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Users\dinghaochen\Desktop\择时指标体系\"/>
    </mc:Choice>
  </mc:AlternateContent>
  <bookViews>
    <workbookView xWindow="-108" yWindow="-108" windowWidth="19404" windowHeight="11484" firstSheet="9" activeTab="14"/>
  </bookViews>
  <sheets>
    <sheet name="强势股占比" sheetId="27" r:id="rId1"/>
    <sheet name="涨停板占比" sheetId="18" r:id="rId2"/>
    <sheet name="涨停板占比最终数据" sheetId="19" r:id="rId3"/>
    <sheet name="跌停板占比" sheetId="25" r:id="rId4"/>
    <sheet name="跌停板占比最终数据" sheetId="26" r:id="rId5"/>
    <sheet name="两融成交额分位数底稿" sheetId="13" r:id="rId6"/>
    <sheet name="两融成交额分位数" sheetId="14" r:id="rId7"/>
    <sheet name="融资净买入底稿" sheetId="22" r:id="rId8"/>
    <sheet name="融资净买入分位数" sheetId="23" r:id="rId9"/>
    <sheet name="陆股通成交额占比底稿" sheetId="5" r:id="rId10"/>
    <sheet name="陆股通成交额占比最终数据" sheetId="12" r:id="rId11"/>
    <sheet name="RSI底稿" sheetId="20" r:id="rId12"/>
    <sheet name="RSI最终数据" sheetId="21" r:id="rId13"/>
    <sheet name="ERP底稿" sheetId="1" r:id="rId14"/>
    <sheet name="ERP最终数据" sheetId="11" r:id="rId15"/>
    <sheet name="交易拥挤度" sheetId="28" r:id="rId16"/>
  </sheets>
  <externalReferences>
    <externalReference r:id="rId17"/>
  </externalReferences>
  <definedNames>
    <definedName name="_xlnm._FilterDatabase" localSheetId="4" hidden="1">跌停板占比最终数据!$A$1:$C$1583</definedName>
    <definedName name="funds">OFFSET(#REF!,0,0,COUNTA(#REF!),8)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29" i="11" l="1"/>
  <c r="I1730" i="11"/>
  <c r="I1731" i="11"/>
  <c r="I1732" i="11"/>
  <c r="I1733" i="11"/>
  <c r="J2482" i="1"/>
  <c r="K2482" i="1"/>
  <c r="L2482" i="1"/>
  <c r="J2483" i="1"/>
  <c r="K2483" i="1"/>
  <c r="L2483" i="1"/>
  <c r="M2483" i="1" s="1"/>
  <c r="J2484" i="1"/>
  <c r="K2484" i="1"/>
  <c r="L2484" i="1"/>
  <c r="J2485" i="1"/>
  <c r="K2485" i="1"/>
  <c r="L2485" i="1"/>
  <c r="J2486" i="1"/>
  <c r="K2486" i="1"/>
  <c r="M2486" i="1" s="1"/>
  <c r="L2486" i="1"/>
  <c r="C1683" i="21"/>
  <c r="C1684" i="21"/>
  <c r="C1685" i="21"/>
  <c r="C1686" i="21"/>
  <c r="C1687" i="21"/>
  <c r="C1615" i="12"/>
  <c r="C1616" i="12"/>
  <c r="C1617" i="12"/>
  <c r="C1618" i="12"/>
  <c r="C1619" i="12"/>
  <c r="C1909" i="23"/>
  <c r="C1910" i="23"/>
  <c r="C1911" i="23"/>
  <c r="C1912" i="23"/>
  <c r="C1913" i="23"/>
  <c r="G2658" i="22"/>
  <c r="G2659" i="22"/>
  <c r="G2660" i="22"/>
  <c r="G2661" i="22"/>
  <c r="G2662" i="22"/>
  <c r="C1909" i="14"/>
  <c r="C1910" i="14"/>
  <c r="C1911" i="14"/>
  <c r="C1912" i="14"/>
  <c r="C1913" i="14"/>
  <c r="C2658" i="13"/>
  <c r="C2659" i="13"/>
  <c r="C2660" i="13"/>
  <c r="C2661" i="13"/>
  <c r="C2662" i="13"/>
  <c r="C1683" i="26"/>
  <c r="C1684" i="26"/>
  <c r="C1685" i="26"/>
  <c r="C1686" i="26"/>
  <c r="C1687" i="26"/>
  <c r="C1683" i="19"/>
  <c r="C1684" i="19"/>
  <c r="C1685" i="19"/>
  <c r="C1686" i="19"/>
  <c r="C1687" i="19"/>
  <c r="C2414" i="27"/>
  <c r="C2415" i="27"/>
  <c r="C2416" i="27"/>
  <c r="C2417" i="27"/>
  <c r="C2418" i="27"/>
  <c r="C2100" i="5"/>
  <c r="C2098" i="5"/>
  <c r="C2101" i="5"/>
  <c r="C2099" i="5"/>
  <c r="C2097" i="5"/>
  <c r="M2484" i="1" l="1"/>
  <c r="M2485" i="1"/>
  <c r="M2482" i="1"/>
  <c r="D2097" i="5"/>
  <c r="D2099" i="5"/>
  <c r="D2101" i="5"/>
  <c r="D2098" i="5"/>
  <c r="D2100" i="5"/>
  <c r="I1724" i="11"/>
  <c r="I1725" i="11"/>
  <c r="I1726" i="11"/>
  <c r="I1727" i="11"/>
  <c r="I1728" i="11"/>
  <c r="J2477" i="1"/>
  <c r="K2477" i="1"/>
  <c r="L2477" i="1"/>
  <c r="J2478" i="1"/>
  <c r="K2478" i="1"/>
  <c r="L2478" i="1"/>
  <c r="J2479" i="1"/>
  <c r="K2479" i="1"/>
  <c r="L2479" i="1"/>
  <c r="J2480" i="1"/>
  <c r="K2480" i="1"/>
  <c r="L2480" i="1"/>
  <c r="J2481" i="1"/>
  <c r="K2481" i="1"/>
  <c r="L2481" i="1"/>
  <c r="B5" i="20"/>
  <c r="B5" i="25"/>
  <c r="F5" i="1"/>
  <c r="B5" i="18"/>
  <c r="B5" i="1"/>
  <c r="M2481" i="1" l="1"/>
  <c r="M2479" i="1"/>
  <c r="M2480" i="1"/>
  <c r="M2477" i="1"/>
  <c r="M2478" i="1"/>
  <c r="C1678" i="21" l="1"/>
  <c r="C1679" i="21"/>
  <c r="C1680" i="21"/>
  <c r="C1681" i="21"/>
  <c r="C1682" i="21"/>
  <c r="C1610" i="12"/>
  <c r="C1611" i="12"/>
  <c r="C1612" i="12"/>
  <c r="C1613" i="12"/>
  <c r="C1614" i="12"/>
  <c r="C1904" i="23"/>
  <c r="C1905" i="23"/>
  <c r="C1906" i="23"/>
  <c r="C1907" i="23"/>
  <c r="C1908" i="23"/>
  <c r="G2653" i="22"/>
  <c r="G2654" i="22"/>
  <c r="G2655" i="22"/>
  <c r="G2656" i="22"/>
  <c r="G2657" i="22"/>
  <c r="C1904" i="14"/>
  <c r="C1905" i="14"/>
  <c r="C1906" i="14"/>
  <c r="C1907" i="14"/>
  <c r="C1908" i="14"/>
  <c r="C2653" i="13"/>
  <c r="C2654" i="13"/>
  <c r="C2655" i="13"/>
  <c r="C2656" i="13"/>
  <c r="C2657" i="13"/>
  <c r="C1678" i="26"/>
  <c r="C1679" i="26"/>
  <c r="C1680" i="26"/>
  <c r="C1681" i="26"/>
  <c r="C1682" i="26"/>
  <c r="C1678" i="19"/>
  <c r="C1679" i="19"/>
  <c r="C1680" i="19"/>
  <c r="C1681" i="19"/>
  <c r="C1682" i="19"/>
  <c r="C2409" i="27"/>
  <c r="C2410" i="27"/>
  <c r="C2411" i="27"/>
  <c r="C2412" i="27"/>
  <c r="C2413" i="27"/>
  <c r="C2096" i="5"/>
  <c r="C2094" i="5"/>
  <c r="C2093" i="5"/>
  <c r="C2095" i="5"/>
  <c r="C2092" i="5"/>
  <c r="D2094" i="5" l="1"/>
  <c r="D2096" i="5"/>
  <c r="D2093" i="5"/>
  <c r="D2095" i="5"/>
  <c r="D2092" i="5"/>
  <c r="I1714" i="11"/>
  <c r="I1715" i="11"/>
  <c r="I1716" i="11"/>
  <c r="I1717" i="11"/>
  <c r="I1718" i="11"/>
  <c r="I1719" i="11"/>
  <c r="I1720" i="11"/>
  <c r="I1721" i="11"/>
  <c r="I1722" i="11"/>
  <c r="I1723" i="11"/>
  <c r="J2467" i="1"/>
  <c r="K2467" i="1"/>
  <c r="L2467" i="1"/>
  <c r="J2468" i="1"/>
  <c r="K2468" i="1"/>
  <c r="L2468" i="1"/>
  <c r="J2469" i="1"/>
  <c r="K2469" i="1"/>
  <c r="L2469" i="1"/>
  <c r="J2470" i="1"/>
  <c r="K2470" i="1"/>
  <c r="L2470" i="1"/>
  <c r="J2471" i="1"/>
  <c r="K2471" i="1"/>
  <c r="L2471" i="1"/>
  <c r="J2472" i="1"/>
  <c r="K2472" i="1"/>
  <c r="L2472" i="1"/>
  <c r="J2473" i="1"/>
  <c r="K2473" i="1"/>
  <c r="L2473" i="1"/>
  <c r="J2474" i="1"/>
  <c r="K2474" i="1"/>
  <c r="L2474" i="1"/>
  <c r="J2475" i="1"/>
  <c r="K2475" i="1"/>
  <c r="L2475" i="1"/>
  <c r="M2475" i="1" s="1"/>
  <c r="J2476" i="1"/>
  <c r="K2476" i="1"/>
  <c r="L2476" i="1"/>
  <c r="C1668" i="21"/>
  <c r="C1669" i="21"/>
  <c r="C1670" i="21"/>
  <c r="C1671" i="21"/>
  <c r="C1672" i="21"/>
  <c r="C1673" i="21"/>
  <c r="C1674" i="21"/>
  <c r="C1675" i="21"/>
  <c r="C1676" i="21"/>
  <c r="C1677" i="21"/>
  <c r="C1600" i="12"/>
  <c r="C1601" i="12"/>
  <c r="C1602" i="12"/>
  <c r="C1603" i="12"/>
  <c r="C1604" i="12"/>
  <c r="C1605" i="12"/>
  <c r="C1606" i="12"/>
  <c r="C1607" i="12"/>
  <c r="C1608" i="12"/>
  <c r="C1609" i="12"/>
  <c r="C1894" i="23"/>
  <c r="C1895" i="23"/>
  <c r="C1896" i="23"/>
  <c r="C1897" i="23"/>
  <c r="C1898" i="23"/>
  <c r="C1899" i="23"/>
  <c r="C1900" i="23"/>
  <c r="C1901" i="23"/>
  <c r="C1902" i="23"/>
  <c r="C1903" i="23"/>
  <c r="G2643" i="22"/>
  <c r="G2644" i="22"/>
  <c r="G2645" i="22"/>
  <c r="G2646" i="22"/>
  <c r="G2647" i="22"/>
  <c r="G2648" i="22"/>
  <c r="G2649" i="22"/>
  <c r="G2650" i="22"/>
  <c r="G2651" i="22"/>
  <c r="G2652" i="22"/>
  <c r="C1894" i="14"/>
  <c r="C1895" i="14"/>
  <c r="C1896" i="14"/>
  <c r="C1897" i="14"/>
  <c r="C1898" i="14"/>
  <c r="C1899" i="14"/>
  <c r="C1900" i="14"/>
  <c r="C1901" i="14"/>
  <c r="C1902" i="14"/>
  <c r="C1903" i="14"/>
  <c r="C2643" i="13"/>
  <c r="C2644" i="13"/>
  <c r="C2645" i="13"/>
  <c r="C2646" i="13"/>
  <c r="C2647" i="13"/>
  <c r="C2648" i="13"/>
  <c r="C2649" i="13"/>
  <c r="C2650" i="13"/>
  <c r="C2651" i="13"/>
  <c r="C2652" i="13"/>
  <c r="C1668" i="26"/>
  <c r="C1669" i="26"/>
  <c r="C1670" i="26"/>
  <c r="C1671" i="26"/>
  <c r="C1672" i="26"/>
  <c r="C1673" i="26"/>
  <c r="C1674" i="26"/>
  <c r="C1675" i="26"/>
  <c r="C1676" i="26"/>
  <c r="C1677" i="26"/>
  <c r="C1668" i="19"/>
  <c r="C1669" i="19"/>
  <c r="C1670" i="19"/>
  <c r="C1671" i="19"/>
  <c r="C1672" i="19"/>
  <c r="C1673" i="19"/>
  <c r="C1674" i="19"/>
  <c r="C1675" i="19"/>
  <c r="C1676" i="19"/>
  <c r="C1677" i="19"/>
  <c r="C2399" i="27"/>
  <c r="C2400" i="27"/>
  <c r="C2401" i="27"/>
  <c r="C2402" i="27"/>
  <c r="C2403" i="27"/>
  <c r="C2404" i="27"/>
  <c r="C2405" i="27"/>
  <c r="C2406" i="27"/>
  <c r="C2407" i="27"/>
  <c r="C2408" i="27"/>
  <c r="C2089" i="5"/>
  <c r="C2086" i="5"/>
  <c r="C2088" i="5"/>
  <c r="C2091" i="5"/>
  <c r="C2082" i="5"/>
  <c r="C2090" i="5"/>
  <c r="C2084" i="5"/>
  <c r="C2085" i="5"/>
  <c r="C2087" i="5"/>
  <c r="C2083" i="5"/>
  <c r="M2472" i="1" l="1"/>
  <c r="M2473" i="1"/>
  <c r="M2476" i="1"/>
  <c r="M2471" i="1"/>
  <c r="M2469" i="1"/>
  <c r="M2468" i="1"/>
  <c r="M2470" i="1"/>
  <c r="M2474" i="1"/>
  <c r="M2467" i="1"/>
  <c r="D2084" i="5"/>
  <c r="D2089" i="5"/>
  <c r="D2086" i="5"/>
  <c r="D2091" i="5"/>
  <c r="D2083" i="5"/>
  <c r="D2088" i="5"/>
  <c r="D2087" i="5"/>
  <c r="D2085" i="5"/>
  <c r="D2090" i="5"/>
  <c r="D2082" i="5"/>
  <c r="I1709" i="11"/>
  <c r="I1710" i="11"/>
  <c r="I1711" i="11"/>
  <c r="I1712" i="11"/>
  <c r="I1713" i="11"/>
  <c r="J2462" i="1"/>
  <c r="K2462" i="1"/>
  <c r="L2462" i="1"/>
  <c r="J2463" i="1"/>
  <c r="K2463" i="1"/>
  <c r="L2463" i="1"/>
  <c r="J2464" i="1"/>
  <c r="K2464" i="1"/>
  <c r="L2464" i="1"/>
  <c r="J2465" i="1"/>
  <c r="K2465" i="1"/>
  <c r="L2465" i="1"/>
  <c r="J2466" i="1"/>
  <c r="K2466" i="1"/>
  <c r="L2466" i="1"/>
  <c r="C1663" i="21"/>
  <c r="C1664" i="21"/>
  <c r="C1665" i="21"/>
  <c r="C1666" i="21"/>
  <c r="C1667" i="21"/>
  <c r="C1595" i="12"/>
  <c r="C1596" i="12"/>
  <c r="C1597" i="12"/>
  <c r="C1598" i="12"/>
  <c r="C1599" i="12"/>
  <c r="C1889" i="23"/>
  <c r="C1890" i="23"/>
  <c r="C1891" i="23"/>
  <c r="C1892" i="23"/>
  <c r="C1893" i="23"/>
  <c r="G2638" i="22"/>
  <c r="G2639" i="22"/>
  <c r="G2640" i="22"/>
  <c r="G2641" i="22"/>
  <c r="G2642" i="22"/>
  <c r="C1889" i="14"/>
  <c r="C1890" i="14"/>
  <c r="C1891" i="14"/>
  <c r="C1892" i="14"/>
  <c r="C1893" i="14"/>
  <c r="C2638" i="13"/>
  <c r="C2639" i="13"/>
  <c r="C2640" i="13"/>
  <c r="C2641" i="13"/>
  <c r="C2642" i="13"/>
  <c r="C1663" i="26"/>
  <c r="C1664" i="26"/>
  <c r="C1665" i="26"/>
  <c r="C1666" i="26"/>
  <c r="C1667" i="26"/>
  <c r="C1663" i="19"/>
  <c r="C1664" i="19"/>
  <c r="C1665" i="19"/>
  <c r="C1666" i="19"/>
  <c r="C1667" i="19"/>
  <c r="C2394" i="27"/>
  <c r="C2395" i="27"/>
  <c r="C2396" i="27"/>
  <c r="C2397" i="27"/>
  <c r="C2398" i="27"/>
  <c r="I1704" i="11"/>
  <c r="I1705" i="11"/>
  <c r="I1706" i="11"/>
  <c r="I1707" i="11"/>
  <c r="I1708" i="11"/>
  <c r="J2457" i="1"/>
  <c r="K2457" i="1"/>
  <c r="L2457" i="1"/>
  <c r="J2458" i="1"/>
  <c r="K2458" i="1"/>
  <c r="L2458" i="1"/>
  <c r="J2459" i="1"/>
  <c r="K2459" i="1"/>
  <c r="L2459" i="1"/>
  <c r="J2460" i="1"/>
  <c r="K2460" i="1"/>
  <c r="L2460" i="1"/>
  <c r="J2461" i="1"/>
  <c r="K2461" i="1"/>
  <c r="L2461" i="1"/>
  <c r="C1658" i="21"/>
  <c r="C1659" i="21"/>
  <c r="C1660" i="21"/>
  <c r="C1661" i="21"/>
  <c r="C1662" i="21"/>
  <c r="C1590" i="12"/>
  <c r="C1591" i="12"/>
  <c r="C1592" i="12"/>
  <c r="C1593" i="12"/>
  <c r="C1594" i="12"/>
  <c r="C1884" i="23"/>
  <c r="C1885" i="23"/>
  <c r="C1886" i="23"/>
  <c r="C1887" i="23"/>
  <c r="C1888" i="23"/>
  <c r="G2633" i="22"/>
  <c r="G2634" i="22"/>
  <c r="G2635" i="22"/>
  <c r="G2636" i="22"/>
  <c r="G2637" i="22"/>
  <c r="C1884" i="14"/>
  <c r="C1885" i="14"/>
  <c r="C1886" i="14"/>
  <c r="C1887" i="14"/>
  <c r="C1888" i="14"/>
  <c r="C2633" i="13"/>
  <c r="C2634" i="13"/>
  <c r="C2635" i="13"/>
  <c r="C2636" i="13"/>
  <c r="C2637" i="13"/>
  <c r="C1658" i="26"/>
  <c r="C1659" i="26"/>
  <c r="C1660" i="26"/>
  <c r="C1661" i="26"/>
  <c r="C1662" i="26"/>
  <c r="C1658" i="19"/>
  <c r="C1659" i="19"/>
  <c r="C1660" i="19"/>
  <c r="C1661" i="19"/>
  <c r="C1662" i="19"/>
  <c r="C2389" i="27"/>
  <c r="C2390" i="27"/>
  <c r="C2391" i="27"/>
  <c r="C2392" i="27"/>
  <c r="C2393" i="27"/>
  <c r="I1699" i="11"/>
  <c r="I1700" i="11"/>
  <c r="I1701" i="11"/>
  <c r="I1702" i="11"/>
  <c r="I1703" i="11"/>
  <c r="J2452" i="1"/>
  <c r="K2452" i="1"/>
  <c r="L2452" i="1"/>
  <c r="J2453" i="1"/>
  <c r="K2453" i="1"/>
  <c r="L2453" i="1"/>
  <c r="J2454" i="1"/>
  <c r="K2454" i="1"/>
  <c r="L2454" i="1"/>
  <c r="J2455" i="1"/>
  <c r="K2455" i="1"/>
  <c r="L2455" i="1"/>
  <c r="J2456" i="1"/>
  <c r="K2456" i="1"/>
  <c r="L2456" i="1"/>
  <c r="C1653" i="21"/>
  <c r="C1654" i="21"/>
  <c r="C1655" i="21"/>
  <c r="C1656" i="21"/>
  <c r="C1657" i="21"/>
  <c r="C1586" i="12"/>
  <c r="C1587" i="12"/>
  <c r="C1588" i="12"/>
  <c r="C1589" i="12"/>
  <c r="C1879" i="23"/>
  <c r="C1880" i="23"/>
  <c r="C1881" i="23"/>
  <c r="C1882" i="23"/>
  <c r="C1883" i="23"/>
  <c r="G2628" i="22"/>
  <c r="G2629" i="22"/>
  <c r="G2630" i="22"/>
  <c r="G2631" i="22"/>
  <c r="G2632" i="22"/>
  <c r="C1879" i="14"/>
  <c r="C1880" i="14"/>
  <c r="C1881" i="14"/>
  <c r="C1882" i="14"/>
  <c r="C1883" i="14"/>
  <c r="C2628" i="13"/>
  <c r="C2629" i="13"/>
  <c r="C2630" i="13"/>
  <c r="C2631" i="13"/>
  <c r="C2632" i="13"/>
  <c r="C1653" i="26"/>
  <c r="C1654" i="26"/>
  <c r="C1655" i="26"/>
  <c r="C1656" i="26"/>
  <c r="C1657" i="26"/>
  <c r="C1653" i="19"/>
  <c r="C1654" i="19"/>
  <c r="C1655" i="19"/>
  <c r="C1656" i="19"/>
  <c r="C1657" i="19"/>
  <c r="C2384" i="27"/>
  <c r="C2385" i="27"/>
  <c r="C2386" i="27"/>
  <c r="C2387" i="27"/>
  <c r="C2388" i="27"/>
  <c r="C2379" i="27"/>
  <c r="C2380" i="27"/>
  <c r="C2381" i="27"/>
  <c r="C2382" i="27"/>
  <c r="C2383" i="27"/>
  <c r="C2070" i="5"/>
  <c r="C2073" i="5"/>
  <c r="C2078" i="5"/>
  <c r="C2069" i="5"/>
  <c r="C2068" i="5"/>
  <c r="C2081" i="5"/>
  <c r="C2076" i="5"/>
  <c r="C2077" i="5"/>
  <c r="C2074" i="5"/>
  <c r="C2072" i="5"/>
  <c r="C2080" i="5"/>
  <c r="C2071" i="5"/>
  <c r="C2079" i="5"/>
  <c r="C2075" i="5"/>
  <c r="M2464" i="1" l="1"/>
  <c r="M2463" i="1"/>
  <c r="M2457" i="1"/>
  <c r="M2454" i="1"/>
  <c r="M2462" i="1"/>
  <c r="M2466" i="1"/>
  <c r="M2465" i="1"/>
  <c r="M2461" i="1"/>
  <c r="D2081" i="5"/>
  <c r="D2080" i="5"/>
  <c r="D2079" i="5"/>
  <c r="D2078" i="5"/>
  <c r="D2077" i="5"/>
  <c r="M2458" i="1"/>
  <c r="M2459" i="1"/>
  <c r="M2460" i="1"/>
  <c r="D2076" i="5"/>
  <c r="D2075" i="5"/>
  <c r="D2074" i="5"/>
  <c r="D2073" i="5"/>
  <c r="D2072" i="5"/>
  <c r="M2452" i="1"/>
  <c r="M2456" i="1"/>
  <c r="M2455" i="1"/>
  <c r="M2453" i="1"/>
  <c r="D2071" i="5"/>
  <c r="D2070" i="5"/>
  <c r="D2069" i="5"/>
  <c r="D2068" i="5"/>
  <c r="I1694" i="11"/>
  <c r="I1695" i="11"/>
  <c r="I1696" i="11"/>
  <c r="I1697" i="11"/>
  <c r="I1698" i="11"/>
  <c r="J2447" i="1"/>
  <c r="K2447" i="1"/>
  <c r="L2447" i="1"/>
  <c r="J2448" i="1"/>
  <c r="K2448" i="1"/>
  <c r="L2448" i="1"/>
  <c r="J2449" i="1"/>
  <c r="K2449" i="1"/>
  <c r="L2449" i="1"/>
  <c r="J2450" i="1"/>
  <c r="K2450" i="1"/>
  <c r="L2450" i="1"/>
  <c r="J2451" i="1"/>
  <c r="K2451" i="1"/>
  <c r="L2451" i="1"/>
  <c r="C1648" i="21"/>
  <c r="C1649" i="21"/>
  <c r="C1650" i="21"/>
  <c r="C1651" i="21"/>
  <c r="C1652" i="21"/>
  <c r="C1581" i="12"/>
  <c r="C1582" i="12"/>
  <c r="C1583" i="12"/>
  <c r="C1584" i="12"/>
  <c r="C1585" i="12"/>
  <c r="C1874" i="23"/>
  <c r="C1875" i="23"/>
  <c r="C1876" i="23"/>
  <c r="C1877" i="23"/>
  <c r="C1878" i="23"/>
  <c r="G2623" i="22"/>
  <c r="G2624" i="22"/>
  <c r="G2625" i="22"/>
  <c r="G2626" i="22"/>
  <c r="G2627" i="22"/>
  <c r="C1874" i="14"/>
  <c r="C1875" i="14"/>
  <c r="C1876" i="14"/>
  <c r="C1877" i="14"/>
  <c r="C1878" i="14"/>
  <c r="C2623" i="13"/>
  <c r="C2624" i="13"/>
  <c r="C2625" i="13"/>
  <c r="C2626" i="13"/>
  <c r="C2627" i="13"/>
  <c r="C1648" i="26"/>
  <c r="C1649" i="26"/>
  <c r="C1650" i="26"/>
  <c r="C1651" i="26"/>
  <c r="C1652" i="26"/>
  <c r="C1648" i="19"/>
  <c r="C1649" i="19"/>
  <c r="C1650" i="19"/>
  <c r="C1651" i="19"/>
  <c r="C1652" i="19"/>
  <c r="C1869" i="23"/>
  <c r="C1870" i="23"/>
  <c r="C1871" i="23"/>
  <c r="C1872" i="23"/>
  <c r="C1873" i="23"/>
  <c r="G2620" i="22"/>
  <c r="G2621" i="22"/>
  <c r="G2622" i="22"/>
  <c r="C1871" i="14"/>
  <c r="C1872" i="14"/>
  <c r="C1873" i="14"/>
  <c r="C2620" i="13"/>
  <c r="C2621" i="13"/>
  <c r="C2622" i="13"/>
  <c r="I1691" i="11"/>
  <c r="I1692" i="11"/>
  <c r="I1693" i="11"/>
  <c r="J2444" i="1"/>
  <c r="K2444" i="1"/>
  <c r="L2444" i="1"/>
  <c r="J2445" i="1"/>
  <c r="K2445" i="1"/>
  <c r="L2445" i="1"/>
  <c r="J2446" i="1"/>
  <c r="K2446" i="1"/>
  <c r="L2446" i="1"/>
  <c r="C1645" i="21"/>
  <c r="C1646" i="21"/>
  <c r="C1647" i="21"/>
  <c r="C1578" i="12"/>
  <c r="C1579" i="12"/>
  <c r="C1580" i="12"/>
  <c r="C1645" i="26"/>
  <c r="C1646" i="26"/>
  <c r="C1647" i="26"/>
  <c r="C1645" i="19"/>
  <c r="C1646" i="19"/>
  <c r="C1647" i="19"/>
  <c r="C2376" i="27"/>
  <c r="C2377" i="27"/>
  <c r="C2378" i="27"/>
  <c r="C2065" i="5"/>
  <c r="C2067" i="5"/>
  <c r="C2060" i="5"/>
  <c r="C2066" i="5"/>
  <c r="C2062" i="5"/>
  <c r="C2061" i="5"/>
  <c r="C2064" i="5"/>
  <c r="C2063" i="5"/>
  <c r="M2449" i="1" l="1"/>
  <c r="M2451" i="1"/>
  <c r="M2446" i="1"/>
  <c r="M2448" i="1"/>
  <c r="M2444" i="1"/>
  <c r="M2447" i="1"/>
  <c r="M2450" i="1"/>
  <c r="D2065" i="5"/>
  <c r="D2066" i="5"/>
  <c r="D2064" i="5"/>
  <c r="D2067" i="5"/>
  <c r="D2063" i="5"/>
  <c r="M2445" i="1"/>
  <c r="D2062" i="5"/>
  <c r="D2061" i="5"/>
  <c r="D2060" i="5"/>
  <c r="I1689" i="11"/>
  <c r="I1690" i="11"/>
  <c r="J2443" i="1"/>
  <c r="K2443" i="1"/>
  <c r="L2443" i="1"/>
  <c r="J2441" i="1"/>
  <c r="K2441" i="1"/>
  <c r="L2441" i="1"/>
  <c r="J2442" i="1"/>
  <c r="K2442" i="1"/>
  <c r="L2442" i="1"/>
  <c r="C1643" i="21"/>
  <c r="C1644" i="21"/>
  <c r="C1576" i="12"/>
  <c r="C1577" i="12"/>
  <c r="G2618" i="22"/>
  <c r="G2619" i="22"/>
  <c r="C1869" i="14"/>
  <c r="C1870" i="14"/>
  <c r="C2618" i="13"/>
  <c r="C2619" i="13"/>
  <c r="C1643" i="26"/>
  <c r="C1644" i="26"/>
  <c r="C1643" i="19"/>
  <c r="C1644" i="19"/>
  <c r="C2374" i="27"/>
  <c r="C2375" i="27"/>
  <c r="I1685" i="11"/>
  <c r="I1686" i="11"/>
  <c r="I1687" i="11"/>
  <c r="I1688" i="11"/>
  <c r="J2440" i="1"/>
  <c r="K2440" i="1"/>
  <c r="L2440" i="1"/>
  <c r="J2437" i="1"/>
  <c r="K2437" i="1"/>
  <c r="L2437" i="1"/>
  <c r="J2438" i="1"/>
  <c r="K2438" i="1"/>
  <c r="L2438" i="1"/>
  <c r="J2439" i="1"/>
  <c r="K2439" i="1"/>
  <c r="L2439" i="1"/>
  <c r="C1866" i="23"/>
  <c r="C1867" i="23"/>
  <c r="C1868" i="23"/>
  <c r="G2615" i="22"/>
  <c r="G2616" i="22"/>
  <c r="G2617" i="22"/>
  <c r="C1866" i="14"/>
  <c r="C1867" i="14"/>
  <c r="C1868" i="14"/>
  <c r="C2615" i="13"/>
  <c r="C2616" i="13"/>
  <c r="C2617" i="13"/>
  <c r="C1640" i="21"/>
  <c r="C1641" i="21"/>
  <c r="C1642" i="21"/>
  <c r="C1573" i="12"/>
  <c r="C1574" i="12"/>
  <c r="C1575" i="12"/>
  <c r="C1640" i="26"/>
  <c r="C1641" i="26"/>
  <c r="C1642" i="26"/>
  <c r="C1640" i="19"/>
  <c r="C1641" i="19"/>
  <c r="C1642" i="19"/>
  <c r="C2371" i="27"/>
  <c r="C2372" i="27"/>
  <c r="C2373" i="27"/>
  <c r="I1684" i="11"/>
  <c r="J2436" i="1"/>
  <c r="K2436" i="1"/>
  <c r="L2436" i="1"/>
  <c r="C1639" i="21"/>
  <c r="C1572" i="12"/>
  <c r="C1865" i="23"/>
  <c r="G2614" i="22"/>
  <c r="C1865" i="14"/>
  <c r="C2614" i="13"/>
  <c r="C1639" i="26"/>
  <c r="C1639" i="19"/>
  <c r="C2370" i="27"/>
  <c r="C1864" i="23"/>
  <c r="C1864" i="14"/>
  <c r="G2613" i="22"/>
  <c r="C2613" i="13"/>
  <c r="C2054" i="5"/>
  <c r="C2059" i="5"/>
  <c r="C2057" i="5"/>
  <c r="C2058" i="5"/>
  <c r="C2055" i="5"/>
  <c r="C2056" i="5"/>
  <c r="M2440" i="1" l="1"/>
  <c r="M2441" i="1"/>
  <c r="M2442" i="1"/>
  <c r="M2443" i="1"/>
  <c r="D2059" i="5"/>
  <c r="D2058" i="5"/>
  <c r="M2439" i="1"/>
  <c r="M2438" i="1"/>
  <c r="M2437" i="1"/>
  <c r="D2055" i="5"/>
  <c r="D2057" i="5"/>
  <c r="D2056" i="5"/>
  <c r="M2436" i="1"/>
  <c r="D2054" i="5"/>
  <c r="C2369" i="27"/>
  <c r="C1860" i="23"/>
  <c r="C1861" i="23"/>
  <c r="C1862" i="23"/>
  <c r="C1863" i="23"/>
  <c r="G2609" i="22"/>
  <c r="G2610" i="22"/>
  <c r="G2611" i="22"/>
  <c r="G2612" i="22"/>
  <c r="C1860" i="14"/>
  <c r="C1861" i="14"/>
  <c r="C1862" i="14"/>
  <c r="C1863" i="14"/>
  <c r="C2609" i="13"/>
  <c r="C2610" i="13"/>
  <c r="C2611" i="13"/>
  <c r="C2612" i="13"/>
  <c r="I1683" i="11"/>
  <c r="I1679" i="11"/>
  <c r="I1680" i="11"/>
  <c r="I1681" i="11"/>
  <c r="I1682" i="11"/>
  <c r="J2435" i="1"/>
  <c r="K2435" i="1"/>
  <c r="L2435" i="1"/>
  <c r="J2431" i="1"/>
  <c r="K2431" i="1"/>
  <c r="L2431" i="1"/>
  <c r="J2432" i="1"/>
  <c r="K2432" i="1"/>
  <c r="L2432" i="1"/>
  <c r="J2433" i="1"/>
  <c r="K2433" i="1"/>
  <c r="L2433" i="1"/>
  <c r="J2434" i="1"/>
  <c r="K2434" i="1"/>
  <c r="L2434" i="1"/>
  <c r="C1634" i="21"/>
  <c r="C1635" i="21"/>
  <c r="C1636" i="21"/>
  <c r="C1637" i="21"/>
  <c r="C1638" i="21"/>
  <c r="C1571" i="12"/>
  <c r="C1638" i="26"/>
  <c r="C1638" i="19"/>
  <c r="C1567" i="12"/>
  <c r="C1568" i="12"/>
  <c r="C1569" i="12"/>
  <c r="C1570" i="12"/>
  <c r="C1636" i="26"/>
  <c r="C1637" i="26"/>
  <c r="C1636" i="19"/>
  <c r="C1637" i="19"/>
  <c r="C2367" i="27"/>
  <c r="C2368" i="27"/>
  <c r="C1634" i="26"/>
  <c r="C1635" i="26"/>
  <c r="C1634" i="19"/>
  <c r="C1635" i="19"/>
  <c r="C2365" i="27"/>
  <c r="C2366" i="27"/>
  <c r="C1859" i="23"/>
  <c r="G2608" i="22"/>
  <c r="C1859" i="14"/>
  <c r="C2608" i="13"/>
  <c r="C2364" i="27"/>
  <c r="B2354" i="27"/>
  <c r="B2353" i="27"/>
  <c r="C2353" i="27" s="1"/>
  <c r="B2339" i="27"/>
  <c r="C2339" i="27" s="1"/>
  <c r="B2334" i="27"/>
  <c r="C2334" i="27" s="1"/>
  <c r="B2333" i="27"/>
  <c r="C2333" i="27" s="1"/>
  <c r="B2332" i="27"/>
  <c r="C2332" i="27" s="1"/>
  <c r="B2329" i="27"/>
  <c r="C2329" i="27" s="1"/>
  <c r="B2323" i="27"/>
  <c r="C2323" i="27" s="1"/>
  <c r="B2322" i="27"/>
  <c r="C2322" i="27" s="1"/>
  <c r="B2321" i="27"/>
  <c r="C2321" i="27" s="1"/>
  <c r="B2320" i="27"/>
  <c r="C2320" i="27" s="1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89" i="27"/>
  <c r="C90" i="27"/>
  <c r="C91" i="27"/>
  <c r="C92" i="27"/>
  <c r="C93" i="27"/>
  <c r="C94" i="27"/>
  <c r="C95" i="27"/>
  <c r="C96" i="27"/>
  <c r="C97" i="27"/>
  <c r="C98" i="27"/>
  <c r="C99" i="27"/>
  <c r="C100" i="27"/>
  <c r="C101" i="27"/>
  <c r="C102" i="27"/>
  <c r="C103" i="27"/>
  <c r="C104" i="27"/>
  <c r="C105" i="27"/>
  <c r="C106" i="27"/>
  <c r="C107" i="27"/>
  <c r="C108" i="27"/>
  <c r="C109" i="27"/>
  <c r="C110" i="27"/>
  <c r="C111" i="27"/>
  <c r="C112" i="27"/>
  <c r="C113" i="27"/>
  <c r="C114" i="27"/>
  <c r="C115" i="27"/>
  <c r="C116" i="27"/>
  <c r="C117" i="27"/>
  <c r="C118" i="27"/>
  <c r="C119" i="27"/>
  <c r="C120" i="27"/>
  <c r="C121" i="27"/>
  <c r="C122" i="27"/>
  <c r="C123" i="27"/>
  <c r="C124" i="27"/>
  <c r="C125" i="27"/>
  <c r="C126" i="27"/>
  <c r="C127" i="27"/>
  <c r="C128" i="27"/>
  <c r="C129" i="27"/>
  <c r="C130" i="27"/>
  <c r="C131" i="27"/>
  <c r="C132" i="27"/>
  <c r="C133" i="27"/>
  <c r="C134" i="27"/>
  <c r="C135" i="27"/>
  <c r="C136" i="27"/>
  <c r="C137" i="27"/>
  <c r="C138" i="27"/>
  <c r="C139" i="27"/>
  <c r="C140" i="27"/>
  <c r="C141" i="27"/>
  <c r="C142" i="27"/>
  <c r="C143" i="27"/>
  <c r="C144" i="27"/>
  <c r="C145" i="27"/>
  <c r="C146" i="27"/>
  <c r="C147" i="27"/>
  <c r="C148" i="27"/>
  <c r="C149" i="27"/>
  <c r="C150" i="27"/>
  <c r="C151" i="27"/>
  <c r="C152" i="27"/>
  <c r="C153" i="27"/>
  <c r="C154" i="27"/>
  <c r="C155" i="27"/>
  <c r="C156" i="27"/>
  <c r="C157" i="27"/>
  <c r="C158" i="27"/>
  <c r="C159" i="27"/>
  <c r="C160" i="27"/>
  <c r="C161" i="27"/>
  <c r="C162" i="27"/>
  <c r="C163" i="27"/>
  <c r="C164" i="27"/>
  <c r="C165" i="27"/>
  <c r="C166" i="27"/>
  <c r="C167" i="27"/>
  <c r="C168" i="27"/>
  <c r="C169" i="27"/>
  <c r="C170" i="27"/>
  <c r="C171" i="27"/>
  <c r="C172" i="27"/>
  <c r="C173" i="27"/>
  <c r="C174" i="27"/>
  <c r="C175" i="27"/>
  <c r="C176" i="27"/>
  <c r="C177" i="27"/>
  <c r="C178" i="27"/>
  <c r="C179" i="27"/>
  <c r="C180" i="27"/>
  <c r="C181" i="27"/>
  <c r="C182" i="27"/>
  <c r="C183" i="27"/>
  <c r="C184" i="27"/>
  <c r="C185" i="27"/>
  <c r="C186" i="27"/>
  <c r="C187" i="27"/>
  <c r="C188" i="27"/>
  <c r="C189" i="27"/>
  <c r="C190" i="27"/>
  <c r="C191" i="27"/>
  <c r="C192" i="27"/>
  <c r="C193" i="27"/>
  <c r="C194" i="27"/>
  <c r="C195" i="27"/>
  <c r="C196" i="27"/>
  <c r="C197" i="27"/>
  <c r="C198" i="27"/>
  <c r="C199" i="27"/>
  <c r="C200" i="27"/>
  <c r="C201" i="27"/>
  <c r="C202" i="27"/>
  <c r="C203" i="27"/>
  <c r="C204" i="27"/>
  <c r="C205" i="27"/>
  <c r="C206" i="27"/>
  <c r="C207" i="27"/>
  <c r="C208" i="27"/>
  <c r="C209" i="27"/>
  <c r="C210" i="27"/>
  <c r="C211" i="27"/>
  <c r="C212" i="27"/>
  <c r="C213" i="27"/>
  <c r="C214" i="27"/>
  <c r="C215" i="27"/>
  <c r="C216" i="27"/>
  <c r="C217" i="27"/>
  <c r="C218" i="27"/>
  <c r="C219" i="27"/>
  <c r="C220" i="27"/>
  <c r="C221" i="27"/>
  <c r="C222" i="27"/>
  <c r="C223" i="27"/>
  <c r="C224" i="27"/>
  <c r="C225" i="27"/>
  <c r="C226" i="27"/>
  <c r="C227" i="27"/>
  <c r="C228" i="27"/>
  <c r="C229" i="27"/>
  <c r="C230" i="27"/>
  <c r="C231" i="27"/>
  <c r="C232" i="27"/>
  <c r="C233" i="27"/>
  <c r="C234" i="27"/>
  <c r="C235" i="27"/>
  <c r="C236" i="27"/>
  <c r="C237" i="27"/>
  <c r="C238" i="27"/>
  <c r="C239" i="27"/>
  <c r="C240" i="27"/>
  <c r="C241" i="27"/>
  <c r="C242" i="27"/>
  <c r="C243" i="27"/>
  <c r="C244" i="27"/>
  <c r="C245" i="27"/>
  <c r="C246" i="27"/>
  <c r="C247" i="27"/>
  <c r="C248" i="27"/>
  <c r="C249" i="27"/>
  <c r="C250" i="27"/>
  <c r="C251" i="27"/>
  <c r="C252" i="27"/>
  <c r="C253" i="27"/>
  <c r="C254" i="27"/>
  <c r="C255" i="27"/>
  <c r="C256" i="27"/>
  <c r="C257" i="27"/>
  <c r="C258" i="27"/>
  <c r="C259" i="27"/>
  <c r="C260" i="27"/>
  <c r="C261" i="27"/>
  <c r="C262" i="27"/>
  <c r="C263" i="27"/>
  <c r="C264" i="27"/>
  <c r="C265" i="27"/>
  <c r="C266" i="27"/>
  <c r="C267" i="27"/>
  <c r="C268" i="27"/>
  <c r="C269" i="27"/>
  <c r="C270" i="27"/>
  <c r="C271" i="27"/>
  <c r="C272" i="27"/>
  <c r="C273" i="27"/>
  <c r="C274" i="27"/>
  <c r="C275" i="27"/>
  <c r="C276" i="27"/>
  <c r="C277" i="27"/>
  <c r="C278" i="27"/>
  <c r="C279" i="27"/>
  <c r="C280" i="27"/>
  <c r="C281" i="27"/>
  <c r="C282" i="27"/>
  <c r="C283" i="27"/>
  <c r="C284" i="27"/>
  <c r="C285" i="27"/>
  <c r="C286" i="27"/>
  <c r="C287" i="27"/>
  <c r="C288" i="27"/>
  <c r="C289" i="27"/>
  <c r="C290" i="27"/>
  <c r="C291" i="27"/>
  <c r="C292" i="27"/>
  <c r="C293" i="27"/>
  <c r="C294" i="27"/>
  <c r="C295" i="27"/>
  <c r="C296" i="27"/>
  <c r="C297" i="27"/>
  <c r="C298" i="27"/>
  <c r="C299" i="27"/>
  <c r="C300" i="27"/>
  <c r="C301" i="27"/>
  <c r="C302" i="27"/>
  <c r="C303" i="27"/>
  <c r="C304" i="27"/>
  <c r="C305" i="27"/>
  <c r="C306" i="27"/>
  <c r="C307" i="27"/>
  <c r="C308" i="27"/>
  <c r="C309" i="27"/>
  <c r="C310" i="27"/>
  <c r="C311" i="27"/>
  <c r="C312" i="27"/>
  <c r="C313" i="27"/>
  <c r="C314" i="27"/>
  <c r="C315" i="27"/>
  <c r="C316" i="27"/>
  <c r="C317" i="27"/>
  <c r="C318" i="27"/>
  <c r="C319" i="27"/>
  <c r="C320" i="27"/>
  <c r="C321" i="27"/>
  <c r="C322" i="27"/>
  <c r="C323" i="27"/>
  <c r="C324" i="27"/>
  <c r="C325" i="27"/>
  <c r="C326" i="27"/>
  <c r="C327" i="27"/>
  <c r="C328" i="27"/>
  <c r="C329" i="27"/>
  <c r="C330" i="27"/>
  <c r="C331" i="27"/>
  <c r="C332" i="27"/>
  <c r="C333" i="27"/>
  <c r="C334" i="27"/>
  <c r="C335" i="27"/>
  <c r="C336" i="27"/>
  <c r="C337" i="27"/>
  <c r="C338" i="27"/>
  <c r="C339" i="27"/>
  <c r="C340" i="27"/>
  <c r="C341" i="27"/>
  <c r="C342" i="27"/>
  <c r="C343" i="27"/>
  <c r="C344" i="27"/>
  <c r="C345" i="27"/>
  <c r="C346" i="27"/>
  <c r="C347" i="27"/>
  <c r="C348" i="27"/>
  <c r="C349" i="27"/>
  <c r="C350" i="27"/>
  <c r="C351" i="27"/>
  <c r="C352" i="27"/>
  <c r="C353" i="27"/>
  <c r="C354" i="27"/>
  <c r="C355" i="27"/>
  <c r="C356" i="27"/>
  <c r="C357" i="27"/>
  <c r="C358" i="27"/>
  <c r="C359" i="27"/>
  <c r="C360" i="27"/>
  <c r="C361" i="27"/>
  <c r="C362" i="27"/>
  <c r="C363" i="27"/>
  <c r="C364" i="27"/>
  <c r="C365" i="27"/>
  <c r="C366" i="27"/>
  <c r="C367" i="27"/>
  <c r="C368" i="27"/>
  <c r="C369" i="27"/>
  <c r="C370" i="27"/>
  <c r="C371" i="27"/>
  <c r="C372" i="27"/>
  <c r="C373" i="27"/>
  <c r="C374" i="27"/>
  <c r="C375" i="27"/>
  <c r="C376" i="27"/>
  <c r="C377" i="27"/>
  <c r="C378" i="27"/>
  <c r="C379" i="27"/>
  <c r="C380" i="27"/>
  <c r="C381" i="27"/>
  <c r="C382" i="27"/>
  <c r="C383" i="27"/>
  <c r="C384" i="27"/>
  <c r="C385" i="27"/>
  <c r="C386" i="27"/>
  <c r="C387" i="27"/>
  <c r="C388" i="27"/>
  <c r="C389" i="27"/>
  <c r="C390" i="27"/>
  <c r="C391" i="27"/>
  <c r="C392" i="27"/>
  <c r="C393" i="27"/>
  <c r="C394" i="27"/>
  <c r="C395" i="27"/>
  <c r="C396" i="27"/>
  <c r="C397" i="27"/>
  <c r="C398" i="27"/>
  <c r="C399" i="27"/>
  <c r="C400" i="27"/>
  <c r="C401" i="27"/>
  <c r="C402" i="27"/>
  <c r="C403" i="27"/>
  <c r="C404" i="27"/>
  <c r="C405" i="27"/>
  <c r="C406" i="27"/>
  <c r="C407" i="27"/>
  <c r="C408" i="27"/>
  <c r="C409" i="27"/>
  <c r="C410" i="27"/>
  <c r="C411" i="27"/>
  <c r="C412" i="27"/>
  <c r="C413" i="27"/>
  <c r="C414" i="27"/>
  <c r="C415" i="27"/>
  <c r="C416" i="27"/>
  <c r="C417" i="27"/>
  <c r="C418" i="27"/>
  <c r="C419" i="27"/>
  <c r="C420" i="27"/>
  <c r="C421" i="27"/>
  <c r="C422" i="27"/>
  <c r="C423" i="27"/>
  <c r="C424" i="27"/>
  <c r="C425" i="27"/>
  <c r="C426" i="27"/>
  <c r="C427" i="27"/>
  <c r="C428" i="27"/>
  <c r="C429" i="27"/>
  <c r="C430" i="27"/>
  <c r="C431" i="27"/>
  <c r="C432" i="27"/>
  <c r="C433" i="27"/>
  <c r="C434" i="27"/>
  <c r="C435" i="27"/>
  <c r="C436" i="27"/>
  <c r="C437" i="27"/>
  <c r="C438" i="27"/>
  <c r="C439" i="27"/>
  <c r="C440" i="27"/>
  <c r="C441" i="27"/>
  <c r="C442" i="27"/>
  <c r="C443" i="27"/>
  <c r="C444" i="27"/>
  <c r="C445" i="27"/>
  <c r="C446" i="27"/>
  <c r="C447" i="27"/>
  <c r="C448" i="27"/>
  <c r="C449" i="27"/>
  <c r="C450" i="27"/>
  <c r="C451" i="27"/>
  <c r="C452" i="27"/>
  <c r="C453" i="27"/>
  <c r="C454" i="27"/>
  <c r="C455" i="27"/>
  <c r="C456" i="27"/>
  <c r="C457" i="27"/>
  <c r="C458" i="27"/>
  <c r="C459" i="27"/>
  <c r="C460" i="27"/>
  <c r="C461" i="27"/>
  <c r="C462" i="27"/>
  <c r="C463" i="27"/>
  <c r="C464" i="27"/>
  <c r="C465" i="27"/>
  <c r="C466" i="27"/>
  <c r="C467" i="27"/>
  <c r="C468" i="27"/>
  <c r="C469" i="27"/>
  <c r="C470" i="27"/>
  <c r="C471" i="27"/>
  <c r="C472" i="27"/>
  <c r="C473" i="27"/>
  <c r="C474" i="27"/>
  <c r="C475" i="27"/>
  <c r="C476" i="27"/>
  <c r="C477" i="27"/>
  <c r="C478" i="27"/>
  <c r="C479" i="27"/>
  <c r="C480" i="27"/>
  <c r="C481" i="27"/>
  <c r="C482" i="27"/>
  <c r="C483" i="27"/>
  <c r="C484" i="27"/>
  <c r="C485" i="27"/>
  <c r="C486" i="27"/>
  <c r="C487" i="27"/>
  <c r="C488" i="27"/>
  <c r="C489" i="27"/>
  <c r="C490" i="27"/>
  <c r="C491" i="27"/>
  <c r="C492" i="27"/>
  <c r="C493" i="27"/>
  <c r="C494" i="27"/>
  <c r="C495" i="27"/>
  <c r="C496" i="27"/>
  <c r="C497" i="27"/>
  <c r="C498" i="27"/>
  <c r="C499" i="27"/>
  <c r="C500" i="27"/>
  <c r="C501" i="27"/>
  <c r="C502" i="27"/>
  <c r="C503" i="27"/>
  <c r="C504" i="27"/>
  <c r="C505" i="27"/>
  <c r="C506" i="27"/>
  <c r="C507" i="27"/>
  <c r="C508" i="27"/>
  <c r="C509" i="27"/>
  <c r="C510" i="27"/>
  <c r="C511" i="27"/>
  <c r="C512" i="27"/>
  <c r="C513" i="27"/>
  <c r="C514" i="27"/>
  <c r="C515" i="27"/>
  <c r="C516" i="27"/>
  <c r="C517" i="27"/>
  <c r="C518" i="27"/>
  <c r="C519" i="27"/>
  <c r="C520" i="27"/>
  <c r="C521" i="27"/>
  <c r="C522" i="27"/>
  <c r="C523" i="27"/>
  <c r="C524" i="27"/>
  <c r="C525" i="27"/>
  <c r="C526" i="27"/>
  <c r="C527" i="27"/>
  <c r="C528" i="27"/>
  <c r="C529" i="27"/>
  <c r="C530" i="27"/>
  <c r="C531" i="27"/>
  <c r="C532" i="27"/>
  <c r="C533" i="27"/>
  <c r="C534" i="27"/>
  <c r="C535" i="27"/>
  <c r="C536" i="27"/>
  <c r="C537" i="27"/>
  <c r="C538" i="27"/>
  <c r="C539" i="27"/>
  <c r="C540" i="27"/>
  <c r="C541" i="27"/>
  <c r="C542" i="27"/>
  <c r="C543" i="27"/>
  <c r="C544" i="27"/>
  <c r="C545" i="27"/>
  <c r="C546" i="27"/>
  <c r="C547" i="27"/>
  <c r="C548" i="27"/>
  <c r="C549" i="27"/>
  <c r="C550" i="27"/>
  <c r="C551" i="27"/>
  <c r="C552" i="27"/>
  <c r="C553" i="27"/>
  <c r="C554" i="27"/>
  <c r="C555" i="27"/>
  <c r="C556" i="27"/>
  <c r="C557" i="27"/>
  <c r="C558" i="27"/>
  <c r="C559" i="27"/>
  <c r="C560" i="27"/>
  <c r="C561" i="27"/>
  <c r="C562" i="27"/>
  <c r="C563" i="27"/>
  <c r="C564" i="27"/>
  <c r="C565" i="27"/>
  <c r="C566" i="27"/>
  <c r="C567" i="27"/>
  <c r="C568" i="27"/>
  <c r="C569" i="27"/>
  <c r="C570" i="27"/>
  <c r="C571" i="27"/>
  <c r="C572" i="27"/>
  <c r="C573" i="27"/>
  <c r="C574" i="27"/>
  <c r="C575" i="27"/>
  <c r="C576" i="27"/>
  <c r="C577" i="27"/>
  <c r="C578" i="27"/>
  <c r="C579" i="27"/>
  <c r="C580" i="27"/>
  <c r="C581" i="27"/>
  <c r="C582" i="27"/>
  <c r="C583" i="27"/>
  <c r="C584" i="27"/>
  <c r="C585" i="27"/>
  <c r="C586" i="27"/>
  <c r="C587" i="27"/>
  <c r="C588" i="27"/>
  <c r="C589" i="27"/>
  <c r="C590" i="27"/>
  <c r="C591" i="27"/>
  <c r="C592" i="27"/>
  <c r="C593" i="27"/>
  <c r="C594" i="27"/>
  <c r="C595" i="27"/>
  <c r="C596" i="27"/>
  <c r="C597" i="27"/>
  <c r="C598" i="27"/>
  <c r="C599" i="27"/>
  <c r="C600" i="27"/>
  <c r="C601" i="27"/>
  <c r="C602" i="27"/>
  <c r="C603" i="27"/>
  <c r="C604" i="27"/>
  <c r="C605" i="27"/>
  <c r="C606" i="27"/>
  <c r="C607" i="27"/>
  <c r="C608" i="27"/>
  <c r="C609" i="27"/>
  <c r="C610" i="27"/>
  <c r="C611" i="27"/>
  <c r="C612" i="27"/>
  <c r="C613" i="27"/>
  <c r="C614" i="27"/>
  <c r="C615" i="27"/>
  <c r="C616" i="27"/>
  <c r="C617" i="27"/>
  <c r="C618" i="27"/>
  <c r="C619" i="27"/>
  <c r="C620" i="27"/>
  <c r="C621" i="27"/>
  <c r="C622" i="27"/>
  <c r="C623" i="27"/>
  <c r="C624" i="27"/>
  <c r="C625" i="27"/>
  <c r="C626" i="27"/>
  <c r="C627" i="27"/>
  <c r="C628" i="27"/>
  <c r="C629" i="27"/>
  <c r="C630" i="27"/>
  <c r="C631" i="27"/>
  <c r="C632" i="27"/>
  <c r="C633" i="27"/>
  <c r="C634" i="27"/>
  <c r="C635" i="27"/>
  <c r="C636" i="27"/>
  <c r="C637" i="27"/>
  <c r="C638" i="27"/>
  <c r="C639" i="27"/>
  <c r="C640" i="27"/>
  <c r="C641" i="27"/>
  <c r="C642" i="27"/>
  <c r="C643" i="27"/>
  <c r="C644" i="27"/>
  <c r="C645" i="27"/>
  <c r="C646" i="27"/>
  <c r="C647" i="27"/>
  <c r="C648" i="27"/>
  <c r="C649" i="27"/>
  <c r="C650" i="27"/>
  <c r="C651" i="27"/>
  <c r="C652" i="27"/>
  <c r="C653" i="27"/>
  <c r="C654" i="27"/>
  <c r="C655" i="27"/>
  <c r="C656" i="27"/>
  <c r="C657" i="27"/>
  <c r="C658" i="27"/>
  <c r="C659" i="27"/>
  <c r="C660" i="27"/>
  <c r="C661" i="27"/>
  <c r="C662" i="27"/>
  <c r="C663" i="27"/>
  <c r="C664" i="27"/>
  <c r="C665" i="27"/>
  <c r="C666" i="27"/>
  <c r="C667" i="27"/>
  <c r="C668" i="27"/>
  <c r="C669" i="27"/>
  <c r="C670" i="27"/>
  <c r="C671" i="27"/>
  <c r="C672" i="27"/>
  <c r="C673" i="27"/>
  <c r="C674" i="27"/>
  <c r="C675" i="27"/>
  <c r="C676" i="27"/>
  <c r="C677" i="27"/>
  <c r="C678" i="27"/>
  <c r="C679" i="27"/>
  <c r="C680" i="27"/>
  <c r="C681" i="27"/>
  <c r="C682" i="27"/>
  <c r="C683" i="27"/>
  <c r="C684" i="27"/>
  <c r="C685" i="27"/>
  <c r="C686" i="27"/>
  <c r="C687" i="27"/>
  <c r="C688" i="27"/>
  <c r="C689" i="27"/>
  <c r="C690" i="27"/>
  <c r="C691" i="27"/>
  <c r="C692" i="27"/>
  <c r="C693" i="27"/>
  <c r="C694" i="27"/>
  <c r="C695" i="27"/>
  <c r="C696" i="27"/>
  <c r="C697" i="27"/>
  <c r="C698" i="27"/>
  <c r="C699" i="27"/>
  <c r="C700" i="27"/>
  <c r="C701" i="27"/>
  <c r="C702" i="27"/>
  <c r="C703" i="27"/>
  <c r="C704" i="27"/>
  <c r="C705" i="27"/>
  <c r="C706" i="27"/>
  <c r="C707" i="27"/>
  <c r="C708" i="27"/>
  <c r="C709" i="27"/>
  <c r="C710" i="27"/>
  <c r="C711" i="27"/>
  <c r="C712" i="27"/>
  <c r="C713" i="27"/>
  <c r="C714" i="27"/>
  <c r="C715" i="27"/>
  <c r="C716" i="27"/>
  <c r="C717" i="27"/>
  <c r="C718" i="27"/>
  <c r="C719" i="27"/>
  <c r="C720" i="27"/>
  <c r="C721" i="27"/>
  <c r="C722" i="27"/>
  <c r="C723" i="27"/>
  <c r="C724" i="27"/>
  <c r="C725" i="27"/>
  <c r="C726" i="27"/>
  <c r="C727" i="27"/>
  <c r="C728" i="27"/>
  <c r="C729" i="27"/>
  <c r="C730" i="27"/>
  <c r="C731" i="27"/>
  <c r="C732" i="27"/>
  <c r="C733" i="27"/>
  <c r="C734" i="27"/>
  <c r="C735" i="27"/>
  <c r="C736" i="27"/>
  <c r="C737" i="27"/>
  <c r="C738" i="27"/>
  <c r="C739" i="27"/>
  <c r="C740" i="27"/>
  <c r="C741" i="27"/>
  <c r="C742" i="27"/>
  <c r="C743" i="27"/>
  <c r="C744" i="27"/>
  <c r="C745" i="27"/>
  <c r="C746" i="27"/>
  <c r="C747" i="27"/>
  <c r="C748" i="27"/>
  <c r="C749" i="27"/>
  <c r="C750" i="27"/>
  <c r="C751" i="27"/>
  <c r="C752" i="27"/>
  <c r="C753" i="27"/>
  <c r="C754" i="27"/>
  <c r="C755" i="27"/>
  <c r="C756" i="27"/>
  <c r="C757" i="27"/>
  <c r="C758" i="27"/>
  <c r="C759" i="27"/>
  <c r="C760" i="27"/>
  <c r="C761" i="27"/>
  <c r="C762" i="27"/>
  <c r="C763" i="27"/>
  <c r="C764" i="27"/>
  <c r="C765" i="27"/>
  <c r="C766" i="27"/>
  <c r="C767" i="27"/>
  <c r="C768" i="27"/>
  <c r="C769" i="27"/>
  <c r="C770" i="27"/>
  <c r="C771" i="27"/>
  <c r="C772" i="27"/>
  <c r="C773" i="27"/>
  <c r="C774" i="27"/>
  <c r="C775" i="27"/>
  <c r="C776" i="27"/>
  <c r="C777" i="27"/>
  <c r="C778" i="27"/>
  <c r="C779" i="27"/>
  <c r="C780" i="27"/>
  <c r="C781" i="27"/>
  <c r="C782" i="27"/>
  <c r="C783" i="27"/>
  <c r="C784" i="27"/>
  <c r="C785" i="27"/>
  <c r="C786" i="27"/>
  <c r="C787" i="27"/>
  <c r="C788" i="27"/>
  <c r="C789" i="27"/>
  <c r="C790" i="27"/>
  <c r="C791" i="27"/>
  <c r="C792" i="27"/>
  <c r="C793" i="27"/>
  <c r="C794" i="27"/>
  <c r="C795" i="27"/>
  <c r="C796" i="27"/>
  <c r="C797" i="27"/>
  <c r="C798" i="27"/>
  <c r="C799" i="27"/>
  <c r="C800" i="27"/>
  <c r="C801" i="27"/>
  <c r="C802" i="27"/>
  <c r="C803" i="27"/>
  <c r="C804" i="27"/>
  <c r="C805" i="27"/>
  <c r="C806" i="27"/>
  <c r="C807" i="27"/>
  <c r="C808" i="27"/>
  <c r="C809" i="27"/>
  <c r="C810" i="27"/>
  <c r="C811" i="27"/>
  <c r="C812" i="27"/>
  <c r="C813" i="27"/>
  <c r="C814" i="27"/>
  <c r="C815" i="27"/>
  <c r="C816" i="27"/>
  <c r="C817" i="27"/>
  <c r="C818" i="27"/>
  <c r="C819" i="27"/>
  <c r="C820" i="27"/>
  <c r="C821" i="27"/>
  <c r="C822" i="27"/>
  <c r="C823" i="27"/>
  <c r="C824" i="27"/>
  <c r="C825" i="27"/>
  <c r="C826" i="27"/>
  <c r="C827" i="27"/>
  <c r="C828" i="27"/>
  <c r="C829" i="27"/>
  <c r="C830" i="27"/>
  <c r="C831" i="27"/>
  <c r="C832" i="27"/>
  <c r="C833" i="27"/>
  <c r="C834" i="27"/>
  <c r="C835" i="27"/>
  <c r="C836" i="27"/>
  <c r="C837" i="27"/>
  <c r="C838" i="27"/>
  <c r="C839" i="27"/>
  <c r="C840" i="27"/>
  <c r="C841" i="27"/>
  <c r="C842" i="27"/>
  <c r="C843" i="27"/>
  <c r="C844" i="27"/>
  <c r="C845" i="27"/>
  <c r="C846" i="27"/>
  <c r="C847" i="27"/>
  <c r="C848" i="27"/>
  <c r="C849" i="27"/>
  <c r="C850" i="27"/>
  <c r="C851" i="27"/>
  <c r="C852" i="27"/>
  <c r="C853" i="27"/>
  <c r="C854" i="27"/>
  <c r="C855" i="27"/>
  <c r="C856" i="27"/>
  <c r="C857" i="27"/>
  <c r="C858" i="27"/>
  <c r="C859" i="27"/>
  <c r="C860" i="27"/>
  <c r="C861" i="27"/>
  <c r="C862" i="27"/>
  <c r="C863" i="27"/>
  <c r="C864" i="27"/>
  <c r="C865" i="27"/>
  <c r="C866" i="27"/>
  <c r="C867" i="27"/>
  <c r="C868" i="27"/>
  <c r="C869" i="27"/>
  <c r="C870" i="27"/>
  <c r="C871" i="27"/>
  <c r="C872" i="27"/>
  <c r="C873" i="27"/>
  <c r="C874" i="27"/>
  <c r="C875" i="27"/>
  <c r="C876" i="27"/>
  <c r="C877" i="27"/>
  <c r="C878" i="27"/>
  <c r="C879" i="27"/>
  <c r="C880" i="27"/>
  <c r="C881" i="27"/>
  <c r="C882" i="27"/>
  <c r="C883" i="27"/>
  <c r="C884" i="27"/>
  <c r="C885" i="27"/>
  <c r="C886" i="27"/>
  <c r="C887" i="27"/>
  <c r="C888" i="27"/>
  <c r="C889" i="27"/>
  <c r="C890" i="27"/>
  <c r="C891" i="27"/>
  <c r="C892" i="27"/>
  <c r="C893" i="27"/>
  <c r="C894" i="27"/>
  <c r="C895" i="27"/>
  <c r="C896" i="27"/>
  <c r="C897" i="27"/>
  <c r="C898" i="27"/>
  <c r="C899" i="27"/>
  <c r="C900" i="27"/>
  <c r="C901" i="27"/>
  <c r="C902" i="27"/>
  <c r="C903" i="27"/>
  <c r="C904" i="27"/>
  <c r="C905" i="27"/>
  <c r="C906" i="27"/>
  <c r="C907" i="27"/>
  <c r="C908" i="27"/>
  <c r="C909" i="27"/>
  <c r="C910" i="27"/>
  <c r="C911" i="27"/>
  <c r="C912" i="27"/>
  <c r="C913" i="27"/>
  <c r="C914" i="27"/>
  <c r="C915" i="27"/>
  <c r="C916" i="27"/>
  <c r="C917" i="27"/>
  <c r="C918" i="27"/>
  <c r="C919" i="27"/>
  <c r="C920" i="27"/>
  <c r="C921" i="27"/>
  <c r="C922" i="27"/>
  <c r="C923" i="27"/>
  <c r="C924" i="27"/>
  <c r="C925" i="27"/>
  <c r="C926" i="27"/>
  <c r="C927" i="27"/>
  <c r="C928" i="27"/>
  <c r="C929" i="27"/>
  <c r="C930" i="27"/>
  <c r="C931" i="27"/>
  <c r="C932" i="27"/>
  <c r="C933" i="27"/>
  <c r="C934" i="27"/>
  <c r="C935" i="27"/>
  <c r="C936" i="27"/>
  <c r="C937" i="27"/>
  <c r="C938" i="27"/>
  <c r="C939" i="27"/>
  <c r="C940" i="27"/>
  <c r="C941" i="27"/>
  <c r="C942" i="27"/>
  <c r="C943" i="27"/>
  <c r="C944" i="27"/>
  <c r="C945" i="27"/>
  <c r="C946" i="27"/>
  <c r="C947" i="27"/>
  <c r="C948" i="27"/>
  <c r="C949" i="27"/>
  <c r="C950" i="27"/>
  <c r="C951" i="27"/>
  <c r="C952" i="27"/>
  <c r="C953" i="27"/>
  <c r="C954" i="27"/>
  <c r="C955" i="27"/>
  <c r="C956" i="27"/>
  <c r="C957" i="27"/>
  <c r="C958" i="27"/>
  <c r="C959" i="27"/>
  <c r="C960" i="27"/>
  <c r="C961" i="27"/>
  <c r="C962" i="27"/>
  <c r="C963" i="27"/>
  <c r="C964" i="27"/>
  <c r="C965" i="27"/>
  <c r="C966" i="27"/>
  <c r="C967" i="27"/>
  <c r="C968" i="27"/>
  <c r="C969" i="27"/>
  <c r="C970" i="27"/>
  <c r="C971" i="27"/>
  <c r="C972" i="27"/>
  <c r="C973" i="27"/>
  <c r="C974" i="27"/>
  <c r="C975" i="27"/>
  <c r="C976" i="27"/>
  <c r="C977" i="27"/>
  <c r="C978" i="27"/>
  <c r="C979" i="27"/>
  <c r="C980" i="27"/>
  <c r="C981" i="27"/>
  <c r="C982" i="27"/>
  <c r="C983" i="27"/>
  <c r="C984" i="27"/>
  <c r="C985" i="27"/>
  <c r="C986" i="27"/>
  <c r="C987" i="27"/>
  <c r="C988" i="27"/>
  <c r="C989" i="27"/>
  <c r="C990" i="27"/>
  <c r="C991" i="27"/>
  <c r="C992" i="27"/>
  <c r="C993" i="27"/>
  <c r="C994" i="27"/>
  <c r="C995" i="27"/>
  <c r="C996" i="27"/>
  <c r="C997" i="27"/>
  <c r="C998" i="27"/>
  <c r="C999" i="27"/>
  <c r="C1000" i="27"/>
  <c r="C1001" i="27"/>
  <c r="C1002" i="27"/>
  <c r="C1003" i="27"/>
  <c r="C1004" i="27"/>
  <c r="C1005" i="27"/>
  <c r="C1006" i="27"/>
  <c r="C1007" i="27"/>
  <c r="C1008" i="27"/>
  <c r="C1009" i="27"/>
  <c r="C1010" i="27"/>
  <c r="C1011" i="27"/>
  <c r="C1012" i="27"/>
  <c r="C1013" i="27"/>
  <c r="C1014" i="27"/>
  <c r="C1015" i="27"/>
  <c r="C1016" i="27"/>
  <c r="C1017" i="27"/>
  <c r="C1018" i="27"/>
  <c r="C1019" i="27"/>
  <c r="C1020" i="27"/>
  <c r="C1021" i="27"/>
  <c r="C1022" i="27"/>
  <c r="C1023" i="27"/>
  <c r="C1024" i="27"/>
  <c r="C1025" i="27"/>
  <c r="C1026" i="27"/>
  <c r="C1027" i="27"/>
  <c r="C1028" i="27"/>
  <c r="C1029" i="27"/>
  <c r="C1030" i="27"/>
  <c r="C1031" i="27"/>
  <c r="C1032" i="27"/>
  <c r="C1033" i="27"/>
  <c r="C1034" i="27"/>
  <c r="C1035" i="27"/>
  <c r="C1036" i="27"/>
  <c r="C1037" i="27"/>
  <c r="C1038" i="27"/>
  <c r="C1039" i="27"/>
  <c r="C1040" i="27"/>
  <c r="C1041" i="27"/>
  <c r="C1042" i="27"/>
  <c r="C1043" i="27"/>
  <c r="C1044" i="27"/>
  <c r="C1045" i="27"/>
  <c r="C1046" i="27"/>
  <c r="C1047" i="27"/>
  <c r="C1048" i="27"/>
  <c r="C1049" i="27"/>
  <c r="C1050" i="27"/>
  <c r="C1051" i="27"/>
  <c r="C1052" i="27"/>
  <c r="C1053" i="27"/>
  <c r="C1054" i="27"/>
  <c r="C1055" i="27"/>
  <c r="C1056" i="27"/>
  <c r="C1057" i="27"/>
  <c r="C1058" i="27"/>
  <c r="C1059" i="27"/>
  <c r="C1060" i="27"/>
  <c r="C1061" i="27"/>
  <c r="C1062" i="27"/>
  <c r="C1063" i="27"/>
  <c r="C1064" i="27"/>
  <c r="C1065" i="27"/>
  <c r="C1066" i="27"/>
  <c r="C1067" i="27"/>
  <c r="C1068" i="27"/>
  <c r="C1069" i="27"/>
  <c r="C1070" i="27"/>
  <c r="C1071" i="27"/>
  <c r="C1072" i="27"/>
  <c r="C1073" i="27"/>
  <c r="C1074" i="27"/>
  <c r="C1075" i="27"/>
  <c r="C1076" i="27"/>
  <c r="C1077" i="27"/>
  <c r="C1078" i="27"/>
  <c r="C1079" i="27"/>
  <c r="C1080" i="27"/>
  <c r="C1081" i="27"/>
  <c r="C1082" i="27"/>
  <c r="C1083" i="27"/>
  <c r="C1084" i="27"/>
  <c r="C1085" i="27"/>
  <c r="C1086" i="27"/>
  <c r="C1087" i="27"/>
  <c r="C1088" i="27"/>
  <c r="C1089" i="27"/>
  <c r="C1090" i="27"/>
  <c r="C1091" i="27"/>
  <c r="C1092" i="27"/>
  <c r="C1093" i="27"/>
  <c r="C1094" i="27"/>
  <c r="C1095" i="27"/>
  <c r="C1096" i="27"/>
  <c r="C1097" i="27"/>
  <c r="C1098" i="27"/>
  <c r="C1099" i="27"/>
  <c r="C1100" i="27"/>
  <c r="C1101" i="27"/>
  <c r="C1102" i="27"/>
  <c r="C1103" i="27"/>
  <c r="C1104" i="27"/>
  <c r="C1105" i="27"/>
  <c r="C1106" i="27"/>
  <c r="C1107" i="27"/>
  <c r="C1108" i="27"/>
  <c r="C1109" i="27"/>
  <c r="C1110" i="27"/>
  <c r="C1111" i="27"/>
  <c r="C1112" i="27"/>
  <c r="C1113" i="27"/>
  <c r="C1114" i="27"/>
  <c r="C1115" i="27"/>
  <c r="C1116" i="27"/>
  <c r="C1117" i="27"/>
  <c r="C1118" i="27"/>
  <c r="C1119" i="27"/>
  <c r="C1120" i="27"/>
  <c r="C1121" i="27"/>
  <c r="C1122" i="27"/>
  <c r="C1123" i="27"/>
  <c r="C1124" i="27"/>
  <c r="C1125" i="27"/>
  <c r="C1126" i="27"/>
  <c r="C1127" i="27"/>
  <c r="C1128" i="27"/>
  <c r="C1129" i="27"/>
  <c r="C1130" i="27"/>
  <c r="C1131" i="27"/>
  <c r="C1132" i="27"/>
  <c r="C1133" i="27"/>
  <c r="C1134" i="27"/>
  <c r="C1135" i="27"/>
  <c r="C1136" i="27"/>
  <c r="C1137" i="27"/>
  <c r="C1138" i="27"/>
  <c r="C1139" i="27"/>
  <c r="C1140" i="27"/>
  <c r="C1141" i="27"/>
  <c r="C1142" i="27"/>
  <c r="C1143" i="27"/>
  <c r="C1144" i="27"/>
  <c r="C1145" i="27"/>
  <c r="C1146" i="27"/>
  <c r="C1147" i="27"/>
  <c r="C1148" i="27"/>
  <c r="C1149" i="27"/>
  <c r="C1150" i="27"/>
  <c r="C1151" i="27"/>
  <c r="C1152" i="27"/>
  <c r="C1153" i="27"/>
  <c r="C1154" i="27"/>
  <c r="C1155" i="27"/>
  <c r="C1156" i="27"/>
  <c r="C1157" i="27"/>
  <c r="C1158" i="27"/>
  <c r="C1159" i="27"/>
  <c r="C1160" i="27"/>
  <c r="C1161" i="27"/>
  <c r="C1162" i="27"/>
  <c r="C1163" i="27"/>
  <c r="C1164" i="27"/>
  <c r="C1165" i="27"/>
  <c r="C1166" i="27"/>
  <c r="C1167" i="27"/>
  <c r="C1168" i="27"/>
  <c r="C1169" i="27"/>
  <c r="C1170" i="27"/>
  <c r="C1171" i="27"/>
  <c r="C1172" i="27"/>
  <c r="C1173" i="27"/>
  <c r="C1174" i="27"/>
  <c r="C1175" i="27"/>
  <c r="C1176" i="27"/>
  <c r="C1177" i="27"/>
  <c r="C1178" i="27"/>
  <c r="C1179" i="27"/>
  <c r="C1180" i="27"/>
  <c r="C1181" i="27"/>
  <c r="C1182" i="27"/>
  <c r="C1183" i="27"/>
  <c r="C1184" i="27"/>
  <c r="C1185" i="27"/>
  <c r="C1186" i="27"/>
  <c r="C1187" i="27"/>
  <c r="C1188" i="27"/>
  <c r="C1189" i="27"/>
  <c r="C1190" i="27"/>
  <c r="C1191" i="27"/>
  <c r="C1192" i="27"/>
  <c r="C1193" i="27"/>
  <c r="C1194" i="27"/>
  <c r="C1195" i="27"/>
  <c r="C1196" i="27"/>
  <c r="C1197" i="27"/>
  <c r="C1198" i="27"/>
  <c r="C1199" i="27"/>
  <c r="C1200" i="27"/>
  <c r="C1201" i="27"/>
  <c r="C1202" i="27"/>
  <c r="C1203" i="27"/>
  <c r="C1204" i="27"/>
  <c r="C1205" i="27"/>
  <c r="C1206" i="27"/>
  <c r="C1207" i="27"/>
  <c r="C1208" i="27"/>
  <c r="C1209" i="27"/>
  <c r="C1210" i="27"/>
  <c r="C1211" i="27"/>
  <c r="C1212" i="27"/>
  <c r="C1213" i="27"/>
  <c r="C1214" i="27"/>
  <c r="C1215" i="27"/>
  <c r="C1216" i="27"/>
  <c r="C1217" i="27"/>
  <c r="C1218" i="27"/>
  <c r="C1219" i="27"/>
  <c r="C1220" i="27"/>
  <c r="C1221" i="27"/>
  <c r="C1222" i="27"/>
  <c r="C1223" i="27"/>
  <c r="C1224" i="27"/>
  <c r="C1225" i="27"/>
  <c r="C1226" i="27"/>
  <c r="C1227" i="27"/>
  <c r="C1228" i="27"/>
  <c r="C1229" i="27"/>
  <c r="C1230" i="27"/>
  <c r="C1231" i="27"/>
  <c r="C1232" i="27"/>
  <c r="C1233" i="27"/>
  <c r="C1234" i="27"/>
  <c r="C1235" i="27"/>
  <c r="C1236" i="27"/>
  <c r="C1237" i="27"/>
  <c r="C1238" i="27"/>
  <c r="C1239" i="27"/>
  <c r="C1240" i="27"/>
  <c r="C1241" i="27"/>
  <c r="C1242" i="27"/>
  <c r="C1243" i="27"/>
  <c r="C1244" i="27"/>
  <c r="C1245" i="27"/>
  <c r="C1246" i="27"/>
  <c r="C1247" i="27"/>
  <c r="C1248" i="27"/>
  <c r="C1249" i="27"/>
  <c r="C1250" i="27"/>
  <c r="C1251" i="27"/>
  <c r="C1252" i="27"/>
  <c r="C1253" i="27"/>
  <c r="C1254" i="27"/>
  <c r="C1255" i="27"/>
  <c r="C1256" i="27"/>
  <c r="C1257" i="27"/>
  <c r="C1258" i="27"/>
  <c r="C1259" i="27"/>
  <c r="C1260" i="27"/>
  <c r="C1261" i="27"/>
  <c r="C1262" i="27"/>
  <c r="C1263" i="27"/>
  <c r="C1264" i="27"/>
  <c r="C1265" i="27"/>
  <c r="C1266" i="27"/>
  <c r="C1267" i="27"/>
  <c r="C1268" i="27"/>
  <c r="C1269" i="27"/>
  <c r="C1270" i="27"/>
  <c r="C1271" i="27"/>
  <c r="C1272" i="27"/>
  <c r="C1273" i="27"/>
  <c r="C1274" i="27"/>
  <c r="C1275" i="27"/>
  <c r="C1276" i="27"/>
  <c r="C1277" i="27"/>
  <c r="C1278" i="27"/>
  <c r="C1279" i="27"/>
  <c r="C1280" i="27"/>
  <c r="C1281" i="27"/>
  <c r="C1282" i="27"/>
  <c r="C1283" i="27"/>
  <c r="C1284" i="27"/>
  <c r="C1285" i="27"/>
  <c r="C1286" i="27"/>
  <c r="C1287" i="27"/>
  <c r="C1288" i="27"/>
  <c r="C1289" i="27"/>
  <c r="C1290" i="27"/>
  <c r="C1291" i="27"/>
  <c r="C1292" i="27"/>
  <c r="C1293" i="27"/>
  <c r="C1294" i="27"/>
  <c r="C1295" i="27"/>
  <c r="C1296" i="27"/>
  <c r="C1297" i="27"/>
  <c r="C1298" i="27"/>
  <c r="C1299" i="27"/>
  <c r="C1300" i="27"/>
  <c r="C1301" i="27"/>
  <c r="C1302" i="27"/>
  <c r="C1303" i="27"/>
  <c r="C1304" i="27"/>
  <c r="C1305" i="27"/>
  <c r="C1306" i="27"/>
  <c r="C1307" i="27"/>
  <c r="C1308" i="27"/>
  <c r="C1309" i="27"/>
  <c r="C1310" i="27"/>
  <c r="C1311" i="27"/>
  <c r="C1312" i="27"/>
  <c r="C1313" i="27"/>
  <c r="C1314" i="27"/>
  <c r="C1315" i="27"/>
  <c r="C1316" i="27"/>
  <c r="C1317" i="27"/>
  <c r="C1318" i="27"/>
  <c r="C1319" i="27"/>
  <c r="C1320" i="27"/>
  <c r="C1321" i="27"/>
  <c r="C1322" i="27"/>
  <c r="C1323" i="27"/>
  <c r="C1324" i="27"/>
  <c r="C1325" i="27"/>
  <c r="C1326" i="27"/>
  <c r="C1327" i="27"/>
  <c r="C1328" i="27"/>
  <c r="C1329" i="27"/>
  <c r="C1330" i="27"/>
  <c r="C1331" i="27"/>
  <c r="C1332" i="27"/>
  <c r="C1333" i="27"/>
  <c r="C1334" i="27"/>
  <c r="C1335" i="27"/>
  <c r="C1336" i="27"/>
  <c r="C1337" i="27"/>
  <c r="C1338" i="27"/>
  <c r="C1339" i="27"/>
  <c r="C1340" i="27"/>
  <c r="C1341" i="27"/>
  <c r="C1342" i="27"/>
  <c r="C1343" i="27"/>
  <c r="C1344" i="27"/>
  <c r="C1345" i="27"/>
  <c r="C1346" i="27"/>
  <c r="C1347" i="27"/>
  <c r="C1348" i="27"/>
  <c r="C1349" i="27"/>
  <c r="C1350" i="27"/>
  <c r="C1351" i="27"/>
  <c r="C1352" i="27"/>
  <c r="C1353" i="27"/>
  <c r="C1354" i="27"/>
  <c r="C1355" i="27"/>
  <c r="C1356" i="27"/>
  <c r="C1357" i="27"/>
  <c r="C1358" i="27"/>
  <c r="C1359" i="27"/>
  <c r="C1360" i="27"/>
  <c r="C1361" i="27"/>
  <c r="C1362" i="27"/>
  <c r="C1363" i="27"/>
  <c r="C1364" i="27"/>
  <c r="C1365" i="27"/>
  <c r="C1366" i="27"/>
  <c r="C1367" i="27"/>
  <c r="C1368" i="27"/>
  <c r="C1369" i="27"/>
  <c r="C1370" i="27"/>
  <c r="C1371" i="27"/>
  <c r="C1372" i="27"/>
  <c r="C1373" i="27"/>
  <c r="C1374" i="27"/>
  <c r="C1375" i="27"/>
  <c r="C1376" i="27"/>
  <c r="C1377" i="27"/>
  <c r="C1378" i="27"/>
  <c r="C1379" i="27"/>
  <c r="C1380" i="27"/>
  <c r="C1381" i="27"/>
  <c r="C1382" i="27"/>
  <c r="C1383" i="27"/>
  <c r="C1384" i="27"/>
  <c r="C1385" i="27"/>
  <c r="C1386" i="27"/>
  <c r="C1387" i="27"/>
  <c r="C1388" i="27"/>
  <c r="C1389" i="27"/>
  <c r="C1390" i="27"/>
  <c r="C1391" i="27"/>
  <c r="C1392" i="27"/>
  <c r="C1393" i="27"/>
  <c r="C1394" i="27"/>
  <c r="C1395" i="27"/>
  <c r="C1396" i="27"/>
  <c r="C1397" i="27"/>
  <c r="C1398" i="27"/>
  <c r="C1399" i="27"/>
  <c r="C1400" i="27"/>
  <c r="C1401" i="27"/>
  <c r="C1402" i="27"/>
  <c r="C1403" i="27"/>
  <c r="C1404" i="27"/>
  <c r="C1405" i="27"/>
  <c r="C1406" i="27"/>
  <c r="C1407" i="27"/>
  <c r="C1408" i="27"/>
  <c r="C1409" i="27"/>
  <c r="C1410" i="27"/>
  <c r="C1411" i="27"/>
  <c r="C1412" i="27"/>
  <c r="C1413" i="27"/>
  <c r="C1414" i="27"/>
  <c r="C1415" i="27"/>
  <c r="C1416" i="27"/>
  <c r="C1417" i="27"/>
  <c r="C1418" i="27"/>
  <c r="C1419" i="27"/>
  <c r="C1420" i="27"/>
  <c r="C1421" i="27"/>
  <c r="C1422" i="27"/>
  <c r="C1423" i="27"/>
  <c r="C1424" i="27"/>
  <c r="C1425" i="27"/>
  <c r="C1426" i="27"/>
  <c r="C1427" i="27"/>
  <c r="C1428" i="27"/>
  <c r="C1429" i="27"/>
  <c r="C1430" i="27"/>
  <c r="C1431" i="27"/>
  <c r="C1432" i="27"/>
  <c r="C1433" i="27"/>
  <c r="C1434" i="27"/>
  <c r="C1435" i="27"/>
  <c r="C1436" i="27"/>
  <c r="C1437" i="27"/>
  <c r="C1438" i="27"/>
  <c r="C1439" i="27"/>
  <c r="C1440" i="27"/>
  <c r="C1441" i="27"/>
  <c r="C1442" i="27"/>
  <c r="C1443" i="27"/>
  <c r="C1444" i="27"/>
  <c r="C1445" i="27"/>
  <c r="C1446" i="27"/>
  <c r="C1447" i="27"/>
  <c r="C1448" i="27"/>
  <c r="C1449" i="27"/>
  <c r="C1450" i="27"/>
  <c r="C1451" i="27"/>
  <c r="C1452" i="27"/>
  <c r="C1453" i="27"/>
  <c r="C1454" i="27"/>
  <c r="C1455" i="27"/>
  <c r="C1456" i="27"/>
  <c r="C1457" i="27"/>
  <c r="C1458" i="27"/>
  <c r="C1459" i="27"/>
  <c r="C1460" i="27"/>
  <c r="C1461" i="27"/>
  <c r="C1462" i="27"/>
  <c r="C1463" i="27"/>
  <c r="C1464" i="27"/>
  <c r="C1465" i="27"/>
  <c r="C1466" i="27"/>
  <c r="C1467" i="27"/>
  <c r="C1468" i="27"/>
  <c r="C1469" i="27"/>
  <c r="C1470" i="27"/>
  <c r="C1471" i="27"/>
  <c r="C1472" i="27"/>
  <c r="C1473" i="27"/>
  <c r="C1474" i="27"/>
  <c r="C1475" i="27"/>
  <c r="C1476" i="27"/>
  <c r="C1477" i="27"/>
  <c r="C1478" i="27"/>
  <c r="C1479" i="27"/>
  <c r="C1480" i="27"/>
  <c r="C1481" i="27"/>
  <c r="C1482" i="27"/>
  <c r="C1483" i="27"/>
  <c r="C1484" i="27"/>
  <c r="C1485" i="27"/>
  <c r="C1486" i="27"/>
  <c r="C1487" i="27"/>
  <c r="C1488" i="27"/>
  <c r="C1489" i="27"/>
  <c r="C1490" i="27"/>
  <c r="C1491" i="27"/>
  <c r="C1492" i="27"/>
  <c r="C1493" i="27"/>
  <c r="C1494" i="27"/>
  <c r="C1495" i="27"/>
  <c r="C1496" i="27"/>
  <c r="C1497" i="27"/>
  <c r="C1498" i="27"/>
  <c r="C1499" i="27"/>
  <c r="C1500" i="27"/>
  <c r="C1501" i="27"/>
  <c r="C1502" i="27"/>
  <c r="C1503" i="27"/>
  <c r="C1504" i="27"/>
  <c r="C1505" i="27"/>
  <c r="C1506" i="27"/>
  <c r="C1507" i="27"/>
  <c r="C1508" i="27"/>
  <c r="C1509" i="27"/>
  <c r="C1510" i="27"/>
  <c r="C1511" i="27"/>
  <c r="C1512" i="27"/>
  <c r="C1513" i="27"/>
  <c r="C1514" i="27"/>
  <c r="C1515" i="27"/>
  <c r="C1516" i="27"/>
  <c r="C1517" i="27"/>
  <c r="C1518" i="27"/>
  <c r="C1519" i="27"/>
  <c r="C1520" i="27"/>
  <c r="C1521" i="27"/>
  <c r="C1522" i="27"/>
  <c r="C1523" i="27"/>
  <c r="C1524" i="27"/>
  <c r="C1525" i="27"/>
  <c r="C1526" i="27"/>
  <c r="C1527" i="27"/>
  <c r="C1528" i="27"/>
  <c r="C1529" i="27"/>
  <c r="C1530" i="27"/>
  <c r="C1531" i="27"/>
  <c r="C1532" i="27"/>
  <c r="C1533" i="27"/>
  <c r="C1534" i="27"/>
  <c r="C1535" i="27"/>
  <c r="C1536" i="27"/>
  <c r="C1537" i="27"/>
  <c r="C1538" i="27"/>
  <c r="C1539" i="27"/>
  <c r="C1540" i="27"/>
  <c r="C1541" i="27"/>
  <c r="C1542" i="27"/>
  <c r="C1543" i="27"/>
  <c r="C1544" i="27"/>
  <c r="C1545" i="27"/>
  <c r="C1546" i="27"/>
  <c r="C1547" i="27"/>
  <c r="C1548" i="27"/>
  <c r="C1549" i="27"/>
  <c r="C1550" i="27"/>
  <c r="C1551" i="27"/>
  <c r="C1552" i="27"/>
  <c r="C1553" i="27"/>
  <c r="C1554" i="27"/>
  <c r="C1555" i="27"/>
  <c r="C1556" i="27"/>
  <c r="C1557" i="27"/>
  <c r="C1558" i="27"/>
  <c r="C1559" i="27"/>
  <c r="C1560" i="27"/>
  <c r="C1561" i="27"/>
  <c r="C1562" i="27"/>
  <c r="C1563" i="27"/>
  <c r="C1564" i="27"/>
  <c r="C1565" i="27"/>
  <c r="C1566" i="27"/>
  <c r="C1567" i="27"/>
  <c r="C1568" i="27"/>
  <c r="C1569" i="27"/>
  <c r="C1570" i="27"/>
  <c r="C1571" i="27"/>
  <c r="C1572" i="27"/>
  <c r="C1573" i="27"/>
  <c r="C1574" i="27"/>
  <c r="C1575" i="27"/>
  <c r="C1576" i="27"/>
  <c r="C1577" i="27"/>
  <c r="C1578" i="27"/>
  <c r="C1579" i="27"/>
  <c r="C1580" i="27"/>
  <c r="C1581" i="27"/>
  <c r="C1582" i="27"/>
  <c r="C1583" i="27"/>
  <c r="C1584" i="27"/>
  <c r="C1585" i="27"/>
  <c r="C1586" i="27"/>
  <c r="C1587" i="27"/>
  <c r="C1588" i="27"/>
  <c r="C1589" i="27"/>
  <c r="C1590" i="27"/>
  <c r="C1591" i="27"/>
  <c r="C1592" i="27"/>
  <c r="C1593" i="27"/>
  <c r="C1594" i="27"/>
  <c r="C1595" i="27"/>
  <c r="C1596" i="27"/>
  <c r="C1597" i="27"/>
  <c r="C1598" i="27"/>
  <c r="C1599" i="27"/>
  <c r="C1600" i="27"/>
  <c r="C1601" i="27"/>
  <c r="C1602" i="27"/>
  <c r="C1603" i="27"/>
  <c r="C1604" i="27"/>
  <c r="C1605" i="27"/>
  <c r="C1606" i="27"/>
  <c r="C1607" i="27"/>
  <c r="C1608" i="27"/>
  <c r="C1609" i="27"/>
  <c r="C1610" i="27"/>
  <c r="C1611" i="27"/>
  <c r="C1612" i="27"/>
  <c r="C1613" i="27"/>
  <c r="C1614" i="27"/>
  <c r="C1615" i="27"/>
  <c r="C1616" i="27"/>
  <c r="C1617" i="27"/>
  <c r="C1618" i="27"/>
  <c r="C1619" i="27"/>
  <c r="C1620" i="27"/>
  <c r="C1621" i="27"/>
  <c r="C1622" i="27"/>
  <c r="C1623" i="27"/>
  <c r="C1624" i="27"/>
  <c r="C1625" i="27"/>
  <c r="C1626" i="27"/>
  <c r="C1627" i="27"/>
  <c r="C1628" i="27"/>
  <c r="C1629" i="27"/>
  <c r="C1630" i="27"/>
  <c r="C1631" i="27"/>
  <c r="C1632" i="27"/>
  <c r="C1633" i="27"/>
  <c r="C1634" i="27"/>
  <c r="C1635" i="27"/>
  <c r="C1636" i="27"/>
  <c r="C1637" i="27"/>
  <c r="C1638" i="27"/>
  <c r="C1639" i="27"/>
  <c r="C1640" i="27"/>
  <c r="C1641" i="27"/>
  <c r="C1642" i="27"/>
  <c r="C1643" i="27"/>
  <c r="C1644" i="27"/>
  <c r="C1645" i="27"/>
  <c r="C1646" i="27"/>
  <c r="C1647" i="27"/>
  <c r="C1648" i="27"/>
  <c r="C1649" i="27"/>
  <c r="C1650" i="27"/>
  <c r="C1651" i="27"/>
  <c r="C1652" i="27"/>
  <c r="C1653" i="27"/>
  <c r="C1654" i="27"/>
  <c r="C1655" i="27"/>
  <c r="C1656" i="27"/>
  <c r="C1657" i="27"/>
  <c r="C1658" i="27"/>
  <c r="C1659" i="27"/>
  <c r="C1660" i="27"/>
  <c r="C1661" i="27"/>
  <c r="C1662" i="27"/>
  <c r="C1663" i="27"/>
  <c r="C1664" i="27"/>
  <c r="C1665" i="27"/>
  <c r="C1666" i="27"/>
  <c r="C1667" i="27"/>
  <c r="C1668" i="27"/>
  <c r="C1669" i="27"/>
  <c r="C1670" i="27"/>
  <c r="C1671" i="27"/>
  <c r="C1672" i="27"/>
  <c r="C1673" i="27"/>
  <c r="C1674" i="27"/>
  <c r="C1675" i="27"/>
  <c r="C1676" i="27"/>
  <c r="C1677" i="27"/>
  <c r="C1678" i="27"/>
  <c r="C1679" i="27"/>
  <c r="C1680" i="27"/>
  <c r="C1681" i="27"/>
  <c r="C1682" i="27"/>
  <c r="C1683" i="27"/>
  <c r="C1684" i="27"/>
  <c r="C1685" i="27"/>
  <c r="C1686" i="27"/>
  <c r="C1687" i="27"/>
  <c r="C1688" i="27"/>
  <c r="C1689" i="27"/>
  <c r="C1690" i="27"/>
  <c r="C1691" i="27"/>
  <c r="C1692" i="27"/>
  <c r="C1693" i="27"/>
  <c r="C1694" i="27"/>
  <c r="C1695" i="27"/>
  <c r="C1696" i="27"/>
  <c r="C1697" i="27"/>
  <c r="C1698" i="27"/>
  <c r="C1699" i="27"/>
  <c r="C1700" i="27"/>
  <c r="C1701" i="27"/>
  <c r="C1702" i="27"/>
  <c r="C1703" i="27"/>
  <c r="C1704" i="27"/>
  <c r="C1705" i="27"/>
  <c r="C1706" i="27"/>
  <c r="C1707" i="27"/>
  <c r="C1708" i="27"/>
  <c r="C1709" i="27"/>
  <c r="C1710" i="27"/>
  <c r="C1711" i="27"/>
  <c r="C1712" i="27"/>
  <c r="C1713" i="27"/>
  <c r="C1714" i="27"/>
  <c r="C1715" i="27"/>
  <c r="C1716" i="27"/>
  <c r="C1717" i="27"/>
  <c r="C1718" i="27"/>
  <c r="C1719" i="27"/>
  <c r="C1720" i="27"/>
  <c r="C1721" i="27"/>
  <c r="C1722" i="27"/>
  <c r="C1723" i="27"/>
  <c r="C1724" i="27"/>
  <c r="C1725" i="27"/>
  <c r="C1726" i="27"/>
  <c r="C1727" i="27"/>
  <c r="C1728" i="27"/>
  <c r="C1729" i="27"/>
  <c r="C1730" i="27"/>
  <c r="C1731" i="27"/>
  <c r="C1732" i="27"/>
  <c r="C1733" i="27"/>
  <c r="C1734" i="27"/>
  <c r="C1735" i="27"/>
  <c r="C1736" i="27"/>
  <c r="C1737" i="27"/>
  <c r="C1738" i="27"/>
  <c r="C1739" i="27"/>
  <c r="C1740" i="27"/>
  <c r="C1741" i="27"/>
  <c r="C1742" i="27"/>
  <c r="C1743" i="27"/>
  <c r="C1744" i="27"/>
  <c r="C1745" i="27"/>
  <c r="C1746" i="27"/>
  <c r="C1747" i="27"/>
  <c r="C1748" i="27"/>
  <c r="C1749" i="27"/>
  <c r="C1750" i="27"/>
  <c r="C1751" i="27"/>
  <c r="C1752" i="27"/>
  <c r="C1753" i="27"/>
  <c r="C1754" i="27"/>
  <c r="C1755" i="27"/>
  <c r="C1756" i="27"/>
  <c r="C1757" i="27"/>
  <c r="C1758" i="27"/>
  <c r="C1759" i="27"/>
  <c r="C1760" i="27"/>
  <c r="C1761" i="27"/>
  <c r="C1762" i="27"/>
  <c r="C1763" i="27"/>
  <c r="C1764" i="27"/>
  <c r="C1765" i="27"/>
  <c r="C1766" i="27"/>
  <c r="C1767" i="27"/>
  <c r="C1768" i="27"/>
  <c r="C1769" i="27"/>
  <c r="C1770" i="27"/>
  <c r="C1771" i="27"/>
  <c r="C1772" i="27"/>
  <c r="C1773" i="27"/>
  <c r="C1774" i="27"/>
  <c r="C1775" i="27"/>
  <c r="C1776" i="27"/>
  <c r="C1777" i="27"/>
  <c r="C1778" i="27"/>
  <c r="C1779" i="27"/>
  <c r="C1780" i="27"/>
  <c r="C1781" i="27"/>
  <c r="C1782" i="27"/>
  <c r="C1783" i="27"/>
  <c r="C1784" i="27"/>
  <c r="C1785" i="27"/>
  <c r="C1786" i="27"/>
  <c r="C1787" i="27"/>
  <c r="C1788" i="27"/>
  <c r="C1789" i="27"/>
  <c r="C1790" i="27"/>
  <c r="C1791" i="27"/>
  <c r="C1792" i="27"/>
  <c r="C1793" i="27"/>
  <c r="C1794" i="27"/>
  <c r="C1795" i="27"/>
  <c r="C1796" i="27"/>
  <c r="C1797" i="27"/>
  <c r="C1798" i="27"/>
  <c r="C1799" i="27"/>
  <c r="C1800" i="27"/>
  <c r="C1801" i="27"/>
  <c r="C1802" i="27"/>
  <c r="C1803" i="27"/>
  <c r="C1804" i="27"/>
  <c r="C1805" i="27"/>
  <c r="C1806" i="27"/>
  <c r="C1807" i="27"/>
  <c r="C1808" i="27"/>
  <c r="C1809" i="27"/>
  <c r="C1810" i="27"/>
  <c r="C1811" i="27"/>
  <c r="C1812" i="27"/>
  <c r="C1813" i="27"/>
  <c r="C1814" i="27"/>
  <c r="C1815" i="27"/>
  <c r="C1816" i="27"/>
  <c r="C1817" i="27"/>
  <c r="C1818" i="27"/>
  <c r="C1819" i="27"/>
  <c r="C1820" i="27"/>
  <c r="C1821" i="27"/>
  <c r="C1822" i="27"/>
  <c r="C1823" i="27"/>
  <c r="C1824" i="27"/>
  <c r="C1825" i="27"/>
  <c r="C1826" i="27"/>
  <c r="C1827" i="27"/>
  <c r="C1828" i="27"/>
  <c r="C1829" i="27"/>
  <c r="C1830" i="27"/>
  <c r="C1831" i="27"/>
  <c r="C1832" i="27"/>
  <c r="C1833" i="27"/>
  <c r="C1834" i="27"/>
  <c r="C1835" i="27"/>
  <c r="C1836" i="27"/>
  <c r="C1837" i="27"/>
  <c r="C1838" i="27"/>
  <c r="C1839" i="27"/>
  <c r="C1840" i="27"/>
  <c r="C1841" i="27"/>
  <c r="C1842" i="27"/>
  <c r="C1843" i="27"/>
  <c r="C1844" i="27"/>
  <c r="C1845" i="27"/>
  <c r="C1846" i="27"/>
  <c r="C1847" i="27"/>
  <c r="C1848" i="27"/>
  <c r="C1849" i="27"/>
  <c r="C1850" i="27"/>
  <c r="C1851" i="27"/>
  <c r="C1852" i="27"/>
  <c r="C1853" i="27"/>
  <c r="C1854" i="27"/>
  <c r="C1855" i="27"/>
  <c r="C1856" i="27"/>
  <c r="C1857" i="27"/>
  <c r="C1858" i="27"/>
  <c r="C1859" i="27"/>
  <c r="C1860" i="27"/>
  <c r="C1861" i="27"/>
  <c r="C1862" i="27"/>
  <c r="C1863" i="27"/>
  <c r="C1864" i="27"/>
  <c r="C1865" i="27"/>
  <c r="C1866" i="27"/>
  <c r="C1867" i="27"/>
  <c r="C1868" i="27"/>
  <c r="C1869" i="27"/>
  <c r="C1870" i="27"/>
  <c r="C1871" i="27"/>
  <c r="C1872" i="27"/>
  <c r="C1873" i="27"/>
  <c r="C1874" i="27"/>
  <c r="C1875" i="27"/>
  <c r="C1876" i="27"/>
  <c r="C1877" i="27"/>
  <c r="C1878" i="27"/>
  <c r="C1879" i="27"/>
  <c r="C1880" i="27"/>
  <c r="C1881" i="27"/>
  <c r="C1882" i="27"/>
  <c r="C1883" i="27"/>
  <c r="C1884" i="27"/>
  <c r="C1885" i="27"/>
  <c r="C1886" i="27"/>
  <c r="C1887" i="27"/>
  <c r="C1888" i="27"/>
  <c r="C1889" i="27"/>
  <c r="C1890" i="27"/>
  <c r="C1891" i="27"/>
  <c r="C1892" i="27"/>
  <c r="C1893" i="27"/>
  <c r="C1894" i="27"/>
  <c r="C1895" i="27"/>
  <c r="C1896" i="27"/>
  <c r="C1897" i="27"/>
  <c r="C1898" i="27"/>
  <c r="C1899" i="27"/>
  <c r="C1900" i="27"/>
  <c r="C1901" i="27"/>
  <c r="C1902" i="27"/>
  <c r="C1903" i="27"/>
  <c r="C1904" i="27"/>
  <c r="C1905" i="27"/>
  <c r="C1906" i="27"/>
  <c r="C1907" i="27"/>
  <c r="C1908" i="27"/>
  <c r="C1909" i="27"/>
  <c r="C1910" i="27"/>
  <c r="C1911" i="27"/>
  <c r="C1912" i="27"/>
  <c r="C1913" i="27"/>
  <c r="C1914" i="27"/>
  <c r="C1915" i="27"/>
  <c r="C1916" i="27"/>
  <c r="C1917" i="27"/>
  <c r="C1918" i="27"/>
  <c r="C1919" i="27"/>
  <c r="C1920" i="27"/>
  <c r="C1921" i="27"/>
  <c r="C1922" i="27"/>
  <c r="C1923" i="27"/>
  <c r="C1924" i="27"/>
  <c r="C1925" i="27"/>
  <c r="C1926" i="27"/>
  <c r="C1927" i="27"/>
  <c r="C1928" i="27"/>
  <c r="C1929" i="27"/>
  <c r="C1930" i="27"/>
  <c r="C1931" i="27"/>
  <c r="C1932" i="27"/>
  <c r="C1933" i="27"/>
  <c r="C1934" i="27"/>
  <c r="C1935" i="27"/>
  <c r="C1936" i="27"/>
  <c r="C1937" i="27"/>
  <c r="C1938" i="27"/>
  <c r="C1939" i="27"/>
  <c r="C1940" i="27"/>
  <c r="C1941" i="27"/>
  <c r="C1942" i="27"/>
  <c r="C1943" i="27"/>
  <c r="C1944" i="27"/>
  <c r="C1945" i="27"/>
  <c r="C1946" i="27"/>
  <c r="C1947" i="27"/>
  <c r="C1948" i="27"/>
  <c r="C1949" i="27"/>
  <c r="C1950" i="27"/>
  <c r="C1951" i="27"/>
  <c r="C1952" i="27"/>
  <c r="C1953" i="27"/>
  <c r="C1954" i="27"/>
  <c r="C1955" i="27"/>
  <c r="C1956" i="27"/>
  <c r="C1957" i="27"/>
  <c r="C1958" i="27"/>
  <c r="C1959" i="27"/>
  <c r="C1960" i="27"/>
  <c r="C1961" i="27"/>
  <c r="C1962" i="27"/>
  <c r="C1963" i="27"/>
  <c r="C1964" i="27"/>
  <c r="C1965" i="27"/>
  <c r="C1966" i="27"/>
  <c r="C1967" i="27"/>
  <c r="C1968" i="27"/>
  <c r="C1969" i="27"/>
  <c r="C1970" i="27"/>
  <c r="C1971" i="27"/>
  <c r="C1972" i="27"/>
  <c r="C1973" i="27"/>
  <c r="C1974" i="27"/>
  <c r="C1975" i="27"/>
  <c r="C1976" i="27"/>
  <c r="C1977" i="27"/>
  <c r="C1978" i="27"/>
  <c r="C1979" i="27"/>
  <c r="C1980" i="27"/>
  <c r="C1981" i="27"/>
  <c r="C1982" i="27"/>
  <c r="C1983" i="27"/>
  <c r="C1984" i="27"/>
  <c r="C1985" i="27"/>
  <c r="C1986" i="27"/>
  <c r="C1987" i="27"/>
  <c r="C1988" i="27"/>
  <c r="C1989" i="27"/>
  <c r="C1990" i="27"/>
  <c r="C1991" i="27"/>
  <c r="C1992" i="27"/>
  <c r="C1993" i="27"/>
  <c r="C1994" i="27"/>
  <c r="C1995" i="27"/>
  <c r="C1996" i="27"/>
  <c r="C1997" i="27"/>
  <c r="C1998" i="27"/>
  <c r="C1999" i="27"/>
  <c r="C2000" i="27"/>
  <c r="C2001" i="27"/>
  <c r="C2002" i="27"/>
  <c r="C2003" i="27"/>
  <c r="C2004" i="27"/>
  <c r="C2005" i="27"/>
  <c r="C2006" i="27"/>
  <c r="C2007" i="27"/>
  <c r="C2008" i="27"/>
  <c r="C2009" i="27"/>
  <c r="C2010" i="27"/>
  <c r="C2011" i="27"/>
  <c r="C2012" i="27"/>
  <c r="C2013" i="27"/>
  <c r="C2014" i="27"/>
  <c r="C2015" i="27"/>
  <c r="C2016" i="27"/>
  <c r="C2017" i="27"/>
  <c r="C2018" i="27"/>
  <c r="C2019" i="27"/>
  <c r="C2020" i="27"/>
  <c r="C2021" i="27"/>
  <c r="C2022" i="27"/>
  <c r="C2023" i="27"/>
  <c r="C2024" i="27"/>
  <c r="C2025" i="27"/>
  <c r="C2026" i="27"/>
  <c r="C2027" i="27"/>
  <c r="C2028" i="27"/>
  <c r="C2029" i="27"/>
  <c r="C2030" i="27"/>
  <c r="C2031" i="27"/>
  <c r="C2032" i="27"/>
  <c r="C2033" i="27"/>
  <c r="C2034" i="27"/>
  <c r="C2035" i="27"/>
  <c r="C2036" i="27"/>
  <c r="C2037" i="27"/>
  <c r="C2038" i="27"/>
  <c r="C2039" i="27"/>
  <c r="C2040" i="27"/>
  <c r="C2041" i="27"/>
  <c r="C2042" i="27"/>
  <c r="C2043" i="27"/>
  <c r="C2044" i="27"/>
  <c r="C2045" i="27"/>
  <c r="C2046" i="27"/>
  <c r="C2047" i="27"/>
  <c r="C2048" i="27"/>
  <c r="C2049" i="27"/>
  <c r="C2050" i="27"/>
  <c r="C2051" i="27"/>
  <c r="C2052" i="27"/>
  <c r="C2053" i="27"/>
  <c r="C2054" i="27"/>
  <c r="C2055" i="27"/>
  <c r="C2056" i="27"/>
  <c r="C2057" i="27"/>
  <c r="C2058" i="27"/>
  <c r="C2059" i="27"/>
  <c r="C2060" i="27"/>
  <c r="C2061" i="27"/>
  <c r="C2062" i="27"/>
  <c r="C2063" i="27"/>
  <c r="C2064" i="27"/>
  <c r="C2065" i="27"/>
  <c r="C2066" i="27"/>
  <c r="C2067" i="27"/>
  <c r="C2068" i="27"/>
  <c r="C2069" i="27"/>
  <c r="C2070" i="27"/>
  <c r="C2071" i="27"/>
  <c r="C2072" i="27"/>
  <c r="C2073" i="27"/>
  <c r="C2074" i="27"/>
  <c r="C2075" i="27"/>
  <c r="C2076" i="27"/>
  <c r="C2077" i="27"/>
  <c r="C2078" i="27"/>
  <c r="C2079" i="27"/>
  <c r="C2080" i="27"/>
  <c r="C2081" i="27"/>
  <c r="C2082" i="27"/>
  <c r="C2083" i="27"/>
  <c r="C2084" i="27"/>
  <c r="C2085" i="27"/>
  <c r="C2086" i="27"/>
  <c r="C2087" i="27"/>
  <c r="C2088" i="27"/>
  <c r="C2089" i="27"/>
  <c r="C2090" i="27"/>
  <c r="C2091" i="27"/>
  <c r="C2092" i="27"/>
  <c r="C2093" i="27"/>
  <c r="C2094" i="27"/>
  <c r="C2095" i="27"/>
  <c r="C2096" i="27"/>
  <c r="C2097" i="27"/>
  <c r="C2098" i="27"/>
  <c r="C2099" i="27"/>
  <c r="C2100" i="27"/>
  <c r="C2101" i="27"/>
  <c r="C2102" i="27"/>
  <c r="C2103" i="27"/>
  <c r="C2104" i="27"/>
  <c r="C2105" i="27"/>
  <c r="C2106" i="27"/>
  <c r="C2107" i="27"/>
  <c r="C2108" i="27"/>
  <c r="C2109" i="27"/>
  <c r="C2110" i="27"/>
  <c r="C2111" i="27"/>
  <c r="C2112" i="27"/>
  <c r="C2113" i="27"/>
  <c r="C2114" i="27"/>
  <c r="C2115" i="27"/>
  <c r="C2116" i="27"/>
  <c r="C2117" i="27"/>
  <c r="C2118" i="27"/>
  <c r="C2119" i="27"/>
  <c r="C2120" i="27"/>
  <c r="C2121" i="27"/>
  <c r="C2122" i="27"/>
  <c r="C2123" i="27"/>
  <c r="C2124" i="27"/>
  <c r="C2125" i="27"/>
  <c r="C2126" i="27"/>
  <c r="C2127" i="27"/>
  <c r="C2128" i="27"/>
  <c r="C2129" i="27"/>
  <c r="C2130" i="27"/>
  <c r="C2131" i="27"/>
  <c r="C2132" i="27"/>
  <c r="C2133" i="27"/>
  <c r="C2134" i="27"/>
  <c r="C2135" i="27"/>
  <c r="C2136" i="27"/>
  <c r="C2137" i="27"/>
  <c r="C2138" i="27"/>
  <c r="C2139" i="27"/>
  <c r="C2140" i="27"/>
  <c r="C2141" i="27"/>
  <c r="C2142" i="27"/>
  <c r="C2143" i="27"/>
  <c r="C2144" i="27"/>
  <c r="C2145" i="27"/>
  <c r="C2146" i="27"/>
  <c r="C2147" i="27"/>
  <c r="C2148" i="27"/>
  <c r="C2149" i="27"/>
  <c r="C2150" i="27"/>
  <c r="C2151" i="27"/>
  <c r="C2152" i="27"/>
  <c r="C2153" i="27"/>
  <c r="C2154" i="27"/>
  <c r="C2155" i="27"/>
  <c r="C2156" i="27"/>
  <c r="C2157" i="27"/>
  <c r="C2158" i="27"/>
  <c r="C2159" i="27"/>
  <c r="C2160" i="27"/>
  <c r="C2161" i="27"/>
  <c r="C2162" i="27"/>
  <c r="C2163" i="27"/>
  <c r="C2164" i="27"/>
  <c r="C2165" i="27"/>
  <c r="C2166" i="27"/>
  <c r="C2167" i="27"/>
  <c r="C2168" i="27"/>
  <c r="C2169" i="27"/>
  <c r="C2170" i="27"/>
  <c r="C2171" i="27"/>
  <c r="C2172" i="27"/>
  <c r="C2173" i="27"/>
  <c r="C2174" i="27"/>
  <c r="C2175" i="27"/>
  <c r="C2176" i="27"/>
  <c r="C2177" i="27"/>
  <c r="C2178" i="27"/>
  <c r="C2179" i="27"/>
  <c r="C2180" i="27"/>
  <c r="C2181" i="27"/>
  <c r="C2182" i="27"/>
  <c r="C2183" i="27"/>
  <c r="C2184" i="27"/>
  <c r="C2185" i="27"/>
  <c r="C2186" i="27"/>
  <c r="C2187" i="27"/>
  <c r="C2188" i="27"/>
  <c r="C2189" i="27"/>
  <c r="C2190" i="27"/>
  <c r="C2191" i="27"/>
  <c r="C2192" i="27"/>
  <c r="C2193" i="27"/>
  <c r="C2194" i="27"/>
  <c r="C2195" i="27"/>
  <c r="C2196" i="27"/>
  <c r="C2197" i="27"/>
  <c r="C2198" i="27"/>
  <c r="C2199" i="27"/>
  <c r="C2200" i="27"/>
  <c r="C2201" i="27"/>
  <c r="C2202" i="27"/>
  <c r="C2203" i="27"/>
  <c r="C2204" i="27"/>
  <c r="C2205" i="27"/>
  <c r="C2206" i="27"/>
  <c r="C2207" i="27"/>
  <c r="C2208" i="27"/>
  <c r="C2209" i="27"/>
  <c r="C2210" i="27"/>
  <c r="C2211" i="27"/>
  <c r="C2212" i="27"/>
  <c r="C2213" i="27"/>
  <c r="C2214" i="27"/>
  <c r="C2215" i="27"/>
  <c r="C2216" i="27"/>
  <c r="C2217" i="27"/>
  <c r="C2218" i="27"/>
  <c r="C2219" i="27"/>
  <c r="C2220" i="27"/>
  <c r="C2221" i="27"/>
  <c r="C2222" i="27"/>
  <c r="C2223" i="27"/>
  <c r="C2224" i="27"/>
  <c r="C2225" i="27"/>
  <c r="C2226" i="27"/>
  <c r="C2227" i="27"/>
  <c r="C2228" i="27"/>
  <c r="C2229" i="27"/>
  <c r="C2230" i="27"/>
  <c r="C2231" i="27"/>
  <c r="C2232" i="27"/>
  <c r="C2233" i="27"/>
  <c r="C2234" i="27"/>
  <c r="C2235" i="27"/>
  <c r="C2236" i="27"/>
  <c r="C2237" i="27"/>
  <c r="C2238" i="27"/>
  <c r="C2239" i="27"/>
  <c r="C2240" i="27"/>
  <c r="C2241" i="27"/>
  <c r="C2242" i="27"/>
  <c r="C2243" i="27"/>
  <c r="C2244" i="27"/>
  <c r="C2245" i="27"/>
  <c r="C2246" i="27"/>
  <c r="C2247" i="27"/>
  <c r="C2248" i="27"/>
  <c r="C2249" i="27"/>
  <c r="C2250" i="27"/>
  <c r="C2251" i="27"/>
  <c r="C2252" i="27"/>
  <c r="C2253" i="27"/>
  <c r="C2254" i="27"/>
  <c r="C2255" i="27"/>
  <c r="C2256" i="27"/>
  <c r="C2257" i="27"/>
  <c r="C2258" i="27"/>
  <c r="C2259" i="27"/>
  <c r="C2260" i="27"/>
  <c r="C2261" i="27"/>
  <c r="C2262" i="27"/>
  <c r="C2263" i="27"/>
  <c r="C2264" i="27"/>
  <c r="C2265" i="27"/>
  <c r="C2266" i="27"/>
  <c r="C2267" i="27"/>
  <c r="C2268" i="27"/>
  <c r="C2269" i="27"/>
  <c r="C2270" i="27"/>
  <c r="C2271" i="27"/>
  <c r="C2272" i="27"/>
  <c r="C2273" i="27"/>
  <c r="C2274" i="27"/>
  <c r="C2275" i="27"/>
  <c r="C2276" i="27"/>
  <c r="C2277" i="27"/>
  <c r="C2278" i="27"/>
  <c r="C2279" i="27"/>
  <c r="C2280" i="27"/>
  <c r="C2281" i="27"/>
  <c r="C2282" i="27"/>
  <c r="C2283" i="27"/>
  <c r="C2284" i="27"/>
  <c r="C2285" i="27"/>
  <c r="C2286" i="27"/>
  <c r="C2287" i="27"/>
  <c r="C2288" i="27"/>
  <c r="C2289" i="27"/>
  <c r="C2290" i="27"/>
  <c r="C2291" i="27"/>
  <c r="C2292" i="27"/>
  <c r="C2293" i="27"/>
  <c r="C2294" i="27"/>
  <c r="C2295" i="27"/>
  <c r="C2296" i="27"/>
  <c r="C2297" i="27"/>
  <c r="C2298" i="27"/>
  <c r="C2299" i="27"/>
  <c r="C2300" i="27"/>
  <c r="C2301" i="27"/>
  <c r="C2302" i="27"/>
  <c r="C2303" i="27"/>
  <c r="C2304" i="27"/>
  <c r="C2305" i="27"/>
  <c r="C2306" i="27"/>
  <c r="C2307" i="27"/>
  <c r="C2308" i="27"/>
  <c r="C2309" i="27"/>
  <c r="C2310" i="27"/>
  <c r="C2311" i="27"/>
  <c r="C2312" i="27"/>
  <c r="C2313" i="27"/>
  <c r="C2314" i="27"/>
  <c r="C2315" i="27"/>
  <c r="C2316" i="27"/>
  <c r="C2317" i="27"/>
  <c r="C2318" i="27"/>
  <c r="C2319" i="27"/>
  <c r="C2324" i="27"/>
  <c r="C2325" i="27"/>
  <c r="C2326" i="27"/>
  <c r="C2327" i="27"/>
  <c r="C2328" i="27"/>
  <c r="C2330" i="27"/>
  <c r="C2331" i="27"/>
  <c r="C2335" i="27"/>
  <c r="C2336" i="27"/>
  <c r="C2337" i="27"/>
  <c r="C2338" i="27"/>
  <c r="C2340" i="27"/>
  <c r="C2341" i="27"/>
  <c r="C2342" i="27"/>
  <c r="C2343" i="27"/>
  <c r="C2344" i="27"/>
  <c r="C2345" i="27"/>
  <c r="C2346" i="27"/>
  <c r="C2347" i="27"/>
  <c r="C2348" i="27"/>
  <c r="C2349" i="27"/>
  <c r="C2350" i="27"/>
  <c r="C2351" i="27"/>
  <c r="C2352" i="27"/>
  <c r="C2354" i="27"/>
  <c r="C2355" i="27"/>
  <c r="C2356" i="27"/>
  <c r="C2357" i="27"/>
  <c r="C2358" i="27"/>
  <c r="C2359" i="27"/>
  <c r="C2360" i="27"/>
  <c r="C2361" i="27"/>
  <c r="C2362" i="27"/>
  <c r="C2363" i="27"/>
  <c r="C2" i="27"/>
  <c r="C2051" i="5"/>
  <c r="C2053" i="5"/>
  <c r="C2050" i="5"/>
  <c r="C2052" i="5"/>
  <c r="C2049" i="5"/>
  <c r="D2418" i="27" l="1" a="1"/>
  <c r="D2418" i="27" s="1"/>
  <c r="D2416" i="27" a="1"/>
  <c r="D2416" i="27" s="1"/>
  <c r="D2417" i="27" a="1"/>
  <c r="D2417" i="27" s="1"/>
  <c r="D2414" i="27" a="1"/>
  <c r="D2414" i="27" s="1"/>
  <c r="D2415" i="27" a="1"/>
  <c r="D2415" i="27" s="1"/>
  <c r="D2413" i="27" a="1"/>
  <c r="D2413" i="27" s="1"/>
  <c r="D2412" i="27" a="1"/>
  <c r="D2412" i="27" s="1"/>
  <c r="D2411" i="27" a="1"/>
  <c r="D2411" i="27" s="1"/>
  <c r="D2410" i="27" a="1"/>
  <c r="D2410" i="27" s="1"/>
  <c r="D2409" i="27" a="1"/>
  <c r="D2409" i="27" s="1"/>
  <c r="D2408" i="27" a="1"/>
  <c r="D2408" i="27" s="1"/>
  <c r="D2407" i="27" a="1"/>
  <c r="D2407" i="27" s="1"/>
  <c r="D2406" i="27" a="1"/>
  <c r="D2406" i="27" s="1"/>
  <c r="D2405" i="27" a="1"/>
  <c r="D2405" i="27" s="1"/>
  <c r="D2404" i="27" a="1"/>
  <c r="D2404" i="27" s="1"/>
  <c r="D2402" i="27" a="1"/>
  <c r="D2402" i="27" s="1"/>
  <c r="D2403" i="27" a="1"/>
  <c r="D2403" i="27" s="1"/>
  <c r="D2400" i="27" a="1"/>
  <c r="D2400" i="27" s="1"/>
  <c r="D2401" i="27" a="1"/>
  <c r="D2401" i="27" s="1"/>
  <c r="D2399" i="27" a="1"/>
  <c r="D2399" i="27" s="1"/>
  <c r="D2395" i="27" a="1"/>
  <c r="D2395" i="27" s="1"/>
  <c r="D2394" i="27" a="1"/>
  <c r="D2394" i="27" s="1"/>
  <c r="D2398" i="27" a="1"/>
  <c r="D2398" i="27" s="1"/>
  <c r="D2396" i="27" a="1"/>
  <c r="D2396" i="27" s="1"/>
  <c r="D2397" i="27" a="1"/>
  <c r="D2397" i="27" s="1"/>
  <c r="D2389" i="27" a="1"/>
  <c r="D2389" i="27" s="1"/>
  <c r="D2393" i="27" a="1"/>
  <c r="D2393" i="27" s="1"/>
  <c r="D2392" i="27" a="1"/>
  <c r="D2392" i="27" s="1"/>
  <c r="D2391" i="27" a="1"/>
  <c r="D2391" i="27" s="1"/>
  <c r="D2390" i="27" a="1"/>
  <c r="D2390" i="27" s="1"/>
  <c r="D2385" i="27" a="1"/>
  <c r="D2385" i="27" s="1"/>
  <c r="D2386" i="27" a="1"/>
  <c r="D2386" i="27" s="1"/>
  <c r="D2387" i="27" a="1"/>
  <c r="D2387" i="27" s="1"/>
  <c r="D2384" i="27" a="1"/>
  <c r="D2384" i="27" s="1"/>
  <c r="D2388" i="27" a="1"/>
  <c r="D2388" i="27" s="1"/>
  <c r="D2380" i="27" a="1"/>
  <c r="D2380" i="27" s="1"/>
  <c r="D2381" i="27" a="1"/>
  <c r="D2381" i="27" s="1"/>
  <c r="D2379" i="27" a="1"/>
  <c r="D2379" i="27" s="1"/>
  <c r="D2383" i="27" a="1"/>
  <c r="D2383" i="27" s="1"/>
  <c r="D2382" i="27" a="1"/>
  <c r="D2382" i="27" s="1"/>
  <c r="D2378" i="27" a="1"/>
  <c r="D2378" i="27" s="1"/>
  <c r="D2377" i="27" a="1"/>
  <c r="D2377" i="27" s="1"/>
  <c r="D2376" i="27" a="1"/>
  <c r="D2376" i="27" s="1"/>
  <c r="D2375" i="27" a="1"/>
  <c r="D2375" i="27" s="1"/>
  <c r="D2374" i="27" a="1"/>
  <c r="D2374" i="27" s="1"/>
  <c r="D2372" i="27" a="1"/>
  <c r="D2372" i="27" s="1"/>
  <c r="D2371" i="27" a="1"/>
  <c r="D2371" i="27" s="1"/>
  <c r="D2373" i="27" a="1"/>
  <c r="D2373" i="27" s="1"/>
  <c r="D2370" i="27" a="1"/>
  <c r="D2370" i="27" s="1"/>
  <c r="D2369" i="27" a="1"/>
  <c r="D2369" i="27" s="1"/>
  <c r="D2368" i="27" a="1"/>
  <c r="D2368" i="27" s="1"/>
  <c r="M2432" i="1"/>
  <c r="M2434" i="1"/>
  <c r="D2367" i="27" a="1"/>
  <c r="D2367" i="27" s="1"/>
  <c r="M2433" i="1"/>
  <c r="M2431" i="1"/>
  <c r="M2435" i="1"/>
  <c r="D2053" i="5"/>
  <c r="D2052" i="5"/>
  <c r="D2051" i="5"/>
  <c r="D2050" i="5"/>
  <c r="D2049" i="5"/>
  <c r="D2366" i="27" a="1"/>
  <c r="D2366" i="27" s="1"/>
  <c r="D2365" i="27" a="1"/>
  <c r="D2365" i="27" s="1"/>
  <c r="D2364" i="27" a="1"/>
  <c r="D2364" i="27" s="1"/>
  <c r="I1678" i="11" l="1"/>
  <c r="J2430" i="1"/>
  <c r="K2430" i="1"/>
  <c r="L2430" i="1"/>
  <c r="C1633" i="21"/>
  <c r="C1566" i="12"/>
  <c r="C1633" i="26"/>
  <c r="C1633" i="19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G235" i="22"/>
  <c r="G236" i="22"/>
  <c r="G237" i="22"/>
  <c r="G238" i="22"/>
  <c r="G239" i="22"/>
  <c r="G240" i="22"/>
  <c r="G241" i="22"/>
  <c r="G242" i="22"/>
  <c r="G243" i="22"/>
  <c r="G244" i="22"/>
  <c r="G245" i="22"/>
  <c r="G246" i="22"/>
  <c r="G247" i="22"/>
  <c r="G248" i="22"/>
  <c r="G249" i="22"/>
  <c r="G250" i="22"/>
  <c r="G251" i="22"/>
  <c r="G252" i="22"/>
  <c r="G253" i="22"/>
  <c r="G254" i="22"/>
  <c r="G255" i="22"/>
  <c r="G256" i="22"/>
  <c r="G257" i="22"/>
  <c r="G258" i="22"/>
  <c r="G259" i="22"/>
  <c r="G260" i="22"/>
  <c r="G261" i="22"/>
  <c r="G262" i="22"/>
  <c r="G263" i="22"/>
  <c r="G264" i="22"/>
  <c r="G265" i="22"/>
  <c r="G266" i="22"/>
  <c r="G267" i="22"/>
  <c r="G268" i="22"/>
  <c r="G269" i="22"/>
  <c r="G270" i="22"/>
  <c r="G271" i="22"/>
  <c r="G272" i="22"/>
  <c r="G273" i="22"/>
  <c r="G274" i="22"/>
  <c r="G275" i="22"/>
  <c r="G276" i="22"/>
  <c r="G277" i="22"/>
  <c r="G278" i="22"/>
  <c r="G279" i="22"/>
  <c r="G280" i="22"/>
  <c r="G281" i="22"/>
  <c r="G282" i="22"/>
  <c r="G283" i="22"/>
  <c r="G284" i="22"/>
  <c r="G285" i="22"/>
  <c r="G286" i="22"/>
  <c r="G287" i="22"/>
  <c r="G288" i="22"/>
  <c r="G289" i="22"/>
  <c r="G290" i="22"/>
  <c r="G291" i="22"/>
  <c r="G292" i="22"/>
  <c r="G293" i="22"/>
  <c r="G294" i="22"/>
  <c r="G295" i="22"/>
  <c r="G296" i="22"/>
  <c r="G297" i="22"/>
  <c r="G298" i="22"/>
  <c r="G299" i="22"/>
  <c r="G300" i="22"/>
  <c r="G301" i="22"/>
  <c r="G302" i="22"/>
  <c r="G303" i="22"/>
  <c r="G304" i="22"/>
  <c r="G305" i="22"/>
  <c r="G306" i="22"/>
  <c r="G307" i="22"/>
  <c r="G308" i="22"/>
  <c r="G309" i="22"/>
  <c r="G310" i="22"/>
  <c r="G311" i="22"/>
  <c r="G312" i="22"/>
  <c r="G313" i="22"/>
  <c r="G314" i="22"/>
  <c r="G315" i="22"/>
  <c r="G316" i="22"/>
  <c r="G317" i="22"/>
  <c r="G318" i="22"/>
  <c r="G319" i="22"/>
  <c r="G320" i="22"/>
  <c r="G321" i="22"/>
  <c r="G322" i="22"/>
  <c r="G323" i="22"/>
  <c r="G324" i="22"/>
  <c r="G325" i="22"/>
  <c r="G326" i="22"/>
  <c r="G327" i="22"/>
  <c r="G328" i="22"/>
  <c r="G329" i="22"/>
  <c r="G330" i="22"/>
  <c r="G331" i="22"/>
  <c r="G332" i="22"/>
  <c r="G333" i="22"/>
  <c r="G334" i="22"/>
  <c r="G335" i="22"/>
  <c r="G336" i="22"/>
  <c r="G337" i="22"/>
  <c r="G338" i="22"/>
  <c r="G339" i="22"/>
  <c r="G340" i="22"/>
  <c r="G341" i="22"/>
  <c r="G342" i="22"/>
  <c r="G343" i="22"/>
  <c r="G344" i="22"/>
  <c r="G345" i="22"/>
  <c r="G346" i="22"/>
  <c r="G347" i="22"/>
  <c r="G348" i="22"/>
  <c r="G349" i="22"/>
  <c r="G350" i="22"/>
  <c r="G351" i="22"/>
  <c r="G352" i="22"/>
  <c r="G353" i="22"/>
  <c r="G354" i="22"/>
  <c r="G355" i="22"/>
  <c r="G356" i="22"/>
  <c r="G357" i="22"/>
  <c r="G358" i="22"/>
  <c r="G359" i="22"/>
  <c r="G360" i="22"/>
  <c r="G361" i="22"/>
  <c r="G362" i="22"/>
  <c r="G363" i="22"/>
  <c r="G364" i="22"/>
  <c r="G365" i="22"/>
  <c r="G366" i="22"/>
  <c r="G367" i="22"/>
  <c r="G368" i="22"/>
  <c r="G369" i="22"/>
  <c r="G370" i="22"/>
  <c r="G371" i="22"/>
  <c r="G372" i="22"/>
  <c r="G373" i="22"/>
  <c r="G374" i="22"/>
  <c r="G375" i="22"/>
  <c r="G376" i="22"/>
  <c r="G377" i="22"/>
  <c r="G378" i="22"/>
  <c r="G379" i="22"/>
  <c r="G380" i="22"/>
  <c r="G381" i="22"/>
  <c r="G382" i="22"/>
  <c r="G383" i="22"/>
  <c r="G384" i="22"/>
  <c r="G385" i="22"/>
  <c r="G386" i="22"/>
  <c r="G387" i="22"/>
  <c r="G388" i="22"/>
  <c r="G389" i="22"/>
  <c r="G390" i="22"/>
  <c r="G391" i="22"/>
  <c r="G392" i="22"/>
  <c r="G393" i="22"/>
  <c r="G394" i="22"/>
  <c r="G395" i="22"/>
  <c r="G396" i="22"/>
  <c r="G397" i="22"/>
  <c r="G398" i="22"/>
  <c r="G399" i="22"/>
  <c r="G400" i="22"/>
  <c r="G401" i="22"/>
  <c r="G402" i="22"/>
  <c r="G403" i="22"/>
  <c r="G404" i="22"/>
  <c r="G405" i="22"/>
  <c r="G406" i="22"/>
  <c r="G407" i="22"/>
  <c r="G408" i="22"/>
  <c r="G409" i="22"/>
  <c r="G410" i="22"/>
  <c r="G411" i="22"/>
  <c r="G412" i="22"/>
  <c r="G413" i="22"/>
  <c r="G414" i="22"/>
  <c r="G415" i="22"/>
  <c r="G416" i="22"/>
  <c r="G417" i="22"/>
  <c r="G418" i="22"/>
  <c r="G419" i="22"/>
  <c r="G420" i="22"/>
  <c r="G421" i="22"/>
  <c r="G422" i="22"/>
  <c r="G423" i="22"/>
  <c r="G424" i="22"/>
  <c r="G425" i="22"/>
  <c r="G426" i="22"/>
  <c r="G427" i="22"/>
  <c r="G428" i="22"/>
  <c r="G429" i="22"/>
  <c r="G430" i="22"/>
  <c r="G431" i="22"/>
  <c r="G432" i="22"/>
  <c r="G433" i="22"/>
  <c r="G434" i="22"/>
  <c r="G435" i="22"/>
  <c r="G436" i="22"/>
  <c r="G437" i="22"/>
  <c r="G438" i="22"/>
  <c r="G439" i="22"/>
  <c r="G440" i="22"/>
  <c r="G441" i="22"/>
  <c r="G442" i="22"/>
  <c r="G443" i="22"/>
  <c r="G444" i="22"/>
  <c r="G445" i="22"/>
  <c r="G446" i="22"/>
  <c r="G447" i="22"/>
  <c r="G448" i="22"/>
  <c r="G449" i="22"/>
  <c r="G450" i="22"/>
  <c r="G451" i="22"/>
  <c r="G452" i="22"/>
  <c r="G453" i="22"/>
  <c r="G454" i="22"/>
  <c r="G455" i="22"/>
  <c r="G456" i="22"/>
  <c r="G457" i="22"/>
  <c r="G458" i="22"/>
  <c r="G459" i="22"/>
  <c r="G460" i="22"/>
  <c r="G461" i="22"/>
  <c r="G462" i="22"/>
  <c r="G463" i="22"/>
  <c r="G464" i="22"/>
  <c r="G465" i="22"/>
  <c r="G466" i="22"/>
  <c r="G467" i="22"/>
  <c r="G468" i="22"/>
  <c r="G469" i="22"/>
  <c r="G470" i="22"/>
  <c r="G471" i="22"/>
  <c r="G472" i="22"/>
  <c r="G473" i="22"/>
  <c r="G474" i="22"/>
  <c r="G475" i="22"/>
  <c r="G476" i="22"/>
  <c r="G477" i="22"/>
  <c r="G478" i="22"/>
  <c r="G479" i="22"/>
  <c r="G480" i="22"/>
  <c r="G481" i="22"/>
  <c r="G482" i="22"/>
  <c r="G483" i="22"/>
  <c r="G484" i="22"/>
  <c r="G485" i="22"/>
  <c r="G486" i="22"/>
  <c r="G487" i="22"/>
  <c r="G488" i="22"/>
  <c r="G489" i="22"/>
  <c r="G490" i="22"/>
  <c r="G491" i="22"/>
  <c r="G492" i="22"/>
  <c r="G493" i="22"/>
  <c r="G494" i="22"/>
  <c r="G495" i="22"/>
  <c r="G496" i="22"/>
  <c r="G497" i="22"/>
  <c r="G498" i="22"/>
  <c r="G499" i="22"/>
  <c r="G500" i="22"/>
  <c r="G501" i="22"/>
  <c r="G502" i="22"/>
  <c r="G503" i="22"/>
  <c r="G504" i="22"/>
  <c r="G505" i="22"/>
  <c r="G506" i="22"/>
  <c r="G507" i="22"/>
  <c r="G508" i="22"/>
  <c r="G509" i="22"/>
  <c r="G510" i="22"/>
  <c r="G511" i="22"/>
  <c r="G512" i="22"/>
  <c r="G513" i="22"/>
  <c r="G514" i="22"/>
  <c r="G515" i="22"/>
  <c r="G516" i="22"/>
  <c r="G517" i="22"/>
  <c r="G518" i="22"/>
  <c r="G519" i="22"/>
  <c r="G520" i="22"/>
  <c r="G521" i="22"/>
  <c r="G522" i="22"/>
  <c r="G523" i="22"/>
  <c r="G524" i="22"/>
  <c r="G525" i="22"/>
  <c r="G526" i="22"/>
  <c r="G527" i="22"/>
  <c r="G528" i="22"/>
  <c r="G529" i="22"/>
  <c r="G530" i="22"/>
  <c r="G531" i="22"/>
  <c r="G532" i="22"/>
  <c r="G533" i="22"/>
  <c r="G534" i="22"/>
  <c r="G535" i="22"/>
  <c r="G536" i="22"/>
  <c r="G537" i="22"/>
  <c r="G538" i="22"/>
  <c r="G539" i="22"/>
  <c r="G540" i="22"/>
  <c r="G541" i="22"/>
  <c r="G542" i="22"/>
  <c r="G543" i="22"/>
  <c r="G544" i="22"/>
  <c r="G545" i="22"/>
  <c r="G546" i="22"/>
  <c r="G547" i="22"/>
  <c r="G548" i="22"/>
  <c r="G549" i="22"/>
  <c r="G550" i="22"/>
  <c r="G551" i="22"/>
  <c r="G552" i="22"/>
  <c r="G553" i="22"/>
  <c r="G554" i="22"/>
  <c r="G555" i="22"/>
  <c r="G556" i="22"/>
  <c r="G557" i="22"/>
  <c r="G558" i="22"/>
  <c r="G559" i="22"/>
  <c r="G560" i="22"/>
  <c r="G561" i="22"/>
  <c r="G562" i="22"/>
  <c r="G563" i="22"/>
  <c r="G564" i="22"/>
  <c r="G565" i="22"/>
  <c r="G566" i="22"/>
  <c r="G567" i="22"/>
  <c r="G568" i="22"/>
  <c r="G569" i="22"/>
  <c r="G570" i="22"/>
  <c r="G571" i="22"/>
  <c r="G572" i="22"/>
  <c r="G573" i="22"/>
  <c r="G574" i="22"/>
  <c r="G575" i="22"/>
  <c r="G576" i="22"/>
  <c r="G577" i="22"/>
  <c r="G578" i="22"/>
  <c r="G579" i="22"/>
  <c r="G580" i="22"/>
  <c r="G581" i="22"/>
  <c r="G582" i="22"/>
  <c r="G583" i="22"/>
  <c r="G584" i="22"/>
  <c r="G585" i="22"/>
  <c r="G586" i="22"/>
  <c r="G587" i="22"/>
  <c r="G588" i="22"/>
  <c r="G589" i="22"/>
  <c r="G590" i="22"/>
  <c r="G591" i="22"/>
  <c r="G592" i="22"/>
  <c r="G593" i="22"/>
  <c r="G594" i="22"/>
  <c r="G595" i="22"/>
  <c r="G596" i="22"/>
  <c r="G597" i="22"/>
  <c r="G598" i="22"/>
  <c r="G599" i="22"/>
  <c r="G600" i="22"/>
  <c r="G601" i="22"/>
  <c r="G602" i="22"/>
  <c r="G603" i="22"/>
  <c r="G604" i="22"/>
  <c r="G605" i="22"/>
  <c r="G606" i="22"/>
  <c r="G607" i="22"/>
  <c r="G608" i="22"/>
  <c r="G609" i="22"/>
  <c r="G610" i="22"/>
  <c r="G611" i="22"/>
  <c r="G612" i="22"/>
  <c r="G613" i="22"/>
  <c r="G614" i="22"/>
  <c r="G615" i="22"/>
  <c r="G616" i="22"/>
  <c r="G617" i="22"/>
  <c r="G618" i="22"/>
  <c r="G619" i="22"/>
  <c r="G620" i="22"/>
  <c r="G621" i="22"/>
  <c r="G622" i="22"/>
  <c r="G623" i="22"/>
  <c r="G624" i="22"/>
  <c r="G625" i="22"/>
  <c r="G626" i="22"/>
  <c r="G627" i="22"/>
  <c r="G628" i="22"/>
  <c r="G629" i="22"/>
  <c r="G630" i="22"/>
  <c r="G631" i="22"/>
  <c r="G632" i="22"/>
  <c r="G633" i="22"/>
  <c r="G634" i="22"/>
  <c r="G635" i="22"/>
  <c r="G636" i="22"/>
  <c r="G637" i="22"/>
  <c r="G638" i="22"/>
  <c r="G639" i="22"/>
  <c r="G640" i="22"/>
  <c r="G641" i="22"/>
  <c r="G642" i="22"/>
  <c r="G643" i="22"/>
  <c r="G644" i="22"/>
  <c r="G645" i="22"/>
  <c r="G646" i="22"/>
  <c r="G647" i="22"/>
  <c r="G648" i="22"/>
  <c r="G649" i="22"/>
  <c r="G650" i="22"/>
  <c r="G651" i="22"/>
  <c r="G652" i="22"/>
  <c r="G653" i="22"/>
  <c r="G654" i="22"/>
  <c r="G655" i="22"/>
  <c r="G656" i="22"/>
  <c r="G657" i="22"/>
  <c r="G658" i="22"/>
  <c r="G659" i="22"/>
  <c r="G660" i="22"/>
  <c r="G661" i="22"/>
  <c r="G662" i="22"/>
  <c r="G663" i="22"/>
  <c r="G664" i="22"/>
  <c r="G665" i="22"/>
  <c r="G666" i="22"/>
  <c r="G667" i="22"/>
  <c r="G668" i="22"/>
  <c r="G669" i="22"/>
  <c r="G670" i="22"/>
  <c r="G671" i="22"/>
  <c r="G672" i="22"/>
  <c r="G673" i="22"/>
  <c r="G674" i="22"/>
  <c r="G675" i="22"/>
  <c r="G676" i="22"/>
  <c r="G677" i="22"/>
  <c r="G678" i="22"/>
  <c r="G679" i="22"/>
  <c r="G680" i="22"/>
  <c r="G681" i="22"/>
  <c r="G682" i="22"/>
  <c r="G683" i="22"/>
  <c r="G684" i="22"/>
  <c r="G685" i="22"/>
  <c r="G686" i="22"/>
  <c r="G687" i="22"/>
  <c r="G688" i="22"/>
  <c r="G689" i="22"/>
  <c r="G690" i="22"/>
  <c r="G691" i="22"/>
  <c r="G692" i="22"/>
  <c r="G693" i="22"/>
  <c r="G694" i="22"/>
  <c r="G695" i="22"/>
  <c r="G696" i="22"/>
  <c r="G697" i="22"/>
  <c r="G698" i="22"/>
  <c r="G699" i="22"/>
  <c r="G700" i="22"/>
  <c r="G701" i="22"/>
  <c r="G702" i="22"/>
  <c r="G703" i="22"/>
  <c r="G704" i="22"/>
  <c r="G705" i="22"/>
  <c r="G706" i="22"/>
  <c r="G707" i="22"/>
  <c r="G708" i="22"/>
  <c r="G709" i="22"/>
  <c r="G710" i="22"/>
  <c r="G711" i="22"/>
  <c r="G712" i="22"/>
  <c r="G713" i="22"/>
  <c r="G714" i="22"/>
  <c r="G715" i="22"/>
  <c r="G716" i="22"/>
  <c r="G717" i="22"/>
  <c r="G718" i="22"/>
  <c r="G719" i="22"/>
  <c r="G720" i="22"/>
  <c r="G721" i="22"/>
  <c r="G722" i="22"/>
  <c r="G723" i="22"/>
  <c r="G724" i="22"/>
  <c r="G725" i="22"/>
  <c r="G726" i="22"/>
  <c r="G727" i="22"/>
  <c r="G728" i="22"/>
  <c r="G729" i="22"/>
  <c r="G730" i="22"/>
  <c r="G731" i="22"/>
  <c r="G732" i="22"/>
  <c r="G733" i="22"/>
  <c r="G734" i="22"/>
  <c r="G735" i="22"/>
  <c r="G736" i="22"/>
  <c r="G737" i="22"/>
  <c r="G738" i="22"/>
  <c r="G739" i="22"/>
  <c r="G740" i="22"/>
  <c r="G741" i="22"/>
  <c r="G742" i="22"/>
  <c r="G743" i="22"/>
  <c r="G744" i="22"/>
  <c r="G745" i="22"/>
  <c r="G746" i="22"/>
  <c r="G747" i="22"/>
  <c r="G748" i="22"/>
  <c r="G749" i="22"/>
  <c r="G750" i="22"/>
  <c r="G751" i="22"/>
  <c r="G752" i="22"/>
  <c r="G753" i="22"/>
  <c r="G754" i="22"/>
  <c r="G755" i="22"/>
  <c r="G756" i="22"/>
  <c r="G757" i="22"/>
  <c r="G758" i="22"/>
  <c r="G759" i="22"/>
  <c r="G760" i="22"/>
  <c r="G761" i="22"/>
  <c r="G762" i="22"/>
  <c r="G763" i="22"/>
  <c r="G764" i="22"/>
  <c r="G765" i="22"/>
  <c r="G766" i="22"/>
  <c r="G767" i="22"/>
  <c r="G768" i="22"/>
  <c r="G769" i="22"/>
  <c r="G770" i="22"/>
  <c r="G771" i="22"/>
  <c r="G772" i="22"/>
  <c r="G773" i="22"/>
  <c r="G774" i="22"/>
  <c r="G775" i="22"/>
  <c r="G776" i="22"/>
  <c r="G777" i="22"/>
  <c r="G778" i="22"/>
  <c r="G779" i="22"/>
  <c r="G780" i="22"/>
  <c r="G781" i="22"/>
  <c r="G782" i="22"/>
  <c r="G783" i="22"/>
  <c r="G784" i="22"/>
  <c r="G785" i="22"/>
  <c r="G786" i="22"/>
  <c r="G787" i="22"/>
  <c r="G788" i="22"/>
  <c r="G789" i="22"/>
  <c r="G790" i="22"/>
  <c r="G791" i="22"/>
  <c r="G792" i="22"/>
  <c r="G793" i="22"/>
  <c r="G794" i="22"/>
  <c r="G795" i="22"/>
  <c r="G796" i="22"/>
  <c r="G797" i="22"/>
  <c r="G798" i="22"/>
  <c r="G799" i="22"/>
  <c r="G800" i="22"/>
  <c r="G801" i="22"/>
  <c r="G802" i="22"/>
  <c r="G803" i="22"/>
  <c r="G804" i="22"/>
  <c r="G805" i="22"/>
  <c r="G806" i="22"/>
  <c r="G807" i="22"/>
  <c r="G808" i="22"/>
  <c r="G809" i="22"/>
  <c r="G810" i="22"/>
  <c r="G811" i="22"/>
  <c r="G812" i="22"/>
  <c r="G813" i="22"/>
  <c r="G814" i="22"/>
  <c r="G815" i="22"/>
  <c r="G816" i="22"/>
  <c r="G817" i="22"/>
  <c r="G818" i="22"/>
  <c r="G819" i="22"/>
  <c r="G820" i="22"/>
  <c r="G821" i="22"/>
  <c r="G822" i="22"/>
  <c r="G823" i="22"/>
  <c r="G824" i="22"/>
  <c r="G825" i="22"/>
  <c r="G826" i="22"/>
  <c r="G827" i="22"/>
  <c r="G828" i="22"/>
  <c r="G829" i="22"/>
  <c r="G830" i="22"/>
  <c r="G831" i="22"/>
  <c r="G832" i="22"/>
  <c r="G833" i="22"/>
  <c r="G834" i="22"/>
  <c r="G835" i="22"/>
  <c r="G836" i="22"/>
  <c r="G837" i="22"/>
  <c r="G838" i="22"/>
  <c r="G839" i="22"/>
  <c r="G840" i="22"/>
  <c r="G841" i="22"/>
  <c r="G842" i="22"/>
  <c r="G843" i="22"/>
  <c r="G844" i="22"/>
  <c r="G845" i="22"/>
  <c r="G846" i="22"/>
  <c r="G847" i="22"/>
  <c r="G848" i="22"/>
  <c r="G849" i="22"/>
  <c r="G850" i="22"/>
  <c r="G851" i="22"/>
  <c r="G852" i="22"/>
  <c r="G853" i="22"/>
  <c r="G854" i="22"/>
  <c r="G855" i="22"/>
  <c r="G856" i="22"/>
  <c r="G857" i="22"/>
  <c r="G858" i="22"/>
  <c r="G859" i="22"/>
  <c r="G860" i="22"/>
  <c r="G861" i="22"/>
  <c r="G862" i="22"/>
  <c r="G863" i="22"/>
  <c r="G864" i="22"/>
  <c r="G865" i="22"/>
  <c r="G866" i="22"/>
  <c r="G867" i="22"/>
  <c r="G868" i="22"/>
  <c r="G869" i="22"/>
  <c r="G870" i="22"/>
  <c r="G871" i="22"/>
  <c r="G872" i="22"/>
  <c r="G873" i="22"/>
  <c r="G874" i="22"/>
  <c r="G875" i="22"/>
  <c r="G876" i="22"/>
  <c r="G877" i="22"/>
  <c r="G878" i="22"/>
  <c r="G879" i="22"/>
  <c r="G880" i="22"/>
  <c r="G881" i="22"/>
  <c r="G882" i="22"/>
  <c r="G883" i="22"/>
  <c r="G884" i="22"/>
  <c r="G885" i="22"/>
  <c r="G886" i="22"/>
  <c r="G887" i="22"/>
  <c r="G888" i="22"/>
  <c r="G889" i="22"/>
  <c r="G890" i="22"/>
  <c r="G891" i="22"/>
  <c r="G892" i="22"/>
  <c r="G893" i="22"/>
  <c r="G894" i="22"/>
  <c r="G895" i="22"/>
  <c r="G896" i="22"/>
  <c r="G897" i="22"/>
  <c r="G898" i="22"/>
  <c r="G899" i="22"/>
  <c r="G900" i="22"/>
  <c r="G901" i="22"/>
  <c r="G902" i="22"/>
  <c r="G903" i="22"/>
  <c r="G904" i="22"/>
  <c r="G905" i="22"/>
  <c r="G906" i="22"/>
  <c r="G907" i="22"/>
  <c r="G908" i="22"/>
  <c r="G909" i="22"/>
  <c r="G910" i="22"/>
  <c r="G911" i="22"/>
  <c r="G912" i="22"/>
  <c r="G913" i="22"/>
  <c r="G914" i="22"/>
  <c r="G915" i="22"/>
  <c r="G916" i="22"/>
  <c r="G917" i="22"/>
  <c r="G918" i="22"/>
  <c r="G919" i="22"/>
  <c r="G920" i="22"/>
  <c r="G921" i="22"/>
  <c r="G922" i="22"/>
  <c r="G923" i="22"/>
  <c r="G924" i="22"/>
  <c r="G925" i="22"/>
  <c r="G926" i="22"/>
  <c r="G927" i="22"/>
  <c r="G928" i="22"/>
  <c r="G929" i="22"/>
  <c r="G930" i="22"/>
  <c r="G931" i="22"/>
  <c r="G932" i="22"/>
  <c r="G933" i="22"/>
  <c r="G934" i="22"/>
  <c r="G935" i="22"/>
  <c r="G936" i="22"/>
  <c r="G937" i="22"/>
  <c r="G938" i="22"/>
  <c r="G939" i="22"/>
  <c r="G940" i="22"/>
  <c r="G941" i="22"/>
  <c r="G942" i="22"/>
  <c r="G943" i="22"/>
  <c r="G944" i="22"/>
  <c r="G945" i="22"/>
  <c r="G946" i="22"/>
  <c r="G947" i="22"/>
  <c r="G948" i="22"/>
  <c r="G949" i="22"/>
  <c r="G950" i="22"/>
  <c r="G951" i="22"/>
  <c r="G952" i="22"/>
  <c r="G953" i="22"/>
  <c r="G954" i="22"/>
  <c r="G955" i="22"/>
  <c r="G956" i="22"/>
  <c r="G957" i="22"/>
  <c r="G958" i="22"/>
  <c r="G959" i="22"/>
  <c r="G960" i="22"/>
  <c r="G961" i="22"/>
  <c r="G962" i="22"/>
  <c r="G963" i="22"/>
  <c r="G964" i="22"/>
  <c r="G965" i="22"/>
  <c r="G966" i="22"/>
  <c r="G967" i="22"/>
  <c r="G968" i="22"/>
  <c r="G969" i="22"/>
  <c r="G970" i="22"/>
  <c r="G971" i="22"/>
  <c r="G972" i="22"/>
  <c r="G973" i="22"/>
  <c r="G974" i="22"/>
  <c r="G975" i="22"/>
  <c r="G976" i="22"/>
  <c r="G977" i="22"/>
  <c r="G978" i="22"/>
  <c r="G979" i="22"/>
  <c r="G980" i="22"/>
  <c r="G981" i="22"/>
  <c r="G982" i="22"/>
  <c r="G983" i="22"/>
  <c r="G984" i="22"/>
  <c r="G985" i="22"/>
  <c r="G986" i="22"/>
  <c r="G987" i="22"/>
  <c r="G988" i="22"/>
  <c r="G989" i="22"/>
  <c r="G990" i="22"/>
  <c r="G991" i="22"/>
  <c r="G992" i="22"/>
  <c r="G993" i="22"/>
  <c r="G994" i="22"/>
  <c r="G995" i="22"/>
  <c r="G996" i="22"/>
  <c r="G997" i="22"/>
  <c r="G998" i="22"/>
  <c r="G999" i="22"/>
  <c r="G1000" i="22"/>
  <c r="G1001" i="22"/>
  <c r="G1002" i="22"/>
  <c r="G1003" i="22"/>
  <c r="G1004" i="22"/>
  <c r="G1005" i="22"/>
  <c r="G1006" i="22"/>
  <c r="G1007" i="22"/>
  <c r="G1008" i="22"/>
  <c r="G1009" i="22"/>
  <c r="G1010" i="22"/>
  <c r="G1011" i="22"/>
  <c r="G1012" i="22"/>
  <c r="G1013" i="22"/>
  <c r="G1014" i="22"/>
  <c r="G1015" i="22"/>
  <c r="G1016" i="22"/>
  <c r="G1017" i="22"/>
  <c r="G1018" i="22"/>
  <c r="G1019" i="22"/>
  <c r="G1020" i="22"/>
  <c r="G1021" i="22"/>
  <c r="G1022" i="22"/>
  <c r="G1023" i="22"/>
  <c r="G1024" i="22"/>
  <c r="G1025" i="22"/>
  <c r="G1026" i="22"/>
  <c r="G1027" i="22"/>
  <c r="G1028" i="22"/>
  <c r="G1029" i="22"/>
  <c r="G1030" i="22"/>
  <c r="G1031" i="22"/>
  <c r="G1032" i="22"/>
  <c r="G1033" i="22"/>
  <c r="G1034" i="22"/>
  <c r="G1035" i="22"/>
  <c r="G1036" i="22"/>
  <c r="G1037" i="22"/>
  <c r="G1038" i="22"/>
  <c r="G1039" i="22"/>
  <c r="G1040" i="22"/>
  <c r="G1041" i="22"/>
  <c r="G1042" i="22"/>
  <c r="G1043" i="22"/>
  <c r="G1044" i="22"/>
  <c r="G1045" i="22"/>
  <c r="G1046" i="22"/>
  <c r="G1047" i="22"/>
  <c r="G1048" i="22"/>
  <c r="G1049" i="22"/>
  <c r="G1050" i="22"/>
  <c r="G1051" i="22"/>
  <c r="G1052" i="22"/>
  <c r="G1053" i="22"/>
  <c r="G1054" i="22"/>
  <c r="G1055" i="22"/>
  <c r="G1056" i="22"/>
  <c r="G1057" i="22"/>
  <c r="G1058" i="22"/>
  <c r="G1059" i="22"/>
  <c r="G1060" i="22"/>
  <c r="G1061" i="22"/>
  <c r="G1062" i="22"/>
  <c r="G1063" i="22"/>
  <c r="G1064" i="22"/>
  <c r="G1065" i="22"/>
  <c r="G1066" i="22"/>
  <c r="G1067" i="22"/>
  <c r="G1068" i="22"/>
  <c r="G1069" i="22"/>
  <c r="G1070" i="22"/>
  <c r="G1071" i="22"/>
  <c r="G1072" i="22"/>
  <c r="G1073" i="22"/>
  <c r="G1074" i="22"/>
  <c r="G1075" i="22"/>
  <c r="G1076" i="22"/>
  <c r="G1077" i="22"/>
  <c r="G1078" i="22"/>
  <c r="G1079" i="22"/>
  <c r="G1080" i="22"/>
  <c r="G1081" i="22"/>
  <c r="G1082" i="22"/>
  <c r="G1083" i="22"/>
  <c r="G1084" i="22"/>
  <c r="G1085" i="22"/>
  <c r="G1086" i="22"/>
  <c r="G1087" i="22"/>
  <c r="G1088" i="22"/>
  <c r="G1089" i="22"/>
  <c r="G1090" i="22"/>
  <c r="G1091" i="22"/>
  <c r="G1092" i="22"/>
  <c r="G1093" i="22"/>
  <c r="G1094" i="22"/>
  <c r="G1095" i="22"/>
  <c r="G1096" i="22"/>
  <c r="G1097" i="22"/>
  <c r="G1098" i="22"/>
  <c r="G1099" i="22"/>
  <c r="G1100" i="22"/>
  <c r="G1101" i="22"/>
  <c r="G1102" i="22"/>
  <c r="G1103" i="22"/>
  <c r="G1104" i="22"/>
  <c r="G1105" i="22"/>
  <c r="G1106" i="22"/>
  <c r="G1107" i="22"/>
  <c r="G1108" i="22"/>
  <c r="G1109" i="22"/>
  <c r="G1110" i="22"/>
  <c r="G1111" i="22"/>
  <c r="G1112" i="22"/>
  <c r="G1113" i="22"/>
  <c r="G1114" i="22"/>
  <c r="G1115" i="22"/>
  <c r="G1116" i="22"/>
  <c r="G1117" i="22"/>
  <c r="G1118" i="22"/>
  <c r="G1119" i="22"/>
  <c r="G1120" i="22"/>
  <c r="G1121" i="22"/>
  <c r="G1122" i="22"/>
  <c r="G1123" i="22"/>
  <c r="G1124" i="22"/>
  <c r="G1125" i="22"/>
  <c r="G1126" i="22"/>
  <c r="G1127" i="22"/>
  <c r="G1128" i="22"/>
  <c r="G1129" i="22"/>
  <c r="G1130" i="22"/>
  <c r="G1131" i="22"/>
  <c r="G1132" i="22"/>
  <c r="G1133" i="22"/>
  <c r="G1134" i="22"/>
  <c r="G1135" i="22"/>
  <c r="G1136" i="22"/>
  <c r="G1137" i="22"/>
  <c r="G1138" i="22"/>
  <c r="G1139" i="22"/>
  <c r="G1140" i="22"/>
  <c r="G1141" i="22"/>
  <c r="G1142" i="22"/>
  <c r="G1143" i="22"/>
  <c r="G1144" i="22"/>
  <c r="G1145" i="22"/>
  <c r="G1146" i="22"/>
  <c r="G1147" i="22"/>
  <c r="G1148" i="22"/>
  <c r="G1149" i="22"/>
  <c r="G1150" i="22"/>
  <c r="G1151" i="22"/>
  <c r="G1152" i="22"/>
  <c r="G1153" i="22"/>
  <c r="G1154" i="22"/>
  <c r="G1155" i="22"/>
  <c r="G1156" i="22"/>
  <c r="G1157" i="22"/>
  <c r="G1158" i="22"/>
  <c r="G1159" i="22"/>
  <c r="G1160" i="22"/>
  <c r="G1161" i="22"/>
  <c r="G1162" i="22"/>
  <c r="G1163" i="22"/>
  <c r="G1164" i="22"/>
  <c r="G1165" i="22"/>
  <c r="G1166" i="22"/>
  <c r="G1167" i="22"/>
  <c r="G1168" i="22"/>
  <c r="G1169" i="22"/>
  <c r="G1170" i="22"/>
  <c r="G1171" i="22"/>
  <c r="G1172" i="22"/>
  <c r="G1173" i="22"/>
  <c r="G1174" i="22"/>
  <c r="G1175" i="22"/>
  <c r="G1176" i="22"/>
  <c r="G1177" i="22"/>
  <c r="G1178" i="22"/>
  <c r="G1179" i="22"/>
  <c r="G1180" i="22"/>
  <c r="G1181" i="22"/>
  <c r="G1182" i="22"/>
  <c r="G1183" i="22"/>
  <c r="G1184" i="22"/>
  <c r="G1185" i="22"/>
  <c r="G1186" i="22"/>
  <c r="G1187" i="22"/>
  <c r="G1188" i="22"/>
  <c r="G1189" i="22"/>
  <c r="G1190" i="22"/>
  <c r="G1191" i="22"/>
  <c r="G1192" i="22"/>
  <c r="G1193" i="22"/>
  <c r="G1194" i="22"/>
  <c r="G1195" i="22"/>
  <c r="G1196" i="22"/>
  <c r="G1197" i="22"/>
  <c r="G1198" i="22"/>
  <c r="G1199" i="22"/>
  <c r="G1200" i="22"/>
  <c r="G1201" i="22"/>
  <c r="G1202" i="22"/>
  <c r="G1203" i="22"/>
  <c r="G1204" i="22"/>
  <c r="G1205" i="22"/>
  <c r="G1206" i="22"/>
  <c r="G1207" i="22"/>
  <c r="G1208" i="22"/>
  <c r="G1209" i="22"/>
  <c r="G1210" i="22"/>
  <c r="G1211" i="22"/>
  <c r="G1212" i="22"/>
  <c r="G1213" i="22"/>
  <c r="G1214" i="22"/>
  <c r="G1215" i="22"/>
  <c r="G1216" i="22"/>
  <c r="G1217" i="22"/>
  <c r="G1218" i="22"/>
  <c r="G1219" i="22"/>
  <c r="G1220" i="22"/>
  <c r="G1221" i="22"/>
  <c r="G1222" i="22"/>
  <c r="G1223" i="22"/>
  <c r="G1224" i="22"/>
  <c r="G1225" i="22"/>
  <c r="G1226" i="22"/>
  <c r="G1227" i="22"/>
  <c r="G1228" i="22"/>
  <c r="G1229" i="22"/>
  <c r="G1230" i="22"/>
  <c r="G1231" i="22"/>
  <c r="G1232" i="22"/>
  <c r="G1233" i="22"/>
  <c r="G1234" i="22"/>
  <c r="G1235" i="22"/>
  <c r="G1236" i="22"/>
  <c r="G1237" i="22"/>
  <c r="G1238" i="22"/>
  <c r="G1239" i="22"/>
  <c r="G1240" i="22"/>
  <c r="G1241" i="22"/>
  <c r="G1242" i="22"/>
  <c r="G1243" i="22"/>
  <c r="G1244" i="22"/>
  <c r="G1245" i="22"/>
  <c r="G1246" i="22"/>
  <c r="G1247" i="22"/>
  <c r="G1248" i="22"/>
  <c r="G1249" i="22"/>
  <c r="G1250" i="22"/>
  <c r="G1251" i="22"/>
  <c r="G1252" i="22"/>
  <c r="G1253" i="22"/>
  <c r="G1254" i="22"/>
  <c r="G1255" i="22"/>
  <c r="G1256" i="22"/>
  <c r="G1257" i="22"/>
  <c r="G1258" i="22"/>
  <c r="G1259" i="22"/>
  <c r="G1260" i="22"/>
  <c r="G1261" i="22"/>
  <c r="G1262" i="22"/>
  <c r="G1263" i="22"/>
  <c r="G1264" i="22"/>
  <c r="G1265" i="22"/>
  <c r="G1266" i="22"/>
  <c r="G1267" i="22"/>
  <c r="G1268" i="22"/>
  <c r="G1269" i="22"/>
  <c r="G1270" i="22"/>
  <c r="G1271" i="22"/>
  <c r="G1272" i="22"/>
  <c r="G1273" i="22"/>
  <c r="G1274" i="22"/>
  <c r="G1275" i="22"/>
  <c r="G1276" i="22"/>
  <c r="G1277" i="22"/>
  <c r="G1278" i="22"/>
  <c r="G1279" i="22"/>
  <c r="G1280" i="22"/>
  <c r="G1281" i="22"/>
  <c r="G1282" i="22"/>
  <c r="G1283" i="22"/>
  <c r="G1284" i="22"/>
  <c r="G1285" i="22"/>
  <c r="G1286" i="22"/>
  <c r="G1287" i="22"/>
  <c r="G1288" i="22"/>
  <c r="G1289" i="22"/>
  <c r="G1290" i="22"/>
  <c r="G1291" i="22"/>
  <c r="G1292" i="22"/>
  <c r="G1293" i="22"/>
  <c r="G1294" i="22"/>
  <c r="G1295" i="22"/>
  <c r="G1296" i="22"/>
  <c r="G1297" i="22"/>
  <c r="G1298" i="22"/>
  <c r="G1299" i="22"/>
  <c r="G1300" i="22"/>
  <c r="G1301" i="22"/>
  <c r="G1302" i="22"/>
  <c r="G1303" i="22"/>
  <c r="G1304" i="22"/>
  <c r="G1305" i="22"/>
  <c r="G1306" i="22"/>
  <c r="G1307" i="22"/>
  <c r="G1308" i="22"/>
  <c r="G1309" i="22"/>
  <c r="G1310" i="22"/>
  <c r="G1311" i="22"/>
  <c r="G1312" i="22"/>
  <c r="G1313" i="22"/>
  <c r="G1314" i="22"/>
  <c r="G1315" i="22"/>
  <c r="G1316" i="22"/>
  <c r="G1317" i="22"/>
  <c r="G1318" i="22"/>
  <c r="G1319" i="22"/>
  <c r="G1320" i="22"/>
  <c r="G1321" i="22"/>
  <c r="G1322" i="22"/>
  <c r="G1323" i="22"/>
  <c r="G1324" i="22"/>
  <c r="G1325" i="22"/>
  <c r="G1326" i="22"/>
  <c r="G1327" i="22"/>
  <c r="G1328" i="22"/>
  <c r="G1329" i="22"/>
  <c r="G1330" i="22"/>
  <c r="G1331" i="22"/>
  <c r="G1332" i="22"/>
  <c r="G1333" i="22"/>
  <c r="G1334" i="22"/>
  <c r="G1335" i="22"/>
  <c r="G1336" i="22"/>
  <c r="G1337" i="22"/>
  <c r="G1338" i="22"/>
  <c r="G1339" i="22"/>
  <c r="G1340" i="22"/>
  <c r="G1341" i="22"/>
  <c r="G1342" i="22"/>
  <c r="G1343" i="22"/>
  <c r="G1344" i="22"/>
  <c r="G1345" i="22"/>
  <c r="G1346" i="22"/>
  <c r="G1347" i="22"/>
  <c r="G1348" i="22"/>
  <c r="G1349" i="22"/>
  <c r="G1350" i="22"/>
  <c r="G1351" i="22"/>
  <c r="G1352" i="22"/>
  <c r="G1353" i="22"/>
  <c r="G1354" i="22"/>
  <c r="G1355" i="22"/>
  <c r="G1356" i="22"/>
  <c r="G1357" i="22"/>
  <c r="G1358" i="22"/>
  <c r="G1359" i="22"/>
  <c r="G1360" i="22"/>
  <c r="G1361" i="22"/>
  <c r="G1362" i="22"/>
  <c r="G1363" i="22"/>
  <c r="G1364" i="22"/>
  <c r="G1365" i="22"/>
  <c r="G1366" i="22"/>
  <c r="G1367" i="22"/>
  <c r="G1368" i="22"/>
  <c r="G1369" i="22"/>
  <c r="G1370" i="22"/>
  <c r="G1371" i="22"/>
  <c r="G1372" i="22"/>
  <c r="G1373" i="22"/>
  <c r="G1374" i="22"/>
  <c r="G1375" i="22"/>
  <c r="G1376" i="22"/>
  <c r="G1377" i="22"/>
  <c r="G1378" i="22"/>
  <c r="G1379" i="22"/>
  <c r="G1380" i="22"/>
  <c r="G1381" i="22"/>
  <c r="G1382" i="22"/>
  <c r="G1383" i="22"/>
  <c r="G1384" i="22"/>
  <c r="G1385" i="22"/>
  <c r="G1386" i="22"/>
  <c r="G1387" i="22"/>
  <c r="G1388" i="22"/>
  <c r="G1389" i="22"/>
  <c r="G1390" i="22"/>
  <c r="G1391" i="22"/>
  <c r="G1392" i="22"/>
  <c r="G1393" i="22"/>
  <c r="G1394" i="22"/>
  <c r="G1395" i="22"/>
  <c r="G1396" i="22"/>
  <c r="G1397" i="22"/>
  <c r="G1398" i="22"/>
  <c r="G1399" i="22"/>
  <c r="G1400" i="22"/>
  <c r="G1401" i="22"/>
  <c r="G1402" i="22"/>
  <c r="G1403" i="22"/>
  <c r="G1404" i="22"/>
  <c r="G1405" i="22"/>
  <c r="G1406" i="22"/>
  <c r="G1407" i="22"/>
  <c r="G1408" i="22"/>
  <c r="G1409" i="22"/>
  <c r="G1410" i="22"/>
  <c r="G1411" i="22"/>
  <c r="G1412" i="22"/>
  <c r="G1413" i="22"/>
  <c r="G1414" i="22"/>
  <c r="G1415" i="22"/>
  <c r="G1416" i="22"/>
  <c r="G1417" i="22"/>
  <c r="G1418" i="22"/>
  <c r="G1419" i="22"/>
  <c r="G1420" i="22"/>
  <c r="G1421" i="22"/>
  <c r="G1422" i="22"/>
  <c r="G1423" i="22"/>
  <c r="G1424" i="22"/>
  <c r="G1425" i="22"/>
  <c r="G1426" i="22"/>
  <c r="G1427" i="22"/>
  <c r="G1428" i="22"/>
  <c r="G1429" i="22"/>
  <c r="G1430" i="22"/>
  <c r="G1431" i="22"/>
  <c r="G1432" i="22"/>
  <c r="G1433" i="22"/>
  <c r="G1434" i="22"/>
  <c r="G1435" i="22"/>
  <c r="G1436" i="22"/>
  <c r="G1437" i="22"/>
  <c r="G1438" i="22"/>
  <c r="G1439" i="22"/>
  <c r="G1440" i="22"/>
  <c r="G1441" i="22"/>
  <c r="G1442" i="22"/>
  <c r="G1443" i="22"/>
  <c r="G1444" i="22"/>
  <c r="G1445" i="22"/>
  <c r="G1446" i="22"/>
  <c r="G1447" i="22"/>
  <c r="G1448" i="22"/>
  <c r="G1449" i="22"/>
  <c r="G1450" i="22"/>
  <c r="G1451" i="22"/>
  <c r="G1452" i="22"/>
  <c r="G1453" i="22"/>
  <c r="G1454" i="22"/>
  <c r="G1455" i="22"/>
  <c r="G1456" i="22"/>
  <c r="G1457" i="22"/>
  <c r="G1458" i="22"/>
  <c r="G1459" i="22"/>
  <c r="G1460" i="22"/>
  <c r="G1461" i="22"/>
  <c r="G1462" i="22"/>
  <c r="G1463" i="22"/>
  <c r="G1464" i="22"/>
  <c r="G1465" i="22"/>
  <c r="G1466" i="22"/>
  <c r="G1467" i="22"/>
  <c r="G1468" i="22"/>
  <c r="G1469" i="22"/>
  <c r="G1470" i="22"/>
  <c r="G1471" i="22"/>
  <c r="G1472" i="22"/>
  <c r="G1473" i="22"/>
  <c r="G1474" i="22"/>
  <c r="G1475" i="22"/>
  <c r="G1476" i="22"/>
  <c r="G1477" i="22"/>
  <c r="G1478" i="22"/>
  <c r="G1479" i="22"/>
  <c r="G1480" i="22"/>
  <c r="G1481" i="22"/>
  <c r="G1482" i="22"/>
  <c r="G1483" i="22"/>
  <c r="G1484" i="22"/>
  <c r="G1485" i="22"/>
  <c r="G1486" i="22"/>
  <c r="G1487" i="22"/>
  <c r="G1488" i="22"/>
  <c r="G1489" i="22"/>
  <c r="G1490" i="22"/>
  <c r="G1491" i="22"/>
  <c r="G1492" i="22"/>
  <c r="G1493" i="22"/>
  <c r="G1494" i="22"/>
  <c r="G1495" i="22"/>
  <c r="G1496" i="22"/>
  <c r="G1497" i="22"/>
  <c r="G1498" i="22"/>
  <c r="G1499" i="22"/>
  <c r="G1500" i="22"/>
  <c r="G1501" i="22"/>
  <c r="G1502" i="22"/>
  <c r="G1503" i="22"/>
  <c r="G1504" i="22"/>
  <c r="G1505" i="22"/>
  <c r="G1506" i="22"/>
  <c r="G1507" i="22"/>
  <c r="G1508" i="22"/>
  <c r="G1509" i="22"/>
  <c r="G1510" i="22"/>
  <c r="G1511" i="22"/>
  <c r="G1512" i="22"/>
  <c r="G1513" i="22"/>
  <c r="G1514" i="22"/>
  <c r="G1515" i="22"/>
  <c r="G1516" i="22"/>
  <c r="G1517" i="22"/>
  <c r="G1518" i="22"/>
  <c r="G1519" i="22"/>
  <c r="G1520" i="22"/>
  <c r="G1521" i="22"/>
  <c r="G1522" i="22"/>
  <c r="G1523" i="22"/>
  <c r="G1524" i="22"/>
  <c r="G1525" i="22"/>
  <c r="G1526" i="22"/>
  <c r="G1527" i="22"/>
  <c r="G1528" i="22"/>
  <c r="G1529" i="22"/>
  <c r="G1530" i="22"/>
  <c r="G1531" i="22"/>
  <c r="G1532" i="22"/>
  <c r="G1533" i="22"/>
  <c r="G1534" i="22"/>
  <c r="G1535" i="22"/>
  <c r="G1536" i="22"/>
  <c r="G1537" i="22"/>
  <c r="G1538" i="22"/>
  <c r="G1539" i="22"/>
  <c r="G1540" i="22"/>
  <c r="G1541" i="22"/>
  <c r="G1542" i="22"/>
  <c r="G1543" i="22"/>
  <c r="G1544" i="22"/>
  <c r="G1545" i="22"/>
  <c r="G1546" i="22"/>
  <c r="G1547" i="22"/>
  <c r="G1548" i="22"/>
  <c r="G1549" i="22"/>
  <c r="G1550" i="22"/>
  <c r="G1551" i="22"/>
  <c r="G1552" i="22"/>
  <c r="G1553" i="22"/>
  <c r="G1554" i="22"/>
  <c r="G1555" i="22"/>
  <c r="G1556" i="22"/>
  <c r="G1557" i="22"/>
  <c r="G1558" i="22"/>
  <c r="G1559" i="22"/>
  <c r="G1560" i="22"/>
  <c r="G1561" i="22"/>
  <c r="G1562" i="22"/>
  <c r="G1563" i="22"/>
  <c r="G1564" i="22"/>
  <c r="G1565" i="22"/>
  <c r="G1566" i="22"/>
  <c r="G1567" i="22"/>
  <c r="G1568" i="22"/>
  <c r="G1569" i="22"/>
  <c r="G1570" i="22"/>
  <c r="G1571" i="22"/>
  <c r="G1572" i="22"/>
  <c r="G1573" i="22"/>
  <c r="G1574" i="22"/>
  <c r="G1575" i="22"/>
  <c r="G1576" i="22"/>
  <c r="G1577" i="22"/>
  <c r="G1578" i="22"/>
  <c r="G1579" i="22"/>
  <c r="G1580" i="22"/>
  <c r="G1581" i="22"/>
  <c r="G1582" i="22"/>
  <c r="G1583" i="22"/>
  <c r="G1584" i="22"/>
  <c r="G1585" i="22"/>
  <c r="G1586" i="22"/>
  <c r="G1587" i="22"/>
  <c r="G1588" i="22"/>
  <c r="G1589" i="22"/>
  <c r="G1590" i="22"/>
  <c r="G1591" i="22"/>
  <c r="G1592" i="22"/>
  <c r="G1593" i="22"/>
  <c r="G1594" i="22"/>
  <c r="G1595" i="22"/>
  <c r="G1596" i="22"/>
  <c r="G1597" i="22"/>
  <c r="G1598" i="22"/>
  <c r="G1599" i="22"/>
  <c r="G1600" i="22"/>
  <c r="G1601" i="22"/>
  <c r="G1602" i="22"/>
  <c r="G1603" i="22"/>
  <c r="G1604" i="22"/>
  <c r="G1605" i="22"/>
  <c r="G1606" i="22"/>
  <c r="G1607" i="22"/>
  <c r="G1608" i="22"/>
  <c r="G1609" i="22"/>
  <c r="G1610" i="22"/>
  <c r="G1611" i="22"/>
  <c r="G1612" i="22"/>
  <c r="G1613" i="22"/>
  <c r="G1614" i="22"/>
  <c r="G1615" i="22"/>
  <c r="G1616" i="22"/>
  <c r="G1617" i="22"/>
  <c r="G1618" i="22"/>
  <c r="G1619" i="22"/>
  <c r="G1620" i="22"/>
  <c r="G1621" i="22"/>
  <c r="G1622" i="22"/>
  <c r="G1623" i="22"/>
  <c r="G1624" i="22"/>
  <c r="G1625" i="22"/>
  <c r="G1626" i="22"/>
  <c r="G1627" i="22"/>
  <c r="G1628" i="22"/>
  <c r="G1629" i="22"/>
  <c r="G1630" i="22"/>
  <c r="G1631" i="22"/>
  <c r="G1632" i="22"/>
  <c r="G1633" i="22"/>
  <c r="G1634" i="22"/>
  <c r="G1635" i="22"/>
  <c r="G1636" i="22"/>
  <c r="G1637" i="22"/>
  <c r="G1638" i="22"/>
  <c r="G1639" i="22"/>
  <c r="G1640" i="22"/>
  <c r="G1641" i="22"/>
  <c r="G1642" i="22"/>
  <c r="G1643" i="22"/>
  <c r="G1644" i="22"/>
  <c r="G1645" i="22"/>
  <c r="G1646" i="22"/>
  <c r="G1647" i="22"/>
  <c r="G1648" i="22"/>
  <c r="G1649" i="22"/>
  <c r="G1650" i="22"/>
  <c r="G1651" i="22"/>
  <c r="G1652" i="22"/>
  <c r="G1653" i="22"/>
  <c r="G1654" i="22"/>
  <c r="G1655" i="22"/>
  <c r="G1656" i="22"/>
  <c r="G1657" i="22"/>
  <c r="G1658" i="22"/>
  <c r="G1659" i="22"/>
  <c r="G1660" i="22"/>
  <c r="G1661" i="22"/>
  <c r="G1662" i="22"/>
  <c r="G1663" i="22"/>
  <c r="G1664" i="22"/>
  <c r="G1665" i="22"/>
  <c r="G1666" i="22"/>
  <c r="G1667" i="22"/>
  <c r="G1668" i="22"/>
  <c r="G1669" i="22"/>
  <c r="G1670" i="22"/>
  <c r="G1671" i="22"/>
  <c r="G1672" i="22"/>
  <c r="G1673" i="22"/>
  <c r="G1674" i="22"/>
  <c r="G1675" i="22"/>
  <c r="G1676" i="22"/>
  <c r="G1677" i="22"/>
  <c r="G1678" i="22"/>
  <c r="G1679" i="22"/>
  <c r="G1680" i="22"/>
  <c r="G1681" i="22"/>
  <c r="G1682" i="22"/>
  <c r="G1683" i="22"/>
  <c r="G1684" i="22"/>
  <c r="G1685" i="22"/>
  <c r="G1686" i="22"/>
  <c r="G1687" i="22"/>
  <c r="G1688" i="22"/>
  <c r="G1689" i="22"/>
  <c r="G1690" i="22"/>
  <c r="G1691" i="22"/>
  <c r="G1692" i="22"/>
  <c r="G1693" i="22"/>
  <c r="G1694" i="22"/>
  <c r="G1695" i="22"/>
  <c r="G1696" i="22"/>
  <c r="G1697" i="22"/>
  <c r="G1698" i="22"/>
  <c r="G1699" i="22"/>
  <c r="G1700" i="22"/>
  <c r="G1701" i="22"/>
  <c r="G1702" i="22"/>
  <c r="G1703" i="22"/>
  <c r="G1704" i="22"/>
  <c r="G1705" i="22"/>
  <c r="G1706" i="22"/>
  <c r="G1707" i="22"/>
  <c r="G1708" i="22"/>
  <c r="G1709" i="22"/>
  <c r="G1710" i="22"/>
  <c r="G1711" i="22"/>
  <c r="G1712" i="22"/>
  <c r="G1713" i="22"/>
  <c r="G1714" i="22"/>
  <c r="G1715" i="22"/>
  <c r="G1716" i="22"/>
  <c r="G1717" i="22"/>
  <c r="G1718" i="22"/>
  <c r="G1719" i="22"/>
  <c r="G1720" i="22"/>
  <c r="G1721" i="22"/>
  <c r="G1722" i="22"/>
  <c r="G1723" i="22"/>
  <c r="G1724" i="22"/>
  <c r="G1725" i="22"/>
  <c r="G1726" i="22"/>
  <c r="G1727" i="22"/>
  <c r="G1728" i="22"/>
  <c r="G1729" i="22"/>
  <c r="G1730" i="22"/>
  <c r="G1731" i="22"/>
  <c r="G1732" i="22"/>
  <c r="G1733" i="22"/>
  <c r="G1734" i="22"/>
  <c r="G1735" i="22"/>
  <c r="G1736" i="22"/>
  <c r="G1737" i="22"/>
  <c r="G1738" i="22"/>
  <c r="G1739" i="22"/>
  <c r="G1740" i="22"/>
  <c r="G1741" i="22"/>
  <c r="G1742" i="22"/>
  <c r="G1743" i="22"/>
  <c r="G1744" i="22"/>
  <c r="G1745" i="22"/>
  <c r="G1746" i="22"/>
  <c r="G1747" i="22"/>
  <c r="G1748" i="22"/>
  <c r="G1749" i="22"/>
  <c r="G1750" i="22"/>
  <c r="G1751" i="22"/>
  <c r="G1752" i="22"/>
  <c r="G1753" i="22"/>
  <c r="G1754" i="22"/>
  <c r="G1755" i="22"/>
  <c r="G1756" i="22"/>
  <c r="G1757" i="22"/>
  <c r="G1758" i="22"/>
  <c r="G1759" i="22"/>
  <c r="G1760" i="22"/>
  <c r="G1761" i="22"/>
  <c r="G1762" i="22"/>
  <c r="G1763" i="22"/>
  <c r="G1764" i="22"/>
  <c r="G1765" i="22"/>
  <c r="G1766" i="22"/>
  <c r="G1767" i="22"/>
  <c r="G1768" i="22"/>
  <c r="G1769" i="22"/>
  <c r="G1770" i="22"/>
  <c r="G1771" i="22"/>
  <c r="G1772" i="22"/>
  <c r="G1773" i="22"/>
  <c r="G1774" i="22"/>
  <c r="G1775" i="22"/>
  <c r="G1776" i="22"/>
  <c r="G1777" i="22"/>
  <c r="G1778" i="22"/>
  <c r="G1779" i="22"/>
  <c r="G1780" i="22"/>
  <c r="G1781" i="22"/>
  <c r="G1782" i="22"/>
  <c r="G1783" i="22"/>
  <c r="G1784" i="22"/>
  <c r="G1785" i="22"/>
  <c r="G1786" i="22"/>
  <c r="G1787" i="22"/>
  <c r="G1788" i="22"/>
  <c r="G1789" i="22"/>
  <c r="G1790" i="22"/>
  <c r="G1791" i="22"/>
  <c r="G1792" i="22"/>
  <c r="G1793" i="22"/>
  <c r="G1794" i="22"/>
  <c r="G1795" i="22"/>
  <c r="G1796" i="22"/>
  <c r="G1797" i="22"/>
  <c r="G1798" i="22"/>
  <c r="G1799" i="22"/>
  <c r="G1800" i="22"/>
  <c r="G1801" i="22"/>
  <c r="G1802" i="22"/>
  <c r="G1803" i="22"/>
  <c r="G1804" i="22"/>
  <c r="G1805" i="22"/>
  <c r="G1806" i="22"/>
  <c r="G1807" i="22"/>
  <c r="G1808" i="22"/>
  <c r="G1809" i="22"/>
  <c r="G1810" i="22"/>
  <c r="G1811" i="22"/>
  <c r="G1812" i="22"/>
  <c r="G1813" i="22"/>
  <c r="G1814" i="22"/>
  <c r="G1815" i="22"/>
  <c r="G1816" i="22"/>
  <c r="G1817" i="22"/>
  <c r="G1818" i="22"/>
  <c r="G1819" i="22"/>
  <c r="G1820" i="22"/>
  <c r="G1821" i="22"/>
  <c r="G1822" i="22"/>
  <c r="G1823" i="22"/>
  <c r="G1824" i="22"/>
  <c r="G1825" i="22"/>
  <c r="G1826" i="22"/>
  <c r="G1827" i="22"/>
  <c r="G1828" i="22"/>
  <c r="G1829" i="22"/>
  <c r="G1830" i="22"/>
  <c r="G1831" i="22"/>
  <c r="G1832" i="22"/>
  <c r="G1833" i="22"/>
  <c r="G1834" i="22"/>
  <c r="G1835" i="22"/>
  <c r="G1836" i="22"/>
  <c r="G1837" i="22"/>
  <c r="G1838" i="22"/>
  <c r="G1839" i="22"/>
  <c r="G1840" i="22"/>
  <c r="G1841" i="22"/>
  <c r="G1842" i="22"/>
  <c r="G1843" i="22"/>
  <c r="G1844" i="22"/>
  <c r="G1845" i="22"/>
  <c r="G1846" i="22"/>
  <c r="G1847" i="22"/>
  <c r="G1848" i="22"/>
  <c r="G1849" i="22"/>
  <c r="G1850" i="22"/>
  <c r="G1851" i="22"/>
  <c r="G1852" i="22"/>
  <c r="G1853" i="22"/>
  <c r="G1854" i="22"/>
  <c r="G1855" i="22"/>
  <c r="G1856" i="22"/>
  <c r="G1857" i="22"/>
  <c r="G1858" i="22"/>
  <c r="G1859" i="22"/>
  <c r="G1860" i="22"/>
  <c r="G1861" i="22"/>
  <c r="G1862" i="22"/>
  <c r="G1863" i="22"/>
  <c r="G1864" i="22"/>
  <c r="G1865" i="22"/>
  <c r="G1866" i="22"/>
  <c r="G1867" i="22"/>
  <c r="G1868" i="22"/>
  <c r="G1869" i="22"/>
  <c r="G1870" i="22"/>
  <c r="G1871" i="22"/>
  <c r="G1872" i="22"/>
  <c r="G1873" i="22"/>
  <c r="G1874" i="22"/>
  <c r="G1875" i="22"/>
  <c r="G1876" i="22"/>
  <c r="G1877" i="22"/>
  <c r="G1878" i="22"/>
  <c r="G1879" i="22"/>
  <c r="G1880" i="22"/>
  <c r="G1881" i="22"/>
  <c r="G1882" i="22"/>
  <c r="G1883" i="22"/>
  <c r="G1884" i="22"/>
  <c r="G1885" i="22"/>
  <c r="G1886" i="22"/>
  <c r="G1887" i="22"/>
  <c r="G1888" i="22"/>
  <c r="G1889" i="22"/>
  <c r="G1890" i="22"/>
  <c r="G1891" i="22"/>
  <c r="G1892" i="22"/>
  <c r="G1893" i="22"/>
  <c r="G1894" i="22"/>
  <c r="G1895" i="22"/>
  <c r="G1896" i="22"/>
  <c r="G1897" i="22"/>
  <c r="G1898" i="22"/>
  <c r="G1899" i="22"/>
  <c r="G1900" i="22"/>
  <c r="G1901" i="22"/>
  <c r="G1902" i="22"/>
  <c r="G1903" i="22"/>
  <c r="G1904" i="22"/>
  <c r="G1905" i="22"/>
  <c r="G1906" i="22"/>
  <c r="G1907" i="22"/>
  <c r="G1908" i="22"/>
  <c r="G1909" i="22"/>
  <c r="G1910" i="22"/>
  <c r="G1911" i="22"/>
  <c r="G1912" i="22"/>
  <c r="G1913" i="22"/>
  <c r="G1914" i="22"/>
  <c r="G1915" i="22"/>
  <c r="G1916" i="22"/>
  <c r="G1917" i="22"/>
  <c r="G1918" i="22"/>
  <c r="G1919" i="22"/>
  <c r="G1920" i="22"/>
  <c r="G1921" i="22"/>
  <c r="G1922" i="22"/>
  <c r="G1923" i="22"/>
  <c r="G1924" i="22"/>
  <c r="G1925" i="22"/>
  <c r="G1926" i="22"/>
  <c r="G1927" i="22"/>
  <c r="G1928" i="22"/>
  <c r="G1929" i="22"/>
  <c r="G1930" i="22"/>
  <c r="G1931" i="22"/>
  <c r="G1932" i="22"/>
  <c r="G1933" i="22"/>
  <c r="G1934" i="22"/>
  <c r="G1935" i="22"/>
  <c r="G1936" i="22"/>
  <c r="G1937" i="22"/>
  <c r="G1938" i="22"/>
  <c r="G1939" i="22"/>
  <c r="G1940" i="22"/>
  <c r="G1941" i="22"/>
  <c r="G1942" i="22"/>
  <c r="G1943" i="22"/>
  <c r="G1944" i="22"/>
  <c r="G1945" i="22"/>
  <c r="G1946" i="22"/>
  <c r="G1947" i="22"/>
  <c r="G1948" i="22"/>
  <c r="G1949" i="22"/>
  <c r="G1950" i="22"/>
  <c r="G1951" i="22"/>
  <c r="G1952" i="22"/>
  <c r="G1953" i="22"/>
  <c r="G1954" i="22"/>
  <c r="G1955" i="22"/>
  <c r="G1956" i="22"/>
  <c r="G1957" i="22"/>
  <c r="G1958" i="22"/>
  <c r="G1959" i="22"/>
  <c r="G1960" i="22"/>
  <c r="G1961" i="22"/>
  <c r="G1962" i="22"/>
  <c r="G1963" i="22"/>
  <c r="G1964" i="22"/>
  <c r="G1965" i="22"/>
  <c r="G1966" i="22"/>
  <c r="G1967" i="22"/>
  <c r="G1968" i="22"/>
  <c r="G1969" i="22"/>
  <c r="G1970" i="22"/>
  <c r="G1971" i="22"/>
  <c r="G1972" i="22"/>
  <c r="G1973" i="22"/>
  <c r="G1974" i="22"/>
  <c r="G1975" i="22"/>
  <c r="G1976" i="22"/>
  <c r="G1977" i="22"/>
  <c r="G1978" i="22"/>
  <c r="G1979" i="22"/>
  <c r="G1980" i="22"/>
  <c r="G1981" i="22"/>
  <c r="G1982" i="22"/>
  <c r="G1983" i="22"/>
  <c r="G1984" i="22"/>
  <c r="G1985" i="22"/>
  <c r="G1986" i="22"/>
  <c r="G1987" i="22"/>
  <c r="G1988" i="22"/>
  <c r="G1989" i="22"/>
  <c r="G1990" i="22"/>
  <c r="G1991" i="22"/>
  <c r="G1992" i="22"/>
  <c r="G1993" i="22"/>
  <c r="G1994" i="22"/>
  <c r="G1995" i="22"/>
  <c r="G1996" i="22"/>
  <c r="G1997" i="22"/>
  <c r="G1998" i="22"/>
  <c r="G1999" i="22"/>
  <c r="G2000" i="22"/>
  <c r="G2001" i="22"/>
  <c r="G2002" i="22"/>
  <c r="G2003" i="22"/>
  <c r="G2004" i="22"/>
  <c r="G2005" i="22"/>
  <c r="G2006" i="22"/>
  <c r="G2007" i="22"/>
  <c r="G2008" i="22"/>
  <c r="G2009" i="22"/>
  <c r="G2010" i="22"/>
  <c r="G2011" i="22"/>
  <c r="G2012" i="22"/>
  <c r="G2013" i="22"/>
  <c r="G2014" i="22"/>
  <c r="G2015" i="22"/>
  <c r="G2016" i="22"/>
  <c r="G2017" i="22"/>
  <c r="G2018" i="22"/>
  <c r="G2019" i="22"/>
  <c r="G2020" i="22"/>
  <c r="G2021" i="22"/>
  <c r="G2022" i="22"/>
  <c r="G2023" i="22"/>
  <c r="G2024" i="22"/>
  <c r="G2025" i="22"/>
  <c r="G2026" i="22"/>
  <c r="G2027" i="22"/>
  <c r="G2028" i="22"/>
  <c r="G2029" i="22"/>
  <c r="G2030" i="22"/>
  <c r="G2031" i="22"/>
  <c r="G2032" i="22"/>
  <c r="G2033" i="22"/>
  <c r="G2034" i="22"/>
  <c r="G2035" i="22"/>
  <c r="G2036" i="22"/>
  <c r="G2037" i="22"/>
  <c r="G2038" i="22"/>
  <c r="G2039" i="22"/>
  <c r="G2040" i="22"/>
  <c r="G2041" i="22"/>
  <c r="G2042" i="22"/>
  <c r="G2043" i="22"/>
  <c r="G2044" i="22"/>
  <c r="G2045" i="22"/>
  <c r="G2046" i="22"/>
  <c r="G2047" i="22"/>
  <c r="G2048" i="22"/>
  <c r="G2049" i="22"/>
  <c r="G2050" i="22"/>
  <c r="G2051" i="22"/>
  <c r="G2052" i="22"/>
  <c r="G2053" i="22"/>
  <c r="G2054" i="22"/>
  <c r="G2055" i="22"/>
  <c r="G2056" i="22"/>
  <c r="G2057" i="22"/>
  <c r="G2058" i="22"/>
  <c r="G2059" i="22"/>
  <c r="G2060" i="22"/>
  <c r="G2061" i="22"/>
  <c r="G2062" i="22"/>
  <c r="G2063" i="22"/>
  <c r="G2064" i="22"/>
  <c r="G2065" i="22"/>
  <c r="G2066" i="22"/>
  <c r="G2067" i="22"/>
  <c r="G2068" i="22"/>
  <c r="G2069" i="22"/>
  <c r="G2070" i="22"/>
  <c r="G2071" i="22"/>
  <c r="G2072" i="22"/>
  <c r="G2073" i="22"/>
  <c r="G2074" i="22"/>
  <c r="G2075" i="22"/>
  <c r="G2076" i="22"/>
  <c r="G2077" i="22"/>
  <c r="G2078" i="22"/>
  <c r="G2079" i="22"/>
  <c r="G2080" i="22"/>
  <c r="G2081" i="22"/>
  <c r="G2082" i="22"/>
  <c r="G2083" i="22"/>
  <c r="G2084" i="22"/>
  <c r="G2085" i="22"/>
  <c r="G2086" i="22"/>
  <c r="G2087" i="22"/>
  <c r="G2088" i="22"/>
  <c r="G2089" i="22"/>
  <c r="G2090" i="22"/>
  <c r="G2091" i="22"/>
  <c r="G2092" i="22"/>
  <c r="G2093" i="22"/>
  <c r="G2094" i="22"/>
  <c r="G2095" i="22"/>
  <c r="G2096" i="22"/>
  <c r="G2097" i="22"/>
  <c r="G2098" i="22"/>
  <c r="G2099" i="22"/>
  <c r="G2100" i="22"/>
  <c r="G2101" i="22"/>
  <c r="G2102" i="22"/>
  <c r="G2103" i="22"/>
  <c r="G2104" i="22"/>
  <c r="G2105" i="22"/>
  <c r="G2106" i="22"/>
  <c r="G2107" i="22"/>
  <c r="G2108" i="22"/>
  <c r="G2109" i="22"/>
  <c r="G2110" i="22"/>
  <c r="G2111" i="22"/>
  <c r="G2112" i="22"/>
  <c r="G2113" i="22"/>
  <c r="G2114" i="22"/>
  <c r="G2115" i="22"/>
  <c r="G2116" i="22"/>
  <c r="G2117" i="22"/>
  <c r="G2118" i="22"/>
  <c r="G2119" i="22"/>
  <c r="G2120" i="22"/>
  <c r="G2121" i="22"/>
  <c r="G2122" i="22"/>
  <c r="G2123" i="22"/>
  <c r="G2124" i="22"/>
  <c r="G2125" i="22"/>
  <c r="G2126" i="22"/>
  <c r="G2127" i="22"/>
  <c r="G2128" i="22"/>
  <c r="G2129" i="22"/>
  <c r="G2130" i="22"/>
  <c r="G2131" i="22"/>
  <c r="G2132" i="22"/>
  <c r="G2133" i="22"/>
  <c r="G2134" i="22"/>
  <c r="G2135" i="22"/>
  <c r="G2136" i="22"/>
  <c r="G2137" i="22"/>
  <c r="G2138" i="22"/>
  <c r="G2139" i="22"/>
  <c r="G2140" i="22"/>
  <c r="G2141" i="22"/>
  <c r="G2142" i="22"/>
  <c r="G2143" i="22"/>
  <c r="G2144" i="22"/>
  <c r="G2145" i="22"/>
  <c r="G2146" i="22"/>
  <c r="G2147" i="22"/>
  <c r="G2148" i="22"/>
  <c r="G2149" i="22"/>
  <c r="G2150" i="22"/>
  <c r="G2151" i="22"/>
  <c r="G2152" i="22"/>
  <c r="G2153" i="22"/>
  <c r="G2154" i="22"/>
  <c r="G2155" i="22"/>
  <c r="G2156" i="22"/>
  <c r="G2157" i="22"/>
  <c r="G2158" i="22"/>
  <c r="G2159" i="22"/>
  <c r="G2160" i="22"/>
  <c r="G2161" i="22"/>
  <c r="G2162" i="22"/>
  <c r="G2163" i="22"/>
  <c r="G2164" i="22"/>
  <c r="G2165" i="22"/>
  <c r="G2166" i="22"/>
  <c r="G2167" i="22"/>
  <c r="G2168" i="22"/>
  <c r="G2169" i="22"/>
  <c r="G2170" i="22"/>
  <c r="G2171" i="22"/>
  <c r="G2172" i="22"/>
  <c r="G2173" i="22"/>
  <c r="G2174" i="22"/>
  <c r="G2175" i="22"/>
  <c r="G2176" i="22"/>
  <c r="G2177" i="22"/>
  <c r="G2178" i="22"/>
  <c r="G2179" i="22"/>
  <c r="G2180" i="22"/>
  <c r="G2181" i="22"/>
  <c r="G2182" i="22"/>
  <c r="G2183" i="22"/>
  <c r="G2184" i="22"/>
  <c r="G2185" i="22"/>
  <c r="G2186" i="22"/>
  <c r="G2187" i="22"/>
  <c r="G2188" i="22"/>
  <c r="G2189" i="22"/>
  <c r="G2190" i="22"/>
  <c r="G2191" i="22"/>
  <c r="G2192" i="22"/>
  <c r="G2193" i="22"/>
  <c r="G2194" i="22"/>
  <c r="G2195" i="22"/>
  <c r="G2196" i="22"/>
  <c r="G2197" i="22"/>
  <c r="G2198" i="22"/>
  <c r="G2199" i="22"/>
  <c r="G2200" i="22"/>
  <c r="G2201" i="22"/>
  <c r="G2202" i="22"/>
  <c r="G2203" i="22"/>
  <c r="G2204" i="22"/>
  <c r="G2205" i="22"/>
  <c r="G2206" i="22"/>
  <c r="G2207" i="22"/>
  <c r="G2208" i="22"/>
  <c r="G2209" i="22"/>
  <c r="G2210" i="22"/>
  <c r="G2211" i="22"/>
  <c r="G2212" i="22"/>
  <c r="G2213" i="22"/>
  <c r="G2214" i="22"/>
  <c r="G2215" i="22"/>
  <c r="G2216" i="22"/>
  <c r="G2217" i="22"/>
  <c r="G2218" i="22"/>
  <c r="G2219" i="22"/>
  <c r="G2220" i="22"/>
  <c r="G2221" i="22"/>
  <c r="G2222" i="22"/>
  <c r="G2223" i="22"/>
  <c r="G2224" i="22"/>
  <c r="G2225" i="22"/>
  <c r="G2226" i="22"/>
  <c r="G2227" i="22"/>
  <c r="G2228" i="22"/>
  <c r="G2229" i="22"/>
  <c r="G2230" i="22"/>
  <c r="G2231" i="22"/>
  <c r="G2232" i="22"/>
  <c r="G2233" i="22"/>
  <c r="G2234" i="22"/>
  <c r="G2235" i="22"/>
  <c r="G2236" i="22"/>
  <c r="G2237" i="22"/>
  <c r="G2238" i="22"/>
  <c r="G2239" i="22"/>
  <c r="G2240" i="22"/>
  <c r="G2241" i="22"/>
  <c r="G2242" i="22"/>
  <c r="G2243" i="22"/>
  <c r="G2244" i="22"/>
  <c r="G2245" i="22"/>
  <c r="G2246" i="22"/>
  <c r="G2247" i="22"/>
  <c r="G2248" i="22"/>
  <c r="G2249" i="22"/>
  <c r="G2250" i="22"/>
  <c r="G2251" i="22"/>
  <c r="G2252" i="22"/>
  <c r="G2253" i="22"/>
  <c r="G2254" i="22"/>
  <c r="G2255" i="22"/>
  <c r="G2256" i="22"/>
  <c r="G2257" i="22"/>
  <c r="G2258" i="22"/>
  <c r="G2259" i="22"/>
  <c r="G2260" i="22"/>
  <c r="G2261" i="22"/>
  <c r="G2262" i="22"/>
  <c r="G2263" i="22"/>
  <c r="G2264" i="22"/>
  <c r="G2265" i="22"/>
  <c r="G2266" i="22"/>
  <c r="G2267" i="22"/>
  <c r="G2268" i="22"/>
  <c r="G2269" i="22"/>
  <c r="G2270" i="22"/>
  <c r="G2271" i="22"/>
  <c r="G2272" i="22"/>
  <c r="G2273" i="22"/>
  <c r="G2274" i="22"/>
  <c r="G2275" i="22"/>
  <c r="G2276" i="22"/>
  <c r="G2277" i="22"/>
  <c r="G2278" i="22"/>
  <c r="G2279" i="22"/>
  <c r="G2280" i="22"/>
  <c r="G2281" i="22"/>
  <c r="G2282" i="22"/>
  <c r="G2283" i="22"/>
  <c r="G2284" i="22"/>
  <c r="G2285" i="22"/>
  <c r="G2286" i="22"/>
  <c r="G2287" i="22"/>
  <c r="G2288" i="22"/>
  <c r="G2289" i="22"/>
  <c r="G2290" i="22"/>
  <c r="G2291" i="22"/>
  <c r="G2292" i="22"/>
  <c r="G2293" i="22"/>
  <c r="G2294" i="22"/>
  <c r="G2295" i="22"/>
  <c r="G2296" i="22"/>
  <c r="G2297" i="22"/>
  <c r="G2298" i="22"/>
  <c r="G2299" i="22"/>
  <c r="G2300" i="22"/>
  <c r="G2301" i="22"/>
  <c r="G2302" i="22"/>
  <c r="G2303" i="22"/>
  <c r="G2304" i="22"/>
  <c r="G2305" i="22"/>
  <c r="G2306" i="22"/>
  <c r="G2307" i="22"/>
  <c r="G2308" i="22"/>
  <c r="G2309" i="22"/>
  <c r="G2310" i="22"/>
  <c r="G2311" i="22"/>
  <c r="G2312" i="22"/>
  <c r="G2313" i="22"/>
  <c r="G2314" i="22"/>
  <c r="G2315" i="22"/>
  <c r="G2316" i="22"/>
  <c r="G2317" i="22"/>
  <c r="G2318" i="22"/>
  <c r="G2319" i="22"/>
  <c r="G2320" i="22"/>
  <c r="G2321" i="22"/>
  <c r="G2322" i="22"/>
  <c r="G2323" i="22"/>
  <c r="G2324" i="22"/>
  <c r="G2325" i="22"/>
  <c r="G2326" i="22"/>
  <c r="G2327" i="22"/>
  <c r="G2328" i="22"/>
  <c r="G2329" i="22"/>
  <c r="G2330" i="22"/>
  <c r="G2331" i="22"/>
  <c r="G2332" i="22"/>
  <c r="G2333" i="22"/>
  <c r="G2334" i="22"/>
  <c r="G2335" i="22"/>
  <c r="G2336" i="22"/>
  <c r="G2337" i="22"/>
  <c r="G2338" i="22"/>
  <c r="G2339" i="22"/>
  <c r="G2340" i="22"/>
  <c r="G2341" i="22"/>
  <c r="G2342" i="22"/>
  <c r="G2343" i="22"/>
  <c r="G2344" i="22"/>
  <c r="G2345" i="22"/>
  <c r="G2346" i="22"/>
  <c r="G2347" i="22"/>
  <c r="G2348" i="22"/>
  <c r="G2349" i="22"/>
  <c r="G2350" i="22"/>
  <c r="G2351" i="22"/>
  <c r="G2352" i="22"/>
  <c r="G2353" i="22"/>
  <c r="G2354" i="22"/>
  <c r="G2355" i="22"/>
  <c r="G2356" i="22"/>
  <c r="G2357" i="22"/>
  <c r="G2358" i="22"/>
  <c r="G2359" i="22"/>
  <c r="G2360" i="22"/>
  <c r="G2361" i="22"/>
  <c r="G2362" i="22"/>
  <c r="G2363" i="22"/>
  <c r="G2364" i="22"/>
  <c r="G2365" i="22"/>
  <c r="G2366" i="22"/>
  <c r="G2367" i="22"/>
  <c r="G2368" i="22"/>
  <c r="G2369" i="22"/>
  <c r="G2370" i="22"/>
  <c r="G2371" i="22"/>
  <c r="G2372" i="22"/>
  <c r="G2373" i="22"/>
  <c r="G2374" i="22"/>
  <c r="G2375" i="22"/>
  <c r="G2376" i="22"/>
  <c r="G2377" i="22"/>
  <c r="G2378" i="22"/>
  <c r="G2379" i="22"/>
  <c r="G2380" i="22"/>
  <c r="G2381" i="22"/>
  <c r="G2382" i="22"/>
  <c r="G2383" i="22"/>
  <c r="G2384" i="22"/>
  <c r="G2385" i="22"/>
  <c r="G2386" i="22"/>
  <c r="G2387" i="22"/>
  <c r="G2388" i="22"/>
  <c r="G2389" i="22"/>
  <c r="G2390" i="22"/>
  <c r="G2391" i="22"/>
  <c r="G2392" i="22"/>
  <c r="G2393" i="22"/>
  <c r="G2394" i="22"/>
  <c r="G2395" i="22"/>
  <c r="G2396" i="22"/>
  <c r="G2397" i="22"/>
  <c r="G2398" i="22"/>
  <c r="G2399" i="22"/>
  <c r="G2400" i="22"/>
  <c r="G2401" i="22"/>
  <c r="G2402" i="22"/>
  <c r="G2403" i="22"/>
  <c r="G2404" i="22"/>
  <c r="G2405" i="22"/>
  <c r="G2406" i="22"/>
  <c r="G2407" i="22"/>
  <c r="G2408" i="22"/>
  <c r="G2409" i="22"/>
  <c r="G2410" i="22"/>
  <c r="G2411" i="22"/>
  <c r="G2412" i="22"/>
  <c r="G2413" i="22"/>
  <c r="G2414" i="22"/>
  <c r="G2415" i="22"/>
  <c r="G2416" i="22"/>
  <c r="G2417" i="22"/>
  <c r="G2418" i="22"/>
  <c r="G2419" i="22"/>
  <c r="G2420" i="22"/>
  <c r="G2421" i="22"/>
  <c r="G2422" i="22"/>
  <c r="G2423" i="22"/>
  <c r="G2424" i="22"/>
  <c r="G2425" i="22"/>
  <c r="G2426" i="22"/>
  <c r="G2427" i="22"/>
  <c r="G2428" i="22"/>
  <c r="G2429" i="22"/>
  <c r="G2430" i="22"/>
  <c r="G2431" i="22"/>
  <c r="G2432" i="22"/>
  <c r="G2433" i="22"/>
  <c r="G2434" i="22"/>
  <c r="G2435" i="22"/>
  <c r="G2436" i="22"/>
  <c r="G2437" i="22"/>
  <c r="G2438" i="22"/>
  <c r="G2439" i="22"/>
  <c r="G2440" i="22"/>
  <c r="G2441" i="22"/>
  <c r="G2442" i="22"/>
  <c r="G2443" i="22"/>
  <c r="G2444" i="22"/>
  <c r="G2445" i="22"/>
  <c r="G2446" i="22"/>
  <c r="G2447" i="22"/>
  <c r="G2448" i="22"/>
  <c r="G2449" i="22"/>
  <c r="G2450" i="22"/>
  <c r="G2451" i="22"/>
  <c r="G2452" i="22"/>
  <c r="G2453" i="22"/>
  <c r="G2454" i="22"/>
  <c r="G2455" i="22"/>
  <c r="G2456" i="22"/>
  <c r="G2457" i="22"/>
  <c r="G2458" i="22"/>
  <c r="G2459" i="22"/>
  <c r="G2460" i="22"/>
  <c r="G2461" i="22"/>
  <c r="G2462" i="22"/>
  <c r="G2463" i="22"/>
  <c r="G2464" i="22"/>
  <c r="G2465" i="22"/>
  <c r="G2466" i="22"/>
  <c r="G2467" i="22"/>
  <c r="G2468" i="22"/>
  <c r="G2469" i="22"/>
  <c r="G2470" i="22"/>
  <c r="G2471" i="22"/>
  <c r="G2472" i="22"/>
  <c r="G2473" i="22"/>
  <c r="G2474" i="22"/>
  <c r="G2475" i="22"/>
  <c r="G2476" i="22"/>
  <c r="G2477" i="22"/>
  <c r="G2478" i="22"/>
  <c r="G2479" i="22"/>
  <c r="G2480" i="22"/>
  <c r="G2481" i="22"/>
  <c r="G2482" i="22"/>
  <c r="G2483" i="22"/>
  <c r="G2484" i="22"/>
  <c r="G2485" i="22"/>
  <c r="G2486" i="22"/>
  <c r="G2487" i="22"/>
  <c r="G2488" i="22"/>
  <c r="G2489" i="22"/>
  <c r="G2490" i="22"/>
  <c r="G2491" i="22"/>
  <c r="G2492" i="22"/>
  <c r="G2493" i="22"/>
  <c r="G2494" i="22"/>
  <c r="G2495" i="22"/>
  <c r="G2496" i="22"/>
  <c r="G2497" i="22"/>
  <c r="G2498" i="22"/>
  <c r="G2499" i="22"/>
  <c r="G2500" i="22"/>
  <c r="G2501" i="22"/>
  <c r="G2502" i="22"/>
  <c r="G2503" i="22"/>
  <c r="G2504" i="22"/>
  <c r="G2505" i="22"/>
  <c r="G2506" i="22"/>
  <c r="G2507" i="22"/>
  <c r="G2508" i="22"/>
  <c r="G2509" i="22"/>
  <c r="G2510" i="22"/>
  <c r="G2511" i="22"/>
  <c r="G2512" i="22"/>
  <c r="G2513" i="22"/>
  <c r="G2514" i="22"/>
  <c r="G2515" i="22"/>
  <c r="G2516" i="22"/>
  <c r="G2517" i="22"/>
  <c r="G2518" i="22"/>
  <c r="G2519" i="22"/>
  <c r="G2520" i="22"/>
  <c r="G2521" i="22"/>
  <c r="G2522" i="22"/>
  <c r="G2523" i="22"/>
  <c r="G2524" i="22"/>
  <c r="G2525" i="22"/>
  <c r="G2526" i="22"/>
  <c r="G2527" i="22"/>
  <c r="G2528" i="22"/>
  <c r="G2529" i="22"/>
  <c r="G2530" i="22"/>
  <c r="G2531" i="22"/>
  <c r="G2532" i="22"/>
  <c r="G2533" i="22"/>
  <c r="G2534" i="22"/>
  <c r="G2535" i="22"/>
  <c r="G2536" i="22"/>
  <c r="G2537" i="22"/>
  <c r="G2538" i="22"/>
  <c r="G2539" i="22"/>
  <c r="G2540" i="22"/>
  <c r="G2541" i="22"/>
  <c r="G2542" i="22"/>
  <c r="G2543" i="22"/>
  <c r="G2544" i="22"/>
  <c r="G2545" i="22"/>
  <c r="G2546" i="22"/>
  <c r="G2547" i="22"/>
  <c r="G2548" i="22"/>
  <c r="G2549" i="22"/>
  <c r="G2550" i="22"/>
  <c r="G2551" i="22"/>
  <c r="G2552" i="22"/>
  <c r="G2553" i="22"/>
  <c r="G2554" i="22"/>
  <c r="G2555" i="22"/>
  <c r="G2556" i="22"/>
  <c r="G2557" i="22"/>
  <c r="G2558" i="22"/>
  <c r="G2559" i="22"/>
  <c r="G2560" i="22"/>
  <c r="G2561" i="22"/>
  <c r="G2562" i="22"/>
  <c r="G2563" i="22"/>
  <c r="G2564" i="22"/>
  <c r="G2565" i="22"/>
  <c r="G2566" i="22"/>
  <c r="G2567" i="22"/>
  <c r="G2568" i="22"/>
  <c r="G2569" i="22"/>
  <c r="G2570" i="22"/>
  <c r="G2571" i="22"/>
  <c r="G2572" i="22"/>
  <c r="G2573" i="22"/>
  <c r="G2574" i="22"/>
  <c r="G2575" i="22"/>
  <c r="G2576" i="22"/>
  <c r="G2577" i="22"/>
  <c r="G2578" i="22"/>
  <c r="G2579" i="22"/>
  <c r="G2580" i="22"/>
  <c r="G2581" i="22"/>
  <c r="G2582" i="22"/>
  <c r="G2583" i="22"/>
  <c r="G2584" i="22"/>
  <c r="G2585" i="22"/>
  <c r="G2586" i="22"/>
  <c r="G2587" i="22"/>
  <c r="G2588" i="22"/>
  <c r="G2589" i="22"/>
  <c r="G2590" i="22"/>
  <c r="G2591" i="22"/>
  <c r="G2592" i="22"/>
  <c r="G2593" i="22"/>
  <c r="G2594" i="22"/>
  <c r="G2595" i="22"/>
  <c r="G2596" i="22"/>
  <c r="G2597" i="22"/>
  <c r="G2598" i="22"/>
  <c r="G2599" i="22"/>
  <c r="G2600" i="22"/>
  <c r="G2601" i="22"/>
  <c r="G2602" i="22"/>
  <c r="G2603" i="22"/>
  <c r="G2604" i="22"/>
  <c r="G2605" i="22"/>
  <c r="G2606" i="22"/>
  <c r="G2607" i="22"/>
  <c r="G3" i="22"/>
  <c r="C2048" i="5"/>
  <c r="H2662" i="22" l="1"/>
  <c r="H2661" i="22"/>
  <c r="H2660" i="22"/>
  <c r="H2659" i="22"/>
  <c r="H2658" i="22"/>
  <c r="H2654" i="22"/>
  <c r="H2653" i="22"/>
  <c r="H2657" i="22"/>
  <c r="H2656" i="22"/>
  <c r="H2655" i="22"/>
  <c r="H2647" i="22"/>
  <c r="H2646" i="22"/>
  <c r="H2645" i="22"/>
  <c r="H2652" i="22"/>
  <c r="H2644" i="22"/>
  <c r="H2648" i="22"/>
  <c r="H2651" i="22"/>
  <c r="H2643" i="22"/>
  <c r="H2650" i="22"/>
  <c r="H2649" i="22"/>
  <c r="H2642" i="22"/>
  <c r="H2641" i="22"/>
  <c r="H2640" i="22"/>
  <c r="H2639" i="22"/>
  <c r="H2638" i="22"/>
  <c r="H2636" i="22"/>
  <c r="H2637" i="22"/>
  <c r="H2635" i="22"/>
  <c r="H2634" i="22"/>
  <c r="H2633" i="22"/>
  <c r="H2631" i="22"/>
  <c r="H2629" i="22"/>
  <c r="H2628" i="22"/>
  <c r="H2630" i="22"/>
  <c r="H2632" i="22"/>
  <c r="H2625" i="22"/>
  <c r="H2627" i="22"/>
  <c r="H2624" i="22"/>
  <c r="H2626" i="22"/>
  <c r="H2623" i="22"/>
  <c r="H2620" i="22"/>
  <c r="H2622" i="22"/>
  <c r="H2621" i="22"/>
  <c r="H2619" i="22"/>
  <c r="H2618" i="22"/>
  <c r="H2615" i="22"/>
  <c r="H2616" i="22"/>
  <c r="H2617" i="22"/>
  <c r="H2614" i="22"/>
  <c r="H2613" i="22"/>
  <c r="H2612" i="22"/>
  <c r="H2611" i="22"/>
  <c r="H2610" i="22"/>
  <c r="H2609" i="22"/>
  <c r="H2608" i="22"/>
  <c r="H1192" i="22"/>
  <c r="M2430" i="1"/>
  <c r="H1384" i="22"/>
  <c r="H934" i="22"/>
  <c r="H2498" i="22"/>
  <c r="H1938" i="22"/>
  <c r="H2562" i="22"/>
  <c r="H2322" i="22"/>
  <c r="H2210" i="22"/>
  <c r="H1954" i="22"/>
  <c r="H2604" i="22"/>
  <c r="H2482" i="22"/>
  <c r="H2581" i="22"/>
  <c r="H2549" i="22"/>
  <c r="H2501" i="22"/>
  <c r="H2469" i="22"/>
  <c r="H2437" i="22"/>
  <c r="H2405" i="22"/>
  <c r="H2373" i="22"/>
  <c r="H2341" i="22"/>
  <c r="H2309" i="22"/>
  <c r="H2277" i="22"/>
  <c r="H2245" i="22"/>
  <c r="H2213" i="22"/>
  <c r="H2197" i="22"/>
  <c r="H2181" i="22"/>
  <c r="H2149" i="22"/>
  <c r="H2133" i="22"/>
  <c r="H2117" i="22"/>
  <c r="H2101" i="22"/>
  <c r="H2085" i="22"/>
  <c r="H2069" i="22"/>
  <c r="H2053" i="22"/>
  <c r="H2037" i="22"/>
  <c r="H2021" i="22"/>
  <c r="H2005" i="22"/>
  <c r="H1989" i="22"/>
  <c r="H1973" i="22"/>
  <c r="H1957" i="22"/>
  <c r="H1941" i="22"/>
  <c r="H1925" i="22"/>
  <c r="H1909" i="22"/>
  <c r="H1893" i="22"/>
  <c r="H1877" i="22"/>
  <c r="H1861" i="22"/>
  <c r="H1845" i="22"/>
  <c r="H1829" i="22"/>
  <c r="H1813" i="22"/>
  <c r="H1797" i="22"/>
  <c r="H1781" i="22"/>
  <c r="H1765" i="22"/>
  <c r="H1749" i="22"/>
  <c r="H1733" i="22"/>
  <c r="H1717" i="22"/>
  <c r="H1701" i="22"/>
  <c r="H1685" i="22"/>
  <c r="H1669" i="22"/>
  <c r="H1653" i="22"/>
  <c r="H1637" i="22"/>
  <c r="H1621" i="22"/>
  <c r="H1605" i="22"/>
  <c r="H1589" i="22"/>
  <c r="H1573" i="22"/>
  <c r="H1557" i="22"/>
  <c r="H1541" i="22"/>
  <c r="H1525" i="22"/>
  <c r="H1509" i="22"/>
  <c r="H1493" i="22"/>
  <c r="H1477" i="22"/>
  <c r="H1461" i="22"/>
  <c r="H1445" i="22"/>
  <c r="H1429" i="22"/>
  <c r="H1413" i="22"/>
  <c r="H1397" i="22"/>
  <c r="H1381" i="22"/>
  <c r="H1365" i="22"/>
  <c r="H1349" i="22"/>
  <c r="H1333" i="22"/>
  <c r="H1317" i="22"/>
  <c r="H1301" i="22"/>
  <c r="H1285" i="22"/>
  <c r="H1157" i="22"/>
  <c r="H1077" i="22"/>
  <c r="H1029" i="22"/>
  <c r="H1013" i="22"/>
  <c r="H949" i="22"/>
  <c r="H901" i="22"/>
  <c r="H2597" i="22"/>
  <c r="H2565" i="22"/>
  <c r="H2533" i="22"/>
  <c r="H2517" i="22"/>
  <c r="H2485" i="22"/>
  <c r="H2453" i="22"/>
  <c r="H2421" i="22"/>
  <c r="H2389" i="22"/>
  <c r="H2357" i="22"/>
  <c r="H2325" i="22"/>
  <c r="H2293" i="22"/>
  <c r="H2261" i="22"/>
  <c r="H2229" i="22"/>
  <c r="H2165" i="22"/>
  <c r="H2372" i="22"/>
  <c r="H2276" i="22"/>
  <c r="H2228" i="22"/>
  <c r="H1780" i="22"/>
  <c r="H1748" i="22"/>
  <c r="H2391" i="22"/>
  <c r="H2256" i="22"/>
  <c r="H1476" i="22"/>
  <c r="H1444" i="22"/>
  <c r="H2157" i="22"/>
  <c r="H2138" i="22"/>
  <c r="H1348" i="22"/>
  <c r="H1284" i="22"/>
  <c r="H2008" i="22"/>
  <c r="H1252" i="22"/>
  <c r="H1236" i="22"/>
  <c r="H1220" i="22"/>
  <c r="H1204" i="22"/>
  <c r="H1188" i="22"/>
  <c r="H1172" i="22"/>
  <c r="H1156" i="22"/>
  <c r="H1140" i="22"/>
  <c r="H1124" i="22"/>
  <c r="H1108" i="22"/>
  <c r="H1092" i="22"/>
  <c r="H1076" i="22"/>
  <c r="H1060" i="22"/>
  <c r="H1044" i="22"/>
  <c r="H1775" i="22"/>
  <c r="H1012" i="22"/>
  <c r="H996" i="22"/>
  <c r="H980" i="22"/>
  <c r="H964" i="22"/>
  <c r="H948" i="22"/>
  <c r="H932" i="22"/>
  <c r="H916" i="22"/>
  <c r="H900" i="22"/>
  <c r="H884" i="22"/>
  <c r="H868" i="22"/>
  <c r="H852" i="22"/>
  <c r="H836" i="22"/>
  <c r="H820" i="22"/>
  <c r="H804" i="22"/>
  <c r="H788" i="22"/>
  <c r="H772" i="22"/>
  <c r="H756" i="22"/>
  <c r="H1416" i="22"/>
  <c r="H925" i="22"/>
  <c r="H2499" i="22"/>
  <c r="H2371" i="22"/>
  <c r="H2605" i="22"/>
  <c r="H2321" i="22"/>
  <c r="H1809" i="22"/>
  <c r="H1662" i="22"/>
  <c r="H1406" i="22"/>
  <c r="H1198" i="22"/>
  <c r="H1118" i="22"/>
  <c r="H2561" i="22"/>
  <c r="H2161" i="22"/>
  <c r="H2065" i="22"/>
  <c r="H1729" i="22"/>
  <c r="H1601" i="22"/>
  <c r="H1505" i="22"/>
  <c r="H2416" i="22"/>
  <c r="H2304" i="22"/>
  <c r="H2540" i="22"/>
  <c r="H2486" i="22"/>
  <c r="H2413" i="22"/>
  <c r="H2300" i="22"/>
  <c r="H2169" i="22"/>
  <c r="H2056" i="22"/>
  <c r="H1977" i="22"/>
  <c r="H1926" i="22"/>
  <c r="H1894" i="22"/>
  <c r="H1602" i="22"/>
  <c r="H1597" i="22"/>
  <c r="H1563" i="22"/>
  <c r="H1499" i="22"/>
  <c r="H1442" i="22"/>
  <c r="H1420" i="22"/>
  <c r="H1340" i="22"/>
  <c r="H1266" i="22"/>
  <c r="H1237" i="22"/>
  <c r="H1196" i="22"/>
  <c r="H1119" i="22"/>
  <c r="H1014" i="22"/>
  <c r="H965" i="22"/>
  <c r="H885" i="22"/>
  <c r="H834" i="22"/>
  <c r="H829" i="22"/>
  <c r="H2559" i="22"/>
  <c r="H2479" i="22"/>
  <c r="H2351" i="22"/>
  <c r="H2303" i="22"/>
  <c r="H1807" i="22"/>
  <c r="H812" i="22"/>
  <c r="H2209" i="22"/>
  <c r="H2113" i="22"/>
  <c r="H1969" i="22"/>
  <c r="H1777" i="22"/>
  <c r="H2544" i="22"/>
  <c r="H2523" i="22"/>
  <c r="H2438" i="22"/>
  <c r="H2252" i="22"/>
  <c r="H2184" i="22"/>
  <c r="H2124" i="22"/>
  <c r="H1750" i="22"/>
  <c r="H2478" i="22"/>
  <c r="H2462" i="22"/>
  <c r="H2583" i="22"/>
  <c r="H2347" i="22"/>
  <c r="H2231" i="22"/>
  <c r="H2219" i="22"/>
  <c r="H2121" i="22"/>
  <c r="H2088" i="22"/>
  <c r="H1294" i="22"/>
  <c r="H1960" i="22"/>
  <c r="H1782" i="22"/>
  <c r="H1657" i="22"/>
  <c r="H1474" i="22"/>
  <c r="H1305" i="22"/>
  <c r="H1272" i="22"/>
  <c r="H1109" i="22"/>
  <c r="H1099" i="22"/>
  <c r="H1061" i="22"/>
  <c r="H842" i="22"/>
  <c r="D2048" i="5"/>
  <c r="H2159" i="22"/>
  <c r="H2564" i="22"/>
  <c r="H2292" i="22"/>
  <c r="H1876" i="22"/>
  <c r="H1588" i="22"/>
  <c r="H1190" i="22"/>
  <c r="H2403" i="22"/>
  <c r="H2163" i="22"/>
  <c r="H1923" i="22"/>
  <c r="H1355" i="22"/>
  <c r="H2450" i="22"/>
  <c r="H2258" i="22"/>
  <c r="H2098" i="22"/>
  <c r="H1906" i="22"/>
  <c r="H1778" i="22"/>
  <c r="H1698" i="22"/>
  <c r="H2497" i="22"/>
  <c r="H2145" i="22"/>
  <c r="H1793" i="22"/>
  <c r="H1169" i="22"/>
  <c r="H929" i="22"/>
  <c r="H2400" i="22"/>
  <c r="H2160" i="22"/>
  <c r="H1856" i="22"/>
  <c r="H1568" i="22"/>
  <c r="H1328" i="22"/>
  <c r="H1040" i="22"/>
  <c r="H2401" i="22"/>
  <c r="H2532" i="22"/>
  <c r="H2260" i="22"/>
  <c r="H1892" i="22"/>
  <c r="H1620" i="22"/>
  <c r="H1492" i="22"/>
  <c r="H1378" i="22"/>
  <c r="H2419" i="22"/>
  <c r="H2195" i="22"/>
  <c r="H1955" i="22"/>
  <c r="H2162" i="22"/>
  <c r="H1186" i="22"/>
  <c r="H2545" i="22"/>
  <c r="H2289" i="22"/>
  <c r="H2081" i="22"/>
  <c r="H1521" i="22"/>
  <c r="H1233" i="22"/>
  <c r="H865" i="22"/>
  <c r="H2576" i="22"/>
  <c r="H2192" i="22"/>
  <c r="H1920" i="22"/>
  <c r="H1632" i="22"/>
  <c r="H1264" i="22"/>
  <c r="H912" i="22"/>
  <c r="H2442" i="22"/>
  <c r="H2073" i="22"/>
  <c r="H1028" i="22"/>
  <c r="H2440" i="22"/>
  <c r="H1020" i="22"/>
  <c r="H2521" i="22"/>
  <c r="H2596" i="22"/>
  <c r="H2404" i="22"/>
  <c r="H1972" i="22"/>
  <c r="H1668" i="22"/>
  <c r="H1364" i="22"/>
  <c r="H1720" i="22"/>
  <c r="H2323" i="22"/>
  <c r="H1891" i="22"/>
  <c r="H2594" i="22"/>
  <c r="H1058" i="22"/>
  <c r="H1841" i="22"/>
  <c r="H2305" i="22"/>
  <c r="H1985" i="22"/>
  <c r="H1665" i="22"/>
  <c r="H1201" i="22"/>
  <c r="H897" i="22"/>
  <c r="H2528" i="22"/>
  <c r="H2320" i="22"/>
  <c r="H2080" i="22"/>
  <c r="H1824" i="22"/>
  <c r="H1616" i="22"/>
  <c r="H2365" i="22"/>
  <c r="H1280" i="22"/>
  <c r="H976" i="22"/>
  <c r="H1268" i="22"/>
  <c r="H2377" i="22"/>
  <c r="H2281" i="22"/>
  <c r="H2153" i="22"/>
  <c r="H2105" i="22"/>
  <c r="H1817" i="22"/>
  <c r="H2550" i="22"/>
  <c r="H1641" i="22"/>
  <c r="H1513" i="22"/>
  <c r="H1449" i="22"/>
  <c r="H1401" i="22"/>
  <c r="H1385" i="22"/>
  <c r="H1241" i="22"/>
  <c r="H1878" i="22"/>
  <c r="H985" i="22"/>
  <c r="H889" i="22"/>
  <c r="H809" i="22"/>
  <c r="H1526" i="22"/>
  <c r="H1334" i="22"/>
  <c r="H2439" i="22"/>
  <c r="H2313" i="22"/>
  <c r="H2185" i="22"/>
  <c r="H2057" i="22"/>
  <c r="H1898" i="22"/>
  <c r="H1238" i="22"/>
  <c r="H1017" i="22"/>
  <c r="H1723" i="22"/>
  <c r="H2420" i="22"/>
  <c r="H2164" i="22"/>
  <c r="H1988" i="22"/>
  <c r="H1684" i="22"/>
  <c r="H1396" i="22"/>
  <c r="H2399" i="22"/>
  <c r="H2451" i="22"/>
  <c r="H1987" i="22"/>
  <c r="H978" i="22"/>
  <c r="H2385" i="22"/>
  <c r="H2049" i="22"/>
  <c r="H1713" i="22"/>
  <c r="H1153" i="22"/>
  <c r="H961" i="22"/>
  <c r="H2384" i="22"/>
  <c r="H2144" i="22"/>
  <c r="H1936" i="22"/>
  <c r="H1728" i="22"/>
  <c r="H1488" i="22"/>
  <c r="H1296" i="22"/>
  <c r="H1216" i="22"/>
  <c r="H1965" i="22"/>
  <c r="H944" i="22"/>
  <c r="H2587" i="22"/>
  <c r="H1897" i="22"/>
  <c r="H1956" i="22"/>
  <c r="H1716" i="22"/>
  <c r="H1380" i="22"/>
  <c r="H2011" i="22"/>
  <c r="H2547" i="22"/>
  <c r="H2387" i="22"/>
  <c r="H2227" i="22"/>
  <c r="H2003" i="22"/>
  <c r="H1846" i="22"/>
  <c r="H2418" i="22"/>
  <c r="H2226" i="22"/>
  <c r="H2018" i="22"/>
  <c r="H1842" i="22"/>
  <c r="H1730" i="22"/>
  <c r="H1692" i="22"/>
  <c r="H2433" i="22"/>
  <c r="H2177" i="22"/>
  <c r="H1889" i="22"/>
  <c r="H1217" i="22"/>
  <c r="H849" i="22"/>
  <c r="H2288" i="22"/>
  <c r="H2016" i="22"/>
  <c r="H1696" i="22"/>
  <c r="H1200" i="22"/>
  <c r="H928" i="22"/>
  <c r="H2525" i="22"/>
  <c r="H2038" i="22"/>
  <c r="H1564" i="22"/>
  <c r="H966" i="22"/>
  <c r="H2436" i="22"/>
  <c r="H2196" i="22"/>
  <c r="H2052" i="22"/>
  <c r="H1732" i="22"/>
  <c r="H1428" i="22"/>
  <c r="H2563" i="22"/>
  <c r="H2147" i="22"/>
  <c r="H1859" i="22"/>
  <c r="H2290" i="22"/>
  <c r="H2082" i="22"/>
  <c r="H1810" i="22"/>
  <c r="H1250" i="22"/>
  <c r="H2449" i="22"/>
  <c r="H2129" i="22"/>
  <c r="H1825" i="22"/>
  <c r="H1553" i="22"/>
  <c r="H1345" i="22"/>
  <c r="H1137" i="22"/>
  <c r="H977" i="22"/>
  <c r="H2464" i="22"/>
  <c r="H2032" i="22"/>
  <c r="H1760" i="22"/>
  <c r="H1440" i="22"/>
  <c r="H1088" i="22"/>
  <c r="H774" i="22"/>
  <c r="H2029" i="22"/>
  <c r="H1727" i="22"/>
  <c r="H2279" i="22"/>
  <c r="H2580" i="22"/>
  <c r="H2340" i="22"/>
  <c r="H1940" i="22"/>
  <c r="H1652" i="22"/>
  <c r="H1332" i="22"/>
  <c r="H1537" i="22"/>
  <c r="H2435" i="22"/>
  <c r="H2211" i="22"/>
  <c r="H1939" i="22"/>
  <c r="H2010" i="22"/>
  <c r="H2402" i="22"/>
  <c r="H2194" i="22"/>
  <c r="H1986" i="22"/>
  <c r="H1826" i="22"/>
  <c r="H1682" i="22"/>
  <c r="H2337" i="22"/>
  <c r="H2017" i="22"/>
  <c r="H1633" i="22"/>
  <c r="H1185" i="22"/>
  <c r="H1025" i="22"/>
  <c r="H1009" i="22"/>
  <c r="H817" i="22"/>
  <c r="H801" i="22"/>
  <c r="H785" i="22"/>
  <c r="H769" i="22"/>
  <c r="H753" i="22"/>
  <c r="H2603" i="22"/>
  <c r="H2253" i="22"/>
  <c r="H2125" i="22"/>
  <c r="H1835" i="22"/>
  <c r="H1663" i="22"/>
  <c r="H1341" i="22"/>
  <c r="H886" i="22"/>
  <c r="H2012" i="22"/>
  <c r="H2324" i="22"/>
  <c r="H1860" i="22"/>
  <c r="H1572" i="22"/>
  <c r="H1300" i="22"/>
  <c r="H2520" i="22"/>
  <c r="H2579" i="22"/>
  <c r="H2339" i="22"/>
  <c r="H2131" i="22"/>
  <c r="H1875" i="22"/>
  <c r="H1693" i="22"/>
  <c r="H2530" i="22"/>
  <c r="H2370" i="22"/>
  <c r="H2178" i="22"/>
  <c r="H2002" i="22"/>
  <c r="H1858" i="22"/>
  <c r="H1746" i="22"/>
  <c r="H1570" i="22"/>
  <c r="H2369" i="22"/>
  <c r="H1761" i="22"/>
  <c r="H1441" i="22"/>
  <c r="H1105" i="22"/>
  <c r="H993" i="22"/>
  <c r="H2448" i="22"/>
  <c r="H2128" i="22"/>
  <c r="H1840" i="22"/>
  <c r="H1552" i="22"/>
  <c r="H1248" i="22"/>
  <c r="H1056" i="22"/>
  <c r="H832" i="22"/>
  <c r="H1053" i="22"/>
  <c r="H2602" i="22"/>
  <c r="H1830" i="22"/>
  <c r="H2484" i="22"/>
  <c r="H2212" i="22"/>
  <c r="H2132" i="22"/>
  <c r="H2036" i="22"/>
  <c r="H1908" i="22"/>
  <c r="H1796" i="22"/>
  <c r="H1556" i="22"/>
  <c r="H1412" i="22"/>
  <c r="H1857" i="22"/>
  <c r="H2483" i="22"/>
  <c r="H2275" i="22"/>
  <c r="H2051" i="22"/>
  <c r="H1535" i="22"/>
  <c r="H2306" i="22"/>
  <c r="H2146" i="22"/>
  <c r="H2050" i="22"/>
  <c r="H1890" i="22"/>
  <c r="H1762" i="22"/>
  <c r="H1533" i="22"/>
  <c r="H2529" i="22"/>
  <c r="H2225" i="22"/>
  <c r="H1937" i="22"/>
  <c r="H1745" i="22"/>
  <c r="H1617" i="22"/>
  <c r="H1457" i="22"/>
  <c r="H1377" i="22"/>
  <c r="H1297" i="22"/>
  <c r="H1089" i="22"/>
  <c r="H881" i="22"/>
  <c r="H2512" i="22"/>
  <c r="H2336" i="22"/>
  <c r="H2208" i="22"/>
  <c r="H2064" i="22"/>
  <c r="H1968" i="22"/>
  <c r="H1872" i="22"/>
  <c r="H1744" i="22"/>
  <c r="H1584" i="22"/>
  <c r="H1456" i="22"/>
  <c r="H1360" i="22"/>
  <c r="H1168" i="22"/>
  <c r="H1104" i="22"/>
  <c r="H1008" i="22"/>
  <c r="H880" i="22"/>
  <c r="H800" i="22"/>
  <c r="H2463" i="22"/>
  <c r="H2287" i="22"/>
  <c r="H2239" i="22"/>
  <c r="H2143" i="22"/>
  <c r="H2095" i="22"/>
  <c r="H2031" i="22"/>
  <c r="H1999" i="22"/>
  <c r="H1967" i="22"/>
  <c r="H1935" i="22"/>
  <c r="H1919" i="22"/>
  <c r="H1903" i="22"/>
  <c r="H1887" i="22"/>
  <c r="H1871" i="22"/>
  <c r="H1839" i="22"/>
  <c r="H1791" i="22"/>
  <c r="H1759" i="22"/>
  <c r="H1743" i="22"/>
  <c r="H1711" i="22"/>
  <c r="H1695" i="22"/>
  <c r="H1679" i="22"/>
  <c r="H2412" i="22"/>
  <c r="H1647" i="22"/>
  <c r="H1631" i="22"/>
  <c r="H1615" i="22"/>
  <c r="H1599" i="22"/>
  <c r="H1583" i="22"/>
  <c r="H1567" i="22"/>
  <c r="H1551" i="22"/>
  <c r="H1519" i="22"/>
  <c r="H1503" i="22"/>
  <c r="H1487" i="22"/>
  <c r="H1471" i="22"/>
  <c r="H1455" i="22"/>
  <c r="H1439" i="22"/>
  <c r="H1423" i="22"/>
  <c r="H1407" i="22"/>
  <c r="H1391" i="22"/>
  <c r="H1375" i="22"/>
  <c r="H1359" i="22"/>
  <c r="H1343" i="22"/>
  <c r="H1327" i="22"/>
  <c r="H1311" i="22"/>
  <c r="H1295" i="22"/>
  <c r="H1279" i="22"/>
  <c r="H1263" i="22"/>
  <c r="H1247" i="22"/>
  <c r="H1231" i="22"/>
  <c r="H1215" i="22"/>
  <c r="H1199" i="22"/>
  <c r="H1183" i="22"/>
  <c r="H1167" i="22"/>
  <c r="H1151" i="22"/>
  <c r="H1135" i="22"/>
  <c r="H1103" i="22"/>
  <c r="H1852" i="22"/>
  <c r="H1087" i="22"/>
  <c r="H1071" i="22"/>
  <c r="H1055" i="22"/>
  <c r="H1039" i="22"/>
  <c r="H1023" i="22"/>
  <c r="H1007" i="22"/>
  <c r="H991" i="22"/>
  <c r="H975" i="22"/>
  <c r="H959" i="22"/>
  <c r="H943" i="22"/>
  <c r="H927" i="22"/>
  <c r="H911" i="22"/>
  <c r="H895" i="22"/>
  <c r="H879" i="22"/>
  <c r="H863" i="22"/>
  <c r="H847" i="22"/>
  <c r="H831" i="22"/>
  <c r="H815" i="22"/>
  <c r="H799" i="22"/>
  <c r="H783" i="22"/>
  <c r="H767" i="22"/>
  <c r="H751" i="22"/>
  <c r="H1480" i="22"/>
  <c r="H1307" i="22"/>
  <c r="H1862" i="22"/>
  <c r="H2468" i="22"/>
  <c r="H2244" i="22"/>
  <c r="H2084" i="22"/>
  <c r="H1924" i="22"/>
  <c r="H1812" i="22"/>
  <c r="H1636" i="22"/>
  <c r="H1508" i="22"/>
  <c r="H2243" i="22"/>
  <c r="H2257" i="22"/>
  <c r="H2434" i="22"/>
  <c r="H1922" i="22"/>
  <c r="H1218" i="22"/>
  <c r="H2135" i="22"/>
  <c r="H2465" i="22"/>
  <c r="H1921" i="22"/>
  <c r="H1681" i="22"/>
  <c r="H1489" i="22"/>
  <c r="H1361" i="22"/>
  <c r="H1265" i="22"/>
  <c r="H1073" i="22"/>
  <c r="H945" i="22"/>
  <c r="H2352" i="22"/>
  <c r="H2112" i="22"/>
  <c r="H1904" i="22"/>
  <c r="H1680" i="22"/>
  <c r="H1520" i="22"/>
  <c r="H1408" i="22"/>
  <c r="H1312" i="22"/>
  <c r="H1136" i="22"/>
  <c r="H1024" i="22"/>
  <c r="H896" i="22"/>
  <c r="H816" i="22"/>
  <c r="H2607" i="22"/>
  <c r="H2511" i="22"/>
  <c r="H2415" i="22"/>
  <c r="H2319" i="22"/>
  <c r="H2207" i="22"/>
  <c r="H2079" i="22"/>
  <c r="H1855" i="22"/>
  <c r="H2542" i="22"/>
  <c r="H2414" i="22"/>
  <c r="H2254" i="22"/>
  <c r="H2030" i="22"/>
  <c r="H1630" i="22"/>
  <c r="H1534" i="22"/>
  <c r="H1438" i="22"/>
  <c r="H2187" i="22"/>
  <c r="H1246" i="22"/>
  <c r="H878" i="22"/>
  <c r="H1538" i="22"/>
  <c r="H2516" i="22"/>
  <c r="H2356" i="22"/>
  <c r="H2180" i="22"/>
  <c r="H2100" i="22"/>
  <c r="H2020" i="22"/>
  <c r="H1828" i="22"/>
  <c r="H1700" i="22"/>
  <c r="H1540" i="22"/>
  <c r="H1316" i="22"/>
  <c r="H2515" i="22"/>
  <c r="H2307" i="22"/>
  <c r="H2067" i="22"/>
  <c r="H2396" i="22"/>
  <c r="H2338" i="22"/>
  <c r="H1148" i="22"/>
  <c r="H2513" i="22"/>
  <c r="H2033" i="22"/>
  <c r="H1585" i="22"/>
  <c r="H1409" i="22"/>
  <c r="H1329" i="22"/>
  <c r="H1249" i="22"/>
  <c r="H1057" i="22"/>
  <c r="H913" i="22"/>
  <c r="H2480" i="22"/>
  <c r="H2224" i="22"/>
  <c r="H2000" i="22"/>
  <c r="H1808" i="22"/>
  <c r="H1664" i="22"/>
  <c r="H1504" i="22"/>
  <c r="H1376" i="22"/>
  <c r="H1184" i="22"/>
  <c r="H1120" i="22"/>
  <c r="H992" i="22"/>
  <c r="H864" i="22"/>
  <c r="H784" i="22"/>
  <c r="H2527" i="22"/>
  <c r="H2431" i="22"/>
  <c r="H2367" i="22"/>
  <c r="H2191" i="22"/>
  <c r="H2063" i="22"/>
  <c r="H2558" i="22"/>
  <c r="H2510" i="22"/>
  <c r="H2446" i="22"/>
  <c r="H2382" i="22"/>
  <c r="H2334" i="22"/>
  <c r="H2286" i="22"/>
  <c r="H2222" i="22"/>
  <c r="H2190" i="22"/>
  <c r="H2142" i="22"/>
  <c r="H2094" i="22"/>
  <c r="H2046" i="22"/>
  <c r="H1998" i="22"/>
  <c r="H1950" i="22"/>
  <c r="H1918" i="22"/>
  <c r="H1886" i="22"/>
  <c r="H1854" i="22"/>
  <c r="H1822" i="22"/>
  <c r="H2571" i="22"/>
  <c r="H1774" i="22"/>
  <c r="H1726" i="22"/>
  <c r="H2410" i="22"/>
  <c r="H1550" i="22"/>
  <c r="H1390" i="22"/>
  <c r="H1102" i="22"/>
  <c r="H1851" i="22"/>
  <c r="H2477" i="22"/>
  <c r="H2445" i="22"/>
  <c r="H2317" i="22"/>
  <c r="H2221" i="22"/>
  <c r="H2109" i="22"/>
  <c r="H2077" i="22"/>
  <c r="H2013" i="22"/>
  <c r="H1933" i="22"/>
  <c r="H1901" i="22"/>
  <c r="H2586" i="22"/>
  <c r="H1821" i="22"/>
  <c r="H2535" i="22"/>
  <c r="H1741" i="22"/>
  <c r="H2457" i="22"/>
  <c r="H2378" i="22"/>
  <c r="H1565" i="22"/>
  <c r="H2282" i="22"/>
  <c r="H1309" i="22"/>
  <c r="H2024" i="22"/>
  <c r="H1910" i="22"/>
  <c r="H1850" i="22"/>
  <c r="H989" i="22"/>
  <c r="H1622" i="22"/>
  <c r="H1610" i="22"/>
  <c r="H845" i="22"/>
  <c r="H1562" i="22"/>
  <c r="H1498" i="22"/>
  <c r="H1482" i="22"/>
  <c r="H1402" i="22"/>
  <c r="H1370" i="22"/>
  <c r="H1338" i="22"/>
  <c r="H1304" i="22"/>
  <c r="H1242" i="22"/>
  <c r="H1224" i="22"/>
  <c r="H1096" i="22"/>
  <c r="H890" i="22"/>
  <c r="H810" i="22"/>
  <c r="H2567" i="22"/>
  <c r="H1948" i="22"/>
  <c r="H1625" i="22"/>
  <c r="H2548" i="22"/>
  <c r="H2500" i="22"/>
  <c r="H2452" i="22"/>
  <c r="H2388" i="22"/>
  <c r="H2308" i="22"/>
  <c r="H2148" i="22"/>
  <c r="H2116" i="22"/>
  <c r="H2068" i="22"/>
  <c r="H2004" i="22"/>
  <c r="H1844" i="22"/>
  <c r="H1764" i="22"/>
  <c r="H1604" i="22"/>
  <c r="H1524" i="22"/>
  <c r="H1460" i="22"/>
  <c r="H933" i="22"/>
  <c r="H2595" i="22"/>
  <c r="H2531" i="22"/>
  <c r="H2467" i="22"/>
  <c r="H2355" i="22"/>
  <c r="H2291" i="22"/>
  <c r="H2259" i="22"/>
  <c r="H2179" i="22"/>
  <c r="H2115" i="22"/>
  <c r="H2099" i="22"/>
  <c r="H2083" i="22"/>
  <c r="H2035" i="22"/>
  <c r="H2019" i="22"/>
  <c r="H1971" i="22"/>
  <c r="H1907" i="22"/>
  <c r="H1843" i="22"/>
  <c r="H1827" i="22"/>
  <c r="H1150" i="22"/>
  <c r="H2578" i="22"/>
  <c r="H2546" i="22"/>
  <c r="H2514" i="22"/>
  <c r="H2466" i="22"/>
  <c r="H2386" i="22"/>
  <c r="H2354" i="22"/>
  <c r="H2274" i="22"/>
  <c r="H2242" i="22"/>
  <c r="H2130" i="22"/>
  <c r="H2114" i="22"/>
  <c r="H2066" i="22"/>
  <c r="H2034" i="22"/>
  <c r="H1970" i="22"/>
  <c r="H1874" i="22"/>
  <c r="H1794" i="22"/>
  <c r="H1714" i="22"/>
  <c r="H2593" i="22"/>
  <c r="H2577" i="22"/>
  <c r="H2481" i="22"/>
  <c r="H2417" i="22"/>
  <c r="H2353" i="22"/>
  <c r="H2273" i="22"/>
  <c r="H2241" i="22"/>
  <c r="H2193" i="22"/>
  <c r="H2097" i="22"/>
  <c r="H2001" i="22"/>
  <c r="H1953" i="22"/>
  <c r="H1905" i="22"/>
  <c r="H1873" i="22"/>
  <c r="H1697" i="22"/>
  <c r="H1649" i="22"/>
  <c r="H1569" i="22"/>
  <c r="H1473" i="22"/>
  <c r="H1425" i="22"/>
  <c r="H1393" i="22"/>
  <c r="H1313" i="22"/>
  <c r="H1281" i="22"/>
  <c r="H1121" i="22"/>
  <c r="H1041" i="22"/>
  <c r="H833" i="22"/>
  <c r="H2592" i="22"/>
  <c r="H2560" i="22"/>
  <c r="H2496" i="22"/>
  <c r="H2432" i="22"/>
  <c r="H2368" i="22"/>
  <c r="H2272" i="22"/>
  <c r="H2240" i="22"/>
  <c r="H2176" i="22"/>
  <c r="H2096" i="22"/>
  <c r="H2048" i="22"/>
  <c r="H1984" i="22"/>
  <c r="H1952" i="22"/>
  <c r="H1888" i="22"/>
  <c r="H1792" i="22"/>
  <c r="H1776" i="22"/>
  <c r="H1712" i="22"/>
  <c r="H1648" i="22"/>
  <c r="H1600" i="22"/>
  <c r="H1536" i="22"/>
  <c r="H1472" i="22"/>
  <c r="H1424" i="22"/>
  <c r="H1392" i="22"/>
  <c r="H1344" i="22"/>
  <c r="H1232" i="22"/>
  <c r="H1152" i="22"/>
  <c r="H1072" i="22"/>
  <c r="H960" i="22"/>
  <c r="H848" i="22"/>
  <c r="H768" i="22"/>
  <c r="H752" i="22"/>
  <c r="H1437" i="22"/>
  <c r="H2591" i="22"/>
  <c r="H2575" i="22"/>
  <c r="H2543" i="22"/>
  <c r="H2495" i="22"/>
  <c r="H2447" i="22"/>
  <c r="H2383" i="22"/>
  <c r="H2335" i="22"/>
  <c r="H2271" i="22"/>
  <c r="H2255" i="22"/>
  <c r="H2223" i="22"/>
  <c r="H2175" i="22"/>
  <c r="H2127" i="22"/>
  <c r="H2111" i="22"/>
  <c r="H2047" i="22"/>
  <c r="H2015" i="22"/>
  <c r="H1983" i="22"/>
  <c r="H1951" i="22"/>
  <c r="H1823" i="22"/>
  <c r="H2606" i="22"/>
  <c r="H2590" i="22"/>
  <c r="H2574" i="22"/>
  <c r="H2526" i="22"/>
  <c r="H2494" i="22"/>
  <c r="H2430" i="22"/>
  <c r="H2398" i="22"/>
  <c r="H2366" i="22"/>
  <c r="H2350" i="22"/>
  <c r="H2318" i="22"/>
  <c r="H2302" i="22"/>
  <c r="H2270" i="22"/>
  <c r="H2238" i="22"/>
  <c r="H2206" i="22"/>
  <c r="H2174" i="22"/>
  <c r="H2158" i="22"/>
  <c r="H2126" i="22"/>
  <c r="H2110" i="22"/>
  <c r="H2078" i="22"/>
  <c r="H2062" i="22"/>
  <c r="H2014" i="22"/>
  <c r="H1982" i="22"/>
  <c r="H1966" i="22"/>
  <c r="H1934" i="22"/>
  <c r="H1902" i="22"/>
  <c r="H1870" i="22"/>
  <c r="H1838" i="22"/>
  <c r="H1806" i="22"/>
  <c r="H1790" i="22"/>
  <c r="H1758" i="22"/>
  <c r="H1742" i="22"/>
  <c r="H1710" i="22"/>
  <c r="H1694" i="22"/>
  <c r="H1678" i="22"/>
  <c r="H1646" i="22"/>
  <c r="H1614" i="22"/>
  <c r="H1598" i="22"/>
  <c r="H1582" i="22"/>
  <c r="H1566" i="22"/>
  <c r="H2315" i="22"/>
  <c r="H1518" i="22"/>
  <c r="H1502" i="22"/>
  <c r="H2251" i="22"/>
  <c r="H1486" i="22"/>
  <c r="H1470" i="22"/>
  <c r="H1454" i="22"/>
  <c r="H1422" i="22"/>
  <c r="H2155" i="22"/>
  <c r="H1374" i="22"/>
  <c r="H1358" i="22"/>
  <c r="H1342" i="22"/>
  <c r="H1326" i="22"/>
  <c r="H1310" i="22"/>
  <c r="H2043" i="22"/>
  <c r="H1278" i="22"/>
  <c r="H1262" i="22"/>
  <c r="H1230" i="22"/>
  <c r="H1214" i="22"/>
  <c r="H1931" i="22"/>
  <c r="H1182" i="22"/>
  <c r="H1166" i="22"/>
  <c r="H1134" i="22"/>
  <c r="H1867" i="22"/>
  <c r="H1086" i="22"/>
  <c r="H1070" i="22"/>
  <c r="H1054" i="22"/>
  <c r="H1038" i="22"/>
  <c r="H1787" i="22"/>
  <c r="H1022" i="22"/>
  <c r="H1006" i="22"/>
  <c r="H1755" i="22"/>
  <c r="H990" i="22"/>
  <c r="H974" i="22"/>
  <c r="H958" i="22"/>
  <c r="H942" i="22"/>
  <c r="H1691" i="22"/>
  <c r="H926" i="22"/>
  <c r="H910" i="22"/>
  <c r="H894" i="22"/>
  <c r="H862" i="22"/>
  <c r="H846" i="22"/>
  <c r="H830" i="22"/>
  <c r="H1579" i="22"/>
  <c r="H814" i="22"/>
  <c r="H1561" i="22"/>
  <c r="H798" i="22"/>
  <c r="H782" i="22"/>
  <c r="H1531" i="22"/>
  <c r="H766" i="22"/>
  <c r="H1497" i="22"/>
  <c r="H1467" i="22"/>
  <c r="H1435" i="22"/>
  <c r="H1403" i="22"/>
  <c r="H1366" i="22"/>
  <c r="H1339" i="22"/>
  <c r="H1259" i="22"/>
  <c r="H1145" i="22"/>
  <c r="H1147" i="22"/>
  <c r="H950" i="22"/>
  <c r="H953" i="22"/>
  <c r="H859" i="22"/>
  <c r="H811" i="22"/>
  <c r="H795" i="22"/>
  <c r="H2348" i="22"/>
  <c r="H1656" i="22"/>
  <c r="H2588" i="22"/>
  <c r="H2572" i="22"/>
  <c r="H2556" i="22"/>
  <c r="H2444" i="22"/>
  <c r="H2220" i="22"/>
  <c r="H2204" i="22"/>
  <c r="H2156" i="22"/>
  <c r="H2092" i="22"/>
  <c r="H2044" i="22"/>
  <c r="H1996" i="22"/>
  <c r="H1964" i="22"/>
  <c r="H1932" i="22"/>
  <c r="H1900" i="22"/>
  <c r="H1868" i="22"/>
  <c r="H2601" i="22"/>
  <c r="H1820" i="22"/>
  <c r="H1772" i="22"/>
  <c r="H2488" i="22"/>
  <c r="H2473" i="22"/>
  <c r="H2406" i="22"/>
  <c r="H2360" i="22"/>
  <c r="H2343" i="22"/>
  <c r="H2295" i="22"/>
  <c r="H2264" i="22"/>
  <c r="H2199" i="22"/>
  <c r="H2151" i="22"/>
  <c r="H2104" i="22"/>
  <c r="H1961" i="22"/>
  <c r="H1849" i="22"/>
  <c r="H1784" i="22"/>
  <c r="H988" i="22"/>
  <c r="H1673" i="22"/>
  <c r="H1606" i="22"/>
  <c r="H1593" i="22"/>
  <c r="H1560" i="22"/>
  <c r="H1544" i="22"/>
  <c r="H1448" i="22"/>
  <c r="H1400" i="22"/>
  <c r="H1161" i="22"/>
  <c r="H1144" i="22"/>
  <c r="H1097" i="22"/>
  <c r="H1078" i="22"/>
  <c r="H1062" i="22"/>
  <c r="H1030" i="22"/>
  <c r="H902" i="22"/>
  <c r="H888" i="22"/>
  <c r="H856" i="22"/>
  <c r="H2461" i="22"/>
  <c r="H2345" i="22"/>
  <c r="H2216" i="22"/>
  <c r="H1624" i="22"/>
  <c r="H1269" i="22"/>
  <c r="H1253" i="22"/>
  <c r="H1221" i="22"/>
  <c r="H1205" i="22"/>
  <c r="H1189" i="22"/>
  <c r="H1173" i="22"/>
  <c r="H1141" i="22"/>
  <c r="H1125" i="22"/>
  <c r="H1093" i="22"/>
  <c r="H1045" i="22"/>
  <c r="H997" i="22"/>
  <c r="H981" i="22"/>
  <c r="H917" i="22"/>
  <c r="H869" i="22"/>
  <c r="H853" i="22"/>
  <c r="H837" i="22"/>
  <c r="H821" i="22"/>
  <c r="H805" i="22"/>
  <c r="H789" i="22"/>
  <c r="H773" i="22"/>
  <c r="H757" i="22"/>
  <c r="H1811" i="22"/>
  <c r="H1795" i="22"/>
  <c r="H1779" i="22"/>
  <c r="H1763" i="22"/>
  <c r="H1747" i="22"/>
  <c r="H1731" i="22"/>
  <c r="H1715" i="22"/>
  <c r="H1699" i="22"/>
  <c r="H1683" i="22"/>
  <c r="H1667" i="22"/>
  <c r="H1651" i="22"/>
  <c r="H1635" i="22"/>
  <c r="H1619" i="22"/>
  <c r="H1603" i="22"/>
  <c r="H1587" i="22"/>
  <c r="H1571" i="22"/>
  <c r="H1555" i="22"/>
  <c r="H1539" i="22"/>
  <c r="H1523" i="22"/>
  <c r="H1507" i="22"/>
  <c r="H1491" i="22"/>
  <c r="H1475" i="22"/>
  <c r="H1459" i="22"/>
  <c r="H1443" i="22"/>
  <c r="H1427" i="22"/>
  <c r="H1411" i="22"/>
  <c r="H1395" i="22"/>
  <c r="H1379" i="22"/>
  <c r="H1363" i="22"/>
  <c r="H1347" i="22"/>
  <c r="H1331" i="22"/>
  <c r="H1315" i="22"/>
  <c r="H1299" i="22"/>
  <c r="H1283" i="22"/>
  <c r="H1267" i="22"/>
  <c r="H1251" i="22"/>
  <c r="H1235" i="22"/>
  <c r="H1219" i="22"/>
  <c r="H1203" i="22"/>
  <c r="H1187" i="22"/>
  <c r="H1171" i="22"/>
  <c r="H1155" i="22"/>
  <c r="H1139" i="22"/>
  <c r="H1123" i="22"/>
  <c r="H1107" i="22"/>
  <c r="H1091" i="22"/>
  <c r="H1075" i="22"/>
  <c r="H1059" i="22"/>
  <c r="H1043" i="22"/>
  <c r="H1027" i="22"/>
  <c r="H1011" i="22"/>
  <c r="H995" i="22"/>
  <c r="H979" i="22"/>
  <c r="H963" i="22"/>
  <c r="H2409" i="22"/>
  <c r="H1666" i="22"/>
  <c r="H1650" i="22"/>
  <c r="H1634" i="22"/>
  <c r="H1618" i="22"/>
  <c r="H1586" i="22"/>
  <c r="H1554" i="22"/>
  <c r="H1522" i="22"/>
  <c r="H1506" i="22"/>
  <c r="H1490" i="22"/>
  <c r="H1458" i="22"/>
  <c r="H1426" i="22"/>
  <c r="H1410" i="22"/>
  <c r="H1394" i="22"/>
  <c r="H1362" i="22"/>
  <c r="H1346" i="22"/>
  <c r="H1330" i="22"/>
  <c r="H1314" i="22"/>
  <c r="H1298" i="22"/>
  <c r="H1282" i="22"/>
  <c r="H1234" i="22"/>
  <c r="H1202" i="22"/>
  <c r="H1170" i="22"/>
  <c r="H1154" i="22"/>
  <c r="H1138" i="22"/>
  <c r="H1122" i="22"/>
  <c r="H1106" i="22"/>
  <c r="H1090" i="22"/>
  <c r="H1074" i="22"/>
  <c r="H1042" i="22"/>
  <c r="H1026" i="22"/>
  <c r="H1010" i="22"/>
  <c r="H994" i="22"/>
  <c r="H962" i="22"/>
  <c r="H946" i="22"/>
  <c r="H930" i="22"/>
  <c r="H914" i="22"/>
  <c r="H898" i="22"/>
  <c r="H882" i="22"/>
  <c r="H866" i="22"/>
  <c r="H850" i="22"/>
  <c r="H818" i="22"/>
  <c r="H802" i="22"/>
  <c r="H786" i="22"/>
  <c r="H770" i="22"/>
  <c r="H754" i="22"/>
  <c r="H2541" i="22"/>
  <c r="H2429" i="22"/>
  <c r="H2333" i="22"/>
  <c r="H2301" i="22"/>
  <c r="H2061" i="22"/>
  <c r="H1981" i="22"/>
  <c r="H1805" i="22"/>
  <c r="H1677" i="22"/>
  <c r="H1501" i="22"/>
  <c r="H1405" i="22"/>
  <c r="H2074" i="22"/>
  <c r="H1261" i="22"/>
  <c r="H1245" i="22"/>
  <c r="H1994" i="22"/>
  <c r="H1229" i="22"/>
  <c r="H1213" i="22"/>
  <c r="H1197" i="22"/>
  <c r="H1181" i="22"/>
  <c r="H1165" i="22"/>
  <c r="H1149" i="22"/>
  <c r="H1133" i="22"/>
  <c r="H1117" i="22"/>
  <c r="H1101" i="22"/>
  <c r="H1085" i="22"/>
  <c r="H1834" i="22"/>
  <c r="H1069" i="22"/>
  <c r="H1037" i="22"/>
  <c r="H1021" i="22"/>
  <c r="H1005" i="22"/>
  <c r="H1754" i="22"/>
  <c r="H909" i="22"/>
  <c r="H1642" i="22"/>
  <c r="H877" i="22"/>
  <c r="H861" i="22"/>
  <c r="H813" i="22"/>
  <c r="H1546" i="22"/>
  <c r="H781" i="22"/>
  <c r="H765" i="22"/>
  <c r="H1418" i="22"/>
  <c r="H1386" i="22"/>
  <c r="H1322" i="22"/>
  <c r="H1226" i="22"/>
  <c r="H1178" i="22"/>
  <c r="H1082" i="22"/>
  <c r="H986" i="22"/>
  <c r="H954" i="22"/>
  <c r="H938" i="22"/>
  <c r="H858" i="22"/>
  <c r="H826" i="22"/>
  <c r="H794" i="22"/>
  <c r="H778" i="22"/>
  <c r="H2519" i="22"/>
  <c r="H2344" i="22"/>
  <c r="H2296" i="22"/>
  <c r="H2573" i="22"/>
  <c r="H2349" i="22"/>
  <c r="H2237" i="22"/>
  <c r="H2141" i="22"/>
  <c r="H1997" i="22"/>
  <c r="H1853" i="22"/>
  <c r="H1773" i="22"/>
  <c r="H1709" i="22"/>
  <c r="H1661" i="22"/>
  <c r="H1581" i="22"/>
  <c r="H1453" i="22"/>
  <c r="H2202" i="22"/>
  <c r="H1373" i="22"/>
  <c r="H2492" i="22"/>
  <c r="H2316" i="22"/>
  <c r="H2172" i="22"/>
  <c r="H2108" i="22"/>
  <c r="H2028" i="22"/>
  <c r="H1804" i="22"/>
  <c r="H1740" i="22"/>
  <c r="H1676" i="22"/>
  <c r="H1612" i="22"/>
  <c r="H1500" i="22"/>
  <c r="H1436" i="22"/>
  <c r="H1372" i="22"/>
  <c r="H1308" i="22"/>
  <c r="H1276" i="22"/>
  <c r="H1244" i="22"/>
  <c r="H1132" i="22"/>
  <c r="H1100" i="22"/>
  <c r="H1068" i="22"/>
  <c r="H1036" i="22"/>
  <c r="H1004" i="22"/>
  <c r="H972" i="22"/>
  <c r="H956" i="22"/>
  <c r="H924" i="22"/>
  <c r="H908" i="22"/>
  <c r="H892" i="22"/>
  <c r="H860" i="22"/>
  <c r="H828" i="22"/>
  <c r="H780" i="22"/>
  <c r="H764" i="22"/>
  <c r="H2551" i="22"/>
  <c r="H2518" i="22"/>
  <c r="H2250" i="22"/>
  <c r="H1880" i="22"/>
  <c r="H1528" i="22"/>
  <c r="H2555" i="22"/>
  <c r="H2539" i="22"/>
  <c r="H2507" i="22"/>
  <c r="H2491" i="22"/>
  <c r="H2475" i="22"/>
  <c r="H2459" i="22"/>
  <c r="H2443" i="22"/>
  <c r="H2427" i="22"/>
  <c r="H2363" i="22"/>
  <c r="H2299" i="22"/>
  <c r="H2267" i="22"/>
  <c r="H2107" i="22"/>
  <c r="H1979" i="22"/>
  <c r="H1899" i="22"/>
  <c r="H1819" i="22"/>
  <c r="H1803" i="22"/>
  <c r="H1595" i="22"/>
  <c r="H2327" i="22"/>
  <c r="H1291" i="22"/>
  <c r="H1275" i="22"/>
  <c r="H1115" i="22"/>
  <c r="H987" i="22"/>
  <c r="H891" i="22"/>
  <c r="H1336" i="22"/>
  <c r="H1160" i="22"/>
  <c r="H1032" i="22"/>
  <c r="H2248" i="22"/>
  <c r="H2154" i="22"/>
  <c r="H1990" i="22"/>
  <c r="H1080" i="22"/>
  <c r="H893" i="22"/>
  <c r="H2557" i="22"/>
  <c r="H2285" i="22"/>
  <c r="H2189" i="22"/>
  <c r="H2045" i="22"/>
  <c r="H1949" i="22"/>
  <c r="H1885" i="22"/>
  <c r="H1613" i="22"/>
  <c r="H1517" i="22"/>
  <c r="H1421" i="22"/>
  <c r="H1357" i="22"/>
  <c r="H2106" i="22"/>
  <c r="H1277" i="22"/>
  <c r="H2026" i="22"/>
  <c r="H957" i="22"/>
  <c r="H2508" i="22"/>
  <c r="H2428" i="22"/>
  <c r="H2364" i="22"/>
  <c r="H2284" i="22"/>
  <c r="H2140" i="22"/>
  <c r="H2076" i="22"/>
  <c r="H1756" i="22"/>
  <c r="H1628" i="22"/>
  <c r="H1548" i="22"/>
  <c r="H1484" i="22"/>
  <c r="H1388" i="22"/>
  <c r="H1324" i="22"/>
  <c r="H1260" i="22"/>
  <c r="H1212" i="22"/>
  <c r="H1084" i="22"/>
  <c r="H876" i="22"/>
  <c r="H2362" i="22"/>
  <c r="H2504" i="22"/>
  <c r="H2423" i="22"/>
  <c r="H2247" i="22"/>
  <c r="H1814" i="22"/>
  <c r="H1576" i="22"/>
  <c r="H1325" i="22"/>
  <c r="H797" i="22"/>
  <c r="H2509" i="22"/>
  <c r="H2381" i="22"/>
  <c r="H2269" i="22"/>
  <c r="H2173" i="22"/>
  <c r="H1869" i="22"/>
  <c r="H1757" i="22"/>
  <c r="H1629" i="22"/>
  <c r="H1549" i="22"/>
  <c r="H1485" i="22"/>
  <c r="H941" i="22"/>
  <c r="H2476" i="22"/>
  <c r="H2236" i="22"/>
  <c r="H2188" i="22"/>
  <c r="H1916" i="22"/>
  <c r="H1836" i="22"/>
  <c r="H1708" i="22"/>
  <c r="H1644" i="22"/>
  <c r="H1580" i="22"/>
  <c r="H1516" i="22"/>
  <c r="H1452" i="22"/>
  <c r="H1180" i="22"/>
  <c r="H844" i="22"/>
  <c r="H2585" i="22"/>
  <c r="H2553" i="22"/>
  <c r="H2537" i="22"/>
  <c r="H2505" i="22"/>
  <c r="H2489" i="22"/>
  <c r="H2441" i="22"/>
  <c r="H2425" i="22"/>
  <c r="H2393" i="22"/>
  <c r="H2361" i="22"/>
  <c r="H2329" i="22"/>
  <c r="H2297" i="22"/>
  <c r="H2265" i="22"/>
  <c r="H2249" i="22"/>
  <c r="H2233" i="22"/>
  <c r="H2217" i="22"/>
  <c r="H2201" i="22"/>
  <c r="H2137" i="22"/>
  <c r="H2089" i="22"/>
  <c r="H2041" i="22"/>
  <c r="H2025" i="22"/>
  <c r="H2009" i="22"/>
  <c r="H1993" i="22"/>
  <c r="H1945" i="22"/>
  <c r="H1929" i="22"/>
  <c r="H1913" i="22"/>
  <c r="H1881" i="22"/>
  <c r="H1865" i="22"/>
  <c r="H2598" i="22"/>
  <c r="H1833" i="22"/>
  <c r="H2566" i="22"/>
  <c r="H1801" i="22"/>
  <c r="H1785" i="22"/>
  <c r="H2534" i="22"/>
  <c r="H1769" i="22"/>
  <c r="H1753" i="22"/>
  <c r="H1737" i="22"/>
  <c r="H2470" i="22"/>
  <c r="H1721" i="22"/>
  <c r="H1705" i="22"/>
  <c r="H1689" i="22"/>
  <c r="H2422" i="22"/>
  <c r="H1609" i="22"/>
  <c r="H1577" i="22"/>
  <c r="H1545" i="22"/>
  <c r="H1529" i="22"/>
  <c r="H1481" i="22"/>
  <c r="H1465" i="22"/>
  <c r="H1433" i="22"/>
  <c r="H1417" i="22"/>
  <c r="H1369" i="22"/>
  <c r="H1353" i="22"/>
  <c r="H1337" i="22"/>
  <c r="H1321" i="22"/>
  <c r="H2054" i="22"/>
  <c r="H1289" i="22"/>
  <c r="H1273" i="22"/>
  <c r="H1257" i="22"/>
  <c r="H2006" i="22"/>
  <c r="H1225" i="22"/>
  <c r="H1974" i="22"/>
  <c r="H1209" i="22"/>
  <c r="H1193" i="22"/>
  <c r="H1177" i="22"/>
  <c r="H1129" i="22"/>
  <c r="H1113" i="22"/>
  <c r="H1081" i="22"/>
  <c r="H1065" i="22"/>
  <c r="H1049" i="22"/>
  <c r="H1798" i="22"/>
  <c r="H1033" i="22"/>
  <c r="H1001" i="22"/>
  <c r="H969" i="22"/>
  <c r="H1718" i="22"/>
  <c r="H937" i="22"/>
  <c r="H921" i="22"/>
  <c r="H1670" i="22"/>
  <c r="H905" i="22"/>
  <c r="H873" i="22"/>
  <c r="H857" i="22"/>
  <c r="H841" i="22"/>
  <c r="H1590" i="22"/>
  <c r="H825" i="22"/>
  <c r="H1574" i="22"/>
  <c r="H1558" i="22"/>
  <c r="H793" i="22"/>
  <c r="H777" i="22"/>
  <c r="H761" i="22"/>
  <c r="H1462" i="22"/>
  <c r="H1446" i="22"/>
  <c r="H1398" i="22"/>
  <c r="H1382" i="22"/>
  <c r="H1270" i="22"/>
  <c r="H1222" i="22"/>
  <c r="H1206" i="22"/>
  <c r="H1158" i="22"/>
  <c r="H1126" i="22"/>
  <c r="H998" i="22"/>
  <c r="H854" i="22"/>
  <c r="H822" i="22"/>
  <c r="H790" i="22"/>
  <c r="H2503" i="22"/>
  <c r="H2330" i="22"/>
  <c r="H1930" i="22"/>
  <c r="H1640" i="22"/>
  <c r="H1514" i="22"/>
  <c r="H2589" i="22"/>
  <c r="H2493" i="22"/>
  <c r="H2397" i="22"/>
  <c r="H2205" i="22"/>
  <c r="H2093" i="22"/>
  <c r="H1917" i="22"/>
  <c r="H1837" i="22"/>
  <c r="H1789" i="22"/>
  <c r="H1725" i="22"/>
  <c r="H1645" i="22"/>
  <c r="H2394" i="22"/>
  <c r="H1469" i="22"/>
  <c r="H1389" i="22"/>
  <c r="H1293" i="22"/>
  <c r="H973" i="22"/>
  <c r="H1722" i="22"/>
  <c r="H2524" i="22"/>
  <c r="H2460" i="22"/>
  <c r="H2380" i="22"/>
  <c r="H2332" i="22"/>
  <c r="H2268" i="22"/>
  <c r="H2060" i="22"/>
  <c r="H1980" i="22"/>
  <c r="H1884" i="22"/>
  <c r="H1788" i="22"/>
  <c r="H1724" i="22"/>
  <c r="H1660" i="22"/>
  <c r="H1596" i="22"/>
  <c r="H1532" i="22"/>
  <c r="H1468" i="22"/>
  <c r="H1404" i="22"/>
  <c r="H1356" i="22"/>
  <c r="H1292" i="22"/>
  <c r="H1228" i="22"/>
  <c r="H1164" i="22"/>
  <c r="H1116" i="22"/>
  <c r="H1052" i="22"/>
  <c r="H940" i="22"/>
  <c r="H796" i="22"/>
  <c r="H2569" i="22"/>
  <c r="H2600" i="22"/>
  <c r="H2568" i="22"/>
  <c r="H2456" i="22"/>
  <c r="H2232" i="22"/>
  <c r="H2136" i="22"/>
  <c r="H1992" i="22"/>
  <c r="H1800" i="22"/>
  <c r="H1672" i="22"/>
  <c r="H1512" i="22"/>
  <c r="H1496" i="22"/>
  <c r="H2584" i="22"/>
  <c r="H2502" i="22"/>
  <c r="H2376" i="22"/>
  <c r="H2234" i="22"/>
  <c r="H1928" i="22"/>
  <c r="H1752" i="22"/>
  <c r="H947" i="22"/>
  <c r="H931" i="22"/>
  <c r="H915" i="22"/>
  <c r="H899" i="22"/>
  <c r="H883" i="22"/>
  <c r="H867" i="22"/>
  <c r="H851" i="22"/>
  <c r="H835" i="22"/>
  <c r="H819" i="22"/>
  <c r="H803" i="22"/>
  <c r="H787" i="22"/>
  <c r="H771" i="22"/>
  <c r="H755" i="22"/>
  <c r="H2411" i="22"/>
  <c r="H2395" i="22"/>
  <c r="H2379" i="22"/>
  <c r="H2331" i="22"/>
  <c r="H2283" i="22"/>
  <c r="H2235" i="22"/>
  <c r="H2203" i="22"/>
  <c r="H2171" i="22"/>
  <c r="H2139" i="22"/>
  <c r="H2123" i="22"/>
  <c r="H2091" i="22"/>
  <c r="H2075" i="22"/>
  <c r="H2059" i="22"/>
  <c r="H2027" i="22"/>
  <c r="H1995" i="22"/>
  <c r="H1963" i="22"/>
  <c r="H1947" i="22"/>
  <c r="H1915" i="22"/>
  <c r="H1883" i="22"/>
  <c r="H1771" i="22"/>
  <c r="H1739" i="22"/>
  <c r="H1707" i="22"/>
  <c r="H1675" i="22"/>
  <c r="H1659" i="22"/>
  <c r="H1643" i="22"/>
  <c r="H1627" i="22"/>
  <c r="H1611" i="22"/>
  <c r="H2359" i="22"/>
  <c r="H2311" i="22"/>
  <c r="H1547" i="22"/>
  <c r="H1515" i="22"/>
  <c r="H2263" i="22"/>
  <c r="H1483" i="22"/>
  <c r="H2215" i="22"/>
  <c r="H1451" i="22"/>
  <c r="H1419" i="22"/>
  <c r="H2167" i="22"/>
  <c r="H1387" i="22"/>
  <c r="H1371" i="22"/>
  <c r="H2119" i="22"/>
  <c r="H1323" i="22"/>
  <c r="H1243" i="22"/>
  <c r="H1227" i="22"/>
  <c r="H1211" i="22"/>
  <c r="H1195" i="22"/>
  <c r="H1179" i="22"/>
  <c r="H1163" i="22"/>
  <c r="H1131" i="22"/>
  <c r="H1083" i="22"/>
  <c r="H1067" i="22"/>
  <c r="H1051" i="22"/>
  <c r="H1035" i="22"/>
  <c r="H1019" i="22"/>
  <c r="H1003" i="22"/>
  <c r="H971" i="22"/>
  <c r="H955" i="22"/>
  <c r="H939" i="22"/>
  <c r="H923" i="22"/>
  <c r="H907" i="22"/>
  <c r="H875" i="22"/>
  <c r="H843" i="22"/>
  <c r="H827" i="22"/>
  <c r="H779" i="22"/>
  <c r="H763" i="22"/>
  <c r="H2570" i="22"/>
  <c r="H2554" i="22"/>
  <c r="H2538" i="22"/>
  <c r="H2522" i="22"/>
  <c r="H2506" i="22"/>
  <c r="H2490" i="22"/>
  <c r="H2474" i="22"/>
  <c r="H2458" i="22"/>
  <c r="H2426" i="22"/>
  <c r="H2346" i="22"/>
  <c r="H2314" i="22"/>
  <c r="H2298" i="22"/>
  <c r="H2266" i="22"/>
  <c r="H2122" i="22"/>
  <c r="H2090" i="22"/>
  <c r="H2058" i="22"/>
  <c r="H1978" i="22"/>
  <c r="H1946" i="22"/>
  <c r="H1802" i="22"/>
  <c r="H1770" i="22"/>
  <c r="H1738" i="22"/>
  <c r="H2471" i="22"/>
  <c r="H1674" i="22"/>
  <c r="H2552" i="22"/>
  <c r="H2168" i="22"/>
  <c r="H776" i="22"/>
  <c r="H2536" i="22"/>
  <c r="H2472" i="22"/>
  <c r="H2424" i="22"/>
  <c r="H2408" i="22"/>
  <c r="H2392" i="22"/>
  <c r="H2328" i="22"/>
  <c r="H2312" i="22"/>
  <c r="H2280" i="22"/>
  <c r="H2200" i="22"/>
  <c r="H2152" i="22"/>
  <c r="H2120" i="22"/>
  <c r="H2072" i="22"/>
  <c r="H2040" i="22"/>
  <c r="H1976" i="22"/>
  <c r="H1944" i="22"/>
  <c r="H1912" i="22"/>
  <c r="H1896" i="22"/>
  <c r="H1864" i="22"/>
  <c r="H1848" i="22"/>
  <c r="H1832" i="22"/>
  <c r="H1816" i="22"/>
  <c r="H1768" i="22"/>
  <c r="H1736" i="22"/>
  <c r="H1704" i="22"/>
  <c r="H1688" i="22"/>
  <c r="H1608" i="22"/>
  <c r="H1592" i="22"/>
  <c r="H1464" i="22"/>
  <c r="H1432" i="22"/>
  <c r="H1288" i="22"/>
  <c r="H1128" i="22"/>
  <c r="H2599" i="22"/>
  <c r="H2487" i="22"/>
  <c r="H2375" i="22"/>
  <c r="H2183" i="22"/>
  <c r="H2455" i="22"/>
  <c r="H2218" i="22"/>
  <c r="H2186" i="22"/>
  <c r="H2170" i="22"/>
  <c r="H2042" i="22"/>
  <c r="H1962" i="22"/>
  <c r="H1914" i="22"/>
  <c r="H1882" i="22"/>
  <c r="H1866" i="22"/>
  <c r="H1818" i="22"/>
  <c r="H1786" i="22"/>
  <c r="H1706" i="22"/>
  <c r="H1690" i="22"/>
  <c r="H1658" i="22"/>
  <c r="H1626" i="22"/>
  <c r="H1578" i="22"/>
  <c r="H1466" i="22"/>
  <c r="H1354" i="22"/>
  <c r="H1290" i="22"/>
  <c r="H1130" i="22"/>
  <c r="H1034" i="22"/>
  <c r="H1002" i="22"/>
  <c r="H906" i="22"/>
  <c r="H762" i="22"/>
  <c r="H1368" i="22"/>
  <c r="H1352" i="22"/>
  <c r="H1320" i="22"/>
  <c r="H1256" i="22"/>
  <c r="H1240" i="22"/>
  <c r="H1208" i="22"/>
  <c r="H1176" i="22"/>
  <c r="H1112" i="22"/>
  <c r="H1064" i="22"/>
  <c r="H1048" i="22"/>
  <c r="H1016" i="22"/>
  <c r="H1000" i="22"/>
  <c r="H984" i="22"/>
  <c r="H968" i="22"/>
  <c r="H952" i="22"/>
  <c r="H936" i="22"/>
  <c r="H920" i="22"/>
  <c r="H904" i="22"/>
  <c r="H872" i="22"/>
  <c r="H840" i="22"/>
  <c r="H824" i="22"/>
  <c r="H808" i="22"/>
  <c r="H792" i="22"/>
  <c r="H760" i="22"/>
  <c r="H2582" i="22"/>
  <c r="H2454" i="22"/>
  <c r="H2390" i="22"/>
  <c r="H2374" i="22"/>
  <c r="H2358" i="22"/>
  <c r="H2342" i="22"/>
  <c r="H2326" i="22"/>
  <c r="H2310" i="22"/>
  <c r="H2294" i="22"/>
  <c r="H2278" i="22"/>
  <c r="H2262" i="22"/>
  <c r="H2246" i="22"/>
  <c r="H2230" i="22"/>
  <c r="H2214" i="22"/>
  <c r="H2198" i="22"/>
  <c r="H2182" i="22"/>
  <c r="H2166" i="22"/>
  <c r="H2150" i="22"/>
  <c r="H2134" i="22"/>
  <c r="H2118" i="22"/>
  <c r="H2102" i="22"/>
  <c r="H2086" i="22"/>
  <c r="H2070" i="22"/>
  <c r="H2022" i="22"/>
  <c r="H1958" i="22"/>
  <c r="H1942" i="22"/>
  <c r="H1766" i="22"/>
  <c r="H1734" i="22"/>
  <c r="H1702" i="22"/>
  <c r="H1686" i="22"/>
  <c r="H1654" i="22"/>
  <c r="H1638" i="22"/>
  <c r="H1542" i="22"/>
  <c r="H1510" i="22"/>
  <c r="H1494" i="22"/>
  <c r="H1478" i="22"/>
  <c r="H1430" i="22"/>
  <c r="H1414" i="22"/>
  <c r="H1350" i="22"/>
  <c r="H1318" i="22"/>
  <c r="H1302" i="22"/>
  <c r="H1286" i="22"/>
  <c r="H1254" i="22"/>
  <c r="H1174" i="22"/>
  <c r="H1142" i="22"/>
  <c r="H1110" i="22"/>
  <c r="H1094" i="22"/>
  <c r="H1046" i="22"/>
  <c r="H982" i="22"/>
  <c r="H918" i="22"/>
  <c r="H870" i="22"/>
  <c r="H838" i="22"/>
  <c r="H806" i="22"/>
  <c r="H758" i="22"/>
  <c r="H1594" i="22"/>
  <c r="H1530" i="22"/>
  <c r="H1450" i="22"/>
  <c r="H1434" i="22"/>
  <c r="H1306" i="22"/>
  <c r="H1274" i="22"/>
  <c r="H1258" i="22"/>
  <c r="H1210" i="22"/>
  <c r="H1194" i="22"/>
  <c r="H1162" i="22"/>
  <c r="H1146" i="22"/>
  <c r="H1114" i="22"/>
  <c r="H1098" i="22"/>
  <c r="H1066" i="22"/>
  <c r="H1050" i="22"/>
  <c r="H1018" i="22"/>
  <c r="H970" i="22"/>
  <c r="H922" i="22"/>
  <c r="H874" i="22"/>
  <c r="H2407" i="22"/>
  <c r="H2103" i="22"/>
  <c r="H2087" i="22"/>
  <c r="H2071" i="22"/>
  <c r="H2055" i="22"/>
  <c r="H2039" i="22"/>
  <c r="H2023" i="22"/>
  <c r="H2007" i="22"/>
  <c r="H1991" i="22"/>
  <c r="H1975" i="22"/>
  <c r="H1959" i="22"/>
  <c r="H1943" i="22"/>
  <c r="H1927" i="22"/>
  <c r="H1911" i="22"/>
  <c r="H1895" i="22"/>
  <c r="H1879" i="22"/>
  <c r="H1863" i="22"/>
  <c r="H1847" i="22"/>
  <c r="H1831" i="22"/>
  <c r="H1815" i="22"/>
  <c r="H1799" i="22"/>
  <c r="H1783" i="22"/>
  <c r="H1767" i="22"/>
  <c r="H1751" i="22"/>
  <c r="H1735" i="22"/>
  <c r="H1719" i="22"/>
  <c r="H1703" i="22"/>
  <c r="H1687" i="22"/>
  <c r="H1671" i="22"/>
  <c r="H1655" i="22"/>
  <c r="H1639" i="22"/>
  <c r="H1623" i="22"/>
  <c r="H1607" i="22"/>
  <c r="H1591" i="22"/>
  <c r="H1575" i="22"/>
  <c r="H1559" i="22"/>
  <c r="H1543" i="22"/>
  <c r="H1527" i="22"/>
  <c r="H1511" i="22"/>
  <c r="H1495" i="22"/>
  <c r="H1479" i="22"/>
  <c r="H1463" i="22"/>
  <c r="H1447" i="22"/>
  <c r="H1431" i="22"/>
  <c r="H1415" i="22"/>
  <c r="H1399" i="22"/>
  <c r="H1383" i="22"/>
  <c r="H1367" i="22"/>
  <c r="H1351" i="22"/>
  <c r="H1335" i="22"/>
  <c r="H1319" i="22"/>
  <c r="H1303" i="22"/>
  <c r="H1287" i="22"/>
  <c r="H1271" i="22"/>
  <c r="H1255" i="22"/>
  <c r="H1239" i="22"/>
  <c r="H1223" i="22"/>
  <c r="H1207" i="22"/>
  <c r="H1191" i="22"/>
  <c r="H1175" i="22"/>
  <c r="H1159" i="22"/>
  <c r="H1143" i="22"/>
  <c r="H1127" i="22"/>
  <c r="H1111" i="22"/>
  <c r="H1095" i="22"/>
  <c r="H1079" i="22"/>
  <c r="H1063" i="22"/>
  <c r="H1047" i="22"/>
  <c r="H1031" i="22"/>
  <c r="H1015" i="22"/>
  <c r="H999" i="22"/>
  <c r="H983" i="22"/>
  <c r="H967" i="22"/>
  <c r="H951" i="22"/>
  <c r="H935" i="22"/>
  <c r="H919" i="22"/>
  <c r="H903" i="22"/>
  <c r="H887" i="22"/>
  <c r="H871" i="22"/>
  <c r="H855" i="22"/>
  <c r="H839" i="22"/>
  <c r="H823" i="22"/>
  <c r="H807" i="22"/>
  <c r="H791" i="22"/>
  <c r="H775" i="22"/>
  <c r="H759" i="22"/>
  <c r="I1676" i="11"/>
  <c r="I1677" i="11"/>
  <c r="J2428" i="1"/>
  <c r="K2428" i="1"/>
  <c r="L2428" i="1"/>
  <c r="J2429" i="1"/>
  <c r="K2429" i="1"/>
  <c r="L2429" i="1"/>
  <c r="C1631" i="21"/>
  <c r="C1632" i="21"/>
  <c r="C1564" i="12"/>
  <c r="C1565" i="12"/>
  <c r="C1857" i="23"/>
  <c r="C1858" i="23"/>
  <c r="C2607" i="22"/>
  <c r="C2606" i="22"/>
  <c r="C1857" i="14"/>
  <c r="C1858" i="14"/>
  <c r="C2607" i="13"/>
  <c r="C2606" i="13"/>
  <c r="C1631" i="26"/>
  <c r="C1632" i="26"/>
  <c r="C1631" i="19"/>
  <c r="C1632" i="19"/>
  <c r="I1674" i="11"/>
  <c r="I1675" i="11"/>
  <c r="J2426" i="1"/>
  <c r="K2426" i="1"/>
  <c r="L2426" i="1"/>
  <c r="J2427" i="1"/>
  <c r="K2427" i="1"/>
  <c r="L2427" i="1"/>
  <c r="C1629" i="21"/>
  <c r="C1630" i="21"/>
  <c r="C1562" i="12"/>
  <c r="C1563" i="12"/>
  <c r="C1855" i="23"/>
  <c r="C1856" i="23"/>
  <c r="C2604" i="22"/>
  <c r="C2605" i="22"/>
  <c r="C1855" i="14"/>
  <c r="C1856" i="14"/>
  <c r="C2605" i="13"/>
  <c r="C2604" i="13"/>
  <c r="C1629" i="26"/>
  <c r="C1630" i="26"/>
  <c r="C1629" i="19"/>
  <c r="C1630" i="19"/>
  <c r="C1852" i="23"/>
  <c r="C1853" i="23"/>
  <c r="C1854" i="23"/>
  <c r="C2601" i="22"/>
  <c r="C2602" i="22"/>
  <c r="C2603" i="22"/>
  <c r="C1852" i="14"/>
  <c r="C1853" i="14"/>
  <c r="C1854" i="14"/>
  <c r="C2601" i="13"/>
  <c r="C2602" i="13"/>
  <c r="C2603" i="13"/>
  <c r="I1671" i="11"/>
  <c r="I1672" i="11"/>
  <c r="I1673" i="11"/>
  <c r="J2423" i="1"/>
  <c r="K2423" i="1"/>
  <c r="L2423" i="1"/>
  <c r="J2424" i="1"/>
  <c r="K2424" i="1"/>
  <c r="L2424" i="1"/>
  <c r="J2425" i="1"/>
  <c r="K2425" i="1"/>
  <c r="L2425" i="1"/>
  <c r="C1626" i="21"/>
  <c r="C1627" i="21"/>
  <c r="C1628" i="21"/>
  <c r="C1559" i="12"/>
  <c r="C1560" i="12"/>
  <c r="C1561" i="12"/>
  <c r="C1626" i="26"/>
  <c r="C1627" i="26"/>
  <c r="C1628" i="26"/>
  <c r="C1626" i="19"/>
  <c r="C1627" i="19"/>
  <c r="C1628" i="19"/>
  <c r="C2041" i="5"/>
  <c r="C2047" i="5"/>
  <c r="C2043" i="5"/>
  <c r="C2042" i="5"/>
  <c r="C2046" i="5"/>
  <c r="C2045" i="5"/>
  <c r="C2044" i="5"/>
  <c r="M2428" i="1" l="1"/>
  <c r="M2429" i="1"/>
  <c r="D2047" i="5"/>
  <c r="D2046" i="5"/>
  <c r="M2427" i="1"/>
  <c r="M2425" i="1"/>
  <c r="M2426" i="1"/>
  <c r="D2045" i="5"/>
  <c r="D2044" i="5"/>
  <c r="M2424" i="1"/>
  <c r="M2423" i="1"/>
  <c r="D2042" i="5"/>
  <c r="D2043" i="5"/>
  <c r="D2041" i="5"/>
  <c r="C1850" i="23"/>
  <c r="C1851" i="23"/>
  <c r="C2599" i="22"/>
  <c r="C2600" i="22"/>
  <c r="C1850" i="14"/>
  <c r="C1851" i="14"/>
  <c r="C2599" i="13"/>
  <c r="C2600" i="13"/>
  <c r="I1669" i="11"/>
  <c r="I1670" i="11"/>
  <c r="J2421" i="1"/>
  <c r="K2421" i="1"/>
  <c r="L2421" i="1"/>
  <c r="J2422" i="1"/>
  <c r="K2422" i="1"/>
  <c r="L2422" i="1"/>
  <c r="C1624" i="21"/>
  <c r="C1625" i="21"/>
  <c r="C1557" i="12"/>
  <c r="C1558" i="12"/>
  <c r="C1624" i="26"/>
  <c r="C1625" i="26"/>
  <c r="C1624" i="19"/>
  <c r="C1625" i="19"/>
  <c r="C1849" i="23"/>
  <c r="C2598" i="22"/>
  <c r="C1849" i="14"/>
  <c r="C2598" i="13"/>
  <c r="C2040" i="5"/>
  <c r="C2039" i="5"/>
  <c r="M2421" i="1" l="1"/>
  <c r="M2422" i="1"/>
  <c r="D2040" i="5"/>
  <c r="D2039" i="5"/>
  <c r="I1668" i="11"/>
  <c r="J2420" i="1"/>
  <c r="K2420" i="1"/>
  <c r="L2420" i="1"/>
  <c r="C1623" i="21"/>
  <c r="C1556" i="12"/>
  <c r="C1623" i="26"/>
  <c r="C1623" i="19"/>
  <c r="C1845" i="23"/>
  <c r="C1846" i="23"/>
  <c r="C1847" i="23"/>
  <c r="C1848" i="23"/>
  <c r="C2594" i="22"/>
  <c r="C2595" i="22"/>
  <c r="C2596" i="22"/>
  <c r="C2597" i="22"/>
  <c r="C1845" i="14"/>
  <c r="C1846" i="14"/>
  <c r="C1847" i="14"/>
  <c r="C1848" i="14"/>
  <c r="C2594" i="13"/>
  <c r="C2595" i="13"/>
  <c r="C2596" i="13"/>
  <c r="C2597" i="13"/>
  <c r="C2038" i="5"/>
  <c r="M2420" i="1" l="1"/>
  <c r="D2038" i="5"/>
  <c r="I1667" i="11"/>
  <c r="J2419" i="1"/>
  <c r="K2419" i="1"/>
  <c r="L2419" i="1"/>
  <c r="C1622" i="21"/>
  <c r="C1555" i="12"/>
  <c r="C1622" i="26"/>
  <c r="C1622" i="19"/>
  <c r="I1664" i="11"/>
  <c r="I1665" i="11"/>
  <c r="I1666" i="11"/>
  <c r="J2416" i="1"/>
  <c r="K2416" i="1"/>
  <c r="L2416" i="1"/>
  <c r="J2417" i="1"/>
  <c r="K2417" i="1"/>
  <c r="L2417" i="1"/>
  <c r="J2418" i="1"/>
  <c r="K2418" i="1"/>
  <c r="L2418" i="1"/>
  <c r="C1619" i="21"/>
  <c r="C1620" i="21"/>
  <c r="C1621" i="21"/>
  <c r="C1552" i="12"/>
  <c r="C1553" i="12"/>
  <c r="C1554" i="12"/>
  <c r="C1619" i="26"/>
  <c r="C1620" i="26"/>
  <c r="C1621" i="26"/>
  <c r="C1619" i="19"/>
  <c r="C1620" i="19"/>
  <c r="C1621" i="19"/>
  <c r="C1843" i="23"/>
  <c r="C1844" i="23"/>
  <c r="C2592" i="22"/>
  <c r="C2593" i="22"/>
  <c r="C1843" i="14"/>
  <c r="C1844" i="14"/>
  <c r="C2592" i="13"/>
  <c r="C2593" i="13"/>
  <c r="C1617" i="21"/>
  <c r="C1618" i="21"/>
  <c r="C1617" i="26"/>
  <c r="C1618" i="26"/>
  <c r="C1617" i="19"/>
  <c r="C1618" i="19"/>
  <c r="C1550" i="12"/>
  <c r="C1551" i="12"/>
  <c r="I1662" i="11"/>
  <c r="I1663" i="11"/>
  <c r="J2414" i="1"/>
  <c r="K2414" i="1"/>
  <c r="L2414" i="1"/>
  <c r="J2415" i="1"/>
  <c r="K2415" i="1"/>
  <c r="L2415" i="1"/>
  <c r="C1840" i="23"/>
  <c r="C1841" i="23"/>
  <c r="C1842" i="23"/>
  <c r="C2589" i="22"/>
  <c r="C2590" i="22"/>
  <c r="C2591" i="22"/>
  <c r="C1614" i="21"/>
  <c r="C1615" i="21"/>
  <c r="C1616" i="21"/>
  <c r="C1614" i="26"/>
  <c r="C1615" i="26"/>
  <c r="C1616" i="26"/>
  <c r="C1840" i="14"/>
  <c r="C1841" i="14"/>
  <c r="C1842" i="14"/>
  <c r="C2589" i="13"/>
  <c r="C2590" i="13"/>
  <c r="C2591" i="13"/>
  <c r="C1614" i="19"/>
  <c r="C1615" i="19"/>
  <c r="C1616" i="19"/>
  <c r="C1547" i="12"/>
  <c r="C1548" i="12"/>
  <c r="C1549" i="12"/>
  <c r="I1659" i="11"/>
  <c r="I1660" i="11"/>
  <c r="I1661" i="11"/>
  <c r="J2412" i="1"/>
  <c r="K2412" i="1"/>
  <c r="L2412" i="1"/>
  <c r="J2413" i="1"/>
  <c r="K2413" i="1"/>
  <c r="L2413" i="1"/>
  <c r="J2411" i="1"/>
  <c r="K2411" i="1"/>
  <c r="L2411" i="1"/>
  <c r="C1835" i="23"/>
  <c r="C1836" i="23"/>
  <c r="C1837" i="23"/>
  <c r="C1838" i="23"/>
  <c r="C1839" i="23"/>
  <c r="C2586" i="22"/>
  <c r="C2587" i="22"/>
  <c r="C2588" i="22"/>
  <c r="C1837" i="14"/>
  <c r="C1838" i="14"/>
  <c r="C1839" i="14"/>
  <c r="C2586" i="13"/>
  <c r="C2587" i="13"/>
  <c r="C2588" i="13"/>
  <c r="C1611" i="21"/>
  <c r="C1612" i="21"/>
  <c r="C1613" i="21"/>
  <c r="C1611" i="26"/>
  <c r="C1612" i="26"/>
  <c r="C1613" i="26"/>
  <c r="C1613" i="19"/>
  <c r="C1546" i="12"/>
  <c r="I1658" i="11"/>
  <c r="J2410" i="1"/>
  <c r="K2410" i="1"/>
  <c r="L2410" i="1"/>
  <c r="C1611" i="19"/>
  <c r="C1612" i="19"/>
  <c r="C1544" i="12"/>
  <c r="C1545" i="12"/>
  <c r="I1656" i="11"/>
  <c r="I1657" i="11"/>
  <c r="J2408" i="1"/>
  <c r="K2408" i="1"/>
  <c r="L2408" i="1"/>
  <c r="J2409" i="1"/>
  <c r="K2409" i="1"/>
  <c r="L2409" i="1"/>
  <c r="C2584" i="22"/>
  <c r="C2585" i="22"/>
  <c r="C1609" i="21"/>
  <c r="C1610" i="21"/>
  <c r="C1609" i="26"/>
  <c r="C1610" i="26"/>
  <c r="C1835" i="14"/>
  <c r="C1836" i="14"/>
  <c r="C2584" i="13"/>
  <c r="C2585" i="13"/>
  <c r="C1609" i="19"/>
  <c r="C1610" i="19"/>
  <c r="C1542" i="12"/>
  <c r="C1543" i="12"/>
  <c r="I1654" i="11"/>
  <c r="I1655" i="11"/>
  <c r="J2406" i="1"/>
  <c r="K2406" i="1"/>
  <c r="L2406" i="1"/>
  <c r="J2407" i="1"/>
  <c r="K2407" i="1"/>
  <c r="L2407" i="1"/>
  <c r="C1834" i="23"/>
  <c r="C2583" i="22"/>
  <c r="C1834" i="14"/>
  <c r="C2583" i="13"/>
  <c r="B2338" i="28"/>
  <c r="C2338" i="28" s="1"/>
  <c r="C1608" i="21"/>
  <c r="C1608" i="26"/>
  <c r="C1608" i="19"/>
  <c r="C1541" i="12"/>
  <c r="I1653" i="11"/>
  <c r="J2405" i="1"/>
  <c r="K2405" i="1"/>
  <c r="L2405" i="1"/>
  <c r="C1830" i="23"/>
  <c r="C1831" i="23"/>
  <c r="C1832" i="23"/>
  <c r="C1833" i="23"/>
  <c r="C2579" i="22"/>
  <c r="C2580" i="22"/>
  <c r="C2581" i="22"/>
  <c r="C2582" i="22"/>
  <c r="C1830" i="14"/>
  <c r="C1831" i="14"/>
  <c r="C1832" i="14"/>
  <c r="C1833" i="14"/>
  <c r="C2579" i="13"/>
  <c r="C2580" i="13"/>
  <c r="C2581" i="13"/>
  <c r="C2582" i="13"/>
  <c r="C2025" i="5"/>
  <c r="C2029" i="5"/>
  <c r="C2028" i="5"/>
  <c r="C2031" i="5"/>
  <c r="C2036" i="5"/>
  <c r="C2023" i="5"/>
  <c r="C2027" i="5"/>
  <c r="C2024" i="5"/>
  <c r="C2035" i="5"/>
  <c r="C2026" i="5"/>
  <c r="C2034" i="5"/>
  <c r="C2030" i="5"/>
  <c r="C2032" i="5"/>
  <c r="C2033" i="5"/>
  <c r="C2037" i="5"/>
  <c r="M2419" i="1" l="1"/>
  <c r="M2418" i="1"/>
  <c r="D2037" i="5"/>
  <c r="M2416" i="1"/>
  <c r="M2417" i="1"/>
  <c r="D2035" i="5"/>
  <c r="D2036" i="5"/>
  <c r="D2034" i="5"/>
  <c r="M2415" i="1"/>
  <c r="M2414" i="1"/>
  <c r="D2033" i="5"/>
  <c r="D2032" i="5"/>
  <c r="M2413" i="1"/>
  <c r="M2412" i="1"/>
  <c r="M2411" i="1"/>
  <c r="D2031" i="5"/>
  <c r="D2030" i="5"/>
  <c r="D2029" i="5"/>
  <c r="M2410" i="1"/>
  <c r="D2028" i="5"/>
  <c r="M2409" i="1"/>
  <c r="M2407" i="1"/>
  <c r="M2408" i="1"/>
  <c r="D2027" i="5"/>
  <c r="D2026" i="5"/>
  <c r="M2406" i="1"/>
  <c r="D2025" i="5"/>
  <c r="D2024" i="5"/>
  <c r="M2405" i="1"/>
  <c r="D2023" i="5"/>
  <c r="C2335" i="28"/>
  <c r="C2336" i="28"/>
  <c r="C2337" i="28"/>
  <c r="C1604" i="21"/>
  <c r="C1605" i="21"/>
  <c r="C1606" i="21"/>
  <c r="C1607" i="21"/>
  <c r="C1604" i="26"/>
  <c r="C1605" i="26"/>
  <c r="C1606" i="26"/>
  <c r="C1607" i="26"/>
  <c r="C1604" i="19"/>
  <c r="C1605" i="19"/>
  <c r="C1606" i="19"/>
  <c r="C1607" i="19"/>
  <c r="C1537" i="12"/>
  <c r="C1538" i="12"/>
  <c r="C1539" i="12"/>
  <c r="C1540" i="12"/>
  <c r="I1649" i="11"/>
  <c r="I1650" i="11"/>
  <c r="I1651" i="11"/>
  <c r="I1652" i="11"/>
  <c r="J2401" i="1"/>
  <c r="K2401" i="1"/>
  <c r="L2401" i="1"/>
  <c r="J2402" i="1"/>
  <c r="K2402" i="1"/>
  <c r="L2402" i="1"/>
  <c r="J2403" i="1"/>
  <c r="K2403" i="1"/>
  <c r="L2403" i="1"/>
  <c r="J2404" i="1"/>
  <c r="K2404" i="1"/>
  <c r="L2404" i="1"/>
  <c r="C2333" i="28"/>
  <c r="C2334" i="28"/>
  <c r="C2022" i="5"/>
  <c r="C2019" i="5"/>
  <c r="C2021" i="5"/>
  <c r="C2020" i="5"/>
  <c r="M2403" i="1" l="1"/>
  <c r="M2402" i="1"/>
  <c r="M2401" i="1"/>
  <c r="M2404" i="1"/>
  <c r="D2022" i="5"/>
  <c r="D2020" i="5"/>
  <c r="D2019" i="5"/>
  <c r="D2021" i="5"/>
  <c r="C1829" i="23"/>
  <c r="C2578" i="22"/>
  <c r="C1829" i="14"/>
  <c r="C2578" i="13"/>
  <c r="B2332" i="28"/>
  <c r="C2332" i="28" s="1"/>
  <c r="C1828" i="23"/>
  <c r="C2577" i="22"/>
  <c r="C1602" i="21"/>
  <c r="C1603" i="21"/>
  <c r="C1602" i="26"/>
  <c r="C1603" i="26"/>
  <c r="C1602" i="19"/>
  <c r="C1603" i="19"/>
  <c r="C1828" i="14"/>
  <c r="C2577" i="13"/>
  <c r="C1535" i="12"/>
  <c r="C1536" i="12"/>
  <c r="I1647" i="11"/>
  <c r="I1648" i="11"/>
  <c r="J2399" i="1"/>
  <c r="K2399" i="1"/>
  <c r="L2399" i="1"/>
  <c r="J2400" i="1"/>
  <c r="K2400" i="1"/>
  <c r="L2400" i="1"/>
  <c r="B2331" i="28"/>
  <c r="C2331" i="28" s="1"/>
  <c r="C1827" i="23"/>
  <c r="C2576" i="22"/>
  <c r="C1601" i="21"/>
  <c r="C1601" i="26"/>
  <c r="C1601" i="19"/>
  <c r="C1827" i="14"/>
  <c r="C2576" i="13"/>
  <c r="C1534" i="12"/>
  <c r="I1646" i="11"/>
  <c r="J2398" i="1"/>
  <c r="K2398" i="1"/>
  <c r="L2398" i="1"/>
  <c r="B2330" i="28"/>
  <c r="C2330" i="28" s="1"/>
  <c r="C1600" i="21"/>
  <c r="C1599" i="21"/>
  <c r="C1599" i="26"/>
  <c r="C1600" i="26"/>
  <c r="C1599" i="19"/>
  <c r="C1600" i="19"/>
  <c r="C2018" i="5"/>
  <c r="C2017" i="5"/>
  <c r="B1" i="18"/>
  <c r="C2016" i="5"/>
  <c r="M2399" i="1" l="1"/>
  <c r="M2400" i="1"/>
  <c r="D2018" i="5"/>
  <c r="D2017" i="5"/>
  <c r="M2398" i="1"/>
  <c r="D2016" i="5"/>
  <c r="C1825" i="23"/>
  <c r="C1826" i="23"/>
  <c r="C2574" i="22"/>
  <c r="C2575" i="22"/>
  <c r="C1825" i="14"/>
  <c r="C1826" i="14"/>
  <c r="C2574" i="13"/>
  <c r="C2575" i="13"/>
  <c r="C1532" i="12"/>
  <c r="C1533" i="12"/>
  <c r="I1644" i="11"/>
  <c r="I1645" i="11"/>
  <c r="J2396" i="1"/>
  <c r="K2396" i="1"/>
  <c r="L2396" i="1"/>
  <c r="J2397" i="1"/>
  <c r="K2397" i="1"/>
  <c r="L2397" i="1"/>
  <c r="B2329" i="28"/>
  <c r="C2329" i="28" s="1"/>
  <c r="C1824" i="23"/>
  <c r="C2573" i="22"/>
  <c r="C1824" i="14"/>
  <c r="C2573" i="13"/>
  <c r="B2328" i="28"/>
  <c r="C2328" i="28" s="1"/>
  <c r="C1598" i="21"/>
  <c r="C1598" i="26"/>
  <c r="C1598" i="19"/>
  <c r="C1531" i="12"/>
  <c r="I1643" i="11"/>
  <c r="J2395" i="1"/>
  <c r="K2395" i="1"/>
  <c r="L2395" i="1"/>
  <c r="C1823" i="23"/>
  <c r="C2572" i="22"/>
  <c r="C1823" i="14"/>
  <c r="C2572" i="13"/>
  <c r="C1597" i="21"/>
  <c r="C1597" i="26"/>
  <c r="C1597" i="19"/>
  <c r="C1530" i="12"/>
  <c r="I1642" i="11"/>
  <c r="J2394" i="1"/>
  <c r="K2394" i="1"/>
  <c r="L2394" i="1"/>
  <c r="C2326" i="28"/>
  <c r="C2327" i="28"/>
  <c r="C1822" i="23"/>
  <c r="C2571" i="22"/>
  <c r="C1596" i="21"/>
  <c r="C1595" i="26"/>
  <c r="C1596" i="26"/>
  <c r="C1596" i="19"/>
  <c r="C1822" i="14"/>
  <c r="C2571" i="13"/>
  <c r="C1529" i="12"/>
  <c r="I1641" i="11"/>
  <c r="J2393" i="1"/>
  <c r="K2393" i="1"/>
  <c r="L2393" i="1"/>
  <c r="B2325" i="28"/>
  <c r="C2325" i="28" s="1"/>
  <c r="C1595" i="21"/>
  <c r="C2015" i="5"/>
  <c r="C2012" i="5"/>
  <c r="C2013" i="5"/>
  <c r="C2011" i="5"/>
  <c r="C2014" i="5"/>
  <c r="M2396" i="1" l="1"/>
  <c r="M2397" i="1"/>
  <c r="D2014" i="5"/>
  <c r="D2015" i="5"/>
  <c r="M2395" i="1"/>
  <c r="D2013" i="5"/>
  <c r="M2394" i="1"/>
  <c r="D2012" i="5"/>
  <c r="M2393" i="1"/>
  <c r="D2011" i="5"/>
  <c r="C1821" i="23"/>
  <c r="C2570" i="22"/>
  <c r="C1595" i="19"/>
  <c r="C1821" i="14"/>
  <c r="C2570" i="13"/>
  <c r="C1528" i="12"/>
  <c r="I1640" i="11"/>
  <c r="J2392" i="1"/>
  <c r="K2392" i="1"/>
  <c r="L2392" i="1"/>
  <c r="C2010" i="5"/>
  <c r="M2392" i="1" l="1"/>
  <c r="D2010" i="5"/>
  <c r="C751" i="22" l="1"/>
  <c r="B2324" i="28" l="1"/>
  <c r="C2324" i="28" s="1"/>
  <c r="C1819" i="23"/>
  <c r="C1820" i="23"/>
  <c r="C2568" i="22"/>
  <c r="C2569" i="22"/>
  <c r="C1819" i="14"/>
  <c r="C1820" i="14"/>
  <c r="C2568" i="13"/>
  <c r="C2569" i="13"/>
  <c r="C1594" i="21"/>
  <c r="C1594" i="26"/>
  <c r="C1594" i="19"/>
  <c r="C1527" i="12"/>
  <c r="I1639" i="11"/>
  <c r="J2391" i="1"/>
  <c r="K2391" i="1"/>
  <c r="L2391" i="1"/>
  <c r="C2323" i="28"/>
  <c r="C1593" i="21"/>
  <c r="C1593" i="26"/>
  <c r="C1593" i="19"/>
  <c r="C1526" i="12"/>
  <c r="I1638" i="11"/>
  <c r="J2390" i="1"/>
  <c r="K2390" i="1"/>
  <c r="L2390" i="1"/>
  <c r="C2322" i="28"/>
  <c r="C1818" i="23"/>
  <c r="C2567" i="22"/>
  <c r="C1592" i="26"/>
  <c r="C1592" i="19"/>
  <c r="C1818" i="14"/>
  <c r="C2567" i="13"/>
  <c r="C1525" i="12"/>
  <c r="I1637" i="11"/>
  <c r="J2389" i="1"/>
  <c r="K2389" i="1"/>
  <c r="L2389" i="1"/>
  <c r="C2008" i="5"/>
  <c r="C2009" i="5"/>
  <c r="M2391" i="1" l="1"/>
  <c r="D2009" i="5"/>
  <c r="D2008" i="5"/>
  <c r="M2389" i="1"/>
  <c r="M2390" i="1"/>
  <c r="C1592" i="21"/>
  <c r="C2321" i="28"/>
  <c r="C1817" i="23"/>
  <c r="C2566" i="22"/>
  <c r="C1591" i="21"/>
  <c r="C2007" i="5"/>
  <c r="B1" i="25"/>
  <c r="D2007" i="5" l="1"/>
  <c r="C1591" i="26"/>
  <c r="C1591" i="19"/>
  <c r="C1817" i="14"/>
  <c r="C2566" i="13"/>
  <c r="C2565" i="13"/>
  <c r="C1524" i="12"/>
  <c r="C2005" i="5"/>
  <c r="C2006" i="5"/>
  <c r="D2006" i="5" l="1"/>
  <c r="D2005" i="5"/>
  <c r="C2004" i="5"/>
  <c r="D2004" i="5" l="1"/>
  <c r="C2003" i="5"/>
  <c r="D2003" i="5" l="1"/>
  <c r="C2002" i="5"/>
  <c r="D2002" i="5" l="1"/>
  <c r="C2001" i="5"/>
  <c r="D2001" i="5" l="1"/>
  <c r="C2000" i="5"/>
  <c r="D2000" i="5" l="1"/>
  <c r="C1999" i="5"/>
  <c r="D1999" i="5" l="1"/>
  <c r="C1998" i="5"/>
  <c r="D1998" i="5" l="1"/>
  <c r="C1997" i="5"/>
  <c r="D1997" i="5" l="1"/>
  <c r="C1996" i="5"/>
  <c r="D1996" i="5" l="1"/>
  <c r="C1995" i="5"/>
  <c r="D1995" i="5" l="1"/>
  <c r="C1994" i="5"/>
  <c r="D1994" i="5" l="1"/>
  <c r="C1993" i="5"/>
  <c r="D1993" i="5" l="1"/>
  <c r="C1992" i="5"/>
  <c r="D1992" i="5" l="1"/>
  <c r="C1991" i="5"/>
  <c r="D1991" i="5" l="1"/>
  <c r="C1990" i="5"/>
  <c r="D1990" i="5" l="1"/>
  <c r="C1989" i="5"/>
  <c r="D1989" i="5" l="1"/>
  <c r="C1988" i="5"/>
  <c r="D1988" i="5" l="1"/>
  <c r="C1987" i="5"/>
  <c r="D1987" i="5" l="1"/>
  <c r="C1986" i="5"/>
  <c r="D1986" i="5" l="1"/>
  <c r="C1985" i="5"/>
  <c r="D1985" i="5" l="1"/>
  <c r="C1984" i="5"/>
  <c r="D1984" i="5" l="1"/>
  <c r="C1983" i="5"/>
  <c r="D1983" i="5" l="1"/>
  <c r="C1982" i="5"/>
  <c r="D1982" i="5" l="1"/>
  <c r="C1981" i="5"/>
  <c r="D1981" i="5" l="1"/>
  <c r="C1980" i="5"/>
  <c r="D1980" i="5" l="1"/>
  <c r="C1979" i="5"/>
  <c r="D1979" i="5" l="1"/>
  <c r="C1978" i="5"/>
  <c r="D1978" i="5" l="1"/>
  <c r="C1977" i="5"/>
  <c r="D1977" i="5" l="1"/>
  <c r="C1976" i="5"/>
  <c r="D1976" i="5" l="1"/>
  <c r="C1975" i="5"/>
  <c r="D1975" i="5" l="1"/>
  <c r="C1974" i="5"/>
  <c r="D1974" i="5" l="1"/>
  <c r="C1973" i="5"/>
  <c r="D1973" i="5" l="1"/>
  <c r="C1972" i="5"/>
  <c r="D1972" i="5" l="1"/>
  <c r="C1971" i="5"/>
  <c r="D1971" i="5" l="1"/>
  <c r="C1970" i="5"/>
  <c r="D1970" i="5" l="1"/>
  <c r="C1969" i="5"/>
  <c r="D1969" i="5" l="1"/>
  <c r="C1968" i="5"/>
  <c r="D1968" i="5" l="1"/>
  <c r="C1967" i="5"/>
  <c r="D1967" i="5" l="1"/>
  <c r="C1966" i="5"/>
  <c r="D1966" i="5" l="1"/>
  <c r="C1965" i="5"/>
  <c r="D1965" i="5" l="1"/>
  <c r="C1964" i="5"/>
  <c r="D1964" i="5" l="1"/>
  <c r="C1963" i="5"/>
  <c r="D1963" i="5" l="1"/>
  <c r="C1962" i="5"/>
  <c r="D1962" i="5" l="1"/>
  <c r="C1961" i="5"/>
  <c r="D1961" i="5" l="1"/>
  <c r="C1960" i="5"/>
  <c r="D1960" i="5" l="1"/>
  <c r="C1959" i="5"/>
  <c r="D1959" i="5" l="1"/>
  <c r="C1958" i="5"/>
  <c r="D1958" i="5" l="1"/>
  <c r="C1957" i="5"/>
  <c r="D1957" i="5" l="1"/>
  <c r="C1956" i="5"/>
  <c r="D1956" i="5" l="1"/>
  <c r="C1955" i="5"/>
  <c r="D1955" i="5" l="1"/>
  <c r="C1954" i="5"/>
  <c r="D1954" i="5" l="1"/>
  <c r="C1953" i="5"/>
  <c r="D1953" i="5" l="1"/>
  <c r="C1952" i="5"/>
  <c r="D1952" i="5" l="1"/>
  <c r="C1951" i="5"/>
  <c r="D1951" i="5" l="1"/>
  <c r="C1950" i="5"/>
  <c r="D1950" i="5" l="1"/>
  <c r="C1949" i="5"/>
  <c r="D1949" i="5" l="1"/>
  <c r="C1948" i="5"/>
  <c r="D1948" i="5" l="1"/>
  <c r="C1947" i="5"/>
  <c r="D1947" i="5" l="1"/>
  <c r="C1946" i="5"/>
  <c r="D1946" i="5" l="1"/>
  <c r="C1945" i="5"/>
  <c r="D1945" i="5" l="1"/>
  <c r="C1944" i="5"/>
  <c r="D1944" i="5" l="1"/>
  <c r="C1943" i="5"/>
  <c r="D1943" i="5" l="1"/>
  <c r="C1942" i="5"/>
  <c r="D1942" i="5" l="1"/>
  <c r="C1941" i="5"/>
  <c r="D1941" i="5" l="1"/>
  <c r="C1940" i="5"/>
  <c r="D1940" i="5" l="1"/>
  <c r="C1939" i="5"/>
  <c r="D1939" i="5" l="1"/>
  <c r="C1938" i="5"/>
  <c r="D1938" i="5" l="1"/>
  <c r="C1937" i="5"/>
  <c r="D1937" i="5" l="1"/>
  <c r="C1936" i="5"/>
  <c r="D1936" i="5" l="1"/>
  <c r="C1935" i="5"/>
  <c r="D1935" i="5" l="1"/>
  <c r="C1934" i="5"/>
  <c r="D1934" i="5" l="1"/>
  <c r="C1933" i="5"/>
  <c r="D1933" i="5" l="1"/>
  <c r="C1932" i="5"/>
  <c r="D1932" i="5" l="1"/>
  <c r="C1931" i="5"/>
  <c r="D1931" i="5" l="1"/>
  <c r="C1930" i="5"/>
  <c r="D1930" i="5" l="1"/>
  <c r="C1929" i="5"/>
  <c r="D1929" i="5" l="1"/>
  <c r="C1928" i="5"/>
  <c r="D1928" i="5" l="1"/>
  <c r="C1927" i="5"/>
  <c r="D1927" i="5" l="1"/>
  <c r="C1926" i="5"/>
  <c r="D1926" i="5" l="1"/>
  <c r="C1925" i="5"/>
  <c r="D1925" i="5" l="1"/>
  <c r="C1924" i="5"/>
  <c r="D1924" i="5" l="1"/>
  <c r="C1923" i="5"/>
  <c r="D1923" i="5" l="1"/>
  <c r="C1922" i="5"/>
  <c r="D1922" i="5" l="1"/>
  <c r="C1921" i="5"/>
  <c r="D1921" i="5" l="1"/>
  <c r="C1920" i="5"/>
  <c r="D1920" i="5" l="1"/>
  <c r="C1919" i="5"/>
  <c r="D1919" i="5" l="1"/>
  <c r="C1918" i="5"/>
  <c r="D1918" i="5" l="1"/>
  <c r="C1917" i="5"/>
  <c r="D1917" i="5" l="1"/>
  <c r="C1916" i="5"/>
  <c r="D1916" i="5" l="1"/>
  <c r="C1915" i="5"/>
  <c r="D1915" i="5" l="1"/>
  <c r="C1914" i="5"/>
  <c r="D1914" i="5" l="1"/>
  <c r="C1913" i="5"/>
  <c r="D1913" i="5" l="1"/>
  <c r="C1912" i="5"/>
  <c r="D1912" i="5" l="1"/>
  <c r="C1911" i="5"/>
  <c r="D1911" i="5" l="1"/>
  <c r="C1910" i="5"/>
  <c r="D1910" i="5" l="1"/>
  <c r="C1909" i="5"/>
  <c r="D1909" i="5" l="1"/>
  <c r="C1908" i="5"/>
  <c r="D1908" i="5" l="1"/>
  <c r="C1907" i="5"/>
  <c r="D1907" i="5" l="1"/>
  <c r="C1906" i="5"/>
  <c r="D1906" i="5" l="1"/>
  <c r="C1905" i="5"/>
  <c r="D1905" i="5" l="1"/>
  <c r="C1904" i="5"/>
  <c r="D1904" i="5" l="1"/>
  <c r="C1903" i="5"/>
  <c r="D1903" i="5" l="1"/>
  <c r="C1902" i="5"/>
  <c r="D1902" i="5" l="1"/>
  <c r="C1901" i="5"/>
  <c r="D1901" i="5" l="1"/>
  <c r="C1900" i="5"/>
  <c r="D1900" i="5" l="1"/>
  <c r="C1899" i="5"/>
  <c r="D1899" i="5" l="1"/>
  <c r="C1898" i="5"/>
  <c r="D1898" i="5" l="1"/>
  <c r="C1897" i="5"/>
  <c r="D1897" i="5" l="1"/>
  <c r="C1896" i="5"/>
  <c r="D1896" i="5" l="1"/>
  <c r="C1895" i="5"/>
  <c r="D1895" i="5" l="1"/>
  <c r="C1894" i="5"/>
  <c r="D1894" i="5" l="1"/>
  <c r="C1893" i="5"/>
  <c r="D1893" i="5" l="1"/>
  <c r="C1892" i="5"/>
  <c r="D1892" i="5" l="1"/>
  <c r="C1891" i="5"/>
  <c r="D1891" i="5" l="1"/>
  <c r="C1890" i="5"/>
  <c r="D1890" i="5" l="1"/>
  <c r="C1889" i="5"/>
  <c r="D1889" i="5" l="1"/>
  <c r="C1888" i="5"/>
  <c r="D1888" i="5" l="1"/>
  <c r="C1887" i="5"/>
  <c r="D1887" i="5" l="1"/>
  <c r="C1886" i="5"/>
  <c r="D1886" i="5" l="1"/>
  <c r="C1885" i="5"/>
  <c r="D1885" i="5" l="1"/>
  <c r="C1884" i="5"/>
  <c r="D1884" i="5" l="1"/>
  <c r="C1883" i="5"/>
  <c r="D1883" i="5" l="1"/>
  <c r="C1882" i="5"/>
  <c r="D1882" i="5" l="1"/>
  <c r="C1881" i="5"/>
  <c r="D1881" i="5" l="1"/>
  <c r="C1880" i="5"/>
  <c r="D1880" i="5" l="1"/>
  <c r="C1879" i="5"/>
  <c r="D1879" i="5" l="1"/>
  <c r="C1878" i="5"/>
  <c r="D1878" i="5" l="1"/>
  <c r="C1877" i="5"/>
  <c r="D1877" i="5" l="1"/>
  <c r="C1876" i="5"/>
  <c r="D1876" i="5" l="1"/>
  <c r="C1875" i="5"/>
  <c r="D1875" i="5" l="1"/>
  <c r="C1874" i="5"/>
  <c r="D1874" i="5" l="1"/>
  <c r="C1873" i="5"/>
  <c r="D1873" i="5" l="1"/>
  <c r="C1872" i="5"/>
  <c r="D1872" i="5" l="1"/>
  <c r="C1871" i="5"/>
  <c r="D1871" i="5" l="1"/>
  <c r="C1870" i="5"/>
  <c r="D1870" i="5" l="1"/>
  <c r="C1869" i="5"/>
  <c r="D1869" i="5" l="1"/>
  <c r="C1868" i="5"/>
  <c r="D1868" i="5" l="1"/>
  <c r="C1867" i="5"/>
  <c r="D1867" i="5" l="1"/>
  <c r="C1866" i="5"/>
  <c r="D1866" i="5" l="1"/>
  <c r="C1865" i="5"/>
  <c r="D1865" i="5" l="1"/>
  <c r="C1864" i="5"/>
  <c r="D1864" i="5" l="1"/>
  <c r="C1863" i="5"/>
  <c r="D1863" i="5" l="1"/>
  <c r="C1862" i="5"/>
  <c r="D1862" i="5" l="1"/>
  <c r="C1861" i="5"/>
  <c r="D1861" i="5" l="1"/>
  <c r="C1860" i="5"/>
  <c r="D1860" i="5" l="1"/>
  <c r="C1859" i="5"/>
  <c r="D1859" i="5" l="1"/>
  <c r="C1858" i="5"/>
  <c r="D1858" i="5" l="1"/>
  <c r="C1857" i="5"/>
  <c r="D1857" i="5" l="1"/>
  <c r="C1856" i="5"/>
  <c r="D1856" i="5" l="1"/>
  <c r="C1855" i="5"/>
  <c r="D1855" i="5" l="1"/>
  <c r="C1854" i="5"/>
  <c r="D1854" i="5" l="1"/>
  <c r="C1853" i="5"/>
  <c r="D1853" i="5" l="1"/>
  <c r="C1852" i="5"/>
  <c r="D1852" i="5" l="1"/>
  <c r="C1851" i="5"/>
  <c r="D1851" i="5" l="1"/>
  <c r="C1850" i="5"/>
  <c r="D1850" i="5" l="1"/>
  <c r="C1849" i="5"/>
  <c r="D1849" i="5" l="1"/>
  <c r="C1848" i="5"/>
  <c r="D1848" i="5" l="1"/>
  <c r="C1847" i="5"/>
  <c r="D1847" i="5" l="1"/>
  <c r="C1846" i="5"/>
  <c r="D1846" i="5" l="1"/>
  <c r="C1845" i="5"/>
  <c r="D1845" i="5" l="1"/>
  <c r="C1844" i="5"/>
  <c r="D1844" i="5" l="1"/>
  <c r="C1843" i="5"/>
  <c r="D1843" i="5" l="1"/>
  <c r="C1842" i="5"/>
  <c r="D1842" i="5" l="1"/>
  <c r="C1841" i="5"/>
  <c r="D1841" i="5" l="1"/>
  <c r="C1840" i="5"/>
  <c r="D1840" i="5" l="1"/>
  <c r="C1839" i="5"/>
  <c r="D1839" i="5" l="1"/>
  <c r="C1838" i="5"/>
  <c r="D1838" i="5" l="1"/>
  <c r="C1837" i="5"/>
  <c r="D1837" i="5" l="1"/>
  <c r="C1836" i="5"/>
  <c r="D1836" i="5" l="1"/>
  <c r="C1835" i="5"/>
  <c r="D1835" i="5" l="1"/>
  <c r="C1834" i="5"/>
  <c r="D1834" i="5" l="1"/>
  <c r="C1833" i="5"/>
  <c r="D1833" i="5" l="1"/>
  <c r="C1832" i="5"/>
  <c r="D1832" i="5" l="1"/>
  <c r="C1831" i="5"/>
  <c r="D1831" i="5" l="1"/>
  <c r="C1830" i="5"/>
  <c r="D1830" i="5" l="1"/>
  <c r="C1829" i="5"/>
  <c r="D1829" i="5" l="1"/>
  <c r="C1828" i="5"/>
  <c r="D1828" i="5" l="1"/>
  <c r="C1827" i="5"/>
  <c r="D1827" i="5" l="1"/>
  <c r="C1826" i="5"/>
  <c r="D1826" i="5" l="1"/>
  <c r="C1825" i="5"/>
  <c r="D1825" i="5" l="1"/>
  <c r="C1824" i="5"/>
  <c r="D1824" i="5" l="1"/>
  <c r="C1823" i="5"/>
  <c r="D1823" i="5" l="1"/>
  <c r="C1822" i="5"/>
  <c r="D1822" i="5" l="1"/>
  <c r="C1821" i="5"/>
  <c r="D1821" i="5" l="1"/>
  <c r="C1820" i="5"/>
  <c r="D1820" i="5" l="1"/>
  <c r="C1819" i="5"/>
  <c r="D1819" i="5" l="1"/>
  <c r="C1818" i="5"/>
  <c r="D1818" i="5" l="1"/>
  <c r="C1817" i="5"/>
  <c r="D1817" i="5" l="1"/>
  <c r="C1816" i="5"/>
  <c r="D1816" i="5" l="1"/>
  <c r="C1815" i="5"/>
  <c r="D1815" i="5" l="1"/>
  <c r="C1814" i="5"/>
  <c r="D1814" i="5" l="1"/>
  <c r="C1813" i="5"/>
  <c r="D1813" i="5" l="1"/>
  <c r="C1812" i="5"/>
  <c r="D1812" i="5" l="1"/>
  <c r="C1811" i="5"/>
  <c r="D1811" i="5" l="1"/>
  <c r="C1810" i="5"/>
  <c r="D1810" i="5" l="1"/>
  <c r="C1809" i="5"/>
  <c r="D1809" i="5" l="1"/>
  <c r="C1808" i="5"/>
  <c r="D1808" i="5" l="1"/>
  <c r="C1807" i="5"/>
  <c r="D1807" i="5" l="1"/>
  <c r="C1806" i="5"/>
  <c r="D1806" i="5" l="1"/>
  <c r="C1805" i="5"/>
  <c r="D1805" i="5" l="1"/>
  <c r="C1804" i="5"/>
  <c r="D1804" i="5" l="1"/>
  <c r="C1803" i="5"/>
  <c r="D1803" i="5" l="1"/>
  <c r="C1802" i="5"/>
  <c r="D1802" i="5" l="1"/>
  <c r="C1801" i="5"/>
  <c r="D1801" i="5" l="1"/>
  <c r="C1800" i="5"/>
  <c r="D1800" i="5" l="1"/>
  <c r="C1799" i="5"/>
  <c r="D1799" i="5" l="1"/>
  <c r="C1798" i="5"/>
  <c r="D1798" i="5" l="1"/>
  <c r="C1797" i="5"/>
  <c r="D1797" i="5" l="1"/>
  <c r="C1796" i="5"/>
  <c r="D1796" i="5" l="1"/>
  <c r="C1795" i="5"/>
  <c r="D1795" i="5" l="1"/>
  <c r="C1794" i="5"/>
  <c r="D1794" i="5" l="1"/>
  <c r="C1793" i="5"/>
  <c r="D1793" i="5" l="1"/>
  <c r="C1792" i="5"/>
  <c r="D1792" i="5" l="1"/>
  <c r="C1791" i="5"/>
  <c r="D1791" i="5" l="1"/>
  <c r="C1790" i="5"/>
  <c r="D1790" i="5" l="1"/>
  <c r="C1789" i="5"/>
  <c r="D1789" i="5" l="1"/>
  <c r="C1788" i="5"/>
  <c r="D1788" i="5" l="1"/>
  <c r="C1787" i="5"/>
  <c r="D1787" i="5" l="1"/>
  <c r="C1786" i="5"/>
  <c r="D1786" i="5" l="1"/>
  <c r="C1785" i="5"/>
  <c r="D1785" i="5" l="1"/>
  <c r="C1784" i="5"/>
  <c r="D1784" i="5" l="1"/>
  <c r="C1783" i="5"/>
  <c r="D1783" i="5" l="1"/>
  <c r="C1782" i="5"/>
  <c r="D1782" i="5" l="1"/>
  <c r="C1781" i="5"/>
  <c r="D1781" i="5" l="1"/>
  <c r="C1780" i="5"/>
  <c r="D1780" i="5" l="1"/>
  <c r="C1779" i="5"/>
  <c r="D1779" i="5" l="1"/>
  <c r="C1778" i="5"/>
  <c r="D1778" i="5" l="1"/>
  <c r="C1777" i="5"/>
  <c r="D1777" i="5" l="1"/>
  <c r="C1776" i="5"/>
  <c r="D1776" i="5" l="1"/>
  <c r="C1775" i="5"/>
  <c r="D1775" i="5" l="1"/>
  <c r="C1774" i="5"/>
  <c r="D1774" i="5" l="1"/>
  <c r="C1773" i="5"/>
  <c r="D1773" i="5" l="1"/>
  <c r="C1772" i="5"/>
  <c r="D1772" i="5" l="1"/>
  <c r="C1771" i="5"/>
  <c r="D1771" i="5" l="1"/>
  <c r="C1770" i="5"/>
  <c r="D1770" i="5" l="1"/>
  <c r="C1769" i="5"/>
  <c r="D1769" i="5" l="1"/>
  <c r="C1768" i="5"/>
  <c r="D1768" i="5" l="1"/>
  <c r="C1767" i="5"/>
  <c r="D1767" i="5" l="1"/>
  <c r="C1766" i="5"/>
  <c r="D1766" i="5" l="1"/>
  <c r="C1765" i="5"/>
  <c r="D1765" i="5" l="1"/>
  <c r="C1764" i="5"/>
  <c r="D1764" i="5" l="1"/>
  <c r="C1763" i="5"/>
  <c r="D1763" i="5" l="1"/>
  <c r="C1762" i="5"/>
  <c r="D1762" i="5" l="1"/>
  <c r="C1761" i="5"/>
  <c r="D1761" i="5" l="1"/>
  <c r="C1760" i="5"/>
  <c r="D1760" i="5" l="1"/>
  <c r="C1759" i="5"/>
  <c r="D1759" i="5" l="1"/>
  <c r="C1758" i="5"/>
  <c r="D1758" i="5" l="1"/>
  <c r="C1757" i="5"/>
  <c r="D1757" i="5" l="1"/>
  <c r="C1756" i="5"/>
  <c r="D1756" i="5" l="1"/>
  <c r="C1755" i="5"/>
  <c r="D1755" i="5" l="1"/>
  <c r="C1754" i="5"/>
  <c r="D1754" i="5" l="1"/>
  <c r="C1753" i="5"/>
  <c r="D1753" i="5" l="1"/>
  <c r="C1752" i="5"/>
  <c r="D1752" i="5" l="1"/>
  <c r="C1751" i="5"/>
  <c r="D1751" i="5" l="1"/>
  <c r="C1750" i="5"/>
  <c r="D1750" i="5" l="1"/>
  <c r="C1749" i="5"/>
  <c r="D1749" i="5" l="1"/>
  <c r="C1748" i="5"/>
  <c r="D1748" i="5" l="1"/>
  <c r="C1747" i="5"/>
  <c r="D1747" i="5" l="1"/>
  <c r="C1746" i="5"/>
  <c r="D1746" i="5" l="1"/>
  <c r="C1745" i="5"/>
  <c r="D1745" i="5" l="1"/>
  <c r="C1744" i="5"/>
  <c r="D1744" i="5" l="1"/>
  <c r="C1743" i="5"/>
  <c r="D1743" i="5" l="1"/>
  <c r="C1742" i="5"/>
  <c r="D1742" i="5" l="1"/>
  <c r="C1741" i="5"/>
  <c r="D1741" i="5" l="1"/>
  <c r="C1740" i="5"/>
  <c r="D1740" i="5" l="1"/>
  <c r="C1739" i="5"/>
  <c r="D1739" i="5" l="1"/>
  <c r="C1738" i="5"/>
  <c r="D1738" i="5" l="1"/>
  <c r="C1737" i="5"/>
  <c r="D1737" i="5" l="1"/>
  <c r="C1736" i="5"/>
  <c r="D1736" i="5" l="1"/>
  <c r="C1735" i="5"/>
  <c r="D1735" i="5" l="1"/>
  <c r="C1734" i="5"/>
  <c r="D1734" i="5" l="1"/>
  <c r="C1733" i="5"/>
  <c r="D1733" i="5" l="1"/>
  <c r="C1732" i="5"/>
  <c r="D1732" i="5" l="1"/>
  <c r="C1731" i="5"/>
  <c r="D1731" i="5" l="1"/>
  <c r="C1730" i="5"/>
  <c r="D1730" i="5" l="1"/>
  <c r="C1729" i="5"/>
  <c r="D1729" i="5" l="1"/>
  <c r="C1728" i="5"/>
  <c r="D1728" i="5" l="1"/>
  <c r="C1727" i="5"/>
  <c r="D1727" i="5" l="1"/>
  <c r="C1726" i="5"/>
  <c r="D1726" i="5" l="1"/>
  <c r="C1725" i="5"/>
  <c r="D1725" i="5" l="1"/>
  <c r="C1724" i="5"/>
  <c r="D1724" i="5" l="1"/>
  <c r="C1723" i="5"/>
  <c r="D1723" i="5" l="1"/>
  <c r="C1722" i="5"/>
  <c r="D1722" i="5" l="1"/>
  <c r="C1721" i="5"/>
  <c r="D1721" i="5" l="1"/>
  <c r="C1720" i="5"/>
  <c r="D1720" i="5" l="1"/>
  <c r="C1719" i="5"/>
  <c r="D1719" i="5" l="1"/>
  <c r="C1718" i="5"/>
  <c r="D1718" i="5" l="1"/>
  <c r="C1717" i="5"/>
  <c r="D1717" i="5" l="1"/>
  <c r="C1716" i="5"/>
  <c r="D1716" i="5" l="1"/>
  <c r="C1715" i="5"/>
  <c r="D1715" i="5" l="1"/>
  <c r="C1714" i="5"/>
  <c r="D1714" i="5" l="1"/>
  <c r="C1713" i="5"/>
  <c r="D1713" i="5" l="1"/>
  <c r="C1712" i="5"/>
  <c r="D1712" i="5" l="1"/>
  <c r="C1711" i="5"/>
  <c r="D1711" i="5" l="1"/>
  <c r="C1710" i="5"/>
  <c r="D1710" i="5" l="1"/>
  <c r="C1709" i="5"/>
  <c r="D1709" i="5" l="1"/>
  <c r="C1708" i="5"/>
  <c r="D1708" i="5" l="1"/>
  <c r="C1707" i="5"/>
  <c r="D1707" i="5" l="1"/>
  <c r="C1706" i="5"/>
  <c r="D1706" i="5" l="1"/>
  <c r="C1705" i="5"/>
  <c r="D1705" i="5" l="1"/>
  <c r="C1704" i="5"/>
  <c r="D1704" i="5" l="1"/>
  <c r="C1703" i="5"/>
  <c r="D1703" i="5" l="1"/>
  <c r="C1702" i="5"/>
  <c r="D1702" i="5" l="1"/>
  <c r="C1701" i="5"/>
  <c r="D1701" i="5" l="1"/>
  <c r="C1700" i="5"/>
  <c r="D1700" i="5" l="1"/>
  <c r="C1699" i="5"/>
  <c r="D1699" i="5" l="1"/>
  <c r="C1698" i="5"/>
  <c r="D1698" i="5" l="1"/>
  <c r="C1697" i="5"/>
  <c r="D1697" i="5" l="1"/>
  <c r="C1696" i="5"/>
  <c r="D1696" i="5" l="1"/>
  <c r="C1695" i="5"/>
  <c r="D1695" i="5" l="1"/>
  <c r="C1694" i="5"/>
  <c r="D1694" i="5" l="1"/>
  <c r="C1693" i="5"/>
  <c r="D1693" i="5" l="1"/>
  <c r="C1692" i="5"/>
  <c r="D1692" i="5" l="1"/>
  <c r="C1691" i="5"/>
  <c r="D1691" i="5" l="1"/>
  <c r="C1690" i="5"/>
  <c r="D1690" i="5" l="1"/>
  <c r="C1689" i="5"/>
  <c r="D1689" i="5" l="1"/>
  <c r="C1688" i="5"/>
  <c r="D1688" i="5" l="1"/>
  <c r="C1687" i="5"/>
  <c r="D1687" i="5" l="1"/>
  <c r="C1686" i="5"/>
  <c r="D1686" i="5" l="1"/>
  <c r="C1685" i="5"/>
  <c r="D1685" i="5" l="1"/>
  <c r="C1684" i="5"/>
  <c r="D1684" i="5" l="1"/>
  <c r="C1683" i="5"/>
  <c r="D1683" i="5" l="1"/>
  <c r="C1682" i="5"/>
  <c r="D1682" i="5" l="1"/>
  <c r="C1681" i="5"/>
  <c r="D1681" i="5" l="1"/>
  <c r="C1680" i="5"/>
  <c r="D1680" i="5" l="1"/>
  <c r="C1679" i="5"/>
  <c r="D1679" i="5" l="1"/>
  <c r="C1678" i="5"/>
  <c r="D1678" i="5" l="1"/>
  <c r="C1677" i="5"/>
  <c r="D1677" i="5" l="1"/>
  <c r="C1676" i="5"/>
  <c r="D1676" i="5" l="1"/>
  <c r="C1675" i="5"/>
  <c r="D1675" i="5" l="1"/>
  <c r="C1674" i="5"/>
  <c r="D1674" i="5" l="1"/>
  <c r="C1673" i="5"/>
  <c r="D1673" i="5" l="1"/>
  <c r="C1672" i="5"/>
  <c r="D1672" i="5" l="1"/>
  <c r="C1671" i="5"/>
  <c r="D1671" i="5" l="1"/>
  <c r="C1670" i="5"/>
  <c r="D1670" i="5" l="1"/>
  <c r="C1669" i="5"/>
  <c r="D1669" i="5" l="1"/>
  <c r="C1668" i="5"/>
  <c r="D1668" i="5" l="1"/>
  <c r="C1667" i="5"/>
  <c r="D1667" i="5" l="1"/>
  <c r="C1666" i="5"/>
  <c r="D1666" i="5" l="1"/>
  <c r="C1665" i="5"/>
  <c r="D1665" i="5" l="1"/>
  <c r="C1664" i="5"/>
  <c r="D1664" i="5" l="1"/>
  <c r="C1663" i="5"/>
  <c r="D1663" i="5" l="1"/>
  <c r="C1662" i="5"/>
  <c r="D1662" i="5" l="1"/>
  <c r="C1661" i="5"/>
  <c r="D1661" i="5" l="1"/>
  <c r="C1660" i="5"/>
  <c r="D1660" i="5" l="1"/>
  <c r="C1659" i="5"/>
  <c r="D1659" i="5" l="1"/>
  <c r="C1658" i="5"/>
  <c r="D1658" i="5" l="1"/>
  <c r="C1657" i="5"/>
  <c r="D1657" i="5" l="1"/>
  <c r="C1656" i="5"/>
  <c r="D1656" i="5" l="1"/>
  <c r="C1655" i="5"/>
  <c r="D1655" i="5" l="1"/>
  <c r="C1654" i="5"/>
  <c r="D1654" i="5" l="1"/>
  <c r="C1653" i="5"/>
  <c r="D1653" i="5" l="1"/>
  <c r="C1652" i="5"/>
  <c r="D1652" i="5" l="1"/>
  <c r="C1651" i="5"/>
  <c r="D1651" i="5" l="1"/>
  <c r="C1650" i="5"/>
  <c r="D1650" i="5" l="1"/>
  <c r="C1649" i="5"/>
  <c r="D1649" i="5" l="1"/>
  <c r="C1648" i="5"/>
  <c r="D1648" i="5" l="1"/>
  <c r="C1647" i="5"/>
  <c r="D1647" i="5" l="1"/>
  <c r="C1646" i="5"/>
  <c r="D1646" i="5" l="1"/>
  <c r="C1645" i="5"/>
  <c r="D1645" i="5" l="1"/>
  <c r="C1644" i="5"/>
  <c r="D1644" i="5" l="1"/>
  <c r="C1643" i="5"/>
  <c r="D1643" i="5" l="1"/>
  <c r="C1642" i="5"/>
  <c r="D1642" i="5" l="1"/>
  <c r="C1641" i="5"/>
  <c r="D1641" i="5" l="1"/>
  <c r="C1640" i="5"/>
  <c r="D1640" i="5" l="1"/>
  <c r="C1639" i="5"/>
  <c r="D1639" i="5" l="1"/>
  <c r="C1638" i="5"/>
  <c r="D1638" i="5" l="1"/>
  <c r="C1637" i="5"/>
  <c r="D1637" i="5" l="1"/>
  <c r="C1636" i="5"/>
  <c r="D1636" i="5" l="1"/>
  <c r="C1635" i="5"/>
  <c r="D1635" i="5" l="1"/>
  <c r="C1634" i="5"/>
  <c r="D1634" i="5" l="1"/>
  <c r="C1633" i="5"/>
  <c r="D1633" i="5" l="1"/>
  <c r="C1632" i="5"/>
  <c r="D1632" i="5" l="1"/>
  <c r="C1631" i="5"/>
  <c r="D1631" i="5" l="1"/>
  <c r="C1630" i="5"/>
  <c r="D1630" i="5" l="1"/>
  <c r="C1629" i="5"/>
  <c r="D1629" i="5" l="1"/>
  <c r="C1628" i="5"/>
  <c r="D1628" i="5" l="1"/>
  <c r="C1627" i="5"/>
  <c r="D1627" i="5" l="1"/>
  <c r="C1626" i="5"/>
  <c r="D1626" i="5" l="1"/>
  <c r="C1625" i="5"/>
  <c r="D1625" i="5" l="1"/>
  <c r="C1624" i="5"/>
  <c r="D1624" i="5" l="1"/>
  <c r="C1623" i="5"/>
  <c r="D1623" i="5" l="1"/>
  <c r="C1622" i="5"/>
  <c r="D1622" i="5" l="1"/>
  <c r="C1621" i="5"/>
  <c r="D1621" i="5" l="1"/>
  <c r="C1620" i="5"/>
  <c r="D1620" i="5" l="1"/>
  <c r="C1619" i="5"/>
  <c r="D1619" i="5" l="1"/>
  <c r="C1618" i="5"/>
  <c r="D1618" i="5" l="1"/>
  <c r="C1617" i="5"/>
  <c r="D1617" i="5" l="1"/>
  <c r="C1616" i="5"/>
  <c r="D1616" i="5" l="1"/>
  <c r="C1615" i="5"/>
  <c r="D1615" i="5" l="1"/>
  <c r="C1614" i="5"/>
  <c r="D1614" i="5" l="1"/>
  <c r="C1613" i="5"/>
  <c r="D1613" i="5" l="1"/>
  <c r="C1612" i="5"/>
  <c r="D1612" i="5" l="1"/>
  <c r="C1611" i="5"/>
  <c r="D1611" i="5" l="1"/>
  <c r="C1610" i="5"/>
  <c r="D1610" i="5" l="1"/>
  <c r="C1609" i="5"/>
  <c r="D1609" i="5" l="1"/>
  <c r="C1608" i="5"/>
  <c r="D1608" i="5" l="1"/>
  <c r="C1607" i="5"/>
  <c r="D1607" i="5" l="1"/>
  <c r="C1606" i="5"/>
  <c r="D1606" i="5" l="1"/>
  <c r="C1605" i="5"/>
  <c r="D1605" i="5" l="1"/>
  <c r="C1604" i="5"/>
  <c r="D1604" i="5" l="1"/>
  <c r="C1603" i="5"/>
  <c r="D1603" i="5" l="1"/>
  <c r="C1602" i="5"/>
  <c r="D1602" i="5" l="1"/>
  <c r="E2101" i="5" s="1"/>
  <c r="C1601" i="5"/>
  <c r="D1601" i="5" l="1"/>
  <c r="E2100" i="5" s="1"/>
  <c r="C1600" i="5"/>
  <c r="D1600" i="5" l="1"/>
  <c r="E2099" i="5" s="1"/>
  <c r="C1599" i="5"/>
  <c r="D1599" i="5" l="1"/>
  <c r="E2098" i="5" s="1"/>
  <c r="C1598" i="5"/>
  <c r="D1598" i="5" l="1"/>
  <c r="E2097" i="5" s="1"/>
  <c r="C1597" i="5"/>
  <c r="D1597" i="5" l="1"/>
  <c r="E2096" i="5" s="1"/>
  <c r="C1596" i="5"/>
  <c r="D1596" i="5" l="1"/>
  <c r="E2095" i="5" s="1"/>
  <c r="C1595" i="5"/>
  <c r="D1595" i="5" l="1"/>
  <c r="E2094" i="5" s="1"/>
  <c r="C1594" i="5"/>
  <c r="D1594" i="5" l="1"/>
  <c r="E2093" i="5" s="1"/>
  <c r="C1593" i="5"/>
  <c r="D1593" i="5" l="1"/>
  <c r="E2092" i="5" s="1"/>
  <c r="C1592" i="5"/>
  <c r="D1592" i="5" l="1"/>
  <c r="E2091" i="5" s="1"/>
  <c r="C1591" i="5"/>
  <c r="D1591" i="5" l="1"/>
  <c r="E2090" i="5" s="1"/>
  <c r="C1590" i="5"/>
  <c r="D1590" i="5" l="1"/>
  <c r="E2089" i="5" s="1"/>
  <c r="C1589" i="5"/>
  <c r="D1589" i="5" l="1"/>
  <c r="E2088" i="5" s="1"/>
  <c r="C1588" i="5"/>
  <c r="D1588" i="5" l="1"/>
  <c r="E2087" i="5" s="1"/>
  <c r="C1587" i="5"/>
  <c r="D1587" i="5" l="1"/>
  <c r="E2086" i="5" s="1"/>
  <c r="C1586" i="5"/>
  <c r="D1586" i="5" l="1"/>
  <c r="E2085" i="5" s="1"/>
  <c r="C1585" i="5"/>
  <c r="D1585" i="5" l="1"/>
  <c r="E2084" i="5" s="1"/>
  <c r="C1584" i="5"/>
  <c r="D1584" i="5" l="1"/>
  <c r="E2083" i="5" s="1"/>
  <c r="C1583" i="5"/>
  <c r="D1583" i="5" l="1"/>
  <c r="E2082" i="5" s="1"/>
  <c r="C1582" i="5"/>
  <c r="D1582" i="5" l="1"/>
  <c r="E2081" i="5" s="1"/>
  <c r="C1581" i="5"/>
  <c r="D1581" i="5" l="1"/>
  <c r="E2080" i="5" s="1"/>
  <c r="C1580" i="5"/>
  <c r="D1580" i="5" l="1"/>
  <c r="E2079" i="5" s="1"/>
  <c r="C1579" i="5"/>
  <c r="D1579" i="5" l="1"/>
  <c r="E2078" i="5" s="1"/>
  <c r="C1578" i="5"/>
  <c r="D1578" i="5" l="1"/>
  <c r="E2077" i="5" s="1"/>
  <c r="C1577" i="5"/>
  <c r="D1577" i="5" l="1"/>
  <c r="E2076" i="5" s="1"/>
  <c r="C1576" i="5"/>
  <c r="D1576" i="5" l="1"/>
  <c r="E2075" i="5" s="1"/>
  <c r="C1575" i="5"/>
  <c r="D1575" i="5" l="1"/>
  <c r="E2074" i="5" s="1"/>
  <c r="C1574" i="5"/>
  <c r="D1574" i="5" l="1"/>
  <c r="E2073" i="5" s="1"/>
  <c r="C1573" i="5"/>
  <c r="D1573" i="5" l="1"/>
  <c r="E2072" i="5" s="1"/>
  <c r="C1572" i="5"/>
  <c r="D1572" i="5" l="1"/>
  <c r="E2071" i="5" s="1"/>
  <c r="C1571" i="5"/>
  <c r="D1571" i="5" l="1"/>
  <c r="E2070" i="5" s="1"/>
  <c r="C1570" i="5"/>
  <c r="D1570" i="5" l="1"/>
  <c r="E2069" i="5" s="1"/>
  <c r="C1569" i="5"/>
  <c r="D1569" i="5" l="1"/>
  <c r="E2068" i="5" s="1"/>
  <c r="C1568" i="5"/>
  <c r="D1568" i="5" l="1"/>
  <c r="E2067" i="5" s="1"/>
  <c r="C1567" i="5"/>
  <c r="D1567" i="5" l="1"/>
  <c r="E2066" i="5" s="1"/>
  <c r="C1566" i="5"/>
  <c r="D1566" i="5" l="1"/>
  <c r="E2065" i="5" s="1"/>
  <c r="C1565" i="5"/>
  <c r="D1565" i="5" l="1"/>
  <c r="E2064" i="5" s="1"/>
  <c r="C1564" i="5"/>
  <c r="D1564" i="5" l="1"/>
  <c r="E2063" i="5" s="1"/>
  <c r="C1563" i="5"/>
  <c r="D1563" i="5" l="1"/>
  <c r="E2062" i="5" s="1"/>
  <c r="C1562" i="5"/>
  <c r="D1562" i="5" l="1"/>
  <c r="E2061" i="5" s="1"/>
  <c r="C1561" i="5"/>
  <c r="D1561" i="5" l="1"/>
  <c r="E2060" i="5" s="1"/>
  <c r="C1560" i="5"/>
  <c r="D1560" i="5" l="1"/>
  <c r="E2059" i="5" s="1"/>
  <c r="C1559" i="5"/>
  <c r="D1559" i="5" l="1"/>
  <c r="E2058" i="5" s="1"/>
  <c r="C1558" i="5"/>
  <c r="D1558" i="5" l="1"/>
  <c r="E2057" i="5" s="1"/>
  <c r="C1557" i="5"/>
  <c r="D1557" i="5" l="1"/>
  <c r="E2056" i="5" s="1"/>
  <c r="C1556" i="5"/>
  <c r="D1556" i="5" l="1"/>
  <c r="E2055" i="5" s="1"/>
  <c r="C1555" i="5"/>
  <c r="D1555" i="5" l="1"/>
  <c r="E2054" i="5" s="1"/>
  <c r="C1554" i="5"/>
  <c r="D1554" i="5" l="1"/>
  <c r="E2053" i="5" s="1"/>
  <c r="C1553" i="5"/>
  <c r="D1553" i="5" l="1"/>
  <c r="E2052" i="5" s="1"/>
  <c r="C1552" i="5"/>
  <c r="D1552" i="5" l="1"/>
  <c r="E2051" i="5" s="1"/>
  <c r="C1551" i="5"/>
  <c r="D1551" i="5" l="1"/>
  <c r="E2050" i="5" s="1"/>
  <c r="C1550" i="5"/>
  <c r="D1550" i="5" l="1"/>
  <c r="E2049" i="5" s="1"/>
  <c r="C1549" i="5"/>
  <c r="D1549" i="5" l="1"/>
  <c r="E2048" i="5" s="1"/>
  <c r="C1548" i="5"/>
  <c r="D1548" i="5" l="1"/>
  <c r="E2047" i="5" s="1"/>
  <c r="C1547" i="5"/>
  <c r="D1547" i="5" l="1"/>
  <c r="E2046" i="5" s="1"/>
  <c r="C1546" i="5"/>
  <c r="D1546" i="5" l="1"/>
  <c r="E2045" i="5" s="1"/>
  <c r="C1545" i="5"/>
  <c r="D1545" i="5" l="1"/>
  <c r="E2044" i="5" s="1"/>
  <c r="C1544" i="5"/>
  <c r="D1544" i="5" l="1"/>
  <c r="E2043" i="5" s="1"/>
  <c r="C1543" i="5"/>
  <c r="D1543" i="5" l="1"/>
  <c r="E2042" i="5" s="1"/>
  <c r="C1542" i="5"/>
  <c r="D1542" i="5" l="1"/>
  <c r="E2041" i="5" s="1"/>
  <c r="C1541" i="5"/>
  <c r="D1541" i="5" l="1"/>
  <c r="E2040" i="5" s="1"/>
  <c r="C1540" i="5"/>
  <c r="D1540" i="5" l="1"/>
  <c r="E2039" i="5" s="1"/>
  <c r="C1539" i="5"/>
  <c r="D1539" i="5" l="1"/>
  <c r="E2038" i="5" s="1"/>
  <c r="C1538" i="5"/>
  <c r="D1538" i="5" l="1"/>
  <c r="E2037" i="5" s="1"/>
  <c r="C1537" i="5"/>
  <c r="D1537" i="5" l="1"/>
  <c r="E2036" i="5" s="1"/>
  <c r="C1536" i="5"/>
  <c r="D1536" i="5" l="1"/>
  <c r="E2035" i="5" s="1"/>
  <c r="C1535" i="5"/>
  <c r="D1535" i="5" l="1"/>
  <c r="E2034" i="5" s="1"/>
  <c r="C1534" i="5"/>
  <c r="D1534" i="5" l="1"/>
  <c r="E2033" i="5" s="1"/>
  <c r="C1533" i="5"/>
  <c r="D1533" i="5" l="1"/>
  <c r="E2032" i="5" s="1"/>
  <c r="C1532" i="5"/>
  <c r="D1532" i="5" l="1"/>
  <c r="E2031" i="5" s="1"/>
  <c r="C1531" i="5"/>
  <c r="D1531" i="5" l="1"/>
  <c r="E2030" i="5" s="1"/>
  <c r="C1530" i="5"/>
  <c r="D1530" i="5" l="1"/>
  <c r="E2029" i="5" s="1"/>
  <c r="C1529" i="5"/>
  <c r="D1529" i="5" l="1"/>
  <c r="E2028" i="5" s="1"/>
  <c r="C1528" i="5"/>
  <c r="D1528" i="5" l="1"/>
  <c r="E2027" i="5" s="1"/>
  <c r="C1527" i="5"/>
  <c r="D1527" i="5" l="1"/>
  <c r="E2026" i="5" s="1"/>
  <c r="C1526" i="5"/>
  <c r="D1526" i="5" l="1"/>
  <c r="E2025" i="5" s="1"/>
  <c r="C1525" i="5"/>
  <c r="D1525" i="5" l="1"/>
  <c r="E2024" i="5" s="1"/>
  <c r="C1524" i="5"/>
  <c r="D1524" i="5" l="1"/>
  <c r="E2023" i="5" s="1"/>
  <c r="C1523" i="5"/>
  <c r="D1523" i="5" l="1"/>
  <c r="E2022" i="5" s="1"/>
  <c r="C1522" i="5"/>
  <c r="D1522" i="5" l="1"/>
  <c r="E2021" i="5" s="1"/>
  <c r="C1521" i="5"/>
  <c r="D1521" i="5" l="1"/>
  <c r="E2020" i="5" s="1"/>
  <c r="C1520" i="5"/>
  <c r="D1520" i="5" l="1"/>
  <c r="E2019" i="5" s="1"/>
  <c r="C1519" i="5"/>
  <c r="D1519" i="5" l="1"/>
  <c r="E2018" i="5" s="1"/>
  <c r="C1518" i="5"/>
  <c r="D1518" i="5" l="1"/>
  <c r="E2017" i="5" s="1"/>
  <c r="C1517" i="5"/>
  <c r="D1517" i="5" l="1"/>
  <c r="E2016" i="5" s="1"/>
  <c r="C1516" i="5"/>
  <c r="D1516" i="5" l="1"/>
  <c r="E2015" i="5" s="1"/>
  <c r="C1515" i="5"/>
  <c r="D1515" i="5" l="1"/>
  <c r="E2014" i="5" s="1"/>
  <c r="C1514" i="5"/>
  <c r="D1514" i="5" l="1"/>
  <c r="E2013" i="5" s="1"/>
  <c r="C1513" i="5"/>
  <c r="D1513" i="5" l="1"/>
  <c r="E2012" i="5" s="1"/>
  <c r="C1512" i="5"/>
  <c r="D1512" i="5" l="1"/>
  <c r="E2011" i="5" s="1"/>
  <c r="C1511" i="5"/>
  <c r="D1511" i="5" l="1"/>
  <c r="E2010" i="5" s="1"/>
  <c r="C1510" i="5"/>
  <c r="D1510" i="5" l="1"/>
  <c r="E2009" i="5" s="1"/>
  <c r="C1509" i="5"/>
  <c r="D1509" i="5" l="1"/>
  <c r="E2008" i="5" s="1"/>
  <c r="C1508" i="5"/>
  <c r="D1508" i="5" l="1"/>
  <c r="E2007" i="5" s="1"/>
  <c r="C1507" i="5"/>
  <c r="D1507" i="5" l="1"/>
  <c r="E2006" i="5" s="1"/>
  <c r="C1506" i="5"/>
  <c r="D1506" i="5" l="1"/>
  <c r="C1505" i="5"/>
  <c r="E2005" i="5" l="1"/>
  <c r="D1505" i="5"/>
  <c r="C1504" i="5"/>
  <c r="E2004" i="5" l="1"/>
  <c r="D1504" i="5"/>
  <c r="C1503" i="5"/>
  <c r="E2003" i="5" l="1"/>
  <c r="D1503" i="5"/>
  <c r="C1502" i="5"/>
  <c r="E2002" i="5" l="1"/>
  <c r="D1502" i="5"/>
  <c r="C1501" i="5"/>
  <c r="E2001" i="5" l="1"/>
  <c r="D1501" i="5"/>
  <c r="C1500" i="5"/>
  <c r="E2000" i="5" l="1"/>
  <c r="D1500" i="5"/>
  <c r="C1499" i="5"/>
  <c r="E1999" i="5" l="1"/>
  <c r="D1499" i="5"/>
  <c r="C1498" i="5"/>
  <c r="E1998" i="5" l="1"/>
  <c r="D1498" i="5"/>
  <c r="C1497" i="5"/>
  <c r="E1997" i="5" l="1"/>
  <c r="D1497" i="5"/>
  <c r="C1496" i="5"/>
  <c r="E1996" i="5" l="1"/>
  <c r="D1496" i="5"/>
  <c r="C1495" i="5"/>
  <c r="E1995" i="5" l="1"/>
  <c r="D1495" i="5"/>
  <c r="C1494" i="5"/>
  <c r="E1994" i="5" l="1"/>
  <c r="D1494" i="5"/>
  <c r="C1493" i="5"/>
  <c r="E1993" i="5" l="1"/>
  <c r="D1493" i="5"/>
  <c r="C1492" i="5"/>
  <c r="E1992" i="5" l="1"/>
  <c r="D1492" i="5"/>
  <c r="C1491" i="5"/>
  <c r="E1991" i="5" l="1"/>
  <c r="D1491" i="5"/>
  <c r="C1490" i="5"/>
  <c r="E1990" i="5" l="1"/>
  <c r="D1490" i="5"/>
  <c r="C1489" i="5"/>
  <c r="E1989" i="5" l="1"/>
  <c r="D1489" i="5"/>
  <c r="C1488" i="5"/>
  <c r="E1988" i="5" l="1"/>
  <c r="D1488" i="5"/>
  <c r="C1487" i="5"/>
  <c r="E1987" i="5" l="1"/>
  <c r="D1487" i="5"/>
  <c r="C1486" i="5"/>
  <c r="E1986" i="5" l="1"/>
  <c r="D1486" i="5"/>
  <c r="C1485" i="5"/>
  <c r="E1985" i="5" l="1"/>
  <c r="D1485" i="5"/>
  <c r="C1484" i="5"/>
  <c r="E1984" i="5" l="1"/>
  <c r="D1484" i="5"/>
  <c r="C1483" i="5"/>
  <c r="E1983" i="5" l="1"/>
  <c r="D1483" i="5"/>
  <c r="C1482" i="5"/>
  <c r="E1982" i="5" l="1"/>
  <c r="D1482" i="5"/>
  <c r="C1481" i="5"/>
  <c r="E1981" i="5" l="1"/>
  <c r="D1481" i="5"/>
  <c r="C1480" i="5"/>
  <c r="E1980" i="5" l="1"/>
  <c r="D1480" i="5"/>
  <c r="C1479" i="5"/>
  <c r="E1979" i="5" l="1"/>
  <c r="D1479" i="5"/>
  <c r="C1478" i="5"/>
  <c r="E1978" i="5" l="1"/>
  <c r="D1478" i="5"/>
  <c r="C1477" i="5"/>
  <c r="E1977" i="5" l="1"/>
  <c r="D1477" i="5"/>
  <c r="C1476" i="5"/>
  <c r="E1976" i="5" l="1"/>
  <c r="D1476" i="5"/>
  <c r="C1475" i="5"/>
  <c r="E1975" i="5" l="1"/>
  <c r="D1475" i="5"/>
  <c r="C1474" i="5"/>
  <c r="E1974" i="5" l="1"/>
  <c r="D1474" i="5"/>
  <c r="C1473" i="5"/>
  <c r="E1973" i="5" l="1"/>
  <c r="D1473" i="5"/>
  <c r="C1472" i="5"/>
  <c r="E1972" i="5" l="1"/>
  <c r="D1472" i="5"/>
  <c r="C1471" i="5"/>
  <c r="E1971" i="5" l="1"/>
  <c r="D1471" i="5"/>
  <c r="C1470" i="5"/>
  <c r="E1970" i="5" l="1"/>
  <c r="D1470" i="5"/>
  <c r="C1469" i="5"/>
  <c r="E1969" i="5" l="1"/>
  <c r="D1469" i="5"/>
  <c r="C1468" i="5"/>
  <c r="E1968" i="5" l="1"/>
  <c r="D1468" i="5"/>
  <c r="C1467" i="5"/>
  <c r="E1967" i="5" l="1"/>
  <c r="D1467" i="5"/>
  <c r="C1466" i="5"/>
  <c r="E1966" i="5" l="1"/>
  <c r="D1466" i="5"/>
  <c r="C1465" i="5"/>
  <c r="E1965" i="5" l="1"/>
  <c r="D1465" i="5"/>
  <c r="C1464" i="5"/>
  <c r="E1964" i="5" l="1"/>
  <c r="D1464" i="5"/>
  <c r="C1463" i="5"/>
  <c r="E1963" i="5" l="1"/>
  <c r="D1463" i="5"/>
  <c r="C1462" i="5"/>
  <c r="E1962" i="5" l="1"/>
  <c r="D1462" i="5"/>
  <c r="C1461" i="5"/>
  <c r="E1961" i="5" l="1"/>
  <c r="D1461" i="5"/>
  <c r="C1460" i="5"/>
  <c r="E1960" i="5" l="1"/>
  <c r="D1460" i="5"/>
  <c r="C1459" i="5"/>
  <c r="E1959" i="5" l="1"/>
  <c r="D1459" i="5"/>
  <c r="C1458" i="5"/>
  <c r="E1958" i="5" l="1"/>
  <c r="D1458" i="5"/>
  <c r="C1457" i="5"/>
  <c r="E1957" i="5" l="1"/>
  <c r="D1457" i="5"/>
  <c r="C1456" i="5"/>
  <c r="E1956" i="5" l="1"/>
  <c r="D1456" i="5"/>
  <c r="C1455" i="5"/>
  <c r="E1955" i="5" l="1"/>
  <c r="D1455" i="5"/>
  <c r="C1454" i="5"/>
  <c r="E1954" i="5" l="1"/>
  <c r="D1454" i="5"/>
  <c r="C1453" i="5"/>
  <c r="E1953" i="5" l="1"/>
  <c r="D1453" i="5"/>
  <c r="C1452" i="5"/>
  <c r="E1952" i="5" l="1"/>
  <c r="D1452" i="5"/>
  <c r="C1451" i="5"/>
  <c r="E1951" i="5" l="1"/>
  <c r="D1451" i="5"/>
  <c r="C1450" i="5"/>
  <c r="E1950" i="5" l="1"/>
  <c r="D1450" i="5"/>
  <c r="C1449" i="5"/>
  <c r="E1949" i="5" l="1"/>
  <c r="D1449" i="5"/>
  <c r="C1448" i="5"/>
  <c r="E1948" i="5" l="1"/>
  <c r="D1448" i="5"/>
  <c r="C1447" i="5"/>
  <c r="E1947" i="5" l="1"/>
  <c r="D1447" i="5"/>
  <c r="C1446" i="5"/>
  <c r="E1946" i="5" l="1"/>
  <c r="D1446" i="5"/>
  <c r="C1445" i="5"/>
  <c r="E1945" i="5" l="1"/>
  <c r="D1445" i="5"/>
  <c r="C1444" i="5"/>
  <c r="E1944" i="5" l="1"/>
  <c r="D1444" i="5"/>
  <c r="C1443" i="5"/>
  <c r="E1943" i="5" l="1"/>
  <c r="D1443" i="5"/>
  <c r="C1442" i="5"/>
  <c r="E1942" i="5" l="1"/>
  <c r="D1442" i="5"/>
  <c r="C1441" i="5"/>
  <c r="E1941" i="5" l="1"/>
  <c r="D1441" i="5"/>
  <c r="C1440" i="5"/>
  <c r="E1940" i="5" l="1"/>
  <c r="D1440" i="5"/>
  <c r="C1439" i="5"/>
  <c r="E1939" i="5" l="1"/>
  <c r="D1439" i="5"/>
  <c r="C1438" i="5"/>
  <c r="E1938" i="5" l="1"/>
  <c r="D1438" i="5"/>
  <c r="C1437" i="5"/>
  <c r="E1937" i="5" l="1"/>
  <c r="D1437" i="5"/>
  <c r="C1436" i="5"/>
  <c r="E1936" i="5" l="1"/>
  <c r="D1436" i="5"/>
  <c r="C1435" i="5"/>
  <c r="E1935" i="5" l="1"/>
  <c r="D1435" i="5"/>
  <c r="C1434" i="5"/>
  <c r="E1934" i="5" l="1"/>
  <c r="D1434" i="5"/>
  <c r="C1433" i="5"/>
  <c r="E1933" i="5" l="1"/>
  <c r="D1433" i="5"/>
  <c r="C1432" i="5"/>
  <c r="E1932" i="5" l="1"/>
  <c r="D1432" i="5"/>
  <c r="C1431" i="5"/>
  <c r="E1931" i="5" l="1"/>
  <c r="D1431" i="5"/>
  <c r="C1430" i="5"/>
  <c r="E1930" i="5" l="1"/>
  <c r="D1430" i="5"/>
  <c r="C1429" i="5"/>
  <c r="E1929" i="5" l="1"/>
  <c r="D1429" i="5"/>
  <c r="C1428" i="5"/>
  <c r="E1928" i="5" l="1"/>
  <c r="D1428" i="5"/>
  <c r="C1427" i="5"/>
  <c r="E1927" i="5" l="1"/>
  <c r="D1427" i="5"/>
  <c r="C1426" i="5"/>
  <c r="E1926" i="5" l="1"/>
  <c r="D1426" i="5"/>
  <c r="C1425" i="5"/>
  <c r="E1925" i="5" l="1"/>
  <c r="D1425" i="5"/>
  <c r="C1424" i="5"/>
  <c r="E1924" i="5" l="1"/>
  <c r="D1424" i="5"/>
  <c r="C1423" i="5"/>
  <c r="E1923" i="5" l="1"/>
  <c r="D1423" i="5"/>
  <c r="C1422" i="5"/>
  <c r="E1922" i="5" l="1"/>
  <c r="D1422" i="5"/>
  <c r="C1421" i="5"/>
  <c r="E1921" i="5" l="1"/>
  <c r="D1421" i="5"/>
  <c r="C1420" i="5"/>
  <c r="E1920" i="5" l="1"/>
  <c r="D1420" i="5"/>
  <c r="C1419" i="5"/>
  <c r="E1919" i="5" l="1"/>
  <c r="D1419" i="5"/>
  <c r="C1418" i="5"/>
  <c r="E1918" i="5" l="1"/>
  <c r="D1418" i="5"/>
  <c r="C1417" i="5"/>
  <c r="E1917" i="5" l="1"/>
  <c r="D1417" i="5"/>
  <c r="C1416" i="5"/>
  <c r="E1916" i="5" l="1"/>
  <c r="D1416" i="5"/>
  <c r="C1415" i="5"/>
  <c r="E1915" i="5" l="1"/>
  <c r="D1415" i="5"/>
  <c r="C1414" i="5"/>
  <c r="E1914" i="5" l="1"/>
  <c r="D1414" i="5"/>
  <c r="C1413" i="5"/>
  <c r="E1913" i="5" l="1"/>
  <c r="D1413" i="5"/>
  <c r="C1412" i="5"/>
  <c r="E1912" i="5" l="1"/>
  <c r="D1412" i="5"/>
  <c r="C1411" i="5"/>
  <c r="E1911" i="5" l="1"/>
  <c r="D1411" i="5"/>
  <c r="C1410" i="5"/>
  <c r="E1910" i="5" l="1"/>
  <c r="D1410" i="5"/>
  <c r="C1409" i="5"/>
  <c r="E1909" i="5" l="1"/>
  <c r="D1409" i="5"/>
  <c r="C1408" i="5"/>
  <c r="E1908" i="5" l="1"/>
  <c r="D1408" i="5"/>
  <c r="C1407" i="5"/>
  <c r="E1907" i="5" l="1"/>
  <c r="D1407" i="5"/>
  <c r="C1406" i="5"/>
  <c r="E1906" i="5" l="1"/>
  <c r="D1406" i="5"/>
  <c r="C1405" i="5"/>
  <c r="E1905" i="5" l="1"/>
  <c r="D1405" i="5"/>
  <c r="C1404" i="5"/>
  <c r="E1904" i="5" l="1"/>
  <c r="D1404" i="5"/>
  <c r="C1403" i="5"/>
  <c r="E1903" i="5" l="1"/>
  <c r="D1403" i="5"/>
  <c r="C1402" i="5"/>
  <c r="E1902" i="5" l="1"/>
  <c r="D1402" i="5"/>
  <c r="C1401" i="5"/>
  <c r="E1901" i="5" l="1"/>
  <c r="D1401" i="5"/>
  <c r="C1400" i="5"/>
  <c r="E1900" i="5" l="1"/>
  <c r="D1400" i="5"/>
  <c r="C1399" i="5"/>
  <c r="E1899" i="5" l="1"/>
  <c r="D1399" i="5"/>
  <c r="C1398" i="5"/>
  <c r="E1898" i="5" l="1"/>
  <c r="D1398" i="5"/>
  <c r="C1397" i="5"/>
  <c r="E1897" i="5" l="1"/>
  <c r="D1397" i="5"/>
  <c r="C1396" i="5"/>
  <c r="E1896" i="5" l="1"/>
  <c r="D1396" i="5"/>
  <c r="C1395" i="5"/>
  <c r="E1895" i="5" l="1"/>
  <c r="D1395" i="5"/>
  <c r="C1394" i="5"/>
  <c r="E1894" i="5" l="1"/>
  <c r="D1394" i="5"/>
  <c r="C1393" i="5"/>
  <c r="E1893" i="5" l="1"/>
  <c r="D1393" i="5"/>
  <c r="C1392" i="5"/>
  <c r="E1892" i="5" l="1"/>
  <c r="D1392" i="5"/>
  <c r="C1391" i="5"/>
  <c r="E1891" i="5" l="1"/>
  <c r="D1391" i="5"/>
  <c r="C1390" i="5"/>
  <c r="E1890" i="5" l="1"/>
  <c r="D1390" i="5"/>
  <c r="C1389" i="5"/>
  <c r="E1889" i="5" l="1"/>
  <c r="D1389" i="5"/>
  <c r="C1388" i="5"/>
  <c r="E1888" i="5" l="1"/>
  <c r="D1388" i="5"/>
  <c r="C1387" i="5"/>
  <c r="E1887" i="5" l="1"/>
  <c r="D1387" i="5"/>
  <c r="C1386" i="5"/>
  <c r="E1886" i="5" l="1"/>
  <c r="D1386" i="5"/>
  <c r="C1385" i="5"/>
  <c r="E1885" i="5" l="1"/>
  <c r="D1385" i="5"/>
  <c r="C1384" i="5"/>
  <c r="E1884" i="5" l="1"/>
  <c r="D1384" i="5"/>
  <c r="C1383" i="5"/>
  <c r="E1883" i="5" l="1"/>
  <c r="D1383" i="5"/>
  <c r="C1382" i="5"/>
  <c r="E1882" i="5" l="1"/>
  <c r="D1382" i="5"/>
  <c r="C1381" i="5"/>
  <c r="E1881" i="5" l="1"/>
  <c r="D1381" i="5"/>
  <c r="C1380" i="5"/>
  <c r="E1880" i="5" l="1"/>
  <c r="D1380" i="5"/>
  <c r="C1379" i="5"/>
  <c r="E1879" i="5" l="1"/>
  <c r="D1379" i="5"/>
  <c r="C1378" i="5"/>
  <c r="E1878" i="5" l="1"/>
  <c r="D1378" i="5"/>
  <c r="C1377" i="5"/>
  <c r="E1877" i="5" l="1"/>
  <c r="D1377" i="5"/>
  <c r="C1376" i="5"/>
  <c r="E1876" i="5" l="1"/>
  <c r="D1376" i="5"/>
  <c r="C1375" i="5"/>
  <c r="E1875" i="5" l="1"/>
  <c r="D1375" i="5"/>
  <c r="C1374" i="5"/>
  <c r="E1874" i="5" l="1"/>
  <c r="D1374" i="5"/>
  <c r="C1373" i="5"/>
  <c r="E1873" i="5" l="1"/>
  <c r="D1373" i="5"/>
  <c r="C1372" i="5"/>
  <c r="E1872" i="5" l="1"/>
  <c r="D1372" i="5"/>
  <c r="C1371" i="5"/>
  <c r="E1871" i="5" l="1"/>
  <c r="D1371" i="5"/>
  <c r="C1370" i="5"/>
  <c r="E1870" i="5" l="1"/>
  <c r="D1370" i="5"/>
  <c r="C1369" i="5"/>
  <c r="E1869" i="5" l="1"/>
  <c r="D1369" i="5"/>
  <c r="C1368" i="5"/>
  <c r="E1868" i="5" l="1"/>
  <c r="D1368" i="5"/>
  <c r="C1367" i="5"/>
  <c r="E1867" i="5" l="1"/>
  <c r="D1367" i="5"/>
  <c r="C1366" i="5"/>
  <c r="E1866" i="5" l="1"/>
  <c r="D1366" i="5"/>
  <c r="C1365" i="5"/>
  <c r="E1865" i="5" l="1"/>
  <c r="D1365" i="5"/>
  <c r="C1364" i="5"/>
  <c r="E1864" i="5" l="1"/>
  <c r="D1364" i="5"/>
  <c r="C1363" i="5"/>
  <c r="E1863" i="5" l="1"/>
  <c r="D1363" i="5"/>
  <c r="C1362" i="5"/>
  <c r="E1862" i="5" l="1"/>
  <c r="D1362" i="5"/>
  <c r="C1361" i="5"/>
  <c r="E1861" i="5" l="1"/>
  <c r="D1361" i="5"/>
  <c r="C1360" i="5"/>
  <c r="E1860" i="5" l="1"/>
  <c r="D1360" i="5"/>
  <c r="C1359" i="5"/>
  <c r="E1859" i="5" l="1"/>
  <c r="D1359" i="5"/>
  <c r="C1358" i="5"/>
  <c r="E1858" i="5" l="1"/>
  <c r="D1358" i="5"/>
  <c r="C1357" i="5"/>
  <c r="E1857" i="5" l="1"/>
  <c r="D1357" i="5"/>
  <c r="C1356" i="5"/>
  <c r="E1856" i="5" l="1"/>
  <c r="D1356" i="5"/>
  <c r="C1355" i="5"/>
  <c r="E1855" i="5" l="1"/>
  <c r="D1355" i="5"/>
  <c r="C1354" i="5"/>
  <c r="E1854" i="5" l="1"/>
  <c r="D1354" i="5"/>
  <c r="C1353" i="5"/>
  <c r="E1853" i="5" l="1"/>
  <c r="D1353" i="5"/>
  <c r="C1352" i="5"/>
  <c r="E1852" i="5" l="1"/>
  <c r="D1352" i="5"/>
  <c r="C1351" i="5"/>
  <c r="E1851" i="5" l="1"/>
  <c r="D1351" i="5"/>
  <c r="C1350" i="5"/>
  <c r="E1850" i="5" l="1"/>
  <c r="D1350" i="5"/>
  <c r="C1349" i="5"/>
  <c r="E1849" i="5" l="1"/>
  <c r="D1349" i="5"/>
  <c r="C1348" i="5"/>
  <c r="E1848" i="5" l="1"/>
  <c r="D1348" i="5"/>
  <c r="C1347" i="5"/>
  <c r="E1847" i="5" l="1"/>
  <c r="D1347" i="5"/>
  <c r="C1346" i="5"/>
  <c r="E1846" i="5" l="1"/>
  <c r="D1346" i="5"/>
  <c r="C1345" i="5"/>
  <c r="E1845" i="5" l="1"/>
  <c r="D1345" i="5"/>
  <c r="C1344" i="5"/>
  <c r="E1844" i="5" l="1"/>
  <c r="D1344" i="5"/>
  <c r="C1343" i="5"/>
  <c r="E1843" i="5" l="1"/>
  <c r="D1343" i="5"/>
  <c r="C1342" i="5"/>
  <c r="E1842" i="5" l="1"/>
  <c r="D1342" i="5"/>
  <c r="C1341" i="5"/>
  <c r="E1841" i="5" l="1"/>
  <c r="D1341" i="5"/>
  <c r="C1340" i="5"/>
  <c r="E1840" i="5" l="1"/>
  <c r="D1340" i="5"/>
  <c r="C1339" i="5"/>
  <c r="E1839" i="5" l="1"/>
  <c r="D1339" i="5"/>
  <c r="C1338" i="5"/>
  <c r="E1838" i="5" l="1"/>
  <c r="D1338" i="5"/>
  <c r="C1337" i="5"/>
  <c r="E1837" i="5" l="1"/>
  <c r="D1337" i="5"/>
  <c r="C1336" i="5"/>
  <c r="E1836" i="5" l="1"/>
  <c r="D1336" i="5"/>
  <c r="C1335" i="5"/>
  <c r="E1835" i="5" l="1"/>
  <c r="D1335" i="5"/>
  <c r="C1334" i="5"/>
  <c r="E1834" i="5" l="1"/>
  <c r="D1334" i="5"/>
  <c r="C1333" i="5"/>
  <c r="E1833" i="5" l="1"/>
  <c r="D1333" i="5"/>
  <c r="C1332" i="5"/>
  <c r="E1832" i="5" l="1"/>
  <c r="D1332" i="5"/>
  <c r="C1331" i="5"/>
  <c r="E1831" i="5" l="1"/>
  <c r="D1331" i="5"/>
  <c r="C1330" i="5"/>
  <c r="E1830" i="5" l="1"/>
  <c r="D1330" i="5"/>
  <c r="C1329" i="5"/>
  <c r="E1829" i="5" l="1"/>
  <c r="D1329" i="5"/>
  <c r="C1328" i="5"/>
  <c r="E1828" i="5" l="1"/>
  <c r="D1328" i="5"/>
  <c r="C1327" i="5"/>
  <c r="E1827" i="5" l="1"/>
  <c r="D1327" i="5"/>
  <c r="C1326" i="5"/>
  <c r="E1826" i="5" l="1"/>
  <c r="D1326" i="5"/>
  <c r="C1325" i="5"/>
  <c r="E1825" i="5" l="1"/>
  <c r="D1325" i="5"/>
  <c r="C1324" i="5"/>
  <c r="E1824" i="5" l="1"/>
  <c r="D1324" i="5"/>
  <c r="C1323" i="5"/>
  <c r="E1823" i="5" l="1"/>
  <c r="D1323" i="5"/>
  <c r="C1322" i="5"/>
  <c r="E1822" i="5" l="1"/>
  <c r="D1322" i="5"/>
  <c r="C1321" i="5"/>
  <c r="E1821" i="5" l="1"/>
  <c r="D1321" i="5"/>
  <c r="C1320" i="5"/>
  <c r="E1820" i="5" l="1"/>
  <c r="D1320" i="5"/>
  <c r="C1319" i="5"/>
  <c r="E1819" i="5" l="1"/>
  <c r="D1319" i="5"/>
  <c r="C1318" i="5"/>
  <c r="E1818" i="5" l="1"/>
  <c r="D1318" i="5"/>
  <c r="C1317" i="5"/>
  <c r="E1817" i="5" l="1"/>
  <c r="D1317" i="5"/>
  <c r="C1316" i="5"/>
  <c r="E1816" i="5" l="1"/>
  <c r="D1316" i="5"/>
  <c r="C1315" i="5"/>
  <c r="E1815" i="5" l="1"/>
  <c r="D1315" i="5"/>
  <c r="C1314" i="5"/>
  <c r="E1814" i="5" l="1"/>
  <c r="D1314" i="5"/>
  <c r="C1313" i="5"/>
  <c r="E1813" i="5" l="1"/>
  <c r="D1313" i="5"/>
  <c r="C1312" i="5"/>
  <c r="E1812" i="5" l="1"/>
  <c r="D1312" i="5"/>
  <c r="C1311" i="5"/>
  <c r="E1811" i="5" l="1"/>
  <c r="D1311" i="5"/>
  <c r="C1310" i="5"/>
  <c r="E1810" i="5" l="1"/>
  <c r="D1310" i="5"/>
  <c r="C1309" i="5"/>
  <c r="E1809" i="5" l="1"/>
  <c r="D1309" i="5"/>
  <c r="C1308" i="5"/>
  <c r="E1808" i="5" l="1"/>
  <c r="D1308" i="5"/>
  <c r="C1307" i="5"/>
  <c r="E1807" i="5" l="1"/>
  <c r="D1307" i="5"/>
  <c r="C1306" i="5"/>
  <c r="E1806" i="5" l="1"/>
  <c r="D1306" i="5"/>
  <c r="C1305" i="5"/>
  <c r="E1805" i="5" l="1"/>
  <c r="D1305" i="5"/>
  <c r="C1304" i="5"/>
  <c r="E1804" i="5" l="1"/>
  <c r="D1304" i="5"/>
  <c r="C1303" i="5"/>
  <c r="E1803" i="5" l="1"/>
  <c r="D1303" i="5"/>
  <c r="C1302" i="5"/>
  <c r="E1802" i="5" l="1"/>
  <c r="D1302" i="5"/>
  <c r="C1301" i="5"/>
  <c r="E1801" i="5" l="1"/>
  <c r="D1301" i="5"/>
  <c r="C1300" i="5"/>
  <c r="E1800" i="5" l="1"/>
  <c r="D1300" i="5"/>
  <c r="C1299" i="5"/>
  <c r="E1799" i="5" l="1"/>
  <c r="D1299" i="5"/>
  <c r="C1298" i="5"/>
  <c r="E1798" i="5" l="1"/>
  <c r="D1298" i="5"/>
  <c r="C1297" i="5"/>
  <c r="E1797" i="5" l="1"/>
  <c r="D1297" i="5"/>
  <c r="C1296" i="5"/>
  <c r="E1796" i="5" l="1"/>
  <c r="D1296" i="5"/>
  <c r="C1295" i="5"/>
  <c r="E1795" i="5" l="1"/>
  <c r="D1295" i="5"/>
  <c r="C1294" i="5"/>
  <c r="E1794" i="5" l="1"/>
  <c r="D1294" i="5"/>
  <c r="C1293" i="5"/>
  <c r="E1793" i="5" l="1"/>
  <c r="D1293" i="5"/>
  <c r="C1292" i="5"/>
  <c r="E1792" i="5" l="1"/>
  <c r="D1292" i="5"/>
  <c r="C1291" i="5"/>
  <c r="E1791" i="5" l="1"/>
  <c r="D1291" i="5"/>
  <c r="C1290" i="5"/>
  <c r="E1790" i="5" l="1"/>
  <c r="D1290" i="5"/>
  <c r="C1289" i="5"/>
  <c r="E1789" i="5" l="1"/>
  <c r="D1289" i="5"/>
  <c r="C1288" i="5"/>
  <c r="E1788" i="5" l="1"/>
  <c r="D1288" i="5"/>
  <c r="C1287" i="5"/>
  <c r="E1787" i="5" l="1"/>
  <c r="D1287" i="5"/>
  <c r="C1286" i="5"/>
  <c r="E1786" i="5" l="1"/>
  <c r="D1286" i="5"/>
  <c r="C1285" i="5"/>
  <c r="E1785" i="5" l="1"/>
  <c r="D1285" i="5"/>
  <c r="C1284" i="5"/>
  <c r="E1784" i="5" l="1"/>
  <c r="D1284" i="5"/>
  <c r="C1283" i="5"/>
  <c r="E1783" i="5" l="1"/>
  <c r="D1283" i="5"/>
  <c r="C1282" i="5"/>
  <c r="E1782" i="5" l="1"/>
  <c r="D1282" i="5"/>
  <c r="C1281" i="5"/>
  <c r="E1781" i="5" l="1"/>
  <c r="D1281" i="5"/>
  <c r="C1280" i="5"/>
  <c r="E1780" i="5" l="1"/>
  <c r="D1280" i="5"/>
  <c r="C1279" i="5"/>
  <c r="E1779" i="5" l="1"/>
  <c r="D1279" i="5"/>
  <c r="C1278" i="5"/>
  <c r="E1778" i="5" l="1"/>
  <c r="D1278" i="5"/>
  <c r="C1277" i="5"/>
  <c r="E1777" i="5" l="1"/>
  <c r="D1277" i="5"/>
  <c r="C1276" i="5"/>
  <c r="E1776" i="5" l="1"/>
  <c r="D1276" i="5"/>
  <c r="C1275" i="5"/>
  <c r="E1775" i="5" l="1"/>
  <c r="D1275" i="5"/>
  <c r="C1274" i="5"/>
  <c r="E1774" i="5" l="1"/>
  <c r="D1274" i="5"/>
  <c r="C1273" i="5"/>
  <c r="E1773" i="5" l="1"/>
  <c r="D1273" i="5"/>
  <c r="C1272" i="5"/>
  <c r="E1772" i="5" l="1"/>
  <c r="D1272" i="5"/>
  <c r="C1271" i="5"/>
  <c r="E1771" i="5" l="1"/>
  <c r="D1271" i="5"/>
  <c r="C1270" i="5"/>
  <c r="E1770" i="5" l="1"/>
  <c r="D1270" i="5"/>
  <c r="C1269" i="5"/>
  <c r="E1769" i="5" l="1"/>
  <c r="D1269" i="5"/>
  <c r="C1268" i="5"/>
  <c r="E1768" i="5" l="1"/>
  <c r="D1268" i="5"/>
  <c r="C1267" i="5"/>
  <c r="E1767" i="5" l="1"/>
  <c r="D1267" i="5"/>
  <c r="C1266" i="5"/>
  <c r="E1766" i="5" l="1"/>
  <c r="D1266" i="5"/>
  <c r="C1265" i="5"/>
  <c r="E1765" i="5" l="1"/>
  <c r="D1265" i="5"/>
  <c r="C1264" i="5"/>
  <c r="E1764" i="5" l="1"/>
  <c r="D1264" i="5"/>
  <c r="C1263" i="5"/>
  <c r="E1763" i="5" l="1"/>
  <c r="D1263" i="5"/>
  <c r="C1262" i="5"/>
  <c r="E1762" i="5" l="1"/>
  <c r="D1262" i="5"/>
  <c r="C1261" i="5"/>
  <c r="E1761" i="5" l="1"/>
  <c r="D1261" i="5"/>
  <c r="C1260" i="5"/>
  <c r="E1760" i="5" l="1"/>
  <c r="D1260" i="5"/>
  <c r="C1259" i="5"/>
  <c r="E1759" i="5" l="1"/>
  <c r="D1259" i="5"/>
  <c r="C1258" i="5"/>
  <c r="E1758" i="5" l="1"/>
  <c r="D1258" i="5"/>
  <c r="C1257" i="5"/>
  <c r="E1757" i="5" l="1"/>
  <c r="D1257" i="5"/>
  <c r="C1256" i="5"/>
  <c r="E1756" i="5" l="1"/>
  <c r="D1256" i="5"/>
  <c r="C1255" i="5"/>
  <c r="E1755" i="5" l="1"/>
  <c r="D1255" i="5"/>
  <c r="C1254" i="5"/>
  <c r="E1754" i="5" l="1"/>
  <c r="D1254" i="5"/>
  <c r="C1253" i="5"/>
  <c r="E1753" i="5" l="1"/>
  <c r="D1253" i="5"/>
  <c r="C1252" i="5"/>
  <c r="E1752" i="5" l="1"/>
  <c r="D1252" i="5"/>
  <c r="C1251" i="5"/>
  <c r="E1751" i="5" l="1"/>
  <c r="D1251" i="5"/>
  <c r="C1250" i="5"/>
  <c r="E1750" i="5" l="1"/>
  <c r="D1250" i="5"/>
  <c r="C1249" i="5"/>
  <c r="E1749" i="5" l="1"/>
  <c r="D1249" i="5"/>
  <c r="C1248" i="5"/>
  <c r="E1748" i="5" l="1"/>
  <c r="D1248" i="5"/>
  <c r="C1247" i="5"/>
  <c r="E1747" i="5" l="1"/>
  <c r="D1247" i="5"/>
  <c r="C1246" i="5"/>
  <c r="E1746" i="5" l="1"/>
  <c r="D1246" i="5"/>
  <c r="C1245" i="5"/>
  <c r="E1745" i="5" l="1"/>
  <c r="D1245" i="5"/>
  <c r="C1244" i="5"/>
  <c r="E1744" i="5" l="1"/>
  <c r="D1244" i="5"/>
  <c r="C1243" i="5"/>
  <c r="E1743" i="5" l="1"/>
  <c r="D1243" i="5"/>
  <c r="C1242" i="5"/>
  <c r="E1742" i="5" l="1"/>
  <c r="D1242" i="5"/>
  <c r="C1241" i="5"/>
  <c r="E1741" i="5" l="1"/>
  <c r="D1241" i="5"/>
  <c r="C1240" i="5"/>
  <c r="E1740" i="5" l="1"/>
  <c r="D1240" i="5"/>
  <c r="C1239" i="5"/>
  <c r="E1739" i="5" l="1"/>
  <c r="D1239" i="5"/>
  <c r="C1238" i="5"/>
  <c r="E1738" i="5" l="1"/>
  <c r="D1238" i="5"/>
  <c r="C1237" i="5"/>
  <c r="E1737" i="5" l="1"/>
  <c r="D1237" i="5"/>
  <c r="C1236" i="5"/>
  <c r="E1736" i="5" l="1"/>
  <c r="D1236" i="5"/>
  <c r="C1235" i="5"/>
  <c r="E1735" i="5" l="1"/>
  <c r="D1235" i="5"/>
  <c r="C1234" i="5"/>
  <c r="E1734" i="5" l="1"/>
  <c r="D1234" i="5"/>
  <c r="C1233" i="5"/>
  <c r="E1733" i="5" l="1"/>
  <c r="D1233" i="5"/>
  <c r="C1232" i="5"/>
  <c r="E1732" i="5" l="1"/>
  <c r="D1232" i="5"/>
  <c r="C1231" i="5"/>
  <c r="E1731" i="5" l="1"/>
  <c r="D1231" i="5"/>
  <c r="C1230" i="5"/>
  <c r="E1730" i="5" l="1"/>
  <c r="D1230" i="5"/>
  <c r="C1229" i="5"/>
  <c r="E1729" i="5" l="1"/>
  <c r="D1229" i="5"/>
  <c r="C1228" i="5"/>
  <c r="E1728" i="5" l="1"/>
  <c r="D1228" i="5"/>
  <c r="C1227" i="5"/>
  <c r="E1727" i="5" l="1"/>
  <c r="D1227" i="5"/>
  <c r="C1226" i="5"/>
  <c r="E1726" i="5" l="1"/>
  <c r="D1226" i="5"/>
  <c r="C1225" i="5"/>
  <c r="E1725" i="5" l="1"/>
  <c r="D1225" i="5"/>
  <c r="C1224" i="5"/>
  <c r="E1724" i="5" l="1"/>
  <c r="D1224" i="5"/>
  <c r="C1223" i="5"/>
  <c r="E1723" i="5" l="1"/>
  <c r="D1223" i="5"/>
  <c r="C1222" i="5"/>
  <c r="E1722" i="5" l="1"/>
  <c r="D1222" i="5"/>
  <c r="C1221" i="5"/>
  <c r="E1721" i="5" l="1"/>
  <c r="D1221" i="5"/>
  <c r="C1220" i="5"/>
  <c r="E1720" i="5" l="1"/>
  <c r="D1220" i="5"/>
  <c r="C1219" i="5"/>
  <c r="E1719" i="5" l="1"/>
  <c r="D1219" i="5"/>
  <c r="C1218" i="5"/>
  <c r="E1718" i="5" l="1"/>
  <c r="D1218" i="5"/>
  <c r="C1217" i="5"/>
  <c r="E1717" i="5" l="1"/>
  <c r="D1217" i="5"/>
  <c r="C1216" i="5"/>
  <c r="E1716" i="5" l="1"/>
  <c r="D1216" i="5"/>
  <c r="C1215" i="5"/>
  <c r="E1715" i="5" l="1"/>
  <c r="D1215" i="5"/>
  <c r="C1214" i="5"/>
  <c r="E1714" i="5" l="1"/>
  <c r="D1214" i="5"/>
  <c r="C1213" i="5"/>
  <c r="E1713" i="5" l="1"/>
  <c r="D1213" i="5"/>
  <c r="C1212" i="5"/>
  <c r="E1712" i="5" l="1"/>
  <c r="D1212" i="5"/>
  <c r="C1211" i="5"/>
  <c r="E1711" i="5" l="1"/>
  <c r="D1211" i="5"/>
  <c r="C1210" i="5"/>
  <c r="E1710" i="5" l="1"/>
  <c r="D1210" i="5"/>
  <c r="C1209" i="5"/>
  <c r="E1709" i="5" l="1"/>
  <c r="D1209" i="5"/>
  <c r="C1208" i="5"/>
  <c r="E1708" i="5" l="1"/>
  <c r="D1208" i="5"/>
  <c r="C1207" i="5"/>
  <c r="E1707" i="5" l="1"/>
  <c r="D1207" i="5"/>
  <c r="C1206" i="5"/>
  <c r="E1706" i="5" l="1"/>
  <c r="D1206" i="5"/>
  <c r="C1205" i="5"/>
  <c r="E1705" i="5" l="1"/>
  <c r="D1205" i="5"/>
  <c r="C1204" i="5"/>
  <c r="E1704" i="5" l="1"/>
  <c r="D1204" i="5"/>
  <c r="C1203" i="5"/>
  <c r="E1703" i="5" l="1"/>
  <c r="D1203" i="5"/>
  <c r="C1202" i="5"/>
  <c r="E1702" i="5" l="1"/>
  <c r="D1202" i="5"/>
  <c r="C1201" i="5"/>
  <c r="E1701" i="5" l="1"/>
  <c r="D1201" i="5"/>
  <c r="C1200" i="5"/>
  <c r="E1700" i="5" l="1"/>
  <c r="D1200" i="5"/>
  <c r="C1199" i="5"/>
  <c r="E1699" i="5" l="1"/>
  <c r="D1199" i="5"/>
  <c r="C1198" i="5"/>
  <c r="E1698" i="5" l="1"/>
  <c r="D1198" i="5"/>
  <c r="C1197" i="5"/>
  <c r="E1697" i="5" l="1"/>
  <c r="D1197" i="5"/>
  <c r="C1196" i="5"/>
  <c r="E1696" i="5" l="1"/>
  <c r="D1196" i="5"/>
  <c r="C1195" i="5"/>
  <c r="E1695" i="5" l="1"/>
  <c r="D1195" i="5"/>
  <c r="C1194" i="5"/>
  <c r="E1694" i="5" l="1"/>
  <c r="D1194" i="5"/>
  <c r="C1193" i="5"/>
  <c r="E1693" i="5" l="1"/>
  <c r="D1193" i="5"/>
  <c r="C1192" i="5"/>
  <c r="E1692" i="5" l="1"/>
  <c r="D1192" i="5"/>
  <c r="C1191" i="5"/>
  <c r="E1691" i="5" l="1"/>
  <c r="D1191" i="5"/>
  <c r="C1190" i="5"/>
  <c r="E1690" i="5" l="1"/>
  <c r="D1190" i="5"/>
  <c r="C1189" i="5"/>
  <c r="E1689" i="5" l="1"/>
  <c r="D1189" i="5"/>
  <c r="C1188" i="5"/>
  <c r="E1688" i="5" l="1"/>
  <c r="D1188" i="5"/>
  <c r="C1187" i="5"/>
  <c r="E1687" i="5" l="1"/>
  <c r="D1187" i="5"/>
  <c r="C1186" i="5"/>
  <c r="E1686" i="5" l="1"/>
  <c r="D1186" i="5"/>
  <c r="C1185" i="5"/>
  <c r="E1685" i="5" l="1"/>
  <c r="D1185" i="5"/>
  <c r="C1184" i="5"/>
  <c r="E1684" i="5" l="1"/>
  <c r="D1184" i="5"/>
  <c r="C1183" i="5"/>
  <c r="E1683" i="5" l="1"/>
  <c r="D1183" i="5"/>
  <c r="C1182" i="5"/>
  <c r="E1682" i="5" l="1"/>
  <c r="D1182" i="5"/>
  <c r="C1181" i="5"/>
  <c r="E1681" i="5" l="1"/>
  <c r="D1181" i="5"/>
  <c r="C1180" i="5"/>
  <c r="E1680" i="5" l="1"/>
  <c r="D1180" i="5"/>
  <c r="C1179" i="5"/>
  <c r="E1679" i="5" l="1"/>
  <c r="D1179" i="5"/>
  <c r="C1178" i="5"/>
  <c r="E1678" i="5" l="1"/>
  <c r="D1178" i="5"/>
  <c r="C1177" i="5"/>
  <c r="E1677" i="5" l="1"/>
  <c r="D1177" i="5"/>
  <c r="C1176" i="5"/>
  <c r="E1676" i="5" l="1"/>
  <c r="D1176" i="5"/>
  <c r="C1175" i="5"/>
  <c r="E1675" i="5" l="1"/>
  <c r="D1175" i="5"/>
  <c r="C1174" i="5"/>
  <c r="E1674" i="5" l="1"/>
  <c r="D1174" i="5"/>
  <c r="C1173" i="5"/>
  <c r="E1673" i="5" l="1"/>
  <c r="D1173" i="5"/>
  <c r="C1172" i="5"/>
  <c r="E1672" i="5" l="1"/>
  <c r="D1172" i="5"/>
  <c r="C1171" i="5"/>
  <c r="E1671" i="5" l="1"/>
  <c r="D1171" i="5"/>
  <c r="C1170" i="5"/>
  <c r="E1670" i="5" l="1"/>
  <c r="D1170" i="5"/>
  <c r="C1169" i="5"/>
  <c r="E1669" i="5" l="1"/>
  <c r="D1169" i="5"/>
  <c r="C1168" i="5"/>
  <c r="E1668" i="5" l="1"/>
  <c r="D1168" i="5"/>
  <c r="C1167" i="5"/>
  <c r="E1667" i="5" l="1"/>
  <c r="D1167" i="5"/>
  <c r="C1166" i="5"/>
  <c r="E1666" i="5" l="1"/>
  <c r="D1166" i="5"/>
  <c r="C1165" i="5"/>
  <c r="E1665" i="5" l="1"/>
  <c r="D1165" i="5"/>
  <c r="C1164" i="5"/>
  <c r="E1664" i="5" l="1"/>
  <c r="D1164" i="5"/>
  <c r="C1163" i="5"/>
  <c r="E1663" i="5" l="1"/>
  <c r="D1163" i="5"/>
  <c r="C1162" i="5"/>
  <c r="E1662" i="5" l="1"/>
  <c r="D1162" i="5"/>
  <c r="C1161" i="5"/>
  <c r="E1661" i="5" l="1"/>
  <c r="D1161" i="5"/>
  <c r="C1160" i="5"/>
  <c r="E1660" i="5" l="1"/>
  <c r="D1160" i="5"/>
  <c r="C1159" i="5"/>
  <c r="E1659" i="5" l="1"/>
  <c r="D1159" i="5"/>
  <c r="C1158" i="5"/>
  <c r="E1658" i="5" l="1"/>
  <c r="D1158" i="5"/>
  <c r="C1157" i="5"/>
  <c r="E1657" i="5" l="1"/>
  <c r="D1157" i="5"/>
  <c r="C1156" i="5"/>
  <c r="E1656" i="5" l="1"/>
  <c r="D1156" i="5"/>
  <c r="C1155" i="5"/>
  <c r="E1655" i="5" l="1"/>
  <c r="D1155" i="5"/>
  <c r="C1154" i="5"/>
  <c r="E1654" i="5" l="1"/>
  <c r="D1154" i="5"/>
  <c r="C1153" i="5"/>
  <c r="E1653" i="5" l="1"/>
  <c r="D1153" i="5"/>
  <c r="C1152" i="5"/>
  <c r="E1652" i="5" l="1"/>
  <c r="D1152" i="5"/>
  <c r="C1151" i="5"/>
  <c r="E1651" i="5" l="1"/>
  <c r="D1151" i="5"/>
  <c r="C1150" i="5"/>
  <c r="E1650" i="5" l="1"/>
  <c r="D1150" i="5"/>
  <c r="C1149" i="5"/>
  <c r="E1649" i="5" l="1"/>
  <c r="D1149" i="5"/>
  <c r="C1148" i="5"/>
  <c r="E1648" i="5" l="1"/>
  <c r="D1148" i="5"/>
  <c r="C1147" i="5"/>
  <c r="E1647" i="5" l="1"/>
  <c r="D1147" i="5"/>
  <c r="C1146" i="5"/>
  <c r="E1646" i="5" l="1"/>
  <c r="D1146" i="5"/>
  <c r="C1145" i="5"/>
  <c r="E1645" i="5" l="1"/>
  <c r="D1145" i="5"/>
  <c r="C1144" i="5"/>
  <c r="E1644" i="5" l="1"/>
  <c r="D1144" i="5"/>
  <c r="C1143" i="5"/>
  <c r="E1643" i="5" l="1"/>
  <c r="D1143" i="5"/>
  <c r="C1142" i="5"/>
  <c r="E1642" i="5" l="1"/>
  <c r="D1142" i="5"/>
  <c r="C1141" i="5"/>
  <c r="E1641" i="5" l="1"/>
  <c r="D1141" i="5"/>
  <c r="C1140" i="5"/>
  <c r="E1640" i="5" l="1"/>
  <c r="D1140" i="5"/>
  <c r="C1139" i="5"/>
  <c r="E1639" i="5" l="1"/>
  <c r="D1139" i="5"/>
  <c r="C1138" i="5"/>
  <c r="E1638" i="5" l="1"/>
  <c r="D1138" i="5"/>
  <c r="C1137" i="5"/>
  <c r="E1637" i="5" l="1"/>
  <c r="D1137" i="5"/>
  <c r="C1136" i="5"/>
  <c r="E1636" i="5" l="1"/>
  <c r="D1136" i="5"/>
  <c r="C1135" i="5"/>
  <c r="E1635" i="5" l="1"/>
  <c r="D1135" i="5"/>
  <c r="C1134" i="5"/>
  <c r="E1634" i="5" l="1"/>
  <c r="D1134" i="5"/>
  <c r="C1133" i="5"/>
  <c r="E1633" i="5" l="1"/>
  <c r="D1133" i="5"/>
  <c r="C1132" i="5"/>
  <c r="E1632" i="5" l="1"/>
  <c r="D1132" i="5"/>
  <c r="C1131" i="5"/>
  <c r="E1631" i="5" l="1"/>
  <c r="D1131" i="5"/>
  <c r="C1130" i="5"/>
  <c r="E1630" i="5" l="1"/>
  <c r="D1130" i="5"/>
  <c r="C1129" i="5"/>
  <c r="E1629" i="5" l="1"/>
  <c r="D1129" i="5"/>
  <c r="C1128" i="5"/>
  <c r="E1628" i="5" l="1"/>
  <c r="D1128" i="5"/>
  <c r="C1127" i="5"/>
  <c r="E1627" i="5" l="1"/>
  <c r="D1127" i="5"/>
  <c r="C1126" i="5"/>
  <c r="E1626" i="5" l="1"/>
  <c r="D1126" i="5"/>
  <c r="C1125" i="5"/>
  <c r="E1625" i="5" l="1"/>
  <c r="D1125" i="5"/>
  <c r="C1124" i="5"/>
  <c r="E1624" i="5" l="1"/>
  <c r="D1124" i="5"/>
  <c r="C1123" i="5"/>
  <c r="E1623" i="5" l="1"/>
  <c r="D1123" i="5"/>
  <c r="C1122" i="5"/>
  <c r="E1622" i="5" l="1"/>
  <c r="D1122" i="5"/>
  <c r="C1121" i="5"/>
  <c r="E1621" i="5" l="1"/>
  <c r="D1121" i="5"/>
  <c r="C1120" i="5"/>
  <c r="E1620" i="5" l="1"/>
  <c r="D1120" i="5"/>
  <c r="C1119" i="5"/>
  <c r="E1619" i="5" l="1"/>
  <c r="D1119" i="5"/>
  <c r="C1118" i="5"/>
  <c r="E1618" i="5" l="1"/>
  <c r="D1118" i="5"/>
  <c r="C1117" i="5"/>
  <c r="E1617" i="5" l="1"/>
  <c r="D1117" i="5"/>
  <c r="C1116" i="5"/>
  <c r="E1616" i="5" l="1"/>
  <c r="D1116" i="5"/>
  <c r="C1115" i="5"/>
  <c r="E1615" i="5" l="1"/>
  <c r="D1115" i="5"/>
  <c r="C1114" i="5"/>
  <c r="E1614" i="5" l="1"/>
  <c r="D1114" i="5"/>
  <c r="C1113" i="5"/>
  <c r="E1613" i="5" l="1"/>
  <c r="D1113" i="5"/>
  <c r="C1112" i="5"/>
  <c r="E1612" i="5" l="1"/>
  <c r="D1112" i="5"/>
  <c r="C1111" i="5"/>
  <c r="E1611" i="5" l="1"/>
  <c r="D1111" i="5"/>
  <c r="C1110" i="5"/>
  <c r="E1610" i="5" l="1"/>
  <c r="D1110" i="5"/>
  <c r="C1109" i="5"/>
  <c r="E1609" i="5" l="1"/>
  <c r="D1109" i="5"/>
  <c r="C1108" i="5"/>
  <c r="E1608" i="5" l="1"/>
  <c r="D1108" i="5"/>
  <c r="C1107" i="5"/>
  <c r="E1607" i="5" l="1"/>
  <c r="D1107" i="5"/>
  <c r="C1106" i="5"/>
  <c r="E1606" i="5" l="1"/>
  <c r="D1106" i="5"/>
  <c r="C1105" i="5"/>
  <c r="E1605" i="5" l="1"/>
  <c r="D1105" i="5"/>
  <c r="C1104" i="5"/>
  <c r="E1604" i="5" l="1"/>
  <c r="D1104" i="5"/>
  <c r="C1103" i="5"/>
  <c r="E1603" i="5" l="1"/>
  <c r="D1103" i="5"/>
  <c r="C1102" i="5"/>
  <c r="E1602" i="5" l="1"/>
  <c r="D1102" i="5"/>
  <c r="C1101" i="5"/>
  <c r="E1601" i="5" l="1"/>
  <c r="D1101" i="5"/>
  <c r="C1100" i="5"/>
  <c r="E1600" i="5" l="1"/>
  <c r="D1100" i="5"/>
  <c r="C1099" i="5"/>
  <c r="E1599" i="5" l="1"/>
  <c r="D1099" i="5"/>
  <c r="C1098" i="5"/>
  <c r="E1598" i="5" l="1"/>
  <c r="D1098" i="5"/>
  <c r="C1097" i="5"/>
  <c r="E1597" i="5" l="1"/>
  <c r="D1097" i="5"/>
  <c r="C1096" i="5"/>
  <c r="E1596" i="5" l="1"/>
  <c r="D1096" i="5"/>
  <c r="C1095" i="5"/>
  <c r="E1595" i="5" l="1"/>
  <c r="D1095" i="5"/>
  <c r="C1094" i="5"/>
  <c r="E1594" i="5" l="1"/>
  <c r="D1094" i="5"/>
  <c r="C1093" i="5"/>
  <c r="E1593" i="5" l="1"/>
  <c r="D1093" i="5"/>
  <c r="C1092" i="5"/>
  <c r="E1592" i="5" l="1"/>
  <c r="D1092" i="5"/>
  <c r="C1091" i="5"/>
  <c r="E1591" i="5" l="1"/>
  <c r="D1091" i="5"/>
  <c r="C1090" i="5"/>
  <c r="E1590" i="5" l="1"/>
  <c r="D1090" i="5"/>
  <c r="C1089" i="5"/>
  <c r="E1589" i="5" l="1"/>
  <c r="D1089" i="5"/>
  <c r="C1088" i="5"/>
  <c r="E1588" i="5" l="1"/>
  <c r="D1088" i="5"/>
  <c r="C1087" i="5"/>
  <c r="E1587" i="5" l="1"/>
  <c r="D1087" i="5"/>
  <c r="C1086" i="5"/>
  <c r="E1586" i="5" l="1"/>
  <c r="D1086" i="5"/>
  <c r="C1085" i="5"/>
  <c r="E1585" i="5" l="1"/>
  <c r="D1085" i="5"/>
  <c r="C1084" i="5"/>
  <c r="E1584" i="5" l="1"/>
  <c r="D1084" i="5"/>
  <c r="C1083" i="5"/>
  <c r="E1583" i="5" l="1"/>
  <c r="D1083" i="5"/>
  <c r="C1082" i="5"/>
  <c r="E1582" i="5" l="1"/>
  <c r="D1082" i="5"/>
  <c r="C1081" i="5"/>
  <c r="E1581" i="5" l="1"/>
  <c r="D1081" i="5"/>
  <c r="C1080" i="5"/>
  <c r="E1580" i="5" l="1"/>
  <c r="D1080" i="5"/>
  <c r="C1079" i="5"/>
  <c r="E1579" i="5" l="1"/>
  <c r="D1079" i="5"/>
  <c r="C1078" i="5"/>
  <c r="E1578" i="5" l="1"/>
  <c r="D1078" i="5"/>
  <c r="C1077" i="5"/>
  <c r="E1577" i="5" l="1"/>
  <c r="D1077" i="5"/>
  <c r="C1076" i="5"/>
  <c r="E1576" i="5" l="1"/>
  <c r="D1076" i="5"/>
  <c r="C1075" i="5"/>
  <c r="E1575" i="5" l="1"/>
  <c r="D1075" i="5"/>
  <c r="C1074" i="5"/>
  <c r="E1574" i="5" l="1"/>
  <c r="D1074" i="5"/>
  <c r="C1073" i="5"/>
  <c r="E1573" i="5" l="1"/>
  <c r="D1073" i="5"/>
  <c r="C1072" i="5"/>
  <c r="E1572" i="5" l="1"/>
  <c r="D1072" i="5"/>
  <c r="C1071" i="5"/>
  <c r="E1571" i="5" l="1"/>
  <c r="D1071" i="5"/>
  <c r="C1070" i="5"/>
  <c r="E1570" i="5" l="1"/>
  <c r="D1070" i="5"/>
  <c r="C1069" i="5"/>
  <c r="E1569" i="5" l="1"/>
  <c r="D1069" i="5"/>
  <c r="C1068" i="5"/>
  <c r="E1568" i="5" l="1"/>
  <c r="D1068" i="5"/>
  <c r="C1067" i="5"/>
  <c r="E1567" i="5" l="1"/>
  <c r="D1067" i="5"/>
  <c r="C1066" i="5"/>
  <c r="E1566" i="5" l="1"/>
  <c r="D1066" i="5"/>
  <c r="C1065" i="5"/>
  <c r="E1565" i="5" l="1"/>
  <c r="D1065" i="5"/>
  <c r="C1064" i="5"/>
  <c r="E1564" i="5" l="1"/>
  <c r="D1064" i="5"/>
  <c r="C1063" i="5"/>
  <c r="E1563" i="5" l="1"/>
  <c r="D1063" i="5"/>
  <c r="C1062" i="5"/>
  <c r="E1562" i="5" l="1"/>
  <c r="D1062" i="5"/>
  <c r="C1061" i="5"/>
  <c r="E1561" i="5" l="1"/>
  <c r="D1061" i="5"/>
  <c r="C1060" i="5"/>
  <c r="E1560" i="5" l="1"/>
  <c r="D1060" i="5"/>
  <c r="C1059" i="5"/>
  <c r="E1559" i="5" l="1"/>
  <c r="D1059" i="5"/>
  <c r="C1058" i="5"/>
  <c r="E1558" i="5" l="1"/>
  <c r="D1058" i="5"/>
  <c r="C1057" i="5"/>
  <c r="E1557" i="5" l="1"/>
  <c r="D1057" i="5"/>
  <c r="C1056" i="5"/>
  <c r="E1556" i="5" l="1"/>
  <c r="D1056" i="5"/>
  <c r="C1055" i="5"/>
  <c r="E1555" i="5" l="1"/>
  <c r="D1055" i="5"/>
  <c r="C1054" i="5"/>
  <c r="E1554" i="5" l="1"/>
  <c r="D1054" i="5"/>
  <c r="C1053" i="5"/>
  <c r="E1553" i="5" l="1"/>
  <c r="D1053" i="5"/>
  <c r="C1052" i="5"/>
  <c r="E1552" i="5" l="1"/>
  <c r="D1052" i="5"/>
  <c r="C1051" i="5"/>
  <c r="E1551" i="5" l="1"/>
  <c r="D1051" i="5"/>
  <c r="C1050" i="5"/>
  <c r="E1550" i="5" l="1"/>
  <c r="D1050" i="5"/>
  <c r="C1049" i="5"/>
  <c r="E1549" i="5" l="1"/>
  <c r="D1049" i="5"/>
  <c r="C1048" i="5"/>
  <c r="E1548" i="5" l="1"/>
  <c r="D1048" i="5"/>
  <c r="C1047" i="5"/>
  <c r="E1547" i="5" l="1"/>
  <c r="D1047" i="5"/>
  <c r="C1046" i="5"/>
  <c r="E1546" i="5" l="1"/>
  <c r="D1046" i="5"/>
  <c r="C1045" i="5"/>
  <c r="E1545" i="5" l="1"/>
  <c r="D1045" i="5"/>
  <c r="C1044" i="5"/>
  <c r="E1544" i="5" l="1"/>
  <c r="D1044" i="5"/>
  <c r="C1043" i="5"/>
  <c r="E1543" i="5" l="1"/>
  <c r="D1043" i="5"/>
  <c r="C1042" i="5"/>
  <c r="E1542" i="5" l="1"/>
  <c r="D1042" i="5"/>
  <c r="C1041" i="5"/>
  <c r="E1541" i="5" l="1"/>
  <c r="D1041" i="5"/>
  <c r="C1040" i="5"/>
  <c r="E1540" i="5" l="1"/>
  <c r="D1040" i="5"/>
  <c r="C1039" i="5"/>
  <c r="E1539" i="5" l="1"/>
  <c r="D1039" i="5"/>
  <c r="C1038" i="5"/>
  <c r="E1538" i="5" l="1"/>
  <c r="D1038" i="5"/>
  <c r="C1037" i="5"/>
  <c r="E1537" i="5" l="1"/>
  <c r="D1037" i="5"/>
  <c r="C1036" i="5"/>
  <c r="E1536" i="5" l="1"/>
  <c r="D1036" i="5"/>
  <c r="C1035" i="5"/>
  <c r="E1535" i="5" l="1"/>
  <c r="D1035" i="5"/>
  <c r="C1034" i="5"/>
  <c r="E1534" i="5" l="1"/>
  <c r="D1034" i="5"/>
  <c r="C1033" i="5"/>
  <c r="E1533" i="5" l="1"/>
  <c r="D1033" i="5"/>
  <c r="C1032" i="5"/>
  <c r="E1532" i="5" l="1"/>
  <c r="D1032" i="5"/>
  <c r="C1031" i="5"/>
  <c r="E1531" i="5" l="1"/>
  <c r="D1031" i="5"/>
  <c r="C1030" i="5"/>
  <c r="E1530" i="5" l="1"/>
  <c r="D1030" i="5"/>
  <c r="C1029" i="5"/>
  <c r="E1529" i="5" l="1"/>
  <c r="D1029" i="5"/>
  <c r="C1028" i="5"/>
  <c r="E1528" i="5" l="1"/>
  <c r="D1028" i="5"/>
  <c r="C1027" i="5"/>
  <c r="E1527" i="5" l="1"/>
  <c r="D1027" i="5"/>
  <c r="C1026" i="5"/>
  <c r="E1526" i="5" l="1"/>
  <c r="D1026" i="5"/>
  <c r="C1025" i="5"/>
  <c r="E1525" i="5" l="1"/>
  <c r="D1025" i="5"/>
  <c r="C1024" i="5"/>
  <c r="E1524" i="5" l="1"/>
  <c r="D1024" i="5"/>
  <c r="C1023" i="5"/>
  <c r="E1523" i="5" l="1"/>
  <c r="D1023" i="5"/>
  <c r="C1022" i="5"/>
  <c r="E1522" i="5" l="1"/>
  <c r="D1022" i="5"/>
  <c r="C1021" i="5"/>
  <c r="E1521" i="5" l="1"/>
  <c r="D1021" i="5"/>
  <c r="C1020" i="5"/>
  <c r="E1520" i="5" l="1"/>
  <c r="D1020" i="5"/>
  <c r="C1019" i="5"/>
  <c r="E1519" i="5" l="1"/>
  <c r="D1019" i="5"/>
  <c r="C1018" i="5"/>
  <c r="E1518" i="5" l="1"/>
  <c r="D1018" i="5"/>
  <c r="C1017" i="5"/>
  <c r="E1517" i="5" l="1"/>
  <c r="D1017" i="5"/>
  <c r="C1016" i="5"/>
  <c r="E1516" i="5" l="1"/>
  <c r="D1016" i="5"/>
  <c r="C1015" i="5"/>
  <c r="E1515" i="5" l="1"/>
  <c r="D1015" i="5"/>
  <c r="C1014" i="5"/>
  <c r="E1514" i="5" l="1"/>
  <c r="D1014" i="5"/>
  <c r="C1013" i="5"/>
  <c r="E1513" i="5" l="1"/>
  <c r="D1013" i="5"/>
  <c r="C1012" i="5"/>
  <c r="E1512" i="5" l="1"/>
  <c r="D1012" i="5"/>
  <c r="C1011" i="5"/>
  <c r="E1511" i="5" l="1"/>
  <c r="D1011" i="5"/>
  <c r="C1010" i="5"/>
  <c r="E1510" i="5" l="1"/>
  <c r="D1010" i="5"/>
  <c r="C1009" i="5"/>
  <c r="E1509" i="5" l="1"/>
  <c r="D1009" i="5"/>
  <c r="C1008" i="5"/>
  <c r="E1508" i="5" l="1"/>
  <c r="D1008" i="5"/>
  <c r="C1007" i="5"/>
  <c r="E1507" i="5" l="1"/>
  <c r="D1007" i="5"/>
  <c r="C1006" i="5"/>
  <c r="E1506" i="5" l="1"/>
  <c r="D1006" i="5"/>
  <c r="C1005" i="5"/>
  <c r="E1505" i="5" l="1"/>
  <c r="D1005" i="5"/>
  <c r="C1004" i="5"/>
  <c r="E1504" i="5" l="1"/>
  <c r="D1004" i="5"/>
  <c r="C1003" i="5"/>
  <c r="E1503" i="5" l="1"/>
  <c r="D1003" i="5"/>
  <c r="C1002" i="5"/>
  <c r="E1502" i="5" l="1"/>
  <c r="D1002" i="5"/>
  <c r="C1001" i="5"/>
  <c r="E1501" i="5" l="1"/>
  <c r="D1001" i="5"/>
  <c r="C1000" i="5"/>
  <c r="E1500" i="5" l="1"/>
  <c r="D1000" i="5"/>
  <c r="C999" i="5"/>
  <c r="E1499" i="5" l="1"/>
  <c r="D999" i="5"/>
  <c r="C998" i="5"/>
  <c r="E1498" i="5" l="1"/>
  <c r="D998" i="5"/>
  <c r="C997" i="5"/>
  <c r="E1497" i="5" l="1"/>
  <c r="D997" i="5"/>
  <c r="C996" i="5"/>
  <c r="E1496" i="5" l="1"/>
  <c r="D996" i="5"/>
  <c r="C995" i="5"/>
  <c r="E1495" i="5" l="1"/>
  <c r="D995" i="5"/>
  <c r="C994" i="5"/>
  <c r="E1494" i="5" l="1"/>
  <c r="D994" i="5"/>
  <c r="C993" i="5"/>
  <c r="E1493" i="5" l="1"/>
  <c r="D993" i="5"/>
  <c r="C992" i="5"/>
  <c r="E1492" i="5" l="1"/>
  <c r="D992" i="5"/>
  <c r="C991" i="5"/>
  <c r="E1491" i="5" l="1"/>
  <c r="D991" i="5"/>
  <c r="C990" i="5"/>
  <c r="E1490" i="5" l="1"/>
  <c r="D990" i="5"/>
  <c r="C989" i="5"/>
  <c r="E1489" i="5" l="1"/>
  <c r="D989" i="5"/>
  <c r="C988" i="5"/>
  <c r="E1488" i="5" l="1"/>
  <c r="D988" i="5"/>
  <c r="C987" i="5"/>
  <c r="E1487" i="5" l="1"/>
  <c r="D987" i="5"/>
  <c r="C986" i="5"/>
  <c r="E1486" i="5" l="1"/>
  <c r="D986" i="5"/>
  <c r="C985" i="5"/>
  <c r="E1485" i="5" l="1"/>
  <c r="D985" i="5"/>
  <c r="C984" i="5"/>
  <c r="E1484" i="5" l="1"/>
  <c r="D984" i="5"/>
  <c r="C983" i="5"/>
  <c r="E1483" i="5" l="1"/>
  <c r="D983" i="5"/>
  <c r="C982" i="5"/>
  <c r="E1482" i="5" l="1"/>
  <c r="D982" i="5"/>
  <c r="C981" i="5"/>
  <c r="E1481" i="5" l="1"/>
  <c r="D981" i="5"/>
  <c r="C980" i="5"/>
  <c r="E1480" i="5" l="1"/>
  <c r="D980" i="5"/>
  <c r="C979" i="5"/>
  <c r="E1479" i="5" l="1"/>
  <c r="D979" i="5"/>
  <c r="C978" i="5"/>
  <c r="E1478" i="5" l="1"/>
  <c r="D978" i="5"/>
  <c r="C977" i="5"/>
  <c r="E1477" i="5" l="1"/>
  <c r="D977" i="5"/>
  <c r="C976" i="5"/>
  <c r="E1476" i="5" l="1"/>
  <c r="D976" i="5"/>
  <c r="C975" i="5"/>
  <c r="E1475" i="5" l="1"/>
  <c r="D975" i="5"/>
  <c r="C974" i="5"/>
  <c r="E1474" i="5" l="1"/>
  <c r="D974" i="5"/>
  <c r="C973" i="5"/>
  <c r="E1473" i="5" l="1"/>
  <c r="D973" i="5"/>
  <c r="C972" i="5"/>
  <c r="E1472" i="5" l="1"/>
  <c r="D972" i="5"/>
  <c r="C971" i="5"/>
  <c r="E1471" i="5" l="1"/>
  <c r="D971" i="5"/>
  <c r="C970" i="5"/>
  <c r="E1470" i="5" l="1"/>
  <c r="D970" i="5"/>
  <c r="C969" i="5"/>
  <c r="E1469" i="5" l="1"/>
  <c r="D969" i="5"/>
  <c r="C968" i="5"/>
  <c r="E1468" i="5" l="1"/>
  <c r="D968" i="5"/>
  <c r="C967" i="5"/>
  <c r="E1467" i="5" l="1"/>
  <c r="D967" i="5"/>
  <c r="C966" i="5"/>
  <c r="E1466" i="5" l="1"/>
  <c r="D966" i="5"/>
  <c r="C965" i="5"/>
  <c r="E1465" i="5" l="1"/>
  <c r="D965" i="5"/>
  <c r="C964" i="5"/>
  <c r="E1464" i="5" l="1"/>
  <c r="D964" i="5"/>
  <c r="C963" i="5"/>
  <c r="E1463" i="5" l="1"/>
  <c r="D963" i="5"/>
  <c r="C962" i="5"/>
  <c r="E1462" i="5" l="1"/>
  <c r="D962" i="5"/>
  <c r="C961" i="5"/>
  <c r="E1461" i="5" l="1"/>
  <c r="D961" i="5"/>
  <c r="C960" i="5"/>
  <c r="E1460" i="5" l="1"/>
  <c r="D960" i="5"/>
  <c r="C959" i="5"/>
  <c r="E1459" i="5" l="1"/>
  <c r="D959" i="5"/>
  <c r="C958" i="5"/>
  <c r="E1458" i="5" l="1"/>
  <c r="D958" i="5"/>
  <c r="C957" i="5"/>
  <c r="E1457" i="5" l="1"/>
  <c r="D957" i="5"/>
  <c r="C956" i="5"/>
  <c r="E1456" i="5" l="1"/>
  <c r="D956" i="5"/>
  <c r="C955" i="5"/>
  <c r="E1455" i="5" l="1"/>
  <c r="D955" i="5"/>
  <c r="C954" i="5"/>
  <c r="E1454" i="5" l="1"/>
  <c r="D954" i="5"/>
  <c r="C953" i="5"/>
  <c r="E1453" i="5" l="1"/>
  <c r="D953" i="5"/>
  <c r="C952" i="5"/>
  <c r="E1452" i="5" l="1"/>
  <c r="D952" i="5"/>
  <c r="C951" i="5"/>
  <c r="E1451" i="5" l="1"/>
  <c r="D951" i="5"/>
  <c r="C950" i="5"/>
  <c r="E1450" i="5" l="1"/>
  <c r="D950" i="5"/>
  <c r="C949" i="5"/>
  <c r="E1449" i="5" l="1"/>
  <c r="D949" i="5"/>
  <c r="C948" i="5"/>
  <c r="E1448" i="5" l="1"/>
  <c r="D948" i="5"/>
  <c r="C947" i="5"/>
  <c r="E1447" i="5" l="1"/>
  <c r="D947" i="5"/>
  <c r="C946" i="5"/>
  <c r="E1446" i="5" l="1"/>
  <c r="D946" i="5"/>
  <c r="C945" i="5"/>
  <c r="E1445" i="5" l="1"/>
  <c r="D945" i="5"/>
  <c r="C944" i="5"/>
  <c r="E1444" i="5" l="1"/>
  <c r="D944" i="5"/>
  <c r="C943" i="5"/>
  <c r="E1443" i="5" l="1"/>
  <c r="D943" i="5"/>
  <c r="C942" i="5"/>
  <c r="E1442" i="5" l="1"/>
  <c r="D942" i="5"/>
  <c r="C941" i="5"/>
  <c r="E1441" i="5" l="1"/>
  <c r="D941" i="5"/>
  <c r="C940" i="5"/>
  <c r="E1440" i="5" l="1"/>
  <c r="D940" i="5"/>
  <c r="C939" i="5"/>
  <c r="E1439" i="5" l="1"/>
  <c r="D939" i="5"/>
  <c r="C938" i="5"/>
  <c r="E1438" i="5" l="1"/>
  <c r="D938" i="5"/>
  <c r="C937" i="5"/>
  <c r="E1437" i="5" l="1"/>
  <c r="D937" i="5"/>
  <c r="C936" i="5"/>
  <c r="E1436" i="5" l="1"/>
  <c r="D936" i="5"/>
  <c r="C935" i="5"/>
  <c r="E1435" i="5" l="1"/>
  <c r="D935" i="5"/>
  <c r="C934" i="5"/>
  <c r="E1434" i="5" l="1"/>
  <c r="D934" i="5"/>
  <c r="C933" i="5"/>
  <c r="E1433" i="5" l="1"/>
  <c r="D933" i="5"/>
  <c r="C932" i="5"/>
  <c r="E1432" i="5" l="1"/>
  <c r="D932" i="5"/>
  <c r="C931" i="5"/>
  <c r="E1431" i="5" l="1"/>
  <c r="D931" i="5"/>
  <c r="C930" i="5"/>
  <c r="E1430" i="5" l="1"/>
  <c r="D930" i="5"/>
  <c r="C929" i="5"/>
  <c r="E1429" i="5" l="1"/>
  <c r="D929" i="5"/>
  <c r="C928" i="5"/>
  <c r="E1428" i="5" l="1"/>
  <c r="D928" i="5"/>
  <c r="C927" i="5"/>
  <c r="E1427" i="5" l="1"/>
  <c r="D927" i="5"/>
  <c r="C926" i="5"/>
  <c r="E1426" i="5" l="1"/>
  <c r="D926" i="5"/>
  <c r="C925" i="5"/>
  <c r="E1425" i="5" l="1"/>
  <c r="D925" i="5"/>
  <c r="C924" i="5"/>
  <c r="E1424" i="5" l="1"/>
  <c r="D924" i="5"/>
  <c r="C923" i="5"/>
  <c r="E1423" i="5" l="1"/>
  <c r="D923" i="5"/>
  <c r="C922" i="5"/>
  <c r="E1422" i="5" l="1"/>
  <c r="D922" i="5"/>
  <c r="C921" i="5"/>
  <c r="E1421" i="5" l="1"/>
  <c r="D921" i="5"/>
  <c r="C920" i="5"/>
  <c r="E1420" i="5" l="1"/>
  <c r="D920" i="5"/>
  <c r="C919" i="5"/>
  <c r="E1419" i="5" l="1"/>
  <c r="D919" i="5"/>
  <c r="C918" i="5"/>
  <c r="E1418" i="5" l="1"/>
  <c r="D918" i="5"/>
  <c r="C917" i="5"/>
  <c r="E1417" i="5" l="1"/>
  <c r="D917" i="5"/>
  <c r="C916" i="5"/>
  <c r="E1416" i="5" l="1"/>
  <c r="D916" i="5"/>
  <c r="C915" i="5"/>
  <c r="E1415" i="5" l="1"/>
  <c r="D915" i="5"/>
  <c r="C914" i="5"/>
  <c r="E1414" i="5" l="1"/>
  <c r="D914" i="5"/>
  <c r="C913" i="5"/>
  <c r="E1413" i="5" l="1"/>
  <c r="D913" i="5"/>
  <c r="C912" i="5"/>
  <c r="E1412" i="5" l="1"/>
  <c r="D912" i="5"/>
  <c r="C911" i="5"/>
  <c r="E1411" i="5" l="1"/>
  <c r="D911" i="5"/>
  <c r="C910" i="5"/>
  <c r="E1410" i="5" l="1"/>
  <c r="D910" i="5"/>
  <c r="C909" i="5"/>
  <c r="E1409" i="5" l="1"/>
  <c r="D909" i="5"/>
  <c r="C908" i="5"/>
  <c r="E1408" i="5" l="1"/>
  <c r="D908" i="5"/>
  <c r="C907" i="5"/>
  <c r="E1407" i="5" l="1"/>
  <c r="D907" i="5"/>
  <c r="C906" i="5"/>
  <c r="E1406" i="5" l="1"/>
  <c r="D906" i="5"/>
  <c r="C905" i="5"/>
  <c r="E1405" i="5" l="1"/>
  <c r="D905" i="5"/>
  <c r="C904" i="5"/>
  <c r="E1404" i="5" l="1"/>
  <c r="D904" i="5"/>
  <c r="C903" i="5"/>
  <c r="E1403" i="5" l="1"/>
  <c r="D903" i="5"/>
  <c r="C902" i="5"/>
  <c r="E1402" i="5" l="1"/>
  <c r="D902" i="5"/>
  <c r="C901" i="5"/>
  <c r="E1401" i="5" l="1"/>
  <c r="D901" i="5"/>
  <c r="C900" i="5"/>
  <c r="E1400" i="5" l="1"/>
  <c r="D900" i="5"/>
  <c r="C899" i="5"/>
  <c r="E1399" i="5" l="1"/>
  <c r="D899" i="5"/>
  <c r="C898" i="5"/>
  <c r="E1398" i="5" l="1"/>
  <c r="D898" i="5"/>
  <c r="C897" i="5"/>
  <c r="E1397" i="5" l="1"/>
  <c r="D897" i="5"/>
  <c r="C896" i="5"/>
  <c r="E1396" i="5" l="1"/>
  <c r="D896" i="5"/>
  <c r="C895" i="5"/>
  <c r="E1395" i="5" l="1"/>
  <c r="D895" i="5"/>
  <c r="C894" i="5"/>
  <c r="E1394" i="5" l="1"/>
  <c r="D894" i="5"/>
  <c r="C893" i="5"/>
  <c r="E1393" i="5" l="1"/>
  <c r="D893" i="5"/>
  <c r="C892" i="5"/>
  <c r="E1392" i="5" l="1"/>
  <c r="D892" i="5"/>
  <c r="C891" i="5"/>
  <c r="E1391" i="5" l="1"/>
  <c r="D891" i="5"/>
  <c r="C890" i="5"/>
  <c r="E1390" i="5" l="1"/>
  <c r="D890" i="5"/>
  <c r="C889" i="5"/>
  <c r="E1389" i="5" l="1"/>
  <c r="D889" i="5"/>
  <c r="C888" i="5"/>
  <c r="E1388" i="5" l="1"/>
  <c r="D888" i="5"/>
  <c r="C887" i="5"/>
  <c r="E1387" i="5" l="1"/>
  <c r="D887" i="5"/>
  <c r="C886" i="5"/>
  <c r="E1386" i="5" l="1"/>
  <c r="D886" i="5"/>
  <c r="C885" i="5"/>
  <c r="E1385" i="5" l="1"/>
  <c r="D885" i="5"/>
  <c r="C884" i="5"/>
  <c r="E1384" i="5" l="1"/>
  <c r="D884" i="5"/>
  <c r="C883" i="5"/>
  <c r="E1383" i="5" l="1"/>
  <c r="D883" i="5"/>
  <c r="C882" i="5"/>
  <c r="E1382" i="5" l="1"/>
  <c r="D882" i="5"/>
  <c r="C881" i="5"/>
  <c r="E1381" i="5" l="1"/>
  <c r="D881" i="5"/>
  <c r="C880" i="5"/>
  <c r="E1380" i="5" l="1"/>
  <c r="D880" i="5"/>
  <c r="C879" i="5"/>
  <c r="E1379" i="5" l="1"/>
  <c r="D879" i="5"/>
  <c r="C878" i="5"/>
  <c r="E1378" i="5" l="1"/>
  <c r="D878" i="5"/>
  <c r="C877" i="5"/>
  <c r="E1377" i="5" l="1"/>
  <c r="D877" i="5"/>
  <c r="C876" i="5"/>
  <c r="E1376" i="5" l="1"/>
  <c r="D876" i="5"/>
  <c r="C875" i="5"/>
  <c r="E1375" i="5" l="1"/>
  <c r="D875" i="5"/>
  <c r="C874" i="5"/>
  <c r="E1374" i="5" l="1"/>
  <c r="D874" i="5"/>
  <c r="C873" i="5"/>
  <c r="E1373" i="5" l="1"/>
  <c r="D873" i="5"/>
  <c r="C872" i="5"/>
  <c r="E1372" i="5" l="1"/>
  <c r="D872" i="5"/>
  <c r="C871" i="5"/>
  <c r="E1371" i="5" l="1"/>
  <c r="D871" i="5"/>
  <c r="C870" i="5"/>
  <c r="E1370" i="5" l="1"/>
  <c r="D870" i="5"/>
  <c r="C869" i="5"/>
  <c r="E1369" i="5" l="1"/>
  <c r="D869" i="5"/>
  <c r="C868" i="5"/>
  <c r="E1368" i="5" l="1"/>
  <c r="D868" i="5"/>
  <c r="C867" i="5"/>
  <c r="E1367" i="5" l="1"/>
  <c r="D867" i="5"/>
  <c r="C866" i="5"/>
  <c r="E1366" i="5" l="1"/>
  <c r="D866" i="5"/>
  <c r="C865" i="5"/>
  <c r="E1365" i="5" l="1"/>
  <c r="D865" i="5"/>
  <c r="C864" i="5"/>
  <c r="E1364" i="5" l="1"/>
  <c r="D864" i="5"/>
  <c r="C863" i="5"/>
  <c r="E1363" i="5" l="1"/>
  <c r="D863" i="5"/>
  <c r="C862" i="5"/>
  <c r="E1362" i="5" l="1"/>
  <c r="D862" i="5"/>
  <c r="C861" i="5"/>
  <c r="E1361" i="5" l="1"/>
  <c r="D861" i="5"/>
  <c r="C860" i="5"/>
  <c r="E1360" i="5" l="1"/>
  <c r="D860" i="5"/>
  <c r="C859" i="5"/>
  <c r="E1359" i="5" l="1"/>
  <c r="D859" i="5"/>
  <c r="C858" i="5"/>
  <c r="E1358" i="5" l="1"/>
  <c r="D858" i="5"/>
  <c r="C857" i="5"/>
  <c r="E1357" i="5" l="1"/>
  <c r="D857" i="5"/>
  <c r="C856" i="5"/>
  <c r="E1356" i="5" l="1"/>
  <c r="D856" i="5"/>
  <c r="C855" i="5"/>
  <c r="E1355" i="5" l="1"/>
  <c r="D855" i="5"/>
  <c r="C854" i="5"/>
  <c r="E1354" i="5" l="1"/>
  <c r="D854" i="5"/>
  <c r="C853" i="5"/>
  <c r="E1353" i="5" l="1"/>
  <c r="D853" i="5"/>
  <c r="C852" i="5"/>
  <c r="E1352" i="5" l="1"/>
  <c r="D852" i="5"/>
  <c r="C851" i="5"/>
  <c r="E1351" i="5" l="1"/>
  <c r="D851" i="5"/>
  <c r="C850" i="5"/>
  <c r="E1350" i="5" l="1"/>
  <c r="D850" i="5"/>
  <c r="C849" i="5"/>
  <c r="E1349" i="5" l="1"/>
  <c r="D849" i="5"/>
  <c r="C848" i="5"/>
  <c r="E1348" i="5" l="1"/>
  <c r="D848" i="5"/>
  <c r="C847" i="5"/>
  <c r="E1347" i="5" l="1"/>
  <c r="D847" i="5"/>
  <c r="C846" i="5"/>
  <c r="E1346" i="5" l="1"/>
  <c r="D846" i="5"/>
  <c r="C845" i="5"/>
  <c r="E1345" i="5" l="1"/>
  <c r="D845" i="5"/>
  <c r="C844" i="5"/>
  <c r="E1344" i="5" l="1"/>
  <c r="D844" i="5"/>
  <c r="C843" i="5"/>
  <c r="E1343" i="5" l="1"/>
  <c r="D843" i="5"/>
  <c r="C842" i="5"/>
  <c r="E1342" i="5" l="1"/>
  <c r="D842" i="5"/>
  <c r="C841" i="5"/>
  <c r="E1341" i="5" l="1"/>
  <c r="D841" i="5"/>
  <c r="C840" i="5"/>
  <c r="E1340" i="5" l="1"/>
  <c r="D840" i="5"/>
  <c r="C839" i="5"/>
  <c r="E1339" i="5" l="1"/>
  <c r="D839" i="5"/>
  <c r="C838" i="5"/>
  <c r="E1338" i="5" l="1"/>
  <c r="D838" i="5"/>
  <c r="C837" i="5"/>
  <c r="E1337" i="5" l="1"/>
  <c r="D837" i="5"/>
  <c r="C836" i="5"/>
  <c r="E1336" i="5" l="1"/>
  <c r="D836" i="5"/>
  <c r="C835" i="5"/>
  <c r="E1335" i="5" l="1"/>
  <c r="D835" i="5"/>
  <c r="C834" i="5"/>
  <c r="E1334" i="5" l="1"/>
  <c r="D834" i="5"/>
  <c r="C833" i="5"/>
  <c r="E1333" i="5" l="1"/>
  <c r="D833" i="5"/>
  <c r="C832" i="5"/>
  <c r="E1332" i="5" l="1"/>
  <c r="D832" i="5"/>
  <c r="C831" i="5"/>
  <c r="E1331" i="5" l="1"/>
  <c r="D831" i="5"/>
  <c r="C830" i="5"/>
  <c r="E1330" i="5" l="1"/>
  <c r="D830" i="5"/>
  <c r="C829" i="5"/>
  <c r="E1329" i="5" l="1"/>
  <c r="D829" i="5"/>
  <c r="C828" i="5"/>
  <c r="E1328" i="5" l="1"/>
  <c r="D828" i="5"/>
  <c r="C827" i="5"/>
  <c r="E1327" i="5" l="1"/>
  <c r="D827" i="5"/>
  <c r="C826" i="5"/>
  <c r="E1326" i="5" l="1"/>
  <c r="D826" i="5"/>
  <c r="C825" i="5"/>
  <c r="E1325" i="5" l="1"/>
  <c r="D825" i="5"/>
  <c r="C824" i="5"/>
  <c r="E1324" i="5" l="1"/>
  <c r="D824" i="5"/>
  <c r="C823" i="5"/>
  <c r="E1323" i="5" l="1"/>
  <c r="D823" i="5"/>
  <c r="C822" i="5"/>
  <c r="E1322" i="5" l="1"/>
  <c r="D822" i="5"/>
  <c r="C821" i="5"/>
  <c r="E1321" i="5" l="1"/>
  <c r="D821" i="5"/>
  <c r="C820" i="5"/>
  <c r="E1320" i="5" l="1"/>
  <c r="D820" i="5"/>
  <c r="C819" i="5"/>
  <c r="E1319" i="5" l="1"/>
  <c r="D819" i="5"/>
  <c r="C818" i="5"/>
  <c r="E1318" i="5" l="1"/>
  <c r="D818" i="5"/>
  <c r="C817" i="5"/>
  <c r="E1317" i="5" l="1"/>
  <c r="D817" i="5"/>
  <c r="C816" i="5"/>
  <c r="E1316" i="5" l="1"/>
  <c r="D816" i="5"/>
  <c r="C815" i="5"/>
  <c r="E1315" i="5" l="1"/>
  <c r="D815" i="5"/>
  <c r="C814" i="5"/>
  <c r="E1314" i="5" l="1"/>
  <c r="D814" i="5"/>
  <c r="C813" i="5"/>
  <c r="E1313" i="5" l="1"/>
  <c r="D813" i="5"/>
  <c r="C812" i="5"/>
  <c r="E1312" i="5" l="1"/>
  <c r="D812" i="5"/>
  <c r="C811" i="5"/>
  <c r="E1311" i="5" l="1"/>
  <c r="D811" i="5"/>
  <c r="C810" i="5"/>
  <c r="E1310" i="5" l="1"/>
  <c r="D810" i="5"/>
  <c r="C809" i="5"/>
  <c r="E1309" i="5" l="1"/>
  <c r="D809" i="5"/>
  <c r="C808" i="5"/>
  <c r="E1308" i="5" l="1"/>
  <c r="D808" i="5"/>
  <c r="C807" i="5"/>
  <c r="E1307" i="5" l="1"/>
  <c r="D807" i="5"/>
  <c r="C806" i="5"/>
  <c r="E1306" i="5" l="1"/>
  <c r="D806" i="5"/>
  <c r="C805" i="5"/>
  <c r="E1305" i="5" l="1"/>
  <c r="D805" i="5"/>
  <c r="C804" i="5"/>
  <c r="E1304" i="5" l="1"/>
  <c r="D804" i="5"/>
  <c r="C803" i="5"/>
  <c r="E1303" i="5" l="1"/>
  <c r="D803" i="5"/>
  <c r="C802" i="5"/>
  <c r="E1302" i="5" l="1"/>
  <c r="D802" i="5"/>
  <c r="C801" i="5"/>
  <c r="E1301" i="5" l="1"/>
  <c r="D801" i="5"/>
  <c r="C800" i="5"/>
  <c r="E1300" i="5" l="1"/>
  <c r="D800" i="5"/>
  <c r="C799" i="5"/>
  <c r="E1299" i="5" l="1"/>
  <c r="D799" i="5"/>
  <c r="C798" i="5"/>
  <c r="E1298" i="5" l="1"/>
  <c r="D798" i="5"/>
  <c r="C797" i="5"/>
  <c r="E1297" i="5" l="1"/>
  <c r="D797" i="5"/>
  <c r="C796" i="5"/>
  <c r="E1296" i="5" l="1"/>
  <c r="D796" i="5"/>
  <c r="C795" i="5"/>
  <c r="E1295" i="5" l="1"/>
  <c r="D795" i="5"/>
  <c r="C794" i="5"/>
  <c r="E1294" i="5" l="1"/>
  <c r="D794" i="5"/>
  <c r="C793" i="5"/>
  <c r="E1293" i="5" l="1"/>
  <c r="D793" i="5"/>
  <c r="C792" i="5"/>
  <c r="E1292" i="5" l="1"/>
  <c r="D792" i="5"/>
  <c r="C791" i="5"/>
  <c r="E1291" i="5" l="1"/>
  <c r="D791" i="5"/>
  <c r="C790" i="5"/>
  <c r="E1290" i="5" l="1"/>
  <c r="D790" i="5"/>
  <c r="C789" i="5"/>
  <c r="E1289" i="5" l="1"/>
  <c r="D789" i="5"/>
  <c r="C788" i="5"/>
  <c r="E1288" i="5" l="1"/>
  <c r="D788" i="5"/>
  <c r="C787" i="5"/>
  <c r="E1287" i="5" l="1"/>
  <c r="D787" i="5"/>
  <c r="C786" i="5"/>
  <c r="E1286" i="5" l="1"/>
  <c r="D786" i="5"/>
  <c r="C785" i="5"/>
  <c r="E1285" i="5" l="1"/>
  <c r="D785" i="5"/>
  <c r="C784" i="5"/>
  <c r="E1284" i="5" l="1"/>
  <c r="D784" i="5"/>
  <c r="C783" i="5"/>
  <c r="E1283" i="5" l="1"/>
  <c r="D783" i="5"/>
  <c r="C782" i="5"/>
  <c r="E1282" i="5" l="1"/>
  <c r="D782" i="5"/>
  <c r="C781" i="5"/>
  <c r="E1281" i="5" l="1"/>
  <c r="D781" i="5"/>
  <c r="C780" i="5"/>
  <c r="E1280" i="5" l="1"/>
  <c r="D780" i="5"/>
  <c r="C779" i="5"/>
  <c r="E1279" i="5" l="1"/>
  <c r="D779" i="5"/>
  <c r="C778" i="5"/>
  <c r="E1278" i="5" l="1"/>
  <c r="D778" i="5"/>
  <c r="C777" i="5"/>
  <c r="E1277" i="5" l="1"/>
  <c r="D777" i="5"/>
  <c r="C776" i="5"/>
  <c r="E1276" i="5" l="1"/>
  <c r="D776" i="5"/>
  <c r="C775" i="5"/>
  <c r="E1275" i="5" l="1"/>
  <c r="D775" i="5"/>
  <c r="C774" i="5"/>
  <c r="E1274" i="5" l="1"/>
  <c r="D774" i="5"/>
  <c r="C773" i="5"/>
  <c r="E1273" i="5" l="1"/>
  <c r="D773" i="5"/>
  <c r="C772" i="5"/>
  <c r="E1272" i="5" l="1"/>
  <c r="D772" i="5"/>
  <c r="C771" i="5"/>
  <c r="E1271" i="5" l="1"/>
  <c r="D771" i="5"/>
  <c r="C770" i="5"/>
  <c r="E1270" i="5" l="1"/>
  <c r="D770" i="5"/>
  <c r="C769" i="5"/>
  <c r="E1269" i="5" l="1"/>
  <c r="D769" i="5"/>
  <c r="C768" i="5"/>
  <c r="E1268" i="5" l="1"/>
  <c r="D768" i="5"/>
  <c r="C767" i="5"/>
  <c r="E1267" i="5" l="1"/>
  <c r="D767" i="5"/>
  <c r="C766" i="5"/>
  <c r="E1266" i="5" l="1"/>
  <c r="D766" i="5"/>
  <c r="C765" i="5"/>
  <c r="E1265" i="5" l="1"/>
  <c r="D765" i="5"/>
  <c r="C764" i="5"/>
  <c r="E1264" i="5" l="1"/>
  <c r="D764" i="5"/>
  <c r="C763" i="5"/>
  <c r="E1263" i="5" l="1"/>
  <c r="D763" i="5"/>
  <c r="C762" i="5"/>
  <c r="E1262" i="5" l="1"/>
  <c r="D762" i="5"/>
  <c r="C761" i="5"/>
  <c r="E1261" i="5" l="1"/>
  <c r="D761" i="5"/>
  <c r="C760" i="5"/>
  <c r="E1260" i="5" l="1"/>
  <c r="D760" i="5"/>
  <c r="C759" i="5"/>
  <c r="E1259" i="5" l="1"/>
  <c r="D759" i="5"/>
  <c r="C758" i="5"/>
  <c r="E1258" i="5" l="1"/>
  <c r="D758" i="5"/>
  <c r="C757" i="5"/>
  <c r="E1257" i="5" l="1"/>
  <c r="D757" i="5"/>
  <c r="C756" i="5"/>
  <c r="E1256" i="5" l="1"/>
  <c r="D756" i="5"/>
  <c r="C755" i="5"/>
  <c r="E1255" i="5" l="1"/>
  <c r="D755" i="5"/>
  <c r="C754" i="5"/>
  <c r="E1254" i="5" l="1"/>
  <c r="D754" i="5"/>
  <c r="C753" i="5"/>
  <c r="E1253" i="5" l="1"/>
  <c r="D753" i="5"/>
  <c r="C752" i="5"/>
  <c r="E1252" i="5" l="1"/>
  <c r="D752" i="5"/>
  <c r="C751" i="5"/>
  <c r="E1251" i="5" l="1"/>
  <c r="D751" i="5"/>
  <c r="C750" i="5"/>
  <c r="E1250" i="5" l="1"/>
  <c r="D750" i="5"/>
  <c r="C749" i="5"/>
  <c r="E1249" i="5" l="1"/>
  <c r="D749" i="5"/>
  <c r="C748" i="5"/>
  <c r="E1248" i="5" l="1"/>
  <c r="D748" i="5"/>
  <c r="C747" i="5"/>
  <c r="E1247" i="5" l="1"/>
  <c r="D747" i="5"/>
  <c r="C746" i="5"/>
  <c r="E1246" i="5" l="1"/>
  <c r="D746" i="5"/>
  <c r="C745" i="5"/>
  <c r="E1245" i="5" l="1"/>
  <c r="D745" i="5"/>
  <c r="C744" i="5"/>
  <c r="E1244" i="5" l="1"/>
  <c r="D744" i="5"/>
  <c r="C743" i="5"/>
  <c r="E1243" i="5" l="1"/>
  <c r="D743" i="5"/>
  <c r="C742" i="5"/>
  <c r="E1242" i="5" l="1"/>
  <c r="D742" i="5"/>
  <c r="C741" i="5"/>
  <c r="E1241" i="5" l="1"/>
  <c r="D741" i="5"/>
  <c r="C740" i="5"/>
  <c r="E1240" i="5" l="1"/>
  <c r="D740" i="5"/>
  <c r="C739" i="5"/>
  <c r="E1239" i="5" l="1"/>
  <c r="D739" i="5"/>
  <c r="C738" i="5"/>
  <c r="E1238" i="5" l="1"/>
  <c r="D738" i="5"/>
  <c r="C737" i="5"/>
  <c r="E1237" i="5" l="1"/>
  <c r="D737" i="5"/>
  <c r="C736" i="5"/>
  <c r="E1236" i="5" l="1"/>
  <c r="D736" i="5"/>
  <c r="C735" i="5"/>
  <c r="E1235" i="5" l="1"/>
  <c r="D735" i="5"/>
  <c r="C734" i="5"/>
  <c r="E1234" i="5" l="1"/>
  <c r="D734" i="5"/>
  <c r="C733" i="5"/>
  <c r="E1233" i="5" l="1"/>
  <c r="D733" i="5"/>
  <c r="C732" i="5"/>
  <c r="E1232" i="5" l="1"/>
  <c r="D732" i="5"/>
  <c r="C731" i="5"/>
  <c r="E1231" i="5" l="1"/>
  <c r="D731" i="5"/>
  <c r="C730" i="5"/>
  <c r="E1230" i="5" l="1"/>
  <c r="D730" i="5"/>
  <c r="C729" i="5"/>
  <c r="E1229" i="5" l="1"/>
  <c r="D729" i="5"/>
  <c r="C728" i="5"/>
  <c r="E1228" i="5" l="1"/>
  <c r="D728" i="5"/>
  <c r="C727" i="5"/>
  <c r="E1227" i="5" l="1"/>
  <c r="D727" i="5"/>
  <c r="C726" i="5"/>
  <c r="E1226" i="5" l="1"/>
  <c r="D726" i="5"/>
  <c r="C725" i="5"/>
  <c r="E1225" i="5" l="1"/>
  <c r="D725" i="5"/>
  <c r="C724" i="5"/>
  <c r="E1224" i="5" l="1"/>
  <c r="D724" i="5"/>
  <c r="C723" i="5"/>
  <c r="E1223" i="5" l="1"/>
  <c r="D723" i="5"/>
  <c r="C722" i="5"/>
  <c r="E1222" i="5" l="1"/>
  <c r="D722" i="5"/>
  <c r="C721" i="5"/>
  <c r="E1221" i="5" l="1"/>
  <c r="D721" i="5"/>
  <c r="C720" i="5"/>
  <c r="E1220" i="5" l="1"/>
  <c r="D720" i="5"/>
  <c r="C719" i="5"/>
  <c r="E1219" i="5" l="1"/>
  <c r="D719" i="5"/>
  <c r="C718" i="5"/>
  <c r="E1218" i="5" l="1"/>
  <c r="D718" i="5"/>
  <c r="C717" i="5"/>
  <c r="E1217" i="5" l="1"/>
  <c r="D717" i="5"/>
  <c r="C716" i="5"/>
  <c r="E1216" i="5" l="1"/>
  <c r="D716" i="5"/>
  <c r="C715" i="5"/>
  <c r="E1215" i="5" l="1"/>
  <c r="D715" i="5"/>
  <c r="C714" i="5"/>
  <c r="E1214" i="5" l="1"/>
  <c r="D714" i="5"/>
  <c r="C713" i="5"/>
  <c r="E1213" i="5" l="1"/>
  <c r="D713" i="5"/>
  <c r="C712" i="5"/>
  <c r="E1212" i="5" l="1"/>
  <c r="D712" i="5"/>
  <c r="C711" i="5"/>
  <c r="E1211" i="5" l="1"/>
  <c r="D711" i="5"/>
  <c r="C710" i="5"/>
  <c r="E1210" i="5" l="1"/>
  <c r="D710" i="5"/>
  <c r="C709" i="5"/>
  <c r="E1209" i="5" l="1"/>
  <c r="D709" i="5"/>
  <c r="C708" i="5"/>
  <c r="E1208" i="5" l="1"/>
  <c r="D708" i="5"/>
  <c r="C707" i="5"/>
  <c r="E1207" i="5" l="1"/>
  <c r="D707" i="5"/>
  <c r="C706" i="5"/>
  <c r="E1206" i="5" l="1"/>
  <c r="D706" i="5"/>
  <c r="C705" i="5"/>
  <c r="E1205" i="5" l="1"/>
  <c r="D705" i="5"/>
  <c r="C704" i="5"/>
  <c r="E1204" i="5" l="1"/>
  <c r="D704" i="5"/>
  <c r="C703" i="5"/>
  <c r="E1203" i="5" l="1"/>
  <c r="D703" i="5"/>
  <c r="C702" i="5"/>
  <c r="E1202" i="5" l="1"/>
  <c r="D702" i="5"/>
  <c r="C701" i="5"/>
  <c r="E1201" i="5" l="1"/>
  <c r="D701" i="5"/>
  <c r="C700" i="5"/>
  <c r="E1200" i="5" l="1"/>
  <c r="D700" i="5"/>
  <c r="C699" i="5"/>
  <c r="E1199" i="5" l="1"/>
  <c r="D699" i="5"/>
  <c r="C698" i="5"/>
  <c r="E1198" i="5" l="1"/>
  <c r="D698" i="5"/>
  <c r="C697" i="5"/>
  <c r="E1197" i="5" l="1"/>
  <c r="D697" i="5"/>
  <c r="C696" i="5"/>
  <c r="E1196" i="5" l="1"/>
  <c r="D696" i="5"/>
  <c r="C695" i="5"/>
  <c r="E1195" i="5" l="1"/>
  <c r="D695" i="5"/>
  <c r="C694" i="5"/>
  <c r="E1194" i="5" l="1"/>
  <c r="D694" i="5"/>
  <c r="C693" i="5"/>
  <c r="E1193" i="5" l="1"/>
  <c r="D693" i="5"/>
  <c r="C692" i="5"/>
  <c r="E1192" i="5" l="1"/>
  <c r="D692" i="5"/>
  <c r="C691" i="5"/>
  <c r="E1191" i="5" l="1"/>
  <c r="D691" i="5"/>
  <c r="C690" i="5"/>
  <c r="E1190" i="5" l="1"/>
  <c r="D690" i="5"/>
  <c r="C689" i="5"/>
  <c r="E1189" i="5" l="1"/>
  <c r="D689" i="5"/>
  <c r="C688" i="5"/>
  <c r="E1188" i="5" l="1"/>
  <c r="D688" i="5"/>
  <c r="C687" i="5"/>
  <c r="E1187" i="5" l="1"/>
  <c r="D687" i="5"/>
  <c r="C686" i="5"/>
  <c r="E1186" i="5" l="1"/>
  <c r="D686" i="5"/>
  <c r="C685" i="5"/>
  <c r="E1185" i="5" l="1"/>
  <c r="D685" i="5"/>
  <c r="C684" i="5"/>
  <c r="E1184" i="5" l="1"/>
  <c r="D684" i="5"/>
  <c r="C683" i="5"/>
  <c r="E1183" i="5" l="1"/>
  <c r="D683" i="5"/>
  <c r="C682" i="5"/>
  <c r="E1182" i="5" l="1"/>
  <c r="D682" i="5"/>
  <c r="C681" i="5"/>
  <c r="E1181" i="5" l="1"/>
  <c r="D681" i="5"/>
  <c r="C680" i="5"/>
  <c r="E1180" i="5" l="1"/>
  <c r="D680" i="5"/>
  <c r="C679" i="5"/>
  <c r="E1179" i="5" l="1"/>
  <c r="D679" i="5"/>
  <c r="C678" i="5"/>
  <c r="E1178" i="5" l="1"/>
  <c r="D678" i="5"/>
  <c r="C677" i="5"/>
  <c r="E1177" i="5" l="1"/>
  <c r="D677" i="5"/>
  <c r="C676" i="5"/>
  <c r="E1176" i="5" l="1"/>
  <c r="D676" i="5"/>
  <c r="C675" i="5"/>
  <c r="E1175" i="5" l="1"/>
  <c r="D675" i="5"/>
  <c r="C674" i="5"/>
  <c r="E1174" i="5" l="1"/>
  <c r="D674" i="5"/>
  <c r="C673" i="5"/>
  <c r="E1173" i="5" l="1"/>
  <c r="D673" i="5"/>
  <c r="C672" i="5"/>
  <c r="E1172" i="5" l="1"/>
  <c r="D672" i="5"/>
  <c r="C671" i="5"/>
  <c r="E1171" i="5" l="1"/>
  <c r="D671" i="5"/>
  <c r="C670" i="5"/>
  <c r="E1170" i="5" l="1"/>
  <c r="D670" i="5"/>
  <c r="C669" i="5"/>
  <c r="E1169" i="5" l="1"/>
  <c r="D669" i="5"/>
  <c r="C668" i="5"/>
  <c r="E1168" i="5" l="1"/>
  <c r="D668" i="5"/>
  <c r="C667" i="5"/>
  <c r="E1167" i="5" l="1"/>
  <c r="D667" i="5"/>
  <c r="C666" i="5"/>
  <c r="E1166" i="5" l="1"/>
  <c r="D666" i="5"/>
  <c r="C665" i="5"/>
  <c r="E1165" i="5" l="1"/>
  <c r="D665" i="5"/>
  <c r="C664" i="5"/>
  <c r="E1164" i="5" l="1"/>
  <c r="D664" i="5"/>
  <c r="C663" i="5"/>
  <c r="E1163" i="5" l="1"/>
  <c r="D663" i="5"/>
  <c r="C662" i="5"/>
  <c r="E1162" i="5" l="1"/>
  <c r="D662" i="5"/>
  <c r="C661" i="5"/>
  <c r="E1161" i="5" l="1"/>
  <c r="D661" i="5"/>
  <c r="C660" i="5"/>
  <c r="E1160" i="5" l="1"/>
  <c r="D660" i="5"/>
  <c r="C659" i="5"/>
  <c r="E1159" i="5" l="1"/>
  <c r="D659" i="5"/>
  <c r="C658" i="5"/>
  <c r="E1158" i="5" l="1"/>
  <c r="D658" i="5"/>
  <c r="C657" i="5"/>
  <c r="E1157" i="5" l="1"/>
  <c r="D657" i="5"/>
  <c r="C656" i="5"/>
  <c r="E1156" i="5" l="1"/>
  <c r="D656" i="5"/>
  <c r="C655" i="5"/>
  <c r="E1155" i="5" l="1"/>
  <c r="D655" i="5"/>
  <c r="C654" i="5"/>
  <c r="E1154" i="5" l="1"/>
  <c r="D654" i="5"/>
  <c r="C653" i="5"/>
  <c r="E1153" i="5" l="1"/>
  <c r="D653" i="5"/>
  <c r="C652" i="5"/>
  <c r="E1152" i="5" l="1"/>
  <c r="D652" i="5"/>
  <c r="C651" i="5"/>
  <c r="E1151" i="5" l="1"/>
  <c r="D651" i="5"/>
  <c r="C650" i="5"/>
  <c r="E1150" i="5" l="1"/>
  <c r="D650" i="5"/>
  <c r="C649" i="5"/>
  <c r="E1149" i="5" l="1"/>
  <c r="D649" i="5"/>
  <c r="C648" i="5"/>
  <c r="E1148" i="5" l="1"/>
  <c r="D648" i="5"/>
  <c r="C647" i="5"/>
  <c r="E1147" i="5" l="1"/>
  <c r="D647" i="5"/>
  <c r="C646" i="5"/>
  <c r="E1146" i="5" l="1"/>
  <c r="D646" i="5"/>
  <c r="C645" i="5"/>
  <c r="E1145" i="5" l="1"/>
  <c r="D645" i="5"/>
  <c r="C644" i="5"/>
  <c r="E1144" i="5" l="1"/>
  <c r="D644" i="5"/>
  <c r="C643" i="5"/>
  <c r="E1143" i="5" l="1"/>
  <c r="D643" i="5"/>
  <c r="C642" i="5"/>
  <c r="E1142" i="5" l="1"/>
  <c r="D642" i="5"/>
  <c r="C641" i="5"/>
  <c r="E1141" i="5" l="1"/>
  <c r="D641" i="5"/>
  <c r="C640" i="5"/>
  <c r="E1140" i="5" l="1"/>
  <c r="D640" i="5"/>
  <c r="C639" i="5"/>
  <c r="E1139" i="5" l="1"/>
  <c r="D639" i="5"/>
  <c r="C638" i="5"/>
  <c r="E1138" i="5" l="1"/>
  <c r="D638" i="5"/>
  <c r="C637" i="5"/>
  <c r="E1137" i="5" l="1"/>
  <c r="D637" i="5"/>
  <c r="C636" i="5"/>
  <c r="E1136" i="5" l="1"/>
  <c r="D636" i="5"/>
  <c r="C635" i="5"/>
  <c r="E1135" i="5" l="1"/>
  <c r="D635" i="5"/>
  <c r="C634" i="5"/>
  <c r="E1134" i="5" l="1"/>
  <c r="D634" i="5"/>
  <c r="C633" i="5"/>
  <c r="E1133" i="5" l="1"/>
  <c r="D633" i="5"/>
  <c r="C632" i="5"/>
  <c r="E1132" i="5" l="1"/>
  <c r="D632" i="5"/>
  <c r="C631" i="5"/>
  <c r="E1131" i="5" l="1"/>
  <c r="D631" i="5"/>
  <c r="C630" i="5"/>
  <c r="E1130" i="5" l="1"/>
  <c r="D630" i="5"/>
  <c r="C629" i="5"/>
  <c r="E1129" i="5" l="1"/>
  <c r="D629" i="5"/>
  <c r="C628" i="5"/>
  <c r="E1128" i="5" l="1"/>
  <c r="D628" i="5"/>
  <c r="C627" i="5"/>
  <c r="E1127" i="5" l="1"/>
  <c r="D627" i="5"/>
  <c r="C626" i="5"/>
  <c r="E1126" i="5" l="1"/>
  <c r="D626" i="5"/>
  <c r="C625" i="5"/>
  <c r="E1125" i="5" l="1"/>
  <c r="D625" i="5"/>
  <c r="C624" i="5"/>
  <c r="E1124" i="5" l="1"/>
  <c r="D624" i="5"/>
  <c r="C623" i="5"/>
  <c r="E1123" i="5" l="1"/>
  <c r="D623" i="5"/>
  <c r="C622" i="5"/>
  <c r="E1122" i="5" l="1"/>
  <c r="D622" i="5"/>
  <c r="C621" i="5"/>
  <c r="E1121" i="5" l="1"/>
  <c r="D621" i="5"/>
  <c r="C620" i="5"/>
  <c r="E1120" i="5" l="1"/>
  <c r="D620" i="5"/>
  <c r="C619" i="5"/>
  <c r="E1119" i="5" l="1"/>
  <c r="D619" i="5"/>
  <c r="C618" i="5"/>
  <c r="E1118" i="5" l="1"/>
  <c r="D618" i="5"/>
  <c r="C617" i="5"/>
  <c r="E1117" i="5" l="1"/>
  <c r="D617" i="5"/>
  <c r="C616" i="5"/>
  <c r="E1116" i="5" l="1"/>
  <c r="D616" i="5"/>
  <c r="C615" i="5"/>
  <c r="E1115" i="5" l="1"/>
  <c r="D615" i="5"/>
  <c r="C614" i="5"/>
  <c r="E1114" i="5" l="1"/>
  <c r="D614" i="5"/>
  <c r="C613" i="5"/>
  <c r="E1113" i="5" l="1"/>
  <c r="D613" i="5"/>
  <c r="C612" i="5"/>
  <c r="E1112" i="5" l="1"/>
  <c r="D612" i="5"/>
  <c r="C611" i="5"/>
  <c r="E1111" i="5" l="1"/>
  <c r="D611" i="5"/>
  <c r="C610" i="5"/>
  <c r="E1110" i="5" l="1"/>
  <c r="D610" i="5"/>
  <c r="C609" i="5"/>
  <c r="E1109" i="5" l="1"/>
  <c r="D609" i="5"/>
  <c r="C608" i="5"/>
  <c r="E1108" i="5" l="1"/>
  <c r="D608" i="5"/>
  <c r="C607" i="5"/>
  <c r="E1107" i="5" l="1"/>
  <c r="D607" i="5"/>
  <c r="C606" i="5"/>
  <c r="E1106" i="5" l="1"/>
  <c r="D606" i="5"/>
  <c r="C605" i="5"/>
  <c r="E1105" i="5" l="1"/>
  <c r="D605" i="5"/>
  <c r="C604" i="5"/>
  <c r="E1104" i="5" l="1"/>
  <c r="D604" i="5"/>
  <c r="C603" i="5"/>
  <c r="E1103" i="5" l="1"/>
  <c r="D603" i="5"/>
  <c r="C602" i="5"/>
  <c r="E1102" i="5" l="1"/>
  <c r="D602" i="5"/>
  <c r="C601" i="5"/>
  <c r="E1101" i="5" l="1"/>
  <c r="D601" i="5"/>
  <c r="C600" i="5"/>
  <c r="E1100" i="5" l="1"/>
  <c r="D600" i="5"/>
  <c r="C599" i="5"/>
  <c r="E1099" i="5" l="1"/>
  <c r="D599" i="5"/>
  <c r="C598" i="5"/>
  <c r="E1098" i="5" l="1"/>
  <c r="D598" i="5"/>
  <c r="C597" i="5"/>
  <c r="E1097" i="5" l="1"/>
  <c r="D597" i="5"/>
  <c r="C596" i="5"/>
  <c r="E1096" i="5" l="1"/>
  <c r="D596" i="5"/>
  <c r="C595" i="5"/>
  <c r="E1095" i="5" l="1"/>
  <c r="D595" i="5"/>
  <c r="C594" i="5"/>
  <c r="E1094" i="5" l="1"/>
  <c r="D594" i="5"/>
  <c r="C593" i="5"/>
  <c r="E1093" i="5" l="1"/>
  <c r="D593" i="5"/>
  <c r="C592" i="5"/>
  <c r="E1092" i="5" l="1"/>
  <c r="D592" i="5"/>
  <c r="C591" i="5"/>
  <c r="E1091" i="5" l="1"/>
  <c r="D591" i="5"/>
  <c r="C590" i="5"/>
  <c r="E1090" i="5" l="1"/>
  <c r="D590" i="5"/>
  <c r="C589" i="5"/>
  <c r="E1089" i="5" l="1"/>
  <c r="D589" i="5"/>
  <c r="C588" i="5"/>
  <c r="E1088" i="5" l="1"/>
  <c r="D588" i="5"/>
  <c r="C587" i="5"/>
  <c r="E1087" i="5" l="1"/>
  <c r="D587" i="5"/>
  <c r="C586" i="5"/>
  <c r="E1086" i="5" l="1"/>
  <c r="D586" i="5"/>
  <c r="C585" i="5"/>
  <c r="E1085" i="5" l="1"/>
  <c r="D585" i="5"/>
  <c r="C584" i="5"/>
  <c r="E1084" i="5" l="1"/>
  <c r="D584" i="5"/>
  <c r="C583" i="5"/>
  <c r="E1083" i="5" l="1"/>
  <c r="D583" i="5"/>
  <c r="C582" i="5"/>
  <c r="E1082" i="5" l="1"/>
  <c r="D582" i="5"/>
  <c r="C581" i="5"/>
  <c r="E1081" i="5" l="1"/>
  <c r="D581" i="5"/>
  <c r="C580" i="5"/>
  <c r="E1080" i="5" l="1"/>
  <c r="D580" i="5"/>
  <c r="C579" i="5"/>
  <c r="E1079" i="5" l="1"/>
  <c r="D579" i="5"/>
  <c r="C578" i="5"/>
  <c r="E1078" i="5" l="1"/>
  <c r="D578" i="5"/>
  <c r="C577" i="5"/>
  <c r="E1077" i="5" l="1"/>
  <c r="D577" i="5"/>
  <c r="C576" i="5"/>
  <c r="E1076" i="5" l="1"/>
  <c r="D576" i="5"/>
  <c r="C575" i="5"/>
  <c r="E1075" i="5" l="1"/>
  <c r="D575" i="5"/>
  <c r="C574" i="5"/>
  <c r="E1074" i="5" l="1"/>
  <c r="D574" i="5"/>
  <c r="C573" i="5"/>
  <c r="E1073" i="5" l="1"/>
  <c r="D573" i="5"/>
  <c r="C572" i="5"/>
  <c r="E1072" i="5" l="1"/>
  <c r="D572" i="5"/>
  <c r="C571" i="5"/>
  <c r="E1071" i="5" l="1"/>
  <c r="D571" i="5"/>
  <c r="C570" i="5"/>
  <c r="E1070" i="5" l="1"/>
  <c r="D570" i="5"/>
  <c r="C569" i="5"/>
  <c r="E1069" i="5" l="1"/>
  <c r="D569" i="5"/>
  <c r="C568" i="5"/>
  <c r="E1068" i="5" l="1"/>
  <c r="D568" i="5"/>
  <c r="C567" i="5"/>
  <c r="E1067" i="5" l="1"/>
  <c r="D567" i="5"/>
  <c r="C566" i="5"/>
  <c r="E1066" i="5" l="1"/>
  <c r="D566" i="5"/>
  <c r="C565" i="5"/>
  <c r="E1065" i="5" l="1"/>
  <c r="D565" i="5"/>
  <c r="C564" i="5"/>
  <c r="E1064" i="5" l="1"/>
  <c r="D564" i="5"/>
  <c r="C563" i="5"/>
  <c r="E1063" i="5" l="1"/>
  <c r="D563" i="5"/>
  <c r="C562" i="5"/>
  <c r="E1062" i="5" l="1"/>
  <c r="D562" i="5"/>
  <c r="C561" i="5"/>
  <c r="E1061" i="5" l="1"/>
  <c r="D561" i="5"/>
  <c r="C560" i="5"/>
  <c r="E1060" i="5" l="1"/>
  <c r="D560" i="5"/>
  <c r="C559" i="5"/>
  <c r="E1059" i="5" l="1"/>
  <c r="D559" i="5"/>
  <c r="C558" i="5"/>
  <c r="E1058" i="5" l="1"/>
  <c r="D558" i="5"/>
  <c r="C557" i="5"/>
  <c r="E1057" i="5" l="1"/>
  <c r="D557" i="5"/>
  <c r="C556" i="5"/>
  <c r="E1056" i="5" l="1"/>
  <c r="D556" i="5"/>
  <c r="C555" i="5"/>
  <c r="E1055" i="5" l="1"/>
  <c r="D555" i="5"/>
  <c r="C554" i="5"/>
  <c r="E1054" i="5" l="1"/>
  <c r="D554" i="5"/>
  <c r="C553" i="5"/>
  <c r="E1053" i="5" l="1"/>
  <c r="D553" i="5"/>
  <c r="C552" i="5"/>
  <c r="E1052" i="5" l="1"/>
  <c r="D552" i="5"/>
  <c r="C551" i="5"/>
  <c r="E1051" i="5" l="1"/>
  <c r="D551" i="5"/>
  <c r="C550" i="5"/>
  <c r="E1050" i="5" l="1"/>
  <c r="D550" i="5"/>
  <c r="C549" i="5"/>
  <c r="E1049" i="5" l="1"/>
  <c r="D549" i="5"/>
  <c r="C548" i="5"/>
  <c r="E1048" i="5" l="1"/>
  <c r="D548" i="5"/>
  <c r="C547" i="5"/>
  <c r="E1047" i="5" l="1"/>
  <c r="D547" i="5"/>
  <c r="C546" i="5"/>
  <c r="E1046" i="5" l="1"/>
  <c r="D546" i="5"/>
  <c r="C545" i="5"/>
  <c r="E1045" i="5" l="1"/>
  <c r="D545" i="5"/>
  <c r="C544" i="5"/>
  <c r="E1044" i="5" l="1"/>
  <c r="D544" i="5"/>
  <c r="C543" i="5"/>
  <c r="E1043" i="5" l="1"/>
  <c r="D543" i="5"/>
  <c r="C542" i="5"/>
  <c r="E1042" i="5" l="1"/>
  <c r="D542" i="5"/>
  <c r="C541" i="5"/>
  <c r="E1041" i="5" l="1"/>
  <c r="D541" i="5"/>
  <c r="C540" i="5"/>
  <c r="E1040" i="5" l="1"/>
  <c r="D540" i="5"/>
  <c r="C539" i="5"/>
  <c r="E1039" i="5" l="1"/>
  <c r="D539" i="5"/>
  <c r="C538" i="5"/>
  <c r="E1038" i="5" l="1"/>
  <c r="D538" i="5"/>
  <c r="C537" i="5"/>
  <c r="E1037" i="5" l="1"/>
  <c r="D537" i="5"/>
  <c r="C536" i="5"/>
  <c r="E1036" i="5" l="1"/>
  <c r="D536" i="5"/>
  <c r="C535" i="5"/>
  <c r="E1035" i="5" l="1"/>
  <c r="D535" i="5"/>
  <c r="C534" i="5"/>
  <c r="E1034" i="5" l="1"/>
  <c r="D534" i="5"/>
  <c r="C533" i="5"/>
  <c r="E1033" i="5" l="1"/>
  <c r="D533" i="5"/>
  <c r="C532" i="5"/>
  <c r="E1032" i="5" l="1"/>
  <c r="D532" i="5"/>
  <c r="C531" i="5"/>
  <c r="E1031" i="5" l="1"/>
  <c r="D531" i="5"/>
  <c r="C530" i="5"/>
  <c r="E1030" i="5" l="1"/>
  <c r="D530" i="5"/>
  <c r="C529" i="5"/>
  <c r="E1029" i="5" l="1"/>
  <c r="D529" i="5"/>
  <c r="C528" i="5"/>
  <c r="E1028" i="5" l="1"/>
  <c r="D528" i="5"/>
  <c r="C527" i="5"/>
  <c r="E1027" i="5" l="1"/>
  <c r="D527" i="5"/>
  <c r="C526" i="5"/>
  <c r="E1026" i="5" l="1"/>
  <c r="D526" i="5"/>
  <c r="C525" i="5"/>
  <c r="E1025" i="5" l="1"/>
  <c r="D525" i="5"/>
  <c r="C524" i="5"/>
  <c r="E1024" i="5" l="1"/>
  <c r="D524" i="5"/>
  <c r="C523" i="5"/>
  <c r="E1023" i="5" l="1"/>
  <c r="D523" i="5"/>
  <c r="C522" i="5"/>
  <c r="E1022" i="5" l="1"/>
  <c r="D522" i="5"/>
  <c r="C521" i="5"/>
  <c r="E1021" i="5" l="1"/>
  <c r="D521" i="5"/>
  <c r="C520" i="5"/>
  <c r="E1020" i="5" l="1"/>
  <c r="D520" i="5"/>
  <c r="C519" i="5"/>
  <c r="E1019" i="5" l="1"/>
  <c r="D519" i="5"/>
  <c r="C518" i="5"/>
  <c r="E1018" i="5" l="1"/>
  <c r="D518" i="5"/>
  <c r="C517" i="5"/>
  <c r="E1017" i="5" l="1"/>
  <c r="D517" i="5"/>
  <c r="C516" i="5"/>
  <c r="E1016" i="5" l="1"/>
  <c r="D516" i="5"/>
  <c r="C515" i="5"/>
  <c r="E1015" i="5" l="1"/>
  <c r="D515" i="5"/>
  <c r="C514" i="5"/>
  <c r="E1014" i="5" l="1"/>
  <c r="D514" i="5"/>
  <c r="C513" i="5"/>
  <c r="E1013" i="5" l="1"/>
  <c r="D513" i="5"/>
  <c r="C512" i="5"/>
  <c r="E1012" i="5" l="1"/>
  <c r="D512" i="5"/>
  <c r="C511" i="5"/>
  <c r="E1011" i="5" l="1"/>
  <c r="D511" i="5"/>
  <c r="C510" i="5"/>
  <c r="E1010" i="5" l="1"/>
  <c r="D510" i="5"/>
  <c r="C509" i="5"/>
  <c r="E1009" i="5" l="1"/>
  <c r="D509" i="5"/>
  <c r="C508" i="5"/>
  <c r="E1008" i="5" l="1"/>
  <c r="D508" i="5"/>
  <c r="C507" i="5"/>
  <c r="E1007" i="5" l="1"/>
  <c r="D507" i="5"/>
  <c r="C506" i="5"/>
  <c r="E1006" i="5" l="1"/>
  <c r="D506" i="5"/>
  <c r="C505" i="5"/>
  <c r="E1005" i="5" l="1"/>
  <c r="D505" i="5"/>
  <c r="C504" i="5"/>
  <c r="E1004" i="5" l="1"/>
  <c r="D504" i="5"/>
  <c r="C503" i="5"/>
  <c r="E1003" i="5" l="1"/>
  <c r="D503" i="5"/>
  <c r="C502" i="5"/>
  <c r="E1002" i="5" l="1"/>
  <c r="D502" i="5"/>
  <c r="C501" i="5"/>
  <c r="E1001" i="5" l="1"/>
  <c r="D501" i="5"/>
  <c r="C500" i="5"/>
  <c r="E1000" i="5" l="1"/>
  <c r="D500" i="5"/>
  <c r="C499" i="5"/>
  <c r="E999" i="5" l="1"/>
  <c r="D499" i="5"/>
  <c r="C498" i="5"/>
  <c r="E998" i="5" l="1"/>
  <c r="D498" i="5"/>
  <c r="C497" i="5"/>
  <c r="E997" i="5" l="1"/>
  <c r="D497" i="5"/>
  <c r="C496" i="5"/>
  <c r="E996" i="5" l="1"/>
  <c r="D496" i="5"/>
  <c r="C495" i="5"/>
  <c r="E995" i="5" l="1"/>
  <c r="D495" i="5"/>
  <c r="C494" i="5"/>
  <c r="E994" i="5" l="1"/>
  <c r="D494" i="5"/>
  <c r="C493" i="5"/>
  <c r="E993" i="5" l="1"/>
  <c r="D493" i="5"/>
  <c r="C492" i="5"/>
  <c r="E992" i="5" l="1"/>
  <c r="D492" i="5"/>
  <c r="C491" i="5"/>
  <c r="E991" i="5" l="1"/>
  <c r="D491" i="5"/>
  <c r="C490" i="5"/>
  <c r="E990" i="5" l="1"/>
  <c r="D490" i="5"/>
  <c r="C489" i="5"/>
  <c r="E989" i="5" l="1"/>
  <c r="D489" i="5"/>
  <c r="C488" i="5"/>
  <c r="E988" i="5" l="1"/>
  <c r="D488" i="5"/>
  <c r="C487" i="5"/>
  <c r="E987" i="5" l="1"/>
  <c r="D487" i="5"/>
  <c r="C486" i="5"/>
  <c r="E986" i="5" l="1"/>
  <c r="D486" i="5"/>
  <c r="C485" i="5"/>
  <c r="E985" i="5" l="1"/>
  <c r="D485" i="5"/>
  <c r="C484" i="5"/>
  <c r="E984" i="5" l="1"/>
  <c r="D484" i="5"/>
  <c r="C483" i="5"/>
  <c r="E983" i="5" l="1"/>
  <c r="D483" i="5"/>
  <c r="E982" i="5" s="1"/>
  <c r="C482" i="5"/>
  <c r="D482" i="5" l="1"/>
  <c r="E981" i="5" s="1"/>
  <c r="C481" i="5"/>
  <c r="D481" i="5" l="1"/>
  <c r="E980" i="5" s="1"/>
  <c r="C480" i="5"/>
  <c r="D480" i="5" l="1"/>
  <c r="E979" i="5" s="1"/>
  <c r="C479" i="5"/>
  <c r="D479" i="5" l="1"/>
  <c r="E978" i="5" s="1"/>
  <c r="C478" i="5"/>
  <c r="D478" i="5" l="1"/>
  <c r="E977" i="5" s="1"/>
  <c r="C477" i="5"/>
  <c r="D477" i="5" l="1"/>
  <c r="E976" i="5" s="1"/>
  <c r="C476" i="5"/>
  <c r="D476" i="5" l="1"/>
  <c r="E975" i="5" s="1"/>
  <c r="C475" i="5"/>
  <c r="D475" i="5" l="1"/>
  <c r="E974" i="5" s="1"/>
  <c r="C474" i="5"/>
  <c r="D474" i="5" l="1"/>
  <c r="E973" i="5" s="1"/>
  <c r="C473" i="5"/>
  <c r="D473" i="5" l="1"/>
  <c r="E972" i="5" s="1"/>
  <c r="C472" i="5"/>
  <c r="D472" i="5" l="1"/>
  <c r="E971" i="5" s="1"/>
  <c r="C471" i="5"/>
  <c r="D471" i="5" l="1"/>
  <c r="E970" i="5" s="1"/>
  <c r="C470" i="5"/>
  <c r="D470" i="5" l="1"/>
  <c r="E969" i="5" s="1"/>
  <c r="C469" i="5"/>
  <c r="D469" i="5" l="1"/>
  <c r="E968" i="5" s="1"/>
  <c r="C468" i="5"/>
  <c r="D468" i="5" l="1"/>
  <c r="E967" i="5" s="1"/>
  <c r="C467" i="5"/>
  <c r="D467" i="5" l="1"/>
  <c r="E966" i="5" s="1"/>
  <c r="C466" i="5"/>
  <c r="D466" i="5" l="1"/>
  <c r="E965" i="5" s="1"/>
  <c r="C465" i="5"/>
  <c r="D465" i="5" l="1"/>
  <c r="E964" i="5" s="1"/>
  <c r="C464" i="5"/>
  <c r="D464" i="5" l="1"/>
  <c r="E963" i="5" s="1"/>
  <c r="C463" i="5"/>
  <c r="D463" i="5" l="1"/>
  <c r="E962" i="5" s="1"/>
  <c r="C462" i="5"/>
  <c r="D462" i="5" l="1"/>
  <c r="E961" i="5" s="1"/>
  <c r="C461" i="5"/>
  <c r="D461" i="5" l="1"/>
  <c r="E960" i="5" s="1"/>
  <c r="C460" i="5"/>
  <c r="D460" i="5" l="1"/>
  <c r="E959" i="5" s="1"/>
  <c r="C459" i="5"/>
  <c r="D459" i="5" l="1"/>
  <c r="E958" i="5" s="1"/>
  <c r="C458" i="5"/>
  <c r="D458" i="5" l="1"/>
  <c r="E957" i="5" s="1"/>
  <c r="C457" i="5"/>
  <c r="D457" i="5" l="1"/>
  <c r="E956" i="5" s="1"/>
  <c r="C456" i="5"/>
  <c r="D456" i="5" l="1"/>
  <c r="E955" i="5" s="1"/>
  <c r="C455" i="5"/>
  <c r="D455" i="5" l="1"/>
  <c r="E954" i="5" s="1"/>
  <c r="C454" i="5"/>
  <c r="D454" i="5" l="1"/>
  <c r="E953" i="5" s="1"/>
  <c r="C453" i="5"/>
  <c r="D453" i="5" l="1"/>
  <c r="E952" i="5" s="1"/>
  <c r="C452" i="5"/>
  <c r="D452" i="5" l="1"/>
  <c r="E951" i="5" s="1"/>
  <c r="C451" i="5"/>
  <c r="D451" i="5" l="1"/>
  <c r="E950" i="5" s="1"/>
  <c r="C450" i="5"/>
  <c r="D450" i="5" l="1"/>
  <c r="E949" i="5" s="1"/>
  <c r="C449" i="5"/>
  <c r="D449" i="5" l="1"/>
  <c r="E948" i="5" s="1"/>
  <c r="C448" i="5"/>
  <c r="D448" i="5" l="1"/>
  <c r="E947" i="5" s="1"/>
  <c r="C447" i="5"/>
  <c r="D447" i="5" l="1"/>
  <c r="E946" i="5" s="1"/>
  <c r="C446" i="5"/>
  <c r="D446" i="5" l="1"/>
  <c r="E945" i="5" s="1"/>
  <c r="C445" i="5"/>
  <c r="D445" i="5" l="1"/>
  <c r="E944" i="5" s="1"/>
  <c r="C444" i="5"/>
  <c r="D444" i="5" l="1"/>
  <c r="E943" i="5" s="1"/>
  <c r="C443" i="5"/>
  <c r="D443" i="5" l="1"/>
  <c r="E942" i="5" s="1"/>
  <c r="C442" i="5"/>
  <c r="D442" i="5" l="1"/>
  <c r="E941" i="5" s="1"/>
  <c r="C441" i="5"/>
  <c r="D441" i="5" l="1"/>
  <c r="E940" i="5" s="1"/>
  <c r="C440" i="5"/>
  <c r="D440" i="5" l="1"/>
  <c r="E939" i="5" s="1"/>
  <c r="C439" i="5"/>
  <c r="D439" i="5" l="1"/>
  <c r="E938" i="5" s="1"/>
  <c r="C438" i="5"/>
  <c r="D438" i="5" l="1"/>
  <c r="E937" i="5" s="1"/>
  <c r="C437" i="5"/>
  <c r="D437" i="5" l="1"/>
  <c r="E936" i="5" s="1"/>
  <c r="C436" i="5"/>
  <c r="D436" i="5" l="1"/>
  <c r="E935" i="5" s="1"/>
  <c r="C435" i="5"/>
  <c r="D435" i="5" l="1"/>
  <c r="E934" i="5" s="1"/>
  <c r="C434" i="5"/>
  <c r="D434" i="5" l="1"/>
  <c r="E933" i="5" s="1"/>
  <c r="C433" i="5"/>
  <c r="D433" i="5" l="1"/>
  <c r="E932" i="5" s="1"/>
  <c r="C432" i="5"/>
  <c r="D432" i="5" l="1"/>
  <c r="E931" i="5" s="1"/>
  <c r="C431" i="5"/>
  <c r="D431" i="5" l="1"/>
  <c r="E930" i="5" s="1"/>
  <c r="C430" i="5"/>
  <c r="D430" i="5" l="1"/>
  <c r="E929" i="5" s="1"/>
  <c r="C429" i="5"/>
  <c r="D429" i="5" l="1"/>
  <c r="E928" i="5" s="1"/>
  <c r="C428" i="5"/>
  <c r="D428" i="5" l="1"/>
  <c r="E927" i="5" s="1"/>
  <c r="C427" i="5"/>
  <c r="D427" i="5" l="1"/>
  <c r="E926" i="5" s="1"/>
  <c r="C426" i="5"/>
  <c r="D426" i="5" l="1"/>
  <c r="E925" i="5" s="1"/>
  <c r="C425" i="5"/>
  <c r="D425" i="5" l="1"/>
  <c r="E924" i="5" s="1"/>
  <c r="C424" i="5"/>
  <c r="D424" i="5" l="1"/>
  <c r="E923" i="5" s="1"/>
  <c r="C423" i="5"/>
  <c r="D423" i="5" l="1"/>
  <c r="E922" i="5" s="1"/>
  <c r="C422" i="5"/>
  <c r="D422" i="5" l="1"/>
  <c r="E921" i="5" s="1"/>
  <c r="C421" i="5"/>
  <c r="D421" i="5" l="1"/>
  <c r="E920" i="5" s="1"/>
  <c r="C420" i="5"/>
  <c r="D420" i="5" l="1"/>
  <c r="E919" i="5" s="1"/>
  <c r="C419" i="5"/>
  <c r="D419" i="5" l="1"/>
  <c r="E918" i="5" s="1"/>
  <c r="C418" i="5"/>
  <c r="D418" i="5" l="1"/>
  <c r="E917" i="5" s="1"/>
  <c r="C417" i="5"/>
  <c r="D417" i="5" l="1"/>
  <c r="E916" i="5" s="1"/>
  <c r="C416" i="5"/>
  <c r="D416" i="5" l="1"/>
  <c r="E915" i="5" s="1"/>
  <c r="C415" i="5"/>
  <c r="D415" i="5" l="1"/>
  <c r="E914" i="5" s="1"/>
  <c r="C414" i="5"/>
  <c r="D414" i="5" l="1"/>
  <c r="E913" i="5" s="1"/>
  <c r="C413" i="5"/>
  <c r="D413" i="5" l="1"/>
  <c r="E912" i="5" s="1"/>
  <c r="C412" i="5"/>
  <c r="D412" i="5" l="1"/>
  <c r="E911" i="5" s="1"/>
  <c r="C411" i="5"/>
  <c r="D411" i="5" l="1"/>
  <c r="E910" i="5" s="1"/>
  <c r="C410" i="5"/>
  <c r="D410" i="5" l="1"/>
  <c r="E909" i="5" s="1"/>
  <c r="C409" i="5"/>
  <c r="D409" i="5" l="1"/>
  <c r="E908" i="5" s="1"/>
  <c r="C408" i="5"/>
  <c r="D408" i="5" l="1"/>
  <c r="E907" i="5" s="1"/>
  <c r="C407" i="5"/>
  <c r="D407" i="5" l="1"/>
  <c r="E906" i="5" s="1"/>
  <c r="C406" i="5"/>
  <c r="D406" i="5" l="1"/>
  <c r="E905" i="5" s="1"/>
  <c r="C405" i="5"/>
  <c r="D405" i="5" l="1"/>
  <c r="E904" i="5" s="1"/>
  <c r="C404" i="5"/>
  <c r="D404" i="5" l="1"/>
  <c r="E903" i="5" s="1"/>
  <c r="C403" i="5"/>
  <c r="D403" i="5" l="1"/>
  <c r="E902" i="5" s="1"/>
  <c r="C402" i="5"/>
  <c r="D402" i="5" l="1"/>
  <c r="E901" i="5" s="1"/>
  <c r="C401" i="5"/>
  <c r="D401" i="5" l="1"/>
  <c r="E900" i="5" s="1"/>
  <c r="C400" i="5"/>
  <c r="D400" i="5" l="1"/>
  <c r="E899" i="5" s="1"/>
  <c r="C399" i="5"/>
  <c r="D399" i="5" l="1"/>
  <c r="E898" i="5" s="1"/>
  <c r="C398" i="5"/>
  <c r="D398" i="5" l="1"/>
  <c r="E897" i="5" s="1"/>
  <c r="C397" i="5"/>
  <c r="D397" i="5" l="1"/>
  <c r="E896" i="5" s="1"/>
  <c r="C396" i="5"/>
  <c r="D396" i="5" l="1"/>
  <c r="E895" i="5" s="1"/>
  <c r="C395" i="5"/>
  <c r="D395" i="5" l="1"/>
  <c r="E894" i="5" s="1"/>
  <c r="C394" i="5"/>
  <c r="D394" i="5" l="1"/>
  <c r="E893" i="5" s="1"/>
  <c r="C393" i="5"/>
  <c r="D393" i="5" l="1"/>
  <c r="E892" i="5" s="1"/>
  <c r="C392" i="5"/>
  <c r="D392" i="5" l="1"/>
  <c r="E891" i="5" s="1"/>
  <c r="C391" i="5"/>
  <c r="D391" i="5" l="1"/>
  <c r="E890" i="5" s="1"/>
  <c r="C390" i="5"/>
  <c r="D390" i="5" l="1"/>
  <c r="E889" i="5" s="1"/>
  <c r="C389" i="5"/>
  <c r="D389" i="5" l="1"/>
  <c r="E888" i="5" s="1"/>
  <c r="C388" i="5"/>
  <c r="D388" i="5" l="1"/>
  <c r="E887" i="5" s="1"/>
  <c r="C387" i="5"/>
  <c r="D387" i="5" l="1"/>
  <c r="E886" i="5" s="1"/>
  <c r="C386" i="5"/>
  <c r="D386" i="5" l="1"/>
  <c r="E885" i="5" s="1"/>
  <c r="C385" i="5"/>
  <c r="D385" i="5" l="1"/>
  <c r="E884" i="5" s="1"/>
  <c r="C384" i="5"/>
  <c r="D384" i="5" l="1"/>
  <c r="E883" i="5" s="1"/>
  <c r="C383" i="5"/>
  <c r="D383" i="5" l="1"/>
  <c r="E882" i="5" s="1"/>
  <c r="C382" i="5"/>
  <c r="D382" i="5" l="1"/>
  <c r="E881" i="5" s="1"/>
  <c r="C381" i="5"/>
  <c r="D381" i="5" l="1"/>
  <c r="E880" i="5" s="1"/>
  <c r="C380" i="5"/>
  <c r="D380" i="5" l="1"/>
  <c r="E879" i="5" s="1"/>
  <c r="C379" i="5"/>
  <c r="D379" i="5" l="1"/>
  <c r="E878" i="5" s="1"/>
  <c r="C378" i="5"/>
  <c r="D378" i="5" l="1"/>
  <c r="E877" i="5" s="1"/>
  <c r="C377" i="5"/>
  <c r="D377" i="5" l="1"/>
  <c r="E876" i="5" s="1"/>
  <c r="C376" i="5"/>
  <c r="D376" i="5" l="1"/>
  <c r="E875" i="5" s="1"/>
  <c r="C375" i="5"/>
  <c r="D375" i="5" l="1"/>
  <c r="E874" i="5" s="1"/>
  <c r="C374" i="5"/>
  <c r="D374" i="5" l="1"/>
  <c r="E873" i="5" s="1"/>
  <c r="C373" i="5"/>
  <c r="D373" i="5" l="1"/>
  <c r="E872" i="5" s="1"/>
  <c r="C372" i="5"/>
  <c r="D372" i="5" l="1"/>
  <c r="E871" i="5" s="1"/>
  <c r="C371" i="5"/>
  <c r="D371" i="5" l="1"/>
  <c r="E870" i="5" s="1"/>
  <c r="C370" i="5"/>
  <c r="D370" i="5" l="1"/>
  <c r="E869" i="5" s="1"/>
  <c r="C369" i="5"/>
  <c r="D369" i="5" l="1"/>
  <c r="E868" i="5" s="1"/>
  <c r="C368" i="5"/>
  <c r="D368" i="5" l="1"/>
  <c r="E867" i="5" s="1"/>
  <c r="C367" i="5"/>
  <c r="D367" i="5" l="1"/>
  <c r="E866" i="5" s="1"/>
  <c r="C366" i="5"/>
  <c r="D366" i="5" l="1"/>
  <c r="E865" i="5" s="1"/>
  <c r="C365" i="5"/>
  <c r="D365" i="5" l="1"/>
  <c r="E864" i="5" s="1"/>
  <c r="C364" i="5"/>
  <c r="D364" i="5" l="1"/>
  <c r="E863" i="5" s="1"/>
  <c r="C363" i="5"/>
  <c r="D363" i="5" l="1"/>
  <c r="E862" i="5" s="1"/>
  <c r="C362" i="5"/>
  <c r="D362" i="5" l="1"/>
  <c r="E861" i="5" s="1"/>
  <c r="C361" i="5"/>
  <c r="D361" i="5" l="1"/>
  <c r="E860" i="5" s="1"/>
  <c r="C360" i="5"/>
  <c r="D360" i="5" l="1"/>
  <c r="E859" i="5" s="1"/>
  <c r="C359" i="5"/>
  <c r="D359" i="5" l="1"/>
  <c r="E858" i="5" s="1"/>
  <c r="C358" i="5"/>
  <c r="D358" i="5" l="1"/>
  <c r="E857" i="5" s="1"/>
  <c r="C357" i="5"/>
  <c r="D357" i="5" l="1"/>
  <c r="E856" i="5" s="1"/>
  <c r="C356" i="5"/>
  <c r="D356" i="5" l="1"/>
  <c r="E855" i="5" s="1"/>
  <c r="C355" i="5"/>
  <c r="D355" i="5" l="1"/>
  <c r="E854" i="5" s="1"/>
  <c r="C354" i="5"/>
  <c r="D354" i="5" l="1"/>
  <c r="E853" i="5" s="1"/>
  <c r="C353" i="5"/>
  <c r="D353" i="5" l="1"/>
  <c r="E852" i="5" s="1"/>
  <c r="C352" i="5"/>
  <c r="D352" i="5" l="1"/>
  <c r="E851" i="5" s="1"/>
  <c r="C351" i="5"/>
  <c r="D351" i="5" l="1"/>
  <c r="E850" i="5" s="1"/>
  <c r="C350" i="5"/>
  <c r="D350" i="5" l="1"/>
  <c r="E849" i="5" s="1"/>
  <c r="C349" i="5"/>
  <c r="D349" i="5" l="1"/>
  <c r="E848" i="5" s="1"/>
  <c r="C348" i="5"/>
  <c r="D348" i="5" l="1"/>
  <c r="E847" i="5" s="1"/>
  <c r="C347" i="5"/>
  <c r="D347" i="5" l="1"/>
  <c r="E846" i="5" s="1"/>
  <c r="C346" i="5"/>
  <c r="D346" i="5" l="1"/>
  <c r="E845" i="5" s="1"/>
  <c r="C345" i="5"/>
  <c r="D345" i="5" l="1"/>
  <c r="E844" i="5" s="1"/>
  <c r="C344" i="5"/>
  <c r="D344" i="5" l="1"/>
  <c r="E843" i="5" s="1"/>
  <c r="C343" i="5"/>
  <c r="D343" i="5" l="1"/>
  <c r="E842" i="5" s="1"/>
  <c r="C342" i="5"/>
  <c r="D342" i="5" l="1"/>
  <c r="E841" i="5" s="1"/>
  <c r="C341" i="5"/>
  <c r="D341" i="5" l="1"/>
  <c r="E840" i="5" s="1"/>
  <c r="C340" i="5"/>
  <c r="D340" i="5" l="1"/>
  <c r="E839" i="5" s="1"/>
  <c r="C339" i="5"/>
  <c r="D339" i="5" l="1"/>
  <c r="E838" i="5" s="1"/>
  <c r="C338" i="5"/>
  <c r="D338" i="5" l="1"/>
  <c r="E837" i="5" s="1"/>
  <c r="C337" i="5"/>
  <c r="D337" i="5" l="1"/>
  <c r="E836" i="5" s="1"/>
  <c r="C336" i="5"/>
  <c r="D336" i="5" l="1"/>
  <c r="E835" i="5" s="1"/>
  <c r="C335" i="5"/>
  <c r="D335" i="5" l="1"/>
  <c r="E834" i="5" s="1"/>
  <c r="C334" i="5"/>
  <c r="D334" i="5" l="1"/>
  <c r="E833" i="5" s="1"/>
  <c r="C333" i="5"/>
  <c r="D333" i="5" l="1"/>
  <c r="E832" i="5" s="1"/>
  <c r="C332" i="5"/>
  <c r="D332" i="5" l="1"/>
  <c r="E831" i="5" s="1"/>
  <c r="C331" i="5"/>
  <c r="D331" i="5" l="1"/>
  <c r="E830" i="5" s="1"/>
  <c r="C330" i="5"/>
  <c r="D330" i="5" l="1"/>
  <c r="E829" i="5" s="1"/>
  <c r="C329" i="5"/>
  <c r="D329" i="5" l="1"/>
  <c r="E828" i="5" s="1"/>
  <c r="C328" i="5"/>
  <c r="D328" i="5" l="1"/>
  <c r="E827" i="5" s="1"/>
  <c r="C327" i="5"/>
  <c r="D327" i="5" l="1"/>
  <c r="E826" i="5" s="1"/>
  <c r="C326" i="5"/>
  <c r="D326" i="5" l="1"/>
  <c r="E825" i="5" s="1"/>
  <c r="C325" i="5"/>
  <c r="D325" i="5" l="1"/>
  <c r="E824" i="5" s="1"/>
  <c r="C324" i="5"/>
  <c r="D324" i="5" l="1"/>
  <c r="E823" i="5" s="1"/>
  <c r="C323" i="5"/>
  <c r="D323" i="5" l="1"/>
  <c r="E822" i="5" s="1"/>
  <c r="C322" i="5"/>
  <c r="D322" i="5" l="1"/>
  <c r="E821" i="5" s="1"/>
  <c r="C321" i="5"/>
  <c r="D321" i="5" l="1"/>
  <c r="E820" i="5" s="1"/>
  <c r="C320" i="5"/>
  <c r="D320" i="5" l="1"/>
  <c r="E819" i="5" s="1"/>
  <c r="C319" i="5"/>
  <c r="D319" i="5" l="1"/>
  <c r="E818" i="5" s="1"/>
  <c r="C318" i="5"/>
  <c r="D318" i="5" l="1"/>
  <c r="E817" i="5" s="1"/>
  <c r="C317" i="5"/>
  <c r="D317" i="5" l="1"/>
  <c r="E816" i="5" s="1"/>
  <c r="C316" i="5"/>
  <c r="D316" i="5" l="1"/>
  <c r="E815" i="5" s="1"/>
  <c r="C315" i="5"/>
  <c r="D315" i="5" l="1"/>
  <c r="E814" i="5" s="1"/>
  <c r="C314" i="5"/>
  <c r="D314" i="5" l="1"/>
  <c r="E813" i="5" s="1"/>
  <c r="C313" i="5"/>
  <c r="D313" i="5" l="1"/>
  <c r="E812" i="5" s="1"/>
  <c r="C312" i="5"/>
  <c r="D312" i="5" l="1"/>
  <c r="E811" i="5" s="1"/>
  <c r="C311" i="5"/>
  <c r="D311" i="5" l="1"/>
  <c r="E810" i="5" s="1"/>
  <c r="C310" i="5"/>
  <c r="D310" i="5" l="1"/>
  <c r="E809" i="5" s="1"/>
  <c r="C309" i="5"/>
  <c r="D309" i="5" l="1"/>
  <c r="E808" i="5" s="1"/>
  <c r="C308" i="5"/>
  <c r="D308" i="5" l="1"/>
  <c r="E807" i="5" s="1"/>
  <c r="C307" i="5"/>
  <c r="D307" i="5" l="1"/>
  <c r="E806" i="5" s="1"/>
  <c r="C306" i="5"/>
  <c r="D306" i="5" l="1"/>
  <c r="E805" i="5" s="1"/>
  <c r="C305" i="5"/>
  <c r="D305" i="5" l="1"/>
  <c r="E804" i="5" s="1"/>
  <c r="C304" i="5"/>
  <c r="D304" i="5" l="1"/>
  <c r="E803" i="5" s="1"/>
  <c r="C303" i="5"/>
  <c r="D303" i="5" l="1"/>
  <c r="E802" i="5" s="1"/>
  <c r="C302" i="5"/>
  <c r="D302" i="5" l="1"/>
  <c r="E801" i="5" s="1"/>
  <c r="C301" i="5"/>
  <c r="D301" i="5" l="1"/>
  <c r="E800" i="5" s="1"/>
  <c r="C300" i="5"/>
  <c r="D300" i="5" l="1"/>
  <c r="E799" i="5" s="1"/>
  <c r="C299" i="5"/>
  <c r="D299" i="5" l="1"/>
  <c r="E798" i="5" s="1"/>
  <c r="C298" i="5"/>
  <c r="D298" i="5" l="1"/>
  <c r="E797" i="5" s="1"/>
  <c r="C297" i="5"/>
  <c r="D297" i="5" l="1"/>
  <c r="E796" i="5" s="1"/>
  <c r="C296" i="5"/>
  <c r="D296" i="5" l="1"/>
  <c r="E795" i="5" s="1"/>
  <c r="C295" i="5"/>
  <c r="D295" i="5" l="1"/>
  <c r="E794" i="5" s="1"/>
  <c r="C294" i="5"/>
  <c r="D294" i="5" l="1"/>
  <c r="E793" i="5" s="1"/>
  <c r="C293" i="5"/>
  <c r="D293" i="5" l="1"/>
  <c r="E792" i="5" s="1"/>
  <c r="C292" i="5"/>
  <c r="D292" i="5" l="1"/>
  <c r="E791" i="5" s="1"/>
  <c r="C291" i="5"/>
  <c r="D291" i="5" l="1"/>
  <c r="E790" i="5" s="1"/>
  <c r="C290" i="5"/>
  <c r="D290" i="5" l="1"/>
  <c r="E789" i="5" s="1"/>
  <c r="C289" i="5"/>
  <c r="D289" i="5" l="1"/>
  <c r="E788" i="5" s="1"/>
  <c r="C288" i="5"/>
  <c r="D288" i="5" l="1"/>
  <c r="E787" i="5" s="1"/>
  <c r="C287" i="5"/>
  <c r="D287" i="5" l="1"/>
  <c r="E786" i="5" s="1"/>
  <c r="C286" i="5"/>
  <c r="D286" i="5" l="1"/>
  <c r="E785" i="5" s="1"/>
  <c r="C285" i="5"/>
  <c r="D285" i="5" l="1"/>
  <c r="E784" i="5" s="1"/>
  <c r="C284" i="5"/>
  <c r="D284" i="5" l="1"/>
  <c r="E783" i="5" s="1"/>
  <c r="C283" i="5"/>
  <c r="D283" i="5" l="1"/>
  <c r="E782" i="5" s="1"/>
  <c r="C282" i="5"/>
  <c r="D282" i="5" l="1"/>
  <c r="E781" i="5" s="1"/>
  <c r="C281" i="5"/>
  <c r="D281" i="5" l="1"/>
  <c r="E780" i="5" s="1"/>
  <c r="C280" i="5"/>
  <c r="D280" i="5" l="1"/>
  <c r="E779" i="5" s="1"/>
  <c r="C279" i="5"/>
  <c r="D279" i="5" l="1"/>
  <c r="E778" i="5" s="1"/>
  <c r="C278" i="5"/>
  <c r="D278" i="5" l="1"/>
  <c r="E777" i="5" s="1"/>
  <c r="C277" i="5"/>
  <c r="D277" i="5" l="1"/>
  <c r="E776" i="5" s="1"/>
  <c r="C276" i="5"/>
  <c r="D276" i="5" l="1"/>
  <c r="E775" i="5" s="1"/>
  <c r="C275" i="5"/>
  <c r="D275" i="5" l="1"/>
  <c r="E774" i="5" s="1"/>
  <c r="C274" i="5"/>
  <c r="D274" i="5" l="1"/>
  <c r="E773" i="5" s="1"/>
  <c r="C273" i="5"/>
  <c r="D273" i="5" l="1"/>
  <c r="E772" i="5" s="1"/>
  <c r="C272" i="5"/>
  <c r="D272" i="5" l="1"/>
  <c r="E771" i="5" s="1"/>
  <c r="C271" i="5"/>
  <c r="D271" i="5" l="1"/>
  <c r="E770" i="5" s="1"/>
  <c r="C270" i="5"/>
  <c r="D270" i="5" l="1"/>
  <c r="E769" i="5" s="1"/>
  <c r="C269" i="5"/>
  <c r="D269" i="5" l="1"/>
  <c r="E768" i="5" s="1"/>
  <c r="C268" i="5"/>
  <c r="D268" i="5" l="1"/>
  <c r="E767" i="5" s="1"/>
  <c r="C267" i="5"/>
  <c r="D267" i="5" l="1"/>
  <c r="E766" i="5" s="1"/>
  <c r="C266" i="5"/>
  <c r="D266" i="5" l="1"/>
  <c r="E765" i="5" s="1"/>
  <c r="C265" i="5"/>
  <c r="D265" i="5" l="1"/>
  <c r="E764" i="5" s="1"/>
  <c r="C264" i="5"/>
  <c r="D264" i="5" l="1"/>
  <c r="E763" i="5" s="1"/>
  <c r="C263" i="5"/>
  <c r="D263" i="5" l="1"/>
  <c r="E762" i="5" s="1"/>
  <c r="C262" i="5"/>
  <c r="D262" i="5" l="1"/>
  <c r="E761" i="5" s="1"/>
  <c r="C261" i="5"/>
  <c r="D261" i="5" l="1"/>
  <c r="E760" i="5" s="1"/>
  <c r="C260" i="5"/>
  <c r="D260" i="5" l="1"/>
  <c r="E759" i="5" s="1"/>
  <c r="C259" i="5"/>
  <c r="D259" i="5" l="1"/>
  <c r="E758" i="5" s="1"/>
  <c r="C258" i="5"/>
  <c r="D258" i="5" l="1"/>
  <c r="E757" i="5" s="1"/>
  <c r="C257" i="5"/>
  <c r="D257" i="5" l="1"/>
  <c r="E756" i="5" s="1"/>
  <c r="C256" i="5"/>
  <c r="D256" i="5" l="1"/>
  <c r="E755" i="5" s="1"/>
  <c r="C255" i="5"/>
  <c r="D255" i="5" l="1"/>
  <c r="E754" i="5" s="1"/>
  <c r="C254" i="5"/>
  <c r="D254" i="5" l="1"/>
  <c r="E753" i="5" s="1"/>
  <c r="C253" i="5"/>
  <c r="D253" i="5" l="1"/>
  <c r="E752" i="5" s="1"/>
  <c r="C252" i="5"/>
  <c r="D252" i="5" l="1"/>
  <c r="E751" i="5" s="1"/>
  <c r="C251" i="5"/>
  <c r="D251" i="5" l="1"/>
  <c r="E750" i="5" s="1"/>
  <c r="C250" i="5"/>
  <c r="D250" i="5" l="1"/>
  <c r="E749" i="5" s="1"/>
  <c r="C249" i="5"/>
  <c r="D249" i="5" l="1"/>
  <c r="E748" i="5" s="1"/>
  <c r="C248" i="5"/>
  <c r="D248" i="5" l="1"/>
  <c r="E747" i="5" s="1"/>
  <c r="C247" i="5"/>
  <c r="D247" i="5" l="1"/>
  <c r="E746" i="5" s="1"/>
  <c r="C246" i="5"/>
  <c r="D246" i="5" l="1"/>
  <c r="E745" i="5" s="1"/>
  <c r="C245" i="5"/>
  <c r="D245" i="5" l="1"/>
  <c r="E744" i="5" s="1"/>
  <c r="C244" i="5"/>
  <c r="D244" i="5" l="1"/>
  <c r="E743" i="5" s="1"/>
  <c r="C243" i="5"/>
  <c r="D243" i="5" l="1"/>
  <c r="E742" i="5" s="1"/>
  <c r="C242" i="5"/>
  <c r="D242" i="5" l="1"/>
  <c r="E741" i="5" s="1"/>
  <c r="C241" i="5"/>
  <c r="D241" i="5" l="1"/>
  <c r="E740" i="5" s="1"/>
  <c r="C240" i="5"/>
  <c r="D240" i="5" l="1"/>
  <c r="E739" i="5" s="1"/>
  <c r="C239" i="5"/>
  <c r="D239" i="5" l="1"/>
  <c r="E738" i="5" s="1"/>
  <c r="C238" i="5"/>
  <c r="D238" i="5" l="1"/>
  <c r="E737" i="5" s="1"/>
  <c r="C237" i="5"/>
  <c r="D237" i="5" l="1"/>
  <c r="E736" i="5" s="1"/>
  <c r="C236" i="5"/>
  <c r="D236" i="5" l="1"/>
  <c r="E735" i="5" s="1"/>
  <c r="C235" i="5"/>
  <c r="D235" i="5" l="1"/>
  <c r="E734" i="5" s="1"/>
  <c r="C234" i="5"/>
  <c r="D234" i="5" l="1"/>
  <c r="E733" i="5" s="1"/>
  <c r="C233" i="5"/>
  <c r="D233" i="5" l="1"/>
  <c r="E732" i="5" s="1"/>
  <c r="C232" i="5"/>
  <c r="D232" i="5" l="1"/>
  <c r="E731" i="5" s="1"/>
  <c r="C231" i="5"/>
  <c r="D231" i="5" l="1"/>
  <c r="E730" i="5" s="1"/>
  <c r="C230" i="5"/>
  <c r="D230" i="5" l="1"/>
  <c r="E729" i="5" s="1"/>
  <c r="C229" i="5"/>
  <c r="D229" i="5" l="1"/>
  <c r="E728" i="5" s="1"/>
  <c r="C228" i="5"/>
  <c r="D228" i="5" l="1"/>
  <c r="E727" i="5" s="1"/>
  <c r="C227" i="5"/>
  <c r="D227" i="5" l="1"/>
  <c r="E726" i="5" s="1"/>
  <c r="C226" i="5"/>
  <c r="D226" i="5" l="1"/>
  <c r="E725" i="5" s="1"/>
  <c r="C225" i="5"/>
  <c r="D225" i="5" l="1"/>
  <c r="E724" i="5" s="1"/>
  <c r="C224" i="5"/>
  <c r="D224" i="5" l="1"/>
  <c r="E723" i="5" s="1"/>
  <c r="C223" i="5"/>
  <c r="D223" i="5" l="1"/>
  <c r="E722" i="5" s="1"/>
  <c r="C222" i="5"/>
  <c r="D222" i="5" l="1"/>
  <c r="E721" i="5" s="1"/>
  <c r="C221" i="5"/>
  <c r="D221" i="5" l="1"/>
  <c r="E720" i="5" s="1"/>
  <c r="C220" i="5"/>
  <c r="D220" i="5" l="1"/>
  <c r="E719" i="5" s="1"/>
  <c r="C219" i="5"/>
  <c r="D219" i="5" l="1"/>
  <c r="E718" i="5" s="1"/>
  <c r="C218" i="5"/>
  <c r="D218" i="5" l="1"/>
  <c r="E717" i="5" s="1"/>
  <c r="C217" i="5"/>
  <c r="D217" i="5" l="1"/>
  <c r="E716" i="5" s="1"/>
  <c r="C216" i="5"/>
  <c r="D216" i="5" l="1"/>
  <c r="E715" i="5" s="1"/>
  <c r="C215" i="5"/>
  <c r="D215" i="5" l="1"/>
  <c r="E714" i="5" s="1"/>
  <c r="C214" i="5"/>
  <c r="D214" i="5" l="1"/>
  <c r="E713" i="5" s="1"/>
  <c r="C213" i="5"/>
  <c r="D213" i="5" l="1"/>
  <c r="E712" i="5" s="1"/>
  <c r="C212" i="5"/>
  <c r="D212" i="5" l="1"/>
  <c r="E711" i="5" s="1"/>
  <c r="C211" i="5"/>
  <c r="D211" i="5" l="1"/>
  <c r="E710" i="5" s="1"/>
  <c r="C210" i="5"/>
  <c r="D210" i="5" l="1"/>
  <c r="E709" i="5" s="1"/>
  <c r="C209" i="5"/>
  <c r="D209" i="5" l="1"/>
  <c r="E708" i="5" s="1"/>
  <c r="C208" i="5"/>
  <c r="D208" i="5" l="1"/>
  <c r="E707" i="5" s="1"/>
  <c r="C207" i="5"/>
  <c r="D207" i="5" l="1"/>
  <c r="E706" i="5" s="1"/>
  <c r="C206" i="5"/>
  <c r="D206" i="5" l="1"/>
  <c r="E705" i="5" s="1"/>
  <c r="C205" i="5"/>
  <c r="D205" i="5" l="1"/>
  <c r="E704" i="5" s="1"/>
  <c r="C204" i="5"/>
  <c r="D204" i="5" l="1"/>
  <c r="E703" i="5" s="1"/>
  <c r="C203" i="5"/>
  <c r="D203" i="5" l="1"/>
  <c r="E702" i="5" s="1"/>
  <c r="C202" i="5"/>
  <c r="D202" i="5" l="1"/>
  <c r="E701" i="5" s="1"/>
  <c r="C201" i="5"/>
  <c r="D201" i="5" l="1"/>
  <c r="E700" i="5" s="1"/>
  <c r="C200" i="5"/>
  <c r="D200" i="5" l="1"/>
  <c r="E699" i="5" s="1"/>
  <c r="C199" i="5"/>
  <c r="D199" i="5" l="1"/>
  <c r="E698" i="5" s="1"/>
  <c r="C198" i="5"/>
  <c r="D198" i="5" l="1"/>
  <c r="E697" i="5" s="1"/>
  <c r="C197" i="5"/>
  <c r="D197" i="5" l="1"/>
  <c r="E696" i="5" s="1"/>
  <c r="C196" i="5"/>
  <c r="D196" i="5" l="1"/>
  <c r="E695" i="5" s="1"/>
  <c r="C195" i="5"/>
  <c r="D195" i="5" l="1"/>
  <c r="E694" i="5" s="1"/>
  <c r="C194" i="5"/>
  <c r="D194" i="5" l="1"/>
  <c r="E693" i="5" s="1"/>
  <c r="C193" i="5"/>
  <c r="D193" i="5" l="1"/>
  <c r="E692" i="5" s="1"/>
  <c r="C192" i="5"/>
  <c r="D192" i="5" l="1"/>
  <c r="E691" i="5" s="1"/>
  <c r="C191" i="5"/>
  <c r="D191" i="5" l="1"/>
  <c r="E690" i="5" s="1"/>
  <c r="C190" i="5"/>
  <c r="D190" i="5" l="1"/>
  <c r="E689" i="5" s="1"/>
  <c r="C189" i="5"/>
  <c r="D189" i="5" l="1"/>
  <c r="E688" i="5" s="1"/>
  <c r="C188" i="5"/>
  <c r="D188" i="5" l="1"/>
  <c r="E687" i="5" s="1"/>
  <c r="C187" i="5"/>
  <c r="D187" i="5" l="1"/>
  <c r="E686" i="5" s="1"/>
  <c r="C186" i="5"/>
  <c r="D186" i="5" l="1"/>
  <c r="E685" i="5" s="1"/>
  <c r="C185" i="5"/>
  <c r="D185" i="5" l="1"/>
  <c r="E684" i="5" s="1"/>
  <c r="C184" i="5"/>
  <c r="D184" i="5" l="1"/>
  <c r="E683" i="5" s="1"/>
  <c r="C183" i="5"/>
  <c r="D183" i="5" l="1"/>
  <c r="E682" i="5" s="1"/>
  <c r="C182" i="5"/>
  <c r="D182" i="5" l="1"/>
  <c r="E681" i="5" s="1"/>
  <c r="C181" i="5"/>
  <c r="D181" i="5" l="1"/>
  <c r="E680" i="5" s="1"/>
  <c r="C180" i="5"/>
  <c r="D180" i="5" l="1"/>
  <c r="E679" i="5" s="1"/>
  <c r="C179" i="5"/>
  <c r="D179" i="5" l="1"/>
  <c r="E678" i="5" s="1"/>
  <c r="C178" i="5"/>
  <c r="D178" i="5" l="1"/>
  <c r="E677" i="5" s="1"/>
  <c r="C177" i="5"/>
  <c r="D177" i="5" l="1"/>
  <c r="E676" i="5" s="1"/>
  <c r="C176" i="5"/>
  <c r="D176" i="5" l="1"/>
  <c r="E675" i="5" s="1"/>
  <c r="C175" i="5"/>
  <c r="D175" i="5" l="1"/>
  <c r="E674" i="5" s="1"/>
  <c r="C174" i="5"/>
  <c r="D174" i="5" l="1"/>
  <c r="E673" i="5" s="1"/>
  <c r="C173" i="5"/>
  <c r="D173" i="5" l="1"/>
  <c r="E672" i="5" s="1"/>
  <c r="C172" i="5"/>
  <c r="D172" i="5" l="1"/>
  <c r="E671" i="5" s="1"/>
  <c r="C171" i="5"/>
  <c r="D171" i="5" l="1"/>
  <c r="E670" i="5" s="1"/>
  <c r="C170" i="5"/>
  <c r="D170" i="5" l="1"/>
  <c r="E669" i="5" s="1"/>
  <c r="C169" i="5"/>
  <c r="D169" i="5" l="1"/>
  <c r="E668" i="5" s="1"/>
  <c r="C168" i="5"/>
  <c r="D168" i="5" l="1"/>
  <c r="E667" i="5" s="1"/>
  <c r="C167" i="5"/>
  <c r="D167" i="5" l="1"/>
  <c r="E666" i="5" s="1"/>
  <c r="C166" i="5"/>
  <c r="D166" i="5" l="1"/>
  <c r="E665" i="5" s="1"/>
  <c r="C165" i="5"/>
  <c r="D165" i="5" l="1"/>
  <c r="E664" i="5" s="1"/>
  <c r="C164" i="5"/>
  <c r="D164" i="5" l="1"/>
  <c r="E663" i="5" s="1"/>
  <c r="C163" i="5"/>
  <c r="D163" i="5" l="1"/>
  <c r="E662" i="5" s="1"/>
  <c r="C162" i="5"/>
  <c r="D162" i="5" l="1"/>
  <c r="E661" i="5" s="1"/>
  <c r="C161" i="5"/>
  <c r="D161" i="5" l="1"/>
  <c r="E660" i="5" s="1"/>
  <c r="C160" i="5"/>
  <c r="D160" i="5" l="1"/>
  <c r="E659" i="5" s="1"/>
  <c r="C159" i="5"/>
  <c r="D159" i="5" l="1"/>
  <c r="E658" i="5" s="1"/>
  <c r="C158" i="5"/>
  <c r="D158" i="5" l="1"/>
  <c r="E657" i="5" s="1"/>
  <c r="C157" i="5"/>
  <c r="D157" i="5" l="1"/>
  <c r="E656" i="5" s="1"/>
  <c r="C156" i="5"/>
  <c r="D156" i="5" l="1"/>
  <c r="E655" i="5" s="1"/>
  <c r="C155" i="5"/>
  <c r="D155" i="5" l="1"/>
  <c r="E654" i="5" s="1"/>
  <c r="C154" i="5"/>
  <c r="D154" i="5" l="1"/>
  <c r="E653" i="5" s="1"/>
  <c r="C153" i="5"/>
  <c r="D153" i="5" l="1"/>
  <c r="E652" i="5" s="1"/>
  <c r="C152" i="5"/>
  <c r="D152" i="5" l="1"/>
  <c r="E651" i="5" s="1"/>
  <c r="C151" i="5"/>
  <c r="D151" i="5" l="1"/>
  <c r="E650" i="5" s="1"/>
  <c r="C150" i="5"/>
  <c r="D150" i="5" l="1"/>
  <c r="E649" i="5" s="1"/>
  <c r="C149" i="5"/>
  <c r="D149" i="5" l="1"/>
  <c r="E648" i="5" s="1"/>
  <c r="C148" i="5"/>
  <c r="D148" i="5" l="1"/>
  <c r="E647" i="5" s="1"/>
  <c r="C147" i="5"/>
  <c r="D147" i="5" l="1"/>
  <c r="E646" i="5" s="1"/>
  <c r="C146" i="5"/>
  <c r="D146" i="5" l="1"/>
  <c r="E645" i="5" s="1"/>
  <c r="C145" i="5"/>
  <c r="D145" i="5" l="1"/>
  <c r="E644" i="5" s="1"/>
  <c r="C144" i="5"/>
  <c r="D144" i="5" l="1"/>
  <c r="E643" i="5" s="1"/>
  <c r="C143" i="5"/>
  <c r="D143" i="5" l="1"/>
  <c r="E642" i="5" s="1"/>
  <c r="C142" i="5"/>
  <c r="D142" i="5" l="1"/>
  <c r="E641" i="5" s="1"/>
  <c r="C141" i="5"/>
  <c r="D141" i="5" l="1"/>
  <c r="E640" i="5" s="1"/>
  <c r="C140" i="5"/>
  <c r="D140" i="5" l="1"/>
  <c r="E639" i="5" s="1"/>
  <c r="C139" i="5"/>
  <c r="D139" i="5" l="1"/>
  <c r="E638" i="5" s="1"/>
  <c r="C138" i="5"/>
  <c r="D138" i="5" l="1"/>
  <c r="E637" i="5" s="1"/>
  <c r="C137" i="5"/>
  <c r="D137" i="5" l="1"/>
  <c r="E636" i="5" s="1"/>
  <c r="C136" i="5"/>
  <c r="D136" i="5" l="1"/>
  <c r="E635" i="5" s="1"/>
  <c r="C135" i="5"/>
  <c r="D135" i="5" l="1"/>
  <c r="E634" i="5" s="1"/>
  <c r="C134" i="5"/>
  <c r="D134" i="5" l="1"/>
  <c r="E633" i="5" s="1"/>
  <c r="C133" i="5"/>
  <c r="D133" i="5" l="1"/>
  <c r="E632" i="5" s="1"/>
  <c r="C132" i="5"/>
  <c r="D132" i="5" l="1"/>
  <c r="E631" i="5" s="1"/>
  <c r="C131" i="5"/>
  <c r="D131" i="5" l="1"/>
  <c r="E630" i="5" s="1"/>
  <c r="C130" i="5"/>
  <c r="D130" i="5" l="1"/>
  <c r="E629" i="5" s="1"/>
  <c r="C129" i="5"/>
  <c r="D129" i="5" l="1"/>
  <c r="E628" i="5" s="1"/>
  <c r="C128" i="5"/>
  <c r="D128" i="5" l="1"/>
  <c r="E627" i="5" s="1"/>
  <c r="C127" i="5"/>
  <c r="D127" i="5" l="1"/>
  <c r="E626" i="5" s="1"/>
  <c r="C126" i="5"/>
  <c r="D126" i="5" l="1"/>
  <c r="E625" i="5" s="1"/>
  <c r="C125" i="5"/>
  <c r="D125" i="5" l="1"/>
  <c r="E624" i="5" s="1"/>
  <c r="C124" i="5"/>
  <c r="D124" i="5" l="1"/>
  <c r="E623" i="5" s="1"/>
  <c r="C123" i="5"/>
  <c r="D123" i="5" l="1"/>
  <c r="E622" i="5" s="1"/>
  <c r="C122" i="5"/>
  <c r="D122" i="5" l="1"/>
  <c r="E621" i="5" s="1"/>
  <c r="C121" i="5"/>
  <c r="D121" i="5" l="1"/>
  <c r="E620" i="5" s="1"/>
  <c r="C120" i="5"/>
  <c r="D120" i="5" l="1"/>
  <c r="E619" i="5" s="1"/>
  <c r="C119" i="5"/>
  <c r="D119" i="5" l="1"/>
  <c r="E618" i="5" s="1"/>
  <c r="C118" i="5"/>
  <c r="D118" i="5" l="1"/>
  <c r="E617" i="5" s="1"/>
  <c r="C117" i="5"/>
  <c r="D117" i="5" l="1"/>
  <c r="E616" i="5" s="1"/>
  <c r="C116" i="5"/>
  <c r="D116" i="5" l="1"/>
  <c r="E615" i="5" s="1"/>
  <c r="C115" i="5"/>
  <c r="D115" i="5" l="1"/>
  <c r="E614" i="5" s="1"/>
  <c r="C114" i="5"/>
  <c r="D114" i="5" l="1"/>
  <c r="E613" i="5" s="1"/>
  <c r="C113" i="5"/>
  <c r="D113" i="5" l="1"/>
  <c r="E612" i="5" s="1"/>
  <c r="C112" i="5"/>
  <c r="D112" i="5" l="1"/>
  <c r="E611" i="5" s="1"/>
  <c r="C111" i="5"/>
  <c r="D111" i="5" l="1"/>
  <c r="E610" i="5" s="1"/>
  <c r="C110" i="5"/>
  <c r="D110" i="5" l="1"/>
  <c r="E609" i="5" s="1"/>
  <c r="C109" i="5"/>
  <c r="D109" i="5" l="1"/>
  <c r="E608" i="5" s="1"/>
  <c r="C108" i="5"/>
  <c r="D108" i="5" l="1"/>
  <c r="E607" i="5" s="1"/>
  <c r="C107" i="5"/>
  <c r="D107" i="5" l="1"/>
  <c r="E606" i="5" s="1"/>
  <c r="C106" i="5"/>
  <c r="D106" i="5" l="1"/>
  <c r="E605" i="5" s="1"/>
  <c r="C105" i="5"/>
  <c r="D105" i="5" l="1"/>
  <c r="E604" i="5" s="1"/>
  <c r="C104" i="5"/>
  <c r="D104" i="5" l="1"/>
  <c r="E603" i="5" s="1"/>
  <c r="C103" i="5"/>
  <c r="D103" i="5" l="1"/>
  <c r="E602" i="5" s="1"/>
  <c r="C102" i="5"/>
  <c r="D102" i="5" l="1"/>
  <c r="E601" i="5" s="1"/>
  <c r="C101" i="5"/>
  <c r="D101" i="5" l="1"/>
  <c r="E600" i="5" s="1"/>
  <c r="C100" i="5"/>
  <c r="D100" i="5" l="1"/>
  <c r="E599" i="5" s="1"/>
  <c r="C99" i="5"/>
  <c r="D99" i="5" l="1"/>
  <c r="E598" i="5" s="1"/>
  <c r="C98" i="5"/>
  <c r="D98" i="5" l="1"/>
  <c r="E597" i="5" s="1"/>
  <c r="C97" i="5"/>
  <c r="D97" i="5" l="1"/>
  <c r="E596" i="5" s="1"/>
  <c r="C96" i="5"/>
  <c r="D96" i="5" l="1"/>
  <c r="E595" i="5" s="1"/>
  <c r="C95" i="5"/>
  <c r="D95" i="5" l="1"/>
  <c r="E594" i="5" s="1"/>
  <c r="C94" i="5"/>
  <c r="D94" i="5" l="1"/>
  <c r="E593" i="5" s="1"/>
  <c r="C93" i="5"/>
  <c r="D93" i="5" l="1"/>
  <c r="E592" i="5" s="1"/>
  <c r="C92" i="5"/>
  <c r="D92" i="5" l="1"/>
  <c r="E591" i="5" s="1"/>
  <c r="C91" i="5"/>
  <c r="D91" i="5" l="1"/>
  <c r="E590" i="5" s="1"/>
  <c r="C90" i="5"/>
  <c r="D90" i="5" l="1"/>
  <c r="E589" i="5" s="1"/>
  <c r="C89" i="5"/>
  <c r="D89" i="5" l="1"/>
  <c r="E588" i="5" s="1"/>
  <c r="C88" i="5"/>
  <c r="D88" i="5" l="1"/>
  <c r="E587" i="5" s="1"/>
  <c r="C87" i="5"/>
  <c r="D87" i="5" l="1"/>
  <c r="E586" i="5" s="1"/>
  <c r="C86" i="5"/>
  <c r="D86" i="5" l="1"/>
  <c r="E585" i="5" s="1"/>
  <c r="C85" i="5"/>
  <c r="D85" i="5" l="1"/>
  <c r="E584" i="5" s="1"/>
  <c r="C84" i="5"/>
  <c r="D84" i="5" l="1"/>
  <c r="E583" i="5" s="1"/>
  <c r="C83" i="5"/>
  <c r="D83" i="5" l="1"/>
  <c r="E582" i="5" s="1"/>
  <c r="C82" i="5"/>
  <c r="D82" i="5" l="1"/>
  <c r="E581" i="5" s="1"/>
  <c r="C81" i="5"/>
  <c r="D81" i="5" l="1"/>
  <c r="E580" i="5" s="1"/>
  <c r="C80" i="5"/>
  <c r="D80" i="5" l="1"/>
  <c r="E579" i="5" s="1"/>
  <c r="C79" i="5"/>
  <c r="D79" i="5" l="1"/>
  <c r="E578" i="5" s="1"/>
  <c r="C78" i="5"/>
  <c r="D78" i="5" l="1"/>
  <c r="E577" i="5" s="1"/>
  <c r="C77" i="5"/>
  <c r="D77" i="5" l="1"/>
  <c r="E576" i="5" s="1"/>
  <c r="C76" i="5"/>
  <c r="D76" i="5" l="1"/>
  <c r="E575" i="5" s="1"/>
  <c r="C75" i="5"/>
  <c r="D75" i="5" l="1"/>
  <c r="E574" i="5" s="1"/>
  <c r="C74" i="5"/>
  <c r="D74" i="5" l="1"/>
  <c r="E573" i="5" s="1"/>
  <c r="C73" i="5"/>
  <c r="D73" i="5" l="1"/>
  <c r="E572" i="5" s="1"/>
  <c r="C72" i="5"/>
  <c r="D72" i="5" l="1"/>
  <c r="E571" i="5" s="1"/>
  <c r="C71" i="5"/>
  <c r="D71" i="5" l="1"/>
  <c r="E570" i="5" s="1"/>
  <c r="C70" i="5"/>
  <c r="D70" i="5" l="1"/>
  <c r="E569" i="5" s="1"/>
  <c r="C69" i="5"/>
  <c r="D69" i="5" l="1"/>
  <c r="E568" i="5" s="1"/>
  <c r="C68" i="5"/>
  <c r="D68" i="5" l="1"/>
  <c r="E567" i="5" s="1"/>
  <c r="C67" i="5"/>
  <c r="D67" i="5" l="1"/>
  <c r="E566" i="5" s="1"/>
  <c r="C66" i="5"/>
  <c r="D66" i="5" l="1"/>
  <c r="E565" i="5" s="1"/>
  <c r="C65" i="5"/>
  <c r="D65" i="5" l="1"/>
  <c r="E564" i="5" s="1"/>
  <c r="C64" i="5"/>
  <c r="D64" i="5" l="1"/>
  <c r="E563" i="5" s="1"/>
  <c r="C63" i="5"/>
  <c r="D63" i="5" l="1"/>
  <c r="E562" i="5" s="1"/>
  <c r="C62" i="5"/>
  <c r="D62" i="5" l="1"/>
  <c r="E561" i="5" s="1"/>
  <c r="C61" i="5"/>
  <c r="D61" i="5" l="1"/>
  <c r="E560" i="5" s="1"/>
  <c r="C60" i="5"/>
  <c r="D60" i="5" l="1"/>
  <c r="E559" i="5" s="1"/>
  <c r="C59" i="5"/>
  <c r="D59" i="5" l="1"/>
  <c r="E558" i="5" s="1"/>
  <c r="C58" i="5"/>
  <c r="D58" i="5" l="1"/>
  <c r="E557" i="5" s="1"/>
  <c r="C57" i="5"/>
  <c r="D57" i="5" l="1"/>
  <c r="E556" i="5" s="1"/>
  <c r="C56" i="5"/>
  <c r="D56" i="5" l="1"/>
  <c r="E555" i="5" s="1"/>
  <c r="C55" i="5"/>
  <c r="D55" i="5" l="1"/>
  <c r="E554" i="5" s="1"/>
  <c r="C54" i="5"/>
  <c r="D54" i="5" l="1"/>
  <c r="E553" i="5" s="1"/>
  <c r="C53" i="5"/>
  <c r="D53" i="5" l="1"/>
  <c r="E552" i="5" s="1"/>
  <c r="C52" i="5"/>
  <c r="D52" i="5" l="1"/>
  <c r="E551" i="5" s="1"/>
  <c r="C51" i="5"/>
  <c r="D51" i="5" l="1"/>
  <c r="E550" i="5" s="1"/>
  <c r="C50" i="5"/>
  <c r="D50" i="5" l="1"/>
  <c r="E549" i="5" s="1"/>
  <c r="C49" i="5"/>
  <c r="D49" i="5" l="1"/>
  <c r="E548" i="5" s="1"/>
  <c r="C48" i="5"/>
  <c r="D48" i="5" l="1"/>
  <c r="E547" i="5" s="1"/>
  <c r="C47" i="5"/>
  <c r="D47" i="5" l="1"/>
  <c r="E546" i="5" s="1"/>
  <c r="C46" i="5"/>
  <c r="D46" i="5" l="1"/>
  <c r="E545" i="5" s="1"/>
  <c r="C45" i="5"/>
  <c r="D45" i="5" l="1"/>
  <c r="E544" i="5" s="1"/>
  <c r="C44" i="5"/>
  <c r="D44" i="5" l="1"/>
  <c r="E543" i="5" s="1"/>
  <c r="C43" i="5"/>
  <c r="D43" i="5" l="1"/>
  <c r="E542" i="5" s="1"/>
  <c r="C42" i="5"/>
  <c r="D42" i="5" l="1"/>
  <c r="E541" i="5" s="1"/>
  <c r="C41" i="5"/>
  <c r="D41" i="5" l="1"/>
  <c r="E540" i="5" s="1"/>
  <c r="C40" i="5"/>
  <c r="D40" i="5" l="1"/>
  <c r="E539" i="5" s="1"/>
  <c r="C39" i="5"/>
  <c r="D39" i="5" l="1"/>
  <c r="E538" i="5" s="1"/>
  <c r="C38" i="5"/>
  <c r="D38" i="5" l="1"/>
  <c r="E537" i="5" s="1"/>
  <c r="C37" i="5"/>
  <c r="D37" i="5" l="1"/>
  <c r="E536" i="5" s="1"/>
  <c r="C36" i="5"/>
  <c r="D36" i="5" l="1"/>
  <c r="E535" i="5" s="1"/>
  <c r="C35" i="5"/>
  <c r="D35" i="5" l="1"/>
  <c r="E534" i="5" s="1"/>
  <c r="C34" i="5"/>
  <c r="D34" i="5" l="1"/>
  <c r="E533" i="5" s="1"/>
  <c r="C33" i="5"/>
  <c r="D33" i="5" l="1"/>
  <c r="E532" i="5" s="1"/>
  <c r="C32" i="5"/>
  <c r="D32" i="5" l="1"/>
  <c r="E531" i="5" s="1"/>
  <c r="C31" i="5"/>
  <c r="D31" i="5" l="1"/>
  <c r="E530" i="5" s="1"/>
  <c r="C30" i="5"/>
  <c r="D30" i="5" l="1"/>
  <c r="E529" i="5" s="1"/>
  <c r="C29" i="5"/>
  <c r="D29" i="5" l="1"/>
  <c r="E528" i="5" s="1"/>
  <c r="C28" i="5"/>
  <c r="D28" i="5" l="1"/>
  <c r="E527" i="5" s="1"/>
  <c r="C27" i="5"/>
  <c r="D27" i="5" l="1"/>
  <c r="E526" i="5" s="1"/>
  <c r="C26" i="5"/>
  <c r="D26" i="5" l="1"/>
  <c r="E525" i="5" s="1"/>
  <c r="C25" i="5"/>
  <c r="D25" i="5" l="1"/>
  <c r="E524" i="5" s="1"/>
  <c r="C24" i="5"/>
  <c r="D24" i="5" l="1"/>
  <c r="E523" i="5" s="1"/>
  <c r="C23" i="5"/>
  <c r="D23" i="5" l="1"/>
  <c r="E522" i="5" s="1"/>
  <c r="C22" i="5"/>
  <c r="D22" i="5" l="1"/>
  <c r="E521" i="5" s="1"/>
  <c r="C21" i="5"/>
  <c r="D21" i="5" l="1"/>
  <c r="E520" i="5" s="1"/>
  <c r="C20" i="5"/>
  <c r="D20" i="5" l="1"/>
  <c r="E519" i="5" s="1"/>
  <c r="C19" i="5"/>
  <c r="D19" i="5" l="1"/>
  <c r="E518" i="5" s="1"/>
  <c r="C18" i="5"/>
  <c r="D18" i="5" l="1"/>
  <c r="E517" i="5" s="1"/>
  <c r="C17" i="5"/>
  <c r="D17" i="5" l="1"/>
  <c r="E516" i="5" s="1"/>
  <c r="C16" i="5"/>
  <c r="D16" i="5" l="1"/>
  <c r="E515" i="5" s="1"/>
  <c r="C15" i="5"/>
  <c r="D15" i="5" l="1"/>
  <c r="E514" i="5" s="1"/>
  <c r="C14" i="5"/>
  <c r="D14" i="5" l="1"/>
  <c r="E513" i="5" s="1"/>
  <c r="C13" i="5"/>
  <c r="D13" i="5" l="1"/>
  <c r="E512" i="5" s="1"/>
  <c r="C12" i="5"/>
  <c r="D12" i="5" l="1"/>
  <c r="E511" i="5" s="1"/>
  <c r="C11" i="5"/>
  <c r="D11" i="5" l="1"/>
  <c r="E510" i="5" s="1"/>
  <c r="C10" i="5"/>
  <c r="D10" i="5" l="1"/>
  <c r="E509" i="5" s="1"/>
  <c r="C9" i="5"/>
  <c r="D9" i="5" l="1"/>
  <c r="E508" i="5" s="1"/>
  <c r="C8" i="5"/>
  <c r="D8" i="5" l="1"/>
  <c r="E507" i="5" s="1"/>
  <c r="C7" i="5"/>
  <c r="D7" i="5" l="1"/>
  <c r="E506" i="5" s="1"/>
  <c r="C6" i="5"/>
  <c r="D6" i="5" l="1"/>
  <c r="E505" i="5" s="1"/>
  <c r="C5" i="5"/>
  <c r="D5" i="5" l="1"/>
  <c r="E504" i="5" s="1"/>
  <c r="C4" i="5"/>
  <c r="D4" i="5" l="1"/>
  <c r="E503" i="5" s="1"/>
  <c r="C3" i="5"/>
  <c r="A1" i="5"/>
  <c r="D3" i="5" l="1"/>
  <c r="I1636" i="11"/>
  <c r="J2388" i="1"/>
  <c r="K2388" i="1"/>
  <c r="L2388" i="1"/>
  <c r="C2320" i="28"/>
  <c r="C1816" i="23"/>
  <c r="C2565" i="22"/>
  <c r="C1590" i="21"/>
  <c r="C1590" i="26"/>
  <c r="C1590" i="19"/>
  <c r="C1816" i="14"/>
  <c r="C1523" i="12"/>
  <c r="I1635" i="11"/>
  <c r="J2387" i="1"/>
  <c r="K2387" i="1"/>
  <c r="L2387" i="1"/>
  <c r="C1815" i="23"/>
  <c r="C2564" i="22"/>
  <c r="C1815" i="14"/>
  <c r="C2564" i="13"/>
  <c r="C1814" i="23"/>
  <c r="C2563" i="22"/>
  <c r="C1589" i="21"/>
  <c r="C1589" i="26"/>
  <c r="C1589" i="19"/>
  <c r="C1814" i="14"/>
  <c r="C2563" i="13"/>
  <c r="C1522" i="12"/>
  <c r="I1634" i="11"/>
  <c r="J2386" i="1"/>
  <c r="K2386" i="1"/>
  <c r="L2386" i="1"/>
  <c r="C2319" i="28"/>
  <c r="C2318" i="28"/>
  <c r="C1813" i="23"/>
  <c r="C2562" i="22"/>
  <c r="C1587" i="21"/>
  <c r="C1588" i="21"/>
  <c r="M2388" i="1" l="1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M2387" i="1"/>
  <c r="M2386" i="1"/>
  <c r="C1587" i="26"/>
  <c r="C1588" i="26"/>
  <c r="C1587" i="19"/>
  <c r="C1588" i="19"/>
  <c r="C1813" i="14"/>
  <c r="C2562" i="13"/>
  <c r="C1520" i="12"/>
  <c r="C1521" i="12"/>
  <c r="I1632" i="11"/>
  <c r="I1633" i="11"/>
  <c r="J2384" i="1"/>
  <c r="K2384" i="1"/>
  <c r="L2384" i="1"/>
  <c r="J2385" i="1"/>
  <c r="K2385" i="1"/>
  <c r="L2385" i="1"/>
  <c r="C2315" i="28"/>
  <c r="C2316" i="28"/>
  <c r="C2317" i="28"/>
  <c r="C1811" i="23"/>
  <c r="C1812" i="23"/>
  <c r="C2560" i="22"/>
  <c r="C2561" i="22"/>
  <c r="C1811" i="14"/>
  <c r="C1812" i="14"/>
  <c r="C2560" i="13"/>
  <c r="C2561" i="13"/>
  <c r="M2385" i="1" l="1"/>
  <c r="M2384" i="1"/>
  <c r="C1586" i="21"/>
  <c r="C1586" i="26"/>
  <c r="C1586" i="19"/>
  <c r="C1519" i="12"/>
  <c r="I1631" i="11"/>
  <c r="J2383" i="1"/>
  <c r="K2383" i="1"/>
  <c r="L2383" i="1"/>
  <c r="C1810" i="23"/>
  <c r="C2559" i="22"/>
  <c r="C1584" i="21"/>
  <c r="C1585" i="21"/>
  <c r="C1584" i="26"/>
  <c r="C1585" i="26"/>
  <c r="C1584" i="19"/>
  <c r="C1585" i="19"/>
  <c r="C1810" i="14"/>
  <c r="C2559" i="13"/>
  <c r="C1518" i="12"/>
  <c r="I1630" i="11"/>
  <c r="J2382" i="1"/>
  <c r="K2382" i="1"/>
  <c r="L2382" i="1"/>
  <c r="C2" i="12"/>
  <c r="M2383" i="1" l="1"/>
  <c r="M2382" i="1"/>
  <c r="C1517" i="12"/>
  <c r="I1629" i="11"/>
  <c r="J2381" i="1"/>
  <c r="K2381" i="1"/>
  <c r="L2381" i="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1596" i="11"/>
  <c r="I1597" i="11"/>
  <c r="I1598" i="11"/>
  <c r="I1599" i="11"/>
  <c r="I1600" i="11"/>
  <c r="I1601" i="11"/>
  <c r="I1602" i="11"/>
  <c r="I1603" i="11"/>
  <c r="I1604" i="11"/>
  <c r="I1605" i="11"/>
  <c r="I1606" i="11"/>
  <c r="I1607" i="11"/>
  <c r="I1608" i="11"/>
  <c r="I1609" i="11"/>
  <c r="I1610" i="11"/>
  <c r="I1611" i="11"/>
  <c r="I1612" i="11"/>
  <c r="I1613" i="11"/>
  <c r="I1614" i="11"/>
  <c r="I1615" i="11"/>
  <c r="I1616" i="11"/>
  <c r="I1617" i="11"/>
  <c r="I1618" i="11"/>
  <c r="I1619" i="11"/>
  <c r="I1620" i="11"/>
  <c r="I1621" i="11"/>
  <c r="I1622" i="11"/>
  <c r="I1623" i="11"/>
  <c r="I1624" i="11"/>
  <c r="I1625" i="11"/>
  <c r="I1626" i="11"/>
  <c r="I1627" i="11"/>
  <c r="I1628" i="11"/>
  <c r="M2381" i="1" l="1"/>
  <c r="C2313" i="28" l="1"/>
  <c r="C2314" i="28"/>
  <c r="C1808" i="23"/>
  <c r="C1809" i="23"/>
  <c r="C2557" i="22"/>
  <c r="C2558" i="22"/>
  <c r="C1583" i="19"/>
  <c r="C1808" i="14"/>
  <c r="C1809" i="14"/>
  <c r="C2557" i="13"/>
  <c r="C2558" i="13"/>
  <c r="C1311" i="28" l="1"/>
  <c r="C1312" i="28"/>
  <c r="C1313" i="28"/>
  <c r="C1314" i="28"/>
  <c r="C1315" i="28"/>
  <c r="C1316" i="28"/>
  <c r="C1317" i="28"/>
  <c r="C1318" i="28"/>
  <c r="C1319" i="28"/>
  <c r="C1320" i="28"/>
  <c r="C1321" i="28"/>
  <c r="C1322" i="28"/>
  <c r="C1323" i="28"/>
  <c r="C1324" i="28"/>
  <c r="C1325" i="28"/>
  <c r="C1326" i="28"/>
  <c r="C1327" i="28"/>
  <c r="C1328" i="28"/>
  <c r="C1329" i="28"/>
  <c r="C1330" i="28"/>
  <c r="C1331" i="28"/>
  <c r="C1332" i="28"/>
  <c r="C1333" i="28"/>
  <c r="C1334" i="28"/>
  <c r="C1335" i="28"/>
  <c r="C1336" i="28"/>
  <c r="C1337" i="28"/>
  <c r="C1338" i="28"/>
  <c r="C1339" i="28"/>
  <c r="C1340" i="28"/>
  <c r="C1341" i="28"/>
  <c r="C1342" i="28"/>
  <c r="C1343" i="28"/>
  <c r="C1344" i="28"/>
  <c r="C1345" i="28"/>
  <c r="C1346" i="28"/>
  <c r="C1347" i="28"/>
  <c r="C1348" i="28"/>
  <c r="C1349" i="28"/>
  <c r="C1350" i="28"/>
  <c r="C1351" i="28"/>
  <c r="C1352" i="28"/>
  <c r="C1353" i="28"/>
  <c r="C1354" i="28"/>
  <c r="C1355" i="28"/>
  <c r="C1356" i="28"/>
  <c r="C1357" i="28"/>
  <c r="C1358" i="28"/>
  <c r="C1359" i="28"/>
  <c r="C1360" i="28"/>
  <c r="C1361" i="28"/>
  <c r="C1362" i="28"/>
  <c r="C1363" i="28"/>
  <c r="C1364" i="28"/>
  <c r="C1365" i="28"/>
  <c r="C1366" i="28"/>
  <c r="C1367" i="28"/>
  <c r="C1368" i="28"/>
  <c r="C1369" i="28"/>
  <c r="C1370" i="28"/>
  <c r="C1371" i="28"/>
  <c r="C1372" i="28"/>
  <c r="C1373" i="28"/>
  <c r="C1374" i="28"/>
  <c r="C1375" i="28"/>
  <c r="C1376" i="28"/>
  <c r="C1377" i="28"/>
  <c r="C1378" i="28"/>
  <c r="C1379" i="28"/>
  <c r="C1380" i="28"/>
  <c r="C1381" i="28"/>
  <c r="C1382" i="28"/>
  <c r="C1383" i="28"/>
  <c r="C1384" i="28"/>
  <c r="C1385" i="28"/>
  <c r="C1386" i="28"/>
  <c r="C1387" i="28"/>
  <c r="C1388" i="28"/>
  <c r="C1389" i="28"/>
  <c r="C1390" i="28"/>
  <c r="C1391" i="28"/>
  <c r="C1392" i="28"/>
  <c r="C1393" i="28"/>
  <c r="C1394" i="28"/>
  <c r="C1395" i="28"/>
  <c r="C1396" i="28"/>
  <c r="C1397" i="28"/>
  <c r="C1398" i="28"/>
  <c r="C1399" i="28"/>
  <c r="C1400" i="28"/>
  <c r="C1401" i="28"/>
  <c r="C1402" i="28"/>
  <c r="C1403" i="28"/>
  <c r="C1404" i="28"/>
  <c r="C1405" i="28"/>
  <c r="C1406" i="28"/>
  <c r="C1407" i="28"/>
  <c r="C1408" i="28"/>
  <c r="C1409" i="28"/>
  <c r="C1410" i="28"/>
  <c r="C1411" i="28"/>
  <c r="C1412" i="28"/>
  <c r="C1413" i="28"/>
  <c r="C1414" i="28"/>
  <c r="C1415" i="28"/>
  <c r="C1416" i="28"/>
  <c r="C1417" i="28"/>
  <c r="C1418" i="28"/>
  <c r="C1419" i="28"/>
  <c r="C1420" i="28"/>
  <c r="C1421" i="28"/>
  <c r="C1422" i="28"/>
  <c r="C1423" i="28"/>
  <c r="C1424" i="28"/>
  <c r="C1425" i="28"/>
  <c r="C1426" i="28"/>
  <c r="C1427" i="28"/>
  <c r="C1428" i="28"/>
  <c r="C1429" i="28"/>
  <c r="C1430" i="28"/>
  <c r="C1431" i="28"/>
  <c r="C1432" i="28"/>
  <c r="C1433" i="28"/>
  <c r="C1434" i="28"/>
  <c r="C1435" i="28"/>
  <c r="C1436" i="28"/>
  <c r="C1437" i="28"/>
  <c r="C1438" i="28"/>
  <c r="C1439" i="28"/>
  <c r="C1440" i="28"/>
  <c r="C1441" i="28"/>
  <c r="C1442" i="28"/>
  <c r="C1443" i="28"/>
  <c r="C1444" i="28"/>
  <c r="C1445" i="28"/>
  <c r="C1446" i="28"/>
  <c r="C1447" i="28"/>
  <c r="C1448" i="28"/>
  <c r="C1449" i="28"/>
  <c r="C1450" i="28"/>
  <c r="C1451" i="28"/>
  <c r="C1452" i="28"/>
  <c r="C1453" i="28"/>
  <c r="C1454" i="28"/>
  <c r="C1455" i="28"/>
  <c r="C1456" i="28"/>
  <c r="C1457" i="28"/>
  <c r="C1458" i="28"/>
  <c r="C1459" i="28"/>
  <c r="C1460" i="28"/>
  <c r="C1461" i="28"/>
  <c r="C1462" i="28"/>
  <c r="C1463" i="28"/>
  <c r="C1464" i="28"/>
  <c r="C1465" i="28"/>
  <c r="C1466" i="28"/>
  <c r="C1467" i="28"/>
  <c r="C1468" i="28"/>
  <c r="C1469" i="28"/>
  <c r="C1470" i="28"/>
  <c r="C1471" i="28"/>
  <c r="C1472" i="28"/>
  <c r="C1473" i="28"/>
  <c r="C1474" i="28"/>
  <c r="C1475" i="28"/>
  <c r="C1476" i="28"/>
  <c r="C1477" i="28"/>
  <c r="C1478" i="28"/>
  <c r="C1479" i="28"/>
  <c r="C1480" i="28"/>
  <c r="C1481" i="28"/>
  <c r="C1482" i="28"/>
  <c r="C1483" i="28"/>
  <c r="C1484" i="28"/>
  <c r="C1485" i="28"/>
  <c r="C1486" i="28"/>
  <c r="C1487" i="28"/>
  <c r="C1488" i="28"/>
  <c r="C1489" i="28"/>
  <c r="C1490" i="28"/>
  <c r="C1491" i="28"/>
  <c r="C1492" i="28"/>
  <c r="C1493" i="28"/>
  <c r="C1494" i="28"/>
  <c r="C1495" i="28"/>
  <c r="C1496" i="28"/>
  <c r="C1497" i="28"/>
  <c r="C1498" i="28"/>
  <c r="C1499" i="28"/>
  <c r="C1500" i="28"/>
  <c r="C1501" i="28"/>
  <c r="C1502" i="28"/>
  <c r="C1503" i="28"/>
  <c r="C1504" i="28"/>
  <c r="C1505" i="28"/>
  <c r="C1506" i="28"/>
  <c r="C1507" i="28"/>
  <c r="C1508" i="28"/>
  <c r="C1509" i="28"/>
  <c r="C1510" i="28"/>
  <c r="C1511" i="28"/>
  <c r="C1512" i="28"/>
  <c r="C1513" i="28"/>
  <c r="C1514" i="28"/>
  <c r="C1515" i="28"/>
  <c r="C1516" i="28"/>
  <c r="C1517" i="28"/>
  <c r="C1518" i="28"/>
  <c r="C1519" i="28"/>
  <c r="C1520" i="28"/>
  <c r="C1521" i="28"/>
  <c r="C1522" i="28"/>
  <c r="C1523" i="28"/>
  <c r="C1524" i="28"/>
  <c r="C1525" i="28"/>
  <c r="C1526" i="28"/>
  <c r="C1527" i="28"/>
  <c r="C1528" i="28"/>
  <c r="C1529" i="28"/>
  <c r="C1530" i="28"/>
  <c r="C1531" i="28"/>
  <c r="C1532" i="28"/>
  <c r="C1533" i="28"/>
  <c r="C1534" i="28"/>
  <c r="C1535" i="28"/>
  <c r="C1536" i="28"/>
  <c r="C1537" i="28"/>
  <c r="C1538" i="28"/>
  <c r="C1539" i="28"/>
  <c r="C1540" i="28"/>
  <c r="C1541" i="28"/>
  <c r="C1542" i="28"/>
  <c r="C1543" i="28"/>
  <c r="C1544" i="28"/>
  <c r="C1545" i="28"/>
  <c r="C1546" i="28"/>
  <c r="C1547" i="28"/>
  <c r="C1548" i="28"/>
  <c r="C1549" i="28"/>
  <c r="C1550" i="28"/>
  <c r="C1551" i="28"/>
  <c r="C1552" i="28"/>
  <c r="C1553" i="28"/>
  <c r="C1554" i="28"/>
  <c r="C1555" i="28"/>
  <c r="C1556" i="28"/>
  <c r="C1557" i="28"/>
  <c r="C1558" i="28"/>
  <c r="C1559" i="28"/>
  <c r="C1560" i="28"/>
  <c r="C1561" i="28"/>
  <c r="C1562" i="28"/>
  <c r="C1563" i="28"/>
  <c r="C1564" i="28"/>
  <c r="C1565" i="28"/>
  <c r="C1566" i="28"/>
  <c r="C1567" i="28"/>
  <c r="C1568" i="28"/>
  <c r="C1569" i="28"/>
  <c r="C1570" i="28"/>
  <c r="C1571" i="28"/>
  <c r="C1572" i="28"/>
  <c r="C1573" i="28"/>
  <c r="C1574" i="28"/>
  <c r="C1575" i="28"/>
  <c r="C1576" i="28"/>
  <c r="C1577" i="28"/>
  <c r="C1578" i="28"/>
  <c r="C1579" i="28"/>
  <c r="C1580" i="28"/>
  <c r="C1581" i="28"/>
  <c r="C1582" i="28"/>
  <c r="C1583" i="28"/>
  <c r="C1584" i="28"/>
  <c r="C1585" i="28"/>
  <c r="C1586" i="28"/>
  <c r="C1587" i="28"/>
  <c r="C1588" i="28"/>
  <c r="C1589" i="28"/>
  <c r="C1590" i="28"/>
  <c r="C1591" i="28"/>
  <c r="C1592" i="28"/>
  <c r="C1593" i="28"/>
  <c r="C1594" i="28"/>
  <c r="C1595" i="28"/>
  <c r="C1596" i="28"/>
  <c r="C1597" i="28"/>
  <c r="C1598" i="28"/>
  <c r="C1599" i="28"/>
  <c r="C1600" i="28"/>
  <c r="C1601" i="28"/>
  <c r="C1602" i="28"/>
  <c r="C1603" i="28"/>
  <c r="C1604" i="28"/>
  <c r="C1605" i="28"/>
  <c r="C1606" i="28"/>
  <c r="C1607" i="28"/>
  <c r="C1608" i="28"/>
  <c r="C1609" i="28"/>
  <c r="C1610" i="28"/>
  <c r="C1611" i="28"/>
  <c r="C1612" i="28"/>
  <c r="C1613" i="28"/>
  <c r="C1614" i="28"/>
  <c r="C1615" i="28"/>
  <c r="C1616" i="28"/>
  <c r="C1617" i="28"/>
  <c r="C1618" i="28"/>
  <c r="C1619" i="28"/>
  <c r="C1620" i="28"/>
  <c r="C1621" i="28"/>
  <c r="C1622" i="28"/>
  <c r="C1623" i="28"/>
  <c r="C1624" i="28"/>
  <c r="C1625" i="28"/>
  <c r="C1626" i="28"/>
  <c r="C1627" i="28"/>
  <c r="C1628" i="28"/>
  <c r="C1629" i="28"/>
  <c r="C1630" i="28"/>
  <c r="C1631" i="28"/>
  <c r="C1632" i="28"/>
  <c r="C1633" i="28"/>
  <c r="C1634" i="28"/>
  <c r="C1635" i="28"/>
  <c r="C1636" i="28"/>
  <c r="C1637" i="28"/>
  <c r="C1638" i="28"/>
  <c r="C1639" i="28"/>
  <c r="C1640" i="28"/>
  <c r="C1641" i="28"/>
  <c r="C1642" i="28"/>
  <c r="C1643" i="28"/>
  <c r="C1644" i="28"/>
  <c r="C1645" i="28"/>
  <c r="C1646" i="28"/>
  <c r="C1647" i="28"/>
  <c r="C1648" i="28"/>
  <c r="C1649" i="28"/>
  <c r="C1650" i="28"/>
  <c r="C1651" i="28"/>
  <c r="C1652" i="28"/>
  <c r="C1653" i="28"/>
  <c r="C1654" i="28"/>
  <c r="C1655" i="28"/>
  <c r="C1656" i="28"/>
  <c r="C1657" i="28"/>
  <c r="C1658" i="28"/>
  <c r="C1659" i="28"/>
  <c r="C1660" i="28"/>
  <c r="C1661" i="28"/>
  <c r="C1662" i="28"/>
  <c r="C1663" i="28"/>
  <c r="C1664" i="28"/>
  <c r="C1665" i="28"/>
  <c r="C1666" i="28"/>
  <c r="C1667" i="28"/>
  <c r="C1668" i="28"/>
  <c r="C1669" i="28"/>
  <c r="C1670" i="28"/>
  <c r="C1671" i="28"/>
  <c r="C1672" i="28"/>
  <c r="C1673" i="28"/>
  <c r="C1674" i="28"/>
  <c r="C1675" i="28"/>
  <c r="C1676" i="28"/>
  <c r="C1677" i="28"/>
  <c r="C1678" i="28"/>
  <c r="C1679" i="28"/>
  <c r="C1680" i="28"/>
  <c r="C1681" i="28"/>
  <c r="C1682" i="28"/>
  <c r="C1683" i="28"/>
  <c r="C1684" i="28"/>
  <c r="C1685" i="28"/>
  <c r="C1686" i="28"/>
  <c r="C1687" i="28"/>
  <c r="C1688" i="28"/>
  <c r="C1689" i="28"/>
  <c r="C1690" i="28"/>
  <c r="C1691" i="28"/>
  <c r="C1692" i="28"/>
  <c r="C1693" i="28"/>
  <c r="C1694" i="28"/>
  <c r="C1695" i="28"/>
  <c r="C1696" i="28"/>
  <c r="C1697" i="28"/>
  <c r="C1698" i="28"/>
  <c r="C1699" i="28"/>
  <c r="C1700" i="28"/>
  <c r="C1701" i="28"/>
  <c r="C1702" i="28"/>
  <c r="C1703" i="28"/>
  <c r="C1704" i="28"/>
  <c r="C1705" i="28"/>
  <c r="C1706" i="28"/>
  <c r="C1707" i="28"/>
  <c r="C1708" i="28"/>
  <c r="C1709" i="28"/>
  <c r="C1710" i="28"/>
  <c r="C1711" i="28"/>
  <c r="C1712" i="28"/>
  <c r="C1713" i="28"/>
  <c r="C1714" i="28"/>
  <c r="C1715" i="28"/>
  <c r="C1716" i="28"/>
  <c r="C1717" i="28"/>
  <c r="C1718" i="28"/>
  <c r="C1719" i="28"/>
  <c r="C1720" i="28"/>
  <c r="C1721" i="28"/>
  <c r="C1722" i="28"/>
  <c r="C1723" i="28"/>
  <c r="C1724" i="28"/>
  <c r="C1725" i="28"/>
  <c r="C1726" i="28"/>
  <c r="C1727" i="28"/>
  <c r="C1728" i="28"/>
  <c r="C1729" i="28"/>
  <c r="C1730" i="28"/>
  <c r="C1731" i="28"/>
  <c r="C1732" i="28"/>
  <c r="C1733" i="28"/>
  <c r="C1734" i="28"/>
  <c r="C1735" i="28"/>
  <c r="C1736" i="28"/>
  <c r="C1737" i="28"/>
  <c r="C1738" i="28"/>
  <c r="C1739" i="28"/>
  <c r="C1740" i="28"/>
  <c r="C1741" i="28"/>
  <c r="C1742" i="28"/>
  <c r="C1743" i="28"/>
  <c r="C1744" i="28"/>
  <c r="C1745" i="28"/>
  <c r="C1746" i="28"/>
  <c r="C1747" i="28"/>
  <c r="C1748" i="28"/>
  <c r="C1749" i="28"/>
  <c r="C1750" i="28"/>
  <c r="C1751" i="28"/>
  <c r="C1752" i="28"/>
  <c r="C1753" i="28"/>
  <c r="C1754" i="28"/>
  <c r="C1755" i="28"/>
  <c r="C1756" i="28"/>
  <c r="C1757" i="28"/>
  <c r="C1758" i="28"/>
  <c r="C1759" i="28"/>
  <c r="C1760" i="28"/>
  <c r="C1761" i="28"/>
  <c r="C1762" i="28"/>
  <c r="C1763" i="28"/>
  <c r="C1764" i="28"/>
  <c r="C1765" i="28"/>
  <c r="C1766" i="28"/>
  <c r="C1767" i="28"/>
  <c r="C1768" i="28"/>
  <c r="C1769" i="28"/>
  <c r="C1770" i="28"/>
  <c r="C1771" i="28"/>
  <c r="C1772" i="28"/>
  <c r="C1773" i="28"/>
  <c r="C1774" i="28"/>
  <c r="C1775" i="28"/>
  <c r="C1776" i="28"/>
  <c r="C1777" i="28"/>
  <c r="C1778" i="28"/>
  <c r="C1779" i="28"/>
  <c r="C1780" i="28"/>
  <c r="C1781" i="28"/>
  <c r="C1782" i="28"/>
  <c r="C1783" i="28"/>
  <c r="C1784" i="28"/>
  <c r="C1785" i="28"/>
  <c r="C1786" i="28"/>
  <c r="C1787" i="28"/>
  <c r="C1788" i="28"/>
  <c r="C1789" i="28"/>
  <c r="C1790" i="28"/>
  <c r="C1791" i="28"/>
  <c r="C1792" i="28"/>
  <c r="C1793" i="28"/>
  <c r="C1794" i="28"/>
  <c r="C1795" i="28"/>
  <c r="C1796" i="28"/>
  <c r="C1797" i="28"/>
  <c r="C1798" i="28"/>
  <c r="C1799" i="28"/>
  <c r="C1800" i="28"/>
  <c r="C1801" i="28"/>
  <c r="C1802" i="28"/>
  <c r="C1803" i="28"/>
  <c r="C1804" i="28"/>
  <c r="C1805" i="28"/>
  <c r="C1806" i="28"/>
  <c r="C1807" i="28"/>
  <c r="C1808" i="28"/>
  <c r="C1809" i="28"/>
  <c r="C1810" i="28"/>
  <c r="C1811" i="28"/>
  <c r="C1812" i="28"/>
  <c r="C1813" i="28"/>
  <c r="C1814" i="28"/>
  <c r="C1815" i="28"/>
  <c r="C1816" i="28"/>
  <c r="C1817" i="28"/>
  <c r="C1818" i="28"/>
  <c r="C1819" i="28"/>
  <c r="C1820" i="28"/>
  <c r="C1821" i="28"/>
  <c r="C1822" i="28"/>
  <c r="C1823" i="28"/>
  <c r="C1824" i="28"/>
  <c r="C1825" i="28"/>
  <c r="C1826" i="28"/>
  <c r="C1827" i="28"/>
  <c r="C1828" i="28"/>
  <c r="C1829" i="28"/>
  <c r="C1830" i="28"/>
  <c r="C1831" i="28"/>
  <c r="C1832" i="28"/>
  <c r="C1833" i="28"/>
  <c r="C1834" i="28"/>
  <c r="C1835" i="28"/>
  <c r="C1836" i="28"/>
  <c r="C1837" i="28"/>
  <c r="C1838" i="28"/>
  <c r="C1839" i="28"/>
  <c r="C1840" i="28"/>
  <c r="C1841" i="28"/>
  <c r="C1842" i="28"/>
  <c r="C1843" i="28"/>
  <c r="C1844" i="28"/>
  <c r="C1845" i="28"/>
  <c r="C1846" i="28"/>
  <c r="C1847" i="28"/>
  <c r="C1848" i="28"/>
  <c r="C1849" i="28"/>
  <c r="C1850" i="28"/>
  <c r="C1851" i="28"/>
  <c r="C1852" i="28"/>
  <c r="C1853" i="28"/>
  <c r="C1854" i="28"/>
  <c r="C1855" i="28"/>
  <c r="C1856" i="28"/>
  <c r="C1857" i="28"/>
  <c r="C1858" i="28"/>
  <c r="C1859" i="28"/>
  <c r="C1860" i="28"/>
  <c r="C1861" i="28"/>
  <c r="C1862" i="28"/>
  <c r="C1863" i="28"/>
  <c r="C1864" i="28"/>
  <c r="C1865" i="28"/>
  <c r="C1866" i="28"/>
  <c r="C1867" i="28"/>
  <c r="C1868" i="28"/>
  <c r="C1869" i="28"/>
  <c r="C1870" i="28"/>
  <c r="C1871" i="28"/>
  <c r="C1872" i="28"/>
  <c r="C1873" i="28"/>
  <c r="C1874" i="28"/>
  <c r="C1875" i="28"/>
  <c r="C1876" i="28"/>
  <c r="C1877" i="28"/>
  <c r="C1878" i="28"/>
  <c r="C1879" i="28"/>
  <c r="C1880" i="28"/>
  <c r="C1881" i="28"/>
  <c r="C1882" i="28"/>
  <c r="C1883" i="28"/>
  <c r="C1884" i="28"/>
  <c r="C1885" i="28"/>
  <c r="C1886" i="28"/>
  <c r="C1887" i="28"/>
  <c r="C1888" i="28"/>
  <c r="C1889" i="28"/>
  <c r="C1890" i="28"/>
  <c r="C1891" i="28"/>
  <c r="C1892" i="28"/>
  <c r="C1893" i="28"/>
  <c r="C1894" i="28"/>
  <c r="C1895" i="28"/>
  <c r="C1896" i="28"/>
  <c r="C1897" i="28"/>
  <c r="C1898" i="28"/>
  <c r="C1899" i="28"/>
  <c r="C1900" i="28"/>
  <c r="C1901" i="28"/>
  <c r="C1902" i="28"/>
  <c r="C1903" i="28"/>
  <c r="C1904" i="28"/>
  <c r="C1905" i="28"/>
  <c r="C1906" i="28"/>
  <c r="C1907" i="28"/>
  <c r="C1908" i="28"/>
  <c r="C1909" i="28"/>
  <c r="C1910" i="28"/>
  <c r="C1911" i="28"/>
  <c r="C1912" i="28"/>
  <c r="C1913" i="28"/>
  <c r="C1914" i="28"/>
  <c r="C1915" i="28"/>
  <c r="C1916" i="28"/>
  <c r="C1917" i="28"/>
  <c r="C1918" i="28"/>
  <c r="C1919" i="28"/>
  <c r="C1920" i="28"/>
  <c r="C1921" i="28"/>
  <c r="C1922" i="28"/>
  <c r="C1923" i="28"/>
  <c r="C1924" i="28"/>
  <c r="C1925" i="28"/>
  <c r="C1926" i="28"/>
  <c r="C1927" i="28"/>
  <c r="C1928" i="28"/>
  <c r="C1929" i="28"/>
  <c r="C1930" i="28"/>
  <c r="C1931" i="28"/>
  <c r="C1932" i="28"/>
  <c r="C1933" i="28"/>
  <c r="C1934" i="28"/>
  <c r="C1935" i="28"/>
  <c r="C1936" i="28"/>
  <c r="C1937" i="28"/>
  <c r="C1938" i="28"/>
  <c r="C1939" i="28"/>
  <c r="C1940" i="28"/>
  <c r="C1941" i="28"/>
  <c r="C1942" i="28"/>
  <c r="C1943" i="28"/>
  <c r="C1944" i="28"/>
  <c r="C1945" i="28"/>
  <c r="C1946" i="28"/>
  <c r="C1947" i="28"/>
  <c r="C1948" i="28"/>
  <c r="C1949" i="28"/>
  <c r="C1950" i="28"/>
  <c r="C1951" i="28"/>
  <c r="C1952" i="28"/>
  <c r="C1953" i="28"/>
  <c r="C1954" i="28"/>
  <c r="C1955" i="28"/>
  <c r="C1956" i="28"/>
  <c r="C1957" i="28"/>
  <c r="C1958" i="28"/>
  <c r="C1959" i="28"/>
  <c r="C1960" i="28"/>
  <c r="C1961" i="28"/>
  <c r="C1962" i="28"/>
  <c r="C1963" i="28"/>
  <c r="C1964" i="28"/>
  <c r="C1965" i="28"/>
  <c r="C1966" i="28"/>
  <c r="C1967" i="28"/>
  <c r="C1968" i="28"/>
  <c r="C1969" i="28"/>
  <c r="C1970" i="28"/>
  <c r="C1971" i="28"/>
  <c r="C1972" i="28"/>
  <c r="C1973" i="28"/>
  <c r="C1974" i="28"/>
  <c r="C1975" i="28"/>
  <c r="C1976" i="28"/>
  <c r="C1977" i="28"/>
  <c r="C1978" i="28"/>
  <c r="C1979" i="28"/>
  <c r="C1980" i="28"/>
  <c r="C1981" i="28"/>
  <c r="C1982" i="28"/>
  <c r="C1983" i="28"/>
  <c r="C1984" i="28"/>
  <c r="C1985" i="28"/>
  <c r="C1986" i="28"/>
  <c r="C1987" i="28"/>
  <c r="C1988" i="28"/>
  <c r="C1989" i="28"/>
  <c r="C1990" i="28"/>
  <c r="C1991" i="28"/>
  <c r="C1992" i="28"/>
  <c r="C1993" i="28"/>
  <c r="C1994" i="28"/>
  <c r="C1995" i="28"/>
  <c r="C1996" i="28"/>
  <c r="C1997" i="28"/>
  <c r="C1998" i="28"/>
  <c r="C1999" i="28"/>
  <c r="C2000" i="28"/>
  <c r="C2001" i="28"/>
  <c r="C2002" i="28"/>
  <c r="C2003" i="28"/>
  <c r="C2004" i="28"/>
  <c r="C2005" i="28"/>
  <c r="C2006" i="28"/>
  <c r="C2007" i="28"/>
  <c r="C2008" i="28"/>
  <c r="C2009" i="28"/>
  <c r="C2010" i="28"/>
  <c r="C2011" i="28"/>
  <c r="C2012" i="28"/>
  <c r="C2013" i="28"/>
  <c r="C2014" i="28"/>
  <c r="C2015" i="28"/>
  <c r="C2016" i="28"/>
  <c r="C2017" i="28"/>
  <c r="C2018" i="28"/>
  <c r="C2019" i="28"/>
  <c r="C2020" i="28"/>
  <c r="C2021" i="28"/>
  <c r="C2022" i="28"/>
  <c r="C2023" i="28"/>
  <c r="C2024" i="28"/>
  <c r="C2025" i="28"/>
  <c r="C2026" i="28"/>
  <c r="C2027" i="28"/>
  <c r="C2028" i="28"/>
  <c r="C2029" i="28"/>
  <c r="C2030" i="28"/>
  <c r="C2031" i="28"/>
  <c r="C2032" i="28"/>
  <c r="C2033" i="28"/>
  <c r="C2034" i="28"/>
  <c r="C2035" i="28"/>
  <c r="C2036" i="28"/>
  <c r="C2037" i="28"/>
  <c r="C2038" i="28"/>
  <c r="C2039" i="28"/>
  <c r="C2040" i="28"/>
  <c r="C2041" i="28"/>
  <c r="C2042" i="28"/>
  <c r="C2043" i="28"/>
  <c r="C2044" i="28"/>
  <c r="C2045" i="28"/>
  <c r="C2046" i="28"/>
  <c r="C2047" i="28"/>
  <c r="C2048" i="28"/>
  <c r="C2049" i="28"/>
  <c r="C2050" i="28"/>
  <c r="C2051" i="28"/>
  <c r="C2052" i="28"/>
  <c r="C2053" i="28"/>
  <c r="C2054" i="28"/>
  <c r="C2055" i="28"/>
  <c r="C2056" i="28"/>
  <c r="C2057" i="28"/>
  <c r="C2058" i="28"/>
  <c r="C2059" i="28"/>
  <c r="C2060" i="28"/>
  <c r="C2061" i="28"/>
  <c r="C2062" i="28"/>
  <c r="C2063" i="28"/>
  <c r="C2064" i="28"/>
  <c r="C2065" i="28"/>
  <c r="C2066" i="28"/>
  <c r="C2067" i="28"/>
  <c r="C2068" i="28"/>
  <c r="C2069" i="28"/>
  <c r="C2070" i="28"/>
  <c r="C2071" i="28"/>
  <c r="C2072" i="28"/>
  <c r="C2073" i="28"/>
  <c r="C2074" i="28"/>
  <c r="C2075" i="28"/>
  <c r="C2076" i="28"/>
  <c r="C2077" i="28"/>
  <c r="C2078" i="28"/>
  <c r="C2079" i="28"/>
  <c r="C2080" i="28"/>
  <c r="C2081" i="28"/>
  <c r="C2082" i="28"/>
  <c r="C2083" i="28"/>
  <c r="C2084" i="28"/>
  <c r="C2085" i="28"/>
  <c r="C2086" i="28"/>
  <c r="C2087" i="28"/>
  <c r="C2088" i="28"/>
  <c r="C2089" i="28"/>
  <c r="C2090" i="28"/>
  <c r="C2091" i="28"/>
  <c r="C2092" i="28"/>
  <c r="C2093" i="28"/>
  <c r="C2094" i="28"/>
  <c r="C2095" i="28"/>
  <c r="C2096" i="28"/>
  <c r="C2097" i="28"/>
  <c r="C2098" i="28"/>
  <c r="C2099" i="28"/>
  <c r="C2100" i="28"/>
  <c r="C2101" i="28"/>
  <c r="C2102" i="28"/>
  <c r="C2103" i="28"/>
  <c r="C2104" i="28"/>
  <c r="C2105" i="28"/>
  <c r="C2106" i="28"/>
  <c r="C2107" i="28"/>
  <c r="C2108" i="28"/>
  <c r="C2109" i="28"/>
  <c r="C2110" i="28"/>
  <c r="C2111" i="28"/>
  <c r="C2112" i="28"/>
  <c r="C2113" i="28"/>
  <c r="C2114" i="28"/>
  <c r="C2115" i="28"/>
  <c r="C2116" i="28"/>
  <c r="C2117" i="28"/>
  <c r="C2118" i="28"/>
  <c r="C2119" i="28"/>
  <c r="C2120" i="28"/>
  <c r="C2121" i="28"/>
  <c r="C2122" i="28"/>
  <c r="C2123" i="28"/>
  <c r="C2124" i="28"/>
  <c r="C2125" i="28"/>
  <c r="C2126" i="28"/>
  <c r="C2127" i="28"/>
  <c r="C2128" i="28"/>
  <c r="C2129" i="28"/>
  <c r="C2130" i="28"/>
  <c r="C2131" i="28"/>
  <c r="C2132" i="28"/>
  <c r="C2133" i="28"/>
  <c r="C2134" i="28"/>
  <c r="C2135" i="28"/>
  <c r="C2136" i="28"/>
  <c r="C2137" i="28"/>
  <c r="C2138" i="28"/>
  <c r="C2139" i="28"/>
  <c r="C2140" i="28"/>
  <c r="C2141" i="28"/>
  <c r="C2142" i="28"/>
  <c r="C2143" i="28"/>
  <c r="C2144" i="28"/>
  <c r="C2145" i="28"/>
  <c r="C2146" i="28"/>
  <c r="C2147" i="28"/>
  <c r="C2148" i="28"/>
  <c r="C2149" i="28"/>
  <c r="C2150" i="28"/>
  <c r="C2151" i="28"/>
  <c r="C2152" i="28"/>
  <c r="C2153" i="28"/>
  <c r="C2154" i="28"/>
  <c r="C2155" i="28"/>
  <c r="C2156" i="28"/>
  <c r="C2157" i="28"/>
  <c r="C2158" i="28"/>
  <c r="C2159" i="28"/>
  <c r="C2160" i="28"/>
  <c r="C2161" i="28"/>
  <c r="C2162" i="28"/>
  <c r="C2163" i="28"/>
  <c r="C2164" i="28"/>
  <c r="C2165" i="28"/>
  <c r="C2166" i="28"/>
  <c r="C2167" i="28"/>
  <c r="C2168" i="28"/>
  <c r="C2169" i="28"/>
  <c r="C2170" i="28"/>
  <c r="C2171" i="28"/>
  <c r="C2172" i="28"/>
  <c r="C2173" i="28"/>
  <c r="C2174" i="28"/>
  <c r="C2175" i="28"/>
  <c r="C2176" i="28"/>
  <c r="C2177" i="28"/>
  <c r="C2178" i="28"/>
  <c r="C2179" i="28"/>
  <c r="C2180" i="28"/>
  <c r="C2181" i="28"/>
  <c r="C2182" i="28"/>
  <c r="C2183" i="28"/>
  <c r="C2184" i="28"/>
  <c r="C2185" i="28"/>
  <c r="C2186" i="28"/>
  <c r="C2187" i="28"/>
  <c r="C2188" i="28"/>
  <c r="C2189" i="28"/>
  <c r="C2190" i="28"/>
  <c r="C2191" i="28"/>
  <c r="C2192" i="28"/>
  <c r="C2193" i="28"/>
  <c r="C2194" i="28"/>
  <c r="C2195" i="28"/>
  <c r="C2196" i="28"/>
  <c r="C2197" i="28"/>
  <c r="C2198" i="28"/>
  <c r="C2199" i="28"/>
  <c r="C2200" i="28"/>
  <c r="C2201" i="28"/>
  <c r="C2202" i="28"/>
  <c r="C2203" i="28"/>
  <c r="C2204" i="28"/>
  <c r="C2205" i="28"/>
  <c r="C2206" i="28"/>
  <c r="C2207" i="28"/>
  <c r="C2208" i="28"/>
  <c r="C2209" i="28"/>
  <c r="C2210" i="28"/>
  <c r="C2211" i="28"/>
  <c r="C2212" i="28"/>
  <c r="C2213" i="28"/>
  <c r="C2214" i="28"/>
  <c r="C2215" i="28"/>
  <c r="C2216" i="28"/>
  <c r="C2217" i="28"/>
  <c r="C2218" i="28"/>
  <c r="C2219" i="28"/>
  <c r="C2220" i="28"/>
  <c r="C2221" i="28"/>
  <c r="C2222" i="28"/>
  <c r="C2223" i="28"/>
  <c r="C2224" i="28"/>
  <c r="C2225" i="28"/>
  <c r="C2226" i="28"/>
  <c r="C2227" i="28"/>
  <c r="C2228" i="28"/>
  <c r="C2229" i="28"/>
  <c r="C2230" i="28"/>
  <c r="C2231" i="28"/>
  <c r="C2232" i="28"/>
  <c r="C2233" i="28"/>
  <c r="C2234" i="28"/>
  <c r="C2235" i="28"/>
  <c r="C2236" i="28"/>
  <c r="C2237" i="28"/>
  <c r="C2238" i="28"/>
  <c r="C2239" i="28"/>
  <c r="C2240" i="28"/>
  <c r="C2241" i="28"/>
  <c r="C2242" i="28"/>
  <c r="C2243" i="28"/>
  <c r="C2244" i="28"/>
  <c r="C2245" i="28"/>
  <c r="C2246" i="28"/>
  <c r="C2247" i="28"/>
  <c r="C2248" i="28"/>
  <c r="C2249" i="28"/>
  <c r="C2250" i="28"/>
  <c r="C2251" i="28"/>
  <c r="C2252" i="28"/>
  <c r="C2253" i="28"/>
  <c r="C2254" i="28"/>
  <c r="C2255" i="28"/>
  <c r="C2256" i="28"/>
  <c r="C2257" i="28"/>
  <c r="C2258" i="28"/>
  <c r="C2259" i="28"/>
  <c r="C2260" i="28"/>
  <c r="C2261" i="28"/>
  <c r="C2262" i="28"/>
  <c r="C2263" i="28"/>
  <c r="C2264" i="28"/>
  <c r="C2265" i="28"/>
  <c r="C2266" i="28"/>
  <c r="C2267" i="28"/>
  <c r="C2268" i="28"/>
  <c r="C2269" i="28"/>
  <c r="C2270" i="28"/>
  <c r="C2271" i="28"/>
  <c r="C2272" i="28"/>
  <c r="C2273" i="28"/>
  <c r="C2274" i="28"/>
  <c r="C2275" i="28"/>
  <c r="C2276" i="28"/>
  <c r="C2277" i="28"/>
  <c r="C2278" i="28"/>
  <c r="C2279" i="28"/>
  <c r="C2280" i="28"/>
  <c r="C2281" i="28"/>
  <c r="C2282" i="28"/>
  <c r="C2283" i="28"/>
  <c r="C2284" i="28"/>
  <c r="C2285" i="28"/>
  <c r="C2286" i="28"/>
  <c r="C2287" i="28"/>
  <c r="C2288" i="28"/>
  <c r="C2289" i="28"/>
  <c r="C2290" i="28"/>
  <c r="C2291" i="28"/>
  <c r="C2292" i="28"/>
  <c r="C2293" i="28"/>
  <c r="C2294" i="28"/>
  <c r="C2295" i="28"/>
  <c r="C2296" i="28"/>
  <c r="C2297" i="28"/>
  <c r="C2298" i="28"/>
  <c r="C2299" i="28"/>
  <c r="C2300" i="28"/>
  <c r="C2301" i="28"/>
  <c r="C2302" i="28"/>
  <c r="C2303" i="28"/>
  <c r="C2304" i="28"/>
  <c r="C2305" i="28"/>
  <c r="C2306" i="28"/>
  <c r="C2307" i="28"/>
  <c r="C2308" i="28"/>
  <c r="C2309" i="28"/>
  <c r="C2310" i="28"/>
  <c r="C2311" i="28"/>
  <c r="C2312" i="28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501" i="28"/>
  <c r="C502" i="28"/>
  <c r="C503" i="28"/>
  <c r="C504" i="28"/>
  <c r="C505" i="28"/>
  <c r="C506" i="28"/>
  <c r="C507" i="28"/>
  <c r="C508" i="28"/>
  <c r="C509" i="28"/>
  <c r="C510" i="28"/>
  <c r="C511" i="28"/>
  <c r="C512" i="28"/>
  <c r="C513" i="28"/>
  <c r="C514" i="28"/>
  <c r="C515" i="28"/>
  <c r="C516" i="28"/>
  <c r="C517" i="28"/>
  <c r="C518" i="28"/>
  <c r="C519" i="28"/>
  <c r="C520" i="28"/>
  <c r="C521" i="28"/>
  <c r="C522" i="28"/>
  <c r="C523" i="28"/>
  <c r="C524" i="28"/>
  <c r="C525" i="28"/>
  <c r="C526" i="28"/>
  <c r="C527" i="28"/>
  <c r="C528" i="28"/>
  <c r="C529" i="28"/>
  <c r="C530" i="28"/>
  <c r="C531" i="28"/>
  <c r="C532" i="28"/>
  <c r="C533" i="28"/>
  <c r="C534" i="28"/>
  <c r="C535" i="28"/>
  <c r="C536" i="28"/>
  <c r="C537" i="28"/>
  <c r="C538" i="28"/>
  <c r="C539" i="28"/>
  <c r="C540" i="28"/>
  <c r="C541" i="28"/>
  <c r="C542" i="28"/>
  <c r="C543" i="28"/>
  <c r="C544" i="28"/>
  <c r="C545" i="28"/>
  <c r="C546" i="28"/>
  <c r="C547" i="28"/>
  <c r="C548" i="28"/>
  <c r="C549" i="28"/>
  <c r="C550" i="28"/>
  <c r="C551" i="28"/>
  <c r="C552" i="28"/>
  <c r="C553" i="28"/>
  <c r="C554" i="28"/>
  <c r="C555" i="28"/>
  <c r="C556" i="28"/>
  <c r="C557" i="28"/>
  <c r="C558" i="28"/>
  <c r="C559" i="28"/>
  <c r="C560" i="28"/>
  <c r="C561" i="28"/>
  <c r="C562" i="28"/>
  <c r="C563" i="28"/>
  <c r="C564" i="28"/>
  <c r="C565" i="28"/>
  <c r="C566" i="28"/>
  <c r="C567" i="28"/>
  <c r="C568" i="28"/>
  <c r="C569" i="28"/>
  <c r="C570" i="28"/>
  <c r="C571" i="28"/>
  <c r="C572" i="28"/>
  <c r="C573" i="28"/>
  <c r="C574" i="28"/>
  <c r="C575" i="28"/>
  <c r="C576" i="28"/>
  <c r="C577" i="28"/>
  <c r="C578" i="28"/>
  <c r="C579" i="28"/>
  <c r="C580" i="28"/>
  <c r="C581" i="28"/>
  <c r="C582" i="28"/>
  <c r="C583" i="28"/>
  <c r="C584" i="28"/>
  <c r="C585" i="28"/>
  <c r="C586" i="28"/>
  <c r="C587" i="28"/>
  <c r="C588" i="28"/>
  <c r="C589" i="28"/>
  <c r="C590" i="28"/>
  <c r="C591" i="28"/>
  <c r="C592" i="28"/>
  <c r="C593" i="28"/>
  <c r="C594" i="28"/>
  <c r="C595" i="28"/>
  <c r="C596" i="28"/>
  <c r="C597" i="28"/>
  <c r="C598" i="28"/>
  <c r="C599" i="28"/>
  <c r="C600" i="28"/>
  <c r="C601" i="28"/>
  <c r="C602" i="28"/>
  <c r="C603" i="28"/>
  <c r="C604" i="28"/>
  <c r="C605" i="28"/>
  <c r="C606" i="28"/>
  <c r="C607" i="28"/>
  <c r="C608" i="28"/>
  <c r="C609" i="28"/>
  <c r="C610" i="28"/>
  <c r="C611" i="28"/>
  <c r="C612" i="28"/>
  <c r="C613" i="28"/>
  <c r="C614" i="28"/>
  <c r="C615" i="28"/>
  <c r="C616" i="28"/>
  <c r="C617" i="28"/>
  <c r="C618" i="28"/>
  <c r="C619" i="28"/>
  <c r="C620" i="28"/>
  <c r="C621" i="28"/>
  <c r="C622" i="28"/>
  <c r="C623" i="28"/>
  <c r="C624" i="28"/>
  <c r="C625" i="28"/>
  <c r="C626" i="28"/>
  <c r="C627" i="28"/>
  <c r="C628" i="28"/>
  <c r="C629" i="28"/>
  <c r="C630" i="28"/>
  <c r="C631" i="28"/>
  <c r="C632" i="28"/>
  <c r="C633" i="28"/>
  <c r="C634" i="28"/>
  <c r="C635" i="28"/>
  <c r="C636" i="28"/>
  <c r="C637" i="28"/>
  <c r="C638" i="28"/>
  <c r="C639" i="28"/>
  <c r="C640" i="28"/>
  <c r="C641" i="28"/>
  <c r="C642" i="28"/>
  <c r="C643" i="28"/>
  <c r="C644" i="28"/>
  <c r="C645" i="28"/>
  <c r="C646" i="28"/>
  <c r="C647" i="28"/>
  <c r="C648" i="28"/>
  <c r="C649" i="28"/>
  <c r="C650" i="28"/>
  <c r="C651" i="28"/>
  <c r="C652" i="28"/>
  <c r="C653" i="28"/>
  <c r="C654" i="28"/>
  <c r="C655" i="28"/>
  <c r="C656" i="28"/>
  <c r="C657" i="28"/>
  <c r="C658" i="28"/>
  <c r="C659" i="28"/>
  <c r="C660" i="28"/>
  <c r="C661" i="28"/>
  <c r="C662" i="28"/>
  <c r="C663" i="28"/>
  <c r="C664" i="28"/>
  <c r="C665" i="28"/>
  <c r="C666" i="28"/>
  <c r="C667" i="28"/>
  <c r="C668" i="28"/>
  <c r="C669" i="28"/>
  <c r="C670" i="28"/>
  <c r="C671" i="28"/>
  <c r="C672" i="28"/>
  <c r="C673" i="28"/>
  <c r="C674" i="28"/>
  <c r="C675" i="28"/>
  <c r="C676" i="28"/>
  <c r="C677" i="28"/>
  <c r="C678" i="28"/>
  <c r="C679" i="28"/>
  <c r="C680" i="28"/>
  <c r="C681" i="28"/>
  <c r="C682" i="28"/>
  <c r="C683" i="28"/>
  <c r="C684" i="28"/>
  <c r="C685" i="28"/>
  <c r="C686" i="28"/>
  <c r="C687" i="28"/>
  <c r="C688" i="28"/>
  <c r="C689" i="28"/>
  <c r="C690" i="28"/>
  <c r="C691" i="28"/>
  <c r="C692" i="28"/>
  <c r="C693" i="28"/>
  <c r="C694" i="28"/>
  <c r="C695" i="28"/>
  <c r="C696" i="28"/>
  <c r="C697" i="28"/>
  <c r="C698" i="28"/>
  <c r="C699" i="28"/>
  <c r="C700" i="28"/>
  <c r="C701" i="28"/>
  <c r="C702" i="28"/>
  <c r="C703" i="28"/>
  <c r="C704" i="28"/>
  <c r="C705" i="28"/>
  <c r="C706" i="28"/>
  <c r="C707" i="28"/>
  <c r="C708" i="28"/>
  <c r="C709" i="28"/>
  <c r="C710" i="28"/>
  <c r="C711" i="28"/>
  <c r="C712" i="28"/>
  <c r="C713" i="28"/>
  <c r="C714" i="28"/>
  <c r="C715" i="28"/>
  <c r="C716" i="28"/>
  <c r="C717" i="28"/>
  <c r="C718" i="28"/>
  <c r="C719" i="28"/>
  <c r="C720" i="28"/>
  <c r="C721" i="28"/>
  <c r="C722" i="28"/>
  <c r="C723" i="28"/>
  <c r="C724" i="28"/>
  <c r="C725" i="28"/>
  <c r="C726" i="28"/>
  <c r="C727" i="28"/>
  <c r="C728" i="28"/>
  <c r="C729" i="28"/>
  <c r="C730" i="28"/>
  <c r="C731" i="28"/>
  <c r="C732" i="28"/>
  <c r="C733" i="28"/>
  <c r="C734" i="28"/>
  <c r="C735" i="28"/>
  <c r="C736" i="28"/>
  <c r="C737" i="28"/>
  <c r="C738" i="28"/>
  <c r="C739" i="28"/>
  <c r="C740" i="28"/>
  <c r="C741" i="28"/>
  <c r="C742" i="28"/>
  <c r="C743" i="28"/>
  <c r="C744" i="28"/>
  <c r="C745" i="28"/>
  <c r="C746" i="28"/>
  <c r="C747" i="28"/>
  <c r="C748" i="28"/>
  <c r="C749" i="28"/>
  <c r="C750" i="28"/>
  <c r="C751" i="28"/>
  <c r="C752" i="28"/>
  <c r="C753" i="28"/>
  <c r="C754" i="28"/>
  <c r="C755" i="28"/>
  <c r="C756" i="28"/>
  <c r="C757" i="28"/>
  <c r="C758" i="28"/>
  <c r="C759" i="28"/>
  <c r="C760" i="28"/>
  <c r="C761" i="28"/>
  <c r="C762" i="28"/>
  <c r="C763" i="28"/>
  <c r="C764" i="28"/>
  <c r="C765" i="28"/>
  <c r="C766" i="28"/>
  <c r="C767" i="28"/>
  <c r="C768" i="28"/>
  <c r="C769" i="28"/>
  <c r="C770" i="28"/>
  <c r="C771" i="28"/>
  <c r="C772" i="28"/>
  <c r="C773" i="28"/>
  <c r="C774" i="28"/>
  <c r="C775" i="28"/>
  <c r="C776" i="28"/>
  <c r="C777" i="28"/>
  <c r="C778" i="28"/>
  <c r="C779" i="28"/>
  <c r="C780" i="28"/>
  <c r="C781" i="28"/>
  <c r="C782" i="28"/>
  <c r="C783" i="28"/>
  <c r="C784" i="28"/>
  <c r="C785" i="28"/>
  <c r="C786" i="28"/>
  <c r="C787" i="28"/>
  <c r="C788" i="28"/>
  <c r="C789" i="28"/>
  <c r="C790" i="28"/>
  <c r="C791" i="28"/>
  <c r="C792" i="28"/>
  <c r="C793" i="28"/>
  <c r="C794" i="28"/>
  <c r="C795" i="28"/>
  <c r="C796" i="28"/>
  <c r="C797" i="28"/>
  <c r="C798" i="28"/>
  <c r="C799" i="28"/>
  <c r="C800" i="28"/>
  <c r="C801" i="28"/>
  <c r="C802" i="28"/>
  <c r="C803" i="28"/>
  <c r="C804" i="28"/>
  <c r="C805" i="28"/>
  <c r="C806" i="28"/>
  <c r="C807" i="28"/>
  <c r="C808" i="28"/>
  <c r="C809" i="28"/>
  <c r="C810" i="28"/>
  <c r="C811" i="28"/>
  <c r="C812" i="28"/>
  <c r="C813" i="28"/>
  <c r="C814" i="28"/>
  <c r="C815" i="28"/>
  <c r="C816" i="28"/>
  <c r="C817" i="28"/>
  <c r="C818" i="28"/>
  <c r="C819" i="28"/>
  <c r="C820" i="28"/>
  <c r="C821" i="28"/>
  <c r="C822" i="28"/>
  <c r="C823" i="28"/>
  <c r="C824" i="28"/>
  <c r="C825" i="28"/>
  <c r="C826" i="28"/>
  <c r="C827" i="28"/>
  <c r="C828" i="28"/>
  <c r="C829" i="28"/>
  <c r="C830" i="28"/>
  <c r="C831" i="28"/>
  <c r="C832" i="28"/>
  <c r="C833" i="28"/>
  <c r="C834" i="28"/>
  <c r="C835" i="28"/>
  <c r="C836" i="28"/>
  <c r="C837" i="28"/>
  <c r="C838" i="28"/>
  <c r="C839" i="28"/>
  <c r="C840" i="28"/>
  <c r="C841" i="28"/>
  <c r="C842" i="28"/>
  <c r="C843" i="28"/>
  <c r="C844" i="28"/>
  <c r="C845" i="28"/>
  <c r="C846" i="28"/>
  <c r="C847" i="28"/>
  <c r="C848" i="28"/>
  <c r="C849" i="28"/>
  <c r="C850" i="28"/>
  <c r="C851" i="28"/>
  <c r="C852" i="28"/>
  <c r="C853" i="28"/>
  <c r="C854" i="28"/>
  <c r="C855" i="28"/>
  <c r="C856" i="28"/>
  <c r="C857" i="28"/>
  <c r="C858" i="28"/>
  <c r="C859" i="28"/>
  <c r="C860" i="28"/>
  <c r="C861" i="28"/>
  <c r="C862" i="28"/>
  <c r="C863" i="28"/>
  <c r="C864" i="28"/>
  <c r="C865" i="28"/>
  <c r="C866" i="28"/>
  <c r="C867" i="28"/>
  <c r="C868" i="28"/>
  <c r="C869" i="28"/>
  <c r="C870" i="28"/>
  <c r="C871" i="28"/>
  <c r="C872" i="28"/>
  <c r="C873" i="28"/>
  <c r="C874" i="28"/>
  <c r="C875" i="28"/>
  <c r="C876" i="28"/>
  <c r="C877" i="28"/>
  <c r="C878" i="28"/>
  <c r="C879" i="28"/>
  <c r="C880" i="28"/>
  <c r="C881" i="28"/>
  <c r="C882" i="28"/>
  <c r="C883" i="28"/>
  <c r="C884" i="28"/>
  <c r="C885" i="28"/>
  <c r="C886" i="28"/>
  <c r="C887" i="28"/>
  <c r="C888" i="28"/>
  <c r="C889" i="28"/>
  <c r="C890" i="28"/>
  <c r="C891" i="28"/>
  <c r="C892" i="28"/>
  <c r="C893" i="28"/>
  <c r="C894" i="28"/>
  <c r="C895" i="28"/>
  <c r="C896" i="28"/>
  <c r="C897" i="28"/>
  <c r="C898" i="28"/>
  <c r="C899" i="28"/>
  <c r="C900" i="28"/>
  <c r="C901" i="28"/>
  <c r="C902" i="28"/>
  <c r="C903" i="28"/>
  <c r="C904" i="28"/>
  <c r="C905" i="28"/>
  <c r="C906" i="28"/>
  <c r="C907" i="28"/>
  <c r="C908" i="28"/>
  <c r="C909" i="28"/>
  <c r="C910" i="28"/>
  <c r="C911" i="28"/>
  <c r="C912" i="28"/>
  <c r="C913" i="28"/>
  <c r="C914" i="28"/>
  <c r="C915" i="28"/>
  <c r="C916" i="28"/>
  <c r="C917" i="28"/>
  <c r="C918" i="28"/>
  <c r="C919" i="28"/>
  <c r="C920" i="28"/>
  <c r="C921" i="28"/>
  <c r="C922" i="28"/>
  <c r="C923" i="28"/>
  <c r="C924" i="28"/>
  <c r="C925" i="28"/>
  <c r="C926" i="28"/>
  <c r="C927" i="28"/>
  <c r="C928" i="28"/>
  <c r="C929" i="28"/>
  <c r="C930" i="28"/>
  <c r="C931" i="28"/>
  <c r="C932" i="28"/>
  <c r="C933" i="28"/>
  <c r="C934" i="28"/>
  <c r="C935" i="28"/>
  <c r="C936" i="28"/>
  <c r="C937" i="28"/>
  <c r="C938" i="28"/>
  <c r="C939" i="28"/>
  <c r="C940" i="28"/>
  <c r="C941" i="28"/>
  <c r="C942" i="28"/>
  <c r="C943" i="28"/>
  <c r="C944" i="28"/>
  <c r="C945" i="28"/>
  <c r="C946" i="28"/>
  <c r="C947" i="28"/>
  <c r="C948" i="28"/>
  <c r="C949" i="28"/>
  <c r="C950" i="28"/>
  <c r="C951" i="28"/>
  <c r="C952" i="28"/>
  <c r="C953" i="28"/>
  <c r="C954" i="28"/>
  <c r="C955" i="28"/>
  <c r="C956" i="28"/>
  <c r="C957" i="28"/>
  <c r="C958" i="28"/>
  <c r="C959" i="28"/>
  <c r="C960" i="28"/>
  <c r="C961" i="28"/>
  <c r="C962" i="28"/>
  <c r="C963" i="28"/>
  <c r="C964" i="28"/>
  <c r="C965" i="28"/>
  <c r="C966" i="28"/>
  <c r="C967" i="28"/>
  <c r="C968" i="28"/>
  <c r="C969" i="28"/>
  <c r="C970" i="28"/>
  <c r="C971" i="28"/>
  <c r="C972" i="28"/>
  <c r="C973" i="28"/>
  <c r="C974" i="28"/>
  <c r="C975" i="28"/>
  <c r="C976" i="28"/>
  <c r="C977" i="28"/>
  <c r="C978" i="28"/>
  <c r="C979" i="28"/>
  <c r="C980" i="28"/>
  <c r="C981" i="28"/>
  <c r="C982" i="28"/>
  <c r="C983" i="28"/>
  <c r="C984" i="28"/>
  <c r="C985" i="28"/>
  <c r="C986" i="28"/>
  <c r="C987" i="28"/>
  <c r="C988" i="28"/>
  <c r="C989" i="28"/>
  <c r="C990" i="28"/>
  <c r="C991" i="28"/>
  <c r="C992" i="28"/>
  <c r="C993" i="28"/>
  <c r="C994" i="28"/>
  <c r="C995" i="28"/>
  <c r="C996" i="28"/>
  <c r="C997" i="28"/>
  <c r="C998" i="28"/>
  <c r="C999" i="28"/>
  <c r="C1000" i="28"/>
  <c r="C1001" i="28"/>
  <c r="C1002" i="28"/>
  <c r="C1003" i="28"/>
  <c r="C1004" i="28"/>
  <c r="C1005" i="28"/>
  <c r="C1006" i="28"/>
  <c r="C1007" i="28"/>
  <c r="C1008" i="28"/>
  <c r="C1009" i="28"/>
  <c r="C1010" i="28"/>
  <c r="C1011" i="28"/>
  <c r="C1012" i="28"/>
  <c r="C1013" i="28"/>
  <c r="C1014" i="28"/>
  <c r="C1015" i="28"/>
  <c r="C1016" i="28"/>
  <c r="C1017" i="28"/>
  <c r="C1018" i="28"/>
  <c r="C1019" i="28"/>
  <c r="C1020" i="28"/>
  <c r="C1021" i="28"/>
  <c r="C1022" i="28"/>
  <c r="C1023" i="28"/>
  <c r="C1024" i="28"/>
  <c r="C1025" i="28"/>
  <c r="C1026" i="28"/>
  <c r="C1027" i="28"/>
  <c r="C1028" i="28"/>
  <c r="C1029" i="28"/>
  <c r="C1030" i="28"/>
  <c r="C1031" i="28"/>
  <c r="C1032" i="28"/>
  <c r="C1033" i="28"/>
  <c r="C1034" i="28"/>
  <c r="C1035" i="28"/>
  <c r="C1036" i="28"/>
  <c r="C1037" i="28"/>
  <c r="C1038" i="28"/>
  <c r="C1039" i="28"/>
  <c r="C1040" i="28"/>
  <c r="C1041" i="28"/>
  <c r="C1042" i="28"/>
  <c r="C1043" i="28"/>
  <c r="C1044" i="28"/>
  <c r="C1045" i="28"/>
  <c r="C1046" i="28"/>
  <c r="C1047" i="28"/>
  <c r="C1048" i="28"/>
  <c r="C1049" i="28"/>
  <c r="C1050" i="28"/>
  <c r="C1051" i="28"/>
  <c r="C1052" i="28"/>
  <c r="C1053" i="28"/>
  <c r="C1054" i="28"/>
  <c r="C1055" i="28"/>
  <c r="C1056" i="28"/>
  <c r="C1057" i="28"/>
  <c r="C1058" i="28"/>
  <c r="C1059" i="28"/>
  <c r="C1060" i="28"/>
  <c r="C1061" i="28"/>
  <c r="C1062" i="28"/>
  <c r="C1063" i="28"/>
  <c r="C1064" i="28"/>
  <c r="C1065" i="28"/>
  <c r="C1066" i="28"/>
  <c r="C1067" i="28"/>
  <c r="C1068" i="28"/>
  <c r="C1069" i="28"/>
  <c r="C1070" i="28"/>
  <c r="C1071" i="28"/>
  <c r="C1072" i="28"/>
  <c r="C1073" i="28"/>
  <c r="C1074" i="28"/>
  <c r="C1075" i="28"/>
  <c r="C1076" i="28"/>
  <c r="C1077" i="28"/>
  <c r="C1078" i="28"/>
  <c r="C1079" i="28"/>
  <c r="C1080" i="28"/>
  <c r="C1081" i="28"/>
  <c r="C1082" i="28"/>
  <c r="C1083" i="28"/>
  <c r="C1084" i="28"/>
  <c r="C1085" i="28"/>
  <c r="C1086" i="28"/>
  <c r="C1087" i="28"/>
  <c r="C1088" i="28"/>
  <c r="C1089" i="28"/>
  <c r="C1090" i="28"/>
  <c r="C1091" i="28"/>
  <c r="C1092" i="28"/>
  <c r="C1093" i="28"/>
  <c r="C1094" i="28"/>
  <c r="C1095" i="28"/>
  <c r="C1096" i="28"/>
  <c r="C1097" i="28"/>
  <c r="C1098" i="28"/>
  <c r="C1099" i="28"/>
  <c r="C1100" i="28"/>
  <c r="C1101" i="28"/>
  <c r="C1102" i="28"/>
  <c r="C1103" i="28"/>
  <c r="C1104" i="28"/>
  <c r="C1105" i="28"/>
  <c r="C1106" i="28"/>
  <c r="C1107" i="28"/>
  <c r="C1108" i="28"/>
  <c r="C1109" i="28"/>
  <c r="C1110" i="28"/>
  <c r="C1111" i="28"/>
  <c r="C1112" i="28"/>
  <c r="C1113" i="28"/>
  <c r="C1114" i="28"/>
  <c r="C1115" i="28"/>
  <c r="C1116" i="28"/>
  <c r="C1117" i="28"/>
  <c r="C1118" i="28"/>
  <c r="C1119" i="28"/>
  <c r="C1120" i="28"/>
  <c r="C1121" i="28"/>
  <c r="C1122" i="28"/>
  <c r="C1123" i="28"/>
  <c r="C1124" i="28"/>
  <c r="C1125" i="28"/>
  <c r="C1126" i="28"/>
  <c r="C1127" i="28"/>
  <c r="C1128" i="28"/>
  <c r="C1129" i="28"/>
  <c r="C1130" i="28"/>
  <c r="C1131" i="28"/>
  <c r="C1132" i="28"/>
  <c r="C1133" i="28"/>
  <c r="C1134" i="28"/>
  <c r="C1135" i="28"/>
  <c r="C1136" i="28"/>
  <c r="C1137" i="28"/>
  <c r="C1138" i="28"/>
  <c r="C1139" i="28"/>
  <c r="C1140" i="28"/>
  <c r="C1141" i="28"/>
  <c r="C1142" i="28"/>
  <c r="C1143" i="28"/>
  <c r="C1144" i="28"/>
  <c r="C1145" i="28"/>
  <c r="C1146" i="28"/>
  <c r="C1147" i="28"/>
  <c r="C1148" i="28"/>
  <c r="C1149" i="28"/>
  <c r="C1150" i="28"/>
  <c r="C1151" i="28"/>
  <c r="C1152" i="28"/>
  <c r="C1153" i="28"/>
  <c r="C1154" i="28"/>
  <c r="C1155" i="28"/>
  <c r="C1156" i="28"/>
  <c r="C1157" i="28"/>
  <c r="C1158" i="28"/>
  <c r="C1159" i="28"/>
  <c r="C1160" i="28"/>
  <c r="C1161" i="28"/>
  <c r="C1162" i="28"/>
  <c r="C1163" i="28"/>
  <c r="C1164" i="28"/>
  <c r="C1165" i="28"/>
  <c r="C1166" i="28"/>
  <c r="C1167" i="28"/>
  <c r="C1168" i="28"/>
  <c r="C1169" i="28"/>
  <c r="C1170" i="28"/>
  <c r="C1171" i="28"/>
  <c r="C1172" i="28"/>
  <c r="C1173" i="28"/>
  <c r="C1174" i="28"/>
  <c r="C1175" i="28"/>
  <c r="C1176" i="28"/>
  <c r="C1177" i="28"/>
  <c r="C1178" i="28"/>
  <c r="C1179" i="28"/>
  <c r="C1180" i="28"/>
  <c r="C1181" i="28"/>
  <c r="C1182" i="28"/>
  <c r="C1183" i="28"/>
  <c r="C1184" i="28"/>
  <c r="C1185" i="28"/>
  <c r="C1186" i="28"/>
  <c r="C1187" i="28"/>
  <c r="C1188" i="28"/>
  <c r="C1189" i="28"/>
  <c r="C1190" i="28"/>
  <c r="C1191" i="28"/>
  <c r="C1192" i="28"/>
  <c r="C1193" i="28"/>
  <c r="C1194" i="28"/>
  <c r="C1195" i="28"/>
  <c r="C1196" i="28"/>
  <c r="C1197" i="28"/>
  <c r="C1198" i="28"/>
  <c r="C1199" i="28"/>
  <c r="C1200" i="28"/>
  <c r="C1201" i="28"/>
  <c r="C1202" i="28"/>
  <c r="C1203" i="28"/>
  <c r="C1204" i="28"/>
  <c r="C1205" i="28"/>
  <c r="C1206" i="28"/>
  <c r="C1207" i="28"/>
  <c r="C1208" i="28"/>
  <c r="C1209" i="28"/>
  <c r="C1210" i="28"/>
  <c r="C1211" i="28"/>
  <c r="C1212" i="28"/>
  <c r="C1213" i="28"/>
  <c r="C1214" i="28"/>
  <c r="C1215" i="28"/>
  <c r="C1216" i="28"/>
  <c r="C1217" i="28"/>
  <c r="C1218" i="28"/>
  <c r="C1219" i="28"/>
  <c r="C1220" i="28"/>
  <c r="C1221" i="28"/>
  <c r="C1222" i="28"/>
  <c r="C1223" i="28"/>
  <c r="C1224" i="28"/>
  <c r="C1225" i="28"/>
  <c r="C1226" i="28"/>
  <c r="C1227" i="28"/>
  <c r="C1228" i="28"/>
  <c r="C1229" i="28"/>
  <c r="C1230" i="28"/>
  <c r="C1231" i="28"/>
  <c r="C1232" i="28"/>
  <c r="C1233" i="28"/>
  <c r="C1234" i="28"/>
  <c r="C1235" i="28"/>
  <c r="C1236" i="28"/>
  <c r="C1237" i="28"/>
  <c r="C1238" i="28"/>
  <c r="C1239" i="28"/>
  <c r="C1240" i="28"/>
  <c r="C1241" i="28"/>
  <c r="C1242" i="28"/>
  <c r="C1243" i="28"/>
  <c r="C1244" i="28"/>
  <c r="C1245" i="28"/>
  <c r="C1246" i="28"/>
  <c r="C1247" i="28"/>
  <c r="C1248" i="28"/>
  <c r="C1249" i="28"/>
  <c r="C1250" i="28"/>
  <c r="C1251" i="28"/>
  <c r="C1252" i="28"/>
  <c r="C1253" i="28"/>
  <c r="C1254" i="28"/>
  <c r="C1255" i="28"/>
  <c r="C1256" i="28"/>
  <c r="C1257" i="28"/>
  <c r="C1258" i="28"/>
  <c r="C1259" i="28"/>
  <c r="C1260" i="28"/>
  <c r="C1261" i="28"/>
  <c r="C1262" i="28"/>
  <c r="C1263" i="28"/>
  <c r="C1264" i="28"/>
  <c r="C1265" i="28"/>
  <c r="C1266" i="28"/>
  <c r="C1267" i="28"/>
  <c r="C1268" i="28"/>
  <c r="C1269" i="28"/>
  <c r="C1270" i="28"/>
  <c r="C1271" i="28"/>
  <c r="C1272" i="28"/>
  <c r="C1273" i="28"/>
  <c r="C1274" i="28"/>
  <c r="C1275" i="28"/>
  <c r="C1276" i="28"/>
  <c r="C1277" i="28"/>
  <c r="C1278" i="28"/>
  <c r="C1279" i="28"/>
  <c r="C1280" i="28"/>
  <c r="C1281" i="28"/>
  <c r="C1282" i="28"/>
  <c r="C1283" i="28"/>
  <c r="C1284" i="28"/>
  <c r="C1285" i="28"/>
  <c r="C1286" i="28"/>
  <c r="C1287" i="28"/>
  <c r="C1288" i="28"/>
  <c r="C1289" i="28"/>
  <c r="C1290" i="28"/>
  <c r="C1291" i="28"/>
  <c r="C1292" i="28"/>
  <c r="C1293" i="28"/>
  <c r="C1294" i="28"/>
  <c r="C1295" i="28"/>
  <c r="C1296" i="28"/>
  <c r="C1297" i="28"/>
  <c r="C1298" i="28"/>
  <c r="C1299" i="28"/>
  <c r="C1300" i="28"/>
  <c r="C1301" i="28"/>
  <c r="C1302" i="28"/>
  <c r="C1303" i="28"/>
  <c r="C1304" i="28"/>
  <c r="C1305" i="28"/>
  <c r="C1306" i="28"/>
  <c r="C1307" i="28"/>
  <c r="C1308" i="28"/>
  <c r="C1309" i="28"/>
  <c r="C1310" i="28"/>
  <c r="C2" i="28"/>
  <c r="D2362" i="27" l="1" a="1"/>
  <c r="D2362" i="27" s="1"/>
  <c r="D2363" i="27" a="1"/>
  <c r="D2363" i="27" s="1"/>
  <c r="D2361" i="27" a="1"/>
  <c r="D2361" i="27" s="1"/>
  <c r="D2360" i="27" a="1"/>
  <c r="D2360" i="27" s="1"/>
  <c r="D2357" i="27" a="1"/>
  <c r="D2357" i="27" s="1"/>
  <c r="D2359" i="27" a="1"/>
  <c r="D2359" i="27" s="1"/>
  <c r="D2358" i="27" a="1"/>
  <c r="D2358" i="27" s="1"/>
  <c r="D2355" i="27" a="1"/>
  <c r="D2355" i="27" s="1"/>
  <c r="D2356" i="27" a="1"/>
  <c r="D2356" i="27" s="1"/>
  <c r="D2354" i="27" a="1"/>
  <c r="D2354" i="27" s="1"/>
  <c r="D2353" i="27" a="1"/>
  <c r="D2353" i="27" s="1"/>
  <c r="D2350" i="27" a="1"/>
  <c r="D2350" i="27" s="1"/>
  <c r="D2351" i="27" a="1"/>
  <c r="D2351" i="27" s="1"/>
  <c r="D2352" i="27" a="1"/>
  <c r="D2352" i="27" s="1"/>
  <c r="D2348" i="27" a="1"/>
  <c r="D2348" i="27" s="1"/>
  <c r="D2349" i="27" a="1"/>
  <c r="D2349" i="27" s="1"/>
  <c r="D2347" i="27" a="1"/>
  <c r="D2347" i="27" s="1"/>
  <c r="D2346" i="27" a="1"/>
  <c r="D2346" i="27" s="1"/>
  <c r="D2345" i="27" a="1"/>
  <c r="D2345" i="27" s="1"/>
  <c r="D2340" i="27" a="1"/>
  <c r="D2340" i="27" s="1"/>
  <c r="D2341" i="27" a="1"/>
  <c r="D2341" i="27" s="1"/>
  <c r="D2342" i="27" a="1"/>
  <c r="D2342" i="27" s="1"/>
  <c r="D2343" i="27" a="1"/>
  <c r="D2343" i="27" s="1"/>
  <c r="D2344" i="27" a="1"/>
  <c r="D2344" i="27" s="1"/>
  <c r="D2339" i="27" a="1"/>
  <c r="D2339" i="27" s="1"/>
  <c r="D2338" i="28" a="1"/>
  <c r="D2338" i="28" s="1"/>
  <c r="D2337" i="27" a="1"/>
  <c r="D2337" i="27" s="1"/>
  <c r="D2335" i="27" a="1"/>
  <c r="D2335" i="27" s="1"/>
  <c r="D2338" i="27" a="1"/>
  <c r="D2338" i="27" s="1"/>
  <c r="D2336" i="27" a="1"/>
  <c r="D2336" i="27" s="1"/>
  <c r="D2336" i="28" a="1"/>
  <c r="D2336" i="28" s="1"/>
  <c r="D2337" i="28" a="1"/>
  <c r="D2337" i="28" s="1"/>
  <c r="D2335" i="28" a="1"/>
  <c r="D2335" i="28" s="1"/>
  <c r="D2333" i="28" a="1"/>
  <c r="D2333" i="28" s="1"/>
  <c r="D2334" i="28" a="1"/>
  <c r="D2334" i="28" s="1"/>
  <c r="D2334" i="27" a="1"/>
  <c r="D2334" i="27" s="1"/>
  <c r="D2332" i="28" a="1"/>
  <c r="D2332" i="28" s="1"/>
  <c r="D2333" i="27" a="1"/>
  <c r="D2333" i="27" s="1"/>
  <c r="D2331" i="28" a="1"/>
  <c r="D2331" i="28" s="1"/>
  <c r="D2332" i="27" a="1"/>
  <c r="D2332" i="27" s="1"/>
  <c r="D2330" i="28" a="1"/>
  <c r="D2330" i="28" s="1"/>
  <c r="D2330" i="27" a="1"/>
  <c r="D2330" i="27" s="1"/>
  <c r="D2331" i="27" a="1"/>
  <c r="D2331" i="27" s="1"/>
  <c r="D2329" i="28" a="1"/>
  <c r="D2329" i="28" s="1"/>
  <c r="D2328" i="28" a="1"/>
  <c r="D2328" i="28" s="1"/>
  <c r="D2329" i="27" a="1"/>
  <c r="D2329" i="27" s="1"/>
  <c r="D2328" i="27" a="1"/>
  <c r="D2328" i="27" s="1"/>
  <c r="D2326" i="28" a="1"/>
  <c r="D2326" i="28" s="1"/>
  <c r="D2327" i="28" a="1"/>
  <c r="D2327" i="28" s="1"/>
  <c r="D2326" i="27" a="1"/>
  <c r="D2326" i="27" s="1"/>
  <c r="D2327" i="27" a="1"/>
  <c r="D2327" i="27" s="1"/>
  <c r="D2325" i="28" a="1"/>
  <c r="D2325" i="28" s="1"/>
  <c r="D2324" i="28" a="1"/>
  <c r="D2324" i="28" s="1"/>
  <c r="D2324" i="27" a="1"/>
  <c r="D2324" i="27" s="1"/>
  <c r="D2325" i="27" a="1"/>
  <c r="D2325" i="27" s="1"/>
  <c r="D2323" i="28" a="1"/>
  <c r="D2323" i="28" s="1"/>
  <c r="D2322" i="28" a="1"/>
  <c r="D2322" i="28" s="1"/>
  <c r="D2323" i="27" a="1"/>
  <c r="D2323" i="27" s="1"/>
  <c r="D2321" i="28" a="1"/>
  <c r="D2321" i="28" s="1"/>
  <c r="D2322" i="27" a="1"/>
  <c r="D2322" i="27" s="1"/>
  <c r="D2320" i="28" a="1"/>
  <c r="D2320" i="28" s="1"/>
  <c r="D2321" i="27" a="1"/>
  <c r="D2321" i="27" s="1"/>
  <c r="D2320" i="27" a="1"/>
  <c r="D2320" i="27" s="1"/>
  <c r="D2319" i="28" a="1"/>
  <c r="D2319" i="28" s="1"/>
  <c r="D2318" i="27" a="1"/>
  <c r="D2318" i="27" s="1"/>
  <c r="D2319" i="27" a="1"/>
  <c r="D2319" i="27" s="1"/>
  <c r="D2318" i="28" a="1"/>
  <c r="D2318" i="28" s="1"/>
  <c r="D2316" i="27" a="1"/>
  <c r="D2316" i="27" s="1"/>
  <c r="D2317" i="27" a="1"/>
  <c r="D2317" i="27" s="1"/>
  <c r="D2315" i="27" a="1"/>
  <c r="D2315" i="27" s="1"/>
  <c r="D2316" i="28" a="1"/>
  <c r="D2316" i="28" s="1"/>
  <c r="D2317" i="28" a="1"/>
  <c r="D2317" i="28" s="1"/>
  <c r="D2315" i="28" a="1"/>
  <c r="D2315" i="28" s="1"/>
  <c r="D33" i="28" a="1"/>
  <c r="D33" i="28" s="1"/>
  <c r="D1758" i="28" a="1"/>
  <c r="D1758" i="28" s="1"/>
  <c r="D1951" i="28" a="1"/>
  <c r="D1951" i="28" s="1"/>
  <c r="D3" i="28" a="1"/>
  <c r="D3" i="28" s="1"/>
  <c r="D1886" i="28" a="1"/>
  <c r="D1886" i="28" s="1"/>
  <c r="D2200" i="28" a="1"/>
  <c r="D2200" i="28" s="1"/>
  <c r="D1967" i="28" a="1"/>
  <c r="D1967" i="28" s="1"/>
  <c r="D1528" i="28" a="1"/>
  <c r="D1528" i="28" s="1"/>
  <c r="D2313" i="28" a="1"/>
  <c r="D2313" i="28" s="1"/>
  <c r="D1465" i="28" a="1"/>
  <c r="D1465" i="28" s="1"/>
  <c r="D2314" i="28" a="1"/>
  <c r="D2314" i="28" s="1"/>
  <c r="D2251" i="28" a="1"/>
  <c r="D2251" i="28" s="1"/>
  <c r="D1449" i="28" a="1"/>
  <c r="D1449" i="28" s="1"/>
  <c r="D1417" i="28" a="1"/>
  <c r="D1417" i="28" s="1"/>
  <c r="D1385" i="28" a="1"/>
  <c r="D1385" i="28" s="1"/>
  <c r="D1353" i="28" a="1"/>
  <c r="D1353" i="28" s="1"/>
  <c r="D2182" i="28" a="1"/>
  <c r="D2182" i="28" s="1"/>
  <c r="D1702" i="28" a="1"/>
  <c r="D1702" i="28" s="1"/>
  <c r="D1638" i="28" a="1"/>
  <c r="D1638" i="28" s="1"/>
  <c r="D1542" i="28" a="1"/>
  <c r="D1542" i="28" s="1"/>
  <c r="D1669" i="28" a="1"/>
  <c r="D1669" i="28" s="1"/>
  <c r="D1605" i="28" a="1"/>
  <c r="D1605" i="28" s="1"/>
  <c r="D1541" i="28" a="1"/>
  <c r="D1541" i="28" s="1"/>
  <c r="D1705" i="28" a="1"/>
  <c r="D1705" i="28" s="1"/>
  <c r="D1637" i="28" a="1"/>
  <c r="D1637" i="28" s="1"/>
  <c r="D1573" i="28" a="1"/>
  <c r="D1573" i="28" s="1"/>
  <c r="D2307" i="28" a="1"/>
  <c r="D2307" i="28" s="1"/>
  <c r="D1481" i="28" a="1"/>
  <c r="D1481" i="28" s="1"/>
  <c r="D1824" i="28" a="1"/>
  <c r="D1824" i="28" s="1"/>
  <c r="D1313" i="28" a="1"/>
  <c r="D1313" i="28" s="1"/>
  <c r="D1919" i="28" a="1"/>
  <c r="D1919" i="28" s="1"/>
  <c r="D1790" i="28" a="1"/>
  <c r="D1790" i="28" s="1"/>
  <c r="D1503" i="28" a="1"/>
  <c r="D1503" i="28" s="1"/>
  <c r="D1471" i="28" a="1"/>
  <c r="D1471" i="28" s="1"/>
  <c r="D1311" i="28" a="1"/>
  <c r="D1311" i="28" s="1"/>
  <c r="D21" i="28" a="1"/>
  <c r="D21" i="28" s="1"/>
  <c r="D1907" i="28" a="1"/>
  <c r="D1907" i="28" s="1"/>
  <c r="D2173" i="28" a="1"/>
  <c r="D2173" i="28" s="1"/>
  <c r="D2265" i="28" a="1"/>
  <c r="D2265" i="28" s="1"/>
  <c r="D2040" i="28" a="1"/>
  <c r="D2040" i="28" s="1"/>
  <c r="D1691" i="28" a="1"/>
  <c r="D1691" i="28" s="1"/>
  <c r="D1531" i="28" a="1"/>
  <c r="D1531" i="28" s="1"/>
  <c r="D2304" i="28" a="1"/>
  <c r="D2304" i="28" s="1"/>
  <c r="D2281" i="28" a="1"/>
  <c r="D2281" i="28" s="1"/>
  <c r="D1590" i="28" a="1"/>
  <c r="D1590" i="28" s="1"/>
  <c r="D2313" i="27" a="1"/>
  <c r="D2313" i="27" s="1"/>
  <c r="D1369" i="28" a="1"/>
  <c r="D1369" i="28" s="1"/>
  <c r="D1684" i="28" a="1"/>
  <c r="D1684" i="28" s="1"/>
  <c r="D1621" i="28" a="1"/>
  <c r="D1621" i="28" s="1"/>
  <c r="D1589" i="28" a="1"/>
  <c r="D1589" i="28" s="1"/>
  <c r="D1557" i="28" a="1"/>
  <c r="D1557" i="28" s="1"/>
  <c r="D1401" i="28" a="1"/>
  <c r="D1401" i="28" s="1"/>
  <c r="D591" i="27" a="1"/>
  <c r="D591" i="27" s="1"/>
  <c r="D1653" i="28" a="1"/>
  <c r="D1653" i="28" s="1"/>
  <c r="D2291" i="28" a="1"/>
  <c r="D2291" i="28" s="1"/>
  <c r="D1654" i="28" a="1"/>
  <c r="D1654" i="28" s="1"/>
  <c r="D2192" i="28" a="1"/>
  <c r="D2192" i="28" s="1"/>
  <c r="D2000" i="28" a="1"/>
  <c r="D2000" i="28" s="1"/>
  <c r="D1337" i="28" a="1"/>
  <c r="D1337" i="28" s="1"/>
  <c r="D1935" i="28" a="1"/>
  <c r="D1935" i="28" s="1"/>
  <c r="D1870" i="28" a="1"/>
  <c r="D1870" i="28" s="1"/>
  <c r="D1487" i="28" a="1"/>
  <c r="D1487" i="28" s="1"/>
  <c r="D1455" i="28" a="1"/>
  <c r="D1455" i="28" s="1"/>
  <c r="D1327" i="28" a="1"/>
  <c r="D1327" i="28" s="1"/>
  <c r="D11" i="28" a="1"/>
  <c r="D11" i="28" s="1"/>
  <c r="D2314" i="27" a="1"/>
  <c r="D2314" i="27" s="1"/>
  <c r="D1433" i="28" a="1"/>
  <c r="D1433" i="28" s="1"/>
  <c r="D1997" i="28" a="1"/>
  <c r="D1997" i="28" s="1"/>
  <c r="D1635" i="28" a="1"/>
  <c r="D1635" i="28" s="1"/>
  <c r="D1610" i="28" a="1"/>
  <c r="D1610" i="28" s="1"/>
  <c r="D1529" i="28" a="1"/>
  <c r="D1529" i="28" s="1"/>
  <c r="D1480" i="28" a="1"/>
  <c r="D1480" i="28" s="1"/>
  <c r="D2051" i="28" a="1"/>
  <c r="D2051" i="28" s="1"/>
  <c r="D1917" i="28" a="1"/>
  <c r="D1917" i="28" s="1"/>
  <c r="D1892" i="28" a="1"/>
  <c r="D1892" i="28" s="1"/>
  <c r="D1670" i="28" a="1"/>
  <c r="D1670" i="28" s="1"/>
  <c r="D1667" i="28" a="1"/>
  <c r="D1667" i="28" s="1"/>
  <c r="D1603" i="28" a="1"/>
  <c r="D1603" i="28" s="1"/>
  <c r="D1663" i="27" a="1"/>
  <c r="D1663" i="27" s="1"/>
  <c r="D1646" i="28" a="1"/>
  <c r="D1646" i="28" s="1"/>
  <c r="D1598" i="28" a="1"/>
  <c r="D1598" i="28" s="1"/>
  <c r="D1578" i="28" a="1"/>
  <c r="D1578" i="28" s="1"/>
  <c r="D1464" i="28" a="1"/>
  <c r="D1464" i="28" s="1"/>
  <c r="D1597" i="27" a="1"/>
  <c r="D1597" i="27" s="1"/>
  <c r="D2202" i="27" a="1"/>
  <c r="D2202" i="27" s="1"/>
  <c r="D333" i="27" a="1"/>
  <c r="D333" i="27" s="1"/>
  <c r="D27" i="27" a="1"/>
  <c r="D27" i="27" s="1"/>
  <c r="D2187" i="28" a="1"/>
  <c r="D2187" i="28" s="1"/>
  <c r="D1743" i="28" a="1"/>
  <c r="D1743" i="28" s="1"/>
  <c r="D1662" i="28" a="1"/>
  <c r="D1662" i="28" s="1"/>
  <c r="D1538" i="28" a="1"/>
  <c r="D1538" i="28" s="1"/>
  <c r="D1439" i="28" a="1"/>
  <c r="D1439" i="28" s="1"/>
  <c r="D24" i="27" a="1"/>
  <c r="D24" i="27" s="1"/>
  <c r="D1678" i="28" a="1"/>
  <c r="D1678" i="28" s="1"/>
  <c r="D1569" i="28" a="1"/>
  <c r="D1569" i="28" s="1"/>
  <c r="D1423" i="28" a="1"/>
  <c r="D1423" i="28" s="1"/>
  <c r="D1336" i="28" a="1"/>
  <c r="D1336" i="28" s="1"/>
  <c r="D1311" i="27" a="1"/>
  <c r="D1311" i="27" s="1"/>
  <c r="D30" i="27" a="1"/>
  <c r="D30" i="27" s="1"/>
  <c r="D2312" i="28" a="1"/>
  <c r="D2312" i="28" s="1"/>
  <c r="D9" i="28" a="1"/>
  <c r="D9" i="28" s="1"/>
  <c r="D1628" i="28" a="1"/>
  <c r="D1628" i="28" s="1"/>
  <c r="D1453" i="28" a="1"/>
  <c r="D1453" i="28" s="1"/>
  <c r="D1407" i="28" a="1"/>
  <c r="D1407" i="28" s="1"/>
  <c r="D435" i="27" a="1"/>
  <c r="D435" i="27" s="1"/>
  <c r="D1900" i="28" a="1"/>
  <c r="D1900" i="28" s="1"/>
  <c r="D1630" i="28" a="1"/>
  <c r="D1630" i="28" s="1"/>
  <c r="D1626" i="28" a="1"/>
  <c r="D1626" i="28" s="1"/>
  <c r="D1596" i="28" a="1"/>
  <c r="D1596" i="28" s="1"/>
  <c r="D1570" i="28" a="1"/>
  <c r="D1570" i="28" s="1"/>
  <c r="D1432" i="28" a="1"/>
  <c r="D1432" i="28" s="1"/>
  <c r="D2183" i="28" a="1"/>
  <c r="D2183" i="28" s="1"/>
  <c r="D2203" i="28" a="1"/>
  <c r="D2203" i="28" s="1"/>
  <c r="D2050" i="28" a="1"/>
  <c r="D2050" i="28" s="1"/>
  <c r="D2008" i="28" a="1"/>
  <c r="D2008" i="28" s="1"/>
  <c r="D1619" i="28" a="1"/>
  <c r="D1619" i="28" s="1"/>
  <c r="D1416" i="28" a="1"/>
  <c r="D1416" i="28" s="1"/>
  <c r="D2157" i="28" a="1"/>
  <c r="D2157" i="28" s="1"/>
  <c r="D209" i="28" a="1"/>
  <c r="D209" i="28" s="1"/>
  <c r="D1594" i="28" a="1"/>
  <c r="D1594" i="28" s="1"/>
  <c r="D1566" i="28" a="1"/>
  <c r="D1566" i="28" s="1"/>
  <c r="D1448" i="28" a="1"/>
  <c r="D1448" i="28" s="1"/>
  <c r="D1384" i="28" a="1"/>
  <c r="D1384" i="28" s="1"/>
  <c r="D1318" i="28" a="1"/>
  <c r="D1318" i="28" s="1"/>
  <c r="D975" i="28" a="1"/>
  <c r="D975" i="28" s="1"/>
  <c r="D1998" i="28" a="1"/>
  <c r="D1998" i="28" s="1"/>
  <c r="D1982" i="28" a="1"/>
  <c r="D1982" i="28" s="1"/>
  <c r="D1950" i="28" a="1"/>
  <c r="D1950" i="28" s="1"/>
  <c r="D1564" i="28" a="1"/>
  <c r="D1564" i="28" s="1"/>
  <c r="D1352" i="28" a="1"/>
  <c r="D1352" i="28" s="1"/>
  <c r="D2198" i="28" a="1"/>
  <c r="D2198" i="28" s="1"/>
  <c r="D1966" i="28" a="1"/>
  <c r="D1966" i="28" s="1"/>
  <c r="D1945" i="28" a="1"/>
  <c r="D1945" i="28" s="1"/>
  <c r="D1660" i="28" a="1"/>
  <c r="D1660" i="28" s="1"/>
  <c r="D1587" i="28" a="1"/>
  <c r="D1587" i="28" s="1"/>
  <c r="D2297" i="28" a="1"/>
  <c r="D2297" i="28" s="1"/>
  <c r="D1989" i="28" a="1"/>
  <c r="D1989" i="28" s="1"/>
  <c r="D1971" i="28" a="1"/>
  <c r="D1971" i="28" s="1"/>
  <c r="D1614" i="28" a="1"/>
  <c r="D1614" i="28" s="1"/>
  <c r="D1549" i="28" a="1"/>
  <c r="D1549" i="28" s="1"/>
  <c r="D1526" i="28" a="1"/>
  <c r="D1526" i="28" s="1"/>
  <c r="D1320" i="28" a="1"/>
  <c r="D1320" i="28" s="1"/>
  <c r="D26" i="28" a="1"/>
  <c r="D26" i="28" s="1"/>
  <c r="D1932" i="28" a="1"/>
  <c r="D1932" i="28" s="1"/>
  <c r="D1658" i="28" a="1"/>
  <c r="D1658" i="28" s="1"/>
  <c r="D1571" i="28" a="1"/>
  <c r="D1571" i="28" s="1"/>
  <c r="D1462" i="28" a="1"/>
  <c r="D1462" i="28" s="1"/>
  <c r="D16" i="28" a="1"/>
  <c r="D16" i="28" s="1"/>
  <c r="D1934" i="28" a="1"/>
  <c r="D1934" i="28" s="1"/>
  <c r="D1469" i="28" a="1"/>
  <c r="D1469" i="28" s="1"/>
  <c r="D1973" i="28" a="1"/>
  <c r="D1973" i="28" s="1"/>
  <c r="D1645" i="28" a="1"/>
  <c r="D1645" i="28" s="1"/>
  <c r="D1582" i="28" a="1"/>
  <c r="D1582" i="28" s="1"/>
  <c r="D1555" i="28" a="1"/>
  <c r="D1555" i="28" s="1"/>
  <c r="D1430" i="28" a="1"/>
  <c r="D1430" i="28" s="1"/>
  <c r="D1941" i="28" a="1"/>
  <c r="D1941" i="28" s="1"/>
  <c r="D2275" i="28" a="1"/>
  <c r="D2275" i="28" s="1"/>
  <c r="D2247" i="28" a="1"/>
  <c r="D2247" i="28" s="1"/>
  <c r="D2242" i="28" a="1"/>
  <c r="D2242" i="28" s="1"/>
  <c r="D2237" i="28" a="1"/>
  <c r="D2237" i="28" s="1"/>
  <c r="D2232" i="28" a="1"/>
  <c r="D2232" i="28" s="1"/>
  <c r="D2212" i="28" a="1"/>
  <c r="D2212" i="28" s="1"/>
  <c r="D2180" i="28" a="1"/>
  <c r="D2180" i="28" s="1"/>
  <c r="D2174" i="28" a="1"/>
  <c r="D2174" i="28" s="1"/>
  <c r="D2259" i="28" a="1"/>
  <c r="D2259" i="28" s="1"/>
  <c r="D2300" i="28" a="1"/>
  <c r="D2300" i="28" s="1"/>
  <c r="D2284" i="28" a="1"/>
  <c r="D2284" i="28" s="1"/>
  <c r="D2268" i="28" a="1"/>
  <c r="D2268" i="28" s="1"/>
  <c r="D2229" i="28" a="1"/>
  <c r="D2229" i="28" s="1"/>
  <c r="D2125" i="28" a="1"/>
  <c r="D2125" i="28" s="1"/>
  <c r="D2309" i="28" a="1"/>
  <c r="D2309" i="28" s="1"/>
  <c r="D2293" i="28" a="1"/>
  <c r="D2293" i="28" s="1"/>
  <c r="D2277" i="28" a="1"/>
  <c r="D2277" i="28" s="1"/>
  <c r="D2261" i="28" a="1"/>
  <c r="D2261" i="28" s="1"/>
  <c r="D2254" i="28" a="1"/>
  <c r="D2254" i="28" s="1"/>
  <c r="D2167" i="28" a="1"/>
  <c r="D2167" i="28" s="1"/>
  <c r="D2302" i="28" a="1"/>
  <c r="D2302" i="28" s="1"/>
  <c r="D2249" i="28" a="1"/>
  <c r="D2249" i="28" s="1"/>
  <c r="D2226" i="28" a="1"/>
  <c r="D2226" i="28" s="1"/>
  <c r="D2220" i="28" a="1"/>
  <c r="D2220" i="28" s="1"/>
  <c r="D2214" i="28" a="1"/>
  <c r="D2214" i="28" s="1"/>
  <c r="D2199" i="28" a="1"/>
  <c r="D2199" i="28" s="1"/>
  <c r="D2210" i="28" a="1"/>
  <c r="D2210" i="28" s="1"/>
  <c r="D2211" i="28" a="1"/>
  <c r="D2211" i="28" s="1"/>
  <c r="D2204" i="28" a="1"/>
  <c r="D2204" i="28" s="1"/>
  <c r="D2178" i="28" a="1"/>
  <c r="D2178" i="28" s="1"/>
  <c r="D2194" i="28" a="1"/>
  <c r="D2194" i="28" s="1"/>
  <c r="D2179" i="28" a="1"/>
  <c r="D2179" i="28" s="1"/>
  <c r="D2195" i="28" a="1"/>
  <c r="D2195" i="28" s="1"/>
  <c r="D2177" i="28" a="1"/>
  <c r="D2177" i="28" s="1"/>
  <c r="D2169" i="28" a="1"/>
  <c r="D2169" i="28" s="1"/>
  <c r="D2077" i="28" a="1"/>
  <c r="D2077" i="28" s="1"/>
  <c r="D2084" i="28" a="1"/>
  <c r="D2084" i="28" s="1"/>
  <c r="D2100" i="28" a="1"/>
  <c r="D2100" i="28" s="1"/>
  <c r="D2116" i="28" a="1"/>
  <c r="D2116" i="28" s="1"/>
  <c r="D2132" i="28" a="1"/>
  <c r="D2132" i="28" s="1"/>
  <c r="D2033" i="28" a="1"/>
  <c r="D2033" i="28" s="1"/>
  <c r="D2045" i="28" a="1"/>
  <c r="D2045" i="28" s="1"/>
  <c r="D2091" i="28" a="1"/>
  <c r="D2091" i="28" s="1"/>
  <c r="D2107" i="28" a="1"/>
  <c r="D2107" i="28" s="1"/>
  <c r="D2123" i="28" a="1"/>
  <c r="D2123" i="28" s="1"/>
  <c r="D2038" i="28" a="1"/>
  <c r="D2038" i="28" s="1"/>
  <c r="D2082" i="28" a="1"/>
  <c r="D2082" i="28" s="1"/>
  <c r="D2098" i="28" a="1"/>
  <c r="D2098" i="28" s="1"/>
  <c r="D2114" i="28" a="1"/>
  <c r="D2114" i="28" s="1"/>
  <c r="D2130" i="28" a="1"/>
  <c r="D2130" i="28" s="1"/>
  <c r="D2043" i="28" a="1"/>
  <c r="D2043" i="28" s="1"/>
  <c r="D2089" i="28" a="1"/>
  <c r="D2089" i="28" s="1"/>
  <c r="D2105" i="28" a="1"/>
  <c r="D2105" i="28" s="1"/>
  <c r="D2121" i="28" a="1"/>
  <c r="D2121" i="28" s="1"/>
  <c r="D2026" i="28" a="1"/>
  <c r="D2026" i="28" s="1"/>
  <c r="D2031" i="28" a="1"/>
  <c r="D2031" i="28" s="1"/>
  <c r="D2048" i="28" a="1"/>
  <c r="D2048" i="28" s="1"/>
  <c r="D2096" i="28" a="1"/>
  <c r="D2096" i="28" s="1"/>
  <c r="D2112" i="28" a="1"/>
  <c r="D2112" i="28" s="1"/>
  <c r="D2128" i="28" a="1"/>
  <c r="D2128" i="28" s="1"/>
  <c r="D2041" i="28" a="1"/>
  <c r="D2041" i="28" s="1"/>
  <c r="D2087" i="28" a="1"/>
  <c r="D2087" i="28" s="1"/>
  <c r="D2103" i="28" a="1"/>
  <c r="D2103" i="28" s="1"/>
  <c r="D2119" i="28" a="1"/>
  <c r="D2119" i="28" s="1"/>
  <c r="D2094" i="28" a="1"/>
  <c r="D2094" i="28" s="1"/>
  <c r="D2110" i="28" a="1"/>
  <c r="D2110" i="28" s="1"/>
  <c r="D2126" i="28" a="1"/>
  <c r="D2126" i="28" s="1"/>
  <c r="D2034" i="28" a="1"/>
  <c r="D2034" i="28" s="1"/>
  <c r="D2046" i="28" a="1"/>
  <c r="D2046" i="28" s="1"/>
  <c r="D2085" i="28" a="1"/>
  <c r="D2085" i="28" s="1"/>
  <c r="D2101" i="28" a="1"/>
  <c r="D2101" i="28" s="1"/>
  <c r="D2117" i="28" a="1"/>
  <c r="D2117" i="28" s="1"/>
  <c r="D2133" i="28" a="1"/>
  <c r="D2133" i="28" s="1"/>
  <c r="D2039" i="28" a="1"/>
  <c r="D2039" i="28" s="1"/>
  <c r="D2092" i="28" a="1"/>
  <c r="D2092" i="28" s="1"/>
  <c r="D2108" i="28" a="1"/>
  <c r="D2108" i="28" s="1"/>
  <c r="D2124" i="28" a="1"/>
  <c r="D2124" i="28" s="1"/>
  <c r="D2083" i="28" a="1"/>
  <c r="D2083" i="28" s="1"/>
  <c r="D2099" i="28" a="1"/>
  <c r="D2099" i="28" s="1"/>
  <c r="D2115" i="28" a="1"/>
  <c r="D2115" i="28" s="1"/>
  <c r="D2131" i="28" a="1"/>
  <c r="D2131" i="28" s="1"/>
  <c r="D2044" i="28" a="1"/>
  <c r="D2044" i="28" s="1"/>
  <c r="D2090" i="28" a="1"/>
  <c r="D2090" i="28" s="1"/>
  <c r="D2106" i="28" a="1"/>
  <c r="D2106" i="28" s="1"/>
  <c r="D2122" i="28" a="1"/>
  <c r="D2122" i="28" s="1"/>
  <c r="D2037" i="28" a="1"/>
  <c r="D2037" i="28" s="1"/>
  <c r="D2081" i="28" a="1"/>
  <c r="D2081" i="28" s="1"/>
  <c r="D2097" i="28" a="1"/>
  <c r="D2097" i="28" s="1"/>
  <c r="D2113" i="28" a="1"/>
  <c r="D2113" i="28" s="1"/>
  <c r="D2129" i="28" a="1"/>
  <c r="D2129" i="28" s="1"/>
  <c r="D2042" i="28" a="1"/>
  <c r="D2042" i="28" s="1"/>
  <c r="D2088" i="28" a="1"/>
  <c r="D2088" i="28" s="1"/>
  <c r="D2104" i="28" a="1"/>
  <c r="D2104" i="28" s="1"/>
  <c r="D2120" i="28" a="1"/>
  <c r="D2120" i="28" s="1"/>
  <c r="D2095" i="28" a="1"/>
  <c r="D2095" i="28" s="1"/>
  <c r="D2111" i="28" a="1"/>
  <c r="D2111" i="28" s="1"/>
  <c r="D2127" i="28" a="1"/>
  <c r="D2127" i="28" s="1"/>
  <c r="D2035" i="28" a="1"/>
  <c r="D2035" i="28" s="1"/>
  <c r="D2047" i="28" a="1"/>
  <c r="D2047" i="28" s="1"/>
  <c r="D2086" i="28" a="1"/>
  <c r="D2086" i="28" s="1"/>
  <c r="D2102" i="28" a="1"/>
  <c r="D2102" i="28" s="1"/>
  <c r="D2118" i="28" a="1"/>
  <c r="D2118" i="28" s="1"/>
  <c r="D2134" i="28" a="1"/>
  <c r="D2134" i="28" s="1"/>
  <c r="D2286" i="28" a="1"/>
  <c r="D2286" i="28" s="1"/>
  <c r="D2270" i="28" a="1"/>
  <c r="D2270" i="28" s="1"/>
  <c r="D2311" i="28" a="1"/>
  <c r="D2311" i="28" s="1"/>
  <c r="D2295" i="28" a="1"/>
  <c r="D2295" i="28" s="1"/>
  <c r="D2279" i="28" a="1"/>
  <c r="D2279" i="28" s="1"/>
  <c r="D2263" i="28" a="1"/>
  <c r="D2263" i="28" s="1"/>
  <c r="D2244" i="28" a="1"/>
  <c r="D2244" i="28" s="1"/>
  <c r="D2239" i="28" a="1"/>
  <c r="D2239" i="28" s="1"/>
  <c r="D2223" i="28" a="1"/>
  <c r="D2223" i="28" s="1"/>
  <c r="D2202" i="28" a="1"/>
  <c r="D2202" i="28" s="1"/>
  <c r="D2217" i="28" a="1"/>
  <c r="D2217" i="28" s="1"/>
  <c r="D2218" i="28" a="1"/>
  <c r="D2218" i="28" s="1"/>
  <c r="D2190" i="28" a="1"/>
  <c r="D2190" i="28" s="1"/>
  <c r="D2058" i="28" a="1"/>
  <c r="D2058" i="28" s="1"/>
  <c r="D2288" i="28" a="1"/>
  <c r="D2288" i="28" s="1"/>
  <c r="D2272" i="28" a="1"/>
  <c r="D2272" i="28" s="1"/>
  <c r="D2256" i="28" a="1"/>
  <c r="D2256" i="28" s="1"/>
  <c r="D2236" i="28" a="1"/>
  <c r="D2236" i="28" s="1"/>
  <c r="D2231" i="28" a="1"/>
  <c r="D2231" i="28" s="1"/>
  <c r="D2201" i="28" a="1"/>
  <c r="D2201" i="28" s="1"/>
  <c r="D2052" i="28" a="1"/>
  <c r="D2052" i="28" s="1"/>
  <c r="D2148" i="28" a="1"/>
  <c r="D2148" i="28" s="1"/>
  <c r="D2164" i="28" a="1"/>
  <c r="D2164" i="28" s="1"/>
  <c r="D2059" i="28" a="1"/>
  <c r="D2059" i="28" s="1"/>
  <c r="D2075" i="28" a="1"/>
  <c r="D2075" i="28" s="1"/>
  <c r="D2139" i="28" a="1"/>
  <c r="D2139" i="28" s="1"/>
  <c r="D2155" i="28" a="1"/>
  <c r="D2155" i="28" s="1"/>
  <c r="D2146" i="28" a="1"/>
  <c r="D2146" i="28" s="1"/>
  <c r="D2162" i="28" a="1"/>
  <c r="D2162" i="28" s="1"/>
  <c r="D2137" i="28" a="1"/>
  <c r="D2137" i="28" s="1"/>
  <c r="D2153" i="28" a="1"/>
  <c r="D2153" i="28" s="1"/>
  <c r="D2064" i="28" a="1"/>
  <c r="D2064" i="28" s="1"/>
  <c r="D2080" i="28" a="1"/>
  <c r="D2080" i="28" s="1"/>
  <c r="D2144" i="28" a="1"/>
  <c r="D2144" i="28" s="1"/>
  <c r="D2160" i="28" a="1"/>
  <c r="D2160" i="28" s="1"/>
  <c r="D2055" i="28" a="1"/>
  <c r="D2055" i="28" s="1"/>
  <c r="D2071" i="28" a="1"/>
  <c r="D2071" i="28" s="1"/>
  <c r="D2135" i="28" a="1"/>
  <c r="D2135" i="28" s="1"/>
  <c r="D2151" i="28" a="1"/>
  <c r="D2151" i="28" s="1"/>
  <c r="D2142" i="28" a="1"/>
  <c r="D2142" i="28" s="1"/>
  <c r="D2158" i="28" a="1"/>
  <c r="D2158" i="28" s="1"/>
  <c r="D2069" i="28" a="1"/>
  <c r="D2069" i="28" s="1"/>
  <c r="D2149" i="28" a="1"/>
  <c r="D2149" i="28" s="1"/>
  <c r="D2165" i="28" a="1"/>
  <c r="D2165" i="28" s="1"/>
  <c r="D2140" i="28" a="1"/>
  <c r="D2140" i="28" s="1"/>
  <c r="D2156" i="28" a="1"/>
  <c r="D2156" i="28" s="1"/>
  <c r="D2147" i="28" a="1"/>
  <c r="D2147" i="28" s="1"/>
  <c r="D2163" i="28" a="1"/>
  <c r="D2163" i="28" s="1"/>
  <c r="D2243" i="28" a="1"/>
  <c r="D2243" i="28" s="1"/>
  <c r="D2138" i="28" a="1"/>
  <c r="D2138" i="28" s="1"/>
  <c r="D2154" i="28" a="1"/>
  <c r="D2154" i="28" s="1"/>
  <c r="D2250" i="28" a="1"/>
  <c r="D2250" i="28" s="1"/>
  <c r="D2065" i="28" a="1"/>
  <c r="D2065" i="28" s="1"/>
  <c r="D2145" i="28" a="1"/>
  <c r="D2145" i="28" s="1"/>
  <c r="D2161" i="28" a="1"/>
  <c r="D2161" i="28" s="1"/>
  <c r="D2072" i="28" a="1"/>
  <c r="D2072" i="28" s="1"/>
  <c r="D2136" i="28" a="1"/>
  <c r="D2136" i="28" s="1"/>
  <c r="D2152" i="28" a="1"/>
  <c r="D2152" i="28" s="1"/>
  <c r="D2168" i="28" a="1"/>
  <c r="D2168" i="28" s="1"/>
  <c r="D2143" i="28" a="1"/>
  <c r="D2143" i="28" s="1"/>
  <c r="D2159" i="28" a="1"/>
  <c r="D2159" i="28" s="1"/>
  <c r="D2054" i="28" a="1"/>
  <c r="D2054" i="28" s="1"/>
  <c r="D2070" i="28" a="1"/>
  <c r="D2070" i="28" s="1"/>
  <c r="D2150" i="28" a="1"/>
  <c r="D2150" i="28" s="1"/>
  <c r="D2166" i="28" a="1"/>
  <c r="D2166" i="28" s="1"/>
  <c r="D2306" i="28" a="1"/>
  <c r="D2306" i="28" s="1"/>
  <c r="D2290" i="28" a="1"/>
  <c r="D2290" i="28" s="1"/>
  <c r="D2274" i="28" a="1"/>
  <c r="D2274" i="28" s="1"/>
  <c r="D2258" i="28" a="1"/>
  <c r="D2258" i="28" s="1"/>
  <c r="D2246" i="28" a="1"/>
  <c r="D2246" i="28" s="1"/>
  <c r="D2241" i="28" a="1"/>
  <c r="D2241" i="28" s="1"/>
  <c r="D2109" i="28" a="1"/>
  <c r="D2109" i="28" s="1"/>
  <c r="D2299" i="28" a="1"/>
  <c r="D2299" i="28" s="1"/>
  <c r="D2283" i="28" a="1"/>
  <c r="D2283" i="28" s="1"/>
  <c r="D2267" i="28" a="1"/>
  <c r="D2267" i="28" s="1"/>
  <c r="D2213" i="28" a="1"/>
  <c r="D2213" i="28" s="1"/>
  <c r="D2181" i="28" a="1"/>
  <c r="D2181" i="28" s="1"/>
  <c r="D2185" i="28" a="1"/>
  <c r="D2185" i="28" s="1"/>
  <c r="D2186" i="28" a="1"/>
  <c r="D2186" i="28" s="1"/>
  <c r="D2184" i="28" a="1"/>
  <c r="D2184" i="28" s="1"/>
  <c r="D2053" i="28" a="1"/>
  <c r="D2053" i="28" s="1"/>
  <c r="D2260" i="28" a="1"/>
  <c r="D2260" i="28" s="1"/>
  <c r="D2253" i="28" a="1"/>
  <c r="D2253" i="28" s="1"/>
  <c r="D2238" i="28" a="1"/>
  <c r="D2238" i="28" s="1"/>
  <c r="D2233" i="28" a="1"/>
  <c r="D2233" i="28" s="1"/>
  <c r="D2225" i="28" a="1"/>
  <c r="D2225" i="28" s="1"/>
  <c r="D2219" i="28" a="1"/>
  <c r="D2219" i="28" s="1"/>
  <c r="D2176" i="28" a="1"/>
  <c r="D2176" i="28" s="1"/>
  <c r="D2228" i="28" a="1"/>
  <c r="D2228" i="28" s="1"/>
  <c r="D2171" i="28" a="1"/>
  <c r="D2171" i="28" s="1"/>
  <c r="D2222" i="28" a="1"/>
  <c r="D2222" i="28" s="1"/>
  <c r="D2227" i="28" a="1"/>
  <c r="D2227" i="28" s="1"/>
  <c r="D2191" i="28" a="1"/>
  <c r="D2191" i="28" s="1"/>
  <c r="D2061" i="28" a="1"/>
  <c r="D2061" i="28" s="1"/>
  <c r="D2308" i="28" a="1"/>
  <c r="D2308" i="28" s="1"/>
  <c r="D2276" i="28" a="1"/>
  <c r="D2276" i="28" s="1"/>
  <c r="D2301" i="28" a="1"/>
  <c r="D2301" i="28" s="1"/>
  <c r="D2285" i="28" a="1"/>
  <c r="D2285" i="28" s="1"/>
  <c r="D2269" i="28" a="1"/>
  <c r="D2269" i="28" s="1"/>
  <c r="D2248" i="28" a="1"/>
  <c r="D2248" i="28" s="1"/>
  <c r="D2216" i="28" a="1"/>
  <c r="D2216" i="28" s="1"/>
  <c r="D2209" i="28" a="1"/>
  <c r="D2209" i="28" s="1"/>
  <c r="D2310" i="28" a="1"/>
  <c r="D2310" i="28" s="1"/>
  <c r="D2294" i="28" a="1"/>
  <c r="D2294" i="28" s="1"/>
  <c r="D2278" i="28" a="1"/>
  <c r="D2278" i="28" s="1"/>
  <c r="D2262" i="28" a="1"/>
  <c r="D2262" i="28" s="1"/>
  <c r="D2205" i="28" a="1"/>
  <c r="D2205" i="28" s="1"/>
  <c r="D2197" i="28" a="1"/>
  <c r="D2197" i="28" s="1"/>
  <c r="D2189" i="28" a="1"/>
  <c r="D2189" i="28" s="1"/>
  <c r="D2141" i="28" a="1"/>
  <c r="D2141" i="28" s="1"/>
  <c r="D2287" i="28" a="1"/>
  <c r="D2287" i="28" s="1"/>
  <c r="D2271" i="28" a="1"/>
  <c r="D2271" i="28" s="1"/>
  <c r="D2255" i="28" a="1"/>
  <c r="D2255" i="28" s="1"/>
  <c r="D2235" i="28" a="1"/>
  <c r="D2235" i="28" s="1"/>
  <c r="D2230" i="28" a="1"/>
  <c r="D2230" i="28" s="1"/>
  <c r="D2193" i="28" a="1"/>
  <c r="D2193" i="28" s="1"/>
  <c r="D2292" i="28" a="1"/>
  <c r="D2292" i="28" s="1"/>
  <c r="D2296" i="28" a="1"/>
  <c r="D2296" i="28" s="1"/>
  <c r="D2280" i="28" a="1"/>
  <c r="D2280" i="28" s="1"/>
  <c r="D2264" i="28" a="1"/>
  <c r="D2264" i="28" s="1"/>
  <c r="D2245" i="28" a="1"/>
  <c r="D2245" i="28" s="1"/>
  <c r="D2240" i="28" a="1"/>
  <c r="D2240" i="28" s="1"/>
  <c r="D2207" i="28" a="1"/>
  <c r="D2207" i="28" s="1"/>
  <c r="D2188" i="28" a="1"/>
  <c r="D2188" i="28" s="1"/>
  <c r="D2093" i="28" a="1"/>
  <c r="D2093" i="28" s="1"/>
  <c r="D2057" i="28" a="1"/>
  <c r="D2057" i="28" s="1"/>
  <c r="D2305" i="28" a="1"/>
  <c r="D2305" i="28" s="1"/>
  <c r="D2289" i="28" a="1"/>
  <c r="D2289" i="28" s="1"/>
  <c r="D2273" i="28" a="1"/>
  <c r="D2273" i="28" s="1"/>
  <c r="D2257" i="28" a="1"/>
  <c r="D2257" i="28" s="1"/>
  <c r="D2224" i="28" a="1"/>
  <c r="D2224" i="28" s="1"/>
  <c r="D2221" i="28" a="1"/>
  <c r="D2221" i="28" s="1"/>
  <c r="D2215" i="28" a="1"/>
  <c r="D2215" i="28" s="1"/>
  <c r="D2303" i="28" a="1"/>
  <c r="D2303" i="28" s="1"/>
  <c r="D2298" i="28" a="1"/>
  <c r="D2298" i="28" s="1"/>
  <c r="D2282" i="28" a="1"/>
  <c r="D2282" i="28" s="1"/>
  <c r="D2266" i="28" a="1"/>
  <c r="D2266" i="28" s="1"/>
  <c r="D2252" i="28" a="1"/>
  <c r="D2252" i="28" s="1"/>
  <c r="D2208" i="28" a="1"/>
  <c r="D2208" i="28" s="1"/>
  <c r="D2206" i="28" a="1"/>
  <c r="D2206" i="28" s="1"/>
  <c r="D2013" i="28" a="1"/>
  <c r="D2013" i="28" s="1"/>
  <c r="D2010" i="28" a="1"/>
  <c r="D2010" i="28" s="1"/>
  <c r="D2175" i="28" a="1"/>
  <c r="D2175" i="28" s="1"/>
  <c r="D2079" i="28" a="1"/>
  <c r="D2079" i="28" s="1"/>
  <c r="D2063" i="28" a="1"/>
  <c r="D2063" i="28" s="1"/>
  <c r="D2030" i="28" a="1"/>
  <c r="D2030" i="28" s="1"/>
  <c r="D1983" i="28" a="1"/>
  <c r="D1983" i="28" s="1"/>
  <c r="D2056" i="28" a="1"/>
  <c r="D2056" i="28" s="1"/>
  <c r="D2022" i="28" a="1"/>
  <c r="D2022" i="28" s="1"/>
  <c r="D2019" i="28" a="1"/>
  <c r="D2019" i="28" s="1"/>
  <c r="D2016" i="28" a="1"/>
  <c r="D2016" i="28" s="1"/>
  <c r="D2049" i="28" a="1"/>
  <c r="D2049" i="28" s="1"/>
  <c r="D2027" i="28" a="1"/>
  <c r="D2027" i="28" s="1"/>
  <c r="D2234" i="28" a="1"/>
  <c r="D2234" i="28" s="1"/>
  <c r="D2170" i="28" a="1"/>
  <c r="D2170" i="28" s="1"/>
  <c r="D2074" i="28" a="1"/>
  <c r="D2074" i="28" s="1"/>
  <c r="D2032" i="28" a="1"/>
  <c r="D2032" i="28" s="1"/>
  <c r="D1981" i="28" a="1"/>
  <c r="D1981" i="28" s="1"/>
  <c r="D2067" i="28" a="1"/>
  <c r="D2067" i="28" s="1"/>
  <c r="D2172" i="28" a="1"/>
  <c r="D2172" i="28" s="1"/>
  <c r="D2076" i="28" a="1"/>
  <c r="D2076" i="28" s="1"/>
  <c r="D2060" i="28" a="1"/>
  <c r="D2060" i="28" s="1"/>
  <c r="D2029" i="28" a="1"/>
  <c r="D2029" i="28" s="1"/>
  <c r="D2024" i="28" a="1"/>
  <c r="D2024" i="28" s="1"/>
  <c r="D2012" i="28" a="1"/>
  <c r="D2012" i="28" s="1"/>
  <c r="D2021" i="28" a="1"/>
  <c r="D2021" i="28" s="1"/>
  <c r="D1996" i="28" a="1"/>
  <c r="D1996" i="28" s="1"/>
  <c r="D2003" i="28" a="1"/>
  <c r="D2003" i="28" s="1"/>
  <c r="D1994" i="28" a="1"/>
  <c r="D1994" i="28" s="1"/>
  <c r="D1992" i="28" a="1"/>
  <c r="D1992" i="28" s="1"/>
  <c r="D2002" i="28" a="1"/>
  <c r="D2002" i="28" s="1"/>
  <c r="D1991" i="28" a="1"/>
  <c r="D1991" i="28" s="1"/>
  <c r="D2018" i="28" a="1"/>
  <c r="D2018" i="28" s="1"/>
  <c r="D2015" i="28" a="1"/>
  <c r="D2015" i="28" s="1"/>
  <c r="D2078" i="28" a="1"/>
  <c r="D2078" i="28" s="1"/>
  <c r="D2062" i="28" a="1"/>
  <c r="D2062" i="28" s="1"/>
  <c r="D2001" i="28" a="1"/>
  <c r="D2001" i="28" s="1"/>
  <c r="D2073" i="28" a="1"/>
  <c r="D2073" i="28" s="1"/>
  <c r="D2066" i="28" a="1"/>
  <c r="D2066" i="28" s="1"/>
  <c r="D2014" i="28" a="1"/>
  <c r="D2014" i="28" s="1"/>
  <c r="D2028" i="28" a="1"/>
  <c r="D2028" i="28" s="1"/>
  <c r="D2023" i="28" a="1"/>
  <c r="D2023" i="28" s="1"/>
  <c r="D1999" i="28" a="1"/>
  <c r="D1999" i="28" s="1"/>
  <c r="D2196" i="28" a="1"/>
  <c r="D2196" i="28" s="1"/>
  <c r="D2068" i="28" a="1"/>
  <c r="D2068" i="28" s="1"/>
  <c r="D2007" i="28" a="1"/>
  <c r="D2007" i="28" s="1"/>
  <c r="D1975" i="28" a="1"/>
  <c r="D1975" i="28" s="1"/>
  <c r="D1959" i="28" a="1"/>
  <c r="D1959" i="28" s="1"/>
  <c r="D1943" i="28" a="1"/>
  <c r="D1943" i="28" s="1"/>
  <c r="D1927" i="28" a="1"/>
  <c r="D1927" i="28" s="1"/>
  <c r="D1901" i="28" a="1"/>
  <c r="D1901" i="28" s="1"/>
  <c r="D1855" i="28" a="1"/>
  <c r="D1855" i="28" s="1"/>
  <c r="D1853" i="28" a="1"/>
  <c r="D1853" i="28" s="1"/>
  <c r="D1860" i="28" a="1"/>
  <c r="D1860" i="28" s="1"/>
  <c r="D1858" i="28" a="1"/>
  <c r="D1858" i="28" s="1"/>
  <c r="D1852" i="28" a="1"/>
  <c r="D1852" i="28" s="1"/>
  <c r="D1859" i="28" a="1"/>
  <c r="D1859" i="28" s="1"/>
  <c r="D1857" i="28" a="1"/>
  <c r="D1857" i="28" s="1"/>
  <c r="D1984" i="28" a="1"/>
  <c r="D1984" i="28" s="1"/>
  <c r="D1968" i="28" a="1"/>
  <c r="D1968" i="28" s="1"/>
  <c r="D1952" i="28" a="1"/>
  <c r="D1952" i="28" s="1"/>
  <c r="D1936" i="28" a="1"/>
  <c r="D1936" i="28" s="1"/>
  <c r="D1920" i="28" a="1"/>
  <c r="D1920" i="28" s="1"/>
  <c r="D1913" i="28" a="1"/>
  <c r="D1913" i="28" s="1"/>
  <c r="D1908" i="28" a="1"/>
  <c r="D1908" i="28" s="1"/>
  <c r="D1893" i="28" a="1"/>
  <c r="D1893" i="28" s="1"/>
  <c r="D1767" i="28" a="1"/>
  <c r="D1767" i="28" s="1"/>
  <c r="D1871" i="28" a="1"/>
  <c r="D1871" i="28" s="1"/>
  <c r="D1862" i="28" a="1"/>
  <c r="D1862" i="28" s="1"/>
  <c r="D1867" i="28" a="1"/>
  <c r="D1867" i="28" s="1"/>
  <c r="D1865" i="28" a="1"/>
  <c r="D1865" i="28" s="1"/>
  <c r="D1861" i="28" a="1"/>
  <c r="D1861" i="28" s="1"/>
  <c r="D1868" i="28" a="1"/>
  <c r="D1868" i="28" s="1"/>
  <c r="D1866" i="28" a="1"/>
  <c r="D1866" i="28" s="1"/>
  <c r="D2025" i="28" a="1"/>
  <c r="D2025" i="28" s="1"/>
  <c r="D2009" i="28" a="1"/>
  <c r="D2009" i="28" s="1"/>
  <c r="D1993" i="28" a="1"/>
  <c r="D1993" i="28" s="1"/>
  <c r="D1977" i="28" a="1"/>
  <c r="D1977" i="28" s="1"/>
  <c r="D1961" i="28" a="1"/>
  <c r="D1961" i="28" s="1"/>
  <c r="D1929" i="28" a="1"/>
  <c r="D1929" i="28" s="1"/>
  <c r="D1898" i="28" a="1"/>
  <c r="D1898" i="28" s="1"/>
  <c r="D1884" i="28" a="1"/>
  <c r="D1884" i="28" s="1"/>
  <c r="D1872" i="28" a="1"/>
  <c r="D1872" i="28" s="1"/>
  <c r="D1712" i="28" a="1"/>
  <c r="D1712" i="28" s="1"/>
  <c r="D1986" i="28" a="1"/>
  <c r="D1986" i="28" s="1"/>
  <c r="D1970" i="28" a="1"/>
  <c r="D1970" i="28" s="1"/>
  <c r="D1954" i="28" a="1"/>
  <c r="D1954" i="28" s="1"/>
  <c r="D1938" i="28" a="1"/>
  <c r="D1938" i="28" s="1"/>
  <c r="D1922" i="28" a="1"/>
  <c r="D1922" i="28" s="1"/>
  <c r="D1903" i="28" a="1"/>
  <c r="D1903" i="28" s="1"/>
  <c r="D1890" i="28" a="1"/>
  <c r="D1890" i="28" s="1"/>
  <c r="D1880" i="28" a="1"/>
  <c r="D1880" i="28" s="1"/>
  <c r="D1856" i="28" a="1"/>
  <c r="D1856" i="28" s="1"/>
  <c r="D2011" i="28" a="1"/>
  <c r="D2011" i="28" s="1"/>
  <c r="D1995" i="28" a="1"/>
  <c r="D1995" i="28" s="1"/>
  <c r="D1979" i="28" a="1"/>
  <c r="D1979" i="28" s="1"/>
  <c r="D1963" i="28" a="1"/>
  <c r="D1963" i="28" s="1"/>
  <c r="D1947" i="28" a="1"/>
  <c r="D1947" i="28" s="1"/>
  <c r="D1931" i="28" a="1"/>
  <c r="D1931" i="28" s="1"/>
  <c r="D1910" i="28" a="1"/>
  <c r="D1910" i="28" s="1"/>
  <c r="D1774" i="28" a="1"/>
  <c r="D1774" i="28" s="1"/>
  <c r="D1878" i="28" a="1"/>
  <c r="D1878" i="28" s="1"/>
  <c r="D1876" i="28" a="1"/>
  <c r="D1876" i="28" s="1"/>
  <c r="D1874" i="28" a="1"/>
  <c r="D1874" i="28" s="1"/>
  <c r="D1881" i="28" a="1"/>
  <c r="D1881" i="28" s="1"/>
  <c r="D1877" i="28" a="1"/>
  <c r="D1877" i="28" s="1"/>
  <c r="D1875" i="28" a="1"/>
  <c r="D1875" i="28" s="1"/>
  <c r="D1873" i="28" a="1"/>
  <c r="D1873" i="28" s="1"/>
  <c r="D1719" i="28" a="1"/>
  <c r="D1719" i="28" s="1"/>
  <c r="D2036" i="28" a="1"/>
  <c r="D2036" i="28" s="1"/>
  <c r="D2020" i="28" a="1"/>
  <c r="D2020" i="28" s="1"/>
  <c r="D2004" i="28" a="1"/>
  <c r="D2004" i="28" s="1"/>
  <c r="D1988" i="28" a="1"/>
  <c r="D1988" i="28" s="1"/>
  <c r="D1972" i="28" a="1"/>
  <c r="D1972" i="28" s="1"/>
  <c r="D1956" i="28" a="1"/>
  <c r="D1956" i="28" s="1"/>
  <c r="D1940" i="28" a="1"/>
  <c r="D1940" i="28" s="1"/>
  <c r="D1924" i="28" a="1"/>
  <c r="D1924" i="28" s="1"/>
  <c r="D1895" i="28" a="1"/>
  <c r="D1895" i="28" s="1"/>
  <c r="D1783" i="28" a="1"/>
  <c r="D1783" i="28" s="1"/>
  <c r="D1887" i="28" a="1"/>
  <c r="D1887" i="28" s="1"/>
  <c r="D1883" i="28" a="1"/>
  <c r="D1883" i="28" s="1"/>
  <c r="D1889" i="28" a="1"/>
  <c r="D1889" i="28" s="1"/>
  <c r="D1807" i="28" a="1"/>
  <c r="D1807" i="28" s="1"/>
  <c r="D1814" i="28" a="1"/>
  <c r="D1814" i="28" s="1"/>
  <c r="D1812" i="28" a="1"/>
  <c r="D1812" i="28" s="1"/>
  <c r="D1810" i="28" a="1"/>
  <c r="D1810" i="28" s="1"/>
  <c r="D1753" i="28" a="1"/>
  <c r="D1753" i="28" s="1"/>
  <c r="D1808" i="28" a="1"/>
  <c r="D1808" i="28" s="1"/>
  <c r="D1813" i="28" a="1"/>
  <c r="D1813" i="28" s="1"/>
  <c r="D1811" i="28" a="1"/>
  <c r="D1811" i="28" s="1"/>
  <c r="D1809" i="28" a="1"/>
  <c r="D1809" i="28" s="1"/>
  <c r="D1965" i="28" a="1"/>
  <c r="D1965" i="28" s="1"/>
  <c r="D1949" i="28" a="1"/>
  <c r="D1949" i="28" s="1"/>
  <c r="D1933" i="28" a="1"/>
  <c r="D1933" i="28" s="1"/>
  <c r="D1905" i="28" a="1"/>
  <c r="D1905" i="28" s="1"/>
  <c r="D1840" i="28" a="1"/>
  <c r="D1840" i="28" s="1"/>
  <c r="D1791" i="28" a="1"/>
  <c r="D1791" i="28" s="1"/>
  <c r="D1750" i="28" a="1"/>
  <c r="D1750" i="28" s="1"/>
  <c r="D1782" i="28" a="1"/>
  <c r="D1782" i="28" s="1"/>
  <c r="D1725" i="28" a="1"/>
  <c r="D1725" i="28" s="1"/>
  <c r="D1789" i="28" a="1"/>
  <c r="D1789" i="28" s="1"/>
  <c r="D1748" i="28" a="1"/>
  <c r="D1748" i="28" s="1"/>
  <c r="D1787" i="28" a="1"/>
  <c r="D1787" i="28" s="1"/>
  <c r="D1915" i="28" a="1"/>
  <c r="D1915" i="28" s="1"/>
  <c r="D1730" i="28" a="1"/>
  <c r="D1730" i="28" s="1"/>
  <c r="D1721" i="28" a="1"/>
  <c r="D1721" i="28" s="1"/>
  <c r="D1785" i="28" a="1"/>
  <c r="D1785" i="28" s="1"/>
  <c r="D1711" i="28" a="1"/>
  <c r="D1711" i="28" s="1"/>
  <c r="D1728" i="28" a="1"/>
  <c r="D1728" i="28" s="1"/>
  <c r="D1744" i="28" a="1"/>
  <c r="D1744" i="28" s="1"/>
  <c r="D1792" i="28" a="1"/>
  <c r="D1792" i="28" s="1"/>
  <c r="D1749" i="28" a="1"/>
  <c r="D1749" i="28" s="1"/>
  <c r="D1724" i="28" a="1"/>
  <c r="D1724" i="28" s="1"/>
  <c r="D1788" i="28" a="1"/>
  <c r="D1788" i="28" s="1"/>
  <c r="D1779" i="28" a="1"/>
  <c r="D1779" i="28" s="1"/>
  <c r="D1722" i="28" a="1"/>
  <c r="D1722" i="28" s="1"/>
  <c r="D1786" i="28" a="1"/>
  <c r="D1786" i="28" s="1"/>
  <c r="D1793" i="28" a="1"/>
  <c r="D1793" i="28" s="1"/>
  <c r="D1720" i="28" a="1"/>
  <c r="D1720" i="28" s="1"/>
  <c r="D1752" i="28" a="1"/>
  <c r="D1752" i="28" s="1"/>
  <c r="D1784" i="28" a="1"/>
  <c r="D1784" i="28" s="1"/>
  <c r="D1710" i="28" a="1"/>
  <c r="D1710" i="28" s="1"/>
  <c r="D2006" i="28" a="1"/>
  <c r="D2006" i="28" s="1"/>
  <c r="D1990" i="28" a="1"/>
  <c r="D1990" i="28" s="1"/>
  <c r="D1974" i="28" a="1"/>
  <c r="D1974" i="28" s="1"/>
  <c r="D1958" i="28" a="1"/>
  <c r="D1958" i="28" s="1"/>
  <c r="D1942" i="28" a="1"/>
  <c r="D1942" i="28" s="1"/>
  <c r="D1926" i="28" a="1"/>
  <c r="D1926" i="28" s="1"/>
  <c r="D1912" i="28" a="1"/>
  <c r="D1912" i="28" s="1"/>
  <c r="D1854" i="28" a="1"/>
  <c r="D1854" i="28" s="1"/>
  <c r="D1847" i="28" a="1"/>
  <c r="D1847" i="28" s="1"/>
  <c r="D1727" i="28" a="1"/>
  <c r="D1727" i="28" s="1"/>
  <c r="D1894" i="28" a="1"/>
  <c r="D1894" i="28" s="1"/>
  <c r="D1726" i="28" a="1"/>
  <c r="D1726" i="28" s="1"/>
  <c r="D1976" i="28" a="1"/>
  <c r="D1976" i="28" s="1"/>
  <c r="D1960" i="28" a="1"/>
  <c r="D1960" i="28" s="1"/>
  <c r="D1944" i="28" a="1"/>
  <c r="D1944" i="28" s="1"/>
  <c r="D1928" i="28" a="1"/>
  <c r="D1928" i="28" s="1"/>
  <c r="D1897" i="28" a="1"/>
  <c r="D1897" i="28" s="1"/>
  <c r="D1879" i="28" a="1"/>
  <c r="D1879" i="28" s="1"/>
  <c r="D1838" i="28" a="1"/>
  <c r="D1838" i="28" s="1"/>
  <c r="D1831" i="28" a="1"/>
  <c r="D1831" i="28" s="1"/>
  <c r="D1799" i="28" a="1"/>
  <c r="D1799" i="28" s="1"/>
  <c r="D1735" i="28" a="1"/>
  <c r="D1735" i="28" s="1"/>
  <c r="D1759" i="28" a="1"/>
  <c r="D1759" i="28" s="1"/>
  <c r="D1823" i="28" a="1"/>
  <c r="D1823" i="28" s="1"/>
  <c r="D1766" i="28" a="1"/>
  <c r="D1766" i="28" s="1"/>
  <c r="D1757" i="28" a="1"/>
  <c r="D1757" i="28" s="1"/>
  <c r="D1821" i="28" a="1"/>
  <c r="D1821" i="28" s="1"/>
  <c r="D1764" i="28" a="1"/>
  <c r="D1764" i="28" s="1"/>
  <c r="D1828" i="28" a="1"/>
  <c r="D1828" i="28" s="1"/>
  <c r="D1819" i="28" a="1"/>
  <c r="D1819" i="28" s="1"/>
  <c r="D1762" i="28" a="1"/>
  <c r="D1762" i="28" s="1"/>
  <c r="D1826" i="28" a="1"/>
  <c r="D1826" i="28" s="1"/>
  <c r="D1817" i="28" a="1"/>
  <c r="D1817" i="28" s="1"/>
  <c r="D1760" i="28" a="1"/>
  <c r="D1760" i="28" s="1"/>
  <c r="D1765" i="28" a="1"/>
  <c r="D1765" i="28" s="1"/>
  <c r="D1829" i="28" a="1"/>
  <c r="D1829" i="28" s="1"/>
  <c r="D1756" i="28" a="1"/>
  <c r="D1756" i="28" s="1"/>
  <c r="D1820" i="28" a="1"/>
  <c r="D1820" i="28" s="1"/>
  <c r="D1763" i="28" a="1"/>
  <c r="D1763" i="28" s="1"/>
  <c r="D1827" i="28" a="1"/>
  <c r="D1827" i="28" s="1"/>
  <c r="D1754" i="28" a="1"/>
  <c r="D1754" i="28" s="1"/>
  <c r="D1818" i="28" a="1"/>
  <c r="D1818" i="28" s="1"/>
  <c r="D1761" i="28" a="1"/>
  <c r="D1761" i="28" s="1"/>
  <c r="D1825" i="28" a="1"/>
  <c r="D1825" i="28" s="1"/>
  <c r="D1816" i="28" a="1"/>
  <c r="D1816" i="28" s="1"/>
  <c r="D2017" i="28" a="1"/>
  <c r="D2017" i="28" s="1"/>
  <c r="D1985" i="28" a="1"/>
  <c r="D1985" i="28" s="1"/>
  <c r="D1969" i="28" a="1"/>
  <c r="D1969" i="28" s="1"/>
  <c r="D1953" i="28" a="1"/>
  <c r="D1953" i="28" s="1"/>
  <c r="D1937" i="28" a="1"/>
  <c r="D1937" i="28" s="1"/>
  <c r="D1921" i="28" a="1"/>
  <c r="D1921" i="28" s="1"/>
  <c r="D1914" i="28" a="1"/>
  <c r="D1914" i="28" s="1"/>
  <c r="D1902" i="28" a="1"/>
  <c r="D1902" i="28" s="1"/>
  <c r="D1734" i="28" a="1"/>
  <c r="D1734" i="28" s="1"/>
  <c r="D1732" i="28" a="1"/>
  <c r="D1732" i="28" s="1"/>
  <c r="D1733" i="28" a="1"/>
  <c r="D1733" i="28" s="1"/>
  <c r="D1731" i="28" a="1"/>
  <c r="D1731" i="28" s="1"/>
  <c r="D1736" i="28" a="1"/>
  <c r="D1736" i="28" s="1"/>
  <c r="D1978" i="28" a="1"/>
  <c r="D1978" i="28" s="1"/>
  <c r="D1962" i="28" a="1"/>
  <c r="D1962" i="28" s="1"/>
  <c r="D1946" i="28" a="1"/>
  <c r="D1946" i="28" s="1"/>
  <c r="D1930" i="28" a="1"/>
  <c r="D1930" i="28" s="1"/>
  <c r="D1909" i="28" a="1"/>
  <c r="D1909" i="28" s="1"/>
  <c r="D1882" i="28" a="1"/>
  <c r="D1882" i="28" s="1"/>
  <c r="D1869" i="28" a="1"/>
  <c r="D1869" i="28" s="1"/>
  <c r="D1822" i="28" a="1"/>
  <c r="D1822" i="28" s="1"/>
  <c r="D1815" i="28" a="1"/>
  <c r="D1815" i="28" s="1"/>
  <c r="D1987" i="28" a="1"/>
  <c r="D1987" i="28" s="1"/>
  <c r="D1955" i="28" a="1"/>
  <c r="D1955" i="28" s="1"/>
  <c r="D1939" i="28" a="1"/>
  <c r="D1939" i="28" s="1"/>
  <c r="D1923" i="28" a="1"/>
  <c r="D1923" i="28" s="1"/>
  <c r="D1891" i="28" a="1"/>
  <c r="D1891" i="28" s="1"/>
  <c r="D1864" i="28" a="1"/>
  <c r="D1864" i="28" s="1"/>
  <c r="D1806" i="28" a="1"/>
  <c r="D1806" i="28" s="1"/>
  <c r="D1899" i="28" a="1"/>
  <c r="D1899" i="28" s="1"/>
  <c r="D1742" i="28" a="1"/>
  <c r="D1742" i="28" s="1"/>
  <c r="D1839" i="28" a="1"/>
  <c r="D1839" i="28" s="1"/>
  <c r="D1830" i="28" a="1"/>
  <c r="D1830" i="28" s="1"/>
  <c r="D1773" i="28" a="1"/>
  <c r="D1773" i="28" s="1"/>
  <c r="D1837" i="28" a="1"/>
  <c r="D1837" i="28" s="1"/>
  <c r="D1835" i="28" a="1"/>
  <c r="D1835" i="28" s="1"/>
  <c r="D1842" i="28" a="1"/>
  <c r="D1842" i="28" s="1"/>
  <c r="D1769" i="28" a="1"/>
  <c r="D1769" i="28" s="1"/>
  <c r="D1833" i="28" a="1"/>
  <c r="D1833" i="28" s="1"/>
  <c r="D1776" i="28" a="1"/>
  <c r="D1776" i="28" s="1"/>
  <c r="D1772" i="28" a="1"/>
  <c r="D1772" i="28" s="1"/>
  <c r="D1836" i="28" a="1"/>
  <c r="D1836" i="28" s="1"/>
  <c r="D1843" i="28" a="1"/>
  <c r="D1843" i="28" s="1"/>
  <c r="D1770" i="28" a="1"/>
  <c r="D1770" i="28" s="1"/>
  <c r="D1834" i="28" a="1"/>
  <c r="D1834" i="28" s="1"/>
  <c r="D1841" i="28" a="1"/>
  <c r="D1841" i="28" s="1"/>
  <c r="D1768" i="28" a="1"/>
  <c r="D1768" i="28" s="1"/>
  <c r="D1832" i="28" a="1"/>
  <c r="D1832" i="28" s="1"/>
  <c r="D1798" i="28" a="1"/>
  <c r="D1798" i="28" s="1"/>
  <c r="D1805" i="28" a="1"/>
  <c r="D1805" i="28" s="1"/>
  <c r="D1796" i="28" a="1"/>
  <c r="D1796" i="28" s="1"/>
  <c r="D1803" i="28" a="1"/>
  <c r="D1803" i="28" s="1"/>
  <c r="D1794" i="28" a="1"/>
  <c r="D1794" i="28" s="1"/>
  <c r="D1801" i="28" a="1"/>
  <c r="D1801" i="28" s="1"/>
  <c r="D1797" i="28" a="1"/>
  <c r="D1797" i="28" s="1"/>
  <c r="D1804" i="28" a="1"/>
  <c r="D1804" i="28" s="1"/>
  <c r="D1795" i="28" a="1"/>
  <c r="D1795" i="28" s="1"/>
  <c r="D1802" i="28" a="1"/>
  <c r="D1802" i="28" s="1"/>
  <c r="D1800" i="28" a="1"/>
  <c r="D1800" i="28" s="1"/>
  <c r="D1980" i="28" a="1"/>
  <c r="D1980" i="28" s="1"/>
  <c r="D1964" i="28" a="1"/>
  <c r="D1964" i="28" s="1"/>
  <c r="D1948" i="28" a="1"/>
  <c r="D1948" i="28" s="1"/>
  <c r="D1916" i="28" a="1"/>
  <c r="D1916" i="28" s="1"/>
  <c r="D1904" i="28" a="1"/>
  <c r="D1904" i="28" s="1"/>
  <c r="D1885" i="28" a="1"/>
  <c r="D1885" i="28" s="1"/>
  <c r="D1751" i="28" a="1"/>
  <c r="D1751" i="28" s="1"/>
  <c r="D1846" i="28" a="1"/>
  <c r="D1846" i="28" s="1"/>
  <c r="D1844" i="28" a="1"/>
  <c r="D1844" i="28" s="1"/>
  <c r="D1851" i="28" a="1"/>
  <c r="D1851" i="28" s="1"/>
  <c r="D1849" i="28" a="1"/>
  <c r="D1849" i="28" s="1"/>
  <c r="D1845" i="28" a="1"/>
  <c r="D1845" i="28" s="1"/>
  <c r="D1850" i="28" a="1"/>
  <c r="D1850" i="28" s="1"/>
  <c r="D1848" i="28" a="1"/>
  <c r="D1848" i="28" s="1"/>
  <c r="D2005" i="28" a="1"/>
  <c r="D2005" i="28" s="1"/>
  <c r="D1957" i="28" a="1"/>
  <c r="D1957" i="28" s="1"/>
  <c r="D1925" i="28" a="1"/>
  <c r="D1925" i="28" s="1"/>
  <c r="D1911" i="28" a="1"/>
  <c r="D1911" i="28" s="1"/>
  <c r="D1896" i="28" a="1"/>
  <c r="D1896" i="28" s="1"/>
  <c r="D1888" i="28" a="1"/>
  <c r="D1888" i="28" s="1"/>
  <c r="D1775" i="28" a="1"/>
  <c r="D1775" i="28" s="1"/>
  <c r="D1918" i="28" a="1"/>
  <c r="D1918" i="28" s="1"/>
  <c r="D1906" i="28" a="1"/>
  <c r="D1906" i="28" s="1"/>
  <c r="D1863" i="28" a="1"/>
  <c r="D1863" i="28" s="1"/>
  <c r="D1692" i="28" a="1"/>
  <c r="D1692" i="28" s="1"/>
  <c r="D1708" i="28" a="1"/>
  <c r="D1708" i="28" s="1"/>
  <c r="D1715" i="28" a="1"/>
  <c r="D1715" i="28" s="1"/>
  <c r="D1690" i="28" a="1"/>
  <c r="D1690" i="28" s="1"/>
  <c r="D1688" i="28" a="1"/>
  <c r="D1688" i="28" s="1"/>
  <c r="D1704" i="28" a="1"/>
  <c r="D1704" i="28" s="1"/>
  <c r="D1686" i="28" a="1"/>
  <c r="D1686" i="28" s="1"/>
  <c r="D1675" i="28" a="1"/>
  <c r="D1675" i="28" s="1"/>
  <c r="D1714" i="28" a="1"/>
  <c r="D1714" i="28" s="1"/>
  <c r="D1689" i="28" a="1"/>
  <c r="D1689" i="28" s="1"/>
  <c r="D1680" i="28" a="1"/>
  <c r="D1680" i="28" s="1"/>
  <c r="D1687" i="28" a="1"/>
  <c r="D1687" i="28" s="1"/>
  <c r="D1777" i="28" a="1"/>
  <c r="D1777" i="28" s="1"/>
  <c r="D1745" i="28" a="1"/>
  <c r="D1745" i="28" s="1"/>
  <c r="D1729" i="28" a="1"/>
  <c r="D1729" i="28" s="1"/>
  <c r="D1703" i="28" a="1"/>
  <c r="D1703" i="28" s="1"/>
  <c r="D1738" i="28" a="1"/>
  <c r="D1738" i="28" s="1"/>
  <c r="D1747" i="28" a="1"/>
  <c r="D1747" i="28" s="1"/>
  <c r="D1717" i="28" a="1"/>
  <c r="D1717" i="28" s="1"/>
  <c r="D1709" i="28" a="1"/>
  <c r="D1709" i="28" s="1"/>
  <c r="D1740" i="28" a="1"/>
  <c r="D1740" i="28" s="1"/>
  <c r="D1781" i="28" a="1"/>
  <c r="D1781" i="28" s="1"/>
  <c r="D1699" i="28" a="1"/>
  <c r="D1699" i="28" s="1"/>
  <c r="D1737" i="28" a="1"/>
  <c r="D1737" i="28" s="1"/>
  <c r="D1701" i="28" a="1"/>
  <c r="D1701" i="28" s="1"/>
  <c r="D1683" i="28" a="1"/>
  <c r="D1683" i="28" s="1"/>
  <c r="D1778" i="28" a="1"/>
  <c r="D1778" i="28" s="1"/>
  <c r="D1746" i="28" a="1"/>
  <c r="D1746" i="28" s="1"/>
  <c r="D1716" i="28" a="1"/>
  <c r="D1716" i="28" s="1"/>
  <c r="D1681" i="28" a="1"/>
  <c r="D1681" i="28" s="1"/>
  <c r="D1771" i="28" a="1"/>
  <c r="D1771" i="28" s="1"/>
  <c r="D1755" i="28" a="1"/>
  <c r="D1755" i="28" s="1"/>
  <c r="D1739" i="28" a="1"/>
  <c r="D1739" i="28" s="1"/>
  <c r="D1723" i="28" a="1"/>
  <c r="D1723" i="28" s="1"/>
  <c r="D1780" i="28" a="1"/>
  <c r="D1780" i="28" s="1"/>
  <c r="D1713" i="28" a="1"/>
  <c r="D1713" i="28" s="1"/>
  <c r="D1707" i="28" a="1"/>
  <c r="D1707" i="28" s="1"/>
  <c r="D1676" i="28" a="1"/>
  <c r="D1676" i="28" s="1"/>
  <c r="D1741" i="28" a="1"/>
  <c r="D1741" i="28" s="1"/>
  <c r="D1718" i="28" a="1"/>
  <c r="D1718" i="28" s="1"/>
  <c r="D1685" i="28" a="1"/>
  <c r="D1685" i="28" s="1"/>
  <c r="D1694" i="28" a="1"/>
  <c r="D1694" i="28" s="1"/>
  <c r="D1700" i="28" a="1"/>
  <c r="D1700" i="28" s="1"/>
  <c r="D1696" i="28" a="1"/>
  <c r="D1696" i="28" s="1"/>
  <c r="D1693" i="28" a="1"/>
  <c r="D1693" i="28" s="1"/>
  <c r="D1671" i="28" a="1"/>
  <c r="D1671" i="28" s="1"/>
  <c r="D1655" i="28" a="1"/>
  <c r="D1655" i="28" s="1"/>
  <c r="D1639" i="28" a="1"/>
  <c r="D1639" i="28" s="1"/>
  <c r="D1623" i="28" a="1"/>
  <c r="D1623" i="28" s="1"/>
  <c r="D1607" i="28" a="1"/>
  <c r="D1607" i="28" s="1"/>
  <c r="D1591" i="28" a="1"/>
  <c r="D1591" i="28" s="1"/>
  <c r="D1575" i="28" a="1"/>
  <c r="D1575" i="28" s="1"/>
  <c r="D1559" i="28" a="1"/>
  <c r="D1559" i="28" s="1"/>
  <c r="D1543" i="28" a="1"/>
  <c r="D1543" i="28" s="1"/>
  <c r="D1494" i="28" a="1"/>
  <c r="D1494" i="28" s="1"/>
  <c r="D1664" i="28" a="1"/>
  <c r="D1664" i="28" s="1"/>
  <c r="D1648" i="28" a="1"/>
  <c r="D1648" i="28" s="1"/>
  <c r="D1632" i="28" a="1"/>
  <c r="D1632" i="28" s="1"/>
  <c r="D1616" i="28" a="1"/>
  <c r="D1616" i="28" s="1"/>
  <c r="D1600" i="28" a="1"/>
  <c r="D1600" i="28" s="1"/>
  <c r="D1584" i="28" a="1"/>
  <c r="D1584" i="28" s="1"/>
  <c r="D1568" i="28" a="1"/>
  <c r="D1568" i="28" s="1"/>
  <c r="D1552" i="28" a="1"/>
  <c r="D1552" i="28" s="1"/>
  <c r="D1521" i="28" a="1"/>
  <c r="D1521" i="28" s="1"/>
  <c r="D1533" i="28" a="1"/>
  <c r="D1533" i="28" s="1"/>
  <c r="D1536" i="28" a="1"/>
  <c r="D1536" i="28" s="1"/>
  <c r="D1534" i="28" a="1"/>
  <c r="D1534" i="28" s="1"/>
  <c r="D1532" i="28" a="1"/>
  <c r="D1532" i="28" s="1"/>
  <c r="D1673" i="28" a="1"/>
  <c r="D1673" i="28" s="1"/>
  <c r="D1657" i="28" a="1"/>
  <c r="D1657" i="28" s="1"/>
  <c r="D1641" i="28" a="1"/>
  <c r="D1641" i="28" s="1"/>
  <c r="D1625" i="28" a="1"/>
  <c r="D1625" i="28" s="1"/>
  <c r="D1609" i="28" a="1"/>
  <c r="D1609" i="28" s="1"/>
  <c r="D1593" i="28" a="1"/>
  <c r="D1593" i="28" s="1"/>
  <c r="D1577" i="28" a="1"/>
  <c r="D1577" i="28" s="1"/>
  <c r="D1561" i="28" a="1"/>
  <c r="D1561" i="28" s="1"/>
  <c r="D1545" i="28" a="1"/>
  <c r="D1545" i="28" s="1"/>
  <c r="D1698" i="28" a="1"/>
  <c r="D1698" i="28" s="1"/>
  <c r="D1682" i="28" a="1"/>
  <c r="D1682" i="28" s="1"/>
  <c r="D1666" i="28" a="1"/>
  <c r="D1666" i="28" s="1"/>
  <c r="D1650" i="28" a="1"/>
  <c r="D1650" i="28" s="1"/>
  <c r="D1634" i="28" a="1"/>
  <c r="D1634" i="28" s="1"/>
  <c r="D1618" i="28" a="1"/>
  <c r="D1618" i="28" s="1"/>
  <c r="D1602" i="28" a="1"/>
  <c r="D1602" i="28" s="1"/>
  <c r="D1586" i="28" a="1"/>
  <c r="D1586" i="28" s="1"/>
  <c r="D1554" i="28" a="1"/>
  <c r="D1554" i="28" s="1"/>
  <c r="D1524" i="28" a="1"/>
  <c r="D1524" i="28" s="1"/>
  <c r="D1659" i="28" a="1"/>
  <c r="D1659" i="28" s="1"/>
  <c r="D1643" i="28" a="1"/>
  <c r="D1643" i="28" s="1"/>
  <c r="D1627" i="28" a="1"/>
  <c r="D1627" i="28" s="1"/>
  <c r="D1611" i="28" a="1"/>
  <c r="D1611" i="28" s="1"/>
  <c r="D1595" i="28" a="1"/>
  <c r="D1595" i="28" s="1"/>
  <c r="D1579" i="28" a="1"/>
  <c r="D1579" i="28" s="1"/>
  <c r="D1563" i="28" a="1"/>
  <c r="D1563" i="28" s="1"/>
  <c r="D1547" i="28" a="1"/>
  <c r="D1547" i="28" s="1"/>
  <c r="D1510" i="28" a="1"/>
  <c r="D1510" i="28" s="1"/>
  <c r="D1507" i="28" a="1"/>
  <c r="D1507" i="28" s="1"/>
  <c r="D1668" i="28" a="1"/>
  <c r="D1668" i="28" s="1"/>
  <c r="D1652" i="28" a="1"/>
  <c r="D1652" i="28" s="1"/>
  <c r="D1636" i="28" a="1"/>
  <c r="D1636" i="28" s="1"/>
  <c r="D1620" i="28" a="1"/>
  <c r="D1620" i="28" s="1"/>
  <c r="D1604" i="28" a="1"/>
  <c r="D1604" i="28" s="1"/>
  <c r="D1588" i="28" a="1"/>
  <c r="D1588" i="28" s="1"/>
  <c r="D1572" i="28" a="1"/>
  <c r="D1572" i="28" s="1"/>
  <c r="D1556" i="28" a="1"/>
  <c r="D1556" i="28" s="1"/>
  <c r="D1540" i="28" a="1"/>
  <c r="D1540" i="28" s="1"/>
  <c r="D1535" i="28" a="1"/>
  <c r="D1535" i="28" s="1"/>
  <c r="D1677" i="28" a="1"/>
  <c r="D1677" i="28" s="1"/>
  <c r="D1661" i="28" a="1"/>
  <c r="D1661" i="28" s="1"/>
  <c r="D1629" i="28" a="1"/>
  <c r="D1629" i="28" s="1"/>
  <c r="D1613" i="28" a="1"/>
  <c r="D1613" i="28" s="1"/>
  <c r="D1597" i="28" a="1"/>
  <c r="D1597" i="28" s="1"/>
  <c r="D1581" i="28" a="1"/>
  <c r="D1581" i="28" s="1"/>
  <c r="D1565" i="28" a="1"/>
  <c r="D1565" i="28" s="1"/>
  <c r="D1622" i="28" a="1"/>
  <c r="D1622" i="28" s="1"/>
  <c r="D1606" i="28" a="1"/>
  <c r="D1606" i="28" s="1"/>
  <c r="D1574" i="28" a="1"/>
  <c r="D1574" i="28" s="1"/>
  <c r="D1558" i="28" a="1"/>
  <c r="D1558" i="28" s="1"/>
  <c r="D1519" i="28" a="1"/>
  <c r="D1519" i="28" s="1"/>
  <c r="D1695" i="28" a="1"/>
  <c r="D1695" i="28" s="1"/>
  <c r="D1679" i="28" a="1"/>
  <c r="D1679" i="28" s="1"/>
  <c r="D1663" i="28" a="1"/>
  <c r="D1663" i="28" s="1"/>
  <c r="D1647" i="28" a="1"/>
  <c r="D1647" i="28" s="1"/>
  <c r="D1631" i="28" a="1"/>
  <c r="D1631" i="28" s="1"/>
  <c r="D1615" i="28" a="1"/>
  <c r="D1615" i="28" s="1"/>
  <c r="D1599" i="28" a="1"/>
  <c r="D1599" i="28" s="1"/>
  <c r="D1583" i="28" a="1"/>
  <c r="D1583" i="28" s="1"/>
  <c r="D1567" i="28" a="1"/>
  <c r="D1567" i="28" s="1"/>
  <c r="D1551" i="28" a="1"/>
  <c r="D1551" i="28" s="1"/>
  <c r="D1672" i="28" a="1"/>
  <c r="D1672" i="28" s="1"/>
  <c r="D1656" i="28" a="1"/>
  <c r="D1656" i="28" s="1"/>
  <c r="D1640" i="28" a="1"/>
  <c r="D1640" i="28" s="1"/>
  <c r="D1624" i="28" a="1"/>
  <c r="D1624" i="28" s="1"/>
  <c r="D1608" i="28" a="1"/>
  <c r="D1608" i="28" s="1"/>
  <c r="D1592" i="28" a="1"/>
  <c r="D1592" i="28" s="1"/>
  <c r="D1576" i="28" a="1"/>
  <c r="D1576" i="28" s="1"/>
  <c r="D1560" i="28" a="1"/>
  <c r="D1560" i="28" s="1"/>
  <c r="D1544" i="28" a="1"/>
  <c r="D1544" i="28" s="1"/>
  <c r="D1523" i="28" a="1"/>
  <c r="D1523" i="28" s="1"/>
  <c r="D1513" i="28" a="1"/>
  <c r="D1513" i="28" s="1"/>
  <c r="D1697" i="28" a="1"/>
  <c r="D1697" i="28" s="1"/>
  <c r="D1665" i="28" a="1"/>
  <c r="D1665" i="28" s="1"/>
  <c r="D1649" i="28" a="1"/>
  <c r="D1649" i="28" s="1"/>
  <c r="D1633" i="28" a="1"/>
  <c r="D1633" i="28" s="1"/>
  <c r="D1617" i="28" a="1"/>
  <c r="D1617" i="28" s="1"/>
  <c r="D1601" i="28" a="1"/>
  <c r="D1601" i="28" s="1"/>
  <c r="D1585" i="28" a="1"/>
  <c r="D1585" i="28" s="1"/>
  <c r="D1553" i="28" a="1"/>
  <c r="D1553" i="28" s="1"/>
  <c r="D1537" i="28" a="1"/>
  <c r="D1537" i="28" s="1"/>
  <c r="D1512" i="28" a="1"/>
  <c r="D1512" i="28" s="1"/>
  <c r="D1706" i="28" a="1"/>
  <c r="D1706" i="28" s="1"/>
  <c r="D1674" i="28" a="1"/>
  <c r="D1674" i="28" s="1"/>
  <c r="D1642" i="28" a="1"/>
  <c r="D1642" i="28" s="1"/>
  <c r="D1562" i="28" a="1"/>
  <c r="D1562" i="28" s="1"/>
  <c r="D1546" i="28" a="1"/>
  <c r="D1546" i="28" s="1"/>
  <c r="D1651" i="28" a="1"/>
  <c r="D1651" i="28" s="1"/>
  <c r="D1539" i="28" a="1"/>
  <c r="D1539" i="28" s="1"/>
  <c r="D1644" i="28" a="1"/>
  <c r="D1644" i="28" s="1"/>
  <c r="D1612" i="28" a="1"/>
  <c r="D1612" i="28" s="1"/>
  <c r="D1580" i="28" a="1"/>
  <c r="D1580" i="28" s="1"/>
  <c r="D1548" i="28" a="1"/>
  <c r="D1548" i="28" s="1"/>
  <c r="D1505" i="28" a="1"/>
  <c r="D1505" i="28" s="1"/>
  <c r="D1497" i="28" a="1"/>
  <c r="D1497" i="28" s="1"/>
  <c r="D1550" i="28" a="1"/>
  <c r="D1550" i="28" s="1"/>
  <c r="D1489" i="28" a="1"/>
  <c r="D1489" i="28" s="1"/>
  <c r="D1473" i="28" a="1"/>
  <c r="D1473" i="28" s="1"/>
  <c r="D1457" i="28" a="1"/>
  <c r="D1457" i="28" s="1"/>
  <c r="D1441" i="28" a="1"/>
  <c r="D1441" i="28" s="1"/>
  <c r="D1425" i="28" a="1"/>
  <c r="D1425" i="28" s="1"/>
  <c r="D1409" i="28" a="1"/>
  <c r="D1409" i="28" s="1"/>
  <c r="D1393" i="28" a="1"/>
  <c r="D1393" i="28" s="1"/>
  <c r="D1377" i="28" a="1"/>
  <c r="D1377" i="28" s="1"/>
  <c r="D1361" i="28" a="1"/>
  <c r="D1361" i="28" s="1"/>
  <c r="D1345" i="28" a="1"/>
  <c r="D1345" i="28" s="1"/>
  <c r="D1329" i="28" a="1"/>
  <c r="D1329" i="28" s="1"/>
  <c r="D1530" i="28" a="1"/>
  <c r="D1530" i="28" s="1"/>
  <c r="D1514" i="28" a="1"/>
  <c r="D1514" i="28" s="1"/>
  <c r="D1498" i="28" a="1"/>
  <c r="D1498" i="28" s="1"/>
  <c r="D1482" i="28" a="1"/>
  <c r="D1482" i="28" s="1"/>
  <c r="D1466" i="28" a="1"/>
  <c r="D1466" i="28" s="1"/>
  <c r="D1450" i="28" a="1"/>
  <c r="D1450" i="28" s="1"/>
  <c r="D1434" i="28" a="1"/>
  <c r="D1434" i="28" s="1"/>
  <c r="D1418" i="28" a="1"/>
  <c r="D1418" i="28" s="1"/>
  <c r="D1402" i="28" a="1"/>
  <c r="D1402" i="28" s="1"/>
  <c r="D1386" i="28" a="1"/>
  <c r="D1386" i="28" s="1"/>
  <c r="D1370" i="28" a="1"/>
  <c r="D1370" i="28" s="1"/>
  <c r="D1354" i="28" a="1"/>
  <c r="D1354" i="28" s="1"/>
  <c r="D1338" i="28" a="1"/>
  <c r="D1338" i="28" s="1"/>
  <c r="D1322" i="28" a="1"/>
  <c r="D1322" i="28" s="1"/>
  <c r="D1491" i="28" a="1"/>
  <c r="D1491" i="28" s="1"/>
  <c r="D1475" i="28" a="1"/>
  <c r="D1475" i="28" s="1"/>
  <c r="D1459" i="28" a="1"/>
  <c r="D1459" i="28" s="1"/>
  <c r="D1443" i="28" a="1"/>
  <c r="D1443" i="28" s="1"/>
  <c r="D1427" i="28" a="1"/>
  <c r="D1427" i="28" s="1"/>
  <c r="D1411" i="28" a="1"/>
  <c r="D1411" i="28" s="1"/>
  <c r="D1395" i="28" a="1"/>
  <c r="D1395" i="28" s="1"/>
  <c r="D1379" i="28" a="1"/>
  <c r="D1379" i="28" s="1"/>
  <c r="D1363" i="28" a="1"/>
  <c r="D1363" i="28" s="1"/>
  <c r="D1347" i="28" a="1"/>
  <c r="D1347" i="28" s="1"/>
  <c r="D1331" i="28" a="1"/>
  <c r="D1331" i="28" s="1"/>
  <c r="D1315" i="28" a="1"/>
  <c r="D1315" i="28" s="1"/>
  <c r="D1516" i="28" a="1"/>
  <c r="D1516" i="28" s="1"/>
  <c r="D1500" i="28" a="1"/>
  <c r="D1500" i="28" s="1"/>
  <c r="D1484" i="28" a="1"/>
  <c r="D1484" i="28" s="1"/>
  <c r="D1468" i="28" a="1"/>
  <c r="D1468" i="28" s="1"/>
  <c r="D1452" i="28" a="1"/>
  <c r="D1452" i="28" s="1"/>
  <c r="D1436" i="28" a="1"/>
  <c r="D1436" i="28" s="1"/>
  <c r="D1420" i="28" a="1"/>
  <c r="D1420" i="28" s="1"/>
  <c r="D1404" i="28" a="1"/>
  <c r="D1404" i="28" s="1"/>
  <c r="D1388" i="28" a="1"/>
  <c r="D1388" i="28" s="1"/>
  <c r="D1372" i="28" a="1"/>
  <c r="D1372" i="28" s="1"/>
  <c r="D1356" i="28" a="1"/>
  <c r="D1356" i="28" s="1"/>
  <c r="D1340" i="28" a="1"/>
  <c r="D1340" i="28" s="1"/>
  <c r="D1324" i="28" a="1"/>
  <c r="D1324" i="28" s="1"/>
  <c r="D1525" i="28" a="1"/>
  <c r="D1525" i="28" s="1"/>
  <c r="D1509" i="28" a="1"/>
  <c r="D1509" i="28" s="1"/>
  <c r="D1493" i="28" a="1"/>
  <c r="D1493" i="28" s="1"/>
  <c r="D1477" i="28" a="1"/>
  <c r="D1477" i="28" s="1"/>
  <c r="D1461" i="28" a="1"/>
  <c r="D1461" i="28" s="1"/>
  <c r="D1445" i="28" a="1"/>
  <c r="D1445" i="28" s="1"/>
  <c r="D1429" i="28" a="1"/>
  <c r="D1429" i="28" s="1"/>
  <c r="D1413" i="28" a="1"/>
  <c r="D1413" i="28" s="1"/>
  <c r="D1397" i="28" a="1"/>
  <c r="D1397" i="28" s="1"/>
  <c r="D1381" i="28" a="1"/>
  <c r="D1381" i="28" s="1"/>
  <c r="D1365" i="28" a="1"/>
  <c r="D1365" i="28" s="1"/>
  <c r="D1349" i="28" a="1"/>
  <c r="D1349" i="28" s="1"/>
  <c r="D1333" i="28" a="1"/>
  <c r="D1333" i="28" s="1"/>
  <c r="D1317" i="28" a="1"/>
  <c r="D1317" i="28" s="1"/>
  <c r="D1518" i="28" a="1"/>
  <c r="D1518" i="28" s="1"/>
  <c r="D1502" i="28" a="1"/>
  <c r="D1502" i="28" s="1"/>
  <c r="D1486" i="28" a="1"/>
  <c r="D1486" i="28" s="1"/>
  <c r="D1470" i="28" a="1"/>
  <c r="D1470" i="28" s="1"/>
  <c r="D1454" i="28" a="1"/>
  <c r="D1454" i="28" s="1"/>
  <c r="D1438" i="28" a="1"/>
  <c r="D1438" i="28" s="1"/>
  <c r="D1422" i="28" a="1"/>
  <c r="D1422" i="28" s="1"/>
  <c r="D1406" i="28" a="1"/>
  <c r="D1406" i="28" s="1"/>
  <c r="D1390" i="28" a="1"/>
  <c r="D1390" i="28" s="1"/>
  <c r="D1374" i="28" a="1"/>
  <c r="D1374" i="28" s="1"/>
  <c r="D1358" i="28" a="1"/>
  <c r="D1358" i="28" s="1"/>
  <c r="D1342" i="28" a="1"/>
  <c r="D1342" i="28" s="1"/>
  <c r="D1326" i="28" a="1"/>
  <c r="D1326" i="28" s="1"/>
  <c r="D1527" i="28" a="1"/>
  <c r="D1527" i="28" s="1"/>
  <c r="D1511" i="28" a="1"/>
  <c r="D1511" i="28" s="1"/>
  <c r="D1495" i="28" a="1"/>
  <c r="D1495" i="28" s="1"/>
  <c r="D1479" i="28" a="1"/>
  <c r="D1479" i="28" s="1"/>
  <c r="D1463" i="28" a="1"/>
  <c r="D1463" i="28" s="1"/>
  <c r="D1447" i="28" a="1"/>
  <c r="D1447" i="28" s="1"/>
  <c r="D1431" i="28" a="1"/>
  <c r="D1431" i="28" s="1"/>
  <c r="D1415" i="28" a="1"/>
  <c r="D1415" i="28" s="1"/>
  <c r="D1399" i="28" a="1"/>
  <c r="D1399" i="28" s="1"/>
  <c r="D1383" i="28" a="1"/>
  <c r="D1383" i="28" s="1"/>
  <c r="D1367" i="28" a="1"/>
  <c r="D1367" i="28" s="1"/>
  <c r="D1351" i="28" a="1"/>
  <c r="D1351" i="28" s="1"/>
  <c r="D1335" i="28" a="1"/>
  <c r="D1335" i="28" s="1"/>
  <c r="D1319" i="28" a="1"/>
  <c r="D1319" i="28" s="1"/>
  <c r="D1520" i="28" a="1"/>
  <c r="D1520" i="28" s="1"/>
  <c r="D1504" i="28" a="1"/>
  <c r="D1504" i="28" s="1"/>
  <c r="D1488" i="28" a="1"/>
  <c r="D1488" i="28" s="1"/>
  <c r="D1472" i="28" a="1"/>
  <c r="D1472" i="28" s="1"/>
  <c r="D1456" i="28" a="1"/>
  <c r="D1456" i="28" s="1"/>
  <c r="D1440" i="28" a="1"/>
  <c r="D1440" i="28" s="1"/>
  <c r="D1424" i="28" a="1"/>
  <c r="D1424" i="28" s="1"/>
  <c r="D1408" i="28" a="1"/>
  <c r="D1408" i="28" s="1"/>
  <c r="D1392" i="28" a="1"/>
  <c r="D1392" i="28" s="1"/>
  <c r="D1376" i="28" a="1"/>
  <c r="D1376" i="28" s="1"/>
  <c r="D1360" i="28" a="1"/>
  <c r="D1360" i="28" s="1"/>
  <c r="D1344" i="28" a="1"/>
  <c r="D1344" i="28" s="1"/>
  <c r="D1328" i="28" a="1"/>
  <c r="D1328" i="28" s="1"/>
  <c r="D1312" i="28" a="1"/>
  <c r="D1312" i="28" s="1"/>
  <c r="D1321" i="28" a="1"/>
  <c r="D1321" i="28" s="1"/>
  <c r="D1522" i="28" a="1"/>
  <c r="D1522" i="28" s="1"/>
  <c r="D1506" i="28" a="1"/>
  <c r="D1506" i="28" s="1"/>
  <c r="D1490" i="28" a="1"/>
  <c r="D1490" i="28" s="1"/>
  <c r="D1474" i="28" a="1"/>
  <c r="D1474" i="28" s="1"/>
  <c r="D1458" i="28" a="1"/>
  <c r="D1458" i="28" s="1"/>
  <c r="D1442" i="28" a="1"/>
  <c r="D1442" i="28" s="1"/>
  <c r="D1426" i="28" a="1"/>
  <c r="D1426" i="28" s="1"/>
  <c r="D1410" i="28" a="1"/>
  <c r="D1410" i="28" s="1"/>
  <c r="D1394" i="28" a="1"/>
  <c r="D1394" i="28" s="1"/>
  <c r="D1378" i="28" a="1"/>
  <c r="D1378" i="28" s="1"/>
  <c r="D1362" i="28" a="1"/>
  <c r="D1362" i="28" s="1"/>
  <c r="D1346" i="28" a="1"/>
  <c r="D1346" i="28" s="1"/>
  <c r="D1330" i="28" a="1"/>
  <c r="D1330" i="28" s="1"/>
  <c r="D1314" i="28" a="1"/>
  <c r="D1314" i="28" s="1"/>
  <c r="D1515" i="28" a="1"/>
  <c r="D1515" i="28" s="1"/>
  <c r="D1499" i="28" a="1"/>
  <c r="D1499" i="28" s="1"/>
  <c r="D1483" i="28" a="1"/>
  <c r="D1483" i="28" s="1"/>
  <c r="D1467" i="28" a="1"/>
  <c r="D1467" i="28" s="1"/>
  <c r="D1451" i="28" a="1"/>
  <c r="D1451" i="28" s="1"/>
  <c r="D1435" i="28" a="1"/>
  <c r="D1435" i="28" s="1"/>
  <c r="D1419" i="28" a="1"/>
  <c r="D1419" i="28" s="1"/>
  <c r="D1403" i="28" a="1"/>
  <c r="D1403" i="28" s="1"/>
  <c r="D1387" i="28" a="1"/>
  <c r="D1387" i="28" s="1"/>
  <c r="D1371" i="28" a="1"/>
  <c r="D1371" i="28" s="1"/>
  <c r="D1355" i="28" a="1"/>
  <c r="D1355" i="28" s="1"/>
  <c r="D1339" i="28" a="1"/>
  <c r="D1339" i="28" s="1"/>
  <c r="D1323" i="28" a="1"/>
  <c r="D1323" i="28" s="1"/>
  <c r="D1508" i="28" a="1"/>
  <c r="D1508" i="28" s="1"/>
  <c r="D1492" i="28" a="1"/>
  <c r="D1492" i="28" s="1"/>
  <c r="D1476" i="28" a="1"/>
  <c r="D1476" i="28" s="1"/>
  <c r="D1460" i="28" a="1"/>
  <c r="D1460" i="28" s="1"/>
  <c r="D1444" i="28" a="1"/>
  <c r="D1444" i="28" s="1"/>
  <c r="D1428" i="28" a="1"/>
  <c r="D1428" i="28" s="1"/>
  <c r="D1412" i="28" a="1"/>
  <c r="D1412" i="28" s="1"/>
  <c r="D1396" i="28" a="1"/>
  <c r="D1396" i="28" s="1"/>
  <c r="D1380" i="28" a="1"/>
  <c r="D1380" i="28" s="1"/>
  <c r="D1364" i="28" a="1"/>
  <c r="D1364" i="28" s="1"/>
  <c r="D1348" i="28" a="1"/>
  <c r="D1348" i="28" s="1"/>
  <c r="D1332" i="28" a="1"/>
  <c r="D1332" i="28" s="1"/>
  <c r="D1316" i="28" a="1"/>
  <c r="D1316" i="28" s="1"/>
  <c r="D1517" i="28" a="1"/>
  <c r="D1517" i="28" s="1"/>
  <c r="D1501" i="28" a="1"/>
  <c r="D1501" i="28" s="1"/>
  <c r="D1485" i="28" a="1"/>
  <c r="D1485" i="28" s="1"/>
  <c r="D1437" i="28" a="1"/>
  <c r="D1437" i="28" s="1"/>
  <c r="D1421" i="28" a="1"/>
  <c r="D1421" i="28" s="1"/>
  <c r="D1405" i="28" a="1"/>
  <c r="D1405" i="28" s="1"/>
  <c r="D1389" i="28" a="1"/>
  <c r="D1389" i="28" s="1"/>
  <c r="D1373" i="28" a="1"/>
  <c r="D1373" i="28" s="1"/>
  <c r="D1357" i="28" a="1"/>
  <c r="D1357" i="28" s="1"/>
  <c r="D1341" i="28" a="1"/>
  <c r="D1341" i="28" s="1"/>
  <c r="D1325" i="28" a="1"/>
  <c r="D1325" i="28" s="1"/>
  <c r="D1478" i="28" a="1"/>
  <c r="D1478" i="28" s="1"/>
  <c r="D1446" i="28" a="1"/>
  <c r="D1446" i="28" s="1"/>
  <c r="D1414" i="28" a="1"/>
  <c r="D1414" i="28" s="1"/>
  <c r="D1398" i="28" a="1"/>
  <c r="D1398" i="28" s="1"/>
  <c r="D1382" i="28" a="1"/>
  <c r="D1382" i="28" s="1"/>
  <c r="D1366" i="28" a="1"/>
  <c r="D1366" i="28" s="1"/>
  <c r="D1350" i="28" a="1"/>
  <c r="D1350" i="28" s="1"/>
  <c r="D1334" i="28" a="1"/>
  <c r="D1334" i="28" s="1"/>
  <c r="D1391" i="28" a="1"/>
  <c r="D1391" i="28" s="1"/>
  <c r="D1375" i="28" a="1"/>
  <c r="D1375" i="28" s="1"/>
  <c r="D1359" i="28" a="1"/>
  <c r="D1359" i="28" s="1"/>
  <c r="D1343" i="28" a="1"/>
  <c r="D1343" i="28" s="1"/>
  <c r="D1496" i="28" a="1"/>
  <c r="D1496" i="28" s="1"/>
  <c r="D1400" i="28" a="1"/>
  <c r="D1400" i="28" s="1"/>
  <c r="D1368" i="28" a="1"/>
  <c r="D1368" i="28" s="1"/>
  <c r="D841" i="28" a="1"/>
  <c r="D841" i="28" s="1"/>
  <c r="D2137" i="27" a="1"/>
  <c r="D2137" i="27" s="1"/>
  <c r="D904" i="28" a="1"/>
  <c r="D904" i="28" s="1"/>
  <c r="D1687" i="27" a="1"/>
  <c r="D1687" i="27" s="1"/>
  <c r="D1590" i="27" a="1"/>
  <c r="D1590" i="27" s="1"/>
  <c r="D58" i="28" a="1"/>
  <c r="D58" i="28" s="1"/>
  <c r="D1312" i="27" a="1"/>
  <c r="D1312" i="27" s="1"/>
  <c r="D1370" i="27" a="1"/>
  <c r="D1370" i="27" s="1"/>
  <c r="D2293" i="27" a="1"/>
  <c r="D2293" i="27" s="1"/>
  <c r="D1310" i="28" a="1"/>
  <c r="D1310" i="28" s="1"/>
  <c r="D444" i="28" a="1"/>
  <c r="D444" i="28" s="1"/>
  <c r="D2099" i="27" a="1"/>
  <c r="D2099" i="27" s="1"/>
  <c r="D77" i="27" a="1"/>
  <c r="D77" i="27" s="1"/>
  <c r="D1338" i="27" a="1"/>
  <c r="D1338" i="27" s="1"/>
  <c r="D2193" i="27" a="1"/>
  <c r="D2193" i="27" s="1"/>
  <c r="D2027" i="27" a="1"/>
  <c r="D2027" i="27" s="1"/>
  <c r="D80" i="27" a="1"/>
  <c r="D80" i="27" s="1"/>
  <c r="D17" i="27" a="1"/>
  <c r="D17" i="27" s="1"/>
  <c r="D1885" i="27" a="1"/>
  <c r="D1885" i="27" s="1"/>
  <c r="D1402" i="27" a="1"/>
  <c r="D1402" i="27" s="1"/>
  <c r="D2161" i="27" a="1"/>
  <c r="D2161" i="27" s="1"/>
  <c r="D1807" i="27" a="1"/>
  <c r="D1807" i="27" s="1"/>
  <c r="D1647" i="27" a="1"/>
  <c r="D1647" i="27" s="1"/>
  <c r="D14" i="27" a="1"/>
  <c r="D14" i="27" s="1"/>
  <c r="D29" i="28" a="1"/>
  <c r="D29" i="28" s="1"/>
  <c r="D1565" i="27" a="1"/>
  <c r="D1565" i="27" s="1"/>
  <c r="D2225" i="27" a="1"/>
  <c r="D2225" i="27" s="1"/>
  <c r="D1869" i="27" a="1"/>
  <c r="D1869" i="27" s="1"/>
  <c r="D1581" i="27" a="1"/>
  <c r="D1581" i="27" s="1"/>
  <c r="E2" i="28"/>
  <c r="D1725" i="27" a="1"/>
  <c r="D1725" i="27" s="1"/>
  <c r="D1418" i="27" a="1"/>
  <c r="D1418" i="27" s="1"/>
  <c r="D1354" i="27" a="1"/>
  <c r="D1354" i="27" s="1"/>
  <c r="D1563" i="27" a="1"/>
  <c r="D1563" i="27" s="1"/>
  <c r="D1579" i="27" a="1"/>
  <c r="D1579" i="27" s="1"/>
  <c r="D1386" i="27" a="1"/>
  <c r="D1386" i="27" s="1"/>
  <c r="D25" i="28" a="1"/>
  <c r="D25" i="28" s="1"/>
  <c r="D2075" i="27" a="1"/>
  <c r="D2075" i="27" s="1"/>
  <c r="D1542" i="27" a="1"/>
  <c r="D1542" i="27" s="1"/>
  <c r="D15" i="27" a="1"/>
  <c r="D15" i="27" s="1"/>
  <c r="D69" i="27" a="1"/>
  <c r="D69" i="27" s="1"/>
  <c r="D37" i="27" a="1"/>
  <c r="D37" i="27" s="1"/>
  <c r="D1718" i="27" a="1"/>
  <c r="D1718" i="27" s="1"/>
  <c r="D21" i="27" a="1"/>
  <c r="D21" i="27" s="1"/>
  <c r="D26" i="27" a="1"/>
  <c r="D26" i="27" s="1"/>
  <c r="D837" i="27" a="1"/>
  <c r="D837" i="27" s="1"/>
  <c r="D71" i="27" a="1"/>
  <c r="D71" i="27" s="1"/>
  <c r="D1667" i="27" a="1"/>
  <c r="D1667" i="27" s="1"/>
  <c r="D227" i="27" a="1"/>
  <c r="D227" i="27" s="1"/>
  <c r="D1286" i="28" a="1"/>
  <c r="D1286" i="28" s="1"/>
  <c r="D7" i="28" a="1"/>
  <c r="D7" i="28" s="1"/>
  <c r="D2170" i="27" a="1"/>
  <c r="D2170" i="27" s="1"/>
  <c r="D150" i="27" a="1"/>
  <c r="D150" i="27" s="1"/>
  <c r="D1670" i="27" a="1"/>
  <c r="D1670" i="27" s="1"/>
  <c r="D2305" i="27" a="1"/>
  <c r="D2305" i="27" s="1"/>
  <c r="D1322" i="27" a="1"/>
  <c r="D1322" i="27" s="1"/>
  <c r="D1249" i="27" a="1"/>
  <c r="D1249" i="27" s="1"/>
  <c r="D32" i="27" a="1"/>
  <c r="D32" i="27" s="1"/>
  <c r="D162" i="28" a="1"/>
  <c r="D162" i="28" s="1"/>
  <c r="D5" i="28" a="1"/>
  <c r="D5" i="28" s="1"/>
  <c r="D819" i="27" a="1"/>
  <c r="D819" i="27" s="1"/>
  <c r="D301" i="27" a="1"/>
  <c r="D301" i="27" s="1"/>
  <c r="D280" i="27" a="1"/>
  <c r="D280" i="27" s="1"/>
  <c r="D58" i="27" a="1"/>
  <c r="D58" i="27" s="1"/>
  <c r="D2261" i="27" a="1"/>
  <c r="D2261" i="27" s="1"/>
  <c r="D68" i="27" a="1"/>
  <c r="D68" i="27" s="1"/>
  <c r="D2142" i="27" a="1"/>
  <c r="D2142" i="27" s="1"/>
  <c r="D1174" i="28" a="1"/>
  <c r="D1174" i="28" s="1"/>
  <c r="D1217" i="27" a="1"/>
  <c r="D1217" i="27" s="1"/>
  <c r="D425" i="27" a="1"/>
  <c r="D425" i="27" s="1"/>
  <c r="D365" i="27" a="1"/>
  <c r="D365" i="27" s="1"/>
  <c r="D108" i="27" a="1"/>
  <c r="D108" i="27" s="1"/>
  <c r="D1023" i="28" a="1"/>
  <c r="D1023" i="28" s="1"/>
  <c r="D917" i="27" a="1"/>
  <c r="D917" i="27" s="1"/>
  <c r="D2298" i="27" a="1"/>
  <c r="D2298" i="27" s="1"/>
  <c r="D2186" i="27" a="1"/>
  <c r="D2186" i="27" s="1"/>
  <c r="D692" i="27" a="1"/>
  <c r="D692" i="27" s="1"/>
  <c r="D572" i="27" a="1"/>
  <c r="D572" i="27" s="1"/>
  <c r="D330" i="27" a="1"/>
  <c r="D330" i="27" s="1"/>
  <c r="D129" i="27" a="1"/>
  <c r="D129" i="27" s="1"/>
  <c r="D1110" i="28" a="1"/>
  <c r="D1110" i="28" s="1"/>
  <c r="D1270" i="28" a="1"/>
  <c r="D1270" i="28" s="1"/>
  <c r="D660" i="27" a="1"/>
  <c r="D660" i="27" s="1"/>
  <c r="D510" i="27" a="1"/>
  <c r="D510" i="27" s="1"/>
  <c r="D255" i="27" a="1"/>
  <c r="D255" i="27" s="1"/>
  <c r="D2177" i="27" a="1"/>
  <c r="D2177" i="27" s="1"/>
  <c r="D1206" i="28" a="1"/>
  <c r="D1206" i="28" s="1"/>
  <c r="D762" i="27" a="1"/>
  <c r="D762" i="27" s="1"/>
  <c r="D417" i="27" a="1"/>
  <c r="D417" i="27" s="1"/>
  <c r="D156" i="27" a="1"/>
  <c r="D156" i="27" s="1"/>
  <c r="D1238" i="28" a="1"/>
  <c r="D1238" i="28" s="1"/>
  <c r="D1233" i="27" a="1"/>
  <c r="D1233" i="27" s="1"/>
  <c r="D2215" i="27" a="1"/>
  <c r="D2215" i="27" s="1"/>
  <c r="D1055" i="28" a="1"/>
  <c r="D1055" i="28" s="1"/>
  <c r="D1201" i="27" a="1"/>
  <c r="D1201" i="27" s="1"/>
  <c r="D2294" i="27" a="1"/>
  <c r="D2294" i="27" s="1"/>
  <c r="D2241" i="27" a="1"/>
  <c r="D2241" i="27" s="1"/>
  <c r="D1222" i="28" a="1"/>
  <c r="D1222" i="28" s="1"/>
  <c r="D1153" i="27" a="1"/>
  <c r="D1153" i="27" s="1"/>
  <c r="D2299" i="27" a="1"/>
  <c r="D2299" i="27" s="1"/>
  <c r="D1169" i="27" a="1"/>
  <c r="D1169" i="27" s="1"/>
  <c r="D2309" i="27" a="1"/>
  <c r="D2309" i="27" s="1"/>
  <c r="D2291" i="27" a="1"/>
  <c r="D2291" i="27" s="1"/>
  <c r="D4" i="27" a="1"/>
  <c r="D4" i="27" s="1"/>
  <c r="D628" i="27" a="1"/>
  <c r="D628" i="27" s="1"/>
  <c r="D968" i="28" a="1"/>
  <c r="D968" i="28" s="1"/>
  <c r="D52" i="27" a="1"/>
  <c r="D52" i="27" s="1"/>
  <c r="D1105" i="27" a="1"/>
  <c r="D1105" i="27" s="1"/>
  <c r="D949" i="27" a="1"/>
  <c r="D949" i="27" s="1"/>
  <c r="D1757" i="27" a="1"/>
  <c r="D1757" i="27" s="1"/>
  <c r="D1727" i="27" a="1"/>
  <c r="D1727" i="27" s="1"/>
  <c r="D1092" i="27" a="1"/>
  <c r="D1092" i="27" s="1"/>
  <c r="D2312" i="27" a="1"/>
  <c r="D2312" i="27" s="1"/>
  <c r="D1318" i="27" a="1"/>
  <c r="D1318" i="27" s="1"/>
  <c r="D2285" i="27" a="1"/>
  <c r="D2285" i="27" s="1"/>
  <c r="D22" i="27" a="1"/>
  <c r="D22" i="27" s="1"/>
  <c r="D2160" i="27" a="1"/>
  <c r="D2160" i="27" s="1"/>
  <c r="D1281" i="27" a="1"/>
  <c r="D1281" i="27" s="1"/>
  <c r="D676" i="27" a="1"/>
  <c r="D676" i="27" s="1"/>
  <c r="D1059" i="27" a="1"/>
  <c r="D1059" i="27" s="1"/>
  <c r="D1027" i="27" a="1"/>
  <c r="D1027" i="27" s="1"/>
  <c r="D869" i="27" a="1"/>
  <c r="D869" i="27" s="1"/>
  <c r="D596" i="27" a="1"/>
  <c r="D596" i="27" s="1"/>
  <c r="D298" i="27" a="1"/>
  <c r="D298" i="27" s="1"/>
  <c r="D387" i="27" a="1"/>
  <c r="D387" i="27" s="1"/>
  <c r="D328" i="27" a="1"/>
  <c r="D328" i="27" s="1"/>
  <c r="D207" i="27" a="1"/>
  <c r="D207" i="27" s="1"/>
  <c r="D119" i="27" a="1"/>
  <c r="D119" i="27" s="1"/>
  <c r="D88" i="27" a="1"/>
  <c r="D88" i="27" s="1"/>
  <c r="D87" i="27" a="1"/>
  <c r="D87" i="27" s="1"/>
  <c r="D61" i="27" a="1"/>
  <c r="D61" i="27" s="1"/>
  <c r="D67" i="27" a="1"/>
  <c r="D67" i="27" s="1"/>
  <c r="D20" i="27" a="1"/>
  <c r="D20" i="27" s="1"/>
  <c r="D1961" i="27" a="1"/>
  <c r="D1961" i="27" s="1"/>
  <c r="D794" i="27" a="1"/>
  <c r="D794" i="27" s="1"/>
  <c r="D1595" i="27" a="1"/>
  <c r="D1595" i="27" s="1"/>
  <c r="D693" i="28" a="1"/>
  <c r="D693" i="28" s="1"/>
  <c r="D1302" i="28" a="1"/>
  <c r="D1302" i="28" s="1"/>
  <c r="D1190" i="28" a="1"/>
  <c r="D1190" i="28" s="1"/>
  <c r="D1094" i="28" a="1"/>
  <c r="D1094" i="28" s="1"/>
  <c r="D991" i="28" a="1"/>
  <c r="D991" i="28" s="1"/>
  <c r="D725" i="28" a="1"/>
  <c r="D725" i="28" s="1"/>
  <c r="D364" i="28" a="1"/>
  <c r="D364" i="28" s="1"/>
  <c r="D460" i="28" a="1"/>
  <c r="D460" i="28" s="1"/>
  <c r="D303" i="28" a="1"/>
  <c r="D303" i="28" s="1"/>
  <c r="D259" i="28" a="1"/>
  <c r="D259" i="28" s="1"/>
  <c r="D212" i="28" a="1"/>
  <c r="D212" i="28" s="1"/>
  <c r="D195" i="28" a="1"/>
  <c r="D195" i="28" s="1"/>
  <c r="D130" i="28" a="1"/>
  <c r="D130" i="28" s="1"/>
  <c r="D99" i="28" a="1"/>
  <c r="D99" i="28" s="1"/>
  <c r="D66" i="28" a="1"/>
  <c r="D66" i="28" s="1"/>
  <c r="D35" i="28" a="1"/>
  <c r="D35" i="28" s="1"/>
  <c r="D602" i="27" a="1"/>
  <c r="D602" i="27" s="1"/>
  <c r="D952" i="28" a="1"/>
  <c r="D952" i="28" s="1"/>
  <c r="D826" i="28" a="1"/>
  <c r="D826" i="28" s="1"/>
  <c r="D793" i="28" a="1"/>
  <c r="D793" i="28" s="1"/>
  <c r="D761" i="28" a="1"/>
  <c r="D761" i="28" s="1"/>
  <c r="D629" i="28" a="1"/>
  <c r="D629" i="28" s="1"/>
  <c r="D590" i="28" a="1"/>
  <c r="D590" i="28" s="1"/>
  <c r="D574" i="28" a="1"/>
  <c r="D574" i="28" s="1"/>
  <c r="D542" i="28" a="1"/>
  <c r="D542" i="28" s="1"/>
  <c r="D513" i="28" a="1"/>
  <c r="D513" i="28" s="1"/>
  <c r="D476" i="28" a="1"/>
  <c r="D476" i="28" s="1"/>
  <c r="D428" i="28" a="1"/>
  <c r="D428" i="28" s="1"/>
  <c r="D396" i="28" a="1"/>
  <c r="D396" i="28" s="1"/>
  <c r="D380" i="28" a="1"/>
  <c r="D380" i="28" s="1"/>
  <c r="D319" i="28" a="1"/>
  <c r="D319" i="28" s="1"/>
  <c r="D267" i="28" a="1"/>
  <c r="D267" i="28" s="1"/>
  <c r="D257" i="28" a="1"/>
  <c r="D257" i="28" s="1"/>
  <c r="D206" i="28" a="1"/>
  <c r="D206" i="28" s="1"/>
  <c r="D140" i="28" a="1"/>
  <c r="D140" i="28" s="1"/>
  <c r="D115" i="28" a="1"/>
  <c r="D115" i="28" s="1"/>
  <c r="D57" i="28" a="1"/>
  <c r="D57" i="28" s="1"/>
  <c r="D1185" i="27" a="1"/>
  <c r="D1185" i="27" s="1"/>
  <c r="D542" i="27" a="1"/>
  <c r="D542" i="27" s="1"/>
  <c r="D2148" i="27" a="1"/>
  <c r="D2148" i="27" s="1"/>
  <c r="D1611" i="27" a="1"/>
  <c r="D1611" i="27" s="1"/>
  <c r="D1574" i="27" a="1"/>
  <c r="D1574" i="27" s="1"/>
  <c r="D1535" i="27" a="1"/>
  <c r="D1535" i="27" s="1"/>
  <c r="D730" i="27" a="1"/>
  <c r="D730" i="27" s="1"/>
  <c r="D296" i="27" a="1"/>
  <c r="D296" i="27" s="1"/>
  <c r="D209" i="27" a="1"/>
  <c r="D209" i="27" s="1"/>
  <c r="D65" i="27" a="1"/>
  <c r="D65" i="27" s="1"/>
  <c r="D1142" i="28" a="1"/>
  <c r="D1142" i="28" s="1"/>
  <c r="D2101" i="27" a="1"/>
  <c r="D2101" i="27" s="1"/>
  <c r="D2151" i="27" a="1"/>
  <c r="D2151" i="27" s="1"/>
  <c r="D2158" i="27" a="1"/>
  <c r="D2158" i="27" s="1"/>
  <c r="D1791" i="27" a="1"/>
  <c r="D1791" i="27" s="1"/>
  <c r="D118" i="28" a="1"/>
  <c r="D118" i="28" s="1"/>
  <c r="D474" i="28" a="1"/>
  <c r="D474" i="28" s="1"/>
  <c r="D741" i="28" a="1"/>
  <c r="D741" i="28" s="1"/>
  <c r="D1007" i="28" a="1"/>
  <c r="D1007" i="28" s="1"/>
  <c r="D117" i="28" a="1"/>
  <c r="D117" i="28" s="1"/>
  <c r="D73" i="28" a="1"/>
  <c r="D73" i="28" s="1"/>
  <c r="D152" i="28" a="1"/>
  <c r="D152" i="28" s="1"/>
  <c r="D75" i="28" a="1"/>
  <c r="D75" i="28" s="1"/>
  <c r="D120" i="28" a="1"/>
  <c r="D120" i="28" s="1"/>
  <c r="D171" i="28" a="1"/>
  <c r="D171" i="28" s="1"/>
  <c r="D221" i="28" a="1"/>
  <c r="D221" i="28" s="1"/>
  <c r="D157" i="28" a="1"/>
  <c r="D157" i="28" s="1"/>
  <c r="D757" i="28" a="1"/>
  <c r="D757" i="28" s="1"/>
  <c r="D216" i="28" a="1"/>
  <c r="D216" i="28" s="1"/>
  <c r="D83" i="28" a="1"/>
  <c r="D83" i="28" s="1"/>
  <c r="D85" i="28" a="1"/>
  <c r="D85" i="28" s="1"/>
  <c r="D173" i="28" a="1"/>
  <c r="D173" i="28" s="1"/>
  <c r="D227" i="28" a="1"/>
  <c r="D227" i="28" s="1"/>
  <c r="D492" i="28" a="1"/>
  <c r="D492" i="28" s="1"/>
  <c r="D1039" i="28" a="1"/>
  <c r="D1039" i="28" s="1"/>
  <c r="D112" i="28" a="1"/>
  <c r="D112" i="28" s="1"/>
  <c r="D84" i="28" a="1"/>
  <c r="D84" i="28" s="1"/>
  <c r="D87" i="28" a="1"/>
  <c r="D87" i="28" s="1"/>
  <c r="D228" i="28" a="1"/>
  <c r="D228" i="28" s="1"/>
  <c r="D324" i="28" a="1"/>
  <c r="D324" i="28" s="1"/>
  <c r="D255" i="28" a="1"/>
  <c r="D255" i="28" s="1"/>
  <c r="D777" i="28" a="1"/>
  <c r="D777" i="28" s="1"/>
  <c r="D20" i="28" a="1"/>
  <c r="D20" i="28" s="1"/>
  <c r="D89" i="28" a="1"/>
  <c r="D89" i="28" s="1"/>
  <c r="D135" i="28" a="1"/>
  <c r="D135" i="28" s="1"/>
  <c r="D175" i="28" a="1"/>
  <c r="D175" i="28" s="1"/>
  <c r="D232" i="28" a="1"/>
  <c r="D232" i="28" s="1"/>
  <c r="D165" i="28" a="1"/>
  <c r="D165" i="28" s="1"/>
  <c r="D510" i="28" a="1"/>
  <c r="D510" i="28" s="1"/>
  <c r="D1071" i="28" a="1"/>
  <c r="D1071" i="28" s="1"/>
  <c r="D49" i="28" a="1"/>
  <c r="D49" i="28" s="1"/>
  <c r="D136" i="28" a="1"/>
  <c r="D136" i="28" s="1"/>
  <c r="D178" i="28" a="1"/>
  <c r="D178" i="28" s="1"/>
  <c r="D234" i="28" a="1"/>
  <c r="D234" i="28" s="1"/>
  <c r="D222" i="28" a="1"/>
  <c r="D222" i="28" s="1"/>
  <c r="D809" i="28" a="1"/>
  <c r="D809" i="28" s="1"/>
  <c r="D139" i="28" a="1"/>
  <c r="D139" i="28" s="1"/>
  <c r="D90" i="28" a="1"/>
  <c r="D90" i="28" s="1"/>
  <c r="D244" i="28" a="1"/>
  <c r="D244" i="28" s="1"/>
  <c r="D349" i="28" a="1"/>
  <c r="D349" i="28" s="1"/>
  <c r="D526" i="28" a="1"/>
  <c r="D526" i="28" s="1"/>
  <c r="D825" i="28" a="1"/>
  <c r="D825" i="28" s="1"/>
  <c r="D100" i="28" a="1"/>
  <c r="D100" i="28" s="1"/>
  <c r="D71" i="28" a="1"/>
  <c r="D71" i="28" s="1"/>
  <c r="D181" i="28" a="1"/>
  <c r="D181" i="28" s="1"/>
  <c r="D123" i="28" a="1"/>
  <c r="D123" i="28" s="1"/>
  <c r="D351" i="28" a="1"/>
  <c r="D351" i="28" s="1"/>
  <c r="D528" i="28" a="1"/>
  <c r="D528" i="28" s="1"/>
  <c r="D69" i="28" a="1"/>
  <c r="D69" i="28" s="1"/>
  <c r="D142" i="28" a="1"/>
  <c r="D142" i="28" s="1"/>
  <c r="D183" i="28" a="1"/>
  <c r="D183" i="28" s="1"/>
  <c r="D251" i="28" a="1"/>
  <c r="D251" i="28" s="1"/>
  <c r="D167" i="28" a="1"/>
  <c r="D167" i="28" s="1"/>
  <c r="D23" i="28" a="1"/>
  <c r="D23" i="28" s="1"/>
  <c r="D51" i="28" a="1"/>
  <c r="D51" i="28" s="1"/>
  <c r="D104" i="28" a="1"/>
  <c r="D104" i="28" s="1"/>
  <c r="D147" i="28" a="1"/>
  <c r="D147" i="28" s="1"/>
  <c r="D184" i="28" a="1"/>
  <c r="D184" i="28" s="1"/>
  <c r="D252" i="28" a="1"/>
  <c r="D252" i="28" s="1"/>
  <c r="D553" i="28" a="1"/>
  <c r="D553" i="28" s="1"/>
  <c r="D872" i="28" a="1"/>
  <c r="D872" i="28" s="1"/>
  <c r="D106" i="28" a="1"/>
  <c r="D106" i="28" s="1"/>
  <c r="D148" i="28" a="1"/>
  <c r="D148" i="28" s="1"/>
  <c r="D111" i="28" a="1"/>
  <c r="D111" i="28" s="1"/>
  <c r="D101" i="28" a="1"/>
  <c r="D101" i="28" s="1"/>
  <c r="D133" i="28" a="1"/>
  <c r="D133" i="28" s="1"/>
  <c r="D423" i="28" a="1"/>
  <c r="D423" i="28" s="1"/>
  <c r="D936" i="28" a="1"/>
  <c r="D936" i="28" s="1"/>
  <c r="D113" i="28" a="1"/>
  <c r="D113" i="28" s="1"/>
  <c r="D155" i="28" a="1"/>
  <c r="D155" i="28" s="1"/>
  <c r="D200" i="28" a="1"/>
  <c r="D200" i="28" s="1"/>
  <c r="D213" i="28" a="1"/>
  <c r="D213" i="28" s="1"/>
  <c r="D156" i="28" a="1"/>
  <c r="D156" i="28" s="1"/>
  <c r="D661" i="28" a="1"/>
  <c r="D661" i="28" s="1"/>
  <c r="D53" i="28" a="1"/>
  <c r="D53" i="28" s="1"/>
  <c r="D78" i="28" a="1"/>
  <c r="D78" i="28" s="1"/>
  <c r="D79" i="28" a="1"/>
  <c r="D79" i="28" s="1"/>
  <c r="D375" i="28" a="1"/>
  <c r="D375" i="28" s="1"/>
  <c r="D374" i="28" a="1"/>
  <c r="D374" i="28" s="1"/>
  <c r="D188" i="28" a="1"/>
  <c r="D188" i="28" s="1"/>
  <c r="D46" i="28" a="1"/>
  <c r="D46" i="28" s="1"/>
  <c r="D47" i="28" a="1"/>
  <c r="D47" i="28" s="1"/>
  <c r="D65" i="28" a="1"/>
  <c r="D65" i="28" s="1"/>
  <c r="D64" i="28" a="1"/>
  <c r="D64" i="28" s="1"/>
  <c r="D42" i="28" a="1"/>
  <c r="D42" i="28" s="1"/>
  <c r="D186" i="28" a="1"/>
  <c r="D186" i="28" s="1"/>
  <c r="D211" i="28" a="1"/>
  <c r="D211" i="28" s="1"/>
  <c r="D14" i="28" a="1"/>
  <c r="D14" i="28" s="1"/>
  <c r="D15" i="28" a="1"/>
  <c r="D15" i="28" s="1"/>
  <c r="D189" i="28" a="1"/>
  <c r="D189" i="28" s="1"/>
  <c r="D433" i="28" a="1"/>
  <c r="D433" i="28" s="1"/>
  <c r="D432" i="28" a="1"/>
  <c r="D432" i="28" s="1"/>
  <c r="D32" i="28" a="1"/>
  <c r="D32" i="28" s="1"/>
  <c r="D22" i="28" a="1"/>
  <c r="D22" i="28" s="1"/>
  <c r="D17" i="28" a="1"/>
  <c r="D17" i="28" s="1"/>
  <c r="D19" i="28" a="1"/>
  <c r="D19" i="28" s="1"/>
  <c r="D10" i="28" a="1"/>
  <c r="D10" i="28" s="1"/>
  <c r="D34" i="28" a="1"/>
  <c r="D34" i="28" s="1"/>
  <c r="D67" i="28" a="1"/>
  <c r="D67" i="28" s="1"/>
  <c r="D74" i="28" a="1"/>
  <c r="D74" i="28" s="1"/>
  <c r="D193" i="28" a="1"/>
  <c r="D193" i="28" s="1"/>
  <c r="D192" i="28" a="1"/>
  <c r="D192" i="28" s="1"/>
  <c r="D52" i="28" a="1"/>
  <c r="D52" i="28" s="1"/>
  <c r="D356" i="28" a="1"/>
  <c r="D356" i="28" s="1"/>
  <c r="D357" i="28" a="1"/>
  <c r="D357" i="28" s="1"/>
  <c r="D179" i="28" a="1"/>
  <c r="D179" i="28" s="1"/>
  <c r="D37" i="28" a="1"/>
  <c r="D37" i="28" s="1"/>
  <c r="D128" i="28" a="1"/>
  <c r="D128" i="28" s="1"/>
  <c r="D129" i="28" a="1"/>
  <c r="D129" i="28" s="1"/>
  <c r="D86" i="28" a="1"/>
  <c r="D86" i="28" s="1"/>
  <c r="D197" i="28" a="1"/>
  <c r="D197" i="28" s="1"/>
  <c r="D218" i="28" a="1"/>
  <c r="D218" i="28" s="1"/>
  <c r="D289" i="28" a="1"/>
  <c r="D289" i="28" s="1"/>
  <c r="D363" i="28" a="1"/>
  <c r="D363" i="28" s="1"/>
  <c r="D362" i="28" a="1"/>
  <c r="D362" i="28" s="1"/>
  <c r="D471" i="28" a="1"/>
  <c r="D471" i="28" s="1"/>
  <c r="D470" i="28" a="1"/>
  <c r="D470" i="28" s="1"/>
  <c r="D41" i="28" a="1"/>
  <c r="D41" i="28" s="1"/>
  <c r="D110" i="28" a="1"/>
  <c r="D110" i="28" s="1"/>
  <c r="D92" i="28" a="1"/>
  <c r="D92" i="28" s="1"/>
  <c r="D368" i="28" a="1"/>
  <c r="D368" i="28" s="1"/>
  <c r="D369" i="28" a="1"/>
  <c r="D369" i="28" s="1"/>
  <c r="D55" i="28" a="1"/>
  <c r="D55" i="28" s="1"/>
  <c r="D96" i="28" a="1"/>
  <c r="D96" i="28" s="1"/>
  <c r="D97" i="28" a="1"/>
  <c r="D97" i="28" s="1"/>
  <c r="D161" i="28" a="1"/>
  <c r="D161" i="28" s="1"/>
  <c r="D81" i="28" a="1"/>
  <c r="D81" i="28" s="1"/>
  <c r="D160" i="28" a="1"/>
  <c r="D160" i="28" s="1"/>
  <c r="D8" i="28" a="1"/>
  <c r="D8" i="28" s="1"/>
  <c r="D24" i="28" a="1"/>
  <c r="D24" i="28" s="1"/>
  <c r="D40" i="28" a="1"/>
  <c r="D40" i="28" s="1"/>
  <c r="D56" i="28" a="1"/>
  <c r="D56" i="28" s="1"/>
  <c r="D72" i="28" a="1"/>
  <c r="D72" i="28" s="1"/>
  <c r="D88" i="28" a="1"/>
  <c r="D88" i="28" s="1"/>
  <c r="D116" i="28" a="1"/>
  <c r="D116" i="28" s="1"/>
  <c r="D241" i="28" a="1"/>
  <c r="D241" i="28" s="1"/>
  <c r="D240" i="28" a="1"/>
  <c r="D240" i="28" s="1"/>
  <c r="D274" i="28" a="1"/>
  <c r="D274" i="28" s="1"/>
  <c r="D275" i="28" a="1"/>
  <c r="D275" i="28" s="1"/>
  <c r="D145" i="28" a="1"/>
  <c r="D145" i="28" s="1"/>
  <c r="D298" i="28" a="1"/>
  <c r="D298" i="28" s="1"/>
  <c r="D299" i="28" a="1"/>
  <c r="D299" i="28" s="1"/>
  <c r="D168" i="28" a="1"/>
  <c r="D168" i="28" s="1"/>
  <c r="D191" i="28" a="1"/>
  <c r="D191" i="28" s="1"/>
  <c r="D675" i="28" a="1"/>
  <c r="D675" i="28" s="1"/>
  <c r="D674" i="28" a="1"/>
  <c r="D674" i="28" s="1"/>
  <c r="D31" i="28" a="1"/>
  <c r="D31" i="28" s="1"/>
  <c r="D63" i="28" a="1"/>
  <c r="D63" i="28" s="1"/>
  <c r="D95" i="28" a="1"/>
  <c r="D95" i="28" s="1"/>
  <c r="D203" i="28" a="1"/>
  <c r="D203" i="28" s="1"/>
  <c r="D109" i="28" a="1"/>
  <c r="D109" i="28" s="1"/>
  <c r="D126" i="28" a="1"/>
  <c r="D126" i="28" s="1"/>
  <c r="D138" i="28" a="1"/>
  <c r="D138" i="28" s="1"/>
  <c r="D285" i="28" a="1"/>
  <c r="D285" i="28" s="1"/>
  <c r="D284" i="28" a="1"/>
  <c r="D284" i="28" s="1"/>
  <c r="D150" i="28" a="1"/>
  <c r="D150" i="28" s="1"/>
  <c r="D308" i="28" a="1"/>
  <c r="D308" i="28" s="1"/>
  <c r="D309" i="28" a="1"/>
  <c r="D309" i="28" s="1"/>
  <c r="D340" i="28" a="1"/>
  <c r="D340" i="28" s="1"/>
  <c r="D341" i="28" a="1"/>
  <c r="D341" i="28" s="1"/>
  <c r="D346" i="28" a="1"/>
  <c r="D346" i="28" s="1"/>
  <c r="D347" i="28" a="1"/>
  <c r="D347" i="28" s="1"/>
  <c r="D194" i="28" a="1"/>
  <c r="D194" i="28" s="1"/>
  <c r="D210" i="28" a="1"/>
  <c r="D210" i="28" s="1"/>
  <c r="D448" i="28" a="1"/>
  <c r="D448" i="28" s="1"/>
  <c r="D449" i="28" a="1"/>
  <c r="D449" i="28" s="1"/>
  <c r="D499" i="28" a="1"/>
  <c r="D499" i="28" s="1"/>
  <c r="D498" i="28" a="1"/>
  <c r="D498" i="28" s="1"/>
  <c r="D231" i="28" a="1"/>
  <c r="D231" i="28" s="1"/>
  <c r="D230" i="28" a="1"/>
  <c r="D230" i="28" s="1"/>
  <c r="D6" i="28" a="1"/>
  <c r="D6" i="28" s="1"/>
  <c r="D38" i="28" a="1"/>
  <c r="D38" i="28" s="1"/>
  <c r="D54" i="28" a="1"/>
  <c r="D54" i="28" s="1"/>
  <c r="D70" i="28" a="1"/>
  <c r="D70" i="28" s="1"/>
  <c r="D102" i="28" a="1"/>
  <c r="D102" i="28" s="1"/>
  <c r="D236" i="28" a="1"/>
  <c r="D236" i="28" s="1"/>
  <c r="D237" i="28" a="1"/>
  <c r="D237" i="28" s="1"/>
  <c r="D261" i="28" a="1"/>
  <c r="D261" i="28" s="1"/>
  <c r="D260" i="28" a="1"/>
  <c r="D260" i="28" s="1"/>
  <c r="D143" i="28" a="1"/>
  <c r="D143" i="28" s="1"/>
  <c r="D314" i="28" a="1"/>
  <c r="D314" i="28" s="1"/>
  <c r="D315" i="28" a="1"/>
  <c r="D315" i="28" s="1"/>
  <c r="D174" i="28" a="1"/>
  <c r="D174" i="28" s="1"/>
  <c r="D406" i="28" a="1"/>
  <c r="D406" i="28" s="1"/>
  <c r="D407" i="28" a="1"/>
  <c r="D407" i="28" s="1"/>
  <c r="D412" i="28" a="1"/>
  <c r="D412" i="28" s="1"/>
  <c r="D256" i="28" a="1"/>
  <c r="D256" i="28" s="1"/>
  <c r="D325" i="28" a="1"/>
  <c r="D325" i="28" s="1"/>
  <c r="D709" i="28" a="1"/>
  <c r="D709" i="28" s="1"/>
  <c r="D61" i="28" a="1"/>
  <c r="D61" i="28" s="1"/>
  <c r="D246" i="28" a="1"/>
  <c r="D246" i="28" s="1"/>
  <c r="D131" i="28" a="1"/>
  <c r="D131" i="28" s="1"/>
  <c r="D270" i="28" a="1"/>
  <c r="D270" i="28" s="1"/>
  <c r="D271" i="28" a="1"/>
  <c r="D271" i="28" s="1"/>
  <c r="D295" i="28" a="1"/>
  <c r="D295" i="28" s="1"/>
  <c r="D294" i="28" a="1"/>
  <c r="D294" i="28" s="1"/>
  <c r="D158" i="28" a="1"/>
  <c r="D158" i="28" s="1"/>
  <c r="D163" i="28" a="1"/>
  <c r="D163" i="28" s="1"/>
  <c r="D330" i="28" a="1"/>
  <c r="D330" i="28" s="1"/>
  <c r="D331" i="28" a="1"/>
  <c r="D331" i="28" s="1"/>
  <c r="D353" i="28" a="1"/>
  <c r="D353" i="28" s="1"/>
  <c r="D352" i="28" a="1"/>
  <c r="D352" i="28" s="1"/>
  <c r="D359" i="28" a="1"/>
  <c r="D359" i="28" s="1"/>
  <c r="D358" i="28" a="1"/>
  <c r="D358" i="28" s="1"/>
  <c r="D401" i="28" a="1"/>
  <c r="D401" i="28" s="1"/>
  <c r="D400" i="28" a="1"/>
  <c r="D400" i="28" s="1"/>
  <c r="D204" i="28" a="1"/>
  <c r="D204" i="28" s="1"/>
  <c r="D207" i="28" a="1"/>
  <c r="D207" i="28" s="1"/>
  <c r="D427" i="28" a="1"/>
  <c r="D427" i="28" s="1"/>
  <c r="D426" i="28" a="1"/>
  <c r="D426" i="28" s="1"/>
  <c r="D434" i="28" a="1"/>
  <c r="D434" i="28" s="1"/>
  <c r="D435" i="28" a="1"/>
  <c r="D435" i="28" s="1"/>
  <c r="D238" i="28" a="1"/>
  <c r="D238" i="28" s="1"/>
  <c r="D288" i="28" a="1"/>
  <c r="D288" i="28" s="1"/>
  <c r="D570" i="28" a="1"/>
  <c r="D570" i="28" s="1"/>
  <c r="D571" i="28" a="1"/>
  <c r="D571" i="28" s="1"/>
  <c r="D13" i="28" a="1"/>
  <c r="D13" i="28" s="1"/>
  <c r="D45" i="28" a="1"/>
  <c r="D45" i="28" s="1"/>
  <c r="D77" i="28" a="1"/>
  <c r="D77" i="28" s="1"/>
  <c r="D198" i="28" a="1"/>
  <c r="D198" i="28" s="1"/>
  <c r="D114" i="28" a="1"/>
  <c r="D114" i="28" s="1"/>
  <c r="D119" i="28" a="1"/>
  <c r="D119" i="28" s="1"/>
  <c r="D4" i="28" a="1"/>
  <c r="D4" i="28" s="1"/>
  <c r="D36" i="28" a="1"/>
  <c r="D36" i="28" s="1"/>
  <c r="D68" i="28" a="1"/>
  <c r="D68" i="28" s="1"/>
  <c r="D107" i="28" a="1"/>
  <c r="D107" i="28" s="1"/>
  <c r="D124" i="28" a="1"/>
  <c r="D124" i="28" s="1"/>
  <c r="D280" i="28" a="1"/>
  <c r="D280" i="28" s="1"/>
  <c r="D281" i="28" a="1"/>
  <c r="D281" i="28" s="1"/>
  <c r="D305" i="28" a="1"/>
  <c r="D305" i="28" s="1"/>
  <c r="D304" i="28" a="1"/>
  <c r="D304" i="28" s="1"/>
  <c r="D166" i="28" a="1"/>
  <c r="D166" i="28" s="1"/>
  <c r="D180" i="28" a="1"/>
  <c r="D180" i="28" s="1"/>
  <c r="D370" i="28" a="1"/>
  <c r="D370" i="28" s="1"/>
  <c r="D371" i="28" a="1"/>
  <c r="D371" i="28" s="1"/>
  <c r="D226" i="28" a="1"/>
  <c r="D226" i="28" s="1"/>
  <c r="D264" i="28" a="1"/>
  <c r="D264" i="28" s="1"/>
  <c r="D265" i="28" a="1"/>
  <c r="D265" i="28" s="1"/>
  <c r="D458" i="28" a="1"/>
  <c r="D458" i="28" s="1"/>
  <c r="D459" i="28" a="1"/>
  <c r="D459" i="28" s="1"/>
  <c r="D1303" i="28" a="1"/>
  <c r="D1303" i="28" s="1"/>
  <c r="D1287" i="28" a="1"/>
  <c r="D1287" i="28" s="1"/>
  <c r="D1271" i="28" a="1"/>
  <c r="D1271" i="28" s="1"/>
  <c r="D1255" i="28" a="1"/>
  <c r="D1255" i="28" s="1"/>
  <c r="D1239" i="28" a="1"/>
  <c r="D1239" i="28" s="1"/>
  <c r="D1223" i="28" a="1"/>
  <c r="D1223" i="28" s="1"/>
  <c r="D1207" i="28" a="1"/>
  <c r="D1207" i="28" s="1"/>
  <c r="D1191" i="28" a="1"/>
  <c r="D1191" i="28" s="1"/>
  <c r="D1175" i="28" a="1"/>
  <c r="D1175" i="28" s="1"/>
  <c r="D1159" i="28" a="1"/>
  <c r="D1159" i="28" s="1"/>
  <c r="D1143" i="28" a="1"/>
  <c r="D1143" i="28" s="1"/>
  <c r="D1127" i="28" a="1"/>
  <c r="D1127" i="28" s="1"/>
  <c r="D1111" i="28" a="1"/>
  <c r="D1111" i="28" s="1"/>
  <c r="D1095" i="28" a="1"/>
  <c r="D1095" i="28" s="1"/>
  <c r="D1070" i="28" a="1"/>
  <c r="D1070" i="28" s="1"/>
  <c r="D1054" i="28" a="1"/>
  <c r="D1054" i="28" s="1"/>
  <c r="D1038" i="28" a="1"/>
  <c r="D1038" i="28" s="1"/>
  <c r="D1022" i="28" a="1"/>
  <c r="D1022" i="28" s="1"/>
  <c r="D1006" i="28" a="1"/>
  <c r="D1006" i="28" s="1"/>
  <c r="D990" i="28" a="1"/>
  <c r="D990" i="28" s="1"/>
  <c r="D974" i="28" a="1"/>
  <c r="D974" i="28" s="1"/>
  <c r="D969" i="28" a="1"/>
  <c r="D969" i="28" s="1"/>
  <c r="D953" i="28" a="1"/>
  <c r="D953" i="28" s="1"/>
  <c r="D937" i="28" a="1"/>
  <c r="D937" i="28" s="1"/>
  <c r="D921" i="28" a="1"/>
  <c r="D921" i="28" s="1"/>
  <c r="D905" i="28" a="1"/>
  <c r="D905" i="28" s="1"/>
  <c r="D889" i="28" a="1"/>
  <c r="D889" i="28" s="1"/>
  <c r="D873" i="28" a="1"/>
  <c r="D873" i="28" s="1"/>
  <c r="D857" i="28" a="1"/>
  <c r="D857" i="28" s="1"/>
  <c r="D840" i="28" a="1"/>
  <c r="D840" i="28" s="1"/>
  <c r="D824" i="28" a="1"/>
  <c r="D824" i="28" s="1"/>
  <c r="D808" i="28" a="1"/>
  <c r="D808" i="28" s="1"/>
  <c r="D792" i="28" a="1"/>
  <c r="D792" i="28" s="1"/>
  <c r="D776" i="28" a="1"/>
  <c r="D776" i="28" s="1"/>
  <c r="D760" i="28" a="1"/>
  <c r="D760" i="28" s="1"/>
  <c r="D756" i="28" a="1"/>
  <c r="D756" i="28" s="1"/>
  <c r="D740" i="28" a="1"/>
  <c r="D740" i="28" s="1"/>
  <c r="D724" i="28" a="1"/>
  <c r="D724" i="28" s="1"/>
  <c r="D708" i="28" a="1"/>
  <c r="D708" i="28" s="1"/>
  <c r="D692" i="28" a="1"/>
  <c r="D692" i="28" s="1"/>
  <c r="D676" i="28" a="1"/>
  <c r="D676" i="28" s="1"/>
  <c r="D660" i="28" a="1"/>
  <c r="D660" i="28" s="1"/>
  <c r="D644" i="28" a="1"/>
  <c r="D644" i="28" s="1"/>
  <c r="D628" i="28" a="1"/>
  <c r="D628" i="28" s="1"/>
  <c r="D612" i="28" a="1"/>
  <c r="D612" i="28" s="1"/>
  <c r="D591" i="28" a="1"/>
  <c r="D591" i="28" s="1"/>
  <c r="D575" i="28" a="1"/>
  <c r="D575" i="28" s="1"/>
  <c r="D559" i="28" a="1"/>
  <c r="D559" i="28" s="1"/>
  <c r="D543" i="28" a="1"/>
  <c r="D543" i="28" s="1"/>
  <c r="D527" i="28" a="1"/>
  <c r="D527" i="28" s="1"/>
  <c r="D511" i="28" a="1"/>
  <c r="D511" i="28" s="1"/>
  <c r="D493" i="28" a="1"/>
  <c r="D493" i="28" s="1"/>
  <c r="D477" i="28" a="1"/>
  <c r="D477" i="28" s="1"/>
  <c r="D461" i="28" a="1"/>
  <c r="D461" i="28" s="1"/>
  <c r="D445" i="28" a="1"/>
  <c r="D445" i="28" s="1"/>
  <c r="D429" i="28" a="1"/>
  <c r="D429" i="28" s="1"/>
  <c r="D413" i="28" a="1"/>
  <c r="D413" i="28" s="1"/>
  <c r="D397" i="28" a="1"/>
  <c r="D397" i="28" s="1"/>
  <c r="D381" i="28" a="1"/>
  <c r="D381" i="28" s="1"/>
  <c r="D365" i="28" a="1"/>
  <c r="D365" i="28" s="1"/>
  <c r="D266" i="28" a="1"/>
  <c r="D266" i="28" s="1"/>
  <c r="D250" i="28" a="1"/>
  <c r="D250" i="28" s="1"/>
  <c r="D350" i="28" a="1"/>
  <c r="D350" i="28" s="1"/>
  <c r="D334" i="28" a="1"/>
  <c r="D334" i="28" s="1"/>
  <c r="D318" i="28" a="1"/>
  <c r="D318" i="28" s="1"/>
  <c r="D302" i="28" a="1"/>
  <c r="D302" i="28" s="1"/>
  <c r="D286" i="28" a="1"/>
  <c r="D286" i="28" s="1"/>
  <c r="D254" i="28" a="1"/>
  <c r="D254" i="28" s="1"/>
  <c r="D247" i="28" a="1"/>
  <c r="D247" i="28" s="1"/>
  <c r="D233" i="28" a="1"/>
  <c r="D233" i="28" s="1"/>
  <c r="D217" i="28" a="1"/>
  <c r="D217" i="28" s="1"/>
  <c r="D201" i="28" a="1"/>
  <c r="D201" i="28" s="1"/>
  <c r="D185" i="28" a="1"/>
  <c r="D185" i="28" s="1"/>
  <c r="D169" i="28" a="1"/>
  <c r="D169" i="28" s="1"/>
  <c r="D153" i="28" a="1"/>
  <c r="D153" i="28" s="1"/>
  <c r="D137" i="28" a="1"/>
  <c r="D137" i="28" s="1"/>
  <c r="D121" i="28" a="1"/>
  <c r="D121" i="28" s="1"/>
  <c r="D105" i="28" a="1"/>
  <c r="D105" i="28" s="1"/>
  <c r="D27" i="28" a="1"/>
  <c r="D27" i="28" s="1"/>
  <c r="D43" i="28" a="1"/>
  <c r="D43" i="28" s="1"/>
  <c r="D91" i="28" a="1"/>
  <c r="D91" i="28" s="1"/>
  <c r="D141" i="28" a="1"/>
  <c r="D141" i="28" s="1"/>
  <c r="D337" i="28" a="1"/>
  <c r="D337" i="28" s="1"/>
  <c r="D336" i="28" a="1"/>
  <c r="D336" i="28" s="1"/>
  <c r="D394" i="28" a="1"/>
  <c r="D394" i="28" s="1"/>
  <c r="D395" i="28" a="1"/>
  <c r="D395" i="28" s="1"/>
  <c r="D421" i="28" a="1"/>
  <c r="D421" i="28" s="1"/>
  <c r="D420" i="28" a="1"/>
  <c r="D420" i="28" s="1"/>
  <c r="D245" i="28" a="1"/>
  <c r="D245" i="28" s="1"/>
  <c r="D684" i="28" a="1"/>
  <c r="D684" i="28" s="1"/>
  <c r="D685" i="28" a="1"/>
  <c r="D685" i="28" s="1"/>
  <c r="D93" i="28" a="1"/>
  <c r="D93" i="28" s="1"/>
  <c r="D59" i="28" a="1"/>
  <c r="D59" i="28" s="1"/>
  <c r="D2" i="28" a="1"/>
  <c r="D2" i="28" s="1"/>
  <c r="D18" i="28" a="1"/>
  <c r="D18" i="28" s="1"/>
  <c r="D50" i="28" a="1"/>
  <c r="D50" i="28" s="1"/>
  <c r="D82" i="28" a="1"/>
  <c r="D82" i="28" s="1"/>
  <c r="D177" i="28" a="1"/>
  <c r="D177" i="28" s="1"/>
  <c r="D98" i="28" a="1"/>
  <c r="D98" i="28" s="1"/>
  <c r="D219" i="28" a="1"/>
  <c r="D219" i="28" s="1"/>
  <c r="D243" i="28" a="1"/>
  <c r="D243" i="28" s="1"/>
  <c r="D242" i="28" a="1"/>
  <c r="D242" i="28" s="1"/>
  <c r="D290" i="28" a="1"/>
  <c r="D290" i="28" s="1"/>
  <c r="D291" i="28" a="1"/>
  <c r="D291" i="28" s="1"/>
  <c r="D301" i="28" a="1"/>
  <c r="D301" i="28" s="1"/>
  <c r="D300" i="28" a="1"/>
  <c r="D300" i="28" s="1"/>
  <c r="D311" i="28" a="1"/>
  <c r="D311" i="28" s="1"/>
  <c r="D310" i="28" a="1"/>
  <c r="D310" i="28" s="1"/>
  <c r="D321" i="28" a="1"/>
  <c r="D321" i="28" s="1"/>
  <c r="D320" i="28" a="1"/>
  <c r="D320" i="28" s="1"/>
  <c r="D343" i="28" a="1"/>
  <c r="D343" i="28" s="1"/>
  <c r="D342" i="28" a="1"/>
  <c r="D342" i="28" s="1"/>
  <c r="D389" i="28" a="1"/>
  <c r="D389" i="28" s="1"/>
  <c r="D388" i="28" a="1"/>
  <c r="D388" i="28" s="1"/>
  <c r="D258" i="28" a="1"/>
  <c r="D258" i="28" s="1"/>
  <c r="D392" i="28" a="1"/>
  <c r="D392" i="28" s="1"/>
  <c r="D393" i="28" a="1"/>
  <c r="D393" i="28" s="1"/>
  <c r="D122" i="28" a="1"/>
  <c r="D122" i="28" s="1"/>
  <c r="D134" i="28" a="1"/>
  <c r="D134" i="28" s="1"/>
  <c r="D276" i="28" a="1"/>
  <c r="D276" i="28" s="1"/>
  <c r="D277" i="28" a="1"/>
  <c r="D277" i="28" s="1"/>
  <c r="D146" i="28" a="1"/>
  <c r="D146" i="28" s="1"/>
  <c r="D151" i="28" a="1"/>
  <c r="D151" i="28" s="1"/>
  <c r="D172" i="28" a="1"/>
  <c r="D172" i="28" s="1"/>
  <c r="D208" i="28" a="1"/>
  <c r="D208" i="28" s="1"/>
  <c r="D239" i="28" a="1"/>
  <c r="D239" i="28" s="1"/>
  <c r="D48" i="28" a="1"/>
  <c r="D48" i="28" s="1"/>
  <c r="D80" i="28" a="1"/>
  <c r="D80" i="28" s="1"/>
  <c r="D127" i="28" a="1"/>
  <c r="D127" i="28" s="1"/>
  <c r="D287" i="28" a="1"/>
  <c r="D287" i="28" s="1"/>
  <c r="D327" i="28" a="1"/>
  <c r="D327" i="28" s="1"/>
  <c r="D326" i="28" a="1"/>
  <c r="D326" i="28" s="1"/>
  <c r="D333" i="28" a="1"/>
  <c r="D333" i="28" s="1"/>
  <c r="D332" i="28" a="1"/>
  <c r="D332" i="28" s="1"/>
  <c r="D360" i="28" a="1"/>
  <c r="D360" i="28" s="1"/>
  <c r="D361" i="28" a="1"/>
  <c r="D361" i="28" s="1"/>
  <c r="D558" i="28" a="1"/>
  <c r="D558" i="28" s="1"/>
  <c r="D39" i="28" a="1"/>
  <c r="D39" i="28" s="1"/>
  <c r="D187" i="28" a="1"/>
  <c r="D187" i="28" s="1"/>
  <c r="D103" i="28" a="1"/>
  <c r="D103" i="28" s="1"/>
  <c r="D215" i="28" a="1"/>
  <c r="D215" i="28" s="1"/>
  <c r="D214" i="28" a="1"/>
  <c r="D214" i="28" s="1"/>
  <c r="D263" i="28" a="1"/>
  <c r="D263" i="28" s="1"/>
  <c r="D262" i="28" a="1"/>
  <c r="D262" i="28" s="1"/>
  <c r="D144" i="28" a="1"/>
  <c r="D144" i="28" s="1"/>
  <c r="D296" i="28" a="1"/>
  <c r="D296" i="28" s="1"/>
  <c r="D297" i="28" a="1"/>
  <c r="D297" i="28" s="1"/>
  <c r="D317" i="28" a="1"/>
  <c r="D317" i="28" s="1"/>
  <c r="D316" i="28" a="1"/>
  <c r="D316" i="28" s="1"/>
  <c r="D164" i="28" a="1"/>
  <c r="D164" i="28" s="1"/>
  <c r="D372" i="28" a="1"/>
  <c r="D372" i="28" s="1"/>
  <c r="D373" i="28" a="1"/>
  <c r="D373" i="28" s="1"/>
  <c r="D379" i="28" a="1"/>
  <c r="D379" i="28" s="1"/>
  <c r="D378" i="28" a="1"/>
  <c r="D378" i="28" s="1"/>
  <c r="D199" i="28" a="1"/>
  <c r="D199" i="28" s="1"/>
  <c r="D402" i="28" a="1"/>
  <c r="D402" i="28" s="1"/>
  <c r="D403" i="28" a="1"/>
  <c r="D403" i="28" s="1"/>
  <c r="D205" i="28" a="1"/>
  <c r="D205" i="28" s="1"/>
  <c r="D94" i="28" a="1"/>
  <c r="D94" i="28" s="1"/>
  <c r="D108" i="28" a="1"/>
  <c r="D108" i="28" s="1"/>
  <c r="D248" i="28" a="1"/>
  <c r="D248" i="28" s="1"/>
  <c r="D249" i="28" a="1"/>
  <c r="D249" i="28" s="1"/>
  <c r="D132" i="28" a="1"/>
  <c r="D132" i="28" s="1"/>
  <c r="D273" i="28" a="1"/>
  <c r="D273" i="28" s="1"/>
  <c r="D272" i="28" a="1"/>
  <c r="D272" i="28" s="1"/>
  <c r="D282" i="28" a="1"/>
  <c r="D282" i="28" s="1"/>
  <c r="D283" i="28" a="1"/>
  <c r="D283" i="28" s="1"/>
  <c r="D149" i="28" a="1"/>
  <c r="D149" i="28" s="1"/>
  <c r="D306" i="28" a="1"/>
  <c r="D306" i="28" s="1"/>
  <c r="D307" i="28" a="1"/>
  <c r="D307" i="28" s="1"/>
  <c r="D159" i="28" a="1"/>
  <c r="D159" i="28" s="1"/>
  <c r="D190" i="28" a="1"/>
  <c r="D190" i="28" s="1"/>
  <c r="D202" i="28" a="1"/>
  <c r="D202" i="28" s="1"/>
  <c r="D253" i="28" a="1"/>
  <c r="D253" i="28" s="1"/>
  <c r="D30" i="28" a="1"/>
  <c r="D30" i="28" s="1"/>
  <c r="D62" i="28" a="1"/>
  <c r="D62" i="28" s="1"/>
  <c r="D182" i="28" a="1"/>
  <c r="D182" i="28" s="1"/>
  <c r="D225" i="28" a="1"/>
  <c r="D225" i="28" s="1"/>
  <c r="D224" i="28" a="1"/>
  <c r="D224" i="28" s="1"/>
  <c r="D125" i="28" a="1"/>
  <c r="D125" i="28" s="1"/>
  <c r="D154" i="28" a="1"/>
  <c r="D154" i="28" s="1"/>
  <c r="D338" i="28" a="1"/>
  <c r="D338" i="28" s="1"/>
  <c r="D339" i="28" a="1"/>
  <c r="D339" i="28" s="1"/>
  <c r="D385" i="28" a="1"/>
  <c r="D385" i="28" s="1"/>
  <c r="D384" i="28" a="1"/>
  <c r="D384" i="28" s="1"/>
  <c r="D391" i="28" a="1"/>
  <c r="D391" i="28" s="1"/>
  <c r="D390" i="28" a="1"/>
  <c r="D390" i="28" s="1"/>
  <c r="D439" i="28" a="1"/>
  <c r="D439" i="28" s="1"/>
  <c r="D438" i="28" a="1"/>
  <c r="D438" i="28" s="1"/>
  <c r="D223" i="28" a="1"/>
  <c r="D223" i="28" s="1"/>
  <c r="D480" i="28" a="1"/>
  <c r="D480" i="28" s="1"/>
  <c r="D481" i="28" a="1"/>
  <c r="D481" i="28" s="1"/>
  <c r="D664" i="28" a="1"/>
  <c r="D664" i="28" s="1"/>
  <c r="D665" i="28" a="1"/>
  <c r="D665" i="28" s="1"/>
  <c r="D348" i="28" a="1"/>
  <c r="D348" i="28" s="1"/>
  <c r="D12" i="28" a="1"/>
  <c r="D12" i="28" s="1"/>
  <c r="D28" i="28" a="1"/>
  <c r="D28" i="28" s="1"/>
  <c r="D44" i="28" a="1"/>
  <c r="D44" i="28" s="1"/>
  <c r="D60" i="28" a="1"/>
  <c r="D60" i="28" s="1"/>
  <c r="D76" i="28" a="1"/>
  <c r="D76" i="28" s="1"/>
  <c r="D196" i="28" a="1"/>
  <c r="D196" i="28" s="1"/>
  <c r="D235" i="28" a="1"/>
  <c r="D235" i="28" s="1"/>
  <c r="D269" i="28" a="1"/>
  <c r="D269" i="28" s="1"/>
  <c r="D268" i="28" a="1"/>
  <c r="D268" i="28" s="1"/>
  <c r="D292" i="28" a="1"/>
  <c r="D292" i="28" s="1"/>
  <c r="D293" i="28" a="1"/>
  <c r="D293" i="28" s="1"/>
  <c r="D170" i="28" a="1"/>
  <c r="D170" i="28" s="1"/>
  <c r="D416" i="28" a="1"/>
  <c r="D416" i="28" s="1"/>
  <c r="D417" i="28" a="1"/>
  <c r="D417" i="28" s="1"/>
  <c r="D220" i="28" a="1"/>
  <c r="D220" i="28" s="1"/>
  <c r="D457" i="28" a="1"/>
  <c r="D457" i="28" s="1"/>
  <c r="D456" i="28" a="1"/>
  <c r="D456" i="28" s="1"/>
  <c r="D279" i="28" a="1"/>
  <c r="D279" i="28" s="1"/>
  <c r="D278" i="28" a="1"/>
  <c r="D278" i="28" s="1"/>
  <c r="D312" i="28" a="1"/>
  <c r="D312" i="28" s="1"/>
  <c r="D313" i="28" a="1"/>
  <c r="D313" i="28" s="1"/>
  <c r="D328" i="28" a="1"/>
  <c r="D328" i="28" s="1"/>
  <c r="D329" i="28" a="1"/>
  <c r="D329" i="28" s="1"/>
  <c r="D176" i="28" a="1"/>
  <c r="D176" i="28" s="1"/>
  <c r="D425" i="28" a="1"/>
  <c r="D425" i="28" s="1"/>
  <c r="D424" i="28" a="1"/>
  <c r="D424" i="28" s="1"/>
  <c r="D229" i="28" a="1"/>
  <c r="D229" i="28" s="1"/>
  <c r="D344" i="28" a="1"/>
  <c r="D344" i="28" s="1"/>
  <c r="D377" i="28" a="1"/>
  <c r="D377" i="28" s="1"/>
  <c r="D376" i="28" a="1"/>
  <c r="D376" i="28" s="1"/>
  <c r="D409" i="28" a="1"/>
  <c r="D409" i="28" s="1"/>
  <c r="D408" i="28" a="1"/>
  <c r="D408" i="28" s="1"/>
  <c r="D441" i="28" a="1"/>
  <c r="D441" i="28" s="1"/>
  <c r="D440" i="28" a="1"/>
  <c r="D440" i="28" s="1"/>
  <c r="D473" i="28" a="1"/>
  <c r="D473" i="28" s="1"/>
  <c r="D472" i="28" a="1"/>
  <c r="D472" i="28" s="1"/>
  <c r="D487" i="28" a="1"/>
  <c r="D487" i="28" s="1"/>
  <c r="D486" i="28" a="1"/>
  <c r="D486" i="28" s="1"/>
  <c r="D565" i="28" a="1"/>
  <c r="D565" i="28" s="1"/>
  <c r="D564" i="28" a="1"/>
  <c r="D564" i="28" s="1"/>
  <c r="D696" i="28" a="1"/>
  <c r="D696" i="28" s="1"/>
  <c r="D697" i="28" a="1"/>
  <c r="D697" i="28" s="1"/>
  <c r="D455" i="28" a="1"/>
  <c r="D455" i="28" s="1"/>
  <c r="D454" i="28" a="1"/>
  <c r="D454" i="28" s="1"/>
  <c r="D496" i="28" a="1"/>
  <c r="D496" i="28" s="1"/>
  <c r="D497" i="28" a="1"/>
  <c r="D497" i="28" s="1"/>
  <c r="D517" i="28" a="1"/>
  <c r="D517" i="28" s="1"/>
  <c r="D516" i="28" a="1"/>
  <c r="D516" i="28" s="1"/>
  <c r="D602" i="28" a="1"/>
  <c r="D602" i="28" s="1"/>
  <c r="D603" i="28" a="1"/>
  <c r="D603" i="28" s="1"/>
  <c r="D642" i="28" a="1"/>
  <c r="D642" i="28" s="1"/>
  <c r="D643" i="28" a="1"/>
  <c r="D643" i="28" s="1"/>
  <c r="D788" i="28" a="1"/>
  <c r="D788" i="28" s="1"/>
  <c r="D789" i="28" a="1"/>
  <c r="D789" i="28" s="1"/>
  <c r="D813" i="28" a="1"/>
  <c r="D813" i="28" s="1"/>
  <c r="D812" i="28" a="1"/>
  <c r="D812" i="28" s="1"/>
  <c r="D404" i="28" a="1"/>
  <c r="D404" i="28" s="1"/>
  <c r="D405" i="28" a="1"/>
  <c r="D405" i="28" s="1"/>
  <c r="D436" i="28" a="1"/>
  <c r="D436" i="28" s="1"/>
  <c r="D437" i="28" a="1"/>
  <c r="D437" i="28" s="1"/>
  <c r="D469" i="28" a="1"/>
  <c r="D469" i="28" s="1"/>
  <c r="D468" i="28" a="1"/>
  <c r="D468" i="28" s="1"/>
  <c r="D506" i="28" a="1"/>
  <c r="D506" i="28" s="1"/>
  <c r="D507" i="28" a="1"/>
  <c r="D507" i="28" s="1"/>
  <c r="D523" i="28" a="1"/>
  <c r="D523" i="28" s="1"/>
  <c r="D522" i="28" a="1"/>
  <c r="D522" i="28" s="1"/>
  <c r="D546" i="28" a="1"/>
  <c r="D546" i="28" s="1"/>
  <c r="D547" i="28" a="1"/>
  <c r="D547" i="28" s="1"/>
  <c r="D597" i="28" a="1"/>
  <c r="D597" i="28" s="1"/>
  <c r="D596" i="28" a="1"/>
  <c r="D596" i="28" s="1"/>
  <c r="D322" i="28" a="1"/>
  <c r="D322" i="28" s="1"/>
  <c r="D323" i="28" a="1"/>
  <c r="D323" i="28" s="1"/>
  <c r="D354" i="28" a="1"/>
  <c r="D354" i="28" s="1"/>
  <c r="D355" i="28" a="1"/>
  <c r="D355" i="28" s="1"/>
  <c r="D387" i="28" a="1"/>
  <c r="D387" i="28" s="1"/>
  <c r="D386" i="28" a="1"/>
  <c r="D386" i="28" s="1"/>
  <c r="D418" i="28" a="1"/>
  <c r="D418" i="28" s="1"/>
  <c r="D419" i="28" a="1"/>
  <c r="D419" i="28" s="1"/>
  <c r="D451" i="28" a="1"/>
  <c r="D451" i="28" s="1"/>
  <c r="D450" i="28" a="1"/>
  <c r="D450" i="28" s="1"/>
  <c r="D483" i="28" a="1"/>
  <c r="D483" i="28" s="1"/>
  <c r="D482" i="28" a="1"/>
  <c r="D482" i="28" s="1"/>
  <c r="D535" i="28" a="1"/>
  <c r="D535" i="28" s="1"/>
  <c r="D534" i="28" a="1"/>
  <c r="D534" i="28" s="1"/>
  <c r="D677" i="28" a="1"/>
  <c r="D677" i="28" s="1"/>
  <c r="D464" i="28" a="1"/>
  <c r="D464" i="28" s="1"/>
  <c r="D465" i="28" a="1"/>
  <c r="D465" i="28" s="1"/>
  <c r="D578" i="28" a="1"/>
  <c r="D578" i="28" s="1"/>
  <c r="D579" i="28" a="1"/>
  <c r="D579" i="28" s="1"/>
  <c r="D382" i="28" a="1"/>
  <c r="D382" i="28" s="1"/>
  <c r="D383" i="28" a="1"/>
  <c r="D383" i="28" s="1"/>
  <c r="D414" i="28" a="1"/>
  <c r="D414" i="28" s="1"/>
  <c r="D415" i="28" a="1"/>
  <c r="D415" i="28" s="1"/>
  <c r="D447" i="28" a="1"/>
  <c r="D447" i="28" s="1"/>
  <c r="D446" i="28" a="1"/>
  <c r="D446" i="28" s="1"/>
  <c r="D478" i="28" a="1"/>
  <c r="D478" i="28" s="1"/>
  <c r="D479" i="28" a="1"/>
  <c r="D479" i="28" s="1"/>
  <c r="D503" i="28" a="1"/>
  <c r="D503" i="28" s="1"/>
  <c r="D502" i="28" a="1"/>
  <c r="D502" i="28" s="1"/>
  <c r="D555" i="28" a="1"/>
  <c r="D555" i="28" s="1"/>
  <c r="D554" i="28" a="1"/>
  <c r="D554" i="28" s="1"/>
  <c r="D566" i="28" a="1"/>
  <c r="D566" i="28" s="1"/>
  <c r="D567" i="28" a="1"/>
  <c r="D567" i="28" s="1"/>
  <c r="D610" i="28" a="1"/>
  <c r="D610" i="28" s="1"/>
  <c r="D611" i="28" a="1"/>
  <c r="D611" i="28" s="1"/>
  <c r="D630" i="28" a="1"/>
  <c r="D630" i="28" s="1"/>
  <c r="D631" i="28" a="1"/>
  <c r="D631" i="28" s="1"/>
  <c r="D345" i="28" a="1"/>
  <c r="D345" i="28" s="1"/>
  <c r="D916" i="28" a="1"/>
  <c r="D916" i="28" s="1"/>
  <c r="D917" i="28" a="1"/>
  <c r="D917" i="28" s="1"/>
  <c r="D518" i="28" a="1"/>
  <c r="D518" i="28" s="1"/>
  <c r="D519" i="28" a="1"/>
  <c r="D519" i="28" s="1"/>
  <c r="D618" i="28" a="1"/>
  <c r="D618" i="28" s="1"/>
  <c r="D619" i="28" a="1"/>
  <c r="D619" i="28" s="1"/>
  <c r="D645" i="28" a="1"/>
  <c r="D645" i="28" s="1"/>
  <c r="D422" i="28" a="1"/>
  <c r="D422" i="28" s="1"/>
  <c r="D411" i="28" a="1"/>
  <c r="D411" i="28" s="1"/>
  <c r="D410" i="28" a="1"/>
  <c r="D410" i="28" s="1"/>
  <c r="D442" i="28" a="1"/>
  <c r="D442" i="28" s="1"/>
  <c r="D443" i="28" a="1"/>
  <c r="D443" i="28" s="1"/>
  <c r="D489" i="28" a="1"/>
  <c r="D489" i="28" s="1"/>
  <c r="D488" i="28" a="1"/>
  <c r="D488" i="28" s="1"/>
  <c r="D508" i="28" a="1"/>
  <c r="D508" i="28" s="1"/>
  <c r="D509" i="28" a="1"/>
  <c r="D509" i="28" s="1"/>
  <c r="D537" i="28" a="1"/>
  <c r="D537" i="28" s="1"/>
  <c r="D536" i="28" a="1"/>
  <c r="D536" i="28" s="1"/>
  <c r="D548" i="28" a="1"/>
  <c r="D548" i="28" s="1"/>
  <c r="D549" i="28" a="1"/>
  <c r="D549" i="28" s="1"/>
  <c r="D586" i="28" a="1"/>
  <c r="D586" i="28" s="1"/>
  <c r="D587" i="28" a="1"/>
  <c r="D587" i="28" s="1"/>
  <c r="D598" i="28" a="1"/>
  <c r="D598" i="28" s="1"/>
  <c r="D599" i="28" a="1"/>
  <c r="D599" i="28" s="1"/>
  <c r="D638" i="28" a="1"/>
  <c r="D638" i="28" s="1"/>
  <c r="D639" i="28" a="1"/>
  <c r="D639" i="28" s="1"/>
  <c r="D653" i="28" a="1"/>
  <c r="D653" i="28" s="1"/>
  <c r="D652" i="28" a="1"/>
  <c r="D652" i="28" s="1"/>
  <c r="D632" i="28" a="1"/>
  <c r="D632" i="28" s="1"/>
  <c r="D633" i="28" a="1"/>
  <c r="D633" i="28" s="1"/>
  <c r="D647" i="28" a="1"/>
  <c r="D647" i="28" s="1"/>
  <c r="D646" i="28" a="1"/>
  <c r="D646" i="28" s="1"/>
  <c r="D525" i="28" a="1"/>
  <c r="D525" i="28" s="1"/>
  <c r="D524" i="28" a="1"/>
  <c r="D524" i="28" s="1"/>
  <c r="D569" i="28" a="1"/>
  <c r="D569" i="28" s="1"/>
  <c r="D568" i="28" a="1"/>
  <c r="D568" i="28" s="1"/>
  <c r="D580" i="28" a="1"/>
  <c r="D580" i="28" s="1"/>
  <c r="D581" i="28" a="1"/>
  <c r="D581" i="28" s="1"/>
  <c r="D670" i="28" a="1"/>
  <c r="D670" i="28" s="1"/>
  <c r="D671" i="28" a="1"/>
  <c r="D671" i="28" s="1"/>
  <c r="D702" i="28" a="1"/>
  <c r="D702" i="28" s="1"/>
  <c r="D703" i="28" a="1"/>
  <c r="D703" i="28" s="1"/>
  <c r="D475" i="28" a="1"/>
  <c r="D475" i="28" s="1"/>
  <c r="D453" i="28" a="1"/>
  <c r="D453" i="28" s="1"/>
  <c r="D452" i="28" a="1"/>
  <c r="D452" i="28" s="1"/>
  <c r="D485" i="28" a="1"/>
  <c r="D485" i="28" s="1"/>
  <c r="D484" i="28" a="1"/>
  <c r="D484" i="28" s="1"/>
  <c r="D494" i="28" a="1"/>
  <c r="D494" i="28" s="1"/>
  <c r="D495" i="28" a="1"/>
  <c r="D495" i="28" s="1"/>
  <c r="D613" i="28" a="1"/>
  <c r="D613" i="28" s="1"/>
  <c r="D467" i="28" a="1"/>
  <c r="D467" i="28" s="1"/>
  <c r="D466" i="28" a="1"/>
  <c r="D466" i="28" s="1"/>
  <c r="D505" i="28" a="1"/>
  <c r="D505" i="28" s="1"/>
  <c r="D504" i="28" a="1"/>
  <c r="D504" i="28" s="1"/>
  <c r="D515" i="28" a="1"/>
  <c r="D515" i="28" s="1"/>
  <c r="D514" i="28" a="1"/>
  <c r="D514" i="28" s="1"/>
  <c r="D550" i="28" a="1"/>
  <c r="D550" i="28" s="1"/>
  <c r="D551" i="28" a="1"/>
  <c r="D551" i="28" s="1"/>
  <c r="D556" i="28" a="1"/>
  <c r="D556" i="28" s="1"/>
  <c r="D557" i="28" a="1"/>
  <c r="D557" i="28" s="1"/>
  <c r="D601" i="28" a="1"/>
  <c r="D601" i="28" s="1"/>
  <c r="D600" i="28" a="1"/>
  <c r="D600" i="28" s="1"/>
  <c r="D606" i="28" a="1"/>
  <c r="D606" i="28" s="1"/>
  <c r="D607" i="28" a="1"/>
  <c r="D607" i="28" s="1"/>
  <c r="D731" i="28" a="1"/>
  <c r="D731" i="28" s="1"/>
  <c r="D730" i="28" a="1"/>
  <c r="D730" i="28" s="1"/>
  <c r="D754" i="28" a="1"/>
  <c r="D754" i="28" s="1"/>
  <c r="D755" i="28" a="1"/>
  <c r="D755" i="28" s="1"/>
  <c r="D778" i="28" a="1"/>
  <c r="D778" i="28" s="1"/>
  <c r="D779" i="28" a="1"/>
  <c r="D779" i="28" s="1"/>
  <c r="D620" i="28" a="1"/>
  <c r="D620" i="28" s="1"/>
  <c r="D621" i="28" a="1"/>
  <c r="D621" i="28" s="1"/>
  <c r="D335" i="28" a="1"/>
  <c r="D335" i="28" s="1"/>
  <c r="D367" i="28" a="1"/>
  <c r="D367" i="28" s="1"/>
  <c r="D366" i="28" a="1"/>
  <c r="D366" i="28" s="1"/>
  <c r="D399" i="28" a="1"/>
  <c r="D399" i="28" s="1"/>
  <c r="D398" i="28" a="1"/>
  <c r="D398" i="28" s="1"/>
  <c r="D430" i="28" a="1"/>
  <c r="D430" i="28" s="1"/>
  <c r="D431" i="28" a="1"/>
  <c r="D431" i="28" s="1"/>
  <c r="D462" i="28" a="1"/>
  <c r="D462" i="28" s="1"/>
  <c r="D463" i="28" a="1"/>
  <c r="D463" i="28" s="1"/>
  <c r="D490" i="28" a="1"/>
  <c r="D490" i="28" s="1"/>
  <c r="D491" i="28" a="1"/>
  <c r="D491" i="28" s="1"/>
  <c r="D538" i="28" a="1"/>
  <c r="D538" i="28" s="1"/>
  <c r="D539" i="28" a="1"/>
  <c r="D539" i="28" s="1"/>
  <c r="D582" i="28" a="1"/>
  <c r="D582" i="28" s="1"/>
  <c r="D583" i="28" a="1"/>
  <c r="D583" i="28" s="1"/>
  <c r="D588" i="28" a="1"/>
  <c r="D588" i="28" s="1"/>
  <c r="D589" i="28" a="1"/>
  <c r="D589" i="28" s="1"/>
  <c r="D615" i="28" a="1"/>
  <c r="D615" i="28" s="1"/>
  <c r="D614" i="28" a="1"/>
  <c r="D614" i="28" s="1"/>
  <c r="D663" i="28" a="1"/>
  <c r="D663" i="28" s="1"/>
  <c r="D662" i="28" a="1"/>
  <c r="D662" i="28" s="1"/>
  <c r="D706" i="28" a="1"/>
  <c r="D706" i="28" s="1"/>
  <c r="D707" i="28" a="1"/>
  <c r="D707" i="28" s="1"/>
  <c r="D501" i="28" a="1"/>
  <c r="D501" i="28" s="1"/>
  <c r="D500" i="28" a="1"/>
  <c r="D500" i="28" s="1"/>
  <c r="D533" i="28" a="1"/>
  <c r="D533" i="28" s="1"/>
  <c r="D532" i="28" a="1"/>
  <c r="D532" i="28" s="1"/>
  <c r="D635" i="28" a="1"/>
  <c r="D635" i="28" s="1"/>
  <c r="D634" i="28" a="1"/>
  <c r="D634" i="28" s="1"/>
  <c r="D716" i="28" a="1"/>
  <c r="D716" i="28" s="1"/>
  <c r="D717" i="28" a="1"/>
  <c r="D717" i="28" s="1"/>
  <c r="D764" i="28" a="1"/>
  <c r="D764" i="28" s="1"/>
  <c r="D765" i="28" a="1"/>
  <c r="D765" i="28" s="1"/>
  <c r="D798" i="28" a="1"/>
  <c r="D798" i="28" s="1"/>
  <c r="D799" i="28" a="1"/>
  <c r="D799" i="28" s="1"/>
  <c r="D823" i="28" a="1"/>
  <c r="D823" i="28" s="1"/>
  <c r="D822" i="28" a="1"/>
  <c r="D822" i="28" s="1"/>
  <c r="D832" i="28" a="1"/>
  <c r="D832" i="28" s="1"/>
  <c r="D833" i="28" a="1"/>
  <c r="D833" i="28" s="1"/>
  <c r="D861" i="28" a="1"/>
  <c r="D861" i="28" s="1"/>
  <c r="D860" i="28" a="1"/>
  <c r="D860" i="28" s="1"/>
  <c r="D896" i="28" a="1"/>
  <c r="D896" i="28" s="1"/>
  <c r="D897" i="28" a="1"/>
  <c r="D897" i="28" s="1"/>
  <c r="D951" i="28" a="1"/>
  <c r="D951" i="28" s="1"/>
  <c r="D950" i="28" a="1"/>
  <c r="D950" i="28" s="1"/>
  <c r="D963" i="28" a="1"/>
  <c r="D963" i="28" s="1"/>
  <c r="D962" i="28" a="1"/>
  <c r="D962" i="28" s="1"/>
  <c r="D981" i="28" a="1"/>
  <c r="D981" i="28" s="1"/>
  <c r="D980" i="28" a="1"/>
  <c r="D980" i="28" s="1"/>
  <c r="D667" i="28" a="1"/>
  <c r="D667" i="28" s="1"/>
  <c r="D666" i="28" a="1"/>
  <c r="D666" i="28" s="1"/>
  <c r="D698" i="28" a="1"/>
  <c r="D698" i="28" s="1"/>
  <c r="D699" i="28" a="1"/>
  <c r="D699" i="28" s="1"/>
  <c r="D867" i="28" a="1"/>
  <c r="D867" i="28" s="1"/>
  <c r="D866" i="28" a="1"/>
  <c r="D866" i="28" s="1"/>
  <c r="D878" i="28" a="1"/>
  <c r="D878" i="28" s="1"/>
  <c r="D879" i="28" a="1"/>
  <c r="D879" i="28" s="1"/>
  <c r="D911" i="28" a="1"/>
  <c r="D911" i="28" s="1"/>
  <c r="D910" i="28" a="1"/>
  <c r="D910" i="28" s="1"/>
  <c r="D520" i="28" a="1"/>
  <c r="D520" i="28" s="1"/>
  <c r="D521" i="28" a="1"/>
  <c r="D521" i="28" s="1"/>
  <c r="D585" i="28" a="1"/>
  <c r="D585" i="28" s="1"/>
  <c r="D584" i="28" a="1"/>
  <c r="D584" i="28" s="1"/>
  <c r="D617" i="28" a="1"/>
  <c r="D617" i="28" s="1"/>
  <c r="D616" i="28" a="1"/>
  <c r="D616" i="28" s="1"/>
  <c r="D649" i="28" a="1"/>
  <c r="D649" i="28" s="1"/>
  <c r="D648" i="28" a="1"/>
  <c r="D648" i="28" s="1"/>
  <c r="D680" i="28" a="1"/>
  <c r="D680" i="28" s="1"/>
  <c r="D681" i="28" a="1"/>
  <c r="D681" i="28" s="1"/>
  <c r="D712" i="28" a="1"/>
  <c r="D712" i="28" s="1"/>
  <c r="D713" i="28" a="1"/>
  <c r="D713" i="28" s="1"/>
  <c r="D727" i="28" a="1"/>
  <c r="D727" i="28" s="1"/>
  <c r="D726" i="28" a="1"/>
  <c r="D726" i="28" s="1"/>
  <c r="D750" i="28" a="1"/>
  <c r="D750" i="28" s="1"/>
  <c r="D751" i="28" a="1"/>
  <c r="D751" i="28" s="1"/>
  <c r="D785" i="28" a="1"/>
  <c r="D785" i="28" s="1"/>
  <c r="D784" i="28" a="1"/>
  <c r="D784" i="28" s="1"/>
  <c r="D885" i="28" a="1"/>
  <c r="D885" i="28" s="1"/>
  <c r="D884" i="28" a="1"/>
  <c r="D884" i="28" s="1"/>
  <c r="D695" i="28" a="1"/>
  <c r="D695" i="28" s="1"/>
  <c r="D694" i="28" a="1"/>
  <c r="D694" i="28" s="1"/>
  <c r="D736" i="28" a="1"/>
  <c r="D736" i="28" s="1"/>
  <c r="D737" i="28" a="1"/>
  <c r="D737" i="28" s="1"/>
  <c r="D771" i="28" a="1"/>
  <c r="D771" i="28" s="1"/>
  <c r="D770" i="28" a="1"/>
  <c r="D770" i="28" s="1"/>
  <c r="D795" i="28" a="1"/>
  <c r="D795" i="28" s="1"/>
  <c r="D794" i="28" a="1"/>
  <c r="D794" i="28" s="1"/>
  <c r="D819" i="28" a="1"/>
  <c r="D819" i="28" s="1"/>
  <c r="D818" i="28" a="1"/>
  <c r="D818" i="28" s="1"/>
  <c r="D845" i="28" a="1"/>
  <c r="D845" i="28" s="1"/>
  <c r="D844" i="28" a="1"/>
  <c r="D844" i="28" s="1"/>
  <c r="D919" i="28" a="1"/>
  <c r="D919" i="28" s="1"/>
  <c r="D918" i="28" a="1"/>
  <c r="D918" i="28" s="1"/>
  <c r="D943" i="28" a="1"/>
  <c r="D943" i="28" s="1"/>
  <c r="D942" i="28" a="1"/>
  <c r="D942" i="28" s="1"/>
  <c r="D805" i="28" a="1"/>
  <c r="D805" i="28" s="1"/>
  <c r="D804" i="28" a="1"/>
  <c r="D804" i="28" s="1"/>
  <c r="D829" i="28" a="1"/>
  <c r="D829" i="28" s="1"/>
  <c r="D828" i="28" a="1"/>
  <c r="D828" i="28" s="1"/>
  <c r="D851" i="28" a="1"/>
  <c r="D851" i="28" s="1"/>
  <c r="D850" i="28" a="1"/>
  <c r="D850" i="28" s="1"/>
  <c r="D512" i="28" a="1"/>
  <c r="D512" i="28" s="1"/>
  <c r="D530" i="28" a="1"/>
  <c r="D530" i="28" s="1"/>
  <c r="D531" i="28" a="1"/>
  <c r="D531" i="28" s="1"/>
  <c r="D562" i="28" a="1"/>
  <c r="D562" i="28" s="1"/>
  <c r="D563" i="28" a="1"/>
  <c r="D563" i="28" s="1"/>
  <c r="D594" i="28" a="1"/>
  <c r="D594" i="28" s="1"/>
  <c r="D595" i="28" a="1"/>
  <c r="D595" i="28" s="1"/>
  <c r="D627" i="28" a="1"/>
  <c r="D627" i="28" s="1"/>
  <c r="D626" i="28" a="1"/>
  <c r="D626" i="28" s="1"/>
  <c r="D658" i="28" a="1"/>
  <c r="D658" i="28" s="1"/>
  <c r="D659" i="28" a="1"/>
  <c r="D659" i="28" s="1"/>
  <c r="D690" i="28" a="1"/>
  <c r="D690" i="28" s="1"/>
  <c r="D691" i="28" a="1"/>
  <c r="D691" i="28" s="1"/>
  <c r="D722" i="28" a="1"/>
  <c r="D722" i="28" s="1"/>
  <c r="D723" i="28" a="1"/>
  <c r="D723" i="28" s="1"/>
  <c r="D747" i="28" a="1"/>
  <c r="D747" i="28" s="1"/>
  <c r="D746" i="28" a="1"/>
  <c r="D746" i="28" s="1"/>
  <c r="D781" i="28" a="1"/>
  <c r="D781" i="28" s="1"/>
  <c r="D780" i="28" a="1"/>
  <c r="D780" i="28" s="1"/>
  <c r="D856" i="28" a="1"/>
  <c r="D856" i="28" s="1"/>
  <c r="D869" i="28" a="1"/>
  <c r="D869" i="28" s="1"/>
  <c r="D868" i="28" a="1"/>
  <c r="D868" i="28" s="1"/>
  <c r="D1121" i="28" a="1"/>
  <c r="D1121" i="28" s="1"/>
  <c r="D1120" i="28" a="1"/>
  <c r="D1120" i="28" s="1"/>
  <c r="D544" i="28" a="1"/>
  <c r="D544" i="28" s="1"/>
  <c r="D545" i="28" a="1"/>
  <c r="D545" i="28" s="1"/>
  <c r="D576" i="28" a="1"/>
  <c r="D576" i="28" s="1"/>
  <c r="D577" i="28" a="1"/>
  <c r="D577" i="28" s="1"/>
  <c r="D609" i="28" a="1"/>
  <c r="D609" i="28" s="1"/>
  <c r="D608" i="28" a="1"/>
  <c r="D608" i="28" s="1"/>
  <c r="D640" i="28" a="1"/>
  <c r="D640" i="28" s="1"/>
  <c r="D641" i="28" a="1"/>
  <c r="D641" i="28" s="1"/>
  <c r="D672" i="28" a="1"/>
  <c r="D672" i="28" s="1"/>
  <c r="D673" i="28" a="1"/>
  <c r="D673" i="28" s="1"/>
  <c r="D704" i="28" a="1"/>
  <c r="D704" i="28" s="1"/>
  <c r="D705" i="28" a="1"/>
  <c r="D705" i="28" s="1"/>
  <c r="D733" i="28" a="1"/>
  <c r="D733" i="28" s="1"/>
  <c r="D732" i="28" a="1"/>
  <c r="D732" i="28" s="1"/>
  <c r="D766" i="28" a="1"/>
  <c r="D766" i="28" s="1"/>
  <c r="D767" i="28" a="1"/>
  <c r="D767" i="28" s="1"/>
  <c r="D791" i="28" a="1"/>
  <c r="D791" i="28" s="1"/>
  <c r="D790" i="28" a="1"/>
  <c r="D790" i="28" s="1"/>
  <c r="D814" i="28" a="1"/>
  <c r="D814" i="28" s="1"/>
  <c r="D815" i="28" a="1"/>
  <c r="D815" i="28" s="1"/>
  <c r="D835" i="28" a="1"/>
  <c r="D835" i="28" s="1"/>
  <c r="D834" i="28" a="1"/>
  <c r="D834" i="28" s="1"/>
  <c r="D886" i="28" a="1"/>
  <c r="D886" i="28" s="1"/>
  <c r="D887" i="28" a="1"/>
  <c r="D887" i="28" s="1"/>
  <c r="D892" i="28" a="1"/>
  <c r="D892" i="28" s="1"/>
  <c r="D893" i="28" a="1"/>
  <c r="D893" i="28" s="1"/>
  <c r="D898" i="28" a="1"/>
  <c r="D898" i="28" s="1"/>
  <c r="D899" i="28" a="1"/>
  <c r="D899" i="28" s="1"/>
  <c r="D622" i="28" a="1"/>
  <c r="D622" i="28" s="1"/>
  <c r="D623" i="28" a="1"/>
  <c r="D623" i="28" s="1"/>
  <c r="D654" i="28" a="1"/>
  <c r="D654" i="28" s="1"/>
  <c r="D655" i="28" a="1"/>
  <c r="D655" i="28" s="1"/>
  <c r="D686" i="28" a="1"/>
  <c r="D686" i="28" s="1"/>
  <c r="D687" i="28" a="1"/>
  <c r="D687" i="28" s="1"/>
  <c r="D718" i="28" a="1"/>
  <c r="D718" i="28" s="1"/>
  <c r="D719" i="28" a="1"/>
  <c r="D719" i="28" s="1"/>
  <c r="D801" i="28" a="1"/>
  <c r="D801" i="28" s="1"/>
  <c r="D800" i="28" a="1"/>
  <c r="D800" i="28" s="1"/>
  <c r="D874" i="28" a="1"/>
  <c r="D874" i="28" s="1"/>
  <c r="D875" i="28" a="1"/>
  <c r="D875" i="28" s="1"/>
  <c r="D920" i="28" a="1"/>
  <c r="D920" i="28" s="1"/>
  <c r="D540" i="28" a="1"/>
  <c r="D540" i="28" s="1"/>
  <c r="D541" i="28" a="1"/>
  <c r="D541" i="28" s="1"/>
  <c r="D572" i="28" a="1"/>
  <c r="D572" i="28" s="1"/>
  <c r="D573" i="28" a="1"/>
  <c r="D573" i="28" s="1"/>
  <c r="D605" i="28" a="1"/>
  <c r="D605" i="28" s="1"/>
  <c r="D604" i="28" a="1"/>
  <c r="D604" i="28" s="1"/>
  <c r="D637" i="28" a="1"/>
  <c r="D637" i="28" s="1"/>
  <c r="D636" i="28" a="1"/>
  <c r="D636" i="28" s="1"/>
  <c r="D669" i="28" a="1"/>
  <c r="D669" i="28" s="1"/>
  <c r="D668" i="28" a="1"/>
  <c r="D668" i="28" s="1"/>
  <c r="D701" i="28" a="1"/>
  <c r="D701" i="28" s="1"/>
  <c r="D700" i="28" a="1"/>
  <c r="D700" i="28" s="1"/>
  <c r="D752" i="28" a="1"/>
  <c r="D752" i="28" s="1"/>
  <c r="D753" i="28" a="1"/>
  <c r="D753" i="28" s="1"/>
  <c r="D928" i="28" a="1"/>
  <c r="D928" i="28" s="1"/>
  <c r="D929" i="28" a="1"/>
  <c r="D929" i="28" s="1"/>
  <c r="D650" i="28" a="1"/>
  <c r="D650" i="28" s="1"/>
  <c r="D651" i="28" a="1"/>
  <c r="D651" i="28" s="1"/>
  <c r="D683" i="28" a="1"/>
  <c r="D683" i="28" s="1"/>
  <c r="D682" i="28" a="1"/>
  <c r="D682" i="28" s="1"/>
  <c r="D715" i="28" a="1"/>
  <c r="D715" i="28" s="1"/>
  <c r="D714" i="28" a="1"/>
  <c r="D714" i="28" s="1"/>
  <c r="D729" i="28" a="1"/>
  <c r="D729" i="28" s="1"/>
  <c r="D728" i="28" a="1"/>
  <c r="D728" i="28" s="1"/>
  <c r="D738" i="28" a="1"/>
  <c r="D738" i="28" s="1"/>
  <c r="D739" i="28" a="1"/>
  <c r="D739" i="28" s="1"/>
  <c r="D763" i="28" a="1"/>
  <c r="D763" i="28" s="1"/>
  <c r="D762" i="28" a="1"/>
  <c r="D762" i="28" s="1"/>
  <c r="D787" i="28" a="1"/>
  <c r="D787" i="28" s="1"/>
  <c r="D786" i="28" a="1"/>
  <c r="D786" i="28" s="1"/>
  <c r="D811" i="28" a="1"/>
  <c r="D811" i="28" s="1"/>
  <c r="D810" i="28" a="1"/>
  <c r="D810" i="28" s="1"/>
  <c r="D821" i="28" a="1"/>
  <c r="D821" i="28" s="1"/>
  <c r="D820" i="28" a="1"/>
  <c r="D820" i="28" s="1"/>
  <c r="D847" i="28" a="1"/>
  <c r="D847" i="28" s="1"/>
  <c r="D846" i="28" a="1"/>
  <c r="D846" i="28" s="1"/>
  <c r="D906" i="28" a="1"/>
  <c r="D906" i="28" s="1"/>
  <c r="D907" i="28" a="1"/>
  <c r="D907" i="28" s="1"/>
  <c r="D773" i="28" a="1"/>
  <c r="D773" i="28" s="1"/>
  <c r="D772" i="28" a="1"/>
  <c r="D772" i="28" s="1"/>
  <c r="D796" i="28" a="1"/>
  <c r="D796" i="28" s="1"/>
  <c r="D797" i="28" a="1"/>
  <c r="D797" i="28" s="1"/>
  <c r="D831" i="28" a="1"/>
  <c r="D831" i="28" s="1"/>
  <c r="D830" i="28" a="1"/>
  <c r="D830" i="28" s="1"/>
  <c r="D852" i="28" a="1"/>
  <c r="D852" i="28" s="1"/>
  <c r="D853" i="28" a="1"/>
  <c r="D853" i="28" s="1"/>
  <c r="D1032" i="28" a="1"/>
  <c r="D1032" i="28" s="1"/>
  <c r="D1033" i="28" a="1"/>
  <c r="D1033" i="28" s="1"/>
  <c r="D552" i="28" a="1"/>
  <c r="D552" i="28" s="1"/>
  <c r="D679" i="28" a="1"/>
  <c r="D679" i="28" s="1"/>
  <c r="D678" i="28" a="1"/>
  <c r="D678" i="28" s="1"/>
  <c r="D711" i="28" a="1"/>
  <c r="D711" i="28" s="1"/>
  <c r="D710" i="28" a="1"/>
  <c r="D710" i="28" s="1"/>
  <c r="D749" i="28" a="1"/>
  <c r="D749" i="28" s="1"/>
  <c r="D748" i="28" a="1"/>
  <c r="D748" i="28" s="1"/>
  <c r="D837" i="28" a="1"/>
  <c r="D837" i="28" s="1"/>
  <c r="D836" i="28" a="1"/>
  <c r="D836" i="28" s="1"/>
  <c r="D864" i="28" a="1"/>
  <c r="D864" i="28" s="1"/>
  <c r="D865" i="28" a="1"/>
  <c r="D865" i="28" s="1"/>
  <c r="D876" i="28" a="1"/>
  <c r="D876" i="28" s="1"/>
  <c r="D877" i="28" a="1"/>
  <c r="D877" i="28" s="1"/>
  <c r="D529" i="28" a="1"/>
  <c r="D529" i="28" s="1"/>
  <c r="D734" i="28" a="1"/>
  <c r="D734" i="28" s="1"/>
  <c r="D735" i="28" a="1"/>
  <c r="D735" i="28" s="1"/>
  <c r="D759" i="28" a="1"/>
  <c r="D759" i="28" s="1"/>
  <c r="D758" i="28" a="1"/>
  <c r="D758" i="28" s="1"/>
  <c r="D783" i="28" a="1"/>
  <c r="D783" i="28" s="1"/>
  <c r="D782" i="28" a="1"/>
  <c r="D782" i="28" s="1"/>
  <c r="D816" i="28" a="1"/>
  <c r="D816" i="28" s="1"/>
  <c r="D817" i="28" a="1"/>
  <c r="D817" i="28" s="1"/>
  <c r="D883" i="28" a="1"/>
  <c r="D883" i="28" s="1"/>
  <c r="D882" i="28" a="1"/>
  <c r="D882" i="28" s="1"/>
  <c r="D888" i="28" a="1"/>
  <c r="D888" i="28" s="1"/>
  <c r="D939" i="28" a="1"/>
  <c r="D939" i="28" s="1"/>
  <c r="D938" i="28" a="1"/>
  <c r="D938" i="28" s="1"/>
  <c r="D1083" i="28" a="1"/>
  <c r="D1083" i="28" s="1"/>
  <c r="D1082" i="28" a="1"/>
  <c r="D1082" i="28" s="1"/>
  <c r="D768" i="28" a="1"/>
  <c r="D768" i="28" s="1"/>
  <c r="D769" i="28" a="1"/>
  <c r="D769" i="28" s="1"/>
  <c r="D803" i="28" a="1"/>
  <c r="D803" i="28" s="1"/>
  <c r="D802" i="28" a="1"/>
  <c r="D802" i="28" s="1"/>
  <c r="D908" i="28" a="1"/>
  <c r="D908" i="28" s="1"/>
  <c r="D909" i="28" a="1"/>
  <c r="D909" i="28" s="1"/>
  <c r="D931" i="28" a="1"/>
  <c r="D931" i="28" s="1"/>
  <c r="D930" i="28" a="1"/>
  <c r="D930" i="28" s="1"/>
  <c r="D995" i="28" a="1"/>
  <c r="D995" i="28" s="1"/>
  <c r="D994" i="28" a="1"/>
  <c r="D994" i="28" s="1"/>
  <c r="D560" i="28" a="1"/>
  <c r="D560" i="28" s="1"/>
  <c r="D561" i="28" a="1"/>
  <c r="D561" i="28" s="1"/>
  <c r="D592" i="28" a="1"/>
  <c r="D592" i="28" s="1"/>
  <c r="D593" i="28" a="1"/>
  <c r="D593" i="28" s="1"/>
  <c r="D625" i="28" a="1"/>
  <c r="D625" i="28" s="1"/>
  <c r="D624" i="28" a="1"/>
  <c r="D624" i="28" s="1"/>
  <c r="D657" i="28" a="1"/>
  <c r="D657" i="28" s="1"/>
  <c r="D656" i="28" a="1"/>
  <c r="D656" i="28" s="1"/>
  <c r="D688" i="28" a="1"/>
  <c r="D688" i="28" s="1"/>
  <c r="D689" i="28" a="1"/>
  <c r="D689" i="28" s="1"/>
  <c r="D720" i="28" a="1"/>
  <c r="D720" i="28" s="1"/>
  <c r="D721" i="28" a="1"/>
  <c r="D721" i="28" s="1"/>
  <c r="D745" i="28" a="1"/>
  <c r="D745" i="28" s="1"/>
  <c r="D744" i="28" a="1"/>
  <c r="D744" i="28" s="1"/>
  <c r="D842" i="28" a="1"/>
  <c r="D842" i="28" s="1"/>
  <c r="D843" i="28" a="1"/>
  <c r="D843" i="28" s="1"/>
  <c r="D855" i="28" a="1"/>
  <c r="D855" i="28" s="1"/>
  <c r="D854" i="28" a="1"/>
  <c r="D854" i="28" s="1"/>
  <c r="D949" i="28" a="1"/>
  <c r="D949" i="28" s="1"/>
  <c r="D948" i="28" a="1"/>
  <c r="D948" i="28" s="1"/>
  <c r="D1080" i="28" a="1"/>
  <c r="D1080" i="28" s="1"/>
  <c r="D1081" i="28" a="1"/>
  <c r="D1081" i="28" s="1"/>
  <c r="D1124" i="28" a="1"/>
  <c r="D1124" i="28" s="1"/>
  <c r="D1125" i="28" a="1"/>
  <c r="D1125" i="28" s="1"/>
  <c r="D1160" i="28" a="1"/>
  <c r="D1160" i="28" s="1"/>
  <c r="D1161" i="28" a="1"/>
  <c r="D1161" i="28" s="1"/>
  <c r="D1198" i="28" a="1"/>
  <c r="D1198" i="28" s="1"/>
  <c r="D1199" i="28" a="1"/>
  <c r="D1199" i="28" s="1"/>
  <c r="D924" i="28" a="1"/>
  <c r="D924" i="28" s="1"/>
  <c r="D925" i="28" a="1"/>
  <c r="D925" i="28" s="1"/>
  <c r="D957" i="28" a="1"/>
  <c r="D957" i="28" s="1"/>
  <c r="D956" i="28" a="1"/>
  <c r="D956" i="28" s="1"/>
  <c r="D989" i="28" a="1"/>
  <c r="D989" i="28" s="1"/>
  <c r="D988" i="28" a="1"/>
  <c r="D988" i="28" s="1"/>
  <c r="D1016" i="28" a="1"/>
  <c r="D1016" i="28" s="1"/>
  <c r="D1017" i="28" a="1"/>
  <c r="D1017" i="28" s="1"/>
  <c r="D1041" i="28" a="1"/>
  <c r="D1041" i="28" s="1"/>
  <c r="D1040" i="28" a="1"/>
  <c r="D1040" i="28" s="1"/>
  <c r="D1060" i="28" a="1"/>
  <c r="D1060" i="28" s="1"/>
  <c r="D1061" i="28" a="1"/>
  <c r="D1061" i="28" s="1"/>
  <c r="D1097" i="28" a="1"/>
  <c r="D1097" i="28" s="1"/>
  <c r="D1096" i="28" a="1"/>
  <c r="D1096" i="28" s="1"/>
  <c r="D1178" i="28" a="1"/>
  <c r="D1178" i="28" s="1"/>
  <c r="D1179" i="28" a="1"/>
  <c r="D1179" i="28" s="1"/>
  <c r="D970" i="28" a="1"/>
  <c r="D970" i="28" s="1"/>
  <c r="D971" i="28" a="1"/>
  <c r="D971" i="28" s="1"/>
  <c r="D1002" i="28" a="1"/>
  <c r="D1002" i="28" s="1"/>
  <c r="D1003" i="28" a="1"/>
  <c r="D1003" i="28" s="1"/>
  <c r="D1027" i="28" a="1"/>
  <c r="D1027" i="28" s="1"/>
  <c r="D1026" i="28" a="1"/>
  <c r="D1026" i="28" s="1"/>
  <c r="D1051" i="28" a="1"/>
  <c r="D1051" i="28" s="1"/>
  <c r="D1050" i="28" a="1"/>
  <c r="D1050" i="28" s="1"/>
  <c r="D1201" i="28" a="1"/>
  <c r="D1201" i="28" s="1"/>
  <c r="D1200" i="28" a="1"/>
  <c r="D1200" i="28" s="1"/>
  <c r="D1214" i="28" a="1"/>
  <c r="D1214" i="28" s="1"/>
  <c r="D1215" i="28" a="1"/>
  <c r="D1215" i="28" s="1"/>
  <c r="D985" i="28" a="1"/>
  <c r="D985" i="28" s="1"/>
  <c r="D984" i="28" a="1"/>
  <c r="D984" i="28" s="1"/>
  <c r="D1087" i="28" a="1"/>
  <c r="D1087" i="28" s="1"/>
  <c r="D1086" i="28" a="1"/>
  <c r="D1086" i="28" s="1"/>
  <c r="D1230" i="28" a="1"/>
  <c r="D1230" i="28" s="1"/>
  <c r="D1231" i="28" a="1"/>
  <c r="D1231" i="28" s="1"/>
  <c r="D743" i="28" a="1"/>
  <c r="D743" i="28" s="1"/>
  <c r="D742" i="28" a="1"/>
  <c r="D742" i="28" s="1"/>
  <c r="D775" i="28" a="1"/>
  <c r="D775" i="28" s="1"/>
  <c r="D774" i="28" a="1"/>
  <c r="D774" i="28" s="1"/>
  <c r="D806" i="28" a="1"/>
  <c r="D806" i="28" s="1"/>
  <c r="D807" i="28" a="1"/>
  <c r="D807" i="28" s="1"/>
  <c r="D838" i="28" a="1"/>
  <c r="D838" i="28" s="1"/>
  <c r="D839" i="28" a="1"/>
  <c r="D839" i="28" s="1"/>
  <c r="D871" i="28" a="1"/>
  <c r="D871" i="28" s="1"/>
  <c r="D870" i="28" a="1"/>
  <c r="D870" i="28" s="1"/>
  <c r="D903" i="28" a="1"/>
  <c r="D903" i="28" s="1"/>
  <c r="D902" i="28" a="1"/>
  <c r="D902" i="28" s="1"/>
  <c r="D935" i="28" a="1"/>
  <c r="D935" i="28" s="1"/>
  <c r="D934" i="28" a="1"/>
  <c r="D934" i="28" s="1"/>
  <c r="D966" i="28" a="1"/>
  <c r="D966" i="28" s="1"/>
  <c r="D967" i="28" a="1"/>
  <c r="D967" i="28" s="1"/>
  <c r="D998" i="28" a="1"/>
  <c r="D998" i="28" s="1"/>
  <c r="D999" i="28" a="1"/>
  <c r="D999" i="28" s="1"/>
  <c r="D1012" i="28" a="1"/>
  <c r="D1012" i="28" s="1"/>
  <c r="D1013" i="28" a="1"/>
  <c r="D1013" i="28" s="1"/>
  <c r="D1036" i="28" a="1"/>
  <c r="D1036" i="28" s="1"/>
  <c r="D1037" i="28" a="1"/>
  <c r="D1037" i="28" s="1"/>
  <c r="D1076" i="28" a="1"/>
  <c r="D1076" i="28" s="1"/>
  <c r="D1077" i="28" a="1"/>
  <c r="D1077" i="28" s="1"/>
  <c r="D1109" i="28" a="1"/>
  <c r="D1109" i="28" s="1"/>
  <c r="D1108" i="28" a="1"/>
  <c r="D1108" i="28" s="1"/>
  <c r="D1114" i="28" a="1"/>
  <c r="D1114" i="28" s="1"/>
  <c r="D1115" i="28" a="1"/>
  <c r="D1115" i="28" s="1"/>
  <c r="D1146" i="28" a="1"/>
  <c r="D1146" i="28" s="1"/>
  <c r="D1147" i="28" a="1"/>
  <c r="D1147" i="28" s="1"/>
  <c r="D1046" i="28" a="1"/>
  <c r="D1046" i="28" s="1"/>
  <c r="D1047" i="28" a="1"/>
  <c r="D1047" i="28" s="1"/>
  <c r="D1057" i="28" a="1"/>
  <c r="D1057" i="28" s="1"/>
  <c r="D1056" i="28" a="1"/>
  <c r="D1056" i="28" s="1"/>
  <c r="D1092" i="28" a="1"/>
  <c r="D1092" i="28" s="1"/>
  <c r="D1093" i="28" a="1"/>
  <c r="D1093" i="28" s="1"/>
  <c r="D1102" i="28" a="1"/>
  <c r="D1102" i="28" s="1"/>
  <c r="D1103" i="28" a="1"/>
  <c r="D1103" i="28" s="1"/>
  <c r="D1126" i="28" a="1"/>
  <c r="D1126" i="28" s="1"/>
  <c r="D1155" i="28" a="1"/>
  <c r="D1155" i="28" s="1"/>
  <c r="D1154" i="28" a="1"/>
  <c r="D1154" i="28" s="1"/>
  <c r="D1254" i="28" a="1"/>
  <c r="D1254" i="28" s="1"/>
  <c r="D849" i="28" a="1"/>
  <c r="D849" i="28" s="1"/>
  <c r="D848" i="28" a="1"/>
  <c r="D848" i="28" s="1"/>
  <c r="D881" i="28" a="1"/>
  <c r="D881" i="28" s="1"/>
  <c r="D880" i="28" a="1"/>
  <c r="D880" i="28" s="1"/>
  <c r="D913" i="28" a="1"/>
  <c r="D913" i="28" s="1"/>
  <c r="D912" i="28" a="1"/>
  <c r="D912" i="28" s="1"/>
  <c r="D945" i="28" a="1"/>
  <c r="D945" i="28" s="1"/>
  <c r="D944" i="28" a="1"/>
  <c r="D944" i="28" s="1"/>
  <c r="D976" i="28" a="1"/>
  <c r="D976" i="28" s="1"/>
  <c r="D977" i="28" a="1"/>
  <c r="D977" i="28" s="1"/>
  <c r="D1009" i="28" a="1"/>
  <c r="D1009" i="28" s="1"/>
  <c r="D1008" i="28" a="1"/>
  <c r="D1008" i="28" s="1"/>
  <c r="D1062" i="28" a="1"/>
  <c r="D1062" i="28" s="1"/>
  <c r="D1063" i="28" a="1"/>
  <c r="D1063" i="28" s="1"/>
  <c r="D1173" i="28" a="1"/>
  <c r="D1173" i="28" s="1"/>
  <c r="D1172" i="28" a="1"/>
  <c r="D1172" i="28" s="1"/>
  <c r="D862" i="28" a="1"/>
  <c r="D862" i="28" s="1"/>
  <c r="D863" i="28" a="1"/>
  <c r="D863" i="28" s="1"/>
  <c r="D895" i="28" a="1"/>
  <c r="D895" i="28" s="1"/>
  <c r="D894" i="28" a="1"/>
  <c r="D894" i="28" s="1"/>
  <c r="D927" i="28" a="1"/>
  <c r="D927" i="28" s="1"/>
  <c r="D926" i="28" a="1"/>
  <c r="D926" i="28" s="1"/>
  <c r="D959" i="28" a="1"/>
  <c r="D959" i="28" s="1"/>
  <c r="D958" i="28" a="1"/>
  <c r="D958" i="28" s="1"/>
  <c r="D1018" i="28" a="1"/>
  <c r="D1018" i="28" s="1"/>
  <c r="D1019" i="28" a="1"/>
  <c r="D1019" i="28" s="1"/>
  <c r="D1043" i="28" a="1"/>
  <c r="D1043" i="28" s="1"/>
  <c r="D1042" i="28" a="1"/>
  <c r="D1042" i="28" s="1"/>
  <c r="D1073" i="28" a="1"/>
  <c r="D1073" i="28" s="1"/>
  <c r="D1072" i="28" a="1"/>
  <c r="D1072" i="28" s="1"/>
  <c r="D1148" i="28" a="1"/>
  <c r="D1148" i="28" s="1"/>
  <c r="D1149" i="28" a="1"/>
  <c r="D1149" i="28" s="1"/>
  <c r="D1193" i="28" a="1"/>
  <c r="D1193" i="28" s="1"/>
  <c r="D1192" i="28" a="1"/>
  <c r="D1192" i="28" s="1"/>
  <c r="D1285" i="28" a="1"/>
  <c r="D1285" i="28" s="1"/>
  <c r="D1284" i="28" a="1"/>
  <c r="D1284" i="28" s="1"/>
  <c r="D940" i="28" a="1"/>
  <c r="D940" i="28" s="1"/>
  <c r="D941" i="28" a="1"/>
  <c r="D941" i="28" s="1"/>
  <c r="D973" i="28" a="1"/>
  <c r="D973" i="28" s="1"/>
  <c r="D972" i="28" a="1"/>
  <c r="D972" i="28" s="1"/>
  <c r="D1005" i="28" a="1"/>
  <c r="D1005" i="28" s="1"/>
  <c r="D1004" i="28" a="1"/>
  <c r="D1004" i="28" s="1"/>
  <c r="D1028" i="28" a="1"/>
  <c r="D1028" i="28" s="1"/>
  <c r="D1029" i="28" a="1"/>
  <c r="D1029" i="28" s="1"/>
  <c r="D1052" i="28" a="1"/>
  <c r="D1052" i="28" s="1"/>
  <c r="D1053" i="28" a="1"/>
  <c r="D1053" i="28" s="1"/>
  <c r="D1089" i="28" a="1"/>
  <c r="D1089" i="28" s="1"/>
  <c r="D1088" i="28" a="1"/>
  <c r="D1088" i="28" s="1"/>
  <c r="D1141" i="28" a="1"/>
  <c r="D1141" i="28" s="1"/>
  <c r="D1140" i="28" a="1"/>
  <c r="D1140" i="28" s="1"/>
  <c r="D859" i="28" a="1"/>
  <c r="D859" i="28" s="1"/>
  <c r="D858" i="28" a="1"/>
  <c r="D858" i="28" s="1"/>
  <c r="D890" i="28" a="1"/>
  <c r="D890" i="28" s="1"/>
  <c r="D891" i="28" a="1"/>
  <c r="D891" i="28" s="1"/>
  <c r="D923" i="28" a="1"/>
  <c r="D923" i="28" s="1"/>
  <c r="D922" i="28" a="1"/>
  <c r="D922" i="28" s="1"/>
  <c r="D955" i="28" a="1"/>
  <c r="D955" i="28" s="1"/>
  <c r="D954" i="28" a="1"/>
  <c r="D954" i="28" s="1"/>
  <c r="D986" i="28" a="1"/>
  <c r="D986" i="28" s="1"/>
  <c r="D987" i="28" a="1"/>
  <c r="D987" i="28" s="1"/>
  <c r="D1078" i="28" a="1"/>
  <c r="D1078" i="28" s="1"/>
  <c r="D1079" i="28" a="1"/>
  <c r="D1079" i="28" s="1"/>
  <c r="D1104" i="28" a="1"/>
  <c r="D1104" i="28" s="1"/>
  <c r="D1105" i="28" a="1"/>
  <c r="D1105" i="28" s="1"/>
  <c r="D1129" i="28" a="1"/>
  <c r="D1129" i="28" s="1"/>
  <c r="D1128" i="28" a="1"/>
  <c r="D1128" i="28" s="1"/>
  <c r="D1001" i="28" a="1"/>
  <c r="D1001" i="28" s="1"/>
  <c r="D1000" i="28" a="1"/>
  <c r="D1000" i="28" s="1"/>
  <c r="D1015" i="28" a="1"/>
  <c r="D1015" i="28" s="1"/>
  <c r="D1014" i="28" a="1"/>
  <c r="D1014" i="28" s="1"/>
  <c r="D1048" i="28" a="1"/>
  <c r="D1048" i="28" s="1"/>
  <c r="D1049" i="28" a="1"/>
  <c r="D1049" i="28" s="1"/>
  <c r="D1059" i="28" a="1"/>
  <c r="D1059" i="28" s="1"/>
  <c r="D1058" i="28" a="1"/>
  <c r="D1058" i="28" s="1"/>
  <c r="D1117" i="28" a="1"/>
  <c r="D1117" i="28" s="1"/>
  <c r="D1116" i="28" a="1"/>
  <c r="D1116" i="28" s="1"/>
  <c r="D1123" i="28" a="1"/>
  <c r="D1123" i="28" s="1"/>
  <c r="D1122" i="28" a="1"/>
  <c r="D1122" i="28" s="1"/>
  <c r="D1135" i="28" a="1"/>
  <c r="D1135" i="28" s="1"/>
  <c r="D1134" i="28" a="1"/>
  <c r="D1134" i="28" s="1"/>
  <c r="D1265" i="28" a="1"/>
  <c r="D1265" i="28" s="1"/>
  <c r="D1264" i="28" a="1"/>
  <c r="D1264" i="28" s="1"/>
  <c r="D827" i="28" a="1"/>
  <c r="D827" i="28" s="1"/>
  <c r="D982" i="28" a="1"/>
  <c r="D982" i="28" s="1"/>
  <c r="D983" i="28" a="1"/>
  <c r="D983" i="28" s="1"/>
  <c r="D1025" i="28" a="1"/>
  <c r="D1025" i="28" s="1"/>
  <c r="D1024" i="28" a="1"/>
  <c r="D1024" i="28" s="1"/>
  <c r="D1158" i="28" a="1"/>
  <c r="D1158" i="28" s="1"/>
  <c r="D1166" i="28" a="1"/>
  <c r="D1166" i="28" s="1"/>
  <c r="D1167" i="28" a="1"/>
  <c r="D1167" i="28" s="1"/>
  <c r="D901" i="28" a="1"/>
  <c r="D901" i="28" s="1"/>
  <c r="D900" i="28" a="1"/>
  <c r="D900" i="28" s="1"/>
  <c r="D933" i="28" a="1"/>
  <c r="D933" i="28" s="1"/>
  <c r="D932" i="28" a="1"/>
  <c r="D932" i="28" s="1"/>
  <c r="D965" i="28" a="1"/>
  <c r="D965" i="28" s="1"/>
  <c r="D964" i="28" a="1"/>
  <c r="D964" i="28" s="1"/>
  <c r="D997" i="28" a="1"/>
  <c r="D997" i="28" s="1"/>
  <c r="D996" i="28" a="1"/>
  <c r="D996" i="28" s="1"/>
  <c r="D1064" i="28" a="1"/>
  <c r="D1064" i="28" s="1"/>
  <c r="D1065" i="28" a="1"/>
  <c r="D1065" i="28" s="1"/>
  <c r="D1085" i="28" a="1"/>
  <c r="D1085" i="28" s="1"/>
  <c r="D1084" i="28" a="1"/>
  <c r="D1084" i="28" s="1"/>
  <c r="D1225" i="28" a="1"/>
  <c r="D1225" i="28" s="1"/>
  <c r="D1224" i="28" a="1"/>
  <c r="D1224" i="28" s="1"/>
  <c r="D914" i="28" a="1"/>
  <c r="D914" i="28" s="1"/>
  <c r="D915" i="28" a="1"/>
  <c r="D915" i="28" s="1"/>
  <c r="D947" i="28" a="1"/>
  <c r="D947" i="28" s="1"/>
  <c r="D946" i="28" a="1"/>
  <c r="D946" i="28" s="1"/>
  <c r="D979" i="28" a="1"/>
  <c r="D979" i="28" s="1"/>
  <c r="D978" i="28" a="1"/>
  <c r="D978" i="28" s="1"/>
  <c r="D1011" i="28" a="1"/>
  <c r="D1011" i="28" s="1"/>
  <c r="D1010" i="28" a="1"/>
  <c r="D1010" i="28" s="1"/>
  <c r="D1044" i="28" a="1"/>
  <c r="D1044" i="28" s="1"/>
  <c r="D1045" i="28" a="1"/>
  <c r="D1045" i="28" s="1"/>
  <c r="D1075" i="28" a="1"/>
  <c r="D1075" i="28" s="1"/>
  <c r="D1074" i="28" a="1"/>
  <c r="D1074" i="28" s="1"/>
  <c r="D960" i="28" a="1"/>
  <c r="D960" i="28" s="1"/>
  <c r="D961" i="28" a="1"/>
  <c r="D961" i="28" s="1"/>
  <c r="D993" i="28" a="1"/>
  <c r="D993" i="28" s="1"/>
  <c r="D992" i="28" a="1"/>
  <c r="D992" i="28" s="1"/>
  <c r="D1020" i="28" a="1"/>
  <c r="D1020" i="28" s="1"/>
  <c r="D1021" i="28" a="1"/>
  <c r="D1021" i="28" s="1"/>
  <c r="D1030" i="28" a="1"/>
  <c r="D1030" i="28" s="1"/>
  <c r="D1031" i="28" a="1"/>
  <c r="D1031" i="28" s="1"/>
  <c r="D1090" i="28" a="1"/>
  <c r="D1090" i="28" s="1"/>
  <c r="D1091" i="28" a="1"/>
  <c r="D1091" i="28" s="1"/>
  <c r="D1107" i="28" a="1"/>
  <c r="D1107" i="28" s="1"/>
  <c r="D1106" i="28" a="1"/>
  <c r="D1106" i="28" s="1"/>
  <c r="D1186" i="28" a="1"/>
  <c r="D1186" i="28" s="1"/>
  <c r="D1187" i="28" a="1"/>
  <c r="D1187" i="28" s="1"/>
  <c r="D1217" i="28" a="1"/>
  <c r="D1217" i="28" s="1"/>
  <c r="D1216" i="28" a="1"/>
  <c r="D1216" i="28" s="1"/>
  <c r="D1241" i="28" a="1"/>
  <c r="D1241" i="28" s="1"/>
  <c r="D1240" i="28" a="1"/>
  <c r="D1240" i="28" s="1"/>
  <c r="D1251" i="28" a="1"/>
  <c r="D1251" i="28" s="1"/>
  <c r="D1250" i="28" a="1"/>
  <c r="D1250" i="28" s="1"/>
  <c r="D1274" i="28" a="1"/>
  <c r="D1274" i="28" s="1"/>
  <c r="D1275" i="28" a="1"/>
  <c r="D1275" i="28" s="1"/>
  <c r="D1157" i="28" a="1"/>
  <c r="D1157" i="28" s="1"/>
  <c r="D1156" i="28" a="1"/>
  <c r="D1156" i="28" s="1"/>
  <c r="D1188" i="28" a="1"/>
  <c r="D1188" i="28" s="1"/>
  <c r="D1189" i="28" a="1"/>
  <c r="D1189" i="28" s="1"/>
  <c r="D1203" i="28" a="1"/>
  <c r="D1203" i="28" s="1"/>
  <c r="D1202" i="28" a="1"/>
  <c r="D1202" i="28" s="1"/>
  <c r="D1226" i="28" a="1"/>
  <c r="D1226" i="28" s="1"/>
  <c r="D1227" i="28" a="1"/>
  <c r="D1227" i="28" s="1"/>
  <c r="D1260" i="28" a="1"/>
  <c r="D1260" i="28" s="1"/>
  <c r="D1261" i="28" a="1"/>
  <c r="D1261" i="28" s="1"/>
  <c r="D1138" i="28" a="1"/>
  <c r="D1138" i="28" s="1"/>
  <c r="D1139" i="28" a="1"/>
  <c r="D1139" i="28" s="1"/>
  <c r="D1171" i="28" a="1"/>
  <c r="D1171" i="28" s="1"/>
  <c r="D1170" i="28" a="1"/>
  <c r="D1170" i="28" s="1"/>
  <c r="D1281" i="28" a="1"/>
  <c r="D1281" i="28" s="1"/>
  <c r="D1280" i="28" a="1"/>
  <c r="D1280" i="28" s="1"/>
  <c r="D1290" i="28" a="1"/>
  <c r="D1290" i="28" s="1"/>
  <c r="D1291" i="28" a="1"/>
  <c r="D1291" i="28" s="1"/>
  <c r="D1153" i="28" a="1"/>
  <c r="D1153" i="28" s="1"/>
  <c r="D1152" i="28" a="1"/>
  <c r="D1152" i="28" s="1"/>
  <c r="D1185" i="28" a="1"/>
  <c r="D1185" i="28" s="1"/>
  <c r="D1184" i="28" a="1"/>
  <c r="D1184" i="28" s="1"/>
  <c r="D1212" i="28" a="1"/>
  <c r="D1212" i="28" s="1"/>
  <c r="D1213" i="28" a="1"/>
  <c r="D1213" i="28" s="1"/>
  <c r="D1246" i="28" a="1"/>
  <c r="D1246" i="28" s="1"/>
  <c r="D1247" i="28" a="1"/>
  <c r="D1247" i="28" s="1"/>
  <c r="D1297" i="28" a="1"/>
  <c r="D1297" i="28" s="1"/>
  <c r="D1296" i="28" a="1"/>
  <c r="D1296" i="28" s="1"/>
  <c r="D1233" i="28" a="1"/>
  <c r="D1233" i="28" s="1"/>
  <c r="D1232" i="28" a="1"/>
  <c r="D1232" i="28" s="1"/>
  <c r="D1257" i="28" a="1"/>
  <c r="D1257" i="28" s="1"/>
  <c r="D1256" i="28" a="1"/>
  <c r="D1256" i="28" s="1"/>
  <c r="D1180" i="28" a="1"/>
  <c r="D1180" i="28" s="1"/>
  <c r="D1181" i="28" a="1"/>
  <c r="D1181" i="28" s="1"/>
  <c r="D1267" i="28" a="1"/>
  <c r="D1267" i="28" s="1"/>
  <c r="D1266" i="28" a="1"/>
  <c r="D1266" i="28" s="1"/>
  <c r="D1035" i="28" a="1"/>
  <c r="D1035" i="28" s="1"/>
  <c r="D1034" i="28" a="1"/>
  <c r="D1034" i="28" s="1"/>
  <c r="D1067" i="28" a="1"/>
  <c r="D1067" i="28" s="1"/>
  <c r="D1066" i="28" a="1"/>
  <c r="D1066" i="28" s="1"/>
  <c r="D1099" i="28" a="1"/>
  <c r="D1099" i="28" s="1"/>
  <c r="D1098" i="28" a="1"/>
  <c r="D1098" i="28" s="1"/>
  <c r="D1131" i="28" a="1"/>
  <c r="D1131" i="28" s="1"/>
  <c r="D1130" i="28" a="1"/>
  <c r="D1130" i="28" s="1"/>
  <c r="D1163" i="28" a="1"/>
  <c r="D1163" i="28" s="1"/>
  <c r="D1162" i="28" a="1"/>
  <c r="D1162" i="28" s="1"/>
  <c r="D1194" i="28" a="1"/>
  <c r="D1194" i="28" s="1"/>
  <c r="D1195" i="28" a="1"/>
  <c r="D1195" i="28" s="1"/>
  <c r="D1209" i="28" a="1"/>
  <c r="D1209" i="28" s="1"/>
  <c r="D1208" i="28" a="1"/>
  <c r="D1208" i="28" s="1"/>
  <c r="D1219" i="28" a="1"/>
  <c r="D1219" i="28" s="1"/>
  <c r="D1218" i="28" a="1"/>
  <c r="D1218" i="28" s="1"/>
  <c r="D1242" i="28" a="1"/>
  <c r="D1242" i="28" s="1"/>
  <c r="D1243" i="28" a="1"/>
  <c r="D1243" i="28" s="1"/>
  <c r="D1276" i="28" a="1"/>
  <c r="D1276" i="28" s="1"/>
  <c r="D1277" i="28" a="1"/>
  <c r="D1277" i="28" s="1"/>
  <c r="D1112" i="28" a="1"/>
  <c r="D1112" i="28" s="1"/>
  <c r="D1113" i="28" a="1"/>
  <c r="D1113" i="28" s="1"/>
  <c r="D1145" i="28" a="1"/>
  <c r="D1145" i="28" s="1"/>
  <c r="D1144" i="28" a="1"/>
  <c r="D1144" i="28" s="1"/>
  <c r="D1177" i="28" a="1"/>
  <c r="D1177" i="28" s="1"/>
  <c r="D1176" i="28" a="1"/>
  <c r="D1176" i="28" s="1"/>
  <c r="D1228" i="28" a="1"/>
  <c r="D1228" i="28" s="1"/>
  <c r="D1229" i="28" a="1"/>
  <c r="D1229" i="28" s="1"/>
  <c r="D1253" i="28" a="1"/>
  <c r="D1253" i="28" s="1"/>
  <c r="D1252" i="28" a="1"/>
  <c r="D1252" i="28" s="1"/>
  <c r="D1308" i="28" a="1"/>
  <c r="D1308" i="28" s="1"/>
  <c r="D1309" i="28" a="1"/>
  <c r="D1309" i="28" s="1"/>
  <c r="D1262" i="28" a="1"/>
  <c r="D1262" i="28" s="1"/>
  <c r="D1263" i="28" a="1"/>
  <c r="D1263" i="28" s="1"/>
  <c r="D1283" i="28" a="1"/>
  <c r="D1283" i="28" s="1"/>
  <c r="D1282" i="28" a="1"/>
  <c r="D1282" i="28" s="1"/>
  <c r="D1292" i="28" a="1"/>
  <c r="D1292" i="28" s="1"/>
  <c r="D1293" i="28" a="1"/>
  <c r="D1293" i="28" s="1"/>
  <c r="D1299" i="28" a="1"/>
  <c r="D1299" i="28" s="1"/>
  <c r="D1298" i="28" a="1"/>
  <c r="D1298" i="28" s="1"/>
  <c r="D1249" i="28" a="1"/>
  <c r="D1249" i="28" s="1"/>
  <c r="D1248" i="28" a="1"/>
  <c r="D1248" i="28" s="1"/>
  <c r="D1273" i="28" a="1"/>
  <c r="D1273" i="28" s="1"/>
  <c r="D1272" i="28" a="1"/>
  <c r="D1272" i="28" s="1"/>
  <c r="D1136" i="28" a="1"/>
  <c r="D1136" i="28" s="1"/>
  <c r="D1137" i="28" a="1"/>
  <c r="D1137" i="28" s="1"/>
  <c r="D1169" i="28" a="1"/>
  <c r="D1169" i="28" s="1"/>
  <c r="D1168" i="28" a="1"/>
  <c r="D1168" i="28" s="1"/>
  <c r="D1235" i="28" a="1"/>
  <c r="D1235" i="28" s="1"/>
  <c r="D1234" i="28" a="1"/>
  <c r="D1234" i="28" s="1"/>
  <c r="D1258" i="28" a="1"/>
  <c r="D1258" i="28" s="1"/>
  <c r="D1259" i="28" a="1"/>
  <c r="D1259" i="28" s="1"/>
  <c r="D1305" i="28" a="1"/>
  <c r="D1305" i="28" s="1"/>
  <c r="D1304" i="28" a="1"/>
  <c r="D1304" i="28" s="1"/>
  <c r="D1119" i="28" a="1"/>
  <c r="D1119" i="28" s="1"/>
  <c r="D1118" i="28" a="1"/>
  <c r="D1118" i="28" s="1"/>
  <c r="D1150" i="28" a="1"/>
  <c r="D1150" i="28" s="1"/>
  <c r="D1151" i="28" a="1"/>
  <c r="D1151" i="28" s="1"/>
  <c r="D1183" i="28" a="1"/>
  <c r="D1183" i="28" s="1"/>
  <c r="D1182" i="28" a="1"/>
  <c r="D1182" i="28" s="1"/>
  <c r="D1210" i="28" a="1"/>
  <c r="D1210" i="28" s="1"/>
  <c r="D1211" i="28" a="1"/>
  <c r="D1211" i="28" s="1"/>
  <c r="D1278" i="28" a="1"/>
  <c r="D1278" i="28" s="1"/>
  <c r="D1279" i="28" a="1"/>
  <c r="D1279" i="28" s="1"/>
  <c r="D1068" i="28" a="1"/>
  <c r="D1068" i="28" s="1"/>
  <c r="D1069" i="28" a="1"/>
  <c r="D1069" i="28" s="1"/>
  <c r="D1100" i="28" a="1"/>
  <c r="D1100" i="28" s="1"/>
  <c r="D1101" i="28" a="1"/>
  <c r="D1101" i="28" s="1"/>
  <c r="D1133" i="28" a="1"/>
  <c r="D1133" i="28" s="1"/>
  <c r="D1132" i="28" a="1"/>
  <c r="D1132" i="28" s="1"/>
  <c r="D1165" i="28" a="1"/>
  <c r="D1165" i="28" s="1"/>
  <c r="D1164" i="28" a="1"/>
  <c r="D1164" i="28" s="1"/>
  <c r="D1196" i="28" a="1"/>
  <c r="D1196" i="28" s="1"/>
  <c r="D1197" i="28" a="1"/>
  <c r="D1197" i="28" s="1"/>
  <c r="D1221" i="28" a="1"/>
  <c r="D1221" i="28" s="1"/>
  <c r="D1220" i="28" a="1"/>
  <c r="D1220" i="28" s="1"/>
  <c r="D1244" i="28" a="1"/>
  <c r="D1244" i="28" s="1"/>
  <c r="D1245" i="28" a="1"/>
  <c r="D1245" i="28" s="1"/>
  <c r="D1294" i="28" a="1"/>
  <c r="D1294" i="28" s="1"/>
  <c r="D1295" i="28" a="1"/>
  <c r="D1295" i="28" s="1"/>
  <c r="D1205" i="28" a="1"/>
  <c r="D1205" i="28" s="1"/>
  <c r="D1204" i="28" a="1"/>
  <c r="D1204" i="28" s="1"/>
  <c r="D1237" i="28" a="1"/>
  <c r="D1237" i="28" s="1"/>
  <c r="D1236" i="28" a="1"/>
  <c r="D1236" i="28" s="1"/>
  <c r="D1269" i="28" a="1"/>
  <c r="D1269" i="28" s="1"/>
  <c r="D1268" i="28" a="1"/>
  <c r="D1268" i="28" s="1"/>
  <c r="D1301" i="28" a="1"/>
  <c r="D1301" i="28" s="1"/>
  <c r="D1300" i="28" a="1"/>
  <c r="D1300" i="28" s="1"/>
  <c r="D1306" i="28" a="1"/>
  <c r="D1306" i="28" s="1"/>
  <c r="D1307" i="28" a="1"/>
  <c r="D1307" i="28" s="1"/>
  <c r="D1289" i="28" a="1"/>
  <c r="D1289" i="28" s="1"/>
  <c r="D1288" i="28" a="1"/>
  <c r="D1288" i="28" s="1"/>
  <c r="D2295" i="27" a="1"/>
  <c r="D2295" i="27" s="1"/>
  <c r="D2153" i="27" a="1"/>
  <c r="D2153" i="27" s="1"/>
  <c r="D2082" i="27" a="1"/>
  <c r="D2082" i="27" s="1"/>
  <c r="D2281" i="27" a="1"/>
  <c r="D2281" i="27" s="1"/>
  <c r="D2268" i="27" a="1"/>
  <c r="D2268" i="27" s="1"/>
  <c r="D2257" i="27" a="1"/>
  <c r="D2257" i="27" s="1"/>
  <c r="D2250" i="27" a="1"/>
  <c r="D2250" i="27" s="1"/>
  <c r="D2214" i="27" a="1"/>
  <c r="D2214" i="27" s="1"/>
  <c r="D2290" i="27" a="1"/>
  <c r="D2290" i="27" s="1"/>
  <c r="D2275" i="27" a="1"/>
  <c r="D2275" i="27" s="1"/>
  <c r="D2231" i="27" a="1"/>
  <c r="D2231" i="27" s="1"/>
  <c r="D2157" i="27" a="1"/>
  <c r="D2157" i="27" s="1"/>
  <c r="D2156" i="27" a="1"/>
  <c r="D2156" i="27" s="1"/>
  <c r="D2302" i="27" a="1"/>
  <c r="D2302" i="27" s="1"/>
  <c r="D2284" i="27" a="1"/>
  <c r="D2284" i="27" s="1"/>
  <c r="D2300" i="27" a="1"/>
  <c r="D2300" i="27" s="1"/>
  <c r="D2221" i="27" a="1"/>
  <c r="D2221" i="27" s="1"/>
  <c r="D2222" i="27" a="1"/>
  <c r="D2222" i="27" s="1"/>
  <c r="D2297" i="27" a="1"/>
  <c r="D2297" i="27" s="1"/>
  <c r="D2216" i="27" a="1"/>
  <c r="D2216" i="27" s="1"/>
  <c r="D2155" i="27" a="1"/>
  <c r="D2155" i="27" s="1"/>
  <c r="D2307" i="27" a="1"/>
  <c r="D2307" i="27" s="1"/>
  <c r="D2292" i="27" a="1"/>
  <c r="D2292" i="27" s="1"/>
  <c r="D2289" i="27" a="1"/>
  <c r="D2289" i="27" s="1"/>
  <c r="D2311" i="27" a="1"/>
  <c r="D2311" i="27" s="1"/>
  <c r="D2280" i="27" a="1"/>
  <c r="D2280" i="27" s="1"/>
  <c r="D2212" i="27" a="1"/>
  <c r="D2212" i="27" s="1"/>
  <c r="D2234" i="27" a="1"/>
  <c r="D2234" i="27" s="1"/>
  <c r="D2306" i="27" a="1"/>
  <c r="D2306" i="27" s="1"/>
  <c r="D2283" i="27" a="1"/>
  <c r="D2283" i="27" s="1"/>
  <c r="D2223" i="27" a="1"/>
  <c r="D2223" i="27" s="1"/>
  <c r="D2224" i="27" a="1"/>
  <c r="D2224" i="27" s="1"/>
  <c r="D2277" i="27" a="1"/>
  <c r="D2277" i="27" s="1"/>
  <c r="D2266" i="27" a="1"/>
  <c r="D2266" i="27" s="1"/>
  <c r="D2069" i="27" a="1"/>
  <c r="D2069" i="27" s="1"/>
  <c r="D2067" i="27" a="1"/>
  <c r="D2067" i="27" s="1"/>
  <c r="D2070" i="27" a="1"/>
  <c r="D2070" i="27" s="1"/>
  <c r="D2068" i="27" a="1"/>
  <c r="D2068" i="27" s="1"/>
  <c r="D2117" i="27" a="1"/>
  <c r="D2117" i="27" s="1"/>
  <c r="D2248" i="27" a="1"/>
  <c r="D2248" i="27" s="1"/>
  <c r="D2264" i="27" a="1"/>
  <c r="D2264" i="27" s="1"/>
  <c r="D2121" i="27" a="1"/>
  <c r="D2121" i="27" s="1"/>
  <c r="D2239" i="27" a="1"/>
  <c r="D2239" i="27" s="1"/>
  <c r="D2255" i="27" a="1"/>
  <c r="D2255" i="27" s="1"/>
  <c r="D2271" i="27" a="1"/>
  <c r="D2271" i="27" s="1"/>
  <c r="D2287" i="27" a="1"/>
  <c r="D2287" i="27" s="1"/>
  <c r="D2132" i="27" a="1"/>
  <c r="D2132" i="27" s="1"/>
  <c r="D2246" i="27" a="1"/>
  <c r="D2246" i="27" s="1"/>
  <c r="D2262" i="27" a="1"/>
  <c r="D2262" i="27" s="1"/>
  <c r="D2278" i="27" a="1"/>
  <c r="D2278" i="27" s="1"/>
  <c r="D2118" i="27" a="1"/>
  <c r="D2118" i="27" s="1"/>
  <c r="D2135" i="27" a="1"/>
  <c r="D2135" i="27" s="1"/>
  <c r="D2237" i="27" a="1"/>
  <c r="D2237" i="27" s="1"/>
  <c r="D2253" i="27" a="1"/>
  <c r="D2253" i="27" s="1"/>
  <c r="D2066" i="27" a="1"/>
  <c r="D2066" i="27" s="1"/>
  <c r="D2114" i="27" a="1"/>
  <c r="D2114" i="27" s="1"/>
  <c r="D2126" i="27" a="1"/>
  <c r="D2126" i="27" s="1"/>
  <c r="D2244" i="27" a="1"/>
  <c r="D2244" i="27" s="1"/>
  <c r="D2260" i="27" a="1"/>
  <c r="D2260" i="27" s="1"/>
  <c r="D2091" i="27" a="1"/>
  <c r="D2091" i="27" s="1"/>
  <c r="D2138" i="27" a="1"/>
  <c r="D2138" i="27" s="1"/>
  <c r="D2141" i="27" a="1"/>
  <c r="D2141" i="27" s="1"/>
  <c r="D2251" i="27" a="1"/>
  <c r="D2251" i="27" s="1"/>
  <c r="D2267" i="27" a="1"/>
  <c r="D2267" i="27" s="1"/>
  <c r="D2105" i="27" a="1"/>
  <c r="D2105" i="27" s="1"/>
  <c r="D2242" i="27" a="1"/>
  <c r="D2242" i="27" s="1"/>
  <c r="D2258" i="27" a="1"/>
  <c r="D2258" i="27" s="1"/>
  <c r="D2274" i="27" a="1"/>
  <c r="D2274" i="27" s="1"/>
  <c r="D2059" i="27" a="1"/>
  <c r="D2059" i="27" s="1"/>
  <c r="D2123" i="27" a="1"/>
  <c r="D2123" i="27" s="1"/>
  <c r="D2130" i="27" a="1"/>
  <c r="D2130" i="27" s="1"/>
  <c r="D2249" i="27" a="1"/>
  <c r="D2249" i="27" s="1"/>
  <c r="D2265" i="27" a="1"/>
  <c r="D2265" i="27" s="1"/>
  <c r="D2050" i="27" a="1"/>
  <c r="D2050" i="27" s="1"/>
  <c r="D2115" i="27" a="1"/>
  <c r="D2115" i="27" s="1"/>
  <c r="D2133" i="27" a="1"/>
  <c r="D2133" i="27" s="1"/>
  <c r="D2240" i="27" a="1"/>
  <c r="D2240" i="27" s="1"/>
  <c r="D2256" i="27" a="1"/>
  <c r="D2256" i="27" s="1"/>
  <c r="D2272" i="27" a="1"/>
  <c r="D2272" i="27" s="1"/>
  <c r="D2288" i="27" a="1"/>
  <c r="D2288" i="27" s="1"/>
  <c r="D2304" i="27" a="1"/>
  <c r="D2304" i="27" s="1"/>
  <c r="D2102" i="27" a="1"/>
  <c r="D2102" i="27" s="1"/>
  <c r="D2247" i="27" a="1"/>
  <c r="D2247" i="27" s="1"/>
  <c r="D2263" i="27" a="1"/>
  <c r="D2263" i="27" s="1"/>
  <c r="D2279" i="27" a="1"/>
  <c r="D2279" i="27" s="1"/>
  <c r="D2139" i="27" a="1"/>
  <c r="D2139" i="27" s="1"/>
  <c r="D2238" i="27" a="1"/>
  <c r="D2238" i="27" s="1"/>
  <c r="D2254" i="27" a="1"/>
  <c r="D2254" i="27" s="1"/>
  <c r="D2270" i="27" a="1"/>
  <c r="D2270" i="27" s="1"/>
  <c r="D2286" i="27" a="1"/>
  <c r="D2286" i="27" s="1"/>
  <c r="D2043" i="27" a="1"/>
  <c r="D2043" i="27" s="1"/>
  <c r="D2098" i="27" a="1"/>
  <c r="D2098" i="27" s="1"/>
  <c r="D2107" i="27" a="1"/>
  <c r="D2107" i="27" s="1"/>
  <c r="D2116" i="27" a="1"/>
  <c r="D2116" i="27" s="1"/>
  <c r="D2245" i="27" a="1"/>
  <c r="D2245" i="27" s="1"/>
  <c r="D2034" i="27" a="1"/>
  <c r="D2034" i="27" s="1"/>
  <c r="D2134" i="27" a="1"/>
  <c r="D2134" i="27" s="1"/>
  <c r="D2236" i="27" a="1"/>
  <c r="D2236" i="27" s="1"/>
  <c r="D2252" i="27" a="1"/>
  <c r="D2252" i="27" s="1"/>
  <c r="D2131" i="27" a="1"/>
  <c r="D2131" i="27" s="1"/>
  <c r="D2243" i="27" a="1"/>
  <c r="D2243" i="27" s="1"/>
  <c r="D2259" i="27" a="1"/>
  <c r="D2259" i="27" s="1"/>
  <c r="D2296" i="27" a="1"/>
  <c r="D2296" i="27" s="1"/>
  <c r="D2228" i="27" a="1"/>
  <c r="D2228" i="27" s="1"/>
  <c r="D2229" i="27" a="1"/>
  <c r="D2229" i="27" s="1"/>
  <c r="D2301" i="27" a="1"/>
  <c r="D2301" i="27" s="1"/>
  <c r="D2273" i="27" a="1"/>
  <c r="D2273" i="27" s="1"/>
  <c r="D2209" i="27" a="1"/>
  <c r="D2209" i="27" s="1"/>
  <c r="D2230" i="27" a="1"/>
  <c r="D2230" i="27" s="1"/>
  <c r="D2150" i="27" a="1"/>
  <c r="D2150" i="27" s="1"/>
  <c r="D2308" i="27" a="1"/>
  <c r="D2308" i="27" s="1"/>
  <c r="D2303" i="27" a="1"/>
  <c r="D2303" i="27" s="1"/>
  <c r="D2269" i="27" a="1"/>
  <c r="D2269" i="27" s="1"/>
  <c r="D2218" i="27" a="1"/>
  <c r="D2218" i="27" s="1"/>
  <c r="D2232" i="27" a="1"/>
  <c r="D2232" i="27" s="1"/>
  <c r="D2233" i="27" a="1"/>
  <c r="D2233" i="27" s="1"/>
  <c r="D2213" i="27" a="1"/>
  <c r="D2213" i="27" s="1"/>
  <c r="D2220" i="27" a="1"/>
  <c r="D2220" i="27" s="1"/>
  <c r="D2154" i="27" a="1"/>
  <c r="D2154" i="27" s="1"/>
  <c r="D2146" i="27" a="1"/>
  <c r="D2146" i="27" s="1"/>
  <c r="D2147" i="27" a="1"/>
  <c r="D2147" i="27" s="1"/>
  <c r="D1969" i="27" a="1"/>
  <c r="D1969" i="27" s="1"/>
  <c r="D1979" i="27" a="1"/>
  <c r="D1979" i="27" s="1"/>
  <c r="D1993" i="27" a="1"/>
  <c r="D1993" i="27" s="1"/>
  <c r="D2009" i="27" a="1"/>
  <c r="D2009" i="27" s="1"/>
  <c r="D2000" i="27" a="1"/>
  <c r="D2000" i="27" s="1"/>
  <c r="D2016" i="27" a="1"/>
  <c r="D2016" i="27" s="1"/>
  <c r="D1991" i="27" a="1"/>
  <c r="D1991" i="27" s="1"/>
  <c r="D2007" i="27" a="1"/>
  <c r="D2007" i="27" s="1"/>
  <c r="D1998" i="27" a="1"/>
  <c r="D1998" i="27" s="1"/>
  <c r="D2014" i="27" a="1"/>
  <c r="D2014" i="27" s="1"/>
  <c r="D1967" i="27" a="1"/>
  <c r="D1967" i="27" s="1"/>
  <c r="D1982" i="27" a="1"/>
  <c r="D1982" i="27" s="1"/>
  <c r="D1989" i="27" a="1"/>
  <c r="D1989" i="27" s="1"/>
  <c r="D2005" i="27" a="1"/>
  <c r="D2005" i="27" s="1"/>
  <c r="D2012" i="27" a="1"/>
  <c r="D2012" i="27" s="1"/>
  <c r="D1987" i="27" a="1"/>
  <c r="D1987" i="27" s="1"/>
  <c r="D2003" i="27" a="1"/>
  <c r="D2003" i="27" s="1"/>
  <c r="D2019" i="27" a="1"/>
  <c r="D2019" i="27" s="1"/>
  <c r="D1994" i="27" a="1"/>
  <c r="D1994" i="27" s="1"/>
  <c r="D2010" i="27" a="1"/>
  <c r="D2010" i="27" s="1"/>
  <c r="D1985" i="27" a="1"/>
  <c r="D1985" i="27" s="1"/>
  <c r="D2001" i="27" a="1"/>
  <c r="D2001" i="27" s="1"/>
  <c r="D2017" i="27" a="1"/>
  <c r="D2017" i="27" s="1"/>
  <c r="D2008" i="27" a="1"/>
  <c r="D2008" i="27" s="1"/>
  <c r="D1983" i="27" a="1"/>
  <c r="D1983" i="27" s="1"/>
  <c r="D1999" i="27" a="1"/>
  <c r="D1999" i="27" s="1"/>
  <c r="D2015" i="27" a="1"/>
  <c r="D2015" i="27" s="1"/>
  <c r="D1976" i="27" a="1"/>
  <c r="D1976" i="27" s="1"/>
  <c r="D1990" i="27" a="1"/>
  <c r="D1990" i="27" s="1"/>
  <c r="D2006" i="27" a="1"/>
  <c r="D2006" i="27" s="1"/>
  <c r="D1997" i="27" a="1"/>
  <c r="D1997" i="27" s="1"/>
  <c r="D2013" i="27" a="1"/>
  <c r="D2013" i="27" s="1"/>
  <c r="D1981" i="27" a="1"/>
  <c r="D1981" i="27" s="1"/>
  <c r="D1988" i="27" a="1"/>
  <c r="D1988" i="27" s="1"/>
  <c r="D2004" i="27" a="1"/>
  <c r="D2004" i="27" s="1"/>
  <c r="D2020" i="27" a="1"/>
  <c r="D2020" i="27" s="1"/>
  <c r="D1941" i="27" a="1"/>
  <c r="D1941" i="27" s="1"/>
  <c r="D2018" i="27" a="1"/>
  <c r="D2018" i="27" s="1"/>
  <c r="D2168" i="27" a="1"/>
  <c r="D2168" i="27" s="1"/>
  <c r="D2184" i="27" a="1"/>
  <c r="D2184" i="27" s="1"/>
  <c r="D2200" i="27" a="1"/>
  <c r="D2200" i="27" s="1"/>
  <c r="D2175" i="27" a="1"/>
  <c r="D2175" i="27" s="1"/>
  <c r="D2191" i="27" a="1"/>
  <c r="D2191" i="27" s="1"/>
  <c r="D2207" i="27" a="1"/>
  <c r="D2207" i="27" s="1"/>
  <c r="D2166" i="27" a="1"/>
  <c r="D2166" i="27" s="1"/>
  <c r="D2182" i="27" a="1"/>
  <c r="D2182" i="27" s="1"/>
  <c r="D2198" i="27" a="1"/>
  <c r="D2198" i="27" s="1"/>
  <c r="D2011" i="27" a="1"/>
  <c r="D2011" i="27" s="1"/>
  <c r="D2173" i="27" a="1"/>
  <c r="D2173" i="27" s="1"/>
  <c r="D2189" i="27" a="1"/>
  <c r="D2189" i="27" s="1"/>
  <c r="D2205" i="27" a="1"/>
  <c r="D2205" i="27" s="1"/>
  <c r="D1974" i="27" a="1"/>
  <c r="D1974" i="27" s="1"/>
  <c r="D2002" i="27" a="1"/>
  <c r="D2002" i="27" s="1"/>
  <c r="D2164" i="27" a="1"/>
  <c r="D2164" i="27" s="1"/>
  <c r="D2180" i="27" a="1"/>
  <c r="D2180" i="27" s="1"/>
  <c r="D2196" i="27" a="1"/>
  <c r="D2196" i="27" s="1"/>
  <c r="D2171" i="27" a="1"/>
  <c r="D2171" i="27" s="1"/>
  <c r="D2187" i="27" a="1"/>
  <c r="D2187" i="27" s="1"/>
  <c r="D2203" i="27" a="1"/>
  <c r="D2203" i="27" s="1"/>
  <c r="D2162" i="27" a="1"/>
  <c r="D2162" i="27" s="1"/>
  <c r="D2178" i="27" a="1"/>
  <c r="D2178" i="27" s="1"/>
  <c r="D2194" i="27" a="1"/>
  <c r="D2194" i="27" s="1"/>
  <c r="D2210" i="27" a="1"/>
  <c r="D2210" i="27" s="1"/>
  <c r="D1966" i="27" a="1"/>
  <c r="D1966" i="27" s="1"/>
  <c r="D1995" i="27" a="1"/>
  <c r="D1995" i="27" s="1"/>
  <c r="D2169" i="27" a="1"/>
  <c r="D2169" i="27" s="1"/>
  <c r="D2185" i="27" a="1"/>
  <c r="D2185" i="27" s="1"/>
  <c r="D2201" i="27" a="1"/>
  <c r="D2201" i="27" s="1"/>
  <c r="D1986" i="27" a="1"/>
  <c r="D1986" i="27" s="1"/>
  <c r="D2176" i="27" a="1"/>
  <c r="D2176" i="27" s="1"/>
  <c r="D2192" i="27" a="1"/>
  <c r="D2192" i="27" s="1"/>
  <c r="D2208" i="27" a="1"/>
  <c r="D2208" i="27" s="1"/>
  <c r="D2167" i="27" a="1"/>
  <c r="D2167" i="27" s="1"/>
  <c r="D2183" i="27" a="1"/>
  <c r="D2183" i="27" s="1"/>
  <c r="D2199" i="27" a="1"/>
  <c r="D2199" i="27" s="1"/>
  <c r="D2174" i="27" a="1"/>
  <c r="D2174" i="27" s="1"/>
  <c r="D2190" i="27" a="1"/>
  <c r="D2190" i="27" s="1"/>
  <c r="D2206" i="27" a="1"/>
  <c r="D2206" i="27" s="1"/>
  <c r="D1949" i="27" a="1"/>
  <c r="D1949" i="27" s="1"/>
  <c r="D2165" i="27" a="1"/>
  <c r="D2165" i="27" s="1"/>
  <c r="D2181" i="27" a="1"/>
  <c r="D2181" i="27" s="1"/>
  <c r="D2197" i="27" a="1"/>
  <c r="D2197" i="27" s="1"/>
  <c r="D2172" i="27" a="1"/>
  <c r="D2172" i="27" s="1"/>
  <c r="D2188" i="27" a="1"/>
  <c r="D2188" i="27" s="1"/>
  <c r="D2204" i="27" a="1"/>
  <c r="D2204" i="27" s="1"/>
  <c r="D2163" i="27" a="1"/>
  <c r="D2163" i="27" s="1"/>
  <c r="D2179" i="27" a="1"/>
  <c r="D2179" i="27" s="1"/>
  <c r="D2195" i="27" a="1"/>
  <c r="D2195" i="27" s="1"/>
  <c r="D2211" i="27" a="1"/>
  <c r="D2211" i="27" s="1"/>
  <c r="D2282" i="27" a="1"/>
  <c r="D2282" i="27" s="1"/>
  <c r="D2310" i="27" a="1"/>
  <c r="D2310" i="27" s="1"/>
  <c r="D2276" i="27" a="1"/>
  <c r="D2276" i="27" s="1"/>
  <c r="D2227" i="27" a="1"/>
  <c r="D2227" i="27" s="1"/>
  <c r="D2064" i="27" a="1"/>
  <c r="D2064" i="27" s="1"/>
  <c r="D1937" i="27" a="1"/>
  <c r="D1937" i="27" s="1"/>
  <c r="D1935" i="27" a="1"/>
  <c r="D1935" i="27" s="1"/>
  <c r="D1931" i="27" a="1"/>
  <c r="D1931" i="27" s="1"/>
  <c r="D1936" i="27" a="1"/>
  <c r="D1936" i="27" s="1"/>
  <c r="D2073" i="27" a="1"/>
  <c r="D2073" i="27" s="1"/>
  <c r="D2071" i="27" a="1"/>
  <c r="D2071" i="27" s="1"/>
  <c r="D2078" i="27" a="1"/>
  <c r="D2078" i="27" s="1"/>
  <c r="D2074" i="27" a="1"/>
  <c r="D2074" i="27" s="1"/>
  <c r="D2072" i="27" a="1"/>
  <c r="D2072" i="27" s="1"/>
  <c r="D2079" i="27" a="1"/>
  <c r="D2079" i="27" s="1"/>
  <c r="D2077" i="27" a="1"/>
  <c r="D2077" i="27" s="1"/>
  <c r="D2076" i="27" a="1"/>
  <c r="D2076" i="27" s="1"/>
  <c r="D1980" i="27" a="1"/>
  <c r="D1980" i="27" s="1"/>
  <c r="D1963" i="27" a="1"/>
  <c r="D1963" i="27" s="1"/>
  <c r="D2149" i="27" a="1"/>
  <c r="D2149" i="27" s="1"/>
  <c r="D2087" i="27" a="1"/>
  <c r="D2087" i="27" s="1"/>
  <c r="D2083" i="27" a="1"/>
  <c r="D2083" i="27" s="1"/>
  <c r="D2084" i="27" a="1"/>
  <c r="D2084" i="27" s="1"/>
  <c r="D2144" i="27" a="1"/>
  <c r="D2144" i="27" s="1"/>
  <c r="D2032" i="27" a="1"/>
  <c r="D2032" i="27" s="1"/>
  <c r="D1926" i="27" a="1"/>
  <c r="D1926" i="27" s="1"/>
  <c r="D2217" i="27" a="1"/>
  <c r="D2217" i="27" s="1"/>
  <c r="D2226" i="27" a="1"/>
  <c r="D2226" i="27" s="1"/>
  <c r="D1942" i="27" a="1"/>
  <c r="D1942" i="27" s="1"/>
  <c r="D2235" i="27" a="1"/>
  <c r="D2235" i="27" s="1"/>
  <c r="D2219" i="27" a="1"/>
  <c r="D2219" i="27" s="1"/>
  <c r="D2062" i="27" a="1"/>
  <c r="D2062" i="27" s="1"/>
  <c r="D2028" i="27" a="1"/>
  <c r="D2028" i="27" s="1"/>
  <c r="D2025" i="27" a="1"/>
  <c r="D2025" i="27" s="1"/>
  <c r="D2023" i="27" a="1"/>
  <c r="D2023" i="27" s="1"/>
  <c r="D2021" i="27" a="1"/>
  <c r="D2021" i="27" s="1"/>
  <c r="D2026" i="27" a="1"/>
  <c r="D2026" i="27" s="1"/>
  <c r="D2022" i="27" a="1"/>
  <c r="D2022" i="27" s="1"/>
  <c r="D2096" i="27" a="1"/>
  <c r="D2096" i="27" s="1"/>
  <c r="D2112" i="27" a="1"/>
  <c r="D2112" i="27" s="1"/>
  <c r="D2128" i="27" a="1"/>
  <c r="D2128" i="27" s="1"/>
  <c r="D2103" i="27" a="1"/>
  <c r="D2103" i="27" s="1"/>
  <c r="D2119" i="27" a="1"/>
  <c r="D2119" i="27" s="1"/>
  <c r="D2094" i="27" a="1"/>
  <c r="D2094" i="27" s="1"/>
  <c r="D2110" i="27" a="1"/>
  <c r="D2110" i="27" s="1"/>
  <c r="D1910" i="27" a="1"/>
  <c r="D1910" i="27" s="1"/>
  <c r="D2092" i="27" a="1"/>
  <c r="D2092" i="27" s="1"/>
  <c r="D2108" i="27" a="1"/>
  <c r="D2108" i="27" s="1"/>
  <c r="D2124" i="27" a="1"/>
  <c r="D2124" i="27" s="1"/>
  <c r="D2140" i="27" a="1"/>
  <c r="D2140" i="27" s="1"/>
  <c r="D1920" i="27" a="1"/>
  <c r="D1920" i="27" s="1"/>
  <c r="D2090" i="27" a="1"/>
  <c r="D2090" i="27" s="1"/>
  <c r="D2106" i="27" a="1"/>
  <c r="D2106" i="27" s="1"/>
  <c r="D2122" i="27" a="1"/>
  <c r="D2122" i="27" s="1"/>
  <c r="D2097" i="27" a="1"/>
  <c r="D2097" i="27" s="1"/>
  <c r="D2113" i="27" a="1"/>
  <c r="D2113" i="27" s="1"/>
  <c r="D2129" i="27" a="1"/>
  <c r="D2129" i="27" s="1"/>
  <c r="D2145" i="27" a="1"/>
  <c r="D2145" i="27" s="1"/>
  <c r="D2104" i="27" a="1"/>
  <c r="D2104" i="27" s="1"/>
  <c r="D2120" i="27" a="1"/>
  <c r="D2120" i="27" s="1"/>
  <c r="D2136" i="27" a="1"/>
  <c r="D2136" i="27" s="1"/>
  <c r="D2095" i="27" a="1"/>
  <c r="D2095" i="27" s="1"/>
  <c r="D2111" i="27" a="1"/>
  <c r="D2111" i="27" s="1"/>
  <c r="D2127" i="27" a="1"/>
  <c r="D2127" i="27" s="1"/>
  <c r="D1917" i="27" a="1"/>
  <c r="D1917" i="27" s="1"/>
  <c r="D2093" i="27" a="1"/>
  <c r="D2093" i="27" s="1"/>
  <c r="D2109" i="27" a="1"/>
  <c r="D2109" i="27" s="1"/>
  <c r="D2125" i="27" a="1"/>
  <c r="D2125" i="27" s="1"/>
  <c r="D1899" i="27" a="1"/>
  <c r="D1899" i="27" s="1"/>
  <c r="D2100" i="27" a="1"/>
  <c r="D2100" i="27" s="1"/>
  <c r="D2041" i="27" a="1"/>
  <c r="D2041" i="27" s="1"/>
  <c r="D2037" i="27" a="1"/>
  <c r="D2037" i="27" s="1"/>
  <c r="D2044" i="27" a="1"/>
  <c r="D2044" i="27" s="1"/>
  <c r="D2035" i="27" a="1"/>
  <c r="D2035" i="27" s="1"/>
  <c r="D2042" i="27" a="1"/>
  <c r="D2042" i="27" s="1"/>
  <c r="D2038" i="27" a="1"/>
  <c r="D2038" i="27" s="1"/>
  <c r="D2045" i="27" a="1"/>
  <c r="D2045" i="27" s="1"/>
  <c r="D2036" i="27" a="1"/>
  <c r="D2036" i="27" s="1"/>
  <c r="D2085" i="27" a="1"/>
  <c r="D2085" i="27" s="1"/>
  <c r="D2086" i="27" a="1"/>
  <c r="D2086" i="27" s="1"/>
  <c r="D2143" i="27" a="1"/>
  <c r="D2143" i="27" s="1"/>
  <c r="D2024" i="27" a="1"/>
  <c r="D2024" i="27" s="1"/>
  <c r="D2159" i="27" a="1"/>
  <c r="D2159" i="27" s="1"/>
  <c r="D2089" i="27" a="1"/>
  <c r="D2089" i="27" s="1"/>
  <c r="D2080" i="27" a="1"/>
  <c r="D2080" i="27" s="1"/>
  <c r="D2039" i="27" a="1"/>
  <c r="D2039" i="27" s="1"/>
  <c r="D2152" i="27" a="1"/>
  <c r="D2152" i="27" s="1"/>
  <c r="D2057" i="27" a="1"/>
  <c r="D2057" i="27" s="1"/>
  <c r="D2048" i="27" a="1"/>
  <c r="D2048" i="27" s="1"/>
  <c r="D2055" i="27" a="1"/>
  <c r="D2055" i="27" s="1"/>
  <c r="D2046" i="27" a="1"/>
  <c r="D2046" i="27" s="1"/>
  <c r="D2053" i="27" a="1"/>
  <c r="D2053" i="27" s="1"/>
  <c r="D2051" i="27" a="1"/>
  <c r="D2051" i="27" s="1"/>
  <c r="D2058" i="27" a="1"/>
  <c r="D2058" i="27" s="1"/>
  <c r="D2049" i="27" a="1"/>
  <c r="D2049" i="27" s="1"/>
  <c r="D2056" i="27" a="1"/>
  <c r="D2056" i="27" s="1"/>
  <c r="D2047" i="27" a="1"/>
  <c r="D2047" i="27" s="1"/>
  <c r="D2054" i="27" a="1"/>
  <c r="D2054" i="27" s="1"/>
  <c r="D2052" i="27" a="1"/>
  <c r="D2052" i="27" s="1"/>
  <c r="D1958" i="27" a="1"/>
  <c r="D1958" i="27" s="1"/>
  <c r="D2061" i="27" a="1"/>
  <c r="D2061" i="27" s="1"/>
  <c r="D2029" i="27" a="1"/>
  <c r="D2029" i="27" s="1"/>
  <c r="D1952" i="27" a="1"/>
  <c r="D1952" i="27" s="1"/>
  <c r="D1914" i="27" a="1"/>
  <c r="D1914" i="27" s="1"/>
  <c r="D1912" i="27" a="1"/>
  <c r="D1912" i="27" s="1"/>
  <c r="D1913" i="27" a="1"/>
  <c r="D1913" i="27" s="1"/>
  <c r="D1911" i="27" a="1"/>
  <c r="D1911" i="27" s="1"/>
  <c r="D2063" i="27" a="1"/>
  <c r="D2063" i="27" s="1"/>
  <c r="D2031" i="27" a="1"/>
  <c r="D2031" i="27" s="1"/>
  <c r="D1968" i="27" a="1"/>
  <c r="D1968" i="27" s="1"/>
  <c r="D1918" i="27" a="1"/>
  <c r="D1918" i="27" s="1"/>
  <c r="D1934" i="27" a="1"/>
  <c r="D1934" i="27" s="1"/>
  <c r="D1925" i="27" a="1"/>
  <c r="D1925" i="27" s="1"/>
  <c r="D1916" i="27" a="1"/>
  <c r="D1916" i="27" s="1"/>
  <c r="D1932" i="27" a="1"/>
  <c r="D1932" i="27" s="1"/>
  <c r="D1948" i="27" a="1"/>
  <c r="D1948" i="27" s="1"/>
  <c r="D1923" i="27" a="1"/>
  <c r="D1923" i="27" s="1"/>
  <c r="D1939" i="27" a="1"/>
  <c r="D1939" i="27" s="1"/>
  <c r="D1955" i="27" a="1"/>
  <c r="D1955" i="27" s="1"/>
  <c r="D1971" i="27" a="1"/>
  <c r="D1971" i="27" s="1"/>
  <c r="D1930" i="27" a="1"/>
  <c r="D1930" i="27" s="1"/>
  <c r="D1946" i="27" a="1"/>
  <c r="D1946" i="27" s="1"/>
  <c r="D1962" i="27" a="1"/>
  <c r="D1962" i="27" s="1"/>
  <c r="D1928" i="27" a="1"/>
  <c r="D1928" i="27" s="1"/>
  <c r="D1944" i="27" a="1"/>
  <c r="D1944" i="27" s="1"/>
  <c r="D1924" i="27" a="1"/>
  <c r="D1924" i="27" s="1"/>
  <c r="D1940" i="27" a="1"/>
  <c r="D1940" i="27" s="1"/>
  <c r="D1956" i="27" a="1"/>
  <c r="D1956" i="27" s="1"/>
  <c r="D1922" i="27" a="1"/>
  <c r="D1922" i="27" s="1"/>
  <c r="D1938" i="27" a="1"/>
  <c r="D1938" i="27" s="1"/>
  <c r="D1954" i="27" a="1"/>
  <c r="D1954" i="27" s="1"/>
  <c r="D1970" i="27" a="1"/>
  <c r="D1970" i="27" s="1"/>
  <c r="D1929" i="27" a="1"/>
  <c r="D1929" i="27" s="1"/>
  <c r="D1945" i="27" a="1"/>
  <c r="D1945" i="27" s="1"/>
  <c r="D1927" i="27" a="1"/>
  <c r="D1927" i="27" s="1"/>
  <c r="D1943" i="27" a="1"/>
  <c r="D1943" i="27" s="1"/>
  <c r="D1853" i="27" a="1"/>
  <c r="D1853" i="27" s="1"/>
  <c r="D2088" i="27" a="1"/>
  <c r="D2088" i="27" s="1"/>
  <c r="D2040" i="27" a="1"/>
  <c r="D2040" i="27" s="1"/>
  <c r="D1992" i="27" a="1"/>
  <c r="D1992" i="27" s="1"/>
  <c r="D1978" i="27" a="1"/>
  <c r="D1978" i="27" s="1"/>
  <c r="D1973" i="27" a="1"/>
  <c r="D1973" i="27" s="1"/>
  <c r="D2081" i="27" a="1"/>
  <c r="D2081" i="27" s="1"/>
  <c r="D2065" i="27" a="1"/>
  <c r="D2065" i="27" s="1"/>
  <c r="D2033" i="27" a="1"/>
  <c r="D2033" i="27" s="1"/>
  <c r="D1965" i="27" a="1"/>
  <c r="D1965" i="27" s="1"/>
  <c r="D1960" i="27" a="1"/>
  <c r="D1960" i="27" s="1"/>
  <c r="D1957" i="27" a="1"/>
  <c r="D1957" i="27" s="1"/>
  <c r="D1921" i="27" a="1"/>
  <c r="D1921" i="27" s="1"/>
  <c r="D1951" i="27" a="1"/>
  <c r="D1951" i="27" s="1"/>
  <c r="D1947" i="27" a="1"/>
  <c r="D1947" i="27" s="1"/>
  <c r="D1822" i="27" a="1"/>
  <c r="D1822" i="27" s="1"/>
  <c r="D1849" i="27" a="1"/>
  <c r="D1849" i="27" s="1"/>
  <c r="D1870" i="27" a="1"/>
  <c r="D1870" i="27" s="1"/>
  <c r="D1886" i="27" a="1"/>
  <c r="D1886" i="27" s="1"/>
  <c r="D1902" i="27" a="1"/>
  <c r="D1902" i="27" s="1"/>
  <c r="D1842" i="27" a="1"/>
  <c r="D1842" i="27" s="1"/>
  <c r="D1854" i="27" a="1"/>
  <c r="D1854" i="27" s="1"/>
  <c r="D1861" i="27" a="1"/>
  <c r="D1861" i="27" s="1"/>
  <c r="D1877" i="27" a="1"/>
  <c r="D1877" i="27" s="1"/>
  <c r="D1893" i="27" a="1"/>
  <c r="D1893" i="27" s="1"/>
  <c r="D1909" i="27" a="1"/>
  <c r="D1909" i="27" s="1"/>
  <c r="D1847" i="27" a="1"/>
  <c r="D1847" i="27" s="1"/>
  <c r="D1868" i="27" a="1"/>
  <c r="D1868" i="27" s="1"/>
  <c r="D1884" i="27" a="1"/>
  <c r="D1884" i="27" s="1"/>
  <c r="D1900" i="27" a="1"/>
  <c r="D1900" i="27" s="1"/>
  <c r="D1875" i="27" a="1"/>
  <c r="D1875" i="27" s="1"/>
  <c r="D1891" i="27" a="1"/>
  <c r="D1891" i="27" s="1"/>
  <c r="D1907" i="27" a="1"/>
  <c r="D1907" i="27" s="1"/>
  <c r="D1866" i="27" a="1"/>
  <c r="D1866" i="27" s="1"/>
  <c r="D1882" i="27" a="1"/>
  <c r="D1882" i="27" s="1"/>
  <c r="D1898" i="27" a="1"/>
  <c r="D1898" i="27" s="1"/>
  <c r="D1845" i="27" a="1"/>
  <c r="D1845" i="27" s="1"/>
  <c r="D1857" i="27" a="1"/>
  <c r="D1857" i="27" s="1"/>
  <c r="D1873" i="27" a="1"/>
  <c r="D1873" i="27" s="1"/>
  <c r="D1889" i="27" a="1"/>
  <c r="D1889" i="27" s="1"/>
  <c r="D1905" i="27" a="1"/>
  <c r="D1905" i="27" s="1"/>
  <c r="D1864" i="27" a="1"/>
  <c r="D1864" i="27" s="1"/>
  <c r="D1880" i="27" a="1"/>
  <c r="D1880" i="27" s="1"/>
  <c r="D1896" i="27" a="1"/>
  <c r="D1896" i="27" s="1"/>
  <c r="D1850" i="27" a="1"/>
  <c r="D1850" i="27" s="1"/>
  <c r="D1855" i="27" a="1"/>
  <c r="D1855" i="27" s="1"/>
  <c r="D1871" i="27" a="1"/>
  <c r="D1871" i="27" s="1"/>
  <c r="D1887" i="27" a="1"/>
  <c r="D1887" i="27" s="1"/>
  <c r="D1903" i="27" a="1"/>
  <c r="D1903" i="27" s="1"/>
  <c r="D1843" i="27" a="1"/>
  <c r="D1843" i="27" s="1"/>
  <c r="D1862" i="27" a="1"/>
  <c r="D1862" i="27" s="1"/>
  <c r="D1878" i="27" a="1"/>
  <c r="D1878" i="27" s="1"/>
  <c r="D1894" i="27" a="1"/>
  <c r="D1894" i="27" s="1"/>
  <c r="D1860" i="27" a="1"/>
  <c r="D1860" i="27" s="1"/>
  <c r="D1876" i="27" a="1"/>
  <c r="D1876" i="27" s="1"/>
  <c r="D1892" i="27" a="1"/>
  <c r="D1892" i="27" s="1"/>
  <c r="D1908" i="27" a="1"/>
  <c r="D1908" i="27" s="1"/>
  <c r="D1734" i="27" a="1"/>
  <c r="D1734" i="27" s="1"/>
  <c r="D1741" i="27" a="1"/>
  <c r="D1741" i="27" s="1"/>
  <c r="D1846" i="27" a="1"/>
  <c r="D1846" i="27" s="1"/>
  <c r="D1867" i="27" a="1"/>
  <c r="D1867" i="27" s="1"/>
  <c r="D1883" i="27" a="1"/>
  <c r="D1883" i="27" s="1"/>
  <c r="D1874" i="27" a="1"/>
  <c r="D1874" i="27" s="1"/>
  <c r="D1890" i="27" a="1"/>
  <c r="D1890" i="27" s="1"/>
  <c r="D1906" i="27" a="1"/>
  <c r="D1906" i="27" s="1"/>
  <c r="D1750" i="27" a="1"/>
  <c r="D1750" i="27" s="1"/>
  <c r="D1851" i="27" a="1"/>
  <c r="D1851" i="27" s="1"/>
  <c r="D1865" i="27" a="1"/>
  <c r="D1865" i="27" s="1"/>
  <c r="D1881" i="27" a="1"/>
  <c r="D1881" i="27" s="1"/>
  <c r="D1897" i="27" a="1"/>
  <c r="D1897" i="27" s="1"/>
  <c r="D1743" i="27" a="1"/>
  <c r="D1743" i="27" s="1"/>
  <c r="D1844" i="27" a="1"/>
  <c r="D1844" i="27" s="1"/>
  <c r="D1856" i="27" a="1"/>
  <c r="D1856" i="27" s="1"/>
  <c r="D1872" i="27" a="1"/>
  <c r="D1872" i="27" s="1"/>
  <c r="D1888" i="27" a="1"/>
  <c r="D1888" i="27" s="1"/>
  <c r="D1904" i="27" a="1"/>
  <c r="D1904" i="27" s="1"/>
  <c r="D1863" i="27" a="1"/>
  <c r="D1863" i="27" s="1"/>
  <c r="D1879" i="27" a="1"/>
  <c r="D1879" i="27" s="1"/>
  <c r="D1895" i="27" a="1"/>
  <c r="D1895" i="27" s="1"/>
  <c r="D2060" i="27" a="1"/>
  <c r="D2060" i="27" s="1"/>
  <c r="D1996" i="27" a="1"/>
  <c r="D1996" i="27" s="1"/>
  <c r="D1975" i="27" a="1"/>
  <c r="D1975" i="27" s="1"/>
  <c r="D1915" i="27" a="1"/>
  <c r="D1915" i="27" s="1"/>
  <c r="D1848" i="27" a="1"/>
  <c r="D1848" i="27" s="1"/>
  <c r="D2030" i="27" a="1"/>
  <c r="D2030" i="27" s="1"/>
  <c r="D1972" i="27" a="1"/>
  <c r="D1972" i="27" s="1"/>
  <c r="D1959" i="27" a="1"/>
  <c r="D1959" i="27" s="1"/>
  <c r="D1977" i="27" a="1"/>
  <c r="D1977" i="27" s="1"/>
  <c r="D1964" i="27" a="1"/>
  <c r="D1964" i="27" s="1"/>
  <c r="D1953" i="27" a="1"/>
  <c r="D1953" i="27" s="1"/>
  <c r="D1950" i="27" a="1"/>
  <c r="D1950" i="27" s="1"/>
  <c r="D1823" i="27" a="1"/>
  <c r="D1823" i="27" s="1"/>
  <c r="D1837" i="27" a="1"/>
  <c r="D1837" i="27" s="1"/>
  <c r="D1826" i="27" a="1"/>
  <c r="D1826" i="27" s="1"/>
  <c r="D1835" i="27" a="1"/>
  <c r="D1835" i="27" s="1"/>
  <c r="D1814" i="27" a="1"/>
  <c r="D1814" i="27" s="1"/>
  <c r="D1821" i="27" a="1"/>
  <c r="D1821" i="27" s="1"/>
  <c r="D1810" i="27" a="1"/>
  <c r="D1810" i="27" s="1"/>
  <c r="D1830" i="27" a="1"/>
  <c r="D1830" i="27" s="1"/>
  <c r="D1838" i="27" a="1"/>
  <c r="D1838" i="27" s="1"/>
  <c r="D1824" i="27" a="1"/>
  <c r="D1824" i="27" s="1"/>
  <c r="D1827" i="27" a="1"/>
  <c r="D1827" i="27" s="1"/>
  <c r="D1836" i="27" a="1"/>
  <c r="D1836" i="27" s="1"/>
  <c r="D1812" i="27" a="1"/>
  <c r="D1812" i="27" s="1"/>
  <c r="D1834" i="27" a="1"/>
  <c r="D1834" i="27" s="1"/>
  <c r="D1984" i="27" a="1"/>
  <c r="D1984" i="27" s="1"/>
  <c r="D1933" i="27" a="1"/>
  <c r="D1933" i="27" s="1"/>
  <c r="D1919" i="27" a="1"/>
  <c r="D1919" i="27" s="1"/>
  <c r="D1901" i="27" a="1"/>
  <c r="D1901" i="27" s="1"/>
  <c r="D1773" i="27" a="1"/>
  <c r="D1773" i="27" s="1"/>
  <c r="D1766" i="27" a="1"/>
  <c r="D1766" i="27" s="1"/>
  <c r="D1627" i="27" a="1"/>
  <c r="D1627" i="27" s="1"/>
  <c r="D1839" i="27" a="1"/>
  <c r="D1839" i="27" s="1"/>
  <c r="D1828" i="27" a="1"/>
  <c r="D1828" i="27" s="1"/>
  <c r="D1798" i="27" a="1"/>
  <c r="D1798" i="27" s="1"/>
  <c r="D1841" i="27" a="1"/>
  <c r="D1841" i="27" s="1"/>
  <c r="D1858" i="27" a="1"/>
  <c r="D1858" i="27" s="1"/>
  <c r="D1808" i="27" a="1"/>
  <c r="D1808" i="27" s="1"/>
  <c r="D1811" i="27" a="1"/>
  <c r="D1811" i="27" s="1"/>
  <c r="D1803" i="27" a="1"/>
  <c r="D1803" i="27" s="1"/>
  <c r="D1801" i="27" a="1"/>
  <c r="D1801" i="27" s="1"/>
  <c r="D1799" i="27" a="1"/>
  <c r="D1799" i="27" s="1"/>
  <c r="D1804" i="27" a="1"/>
  <c r="D1804" i="27" s="1"/>
  <c r="D1802" i="27" a="1"/>
  <c r="D1802" i="27" s="1"/>
  <c r="D1800" i="27" a="1"/>
  <c r="D1800" i="27" s="1"/>
  <c r="D1716" i="27" a="1"/>
  <c r="D1716" i="27" s="1"/>
  <c r="D1732" i="27" a="1"/>
  <c r="D1732" i="27" s="1"/>
  <c r="D1723" i="27" a="1"/>
  <c r="D1723" i="27" s="1"/>
  <c r="D1739" i="27" a="1"/>
  <c r="D1739" i="27" s="1"/>
  <c r="D1622" i="27" a="1"/>
  <c r="D1622" i="27" s="1"/>
  <c r="D1629" i="27" a="1"/>
  <c r="D1629" i="27" s="1"/>
  <c r="D1730" i="27" a="1"/>
  <c r="D1730" i="27" s="1"/>
  <c r="D1746" i="27" a="1"/>
  <c r="D1746" i="27" s="1"/>
  <c r="D1721" i="27" a="1"/>
  <c r="D1721" i="27" s="1"/>
  <c r="D1737" i="27" a="1"/>
  <c r="D1737" i="27" s="1"/>
  <c r="D1728" i="27" a="1"/>
  <c r="D1728" i="27" s="1"/>
  <c r="D1744" i="27" a="1"/>
  <c r="D1744" i="27" s="1"/>
  <c r="D1643" i="27" a="1"/>
  <c r="D1643" i="27" s="1"/>
  <c r="D1719" i="27" a="1"/>
  <c r="D1719" i="27" s="1"/>
  <c r="D1735" i="27" a="1"/>
  <c r="D1735" i="27" s="1"/>
  <c r="D1638" i="27" a="1"/>
  <c r="D1638" i="27" s="1"/>
  <c r="D1726" i="27" a="1"/>
  <c r="D1726" i="27" s="1"/>
  <c r="D1742" i="27" a="1"/>
  <c r="D1742" i="27" s="1"/>
  <c r="D1717" i="27" a="1"/>
  <c r="D1717" i="27" s="1"/>
  <c r="D1733" i="27" a="1"/>
  <c r="D1733" i="27" s="1"/>
  <c r="D1724" i="27" a="1"/>
  <c r="D1724" i="27" s="1"/>
  <c r="D1740" i="27" a="1"/>
  <c r="D1740" i="27" s="1"/>
  <c r="D1645" i="27" a="1"/>
  <c r="D1645" i="27" s="1"/>
  <c r="D1715" i="27" a="1"/>
  <c r="D1715" i="27" s="1"/>
  <c r="D1731" i="27" a="1"/>
  <c r="D1731" i="27" s="1"/>
  <c r="D1722" i="27" a="1"/>
  <c r="D1722" i="27" s="1"/>
  <c r="D1738" i="27" a="1"/>
  <c r="D1738" i="27" s="1"/>
  <c r="D1729" i="27" a="1"/>
  <c r="D1729" i="27" s="1"/>
  <c r="D1745" i="27" a="1"/>
  <c r="D1745" i="27" s="1"/>
  <c r="D1720" i="27" a="1"/>
  <c r="D1720" i="27" s="1"/>
  <c r="D1736" i="27" a="1"/>
  <c r="D1736" i="27" s="1"/>
  <c r="D1797" i="27" a="1"/>
  <c r="D1797" i="27" s="1"/>
  <c r="D1679" i="27" a="1"/>
  <c r="D1679" i="27" s="1"/>
  <c r="D1833" i="27" a="1"/>
  <c r="D1833" i="27" s="1"/>
  <c r="D1831" i="27" a="1"/>
  <c r="D1831" i="27" s="1"/>
  <c r="D1832" i="27" a="1"/>
  <c r="D1832" i="27" s="1"/>
  <c r="D1711" i="27" a="1"/>
  <c r="D1711" i="27" s="1"/>
  <c r="D1695" i="27" a="1"/>
  <c r="D1695" i="27" s="1"/>
  <c r="D1815" i="27" a="1"/>
  <c r="D1815" i="27" s="1"/>
  <c r="D1816" i="27" a="1"/>
  <c r="D1816" i="27" s="1"/>
  <c r="D1806" i="27" a="1"/>
  <c r="D1806" i="27" s="1"/>
  <c r="D1796" i="27" a="1"/>
  <c r="D1796" i="27" s="1"/>
  <c r="D1794" i="27" a="1"/>
  <c r="D1794" i="27" s="1"/>
  <c r="D1795" i="27" a="1"/>
  <c r="D1795" i="27" s="1"/>
  <c r="D1606" i="27" a="1"/>
  <c r="D1606" i="27" s="1"/>
  <c r="D1613" i="27" a="1"/>
  <c r="D1613" i="27" s="1"/>
  <c r="D1690" i="27" a="1"/>
  <c r="D1690" i="27" s="1"/>
  <c r="D1700" i="27" a="1"/>
  <c r="D1700" i="27" s="1"/>
  <c r="D1677" i="27" a="1"/>
  <c r="D1677" i="27" s="1"/>
  <c r="D1680" i="27" a="1"/>
  <c r="D1680" i="27" s="1"/>
  <c r="D1685" i="27" a="1"/>
  <c r="D1685" i="27" s="1"/>
  <c r="D1707" i="27" a="1"/>
  <c r="D1707" i="27" s="1"/>
  <c r="D1698" i="27" a="1"/>
  <c r="D1698" i="27" s="1"/>
  <c r="D1714" i="27" a="1"/>
  <c r="D1714" i="27" s="1"/>
  <c r="D1693" i="27" a="1"/>
  <c r="D1693" i="27" s="1"/>
  <c r="D1705" i="27" a="1"/>
  <c r="D1705" i="27" s="1"/>
  <c r="D1683" i="27" a="1"/>
  <c r="D1683" i="27" s="1"/>
  <c r="D1712" i="27" a="1"/>
  <c r="D1712" i="27" s="1"/>
  <c r="D1696" i="27" a="1"/>
  <c r="D1696" i="27" s="1"/>
  <c r="D1703" i="27" a="1"/>
  <c r="D1703" i="27" s="1"/>
  <c r="D1710" i="27" a="1"/>
  <c r="D1710" i="27" s="1"/>
  <c r="D1681" i="27" a="1"/>
  <c r="D1681" i="27" s="1"/>
  <c r="D1686" i="27" a="1"/>
  <c r="D1686" i="27" s="1"/>
  <c r="D1691" i="27" a="1"/>
  <c r="D1691" i="27" s="1"/>
  <c r="D1701" i="27" a="1"/>
  <c r="D1701" i="27" s="1"/>
  <c r="D1675" i="27" a="1"/>
  <c r="D1675" i="27" s="1"/>
  <c r="D1708" i="27" a="1"/>
  <c r="D1708" i="27" s="1"/>
  <c r="D1694" i="27" a="1"/>
  <c r="D1694" i="27" s="1"/>
  <c r="D1699" i="27" a="1"/>
  <c r="D1699" i="27" s="1"/>
  <c r="D1689" i="27" a="1"/>
  <c r="D1689" i="27" s="1"/>
  <c r="D1706" i="27" a="1"/>
  <c r="D1706" i="27" s="1"/>
  <c r="D1684" i="27" a="1"/>
  <c r="D1684" i="27" s="1"/>
  <c r="D1697" i="27" a="1"/>
  <c r="D1697" i="27" s="1"/>
  <c r="D1713" i="27" a="1"/>
  <c r="D1713" i="27" s="1"/>
  <c r="D1704" i="27" a="1"/>
  <c r="D1704" i="27" s="1"/>
  <c r="D1789" i="27" a="1"/>
  <c r="D1789" i="27" s="1"/>
  <c r="D1709" i="27" a="1"/>
  <c r="D1709" i="27" s="1"/>
  <c r="D1702" i="27" a="1"/>
  <c r="D1702" i="27" s="1"/>
  <c r="D1792" i="27" a="1"/>
  <c r="D1792" i="27" s="1"/>
  <c r="D1790" i="27" a="1"/>
  <c r="D1790" i="27" s="1"/>
  <c r="D1793" i="27" a="1"/>
  <c r="D1793" i="27" s="1"/>
  <c r="D1764" i="27" a="1"/>
  <c r="D1764" i="27" s="1"/>
  <c r="D1780" i="27" a="1"/>
  <c r="D1780" i="27" s="1"/>
  <c r="D1674" i="27" a="1"/>
  <c r="D1674" i="27" s="1"/>
  <c r="D1771" i="27" a="1"/>
  <c r="D1771" i="27" s="1"/>
  <c r="D1787" i="27" a="1"/>
  <c r="D1787" i="27" s="1"/>
  <c r="D1762" i="27" a="1"/>
  <c r="D1762" i="27" s="1"/>
  <c r="D1778" i="27" a="1"/>
  <c r="D1778" i="27" s="1"/>
  <c r="D1769" i="27" a="1"/>
  <c r="D1769" i="27" s="1"/>
  <c r="D1785" i="27" a="1"/>
  <c r="D1785" i="27" s="1"/>
  <c r="D1776" i="27" a="1"/>
  <c r="D1776" i="27" s="1"/>
  <c r="D1668" i="27" a="1"/>
  <c r="D1668" i="27" s="1"/>
  <c r="D1767" i="27" a="1"/>
  <c r="D1767" i="27" s="1"/>
  <c r="D1783" i="27" a="1"/>
  <c r="D1783" i="27" s="1"/>
  <c r="D1774" i="27" a="1"/>
  <c r="D1774" i="27" s="1"/>
  <c r="D1672" i="27" a="1"/>
  <c r="D1672" i="27" s="1"/>
  <c r="D1765" i="27" a="1"/>
  <c r="D1765" i="27" s="1"/>
  <c r="D1772" i="27" a="1"/>
  <c r="D1772" i="27" s="1"/>
  <c r="D1788" i="27" a="1"/>
  <c r="D1788" i="27" s="1"/>
  <c r="D1669" i="27" a="1"/>
  <c r="D1669" i="27" s="1"/>
  <c r="D1763" i="27" a="1"/>
  <c r="D1763" i="27" s="1"/>
  <c r="D1779" i="27" a="1"/>
  <c r="D1779" i="27" s="1"/>
  <c r="D1770" i="27" a="1"/>
  <c r="D1770" i="27" s="1"/>
  <c r="D1786" i="27" a="1"/>
  <c r="D1786" i="27" s="1"/>
  <c r="D1761" i="27" a="1"/>
  <c r="D1761" i="27" s="1"/>
  <c r="D1777" i="27" a="1"/>
  <c r="D1777" i="27" s="1"/>
  <c r="D1768" i="27" a="1"/>
  <c r="D1768" i="27" s="1"/>
  <c r="D1784" i="27" a="1"/>
  <c r="D1784" i="27" s="1"/>
  <c r="D1782" i="27" a="1"/>
  <c r="D1782" i="27" s="1"/>
  <c r="D1852" i="27" a="1"/>
  <c r="D1852" i="27" s="1"/>
  <c r="D1840" i="27" a="1"/>
  <c r="D1840" i="27" s="1"/>
  <c r="D1748" i="27" a="1"/>
  <c r="D1748" i="27" s="1"/>
  <c r="D1659" i="27" a="1"/>
  <c r="D1659" i="27" s="1"/>
  <c r="D1755" i="27" a="1"/>
  <c r="D1755" i="27" s="1"/>
  <c r="D1753" i="27" a="1"/>
  <c r="D1753" i="27" s="1"/>
  <c r="D1760" i="27" a="1"/>
  <c r="D1760" i="27" s="1"/>
  <c r="D1751" i="27" a="1"/>
  <c r="D1751" i="27" s="1"/>
  <c r="D1758" i="27" a="1"/>
  <c r="D1758" i="27" s="1"/>
  <c r="D1661" i="27" a="1"/>
  <c r="D1661" i="27" s="1"/>
  <c r="D1749" i="27" a="1"/>
  <c r="D1749" i="27" s="1"/>
  <c r="D1756" i="27" a="1"/>
  <c r="D1756" i="27" s="1"/>
  <c r="D1747" i="27" a="1"/>
  <c r="D1747" i="27" s="1"/>
  <c r="D1754" i="27" a="1"/>
  <c r="D1754" i="27" s="1"/>
  <c r="D1752" i="27" a="1"/>
  <c r="D1752" i="27" s="1"/>
  <c r="D1859" i="27" a="1"/>
  <c r="D1859" i="27" s="1"/>
  <c r="D1781" i="27" a="1"/>
  <c r="D1781" i="27" s="1"/>
  <c r="D1775" i="27" a="1"/>
  <c r="D1775" i="27" s="1"/>
  <c r="D1829" i="27" a="1"/>
  <c r="D1829" i="27" s="1"/>
  <c r="D1820" i="27" a="1"/>
  <c r="D1820" i="27" s="1"/>
  <c r="D1813" i="27" a="1"/>
  <c r="D1813" i="27" s="1"/>
  <c r="D1805" i="27" a="1"/>
  <c r="D1805" i="27" s="1"/>
  <c r="D1654" i="27" a="1"/>
  <c r="D1654" i="27" s="1"/>
  <c r="D1759" i="27" a="1"/>
  <c r="D1759" i="27" s="1"/>
  <c r="D1819" i="27" a="1"/>
  <c r="D1819" i="27" s="1"/>
  <c r="D1817" i="27" a="1"/>
  <c r="D1817" i="27" s="1"/>
  <c r="D1818" i="27" a="1"/>
  <c r="D1818" i="27" s="1"/>
  <c r="D1825" i="27" a="1"/>
  <c r="D1825" i="27" s="1"/>
  <c r="D1492" i="27" a="1"/>
  <c r="D1492" i="27" s="1"/>
  <c r="D1516" i="27" a="1"/>
  <c r="D1516" i="27" s="1"/>
  <c r="D1528" i="27" a="1"/>
  <c r="D1528" i="27" s="1"/>
  <c r="D1540" i="27" a="1"/>
  <c r="D1540" i="27" s="1"/>
  <c r="D1556" i="27" a="1"/>
  <c r="D1556" i="27" s="1"/>
  <c r="D1572" i="27" a="1"/>
  <c r="D1572" i="27" s="1"/>
  <c r="D1588" i="27" a="1"/>
  <c r="D1588" i="27" s="1"/>
  <c r="D1604" i="27" a="1"/>
  <c r="D1604" i="27" s="1"/>
  <c r="D1450" i="27" a="1"/>
  <c r="D1450" i="27" s="1"/>
  <c r="D1498" i="27" a="1"/>
  <c r="D1498" i="27" s="1"/>
  <c r="D1508" i="27" a="1"/>
  <c r="D1508" i="27" s="1"/>
  <c r="D1533" i="27" a="1"/>
  <c r="D1533" i="27" s="1"/>
  <c r="D1547" i="27" a="1"/>
  <c r="D1547" i="27" s="1"/>
  <c r="D1521" i="27" a="1"/>
  <c r="D1521" i="27" s="1"/>
  <c r="D1554" i="27" a="1"/>
  <c r="D1554" i="27" s="1"/>
  <c r="D1570" i="27" a="1"/>
  <c r="D1570" i="27" s="1"/>
  <c r="D1586" i="27" a="1"/>
  <c r="D1586" i="27" s="1"/>
  <c r="D1602" i="27" a="1"/>
  <c r="D1602" i="27" s="1"/>
  <c r="D1666" i="27" a="1"/>
  <c r="D1666" i="27" s="1"/>
  <c r="D1682" i="27" a="1"/>
  <c r="D1682" i="27" s="1"/>
  <c r="D1514" i="27" a="1"/>
  <c r="D1514" i="27" s="1"/>
  <c r="D1526" i="27" a="1"/>
  <c r="D1526" i="27" s="1"/>
  <c r="D1538" i="27" a="1"/>
  <c r="D1538" i="27" s="1"/>
  <c r="D1545" i="27" a="1"/>
  <c r="D1545" i="27" s="1"/>
  <c r="D1561" i="27" a="1"/>
  <c r="D1561" i="27" s="1"/>
  <c r="D1577" i="27" a="1"/>
  <c r="D1577" i="27" s="1"/>
  <c r="D1593" i="27" a="1"/>
  <c r="D1593" i="27" s="1"/>
  <c r="D1673" i="27" a="1"/>
  <c r="D1673" i="27" s="1"/>
  <c r="D1519" i="27" a="1"/>
  <c r="D1519" i="27" s="1"/>
  <c r="D1531" i="27" a="1"/>
  <c r="D1531" i="27" s="1"/>
  <c r="D1552" i="27" a="1"/>
  <c r="D1552" i="27" s="1"/>
  <c r="D1568" i="27" a="1"/>
  <c r="D1568" i="27" s="1"/>
  <c r="D1584" i="27" a="1"/>
  <c r="D1584" i="27" s="1"/>
  <c r="D1600" i="27" a="1"/>
  <c r="D1600" i="27" s="1"/>
  <c r="D1664" i="27" a="1"/>
  <c r="D1664" i="27" s="1"/>
  <c r="D1536" i="27" a="1"/>
  <c r="D1536" i="27" s="1"/>
  <c r="D1543" i="27" a="1"/>
  <c r="D1543" i="27" s="1"/>
  <c r="D1559" i="27" a="1"/>
  <c r="D1559" i="27" s="1"/>
  <c r="D1575" i="27" a="1"/>
  <c r="D1575" i="27" s="1"/>
  <c r="D1591" i="27" a="1"/>
  <c r="D1591" i="27" s="1"/>
  <c r="D1671" i="27" a="1"/>
  <c r="D1671" i="27" s="1"/>
  <c r="D1509" i="27" a="1"/>
  <c r="D1509" i="27" s="1"/>
  <c r="D1524" i="27" a="1"/>
  <c r="D1524" i="27" s="1"/>
  <c r="D1550" i="27" a="1"/>
  <c r="D1550" i="27" s="1"/>
  <c r="D1566" i="27" a="1"/>
  <c r="D1566" i="27" s="1"/>
  <c r="D1582" i="27" a="1"/>
  <c r="D1582" i="27" s="1"/>
  <c r="D1598" i="27" a="1"/>
  <c r="D1598" i="27" s="1"/>
  <c r="D1662" i="27" a="1"/>
  <c r="D1662" i="27" s="1"/>
  <c r="D1678" i="27" a="1"/>
  <c r="D1678" i="27" s="1"/>
  <c r="D1466" i="27" a="1"/>
  <c r="D1466" i="27" s="1"/>
  <c r="D1517" i="27" a="1"/>
  <c r="D1517" i="27" s="1"/>
  <c r="D1534" i="27" a="1"/>
  <c r="D1534" i="27" s="1"/>
  <c r="D1541" i="27" a="1"/>
  <c r="D1541" i="27" s="1"/>
  <c r="D1557" i="27" a="1"/>
  <c r="D1557" i="27" s="1"/>
  <c r="D1573" i="27" a="1"/>
  <c r="D1573" i="27" s="1"/>
  <c r="D1589" i="27" a="1"/>
  <c r="D1589" i="27" s="1"/>
  <c r="D1605" i="27" a="1"/>
  <c r="D1605" i="27" s="1"/>
  <c r="D1548" i="27" a="1"/>
  <c r="D1548" i="27" s="1"/>
  <c r="D1564" i="27" a="1"/>
  <c r="D1564" i="27" s="1"/>
  <c r="D1580" i="27" a="1"/>
  <c r="D1580" i="27" s="1"/>
  <c r="D1596" i="27" a="1"/>
  <c r="D1596" i="27" s="1"/>
  <c r="D1660" i="27" a="1"/>
  <c r="D1660" i="27" s="1"/>
  <c r="D1676" i="27" a="1"/>
  <c r="D1676" i="27" s="1"/>
  <c r="D1692" i="27" a="1"/>
  <c r="D1692" i="27" s="1"/>
  <c r="D1522" i="27" a="1"/>
  <c r="D1522" i="27" s="1"/>
  <c r="D1527" i="27" a="1"/>
  <c r="D1527" i="27" s="1"/>
  <c r="D1539" i="27" a="1"/>
  <c r="D1539" i="27" s="1"/>
  <c r="D1555" i="27" a="1"/>
  <c r="D1555" i="27" s="1"/>
  <c r="D1571" i="27" a="1"/>
  <c r="D1571" i="27" s="1"/>
  <c r="D1587" i="27" a="1"/>
  <c r="D1587" i="27" s="1"/>
  <c r="D1603" i="27" a="1"/>
  <c r="D1603" i="27" s="1"/>
  <c r="D1515" i="27" a="1"/>
  <c r="D1515" i="27" s="1"/>
  <c r="D1532" i="27" a="1"/>
  <c r="D1532" i="27" s="1"/>
  <c r="D1546" i="27" a="1"/>
  <c r="D1546" i="27" s="1"/>
  <c r="D1562" i="27" a="1"/>
  <c r="D1562" i="27" s="1"/>
  <c r="D1578" i="27" a="1"/>
  <c r="D1578" i="27" s="1"/>
  <c r="D1594" i="27" a="1"/>
  <c r="D1594" i="27" s="1"/>
  <c r="D1434" i="27" a="1"/>
  <c r="D1434" i="27" s="1"/>
  <c r="D1520" i="27" a="1"/>
  <c r="D1520" i="27" s="1"/>
  <c r="D1553" i="27" a="1"/>
  <c r="D1553" i="27" s="1"/>
  <c r="D1569" i="27" a="1"/>
  <c r="D1569" i="27" s="1"/>
  <c r="D1585" i="27" a="1"/>
  <c r="D1585" i="27" s="1"/>
  <c r="D1601" i="27" a="1"/>
  <c r="D1601" i="27" s="1"/>
  <c r="D1665" i="27" a="1"/>
  <c r="D1665" i="27" s="1"/>
  <c r="D1507" i="27" a="1"/>
  <c r="D1507" i="27" s="1"/>
  <c r="D1525" i="27" a="1"/>
  <c r="D1525" i="27" s="1"/>
  <c r="D1537" i="27" a="1"/>
  <c r="D1537" i="27" s="1"/>
  <c r="D1544" i="27" a="1"/>
  <c r="D1544" i="27" s="1"/>
  <c r="D1560" i="27" a="1"/>
  <c r="D1560" i="27" s="1"/>
  <c r="D1576" i="27" a="1"/>
  <c r="D1576" i="27" s="1"/>
  <c r="D1592" i="27" a="1"/>
  <c r="D1592" i="27" s="1"/>
  <c r="D1482" i="27" a="1"/>
  <c r="D1482" i="27" s="1"/>
  <c r="D1518" i="27" a="1"/>
  <c r="D1518" i="27" s="1"/>
  <c r="D1530" i="27" a="1"/>
  <c r="D1530" i="27" s="1"/>
  <c r="D1551" i="27" a="1"/>
  <c r="D1551" i="27" s="1"/>
  <c r="D1567" i="27" a="1"/>
  <c r="D1567" i="27" s="1"/>
  <c r="D1583" i="27" a="1"/>
  <c r="D1583" i="27" s="1"/>
  <c r="D1599" i="27" a="1"/>
  <c r="D1599" i="27" s="1"/>
  <c r="D1523" i="27" a="1"/>
  <c r="D1523" i="27" s="1"/>
  <c r="D1549" i="27" a="1"/>
  <c r="D1549" i="27" s="1"/>
  <c r="D1809" i="27" a="1"/>
  <c r="D1809" i="27" s="1"/>
  <c r="D1610" i="27" a="1"/>
  <c r="D1610" i="27" s="1"/>
  <c r="D1558" i="27" a="1"/>
  <c r="D1558" i="27" s="1"/>
  <c r="D1618" i="27" a="1"/>
  <c r="D1618" i="27" s="1"/>
  <c r="D1616" i="27" a="1"/>
  <c r="D1616" i="27" s="1"/>
  <c r="D1614" i="27" a="1"/>
  <c r="D1614" i="27" s="1"/>
  <c r="D1612" i="27" a="1"/>
  <c r="D1612" i="27" s="1"/>
  <c r="D1617" i="27" a="1"/>
  <c r="D1617" i="27" s="1"/>
  <c r="D1615" i="27" a="1"/>
  <c r="D1615" i="27" s="1"/>
  <c r="D1636" i="27" a="1"/>
  <c r="D1636" i="27" s="1"/>
  <c r="D1634" i="27" a="1"/>
  <c r="D1634" i="27" s="1"/>
  <c r="D1650" i="27" a="1"/>
  <c r="D1650" i="27" s="1"/>
  <c r="D1641" i="27" a="1"/>
  <c r="D1641" i="27" s="1"/>
  <c r="D1648" i="27" a="1"/>
  <c r="D1648" i="27" s="1"/>
  <c r="D1639" i="27" a="1"/>
  <c r="D1639" i="27" s="1"/>
  <c r="D1646" i="27" a="1"/>
  <c r="D1646" i="27" s="1"/>
  <c r="D1637" i="27" a="1"/>
  <c r="D1637" i="27" s="1"/>
  <c r="D1644" i="27" a="1"/>
  <c r="D1644" i="27" s="1"/>
  <c r="D1635" i="27" a="1"/>
  <c r="D1635" i="27" s="1"/>
  <c r="D1642" i="27" a="1"/>
  <c r="D1642" i="27" s="1"/>
  <c r="D1633" i="27" a="1"/>
  <c r="D1633" i="27" s="1"/>
  <c r="D1649" i="27" a="1"/>
  <c r="D1649" i="27" s="1"/>
  <c r="D1640" i="27" a="1"/>
  <c r="D1640" i="27" s="1"/>
  <c r="D1501" i="27" a="1"/>
  <c r="D1501" i="27" s="1"/>
  <c r="D1609" i="27" a="1"/>
  <c r="D1609" i="27" s="1"/>
  <c r="D1632" i="27" a="1"/>
  <c r="D1632" i="27" s="1"/>
  <c r="D1630" i="27" a="1"/>
  <c r="D1630" i="27" s="1"/>
  <c r="D1631" i="27" a="1"/>
  <c r="D1631" i="27" s="1"/>
  <c r="D1652" i="27" a="1"/>
  <c r="D1652" i="27" s="1"/>
  <c r="D1657" i="27" a="1"/>
  <c r="D1657" i="27" s="1"/>
  <c r="D1655" i="27" a="1"/>
  <c r="D1655" i="27" s="1"/>
  <c r="D1653" i="27" a="1"/>
  <c r="D1653" i="27" s="1"/>
  <c r="D1651" i="27" a="1"/>
  <c r="D1651" i="27" s="1"/>
  <c r="D1658" i="27" a="1"/>
  <c r="D1658" i="27" s="1"/>
  <c r="D1656" i="27" a="1"/>
  <c r="D1656" i="27" s="1"/>
  <c r="D1688" i="27" a="1"/>
  <c r="D1688" i="27" s="1"/>
  <c r="D1620" i="27" a="1"/>
  <c r="D1620" i="27" s="1"/>
  <c r="D1625" i="27" a="1"/>
  <c r="D1625" i="27" s="1"/>
  <c r="D1623" i="27" a="1"/>
  <c r="D1623" i="27" s="1"/>
  <c r="D1621" i="27" a="1"/>
  <c r="D1621" i="27" s="1"/>
  <c r="D1628" i="27" a="1"/>
  <c r="D1628" i="27" s="1"/>
  <c r="D1619" i="27" a="1"/>
  <c r="D1619" i="27" s="1"/>
  <c r="D1626" i="27" a="1"/>
  <c r="D1626" i="27" s="1"/>
  <c r="D1624" i="27" a="1"/>
  <c r="D1624" i="27" s="1"/>
  <c r="D1608" i="27" a="1"/>
  <c r="D1608" i="27" s="1"/>
  <c r="D1384" i="27" a="1"/>
  <c r="D1384" i="27" s="1"/>
  <c r="D1391" i="27" a="1"/>
  <c r="D1391" i="27" s="1"/>
  <c r="D1503" i="27" a="1"/>
  <c r="D1503" i="27" s="1"/>
  <c r="D1389" i="27" a="1"/>
  <c r="D1389" i="27" s="1"/>
  <c r="D1387" i="27" a="1"/>
  <c r="D1387" i="27" s="1"/>
  <c r="D1499" i="27" a="1"/>
  <c r="D1499" i="27" s="1"/>
  <c r="D1385" i="27" a="1"/>
  <c r="D1385" i="27" s="1"/>
  <c r="D1392" i="27" a="1"/>
  <c r="D1392" i="27" s="1"/>
  <c r="D1504" i="27" a="1"/>
  <c r="D1504" i="27" s="1"/>
  <c r="D1383" i="27" a="1"/>
  <c r="D1383" i="27" s="1"/>
  <c r="D1390" i="27" a="1"/>
  <c r="D1390" i="27" s="1"/>
  <c r="D1502" i="27" a="1"/>
  <c r="D1502" i="27" s="1"/>
  <c r="D1388" i="27" a="1"/>
  <c r="D1388" i="27" s="1"/>
  <c r="D1500" i="27" a="1"/>
  <c r="D1500" i="27" s="1"/>
  <c r="D1505" i="27" a="1"/>
  <c r="D1505" i="27" s="1"/>
  <c r="D1607" i="27" a="1"/>
  <c r="D1607" i="27" s="1"/>
  <c r="D1320" i="27" a="1"/>
  <c r="D1320" i="27" s="1"/>
  <c r="D1336" i="27" a="1"/>
  <c r="D1336" i="27" s="1"/>
  <c r="D1352" i="27" a="1"/>
  <c r="D1352" i="27" s="1"/>
  <c r="D1368" i="27" a="1"/>
  <c r="D1368" i="27" s="1"/>
  <c r="D1400" i="27" a="1"/>
  <c r="D1400" i="27" s="1"/>
  <c r="D1416" i="27" a="1"/>
  <c r="D1416" i="27" s="1"/>
  <c r="D1432" i="27" a="1"/>
  <c r="D1432" i="27" s="1"/>
  <c r="D1448" i="27" a="1"/>
  <c r="D1448" i="27" s="1"/>
  <c r="D1464" i="27" a="1"/>
  <c r="D1464" i="27" s="1"/>
  <c r="D1480" i="27" a="1"/>
  <c r="D1480" i="27" s="1"/>
  <c r="D1496" i="27" a="1"/>
  <c r="D1496" i="27" s="1"/>
  <c r="D1327" i="27" a="1"/>
  <c r="D1327" i="27" s="1"/>
  <c r="D1343" i="27" a="1"/>
  <c r="D1343" i="27" s="1"/>
  <c r="D1359" i="27" a="1"/>
  <c r="D1359" i="27" s="1"/>
  <c r="D1375" i="27" a="1"/>
  <c r="D1375" i="27" s="1"/>
  <c r="D1407" i="27" a="1"/>
  <c r="D1407" i="27" s="1"/>
  <c r="D1423" i="27" a="1"/>
  <c r="D1423" i="27" s="1"/>
  <c r="D1439" i="27" a="1"/>
  <c r="D1439" i="27" s="1"/>
  <c r="D1455" i="27" a="1"/>
  <c r="D1455" i="27" s="1"/>
  <c r="D1471" i="27" a="1"/>
  <c r="D1471" i="27" s="1"/>
  <c r="D1487" i="27" a="1"/>
  <c r="D1487" i="27" s="1"/>
  <c r="D1334" i="27" a="1"/>
  <c r="D1334" i="27" s="1"/>
  <c r="D1350" i="27" a="1"/>
  <c r="D1350" i="27" s="1"/>
  <c r="D1366" i="27" a="1"/>
  <c r="D1366" i="27" s="1"/>
  <c r="D1382" i="27" a="1"/>
  <c r="D1382" i="27" s="1"/>
  <c r="D1398" i="27" a="1"/>
  <c r="D1398" i="27" s="1"/>
  <c r="D1414" i="27" a="1"/>
  <c r="D1414" i="27" s="1"/>
  <c r="D1430" i="27" a="1"/>
  <c r="D1430" i="27" s="1"/>
  <c r="D1446" i="27" a="1"/>
  <c r="D1446" i="27" s="1"/>
  <c r="D1462" i="27" a="1"/>
  <c r="D1462" i="27" s="1"/>
  <c r="D1478" i="27" a="1"/>
  <c r="D1478" i="27" s="1"/>
  <c r="D1494" i="27" a="1"/>
  <c r="D1494" i="27" s="1"/>
  <c r="D1325" i="27" a="1"/>
  <c r="D1325" i="27" s="1"/>
  <c r="D1341" i="27" a="1"/>
  <c r="D1341" i="27" s="1"/>
  <c r="D1357" i="27" a="1"/>
  <c r="D1357" i="27" s="1"/>
  <c r="D1373" i="27" a="1"/>
  <c r="D1373" i="27" s="1"/>
  <c r="D1405" i="27" a="1"/>
  <c r="D1405" i="27" s="1"/>
  <c r="D1421" i="27" a="1"/>
  <c r="D1421" i="27" s="1"/>
  <c r="D1437" i="27" a="1"/>
  <c r="D1437" i="27" s="1"/>
  <c r="D1453" i="27" a="1"/>
  <c r="D1453" i="27" s="1"/>
  <c r="D1469" i="27" a="1"/>
  <c r="D1469" i="27" s="1"/>
  <c r="D1485" i="27" a="1"/>
  <c r="D1485" i="27" s="1"/>
  <c r="D1316" i="27" a="1"/>
  <c r="D1316" i="27" s="1"/>
  <c r="D1332" i="27" a="1"/>
  <c r="D1332" i="27" s="1"/>
  <c r="D1348" i="27" a="1"/>
  <c r="D1348" i="27" s="1"/>
  <c r="D1364" i="27" a="1"/>
  <c r="D1364" i="27" s="1"/>
  <c r="D1380" i="27" a="1"/>
  <c r="D1380" i="27" s="1"/>
  <c r="D1396" i="27" a="1"/>
  <c r="D1396" i="27" s="1"/>
  <c r="D1412" i="27" a="1"/>
  <c r="D1412" i="27" s="1"/>
  <c r="D1428" i="27" a="1"/>
  <c r="D1428" i="27" s="1"/>
  <c r="D1444" i="27" a="1"/>
  <c r="D1444" i="27" s="1"/>
  <c r="D1460" i="27" a="1"/>
  <c r="D1460" i="27" s="1"/>
  <c r="D1476" i="27" a="1"/>
  <c r="D1476" i="27" s="1"/>
  <c r="D1323" i="27" a="1"/>
  <c r="D1323" i="27" s="1"/>
  <c r="D1339" i="27" a="1"/>
  <c r="D1339" i="27" s="1"/>
  <c r="D1355" i="27" a="1"/>
  <c r="D1355" i="27" s="1"/>
  <c r="D1371" i="27" a="1"/>
  <c r="D1371" i="27" s="1"/>
  <c r="D1403" i="27" a="1"/>
  <c r="D1403" i="27" s="1"/>
  <c r="D1419" i="27" a="1"/>
  <c r="D1419" i="27" s="1"/>
  <c r="D1435" i="27" a="1"/>
  <c r="D1435" i="27" s="1"/>
  <c r="D1451" i="27" a="1"/>
  <c r="D1451" i="27" s="1"/>
  <c r="D1467" i="27" a="1"/>
  <c r="D1467" i="27" s="1"/>
  <c r="D1483" i="27" a="1"/>
  <c r="D1483" i="27" s="1"/>
  <c r="D1314" i="27" a="1"/>
  <c r="D1314" i="27" s="1"/>
  <c r="D1330" i="27" a="1"/>
  <c r="D1330" i="27" s="1"/>
  <c r="D1346" i="27" a="1"/>
  <c r="D1346" i="27" s="1"/>
  <c r="D1362" i="27" a="1"/>
  <c r="D1362" i="27" s="1"/>
  <c r="D1378" i="27" a="1"/>
  <c r="D1378" i="27" s="1"/>
  <c r="D1394" i="27" a="1"/>
  <c r="D1394" i="27" s="1"/>
  <c r="D1410" i="27" a="1"/>
  <c r="D1410" i="27" s="1"/>
  <c r="D1426" i="27" a="1"/>
  <c r="D1426" i="27" s="1"/>
  <c r="D1442" i="27" a="1"/>
  <c r="D1442" i="27" s="1"/>
  <c r="D1458" i="27" a="1"/>
  <c r="D1458" i="27" s="1"/>
  <c r="D1474" i="27" a="1"/>
  <c r="D1474" i="27" s="1"/>
  <c r="D1490" i="27" a="1"/>
  <c r="D1490" i="27" s="1"/>
  <c r="D1321" i="27" a="1"/>
  <c r="D1321" i="27" s="1"/>
  <c r="D1337" i="27" a="1"/>
  <c r="D1337" i="27" s="1"/>
  <c r="D1353" i="27" a="1"/>
  <c r="D1353" i="27" s="1"/>
  <c r="D1369" i="27" a="1"/>
  <c r="D1369" i="27" s="1"/>
  <c r="D1401" i="27" a="1"/>
  <c r="D1401" i="27" s="1"/>
  <c r="D1417" i="27" a="1"/>
  <c r="D1417" i="27" s="1"/>
  <c r="D1433" i="27" a="1"/>
  <c r="D1433" i="27" s="1"/>
  <c r="D1449" i="27" a="1"/>
  <c r="D1449" i="27" s="1"/>
  <c r="D1465" i="27" a="1"/>
  <c r="D1465" i="27" s="1"/>
  <c r="D1481" i="27" a="1"/>
  <c r="D1481" i="27" s="1"/>
  <c r="D1497" i="27" a="1"/>
  <c r="D1497" i="27" s="1"/>
  <c r="D1328" i="27" a="1"/>
  <c r="D1328" i="27" s="1"/>
  <c r="D1344" i="27" a="1"/>
  <c r="D1344" i="27" s="1"/>
  <c r="D1360" i="27" a="1"/>
  <c r="D1360" i="27" s="1"/>
  <c r="D1376" i="27" a="1"/>
  <c r="D1376" i="27" s="1"/>
  <c r="D1408" i="27" a="1"/>
  <c r="D1408" i="27" s="1"/>
  <c r="D1424" i="27" a="1"/>
  <c r="D1424" i="27" s="1"/>
  <c r="D1440" i="27" a="1"/>
  <c r="D1440" i="27" s="1"/>
  <c r="D1456" i="27" a="1"/>
  <c r="D1456" i="27" s="1"/>
  <c r="D1472" i="27" a="1"/>
  <c r="D1472" i="27" s="1"/>
  <c r="D1488" i="27" a="1"/>
  <c r="D1488" i="27" s="1"/>
  <c r="D1319" i="27" a="1"/>
  <c r="D1319" i="27" s="1"/>
  <c r="D1335" i="27" a="1"/>
  <c r="D1335" i="27" s="1"/>
  <c r="D1351" i="27" a="1"/>
  <c r="D1351" i="27" s="1"/>
  <c r="D1367" i="27" a="1"/>
  <c r="D1367" i="27" s="1"/>
  <c r="D1399" i="27" a="1"/>
  <c r="D1399" i="27" s="1"/>
  <c r="D1415" i="27" a="1"/>
  <c r="D1415" i="27" s="1"/>
  <c r="D1431" i="27" a="1"/>
  <c r="D1431" i="27" s="1"/>
  <c r="D1447" i="27" a="1"/>
  <c r="D1447" i="27" s="1"/>
  <c r="D1463" i="27" a="1"/>
  <c r="D1463" i="27" s="1"/>
  <c r="D1479" i="27" a="1"/>
  <c r="D1479" i="27" s="1"/>
  <c r="D1495" i="27" a="1"/>
  <c r="D1495" i="27" s="1"/>
  <c r="D1326" i="27" a="1"/>
  <c r="D1326" i="27" s="1"/>
  <c r="D1342" i="27" a="1"/>
  <c r="D1342" i="27" s="1"/>
  <c r="D1358" i="27" a="1"/>
  <c r="D1358" i="27" s="1"/>
  <c r="D1374" i="27" a="1"/>
  <c r="D1374" i="27" s="1"/>
  <c r="D1406" i="27" a="1"/>
  <c r="D1406" i="27" s="1"/>
  <c r="D1422" i="27" a="1"/>
  <c r="D1422" i="27" s="1"/>
  <c r="D1438" i="27" a="1"/>
  <c r="D1438" i="27" s="1"/>
  <c r="D1454" i="27" a="1"/>
  <c r="D1454" i="27" s="1"/>
  <c r="D1470" i="27" a="1"/>
  <c r="D1470" i="27" s="1"/>
  <c r="D1486" i="27" a="1"/>
  <c r="D1486" i="27" s="1"/>
  <c r="D1317" i="27" a="1"/>
  <c r="D1317" i="27" s="1"/>
  <c r="D1333" i="27" a="1"/>
  <c r="D1333" i="27" s="1"/>
  <c r="D1349" i="27" a="1"/>
  <c r="D1349" i="27" s="1"/>
  <c r="D1365" i="27" a="1"/>
  <c r="D1365" i="27" s="1"/>
  <c r="D1381" i="27" a="1"/>
  <c r="D1381" i="27" s="1"/>
  <c r="D1397" i="27" a="1"/>
  <c r="D1397" i="27" s="1"/>
  <c r="D1413" i="27" a="1"/>
  <c r="D1413" i="27" s="1"/>
  <c r="D1429" i="27" a="1"/>
  <c r="D1429" i="27" s="1"/>
  <c r="D1445" i="27" a="1"/>
  <c r="D1445" i="27" s="1"/>
  <c r="D1461" i="27" a="1"/>
  <c r="D1461" i="27" s="1"/>
  <c r="D1477" i="27" a="1"/>
  <c r="D1477" i="27" s="1"/>
  <c r="D1493" i="27" a="1"/>
  <c r="D1493" i="27" s="1"/>
  <c r="D1324" i="27" a="1"/>
  <c r="D1324" i="27" s="1"/>
  <c r="D1340" i="27" a="1"/>
  <c r="D1340" i="27" s="1"/>
  <c r="D1356" i="27" a="1"/>
  <c r="D1356" i="27" s="1"/>
  <c r="D1372" i="27" a="1"/>
  <c r="D1372" i="27" s="1"/>
  <c r="D1404" i="27" a="1"/>
  <c r="D1404" i="27" s="1"/>
  <c r="D1420" i="27" a="1"/>
  <c r="D1420" i="27" s="1"/>
  <c r="D1436" i="27" a="1"/>
  <c r="D1436" i="27" s="1"/>
  <c r="D1452" i="27" a="1"/>
  <c r="D1452" i="27" s="1"/>
  <c r="D1468" i="27" a="1"/>
  <c r="D1468" i="27" s="1"/>
  <c r="D1484" i="27" a="1"/>
  <c r="D1484" i="27" s="1"/>
  <c r="D1315" i="27" a="1"/>
  <c r="D1315" i="27" s="1"/>
  <c r="D1331" i="27" a="1"/>
  <c r="D1331" i="27" s="1"/>
  <c r="D1347" i="27" a="1"/>
  <c r="D1347" i="27" s="1"/>
  <c r="D1363" i="27" a="1"/>
  <c r="D1363" i="27" s="1"/>
  <c r="D1379" i="27" a="1"/>
  <c r="D1379" i="27" s="1"/>
  <c r="D1395" i="27" a="1"/>
  <c r="D1395" i="27" s="1"/>
  <c r="D1411" i="27" a="1"/>
  <c r="D1411" i="27" s="1"/>
  <c r="D1427" i="27" a="1"/>
  <c r="D1427" i="27" s="1"/>
  <c r="D1443" i="27" a="1"/>
  <c r="D1443" i="27" s="1"/>
  <c r="D1459" i="27" a="1"/>
  <c r="D1459" i="27" s="1"/>
  <c r="D1475" i="27" a="1"/>
  <c r="D1475" i="27" s="1"/>
  <c r="D1491" i="27" a="1"/>
  <c r="D1491" i="27" s="1"/>
  <c r="D1313" i="27" a="1"/>
  <c r="D1313" i="27" s="1"/>
  <c r="D1329" i="27" a="1"/>
  <c r="D1329" i="27" s="1"/>
  <c r="D1345" i="27" a="1"/>
  <c r="D1345" i="27" s="1"/>
  <c r="D1361" i="27" a="1"/>
  <c r="D1361" i="27" s="1"/>
  <c r="D1377" i="27" a="1"/>
  <c r="D1377" i="27" s="1"/>
  <c r="D1393" i="27" a="1"/>
  <c r="D1393" i="27" s="1"/>
  <c r="D1409" i="27" a="1"/>
  <c r="D1409" i="27" s="1"/>
  <c r="D1425" i="27" a="1"/>
  <c r="D1425" i="27" s="1"/>
  <c r="D1441" i="27" a="1"/>
  <c r="D1441" i="27" s="1"/>
  <c r="D1457" i="27" a="1"/>
  <c r="D1457" i="27" s="1"/>
  <c r="D1473" i="27" a="1"/>
  <c r="D1473" i="27" s="1"/>
  <c r="D1489" i="27" a="1"/>
  <c r="D1489" i="27" s="1"/>
  <c r="D1512" i="27" a="1"/>
  <c r="D1512" i="27" s="1"/>
  <c r="D1510" i="27" a="1"/>
  <c r="D1510" i="27" s="1"/>
  <c r="D1506" i="27" a="1"/>
  <c r="D1506" i="27" s="1"/>
  <c r="D1513" i="27" a="1"/>
  <c r="D1513" i="27" s="1"/>
  <c r="D1529" i="27" a="1"/>
  <c r="D1529" i="27" s="1"/>
  <c r="D1511" i="27" a="1"/>
  <c r="D1511" i="27" s="1"/>
  <c r="D167" i="27" a="1"/>
  <c r="D167" i="27" s="1"/>
  <c r="D51" i="27" a="1"/>
  <c r="D51" i="27" s="1"/>
  <c r="D237" i="27" a="1"/>
  <c r="D237" i="27" s="1"/>
  <c r="D443" i="27" a="1"/>
  <c r="D443" i="27" s="1"/>
  <c r="D444" i="27" a="1"/>
  <c r="D444" i="27" s="1"/>
  <c r="D1093" i="27" a="1"/>
  <c r="D1093" i="27" s="1"/>
  <c r="D155" i="27" a="1"/>
  <c r="D155" i="27" s="1"/>
  <c r="D191" i="27" a="1"/>
  <c r="D191" i="27" s="1"/>
  <c r="D19" i="27" a="1"/>
  <c r="D19" i="27" s="1"/>
  <c r="D93" i="27" a="1"/>
  <c r="D93" i="27" s="1"/>
  <c r="D157" i="27" a="1"/>
  <c r="D157" i="27" s="1"/>
  <c r="D136" i="27" a="1"/>
  <c r="D136" i="27" s="1"/>
  <c r="D344" i="27" a="1"/>
  <c r="D344" i="27" s="1"/>
  <c r="D445" i="27" a="1"/>
  <c r="D445" i="27" s="1"/>
  <c r="D34" i="27" a="1"/>
  <c r="D34" i="27" s="1"/>
  <c r="D98" i="27" a="1"/>
  <c r="D98" i="27" s="1"/>
  <c r="D241" i="27" a="1"/>
  <c r="D241" i="27" s="1"/>
  <c r="D354" i="27" a="1"/>
  <c r="D354" i="27" s="1"/>
  <c r="D446" i="27" a="1"/>
  <c r="D446" i="27" s="1"/>
  <c r="D168" i="27" a="1"/>
  <c r="D168" i="27" s="1"/>
  <c r="D174" i="27" a="1"/>
  <c r="D174" i="27" s="1"/>
  <c r="D356" i="27" a="1"/>
  <c r="D356" i="27" s="1"/>
  <c r="D457" i="27" a="1"/>
  <c r="D457" i="27" s="1"/>
  <c r="D668" i="27" a="1"/>
  <c r="D668" i="27" s="1"/>
  <c r="D116" i="27" a="1"/>
  <c r="D116" i="27" s="1"/>
  <c r="D104" i="27" a="1"/>
  <c r="D104" i="27" s="1"/>
  <c r="D269" i="27" a="1"/>
  <c r="D269" i="27" s="1"/>
  <c r="D470" i="27" a="1"/>
  <c r="D470" i="27" s="1"/>
  <c r="D361" i="27" a="1"/>
  <c r="D361" i="27" s="1"/>
  <c r="D33" i="27" a="1"/>
  <c r="D33" i="27" s="1"/>
  <c r="D92" i="27" a="1"/>
  <c r="D92" i="27" s="1"/>
  <c r="D272" i="27" a="1"/>
  <c r="D272" i="27" s="1"/>
  <c r="D364" i="27" a="1"/>
  <c r="D364" i="27" s="1"/>
  <c r="D472" i="27" a="1"/>
  <c r="D472" i="27" s="1"/>
  <c r="D441" i="27" a="1"/>
  <c r="D441" i="27" s="1"/>
  <c r="D44" i="27" a="1"/>
  <c r="D44" i="27" s="1"/>
  <c r="D110" i="27" a="1"/>
  <c r="D110" i="27" s="1"/>
  <c r="D86" i="27" a="1"/>
  <c r="D86" i="27" s="1"/>
  <c r="D117" i="27" a="1"/>
  <c r="D117" i="27" s="1"/>
  <c r="D276" i="27" a="1"/>
  <c r="D276" i="27" s="1"/>
  <c r="D379" i="27" a="1"/>
  <c r="D379" i="27" s="1"/>
  <c r="D478" i="27" a="1"/>
  <c r="D478" i="27" s="1"/>
  <c r="D715" i="27" a="1"/>
  <c r="D715" i="27" s="1"/>
  <c r="D382" i="27" a="1"/>
  <c r="D382" i="27" s="1"/>
  <c r="D480" i="27" a="1"/>
  <c r="D480" i="27" s="1"/>
  <c r="D717" i="27" a="1"/>
  <c r="D717" i="27" s="1"/>
  <c r="D1137" i="27" a="1"/>
  <c r="D1137" i="27" s="1"/>
  <c r="D85" i="27" a="1"/>
  <c r="D85" i="27" s="1"/>
  <c r="D55" i="27" a="1"/>
  <c r="D55" i="27" s="1"/>
  <c r="D176" i="27" a="1"/>
  <c r="D176" i="27" s="1"/>
  <c r="D493" i="27" a="1"/>
  <c r="D493" i="27" s="1"/>
  <c r="D122" i="27" a="1"/>
  <c r="D122" i="27" s="1"/>
  <c r="D194" i="27" a="1"/>
  <c r="D194" i="27" s="1"/>
  <c r="D393" i="27" a="1"/>
  <c r="D393" i="27" s="1"/>
  <c r="D199" i="27" a="1"/>
  <c r="D199" i="27" s="1"/>
  <c r="D746" i="27" a="1"/>
  <c r="D746" i="27" s="1"/>
  <c r="D204" i="27" a="1"/>
  <c r="D204" i="27" s="1"/>
  <c r="D402" i="27" a="1"/>
  <c r="D402" i="27" s="1"/>
  <c r="D525" i="27" a="1"/>
  <c r="D525" i="27" s="1"/>
  <c r="D143" i="27" a="1"/>
  <c r="D143" i="27" s="1"/>
  <c r="D72" i="27" a="1"/>
  <c r="D72" i="27" s="1"/>
  <c r="D302" i="27" a="1"/>
  <c r="D302" i="27" s="1"/>
  <c r="D303" i="27" a="1"/>
  <c r="D303" i="27" s="1"/>
  <c r="D48" i="27" a="1"/>
  <c r="D48" i="27" s="1"/>
  <c r="D56" i="27" a="1"/>
  <c r="D56" i="27" s="1"/>
  <c r="D133" i="27" a="1"/>
  <c r="D133" i="27" s="1"/>
  <c r="D148" i="27" a="1"/>
  <c r="D148" i="27" s="1"/>
  <c r="D149" i="27" a="1"/>
  <c r="D149" i="27" s="1"/>
  <c r="D78" i="27" a="1"/>
  <c r="D78" i="27" s="1"/>
  <c r="D171" i="27" a="1"/>
  <c r="D171" i="27" s="1"/>
  <c r="D193" i="27" a="1"/>
  <c r="D193" i="27" s="1"/>
  <c r="D192" i="27" a="1"/>
  <c r="D192" i="27" s="1"/>
  <c r="D215" i="27" a="1"/>
  <c r="D215" i="27" s="1"/>
  <c r="D214" i="27" a="1"/>
  <c r="D214" i="27" s="1"/>
  <c r="D233" i="27" a="1"/>
  <c r="D233" i="27" s="1"/>
  <c r="D232" i="27" a="1"/>
  <c r="D232" i="27" s="1"/>
  <c r="D135" i="27" a="1"/>
  <c r="D135" i="27" s="1"/>
  <c r="D346" i="27" a="1"/>
  <c r="D346" i="27" s="1"/>
  <c r="D213" i="27" a="1"/>
  <c r="D213" i="27" s="1"/>
  <c r="D212" i="27" a="1"/>
  <c r="D212" i="27" s="1"/>
  <c r="D266" i="27" a="1"/>
  <c r="D266" i="27" s="1"/>
  <c r="D267" i="27" a="1"/>
  <c r="D267" i="27" s="1"/>
  <c r="D94" i="27" a="1"/>
  <c r="D94" i="27" s="1"/>
  <c r="D152" i="27" a="1"/>
  <c r="D152" i="27" s="1"/>
  <c r="D221" i="27" a="1"/>
  <c r="D221" i="27" s="1"/>
  <c r="D220" i="27" a="1"/>
  <c r="D220" i="27" s="1"/>
  <c r="D124" i="27" a="1"/>
  <c r="D124" i="27" s="1"/>
  <c r="D314" i="27" a="1"/>
  <c r="D314" i="27" s="1"/>
  <c r="D315" i="27" a="1"/>
  <c r="D315" i="27" s="1"/>
  <c r="D484" i="27" a="1"/>
  <c r="D484" i="27" s="1"/>
  <c r="D485" i="27" a="1"/>
  <c r="D485" i="27" s="1"/>
  <c r="D253" i="27" a="1"/>
  <c r="D253" i="27" s="1"/>
  <c r="D252" i="27" a="1"/>
  <c r="D252" i="27" s="1"/>
  <c r="D293" i="27" a="1"/>
  <c r="D293" i="27" s="1"/>
  <c r="D292" i="27" a="1"/>
  <c r="D292" i="27" s="1"/>
  <c r="D8" i="27" a="1"/>
  <c r="D8" i="27" s="1"/>
  <c r="D138" i="27" a="1"/>
  <c r="D138" i="27" s="1"/>
  <c r="D745" i="27" a="1"/>
  <c r="D745" i="27" s="1"/>
  <c r="D744" i="27" a="1"/>
  <c r="D744" i="27" s="1"/>
  <c r="D23" i="27" a="1"/>
  <c r="D23" i="27" s="1"/>
  <c r="D11" i="27" a="1"/>
  <c r="D11" i="27" s="1"/>
  <c r="D28" i="27" a="1"/>
  <c r="D28" i="27" s="1"/>
  <c r="D75" i="27" a="1"/>
  <c r="D75" i="27" s="1"/>
  <c r="D91" i="27" a="1"/>
  <c r="D91" i="27" s="1"/>
  <c r="D62" i="27" a="1"/>
  <c r="D62" i="27" s="1"/>
  <c r="D139" i="27" a="1"/>
  <c r="D139" i="27" s="1"/>
  <c r="D160" i="27" a="1"/>
  <c r="D160" i="27" s="1"/>
  <c r="D183" i="27" a="1"/>
  <c r="D183" i="27" s="1"/>
  <c r="D182" i="27" a="1"/>
  <c r="D182" i="27" s="1"/>
  <c r="D111" i="27" a="1"/>
  <c r="D111" i="27" s="1"/>
  <c r="D285" i="27" a="1"/>
  <c r="D285" i="27" s="1"/>
  <c r="D284" i="27" a="1"/>
  <c r="D284" i="27" s="1"/>
  <c r="D158" i="27" a="1"/>
  <c r="D158" i="27" s="1"/>
  <c r="D514" i="27" a="1"/>
  <c r="D514" i="27" s="1"/>
  <c r="D515" i="27" a="1"/>
  <c r="D515" i="27" s="1"/>
  <c r="D40" i="27" a="1"/>
  <c r="D40" i="27" s="1"/>
  <c r="D6" i="27" a="1"/>
  <c r="D6" i="27" s="1"/>
  <c r="D144" i="27" a="1"/>
  <c r="D144" i="27" s="1"/>
  <c r="D81" i="27" a="1"/>
  <c r="D81" i="27" s="1"/>
  <c r="D198" i="27" a="1"/>
  <c r="D198" i="27" s="1"/>
  <c r="D103" i="27" a="1"/>
  <c r="D103" i="27" s="1"/>
  <c r="D363" i="27" a="1"/>
  <c r="D363" i="27" s="1"/>
  <c r="D362" i="27" a="1"/>
  <c r="D362" i="27" s="1"/>
  <c r="D196" i="27" a="1"/>
  <c r="D196" i="27" s="1"/>
  <c r="D197" i="27" a="1"/>
  <c r="D197" i="27" s="1"/>
  <c r="D131" i="27" a="1"/>
  <c r="D131" i="27" s="1"/>
  <c r="D35" i="27" a="1"/>
  <c r="D35" i="27" s="1"/>
  <c r="D50" i="27" a="1"/>
  <c r="D50" i="27" s="1"/>
  <c r="D173" i="27" a="1"/>
  <c r="D173" i="27" s="1"/>
  <c r="D172" i="27" a="1"/>
  <c r="D172" i="27" s="1"/>
  <c r="D188" i="27" a="1"/>
  <c r="D188" i="27" s="1"/>
  <c r="D189" i="27" a="1"/>
  <c r="D189" i="27" s="1"/>
  <c r="D100" i="27" a="1"/>
  <c r="D100" i="27" s="1"/>
  <c r="D271" i="27" a="1"/>
  <c r="D271" i="27" s="1"/>
  <c r="D348" i="27" a="1"/>
  <c r="D348" i="27" s="1"/>
  <c r="D349" i="27" a="1"/>
  <c r="D349" i="27" s="1"/>
  <c r="D205" i="27" a="1"/>
  <c r="D205" i="27" s="1"/>
  <c r="D460" i="27" a="1"/>
  <c r="D460" i="27" s="1"/>
  <c r="D461" i="27" a="1"/>
  <c r="D461" i="27" s="1"/>
  <c r="D180" i="27" a="1"/>
  <c r="D180" i="27" s="1"/>
  <c r="D181" i="27" a="1"/>
  <c r="D181" i="27" s="1"/>
  <c r="D202" i="27" a="1"/>
  <c r="D202" i="27" s="1"/>
  <c r="D203" i="27" a="1"/>
  <c r="D203" i="27" s="1"/>
  <c r="D83" i="27" a="1"/>
  <c r="D83" i="27" s="1"/>
  <c r="D334" i="27" a="1"/>
  <c r="D334" i="27" s="1"/>
  <c r="D335" i="27" a="1"/>
  <c r="D335" i="27" s="1"/>
  <c r="D70" i="27" a="1"/>
  <c r="D70" i="27" s="1"/>
  <c r="D223" i="27" a="1"/>
  <c r="D223" i="27" s="1"/>
  <c r="D229" i="27" a="1"/>
  <c r="D229" i="27" s="1"/>
  <c r="D228" i="27" a="1"/>
  <c r="D228" i="27" s="1"/>
  <c r="D256" i="27" a="1"/>
  <c r="D256" i="27" s="1"/>
  <c r="D257" i="27" a="1"/>
  <c r="D257" i="27" s="1"/>
  <c r="D132" i="27" a="1"/>
  <c r="D132" i="27" s="1"/>
  <c r="D154" i="27" a="1"/>
  <c r="D154" i="27" s="1"/>
  <c r="D170" i="27" a="1"/>
  <c r="D170" i="27" s="1"/>
  <c r="D113" i="27" a="1"/>
  <c r="D113" i="27" s="1"/>
  <c r="D53" i="27" a="1"/>
  <c r="D53" i="27" s="1"/>
  <c r="D164" i="27" a="1"/>
  <c r="D164" i="27" s="1"/>
  <c r="D165" i="27" a="1"/>
  <c r="D165" i="27" s="1"/>
  <c r="D261" i="27" a="1"/>
  <c r="D261" i="27" s="1"/>
  <c r="D260" i="27" a="1"/>
  <c r="D260" i="27" s="1"/>
  <c r="D13" i="27" a="1"/>
  <c r="D13" i="27" s="1"/>
  <c r="D107" i="27" a="1"/>
  <c r="D107" i="27" s="1"/>
  <c r="D54" i="27" a="1"/>
  <c r="D54" i="27" s="1"/>
  <c r="D31" i="27" a="1"/>
  <c r="D31" i="27" s="1"/>
  <c r="D141" i="27" a="1"/>
  <c r="D141" i="27" s="1"/>
  <c r="D84" i="27" a="1"/>
  <c r="D84" i="27" s="1"/>
  <c r="D106" i="27" a="1"/>
  <c r="D106" i="27" s="1"/>
  <c r="D112" i="27" a="1"/>
  <c r="D112" i="27" s="1"/>
  <c r="D115" i="27" a="1"/>
  <c r="D115" i="27" s="1"/>
  <c r="D234" i="27" a="1"/>
  <c r="D234" i="27" s="1"/>
  <c r="D235" i="27" a="1"/>
  <c r="D235" i="27" s="1"/>
  <c r="D249" i="27" a="1"/>
  <c r="D249" i="27" s="1"/>
  <c r="D248" i="27" a="1"/>
  <c r="D248" i="27" s="1"/>
  <c r="D317" i="27" a="1"/>
  <c r="D317" i="27" s="1"/>
  <c r="D316" i="27" a="1"/>
  <c r="D316" i="27" s="1"/>
  <c r="D187" i="27" a="1"/>
  <c r="D187" i="27" s="1"/>
  <c r="D186" i="27" a="1"/>
  <c r="D186" i="27" s="1"/>
  <c r="D45" i="27" a="1"/>
  <c r="D45" i="27" s="1"/>
  <c r="D97" i="27" a="1"/>
  <c r="D97" i="27" s="1"/>
  <c r="D16" i="27" a="1"/>
  <c r="D16" i="27" s="1"/>
  <c r="D95" i="27" a="1"/>
  <c r="D95" i="27" s="1"/>
  <c r="D2" i="27" a="1"/>
  <c r="D2" i="27" s="1"/>
  <c r="D7" i="27" a="1"/>
  <c r="D7" i="27" s="1"/>
  <c r="D36" i="27" a="1"/>
  <c r="D36" i="27" s="1"/>
  <c r="D49" i="27" a="1"/>
  <c r="D49" i="27" s="1"/>
  <c r="D60" i="27" a="1"/>
  <c r="D60" i="27" s="1"/>
  <c r="D79" i="27" a="1"/>
  <c r="D79" i="27" s="1"/>
  <c r="D178" i="27" a="1"/>
  <c r="D178" i="27" s="1"/>
  <c r="D179" i="27" a="1"/>
  <c r="D179" i="27" s="1"/>
  <c r="D201" i="27" a="1"/>
  <c r="D201" i="27" s="1"/>
  <c r="D200" i="27" a="1"/>
  <c r="D200" i="27" s="1"/>
  <c r="D217" i="27" a="1"/>
  <c r="D217" i="27" s="1"/>
  <c r="D216" i="27" a="1"/>
  <c r="D216" i="27" s="1"/>
  <c r="D118" i="27" a="1"/>
  <c r="D118" i="27" s="1"/>
  <c r="D265" i="27" a="1"/>
  <c r="D265" i="27" s="1"/>
  <c r="D264" i="27" a="1"/>
  <c r="D264" i="27" s="1"/>
  <c r="D177" i="27" a="1"/>
  <c r="D177" i="27" s="1"/>
  <c r="D140" i="27" a="1"/>
  <c r="D140" i="27" s="1"/>
  <c r="D288" i="27" a="1"/>
  <c r="D288" i="27" s="1"/>
  <c r="D289" i="27" a="1"/>
  <c r="D289" i="27" s="1"/>
  <c r="D127" i="27" a="1"/>
  <c r="D127" i="27" s="1"/>
  <c r="D18" i="27" a="1"/>
  <c r="D18" i="27" s="1"/>
  <c r="D39" i="27" a="1"/>
  <c r="D39" i="27" s="1"/>
  <c r="D90" i="27" a="1"/>
  <c r="D90" i="27" s="1"/>
  <c r="D101" i="27" a="1"/>
  <c r="D101" i="27" s="1"/>
  <c r="D250" i="27" a="1"/>
  <c r="D250" i="27" s="1"/>
  <c r="D251" i="27" a="1"/>
  <c r="D251" i="27" s="1"/>
  <c r="D145" i="27" a="1"/>
  <c r="D145" i="27" s="1"/>
  <c r="D352" i="27" a="1"/>
  <c r="D352" i="27" s="1"/>
  <c r="D353" i="27" a="1"/>
  <c r="D353" i="27" s="1"/>
  <c r="D468" i="27" a="1"/>
  <c r="D468" i="27" s="1"/>
  <c r="D469" i="27" a="1"/>
  <c r="D469" i="27" s="1"/>
  <c r="D3" i="27" a="1"/>
  <c r="D3" i="27" s="1"/>
  <c r="D59" i="27" a="1"/>
  <c r="D59" i="27" s="1"/>
  <c r="D102" i="27" a="1"/>
  <c r="D102" i="27" s="1"/>
  <c r="D46" i="27" a="1"/>
  <c r="D46" i="27" s="1"/>
  <c r="D211" i="27" a="1"/>
  <c r="D211" i="27" s="1"/>
  <c r="D210" i="27" a="1"/>
  <c r="D210" i="27" s="1"/>
  <c r="D12" i="27" a="1"/>
  <c r="D12" i="27" s="1"/>
  <c r="D63" i="27" a="1"/>
  <c r="D63" i="27" s="1"/>
  <c r="D146" i="27" a="1"/>
  <c r="D146" i="27" s="1"/>
  <c r="D147" i="27" a="1"/>
  <c r="D147" i="27" s="1"/>
  <c r="D162" i="27" a="1"/>
  <c r="D162" i="27" s="1"/>
  <c r="D185" i="27" a="1"/>
  <c r="D185" i="27" s="1"/>
  <c r="D184" i="27" a="1"/>
  <c r="D184" i="27" s="1"/>
  <c r="D126" i="27" a="1"/>
  <c r="D126" i="27" s="1"/>
  <c r="D371" i="27" a="1"/>
  <c r="D371" i="27" s="1"/>
  <c r="D370" i="27" a="1"/>
  <c r="D370" i="27" s="1"/>
  <c r="D675" i="27" a="1"/>
  <c r="D675" i="27" s="1"/>
  <c r="D674" i="27" a="1"/>
  <c r="D674" i="27" s="1"/>
  <c r="D360" i="27" a="1"/>
  <c r="D360" i="27" s="1"/>
  <c r="D134" i="27" a="1"/>
  <c r="D134" i="27" s="1"/>
  <c r="D64" i="27" a="1"/>
  <c r="D64" i="27" s="1"/>
  <c r="D159" i="27" a="1"/>
  <c r="D159" i="27" s="1"/>
  <c r="D239" i="27" a="1"/>
  <c r="D239" i="27" s="1"/>
  <c r="D38" i="27" a="1"/>
  <c r="D38" i="27" s="1"/>
  <c r="D76" i="27" a="1"/>
  <c r="D76" i="27" s="1"/>
  <c r="D166" i="27" a="1"/>
  <c r="D166" i="27" s="1"/>
  <c r="D1296" i="27" a="1"/>
  <c r="D1296" i="27" s="1"/>
  <c r="D1280" i="27" a="1"/>
  <c r="D1280" i="27" s="1"/>
  <c r="D1264" i="27" a="1"/>
  <c r="D1264" i="27" s="1"/>
  <c r="D1248" i="27" a="1"/>
  <c r="D1248" i="27" s="1"/>
  <c r="D1232" i="27" a="1"/>
  <c r="D1232" i="27" s="1"/>
  <c r="D1216" i="27" a="1"/>
  <c r="D1216" i="27" s="1"/>
  <c r="D1200" i="27" a="1"/>
  <c r="D1200" i="27" s="1"/>
  <c r="D1184" i="27" a="1"/>
  <c r="D1184" i="27" s="1"/>
  <c r="D1168" i="27" a="1"/>
  <c r="D1168" i="27" s="1"/>
  <c r="D1152" i="27" a="1"/>
  <c r="D1152" i="27" s="1"/>
  <c r="D1136" i="27" a="1"/>
  <c r="D1136" i="27" s="1"/>
  <c r="D1120" i="27" a="1"/>
  <c r="D1120" i="27" s="1"/>
  <c r="D1104" i="27" a="1"/>
  <c r="D1104" i="27" s="1"/>
  <c r="D1088" i="27" a="1"/>
  <c r="D1088" i="27" s="1"/>
  <c r="D1074" i="27" a="1"/>
  <c r="D1074" i="27" s="1"/>
  <c r="D1058" i="27" a="1"/>
  <c r="D1058" i="27" s="1"/>
  <c r="D1042" i="27" a="1"/>
  <c r="D1042" i="27" s="1"/>
  <c r="D1026" i="27" a="1"/>
  <c r="D1026" i="27" s="1"/>
  <c r="D1010" i="27" a="1"/>
  <c r="D1010" i="27" s="1"/>
  <c r="D994" i="27" a="1"/>
  <c r="D994" i="27" s="1"/>
  <c r="D978" i="27" a="1"/>
  <c r="D978" i="27" s="1"/>
  <c r="D962" i="27" a="1"/>
  <c r="D962" i="27" s="1"/>
  <c r="D967" i="27" a="1"/>
  <c r="D967" i="27" s="1"/>
  <c r="D948" i="27" a="1"/>
  <c r="D948" i="27" s="1"/>
  <c r="D932" i="27" a="1"/>
  <c r="D932" i="27" s="1"/>
  <c r="D916" i="27" a="1"/>
  <c r="D916" i="27" s="1"/>
  <c r="D900" i="27" a="1"/>
  <c r="D900" i="27" s="1"/>
  <c r="D884" i="27" a="1"/>
  <c r="D884" i="27" s="1"/>
  <c r="D868" i="27" a="1"/>
  <c r="D868" i="27" s="1"/>
  <c r="D852" i="27" a="1"/>
  <c r="D852" i="27" s="1"/>
  <c r="D836" i="27" a="1"/>
  <c r="D836" i="27" s="1"/>
  <c r="D820" i="27" a="1"/>
  <c r="D820" i="27" s="1"/>
  <c r="D818" i="27" a="1"/>
  <c r="D818" i="27" s="1"/>
  <c r="D811" i="27" a="1"/>
  <c r="D811" i="27" s="1"/>
  <c r="D795" i="27" a="1"/>
  <c r="D795" i="27" s="1"/>
  <c r="D779" i="27" a="1"/>
  <c r="D779" i="27" s="1"/>
  <c r="D763" i="27" a="1"/>
  <c r="D763" i="27" s="1"/>
  <c r="D747" i="27" a="1"/>
  <c r="D747" i="27" s="1"/>
  <c r="D731" i="27" a="1"/>
  <c r="D731" i="27" s="1"/>
  <c r="D714" i="27" a="1"/>
  <c r="D714" i="27" s="1"/>
  <c r="D693" i="27" a="1"/>
  <c r="D693" i="27" s="1"/>
  <c r="D677" i="27" a="1"/>
  <c r="D677" i="27" s="1"/>
  <c r="D661" i="27" a="1"/>
  <c r="D661" i="27" s="1"/>
  <c r="D645" i="27" a="1"/>
  <c r="D645" i="27" s="1"/>
  <c r="D629" i="27" a="1"/>
  <c r="D629" i="27" s="1"/>
  <c r="D613" i="27" a="1"/>
  <c r="D613" i="27" s="1"/>
  <c r="D597" i="27" a="1"/>
  <c r="D597" i="27" s="1"/>
  <c r="D603" i="27" a="1"/>
  <c r="D603" i="27" s="1"/>
  <c r="D543" i="27" a="1"/>
  <c r="D543" i="27" s="1"/>
  <c r="D527" i="27" a="1"/>
  <c r="D527" i="27" s="1"/>
  <c r="D511" i="27" a="1"/>
  <c r="D511" i="27" s="1"/>
  <c r="D495" i="27" a="1"/>
  <c r="D495" i="27" s="1"/>
  <c r="D479" i="27" a="1"/>
  <c r="D479" i="27" s="1"/>
  <c r="D463" i="27" a="1"/>
  <c r="D463" i="27" s="1"/>
  <c r="D447" i="27" a="1"/>
  <c r="D447" i="27" s="1"/>
  <c r="D357" i="27" a="1"/>
  <c r="D357" i="27" s="1"/>
  <c r="D341" i="27" a="1"/>
  <c r="D341" i="27" s="1"/>
  <c r="D432" i="27" a="1"/>
  <c r="D432" i="27" s="1"/>
  <c r="D416" i="27" a="1"/>
  <c r="D416" i="27" s="1"/>
  <c r="D400" i="27" a="1"/>
  <c r="D400" i="27" s="1"/>
  <c r="D384" i="27" a="1"/>
  <c r="D384" i="27" s="1"/>
  <c r="D368" i="27" a="1"/>
  <c r="D368" i="27" s="1"/>
  <c r="D270" i="27" a="1"/>
  <c r="D270" i="27" s="1"/>
  <c r="D254" i="27" a="1"/>
  <c r="D254" i="27" s="1"/>
  <c r="D238" i="27" a="1"/>
  <c r="D238" i="27" s="1"/>
  <c r="D222" i="27" a="1"/>
  <c r="D222" i="27" s="1"/>
  <c r="D206" i="27" a="1"/>
  <c r="D206" i="27" s="1"/>
  <c r="D190" i="27" a="1"/>
  <c r="D190" i="27" s="1"/>
  <c r="D329" i="27" a="1"/>
  <c r="D329" i="27" s="1"/>
  <c r="D313" i="27" a="1"/>
  <c r="D313" i="27" s="1"/>
  <c r="D297" i="27" a="1"/>
  <c r="D297" i="27" s="1"/>
  <c r="D281" i="27" a="1"/>
  <c r="D281" i="27" s="1"/>
  <c r="D347" i="27" a="1"/>
  <c r="D347" i="27" s="1"/>
  <c r="D169" i="27" a="1"/>
  <c r="D169" i="27" s="1"/>
  <c r="D153" i="27" a="1"/>
  <c r="D153" i="27" s="1"/>
  <c r="D137" i="27" a="1"/>
  <c r="D137" i="27" s="1"/>
  <c r="D121" i="27" a="1"/>
  <c r="D121" i="27" s="1"/>
  <c r="D105" i="27" a="1"/>
  <c r="D105" i="27" s="1"/>
  <c r="D89" i="27" a="1"/>
  <c r="D89" i="27" s="1"/>
  <c r="D73" i="27" a="1"/>
  <c r="D73" i="27" s="1"/>
  <c r="D57" i="27" a="1"/>
  <c r="D57" i="27" s="1"/>
  <c r="D41" i="27" a="1"/>
  <c r="D41" i="27" s="1"/>
  <c r="D25" i="27" a="1"/>
  <c r="D25" i="27" s="1"/>
  <c r="D9" i="27" a="1"/>
  <c r="D9" i="27" s="1"/>
  <c r="D125" i="27" a="1"/>
  <c r="D125" i="27" s="1"/>
  <c r="D66" i="27" a="1"/>
  <c r="D66" i="27" s="1"/>
  <c r="D43" i="27" a="1"/>
  <c r="D43" i="27" s="1"/>
  <c r="D74" i="27" a="1"/>
  <c r="D74" i="27" s="1"/>
  <c r="D96" i="27" a="1"/>
  <c r="D96" i="27" s="1"/>
  <c r="D218" i="27" a="1"/>
  <c r="D218" i="27" s="1"/>
  <c r="D219" i="27" a="1"/>
  <c r="D219" i="27" s="1"/>
  <c r="D151" i="27" a="1"/>
  <c r="D151" i="27" s="1"/>
  <c r="D320" i="27" a="1"/>
  <c r="D320" i="27" s="1"/>
  <c r="D321" i="27" a="1"/>
  <c r="D321" i="27" s="1"/>
  <c r="D373" i="27" a="1"/>
  <c r="D373" i="27" s="1"/>
  <c r="D372" i="27" a="1"/>
  <c r="D372" i="27" s="1"/>
  <c r="D99" i="27" a="1"/>
  <c r="D99" i="27" s="1"/>
  <c r="D245" i="27" a="1"/>
  <c r="D245" i="27" s="1"/>
  <c r="D244" i="27" a="1"/>
  <c r="D244" i="27" s="1"/>
  <c r="D282" i="27" a="1"/>
  <c r="D282" i="27" s="1"/>
  <c r="D283" i="27" a="1"/>
  <c r="D283" i="27" s="1"/>
  <c r="D142" i="27" a="1"/>
  <c r="D142" i="27" s="1"/>
  <c r="D120" i="27" a="1"/>
  <c r="D120" i="27" s="1"/>
  <c r="D123" i="27" a="1"/>
  <c r="D123" i="27" s="1"/>
  <c r="D128" i="27" a="1"/>
  <c r="D128" i="27" s="1"/>
  <c r="E2" i="27"/>
  <c r="D109" i="27" a="1"/>
  <c r="D109" i="27" s="1"/>
  <c r="D29" i="27" a="1"/>
  <c r="D29" i="27" s="1"/>
  <c r="D5" i="27" a="1"/>
  <c r="D5" i="27" s="1"/>
  <c r="D82" i="27" a="1"/>
  <c r="D82" i="27" s="1"/>
  <c r="D47" i="27" a="1"/>
  <c r="D47" i="27" s="1"/>
  <c r="D10" i="27" a="1"/>
  <c r="D10" i="27" s="1"/>
  <c r="D42" i="27" a="1"/>
  <c r="D42" i="27" s="1"/>
  <c r="D114" i="27" a="1"/>
  <c r="D114" i="27" s="1"/>
  <c r="D130" i="27" a="1"/>
  <c r="D130" i="27" s="1"/>
  <c r="D175" i="27" a="1"/>
  <c r="D175" i="27" s="1"/>
  <c r="D225" i="27" a="1"/>
  <c r="D225" i="27" s="1"/>
  <c r="D224" i="27" a="1"/>
  <c r="D224" i="27" s="1"/>
  <c r="D161" i="27" a="1"/>
  <c r="D161" i="27" s="1"/>
  <c r="D208" i="27" a="1"/>
  <c r="D208" i="27" s="1"/>
  <c r="D421" i="27" a="1"/>
  <c r="D421" i="27" s="1"/>
  <c r="D420" i="27" a="1"/>
  <c r="D420" i="27" s="1"/>
  <c r="D427" i="27" a="1"/>
  <c r="D427" i="27" s="1"/>
  <c r="D426" i="27" a="1"/>
  <c r="D426" i="27" s="1"/>
  <c r="D433" i="27" a="1"/>
  <c r="D433" i="27" s="1"/>
  <c r="D477" i="27" a="1"/>
  <c r="D477" i="27" s="1"/>
  <c r="D476" i="27" a="1"/>
  <c r="D476" i="27" s="1"/>
  <c r="D494" i="27" a="1"/>
  <c r="D494" i="27" s="1"/>
  <c r="D516" i="27" a="1"/>
  <c r="D516" i="27" s="1"/>
  <c r="D517" i="27" a="1"/>
  <c r="D517" i="27" s="1"/>
  <c r="D247" i="27" a="1"/>
  <c r="D247" i="27" s="1"/>
  <c r="D246" i="27" a="1"/>
  <c r="D246" i="27" s="1"/>
  <c r="D279" i="27" a="1"/>
  <c r="D279" i="27" s="1"/>
  <c r="D278" i="27" a="1"/>
  <c r="D278" i="27" s="1"/>
  <c r="D311" i="27" a="1"/>
  <c r="D311" i="27" s="1"/>
  <c r="D310" i="27" a="1"/>
  <c r="D310" i="27" s="1"/>
  <c r="D343" i="27" a="1"/>
  <c r="D343" i="27" s="1"/>
  <c r="D342" i="27" a="1"/>
  <c r="D342" i="27" s="1"/>
  <c r="D386" i="27" a="1"/>
  <c r="D386" i="27" s="1"/>
  <c r="D325" i="27" a="1"/>
  <c r="D325" i="27" s="1"/>
  <c r="D324" i="27" a="1"/>
  <c r="D324" i="27" s="1"/>
  <c r="D376" i="27" a="1"/>
  <c r="D376" i="27" s="1"/>
  <c r="D377" i="27" a="1"/>
  <c r="D377" i="27" s="1"/>
  <c r="D398" i="27" a="1"/>
  <c r="D398" i="27" s="1"/>
  <c r="D399" i="27" a="1"/>
  <c r="D399" i="27" s="1"/>
  <c r="D462" i="27" a="1"/>
  <c r="D462" i="27" s="1"/>
  <c r="D243" i="27" a="1"/>
  <c r="D243" i="27" s="1"/>
  <c r="D242" i="27" a="1"/>
  <c r="D242" i="27" s="1"/>
  <c r="D275" i="27" a="1"/>
  <c r="D275" i="27" s="1"/>
  <c r="D274" i="27" a="1"/>
  <c r="D274" i="27" s="1"/>
  <c r="D307" i="27" a="1"/>
  <c r="D307" i="27" s="1"/>
  <c r="D306" i="27" a="1"/>
  <c r="D306" i="27" s="1"/>
  <c r="D163" i="27" a="1"/>
  <c r="D163" i="27" s="1"/>
  <c r="D339" i="27" a="1"/>
  <c r="D339" i="27" s="1"/>
  <c r="D338" i="27" a="1"/>
  <c r="D338" i="27" s="1"/>
  <c r="D366" i="27" a="1"/>
  <c r="D366" i="27" s="1"/>
  <c r="D367" i="27" a="1"/>
  <c r="D367" i="27" s="1"/>
  <c r="D564" i="27" a="1"/>
  <c r="D564" i="27" s="1"/>
  <c r="D565" i="27" a="1"/>
  <c r="D565" i="27" s="1"/>
  <c r="D405" i="27" a="1"/>
  <c r="D405" i="27" s="1"/>
  <c r="D404" i="27" a="1"/>
  <c r="D404" i="27" s="1"/>
  <c r="D411" i="27" a="1"/>
  <c r="D411" i="27" s="1"/>
  <c r="D410" i="27" a="1"/>
  <c r="D410" i="27" s="1"/>
  <c r="D236" i="27" a="1"/>
  <c r="D236" i="27" s="1"/>
  <c r="D643" i="27" a="1"/>
  <c r="D643" i="27" s="1"/>
  <c r="D642" i="27" a="1"/>
  <c r="D642" i="27" s="1"/>
  <c r="D331" i="27" a="1"/>
  <c r="D331" i="27" s="1"/>
  <c r="D777" i="27" a="1"/>
  <c r="D777" i="27" s="1"/>
  <c r="D776" i="27" a="1"/>
  <c r="D776" i="27" s="1"/>
  <c r="D422" i="27" a="1"/>
  <c r="D422" i="27" s="1"/>
  <c r="D423" i="27" a="1"/>
  <c r="D423" i="27" s="1"/>
  <c r="D644" i="27" a="1"/>
  <c r="D644" i="27" s="1"/>
  <c r="D429" i="27" a="1"/>
  <c r="D429" i="27" s="1"/>
  <c r="D428" i="27" a="1"/>
  <c r="D428" i="27" s="1"/>
  <c r="D240" i="27" a="1"/>
  <c r="D240" i="27" s="1"/>
  <c r="D555" i="27" a="1"/>
  <c r="D555" i="27" s="1"/>
  <c r="D554" i="27" a="1"/>
  <c r="D554" i="27" s="1"/>
  <c r="D579" i="27" a="1"/>
  <c r="D579" i="27" s="1"/>
  <c r="D578" i="27" a="1"/>
  <c r="D578" i="27" s="1"/>
  <c r="D332" i="27" a="1"/>
  <c r="D332" i="27" s="1"/>
  <c r="D378" i="27" a="1"/>
  <c r="D378" i="27" s="1"/>
  <c r="D389" i="27" a="1"/>
  <c r="D389" i="27" s="1"/>
  <c r="D388" i="27" a="1"/>
  <c r="D388" i="27" s="1"/>
  <c r="D465" i="27" a="1"/>
  <c r="D465" i="27" s="1"/>
  <c r="D464" i="27" a="1"/>
  <c r="D464" i="27" s="1"/>
  <c r="D532" i="27" a="1"/>
  <c r="D532" i="27" s="1"/>
  <c r="D533" i="27" a="1"/>
  <c r="D533" i="27" s="1"/>
  <c r="D580" i="27" a="1"/>
  <c r="D580" i="27" s="1"/>
  <c r="D581" i="27" a="1"/>
  <c r="D581" i="27" s="1"/>
  <c r="D355" i="27" a="1"/>
  <c r="D355" i="27" s="1"/>
  <c r="D312" i="27" a="1"/>
  <c r="D312" i="27" s="1"/>
  <c r="D358" i="27" a="1"/>
  <c r="D358" i="27" s="1"/>
  <c r="D359" i="27" a="1"/>
  <c r="D359" i="27" s="1"/>
  <c r="D395" i="27" a="1"/>
  <c r="D395" i="27" s="1"/>
  <c r="D394" i="27" a="1"/>
  <c r="D394" i="27" s="1"/>
  <c r="D413" i="27" a="1"/>
  <c r="D413" i="27" s="1"/>
  <c r="D412" i="27" a="1"/>
  <c r="D412" i="27" s="1"/>
  <c r="D611" i="27" a="1"/>
  <c r="D611" i="27" s="1"/>
  <c r="D610" i="27" a="1"/>
  <c r="D610" i="27" s="1"/>
  <c r="D231" i="27" a="1"/>
  <c r="D231" i="27" s="1"/>
  <c r="D230" i="27" a="1"/>
  <c r="D230" i="27" s="1"/>
  <c r="D263" i="27" a="1"/>
  <c r="D263" i="27" s="1"/>
  <c r="D262" i="27" a="1"/>
  <c r="D262" i="27" s="1"/>
  <c r="D295" i="27" a="1"/>
  <c r="D295" i="27" s="1"/>
  <c r="D294" i="27" a="1"/>
  <c r="D294" i="27" s="1"/>
  <c r="D327" i="27" a="1"/>
  <c r="D327" i="27" s="1"/>
  <c r="D326" i="27" a="1"/>
  <c r="D326" i="27" s="1"/>
  <c r="D401" i="27" a="1"/>
  <c r="D401" i="27" s="1"/>
  <c r="D407" i="27" a="1"/>
  <c r="D407" i="27" s="1"/>
  <c r="D406" i="27" a="1"/>
  <c r="D406" i="27" s="1"/>
  <c r="D430" i="27" a="1"/>
  <c r="D430" i="27" s="1"/>
  <c r="D431" i="27" a="1"/>
  <c r="D431" i="27" s="1"/>
  <c r="D437" i="27" a="1"/>
  <c r="D437" i="27" s="1"/>
  <c r="D436" i="27" a="1"/>
  <c r="D436" i="27" s="1"/>
  <c r="D451" i="27" a="1"/>
  <c r="D451" i="27" s="1"/>
  <c r="D450" i="27" a="1"/>
  <c r="D450" i="27" s="1"/>
  <c r="D500" i="27" a="1"/>
  <c r="D500" i="27" s="1"/>
  <c r="D501" i="27" a="1"/>
  <c r="D501" i="27" s="1"/>
  <c r="D523" i="27" a="1"/>
  <c r="D523" i="27" s="1"/>
  <c r="D522" i="27" a="1"/>
  <c r="D522" i="27" s="1"/>
  <c r="D612" i="27" a="1"/>
  <c r="D612" i="27" s="1"/>
  <c r="D345" i="27" a="1"/>
  <c r="D345" i="27" s="1"/>
  <c r="D277" i="27" a="1"/>
  <c r="D277" i="27" s="1"/>
  <c r="D309" i="27" a="1"/>
  <c r="D309" i="27" s="1"/>
  <c r="D308" i="27" a="1"/>
  <c r="D308" i="27" s="1"/>
  <c r="D340" i="27" a="1"/>
  <c r="D340" i="27" s="1"/>
  <c r="D369" i="27" a="1"/>
  <c r="D369" i="27" s="1"/>
  <c r="D226" i="27" a="1"/>
  <c r="D226" i="27" s="1"/>
  <c r="D268" i="27" a="1"/>
  <c r="D268" i="27" s="1"/>
  <c r="D273" i="27" a="1"/>
  <c r="D273" i="27" s="1"/>
  <c r="D195" i="27" a="1"/>
  <c r="D195" i="27" s="1"/>
  <c r="D259" i="27" a="1"/>
  <c r="D259" i="27" s="1"/>
  <c r="D258" i="27" a="1"/>
  <c r="D258" i="27" s="1"/>
  <c r="D291" i="27" a="1"/>
  <c r="D291" i="27" s="1"/>
  <c r="D290" i="27" a="1"/>
  <c r="D290" i="27" s="1"/>
  <c r="D323" i="27" a="1"/>
  <c r="D323" i="27" s="1"/>
  <c r="D322" i="27" a="1"/>
  <c r="D322" i="27" s="1"/>
  <c r="D374" i="27" a="1"/>
  <c r="D374" i="27" s="1"/>
  <c r="D375" i="27" a="1"/>
  <c r="D375" i="27" s="1"/>
  <c r="D385" i="27" a="1"/>
  <c r="D385" i="27" s="1"/>
  <c r="D419" i="27" a="1"/>
  <c r="D419" i="27" s="1"/>
  <c r="D418" i="27" a="1"/>
  <c r="D418" i="27" s="1"/>
  <c r="D459" i="27" a="1"/>
  <c r="D459" i="27" s="1"/>
  <c r="D458" i="27" a="1"/>
  <c r="D458" i="27" s="1"/>
  <c r="D491" i="27" a="1"/>
  <c r="D491" i="27" s="1"/>
  <c r="D490" i="27" a="1"/>
  <c r="D490" i="27" s="1"/>
  <c r="D299" i="27" a="1"/>
  <c r="D299" i="27" s="1"/>
  <c r="D336" i="27" a="1"/>
  <c r="D336" i="27" s="1"/>
  <c r="D337" i="27" a="1"/>
  <c r="D337" i="27" s="1"/>
  <c r="D304" i="27" a="1"/>
  <c r="D304" i="27" s="1"/>
  <c r="D305" i="27" a="1"/>
  <c r="D305" i="27" s="1"/>
  <c r="D286" i="27" a="1"/>
  <c r="D286" i="27" s="1"/>
  <c r="D318" i="27" a="1"/>
  <c r="D318" i="27" s="1"/>
  <c r="D319" i="27" a="1"/>
  <c r="D319" i="27" s="1"/>
  <c r="D351" i="27" a="1"/>
  <c r="D351" i="27" s="1"/>
  <c r="D350" i="27" a="1"/>
  <c r="D350" i="27" s="1"/>
  <c r="D390" i="27" a="1"/>
  <c r="D390" i="27" s="1"/>
  <c r="D391" i="27" a="1"/>
  <c r="D391" i="27" s="1"/>
  <c r="D439" i="27" a="1"/>
  <c r="D439" i="27" s="1"/>
  <c r="D438" i="27" a="1"/>
  <c r="D438" i="27" s="1"/>
  <c r="D452" i="27" a="1"/>
  <c r="D452" i="27" s="1"/>
  <c r="D453" i="27" a="1"/>
  <c r="D453" i="27" s="1"/>
  <c r="D483" i="27" a="1"/>
  <c r="D483" i="27" s="1"/>
  <c r="D482" i="27" a="1"/>
  <c r="D482" i="27" s="1"/>
  <c r="D547" i="27" a="1"/>
  <c r="D547" i="27" s="1"/>
  <c r="D546" i="27" a="1"/>
  <c r="D546" i="27" s="1"/>
  <c r="D300" i="27" a="1"/>
  <c r="D300" i="27" s="1"/>
  <c r="D381" i="27" a="1"/>
  <c r="D381" i="27" s="1"/>
  <c r="D380" i="27" a="1"/>
  <c r="D380" i="27" s="1"/>
  <c r="D396" i="27" a="1"/>
  <c r="D396" i="27" s="1"/>
  <c r="D397" i="27" a="1"/>
  <c r="D397" i="27" s="1"/>
  <c r="D408" i="27" a="1"/>
  <c r="D408" i="27" s="1"/>
  <c r="D409" i="27" a="1"/>
  <c r="D409" i="27" s="1"/>
  <c r="D526" i="27" a="1"/>
  <c r="D526" i="27" s="1"/>
  <c r="D548" i="27" a="1"/>
  <c r="D548" i="27" s="1"/>
  <c r="D549" i="27" a="1"/>
  <c r="D549" i="27" s="1"/>
  <c r="D287" i="27" a="1"/>
  <c r="D287" i="27" s="1"/>
  <c r="D587" i="27" a="1"/>
  <c r="D587" i="27" s="1"/>
  <c r="D586" i="27" a="1"/>
  <c r="D586" i="27" s="1"/>
  <c r="D559" i="27" a="1"/>
  <c r="D559" i="27" s="1"/>
  <c r="D558" i="27" a="1"/>
  <c r="D558" i="27" s="1"/>
  <c r="D623" i="27" a="1"/>
  <c r="D623" i="27" s="1"/>
  <c r="D622" i="27" a="1"/>
  <c r="D622" i="27" s="1"/>
  <c r="D654" i="27" a="1"/>
  <c r="D654" i="27" s="1"/>
  <c r="D655" i="27" a="1"/>
  <c r="D655" i="27" s="1"/>
  <c r="D697" i="27" a="1"/>
  <c r="D697" i="27" s="1"/>
  <c r="D696" i="27" a="1"/>
  <c r="D696" i="27" s="1"/>
  <c r="D707" i="27" a="1"/>
  <c r="D707" i="27" s="1"/>
  <c r="D706" i="27" a="1"/>
  <c r="D706" i="27" s="1"/>
  <c r="D743" i="27" a="1"/>
  <c r="D743" i="27" s="1"/>
  <c r="D742" i="27" a="1"/>
  <c r="D742" i="27" s="1"/>
  <c r="D752" i="27" a="1"/>
  <c r="D752" i="27" s="1"/>
  <c r="D753" i="27" a="1"/>
  <c r="D753" i="27" s="1"/>
  <c r="D424" i="27" a="1"/>
  <c r="D424" i="27" s="1"/>
  <c r="D442" i="27" a="1"/>
  <c r="D442" i="27" s="1"/>
  <c r="D1053" i="27" a="1"/>
  <c r="D1053" i="27" s="1"/>
  <c r="D1052" i="27" a="1"/>
  <c r="D1052" i="27" s="1"/>
  <c r="D508" i="27" a="1"/>
  <c r="D508" i="27" s="1"/>
  <c r="D509" i="27" a="1"/>
  <c r="D509" i="27" s="1"/>
  <c r="D540" i="27" a="1"/>
  <c r="D540" i="27" s="1"/>
  <c r="D541" i="27" a="1"/>
  <c r="D541" i="27" s="1"/>
  <c r="D604" i="27" a="1"/>
  <c r="D604" i="27" s="1"/>
  <c r="D605" i="27" a="1"/>
  <c r="D605" i="27" s="1"/>
  <c r="D636" i="27" a="1"/>
  <c r="D636" i="27" s="1"/>
  <c r="D637" i="27" a="1"/>
  <c r="D637" i="27" s="1"/>
  <c r="D682" i="27" a="1"/>
  <c r="D682" i="27" s="1"/>
  <c r="D683" i="27" a="1"/>
  <c r="D683" i="27" s="1"/>
  <c r="D723" i="27" a="1"/>
  <c r="D723" i="27" s="1"/>
  <c r="D722" i="27" a="1"/>
  <c r="D722" i="27" s="1"/>
  <c r="D733" i="27" a="1"/>
  <c r="D733" i="27" s="1"/>
  <c r="D732" i="27" a="1"/>
  <c r="D732" i="27" s="1"/>
  <c r="D775" i="27" a="1"/>
  <c r="D775" i="27" s="1"/>
  <c r="D774" i="27" a="1"/>
  <c r="D774" i="27" s="1"/>
  <c r="D804" i="27" a="1"/>
  <c r="D804" i="27" s="1"/>
  <c r="D805" i="27" a="1"/>
  <c r="D805" i="27" s="1"/>
  <c r="D810" i="27" a="1"/>
  <c r="D810" i="27" s="1"/>
  <c r="D825" i="27" a="1"/>
  <c r="D825" i="27" s="1"/>
  <c r="D824" i="27" a="1"/>
  <c r="D824" i="27" s="1"/>
  <c r="D925" i="27" a="1"/>
  <c r="D925" i="27" s="1"/>
  <c r="D924" i="27" a="1"/>
  <c r="D924" i="27" s="1"/>
  <c r="D618" i="27" a="1"/>
  <c r="D618" i="27" s="1"/>
  <c r="D619" i="27" a="1"/>
  <c r="D619" i="27" s="1"/>
  <c r="D650" i="27" a="1"/>
  <c r="D650" i="27" s="1"/>
  <c r="D651" i="27" a="1"/>
  <c r="D651" i="27" s="1"/>
  <c r="D713" i="27" a="1"/>
  <c r="D713" i="27" s="1"/>
  <c r="D712" i="27" a="1"/>
  <c r="D712" i="27" s="1"/>
  <c r="D403" i="27" a="1"/>
  <c r="D403" i="27" s="1"/>
  <c r="D885" i="27" a="1"/>
  <c r="D885" i="27" s="1"/>
  <c r="D1005" i="27" a="1"/>
  <c r="D1005" i="27" s="1"/>
  <c r="D1004" i="27" a="1"/>
  <c r="D1004" i="27" s="1"/>
  <c r="D505" i="27" a="1"/>
  <c r="D505" i="27" s="1"/>
  <c r="D504" i="27" a="1"/>
  <c r="D504" i="27" s="1"/>
  <c r="D537" i="27" a="1"/>
  <c r="D537" i="27" s="1"/>
  <c r="D536" i="27" a="1"/>
  <c r="D536" i="27" s="1"/>
  <c r="D569" i="27" a="1"/>
  <c r="D569" i="27" s="1"/>
  <c r="D568" i="27" a="1"/>
  <c r="D568" i="27" s="1"/>
  <c r="D601" i="27" a="1"/>
  <c r="D601" i="27" s="1"/>
  <c r="D600" i="27" a="1"/>
  <c r="D600" i="27" s="1"/>
  <c r="D633" i="27" a="1"/>
  <c r="D633" i="27" s="1"/>
  <c r="D632" i="27" a="1"/>
  <c r="D632" i="27" s="1"/>
  <c r="D664" i="27" a="1"/>
  <c r="D664" i="27" s="1"/>
  <c r="D665" i="27" a="1"/>
  <c r="D665" i="27" s="1"/>
  <c r="D765" i="27" a="1"/>
  <c r="D765" i="27" s="1"/>
  <c r="D764" i="27" a="1"/>
  <c r="D764" i="27" s="1"/>
  <c r="D786" i="27" a="1"/>
  <c r="D786" i="27" s="1"/>
  <c r="D787" i="27" a="1"/>
  <c r="D787" i="27" s="1"/>
  <c r="D799" i="27" a="1"/>
  <c r="D799" i="27" s="1"/>
  <c r="D798" i="27" a="1"/>
  <c r="D798" i="27" s="1"/>
  <c r="D849" i="27" a="1"/>
  <c r="D849" i="27" s="1"/>
  <c r="D848" i="27" a="1"/>
  <c r="D848" i="27" s="1"/>
  <c r="D927" i="27" a="1"/>
  <c r="D927" i="27" s="1"/>
  <c r="D926" i="27" a="1"/>
  <c r="D926" i="27" s="1"/>
  <c r="D471" i="27" a="1"/>
  <c r="D471" i="27" s="1"/>
  <c r="D454" i="27" a="1"/>
  <c r="D454" i="27" s="1"/>
  <c r="D455" i="27" a="1"/>
  <c r="D455" i="27" s="1"/>
  <c r="D487" i="27" a="1"/>
  <c r="D487" i="27" s="1"/>
  <c r="D486" i="27" a="1"/>
  <c r="D486" i="27" s="1"/>
  <c r="D519" i="27" a="1"/>
  <c r="D519" i="27" s="1"/>
  <c r="D518" i="27" a="1"/>
  <c r="D518" i="27" s="1"/>
  <c r="D550" i="27" a="1"/>
  <c r="D550" i="27" s="1"/>
  <c r="D551" i="27" a="1"/>
  <c r="D551" i="27" s="1"/>
  <c r="D582" i="27" a="1"/>
  <c r="D582" i="27" s="1"/>
  <c r="D583" i="27" a="1"/>
  <c r="D583" i="27" s="1"/>
  <c r="D615" i="27" a="1"/>
  <c r="D615" i="27" s="1"/>
  <c r="D614" i="27" a="1"/>
  <c r="D614" i="27" s="1"/>
  <c r="D646" i="27" a="1"/>
  <c r="D646" i="27" s="1"/>
  <c r="D647" i="27" a="1"/>
  <c r="D647" i="27" s="1"/>
  <c r="D678" i="27" a="1"/>
  <c r="D678" i="27" s="1"/>
  <c r="D679" i="27" a="1"/>
  <c r="D679" i="27" s="1"/>
  <c r="D702" i="27" a="1"/>
  <c r="D702" i="27" s="1"/>
  <c r="D703" i="27" a="1"/>
  <c r="D703" i="27" s="1"/>
  <c r="D738" i="27" a="1"/>
  <c r="D738" i="27" s="1"/>
  <c r="D739" i="27" a="1"/>
  <c r="D739" i="27" s="1"/>
  <c r="D383" i="27" a="1"/>
  <c r="D383" i="27" s="1"/>
  <c r="D792" i="27" a="1"/>
  <c r="D792" i="27" s="1"/>
  <c r="D793" i="27" a="1"/>
  <c r="D793" i="27" s="1"/>
  <c r="D492" i="27" a="1"/>
  <c r="D492" i="27" s="1"/>
  <c r="D1167" i="27" a="1"/>
  <c r="D1167" i="27" s="1"/>
  <c r="D1166" i="27" a="1"/>
  <c r="D1166" i="27" s="1"/>
  <c r="D688" i="27" a="1"/>
  <c r="D688" i="27" s="1"/>
  <c r="D689" i="27" a="1"/>
  <c r="D689" i="27" s="1"/>
  <c r="D709" i="27" a="1"/>
  <c r="D709" i="27" s="1"/>
  <c r="D708" i="27" a="1"/>
  <c r="D708" i="27" s="1"/>
  <c r="D718" i="27" a="1"/>
  <c r="D718" i="27" s="1"/>
  <c r="D719" i="27" a="1"/>
  <c r="D719" i="27" s="1"/>
  <c r="D728" i="27" a="1"/>
  <c r="D728" i="27" s="1"/>
  <c r="D729" i="27" a="1"/>
  <c r="D729" i="27" s="1"/>
  <c r="D755" i="27" a="1"/>
  <c r="D755" i="27" s="1"/>
  <c r="D754" i="27" a="1"/>
  <c r="D754" i="27" s="1"/>
  <c r="D827" i="27" a="1"/>
  <c r="D827" i="27" s="1"/>
  <c r="D826" i="27" a="1"/>
  <c r="D826" i="27" s="1"/>
  <c r="D859" i="27" a="1"/>
  <c r="D859" i="27" s="1"/>
  <c r="D858" i="27" a="1"/>
  <c r="D858" i="27" s="1"/>
  <c r="D434" i="27" a="1"/>
  <c r="D434" i="27" s="1"/>
  <c r="D896" i="27" a="1"/>
  <c r="D896" i="27" s="1"/>
  <c r="D897" i="27" a="1"/>
  <c r="D897" i="27" s="1"/>
  <c r="D481" i="27" a="1"/>
  <c r="D481" i="27" s="1"/>
  <c r="D497" i="27" a="1"/>
  <c r="D497" i="27" s="1"/>
  <c r="D496" i="27" a="1"/>
  <c r="D496" i="27" s="1"/>
  <c r="D528" i="27" a="1"/>
  <c r="D528" i="27" s="1"/>
  <c r="D529" i="27" a="1"/>
  <c r="D529" i="27" s="1"/>
  <c r="D560" i="27" a="1"/>
  <c r="D560" i="27" s="1"/>
  <c r="D561" i="27" a="1"/>
  <c r="D561" i="27" s="1"/>
  <c r="D592" i="27" a="1"/>
  <c r="D592" i="27" s="1"/>
  <c r="D593" i="27" a="1"/>
  <c r="D593" i="27" s="1"/>
  <c r="D625" i="27" a="1"/>
  <c r="D625" i="27" s="1"/>
  <c r="D624" i="27" a="1"/>
  <c r="D624" i="27" s="1"/>
  <c r="D657" i="27" a="1"/>
  <c r="D657" i="27" s="1"/>
  <c r="D656" i="27" a="1"/>
  <c r="D656" i="27" s="1"/>
  <c r="D698" i="27" a="1"/>
  <c r="D698" i="27" s="1"/>
  <c r="D699" i="27" a="1"/>
  <c r="D699" i="27" s="1"/>
  <c r="D909" i="27" a="1"/>
  <c r="D909" i="27" s="1"/>
  <c r="D908" i="27" a="1"/>
  <c r="D908" i="27" s="1"/>
  <c r="D930" i="27" a="1"/>
  <c r="D930" i="27" s="1"/>
  <c r="D931" i="27" a="1"/>
  <c r="D931" i="27" s="1"/>
  <c r="D473" i="27" a="1"/>
  <c r="D473" i="27" s="1"/>
  <c r="D414" i="27" a="1"/>
  <c r="D414" i="27" s="1"/>
  <c r="D575" i="27" a="1"/>
  <c r="D575" i="27" s="1"/>
  <c r="D574" i="27" a="1"/>
  <c r="D574" i="27" s="1"/>
  <c r="D606" i="27" a="1"/>
  <c r="D606" i="27" s="1"/>
  <c r="D607" i="27" a="1"/>
  <c r="D607" i="27" s="1"/>
  <c r="D638" i="27" a="1"/>
  <c r="D638" i="27" s="1"/>
  <c r="D639" i="27" a="1"/>
  <c r="D639" i="27" s="1"/>
  <c r="D670" i="27" a="1"/>
  <c r="D670" i="27" s="1"/>
  <c r="D671" i="27" a="1"/>
  <c r="D671" i="27" s="1"/>
  <c r="D685" i="27" a="1"/>
  <c r="D685" i="27" s="1"/>
  <c r="D684" i="27" a="1"/>
  <c r="D684" i="27" s="1"/>
  <c r="D725" i="27" a="1"/>
  <c r="D725" i="27" s="1"/>
  <c r="D724" i="27" a="1"/>
  <c r="D724" i="27" s="1"/>
  <c r="D735" i="27" a="1"/>
  <c r="D735" i="27" s="1"/>
  <c r="D734" i="27" a="1"/>
  <c r="D734" i="27" s="1"/>
  <c r="D760" i="27" a="1"/>
  <c r="D760" i="27" s="1"/>
  <c r="D761" i="27" a="1"/>
  <c r="D761" i="27" s="1"/>
  <c r="D783" i="27" a="1"/>
  <c r="D783" i="27" s="1"/>
  <c r="D782" i="27" a="1"/>
  <c r="D782" i="27" s="1"/>
  <c r="D821" i="27" a="1"/>
  <c r="D821" i="27" s="1"/>
  <c r="D829" i="27" a="1"/>
  <c r="D829" i="27" s="1"/>
  <c r="D828" i="27" a="1"/>
  <c r="D828" i="27" s="1"/>
  <c r="D842" i="27" a="1"/>
  <c r="D842" i="27" s="1"/>
  <c r="D843" i="27" a="1"/>
  <c r="D843" i="27" s="1"/>
  <c r="D861" i="27" a="1"/>
  <c r="D861" i="27" s="1"/>
  <c r="D860" i="27" a="1"/>
  <c r="D860" i="27" s="1"/>
  <c r="D573" i="27" a="1"/>
  <c r="D573" i="27" s="1"/>
  <c r="D556" i="27" a="1"/>
  <c r="D556" i="27" s="1"/>
  <c r="D557" i="27" a="1"/>
  <c r="D557" i="27" s="1"/>
  <c r="D588" i="27" a="1"/>
  <c r="D588" i="27" s="1"/>
  <c r="D589" i="27" a="1"/>
  <c r="D589" i="27" s="1"/>
  <c r="D620" i="27" a="1"/>
  <c r="D620" i="27" s="1"/>
  <c r="D621" i="27" a="1"/>
  <c r="D621" i="27" s="1"/>
  <c r="D652" i="27" a="1"/>
  <c r="D652" i="27" s="1"/>
  <c r="D653" i="27" a="1"/>
  <c r="D653" i="27" s="1"/>
  <c r="D705" i="27" a="1"/>
  <c r="D705" i="27" s="1"/>
  <c r="D704" i="27" a="1"/>
  <c r="D704" i="27" s="1"/>
  <c r="D740" i="27" a="1"/>
  <c r="D740" i="27" s="1"/>
  <c r="D741" i="27" a="1"/>
  <c r="D741" i="27" s="1"/>
  <c r="D750" i="27" a="1"/>
  <c r="D750" i="27" s="1"/>
  <c r="D751" i="27" a="1"/>
  <c r="D751" i="27" s="1"/>
  <c r="D767" i="27" a="1"/>
  <c r="D767" i="27" s="1"/>
  <c r="D766" i="27" a="1"/>
  <c r="D766" i="27" s="1"/>
  <c r="D392" i="27" a="1"/>
  <c r="D392" i="27" s="1"/>
  <c r="D789" i="27" a="1"/>
  <c r="D789" i="27" s="1"/>
  <c r="D788" i="27" a="1"/>
  <c r="D788" i="27" s="1"/>
  <c r="D415" i="27" a="1"/>
  <c r="D415" i="27" s="1"/>
  <c r="D440" i="27" a="1"/>
  <c r="D440" i="27" s="1"/>
  <c r="D933" i="27" a="1"/>
  <c r="D933" i="27" s="1"/>
  <c r="D966" i="27" a="1"/>
  <c r="D966" i="27" s="1"/>
  <c r="D1041" i="27" a="1"/>
  <c r="D1041" i="27" s="1"/>
  <c r="D1040" i="27" a="1"/>
  <c r="D1040" i="27" s="1"/>
  <c r="D475" i="27" a="1"/>
  <c r="D475" i="27" s="1"/>
  <c r="D474" i="27" a="1"/>
  <c r="D474" i="27" s="1"/>
  <c r="D507" i="27" a="1"/>
  <c r="D507" i="27" s="1"/>
  <c r="D506" i="27" a="1"/>
  <c r="D506" i="27" s="1"/>
  <c r="D539" i="27" a="1"/>
  <c r="D539" i="27" s="1"/>
  <c r="D538" i="27" a="1"/>
  <c r="D538" i="27" s="1"/>
  <c r="D571" i="27" a="1"/>
  <c r="D571" i="27" s="1"/>
  <c r="D570" i="27" a="1"/>
  <c r="D570" i="27" s="1"/>
  <c r="D635" i="27" a="1"/>
  <c r="D635" i="27" s="1"/>
  <c r="D634" i="27" a="1"/>
  <c r="D634" i="27" s="1"/>
  <c r="D666" i="27" a="1"/>
  <c r="D666" i="27" s="1"/>
  <c r="D667" i="27" a="1"/>
  <c r="D667" i="27" s="1"/>
  <c r="D773" i="27" a="1"/>
  <c r="D773" i="27" s="1"/>
  <c r="D772" i="27" a="1"/>
  <c r="D772" i="27" s="1"/>
  <c r="D815" i="27" a="1"/>
  <c r="D815" i="27" s="1"/>
  <c r="D814" i="27" a="1"/>
  <c r="D814" i="27" s="1"/>
  <c r="D853" i="27" a="1"/>
  <c r="D853" i="27" s="1"/>
  <c r="D935" i="27" a="1"/>
  <c r="D935" i="27" s="1"/>
  <c r="D934" i="27" a="1"/>
  <c r="D934" i="27" s="1"/>
  <c r="D489" i="27" a="1"/>
  <c r="D489" i="27" s="1"/>
  <c r="D488" i="27" a="1"/>
  <c r="D488" i="27" s="1"/>
  <c r="D520" i="27" a="1"/>
  <c r="D520" i="27" s="1"/>
  <c r="D521" i="27" a="1"/>
  <c r="D521" i="27" s="1"/>
  <c r="D553" i="27" a="1"/>
  <c r="D553" i="27" s="1"/>
  <c r="D552" i="27" a="1"/>
  <c r="D552" i="27" s="1"/>
  <c r="D585" i="27" a="1"/>
  <c r="D585" i="27" s="1"/>
  <c r="D584" i="27" a="1"/>
  <c r="D584" i="27" s="1"/>
  <c r="D616" i="27" a="1"/>
  <c r="D616" i="27" s="1"/>
  <c r="D617" i="27" a="1"/>
  <c r="D617" i="27" s="1"/>
  <c r="D649" i="27" a="1"/>
  <c r="D649" i="27" s="1"/>
  <c r="D648" i="27" a="1"/>
  <c r="D648" i="27" s="1"/>
  <c r="D681" i="27" a="1"/>
  <c r="D681" i="27" s="1"/>
  <c r="D680" i="27" a="1"/>
  <c r="D680" i="27" s="1"/>
  <c r="D691" i="27" a="1"/>
  <c r="D691" i="27" s="1"/>
  <c r="D690" i="27" a="1"/>
  <c r="D690" i="27" s="1"/>
  <c r="D901" i="27" a="1"/>
  <c r="D901" i="27" s="1"/>
  <c r="D456" i="27" a="1"/>
  <c r="D456" i="27" s="1"/>
  <c r="D590" i="27" a="1"/>
  <c r="D590" i="27" s="1"/>
  <c r="D503" i="27" a="1"/>
  <c r="D503" i="27" s="1"/>
  <c r="D502" i="27" a="1"/>
  <c r="D502" i="27" s="1"/>
  <c r="D534" i="27" a="1"/>
  <c r="D534" i="27" s="1"/>
  <c r="D535" i="27" a="1"/>
  <c r="D535" i="27" s="1"/>
  <c r="D566" i="27" a="1"/>
  <c r="D566" i="27" s="1"/>
  <c r="D567" i="27" a="1"/>
  <c r="D567" i="27" s="1"/>
  <c r="D599" i="27" a="1"/>
  <c r="D599" i="27" s="1"/>
  <c r="D598" i="27" a="1"/>
  <c r="D598" i="27" s="1"/>
  <c r="D630" i="27" a="1"/>
  <c r="D630" i="27" s="1"/>
  <c r="D631" i="27" a="1"/>
  <c r="D631" i="27" s="1"/>
  <c r="D663" i="27" a="1"/>
  <c r="D663" i="27" s="1"/>
  <c r="D662" i="27" a="1"/>
  <c r="D662" i="27" s="1"/>
  <c r="D711" i="27" a="1"/>
  <c r="D711" i="27" s="1"/>
  <c r="D710" i="27" a="1"/>
  <c r="D710" i="27" s="1"/>
  <c r="D721" i="27" a="1"/>
  <c r="D721" i="27" s="1"/>
  <c r="D720" i="27" a="1"/>
  <c r="D720" i="27" s="1"/>
  <c r="D757" i="27" a="1"/>
  <c r="D757" i="27" s="1"/>
  <c r="D756" i="27" a="1"/>
  <c r="D756" i="27" s="1"/>
  <c r="D778" i="27" a="1"/>
  <c r="D778" i="27" s="1"/>
  <c r="D881" i="27" a="1"/>
  <c r="D881" i="27" s="1"/>
  <c r="D880" i="27" a="1"/>
  <c r="D880" i="27" s="1"/>
  <c r="D951" i="27" a="1"/>
  <c r="D951" i="27" s="1"/>
  <c r="D950" i="27" a="1"/>
  <c r="D950" i="27" s="1"/>
  <c r="D1073" i="27" a="1"/>
  <c r="D1073" i="27" s="1"/>
  <c r="D1072" i="27" a="1"/>
  <c r="D1072" i="27" s="1"/>
  <c r="D701" i="27" a="1"/>
  <c r="D701" i="27" s="1"/>
  <c r="D700" i="27" a="1"/>
  <c r="D700" i="27" s="1"/>
  <c r="D737" i="27" a="1"/>
  <c r="D737" i="27" s="1"/>
  <c r="D736" i="27" a="1"/>
  <c r="D736" i="27" s="1"/>
  <c r="D797" i="27" a="1"/>
  <c r="D797" i="27" s="1"/>
  <c r="D796" i="27" a="1"/>
  <c r="D796" i="27" s="1"/>
  <c r="D830" i="27" a="1"/>
  <c r="D830" i="27" s="1"/>
  <c r="D831" i="27" a="1"/>
  <c r="D831" i="27" s="1"/>
  <c r="D903" i="27" a="1"/>
  <c r="D903" i="27" s="1"/>
  <c r="D902" i="27" a="1"/>
  <c r="D902" i="27" s="1"/>
  <c r="D524" i="27" a="1"/>
  <c r="D524" i="27" s="1"/>
  <c r="D669" i="27" a="1"/>
  <c r="D669" i="27" s="1"/>
  <c r="D466" i="27" a="1"/>
  <c r="D466" i="27" s="1"/>
  <c r="D467" i="27" a="1"/>
  <c r="D467" i="27" s="1"/>
  <c r="D499" i="27" a="1"/>
  <c r="D499" i="27" s="1"/>
  <c r="D498" i="27" a="1"/>
  <c r="D498" i="27" s="1"/>
  <c r="D530" i="27" a="1"/>
  <c r="D530" i="27" s="1"/>
  <c r="D531" i="27" a="1"/>
  <c r="D531" i="27" s="1"/>
  <c r="D563" i="27" a="1"/>
  <c r="D563" i="27" s="1"/>
  <c r="D562" i="27" a="1"/>
  <c r="D562" i="27" s="1"/>
  <c r="D595" i="27" a="1"/>
  <c r="D595" i="27" s="1"/>
  <c r="D594" i="27" a="1"/>
  <c r="D594" i="27" s="1"/>
  <c r="D626" i="27" a="1"/>
  <c r="D626" i="27" s="1"/>
  <c r="D627" i="27" a="1"/>
  <c r="D627" i="27" s="1"/>
  <c r="D658" i="27" a="1"/>
  <c r="D658" i="27" s="1"/>
  <c r="D659" i="27" a="1"/>
  <c r="D659" i="27" s="1"/>
  <c r="D686" i="27" a="1"/>
  <c r="D686" i="27" s="1"/>
  <c r="D687" i="27" a="1"/>
  <c r="D687" i="27" s="1"/>
  <c r="D768" i="27" a="1"/>
  <c r="D768" i="27" s="1"/>
  <c r="D769" i="27" a="1"/>
  <c r="D769" i="27" s="1"/>
  <c r="D785" i="27" a="1"/>
  <c r="D785" i="27" s="1"/>
  <c r="D784" i="27" a="1"/>
  <c r="D784" i="27" s="1"/>
  <c r="D873" i="27" a="1"/>
  <c r="D873" i="27" s="1"/>
  <c r="D872" i="27" a="1"/>
  <c r="D872" i="27" s="1"/>
  <c r="D449" i="27" a="1"/>
  <c r="D449" i="27" s="1"/>
  <c r="D448" i="27" a="1"/>
  <c r="D448" i="27" s="1"/>
  <c r="D512" i="27" a="1"/>
  <c r="D512" i="27" s="1"/>
  <c r="D513" i="27" a="1"/>
  <c r="D513" i="27" s="1"/>
  <c r="D544" i="27" a="1"/>
  <c r="D544" i="27" s="1"/>
  <c r="D545" i="27" a="1"/>
  <c r="D545" i="27" s="1"/>
  <c r="D576" i="27" a="1"/>
  <c r="D576" i="27" s="1"/>
  <c r="D577" i="27" a="1"/>
  <c r="D577" i="27" s="1"/>
  <c r="D608" i="27" a="1"/>
  <c r="D608" i="27" s="1"/>
  <c r="D609" i="27" a="1"/>
  <c r="D609" i="27" s="1"/>
  <c r="D641" i="27" a="1"/>
  <c r="D641" i="27" s="1"/>
  <c r="D640" i="27" a="1"/>
  <c r="D640" i="27" s="1"/>
  <c r="D672" i="27" a="1"/>
  <c r="D672" i="27" s="1"/>
  <c r="D673" i="27" a="1"/>
  <c r="D673" i="27" s="1"/>
  <c r="D817" i="27" a="1"/>
  <c r="D817" i="27" s="1"/>
  <c r="D816" i="27" a="1"/>
  <c r="D816" i="27" s="1"/>
  <c r="D847" i="27" a="1"/>
  <c r="D847" i="27" s="1"/>
  <c r="D846" i="27" a="1"/>
  <c r="D846" i="27" s="1"/>
  <c r="D892" i="27" a="1"/>
  <c r="D892" i="27" s="1"/>
  <c r="D893" i="27" a="1"/>
  <c r="D893" i="27" s="1"/>
  <c r="D851" i="27" a="1"/>
  <c r="D851" i="27" s="1"/>
  <c r="D850" i="27" a="1"/>
  <c r="D850" i="27" s="1"/>
  <c r="D937" i="27" a="1"/>
  <c r="D937" i="27" s="1"/>
  <c r="D936" i="27" a="1"/>
  <c r="D936" i="27" s="1"/>
  <c r="D1011" i="27" a="1"/>
  <c r="D1011" i="27" s="1"/>
  <c r="D1029" i="27" a="1"/>
  <c r="D1029" i="27" s="1"/>
  <c r="D1028" i="27" a="1"/>
  <c r="D1028" i="27" s="1"/>
  <c r="D1094" i="27" a="1"/>
  <c r="D1094" i="27" s="1"/>
  <c r="D1095" i="27" a="1"/>
  <c r="D1095" i="27" s="1"/>
  <c r="D1102" i="27" a="1"/>
  <c r="D1102" i="27" s="1"/>
  <c r="D1103" i="27" a="1"/>
  <c r="D1103" i="27" s="1"/>
  <c r="D1126" i="27" a="1"/>
  <c r="D1126" i="27" s="1"/>
  <c r="D1127" i="27" a="1"/>
  <c r="D1127" i="27" s="1"/>
  <c r="D1135" i="27" a="1"/>
  <c r="D1135" i="27" s="1"/>
  <c r="D1134" i="27" a="1"/>
  <c r="D1134" i="27" s="1"/>
  <c r="D1195" i="27" a="1"/>
  <c r="D1195" i="27" s="1"/>
  <c r="D1194" i="27" a="1"/>
  <c r="D1194" i="27" s="1"/>
  <c r="D801" i="27" a="1"/>
  <c r="D801" i="27" s="1"/>
  <c r="D800" i="27" a="1"/>
  <c r="D800" i="27" s="1"/>
  <c r="D832" i="27" a="1"/>
  <c r="D832" i="27" s="1"/>
  <c r="D833" i="27" a="1"/>
  <c r="D833" i="27" s="1"/>
  <c r="D864" i="27" a="1"/>
  <c r="D864" i="27" s="1"/>
  <c r="D865" i="27" a="1"/>
  <c r="D865" i="27" s="1"/>
  <c r="D878" i="27" a="1"/>
  <c r="D878" i="27" s="1"/>
  <c r="D879" i="27" a="1"/>
  <c r="D879" i="27" s="1"/>
  <c r="D889" i="27" a="1"/>
  <c r="D889" i="27" s="1"/>
  <c r="D888" i="27" a="1"/>
  <c r="D888" i="27" s="1"/>
  <c r="D912" i="27" a="1"/>
  <c r="D912" i="27" s="1"/>
  <c r="D913" i="27" a="1"/>
  <c r="D913" i="27" s="1"/>
  <c r="D972" i="27" a="1"/>
  <c r="D972" i="27" s="1"/>
  <c r="D973" i="27" a="1"/>
  <c r="D973" i="27" s="1"/>
  <c r="D988" i="27" a="1"/>
  <c r="D988" i="27" s="1"/>
  <c r="D989" i="27" a="1"/>
  <c r="D989" i="27" s="1"/>
  <c r="D995" i="27" a="1"/>
  <c r="D995" i="27" s="1"/>
  <c r="D1017" i="27" a="1"/>
  <c r="D1017" i="27" s="1"/>
  <c r="D1016" i="27" a="1"/>
  <c r="D1016" i="27" s="1"/>
  <c r="D1023" i="27" a="1"/>
  <c r="D1023" i="27" s="1"/>
  <c r="D1022" i="27" a="1"/>
  <c r="D1022" i="27" s="1"/>
  <c r="D1196" i="27" a="1"/>
  <c r="D1196" i="27" s="1"/>
  <c r="D1197" i="27" a="1"/>
  <c r="D1197" i="27" s="1"/>
  <c r="D899" i="27" a="1"/>
  <c r="D899" i="27" s="1"/>
  <c r="D898" i="27" a="1"/>
  <c r="D898" i="27" s="1"/>
  <c r="D923" i="27" a="1"/>
  <c r="D923" i="27" s="1"/>
  <c r="D922" i="27" a="1"/>
  <c r="D922" i="27" s="1"/>
  <c r="D946" i="27" a="1"/>
  <c r="D946" i="27" s="1"/>
  <c r="D947" i="27" a="1"/>
  <c r="D947" i="27" s="1"/>
  <c r="D957" i="27" a="1"/>
  <c r="D957" i="27" s="1"/>
  <c r="D956" i="27" a="1"/>
  <c r="D956" i="27" s="1"/>
  <c r="D979" i="27" a="1"/>
  <c r="D979" i="27" s="1"/>
  <c r="D1001" i="27" a="1"/>
  <c r="D1001" i="27" s="1"/>
  <c r="D1000" i="27" a="1"/>
  <c r="D1000" i="27" s="1"/>
  <c r="D1061" i="27" a="1"/>
  <c r="D1061" i="27" s="1"/>
  <c r="D1060" i="27" a="1"/>
  <c r="D1060" i="27" s="1"/>
  <c r="D1097" i="27" a="1"/>
  <c r="D1097" i="27" s="1"/>
  <c r="D1096" i="27" a="1"/>
  <c r="D1096" i="27" s="1"/>
  <c r="D1128" i="27" a="1"/>
  <c r="D1128" i="27" s="1"/>
  <c r="D1129" i="27" a="1"/>
  <c r="D1129" i="27" s="1"/>
  <c r="D1219" i="27" a="1"/>
  <c r="D1219" i="27" s="1"/>
  <c r="D1218" i="27" a="1"/>
  <c r="D1218" i="27" s="1"/>
  <c r="D1242" i="27" a="1"/>
  <c r="D1242" i="27" s="1"/>
  <c r="D1243" i="27" a="1"/>
  <c r="D1243" i="27" s="1"/>
  <c r="D963" i="27" a="1"/>
  <c r="D963" i="27" s="1"/>
  <c r="D1055" i="27" a="1"/>
  <c r="D1055" i="27" s="1"/>
  <c r="D1054" i="27" a="1"/>
  <c r="D1054" i="27" s="1"/>
  <c r="D1075" i="27" a="1"/>
  <c r="D1075" i="27" s="1"/>
  <c r="D1089" i="27" a="1"/>
  <c r="D1089" i="27" s="1"/>
  <c r="D1121" i="27" a="1"/>
  <c r="D1121" i="27" s="1"/>
  <c r="D969" i="27" a="1"/>
  <c r="D969" i="27" s="1"/>
  <c r="D968" i="27" a="1"/>
  <c r="D968" i="27" s="1"/>
  <c r="D985" i="27" a="1"/>
  <c r="D985" i="27" s="1"/>
  <c r="D984" i="27" a="1"/>
  <c r="D984" i="27" s="1"/>
  <c r="D1043" i="27" a="1"/>
  <c r="D1043" i="27" s="1"/>
  <c r="D1048" i="27" a="1"/>
  <c r="D1048" i="27" s="1"/>
  <c r="D1049" i="27" a="1"/>
  <c r="D1049" i="27" s="1"/>
  <c r="D856" i="27" a="1"/>
  <c r="D856" i="27" s="1"/>
  <c r="D857" i="27" a="1"/>
  <c r="D857" i="27" s="1"/>
  <c r="D871" i="27" a="1"/>
  <c r="D871" i="27" s="1"/>
  <c r="D870" i="27" a="1"/>
  <c r="D870" i="27" s="1"/>
  <c r="D895" i="27" a="1"/>
  <c r="D895" i="27" s="1"/>
  <c r="D894" i="27" a="1"/>
  <c r="D894" i="27" s="1"/>
  <c r="D919" i="27" a="1"/>
  <c r="D919" i="27" s="1"/>
  <c r="D918" i="27" a="1"/>
  <c r="D918" i="27" s="1"/>
  <c r="D943" i="27" a="1"/>
  <c r="D943" i="27" s="1"/>
  <c r="D942" i="27" a="1"/>
  <c r="D942" i="27" s="1"/>
  <c r="D953" i="27" a="1"/>
  <c r="D953" i="27" s="1"/>
  <c r="D952" i="27" a="1"/>
  <c r="D952" i="27" s="1"/>
  <c r="D1007" i="27" a="1"/>
  <c r="D1007" i="27" s="1"/>
  <c r="D1006" i="27" a="1"/>
  <c r="D1006" i="27" s="1"/>
  <c r="D1138" i="27" a="1"/>
  <c r="D1138" i="27" s="1"/>
  <c r="D1139" i="27" a="1"/>
  <c r="D1139" i="27" s="1"/>
  <c r="D716" i="27" a="1"/>
  <c r="D716" i="27" s="1"/>
  <c r="D806" i="27" a="1"/>
  <c r="D806" i="27" s="1"/>
  <c r="D807" i="27" a="1"/>
  <c r="D807" i="27" s="1"/>
  <c r="D839" i="27" a="1"/>
  <c r="D839" i="27" s="1"/>
  <c r="D838" i="27" a="1"/>
  <c r="D838" i="27" s="1"/>
  <c r="D904" i="27" a="1"/>
  <c r="D904" i="27" s="1"/>
  <c r="D905" i="27" a="1"/>
  <c r="D905" i="27" s="1"/>
  <c r="D928" i="27" a="1"/>
  <c r="D928" i="27" s="1"/>
  <c r="D929" i="27" a="1"/>
  <c r="D929" i="27" s="1"/>
  <c r="D990" i="27" a="1"/>
  <c r="D990" i="27" s="1"/>
  <c r="D991" i="27" a="1"/>
  <c r="D991" i="27" s="1"/>
  <c r="D1025" i="27" a="1"/>
  <c r="D1025" i="27" s="1"/>
  <c r="D1024" i="27" a="1"/>
  <c r="D1024" i="27" s="1"/>
  <c r="D1031" i="27" a="1"/>
  <c r="D1031" i="27" s="1"/>
  <c r="D1030" i="27" a="1"/>
  <c r="D1030" i="27" s="1"/>
  <c r="D1106" i="27" a="1"/>
  <c r="D1106" i="27" s="1"/>
  <c r="D1107" i="27" a="1"/>
  <c r="D1107" i="27" s="1"/>
  <c r="D1158" i="27" a="1"/>
  <c r="D1158" i="27" s="1"/>
  <c r="D1159" i="27" a="1"/>
  <c r="D1159" i="27" s="1"/>
  <c r="D958" i="27" a="1"/>
  <c r="D958" i="27" s="1"/>
  <c r="D959" i="27" a="1"/>
  <c r="D959" i="27" s="1"/>
  <c r="D974" i="27" a="1"/>
  <c r="D974" i="27" s="1"/>
  <c r="D975" i="27" a="1"/>
  <c r="D975" i="27" s="1"/>
  <c r="D997" i="27" a="1"/>
  <c r="D997" i="27" s="1"/>
  <c r="D996" i="27" a="1"/>
  <c r="D996" i="27" s="1"/>
  <c r="D770" i="27" a="1"/>
  <c r="D770" i="27" s="1"/>
  <c r="D771" i="27" a="1"/>
  <c r="D771" i="27" s="1"/>
  <c r="D802" i="27" a="1"/>
  <c r="D802" i="27" s="1"/>
  <c r="D803" i="27" a="1"/>
  <c r="D803" i="27" s="1"/>
  <c r="D835" i="27" a="1"/>
  <c r="D835" i="27" s="1"/>
  <c r="D834" i="27" a="1"/>
  <c r="D834" i="27" s="1"/>
  <c r="D866" i="27" a="1"/>
  <c r="D866" i="27" s="1"/>
  <c r="D867" i="27" a="1"/>
  <c r="D867" i="27" s="1"/>
  <c r="D890" i="27" a="1"/>
  <c r="D890" i="27" s="1"/>
  <c r="D891" i="27" a="1"/>
  <c r="D891" i="27" s="1"/>
  <c r="D915" i="27" a="1"/>
  <c r="D915" i="27" s="1"/>
  <c r="D914" i="27" a="1"/>
  <c r="D914" i="27" s="1"/>
  <c r="D1057" i="27" a="1"/>
  <c r="D1057" i="27" s="1"/>
  <c r="D1056" i="27" a="1"/>
  <c r="D1056" i="27" s="1"/>
  <c r="D1062" i="27" a="1"/>
  <c r="D1062" i="27" s="1"/>
  <c r="D1063" i="27" a="1"/>
  <c r="D1063" i="27" s="1"/>
  <c r="D1161" i="27" a="1"/>
  <c r="D1161" i="27" s="1"/>
  <c r="D1160" i="27" a="1"/>
  <c r="D1160" i="27" s="1"/>
  <c r="D965" i="27" a="1"/>
  <c r="D965" i="27" s="1"/>
  <c r="D964" i="27" a="1"/>
  <c r="D964" i="27" s="1"/>
  <c r="D1032" i="27" a="1"/>
  <c r="D1032" i="27" s="1"/>
  <c r="D1033" i="27" a="1"/>
  <c r="D1033" i="27" s="1"/>
  <c r="D863" i="27" a="1"/>
  <c r="D863" i="27" s="1"/>
  <c r="D862" i="27" a="1"/>
  <c r="D862" i="27" s="1"/>
  <c r="D876" i="27" a="1"/>
  <c r="D876" i="27" s="1"/>
  <c r="D877" i="27" a="1"/>
  <c r="D877" i="27" s="1"/>
  <c r="D1009" i="27" a="1"/>
  <c r="D1009" i="27" s="1"/>
  <c r="D1008" i="27" a="1"/>
  <c r="D1008" i="27" s="1"/>
  <c r="D749" i="27" a="1"/>
  <c r="D749" i="27" s="1"/>
  <c r="D748" i="27" a="1"/>
  <c r="D748" i="27" s="1"/>
  <c r="D780" i="27" a="1"/>
  <c r="D780" i="27" s="1"/>
  <c r="D781" i="27" a="1"/>
  <c r="D781" i="27" s="1"/>
  <c r="D813" i="27" a="1"/>
  <c r="D813" i="27" s="1"/>
  <c r="D812" i="27" a="1"/>
  <c r="D812" i="27" s="1"/>
  <c r="D844" i="27" a="1"/>
  <c r="D844" i="27" s="1"/>
  <c r="D845" i="27" a="1"/>
  <c r="D845" i="27" s="1"/>
  <c r="D887" i="27" a="1"/>
  <c r="D887" i="27" s="1"/>
  <c r="D886" i="27" a="1"/>
  <c r="D886" i="27" s="1"/>
  <c r="D911" i="27" a="1"/>
  <c r="D911" i="27" s="1"/>
  <c r="D910" i="27" a="1"/>
  <c r="D910" i="27" s="1"/>
  <c r="D920" i="27" a="1"/>
  <c r="D920" i="27" s="1"/>
  <c r="D921" i="27" a="1"/>
  <c r="D921" i="27" s="1"/>
  <c r="D944" i="27" a="1"/>
  <c r="D944" i="27" s="1"/>
  <c r="D945" i="27" a="1"/>
  <c r="D945" i="27" s="1"/>
  <c r="D955" i="27" a="1"/>
  <c r="D955" i="27" s="1"/>
  <c r="D954" i="27" a="1"/>
  <c r="D954" i="27" s="1"/>
  <c r="D1014" i="27" a="1"/>
  <c r="D1014" i="27" s="1"/>
  <c r="D1015" i="27" a="1"/>
  <c r="D1015" i="27" s="1"/>
  <c r="D1039" i="27" a="1"/>
  <c r="D1039" i="27" s="1"/>
  <c r="D1038" i="27" a="1"/>
  <c r="D1038" i="27" s="1"/>
  <c r="D1064" i="27" a="1"/>
  <c r="D1064" i="27" s="1"/>
  <c r="D1065" i="27" a="1"/>
  <c r="D1065" i="27" s="1"/>
  <c r="D1078" i="27" a="1"/>
  <c r="D1078" i="27" s="1"/>
  <c r="D1079" i="27" a="1"/>
  <c r="D1079" i="27" s="1"/>
  <c r="D1085" i="27" a="1"/>
  <c r="D1085" i="27" s="1"/>
  <c r="D1084" i="27" a="1"/>
  <c r="D1084" i="27" s="1"/>
  <c r="D1143" i="27" a="1"/>
  <c r="D1143" i="27" s="1"/>
  <c r="D1142" i="27" a="1"/>
  <c r="D1142" i="27" s="1"/>
  <c r="D977" i="27" a="1"/>
  <c r="D977" i="27" s="1"/>
  <c r="D976" i="27" a="1"/>
  <c r="D976" i="27" s="1"/>
  <c r="D993" i="27" a="1"/>
  <c r="D993" i="27" s="1"/>
  <c r="D992" i="27" a="1"/>
  <c r="D992" i="27" s="1"/>
  <c r="D1070" i="27" a="1"/>
  <c r="D1070" i="27" s="1"/>
  <c r="D1071" i="27" a="1"/>
  <c r="D1071" i="27" s="1"/>
  <c r="D1116" i="27" a="1"/>
  <c r="D1116" i="27" s="1"/>
  <c r="D1117" i="27" a="1"/>
  <c r="D1117" i="27" s="1"/>
  <c r="D809" i="27" a="1"/>
  <c r="D809" i="27" s="1"/>
  <c r="D808" i="27" a="1"/>
  <c r="D808" i="27" s="1"/>
  <c r="D841" i="27" a="1"/>
  <c r="D841" i="27" s="1"/>
  <c r="D840" i="27" a="1"/>
  <c r="D840" i="27" s="1"/>
  <c r="D999" i="27" a="1"/>
  <c r="D999" i="27" s="1"/>
  <c r="D998" i="27" a="1"/>
  <c r="D998" i="27" s="1"/>
  <c r="D1021" i="27" a="1"/>
  <c r="D1021" i="27" s="1"/>
  <c r="D1020" i="27" a="1"/>
  <c r="D1020" i="27" s="1"/>
  <c r="D694" i="27" a="1"/>
  <c r="D694" i="27" s="1"/>
  <c r="D695" i="27" a="1"/>
  <c r="D695" i="27" s="1"/>
  <c r="D726" i="27" a="1"/>
  <c r="D726" i="27" s="1"/>
  <c r="D727" i="27" a="1"/>
  <c r="D727" i="27" s="1"/>
  <c r="D759" i="27" a="1"/>
  <c r="D759" i="27" s="1"/>
  <c r="D758" i="27" a="1"/>
  <c r="D758" i="27" s="1"/>
  <c r="D790" i="27" a="1"/>
  <c r="D790" i="27" s="1"/>
  <c r="D791" i="27" a="1"/>
  <c r="D791" i="27" s="1"/>
  <c r="D823" i="27" a="1"/>
  <c r="D823" i="27" s="1"/>
  <c r="D822" i="27" a="1"/>
  <c r="D822" i="27" s="1"/>
  <c r="D854" i="27" a="1"/>
  <c r="D854" i="27" s="1"/>
  <c r="D855" i="27" a="1"/>
  <c r="D855" i="27" s="1"/>
  <c r="D883" i="27" a="1"/>
  <c r="D883" i="27" s="1"/>
  <c r="D882" i="27" a="1"/>
  <c r="D882" i="27" s="1"/>
  <c r="D941" i="27" a="1"/>
  <c r="D941" i="27" s="1"/>
  <c r="D940" i="27" a="1"/>
  <c r="D940" i="27" s="1"/>
  <c r="D960" i="27" a="1"/>
  <c r="D960" i="27" s="1"/>
  <c r="D961" i="27" a="1"/>
  <c r="D961" i="27" s="1"/>
  <c r="D982" i="27" a="1"/>
  <c r="D982" i="27" s="1"/>
  <c r="D983" i="27" a="1"/>
  <c r="D983" i="27" s="1"/>
  <c r="D1046" i="27" a="1"/>
  <c r="D1046" i="27" s="1"/>
  <c r="D1047" i="27" a="1"/>
  <c r="D1047" i="27" s="1"/>
  <c r="D1111" i="27" a="1"/>
  <c r="D1111" i="27" s="1"/>
  <c r="D1110" i="27" a="1"/>
  <c r="D1110" i="27" s="1"/>
  <c r="D987" i="27" a="1"/>
  <c r="D987" i="27" s="1"/>
  <c r="D986" i="27" a="1"/>
  <c r="D986" i="27" s="1"/>
  <c r="D1019" i="27" a="1"/>
  <c r="D1019" i="27" s="1"/>
  <c r="D1018" i="27" a="1"/>
  <c r="D1018" i="27" s="1"/>
  <c r="D1050" i="27" a="1"/>
  <c r="D1050" i="27" s="1"/>
  <c r="D1051" i="27" a="1"/>
  <c r="D1051" i="27" s="1"/>
  <c r="D1082" i="27" a="1"/>
  <c r="D1082" i="27" s="1"/>
  <c r="D1083" i="27" a="1"/>
  <c r="D1083" i="27" s="1"/>
  <c r="D1114" i="27" a="1"/>
  <c r="D1114" i="27" s="1"/>
  <c r="D1115" i="27" a="1"/>
  <c r="D1115" i="27" s="1"/>
  <c r="D1146" i="27" a="1"/>
  <c r="D1146" i="27" s="1"/>
  <c r="D1147" i="27" a="1"/>
  <c r="D1147" i="27" s="1"/>
  <c r="D1179" i="27" a="1"/>
  <c r="D1179" i="27" s="1"/>
  <c r="D1178" i="27" a="1"/>
  <c r="D1178" i="27" s="1"/>
  <c r="D1193" i="27" a="1"/>
  <c r="D1193" i="27" s="1"/>
  <c r="D1192" i="27" a="1"/>
  <c r="D1192" i="27" s="1"/>
  <c r="D1203" i="27" a="1"/>
  <c r="D1203" i="27" s="1"/>
  <c r="D1202" i="27" a="1"/>
  <c r="D1202" i="27" s="1"/>
  <c r="D1227" i="27" a="1"/>
  <c r="D1227" i="27" s="1"/>
  <c r="D1226" i="27" a="1"/>
  <c r="D1226" i="27" s="1"/>
  <c r="D1251" i="27" a="1"/>
  <c r="D1251" i="27" s="1"/>
  <c r="D1250" i="27" a="1"/>
  <c r="D1250" i="27" s="1"/>
  <c r="D1260" i="27" a="1"/>
  <c r="D1260" i="27" s="1"/>
  <c r="D1261" i="27" a="1"/>
  <c r="D1261" i="27" s="1"/>
  <c r="D1299" i="27" a="1"/>
  <c r="D1299" i="27" s="1"/>
  <c r="D1298" i="27" a="1"/>
  <c r="D1298" i="27" s="1"/>
  <c r="D1305" i="27" a="1"/>
  <c r="D1305" i="27" s="1"/>
  <c r="D1304" i="27" a="1"/>
  <c r="D1304" i="27" s="1"/>
  <c r="D1237" i="27" a="1"/>
  <c r="D1237" i="27" s="1"/>
  <c r="D1236" i="27" a="1"/>
  <c r="D1236" i="27" s="1"/>
  <c r="D1267" i="27" a="1"/>
  <c r="D1267" i="27" s="1"/>
  <c r="D1266" i="27" a="1"/>
  <c r="D1266" i="27" s="1"/>
  <c r="D1276" i="27" a="1"/>
  <c r="D1276" i="27" s="1"/>
  <c r="D1277" i="27" a="1"/>
  <c r="D1277" i="27" s="1"/>
  <c r="D1292" i="27" a="1"/>
  <c r="D1292" i="27" s="1"/>
  <c r="D1293" i="27" a="1"/>
  <c r="D1293" i="27" s="1"/>
  <c r="D1310" i="27" a="1"/>
  <c r="D1310" i="27" s="1"/>
  <c r="D1174" i="27" a="1"/>
  <c r="D1174" i="27" s="1"/>
  <c r="D1175" i="27" a="1"/>
  <c r="D1175" i="27" s="1"/>
  <c r="D1189" i="27" a="1"/>
  <c r="D1189" i="27" s="1"/>
  <c r="D1188" i="27" a="1"/>
  <c r="D1188" i="27" s="1"/>
  <c r="D1212" i="27" a="1"/>
  <c r="D1212" i="27" s="1"/>
  <c r="D1213" i="27" a="1"/>
  <c r="D1213" i="27" s="1"/>
  <c r="D1125" i="27" a="1"/>
  <c r="D1125" i="27" s="1"/>
  <c r="D1124" i="27" a="1"/>
  <c r="D1124" i="27" s="1"/>
  <c r="D1157" i="27" a="1"/>
  <c r="D1157" i="27" s="1"/>
  <c r="D1156" i="27" a="1"/>
  <c r="D1156" i="27" s="1"/>
  <c r="D1198" i="27" a="1"/>
  <c r="D1198" i="27" s="1"/>
  <c r="D1199" i="27" a="1"/>
  <c r="D1199" i="27" s="1"/>
  <c r="D1222" i="27" a="1"/>
  <c r="D1222" i="27" s="1"/>
  <c r="D1223" i="27" a="1"/>
  <c r="D1223" i="27" s="1"/>
  <c r="D1246" i="27" a="1"/>
  <c r="D1246" i="27" s="1"/>
  <c r="D1247" i="27" a="1"/>
  <c r="D1247" i="27" s="1"/>
  <c r="D1170" i="27" a="1"/>
  <c r="D1170" i="27" s="1"/>
  <c r="D1171" i="27" a="1"/>
  <c r="D1171" i="27" s="1"/>
  <c r="D1283" i="27" a="1"/>
  <c r="D1283" i="27" s="1"/>
  <c r="D1282" i="27" a="1"/>
  <c r="D1282" i="27" s="1"/>
  <c r="D1209" i="27" a="1"/>
  <c r="D1209" i="27" s="1"/>
  <c r="D1208" i="27" a="1"/>
  <c r="D1208" i="27" s="1"/>
  <c r="D1253" i="27" a="1"/>
  <c r="D1253" i="27" s="1"/>
  <c r="D1252" i="27" a="1"/>
  <c r="D1252" i="27" s="1"/>
  <c r="D1262" i="27" a="1"/>
  <c r="D1262" i="27" s="1"/>
  <c r="D1263" i="27" a="1"/>
  <c r="D1263" i="27" s="1"/>
  <c r="D1273" i="27" a="1"/>
  <c r="D1273" i="27" s="1"/>
  <c r="D1272" i="27" a="1"/>
  <c r="D1272" i="27" s="1"/>
  <c r="D1294" i="27" a="1"/>
  <c r="D1294" i="27" s="1"/>
  <c r="D1295" i="27" a="1"/>
  <c r="D1295" i="27" s="1"/>
  <c r="D1301" i="27" a="1"/>
  <c r="D1301" i="27" s="1"/>
  <c r="D1300" i="27" a="1"/>
  <c r="D1300" i="27" s="1"/>
  <c r="D1149" i="27" a="1"/>
  <c r="D1149" i="27" s="1"/>
  <c r="D1148" i="27" a="1"/>
  <c r="D1148" i="27" s="1"/>
  <c r="D1180" i="27" a="1"/>
  <c r="D1180" i="27" s="1"/>
  <c r="D1181" i="27" a="1"/>
  <c r="D1181" i="27" s="1"/>
  <c r="D1205" i="27" a="1"/>
  <c r="D1205" i="27" s="1"/>
  <c r="D1204" i="27" a="1"/>
  <c r="D1204" i="27" s="1"/>
  <c r="D1228" i="27" a="1"/>
  <c r="D1228" i="27" s="1"/>
  <c r="D1229" i="27" a="1"/>
  <c r="D1229" i="27" s="1"/>
  <c r="D1306" i="27" a="1"/>
  <c r="D1306" i="27" s="1"/>
  <c r="D1307" i="27" a="1"/>
  <c r="D1307" i="27" s="1"/>
  <c r="D874" i="27" a="1"/>
  <c r="D874" i="27" s="1"/>
  <c r="D875" i="27" a="1"/>
  <c r="D875" i="27" s="1"/>
  <c r="D907" i="27" a="1"/>
  <c r="D907" i="27" s="1"/>
  <c r="D906" i="27" a="1"/>
  <c r="D906" i="27" s="1"/>
  <c r="D939" i="27" a="1"/>
  <c r="D939" i="27" s="1"/>
  <c r="D938" i="27" a="1"/>
  <c r="D938" i="27" s="1"/>
  <c r="D970" i="27" a="1"/>
  <c r="D970" i="27" s="1"/>
  <c r="D971" i="27" a="1"/>
  <c r="D971" i="27" s="1"/>
  <c r="D1003" i="27" a="1"/>
  <c r="D1003" i="27" s="1"/>
  <c r="D1002" i="27" a="1"/>
  <c r="D1002" i="27" s="1"/>
  <c r="D1034" i="27" a="1"/>
  <c r="D1034" i="27" s="1"/>
  <c r="D1035" i="27" a="1"/>
  <c r="D1035" i="27" s="1"/>
  <c r="D1066" i="27" a="1"/>
  <c r="D1066" i="27" s="1"/>
  <c r="D1067" i="27" a="1"/>
  <c r="D1067" i="27" s="1"/>
  <c r="D1099" i="27" a="1"/>
  <c r="D1099" i="27" s="1"/>
  <c r="D1098" i="27" a="1"/>
  <c r="D1098" i="27" s="1"/>
  <c r="D1130" i="27" a="1"/>
  <c r="D1130" i="27" s="1"/>
  <c r="D1131" i="27" a="1"/>
  <c r="D1131" i="27" s="1"/>
  <c r="D1163" i="27" a="1"/>
  <c r="D1163" i="27" s="1"/>
  <c r="D1162" i="27" a="1"/>
  <c r="D1162" i="27" s="1"/>
  <c r="D1269" i="27" a="1"/>
  <c r="D1269" i="27" s="1"/>
  <c r="D1268" i="27" a="1"/>
  <c r="D1268" i="27" s="1"/>
  <c r="D1278" i="27" a="1"/>
  <c r="D1278" i="27" s="1"/>
  <c r="D1279" i="27" a="1"/>
  <c r="D1279" i="27" s="1"/>
  <c r="D1080" i="27" a="1"/>
  <c r="D1080" i="27" s="1"/>
  <c r="D1081" i="27" a="1"/>
  <c r="D1081" i="27" s="1"/>
  <c r="D1113" i="27" a="1"/>
  <c r="D1113" i="27" s="1"/>
  <c r="D1112" i="27" a="1"/>
  <c r="D1112" i="27" s="1"/>
  <c r="D1145" i="27" a="1"/>
  <c r="D1145" i="27" s="1"/>
  <c r="D1144" i="27" a="1"/>
  <c r="D1144" i="27" s="1"/>
  <c r="D1177" i="27" a="1"/>
  <c r="D1177" i="27" s="1"/>
  <c r="D1176" i="27" a="1"/>
  <c r="D1176" i="27" s="1"/>
  <c r="D1190" i="27" a="1"/>
  <c r="D1190" i="27" s="1"/>
  <c r="D1191" i="27" a="1"/>
  <c r="D1191" i="27" s="1"/>
  <c r="D1214" i="27" a="1"/>
  <c r="D1214" i="27" s="1"/>
  <c r="D1215" i="27" a="1"/>
  <c r="D1215" i="27" s="1"/>
  <c r="D1258" i="27" a="1"/>
  <c r="D1258" i="27" s="1"/>
  <c r="D1259" i="27" a="1"/>
  <c r="D1259" i="27" s="1"/>
  <c r="D1285" i="27" a="1"/>
  <c r="D1285" i="27" s="1"/>
  <c r="D1284" i="27" a="1"/>
  <c r="D1284" i="27" s="1"/>
  <c r="D1225" i="27" a="1"/>
  <c r="D1225" i="27" s="1"/>
  <c r="D1224" i="27" a="1"/>
  <c r="D1224" i="27" s="1"/>
  <c r="D1235" i="27" a="1"/>
  <c r="D1235" i="27" s="1"/>
  <c r="D1234" i="27" a="1"/>
  <c r="D1234" i="27" s="1"/>
  <c r="D981" i="27" a="1"/>
  <c r="D981" i="27" s="1"/>
  <c r="D980" i="27" a="1"/>
  <c r="D980" i="27" s="1"/>
  <c r="D1013" i="27" a="1"/>
  <c r="D1013" i="27" s="1"/>
  <c r="D1012" i="27" a="1"/>
  <c r="D1012" i="27" s="1"/>
  <c r="D1045" i="27" a="1"/>
  <c r="D1045" i="27" s="1"/>
  <c r="D1044" i="27" a="1"/>
  <c r="D1044" i="27" s="1"/>
  <c r="D1077" i="27" a="1"/>
  <c r="D1077" i="27" s="1"/>
  <c r="D1076" i="27" a="1"/>
  <c r="D1076" i="27" s="1"/>
  <c r="D1109" i="27" a="1"/>
  <c r="D1109" i="27" s="1"/>
  <c r="D1108" i="27" a="1"/>
  <c r="D1108" i="27" s="1"/>
  <c r="D1141" i="27" a="1"/>
  <c r="D1141" i="27" s="1"/>
  <c r="D1140" i="27" a="1"/>
  <c r="D1140" i="27" s="1"/>
  <c r="D1173" i="27" a="1"/>
  <c r="D1173" i="27" s="1"/>
  <c r="D1172" i="27" a="1"/>
  <c r="D1172" i="27" s="1"/>
  <c r="D1297" i="27" a="1"/>
  <c r="D1297" i="27" s="1"/>
  <c r="D1308" i="27" a="1"/>
  <c r="D1308" i="27" s="1"/>
  <c r="D1309" i="27" a="1"/>
  <c r="D1309" i="27" s="1"/>
  <c r="D1091" i="27" a="1"/>
  <c r="D1091" i="27" s="1"/>
  <c r="D1090" i="27" a="1"/>
  <c r="D1090" i="27" s="1"/>
  <c r="D1123" i="27" a="1"/>
  <c r="D1123" i="27" s="1"/>
  <c r="D1122" i="27" a="1"/>
  <c r="D1122" i="27" s="1"/>
  <c r="D1155" i="27" a="1"/>
  <c r="D1155" i="27" s="1"/>
  <c r="D1154" i="27" a="1"/>
  <c r="D1154" i="27" s="1"/>
  <c r="D1186" i="27" a="1"/>
  <c r="D1186" i="27" s="1"/>
  <c r="D1187" i="27" a="1"/>
  <c r="D1187" i="27" s="1"/>
  <c r="D1211" i="27" a="1"/>
  <c r="D1211" i="27" s="1"/>
  <c r="D1210" i="27" a="1"/>
  <c r="D1210" i="27" s="1"/>
  <c r="D1221" i="27" a="1"/>
  <c r="D1221" i="27" s="1"/>
  <c r="D1220" i="27" a="1"/>
  <c r="D1220" i="27" s="1"/>
  <c r="D1244" i="27" a="1"/>
  <c r="D1244" i="27" s="1"/>
  <c r="D1245" i="27" a="1"/>
  <c r="D1245" i="27" s="1"/>
  <c r="D1254" i="27" a="1"/>
  <c r="D1254" i="27" s="1"/>
  <c r="D1255" i="27" a="1"/>
  <c r="D1255" i="27" s="1"/>
  <c r="D1265" i="27" a="1"/>
  <c r="D1265" i="27" s="1"/>
  <c r="D1274" i="27" a="1"/>
  <c r="D1274" i="27" s="1"/>
  <c r="D1275" i="27" a="1"/>
  <c r="D1275" i="27" s="1"/>
  <c r="D1230" i="27" a="1"/>
  <c r="D1230" i="27" s="1"/>
  <c r="D1231" i="27" a="1"/>
  <c r="D1231" i="27" s="1"/>
  <c r="D1087" i="27" a="1"/>
  <c r="D1087" i="27" s="1"/>
  <c r="D1086" i="27" a="1"/>
  <c r="D1086" i="27" s="1"/>
  <c r="D1118" i="27" a="1"/>
  <c r="D1118" i="27" s="1"/>
  <c r="D1119" i="27" a="1"/>
  <c r="D1119" i="27" s="1"/>
  <c r="D1151" i="27" a="1"/>
  <c r="D1151" i="27" s="1"/>
  <c r="D1150" i="27" a="1"/>
  <c r="D1150" i="27" s="1"/>
  <c r="D1182" i="27" a="1"/>
  <c r="D1182" i="27" s="1"/>
  <c r="D1183" i="27" a="1"/>
  <c r="D1183" i="27" s="1"/>
  <c r="D1286" i="27" a="1"/>
  <c r="D1286" i="27" s="1"/>
  <c r="D1287" i="27" a="1"/>
  <c r="D1287" i="27" s="1"/>
  <c r="D1037" i="27" a="1"/>
  <c r="D1037" i="27" s="1"/>
  <c r="D1036" i="27" a="1"/>
  <c r="D1036" i="27" s="1"/>
  <c r="D1069" i="27" a="1"/>
  <c r="D1069" i="27" s="1"/>
  <c r="D1068" i="27" a="1"/>
  <c r="D1068" i="27" s="1"/>
  <c r="D1101" i="27" a="1"/>
  <c r="D1101" i="27" s="1"/>
  <c r="D1100" i="27" a="1"/>
  <c r="D1100" i="27" s="1"/>
  <c r="D1133" i="27" a="1"/>
  <c r="D1133" i="27" s="1"/>
  <c r="D1132" i="27" a="1"/>
  <c r="D1132" i="27" s="1"/>
  <c r="D1164" i="27" a="1"/>
  <c r="D1164" i="27" s="1"/>
  <c r="D1165" i="27" a="1"/>
  <c r="D1165" i="27" s="1"/>
  <c r="D1241" i="27" a="1"/>
  <c r="D1241" i="27" s="1"/>
  <c r="D1240" i="27" a="1"/>
  <c r="D1240" i="27" s="1"/>
  <c r="D1290" i="27" a="1"/>
  <c r="D1290" i="27" s="1"/>
  <c r="D1291" i="27" a="1"/>
  <c r="D1291" i="27" s="1"/>
  <c r="D1257" i="27" a="1"/>
  <c r="D1257" i="27" s="1"/>
  <c r="D1256" i="27" a="1"/>
  <c r="D1256" i="27" s="1"/>
  <c r="D1289" i="27" a="1"/>
  <c r="D1289" i="27" s="1"/>
  <c r="D1288" i="27" a="1"/>
  <c r="D1288" i="27" s="1"/>
  <c r="D1206" i="27" a="1"/>
  <c r="D1206" i="27" s="1"/>
  <c r="D1207" i="27" a="1"/>
  <c r="D1207" i="27" s="1"/>
  <c r="D1238" i="27" a="1"/>
  <c r="D1238" i="27" s="1"/>
  <c r="D1239" i="27" a="1"/>
  <c r="D1239" i="27" s="1"/>
  <c r="D1270" i="27" a="1"/>
  <c r="D1270" i="27" s="1"/>
  <c r="D1271" i="27" a="1"/>
  <c r="D1271" i="27" s="1"/>
  <c r="D1302" i="27" a="1"/>
  <c r="D1302" i="27" s="1"/>
  <c r="D1303" i="27" a="1"/>
  <c r="D1303" i="27" s="1"/>
  <c r="F2418" i="27" l="1"/>
  <c r="F2417" i="27"/>
  <c r="F2416" i="27"/>
  <c r="F2415" i="27"/>
  <c r="F2414" i="27"/>
  <c r="F2413" i="27"/>
  <c r="F2409" i="27"/>
  <c r="F2410" i="27"/>
  <c r="F2411" i="27"/>
  <c r="F2412" i="27"/>
  <c r="F2399" i="27"/>
  <c r="F2408" i="27"/>
  <c r="F2406" i="27"/>
  <c r="F2401" i="27"/>
  <c r="F2404" i="27"/>
  <c r="F2402" i="27"/>
  <c r="F2407" i="27"/>
  <c r="F2403" i="27"/>
  <c r="F2400" i="27"/>
  <c r="F2405" i="27"/>
  <c r="F2394" i="27"/>
  <c r="F2398" i="27"/>
  <c r="F2397" i="27"/>
  <c r="F2396" i="27"/>
  <c r="F2395" i="27"/>
  <c r="F2393" i="27"/>
  <c r="F2392" i="27"/>
  <c r="F2390" i="27"/>
  <c r="F2389" i="27"/>
  <c r="F2391" i="27"/>
  <c r="F2387" i="27"/>
  <c r="F2388" i="27"/>
  <c r="F2386" i="27"/>
  <c r="F2384" i="27"/>
  <c r="F2385" i="27"/>
  <c r="F2379" i="27"/>
  <c r="F2380" i="27"/>
  <c r="F2381" i="27"/>
  <c r="F2382" i="27"/>
  <c r="F2383" i="27"/>
  <c r="F2378" i="27"/>
  <c r="F2376" i="27"/>
  <c r="F2377" i="27"/>
  <c r="F2375" i="27"/>
  <c r="F2374" i="27"/>
  <c r="F2371" i="27"/>
  <c r="F2373" i="27"/>
  <c r="F2372" i="27"/>
  <c r="F2370" i="27"/>
  <c r="F2369" i="27"/>
  <c r="F2368" i="27"/>
  <c r="F2367" i="27"/>
  <c r="F2365" i="27"/>
  <c r="F2366" i="27"/>
  <c r="F2364" i="27"/>
  <c r="F2362" i="27"/>
  <c r="F2363" i="27"/>
  <c r="F2360" i="27"/>
  <c r="F2361" i="27"/>
  <c r="F2359" i="27"/>
  <c r="F2358" i="27"/>
  <c r="F2357" i="27"/>
  <c r="F2355" i="27"/>
  <c r="F2356" i="27"/>
  <c r="F2354" i="27"/>
  <c r="F2353" i="27"/>
  <c r="F2351" i="27"/>
  <c r="F2350" i="27"/>
  <c r="F2352" i="27"/>
  <c r="F2348" i="27"/>
  <c r="F2349" i="27"/>
  <c r="F2346" i="27"/>
  <c r="F2345" i="27"/>
  <c r="F2347" i="27"/>
  <c r="F2342" i="27"/>
  <c r="F2343" i="27"/>
  <c r="F2344" i="27"/>
  <c r="F2341" i="27"/>
  <c r="F2340" i="27"/>
  <c r="F2339" i="27"/>
  <c r="F2338" i="28"/>
  <c r="F2337" i="27"/>
  <c r="F2335" i="28"/>
  <c r="F2336" i="28"/>
  <c r="F2337" i="28"/>
  <c r="F2338" i="27"/>
  <c r="F2335" i="27"/>
  <c r="F2336" i="27"/>
  <c r="F2334" i="28"/>
  <c r="F2333" i="28"/>
  <c r="F2334" i="27"/>
  <c r="F2333" i="27"/>
  <c r="F2332" i="28"/>
  <c r="F2332" i="27"/>
  <c r="F2331" i="28"/>
  <c r="F2330" i="27"/>
  <c r="F2330" i="28"/>
  <c r="F2331" i="27"/>
  <c r="F2329" i="28"/>
  <c r="F2328" i="28"/>
  <c r="F2329" i="27"/>
  <c r="F2328" i="27"/>
  <c r="F2327" i="28"/>
  <c r="F2327" i="27"/>
  <c r="F2326" i="28"/>
  <c r="F2326" i="27"/>
  <c r="F2325" i="28"/>
  <c r="F2324" i="27"/>
  <c r="F2324" i="28"/>
  <c r="F2325" i="27"/>
  <c r="F2323" i="28"/>
  <c r="F2323" i="27"/>
  <c r="F2322" i="28"/>
  <c r="F2321" i="28"/>
  <c r="F2322" i="27"/>
  <c r="F2320" i="28"/>
  <c r="F2321" i="27"/>
  <c r="F2320" i="27"/>
  <c r="F2319" i="28"/>
  <c r="F2318" i="28"/>
  <c r="F2318" i="27"/>
  <c r="F2319" i="27"/>
  <c r="F2317" i="27"/>
  <c r="F2315" i="28"/>
  <c r="F2316" i="27"/>
  <c r="F2315" i="27"/>
  <c r="F2316" i="28"/>
  <c r="F2317" i="28"/>
  <c r="F2313" i="27"/>
  <c r="F2313" i="28"/>
  <c r="F2314" i="27"/>
  <c r="F1311" i="28"/>
  <c r="F2314" i="28"/>
  <c r="F1414" i="28"/>
  <c r="F1437" i="28"/>
  <c r="F1469" i="28"/>
  <c r="F1456" i="28"/>
  <c r="F1356" i="28"/>
  <c r="F1460" i="28"/>
  <c r="F1327" i="28"/>
  <c r="F1482" i="28"/>
  <c r="F1461" i="28"/>
  <c r="F1522" i="28"/>
  <c r="F1669" i="28"/>
  <c r="F1395" i="28"/>
  <c r="F1555" i="28"/>
  <c r="F1478" i="28"/>
  <c r="F1328" i="28"/>
  <c r="F1445" i="28"/>
  <c r="F1340" i="28"/>
  <c r="F1444" i="28"/>
  <c r="F1466" i="28"/>
  <c r="F1401" i="28"/>
  <c r="F1493" i="28"/>
  <c r="F1410" i="28"/>
  <c r="F1321" i="28"/>
  <c r="F1337" i="28"/>
  <c r="F1353" i="28"/>
  <c r="F1605" i="28"/>
  <c r="F1614" i="28"/>
  <c r="F1324" i="28"/>
  <c r="F1428" i="28"/>
  <c r="F1450" i="28"/>
  <c r="F1416" i="28"/>
  <c r="F1512" i="28"/>
  <c r="F1550" i="28"/>
  <c r="F1501" i="28"/>
  <c r="F1366" i="28"/>
  <c r="F1382" i="28"/>
  <c r="F1413" i="28"/>
  <c r="F1635" i="28"/>
  <c r="F1318" i="28"/>
  <c r="F1314" i="28"/>
  <c r="F1344" i="28"/>
  <c r="F1472" i="28"/>
  <c r="F1497" i="28"/>
  <c r="F1502" i="28"/>
  <c r="F1412" i="28"/>
  <c r="F1505" i="28"/>
  <c r="F1434" i="28"/>
  <c r="F1431" i="28"/>
  <c r="F1582" i="28"/>
  <c r="F1333" i="28"/>
  <c r="F1528" i="28"/>
  <c r="F1455" i="28"/>
  <c r="F1381" i="28"/>
  <c r="F1442" i="28"/>
  <c r="F1496" i="28"/>
  <c r="F1399" i="28"/>
  <c r="F1709" i="28"/>
  <c r="F1504" i="28"/>
  <c r="F1486" i="28"/>
  <c r="F1396" i="28"/>
  <c r="F1489" i="28"/>
  <c r="F1418" i="28"/>
  <c r="F1559" i="28"/>
  <c r="F1389" i="28"/>
  <c r="F1561" i="28"/>
  <c r="F1577" i="28"/>
  <c r="F1593" i="28"/>
  <c r="F1609" i="28"/>
  <c r="F1625" i="28"/>
  <c r="F1641" i="28"/>
  <c r="F1657" i="28"/>
  <c r="F1673" i="28"/>
  <c r="F1689" i="28"/>
  <c r="F1521" i="28"/>
  <c r="F1552" i="28"/>
  <c r="F1568" i="28"/>
  <c r="F1584" i="28"/>
  <c r="F1600" i="28"/>
  <c r="F1616" i="28"/>
  <c r="F1632" i="28"/>
  <c r="F1648" i="28"/>
  <c r="F1664" i="28"/>
  <c r="F1536" i="28"/>
  <c r="F1498" i="28"/>
  <c r="F1518" i="28"/>
  <c r="F1526" i="28"/>
  <c r="F1534" i="28"/>
  <c r="F1546" i="28"/>
  <c r="F1562" i="28"/>
  <c r="F1578" i="28"/>
  <c r="F1594" i="28"/>
  <c r="F1610" i="28"/>
  <c r="F1626" i="28"/>
  <c r="F1642" i="28"/>
  <c r="F1658" i="28"/>
  <c r="F1674" i="28"/>
  <c r="F1690" i="28"/>
  <c r="F1500" i="28"/>
  <c r="F1523" i="28"/>
  <c r="F1537" i="28"/>
  <c r="F1553" i="28"/>
  <c r="F1569" i="28"/>
  <c r="F1585" i="28"/>
  <c r="F1601" i="28"/>
  <c r="F1617" i="28"/>
  <c r="F1633" i="28"/>
  <c r="F1649" i="28"/>
  <c r="F1665" i="28"/>
  <c r="F1681" i="28"/>
  <c r="F1492" i="28"/>
  <c r="F1544" i="28"/>
  <c r="F1560" i="28"/>
  <c r="F1576" i="28"/>
  <c r="F1592" i="28"/>
  <c r="F1608" i="28"/>
  <c r="F1624" i="28"/>
  <c r="F1640" i="28"/>
  <c r="F1656" i="28"/>
  <c r="F1672" i="28"/>
  <c r="F1688" i="28"/>
  <c r="F1508" i="28"/>
  <c r="F1519" i="28"/>
  <c r="F1551" i="28"/>
  <c r="F1567" i="28"/>
  <c r="F1583" i="28"/>
  <c r="F1599" i="28"/>
  <c r="F1615" i="28"/>
  <c r="F1631" i="28"/>
  <c r="F1647" i="28"/>
  <c r="F1663" i="28"/>
  <c r="F1542" i="28"/>
  <c r="F1558" i="28"/>
  <c r="F1574" i="28"/>
  <c r="F1590" i="28"/>
  <c r="F1606" i="28"/>
  <c r="F1622" i="28"/>
  <c r="F1638" i="28"/>
  <c r="F1654" i="28"/>
  <c r="F1670" i="28"/>
  <c r="F1524" i="28"/>
  <c r="F1516" i="28"/>
  <c r="F1700" i="28"/>
  <c r="F1720" i="28"/>
  <c r="F1736" i="28"/>
  <c r="F1752" i="28"/>
  <c r="F1768" i="28"/>
  <c r="F1784" i="28"/>
  <c r="F1800" i="28"/>
  <c r="F1816" i="28"/>
  <c r="F1832" i="28"/>
  <c r="F1848" i="28"/>
  <c r="F1686" i="28"/>
  <c r="F1697" i="28"/>
  <c r="F1718" i="28"/>
  <c r="F1725" i="28"/>
  <c r="F1741" i="28"/>
  <c r="F1757" i="28"/>
  <c r="F1773" i="28"/>
  <c r="F1789" i="28"/>
  <c r="F1805" i="28"/>
  <c r="F1821" i="28"/>
  <c r="F1837" i="28"/>
  <c r="F1853" i="28"/>
  <c r="F1869" i="28"/>
  <c r="F1885" i="28"/>
  <c r="F1679" i="28"/>
  <c r="F1713" i="28"/>
  <c r="F1723" i="28"/>
  <c r="F1739" i="28"/>
  <c r="F1755" i="28"/>
  <c r="F1771" i="28"/>
  <c r="F1787" i="28"/>
  <c r="F1803" i="28"/>
  <c r="F1705" i="28"/>
  <c r="F1695" i="28"/>
  <c r="F1706" i="28"/>
  <c r="F1731" i="28"/>
  <c r="F1747" i="28"/>
  <c r="F1763" i="28"/>
  <c r="F1779" i="28"/>
  <c r="F1795" i="28"/>
  <c r="F1811" i="28"/>
  <c r="F1827" i="28"/>
  <c r="F1843" i="28"/>
  <c r="F1908" i="28"/>
  <c r="F1929" i="28"/>
  <c r="F1945" i="28"/>
  <c r="F1961" i="28"/>
  <c r="F1977" i="28"/>
  <c r="F1993" i="28"/>
  <c r="F1851" i="28"/>
  <c r="F1881" i="28"/>
  <c r="F1893" i="28"/>
  <c r="F1913" i="28"/>
  <c r="F1920" i="28"/>
  <c r="F1936" i="28"/>
  <c r="F1952" i="28"/>
  <c r="F1968" i="28"/>
  <c r="F1984" i="28"/>
  <c r="F2000" i="28"/>
  <c r="F2016" i="28"/>
  <c r="F1778" i="28"/>
  <c r="F1680" i="28"/>
  <c r="F1769" i="28"/>
  <c r="F1896" i="28"/>
  <c r="F1906" i="28"/>
  <c r="F1858" i="28"/>
  <c r="F1864" i="28"/>
  <c r="F1888" i="28"/>
  <c r="F1911" i="28"/>
  <c r="F1716" i="28"/>
  <c r="F1762" i="28"/>
  <c r="F1874" i="28"/>
  <c r="F1891" i="28"/>
  <c r="F1753" i="28"/>
  <c r="F1859" i="28"/>
  <c r="F1909" i="28"/>
  <c r="F1930" i="28"/>
  <c r="F1946" i="28"/>
  <c r="F1865" i="28"/>
  <c r="F1879" i="28"/>
  <c r="F1897" i="28"/>
  <c r="F1928" i="28"/>
  <c r="F1944" i="28"/>
  <c r="F1960" i="28"/>
  <c r="F1976" i="28"/>
  <c r="F1746" i="28"/>
  <c r="F1817" i="28"/>
  <c r="F1737" i="28"/>
  <c r="F1801" i="28"/>
  <c r="F1810" i="28"/>
  <c r="F1833" i="28"/>
  <c r="F1900" i="28"/>
  <c r="F1905" i="28"/>
  <c r="F1917" i="28"/>
  <c r="F1933" i="28"/>
  <c r="F1949" i="28"/>
  <c r="F1965" i="28"/>
  <c r="F1981" i="28"/>
  <c r="F1997" i="28"/>
  <c r="F1819" i="28"/>
  <c r="F1826" i="28"/>
  <c r="F1867" i="28"/>
  <c r="F1880" i="28"/>
  <c r="F1730" i="28"/>
  <c r="F1794" i="28"/>
  <c r="F1849" i="28"/>
  <c r="F1887" i="28"/>
  <c r="F1915" i="28"/>
  <c r="F1931" i="28"/>
  <c r="F1947" i="28"/>
  <c r="F1963" i="28"/>
  <c r="F1979" i="28"/>
  <c r="F1721" i="28"/>
  <c r="F1785" i="28"/>
  <c r="F1835" i="28"/>
  <c r="F1842" i="28"/>
  <c r="F1890" i="28"/>
  <c r="F1903" i="28"/>
  <c r="F1922" i="28"/>
  <c r="F1938" i="28"/>
  <c r="F1954" i="28"/>
  <c r="F1970" i="28"/>
  <c r="F1986" i="28"/>
  <c r="F2010" i="28"/>
  <c r="F2025" i="28"/>
  <c r="F2035" i="28"/>
  <c r="F2054" i="28"/>
  <c r="F2070" i="28"/>
  <c r="F2086" i="28"/>
  <c r="F2102" i="28"/>
  <c r="F2118" i="28"/>
  <c r="F2134" i="28"/>
  <c r="F2150" i="28"/>
  <c r="F2166" i="28"/>
  <c r="F1994" i="28"/>
  <c r="F2003" i="28"/>
  <c r="F2045" i="28"/>
  <c r="F1978" i="28"/>
  <c r="F2011" i="28"/>
  <c r="F2014" i="28"/>
  <c r="F2017" i="28"/>
  <c r="F2023" i="28"/>
  <c r="F2028" i="28"/>
  <c r="F2033" i="28"/>
  <c r="F2038" i="28"/>
  <c r="F2059" i="28"/>
  <c r="F2075" i="28"/>
  <c r="F2091" i="28"/>
  <c r="F2107" i="28"/>
  <c r="F2123" i="28"/>
  <c r="F2139" i="28"/>
  <c r="F2155" i="28"/>
  <c r="F1995" i="28"/>
  <c r="F2050" i="28"/>
  <c r="F2066" i="28"/>
  <c r="F2082" i="28"/>
  <c r="F2098" i="28"/>
  <c r="F2114" i="28"/>
  <c r="F2130" i="28"/>
  <c r="F2146" i="28"/>
  <c r="F2043" i="28"/>
  <c r="F2008" i="28"/>
  <c r="F2026" i="28"/>
  <c r="F2048" i="28"/>
  <c r="F2064" i="28"/>
  <c r="F2080" i="28"/>
  <c r="F2096" i="28"/>
  <c r="F2112" i="28"/>
  <c r="F2128" i="28"/>
  <c r="F2144" i="28"/>
  <c r="F2160" i="28"/>
  <c r="F2005" i="28"/>
  <c r="F2009" i="28"/>
  <c r="F2039" i="28"/>
  <c r="F2051" i="28"/>
  <c r="F2067" i="28"/>
  <c r="F2083" i="28"/>
  <c r="F2099" i="28"/>
  <c r="F2115" i="28"/>
  <c r="F2131" i="28"/>
  <c r="F2147" i="28"/>
  <c r="F2163" i="28"/>
  <c r="F2179" i="28"/>
  <c r="F1992" i="28"/>
  <c r="F2027" i="28"/>
  <c r="F2032" i="28"/>
  <c r="F2044" i="28"/>
  <c r="F2058" i="28"/>
  <c r="F2074" i="28"/>
  <c r="F2090" i="28"/>
  <c r="F2106" i="28"/>
  <c r="F2122" i="28"/>
  <c r="F2138" i="28"/>
  <c r="F2154" i="28"/>
  <c r="F2170" i="28"/>
  <c r="F2186" i="28"/>
  <c r="F2202" i="28"/>
  <c r="F1962" i="28"/>
  <c r="F2002" i="28"/>
  <c r="F2019" i="28"/>
  <c r="F2022" i="28"/>
  <c r="F2037" i="28"/>
  <c r="F2049" i="28"/>
  <c r="F2065" i="28"/>
  <c r="F2081" i="28"/>
  <c r="F2097" i="28"/>
  <c r="F2113" i="28"/>
  <c r="F2129" i="28"/>
  <c r="F2145" i="28"/>
  <c r="F2161" i="28"/>
  <c r="F2168" i="28"/>
  <c r="F2308" i="28"/>
  <c r="F2104" i="28"/>
  <c r="F2192" i="28"/>
  <c r="F2204" i="28"/>
  <c r="F2219" i="28"/>
  <c r="F2208" i="28"/>
  <c r="F2218" i="28"/>
  <c r="F2247" i="28"/>
  <c r="F2259" i="28"/>
  <c r="F2275" i="28"/>
  <c r="F2291" i="28"/>
  <c r="F2152" i="28"/>
  <c r="F2215" i="28"/>
  <c r="F2221" i="28"/>
  <c r="F2224" i="28"/>
  <c r="F2013" i="28"/>
  <c r="F2162" i="28"/>
  <c r="F2227" i="28"/>
  <c r="F2257" i="28"/>
  <c r="F2273" i="28"/>
  <c r="F2289" i="28"/>
  <c r="F2305" i="28"/>
  <c r="F2194" i="28"/>
  <c r="F2225" i="28"/>
  <c r="F2233" i="28"/>
  <c r="F2253" i="28"/>
  <c r="F2260" i="28"/>
  <c r="F2276" i="28"/>
  <c r="F2292" i="28"/>
  <c r="F2072" i="28"/>
  <c r="F2193" i="28"/>
  <c r="F2280" i="28"/>
  <c r="F2296" i="28"/>
  <c r="F2312" i="28"/>
  <c r="F2271" i="28"/>
  <c r="F2287" i="28"/>
  <c r="F2303" i="28"/>
  <c r="F2230" i="28"/>
  <c r="F2235" i="28"/>
  <c r="F2255" i="28"/>
  <c r="F2120" i="28"/>
  <c r="F2209" i="28"/>
  <c r="F2243" i="28"/>
  <c r="F2171" i="28"/>
  <c r="F2176" i="28"/>
  <c r="F2177" i="28"/>
  <c r="F2198" i="28"/>
  <c r="F2228" i="28"/>
  <c r="F2299" i="28"/>
  <c r="F2088" i="28"/>
  <c r="F2182" i="28"/>
  <c r="F2241" i="28"/>
  <c r="F2246" i="28"/>
  <c r="F2297" i="28"/>
  <c r="F2042" i="28"/>
  <c r="F2251" i="28"/>
  <c r="F2265" i="28"/>
  <c r="F2281" i="28"/>
  <c r="F2136" i="28"/>
  <c r="F2195" i="28"/>
  <c r="F2220" i="28"/>
  <c r="F2286" i="28"/>
  <c r="F2187" i="28"/>
  <c r="F2203" i="28"/>
  <c r="F2214" i="28"/>
  <c r="F2249" i="28"/>
  <c r="F2302" i="28"/>
  <c r="F2056" i="28"/>
  <c r="F2211" i="28"/>
  <c r="F2226" i="28"/>
  <c r="F2234" i="28"/>
  <c r="F2270" i="28"/>
  <c r="F2248" i="28"/>
  <c r="F2274" i="28"/>
  <c r="F2269" i="28"/>
  <c r="F2264" i="28"/>
  <c r="F2173" i="28"/>
  <c r="F2191" i="28"/>
  <c r="F2156" i="28"/>
  <c r="F2132" i="28"/>
  <c r="F2181" i="28"/>
  <c r="F2185" i="28"/>
  <c r="F2105" i="28"/>
  <c r="F2116" i="28"/>
  <c r="F1982" i="28"/>
  <c r="F2018" i="28"/>
  <c r="F1989" i="28"/>
  <c r="F1987" i="28"/>
  <c r="F1895" i="28"/>
  <c r="F1862" i="28"/>
  <c r="F1942" i="28"/>
  <c r="F1765" i="28"/>
  <c r="F1825" i="28"/>
  <c r="F1627" i="28"/>
  <c r="F1823" i="28"/>
  <c r="F1715" i="28"/>
  <c r="F1868" i="28"/>
  <c r="F1683" i="28"/>
  <c r="F1514" i="28"/>
  <c r="F1629" i="28"/>
  <c r="F1580" i="28"/>
  <c r="F1485" i="28"/>
  <c r="F2300" i="28"/>
  <c r="F2244" i="28"/>
  <c r="F2254" i="28"/>
  <c r="F2240" i="28"/>
  <c r="F1877" i="28"/>
  <c r="F2133" i="28"/>
  <c r="F2153" i="28"/>
  <c r="F2141" i="28"/>
  <c r="F2093" i="28"/>
  <c r="F1974" i="28"/>
  <c r="F1934" i="28"/>
  <c r="F1959" i="28"/>
  <c r="F1980" i="28"/>
  <c r="F1967" i="28"/>
  <c r="F1708" i="28"/>
  <c r="F1834" i="28"/>
  <c r="F1872" i="28"/>
  <c r="F1612" i="28"/>
  <c r="F1808" i="28"/>
  <c r="F1894" i="28"/>
  <c r="F2216" i="28"/>
  <c r="F2239" i="28"/>
  <c r="F2310" i="28"/>
  <c r="F2183" i="28"/>
  <c r="F2172" i="28"/>
  <c r="F2121" i="28"/>
  <c r="F2094" i="28"/>
  <c r="F2046" i="28"/>
  <c r="F1951" i="28"/>
  <c r="F1919" i="28"/>
  <c r="F1932" i="28"/>
  <c r="F1969" i="28"/>
  <c r="F1758" i="28"/>
  <c r="F1776" i="28"/>
  <c r="F1926" i="28"/>
  <c r="F1860" i="28"/>
  <c r="F1923" i="28"/>
  <c r="F1799" i="28"/>
  <c r="F1828" i="28"/>
  <c r="F1646" i="28"/>
  <c r="F1717" i="28"/>
  <c r="F1570" i="28"/>
  <c r="F1678" i="28"/>
  <c r="F1533" i="28"/>
  <c r="F1620" i="28"/>
  <c r="F1659" i="28"/>
  <c r="F2288" i="28"/>
  <c r="F2158" i="28"/>
  <c r="F2111" i="28"/>
  <c r="F2238" i="28"/>
  <c r="F2095" i="28"/>
  <c r="F2071" i="28"/>
  <c r="F1921" i="28"/>
  <c r="F1904" i="28"/>
  <c r="F1902" i="28"/>
  <c r="F1957" i="28"/>
  <c r="F1767" i="28"/>
  <c r="F1841" i="28"/>
  <c r="F1912" i="28"/>
  <c r="F1539" i="28"/>
  <c r="F1780" i="28"/>
  <c r="F1820" i="28"/>
  <c r="F2277" i="28"/>
  <c r="F2258" i="28"/>
  <c r="F2076" i="28"/>
  <c r="F2052" i="28"/>
  <c r="F2063" i="28"/>
  <c r="F2109" i="28"/>
  <c r="F2164" i="28"/>
  <c r="F2060" i="28"/>
  <c r="F2006" i="28"/>
  <c r="F1927" i="28"/>
  <c r="F2020" i="28"/>
  <c r="F1748" i="28"/>
  <c r="F1802" i="28"/>
  <c r="F1774" i="28"/>
  <c r="F1866" i="28"/>
  <c r="F1889" i="28"/>
  <c r="F1744" i="28"/>
  <c r="F1852" i="28"/>
  <c r="F1804" i="28"/>
  <c r="F1702" i="28"/>
  <c r="F1541" i="28"/>
  <c r="F1710" i="28"/>
  <c r="F1575" i="28"/>
  <c r="F1554" i="28"/>
  <c r="F1643" i="28"/>
  <c r="F1427" i="28"/>
  <c r="F2231" i="28"/>
  <c r="F2298" i="28"/>
  <c r="F2309" i="28"/>
  <c r="F2295" i="28"/>
  <c r="F2229" i="28"/>
  <c r="F2053" i="28"/>
  <c r="F2040" i="28"/>
  <c r="F2062" i="28"/>
  <c r="F1983" i="28"/>
  <c r="F1958" i="28"/>
  <c r="F1863" i="28"/>
  <c r="F1711" i="28"/>
  <c r="F1793" i="28"/>
  <c r="F1876" i="28"/>
  <c r="F1855" i="28"/>
  <c r="F1840" i="28"/>
  <c r="F1854" i="28"/>
  <c r="F1870" i="28"/>
  <c r="F1735" i="28"/>
  <c r="F1830" i="28"/>
  <c r="F1844" i="28"/>
  <c r="F1786" i="28"/>
  <c r="F1684" i="28"/>
  <c r="F1573" i="28"/>
  <c r="F1682" i="28"/>
  <c r="F1581" i="28"/>
  <c r="F1685" i="28"/>
  <c r="F1545" i="28"/>
  <c r="F1503" i="28"/>
  <c r="F1397" i="28"/>
  <c r="F1565" i="28"/>
  <c r="F2263" i="28"/>
  <c r="F2278" i="28"/>
  <c r="F2283" i="28"/>
  <c r="F2294" i="28"/>
  <c r="F2196" i="28"/>
  <c r="F2100" i="28"/>
  <c r="F2041" i="28"/>
  <c r="F2165" i="28"/>
  <c r="F2142" i="28"/>
  <c r="F1972" i="28"/>
  <c r="F1953" i="28"/>
  <c r="F1857" i="28"/>
  <c r="F1775" i="28"/>
  <c r="F1861" i="28"/>
  <c r="F1628" i="28"/>
  <c r="F1809" i="28"/>
  <c r="F1847" i="28"/>
  <c r="F1846" i="28"/>
  <c r="F1694" i="28"/>
  <c r="F1882" i="28"/>
  <c r="F1836" i="28"/>
  <c r="F1777" i="28"/>
  <c r="F1661" i="28"/>
  <c r="F1566" i="28"/>
  <c r="F2306" i="28"/>
  <c r="F2268" i="28"/>
  <c r="F2250" i="28"/>
  <c r="F2148" i="28"/>
  <c r="F2167" i="28"/>
  <c r="F2077" i="28"/>
  <c r="F2030" i="28"/>
  <c r="F1975" i="28"/>
  <c r="F2119" i="28"/>
  <c r="F2245" i="28"/>
  <c r="F1935" i="28"/>
  <c r="F2135" i="28"/>
  <c r="F2015" i="28"/>
  <c r="F2031" i="28"/>
  <c r="F1939" i="28"/>
  <c r="F1850" i="28"/>
  <c r="F1766" i="28"/>
  <c r="F1856" i="28"/>
  <c r="F1792" i="28"/>
  <c r="F1613" i="28"/>
  <c r="F1791" i="28"/>
  <c r="F1839" i="28"/>
  <c r="F1878" i="28"/>
  <c r="F1814" i="28"/>
  <c r="F1759" i="28"/>
  <c r="F1675" i="28"/>
  <c r="F1618" i="28"/>
  <c r="F1630" i="28"/>
  <c r="F1692" i="28"/>
  <c r="F1611" i="28"/>
  <c r="F1367" i="28"/>
  <c r="F1549" i="28"/>
  <c r="F1335" i="28"/>
  <c r="F1394" i="28"/>
  <c r="F1378" i="28"/>
  <c r="F1346" i="28"/>
  <c r="F1435" i="28"/>
  <c r="F1513" i="28"/>
  <c r="F1506" i="28"/>
  <c r="F1448" i="28"/>
  <c r="F1447" i="28"/>
  <c r="F2262" i="28"/>
  <c r="F2307" i="28"/>
  <c r="F2311" i="28"/>
  <c r="F2188" i="28"/>
  <c r="F2174" i="28"/>
  <c r="F2125" i="28"/>
  <c r="F2029" i="28"/>
  <c r="F2143" i="28"/>
  <c r="F2084" i="28"/>
  <c r="F2047" i="28"/>
  <c r="F1916" i="28"/>
  <c r="F1988" i="28"/>
  <c r="F1966" i="28"/>
  <c r="F1756" i="28"/>
  <c r="F1818" i="28"/>
  <c r="F1783" i="28"/>
  <c r="F1598" i="28"/>
  <c r="F1782" i="28"/>
  <c r="F1807" i="28"/>
  <c r="F1806" i="28"/>
  <c r="F1873" i="28"/>
  <c r="F1750" i="28"/>
  <c r="F1603" i="28"/>
  <c r="F1667" i="28"/>
  <c r="F1548" i="28"/>
  <c r="F1636" i="28"/>
  <c r="F1666" i="28"/>
  <c r="F1487" i="28"/>
  <c r="F1443" i="28"/>
  <c r="F1588" i="28"/>
  <c r="F1352" i="28"/>
  <c r="F1320" i="28"/>
  <c r="F1379" i="28"/>
  <c r="F1363" i="28"/>
  <c r="F2200" i="28"/>
  <c r="F2272" i="28"/>
  <c r="F2282" i="28"/>
  <c r="F2178" i="28"/>
  <c r="F2078" i="28"/>
  <c r="F2007" i="28"/>
  <c r="F2157" i="28"/>
  <c r="F2108" i="28"/>
  <c r="F2061" i="28"/>
  <c r="F1991" i="28"/>
  <c r="F1901" i="28"/>
  <c r="F1941" i="28"/>
  <c r="F1956" i="28"/>
  <c r="F1738" i="28"/>
  <c r="F1764" i="28"/>
  <c r="F1772" i="28"/>
  <c r="F1824" i="28"/>
  <c r="F1798" i="28"/>
  <c r="F1829" i="28"/>
  <c r="F1813" i="28"/>
  <c r="F1740" i="28"/>
  <c r="F1589" i="28"/>
  <c r="F1571" i="28"/>
  <c r="F1653" i="28"/>
  <c r="F1621" i="28"/>
  <c r="F2261" i="28"/>
  <c r="F2242" i="28"/>
  <c r="F2267" i="28"/>
  <c r="F2285" i="28"/>
  <c r="F2149" i="28"/>
  <c r="F2055" i="28"/>
  <c r="F2110" i="28"/>
  <c r="F2085" i="28"/>
  <c r="F2127" i="28"/>
  <c r="F1998" i="28"/>
  <c r="F1886" i="28"/>
  <c r="F1914" i="28"/>
  <c r="F1812" i="28"/>
  <c r="F1940" i="28"/>
  <c r="F1729" i="28"/>
  <c r="F1728" i="28"/>
  <c r="F1540" i="28"/>
  <c r="F1754" i="28"/>
  <c r="F1781" i="28"/>
  <c r="F1788" i="28"/>
  <c r="F1822" i="28"/>
  <c r="F1714" i="28"/>
  <c r="F1796" i="28"/>
  <c r="F1722" i="28"/>
  <c r="F1662" i="28"/>
  <c r="F1707" i="28"/>
  <c r="F1623" i="28"/>
  <c r="F1650" i="28"/>
  <c r="F1458" i="28"/>
  <c r="F1398" i="28"/>
  <c r="F1572" i="28"/>
  <c r="F1426" i="28"/>
  <c r="F1515" i="28"/>
  <c r="F1334" i="28"/>
  <c r="F2301" i="28"/>
  <c r="F2252" i="28"/>
  <c r="F2266" i="28"/>
  <c r="F2103" i="28"/>
  <c r="F2137" i="28"/>
  <c r="F2159" i="28"/>
  <c r="F2087" i="28"/>
  <c r="F2073" i="28"/>
  <c r="F2205" i="28"/>
  <c r="F2180" i="28"/>
  <c r="F2212" i="28"/>
  <c r="F2092" i="28"/>
  <c r="F2124" i="28"/>
  <c r="F1971" i="28"/>
  <c r="F1899" i="28"/>
  <c r="F1910" i="28"/>
  <c r="F1745" i="28"/>
  <c r="F1790" i="28"/>
  <c r="F1770" i="28"/>
  <c r="F1815" i="28"/>
  <c r="F1760" i="28"/>
  <c r="F1712" i="28"/>
  <c r="F1543" i="28"/>
  <c r="F1701" i="28"/>
  <c r="F1579" i="28"/>
  <c r="F1429" i="28"/>
  <c r="F1383" i="28"/>
  <c r="F1411" i="28"/>
  <c r="F1509" i="28"/>
  <c r="F1319" i="28"/>
  <c r="F2290" i="28"/>
  <c r="F2256" i="28"/>
  <c r="F2237" i="28"/>
  <c r="F2236" i="28"/>
  <c r="F2068" i="28"/>
  <c r="F2201" i="28"/>
  <c r="F2184" i="28"/>
  <c r="F2069" i="28"/>
  <c r="F1973" i="28"/>
  <c r="F1948" i="28"/>
  <c r="F2036" i="28"/>
  <c r="F1999" i="28"/>
  <c r="F1924" i="28"/>
  <c r="F1907" i="28"/>
  <c r="F1727" i="28"/>
  <c r="F1696" i="28"/>
  <c r="F1761" i="28"/>
  <c r="F1733" i="28"/>
  <c r="F1751" i="28"/>
  <c r="F1691" i="28"/>
  <c r="F1619" i="28"/>
  <c r="F1530" i="28"/>
  <c r="F1693" i="28"/>
  <c r="F1564" i="28"/>
  <c r="F1634" i="28"/>
  <c r="F1563" i="28"/>
  <c r="F1368" i="28"/>
  <c r="F1556" i="28"/>
  <c r="F2232" i="28"/>
  <c r="F2079" i="28"/>
  <c r="F2101" i="28"/>
  <c r="F2210" i="28"/>
  <c r="F2206" i="28"/>
  <c r="F2222" i="28"/>
  <c r="F2197" i="28"/>
  <c r="F2175" i="28"/>
  <c r="F2057" i="28"/>
  <c r="F1950" i="28"/>
  <c r="F1918" i="28"/>
  <c r="F2001" i="28"/>
  <c r="F1943" i="28"/>
  <c r="F1985" i="28"/>
  <c r="F1898" i="28"/>
  <c r="F1719" i="28"/>
  <c r="F1726" i="28"/>
  <c r="F1845" i="28"/>
  <c r="F1743" i="28"/>
  <c r="F1604" i="28"/>
  <c r="F1587" i="28"/>
  <c r="F1538" i="28"/>
  <c r="F1651" i="28"/>
  <c r="F2293" i="28"/>
  <c r="F1937" i="28"/>
  <c r="F2021" i="28"/>
  <c r="F2089" i="28"/>
  <c r="F2207" i="28"/>
  <c r="F2223" i="28"/>
  <c r="F2190" i="28"/>
  <c r="F2140" i="28"/>
  <c r="F2169" i="28"/>
  <c r="F2034" i="28"/>
  <c r="F2024" i="28"/>
  <c r="F2126" i="28"/>
  <c r="F1996" i="28"/>
  <c r="F1883" i="28"/>
  <c r="F1964" i="28"/>
  <c r="F1892" i="28"/>
  <c r="F1838" i="28"/>
  <c r="F1734" i="28"/>
  <c r="F1797" i="28"/>
  <c r="F1704" i="28"/>
  <c r="F1703" i="28"/>
  <c r="F1698" i="28"/>
  <c r="F1535" i="28"/>
  <c r="F1637" i="28"/>
  <c r="F1384" i="28"/>
  <c r="F1547" i="28"/>
  <c r="F1532" i="28"/>
  <c r="F1351" i="28"/>
  <c r="F2304" i="28"/>
  <c r="F2284" i="28"/>
  <c r="F2279" i="28"/>
  <c r="F2199" i="28"/>
  <c r="F2217" i="28"/>
  <c r="F2213" i="28"/>
  <c r="F2189" i="28"/>
  <c r="F2117" i="28"/>
  <c r="F2151" i="28"/>
  <c r="F1875" i="28"/>
  <c r="F1990" i="28"/>
  <c r="F2012" i="28"/>
  <c r="F2004" i="28"/>
  <c r="F1925" i="28"/>
  <c r="F1749" i="28"/>
  <c r="F1884" i="28"/>
  <c r="F1871" i="28"/>
  <c r="F1655" i="28"/>
  <c r="F1955" i="28"/>
  <c r="F1831" i="28"/>
  <c r="F1724" i="28"/>
  <c r="F1742" i="28"/>
  <c r="F1699" i="28"/>
  <c r="F1557" i="28"/>
  <c r="F1732" i="28"/>
  <c r="F1676" i="28"/>
  <c r="F1602" i="28"/>
  <c r="F1369" i="28"/>
  <c r="F1323" i="28"/>
  <c r="F1495" i="28"/>
  <c r="F1645" i="28"/>
  <c r="F1336" i="28"/>
  <c r="F1483" i="28"/>
  <c r="F1527" i="28"/>
  <c r="F1644" i="28"/>
  <c r="F1360" i="28"/>
  <c r="F1511" i="28"/>
  <c r="F1470" i="28"/>
  <c r="F1380" i="28"/>
  <c r="F1473" i="28"/>
  <c r="F1402" i="28"/>
  <c r="F1474" i="28"/>
  <c r="F1419" i="28"/>
  <c r="F1315" i="28"/>
  <c r="F1453" i="28"/>
  <c r="F1471" i="28"/>
  <c r="F1525" i="28"/>
  <c r="F1529" i="28"/>
  <c r="F1454" i="28"/>
  <c r="F1364" i="28"/>
  <c r="F1457" i="28"/>
  <c r="F1386" i="28"/>
  <c r="F1488" i="28"/>
  <c r="F1591" i="28"/>
  <c r="F1373" i="28"/>
  <c r="F1330" i="28"/>
  <c r="F1316" i="28"/>
  <c r="F1467" i="28"/>
  <c r="F1494" i="28"/>
  <c r="F1376" i="28"/>
  <c r="F1438" i="28"/>
  <c r="F1348" i="28"/>
  <c r="F1441" i="28"/>
  <c r="F1370" i="28"/>
  <c r="F1403" i="28"/>
  <c r="F1331" i="28"/>
  <c r="F1510" i="28"/>
  <c r="F1484" i="28"/>
  <c r="F1422" i="28"/>
  <c r="F1332" i="28"/>
  <c r="F1425" i="28"/>
  <c r="F1354" i="28"/>
  <c r="F1517" i="28"/>
  <c r="F1464" i="28"/>
  <c r="F1405" i="28"/>
  <c r="F1317" i="28"/>
  <c r="F1520" i="28"/>
  <c r="F1597" i="28"/>
  <c r="F1392" i="28"/>
  <c r="F1468" i="28"/>
  <c r="F1406" i="28"/>
  <c r="F1439" i="28"/>
  <c r="F1409" i="28"/>
  <c r="F1338" i="28"/>
  <c r="F1671" i="28"/>
  <c r="F1449" i="28"/>
  <c r="F1465" i="28"/>
  <c r="F1421" i="28"/>
  <c r="F1347" i="28"/>
  <c r="F1586" i="28"/>
  <c r="F1660" i="28"/>
  <c r="F1325" i="28"/>
  <c r="F1452" i="28"/>
  <c r="F1390" i="28"/>
  <c r="F1423" i="28"/>
  <c r="F1393" i="28"/>
  <c r="F1322" i="28"/>
  <c r="F1463" i="28"/>
  <c r="F1499" i="28"/>
  <c r="F1479" i="28"/>
  <c r="F1451" i="28"/>
  <c r="F1362" i="28"/>
  <c r="F1639" i="28"/>
  <c r="F1408" i="28"/>
  <c r="F1339" i="28"/>
  <c r="F1436" i="28"/>
  <c r="F1374" i="28"/>
  <c r="F1407" i="28"/>
  <c r="F1377" i="28"/>
  <c r="F1507" i="28"/>
  <c r="F1341" i="28"/>
  <c r="F1357" i="28"/>
  <c r="F1477" i="28"/>
  <c r="F1430" i="28"/>
  <c r="F1420" i="28"/>
  <c r="F1358" i="28"/>
  <c r="F1391" i="28"/>
  <c r="F1361" i="28"/>
  <c r="F1491" i="28"/>
  <c r="F1371" i="28"/>
  <c r="F1387" i="28"/>
  <c r="F1490" i="28"/>
  <c r="F1480" i="28"/>
  <c r="F1607" i="28"/>
  <c r="F1687" i="28"/>
  <c r="F1424" i="28"/>
  <c r="F1385" i="28"/>
  <c r="F1404" i="28"/>
  <c r="F1342" i="28"/>
  <c r="F1375" i="28"/>
  <c r="F1345" i="28"/>
  <c r="F1475" i="28"/>
  <c r="F1531" i="28"/>
  <c r="F1481" i="28"/>
  <c r="F1652" i="28"/>
  <c r="F1595" i="28"/>
  <c r="F1446" i="28"/>
  <c r="F1400" i="28"/>
  <c r="F1388" i="28"/>
  <c r="F1326" i="28"/>
  <c r="F1359" i="28"/>
  <c r="F1329" i="28"/>
  <c r="F1459" i="28"/>
  <c r="F1417" i="28"/>
  <c r="F1433" i="28"/>
  <c r="F1596" i="28"/>
  <c r="F1350" i="28"/>
  <c r="F1677" i="28"/>
  <c r="F1312" i="28"/>
  <c r="F1440" i="28"/>
  <c r="F1415" i="28"/>
  <c r="F1372" i="28"/>
  <c r="F1476" i="28"/>
  <c r="F1343" i="28"/>
  <c r="F1313" i="28"/>
  <c r="F1355" i="28"/>
  <c r="F1432" i="28"/>
  <c r="F1462" i="28"/>
  <c r="F1349" i="28"/>
  <c r="F1365" i="28"/>
  <c r="F1668" i="28"/>
  <c r="F1311" i="27"/>
  <c r="F1428" i="27"/>
  <c r="F1312" i="27"/>
  <c r="F2" i="27"/>
  <c r="F1523" i="27"/>
  <c r="F778" i="28"/>
  <c r="F1076" i="28"/>
  <c r="F1090" i="28"/>
  <c r="F1098" i="28"/>
  <c r="F6" i="28"/>
  <c r="F900" i="28"/>
  <c r="F1215" i="28"/>
  <c r="F771" i="28"/>
  <c r="F1173" i="28"/>
  <c r="F250" i="28"/>
  <c r="F1065" i="28"/>
  <c r="F326" i="28"/>
  <c r="F1109" i="28"/>
  <c r="F934" i="28"/>
  <c r="F563" i="28"/>
  <c r="F841" i="28"/>
  <c r="F1032" i="28"/>
  <c r="F681" i="28"/>
  <c r="F604" i="28"/>
  <c r="F1289" i="28"/>
  <c r="F1044" i="28"/>
  <c r="F873" i="28"/>
  <c r="F1075" i="28"/>
  <c r="F274" i="28"/>
  <c r="F1253" i="28"/>
  <c r="F922" i="28"/>
  <c r="F701" i="28"/>
  <c r="F660" i="28"/>
  <c r="F1250" i="28"/>
  <c r="F1057" i="28"/>
  <c r="F932" i="28"/>
  <c r="F1292" i="28"/>
  <c r="F875" i="28"/>
  <c r="F1264" i="28"/>
  <c r="F1280" i="28"/>
  <c r="F1257" i="28"/>
  <c r="F1130" i="28"/>
  <c r="F1020" i="28"/>
  <c r="F992" i="28"/>
  <c r="F868" i="28"/>
  <c r="F909" i="28"/>
  <c r="F770" i="28"/>
  <c r="F825" i="28"/>
  <c r="F570" i="28"/>
  <c r="F606" i="28"/>
  <c r="F1103" i="28"/>
  <c r="F1092" i="28"/>
  <c r="F1296" i="28"/>
  <c r="F1154" i="28"/>
  <c r="F1038" i="28"/>
  <c r="F1218" i="28"/>
  <c r="F332" i="28"/>
  <c r="F261" i="28"/>
  <c r="F410" i="28"/>
  <c r="F445" i="28"/>
  <c r="F475" i="28"/>
  <c r="F590" i="28"/>
  <c r="F608" i="28"/>
  <c r="F664" i="28"/>
  <c r="F628" i="28"/>
  <c r="F720" i="28"/>
  <c r="F665" i="28"/>
  <c r="F772" i="28"/>
  <c r="F829" i="28"/>
  <c r="F748" i="28"/>
  <c r="F895" i="28"/>
  <c r="F632" i="28"/>
  <c r="F717" i="28"/>
  <c r="F898" i="28"/>
  <c r="F967" i="28"/>
  <c r="F352" i="28"/>
  <c r="F378" i="28"/>
  <c r="F243" i="28"/>
  <c r="F318" i="28"/>
  <c r="F434" i="28"/>
  <c r="F492" i="28"/>
  <c r="F692" i="28"/>
  <c r="F424" i="28"/>
  <c r="F365" i="28"/>
  <c r="F454" i="28"/>
  <c r="F481" i="28"/>
  <c r="F675" i="28"/>
  <c r="F662" i="28"/>
  <c r="F691" i="28"/>
  <c r="F704" i="28"/>
  <c r="F487" i="28"/>
  <c r="F713" i="28"/>
  <c r="F828" i="28"/>
  <c r="F607" i="28"/>
  <c r="F813" i="28"/>
  <c r="F636" i="28"/>
  <c r="F674" i="28"/>
  <c r="F761" i="28"/>
  <c r="F937" i="28"/>
  <c r="F859" i="28"/>
  <c r="F839" i="28"/>
  <c r="F971" i="28"/>
  <c r="F988" i="28"/>
  <c r="F996" i="28"/>
  <c r="F1298" i="28"/>
  <c r="F1225" i="28"/>
  <c r="F1172" i="28"/>
  <c r="F1151" i="28"/>
  <c r="F1205" i="28"/>
  <c r="F1193" i="28"/>
  <c r="F1247" i="28"/>
  <c r="F511" i="28"/>
  <c r="F431" i="28"/>
  <c r="F393" i="28"/>
  <c r="F450" i="28"/>
  <c r="F415" i="28"/>
  <c r="F455" i="28"/>
  <c r="F594" i="28"/>
  <c r="F818" i="28"/>
  <c r="F676" i="28"/>
  <c r="F552" i="28"/>
  <c r="F723" i="28"/>
  <c r="F945" i="28"/>
  <c r="F586" i="28"/>
  <c r="F843" i="28"/>
  <c r="F658" i="28"/>
  <c r="F779" i="28"/>
  <c r="F780" i="28"/>
  <c r="F787" i="28"/>
  <c r="F893" i="28"/>
  <c r="F885" i="28"/>
  <c r="F976" i="28"/>
  <c r="F903" i="28"/>
  <c r="F1064" i="28"/>
  <c r="F1041" i="28"/>
  <c r="F985" i="28"/>
  <c r="F1079" i="28"/>
  <c r="F1164" i="28"/>
  <c r="F1106" i="28"/>
  <c r="F1237" i="28"/>
  <c r="F1273" i="28"/>
  <c r="F354" i="28"/>
  <c r="F523" i="28"/>
  <c r="F453" i="28"/>
  <c r="F689" i="28"/>
  <c r="F571" i="28"/>
  <c r="F729" i="28"/>
  <c r="F697" i="28"/>
  <c r="F740" i="28"/>
  <c r="F323" i="28"/>
  <c r="F390" i="28"/>
  <c r="F227" i="28"/>
  <c r="F440" i="28"/>
  <c r="F516" i="28"/>
  <c r="F522" i="28"/>
  <c r="F668" i="28"/>
  <c r="F545" i="28"/>
  <c r="F503" i="28"/>
  <c r="F735" i="28"/>
  <c r="F738" i="28"/>
  <c r="F655" i="28"/>
  <c r="F749" i="28"/>
  <c r="F797" i="28"/>
  <c r="F650" i="28"/>
  <c r="F817" i="28"/>
  <c r="F851" i="28"/>
  <c r="F863" i="28"/>
  <c r="F275" i="28"/>
  <c r="F466" i="28"/>
  <c r="F539" i="28"/>
  <c r="F587" i="28"/>
  <c r="F529" i="28"/>
  <c r="F575" i="28"/>
  <c r="F515" i="28"/>
  <c r="F790" i="28"/>
  <c r="F638" i="28"/>
  <c r="F766" i="28"/>
  <c r="F290" i="28"/>
  <c r="F248" i="28"/>
  <c r="F542" i="28"/>
  <c r="F541" i="28"/>
  <c r="F762" i="28"/>
  <c r="F580" i="28"/>
  <c r="F800" i="28"/>
  <c r="F301" i="28"/>
  <c r="F428" i="28"/>
  <c r="F270" i="28"/>
  <c r="F397" i="28"/>
  <c r="F482" i="28"/>
  <c r="F456" i="28"/>
  <c r="F472" i="28"/>
  <c r="F408" i="28"/>
  <c r="F461" i="28"/>
  <c r="F403" i="28"/>
  <c r="F512" i="28"/>
  <c r="F669" i="28"/>
  <c r="F506" i="28"/>
  <c r="F719" i="28"/>
  <c r="F577" i="28"/>
  <c r="F795" i="28"/>
  <c r="F805" i="28"/>
  <c r="F285" i="28"/>
  <c r="F476" i="28"/>
  <c r="F429" i="28"/>
  <c r="F426" i="28"/>
  <c r="F392" i="28"/>
  <c r="F498" i="28"/>
  <c r="F387" i="28"/>
  <c r="F297" i="28"/>
  <c r="F546" i="28"/>
  <c r="F383" i="28"/>
  <c r="F406" i="28"/>
  <c r="F543" i="28"/>
  <c r="F555" i="28"/>
  <c r="F671" i="28"/>
  <c r="F811" i="28"/>
  <c r="F705" i="28"/>
  <c r="F756" i="28"/>
  <c r="F629" i="28"/>
  <c r="F833" i="28"/>
  <c r="F807" i="28"/>
  <c r="F623" i="28"/>
  <c r="F936" i="28"/>
  <c r="F890" i="28"/>
  <c r="F952" i="28"/>
  <c r="F876" i="28"/>
  <c r="F954" i="28"/>
  <c r="F1008" i="28"/>
  <c r="F995" i="28"/>
  <c r="F1031" i="28"/>
  <c r="F1135" i="28"/>
  <c r="F1054" i="28"/>
  <c r="F1140" i="28"/>
  <c r="F1266" i="28"/>
  <c r="F1303" i="28"/>
  <c r="F1295" i="28"/>
  <c r="F707" i="28"/>
  <c r="F249" i="28"/>
  <c r="F307" i="28"/>
  <c r="F324" i="28"/>
  <c r="F491" i="28"/>
  <c r="F418" i="28"/>
  <c r="F348" i="28"/>
  <c r="F399" i="28"/>
  <c r="F616" i="28"/>
  <c r="F477" i="28"/>
  <c r="F524" i="28"/>
  <c r="F755" i="28"/>
  <c r="F765" i="28"/>
  <c r="F593" i="28"/>
  <c r="F637" i="28"/>
  <c r="F840" i="28"/>
  <c r="F929" i="28"/>
  <c r="F1113" i="28"/>
  <c r="F894" i="28"/>
  <c r="F998" i="28"/>
  <c r="F1048" i="28"/>
  <c r="F1132" i="28"/>
  <c r="F1042" i="28"/>
  <c r="F1145" i="28"/>
  <c r="F336" i="28"/>
  <c r="F376" i="28"/>
  <c r="F460" i="28"/>
  <c r="F423" i="28"/>
  <c r="F581" i="28"/>
  <c r="F488" i="28"/>
  <c r="F584" i="28"/>
  <c r="F554" i="28"/>
  <c r="F792" i="28"/>
  <c r="F793" i="28"/>
  <c r="F612" i="28"/>
  <c r="F721" i="28"/>
  <c r="F291" i="28"/>
  <c r="F276" i="28"/>
  <c r="F334" i="28"/>
  <c r="F680" i="28"/>
  <c r="F427" i="28"/>
  <c r="F564" i="28"/>
  <c r="F597" i="28"/>
  <c r="F538" i="28"/>
  <c r="F802" i="28"/>
  <c r="F853" i="28"/>
  <c r="F279" i="28"/>
  <c r="F369" i="28"/>
  <c r="F411" i="28"/>
  <c r="F439" i="28"/>
  <c r="F493" i="28"/>
  <c r="F633" i="28"/>
  <c r="F712" i="28"/>
  <c r="F745" i="28"/>
  <c r="F821" i="28"/>
  <c r="F905" i="28"/>
  <c r="F639" i="28"/>
  <c r="F1290" i="28"/>
  <c r="F1187" i="28"/>
  <c r="F634" i="28"/>
  <c r="F534" i="28"/>
  <c r="F438" i="28"/>
  <c r="F235" i="28"/>
  <c r="F64" i="28"/>
  <c r="F345" i="28"/>
  <c r="F268" i="28"/>
  <c r="F366" i="28"/>
  <c r="F304" i="28"/>
  <c r="F561" i="28"/>
  <c r="F497" i="28"/>
  <c r="F600" i="28"/>
  <c r="F504" i="28"/>
  <c r="F574" i="28"/>
  <c r="F1121" i="28"/>
  <c r="F1212" i="28"/>
  <c r="F1149" i="28"/>
  <c r="F1178" i="28"/>
  <c r="F1040" i="28"/>
  <c r="F999" i="28"/>
  <c r="F939" i="28"/>
  <c r="F1089" i="28"/>
  <c r="F1260" i="28"/>
  <c r="F1111" i="28"/>
  <c r="F1027" i="28"/>
  <c r="F964" i="28"/>
  <c r="F1070" i="28"/>
  <c r="F803" i="28"/>
  <c r="F867" i="28"/>
  <c r="F760" i="28"/>
  <c r="F816" i="28"/>
  <c r="F1209" i="28"/>
  <c r="F1244" i="28"/>
  <c r="F1276" i="28"/>
  <c r="F1059" i="28"/>
  <c r="F1017" i="28"/>
  <c r="F1165" i="28"/>
  <c r="F938" i="28"/>
  <c r="F986" i="28"/>
  <c r="F955" i="28"/>
  <c r="F798" i="28"/>
  <c r="F1000" i="28"/>
  <c r="F350" i="28"/>
  <c r="F373" i="28"/>
  <c r="F1171" i="28"/>
  <c r="F751" i="28"/>
  <c r="F788" i="28"/>
  <c r="F617" i="28"/>
  <c r="F706" i="28"/>
  <c r="F1202" i="28"/>
  <c r="F1199" i="28"/>
  <c r="F1241" i="28"/>
  <c r="F1043" i="28"/>
  <c r="F1181" i="28"/>
  <c r="F1105" i="28"/>
  <c r="F1088" i="28"/>
  <c r="F966" i="28"/>
  <c r="F923" i="28"/>
  <c r="F951" i="28"/>
  <c r="F987" i="28"/>
  <c r="F620" i="28"/>
  <c r="F722" i="28"/>
  <c r="F834" i="28"/>
  <c r="F739" i="28"/>
  <c r="F641" i="28"/>
  <c r="F657" i="28"/>
  <c r="F643" i="28"/>
  <c r="F737" i="28"/>
  <c r="F642" i="28"/>
  <c r="F806" i="28"/>
  <c r="F690" i="28"/>
  <c r="F1138" i="28"/>
  <c r="F969" i="28"/>
  <c r="F1128" i="28"/>
  <c r="F1025" i="28"/>
  <c r="F1007" i="28"/>
  <c r="F1142" i="28"/>
  <c r="F687" i="28"/>
  <c r="F1127" i="28"/>
  <c r="F1195" i="28"/>
  <c r="F1189" i="28"/>
  <c r="F1234" i="28"/>
  <c r="F1161" i="28"/>
  <c r="F1099" i="28"/>
  <c r="F1001" i="28"/>
  <c r="F1028" i="28"/>
  <c r="F1123" i="28"/>
  <c r="F913" i="28"/>
  <c r="F855" i="28"/>
  <c r="F888" i="28"/>
  <c r="F1308" i="28"/>
  <c r="F1179" i="28"/>
  <c r="F1204" i="28"/>
  <c r="F1101" i="28"/>
  <c r="F1091" i="28"/>
  <c r="F1012" i="28"/>
  <c r="F1009" i="28"/>
  <c r="F1081" i="28"/>
  <c r="F849" i="28"/>
  <c r="F866" i="28"/>
  <c r="F777" i="28"/>
  <c r="F830" i="28"/>
  <c r="F236" i="28"/>
  <c r="F1263" i="28"/>
  <c r="F1269" i="28"/>
  <c r="F1287" i="28"/>
  <c r="F1139" i="28"/>
  <c r="F1049" i="28"/>
  <c r="F975" i="28"/>
  <c r="F919" i="28"/>
  <c r="F1056" i="28"/>
  <c r="F819" i="28"/>
  <c r="F861" i="28"/>
  <c r="F733" i="28"/>
  <c r="F649" i="28"/>
  <c r="F753" i="28"/>
  <c r="F471" i="28"/>
  <c r="F547" i="28"/>
  <c r="F700" i="28"/>
  <c r="F280" i="28"/>
  <c r="F495" i="28"/>
  <c r="F1254" i="28"/>
  <c r="F1186" i="28"/>
  <c r="F1221" i="28"/>
  <c r="F1211" i="28"/>
  <c r="F1110" i="28"/>
  <c r="F1022" i="28"/>
  <c r="F953" i="28"/>
  <c r="F978" i="28"/>
  <c r="F1014" i="28"/>
  <c r="F814" i="28"/>
  <c r="F878" i="28"/>
  <c r="F824" i="28"/>
  <c r="F381" i="28"/>
  <c r="F1180" i="28"/>
  <c r="F1279" i="28"/>
  <c r="F1196" i="28"/>
  <c r="F1063" i="28"/>
  <c r="F1156" i="28"/>
  <c r="F1052" i="28"/>
  <c r="F968" i="28"/>
  <c r="F1004" i="28"/>
  <c r="F972" i="28"/>
  <c r="F768" i="28"/>
  <c r="F1231" i="28"/>
  <c r="F1228" i="28"/>
  <c r="F1122" i="28"/>
  <c r="F1159" i="28"/>
  <c r="F1116" i="28"/>
  <c r="F935" i="28"/>
  <c r="F948" i="28"/>
  <c r="F950" i="28"/>
  <c r="F925" i="28"/>
  <c r="F596" i="28"/>
  <c r="F758" i="28"/>
  <c r="F624" i="28"/>
  <c r="F784" i="28"/>
  <c r="F416" i="28"/>
  <c r="F837" i="28"/>
  <c r="F773" i="28"/>
  <c r="F1305" i="28"/>
  <c r="F1170" i="28"/>
  <c r="F1047" i="28"/>
  <c r="F1093" i="28"/>
  <c r="F1144" i="28"/>
  <c r="F984" i="28"/>
  <c r="F916" i="28"/>
  <c r="F884" i="28"/>
  <c r="F942" i="28"/>
  <c r="F808" i="28"/>
  <c r="F754" i="28"/>
  <c r="F672" i="28"/>
  <c r="F517" i="28"/>
  <c r="F887" i="28"/>
  <c r="F1282" i="28"/>
  <c r="F1188" i="28"/>
  <c r="F1033" i="28"/>
  <c r="F1073" i="28"/>
  <c r="F1115" i="28"/>
  <c r="F852" i="28"/>
  <c r="F1072" i="28"/>
  <c r="F1152" i="28"/>
  <c r="F835" i="28"/>
  <c r="F703" i="28"/>
  <c r="F133" i="28"/>
  <c r="F245" i="28"/>
  <c r="F254" i="28"/>
  <c r="F322" i="28"/>
  <c r="F137" i="28"/>
  <c r="F16" i="28"/>
  <c r="F215" i="28"/>
  <c r="F153" i="28"/>
  <c r="F231" i="28"/>
  <c r="F469" i="28"/>
  <c r="F558" i="28"/>
  <c r="F673" i="28"/>
  <c r="F1306" i="28"/>
  <c r="F459" i="28"/>
  <c r="F296" i="28"/>
  <c r="F264" i="28"/>
  <c r="F260" i="28"/>
  <c r="F370" i="28"/>
  <c r="F553" i="28"/>
  <c r="F716" i="28"/>
  <c r="F785" i="28"/>
  <c r="F911" i="28"/>
  <c r="F1261" i="28"/>
  <c r="F1232" i="28"/>
  <c r="F196" i="28"/>
  <c r="F470" i="28"/>
  <c r="F328" i="28"/>
  <c r="F382" i="28"/>
  <c r="F588" i="28"/>
  <c r="F727" i="28"/>
  <c r="F826" i="28"/>
  <c r="F928" i="28"/>
  <c r="F1277" i="28"/>
  <c r="F1248" i="28"/>
  <c r="F108" i="28"/>
  <c r="F237" i="28"/>
  <c r="F342" i="28"/>
  <c r="F551" i="28"/>
  <c r="F565" i="28"/>
  <c r="F786" i="28"/>
  <c r="F949" i="28"/>
  <c r="F1124" i="28"/>
  <c r="F1285" i="28"/>
  <c r="F349" i="28"/>
  <c r="F94" i="28"/>
  <c r="F442" i="28"/>
  <c r="F146" i="28"/>
  <c r="F569" i="28"/>
  <c r="F572" i="28"/>
  <c r="F804" i="28"/>
  <c r="F869" i="28"/>
  <c r="F1016" i="28"/>
  <c r="F1301" i="28"/>
  <c r="F197" i="28"/>
  <c r="F316" i="28"/>
  <c r="F193" i="28"/>
  <c r="F219" i="28"/>
  <c r="F743" i="28"/>
  <c r="F714" i="28"/>
  <c r="F879" i="28"/>
  <c r="F982" i="28"/>
  <c r="F228" i="28"/>
  <c r="F208" i="28"/>
  <c r="F592" i="28"/>
  <c r="F730" i="28"/>
  <c r="F920" i="28"/>
  <c r="F1019" i="28"/>
  <c r="F26" i="28"/>
  <c r="F395" i="28"/>
  <c r="F329" i="28"/>
  <c r="F621" i="28"/>
  <c r="F1120" i="28"/>
  <c r="F10" i="28"/>
  <c r="F217" i="28"/>
  <c r="F141" i="28"/>
  <c r="F651" i="28"/>
  <c r="F892" i="28"/>
  <c r="F1197" i="28"/>
  <c r="F355" i="28"/>
  <c r="F151" i="28"/>
  <c r="F174" i="28"/>
  <c r="F973" i="28"/>
  <c r="F1118" i="28"/>
  <c r="F339" i="28"/>
  <c r="F212" i="28"/>
  <c r="F131" i="28"/>
  <c r="F201" i="28"/>
  <c r="F112" i="28"/>
  <c r="F222" i="28"/>
  <c r="F13" i="28"/>
  <c r="F218" i="28"/>
  <c r="F259" i="28"/>
  <c r="F181" i="28"/>
  <c r="F333" i="28"/>
  <c r="F91" i="28"/>
  <c r="F908" i="28"/>
  <c r="F1147" i="28"/>
  <c r="F269" i="28"/>
  <c r="F313" i="28"/>
  <c r="F1155" i="28"/>
  <c r="F152" i="28"/>
  <c r="F277" i="28"/>
  <c r="F1160" i="28"/>
  <c r="F385" i="28"/>
  <c r="F167" i="28"/>
  <c r="F361" i="28"/>
  <c r="F29" i="28"/>
  <c r="F457" i="28"/>
  <c r="F1143" i="28"/>
  <c r="F49" i="28"/>
  <c r="F23" i="28"/>
  <c r="F292" i="28"/>
  <c r="F244" i="28"/>
  <c r="F262" i="28"/>
  <c r="F272" i="28"/>
  <c r="F347" i="28"/>
  <c r="F293" i="28"/>
  <c r="F330" i="28"/>
  <c r="F479" i="28"/>
  <c r="F394" i="28"/>
  <c r="F585" i="28"/>
  <c r="F566" i="28"/>
  <c r="F610" i="28"/>
  <c r="F598" i="28"/>
  <c r="F613" i="28"/>
  <c r="F635" i="28"/>
  <c r="F685" i="28"/>
  <c r="F622" i="28"/>
  <c r="F670" i="28"/>
  <c r="F822" i="28"/>
  <c r="F746" i="28"/>
  <c r="F858" i="28"/>
  <c r="F881" i="28"/>
  <c r="F946" i="28"/>
  <c r="F897" i="28"/>
  <c r="F941" i="28"/>
  <c r="F956" i="28"/>
  <c r="F1024" i="28"/>
  <c r="F1045" i="28"/>
  <c r="F1302" i="28"/>
  <c r="F1157" i="28"/>
  <c r="F1194" i="28"/>
  <c r="F1102" i="28"/>
  <c r="F1201" i="28"/>
  <c r="F1293" i="28"/>
  <c r="F1191" i="28"/>
  <c r="F230" i="28"/>
  <c r="F138" i="28"/>
  <c r="F104" i="28"/>
  <c r="F160" i="28"/>
  <c r="F338" i="28"/>
  <c r="F18" i="28"/>
  <c r="F2" i="28"/>
  <c r="F89" i="28"/>
  <c r="F73" i="28"/>
  <c r="F57" i="28"/>
  <c r="F9" i="28"/>
  <c r="F34" i="28"/>
  <c r="F41" i="28"/>
  <c r="F25" i="28"/>
  <c r="F92" i="28"/>
  <c r="F82" i="28"/>
  <c r="F66" i="28"/>
  <c r="F50" i="28"/>
  <c r="F75" i="28"/>
  <c r="F59" i="28"/>
  <c r="F43" i="28"/>
  <c r="F27" i="28"/>
  <c r="F11" i="28"/>
  <c r="F76" i="28"/>
  <c r="F60" i="28"/>
  <c r="F224" i="28"/>
  <c r="F298" i="28"/>
  <c r="F113" i="28"/>
  <c r="F162" i="28"/>
  <c r="F173" i="28"/>
  <c r="F130" i="28"/>
  <c r="F35" i="28"/>
  <c r="F19" i="28"/>
  <c r="F3" i="28"/>
  <c r="F67" i="28"/>
  <c r="F51" i="28"/>
  <c r="F125" i="28"/>
  <c r="F69" i="28"/>
  <c r="F5" i="28"/>
  <c r="F170" i="28"/>
  <c r="F101" i="28"/>
  <c r="F21" i="28"/>
  <c r="F12" i="28"/>
  <c r="F37" i="28"/>
  <c r="F28" i="28"/>
  <c r="F44" i="28"/>
  <c r="F154" i="28"/>
  <c r="F53" i="28"/>
  <c r="F142" i="28"/>
  <c r="F85" i="28"/>
  <c r="F229" i="28"/>
  <c r="F295" i="28"/>
  <c r="F433" i="28"/>
  <c r="F363" i="28"/>
  <c r="F310" i="28"/>
  <c r="F321" i="28"/>
  <c r="F446" i="28"/>
  <c r="F309" i="28"/>
  <c r="F346" i="28"/>
  <c r="F344" i="28"/>
  <c r="F430" i="28"/>
  <c r="F625" i="28"/>
  <c r="F509" i="28"/>
  <c r="F630" i="28"/>
  <c r="F684" i="28"/>
  <c r="F485" i="28"/>
  <c r="F688" i="28"/>
  <c r="F696" i="28"/>
  <c r="F647" i="28"/>
  <c r="F686" i="28"/>
  <c r="F827" i="28"/>
  <c r="F847" i="28"/>
  <c r="F993" i="28"/>
  <c r="F901" i="28"/>
  <c r="F1095" i="28"/>
  <c r="F902" i="28"/>
  <c r="F1029" i="28"/>
  <c r="F989" i="28"/>
  <c r="F1037" i="28"/>
  <c r="F1083" i="28"/>
  <c r="F1061" i="28"/>
  <c r="F1034" i="28"/>
  <c r="F1238" i="28"/>
  <c r="F1131" i="28"/>
  <c r="F1217" i="28"/>
  <c r="F1309" i="28"/>
  <c r="F1207" i="28"/>
  <c r="F126" i="28"/>
  <c r="F225" i="28"/>
  <c r="F135" i="28"/>
  <c r="F182" i="28"/>
  <c r="F179" i="28"/>
  <c r="F163" i="28"/>
  <c r="F308" i="28"/>
  <c r="F210" i="28"/>
  <c r="F320" i="28"/>
  <c r="F337" i="28"/>
  <c r="F463" i="28"/>
  <c r="F325" i="28"/>
  <c r="F362" i="28"/>
  <c r="F360" i="28"/>
  <c r="F451" i="28"/>
  <c r="F728" i="28"/>
  <c r="F521" i="28"/>
  <c r="F567" i="28"/>
  <c r="F556" i="28"/>
  <c r="F501" i="28"/>
  <c r="F781" i="28"/>
  <c r="F764" i="28"/>
  <c r="F711" i="28"/>
  <c r="F702" i="28"/>
  <c r="F846" i="28"/>
  <c r="F820" i="28"/>
  <c r="F667" i="28"/>
  <c r="F957" i="28"/>
  <c r="F836" i="28"/>
  <c r="F918" i="28"/>
  <c r="F1002" i="28"/>
  <c r="F1006" i="28"/>
  <c r="F1067" i="28"/>
  <c r="F1077" i="28"/>
  <c r="F1050" i="28"/>
  <c r="F1245" i="28"/>
  <c r="F1148" i="28"/>
  <c r="F1233" i="28"/>
  <c r="F1220" i="28"/>
  <c r="F1223" i="28"/>
  <c r="F155" i="28"/>
  <c r="F221" i="28"/>
  <c r="F128" i="28"/>
  <c r="F123" i="28"/>
  <c r="F22" i="28"/>
  <c r="F188" i="28"/>
  <c r="F139" i="28"/>
  <c r="F132" i="28"/>
  <c r="F211" i="28"/>
  <c r="F136" i="28"/>
  <c r="F38" i="28"/>
  <c r="F143" i="28"/>
  <c r="F544" i="28"/>
  <c r="F226" i="28"/>
  <c r="F327" i="28"/>
  <c r="F404" i="28"/>
  <c r="F371" i="28"/>
  <c r="F341" i="28"/>
  <c r="F367" i="28"/>
  <c r="F372" i="28"/>
  <c r="F458" i="28"/>
  <c r="F557" i="28"/>
  <c r="F531" i="28"/>
  <c r="F708" i="28"/>
  <c r="F559" i="28"/>
  <c r="F508" i="28"/>
  <c r="F860" i="28"/>
  <c r="F609" i="28"/>
  <c r="F619" i="28"/>
  <c r="F759" i="28"/>
  <c r="F718" i="28"/>
  <c r="F794" i="28"/>
  <c r="F962" i="28"/>
  <c r="F977" i="28"/>
  <c r="F683" i="28"/>
  <c r="F961" i="28"/>
  <c r="F904" i="28"/>
  <c r="F921" i="28"/>
  <c r="F974" i="28"/>
  <c r="F1011" i="28"/>
  <c r="F1183" i="28"/>
  <c r="F1084" i="28"/>
  <c r="F1066" i="28"/>
  <c r="F1039" i="28"/>
  <c r="F1158" i="28"/>
  <c r="F1249" i="28"/>
  <c r="F1236" i="28"/>
  <c r="F1239" i="28"/>
  <c r="F109" i="28"/>
  <c r="F194" i="28"/>
  <c r="F148" i="28"/>
  <c r="F207" i="28"/>
  <c r="F311" i="28"/>
  <c r="F185" i="28"/>
  <c r="F190" i="28"/>
  <c r="F78" i="28"/>
  <c r="F144" i="28"/>
  <c r="F240" i="28"/>
  <c r="F183" i="28"/>
  <c r="F119" i="28"/>
  <c r="F216" i="28"/>
  <c r="F242" i="28"/>
  <c r="F238" i="28"/>
  <c r="F368" i="28"/>
  <c r="F400" i="28"/>
  <c r="F357" i="28"/>
  <c r="F379" i="28"/>
  <c r="F401" i="28"/>
  <c r="F480" i="28"/>
  <c r="F560" i="28"/>
  <c r="F536" i="28"/>
  <c r="F473" i="28"/>
  <c r="F562" i="28"/>
  <c r="F513" i="28"/>
  <c r="F583" i="28"/>
  <c r="F614" i="28"/>
  <c r="F679" i="28"/>
  <c r="F796" i="28"/>
  <c r="F734" i="28"/>
  <c r="F799" i="28"/>
  <c r="F744" i="28"/>
  <c r="F1112" i="28"/>
  <c r="F699" i="28"/>
  <c r="F965" i="28"/>
  <c r="F958" i="28"/>
  <c r="F924" i="28"/>
  <c r="F1153" i="28"/>
  <c r="F994" i="28"/>
  <c r="F997" i="28"/>
  <c r="F1096" i="28"/>
  <c r="F1082" i="28"/>
  <c r="F1055" i="28"/>
  <c r="F1163" i="28"/>
  <c r="F1265" i="28"/>
  <c r="F1252" i="28"/>
  <c r="F1255" i="28"/>
  <c r="F180" i="28"/>
  <c r="F213" i="28"/>
  <c r="F111" i="28"/>
  <c r="F273" i="28"/>
  <c r="F81" i="28"/>
  <c r="F239" i="28"/>
  <c r="F302" i="28"/>
  <c r="F253" i="28"/>
  <c r="F187" i="28"/>
  <c r="F195" i="28"/>
  <c r="F129" i="28"/>
  <c r="F192" i="28"/>
  <c r="F258" i="28"/>
  <c r="F343" i="28"/>
  <c r="F232" i="28"/>
  <c r="F284" i="28"/>
  <c r="F255" i="28"/>
  <c r="F380" i="28"/>
  <c r="F412" i="28"/>
  <c r="F364" i="28"/>
  <c r="F391" i="28"/>
  <c r="F421" i="28"/>
  <c r="F653" i="28"/>
  <c r="F601" i="28"/>
  <c r="F549" i="28"/>
  <c r="F489" i="28"/>
  <c r="F568" i="28"/>
  <c r="F525" i="28"/>
  <c r="F599" i="28"/>
  <c r="F626" i="28"/>
  <c r="F710" i="28"/>
  <c r="F856" i="28"/>
  <c r="F750" i="28"/>
  <c r="F907" i="28"/>
  <c r="F782" i="28"/>
  <c r="F726" i="28"/>
  <c r="F715" i="28"/>
  <c r="F980" i="28"/>
  <c r="F1005" i="28"/>
  <c r="F927" i="28"/>
  <c r="F1177" i="28"/>
  <c r="F1053" i="28"/>
  <c r="F1058" i="28"/>
  <c r="F1108" i="28"/>
  <c r="F1094" i="28"/>
  <c r="F1071" i="28"/>
  <c r="F1174" i="28"/>
  <c r="F1281" i="28"/>
  <c r="F1268" i="28"/>
  <c r="F1271" i="28"/>
  <c r="F251" i="28"/>
  <c r="F95" i="28"/>
  <c r="F286" i="28"/>
  <c r="F204" i="28"/>
  <c r="F206" i="28"/>
  <c r="F118" i="28"/>
  <c r="F65" i="28"/>
  <c r="F32" i="28"/>
  <c r="F33" i="28"/>
  <c r="F71" i="28"/>
  <c r="F247" i="28"/>
  <c r="F178" i="28"/>
  <c r="F134" i="28"/>
  <c r="F117" i="28"/>
  <c r="F252" i="28"/>
  <c r="F124" i="28"/>
  <c r="F172" i="28"/>
  <c r="F107" i="28"/>
  <c r="F114" i="28"/>
  <c r="F246" i="28"/>
  <c r="F287" i="28"/>
  <c r="F266" i="28"/>
  <c r="F402" i="28"/>
  <c r="F417" i="28"/>
  <c r="F405" i="28"/>
  <c r="F435" i="28"/>
  <c r="F465" i="28"/>
  <c r="F448" i="28"/>
  <c r="F582" i="28"/>
  <c r="F505" i="28"/>
  <c r="F605" i="28"/>
  <c r="F535" i="28"/>
  <c r="F611" i="28"/>
  <c r="F654" i="28"/>
  <c r="F663" i="28"/>
  <c r="F573" i="28"/>
  <c r="F769" i="28"/>
  <c r="F767" i="28"/>
  <c r="F810" i="28"/>
  <c r="F742" i="28"/>
  <c r="F731" i="28"/>
  <c r="F990" i="28"/>
  <c r="F1015" i="28"/>
  <c r="F930" i="28"/>
  <c r="F944" i="28"/>
  <c r="F1107" i="28"/>
  <c r="F1068" i="28"/>
  <c r="F1023" i="28"/>
  <c r="F1134" i="28"/>
  <c r="F1125" i="28"/>
  <c r="F1185" i="28"/>
  <c r="F1097" i="28"/>
  <c r="F1190" i="28"/>
  <c r="F1297" i="28"/>
  <c r="F1284" i="28"/>
  <c r="F1198" i="28"/>
  <c r="F79" i="28"/>
  <c r="F145" i="28"/>
  <c r="F203" i="28"/>
  <c r="F62" i="28"/>
  <c r="F241" i="28"/>
  <c r="F205" i="28"/>
  <c r="F102" i="28"/>
  <c r="F256" i="28"/>
  <c r="F340" i="28"/>
  <c r="F294" i="28"/>
  <c r="F414" i="28"/>
  <c r="F437" i="28"/>
  <c r="F386" i="28"/>
  <c r="F441" i="28"/>
  <c r="F578" i="28"/>
  <c r="F467" i="28"/>
  <c r="F436" i="28"/>
  <c r="F532" i="28"/>
  <c r="F752" i="28"/>
  <c r="F548" i="28"/>
  <c r="F648" i="28"/>
  <c r="F933" i="28"/>
  <c r="F666" i="28"/>
  <c r="F589" i="28"/>
  <c r="F791" i="28"/>
  <c r="F789" i="28"/>
  <c r="F815" i="28"/>
  <c r="F763" i="28"/>
  <c r="F747" i="28"/>
  <c r="F862" i="28"/>
  <c r="F889" i="28"/>
  <c r="F940" i="28"/>
  <c r="F960" i="28"/>
  <c r="F1136" i="28"/>
  <c r="F1100" i="28"/>
  <c r="F1080" i="28"/>
  <c r="F1169" i="28"/>
  <c r="F1137" i="28"/>
  <c r="F1222" i="28"/>
  <c r="F1150" i="28"/>
  <c r="F1283" i="28"/>
  <c r="F1208" i="28"/>
  <c r="F1300" i="28"/>
  <c r="F1214" i="28"/>
  <c r="F177" i="28"/>
  <c r="F106" i="28"/>
  <c r="F77" i="28"/>
  <c r="F96" i="28"/>
  <c r="F317" i="28"/>
  <c r="F299" i="28"/>
  <c r="F409" i="28"/>
  <c r="F223" i="28"/>
  <c r="F159" i="28"/>
  <c r="F209" i="28"/>
  <c r="F169" i="28"/>
  <c r="F233" i="28"/>
  <c r="F100" i="28"/>
  <c r="F93" i="28"/>
  <c r="F267" i="28"/>
  <c r="F306" i="28"/>
  <c r="F359" i="28"/>
  <c r="F422" i="28"/>
  <c r="F443" i="28"/>
  <c r="F398" i="28"/>
  <c r="F444" i="28"/>
  <c r="F591" i="28"/>
  <c r="F483" i="28"/>
  <c r="F452" i="28"/>
  <c r="F537" i="28"/>
  <c r="F462" i="28"/>
  <c r="F576" i="28"/>
  <c r="F659" i="28"/>
  <c r="F595" i="28"/>
  <c r="F776" i="28"/>
  <c r="F615" i="28"/>
  <c r="F809" i="28"/>
  <c r="F812" i="28"/>
  <c r="F844" i="28"/>
  <c r="F775" i="28"/>
  <c r="F838" i="28"/>
  <c r="F874" i="28"/>
  <c r="F899" i="28"/>
  <c r="F1026" i="28"/>
  <c r="F1010" i="28"/>
  <c r="F979" i="28"/>
  <c r="F1286" i="28"/>
  <c r="F1119" i="28"/>
  <c r="F1087" i="28"/>
  <c r="F1219" i="28"/>
  <c r="F1167" i="28"/>
  <c r="F1229" i="28"/>
  <c r="F1168" i="28"/>
  <c r="F1299" i="28"/>
  <c r="F1224" i="28"/>
  <c r="F1227" i="28"/>
  <c r="F1230" i="28"/>
  <c r="F63" i="28"/>
  <c r="F200" i="28"/>
  <c r="F90" i="28"/>
  <c r="F176" i="28"/>
  <c r="F99" i="28"/>
  <c r="F20" i="28"/>
  <c r="F15" i="28"/>
  <c r="F115" i="28"/>
  <c r="F105" i="28"/>
  <c r="F84" i="28"/>
  <c r="F86" i="28"/>
  <c r="F289" i="28"/>
  <c r="F358" i="28"/>
  <c r="F288" i="28"/>
  <c r="F425" i="28"/>
  <c r="F449" i="28"/>
  <c r="F464" i="28"/>
  <c r="F447" i="28"/>
  <c r="F335" i="28"/>
  <c r="F499" i="28"/>
  <c r="F468" i="28"/>
  <c r="F550" i="28"/>
  <c r="F478" i="28"/>
  <c r="F618" i="28"/>
  <c r="F678" i="28"/>
  <c r="F602" i="28"/>
  <c r="F832" i="28"/>
  <c r="F627" i="28"/>
  <c r="F865" i="28"/>
  <c r="F850" i="28"/>
  <c r="F823" i="28"/>
  <c r="F845" i="28"/>
  <c r="F886" i="28"/>
  <c r="F912" i="28"/>
  <c r="F1036" i="28"/>
  <c r="F1051" i="28"/>
  <c r="F991" i="28"/>
  <c r="F915" i="28"/>
  <c r="F1046" i="28"/>
  <c r="F1203" i="28"/>
  <c r="F1267" i="28"/>
  <c r="F1192" i="28"/>
  <c r="F1270" i="28"/>
  <c r="F1062" i="28"/>
  <c r="F1210" i="28"/>
  <c r="F1240" i="28"/>
  <c r="F1243" i="28"/>
  <c r="F1246" i="28"/>
  <c r="F47" i="28"/>
  <c r="F191" i="28"/>
  <c r="F74" i="28"/>
  <c r="F56" i="28"/>
  <c r="F120" i="28"/>
  <c r="F24" i="28"/>
  <c r="F7" i="28"/>
  <c r="F234" i="28"/>
  <c r="F127" i="28"/>
  <c r="F175" i="28"/>
  <c r="F122" i="28"/>
  <c r="F189" i="28"/>
  <c r="F68" i="28"/>
  <c r="F158" i="28"/>
  <c r="F70" i="28"/>
  <c r="F305" i="28"/>
  <c r="F375" i="28"/>
  <c r="F331" i="28"/>
  <c r="F388" i="28"/>
  <c r="F514" i="28"/>
  <c r="F486" i="28"/>
  <c r="F351" i="28"/>
  <c r="F518" i="28"/>
  <c r="F484" i="28"/>
  <c r="F579" i="28"/>
  <c r="F494" i="28"/>
  <c r="F640" i="28"/>
  <c r="F801" i="28"/>
  <c r="F631" i="28"/>
  <c r="F877" i="28"/>
  <c r="F677" i="28"/>
  <c r="F725" i="28"/>
  <c r="F857" i="28"/>
  <c r="F831" i="28"/>
  <c r="F783" i="28"/>
  <c r="F891" i="28"/>
  <c r="F943" i="28"/>
  <c r="F959" i="28"/>
  <c r="F842" i="28"/>
  <c r="F1003" i="28"/>
  <c r="F931" i="28"/>
  <c r="F1129" i="28"/>
  <c r="F1074" i="28"/>
  <c r="F1086" i="28"/>
  <c r="F1251" i="28"/>
  <c r="F1176" i="28"/>
  <c r="F1078" i="28"/>
  <c r="F1226" i="28"/>
  <c r="F1256" i="28"/>
  <c r="F1259" i="28"/>
  <c r="F1262" i="28"/>
  <c r="F171" i="28"/>
  <c r="F157" i="28"/>
  <c r="F83" i="28"/>
  <c r="F48" i="28"/>
  <c r="F36" i="28"/>
  <c r="F97" i="28"/>
  <c r="F257" i="28"/>
  <c r="F281" i="28"/>
  <c r="F315" i="28"/>
  <c r="F202" i="28"/>
  <c r="F87" i="28"/>
  <c r="F110" i="28"/>
  <c r="F161" i="28"/>
  <c r="F98" i="28"/>
  <c r="F186" i="28"/>
  <c r="F52" i="28"/>
  <c r="F61" i="28"/>
  <c r="F54" i="28"/>
  <c r="F419" i="28"/>
  <c r="F278" i="28"/>
  <c r="F353" i="28"/>
  <c r="F265" i="28"/>
  <c r="F420" i="28"/>
  <c r="F526" i="28"/>
  <c r="F384" i="28"/>
  <c r="F377" i="28"/>
  <c r="F533" i="28"/>
  <c r="F500" i="28"/>
  <c r="F496" i="28"/>
  <c r="F520" i="28"/>
  <c r="F645" i="28"/>
  <c r="F709" i="28"/>
  <c r="F646" i="28"/>
  <c r="F644" i="28"/>
  <c r="F694" i="28"/>
  <c r="F741" i="28"/>
  <c r="F872" i="28"/>
  <c r="F910" i="28"/>
  <c r="F864" i="28"/>
  <c r="F896" i="28"/>
  <c r="F981" i="28"/>
  <c r="F1060" i="28"/>
  <c r="F854" i="28"/>
  <c r="F1013" i="28"/>
  <c r="F947" i="28"/>
  <c r="F1035" i="28"/>
  <c r="F1117" i="28"/>
  <c r="F1175" i="28"/>
  <c r="F1162" i="28"/>
  <c r="F1182" i="28"/>
  <c r="F1085" i="28"/>
  <c r="F1242" i="28"/>
  <c r="F1272" i="28"/>
  <c r="F1275" i="28"/>
  <c r="F1278" i="28"/>
  <c r="F31" i="28"/>
  <c r="F168" i="28"/>
  <c r="F88" i="28"/>
  <c r="F116" i="28"/>
  <c r="F165" i="28"/>
  <c r="F58" i="28"/>
  <c r="F103" i="28"/>
  <c r="F39" i="28"/>
  <c r="F55" i="28"/>
  <c r="F17" i="28"/>
  <c r="F140" i="28"/>
  <c r="F283" i="28"/>
  <c r="F149" i="28"/>
  <c r="F199" i="28"/>
  <c r="F220" i="28"/>
  <c r="F156" i="28"/>
  <c r="F164" i="28"/>
  <c r="F4" i="28"/>
  <c r="F198" i="28"/>
  <c r="F312" i="28"/>
  <c r="F271" i="28"/>
  <c r="F300" i="28"/>
  <c r="F282" i="28"/>
  <c r="F502" i="28"/>
  <c r="F374" i="28"/>
  <c r="F396" i="28"/>
  <c r="F389" i="28"/>
  <c r="F490" i="28"/>
  <c r="F507" i="28"/>
  <c r="F510" i="28"/>
  <c r="F530" i="28"/>
  <c r="F656" i="28"/>
  <c r="F724" i="28"/>
  <c r="F693" i="28"/>
  <c r="F652" i="28"/>
  <c r="F603" i="28"/>
  <c r="F757" i="28"/>
  <c r="F682" i="28"/>
  <c r="F848" i="28"/>
  <c r="F906" i="28"/>
  <c r="F917" i="28"/>
  <c r="F1141" i="28"/>
  <c r="F880" i="28"/>
  <c r="F871" i="28"/>
  <c r="F1021" i="28"/>
  <c r="F963" i="28"/>
  <c r="F983" i="28"/>
  <c r="F1146" i="28"/>
  <c r="F1184" i="28"/>
  <c r="F1206" i="28"/>
  <c r="F1104" i="28"/>
  <c r="F1114" i="28"/>
  <c r="F1258" i="28"/>
  <c r="F1288" i="28"/>
  <c r="F1291" i="28"/>
  <c r="F1200" i="28"/>
  <c r="F1294" i="28"/>
  <c r="F214" i="28"/>
  <c r="F166" i="28"/>
  <c r="F72" i="28"/>
  <c r="F42" i="28"/>
  <c r="F30" i="28"/>
  <c r="F46" i="28"/>
  <c r="F40" i="28"/>
  <c r="F407" i="28"/>
  <c r="F184" i="28"/>
  <c r="F45" i="28"/>
  <c r="F356" i="28"/>
  <c r="F319" i="28"/>
  <c r="F303" i="28"/>
  <c r="F314" i="28"/>
  <c r="F432" i="28"/>
  <c r="F413" i="28"/>
  <c r="F474" i="28"/>
  <c r="F528" i="28"/>
  <c r="F519" i="28"/>
  <c r="F527" i="28"/>
  <c r="F540" i="28"/>
  <c r="F695" i="28"/>
  <c r="F736" i="28"/>
  <c r="F732" i="28"/>
  <c r="F661" i="28"/>
  <c r="F774" i="28"/>
  <c r="F698" i="28"/>
  <c r="F882" i="28"/>
  <c r="F914" i="28"/>
  <c r="F926" i="28"/>
  <c r="F870" i="28"/>
  <c r="F1018" i="28"/>
  <c r="F883" i="28"/>
  <c r="F1030" i="28"/>
  <c r="F970" i="28"/>
  <c r="F1069" i="28"/>
  <c r="F1166" i="28"/>
  <c r="F1235" i="28"/>
  <c r="F1213" i="28"/>
  <c r="F1133" i="28"/>
  <c r="F1126" i="28"/>
  <c r="F1274" i="28"/>
  <c r="F1304" i="28"/>
  <c r="F1307" i="28"/>
  <c r="F1216" i="28"/>
  <c r="F1310" i="28"/>
  <c r="F150" i="28"/>
  <c r="F121" i="28"/>
  <c r="F263" i="28"/>
  <c r="F147" i="28"/>
  <c r="F80" i="28"/>
  <c r="F14" i="28"/>
  <c r="F8" i="28"/>
  <c r="F1324" i="27"/>
  <c r="F1475" i="27"/>
  <c r="F1591" i="27"/>
  <c r="F1765" i="27"/>
  <c r="F1470" i="27"/>
  <c r="F1392" i="27"/>
  <c r="F1369" i="27"/>
  <c r="F1702" i="27"/>
  <c r="F1315" i="27"/>
  <c r="F1564" i="27"/>
  <c r="F1441" i="27"/>
  <c r="F1402" i="27"/>
  <c r="F1476" i="27"/>
  <c r="F1431" i="27"/>
  <c r="F1467" i="27"/>
  <c r="F1388" i="27"/>
  <c r="F1491" i="27"/>
  <c r="F1543" i="27"/>
  <c r="F1357" i="27"/>
  <c r="F1396" i="27"/>
  <c r="F1378" i="27"/>
  <c r="F1579" i="27"/>
  <c r="F1376" i="27"/>
  <c r="F1382" i="27"/>
  <c r="F1438" i="27"/>
  <c r="F1360" i="27"/>
  <c r="F1448" i="27"/>
  <c r="F1462" i="27"/>
  <c r="F1394" i="27"/>
  <c r="F1333" i="27"/>
  <c r="F1461" i="27"/>
  <c r="F1503" i="27"/>
  <c r="F1518" i="27"/>
  <c r="F1530" i="27"/>
  <c r="F1551" i="27"/>
  <c r="F1567" i="27"/>
  <c r="F1583" i="27"/>
  <c r="F1599" i="27"/>
  <c r="F1615" i="27"/>
  <c r="F1631" i="27"/>
  <c r="F1647" i="27"/>
  <c r="F1381" i="27"/>
  <c r="F1504" i="27"/>
  <c r="F1493" i="27"/>
  <c r="F1429" i="27"/>
  <c r="F1533" i="27"/>
  <c r="F1349" i="27"/>
  <c r="F1477" i="27"/>
  <c r="F1526" i="27"/>
  <c r="F1609" i="27"/>
  <c r="F1625" i="27"/>
  <c r="F1641" i="27"/>
  <c r="F1657" i="27"/>
  <c r="F1673" i="27"/>
  <c r="F1487" i="27"/>
  <c r="F1519" i="27"/>
  <c r="F1552" i="27"/>
  <c r="F1568" i="27"/>
  <c r="F1584" i="27"/>
  <c r="F1600" i="27"/>
  <c r="F1616" i="27"/>
  <c r="F1632" i="27"/>
  <c r="F1648" i="27"/>
  <c r="F1664" i="27"/>
  <c r="F1397" i="27"/>
  <c r="F1536" i="27"/>
  <c r="F1509" i="27"/>
  <c r="F1512" i="27"/>
  <c r="F1529" i="27"/>
  <c r="F1550" i="27"/>
  <c r="F1566" i="27"/>
  <c r="F1582" i="27"/>
  <c r="F1598" i="27"/>
  <c r="F1614" i="27"/>
  <c r="F1630" i="27"/>
  <c r="F1646" i="27"/>
  <c r="F1317" i="27"/>
  <c r="F1445" i="27"/>
  <c r="F1517" i="27"/>
  <c r="F1534" i="27"/>
  <c r="F1541" i="27"/>
  <c r="F1557" i="27"/>
  <c r="F1573" i="27"/>
  <c r="F1589" i="27"/>
  <c r="F1605" i="27"/>
  <c r="F1621" i="27"/>
  <c r="F1637" i="27"/>
  <c r="F1653" i="27"/>
  <c r="F1522" i="27"/>
  <c r="F1365" i="27"/>
  <c r="F1496" i="27"/>
  <c r="F1502" i="27"/>
  <c r="F1527" i="27"/>
  <c r="F1539" i="27"/>
  <c r="F1555" i="27"/>
  <c r="F1571" i="27"/>
  <c r="F1587" i="27"/>
  <c r="F1603" i="27"/>
  <c r="F1619" i="27"/>
  <c r="F1635" i="27"/>
  <c r="F1651" i="27"/>
  <c r="F1532" i="27"/>
  <c r="F1546" i="27"/>
  <c r="F1562" i="27"/>
  <c r="F1578" i="27"/>
  <c r="F1594" i="27"/>
  <c r="F1610" i="27"/>
  <c r="F1626" i="27"/>
  <c r="F1513" i="27"/>
  <c r="F1525" i="27"/>
  <c r="F1537" i="27"/>
  <c r="F1544" i="27"/>
  <c r="F1560" i="27"/>
  <c r="F1590" i="27"/>
  <c r="F1711" i="27"/>
  <c r="F1727" i="27"/>
  <c r="F1743" i="27"/>
  <c r="F1759" i="27"/>
  <c r="F1775" i="27"/>
  <c r="F1791" i="27"/>
  <c r="F1642" i="27"/>
  <c r="F1667" i="27"/>
  <c r="F1553" i="27"/>
  <c r="F1576" i="27"/>
  <c r="F1606" i="27"/>
  <c r="F1520" i="27"/>
  <c r="F1569" i="27"/>
  <c r="F1592" i="27"/>
  <c r="F1622" i="27"/>
  <c r="F1649" i="27"/>
  <c r="F1674" i="27"/>
  <c r="F1680" i="27"/>
  <c r="F1510" i="27"/>
  <c r="F1585" i="27"/>
  <c r="F1608" i="27"/>
  <c r="F1601" i="27"/>
  <c r="F1678" i="27"/>
  <c r="F1683" i="27"/>
  <c r="F1712" i="27"/>
  <c r="F1728" i="27"/>
  <c r="F1744" i="27"/>
  <c r="F1760" i="27"/>
  <c r="F1624" i="27"/>
  <c r="F1638" i="27"/>
  <c r="F1656" i="27"/>
  <c r="F1665" i="27"/>
  <c r="F1617" i="27"/>
  <c r="F1691" i="27"/>
  <c r="F1710" i="27"/>
  <c r="F1726" i="27"/>
  <c r="F1742" i="27"/>
  <c r="F1758" i="27"/>
  <c r="F1774" i="27"/>
  <c r="F1790" i="27"/>
  <c r="F1806" i="27"/>
  <c r="F1662" i="27"/>
  <c r="F1669" i="27"/>
  <c r="F1558" i="27"/>
  <c r="F1633" i="27"/>
  <c r="F1706" i="27"/>
  <c r="F1713" i="27"/>
  <c r="F1786" i="27"/>
  <c r="F1839" i="27"/>
  <c r="F1851" i="27"/>
  <c r="F1865" i="27"/>
  <c r="F1881" i="27"/>
  <c r="F1897" i="27"/>
  <c r="F1913" i="27"/>
  <c r="F1929" i="27"/>
  <c r="F1736" i="27"/>
  <c r="F1844" i="27"/>
  <c r="F1856" i="27"/>
  <c r="F1872" i="27"/>
  <c r="F1888" i="27"/>
  <c r="F1904" i="27"/>
  <c r="F1920" i="27"/>
  <c r="F1722" i="27"/>
  <c r="F1729" i="27"/>
  <c r="F1793" i="27"/>
  <c r="F1816" i="27"/>
  <c r="F1676" i="27"/>
  <c r="F1684" i="27"/>
  <c r="F1752" i="27"/>
  <c r="F1809" i="27"/>
  <c r="F1738" i="27"/>
  <c r="F1745" i="27"/>
  <c r="F1823" i="27"/>
  <c r="F1692" i="27"/>
  <c r="F1768" i="27"/>
  <c r="F1800" i="27"/>
  <c r="F1829" i="27"/>
  <c r="F1832" i="27"/>
  <c r="F1847" i="27"/>
  <c r="F1868" i="27"/>
  <c r="F1884" i="27"/>
  <c r="F1900" i="27"/>
  <c r="F1658" i="27"/>
  <c r="F1754" i="27"/>
  <c r="F1761" i="27"/>
  <c r="F1817" i="27"/>
  <c r="F1776" i="27"/>
  <c r="F1835" i="27"/>
  <c r="F1840" i="27"/>
  <c r="F1866" i="27"/>
  <c r="F1882" i="27"/>
  <c r="F1898" i="27"/>
  <c r="F1770" i="27"/>
  <c r="F1845" i="27"/>
  <c r="F1857" i="27"/>
  <c r="F1873" i="27"/>
  <c r="F1889" i="27"/>
  <c r="F1679" i="27"/>
  <c r="F1777" i="27"/>
  <c r="F1802" i="27"/>
  <c r="F1824" i="27"/>
  <c r="F1833" i="27"/>
  <c r="F1862" i="27"/>
  <c r="F1878" i="27"/>
  <c r="F1574" i="27"/>
  <c r="F1784" i="27"/>
  <c r="F1807" i="27"/>
  <c r="F1848" i="27"/>
  <c r="F1640" i="27"/>
  <c r="F1704" i="27"/>
  <c r="F1841" i="27"/>
  <c r="F1689" i="27"/>
  <c r="F1697" i="27"/>
  <c r="F1846" i="27"/>
  <c r="F1867" i="27"/>
  <c r="F1883" i="27"/>
  <c r="F1899" i="27"/>
  <c r="F1413" i="27"/>
  <c r="F1720" i="27"/>
  <c r="F1792" i="27"/>
  <c r="F1808" i="27"/>
  <c r="F1819" i="27"/>
  <c r="F1822" i="27"/>
  <c r="F1825" i="27"/>
  <c r="F1831" i="27"/>
  <c r="F1928" i="27"/>
  <c r="F1958" i="27"/>
  <c r="F1981" i="27"/>
  <c r="F1988" i="27"/>
  <c r="F2004" i="27"/>
  <c r="F2020" i="27"/>
  <c r="F2036" i="27"/>
  <c r="F2052" i="27"/>
  <c r="F2068" i="27"/>
  <c r="F1914" i="27"/>
  <c r="F1937" i="27"/>
  <c r="F1961" i="27"/>
  <c r="F1946" i="27"/>
  <c r="F1894" i="27"/>
  <c r="F1942" i="27"/>
  <c r="F1956" i="27"/>
  <c r="F1964" i="27"/>
  <c r="F1953" i="27"/>
  <c r="F1977" i="27"/>
  <c r="F1910" i="27"/>
  <c r="F1915" i="27"/>
  <c r="F1959" i="27"/>
  <c r="F1998" i="27"/>
  <c r="F2014" i="27"/>
  <c r="F2030" i="27"/>
  <c r="F2046" i="27"/>
  <c r="F2062" i="27"/>
  <c r="F2078" i="27"/>
  <c r="F1850" i="27"/>
  <c r="F1896" i="27"/>
  <c r="F1930" i="27"/>
  <c r="F1967" i="27"/>
  <c r="F1989" i="27"/>
  <c r="F2005" i="27"/>
  <c r="F2021" i="27"/>
  <c r="F2037" i="27"/>
  <c r="F2053" i="27"/>
  <c r="F2069" i="27"/>
  <c r="F2085" i="27"/>
  <c r="F2101" i="27"/>
  <c r="F1916" i="27"/>
  <c r="F1947" i="27"/>
  <c r="F1962" i="27"/>
  <c r="F1864" i="27"/>
  <c r="F1905" i="27"/>
  <c r="F1921" i="27"/>
  <c r="F1912" i="27"/>
  <c r="F1944" i="27"/>
  <c r="F1948" i="27"/>
  <c r="F1960" i="27"/>
  <c r="F1973" i="27"/>
  <c r="F1985" i="27"/>
  <c r="F2001" i="27"/>
  <c r="F2017" i="27"/>
  <c r="F2033" i="27"/>
  <c r="F2049" i="27"/>
  <c r="F2065" i="27"/>
  <c r="F2081" i="27"/>
  <c r="F1931" i="27"/>
  <c r="F1978" i="27"/>
  <c r="F2120" i="27"/>
  <c r="F1968" i="27"/>
  <c r="F1983" i="27"/>
  <c r="F1999" i="27"/>
  <c r="F2015" i="27"/>
  <c r="F2031" i="27"/>
  <c r="F2047" i="27"/>
  <c r="F2063" i="27"/>
  <c r="F2079" i="27"/>
  <c r="F2095" i="27"/>
  <c r="F1971" i="27"/>
  <c r="F2045" i="27"/>
  <c r="F2094" i="27"/>
  <c r="F2128" i="27"/>
  <c r="F1952" i="27"/>
  <c r="F2113" i="27"/>
  <c r="F1963" i="27"/>
  <c r="F2038" i="27"/>
  <c r="F2109" i="27"/>
  <c r="F1932" i="27"/>
  <c r="F2029" i="27"/>
  <c r="F2100" i="27"/>
  <c r="F2129" i="27"/>
  <c r="F2118" i="27"/>
  <c r="F2143" i="27"/>
  <c r="F2150" i="27"/>
  <c r="F2166" i="27"/>
  <c r="F2182" i="27"/>
  <c r="F2198" i="27"/>
  <c r="F2214" i="27"/>
  <c r="F2230" i="27"/>
  <c r="F2246" i="27"/>
  <c r="F2262" i="27"/>
  <c r="F1945" i="27"/>
  <c r="F1955" i="27"/>
  <c r="F2084" i="27"/>
  <c r="F2157" i="27"/>
  <c r="F2173" i="27"/>
  <c r="F2189" i="27"/>
  <c r="F2205" i="27"/>
  <c r="F2221" i="27"/>
  <c r="F2237" i="27"/>
  <c r="F2253" i="27"/>
  <c r="F2269" i="27"/>
  <c r="F1880" i="27"/>
  <c r="F1976" i="27"/>
  <c r="F2022" i="27"/>
  <c r="F2110" i="27"/>
  <c r="F2013" i="27"/>
  <c r="F2077" i="27"/>
  <c r="F1821" i="27"/>
  <c r="F2086" i="27"/>
  <c r="F2097" i="27"/>
  <c r="F2130" i="27"/>
  <c r="F1936" i="27"/>
  <c r="F2111" i="27"/>
  <c r="F2127" i="27"/>
  <c r="F2006" i="27"/>
  <c r="F2070" i="27"/>
  <c r="F2102" i="27"/>
  <c r="F2136" i="27"/>
  <c r="F2160" i="27"/>
  <c r="F2176" i="27"/>
  <c r="F2192" i="27"/>
  <c r="F2208" i="27"/>
  <c r="F2224" i="27"/>
  <c r="F2240" i="27"/>
  <c r="F1997" i="27"/>
  <c r="F2061" i="27"/>
  <c r="F2093" i="27"/>
  <c r="F2144" i="27"/>
  <c r="F2151" i="27"/>
  <c r="F2167" i="27"/>
  <c r="F2183" i="27"/>
  <c r="F2199" i="27"/>
  <c r="F2215" i="27"/>
  <c r="F2231" i="27"/>
  <c r="F2247" i="27"/>
  <c r="F2139" i="27"/>
  <c r="F2158" i="27"/>
  <c r="F2174" i="27"/>
  <c r="F2190" i="27"/>
  <c r="F2206" i="27"/>
  <c r="F2222" i="27"/>
  <c r="F2238" i="27"/>
  <c r="F2254" i="27"/>
  <c r="F2295" i="27"/>
  <c r="F2284" i="27"/>
  <c r="F2112" i="27"/>
  <c r="F2303" i="27"/>
  <c r="F2308" i="27"/>
  <c r="F2134" i="27"/>
  <c r="F2181" i="27"/>
  <c r="F2245" i="27"/>
  <c r="F2172" i="27"/>
  <c r="F2236" i="27"/>
  <c r="F2279" i="27"/>
  <c r="F2188" i="27"/>
  <c r="F2285" i="27"/>
  <c r="F2288" i="27"/>
  <c r="F2298" i="27"/>
  <c r="F2275" i="27"/>
  <c r="F2307" i="27"/>
  <c r="F2165" i="27"/>
  <c r="F2229" i="27"/>
  <c r="F1990" i="27"/>
  <c r="F2116" i="27"/>
  <c r="F2156" i="27"/>
  <c r="F2220" i="27"/>
  <c r="F2261" i="27"/>
  <c r="F2268" i="27"/>
  <c r="F2287" i="27"/>
  <c r="F2270" i="27"/>
  <c r="F2277" i="27"/>
  <c r="F2286" i="27"/>
  <c r="F2304" i="27"/>
  <c r="F2309" i="27"/>
  <c r="F2297" i="27"/>
  <c r="F2197" i="27"/>
  <c r="F2278" i="27"/>
  <c r="F2149" i="27"/>
  <c r="F2213" i="27"/>
  <c r="F2256" i="27"/>
  <c r="F2302" i="27"/>
  <c r="F2142" i="27"/>
  <c r="F2204" i="27"/>
  <c r="F2292" i="27"/>
  <c r="F2054" i="27"/>
  <c r="F2263" i="27"/>
  <c r="F2271" i="27"/>
  <c r="F2272" i="27"/>
  <c r="F2291" i="27"/>
  <c r="F2243" i="27"/>
  <c r="F2223" i="27"/>
  <c r="F2108" i="27"/>
  <c r="F2249" i="27"/>
  <c r="F2175" i="27"/>
  <c r="F2216" i="27"/>
  <c r="F2251" i="27"/>
  <c r="F2072" i="27"/>
  <c r="F1733" i="27"/>
  <c r="F2115" i="27"/>
  <c r="F2058" i="27"/>
  <c r="F2055" i="27"/>
  <c r="F1818" i="27"/>
  <c r="F1935" i="27"/>
  <c r="F1779" i="27"/>
  <c r="F1663" i="27"/>
  <c r="F1797" i="27"/>
  <c r="F1686" i="27"/>
  <c r="F1723" i="27"/>
  <c r="F1707" i="27"/>
  <c r="F1425" i="27"/>
  <c r="F2305" i="27"/>
  <c r="F2306" i="27"/>
  <c r="F2234" i="27"/>
  <c r="F2196" i="27"/>
  <c r="F2148" i="27"/>
  <c r="F2273" i="27"/>
  <c r="F2121" i="27"/>
  <c r="F2050" i="27"/>
  <c r="F2048" i="27"/>
  <c r="F1853" i="27"/>
  <c r="F2028" i="27"/>
  <c r="F1911" i="27"/>
  <c r="F1895" i="27"/>
  <c r="F1903" i="27"/>
  <c r="F1893" i="27"/>
  <c r="F1773" i="27"/>
  <c r="F1756" i="27"/>
  <c r="F2312" i="27"/>
  <c r="F2195" i="27"/>
  <c r="F2117" i="27"/>
  <c r="F2193" i="27"/>
  <c r="F2080" i="27"/>
  <c r="F1703" i="27"/>
  <c r="F2060" i="27"/>
  <c r="F1986" i="27"/>
  <c r="F2039" i="27"/>
  <c r="F1892" i="27"/>
  <c r="F1954" i="27"/>
  <c r="F2019" i="27"/>
  <c r="F2012" i="27"/>
  <c r="F1886" i="27"/>
  <c r="F1885" i="27"/>
  <c r="F1860" i="27"/>
  <c r="F1870" i="27"/>
  <c r="F1766" i="27"/>
  <c r="F1627" i="27"/>
  <c r="F1748" i="27"/>
  <c r="F1718" i="27"/>
  <c r="F1810" i="27"/>
  <c r="F2296" i="27"/>
  <c r="F2179" i="27"/>
  <c r="F2178" i="27"/>
  <c r="F2186" i="27"/>
  <c r="F2266" i="27"/>
  <c r="F2133" i="27"/>
  <c r="F2282" i="27"/>
  <c r="F2071" i="27"/>
  <c r="F1763" i="27"/>
  <c r="F2051" i="27"/>
  <c r="F1923" i="27"/>
  <c r="F2114" i="27"/>
  <c r="F1891" i="27"/>
  <c r="F2010" i="27"/>
  <c r="F1805" i="27"/>
  <c r="F1996" i="27"/>
  <c r="F1874" i="27"/>
  <c r="F1849" i="27"/>
  <c r="F1858" i="27"/>
  <c r="F1705" i="27"/>
  <c r="F1575" i="27"/>
  <c r="F1757" i="27"/>
  <c r="F1795" i="27"/>
  <c r="F1826" i="27"/>
  <c r="F1721" i="27"/>
  <c r="F2280" i="27"/>
  <c r="F2289" i="27"/>
  <c r="F2170" i="27"/>
  <c r="F2169" i="27"/>
  <c r="F2299" i="27"/>
  <c r="F2228" i="27"/>
  <c r="F2044" i="27"/>
  <c r="F2131" i="27"/>
  <c r="F2042" i="27"/>
  <c r="F2003" i="27"/>
  <c r="F2090" i="27"/>
  <c r="F1992" i="27"/>
  <c r="F1863" i="27"/>
  <c r="F1838" i="27"/>
  <c r="F1682" i="27"/>
  <c r="F1367" i="27"/>
  <c r="F1750" i="27"/>
  <c r="F1789" i="27"/>
  <c r="F1698" i="27"/>
  <c r="F2294" i="27"/>
  <c r="F2159" i="27"/>
  <c r="F2281" i="27"/>
  <c r="F2152" i="27"/>
  <c r="F2283" i="27"/>
  <c r="F2219" i="27"/>
  <c r="F2276" i="27"/>
  <c r="F2209" i="27"/>
  <c r="F2259" i="27"/>
  <c r="F2035" i="27"/>
  <c r="F2087" i="27"/>
  <c r="F2124" i="27"/>
  <c r="F2032" i="27"/>
  <c r="F2126" i="27"/>
  <c r="F2066" i="27"/>
  <c r="F2135" i="27"/>
  <c r="F1991" i="27"/>
  <c r="F2016" i="27"/>
  <c r="F1933" i="27"/>
  <c r="F1688" i="27"/>
  <c r="F1670" i="27"/>
  <c r="F1769" i="27"/>
  <c r="F1794" i="27"/>
  <c r="F1690" i="27"/>
  <c r="F2141" i="27"/>
  <c r="F2241" i="27"/>
  <c r="F2274" i="27"/>
  <c r="F2210" i="27"/>
  <c r="F2244" i="27"/>
  <c r="F2026" i="27"/>
  <c r="F2034" i="27"/>
  <c r="F2023" i="27"/>
  <c r="F2123" i="27"/>
  <c r="F1984" i="27"/>
  <c r="F2083" i="27"/>
  <c r="F1972" i="27"/>
  <c r="F1922" i="27"/>
  <c r="F1830" i="27"/>
  <c r="F1951" i="27"/>
  <c r="F2000" i="27"/>
  <c r="F1919" i="27"/>
  <c r="F1828" i="27"/>
  <c r="F1672" i="27"/>
  <c r="F1741" i="27"/>
  <c r="F1597" i="27"/>
  <c r="F1827" i="27"/>
  <c r="F1746" i="27"/>
  <c r="F1788" i="27"/>
  <c r="F1666" i="27"/>
  <c r="F2096" i="27"/>
  <c r="F2177" i="27"/>
  <c r="F2255" i="27"/>
  <c r="F2201" i="27"/>
  <c r="F2260" i="27"/>
  <c r="F2235" i="27"/>
  <c r="F2059" i="27"/>
  <c r="F1975" i="27"/>
  <c r="F2002" i="27"/>
  <c r="F2075" i="27"/>
  <c r="F1918" i="27"/>
  <c r="F1906" i="27"/>
  <c r="F1994" i="27"/>
  <c r="F1938" i="27"/>
  <c r="F1908" i="27"/>
  <c r="F1798" i="27"/>
  <c r="F1613" i="27"/>
  <c r="F1734" i="27"/>
  <c r="F1801" i="27"/>
  <c r="F1724" i="27"/>
  <c r="F1782" i="27"/>
  <c r="F1781" i="27"/>
  <c r="F1654" i="27"/>
  <c r="F2290" i="27"/>
  <c r="F2301" i="27"/>
  <c r="F2082" i="27"/>
  <c r="F2258" i="27"/>
  <c r="F2008" i="27"/>
  <c r="F2211" i="27"/>
  <c r="F2191" i="27"/>
  <c r="F2226" i="27"/>
  <c r="F2007" i="27"/>
  <c r="F2025" i="27"/>
  <c r="F1987" i="27"/>
  <c r="F2040" i="27"/>
  <c r="F2122" i="27"/>
  <c r="F2056" i="27"/>
  <c r="F1855" i="27"/>
  <c r="F1887" i="27"/>
  <c r="F1755" i="27"/>
  <c r="F1934" i="27"/>
  <c r="F1924" i="27"/>
  <c r="F1778" i="27"/>
  <c r="F1771" i="27"/>
  <c r="F1716" i="27"/>
  <c r="F1753" i="27"/>
  <c r="F1737" i="27"/>
  <c r="F1581" i="27"/>
  <c r="F1514" i="27"/>
  <c r="F1661" i="27"/>
  <c r="F1570" i="27"/>
  <c r="F1554" i="27"/>
  <c r="F1321" i="27"/>
  <c r="F1354" i="27"/>
  <c r="F1399" i="27"/>
  <c r="F1363" i="27"/>
  <c r="F1419" i="27"/>
  <c r="F1505" i="27"/>
  <c r="F2311" i="27"/>
  <c r="F2202" i="27"/>
  <c r="F2164" i="27"/>
  <c r="F2265" i="27"/>
  <c r="F2217" i="27"/>
  <c r="F1980" i="27"/>
  <c r="F1995" i="27"/>
  <c r="F2091" i="27"/>
  <c r="F2011" i="27"/>
  <c r="F2140" i="27"/>
  <c r="F1966" i="27"/>
  <c r="F1843" i="27"/>
  <c r="F1917" i="27"/>
  <c r="F1875" i="27"/>
  <c r="F1861" i="27"/>
  <c r="F1909" i="27"/>
  <c r="F1812" i="27"/>
  <c r="F1749" i="27"/>
  <c r="F1783" i="27"/>
  <c r="F1730" i="27"/>
  <c r="F1714" i="27"/>
  <c r="F2310" i="27"/>
  <c r="F2300" i="27"/>
  <c r="F2257" i="27"/>
  <c r="F2225" i="27"/>
  <c r="F2248" i="27"/>
  <c r="F2184" i="27"/>
  <c r="F2147" i="27"/>
  <c r="F2155" i="27"/>
  <c r="F2200" i="27"/>
  <c r="F2125" i="27"/>
  <c r="F2252" i="27"/>
  <c r="F2207" i="27"/>
  <c r="F1970" i="27"/>
  <c r="F1926" i="27"/>
  <c r="F2187" i="27"/>
  <c r="F2089" i="27"/>
  <c r="F1940" i="27"/>
  <c r="F1877" i="27"/>
  <c r="F1815" i="27"/>
  <c r="F1695" i="27"/>
  <c r="F1902" i="27"/>
  <c r="F1834" i="27"/>
  <c r="F1803" i="27"/>
  <c r="F1719" i="27"/>
  <c r="F1762" i="27"/>
  <c r="F1747" i="27"/>
  <c r="F1708" i="27"/>
  <c r="F1820" i="27"/>
  <c r="F1538" i="27"/>
  <c r="F1639" i="27"/>
  <c r="F1644" i="27"/>
  <c r="F1355" i="27"/>
  <c r="F1436" i="27"/>
  <c r="F1319" i="27"/>
  <c r="F1364" i="27"/>
  <c r="F1339" i="27"/>
  <c r="F1361" i="27"/>
  <c r="F1494" i="27"/>
  <c r="F2264" i="27"/>
  <c r="F2250" i="27"/>
  <c r="F2161" i="27"/>
  <c r="F2239" i="27"/>
  <c r="F2137" i="27"/>
  <c r="F2146" i="27"/>
  <c r="F2145" i="27"/>
  <c r="F2227" i="27"/>
  <c r="F2180" i="27"/>
  <c r="F1901" i="27"/>
  <c r="F2107" i="27"/>
  <c r="F2119" i="27"/>
  <c r="F2057" i="27"/>
  <c r="F2073" i="27"/>
  <c r="F1949" i="27"/>
  <c r="F1927" i="27"/>
  <c r="F1965" i="27"/>
  <c r="F1837" i="27"/>
  <c r="F1871" i="27"/>
  <c r="F1804" i="27"/>
  <c r="F1772" i="27"/>
  <c r="F1696" i="27"/>
  <c r="F1740" i="27"/>
  <c r="F1739" i="27"/>
  <c r="F1700" i="27"/>
  <c r="F1852" i="27"/>
  <c r="F1813" i="27"/>
  <c r="F1540" i="27"/>
  <c r="F1515" i="27"/>
  <c r="F1602" i="27"/>
  <c r="F1593" i="27"/>
  <c r="F1677" i="27"/>
  <c r="F1401" i="27"/>
  <c r="F1507" i="27"/>
  <c r="F1489" i="27"/>
  <c r="F2293" i="27"/>
  <c r="F2232" i="27"/>
  <c r="F2212" i="27"/>
  <c r="F2138" i="27"/>
  <c r="F2103" i="27"/>
  <c r="F2218" i="27"/>
  <c r="F2171" i="27"/>
  <c r="F2098" i="27"/>
  <c r="F2106" i="27"/>
  <c r="F2104" i="27"/>
  <c r="F1907" i="27"/>
  <c r="F1854" i="27"/>
  <c r="F1957" i="27"/>
  <c r="F1859" i="27"/>
  <c r="F1785" i="27"/>
  <c r="F1612" i="27"/>
  <c r="F1732" i="27"/>
  <c r="F1717" i="27"/>
  <c r="F1709" i="27"/>
  <c r="F1559" i="27"/>
  <c r="F1620" i="27"/>
  <c r="F1787" i="27"/>
  <c r="F1780" i="27"/>
  <c r="F1687" i="27"/>
  <c r="F1652" i="27"/>
  <c r="F1548" i="27"/>
  <c r="F1563" i="27"/>
  <c r="F1659" i="27"/>
  <c r="F1389" i="27"/>
  <c r="F1481" i="27"/>
  <c r="F1468" i="27"/>
  <c r="F1501" i="27"/>
  <c r="F2168" i="27"/>
  <c r="F2203" i="27"/>
  <c r="F2018" i="27"/>
  <c r="F2088" i="27"/>
  <c r="F1941" i="27"/>
  <c r="F2163" i="27"/>
  <c r="F2162" i="27"/>
  <c r="F2043" i="27"/>
  <c r="F2092" i="27"/>
  <c r="F2105" i="27"/>
  <c r="F1890" i="27"/>
  <c r="F1842" i="27"/>
  <c r="F2027" i="27"/>
  <c r="F2242" i="27"/>
  <c r="F2194" i="27"/>
  <c r="F2132" i="27"/>
  <c r="F2154" i="27"/>
  <c r="F2153" i="27"/>
  <c r="F1979" i="27"/>
  <c r="F2024" i="27"/>
  <c r="F2041" i="27"/>
  <c r="F2076" i="27"/>
  <c r="F1993" i="27"/>
  <c r="F2074" i="27"/>
  <c r="F1879" i="27"/>
  <c r="F1943" i="27"/>
  <c r="F1982" i="27"/>
  <c r="F1950" i="27"/>
  <c r="F1751" i="27"/>
  <c r="F1735" i="27"/>
  <c r="F1836" i="27"/>
  <c r="F1685" i="27"/>
  <c r="F1699" i="27"/>
  <c r="F1604" i="27"/>
  <c r="F1588" i="27"/>
  <c r="F1565" i="27"/>
  <c r="F1645" i="27"/>
  <c r="F2233" i="27"/>
  <c r="F2267" i="27"/>
  <c r="F2185" i="27"/>
  <c r="F2099" i="27"/>
  <c r="F1969" i="27"/>
  <c r="F1869" i="27"/>
  <c r="F2067" i="27"/>
  <c r="F1974" i="27"/>
  <c r="F2064" i="27"/>
  <c r="F2009" i="27"/>
  <c r="F1939" i="27"/>
  <c r="F1925" i="27"/>
  <c r="F1681" i="27"/>
  <c r="F1811" i="27"/>
  <c r="F1725" i="27"/>
  <c r="F1694" i="27"/>
  <c r="F1634" i="27"/>
  <c r="F1731" i="27"/>
  <c r="F1715" i="27"/>
  <c r="F1675" i="27"/>
  <c r="F1596" i="27"/>
  <c r="F1500" i="27"/>
  <c r="F1443" i="27"/>
  <c r="F1479" i="27"/>
  <c r="F1446" i="27"/>
  <c r="F1356" i="27"/>
  <c r="F1561" i="27"/>
  <c r="F1521" i="27"/>
  <c r="F1535" i="27"/>
  <c r="F1611" i="27"/>
  <c r="F1701" i="27"/>
  <c r="F1346" i="27"/>
  <c r="F1409" i="27"/>
  <c r="F1422" i="27"/>
  <c r="F1405" i="27"/>
  <c r="F1314" i="27"/>
  <c r="F1466" i="27"/>
  <c r="F1506" i="27"/>
  <c r="F1458" i="27"/>
  <c r="F1636" i="27"/>
  <c r="F1577" i="27"/>
  <c r="F1424" i="27"/>
  <c r="F1572" i="27"/>
  <c r="F1406" i="27"/>
  <c r="F1328" i="27"/>
  <c r="F1416" i="27"/>
  <c r="F1485" i="27"/>
  <c r="F1417" i="27"/>
  <c r="F1325" i="27"/>
  <c r="F1469" i="27"/>
  <c r="F1414" i="27"/>
  <c r="F1660" i="27"/>
  <c r="F1643" i="27"/>
  <c r="F1814" i="27"/>
  <c r="F1516" i="27"/>
  <c r="F1395" i="27"/>
  <c r="F1330" i="27"/>
  <c r="F1623" i="27"/>
  <c r="F1418" i="27"/>
  <c r="F1313" i="27"/>
  <c r="F1337" i="27"/>
  <c r="F1350" i="27"/>
  <c r="F1398" i="27"/>
  <c r="F1329" i="27"/>
  <c r="F1331" i="27"/>
  <c r="F1426" i="27"/>
  <c r="F1671" i="27"/>
  <c r="F1668" i="27"/>
  <c r="F1607" i="27"/>
  <c r="F1403" i="27"/>
  <c r="F1374" i="27"/>
  <c r="F1455" i="27"/>
  <c r="F1384" i="27"/>
  <c r="F1323" i="27"/>
  <c r="F1499" i="27"/>
  <c r="F1372" i="27"/>
  <c r="F1362" i="27"/>
  <c r="F1410" i="27"/>
  <c r="F1377" i="27"/>
  <c r="F1437" i="27"/>
  <c r="F1693" i="27"/>
  <c r="F1545" i="27"/>
  <c r="F1556" i="27"/>
  <c r="F1629" i="27"/>
  <c r="F1432" i="27"/>
  <c r="F1390" i="27"/>
  <c r="F1452" i="27"/>
  <c r="F1358" i="27"/>
  <c r="F1439" i="27"/>
  <c r="F1368" i="27"/>
  <c r="F1335" i="27"/>
  <c r="F1373" i="27"/>
  <c r="F1421" i="27"/>
  <c r="F1412" i="27"/>
  <c r="F1449" i="27"/>
  <c r="F1650" i="27"/>
  <c r="F1549" i="27"/>
  <c r="F1796" i="27"/>
  <c r="F1341" i="27"/>
  <c r="F1344" i="27"/>
  <c r="F1380" i="27"/>
  <c r="F1400" i="27"/>
  <c r="F1427" i="27"/>
  <c r="F1352" i="27"/>
  <c r="F1430" i="27"/>
  <c r="F1385" i="27"/>
  <c r="F1433" i="27"/>
  <c r="F1435" i="27"/>
  <c r="F1484" i="27"/>
  <c r="F1483" i="27"/>
  <c r="F1799" i="27"/>
  <c r="F1764" i="27"/>
  <c r="F1486" i="27"/>
  <c r="F1497" i="27"/>
  <c r="F1353" i="27"/>
  <c r="F1379" i="27"/>
  <c r="F1404" i="27"/>
  <c r="F1345" i="27"/>
  <c r="F1474" i="27"/>
  <c r="F1471" i="27"/>
  <c r="F1415" i="27"/>
  <c r="F1423" i="27"/>
  <c r="F1450" i="27"/>
  <c r="F1407" i="27"/>
  <c r="F1442" i="27"/>
  <c r="F1420" i="27"/>
  <c r="F1387" i="27"/>
  <c r="F1447" i="27"/>
  <c r="F1492" i="27"/>
  <c r="F1580" i="27"/>
  <c r="F1338" i="27"/>
  <c r="F1528" i="27"/>
  <c r="F1511" i="27"/>
  <c r="F1464" i="27"/>
  <c r="F1342" i="27"/>
  <c r="F1347" i="27"/>
  <c r="F1326" i="27"/>
  <c r="F1336" i="27"/>
  <c r="F1370" i="27"/>
  <c r="F1473" i="27"/>
  <c r="F1488" i="27"/>
  <c r="F1391" i="27"/>
  <c r="F1320" i="27"/>
  <c r="F1393" i="27"/>
  <c r="F1453" i="27"/>
  <c r="F1478" i="27"/>
  <c r="F1411" i="27"/>
  <c r="F1459" i="27"/>
  <c r="F1460" i="27"/>
  <c r="F1586" i="27"/>
  <c r="F1595" i="27"/>
  <c r="F1767" i="27"/>
  <c r="F1327" i="27"/>
  <c r="F1386" i="27"/>
  <c r="F1480" i="27"/>
  <c r="F1498" i="27"/>
  <c r="F1375" i="27"/>
  <c r="F1348" i="27"/>
  <c r="F1465" i="27"/>
  <c r="F1495" i="27"/>
  <c r="F1434" i="27"/>
  <c r="F1482" i="27"/>
  <c r="F1542" i="27"/>
  <c r="F1408" i="27"/>
  <c r="F1366" i="27"/>
  <c r="F1444" i="27"/>
  <c r="F1655" i="27"/>
  <c r="F1454" i="27"/>
  <c r="F1472" i="27"/>
  <c r="F1508" i="27"/>
  <c r="F1456" i="27"/>
  <c r="F1359" i="27"/>
  <c r="F1451" i="27"/>
  <c r="F1371" i="27"/>
  <c r="F1524" i="27"/>
  <c r="F1316" i="27"/>
  <c r="F1457" i="27"/>
  <c r="F1490" i="27"/>
  <c r="F1628" i="27"/>
  <c r="F1332" i="27"/>
  <c r="F1618" i="27"/>
  <c r="F1322" i="27"/>
  <c r="F1340" i="27"/>
  <c r="F1440" i="27"/>
  <c r="F1343" i="27"/>
  <c r="F1334" i="27"/>
  <c r="F1463" i="27"/>
  <c r="F1383" i="27"/>
  <c r="F1351" i="27"/>
  <c r="F1318" i="27"/>
  <c r="F1531" i="27"/>
  <c r="F1547" i="27"/>
  <c r="F1876" i="27"/>
  <c r="F148" i="27"/>
  <c r="F9" i="27"/>
  <c r="F1268" i="27"/>
  <c r="F914" i="27"/>
  <c r="F443" i="27"/>
  <c r="F650" i="27"/>
  <c r="F691" i="27"/>
  <c r="F521" i="27"/>
  <c r="F1289" i="27"/>
  <c r="F1254" i="27"/>
  <c r="F855" i="27"/>
  <c r="F804" i="27"/>
  <c r="F353" i="27"/>
  <c r="F167" i="27"/>
  <c r="F217" i="27"/>
  <c r="F351" i="27"/>
  <c r="F463" i="27"/>
  <c r="F324" i="27"/>
  <c r="F299" i="27"/>
  <c r="F398" i="27"/>
  <c r="F441" i="27"/>
  <c r="F522" i="27"/>
  <c r="F504" i="27"/>
  <c r="F505" i="27"/>
  <c r="F536" i="27"/>
  <c r="F756" i="27"/>
  <c r="F634" i="27"/>
  <c r="F1235" i="27"/>
  <c r="F1006" i="27"/>
  <c r="F948" i="27"/>
  <c r="F741" i="27"/>
  <c r="F440" i="27"/>
  <c r="F370" i="27"/>
  <c r="F311" i="27"/>
  <c r="F123" i="27"/>
  <c r="F290" i="27"/>
  <c r="F275" i="27"/>
  <c r="F406" i="27"/>
  <c r="F354" i="27"/>
  <c r="F408" i="27"/>
  <c r="F281" i="27"/>
  <c r="F415" i="27"/>
  <c r="F416" i="27"/>
  <c r="F437" i="27"/>
  <c r="F506" i="27"/>
  <c r="F598" i="27"/>
  <c r="F545" i="27"/>
  <c r="F450" i="27"/>
  <c r="F516" i="27"/>
  <c r="F699" i="27"/>
  <c r="F814" i="27"/>
  <c r="F761" i="27"/>
  <c r="F752" i="27"/>
  <c r="F13" i="27"/>
  <c r="F1219" i="27"/>
  <c r="F961" i="27"/>
  <c r="F894" i="27"/>
  <c r="F729" i="27"/>
  <c r="F588" i="27"/>
  <c r="F401" i="27"/>
  <c r="F333" i="27"/>
  <c r="F399" i="27"/>
  <c r="F307" i="27"/>
  <c r="F150" i="27"/>
  <c r="F274" i="27"/>
  <c r="F377" i="27"/>
  <c r="F328" i="27"/>
  <c r="F584" i="27"/>
  <c r="F228" i="27"/>
  <c r="F411" i="27"/>
  <c r="F286" i="27"/>
  <c r="F452" i="27"/>
  <c r="F361" i="27"/>
  <c r="F495" i="27"/>
  <c r="F585" i="27"/>
  <c r="F554" i="27"/>
  <c r="F529" i="27"/>
  <c r="F432" i="27"/>
  <c r="F704" i="27"/>
  <c r="F168" i="27"/>
  <c r="F33" i="27"/>
  <c r="F1118" i="27"/>
  <c r="F1001" i="27"/>
  <c r="F1192" i="27"/>
  <c r="F874" i="27"/>
  <c r="F842" i="27"/>
  <c r="F532" i="27"/>
  <c r="F381" i="27"/>
  <c r="F317" i="27"/>
  <c r="F201" i="27"/>
  <c r="F262" i="27"/>
  <c r="F503" i="27"/>
  <c r="F414" i="27"/>
  <c r="F244" i="27"/>
  <c r="F340" i="27"/>
  <c r="F315" i="27"/>
  <c r="F395" i="27"/>
  <c r="F451" i="27"/>
  <c r="F476" i="27"/>
  <c r="F474" i="27"/>
  <c r="F660" i="27"/>
  <c r="F488" i="27"/>
  <c r="F511" i="27"/>
  <c r="F439" i="27"/>
  <c r="F709" i="27"/>
  <c r="F656" i="27"/>
  <c r="F639" i="27"/>
  <c r="F640" i="27"/>
  <c r="F865" i="27"/>
  <c r="F799" i="27"/>
  <c r="F774" i="27"/>
  <c r="F801" i="27"/>
  <c r="F1056" i="27"/>
  <c r="F895" i="27"/>
  <c r="F943" i="27"/>
  <c r="F908" i="27"/>
  <c r="F970" i="27"/>
  <c r="F992" i="27"/>
  <c r="F1031" i="27"/>
  <c r="F1014" i="27"/>
  <c r="F1162" i="27"/>
  <c r="F1275" i="27"/>
  <c r="F1195" i="27"/>
  <c r="F1308" i="27"/>
  <c r="F726" i="27"/>
  <c r="F922" i="27"/>
  <c r="F994" i="27"/>
  <c r="F924" i="27"/>
  <c r="F978" i="27"/>
  <c r="F1016" i="27"/>
  <c r="F1035" i="27"/>
  <c r="F1114" i="27"/>
  <c r="F1198" i="27"/>
  <c r="F1115" i="27"/>
  <c r="F1278" i="27"/>
  <c r="F1244" i="27"/>
  <c r="F575" i="27"/>
  <c r="F778" i="27"/>
  <c r="F981" i="27"/>
  <c r="F1015" i="27"/>
  <c r="F938" i="27"/>
  <c r="F1030" i="27"/>
  <c r="F1123" i="27"/>
  <c r="F1126" i="27"/>
  <c r="F1228" i="27"/>
  <c r="F1169" i="27"/>
  <c r="F1281" i="27"/>
  <c r="F881" i="27"/>
  <c r="F815" i="27"/>
  <c r="F31" i="27"/>
  <c r="F8" i="27"/>
  <c r="F14" i="27"/>
  <c r="F338" i="27"/>
  <c r="F1101" i="27"/>
  <c r="F993" i="27"/>
  <c r="F1107" i="27"/>
  <c r="F864" i="27"/>
  <c r="F792" i="27"/>
  <c r="F626" i="27"/>
  <c r="F510" i="27"/>
  <c r="F448" i="27"/>
  <c r="F393" i="27"/>
  <c r="F139" i="27"/>
  <c r="F427" i="27"/>
  <c r="F297" i="27"/>
  <c r="F498" i="27"/>
  <c r="F561" i="27"/>
  <c r="F688" i="27"/>
  <c r="F528" i="27"/>
  <c r="F462" i="27"/>
  <c r="F517" i="27"/>
  <c r="F714" i="27"/>
  <c r="F682" i="27"/>
  <c r="F715" i="27"/>
  <c r="F642" i="27"/>
  <c r="F810" i="27"/>
  <c r="F828" i="27"/>
  <c r="F812" i="27"/>
  <c r="F1019" i="27"/>
  <c r="F1201" i="27"/>
  <c r="F247" i="27"/>
  <c r="F1218" i="27"/>
  <c r="F962" i="27"/>
  <c r="F798" i="27"/>
  <c r="F789" i="27"/>
  <c r="F614" i="27"/>
  <c r="F433" i="27"/>
  <c r="F429" i="27"/>
  <c r="F60" i="27"/>
  <c r="F248" i="27"/>
  <c r="F155" i="27"/>
  <c r="F337" i="27"/>
  <c r="F382" i="27"/>
  <c r="F339" i="27"/>
  <c r="F349" i="27"/>
  <c r="F260" i="27"/>
  <c r="F431" i="27"/>
  <c r="F409" i="27"/>
  <c r="F610" i="27"/>
  <c r="F569" i="27"/>
  <c r="F791" i="27"/>
  <c r="F549" i="27"/>
  <c r="F580" i="27"/>
  <c r="F572" i="27"/>
  <c r="F727" i="27"/>
  <c r="F766" i="27"/>
  <c r="F767" i="27"/>
  <c r="F648" i="27"/>
  <c r="F836" i="27"/>
  <c r="F858" i="27"/>
  <c r="F846" i="27"/>
  <c r="F806" i="27"/>
  <c r="F1046" i="27"/>
  <c r="F1037" i="27"/>
  <c r="F945" i="27"/>
  <c r="F1066" i="27"/>
  <c r="F1120" i="27"/>
  <c r="F1135" i="27"/>
  <c r="F1137" i="27"/>
  <c r="F1246" i="27"/>
  <c r="F1194" i="27"/>
  <c r="F1212" i="27"/>
  <c r="F1290" i="27"/>
  <c r="F633" i="27"/>
  <c r="F1160" i="27"/>
  <c r="F941" i="27"/>
  <c r="F795" i="27"/>
  <c r="F670" i="27"/>
  <c r="F602" i="27"/>
  <c r="F574" i="27"/>
  <c r="F417" i="27"/>
  <c r="F216" i="27"/>
  <c r="F171" i="27"/>
  <c r="F430" i="27"/>
  <c r="F435" i="27"/>
  <c r="F683" i="27"/>
  <c r="F537" i="27"/>
  <c r="F222" i="27"/>
  <c r="F548" i="27"/>
  <c r="F479" i="27"/>
  <c r="F611" i="27"/>
  <c r="F565" i="27"/>
  <c r="F675" i="27"/>
  <c r="F616" i="27"/>
  <c r="F559" i="27"/>
  <c r="F442" i="27"/>
  <c r="F746" i="27"/>
  <c r="F776" i="27"/>
  <c r="F844" i="27"/>
  <c r="F759" i="27"/>
  <c r="F693" i="27"/>
  <c r="F856" i="27"/>
  <c r="F944" i="27"/>
  <c r="F868" i="27"/>
  <c r="F817" i="27"/>
  <c r="F1199" i="27"/>
  <c r="F757" i="27"/>
  <c r="F630" i="27"/>
  <c r="F636" i="27"/>
  <c r="F553" i="27"/>
  <c r="F212" i="27"/>
  <c r="F215" i="27"/>
  <c r="F276" i="27"/>
  <c r="F422" i="27"/>
  <c r="F313" i="27"/>
  <c r="F623" i="27"/>
  <c r="F628" i="27"/>
  <c r="F680" i="27"/>
  <c r="F514" i="27"/>
  <c r="F765" i="27"/>
  <c r="F780" i="27"/>
  <c r="F697" i="27"/>
  <c r="F733" i="27"/>
  <c r="F114" i="27"/>
  <c r="F1181" i="27"/>
  <c r="F625" i="27"/>
  <c r="F631" i="27"/>
  <c r="F560" i="27"/>
  <c r="F344" i="27"/>
  <c r="F122" i="27"/>
  <c r="F283" i="27"/>
  <c r="F233" i="27"/>
  <c r="F278" i="27"/>
  <c r="F190" i="27"/>
  <c r="F207" i="27"/>
  <c r="F352" i="27"/>
  <c r="F365" i="27"/>
  <c r="F468" i="27"/>
  <c r="F424" i="27"/>
  <c r="F490" i="27"/>
  <c r="F622" i="27"/>
  <c r="F659" i="27"/>
  <c r="F581" i="27"/>
  <c r="F707" i="27"/>
  <c r="F723" i="27"/>
  <c r="F787" i="27"/>
  <c r="F672" i="27"/>
  <c r="F832" i="27"/>
  <c r="F717" i="27"/>
  <c r="F608" i="27"/>
  <c r="F771" i="27"/>
  <c r="F591" i="27"/>
  <c r="F1095" i="27"/>
  <c r="F724" i="27"/>
  <c r="F604" i="27"/>
  <c r="F556" i="27"/>
  <c r="F330" i="27"/>
  <c r="F198" i="27"/>
  <c r="F137" i="27"/>
  <c r="F289" i="27"/>
  <c r="F219" i="27"/>
  <c r="F223" i="27"/>
  <c r="F400" i="27"/>
  <c r="F280" i="27"/>
  <c r="F363" i="27"/>
  <c r="F467" i="27"/>
  <c r="F238" i="27"/>
  <c r="F658" i="27"/>
  <c r="F687" i="27"/>
  <c r="F570" i="27"/>
  <c r="F501" i="27"/>
  <c r="F543" i="27"/>
  <c r="F930" i="27"/>
  <c r="F692" i="27"/>
  <c r="F750" i="27"/>
  <c r="F603" i="27"/>
  <c r="F1256" i="27"/>
  <c r="F684" i="27"/>
  <c r="F456" i="27"/>
  <c r="F481" i="27"/>
  <c r="F378" i="27"/>
  <c r="F314" i="27"/>
  <c r="F180" i="27"/>
  <c r="F232" i="27"/>
  <c r="F204" i="27"/>
  <c r="F527" i="27"/>
  <c r="F357" i="27"/>
  <c r="F292" i="27"/>
  <c r="F329" i="27"/>
  <c r="F379" i="27"/>
  <c r="F701" i="27"/>
  <c r="F703" i="27"/>
  <c r="F739" i="27"/>
  <c r="F793" i="27"/>
  <c r="F92" i="27"/>
  <c r="F663" i="27"/>
  <c r="F245" i="27"/>
  <c r="F360" i="27"/>
  <c r="F449" i="27"/>
  <c r="F173" i="27"/>
  <c r="F57" i="27"/>
  <c r="F267" i="27"/>
  <c r="F372" i="27"/>
  <c r="F484" i="27"/>
  <c r="F249" i="27"/>
  <c r="F447" i="27"/>
  <c r="F564" i="27"/>
  <c r="F482" i="27"/>
  <c r="F458" i="27"/>
  <c r="F619" i="27"/>
  <c r="F779" i="27"/>
  <c r="F805" i="27"/>
  <c r="F135" i="27"/>
  <c r="F985" i="27"/>
  <c r="F229" i="27"/>
  <c r="F355" i="27"/>
  <c r="F327" i="27"/>
  <c r="F154" i="27"/>
  <c r="F116" i="27"/>
  <c r="F230" i="27"/>
  <c r="F296" i="27"/>
  <c r="F455" i="27"/>
  <c r="F368" i="27"/>
  <c r="F350" i="27"/>
  <c r="F390" i="27"/>
  <c r="F254" i="27"/>
  <c r="F599" i="27"/>
  <c r="F472" i="27"/>
  <c r="F480" i="27"/>
  <c r="F624" i="27"/>
  <c r="F93" i="27"/>
  <c r="F1303" i="27"/>
  <c r="F937" i="27"/>
  <c r="F213" i="27"/>
  <c r="F263" i="27"/>
  <c r="F266" i="27"/>
  <c r="F52" i="27"/>
  <c r="F132" i="27"/>
  <c r="F425" i="27"/>
  <c r="F308" i="27"/>
  <c r="F392" i="27"/>
  <c r="F676" i="27"/>
  <c r="F594" i="27"/>
  <c r="F499" i="27"/>
  <c r="F666" i="27"/>
  <c r="F483" i="27"/>
  <c r="F665" i="27"/>
  <c r="F647" i="27"/>
  <c r="F94" i="27"/>
  <c r="F371" i="27"/>
  <c r="F1274" i="27"/>
  <c r="F1003" i="27"/>
  <c r="F376" i="27"/>
  <c r="F1217" i="27"/>
  <c r="F1097" i="27"/>
  <c r="F1063" i="27"/>
  <c r="F973" i="27"/>
  <c r="F951" i="27"/>
  <c r="F964" i="27"/>
  <c r="F913" i="27"/>
  <c r="F586" i="27"/>
  <c r="F477" i="27"/>
  <c r="F1292" i="27"/>
  <c r="F977" i="27"/>
  <c r="F1262" i="27"/>
  <c r="F1276" i="27"/>
  <c r="F1265" i="27"/>
  <c r="F1291" i="27"/>
  <c r="F1102" i="27"/>
  <c r="F1083" i="27"/>
  <c r="F897" i="27"/>
  <c r="F956" i="27"/>
  <c r="F1009" i="27"/>
  <c r="F816" i="27"/>
  <c r="F822" i="27"/>
  <c r="F1258" i="27"/>
  <c r="F1077" i="27"/>
  <c r="F871" i="27"/>
  <c r="F796" i="27"/>
  <c r="F783" i="27"/>
  <c r="F1146" i="27"/>
  <c r="F1156" i="27"/>
  <c r="F1104" i="27"/>
  <c r="F1079" i="27"/>
  <c r="F1061" i="27"/>
  <c r="F986" i="27"/>
  <c r="F983" i="27"/>
  <c r="F848" i="27"/>
  <c r="F876" i="27"/>
  <c r="F758" i="27"/>
  <c r="F734" i="27"/>
  <c r="F246" i="27"/>
  <c r="F1243" i="27"/>
  <c r="F1147" i="27"/>
  <c r="F667" i="27"/>
  <c r="F1305" i="27"/>
  <c r="F957" i="27"/>
  <c r="F617" i="27"/>
  <c r="F777" i="27"/>
  <c r="F833" i="27"/>
  <c r="F538" i="27"/>
  <c r="F1270" i="27"/>
  <c r="F1287" i="27"/>
  <c r="F1220" i="27"/>
  <c r="F1125" i="27"/>
  <c r="F887" i="27"/>
  <c r="F794" i="27"/>
  <c r="F1252" i="27"/>
  <c r="F1294" i="27"/>
  <c r="F1128" i="27"/>
  <c r="F1064" i="27"/>
  <c r="F1048" i="27"/>
  <c r="F898" i="27"/>
  <c r="F890" i="27"/>
  <c r="F903" i="27"/>
  <c r="F870" i="27"/>
  <c r="F860" i="27"/>
  <c r="F785" i="27"/>
  <c r="F884" i="27"/>
  <c r="F824" i="27"/>
  <c r="F1179" i="27"/>
  <c r="F863" i="27"/>
  <c r="F1161" i="27"/>
  <c r="F921" i="27"/>
  <c r="F1193" i="27"/>
  <c r="F1090" i="27"/>
  <c r="F1013" i="27"/>
  <c r="F742" i="27"/>
  <c r="F1249" i="27"/>
  <c r="F485" i="27"/>
  <c r="F698" i="27"/>
  <c r="F1226" i="27"/>
  <c r="F1163" i="27"/>
  <c r="F1151" i="27"/>
  <c r="F1086" i="27"/>
  <c r="F1053" i="27"/>
  <c r="F929" i="27"/>
  <c r="F933" i="27"/>
  <c r="F949" i="27"/>
  <c r="F901" i="27"/>
  <c r="F1196" i="27"/>
  <c r="F1230" i="27"/>
  <c r="F1116" i="27"/>
  <c r="F1173" i="27"/>
  <c r="F1170" i="27"/>
  <c r="F879" i="27"/>
  <c r="F1051" i="27"/>
  <c r="F892" i="27"/>
  <c r="F862" i="27"/>
  <c r="F853" i="27"/>
  <c r="F896" i="27"/>
  <c r="F764" i="27"/>
  <c r="F735" i="27"/>
  <c r="F708" i="27"/>
  <c r="F1099" i="27"/>
  <c r="F1210" i="27"/>
  <c r="F1106" i="27"/>
  <c r="F1124" i="27"/>
  <c r="F1110" i="27"/>
  <c r="F1029" i="27"/>
  <c r="F1005" i="27"/>
  <c r="F1141" i="27"/>
  <c r="F841" i="27"/>
  <c r="F834" i="27"/>
  <c r="F885" i="27"/>
  <c r="F686" i="27"/>
  <c r="F713" i="27"/>
  <c r="F649" i="27"/>
  <c r="F664" i="27"/>
  <c r="F466" i="27"/>
  <c r="F999" i="27"/>
  <c r="F1166" i="27"/>
  <c r="F1297" i="27"/>
  <c r="F1080" i="27"/>
  <c r="F966" i="27"/>
  <c r="F912" i="27"/>
  <c r="F578" i="27"/>
  <c r="F265" i="27"/>
  <c r="F1145" i="27"/>
  <c r="F882" i="27"/>
  <c r="F1098" i="27"/>
  <c r="F1078" i="27"/>
  <c r="F831" i="27"/>
  <c r="F829" i="27"/>
  <c r="F845" i="27"/>
  <c r="F681" i="27"/>
  <c r="F1310" i="27"/>
  <c r="F1087" i="27"/>
  <c r="F1067" i="27"/>
  <c r="F958" i="27"/>
  <c r="F972" i="27"/>
  <c r="F820" i="27"/>
  <c r="F191" i="27"/>
  <c r="F1185" i="27"/>
  <c r="F1069" i="27"/>
  <c r="F960" i="27"/>
  <c r="F900" i="27"/>
  <c r="F819" i="27"/>
  <c r="F1300" i="27"/>
  <c r="F1242" i="27"/>
  <c r="F1172" i="27"/>
  <c r="F1045" i="27"/>
  <c r="F1040" i="27"/>
  <c r="F1062" i="27"/>
  <c r="F946" i="27"/>
  <c r="F1050" i="27"/>
  <c r="F954" i="27"/>
  <c r="F889" i="27"/>
  <c r="F762" i="27"/>
  <c r="F800" i="27"/>
  <c r="F772" i="27"/>
  <c r="F384" i="27"/>
  <c r="F312" i="27"/>
  <c r="F200" i="27"/>
  <c r="F867" i="27"/>
  <c r="F1188" i="27"/>
  <c r="F1047" i="27"/>
  <c r="F940" i="27"/>
  <c r="F721" i="27"/>
  <c r="F1236" i="27"/>
  <c r="F1233" i="27"/>
  <c r="F1284" i="27"/>
  <c r="F1032" i="27"/>
  <c r="F1024" i="27"/>
  <c r="F989" i="27"/>
  <c r="F847" i="27"/>
  <c r="F911" i="27"/>
  <c r="F906" i="27"/>
  <c r="F861" i="27"/>
  <c r="F873" i="27"/>
  <c r="F638" i="27"/>
  <c r="F725" i="27"/>
  <c r="F751" i="27"/>
  <c r="F531" i="27"/>
  <c r="F932" i="27"/>
  <c r="F1260" i="27"/>
  <c r="F1227" i="27"/>
  <c r="F1259" i="27"/>
  <c r="F1178" i="27"/>
  <c r="F1021" i="27"/>
  <c r="F1122" i="27"/>
  <c r="F1108" i="27"/>
  <c r="F997" i="27"/>
  <c r="F927" i="27"/>
  <c r="F1000" i="27"/>
  <c r="F854" i="27"/>
  <c r="F850" i="27"/>
  <c r="F618" i="27"/>
  <c r="F685" i="27"/>
  <c r="F702" i="27"/>
  <c r="F525" i="27"/>
  <c r="F270" i="27"/>
  <c r="F1131" i="27"/>
  <c r="F968" i="27"/>
  <c r="F880" i="27"/>
  <c r="F1204" i="27"/>
  <c r="F998" i="27"/>
  <c r="F1214" i="27"/>
  <c r="F1211" i="27"/>
  <c r="F1153" i="27"/>
  <c r="F1008" i="27"/>
  <c r="F1085" i="27"/>
  <c r="F1072" i="27"/>
  <c r="F1164" i="27"/>
  <c r="F919" i="27"/>
  <c r="F935" i="27"/>
  <c r="F790" i="27"/>
  <c r="F601" i="27"/>
  <c r="F643" i="27"/>
  <c r="F654" i="27"/>
  <c r="F737" i="27"/>
  <c r="F410" i="27"/>
  <c r="F41" i="27"/>
  <c r="F1238" i="27"/>
  <c r="F1272" i="27"/>
  <c r="F1089" i="27"/>
  <c r="F1157" i="27"/>
  <c r="F1150" i="27"/>
  <c r="F1215" i="27"/>
  <c r="F1282" i="27"/>
  <c r="F982" i="27"/>
  <c r="F1010" i="27"/>
  <c r="F1158" i="27"/>
  <c r="F1109" i="27"/>
  <c r="F1093" i="27"/>
  <c r="F915" i="27"/>
  <c r="F918" i="27"/>
  <c r="F852" i="27"/>
  <c r="F740" i="27"/>
  <c r="F934" i="27"/>
  <c r="F710" i="27"/>
  <c r="F719" i="27"/>
  <c r="F613" i="27"/>
  <c r="F615" i="27"/>
  <c r="F590" i="27"/>
  <c r="F592" i="27"/>
  <c r="F589" i="27"/>
  <c r="F453" i="27"/>
  <c r="F515" i="27"/>
  <c r="F454" i="27"/>
  <c r="F197" i="27"/>
  <c r="F348" i="27"/>
  <c r="F343" i="27"/>
  <c r="F345" i="27"/>
  <c r="F301" i="27"/>
  <c r="F403" i="27"/>
  <c r="F396" i="27"/>
  <c r="F252" i="27"/>
  <c r="F434" i="27"/>
  <c r="F271" i="27"/>
  <c r="F202" i="27"/>
  <c r="F79" i="27"/>
  <c r="F146" i="27"/>
  <c r="F206" i="27"/>
  <c r="F291" i="27"/>
  <c r="F166" i="27"/>
  <c r="F164" i="27"/>
  <c r="F242" i="27"/>
  <c r="F1255" i="27"/>
  <c r="F1257" i="27"/>
  <c r="F1222" i="27"/>
  <c r="F1202" i="27"/>
  <c r="F1075" i="27"/>
  <c r="F1154" i="27"/>
  <c r="F1134" i="27"/>
  <c r="F1203" i="27"/>
  <c r="F1221" i="27"/>
  <c r="F955" i="27"/>
  <c r="F987" i="27"/>
  <c r="F1058" i="27"/>
  <c r="F1038" i="27"/>
  <c r="F1071" i="27"/>
  <c r="F883" i="27"/>
  <c r="F877" i="27"/>
  <c r="F835" i="27"/>
  <c r="F808" i="27"/>
  <c r="F694" i="27"/>
  <c r="F606" i="27"/>
  <c r="F718" i="27"/>
  <c r="F706" i="27"/>
  <c r="F857" i="27"/>
  <c r="F674" i="27"/>
  <c r="F629" i="27"/>
  <c r="F558" i="27"/>
  <c r="F487" i="27"/>
  <c r="F421" i="27"/>
  <c r="F446" i="27"/>
  <c r="F563" i="27"/>
  <c r="F331" i="27"/>
  <c r="F285" i="27"/>
  <c r="F388" i="27"/>
  <c r="F540" i="27"/>
  <c r="F394" i="27"/>
  <c r="F236" i="27"/>
  <c r="F199" i="27"/>
  <c r="F142" i="27"/>
  <c r="F71" i="27"/>
  <c r="F305" i="27"/>
  <c r="F306" i="27"/>
  <c r="F1206" i="27"/>
  <c r="F1143" i="27"/>
  <c r="F1059" i="27"/>
  <c r="F1250" i="27"/>
  <c r="F1117" i="27"/>
  <c r="F1171" i="27"/>
  <c r="F1208" i="27"/>
  <c r="F939" i="27"/>
  <c r="F969" i="27"/>
  <c r="F1039" i="27"/>
  <c r="F1033" i="27"/>
  <c r="F1018" i="27"/>
  <c r="F1025" i="27"/>
  <c r="F838" i="27"/>
  <c r="F823" i="27"/>
  <c r="F677" i="27"/>
  <c r="F788" i="27"/>
  <c r="F818" i="27"/>
  <c r="F587" i="27"/>
  <c r="F712" i="27"/>
  <c r="F669" i="27"/>
  <c r="F678" i="27"/>
  <c r="F641" i="27"/>
  <c r="F595" i="27"/>
  <c r="F535" i="27"/>
  <c r="F469" i="27"/>
  <c r="F405" i="27"/>
  <c r="F423" i="27"/>
  <c r="F419" i="27"/>
  <c r="F533" i="27"/>
  <c r="F269" i="27"/>
  <c r="F438" i="27"/>
  <c r="F489" i="27"/>
  <c r="F326" i="27"/>
  <c r="F221" i="27"/>
  <c r="F176" i="27"/>
  <c r="F259" i="27"/>
  <c r="F214" i="27"/>
  <c r="F323" i="27"/>
  <c r="F170" i="27"/>
  <c r="F141" i="27"/>
  <c r="F264" i="27"/>
  <c r="F145" i="27"/>
  <c r="F115" i="27"/>
  <c r="F1223" i="27"/>
  <c r="F1225" i="27"/>
  <c r="F1190" i="27"/>
  <c r="F1187" i="27"/>
  <c r="F1043" i="27"/>
  <c r="F1224" i="27"/>
  <c r="F1105" i="27"/>
  <c r="F1168" i="27"/>
  <c r="F1177" i="27"/>
  <c r="F923" i="27"/>
  <c r="F950" i="27"/>
  <c r="F1023" i="27"/>
  <c r="F1026" i="27"/>
  <c r="F980" i="27"/>
  <c r="F886" i="27"/>
  <c r="F888" i="27"/>
  <c r="F830" i="27"/>
  <c r="F661" i="27"/>
  <c r="F782" i="27"/>
  <c r="F826" i="27"/>
  <c r="F571" i="27"/>
  <c r="F689" i="27"/>
  <c r="F657" i="27"/>
  <c r="F668" i="27"/>
  <c r="F736" i="27"/>
  <c r="F526" i="27"/>
  <c r="F513" i="27"/>
  <c r="F541" i="27"/>
  <c r="F573" i="27"/>
  <c r="F412" i="27"/>
  <c r="F358" i="27"/>
  <c r="F473" i="27"/>
  <c r="F253" i="27"/>
  <c r="F413" i="27"/>
  <c r="F478" i="27"/>
  <c r="F268" i="27"/>
  <c r="F194" i="27"/>
  <c r="F160" i="27"/>
  <c r="F12" i="27"/>
  <c r="F178" i="27"/>
  <c r="F184" i="27"/>
  <c r="F226" i="27"/>
  <c r="F185" i="27"/>
  <c r="F157" i="27"/>
  <c r="F165" i="27"/>
  <c r="F1207" i="27"/>
  <c r="F1209" i="27"/>
  <c r="F1309" i="27"/>
  <c r="F1295" i="27"/>
  <c r="F1183" i="27"/>
  <c r="F1288" i="27"/>
  <c r="F1200" i="27"/>
  <c r="F1266" i="27"/>
  <c r="F1119" i="27"/>
  <c r="F1155" i="27"/>
  <c r="F907" i="27"/>
  <c r="F1027" i="27"/>
  <c r="F984" i="27"/>
  <c r="F1012" i="27"/>
  <c r="F988" i="27"/>
  <c r="F928" i="27"/>
  <c r="F875" i="27"/>
  <c r="F1082" i="27"/>
  <c r="F821" i="27"/>
  <c r="F645" i="27"/>
  <c r="F749" i="27"/>
  <c r="F781" i="27"/>
  <c r="F555" i="27"/>
  <c r="F673" i="27"/>
  <c r="F651" i="27"/>
  <c r="F679" i="27"/>
  <c r="F621" i="27"/>
  <c r="F690" i="27"/>
  <c r="F502" i="27"/>
  <c r="F507" i="27"/>
  <c r="F512" i="27"/>
  <c r="F544" i="27"/>
  <c r="F387" i="27"/>
  <c r="F336" i="27"/>
  <c r="F407" i="27"/>
  <c r="F391" i="27"/>
  <c r="F402" i="27"/>
  <c r="F237" i="27"/>
  <c r="F179" i="27"/>
  <c r="F144" i="27"/>
  <c r="F163" i="27"/>
  <c r="F89" i="27"/>
  <c r="F231" i="27"/>
  <c r="F118" i="27"/>
  <c r="F220" i="27"/>
  <c r="F36" i="27"/>
  <c r="F1191" i="27"/>
  <c r="F1307" i="27"/>
  <c r="F1293" i="27"/>
  <c r="F1279" i="27"/>
  <c r="F1138" i="27"/>
  <c r="F1148" i="27"/>
  <c r="F1186" i="27"/>
  <c r="F1189" i="27"/>
  <c r="F1184" i="27"/>
  <c r="F1152" i="27"/>
  <c r="F1049" i="27"/>
  <c r="F995" i="27"/>
  <c r="F976" i="27"/>
  <c r="F1180" i="27"/>
  <c r="F866" i="27"/>
  <c r="F904" i="27"/>
  <c r="F965" i="27"/>
  <c r="F1011" i="27"/>
  <c r="F802" i="27"/>
  <c r="F840" i="27"/>
  <c r="F744" i="27"/>
  <c r="F773" i="27"/>
  <c r="F539" i="27"/>
  <c r="F635" i="27"/>
  <c r="F637" i="27"/>
  <c r="F612" i="27"/>
  <c r="F609" i="27"/>
  <c r="F562" i="27"/>
  <c r="F491" i="27"/>
  <c r="F496" i="27"/>
  <c r="F509" i="27"/>
  <c r="F500" i="27"/>
  <c r="F366" i="27"/>
  <c r="F320" i="27"/>
  <c r="F386" i="27"/>
  <c r="F380" i="27"/>
  <c r="F273" i="27"/>
  <c r="F374" i="27"/>
  <c r="F279" i="27"/>
  <c r="F181" i="27"/>
  <c r="F128" i="27"/>
  <c r="F196" i="27"/>
  <c r="F56" i="27"/>
  <c r="F126" i="27"/>
  <c r="F129" i="27"/>
  <c r="F1175" i="27"/>
  <c r="F1277" i="27"/>
  <c r="F1263" i="27"/>
  <c r="F1111" i="27"/>
  <c r="F1140" i="27"/>
  <c r="F1182" i="27"/>
  <c r="F1144" i="27"/>
  <c r="F1174" i="27"/>
  <c r="F1149" i="27"/>
  <c r="F1007" i="27"/>
  <c r="F959" i="27"/>
  <c r="F1094" i="27"/>
  <c r="F849" i="27"/>
  <c r="F827" i="27"/>
  <c r="F931" i="27"/>
  <c r="F947" i="27"/>
  <c r="F786" i="27"/>
  <c r="F747" i="27"/>
  <c r="F732" i="27"/>
  <c r="F768" i="27"/>
  <c r="F523" i="27"/>
  <c r="F620" i="27"/>
  <c r="F632" i="27"/>
  <c r="F600" i="27"/>
  <c r="F597" i="27"/>
  <c r="F546" i="27"/>
  <c r="F576" i="27"/>
  <c r="F905" i="27"/>
  <c r="F552" i="27"/>
  <c r="F428" i="27"/>
  <c r="F341" i="27"/>
  <c r="F304" i="27"/>
  <c r="F367" i="27"/>
  <c r="F257" i="27"/>
  <c r="F356" i="27"/>
  <c r="F195" i="27"/>
  <c r="F375" i="27"/>
  <c r="F112" i="27"/>
  <c r="F46" i="27"/>
  <c r="F211" i="27"/>
  <c r="F203" i="27"/>
  <c r="F121" i="27"/>
  <c r="F11" i="27"/>
  <c r="F26" i="27"/>
  <c r="F133" i="27"/>
  <c r="F84" i="27"/>
  <c r="F1159" i="27"/>
  <c r="F1261" i="27"/>
  <c r="F1247" i="27"/>
  <c r="F1073" i="27"/>
  <c r="F1113" i="27"/>
  <c r="F1132" i="27"/>
  <c r="F1139" i="27"/>
  <c r="F1136" i="27"/>
  <c r="F1092" i="27"/>
  <c r="F967" i="27"/>
  <c r="F952" i="27"/>
  <c r="F1042" i="27"/>
  <c r="F837" i="27"/>
  <c r="F1076" i="27"/>
  <c r="F926" i="27"/>
  <c r="F902" i="27"/>
  <c r="F775" i="27"/>
  <c r="F730" i="27"/>
  <c r="F720" i="27"/>
  <c r="F755" i="27"/>
  <c r="F753" i="27"/>
  <c r="F582" i="27"/>
  <c r="F627" i="27"/>
  <c r="F579" i="27"/>
  <c r="F583" i="27"/>
  <c r="F530" i="27"/>
  <c r="F470" i="27"/>
  <c r="F542" i="27"/>
  <c r="F524" i="27"/>
  <c r="F346" i="27"/>
  <c r="F334" i="27"/>
  <c r="F288" i="27"/>
  <c r="F460" i="27"/>
  <c r="F362" i="27"/>
  <c r="F241" i="27"/>
  <c r="F332" i="27"/>
  <c r="F298" i="27"/>
  <c r="F295" i="27"/>
  <c r="F465" i="27"/>
  <c r="F161" i="27"/>
  <c r="F77" i="27"/>
  <c r="F322" i="27"/>
  <c r="F251" i="27"/>
  <c r="F369" i="27"/>
  <c r="F97" i="27"/>
  <c r="F18" i="27"/>
  <c r="F1296" i="27"/>
  <c r="F1245" i="27"/>
  <c r="F1231" i="27"/>
  <c r="F1057" i="27"/>
  <c r="F1096" i="27"/>
  <c r="F1103" i="27"/>
  <c r="F1129" i="27"/>
  <c r="F1081" i="27"/>
  <c r="F1091" i="27"/>
  <c r="F936" i="27"/>
  <c r="F1022" i="27"/>
  <c r="F825" i="27"/>
  <c r="F893" i="27"/>
  <c r="F910" i="27"/>
  <c r="F891" i="27"/>
  <c r="F770" i="27"/>
  <c r="F754" i="27"/>
  <c r="F859" i="27"/>
  <c r="F743" i="27"/>
  <c r="F655" i="27"/>
  <c r="F566" i="27"/>
  <c r="F605" i="27"/>
  <c r="F748" i="27"/>
  <c r="F567" i="27"/>
  <c r="F696" i="27"/>
  <c r="F519" i="27"/>
  <c r="F492" i="27"/>
  <c r="F325" i="27"/>
  <c r="F318" i="27"/>
  <c r="F272" i="27"/>
  <c r="F404" i="27"/>
  <c r="F342" i="27"/>
  <c r="F225" i="27"/>
  <c r="F316" i="27"/>
  <c r="F250" i="27"/>
  <c r="F282" i="27"/>
  <c r="F294" i="27"/>
  <c r="F82" i="27"/>
  <c r="F182" i="27"/>
  <c r="F102" i="27"/>
  <c r="F54" i="27"/>
  <c r="F125" i="27"/>
  <c r="F35" i="27"/>
  <c r="F1301" i="27"/>
  <c r="F1280" i="27"/>
  <c r="F1229" i="27"/>
  <c r="F1306" i="27"/>
  <c r="F1298" i="27"/>
  <c r="F1084" i="27"/>
  <c r="F1205" i="27"/>
  <c r="F1112" i="27"/>
  <c r="F1070" i="27"/>
  <c r="F1054" i="27"/>
  <c r="F920" i="27"/>
  <c r="F1002" i="27"/>
  <c r="F813" i="27"/>
  <c r="F878" i="27"/>
  <c r="F899" i="27"/>
  <c r="F869" i="27"/>
  <c r="F745" i="27"/>
  <c r="F797" i="27"/>
  <c r="F731" i="27"/>
  <c r="F652" i="27"/>
  <c r="F550" i="27"/>
  <c r="F593" i="27"/>
  <c r="F705" i="27"/>
  <c r="F551" i="27"/>
  <c r="F596" i="27"/>
  <c r="F493" i="27"/>
  <c r="F471" i="27"/>
  <c r="F309" i="27"/>
  <c r="F302" i="27"/>
  <c r="F256" i="27"/>
  <c r="F547" i="27"/>
  <c r="F335" i="27"/>
  <c r="F420" i="27"/>
  <c r="F300" i="27"/>
  <c r="F209" i="27"/>
  <c r="F239" i="27"/>
  <c r="F183" i="27"/>
  <c r="F78" i="27"/>
  <c r="F287" i="27"/>
  <c r="F108" i="27"/>
  <c r="F109" i="27"/>
  <c r="F43" i="27"/>
  <c r="F177" i="27"/>
  <c r="F1285" i="27"/>
  <c r="F1264" i="27"/>
  <c r="F1213" i="27"/>
  <c r="F1299" i="27"/>
  <c r="F1234" i="27"/>
  <c r="F1068" i="27"/>
  <c r="F1142" i="27"/>
  <c r="F1100" i="27"/>
  <c r="F1055" i="27"/>
  <c r="F1044" i="27"/>
  <c r="F971" i="27"/>
  <c r="F991" i="27"/>
  <c r="F1065" i="27"/>
  <c r="F851" i="27"/>
  <c r="F843" i="27"/>
  <c r="F925" i="27"/>
  <c r="F728" i="27"/>
  <c r="F769" i="27"/>
  <c r="F953" i="27"/>
  <c r="F646" i="27"/>
  <c r="F534" i="27"/>
  <c r="F577" i="27"/>
  <c r="F662" i="27"/>
  <c r="F695" i="27"/>
  <c r="F520" i="27"/>
  <c r="F557" i="27"/>
  <c r="F459" i="27"/>
  <c r="F293" i="27"/>
  <c r="F607" i="27"/>
  <c r="F240" i="27"/>
  <c r="F508" i="27"/>
  <c r="F444" i="27"/>
  <c r="F319" i="27"/>
  <c r="F385" i="27"/>
  <c r="F284" i="27"/>
  <c r="F192" i="27"/>
  <c r="F224" i="27"/>
  <c r="F187" i="27"/>
  <c r="F65" i="27"/>
  <c r="F90" i="27"/>
  <c r="F81" i="27"/>
  <c r="F28" i="27"/>
  <c r="F186" i="27"/>
  <c r="F1269" i="27"/>
  <c r="F1248" i="27"/>
  <c r="F1197" i="27"/>
  <c r="F1283" i="27"/>
  <c r="F1167" i="27"/>
  <c r="F1052" i="27"/>
  <c r="F1127" i="27"/>
  <c r="F1088" i="27"/>
  <c r="F1028" i="27"/>
  <c r="F990" i="27"/>
  <c r="F1133" i="27"/>
  <c r="F975" i="27"/>
  <c r="F1041" i="27"/>
  <c r="F839" i="27"/>
  <c r="F1060" i="27"/>
  <c r="F917" i="27"/>
  <c r="F716" i="27"/>
  <c r="F722" i="27"/>
  <c r="F760" i="27"/>
  <c r="F784" i="27"/>
  <c r="F518" i="27"/>
  <c r="F711" i="27"/>
  <c r="F700" i="27"/>
  <c r="F671" i="27"/>
  <c r="F494" i="27"/>
  <c r="F457" i="27"/>
  <c r="F803" i="27"/>
  <c r="F277" i="27"/>
  <c r="F461" i="27"/>
  <c r="F497" i="27"/>
  <c r="F426" i="27"/>
  <c r="F397" i="27"/>
  <c r="F303" i="27"/>
  <c r="F364" i="27"/>
  <c r="F234" i="27"/>
  <c r="F255" i="27"/>
  <c r="F208" i="27"/>
  <c r="F76" i="27"/>
  <c r="F87" i="27"/>
  <c r="F101" i="27"/>
  <c r="F321" i="27"/>
  <c r="F389" i="27"/>
  <c r="F62" i="27"/>
  <c r="F1253" i="27"/>
  <c r="F1232" i="27"/>
  <c r="F1302" i="27"/>
  <c r="F1267" i="27"/>
  <c r="F1176" i="27"/>
  <c r="F1036" i="27"/>
  <c r="F1304" i="27"/>
  <c r="F1074" i="27"/>
  <c r="F1017" i="27"/>
  <c r="F979" i="27"/>
  <c r="F1121" i="27"/>
  <c r="F963" i="27"/>
  <c r="F916" i="27"/>
  <c r="F996" i="27"/>
  <c r="F872" i="27"/>
  <c r="F909" i="27"/>
  <c r="F809" i="27"/>
  <c r="F811" i="27"/>
  <c r="F738" i="27"/>
  <c r="F763" i="27"/>
  <c r="F807" i="27"/>
  <c r="F653" i="27"/>
  <c r="F644" i="27"/>
  <c r="F486" i="27"/>
  <c r="F445" i="27"/>
  <c r="F568" i="27"/>
  <c r="F261" i="27"/>
  <c r="F436" i="27"/>
  <c r="F475" i="27"/>
  <c r="F418" i="27"/>
  <c r="F383" i="27"/>
  <c r="F464" i="27"/>
  <c r="F359" i="27"/>
  <c r="F210" i="27"/>
  <c r="F347" i="27"/>
  <c r="F218" i="27"/>
  <c r="F205" i="27"/>
  <c r="F158" i="27"/>
  <c r="F73" i="27"/>
  <c r="F16" i="27"/>
  <c r="F235" i="27"/>
  <c r="F1237" i="27"/>
  <c r="F1216" i="27"/>
  <c r="F1286" i="27"/>
  <c r="F1251" i="27"/>
  <c r="F1130" i="27"/>
  <c r="F1020" i="27"/>
  <c r="F1240" i="27"/>
  <c r="F1165" i="27"/>
  <c r="F1004" i="27"/>
  <c r="F974" i="27"/>
  <c r="F1034" i="27"/>
  <c r="F942" i="27"/>
  <c r="F48" i="27"/>
  <c r="F172" i="27"/>
  <c r="F67" i="27"/>
  <c r="F69" i="27"/>
  <c r="F59" i="27"/>
  <c r="F104" i="27"/>
  <c r="F85" i="27"/>
  <c r="F74" i="27"/>
  <c r="F66" i="27"/>
  <c r="F47" i="27"/>
  <c r="F310" i="27"/>
  <c r="F29" i="27"/>
  <c r="F151" i="27"/>
  <c r="F119" i="27"/>
  <c r="F113" i="27"/>
  <c r="F88" i="27"/>
  <c r="F42" i="27"/>
  <c r="F27" i="27"/>
  <c r="F17" i="27"/>
  <c r="F5" i="27"/>
  <c r="F188" i="27"/>
  <c r="F130" i="27"/>
  <c r="F75" i="27"/>
  <c r="F80" i="27"/>
  <c r="F22" i="27"/>
  <c r="F10" i="27"/>
  <c r="F63" i="27"/>
  <c r="F64" i="27"/>
  <c r="F50" i="27"/>
  <c r="F32" i="27"/>
  <c r="F15" i="27"/>
  <c r="F189" i="27"/>
  <c r="F162" i="27"/>
  <c r="F156" i="27"/>
  <c r="F138" i="27"/>
  <c r="F110" i="27"/>
  <c r="F96" i="27"/>
  <c r="F55" i="27"/>
  <c r="F34" i="27"/>
  <c r="F58" i="27"/>
  <c r="F37" i="27"/>
  <c r="F159" i="27"/>
  <c r="F136" i="27"/>
  <c r="F100" i="27"/>
  <c r="F105" i="27"/>
  <c r="F227" i="27"/>
  <c r="F140" i="27"/>
  <c r="F6" i="27"/>
  <c r="F149" i="27"/>
  <c r="F111" i="27"/>
  <c r="F373" i="27"/>
  <c r="F174" i="27"/>
  <c r="F131" i="27"/>
  <c r="F45" i="27"/>
  <c r="F152" i="27"/>
  <c r="F21" i="27"/>
  <c r="F44" i="27"/>
  <c r="F70" i="27"/>
  <c r="F49" i="27"/>
  <c r="F169" i="27"/>
  <c r="F258" i="27"/>
  <c r="F99" i="27"/>
  <c r="F19" i="27"/>
  <c r="F107" i="27"/>
  <c r="F25" i="27"/>
  <c r="F127" i="27"/>
  <c r="F91" i="27"/>
  <c r="F3" i="27"/>
  <c r="F39" i="27"/>
  <c r="F83" i="27"/>
  <c r="F51" i="27"/>
  <c r="F23" i="27"/>
  <c r="F40" i="27"/>
  <c r="F1241" i="27"/>
  <c r="F1239" i="27"/>
  <c r="F120" i="27"/>
  <c r="F106" i="27"/>
  <c r="F95" i="27"/>
  <c r="F68" i="27"/>
  <c r="F124" i="27"/>
  <c r="F153" i="27"/>
  <c r="F38" i="27"/>
  <c r="F86" i="27"/>
  <c r="F24" i="27"/>
  <c r="F7" i="27"/>
  <c r="F61" i="27"/>
  <c r="F72" i="27"/>
  <c r="F193" i="27"/>
  <c r="F243" i="27"/>
  <c r="F147" i="27"/>
  <c r="F1273" i="27"/>
  <c r="F1271" i="27"/>
  <c r="F98" i="27"/>
  <c r="F20" i="27"/>
  <c r="F103" i="27"/>
  <c r="F53" i="27"/>
  <c r="F175" i="27"/>
  <c r="F4" i="27"/>
  <c r="F117" i="27"/>
  <c r="F143" i="27"/>
  <c r="F30" i="27"/>
  <c r="F134" i="27"/>
  <c r="G2414" i="27" l="1" a="1"/>
  <c r="G2414" i="27" s="1"/>
  <c r="E2414" i="27" s="1"/>
  <c r="G2418" i="27" a="1"/>
  <c r="G2418" i="27" s="1"/>
  <c r="E2418" i="27" s="1"/>
  <c r="G2417" i="27" a="1"/>
  <c r="G2417" i="27" s="1"/>
  <c r="E2417" i="27" s="1"/>
  <c r="G2415" i="27" a="1"/>
  <c r="G2415" i="27" s="1"/>
  <c r="E2415" i="27" s="1"/>
  <c r="G2416" i="27" a="1"/>
  <c r="G2416" i="27" s="1"/>
  <c r="E2416" i="27" s="1"/>
  <c r="G2409" i="27" a="1"/>
  <c r="G2409" i="27" s="1"/>
  <c r="E2409" i="27" s="1"/>
  <c r="G2411" i="27" a="1"/>
  <c r="G2411" i="27" s="1"/>
  <c r="E2411" i="27" s="1"/>
  <c r="G2410" i="27" a="1"/>
  <c r="G2410" i="27" s="1"/>
  <c r="E2410" i="27" s="1"/>
  <c r="G2412" i="27" a="1"/>
  <c r="G2412" i="27" s="1"/>
  <c r="E2412" i="27" s="1"/>
  <c r="G2413" i="27" a="1"/>
  <c r="G2413" i="27" s="1"/>
  <c r="E2413" i="27" s="1"/>
  <c r="G2400" i="27" a="1"/>
  <c r="G2400" i="27" s="1"/>
  <c r="E2400" i="27" s="1"/>
  <c r="G2399" i="27" a="1"/>
  <c r="G2399" i="27" s="1"/>
  <c r="E2399" i="27" s="1"/>
  <c r="G2408" i="27" a="1"/>
  <c r="G2408" i="27" s="1"/>
  <c r="E2408" i="27" s="1"/>
  <c r="G2404" i="27" a="1"/>
  <c r="G2404" i="27" s="1"/>
  <c r="E2404" i="27" s="1"/>
  <c r="G2403" i="27" a="1"/>
  <c r="G2403" i="27" s="1"/>
  <c r="E2403" i="27" s="1"/>
  <c r="G2405" i="27" a="1"/>
  <c r="G2405" i="27" s="1"/>
  <c r="E2405" i="27" s="1"/>
  <c r="G2406" i="27" a="1"/>
  <c r="G2406" i="27" s="1"/>
  <c r="E2406" i="27" s="1"/>
  <c r="G2402" i="27" a="1"/>
  <c r="G2402" i="27" s="1"/>
  <c r="E2402" i="27" s="1"/>
  <c r="G2401" i="27" a="1"/>
  <c r="G2401" i="27" s="1"/>
  <c r="E2401" i="27" s="1"/>
  <c r="G2407" i="27" a="1"/>
  <c r="G2407" i="27" s="1"/>
  <c r="E2407" i="27" s="1"/>
  <c r="G2397" i="27" a="1"/>
  <c r="G2397" i="27" s="1"/>
  <c r="E2397" i="27" s="1"/>
  <c r="G2396" i="27" a="1"/>
  <c r="G2396" i="27" s="1"/>
  <c r="E2396" i="27" s="1"/>
  <c r="G2395" i="27" a="1"/>
  <c r="G2395" i="27" s="1"/>
  <c r="E2395" i="27" s="1"/>
  <c r="G2398" i="27" a="1"/>
  <c r="G2398" i="27" s="1"/>
  <c r="E2398" i="27" s="1"/>
  <c r="G2394" i="27" a="1"/>
  <c r="G2394" i="27" s="1"/>
  <c r="E2394" i="27" s="1"/>
  <c r="G2391" i="27" a="1"/>
  <c r="G2391" i="27" s="1"/>
  <c r="E2391" i="27" s="1"/>
  <c r="G2393" i="27" a="1"/>
  <c r="G2393" i="27" s="1"/>
  <c r="E2393" i="27" s="1"/>
  <c r="G2392" i="27" a="1"/>
  <c r="G2392" i="27" s="1"/>
  <c r="E2392" i="27" s="1"/>
  <c r="G2390" i="27" a="1"/>
  <c r="G2390" i="27" s="1"/>
  <c r="E2390" i="27" s="1"/>
  <c r="G2389" i="27" a="1"/>
  <c r="G2389" i="27" s="1"/>
  <c r="E2389" i="27" s="1"/>
  <c r="G2384" i="27" a="1"/>
  <c r="G2384" i="27" s="1"/>
  <c r="E2384" i="27" s="1"/>
  <c r="G2385" i="27" a="1"/>
  <c r="G2385" i="27" s="1"/>
  <c r="E2385" i="27" s="1"/>
  <c r="G2388" i="27" a="1"/>
  <c r="G2388" i="27" s="1"/>
  <c r="E2388" i="27" s="1"/>
  <c r="G2387" i="27" a="1"/>
  <c r="G2387" i="27" s="1"/>
  <c r="E2387" i="27" s="1"/>
  <c r="G2386" i="27" a="1"/>
  <c r="G2386" i="27" s="1"/>
  <c r="E2386" i="27" s="1"/>
  <c r="G2379" i="27" a="1"/>
  <c r="G2379" i="27" s="1"/>
  <c r="E2379" i="27" s="1"/>
  <c r="G2380" i="27" a="1"/>
  <c r="G2380" i="27" s="1"/>
  <c r="E2380" i="27" s="1"/>
  <c r="G2383" i="27" a="1"/>
  <c r="G2383" i="27" s="1"/>
  <c r="E2383" i="27" s="1"/>
  <c r="G2382" i="27" a="1"/>
  <c r="G2382" i="27" s="1"/>
  <c r="E2382" i="27" s="1"/>
  <c r="G2381" i="27" a="1"/>
  <c r="G2381" i="27" s="1"/>
  <c r="E2381" i="27" s="1"/>
  <c r="G2378" i="27" a="1"/>
  <c r="G2378" i="27" s="1"/>
  <c r="E2378" i="27" s="1"/>
  <c r="G2376" i="27" a="1"/>
  <c r="G2376" i="27" s="1"/>
  <c r="E2376" i="27" s="1"/>
  <c r="G2377" i="27" a="1"/>
  <c r="G2377" i="27" s="1"/>
  <c r="E2377" i="27" s="1"/>
  <c r="G2374" i="27" a="1"/>
  <c r="G2374" i="27" s="1"/>
  <c r="E2374" i="27" s="1"/>
  <c r="G2375" i="27" a="1"/>
  <c r="G2375" i="27" s="1"/>
  <c r="E2375" i="27" s="1"/>
  <c r="G2371" i="27" a="1"/>
  <c r="G2371" i="27" s="1"/>
  <c r="E2371" i="27" s="1"/>
  <c r="G2373" i="27" a="1"/>
  <c r="G2373" i="27" s="1"/>
  <c r="E2373" i="27" s="1"/>
  <c r="G2372" i="27" a="1"/>
  <c r="G2372" i="27" s="1"/>
  <c r="E2372" i="27" s="1"/>
  <c r="G2370" i="27" a="1"/>
  <c r="G2370" i="27" s="1"/>
  <c r="E2370" i="27" s="1"/>
  <c r="G2369" i="27" a="1"/>
  <c r="G2369" i="27" s="1"/>
  <c r="E2369" i="27" s="1"/>
  <c r="G2368" i="27" a="1"/>
  <c r="G2368" i="27" s="1"/>
  <c r="E2368" i="27" s="1"/>
  <c r="G2367" i="27" a="1"/>
  <c r="G2367" i="27" s="1"/>
  <c r="E2367" i="27" s="1"/>
  <c r="G2366" i="27" a="1"/>
  <c r="G2366" i="27" s="1"/>
  <c r="E2366" i="27" s="1"/>
  <c r="G2365" i="27" a="1"/>
  <c r="G2365" i="27" s="1"/>
  <c r="E2365" i="27" s="1"/>
  <c r="G2364" i="27" a="1"/>
  <c r="G2364" i="27" s="1"/>
  <c r="E2364" i="27" s="1"/>
  <c r="G2362" i="27" a="1"/>
  <c r="G2362" i="27" s="1"/>
  <c r="E2362" i="27" s="1"/>
  <c r="G2363" i="27" a="1"/>
  <c r="G2363" i="27" s="1"/>
  <c r="E2363" i="27" s="1"/>
  <c r="G2361" i="27" a="1"/>
  <c r="G2361" i="27" s="1"/>
  <c r="E2361" i="27" s="1"/>
  <c r="G2360" i="27" a="1"/>
  <c r="G2360" i="27" s="1"/>
  <c r="E2360" i="27" s="1"/>
  <c r="G2358" i="27" a="1"/>
  <c r="G2358" i="27" s="1"/>
  <c r="E2358" i="27" s="1"/>
  <c r="G2357" i="27" a="1"/>
  <c r="G2357" i="27" s="1"/>
  <c r="E2357" i="27" s="1"/>
  <c r="G2359" i="27" a="1"/>
  <c r="G2359" i="27" s="1"/>
  <c r="E2359" i="27" s="1"/>
  <c r="G2355" i="27" a="1"/>
  <c r="G2355" i="27" s="1"/>
  <c r="E2355" i="27" s="1"/>
  <c r="G2356" i="27" a="1"/>
  <c r="G2356" i="27" s="1"/>
  <c r="E2356" i="27" s="1"/>
  <c r="G2354" i="27" a="1"/>
  <c r="G2354" i="27" s="1"/>
  <c r="E2354" i="27" s="1"/>
  <c r="G2353" i="27" a="1"/>
  <c r="G2353" i="27" s="1"/>
  <c r="E2353" i="27" s="1"/>
  <c r="G2352" i="27" a="1"/>
  <c r="G2352" i="27" s="1"/>
  <c r="E2352" i="27" s="1"/>
  <c r="G2350" i="27" a="1"/>
  <c r="G2350" i="27" s="1"/>
  <c r="E2350" i="27" s="1"/>
  <c r="G2351" i="27" a="1"/>
  <c r="G2351" i="27" s="1"/>
  <c r="E2351" i="27" s="1"/>
  <c r="G2348" i="27" a="1"/>
  <c r="G2348" i="27" s="1"/>
  <c r="E2348" i="27" s="1"/>
  <c r="G2349" i="27" a="1"/>
  <c r="G2349" i="27" s="1"/>
  <c r="E2349" i="27" s="1"/>
  <c r="G2347" i="27" a="1"/>
  <c r="G2347" i="27" s="1"/>
  <c r="E2347" i="27" s="1"/>
  <c r="G2345" i="27" a="1"/>
  <c r="G2345" i="27" s="1"/>
  <c r="E2345" i="27" s="1"/>
  <c r="G2346" i="27" a="1"/>
  <c r="G2346" i="27" s="1"/>
  <c r="E2346" i="27" s="1"/>
  <c r="G2340" i="27" a="1"/>
  <c r="G2340" i="27" s="1"/>
  <c r="E2340" i="27" s="1"/>
  <c r="G2342" i="27" a="1"/>
  <c r="G2342" i="27" s="1"/>
  <c r="E2342" i="27" s="1"/>
  <c r="G2341" i="27" a="1"/>
  <c r="G2341" i="27" s="1"/>
  <c r="E2341" i="27" s="1"/>
  <c r="G2344" i="27" a="1"/>
  <c r="G2344" i="27" s="1"/>
  <c r="E2344" i="27" s="1"/>
  <c r="G2343" i="27" a="1"/>
  <c r="G2343" i="27" s="1"/>
  <c r="E2343" i="27" s="1"/>
  <c r="G2339" i="27" a="1"/>
  <c r="G2339" i="27" s="1"/>
  <c r="E2339" i="27" s="1"/>
  <c r="G2338" i="28" a="1"/>
  <c r="G2338" i="28" s="1"/>
  <c r="E2338" i="28" s="1"/>
  <c r="G2337" i="27" a="1"/>
  <c r="G2337" i="27" s="1"/>
  <c r="E2337" i="27" s="1"/>
  <c r="G2335" i="27" a="1"/>
  <c r="G2335" i="27" s="1"/>
  <c r="E2335" i="27" s="1"/>
  <c r="G2336" i="27" a="1"/>
  <c r="G2336" i="27" s="1"/>
  <c r="E2336" i="27" s="1"/>
  <c r="G2335" i="28" a="1"/>
  <c r="G2335" i="28" s="1"/>
  <c r="E2335" i="28" s="1"/>
  <c r="G2337" i="28" a="1"/>
  <c r="G2337" i="28" s="1"/>
  <c r="E2337" i="28" s="1"/>
  <c r="G2336" i="28" a="1"/>
  <c r="G2336" i="28" s="1"/>
  <c r="E2336" i="28" s="1"/>
  <c r="G2338" i="27" a="1"/>
  <c r="G2338" i="27" s="1"/>
  <c r="E2338" i="27" s="1"/>
  <c r="G2333" i="28" a="1"/>
  <c r="G2333" i="28" s="1"/>
  <c r="E2333" i="28" s="1"/>
  <c r="G2334" i="28" a="1"/>
  <c r="G2334" i="28" s="1"/>
  <c r="E2334" i="28" s="1"/>
  <c r="G2334" i="27" a="1"/>
  <c r="G2334" i="27" s="1"/>
  <c r="E2334" i="27" s="1"/>
  <c r="G2333" i="27" a="1"/>
  <c r="G2333" i="27" s="1"/>
  <c r="E2333" i="27" s="1"/>
  <c r="G2332" i="28" a="1"/>
  <c r="G2332" i="28" s="1"/>
  <c r="E2332" i="28" s="1"/>
  <c r="G2332" i="27" a="1"/>
  <c r="G2332" i="27" s="1"/>
  <c r="E2332" i="27" s="1"/>
  <c r="G2331" i="28" a="1"/>
  <c r="G2331" i="28" s="1"/>
  <c r="E2331" i="28" s="1"/>
  <c r="G2330" i="28" a="1"/>
  <c r="G2330" i="28" s="1"/>
  <c r="E2330" i="28" s="1"/>
  <c r="G2330" i="27" a="1"/>
  <c r="G2330" i="27" s="1"/>
  <c r="E2330" i="27" s="1"/>
  <c r="G2331" i="27" a="1"/>
  <c r="G2331" i="27" s="1"/>
  <c r="E2331" i="27" s="1"/>
  <c r="G2329" i="28" a="1"/>
  <c r="G2329" i="28" s="1"/>
  <c r="E2329" i="28" s="1"/>
  <c r="G2329" i="27" a="1"/>
  <c r="G2329" i="27" s="1"/>
  <c r="E2329" i="27" s="1"/>
  <c r="G2328" i="28" a="1"/>
  <c r="G2328" i="28" s="1"/>
  <c r="E2328" i="28" s="1"/>
  <c r="G2328" i="27" a="1"/>
  <c r="G2328" i="27" s="1"/>
  <c r="E2328" i="27" s="1"/>
  <c r="G2327" i="27" a="1"/>
  <c r="G2327" i="27" s="1"/>
  <c r="E2327" i="27" s="1"/>
  <c r="G2326" i="28" a="1"/>
  <c r="G2326" i="28" s="1"/>
  <c r="E2326" i="28" s="1"/>
  <c r="G2327" i="28" a="1"/>
  <c r="G2327" i="28" s="1"/>
  <c r="E2327" i="28" s="1"/>
  <c r="G2326" i="27" a="1"/>
  <c r="G2326" i="27" s="1"/>
  <c r="E2326" i="27" s="1"/>
  <c r="G2325" i="28" a="1"/>
  <c r="G2325" i="28" s="1"/>
  <c r="E2325" i="28" s="1"/>
  <c r="G2324" i="28" a="1"/>
  <c r="G2324" i="28" s="1"/>
  <c r="E2324" i="28" s="1"/>
  <c r="G2324" i="27" a="1"/>
  <c r="G2324" i="27" s="1"/>
  <c r="E2324" i="27" s="1"/>
  <c r="G2325" i="27" a="1"/>
  <c r="G2325" i="27" s="1"/>
  <c r="E2325" i="27" s="1"/>
  <c r="G2323" i="28" a="1"/>
  <c r="G2323" i="28" s="1"/>
  <c r="E2323" i="28" s="1"/>
  <c r="G2322" i="28" a="1"/>
  <c r="G2322" i="28" s="1"/>
  <c r="E2322" i="28" s="1"/>
  <c r="G2323" i="27" a="1"/>
  <c r="G2323" i="27" s="1"/>
  <c r="E2323" i="27" s="1"/>
  <c r="G2322" i="27" a="1"/>
  <c r="G2322" i="27" s="1"/>
  <c r="E2322" i="27" s="1"/>
  <c r="G2321" i="28" a="1"/>
  <c r="G2321" i="28" s="1"/>
  <c r="E2321" i="28" s="1"/>
  <c r="G2321" i="27" a="1"/>
  <c r="G2321" i="27" s="1"/>
  <c r="E2321" i="27" s="1"/>
  <c r="G2320" i="28" a="1"/>
  <c r="G2320" i="28" s="1"/>
  <c r="E2320" i="28" s="1"/>
  <c r="G2320" i="27" a="1"/>
  <c r="G2320" i="27" s="1"/>
  <c r="E2320" i="27" s="1"/>
  <c r="G2319" i="28" a="1"/>
  <c r="G2319" i="28" s="1"/>
  <c r="E2319" i="28" s="1"/>
  <c r="G2318" i="28" a="1"/>
  <c r="G2318" i="28" s="1"/>
  <c r="E2318" i="28" s="1"/>
  <c r="G2318" i="27" a="1"/>
  <c r="G2318" i="27" s="1"/>
  <c r="E2318" i="27" s="1"/>
  <c r="G2319" i="27" a="1"/>
  <c r="G2319" i="27" s="1"/>
  <c r="E2319" i="27" s="1"/>
  <c r="G2315" i="28" a="1"/>
  <c r="G2315" i="28" s="1"/>
  <c r="E2315" i="28" s="1"/>
  <c r="G2316" i="28" a="1"/>
  <c r="G2316" i="28" s="1"/>
  <c r="E2316" i="28" s="1"/>
  <c r="G2" i="27" a="1"/>
  <c r="G2" i="27" s="1"/>
  <c r="G2315" i="27" a="1"/>
  <c r="G2315" i="27" s="1"/>
  <c r="E2315" i="27" s="1"/>
  <c r="G2316" i="27" a="1"/>
  <c r="G2316" i="27" s="1"/>
  <c r="E2316" i="27" s="1"/>
  <c r="G2317" i="28" a="1"/>
  <c r="G2317" i="28" s="1"/>
  <c r="E2317" i="28" s="1"/>
  <c r="G2317" i="27" a="1"/>
  <c r="G2317" i="27" s="1"/>
  <c r="E2317" i="27" s="1"/>
  <c r="G1311" i="28" a="1"/>
  <c r="G1311" i="28" s="1"/>
  <c r="E1311" i="28" s="1"/>
  <c r="G2313" i="27" a="1"/>
  <c r="G2313" i="27" s="1"/>
  <c r="E2313" i="27" s="1"/>
  <c r="G2314" i="28" a="1"/>
  <c r="G2314" i="28" s="1"/>
  <c r="E2314" i="28" s="1"/>
  <c r="G2313" i="28" a="1"/>
  <c r="G2313" i="28" s="1"/>
  <c r="E2313" i="28" s="1"/>
  <c r="G2314" i="27" a="1"/>
  <c r="G2314" i="27" s="1"/>
  <c r="E2314" i="27" s="1"/>
  <c r="G849" i="27" a="1"/>
  <c r="G849" i="27" s="1"/>
  <c r="E849" i="27" s="1"/>
  <c r="G693" i="27" a="1"/>
  <c r="G693" i="27" s="1"/>
  <c r="E693" i="27" s="1"/>
  <c r="G14" i="27" a="1"/>
  <c r="G14" i="27" s="1"/>
  <c r="E14" i="27" s="1"/>
  <c r="G10" i="27" a="1"/>
  <c r="G10" i="27" s="1"/>
  <c r="E10" i="27" s="1"/>
  <c r="G35" i="27" a="1"/>
  <c r="G35" i="27" s="1"/>
  <c r="E35" i="27" s="1"/>
  <c r="G63" i="27" a="1"/>
  <c r="G63" i="27" s="1"/>
  <c r="E63" i="27" s="1"/>
  <c r="G1874" i="28" a="1"/>
  <c r="G1874" i="28" s="1"/>
  <c r="E1874" i="28" s="1"/>
  <c r="G15" i="27" a="1"/>
  <c r="G15" i="27" s="1"/>
  <c r="E15" i="27" s="1"/>
  <c r="G432" i="27" a="1"/>
  <c r="G432" i="27" s="1"/>
  <c r="E432" i="27" s="1"/>
  <c r="G2135" i="28" a="1"/>
  <c r="G2135" i="28" s="1"/>
  <c r="E2135" i="28" s="1"/>
  <c r="G1639" i="28" a="1"/>
  <c r="G1639" i="28" s="1"/>
  <c r="E1639" i="28" s="1"/>
  <c r="G1638" i="28" a="1"/>
  <c r="G1638" i="28" s="1"/>
  <c r="E1638" i="28" s="1"/>
  <c r="G1946" i="28" a="1"/>
  <c r="G1946" i="28" s="1"/>
  <c r="E1946" i="28" s="1"/>
  <c r="G1947" i="28" a="1"/>
  <c r="G1947" i="28" s="1"/>
  <c r="E1947" i="28" s="1"/>
  <c r="G1908" i="28" a="1"/>
  <c r="G1908" i="28" s="1"/>
  <c r="E1908" i="28" s="1"/>
  <c r="G1909" i="28" a="1"/>
  <c r="G1909" i="28" s="1"/>
  <c r="E1909" i="28" s="1"/>
  <c r="G1682" i="28" a="1"/>
  <c r="G1682" i="28" s="1"/>
  <c r="E1682" i="28" s="1"/>
  <c r="G1683" i="28" a="1"/>
  <c r="G1683" i="28" s="1"/>
  <c r="E1683" i="28" s="1"/>
  <c r="G2084" i="28" a="1"/>
  <c r="G2084" i="28" s="1"/>
  <c r="E2084" i="28" s="1"/>
  <c r="G2085" i="28" a="1"/>
  <c r="G2085" i="28" s="1"/>
  <c r="E2085" i="28" s="1"/>
  <c r="G2282" i="28" a="1"/>
  <c r="G2282" i="28" s="1"/>
  <c r="E2282" i="28" s="1"/>
  <c r="G2281" i="28" a="1"/>
  <c r="G2281" i="28" s="1"/>
  <c r="E2281" i="28" s="1"/>
  <c r="G1696" i="28" a="1"/>
  <c r="G1696" i="28" s="1"/>
  <c r="E1696" i="28" s="1"/>
  <c r="G1697" i="28" a="1"/>
  <c r="G1697" i="28" s="1"/>
  <c r="E1697" i="28" s="1"/>
  <c r="G1577" i="28" a="1"/>
  <c r="G1577" i="28" s="1"/>
  <c r="E1577" i="28" s="1"/>
  <c r="G1576" i="28" a="1"/>
  <c r="G1576" i="28" s="1"/>
  <c r="E1576" i="28" s="1"/>
  <c r="G1834" i="28" a="1"/>
  <c r="G1834" i="28" s="1"/>
  <c r="E1834" i="28" s="1"/>
  <c r="G1835" i="28" a="1"/>
  <c r="G1835" i="28" s="1"/>
  <c r="E1835" i="28" s="1"/>
  <c r="G2295" i="28" a="1"/>
  <c r="G2295" i="28" s="1"/>
  <c r="E2295" i="28" s="1"/>
  <c r="G1650" i="28" a="1"/>
  <c r="G1650" i="28" s="1"/>
  <c r="E1650" i="28" s="1"/>
  <c r="G1651" i="28" a="1"/>
  <c r="G1651" i="28" s="1"/>
  <c r="E1651" i="28" s="1"/>
  <c r="G1957" i="28" a="1"/>
  <c r="G1957" i="28" s="1"/>
  <c r="E1957" i="28" s="1"/>
  <c r="G1956" i="28" a="1"/>
  <c r="G1956" i="28" s="1"/>
  <c r="E1956" i="28" s="1"/>
  <c r="G1854" i="28" a="1"/>
  <c r="G1854" i="28" s="1"/>
  <c r="E1854" i="28" s="1"/>
  <c r="G1726" i="28" a="1"/>
  <c r="G1726" i="28" s="1"/>
  <c r="E1726" i="28" s="1"/>
  <c r="G1986" i="28" a="1"/>
  <c r="G1986" i="28" s="1"/>
  <c r="E1986" i="28" s="1"/>
  <c r="G1987" i="28" a="1"/>
  <c r="G1987" i="28" s="1"/>
  <c r="E1987" i="28" s="1"/>
  <c r="G2127" i="28" a="1"/>
  <c r="G2127" i="28" s="1"/>
  <c r="E2127" i="28" s="1"/>
  <c r="G2309" i="28" a="1"/>
  <c r="G2309" i="28" s="1"/>
  <c r="E2309" i="28" s="1"/>
  <c r="G2308" i="28" a="1"/>
  <c r="G2308" i="28" s="1"/>
  <c r="E2308" i="28" s="1"/>
  <c r="G1398" i="28" a="1"/>
  <c r="G1398" i="28" s="1"/>
  <c r="E1398" i="28" s="1"/>
  <c r="G1399" i="28" a="1"/>
  <c r="G1399" i="28" s="1"/>
  <c r="E1399" i="28" s="1"/>
  <c r="G1533" i="28" a="1"/>
  <c r="G1533" i="28" s="1"/>
  <c r="E1533" i="28" s="1"/>
  <c r="G1789" i="28" a="1"/>
  <c r="G1789" i="28" s="1"/>
  <c r="E1789" i="28" s="1"/>
  <c r="G1788" i="28" a="1"/>
  <c r="G1788" i="28" s="1"/>
  <c r="E1788" i="28" s="1"/>
  <c r="G2264" i="28" a="1"/>
  <c r="G2264" i="28" s="1"/>
  <c r="E2264" i="28" s="1"/>
  <c r="G2263" i="28" a="1"/>
  <c r="G2263" i="28" s="1"/>
  <c r="E2263" i="28" s="1"/>
  <c r="G1594" i="28" a="1"/>
  <c r="G1594" i="28" s="1"/>
  <c r="E1594" i="28" s="1"/>
  <c r="G1595" i="28" a="1"/>
  <c r="G1595" i="28" s="1"/>
  <c r="E1595" i="28" s="1"/>
  <c r="G1338" i="28" a="1"/>
  <c r="G1338" i="28" s="1"/>
  <c r="E1338" i="28" s="1"/>
  <c r="G1339" i="28" a="1"/>
  <c r="G1339" i="28" s="1"/>
  <c r="E1339" i="28" s="1"/>
  <c r="G1748" i="28" a="1"/>
  <c r="G1748" i="28" s="1"/>
  <c r="E1748" i="28" s="1"/>
  <c r="G1749" i="28" a="1"/>
  <c r="G1749" i="28" s="1"/>
  <c r="E1749" i="28" s="1"/>
  <c r="G1318" i="28" a="1"/>
  <c r="G1318" i="28" s="1"/>
  <c r="E1318" i="28" s="1"/>
  <c r="G1326" i="28" a="1"/>
  <c r="G1326" i="28" s="1"/>
  <c r="E1326" i="28" s="1"/>
  <c r="G1742" i="28" a="1"/>
  <c r="G1742" i="28" s="1"/>
  <c r="E1742" i="28" s="1"/>
  <c r="G1334" i="28" a="1"/>
  <c r="G1334" i="28" s="1"/>
  <c r="E1334" i="28" s="1"/>
  <c r="G1486" i="28" a="1"/>
  <c r="G1486" i="28" s="1"/>
  <c r="E1486" i="28" s="1"/>
  <c r="G1733" i="28" a="1"/>
  <c r="G1733" i="28" s="1"/>
  <c r="E1733" i="28" s="1"/>
  <c r="G1325" i="28" a="1"/>
  <c r="G1325" i="28" s="1"/>
  <c r="E1325" i="28" s="1"/>
  <c r="G1317" i="28" a="1"/>
  <c r="G1317" i="28" s="1"/>
  <c r="E1317" i="28" s="1"/>
  <c r="G1740" i="28" a="1"/>
  <c r="G1740" i="28" s="1"/>
  <c r="E1740" i="28" s="1"/>
  <c r="G1324" i="28" a="1"/>
  <c r="G1324" i="28" s="1"/>
  <c r="E1324" i="28" s="1"/>
  <c r="G1485" i="28" a="1"/>
  <c r="G1485" i="28" s="1"/>
  <c r="E1485" i="28" s="1"/>
  <c r="G1333" i="28" a="1"/>
  <c r="G1333" i="28" s="1"/>
  <c r="E1333" i="28" s="1"/>
  <c r="G1746" i="28" a="1"/>
  <c r="G1746" i="28" s="1"/>
  <c r="E1746" i="28" s="1"/>
  <c r="G1484" i="28" a="1"/>
  <c r="G1484" i="28" s="1"/>
  <c r="E1484" i="28" s="1"/>
  <c r="G1316" i="28" a="1"/>
  <c r="G1316" i="28" s="1"/>
  <c r="E1316" i="28" s="1"/>
  <c r="G1731" i="28" a="1"/>
  <c r="G1731" i="28" s="1"/>
  <c r="E1731" i="28" s="1"/>
  <c r="G1739" i="28" a="1"/>
  <c r="G1739" i="28" s="1"/>
  <c r="E1739" i="28" s="1"/>
  <c r="G1315" i="28" a="1"/>
  <c r="G1315" i="28" s="1"/>
  <c r="E1315" i="28" s="1"/>
  <c r="G1332" i="28" a="1"/>
  <c r="G1332" i="28" s="1"/>
  <c r="E1332" i="28" s="1"/>
  <c r="G1747" i="28" a="1"/>
  <c r="G1747" i="28" s="1"/>
  <c r="E1747" i="28" s="1"/>
  <c r="G1331" i="28" a="1"/>
  <c r="G1331" i="28" s="1"/>
  <c r="E1331" i="28" s="1"/>
  <c r="G1323" i="28" a="1"/>
  <c r="G1323" i="28" s="1"/>
  <c r="E1323" i="28" s="1"/>
  <c r="G1738" i="28" a="1"/>
  <c r="G1738" i="28" s="1"/>
  <c r="E1738" i="28" s="1"/>
  <c r="G1322" i="28" a="1"/>
  <c r="G1322" i="28" s="1"/>
  <c r="E1322" i="28" s="1"/>
  <c r="G1483" i="28" a="1"/>
  <c r="G1483" i="28" s="1"/>
  <c r="E1483" i="28" s="1"/>
  <c r="G1745" i="28" a="1"/>
  <c r="G1745" i="28" s="1"/>
  <c r="E1745" i="28" s="1"/>
  <c r="G1482" i="28" a="1"/>
  <c r="G1482" i="28" s="1"/>
  <c r="E1482" i="28" s="1"/>
  <c r="G1314" i="28" a="1"/>
  <c r="G1314" i="28" s="1"/>
  <c r="E1314" i="28" s="1"/>
  <c r="G1736" i="28" a="1"/>
  <c r="G1736" i="28" s="1"/>
  <c r="E1736" i="28" s="1"/>
  <c r="G1313" i="28" a="1"/>
  <c r="G1313" i="28" s="1"/>
  <c r="E1313" i="28" s="1"/>
  <c r="G1330" i="28" a="1"/>
  <c r="G1330" i="28" s="1"/>
  <c r="E1330" i="28" s="1"/>
  <c r="G1743" i="28" a="1"/>
  <c r="G1743" i="28" s="1"/>
  <c r="E1743" i="28" s="1"/>
  <c r="G1329" i="28" a="1"/>
  <c r="G1329" i="28" s="1"/>
  <c r="E1329" i="28" s="1"/>
  <c r="G1321" i="28" a="1"/>
  <c r="G1321" i="28" s="1"/>
  <c r="E1321" i="28" s="1"/>
  <c r="G1734" i="28" a="1"/>
  <c r="G1734" i="28" s="1"/>
  <c r="E1734" i="28" s="1"/>
  <c r="G1320" i="28" a="1"/>
  <c r="G1320" i="28" s="1"/>
  <c r="E1320" i="28" s="1"/>
  <c r="G1337" i="28" a="1"/>
  <c r="G1337" i="28" s="1"/>
  <c r="E1337" i="28" s="1"/>
  <c r="G1741" i="28" a="1"/>
  <c r="G1741" i="28" s="1"/>
  <c r="E1741" i="28" s="1"/>
  <c r="G1336" i="28" a="1"/>
  <c r="G1336" i="28" s="1"/>
  <c r="E1336" i="28" s="1"/>
  <c r="G1312" i="28" a="1"/>
  <c r="G1312" i="28" s="1"/>
  <c r="E1312" i="28" s="1"/>
  <c r="G1732" i="28" a="1"/>
  <c r="G1732" i="28" s="1"/>
  <c r="E1732" i="28" s="1"/>
  <c r="G1328" i="28" a="1"/>
  <c r="G1328" i="28" s="1"/>
  <c r="E1328" i="28" s="1"/>
  <c r="G1737" i="28" a="1"/>
  <c r="G1737" i="28" s="1"/>
  <c r="E1737" i="28" s="1"/>
  <c r="G1327" i="28" a="1"/>
  <c r="G1327" i="28" s="1"/>
  <c r="E1327" i="28" s="1"/>
  <c r="G1319" i="28" a="1"/>
  <c r="G1319" i="28" s="1"/>
  <c r="E1319" i="28" s="1"/>
  <c r="G1744" i="28" a="1"/>
  <c r="G1744" i="28" s="1"/>
  <c r="E1744" i="28" s="1"/>
  <c r="G1487" i="28" a="1"/>
  <c r="G1487" i="28" s="1"/>
  <c r="E1487" i="28" s="1"/>
  <c r="G1335" i="28" a="1"/>
  <c r="G1335" i="28" s="1"/>
  <c r="E1335" i="28" s="1"/>
  <c r="G1735" i="28" a="1"/>
  <c r="G1735" i="28" s="1"/>
  <c r="E1735" i="28" s="1"/>
  <c r="G1428" i="28" a="1"/>
  <c r="G1428" i="28" s="1"/>
  <c r="E1428" i="28" s="1"/>
  <c r="G1429" i="28" a="1"/>
  <c r="G1429" i="28" s="1"/>
  <c r="E1429" i="28" s="1"/>
  <c r="G1548" i="28" a="1"/>
  <c r="G1548" i="28" s="1"/>
  <c r="E1548" i="28" s="1"/>
  <c r="G1547" i="28" a="1"/>
  <c r="G1547" i="28" s="1"/>
  <c r="E1547" i="28" s="1"/>
  <c r="G1444" i="28" a="1"/>
  <c r="G1444" i="28" s="1"/>
  <c r="E1444" i="28" s="1"/>
  <c r="G1445" i="28" a="1"/>
  <c r="G1445" i="28" s="1"/>
  <c r="E1445" i="28" s="1"/>
  <c r="G1559" i="28" a="1"/>
  <c r="G1559" i="28" s="1"/>
  <c r="E1559" i="28" s="1"/>
  <c r="G1805" i="28" a="1"/>
  <c r="G1805" i="28" s="1"/>
  <c r="E1805" i="28" s="1"/>
  <c r="G1804" i="28" a="1"/>
  <c r="G1804" i="28" s="1"/>
  <c r="E1804" i="28" s="1"/>
  <c r="G1641" i="28" a="1"/>
  <c r="G1641" i="28" s="1"/>
  <c r="E1641" i="28" s="1"/>
  <c r="G1640" i="28" a="1"/>
  <c r="G1640" i="28" s="1"/>
  <c r="E1640" i="28" s="1"/>
  <c r="G1948" i="28" a="1"/>
  <c r="G1948" i="28" s="1"/>
  <c r="E1948" i="28" s="1"/>
  <c r="G1949" i="28" a="1"/>
  <c r="G1949" i="28" s="1"/>
  <c r="E1949" i="28" s="1"/>
  <c r="G1466" i="28" a="1"/>
  <c r="G1466" i="28" s="1"/>
  <c r="E1466" i="28" s="1"/>
  <c r="G1467" i="28" a="1"/>
  <c r="G1467" i="28" s="1"/>
  <c r="E1467" i="28" s="1"/>
  <c r="G1572" i="28" a="1"/>
  <c r="G1572" i="28" s="1"/>
  <c r="E1572" i="28" s="1"/>
  <c r="G1827" i="28" a="1"/>
  <c r="G1827" i="28" s="1"/>
  <c r="E1827" i="28" s="1"/>
  <c r="G1826" i="28" a="1"/>
  <c r="G1826" i="28" s="1"/>
  <c r="E1826" i="28" s="1"/>
  <c r="G1412" i="28" a="1"/>
  <c r="G1412" i="28" s="1"/>
  <c r="E1412" i="28" s="1"/>
  <c r="G1413" i="28" a="1"/>
  <c r="G1413" i="28" s="1"/>
  <c r="E1413" i="28" s="1"/>
  <c r="G1541" i="28" a="1"/>
  <c r="G1541" i="28" s="1"/>
  <c r="E1541" i="28" s="1"/>
  <c r="G1396" i="28" a="1"/>
  <c r="G1396" i="28" s="1"/>
  <c r="E1396" i="28" s="1"/>
  <c r="G1397" i="28" a="1"/>
  <c r="G1397" i="28" s="1"/>
  <c r="E1397" i="28" s="1"/>
  <c r="G1532" i="28" a="1"/>
  <c r="G1532" i="28" s="1"/>
  <c r="E1532" i="28" s="1"/>
  <c r="G1787" i="28" a="1"/>
  <c r="G1787" i="28" s="1"/>
  <c r="E1787" i="28" s="1"/>
  <c r="G1607" i="28" a="1"/>
  <c r="G1607" i="28" s="1"/>
  <c r="E1607" i="28" s="1"/>
  <c r="G1606" i="28" a="1"/>
  <c r="G1606" i="28" s="1"/>
  <c r="E1606" i="28" s="1"/>
  <c r="G1379" i="28" a="1"/>
  <c r="G1379" i="28" s="1"/>
  <c r="E1379" i="28" s="1"/>
  <c r="G1378" i="28" a="1"/>
  <c r="G1378" i="28" s="1"/>
  <c r="E1378" i="28" s="1"/>
  <c r="G1520" i="28" a="1"/>
  <c r="G1520" i="28" s="1"/>
  <c r="E1520" i="28" s="1"/>
  <c r="G1775" i="28" a="1"/>
  <c r="G1775" i="28" s="1"/>
  <c r="E1775" i="28" s="1"/>
  <c r="G2035" i="28" a="1"/>
  <c r="G2035" i="28" s="1"/>
  <c r="E2035" i="28" s="1"/>
  <c r="G2034" i="28" a="1"/>
  <c r="G2034" i="28" s="1"/>
  <c r="E2034" i="28" s="1"/>
  <c r="G2075" i="28" a="1"/>
  <c r="G2075" i="28" s="1"/>
  <c r="E2075" i="28" s="1"/>
  <c r="G2074" i="28" a="1"/>
  <c r="G2074" i="28" s="1"/>
  <c r="E2074" i="28" s="1"/>
  <c r="G2266" i="28" a="1"/>
  <c r="G2266" i="28" s="1"/>
  <c r="E2266" i="28" s="1"/>
  <c r="G2265" i="28" a="1"/>
  <c r="G2265" i="28" s="1"/>
  <c r="E2265" i="28" s="1"/>
  <c r="G1910" i="28" a="1"/>
  <c r="G1910" i="28" s="1"/>
  <c r="E1910" i="28" s="1"/>
  <c r="G1616" i="28" a="1"/>
  <c r="G1616" i="28" s="1"/>
  <c r="E1616" i="28" s="1"/>
  <c r="G1617" i="28" a="1"/>
  <c r="G1617" i="28" s="1"/>
  <c r="E1617" i="28" s="1"/>
  <c r="G1925" i="28" a="1"/>
  <c r="G1925" i="28" s="1"/>
  <c r="E1925" i="28" s="1"/>
  <c r="G1924" i="28" a="1"/>
  <c r="G1924" i="28" s="1"/>
  <c r="E1924" i="28" s="1"/>
  <c r="G1888" i="28" a="1"/>
  <c r="G1888" i="28" s="1"/>
  <c r="E1888" i="28" s="1"/>
  <c r="G1889" i="28" a="1"/>
  <c r="G1889" i="28" s="1"/>
  <c r="E1889" i="28" s="1"/>
  <c r="G2023" i="28" a="1"/>
  <c r="G2023" i="28" s="1"/>
  <c r="E2023" i="28" s="1"/>
  <c r="G2022" i="28" a="1"/>
  <c r="G2022" i="28" s="1"/>
  <c r="E2022" i="28" s="1"/>
  <c r="G1893" i="28" a="1"/>
  <c r="G1893" i="28" s="1"/>
  <c r="E1893" i="28" s="1"/>
  <c r="G1892" i="28" a="1"/>
  <c r="G1892" i="28" s="1"/>
  <c r="E1892" i="28" s="1"/>
  <c r="G1672" i="28" a="1"/>
  <c r="G1672" i="28" s="1"/>
  <c r="E1672" i="28" s="1"/>
  <c r="G1673" i="28" a="1"/>
  <c r="G1673" i="28" s="1"/>
  <c r="E1673" i="28" s="1"/>
  <c r="G1434" i="28" a="1"/>
  <c r="G1434" i="28" s="1"/>
  <c r="E1434" i="28" s="1"/>
  <c r="G1435" i="28" a="1"/>
  <c r="G1435" i="28" s="1"/>
  <c r="E1435" i="28" s="1"/>
  <c r="G1554" i="28" a="1"/>
  <c r="G1554" i="28" s="1"/>
  <c r="E1554" i="28" s="1"/>
  <c r="G1553" i="28" a="1"/>
  <c r="G1553" i="28" s="1"/>
  <c r="E1553" i="28" s="1"/>
  <c r="G1795" i="28" a="1"/>
  <c r="G1795" i="28" s="1"/>
  <c r="E1795" i="28" s="1"/>
  <c r="G1794" i="28" a="1"/>
  <c r="G1794" i="28" s="1"/>
  <c r="E1794" i="28" s="1"/>
  <c r="G2200" i="28" a="1"/>
  <c r="G2200" i="28" s="1"/>
  <c r="E2200" i="28" s="1"/>
  <c r="G2201" i="28" a="1"/>
  <c r="G2201" i="28" s="1"/>
  <c r="E2201" i="28" s="1"/>
  <c r="G1359" i="28" a="1"/>
  <c r="G1359" i="28" s="1"/>
  <c r="E1359" i="28" s="1"/>
  <c r="G1358" i="28" a="1"/>
  <c r="G1358" i="28" s="1"/>
  <c r="E1358" i="28" s="1"/>
  <c r="G1502" i="28" a="1"/>
  <c r="G1502" i="28" s="1"/>
  <c r="E1502" i="28" s="1"/>
  <c r="G1501" i="28" a="1"/>
  <c r="G1501" i="28" s="1"/>
  <c r="E1501" i="28" s="1"/>
  <c r="G1762" i="28" a="1"/>
  <c r="G1762" i="28" s="1"/>
  <c r="E1762" i="28" s="1"/>
  <c r="G1894" i="28" a="1"/>
  <c r="G1894" i="28" s="1"/>
  <c r="E1894" i="28" s="1"/>
  <c r="G1725" i="28" a="1"/>
  <c r="G1725" i="28" s="1"/>
  <c r="E1725" i="28" s="1"/>
  <c r="G1724" i="28" a="1"/>
  <c r="G1724" i="28" s="1"/>
  <c r="E1724" i="28" s="1"/>
  <c r="G1984" i="28" a="1"/>
  <c r="G1984" i="28" s="1"/>
  <c r="E1984" i="28" s="1"/>
  <c r="G1985" i="28" a="1"/>
  <c r="G1985" i="28" s="1"/>
  <c r="E1985" i="28" s="1"/>
  <c r="G1425" i="28" a="1"/>
  <c r="G1425" i="28" s="1"/>
  <c r="E1425" i="28" s="1"/>
  <c r="G1424" i="28" a="1"/>
  <c r="G1424" i="28" s="1"/>
  <c r="E1424" i="28" s="1"/>
  <c r="G2026" i="28" a="1"/>
  <c r="G2026" i="28" s="1"/>
  <c r="E2026" i="28" s="1"/>
  <c r="G2027" i="28" a="1"/>
  <c r="G2027" i="28" s="1"/>
  <c r="E2027" i="28" s="1"/>
  <c r="G1856" i="28" a="1"/>
  <c r="G1856" i="28" s="1"/>
  <c r="E1856" i="28" s="1"/>
  <c r="G1857" i="28" a="1"/>
  <c r="G1857" i="28" s="1"/>
  <c r="E1857" i="28" s="1"/>
  <c r="G2005" i="28" a="1"/>
  <c r="G2005" i="28" s="1"/>
  <c r="E2005" i="28" s="1"/>
  <c r="G2004" i="28" a="1"/>
  <c r="G2004" i="28" s="1"/>
  <c r="E2004" i="28" s="1"/>
  <c r="G1657" i="28" a="1"/>
  <c r="G1657" i="28" s="1"/>
  <c r="E1657" i="28" s="1"/>
  <c r="G1656" i="28" a="1"/>
  <c r="G1656" i="28" s="1"/>
  <c r="E1656" i="28" s="1"/>
  <c r="G1340" i="28" a="1"/>
  <c r="G1340" i="28" s="1"/>
  <c r="E1340" i="28" s="1"/>
  <c r="G1341" i="28" a="1"/>
  <c r="G1341" i="28" s="1"/>
  <c r="E1341" i="28" s="1"/>
  <c r="G1750" i="28" a="1"/>
  <c r="G1750" i="28" s="1"/>
  <c r="E1750" i="28" s="1"/>
  <c r="G1377" i="28" a="1"/>
  <c r="G1377" i="28" s="1"/>
  <c r="E1377" i="28" s="1"/>
  <c r="G1519" i="28" a="1"/>
  <c r="G1519" i="28" s="1"/>
  <c r="E1519" i="28" s="1"/>
  <c r="G1376" i="28" a="1"/>
  <c r="G1376" i="28" s="1"/>
  <c r="E1376" i="28" s="1"/>
  <c r="G1774" i="28" a="1"/>
  <c r="G1774" i="28" s="1"/>
  <c r="E1774" i="28" s="1"/>
  <c r="G1621" i="28" a="1"/>
  <c r="G1621" i="28" s="1"/>
  <c r="E1621" i="28" s="1"/>
  <c r="G1620" i="28" a="1"/>
  <c r="G1620" i="28" s="1"/>
  <c r="E1620" i="28" s="1"/>
  <c r="G1929" i="28" a="1"/>
  <c r="G1929" i="28" s="1"/>
  <c r="E1929" i="28" s="1"/>
  <c r="G1928" i="28" a="1"/>
  <c r="G1928" i="28" s="1"/>
  <c r="E1928" i="28" s="1"/>
  <c r="G2235" i="28" a="1"/>
  <c r="G2235" i="28" s="1"/>
  <c r="E2235" i="28" s="1"/>
  <c r="G1648" i="28" a="1"/>
  <c r="G1648" i="28" s="1"/>
  <c r="E1648" i="28" s="1"/>
  <c r="G1649" i="28" a="1"/>
  <c r="G1649" i="28" s="1"/>
  <c r="E1649" i="28" s="1"/>
  <c r="G1954" i="28" a="1"/>
  <c r="G1954" i="28" s="1"/>
  <c r="E1954" i="28" s="1"/>
  <c r="G1955" i="28" a="1"/>
  <c r="G1955" i="28" s="1"/>
  <c r="E1955" i="28" s="1"/>
  <c r="G2227" i="28" a="1"/>
  <c r="G2227" i="28" s="1"/>
  <c r="E2227" i="28" s="1"/>
  <c r="G1347" i="28" a="1"/>
  <c r="G1347" i="28" s="1"/>
  <c r="E1347" i="28" s="1"/>
  <c r="G1489" i="28" a="1"/>
  <c r="G1489" i="28" s="1"/>
  <c r="E1489" i="28" s="1"/>
  <c r="G1346" i="28" a="1"/>
  <c r="G1346" i="28" s="1"/>
  <c r="E1346" i="28" s="1"/>
  <c r="G1490" i="28" a="1"/>
  <c r="G1490" i="28" s="1"/>
  <c r="E1490" i="28" s="1"/>
  <c r="G1754" i="28" a="1"/>
  <c r="G1754" i="28" s="1"/>
  <c r="E1754" i="28" s="1"/>
  <c r="G1400" i="28" a="1"/>
  <c r="G1400" i="28" s="1"/>
  <c r="E1400" i="28" s="1"/>
  <c r="G1401" i="28" a="1"/>
  <c r="G1401" i="28" s="1"/>
  <c r="E1401" i="28" s="1"/>
  <c r="G1534" i="28" a="1"/>
  <c r="G1534" i="28" s="1"/>
  <c r="E1534" i="28" s="1"/>
  <c r="G1664" i="28" a="1"/>
  <c r="G1664" i="28" s="1"/>
  <c r="E1664" i="28" s="1"/>
  <c r="G1665" i="28" a="1"/>
  <c r="G1665" i="28" s="1"/>
  <c r="E1665" i="28" s="1"/>
  <c r="G1964" i="28" a="1"/>
  <c r="G1964" i="28" s="1"/>
  <c r="E1964" i="28" s="1"/>
  <c r="G1965" i="28" a="1"/>
  <c r="G1965" i="28" s="1"/>
  <c r="E1965" i="28" s="1"/>
  <c r="G1391" i="28" a="1"/>
  <c r="G1391" i="28" s="1"/>
  <c r="E1391" i="28" s="1"/>
  <c r="G1390" i="28" a="1"/>
  <c r="G1390" i="28" s="1"/>
  <c r="E1390" i="28" s="1"/>
  <c r="G1528" i="28" a="1"/>
  <c r="G1528" i="28" s="1"/>
  <c r="E1528" i="28" s="1"/>
  <c r="G1783" i="28" a="1"/>
  <c r="G1783" i="28" s="1"/>
  <c r="E1783" i="28" s="1"/>
  <c r="G1404" i="28" a="1"/>
  <c r="G1404" i="28" s="1"/>
  <c r="E1404" i="28" s="1"/>
  <c r="G1405" i="28" a="1"/>
  <c r="G1405" i="28" s="1"/>
  <c r="E1405" i="28" s="1"/>
  <c r="G1536" i="28" a="1"/>
  <c r="G1536" i="28" s="1"/>
  <c r="E1536" i="28" s="1"/>
  <c r="G1537" i="28" a="1"/>
  <c r="G1537" i="28" s="1"/>
  <c r="E1537" i="28" s="1"/>
  <c r="G1460" i="28" a="1"/>
  <c r="G1460" i="28" s="1"/>
  <c r="E1460" i="28" s="1"/>
  <c r="G1461" i="28" a="1"/>
  <c r="G1461" i="28" s="1"/>
  <c r="E1461" i="28" s="1"/>
  <c r="G1568" i="28" a="1"/>
  <c r="G1568" i="28" s="1"/>
  <c r="E1568" i="28" s="1"/>
  <c r="G1569" i="28" a="1"/>
  <c r="G1569" i="28" s="1"/>
  <c r="E1569" i="28" s="1"/>
  <c r="G1821" i="28" a="1"/>
  <c r="G1821" i="28" s="1"/>
  <c r="E1821" i="28" s="1"/>
  <c r="G1820" i="28" a="1"/>
  <c r="G1820" i="28" s="1"/>
  <c r="E1820" i="28" s="1"/>
  <c r="G1361" i="28" a="1"/>
  <c r="G1361" i="28" s="1"/>
  <c r="E1361" i="28" s="1"/>
  <c r="G1503" i="28" a="1"/>
  <c r="G1503" i="28" s="1"/>
  <c r="E1503" i="28" s="1"/>
  <c r="G1360" i="28" a="1"/>
  <c r="G1360" i="28" s="1"/>
  <c r="E1360" i="28" s="1"/>
  <c r="G1504" i="28" a="1"/>
  <c r="G1504" i="28" s="1"/>
  <c r="E1504" i="28" s="1"/>
  <c r="G1763" i="28" a="1"/>
  <c r="G1763" i="28" s="1"/>
  <c r="E1763" i="28" s="1"/>
  <c r="G1473" i="28" a="1"/>
  <c r="G1473" i="28" s="1"/>
  <c r="E1473" i="28" s="1"/>
  <c r="G1472" i="28" a="1"/>
  <c r="G1472" i="28" s="1"/>
  <c r="E1472" i="28" s="1"/>
  <c r="G1581" i="28" a="1"/>
  <c r="G1581" i="28" s="1"/>
  <c r="E1581" i="28" s="1"/>
  <c r="G1843" i="28" a="1"/>
  <c r="G1843" i="28" s="1"/>
  <c r="E1843" i="28" s="1"/>
  <c r="G1842" i="28" a="1"/>
  <c r="G1842" i="28" s="1"/>
  <c r="E1842" i="28" s="1"/>
  <c r="G1423" i="28" a="1"/>
  <c r="G1423" i="28" s="1"/>
  <c r="E1423" i="28" s="1"/>
  <c r="G1422" i="28" a="1"/>
  <c r="G1422" i="28" s="1"/>
  <c r="E1422" i="28" s="1"/>
  <c r="G1464" i="28" a="1"/>
  <c r="G1464" i="28" s="1"/>
  <c r="E1464" i="28" s="1"/>
  <c r="G1465" i="28" a="1"/>
  <c r="G1465" i="28" s="1"/>
  <c r="E1465" i="28" s="1"/>
  <c r="G1571" i="28" a="1"/>
  <c r="G1571" i="28" s="1"/>
  <c r="E1571" i="28" s="1"/>
  <c r="G1825" i="28" a="1"/>
  <c r="G1825" i="28" s="1"/>
  <c r="E1825" i="28" s="1"/>
  <c r="G1824" i="28" a="1"/>
  <c r="G1824" i="28" s="1"/>
  <c r="E1824" i="28" s="1"/>
  <c r="G1669" i="28" a="1"/>
  <c r="G1669" i="28" s="1"/>
  <c r="E1669" i="28" s="1"/>
  <c r="G1668" i="28" a="1"/>
  <c r="G1668" i="28" s="1"/>
  <c r="E1668" i="28" s="1"/>
  <c r="G1968" i="28" a="1"/>
  <c r="G1968" i="28" s="1"/>
  <c r="E1968" i="28" s="1"/>
  <c r="G1969" i="28" a="1"/>
  <c r="G1969" i="28" s="1"/>
  <c r="E1969" i="28" s="1"/>
  <c r="G1593" i="28" a="1"/>
  <c r="G1593" i="28" s="1"/>
  <c r="E1593" i="28" s="1"/>
  <c r="G1592" i="28" a="1"/>
  <c r="G1592" i="28" s="1"/>
  <c r="E1592" i="28" s="1"/>
  <c r="G2116" i="28" a="1"/>
  <c r="G2116" i="28" s="1"/>
  <c r="E2116" i="28" s="1"/>
  <c r="G2117" i="28" a="1"/>
  <c r="G2117" i="28" s="1"/>
  <c r="E2117" i="28" s="1"/>
  <c r="G1717" i="28" a="1"/>
  <c r="G1717" i="28" s="1"/>
  <c r="E1717" i="28" s="1"/>
  <c r="G1977" i="28" a="1"/>
  <c r="G1977" i="28" s="1"/>
  <c r="E1977" i="28" s="1"/>
  <c r="G1716" i="28" a="1"/>
  <c r="G1716" i="28" s="1"/>
  <c r="E1716" i="28" s="1"/>
  <c r="G1976" i="28" a="1"/>
  <c r="G1976" i="28" s="1"/>
  <c r="E1976" i="28" s="1"/>
  <c r="G2160" i="28" a="1"/>
  <c r="G2160" i="28" s="1"/>
  <c r="E2160" i="28" s="1"/>
  <c r="G2161" i="28" a="1"/>
  <c r="G2161" i="28" s="1"/>
  <c r="E2161" i="28" s="1"/>
  <c r="G1862" i="28" a="1"/>
  <c r="G1862" i="28" s="1"/>
  <c r="E1862" i="28" s="1"/>
  <c r="G2071" i="28" a="1"/>
  <c r="G2071" i="28" s="1"/>
  <c r="E2071" i="28" s="1"/>
  <c r="G2013" i="28" a="1"/>
  <c r="G2013" i="28" s="1"/>
  <c r="E2013" i="28" s="1"/>
  <c r="G2012" i="28" a="1"/>
  <c r="G2012" i="28" s="1"/>
  <c r="E2012" i="28" s="1"/>
  <c r="G2088" i="28" a="1"/>
  <c r="G2088" i="28" s="1"/>
  <c r="E2088" i="28" s="1"/>
  <c r="G2089" i="28" a="1"/>
  <c r="G2089" i="28" s="1"/>
  <c r="E2089" i="28" s="1"/>
  <c r="G2219" i="28" a="1"/>
  <c r="G2219" i="28" s="1"/>
  <c r="E2219" i="28" s="1"/>
  <c r="G2090" i="28" a="1"/>
  <c r="G2090" i="28" s="1"/>
  <c r="E2090" i="28" s="1"/>
  <c r="G1712" i="28" a="1"/>
  <c r="G1712" i="28" s="1"/>
  <c r="E1712" i="28" s="1"/>
  <c r="G1713" i="28" a="1"/>
  <c r="G1713" i="28" s="1"/>
  <c r="E1713" i="28" s="1"/>
  <c r="G1973" i="28" a="1"/>
  <c r="G1973" i="28" s="1"/>
  <c r="E1973" i="28" s="1"/>
  <c r="G1972" i="28" a="1"/>
  <c r="G1972" i="28" s="1"/>
  <c r="E1972" i="28" s="1"/>
  <c r="G1578" i="28" a="1"/>
  <c r="G1578" i="28" s="1"/>
  <c r="E1578" i="28" s="1"/>
  <c r="G1837" i="28" a="1"/>
  <c r="G1837" i="28" s="1"/>
  <c r="E1837" i="28" s="1"/>
  <c r="G1836" i="28" a="1"/>
  <c r="G1836" i="28" s="1"/>
  <c r="E1836" i="28" s="1"/>
  <c r="G1579" i="28" a="1"/>
  <c r="G1579" i="28" s="1"/>
  <c r="E1579" i="28" s="1"/>
  <c r="G1839" i="28" a="1"/>
  <c r="G1839" i="28" s="1"/>
  <c r="E1839" i="28" s="1"/>
  <c r="G1838" i="28" a="1"/>
  <c r="G1838" i="28" s="1"/>
  <c r="E1838" i="28" s="1"/>
  <c r="G1879" i="28" a="1"/>
  <c r="G1879" i="28" s="1"/>
  <c r="E1879" i="28" s="1"/>
  <c r="G2224" i="28" a="1"/>
  <c r="G2224" i="28" s="1"/>
  <c r="E2224" i="28" s="1"/>
  <c r="G2225" i="28" a="1"/>
  <c r="G2225" i="28" s="1"/>
  <c r="E2225" i="28" s="1"/>
  <c r="G1632" i="28" a="1"/>
  <c r="G1632" i="28" s="1"/>
  <c r="E1632" i="28" s="1"/>
  <c r="G1633" i="28" a="1"/>
  <c r="G1633" i="28" s="1"/>
  <c r="E1633" i="28" s="1"/>
  <c r="G1941" i="28" a="1"/>
  <c r="G1941" i="28" s="1"/>
  <c r="E1941" i="28" s="1"/>
  <c r="G1940" i="28" a="1"/>
  <c r="G1940" i="28" s="1"/>
  <c r="E1940" i="28" s="1"/>
  <c r="G1871" i="28" a="1"/>
  <c r="G1871" i="28" s="1"/>
  <c r="E1871" i="28" s="1"/>
  <c r="G1674" i="28" a="1"/>
  <c r="G1674" i="28" s="1"/>
  <c r="E1674" i="28" s="1"/>
  <c r="G1675" i="28" a="1"/>
  <c r="G1675" i="28" s="1"/>
  <c r="E1675" i="28" s="1"/>
  <c r="G1718" i="28" a="1"/>
  <c r="G1718" i="28" s="1"/>
  <c r="E1718" i="28" s="1"/>
  <c r="G1719" i="28" a="1"/>
  <c r="G1719" i="28" s="1"/>
  <c r="E1719" i="28" s="1"/>
  <c r="G1978" i="28" a="1"/>
  <c r="G1978" i="28" s="1"/>
  <c r="E1978" i="28" s="1"/>
  <c r="G1979" i="28" a="1"/>
  <c r="G1979" i="28" s="1"/>
  <c r="E1979" i="28" s="1"/>
  <c r="G1896" i="28" a="1"/>
  <c r="G1896" i="28" s="1"/>
  <c r="E1896" i="28" s="1"/>
  <c r="G1897" i="28" a="1"/>
  <c r="G1897" i="28" s="1"/>
  <c r="E1897" i="28" s="1"/>
  <c r="G2213" i="28" a="1"/>
  <c r="G2213" i="28" s="1"/>
  <c r="E2213" i="28" s="1"/>
  <c r="G2212" i="28" a="1"/>
  <c r="G2212" i="28" s="1"/>
  <c r="E2212" i="28" s="1"/>
  <c r="G2120" i="28" a="1"/>
  <c r="G2120" i="28" s="1"/>
  <c r="E2120" i="28" s="1"/>
  <c r="G2121" i="28" a="1"/>
  <c r="G2121" i="28" s="1"/>
  <c r="E2121" i="28" s="1"/>
  <c r="G1345" i="28" a="1"/>
  <c r="G1345" i="28" s="1"/>
  <c r="E1345" i="28" s="1"/>
  <c r="G1344" i="28" a="1"/>
  <c r="G1344" i="28" s="1"/>
  <c r="E1344" i="28" s="1"/>
  <c r="G1488" i="28" a="1"/>
  <c r="G1488" i="28" s="1"/>
  <c r="E1488" i="28" s="1"/>
  <c r="G1752" i="28" a="1"/>
  <c r="G1752" i="28" s="1"/>
  <c r="E1752" i="28" s="1"/>
  <c r="G1753" i="28" a="1"/>
  <c r="G1753" i="28" s="1"/>
  <c r="E1753" i="28" s="1"/>
  <c r="G2191" i="28" a="1"/>
  <c r="G2191" i="28" s="1"/>
  <c r="E2191" i="28" s="1"/>
  <c r="G2040" i="28" a="1"/>
  <c r="G2040" i="28" s="1"/>
  <c r="E2040" i="28" s="1"/>
  <c r="G2041" i="28" a="1"/>
  <c r="G2041" i="28" s="1"/>
  <c r="E2041" i="28" s="1"/>
  <c r="G2310" i="28" a="1"/>
  <c r="G2310" i="28" s="1"/>
  <c r="E2310" i="28" s="1"/>
  <c r="G1382" i="28" a="1"/>
  <c r="G1382" i="28" s="1"/>
  <c r="E1382" i="28" s="1"/>
  <c r="G1383" i="28" a="1"/>
  <c r="G1383" i="28" s="1"/>
  <c r="E1383" i="28" s="1"/>
  <c r="G1523" i="28" a="1"/>
  <c r="G1523" i="28" s="1"/>
  <c r="E1523" i="28" s="1"/>
  <c r="G1778" i="28" a="1"/>
  <c r="G1778" i="28" s="1"/>
  <c r="E1778" i="28" s="1"/>
  <c r="G1600" i="28" a="1"/>
  <c r="G1600" i="28" s="1"/>
  <c r="E1600" i="28" s="1"/>
  <c r="G1601" i="28" a="1"/>
  <c r="G1601" i="28" s="1"/>
  <c r="E1601" i="28" s="1"/>
  <c r="G1727" i="28" a="1"/>
  <c r="G1727" i="28" s="1"/>
  <c r="E1727" i="28" s="1"/>
  <c r="G1728" i="28" a="1"/>
  <c r="G1728" i="28" s="1"/>
  <c r="E1728" i="28" s="1"/>
  <c r="G1991" i="28" a="1"/>
  <c r="G1991" i="28" s="1"/>
  <c r="E1991" i="28" s="1"/>
  <c r="G1990" i="28" a="1"/>
  <c r="G1990" i="28" s="1"/>
  <c r="E1990" i="28" s="1"/>
  <c r="G1711" i="28" a="1"/>
  <c r="G1711" i="28" s="1"/>
  <c r="E1711" i="28" s="1"/>
  <c r="G1970" i="28" a="1"/>
  <c r="G1970" i="28" s="1"/>
  <c r="E1970" i="28" s="1"/>
  <c r="G1971" i="28" a="1"/>
  <c r="G1971" i="28" s="1"/>
  <c r="E1971" i="28" s="1"/>
  <c r="G2098" i="28" a="1"/>
  <c r="G2098" i="28" s="1"/>
  <c r="E2098" i="28" s="1"/>
  <c r="G2099" i="28" a="1"/>
  <c r="G2099" i="28" s="1"/>
  <c r="E2099" i="28" s="1"/>
  <c r="G2239" i="28" a="1"/>
  <c r="G2239" i="28" s="1"/>
  <c r="E2239" i="28" s="1"/>
  <c r="G2299" i="28" a="1"/>
  <c r="G2299" i="28" s="1"/>
  <c r="E2299" i="28" s="1"/>
  <c r="G2226" i="28" a="1"/>
  <c r="G2226" i="28" s="1"/>
  <c r="E2226" i="28" s="1"/>
  <c r="G2066" i="28" a="1"/>
  <c r="G2066" i="28" s="1"/>
  <c r="E2066" i="28" s="1"/>
  <c r="G2067" i="28" a="1"/>
  <c r="G2067" i="28" s="1"/>
  <c r="E2067" i="28" s="1"/>
  <c r="G2198" i="28" a="1"/>
  <c r="G2198" i="28" s="1"/>
  <c r="E2198" i="28" s="1"/>
  <c r="G2125" i="28" a="1"/>
  <c r="G2125" i="28" s="1"/>
  <c r="E2125" i="28" s="1"/>
  <c r="G2124" i="28" a="1"/>
  <c r="G2124" i="28" s="1"/>
  <c r="E2124" i="28" s="1"/>
  <c r="G2068" i="28" a="1"/>
  <c r="G2068" i="28" s="1"/>
  <c r="E2068" i="28" s="1"/>
  <c r="G2069" i="28" a="1"/>
  <c r="G2069" i="28" s="1"/>
  <c r="E2069" i="28" s="1"/>
  <c r="G1625" i="28" a="1"/>
  <c r="G1625" i="28" s="1"/>
  <c r="E1625" i="28" s="1"/>
  <c r="G1624" i="28" a="1"/>
  <c r="G1624" i="28" s="1"/>
  <c r="E1624" i="28" s="1"/>
  <c r="G1932" i="28" a="1"/>
  <c r="G1932" i="28" s="1"/>
  <c r="E1932" i="28" s="1"/>
  <c r="G1933" i="28" a="1"/>
  <c r="G1933" i="28" s="1"/>
  <c r="E1933" i="28" s="1"/>
  <c r="G1446" i="28" a="1"/>
  <c r="G1446" i="28" s="1"/>
  <c r="E1446" i="28" s="1"/>
  <c r="G1447" i="28" a="1"/>
  <c r="G1447" i="28" s="1"/>
  <c r="E1447" i="28" s="1"/>
  <c r="G1561" i="28" a="1"/>
  <c r="G1561" i="28" s="1"/>
  <c r="E1561" i="28" s="1"/>
  <c r="G1560" i="28" a="1"/>
  <c r="G1560" i="28" s="1"/>
  <c r="E1560" i="28" s="1"/>
  <c r="G1807" i="28" a="1"/>
  <c r="G1807" i="28" s="1"/>
  <c r="E1807" i="28" s="1"/>
  <c r="G1806" i="28" a="1"/>
  <c r="G1806" i="28" s="1"/>
  <c r="E1806" i="28" s="1"/>
  <c r="G1701" i="28" a="1"/>
  <c r="G1701" i="28" s="1"/>
  <c r="E1701" i="28" s="1"/>
  <c r="G1700" i="28" a="1"/>
  <c r="G1700" i="28" s="1"/>
  <c r="E1700" i="28" s="1"/>
  <c r="G2009" i="28" a="1"/>
  <c r="G2009" i="28" s="1"/>
  <c r="E2009" i="28" s="1"/>
  <c r="G2008" i="28" a="1"/>
  <c r="G2008" i="28" s="1"/>
  <c r="E2008" i="28" s="1"/>
  <c r="G1666" i="28" a="1"/>
  <c r="G1666" i="28" s="1"/>
  <c r="E1666" i="28" s="1"/>
  <c r="G1667" i="28" a="1"/>
  <c r="G1667" i="28" s="1"/>
  <c r="E1667" i="28" s="1"/>
  <c r="G1966" i="28" a="1"/>
  <c r="G1966" i="28" s="1"/>
  <c r="E1966" i="28" s="1"/>
  <c r="G1967" i="28" a="1"/>
  <c r="G1967" i="28" s="1"/>
  <c r="E1967" i="28" s="1"/>
  <c r="G1475" i="28" a="1"/>
  <c r="G1475" i="28" s="1"/>
  <c r="E1475" i="28" s="1"/>
  <c r="G1474" i="28" a="1"/>
  <c r="G1474" i="28" s="1"/>
  <c r="E1474" i="28" s="1"/>
  <c r="G1582" i="28" a="1"/>
  <c r="G1582" i="28" s="1"/>
  <c r="E1582" i="28" s="1"/>
  <c r="G1845" i="28" a="1"/>
  <c r="G1845" i="28" s="1"/>
  <c r="E1845" i="28" s="1"/>
  <c r="G1844" i="28" a="1"/>
  <c r="G1844" i="28" s="1"/>
  <c r="E1844" i="28" s="1"/>
  <c r="G1348" i="28" a="1"/>
  <c r="G1348" i="28" s="1"/>
  <c r="E1348" i="28" s="1"/>
  <c r="G1492" i="28" a="1"/>
  <c r="G1492" i="28" s="1"/>
  <c r="E1492" i="28" s="1"/>
  <c r="G1349" i="28" a="1"/>
  <c r="G1349" i="28" s="1"/>
  <c r="E1349" i="28" s="1"/>
  <c r="G1491" i="28" a="1"/>
  <c r="G1491" i="28" s="1"/>
  <c r="E1491" i="28" s="1"/>
  <c r="G1755" i="28" a="1"/>
  <c r="G1755" i="28" s="1"/>
  <c r="E1755" i="28" s="1"/>
  <c r="G1691" i="28" a="1"/>
  <c r="G1691" i="28" s="1"/>
  <c r="E1691" i="28" s="1"/>
  <c r="G1690" i="28" a="1"/>
  <c r="G1690" i="28" s="1"/>
  <c r="E1690" i="28" s="1"/>
  <c r="G2206" i="28" a="1"/>
  <c r="G2206" i="28" s="1"/>
  <c r="E2206" i="28" s="1"/>
  <c r="G2115" i="28" a="1"/>
  <c r="G2115" i="28" s="1"/>
  <c r="E2115" i="28" s="1"/>
  <c r="G1994" i="28" a="1"/>
  <c r="G1994" i="28" s="1"/>
  <c r="E1994" i="28" s="1"/>
  <c r="G1995" i="28" a="1"/>
  <c r="G1995" i="28" s="1"/>
  <c r="E1995" i="28" s="1"/>
  <c r="G2045" i="28" a="1"/>
  <c r="G2045" i="28" s="1"/>
  <c r="E2045" i="28" s="1"/>
  <c r="G2044" i="28" a="1"/>
  <c r="G2044" i="28" s="1"/>
  <c r="E2044" i="28" s="1"/>
  <c r="G1688" i="28" a="1"/>
  <c r="G1688" i="28" s="1"/>
  <c r="E1688" i="28" s="1"/>
  <c r="G1689" i="28" a="1"/>
  <c r="G1689" i="28" s="1"/>
  <c r="E1689" i="28" s="1"/>
  <c r="G1913" i="28" a="1"/>
  <c r="G1913" i="28" s="1"/>
  <c r="E1913" i="28" s="1"/>
  <c r="G1912" i="28" a="1"/>
  <c r="G1912" i="28" s="1"/>
  <c r="E1912" i="28" s="1"/>
  <c r="G2054" i="28" a="1"/>
  <c r="G2054" i="28" s="1"/>
  <c r="E2054" i="28" s="1"/>
  <c r="G2055" i="28" a="1"/>
  <c r="G2055" i="28" s="1"/>
  <c r="E2055" i="28" s="1"/>
  <c r="G2280" i="28" a="1"/>
  <c r="G2280" i="28" s="1"/>
  <c r="E2280" i="28" s="1"/>
  <c r="G2279" i="28" a="1"/>
  <c r="G2279" i="28" s="1"/>
  <c r="E2279" i="28" s="1"/>
  <c r="G2277" i="28" a="1"/>
  <c r="G2277" i="28" s="1"/>
  <c r="E2277" i="28" s="1"/>
  <c r="G2278" i="28" a="1"/>
  <c r="G2278" i="28" s="1"/>
  <c r="E2278" i="28" s="1"/>
  <c r="G2290" i="28" a="1"/>
  <c r="G2290" i="28" s="1"/>
  <c r="E2290" i="28" s="1"/>
  <c r="G2205" i="28" a="1"/>
  <c r="G2205" i="28" s="1"/>
  <c r="E2205" i="28" s="1"/>
  <c r="G2204" i="28" a="1"/>
  <c r="G2204" i="28" s="1"/>
  <c r="E2204" i="28" s="1"/>
  <c r="G2003" i="28" a="1"/>
  <c r="G2003" i="28" s="1"/>
  <c r="E2003" i="28" s="1"/>
  <c r="G2002" i="28" a="1"/>
  <c r="G2002" i="28" s="1"/>
  <c r="E2002" i="28" s="1"/>
  <c r="G2170" i="28" a="1"/>
  <c r="G2170" i="28" s="1"/>
  <c r="E2170" i="28" s="1"/>
  <c r="G2171" i="28" a="1"/>
  <c r="G2171" i="28" s="1"/>
  <c r="E2171" i="28" s="1"/>
  <c r="G2103" i="28" a="1"/>
  <c r="G2103" i="28" s="1"/>
  <c r="E2103" i="28" s="1"/>
  <c r="G2007" i="28" a="1"/>
  <c r="G2007" i="28" s="1"/>
  <c r="E2007" i="28" s="1"/>
  <c r="G2006" i="28" a="1"/>
  <c r="G2006" i="28" s="1"/>
  <c r="E2006" i="28" s="1"/>
  <c r="G2021" i="28" a="1"/>
  <c r="G2021" i="28" s="1"/>
  <c r="E2021" i="28" s="1"/>
  <c r="G2020" i="28" a="1"/>
  <c r="G2020" i="28" s="1"/>
  <c r="E2020" i="28" s="1"/>
  <c r="G1658" i="28" a="1"/>
  <c r="G1658" i="28" s="1"/>
  <c r="E1658" i="28" s="1"/>
  <c r="G1659" i="28" a="1"/>
  <c r="G1659" i="28" s="1"/>
  <c r="E1659" i="28" s="1"/>
  <c r="G1637" i="28" a="1"/>
  <c r="G1637" i="28" s="1"/>
  <c r="E1637" i="28" s="1"/>
  <c r="G1636" i="28" a="1"/>
  <c r="G1636" i="28" s="1"/>
  <c r="E1636" i="28" s="1"/>
  <c r="G1945" i="28" a="1"/>
  <c r="G1945" i="28" s="1"/>
  <c r="E1945" i="28" s="1"/>
  <c r="G1944" i="28" a="1"/>
  <c r="G1944" i="28" s="1"/>
  <c r="E1944" i="28" s="1"/>
  <c r="G2114" i="28" a="1"/>
  <c r="G2114" i="28" s="1"/>
  <c r="E2114" i="28" s="1"/>
  <c r="G1455" i="28" a="1"/>
  <c r="G1455" i="28" s="1"/>
  <c r="E1455" i="28" s="1"/>
  <c r="G1454" i="28" a="1"/>
  <c r="G1454" i="28" s="1"/>
  <c r="E1454" i="28" s="1"/>
  <c r="G1565" i="28" a="1"/>
  <c r="G1565" i="28" s="1"/>
  <c r="E1565" i="28" s="1"/>
  <c r="G1814" i="28" a="1"/>
  <c r="G1814" i="28" s="1"/>
  <c r="E1814" i="28" s="1"/>
  <c r="G1815" i="28" a="1"/>
  <c r="G1815" i="28" s="1"/>
  <c r="E1815" i="28" s="1"/>
  <c r="G1891" i="28" a="1"/>
  <c r="G1891" i="28" s="1"/>
  <c r="E1891" i="28" s="1"/>
  <c r="G2018" i="28" a="1"/>
  <c r="G2018" i="28" s="1"/>
  <c r="E2018" i="28" s="1"/>
  <c r="G2019" i="28" a="1"/>
  <c r="G2019" i="28" s="1"/>
  <c r="E2019" i="28" s="1"/>
  <c r="G1459" i="28" a="1"/>
  <c r="G1459" i="28" s="1"/>
  <c r="E1459" i="28" s="1"/>
  <c r="G1458" i="28" a="1"/>
  <c r="G1458" i="28" s="1"/>
  <c r="E1458" i="28" s="1"/>
  <c r="G1567" i="28" a="1"/>
  <c r="G1567" i="28" s="1"/>
  <c r="E1567" i="28" s="1"/>
  <c r="G1818" i="28" a="1"/>
  <c r="G1818" i="28" s="1"/>
  <c r="E1818" i="28" s="1"/>
  <c r="G1819" i="28" a="1"/>
  <c r="G1819" i="28" s="1"/>
  <c r="E1819" i="28" s="1"/>
  <c r="G1432" i="28" a="1"/>
  <c r="G1432" i="28" s="1"/>
  <c r="E1432" i="28" s="1"/>
  <c r="G1433" i="28" a="1"/>
  <c r="G1433" i="28" s="1"/>
  <c r="E1433" i="28" s="1"/>
  <c r="G1552" i="28" a="1"/>
  <c r="G1552" i="28" s="1"/>
  <c r="E1552" i="28" s="1"/>
  <c r="G1551" i="28" a="1"/>
  <c r="G1551" i="28" s="1"/>
  <c r="E1551" i="28" s="1"/>
  <c r="G1793" i="28" a="1"/>
  <c r="G1793" i="28" s="1"/>
  <c r="E1793" i="28" s="1"/>
  <c r="G1792" i="28" a="1"/>
  <c r="G1792" i="28" s="1"/>
  <c r="E1792" i="28" s="1"/>
  <c r="G2202" i="28" a="1"/>
  <c r="G2202" i="28" s="1"/>
  <c r="E2202" i="28" s="1"/>
  <c r="G1875" i="28" a="1"/>
  <c r="G1875" i="28" s="1"/>
  <c r="E1875" i="28" s="1"/>
  <c r="G1618" i="28" a="1"/>
  <c r="G1618" i="28" s="1"/>
  <c r="E1618" i="28" s="1"/>
  <c r="G1619" i="28" a="1"/>
  <c r="G1619" i="28" s="1"/>
  <c r="E1619" i="28" s="1"/>
  <c r="G1927" i="28" a="1"/>
  <c r="G1927" i="28" s="1"/>
  <c r="E1927" i="28" s="1"/>
  <c r="G1926" i="28" a="1"/>
  <c r="G1926" i="28" s="1"/>
  <c r="E1926" i="28" s="1"/>
  <c r="G1872" i="28" a="1"/>
  <c r="G1872" i="28" s="1"/>
  <c r="E1872" i="28" s="1"/>
  <c r="G1873" i="28" a="1"/>
  <c r="G1873" i="28" s="1"/>
  <c r="E1873" i="28" s="1"/>
  <c r="G1596" i="28" a="1"/>
  <c r="G1596" i="28" s="1"/>
  <c r="E1596" i="28" s="1"/>
  <c r="G1597" i="28" a="1"/>
  <c r="G1597" i="28" s="1"/>
  <c r="E1597" i="28" s="1"/>
  <c r="G1476" i="28" a="1"/>
  <c r="G1476" i="28" s="1"/>
  <c r="E1476" i="28" s="1"/>
  <c r="G1477" i="28" a="1"/>
  <c r="G1477" i="28" s="1"/>
  <c r="E1477" i="28" s="1"/>
  <c r="G1583" i="28" a="1"/>
  <c r="G1583" i="28" s="1"/>
  <c r="E1583" i="28" s="1"/>
  <c r="G1846" i="28" a="1"/>
  <c r="G1846" i="28" s="1"/>
  <c r="E1846" i="28" s="1"/>
  <c r="G1847" i="28" a="1"/>
  <c r="G1847" i="28" s="1"/>
  <c r="E1847" i="28" s="1"/>
  <c r="G1680" i="28" a="1"/>
  <c r="G1680" i="28" s="1"/>
  <c r="E1680" i="28" s="1"/>
  <c r="G1681" i="28" a="1"/>
  <c r="G1681" i="28" s="1"/>
  <c r="E1681" i="28" s="1"/>
  <c r="G2138" i="28" a="1"/>
  <c r="G2138" i="28" s="1"/>
  <c r="E2138" i="28" s="1"/>
  <c r="G2249" i="28" a="1"/>
  <c r="G2249" i="28" s="1"/>
  <c r="E2249" i="28" s="1"/>
  <c r="G2250" i="28" a="1"/>
  <c r="G2250" i="28" s="1"/>
  <c r="E2250" i="28" s="1"/>
  <c r="G1352" i="28" a="1"/>
  <c r="G1352" i="28" s="1"/>
  <c r="E1352" i="28" s="1"/>
  <c r="G1496" i="28" a="1"/>
  <c r="G1496" i="28" s="1"/>
  <c r="E1496" i="28" s="1"/>
  <c r="G1353" i="28" a="1"/>
  <c r="G1353" i="28" s="1"/>
  <c r="E1353" i="28" s="1"/>
  <c r="G1495" i="28" a="1"/>
  <c r="G1495" i="28" s="1"/>
  <c r="E1495" i="28" s="1"/>
  <c r="G1758" i="28" a="1"/>
  <c r="G1758" i="28" s="1"/>
  <c r="E1758" i="28" s="1"/>
  <c r="G1901" i="28" a="1"/>
  <c r="G1901" i="28" s="1"/>
  <c r="E1901" i="28" s="1"/>
  <c r="G1900" i="28" a="1"/>
  <c r="G1900" i="28" s="1"/>
  <c r="E1900" i="28" s="1"/>
  <c r="G2303" i="28" a="1"/>
  <c r="G2303" i="28" s="1"/>
  <c r="E2303" i="28" s="1"/>
  <c r="G2146" i="28" a="1"/>
  <c r="G2146" i="28" s="1"/>
  <c r="E2146" i="28" s="1"/>
  <c r="G2147" i="28" a="1"/>
  <c r="G2147" i="28" s="1"/>
  <c r="E2147" i="28" s="1"/>
  <c r="G2221" i="28" a="1"/>
  <c r="G2221" i="28" s="1"/>
  <c r="E2221" i="28" s="1"/>
  <c r="G2220" i="28" a="1"/>
  <c r="G2220" i="28" s="1"/>
  <c r="E2220" i="28" s="1"/>
  <c r="G1407" i="28" a="1"/>
  <c r="G1407" i="28" s="1"/>
  <c r="E1407" i="28" s="1"/>
  <c r="G1406" i="28" a="1"/>
  <c r="G1406" i="28" s="1"/>
  <c r="E1406" i="28" s="1"/>
  <c r="G1538" i="28" a="1"/>
  <c r="G1538" i="28" s="1"/>
  <c r="E1538" i="28" s="1"/>
  <c r="G2047" i="28" a="1"/>
  <c r="G2047" i="28" s="1"/>
  <c r="E2047" i="28" s="1"/>
  <c r="G2046" i="28" a="1"/>
  <c r="G2046" i="28" s="1"/>
  <c r="E2046" i="28" s="1"/>
  <c r="G2252" i="28" a="1"/>
  <c r="G2252" i="28" s="1"/>
  <c r="E2252" i="28" s="1"/>
  <c r="G2251" i="28" a="1"/>
  <c r="G2251" i="28" s="1"/>
  <c r="E2251" i="28" s="1"/>
  <c r="G2181" i="28" a="1"/>
  <c r="G2181" i="28" s="1"/>
  <c r="E2181" i="28" s="1"/>
  <c r="G2180" i="28" a="1"/>
  <c r="G2180" i="28" s="1"/>
  <c r="E2180" i="28" s="1"/>
  <c r="G1720" i="28" a="1"/>
  <c r="G1720" i="28" s="1"/>
  <c r="E1720" i="28" s="1"/>
  <c r="G1721" i="28" a="1"/>
  <c r="G1721" i="28" s="1"/>
  <c r="E1721" i="28" s="1"/>
  <c r="G1980" i="28" a="1"/>
  <c r="G1980" i="28" s="1"/>
  <c r="E1980" i="28" s="1"/>
  <c r="G1981" i="28" a="1"/>
  <c r="G1981" i="28" s="1"/>
  <c r="E1981" i="28" s="1"/>
  <c r="G2082" i="28" a="1"/>
  <c r="G2082" i="28" s="1"/>
  <c r="E2082" i="28" s="1"/>
  <c r="G1521" i="28" a="1"/>
  <c r="G1521" i="28" s="1"/>
  <c r="E1521" i="28" s="1"/>
  <c r="G1380" i="28" a="1"/>
  <c r="G1380" i="28" s="1"/>
  <c r="E1380" i="28" s="1"/>
  <c r="G1522" i="28" a="1"/>
  <c r="G1522" i="28" s="1"/>
  <c r="E1522" i="28" s="1"/>
  <c r="G1381" i="28" a="1"/>
  <c r="G1381" i="28" s="1"/>
  <c r="E1381" i="28" s="1"/>
  <c r="G1777" i="28" a="1"/>
  <c r="G1777" i="28" s="1"/>
  <c r="E1777" i="28" s="1"/>
  <c r="G1776" i="28" a="1"/>
  <c r="G1776" i="28" s="1"/>
  <c r="E1776" i="28" s="1"/>
  <c r="G1402" i="28" a="1"/>
  <c r="G1402" i="28" s="1"/>
  <c r="E1402" i="28" s="1"/>
  <c r="G1403" i="28" a="1"/>
  <c r="G1403" i="28" s="1"/>
  <c r="E1403" i="28" s="1"/>
  <c r="G1535" i="28" a="1"/>
  <c r="G1535" i="28" s="1"/>
  <c r="E1535" i="28" s="1"/>
  <c r="G1370" i="28" a="1"/>
  <c r="G1370" i="28" s="1"/>
  <c r="E1370" i="28" s="1"/>
  <c r="G1371" i="28" a="1"/>
  <c r="G1371" i="28" s="1"/>
  <c r="E1371" i="28" s="1"/>
  <c r="G1513" i="28" a="1"/>
  <c r="G1513" i="28" s="1"/>
  <c r="E1513" i="28" s="1"/>
  <c r="G1514" i="28" a="1"/>
  <c r="G1514" i="28" s="1"/>
  <c r="E1514" i="28" s="1"/>
  <c r="G1770" i="28" a="1"/>
  <c r="G1770" i="28" s="1"/>
  <c r="E1770" i="28" s="1"/>
  <c r="G1678" i="28" a="1"/>
  <c r="G1678" i="28" s="1"/>
  <c r="E1678" i="28" s="1"/>
  <c r="G1679" i="28" a="1"/>
  <c r="G1679" i="28" s="1"/>
  <c r="E1679" i="28" s="1"/>
  <c r="G1372" i="28" a="1"/>
  <c r="G1372" i="28" s="1"/>
  <c r="E1372" i="28" s="1"/>
  <c r="G1516" i="28" a="1"/>
  <c r="G1516" i="28" s="1"/>
  <c r="E1516" i="28" s="1"/>
  <c r="G1373" i="28" a="1"/>
  <c r="G1373" i="28" s="1"/>
  <c r="E1373" i="28" s="1"/>
  <c r="G1515" i="28" a="1"/>
  <c r="G1515" i="28" s="1"/>
  <c r="E1515" i="28" s="1"/>
  <c r="G1771" i="28" a="1"/>
  <c r="G1771" i="28" s="1"/>
  <c r="E1771" i="28" s="1"/>
  <c r="G1481" i="28" a="1"/>
  <c r="G1481" i="28" s="1"/>
  <c r="E1481" i="28" s="1"/>
  <c r="G1853" i="28" a="1"/>
  <c r="G1853" i="28" s="1"/>
  <c r="E1853" i="28" s="1"/>
  <c r="G1852" i="28" a="1"/>
  <c r="G1852" i="28" s="1"/>
  <c r="E1852" i="28" s="1"/>
  <c r="G1886" i="28" a="1"/>
  <c r="G1886" i="28" s="1"/>
  <c r="E1886" i="28" s="1"/>
  <c r="G1366" i="28" a="1"/>
  <c r="G1366" i="28" s="1"/>
  <c r="E1366" i="28" s="1"/>
  <c r="G1510" i="28" a="1"/>
  <c r="G1510" i="28" s="1"/>
  <c r="E1510" i="28" s="1"/>
  <c r="G1367" i="28" a="1"/>
  <c r="G1367" i="28" s="1"/>
  <c r="E1367" i="28" s="1"/>
  <c r="G1509" i="28" a="1"/>
  <c r="G1509" i="28" s="1"/>
  <c r="E1509" i="28" s="1"/>
  <c r="G1767" i="28" a="1"/>
  <c r="G1767" i="28" s="1"/>
  <c r="E1767" i="28" s="1"/>
  <c r="G1694" i="28" a="1"/>
  <c r="G1694" i="28" s="1"/>
  <c r="E1694" i="28" s="1"/>
  <c r="G1695" i="28" a="1"/>
  <c r="G1695" i="28" s="1"/>
  <c r="E1695" i="28" s="1"/>
  <c r="G1906" i="28" a="1"/>
  <c r="G1906" i="28" s="1"/>
  <c r="E1906" i="28" s="1"/>
  <c r="G1462" i="28" a="1"/>
  <c r="G1462" i="28" s="1"/>
  <c r="E1462" i="28" s="1"/>
  <c r="G1463" i="28" a="1"/>
  <c r="G1463" i="28" s="1"/>
  <c r="E1463" i="28" s="1"/>
  <c r="G1570" i="28" a="1"/>
  <c r="G1570" i="28" s="1"/>
  <c r="E1570" i="28" s="1"/>
  <c r="G1823" i="28" a="1"/>
  <c r="G1823" i="28" s="1"/>
  <c r="E1823" i="28" s="1"/>
  <c r="G1822" i="28" a="1"/>
  <c r="G1822" i="28" s="1"/>
  <c r="E1822" i="28" s="1"/>
  <c r="G2182" i="28" a="1"/>
  <c r="G2182" i="28" s="1"/>
  <c r="E2182" i="28" s="1"/>
  <c r="G2183" i="28" a="1"/>
  <c r="G2183" i="28" s="1"/>
  <c r="E2183" i="28" s="1"/>
  <c r="G1364" i="28" a="1"/>
  <c r="G1364" i="28" s="1"/>
  <c r="E1364" i="28" s="1"/>
  <c r="G1508" i="28" a="1"/>
  <c r="G1508" i="28" s="1"/>
  <c r="E1508" i="28" s="1"/>
  <c r="G1365" i="28" a="1"/>
  <c r="G1365" i="28" s="1"/>
  <c r="E1365" i="28" s="1"/>
  <c r="G1507" i="28" a="1"/>
  <c r="G1507" i="28" s="1"/>
  <c r="E1507" i="28" s="1"/>
  <c r="G1766" i="28" a="1"/>
  <c r="G1766" i="28" s="1"/>
  <c r="E1766" i="28" s="1"/>
  <c r="G1642" i="28" a="1"/>
  <c r="G1642" i="28" s="1"/>
  <c r="E1642" i="28" s="1"/>
  <c r="G1643" i="28" a="1"/>
  <c r="G1643" i="28" s="1"/>
  <c r="E1643" i="28" s="1"/>
  <c r="G1950" i="28" a="1"/>
  <c r="G1950" i="28" s="1"/>
  <c r="E1950" i="28" s="1"/>
  <c r="G1951" i="28" a="1"/>
  <c r="G1951" i="28" s="1"/>
  <c r="E1951" i="28" s="1"/>
  <c r="G1411" i="28" a="1"/>
  <c r="G1411" i="28" s="1"/>
  <c r="E1411" i="28" s="1"/>
  <c r="G1410" i="28" a="1"/>
  <c r="G1410" i="28" s="1"/>
  <c r="E1410" i="28" s="1"/>
  <c r="G1540" i="28" a="1"/>
  <c r="G1540" i="28" s="1"/>
  <c r="E1540" i="28" s="1"/>
  <c r="G1628" i="28" a="1"/>
  <c r="G1628" i="28" s="1"/>
  <c r="E1628" i="28" s="1"/>
  <c r="G1629" i="28" a="1"/>
  <c r="G1629" i="28" s="1"/>
  <c r="E1629" i="28" s="1"/>
  <c r="G1936" i="28" a="1"/>
  <c r="G1936" i="28" s="1"/>
  <c r="E1936" i="28" s="1"/>
  <c r="G1937" i="28" a="1"/>
  <c r="G1937" i="28" s="1"/>
  <c r="E1937" i="28" s="1"/>
  <c r="G1662" i="28" a="1"/>
  <c r="G1662" i="28" s="1"/>
  <c r="E1662" i="28" s="1"/>
  <c r="G1663" i="28" a="1"/>
  <c r="G1663" i="28" s="1"/>
  <c r="E1663" i="28" s="1"/>
  <c r="G1962" i="28" a="1"/>
  <c r="G1962" i="28" s="1"/>
  <c r="E1962" i="28" s="1"/>
  <c r="G1963" i="28" a="1"/>
  <c r="G1963" i="28" s="1"/>
  <c r="E1963" i="28" s="1"/>
  <c r="G1386" i="28" a="1"/>
  <c r="G1386" i="28" s="1"/>
  <c r="E1386" i="28" s="1"/>
  <c r="G1526" i="28" a="1"/>
  <c r="G1526" i="28" s="1"/>
  <c r="E1526" i="28" s="1"/>
  <c r="G1387" i="28" a="1"/>
  <c r="G1387" i="28" s="1"/>
  <c r="E1387" i="28" s="1"/>
  <c r="G1525" i="28" a="1"/>
  <c r="G1525" i="28" s="1"/>
  <c r="E1525" i="28" s="1"/>
  <c r="G1780" i="28" a="1"/>
  <c r="G1780" i="28" s="1"/>
  <c r="E1780" i="28" s="1"/>
  <c r="G1781" i="28" a="1"/>
  <c r="G1781" i="28" s="1"/>
  <c r="E1781" i="28" s="1"/>
  <c r="G1416" i="28" a="1"/>
  <c r="G1416" i="28" s="1"/>
  <c r="E1416" i="28" s="1"/>
  <c r="G1417" i="28" a="1"/>
  <c r="G1417" i="28" s="1"/>
  <c r="E1417" i="28" s="1"/>
  <c r="G1543" i="28" a="1"/>
  <c r="G1543" i="28" s="1"/>
  <c r="E1543" i="28" s="1"/>
  <c r="G2302" i="28" a="1"/>
  <c r="G2302" i="28" s="1"/>
  <c r="E2302" i="28" s="1"/>
  <c r="G1722" i="28" a="1"/>
  <c r="G1722" i="28" s="1"/>
  <c r="E1722" i="28" s="1"/>
  <c r="G1723" i="28" a="1"/>
  <c r="G1723" i="28" s="1"/>
  <c r="E1723" i="28" s="1"/>
  <c r="G1982" i="28" a="1"/>
  <c r="G1982" i="28" s="1"/>
  <c r="E1982" i="28" s="1"/>
  <c r="G1983" i="28" a="1"/>
  <c r="G1983" i="28" s="1"/>
  <c r="E1983" i="28" s="1"/>
  <c r="G2095" i="28" a="1"/>
  <c r="G2095" i="28" s="1"/>
  <c r="E2095" i="28" s="1"/>
  <c r="G2305" i="28" a="1"/>
  <c r="G2305" i="28" s="1"/>
  <c r="E2305" i="28" s="1"/>
  <c r="G2304" i="28" a="1"/>
  <c r="G2304" i="28" s="1"/>
  <c r="E2304" i="28" s="1"/>
  <c r="G2203" i="28" a="1"/>
  <c r="G2203" i="28" s="1"/>
  <c r="E2203" i="28" s="1"/>
  <c r="G2176" i="28" a="1"/>
  <c r="G2176" i="28" s="1"/>
  <c r="E2176" i="28" s="1"/>
  <c r="G2177" i="28" a="1"/>
  <c r="G2177" i="28" s="1"/>
  <c r="E2177" i="28" s="1"/>
  <c r="G1469" i="28" a="1"/>
  <c r="G1469" i="28" s="1"/>
  <c r="E1469" i="28" s="1"/>
  <c r="G1574" i="28" a="1"/>
  <c r="G1574" i="28" s="1"/>
  <c r="E1574" i="28" s="1"/>
  <c r="G1830" i="28" a="1"/>
  <c r="G1830" i="28" s="1"/>
  <c r="E1830" i="28" s="1"/>
  <c r="G1831" i="28" a="1"/>
  <c r="G1831" i="28" s="1"/>
  <c r="E1831" i="28" s="1"/>
  <c r="G2107" i="28" a="1"/>
  <c r="G2107" i="28" s="1"/>
  <c r="E2107" i="28" s="1"/>
  <c r="G2261" i="28" a="1"/>
  <c r="G2261" i="28" s="1"/>
  <c r="E2261" i="28" s="1"/>
  <c r="G2262" i="28" a="1"/>
  <c r="G2262" i="28" s="1"/>
  <c r="E2262" i="28" s="1"/>
  <c r="G2296" i="28" a="1"/>
  <c r="G2296" i="28" s="1"/>
  <c r="E2296" i="28" s="1"/>
  <c r="G2297" i="28" a="1"/>
  <c r="G2297" i="28" s="1"/>
  <c r="E2297" i="28" s="1"/>
  <c r="G2148" i="28" a="1"/>
  <c r="G2148" i="28" s="1"/>
  <c r="E2148" i="28" s="1"/>
  <c r="G2149" i="28" a="1"/>
  <c r="G2149" i="28" s="1"/>
  <c r="E2149" i="28" s="1"/>
  <c r="G2134" i="28" a="1"/>
  <c r="G2134" i="28" s="1"/>
  <c r="E2134" i="28" s="1"/>
  <c r="G2056" i="28" a="1"/>
  <c r="G2056" i="28" s="1"/>
  <c r="E2056" i="28" s="1"/>
  <c r="G2057" i="28" a="1"/>
  <c r="G2057" i="28" s="1"/>
  <c r="E2057" i="28" s="1"/>
  <c r="G2230" i="28" a="1"/>
  <c r="G2230" i="28" s="1"/>
  <c r="E2230" i="28" s="1"/>
  <c r="G1368" i="28" a="1"/>
  <c r="G1368" i="28" s="1"/>
  <c r="E1368" i="28" s="1"/>
  <c r="G1512" i="28" a="1"/>
  <c r="G1512" i="28" s="1"/>
  <c r="E1512" i="28" s="1"/>
  <c r="G1369" i="28" a="1"/>
  <c r="G1369" i="28" s="1"/>
  <c r="E1369" i="28" s="1"/>
  <c r="G1511" i="28" a="1"/>
  <c r="G1511" i="28" s="1"/>
  <c r="E1511" i="28" s="1"/>
  <c r="G1768" i="28" a="1"/>
  <c r="G1768" i="28" s="1"/>
  <c r="E1768" i="28" s="1"/>
  <c r="G1769" i="28" a="1"/>
  <c r="G1769" i="28" s="1"/>
  <c r="E1769" i="28" s="1"/>
  <c r="G1935" i="28" a="1"/>
  <c r="G1935" i="28" s="1"/>
  <c r="E1935" i="28" s="1"/>
  <c r="G2126" i="28" a="1"/>
  <c r="G2126" i="28" s="1"/>
  <c r="E2126" i="28" s="1"/>
  <c r="G1468" i="28" a="1"/>
  <c r="G1468" i="28" s="1"/>
  <c r="E1468" i="28" s="1"/>
  <c r="G1573" i="28" a="1"/>
  <c r="G1573" i="28" s="1"/>
  <c r="E1573" i="28" s="1"/>
  <c r="G1829" i="28" a="1"/>
  <c r="G1829" i="28" s="1"/>
  <c r="E1829" i="28" s="1"/>
  <c r="G1828" i="28" a="1"/>
  <c r="G1828" i="28" s="1"/>
  <c r="E1828" i="28" s="1"/>
  <c r="G2223" i="28" a="1"/>
  <c r="G2223" i="28" s="1"/>
  <c r="E2223" i="28" s="1"/>
  <c r="G1850" i="28" a="1"/>
  <c r="G1850" i="28" s="1"/>
  <c r="E1850" i="28" s="1"/>
  <c r="G1478" i="28" a="1"/>
  <c r="G1478" i="28" s="1"/>
  <c r="E1478" i="28" s="1"/>
  <c r="G1479" i="28" a="1"/>
  <c r="G1479" i="28" s="1"/>
  <c r="E1479" i="28" s="1"/>
  <c r="G1584" i="28" a="1"/>
  <c r="G1584" i="28" s="1"/>
  <c r="E1584" i="28" s="1"/>
  <c r="G1585" i="28" a="1"/>
  <c r="G1585" i="28" s="1"/>
  <c r="E1585" i="28" s="1"/>
  <c r="G1848" i="28" a="1"/>
  <c r="G1848" i="28" s="1"/>
  <c r="E1848" i="28" s="1"/>
  <c r="G1849" i="28" a="1"/>
  <c r="G1849" i="28" s="1"/>
  <c r="E1849" i="28" s="1"/>
  <c r="G1586" i="28" a="1"/>
  <c r="G1586" i="28" s="1"/>
  <c r="E1586" i="28" s="1"/>
  <c r="G1587" i="28" a="1"/>
  <c r="G1587" i="28" s="1"/>
  <c r="E1587" i="28" s="1"/>
  <c r="G1914" i="28" a="1"/>
  <c r="G1914" i="28" s="1"/>
  <c r="E1914" i="28" s="1"/>
  <c r="G1855" i="28" a="1"/>
  <c r="G1855" i="28" s="1"/>
  <c r="E1855" i="28" s="1"/>
  <c r="G1591" i="28" a="1"/>
  <c r="G1591" i="28" s="1"/>
  <c r="E1591" i="28" s="1"/>
  <c r="G1590" i="28" a="1"/>
  <c r="G1590" i="28" s="1"/>
  <c r="E1590" i="28" s="1"/>
  <c r="G1916" i="28" a="1"/>
  <c r="G1916" i="28" s="1"/>
  <c r="E1916" i="28" s="1"/>
  <c r="G1917" i="28" a="1"/>
  <c r="G1917" i="28" s="1"/>
  <c r="E1917" i="28" s="1"/>
  <c r="G1443" i="28" a="1"/>
  <c r="G1443" i="28" s="1"/>
  <c r="E1443" i="28" s="1"/>
  <c r="G1442" i="28" a="1"/>
  <c r="G1442" i="28" s="1"/>
  <c r="E1442" i="28" s="1"/>
  <c r="G1558" i="28" a="1"/>
  <c r="G1558" i="28" s="1"/>
  <c r="E1558" i="28" s="1"/>
  <c r="G1802" i="28" a="1"/>
  <c r="G1802" i="28" s="1"/>
  <c r="E1802" i="28" s="1"/>
  <c r="G1803" i="28" a="1"/>
  <c r="G1803" i="28" s="1"/>
  <c r="E1803" i="28" s="1"/>
  <c r="G1869" i="28" a="1"/>
  <c r="G1869" i="28" s="1"/>
  <c r="E1869" i="28" s="1"/>
  <c r="G1868" i="28" a="1"/>
  <c r="G1868" i="28" s="1"/>
  <c r="E1868" i="28" s="1"/>
  <c r="G2192" i="28" a="1"/>
  <c r="G2192" i="28" s="1"/>
  <c r="E2192" i="28" s="1"/>
  <c r="G2193" i="28" a="1"/>
  <c r="G2193" i="28" s="1"/>
  <c r="E2193" i="28" s="1"/>
  <c r="G2029" i="28" a="1"/>
  <c r="G2029" i="28" s="1"/>
  <c r="E2029" i="28" s="1"/>
  <c r="G2028" i="28" a="1"/>
  <c r="G2028" i="28" s="1"/>
  <c r="E2028" i="28" s="1"/>
  <c r="G1880" i="28" a="1"/>
  <c r="G1880" i="28" s="1"/>
  <c r="E1880" i="28" s="1"/>
  <c r="G1881" i="28" a="1"/>
  <c r="G1881" i="28" s="1"/>
  <c r="E1881" i="28" s="1"/>
  <c r="G1863" i="28" a="1"/>
  <c r="G1863" i="28" s="1"/>
  <c r="E1863" i="28" s="1"/>
  <c r="G2094" i="28" a="1"/>
  <c r="G2094" i="28" s="1"/>
  <c r="E2094" i="28" s="1"/>
  <c r="G2061" i="28" a="1"/>
  <c r="G2061" i="28" s="1"/>
  <c r="E2061" i="28" s="1"/>
  <c r="G2060" i="28" a="1"/>
  <c r="G2060" i="28" s="1"/>
  <c r="E2060" i="28" s="1"/>
  <c r="G1858" i="28" a="1"/>
  <c r="G1858" i="28" s="1"/>
  <c r="E1858" i="28" s="1"/>
  <c r="G2283" i="28" a="1"/>
  <c r="G2283" i="28" s="1"/>
  <c r="E2283" i="28" s="1"/>
  <c r="G2141" i="28" a="1"/>
  <c r="G2141" i="28" s="1"/>
  <c r="E2141" i="28" s="1"/>
  <c r="G2140" i="28" a="1"/>
  <c r="G2140" i="28" s="1"/>
  <c r="E2140" i="28" s="1"/>
  <c r="G2229" i="28" a="1"/>
  <c r="G2229" i="28" s="1"/>
  <c r="E2229" i="28" s="1"/>
  <c r="G2228" i="28" a="1"/>
  <c r="G2228" i="28" s="1"/>
  <c r="E2228" i="28" s="1"/>
  <c r="G2112" i="28" a="1"/>
  <c r="G2112" i="28" s="1"/>
  <c r="E2112" i="28" s="1"/>
  <c r="G2113" i="28" a="1"/>
  <c r="G2113" i="28" s="1"/>
  <c r="E2113" i="28" s="1"/>
  <c r="G2033" i="28" a="1"/>
  <c r="G2033" i="28" s="1"/>
  <c r="E2033" i="28" s="1"/>
  <c r="G2032" i="28" a="1"/>
  <c r="G2032" i="28" s="1"/>
  <c r="E2032" i="28" s="1"/>
  <c r="G2208" i="28" a="1"/>
  <c r="G2208" i="28" s="1"/>
  <c r="E2208" i="28" s="1"/>
  <c r="G2209" i="28" a="1"/>
  <c r="G2209" i="28" s="1"/>
  <c r="E2209" i="28" s="1"/>
  <c r="G1343" i="28" a="1"/>
  <c r="G1343" i="28" s="1"/>
  <c r="E1343" i="28" s="1"/>
  <c r="G1342" i="28" a="1"/>
  <c r="G1342" i="28" s="1"/>
  <c r="E1342" i="28" s="1"/>
  <c r="G1751" i="28" a="1"/>
  <c r="G1751" i="28" s="1"/>
  <c r="E1751" i="28" s="1"/>
  <c r="G1634" i="28" a="1"/>
  <c r="G1634" i="28" s="1"/>
  <c r="E1634" i="28" s="1"/>
  <c r="G1635" i="28" a="1"/>
  <c r="G1635" i="28" s="1"/>
  <c r="E1635" i="28" s="1"/>
  <c r="G1943" i="28" a="1"/>
  <c r="G1943" i="28" s="1"/>
  <c r="E1943" i="28" s="1"/>
  <c r="G1942" i="28" a="1"/>
  <c r="G1942" i="28" s="1"/>
  <c r="E1942" i="28" s="1"/>
  <c r="G1934" i="28" a="1"/>
  <c r="G1934" i="28" s="1"/>
  <c r="E1934" i="28" s="1"/>
  <c r="G1866" i="28" a="1"/>
  <c r="G1866" i="28" s="1"/>
  <c r="E1866" i="28" s="1"/>
  <c r="G1898" i="28" a="1"/>
  <c r="G1898" i="28" s="1"/>
  <c r="E1898" i="28" s="1"/>
  <c r="G1457" i="28" a="1"/>
  <c r="G1457" i="28" s="1"/>
  <c r="E1457" i="28" s="1"/>
  <c r="G1456" i="28" a="1"/>
  <c r="G1456" i="28" s="1"/>
  <c r="E1456" i="28" s="1"/>
  <c r="G1566" i="28" a="1"/>
  <c r="G1566" i="28" s="1"/>
  <c r="E1566" i="28" s="1"/>
  <c r="G1816" i="28" a="1"/>
  <c r="G1816" i="28" s="1"/>
  <c r="E1816" i="28" s="1"/>
  <c r="G1817" i="28" a="1"/>
  <c r="G1817" i="28" s="1"/>
  <c r="E1817" i="28" s="1"/>
  <c r="G1393" i="28" a="1"/>
  <c r="G1393" i="28" s="1"/>
  <c r="E1393" i="28" s="1"/>
  <c r="G1529" i="28" a="1"/>
  <c r="G1529" i="28" s="1"/>
  <c r="E1529" i="28" s="1"/>
  <c r="G1392" i="28" a="1"/>
  <c r="G1392" i="28" s="1"/>
  <c r="E1392" i="28" s="1"/>
  <c r="G1530" i="28" a="1"/>
  <c r="G1530" i="28" s="1"/>
  <c r="E1530" i="28" s="1"/>
  <c r="G1784" i="28" a="1"/>
  <c r="G1784" i="28" s="1"/>
  <c r="E1784" i="28" s="1"/>
  <c r="G1785" i="28" a="1"/>
  <c r="G1785" i="28" s="1"/>
  <c r="E1785" i="28" s="1"/>
  <c r="G1409" i="28" a="1"/>
  <c r="G1409" i="28" s="1"/>
  <c r="E1409" i="28" s="1"/>
  <c r="G1408" i="28" a="1"/>
  <c r="G1408" i="28" s="1"/>
  <c r="E1408" i="28" s="1"/>
  <c r="G1539" i="28" a="1"/>
  <c r="G1539" i="28" s="1"/>
  <c r="E1539" i="28" s="1"/>
  <c r="G1998" i="28" a="1"/>
  <c r="G1998" i="28" s="1"/>
  <c r="E1998" i="28" s="1"/>
  <c r="G1999" i="28" a="1"/>
  <c r="G1999" i="28" s="1"/>
  <c r="E1999" i="28" s="1"/>
  <c r="G1623" i="28" a="1"/>
  <c r="G1623" i="28" s="1"/>
  <c r="E1623" i="28" s="1"/>
  <c r="G1622" i="28" a="1"/>
  <c r="G1622" i="28" s="1"/>
  <c r="E1622" i="28" s="1"/>
  <c r="G1930" i="28" a="1"/>
  <c r="G1930" i="28" s="1"/>
  <c r="E1930" i="28" s="1"/>
  <c r="G1931" i="28" a="1"/>
  <c r="G1931" i="28" s="1"/>
  <c r="E1931" i="28" s="1"/>
  <c r="G1660" i="28" a="1"/>
  <c r="G1660" i="28" s="1"/>
  <c r="E1660" i="28" s="1"/>
  <c r="G1661" i="28" a="1"/>
  <c r="G1661" i="28" s="1"/>
  <c r="E1661" i="28" s="1"/>
  <c r="G1961" i="28" a="1"/>
  <c r="G1961" i="28" s="1"/>
  <c r="E1961" i="28" s="1"/>
  <c r="G1960" i="28" a="1"/>
  <c r="G1960" i="28" s="1"/>
  <c r="E1960" i="28" s="1"/>
  <c r="G1704" i="28" a="1"/>
  <c r="G1704" i="28" s="1"/>
  <c r="E1704" i="28" s="1"/>
  <c r="G1705" i="28" a="1"/>
  <c r="G1705" i="28" s="1"/>
  <c r="E1705" i="28" s="1"/>
  <c r="G2059" i="28" a="1"/>
  <c r="G2059" i="28" s="1"/>
  <c r="E2059" i="28" s="1"/>
  <c r="G2058" i="28" a="1"/>
  <c r="G2058" i="28" s="1"/>
  <c r="E2058" i="28" s="1"/>
  <c r="G2300" i="28" a="1"/>
  <c r="G2300" i="28" s="1"/>
  <c r="E2300" i="28" s="1"/>
  <c r="G2301" i="28" a="1"/>
  <c r="G2301" i="28" s="1"/>
  <c r="E2301" i="28" s="1"/>
  <c r="G1471" i="28" a="1"/>
  <c r="G1471" i="28" s="1"/>
  <c r="E1471" i="28" s="1"/>
  <c r="G1470" i="28" a="1"/>
  <c r="G1470" i="28" s="1"/>
  <c r="E1470" i="28" s="1"/>
  <c r="G1580" i="28" a="1"/>
  <c r="G1580" i="28" s="1"/>
  <c r="E1580" i="28" s="1"/>
  <c r="G1841" i="28" a="1"/>
  <c r="G1841" i="28" s="1"/>
  <c r="E1841" i="28" s="1"/>
  <c r="G1840" i="28" a="1"/>
  <c r="G1840" i="28" s="1"/>
  <c r="E1840" i="28" s="1"/>
  <c r="G1630" i="28" a="1"/>
  <c r="G1630" i="28" s="1"/>
  <c r="E1630" i="28" s="1"/>
  <c r="G1631" i="28" a="1"/>
  <c r="G1631" i="28" s="1"/>
  <c r="E1631" i="28" s="1"/>
  <c r="G1938" i="28" a="1"/>
  <c r="G1938" i="28" s="1"/>
  <c r="E1938" i="28" s="1"/>
  <c r="G1939" i="28" a="1"/>
  <c r="G1939" i="28" s="1"/>
  <c r="E1939" i="28" s="1"/>
  <c r="G2118" i="28" a="1"/>
  <c r="G2118" i="28" s="1"/>
  <c r="E2118" i="28" s="1"/>
  <c r="G2222" i="28" a="1"/>
  <c r="G2222" i="28" s="1"/>
  <c r="E2222" i="28" s="1"/>
  <c r="G1384" i="28" a="1"/>
  <c r="G1384" i="28" s="1"/>
  <c r="E1384" i="28" s="1"/>
  <c r="G1524" i="28" a="1"/>
  <c r="G1524" i="28" s="1"/>
  <c r="E1524" i="28" s="1"/>
  <c r="G1385" i="28" a="1"/>
  <c r="G1385" i="28" s="1"/>
  <c r="E1385" i="28" s="1"/>
  <c r="G1779" i="28" a="1"/>
  <c r="G1779" i="28" s="1"/>
  <c r="E1779" i="28" s="1"/>
  <c r="G2096" i="28" a="1"/>
  <c r="G2096" i="28" s="1"/>
  <c r="E2096" i="28" s="1"/>
  <c r="G2097" i="28" a="1"/>
  <c r="G2097" i="28" s="1"/>
  <c r="E2097" i="28" s="1"/>
  <c r="G1685" i="28" a="1"/>
  <c r="G1685" i="28" s="1"/>
  <c r="E1685" i="28" s="1"/>
  <c r="G1684" i="28" a="1"/>
  <c r="G1684" i="28" s="1"/>
  <c r="E1684" i="28" s="1"/>
  <c r="G2238" i="28" a="1"/>
  <c r="G2238" i="28" s="1"/>
  <c r="E2238" i="28" s="1"/>
  <c r="G2119" i="28" a="1"/>
  <c r="G2119" i="28" s="1"/>
  <c r="E2119" i="28" s="1"/>
  <c r="G2207" i="28" a="1"/>
  <c r="G2207" i="28" s="1"/>
  <c r="E2207" i="28" s="1"/>
  <c r="G2091" i="28" a="1"/>
  <c r="G2091" i="28" s="1"/>
  <c r="E2091" i="28" s="1"/>
  <c r="G2017" i="28" a="1"/>
  <c r="G2017" i="28" s="1"/>
  <c r="E2017" i="28" s="1"/>
  <c r="G2016" i="28" a="1"/>
  <c r="G2016" i="28" s="1"/>
  <c r="E2016" i="28" s="1"/>
  <c r="G2186" i="28" a="1"/>
  <c r="G2186" i="28" s="1"/>
  <c r="E2186" i="28" s="1"/>
  <c r="G2187" i="28" a="1"/>
  <c r="G2187" i="28" s="1"/>
  <c r="E2187" i="28" s="1"/>
  <c r="G1427" i="28" a="1"/>
  <c r="G1427" i="28" s="1"/>
  <c r="E1427" i="28" s="1"/>
  <c r="G1426" i="28" a="1"/>
  <c r="G1426" i="28" s="1"/>
  <c r="E1426" i="28" s="1"/>
  <c r="G1627" i="28" a="1"/>
  <c r="G1627" i="28" s="1"/>
  <c r="E1627" i="28" s="1"/>
  <c r="G2291" i="28" a="1"/>
  <c r="G2291" i="28" s="1"/>
  <c r="E2291" i="28" s="1"/>
  <c r="G1904" i="28" a="1"/>
  <c r="G1904" i="28" s="1"/>
  <c r="E1904" i="28" s="1"/>
  <c r="G1905" i="28" a="1"/>
  <c r="G1905" i="28" s="1"/>
  <c r="E1905" i="28" s="1"/>
  <c r="G2199" i="28" a="1"/>
  <c r="G2199" i="28" s="1"/>
  <c r="E2199" i="28" s="1"/>
  <c r="G2136" i="28" a="1"/>
  <c r="G2136" i="28" s="1"/>
  <c r="E2136" i="28" s="1"/>
  <c r="G2137" i="28" a="1"/>
  <c r="G2137" i="28" s="1"/>
  <c r="E2137" i="28" s="1"/>
  <c r="G2063" i="28" a="1"/>
  <c r="G2063" i="28" s="1"/>
  <c r="E2063" i="28" s="1"/>
  <c r="G2062" i="28" a="1"/>
  <c r="G2062" i="28" s="1"/>
  <c r="E2062" i="28" s="1"/>
  <c r="G2087" i="28" a="1"/>
  <c r="G2087" i="28" s="1"/>
  <c r="E2087" i="28" s="1"/>
  <c r="G2273" i="28" a="1"/>
  <c r="G2273" i="28" s="1"/>
  <c r="E2273" i="28" s="1"/>
  <c r="G2274" i="28" a="1"/>
  <c r="G2274" i="28" s="1"/>
  <c r="E2274" i="28" s="1"/>
  <c r="G2106" i="28" a="1"/>
  <c r="G2106" i="28" s="1"/>
  <c r="E2106" i="28" s="1"/>
  <c r="G2306" i="28" a="1"/>
  <c r="G2306" i="28" s="1"/>
  <c r="E2306" i="28" s="1"/>
  <c r="G2184" i="28" a="1"/>
  <c r="G2184" i="28" s="1"/>
  <c r="E2184" i="28" s="1"/>
  <c r="G2185" i="28" a="1"/>
  <c r="G2185" i="28" s="1"/>
  <c r="E2185" i="28" s="1"/>
  <c r="G2070" i="28" a="1"/>
  <c r="G2070" i="28" s="1"/>
  <c r="E2070" i="28" s="1"/>
  <c r="G2000" i="28" a="1"/>
  <c r="G2000" i="28" s="1"/>
  <c r="E2000" i="28" s="1"/>
  <c r="G2001" i="28" a="1"/>
  <c r="G2001" i="28" s="1"/>
  <c r="E2001" i="28" s="1"/>
  <c r="G2155" i="28" a="1"/>
  <c r="G2155" i="28" s="1"/>
  <c r="E2155" i="28" s="1"/>
  <c r="G2154" i="28" a="1"/>
  <c r="G2154" i="28" s="1"/>
  <c r="E2154" i="28" s="1"/>
  <c r="G2109" i="28" a="1"/>
  <c r="G2109" i="28" s="1"/>
  <c r="E2109" i="28" s="1"/>
  <c r="G2108" i="28" a="1"/>
  <c r="G2108" i="28" s="1"/>
  <c r="E2108" i="28" s="1"/>
  <c r="G2064" i="28" a="1"/>
  <c r="G2064" i="28" s="1"/>
  <c r="E2064" i="28" s="1"/>
  <c r="G2065" i="28" a="1"/>
  <c r="G2065" i="28" s="1"/>
  <c r="E2065" i="28" s="1"/>
  <c r="G1671" i="28" a="1"/>
  <c r="G1671" i="28" s="1"/>
  <c r="E1671" i="28" s="1"/>
  <c r="G1670" i="28" a="1"/>
  <c r="G1670" i="28" s="1"/>
  <c r="E1670" i="28" s="1"/>
  <c r="G1626" i="28" a="1"/>
  <c r="G1626" i="28" s="1"/>
  <c r="E1626" i="28" s="1"/>
  <c r="G1414" i="28" a="1"/>
  <c r="G1414" i="28" s="1"/>
  <c r="E1414" i="28" s="1"/>
  <c r="G1415" i="28" a="1"/>
  <c r="G1415" i="28" s="1"/>
  <c r="E1415" i="28" s="1"/>
  <c r="G1542" i="28" a="1"/>
  <c r="G1542" i="28" s="1"/>
  <c r="E1542" i="28" s="1"/>
  <c r="G1676" i="28" a="1"/>
  <c r="G1676" i="28" s="1"/>
  <c r="E1676" i="28" s="1"/>
  <c r="G1677" i="28" a="1"/>
  <c r="G1677" i="28" s="1"/>
  <c r="E1677" i="28" s="1"/>
  <c r="G1436" i="28" a="1"/>
  <c r="G1436" i="28" s="1"/>
  <c r="E1436" i="28" s="1"/>
  <c r="G1437" i="28" a="1"/>
  <c r="G1437" i="28" s="1"/>
  <c r="E1437" i="28" s="1"/>
  <c r="G1555" i="28" a="1"/>
  <c r="G1555" i="28" s="1"/>
  <c r="E1555" i="28" s="1"/>
  <c r="G1796" i="28" a="1"/>
  <c r="G1796" i="28" s="1"/>
  <c r="E1796" i="28" s="1"/>
  <c r="G1797" i="28" a="1"/>
  <c r="G1797" i="28" s="1"/>
  <c r="E1797" i="28" s="1"/>
  <c r="G1644" i="28" a="1"/>
  <c r="G1644" i="28" s="1"/>
  <c r="E1644" i="28" s="1"/>
  <c r="G1645" i="28" a="1"/>
  <c r="G1645" i="28" s="1"/>
  <c r="E1645" i="28" s="1"/>
  <c r="G1952" i="28" a="1"/>
  <c r="G1952" i="28" s="1"/>
  <c r="E1952" i="28" s="1"/>
  <c r="G1953" i="28" a="1"/>
  <c r="G1953" i="28" s="1"/>
  <c r="E1953" i="28" s="1"/>
  <c r="G1899" i="28" a="1"/>
  <c r="G1899" i="28" s="1"/>
  <c r="E1899" i="28" s="1"/>
  <c r="G1655" i="28" a="1"/>
  <c r="G1655" i="28" s="1"/>
  <c r="E1655" i="28" s="1"/>
  <c r="G1654" i="28" a="1"/>
  <c r="G1654" i="28" s="1"/>
  <c r="E1654" i="28" s="1"/>
  <c r="G1959" i="28" a="1"/>
  <c r="G1959" i="28" s="1"/>
  <c r="E1959" i="28" s="1"/>
  <c r="G1452" i="28" a="1"/>
  <c r="G1452" i="28" s="1"/>
  <c r="E1452" i="28" s="1"/>
  <c r="G1453" i="28" a="1"/>
  <c r="G1453" i="28" s="1"/>
  <c r="E1453" i="28" s="1"/>
  <c r="G1564" i="28" a="1"/>
  <c r="G1564" i="28" s="1"/>
  <c r="E1564" i="28" s="1"/>
  <c r="G1813" i="28" a="1"/>
  <c r="G1813" i="28" s="1"/>
  <c r="E1813" i="28" s="1"/>
  <c r="G1812" i="28" a="1"/>
  <c r="G1812" i="28" s="1"/>
  <c r="E1812" i="28" s="1"/>
  <c r="G2178" i="28" a="1"/>
  <c r="G2178" i="28" s="1"/>
  <c r="E2178" i="28" s="1"/>
  <c r="G2179" i="28" a="1"/>
  <c r="G2179" i="28" s="1"/>
  <c r="E2179" i="28" s="1"/>
  <c r="G1450" i="28" a="1"/>
  <c r="G1450" i="28" s="1"/>
  <c r="E1450" i="28" s="1"/>
  <c r="G1451" i="28" a="1"/>
  <c r="G1451" i="28" s="1"/>
  <c r="E1451" i="28" s="1"/>
  <c r="G1563" i="28" a="1"/>
  <c r="G1563" i="28" s="1"/>
  <c r="E1563" i="28" s="1"/>
  <c r="G1811" i="28" a="1"/>
  <c r="G1811" i="28" s="1"/>
  <c r="E1811" i="28" s="1"/>
  <c r="G1810" i="28" a="1"/>
  <c r="G1810" i="28" s="1"/>
  <c r="E1810" i="28" s="1"/>
  <c r="G2104" i="28" a="1"/>
  <c r="G2104" i="28" s="1"/>
  <c r="E2104" i="28" s="1"/>
  <c r="G2105" i="28" a="1"/>
  <c r="G2105" i="28" s="1"/>
  <c r="E2105" i="28" s="1"/>
  <c r="G2150" i="28" a="1"/>
  <c r="G2150" i="28" s="1"/>
  <c r="E2150" i="28" s="1"/>
  <c r="G2151" i="28" a="1"/>
  <c r="G2151" i="28" s="1"/>
  <c r="E2151" i="28" s="1"/>
  <c r="G1448" i="28" a="1"/>
  <c r="G1448" i="28" s="1"/>
  <c r="E1448" i="28" s="1"/>
  <c r="G1449" i="28" a="1"/>
  <c r="G1449" i="28" s="1"/>
  <c r="E1449" i="28" s="1"/>
  <c r="G1562" i="28" a="1"/>
  <c r="G1562" i="28" s="1"/>
  <c r="E1562" i="28" s="1"/>
  <c r="G1809" i="28" a="1"/>
  <c r="G1809" i="28" s="1"/>
  <c r="E1809" i="28" s="1"/>
  <c r="G1808" i="28" a="1"/>
  <c r="G1808" i="28" s="1"/>
  <c r="E1808" i="28" s="1"/>
  <c r="G2214" i="28" a="1"/>
  <c r="G2214" i="28" s="1"/>
  <c r="E2214" i="28" s="1"/>
  <c r="G2211" i="28" a="1"/>
  <c r="G2211" i="28" s="1"/>
  <c r="E2211" i="28" s="1"/>
  <c r="G2162" i="28" a="1"/>
  <c r="G2162" i="28" s="1"/>
  <c r="E2162" i="28" s="1"/>
  <c r="G2163" i="28" a="1"/>
  <c r="G2163" i="28" s="1"/>
  <c r="E2163" i="28" s="1"/>
  <c r="G2077" i="28" a="1"/>
  <c r="G2077" i="28" s="1"/>
  <c r="E2077" i="28" s="1"/>
  <c r="G2076" i="28" a="1"/>
  <c r="G2076" i="28" s="1"/>
  <c r="E2076" i="28" s="1"/>
  <c r="G2152" i="28" a="1"/>
  <c r="G2152" i="28" s="1"/>
  <c r="E2152" i="28" s="1"/>
  <c r="G2153" i="28" a="1"/>
  <c r="G2153" i="28" s="1"/>
  <c r="E2153" i="28" s="1"/>
  <c r="G2038" i="28" a="1"/>
  <c r="G2038" i="28" s="1"/>
  <c r="E2038" i="28" s="1"/>
  <c r="G2039" i="28" a="1"/>
  <c r="G2039" i="28" s="1"/>
  <c r="E2039" i="28" s="1"/>
  <c r="G1709" i="28" a="1"/>
  <c r="G1709" i="28" s="1"/>
  <c r="E1709" i="28" s="1"/>
  <c r="G1350" i="28" a="1"/>
  <c r="G1350" i="28" s="1"/>
  <c r="E1350" i="28" s="1"/>
  <c r="G1494" i="28" a="1"/>
  <c r="G1494" i="28" s="1"/>
  <c r="E1494" i="28" s="1"/>
  <c r="G1351" i="28" a="1"/>
  <c r="G1351" i="28" s="1"/>
  <c r="E1351" i="28" s="1"/>
  <c r="G1493" i="28" a="1"/>
  <c r="G1493" i="28" s="1"/>
  <c r="E1493" i="28" s="1"/>
  <c r="G1757" i="28" a="1"/>
  <c r="G1757" i="28" s="1"/>
  <c r="E1757" i="28" s="1"/>
  <c r="G1756" i="28" a="1"/>
  <c r="G1756" i="28" s="1"/>
  <c r="E1756" i="28" s="1"/>
  <c r="G1989" i="28" a="1"/>
  <c r="G1989" i="28" s="1"/>
  <c r="E1989" i="28" s="1"/>
  <c r="G1988" i="28" a="1"/>
  <c r="G1988" i="28" s="1"/>
  <c r="E1988" i="28" s="1"/>
  <c r="G1958" i="28" a="1"/>
  <c r="G1958" i="28" s="1"/>
  <c r="E1958" i="28" s="1"/>
  <c r="G2083" i="28" a="1"/>
  <c r="G2083" i="28" s="1"/>
  <c r="E2083" i="28" s="1"/>
  <c r="G2259" i="28" a="1"/>
  <c r="G2259" i="28" s="1"/>
  <c r="E2259" i="28" s="1"/>
  <c r="G2260" i="28" a="1"/>
  <c r="G2260" i="28" s="1"/>
  <c r="E2260" i="28" s="1"/>
  <c r="G2271" i="28" a="1"/>
  <c r="G2271" i="28" s="1"/>
  <c r="E2271" i="28" s="1"/>
  <c r="G2272" i="28" a="1"/>
  <c r="G2272" i="28" s="1"/>
  <c r="E2272" i="28" s="1"/>
  <c r="G2144" i="28" a="1"/>
  <c r="G2144" i="28" s="1"/>
  <c r="E2144" i="28" s="1"/>
  <c r="G2145" i="28" a="1"/>
  <c r="G2145" i="28" s="1"/>
  <c r="E2145" i="28" s="1"/>
  <c r="G1729" i="28" a="1"/>
  <c r="G1729" i="28" s="1"/>
  <c r="E1729" i="28" s="1"/>
  <c r="G1993" i="28" a="1"/>
  <c r="G1993" i="28" s="1"/>
  <c r="E1993" i="28" s="1"/>
  <c r="G1992" i="28" a="1"/>
  <c r="G1992" i="28" s="1"/>
  <c r="E1992" i="28" s="1"/>
  <c r="G1730" i="28" a="1"/>
  <c r="G1730" i="28" s="1"/>
  <c r="E1730" i="28" s="1"/>
  <c r="G2287" i="28" a="1"/>
  <c r="G2287" i="28" s="1"/>
  <c r="E2287" i="28" s="1"/>
  <c r="G2048" i="28" a="1"/>
  <c r="G2048" i="28" s="1"/>
  <c r="E2048" i="28" s="1"/>
  <c r="G2049" i="28" a="1"/>
  <c r="G2049" i="28" s="1"/>
  <c r="E2049" i="28" s="1"/>
  <c r="G2143" i="28" a="1"/>
  <c r="G2143" i="28" s="1"/>
  <c r="E2143" i="28" s="1"/>
  <c r="G2010" i="28" a="1"/>
  <c r="G2010" i="28" s="1"/>
  <c r="E2010" i="28" s="1"/>
  <c r="G2011" i="28" a="1"/>
  <c r="G2011" i="28" s="1"/>
  <c r="E2011" i="28" s="1"/>
  <c r="G2036" i="28" a="1"/>
  <c r="G2036" i="28" s="1"/>
  <c r="E2036" i="28" s="1"/>
  <c r="G2037" i="28" a="1"/>
  <c r="G2037" i="28" s="1"/>
  <c r="E2037" i="28" s="1"/>
  <c r="G2123" i="28" a="1"/>
  <c r="G2123" i="28" s="1"/>
  <c r="E2123" i="28" s="1"/>
  <c r="G1480" i="28" a="1"/>
  <c r="G1480" i="28" s="1"/>
  <c r="E1480" i="28" s="1"/>
  <c r="G1851" i="28" a="1"/>
  <c r="G1851" i="28" s="1"/>
  <c r="E1851" i="28" s="1"/>
  <c r="G1907" i="28" a="1"/>
  <c r="G1907" i="28" s="1"/>
  <c r="E1907" i="28" s="1"/>
  <c r="G1887" i="28" a="1"/>
  <c r="G1887" i="28" s="1"/>
  <c r="E1887" i="28" s="1"/>
  <c r="G1867" i="28" a="1"/>
  <c r="G1867" i="28" s="1"/>
  <c r="E1867" i="28" s="1"/>
  <c r="G1652" i="28" a="1"/>
  <c r="G1652" i="28" s="1"/>
  <c r="E1652" i="28" s="1"/>
  <c r="G1430" i="28" a="1"/>
  <c r="G1430" i="28" s="1"/>
  <c r="E1430" i="28" s="1"/>
  <c r="G1431" i="28" a="1"/>
  <c r="G1431" i="28" s="1"/>
  <c r="E1431" i="28" s="1"/>
  <c r="G1550" i="28" a="1"/>
  <c r="G1550" i="28" s="1"/>
  <c r="E1550" i="28" s="1"/>
  <c r="G1549" i="28" a="1"/>
  <c r="G1549" i="28" s="1"/>
  <c r="E1549" i="28" s="1"/>
  <c r="G1791" i="28" a="1"/>
  <c r="G1791" i="28" s="1"/>
  <c r="E1791" i="28" s="1"/>
  <c r="G1790" i="28" a="1"/>
  <c r="G1790" i="28" s="1"/>
  <c r="E1790" i="28" s="1"/>
  <c r="G1877" i="28" a="1"/>
  <c r="G1877" i="28" s="1"/>
  <c r="E1877" i="28" s="1"/>
  <c r="G1876" i="28" a="1"/>
  <c r="G1876" i="28" s="1"/>
  <c r="E1876" i="28" s="1"/>
  <c r="G1439" i="28" a="1"/>
  <c r="G1439" i="28" s="1"/>
  <c r="E1439" i="28" s="1"/>
  <c r="G1438" i="28" a="1"/>
  <c r="G1438" i="28" s="1"/>
  <c r="E1438" i="28" s="1"/>
  <c r="G1556" i="28" a="1"/>
  <c r="G1556" i="28" s="1"/>
  <c r="E1556" i="28" s="1"/>
  <c r="G1798" i="28" a="1"/>
  <c r="G1798" i="28" s="1"/>
  <c r="E1798" i="28" s="1"/>
  <c r="G1799" i="28" a="1"/>
  <c r="G1799" i="28" s="1"/>
  <c r="E1799" i="28" s="1"/>
  <c r="G1612" i="28" a="1"/>
  <c r="G1612" i="28" s="1"/>
  <c r="E1612" i="28" s="1"/>
  <c r="G1613" i="28" a="1"/>
  <c r="G1613" i="28" s="1"/>
  <c r="E1613" i="28" s="1"/>
  <c r="G1920" i="28" a="1"/>
  <c r="G1920" i="28" s="1"/>
  <c r="E1920" i="28" s="1"/>
  <c r="G1921" i="28" a="1"/>
  <c r="G1921" i="28" s="1"/>
  <c r="E1921" i="28" s="1"/>
  <c r="G1895" i="28" a="1"/>
  <c r="G1895" i="28" s="1"/>
  <c r="E1895" i="28" s="1"/>
  <c r="G1703" i="28" a="1"/>
  <c r="G1703" i="28" s="1"/>
  <c r="E1703" i="28" s="1"/>
  <c r="G1702" i="28" a="1"/>
  <c r="G1702" i="28" s="1"/>
  <c r="E1702" i="28" s="1"/>
  <c r="G2015" i="28" a="1"/>
  <c r="G2015" i="28" s="1"/>
  <c r="E2015" i="28" s="1"/>
  <c r="G2014" i="28" a="1"/>
  <c r="G2014" i="28" s="1"/>
  <c r="E2014" i="28" s="1"/>
  <c r="G2234" i="28" a="1"/>
  <c r="G2234" i="28" s="1"/>
  <c r="E2234" i="28" s="1"/>
  <c r="G2254" i="28" a="1"/>
  <c r="G2254" i="28" s="1"/>
  <c r="E2254" i="28" s="1"/>
  <c r="G2253" i="28" a="1"/>
  <c r="G2253" i="28" s="1"/>
  <c r="E2253" i="28" s="1"/>
  <c r="G2173" i="28" a="1"/>
  <c r="G2173" i="28" s="1"/>
  <c r="E2173" i="28" s="1"/>
  <c r="G2172" i="28" a="1"/>
  <c r="G2172" i="28" s="1"/>
  <c r="E2172" i="28" s="1"/>
  <c r="G2050" i="28" a="1"/>
  <c r="G2050" i="28" s="1"/>
  <c r="E2050" i="28" s="1"/>
  <c r="G2051" i="28" a="1"/>
  <c r="G2051" i="28" s="1"/>
  <c r="E2051" i="28" s="1"/>
  <c r="G2215" i="28" a="1"/>
  <c r="G2215" i="28" s="1"/>
  <c r="E2215" i="28" s="1"/>
  <c r="G2242" i="28" a="1"/>
  <c r="G2242" i="28" s="1"/>
  <c r="E2242" i="28" s="1"/>
  <c r="G2241" i="28" a="1"/>
  <c r="G2241" i="28" s="1"/>
  <c r="E2241" i="28" s="1"/>
  <c r="G2042" i="28" a="1"/>
  <c r="G2042" i="28" s="1"/>
  <c r="E2042" i="28" s="1"/>
  <c r="G2043" i="28" a="1"/>
  <c r="G2043" i="28" s="1"/>
  <c r="E2043" i="28" s="1"/>
  <c r="G2030" i="28" a="1"/>
  <c r="G2030" i="28" s="1"/>
  <c r="E2030" i="28" s="1"/>
  <c r="G2031" i="28" a="1"/>
  <c r="G2031" i="28" s="1"/>
  <c r="E2031" i="28" s="1"/>
  <c r="G2216" i="28" a="1"/>
  <c r="G2216" i="28" s="1"/>
  <c r="E2216" i="28" s="1"/>
  <c r="G2217" i="28" a="1"/>
  <c r="G2217" i="28" s="1"/>
  <c r="E2217" i="28" s="1"/>
  <c r="G2122" i="28" a="1"/>
  <c r="G2122" i="28" s="1"/>
  <c r="E2122" i="28" s="1"/>
  <c r="G2218" i="28" a="1"/>
  <c r="G2218" i="28" s="1"/>
  <c r="E2218" i="28" s="1"/>
  <c r="G2102" i="28" a="1"/>
  <c r="G2102" i="28" s="1"/>
  <c r="E2102" i="28" s="1"/>
  <c r="G1911" i="28" a="1"/>
  <c r="G1911" i="28" s="1"/>
  <c r="E1911" i="28" s="1"/>
  <c r="G1614" i="28" a="1"/>
  <c r="G1614" i="28" s="1"/>
  <c r="E1614" i="28" s="1"/>
  <c r="G1615" i="28" a="1"/>
  <c r="G1615" i="28" s="1"/>
  <c r="E1615" i="28" s="1"/>
  <c r="G1922" i="28" a="1"/>
  <c r="G1922" i="28" s="1"/>
  <c r="E1922" i="28" s="1"/>
  <c r="G1923" i="28" a="1"/>
  <c r="G1923" i="28" s="1"/>
  <c r="E1923" i="28" s="1"/>
  <c r="G1646" i="28" a="1"/>
  <c r="G1646" i="28" s="1"/>
  <c r="E1646" i="28" s="1"/>
  <c r="G1647" i="28" a="1"/>
  <c r="G1647" i="28" s="1"/>
  <c r="E1647" i="28" s="1"/>
  <c r="G2072" i="28" a="1"/>
  <c r="G2072" i="28" s="1"/>
  <c r="E2072" i="28" s="1"/>
  <c r="G2073" i="28" a="1"/>
  <c r="G2073" i="28" s="1"/>
  <c r="E2073" i="28" s="1"/>
  <c r="G1653" i="28" a="1"/>
  <c r="G1653" i="28" s="1"/>
  <c r="E1653" i="28" s="1"/>
  <c r="G2165" i="28" a="1"/>
  <c r="G2165" i="28" s="1"/>
  <c r="E2165" i="28" s="1"/>
  <c r="G2164" i="28" a="1"/>
  <c r="G2164" i="28" s="1"/>
  <c r="E2164" i="28" s="1"/>
  <c r="G2312" i="28" a="1"/>
  <c r="G2312" i="28" s="1"/>
  <c r="E2312" i="28" s="1"/>
  <c r="G2237" i="28" a="1"/>
  <c r="G2237" i="28" s="1"/>
  <c r="E2237" i="28" s="1"/>
  <c r="G2236" i="28" a="1"/>
  <c r="G2236" i="28" s="1"/>
  <c r="E2236" i="28" s="1"/>
  <c r="G2307" i="28" a="1"/>
  <c r="G2307" i="28" s="1"/>
  <c r="E2307" i="28" s="1"/>
  <c r="G2195" i="28" a="1"/>
  <c r="G2195" i="28" s="1"/>
  <c r="E2195" i="28" s="1"/>
  <c r="G2100" i="28" a="1"/>
  <c r="G2100" i="28" s="1"/>
  <c r="E2100" i="28" s="1"/>
  <c r="G2101" i="28" a="1"/>
  <c r="G2101" i="28" s="1"/>
  <c r="E2101" i="28" s="1"/>
  <c r="G2196" i="28" a="1"/>
  <c r="G2196" i="28" s="1"/>
  <c r="E2196" i="28" s="1"/>
  <c r="G2197" i="28" a="1"/>
  <c r="G2197" i="28" s="1"/>
  <c r="E2197" i="28" s="1"/>
  <c r="G2080" i="28" a="1"/>
  <c r="G2080" i="28" s="1"/>
  <c r="E2080" i="28" s="1"/>
  <c r="G2081" i="28" a="1"/>
  <c r="G2081" i="28" s="1"/>
  <c r="E2081" i="28" s="1"/>
  <c r="G2078" i="28" a="1"/>
  <c r="G2078" i="28" s="1"/>
  <c r="E2078" i="28" s="1"/>
  <c r="G1715" i="28" a="1"/>
  <c r="G1715" i="28" s="1"/>
  <c r="E1715" i="28" s="1"/>
  <c r="G1714" i="28" a="1"/>
  <c r="G1714" i="28" s="1"/>
  <c r="E1714" i="28" s="1"/>
  <c r="G1975" i="28" a="1"/>
  <c r="G1975" i="28" s="1"/>
  <c r="E1975" i="28" s="1"/>
  <c r="G1974" i="28" a="1"/>
  <c r="G1974" i="28" s="1"/>
  <c r="E1974" i="28" s="1"/>
  <c r="G1903" i="28" a="1"/>
  <c r="G1903" i="28" s="1"/>
  <c r="E1903" i="28" s="1"/>
  <c r="G2139" i="28" a="1"/>
  <c r="G2139" i="28" s="1"/>
  <c r="E2139" i="28" s="1"/>
  <c r="G1885" i="28" a="1"/>
  <c r="G1885" i="28" s="1"/>
  <c r="E1885" i="28" s="1"/>
  <c r="G2243" i="28" a="1"/>
  <c r="G2243" i="28" s="1"/>
  <c r="E2243" i="28" s="1"/>
  <c r="G2244" i="28" a="1"/>
  <c r="G2244" i="28" s="1"/>
  <c r="E2244" i="28" s="1"/>
  <c r="G1441" i="28" a="1"/>
  <c r="G1441" i="28" s="1"/>
  <c r="E1441" i="28" s="1"/>
  <c r="G1440" i="28" a="1"/>
  <c r="G1440" i="28" s="1"/>
  <c r="E1440" i="28" s="1"/>
  <c r="G1557" i="28" a="1"/>
  <c r="G1557" i="28" s="1"/>
  <c r="E1557" i="28" s="1"/>
  <c r="G1800" i="28" a="1"/>
  <c r="G1800" i="28" s="1"/>
  <c r="E1800" i="28" s="1"/>
  <c r="G1801" i="28" a="1"/>
  <c r="G1801" i="28" s="1"/>
  <c r="E1801" i="28" s="1"/>
  <c r="G2245" i="28" a="1"/>
  <c r="G2245" i="28" s="1"/>
  <c r="E2245" i="28" s="1"/>
  <c r="G2246" i="28" a="1"/>
  <c r="G2246" i="28" s="1"/>
  <c r="E2246" i="28" s="1"/>
  <c r="G2093" i="28" a="1"/>
  <c r="G2093" i="28" s="1"/>
  <c r="E2093" i="28" s="1"/>
  <c r="G2092" i="28" a="1"/>
  <c r="G2092" i="28" s="1"/>
  <c r="E2092" i="28" s="1"/>
  <c r="G2286" i="28" a="1"/>
  <c r="G2286" i="28" s="1"/>
  <c r="E2286" i="28" s="1"/>
  <c r="G2270" i="28" a="1"/>
  <c r="G2270" i="28" s="1"/>
  <c r="E2270" i="28" s="1"/>
  <c r="G2269" i="28" a="1"/>
  <c r="G2269" i="28" s="1"/>
  <c r="E2269" i="28" s="1"/>
  <c r="G2166" i="28" a="1"/>
  <c r="G2166" i="28" s="1"/>
  <c r="E2166" i="28" s="1"/>
  <c r="G2167" i="28" a="1"/>
  <c r="G2167" i="28" s="1"/>
  <c r="E2167" i="28" s="1"/>
  <c r="G2079" i="28" a="1"/>
  <c r="G2079" i="28" s="1"/>
  <c r="E2079" i="28" s="1"/>
  <c r="G2231" i="28" a="1"/>
  <c r="G2231" i="28" s="1"/>
  <c r="E2231" i="28" s="1"/>
  <c r="G2168" i="28" a="1"/>
  <c r="G2168" i="28" s="1"/>
  <c r="E2168" i="28" s="1"/>
  <c r="G2169" i="28" a="1"/>
  <c r="G2169" i="28" s="1"/>
  <c r="E2169" i="28" s="1"/>
  <c r="G1890" i="28" a="1"/>
  <c r="G1890" i="28" s="1"/>
  <c r="E1890" i="28" s="1"/>
  <c r="G2275" i="28" a="1"/>
  <c r="G2275" i="28" s="1"/>
  <c r="E2275" i="28" s="1"/>
  <c r="G2276" i="28" a="1"/>
  <c r="G2276" i="28" s="1"/>
  <c r="E2276" i="28" s="1"/>
  <c r="G1882" i="28" a="1"/>
  <c r="G1882" i="28" s="1"/>
  <c r="E1882" i="28" s="1"/>
  <c r="G1363" i="28" a="1"/>
  <c r="G1363" i="28" s="1"/>
  <c r="E1363" i="28" s="1"/>
  <c r="G1505" i="28" a="1"/>
  <c r="G1505" i="28" s="1"/>
  <c r="E1505" i="28" s="1"/>
  <c r="G1362" i="28" a="1"/>
  <c r="G1362" i="28" s="1"/>
  <c r="E1362" i="28" s="1"/>
  <c r="G1506" i="28" a="1"/>
  <c r="G1506" i="28" s="1"/>
  <c r="E1506" i="28" s="1"/>
  <c r="G1764" i="28" a="1"/>
  <c r="G1764" i="28" s="1"/>
  <c r="E1764" i="28" s="1"/>
  <c r="G1765" i="28" a="1"/>
  <c r="G1765" i="28" s="1"/>
  <c r="E1765" i="28" s="1"/>
  <c r="G1859" i="28" a="1"/>
  <c r="G1859" i="28" s="1"/>
  <c r="E1859" i="28" s="1"/>
  <c r="G1884" i="28" a="1"/>
  <c r="G1884" i="28" s="1"/>
  <c r="E1884" i="28" s="1"/>
  <c r="G2142" i="28" a="1"/>
  <c r="G2142" i="28" s="1"/>
  <c r="E2142" i="28" s="1"/>
  <c r="G1710" i="28" a="1"/>
  <c r="G1710" i="28" s="1"/>
  <c r="E1710" i="28" s="1"/>
  <c r="G1878" i="28" a="1"/>
  <c r="G1878" i="28" s="1"/>
  <c r="E1878" i="28" s="1"/>
  <c r="G2255" i="28" a="1"/>
  <c r="G2255" i="28" s="1"/>
  <c r="E2255" i="28" s="1"/>
  <c r="G2256" i="28" a="1"/>
  <c r="G2256" i="28" s="1"/>
  <c r="E2256" i="28" s="1"/>
  <c r="G2024" i="28" a="1"/>
  <c r="G2024" i="28" s="1"/>
  <c r="E2024" i="28" s="1"/>
  <c r="G2025" i="28" a="1"/>
  <c r="G2025" i="28" s="1"/>
  <c r="E2025" i="28" s="1"/>
  <c r="G2284" i="28" a="1"/>
  <c r="G2284" i="28" s="1"/>
  <c r="E2284" i="28" s="1"/>
  <c r="G2285" i="28" a="1"/>
  <c r="G2285" i="28" s="1"/>
  <c r="E2285" i="28" s="1"/>
  <c r="G1575" i="28" a="1"/>
  <c r="G1575" i="28" s="1"/>
  <c r="E1575" i="28" s="1"/>
  <c r="G1832" i="28" a="1"/>
  <c r="G1832" i="28" s="1"/>
  <c r="E1832" i="28" s="1"/>
  <c r="G1833" i="28" a="1"/>
  <c r="G1833" i="28" s="1"/>
  <c r="E1833" i="28" s="1"/>
  <c r="G2130" i="28" a="1"/>
  <c r="G2130" i="28" s="1"/>
  <c r="E2130" i="28" s="1"/>
  <c r="G2129" i="28" a="1"/>
  <c r="G2129" i="28" s="1"/>
  <c r="E2129" i="28" s="1"/>
  <c r="G2232" i="28" a="1"/>
  <c r="G2232" i="28" s="1"/>
  <c r="E2232" i="28" s="1"/>
  <c r="G2233" i="28" a="1"/>
  <c r="G2233" i="28" s="1"/>
  <c r="E2233" i="28" s="1"/>
  <c r="G2289" i="28" a="1"/>
  <c r="G2289" i="28" s="1"/>
  <c r="E2289" i="28" s="1"/>
  <c r="G2288" i="28" a="1"/>
  <c r="G2288" i="28" s="1"/>
  <c r="E2288" i="28" s="1"/>
  <c r="G2248" i="28" a="1"/>
  <c r="G2248" i="28" s="1"/>
  <c r="E2248" i="28" s="1"/>
  <c r="G2247" i="28" a="1"/>
  <c r="G2247" i="28" s="1"/>
  <c r="E2247" i="28" s="1"/>
  <c r="G2293" i="28" a="1"/>
  <c r="G2293" i="28" s="1"/>
  <c r="E2293" i="28" s="1"/>
  <c r="G2292" i="28" a="1"/>
  <c r="G2292" i="28" s="1"/>
  <c r="E2292" i="28" s="1"/>
  <c r="G2052" i="28" a="1"/>
  <c r="G2052" i="28" s="1"/>
  <c r="E2052" i="28" s="1"/>
  <c r="G2053" i="28" a="1"/>
  <c r="G2053" i="28" s="1"/>
  <c r="E2053" i="28" s="1"/>
  <c r="G2210" i="28" a="1"/>
  <c r="G2210" i="28" s="1"/>
  <c r="E2210" i="28" s="1"/>
  <c r="G1692" i="28" a="1"/>
  <c r="G1692" i="28" s="1"/>
  <c r="E1692" i="28" s="1"/>
  <c r="G1693" i="28" a="1"/>
  <c r="G1693" i="28" s="1"/>
  <c r="E1693" i="28" s="1"/>
  <c r="G1864" i="28" a="1"/>
  <c r="G1864" i="28" s="1"/>
  <c r="E1864" i="28" s="1"/>
  <c r="G1865" i="28" a="1"/>
  <c r="G1865" i="28" s="1"/>
  <c r="E1865" i="28" s="1"/>
  <c r="G2174" i="28" a="1"/>
  <c r="G2174" i="28" s="1"/>
  <c r="E2174" i="28" s="1"/>
  <c r="G2175" i="28" a="1"/>
  <c r="G2175" i="28" s="1"/>
  <c r="E2175" i="28" s="1"/>
  <c r="G1420" i="28" a="1"/>
  <c r="G1420" i="28" s="1"/>
  <c r="E1420" i="28" s="1"/>
  <c r="G1421" i="28" a="1"/>
  <c r="G1421" i="28" s="1"/>
  <c r="E1421" i="28" s="1"/>
  <c r="G1546" i="28" a="1"/>
  <c r="G1546" i="28" s="1"/>
  <c r="E1546" i="28" s="1"/>
  <c r="G1602" i="28" a="1"/>
  <c r="G1602" i="28" s="1"/>
  <c r="E1602" i="28" s="1"/>
  <c r="G1603" i="28" a="1"/>
  <c r="G1603" i="28" s="1"/>
  <c r="E1603" i="28" s="1"/>
  <c r="G1915" i="28" a="1"/>
  <c r="G1915" i="28" s="1"/>
  <c r="E1915" i="28" s="1"/>
  <c r="G2311" i="28" a="1"/>
  <c r="G2311" i="28" s="1"/>
  <c r="E2311" i="28" s="1"/>
  <c r="G1354" i="28" a="1"/>
  <c r="G1354" i="28" s="1"/>
  <c r="E1354" i="28" s="1"/>
  <c r="G1498" i="28" a="1"/>
  <c r="G1498" i="28" s="1"/>
  <c r="E1498" i="28" s="1"/>
  <c r="G1355" i="28" a="1"/>
  <c r="G1355" i="28" s="1"/>
  <c r="E1355" i="28" s="1"/>
  <c r="G1497" i="28" a="1"/>
  <c r="G1497" i="28" s="1"/>
  <c r="E1497" i="28" s="1"/>
  <c r="G1759" i="28" a="1"/>
  <c r="G1759" i="28" s="1"/>
  <c r="E1759" i="28" s="1"/>
  <c r="G1609" i="28" a="1"/>
  <c r="G1609" i="28" s="1"/>
  <c r="E1609" i="28" s="1"/>
  <c r="G1608" i="28" a="1"/>
  <c r="G1608" i="28" s="1"/>
  <c r="E1608" i="28" s="1"/>
  <c r="G1902" i="28" a="1"/>
  <c r="G1902" i="28" s="1"/>
  <c r="E1902" i="28" s="1"/>
  <c r="G2194" i="28" a="1"/>
  <c r="G2194" i="28" s="1"/>
  <c r="E2194" i="28" s="1"/>
  <c r="G2159" i="28" a="1"/>
  <c r="G2159" i="28" s="1"/>
  <c r="E2159" i="28" s="1"/>
  <c r="G2158" i="28" a="1"/>
  <c r="G2158" i="28" s="1"/>
  <c r="E2158" i="28" s="1"/>
  <c r="G2294" i="28" a="1"/>
  <c r="G2294" i="28" s="1"/>
  <c r="E2294" i="28" s="1"/>
  <c r="G2268" i="28" a="1"/>
  <c r="G2268" i="28" s="1"/>
  <c r="E2268" i="28" s="1"/>
  <c r="G2267" i="28" a="1"/>
  <c r="G2267" i="28" s="1"/>
  <c r="E2267" i="28" s="1"/>
  <c r="G2257" i="28" a="1"/>
  <c r="G2257" i="28" s="1"/>
  <c r="E2257" i="28" s="1"/>
  <c r="G2258" i="28" a="1"/>
  <c r="G2258" i="28" s="1"/>
  <c r="E2258" i="28" s="1"/>
  <c r="G2131" i="28" a="1"/>
  <c r="G2131" i="28" s="1"/>
  <c r="E2131" i="28" s="1"/>
  <c r="G1699" i="28" a="1"/>
  <c r="G1699" i="28" s="1"/>
  <c r="E1699" i="28" s="1"/>
  <c r="G1698" i="28" a="1"/>
  <c r="G1698" i="28" s="1"/>
  <c r="E1698" i="28" s="1"/>
  <c r="G2189" i="28" a="1"/>
  <c r="G2189" i="28" s="1"/>
  <c r="E2189" i="28" s="1"/>
  <c r="G2188" i="28" a="1"/>
  <c r="G2188" i="28" s="1"/>
  <c r="E2188" i="28" s="1"/>
  <c r="G2132" i="28" a="1"/>
  <c r="G2132" i="28" s="1"/>
  <c r="E2132" i="28" s="1"/>
  <c r="G2133" i="28" a="1"/>
  <c r="G2133" i="28" s="1"/>
  <c r="E2133" i="28" s="1"/>
  <c r="G1861" i="28" a="1"/>
  <c r="G1861" i="28" s="1"/>
  <c r="E1861" i="28" s="1"/>
  <c r="G1860" i="28" a="1"/>
  <c r="G1860" i="28" s="1"/>
  <c r="E1860" i="28" s="1"/>
  <c r="G1706" i="28" a="1"/>
  <c r="G1706" i="28" s="1"/>
  <c r="E1706" i="28" s="1"/>
  <c r="G1708" i="28" a="1"/>
  <c r="G1708" i="28" s="1"/>
  <c r="E1708" i="28" s="1"/>
  <c r="G1707" i="28" a="1"/>
  <c r="G1707" i="28" s="1"/>
  <c r="E1707" i="28" s="1"/>
  <c r="G1388" i="28" a="1"/>
  <c r="G1388" i="28" s="1"/>
  <c r="E1388" i="28" s="1"/>
  <c r="G1389" i="28" a="1"/>
  <c r="G1389" i="28" s="1"/>
  <c r="E1389" i="28" s="1"/>
  <c r="G1527" i="28" a="1"/>
  <c r="G1527" i="28" s="1"/>
  <c r="E1527" i="28" s="1"/>
  <c r="G1782" i="28" a="1"/>
  <c r="G1782" i="28" s="1"/>
  <c r="E1782" i="28" s="1"/>
  <c r="G1395" i="28" a="1"/>
  <c r="G1395" i="28" s="1"/>
  <c r="E1395" i="28" s="1"/>
  <c r="G1531" i="28" a="1"/>
  <c r="G1531" i="28" s="1"/>
  <c r="E1531" i="28" s="1"/>
  <c r="G1394" i="28" a="1"/>
  <c r="G1394" i="28" s="1"/>
  <c r="E1394" i="28" s="1"/>
  <c r="G1786" i="28" a="1"/>
  <c r="G1786" i="28" s="1"/>
  <c r="E1786" i="28" s="1"/>
  <c r="G1588" i="28" a="1"/>
  <c r="G1588" i="28" s="1"/>
  <c r="E1588" i="28" s="1"/>
  <c r="G2128" i="28" a="1"/>
  <c r="G2128" i="28" s="1"/>
  <c r="E2128" i="28" s="1"/>
  <c r="G1870" i="28" a="1"/>
  <c r="G1870" i="28" s="1"/>
  <c r="E1870" i="28" s="1"/>
  <c r="G1375" i="28" a="1"/>
  <c r="G1375" i="28" s="1"/>
  <c r="E1375" i="28" s="1"/>
  <c r="G1374" i="28" a="1"/>
  <c r="G1374" i="28" s="1"/>
  <c r="E1374" i="28" s="1"/>
  <c r="G1518" i="28" a="1"/>
  <c r="G1518" i="28" s="1"/>
  <c r="E1518" i="28" s="1"/>
  <c r="G1517" i="28" a="1"/>
  <c r="G1517" i="28" s="1"/>
  <c r="E1517" i="28" s="1"/>
  <c r="G1773" i="28" a="1"/>
  <c r="G1773" i="28" s="1"/>
  <c r="E1773" i="28" s="1"/>
  <c r="G1772" i="28" a="1"/>
  <c r="G1772" i="28" s="1"/>
  <c r="E1772" i="28" s="1"/>
  <c r="G2298" i="28" a="1"/>
  <c r="G2298" i="28" s="1"/>
  <c r="E2298" i="28" s="1"/>
  <c r="G2240" i="28" a="1"/>
  <c r="G2240" i="28" s="1"/>
  <c r="E2240" i="28" s="1"/>
  <c r="G1418" i="28" a="1"/>
  <c r="G1418" i="28" s="1"/>
  <c r="E1418" i="28" s="1"/>
  <c r="G1419" i="28" a="1"/>
  <c r="G1419" i="28" s="1"/>
  <c r="E1419" i="28" s="1"/>
  <c r="G1545" i="28" a="1"/>
  <c r="G1545" i="28" s="1"/>
  <c r="E1545" i="28" s="1"/>
  <c r="G1544" i="28" a="1"/>
  <c r="G1544" i="28" s="1"/>
  <c r="E1544" i="28" s="1"/>
  <c r="G1610" i="28" a="1"/>
  <c r="G1610" i="28" s="1"/>
  <c r="E1610" i="28" s="1"/>
  <c r="G1611" i="28" a="1"/>
  <c r="G1611" i="28" s="1"/>
  <c r="E1611" i="28" s="1"/>
  <c r="G1918" i="28" a="1"/>
  <c r="G1918" i="28" s="1"/>
  <c r="E1918" i="28" s="1"/>
  <c r="G1919" i="28" a="1"/>
  <c r="G1919" i="28" s="1"/>
  <c r="E1919" i="28" s="1"/>
  <c r="G2086" i="28" a="1"/>
  <c r="G2086" i="28" s="1"/>
  <c r="E2086" i="28" s="1"/>
  <c r="G2190" i="28" a="1"/>
  <c r="G2190" i="28" s="1"/>
  <c r="E2190" i="28" s="1"/>
  <c r="G1996" i="28" a="1"/>
  <c r="G1996" i="28" s="1"/>
  <c r="E1996" i="28" s="1"/>
  <c r="G1997" i="28" a="1"/>
  <c r="G1997" i="28" s="1"/>
  <c r="E1997" i="28" s="1"/>
  <c r="G2110" i="28" a="1"/>
  <c r="G2110" i="28" s="1"/>
  <c r="E2110" i="28" s="1"/>
  <c r="G2157" i="28" a="1"/>
  <c r="G2157" i="28" s="1"/>
  <c r="E2157" i="28" s="1"/>
  <c r="G2156" i="28" a="1"/>
  <c r="G2156" i="28" s="1"/>
  <c r="E2156" i="28" s="1"/>
  <c r="G2111" i="28" a="1"/>
  <c r="G2111" i="28" s="1"/>
  <c r="E2111" i="28" s="1"/>
  <c r="G1687" i="28" a="1"/>
  <c r="G1687" i="28" s="1"/>
  <c r="E1687" i="28" s="1"/>
  <c r="G1686" i="28" a="1"/>
  <c r="G1686" i="28" s="1"/>
  <c r="E1686" i="28" s="1"/>
  <c r="G1598" i="28" a="1"/>
  <c r="G1598" i="28" s="1"/>
  <c r="E1598" i="28" s="1"/>
  <c r="G1599" i="28" a="1"/>
  <c r="G1599" i="28" s="1"/>
  <c r="E1599" i="28" s="1"/>
  <c r="G1883" i="28" a="1"/>
  <c r="G1883" i="28" s="1"/>
  <c r="E1883" i="28" s="1"/>
  <c r="G1356" i="28" a="1"/>
  <c r="G1356" i="28" s="1"/>
  <c r="E1356" i="28" s="1"/>
  <c r="G1500" i="28" a="1"/>
  <c r="G1500" i="28" s="1"/>
  <c r="E1500" i="28" s="1"/>
  <c r="G1357" i="28" a="1"/>
  <c r="G1357" i="28" s="1"/>
  <c r="E1357" i="28" s="1"/>
  <c r="G1499" i="28" a="1"/>
  <c r="G1499" i="28" s="1"/>
  <c r="E1499" i="28" s="1"/>
  <c r="G1761" i="28" a="1"/>
  <c r="G1761" i="28" s="1"/>
  <c r="E1761" i="28" s="1"/>
  <c r="G1760" i="28" a="1"/>
  <c r="G1760" i="28" s="1"/>
  <c r="E1760" i="28" s="1"/>
  <c r="G1605" i="28" a="1"/>
  <c r="G1605" i="28" s="1"/>
  <c r="E1605" i="28" s="1"/>
  <c r="G1604" i="28" a="1"/>
  <c r="G1604" i="28" s="1"/>
  <c r="E1604" i="28" s="1"/>
  <c r="G1589" i="28" a="1"/>
  <c r="G1589" i="28" s="1"/>
  <c r="E1589" i="28" s="1"/>
  <c r="G521" i="27" a="1"/>
  <c r="G521" i="27" s="1"/>
  <c r="E521" i="27" s="1"/>
  <c r="G843" i="27" a="1"/>
  <c r="G843" i="27" s="1"/>
  <c r="E843" i="27" s="1"/>
  <c r="G861" i="27" a="1"/>
  <c r="G861" i="27" s="1"/>
  <c r="E861" i="27" s="1"/>
  <c r="G922" i="27" a="1"/>
  <c r="G922" i="27" s="1"/>
  <c r="E922" i="27" s="1"/>
  <c r="G799" i="27" a="1"/>
  <c r="G799" i="27" s="1"/>
  <c r="E799" i="27" s="1"/>
  <c r="G642" i="27" a="1"/>
  <c r="G642" i="27" s="1"/>
  <c r="E642" i="27" s="1"/>
  <c r="G81" i="27" a="1"/>
  <c r="G81" i="27" s="1"/>
  <c r="E81" i="27" s="1"/>
  <c r="G99" i="27" a="1"/>
  <c r="G99" i="27" s="1"/>
  <c r="E99" i="27" s="1"/>
  <c r="G18" i="27" a="1"/>
  <c r="G18" i="27" s="1"/>
  <c r="E18" i="27" s="1"/>
  <c r="G410" i="27" a="1"/>
  <c r="G410" i="27" s="1"/>
  <c r="E410" i="27" s="1"/>
  <c r="G664" i="27" a="1"/>
  <c r="G664" i="27" s="1"/>
  <c r="E664" i="27" s="1"/>
  <c r="G1311" i="27" a="1"/>
  <c r="G1311" i="27" s="1"/>
  <c r="E1311" i="27" s="1"/>
  <c r="G346" i="27" a="1"/>
  <c r="G346" i="27" s="1"/>
  <c r="E346" i="27" s="1"/>
  <c r="G8" i="27" a="1"/>
  <c r="G8" i="27" s="1"/>
  <c r="E8" i="27" s="1"/>
  <c r="G657" i="27" a="1"/>
  <c r="G657" i="27" s="1"/>
  <c r="E657" i="27" s="1"/>
  <c r="G587" i="27" a="1"/>
  <c r="G587" i="27" s="1"/>
  <c r="E587" i="27" s="1"/>
  <c r="G89" i="27" a="1"/>
  <c r="G89" i="27" s="1"/>
  <c r="E89" i="27" s="1"/>
  <c r="G562" i="27" a="1"/>
  <c r="G562" i="27" s="1"/>
  <c r="E562" i="27" s="1"/>
  <c r="G313" i="27" a="1"/>
  <c r="G313" i="27" s="1"/>
  <c r="E313" i="27" s="1"/>
  <c r="G671" i="27" a="1"/>
  <c r="G671" i="27" s="1"/>
  <c r="E671" i="27" s="1"/>
  <c r="G1312" i="27" a="1"/>
  <c r="G1312" i="27" s="1"/>
  <c r="E1312" i="27" s="1"/>
  <c r="G878" i="27" a="1"/>
  <c r="G878" i="27" s="1"/>
  <c r="E878" i="27" s="1"/>
  <c r="G1133" i="27" a="1"/>
  <c r="G1133" i="27" s="1"/>
  <c r="E1133" i="27" s="1"/>
  <c r="G867" i="27" a="1"/>
  <c r="G867" i="27" s="1"/>
  <c r="E867" i="27" s="1"/>
  <c r="G821" i="27" a="1"/>
  <c r="G821" i="27" s="1"/>
  <c r="E821" i="27" s="1"/>
  <c r="G17" i="27" a="1"/>
  <c r="G17" i="27" s="1"/>
  <c r="E17" i="27" s="1"/>
  <c r="G291" i="27" a="1"/>
  <c r="G291" i="27" s="1"/>
  <c r="E291" i="27" s="1"/>
  <c r="G88" i="27" a="1"/>
  <c r="G88" i="27" s="1"/>
  <c r="E88" i="27" s="1"/>
  <c r="G335" i="27" a="1"/>
  <c r="G335" i="27" s="1"/>
  <c r="E335" i="27" s="1"/>
  <c r="G84" i="27" a="1"/>
  <c r="G84" i="27" s="1"/>
  <c r="E84" i="27" s="1"/>
  <c r="G57" i="27" a="1"/>
  <c r="G57" i="27" s="1"/>
  <c r="E57" i="27" s="1"/>
  <c r="G1049" i="27" a="1"/>
  <c r="G1049" i="27" s="1"/>
  <c r="E1049" i="27" s="1"/>
  <c r="G958" i="27" a="1"/>
  <c r="G958" i="27" s="1"/>
  <c r="E958" i="27" s="1"/>
  <c r="G1034" i="27" a="1"/>
  <c r="G1034" i="27" s="1"/>
  <c r="E1034" i="27" s="1"/>
  <c r="G763" i="27" a="1"/>
  <c r="G763" i="27" s="1"/>
  <c r="E763" i="27" s="1"/>
  <c r="G307" i="27" a="1"/>
  <c r="G307" i="27" s="1"/>
  <c r="E307" i="27" s="1"/>
  <c r="G594" i="27" a="1"/>
  <c r="G594" i="27" s="1"/>
  <c r="E594" i="27" s="1"/>
  <c r="G497" i="27" a="1"/>
  <c r="G497" i="27" s="1"/>
  <c r="E497" i="27" s="1"/>
  <c r="G503" i="27" a="1"/>
  <c r="G503" i="27" s="1"/>
  <c r="E503" i="27" s="1"/>
  <c r="G807" i="27" a="1"/>
  <c r="G807" i="27" s="1"/>
  <c r="E807" i="27" s="1"/>
  <c r="G261" i="27" a="1"/>
  <c r="G261" i="27" s="1"/>
  <c r="E261" i="27" s="1"/>
  <c r="G791" i="27" a="1"/>
  <c r="G791" i="27" s="1"/>
  <c r="E791" i="27" s="1"/>
  <c r="G1127" i="27" a="1"/>
  <c r="G1127" i="27" s="1"/>
  <c r="E1127" i="27" s="1"/>
  <c r="G93" i="27" a="1"/>
  <c r="G93" i="27" s="1"/>
  <c r="E93" i="27" s="1"/>
  <c r="G1302" i="27" a="1"/>
  <c r="G1302" i="27" s="1"/>
  <c r="E1302" i="27" s="1"/>
  <c r="G51" i="27" a="1"/>
  <c r="G51" i="27" s="1"/>
  <c r="E51" i="27" s="1"/>
  <c r="G512" i="27" a="1"/>
  <c r="G512" i="27" s="1"/>
  <c r="E512" i="27" s="1"/>
  <c r="G1152" i="27" a="1"/>
  <c r="G1152" i="27" s="1"/>
  <c r="E1152" i="27" s="1"/>
  <c r="G926" i="27" a="1"/>
  <c r="G926" i="27" s="1"/>
  <c r="E926" i="27" s="1"/>
  <c r="G433" i="27" a="1"/>
  <c r="G433" i="27" s="1"/>
  <c r="E433" i="27" s="1"/>
  <c r="G754" i="27" a="1"/>
  <c r="G754" i="27" s="1"/>
  <c r="E754" i="27" s="1"/>
  <c r="G474" i="27" a="1"/>
  <c r="G474" i="27" s="1"/>
  <c r="E474" i="27" s="1"/>
  <c r="G1074" i="27" a="1"/>
  <c r="G1074" i="27" s="1"/>
  <c r="E1074" i="27" s="1"/>
  <c r="G722" i="27" a="1"/>
  <c r="G722" i="27" s="1"/>
  <c r="E722" i="27" s="1"/>
  <c r="G955" i="27" a="1"/>
  <c r="G955" i="27" s="1"/>
  <c r="E955" i="27" s="1"/>
  <c r="G13" i="27" a="1"/>
  <c r="G13" i="27" s="1"/>
  <c r="E13" i="27" s="1"/>
  <c r="G282" i="27" a="1"/>
  <c r="G282" i="27" s="1"/>
  <c r="E282" i="27" s="1"/>
  <c r="G47" i="27" a="1"/>
  <c r="G47" i="27" s="1"/>
  <c r="E47" i="27" s="1"/>
  <c r="G595" i="27" a="1"/>
  <c r="G595" i="27" s="1"/>
  <c r="E595" i="27" s="1"/>
  <c r="G73" i="27" a="1"/>
  <c r="G73" i="27" s="1"/>
  <c r="E73" i="27" s="1"/>
  <c r="G835" i="27" a="1"/>
  <c r="G835" i="27" s="1"/>
  <c r="E835" i="27" s="1"/>
  <c r="G254" i="27" a="1"/>
  <c r="G254" i="27" s="1"/>
  <c r="E254" i="27" s="1"/>
  <c r="G877" i="27" a="1"/>
  <c r="G877" i="27" s="1"/>
  <c r="E877" i="27" s="1"/>
  <c r="G1015" i="27" a="1"/>
  <c r="G1015" i="27" s="1"/>
  <c r="E1015" i="27" s="1"/>
  <c r="G83" i="27" a="1"/>
  <c r="G83" i="27" s="1"/>
  <c r="E83" i="27" s="1"/>
  <c r="G669" i="27" a="1"/>
  <c r="G669" i="27" s="1"/>
  <c r="E669" i="27" s="1"/>
  <c r="G1257" i="27" a="1"/>
  <c r="G1257" i="27" s="1"/>
  <c r="E1257" i="27" s="1"/>
  <c r="G607" i="27" a="1"/>
  <c r="G607" i="27" s="1"/>
  <c r="E607" i="27" s="1"/>
  <c r="G403" i="27" a="1"/>
  <c r="G403" i="27" s="1"/>
  <c r="E403" i="27" s="1"/>
  <c r="G618" i="27" a="1"/>
  <c r="G618" i="27" s="1"/>
  <c r="E618" i="27" s="1"/>
  <c r="G122" i="27" a="1"/>
  <c r="G122" i="27" s="1"/>
  <c r="E122" i="27" s="1"/>
  <c r="G231" i="27" a="1"/>
  <c r="G231" i="27" s="1"/>
  <c r="E231" i="27" s="1"/>
  <c r="G11" i="27" a="1"/>
  <c r="G11" i="27" s="1"/>
  <c r="E11" i="27" s="1"/>
  <c r="G863" i="27" a="1"/>
  <c r="G863" i="27" s="1"/>
  <c r="E863" i="27" s="1"/>
  <c r="G1282" i="27" a="1"/>
  <c r="G1282" i="27" s="1"/>
  <c r="E1282" i="27" s="1"/>
  <c r="G483" i="27" a="1"/>
  <c r="G483" i="27" s="1"/>
  <c r="E483" i="27" s="1"/>
  <c r="G765" i="27" a="1"/>
  <c r="G765" i="27" s="1"/>
  <c r="E765" i="27" s="1"/>
  <c r="G279" i="27" a="1"/>
  <c r="G279" i="27" s="1"/>
  <c r="E279" i="27" s="1"/>
  <c r="G408" i="27" a="1"/>
  <c r="G408" i="27" s="1"/>
  <c r="E408" i="27" s="1"/>
  <c r="G172" i="27" a="1"/>
  <c r="G172" i="27" s="1"/>
  <c r="E172" i="27" s="1"/>
  <c r="G655" i="27" a="1"/>
  <c r="G655" i="27" s="1"/>
  <c r="E655" i="27" s="1"/>
  <c r="G974" i="27" a="1"/>
  <c r="G974" i="27" s="1"/>
  <c r="E974" i="27" s="1"/>
  <c r="G711" i="27" a="1"/>
  <c r="G711" i="27" s="1"/>
  <c r="E711" i="27" s="1"/>
  <c r="G86" i="27" a="1"/>
  <c r="G86" i="27" s="1"/>
  <c r="E86" i="27" s="1"/>
  <c r="G938" i="27" a="1"/>
  <c r="G938" i="27" s="1"/>
  <c r="E938" i="27" s="1"/>
  <c r="G684" i="27" a="1"/>
  <c r="G684" i="27" s="1"/>
  <c r="E684" i="27" s="1"/>
  <c r="G947" i="27" a="1"/>
  <c r="G947" i="27" s="1"/>
  <c r="E947" i="27" s="1"/>
  <c r="G12" i="27" a="1"/>
  <c r="G12" i="27" s="1"/>
  <c r="E12" i="27" s="1"/>
  <c r="G1438" i="27" a="1"/>
  <c r="G1438" i="27" s="1"/>
  <c r="E1438" i="27" s="1"/>
  <c r="G215" i="27" a="1"/>
  <c r="G215" i="27" s="1"/>
  <c r="E215" i="27" s="1"/>
  <c r="G726" i="27" a="1"/>
  <c r="G726" i="27" s="1"/>
  <c r="E726" i="27" s="1"/>
  <c r="G517" i="27" a="1"/>
  <c r="G517" i="27" s="1"/>
  <c r="E517" i="27" s="1"/>
  <c r="G533" i="27" a="1"/>
  <c r="G533" i="27" s="1"/>
  <c r="E533" i="27" s="1"/>
  <c r="G489" i="27" a="1"/>
  <c r="G489" i="27" s="1"/>
  <c r="E489" i="27" s="1"/>
  <c r="G993" i="27" a="1"/>
  <c r="G993" i="27" s="1"/>
  <c r="E993" i="27" s="1"/>
  <c r="G554" i="27" a="1"/>
  <c r="G554" i="27" s="1"/>
  <c r="E554" i="27" s="1"/>
  <c r="G461" i="27" a="1"/>
  <c r="G461" i="27" s="1"/>
  <c r="E461" i="27" s="1"/>
  <c r="G1244" i="27" a="1"/>
  <c r="G1244" i="27" s="1"/>
  <c r="E1244" i="27" s="1"/>
  <c r="G851" i="27" a="1"/>
  <c r="G851" i="27" s="1"/>
  <c r="E851" i="27" s="1"/>
  <c r="G917" i="27" a="1"/>
  <c r="G917" i="27" s="1"/>
  <c r="E917" i="27" s="1"/>
  <c r="G1310" i="27" a="1"/>
  <c r="G1310" i="27" s="1"/>
  <c r="E1310" i="27" s="1"/>
  <c r="G396" i="27" a="1"/>
  <c r="G396" i="27" s="1"/>
  <c r="E396" i="27" s="1"/>
  <c r="G659" i="27" a="1"/>
  <c r="G659" i="27" s="1"/>
  <c r="E659" i="27" s="1"/>
  <c r="G964" i="27" a="1"/>
  <c r="G964" i="27" s="1"/>
  <c r="E964" i="27" s="1"/>
  <c r="G819" i="27" a="1"/>
  <c r="G819" i="27" s="1"/>
  <c r="E819" i="27" s="1"/>
  <c r="G2246" i="27" a="1"/>
  <c r="G2246" i="27" s="1"/>
  <c r="E2246" i="27" s="1"/>
  <c r="G959" i="27" a="1"/>
  <c r="G959" i="27" s="1"/>
  <c r="E959" i="27" s="1"/>
  <c r="G678" i="27" a="1"/>
  <c r="G678" i="27" s="1"/>
  <c r="E678" i="27" s="1"/>
  <c r="G603" i="27" a="1"/>
  <c r="G603" i="27" s="1"/>
  <c r="E603" i="27" s="1"/>
  <c r="G890" i="27" a="1"/>
  <c r="G890" i="27" s="1"/>
  <c r="E890" i="27" s="1"/>
  <c r="G686" i="27" a="1"/>
  <c r="G686" i="27" s="1"/>
  <c r="E686" i="27" s="1"/>
  <c r="G1165" i="27" a="1"/>
  <c r="G1165" i="27" s="1"/>
  <c r="E1165" i="27" s="1"/>
  <c r="G1195" i="27" a="1"/>
  <c r="G1195" i="27" s="1"/>
  <c r="E1195" i="27" s="1"/>
  <c r="G183" i="27" a="1"/>
  <c r="G183" i="27" s="1"/>
  <c r="E183" i="27" s="1"/>
  <c r="G796" i="27" a="1"/>
  <c r="G796" i="27" s="1"/>
  <c r="E796" i="27" s="1"/>
  <c r="G620" i="27" a="1"/>
  <c r="G620" i="27" s="1"/>
  <c r="E620" i="27" s="1"/>
  <c r="G332" i="27" a="1"/>
  <c r="G332" i="27" s="1"/>
  <c r="E332" i="27" s="1"/>
  <c r="G1054" i="27" a="1"/>
  <c r="G1054" i="27" s="1"/>
  <c r="E1054" i="27" s="1"/>
  <c r="G626" i="27" a="1"/>
  <c r="G626" i="27" s="1"/>
  <c r="E626" i="27" s="1"/>
  <c r="G561" i="27" a="1"/>
  <c r="G561" i="27" s="1"/>
  <c r="E561" i="27" s="1"/>
  <c r="G1060" i="27" a="1"/>
  <c r="G1060" i="27" s="1"/>
  <c r="E1060" i="27" s="1"/>
  <c r="G235" i="27" a="1"/>
  <c r="G235" i="27" s="1"/>
  <c r="E235" i="27" s="1"/>
  <c r="G354" i="27" a="1"/>
  <c r="G354" i="27" s="1"/>
  <c r="E354" i="27" s="1"/>
  <c r="G970" i="27" a="1"/>
  <c r="G970" i="27" s="1"/>
  <c r="E970" i="27" s="1"/>
  <c r="G467" i="27" a="1"/>
  <c r="G467" i="27" s="1"/>
  <c r="E467" i="27" s="1"/>
  <c r="G473" i="27" a="1"/>
  <c r="G473" i="27" s="1"/>
  <c r="E473" i="27" s="1"/>
  <c r="G217" i="27" a="1"/>
  <c r="G217" i="27" s="1"/>
  <c r="E217" i="27" s="1"/>
  <c r="G653" i="27" a="1"/>
  <c r="G653" i="27" s="1"/>
  <c r="E653" i="27" s="1"/>
  <c r="G202" i="27" a="1"/>
  <c r="G202" i="27" s="1"/>
  <c r="E202" i="27" s="1"/>
  <c r="G507" i="27" a="1"/>
  <c r="G507" i="27" s="1"/>
  <c r="E507" i="27" s="1"/>
  <c r="G990" i="27" a="1"/>
  <c r="G990" i="27" s="1"/>
  <c r="E990" i="27" s="1"/>
  <c r="G1125" i="27" a="1"/>
  <c r="G1125" i="27" s="1"/>
  <c r="E1125" i="27" s="1"/>
  <c r="G327" i="27" a="1"/>
  <c r="G327" i="27" s="1"/>
  <c r="E327" i="27" s="1"/>
  <c r="G184" i="27" a="1"/>
  <c r="G184" i="27" s="1"/>
  <c r="E184" i="27" s="1"/>
  <c r="G717" i="27" a="1"/>
  <c r="G717" i="27" s="1"/>
  <c r="E717" i="27" s="1"/>
  <c r="G16" i="27" a="1"/>
  <c r="G16" i="27" s="1"/>
  <c r="E16" i="27" s="1"/>
  <c r="G1077" i="27" a="1"/>
  <c r="G1077" i="27" s="1"/>
  <c r="E1077" i="27" s="1"/>
  <c r="G442" i="27" a="1"/>
  <c r="G442" i="27" s="1"/>
  <c r="E442" i="27" s="1"/>
  <c r="G353" i="27" a="1"/>
  <c r="G353" i="27" s="1"/>
  <c r="E353" i="27" s="1"/>
  <c r="G571" i="27" a="1"/>
  <c r="G571" i="27" s="1"/>
  <c r="E571" i="27" s="1"/>
  <c r="G238" i="27" a="1"/>
  <c r="G238" i="27" s="1"/>
  <c r="E238" i="27" s="1"/>
  <c r="G730" i="27" a="1"/>
  <c r="G730" i="27" s="1"/>
  <c r="E730" i="27" s="1"/>
  <c r="G1301" i="28" a="1"/>
  <c r="G1301" i="28" s="1"/>
  <c r="E1301" i="28" s="1"/>
  <c r="G1285" i="28" a="1"/>
  <c r="G1285" i="28" s="1"/>
  <c r="E1285" i="28" s="1"/>
  <c r="G1269" i="28" a="1"/>
  <c r="G1269" i="28" s="1"/>
  <c r="E1269" i="28" s="1"/>
  <c r="G1253" i="28" a="1"/>
  <c r="G1253" i="28" s="1"/>
  <c r="E1253" i="28" s="1"/>
  <c r="G1237" i="28" a="1"/>
  <c r="G1237" i="28" s="1"/>
  <c r="E1237" i="28" s="1"/>
  <c r="G1221" i="28" a="1"/>
  <c r="G1221" i="28" s="1"/>
  <c r="E1221" i="28" s="1"/>
  <c r="G1205" i="28" a="1"/>
  <c r="G1205" i="28" s="1"/>
  <c r="E1205" i="28" s="1"/>
  <c r="G1189" i="28" a="1"/>
  <c r="G1189" i="28" s="1"/>
  <c r="E1189" i="28" s="1"/>
  <c r="G1173" i="28" a="1"/>
  <c r="G1173" i="28" s="1"/>
  <c r="E1173" i="28" s="1"/>
  <c r="G1157" i="28" a="1"/>
  <c r="G1157" i="28" s="1"/>
  <c r="E1157" i="28" s="1"/>
  <c r="G1310" i="28" a="1"/>
  <c r="G1310" i="28" s="1"/>
  <c r="E1310" i="28" s="1"/>
  <c r="G1294" i="28" a="1"/>
  <c r="G1294" i="28" s="1"/>
  <c r="E1294" i="28" s="1"/>
  <c r="G1278" i="28" a="1"/>
  <c r="G1278" i="28" s="1"/>
  <c r="E1278" i="28" s="1"/>
  <c r="G1262" i="28" a="1"/>
  <c r="G1262" i="28" s="1"/>
  <c r="E1262" i="28" s="1"/>
  <c r="G1246" i="28" a="1"/>
  <c r="G1246" i="28" s="1"/>
  <c r="E1246" i="28" s="1"/>
  <c r="G1230" i="28" a="1"/>
  <c r="G1230" i="28" s="1"/>
  <c r="E1230" i="28" s="1"/>
  <c r="G1214" i="28" a="1"/>
  <c r="G1214" i="28" s="1"/>
  <c r="E1214" i="28" s="1"/>
  <c r="G1198" i="28" a="1"/>
  <c r="G1198" i="28" s="1"/>
  <c r="E1198" i="28" s="1"/>
  <c r="G1182" i="28" a="1"/>
  <c r="G1182" i="28" s="1"/>
  <c r="E1182" i="28" s="1"/>
  <c r="G1166" i="28" a="1"/>
  <c r="G1166" i="28" s="1"/>
  <c r="E1166" i="28" s="1"/>
  <c r="G1303" i="28" a="1"/>
  <c r="G1303" i="28" s="1"/>
  <c r="E1303" i="28" s="1"/>
  <c r="G1287" i="28" a="1"/>
  <c r="G1287" i="28" s="1"/>
  <c r="E1287" i="28" s="1"/>
  <c r="G1271" i="28" a="1"/>
  <c r="G1271" i="28" s="1"/>
  <c r="E1271" i="28" s="1"/>
  <c r="G1255" i="28" a="1"/>
  <c r="G1255" i="28" s="1"/>
  <c r="E1255" i="28" s="1"/>
  <c r="G1239" i="28" a="1"/>
  <c r="G1239" i="28" s="1"/>
  <c r="E1239" i="28" s="1"/>
  <c r="G1223" i="28" a="1"/>
  <c r="G1223" i="28" s="1"/>
  <c r="E1223" i="28" s="1"/>
  <c r="G1207" i="28" a="1"/>
  <c r="G1207" i="28" s="1"/>
  <c r="E1207" i="28" s="1"/>
  <c r="G1191" i="28" a="1"/>
  <c r="G1191" i="28" s="1"/>
  <c r="E1191" i="28" s="1"/>
  <c r="G1296" i="28" a="1"/>
  <c r="G1296" i="28" s="1"/>
  <c r="E1296" i="28" s="1"/>
  <c r="G1280" i="28" a="1"/>
  <c r="G1280" i="28" s="1"/>
  <c r="E1280" i="28" s="1"/>
  <c r="G1264" i="28" a="1"/>
  <c r="G1264" i="28" s="1"/>
  <c r="E1264" i="28" s="1"/>
  <c r="G1248" i="28" a="1"/>
  <c r="G1248" i="28" s="1"/>
  <c r="E1248" i="28" s="1"/>
  <c r="G1232" i="28" a="1"/>
  <c r="G1232" i="28" s="1"/>
  <c r="E1232" i="28" s="1"/>
  <c r="G1216" i="28" a="1"/>
  <c r="G1216" i="28" s="1"/>
  <c r="E1216" i="28" s="1"/>
  <c r="G1200" i="28" a="1"/>
  <c r="G1200" i="28" s="1"/>
  <c r="E1200" i="28" s="1"/>
  <c r="G1184" i="28" a="1"/>
  <c r="G1184" i="28" s="1"/>
  <c r="E1184" i="28" s="1"/>
  <c r="G1305" i="28" a="1"/>
  <c r="G1305" i="28" s="1"/>
  <c r="E1305" i="28" s="1"/>
  <c r="G1289" i="28" a="1"/>
  <c r="G1289" i="28" s="1"/>
  <c r="E1289" i="28" s="1"/>
  <c r="G1273" i="28" a="1"/>
  <c r="G1273" i="28" s="1"/>
  <c r="E1273" i="28" s="1"/>
  <c r="G1257" i="28" a="1"/>
  <c r="G1257" i="28" s="1"/>
  <c r="E1257" i="28" s="1"/>
  <c r="G1241" i="28" a="1"/>
  <c r="G1241" i="28" s="1"/>
  <c r="E1241" i="28" s="1"/>
  <c r="G1225" i="28" a="1"/>
  <c r="G1225" i="28" s="1"/>
  <c r="E1225" i="28" s="1"/>
  <c r="G1209" i="28" a="1"/>
  <c r="G1209" i="28" s="1"/>
  <c r="E1209" i="28" s="1"/>
  <c r="G1193" i="28" a="1"/>
  <c r="G1193" i="28" s="1"/>
  <c r="E1193" i="28" s="1"/>
  <c r="G1298" i="28" a="1"/>
  <c r="G1298" i="28" s="1"/>
  <c r="E1298" i="28" s="1"/>
  <c r="G1282" i="28" a="1"/>
  <c r="G1282" i="28" s="1"/>
  <c r="E1282" i="28" s="1"/>
  <c r="G1266" i="28" a="1"/>
  <c r="G1266" i="28" s="1"/>
  <c r="E1266" i="28" s="1"/>
  <c r="G1250" i="28" a="1"/>
  <c r="G1250" i="28" s="1"/>
  <c r="E1250" i="28" s="1"/>
  <c r="G1234" i="28" a="1"/>
  <c r="G1234" i="28" s="1"/>
  <c r="E1234" i="28" s="1"/>
  <c r="G1218" i="28" a="1"/>
  <c r="G1218" i="28" s="1"/>
  <c r="E1218" i="28" s="1"/>
  <c r="G1202" i="28" a="1"/>
  <c r="G1202" i="28" s="1"/>
  <c r="E1202" i="28" s="1"/>
  <c r="G1186" i="28" a="1"/>
  <c r="G1186" i="28" s="1"/>
  <c r="E1186" i="28" s="1"/>
  <c r="G1307" i="28" a="1"/>
  <c r="G1307" i="28" s="1"/>
  <c r="E1307" i="28" s="1"/>
  <c r="G1291" i="28" a="1"/>
  <c r="G1291" i="28" s="1"/>
  <c r="E1291" i="28" s="1"/>
  <c r="G1275" i="28" a="1"/>
  <c r="G1275" i="28" s="1"/>
  <c r="E1275" i="28" s="1"/>
  <c r="G1259" i="28" a="1"/>
  <c r="G1259" i="28" s="1"/>
  <c r="E1259" i="28" s="1"/>
  <c r="G1243" i="28" a="1"/>
  <c r="G1243" i="28" s="1"/>
  <c r="E1243" i="28" s="1"/>
  <c r="G1227" i="28" a="1"/>
  <c r="G1227" i="28" s="1"/>
  <c r="E1227" i="28" s="1"/>
  <c r="G1211" i="28" a="1"/>
  <c r="G1211" i="28" s="1"/>
  <c r="E1211" i="28" s="1"/>
  <c r="G1195" i="28" a="1"/>
  <c r="G1195" i="28" s="1"/>
  <c r="E1195" i="28" s="1"/>
  <c r="G1179" i="28" a="1"/>
  <c r="G1179" i="28" s="1"/>
  <c r="E1179" i="28" s="1"/>
  <c r="G1163" i="28" a="1"/>
  <c r="G1163" i="28" s="1"/>
  <c r="E1163" i="28" s="1"/>
  <c r="G1147" i="28" a="1"/>
  <c r="G1147" i="28" s="1"/>
  <c r="E1147" i="28" s="1"/>
  <c r="G1131" i="28" a="1"/>
  <c r="G1131" i="28" s="1"/>
  <c r="E1131" i="28" s="1"/>
  <c r="G1115" i="28" a="1"/>
  <c r="G1115" i="28" s="1"/>
  <c r="E1115" i="28" s="1"/>
  <c r="G1099" i="28" a="1"/>
  <c r="G1099" i="28" s="1"/>
  <c r="E1099" i="28" s="1"/>
  <c r="G1083" i="28" a="1"/>
  <c r="G1083" i="28" s="1"/>
  <c r="E1083" i="28" s="1"/>
  <c r="G1300" i="28" a="1"/>
  <c r="G1300" i="28" s="1"/>
  <c r="E1300" i="28" s="1"/>
  <c r="G1284" i="28" a="1"/>
  <c r="G1284" i="28" s="1"/>
  <c r="E1284" i="28" s="1"/>
  <c r="G1268" i="28" a="1"/>
  <c r="G1268" i="28" s="1"/>
  <c r="E1268" i="28" s="1"/>
  <c r="G1252" i="28" a="1"/>
  <c r="G1252" i="28" s="1"/>
  <c r="E1252" i="28" s="1"/>
  <c r="G1236" i="28" a="1"/>
  <c r="G1236" i="28" s="1"/>
  <c r="E1236" i="28" s="1"/>
  <c r="G1220" i="28" a="1"/>
  <c r="G1220" i="28" s="1"/>
  <c r="E1220" i="28" s="1"/>
  <c r="G1204" i="28" a="1"/>
  <c r="G1204" i="28" s="1"/>
  <c r="E1204" i="28" s="1"/>
  <c r="G1188" i="28" a="1"/>
  <c r="G1188" i="28" s="1"/>
  <c r="E1188" i="28" s="1"/>
  <c r="G1172" i="28" a="1"/>
  <c r="G1172" i="28" s="1"/>
  <c r="E1172" i="28" s="1"/>
  <c r="G1309" i="28" a="1"/>
  <c r="G1309" i="28" s="1"/>
  <c r="E1309" i="28" s="1"/>
  <c r="G1293" i="28" a="1"/>
  <c r="G1293" i="28" s="1"/>
  <c r="E1293" i="28" s="1"/>
  <c r="G1277" i="28" a="1"/>
  <c r="G1277" i="28" s="1"/>
  <c r="E1277" i="28" s="1"/>
  <c r="G1261" i="28" a="1"/>
  <c r="G1261" i="28" s="1"/>
  <c r="E1261" i="28" s="1"/>
  <c r="G1245" i="28" a="1"/>
  <c r="G1245" i="28" s="1"/>
  <c r="E1245" i="28" s="1"/>
  <c r="G1229" i="28" a="1"/>
  <c r="G1229" i="28" s="1"/>
  <c r="E1229" i="28" s="1"/>
  <c r="G1213" i="28" a="1"/>
  <c r="G1213" i="28" s="1"/>
  <c r="E1213" i="28" s="1"/>
  <c r="G1197" i="28" a="1"/>
  <c r="G1197" i="28" s="1"/>
  <c r="E1197" i="28" s="1"/>
  <c r="G1181" i="28" a="1"/>
  <c r="G1181" i="28" s="1"/>
  <c r="E1181" i="28" s="1"/>
  <c r="G1302" i="28" a="1"/>
  <c r="G1302" i="28" s="1"/>
  <c r="E1302" i="28" s="1"/>
  <c r="G1286" i="28" a="1"/>
  <c r="G1286" i="28" s="1"/>
  <c r="E1286" i="28" s="1"/>
  <c r="G1270" i="28" a="1"/>
  <c r="G1270" i="28" s="1"/>
  <c r="E1270" i="28" s="1"/>
  <c r="G1254" i="28" a="1"/>
  <c r="G1254" i="28" s="1"/>
  <c r="E1254" i="28" s="1"/>
  <c r="G1304" i="28" a="1"/>
  <c r="G1304" i="28" s="1"/>
  <c r="E1304" i="28" s="1"/>
  <c r="G1288" i="28" a="1"/>
  <c r="G1288" i="28" s="1"/>
  <c r="E1288" i="28" s="1"/>
  <c r="G1272" i="28" a="1"/>
  <c r="G1272" i="28" s="1"/>
  <c r="E1272" i="28" s="1"/>
  <c r="G1256" i="28" a="1"/>
  <c r="G1256" i="28" s="1"/>
  <c r="E1256" i="28" s="1"/>
  <c r="G1240" i="28" a="1"/>
  <c r="G1240" i="28" s="1"/>
  <c r="E1240" i="28" s="1"/>
  <c r="G1224" i="28" a="1"/>
  <c r="G1224" i="28" s="1"/>
  <c r="E1224" i="28" s="1"/>
  <c r="G1208" i="28" a="1"/>
  <c r="G1208" i="28" s="1"/>
  <c r="E1208" i="28" s="1"/>
  <c r="G1192" i="28" a="1"/>
  <c r="G1192" i="28" s="1"/>
  <c r="E1192" i="28" s="1"/>
  <c r="G1297" i="28" a="1"/>
  <c r="G1297" i="28" s="1"/>
  <c r="E1297" i="28" s="1"/>
  <c r="G1281" i="28" a="1"/>
  <c r="G1281" i="28" s="1"/>
  <c r="E1281" i="28" s="1"/>
  <c r="G1265" i="28" a="1"/>
  <c r="G1265" i="28" s="1"/>
  <c r="E1265" i="28" s="1"/>
  <c r="G1249" i="28" a="1"/>
  <c r="G1249" i="28" s="1"/>
  <c r="E1249" i="28" s="1"/>
  <c r="G1233" i="28" a="1"/>
  <c r="G1233" i="28" s="1"/>
  <c r="E1233" i="28" s="1"/>
  <c r="G1217" i="28" a="1"/>
  <c r="G1217" i="28" s="1"/>
  <c r="E1217" i="28" s="1"/>
  <c r="G1201" i="28" a="1"/>
  <c r="G1201" i="28" s="1"/>
  <c r="E1201" i="28" s="1"/>
  <c r="G1306" i="28" a="1"/>
  <c r="G1306" i="28" s="1"/>
  <c r="E1306" i="28" s="1"/>
  <c r="G1290" i="28" a="1"/>
  <c r="G1290" i="28" s="1"/>
  <c r="E1290" i="28" s="1"/>
  <c r="G1274" i="28" a="1"/>
  <c r="G1274" i="28" s="1"/>
  <c r="E1274" i="28" s="1"/>
  <c r="G1258" i="28" a="1"/>
  <c r="G1258" i="28" s="1"/>
  <c r="E1258" i="28" s="1"/>
  <c r="G1242" i="28" a="1"/>
  <c r="G1242" i="28" s="1"/>
  <c r="E1242" i="28" s="1"/>
  <c r="G1226" i="28" a="1"/>
  <c r="G1226" i="28" s="1"/>
  <c r="E1226" i="28" s="1"/>
  <c r="G1210" i="28" a="1"/>
  <c r="G1210" i="28" s="1"/>
  <c r="E1210" i="28" s="1"/>
  <c r="G1194" i="28" a="1"/>
  <c r="G1194" i="28" s="1"/>
  <c r="E1194" i="28" s="1"/>
  <c r="G1299" i="28" a="1"/>
  <c r="G1299" i="28" s="1"/>
  <c r="E1299" i="28" s="1"/>
  <c r="G1283" i="28" a="1"/>
  <c r="G1283" i="28" s="1"/>
  <c r="E1283" i="28" s="1"/>
  <c r="G1267" i="28" a="1"/>
  <c r="G1267" i="28" s="1"/>
  <c r="E1267" i="28" s="1"/>
  <c r="G1251" i="28" a="1"/>
  <c r="G1251" i="28" s="1"/>
  <c r="E1251" i="28" s="1"/>
  <c r="G1235" i="28" a="1"/>
  <c r="G1235" i="28" s="1"/>
  <c r="E1235" i="28" s="1"/>
  <c r="G1219" i="28" a="1"/>
  <c r="G1219" i="28" s="1"/>
  <c r="E1219" i="28" s="1"/>
  <c r="G1203" i="28" a="1"/>
  <c r="G1203" i="28" s="1"/>
  <c r="E1203" i="28" s="1"/>
  <c r="G1308" i="28" a="1"/>
  <c r="G1308" i="28" s="1"/>
  <c r="E1308" i="28" s="1"/>
  <c r="G1292" i="28" a="1"/>
  <c r="G1292" i="28" s="1"/>
  <c r="E1292" i="28" s="1"/>
  <c r="G1276" i="28" a="1"/>
  <c r="G1276" i="28" s="1"/>
  <c r="E1276" i="28" s="1"/>
  <c r="G1247" i="28" a="1"/>
  <c r="G1247" i="28" s="1"/>
  <c r="E1247" i="28" s="1"/>
  <c r="G1171" i="28" a="1"/>
  <c r="G1171" i="28" s="1"/>
  <c r="E1171" i="28" s="1"/>
  <c r="G1143" i="28" a="1"/>
  <c r="G1143" i="28" s="1"/>
  <c r="E1143" i="28" s="1"/>
  <c r="G1126" i="28" a="1"/>
  <c r="G1126" i="28" s="1"/>
  <c r="E1126" i="28" s="1"/>
  <c r="G1114" i="28" a="1"/>
  <c r="G1114" i="28" s="1"/>
  <c r="E1114" i="28" s="1"/>
  <c r="G1085" i="28" a="1"/>
  <c r="G1085" i="28" s="1"/>
  <c r="E1085" i="28" s="1"/>
  <c r="G1263" i="28" a="1"/>
  <c r="G1263" i="28" s="1"/>
  <c r="E1263" i="28" s="1"/>
  <c r="G1168" i="28" a="1"/>
  <c r="G1168" i="28" s="1"/>
  <c r="E1168" i="28" s="1"/>
  <c r="G1150" i="28" a="1"/>
  <c r="G1150" i="28" s="1"/>
  <c r="E1150" i="28" s="1"/>
  <c r="G1138" i="28" a="1"/>
  <c r="G1138" i="28" s="1"/>
  <c r="E1138" i="28" s="1"/>
  <c r="G1121" i="28" a="1"/>
  <c r="G1121" i="28" s="1"/>
  <c r="E1121" i="28" s="1"/>
  <c r="G1109" i="28" a="1"/>
  <c r="G1109" i="28" s="1"/>
  <c r="E1109" i="28" s="1"/>
  <c r="G1097" i="28" a="1"/>
  <c r="G1097" i="28" s="1"/>
  <c r="E1097" i="28" s="1"/>
  <c r="G1092" i="28" a="1"/>
  <c r="G1092" i="28" s="1"/>
  <c r="E1092" i="28" s="1"/>
  <c r="G1071" i="28" a="1"/>
  <c r="G1071" i="28" s="1"/>
  <c r="E1071" i="28" s="1"/>
  <c r="G1055" i="28" a="1"/>
  <c r="G1055" i="28" s="1"/>
  <c r="E1055" i="28" s="1"/>
  <c r="G1295" i="28" a="1"/>
  <c r="G1295" i="28" s="1"/>
  <c r="E1295" i="28" s="1"/>
  <c r="G1238" i="28" a="1"/>
  <c r="G1238" i="28" s="1"/>
  <c r="E1238" i="28" s="1"/>
  <c r="G1231" i="28" a="1"/>
  <c r="G1231" i="28" s="1"/>
  <c r="E1231" i="28" s="1"/>
  <c r="G1160" i="28" a="1"/>
  <c r="G1160" i="28" s="1"/>
  <c r="E1160" i="28" s="1"/>
  <c r="G1155" i="28" a="1"/>
  <c r="G1155" i="28" s="1"/>
  <c r="E1155" i="28" s="1"/>
  <c r="G1133" i="28" a="1"/>
  <c r="G1133" i="28" s="1"/>
  <c r="E1133" i="28" s="1"/>
  <c r="G1104" i="28" a="1"/>
  <c r="G1104" i="28" s="1"/>
  <c r="E1104" i="28" s="1"/>
  <c r="G1087" i="28" a="1"/>
  <c r="G1087" i="28" s="1"/>
  <c r="E1087" i="28" s="1"/>
  <c r="G1080" i="28" a="1"/>
  <c r="G1080" i="28" s="1"/>
  <c r="E1080" i="28" s="1"/>
  <c r="G1064" i="28" a="1"/>
  <c r="G1064" i="28" s="1"/>
  <c r="E1064" i="28" s="1"/>
  <c r="G1048" i="28" a="1"/>
  <c r="G1048" i="28" s="1"/>
  <c r="E1048" i="28" s="1"/>
  <c r="G1032" i="28" a="1"/>
  <c r="G1032" i="28" s="1"/>
  <c r="E1032" i="28" s="1"/>
  <c r="G1176" i="28" a="1"/>
  <c r="G1176" i="28" s="1"/>
  <c r="E1176" i="28" s="1"/>
  <c r="G1165" i="28" a="1"/>
  <c r="G1165" i="28" s="1"/>
  <c r="E1165" i="28" s="1"/>
  <c r="G1145" i="28" a="1"/>
  <c r="G1145" i="28" s="1"/>
  <c r="E1145" i="28" s="1"/>
  <c r="G1140" i="28" a="1"/>
  <c r="G1140" i="28" s="1"/>
  <c r="E1140" i="28" s="1"/>
  <c r="G1128" i="28" a="1"/>
  <c r="G1128" i="28" s="1"/>
  <c r="E1128" i="28" s="1"/>
  <c r="G1116" i="28" a="1"/>
  <c r="G1116" i="28" s="1"/>
  <c r="E1116" i="28" s="1"/>
  <c r="G1222" i="28" a="1"/>
  <c r="G1222" i="28" s="1"/>
  <c r="E1222" i="28" s="1"/>
  <c r="G1215" i="28" a="1"/>
  <c r="G1215" i="28" s="1"/>
  <c r="E1215" i="28" s="1"/>
  <c r="G1185" i="28" a="1"/>
  <c r="G1185" i="28" s="1"/>
  <c r="E1185" i="28" s="1"/>
  <c r="G1152" i="28" a="1"/>
  <c r="G1152" i="28" s="1"/>
  <c r="E1152" i="28" s="1"/>
  <c r="G1135" i="28" a="1"/>
  <c r="G1135" i="28" s="1"/>
  <c r="E1135" i="28" s="1"/>
  <c r="G1123" i="28" a="1"/>
  <c r="G1123" i="28" s="1"/>
  <c r="E1123" i="28" s="1"/>
  <c r="G1111" i="28" a="1"/>
  <c r="G1111" i="28" s="1"/>
  <c r="E1111" i="28" s="1"/>
  <c r="G1094" i="28" a="1"/>
  <c r="G1094" i="28" s="1"/>
  <c r="E1094" i="28" s="1"/>
  <c r="G1082" i="28" a="1"/>
  <c r="G1082" i="28" s="1"/>
  <c r="E1082" i="28" s="1"/>
  <c r="G1066" i="28" a="1"/>
  <c r="G1066" i="28" s="1"/>
  <c r="E1066" i="28" s="1"/>
  <c r="G1050" i="28" a="1"/>
  <c r="G1050" i="28" s="1"/>
  <c r="E1050" i="28" s="1"/>
  <c r="G1034" i="28" a="1"/>
  <c r="G1034" i="28" s="1"/>
  <c r="E1034" i="28" s="1"/>
  <c r="G1170" i="28" a="1"/>
  <c r="G1170" i="28" s="1"/>
  <c r="E1170" i="28" s="1"/>
  <c r="G1118" i="28" a="1"/>
  <c r="G1118" i="28" s="1"/>
  <c r="E1118" i="28" s="1"/>
  <c r="G1106" i="28" a="1"/>
  <c r="G1106" i="28" s="1"/>
  <c r="E1106" i="28" s="1"/>
  <c r="G1089" i="28" a="1"/>
  <c r="G1089" i="28" s="1"/>
  <c r="E1089" i="28" s="1"/>
  <c r="G1075" i="28" a="1"/>
  <c r="G1075" i="28" s="1"/>
  <c r="E1075" i="28" s="1"/>
  <c r="G1059" i="28" a="1"/>
  <c r="G1059" i="28" s="1"/>
  <c r="E1059" i="28" s="1"/>
  <c r="G1043" i="28" a="1"/>
  <c r="G1043" i="28" s="1"/>
  <c r="E1043" i="28" s="1"/>
  <c r="G1027" i="28" a="1"/>
  <c r="G1027" i="28" s="1"/>
  <c r="E1027" i="28" s="1"/>
  <c r="G1260" i="28" a="1"/>
  <c r="G1260" i="28" s="1"/>
  <c r="E1260" i="28" s="1"/>
  <c r="G1244" i="28" a="1"/>
  <c r="G1244" i="28" s="1"/>
  <c r="E1244" i="28" s="1"/>
  <c r="G1206" i="28" a="1"/>
  <c r="G1206" i="28" s="1"/>
  <c r="E1206" i="28" s="1"/>
  <c r="G1199" i="28" a="1"/>
  <c r="G1199" i="28" s="1"/>
  <c r="E1199" i="28" s="1"/>
  <c r="G1162" i="28" a="1"/>
  <c r="G1162" i="28" s="1"/>
  <c r="E1162" i="28" s="1"/>
  <c r="G1142" i="28" a="1"/>
  <c r="G1142" i="28" s="1"/>
  <c r="E1142" i="28" s="1"/>
  <c r="G1130" i="28" a="1"/>
  <c r="G1130" i="28" s="1"/>
  <c r="E1130" i="28" s="1"/>
  <c r="G1101" i="28" a="1"/>
  <c r="G1101" i="28" s="1"/>
  <c r="E1101" i="28" s="1"/>
  <c r="G1068" i="28" a="1"/>
  <c r="G1068" i="28" s="1"/>
  <c r="E1068" i="28" s="1"/>
  <c r="G1052" i="28" a="1"/>
  <c r="G1052" i="28" s="1"/>
  <c r="E1052" i="28" s="1"/>
  <c r="G1036" i="28" a="1"/>
  <c r="G1036" i="28" s="1"/>
  <c r="E1036" i="28" s="1"/>
  <c r="G1020" i="28" a="1"/>
  <c r="G1020" i="28" s="1"/>
  <c r="E1020" i="28" s="1"/>
  <c r="G1167" i="28" a="1"/>
  <c r="G1167" i="28" s="1"/>
  <c r="E1167" i="28" s="1"/>
  <c r="G1137" i="28" a="1"/>
  <c r="G1137" i="28" s="1"/>
  <c r="E1137" i="28" s="1"/>
  <c r="G1125" i="28" a="1"/>
  <c r="G1125" i="28" s="1"/>
  <c r="E1125" i="28" s="1"/>
  <c r="G1113" i="28" a="1"/>
  <c r="G1113" i="28" s="1"/>
  <c r="E1113" i="28" s="1"/>
  <c r="G1108" i="28" a="1"/>
  <c r="G1108" i="28" s="1"/>
  <c r="E1108" i="28" s="1"/>
  <c r="G1096" i="28" a="1"/>
  <c r="G1096" i="28" s="1"/>
  <c r="E1096" i="28" s="1"/>
  <c r="G1084" i="28" a="1"/>
  <c r="G1084" i="28" s="1"/>
  <c r="E1084" i="28" s="1"/>
  <c r="G1077" i="28" a="1"/>
  <c r="G1077" i="28" s="1"/>
  <c r="E1077" i="28" s="1"/>
  <c r="G1279" i="28" a="1"/>
  <c r="G1279" i="28" s="1"/>
  <c r="E1279" i="28" s="1"/>
  <c r="G1228" i="28" a="1"/>
  <c r="G1228" i="28" s="1"/>
  <c r="E1228" i="28" s="1"/>
  <c r="G1154" i="28" a="1"/>
  <c r="G1154" i="28" s="1"/>
  <c r="E1154" i="28" s="1"/>
  <c r="G1149" i="28" a="1"/>
  <c r="G1149" i="28" s="1"/>
  <c r="E1149" i="28" s="1"/>
  <c r="G1120" i="28" a="1"/>
  <c r="G1120" i="28" s="1"/>
  <c r="E1120" i="28" s="1"/>
  <c r="G1103" i="28" a="1"/>
  <c r="G1103" i="28" s="1"/>
  <c r="E1103" i="28" s="1"/>
  <c r="G1091" i="28" a="1"/>
  <c r="G1091" i="28" s="1"/>
  <c r="E1091" i="28" s="1"/>
  <c r="G1070" i="28" a="1"/>
  <c r="G1070" i="28" s="1"/>
  <c r="E1070" i="28" s="1"/>
  <c r="G1054" i="28" a="1"/>
  <c r="G1054" i="28" s="1"/>
  <c r="E1054" i="28" s="1"/>
  <c r="G1178" i="28" a="1"/>
  <c r="G1178" i="28" s="1"/>
  <c r="E1178" i="28" s="1"/>
  <c r="G1175" i="28" a="1"/>
  <c r="G1175" i="28" s="1"/>
  <c r="E1175" i="28" s="1"/>
  <c r="G1159" i="28" a="1"/>
  <c r="G1159" i="28" s="1"/>
  <c r="E1159" i="28" s="1"/>
  <c r="G1144" i="28" a="1"/>
  <c r="G1144" i="28" s="1"/>
  <c r="E1144" i="28" s="1"/>
  <c r="G1132" i="28" a="1"/>
  <c r="G1132" i="28" s="1"/>
  <c r="E1132" i="28" s="1"/>
  <c r="G1086" i="28" a="1"/>
  <c r="G1086" i="28" s="1"/>
  <c r="E1086" i="28" s="1"/>
  <c r="G1079" i="28" a="1"/>
  <c r="G1079" i="28" s="1"/>
  <c r="E1079" i="28" s="1"/>
  <c r="G1063" i="28" a="1"/>
  <c r="G1063" i="28" s="1"/>
  <c r="E1063" i="28" s="1"/>
  <c r="G1047" i="28" a="1"/>
  <c r="G1047" i="28" s="1"/>
  <c r="E1047" i="28" s="1"/>
  <c r="G1031" i="28" a="1"/>
  <c r="G1031" i="28" s="1"/>
  <c r="E1031" i="28" s="1"/>
  <c r="G1015" i="28" a="1"/>
  <c r="G1015" i="28" s="1"/>
  <c r="E1015" i="28" s="1"/>
  <c r="G1212" i="28" a="1"/>
  <c r="G1212" i="28" s="1"/>
  <c r="E1212" i="28" s="1"/>
  <c r="G1164" i="28" a="1"/>
  <c r="G1164" i="28" s="1"/>
  <c r="E1164" i="28" s="1"/>
  <c r="G1151" i="28" a="1"/>
  <c r="G1151" i="28" s="1"/>
  <c r="E1151" i="28" s="1"/>
  <c r="G1139" i="28" a="1"/>
  <c r="G1139" i="28" s="1"/>
  <c r="E1139" i="28" s="1"/>
  <c r="G1127" i="28" a="1"/>
  <c r="G1127" i="28" s="1"/>
  <c r="E1127" i="28" s="1"/>
  <c r="G1110" i="28" a="1"/>
  <c r="G1110" i="28" s="1"/>
  <c r="E1110" i="28" s="1"/>
  <c r="G1098" i="28" a="1"/>
  <c r="G1098" i="28" s="1"/>
  <c r="E1098" i="28" s="1"/>
  <c r="G1072" i="28" a="1"/>
  <c r="G1072" i="28" s="1"/>
  <c r="E1072" i="28" s="1"/>
  <c r="G1056" i="28" a="1"/>
  <c r="G1056" i="28" s="1"/>
  <c r="E1056" i="28" s="1"/>
  <c r="G1040" i="28" a="1"/>
  <c r="G1040" i="28" s="1"/>
  <c r="E1040" i="28" s="1"/>
  <c r="G1169" i="28" a="1"/>
  <c r="G1169" i="28" s="1"/>
  <c r="E1169" i="28" s="1"/>
  <c r="G1156" i="28" a="1"/>
  <c r="G1156" i="28" s="1"/>
  <c r="E1156" i="28" s="1"/>
  <c r="G1134" i="28" a="1"/>
  <c r="G1134" i="28" s="1"/>
  <c r="E1134" i="28" s="1"/>
  <c r="G1122" i="28" a="1"/>
  <c r="G1122" i="28" s="1"/>
  <c r="E1122" i="28" s="1"/>
  <c r="G1105" i="28" a="1"/>
  <c r="G1105" i="28" s="1"/>
  <c r="E1105" i="28" s="1"/>
  <c r="G1093" i="28" a="1"/>
  <c r="G1093" i="28" s="1"/>
  <c r="E1093" i="28" s="1"/>
  <c r="G1081" i="28" a="1"/>
  <c r="G1081" i="28" s="1"/>
  <c r="E1081" i="28" s="1"/>
  <c r="G1187" i="28" a="1"/>
  <c r="G1187" i="28" s="1"/>
  <c r="E1187" i="28" s="1"/>
  <c r="G1161" i="28" a="1"/>
  <c r="G1161" i="28" s="1"/>
  <c r="E1161" i="28" s="1"/>
  <c r="G1146" i="28" a="1"/>
  <c r="G1146" i="28" s="1"/>
  <c r="E1146" i="28" s="1"/>
  <c r="G1117" i="28" a="1"/>
  <c r="G1117" i="28" s="1"/>
  <c r="E1117" i="28" s="1"/>
  <c r="G1088" i="28" a="1"/>
  <c r="G1088" i="28" s="1"/>
  <c r="E1088" i="28" s="1"/>
  <c r="G1074" i="28" a="1"/>
  <c r="G1074" i="28" s="1"/>
  <c r="E1074" i="28" s="1"/>
  <c r="G1058" i="28" a="1"/>
  <c r="G1058" i="28" s="1"/>
  <c r="E1058" i="28" s="1"/>
  <c r="G1042" i="28" a="1"/>
  <c r="G1042" i="28" s="1"/>
  <c r="E1042" i="28" s="1"/>
  <c r="G1026" i="28" a="1"/>
  <c r="G1026" i="28" s="1"/>
  <c r="E1026" i="28" s="1"/>
  <c r="G1010" i="28" a="1"/>
  <c r="G1010" i="28" s="1"/>
  <c r="E1010" i="28" s="1"/>
  <c r="G994" i="28" a="1"/>
  <c r="G994" i="28" s="1"/>
  <c r="E994" i="28" s="1"/>
  <c r="G978" i="28" a="1"/>
  <c r="G978" i="28" s="1"/>
  <c r="E978" i="28" s="1"/>
  <c r="G1196" i="28" a="1"/>
  <c r="G1196" i="28" s="1"/>
  <c r="E1196" i="28" s="1"/>
  <c r="G1141" i="28" a="1"/>
  <c r="G1141" i="28" s="1"/>
  <c r="E1141" i="28" s="1"/>
  <c r="G1129" i="28" a="1"/>
  <c r="G1129" i="28" s="1"/>
  <c r="E1129" i="28" s="1"/>
  <c r="G1124" i="28" a="1"/>
  <c r="G1124" i="28" s="1"/>
  <c r="E1124" i="28" s="1"/>
  <c r="G1112" i="28" a="1"/>
  <c r="G1112" i="28" s="1"/>
  <c r="E1112" i="28" s="1"/>
  <c r="G1100" i="28" a="1"/>
  <c r="G1100" i="28" s="1"/>
  <c r="E1100" i="28" s="1"/>
  <c r="G1067" i="28" a="1"/>
  <c r="G1067" i="28" s="1"/>
  <c r="E1067" i="28" s="1"/>
  <c r="G1183" i="28" a="1"/>
  <c r="G1183" i="28" s="1"/>
  <c r="E1183" i="28" s="1"/>
  <c r="G1177" i="28" a="1"/>
  <c r="G1177" i="28" s="1"/>
  <c r="E1177" i="28" s="1"/>
  <c r="G1153" i="28" a="1"/>
  <c r="G1153" i="28" s="1"/>
  <c r="E1153" i="28" s="1"/>
  <c r="G1069" i="28" a="1"/>
  <c r="G1069" i="28" s="1"/>
  <c r="E1069" i="28" s="1"/>
  <c r="G983" i="28" a="1"/>
  <c r="G983" i="28" s="1"/>
  <c r="E983" i="28" s="1"/>
  <c r="G957" i="28" a="1"/>
  <c r="G957" i="28" s="1"/>
  <c r="E957" i="28" s="1"/>
  <c r="G941" i="28" a="1"/>
  <c r="G941" i="28" s="1"/>
  <c r="E941" i="28" s="1"/>
  <c r="G925" i="28" a="1"/>
  <c r="G925" i="28" s="1"/>
  <c r="E925" i="28" s="1"/>
  <c r="G909" i="28" a="1"/>
  <c r="G909" i="28" s="1"/>
  <c r="E909" i="28" s="1"/>
  <c r="G893" i="28" a="1"/>
  <c r="G893" i="28" s="1"/>
  <c r="E893" i="28" s="1"/>
  <c r="G877" i="28" a="1"/>
  <c r="G877" i="28" s="1"/>
  <c r="E877" i="28" s="1"/>
  <c r="G861" i="28" a="1"/>
  <c r="G861" i="28" s="1"/>
  <c r="E861" i="28" s="1"/>
  <c r="G845" i="28" a="1"/>
  <c r="G845" i="28" s="1"/>
  <c r="E845" i="28" s="1"/>
  <c r="G1174" i="28" a="1"/>
  <c r="G1174" i="28" s="1"/>
  <c r="E1174" i="28" s="1"/>
  <c r="G1102" i="28" a="1"/>
  <c r="G1102" i="28" s="1"/>
  <c r="E1102" i="28" s="1"/>
  <c r="G1039" i="28" a="1"/>
  <c r="G1039" i="28" s="1"/>
  <c r="E1039" i="28" s="1"/>
  <c r="G1035" i="28" a="1"/>
  <c r="G1035" i="28" s="1"/>
  <c r="E1035" i="28" s="1"/>
  <c r="G1012" i="28" a="1"/>
  <c r="G1012" i="28" s="1"/>
  <c r="E1012" i="28" s="1"/>
  <c r="G1007" i="28" a="1"/>
  <c r="G1007" i="28" s="1"/>
  <c r="E1007" i="28" s="1"/>
  <c r="G995" i="28" a="1"/>
  <c r="G995" i="28" s="1"/>
  <c r="E995" i="28" s="1"/>
  <c r="G966" i="28" a="1"/>
  <c r="G966" i="28" s="1"/>
  <c r="E966" i="28" s="1"/>
  <c r="G1046" i="28" a="1"/>
  <c r="G1046" i="28" s="1"/>
  <c r="E1046" i="28" s="1"/>
  <c r="G1002" i="28" a="1"/>
  <c r="G1002" i="28" s="1"/>
  <c r="E1002" i="28" s="1"/>
  <c r="G990" i="28" a="1"/>
  <c r="G990" i="28" s="1"/>
  <c r="E990" i="28" s="1"/>
  <c r="G973" i="28" a="1"/>
  <c r="G973" i="28" s="1"/>
  <c r="E973" i="28" s="1"/>
  <c r="G959" i="28" a="1"/>
  <c r="G959" i="28" s="1"/>
  <c r="E959" i="28" s="1"/>
  <c r="G943" i="28" a="1"/>
  <c r="G943" i="28" s="1"/>
  <c r="E943" i="28" s="1"/>
  <c r="G927" i="28" a="1"/>
  <c r="G927" i="28" s="1"/>
  <c r="E927" i="28" s="1"/>
  <c r="G1119" i="28" a="1"/>
  <c r="G1119" i="28" s="1"/>
  <c r="E1119" i="28" s="1"/>
  <c r="G1017" i="28" a="1"/>
  <c r="G1017" i="28" s="1"/>
  <c r="E1017" i="28" s="1"/>
  <c r="G1148" i="28" a="1"/>
  <c r="G1148" i="28" s="1"/>
  <c r="E1148" i="28" s="1"/>
  <c r="G1073" i="28" a="1"/>
  <c r="G1073" i="28" s="1"/>
  <c r="E1073" i="28" s="1"/>
  <c r="G1028" i="28" a="1"/>
  <c r="G1028" i="28" s="1"/>
  <c r="E1028" i="28" s="1"/>
  <c r="G1025" i="28" a="1"/>
  <c r="G1025" i="28" s="1"/>
  <c r="E1025" i="28" s="1"/>
  <c r="G1014" i="28" a="1"/>
  <c r="G1014" i="28" s="1"/>
  <c r="E1014" i="28" s="1"/>
  <c r="G1009" i="28" a="1"/>
  <c r="G1009" i="28" s="1"/>
  <c r="E1009" i="28" s="1"/>
  <c r="G980" i="28" a="1"/>
  <c r="G980" i="28" s="1"/>
  <c r="E980" i="28" s="1"/>
  <c r="G961" i="28" a="1"/>
  <c r="G961" i="28" s="1"/>
  <c r="E961" i="28" s="1"/>
  <c r="G1078" i="28" a="1"/>
  <c r="G1078" i="28" s="1"/>
  <c r="E1078" i="28" s="1"/>
  <c r="G1049" i="28" a="1"/>
  <c r="G1049" i="28" s="1"/>
  <c r="E1049" i="28" s="1"/>
  <c r="G1038" i="28" a="1"/>
  <c r="G1038" i="28" s="1"/>
  <c r="E1038" i="28" s="1"/>
  <c r="G1004" i="28" a="1"/>
  <c r="G1004" i="28" s="1"/>
  <c r="E1004" i="28" s="1"/>
  <c r="G992" i="28" a="1"/>
  <c r="G992" i="28" s="1"/>
  <c r="E992" i="28" s="1"/>
  <c r="G987" i="28" a="1"/>
  <c r="G987" i="28" s="1"/>
  <c r="E987" i="28" s="1"/>
  <c r="G1158" i="28" a="1"/>
  <c r="G1158" i="28" s="1"/>
  <c r="E1158" i="28" s="1"/>
  <c r="G1062" i="28" a="1"/>
  <c r="G1062" i="28" s="1"/>
  <c r="E1062" i="28" s="1"/>
  <c r="G1045" i="28" a="1"/>
  <c r="G1045" i="28" s="1"/>
  <c r="E1045" i="28" s="1"/>
  <c r="G1022" i="28" a="1"/>
  <c r="G1022" i="28" s="1"/>
  <c r="E1022" i="28" s="1"/>
  <c r="G1019" i="28" a="1"/>
  <c r="G1019" i="28" s="1"/>
  <c r="E1019" i="28" s="1"/>
  <c r="G999" i="28" a="1"/>
  <c r="G999" i="28" s="1"/>
  <c r="E999" i="28" s="1"/>
  <c r="G982" i="28" a="1"/>
  <c r="G982" i="28" s="1"/>
  <c r="E982" i="28" s="1"/>
  <c r="G970" i="28" a="1"/>
  <c r="G970" i="28" s="1"/>
  <c r="E970" i="28" s="1"/>
  <c r="G963" i="28" a="1"/>
  <c r="G963" i="28" s="1"/>
  <c r="E963" i="28" s="1"/>
  <c r="G947" i="28" a="1"/>
  <c r="G947" i="28" s="1"/>
  <c r="E947" i="28" s="1"/>
  <c r="G931" i="28" a="1"/>
  <c r="G931" i="28" s="1"/>
  <c r="E931" i="28" s="1"/>
  <c r="G1136" i="28" a="1"/>
  <c r="G1136" i="28" s="1"/>
  <c r="E1136" i="28" s="1"/>
  <c r="G1107" i="28" a="1"/>
  <c r="G1107" i="28" s="1"/>
  <c r="E1107" i="28" s="1"/>
  <c r="G1053" i="28" a="1"/>
  <c r="G1053" i="28" s="1"/>
  <c r="E1053" i="28" s="1"/>
  <c r="G956" i="28" a="1"/>
  <c r="G956" i="28" s="1"/>
  <c r="E956" i="28" s="1"/>
  <c r="G940" i="28" a="1"/>
  <c r="G940" i="28" s="1"/>
  <c r="E940" i="28" s="1"/>
  <c r="G924" i="28" a="1"/>
  <c r="G924" i="28" s="1"/>
  <c r="E924" i="28" s="1"/>
  <c r="G908" i="28" a="1"/>
  <c r="G908" i="28" s="1"/>
  <c r="E908" i="28" s="1"/>
  <c r="G1011" i="28" a="1"/>
  <c r="G1011" i="28" s="1"/>
  <c r="E1011" i="28" s="1"/>
  <c r="G1006" i="28" a="1"/>
  <c r="G1006" i="28" s="1"/>
  <c r="E1006" i="28" s="1"/>
  <c r="G1180" i="28" a="1"/>
  <c r="G1180" i="28" s="1"/>
  <c r="E1180" i="28" s="1"/>
  <c r="G1061" i="28" a="1"/>
  <c r="G1061" i="28" s="1"/>
  <c r="E1061" i="28" s="1"/>
  <c r="G1057" i="28" a="1"/>
  <c r="G1057" i="28" s="1"/>
  <c r="E1057" i="28" s="1"/>
  <c r="G1041" i="28" a="1"/>
  <c r="G1041" i="28" s="1"/>
  <c r="E1041" i="28" s="1"/>
  <c r="G1037" i="28" a="1"/>
  <c r="G1037" i="28" s="1"/>
  <c r="E1037" i="28" s="1"/>
  <c r="G1024" i="28" a="1"/>
  <c r="G1024" i="28" s="1"/>
  <c r="E1024" i="28" s="1"/>
  <c r="G1016" i="28" a="1"/>
  <c r="G1016" i="28" s="1"/>
  <c r="E1016" i="28" s="1"/>
  <c r="G1090" i="28" a="1"/>
  <c r="G1090" i="28" s="1"/>
  <c r="E1090" i="28" s="1"/>
  <c r="G1076" i="28" a="1"/>
  <c r="G1076" i="28" s="1"/>
  <c r="E1076" i="28" s="1"/>
  <c r="G1030" i="28" a="1"/>
  <c r="G1030" i="28" s="1"/>
  <c r="E1030" i="28" s="1"/>
  <c r="G996" i="28" a="1"/>
  <c r="G996" i="28" s="1"/>
  <c r="E996" i="28" s="1"/>
  <c r="G967" i="28" a="1"/>
  <c r="G967" i="28" s="1"/>
  <c r="E967" i="28" s="1"/>
  <c r="G1044" i="28" a="1"/>
  <c r="G1044" i="28" s="1"/>
  <c r="E1044" i="28" s="1"/>
  <c r="G1021" i="28" a="1"/>
  <c r="G1021" i="28" s="1"/>
  <c r="E1021" i="28" s="1"/>
  <c r="G1013" i="28" a="1"/>
  <c r="G1013" i="28" s="1"/>
  <c r="E1013" i="28" s="1"/>
  <c r="G1008" i="28" a="1"/>
  <c r="G1008" i="28" s="1"/>
  <c r="E1008" i="28" s="1"/>
  <c r="G1003" i="28" a="1"/>
  <c r="G1003" i="28" s="1"/>
  <c r="E1003" i="28" s="1"/>
  <c r="G991" i="28" a="1"/>
  <c r="G991" i="28" s="1"/>
  <c r="E991" i="28" s="1"/>
  <c r="G979" i="28" a="1"/>
  <c r="G979" i="28" s="1"/>
  <c r="E979" i="28" s="1"/>
  <c r="G960" i="28" a="1"/>
  <c r="G960" i="28" s="1"/>
  <c r="E960" i="28" s="1"/>
  <c r="G944" i="28" a="1"/>
  <c r="G944" i="28" s="1"/>
  <c r="E944" i="28" s="1"/>
  <c r="G928" i="28" a="1"/>
  <c r="G928" i="28" s="1"/>
  <c r="E928" i="28" s="1"/>
  <c r="G912" i="28" a="1"/>
  <c r="G912" i="28" s="1"/>
  <c r="E912" i="28" s="1"/>
  <c r="G896" i="28" a="1"/>
  <c r="G896" i="28" s="1"/>
  <c r="E896" i="28" s="1"/>
  <c r="G1033" i="28" a="1"/>
  <c r="G1033" i="28" s="1"/>
  <c r="E1033" i="28" s="1"/>
  <c r="G998" i="28" a="1"/>
  <c r="G998" i="28" s="1"/>
  <c r="E998" i="28" s="1"/>
  <c r="G986" i="28" a="1"/>
  <c r="G986" i="28" s="1"/>
  <c r="E986" i="28" s="1"/>
  <c r="G974" i="28" a="1"/>
  <c r="G974" i="28" s="1"/>
  <c r="E974" i="28" s="1"/>
  <c r="G953" i="28" a="1"/>
  <c r="G953" i="28" s="1"/>
  <c r="E953" i="28" s="1"/>
  <c r="G937" i="28" a="1"/>
  <c r="G937" i="28" s="1"/>
  <c r="E937" i="28" s="1"/>
  <c r="G1190" i="28" a="1"/>
  <c r="G1190" i="28" s="1"/>
  <c r="E1190" i="28" s="1"/>
  <c r="G1065" i="28" a="1"/>
  <c r="G1065" i="28" s="1"/>
  <c r="E1065" i="28" s="1"/>
  <c r="G1060" i="28" a="1"/>
  <c r="G1060" i="28" s="1"/>
  <c r="E1060" i="28" s="1"/>
  <c r="G1051" i="28" a="1"/>
  <c r="G1051" i="28" s="1"/>
  <c r="E1051" i="28" s="1"/>
  <c r="G1018" i="28" a="1"/>
  <c r="G1018" i="28" s="1"/>
  <c r="E1018" i="28" s="1"/>
  <c r="G981" i="28" a="1"/>
  <c r="G981" i="28" s="1"/>
  <c r="E981" i="28" s="1"/>
  <c r="G969" i="28" a="1"/>
  <c r="G969" i="28" s="1"/>
  <c r="E969" i="28" s="1"/>
  <c r="G962" i="28" a="1"/>
  <c r="G962" i="28" s="1"/>
  <c r="E962" i="28" s="1"/>
  <c r="G946" i="28" a="1"/>
  <c r="G946" i="28" s="1"/>
  <c r="E946" i="28" s="1"/>
  <c r="G989" i="28" a="1"/>
  <c r="G989" i="28" s="1"/>
  <c r="E989" i="28" s="1"/>
  <c r="G911" i="28" a="1"/>
  <c r="G911" i="28" s="1"/>
  <c r="E911" i="28" s="1"/>
  <c r="G898" i="28" a="1"/>
  <c r="G898" i="28" s="1"/>
  <c r="E898" i="28" s="1"/>
  <c r="G883" i="28" a="1"/>
  <c r="G883" i="28" s="1"/>
  <c r="E883" i="28" s="1"/>
  <c r="G871" i="28" a="1"/>
  <c r="G871" i="28" s="1"/>
  <c r="E871" i="28" s="1"/>
  <c r="G984" i="28" a="1"/>
  <c r="G984" i="28" s="1"/>
  <c r="E984" i="28" s="1"/>
  <c r="G964" i="28" a="1"/>
  <c r="G964" i="28" s="1"/>
  <c r="E964" i="28" s="1"/>
  <c r="G952" i="28" a="1"/>
  <c r="G952" i="28" s="1"/>
  <c r="E952" i="28" s="1"/>
  <c r="G945" i="28" a="1"/>
  <c r="G945" i="28" s="1"/>
  <c r="E945" i="28" s="1"/>
  <c r="G938" i="28" a="1"/>
  <c r="G938" i="28" s="1"/>
  <c r="E938" i="28" s="1"/>
  <c r="G922" i="28" a="1"/>
  <c r="G922" i="28" s="1"/>
  <c r="E922" i="28" s="1"/>
  <c r="G919" i="28" a="1"/>
  <c r="G919" i="28" s="1"/>
  <c r="E919" i="28" s="1"/>
  <c r="G903" i="28" a="1"/>
  <c r="G903" i="28" s="1"/>
  <c r="E903" i="28" s="1"/>
  <c r="G866" i="28" a="1"/>
  <c r="G866" i="28" s="1"/>
  <c r="E866" i="28" s="1"/>
  <c r="G849" i="28" a="1"/>
  <c r="G849" i="28" s="1"/>
  <c r="E849" i="28" s="1"/>
  <c r="G835" i="28" a="1"/>
  <c r="G835" i="28" s="1"/>
  <c r="E835" i="28" s="1"/>
  <c r="G1029" i="28" a="1"/>
  <c r="G1029" i="28" s="1"/>
  <c r="E1029" i="28" s="1"/>
  <c r="G934" i="28" a="1"/>
  <c r="G934" i="28" s="1"/>
  <c r="E934" i="28" s="1"/>
  <c r="G916" i="28" a="1"/>
  <c r="G916" i="28" s="1"/>
  <c r="E916" i="28" s="1"/>
  <c r="G890" i="28" a="1"/>
  <c r="G890" i="28" s="1"/>
  <c r="E890" i="28" s="1"/>
  <c r="G878" i="28" a="1"/>
  <c r="G878" i="28" s="1"/>
  <c r="E878" i="28" s="1"/>
  <c r="G828" i="28" a="1"/>
  <c r="G828" i="28" s="1"/>
  <c r="E828" i="28" s="1"/>
  <c r="G812" i="28" a="1"/>
  <c r="G812" i="28" s="1"/>
  <c r="E812" i="28" s="1"/>
  <c r="G796" i="28" a="1"/>
  <c r="G796" i="28" s="1"/>
  <c r="E796" i="28" s="1"/>
  <c r="G780" i="28" a="1"/>
  <c r="G780" i="28" s="1"/>
  <c r="E780" i="28" s="1"/>
  <c r="G764" i="28" a="1"/>
  <c r="G764" i="28" s="1"/>
  <c r="E764" i="28" s="1"/>
  <c r="G1001" i="28" a="1"/>
  <c r="G1001" i="28" s="1"/>
  <c r="E1001" i="28" s="1"/>
  <c r="G948" i="28" a="1"/>
  <c r="G948" i="28" s="1"/>
  <c r="E948" i="28" s="1"/>
  <c r="G900" i="28" a="1"/>
  <c r="G900" i="28" s="1"/>
  <c r="E900" i="28" s="1"/>
  <c r="G895" i="28" a="1"/>
  <c r="G895" i="28" s="1"/>
  <c r="E895" i="28" s="1"/>
  <c r="G885" i="28" a="1"/>
  <c r="G885" i="28" s="1"/>
  <c r="E885" i="28" s="1"/>
  <c r="G873" i="28" a="1"/>
  <c r="G873" i="28" s="1"/>
  <c r="E873" i="28" s="1"/>
  <c r="G988" i="28" a="1"/>
  <c r="G988" i="28" s="1"/>
  <c r="E988" i="28" s="1"/>
  <c r="G968" i="28" a="1"/>
  <c r="G968" i="28" s="1"/>
  <c r="E968" i="28" s="1"/>
  <c r="G913" i="28" a="1"/>
  <c r="G913" i="28" s="1"/>
  <c r="E913" i="28" s="1"/>
  <c r="G905" i="28" a="1"/>
  <c r="G905" i="28" s="1"/>
  <c r="E905" i="28" s="1"/>
  <c r="G880" i="28" a="1"/>
  <c r="G880" i="28" s="1"/>
  <c r="E880" i="28" s="1"/>
  <c r="G955" i="28" a="1"/>
  <c r="G955" i="28" s="1"/>
  <c r="E955" i="28" s="1"/>
  <c r="G863" i="28" a="1"/>
  <c r="G863" i="28" s="1"/>
  <c r="E863" i="28" s="1"/>
  <c r="G839" i="28" a="1"/>
  <c r="G839" i="28" s="1"/>
  <c r="E839" i="28" s="1"/>
  <c r="G823" i="28" a="1"/>
  <c r="G823" i="28" s="1"/>
  <c r="E823" i="28" s="1"/>
  <c r="G807" i="28" a="1"/>
  <c r="G807" i="28" s="1"/>
  <c r="E807" i="28" s="1"/>
  <c r="G791" i="28" a="1"/>
  <c r="G791" i="28" s="1"/>
  <c r="E791" i="28" s="1"/>
  <c r="G1000" i="28" a="1"/>
  <c r="G1000" i="28" s="1"/>
  <c r="E1000" i="28" s="1"/>
  <c r="G951" i="28" a="1"/>
  <c r="G951" i="28" s="1"/>
  <c r="E951" i="28" s="1"/>
  <c r="G930" i="28" a="1"/>
  <c r="G930" i="28" s="1"/>
  <c r="E930" i="28" s="1"/>
  <c r="G921" i="28" a="1"/>
  <c r="G921" i="28" s="1"/>
  <c r="E921" i="28" s="1"/>
  <c r="G918" i="28" a="1"/>
  <c r="G918" i="28" s="1"/>
  <c r="E918" i="28" s="1"/>
  <c r="G902" i="28" a="1"/>
  <c r="G902" i="28" s="1"/>
  <c r="E902" i="28" s="1"/>
  <c r="G897" i="28" a="1"/>
  <c r="G897" i="28" s="1"/>
  <c r="E897" i="28" s="1"/>
  <c r="G892" i="28" a="1"/>
  <c r="G892" i="28" s="1"/>
  <c r="E892" i="28" s="1"/>
  <c r="G887" i="28" a="1"/>
  <c r="G887" i="28" s="1"/>
  <c r="E887" i="28" s="1"/>
  <c r="G875" i="28" a="1"/>
  <c r="G875" i="28" s="1"/>
  <c r="E875" i="28" s="1"/>
  <c r="G870" i="28" a="1"/>
  <c r="G870" i="28" s="1"/>
  <c r="E870" i="28" s="1"/>
  <c r="G858" i="28" a="1"/>
  <c r="G858" i="28" s="1"/>
  <c r="E858" i="28" s="1"/>
  <c r="G846" i="28" a="1"/>
  <c r="G846" i="28" s="1"/>
  <c r="E846" i="28" s="1"/>
  <c r="G832" i="28" a="1"/>
  <c r="G832" i="28" s="1"/>
  <c r="E832" i="28" s="1"/>
  <c r="G993" i="28" a="1"/>
  <c r="G993" i="28" s="1"/>
  <c r="E993" i="28" s="1"/>
  <c r="G977" i="28" a="1"/>
  <c r="G977" i="28" s="1"/>
  <c r="E977" i="28" s="1"/>
  <c r="G933" i="28" a="1"/>
  <c r="G933" i="28" s="1"/>
  <c r="E933" i="28" s="1"/>
  <c r="G910" i="28" a="1"/>
  <c r="G910" i="28" s="1"/>
  <c r="E910" i="28" s="1"/>
  <c r="G882" i="28" a="1"/>
  <c r="G882" i="28" s="1"/>
  <c r="E882" i="28" s="1"/>
  <c r="G1005" i="28" a="1"/>
  <c r="G1005" i="28" s="1"/>
  <c r="E1005" i="28" s="1"/>
  <c r="G971" i="28" a="1"/>
  <c r="G971" i="28" s="1"/>
  <c r="E971" i="28" s="1"/>
  <c r="G958" i="28" a="1"/>
  <c r="G958" i="28" s="1"/>
  <c r="E958" i="28" s="1"/>
  <c r="G954" i="28" a="1"/>
  <c r="G954" i="28" s="1"/>
  <c r="E954" i="28" s="1"/>
  <c r="G904" i="28" a="1"/>
  <c r="G904" i="28" s="1"/>
  <c r="E904" i="28" s="1"/>
  <c r="G894" i="28" a="1"/>
  <c r="G894" i="28" s="1"/>
  <c r="E894" i="28" s="1"/>
  <c r="G884" i="28" a="1"/>
  <c r="G884" i="28" s="1"/>
  <c r="E884" i="28" s="1"/>
  <c r="G1095" i="28" a="1"/>
  <c r="G1095" i="28" s="1"/>
  <c r="E1095" i="28" s="1"/>
  <c r="G976" i="28" a="1"/>
  <c r="G976" i="28" s="1"/>
  <c r="E976" i="28" s="1"/>
  <c r="G920" i="28" a="1"/>
  <c r="G920" i="28" s="1"/>
  <c r="E920" i="28" s="1"/>
  <c r="G879" i="28" a="1"/>
  <c r="G879" i="28" s="1"/>
  <c r="E879" i="28" s="1"/>
  <c r="G850" i="28" a="1"/>
  <c r="G850" i="28" s="1"/>
  <c r="E850" i="28" s="1"/>
  <c r="G829" i="28" a="1"/>
  <c r="G829" i="28" s="1"/>
  <c r="E829" i="28" s="1"/>
  <c r="G939" i="28" a="1"/>
  <c r="G939" i="28" s="1"/>
  <c r="E939" i="28" s="1"/>
  <c r="G932" i="28" a="1"/>
  <c r="G932" i="28" s="1"/>
  <c r="E932" i="28" s="1"/>
  <c r="G929" i="28" a="1"/>
  <c r="G929" i="28" s="1"/>
  <c r="E929" i="28" s="1"/>
  <c r="G926" i="28" a="1"/>
  <c r="G926" i="28" s="1"/>
  <c r="E926" i="28" s="1"/>
  <c r="G923" i="28" a="1"/>
  <c r="G923" i="28" s="1"/>
  <c r="E923" i="28" s="1"/>
  <c r="G917" i="28" a="1"/>
  <c r="G917" i="28" s="1"/>
  <c r="E917" i="28" s="1"/>
  <c r="G891" i="28" a="1"/>
  <c r="G891" i="28" s="1"/>
  <c r="E891" i="28" s="1"/>
  <c r="G886" i="28" a="1"/>
  <c r="G886" i="28" s="1"/>
  <c r="E886" i="28" s="1"/>
  <c r="G1023" i="28" a="1"/>
  <c r="G1023" i="28" s="1"/>
  <c r="E1023" i="28" s="1"/>
  <c r="G985" i="28" a="1"/>
  <c r="G985" i="28" s="1"/>
  <c r="E985" i="28" s="1"/>
  <c r="G975" i="28" a="1"/>
  <c r="G975" i="28" s="1"/>
  <c r="E975" i="28" s="1"/>
  <c r="G965" i="28" a="1"/>
  <c r="G965" i="28" s="1"/>
  <c r="E965" i="28" s="1"/>
  <c r="G901" i="28" a="1"/>
  <c r="G901" i="28" s="1"/>
  <c r="E901" i="28" s="1"/>
  <c r="G881" i="28" a="1"/>
  <c r="G881" i="28" s="1"/>
  <c r="E881" i="28" s="1"/>
  <c r="G869" i="28" a="1"/>
  <c r="G869" i="28" s="1"/>
  <c r="E869" i="28" s="1"/>
  <c r="G997" i="28" a="1"/>
  <c r="G997" i="28" s="1"/>
  <c r="E997" i="28" s="1"/>
  <c r="G949" i="28" a="1"/>
  <c r="G949" i="28" s="1"/>
  <c r="E949" i="28" s="1"/>
  <c r="G935" i="28" a="1"/>
  <c r="G935" i="28" s="1"/>
  <c r="E935" i="28" s="1"/>
  <c r="G914" i="28" a="1"/>
  <c r="G914" i="28" s="1"/>
  <c r="E914" i="28" s="1"/>
  <c r="G906" i="28" a="1"/>
  <c r="G906" i="28" s="1"/>
  <c r="E906" i="28" s="1"/>
  <c r="G864" i="28" a="1"/>
  <c r="G864" i="28" s="1"/>
  <c r="E864" i="28" s="1"/>
  <c r="G942" i="28" a="1"/>
  <c r="G942" i="28" s="1"/>
  <c r="E942" i="28" s="1"/>
  <c r="G888" i="28" a="1"/>
  <c r="G888" i="28" s="1"/>
  <c r="E888" i="28" s="1"/>
  <c r="G876" i="28" a="1"/>
  <c r="G876" i="28" s="1"/>
  <c r="E876" i="28" s="1"/>
  <c r="G847" i="28" a="1"/>
  <c r="G847" i="28" s="1"/>
  <c r="E847" i="28" s="1"/>
  <c r="G833" i="28" a="1"/>
  <c r="G833" i="28" s="1"/>
  <c r="E833" i="28" s="1"/>
  <c r="G793" i="28" a="1"/>
  <c r="G793" i="28" s="1"/>
  <c r="E793" i="28" s="1"/>
  <c r="G766" i="28" a="1"/>
  <c r="G766" i="28" s="1"/>
  <c r="E766" i="28" s="1"/>
  <c r="G754" i="28" a="1"/>
  <c r="G754" i="28" s="1"/>
  <c r="E754" i="28" s="1"/>
  <c r="G738" i="28" a="1"/>
  <c r="G738" i="28" s="1"/>
  <c r="E738" i="28" s="1"/>
  <c r="G722" i="28" a="1"/>
  <c r="G722" i="28" s="1"/>
  <c r="E722" i="28" s="1"/>
  <c r="G706" i="28" a="1"/>
  <c r="G706" i="28" s="1"/>
  <c r="E706" i="28" s="1"/>
  <c r="G690" i="28" a="1"/>
  <c r="G690" i="28" s="1"/>
  <c r="E690" i="28" s="1"/>
  <c r="G674" i="28" a="1"/>
  <c r="G674" i="28" s="1"/>
  <c r="E674" i="28" s="1"/>
  <c r="G658" i="28" a="1"/>
  <c r="G658" i="28" s="1"/>
  <c r="E658" i="28" s="1"/>
  <c r="G642" i="28" a="1"/>
  <c r="G642" i="28" s="1"/>
  <c r="E642" i="28" s="1"/>
  <c r="G859" i="28" a="1"/>
  <c r="G859" i="28" s="1"/>
  <c r="E859" i="28" s="1"/>
  <c r="G852" i="28" a="1"/>
  <c r="G852" i="28" s="1"/>
  <c r="E852" i="28" s="1"/>
  <c r="G838" i="28" a="1"/>
  <c r="G838" i="28" s="1"/>
  <c r="E838" i="28" s="1"/>
  <c r="G821" i="28" a="1"/>
  <c r="G821" i="28" s="1"/>
  <c r="E821" i="28" s="1"/>
  <c r="G798" i="28" a="1"/>
  <c r="G798" i="28" s="1"/>
  <c r="E798" i="28" s="1"/>
  <c r="G778" i="28" a="1"/>
  <c r="G778" i="28" s="1"/>
  <c r="E778" i="28" s="1"/>
  <c r="G773" i="28" a="1"/>
  <c r="G773" i="28" s="1"/>
  <c r="E773" i="28" s="1"/>
  <c r="G761" i="28" a="1"/>
  <c r="G761" i="28" s="1"/>
  <c r="E761" i="28" s="1"/>
  <c r="G747" i="28" a="1"/>
  <c r="G747" i="28" s="1"/>
  <c r="E747" i="28" s="1"/>
  <c r="G731" i="28" a="1"/>
  <c r="G731" i="28" s="1"/>
  <c r="E731" i="28" s="1"/>
  <c r="G715" i="28" a="1"/>
  <c r="G715" i="28" s="1"/>
  <c r="E715" i="28" s="1"/>
  <c r="G699" i="28" a="1"/>
  <c r="G699" i="28" s="1"/>
  <c r="E699" i="28" s="1"/>
  <c r="G683" i="28" a="1"/>
  <c r="G683" i="28" s="1"/>
  <c r="E683" i="28" s="1"/>
  <c r="G667" i="28" a="1"/>
  <c r="G667" i="28" s="1"/>
  <c r="E667" i="28" s="1"/>
  <c r="G651" i="28" a="1"/>
  <c r="G651" i="28" s="1"/>
  <c r="E651" i="28" s="1"/>
  <c r="G855" i="28" a="1"/>
  <c r="G855" i="28" s="1"/>
  <c r="E855" i="28" s="1"/>
  <c r="G826" i="28" a="1"/>
  <c r="G826" i="28" s="1"/>
  <c r="E826" i="28" s="1"/>
  <c r="G803" i="28" a="1"/>
  <c r="G803" i="28" s="1"/>
  <c r="E803" i="28" s="1"/>
  <c r="G785" i="28" a="1"/>
  <c r="G785" i="28" s="1"/>
  <c r="E785" i="28" s="1"/>
  <c r="G768" i="28" a="1"/>
  <c r="G768" i="28" s="1"/>
  <c r="E768" i="28" s="1"/>
  <c r="G756" i="28" a="1"/>
  <c r="G756" i="28" s="1"/>
  <c r="E756" i="28" s="1"/>
  <c r="G740" i="28" a="1"/>
  <c r="G740" i="28" s="1"/>
  <c r="E740" i="28" s="1"/>
  <c r="G724" i="28" a="1"/>
  <c r="G724" i="28" s="1"/>
  <c r="E724" i="28" s="1"/>
  <c r="G708" i="28" a="1"/>
  <c r="G708" i="28" s="1"/>
  <c r="E708" i="28" s="1"/>
  <c r="G692" i="28" a="1"/>
  <c r="G692" i="28" s="1"/>
  <c r="E692" i="28" s="1"/>
  <c r="G676" i="28" a="1"/>
  <c r="G676" i="28" s="1"/>
  <c r="E676" i="28" s="1"/>
  <c r="G660" i="28" a="1"/>
  <c r="G660" i="28" s="1"/>
  <c r="E660" i="28" s="1"/>
  <c r="G848" i="28" a="1"/>
  <c r="G848" i="28" s="1"/>
  <c r="E848" i="28" s="1"/>
  <c r="G841" i="28" a="1"/>
  <c r="G841" i="28" s="1"/>
  <c r="E841" i="28" s="1"/>
  <c r="G818" i="28" a="1"/>
  <c r="G818" i="28" s="1"/>
  <c r="E818" i="28" s="1"/>
  <c r="G813" i="28" a="1"/>
  <c r="G813" i="28" s="1"/>
  <c r="E813" i="28" s="1"/>
  <c r="G808" i="28" a="1"/>
  <c r="G808" i="28" s="1"/>
  <c r="E808" i="28" s="1"/>
  <c r="G800" i="28" a="1"/>
  <c r="G800" i="28" s="1"/>
  <c r="E800" i="28" s="1"/>
  <c r="G795" i="28" a="1"/>
  <c r="G795" i="28" s="1"/>
  <c r="E795" i="28" s="1"/>
  <c r="G790" i="28" a="1"/>
  <c r="G790" i="28" s="1"/>
  <c r="E790" i="28" s="1"/>
  <c r="G749" i="28" a="1"/>
  <c r="G749" i="28" s="1"/>
  <c r="E749" i="28" s="1"/>
  <c r="G733" i="28" a="1"/>
  <c r="G733" i="28" s="1"/>
  <c r="E733" i="28" s="1"/>
  <c r="G868" i="28" a="1"/>
  <c r="G868" i="28" s="1"/>
  <c r="E868" i="28" s="1"/>
  <c r="G831" i="28" a="1"/>
  <c r="G831" i="28" s="1"/>
  <c r="E831" i="28" s="1"/>
  <c r="G775" i="28" a="1"/>
  <c r="G775" i="28" s="1"/>
  <c r="E775" i="28" s="1"/>
  <c r="G763" i="28" a="1"/>
  <c r="G763" i="28" s="1"/>
  <c r="E763" i="28" s="1"/>
  <c r="G742" i="28" a="1"/>
  <c r="G742" i="28" s="1"/>
  <c r="E742" i="28" s="1"/>
  <c r="G726" i="28" a="1"/>
  <c r="G726" i="28" s="1"/>
  <c r="E726" i="28" s="1"/>
  <c r="G710" i="28" a="1"/>
  <c r="G710" i="28" s="1"/>
  <c r="E710" i="28" s="1"/>
  <c r="G694" i="28" a="1"/>
  <c r="G694" i="28" s="1"/>
  <c r="E694" i="28" s="1"/>
  <c r="G874" i="28" a="1"/>
  <c r="G874" i="28" s="1"/>
  <c r="E874" i="28" s="1"/>
  <c r="G851" i="28" a="1"/>
  <c r="G851" i="28" s="1"/>
  <c r="E851" i="28" s="1"/>
  <c r="G834" i="28" a="1"/>
  <c r="G834" i="28" s="1"/>
  <c r="E834" i="28" s="1"/>
  <c r="G805" i="28" a="1"/>
  <c r="G805" i="28" s="1"/>
  <c r="E805" i="28" s="1"/>
  <c r="G770" i="28" a="1"/>
  <c r="G770" i="28" s="1"/>
  <c r="E770" i="28" s="1"/>
  <c r="G758" i="28" a="1"/>
  <c r="G758" i="28" s="1"/>
  <c r="E758" i="28" s="1"/>
  <c r="G751" i="28" a="1"/>
  <c r="G751" i="28" s="1"/>
  <c r="E751" i="28" s="1"/>
  <c r="G735" i="28" a="1"/>
  <c r="G735" i="28" s="1"/>
  <c r="E735" i="28" s="1"/>
  <c r="G719" i="28" a="1"/>
  <c r="G719" i="28" s="1"/>
  <c r="E719" i="28" s="1"/>
  <c r="G844" i="28" a="1"/>
  <c r="G844" i="28" s="1"/>
  <c r="E844" i="28" s="1"/>
  <c r="G837" i="28" a="1"/>
  <c r="G837" i="28" s="1"/>
  <c r="E837" i="28" s="1"/>
  <c r="G815" i="28" a="1"/>
  <c r="G815" i="28" s="1"/>
  <c r="E815" i="28" s="1"/>
  <c r="G810" i="28" a="1"/>
  <c r="G810" i="28" s="1"/>
  <c r="E810" i="28" s="1"/>
  <c r="G787" i="28" a="1"/>
  <c r="G787" i="28" s="1"/>
  <c r="E787" i="28" s="1"/>
  <c r="G782" i="28" a="1"/>
  <c r="G782" i="28" s="1"/>
  <c r="E782" i="28" s="1"/>
  <c r="G744" i="28" a="1"/>
  <c r="G744" i="28" s="1"/>
  <c r="E744" i="28" s="1"/>
  <c r="G728" i="28" a="1"/>
  <c r="G728" i="28" s="1"/>
  <c r="E728" i="28" s="1"/>
  <c r="G712" i="28" a="1"/>
  <c r="G712" i="28" s="1"/>
  <c r="E712" i="28" s="1"/>
  <c r="G696" i="28" a="1"/>
  <c r="G696" i="28" s="1"/>
  <c r="E696" i="28" s="1"/>
  <c r="G680" i="28" a="1"/>
  <c r="G680" i="28" s="1"/>
  <c r="E680" i="28" s="1"/>
  <c r="G664" i="28" a="1"/>
  <c r="G664" i="28" s="1"/>
  <c r="E664" i="28" s="1"/>
  <c r="G648" i="28" a="1"/>
  <c r="G648" i="28" s="1"/>
  <c r="E648" i="28" s="1"/>
  <c r="G632" i="28" a="1"/>
  <c r="G632" i="28" s="1"/>
  <c r="E632" i="28" s="1"/>
  <c r="G616" i="28" a="1"/>
  <c r="G616" i="28" s="1"/>
  <c r="E616" i="28" s="1"/>
  <c r="G600" i="28" a="1"/>
  <c r="G600" i="28" s="1"/>
  <c r="E600" i="28" s="1"/>
  <c r="G950" i="28" a="1"/>
  <c r="G950" i="28" s="1"/>
  <c r="E950" i="28" s="1"/>
  <c r="G867" i="28" a="1"/>
  <c r="G867" i="28" s="1"/>
  <c r="E867" i="28" s="1"/>
  <c r="G862" i="28" a="1"/>
  <c r="G862" i="28" s="1"/>
  <c r="E862" i="28" s="1"/>
  <c r="G854" i="28" a="1"/>
  <c r="G854" i="28" s="1"/>
  <c r="E854" i="28" s="1"/>
  <c r="G820" i="28" a="1"/>
  <c r="G820" i="28" s="1"/>
  <c r="E820" i="28" s="1"/>
  <c r="G802" i="28" a="1"/>
  <c r="G802" i="28" s="1"/>
  <c r="E802" i="28" s="1"/>
  <c r="G797" i="28" a="1"/>
  <c r="G797" i="28" s="1"/>
  <c r="E797" i="28" s="1"/>
  <c r="G792" i="28" a="1"/>
  <c r="G792" i="28" s="1"/>
  <c r="E792" i="28" s="1"/>
  <c r="G777" i="28" a="1"/>
  <c r="G777" i="28" s="1"/>
  <c r="E777" i="28" s="1"/>
  <c r="G765" i="28" a="1"/>
  <c r="G765" i="28" s="1"/>
  <c r="E765" i="28" s="1"/>
  <c r="G753" i="28" a="1"/>
  <c r="G753" i="28" s="1"/>
  <c r="E753" i="28" s="1"/>
  <c r="G737" i="28" a="1"/>
  <c r="G737" i="28" s="1"/>
  <c r="E737" i="28" s="1"/>
  <c r="G899" i="28" a="1"/>
  <c r="G899" i="28" s="1"/>
  <c r="E899" i="28" s="1"/>
  <c r="G825" i="28" a="1"/>
  <c r="G825" i="28" s="1"/>
  <c r="E825" i="28" s="1"/>
  <c r="G784" i="28" a="1"/>
  <c r="G784" i="28" s="1"/>
  <c r="E784" i="28" s="1"/>
  <c r="G772" i="28" a="1"/>
  <c r="G772" i="28" s="1"/>
  <c r="E772" i="28" s="1"/>
  <c r="G760" i="28" a="1"/>
  <c r="G760" i="28" s="1"/>
  <c r="E760" i="28" s="1"/>
  <c r="G746" i="28" a="1"/>
  <c r="G746" i="28" s="1"/>
  <c r="E746" i="28" s="1"/>
  <c r="G730" i="28" a="1"/>
  <c r="G730" i="28" s="1"/>
  <c r="E730" i="28" s="1"/>
  <c r="G714" i="28" a="1"/>
  <c r="G714" i="28" s="1"/>
  <c r="E714" i="28" s="1"/>
  <c r="G698" i="28" a="1"/>
  <c r="G698" i="28" s="1"/>
  <c r="E698" i="28" s="1"/>
  <c r="G889" i="28" a="1"/>
  <c r="G889" i="28" s="1"/>
  <c r="E889" i="28" s="1"/>
  <c r="G872" i="28" a="1"/>
  <c r="G872" i="28" s="1"/>
  <c r="E872" i="28" s="1"/>
  <c r="G857" i="28" a="1"/>
  <c r="G857" i="28" s="1"/>
  <c r="E857" i="28" s="1"/>
  <c r="G840" i="28" a="1"/>
  <c r="G840" i="28" s="1"/>
  <c r="E840" i="28" s="1"/>
  <c r="G789" i="28" a="1"/>
  <c r="G789" i="28" s="1"/>
  <c r="E789" i="28" s="1"/>
  <c r="G767" i="28" a="1"/>
  <c r="G767" i="28" s="1"/>
  <c r="E767" i="28" s="1"/>
  <c r="G755" i="28" a="1"/>
  <c r="G755" i="28" s="1"/>
  <c r="E755" i="28" s="1"/>
  <c r="G739" i="28" a="1"/>
  <c r="G739" i="28" s="1"/>
  <c r="E739" i="28" s="1"/>
  <c r="G723" i="28" a="1"/>
  <c r="G723" i="28" s="1"/>
  <c r="E723" i="28" s="1"/>
  <c r="G707" i="28" a="1"/>
  <c r="G707" i="28" s="1"/>
  <c r="E707" i="28" s="1"/>
  <c r="G691" i="28" a="1"/>
  <c r="G691" i="28" s="1"/>
  <c r="E691" i="28" s="1"/>
  <c r="G675" i="28" a="1"/>
  <c r="G675" i="28" s="1"/>
  <c r="E675" i="28" s="1"/>
  <c r="G907" i="28" a="1"/>
  <c r="G907" i="28" s="1"/>
  <c r="E907" i="28" s="1"/>
  <c r="G830" i="28" a="1"/>
  <c r="G830" i="28" s="1"/>
  <c r="E830" i="28" s="1"/>
  <c r="G817" i="28" a="1"/>
  <c r="G817" i="28" s="1"/>
  <c r="E817" i="28" s="1"/>
  <c r="G799" i="28" a="1"/>
  <c r="G799" i="28" s="1"/>
  <c r="E799" i="28" s="1"/>
  <c r="G794" i="28" a="1"/>
  <c r="G794" i="28" s="1"/>
  <c r="E794" i="28" s="1"/>
  <c r="G779" i="28" a="1"/>
  <c r="G779" i="28" s="1"/>
  <c r="E779" i="28" s="1"/>
  <c r="G748" i="28" a="1"/>
  <c r="G748" i="28" s="1"/>
  <c r="E748" i="28" s="1"/>
  <c r="G732" i="28" a="1"/>
  <c r="G732" i="28" s="1"/>
  <c r="E732" i="28" s="1"/>
  <c r="G716" i="28" a="1"/>
  <c r="G716" i="28" s="1"/>
  <c r="E716" i="28" s="1"/>
  <c r="G700" i="28" a="1"/>
  <c r="G700" i="28" s="1"/>
  <c r="E700" i="28" s="1"/>
  <c r="G936" i="28" a="1"/>
  <c r="G936" i="28" s="1"/>
  <c r="E936" i="28" s="1"/>
  <c r="G853" i="28" a="1"/>
  <c r="G853" i="28" s="1"/>
  <c r="E853" i="28" s="1"/>
  <c r="G843" i="28" a="1"/>
  <c r="G843" i="28" s="1"/>
  <c r="E843" i="28" s="1"/>
  <c r="G836" i="28" a="1"/>
  <c r="G836" i="28" s="1"/>
  <c r="E836" i="28" s="1"/>
  <c r="G827" i="28" a="1"/>
  <c r="G827" i="28" s="1"/>
  <c r="E827" i="28" s="1"/>
  <c r="G822" i="28" a="1"/>
  <c r="G822" i="28" s="1"/>
  <c r="E822" i="28" s="1"/>
  <c r="G804" i="28" a="1"/>
  <c r="G804" i="28" s="1"/>
  <c r="E804" i="28" s="1"/>
  <c r="G786" i="28" a="1"/>
  <c r="G786" i="28" s="1"/>
  <c r="E786" i="28" s="1"/>
  <c r="G774" i="28" a="1"/>
  <c r="G774" i="28" s="1"/>
  <c r="E774" i="28" s="1"/>
  <c r="G762" i="28" a="1"/>
  <c r="G762" i="28" s="1"/>
  <c r="E762" i="28" s="1"/>
  <c r="G757" i="28" a="1"/>
  <c r="G757" i="28" s="1"/>
  <c r="E757" i="28" s="1"/>
  <c r="G741" i="28" a="1"/>
  <c r="G741" i="28" s="1"/>
  <c r="E741" i="28" s="1"/>
  <c r="G972" i="28" a="1"/>
  <c r="G972" i="28" s="1"/>
  <c r="E972" i="28" s="1"/>
  <c r="G865" i="28" a="1"/>
  <c r="G865" i="28" s="1"/>
  <c r="E865" i="28" s="1"/>
  <c r="G809" i="28" a="1"/>
  <c r="G809" i="28" s="1"/>
  <c r="E809" i="28" s="1"/>
  <c r="G769" i="28" a="1"/>
  <c r="G769" i="28" s="1"/>
  <c r="E769" i="28" s="1"/>
  <c r="G750" i="28" a="1"/>
  <c r="G750" i="28" s="1"/>
  <c r="E750" i="28" s="1"/>
  <c r="G734" i="28" a="1"/>
  <c r="G734" i="28" s="1"/>
  <c r="E734" i="28" s="1"/>
  <c r="G718" i="28" a="1"/>
  <c r="G718" i="28" s="1"/>
  <c r="E718" i="28" s="1"/>
  <c r="G915" i="28" a="1"/>
  <c r="G915" i="28" s="1"/>
  <c r="E915" i="28" s="1"/>
  <c r="G860" i="28" a="1"/>
  <c r="G860" i="28" s="1"/>
  <c r="E860" i="28" s="1"/>
  <c r="G856" i="28" a="1"/>
  <c r="G856" i="28" s="1"/>
  <c r="E856" i="28" s="1"/>
  <c r="G814" i="28" a="1"/>
  <c r="G814" i="28" s="1"/>
  <c r="E814" i="28" s="1"/>
  <c r="G781" i="28" a="1"/>
  <c r="G781" i="28" s="1"/>
  <c r="E781" i="28" s="1"/>
  <c r="G743" i="28" a="1"/>
  <c r="G743" i="28" s="1"/>
  <c r="E743" i="28" s="1"/>
  <c r="G727" i="28" a="1"/>
  <c r="G727" i="28" s="1"/>
  <c r="E727" i="28" s="1"/>
  <c r="G711" i="28" a="1"/>
  <c r="G711" i="28" s="1"/>
  <c r="E711" i="28" s="1"/>
  <c r="G695" i="28" a="1"/>
  <c r="G695" i="28" s="1"/>
  <c r="E695" i="28" s="1"/>
  <c r="G679" i="28" a="1"/>
  <c r="G679" i="28" s="1"/>
  <c r="E679" i="28" s="1"/>
  <c r="G663" i="28" a="1"/>
  <c r="G663" i="28" s="1"/>
  <c r="E663" i="28" s="1"/>
  <c r="G687" i="28" a="1"/>
  <c r="G687" i="28" s="1"/>
  <c r="E687" i="28" s="1"/>
  <c r="G661" i="28" a="1"/>
  <c r="G661" i="28" s="1"/>
  <c r="E661" i="28" s="1"/>
  <c r="G650" i="28" a="1"/>
  <c r="G650" i="28" s="1"/>
  <c r="E650" i="28" s="1"/>
  <c r="G603" i="28" a="1"/>
  <c r="G603" i="28" s="1"/>
  <c r="E603" i="28" s="1"/>
  <c r="G596" i="28" a="1"/>
  <c r="G596" i="28" s="1"/>
  <c r="E596" i="28" s="1"/>
  <c r="G580" i="28" a="1"/>
  <c r="G580" i="28" s="1"/>
  <c r="E580" i="28" s="1"/>
  <c r="G564" i="28" a="1"/>
  <c r="G564" i="28" s="1"/>
  <c r="E564" i="28" s="1"/>
  <c r="G548" i="28" a="1"/>
  <c r="G548" i="28" s="1"/>
  <c r="E548" i="28" s="1"/>
  <c r="G532" i="28" a="1"/>
  <c r="G532" i="28" s="1"/>
  <c r="E532" i="28" s="1"/>
  <c r="G816" i="28" a="1"/>
  <c r="G816" i="28" s="1"/>
  <c r="E816" i="28" s="1"/>
  <c r="G788" i="28" a="1"/>
  <c r="G788" i="28" s="1"/>
  <c r="E788" i="28" s="1"/>
  <c r="G677" i="28" a="1"/>
  <c r="G677" i="28" s="1"/>
  <c r="E677" i="28" s="1"/>
  <c r="G670" i="28" a="1"/>
  <c r="G670" i="28" s="1"/>
  <c r="E670" i="28" s="1"/>
  <c r="G627" i="28" a="1"/>
  <c r="G627" i="28" s="1"/>
  <c r="E627" i="28" s="1"/>
  <c r="G615" i="28" a="1"/>
  <c r="G615" i="28" s="1"/>
  <c r="E615" i="28" s="1"/>
  <c r="G589" i="28" a="1"/>
  <c r="G589" i="28" s="1"/>
  <c r="E589" i="28" s="1"/>
  <c r="G573" i="28" a="1"/>
  <c r="G573" i="28" s="1"/>
  <c r="E573" i="28" s="1"/>
  <c r="G557" i="28" a="1"/>
  <c r="G557" i="28" s="1"/>
  <c r="E557" i="28" s="1"/>
  <c r="G759" i="28" a="1"/>
  <c r="G759" i="28" s="1"/>
  <c r="E759" i="28" s="1"/>
  <c r="G721" i="28" a="1"/>
  <c r="G721" i="28" s="1"/>
  <c r="E721" i="28" s="1"/>
  <c r="G702" i="28" a="1"/>
  <c r="G702" i="28" s="1"/>
  <c r="E702" i="28" s="1"/>
  <c r="G655" i="28" a="1"/>
  <c r="G655" i="28" s="1"/>
  <c r="E655" i="28" s="1"/>
  <c r="G647" i="28" a="1"/>
  <c r="G647" i="28" s="1"/>
  <c r="E647" i="28" s="1"/>
  <c r="G622" i="28" a="1"/>
  <c r="G622" i="28" s="1"/>
  <c r="E622" i="28" s="1"/>
  <c r="G610" i="28" a="1"/>
  <c r="G610" i="28" s="1"/>
  <c r="E610" i="28" s="1"/>
  <c r="G598" i="28" a="1"/>
  <c r="G598" i="28" s="1"/>
  <c r="E598" i="28" s="1"/>
  <c r="G582" i="28" a="1"/>
  <c r="G582" i="28" s="1"/>
  <c r="E582" i="28" s="1"/>
  <c r="G566" i="28" a="1"/>
  <c r="G566" i="28" s="1"/>
  <c r="E566" i="28" s="1"/>
  <c r="G806" i="28" a="1"/>
  <c r="G806" i="28" s="1"/>
  <c r="E806" i="28" s="1"/>
  <c r="G673" i="28" a="1"/>
  <c r="G673" i="28" s="1"/>
  <c r="E673" i="28" s="1"/>
  <c r="G639" i="28" a="1"/>
  <c r="G639" i="28" s="1"/>
  <c r="E639" i="28" s="1"/>
  <c r="G634" i="28" a="1"/>
  <c r="G634" i="28" s="1"/>
  <c r="E634" i="28" s="1"/>
  <c r="G824" i="28" a="1"/>
  <c r="G824" i="28" s="1"/>
  <c r="E824" i="28" s="1"/>
  <c r="G652" i="28" a="1"/>
  <c r="G652" i="28" s="1"/>
  <c r="E652" i="28" s="1"/>
  <c r="G644" i="28" a="1"/>
  <c r="G644" i="28" s="1"/>
  <c r="E644" i="28" s="1"/>
  <c r="G629" i="28" a="1"/>
  <c r="G629" i="28" s="1"/>
  <c r="E629" i="28" s="1"/>
  <c r="G776" i="28" a="1"/>
  <c r="G776" i="28" s="1"/>
  <c r="E776" i="28" s="1"/>
  <c r="G720" i="28" a="1"/>
  <c r="G720" i="28" s="1"/>
  <c r="E720" i="28" s="1"/>
  <c r="G686" i="28" a="1"/>
  <c r="G686" i="28" s="1"/>
  <c r="E686" i="28" s="1"/>
  <c r="G669" i="28" a="1"/>
  <c r="G669" i="28" s="1"/>
  <c r="E669" i="28" s="1"/>
  <c r="G666" i="28" a="1"/>
  <c r="G666" i="28" s="1"/>
  <c r="E666" i="28" s="1"/>
  <c r="G636" i="28" a="1"/>
  <c r="G636" i="28" s="1"/>
  <c r="E636" i="28" s="1"/>
  <c r="G624" i="28" a="1"/>
  <c r="G624" i="28" s="1"/>
  <c r="E624" i="28" s="1"/>
  <c r="G612" i="28" a="1"/>
  <c r="G612" i="28" s="1"/>
  <c r="E612" i="28" s="1"/>
  <c r="G701" i="28" a="1"/>
  <c r="G701" i="28" s="1"/>
  <c r="E701" i="28" s="1"/>
  <c r="G697" i="28" a="1"/>
  <c r="G697" i="28" s="1"/>
  <c r="E697" i="28" s="1"/>
  <c r="G657" i="28" a="1"/>
  <c r="G657" i="28" s="1"/>
  <c r="E657" i="28" s="1"/>
  <c r="G641" i="28" a="1"/>
  <c r="G641" i="28" s="1"/>
  <c r="E641" i="28" s="1"/>
  <c r="G619" i="28" a="1"/>
  <c r="G619" i="28" s="1"/>
  <c r="E619" i="28" s="1"/>
  <c r="G607" i="28" a="1"/>
  <c r="G607" i="28" s="1"/>
  <c r="E607" i="28" s="1"/>
  <c r="G586" i="28" a="1"/>
  <c r="G586" i="28" s="1"/>
  <c r="E586" i="28" s="1"/>
  <c r="G570" i="28" a="1"/>
  <c r="G570" i="28" s="1"/>
  <c r="E570" i="28" s="1"/>
  <c r="G554" i="28" a="1"/>
  <c r="G554" i="28" s="1"/>
  <c r="E554" i="28" s="1"/>
  <c r="G725" i="28" a="1"/>
  <c r="G725" i="28" s="1"/>
  <c r="E725" i="28" s="1"/>
  <c r="G693" i="28" a="1"/>
  <c r="G693" i="28" s="1"/>
  <c r="E693" i="28" s="1"/>
  <c r="G689" i="28" a="1"/>
  <c r="G689" i="28" s="1"/>
  <c r="E689" i="28" s="1"/>
  <c r="G649" i="28" a="1"/>
  <c r="G649" i="28" s="1"/>
  <c r="E649" i="28" s="1"/>
  <c r="G646" i="28" a="1"/>
  <c r="G646" i="28" s="1"/>
  <c r="E646" i="28" s="1"/>
  <c r="G631" i="28" a="1"/>
  <c r="G631" i="28" s="1"/>
  <c r="E631" i="28" s="1"/>
  <c r="G602" i="28" a="1"/>
  <c r="G602" i="28" s="1"/>
  <c r="E602" i="28" s="1"/>
  <c r="G595" i="28" a="1"/>
  <c r="G595" i="28" s="1"/>
  <c r="E595" i="28" s="1"/>
  <c r="G579" i="28" a="1"/>
  <c r="G579" i="28" s="1"/>
  <c r="E579" i="28" s="1"/>
  <c r="G563" i="28" a="1"/>
  <c r="G563" i="28" s="1"/>
  <c r="E563" i="28" s="1"/>
  <c r="G547" i="28" a="1"/>
  <c r="G547" i="28" s="1"/>
  <c r="E547" i="28" s="1"/>
  <c r="G531" i="28" a="1"/>
  <c r="G531" i="28" s="1"/>
  <c r="E531" i="28" s="1"/>
  <c r="G515" i="28" a="1"/>
  <c r="G515" i="28" s="1"/>
  <c r="E515" i="28" s="1"/>
  <c r="G842" i="28" a="1"/>
  <c r="G842" i="28" s="1"/>
  <c r="E842" i="28" s="1"/>
  <c r="G705" i="28" a="1"/>
  <c r="G705" i="28" s="1"/>
  <c r="E705" i="28" s="1"/>
  <c r="G682" i="28" a="1"/>
  <c r="G682" i="28" s="1"/>
  <c r="E682" i="28" s="1"/>
  <c r="G672" i="28" a="1"/>
  <c r="G672" i="28" s="1"/>
  <c r="E672" i="28" s="1"/>
  <c r="G654" i="28" a="1"/>
  <c r="G654" i="28" s="1"/>
  <c r="E654" i="28" s="1"/>
  <c r="G626" i="28" a="1"/>
  <c r="G626" i="28" s="1"/>
  <c r="E626" i="28" s="1"/>
  <c r="G614" i="28" a="1"/>
  <c r="G614" i="28" s="1"/>
  <c r="E614" i="28" s="1"/>
  <c r="G609" i="28" a="1"/>
  <c r="G609" i="28" s="1"/>
  <c r="E609" i="28" s="1"/>
  <c r="G588" i="28" a="1"/>
  <c r="G588" i="28" s="1"/>
  <c r="E588" i="28" s="1"/>
  <c r="G685" i="28" a="1"/>
  <c r="G685" i="28" s="1"/>
  <c r="E685" i="28" s="1"/>
  <c r="G638" i="28" a="1"/>
  <c r="G638" i="28" s="1"/>
  <c r="E638" i="28" s="1"/>
  <c r="G621" i="28" a="1"/>
  <c r="G621" i="28" s="1"/>
  <c r="E621" i="28" s="1"/>
  <c r="G604" i="28" a="1"/>
  <c r="G604" i="28" s="1"/>
  <c r="E604" i="28" s="1"/>
  <c r="G811" i="28" a="1"/>
  <c r="G811" i="28" s="1"/>
  <c r="E811" i="28" s="1"/>
  <c r="G783" i="28" a="1"/>
  <c r="G783" i="28" s="1"/>
  <c r="E783" i="28" s="1"/>
  <c r="G736" i="28" a="1"/>
  <c r="G736" i="28" s="1"/>
  <c r="E736" i="28" s="1"/>
  <c r="G709" i="28" a="1"/>
  <c r="G709" i="28" s="1"/>
  <c r="E709" i="28" s="1"/>
  <c r="G662" i="28" a="1"/>
  <c r="G662" i="28" s="1"/>
  <c r="E662" i="28" s="1"/>
  <c r="G643" i="28" a="1"/>
  <c r="G643" i="28" s="1"/>
  <c r="E643" i="28" s="1"/>
  <c r="G633" i="28" a="1"/>
  <c r="G633" i="28" s="1"/>
  <c r="E633" i="28" s="1"/>
  <c r="G590" i="28" a="1"/>
  <c r="G590" i="28" s="1"/>
  <c r="E590" i="28" s="1"/>
  <c r="G574" i="28" a="1"/>
  <c r="G574" i="28" s="1"/>
  <c r="E574" i="28" s="1"/>
  <c r="G801" i="28" a="1"/>
  <c r="G801" i="28" s="1"/>
  <c r="E801" i="28" s="1"/>
  <c r="G745" i="28" a="1"/>
  <c r="G745" i="28" s="1"/>
  <c r="E745" i="28" s="1"/>
  <c r="G704" i="28" a="1"/>
  <c r="G704" i="28" s="1"/>
  <c r="E704" i="28" s="1"/>
  <c r="G678" i="28" a="1"/>
  <c r="G678" i="28" s="1"/>
  <c r="E678" i="28" s="1"/>
  <c r="G668" i="28" a="1"/>
  <c r="G668" i="28" s="1"/>
  <c r="E668" i="28" s="1"/>
  <c r="G659" i="28" a="1"/>
  <c r="G659" i="28" s="1"/>
  <c r="E659" i="28" s="1"/>
  <c r="G628" i="28" a="1"/>
  <c r="G628" i="28" s="1"/>
  <c r="E628" i="28" s="1"/>
  <c r="G611" i="28" a="1"/>
  <c r="G611" i="28" s="1"/>
  <c r="E611" i="28" s="1"/>
  <c r="G599" i="28" a="1"/>
  <c r="G599" i="28" s="1"/>
  <c r="E599" i="28" s="1"/>
  <c r="G583" i="28" a="1"/>
  <c r="G583" i="28" s="1"/>
  <c r="E583" i="28" s="1"/>
  <c r="G567" i="28" a="1"/>
  <c r="G567" i="28" s="1"/>
  <c r="E567" i="28" s="1"/>
  <c r="G819" i="28" a="1"/>
  <c r="G819" i="28" s="1"/>
  <c r="E819" i="28" s="1"/>
  <c r="G713" i="28" a="1"/>
  <c r="G713" i="28" s="1"/>
  <c r="E713" i="28" s="1"/>
  <c r="G688" i="28" a="1"/>
  <c r="G688" i="28" s="1"/>
  <c r="E688" i="28" s="1"/>
  <c r="G671" i="28" a="1"/>
  <c r="G671" i="28" s="1"/>
  <c r="E671" i="28" s="1"/>
  <c r="G665" i="28" a="1"/>
  <c r="G665" i="28" s="1"/>
  <c r="E665" i="28" s="1"/>
  <c r="G635" i="28" a="1"/>
  <c r="G635" i="28" s="1"/>
  <c r="E635" i="28" s="1"/>
  <c r="G623" i="28" a="1"/>
  <c r="G623" i="28" s="1"/>
  <c r="E623" i="28" s="1"/>
  <c r="G606" i="28" a="1"/>
  <c r="G606" i="28" s="1"/>
  <c r="E606" i="28" s="1"/>
  <c r="G592" i="28" a="1"/>
  <c r="G592" i="28" s="1"/>
  <c r="E592" i="28" s="1"/>
  <c r="G576" i="28" a="1"/>
  <c r="G576" i="28" s="1"/>
  <c r="E576" i="28" s="1"/>
  <c r="G729" i="28" a="1"/>
  <c r="G729" i="28" s="1"/>
  <c r="E729" i="28" s="1"/>
  <c r="G656" i="28" a="1"/>
  <c r="G656" i="28" s="1"/>
  <c r="E656" i="28" s="1"/>
  <c r="G645" i="28" a="1"/>
  <c r="G645" i="28" s="1"/>
  <c r="E645" i="28" s="1"/>
  <c r="G640" i="28" a="1"/>
  <c r="G640" i="28" s="1"/>
  <c r="E640" i="28" s="1"/>
  <c r="G618" i="28" a="1"/>
  <c r="G618" i="28" s="1"/>
  <c r="E618" i="28" s="1"/>
  <c r="G752" i="28" a="1"/>
  <c r="G752" i="28" s="1"/>
  <c r="E752" i="28" s="1"/>
  <c r="G717" i="28" a="1"/>
  <c r="G717" i="28" s="1"/>
  <c r="E717" i="28" s="1"/>
  <c r="G703" i="28" a="1"/>
  <c r="G703" i="28" s="1"/>
  <c r="E703" i="28" s="1"/>
  <c r="G684" i="28" a="1"/>
  <c r="G684" i="28" s="1"/>
  <c r="E684" i="28" s="1"/>
  <c r="G681" i="28" a="1"/>
  <c r="G681" i="28" s="1"/>
  <c r="E681" i="28" s="1"/>
  <c r="G653" i="28" a="1"/>
  <c r="G653" i="28" s="1"/>
  <c r="E653" i="28" s="1"/>
  <c r="G630" i="28" a="1"/>
  <c r="G630" i="28" s="1"/>
  <c r="E630" i="28" s="1"/>
  <c r="G625" i="28" a="1"/>
  <c r="G625" i="28" s="1"/>
  <c r="E625" i="28" s="1"/>
  <c r="G613" i="28" a="1"/>
  <c r="G613" i="28" s="1"/>
  <c r="E613" i="28" s="1"/>
  <c r="G572" i="28" a="1"/>
  <c r="G572" i="28" s="1"/>
  <c r="E572" i="28" s="1"/>
  <c r="G565" i="28" a="1"/>
  <c r="G565" i="28" s="1"/>
  <c r="E565" i="28" s="1"/>
  <c r="G540" i="28" a="1"/>
  <c r="G540" i="28" s="1"/>
  <c r="E540" i="28" s="1"/>
  <c r="G530" i="28" a="1"/>
  <c r="G530" i="28" s="1"/>
  <c r="E530" i="28" s="1"/>
  <c r="G520" i="28" a="1"/>
  <c r="G520" i="28" s="1"/>
  <c r="E520" i="28" s="1"/>
  <c r="G494" i="28" a="1"/>
  <c r="G494" i="28" s="1"/>
  <c r="E494" i="28" s="1"/>
  <c r="G478" i="28" a="1"/>
  <c r="G478" i="28" s="1"/>
  <c r="E478" i="28" s="1"/>
  <c r="G605" i="28" a="1"/>
  <c r="G605" i="28" s="1"/>
  <c r="E605" i="28" s="1"/>
  <c r="G584" i="28" a="1"/>
  <c r="G584" i="28" s="1"/>
  <c r="E584" i="28" s="1"/>
  <c r="G568" i="28" a="1"/>
  <c r="G568" i="28" s="1"/>
  <c r="E568" i="28" s="1"/>
  <c r="G562" i="28" a="1"/>
  <c r="G562" i="28" s="1"/>
  <c r="E562" i="28" s="1"/>
  <c r="G559" i="28" a="1"/>
  <c r="G559" i="28" s="1"/>
  <c r="E559" i="28" s="1"/>
  <c r="G556" i="28" a="1"/>
  <c r="G556" i="28" s="1"/>
  <c r="E556" i="28" s="1"/>
  <c r="G503" i="28" a="1"/>
  <c r="G503" i="28" s="1"/>
  <c r="E503" i="28" s="1"/>
  <c r="G487" i="28" a="1"/>
  <c r="G487" i="28" s="1"/>
  <c r="E487" i="28" s="1"/>
  <c r="G471" i="28" a="1"/>
  <c r="G471" i="28" s="1"/>
  <c r="E471" i="28" s="1"/>
  <c r="G455" i="28" a="1"/>
  <c r="G455" i="28" s="1"/>
  <c r="E455" i="28" s="1"/>
  <c r="G593" i="28" a="1"/>
  <c r="G593" i="28" s="1"/>
  <c r="E593" i="28" s="1"/>
  <c r="G553" i="28" a="1"/>
  <c r="G553" i="28" s="1"/>
  <c r="E553" i="28" s="1"/>
  <c r="G545" i="28" a="1"/>
  <c r="G545" i="28" s="1"/>
  <c r="E545" i="28" s="1"/>
  <c r="G527" i="28" a="1"/>
  <c r="G527" i="28" s="1"/>
  <c r="E527" i="28" s="1"/>
  <c r="G510" i="28" a="1"/>
  <c r="G510" i="28" s="1"/>
  <c r="E510" i="28" s="1"/>
  <c r="G496" i="28" a="1"/>
  <c r="G496" i="28" s="1"/>
  <c r="E496" i="28" s="1"/>
  <c r="G480" i="28" a="1"/>
  <c r="G480" i="28" s="1"/>
  <c r="E480" i="28" s="1"/>
  <c r="G464" i="28" a="1"/>
  <c r="G464" i="28" s="1"/>
  <c r="E464" i="28" s="1"/>
  <c r="G448" i="28" a="1"/>
  <c r="G448" i="28" s="1"/>
  <c r="E448" i="28" s="1"/>
  <c r="G550" i="28" a="1"/>
  <c r="G550" i="28" s="1"/>
  <c r="E550" i="28" s="1"/>
  <c r="G537" i="28" a="1"/>
  <c r="G537" i="28" s="1"/>
  <c r="E537" i="28" s="1"/>
  <c r="G522" i="28" a="1"/>
  <c r="G522" i="28" s="1"/>
  <c r="E522" i="28" s="1"/>
  <c r="G505" i="28" a="1"/>
  <c r="G505" i="28" s="1"/>
  <c r="E505" i="28" s="1"/>
  <c r="G489" i="28" a="1"/>
  <c r="G489" i="28" s="1"/>
  <c r="E489" i="28" s="1"/>
  <c r="G620" i="28" a="1"/>
  <c r="G620" i="28" s="1"/>
  <c r="E620" i="28" s="1"/>
  <c r="G575" i="28" a="1"/>
  <c r="G575" i="28" s="1"/>
  <c r="E575" i="28" s="1"/>
  <c r="G571" i="28" a="1"/>
  <c r="G571" i="28" s="1"/>
  <c r="E571" i="28" s="1"/>
  <c r="G542" i="28" a="1"/>
  <c r="G542" i="28" s="1"/>
  <c r="E542" i="28" s="1"/>
  <c r="G517" i="28" a="1"/>
  <c r="G517" i="28" s="1"/>
  <c r="E517" i="28" s="1"/>
  <c r="G498" i="28" a="1"/>
  <c r="G498" i="28" s="1"/>
  <c r="E498" i="28" s="1"/>
  <c r="G482" i="28" a="1"/>
  <c r="G482" i="28" s="1"/>
  <c r="E482" i="28" s="1"/>
  <c r="G524" i="28" a="1"/>
  <c r="G524" i="28" s="1"/>
  <c r="E524" i="28" s="1"/>
  <c r="G512" i="28" a="1"/>
  <c r="G512" i="28" s="1"/>
  <c r="E512" i="28" s="1"/>
  <c r="G491" i="28" a="1"/>
  <c r="G491" i="28" s="1"/>
  <c r="E491" i="28" s="1"/>
  <c r="G475" i="28" a="1"/>
  <c r="G475" i="28" s="1"/>
  <c r="E475" i="28" s="1"/>
  <c r="G459" i="28" a="1"/>
  <c r="G459" i="28" s="1"/>
  <c r="E459" i="28" s="1"/>
  <c r="G443" i="28" a="1"/>
  <c r="G443" i="28" s="1"/>
  <c r="E443" i="28" s="1"/>
  <c r="G427" i="28" a="1"/>
  <c r="G427" i="28" s="1"/>
  <c r="E427" i="28" s="1"/>
  <c r="G597" i="28" a="1"/>
  <c r="G597" i="28" s="1"/>
  <c r="E597" i="28" s="1"/>
  <c r="G587" i="28" a="1"/>
  <c r="G587" i="28" s="1"/>
  <c r="E587" i="28" s="1"/>
  <c r="G561" i="28" a="1"/>
  <c r="G561" i="28" s="1"/>
  <c r="E561" i="28" s="1"/>
  <c r="G558" i="28" a="1"/>
  <c r="G558" i="28" s="1"/>
  <c r="E558" i="28" s="1"/>
  <c r="G534" i="28" a="1"/>
  <c r="G534" i="28" s="1"/>
  <c r="E534" i="28" s="1"/>
  <c r="G529" i="28" a="1"/>
  <c r="G529" i="28" s="1"/>
  <c r="E529" i="28" s="1"/>
  <c r="G519" i="28" a="1"/>
  <c r="G519" i="28" s="1"/>
  <c r="E519" i="28" s="1"/>
  <c r="G507" i="28" a="1"/>
  <c r="G507" i="28" s="1"/>
  <c r="E507" i="28" s="1"/>
  <c r="G500" i="28" a="1"/>
  <c r="G500" i="28" s="1"/>
  <c r="E500" i="28" s="1"/>
  <c r="G484" i="28" a="1"/>
  <c r="G484" i="28" s="1"/>
  <c r="E484" i="28" s="1"/>
  <c r="G468" i="28" a="1"/>
  <c r="G468" i="28" s="1"/>
  <c r="E468" i="28" s="1"/>
  <c r="G552" i="28" a="1"/>
  <c r="G552" i="28" s="1"/>
  <c r="E552" i="28" s="1"/>
  <c r="G539" i="28" a="1"/>
  <c r="G539" i="28" s="1"/>
  <c r="E539" i="28" s="1"/>
  <c r="G493" i="28" a="1"/>
  <c r="G493" i="28" s="1"/>
  <c r="E493" i="28" s="1"/>
  <c r="G477" i="28" a="1"/>
  <c r="G477" i="28" s="1"/>
  <c r="E477" i="28" s="1"/>
  <c r="G461" i="28" a="1"/>
  <c r="G461" i="28" s="1"/>
  <c r="E461" i="28" s="1"/>
  <c r="G445" i="28" a="1"/>
  <c r="G445" i="28" s="1"/>
  <c r="E445" i="28" s="1"/>
  <c r="G429" i="28" a="1"/>
  <c r="G429" i="28" s="1"/>
  <c r="E429" i="28" s="1"/>
  <c r="G591" i="28" a="1"/>
  <c r="G591" i="28" s="1"/>
  <c r="E591" i="28" s="1"/>
  <c r="G578" i="28" a="1"/>
  <c r="G578" i="28" s="1"/>
  <c r="E578" i="28" s="1"/>
  <c r="G555" i="28" a="1"/>
  <c r="G555" i="28" s="1"/>
  <c r="E555" i="28" s="1"/>
  <c r="G544" i="28" a="1"/>
  <c r="G544" i="28" s="1"/>
  <c r="E544" i="28" s="1"/>
  <c r="G526" i="28" a="1"/>
  <c r="G526" i="28" s="1"/>
  <c r="E526" i="28" s="1"/>
  <c r="G514" i="28" a="1"/>
  <c r="G514" i="28" s="1"/>
  <c r="E514" i="28" s="1"/>
  <c r="G502" i="28" a="1"/>
  <c r="G502" i="28" s="1"/>
  <c r="E502" i="28" s="1"/>
  <c r="G486" i="28" a="1"/>
  <c r="G486" i="28" s="1"/>
  <c r="E486" i="28" s="1"/>
  <c r="G470" i="28" a="1"/>
  <c r="G470" i="28" s="1"/>
  <c r="E470" i="28" s="1"/>
  <c r="G454" i="28" a="1"/>
  <c r="G454" i="28" s="1"/>
  <c r="E454" i="28" s="1"/>
  <c r="G438" i="28" a="1"/>
  <c r="G438" i="28" s="1"/>
  <c r="E438" i="28" s="1"/>
  <c r="G422" i="28" a="1"/>
  <c r="G422" i="28" s="1"/>
  <c r="E422" i="28" s="1"/>
  <c r="G617" i="28" a="1"/>
  <c r="G617" i="28" s="1"/>
  <c r="E617" i="28" s="1"/>
  <c r="G541" i="28" a="1"/>
  <c r="G541" i="28" s="1"/>
  <c r="E541" i="28" s="1"/>
  <c r="G608" i="28" a="1"/>
  <c r="G608" i="28" s="1"/>
  <c r="E608" i="28" s="1"/>
  <c r="G601" i="28" a="1"/>
  <c r="G601" i="28" s="1"/>
  <c r="E601" i="28" s="1"/>
  <c r="G560" i="28" a="1"/>
  <c r="G560" i="28" s="1"/>
  <c r="E560" i="28" s="1"/>
  <c r="G516" i="28" a="1"/>
  <c r="G516" i="28" s="1"/>
  <c r="E516" i="28" s="1"/>
  <c r="G497" i="28" a="1"/>
  <c r="G497" i="28" s="1"/>
  <c r="E497" i="28" s="1"/>
  <c r="G481" i="28" a="1"/>
  <c r="G481" i="28" s="1"/>
  <c r="E481" i="28" s="1"/>
  <c r="G465" i="28" a="1"/>
  <c r="G465" i="28" s="1"/>
  <c r="E465" i="28" s="1"/>
  <c r="G449" i="28" a="1"/>
  <c r="G449" i="28" s="1"/>
  <c r="E449" i="28" s="1"/>
  <c r="G433" i="28" a="1"/>
  <c r="G433" i="28" s="1"/>
  <c r="E433" i="28" s="1"/>
  <c r="G417" i="28" a="1"/>
  <c r="G417" i="28" s="1"/>
  <c r="E417" i="28" s="1"/>
  <c r="G401" i="28" a="1"/>
  <c r="G401" i="28" s="1"/>
  <c r="E401" i="28" s="1"/>
  <c r="G385" i="28" a="1"/>
  <c r="G385" i="28" s="1"/>
  <c r="E385" i="28" s="1"/>
  <c r="G369" i="28" a="1"/>
  <c r="G369" i="28" s="1"/>
  <c r="E369" i="28" s="1"/>
  <c r="G585" i="28" a="1"/>
  <c r="G585" i="28" s="1"/>
  <c r="E585" i="28" s="1"/>
  <c r="G577" i="28" a="1"/>
  <c r="G577" i="28" s="1"/>
  <c r="E577" i="28" s="1"/>
  <c r="G569" i="28" a="1"/>
  <c r="G569" i="28" s="1"/>
  <c r="E569" i="28" s="1"/>
  <c r="G551" i="28" a="1"/>
  <c r="G551" i="28" s="1"/>
  <c r="E551" i="28" s="1"/>
  <c r="G546" i="28" a="1"/>
  <c r="G546" i="28" s="1"/>
  <c r="E546" i="28" s="1"/>
  <c r="G528" i="28" a="1"/>
  <c r="G528" i="28" s="1"/>
  <c r="E528" i="28" s="1"/>
  <c r="G523" i="28" a="1"/>
  <c r="G523" i="28" s="1"/>
  <c r="E523" i="28" s="1"/>
  <c r="G511" i="28" a="1"/>
  <c r="G511" i="28" s="1"/>
  <c r="E511" i="28" s="1"/>
  <c r="G490" i="28" a="1"/>
  <c r="G490" i="28" s="1"/>
  <c r="E490" i="28" s="1"/>
  <c r="G581" i="28" a="1"/>
  <c r="G581" i="28" s="1"/>
  <c r="E581" i="28" s="1"/>
  <c r="G538" i="28" a="1"/>
  <c r="G538" i="28" s="1"/>
  <c r="E538" i="28" s="1"/>
  <c r="G533" i="28" a="1"/>
  <c r="G533" i="28" s="1"/>
  <c r="E533" i="28" s="1"/>
  <c r="G518" i="28" a="1"/>
  <c r="G518" i="28" s="1"/>
  <c r="E518" i="28" s="1"/>
  <c r="G506" i="28" a="1"/>
  <c r="G506" i="28" s="1"/>
  <c r="E506" i="28" s="1"/>
  <c r="G499" i="28" a="1"/>
  <c r="G499" i="28" s="1"/>
  <c r="E499" i="28" s="1"/>
  <c r="G483" i="28" a="1"/>
  <c r="G483" i="28" s="1"/>
  <c r="E483" i="28" s="1"/>
  <c r="G771" i="28" a="1"/>
  <c r="G771" i="28" s="1"/>
  <c r="E771" i="28" s="1"/>
  <c r="G637" i="28" a="1"/>
  <c r="G637" i="28" s="1"/>
  <c r="E637" i="28" s="1"/>
  <c r="G594" i="28" a="1"/>
  <c r="G594" i="28" s="1"/>
  <c r="E594" i="28" s="1"/>
  <c r="G543" i="28" a="1"/>
  <c r="G543" i="28" s="1"/>
  <c r="E543" i="28" s="1"/>
  <c r="G492" i="28" a="1"/>
  <c r="G492" i="28" s="1"/>
  <c r="E492" i="28" s="1"/>
  <c r="G476" i="28" a="1"/>
  <c r="G476" i="28" s="1"/>
  <c r="E476" i="28" s="1"/>
  <c r="G460" i="28" a="1"/>
  <c r="G460" i="28" s="1"/>
  <c r="E460" i="28" s="1"/>
  <c r="G535" i="28" a="1"/>
  <c r="G535" i="28" s="1"/>
  <c r="E535" i="28" s="1"/>
  <c r="G525" i="28" a="1"/>
  <c r="G525" i="28" s="1"/>
  <c r="E525" i="28" s="1"/>
  <c r="G513" i="28" a="1"/>
  <c r="G513" i="28" s="1"/>
  <c r="E513" i="28" s="1"/>
  <c r="G508" i="28" a="1"/>
  <c r="G508" i="28" s="1"/>
  <c r="E508" i="28" s="1"/>
  <c r="G501" i="28" a="1"/>
  <c r="G501" i="28" s="1"/>
  <c r="E501" i="28" s="1"/>
  <c r="G485" i="28" a="1"/>
  <c r="G485" i="28" s="1"/>
  <c r="E485" i="28" s="1"/>
  <c r="G466" i="28" a="1"/>
  <c r="G466" i="28" s="1"/>
  <c r="E466" i="28" s="1"/>
  <c r="G462" i="28" a="1"/>
  <c r="G462" i="28" s="1"/>
  <c r="E462" i="28" s="1"/>
  <c r="G458" i="28" a="1"/>
  <c r="G458" i="28" s="1"/>
  <c r="E458" i="28" s="1"/>
  <c r="G451" i="28" a="1"/>
  <c r="G451" i="28" s="1"/>
  <c r="E451" i="28" s="1"/>
  <c r="G430" i="28" a="1"/>
  <c r="G430" i="28" s="1"/>
  <c r="E430" i="28" s="1"/>
  <c r="G416" i="28" a="1"/>
  <c r="G416" i="28" s="1"/>
  <c r="E416" i="28" s="1"/>
  <c r="G411" i="28" a="1"/>
  <c r="G411" i="28" s="1"/>
  <c r="E411" i="28" s="1"/>
  <c r="G399" i="28" a="1"/>
  <c r="G399" i="28" s="1"/>
  <c r="E399" i="28" s="1"/>
  <c r="G394" i="28" a="1"/>
  <c r="G394" i="28" s="1"/>
  <c r="E394" i="28" s="1"/>
  <c r="G382" i="28" a="1"/>
  <c r="G382" i="28" s="1"/>
  <c r="E382" i="28" s="1"/>
  <c r="G370" i="28" a="1"/>
  <c r="G370" i="28" s="1"/>
  <c r="E370" i="28" s="1"/>
  <c r="G358" i="28" a="1"/>
  <c r="G358" i="28" s="1"/>
  <c r="E358" i="28" s="1"/>
  <c r="G342" i="28" a="1"/>
  <c r="G342" i="28" s="1"/>
  <c r="E342" i="28" s="1"/>
  <c r="G326" i="28" a="1"/>
  <c r="G326" i="28" s="1"/>
  <c r="E326" i="28" s="1"/>
  <c r="G310" i="28" a="1"/>
  <c r="G310" i="28" s="1"/>
  <c r="E310" i="28" s="1"/>
  <c r="G294" i="28" a="1"/>
  <c r="G294" i="28" s="1"/>
  <c r="E294" i="28" s="1"/>
  <c r="G278" i="28" a="1"/>
  <c r="G278" i="28" s="1"/>
  <c r="E278" i="28" s="1"/>
  <c r="G474" i="28" a="1"/>
  <c r="G474" i="28" s="1"/>
  <c r="E474" i="28" s="1"/>
  <c r="G424" i="28" a="1"/>
  <c r="G424" i="28" s="1"/>
  <c r="E424" i="28" s="1"/>
  <c r="G406" i="28" a="1"/>
  <c r="G406" i="28" s="1"/>
  <c r="E406" i="28" s="1"/>
  <c r="G389" i="28" a="1"/>
  <c r="G389" i="28" s="1"/>
  <c r="E389" i="28" s="1"/>
  <c r="G377" i="28" a="1"/>
  <c r="G377" i="28" s="1"/>
  <c r="E377" i="28" s="1"/>
  <c r="G365" i="28" a="1"/>
  <c r="G365" i="28" s="1"/>
  <c r="E365" i="28" s="1"/>
  <c r="G488" i="28" a="1"/>
  <c r="G488" i="28" s="1"/>
  <c r="E488" i="28" s="1"/>
  <c r="G421" i="28" a="1"/>
  <c r="G421" i="28" s="1"/>
  <c r="E421" i="28" s="1"/>
  <c r="G372" i="28" a="1"/>
  <c r="G372" i="28" s="1"/>
  <c r="E372" i="28" s="1"/>
  <c r="G360" i="28" a="1"/>
  <c r="G360" i="28" s="1"/>
  <c r="E360" i="28" s="1"/>
  <c r="G344" i="28" a="1"/>
  <c r="G344" i="28" s="1"/>
  <c r="E344" i="28" s="1"/>
  <c r="G479" i="28" a="1"/>
  <c r="G479" i="28" s="1"/>
  <c r="E479" i="28" s="1"/>
  <c r="G469" i="28" a="1"/>
  <c r="G469" i="28" s="1"/>
  <c r="E469" i="28" s="1"/>
  <c r="G413" i="28" a="1"/>
  <c r="G413" i="28" s="1"/>
  <c r="E413" i="28" s="1"/>
  <c r="G396" i="28" a="1"/>
  <c r="G396" i="28" s="1"/>
  <c r="E396" i="28" s="1"/>
  <c r="G384" i="28" a="1"/>
  <c r="G384" i="28" s="1"/>
  <c r="E384" i="28" s="1"/>
  <c r="G353" i="28" a="1"/>
  <c r="G353" i="28" s="1"/>
  <c r="E353" i="28" s="1"/>
  <c r="G337" i="28" a="1"/>
  <c r="G337" i="28" s="1"/>
  <c r="E337" i="28" s="1"/>
  <c r="G447" i="28" a="1"/>
  <c r="G447" i="28" s="1"/>
  <c r="E447" i="28" s="1"/>
  <c r="G444" i="28" a="1"/>
  <c r="G444" i="28" s="1"/>
  <c r="E444" i="28" s="1"/>
  <c r="G441" i="28" a="1"/>
  <c r="G441" i="28" s="1"/>
  <c r="E441" i="28" s="1"/>
  <c r="G435" i="28" a="1"/>
  <c r="G435" i="28" s="1"/>
  <c r="E435" i="28" s="1"/>
  <c r="G408" i="28" a="1"/>
  <c r="G408" i="28" s="1"/>
  <c r="E408" i="28" s="1"/>
  <c r="G391" i="28" a="1"/>
  <c r="G391" i="28" s="1"/>
  <c r="E391" i="28" s="1"/>
  <c r="G379" i="28" a="1"/>
  <c r="G379" i="28" s="1"/>
  <c r="E379" i="28" s="1"/>
  <c r="G367" i="28" a="1"/>
  <c r="G367" i="28" s="1"/>
  <c r="E367" i="28" s="1"/>
  <c r="G495" i="28" a="1"/>
  <c r="G495" i="28" s="1"/>
  <c r="E495" i="28" s="1"/>
  <c r="G473" i="28" a="1"/>
  <c r="G473" i="28" s="1"/>
  <c r="E473" i="28" s="1"/>
  <c r="G457" i="28" a="1"/>
  <c r="G457" i="28" s="1"/>
  <c r="E457" i="28" s="1"/>
  <c r="G432" i="28" a="1"/>
  <c r="G432" i="28" s="1"/>
  <c r="E432" i="28" s="1"/>
  <c r="G426" i="28" a="1"/>
  <c r="G426" i="28" s="1"/>
  <c r="E426" i="28" s="1"/>
  <c r="G418" i="28" a="1"/>
  <c r="G418" i="28" s="1"/>
  <c r="E418" i="28" s="1"/>
  <c r="G403" i="28" a="1"/>
  <c r="G403" i="28" s="1"/>
  <c r="E403" i="28" s="1"/>
  <c r="G374" i="28" a="1"/>
  <c r="G374" i="28" s="1"/>
  <c r="E374" i="28" s="1"/>
  <c r="G355" i="28" a="1"/>
  <c r="G355" i="28" s="1"/>
  <c r="E355" i="28" s="1"/>
  <c r="G339" i="28" a="1"/>
  <c r="G339" i="28" s="1"/>
  <c r="E339" i="28" s="1"/>
  <c r="G323" i="28" a="1"/>
  <c r="G323" i="28" s="1"/>
  <c r="E323" i="28" s="1"/>
  <c r="G504" i="28" a="1"/>
  <c r="G504" i="28" s="1"/>
  <c r="E504" i="28" s="1"/>
  <c r="G450" i="28" a="1"/>
  <c r="G450" i="28" s="1"/>
  <c r="E450" i="28" s="1"/>
  <c r="G415" i="28" a="1"/>
  <c r="G415" i="28" s="1"/>
  <c r="E415" i="28" s="1"/>
  <c r="G410" i="28" a="1"/>
  <c r="G410" i="28" s="1"/>
  <c r="E410" i="28" s="1"/>
  <c r="G398" i="28" a="1"/>
  <c r="G398" i="28" s="1"/>
  <c r="E398" i="28" s="1"/>
  <c r="G386" i="28" a="1"/>
  <c r="G386" i="28" s="1"/>
  <c r="E386" i="28" s="1"/>
  <c r="G348" i="28" a="1"/>
  <c r="G348" i="28" s="1"/>
  <c r="E348" i="28" s="1"/>
  <c r="G332" i="28" a="1"/>
  <c r="G332" i="28" s="1"/>
  <c r="E332" i="28" s="1"/>
  <c r="G316" i="28" a="1"/>
  <c r="G316" i="28" s="1"/>
  <c r="E316" i="28" s="1"/>
  <c r="G300" i="28" a="1"/>
  <c r="G300" i="28" s="1"/>
  <c r="E300" i="28" s="1"/>
  <c r="G284" i="28" a="1"/>
  <c r="G284" i="28" s="1"/>
  <c r="E284" i="28" s="1"/>
  <c r="G268" i="28" a="1"/>
  <c r="G268" i="28" s="1"/>
  <c r="E268" i="28" s="1"/>
  <c r="G453" i="28" a="1"/>
  <c r="G453" i="28" s="1"/>
  <c r="E453" i="28" s="1"/>
  <c r="G423" i="28" a="1"/>
  <c r="G423" i="28" s="1"/>
  <c r="E423" i="28" s="1"/>
  <c r="G405" i="28" a="1"/>
  <c r="G405" i="28" s="1"/>
  <c r="E405" i="28" s="1"/>
  <c r="G393" i="28" a="1"/>
  <c r="G393" i="28" s="1"/>
  <c r="E393" i="28" s="1"/>
  <c r="G381" i="28" a="1"/>
  <c r="G381" i="28" s="1"/>
  <c r="E381" i="28" s="1"/>
  <c r="G364" i="28" a="1"/>
  <c r="G364" i="28" s="1"/>
  <c r="E364" i="28" s="1"/>
  <c r="G357" i="28" a="1"/>
  <c r="G357" i="28" s="1"/>
  <c r="E357" i="28" s="1"/>
  <c r="G341" i="28" a="1"/>
  <c r="G341" i="28" s="1"/>
  <c r="E341" i="28" s="1"/>
  <c r="G325" i="28" a="1"/>
  <c r="G325" i="28" s="1"/>
  <c r="E325" i="28" s="1"/>
  <c r="G309" i="28" a="1"/>
  <c r="G309" i="28" s="1"/>
  <c r="E309" i="28" s="1"/>
  <c r="G549" i="28" a="1"/>
  <c r="G549" i="28" s="1"/>
  <c r="E549" i="28" s="1"/>
  <c r="G472" i="28" a="1"/>
  <c r="G472" i="28" s="1"/>
  <c r="E472" i="28" s="1"/>
  <c r="G420" i="28" a="1"/>
  <c r="G420" i="28" s="1"/>
  <c r="E420" i="28" s="1"/>
  <c r="G388" i="28" a="1"/>
  <c r="G388" i="28" s="1"/>
  <c r="E388" i="28" s="1"/>
  <c r="G376" i="28" a="1"/>
  <c r="G376" i="28" s="1"/>
  <c r="E376" i="28" s="1"/>
  <c r="G350" i="28" a="1"/>
  <c r="G350" i="28" s="1"/>
  <c r="E350" i="28" s="1"/>
  <c r="G334" i="28" a="1"/>
  <c r="G334" i="28" s="1"/>
  <c r="E334" i="28" s="1"/>
  <c r="G318" i="28" a="1"/>
  <c r="G318" i="28" s="1"/>
  <c r="E318" i="28" s="1"/>
  <c r="G302" i="28" a="1"/>
  <c r="G302" i="28" s="1"/>
  <c r="E302" i="28" s="1"/>
  <c r="G286" i="28" a="1"/>
  <c r="G286" i="28" s="1"/>
  <c r="E286" i="28" s="1"/>
  <c r="G270" i="28" a="1"/>
  <c r="G270" i="28" s="1"/>
  <c r="E270" i="28" s="1"/>
  <c r="G254" i="28" a="1"/>
  <c r="G254" i="28" s="1"/>
  <c r="E254" i="28" s="1"/>
  <c r="G536" i="28" a="1"/>
  <c r="G536" i="28" s="1"/>
  <c r="E536" i="28" s="1"/>
  <c r="G440" i="28" a="1"/>
  <c r="G440" i="28" s="1"/>
  <c r="E440" i="28" s="1"/>
  <c r="G437" i="28" a="1"/>
  <c r="G437" i="28" s="1"/>
  <c r="E437" i="28" s="1"/>
  <c r="G412" i="28" a="1"/>
  <c r="G412" i="28" s="1"/>
  <c r="E412" i="28" s="1"/>
  <c r="G400" i="28" a="1"/>
  <c r="G400" i="28" s="1"/>
  <c r="E400" i="28" s="1"/>
  <c r="G371" i="28" a="1"/>
  <c r="G371" i="28" s="1"/>
  <c r="E371" i="28" s="1"/>
  <c r="G359" i="28" a="1"/>
  <c r="G359" i="28" s="1"/>
  <c r="E359" i="28" s="1"/>
  <c r="G343" i="28" a="1"/>
  <c r="G343" i="28" s="1"/>
  <c r="E343" i="28" s="1"/>
  <c r="G327" i="28" a="1"/>
  <c r="G327" i="28" s="1"/>
  <c r="E327" i="28" s="1"/>
  <c r="G311" i="28" a="1"/>
  <c r="G311" i="28" s="1"/>
  <c r="E311" i="28" s="1"/>
  <c r="G295" i="28" a="1"/>
  <c r="G295" i="28" s="1"/>
  <c r="E295" i="28" s="1"/>
  <c r="G279" i="28" a="1"/>
  <c r="G279" i="28" s="1"/>
  <c r="E279" i="28" s="1"/>
  <c r="G263" i="28" a="1"/>
  <c r="G263" i="28" s="1"/>
  <c r="E263" i="28" s="1"/>
  <c r="G463" i="28" a="1"/>
  <c r="G463" i="28" s="1"/>
  <c r="E463" i="28" s="1"/>
  <c r="G456" i="28" a="1"/>
  <c r="G456" i="28" s="1"/>
  <c r="E456" i="28" s="1"/>
  <c r="G446" i="28" a="1"/>
  <c r="G446" i="28" s="1"/>
  <c r="E446" i="28" s="1"/>
  <c r="G431" i="28" a="1"/>
  <c r="G431" i="28" s="1"/>
  <c r="E431" i="28" s="1"/>
  <c r="G407" i="28" a="1"/>
  <c r="G407" i="28" s="1"/>
  <c r="E407" i="28" s="1"/>
  <c r="G395" i="28" a="1"/>
  <c r="G395" i="28" s="1"/>
  <c r="E395" i="28" s="1"/>
  <c r="G383" i="28" a="1"/>
  <c r="G383" i="28" s="1"/>
  <c r="E383" i="28" s="1"/>
  <c r="G378" i="28" a="1"/>
  <c r="G378" i="28" s="1"/>
  <c r="E378" i="28" s="1"/>
  <c r="G366" i="28" a="1"/>
  <c r="G366" i="28" s="1"/>
  <c r="E366" i="28" s="1"/>
  <c r="G467" i="28" a="1"/>
  <c r="G467" i="28" s="1"/>
  <c r="E467" i="28" s="1"/>
  <c r="G452" i="28" a="1"/>
  <c r="G452" i="28" s="1"/>
  <c r="E452" i="28" s="1"/>
  <c r="G434" i="28" a="1"/>
  <c r="G434" i="28" s="1"/>
  <c r="E434" i="28" s="1"/>
  <c r="G428" i="28" a="1"/>
  <c r="G428" i="28" s="1"/>
  <c r="E428" i="28" s="1"/>
  <c r="G390" i="28" a="1"/>
  <c r="G390" i="28" s="1"/>
  <c r="E390" i="28" s="1"/>
  <c r="G373" i="28" a="1"/>
  <c r="G373" i="28" s="1"/>
  <c r="E373" i="28" s="1"/>
  <c r="G361" i="28" a="1"/>
  <c r="G361" i="28" s="1"/>
  <c r="E361" i="28" s="1"/>
  <c r="G345" i="28" a="1"/>
  <c r="G345" i="28" s="1"/>
  <c r="E345" i="28" s="1"/>
  <c r="G425" i="28" a="1"/>
  <c r="G425" i="28" s="1"/>
  <c r="E425" i="28" s="1"/>
  <c r="G414" i="28" a="1"/>
  <c r="G414" i="28" s="1"/>
  <c r="E414" i="28" s="1"/>
  <c r="G402" i="28" a="1"/>
  <c r="G402" i="28" s="1"/>
  <c r="E402" i="28" s="1"/>
  <c r="G354" i="28" a="1"/>
  <c r="G354" i="28" s="1"/>
  <c r="E354" i="28" s="1"/>
  <c r="G338" i="28" a="1"/>
  <c r="G338" i="28" s="1"/>
  <c r="E338" i="28" s="1"/>
  <c r="G322" i="28" a="1"/>
  <c r="G322" i="28" s="1"/>
  <c r="E322" i="28" s="1"/>
  <c r="G306" i="28" a="1"/>
  <c r="G306" i="28" s="1"/>
  <c r="E306" i="28" s="1"/>
  <c r="G290" i="28" a="1"/>
  <c r="G290" i="28" s="1"/>
  <c r="E290" i="28" s="1"/>
  <c r="G274" i="28" a="1"/>
  <c r="G274" i="28" s="1"/>
  <c r="E274" i="28" s="1"/>
  <c r="G258" i="28" a="1"/>
  <c r="G258" i="28" s="1"/>
  <c r="E258" i="28" s="1"/>
  <c r="G442" i="28" a="1"/>
  <c r="G442" i="28" s="1"/>
  <c r="E442" i="28" s="1"/>
  <c r="G409" i="28" a="1"/>
  <c r="G409" i="28" s="1"/>
  <c r="E409" i="28" s="1"/>
  <c r="G397" i="28" a="1"/>
  <c r="G397" i="28" s="1"/>
  <c r="E397" i="28" s="1"/>
  <c r="G380" i="28" a="1"/>
  <c r="G380" i="28" s="1"/>
  <c r="E380" i="28" s="1"/>
  <c r="G368" i="28" a="1"/>
  <c r="G368" i="28" s="1"/>
  <c r="E368" i="28" s="1"/>
  <c r="G347" i="28" a="1"/>
  <c r="G347" i="28" s="1"/>
  <c r="E347" i="28" s="1"/>
  <c r="G331" i="28" a="1"/>
  <c r="G331" i="28" s="1"/>
  <c r="E331" i="28" s="1"/>
  <c r="G521" i="28" a="1"/>
  <c r="G521" i="28" s="1"/>
  <c r="E521" i="28" s="1"/>
  <c r="G509" i="28" a="1"/>
  <c r="G509" i="28" s="1"/>
  <c r="E509" i="28" s="1"/>
  <c r="G419" i="28" a="1"/>
  <c r="G419" i="28" s="1"/>
  <c r="E419" i="28" s="1"/>
  <c r="G404" i="28" a="1"/>
  <c r="G404" i="28" s="1"/>
  <c r="E404" i="28" s="1"/>
  <c r="G392" i="28" a="1"/>
  <c r="G392" i="28" s="1"/>
  <c r="E392" i="28" s="1"/>
  <c r="G375" i="28" a="1"/>
  <c r="G375" i="28" s="1"/>
  <c r="E375" i="28" s="1"/>
  <c r="G363" i="28" a="1"/>
  <c r="G363" i="28" s="1"/>
  <c r="E363" i="28" s="1"/>
  <c r="G356" i="28" a="1"/>
  <c r="G356" i="28" s="1"/>
  <c r="E356" i="28" s="1"/>
  <c r="G328" i="28" a="1"/>
  <c r="G328" i="28" s="1"/>
  <c r="E328" i="28" s="1"/>
  <c r="G314" i="28" a="1"/>
  <c r="G314" i="28" s="1"/>
  <c r="E314" i="28" s="1"/>
  <c r="G282" i="28" a="1"/>
  <c r="G282" i="28" s="1"/>
  <c r="E282" i="28" s="1"/>
  <c r="G243" i="28" a="1"/>
  <c r="G243" i="28" s="1"/>
  <c r="E243" i="28" s="1"/>
  <c r="G236" i="28" a="1"/>
  <c r="G236" i="28" s="1"/>
  <c r="E236" i="28" s="1"/>
  <c r="G288" i="28" a="1"/>
  <c r="G288" i="28" s="1"/>
  <c r="E288" i="28" s="1"/>
  <c r="G285" i="28" a="1"/>
  <c r="G285" i="28" s="1"/>
  <c r="E285" i="28" s="1"/>
  <c r="G229" i="28" a="1"/>
  <c r="G229" i="28" s="1"/>
  <c r="E229" i="28" s="1"/>
  <c r="G213" i="28" a="1"/>
  <c r="G213" i="28" s="1"/>
  <c r="E213" i="28" s="1"/>
  <c r="G197" i="28" a="1"/>
  <c r="G197" i="28" s="1"/>
  <c r="E197" i="28" s="1"/>
  <c r="G181" i="28" a="1"/>
  <c r="G181" i="28" s="1"/>
  <c r="E181" i="28" s="1"/>
  <c r="G165" i="28" a="1"/>
  <c r="G165" i="28" s="1"/>
  <c r="E165" i="28" s="1"/>
  <c r="G439" i="28" a="1"/>
  <c r="G439" i="28" s="1"/>
  <c r="E439" i="28" s="1"/>
  <c r="G336" i="28" a="1"/>
  <c r="G336" i="28" s="1"/>
  <c r="E336" i="28" s="1"/>
  <c r="G324" i="28" a="1"/>
  <c r="G324" i="28" s="1"/>
  <c r="E324" i="28" s="1"/>
  <c r="G317" i="28" a="1"/>
  <c r="G317" i="28" s="1"/>
  <c r="E317" i="28" s="1"/>
  <c r="G266" i="28" a="1"/>
  <c r="G266" i="28" s="1"/>
  <c r="E266" i="28" s="1"/>
  <c r="G320" i="28" a="1"/>
  <c r="G320" i="28" s="1"/>
  <c r="E320" i="28" s="1"/>
  <c r="G307" i="28" a="1"/>
  <c r="G307" i="28" s="1"/>
  <c r="E307" i="28" s="1"/>
  <c r="G297" i="28" a="1"/>
  <c r="G297" i="28" s="1"/>
  <c r="E297" i="28" s="1"/>
  <c r="G291" i="28" a="1"/>
  <c r="G291" i="28" s="1"/>
  <c r="E291" i="28" s="1"/>
  <c r="G272" i="28" a="1"/>
  <c r="G272" i="28" s="1"/>
  <c r="E272" i="28" s="1"/>
  <c r="G269" i="28" a="1"/>
  <c r="G269" i="28" s="1"/>
  <c r="E269" i="28" s="1"/>
  <c r="G260" i="28" a="1"/>
  <c r="G260" i="28" s="1"/>
  <c r="E260" i="28" s="1"/>
  <c r="G245" i="28" a="1"/>
  <c r="G245" i="28" s="1"/>
  <c r="E245" i="28" s="1"/>
  <c r="G231" i="28" a="1"/>
  <c r="G231" i="28" s="1"/>
  <c r="E231" i="28" s="1"/>
  <c r="G352" i="28" a="1"/>
  <c r="G352" i="28" s="1"/>
  <c r="E352" i="28" s="1"/>
  <c r="G313" i="28" a="1"/>
  <c r="G313" i="28" s="1"/>
  <c r="E313" i="28" s="1"/>
  <c r="G303" i="28" a="1"/>
  <c r="G303" i="28" s="1"/>
  <c r="E303" i="28" s="1"/>
  <c r="G240" i="28" a="1"/>
  <c r="G240" i="28" s="1"/>
  <c r="E240" i="28" s="1"/>
  <c r="G224" i="28" a="1"/>
  <c r="G224" i="28" s="1"/>
  <c r="E224" i="28" s="1"/>
  <c r="G346" i="28" a="1"/>
  <c r="G346" i="28" s="1"/>
  <c r="E346" i="28" s="1"/>
  <c r="G281" i="28" a="1"/>
  <c r="G281" i="28" s="1"/>
  <c r="E281" i="28" s="1"/>
  <c r="G275" i="28" a="1"/>
  <c r="G275" i="28" s="1"/>
  <c r="E275" i="28" s="1"/>
  <c r="G257" i="28" a="1"/>
  <c r="G257" i="28" s="1"/>
  <c r="E257" i="28" s="1"/>
  <c r="G436" i="28" a="1"/>
  <c r="G436" i="28" s="1"/>
  <c r="E436" i="28" s="1"/>
  <c r="G387" i="28" a="1"/>
  <c r="G387" i="28" s="1"/>
  <c r="E387" i="28" s="1"/>
  <c r="G351" i="28" a="1"/>
  <c r="G351" i="28" s="1"/>
  <c r="E351" i="28" s="1"/>
  <c r="G340" i="28" a="1"/>
  <c r="G340" i="28" s="1"/>
  <c r="E340" i="28" s="1"/>
  <c r="G335" i="28" a="1"/>
  <c r="G335" i="28" s="1"/>
  <c r="E335" i="28" s="1"/>
  <c r="G287" i="28" a="1"/>
  <c r="G287" i="28" s="1"/>
  <c r="E287" i="28" s="1"/>
  <c r="G330" i="28" a="1"/>
  <c r="G330" i="28" s="1"/>
  <c r="E330" i="28" s="1"/>
  <c r="G265" i="28" a="1"/>
  <c r="G265" i="28" s="1"/>
  <c r="E265" i="28" s="1"/>
  <c r="G262" i="28" a="1"/>
  <c r="G262" i="28" s="1"/>
  <c r="E262" i="28" s="1"/>
  <c r="G235" i="28" a="1"/>
  <c r="G235" i="28" s="1"/>
  <c r="E235" i="28" s="1"/>
  <c r="G219" i="28" a="1"/>
  <c r="G219" i="28" s="1"/>
  <c r="E219" i="28" s="1"/>
  <c r="G203" i="28" a="1"/>
  <c r="G203" i="28" s="1"/>
  <c r="E203" i="28" s="1"/>
  <c r="G319" i="28" a="1"/>
  <c r="G319" i="28" s="1"/>
  <c r="E319" i="28" s="1"/>
  <c r="G299" i="28" a="1"/>
  <c r="G299" i="28" s="1"/>
  <c r="E299" i="28" s="1"/>
  <c r="G293" i="28" a="1"/>
  <c r="G293" i="28" s="1"/>
  <c r="E293" i="28" s="1"/>
  <c r="G271" i="28" a="1"/>
  <c r="G271" i="28" s="1"/>
  <c r="E271" i="28" s="1"/>
  <c r="G249" i="28" a="1"/>
  <c r="G249" i="28" s="1"/>
  <c r="E249" i="28" s="1"/>
  <c r="G228" i="28" a="1"/>
  <c r="G228" i="28" s="1"/>
  <c r="E228" i="28" s="1"/>
  <c r="G296" i="28" a="1"/>
  <c r="G296" i="28" s="1"/>
  <c r="E296" i="28" s="1"/>
  <c r="G244" i="28" a="1"/>
  <c r="G244" i="28" s="1"/>
  <c r="E244" i="28" s="1"/>
  <c r="G237" i="28" a="1"/>
  <c r="G237" i="28" s="1"/>
  <c r="E237" i="28" s="1"/>
  <c r="G221" i="28" a="1"/>
  <c r="G221" i="28" s="1"/>
  <c r="E221" i="28" s="1"/>
  <c r="G205" i="28" a="1"/>
  <c r="G205" i="28" s="1"/>
  <c r="E205" i="28" s="1"/>
  <c r="G189" i="28" a="1"/>
  <c r="G189" i="28" s="1"/>
  <c r="E189" i="28" s="1"/>
  <c r="G173" i="28" a="1"/>
  <c r="G173" i="28" s="1"/>
  <c r="E173" i="28" s="1"/>
  <c r="G157" i="28" a="1"/>
  <c r="G157" i="28" s="1"/>
  <c r="E157" i="28" s="1"/>
  <c r="G141" i="28" a="1"/>
  <c r="G141" i="28" s="1"/>
  <c r="E141" i="28" s="1"/>
  <c r="G125" i="28" a="1"/>
  <c r="G125" i="28" s="1"/>
  <c r="E125" i="28" s="1"/>
  <c r="G109" i="28" a="1"/>
  <c r="G109" i="28" s="1"/>
  <c r="E109" i="28" s="1"/>
  <c r="G329" i="28" a="1"/>
  <c r="G329" i="28" s="1"/>
  <c r="E329" i="28" s="1"/>
  <c r="G315" i="28" a="1"/>
  <c r="G315" i="28" s="1"/>
  <c r="E315" i="28" s="1"/>
  <c r="G312" i="28" a="1"/>
  <c r="G312" i="28" s="1"/>
  <c r="E312" i="28" s="1"/>
  <c r="G283" i="28" a="1"/>
  <c r="G283" i="28" s="1"/>
  <c r="E283" i="28" s="1"/>
  <c r="G277" i="28" a="1"/>
  <c r="G277" i="28" s="1"/>
  <c r="E277" i="28" s="1"/>
  <c r="G259" i="28" a="1"/>
  <c r="G259" i="28" s="1"/>
  <c r="E259" i="28" s="1"/>
  <c r="G230" i="28" a="1"/>
  <c r="G230" i="28" s="1"/>
  <c r="E230" i="28" s="1"/>
  <c r="G362" i="28" a="1"/>
  <c r="G362" i="28" s="1"/>
  <c r="E362" i="28" s="1"/>
  <c r="G305" i="28" a="1"/>
  <c r="G305" i="28" s="1"/>
  <c r="E305" i="28" s="1"/>
  <c r="G280" i="28" a="1"/>
  <c r="G280" i="28" s="1"/>
  <c r="E280" i="28" s="1"/>
  <c r="G251" i="28" a="1"/>
  <c r="G251" i="28" s="1"/>
  <c r="E251" i="28" s="1"/>
  <c r="G239" i="28" a="1"/>
  <c r="G239" i="28" s="1"/>
  <c r="E239" i="28" s="1"/>
  <c r="G223" i="28" a="1"/>
  <c r="G223" i="28" s="1"/>
  <c r="E223" i="28" s="1"/>
  <c r="G207" i="28" a="1"/>
  <c r="G207" i="28" s="1"/>
  <c r="E207" i="28" s="1"/>
  <c r="G191" i="28" a="1"/>
  <c r="G191" i="28" s="1"/>
  <c r="E191" i="28" s="1"/>
  <c r="G175" i="28" a="1"/>
  <c r="G175" i="28" s="1"/>
  <c r="E175" i="28" s="1"/>
  <c r="G159" i="28" a="1"/>
  <c r="G159" i="28" s="1"/>
  <c r="E159" i="28" s="1"/>
  <c r="G349" i="28" a="1"/>
  <c r="G349" i="28" s="1"/>
  <c r="E349" i="28" s="1"/>
  <c r="G289" i="28" a="1"/>
  <c r="G289" i="28" s="1"/>
  <c r="E289" i="28" s="1"/>
  <c r="G267" i="28" a="1"/>
  <c r="G267" i="28" s="1"/>
  <c r="E267" i="28" s="1"/>
  <c r="G256" i="28" a="1"/>
  <c r="G256" i="28" s="1"/>
  <c r="E256" i="28" s="1"/>
  <c r="G246" i="28" a="1"/>
  <c r="G246" i="28" s="1"/>
  <c r="E246" i="28" s="1"/>
  <c r="G232" i="28" a="1"/>
  <c r="G232" i="28" s="1"/>
  <c r="E232" i="28" s="1"/>
  <c r="G216" i="28" a="1"/>
  <c r="G216" i="28" s="1"/>
  <c r="E216" i="28" s="1"/>
  <c r="G200" i="28" a="1"/>
  <c r="G200" i="28" s="1"/>
  <c r="E200" i="28" s="1"/>
  <c r="G333" i="28" a="1"/>
  <c r="G333" i="28" s="1"/>
  <c r="E333" i="28" s="1"/>
  <c r="G308" i="28" a="1"/>
  <c r="G308" i="28" s="1"/>
  <c r="E308" i="28" s="1"/>
  <c r="G292" i="28" a="1"/>
  <c r="G292" i="28" s="1"/>
  <c r="E292" i="28" s="1"/>
  <c r="G264" i="28" a="1"/>
  <c r="G264" i="28" s="1"/>
  <c r="E264" i="28" s="1"/>
  <c r="G241" i="28" a="1"/>
  <c r="G241" i="28" s="1"/>
  <c r="E241" i="28" s="1"/>
  <c r="G225" i="28" a="1"/>
  <c r="G225" i="28" s="1"/>
  <c r="E225" i="28" s="1"/>
  <c r="G298" i="28" a="1"/>
  <c r="G298" i="28" s="1"/>
  <c r="E298" i="28" s="1"/>
  <c r="G273" i="28" a="1"/>
  <c r="G273" i="28" s="1"/>
  <c r="E273" i="28" s="1"/>
  <c r="G261" i="28" a="1"/>
  <c r="G261" i="28" s="1"/>
  <c r="E261" i="28" s="1"/>
  <c r="G253" i="28" a="1"/>
  <c r="G253" i="28" s="1"/>
  <c r="E253" i="28" s="1"/>
  <c r="G234" i="28" a="1"/>
  <c r="G234" i="28" s="1"/>
  <c r="E234" i="28" s="1"/>
  <c r="G218" i="28" a="1"/>
  <c r="G218" i="28" s="1"/>
  <c r="E218" i="28" s="1"/>
  <c r="G202" i="28" a="1"/>
  <c r="G202" i="28" s="1"/>
  <c r="E202" i="28" s="1"/>
  <c r="G186" i="28" a="1"/>
  <c r="G186" i="28" s="1"/>
  <c r="E186" i="28" s="1"/>
  <c r="G321" i="28" a="1"/>
  <c r="G321" i="28" s="1"/>
  <c r="E321" i="28" s="1"/>
  <c r="G199" i="28" a="1"/>
  <c r="G199" i="28" s="1"/>
  <c r="E199" i="28" s="1"/>
  <c r="G196" i="28" a="1"/>
  <c r="G196" i="28" s="1"/>
  <c r="E196" i="28" s="1"/>
  <c r="G184" i="28" a="1"/>
  <c r="G184" i="28" s="1"/>
  <c r="E184" i="28" s="1"/>
  <c r="G167" i="28" a="1"/>
  <c r="G167" i="28" s="1"/>
  <c r="E167" i="28" s="1"/>
  <c r="G144" i="28" a="1"/>
  <c r="G144" i="28" s="1"/>
  <c r="E144" i="28" s="1"/>
  <c r="G132" i="28" a="1"/>
  <c r="G132" i="28" s="1"/>
  <c r="E132" i="28" s="1"/>
  <c r="G115" i="28" a="1"/>
  <c r="G115" i="28" s="1"/>
  <c r="E115" i="28" s="1"/>
  <c r="G103" i="28" a="1"/>
  <c r="G103" i="28" s="1"/>
  <c r="E103" i="28" s="1"/>
  <c r="G87" i="28" a="1"/>
  <c r="G87" i="28" s="1"/>
  <c r="E87" i="28" s="1"/>
  <c r="G71" i="28" a="1"/>
  <c r="G71" i="28" s="1"/>
  <c r="E71" i="28" s="1"/>
  <c r="G55" i="28" a="1"/>
  <c r="G55" i="28" s="1"/>
  <c r="E55" i="28" s="1"/>
  <c r="G39" i="28" a="1"/>
  <c r="G39" i="28" s="1"/>
  <c r="E39" i="28" s="1"/>
  <c r="G23" i="28" a="1"/>
  <c r="G23" i="28" s="1"/>
  <c r="E23" i="28" s="1"/>
  <c r="G7" i="28" a="1"/>
  <c r="G7" i="28" s="1"/>
  <c r="E7" i="28" s="1"/>
  <c r="G247" i="28" a="1"/>
  <c r="G247" i="28" s="1"/>
  <c r="E247" i="28" s="1"/>
  <c r="G212" i="28" a="1"/>
  <c r="G212" i="28" s="1"/>
  <c r="E212" i="28" s="1"/>
  <c r="G187" i="28" a="1"/>
  <c r="G187" i="28" s="1"/>
  <c r="E187" i="28" s="1"/>
  <c r="G178" i="28" a="1"/>
  <c r="G178" i="28" s="1"/>
  <c r="E178" i="28" s="1"/>
  <c r="G127" i="28" a="1"/>
  <c r="G127" i="28" s="1"/>
  <c r="E127" i="28" s="1"/>
  <c r="G96" i="28" a="1"/>
  <c r="G96" i="28" s="1"/>
  <c r="E96" i="28" s="1"/>
  <c r="G80" i="28" a="1"/>
  <c r="G80" i="28" s="1"/>
  <c r="E80" i="28" s="1"/>
  <c r="G64" i="28" a="1"/>
  <c r="G64" i="28" s="1"/>
  <c r="E64" i="28" s="1"/>
  <c r="G48" i="28" a="1"/>
  <c r="G48" i="28" s="1"/>
  <c r="E48" i="28" s="1"/>
  <c r="G32" i="28" a="1"/>
  <c r="G32" i="28" s="1"/>
  <c r="E32" i="28" s="1"/>
  <c r="G16" i="28" a="1"/>
  <c r="G16" i="28" s="1"/>
  <c r="E16" i="28" s="1"/>
  <c r="G25" i="28" a="1"/>
  <c r="G25" i="28" s="1"/>
  <c r="E25" i="28" s="1"/>
  <c r="G9" i="28" a="1"/>
  <c r="G9" i="28" s="1"/>
  <c r="E9" i="28" s="1"/>
  <c r="G105" i="28" a="1"/>
  <c r="G105" i="28" s="1"/>
  <c r="E105" i="28" s="1"/>
  <c r="G82" i="28" a="1"/>
  <c r="G82" i="28" s="1"/>
  <c r="E82" i="28" s="1"/>
  <c r="G66" i="28" a="1"/>
  <c r="G66" i="28" s="1"/>
  <c r="E66" i="28" s="1"/>
  <c r="G50" i="28" a="1"/>
  <c r="G50" i="28" s="1"/>
  <c r="E50" i="28" s="1"/>
  <c r="G2" i="28" a="1"/>
  <c r="G2" i="28" s="1"/>
  <c r="G75" i="28" a="1"/>
  <c r="G75" i="28" s="1"/>
  <c r="E75" i="28" s="1"/>
  <c r="G164" i="28" a="1"/>
  <c r="G164" i="28" s="1"/>
  <c r="E164" i="28" s="1"/>
  <c r="G156" i="28" a="1"/>
  <c r="G156" i="28" s="1"/>
  <c r="E156" i="28" s="1"/>
  <c r="G151" i="28" a="1"/>
  <c r="G151" i="28" s="1"/>
  <c r="E151" i="28" s="1"/>
  <c r="G139" i="28" a="1"/>
  <c r="G139" i="28" s="1"/>
  <c r="E139" i="28" s="1"/>
  <c r="G134" i="28" a="1"/>
  <c r="G134" i="28" s="1"/>
  <c r="E134" i="28" s="1"/>
  <c r="G122" i="28" a="1"/>
  <c r="G122" i="28" s="1"/>
  <c r="E122" i="28" s="1"/>
  <c r="G110" i="28" a="1"/>
  <c r="G110" i="28" s="1"/>
  <c r="E110" i="28" s="1"/>
  <c r="G89" i="28" a="1"/>
  <c r="G89" i="28" s="1"/>
  <c r="E89" i="28" s="1"/>
  <c r="G73" i="28" a="1"/>
  <c r="G73" i="28" s="1"/>
  <c r="E73" i="28" s="1"/>
  <c r="G57" i="28" a="1"/>
  <c r="G57" i="28" s="1"/>
  <c r="E57" i="28" s="1"/>
  <c r="G41" i="28" a="1"/>
  <c r="G41" i="28" s="1"/>
  <c r="E41" i="28" s="1"/>
  <c r="G208" i="28" a="1"/>
  <c r="G208" i="28" s="1"/>
  <c r="E208" i="28" s="1"/>
  <c r="G195" i="28" a="1"/>
  <c r="G195" i="28" s="1"/>
  <c r="E195" i="28" s="1"/>
  <c r="G172" i="28" a="1"/>
  <c r="G172" i="28" s="1"/>
  <c r="E172" i="28" s="1"/>
  <c r="G161" i="28" a="1"/>
  <c r="G161" i="28" s="1"/>
  <c r="E161" i="28" s="1"/>
  <c r="G146" i="28" a="1"/>
  <c r="G146" i="28" s="1"/>
  <c r="E146" i="28" s="1"/>
  <c r="G129" i="28" a="1"/>
  <c r="G129" i="28" s="1"/>
  <c r="E129" i="28" s="1"/>
  <c r="G117" i="28" a="1"/>
  <c r="G117" i="28" s="1"/>
  <c r="E117" i="28" s="1"/>
  <c r="G98" i="28" a="1"/>
  <c r="G98" i="28" s="1"/>
  <c r="E98" i="28" s="1"/>
  <c r="G34" i="28" a="1"/>
  <c r="G34" i="28" s="1"/>
  <c r="E34" i="28" s="1"/>
  <c r="G18" i="28" a="1"/>
  <c r="G18" i="28" s="1"/>
  <c r="E18" i="28" s="1"/>
  <c r="G27" i="28" a="1"/>
  <c r="G27" i="28" s="1"/>
  <c r="E27" i="28" s="1"/>
  <c r="G11" i="28" a="1"/>
  <c r="G11" i="28" s="1"/>
  <c r="E11" i="28" s="1"/>
  <c r="G227" i="28" a="1"/>
  <c r="G227" i="28" s="1"/>
  <c r="E227" i="28" s="1"/>
  <c r="G222" i="28" a="1"/>
  <c r="G222" i="28" s="1"/>
  <c r="E222" i="28" s="1"/>
  <c r="G215" i="28" a="1"/>
  <c r="G215" i="28" s="1"/>
  <c r="E215" i="28" s="1"/>
  <c r="G211" i="28" a="1"/>
  <c r="G211" i="28" s="1"/>
  <c r="E211" i="28" s="1"/>
  <c r="G192" i="28" a="1"/>
  <c r="G192" i="28" s="1"/>
  <c r="E192" i="28" s="1"/>
  <c r="G169" i="28" a="1"/>
  <c r="G169" i="28" s="1"/>
  <c r="E169" i="28" s="1"/>
  <c r="G112" i="28" a="1"/>
  <c r="G112" i="28" s="1"/>
  <c r="E112" i="28" s="1"/>
  <c r="G91" i="28" a="1"/>
  <c r="G91" i="28" s="1"/>
  <c r="E91" i="28" s="1"/>
  <c r="G59" i="28" a="1"/>
  <c r="G59" i="28" s="1"/>
  <c r="E59" i="28" s="1"/>
  <c r="G43" i="28" a="1"/>
  <c r="G43" i="28" s="1"/>
  <c r="E43" i="28" s="1"/>
  <c r="G252" i="28" a="1"/>
  <c r="G252" i="28" s="1"/>
  <c r="E252" i="28" s="1"/>
  <c r="G233" i="28" a="1"/>
  <c r="G233" i="28" s="1"/>
  <c r="E233" i="28" s="1"/>
  <c r="G153" i="28" a="1"/>
  <c r="G153" i="28" s="1"/>
  <c r="E153" i="28" s="1"/>
  <c r="G136" i="28" a="1"/>
  <c r="G136" i="28" s="1"/>
  <c r="E136" i="28" s="1"/>
  <c r="G124" i="28" a="1"/>
  <c r="G124" i="28" s="1"/>
  <c r="E124" i="28" s="1"/>
  <c r="G100" i="28" a="1"/>
  <c r="G100" i="28" s="1"/>
  <c r="E100" i="28" s="1"/>
  <c r="G84" i="28" a="1"/>
  <c r="G84" i="28" s="1"/>
  <c r="E84" i="28" s="1"/>
  <c r="G68" i="28" a="1"/>
  <c r="G68" i="28" s="1"/>
  <c r="E68" i="28" s="1"/>
  <c r="G52" i="28" a="1"/>
  <c r="G52" i="28" s="1"/>
  <c r="E52" i="28" s="1"/>
  <c r="G36" i="28" a="1"/>
  <c r="G36" i="28" s="1"/>
  <c r="E36" i="28" s="1"/>
  <c r="G20" i="28" a="1"/>
  <c r="G20" i="28" s="1"/>
  <c r="E20" i="28" s="1"/>
  <c r="G4" i="28" a="1"/>
  <c r="G4" i="28" s="1"/>
  <c r="E4" i="28" s="1"/>
  <c r="G304" i="28" a="1"/>
  <c r="G304" i="28" s="1"/>
  <c r="E304" i="28" s="1"/>
  <c r="G201" i="28" a="1"/>
  <c r="G201" i="28" s="1"/>
  <c r="E201" i="28" s="1"/>
  <c r="G198" i="28" a="1"/>
  <c r="G198" i="28" s="1"/>
  <c r="E198" i="28" s="1"/>
  <c r="G183" i="28" a="1"/>
  <c r="G183" i="28" s="1"/>
  <c r="E183" i="28" s="1"/>
  <c r="G166" i="28" a="1"/>
  <c r="G166" i="28" s="1"/>
  <c r="E166" i="28" s="1"/>
  <c r="G158" i="28" a="1"/>
  <c r="G158" i="28" s="1"/>
  <c r="E158" i="28" s="1"/>
  <c r="G148" i="28" a="1"/>
  <c r="G148" i="28" s="1"/>
  <c r="E148" i="28" s="1"/>
  <c r="G131" i="28" a="1"/>
  <c r="G131" i="28" s="1"/>
  <c r="E131" i="28" s="1"/>
  <c r="G119" i="28" a="1"/>
  <c r="G119" i="28" s="1"/>
  <c r="E119" i="28" s="1"/>
  <c r="G107" i="28" a="1"/>
  <c r="G107" i="28" s="1"/>
  <c r="E107" i="28" s="1"/>
  <c r="G93" i="28" a="1"/>
  <c r="G93" i="28" s="1"/>
  <c r="E93" i="28" s="1"/>
  <c r="G77" i="28" a="1"/>
  <c r="G77" i="28" s="1"/>
  <c r="E77" i="28" s="1"/>
  <c r="G61" i="28" a="1"/>
  <c r="G61" i="28" s="1"/>
  <c r="E61" i="28" s="1"/>
  <c r="G45" i="28" a="1"/>
  <c r="G45" i="28" s="1"/>
  <c r="E45" i="28" s="1"/>
  <c r="G29" i="28" a="1"/>
  <c r="G29" i="28" s="1"/>
  <c r="E29" i="28" s="1"/>
  <c r="G13" i="28" a="1"/>
  <c r="G13" i="28" s="1"/>
  <c r="E13" i="28" s="1"/>
  <c r="G204" i="28" a="1"/>
  <c r="G204" i="28" s="1"/>
  <c r="E204" i="28" s="1"/>
  <c r="G180" i="28" a="1"/>
  <c r="G180" i="28" s="1"/>
  <c r="E180" i="28" s="1"/>
  <c r="G177" i="28" a="1"/>
  <c r="G177" i="28" s="1"/>
  <c r="E177" i="28" s="1"/>
  <c r="G174" i="28" a="1"/>
  <c r="G174" i="28" s="1"/>
  <c r="E174" i="28" s="1"/>
  <c r="G163" i="28" a="1"/>
  <c r="G163" i="28" s="1"/>
  <c r="E163" i="28" s="1"/>
  <c r="G143" i="28" a="1"/>
  <c r="G143" i="28" s="1"/>
  <c r="E143" i="28" s="1"/>
  <c r="G114" i="28" a="1"/>
  <c r="G114" i="28" s="1"/>
  <c r="E114" i="28" s="1"/>
  <c r="G102" i="28" a="1"/>
  <c r="G102" i="28" s="1"/>
  <c r="E102" i="28" s="1"/>
  <c r="G86" i="28" a="1"/>
  <c r="G86" i="28" s="1"/>
  <c r="E86" i="28" s="1"/>
  <c r="G70" i="28" a="1"/>
  <c r="G70" i="28" s="1"/>
  <c r="E70" i="28" s="1"/>
  <c r="G54" i="28" a="1"/>
  <c r="G54" i="28" s="1"/>
  <c r="E54" i="28" s="1"/>
  <c r="G38" i="28" a="1"/>
  <c r="G38" i="28" s="1"/>
  <c r="E38" i="28" s="1"/>
  <c r="G22" i="28" a="1"/>
  <c r="G22" i="28" s="1"/>
  <c r="E22" i="28" s="1"/>
  <c r="G6" i="28" a="1"/>
  <c r="G6" i="28" s="1"/>
  <c r="E6" i="28" s="1"/>
  <c r="G31" i="28" a="1"/>
  <c r="G31" i="28" s="1"/>
  <c r="E31" i="28" s="1"/>
  <c r="G15" i="28" a="1"/>
  <c r="G15" i="28" s="1"/>
  <c r="E15" i="28" s="1"/>
  <c r="G209" i="28" a="1"/>
  <c r="G209" i="28" s="1"/>
  <c r="E209" i="28" s="1"/>
  <c r="G142" i="28" a="1"/>
  <c r="G142" i="28" s="1"/>
  <c r="E142" i="28" s="1"/>
  <c r="G238" i="28" a="1"/>
  <c r="G238" i="28" s="1"/>
  <c r="E238" i="28" s="1"/>
  <c r="G226" i="28" a="1"/>
  <c r="G226" i="28" s="1"/>
  <c r="E226" i="28" s="1"/>
  <c r="G150" i="28" a="1"/>
  <c r="G150" i="28" s="1"/>
  <c r="E150" i="28" s="1"/>
  <c r="G138" i="28" a="1"/>
  <c r="G138" i="28" s="1"/>
  <c r="E138" i="28" s="1"/>
  <c r="G126" i="28" a="1"/>
  <c r="G126" i="28" s="1"/>
  <c r="E126" i="28" s="1"/>
  <c r="G95" i="28" a="1"/>
  <c r="G95" i="28" s="1"/>
  <c r="E95" i="28" s="1"/>
  <c r="G79" i="28" a="1"/>
  <c r="G79" i="28" s="1"/>
  <c r="E79" i="28" s="1"/>
  <c r="G63" i="28" a="1"/>
  <c r="G63" i="28" s="1"/>
  <c r="E63" i="28" s="1"/>
  <c r="G47" i="28" a="1"/>
  <c r="G47" i="28" s="1"/>
  <c r="E47" i="28" s="1"/>
  <c r="G65" i="28" a="1"/>
  <c r="G65" i="28" s="1"/>
  <c r="E65" i="28" s="1"/>
  <c r="G49" i="28" a="1"/>
  <c r="G49" i="28" s="1"/>
  <c r="E49" i="28" s="1"/>
  <c r="G17" i="28" a="1"/>
  <c r="G17" i="28" s="1"/>
  <c r="E17" i="28" s="1"/>
  <c r="G220" i="28" a="1"/>
  <c r="G220" i="28" s="1"/>
  <c r="E220" i="28" s="1"/>
  <c r="G276" i="28" a="1"/>
  <c r="G276" i="28" s="1"/>
  <c r="E276" i="28" s="1"/>
  <c r="G214" i="28" a="1"/>
  <c r="G214" i="28" s="1"/>
  <c r="E214" i="28" s="1"/>
  <c r="G194" i="28" a="1"/>
  <c r="G194" i="28" s="1"/>
  <c r="E194" i="28" s="1"/>
  <c r="G171" i="28" a="1"/>
  <c r="G171" i="28" s="1"/>
  <c r="E171" i="28" s="1"/>
  <c r="G168" i="28" a="1"/>
  <c r="G168" i="28" s="1"/>
  <c r="E168" i="28" s="1"/>
  <c r="G160" i="28" a="1"/>
  <c r="G160" i="28" s="1"/>
  <c r="E160" i="28" s="1"/>
  <c r="G155" i="28" a="1"/>
  <c r="G155" i="28" s="1"/>
  <c r="E155" i="28" s="1"/>
  <c r="G145" i="28" a="1"/>
  <c r="G145" i="28" s="1"/>
  <c r="E145" i="28" s="1"/>
  <c r="G133" i="28" a="1"/>
  <c r="G133" i="28" s="1"/>
  <c r="E133" i="28" s="1"/>
  <c r="G121" i="28" a="1"/>
  <c r="G121" i="28" s="1"/>
  <c r="E121" i="28" s="1"/>
  <c r="G104" i="28" a="1"/>
  <c r="G104" i="28" s="1"/>
  <c r="E104" i="28" s="1"/>
  <c r="G88" i="28" a="1"/>
  <c r="G88" i="28" s="1"/>
  <c r="E88" i="28" s="1"/>
  <c r="G72" i="28" a="1"/>
  <c r="G72" i="28" s="1"/>
  <c r="E72" i="28" s="1"/>
  <c r="G56" i="28" a="1"/>
  <c r="G56" i="28" s="1"/>
  <c r="E56" i="28" s="1"/>
  <c r="G40" i="28" a="1"/>
  <c r="G40" i="28" s="1"/>
  <c r="E40" i="28" s="1"/>
  <c r="G24" i="28" a="1"/>
  <c r="G24" i="28" s="1"/>
  <c r="E24" i="28" s="1"/>
  <c r="G8" i="28" a="1"/>
  <c r="G8" i="28" s="1"/>
  <c r="E8" i="28" s="1"/>
  <c r="G97" i="28" a="1"/>
  <c r="G97" i="28" s="1"/>
  <c r="E97" i="28" s="1"/>
  <c r="G33" i="28" a="1"/>
  <c r="G33" i="28" s="1"/>
  <c r="E33" i="28" s="1"/>
  <c r="G248" i="28" a="1"/>
  <c r="G248" i="28" s="1"/>
  <c r="E248" i="28" s="1"/>
  <c r="G301" i="28" a="1"/>
  <c r="G301" i="28" s="1"/>
  <c r="E301" i="28" s="1"/>
  <c r="G250" i="28" a="1"/>
  <c r="G250" i="28" s="1"/>
  <c r="E250" i="28" s="1"/>
  <c r="G210" i="28" a="1"/>
  <c r="G210" i="28" s="1"/>
  <c r="E210" i="28" s="1"/>
  <c r="G128" i="28" a="1"/>
  <c r="G128" i="28" s="1"/>
  <c r="E128" i="28" s="1"/>
  <c r="G116" i="28" a="1"/>
  <c r="G116" i="28" s="1"/>
  <c r="E116" i="28" s="1"/>
  <c r="G81" i="28" a="1"/>
  <c r="G81" i="28" s="1"/>
  <c r="E81" i="28" s="1"/>
  <c r="G154" i="28" a="1"/>
  <c r="G154" i="28" s="1"/>
  <c r="E154" i="28" s="1"/>
  <c r="G85" i="28" a="1"/>
  <c r="G85" i="28" s="1"/>
  <c r="E85" i="28" s="1"/>
  <c r="G188" i="28" a="1"/>
  <c r="G188" i="28" s="1"/>
  <c r="E188" i="28" s="1"/>
  <c r="G185" i="28" a="1"/>
  <c r="G185" i="28" s="1"/>
  <c r="E185" i="28" s="1"/>
  <c r="G179" i="28" a="1"/>
  <c r="G179" i="28" s="1"/>
  <c r="E179" i="28" s="1"/>
  <c r="G152" i="28" a="1"/>
  <c r="G152" i="28" s="1"/>
  <c r="E152" i="28" s="1"/>
  <c r="G140" i="28" a="1"/>
  <c r="G140" i="28" s="1"/>
  <c r="E140" i="28" s="1"/>
  <c r="G111" i="28" a="1"/>
  <c r="G111" i="28" s="1"/>
  <c r="E111" i="28" s="1"/>
  <c r="G90" i="28" a="1"/>
  <c r="G90" i="28" s="1"/>
  <c r="E90" i="28" s="1"/>
  <c r="G74" i="28" a="1"/>
  <c r="G74" i="28" s="1"/>
  <c r="E74" i="28" s="1"/>
  <c r="G58" i="28" a="1"/>
  <c r="G58" i="28" s="1"/>
  <c r="E58" i="28" s="1"/>
  <c r="G42" i="28" a="1"/>
  <c r="G42" i="28" s="1"/>
  <c r="E42" i="28" s="1"/>
  <c r="G26" i="28" a="1"/>
  <c r="G26" i="28" s="1"/>
  <c r="E26" i="28" s="1"/>
  <c r="G10" i="28" a="1"/>
  <c r="G10" i="28" s="1"/>
  <c r="E10" i="28" s="1"/>
  <c r="G101" i="28" a="1"/>
  <c r="G101" i="28" s="1"/>
  <c r="E101" i="28" s="1"/>
  <c r="G217" i="28" a="1"/>
  <c r="G217" i="28" s="1"/>
  <c r="E217" i="28" s="1"/>
  <c r="G206" i="28" a="1"/>
  <c r="G206" i="28" s="1"/>
  <c r="E206" i="28" s="1"/>
  <c r="G182" i="28" a="1"/>
  <c r="G182" i="28" s="1"/>
  <c r="E182" i="28" s="1"/>
  <c r="G176" i="28" a="1"/>
  <c r="G176" i="28" s="1"/>
  <c r="E176" i="28" s="1"/>
  <c r="G147" i="28" a="1"/>
  <c r="G147" i="28" s="1"/>
  <c r="E147" i="28" s="1"/>
  <c r="G135" i="28" a="1"/>
  <c r="G135" i="28" s="1"/>
  <c r="E135" i="28" s="1"/>
  <c r="G123" i="28" a="1"/>
  <c r="G123" i="28" s="1"/>
  <c r="E123" i="28" s="1"/>
  <c r="G118" i="28" a="1"/>
  <c r="G118" i="28" s="1"/>
  <c r="E118" i="28" s="1"/>
  <c r="G106" i="28" a="1"/>
  <c r="G106" i="28" s="1"/>
  <c r="E106" i="28" s="1"/>
  <c r="G99" i="28" a="1"/>
  <c r="G99" i="28" s="1"/>
  <c r="E99" i="28" s="1"/>
  <c r="G83" i="28" a="1"/>
  <c r="G83" i="28" s="1"/>
  <c r="E83" i="28" s="1"/>
  <c r="G67" i="28" a="1"/>
  <c r="G67" i="28" s="1"/>
  <c r="E67" i="28" s="1"/>
  <c r="G51" i="28" a="1"/>
  <c r="G51" i="28" s="1"/>
  <c r="E51" i="28" s="1"/>
  <c r="G35" i="28" a="1"/>
  <c r="G35" i="28" s="1"/>
  <c r="E35" i="28" s="1"/>
  <c r="G19" i="28" a="1"/>
  <c r="G19" i="28" s="1"/>
  <c r="E19" i="28" s="1"/>
  <c r="G3" i="28" a="1"/>
  <c r="G3" i="28" s="1"/>
  <c r="E3" i="28" s="1"/>
  <c r="G28" i="28" a="1"/>
  <c r="G28" i="28" s="1"/>
  <c r="E28" i="28" s="1"/>
  <c r="G12" i="28" a="1"/>
  <c r="G12" i="28" s="1"/>
  <c r="E12" i="28" s="1"/>
  <c r="G255" i="28" a="1"/>
  <c r="G255" i="28" s="1"/>
  <c r="E255" i="28" s="1"/>
  <c r="G162" i="28" a="1"/>
  <c r="G162" i="28" s="1"/>
  <c r="E162" i="28" s="1"/>
  <c r="G130" i="28" a="1"/>
  <c r="G130" i="28" s="1"/>
  <c r="E130" i="28" s="1"/>
  <c r="G113" i="28" a="1"/>
  <c r="G113" i="28" s="1"/>
  <c r="E113" i="28" s="1"/>
  <c r="G92" i="28" a="1"/>
  <c r="G92" i="28" s="1"/>
  <c r="E92" i="28" s="1"/>
  <c r="G76" i="28" a="1"/>
  <c r="G76" i="28" s="1"/>
  <c r="E76" i="28" s="1"/>
  <c r="G60" i="28" a="1"/>
  <c r="G60" i="28" s="1"/>
  <c r="E60" i="28" s="1"/>
  <c r="G44" i="28" a="1"/>
  <c r="G44" i="28" s="1"/>
  <c r="E44" i="28" s="1"/>
  <c r="G170" i="28" a="1"/>
  <c r="G170" i="28" s="1"/>
  <c r="E170" i="28" s="1"/>
  <c r="G69" i="28" a="1"/>
  <c r="G69" i="28" s="1"/>
  <c r="E69" i="28" s="1"/>
  <c r="G149" i="28" a="1"/>
  <c r="G149" i="28" s="1"/>
  <c r="E149" i="28" s="1"/>
  <c r="G137" i="28" a="1"/>
  <c r="G137" i="28" s="1"/>
  <c r="E137" i="28" s="1"/>
  <c r="G30" i="28" a="1"/>
  <c r="G30" i="28" s="1"/>
  <c r="E30" i="28" s="1"/>
  <c r="G14" i="28" a="1"/>
  <c r="G14" i="28" s="1"/>
  <c r="E14" i="28" s="1"/>
  <c r="G5" i="28" a="1"/>
  <c r="G5" i="28" s="1"/>
  <c r="E5" i="28" s="1"/>
  <c r="G21" i="28" a="1"/>
  <c r="G21" i="28" s="1"/>
  <c r="E21" i="28" s="1"/>
  <c r="G78" i="28" a="1"/>
  <c r="G78" i="28" s="1"/>
  <c r="E78" i="28" s="1"/>
  <c r="G37" i="28" a="1"/>
  <c r="G37" i="28" s="1"/>
  <c r="E37" i="28" s="1"/>
  <c r="G46" i="28" a="1"/>
  <c r="G46" i="28" s="1"/>
  <c r="E46" i="28" s="1"/>
  <c r="G94" i="28" a="1"/>
  <c r="G94" i="28" s="1"/>
  <c r="E94" i="28" s="1"/>
  <c r="G193" i="28" a="1"/>
  <c r="G193" i="28" s="1"/>
  <c r="E193" i="28" s="1"/>
  <c r="G120" i="28" a="1"/>
  <c r="G120" i="28" s="1"/>
  <c r="E120" i="28" s="1"/>
  <c r="G53" i="28" a="1"/>
  <c r="G53" i="28" s="1"/>
  <c r="E53" i="28" s="1"/>
  <c r="G108" i="28" a="1"/>
  <c r="G108" i="28" s="1"/>
  <c r="E108" i="28" s="1"/>
  <c r="G62" i="28" a="1"/>
  <c r="G62" i="28" s="1"/>
  <c r="E62" i="28" s="1"/>
  <c r="G190" i="28" a="1"/>
  <c r="G190" i="28" s="1"/>
  <c r="E190" i="28" s="1"/>
  <c r="G242" i="28" a="1"/>
  <c r="G242" i="28" s="1"/>
  <c r="E242" i="28" s="1"/>
  <c r="G2204" i="27" a="1"/>
  <c r="G2204" i="27" s="1"/>
  <c r="E2204" i="27" s="1"/>
  <c r="G2205" i="27" a="1"/>
  <c r="G2205" i="27" s="1"/>
  <c r="E2205" i="27" s="1"/>
  <c r="G1568" i="27" a="1"/>
  <c r="G1568" i="27" s="1"/>
  <c r="E1568" i="27" s="1"/>
  <c r="G1834" i="27" a="1"/>
  <c r="G1834" i="27" s="1"/>
  <c r="E1834" i="27" s="1"/>
  <c r="G1835" i="27" a="1"/>
  <c r="G1835" i="27" s="1"/>
  <c r="E1835" i="27" s="1"/>
  <c r="G1595" i="27" a="1"/>
  <c r="G1595" i="27" s="1"/>
  <c r="E1595" i="27" s="1"/>
  <c r="G1596" i="27" a="1"/>
  <c r="G1596" i="27" s="1"/>
  <c r="E1596" i="27" s="1"/>
  <c r="G1863" i="27" a="1"/>
  <c r="G1863" i="27" s="1"/>
  <c r="E1863" i="27" s="1"/>
  <c r="G1862" i="27" a="1"/>
  <c r="G1862" i="27" s="1"/>
  <c r="E1862" i="27" s="1"/>
  <c r="G1655" i="27" a="1"/>
  <c r="G1655" i="27" s="1"/>
  <c r="E1655" i="27" s="1"/>
  <c r="G1656" i="27" a="1"/>
  <c r="G1656" i="27" s="1"/>
  <c r="E1656" i="27" s="1"/>
  <c r="G1922" i="27" a="1"/>
  <c r="G1922" i="27" s="1"/>
  <c r="E1922" i="27" s="1"/>
  <c r="G1923" i="27" a="1"/>
  <c r="G1923" i="27" s="1"/>
  <c r="E1923" i="27" s="1"/>
  <c r="G1602" i="27" a="1"/>
  <c r="G1602" i="27" s="1"/>
  <c r="E1602" i="27" s="1"/>
  <c r="G1601" i="27" a="1"/>
  <c r="G1601" i="27" s="1"/>
  <c r="E1601" i="27" s="1"/>
  <c r="G1868" i="27" a="1"/>
  <c r="G1868" i="27" s="1"/>
  <c r="E1868" i="27" s="1"/>
  <c r="G1869" i="27" a="1"/>
  <c r="G1869" i="27" s="1"/>
  <c r="E1869" i="27" s="1"/>
  <c r="G1586" i="27" a="1"/>
  <c r="G1586" i="27" s="1"/>
  <c r="E1586" i="27" s="1"/>
  <c r="G1585" i="27" a="1"/>
  <c r="G1585" i="27" s="1"/>
  <c r="E1585" i="27" s="1"/>
  <c r="G1852" i="27" a="1"/>
  <c r="G1852" i="27" s="1"/>
  <c r="E1852" i="27" s="1"/>
  <c r="G1853" i="27" a="1"/>
  <c r="G1853" i="27" s="1"/>
  <c r="E1853" i="27" s="1"/>
  <c r="G1382" i="27" a="1"/>
  <c r="G1382" i="27" s="1"/>
  <c r="E1382" i="27" s="1"/>
  <c r="G1381" i="27" a="1"/>
  <c r="G1381" i="27" s="1"/>
  <c r="E1381" i="27" s="1"/>
  <c r="G1496" i="27" a="1"/>
  <c r="G1496" i="27" s="1"/>
  <c r="E1496" i="27" s="1"/>
  <c r="G1497" i="27" a="1"/>
  <c r="G1497" i="27" s="1"/>
  <c r="E1497" i="27" s="1"/>
  <c r="G1748" i="27" a="1"/>
  <c r="G1748" i="27" s="1"/>
  <c r="E1748" i="27" s="1"/>
  <c r="G1749" i="27" a="1"/>
  <c r="G1749" i="27" s="1"/>
  <c r="E1749" i="27" s="1"/>
  <c r="G1324" i="27" a="1"/>
  <c r="G1324" i="27" s="1"/>
  <c r="E1324" i="27" s="1"/>
  <c r="G1427" i="27" a="1"/>
  <c r="G1427" i="27" s="1"/>
  <c r="E1427" i="27" s="1"/>
  <c r="G1329" i="27" a="1"/>
  <c r="G1329" i="27" s="1"/>
  <c r="E1329" i="27" s="1"/>
  <c r="G1432" i="27" a="1"/>
  <c r="G1432" i="27" s="1"/>
  <c r="E1432" i="27" s="1"/>
  <c r="G1334" i="27" a="1"/>
  <c r="G1334" i="27" s="1"/>
  <c r="E1334" i="27" s="1"/>
  <c r="G1437" i="27" a="1"/>
  <c r="G1437" i="27" s="1"/>
  <c r="E1437" i="27" s="1"/>
  <c r="G1339" i="27" a="1"/>
  <c r="G1339" i="27" s="1"/>
  <c r="E1339" i="27" s="1"/>
  <c r="G1426" i="27" a="1"/>
  <c r="G1426" i="27" s="1"/>
  <c r="E1426" i="27" s="1"/>
  <c r="G1328" i="27" a="1"/>
  <c r="G1328" i="27" s="1"/>
  <c r="E1328" i="27" s="1"/>
  <c r="G1431" i="27" a="1"/>
  <c r="G1431" i="27" s="1"/>
  <c r="E1431" i="27" s="1"/>
  <c r="G1670" i="27" a="1"/>
  <c r="G1670" i="27" s="1"/>
  <c r="E1670" i="27" s="1"/>
  <c r="G1489" i="27" a="1"/>
  <c r="G1489" i="27" s="1"/>
  <c r="E1489" i="27" s="1"/>
  <c r="G1667" i="27" a="1"/>
  <c r="G1667" i="27" s="1"/>
  <c r="E1667" i="27" s="1"/>
  <c r="G1723" i="27" a="1"/>
  <c r="G1723" i="27" s="1"/>
  <c r="E1723" i="27" s="1"/>
  <c r="G1665" i="27" a="1"/>
  <c r="G1665" i="27" s="1"/>
  <c r="E1665" i="27" s="1"/>
  <c r="G1724" i="27" a="1"/>
  <c r="G1724" i="27" s="1"/>
  <c r="E1724" i="27" s="1"/>
  <c r="G1697" i="27" a="1"/>
  <c r="G1697" i="27" s="1"/>
  <c r="E1697" i="27" s="1"/>
  <c r="G1340" i="27" a="1"/>
  <c r="G1340" i="27" s="1"/>
  <c r="E1340" i="27" s="1"/>
  <c r="G1443" i="27" a="1"/>
  <c r="G1443" i="27" s="1"/>
  <c r="E1443" i="27" s="1"/>
  <c r="G1345" i="27" a="1"/>
  <c r="G1345" i="27" s="1"/>
  <c r="E1345" i="27" s="1"/>
  <c r="G1448" i="27" a="1"/>
  <c r="G1448" i="27" s="1"/>
  <c r="E1448" i="27" s="1"/>
  <c r="G1350" i="27" a="1"/>
  <c r="G1350" i="27" s="1"/>
  <c r="E1350" i="27" s="1"/>
  <c r="G1453" i="27" a="1"/>
  <c r="G1453" i="27" s="1"/>
  <c r="E1453" i="27" s="1"/>
  <c r="G1355" i="27" a="1"/>
  <c r="G1355" i="27" s="1"/>
  <c r="E1355" i="27" s="1"/>
  <c r="G1442" i="27" a="1"/>
  <c r="G1442" i="27" s="1"/>
  <c r="E1442" i="27" s="1"/>
  <c r="G1344" i="27" a="1"/>
  <c r="G1344" i="27" s="1"/>
  <c r="E1344" i="27" s="1"/>
  <c r="G1447" i="27" a="1"/>
  <c r="G1447" i="27" s="1"/>
  <c r="E1447" i="27" s="1"/>
  <c r="G1686" i="27" a="1"/>
  <c r="G1686" i="27" s="1"/>
  <c r="E1686" i="27" s="1"/>
  <c r="G1422" i="27" a="1"/>
  <c r="G1422" i="27" s="1"/>
  <c r="E1422" i="27" s="1"/>
  <c r="G1702" i="27" a="1"/>
  <c r="G1702" i="27" s="1"/>
  <c r="E1702" i="27" s="1"/>
  <c r="G1739" i="27" a="1"/>
  <c r="G1739" i="27" s="1"/>
  <c r="E1739" i="27" s="1"/>
  <c r="G1703" i="27" a="1"/>
  <c r="G1703" i="27" s="1"/>
  <c r="E1703" i="27" s="1"/>
  <c r="G1740" i="27" a="1"/>
  <c r="G1740" i="27" s="1"/>
  <c r="E1740" i="27" s="1"/>
  <c r="G1356" i="27" a="1"/>
  <c r="G1356" i="27" s="1"/>
  <c r="E1356" i="27" s="1"/>
  <c r="G1459" i="27" a="1"/>
  <c r="G1459" i="27" s="1"/>
  <c r="E1459" i="27" s="1"/>
  <c r="G1361" i="27" a="1"/>
  <c r="G1361" i="27" s="1"/>
  <c r="E1361" i="27" s="1"/>
  <c r="G1464" i="27" a="1"/>
  <c r="G1464" i="27" s="1"/>
  <c r="E1464" i="27" s="1"/>
  <c r="G1366" i="27" a="1"/>
  <c r="G1366" i="27" s="1"/>
  <c r="E1366" i="27" s="1"/>
  <c r="G1469" i="27" a="1"/>
  <c r="G1469" i="27" s="1"/>
  <c r="E1469" i="27" s="1"/>
  <c r="G1371" i="27" a="1"/>
  <c r="G1371" i="27" s="1"/>
  <c r="E1371" i="27" s="1"/>
  <c r="G1458" i="27" a="1"/>
  <c r="G1458" i="27" s="1"/>
  <c r="E1458" i="27" s="1"/>
  <c r="G1360" i="27" a="1"/>
  <c r="G1360" i="27" s="1"/>
  <c r="E1360" i="27" s="1"/>
  <c r="G1463" i="27" a="1"/>
  <c r="G1463" i="27" s="1"/>
  <c r="E1463" i="27" s="1"/>
  <c r="G1358" i="27" a="1"/>
  <c r="G1358" i="27" s="1"/>
  <c r="E1358" i="27" s="1"/>
  <c r="G1669" i="27" a="1"/>
  <c r="G1669" i="27" s="1"/>
  <c r="E1669" i="27" s="1"/>
  <c r="G1718" i="27" a="1"/>
  <c r="G1718" i="27" s="1"/>
  <c r="E1718" i="27" s="1"/>
  <c r="G1693" i="27" a="1"/>
  <c r="G1693" i="27" s="1"/>
  <c r="E1693" i="27" s="1"/>
  <c r="G1719" i="27" a="1"/>
  <c r="G1719" i="27" s="1"/>
  <c r="E1719" i="27" s="1"/>
  <c r="G1706" i="27" a="1"/>
  <c r="G1706" i="27" s="1"/>
  <c r="E1706" i="27" s="1"/>
  <c r="G1372" i="27" a="1"/>
  <c r="G1372" i="27" s="1"/>
  <c r="E1372" i="27" s="1"/>
  <c r="G1475" i="27" a="1"/>
  <c r="G1475" i="27" s="1"/>
  <c r="E1475" i="27" s="1"/>
  <c r="G1377" i="27" a="1"/>
  <c r="G1377" i="27" s="1"/>
  <c r="E1377" i="27" s="1"/>
  <c r="G1480" i="27" a="1"/>
  <c r="G1480" i="27" s="1"/>
  <c r="E1480" i="27" s="1"/>
  <c r="G1398" i="27" a="1"/>
  <c r="G1398" i="27" s="1"/>
  <c r="E1398" i="27" s="1"/>
  <c r="G1485" i="27" a="1"/>
  <c r="G1485" i="27" s="1"/>
  <c r="E1485" i="27" s="1"/>
  <c r="G1403" i="27" a="1"/>
  <c r="G1403" i="27" s="1"/>
  <c r="E1403" i="27" s="1"/>
  <c r="G1474" i="27" a="1"/>
  <c r="G1474" i="27" s="1"/>
  <c r="E1474" i="27" s="1"/>
  <c r="G1376" i="27" a="1"/>
  <c r="G1376" i="27" s="1"/>
  <c r="E1376" i="27" s="1"/>
  <c r="G1479" i="27" a="1"/>
  <c r="G1479" i="27" s="1"/>
  <c r="E1479" i="27" s="1"/>
  <c r="G1661" i="27" a="1"/>
  <c r="G1661" i="27" s="1"/>
  <c r="E1661" i="27" s="1"/>
  <c r="G1660" i="27" a="1"/>
  <c r="G1660" i="27" s="1"/>
  <c r="E1660" i="27" s="1"/>
  <c r="G1734" i="27" a="1"/>
  <c r="G1734" i="27" s="1"/>
  <c r="E1734" i="27" s="1"/>
  <c r="G1698" i="27" a="1"/>
  <c r="G1698" i="27" s="1"/>
  <c r="E1698" i="27" s="1"/>
  <c r="G1735" i="27" a="1"/>
  <c r="G1735" i="27" s="1"/>
  <c r="E1735" i="27" s="1"/>
  <c r="G1713" i="27" a="1"/>
  <c r="G1713" i="27" s="1"/>
  <c r="E1713" i="27" s="1"/>
  <c r="G1404" i="27" a="1"/>
  <c r="G1404" i="27" s="1"/>
  <c r="E1404" i="27" s="1"/>
  <c r="G1491" i="27" a="1"/>
  <c r="G1491" i="27" s="1"/>
  <c r="E1491" i="27" s="1"/>
  <c r="G1393" i="27" a="1"/>
  <c r="G1393" i="27" s="1"/>
  <c r="E1393" i="27" s="1"/>
  <c r="G1414" i="27" a="1"/>
  <c r="G1414" i="27" s="1"/>
  <c r="E1414" i="27" s="1"/>
  <c r="G1316" i="27" a="1"/>
  <c r="G1316" i="27" s="1"/>
  <c r="E1316" i="27" s="1"/>
  <c r="G1419" i="27" a="1"/>
  <c r="G1419" i="27" s="1"/>
  <c r="E1419" i="27" s="1"/>
  <c r="G1490" i="27" a="1"/>
  <c r="G1490" i="27" s="1"/>
  <c r="E1490" i="27" s="1"/>
  <c r="G1408" i="27" a="1"/>
  <c r="G1408" i="27" s="1"/>
  <c r="E1408" i="27" s="1"/>
  <c r="G1317" i="27" a="1"/>
  <c r="G1317" i="27" s="1"/>
  <c r="E1317" i="27" s="1"/>
  <c r="G1677" i="27" a="1"/>
  <c r="G1677" i="27" s="1"/>
  <c r="E1677" i="27" s="1"/>
  <c r="G1342" i="27" a="1"/>
  <c r="G1342" i="27" s="1"/>
  <c r="E1342" i="27" s="1"/>
  <c r="G1695" i="27" a="1"/>
  <c r="G1695" i="27" s="1"/>
  <c r="E1695" i="27" s="1"/>
  <c r="G1714" i="27" a="1"/>
  <c r="G1714" i="27" s="1"/>
  <c r="E1714" i="27" s="1"/>
  <c r="G1691" i="27" a="1"/>
  <c r="G1691" i="27" s="1"/>
  <c r="E1691" i="27" s="1"/>
  <c r="G1699" i="27" a="1"/>
  <c r="G1699" i="27" s="1"/>
  <c r="E1699" i="27" s="1"/>
  <c r="G1420" i="27" a="1"/>
  <c r="G1420" i="27" s="1"/>
  <c r="E1420" i="27" s="1"/>
  <c r="G1322" i="27" a="1"/>
  <c r="G1322" i="27" s="1"/>
  <c r="E1322" i="27" s="1"/>
  <c r="G1409" i="27" a="1"/>
  <c r="G1409" i="27" s="1"/>
  <c r="E1409" i="27" s="1"/>
  <c r="G1327" i="27" a="1"/>
  <c r="G1327" i="27" s="1"/>
  <c r="E1327" i="27" s="1"/>
  <c r="G1430" i="27" a="1"/>
  <c r="G1430" i="27" s="1"/>
  <c r="E1430" i="27" s="1"/>
  <c r="G1332" i="27" a="1"/>
  <c r="G1332" i="27" s="1"/>
  <c r="E1332" i="27" s="1"/>
  <c r="G1435" i="27" a="1"/>
  <c r="G1435" i="27" s="1"/>
  <c r="E1435" i="27" s="1"/>
  <c r="G1321" i="27" a="1"/>
  <c r="G1321" i="27" s="1"/>
  <c r="E1321" i="27" s="1"/>
  <c r="G1424" i="27" a="1"/>
  <c r="G1424" i="27" s="1"/>
  <c r="E1424" i="27" s="1"/>
  <c r="G1333" i="27" a="1"/>
  <c r="G1333" i="27" s="1"/>
  <c r="E1333" i="27" s="1"/>
  <c r="G1486" i="27" a="1"/>
  <c r="G1486" i="27" s="1"/>
  <c r="E1486" i="27" s="1"/>
  <c r="G1470" i="27" a="1"/>
  <c r="G1470" i="27" s="1"/>
  <c r="E1470" i="27" s="1"/>
  <c r="G1709" i="27" a="1"/>
  <c r="G1709" i="27" s="1"/>
  <c r="E1709" i="27" s="1"/>
  <c r="G1730" i="27" a="1"/>
  <c r="G1730" i="27" s="1"/>
  <c r="E1730" i="27" s="1"/>
  <c r="G1710" i="27" a="1"/>
  <c r="G1710" i="27" s="1"/>
  <c r="E1710" i="27" s="1"/>
  <c r="G1722" i="27" a="1"/>
  <c r="G1722" i="27" s="1"/>
  <c r="E1722" i="27" s="1"/>
  <c r="G1436" i="27" a="1"/>
  <c r="G1436" i="27" s="1"/>
  <c r="E1436" i="27" s="1"/>
  <c r="G1338" i="27" a="1"/>
  <c r="G1338" i="27" s="1"/>
  <c r="E1338" i="27" s="1"/>
  <c r="G1425" i="27" a="1"/>
  <c r="G1425" i="27" s="1"/>
  <c r="E1425" i="27" s="1"/>
  <c r="G1343" i="27" a="1"/>
  <c r="G1343" i="27" s="1"/>
  <c r="E1343" i="27" s="1"/>
  <c r="G1446" i="27" a="1"/>
  <c r="G1446" i="27" s="1"/>
  <c r="E1446" i="27" s="1"/>
  <c r="G1348" i="27" a="1"/>
  <c r="G1348" i="27" s="1"/>
  <c r="E1348" i="27" s="1"/>
  <c r="G1451" i="27" a="1"/>
  <c r="G1451" i="27" s="1"/>
  <c r="E1451" i="27" s="1"/>
  <c r="G1337" i="27" a="1"/>
  <c r="G1337" i="27" s="1"/>
  <c r="E1337" i="27" s="1"/>
  <c r="G1440" i="27" a="1"/>
  <c r="G1440" i="27" s="1"/>
  <c r="E1440" i="27" s="1"/>
  <c r="G1349" i="27" a="1"/>
  <c r="G1349" i="27" s="1"/>
  <c r="E1349" i="27" s="1"/>
  <c r="G1406" i="27" a="1"/>
  <c r="G1406" i="27" s="1"/>
  <c r="E1406" i="27" s="1"/>
  <c r="G1687" i="27" a="1"/>
  <c r="G1687" i="27" s="1"/>
  <c r="E1687" i="27" s="1"/>
  <c r="G1725" i="27" a="1"/>
  <c r="G1725" i="27" s="1"/>
  <c r="E1725" i="27" s="1"/>
  <c r="G1668" i="27" a="1"/>
  <c r="G1668" i="27" s="1"/>
  <c r="E1668" i="27" s="1"/>
  <c r="G1726" i="27" a="1"/>
  <c r="G1726" i="27" s="1"/>
  <c r="E1726" i="27" s="1"/>
  <c r="G1729" i="27" a="1"/>
  <c r="G1729" i="27" s="1"/>
  <c r="E1729" i="27" s="1"/>
  <c r="G1452" i="27" a="1"/>
  <c r="G1452" i="27" s="1"/>
  <c r="E1452" i="27" s="1"/>
  <c r="G1354" i="27" a="1"/>
  <c r="G1354" i="27" s="1"/>
  <c r="E1354" i="27" s="1"/>
  <c r="G1441" i="27" a="1"/>
  <c r="G1441" i="27" s="1"/>
  <c r="E1441" i="27" s="1"/>
  <c r="G1359" i="27" a="1"/>
  <c r="G1359" i="27" s="1"/>
  <c r="E1359" i="27" s="1"/>
  <c r="G1462" i="27" a="1"/>
  <c r="G1462" i="27" s="1"/>
  <c r="E1462" i="27" s="1"/>
  <c r="G1364" i="27" a="1"/>
  <c r="G1364" i="27" s="1"/>
  <c r="E1364" i="27" s="1"/>
  <c r="G1467" i="27" a="1"/>
  <c r="G1467" i="27" s="1"/>
  <c r="E1467" i="27" s="1"/>
  <c r="G1353" i="27" a="1"/>
  <c r="G1353" i="27" s="1"/>
  <c r="E1353" i="27" s="1"/>
  <c r="G1456" i="27" a="1"/>
  <c r="G1456" i="27" s="1"/>
  <c r="E1456" i="27" s="1"/>
  <c r="G1365" i="27" a="1"/>
  <c r="G1365" i="27" s="1"/>
  <c r="E1365" i="27" s="1"/>
  <c r="G1659" i="27" a="1"/>
  <c r="G1659" i="27" s="1"/>
  <c r="E1659" i="27" s="1"/>
  <c r="G1692" i="27" a="1"/>
  <c r="G1692" i="27" s="1"/>
  <c r="E1692" i="27" s="1"/>
  <c r="G1741" i="27" a="1"/>
  <c r="G1741" i="27" s="1"/>
  <c r="E1741" i="27" s="1"/>
  <c r="G1688" i="27" a="1"/>
  <c r="G1688" i="27" s="1"/>
  <c r="E1688" i="27" s="1"/>
  <c r="G1742" i="27" a="1"/>
  <c r="G1742" i="27" s="1"/>
  <c r="E1742" i="27" s="1"/>
  <c r="G1676" i="27" a="1"/>
  <c r="G1676" i="27" s="1"/>
  <c r="E1676" i="27" s="1"/>
  <c r="G1468" i="27" a="1"/>
  <c r="G1468" i="27" s="1"/>
  <c r="E1468" i="27" s="1"/>
  <c r="G1370" i="27" a="1"/>
  <c r="G1370" i="27" s="1"/>
  <c r="E1370" i="27" s="1"/>
  <c r="G1457" i="27" a="1"/>
  <c r="G1457" i="27" s="1"/>
  <c r="E1457" i="27" s="1"/>
  <c r="G1375" i="27" a="1"/>
  <c r="G1375" i="27" s="1"/>
  <c r="E1375" i="27" s="1"/>
  <c r="G1478" i="27" a="1"/>
  <c r="G1478" i="27" s="1"/>
  <c r="E1478" i="27" s="1"/>
  <c r="G1396" i="27" a="1"/>
  <c r="G1396" i="27" s="1"/>
  <c r="E1396" i="27" s="1"/>
  <c r="G1483" i="27" a="1"/>
  <c r="G1483" i="27" s="1"/>
  <c r="E1483" i="27" s="1"/>
  <c r="G1369" i="27" a="1"/>
  <c r="G1369" i="27" s="1"/>
  <c r="E1369" i="27" s="1"/>
  <c r="G1472" i="27" a="1"/>
  <c r="G1472" i="27" s="1"/>
  <c r="E1472" i="27" s="1"/>
  <c r="G1397" i="27" a="1"/>
  <c r="G1397" i="27" s="1"/>
  <c r="E1397" i="27" s="1"/>
  <c r="G1675" i="27" a="1"/>
  <c r="G1675" i="27" s="1"/>
  <c r="E1675" i="27" s="1"/>
  <c r="G1704" i="27" a="1"/>
  <c r="G1704" i="27" s="1"/>
  <c r="E1704" i="27" s="1"/>
  <c r="G1671" i="27" a="1"/>
  <c r="G1671" i="27" s="1"/>
  <c r="E1671" i="27" s="1"/>
  <c r="G1705" i="27" a="1"/>
  <c r="G1705" i="27" s="1"/>
  <c r="E1705" i="27" s="1"/>
  <c r="G1672" i="27" a="1"/>
  <c r="G1672" i="27" s="1"/>
  <c r="E1672" i="27" s="1"/>
  <c r="G1684" i="27" a="1"/>
  <c r="G1684" i="27" s="1"/>
  <c r="E1684" i="27" s="1"/>
  <c r="G1484" i="27" a="1"/>
  <c r="G1484" i="27" s="1"/>
  <c r="E1484" i="27" s="1"/>
  <c r="G1402" i="27" a="1"/>
  <c r="G1402" i="27" s="1"/>
  <c r="E1402" i="27" s="1"/>
  <c r="G1473" i="27" a="1"/>
  <c r="G1473" i="27" s="1"/>
  <c r="E1473" i="27" s="1"/>
  <c r="G1407" i="27" a="1"/>
  <c r="G1407" i="27" s="1"/>
  <c r="E1407" i="27" s="1"/>
  <c r="G1494" i="27" a="1"/>
  <c r="G1494" i="27" s="1"/>
  <c r="E1494" i="27" s="1"/>
  <c r="G1412" i="27" a="1"/>
  <c r="G1412" i="27" s="1"/>
  <c r="E1412" i="27" s="1"/>
  <c r="G1314" i="27" a="1"/>
  <c r="G1314" i="27" s="1"/>
  <c r="E1314" i="27" s="1"/>
  <c r="G1401" i="27" a="1"/>
  <c r="G1401" i="27" s="1"/>
  <c r="E1401" i="27" s="1"/>
  <c r="G1488" i="27" a="1"/>
  <c r="G1488" i="27" s="1"/>
  <c r="E1488" i="27" s="1"/>
  <c r="G1413" i="27" a="1"/>
  <c r="G1413" i="27" s="1"/>
  <c r="E1413" i="27" s="1"/>
  <c r="G1666" i="27" a="1"/>
  <c r="G1666" i="27" s="1"/>
  <c r="E1666" i="27" s="1"/>
  <c r="G1720" i="27" a="1"/>
  <c r="G1720" i="27" s="1"/>
  <c r="E1720" i="27" s="1"/>
  <c r="G1685" i="27" a="1"/>
  <c r="G1685" i="27" s="1"/>
  <c r="E1685" i="27" s="1"/>
  <c r="G1721" i="27" a="1"/>
  <c r="G1721" i="27" s="1"/>
  <c r="E1721" i="27" s="1"/>
  <c r="G1681" i="27" a="1"/>
  <c r="G1681" i="27" s="1"/>
  <c r="E1681" i="27" s="1"/>
  <c r="G1715" i="27" a="1"/>
  <c r="G1715" i="27" s="1"/>
  <c r="E1715" i="27" s="1"/>
  <c r="G1379" i="27" a="1"/>
  <c r="G1379" i="27" s="1"/>
  <c r="E1379" i="27" s="1"/>
  <c r="G1315" i="27" a="1"/>
  <c r="G1315" i="27" s="1"/>
  <c r="E1315" i="27" s="1"/>
  <c r="G1418" i="27" a="1"/>
  <c r="G1418" i="27" s="1"/>
  <c r="E1418" i="27" s="1"/>
  <c r="G1320" i="27" a="1"/>
  <c r="G1320" i="27" s="1"/>
  <c r="E1320" i="27" s="1"/>
  <c r="G1423" i="27" a="1"/>
  <c r="G1423" i="27" s="1"/>
  <c r="E1423" i="27" s="1"/>
  <c r="G1325" i="27" a="1"/>
  <c r="G1325" i="27" s="1"/>
  <c r="E1325" i="27" s="1"/>
  <c r="G1428" i="27" a="1"/>
  <c r="G1428" i="27" s="1"/>
  <c r="E1428" i="27" s="1"/>
  <c r="G1330" i="27" a="1"/>
  <c r="G1330" i="27" s="1"/>
  <c r="E1330" i="27" s="1"/>
  <c r="G1417" i="27" a="1"/>
  <c r="G1417" i="27" s="1"/>
  <c r="E1417" i="27" s="1"/>
  <c r="G1319" i="27" a="1"/>
  <c r="G1319" i="27" s="1"/>
  <c r="E1319" i="27" s="1"/>
  <c r="G1429" i="27" a="1"/>
  <c r="G1429" i="27" s="1"/>
  <c r="E1429" i="27" s="1"/>
  <c r="G1326" i="27" a="1"/>
  <c r="G1326" i="27" s="1"/>
  <c r="E1326" i="27" s="1"/>
  <c r="G1736" i="27" a="1"/>
  <c r="G1736" i="27" s="1"/>
  <c r="E1736" i="27" s="1"/>
  <c r="G1690" i="27" a="1"/>
  <c r="G1690" i="27" s="1"/>
  <c r="E1690" i="27" s="1"/>
  <c r="G1737" i="27" a="1"/>
  <c r="G1737" i="27" s="1"/>
  <c r="E1737" i="27" s="1"/>
  <c r="G1701" i="27" a="1"/>
  <c r="G1701" i="27" s="1"/>
  <c r="E1701" i="27" s="1"/>
  <c r="G1738" i="27" a="1"/>
  <c r="G1738" i="27" s="1"/>
  <c r="E1738" i="27" s="1"/>
  <c r="G1331" i="27" a="1"/>
  <c r="G1331" i="27" s="1"/>
  <c r="E1331" i="27" s="1"/>
  <c r="G1434" i="27" a="1"/>
  <c r="G1434" i="27" s="1"/>
  <c r="E1434" i="27" s="1"/>
  <c r="G1336" i="27" a="1"/>
  <c r="G1336" i="27" s="1"/>
  <c r="E1336" i="27" s="1"/>
  <c r="G1439" i="27" a="1"/>
  <c r="G1439" i="27" s="1"/>
  <c r="E1439" i="27" s="1"/>
  <c r="G1341" i="27" a="1"/>
  <c r="G1341" i="27" s="1"/>
  <c r="E1341" i="27" s="1"/>
  <c r="G1444" i="27" a="1"/>
  <c r="G1444" i="27" s="1"/>
  <c r="E1444" i="27" s="1"/>
  <c r="G1346" i="27" a="1"/>
  <c r="G1346" i="27" s="1"/>
  <c r="E1346" i="27" s="1"/>
  <c r="G1433" i="27" a="1"/>
  <c r="G1433" i="27" s="1"/>
  <c r="E1433" i="27" s="1"/>
  <c r="G1335" i="27" a="1"/>
  <c r="G1335" i="27" s="1"/>
  <c r="E1335" i="27" s="1"/>
  <c r="G1445" i="27" a="1"/>
  <c r="G1445" i="27" s="1"/>
  <c r="E1445" i="27" s="1"/>
  <c r="G1454" i="27" a="1"/>
  <c r="G1454" i="27" s="1"/>
  <c r="E1454" i="27" s="1"/>
  <c r="G1682" i="27" a="1"/>
  <c r="G1682" i="27" s="1"/>
  <c r="E1682" i="27" s="1"/>
  <c r="G1700" i="27" a="1"/>
  <c r="G1700" i="27" s="1"/>
  <c r="E1700" i="27" s="1"/>
  <c r="G1678" i="27" a="1"/>
  <c r="G1678" i="27" s="1"/>
  <c r="E1678" i="27" s="1"/>
  <c r="G1717" i="27" a="1"/>
  <c r="G1717" i="27" s="1"/>
  <c r="E1717" i="27" s="1"/>
  <c r="G1745" i="27" a="1"/>
  <c r="G1745" i="27" s="1"/>
  <c r="E1745" i="27" s="1"/>
  <c r="G1347" i="27" a="1"/>
  <c r="G1347" i="27" s="1"/>
  <c r="E1347" i="27" s="1"/>
  <c r="G1450" i="27" a="1"/>
  <c r="G1450" i="27" s="1"/>
  <c r="E1450" i="27" s="1"/>
  <c r="G1352" i="27" a="1"/>
  <c r="G1352" i="27" s="1"/>
  <c r="E1352" i="27" s="1"/>
  <c r="G1455" i="27" a="1"/>
  <c r="G1455" i="27" s="1"/>
  <c r="E1455" i="27" s="1"/>
  <c r="G1357" i="27" a="1"/>
  <c r="G1357" i="27" s="1"/>
  <c r="E1357" i="27" s="1"/>
  <c r="G1460" i="27" a="1"/>
  <c r="G1460" i="27" s="1"/>
  <c r="E1460" i="27" s="1"/>
  <c r="G1362" i="27" a="1"/>
  <c r="G1362" i="27" s="1"/>
  <c r="E1362" i="27" s="1"/>
  <c r="G1449" i="27" a="1"/>
  <c r="G1449" i="27" s="1"/>
  <c r="E1449" i="27" s="1"/>
  <c r="G1351" i="27" a="1"/>
  <c r="G1351" i="27" s="1"/>
  <c r="E1351" i="27" s="1"/>
  <c r="G1461" i="27" a="1"/>
  <c r="G1461" i="27" s="1"/>
  <c r="E1461" i="27" s="1"/>
  <c r="G1664" i="27" a="1"/>
  <c r="G1664" i="27" s="1"/>
  <c r="E1664" i="27" s="1"/>
  <c r="G1711" i="27" a="1"/>
  <c r="G1711" i="27" s="1"/>
  <c r="E1711" i="27" s="1"/>
  <c r="G1716" i="27" a="1"/>
  <c r="G1716" i="27" s="1"/>
  <c r="E1716" i="27" s="1"/>
  <c r="G1683" i="27" a="1"/>
  <c r="G1683" i="27" s="1"/>
  <c r="E1683" i="27" s="1"/>
  <c r="G1733" i="27" a="1"/>
  <c r="G1733" i="27" s="1"/>
  <c r="E1733" i="27" s="1"/>
  <c r="G1731" i="27" a="1"/>
  <c r="G1731" i="27" s="1"/>
  <c r="E1731" i="27" s="1"/>
  <c r="G1363" i="27" a="1"/>
  <c r="G1363" i="27" s="1"/>
  <c r="E1363" i="27" s="1"/>
  <c r="G1466" i="27" a="1"/>
  <c r="G1466" i="27" s="1"/>
  <c r="E1466" i="27" s="1"/>
  <c r="G1368" i="27" a="1"/>
  <c r="G1368" i="27" s="1"/>
  <c r="E1368" i="27" s="1"/>
  <c r="G1471" i="27" a="1"/>
  <c r="G1471" i="27" s="1"/>
  <c r="E1471" i="27" s="1"/>
  <c r="G1373" i="27" a="1"/>
  <c r="G1373" i="27" s="1"/>
  <c r="E1373" i="27" s="1"/>
  <c r="G1476" i="27" a="1"/>
  <c r="G1476" i="27" s="1"/>
  <c r="E1476" i="27" s="1"/>
  <c r="G1378" i="27" a="1"/>
  <c r="G1378" i="27" s="1"/>
  <c r="E1378" i="27" s="1"/>
  <c r="G1465" i="27" a="1"/>
  <c r="G1465" i="27" s="1"/>
  <c r="E1465" i="27" s="1"/>
  <c r="G1367" i="27" a="1"/>
  <c r="G1367" i="27" s="1"/>
  <c r="E1367" i="27" s="1"/>
  <c r="G1477" i="27" a="1"/>
  <c r="G1477" i="27" s="1"/>
  <c r="E1477" i="27" s="1"/>
  <c r="G1680" i="27" a="1"/>
  <c r="G1680" i="27" s="1"/>
  <c r="E1680" i="27" s="1"/>
  <c r="G1727" i="27" a="1"/>
  <c r="G1727" i="27" s="1"/>
  <c r="E1727" i="27" s="1"/>
  <c r="G1732" i="27" a="1"/>
  <c r="G1732" i="27" s="1"/>
  <c r="E1732" i="27" s="1"/>
  <c r="G1712" i="27" a="1"/>
  <c r="G1712" i="27" s="1"/>
  <c r="E1712" i="27" s="1"/>
  <c r="G1662" i="27" a="1"/>
  <c r="G1662" i="27" s="1"/>
  <c r="E1662" i="27" s="1"/>
  <c r="G1679" i="27" a="1"/>
  <c r="G1679" i="27" s="1"/>
  <c r="E1679" i="27" s="1"/>
  <c r="G1416" i="27" a="1"/>
  <c r="G1416" i="27" s="1"/>
  <c r="E1416" i="27" s="1"/>
  <c r="G1696" i="27" a="1"/>
  <c r="G1696" i="27" s="1"/>
  <c r="E1696" i="27" s="1"/>
  <c r="G1374" i="27" a="1"/>
  <c r="G1374" i="27" s="1"/>
  <c r="E1374" i="27" s="1"/>
  <c r="G1487" i="27" a="1"/>
  <c r="G1487" i="27" s="1"/>
  <c r="E1487" i="27" s="1"/>
  <c r="G1743" i="27" a="1"/>
  <c r="G1743" i="27" s="1"/>
  <c r="E1743" i="27" s="1"/>
  <c r="G1318" i="27" a="1"/>
  <c r="G1318" i="27" s="1"/>
  <c r="E1318" i="27" s="1"/>
  <c r="G1663" i="27" a="1"/>
  <c r="G1663" i="27" s="1"/>
  <c r="E1663" i="27" s="1"/>
  <c r="G1405" i="27" a="1"/>
  <c r="G1405" i="27" s="1"/>
  <c r="E1405" i="27" s="1"/>
  <c r="G1674" i="27" a="1"/>
  <c r="G1674" i="27" s="1"/>
  <c r="E1674" i="27" s="1"/>
  <c r="G1421" i="27" a="1"/>
  <c r="G1421" i="27" s="1"/>
  <c r="E1421" i="27" s="1"/>
  <c r="G1707" i="27" a="1"/>
  <c r="G1707" i="27" s="1"/>
  <c r="E1707" i="27" s="1"/>
  <c r="G1747" i="27" a="1"/>
  <c r="G1747" i="27" s="1"/>
  <c r="E1747" i="27" s="1"/>
  <c r="G1492" i="27" a="1"/>
  <c r="G1492" i="27" s="1"/>
  <c r="E1492" i="27" s="1"/>
  <c r="G1728" i="27" a="1"/>
  <c r="G1728" i="27" s="1"/>
  <c r="E1728" i="27" s="1"/>
  <c r="G1323" i="27" a="1"/>
  <c r="G1323" i="27" s="1"/>
  <c r="E1323" i="27" s="1"/>
  <c r="G1744" i="27" a="1"/>
  <c r="G1744" i="27" s="1"/>
  <c r="E1744" i="27" s="1"/>
  <c r="G1394" i="27" a="1"/>
  <c r="G1394" i="27" s="1"/>
  <c r="E1394" i="27" s="1"/>
  <c r="G1694" i="27" a="1"/>
  <c r="G1694" i="27" s="1"/>
  <c r="E1694" i="27" s="1"/>
  <c r="G1493" i="27" a="1"/>
  <c r="G1493" i="27" s="1"/>
  <c r="E1493" i="27" s="1"/>
  <c r="G1410" i="27" a="1"/>
  <c r="G1410" i="27" s="1"/>
  <c r="E1410" i="27" s="1"/>
  <c r="G1708" i="27" a="1"/>
  <c r="G1708" i="27" s="1"/>
  <c r="E1708" i="27" s="1"/>
  <c r="G1313" i="27" a="1"/>
  <c r="G1313" i="27" s="1"/>
  <c r="E1313" i="27" s="1"/>
  <c r="G1481" i="27" a="1"/>
  <c r="G1481" i="27" s="1"/>
  <c r="E1481" i="27" s="1"/>
  <c r="G1673" i="27" a="1"/>
  <c r="G1673" i="27" s="1"/>
  <c r="E1673" i="27" s="1"/>
  <c r="G1395" i="27" a="1"/>
  <c r="G1395" i="27" s="1"/>
  <c r="E1395" i="27" s="1"/>
  <c r="G1689" i="27" a="1"/>
  <c r="G1689" i="27" s="1"/>
  <c r="E1689" i="27" s="1"/>
  <c r="G1482" i="27" a="1"/>
  <c r="G1482" i="27" s="1"/>
  <c r="E1482" i="27" s="1"/>
  <c r="G1411" i="27" a="1"/>
  <c r="G1411" i="27" s="1"/>
  <c r="E1411" i="27" s="1"/>
  <c r="G1399" i="27" a="1"/>
  <c r="G1399" i="27" s="1"/>
  <c r="E1399" i="27" s="1"/>
  <c r="G1415" i="27" a="1"/>
  <c r="G1415" i="27" s="1"/>
  <c r="E1415" i="27" s="1"/>
  <c r="G2281" i="27" a="1"/>
  <c r="G2281" i="27" s="1"/>
  <c r="E2281" i="27" s="1"/>
  <c r="G2280" i="27" a="1"/>
  <c r="G2280" i="27" s="1"/>
  <c r="E2280" i="27" s="1"/>
  <c r="G1526" i="27" a="1"/>
  <c r="G1526" i="27" s="1"/>
  <c r="E1526" i="27" s="1"/>
  <c r="G1527" i="27" a="1"/>
  <c r="G1527" i="27" s="1"/>
  <c r="E1527" i="27" s="1"/>
  <c r="G1636" i="27" a="1"/>
  <c r="G1636" i="27" s="1"/>
  <c r="E1636" i="27" s="1"/>
  <c r="G1635" i="27" a="1"/>
  <c r="G1635" i="27" s="1"/>
  <c r="E1635" i="27" s="1"/>
  <c r="G1902" i="27" a="1"/>
  <c r="G1902" i="27" s="1"/>
  <c r="E1902" i="27" s="1"/>
  <c r="G1903" i="27" a="1"/>
  <c r="G1903" i="27" s="1"/>
  <c r="E1903" i="27" s="1"/>
  <c r="G1970" i="27" a="1"/>
  <c r="G1970" i="27" s="1"/>
  <c r="E1970" i="27" s="1"/>
  <c r="G2125" i="27" a="1"/>
  <c r="G2125" i="27" s="1"/>
  <c r="E2125" i="27" s="1"/>
  <c r="G2126" i="27" a="1"/>
  <c r="G2126" i="27" s="1"/>
  <c r="E2126" i="27" s="1"/>
  <c r="G2128" i="27" a="1"/>
  <c r="G2128" i="27" s="1"/>
  <c r="E2128" i="27" s="1"/>
  <c r="G2127" i="27" a="1"/>
  <c r="G2127" i="27" s="1"/>
  <c r="E2127" i="27" s="1"/>
  <c r="G1565" i="27" a="1"/>
  <c r="G1565" i="27" s="1"/>
  <c r="E1565" i="27" s="1"/>
  <c r="G1564" i="27" a="1"/>
  <c r="G1564" i="27" s="1"/>
  <c r="E1564" i="27" s="1"/>
  <c r="G1746" i="27" a="1"/>
  <c r="G1746" i="27" s="1"/>
  <c r="E1746" i="27" s="1"/>
  <c r="G1928" i="27" a="1"/>
  <c r="G1928" i="27" s="1"/>
  <c r="E1928" i="27" s="1"/>
  <c r="G1929" i="27" a="1"/>
  <c r="G1929" i="27" s="1"/>
  <c r="E1929" i="27" s="1"/>
  <c r="G1400" i="27" a="1"/>
  <c r="G1400" i="27" s="1"/>
  <c r="E1400" i="27" s="1"/>
  <c r="G1948" i="27" a="1"/>
  <c r="G1948" i="27" s="1"/>
  <c r="E1948" i="27" s="1"/>
  <c r="G1949" i="27" a="1"/>
  <c r="G1949" i="27" s="1"/>
  <c r="E1949" i="27" s="1"/>
  <c r="G1952" i="27" a="1"/>
  <c r="G1952" i="27" s="1"/>
  <c r="E1952" i="27" s="1"/>
  <c r="G1953" i="27" a="1"/>
  <c r="G1953" i="27" s="1"/>
  <c r="E1953" i="27" s="1"/>
  <c r="G1495" i="27" a="1"/>
  <c r="G1495" i="27" s="1"/>
  <c r="E1495" i="27" s="1"/>
  <c r="G1609" i="27" a="1"/>
  <c r="G1609" i="27" s="1"/>
  <c r="E1609" i="27" s="1"/>
  <c r="G1610" i="27" a="1"/>
  <c r="G1610" i="27" s="1"/>
  <c r="E1610" i="27" s="1"/>
  <c r="G1877" i="27" a="1"/>
  <c r="G1877" i="27" s="1"/>
  <c r="E1877" i="27" s="1"/>
  <c r="G1876" i="27" a="1"/>
  <c r="G1876" i="27" s="1"/>
  <c r="E1876" i="27" s="1"/>
  <c r="G1974" i="27" a="1"/>
  <c r="G1974" i="27" s="1"/>
  <c r="E1974" i="27" s="1"/>
  <c r="G1579" i="27" a="1"/>
  <c r="G1579" i="27" s="1"/>
  <c r="E1579" i="27" s="1"/>
  <c r="G1580" i="27" a="1"/>
  <c r="G1580" i="27" s="1"/>
  <c r="E1580" i="27" s="1"/>
  <c r="G1847" i="27" a="1"/>
  <c r="G1847" i="27" s="1"/>
  <c r="E1847" i="27" s="1"/>
  <c r="G1846" i="27" a="1"/>
  <c r="G1846" i="27" s="1"/>
  <c r="E1846" i="27" s="1"/>
  <c r="G1380" i="27" a="1"/>
  <c r="G1380" i="27" s="1"/>
  <c r="E1380" i="27" s="1"/>
  <c r="G1550" i="27" a="1"/>
  <c r="G1550" i="27" s="1"/>
  <c r="E1550" i="27" s="1"/>
  <c r="G1551" i="27" a="1"/>
  <c r="G1551" i="27" s="1"/>
  <c r="E1551" i="27" s="1"/>
  <c r="G2252" i="27" a="1"/>
  <c r="G2252" i="27" s="1"/>
  <c r="E2252" i="27" s="1"/>
  <c r="G2253" i="27" a="1"/>
  <c r="G2253" i="27" s="1"/>
  <c r="E2253" i="27" s="1"/>
  <c r="G2216" i="27" a="1"/>
  <c r="G2216" i="27" s="1"/>
  <c r="E2216" i="27" s="1"/>
  <c r="G2217" i="27" a="1"/>
  <c r="G2217" i="27" s="1"/>
  <c r="E2217" i="27" s="1"/>
  <c r="G1523" i="27" a="1"/>
  <c r="G1523" i="27" s="1"/>
  <c r="E1523" i="27" s="1"/>
  <c r="G1522" i="27" a="1"/>
  <c r="G1522" i="27" s="1"/>
  <c r="E1522" i="27" s="1"/>
  <c r="G2059" i="27" a="1"/>
  <c r="G2059" i="27" s="1"/>
  <c r="E2059" i="27" s="1"/>
  <c r="G2058" i="27" a="1"/>
  <c r="G2058" i="27" s="1"/>
  <c r="E2058" i="27" s="1"/>
  <c r="G2189" i="27" a="1"/>
  <c r="G2189" i="27" s="1"/>
  <c r="E2189" i="27" s="1"/>
  <c r="G2190" i="27" a="1"/>
  <c r="G2190" i="27" s="1"/>
  <c r="E2190" i="27" s="1"/>
  <c r="G1972" i="27" a="1"/>
  <c r="G1972" i="27" s="1"/>
  <c r="E1972" i="27" s="1"/>
  <c r="G1973" i="27" a="1"/>
  <c r="G1973" i="27" s="1"/>
  <c r="E1973" i="27" s="1"/>
  <c r="G1530" i="27" a="1"/>
  <c r="G1530" i="27" s="1"/>
  <c r="E1530" i="27" s="1"/>
  <c r="G1531" i="27" a="1"/>
  <c r="G1531" i="27" s="1"/>
  <c r="E1531" i="27" s="1"/>
  <c r="G1803" i="27" a="1"/>
  <c r="G1803" i="27" s="1"/>
  <c r="E1803" i="27" s="1"/>
  <c r="G1802" i="27" a="1"/>
  <c r="G1802" i="27" s="1"/>
  <c r="E1802" i="27" s="1"/>
  <c r="G1963" i="27" a="1"/>
  <c r="G1963" i="27" s="1"/>
  <c r="E1963" i="27" s="1"/>
  <c r="G1956" i="27" a="1"/>
  <c r="G1956" i="27" s="1"/>
  <c r="E1956" i="27" s="1"/>
  <c r="G1957" i="27" a="1"/>
  <c r="G1957" i="27" s="1"/>
  <c r="E1957" i="27" s="1"/>
  <c r="G2206" i="27" a="1"/>
  <c r="G2206" i="27" s="1"/>
  <c r="E2206" i="27" s="1"/>
  <c r="G1794" i="27" a="1"/>
  <c r="G1794" i="27" s="1"/>
  <c r="E1794" i="27" s="1"/>
  <c r="G1795" i="27" a="1"/>
  <c r="G1795" i="27" s="1"/>
  <c r="E1795" i="27" s="1"/>
  <c r="G1620" i="27" a="1"/>
  <c r="G1620" i="27" s="1"/>
  <c r="E1620" i="27" s="1"/>
  <c r="G1619" i="27" a="1"/>
  <c r="G1619" i="27" s="1"/>
  <c r="E1619" i="27" s="1"/>
  <c r="G1886" i="27" a="1"/>
  <c r="G1886" i="27" s="1"/>
  <c r="E1886" i="27" s="1"/>
  <c r="G1887" i="27" a="1"/>
  <c r="G1887" i="27" s="1"/>
  <c r="E1887" i="27" s="1"/>
  <c r="G2312" i="27" a="1"/>
  <c r="G2312" i="27" s="1"/>
  <c r="E2312" i="27" s="1"/>
  <c r="G1391" i="27" a="1"/>
  <c r="G1391" i="27" s="1"/>
  <c r="E1391" i="27" s="1"/>
  <c r="G1503" i="27" a="1"/>
  <c r="G1503" i="27" s="1"/>
  <c r="E1503" i="27" s="1"/>
  <c r="G1392" i="27" a="1"/>
  <c r="G1392" i="27" s="1"/>
  <c r="E1392" i="27" s="1"/>
  <c r="G1757" i="27" a="1"/>
  <c r="G1757" i="27" s="1"/>
  <c r="E1757" i="27" s="1"/>
  <c r="G1756" i="27" a="1"/>
  <c r="G1756" i="27" s="1"/>
  <c r="E1756" i="27" s="1"/>
  <c r="G1643" i="27" a="1"/>
  <c r="G1643" i="27" s="1"/>
  <c r="E1643" i="27" s="1"/>
  <c r="G1644" i="27" a="1"/>
  <c r="G1644" i="27" s="1"/>
  <c r="E1644" i="27" s="1"/>
  <c r="G1911" i="27" a="1"/>
  <c r="G1911" i="27" s="1"/>
  <c r="E1911" i="27" s="1"/>
  <c r="G1910" i="27" a="1"/>
  <c r="G1910" i="27" s="1"/>
  <c r="E1910" i="27" s="1"/>
  <c r="G1954" i="27" a="1"/>
  <c r="G1954" i="27" s="1"/>
  <c r="E1954" i="27" s="1"/>
  <c r="G1796" i="27" a="1"/>
  <c r="G1796" i="27" s="1"/>
  <c r="E1796" i="27" s="1"/>
  <c r="G1797" i="27" a="1"/>
  <c r="G1797" i="27" s="1"/>
  <c r="E1797" i="27" s="1"/>
  <c r="G1388" i="27" a="1"/>
  <c r="G1388" i="27" s="1"/>
  <c r="E1388" i="27" s="1"/>
  <c r="G1500" i="27" a="1"/>
  <c r="G1500" i="27" s="1"/>
  <c r="E1500" i="27" s="1"/>
  <c r="G1501" i="27" a="1"/>
  <c r="G1501" i="27" s="1"/>
  <c r="E1501" i="27" s="1"/>
  <c r="G1387" i="27" a="1"/>
  <c r="G1387" i="27" s="1"/>
  <c r="E1387" i="27" s="1"/>
  <c r="G1754" i="27" a="1"/>
  <c r="G1754" i="27" s="1"/>
  <c r="E1754" i="27" s="1"/>
  <c r="G1984" i="27" a="1"/>
  <c r="G1984" i="27" s="1"/>
  <c r="E1984" i="27" s="1"/>
  <c r="G1985" i="27" a="1"/>
  <c r="G1985" i="27" s="1"/>
  <c r="E1985" i="27" s="1"/>
  <c r="G1825" i="27" a="1"/>
  <c r="G1825" i="27" s="1"/>
  <c r="E1825" i="27" s="1"/>
  <c r="G1824" i="27" a="1"/>
  <c r="G1824" i="27" s="1"/>
  <c r="E1824" i="27" s="1"/>
  <c r="G2020" i="27" a="1"/>
  <c r="G2020" i="27" s="1"/>
  <c r="E2020" i="27" s="1"/>
  <c r="G2019" i="27" a="1"/>
  <c r="G2019" i="27" s="1"/>
  <c r="E2019" i="27" s="1"/>
  <c r="G2018" i="27" a="1"/>
  <c r="G2018" i="27" s="1"/>
  <c r="E2018" i="27" s="1"/>
  <c r="G2017" i="27" a="1"/>
  <c r="G2017" i="27" s="1"/>
  <c r="E2017" i="27" s="1"/>
  <c r="G1821" i="27" a="1"/>
  <c r="G1821" i="27" s="1"/>
  <c r="E1821" i="27" s="1"/>
  <c r="G1820" i="27" a="1"/>
  <c r="G1820" i="27" s="1"/>
  <c r="E1820" i="27" s="1"/>
  <c r="G1514" i="27" a="1"/>
  <c r="G1514" i="27" s="1"/>
  <c r="E1514" i="27" s="1"/>
  <c r="G1515" i="27" a="1"/>
  <c r="G1515" i="27" s="1"/>
  <c r="E1515" i="27" s="1"/>
  <c r="G1654" i="27" a="1"/>
  <c r="G1654" i="27" s="1"/>
  <c r="E1654" i="27" s="1"/>
  <c r="G1653" i="27" a="1"/>
  <c r="G1653" i="27" s="1"/>
  <c r="E1653" i="27" s="1"/>
  <c r="G1920" i="27" a="1"/>
  <c r="G1920" i="27" s="1"/>
  <c r="E1920" i="27" s="1"/>
  <c r="G1921" i="27" a="1"/>
  <c r="G1921" i="27" s="1"/>
  <c r="E1921" i="27" s="1"/>
  <c r="G1625" i="27" a="1"/>
  <c r="G1625" i="27" s="1"/>
  <c r="E1625" i="27" s="1"/>
  <c r="G1626" i="27" a="1"/>
  <c r="G1626" i="27" s="1"/>
  <c r="E1626" i="27" s="1"/>
  <c r="G1893" i="27" a="1"/>
  <c r="G1893" i="27" s="1"/>
  <c r="E1893" i="27" s="1"/>
  <c r="G1892" i="27" a="1"/>
  <c r="G1892" i="27" s="1"/>
  <c r="E1892" i="27" s="1"/>
  <c r="G1604" i="27" a="1"/>
  <c r="G1604" i="27" s="1"/>
  <c r="E1604" i="27" s="1"/>
  <c r="G1603" i="27" a="1"/>
  <c r="G1603" i="27" s="1"/>
  <c r="E1603" i="27" s="1"/>
  <c r="G1870" i="27" a="1"/>
  <c r="G1870" i="27" s="1"/>
  <c r="E1870" i="27" s="1"/>
  <c r="G1871" i="27" a="1"/>
  <c r="G1871" i="27" s="1"/>
  <c r="E1871" i="27" s="1"/>
  <c r="G1950" i="27" a="1"/>
  <c r="G1950" i="27" s="1"/>
  <c r="E1950" i="27" s="1"/>
  <c r="G1951" i="27" a="1"/>
  <c r="G1951" i="27" s="1"/>
  <c r="E1951" i="27" s="1"/>
  <c r="G1791" i="27" a="1"/>
  <c r="G1791" i="27" s="1"/>
  <c r="E1791" i="27" s="1"/>
  <c r="G1790" i="27" a="1"/>
  <c r="G1790" i="27" s="1"/>
  <c r="E1790" i="27" s="1"/>
  <c r="G1556" i="27" a="1"/>
  <c r="G1556" i="27" s="1"/>
  <c r="E1556" i="27" s="1"/>
  <c r="G1557" i="27" a="1"/>
  <c r="G1557" i="27" s="1"/>
  <c r="E1557" i="27" s="1"/>
  <c r="G1792" i="27" a="1"/>
  <c r="G1792" i="27" s="1"/>
  <c r="E1792" i="27" s="1"/>
  <c r="G1793" i="27" a="1"/>
  <c r="G1793" i="27" s="1"/>
  <c r="E1793" i="27" s="1"/>
  <c r="G1525" i="27" a="1"/>
  <c r="G1525" i="27" s="1"/>
  <c r="E1525" i="27" s="1"/>
  <c r="G1524" i="27" a="1"/>
  <c r="G1524" i="27" s="1"/>
  <c r="E1524" i="27" s="1"/>
  <c r="G1932" i="27" a="1"/>
  <c r="G1932" i="27" s="1"/>
  <c r="E1932" i="27" s="1"/>
  <c r="G1933" i="27" a="1"/>
  <c r="G1933" i="27" s="1"/>
  <c r="E1933" i="27" s="1"/>
  <c r="G2227" i="27" a="1"/>
  <c r="G2227" i="27" s="1"/>
  <c r="E2227" i="27" s="1"/>
  <c r="G1763" i="27" a="1"/>
  <c r="G1763" i="27" s="1"/>
  <c r="E1763" i="27" s="1"/>
  <c r="G1993" i="27" a="1"/>
  <c r="G1993" i="27" s="1"/>
  <c r="E1993" i="27" s="1"/>
  <c r="G1994" i="27" a="1"/>
  <c r="G1994" i="27" s="1"/>
  <c r="E1994" i="27" s="1"/>
  <c r="G1616" i="27" a="1"/>
  <c r="G1616" i="27" s="1"/>
  <c r="E1616" i="27" s="1"/>
  <c r="G1615" i="27" a="1"/>
  <c r="G1615" i="27" s="1"/>
  <c r="E1615" i="27" s="1"/>
  <c r="G1882" i="27" a="1"/>
  <c r="G1882" i="27" s="1"/>
  <c r="E1882" i="27" s="1"/>
  <c r="G1883" i="27" a="1"/>
  <c r="G1883" i="27" s="1"/>
  <c r="E1883" i="27" s="1"/>
  <c r="G2256" i="27" a="1"/>
  <c r="G2256" i="27" s="1"/>
  <c r="E2256" i="27" s="1"/>
  <c r="G2257" i="27" a="1"/>
  <c r="G2257" i="27" s="1"/>
  <c r="E2257" i="27" s="1"/>
  <c r="G1771" i="27" a="1"/>
  <c r="G1771" i="27" s="1"/>
  <c r="E1771" i="27" s="1"/>
  <c r="G1770" i="27" a="1"/>
  <c r="G1770" i="27" s="1"/>
  <c r="E1770" i="27" s="1"/>
  <c r="G1762" i="27" a="1"/>
  <c r="G1762" i="27" s="1"/>
  <c r="E1762" i="27" s="1"/>
  <c r="G1622" i="27" a="1"/>
  <c r="G1622" i="27" s="1"/>
  <c r="E1622" i="27" s="1"/>
  <c r="G1621" i="27" a="1"/>
  <c r="G1621" i="27" s="1"/>
  <c r="E1621" i="27" s="1"/>
  <c r="G1888" i="27" a="1"/>
  <c r="G1888" i="27" s="1"/>
  <c r="E1888" i="27" s="1"/>
  <c r="G1889" i="27" a="1"/>
  <c r="G1889" i="27" s="1"/>
  <c r="E1889" i="27" s="1"/>
  <c r="G1543" i="27" a="1"/>
  <c r="G1543" i="27" s="1"/>
  <c r="E1543" i="27" s="1"/>
  <c r="G1789" i="27" a="1"/>
  <c r="G1789" i="27" s="1"/>
  <c r="E1789" i="27" s="1"/>
  <c r="G1788" i="27" a="1"/>
  <c r="G1788" i="27" s="1"/>
  <c r="E1788" i="27" s="1"/>
  <c r="G1506" i="27" a="1"/>
  <c r="G1506" i="27" s="1"/>
  <c r="E1506" i="27" s="1"/>
  <c r="G1507" i="27" a="1"/>
  <c r="G1507" i="27" s="1"/>
  <c r="E1507" i="27" s="1"/>
  <c r="G1572" i="27" a="1"/>
  <c r="G1572" i="27" s="1"/>
  <c r="E1572" i="27" s="1"/>
  <c r="G1571" i="27" a="1"/>
  <c r="G1571" i="27" s="1"/>
  <c r="E1571" i="27" s="1"/>
  <c r="G1839" i="27" a="1"/>
  <c r="G1839" i="27" s="1"/>
  <c r="E1839" i="27" s="1"/>
  <c r="G1838" i="27" a="1"/>
  <c r="G1838" i="27" s="1"/>
  <c r="E1838" i="27" s="1"/>
  <c r="G2094" i="27" a="1"/>
  <c r="G2094" i="27" s="1"/>
  <c r="E2094" i="27" s="1"/>
  <c r="G2093" i="27" a="1"/>
  <c r="G2093" i="27" s="1"/>
  <c r="E2093" i="27" s="1"/>
  <c r="G1629" i="27" a="1"/>
  <c r="G1629" i="27" s="1"/>
  <c r="E1629" i="27" s="1"/>
  <c r="G1630" i="27" a="1"/>
  <c r="G1630" i="27" s="1"/>
  <c r="E1630" i="27" s="1"/>
  <c r="G1897" i="27" a="1"/>
  <c r="G1897" i="27" s="1"/>
  <c r="E1897" i="27" s="1"/>
  <c r="G1896" i="27" a="1"/>
  <c r="G1896" i="27" s="1"/>
  <c r="E1896" i="27" s="1"/>
  <c r="G1829" i="27" a="1"/>
  <c r="G1829" i="27" s="1"/>
  <c r="E1829" i="27" s="1"/>
  <c r="G1828" i="27" a="1"/>
  <c r="G1828" i="27" s="1"/>
  <c r="E1828" i="27" s="1"/>
  <c r="G2172" i="27" a="1"/>
  <c r="G2172" i="27" s="1"/>
  <c r="E2172" i="27" s="1"/>
  <c r="G2171" i="27" a="1"/>
  <c r="G2171" i="27" s="1"/>
  <c r="E2171" i="27" s="1"/>
  <c r="G1640" i="27" a="1"/>
  <c r="G1640" i="27" s="1"/>
  <c r="E1640" i="27" s="1"/>
  <c r="G1639" i="27" a="1"/>
  <c r="G1639" i="27" s="1"/>
  <c r="E1639" i="27" s="1"/>
  <c r="G1906" i="27" a="1"/>
  <c r="G1906" i="27" s="1"/>
  <c r="E1906" i="27" s="1"/>
  <c r="G1907" i="27" a="1"/>
  <c r="G1907" i="27" s="1"/>
  <c r="E1907" i="27" s="1"/>
  <c r="G2258" i="27" a="1"/>
  <c r="G2258" i="27" s="1"/>
  <c r="E2258" i="27" s="1"/>
  <c r="G2193" i="27" a="1"/>
  <c r="G2193" i="27" s="1"/>
  <c r="E2193" i="27" s="1"/>
  <c r="G2192" i="27" a="1"/>
  <c r="G2192" i="27" s="1"/>
  <c r="E2192" i="27" s="1"/>
  <c r="G2143" i="27" a="1"/>
  <c r="G2143" i="27" s="1"/>
  <c r="E2143" i="27" s="1"/>
  <c r="G2144" i="27" a="1"/>
  <c r="G2144" i="27" s="1"/>
  <c r="E2144" i="27" s="1"/>
  <c r="G2182" i="27" a="1"/>
  <c r="G2182" i="27" s="1"/>
  <c r="E2182" i="27" s="1"/>
  <c r="G2181" i="27" a="1"/>
  <c r="G2181" i="27" s="1"/>
  <c r="E2181" i="27" s="1"/>
  <c r="G1386" i="27" a="1"/>
  <c r="G1386" i="27" s="1"/>
  <c r="E1386" i="27" s="1"/>
  <c r="G1499" i="27" a="1"/>
  <c r="G1499" i="27" s="1"/>
  <c r="E1499" i="27" s="1"/>
  <c r="G1385" i="27" a="1"/>
  <c r="G1385" i="27" s="1"/>
  <c r="E1385" i="27" s="1"/>
  <c r="G1752" i="27" a="1"/>
  <c r="G1752" i="27" s="1"/>
  <c r="E1752" i="27" s="1"/>
  <c r="G1753" i="27" a="1"/>
  <c r="G1753" i="27" s="1"/>
  <c r="E1753" i="27" s="1"/>
  <c r="G1538" i="27" a="1"/>
  <c r="G1538" i="27" s="1"/>
  <c r="E1538" i="27" s="1"/>
  <c r="G1539" i="27" a="1"/>
  <c r="G1539" i="27" s="1"/>
  <c r="E1539" i="27" s="1"/>
  <c r="G1657" i="27" a="1"/>
  <c r="G1657" i="27" s="1"/>
  <c r="E1657" i="27" s="1"/>
  <c r="G1658" i="27" a="1"/>
  <c r="G1658" i="27" s="1"/>
  <c r="E1658" i="27" s="1"/>
  <c r="G1924" i="27" a="1"/>
  <c r="G1924" i="27" s="1"/>
  <c r="E1924" i="27" s="1"/>
  <c r="G1925" i="27" a="1"/>
  <c r="G1925" i="27" s="1"/>
  <c r="E1925" i="27" s="1"/>
  <c r="G1513" i="27" a="1"/>
  <c r="G1513" i="27" s="1"/>
  <c r="E1513" i="27" s="1"/>
  <c r="G1512" i="27" a="1"/>
  <c r="G1512" i="27" s="1"/>
  <c r="E1512" i="27" s="1"/>
  <c r="G1776" i="27" a="1"/>
  <c r="G1776" i="27" s="1"/>
  <c r="E1776" i="27" s="1"/>
  <c r="G1777" i="27" a="1"/>
  <c r="G1777" i="27" s="1"/>
  <c r="E1777" i="27" s="1"/>
  <c r="G1813" i="27" a="1"/>
  <c r="G1813" i="27" s="1"/>
  <c r="E1813" i="27" s="1"/>
  <c r="G1812" i="27" a="1"/>
  <c r="G1812" i="27" s="1"/>
  <c r="E1812" i="27" s="1"/>
  <c r="G1600" i="27" a="1"/>
  <c r="G1600" i="27" s="1"/>
  <c r="E1600" i="27" s="1"/>
  <c r="G1599" i="27" a="1"/>
  <c r="G1599" i="27" s="1"/>
  <c r="E1599" i="27" s="1"/>
  <c r="G1866" i="27" a="1"/>
  <c r="G1866" i="27" s="1"/>
  <c r="E1866" i="27" s="1"/>
  <c r="G1867" i="27" a="1"/>
  <c r="G1867" i="27" s="1"/>
  <c r="E1867" i="27" s="1"/>
  <c r="G1560" i="27" a="1"/>
  <c r="G1560" i="27" s="1"/>
  <c r="E1560" i="27" s="1"/>
  <c r="G1561" i="27" a="1"/>
  <c r="G1561" i="27" s="1"/>
  <c r="E1561" i="27" s="1"/>
  <c r="G1590" i="27" a="1"/>
  <c r="G1590" i="27" s="1"/>
  <c r="E1590" i="27" s="1"/>
  <c r="G1589" i="27" a="1"/>
  <c r="G1589" i="27" s="1"/>
  <c r="E1589" i="27" s="1"/>
  <c r="G1856" i="27" a="1"/>
  <c r="G1856" i="27" s="1"/>
  <c r="E1856" i="27" s="1"/>
  <c r="G1857" i="27" a="1"/>
  <c r="G1857" i="27" s="1"/>
  <c r="E1857" i="27" s="1"/>
  <c r="G2292" i="27" a="1"/>
  <c r="G2292" i="27" s="1"/>
  <c r="E2292" i="27" s="1"/>
  <c r="G2293" i="27" a="1"/>
  <c r="G2293" i="27" s="1"/>
  <c r="E2293" i="27" s="1"/>
  <c r="G1934" i="27" a="1"/>
  <c r="G1934" i="27" s="1"/>
  <c r="E1934" i="27" s="1"/>
  <c r="G1935" i="27" a="1"/>
  <c r="G1935" i="27" s="1"/>
  <c r="E1935" i="27" s="1"/>
  <c r="G1634" i="27" a="1"/>
  <c r="G1634" i="27" s="1"/>
  <c r="E1634" i="27" s="1"/>
  <c r="G1633" i="27" a="1"/>
  <c r="G1633" i="27" s="1"/>
  <c r="E1633" i="27" s="1"/>
  <c r="G1900" i="27" a="1"/>
  <c r="G1900" i="27" s="1"/>
  <c r="E1900" i="27" s="1"/>
  <c r="G1901" i="27" a="1"/>
  <c r="G1901" i="27" s="1"/>
  <c r="E1901" i="27" s="1"/>
  <c r="G1576" i="27" a="1"/>
  <c r="G1576" i="27" s="1"/>
  <c r="E1576" i="27" s="1"/>
  <c r="G1575" i="27" a="1"/>
  <c r="G1575" i="27" s="1"/>
  <c r="E1575" i="27" s="1"/>
  <c r="G1842" i="27" a="1"/>
  <c r="G1842" i="27" s="1"/>
  <c r="E1842" i="27" s="1"/>
  <c r="G1843" i="27" a="1"/>
  <c r="G1843" i="27" s="1"/>
  <c r="E1843" i="27" s="1"/>
  <c r="G1542" i="27" a="1"/>
  <c r="G1542" i="27" s="1"/>
  <c r="E1542" i="27" s="1"/>
  <c r="G2004" i="27" a="1"/>
  <c r="G2004" i="27" s="1"/>
  <c r="E2004" i="27" s="1"/>
  <c r="G2003" i="27" a="1"/>
  <c r="G2003" i="27" s="1"/>
  <c r="E2003" i="27" s="1"/>
  <c r="G1535" i="27" a="1"/>
  <c r="G1535" i="27" s="1"/>
  <c r="E1535" i="27" s="1"/>
  <c r="G1534" i="27" a="1"/>
  <c r="G1534" i="27" s="1"/>
  <c r="E1534" i="27" s="1"/>
  <c r="G1971" i="27" a="1"/>
  <c r="G1971" i="27" s="1"/>
  <c r="E1971" i="27" s="1"/>
  <c r="G2080" i="27" a="1"/>
  <c r="G2080" i="27" s="1"/>
  <c r="E2080" i="27" s="1"/>
  <c r="G2079" i="27" a="1"/>
  <c r="G2079" i="27" s="1"/>
  <c r="E2079" i="27" s="1"/>
  <c r="G2159" i="27" a="1"/>
  <c r="G2159" i="27" s="1"/>
  <c r="E2159" i="27" s="1"/>
  <c r="G2160" i="27" a="1"/>
  <c r="G2160" i="27" s="1"/>
  <c r="E2160" i="27" s="1"/>
  <c r="G1979" i="27" a="1"/>
  <c r="G1979" i="27" s="1"/>
  <c r="E1979" i="27" s="1"/>
  <c r="G1978" i="27" a="1"/>
  <c r="G1978" i="27" s="1"/>
  <c r="E1978" i="27" s="1"/>
  <c r="G1986" i="27" a="1"/>
  <c r="G1986" i="27" s="1"/>
  <c r="E1986" i="27" s="1"/>
  <c r="G1988" i="27" a="1"/>
  <c r="G1988" i="27" s="1"/>
  <c r="E1988" i="27" s="1"/>
  <c r="G1805" i="27" a="1"/>
  <c r="G1805" i="27" s="1"/>
  <c r="E1805" i="27" s="1"/>
  <c r="G1804" i="27" a="1"/>
  <c r="G1804" i="27" s="1"/>
  <c r="E1804" i="27" s="1"/>
  <c r="G1549" i="27" a="1"/>
  <c r="G1549" i="27" s="1"/>
  <c r="E1549" i="27" s="1"/>
  <c r="G1548" i="27" a="1"/>
  <c r="G1548" i="27" s="1"/>
  <c r="E1548" i="27" s="1"/>
  <c r="G1517" i="27" a="1"/>
  <c r="G1517" i="27" s="1"/>
  <c r="E1517" i="27" s="1"/>
  <c r="G1516" i="27" a="1"/>
  <c r="G1516" i="27" s="1"/>
  <c r="E1516" i="27" s="1"/>
  <c r="G1588" i="27" a="1"/>
  <c r="G1588" i="27" s="1"/>
  <c r="E1588" i="27" s="1"/>
  <c r="G1587" i="27" a="1"/>
  <c r="G1587" i="27" s="1"/>
  <c r="E1587" i="27" s="1"/>
  <c r="G1854" i="27" a="1"/>
  <c r="G1854" i="27" s="1"/>
  <c r="E1854" i="27" s="1"/>
  <c r="G1855" i="27" a="1"/>
  <c r="G1855" i="27" s="1"/>
  <c r="E1855" i="27" s="1"/>
  <c r="G1641" i="27" a="1"/>
  <c r="G1641" i="27" s="1"/>
  <c r="E1641" i="27" s="1"/>
  <c r="G1642" i="27" a="1"/>
  <c r="G1642" i="27" s="1"/>
  <c r="E1642" i="27" s="1"/>
  <c r="G1909" i="27" a="1"/>
  <c r="G1909" i="27" s="1"/>
  <c r="E1909" i="27" s="1"/>
  <c r="G1908" i="27" a="1"/>
  <c r="G1908" i="27" s="1"/>
  <c r="E1908" i="27" s="1"/>
  <c r="G2241" i="27" a="1"/>
  <c r="G2241" i="27" s="1"/>
  <c r="E2241" i="27" s="1"/>
  <c r="G2240" i="27" a="1"/>
  <c r="G2240" i="27" s="1"/>
  <c r="E2240" i="27" s="1"/>
  <c r="G2112" i="27" a="1"/>
  <c r="G2112" i="27" s="1"/>
  <c r="E2112" i="27" s="1"/>
  <c r="G2111" i="27" a="1"/>
  <c r="G2111" i="27" s="1"/>
  <c r="E2111" i="27" s="1"/>
  <c r="G1563" i="27" a="1"/>
  <c r="G1563" i="27" s="1"/>
  <c r="E1563" i="27" s="1"/>
  <c r="G1562" i="27" a="1"/>
  <c r="G1562" i="27" s="1"/>
  <c r="E1562" i="27" s="1"/>
  <c r="G1936" i="27" a="1"/>
  <c r="G1936" i="27" s="1"/>
  <c r="E1936" i="27" s="1"/>
  <c r="G1937" i="27" a="1"/>
  <c r="G1937" i="27" s="1"/>
  <c r="E1937" i="27" s="1"/>
  <c r="G1982" i="27" a="1"/>
  <c r="G1982" i="27" s="1"/>
  <c r="E1982" i="27" s="1"/>
  <c r="G1983" i="27" a="1"/>
  <c r="G1983" i="27" s="1"/>
  <c r="E1983" i="27" s="1"/>
  <c r="G1570" i="27" a="1"/>
  <c r="G1570" i="27" s="1"/>
  <c r="E1570" i="27" s="1"/>
  <c r="G1837" i="27" a="1"/>
  <c r="G1837" i="27" s="1"/>
  <c r="E1837" i="27" s="1"/>
  <c r="G1569" i="27" a="1"/>
  <c r="G1569" i="27" s="1"/>
  <c r="E1569" i="27" s="1"/>
  <c r="G1836" i="27" a="1"/>
  <c r="G1836" i="27" s="1"/>
  <c r="E1836" i="27" s="1"/>
  <c r="G1927" i="27" a="1"/>
  <c r="G1927" i="27" s="1"/>
  <c r="E1927" i="27" s="1"/>
  <c r="G1926" i="27" a="1"/>
  <c r="G1926" i="27" s="1"/>
  <c r="E1926" i="27" s="1"/>
  <c r="G1567" i="27" a="1"/>
  <c r="G1567" i="27" s="1"/>
  <c r="E1567" i="27" s="1"/>
  <c r="G2264" i="27" a="1"/>
  <c r="G2264" i="27" s="1"/>
  <c r="E2264" i="27" s="1"/>
  <c r="G2265" i="27" a="1"/>
  <c r="G2265" i="27" s="1"/>
  <c r="E2265" i="27" s="1"/>
  <c r="G2179" i="27" a="1"/>
  <c r="G2179" i="27" s="1"/>
  <c r="E2179" i="27" s="1"/>
  <c r="G2180" i="27" a="1"/>
  <c r="G2180" i="27" s="1"/>
  <c r="E2180" i="27" s="1"/>
  <c r="G2087" i="27" a="1"/>
  <c r="G2087" i="27" s="1"/>
  <c r="E2087" i="27" s="1"/>
  <c r="G2088" i="27" a="1"/>
  <c r="G2088" i="27" s="1"/>
  <c r="E2088" i="27" s="1"/>
  <c r="G2039" i="27" a="1"/>
  <c r="G2039" i="27" s="1"/>
  <c r="E2039" i="27" s="1"/>
  <c r="G2040" i="27" a="1"/>
  <c r="G2040" i="27" s="1"/>
  <c r="E2040" i="27" s="1"/>
  <c r="G2218" i="27" a="1"/>
  <c r="G2218" i="27" s="1"/>
  <c r="E2218" i="27" s="1"/>
  <c r="G1969" i="27" a="1"/>
  <c r="G1969" i="27" s="1"/>
  <c r="E1969" i="27" s="1"/>
  <c r="G1968" i="27" a="1"/>
  <c r="G1968" i="27" s="1"/>
  <c r="E1968" i="27" s="1"/>
  <c r="G2184" i="27" a="1"/>
  <c r="G2184" i="27" s="1"/>
  <c r="E2184" i="27" s="1"/>
  <c r="G2183" i="27" a="1"/>
  <c r="G2183" i="27" s="1"/>
  <c r="E2183" i="27" s="1"/>
  <c r="G2170" i="27" a="1"/>
  <c r="G2170" i="27" s="1"/>
  <c r="E2170" i="27" s="1"/>
  <c r="G2169" i="27" a="1"/>
  <c r="G2169" i="27" s="1"/>
  <c r="E2169" i="27" s="1"/>
  <c r="G2152" i="27" a="1"/>
  <c r="G2152" i="27" s="1"/>
  <c r="E2152" i="27" s="1"/>
  <c r="G2151" i="27" a="1"/>
  <c r="G2151" i="27" s="1"/>
  <c r="E2151" i="27" s="1"/>
  <c r="G2045" i="27" a="1"/>
  <c r="G2045" i="27" s="1"/>
  <c r="E2045" i="27" s="1"/>
  <c r="G2046" i="27" a="1"/>
  <c r="G2046" i="27" s="1"/>
  <c r="E2046" i="27" s="1"/>
  <c r="G2005" i="27" a="1"/>
  <c r="G2005" i="27" s="1"/>
  <c r="E2005" i="27" s="1"/>
  <c r="G2006" i="27" a="1"/>
  <c r="G2006" i="27" s="1"/>
  <c r="E2006" i="27" s="1"/>
  <c r="G2196" i="27" a="1"/>
  <c r="G2196" i="27" s="1"/>
  <c r="E2196" i="27" s="1"/>
  <c r="G2197" i="27" a="1"/>
  <c r="G2197" i="27" s="1"/>
  <c r="E2197" i="27" s="1"/>
  <c r="G1540" i="27" a="1"/>
  <c r="G1540" i="27" s="1"/>
  <c r="E1540" i="27" s="1"/>
  <c r="G1541" i="27" a="1"/>
  <c r="G1541" i="27" s="1"/>
  <c r="E1541" i="27" s="1"/>
  <c r="G1944" i="27" a="1"/>
  <c r="G1944" i="27" s="1"/>
  <c r="E1944" i="27" s="1"/>
  <c r="G1945" i="27" a="1"/>
  <c r="G1945" i="27" s="1"/>
  <c r="E1945" i="27" s="1"/>
  <c r="G2011" i="27" a="1"/>
  <c r="G2011" i="27" s="1"/>
  <c r="E2011" i="27" s="1"/>
  <c r="G2012" i="27" a="1"/>
  <c r="G2012" i="27" s="1"/>
  <c r="E2012" i="27" s="1"/>
  <c r="G1511" i="27" a="1"/>
  <c r="G1511" i="27" s="1"/>
  <c r="E1511" i="27" s="1"/>
  <c r="G1510" i="27" a="1"/>
  <c r="G1510" i="27" s="1"/>
  <c r="E1510" i="27" s="1"/>
  <c r="G1566" i="27" a="1"/>
  <c r="G1566" i="27" s="1"/>
  <c r="E1566" i="27" s="1"/>
  <c r="G1975" i="27" a="1"/>
  <c r="G1975" i="27" s="1"/>
  <c r="E1975" i="27" s="1"/>
  <c r="G1767" i="27" a="1"/>
  <c r="G1767" i="27" s="1"/>
  <c r="E1767" i="27" s="1"/>
  <c r="G1961" i="27" a="1"/>
  <c r="G1961" i="27" s="1"/>
  <c r="E1961" i="27" s="1"/>
  <c r="G1960" i="27" a="1"/>
  <c r="G1960" i="27" s="1"/>
  <c r="E1960" i="27" s="1"/>
  <c r="G1822" i="27" a="1"/>
  <c r="G1822" i="27" s="1"/>
  <c r="E1822" i="27" s="1"/>
  <c r="G1823" i="27" a="1"/>
  <c r="G1823" i="27" s="1"/>
  <c r="E1823" i="27" s="1"/>
  <c r="G1597" i="27" a="1"/>
  <c r="G1597" i="27" s="1"/>
  <c r="E1597" i="27" s="1"/>
  <c r="G1598" i="27" a="1"/>
  <c r="G1598" i="27" s="1"/>
  <c r="E1598" i="27" s="1"/>
  <c r="G1865" i="27" a="1"/>
  <c r="G1865" i="27" s="1"/>
  <c r="E1865" i="27" s="1"/>
  <c r="G1864" i="27" a="1"/>
  <c r="G1864" i="27" s="1"/>
  <c r="E1864" i="27" s="1"/>
  <c r="G2212" i="27" a="1"/>
  <c r="G2212" i="27" s="1"/>
  <c r="E2212" i="27" s="1"/>
  <c r="G2213" i="27" a="1"/>
  <c r="G2213" i="27" s="1"/>
  <c r="E2213" i="27" s="1"/>
  <c r="G1498" i="27" a="1"/>
  <c r="G1498" i="27" s="1"/>
  <c r="E1498" i="27" s="1"/>
  <c r="G1384" i="27" a="1"/>
  <c r="G1384" i="27" s="1"/>
  <c r="E1384" i="27" s="1"/>
  <c r="G1383" i="27" a="1"/>
  <c r="G1383" i="27" s="1"/>
  <c r="E1383" i="27" s="1"/>
  <c r="G1750" i="27" a="1"/>
  <c r="G1750" i="27" s="1"/>
  <c r="E1750" i="27" s="1"/>
  <c r="G1751" i="27" a="1"/>
  <c r="G1751" i="27" s="1"/>
  <c r="E1751" i="27" s="1"/>
  <c r="G2034" i="27" a="1"/>
  <c r="G2034" i="27" s="1"/>
  <c r="E2034" i="27" s="1"/>
  <c r="G2033" i="27" a="1"/>
  <c r="G2033" i="27" s="1"/>
  <c r="E2033" i="27" s="1"/>
  <c r="G1528" i="27" a="1"/>
  <c r="G1528" i="27" s="1"/>
  <c r="E1528" i="27" s="1"/>
  <c r="G1529" i="27" a="1"/>
  <c r="G1529" i="27" s="1"/>
  <c r="E1529" i="27" s="1"/>
  <c r="G1624" i="27" a="1"/>
  <c r="G1624" i="27" s="1"/>
  <c r="E1624" i="27" s="1"/>
  <c r="G1623" i="27" a="1"/>
  <c r="G1623" i="27" s="1"/>
  <c r="E1623" i="27" s="1"/>
  <c r="G1890" i="27" a="1"/>
  <c r="G1890" i="27" s="1"/>
  <c r="E1890" i="27" s="1"/>
  <c r="G1891" i="27" a="1"/>
  <c r="G1891" i="27" s="1"/>
  <c r="E1891" i="27" s="1"/>
  <c r="G1537" i="27" a="1"/>
  <c r="G1537" i="27" s="1"/>
  <c r="E1537" i="27" s="1"/>
  <c r="G1536" i="27" a="1"/>
  <c r="G1536" i="27" s="1"/>
  <c r="E1536" i="27" s="1"/>
  <c r="G1650" i="27" a="1"/>
  <c r="G1650" i="27" s="1"/>
  <c r="E1650" i="27" s="1"/>
  <c r="G1649" i="27" a="1"/>
  <c r="G1649" i="27" s="1"/>
  <c r="E1649" i="27" s="1"/>
  <c r="G1916" i="27" a="1"/>
  <c r="G1916" i="27" s="1"/>
  <c r="E1916" i="27" s="1"/>
  <c r="G1917" i="27" a="1"/>
  <c r="G1917" i="27" s="1"/>
  <c r="E1917" i="27" s="1"/>
  <c r="G1782" i="27" a="1"/>
  <c r="G1782" i="27" s="1"/>
  <c r="E1782" i="27" s="1"/>
  <c r="G1783" i="27" a="1"/>
  <c r="G1783" i="27" s="1"/>
  <c r="E1783" i="27" s="1"/>
  <c r="G1768" i="27" a="1"/>
  <c r="G1768" i="27" s="1"/>
  <c r="E1768" i="27" s="1"/>
  <c r="G1769" i="27" a="1"/>
  <c r="G1769" i="27" s="1"/>
  <c r="E1769" i="27" s="1"/>
  <c r="G2161" i="27" a="1"/>
  <c r="G2161" i="27" s="1"/>
  <c r="E2161" i="27" s="1"/>
  <c r="G2162" i="27" a="1"/>
  <c r="G2162" i="27" s="1"/>
  <c r="E2162" i="27" s="1"/>
  <c r="G1584" i="27" a="1"/>
  <c r="G1584" i="27" s="1"/>
  <c r="E1584" i="27" s="1"/>
  <c r="G1583" i="27" a="1"/>
  <c r="G1583" i="27" s="1"/>
  <c r="E1583" i="27" s="1"/>
  <c r="G1851" i="27" a="1"/>
  <c r="G1851" i="27" s="1"/>
  <c r="E1851" i="27" s="1"/>
  <c r="G1850" i="27" a="1"/>
  <c r="G1850" i="27" s="1"/>
  <c r="E1850" i="27" s="1"/>
  <c r="G2211" i="27" a="1"/>
  <c r="G2211" i="27" s="1"/>
  <c r="E2211" i="27" s="1"/>
  <c r="G2021" i="27" a="1"/>
  <c r="G2021" i="27" s="1"/>
  <c r="E2021" i="27" s="1"/>
  <c r="G2022" i="27" a="1"/>
  <c r="G2022" i="27" s="1"/>
  <c r="E2022" i="27" s="1"/>
  <c r="G2050" i="27" a="1"/>
  <c r="G2050" i="27" s="1"/>
  <c r="E2050" i="27" s="1"/>
  <c r="G2049" i="27" a="1"/>
  <c r="G2049" i="27" s="1"/>
  <c r="E2049" i="27" s="1"/>
  <c r="G1645" i="27" a="1"/>
  <c r="G1645" i="27" s="1"/>
  <c r="E1645" i="27" s="1"/>
  <c r="G1646" i="27" a="1"/>
  <c r="G1646" i="27" s="1"/>
  <c r="E1646" i="27" s="1"/>
  <c r="G1913" i="27" a="1"/>
  <c r="G1913" i="27" s="1"/>
  <c r="E1913" i="27" s="1"/>
  <c r="G1912" i="27" a="1"/>
  <c r="G1912" i="27" s="1"/>
  <c r="E1912" i="27" s="1"/>
  <c r="G2168" i="27" a="1"/>
  <c r="G2168" i="27" s="1"/>
  <c r="E2168" i="27" s="1"/>
  <c r="G2167" i="27" a="1"/>
  <c r="G2167" i="27" s="1"/>
  <c r="E2167" i="27" s="1"/>
  <c r="G2037" i="27" a="1"/>
  <c r="G2037" i="27" s="1"/>
  <c r="E2037" i="27" s="1"/>
  <c r="G2038" i="27" a="1"/>
  <c r="G2038" i="27" s="1"/>
  <c r="E2038" i="27" s="1"/>
  <c r="G1508" i="27" a="1"/>
  <c r="G1508" i="27" s="1"/>
  <c r="E1508" i="27" s="1"/>
  <c r="G1509" i="27" a="1"/>
  <c r="G1509" i="27" s="1"/>
  <c r="E1509" i="27" s="1"/>
  <c r="G1987" i="27" a="1"/>
  <c r="G1987" i="27" s="1"/>
  <c r="E1987" i="27" s="1"/>
  <c r="G1807" i="27" a="1"/>
  <c r="G1807" i="27" s="1"/>
  <c r="E1807" i="27" s="1"/>
  <c r="G1806" i="27" a="1"/>
  <c r="G1806" i="27" s="1"/>
  <c r="E1806" i="27" s="1"/>
  <c r="G2223" i="27" a="1"/>
  <c r="G2223" i="27" s="1"/>
  <c r="E2223" i="27" s="1"/>
  <c r="G2222" i="27" a="1"/>
  <c r="G2222" i="27" s="1"/>
  <c r="E2222" i="27" s="1"/>
  <c r="G1958" i="27" a="1"/>
  <c r="G1958" i="27" s="1"/>
  <c r="E1958" i="27" s="1"/>
  <c r="G1832" i="27" a="1"/>
  <c r="G1832" i="27" s="1"/>
  <c r="E1832" i="27" s="1"/>
  <c r="G1833" i="27" a="1"/>
  <c r="G1833" i="27" s="1"/>
  <c r="E1833" i="27" s="1"/>
  <c r="G1800" i="27" a="1"/>
  <c r="G1800" i="27" s="1"/>
  <c r="E1800" i="27" s="1"/>
  <c r="G1801" i="27" a="1"/>
  <c r="G1801" i="27" s="1"/>
  <c r="E1801" i="27" s="1"/>
  <c r="G2235" i="27" a="1"/>
  <c r="G2235" i="27" s="1"/>
  <c r="E2235" i="27" s="1"/>
  <c r="G1760" i="27" a="1"/>
  <c r="G1760" i="27" s="1"/>
  <c r="E1760" i="27" s="1"/>
  <c r="G1761" i="27" a="1"/>
  <c r="G1761" i="27" s="1"/>
  <c r="E1761" i="27" s="1"/>
  <c r="G2225" i="27" a="1"/>
  <c r="G2225" i="27" s="1"/>
  <c r="E2225" i="27" s="1"/>
  <c r="G2224" i="27" a="1"/>
  <c r="G2224" i="27" s="1"/>
  <c r="E2224" i="27" s="1"/>
  <c r="G2116" i="27" a="1"/>
  <c r="G2116" i="27" s="1"/>
  <c r="E2116" i="27" s="1"/>
  <c r="G2115" i="27" a="1"/>
  <c r="G2115" i="27" s="1"/>
  <c r="E2115" i="27" s="1"/>
  <c r="G1997" i="27" a="1"/>
  <c r="G1997" i="27" s="1"/>
  <c r="E1997" i="27" s="1"/>
  <c r="G1998" i="27" a="1"/>
  <c r="G1998" i="27" s="1"/>
  <c r="E1998" i="27" s="1"/>
  <c r="G2025" i="27" a="1"/>
  <c r="G2025" i="27" s="1"/>
  <c r="E2025" i="27" s="1"/>
  <c r="G2026" i="27" a="1"/>
  <c r="G2026" i="27" s="1"/>
  <c r="E2026" i="27" s="1"/>
  <c r="G1389" i="27" a="1"/>
  <c r="G1389" i="27" s="1"/>
  <c r="E1389" i="27" s="1"/>
  <c r="G1502" i="27" a="1"/>
  <c r="G1502" i="27" s="1"/>
  <c r="E1502" i="27" s="1"/>
  <c r="G1390" i="27" a="1"/>
  <c r="G1390" i="27" s="1"/>
  <c r="E1390" i="27" s="1"/>
  <c r="G1755" i="27" a="1"/>
  <c r="G1755" i="27" s="1"/>
  <c r="E1755" i="27" s="1"/>
  <c r="G2135" i="27" a="1"/>
  <c r="G2135" i="27" s="1"/>
  <c r="E2135" i="27" s="1"/>
  <c r="G2136" i="27" a="1"/>
  <c r="G2136" i="27" s="1"/>
  <c r="E2136" i="27" s="1"/>
  <c r="G1613" i="27" a="1"/>
  <c r="G1613" i="27" s="1"/>
  <c r="E1613" i="27" s="1"/>
  <c r="G1614" i="27" a="1"/>
  <c r="G1614" i="27" s="1"/>
  <c r="E1614" i="27" s="1"/>
  <c r="G1881" i="27" a="1"/>
  <c r="G1881" i="27" s="1"/>
  <c r="E1881" i="27" s="1"/>
  <c r="G1880" i="27" a="1"/>
  <c r="G1880" i="27" s="1"/>
  <c r="E1880" i="27" s="1"/>
  <c r="G1798" i="27" a="1"/>
  <c r="G1798" i="27" s="1"/>
  <c r="E1798" i="27" s="1"/>
  <c r="G1799" i="27" a="1"/>
  <c r="G1799" i="27" s="1"/>
  <c r="E1799" i="27" s="1"/>
  <c r="G1959" i="27" a="1"/>
  <c r="G1959" i="27" s="1"/>
  <c r="E1959" i="27" s="1"/>
  <c r="G2090" i="27" a="1"/>
  <c r="G2090" i="27" s="1"/>
  <c r="E2090" i="27" s="1"/>
  <c r="G2089" i="27" a="1"/>
  <c r="G2089" i="27" s="1"/>
  <c r="E2089" i="27" s="1"/>
  <c r="G1547" i="27" a="1"/>
  <c r="G1547" i="27" s="1"/>
  <c r="E1547" i="27" s="1"/>
  <c r="G1546" i="27" a="1"/>
  <c r="G1546" i="27" s="1"/>
  <c r="E1546" i="27" s="1"/>
  <c r="G2291" i="27" a="1"/>
  <c r="G2291" i="27" s="1"/>
  <c r="E2291" i="27" s="1"/>
  <c r="G2290" i="27" a="1"/>
  <c r="G2290" i="27" s="1"/>
  <c r="E2290" i="27" s="1"/>
  <c r="G2226" i="27" a="1"/>
  <c r="G2226" i="27" s="1"/>
  <c r="E2226" i="27" s="1"/>
  <c r="G2255" i="27" a="1"/>
  <c r="G2255" i="27" s="1"/>
  <c r="E2255" i="27" s="1"/>
  <c r="G2215" i="27" a="1"/>
  <c r="G2215" i="27" s="1"/>
  <c r="E2215" i="27" s="1"/>
  <c r="G2298" i="27" a="1"/>
  <c r="G2298" i="27" s="1"/>
  <c r="E2298" i="27" s="1"/>
  <c r="G2299" i="27" a="1"/>
  <c r="G2299" i="27" s="1"/>
  <c r="E2299" i="27" s="1"/>
  <c r="G2156" i="27" a="1"/>
  <c r="G2156" i="27" s="1"/>
  <c r="E2156" i="27" s="1"/>
  <c r="G2155" i="27" a="1"/>
  <c r="G2155" i="27" s="1"/>
  <c r="E2155" i="27" s="1"/>
  <c r="G2194" i="27" a="1"/>
  <c r="G2194" i="27" s="1"/>
  <c r="E2194" i="27" s="1"/>
  <c r="G2103" i="27" a="1"/>
  <c r="G2103" i="27" s="1"/>
  <c r="E2103" i="27" s="1"/>
  <c r="G2104" i="27" a="1"/>
  <c r="G2104" i="27" s="1"/>
  <c r="E2104" i="27" s="1"/>
  <c r="G1810" i="27" a="1"/>
  <c r="G1810" i="27" s="1"/>
  <c r="E1810" i="27" s="1"/>
  <c r="G1811" i="27" a="1"/>
  <c r="G1811" i="27" s="1"/>
  <c r="E1811" i="27" s="1"/>
  <c r="G2027" i="27" a="1"/>
  <c r="G2027" i="27" s="1"/>
  <c r="E2027" i="27" s="1"/>
  <c r="G2028" i="27" a="1"/>
  <c r="G2028" i="27" s="1"/>
  <c r="E2028" i="27" s="1"/>
  <c r="G2062" i="27" a="1"/>
  <c r="G2062" i="27" s="1"/>
  <c r="E2062" i="27" s="1"/>
  <c r="G2063" i="27" a="1"/>
  <c r="G2063" i="27" s="1"/>
  <c r="E2063" i="27" s="1"/>
  <c r="G1608" i="27" a="1"/>
  <c r="G1608" i="27" s="1"/>
  <c r="E1608" i="27" s="1"/>
  <c r="G1607" i="27" a="1"/>
  <c r="G1607" i="27" s="1"/>
  <c r="E1607" i="27" s="1"/>
  <c r="G1874" i="27" a="1"/>
  <c r="G1874" i="27" s="1"/>
  <c r="E1874" i="27" s="1"/>
  <c r="G1875" i="27" a="1"/>
  <c r="G1875" i="27" s="1"/>
  <c r="E1875" i="27" s="1"/>
  <c r="G1592" i="27" a="1"/>
  <c r="G1592" i="27" s="1"/>
  <c r="E1592" i="27" s="1"/>
  <c r="G1591" i="27" a="1"/>
  <c r="G1591" i="27" s="1"/>
  <c r="E1591" i="27" s="1"/>
  <c r="G1858" i="27" a="1"/>
  <c r="G1858" i="27" s="1"/>
  <c r="E1858" i="27" s="1"/>
  <c r="G1859" i="27" a="1"/>
  <c r="G1859" i="27" s="1"/>
  <c r="E1859" i="27" s="1"/>
  <c r="G2041" i="27" a="1"/>
  <c r="G2041" i="27" s="1"/>
  <c r="E2041" i="27" s="1"/>
  <c r="G2042" i="27" a="1"/>
  <c r="G2042" i="27" s="1"/>
  <c r="E2042" i="27" s="1"/>
  <c r="G2107" i="27" a="1"/>
  <c r="G2107" i="27" s="1"/>
  <c r="E2107" i="27" s="1"/>
  <c r="G2108" i="27" a="1"/>
  <c r="G2108" i="27" s="1"/>
  <c r="E2108" i="27" s="1"/>
  <c r="G1521" i="27" a="1"/>
  <c r="G1521" i="27" s="1"/>
  <c r="E1521" i="27" s="1"/>
  <c r="G1520" i="27" a="1"/>
  <c r="G1520" i="27" s="1"/>
  <c r="E1520" i="27" s="1"/>
  <c r="G2259" i="27" a="1"/>
  <c r="G2259" i="27" s="1"/>
  <c r="E2259" i="27" s="1"/>
  <c r="G2250" i="27" a="1"/>
  <c r="G2250" i="27" s="1"/>
  <c r="E2250" i="27" s="1"/>
  <c r="G2266" i="27" a="1"/>
  <c r="G2266" i="27" s="1"/>
  <c r="E2266" i="27" s="1"/>
  <c r="G2267" i="27" a="1"/>
  <c r="G2267" i="27" s="1"/>
  <c r="E2267" i="27" s="1"/>
  <c r="G2123" i="27" a="1"/>
  <c r="G2123" i="27" s="1"/>
  <c r="E2123" i="27" s="1"/>
  <c r="G2124" i="27" a="1"/>
  <c r="G2124" i="27" s="1"/>
  <c r="E2124" i="27" s="1"/>
  <c r="G2163" i="27" a="1"/>
  <c r="G2163" i="27" s="1"/>
  <c r="E2163" i="27" s="1"/>
  <c r="G2164" i="27" a="1"/>
  <c r="G2164" i="27" s="1"/>
  <c r="E2164" i="27" s="1"/>
  <c r="G2071" i="27" a="1"/>
  <c r="G2071" i="27" s="1"/>
  <c r="E2071" i="27" s="1"/>
  <c r="G2072" i="27" a="1"/>
  <c r="G2072" i="27" s="1"/>
  <c r="E2072" i="27" s="1"/>
  <c r="G1947" i="27" a="1"/>
  <c r="G1947" i="27" s="1"/>
  <c r="E1947" i="27" s="1"/>
  <c r="G1946" i="27" a="1"/>
  <c r="G1946" i="27" s="1"/>
  <c r="E1946" i="27" s="1"/>
  <c r="G1955" i="27" a="1"/>
  <c r="G1955" i="27" s="1"/>
  <c r="E1955" i="27" s="1"/>
  <c r="G1964" i="27" a="1"/>
  <c r="G1964" i="27" s="1"/>
  <c r="E1964" i="27" s="1"/>
  <c r="G1965" i="27" a="1"/>
  <c r="G1965" i="27" s="1"/>
  <c r="E1965" i="27" s="1"/>
  <c r="G1962" i="27" a="1"/>
  <c r="G1962" i="27" s="1"/>
  <c r="E1962" i="27" s="1"/>
  <c r="G1943" i="27" a="1"/>
  <c r="G1943" i="27" s="1"/>
  <c r="E1943" i="27" s="1"/>
  <c r="G1942" i="27" a="1"/>
  <c r="G1942" i="27" s="1"/>
  <c r="E1942" i="27" s="1"/>
  <c r="G1518" i="27" a="1"/>
  <c r="G1518" i="27" s="1"/>
  <c r="E1518" i="27" s="1"/>
  <c r="G1519" i="27" a="1"/>
  <c r="G1519" i="27" s="1"/>
  <c r="E1519" i="27" s="1"/>
  <c r="G1533" i="27" a="1"/>
  <c r="G1533" i="27" s="1"/>
  <c r="E1533" i="27" s="1"/>
  <c r="G1532" i="27" a="1"/>
  <c r="G1532" i="27" s="1"/>
  <c r="E1532" i="27" s="1"/>
  <c r="G1977" i="27" a="1"/>
  <c r="G1977" i="27" s="1"/>
  <c r="E1977" i="27" s="1"/>
  <c r="G1976" i="27" a="1"/>
  <c r="G1976" i="27" s="1"/>
  <c r="E1976" i="27" s="1"/>
  <c r="G2117" i="27" a="1"/>
  <c r="G2117" i="27" s="1"/>
  <c r="E2117" i="27" s="1"/>
  <c r="G2118" i="27" a="1"/>
  <c r="G2118" i="27" s="1"/>
  <c r="E2118" i="27" s="1"/>
  <c r="G2013" i="27" a="1"/>
  <c r="G2013" i="27" s="1"/>
  <c r="E2013" i="27" s="1"/>
  <c r="G2014" i="27" a="1"/>
  <c r="G2014" i="27" s="1"/>
  <c r="E2014" i="27" s="1"/>
  <c r="G2096" i="27" a="1"/>
  <c r="G2096" i="27" s="1"/>
  <c r="E2096" i="27" s="1"/>
  <c r="G2095" i="27" a="1"/>
  <c r="G2095" i="27" s="1"/>
  <c r="E2095" i="27" s="1"/>
  <c r="G2061" i="27" a="1"/>
  <c r="G2061" i="27" s="1"/>
  <c r="E2061" i="27" s="1"/>
  <c r="G2060" i="27" a="1"/>
  <c r="G2060" i="27" s="1"/>
  <c r="E2060" i="27" s="1"/>
  <c r="G2002" i="27" a="1"/>
  <c r="G2002" i="27" s="1"/>
  <c r="E2002" i="27" s="1"/>
  <c r="G2001" i="27" a="1"/>
  <c r="G2001" i="27" s="1"/>
  <c r="E2001" i="27" s="1"/>
  <c r="G1552" i="27" a="1"/>
  <c r="G1552" i="27" s="1"/>
  <c r="E1552" i="27" s="1"/>
  <c r="G1553" i="27" a="1"/>
  <c r="G1553" i="27" s="1"/>
  <c r="E1553" i="27" s="1"/>
  <c r="G2214" i="27" a="1"/>
  <c r="G2214" i="27" s="1"/>
  <c r="E2214" i="27" s="1"/>
  <c r="G2310" i="27" a="1"/>
  <c r="G2310" i="27" s="1"/>
  <c r="E2310" i="27" s="1"/>
  <c r="G2311" i="27" a="1"/>
  <c r="G2311" i="27" s="1"/>
  <c r="E2311" i="27" s="1"/>
  <c r="G2279" i="27" a="1"/>
  <c r="G2279" i="27" s="1"/>
  <c r="E2279" i="27" s="1"/>
  <c r="G2278" i="27" a="1"/>
  <c r="G2278" i="27" s="1"/>
  <c r="E2278" i="27" s="1"/>
  <c r="G2243" i="27" a="1"/>
  <c r="G2243" i="27" s="1"/>
  <c r="E2243" i="27" s="1"/>
  <c r="G2091" i="27" a="1"/>
  <c r="G2091" i="27" s="1"/>
  <c r="E2091" i="27" s="1"/>
  <c r="G2092" i="27" a="1"/>
  <c r="G2092" i="27" s="1"/>
  <c r="E2092" i="27" s="1"/>
  <c r="G1554" i="27" a="1"/>
  <c r="G1554" i="27" s="1"/>
  <c r="E1554" i="27" s="1"/>
  <c r="G1555" i="27" a="1"/>
  <c r="G1555" i="27" s="1"/>
  <c r="E1555" i="27" s="1"/>
  <c r="G2132" i="27" a="1"/>
  <c r="G2132" i="27" s="1"/>
  <c r="E2132" i="27" s="1"/>
  <c r="G2131" i="27" a="1"/>
  <c r="G2131" i="27" s="1"/>
  <c r="E2131" i="27" s="1"/>
  <c r="G1784" i="27" a="1"/>
  <c r="G1784" i="27" s="1"/>
  <c r="E1784" i="27" s="1"/>
  <c r="G1785" i="27" a="1"/>
  <c r="G1785" i="27" s="1"/>
  <c r="E1785" i="27" s="1"/>
  <c r="G1652" i="27" a="1"/>
  <c r="G1652" i="27" s="1"/>
  <c r="E1652" i="27" s="1"/>
  <c r="G1651" i="27" a="1"/>
  <c r="G1651" i="27" s="1"/>
  <c r="E1651" i="27" s="1"/>
  <c r="G1918" i="27" a="1"/>
  <c r="G1918" i="27" s="1"/>
  <c r="E1918" i="27" s="1"/>
  <c r="G1919" i="27" a="1"/>
  <c r="G1919" i="27" s="1"/>
  <c r="E1919" i="27" s="1"/>
  <c r="G1618" i="27" a="1"/>
  <c r="G1618" i="27" s="1"/>
  <c r="E1618" i="27" s="1"/>
  <c r="G1617" i="27" a="1"/>
  <c r="G1617" i="27" s="1"/>
  <c r="E1617" i="27" s="1"/>
  <c r="G1884" i="27" a="1"/>
  <c r="G1884" i="27" s="1"/>
  <c r="E1884" i="27" s="1"/>
  <c r="G1885" i="27" a="1"/>
  <c r="G1885" i="27" s="1"/>
  <c r="E1885" i="27" s="1"/>
  <c r="G2085" i="27" a="1"/>
  <c r="G2085" i="27" s="1"/>
  <c r="E2085" i="27" s="1"/>
  <c r="G2086" i="27" a="1"/>
  <c r="G2086" i="27" s="1"/>
  <c r="E2086" i="27" s="1"/>
  <c r="G2075" i="27" a="1"/>
  <c r="G2075" i="27" s="1"/>
  <c r="E2075" i="27" s="1"/>
  <c r="G2076" i="27" a="1"/>
  <c r="G2076" i="27" s="1"/>
  <c r="E2076" i="27" s="1"/>
  <c r="G1766" i="27" a="1"/>
  <c r="G1766" i="27" s="1"/>
  <c r="E1766" i="27" s="1"/>
  <c r="G2140" i="27" a="1"/>
  <c r="G2140" i="27" s="1"/>
  <c r="E2140" i="27" s="1"/>
  <c r="G2139" i="27" a="1"/>
  <c r="G2139" i="27" s="1"/>
  <c r="E2139" i="27" s="1"/>
  <c r="G1931" i="27" a="1"/>
  <c r="G1931" i="27" s="1"/>
  <c r="E1931" i="27" s="1"/>
  <c r="G1930" i="27" a="1"/>
  <c r="G1930" i="27" s="1"/>
  <c r="E1930" i="27" s="1"/>
  <c r="G1941" i="27" a="1"/>
  <c r="G1941" i="27" s="1"/>
  <c r="E1941" i="27" s="1"/>
  <c r="G1940" i="27" a="1"/>
  <c r="G1940" i="27" s="1"/>
  <c r="E1940" i="27" s="1"/>
  <c r="G1808" i="27" a="1"/>
  <c r="G1808" i="27" s="1"/>
  <c r="E1808" i="27" s="1"/>
  <c r="G1809" i="27" a="1"/>
  <c r="G1809" i="27" s="1"/>
  <c r="E1809" i="27" s="1"/>
  <c r="G1831" i="27" a="1"/>
  <c r="G1831" i="27" s="1"/>
  <c r="E1831" i="27" s="1"/>
  <c r="G1830" i="27" a="1"/>
  <c r="G1830" i="27" s="1"/>
  <c r="E1830" i="27" s="1"/>
  <c r="G2199" i="27" a="1"/>
  <c r="G2199" i="27" s="1"/>
  <c r="E2199" i="27" s="1"/>
  <c r="G2150" i="27" a="1"/>
  <c r="G2150" i="27" s="1"/>
  <c r="E2150" i="27" s="1"/>
  <c r="G2149" i="27" a="1"/>
  <c r="G2149" i="27" s="1"/>
  <c r="E2149" i="27" s="1"/>
  <c r="G2175" i="27" a="1"/>
  <c r="G2175" i="27" s="1"/>
  <c r="E2175" i="27" s="1"/>
  <c r="G2176" i="27" a="1"/>
  <c r="G2176" i="27" s="1"/>
  <c r="E2176" i="27" s="1"/>
  <c r="G1574" i="27" a="1"/>
  <c r="G1574" i="27" s="1"/>
  <c r="E1574" i="27" s="1"/>
  <c r="G1573" i="27" a="1"/>
  <c r="G1573" i="27" s="1"/>
  <c r="E1573" i="27" s="1"/>
  <c r="G1840" i="27" a="1"/>
  <c r="G1840" i="27" s="1"/>
  <c r="E1840" i="27" s="1"/>
  <c r="G1841" i="27" a="1"/>
  <c r="G1841" i="27" s="1"/>
  <c r="E1841" i="27" s="1"/>
  <c r="G2232" i="27" a="1"/>
  <c r="G2232" i="27" s="1"/>
  <c r="E2232" i="27" s="1"/>
  <c r="G2233" i="27" a="1"/>
  <c r="G2233" i="27" s="1"/>
  <c r="E2233" i="27" s="1"/>
  <c r="G2202" i="27" a="1"/>
  <c r="G2202" i="27" s="1"/>
  <c r="E2202" i="27" s="1"/>
  <c r="G2052" i="27" a="1"/>
  <c r="G2052" i="27" s="1"/>
  <c r="E2052" i="27" s="1"/>
  <c r="G2051" i="27" a="1"/>
  <c r="G2051" i="27" s="1"/>
  <c r="E2051" i="27" s="1"/>
  <c r="G1504" i="27" a="1"/>
  <c r="G1504" i="27" s="1"/>
  <c r="E1504" i="27" s="1"/>
  <c r="G1505" i="27" a="1"/>
  <c r="G1505" i="27" s="1"/>
  <c r="E1505" i="27" s="1"/>
  <c r="G1758" i="27" a="1"/>
  <c r="G1758" i="27" s="1"/>
  <c r="E1758" i="27" s="1"/>
  <c r="G2000" i="27" a="1"/>
  <c r="G2000" i="27" s="1"/>
  <c r="E2000" i="27" s="1"/>
  <c r="G1999" i="27" a="1"/>
  <c r="G1999" i="27" s="1"/>
  <c r="E1999" i="27" s="1"/>
  <c r="G2129" i="27" a="1"/>
  <c r="G2129" i="27" s="1"/>
  <c r="E2129" i="27" s="1"/>
  <c r="G2130" i="27" a="1"/>
  <c r="G2130" i="27" s="1"/>
  <c r="E2130" i="27" s="1"/>
  <c r="G2282" i="27" a="1"/>
  <c r="G2282" i="27" s="1"/>
  <c r="E2282" i="27" s="1"/>
  <c r="G2283" i="27" a="1"/>
  <c r="G2283" i="27" s="1"/>
  <c r="E2283" i="27" s="1"/>
  <c r="G2236" i="27" a="1"/>
  <c r="G2236" i="27" s="1"/>
  <c r="E2236" i="27" s="1"/>
  <c r="G2237" i="27" a="1"/>
  <c r="G2237" i="27" s="1"/>
  <c r="E2237" i="27" s="1"/>
  <c r="G2188" i="27" a="1"/>
  <c r="G2188" i="27" s="1"/>
  <c r="E2188" i="27" s="1"/>
  <c r="G2187" i="27" a="1"/>
  <c r="G2187" i="27" s="1"/>
  <c r="E2187" i="27" s="1"/>
  <c r="G2016" i="27" a="1"/>
  <c r="G2016" i="27" s="1"/>
  <c r="E2016" i="27" s="1"/>
  <c r="G2015" i="27" a="1"/>
  <c r="G2015" i="27" s="1"/>
  <c r="E2015" i="27" s="1"/>
  <c r="G2100" i="27" a="1"/>
  <c r="G2100" i="27" s="1"/>
  <c r="E2100" i="27" s="1"/>
  <c r="G2099" i="27" a="1"/>
  <c r="G2099" i="27" s="1"/>
  <c r="E2099" i="27" s="1"/>
  <c r="G2068" i="27" a="1"/>
  <c r="G2068" i="27" s="1"/>
  <c r="E2068" i="27" s="1"/>
  <c r="G2069" i="27" a="1"/>
  <c r="G2069" i="27" s="1"/>
  <c r="E2069" i="27" s="1"/>
  <c r="G2195" i="27" a="1"/>
  <c r="G2195" i="27" s="1"/>
  <c r="E2195" i="27" s="1"/>
  <c r="G1967" i="27" a="1"/>
  <c r="G1967" i="27" s="1"/>
  <c r="E1967" i="27" s="1"/>
  <c r="G2055" i="27" a="1"/>
  <c r="G2055" i="27" s="1"/>
  <c r="E2055" i="27" s="1"/>
  <c r="G1773" i="27" a="1"/>
  <c r="G1773" i="27" s="1"/>
  <c r="E1773" i="27" s="1"/>
  <c r="G1772" i="27" a="1"/>
  <c r="G1772" i="27" s="1"/>
  <c r="E1772" i="27" s="1"/>
  <c r="G1577" i="27" a="1"/>
  <c r="G1577" i="27" s="1"/>
  <c r="E1577" i="27" s="1"/>
  <c r="G1578" i="27" a="1"/>
  <c r="G1578" i="27" s="1"/>
  <c r="E1578" i="27" s="1"/>
  <c r="G1845" i="27" a="1"/>
  <c r="G1845" i="27" s="1"/>
  <c r="E1845" i="27" s="1"/>
  <c r="G1844" i="27" a="1"/>
  <c r="G1844" i="27" s="1"/>
  <c r="E1844" i="27" s="1"/>
  <c r="G1759" i="27" a="1"/>
  <c r="G1759" i="27" s="1"/>
  <c r="E1759" i="27" s="1"/>
  <c r="G1780" i="27" a="1"/>
  <c r="G1780" i="27" s="1"/>
  <c r="E1780" i="27" s="1"/>
  <c r="G1781" i="27" a="1"/>
  <c r="G1781" i="27" s="1"/>
  <c r="E1781" i="27" s="1"/>
  <c r="G1544" i="27" a="1"/>
  <c r="G1544" i="27" s="1"/>
  <c r="E1544" i="27" s="1"/>
  <c r="G1545" i="27" a="1"/>
  <c r="G1545" i="27" s="1"/>
  <c r="E1545" i="27" s="1"/>
  <c r="G1819" i="27" a="1"/>
  <c r="G1819" i="27" s="1"/>
  <c r="E1819" i="27" s="1"/>
  <c r="G1818" i="27" a="1"/>
  <c r="G1818" i="27" s="1"/>
  <c r="E1818" i="27" s="1"/>
  <c r="G1938" i="27" a="1"/>
  <c r="G1938" i="27" s="1"/>
  <c r="E1938" i="27" s="1"/>
  <c r="G1939" i="27" a="1"/>
  <c r="G1939" i="27" s="1"/>
  <c r="E1939" i="27" s="1"/>
  <c r="G2272" i="27" a="1"/>
  <c r="G2272" i="27" s="1"/>
  <c r="E2272" i="27" s="1"/>
  <c r="G2273" i="27" a="1"/>
  <c r="G2273" i="27" s="1"/>
  <c r="E2273" i="27" s="1"/>
  <c r="G2248" i="27" a="1"/>
  <c r="G2248" i="27" s="1"/>
  <c r="E2248" i="27" s="1"/>
  <c r="G2249" i="27" a="1"/>
  <c r="G2249" i="27" s="1"/>
  <c r="E2249" i="27" s="1"/>
  <c r="G1627" i="27" a="1"/>
  <c r="G1627" i="27" s="1"/>
  <c r="E1627" i="27" s="1"/>
  <c r="G1628" i="27" a="1"/>
  <c r="G1628" i="27" s="1"/>
  <c r="E1628" i="27" s="1"/>
  <c r="G1895" i="27" a="1"/>
  <c r="G1895" i="27" s="1"/>
  <c r="E1895" i="27" s="1"/>
  <c r="G1894" i="27" a="1"/>
  <c r="G1894" i="27" s="1"/>
  <c r="E1894" i="27" s="1"/>
  <c r="G2220" i="27" a="1"/>
  <c r="G2220" i="27" s="1"/>
  <c r="E2220" i="27" s="1"/>
  <c r="G2221" i="27" a="1"/>
  <c r="G2221" i="27" s="1"/>
  <c r="E2221" i="27" s="1"/>
  <c r="G2157" i="27" a="1"/>
  <c r="G2157" i="27" s="1"/>
  <c r="E2157" i="27" s="1"/>
  <c r="G2158" i="27" a="1"/>
  <c r="G2158" i="27" s="1"/>
  <c r="E2158" i="27" s="1"/>
  <c r="G2308" i="27" a="1"/>
  <c r="G2308" i="27" s="1"/>
  <c r="E2308" i="27" s="1"/>
  <c r="G2309" i="27" a="1"/>
  <c r="G2309" i="27" s="1"/>
  <c r="E2309" i="27" s="1"/>
  <c r="G1581" i="27" a="1"/>
  <c r="G1581" i="27" s="1"/>
  <c r="E1581" i="27" s="1"/>
  <c r="G1582" i="27" a="1"/>
  <c r="G1582" i="27" s="1"/>
  <c r="E1582" i="27" s="1"/>
  <c r="G1849" i="27" a="1"/>
  <c r="G1849" i="27" s="1"/>
  <c r="E1849" i="27" s="1"/>
  <c r="G1848" i="27" a="1"/>
  <c r="G1848" i="27" s="1"/>
  <c r="E1848" i="27" s="1"/>
  <c r="G2105" i="27" a="1"/>
  <c r="G2105" i="27" s="1"/>
  <c r="E2105" i="27" s="1"/>
  <c r="G2106" i="27" a="1"/>
  <c r="G2106" i="27" s="1"/>
  <c r="E2106" i="27" s="1"/>
  <c r="G2203" i="27" a="1"/>
  <c r="G2203" i="27" s="1"/>
  <c r="E2203" i="27" s="1"/>
  <c r="G2009" i="27" a="1"/>
  <c r="G2009" i="27" s="1"/>
  <c r="E2009" i="27" s="1"/>
  <c r="G2010" i="27" a="1"/>
  <c r="G2010" i="27" s="1"/>
  <c r="E2010" i="27" s="1"/>
  <c r="G2166" i="27" a="1"/>
  <c r="G2166" i="27" s="1"/>
  <c r="E2166" i="27" s="1"/>
  <c r="G2165" i="27" a="1"/>
  <c r="G2165" i="27" s="1"/>
  <c r="E2165" i="27" s="1"/>
  <c r="G1632" i="27" a="1"/>
  <c r="G1632" i="27" s="1"/>
  <c r="E1632" i="27" s="1"/>
  <c r="G1631" i="27" a="1"/>
  <c r="G1631" i="27" s="1"/>
  <c r="E1631" i="27" s="1"/>
  <c r="G1898" i="27" a="1"/>
  <c r="G1898" i="27" s="1"/>
  <c r="E1898" i="27" s="1"/>
  <c r="G1899" i="27" a="1"/>
  <c r="G1899" i="27" s="1"/>
  <c r="E1899" i="27" s="1"/>
  <c r="G1966" i="27" a="1"/>
  <c r="G1966" i="27" s="1"/>
  <c r="E1966" i="27" s="1"/>
  <c r="G1648" i="27" a="1"/>
  <c r="G1648" i="27" s="1"/>
  <c r="E1648" i="27" s="1"/>
  <c r="G1647" i="27" a="1"/>
  <c r="G1647" i="27" s="1"/>
  <c r="E1647" i="27" s="1"/>
  <c r="G1915" i="27" a="1"/>
  <c r="G1915" i="27" s="1"/>
  <c r="E1915" i="27" s="1"/>
  <c r="G1914" i="27" a="1"/>
  <c r="G1914" i="27" s="1"/>
  <c r="E1914" i="27" s="1"/>
  <c r="G2305" i="27" a="1"/>
  <c r="G2305" i="27" s="1"/>
  <c r="E2305" i="27" s="1"/>
  <c r="G2304" i="27" a="1"/>
  <c r="G2304" i="27" s="1"/>
  <c r="E2304" i="27" s="1"/>
  <c r="G2271" i="27" a="1"/>
  <c r="G2271" i="27" s="1"/>
  <c r="E2271" i="27" s="1"/>
  <c r="G2270" i="27" a="1"/>
  <c r="G2270" i="27" s="1"/>
  <c r="E2270" i="27" s="1"/>
  <c r="G2263" i="27" a="1"/>
  <c r="G2263" i="27" s="1"/>
  <c r="E2263" i="27" s="1"/>
  <c r="G2119" i="27" a="1"/>
  <c r="G2119" i="27" s="1"/>
  <c r="E2119" i="27" s="1"/>
  <c r="G2120" i="27" a="1"/>
  <c r="G2120" i="27" s="1"/>
  <c r="E2120" i="27" s="1"/>
  <c r="G2057" i="27" a="1"/>
  <c r="G2057" i="27" s="1"/>
  <c r="E2057" i="27" s="1"/>
  <c r="G2056" i="27" a="1"/>
  <c r="G2056" i="27" s="1"/>
  <c r="E2056" i="27" s="1"/>
  <c r="G2177" i="27" a="1"/>
  <c r="G2177" i="27" s="1"/>
  <c r="E2177" i="27" s="1"/>
  <c r="G2178" i="27" a="1"/>
  <c r="G2178" i="27" s="1"/>
  <c r="E2178" i="27" s="1"/>
  <c r="G1981" i="27" a="1"/>
  <c r="G1981" i="27" s="1"/>
  <c r="E1981" i="27" s="1"/>
  <c r="G1980" i="27" a="1"/>
  <c r="G1980" i="27" s="1"/>
  <c r="E1980" i="27" s="1"/>
  <c r="G2133" i="27" a="1"/>
  <c r="G2133" i="27" s="1"/>
  <c r="E2133" i="27" s="1"/>
  <c r="G2134" i="27" a="1"/>
  <c r="G2134" i="27" s="1"/>
  <c r="E2134" i="27" s="1"/>
  <c r="G1764" i="27" a="1"/>
  <c r="G1764" i="27" s="1"/>
  <c r="E1764" i="27" s="1"/>
  <c r="G1765" i="27" a="1"/>
  <c r="G1765" i="27" s="1"/>
  <c r="E1765" i="27" s="1"/>
  <c r="G2191" i="27" a="1"/>
  <c r="G2191" i="27" s="1"/>
  <c r="E2191" i="27" s="1"/>
  <c r="G2303" i="27" a="1"/>
  <c r="G2303" i="27" s="1"/>
  <c r="E2303" i="27" s="1"/>
  <c r="G2302" i="27" a="1"/>
  <c r="G2302" i="27" s="1"/>
  <c r="E2302" i="27" s="1"/>
  <c r="G2244" i="27" a="1"/>
  <c r="G2244" i="27" s="1"/>
  <c r="E2244" i="27" s="1"/>
  <c r="G2245" i="27" a="1"/>
  <c r="G2245" i="27" s="1"/>
  <c r="E2245" i="27" s="1"/>
  <c r="G2295" i="27" a="1"/>
  <c r="G2295" i="27" s="1"/>
  <c r="E2295" i="27" s="1"/>
  <c r="G2294" i="27" a="1"/>
  <c r="G2294" i="27" s="1"/>
  <c r="E2294" i="27" s="1"/>
  <c r="G2073" i="27" a="1"/>
  <c r="G2073" i="27" s="1"/>
  <c r="E2073" i="27" s="1"/>
  <c r="G2074" i="27" a="1"/>
  <c r="G2074" i="27" s="1"/>
  <c r="E2074" i="27" s="1"/>
  <c r="G2036" i="27" a="1"/>
  <c r="G2036" i="27" s="1"/>
  <c r="E2036" i="27" s="1"/>
  <c r="G2035" i="27" a="1"/>
  <c r="G2035" i="27" s="1"/>
  <c r="E2035" i="27" s="1"/>
  <c r="G2145" i="27" a="1"/>
  <c r="G2145" i="27" s="1"/>
  <c r="E2145" i="27" s="1"/>
  <c r="G2146" i="27" a="1"/>
  <c r="G2146" i="27" s="1"/>
  <c r="E2146" i="27" s="1"/>
  <c r="G2064" i="27" a="1"/>
  <c r="G2064" i="27" s="1"/>
  <c r="E2064" i="27" s="1"/>
  <c r="G2065" i="27" a="1"/>
  <c r="G2065" i="27" s="1"/>
  <c r="E2065" i="27" s="1"/>
  <c r="G2230" i="27" a="1"/>
  <c r="G2230" i="27" s="1"/>
  <c r="E2230" i="27" s="1"/>
  <c r="G2101" i="27" a="1"/>
  <c r="G2101" i="27" s="1"/>
  <c r="E2101" i="27" s="1"/>
  <c r="G2102" i="27" a="1"/>
  <c r="G2102" i="27" s="1"/>
  <c r="E2102" i="27" s="1"/>
  <c r="G2275" i="27" a="1"/>
  <c r="G2275" i="27" s="1"/>
  <c r="E2275" i="27" s="1"/>
  <c r="G2274" i="27" a="1"/>
  <c r="G2274" i="27" s="1"/>
  <c r="E2274" i="27" s="1"/>
  <c r="G2210" i="27" a="1"/>
  <c r="G2210" i="27" s="1"/>
  <c r="E2210" i="27" s="1"/>
  <c r="G2234" i="27" a="1"/>
  <c r="G2234" i="27" s="1"/>
  <c r="E2234" i="27" s="1"/>
  <c r="G1991" i="27" a="1"/>
  <c r="G1991" i="27" s="1"/>
  <c r="E1991" i="27" s="1"/>
  <c r="G1992" i="27" a="1"/>
  <c r="G1992" i="27" s="1"/>
  <c r="E1992" i="27" s="1"/>
  <c r="G2200" i="27" a="1"/>
  <c r="G2200" i="27" s="1"/>
  <c r="E2200" i="27" s="1"/>
  <c r="G2201" i="27" a="1"/>
  <c r="G2201" i="27" s="1"/>
  <c r="E2201" i="27" s="1"/>
  <c r="G2114" i="27" a="1"/>
  <c r="G2114" i="27" s="1"/>
  <c r="E2114" i="27" s="1"/>
  <c r="G2113" i="27" a="1"/>
  <c r="G2113" i="27" s="1"/>
  <c r="E2113" i="27" s="1"/>
  <c r="G2029" i="27" a="1"/>
  <c r="G2029" i="27" s="1"/>
  <c r="E2029" i="27" s="1"/>
  <c r="G2030" i="27" a="1"/>
  <c r="G2030" i="27" s="1"/>
  <c r="E2030" i="27" s="1"/>
  <c r="G2209" i="27" a="1"/>
  <c r="G2209" i="27" s="1"/>
  <c r="E2209" i="27" s="1"/>
  <c r="G2208" i="27" a="1"/>
  <c r="G2208" i="27" s="1"/>
  <c r="E2208" i="27" s="1"/>
  <c r="G2070" i="27" a="1"/>
  <c r="G2070" i="27" s="1"/>
  <c r="E2070" i="27" s="1"/>
  <c r="G1787" i="27" a="1"/>
  <c r="G1787" i="27" s="1"/>
  <c r="E1787" i="27" s="1"/>
  <c r="G1786" i="27" a="1"/>
  <c r="G1786" i="27" s="1"/>
  <c r="E1786" i="27" s="1"/>
  <c r="G1826" i="27" a="1"/>
  <c r="G1826" i="27" s="1"/>
  <c r="E1826" i="27" s="1"/>
  <c r="G1827" i="27" a="1"/>
  <c r="G1827" i="27" s="1"/>
  <c r="E1827" i="27" s="1"/>
  <c r="G2048" i="27" a="1"/>
  <c r="G2048" i="27" s="1"/>
  <c r="E2048" i="27" s="1"/>
  <c r="G2047" i="27" a="1"/>
  <c r="G2047" i="27" s="1"/>
  <c r="E2047" i="27" s="1"/>
  <c r="G2098" i="27" a="1"/>
  <c r="G2098" i="27" s="1"/>
  <c r="E2098" i="27" s="1"/>
  <c r="G2097" i="27" a="1"/>
  <c r="G2097" i="27" s="1"/>
  <c r="E2097" i="27" s="1"/>
  <c r="G1558" i="27" a="1"/>
  <c r="G1558" i="27" s="1"/>
  <c r="E1558" i="27" s="1"/>
  <c r="G1559" i="27" a="1"/>
  <c r="G1559" i="27" s="1"/>
  <c r="E1559" i="27" s="1"/>
  <c r="G2285" i="27" a="1"/>
  <c r="G2285" i="27" s="1"/>
  <c r="E2285" i="27" s="1"/>
  <c r="G2284" i="27" a="1"/>
  <c r="G2284" i="27" s="1"/>
  <c r="E2284" i="27" s="1"/>
  <c r="G1606" i="27" a="1"/>
  <c r="G1606" i="27" s="1"/>
  <c r="E1606" i="27" s="1"/>
  <c r="G1605" i="27" a="1"/>
  <c r="G1605" i="27" s="1"/>
  <c r="E1605" i="27" s="1"/>
  <c r="G1872" i="27" a="1"/>
  <c r="G1872" i="27" s="1"/>
  <c r="E1872" i="27" s="1"/>
  <c r="G1873" i="27" a="1"/>
  <c r="G1873" i="27" s="1"/>
  <c r="E1873" i="27" s="1"/>
  <c r="G2238" i="27" a="1"/>
  <c r="G2238" i="27" s="1"/>
  <c r="E2238" i="27" s="1"/>
  <c r="G2254" i="27" a="1"/>
  <c r="G2254" i="27" s="1"/>
  <c r="E2254" i="27" s="1"/>
  <c r="G2239" i="27" a="1"/>
  <c r="G2239" i="27" s="1"/>
  <c r="E2239" i="27" s="1"/>
  <c r="G2297" i="27" a="1"/>
  <c r="G2297" i="27" s="1"/>
  <c r="E2297" i="27" s="1"/>
  <c r="G2296" i="27" a="1"/>
  <c r="G2296" i="27" s="1"/>
  <c r="E2296" i="27" s="1"/>
  <c r="G2173" i="27" a="1"/>
  <c r="G2173" i="27" s="1"/>
  <c r="E2173" i="27" s="1"/>
  <c r="G2174" i="27" a="1"/>
  <c r="G2174" i="27" s="1"/>
  <c r="E2174" i="27" s="1"/>
  <c r="G2082" i="27" a="1"/>
  <c r="G2082" i="27" s="1"/>
  <c r="E2082" i="27" s="1"/>
  <c r="G2081" i="27" a="1"/>
  <c r="G2081" i="27" s="1"/>
  <c r="E2081" i="27" s="1"/>
  <c r="G1995" i="27" a="1"/>
  <c r="G1995" i="27" s="1"/>
  <c r="E1995" i="27" s="1"/>
  <c r="G1996" i="27" a="1"/>
  <c r="G1996" i="27" s="1"/>
  <c r="E1996" i="27" s="1"/>
  <c r="G2186" i="27" a="1"/>
  <c r="G2186" i="27" s="1"/>
  <c r="E2186" i="27" s="1"/>
  <c r="G2185" i="27" a="1"/>
  <c r="G2185" i="27" s="1"/>
  <c r="E2185" i="27" s="1"/>
  <c r="G1775" i="27" a="1"/>
  <c r="G1775" i="27" s="1"/>
  <c r="E1775" i="27" s="1"/>
  <c r="G1774" i="27" a="1"/>
  <c r="G1774" i="27" s="1"/>
  <c r="E1774" i="27" s="1"/>
  <c r="G1638" i="27" a="1"/>
  <c r="G1638" i="27" s="1"/>
  <c r="E1638" i="27" s="1"/>
  <c r="G1637" i="27" a="1"/>
  <c r="G1637" i="27" s="1"/>
  <c r="E1637" i="27" s="1"/>
  <c r="G1904" i="27" a="1"/>
  <c r="G1904" i="27" s="1"/>
  <c r="E1904" i="27" s="1"/>
  <c r="G1905" i="27" a="1"/>
  <c r="G1905" i="27" s="1"/>
  <c r="E1905" i="27" s="1"/>
  <c r="G1878" i="27" a="1"/>
  <c r="G1878" i="27" s="1"/>
  <c r="E1878" i="27" s="1"/>
  <c r="G2260" i="27" a="1"/>
  <c r="G2260" i="27" s="1"/>
  <c r="E2260" i="27" s="1"/>
  <c r="G2261" i="27" a="1"/>
  <c r="G2261" i="27" s="1"/>
  <c r="E2261" i="27" s="1"/>
  <c r="G2242" i="27" a="1"/>
  <c r="G2242" i="27" s="1"/>
  <c r="E2242" i="27" s="1"/>
  <c r="G2262" i="27" a="1"/>
  <c r="G2262" i="27" s="1"/>
  <c r="E2262" i="27" s="1"/>
  <c r="G2137" i="27" a="1"/>
  <c r="G2137" i="27" s="1"/>
  <c r="E2137" i="27" s="1"/>
  <c r="G2138" i="27" a="1"/>
  <c r="G2138" i="27" s="1"/>
  <c r="E2138" i="27" s="1"/>
  <c r="G2231" i="27" a="1"/>
  <c r="G2231" i="27" s="1"/>
  <c r="E2231" i="27" s="1"/>
  <c r="G2142" i="27" a="1"/>
  <c r="G2142" i="27" s="1"/>
  <c r="E2142" i="27" s="1"/>
  <c r="G2141" i="27" a="1"/>
  <c r="G2141" i="27" s="1"/>
  <c r="E2141" i="27" s="1"/>
  <c r="G1989" i="27" a="1"/>
  <c r="G1989" i="27" s="1"/>
  <c r="E1989" i="27" s="1"/>
  <c r="G1990" i="27" a="1"/>
  <c r="G1990" i="27" s="1"/>
  <c r="E1990" i="27" s="1"/>
  <c r="G2154" i="27" a="1"/>
  <c r="G2154" i="27" s="1"/>
  <c r="E2154" i="27" s="1"/>
  <c r="G2153" i="27" a="1"/>
  <c r="G2153" i="27" s="1"/>
  <c r="E2153" i="27" s="1"/>
  <c r="G2066" i="27" a="1"/>
  <c r="G2066" i="27" s="1"/>
  <c r="E2066" i="27" s="1"/>
  <c r="G2067" i="27" a="1"/>
  <c r="G2067" i="27" s="1"/>
  <c r="E2067" i="27" s="1"/>
  <c r="G1879" i="27" a="1"/>
  <c r="G1879" i="27" s="1"/>
  <c r="E1879" i="27" s="1"/>
  <c r="G2276" i="27" a="1"/>
  <c r="G2276" i="27" s="1"/>
  <c r="E2276" i="27" s="1"/>
  <c r="G2277" i="27" a="1"/>
  <c r="G2277" i="27" s="1"/>
  <c r="E2277" i="27" s="1"/>
  <c r="G2228" i="27" a="1"/>
  <c r="G2228" i="27" s="1"/>
  <c r="E2228" i="27" s="1"/>
  <c r="G2229" i="27" a="1"/>
  <c r="G2229" i="27" s="1"/>
  <c r="E2229" i="27" s="1"/>
  <c r="G2288" i="27" a="1"/>
  <c r="G2288" i="27" s="1"/>
  <c r="E2288" i="27" s="1"/>
  <c r="G2289" i="27" a="1"/>
  <c r="G2289" i="27" s="1"/>
  <c r="E2289" i="27" s="1"/>
  <c r="G2251" i="27" a="1"/>
  <c r="G2251" i="27" s="1"/>
  <c r="E2251" i="27" s="1"/>
  <c r="G2300" i="27" a="1"/>
  <c r="G2300" i="27" s="1"/>
  <c r="E2300" i="27" s="1"/>
  <c r="G2301" i="27" a="1"/>
  <c r="G2301" i="27" s="1"/>
  <c r="E2301" i="27" s="1"/>
  <c r="G2219" i="27" a="1"/>
  <c r="G2219" i="27" s="1"/>
  <c r="E2219" i="27" s="1"/>
  <c r="G2198" i="27" a="1"/>
  <c r="G2198" i="27" s="1"/>
  <c r="E2198" i="27" s="1"/>
  <c r="G2084" i="27" a="1"/>
  <c r="G2084" i="27" s="1"/>
  <c r="E2084" i="27" s="1"/>
  <c r="G2083" i="27" a="1"/>
  <c r="G2083" i="27" s="1"/>
  <c r="E2083" i="27" s="1"/>
  <c r="G2110" i="27" a="1"/>
  <c r="G2110" i="27" s="1"/>
  <c r="E2110" i="27" s="1"/>
  <c r="G2109" i="27" a="1"/>
  <c r="G2109" i="27" s="1"/>
  <c r="E2109" i="27" s="1"/>
  <c r="G2043" i="27" a="1"/>
  <c r="G2043" i="27" s="1"/>
  <c r="E2043" i="27" s="1"/>
  <c r="G2044" i="27" a="1"/>
  <c r="G2044" i="27" s="1"/>
  <c r="E2044" i="27" s="1"/>
  <c r="G2121" i="27" a="1"/>
  <c r="G2121" i="27" s="1"/>
  <c r="E2121" i="27" s="1"/>
  <c r="G2122" i="27" a="1"/>
  <c r="G2122" i="27" s="1"/>
  <c r="E2122" i="27" s="1"/>
  <c r="G2032" i="27" a="1"/>
  <c r="G2032" i="27" s="1"/>
  <c r="E2032" i="27" s="1"/>
  <c r="G2031" i="27" a="1"/>
  <c r="G2031" i="27" s="1"/>
  <c r="E2031" i="27" s="1"/>
  <c r="G1778" i="27" a="1"/>
  <c r="G1778" i="27" s="1"/>
  <c r="E1778" i="27" s="1"/>
  <c r="G1779" i="27" a="1"/>
  <c r="G1779" i="27" s="1"/>
  <c r="E1779" i="27" s="1"/>
  <c r="G1612" i="27" a="1"/>
  <c r="G1612" i="27" s="1"/>
  <c r="E1612" i="27" s="1"/>
  <c r="G2307" i="27" a="1"/>
  <c r="G2307" i="27" s="1"/>
  <c r="E2307" i="27" s="1"/>
  <c r="G2306" i="27" a="1"/>
  <c r="G2306" i="27" s="1"/>
  <c r="E2306" i="27" s="1"/>
  <c r="G1593" i="27" a="1"/>
  <c r="G1593" i="27" s="1"/>
  <c r="E1593" i="27" s="1"/>
  <c r="G1594" i="27" a="1"/>
  <c r="G1594" i="27" s="1"/>
  <c r="E1594" i="27" s="1"/>
  <c r="G1861" i="27" a="1"/>
  <c r="G1861" i="27" s="1"/>
  <c r="E1861" i="27" s="1"/>
  <c r="G1860" i="27" a="1"/>
  <c r="G1860" i="27" s="1"/>
  <c r="E1860" i="27" s="1"/>
  <c r="G2247" i="27" a="1"/>
  <c r="G2247" i="27" s="1"/>
  <c r="E2247" i="27" s="1"/>
  <c r="G2287" i="27" a="1"/>
  <c r="G2287" i="27" s="1"/>
  <c r="E2287" i="27" s="1"/>
  <c r="G2286" i="27" a="1"/>
  <c r="G2286" i="27" s="1"/>
  <c r="E2286" i="27" s="1"/>
  <c r="G2268" i="27" a="1"/>
  <c r="G2268" i="27" s="1"/>
  <c r="E2268" i="27" s="1"/>
  <c r="G2269" i="27" a="1"/>
  <c r="G2269" i="27" s="1"/>
  <c r="E2269" i="27" s="1"/>
  <c r="G2207" i="27" a="1"/>
  <c r="G2207" i="27" s="1"/>
  <c r="E2207" i="27" s="1"/>
  <c r="G2147" i="27" a="1"/>
  <c r="G2147" i="27" s="1"/>
  <c r="E2147" i="27" s="1"/>
  <c r="G2148" i="27" a="1"/>
  <c r="G2148" i="27" s="1"/>
  <c r="E2148" i="27" s="1"/>
  <c r="G2077" i="27" a="1"/>
  <c r="G2077" i="27" s="1"/>
  <c r="E2077" i="27" s="1"/>
  <c r="G2078" i="27" a="1"/>
  <c r="G2078" i="27" s="1"/>
  <c r="E2078" i="27" s="1"/>
  <c r="G2053" i="27" a="1"/>
  <c r="G2053" i="27" s="1"/>
  <c r="E2053" i="27" s="1"/>
  <c r="G2054" i="27" a="1"/>
  <c r="G2054" i="27" s="1"/>
  <c r="E2054" i="27" s="1"/>
  <c r="G1816" i="27" a="1"/>
  <c r="G1816" i="27" s="1"/>
  <c r="E1816" i="27" s="1"/>
  <c r="G1817" i="27" a="1"/>
  <c r="G1817" i="27" s="1"/>
  <c r="E1817" i="27" s="1"/>
  <c r="G2023" i="27" a="1"/>
  <c r="G2023" i="27" s="1"/>
  <c r="E2023" i="27" s="1"/>
  <c r="G2024" i="27" a="1"/>
  <c r="G2024" i="27" s="1"/>
  <c r="E2024" i="27" s="1"/>
  <c r="G2007" i="27" a="1"/>
  <c r="G2007" i="27" s="1"/>
  <c r="E2007" i="27" s="1"/>
  <c r="G2008" i="27" a="1"/>
  <c r="G2008" i="27" s="1"/>
  <c r="E2008" i="27" s="1"/>
  <c r="G1815" i="27" a="1"/>
  <c r="G1815" i="27" s="1"/>
  <c r="E1815" i="27" s="1"/>
  <c r="G1814" i="27" a="1"/>
  <c r="G1814" i="27" s="1"/>
  <c r="E1814" i="27" s="1"/>
  <c r="G1611" i="27" a="1"/>
  <c r="G1611" i="27" s="1"/>
  <c r="E1611" i="27" s="1"/>
  <c r="G168" i="27" a="1"/>
  <c r="G168" i="27" s="1"/>
  <c r="E168" i="27" s="1"/>
  <c r="G776" i="27" a="1"/>
  <c r="G776" i="27" s="1"/>
  <c r="E776" i="27" s="1"/>
  <c r="G747" i="27" a="1"/>
  <c r="G747" i="27" s="1"/>
  <c r="E747" i="27" s="1"/>
  <c r="G806" i="27" a="1"/>
  <c r="G806" i="27" s="1"/>
  <c r="E806" i="27" s="1"/>
  <c r="G1151" i="27" a="1"/>
  <c r="G1151" i="27" s="1"/>
  <c r="E1151" i="27" s="1"/>
  <c r="G303" i="27" a="1"/>
  <c r="G303" i="27" s="1"/>
  <c r="E303" i="27" s="1"/>
  <c r="G182" i="27" a="1"/>
  <c r="G182" i="27" s="1"/>
  <c r="E182" i="27" s="1"/>
  <c r="G221" i="27" a="1"/>
  <c r="G221" i="27" s="1"/>
  <c r="E221" i="27" s="1"/>
  <c r="G338" i="27" a="1"/>
  <c r="G338" i="27" s="1"/>
  <c r="E338" i="27" s="1"/>
  <c r="G460" i="27" a="1"/>
  <c r="G460" i="27" s="1"/>
  <c r="E460" i="27" s="1"/>
  <c r="G599" i="27" a="1"/>
  <c r="G599" i="27" s="1"/>
  <c r="E599" i="27" s="1"/>
  <c r="G683" i="27" a="1"/>
  <c r="G683" i="27" s="1"/>
  <c r="E683" i="27" s="1"/>
  <c r="G488" i="27" a="1"/>
  <c r="G488" i="27" s="1"/>
  <c r="E488" i="27" s="1"/>
  <c r="G817" i="27" a="1"/>
  <c r="G817" i="27" s="1"/>
  <c r="E817" i="27" s="1"/>
  <c r="G685" i="27" a="1"/>
  <c r="G685" i="27" s="1"/>
  <c r="E685" i="27" s="1"/>
  <c r="G706" i="27" a="1"/>
  <c r="G706" i="27" s="1"/>
  <c r="E706" i="27" s="1"/>
  <c r="G825" i="27" a="1"/>
  <c r="G825" i="27" s="1"/>
  <c r="E825" i="27" s="1"/>
  <c r="G814" i="27" a="1"/>
  <c r="G814" i="27" s="1"/>
  <c r="E814" i="27" s="1"/>
  <c r="G832" i="27" a="1"/>
  <c r="G832" i="27" s="1"/>
  <c r="E832" i="27" s="1"/>
  <c r="G982" i="27" a="1"/>
  <c r="G982" i="27" s="1"/>
  <c r="E982" i="27" s="1"/>
  <c r="G1170" i="27" a="1"/>
  <c r="G1170" i="27" s="1"/>
  <c r="E1170" i="27" s="1"/>
  <c r="G1052" i="27" a="1"/>
  <c r="G1052" i="27" s="1"/>
  <c r="E1052" i="27" s="1"/>
  <c r="G1162" i="27" a="1"/>
  <c r="G1162" i="27" s="1"/>
  <c r="E1162" i="27" s="1"/>
  <c r="G429" i="27" a="1"/>
  <c r="G429" i="27" s="1"/>
  <c r="E429" i="27" s="1"/>
  <c r="G269" i="27" a="1"/>
  <c r="G269" i="27" s="1"/>
  <c r="E269" i="27" s="1"/>
  <c r="G568" i="27" a="1"/>
  <c r="G568" i="27" s="1"/>
  <c r="E568" i="27" s="1"/>
  <c r="G720" i="27" a="1"/>
  <c r="G720" i="27" s="1"/>
  <c r="E720" i="27" s="1"/>
  <c r="G326" i="27" a="1"/>
  <c r="G326" i="27" s="1"/>
  <c r="E326" i="27" s="1"/>
  <c r="G658" i="27" a="1"/>
  <c r="G658" i="27" s="1"/>
  <c r="E658" i="27" s="1"/>
  <c r="G1174" i="27" a="1"/>
  <c r="G1174" i="27" s="1"/>
  <c r="E1174" i="27" s="1"/>
  <c r="G255" i="27" a="1"/>
  <c r="G255" i="27" s="1"/>
  <c r="E255" i="27" s="1"/>
  <c r="G860" i="27" a="1"/>
  <c r="G860" i="27" s="1"/>
  <c r="E860" i="27" s="1"/>
  <c r="G1300" i="27" a="1"/>
  <c r="G1300" i="27" s="1"/>
  <c r="E1300" i="27" s="1"/>
  <c r="G728" i="27" a="1"/>
  <c r="G728" i="27" s="1"/>
  <c r="E728" i="27" s="1"/>
  <c r="G1027" i="27" a="1"/>
  <c r="G1027" i="27" s="1"/>
  <c r="E1027" i="27" s="1"/>
  <c r="G128" i="27" a="1"/>
  <c r="G128" i="27" s="1"/>
  <c r="E128" i="27" s="1"/>
  <c r="G1037" i="27" a="1"/>
  <c r="G1037" i="27" s="1"/>
  <c r="E1037" i="27" s="1"/>
  <c r="G939" i="27" a="1"/>
  <c r="G939" i="27" s="1"/>
  <c r="E939" i="27" s="1"/>
  <c r="G214" i="27" a="1"/>
  <c r="G214" i="27" s="1"/>
  <c r="E214" i="27" s="1"/>
  <c r="G661" i="27" a="1"/>
  <c r="G661" i="27" s="1"/>
  <c r="E661" i="27" s="1"/>
  <c r="G1211" i="27" a="1"/>
  <c r="G1211" i="27" s="1"/>
  <c r="E1211" i="27" s="1"/>
  <c r="G222" i="27" a="1"/>
  <c r="G222" i="27" s="1"/>
  <c r="E222" i="27" s="1"/>
  <c r="G708" i="27" a="1"/>
  <c r="G708" i="27" s="1"/>
  <c r="E708" i="27" s="1"/>
  <c r="G1182" i="27" a="1"/>
  <c r="G1182" i="27" s="1"/>
  <c r="E1182" i="27" s="1"/>
  <c r="G386" i="27" a="1"/>
  <c r="G386" i="27" s="1"/>
  <c r="E386" i="27" s="1"/>
  <c r="G808" i="27" a="1"/>
  <c r="G808" i="27" s="1"/>
  <c r="E808" i="27" s="1"/>
  <c r="G393" i="27" a="1"/>
  <c r="G393" i="27" s="1"/>
  <c r="E393" i="27" s="1"/>
  <c r="G903" i="27" a="1"/>
  <c r="G903" i="27" s="1"/>
  <c r="E903" i="27" s="1"/>
  <c r="G1208" i="27" a="1"/>
  <c r="G1208" i="27" s="1"/>
  <c r="E1208" i="27" s="1"/>
  <c r="G413" i="27" a="1"/>
  <c r="G413" i="27" s="1"/>
  <c r="E413" i="27" s="1"/>
  <c r="G995" i="27" a="1"/>
  <c r="G995" i="27" s="1"/>
  <c r="E995" i="27" s="1"/>
  <c r="G351" i="27" a="1"/>
  <c r="G351" i="27" s="1"/>
  <c r="E351" i="27" s="1"/>
  <c r="G625" i="27" a="1"/>
  <c r="G625" i="27" s="1"/>
  <c r="E625" i="27" s="1"/>
  <c r="G1047" i="27" a="1"/>
  <c r="G1047" i="27" s="1"/>
  <c r="E1047" i="27" s="1"/>
  <c r="G406" i="27" a="1"/>
  <c r="G406" i="27" s="1"/>
  <c r="E406" i="27" s="1"/>
  <c r="G925" i="27" a="1"/>
  <c r="G925" i="27" s="1"/>
  <c r="E925" i="27" s="1"/>
  <c r="G1223" i="27" a="1"/>
  <c r="G1223" i="27" s="1"/>
  <c r="E1223" i="27" s="1"/>
  <c r="G310" i="27" a="1"/>
  <c r="G310" i="27" s="1"/>
  <c r="E310" i="27" s="1"/>
  <c r="G845" i="27" a="1"/>
  <c r="G845" i="27" s="1"/>
  <c r="E845" i="27" s="1"/>
  <c r="G46" i="27" a="1"/>
  <c r="G46" i="27" s="1"/>
  <c r="E46" i="27" s="1"/>
  <c r="G439" i="27" a="1"/>
  <c r="G439" i="27" s="1"/>
  <c r="E439" i="27" s="1"/>
  <c r="G297" i="27" a="1"/>
  <c r="G297" i="27" s="1"/>
  <c r="E297" i="27" s="1"/>
  <c r="G513" i="27" a="1"/>
  <c r="G513" i="27" s="1"/>
  <c r="E513" i="27" s="1"/>
  <c r="G584" i="27" a="1"/>
  <c r="G584" i="27" s="1"/>
  <c r="E584" i="27" s="1"/>
  <c r="G732" i="27" a="1"/>
  <c r="G732" i="27" s="1"/>
  <c r="E732" i="27" s="1"/>
  <c r="G1167" i="27" a="1"/>
  <c r="G1167" i="27" s="1"/>
  <c r="E1167" i="27" s="1"/>
  <c r="G115" i="27" a="1"/>
  <c r="G115" i="27" s="1"/>
  <c r="E115" i="27" s="1"/>
  <c r="G478" i="27" a="1"/>
  <c r="G478" i="27" s="1"/>
  <c r="E478" i="27" s="1"/>
  <c r="G201" i="27" a="1"/>
  <c r="G201" i="27" s="1"/>
  <c r="E201" i="27" s="1"/>
  <c r="G1222" i="27" a="1"/>
  <c r="G1222" i="27" s="1"/>
  <c r="E1222" i="27" s="1"/>
  <c r="G906" i="27" a="1"/>
  <c r="G906" i="27" s="1"/>
  <c r="E906" i="27" s="1"/>
  <c r="G107" i="27" a="1"/>
  <c r="G107" i="27" s="1"/>
  <c r="E107" i="27" s="1"/>
  <c r="G1091" i="27" a="1"/>
  <c r="G1091" i="27" s="1"/>
  <c r="E1091" i="27" s="1"/>
  <c r="G468" i="27" a="1"/>
  <c r="G468" i="27" s="1"/>
  <c r="E468" i="27" s="1"/>
  <c r="G1253" i="27" a="1"/>
  <c r="G1253" i="27" s="1"/>
  <c r="E1253" i="27" s="1"/>
  <c r="G1141" i="27" a="1"/>
  <c r="G1141" i="27" s="1"/>
  <c r="E1141" i="27" s="1"/>
  <c r="G499" i="27" a="1"/>
  <c r="G499" i="27" s="1"/>
  <c r="E499" i="27" s="1"/>
  <c r="G1045" i="27" a="1"/>
  <c r="G1045" i="27" s="1"/>
  <c r="E1045" i="27" s="1"/>
  <c r="G1148" i="27" a="1"/>
  <c r="G1148" i="27" s="1"/>
  <c r="E1148" i="27" s="1"/>
  <c r="G325" i="27" a="1"/>
  <c r="G325" i="27" s="1"/>
  <c r="E325" i="27" s="1"/>
  <c r="G1155" i="27" a="1"/>
  <c r="G1155" i="27" s="1"/>
  <c r="E1155" i="27" s="1"/>
  <c r="G724" i="27" a="1"/>
  <c r="G724" i="27" s="1"/>
  <c r="E724" i="27" s="1"/>
  <c r="G989" i="27" a="1"/>
  <c r="G989" i="27" s="1"/>
  <c r="E989" i="27" s="1"/>
  <c r="G328" i="27" a="1"/>
  <c r="G328" i="27" s="1"/>
  <c r="E328" i="27" s="1"/>
  <c r="G591" i="27" a="1"/>
  <c r="G591" i="27" s="1"/>
  <c r="E591" i="27" s="1"/>
  <c r="G1026" i="27" a="1"/>
  <c r="G1026" i="27" s="1"/>
  <c r="E1026" i="27" s="1"/>
  <c r="G160" i="27" a="1"/>
  <c r="G160" i="27" s="1"/>
  <c r="E160" i="27" s="1"/>
  <c r="G611" i="27" a="1"/>
  <c r="G611" i="27" s="1"/>
  <c r="E611" i="27" s="1"/>
  <c r="G984" i="27" a="1"/>
  <c r="G984" i="27" s="1"/>
  <c r="E984" i="27" s="1"/>
  <c r="G544" i="27" a="1"/>
  <c r="G544" i="27" s="1"/>
  <c r="E544" i="27" s="1"/>
  <c r="G923" i="27" a="1"/>
  <c r="G923" i="27" s="1"/>
  <c r="E923" i="27" s="1"/>
  <c r="G1266" i="27" a="1"/>
  <c r="G1266" i="27" s="1"/>
  <c r="E1266" i="27" s="1"/>
  <c r="G367" i="27" a="1"/>
  <c r="G367" i="27" s="1"/>
  <c r="E367" i="27" s="1"/>
  <c r="G879" i="27" a="1"/>
  <c r="G879" i="27" s="1"/>
  <c r="E879" i="27" s="1"/>
  <c r="G290" i="27" a="1"/>
  <c r="G290" i="27" s="1"/>
  <c r="E290" i="27" s="1"/>
  <c r="G87" i="27" a="1"/>
  <c r="G87" i="27" s="1"/>
  <c r="E87" i="27" s="1"/>
  <c r="G317" i="27" a="1"/>
  <c r="G317" i="27" s="1"/>
  <c r="E317" i="27" s="1"/>
  <c r="G318" i="27" a="1"/>
  <c r="G318" i="27" s="1"/>
  <c r="E318" i="27" s="1"/>
  <c r="G435" i="27" a="1"/>
  <c r="G435" i="27" s="1"/>
  <c r="E435" i="27" s="1"/>
  <c r="G643" i="27" a="1"/>
  <c r="G643" i="27" s="1"/>
  <c r="E643" i="27" s="1"/>
  <c r="G670" i="27" a="1"/>
  <c r="G670" i="27" s="1"/>
  <c r="E670" i="27" s="1"/>
  <c r="G1014" i="27" a="1"/>
  <c r="G1014" i="27" s="1"/>
  <c r="E1014" i="27" s="1"/>
  <c r="G27" i="27" a="1"/>
  <c r="G27" i="27" s="1"/>
  <c r="E27" i="27" s="1"/>
  <c r="G146" i="27" a="1"/>
  <c r="G146" i="27" s="1"/>
  <c r="E146" i="27" s="1"/>
  <c r="G1088" i="27" a="1"/>
  <c r="G1088" i="27" s="1"/>
  <c r="E1088" i="27" s="1"/>
  <c r="G340" i="27" a="1"/>
  <c r="G340" i="27" s="1"/>
  <c r="E340" i="27" s="1"/>
  <c r="G795" i="27" a="1"/>
  <c r="G795" i="27" s="1"/>
  <c r="E795" i="27" s="1"/>
  <c r="G79" i="27" a="1"/>
  <c r="G79" i="27" s="1"/>
  <c r="E79" i="27" s="1"/>
  <c r="G179" i="27" a="1"/>
  <c r="G179" i="27" s="1"/>
  <c r="E179" i="27" s="1"/>
  <c r="G236" i="27" a="1"/>
  <c r="G236" i="27" s="1"/>
  <c r="E236" i="27" s="1"/>
  <c r="G125" i="27" a="1"/>
  <c r="G125" i="27" s="1"/>
  <c r="E125" i="27" s="1"/>
  <c r="G298" i="27" a="1"/>
  <c r="G298" i="27" s="1"/>
  <c r="E298" i="27" s="1"/>
  <c r="G308" i="27" a="1"/>
  <c r="G308" i="27" s="1"/>
  <c r="E308" i="27" s="1"/>
  <c r="G334" i="27" a="1"/>
  <c r="G334" i="27" s="1"/>
  <c r="E334" i="27" s="1"/>
  <c r="G498" i="27" a="1"/>
  <c r="G498" i="27" s="1"/>
  <c r="E498" i="27" s="1"/>
  <c r="G404" i="27" a="1"/>
  <c r="G404" i="27" s="1"/>
  <c r="E404" i="27" s="1"/>
  <c r="G585" i="27" a="1"/>
  <c r="G585" i="27" s="1"/>
  <c r="E585" i="27" s="1"/>
  <c r="G598" i="27" a="1"/>
  <c r="G598" i="27" s="1"/>
  <c r="E598" i="27" s="1"/>
  <c r="G779" i="27" a="1"/>
  <c r="G779" i="27" s="1"/>
  <c r="E779" i="27" s="1"/>
  <c r="G782" i="27" a="1"/>
  <c r="G782" i="27" s="1"/>
  <c r="E782" i="27" s="1"/>
  <c r="G848" i="27" a="1"/>
  <c r="G848" i="27" s="1"/>
  <c r="E848" i="27" s="1"/>
  <c r="G872" i="27" a="1"/>
  <c r="G872" i="27" s="1"/>
  <c r="E872" i="27" s="1"/>
  <c r="G1044" i="27" a="1"/>
  <c r="G1044" i="27" s="1"/>
  <c r="E1044" i="27" s="1"/>
  <c r="G302" i="27" a="1"/>
  <c r="G302" i="27" s="1"/>
  <c r="E302" i="27" s="1"/>
  <c r="G1284" i="27" a="1"/>
  <c r="G1284" i="27" s="1"/>
  <c r="E1284" i="27" s="1"/>
  <c r="G208" i="27" a="1"/>
  <c r="G208" i="27" s="1"/>
  <c r="E208" i="27" s="1"/>
  <c r="G496" i="27" a="1"/>
  <c r="G496" i="27" s="1"/>
  <c r="E496" i="27" s="1"/>
  <c r="G998" i="27" a="1"/>
  <c r="G998" i="27" s="1"/>
  <c r="E998" i="27" s="1"/>
  <c r="G426" i="27" a="1"/>
  <c r="G426" i="27" s="1"/>
  <c r="E426" i="27" s="1"/>
  <c r="G856" i="27" a="1"/>
  <c r="G856" i="27" s="1"/>
  <c r="E856" i="27" s="1"/>
  <c r="G91" i="27" a="1"/>
  <c r="G91" i="27" s="1"/>
  <c r="E91" i="27" s="1"/>
  <c r="G681" i="27" a="1"/>
  <c r="G681" i="27" s="1"/>
  <c r="E681" i="27" s="1"/>
  <c r="G267" i="27" a="1"/>
  <c r="G267" i="27" s="1"/>
  <c r="E267" i="27" s="1"/>
  <c r="G62" i="27" a="1"/>
  <c r="G62" i="27" s="1"/>
  <c r="E62" i="27" s="1"/>
  <c r="G244" i="27" a="1"/>
  <c r="G244" i="27" s="1"/>
  <c r="E244" i="27" s="1"/>
  <c r="G173" i="27" a="1"/>
  <c r="G173" i="27" s="1"/>
  <c r="E173" i="27" s="1"/>
  <c r="G324" i="27" a="1"/>
  <c r="G324" i="27" s="1"/>
  <c r="E324" i="27" s="1"/>
  <c r="G416" i="27" a="1"/>
  <c r="G416" i="27" s="1"/>
  <c r="E416" i="27" s="1"/>
  <c r="G453" i="27" a="1"/>
  <c r="G453" i="27" s="1"/>
  <c r="E453" i="27" s="1"/>
  <c r="G714" i="27" a="1"/>
  <c r="G714" i="27" s="1"/>
  <c r="E714" i="27" s="1"/>
  <c r="G610" i="27" a="1"/>
  <c r="G610" i="27" s="1"/>
  <c r="E610" i="27" s="1"/>
  <c r="G675" i="27" a="1"/>
  <c r="G675" i="27" s="1"/>
  <c r="E675" i="27" s="1"/>
  <c r="G800" i="27" a="1"/>
  <c r="G800" i="27" s="1"/>
  <c r="E800" i="27" s="1"/>
  <c r="G665" i="27" a="1"/>
  <c r="G665" i="27" s="1"/>
  <c r="E665" i="27" s="1"/>
  <c r="G702" i="27" a="1"/>
  <c r="G702" i="27" s="1"/>
  <c r="E702" i="27" s="1"/>
  <c r="G927" i="27" a="1"/>
  <c r="G927" i="27" s="1"/>
  <c r="E927" i="27" s="1"/>
  <c r="G1171" i="27" a="1"/>
  <c r="G1171" i="27" s="1"/>
  <c r="E1171" i="27" s="1"/>
  <c r="G1225" i="27" a="1"/>
  <c r="G1225" i="27" s="1"/>
  <c r="E1225" i="27" s="1"/>
  <c r="G1295" i="27" a="1"/>
  <c r="G1295" i="27" s="1"/>
  <c r="E1295" i="27" s="1"/>
  <c r="G1204" i="27" a="1"/>
  <c r="G1204" i="27" s="1"/>
  <c r="E1204" i="27" s="1"/>
  <c r="G229" i="27" a="1"/>
  <c r="G229" i="27" s="1"/>
  <c r="E229" i="27" s="1"/>
  <c r="G578" i="27" a="1"/>
  <c r="G578" i="27" s="1"/>
  <c r="E578" i="27" s="1"/>
  <c r="G731" i="27" a="1"/>
  <c r="G731" i="27" s="1"/>
  <c r="E731" i="27" s="1"/>
  <c r="G734" i="27" a="1"/>
  <c r="G734" i="27" s="1"/>
  <c r="E734" i="27" s="1"/>
  <c r="G736" i="27" a="1"/>
  <c r="G736" i="27" s="1"/>
  <c r="E736" i="27" s="1"/>
  <c r="G746" i="27" a="1"/>
  <c r="G746" i="27" s="1"/>
  <c r="E746" i="27" s="1"/>
  <c r="G880" i="27" a="1"/>
  <c r="G880" i="27" s="1"/>
  <c r="E880" i="27" s="1"/>
  <c r="G1221" i="27" a="1"/>
  <c r="G1221" i="27" s="1"/>
  <c r="E1221" i="27" s="1"/>
  <c r="G293" i="27" a="1"/>
  <c r="G293" i="27" s="1"/>
  <c r="E293" i="27" s="1"/>
  <c r="G212" i="27" a="1"/>
  <c r="G212" i="27" s="1"/>
  <c r="E212" i="27" s="1"/>
  <c r="G314" i="27" a="1"/>
  <c r="G314" i="27" s="1"/>
  <c r="E314" i="27" s="1"/>
  <c r="G363" i="27" a="1"/>
  <c r="G363" i="27" s="1"/>
  <c r="E363" i="27" s="1"/>
  <c r="G417" i="27" a="1"/>
  <c r="G417" i="27" s="1"/>
  <c r="E417" i="27" s="1"/>
  <c r="G37" i="27" a="1"/>
  <c r="G37" i="27" s="1"/>
  <c r="E37" i="27" s="1"/>
  <c r="G240" i="27" a="1"/>
  <c r="G240" i="27" s="1"/>
  <c r="E240" i="27" s="1"/>
  <c r="G185" i="27" a="1"/>
  <c r="G185" i="27" s="1"/>
  <c r="E185" i="27" s="1"/>
  <c r="G241" i="27" a="1"/>
  <c r="G241" i="27" s="1"/>
  <c r="E241" i="27" s="1"/>
  <c r="G407" i="27" a="1"/>
  <c r="G407" i="27" s="1"/>
  <c r="E407" i="27" s="1"/>
  <c r="G456" i="27" a="1"/>
  <c r="G456" i="27" s="1"/>
  <c r="E456" i="27" s="1"/>
  <c r="G423" i="27" a="1"/>
  <c r="G423" i="27" s="1"/>
  <c r="E423" i="27" s="1"/>
  <c r="G529" i="27" a="1"/>
  <c r="G529" i="27" s="1"/>
  <c r="E529" i="27" s="1"/>
  <c r="G576" i="27" a="1"/>
  <c r="G576" i="27" s="1"/>
  <c r="E576" i="27" s="1"/>
  <c r="G531" i="27" a="1"/>
  <c r="G531" i="27" s="1"/>
  <c r="E531" i="27" s="1"/>
  <c r="G615" i="27" a="1"/>
  <c r="G615" i="27" s="1"/>
  <c r="E615" i="27" s="1"/>
  <c r="G750" i="27" a="1"/>
  <c r="G750" i="27" s="1"/>
  <c r="E750" i="27" s="1"/>
  <c r="G660" i="27" a="1"/>
  <c r="G660" i="27" s="1"/>
  <c r="E660" i="27" s="1"/>
  <c r="G713" i="27" a="1"/>
  <c r="G713" i="27" s="1"/>
  <c r="E713" i="27" s="1"/>
  <c r="G830" i="27" a="1"/>
  <c r="G830" i="27" s="1"/>
  <c r="E830" i="27" s="1"/>
  <c r="G965" i="27" a="1"/>
  <c r="G965" i="27" s="1"/>
  <c r="E965" i="27" s="1"/>
  <c r="G1005" i="27" a="1"/>
  <c r="G1005" i="27" s="1"/>
  <c r="E1005" i="27" s="1"/>
  <c r="G1185" i="27" a="1"/>
  <c r="G1185" i="27" s="1"/>
  <c r="E1185" i="27" s="1"/>
  <c r="G1219" i="27" a="1"/>
  <c r="G1219" i="27" s="1"/>
  <c r="E1219" i="27" s="1"/>
  <c r="G1276" i="27" a="1"/>
  <c r="G1276" i="27" s="1"/>
  <c r="E1276" i="27" s="1"/>
  <c r="G191" i="27" a="1"/>
  <c r="G191" i="27" s="1"/>
  <c r="E191" i="27" s="1"/>
  <c r="G242" i="27" a="1"/>
  <c r="G242" i="27" s="1"/>
  <c r="E242" i="27" s="1"/>
  <c r="G277" i="27" a="1"/>
  <c r="G277" i="27" s="1"/>
  <c r="E277" i="27" s="1"/>
  <c r="G628" i="27" a="1"/>
  <c r="G628" i="27" s="1"/>
  <c r="E628" i="27" s="1"/>
  <c r="G1102" i="27" a="1"/>
  <c r="G1102" i="27" s="1"/>
  <c r="E1102" i="27" s="1"/>
  <c r="G29" i="27" a="1"/>
  <c r="G29" i="27" s="1"/>
  <c r="E29" i="27" s="1"/>
  <c r="G289" i="27" a="1"/>
  <c r="G289" i="27" s="1"/>
  <c r="E289" i="27" s="1"/>
  <c r="G402" i="27" a="1"/>
  <c r="G402" i="27" s="1"/>
  <c r="E402" i="27" s="1"/>
  <c r="G737" i="27" a="1"/>
  <c r="G737" i="27" s="1"/>
  <c r="E737" i="27" s="1"/>
  <c r="G755" i="27" a="1"/>
  <c r="G755" i="27" s="1"/>
  <c r="E755" i="27" s="1"/>
  <c r="G1024" i="27" a="1"/>
  <c r="G1024" i="27" s="1"/>
  <c r="E1024" i="27" s="1"/>
  <c r="G275" i="27" a="1"/>
  <c r="G275" i="27" s="1"/>
  <c r="E275" i="27" s="1"/>
  <c r="G251" i="27" a="1"/>
  <c r="G251" i="27" s="1"/>
  <c r="E251" i="27" s="1"/>
  <c r="G446" i="27" a="1"/>
  <c r="G446" i="27" s="1"/>
  <c r="E446" i="27" s="1"/>
  <c r="G760" i="27" a="1"/>
  <c r="G760" i="27" s="1"/>
  <c r="E760" i="27" s="1"/>
  <c r="G801" i="27" a="1"/>
  <c r="G801" i="27" s="1"/>
  <c r="E801" i="27" s="1"/>
  <c r="G1116" i="27" a="1"/>
  <c r="G1116" i="27" s="1"/>
  <c r="E1116" i="27" s="1"/>
  <c r="G991" i="27" a="1"/>
  <c r="G991" i="27" s="1"/>
  <c r="E991" i="27" s="1"/>
  <c r="G1020" i="27" a="1"/>
  <c r="G1020" i="27" s="1"/>
  <c r="E1020" i="27" s="1"/>
  <c r="G1115" i="27" a="1"/>
  <c r="G1115" i="27" s="1"/>
  <c r="E1115" i="27" s="1"/>
  <c r="G1238" i="27" a="1"/>
  <c r="G1238" i="27" s="1"/>
  <c r="E1238" i="27" s="1"/>
  <c r="G1286" i="27" a="1"/>
  <c r="G1286" i="27" s="1"/>
  <c r="E1286" i="27" s="1"/>
  <c r="G962" i="27" a="1"/>
  <c r="G962" i="27" s="1"/>
  <c r="E962" i="27" s="1"/>
  <c r="G1288" i="27" a="1"/>
  <c r="G1288" i="27" s="1"/>
  <c r="E1288" i="27" s="1"/>
  <c r="G1217" i="27" a="1"/>
  <c r="G1217" i="27" s="1"/>
  <c r="E1217" i="27" s="1"/>
  <c r="G1101" i="27" a="1"/>
  <c r="G1101" i="27" s="1"/>
  <c r="E1101" i="27" s="1"/>
  <c r="G1033" i="27" a="1"/>
  <c r="G1033" i="27" s="1"/>
  <c r="E1033" i="27" s="1"/>
  <c r="G1196" i="27" a="1"/>
  <c r="G1196" i="27" s="1"/>
  <c r="E1196" i="27" s="1"/>
  <c r="G1210" i="27" a="1"/>
  <c r="G1210" i="27" s="1"/>
  <c r="E1210" i="27" s="1"/>
  <c r="G1179" i="27" a="1"/>
  <c r="G1179" i="27" s="1"/>
  <c r="E1179" i="27" s="1"/>
  <c r="G369" i="27" a="1"/>
  <c r="G369" i="27" s="1"/>
  <c r="E369" i="27" s="1"/>
  <c r="G228" i="27" a="1"/>
  <c r="G228" i="27" s="1"/>
  <c r="E228" i="27" s="1"/>
  <c r="G265" i="27" a="1"/>
  <c r="G265" i="27" s="1"/>
  <c r="E265" i="27" s="1"/>
  <c r="G1205" i="27" a="1"/>
  <c r="G1205" i="27" s="1"/>
  <c r="E1205" i="27" s="1"/>
  <c r="G391" i="27" a="1"/>
  <c r="G391" i="27" s="1"/>
  <c r="E391" i="27" s="1"/>
  <c r="G444" i="27" a="1"/>
  <c r="G444" i="27" s="1"/>
  <c r="E444" i="27" s="1"/>
  <c r="G905" i="27" a="1"/>
  <c r="G905" i="27" s="1"/>
  <c r="E905" i="27" s="1"/>
  <c r="G434" i="27" a="1"/>
  <c r="G434" i="27" s="1"/>
  <c r="E434" i="27" s="1"/>
  <c r="G538" i="27" a="1"/>
  <c r="G538" i="27" s="1"/>
  <c r="E538" i="27" s="1"/>
  <c r="G1263" i="27" a="1"/>
  <c r="G1263" i="27" s="1"/>
  <c r="E1263" i="27" s="1"/>
  <c r="G309" i="27" a="1"/>
  <c r="G309" i="27" s="1"/>
  <c r="E309" i="27" s="1"/>
  <c r="G490" i="27" a="1"/>
  <c r="G490" i="27" s="1"/>
  <c r="E490" i="27" s="1"/>
  <c r="G609" i="27" a="1"/>
  <c r="G609" i="27" s="1"/>
  <c r="E609" i="27" s="1"/>
  <c r="G850" i="27" a="1"/>
  <c r="G850" i="27" s="1"/>
  <c r="E850" i="27" s="1"/>
  <c r="G828" i="27" a="1"/>
  <c r="G828" i="27" s="1"/>
  <c r="E828" i="27" s="1"/>
  <c r="G874" i="27" a="1"/>
  <c r="G874" i="27" s="1"/>
  <c r="E874" i="27" s="1"/>
  <c r="G186" i="27" a="1"/>
  <c r="G186" i="27" s="1"/>
  <c r="E186" i="27" s="1"/>
  <c r="G203" i="27" a="1"/>
  <c r="G203" i="27" s="1"/>
  <c r="E203" i="27" s="1"/>
  <c r="G5" i="27" a="1"/>
  <c r="G5" i="27" s="1"/>
  <c r="E5" i="27" s="1"/>
  <c r="G139" i="27" a="1"/>
  <c r="G139" i="27" s="1"/>
  <c r="E139" i="27" s="1"/>
  <c r="G287" i="27" a="1"/>
  <c r="G287" i="27" s="1"/>
  <c r="E287" i="27" s="1"/>
  <c r="G471" i="27" a="1"/>
  <c r="G471" i="27" s="1"/>
  <c r="E471" i="27" s="1"/>
  <c r="G299" i="27" a="1"/>
  <c r="G299" i="27" s="1"/>
  <c r="E299" i="27" s="1"/>
  <c r="G549" i="27" a="1"/>
  <c r="G549" i="27" s="1"/>
  <c r="E549" i="27" s="1"/>
  <c r="G425" i="27" a="1"/>
  <c r="G425" i="27" s="1"/>
  <c r="E425" i="27" s="1"/>
  <c r="G682" i="27" a="1"/>
  <c r="G682" i="27" s="1"/>
  <c r="E682" i="27" s="1"/>
  <c r="G586" i="27" a="1"/>
  <c r="G586" i="27" s="1"/>
  <c r="E586" i="27" s="1"/>
  <c r="G758" i="27" a="1"/>
  <c r="G758" i="27" s="1"/>
  <c r="E758" i="27" s="1"/>
  <c r="G715" i="27" a="1"/>
  <c r="G715" i="27" s="1"/>
  <c r="E715" i="27" s="1"/>
  <c r="G921" i="27" a="1"/>
  <c r="G921" i="27" s="1"/>
  <c r="E921" i="27" s="1"/>
  <c r="G794" i="27" a="1"/>
  <c r="G794" i="27" s="1"/>
  <c r="E794" i="27" s="1"/>
  <c r="G1002" i="27" a="1"/>
  <c r="G1002" i="27" s="1"/>
  <c r="E1002" i="27" s="1"/>
  <c r="G1176" i="27" a="1"/>
  <c r="G1176" i="27" s="1"/>
  <c r="E1176" i="27" s="1"/>
  <c r="G232" i="27" a="1"/>
  <c r="G232" i="27" s="1"/>
  <c r="E232" i="27" s="1"/>
  <c r="G486" i="27" a="1"/>
  <c r="G486" i="27" s="1"/>
  <c r="E486" i="27" s="1"/>
  <c r="G663" i="27" a="1"/>
  <c r="G663" i="27" s="1"/>
  <c r="E663" i="27" s="1"/>
  <c r="G1035" i="27" a="1"/>
  <c r="G1035" i="27" s="1"/>
  <c r="E1035" i="27" s="1"/>
  <c r="G761" i="27" a="1"/>
  <c r="G761" i="27" s="1"/>
  <c r="E761" i="27" s="1"/>
  <c r="G443" i="27" a="1"/>
  <c r="G443" i="27" s="1"/>
  <c r="E443" i="27" s="1"/>
  <c r="G105" i="27" a="1"/>
  <c r="G105" i="27" s="1"/>
  <c r="E105" i="27" s="1"/>
  <c r="G247" i="27" a="1"/>
  <c r="G247" i="27" s="1"/>
  <c r="E247" i="27" s="1"/>
  <c r="G158" i="27" a="1"/>
  <c r="G158" i="27" s="1"/>
  <c r="E158" i="27" s="1"/>
  <c r="G319" i="27" a="1"/>
  <c r="G319" i="27" s="1"/>
  <c r="E319" i="27" s="1"/>
  <c r="G272" i="27" a="1"/>
  <c r="G272" i="27" s="1"/>
  <c r="E272" i="27" s="1"/>
  <c r="G447" i="27" a="1"/>
  <c r="G447" i="27" s="1"/>
  <c r="E447" i="27" s="1"/>
  <c r="G360" i="27" a="1"/>
  <c r="G360" i="27" s="1"/>
  <c r="E360" i="27" s="1"/>
  <c r="G295" i="27" a="1"/>
  <c r="G295" i="27" s="1"/>
  <c r="E295" i="27" s="1"/>
  <c r="G590" i="27" a="1"/>
  <c r="G590" i="27" s="1"/>
  <c r="E590" i="27" s="1"/>
  <c r="G622" i="27" a="1"/>
  <c r="G622" i="27" s="1"/>
  <c r="E622" i="27" s="1"/>
  <c r="G680" i="27" a="1"/>
  <c r="G680" i="27" s="1"/>
  <c r="E680" i="27" s="1"/>
  <c r="G790" i="27" a="1"/>
  <c r="G790" i="27" s="1"/>
  <c r="E790" i="27" s="1"/>
  <c r="G727" i="27" a="1"/>
  <c r="G727" i="27" s="1"/>
  <c r="E727" i="27" s="1"/>
  <c r="G793" i="27" a="1"/>
  <c r="G793" i="27" s="1"/>
  <c r="E793" i="27" s="1"/>
  <c r="G810" i="27" a="1"/>
  <c r="G810" i="27" s="1"/>
  <c r="E810" i="27" s="1"/>
  <c r="G1248" i="27" a="1"/>
  <c r="G1248" i="27" s="1"/>
  <c r="E1248" i="27" s="1"/>
  <c r="G206" i="27" a="1"/>
  <c r="G206" i="27" s="1"/>
  <c r="E206" i="27" s="1"/>
  <c r="G234" i="27" a="1"/>
  <c r="G234" i="27" s="1"/>
  <c r="E234" i="27" s="1"/>
  <c r="G286" i="27" a="1"/>
  <c r="G286" i="27" s="1"/>
  <c r="E286" i="27" s="1"/>
  <c r="G997" i="27" a="1"/>
  <c r="G997" i="27" s="1"/>
  <c r="E997" i="27" s="1"/>
  <c r="G112" i="27" a="1"/>
  <c r="G112" i="27" s="1"/>
  <c r="E112" i="27" s="1"/>
  <c r="G455" i="27" a="1"/>
  <c r="G455" i="27" s="1"/>
  <c r="E455" i="27" s="1"/>
  <c r="G636" i="27" a="1"/>
  <c r="G636" i="27" s="1"/>
  <c r="E636" i="27" s="1"/>
  <c r="G1199" i="27" a="1"/>
  <c r="G1199" i="27" s="1"/>
  <c r="E1199" i="27" s="1"/>
  <c r="G764" i="27" a="1"/>
  <c r="G764" i="27" s="1"/>
  <c r="E764" i="27" s="1"/>
  <c r="G886" i="27" a="1"/>
  <c r="G886" i="27" s="1"/>
  <c r="E886" i="27" s="1"/>
  <c r="G6" i="27" a="1"/>
  <c r="G6" i="27" s="1"/>
  <c r="E6" i="27" s="1"/>
  <c r="G218" i="27" a="1"/>
  <c r="G218" i="27" s="1"/>
  <c r="E218" i="27" s="1"/>
  <c r="G204" i="27" a="1"/>
  <c r="G204" i="27" s="1"/>
  <c r="E204" i="27" s="1"/>
  <c r="G90" i="27" a="1"/>
  <c r="G90" i="27" s="1"/>
  <c r="E90" i="27" s="1"/>
  <c r="G252" i="27" a="1"/>
  <c r="G252" i="27" s="1"/>
  <c r="E252" i="27" s="1"/>
  <c r="G246" i="27" a="1"/>
  <c r="G246" i="27" s="1"/>
  <c r="E246" i="27" s="1"/>
  <c r="G378" i="27" a="1"/>
  <c r="G378" i="27" s="1"/>
  <c r="E378" i="27" s="1"/>
  <c r="G508" i="27" a="1"/>
  <c r="G508" i="27" s="1"/>
  <c r="E508" i="27" s="1"/>
  <c r="G662" i="27" a="1"/>
  <c r="G662" i="27" s="1"/>
  <c r="E662" i="27" s="1"/>
  <c r="G614" i="27" a="1"/>
  <c r="G614" i="27" s="1"/>
  <c r="E614" i="27" s="1"/>
  <c r="G627" i="27" a="1"/>
  <c r="G627" i="27" s="1"/>
  <c r="E627" i="27" s="1"/>
  <c r="G774" i="27" a="1"/>
  <c r="G774" i="27" s="1"/>
  <c r="E774" i="27" s="1"/>
  <c r="G816" i="27" a="1"/>
  <c r="G816" i="27" s="1"/>
  <c r="E816" i="27" s="1"/>
  <c r="G809" i="27" a="1"/>
  <c r="G809" i="27" s="1"/>
  <c r="E809" i="27" s="1"/>
  <c r="G883" i="27" a="1"/>
  <c r="G883" i="27" s="1"/>
  <c r="E883" i="27" s="1"/>
  <c r="G1124" i="27" a="1"/>
  <c r="G1124" i="27" s="1"/>
  <c r="E1124" i="27" s="1"/>
  <c r="G207" i="27" a="1"/>
  <c r="G207" i="27" s="1"/>
  <c r="E207" i="27" s="1"/>
  <c r="G457" i="27" a="1"/>
  <c r="G457" i="27" s="1"/>
  <c r="E457" i="27" s="1"/>
  <c r="G563" i="27" a="1"/>
  <c r="G563" i="27" s="1"/>
  <c r="E563" i="27" s="1"/>
  <c r="G110" i="27" a="1"/>
  <c r="G110" i="27" s="1"/>
  <c r="E110" i="27" s="1"/>
  <c r="G216" i="27" a="1"/>
  <c r="G216" i="27" s="1"/>
  <c r="E216" i="27" s="1"/>
  <c r="G114" i="27" a="1"/>
  <c r="G114" i="27" s="1"/>
  <c r="E114" i="27" s="1"/>
  <c r="G188" i="27" a="1"/>
  <c r="G188" i="27" s="1"/>
  <c r="E188" i="27" s="1"/>
  <c r="G113" i="27" a="1"/>
  <c r="G113" i="27" s="1"/>
  <c r="E113" i="27" s="1"/>
  <c r="G316" i="27" a="1"/>
  <c r="G316" i="27" s="1"/>
  <c r="E316" i="27" s="1"/>
  <c r="G352" i="27" a="1"/>
  <c r="G352" i="27" s="1"/>
  <c r="E352" i="27" s="1"/>
  <c r="G450" i="27" a="1"/>
  <c r="G450" i="27" s="1"/>
  <c r="E450" i="27" s="1"/>
  <c r="G438" i="27" a="1"/>
  <c r="G438" i="27" s="1"/>
  <c r="E438" i="27" s="1"/>
  <c r="G637" i="27" a="1"/>
  <c r="G637" i="27" s="1"/>
  <c r="E637" i="27" s="1"/>
  <c r="G679" i="27" a="1"/>
  <c r="G679" i="27" s="1"/>
  <c r="E679" i="27" s="1"/>
  <c r="G857" i="27" a="1"/>
  <c r="G857" i="27" s="1"/>
  <c r="E857" i="27" s="1"/>
  <c r="G1268" i="27" a="1"/>
  <c r="G1268" i="27" s="1"/>
  <c r="E1268" i="27" s="1"/>
  <c r="G654" i="27" a="1"/>
  <c r="G654" i="27" s="1"/>
  <c r="E654" i="27" s="1"/>
  <c r="G1021" i="27" a="1"/>
  <c r="G1021" i="27" s="1"/>
  <c r="E1021" i="27" s="1"/>
  <c r="G195" i="27" a="1"/>
  <c r="G195" i="27" s="1"/>
  <c r="E195" i="27" s="1"/>
  <c r="G211" i="27" a="1"/>
  <c r="G211" i="27" s="1"/>
  <c r="E211" i="27" s="1"/>
  <c r="G181" i="27" a="1"/>
  <c r="G181" i="27" s="1"/>
  <c r="E181" i="27" s="1"/>
  <c r="G209" i="27" a="1"/>
  <c r="G209" i="27" s="1"/>
  <c r="E209" i="27" s="1"/>
  <c r="G375" i="27" a="1"/>
  <c r="G375" i="27" s="1"/>
  <c r="E375" i="27" s="1"/>
  <c r="G619" i="27" a="1"/>
  <c r="G619" i="27" s="1"/>
  <c r="E619" i="27" s="1"/>
  <c r="G593" i="27" a="1"/>
  <c r="G593" i="27" s="1"/>
  <c r="E593" i="27" s="1"/>
  <c r="G588" i="27" a="1"/>
  <c r="G588" i="27" s="1"/>
  <c r="E588" i="27" s="1"/>
  <c r="G869" i="27" a="1"/>
  <c r="G869" i="27" s="1"/>
  <c r="E869" i="27" s="1"/>
  <c r="G1109" i="27" a="1"/>
  <c r="G1109" i="27" s="1"/>
  <c r="E1109" i="27" s="1"/>
  <c r="G1190" i="27" a="1"/>
  <c r="G1190" i="27" s="1"/>
  <c r="E1190" i="27" s="1"/>
  <c r="G1235" i="27" a="1"/>
  <c r="G1235" i="27" s="1"/>
  <c r="E1235" i="27" s="1"/>
  <c r="G935" i="27" a="1"/>
  <c r="G935" i="27" s="1"/>
  <c r="E935" i="27" s="1"/>
  <c r="G766" i="27" a="1"/>
  <c r="G766" i="27" s="1"/>
  <c r="E766" i="27" s="1"/>
  <c r="G1279" i="27" a="1"/>
  <c r="G1279" i="27" s="1"/>
  <c r="E1279" i="27" s="1"/>
  <c r="G1175" i="27" a="1"/>
  <c r="G1175" i="27" s="1"/>
  <c r="E1175" i="27" s="1"/>
  <c r="G840" i="27" a="1"/>
  <c r="G840" i="27" s="1"/>
  <c r="E840" i="27" s="1"/>
  <c r="G1189" i="27" a="1"/>
  <c r="G1189" i="27" s="1"/>
  <c r="E1189" i="27" s="1"/>
  <c r="G1307" i="27" a="1"/>
  <c r="G1307" i="27" s="1"/>
  <c r="E1307" i="27" s="1"/>
  <c r="G876" i="27" a="1"/>
  <c r="G876" i="27" s="1"/>
  <c r="E876" i="27" s="1"/>
  <c r="G951" i="27" a="1"/>
  <c r="G951" i="27" s="1"/>
  <c r="E951" i="27" s="1"/>
  <c r="G1080" i="27" a="1"/>
  <c r="G1080" i="27" s="1"/>
  <c r="E1080" i="27" s="1"/>
  <c r="G1292" i="27" a="1"/>
  <c r="G1292" i="27" s="1"/>
  <c r="E1292" i="27" s="1"/>
  <c r="G1006" i="27" a="1"/>
  <c r="G1006" i="27" s="1"/>
  <c r="E1006" i="27" s="1"/>
  <c r="G270" i="27" a="1"/>
  <c r="G270" i="27" s="1"/>
  <c r="E270" i="27" s="1"/>
  <c r="G459" i="27" a="1"/>
  <c r="G459" i="27" s="1"/>
  <c r="E459" i="27" s="1"/>
  <c r="G966" i="27" a="1"/>
  <c r="G966" i="27" s="1"/>
  <c r="E966" i="27" s="1"/>
  <c r="G582" i="27" a="1"/>
  <c r="G582" i="27" s="1"/>
  <c r="E582" i="27" s="1"/>
  <c r="G545" i="27" a="1"/>
  <c r="G545" i="27" s="1"/>
  <c r="E545" i="27" s="1"/>
  <c r="G1110" i="27" a="1"/>
  <c r="G1110" i="27" s="1"/>
  <c r="E1110" i="27" s="1"/>
  <c r="G505" i="27" a="1"/>
  <c r="G505" i="27" s="1"/>
  <c r="E505" i="27" s="1"/>
  <c r="G117" i="27" a="1"/>
  <c r="G117" i="27" s="1"/>
  <c r="E117" i="27" s="1"/>
  <c r="G650" i="27" a="1"/>
  <c r="G650" i="27" s="1"/>
  <c r="E650" i="27" s="1"/>
  <c r="G569" i="27" a="1"/>
  <c r="G569" i="27" s="1"/>
  <c r="E569" i="27" s="1"/>
  <c r="G1075" i="27" a="1"/>
  <c r="G1075" i="27" s="1"/>
  <c r="E1075" i="27" s="1"/>
  <c r="G871" i="27" a="1"/>
  <c r="G871" i="27" s="1"/>
  <c r="E871" i="27" s="1"/>
  <c r="G451" i="27" a="1"/>
  <c r="G451" i="27" s="1"/>
  <c r="E451" i="27" s="1"/>
  <c r="G812" i="27" a="1"/>
  <c r="G812" i="27" s="1"/>
  <c r="E812" i="27" s="1"/>
  <c r="G784" i="27" a="1"/>
  <c r="G784" i="27" s="1"/>
  <c r="E784" i="27" s="1"/>
  <c r="G1032" i="27" a="1"/>
  <c r="G1032" i="27" s="1"/>
  <c r="E1032" i="27" s="1"/>
  <c r="G1192" i="27" a="1"/>
  <c r="G1192" i="27" s="1"/>
  <c r="E1192" i="27" s="1"/>
  <c r="G901" i="27" a="1"/>
  <c r="G901" i="27" s="1"/>
  <c r="E901" i="27" s="1"/>
  <c r="G1118" i="27" a="1"/>
  <c r="G1118" i="27" s="1"/>
  <c r="E1118" i="27" s="1"/>
  <c r="G753" i="27" a="1"/>
  <c r="G753" i="27" s="1"/>
  <c r="E753" i="27" s="1"/>
  <c r="G745" i="27" a="1"/>
  <c r="G745" i="27" s="1"/>
  <c r="E745" i="27" s="1"/>
  <c r="G355" i="27" a="1"/>
  <c r="G355" i="27" s="1"/>
  <c r="E355" i="27" s="1"/>
  <c r="G431" i="27" a="1"/>
  <c r="G431" i="27" s="1"/>
  <c r="E431" i="27" s="1"/>
  <c r="G674" i="27" a="1"/>
  <c r="G674" i="27" s="1"/>
  <c r="E674" i="27" s="1"/>
  <c r="G1098" i="27" a="1"/>
  <c r="G1098" i="27" s="1"/>
  <c r="E1098" i="27" s="1"/>
  <c r="G1180" i="27" a="1"/>
  <c r="G1180" i="27" s="1"/>
  <c r="E1180" i="27" s="1"/>
  <c r="G1230" i="27" a="1"/>
  <c r="G1230" i="27" s="1"/>
  <c r="E1230" i="27" s="1"/>
  <c r="G1012" i="27" a="1"/>
  <c r="G1012" i="27" s="1"/>
  <c r="E1012" i="27" s="1"/>
  <c r="G918" i="27" a="1"/>
  <c r="G918" i="27" s="1"/>
  <c r="E918" i="27" s="1"/>
  <c r="G1028" i="27" a="1"/>
  <c r="G1028" i="27" s="1"/>
  <c r="E1028" i="27" s="1"/>
  <c r="G1070" i="27" a="1"/>
  <c r="G1070" i="27" s="1"/>
  <c r="E1070" i="27" s="1"/>
  <c r="G1308" i="27" a="1"/>
  <c r="G1308" i="27" s="1"/>
  <c r="E1308" i="27" s="1"/>
  <c r="G844" i="27" a="1"/>
  <c r="G844" i="27" s="1"/>
  <c r="E844" i="27" s="1"/>
  <c r="G1201" i="27" a="1"/>
  <c r="G1201" i="27" s="1"/>
  <c r="E1201" i="27" s="1"/>
  <c r="G930" i="27" a="1"/>
  <c r="G930" i="27" s="1"/>
  <c r="E930" i="27" s="1"/>
  <c r="G963" i="27" a="1"/>
  <c r="G963" i="27" s="1"/>
  <c r="E963" i="27" s="1"/>
  <c r="G783" i="27" a="1"/>
  <c r="G783" i="27" s="1"/>
  <c r="E783" i="27" s="1"/>
  <c r="G1269" i="27" a="1"/>
  <c r="G1269" i="27" s="1"/>
  <c r="E1269" i="27" s="1"/>
  <c r="G1294" i="27" a="1"/>
  <c r="G1294" i="27" s="1"/>
  <c r="E1294" i="27" s="1"/>
  <c r="G263" i="27" a="1"/>
  <c r="G263" i="27" s="1"/>
  <c r="E263" i="27" s="1"/>
  <c r="G230" i="27" a="1"/>
  <c r="G230" i="27" s="1"/>
  <c r="E230" i="27" s="1"/>
  <c r="G743" i="27" a="1"/>
  <c r="G743" i="27" s="1"/>
  <c r="E743" i="27" s="1"/>
  <c r="G362" i="27" a="1"/>
  <c r="G362" i="27" s="1"/>
  <c r="E362" i="27" s="1"/>
  <c r="G572" i="27" a="1"/>
  <c r="G572" i="27" s="1"/>
  <c r="E572" i="27" s="1"/>
  <c r="G608" i="27" a="1"/>
  <c r="G608" i="27" s="1"/>
  <c r="E608" i="27" s="1"/>
  <c r="G437" i="27" a="1"/>
  <c r="G437" i="27" s="1"/>
  <c r="E437" i="27" s="1"/>
  <c r="G733" i="27" a="1"/>
  <c r="G733" i="27" s="1"/>
  <c r="E733" i="27" s="1"/>
  <c r="G768" i="27" a="1"/>
  <c r="G768" i="27" s="1"/>
  <c r="E768" i="27" s="1"/>
  <c r="G698" i="27" a="1"/>
  <c r="G698" i="27" s="1"/>
  <c r="E698" i="27" s="1"/>
  <c r="G1169" i="27" a="1"/>
  <c r="G1169" i="27" s="1"/>
  <c r="E1169" i="27" s="1"/>
  <c r="G842" i="27" a="1"/>
  <c r="G842" i="27" s="1"/>
  <c r="E842" i="27" s="1"/>
  <c r="G509" i="27" a="1"/>
  <c r="G509" i="27" s="1"/>
  <c r="E509" i="27" s="1"/>
  <c r="G946" i="27" a="1"/>
  <c r="G946" i="27" s="1"/>
  <c r="E946" i="27" s="1"/>
  <c r="G596" i="27" a="1"/>
  <c r="G596" i="27" s="1"/>
  <c r="E596" i="27" s="1"/>
  <c r="G985" i="27" a="1"/>
  <c r="G985" i="27" s="1"/>
  <c r="E985" i="27" s="1"/>
  <c r="G1056" i="27" a="1"/>
  <c r="G1056" i="27" s="1"/>
  <c r="E1056" i="27" s="1"/>
  <c r="G421" i="27" a="1"/>
  <c r="G421" i="27" s="1"/>
  <c r="E421" i="27" s="1"/>
  <c r="G365" i="27" a="1"/>
  <c r="G365" i="27" s="1"/>
  <c r="E365" i="27" s="1"/>
  <c r="G1031" i="27" a="1"/>
  <c r="G1031" i="27" s="1"/>
  <c r="E1031" i="27" s="1"/>
  <c r="G422" i="27" a="1"/>
  <c r="G422" i="27" s="1"/>
  <c r="E422" i="27" s="1"/>
  <c r="G528" i="27" a="1"/>
  <c r="G528" i="27" s="1"/>
  <c r="E528" i="27" s="1"/>
  <c r="G440" i="27" a="1"/>
  <c r="G440" i="27" s="1"/>
  <c r="E440" i="27" s="1"/>
  <c r="G551" i="27" a="1"/>
  <c r="G551" i="27" s="1"/>
  <c r="E551" i="27" s="1"/>
  <c r="G770" i="27" a="1"/>
  <c r="G770" i="27" s="1"/>
  <c r="E770" i="27" s="1"/>
  <c r="G847" i="27" a="1"/>
  <c r="G847" i="27" s="1"/>
  <c r="E847" i="27" s="1"/>
  <c r="G899" i="27" a="1"/>
  <c r="G899" i="27" s="1"/>
  <c r="E899" i="27" s="1"/>
  <c r="G1260" i="27" a="1"/>
  <c r="G1260" i="27" s="1"/>
  <c r="E1260" i="27" s="1"/>
  <c r="G92" i="27" a="1"/>
  <c r="G92" i="27" s="1"/>
  <c r="E92" i="27" s="1"/>
  <c r="G161" i="27" a="1"/>
  <c r="G161" i="27" s="1"/>
  <c r="E161" i="27" s="1"/>
  <c r="G198" i="27" a="1"/>
  <c r="G198" i="27" s="1"/>
  <c r="E198" i="27" s="1"/>
  <c r="G268" i="27" a="1"/>
  <c r="G268" i="27" s="1"/>
  <c r="E268" i="27" s="1"/>
  <c r="G296" i="27" a="1"/>
  <c r="G296" i="27" s="1"/>
  <c r="E296" i="27" s="1"/>
  <c r="G219" i="27" a="1"/>
  <c r="G219" i="27" s="1"/>
  <c r="E219" i="27" s="1"/>
  <c r="G226" i="27" a="1"/>
  <c r="G226" i="27" s="1"/>
  <c r="E226" i="27" s="1"/>
  <c r="G366" i="27" a="1"/>
  <c r="G366" i="27" s="1"/>
  <c r="E366" i="27" s="1"/>
  <c r="G530" i="27" a="1"/>
  <c r="G530" i="27" s="1"/>
  <c r="E530" i="27" s="1"/>
  <c r="G469" i="27" a="1"/>
  <c r="G469" i="27" s="1"/>
  <c r="E469" i="27" s="1"/>
  <c r="G565" i="27" a="1"/>
  <c r="G565" i="27" s="1"/>
  <c r="E565" i="27" s="1"/>
  <c r="G472" i="27" a="1"/>
  <c r="G472" i="27" s="1"/>
  <c r="E472" i="27" s="1"/>
  <c r="G550" i="27" a="1"/>
  <c r="G550" i="27" s="1"/>
  <c r="E550" i="27" s="1"/>
  <c r="G567" i="27" a="1"/>
  <c r="G567" i="27" s="1"/>
  <c r="E567" i="27" s="1"/>
  <c r="G597" i="27" a="1"/>
  <c r="G597" i="27" s="1"/>
  <c r="E597" i="27" s="1"/>
  <c r="G632" i="27" a="1"/>
  <c r="G632" i="27" s="1"/>
  <c r="E632" i="27" s="1"/>
  <c r="G640" i="27" a="1"/>
  <c r="G640" i="27" s="1"/>
  <c r="E640" i="27" s="1"/>
  <c r="G673" i="27" a="1"/>
  <c r="G673" i="27" s="1"/>
  <c r="E673" i="27" s="1"/>
  <c r="G532" i="27" a="1"/>
  <c r="G532" i="27" s="1"/>
  <c r="E532" i="27" s="1"/>
  <c r="G775" i="27" a="1"/>
  <c r="G775" i="27" s="1"/>
  <c r="E775" i="27" s="1"/>
  <c r="G738" i="27" a="1"/>
  <c r="G738" i="27" s="1"/>
  <c r="E738" i="27" s="1"/>
  <c r="G884" i="27" a="1"/>
  <c r="G884" i="27" s="1"/>
  <c r="E884" i="27" s="1"/>
  <c r="G804" i="27" a="1"/>
  <c r="G804" i="27" s="1"/>
  <c r="E804" i="27" s="1"/>
  <c r="G739" i="27" a="1"/>
  <c r="G739" i="27" s="1"/>
  <c r="E739" i="27" s="1"/>
  <c r="G744" i="27" a="1"/>
  <c r="G744" i="27" s="1"/>
  <c r="E744" i="27" s="1"/>
  <c r="G859" i="27" a="1"/>
  <c r="G859" i="27" s="1"/>
  <c r="E859" i="27" s="1"/>
  <c r="G855" i="27" a="1"/>
  <c r="G855" i="27" s="1"/>
  <c r="E855" i="27" s="1"/>
  <c r="G1087" i="27" a="1"/>
  <c r="G1087" i="27" s="1"/>
  <c r="E1087" i="27" s="1"/>
  <c r="G829" i="27" a="1"/>
  <c r="G829" i="27" s="1"/>
  <c r="E829" i="27" s="1"/>
  <c r="G977" i="27" a="1"/>
  <c r="G977" i="27" s="1"/>
  <c r="E977" i="27" s="1"/>
  <c r="G887" i="27" a="1"/>
  <c r="G887" i="27" s="1"/>
  <c r="E887" i="27" s="1"/>
  <c r="G980" i="27" a="1"/>
  <c r="G980" i="27" s="1"/>
  <c r="E980" i="27" s="1"/>
  <c r="G949" i="27" a="1"/>
  <c r="G949" i="27" s="1"/>
  <c r="E949" i="27" s="1"/>
  <c r="G915" i="27" a="1"/>
  <c r="G915" i="27" s="1"/>
  <c r="E915" i="27" s="1"/>
  <c r="G913" i="27" a="1"/>
  <c r="G913" i="27" s="1"/>
  <c r="E913" i="27" s="1"/>
  <c r="G888" i="27" a="1"/>
  <c r="G888" i="27" s="1"/>
  <c r="E888" i="27" s="1"/>
  <c r="G1214" i="27" a="1"/>
  <c r="G1214" i="27" s="1"/>
  <c r="E1214" i="27" s="1"/>
  <c r="G1064" i="27" a="1"/>
  <c r="G1064" i="27" s="1"/>
  <c r="E1064" i="27" s="1"/>
  <c r="G1004" i="27" a="1"/>
  <c r="G1004" i="27" s="1"/>
  <c r="E1004" i="27" s="1"/>
  <c r="G1030" i="27" a="1"/>
  <c r="G1030" i="27" s="1"/>
  <c r="E1030" i="27" s="1"/>
  <c r="G1076" i="27" a="1"/>
  <c r="G1076" i="27" s="1"/>
  <c r="E1076" i="27" s="1"/>
  <c r="G1117" i="27" a="1"/>
  <c r="G1117" i="27" s="1"/>
  <c r="E1117" i="27" s="1"/>
  <c r="G1142" i="27" a="1"/>
  <c r="G1142" i="27" s="1"/>
  <c r="E1142" i="27" s="1"/>
  <c r="G1082" i="27" a="1"/>
  <c r="G1082" i="27" s="1"/>
  <c r="E1082" i="27" s="1"/>
  <c r="G1203" i="27" a="1"/>
  <c r="G1203" i="27" s="1"/>
  <c r="E1203" i="27" s="1"/>
  <c r="G1149" i="27" a="1"/>
  <c r="G1149" i="27" s="1"/>
  <c r="E1149" i="27" s="1"/>
  <c r="G341" i="27" a="1"/>
  <c r="G341" i="27" s="1"/>
  <c r="E341" i="27" s="1"/>
  <c r="G742" i="27" a="1"/>
  <c r="G742" i="27" s="1"/>
  <c r="E742" i="27" s="1"/>
  <c r="G1043" i="27" a="1"/>
  <c r="G1043" i="27" s="1"/>
  <c r="E1043" i="27" s="1"/>
  <c r="G300" i="27" a="1"/>
  <c r="G300" i="27" s="1"/>
  <c r="E300" i="27" s="1"/>
  <c r="G237" i="27" a="1"/>
  <c r="G237" i="27" s="1"/>
  <c r="E237" i="27" s="1"/>
  <c r="G558" i="27" a="1"/>
  <c r="G558" i="27" s="1"/>
  <c r="E558" i="27" s="1"/>
  <c r="G491" i="27" a="1"/>
  <c r="G491" i="27" s="1"/>
  <c r="E491" i="27" s="1"/>
  <c r="G624" i="27" a="1"/>
  <c r="G624" i="27" s="1"/>
  <c r="E624" i="27" s="1"/>
  <c r="G579" i="27" a="1"/>
  <c r="G579" i="27" s="1"/>
  <c r="E579" i="27" s="1"/>
  <c r="G677" i="27" a="1"/>
  <c r="G677" i="27" s="1"/>
  <c r="E677" i="27" s="1"/>
  <c r="G548" i="27" a="1"/>
  <c r="G548" i="27" s="1"/>
  <c r="E548" i="27" s="1"/>
  <c r="G786" i="27" a="1"/>
  <c r="G786" i="27" s="1"/>
  <c r="E786" i="27" s="1"/>
  <c r="G811" i="27" a="1"/>
  <c r="G811" i="27" s="1"/>
  <c r="E811" i="27" s="1"/>
  <c r="G769" i="27" a="1"/>
  <c r="G769" i="27" s="1"/>
  <c r="E769" i="27" s="1"/>
  <c r="G749" i="27" a="1"/>
  <c r="G749" i="27" s="1"/>
  <c r="E749" i="27" s="1"/>
  <c r="G759" i="27" a="1"/>
  <c r="G759" i="27" s="1"/>
  <c r="E759" i="27" s="1"/>
  <c r="G898" i="27" a="1"/>
  <c r="G898" i="27" s="1"/>
  <c r="E898" i="27" s="1"/>
  <c r="G858" i="27" a="1"/>
  <c r="G858" i="27" s="1"/>
  <c r="E858" i="27" s="1"/>
  <c r="G719" i="27" a="1"/>
  <c r="G719" i="27" s="1"/>
  <c r="E719" i="27" s="1"/>
  <c r="G908" i="27" a="1"/>
  <c r="G908" i="27" s="1"/>
  <c r="E908" i="27" s="1"/>
  <c r="G983" i="27" a="1"/>
  <c r="G983" i="27" s="1"/>
  <c r="E983" i="27" s="1"/>
  <c r="G968" i="27" a="1"/>
  <c r="G968" i="27" s="1"/>
  <c r="E968" i="27" s="1"/>
  <c r="G931" i="27" a="1"/>
  <c r="G931" i="27" s="1"/>
  <c r="E931" i="27" s="1"/>
  <c r="G929" i="27" a="1"/>
  <c r="G929" i="27" s="1"/>
  <c r="E929" i="27" s="1"/>
  <c r="G904" i="27" a="1"/>
  <c r="G904" i="27" s="1"/>
  <c r="E904" i="27" s="1"/>
  <c r="G934" i="27" a="1"/>
  <c r="G934" i="27" s="1"/>
  <c r="E934" i="27" s="1"/>
  <c r="G1086" i="27" a="1"/>
  <c r="G1086" i="27" s="1"/>
  <c r="E1086" i="27" s="1"/>
  <c r="G1007" i="27" a="1"/>
  <c r="G1007" i="27" s="1"/>
  <c r="E1007" i="27" s="1"/>
  <c r="G1046" i="27" a="1"/>
  <c r="G1046" i="27" s="1"/>
  <c r="E1046" i="27" s="1"/>
  <c r="G1119" i="27" a="1"/>
  <c r="G1119" i="27" s="1"/>
  <c r="E1119" i="27" s="1"/>
  <c r="G1134" i="27" a="1"/>
  <c r="G1134" i="27" s="1"/>
  <c r="E1134" i="27" s="1"/>
  <c r="G1163" i="27" a="1"/>
  <c r="G1163" i="27" s="1"/>
  <c r="E1163" i="27" s="1"/>
  <c r="G1145" i="27" a="1"/>
  <c r="G1145" i="27" s="1"/>
  <c r="E1145" i="27" s="1"/>
  <c r="G1094" i="27" a="1"/>
  <c r="G1094" i="27" s="1"/>
  <c r="E1094" i="27" s="1"/>
  <c r="G1184" i="27" a="1"/>
  <c r="G1184" i="27" s="1"/>
  <c r="E1184" i="27" s="1"/>
  <c r="G881" i="27" a="1"/>
  <c r="G881" i="27" s="1"/>
  <c r="E881" i="27" s="1"/>
  <c r="G1139" i="27" a="1"/>
  <c r="G1139" i="27" s="1"/>
  <c r="E1139" i="27" s="1"/>
  <c r="G44" i="27" a="1"/>
  <c r="G44" i="27" s="1"/>
  <c r="E44" i="27" s="1"/>
  <c r="G103" i="27" a="1"/>
  <c r="G103" i="27" s="1"/>
  <c r="E103" i="27" s="1"/>
  <c r="G36" i="27" a="1"/>
  <c r="G36" i="27" s="1"/>
  <c r="E36" i="27" s="1"/>
  <c r="G381" i="27" a="1"/>
  <c r="G381" i="27" s="1"/>
  <c r="E381" i="27" s="1"/>
  <c r="G492" i="27" a="1"/>
  <c r="G492" i="27" s="1"/>
  <c r="E492" i="27" s="1"/>
  <c r="G477" i="27" a="1"/>
  <c r="G477" i="27" s="1"/>
  <c r="E477" i="27" s="1"/>
  <c r="G102" i="27" a="1"/>
  <c r="G102" i="27" s="1"/>
  <c r="E102" i="27" s="1"/>
  <c r="G280" i="27" a="1"/>
  <c r="G280" i="27" s="1"/>
  <c r="E280" i="27" s="1"/>
  <c r="G344" i="27" a="1"/>
  <c r="G344" i="27" s="1"/>
  <c r="E344" i="27" s="1"/>
  <c r="G395" i="27" a="1"/>
  <c r="G395" i="27" s="1"/>
  <c r="E395" i="27" s="1"/>
  <c r="G387" i="27" a="1"/>
  <c r="G387" i="27" s="1"/>
  <c r="E387" i="27" s="1"/>
  <c r="G487" i="27" a="1"/>
  <c r="G487" i="27" s="1"/>
  <c r="E487" i="27" s="1"/>
  <c r="G462" i="27" a="1"/>
  <c r="G462" i="27" s="1"/>
  <c r="E462" i="27" s="1"/>
  <c r="G485" i="27" a="1"/>
  <c r="G485" i="27" s="1"/>
  <c r="E485" i="27" s="1"/>
  <c r="G566" i="27" a="1"/>
  <c r="G566" i="27" s="1"/>
  <c r="E566" i="27" s="1"/>
  <c r="G463" i="27" a="1"/>
  <c r="G463" i="27" s="1"/>
  <c r="E463" i="27" s="1"/>
  <c r="G616" i="27" a="1"/>
  <c r="G616" i="27" s="1"/>
  <c r="E616" i="27" s="1"/>
  <c r="G621" i="27" a="1"/>
  <c r="G621" i="27" s="1"/>
  <c r="E621" i="27" s="1"/>
  <c r="G629" i="27" a="1"/>
  <c r="G629" i="27" s="1"/>
  <c r="E629" i="27" s="1"/>
  <c r="G600" i="27" a="1"/>
  <c r="G600" i="27" s="1"/>
  <c r="E600" i="27" s="1"/>
  <c r="G651" i="27" a="1"/>
  <c r="G651" i="27" s="1"/>
  <c r="E651" i="27" s="1"/>
  <c r="G689" i="27" a="1"/>
  <c r="G689" i="27" s="1"/>
  <c r="E689" i="27" s="1"/>
  <c r="G564" i="27" a="1"/>
  <c r="G564" i="27" s="1"/>
  <c r="E564" i="27" s="1"/>
  <c r="G802" i="27" a="1"/>
  <c r="G802" i="27" s="1"/>
  <c r="E802" i="27" s="1"/>
  <c r="G773" i="27" a="1"/>
  <c r="G773" i="27" s="1"/>
  <c r="E773" i="27" s="1"/>
  <c r="G694" i="27" a="1"/>
  <c r="G694" i="27" s="1"/>
  <c r="E694" i="27" s="1"/>
  <c r="G823" i="27" a="1"/>
  <c r="G823" i="27" s="1"/>
  <c r="E823" i="27" s="1"/>
  <c r="G772" i="27" a="1"/>
  <c r="G772" i="27" s="1"/>
  <c r="E772" i="27" s="1"/>
  <c r="G882" i="27" a="1"/>
  <c r="G882" i="27" s="1"/>
  <c r="E882" i="27" s="1"/>
  <c r="G1128" i="27" a="1"/>
  <c r="G1128" i="27" s="1"/>
  <c r="E1128" i="27" s="1"/>
  <c r="G771" i="27" a="1"/>
  <c r="G771" i="27" s="1"/>
  <c r="E771" i="27" s="1"/>
  <c r="G919" i="27" a="1"/>
  <c r="G919" i="27" s="1"/>
  <c r="E919" i="27" s="1"/>
  <c r="G735" i="27" a="1"/>
  <c r="G735" i="27" s="1"/>
  <c r="E735" i="27" s="1"/>
  <c r="G924" i="27" a="1"/>
  <c r="G924" i="27" s="1"/>
  <c r="E924" i="27" s="1"/>
  <c r="G994" i="27" a="1"/>
  <c r="G994" i="27" s="1"/>
  <c r="E994" i="27" s="1"/>
  <c r="G945" i="27" a="1"/>
  <c r="G945" i="27" s="1"/>
  <c r="E945" i="27" s="1"/>
  <c r="G920" i="27" a="1"/>
  <c r="G920" i="27" s="1"/>
  <c r="E920" i="27" s="1"/>
  <c r="G950" i="27" a="1"/>
  <c r="G950" i="27" s="1"/>
  <c r="E950" i="27" s="1"/>
  <c r="G1161" i="27" a="1"/>
  <c r="G1161" i="27" s="1"/>
  <c r="E1161" i="27" s="1"/>
  <c r="G1023" i="27" a="1"/>
  <c r="G1023" i="27" s="1"/>
  <c r="E1023" i="27" s="1"/>
  <c r="G1062" i="27" a="1"/>
  <c r="G1062" i="27" s="1"/>
  <c r="E1062" i="27" s="1"/>
  <c r="G1193" i="27" a="1"/>
  <c r="G1193" i="27" s="1"/>
  <c r="E1193" i="27" s="1"/>
  <c r="G1150" i="27" a="1"/>
  <c r="G1150" i="27" s="1"/>
  <c r="E1150" i="27" s="1"/>
  <c r="G1166" i="27" a="1"/>
  <c r="G1166" i="27" s="1"/>
  <c r="E1166" i="27" s="1"/>
  <c r="G1157" i="27" a="1"/>
  <c r="G1157" i="27" s="1"/>
  <c r="E1157" i="27" s="1"/>
  <c r="G1299" i="27" a="1"/>
  <c r="G1299" i="27" s="1"/>
  <c r="E1299" i="27" s="1"/>
  <c r="G1181" i="27" a="1"/>
  <c r="G1181" i="27" s="1"/>
  <c r="E1181" i="27" s="1"/>
  <c r="G1200" i="27" a="1"/>
  <c r="G1200" i="27" s="1"/>
  <c r="E1200" i="27" s="1"/>
  <c r="G1025" i="27" a="1"/>
  <c r="G1025" i="27" s="1"/>
  <c r="E1025" i="27" s="1"/>
  <c r="G1215" i="27" a="1"/>
  <c r="G1215" i="27" s="1"/>
  <c r="E1215" i="27" s="1"/>
  <c r="G85" i="27" a="1"/>
  <c r="G85" i="27" s="1"/>
  <c r="E85" i="27" s="1"/>
  <c r="G163" i="27" a="1"/>
  <c r="G163" i="27" s="1"/>
  <c r="E163" i="27" s="1"/>
  <c r="G75" i="27" a="1"/>
  <c r="G75" i="27" s="1"/>
  <c r="E75" i="27" s="1"/>
  <c r="G259" i="27" a="1"/>
  <c r="G259" i="27" s="1"/>
  <c r="E259" i="27" s="1"/>
  <c r="G312" i="27" a="1"/>
  <c r="G312" i="27" s="1"/>
  <c r="E312" i="27" s="1"/>
  <c r="G379" i="27" a="1"/>
  <c r="G379" i="27" s="1"/>
  <c r="E379" i="27" s="1"/>
  <c r="G479" i="27" a="1"/>
  <c r="G479" i="27" s="1"/>
  <c r="E479" i="27" s="1"/>
  <c r="G133" i="27" a="1"/>
  <c r="G133" i="27" s="1"/>
  <c r="E133" i="27" s="1"/>
  <c r="G271" i="27" a="1"/>
  <c r="G271" i="27" s="1"/>
  <c r="E271" i="27" s="1"/>
  <c r="G253" i="27" a="1"/>
  <c r="G253" i="27" s="1"/>
  <c r="E253" i="27" s="1"/>
  <c r="G274" i="27" a="1"/>
  <c r="G274" i="27" s="1"/>
  <c r="E274" i="27" s="1"/>
  <c r="G371" i="27" a="1"/>
  <c r="G371" i="27" s="1"/>
  <c r="E371" i="27" s="1"/>
  <c r="G540" i="27" a="1"/>
  <c r="G540" i="27" s="1"/>
  <c r="E540" i="27" s="1"/>
  <c r="G42" i="27" a="1"/>
  <c r="G42" i="27" s="1"/>
  <c r="E42" i="27" s="1"/>
  <c r="G116" i="27" a="1"/>
  <c r="G116" i="27" s="1"/>
  <c r="E116" i="27" s="1"/>
  <c r="G19" i="27" a="1"/>
  <c r="G19" i="27" s="1"/>
  <c r="E19" i="27" s="1"/>
  <c r="G320" i="27" a="1"/>
  <c r="G320" i="27" s="1"/>
  <c r="E320" i="27" s="1"/>
  <c r="G304" i="27" a="1"/>
  <c r="G304" i="27" s="1"/>
  <c r="E304" i="27" s="1"/>
  <c r="G245" i="27" a="1"/>
  <c r="G245" i="27" s="1"/>
  <c r="E245" i="27" s="1"/>
  <c r="G150" i="27" a="1"/>
  <c r="G150" i="27" s="1"/>
  <c r="E150" i="27" s="1"/>
  <c r="G164" i="27" a="1"/>
  <c r="G164" i="27" s="1"/>
  <c r="E164" i="27" s="1"/>
  <c r="G359" i="27" a="1"/>
  <c r="G359" i="27" s="1"/>
  <c r="E359" i="27" s="1"/>
  <c r="G400" i="27" a="1"/>
  <c r="G400" i="27" s="1"/>
  <c r="E400" i="27" s="1"/>
  <c r="G283" i="27" a="1"/>
  <c r="G283" i="27" s="1"/>
  <c r="E283" i="27" s="1"/>
  <c r="G427" i="27" a="1"/>
  <c r="G427" i="27" s="1"/>
  <c r="E427" i="27" s="1"/>
  <c r="G376" i="27" a="1"/>
  <c r="G376" i="27" s="1"/>
  <c r="E376" i="27" s="1"/>
  <c r="G405" i="27" a="1"/>
  <c r="G405" i="27" s="1"/>
  <c r="E405" i="27" s="1"/>
  <c r="G398" i="27" a="1"/>
  <c r="G398" i="27" s="1"/>
  <c r="E398" i="27" s="1"/>
  <c r="G518" i="27" a="1"/>
  <c r="G518" i="27" s="1"/>
  <c r="E518" i="27" s="1"/>
  <c r="G482" i="27" a="1"/>
  <c r="G482" i="27" s="1"/>
  <c r="E482" i="27" s="1"/>
  <c r="G519" i="27" a="1"/>
  <c r="G519" i="27" s="1"/>
  <c r="E519" i="27" s="1"/>
  <c r="G639" i="27" a="1"/>
  <c r="G639" i="27" s="1"/>
  <c r="E639" i="27" s="1"/>
  <c r="G475" i="27" a="1"/>
  <c r="G475" i="27" s="1"/>
  <c r="E475" i="27" s="1"/>
  <c r="G523" i="27" a="1"/>
  <c r="G523" i="27" s="1"/>
  <c r="E523" i="27" s="1"/>
  <c r="G641" i="27" a="1"/>
  <c r="G641" i="27" s="1"/>
  <c r="E641" i="27" s="1"/>
  <c r="G647" i="27" a="1"/>
  <c r="G647" i="27" s="1"/>
  <c r="E647" i="27" s="1"/>
  <c r="G672" i="27" a="1"/>
  <c r="G672" i="27" s="1"/>
  <c r="E672" i="27" s="1"/>
  <c r="G612" i="27" a="1"/>
  <c r="G612" i="27" s="1"/>
  <c r="E612" i="27" s="1"/>
  <c r="G712" i="27" a="1"/>
  <c r="G712" i="27" s="1"/>
  <c r="E712" i="27" s="1"/>
  <c r="G580" i="27" a="1"/>
  <c r="G580" i="27" s="1"/>
  <c r="E580" i="27" s="1"/>
  <c r="G813" i="27" a="1"/>
  <c r="G813" i="27" s="1"/>
  <c r="E813" i="27" s="1"/>
  <c r="G781" i="27" a="1"/>
  <c r="G781" i="27" s="1"/>
  <c r="E781" i="27" s="1"/>
  <c r="G710" i="27" a="1"/>
  <c r="G710" i="27" s="1"/>
  <c r="E710" i="27" s="1"/>
  <c r="G838" i="27" a="1"/>
  <c r="G838" i="27" s="1"/>
  <c r="E838" i="27" s="1"/>
  <c r="G785" i="27" a="1"/>
  <c r="G785" i="27" s="1"/>
  <c r="E785" i="27" s="1"/>
  <c r="G788" i="27" a="1"/>
  <c r="G788" i="27" s="1"/>
  <c r="E788" i="27" s="1"/>
  <c r="G777" i="27" a="1"/>
  <c r="G777" i="27" s="1"/>
  <c r="E777" i="27" s="1"/>
  <c r="G752" i="27" a="1"/>
  <c r="G752" i="27" s="1"/>
  <c r="E752" i="27" s="1"/>
  <c r="G940" i="27" a="1"/>
  <c r="G940" i="27" s="1"/>
  <c r="E940" i="27" s="1"/>
  <c r="G902" i="27" a="1"/>
  <c r="G902" i="27" s="1"/>
  <c r="E902" i="27" s="1"/>
  <c r="G789" i="27" a="1"/>
  <c r="G789" i="27" s="1"/>
  <c r="E789" i="27" s="1"/>
  <c r="G787" i="27" a="1"/>
  <c r="G787" i="27" s="1"/>
  <c r="E787" i="27" s="1"/>
  <c r="G937" i="27" a="1"/>
  <c r="G937" i="27" s="1"/>
  <c r="E937" i="27" s="1"/>
  <c r="G751" i="27" a="1"/>
  <c r="G751" i="27" s="1"/>
  <c r="E751" i="27" s="1"/>
  <c r="G960" i="27" a="1"/>
  <c r="G960" i="27" s="1"/>
  <c r="E960" i="27" s="1"/>
  <c r="G1022" i="27" a="1"/>
  <c r="G1022" i="27" s="1"/>
  <c r="E1022" i="27" s="1"/>
  <c r="G961" i="27" a="1"/>
  <c r="G961" i="27" s="1"/>
  <c r="E961" i="27" s="1"/>
  <c r="G971" i="27" a="1"/>
  <c r="G971" i="27" s="1"/>
  <c r="E971" i="27" s="1"/>
  <c r="G936" i="27" a="1"/>
  <c r="G936" i="27" s="1"/>
  <c r="E936" i="27" s="1"/>
  <c r="G957" i="27" a="1"/>
  <c r="G957" i="27" s="1"/>
  <c r="E957" i="27" s="1"/>
  <c r="G900" i="27" a="1"/>
  <c r="G900" i="27" s="1"/>
  <c r="E900" i="27" s="1"/>
  <c r="G1039" i="27" a="1"/>
  <c r="G1039" i="27" s="1"/>
  <c r="E1039" i="27" s="1"/>
  <c r="G1078" i="27" a="1"/>
  <c r="G1078" i="27" s="1"/>
  <c r="E1078" i="27" s="1"/>
  <c r="G1067" i="27" a="1"/>
  <c r="G1067" i="27" s="1"/>
  <c r="E1067" i="27" s="1"/>
  <c r="G1160" i="27" a="1"/>
  <c r="G1160" i="27" s="1"/>
  <c r="E1160" i="27" s="1"/>
  <c r="G1009" i="27" a="1"/>
  <c r="G1009" i="27" s="1"/>
  <c r="E1009" i="27" s="1"/>
  <c r="G1146" i="27" a="1"/>
  <c r="G1146" i="27" s="1"/>
  <c r="E1146" i="27" s="1"/>
  <c r="G1229" i="27" a="1"/>
  <c r="G1229" i="27" s="1"/>
  <c r="E1229" i="27" s="1"/>
  <c r="G1264" i="27" a="1"/>
  <c r="G1264" i="27" s="1"/>
  <c r="E1264" i="27" s="1"/>
  <c r="G494" i="27" a="1"/>
  <c r="G494" i="27" s="1"/>
  <c r="E494" i="27" s="1"/>
  <c r="G516" i="27" a="1"/>
  <c r="G516" i="27" s="1"/>
  <c r="E516" i="27" s="1"/>
  <c r="G826" i="27" a="1"/>
  <c r="G826" i="27" s="1"/>
  <c r="E826" i="27" s="1"/>
  <c r="G34" i="27" a="1"/>
  <c r="G34" i="27" s="1"/>
  <c r="E34" i="27" s="1"/>
  <c r="G248" i="27" a="1"/>
  <c r="G248" i="27" s="1"/>
  <c r="E248" i="27" s="1"/>
  <c r="G66" i="27" a="1"/>
  <c r="G66" i="27" s="1"/>
  <c r="E66" i="27" s="1"/>
  <c r="G330" i="27" a="1"/>
  <c r="G330" i="27" s="1"/>
  <c r="E330" i="27" s="1"/>
  <c r="G748" i="27" a="1"/>
  <c r="G748" i="27" s="1"/>
  <c r="E748" i="27" s="1"/>
  <c r="G156" i="27" a="1"/>
  <c r="G156" i="27" s="1"/>
  <c r="E156" i="27" s="1"/>
  <c r="G94" i="27" a="1"/>
  <c r="G94" i="27" s="1"/>
  <c r="E94" i="27" s="1"/>
  <c r="G288" i="27" a="1"/>
  <c r="G288" i="27" s="1"/>
  <c r="E288" i="27" s="1"/>
  <c r="G43" i="27" a="1"/>
  <c r="G43" i="27" s="1"/>
  <c r="E43" i="27" s="1"/>
  <c r="G123" i="27" a="1"/>
  <c r="G123" i="27" s="1"/>
  <c r="E123" i="27" s="1"/>
  <c r="G227" i="27" a="1"/>
  <c r="G227" i="27" s="1"/>
  <c r="E227" i="27" s="1"/>
  <c r="G119" i="27" a="1"/>
  <c r="G119" i="27" s="1"/>
  <c r="E119" i="27" s="1"/>
  <c r="G200" i="27" a="1"/>
  <c r="G200" i="27" s="1"/>
  <c r="E200" i="27" s="1"/>
  <c r="G380" i="27" a="1"/>
  <c r="G380" i="27" s="1"/>
  <c r="E380" i="27" s="1"/>
  <c r="G166" i="27" a="1"/>
  <c r="G166" i="27" s="1"/>
  <c r="E166" i="27" s="1"/>
  <c r="G374" i="27" a="1"/>
  <c r="G374" i="27" s="1"/>
  <c r="E374" i="27" s="1"/>
  <c r="G364" i="27" a="1"/>
  <c r="G364" i="27" s="1"/>
  <c r="E364" i="27" s="1"/>
  <c r="G301" i="27" a="1"/>
  <c r="G301" i="27" s="1"/>
  <c r="E301" i="27" s="1"/>
  <c r="G306" i="27" a="1"/>
  <c r="G306" i="27" s="1"/>
  <c r="E306" i="27" s="1"/>
  <c r="G412" i="27" a="1"/>
  <c r="G412" i="27" s="1"/>
  <c r="E412" i="27" s="1"/>
  <c r="G414" i="27" a="1"/>
  <c r="G414" i="27" s="1"/>
  <c r="E414" i="27" s="1"/>
  <c r="G524" i="27" a="1"/>
  <c r="G524" i="27" s="1"/>
  <c r="E524" i="27" s="1"/>
  <c r="G553" i="27" a="1"/>
  <c r="G553" i="27" s="1"/>
  <c r="E553" i="27" s="1"/>
  <c r="G501" i="27" a="1"/>
  <c r="G501" i="27" s="1"/>
  <c r="E501" i="27" s="1"/>
  <c r="G542" i="27" a="1"/>
  <c r="G542" i="27" s="1"/>
  <c r="E542" i="27" s="1"/>
  <c r="G356" i="27" a="1"/>
  <c r="G356" i="27" s="1"/>
  <c r="E356" i="27" s="1"/>
  <c r="G502" i="27" a="1"/>
  <c r="G502" i="27" s="1"/>
  <c r="E502" i="27" s="1"/>
  <c r="G539" i="27" a="1"/>
  <c r="G539" i="27" s="1"/>
  <c r="E539" i="27" s="1"/>
  <c r="G704" i="27" a="1"/>
  <c r="G704" i="27" s="1"/>
  <c r="E704" i="27" s="1"/>
  <c r="G656" i="27" a="1"/>
  <c r="G656" i="27" s="1"/>
  <c r="E656" i="27" s="1"/>
  <c r="G645" i="27" a="1"/>
  <c r="G645" i="27" s="1"/>
  <c r="E645" i="27" s="1"/>
  <c r="G511" i="27" a="1"/>
  <c r="G511" i="27" s="1"/>
  <c r="E511" i="27" s="1"/>
  <c r="G725" i="27" a="1"/>
  <c r="G725" i="27" s="1"/>
  <c r="E725" i="27" s="1"/>
  <c r="G822" i="27" a="1"/>
  <c r="G822" i="27" s="1"/>
  <c r="E822" i="27" s="1"/>
  <c r="G797" i="27" a="1"/>
  <c r="G797" i="27" s="1"/>
  <c r="E797" i="27" s="1"/>
  <c r="G601" i="27" a="1"/>
  <c r="G601" i="27" s="1"/>
  <c r="E601" i="27" s="1"/>
  <c r="G762" i="27" a="1"/>
  <c r="G762" i="27" s="1"/>
  <c r="E762" i="27" s="1"/>
  <c r="G953" i="27" a="1"/>
  <c r="G953" i="27" s="1"/>
  <c r="E953" i="27" s="1"/>
  <c r="G941" i="27" a="1"/>
  <c r="G941" i="27" s="1"/>
  <c r="E941" i="27" s="1"/>
  <c r="G805" i="27" a="1"/>
  <c r="G805" i="27" s="1"/>
  <c r="E805" i="27" s="1"/>
  <c r="G803" i="27" a="1"/>
  <c r="G803" i="27" s="1"/>
  <c r="E803" i="27" s="1"/>
  <c r="G834" i="27" a="1"/>
  <c r="G834" i="27" s="1"/>
  <c r="E834" i="27" s="1"/>
  <c r="G767" i="27" a="1"/>
  <c r="G767" i="27" s="1"/>
  <c r="E767" i="27" s="1"/>
  <c r="G1018" i="27" a="1"/>
  <c r="G1018" i="27" s="1"/>
  <c r="E1018" i="27" s="1"/>
  <c r="G1042" i="27" a="1"/>
  <c r="G1042" i="27" s="1"/>
  <c r="E1042" i="27" s="1"/>
  <c r="G1019" i="27" a="1"/>
  <c r="G1019" i="27" s="1"/>
  <c r="E1019" i="27" s="1"/>
  <c r="G1003" i="27" a="1"/>
  <c r="G1003" i="27" s="1"/>
  <c r="E1003" i="27" s="1"/>
  <c r="G952" i="27" a="1"/>
  <c r="G952" i="27" s="1"/>
  <c r="E952" i="27" s="1"/>
  <c r="G969" i="27" a="1"/>
  <c r="G969" i="27" s="1"/>
  <c r="E969" i="27" s="1"/>
  <c r="G916" i="27" a="1"/>
  <c r="G916" i="27" s="1"/>
  <c r="E916" i="27" s="1"/>
  <c r="G1055" i="27" a="1"/>
  <c r="G1055" i="27" s="1"/>
  <c r="E1055" i="27" s="1"/>
  <c r="G1097" i="27" a="1"/>
  <c r="G1097" i="27" s="1"/>
  <c r="E1097" i="27" s="1"/>
  <c r="G1083" i="27" a="1"/>
  <c r="G1083" i="27" s="1"/>
  <c r="E1083" i="27" s="1"/>
  <c r="G1249" i="27" a="1"/>
  <c r="G1249" i="27" s="1"/>
  <c r="E1249" i="27" s="1"/>
  <c r="G1259" i="27" a="1"/>
  <c r="G1259" i="27" s="1"/>
  <c r="E1259" i="27" s="1"/>
  <c r="G1041" i="27" a="1"/>
  <c r="G1041" i="27" s="1"/>
  <c r="E1041" i="27" s="1"/>
  <c r="G1191" i="27" a="1"/>
  <c r="G1191" i="27" s="1"/>
  <c r="E1191" i="27" s="1"/>
  <c r="G705" i="27" a="1"/>
  <c r="G705" i="27" s="1"/>
  <c r="E705" i="27" s="1"/>
  <c r="G583" i="27" a="1"/>
  <c r="G583" i="27" s="1"/>
  <c r="E583" i="27" s="1"/>
  <c r="G933" i="27" a="1"/>
  <c r="G933" i="27" s="1"/>
  <c r="E933" i="27" s="1"/>
  <c r="G135" i="27" a="1"/>
  <c r="G135" i="27" s="1"/>
  <c r="E135" i="27" s="1"/>
  <c r="G430" i="27" a="1"/>
  <c r="G430" i="27" s="1"/>
  <c r="E430" i="27" s="1"/>
  <c r="G525" i="27" a="1"/>
  <c r="G525" i="27" s="1"/>
  <c r="E525" i="27" s="1"/>
  <c r="G526" i="27" a="1"/>
  <c r="G526" i="27" s="1"/>
  <c r="E526" i="27" s="1"/>
  <c r="G668" i="27" a="1"/>
  <c r="G668" i="27" s="1"/>
  <c r="E668" i="27" s="1"/>
  <c r="G688" i="27" a="1"/>
  <c r="G688" i="27" s="1"/>
  <c r="E688" i="27" s="1"/>
  <c r="G541" i="27" a="1"/>
  <c r="G541" i="27" s="1"/>
  <c r="E541" i="27" s="1"/>
  <c r="G837" i="27" a="1"/>
  <c r="G837" i="27" s="1"/>
  <c r="E837" i="27" s="1"/>
  <c r="G676" i="27" a="1"/>
  <c r="G676" i="27" s="1"/>
  <c r="E676" i="27" s="1"/>
  <c r="G846" i="27" a="1"/>
  <c r="G846" i="27" s="1"/>
  <c r="E846" i="27" s="1"/>
  <c r="G1143" i="27" a="1"/>
  <c r="G1143" i="27" s="1"/>
  <c r="E1143" i="27" s="1"/>
  <c r="G1016" i="27" a="1"/>
  <c r="G1016" i="27" s="1"/>
  <c r="E1016" i="27" s="1"/>
  <c r="G987" i="27" a="1"/>
  <c r="G987" i="27" s="1"/>
  <c r="E987" i="27" s="1"/>
  <c r="G932" i="27" a="1"/>
  <c r="G932" i="27" s="1"/>
  <c r="E932" i="27" s="1"/>
  <c r="G1071" i="27" a="1"/>
  <c r="G1071" i="27" s="1"/>
  <c r="E1071" i="27" s="1"/>
  <c r="G1126" i="27" a="1"/>
  <c r="G1126" i="27" s="1"/>
  <c r="E1126" i="27" s="1"/>
  <c r="G1095" i="27" a="1"/>
  <c r="G1095" i="27" s="1"/>
  <c r="E1095" i="27" s="1"/>
  <c r="G976" i="27" a="1"/>
  <c r="G976" i="27" s="1"/>
  <c r="E976" i="27" s="1"/>
  <c r="G1297" i="27" a="1"/>
  <c r="G1297" i="27" s="1"/>
  <c r="E1297" i="27" s="1"/>
  <c r="G1057" i="27" a="1"/>
  <c r="G1057" i="27" s="1"/>
  <c r="E1057" i="27" s="1"/>
  <c r="G1290" i="27" a="1"/>
  <c r="G1290" i="27" s="1"/>
  <c r="E1290" i="27" s="1"/>
  <c r="G1172" i="27" a="1"/>
  <c r="G1172" i="27" s="1"/>
  <c r="E1172" i="27" s="1"/>
  <c r="G1304" i="27" a="1"/>
  <c r="G1304" i="27" s="1"/>
  <c r="E1304" i="27" s="1"/>
  <c r="G1213" i="27" a="1"/>
  <c r="G1213" i="27" s="1"/>
  <c r="E1213" i="27" s="1"/>
  <c r="G1099" i="27" a="1"/>
  <c r="G1099" i="27" s="1"/>
  <c r="E1099" i="27" s="1"/>
  <c r="G1113" i="27" a="1"/>
  <c r="G1113" i="27" s="1"/>
  <c r="E1113" i="27" s="1"/>
  <c r="G1232" i="27" a="1"/>
  <c r="G1232" i="27" s="1"/>
  <c r="E1232" i="27" s="1"/>
  <c r="G1241" i="27" a="1"/>
  <c r="G1241" i="27" s="1"/>
  <c r="E1241" i="27" s="1"/>
  <c r="G1123" i="27" a="1"/>
  <c r="G1123" i="27" s="1"/>
  <c r="E1123" i="27" s="1"/>
  <c r="G1137" i="27" a="1"/>
  <c r="G1137" i="27" s="1"/>
  <c r="E1137" i="27" s="1"/>
  <c r="G1231" i="27" a="1"/>
  <c r="G1231" i="27" s="1"/>
  <c r="E1231" i="27" s="1"/>
  <c r="G1107" i="27" a="1"/>
  <c r="G1107" i="27" s="1"/>
  <c r="E1107" i="27" s="1"/>
  <c r="G1209" i="27" a="1"/>
  <c r="G1209" i="27" s="1"/>
  <c r="E1209" i="27" s="1"/>
  <c r="G1154" i="27" a="1"/>
  <c r="G1154" i="27" s="1"/>
  <c r="E1154" i="27" s="1"/>
  <c r="G1197" i="27" a="1"/>
  <c r="G1197" i="27" s="1"/>
  <c r="E1197" i="27" s="1"/>
  <c r="G699" i="27" a="1"/>
  <c r="G699" i="27" s="1"/>
  <c r="E699" i="27" s="1"/>
  <c r="G635" i="27" a="1"/>
  <c r="G635" i="27" s="1"/>
  <c r="E635" i="27" s="1"/>
  <c r="G1187" i="27" a="1"/>
  <c r="G1187" i="27" s="1"/>
  <c r="E1187" i="27" s="1"/>
  <c r="G223" i="27" a="1"/>
  <c r="G223" i="27" s="1"/>
  <c r="E223" i="27" s="1"/>
  <c r="G458" i="27" a="1"/>
  <c r="G458" i="27" s="1"/>
  <c r="E458" i="27" s="1"/>
  <c r="G315" i="27" a="1"/>
  <c r="G315" i="27" s="1"/>
  <c r="E315" i="27" s="1"/>
  <c r="G634" i="27" a="1"/>
  <c r="G634" i="27" s="1"/>
  <c r="E634" i="27" s="1"/>
  <c r="G546" i="27" a="1"/>
  <c r="G546" i="27" s="1"/>
  <c r="E546" i="27" s="1"/>
  <c r="G372" i="27" a="1"/>
  <c r="G372" i="27" s="1"/>
  <c r="E372" i="27" s="1"/>
  <c r="G555" i="27" a="1"/>
  <c r="G555" i="27" s="1"/>
  <c r="E555" i="27" s="1"/>
  <c r="G617" i="27" a="1"/>
  <c r="G617" i="27" s="1"/>
  <c r="E617" i="27" s="1"/>
  <c r="G780" i="27" a="1"/>
  <c r="G780" i="27" s="1"/>
  <c r="E780" i="27" s="1"/>
  <c r="G831" i="27" a="1"/>
  <c r="G831" i="27" s="1"/>
  <c r="E831" i="27" s="1"/>
  <c r="G76" i="27" a="1"/>
  <c r="G76" i="27" s="1"/>
  <c r="E76" i="27" s="1"/>
  <c r="G67" i="27" a="1"/>
  <c r="G67" i="27" s="1"/>
  <c r="E67" i="27" s="1"/>
  <c r="G151" i="27" a="1"/>
  <c r="G151" i="27" s="1"/>
  <c r="E151" i="27" s="1"/>
  <c r="G152" i="27" a="1"/>
  <c r="G152" i="27" s="1"/>
  <c r="E152" i="27" s="1"/>
  <c r="G470" i="27" a="1"/>
  <c r="G470" i="27" s="1"/>
  <c r="E470" i="27" s="1"/>
  <c r="G480" i="27" a="1"/>
  <c r="G480" i="27" s="1"/>
  <c r="E480" i="27" s="1"/>
  <c r="G278" i="27" a="1"/>
  <c r="G278" i="27" s="1"/>
  <c r="E278" i="27" s="1"/>
  <c r="G333" i="27" a="1"/>
  <c r="G333" i="27" s="1"/>
  <c r="E333" i="27" s="1"/>
  <c r="G331" i="27" a="1"/>
  <c r="G331" i="27" s="1"/>
  <c r="E331" i="27" s="1"/>
  <c r="G358" i="27" a="1"/>
  <c r="G358" i="27" s="1"/>
  <c r="E358" i="27" s="1"/>
  <c r="G441" i="27" a="1"/>
  <c r="G441" i="27" s="1"/>
  <c r="E441" i="27" s="1"/>
  <c r="G452" i="27" a="1"/>
  <c r="G452" i="27" s="1"/>
  <c r="E452" i="27" s="1"/>
  <c r="G464" i="27" a="1"/>
  <c r="G464" i="27" s="1"/>
  <c r="E464" i="27" s="1"/>
  <c r="G388" i="27" a="1"/>
  <c r="G388" i="27" s="1"/>
  <c r="E388" i="27" s="1"/>
  <c r="G345" i="27" a="1"/>
  <c r="G345" i="27" s="1"/>
  <c r="E345" i="27" s="1"/>
  <c r="G560" i="27" a="1"/>
  <c r="G560" i="27" s="1"/>
  <c r="E560" i="27" s="1"/>
  <c r="G716" i="27" a="1"/>
  <c r="G716" i="27" s="1"/>
  <c r="E716" i="27" s="1"/>
  <c r="G818" i="27" a="1"/>
  <c r="G818" i="27" s="1"/>
  <c r="E818" i="27" s="1"/>
  <c r="G543" i="27" a="1"/>
  <c r="G543" i="27" s="1"/>
  <c r="E543" i="27" s="1"/>
  <c r="G557" i="27" a="1"/>
  <c r="G557" i="27" s="1"/>
  <c r="E557" i="27" s="1"/>
  <c r="G646" i="27" a="1"/>
  <c r="G646" i="27" s="1"/>
  <c r="E646" i="27" s="1"/>
  <c r="G864" i="27" a="1"/>
  <c r="G864" i="27" s="1"/>
  <c r="E864" i="27" s="1"/>
  <c r="G741" i="27" a="1"/>
  <c r="G741" i="27" s="1"/>
  <c r="E741" i="27" s="1"/>
  <c r="G692" i="27" a="1"/>
  <c r="G692" i="27" s="1"/>
  <c r="E692" i="27" s="1"/>
  <c r="G833" i="27" a="1"/>
  <c r="G833" i="27" s="1"/>
  <c r="E833" i="27" s="1"/>
  <c r="G633" i="27" a="1"/>
  <c r="G633" i="27" s="1"/>
  <c r="E633" i="27" s="1"/>
  <c r="G854" i="27" a="1"/>
  <c r="G854" i="27" s="1"/>
  <c r="E854" i="27" s="1"/>
  <c r="G709" i="27" a="1"/>
  <c r="G709" i="27" s="1"/>
  <c r="E709" i="27" s="1"/>
  <c r="G1011" i="27" a="1"/>
  <c r="G1011" i="27" s="1"/>
  <c r="E1011" i="27" s="1"/>
  <c r="G853" i="27" a="1"/>
  <c r="G853" i="27" s="1"/>
  <c r="E853" i="27" s="1"/>
  <c r="G912" i="27" a="1"/>
  <c r="G912" i="27" s="1"/>
  <c r="E912" i="27" s="1"/>
  <c r="G973" i="27" a="1"/>
  <c r="G973" i="27" s="1"/>
  <c r="E973" i="27" s="1"/>
  <c r="G1048" i="27" a="1"/>
  <c r="G1048" i="27" s="1"/>
  <c r="E1048" i="27" s="1"/>
  <c r="G1010" i="27" a="1"/>
  <c r="G1010" i="27" s="1"/>
  <c r="E1010" i="27" s="1"/>
  <c r="G948" i="27" a="1"/>
  <c r="G948" i="27" s="1"/>
  <c r="E948" i="27" s="1"/>
  <c r="G1144" i="27" a="1"/>
  <c r="G1144" i="27" s="1"/>
  <c r="E1144" i="27" s="1"/>
  <c r="G1008" i="27" a="1"/>
  <c r="G1008" i="27" s="1"/>
  <c r="E1008" i="27" s="1"/>
  <c r="G1036" i="27" a="1"/>
  <c r="G1036" i="27" s="1"/>
  <c r="E1036" i="27" s="1"/>
  <c r="G1111" i="27" a="1"/>
  <c r="G1111" i="27" s="1"/>
  <c r="E1111" i="27" s="1"/>
  <c r="G1183" i="27" a="1"/>
  <c r="G1183" i="27" s="1"/>
  <c r="E1183" i="27" s="1"/>
  <c r="G1188" i="27" a="1"/>
  <c r="G1188" i="27" s="1"/>
  <c r="E1188" i="27" s="1"/>
  <c r="G1255" i="27" a="1"/>
  <c r="G1255" i="27" s="1"/>
  <c r="E1255" i="27" s="1"/>
  <c r="G1305" i="27" a="1"/>
  <c r="G1305" i="27" s="1"/>
  <c r="E1305" i="27" s="1"/>
  <c r="G1038" i="27" a="1"/>
  <c r="G1038" i="27" s="1"/>
  <c r="E1038" i="27" s="1"/>
  <c r="G1309" i="27" a="1"/>
  <c r="G1309" i="27" s="1"/>
  <c r="E1309" i="27" s="1"/>
  <c r="G1207" i="27" a="1"/>
  <c r="G1207" i="27" s="1"/>
  <c r="E1207" i="27" s="1"/>
  <c r="G1247" i="27" a="1"/>
  <c r="G1247" i="27" s="1"/>
  <c r="E1247" i="27" s="1"/>
  <c r="G1202" i="27" a="1"/>
  <c r="G1202" i="27" s="1"/>
  <c r="E1202" i="27" s="1"/>
  <c r="G1216" i="27" a="1"/>
  <c r="G1216" i="27" s="1"/>
  <c r="E1216" i="27" s="1"/>
  <c r="G1050" i="27" a="1"/>
  <c r="G1050" i="27" s="1"/>
  <c r="E1050" i="27" s="1"/>
  <c r="G1301" i="27" a="1"/>
  <c r="G1301" i="27" s="1"/>
  <c r="E1301" i="27" s="1"/>
  <c r="G1278" i="27" a="1"/>
  <c r="G1278" i="27" s="1"/>
  <c r="E1278" i="27" s="1"/>
  <c r="G159" i="27" a="1"/>
  <c r="G159" i="27" s="1"/>
  <c r="E159" i="27" s="1"/>
  <c r="G1061" i="27" a="1"/>
  <c r="G1061" i="27" s="1"/>
  <c r="E1061" i="27" s="1"/>
  <c r="G329" i="27" a="1"/>
  <c r="G329" i="27" s="1"/>
  <c r="E329" i="27" s="1"/>
  <c r="G535" i="27" a="1"/>
  <c r="G535" i="27" s="1"/>
  <c r="E535" i="27" s="1"/>
  <c r="G547" i="27" a="1"/>
  <c r="G547" i="27" s="1"/>
  <c r="E547" i="27" s="1"/>
  <c r="G893" i="27" a="1"/>
  <c r="G893" i="27" s="1"/>
  <c r="E893" i="27" s="1"/>
  <c r="G382" i="27" a="1"/>
  <c r="G382" i="27" s="1"/>
  <c r="E382" i="27" s="1"/>
  <c r="G401" i="27" a="1"/>
  <c r="G401" i="27" s="1"/>
  <c r="E401" i="27" s="1"/>
  <c r="G696" i="27" a="1"/>
  <c r="G696" i="27" s="1"/>
  <c r="E696" i="27" s="1"/>
  <c r="G527" i="27" a="1"/>
  <c r="G527" i="27" s="1"/>
  <c r="E527" i="27" s="1"/>
  <c r="G638" i="27" a="1"/>
  <c r="G638" i="27" s="1"/>
  <c r="E638" i="27" s="1"/>
  <c r="G729" i="27" a="1"/>
  <c r="G729" i="27" s="1"/>
  <c r="E729" i="27" s="1"/>
  <c r="G972" i="27" a="1"/>
  <c r="G972" i="27" s="1"/>
  <c r="E972" i="27" s="1"/>
  <c r="G841" i="27" a="1"/>
  <c r="G841" i="27" s="1"/>
  <c r="E841" i="27" s="1"/>
  <c r="G896" i="27" a="1"/>
  <c r="G896" i="27" s="1"/>
  <c r="E896" i="27" s="1"/>
  <c r="G26" i="27" a="1"/>
  <c r="G26" i="27" s="1"/>
  <c r="E26" i="27" s="1"/>
  <c r="G144" i="27" a="1"/>
  <c r="G144" i="27" s="1"/>
  <c r="E144" i="27" s="1"/>
  <c r="G155" i="27" a="1"/>
  <c r="G155" i="27" s="1"/>
  <c r="E155" i="27" s="1"/>
  <c r="G167" i="27" a="1"/>
  <c r="G167" i="27" s="1"/>
  <c r="E167" i="27" s="1"/>
  <c r="G370" i="27" a="1"/>
  <c r="G370" i="27" s="1"/>
  <c r="E370" i="27" s="1"/>
  <c r="G350" i="27" a="1"/>
  <c r="G350" i="27" s="1"/>
  <c r="E350" i="27" s="1"/>
  <c r="G392" i="27" a="1"/>
  <c r="G392" i="27" s="1"/>
  <c r="E392" i="27" s="1"/>
  <c r="G466" i="27" a="1"/>
  <c r="G466" i="27" s="1"/>
  <c r="E466" i="27" s="1"/>
  <c r="G476" i="27" a="1"/>
  <c r="G476" i="27" s="1"/>
  <c r="E476" i="27" s="1"/>
  <c r="G383" i="27" a="1"/>
  <c r="G383" i="27" s="1"/>
  <c r="E383" i="27" s="1"/>
  <c r="G581" i="27" a="1"/>
  <c r="G581" i="27" s="1"/>
  <c r="E581" i="27" s="1"/>
  <c r="G361" i="27" a="1"/>
  <c r="G361" i="27" s="1"/>
  <c r="E361" i="27" s="1"/>
  <c r="G574" i="27" a="1"/>
  <c r="G574" i="27" s="1"/>
  <c r="E574" i="27" s="1"/>
  <c r="G504" i="27" a="1"/>
  <c r="G504" i="27" s="1"/>
  <c r="E504" i="27" s="1"/>
  <c r="G559" i="27" a="1"/>
  <c r="G559" i="27" s="1"/>
  <c r="E559" i="27" s="1"/>
  <c r="G573" i="27" a="1"/>
  <c r="G573" i="27" s="1"/>
  <c r="E573" i="27" s="1"/>
  <c r="G652" i="27" a="1"/>
  <c r="G652" i="27" s="1"/>
  <c r="E652" i="27" s="1"/>
  <c r="G687" i="27" a="1"/>
  <c r="G687" i="27" s="1"/>
  <c r="E687" i="27" s="1"/>
  <c r="G852" i="27" a="1"/>
  <c r="G852" i="27" s="1"/>
  <c r="E852" i="27" s="1"/>
  <c r="G649" i="27" a="1"/>
  <c r="G649" i="27" s="1"/>
  <c r="E649" i="27" s="1"/>
  <c r="G723" i="27" a="1"/>
  <c r="G723" i="27" s="1"/>
  <c r="E723" i="27" s="1"/>
  <c r="G892" i="27" a="1"/>
  <c r="G892" i="27" s="1"/>
  <c r="E892" i="27" s="1"/>
  <c r="G865" i="27" a="1"/>
  <c r="G865" i="27" s="1"/>
  <c r="E865" i="27" s="1"/>
  <c r="G873" i="27" a="1"/>
  <c r="G873" i="27" s="1"/>
  <c r="E873" i="27" s="1"/>
  <c r="G815" i="27" a="1"/>
  <c r="G815" i="27" s="1"/>
  <c r="E815" i="27" s="1"/>
  <c r="G928" i="27" a="1"/>
  <c r="G928" i="27" s="1"/>
  <c r="E928" i="27" s="1"/>
  <c r="G942" i="27" a="1"/>
  <c r="G942" i="27" s="1"/>
  <c r="E942" i="27" s="1"/>
  <c r="G978" i="27" a="1"/>
  <c r="G978" i="27" s="1"/>
  <c r="E978" i="27" s="1"/>
  <c r="G1053" i="27" a="1"/>
  <c r="G1053" i="27" s="1"/>
  <c r="E1053" i="27" s="1"/>
  <c r="G967" i="27" a="1"/>
  <c r="G967" i="27" s="1"/>
  <c r="E967" i="27" s="1"/>
  <c r="G1121" i="27" a="1"/>
  <c r="G1121" i="27" s="1"/>
  <c r="E1121" i="27" s="1"/>
  <c r="G1177" i="27" a="1"/>
  <c r="G1177" i="27" s="1"/>
  <c r="E1177" i="27" s="1"/>
  <c r="G1153" i="27" a="1"/>
  <c r="G1153" i="27" s="1"/>
  <c r="E1153" i="27" s="1"/>
  <c r="G1138" i="27" a="1"/>
  <c r="G1138" i="27" s="1"/>
  <c r="E1138" i="27" s="1"/>
  <c r="G1234" i="27" a="1"/>
  <c r="G1234" i="27" s="1"/>
  <c r="E1234" i="27" s="1"/>
  <c r="G1084" i="27" a="1"/>
  <c r="G1084" i="27" s="1"/>
  <c r="E1084" i="27" s="1"/>
  <c r="G342" i="27" a="1"/>
  <c r="G342" i="27" s="1"/>
  <c r="E342" i="27" s="1"/>
  <c r="G129" i="27" a="1"/>
  <c r="G129" i="27" s="1"/>
  <c r="E129" i="27" s="1"/>
  <c r="G556" i="27" a="1"/>
  <c r="G556" i="27" s="1"/>
  <c r="E556" i="27" s="1"/>
  <c r="G1059" i="27" a="1"/>
  <c r="G1059" i="27" s="1"/>
  <c r="E1059" i="27" s="1"/>
  <c r="G1081" i="27" a="1"/>
  <c r="G1081" i="27" s="1"/>
  <c r="E1081" i="27" s="1"/>
  <c r="G104" i="27" a="1"/>
  <c r="G104" i="27" s="1"/>
  <c r="E104" i="27" s="1"/>
  <c r="G264" i="27" a="1"/>
  <c r="G264" i="27" s="1"/>
  <c r="E264" i="27" s="1"/>
  <c r="G130" i="27" a="1"/>
  <c r="G130" i="27" s="1"/>
  <c r="E130" i="27" s="1"/>
  <c r="G149" i="27" a="1"/>
  <c r="G149" i="27" s="1"/>
  <c r="E149" i="27" s="1"/>
  <c r="G187" i="27" a="1"/>
  <c r="G187" i="27" s="1"/>
  <c r="E187" i="27" s="1"/>
  <c r="G339" i="27" a="1"/>
  <c r="G339" i="27" s="1"/>
  <c r="E339" i="27" s="1"/>
  <c r="G273" i="27" a="1"/>
  <c r="G273" i="27" s="1"/>
  <c r="E273" i="27" s="1"/>
  <c r="G397" i="27" a="1"/>
  <c r="G397" i="27" s="1"/>
  <c r="E397" i="27" s="1"/>
  <c r="G368" i="27" a="1"/>
  <c r="G368" i="27" s="1"/>
  <c r="E368" i="27" s="1"/>
  <c r="G419" i="27" a="1"/>
  <c r="G419" i="27" s="1"/>
  <c r="E419" i="27" s="1"/>
  <c r="G500" i="27" a="1"/>
  <c r="G500" i="27" s="1"/>
  <c r="E500" i="27" s="1"/>
  <c r="G495" i="27" a="1"/>
  <c r="G495" i="27" s="1"/>
  <c r="E495" i="27" s="1"/>
  <c r="G445" i="27" a="1"/>
  <c r="G445" i="27" s="1"/>
  <c r="E445" i="27" s="1"/>
  <c r="G399" i="27" a="1"/>
  <c r="G399" i="27" s="1"/>
  <c r="E399" i="27" s="1"/>
  <c r="G420" i="27" a="1"/>
  <c r="G420" i="27" s="1"/>
  <c r="E420" i="27" s="1"/>
  <c r="G377" i="27" a="1"/>
  <c r="G377" i="27" s="1"/>
  <c r="E377" i="27" s="1"/>
  <c r="G606" i="27" a="1"/>
  <c r="G606" i="27" s="1"/>
  <c r="E606" i="27" s="1"/>
  <c r="G592" i="27" a="1"/>
  <c r="G592" i="27" s="1"/>
  <c r="E592" i="27" s="1"/>
  <c r="G999" i="27" a="1"/>
  <c r="G999" i="27" s="1"/>
  <c r="E999" i="27" s="1"/>
  <c r="G520" i="27" a="1"/>
  <c r="G520" i="27" s="1"/>
  <c r="E520" i="27" s="1"/>
  <c r="G575" i="27" a="1"/>
  <c r="G575" i="27" s="1"/>
  <c r="E575" i="27" s="1"/>
  <c r="G589" i="27" a="1"/>
  <c r="G589" i="27" s="1"/>
  <c r="E589" i="27" s="1"/>
  <c r="G703" i="27" a="1"/>
  <c r="G703" i="27" s="1"/>
  <c r="E703" i="27" s="1"/>
  <c r="G866" i="27" a="1"/>
  <c r="G866" i="27" s="1"/>
  <c r="E866" i="27" s="1"/>
  <c r="G695" i="27" a="1"/>
  <c r="G695" i="27" s="1"/>
  <c r="E695" i="27" s="1"/>
  <c r="G740" i="27" a="1"/>
  <c r="G740" i="27" s="1"/>
  <c r="E740" i="27" s="1"/>
  <c r="G894" i="27" a="1"/>
  <c r="G894" i="27" s="1"/>
  <c r="E894" i="27" s="1"/>
  <c r="G914" i="27" a="1"/>
  <c r="G914" i="27" s="1"/>
  <c r="E914" i="27" s="1"/>
  <c r="G910" i="27" a="1"/>
  <c r="G910" i="27" s="1"/>
  <c r="E910" i="27" s="1"/>
  <c r="G870" i="27" a="1"/>
  <c r="G870" i="27" s="1"/>
  <c r="E870" i="27" s="1"/>
  <c r="G996" i="27" a="1"/>
  <c r="G996" i="27" s="1"/>
  <c r="E996" i="27" s="1"/>
  <c r="G827" i="27" a="1"/>
  <c r="G827" i="27" s="1"/>
  <c r="E827" i="27" s="1"/>
  <c r="G944" i="27" a="1"/>
  <c r="G944" i="27" s="1"/>
  <c r="E944" i="27" s="1"/>
  <c r="G986" i="27" a="1"/>
  <c r="G986" i="27" s="1"/>
  <c r="E986" i="27" s="1"/>
  <c r="G1079" i="27" a="1"/>
  <c r="G1079" i="27" s="1"/>
  <c r="E1079" i="27" s="1"/>
  <c r="G1058" i="27" a="1"/>
  <c r="G1058" i="27" s="1"/>
  <c r="E1058" i="27" s="1"/>
  <c r="G1159" i="27" a="1"/>
  <c r="G1159" i="27" s="1"/>
  <c r="E1159" i="27" s="1"/>
  <c r="G1040" i="27" a="1"/>
  <c r="G1040" i="27" s="1"/>
  <c r="E1040" i="27" s="1"/>
  <c r="G1103" i="27" a="1"/>
  <c r="G1103" i="27" s="1"/>
  <c r="E1103" i="27" s="1"/>
  <c r="G1096" i="27" a="1"/>
  <c r="G1096" i="27" s="1"/>
  <c r="E1096" i="27" s="1"/>
  <c r="G1228" i="27" a="1"/>
  <c r="G1228" i="27" s="1"/>
  <c r="E1228" i="27" s="1"/>
  <c r="G1252" i="27" a="1"/>
  <c r="G1252" i="27" s="1"/>
  <c r="E1252" i="27" s="1"/>
  <c r="G1246" i="27" a="1"/>
  <c r="G1246" i="27" s="1"/>
  <c r="E1246" i="27" s="1"/>
  <c r="G1013" i="27" a="1"/>
  <c r="G1013" i="27" s="1"/>
  <c r="E1013" i="27" s="1"/>
  <c r="G1237" i="27" a="1"/>
  <c r="G1237" i="27" s="1"/>
  <c r="E1237" i="27" s="1"/>
  <c r="G1218" i="27" a="1"/>
  <c r="G1218" i="27" s="1"/>
  <c r="E1218" i="27" s="1"/>
  <c r="G322" i="27" a="1"/>
  <c r="G322" i="27" s="1"/>
  <c r="E322" i="27" s="1"/>
  <c r="G121" i="27" a="1"/>
  <c r="G121" i="27" s="1"/>
  <c r="E121" i="27" s="1"/>
  <c r="G357" i="27" a="1"/>
  <c r="G357" i="27" s="1"/>
  <c r="E357" i="27" s="1"/>
  <c r="G347" i="27" a="1"/>
  <c r="G347" i="27" s="1"/>
  <c r="E347" i="27" s="1"/>
  <c r="G276" i="27" a="1"/>
  <c r="G276" i="27" s="1"/>
  <c r="E276" i="27" s="1"/>
  <c r="G411" i="27" a="1"/>
  <c r="G411" i="27" s="1"/>
  <c r="E411" i="27" s="1"/>
  <c r="G577" i="27" a="1"/>
  <c r="G577" i="27" s="1"/>
  <c r="E577" i="27" s="1"/>
  <c r="G449" i="27" a="1"/>
  <c r="G449" i="27" s="1"/>
  <c r="E449" i="27" s="1"/>
  <c r="G537" i="27" a="1"/>
  <c r="G537" i="27" s="1"/>
  <c r="E537" i="27" s="1"/>
  <c r="G506" i="27" a="1"/>
  <c r="G506" i="27" s="1"/>
  <c r="E506" i="27" s="1"/>
  <c r="G415" i="27" a="1"/>
  <c r="G415" i="27" s="1"/>
  <c r="E415" i="27" s="1"/>
  <c r="G436" i="27" a="1"/>
  <c r="G436" i="27" s="1"/>
  <c r="E436" i="27" s="1"/>
  <c r="G604" i="27" a="1"/>
  <c r="G604" i="27" s="1"/>
  <c r="E604" i="27" s="1"/>
  <c r="G602" i="27" a="1"/>
  <c r="G602" i="27" s="1"/>
  <c r="E602" i="27" s="1"/>
  <c r="G570" i="27" a="1"/>
  <c r="G570" i="27" s="1"/>
  <c r="E570" i="27" s="1"/>
  <c r="G536" i="27" a="1"/>
  <c r="G536" i="27" s="1"/>
  <c r="E536" i="27" s="1"/>
  <c r="G691" i="27" a="1"/>
  <c r="G691" i="27" s="1"/>
  <c r="E691" i="27" s="1"/>
  <c r="G756" i="27" a="1"/>
  <c r="G756" i="27" s="1"/>
  <c r="E756" i="27" s="1"/>
  <c r="G757" i="27" a="1"/>
  <c r="G757" i="27" s="1"/>
  <c r="E757" i="27" s="1"/>
  <c r="G909" i="27" a="1"/>
  <c r="G909" i="27" s="1"/>
  <c r="E909" i="27" s="1"/>
  <c r="G862" i="27" a="1"/>
  <c r="G862" i="27" s="1"/>
  <c r="E862" i="27" s="1"/>
  <c r="G956" i="27" a="1"/>
  <c r="G956" i="27" s="1"/>
  <c r="E956" i="27" s="1"/>
  <c r="G792" i="27" a="1"/>
  <c r="G792" i="27" s="1"/>
  <c r="E792" i="27" s="1"/>
  <c r="G897" i="27" a="1"/>
  <c r="G897" i="27" s="1"/>
  <c r="E897" i="27" s="1"/>
  <c r="G988" i="27" a="1"/>
  <c r="G988" i="27" s="1"/>
  <c r="E988" i="27" s="1"/>
  <c r="G975" i="27" a="1"/>
  <c r="G975" i="27" s="1"/>
  <c r="E975" i="27" s="1"/>
  <c r="G954" i="27" a="1"/>
  <c r="G954" i="27" s="1"/>
  <c r="E954" i="27" s="1"/>
  <c r="G1090" i="27" a="1"/>
  <c r="G1090" i="27" s="1"/>
  <c r="E1090" i="27" s="1"/>
  <c r="G1063" i="27" a="1"/>
  <c r="G1063" i="27" s="1"/>
  <c r="E1063" i="27" s="1"/>
  <c r="G1069" i="27" a="1"/>
  <c r="G1069" i="27" s="1"/>
  <c r="E1069" i="27" s="1"/>
  <c r="G875" i="27" a="1"/>
  <c r="G875" i="27" s="1"/>
  <c r="E875" i="27" s="1"/>
  <c r="G1158" i="27" a="1"/>
  <c r="G1158" i="27" s="1"/>
  <c r="E1158" i="27" s="1"/>
  <c r="G1131" i="27" a="1"/>
  <c r="G1131" i="27" s="1"/>
  <c r="E1131" i="27" s="1"/>
  <c r="G1132" i="27" a="1"/>
  <c r="G1132" i="27" s="1"/>
  <c r="E1132" i="27" s="1"/>
  <c r="G1303" i="27" a="1"/>
  <c r="G1303" i="27" s="1"/>
  <c r="E1303" i="27" s="1"/>
  <c r="G979" i="27" a="1"/>
  <c r="G979" i="27" s="1"/>
  <c r="E979" i="27" s="1"/>
  <c r="G311" i="27" a="1"/>
  <c r="G311" i="27" s="1"/>
  <c r="E311" i="27" s="1"/>
  <c r="G418" i="27" a="1"/>
  <c r="G418" i="27" s="1"/>
  <c r="E418" i="27" s="1"/>
  <c r="G1270" i="27" a="1"/>
  <c r="G1270" i="27" s="1"/>
  <c r="E1270" i="27" s="1"/>
  <c r="G384" i="27" a="1"/>
  <c r="G384" i="27" s="1"/>
  <c r="E384" i="27" s="1"/>
  <c r="G20" i="27" a="1"/>
  <c r="G20" i="27" s="1"/>
  <c r="E20" i="27" s="1"/>
  <c r="G196" i="27" a="1"/>
  <c r="G196" i="27" s="1"/>
  <c r="E196" i="27" s="1"/>
  <c r="G65" i="27" a="1"/>
  <c r="G65" i="27" s="1"/>
  <c r="E65" i="27" s="1"/>
  <c r="G78" i="27" a="1"/>
  <c r="G78" i="27" s="1"/>
  <c r="E78" i="27" s="1"/>
  <c r="G162" i="27" a="1"/>
  <c r="G162" i="27" s="1"/>
  <c r="E162" i="27" s="1"/>
  <c r="G137" i="27" a="1"/>
  <c r="G137" i="27" s="1"/>
  <c r="E137" i="27" s="1"/>
  <c r="G239" i="27" a="1"/>
  <c r="G239" i="27" s="1"/>
  <c r="E239" i="27" s="1"/>
  <c r="G109" i="27" a="1"/>
  <c r="G109" i="27" s="1"/>
  <c r="E109" i="27" s="1"/>
  <c r="G321" i="27" a="1"/>
  <c r="G321" i="27" s="1"/>
  <c r="E321" i="27" s="1"/>
  <c r="G373" i="27" a="1"/>
  <c r="G373" i="27" s="1"/>
  <c r="E373" i="27" s="1"/>
  <c r="G249" i="27" a="1"/>
  <c r="G249" i="27" s="1"/>
  <c r="E249" i="27" s="1"/>
  <c r="G448" i="27" a="1"/>
  <c r="G448" i="27" s="1"/>
  <c r="E448" i="27" s="1"/>
  <c r="G510" i="27" a="1"/>
  <c r="G510" i="27" s="1"/>
  <c r="E510" i="27" s="1"/>
  <c r="G409" i="27" a="1"/>
  <c r="G409" i="27" s="1"/>
  <c r="E409" i="27" s="1"/>
  <c r="G631" i="27" a="1"/>
  <c r="G631" i="27" s="1"/>
  <c r="E631" i="27" s="1"/>
  <c r="G552" i="27" a="1"/>
  <c r="G552" i="27" s="1"/>
  <c r="E552" i="27" s="1"/>
  <c r="G613" i="27" a="1"/>
  <c r="G613" i="27" s="1"/>
  <c r="E613" i="27" s="1"/>
  <c r="G667" i="27" a="1"/>
  <c r="G667" i="27" s="1"/>
  <c r="E667" i="27" s="1"/>
  <c r="G707" i="27" a="1"/>
  <c r="G707" i="27" s="1"/>
  <c r="E707" i="27" s="1"/>
  <c r="G701" i="27" a="1"/>
  <c r="G701" i="27" s="1"/>
  <c r="E701" i="27" s="1"/>
  <c r="G697" i="27" a="1"/>
  <c r="G697" i="27" s="1"/>
  <c r="E697" i="27" s="1"/>
  <c r="G718" i="27" a="1"/>
  <c r="G718" i="27" s="1"/>
  <c r="E718" i="27" s="1"/>
  <c r="G836" i="27" a="1"/>
  <c r="G836" i="27" s="1"/>
  <c r="E836" i="27" s="1"/>
  <c r="G889" i="27" a="1"/>
  <c r="G889" i="27" s="1"/>
  <c r="E889" i="27" s="1"/>
  <c r="G981" i="27" a="1"/>
  <c r="G981" i="27" s="1"/>
  <c r="E981" i="27" s="1"/>
  <c r="G1085" i="27" a="1"/>
  <c r="G1085" i="27" s="1"/>
  <c r="E1085" i="27" s="1"/>
  <c r="G891" i="27" a="1"/>
  <c r="G891" i="27" s="1"/>
  <c r="E891" i="27" s="1"/>
  <c r="G1072" i="27" a="1"/>
  <c r="G1072" i="27" s="1"/>
  <c r="E1072" i="27" s="1"/>
  <c r="G1251" i="27" a="1"/>
  <c r="G1251" i="27" s="1"/>
  <c r="E1251" i="27" s="1"/>
  <c r="G911" i="27" a="1"/>
  <c r="G911" i="27" s="1"/>
  <c r="E911" i="27" s="1"/>
  <c r="G839" i="27" a="1"/>
  <c r="G839" i="27" s="1"/>
  <c r="E839" i="27" s="1"/>
  <c r="G820" i="27" a="1"/>
  <c r="G820" i="27" s="1"/>
  <c r="E820" i="27" s="1"/>
  <c r="G1051" i="27" a="1"/>
  <c r="G1051" i="27" s="1"/>
  <c r="E1051" i="27" s="1"/>
  <c r="G1227" i="27" a="1"/>
  <c r="G1227" i="27" s="1"/>
  <c r="E1227" i="27" s="1"/>
  <c r="G943" i="27" a="1"/>
  <c r="G943" i="27" s="1"/>
  <c r="E943" i="27" s="1"/>
  <c r="G1104" i="27" a="1"/>
  <c r="G1104" i="27" s="1"/>
  <c r="E1104" i="27" s="1"/>
  <c r="G907" i="27" a="1"/>
  <c r="G907" i="27" s="1"/>
  <c r="E907" i="27" s="1"/>
  <c r="G1198" i="27" a="1"/>
  <c r="G1198" i="27" s="1"/>
  <c r="E1198" i="27" s="1"/>
  <c r="G1001" i="27" a="1"/>
  <c r="G1001" i="27" s="1"/>
  <c r="E1001" i="27" s="1"/>
  <c r="G648" i="27" a="1"/>
  <c r="G648" i="27" s="1"/>
  <c r="E648" i="27" s="1"/>
  <c r="G721" i="27" a="1"/>
  <c r="G721" i="27" s="1"/>
  <c r="E721" i="27" s="1"/>
  <c r="G165" i="27" a="1"/>
  <c r="G165" i="27" s="1"/>
  <c r="E165" i="27" s="1"/>
  <c r="G28" i="27" a="1"/>
  <c r="G28" i="27" s="1"/>
  <c r="E28" i="27" s="1"/>
  <c r="G260" i="27" a="1"/>
  <c r="G260" i="27" s="1"/>
  <c r="E260" i="27" s="1"/>
  <c r="G141" i="27" a="1"/>
  <c r="G141" i="27" s="1"/>
  <c r="E141" i="27" s="1"/>
  <c r="G390" i="27" a="1"/>
  <c r="G390" i="27" s="1"/>
  <c r="E390" i="27" s="1"/>
  <c r="G424" i="27" a="1"/>
  <c r="G424" i="27" s="1"/>
  <c r="E424" i="27" s="1"/>
  <c r="G394" i="27" a="1"/>
  <c r="G394" i="27" s="1"/>
  <c r="E394" i="27" s="1"/>
  <c r="G389" i="27" a="1"/>
  <c r="G389" i="27" s="1"/>
  <c r="E389" i="27" s="1"/>
  <c r="G281" i="27" a="1"/>
  <c r="G281" i="27" s="1"/>
  <c r="E281" i="27" s="1"/>
  <c r="G454" i="27" a="1"/>
  <c r="G454" i="27" s="1"/>
  <c r="E454" i="27" s="1"/>
  <c r="G534" i="27" a="1"/>
  <c r="G534" i="27" s="1"/>
  <c r="E534" i="27" s="1"/>
  <c r="G493" i="27" a="1"/>
  <c r="G493" i="27" s="1"/>
  <c r="E493" i="27" s="1"/>
  <c r="G465" i="27" a="1"/>
  <c r="G465" i="27" s="1"/>
  <c r="E465" i="27" s="1"/>
  <c r="G644" i="27" a="1"/>
  <c r="G644" i="27" s="1"/>
  <c r="E644" i="27" s="1"/>
  <c r="G700" i="27" a="1"/>
  <c r="G700" i="27" s="1"/>
  <c r="E700" i="27" s="1"/>
  <c r="G666" i="27" a="1"/>
  <c r="G666" i="27" s="1"/>
  <c r="E666" i="27" s="1"/>
  <c r="G630" i="27" a="1"/>
  <c r="G630" i="27" s="1"/>
  <c r="E630" i="27" s="1"/>
  <c r="G690" i="27" a="1"/>
  <c r="G690" i="27" s="1"/>
  <c r="E690" i="27" s="1"/>
  <c r="G885" i="27" a="1"/>
  <c r="G885" i="27" s="1"/>
  <c r="E885" i="27" s="1"/>
  <c r="G1000" i="27" a="1"/>
  <c r="G1000" i="27" s="1"/>
  <c r="E1000" i="27" s="1"/>
  <c r="G824" i="27" a="1"/>
  <c r="G824" i="27" s="1"/>
  <c r="E824" i="27" s="1"/>
  <c r="G1265" i="27" a="1"/>
  <c r="G1265" i="27" s="1"/>
  <c r="E1265" i="27" s="1"/>
  <c r="G1017" i="27" a="1"/>
  <c r="G1017" i="27" s="1"/>
  <c r="E1017" i="27" s="1"/>
  <c r="G1029" i="27" a="1"/>
  <c r="G1029" i="27" s="1"/>
  <c r="E1029" i="27" s="1"/>
  <c r="G1206" i="27" a="1"/>
  <c r="G1206" i="27" s="1"/>
  <c r="E1206" i="27" s="1"/>
  <c r="G1226" i="27" a="1"/>
  <c r="G1226" i="27" s="1"/>
  <c r="E1226" i="27" s="1"/>
  <c r="G798" i="27" a="1"/>
  <c r="G798" i="27" s="1"/>
  <c r="E798" i="27" s="1"/>
  <c r="G895" i="27" a="1"/>
  <c r="G895" i="27" s="1"/>
  <c r="E895" i="27" s="1"/>
  <c r="G171" i="27" a="1"/>
  <c r="G171" i="27" s="1"/>
  <c r="E171" i="27" s="1"/>
  <c r="G101" i="27" a="1"/>
  <c r="G101" i="27" s="1"/>
  <c r="E101" i="27" s="1"/>
  <c r="G111" i="27" a="1"/>
  <c r="G111" i="27" s="1"/>
  <c r="E111" i="27" s="1"/>
  <c r="G157" i="27" a="1"/>
  <c r="G157" i="27" s="1"/>
  <c r="E157" i="27" s="1"/>
  <c r="G428" i="27" a="1"/>
  <c r="G428" i="27" s="1"/>
  <c r="E428" i="27" s="1"/>
  <c r="G481" i="27" a="1"/>
  <c r="G481" i="27" s="1"/>
  <c r="E481" i="27" s="1"/>
  <c r="G522" i="27" a="1"/>
  <c r="G522" i="27" s="1"/>
  <c r="E522" i="27" s="1"/>
  <c r="G623" i="27" a="1"/>
  <c r="G623" i="27" s="1"/>
  <c r="E623" i="27" s="1"/>
  <c r="G605" i="27" a="1"/>
  <c r="G605" i="27" s="1"/>
  <c r="E605" i="27" s="1"/>
  <c r="G778" i="27" a="1"/>
  <c r="G778" i="27" s="1"/>
  <c r="E778" i="27" s="1"/>
  <c r="G868" i="27" a="1"/>
  <c r="G868" i="27" s="1"/>
  <c r="E868" i="27" s="1"/>
  <c r="G1089" i="27" a="1"/>
  <c r="G1089" i="27" s="1"/>
  <c r="E1089" i="27" s="1"/>
  <c r="G1130" i="27" a="1"/>
  <c r="G1130" i="27" s="1"/>
  <c r="E1130" i="27" s="1"/>
  <c r="G1106" i="27" a="1"/>
  <c r="G1106" i="27" s="1"/>
  <c r="E1106" i="27" s="1"/>
  <c r="G124" i="27" a="1"/>
  <c r="G124" i="27" s="1"/>
  <c r="E124" i="27" s="1"/>
  <c r="G23" i="27" a="1"/>
  <c r="G23" i="27" s="1"/>
  <c r="E23" i="27" s="1"/>
  <c r="G56" i="27" a="1"/>
  <c r="G56" i="27" s="1"/>
  <c r="E56" i="27" s="1"/>
  <c r="G205" i="27" a="1"/>
  <c r="G205" i="27" s="1"/>
  <c r="E205" i="27" s="1"/>
  <c r="G136" i="27" a="1"/>
  <c r="G136" i="27" s="1"/>
  <c r="E136" i="27" s="1"/>
  <c r="G194" i="27" a="1"/>
  <c r="G194" i="27" s="1"/>
  <c r="E194" i="27" s="1"/>
  <c r="G9" i="27" a="1"/>
  <c r="G9" i="27" s="1"/>
  <c r="E9" i="27" s="1"/>
  <c r="G49" i="27" a="1"/>
  <c r="G49" i="27" s="1"/>
  <c r="E49" i="27" s="1"/>
  <c r="G69" i="27" a="1"/>
  <c r="G69" i="27" s="1"/>
  <c r="E69" i="27" s="1"/>
  <c r="G55" i="27" a="1"/>
  <c r="G55" i="27" s="1"/>
  <c r="E55" i="27" s="1"/>
  <c r="G59" i="27" a="1"/>
  <c r="G59" i="27" s="1"/>
  <c r="E59" i="27" s="1"/>
  <c r="G98" i="27" a="1"/>
  <c r="G98" i="27" s="1"/>
  <c r="E98" i="27" s="1"/>
  <c r="G60" i="27" a="1"/>
  <c r="G60" i="27" s="1"/>
  <c r="E60" i="27" s="1"/>
  <c r="G148" i="27" a="1"/>
  <c r="G148" i="27" s="1"/>
  <c r="E148" i="27" s="1"/>
  <c r="G284" i="27" a="1"/>
  <c r="G284" i="27" s="1"/>
  <c r="E284" i="27" s="1"/>
  <c r="G266" i="27" a="1"/>
  <c r="G266" i="27" s="1"/>
  <c r="E266" i="27" s="1"/>
  <c r="G337" i="27" a="1"/>
  <c r="G337" i="27" s="1"/>
  <c r="E337" i="27" s="1"/>
  <c r="G343" i="27" a="1"/>
  <c r="G343" i="27" s="1"/>
  <c r="E343" i="27" s="1"/>
  <c r="G48" i="27" a="1"/>
  <c r="G48" i="27" s="1"/>
  <c r="E48" i="27" s="1"/>
  <c r="G180" i="27" a="1"/>
  <c r="G180" i="27" s="1"/>
  <c r="E180" i="27" s="1"/>
  <c r="G50" i="27" a="1"/>
  <c r="G50" i="27" s="1"/>
  <c r="E50" i="27" s="1"/>
  <c r="G71" i="27" a="1"/>
  <c r="G71" i="27" s="1"/>
  <c r="E71" i="27" s="1"/>
  <c r="G175" i="27" a="1"/>
  <c r="G175" i="27" s="1"/>
  <c r="E175" i="27" s="1"/>
  <c r="G45" i="27" a="1"/>
  <c r="G45" i="27" s="1"/>
  <c r="E45" i="27" s="1"/>
  <c r="G258" i="27" a="1"/>
  <c r="G258" i="27" s="1"/>
  <c r="E258" i="27" s="1"/>
  <c r="G7" i="27" a="1"/>
  <c r="G7" i="27" s="1"/>
  <c r="E7" i="27" s="1"/>
  <c r="G131" i="27" a="1"/>
  <c r="G131" i="27" s="1"/>
  <c r="E131" i="27" s="1"/>
  <c r="G39" i="27" a="1"/>
  <c r="G39" i="27" s="1"/>
  <c r="E39" i="27" s="1"/>
  <c r="G38" i="27" a="1"/>
  <c r="G38" i="27" s="1"/>
  <c r="E38" i="27" s="1"/>
  <c r="G22" i="27" a="1"/>
  <c r="G22" i="27" s="1"/>
  <c r="E22" i="27" s="1"/>
  <c r="G138" i="27" a="1"/>
  <c r="G138" i="27" s="1"/>
  <c r="E138" i="27" s="1"/>
  <c r="G224" i="27" a="1"/>
  <c r="G224" i="27" s="1"/>
  <c r="E224" i="27" s="1"/>
  <c r="G80" i="27" a="1"/>
  <c r="G80" i="27" s="1"/>
  <c r="E80" i="27" s="1"/>
  <c r="G82" i="27" a="1"/>
  <c r="G82" i="27" s="1"/>
  <c r="E82" i="27" s="1"/>
  <c r="G106" i="27" a="1"/>
  <c r="G106" i="27" s="1"/>
  <c r="E106" i="27" s="1"/>
  <c r="G53" i="27" a="1"/>
  <c r="G53" i="27" s="1"/>
  <c r="E53" i="27" s="1"/>
  <c r="G41" i="27" a="1"/>
  <c r="G41" i="27" s="1"/>
  <c r="E41" i="27" s="1"/>
  <c r="G32" i="27" a="1"/>
  <c r="G32" i="27" s="1"/>
  <c r="E32" i="27" s="1"/>
  <c r="G33" i="27" a="1"/>
  <c r="G33" i="27" s="1"/>
  <c r="E33" i="27" s="1"/>
  <c r="G126" i="27" a="1"/>
  <c r="G126" i="27" s="1"/>
  <c r="E126" i="27" s="1"/>
  <c r="G176" i="27" a="1"/>
  <c r="G176" i="27" s="1"/>
  <c r="E176" i="27" s="1"/>
  <c r="G154" i="27" a="1"/>
  <c r="G154" i="27" s="1"/>
  <c r="E154" i="27" s="1"/>
  <c r="G61" i="27" a="1"/>
  <c r="G61" i="27" s="1"/>
  <c r="E61" i="27" s="1"/>
  <c r="G213" i="27" a="1"/>
  <c r="G213" i="27" s="1"/>
  <c r="E213" i="27" s="1"/>
  <c r="G4" i="27" a="1"/>
  <c r="G4" i="27" s="1"/>
  <c r="E4" i="27" s="1"/>
  <c r="G21" i="27" a="1"/>
  <c r="G21" i="27" s="1"/>
  <c r="E21" i="27" s="1"/>
  <c r="G24" i="27" a="1"/>
  <c r="G24" i="27" s="1"/>
  <c r="E24" i="27" s="1"/>
  <c r="G25" i="27" a="1"/>
  <c r="G25" i="27" s="1"/>
  <c r="E25" i="27" s="1"/>
  <c r="G30" i="27" a="1"/>
  <c r="G30" i="27" s="1"/>
  <c r="E30" i="27" s="1"/>
  <c r="G3" i="27" a="1"/>
  <c r="G3" i="27" s="1"/>
  <c r="E3" i="27" s="1"/>
  <c r="G68" i="27" a="1"/>
  <c r="G68" i="27" s="1"/>
  <c r="E68" i="27" s="1"/>
  <c r="G77" i="27" a="1"/>
  <c r="G77" i="27" s="1"/>
  <c r="E77" i="27" s="1"/>
  <c r="G108" i="27" a="1"/>
  <c r="G108" i="27" s="1"/>
  <c r="E108" i="27" s="1"/>
  <c r="G189" i="27" a="1"/>
  <c r="G189" i="27" s="1"/>
  <c r="E189" i="27" s="1"/>
  <c r="G1291" i="27" a="1"/>
  <c r="G1291" i="27" s="1"/>
  <c r="E1291" i="27" s="1"/>
  <c r="G1275" i="27" a="1"/>
  <c r="G1275" i="27" s="1"/>
  <c r="E1275" i="27" s="1"/>
  <c r="G1273" i="27" a="1"/>
  <c r="G1273" i="27" s="1"/>
  <c r="E1273" i="27" s="1"/>
  <c r="G484" i="27" a="1"/>
  <c r="G484" i="27" s="1"/>
  <c r="E484" i="27" s="1"/>
  <c r="G243" i="27" a="1"/>
  <c r="G243" i="27" s="1"/>
  <c r="E243" i="27" s="1"/>
  <c r="G142" i="27" a="1"/>
  <c r="G142" i="27" s="1"/>
  <c r="E142" i="27" s="1"/>
  <c r="G140" i="27" a="1"/>
  <c r="G140" i="27" s="1"/>
  <c r="E140" i="27" s="1"/>
  <c r="G193" i="27" a="1"/>
  <c r="G193" i="27" s="1"/>
  <c r="E193" i="27" s="1"/>
  <c r="G70" i="27" a="1"/>
  <c r="G70" i="27" s="1"/>
  <c r="E70" i="27" s="1"/>
  <c r="G292" i="27" a="1"/>
  <c r="G292" i="27" s="1"/>
  <c r="E292" i="27" s="1"/>
  <c r="G118" i="27" a="1"/>
  <c r="G118" i="27" s="1"/>
  <c r="E118" i="27" s="1"/>
  <c r="G233" i="27" a="1"/>
  <c r="G233" i="27" s="1"/>
  <c r="E233" i="27" s="1"/>
  <c r="G257" i="27" a="1"/>
  <c r="G257" i="27" s="1"/>
  <c r="E257" i="27" s="1"/>
  <c r="G220" i="27" a="1"/>
  <c r="G220" i="27" s="1"/>
  <c r="E220" i="27" s="1"/>
  <c r="G54" i="27" a="1"/>
  <c r="G54" i="27" s="1"/>
  <c r="E54" i="27" s="1"/>
  <c r="G515" i="27" a="1"/>
  <c r="G515" i="27" s="1"/>
  <c r="E515" i="27" s="1"/>
  <c r="G514" i="27" a="1"/>
  <c r="G514" i="27" s="1"/>
  <c r="E514" i="27" s="1"/>
  <c r="G197" i="27" a="1"/>
  <c r="G197" i="27" s="1"/>
  <c r="E197" i="27" s="1"/>
  <c r="G256" i="27" a="1"/>
  <c r="G256" i="27" s="1"/>
  <c r="E256" i="27" s="1"/>
  <c r="G323" i="27" a="1"/>
  <c r="G323" i="27" s="1"/>
  <c r="E323" i="27" s="1"/>
  <c r="G385" i="27" a="1"/>
  <c r="G385" i="27" s="1"/>
  <c r="E385" i="27" s="1"/>
  <c r="G143" i="27" a="1"/>
  <c r="G143" i="27" s="1"/>
  <c r="E143" i="27" s="1"/>
  <c r="G336" i="27" a="1"/>
  <c r="G336" i="27" s="1"/>
  <c r="E336" i="27" s="1"/>
  <c r="G225" i="27" a="1"/>
  <c r="G225" i="27" s="1"/>
  <c r="E225" i="27" s="1"/>
  <c r="G170" i="27" a="1"/>
  <c r="G170" i="27" s="1"/>
  <c r="E170" i="27" s="1"/>
  <c r="G72" i="27" a="1"/>
  <c r="G72" i="27" s="1"/>
  <c r="E72" i="27" s="1"/>
  <c r="G190" i="27" a="1"/>
  <c r="G190" i="27" s="1"/>
  <c r="E190" i="27" s="1"/>
  <c r="G31" i="27" a="1"/>
  <c r="G31" i="27" s="1"/>
  <c r="E31" i="27" s="1"/>
  <c r="G1283" i="27" a="1"/>
  <c r="G1283" i="27" s="1"/>
  <c r="E1283" i="27" s="1"/>
  <c r="G1293" i="27" a="1"/>
  <c r="G1293" i="27" s="1"/>
  <c r="E1293" i="27" s="1"/>
  <c r="G1277" i="27" a="1"/>
  <c r="G1277" i="27" s="1"/>
  <c r="E1277" i="27" s="1"/>
  <c r="G1274" i="27" a="1"/>
  <c r="G1274" i="27" s="1"/>
  <c r="E1274" i="27" s="1"/>
  <c r="G348" i="27" a="1"/>
  <c r="G348" i="27" s="1"/>
  <c r="E348" i="27" s="1"/>
  <c r="G349" i="27" a="1"/>
  <c r="G349" i="27" s="1"/>
  <c r="E349" i="27" s="1"/>
  <c r="G96" i="27" a="1"/>
  <c r="G96" i="27" s="1"/>
  <c r="E96" i="27" s="1"/>
  <c r="G64" i="27" a="1"/>
  <c r="G64" i="27" s="1"/>
  <c r="E64" i="27" s="1"/>
  <c r="G97" i="27" a="1"/>
  <c r="G97" i="27" s="1"/>
  <c r="E97" i="27" s="1"/>
  <c r="G74" i="27" a="1"/>
  <c r="G74" i="27" s="1"/>
  <c r="E74" i="27" s="1"/>
  <c r="G145" i="27" a="1"/>
  <c r="G145" i="27" s="1"/>
  <c r="E145" i="27" s="1"/>
  <c r="G262" i="27" a="1"/>
  <c r="G262" i="27" s="1"/>
  <c r="E262" i="27" s="1"/>
  <c r="G285" i="27" a="1"/>
  <c r="G285" i="27" s="1"/>
  <c r="E285" i="27" s="1"/>
  <c r="G178" i="27" a="1"/>
  <c r="G178" i="27" s="1"/>
  <c r="E178" i="27" s="1"/>
  <c r="G199" i="27" a="1"/>
  <c r="G199" i="27" s="1"/>
  <c r="E199" i="27" s="1"/>
  <c r="G120" i="27" a="1"/>
  <c r="G120" i="27" s="1"/>
  <c r="E120" i="27" s="1"/>
  <c r="G153" i="27" a="1"/>
  <c r="G153" i="27" s="1"/>
  <c r="E153" i="27" s="1"/>
  <c r="G100" i="27" a="1"/>
  <c r="G100" i="27" s="1"/>
  <c r="E100" i="27" s="1"/>
  <c r="G177" i="27" a="1"/>
  <c r="G177" i="27" s="1"/>
  <c r="E177" i="27" s="1"/>
  <c r="G95" i="27" a="1"/>
  <c r="G95" i="27" s="1"/>
  <c r="E95" i="27" s="1"/>
  <c r="G134" i="27" a="1"/>
  <c r="G134" i="27" s="1"/>
  <c r="E134" i="27" s="1"/>
  <c r="G305" i="27" a="1"/>
  <c r="G305" i="27" s="1"/>
  <c r="E305" i="27" s="1"/>
  <c r="G294" i="27" a="1"/>
  <c r="G294" i="27" s="1"/>
  <c r="E294" i="27" s="1"/>
  <c r="G169" i="27" a="1"/>
  <c r="G169" i="27" s="1"/>
  <c r="E169" i="27" s="1"/>
  <c r="G147" i="27" a="1"/>
  <c r="G147" i="27" s="1"/>
  <c r="E147" i="27" s="1"/>
  <c r="G210" i="27" a="1"/>
  <c r="G210" i="27" s="1"/>
  <c r="E210" i="27" s="1"/>
  <c r="G1280" i="27" a="1"/>
  <c r="G1280" i="27" s="1"/>
  <c r="E1280" i="27" s="1"/>
  <c r="G1281" i="27" a="1"/>
  <c r="G1281" i="27" s="1"/>
  <c r="E1281" i="27" s="1"/>
  <c r="G1245" i="27" a="1"/>
  <c r="G1245" i="27" s="1"/>
  <c r="E1245" i="27" s="1"/>
  <c r="G1242" i="27" a="1"/>
  <c r="G1242" i="27" s="1"/>
  <c r="E1242" i="27" s="1"/>
  <c r="G58" i="27" a="1"/>
  <c r="G58" i="27" s="1"/>
  <c r="E58" i="27" s="1"/>
  <c r="G174" i="27" a="1"/>
  <c r="G174" i="27" s="1"/>
  <c r="E174" i="27" s="1"/>
  <c r="G40" i="27" a="1"/>
  <c r="G40" i="27" s="1"/>
  <c r="E40" i="27" s="1"/>
  <c r="G52" i="27" a="1"/>
  <c r="G52" i="27" s="1"/>
  <c r="E52" i="27" s="1"/>
  <c r="G192" i="27" a="1"/>
  <c r="G192" i="27" s="1"/>
  <c r="E192" i="27" s="1"/>
  <c r="G132" i="27" a="1"/>
  <c r="G132" i="27" s="1"/>
  <c r="E132" i="27" s="1"/>
  <c r="G250" i="27" a="1"/>
  <c r="G250" i="27" s="1"/>
  <c r="E250" i="27" s="1"/>
  <c r="G1258" i="27" a="1"/>
  <c r="G1258" i="27" s="1"/>
  <c r="E1258" i="27" s="1"/>
  <c r="G1239" i="27" a="1"/>
  <c r="G1239" i="27" s="1"/>
  <c r="E1239" i="27" s="1"/>
  <c r="G1135" i="27" a="1"/>
  <c r="G1135" i="27" s="1"/>
  <c r="E1135" i="27" s="1"/>
  <c r="G1073" i="27" a="1"/>
  <c r="G1073" i="27" s="1"/>
  <c r="E1073" i="27" s="1"/>
  <c r="G1261" i="27" a="1"/>
  <c r="G1261" i="27" s="1"/>
  <c r="E1261" i="27" s="1"/>
  <c r="G1289" i="27" a="1"/>
  <c r="G1289" i="27" s="1"/>
  <c r="E1289" i="27" s="1"/>
  <c r="G1285" i="27" a="1"/>
  <c r="G1285" i="27" s="1"/>
  <c r="E1285" i="27" s="1"/>
  <c r="G1065" i="27" a="1"/>
  <c r="G1065" i="27" s="1"/>
  <c r="E1065" i="27" s="1"/>
  <c r="G1233" i="27" a="1"/>
  <c r="G1233" i="27" s="1"/>
  <c r="E1233" i="27" s="1"/>
  <c r="G1271" i="27" a="1"/>
  <c r="G1271" i="27" s="1"/>
  <c r="E1271" i="27" s="1"/>
  <c r="G1120" i="27" a="1"/>
  <c r="G1120" i="27" s="1"/>
  <c r="E1120" i="27" s="1"/>
  <c r="G1173" i="27" a="1"/>
  <c r="G1173" i="27" s="1"/>
  <c r="E1173" i="27" s="1"/>
  <c r="G1306" i="27" a="1"/>
  <c r="G1306" i="27" s="1"/>
  <c r="E1306" i="27" s="1"/>
  <c r="G1287" i="27" a="1"/>
  <c r="G1287" i="27" s="1"/>
  <c r="E1287" i="27" s="1"/>
  <c r="G1114" i="27" a="1"/>
  <c r="G1114" i="27" s="1"/>
  <c r="E1114" i="27" s="1"/>
  <c r="G1147" i="27" a="1"/>
  <c r="G1147" i="27" s="1"/>
  <c r="E1147" i="27" s="1"/>
  <c r="G1093" i="27" a="1"/>
  <c r="G1093" i="27" s="1"/>
  <c r="E1093" i="27" s="1"/>
  <c r="G1224" i="27" a="1"/>
  <c r="G1224" i="27" s="1"/>
  <c r="E1224" i="27" s="1"/>
  <c r="G1186" i="27" a="1"/>
  <c r="G1186" i="27" s="1"/>
  <c r="E1186" i="27" s="1"/>
  <c r="G1168" i="27" a="1"/>
  <c r="G1168" i="27" s="1"/>
  <c r="E1168" i="27" s="1"/>
  <c r="G1105" i="27" a="1"/>
  <c r="G1105" i="27" s="1"/>
  <c r="E1105" i="27" s="1"/>
  <c r="G1164" i="27" a="1"/>
  <c r="G1164" i="27" s="1"/>
  <c r="E1164" i="27" s="1"/>
  <c r="G1240" i="27" a="1"/>
  <c r="G1240" i="27" s="1"/>
  <c r="E1240" i="27" s="1"/>
  <c r="G1092" i="27" a="1"/>
  <c r="G1092" i="27" s="1"/>
  <c r="E1092" i="27" s="1"/>
  <c r="G127" i="27" a="1"/>
  <c r="G127" i="27" s="1"/>
  <c r="E127" i="27" s="1"/>
  <c r="G1136" i="27" a="1"/>
  <c r="G1136" i="27" s="1"/>
  <c r="E1136" i="27" s="1"/>
  <c r="G1100" i="27" a="1"/>
  <c r="G1100" i="27" s="1"/>
  <c r="E1100" i="27" s="1"/>
  <c r="G1068" i="27" a="1"/>
  <c r="G1068" i="27" s="1"/>
  <c r="E1068" i="27" s="1"/>
  <c r="G1243" i="27" a="1"/>
  <c r="G1243" i="27" s="1"/>
  <c r="E1243" i="27" s="1"/>
  <c r="G1267" i="27" a="1"/>
  <c r="G1267" i="27" s="1"/>
  <c r="E1267" i="27" s="1"/>
  <c r="G1256" i="27" a="1"/>
  <c r="G1256" i="27" s="1"/>
  <c r="E1256" i="27" s="1"/>
  <c r="G1254" i="27" a="1"/>
  <c r="G1254" i="27" s="1"/>
  <c r="E1254" i="27" s="1"/>
  <c r="G1108" i="27" a="1"/>
  <c r="G1108" i="27" s="1"/>
  <c r="E1108" i="27" s="1"/>
  <c r="G1112" i="27" a="1"/>
  <c r="G1112" i="27" s="1"/>
  <c r="E1112" i="27" s="1"/>
  <c r="G1122" i="27" a="1"/>
  <c r="G1122" i="27" s="1"/>
  <c r="E1122" i="27" s="1"/>
  <c r="G1212" i="27" a="1"/>
  <c r="G1212" i="27" s="1"/>
  <c r="E1212" i="27" s="1"/>
  <c r="G1272" i="27" a="1"/>
  <c r="G1272" i="27" s="1"/>
  <c r="E1272" i="27" s="1"/>
  <c r="G1262" i="27" a="1"/>
  <c r="G1262" i="27" s="1"/>
  <c r="E1262" i="27" s="1"/>
  <c r="G1129" i="27" a="1"/>
  <c r="G1129" i="27" s="1"/>
  <c r="E1129" i="27" s="1"/>
  <c r="G1066" i="27" a="1"/>
  <c r="G1066" i="27" s="1"/>
  <c r="E1066" i="27" s="1"/>
  <c r="G1140" i="27" a="1"/>
  <c r="G1140" i="27" s="1"/>
  <c r="E1140" i="27" s="1"/>
  <c r="G1250" i="27" a="1"/>
  <c r="G1250" i="27" s="1"/>
  <c r="E1250" i="27" s="1"/>
  <c r="G1156" i="27" a="1"/>
  <c r="G1156" i="27" s="1"/>
  <c r="E1156" i="27" s="1"/>
  <c r="G1178" i="27" a="1"/>
  <c r="G1178" i="27" s="1"/>
  <c r="E1178" i="27" s="1"/>
  <c r="G1298" i="27" a="1"/>
  <c r="G1298" i="27" s="1"/>
  <c r="E1298" i="27" s="1"/>
  <c r="G1194" i="27" a="1"/>
  <c r="G1194" i="27" s="1"/>
  <c r="E1194" i="27" s="1"/>
  <c r="G1296" i="27" a="1"/>
  <c r="G1296" i="27" s="1"/>
  <c r="E1296" i="27" s="1"/>
  <c r="G992" i="27" a="1"/>
  <c r="G992" i="27" s="1"/>
  <c r="E992" i="27" s="1"/>
  <c r="G1220" i="27" a="1"/>
  <c r="G1220" i="27" s="1"/>
  <c r="E1220" i="27" s="1"/>
  <c r="G1236" i="27" a="1"/>
  <c r="G1236" i="27" s="1"/>
  <c r="E1236" i="27" s="1"/>
  <c r="C3" i="26" l="1"/>
  <c r="C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C642" i="26"/>
  <c r="C643" i="26"/>
  <c r="C644" i="26"/>
  <c r="C645" i="26"/>
  <c r="C646" i="26"/>
  <c r="C647" i="26"/>
  <c r="C648" i="26"/>
  <c r="C649" i="26"/>
  <c r="C650" i="26"/>
  <c r="C651" i="26"/>
  <c r="C652" i="26"/>
  <c r="C653" i="26"/>
  <c r="C654" i="26"/>
  <c r="C655" i="26"/>
  <c r="C656" i="26"/>
  <c r="C657" i="26"/>
  <c r="C658" i="26"/>
  <c r="C659" i="26"/>
  <c r="C660" i="26"/>
  <c r="C661" i="26"/>
  <c r="C662" i="26"/>
  <c r="C663" i="26"/>
  <c r="C664" i="26"/>
  <c r="C665" i="26"/>
  <c r="C666" i="26"/>
  <c r="C667" i="26"/>
  <c r="C668" i="26"/>
  <c r="C669" i="26"/>
  <c r="C670" i="26"/>
  <c r="C671" i="26"/>
  <c r="C672" i="26"/>
  <c r="C673" i="26"/>
  <c r="C674" i="26"/>
  <c r="C675" i="26"/>
  <c r="C676" i="26"/>
  <c r="C677" i="26"/>
  <c r="C678" i="26"/>
  <c r="C679" i="26"/>
  <c r="C680" i="26"/>
  <c r="C681" i="26"/>
  <c r="C682" i="26"/>
  <c r="C683" i="26"/>
  <c r="C684" i="26"/>
  <c r="C685" i="26"/>
  <c r="C686" i="26"/>
  <c r="C687" i="26"/>
  <c r="C688" i="26"/>
  <c r="C689" i="26"/>
  <c r="C690" i="26"/>
  <c r="C691" i="26"/>
  <c r="C692" i="26"/>
  <c r="C693" i="26"/>
  <c r="C694" i="26"/>
  <c r="C695" i="26"/>
  <c r="C696" i="26"/>
  <c r="C697" i="26"/>
  <c r="C698" i="26"/>
  <c r="C699" i="26"/>
  <c r="C700" i="26"/>
  <c r="C701" i="26"/>
  <c r="C702" i="26"/>
  <c r="C703" i="26"/>
  <c r="C704" i="26"/>
  <c r="C705" i="26"/>
  <c r="C706" i="26"/>
  <c r="C707" i="26"/>
  <c r="C708" i="26"/>
  <c r="C709" i="26"/>
  <c r="C710" i="26"/>
  <c r="C711" i="26"/>
  <c r="C712" i="26"/>
  <c r="C713" i="26"/>
  <c r="C714" i="26"/>
  <c r="C715" i="26"/>
  <c r="C716" i="26"/>
  <c r="C717" i="26"/>
  <c r="C718" i="26"/>
  <c r="C719" i="26"/>
  <c r="C720" i="26"/>
  <c r="C721" i="26"/>
  <c r="C722" i="26"/>
  <c r="C723" i="26"/>
  <c r="C724" i="26"/>
  <c r="C725" i="26"/>
  <c r="C726" i="26"/>
  <c r="C727" i="26"/>
  <c r="C728" i="26"/>
  <c r="C729" i="26"/>
  <c r="C730" i="26"/>
  <c r="C731" i="26"/>
  <c r="C732" i="26"/>
  <c r="C733" i="26"/>
  <c r="C734" i="26"/>
  <c r="C735" i="26"/>
  <c r="C736" i="26"/>
  <c r="C737" i="26"/>
  <c r="C738" i="26"/>
  <c r="C739" i="26"/>
  <c r="C740" i="26"/>
  <c r="C741" i="26"/>
  <c r="C742" i="26"/>
  <c r="C743" i="26"/>
  <c r="C744" i="26"/>
  <c r="C745" i="26"/>
  <c r="C746" i="26"/>
  <c r="C747" i="26"/>
  <c r="C748" i="26"/>
  <c r="C749" i="26"/>
  <c r="C750" i="26"/>
  <c r="C751" i="26"/>
  <c r="C752" i="26"/>
  <c r="C753" i="26"/>
  <c r="C754" i="26"/>
  <c r="C755" i="26"/>
  <c r="C756" i="26"/>
  <c r="C757" i="26"/>
  <c r="C758" i="26"/>
  <c r="C759" i="26"/>
  <c r="C760" i="26"/>
  <c r="C761" i="26"/>
  <c r="C762" i="26"/>
  <c r="C763" i="26"/>
  <c r="C764" i="26"/>
  <c r="C765" i="26"/>
  <c r="C766" i="26"/>
  <c r="C767" i="26"/>
  <c r="C768" i="26"/>
  <c r="C769" i="26"/>
  <c r="C770" i="26"/>
  <c r="C771" i="26"/>
  <c r="C772" i="26"/>
  <c r="C773" i="26"/>
  <c r="C774" i="26"/>
  <c r="C775" i="26"/>
  <c r="C776" i="26"/>
  <c r="C777" i="26"/>
  <c r="C778" i="26"/>
  <c r="C779" i="26"/>
  <c r="C780" i="26"/>
  <c r="C781" i="26"/>
  <c r="C782" i="26"/>
  <c r="C783" i="26"/>
  <c r="C784" i="26"/>
  <c r="C785" i="26"/>
  <c r="C786" i="26"/>
  <c r="C787" i="26"/>
  <c r="C788" i="26"/>
  <c r="C789" i="26"/>
  <c r="C790" i="26"/>
  <c r="C791" i="26"/>
  <c r="C792" i="26"/>
  <c r="C793" i="26"/>
  <c r="C794" i="26"/>
  <c r="C795" i="26"/>
  <c r="C796" i="26"/>
  <c r="C797" i="26"/>
  <c r="C798" i="26"/>
  <c r="C799" i="26"/>
  <c r="C800" i="26"/>
  <c r="C801" i="26"/>
  <c r="C802" i="26"/>
  <c r="C803" i="26"/>
  <c r="C804" i="26"/>
  <c r="C805" i="26"/>
  <c r="C806" i="26"/>
  <c r="C807" i="26"/>
  <c r="C808" i="26"/>
  <c r="C809" i="26"/>
  <c r="C810" i="26"/>
  <c r="C811" i="26"/>
  <c r="C812" i="26"/>
  <c r="C813" i="26"/>
  <c r="C814" i="26"/>
  <c r="C815" i="26"/>
  <c r="C816" i="26"/>
  <c r="C817" i="26"/>
  <c r="C818" i="26"/>
  <c r="C819" i="26"/>
  <c r="C820" i="26"/>
  <c r="C821" i="26"/>
  <c r="C822" i="26"/>
  <c r="C823" i="26"/>
  <c r="C824" i="26"/>
  <c r="C825" i="26"/>
  <c r="C826" i="26"/>
  <c r="C827" i="26"/>
  <c r="C828" i="26"/>
  <c r="C829" i="26"/>
  <c r="C830" i="26"/>
  <c r="C831" i="26"/>
  <c r="C832" i="26"/>
  <c r="C833" i="26"/>
  <c r="C834" i="26"/>
  <c r="C835" i="26"/>
  <c r="C836" i="26"/>
  <c r="C837" i="26"/>
  <c r="C838" i="26"/>
  <c r="C839" i="26"/>
  <c r="C840" i="26"/>
  <c r="C841" i="26"/>
  <c r="C842" i="26"/>
  <c r="C843" i="26"/>
  <c r="C844" i="26"/>
  <c r="C845" i="26"/>
  <c r="C846" i="26"/>
  <c r="C847" i="26"/>
  <c r="C848" i="26"/>
  <c r="C849" i="26"/>
  <c r="C850" i="26"/>
  <c r="C851" i="26"/>
  <c r="C852" i="26"/>
  <c r="C853" i="26"/>
  <c r="C854" i="26"/>
  <c r="C855" i="26"/>
  <c r="C856" i="26"/>
  <c r="C857" i="26"/>
  <c r="C858" i="26"/>
  <c r="C859" i="26"/>
  <c r="C860" i="26"/>
  <c r="C861" i="26"/>
  <c r="C862" i="26"/>
  <c r="C863" i="26"/>
  <c r="C864" i="26"/>
  <c r="C865" i="26"/>
  <c r="C866" i="26"/>
  <c r="C867" i="26"/>
  <c r="C868" i="26"/>
  <c r="C869" i="26"/>
  <c r="C870" i="26"/>
  <c r="C871" i="26"/>
  <c r="C872" i="26"/>
  <c r="C873" i="26"/>
  <c r="C874" i="26"/>
  <c r="C875" i="26"/>
  <c r="C876" i="26"/>
  <c r="C877" i="26"/>
  <c r="C878" i="26"/>
  <c r="C879" i="26"/>
  <c r="C880" i="26"/>
  <c r="C881" i="26"/>
  <c r="C882" i="26"/>
  <c r="C883" i="26"/>
  <c r="C884" i="26"/>
  <c r="C885" i="26"/>
  <c r="C886" i="26"/>
  <c r="C887" i="26"/>
  <c r="C888" i="26"/>
  <c r="C889" i="26"/>
  <c r="C890" i="26"/>
  <c r="C891" i="26"/>
  <c r="C892" i="26"/>
  <c r="C893" i="26"/>
  <c r="C894" i="26"/>
  <c r="C895" i="26"/>
  <c r="C896" i="26"/>
  <c r="C897" i="26"/>
  <c r="C898" i="26"/>
  <c r="C899" i="26"/>
  <c r="C900" i="26"/>
  <c r="C901" i="26"/>
  <c r="C902" i="26"/>
  <c r="C903" i="26"/>
  <c r="C904" i="26"/>
  <c r="C905" i="26"/>
  <c r="C906" i="26"/>
  <c r="C907" i="26"/>
  <c r="C908" i="26"/>
  <c r="C909" i="26"/>
  <c r="C910" i="26"/>
  <c r="C911" i="26"/>
  <c r="C912" i="26"/>
  <c r="C913" i="26"/>
  <c r="C914" i="26"/>
  <c r="C915" i="26"/>
  <c r="C916" i="26"/>
  <c r="C917" i="26"/>
  <c r="C918" i="26"/>
  <c r="C919" i="26"/>
  <c r="C920" i="26"/>
  <c r="C921" i="26"/>
  <c r="C922" i="26"/>
  <c r="C923" i="26"/>
  <c r="C924" i="26"/>
  <c r="C925" i="26"/>
  <c r="C926" i="26"/>
  <c r="C927" i="26"/>
  <c r="C928" i="26"/>
  <c r="C929" i="26"/>
  <c r="C930" i="26"/>
  <c r="C931" i="26"/>
  <c r="C932" i="26"/>
  <c r="C933" i="26"/>
  <c r="C934" i="26"/>
  <c r="C935" i="26"/>
  <c r="C936" i="26"/>
  <c r="C937" i="26"/>
  <c r="C938" i="26"/>
  <c r="C939" i="26"/>
  <c r="C940" i="26"/>
  <c r="C941" i="26"/>
  <c r="C942" i="26"/>
  <c r="C943" i="26"/>
  <c r="C944" i="26"/>
  <c r="C945" i="26"/>
  <c r="C946" i="26"/>
  <c r="C947" i="26"/>
  <c r="C948" i="26"/>
  <c r="C949" i="26"/>
  <c r="C950" i="26"/>
  <c r="C951" i="26"/>
  <c r="C952" i="26"/>
  <c r="C953" i="26"/>
  <c r="C954" i="26"/>
  <c r="C955" i="26"/>
  <c r="C956" i="26"/>
  <c r="C957" i="26"/>
  <c r="C958" i="26"/>
  <c r="C959" i="26"/>
  <c r="C960" i="26"/>
  <c r="C961" i="26"/>
  <c r="C962" i="26"/>
  <c r="C963" i="26"/>
  <c r="C964" i="26"/>
  <c r="C965" i="26"/>
  <c r="C966" i="26"/>
  <c r="C967" i="26"/>
  <c r="C968" i="26"/>
  <c r="C969" i="26"/>
  <c r="C970" i="26"/>
  <c r="C971" i="26"/>
  <c r="C972" i="26"/>
  <c r="C973" i="26"/>
  <c r="C974" i="26"/>
  <c r="C975" i="26"/>
  <c r="C976" i="26"/>
  <c r="C977" i="26"/>
  <c r="C978" i="26"/>
  <c r="C979" i="26"/>
  <c r="C980" i="26"/>
  <c r="C981" i="26"/>
  <c r="C982" i="26"/>
  <c r="C983" i="26"/>
  <c r="C984" i="26"/>
  <c r="C985" i="26"/>
  <c r="C986" i="26"/>
  <c r="C987" i="26"/>
  <c r="C988" i="26"/>
  <c r="C989" i="26"/>
  <c r="C990" i="26"/>
  <c r="C991" i="26"/>
  <c r="C992" i="26"/>
  <c r="C993" i="26"/>
  <c r="C994" i="26"/>
  <c r="C995" i="26"/>
  <c r="C996" i="26"/>
  <c r="C997" i="26"/>
  <c r="C998" i="26"/>
  <c r="C999" i="26"/>
  <c r="C1000" i="26"/>
  <c r="C1001" i="26"/>
  <c r="C1002" i="26"/>
  <c r="C1003" i="26"/>
  <c r="C1004" i="26"/>
  <c r="C1005" i="26"/>
  <c r="C1006" i="26"/>
  <c r="C1007" i="26"/>
  <c r="C1008" i="26"/>
  <c r="C1009" i="26"/>
  <c r="C1010" i="26"/>
  <c r="C1011" i="26"/>
  <c r="C1012" i="26"/>
  <c r="C1013" i="26"/>
  <c r="C1014" i="26"/>
  <c r="C1015" i="26"/>
  <c r="C1016" i="26"/>
  <c r="C1017" i="26"/>
  <c r="C1018" i="26"/>
  <c r="C1019" i="26"/>
  <c r="C1020" i="26"/>
  <c r="C1021" i="26"/>
  <c r="C1022" i="26"/>
  <c r="C1023" i="26"/>
  <c r="C1024" i="26"/>
  <c r="C1025" i="26"/>
  <c r="C1026" i="26"/>
  <c r="C1027" i="26"/>
  <c r="C1028" i="26"/>
  <c r="C1029" i="26"/>
  <c r="C1030" i="26"/>
  <c r="C1031" i="26"/>
  <c r="C1032" i="26"/>
  <c r="C1033" i="26"/>
  <c r="C1034" i="26"/>
  <c r="C1035" i="26"/>
  <c r="C1036" i="26"/>
  <c r="C1037" i="26"/>
  <c r="C1038" i="26"/>
  <c r="C1039" i="26"/>
  <c r="C1040" i="26"/>
  <c r="C1041" i="26"/>
  <c r="C1042" i="26"/>
  <c r="C1043" i="26"/>
  <c r="C1044" i="26"/>
  <c r="C1045" i="26"/>
  <c r="C1046" i="26"/>
  <c r="C1047" i="26"/>
  <c r="C1048" i="26"/>
  <c r="C1049" i="26"/>
  <c r="C1050" i="26"/>
  <c r="C1051" i="26"/>
  <c r="C1052" i="26"/>
  <c r="C1053" i="26"/>
  <c r="C1054" i="26"/>
  <c r="C1055" i="26"/>
  <c r="C1056" i="26"/>
  <c r="C1057" i="26"/>
  <c r="C1058" i="26"/>
  <c r="C1059" i="26"/>
  <c r="C1060" i="26"/>
  <c r="C1061" i="26"/>
  <c r="C1062" i="26"/>
  <c r="C1063" i="26"/>
  <c r="C1064" i="26"/>
  <c r="C1065" i="26"/>
  <c r="C1066" i="26"/>
  <c r="C1067" i="26"/>
  <c r="C1068" i="26"/>
  <c r="C1069" i="26"/>
  <c r="C1070" i="26"/>
  <c r="C1071" i="26"/>
  <c r="C1072" i="26"/>
  <c r="C1073" i="26"/>
  <c r="C1074" i="26"/>
  <c r="C1075" i="26"/>
  <c r="C1076" i="26"/>
  <c r="C1077" i="26"/>
  <c r="C1078" i="26"/>
  <c r="C1079" i="26"/>
  <c r="C1080" i="26"/>
  <c r="C1081" i="26"/>
  <c r="C1082" i="26"/>
  <c r="C1083" i="26"/>
  <c r="C1084" i="26"/>
  <c r="C1085" i="26"/>
  <c r="C1086" i="26"/>
  <c r="C1087" i="26"/>
  <c r="C1088" i="26"/>
  <c r="C1089" i="26"/>
  <c r="C1090" i="26"/>
  <c r="C1091" i="26"/>
  <c r="C1092" i="26"/>
  <c r="C1093" i="26"/>
  <c r="C1094" i="26"/>
  <c r="C1095" i="26"/>
  <c r="C1096" i="26"/>
  <c r="C1097" i="26"/>
  <c r="C1098" i="26"/>
  <c r="C1099" i="26"/>
  <c r="C1100" i="26"/>
  <c r="C1101" i="26"/>
  <c r="C1102" i="26"/>
  <c r="C1103" i="26"/>
  <c r="C1104" i="26"/>
  <c r="C1105" i="26"/>
  <c r="C1106" i="26"/>
  <c r="C1107" i="26"/>
  <c r="C1108" i="26"/>
  <c r="C1109" i="26"/>
  <c r="C1110" i="26"/>
  <c r="C1111" i="26"/>
  <c r="C1112" i="26"/>
  <c r="C1113" i="26"/>
  <c r="C1114" i="26"/>
  <c r="C1115" i="26"/>
  <c r="C1116" i="26"/>
  <c r="C1117" i="26"/>
  <c r="C1118" i="26"/>
  <c r="C1119" i="26"/>
  <c r="C1120" i="26"/>
  <c r="C1121" i="26"/>
  <c r="C1122" i="26"/>
  <c r="C1123" i="26"/>
  <c r="C1124" i="26"/>
  <c r="C1125" i="26"/>
  <c r="C1126" i="26"/>
  <c r="C1127" i="26"/>
  <c r="C1128" i="26"/>
  <c r="C1129" i="26"/>
  <c r="C1130" i="26"/>
  <c r="C1131" i="26"/>
  <c r="C1132" i="26"/>
  <c r="C1133" i="26"/>
  <c r="C1134" i="26"/>
  <c r="C1135" i="26"/>
  <c r="C1136" i="26"/>
  <c r="C1137" i="26"/>
  <c r="C1138" i="26"/>
  <c r="C1139" i="26"/>
  <c r="C1140" i="26"/>
  <c r="C1141" i="26"/>
  <c r="C1142" i="26"/>
  <c r="C1143" i="26"/>
  <c r="C1144" i="26"/>
  <c r="C1145" i="26"/>
  <c r="C1146" i="26"/>
  <c r="C1147" i="26"/>
  <c r="C1148" i="26"/>
  <c r="C1149" i="26"/>
  <c r="C1150" i="26"/>
  <c r="C1151" i="26"/>
  <c r="C1152" i="26"/>
  <c r="C1153" i="26"/>
  <c r="C1154" i="26"/>
  <c r="C1155" i="26"/>
  <c r="C1156" i="26"/>
  <c r="C1157" i="26"/>
  <c r="C1158" i="26"/>
  <c r="C1159" i="26"/>
  <c r="C1160" i="26"/>
  <c r="C1161" i="26"/>
  <c r="C1162" i="26"/>
  <c r="C1163" i="26"/>
  <c r="C1164" i="26"/>
  <c r="C1165" i="26"/>
  <c r="C1166" i="26"/>
  <c r="C1167" i="26"/>
  <c r="C1168" i="26"/>
  <c r="C1169" i="26"/>
  <c r="C1170" i="26"/>
  <c r="C1171" i="26"/>
  <c r="C1172" i="26"/>
  <c r="C1173" i="26"/>
  <c r="C1174" i="26"/>
  <c r="C1175" i="26"/>
  <c r="C1176" i="26"/>
  <c r="C1177" i="26"/>
  <c r="C1178" i="26"/>
  <c r="C1179" i="26"/>
  <c r="C1180" i="26"/>
  <c r="C1181" i="26"/>
  <c r="C1182" i="26"/>
  <c r="C1183" i="26"/>
  <c r="C1184" i="26"/>
  <c r="C1185" i="26"/>
  <c r="C1186" i="26"/>
  <c r="C1187" i="26"/>
  <c r="C1188" i="26"/>
  <c r="C1189" i="26"/>
  <c r="C1190" i="26"/>
  <c r="C1191" i="26"/>
  <c r="C1192" i="26"/>
  <c r="C1193" i="26"/>
  <c r="C1194" i="26"/>
  <c r="C1195" i="26"/>
  <c r="C1196" i="26"/>
  <c r="C1197" i="26"/>
  <c r="C1198" i="26"/>
  <c r="C1199" i="26"/>
  <c r="C1200" i="26"/>
  <c r="C1201" i="26"/>
  <c r="C1202" i="26"/>
  <c r="C1203" i="26"/>
  <c r="C1204" i="26"/>
  <c r="C1205" i="26"/>
  <c r="C1206" i="26"/>
  <c r="C1207" i="26"/>
  <c r="C1208" i="26"/>
  <c r="C1209" i="26"/>
  <c r="C1210" i="26"/>
  <c r="C1211" i="26"/>
  <c r="C1212" i="26"/>
  <c r="C1213" i="26"/>
  <c r="C1214" i="26"/>
  <c r="C1215" i="26"/>
  <c r="C1216" i="26"/>
  <c r="C1217" i="26"/>
  <c r="C1218" i="26"/>
  <c r="C1219" i="26"/>
  <c r="C1220" i="26"/>
  <c r="C1221" i="26"/>
  <c r="C1222" i="26"/>
  <c r="C1223" i="26"/>
  <c r="C1224" i="26"/>
  <c r="C1225" i="26"/>
  <c r="C1226" i="26"/>
  <c r="C1227" i="26"/>
  <c r="C1228" i="26"/>
  <c r="C1229" i="26"/>
  <c r="C1230" i="26"/>
  <c r="C1231" i="26"/>
  <c r="C1232" i="26"/>
  <c r="C1233" i="26"/>
  <c r="C1234" i="26"/>
  <c r="C1235" i="26"/>
  <c r="C1236" i="26"/>
  <c r="C1237" i="26"/>
  <c r="C1238" i="26"/>
  <c r="C1239" i="26"/>
  <c r="C1240" i="26"/>
  <c r="C1241" i="26"/>
  <c r="C1242" i="26"/>
  <c r="C1243" i="26"/>
  <c r="C1244" i="26"/>
  <c r="C1245" i="26"/>
  <c r="C1246" i="26"/>
  <c r="C1247" i="26"/>
  <c r="C1248" i="26"/>
  <c r="C1249" i="26"/>
  <c r="C1250" i="26"/>
  <c r="C1251" i="26"/>
  <c r="C1252" i="26"/>
  <c r="C1253" i="26"/>
  <c r="C1254" i="26"/>
  <c r="C1255" i="26"/>
  <c r="C1256" i="26"/>
  <c r="C1257" i="26"/>
  <c r="C1258" i="26"/>
  <c r="C1259" i="26"/>
  <c r="C1260" i="26"/>
  <c r="C1261" i="26"/>
  <c r="C1262" i="26"/>
  <c r="C1263" i="26"/>
  <c r="C1264" i="26"/>
  <c r="C1265" i="26"/>
  <c r="C1266" i="26"/>
  <c r="C1267" i="26"/>
  <c r="C1268" i="26"/>
  <c r="C1269" i="26"/>
  <c r="C1270" i="26"/>
  <c r="C1271" i="26"/>
  <c r="C1272" i="26"/>
  <c r="C1273" i="26"/>
  <c r="C1274" i="26"/>
  <c r="C1275" i="26"/>
  <c r="C1276" i="26"/>
  <c r="C1277" i="26"/>
  <c r="C1278" i="26"/>
  <c r="C1279" i="26"/>
  <c r="C1280" i="26"/>
  <c r="C1281" i="26"/>
  <c r="C1282" i="26"/>
  <c r="C1283" i="26"/>
  <c r="C1284" i="26"/>
  <c r="C1285" i="26"/>
  <c r="C1286" i="26"/>
  <c r="C1287" i="26"/>
  <c r="C1288" i="26"/>
  <c r="C1289" i="26"/>
  <c r="C1290" i="26"/>
  <c r="C1291" i="26"/>
  <c r="C1292" i="26"/>
  <c r="C1293" i="26"/>
  <c r="C1294" i="26"/>
  <c r="C1295" i="26"/>
  <c r="C1296" i="26"/>
  <c r="C1297" i="26"/>
  <c r="C1298" i="26"/>
  <c r="C1299" i="26"/>
  <c r="C1300" i="26"/>
  <c r="C1301" i="26"/>
  <c r="C1302" i="26"/>
  <c r="C1303" i="26"/>
  <c r="C1304" i="26"/>
  <c r="C1305" i="26"/>
  <c r="C1306" i="26"/>
  <c r="C1307" i="26"/>
  <c r="C1308" i="26"/>
  <c r="C1309" i="26"/>
  <c r="C1310" i="26"/>
  <c r="C1311" i="26"/>
  <c r="C1312" i="26"/>
  <c r="C1313" i="26"/>
  <c r="C1314" i="26"/>
  <c r="C1315" i="26"/>
  <c r="C1316" i="26"/>
  <c r="C1317" i="26"/>
  <c r="C1318" i="26"/>
  <c r="C1319" i="26"/>
  <c r="C1320" i="26"/>
  <c r="C1321" i="26"/>
  <c r="C1322" i="26"/>
  <c r="C1323" i="26"/>
  <c r="C1324" i="26"/>
  <c r="C1325" i="26"/>
  <c r="C1326" i="26"/>
  <c r="C1327" i="26"/>
  <c r="C1328" i="26"/>
  <c r="C1329" i="26"/>
  <c r="C1330" i="26"/>
  <c r="C1331" i="26"/>
  <c r="C1332" i="26"/>
  <c r="C1333" i="26"/>
  <c r="C1334" i="26"/>
  <c r="C1335" i="26"/>
  <c r="C1336" i="26"/>
  <c r="C1337" i="26"/>
  <c r="C1338" i="26"/>
  <c r="C1339" i="26"/>
  <c r="C1340" i="26"/>
  <c r="C1341" i="26"/>
  <c r="C1342" i="26"/>
  <c r="C1343" i="26"/>
  <c r="C1344" i="26"/>
  <c r="C1345" i="26"/>
  <c r="C1346" i="26"/>
  <c r="C1347" i="26"/>
  <c r="C1348" i="26"/>
  <c r="C1349" i="26"/>
  <c r="C1350" i="26"/>
  <c r="C1351" i="26"/>
  <c r="C1352" i="26"/>
  <c r="C1353" i="26"/>
  <c r="C1354" i="26"/>
  <c r="C1355" i="26"/>
  <c r="C1356" i="26"/>
  <c r="C1357" i="26"/>
  <c r="C1358" i="26"/>
  <c r="C1359" i="26"/>
  <c r="C1360" i="26"/>
  <c r="C1361" i="26"/>
  <c r="C1362" i="26"/>
  <c r="C1363" i="26"/>
  <c r="C1364" i="26"/>
  <c r="C1365" i="26"/>
  <c r="C1366" i="26"/>
  <c r="C1367" i="26"/>
  <c r="C1368" i="26"/>
  <c r="C1369" i="26"/>
  <c r="C1370" i="26"/>
  <c r="C1371" i="26"/>
  <c r="C1372" i="26"/>
  <c r="C1373" i="26"/>
  <c r="C1374" i="26"/>
  <c r="C1375" i="26"/>
  <c r="C1376" i="26"/>
  <c r="C1377" i="26"/>
  <c r="C1378" i="26"/>
  <c r="C1379" i="26"/>
  <c r="C1380" i="26"/>
  <c r="C1381" i="26"/>
  <c r="C1382" i="26"/>
  <c r="C1383" i="26"/>
  <c r="C1384" i="26"/>
  <c r="C1385" i="26"/>
  <c r="C1386" i="26"/>
  <c r="C1387" i="26"/>
  <c r="C1388" i="26"/>
  <c r="C1389" i="26"/>
  <c r="C1390" i="26"/>
  <c r="C1391" i="26"/>
  <c r="C1392" i="26"/>
  <c r="C1393" i="26"/>
  <c r="C1394" i="26"/>
  <c r="C1395" i="26"/>
  <c r="C1396" i="26"/>
  <c r="C1397" i="26"/>
  <c r="C1398" i="26"/>
  <c r="C1399" i="26"/>
  <c r="C1400" i="26"/>
  <c r="C1401" i="26"/>
  <c r="C1402" i="26"/>
  <c r="C1403" i="26"/>
  <c r="C1404" i="26"/>
  <c r="C1405" i="26"/>
  <c r="C1406" i="26"/>
  <c r="C1407" i="26"/>
  <c r="C1408" i="26"/>
  <c r="C1409" i="26"/>
  <c r="C1410" i="26"/>
  <c r="C1411" i="26"/>
  <c r="C1412" i="26"/>
  <c r="C1413" i="26"/>
  <c r="C1414" i="26"/>
  <c r="C1415" i="26"/>
  <c r="C1416" i="26"/>
  <c r="C1417" i="26"/>
  <c r="C1418" i="26"/>
  <c r="C1419" i="26"/>
  <c r="C1420" i="26"/>
  <c r="C1421" i="26"/>
  <c r="C1422" i="26"/>
  <c r="C1423" i="26"/>
  <c r="C1424" i="26"/>
  <c r="C1425" i="26"/>
  <c r="C1426" i="26"/>
  <c r="C1427" i="26"/>
  <c r="C1428" i="26"/>
  <c r="C1429" i="26"/>
  <c r="C1430" i="26"/>
  <c r="C1431" i="26"/>
  <c r="C1432" i="26"/>
  <c r="C1433" i="26"/>
  <c r="C1434" i="26"/>
  <c r="C1435" i="26"/>
  <c r="C1436" i="26"/>
  <c r="C1437" i="26"/>
  <c r="C1438" i="26"/>
  <c r="C1439" i="26"/>
  <c r="C1440" i="26"/>
  <c r="C1441" i="26"/>
  <c r="C1442" i="26"/>
  <c r="C1443" i="26"/>
  <c r="C1444" i="26"/>
  <c r="C1445" i="26"/>
  <c r="C1446" i="26"/>
  <c r="C1447" i="26"/>
  <c r="C1448" i="26"/>
  <c r="C1449" i="26"/>
  <c r="C1450" i="26"/>
  <c r="C1451" i="26"/>
  <c r="C1452" i="26"/>
  <c r="C1453" i="26"/>
  <c r="C1454" i="26"/>
  <c r="C1455" i="26"/>
  <c r="C1456" i="26"/>
  <c r="C1457" i="26"/>
  <c r="C1458" i="26"/>
  <c r="C1459" i="26"/>
  <c r="C1460" i="26"/>
  <c r="C1461" i="26"/>
  <c r="C1462" i="26"/>
  <c r="C1463" i="26"/>
  <c r="C1464" i="26"/>
  <c r="C1465" i="26"/>
  <c r="C1466" i="26"/>
  <c r="C1467" i="26"/>
  <c r="C1468" i="26"/>
  <c r="C1469" i="26"/>
  <c r="C1470" i="26"/>
  <c r="C1471" i="26"/>
  <c r="C1472" i="26"/>
  <c r="C1473" i="26"/>
  <c r="C1474" i="26"/>
  <c r="C1475" i="26"/>
  <c r="C1476" i="26"/>
  <c r="C1477" i="26"/>
  <c r="C1478" i="26"/>
  <c r="C1479" i="26"/>
  <c r="C1480" i="26"/>
  <c r="C1481" i="26"/>
  <c r="C1482" i="26"/>
  <c r="C1483" i="26"/>
  <c r="C1484" i="26"/>
  <c r="C1485" i="26"/>
  <c r="C1486" i="26"/>
  <c r="C1487" i="26"/>
  <c r="C1488" i="26"/>
  <c r="C1489" i="26"/>
  <c r="C1490" i="26"/>
  <c r="C1491" i="26"/>
  <c r="C1492" i="26"/>
  <c r="C1493" i="26"/>
  <c r="C1494" i="26"/>
  <c r="C1495" i="26"/>
  <c r="C1496" i="26"/>
  <c r="C1497" i="26"/>
  <c r="C1498" i="26"/>
  <c r="C1499" i="26"/>
  <c r="C1500" i="26"/>
  <c r="C1501" i="26"/>
  <c r="C1502" i="26"/>
  <c r="C1503" i="26"/>
  <c r="C1504" i="26"/>
  <c r="C1505" i="26"/>
  <c r="C1506" i="26"/>
  <c r="C1507" i="26"/>
  <c r="C1508" i="26"/>
  <c r="C1509" i="26"/>
  <c r="C1510" i="26"/>
  <c r="C1511" i="26"/>
  <c r="C1512" i="26"/>
  <c r="C1513" i="26"/>
  <c r="C1514" i="26"/>
  <c r="C1515" i="26"/>
  <c r="C1516" i="26"/>
  <c r="C1517" i="26"/>
  <c r="C1518" i="26"/>
  <c r="C1519" i="26"/>
  <c r="C1520" i="26"/>
  <c r="C1521" i="26"/>
  <c r="C1522" i="26"/>
  <c r="C1523" i="26"/>
  <c r="C1524" i="26"/>
  <c r="C1525" i="26"/>
  <c r="C1526" i="26"/>
  <c r="C1527" i="26"/>
  <c r="C1528" i="26"/>
  <c r="C1529" i="26"/>
  <c r="C1530" i="26"/>
  <c r="C1531" i="26"/>
  <c r="C1532" i="26"/>
  <c r="C1533" i="26"/>
  <c r="C1534" i="26"/>
  <c r="C1535" i="26"/>
  <c r="C1536" i="26"/>
  <c r="C1537" i="26"/>
  <c r="C1538" i="26"/>
  <c r="C1539" i="26"/>
  <c r="C1540" i="26"/>
  <c r="C1541" i="26"/>
  <c r="C1542" i="26"/>
  <c r="C1543" i="26"/>
  <c r="C1544" i="26"/>
  <c r="C1545" i="26"/>
  <c r="C1546" i="26"/>
  <c r="C1547" i="26"/>
  <c r="C1548" i="26"/>
  <c r="C1549" i="26"/>
  <c r="C1550" i="26"/>
  <c r="C1551" i="26"/>
  <c r="C1552" i="26"/>
  <c r="C1553" i="26"/>
  <c r="C1554" i="26"/>
  <c r="C1555" i="26"/>
  <c r="C1556" i="26"/>
  <c r="C1557" i="26"/>
  <c r="C1558" i="26"/>
  <c r="C1559" i="26"/>
  <c r="C1560" i="26"/>
  <c r="C1561" i="26"/>
  <c r="C1562" i="26"/>
  <c r="C1563" i="26"/>
  <c r="C1564" i="26"/>
  <c r="C1565" i="26"/>
  <c r="C1566" i="26"/>
  <c r="C1567" i="26"/>
  <c r="C1568" i="26"/>
  <c r="C1569" i="26"/>
  <c r="C1570" i="26"/>
  <c r="C1571" i="26"/>
  <c r="C1572" i="26"/>
  <c r="C1573" i="26"/>
  <c r="C1574" i="26"/>
  <c r="C1575" i="26"/>
  <c r="C1576" i="26"/>
  <c r="C1577" i="26"/>
  <c r="C1578" i="26"/>
  <c r="C1579" i="26"/>
  <c r="C1580" i="26"/>
  <c r="C1581" i="26"/>
  <c r="C1582" i="26"/>
  <c r="C1583" i="26"/>
  <c r="C2" i="26"/>
  <c r="C1311" i="23"/>
  <c r="C1312" i="23"/>
  <c r="C1313" i="23"/>
  <c r="C1314" i="23"/>
  <c r="C1315" i="23"/>
  <c r="C1316" i="23"/>
  <c r="C1317" i="23"/>
  <c r="C1318" i="23"/>
  <c r="C1319" i="23"/>
  <c r="C1320" i="23"/>
  <c r="C1321" i="23"/>
  <c r="C1322" i="23"/>
  <c r="C1323" i="23"/>
  <c r="C1324" i="23"/>
  <c r="C1325" i="23"/>
  <c r="C1326" i="23"/>
  <c r="C1327" i="23"/>
  <c r="C1328" i="23"/>
  <c r="C1329" i="23"/>
  <c r="C1330" i="23"/>
  <c r="C1331" i="23"/>
  <c r="C1332" i="23"/>
  <c r="C1333" i="23"/>
  <c r="C1334" i="23"/>
  <c r="C1335" i="23"/>
  <c r="C1336" i="23"/>
  <c r="C1337" i="23"/>
  <c r="C1338" i="23"/>
  <c r="C1339" i="23"/>
  <c r="C1340" i="23"/>
  <c r="C1341" i="23"/>
  <c r="C1342" i="23"/>
  <c r="C1343" i="23"/>
  <c r="C1344" i="23"/>
  <c r="C1345" i="23"/>
  <c r="C1346" i="23"/>
  <c r="C1347" i="23"/>
  <c r="C1348" i="23"/>
  <c r="C1349" i="23"/>
  <c r="C1350" i="23"/>
  <c r="C1351" i="23"/>
  <c r="C1352" i="23"/>
  <c r="C1353" i="23"/>
  <c r="C1354" i="23"/>
  <c r="C1355" i="23"/>
  <c r="C1356" i="23"/>
  <c r="C1357" i="23"/>
  <c r="C1358" i="23"/>
  <c r="C1359" i="23"/>
  <c r="C1360" i="23"/>
  <c r="C1361" i="23"/>
  <c r="C1362" i="23"/>
  <c r="C1363" i="23"/>
  <c r="C1364" i="23"/>
  <c r="C1365" i="23"/>
  <c r="C1366" i="23"/>
  <c r="C1367" i="23"/>
  <c r="C1368" i="23"/>
  <c r="C1369" i="23"/>
  <c r="C1370" i="23"/>
  <c r="C1371" i="23"/>
  <c r="C1372" i="23"/>
  <c r="C1373" i="23"/>
  <c r="C1374" i="23"/>
  <c r="C1375" i="23"/>
  <c r="C1376" i="23"/>
  <c r="C1377" i="23"/>
  <c r="C1378" i="23"/>
  <c r="C1379" i="23"/>
  <c r="C1380" i="23"/>
  <c r="C1381" i="23"/>
  <c r="C1382" i="23"/>
  <c r="C1383" i="23"/>
  <c r="C1384" i="23"/>
  <c r="C1385" i="23"/>
  <c r="C1386" i="23"/>
  <c r="C1387" i="23"/>
  <c r="C1388" i="23"/>
  <c r="C1389" i="23"/>
  <c r="C1390" i="23"/>
  <c r="C1391" i="23"/>
  <c r="C1392" i="23"/>
  <c r="C1393" i="23"/>
  <c r="C1394" i="23"/>
  <c r="C1395" i="23"/>
  <c r="C1396" i="23"/>
  <c r="C1397" i="23"/>
  <c r="C1398" i="23"/>
  <c r="C1399" i="23"/>
  <c r="C1400" i="23"/>
  <c r="C1401" i="23"/>
  <c r="C1402" i="23"/>
  <c r="C1403" i="23"/>
  <c r="C1404" i="23"/>
  <c r="C1405" i="23"/>
  <c r="C1406" i="23"/>
  <c r="C1407" i="23"/>
  <c r="C1408" i="23"/>
  <c r="C1409" i="23"/>
  <c r="C1410" i="23"/>
  <c r="C1411" i="23"/>
  <c r="C1412" i="23"/>
  <c r="C1413" i="23"/>
  <c r="C1414" i="23"/>
  <c r="C1415" i="23"/>
  <c r="C1416" i="23"/>
  <c r="C1417" i="23"/>
  <c r="C1418" i="23"/>
  <c r="C1419" i="23"/>
  <c r="C1420" i="23"/>
  <c r="C1421" i="23"/>
  <c r="C1422" i="23"/>
  <c r="C1423" i="23"/>
  <c r="C1424" i="23"/>
  <c r="C1425" i="23"/>
  <c r="C1426" i="23"/>
  <c r="C1427" i="23"/>
  <c r="C1428" i="23"/>
  <c r="C1429" i="23"/>
  <c r="C1430" i="23"/>
  <c r="C1431" i="23"/>
  <c r="C1432" i="23"/>
  <c r="C1433" i="23"/>
  <c r="C1434" i="23"/>
  <c r="C1435" i="23"/>
  <c r="C1436" i="23"/>
  <c r="C1437" i="23"/>
  <c r="C1438" i="23"/>
  <c r="C1439" i="23"/>
  <c r="C1440" i="23"/>
  <c r="C1441" i="23"/>
  <c r="C1442" i="23"/>
  <c r="C1443" i="23"/>
  <c r="C1444" i="23"/>
  <c r="C1445" i="23"/>
  <c r="C1446" i="23"/>
  <c r="C1447" i="23"/>
  <c r="C1448" i="23"/>
  <c r="C1449" i="23"/>
  <c r="C1450" i="23"/>
  <c r="C1451" i="23"/>
  <c r="C1452" i="23"/>
  <c r="C1453" i="23"/>
  <c r="C1454" i="23"/>
  <c r="C1455" i="23"/>
  <c r="C1456" i="23"/>
  <c r="C1457" i="23"/>
  <c r="C1458" i="23"/>
  <c r="C1459" i="23"/>
  <c r="C1460" i="23"/>
  <c r="C1461" i="23"/>
  <c r="C1462" i="23"/>
  <c r="C1463" i="23"/>
  <c r="C1464" i="23"/>
  <c r="C1465" i="23"/>
  <c r="C1466" i="23"/>
  <c r="C1467" i="23"/>
  <c r="C1468" i="23"/>
  <c r="C1469" i="23"/>
  <c r="C1470" i="23"/>
  <c r="C1471" i="23"/>
  <c r="C1472" i="23"/>
  <c r="C1473" i="23"/>
  <c r="C1474" i="23"/>
  <c r="C1475" i="23"/>
  <c r="C1476" i="23"/>
  <c r="C1477" i="23"/>
  <c r="C1478" i="23"/>
  <c r="C1479" i="23"/>
  <c r="C1480" i="23"/>
  <c r="C1481" i="23"/>
  <c r="C1482" i="23"/>
  <c r="C1483" i="23"/>
  <c r="C1484" i="23"/>
  <c r="C1485" i="23"/>
  <c r="C1486" i="23"/>
  <c r="C1487" i="23"/>
  <c r="C1488" i="23"/>
  <c r="C1489" i="23"/>
  <c r="C1490" i="23"/>
  <c r="C1491" i="23"/>
  <c r="C1492" i="23"/>
  <c r="C1493" i="23"/>
  <c r="C1494" i="23"/>
  <c r="C1495" i="23"/>
  <c r="C1496" i="23"/>
  <c r="C1497" i="23"/>
  <c r="C1498" i="23"/>
  <c r="C1499" i="23"/>
  <c r="C1500" i="23"/>
  <c r="C1501" i="23"/>
  <c r="C1502" i="23"/>
  <c r="C1503" i="23"/>
  <c r="C1504" i="23"/>
  <c r="C1505" i="23"/>
  <c r="C1506" i="23"/>
  <c r="C1507" i="23"/>
  <c r="C1508" i="23"/>
  <c r="C1509" i="23"/>
  <c r="C1510" i="23"/>
  <c r="C1511" i="23"/>
  <c r="C1512" i="23"/>
  <c r="C1513" i="23"/>
  <c r="C1514" i="23"/>
  <c r="C1515" i="23"/>
  <c r="C1516" i="23"/>
  <c r="C1517" i="23"/>
  <c r="C1518" i="23"/>
  <c r="C1519" i="23"/>
  <c r="C1520" i="23"/>
  <c r="C1521" i="23"/>
  <c r="C1522" i="23"/>
  <c r="C1523" i="23"/>
  <c r="C1524" i="23"/>
  <c r="C1525" i="23"/>
  <c r="C1526" i="23"/>
  <c r="C1527" i="23"/>
  <c r="C1528" i="23"/>
  <c r="C1529" i="23"/>
  <c r="C1530" i="23"/>
  <c r="C1531" i="23"/>
  <c r="C1532" i="23"/>
  <c r="C1533" i="23"/>
  <c r="C1534" i="23"/>
  <c r="C1535" i="23"/>
  <c r="C1536" i="23"/>
  <c r="C1537" i="23"/>
  <c r="C1538" i="23"/>
  <c r="C1539" i="23"/>
  <c r="C1540" i="23"/>
  <c r="C1541" i="23"/>
  <c r="C1542" i="23"/>
  <c r="C1543" i="23"/>
  <c r="C1544" i="23"/>
  <c r="C1545" i="23"/>
  <c r="C1546" i="23"/>
  <c r="C1547" i="23"/>
  <c r="C1548" i="23"/>
  <c r="C1549" i="23"/>
  <c r="C1550" i="23"/>
  <c r="C1551" i="23"/>
  <c r="C1552" i="23"/>
  <c r="C1553" i="23"/>
  <c r="C1554" i="23"/>
  <c r="C1555" i="23"/>
  <c r="C1556" i="23"/>
  <c r="C1557" i="23"/>
  <c r="C1558" i="23"/>
  <c r="C1559" i="23"/>
  <c r="C1560" i="23"/>
  <c r="C1561" i="23"/>
  <c r="C1562" i="23"/>
  <c r="C1563" i="23"/>
  <c r="C1564" i="23"/>
  <c r="C1565" i="23"/>
  <c r="C1566" i="23"/>
  <c r="C1567" i="23"/>
  <c r="C1568" i="23"/>
  <c r="C1569" i="23"/>
  <c r="C1570" i="23"/>
  <c r="C1571" i="23"/>
  <c r="C1572" i="23"/>
  <c r="C1573" i="23"/>
  <c r="C1574" i="23"/>
  <c r="C1575" i="23"/>
  <c r="C1576" i="23"/>
  <c r="C1577" i="23"/>
  <c r="C1578" i="23"/>
  <c r="C1579" i="23"/>
  <c r="C1580" i="23"/>
  <c r="C1581" i="23"/>
  <c r="C1582" i="23"/>
  <c r="C1583" i="23"/>
  <c r="C1584" i="23"/>
  <c r="C1585" i="23"/>
  <c r="C1586" i="23"/>
  <c r="C1587" i="23"/>
  <c r="C1588" i="23"/>
  <c r="C1589" i="23"/>
  <c r="C1590" i="23"/>
  <c r="C1591" i="23"/>
  <c r="C1592" i="23"/>
  <c r="C1593" i="23"/>
  <c r="C1594" i="23"/>
  <c r="C1595" i="23"/>
  <c r="C1596" i="23"/>
  <c r="C1597" i="23"/>
  <c r="C1598" i="23"/>
  <c r="C1599" i="23"/>
  <c r="C1600" i="23"/>
  <c r="C1601" i="23"/>
  <c r="C1602" i="23"/>
  <c r="C1603" i="23"/>
  <c r="C1604" i="23"/>
  <c r="C1605" i="23"/>
  <c r="C1606" i="23"/>
  <c r="C1607" i="23"/>
  <c r="C1608" i="23"/>
  <c r="C1609" i="23"/>
  <c r="C1610" i="23"/>
  <c r="C1611" i="23"/>
  <c r="C1612" i="23"/>
  <c r="C1613" i="23"/>
  <c r="C1614" i="23"/>
  <c r="C1615" i="23"/>
  <c r="C1616" i="23"/>
  <c r="C1617" i="23"/>
  <c r="C1618" i="23"/>
  <c r="C1619" i="23"/>
  <c r="C1620" i="23"/>
  <c r="C1621" i="23"/>
  <c r="C1622" i="23"/>
  <c r="C1623" i="23"/>
  <c r="C1624" i="23"/>
  <c r="C1625" i="23"/>
  <c r="C1626" i="23"/>
  <c r="C1627" i="23"/>
  <c r="C1628" i="23"/>
  <c r="C1629" i="23"/>
  <c r="C1630" i="23"/>
  <c r="C1631" i="23"/>
  <c r="C1632" i="23"/>
  <c r="C1633" i="23"/>
  <c r="C1634" i="23"/>
  <c r="C1635" i="23"/>
  <c r="C1636" i="23"/>
  <c r="C1637" i="23"/>
  <c r="C1638" i="23"/>
  <c r="C1639" i="23"/>
  <c r="C1640" i="23"/>
  <c r="C1641" i="23"/>
  <c r="C1642" i="23"/>
  <c r="C1643" i="23"/>
  <c r="C1644" i="23"/>
  <c r="C1645" i="23"/>
  <c r="C1646" i="23"/>
  <c r="C1647" i="23"/>
  <c r="C1648" i="23"/>
  <c r="C1649" i="23"/>
  <c r="C1650" i="23"/>
  <c r="C1651" i="23"/>
  <c r="C1652" i="23"/>
  <c r="C1653" i="23"/>
  <c r="C1654" i="23"/>
  <c r="C1655" i="23"/>
  <c r="C1656" i="23"/>
  <c r="C1657" i="23"/>
  <c r="C1658" i="23"/>
  <c r="C1659" i="23"/>
  <c r="C1660" i="23"/>
  <c r="C1661" i="23"/>
  <c r="C1662" i="23"/>
  <c r="C1663" i="23"/>
  <c r="C1664" i="23"/>
  <c r="C1665" i="23"/>
  <c r="C1666" i="23"/>
  <c r="C1667" i="23"/>
  <c r="C1668" i="23"/>
  <c r="C1669" i="23"/>
  <c r="C1670" i="23"/>
  <c r="C1671" i="23"/>
  <c r="C1672" i="23"/>
  <c r="C1673" i="23"/>
  <c r="C1674" i="23"/>
  <c r="C1675" i="23"/>
  <c r="C1676" i="23"/>
  <c r="C1677" i="23"/>
  <c r="C1678" i="23"/>
  <c r="C1679" i="23"/>
  <c r="C1680" i="23"/>
  <c r="C1681" i="23"/>
  <c r="C1682" i="23"/>
  <c r="C1683" i="23"/>
  <c r="C1684" i="23"/>
  <c r="C1685" i="23"/>
  <c r="C1686" i="23"/>
  <c r="C1687" i="23"/>
  <c r="C1688" i="23"/>
  <c r="C1689" i="23"/>
  <c r="C1690" i="23"/>
  <c r="C1691" i="23"/>
  <c r="C1692" i="23"/>
  <c r="C1693" i="23"/>
  <c r="C1694" i="23"/>
  <c r="C1695" i="23"/>
  <c r="C1696" i="23"/>
  <c r="C1697" i="23"/>
  <c r="C1698" i="23"/>
  <c r="C1699" i="23"/>
  <c r="C1700" i="23"/>
  <c r="C1701" i="23"/>
  <c r="C1702" i="23"/>
  <c r="C1703" i="23"/>
  <c r="C1704" i="23"/>
  <c r="C1705" i="23"/>
  <c r="C1706" i="23"/>
  <c r="C1707" i="23"/>
  <c r="C1708" i="23"/>
  <c r="C1709" i="23"/>
  <c r="C1710" i="23"/>
  <c r="C1711" i="23"/>
  <c r="C1712" i="23"/>
  <c r="C1713" i="23"/>
  <c r="C1714" i="23"/>
  <c r="C1715" i="23"/>
  <c r="C1716" i="23"/>
  <c r="C1717" i="23"/>
  <c r="C1718" i="23"/>
  <c r="C1719" i="23"/>
  <c r="C1720" i="23"/>
  <c r="C1721" i="23"/>
  <c r="C1722" i="23"/>
  <c r="C1723" i="23"/>
  <c r="C1724" i="23"/>
  <c r="C1725" i="23"/>
  <c r="C1726" i="23"/>
  <c r="C1727" i="23"/>
  <c r="C1728" i="23"/>
  <c r="C1729" i="23"/>
  <c r="C1730" i="23"/>
  <c r="C1731" i="23"/>
  <c r="C1732" i="23"/>
  <c r="C1733" i="23"/>
  <c r="C1734" i="23"/>
  <c r="C1735" i="23"/>
  <c r="C1736" i="23"/>
  <c r="C1737" i="23"/>
  <c r="C1738" i="23"/>
  <c r="C1739" i="23"/>
  <c r="C1740" i="23"/>
  <c r="C1741" i="23"/>
  <c r="C1742" i="23"/>
  <c r="C1743" i="23"/>
  <c r="C1744" i="23"/>
  <c r="C1745" i="23"/>
  <c r="C1746" i="23"/>
  <c r="C1747" i="23"/>
  <c r="C1748" i="23"/>
  <c r="C1749" i="23"/>
  <c r="C1750" i="23"/>
  <c r="C1751" i="23"/>
  <c r="C1752" i="23"/>
  <c r="C1753" i="23"/>
  <c r="C1754" i="23"/>
  <c r="C1755" i="23"/>
  <c r="C1756" i="23"/>
  <c r="C1757" i="23"/>
  <c r="C1758" i="23"/>
  <c r="C1759" i="23"/>
  <c r="C1760" i="23"/>
  <c r="C1761" i="23"/>
  <c r="C1762" i="23"/>
  <c r="C1763" i="23"/>
  <c r="C1764" i="23"/>
  <c r="C1765" i="23"/>
  <c r="C1766" i="23"/>
  <c r="C1767" i="23"/>
  <c r="C1768" i="23"/>
  <c r="C1769" i="23"/>
  <c r="C1770" i="23"/>
  <c r="C1771" i="23"/>
  <c r="C1772" i="23"/>
  <c r="C1773" i="23"/>
  <c r="C1774" i="23"/>
  <c r="C1775" i="23"/>
  <c r="C1776" i="23"/>
  <c r="C1777" i="23"/>
  <c r="C1778" i="23"/>
  <c r="C1779" i="23"/>
  <c r="C1780" i="23"/>
  <c r="C1781" i="23"/>
  <c r="C1782" i="23"/>
  <c r="C1783" i="23"/>
  <c r="C1784" i="23"/>
  <c r="C1785" i="23"/>
  <c r="C1786" i="23"/>
  <c r="C1787" i="23"/>
  <c r="C1788" i="23"/>
  <c r="C1789" i="23"/>
  <c r="C1790" i="23"/>
  <c r="C1791" i="23"/>
  <c r="C1792" i="23"/>
  <c r="C1793" i="23"/>
  <c r="C1794" i="23"/>
  <c r="C1795" i="23"/>
  <c r="C1796" i="23"/>
  <c r="C1797" i="23"/>
  <c r="C1798" i="23"/>
  <c r="C1799" i="23"/>
  <c r="C1800" i="23"/>
  <c r="C1801" i="23"/>
  <c r="C1802" i="23"/>
  <c r="C1803" i="23"/>
  <c r="C1804" i="23"/>
  <c r="C1805" i="23"/>
  <c r="C1806" i="23"/>
  <c r="C1807" i="23"/>
  <c r="C3" i="23"/>
  <c r="C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C72" i="23"/>
  <c r="C73" i="23"/>
  <c r="C74" i="23"/>
  <c r="C75" i="23"/>
  <c r="C76" i="23"/>
  <c r="C77" i="23"/>
  <c r="C78" i="23"/>
  <c r="C79" i="23"/>
  <c r="C80" i="23"/>
  <c r="C81" i="23"/>
  <c r="C82" i="23"/>
  <c r="C83" i="23"/>
  <c r="C84" i="23"/>
  <c r="C85" i="23"/>
  <c r="C86" i="23"/>
  <c r="C87" i="23"/>
  <c r="C88" i="23"/>
  <c r="C89" i="23"/>
  <c r="C90" i="23"/>
  <c r="C91" i="23"/>
  <c r="C92" i="23"/>
  <c r="C93" i="23"/>
  <c r="C94" i="23"/>
  <c r="C95" i="23"/>
  <c r="C96" i="23"/>
  <c r="C97" i="23"/>
  <c r="C98" i="23"/>
  <c r="C99" i="23"/>
  <c r="C100" i="23"/>
  <c r="C101" i="23"/>
  <c r="C102" i="23"/>
  <c r="C103" i="23"/>
  <c r="C104" i="23"/>
  <c r="C105" i="23"/>
  <c r="C106" i="23"/>
  <c r="C107" i="23"/>
  <c r="C108" i="23"/>
  <c r="C109" i="23"/>
  <c r="C110" i="23"/>
  <c r="C111" i="23"/>
  <c r="C112" i="23"/>
  <c r="C113" i="23"/>
  <c r="C114" i="23"/>
  <c r="C115" i="23"/>
  <c r="C116" i="23"/>
  <c r="C117" i="23"/>
  <c r="C118" i="23"/>
  <c r="C119" i="23"/>
  <c r="C120" i="23"/>
  <c r="C121" i="23"/>
  <c r="C122" i="23"/>
  <c r="C123" i="23"/>
  <c r="C124" i="23"/>
  <c r="C125" i="23"/>
  <c r="C126" i="23"/>
  <c r="C127" i="23"/>
  <c r="C128" i="23"/>
  <c r="C129" i="23"/>
  <c r="C130" i="23"/>
  <c r="C131" i="23"/>
  <c r="C132" i="23"/>
  <c r="C133" i="23"/>
  <c r="C134" i="23"/>
  <c r="C135" i="23"/>
  <c r="C136" i="23"/>
  <c r="C137" i="23"/>
  <c r="C138" i="23"/>
  <c r="C139" i="23"/>
  <c r="C140" i="23"/>
  <c r="C141" i="23"/>
  <c r="C142" i="23"/>
  <c r="C143" i="23"/>
  <c r="C144" i="23"/>
  <c r="C145" i="23"/>
  <c r="C146" i="23"/>
  <c r="C147" i="23"/>
  <c r="C148" i="23"/>
  <c r="C149" i="23"/>
  <c r="C150" i="23"/>
  <c r="C151" i="23"/>
  <c r="C152" i="23"/>
  <c r="C153" i="23"/>
  <c r="C154" i="23"/>
  <c r="C155" i="23"/>
  <c r="C156" i="23"/>
  <c r="C157" i="23"/>
  <c r="C158" i="23"/>
  <c r="C159" i="23"/>
  <c r="C160" i="23"/>
  <c r="C161" i="23"/>
  <c r="C162" i="23"/>
  <c r="C163" i="23"/>
  <c r="C164" i="23"/>
  <c r="C165" i="23"/>
  <c r="C166" i="23"/>
  <c r="C167" i="23"/>
  <c r="C168" i="23"/>
  <c r="C169" i="23"/>
  <c r="C170" i="23"/>
  <c r="C171" i="23"/>
  <c r="C172" i="23"/>
  <c r="C173" i="23"/>
  <c r="C174" i="23"/>
  <c r="C175" i="23"/>
  <c r="C176" i="23"/>
  <c r="C177" i="23"/>
  <c r="C178" i="23"/>
  <c r="C179" i="23"/>
  <c r="C180" i="23"/>
  <c r="C181" i="23"/>
  <c r="C182" i="23"/>
  <c r="C183" i="23"/>
  <c r="C184" i="23"/>
  <c r="C185" i="23"/>
  <c r="C186" i="23"/>
  <c r="C187" i="23"/>
  <c r="C188" i="23"/>
  <c r="C189" i="23"/>
  <c r="C190" i="23"/>
  <c r="C191" i="23"/>
  <c r="C192" i="23"/>
  <c r="C193" i="23"/>
  <c r="C194" i="23"/>
  <c r="C195" i="23"/>
  <c r="C196" i="23"/>
  <c r="C197" i="23"/>
  <c r="C198" i="23"/>
  <c r="C199" i="23"/>
  <c r="C200" i="23"/>
  <c r="C201" i="23"/>
  <c r="C202" i="23"/>
  <c r="C203" i="23"/>
  <c r="C204" i="23"/>
  <c r="C205" i="23"/>
  <c r="C206" i="23"/>
  <c r="C207" i="23"/>
  <c r="C208" i="23"/>
  <c r="C209" i="23"/>
  <c r="C210" i="23"/>
  <c r="C211" i="23"/>
  <c r="C212" i="23"/>
  <c r="C213" i="23"/>
  <c r="C214" i="23"/>
  <c r="C215" i="23"/>
  <c r="C216" i="23"/>
  <c r="C217" i="23"/>
  <c r="C218" i="23"/>
  <c r="C219" i="23"/>
  <c r="C220" i="23"/>
  <c r="C221" i="23"/>
  <c r="C222" i="23"/>
  <c r="C223" i="23"/>
  <c r="C224" i="23"/>
  <c r="C225" i="23"/>
  <c r="C226" i="23"/>
  <c r="C227" i="23"/>
  <c r="C228" i="23"/>
  <c r="C229" i="23"/>
  <c r="C230" i="23"/>
  <c r="C231" i="23"/>
  <c r="C232" i="23"/>
  <c r="C233" i="23"/>
  <c r="C234" i="23"/>
  <c r="C235" i="23"/>
  <c r="C236" i="23"/>
  <c r="C237" i="23"/>
  <c r="C238" i="23"/>
  <c r="C239" i="23"/>
  <c r="C240" i="23"/>
  <c r="C241" i="23"/>
  <c r="C242" i="23"/>
  <c r="C243" i="23"/>
  <c r="C244" i="23"/>
  <c r="C245" i="23"/>
  <c r="C246" i="23"/>
  <c r="C247" i="23"/>
  <c r="C248" i="23"/>
  <c r="C249" i="23"/>
  <c r="C250" i="23"/>
  <c r="C251" i="23"/>
  <c r="C252" i="23"/>
  <c r="C253" i="23"/>
  <c r="C254" i="23"/>
  <c r="C255" i="23"/>
  <c r="C256" i="23"/>
  <c r="C257" i="23"/>
  <c r="C258" i="23"/>
  <c r="C259" i="23"/>
  <c r="C260" i="23"/>
  <c r="C261" i="23"/>
  <c r="C262" i="23"/>
  <c r="C263" i="23"/>
  <c r="C264" i="23"/>
  <c r="C265" i="23"/>
  <c r="C266" i="23"/>
  <c r="C267" i="23"/>
  <c r="C268" i="23"/>
  <c r="C269" i="23"/>
  <c r="C270" i="23"/>
  <c r="C271" i="23"/>
  <c r="C272" i="23"/>
  <c r="C273" i="23"/>
  <c r="C274" i="23"/>
  <c r="C275" i="23"/>
  <c r="C276" i="23"/>
  <c r="C277" i="23"/>
  <c r="C278" i="23"/>
  <c r="C279" i="23"/>
  <c r="C280" i="23"/>
  <c r="C281" i="23"/>
  <c r="C282" i="23"/>
  <c r="C283" i="23"/>
  <c r="C284" i="23"/>
  <c r="C285" i="23"/>
  <c r="C286" i="23"/>
  <c r="C287" i="23"/>
  <c r="C288" i="23"/>
  <c r="C289" i="23"/>
  <c r="C290" i="23"/>
  <c r="C291" i="23"/>
  <c r="C292" i="23"/>
  <c r="C293" i="23"/>
  <c r="C294" i="23"/>
  <c r="C295" i="23"/>
  <c r="C296" i="23"/>
  <c r="C297" i="23"/>
  <c r="C298" i="23"/>
  <c r="C299" i="23"/>
  <c r="C300" i="23"/>
  <c r="C301" i="23"/>
  <c r="C302" i="23"/>
  <c r="C303" i="23"/>
  <c r="C304" i="23"/>
  <c r="C305" i="23"/>
  <c r="C306" i="23"/>
  <c r="C307" i="23"/>
  <c r="C308" i="23"/>
  <c r="C309" i="23"/>
  <c r="C310" i="23"/>
  <c r="C311" i="23"/>
  <c r="C312" i="23"/>
  <c r="C313" i="23"/>
  <c r="C314" i="23"/>
  <c r="C315" i="23"/>
  <c r="C316" i="23"/>
  <c r="C317" i="23"/>
  <c r="C318" i="23"/>
  <c r="C319" i="23"/>
  <c r="C320" i="23"/>
  <c r="C321" i="23"/>
  <c r="C322" i="23"/>
  <c r="C323" i="23"/>
  <c r="C324" i="23"/>
  <c r="C325" i="23"/>
  <c r="C326" i="23"/>
  <c r="C327" i="23"/>
  <c r="C328" i="23"/>
  <c r="C329" i="23"/>
  <c r="C330" i="23"/>
  <c r="C331" i="23"/>
  <c r="C332" i="23"/>
  <c r="C333" i="23"/>
  <c r="C334" i="23"/>
  <c r="C335" i="23"/>
  <c r="C336" i="23"/>
  <c r="C337" i="23"/>
  <c r="C338" i="23"/>
  <c r="C339" i="23"/>
  <c r="C340" i="23"/>
  <c r="C341" i="23"/>
  <c r="C342" i="23"/>
  <c r="C343" i="23"/>
  <c r="C344" i="23"/>
  <c r="C345" i="23"/>
  <c r="C346" i="23"/>
  <c r="C347" i="23"/>
  <c r="C348" i="23"/>
  <c r="C349" i="23"/>
  <c r="C350" i="23"/>
  <c r="C351" i="23"/>
  <c r="C352" i="23"/>
  <c r="C353" i="23"/>
  <c r="C354" i="23"/>
  <c r="C355" i="23"/>
  <c r="C356" i="23"/>
  <c r="C357" i="23"/>
  <c r="C358" i="23"/>
  <c r="C359" i="23"/>
  <c r="C360" i="23"/>
  <c r="C361" i="23"/>
  <c r="C362" i="23"/>
  <c r="C363" i="23"/>
  <c r="C364" i="23"/>
  <c r="C365" i="23"/>
  <c r="C366" i="23"/>
  <c r="C367" i="23"/>
  <c r="C368" i="23"/>
  <c r="C369" i="23"/>
  <c r="C370" i="23"/>
  <c r="C371" i="23"/>
  <c r="C372" i="23"/>
  <c r="C373" i="23"/>
  <c r="C374" i="23"/>
  <c r="C375" i="23"/>
  <c r="C376" i="23"/>
  <c r="C377" i="23"/>
  <c r="C378" i="23"/>
  <c r="C379" i="23"/>
  <c r="C380" i="23"/>
  <c r="C381" i="23"/>
  <c r="C382" i="23"/>
  <c r="C383" i="23"/>
  <c r="C384" i="23"/>
  <c r="C385" i="23"/>
  <c r="C386" i="23"/>
  <c r="C387" i="23"/>
  <c r="C388" i="23"/>
  <c r="C389" i="23"/>
  <c r="C390" i="23"/>
  <c r="C391" i="23"/>
  <c r="C392" i="23"/>
  <c r="C393" i="23"/>
  <c r="C394" i="23"/>
  <c r="C395" i="23"/>
  <c r="C396" i="23"/>
  <c r="C397" i="23"/>
  <c r="C398" i="23"/>
  <c r="C399" i="23"/>
  <c r="C400" i="23"/>
  <c r="C401" i="23"/>
  <c r="C402" i="23"/>
  <c r="C403" i="23"/>
  <c r="C404" i="23"/>
  <c r="C405" i="23"/>
  <c r="C406" i="23"/>
  <c r="C407" i="23"/>
  <c r="C408" i="23"/>
  <c r="C409" i="23"/>
  <c r="C410" i="23"/>
  <c r="C411" i="23"/>
  <c r="C412" i="23"/>
  <c r="C413" i="23"/>
  <c r="C414" i="23"/>
  <c r="C415" i="23"/>
  <c r="C416" i="23"/>
  <c r="C417" i="23"/>
  <c r="C418" i="23"/>
  <c r="C419" i="23"/>
  <c r="C420" i="23"/>
  <c r="C421" i="23"/>
  <c r="C422" i="23"/>
  <c r="C423" i="23"/>
  <c r="C424" i="23"/>
  <c r="C425" i="23"/>
  <c r="C426" i="23"/>
  <c r="C427" i="23"/>
  <c r="C428" i="23"/>
  <c r="C429" i="23"/>
  <c r="C430" i="23"/>
  <c r="C431" i="23"/>
  <c r="C432" i="23"/>
  <c r="C433" i="23"/>
  <c r="C434" i="23"/>
  <c r="C435" i="23"/>
  <c r="C436" i="23"/>
  <c r="C437" i="23"/>
  <c r="C438" i="23"/>
  <c r="C439" i="23"/>
  <c r="C440" i="23"/>
  <c r="C441" i="23"/>
  <c r="C442" i="23"/>
  <c r="C443" i="23"/>
  <c r="C444" i="23"/>
  <c r="C445" i="23"/>
  <c r="C446" i="23"/>
  <c r="C447" i="23"/>
  <c r="C448" i="23"/>
  <c r="C449" i="23"/>
  <c r="C450" i="23"/>
  <c r="C451" i="23"/>
  <c r="C452" i="23"/>
  <c r="C453" i="23"/>
  <c r="C454" i="23"/>
  <c r="C455" i="23"/>
  <c r="C456" i="23"/>
  <c r="C457" i="23"/>
  <c r="C458" i="23"/>
  <c r="C459" i="23"/>
  <c r="C460" i="23"/>
  <c r="C461" i="23"/>
  <c r="C462" i="23"/>
  <c r="C463" i="23"/>
  <c r="C464" i="23"/>
  <c r="C465" i="23"/>
  <c r="C466" i="23"/>
  <c r="C467" i="23"/>
  <c r="C468" i="23"/>
  <c r="C469" i="23"/>
  <c r="C470" i="23"/>
  <c r="C471" i="23"/>
  <c r="C472" i="23"/>
  <c r="C473" i="23"/>
  <c r="C474" i="23"/>
  <c r="C475" i="23"/>
  <c r="C476" i="23"/>
  <c r="C477" i="23"/>
  <c r="C478" i="23"/>
  <c r="C479" i="23"/>
  <c r="C480" i="23"/>
  <c r="C481" i="23"/>
  <c r="C482" i="23"/>
  <c r="C483" i="23"/>
  <c r="C484" i="23"/>
  <c r="C485" i="23"/>
  <c r="C486" i="23"/>
  <c r="C487" i="23"/>
  <c r="C488" i="23"/>
  <c r="C489" i="23"/>
  <c r="C490" i="23"/>
  <c r="C491" i="23"/>
  <c r="C492" i="23"/>
  <c r="C493" i="23"/>
  <c r="C494" i="23"/>
  <c r="C495" i="23"/>
  <c r="C496" i="23"/>
  <c r="C497" i="23"/>
  <c r="C498" i="23"/>
  <c r="C499" i="23"/>
  <c r="C500" i="23"/>
  <c r="C501" i="23"/>
  <c r="C502" i="23"/>
  <c r="C503" i="23"/>
  <c r="C504" i="23"/>
  <c r="C505" i="23"/>
  <c r="C506" i="23"/>
  <c r="C507" i="23"/>
  <c r="C508" i="23"/>
  <c r="C509" i="23"/>
  <c r="C510" i="23"/>
  <c r="C511" i="23"/>
  <c r="C512" i="23"/>
  <c r="C513" i="23"/>
  <c r="C514" i="23"/>
  <c r="C515" i="23"/>
  <c r="C516" i="23"/>
  <c r="C517" i="23"/>
  <c r="C518" i="23"/>
  <c r="C519" i="23"/>
  <c r="C520" i="23"/>
  <c r="C521" i="23"/>
  <c r="C522" i="23"/>
  <c r="C523" i="23"/>
  <c r="C524" i="23"/>
  <c r="C525" i="23"/>
  <c r="C526" i="23"/>
  <c r="C527" i="23"/>
  <c r="C528" i="23"/>
  <c r="C529" i="23"/>
  <c r="C530" i="23"/>
  <c r="C531" i="23"/>
  <c r="C532" i="23"/>
  <c r="C533" i="23"/>
  <c r="C534" i="23"/>
  <c r="C535" i="23"/>
  <c r="C536" i="23"/>
  <c r="C537" i="23"/>
  <c r="C538" i="23"/>
  <c r="C539" i="23"/>
  <c r="C540" i="23"/>
  <c r="C541" i="23"/>
  <c r="C542" i="23"/>
  <c r="C543" i="23"/>
  <c r="C544" i="23"/>
  <c r="C545" i="23"/>
  <c r="C546" i="23"/>
  <c r="C547" i="23"/>
  <c r="C548" i="23"/>
  <c r="C549" i="23"/>
  <c r="C550" i="23"/>
  <c r="C551" i="23"/>
  <c r="C552" i="23"/>
  <c r="C553" i="23"/>
  <c r="C554" i="23"/>
  <c r="C555" i="23"/>
  <c r="C556" i="23"/>
  <c r="C557" i="23"/>
  <c r="C558" i="23"/>
  <c r="C559" i="23"/>
  <c r="C560" i="23"/>
  <c r="C561" i="23"/>
  <c r="C562" i="23"/>
  <c r="C563" i="23"/>
  <c r="C564" i="23"/>
  <c r="C565" i="23"/>
  <c r="C566" i="23"/>
  <c r="C567" i="23"/>
  <c r="C568" i="23"/>
  <c r="C569" i="23"/>
  <c r="C570" i="23"/>
  <c r="C571" i="23"/>
  <c r="C572" i="23"/>
  <c r="C573" i="23"/>
  <c r="C574" i="23"/>
  <c r="C575" i="23"/>
  <c r="C576" i="23"/>
  <c r="C577" i="23"/>
  <c r="C578" i="23"/>
  <c r="C579" i="23"/>
  <c r="C580" i="23"/>
  <c r="C581" i="23"/>
  <c r="C582" i="23"/>
  <c r="C583" i="23"/>
  <c r="C584" i="23"/>
  <c r="C585" i="23"/>
  <c r="C586" i="23"/>
  <c r="C587" i="23"/>
  <c r="C588" i="23"/>
  <c r="C589" i="23"/>
  <c r="C590" i="23"/>
  <c r="C591" i="23"/>
  <c r="C592" i="23"/>
  <c r="C593" i="23"/>
  <c r="C594" i="23"/>
  <c r="C595" i="23"/>
  <c r="C596" i="23"/>
  <c r="C597" i="23"/>
  <c r="C598" i="23"/>
  <c r="C599" i="23"/>
  <c r="C600" i="23"/>
  <c r="C601" i="23"/>
  <c r="C602" i="23"/>
  <c r="C603" i="23"/>
  <c r="C604" i="23"/>
  <c r="C605" i="23"/>
  <c r="C606" i="23"/>
  <c r="C607" i="23"/>
  <c r="C608" i="23"/>
  <c r="C609" i="23"/>
  <c r="C610" i="23"/>
  <c r="C611" i="23"/>
  <c r="C612" i="23"/>
  <c r="C613" i="23"/>
  <c r="C614" i="23"/>
  <c r="C615" i="23"/>
  <c r="C616" i="23"/>
  <c r="C617" i="23"/>
  <c r="C618" i="23"/>
  <c r="C619" i="23"/>
  <c r="C620" i="23"/>
  <c r="C621" i="23"/>
  <c r="C622" i="23"/>
  <c r="C623" i="23"/>
  <c r="C624" i="23"/>
  <c r="C625" i="23"/>
  <c r="C626" i="23"/>
  <c r="C627" i="23"/>
  <c r="C628" i="23"/>
  <c r="C629" i="23"/>
  <c r="C630" i="23"/>
  <c r="C631" i="23"/>
  <c r="C632" i="23"/>
  <c r="C633" i="23"/>
  <c r="C634" i="23"/>
  <c r="C635" i="23"/>
  <c r="C636" i="23"/>
  <c r="C637" i="23"/>
  <c r="C638" i="23"/>
  <c r="C639" i="23"/>
  <c r="C640" i="23"/>
  <c r="C641" i="23"/>
  <c r="C642" i="23"/>
  <c r="C643" i="23"/>
  <c r="C644" i="23"/>
  <c r="C645" i="23"/>
  <c r="C646" i="23"/>
  <c r="C647" i="23"/>
  <c r="C648" i="23"/>
  <c r="C649" i="23"/>
  <c r="C650" i="23"/>
  <c r="C651" i="23"/>
  <c r="C652" i="23"/>
  <c r="C653" i="23"/>
  <c r="C654" i="23"/>
  <c r="C655" i="23"/>
  <c r="C656" i="23"/>
  <c r="C657" i="23"/>
  <c r="C658" i="23"/>
  <c r="C659" i="23"/>
  <c r="C660" i="23"/>
  <c r="C661" i="23"/>
  <c r="C662" i="23"/>
  <c r="C663" i="23"/>
  <c r="C664" i="23"/>
  <c r="C665" i="23"/>
  <c r="C666" i="23"/>
  <c r="C667" i="23"/>
  <c r="C668" i="23"/>
  <c r="C669" i="23"/>
  <c r="C670" i="23"/>
  <c r="C671" i="23"/>
  <c r="C672" i="23"/>
  <c r="C673" i="23"/>
  <c r="C674" i="23"/>
  <c r="C675" i="23"/>
  <c r="C676" i="23"/>
  <c r="C677" i="23"/>
  <c r="C678" i="23"/>
  <c r="C679" i="23"/>
  <c r="C680" i="23"/>
  <c r="C681" i="23"/>
  <c r="C682" i="23"/>
  <c r="C683" i="23"/>
  <c r="C684" i="23"/>
  <c r="C685" i="23"/>
  <c r="C686" i="23"/>
  <c r="C687" i="23"/>
  <c r="C688" i="23"/>
  <c r="C689" i="23"/>
  <c r="C690" i="23"/>
  <c r="C691" i="23"/>
  <c r="C692" i="23"/>
  <c r="C693" i="23"/>
  <c r="C694" i="23"/>
  <c r="C695" i="23"/>
  <c r="C696" i="23"/>
  <c r="C697" i="23"/>
  <c r="C698" i="23"/>
  <c r="C699" i="23"/>
  <c r="C700" i="23"/>
  <c r="C701" i="23"/>
  <c r="C702" i="23"/>
  <c r="C703" i="23"/>
  <c r="C704" i="23"/>
  <c r="C705" i="23"/>
  <c r="C706" i="23"/>
  <c r="C707" i="23"/>
  <c r="C708" i="23"/>
  <c r="C709" i="23"/>
  <c r="C710" i="23"/>
  <c r="C711" i="23"/>
  <c r="C712" i="23"/>
  <c r="C713" i="23"/>
  <c r="C714" i="23"/>
  <c r="C715" i="23"/>
  <c r="C716" i="23"/>
  <c r="C717" i="23"/>
  <c r="C718" i="23"/>
  <c r="C719" i="23"/>
  <c r="C720" i="23"/>
  <c r="C721" i="23"/>
  <c r="C722" i="23"/>
  <c r="C723" i="23"/>
  <c r="C724" i="23"/>
  <c r="C725" i="23"/>
  <c r="C726" i="23"/>
  <c r="C727" i="23"/>
  <c r="C728" i="23"/>
  <c r="C729" i="23"/>
  <c r="C730" i="23"/>
  <c r="C731" i="23"/>
  <c r="C732" i="23"/>
  <c r="C733" i="23"/>
  <c r="C734" i="23"/>
  <c r="C735" i="23"/>
  <c r="C736" i="23"/>
  <c r="C737" i="23"/>
  <c r="C738" i="23"/>
  <c r="C739" i="23"/>
  <c r="C740" i="23"/>
  <c r="C741" i="23"/>
  <c r="C742" i="23"/>
  <c r="C743" i="23"/>
  <c r="C744" i="23"/>
  <c r="C745" i="23"/>
  <c r="C746" i="23"/>
  <c r="C747" i="23"/>
  <c r="C748" i="23"/>
  <c r="C749" i="23"/>
  <c r="C750" i="23"/>
  <c r="C751" i="23"/>
  <c r="C752" i="23"/>
  <c r="C753" i="23"/>
  <c r="C754" i="23"/>
  <c r="C755" i="23"/>
  <c r="C756" i="23"/>
  <c r="C757" i="23"/>
  <c r="C758" i="23"/>
  <c r="C759" i="23"/>
  <c r="C760" i="23"/>
  <c r="C761" i="23"/>
  <c r="C762" i="23"/>
  <c r="C763" i="23"/>
  <c r="C764" i="23"/>
  <c r="C765" i="23"/>
  <c r="C766" i="23"/>
  <c r="C767" i="23"/>
  <c r="C768" i="23"/>
  <c r="C769" i="23"/>
  <c r="C770" i="23"/>
  <c r="C771" i="23"/>
  <c r="C772" i="23"/>
  <c r="C773" i="23"/>
  <c r="C774" i="23"/>
  <c r="C775" i="23"/>
  <c r="C776" i="23"/>
  <c r="C777" i="23"/>
  <c r="C778" i="23"/>
  <c r="C779" i="23"/>
  <c r="C780" i="23"/>
  <c r="C781" i="23"/>
  <c r="C782" i="23"/>
  <c r="C783" i="23"/>
  <c r="C784" i="23"/>
  <c r="C785" i="23"/>
  <c r="C786" i="23"/>
  <c r="C787" i="23"/>
  <c r="C788" i="23"/>
  <c r="C789" i="23"/>
  <c r="C790" i="23"/>
  <c r="C791" i="23"/>
  <c r="C792" i="23"/>
  <c r="C793" i="23"/>
  <c r="C794" i="23"/>
  <c r="C795" i="23"/>
  <c r="C796" i="23"/>
  <c r="C797" i="23"/>
  <c r="C798" i="23"/>
  <c r="C799" i="23"/>
  <c r="C800" i="23"/>
  <c r="C801" i="23"/>
  <c r="C802" i="23"/>
  <c r="C803" i="23"/>
  <c r="C804" i="23"/>
  <c r="C805" i="23"/>
  <c r="C806" i="23"/>
  <c r="C807" i="23"/>
  <c r="C808" i="23"/>
  <c r="C809" i="23"/>
  <c r="C810" i="23"/>
  <c r="C811" i="23"/>
  <c r="C812" i="23"/>
  <c r="C813" i="23"/>
  <c r="C814" i="23"/>
  <c r="C815" i="23"/>
  <c r="C816" i="23"/>
  <c r="C817" i="23"/>
  <c r="C818" i="23"/>
  <c r="C819" i="23"/>
  <c r="C820" i="23"/>
  <c r="C821" i="23"/>
  <c r="C822" i="23"/>
  <c r="C823" i="23"/>
  <c r="C824" i="23"/>
  <c r="C825" i="23"/>
  <c r="C826" i="23"/>
  <c r="C827" i="23"/>
  <c r="C828" i="23"/>
  <c r="C829" i="23"/>
  <c r="C830" i="23"/>
  <c r="C831" i="23"/>
  <c r="C832" i="23"/>
  <c r="C833" i="23"/>
  <c r="C834" i="23"/>
  <c r="C835" i="23"/>
  <c r="C836" i="23"/>
  <c r="C837" i="23"/>
  <c r="C838" i="23"/>
  <c r="C839" i="23"/>
  <c r="C840" i="23"/>
  <c r="C841" i="23"/>
  <c r="C842" i="23"/>
  <c r="C843" i="23"/>
  <c r="C844" i="23"/>
  <c r="C845" i="23"/>
  <c r="C846" i="23"/>
  <c r="C847" i="23"/>
  <c r="C848" i="23"/>
  <c r="C849" i="23"/>
  <c r="C850" i="23"/>
  <c r="C851" i="23"/>
  <c r="C852" i="23"/>
  <c r="C853" i="23"/>
  <c r="C854" i="23"/>
  <c r="C855" i="23"/>
  <c r="C856" i="23"/>
  <c r="C857" i="23"/>
  <c r="C858" i="23"/>
  <c r="C859" i="23"/>
  <c r="C860" i="23"/>
  <c r="C861" i="23"/>
  <c r="C862" i="23"/>
  <c r="C863" i="23"/>
  <c r="C864" i="23"/>
  <c r="C865" i="23"/>
  <c r="C866" i="23"/>
  <c r="C867" i="23"/>
  <c r="C868" i="23"/>
  <c r="C869" i="23"/>
  <c r="C870" i="23"/>
  <c r="C871" i="23"/>
  <c r="C872" i="23"/>
  <c r="C873" i="23"/>
  <c r="C874" i="23"/>
  <c r="C875" i="23"/>
  <c r="C876" i="23"/>
  <c r="C877" i="23"/>
  <c r="C878" i="23"/>
  <c r="C879" i="23"/>
  <c r="C880" i="23"/>
  <c r="C881" i="23"/>
  <c r="C882" i="23"/>
  <c r="C883" i="23"/>
  <c r="C884" i="23"/>
  <c r="C885" i="23"/>
  <c r="C886" i="23"/>
  <c r="C887" i="23"/>
  <c r="C888" i="23"/>
  <c r="C889" i="23"/>
  <c r="C890" i="23"/>
  <c r="C891" i="23"/>
  <c r="C892" i="23"/>
  <c r="C893" i="23"/>
  <c r="C894" i="23"/>
  <c r="C895" i="23"/>
  <c r="C896" i="23"/>
  <c r="C897" i="23"/>
  <c r="C898" i="23"/>
  <c r="C899" i="23"/>
  <c r="C900" i="23"/>
  <c r="C901" i="23"/>
  <c r="C902" i="23"/>
  <c r="C903" i="23"/>
  <c r="C904" i="23"/>
  <c r="C905" i="23"/>
  <c r="C906" i="23"/>
  <c r="C907" i="23"/>
  <c r="C908" i="23"/>
  <c r="C909" i="23"/>
  <c r="C910" i="23"/>
  <c r="C911" i="23"/>
  <c r="C912" i="23"/>
  <c r="C913" i="23"/>
  <c r="C914" i="23"/>
  <c r="C915" i="23"/>
  <c r="C916" i="23"/>
  <c r="C917" i="23"/>
  <c r="C918" i="23"/>
  <c r="C919" i="23"/>
  <c r="C920" i="23"/>
  <c r="C921" i="23"/>
  <c r="C922" i="23"/>
  <c r="C923" i="23"/>
  <c r="C924" i="23"/>
  <c r="C925" i="23"/>
  <c r="C926" i="23"/>
  <c r="C927" i="23"/>
  <c r="C928" i="23"/>
  <c r="C929" i="23"/>
  <c r="C930" i="23"/>
  <c r="C931" i="23"/>
  <c r="C932" i="23"/>
  <c r="C933" i="23"/>
  <c r="C934" i="23"/>
  <c r="C935" i="23"/>
  <c r="C936" i="23"/>
  <c r="C937" i="23"/>
  <c r="C938" i="23"/>
  <c r="C939" i="23"/>
  <c r="C940" i="23"/>
  <c r="C941" i="23"/>
  <c r="C942" i="23"/>
  <c r="C943" i="23"/>
  <c r="C944" i="23"/>
  <c r="C945" i="23"/>
  <c r="C946" i="23"/>
  <c r="C947" i="23"/>
  <c r="C948" i="23"/>
  <c r="C949" i="23"/>
  <c r="C950" i="23"/>
  <c r="C951" i="23"/>
  <c r="C952" i="23"/>
  <c r="C953" i="23"/>
  <c r="C954" i="23"/>
  <c r="C955" i="23"/>
  <c r="C956" i="23"/>
  <c r="C957" i="23"/>
  <c r="C958" i="23"/>
  <c r="C959" i="23"/>
  <c r="C960" i="23"/>
  <c r="C961" i="23"/>
  <c r="C962" i="23"/>
  <c r="C963" i="23"/>
  <c r="C964" i="23"/>
  <c r="C965" i="23"/>
  <c r="C966" i="23"/>
  <c r="C967" i="23"/>
  <c r="C968" i="23"/>
  <c r="C969" i="23"/>
  <c r="C970" i="23"/>
  <c r="C971" i="23"/>
  <c r="C972" i="23"/>
  <c r="C973" i="23"/>
  <c r="C974" i="23"/>
  <c r="C975" i="23"/>
  <c r="C976" i="23"/>
  <c r="C977" i="23"/>
  <c r="C978" i="23"/>
  <c r="C979" i="23"/>
  <c r="C980" i="23"/>
  <c r="C981" i="23"/>
  <c r="C982" i="23"/>
  <c r="C983" i="23"/>
  <c r="C984" i="23"/>
  <c r="C985" i="23"/>
  <c r="C986" i="23"/>
  <c r="C987" i="23"/>
  <c r="C988" i="23"/>
  <c r="C989" i="23"/>
  <c r="C990" i="23"/>
  <c r="C991" i="23"/>
  <c r="C992" i="23"/>
  <c r="C993" i="23"/>
  <c r="C994" i="23"/>
  <c r="C995" i="23"/>
  <c r="C996" i="23"/>
  <c r="C997" i="23"/>
  <c r="C998" i="23"/>
  <c r="C999" i="23"/>
  <c r="C1000" i="23"/>
  <c r="C1001" i="23"/>
  <c r="C1002" i="23"/>
  <c r="C1003" i="23"/>
  <c r="C1004" i="23"/>
  <c r="C1005" i="23"/>
  <c r="C1006" i="23"/>
  <c r="C1007" i="23"/>
  <c r="C1008" i="23"/>
  <c r="C1009" i="23"/>
  <c r="C1010" i="23"/>
  <c r="C1011" i="23"/>
  <c r="C1012" i="23"/>
  <c r="C1013" i="23"/>
  <c r="C1014" i="23"/>
  <c r="C1015" i="23"/>
  <c r="C1016" i="23"/>
  <c r="C1017" i="23"/>
  <c r="C1018" i="23"/>
  <c r="C1019" i="23"/>
  <c r="C1020" i="23"/>
  <c r="C1021" i="23"/>
  <c r="C1022" i="23"/>
  <c r="C1023" i="23"/>
  <c r="C1024" i="23"/>
  <c r="C1025" i="23"/>
  <c r="C1026" i="23"/>
  <c r="C1027" i="23"/>
  <c r="C1028" i="23"/>
  <c r="C1029" i="23"/>
  <c r="C1030" i="23"/>
  <c r="C1031" i="23"/>
  <c r="C1032" i="23"/>
  <c r="C1033" i="23"/>
  <c r="C1034" i="23"/>
  <c r="C1035" i="23"/>
  <c r="C1036" i="23"/>
  <c r="C1037" i="23"/>
  <c r="C1038" i="23"/>
  <c r="C1039" i="23"/>
  <c r="C1040" i="23"/>
  <c r="C1041" i="23"/>
  <c r="C1042" i="23"/>
  <c r="C1043" i="23"/>
  <c r="C1044" i="23"/>
  <c r="C1045" i="23"/>
  <c r="C1046" i="23"/>
  <c r="C1047" i="23"/>
  <c r="C1048" i="23"/>
  <c r="C1049" i="23"/>
  <c r="C1050" i="23"/>
  <c r="C1051" i="23"/>
  <c r="C1052" i="23"/>
  <c r="C1053" i="23"/>
  <c r="C1054" i="23"/>
  <c r="C1055" i="23"/>
  <c r="C1056" i="23"/>
  <c r="C1057" i="23"/>
  <c r="C1058" i="23"/>
  <c r="C1059" i="23"/>
  <c r="C1060" i="23"/>
  <c r="C1061" i="23"/>
  <c r="C1062" i="23"/>
  <c r="C1063" i="23"/>
  <c r="C1064" i="23"/>
  <c r="C1065" i="23"/>
  <c r="C1066" i="23"/>
  <c r="C1067" i="23"/>
  <c r="C1068" i="23"/>
  <c r="C1069" i="23"/>
  <c r="C1070" i="23"/>
  <c r="C1071" i="23"/>
  <c r="C1072" i="23"/>
  <c r="C1073" i="23"/>
  <c r="C1074" i="23"/>
  <c r="C1075" i="23"/>
  <c r="C1076" i="23"/>
  <c r="C1077" i="23"/>
  <c r="C1078" i="23"/>
  <c r="C1079" i="23"/>
  <c r="C1080" i="23"/>
  <c r="C1081" i="23"/>
  <c r="C1082" i="23"/>
  <c r="C1083" i="23"/>
  <c r="C1084" i="23"/>
  <c r="C1085" i="23"/>
  <c r="C1086" i="23"/>
  <c r="C1087" i="23"/>
  <c r="C1088" i="23"/>
  <c r="C1089" i="23"/>
  <c r="C1090" i="23"/>
  <c r="C1091" i="23"/>
  <c r="C1092" i="23"/>
  <c r="C1093" i="23"/>
  <c r="C1094" i="23"/>
  <c r="C1095" i="23"/>
  <c r="C1096" i="23"/>
  <c r="C1097" i="23"/>
  <c r="C1098" i="23"/>
  <c r="C1099" i="23"/>
  <c r="C1100" i="23"/>
  <c r="C1101" i="23"/>
  <c r="C1102" i="23"/>
  <c r="C1103" i="23"/>
  <c r="C1104" i="23"/>
  <c r="C1105" i="23"/>
  <c r="C1106" i="23"/>
  <c r="C1107" i="23"/>
  <c r="C1108" i="23"/>
  <c r="C1109" i="23"/>
  <c r="C1110" i="23"/>
  <c r="C1111" i="23"/>
  <c r="C1112" i="23"/>
  <c r="C1113" i="23"/>
  <c r="C1114" i="23"/>
  <c r="C1115" i="23"/>
  <c r="C1116" i="23"/>
  <c r="C1117" i="23"/>
  <c r="C1118" i="23"/>
  <c r="C1119" i="23"/>
  <c r="C1120" i="23"/>
  <c r="C1121" i="23"/>
  <c r="C1122" i="23"/>
  <c r="C1123" i="23"/>
  <c r="C1124" i="23"/>
  <c r="C1125" i="23"/>
  <c r="C1126" i="23"/>
  <c r="C1127" i="23"/>
  <c r="C1128" i="23"/>
  <c r="C1129" i="23"/>
  <c r="C1130" i="23"/>
  <c r="C1131" i="23"/>
  <c r="C1132" i="23"/>
  <c r="C1133" i="23"/>
  <c r="C1134" i="23"/>
  <c r="C1135" i="23"/>
  <c r="C1136" i="23"/>
  <c r="C1137" i="23"/>
  <c r="C1138" i="23"/>
  <c r="C1139" i="23"/>
  <c r="C1140" i="23"/>
  <c r="C1141" i="23"/>
  <c r="C1142" i="23"/>
  <c r="C1143" i="23"/>
  <c r="C1144" i="23"/>
  <c r="C1145" i="23"/>
  <c r="C1146" i="23"/>
  <c r="C1147" i="23"/>
  <c r="C1148" i="23"/>
  <c r="C1149" i="23"/>
  <c r="C1150" i="23"/>
  <c r="C1151" i="23"/>
  <c r="C1152" i="23"/>
  <c r="C1153" i="23"/>
  <c r="C1154" i="23"/>
  <c r="C1155" i="23"/>
  <c r="C1156" i="23"/>
  <c r="C1157" i="23"/>
  <c r="C1158" i="23"/>
  <c r="C1159" i="23"/>
  <c r="C1160" i="23"/>
  <c r="C1161" i="23"/>
  <c r="C1162" i="23"/>
  <c r="C1163" i="23"/>
  <c r="C1164" i="23"/>
  <c r="C1165" i="23"/>
  <c r="C1166" i="23"/>
  <c r="C1167" i="23"/>
  <c r="C1168" i="23"/>
  <c r="C1169" i="23"/>
  <c r="C1170" i="23"/>
  <c r="C1171" i="23"/>
  <c r="C1172" i="23"/>
  <c r="C1173" i="23"/>
  <c r="C1174" i="23"/>
  <c r="C1175" i="23"/>
  <c r="C1176" i="23"/>
  <c r="C1177" i="23"/>
  <c r="C1178" i="23"/>
  <c r="C1179" i="23"/>
  <c r="C1180" i="23"/>
  <c r="C1181" i="23"/>
  <c r="C1182" i="23"/>
  <c r="C1183" i="23"/>
  <c r="C1184" i="23"/>
  <c r="C1185" i="23"/>
  <c r="C1186" i="23"/>
  <c r="C1187" i="23"/>
  <c r="C1188" i="23"/>
  <c r="C1189" i="23"/>
  <c r="C1190" i="23"/>
  <c r="C1191" i="23"/>
  <c r="C1192" i="23"/>
  <c r="C1193" i="23"/>
  <c r="C1194" i="23"/>
  <c r="C1195" i="23"/>
  <c r="C1196" i="23"/>
  <c r="C1197" i="23"/>
  <c r="C1198" i="23"/>
  <c r="C1199" i="23"/>
  <c r="C1200" i="23"/>
  <c r="C1201" i="23"/>
  <c r="C1202" i="23"/>
  <c r="C1203" i="23"/>
  <c r="C1204" i="23"/>
  <c r="C1205" i="23"/>
  <c r="C1206" i="23"/>
  <c r="C1207" i="23"/>
  <c r="C1208" i="23"/>
  <c r="C1209" i="23"/>
  <c r="C1210" i="23"/>
  <c r="C1211" i="23"/>
  <c r="C1212" i="23"/>
  <c r="C1213" i="23"/>
  <c r="C1214" i="23"/>
  <c r="C1215" i="23"/>
  <c r="C1216" i="23"/>
  <c r="C1217" i="23"/>
  <c r="C1218" i="23"/>
  <c r="C1219" i="23"/>
  <c r="C1220" i="23"/>
  <c r="C1221" i="23"/>
  <c r="C1222" i="23"/>
  <c r="C1223" i="23"/>
  <c r="C1224" i="23"/>
  <c r="C1225" i="23"/>
  <c r="C1226" i="23"/>
  <c r="C1227" i="23"/>
  <c r="C1228" i="23"/>
  <c r="C1229" i="23"/>
  <c r="C1230" i="23"/>
  <c r="C1231" i="23"/>
  <c r="C1232" i="23"/>
  <c r="C1233" i="23"/>
  <c r="C1234" i="23"/>
  <c r="C1235" i="23"/>
  <c r="C1236" i="23"/>
  <c r="C1237" i="23"/>
  <c r="C1238" i="23"/>
  <c r="C1239" i="23"/>
  <c r="C1240" i="23"/>
  <c r="C1241" i="23"/>
  <c r="C1242" i="23"/>
  <c r="C1243" i="23"/>
  <c r="C1244" i="23"/>
  <c r="C1245" i="23"/>
  <c r="C1246" i="23"/>
  <c r="C1247" i="23"/>
  <c r="C1248" i="23"/>
  <c r="C1249" i="23"/>
  <c r="C1250" i="23"/>
  <c r="C1251" i="23"/>
  <c r="C1252" i="23"/>
  <c r="C1253" i="23"/>
  <c r="C1254" i="23"/>
  <c r="C1255" i="23"/>
  <c r="C1256" i="23"/>
  <c r="C1257" i="23"/>
  <c r="C1258" i="23"/>
  <c r="C1259" i="23"/>
  <c r="C1260" i="23"/>
  <c r="C1261" i="23"/>
  <c r="C1262" i="23"/>
  <c r="C1263" i="23"/>
  <c r="C1264" i="23"/>
  <c r="C1265" i="23"/>
  <c r="C1266" i="23"/>
  <c r="C1267" i="23"/>
  <c r="C1268" i="23"/>
  <c r="C1269" i="23"/>
  <c r="C1270" i="23"/>
  <c r="C1271" i="23"/>
  <c r="C1272" i="23"/>
  <c r="C1273" i="23"/>
  <c r="C1274" i="23"/>
  <c r="C1275" i="23"/>
  <c r="C1276" i="23"/>
  <c r="C1277" i="23"/>
  <c r="C1278" i="23"/>
  <c r="C1279" i="23"/>
  <c r="C1280" i="23"/>
  <c r="C1281" i="23"/>
  <c r="C1282" i="23"/>
  <c r="C1283" i="23"/>
  <c r="C1284" i="23"/>
  <c r="C1285" i="23"/>
  <c r="C1286" i="23"/>
  <c r="C1287" i="23"/>
  <c r="C1288" i="23"/>
  <c r="C1289" i="23"/>
  <c r="C1290" i="23"/>
  <c r="C1291" i="23"/>
  <c r="C1292" i="23"/>
  <c r="C1293" i="23"/>
  <c r="C1294" i="23"/>
  <c r="C1295" i="23"/>
  <c r="C1296" i="23"/>
  <c r="C1297" i="23"/>
  <c r="C1298" i="23"/>
  <c r="C1299" i="23"/>
  <c r="C1300" i="23"/>
  <c r="C1301" i="23"/>
  <c r="C1302" i="23"/>
  <c r="C1303" i="23"/>
  <c r="C1304" i="23"/>
  <c r="C1305" i="23"/>
  <c r="C1306" i="23"/>
  <c r="C1307" i="23"/>
  <c r="C1308" i="23"/>
  <c r="C1309" i="23"/>
  <c r="C1310" i="23"/>
  <c r="C2" i="23"/>
  <c r="C752" i="22"/>
  <c r="C753" i="22"/>
  <c r="C754" i="22"/>
  <c r="C755" i="22"/>
  <c r="C756" i="22"/>
  <c r="C757" i="22"/>
  <c r="C758" i="22"/>
  <c r="C759" i="22"/>
  <c r="C760" i="22"/>
  <c r="C761" i="22"/>
  <c r="C762" i="22"/>
  <c r="C763" i="22"/>
  <c r="C764" i="22"/>
  <c r="C765" i="22"/>
  <c r="C766" i="22"/>
  <c r="C767" i="22"/>
  <c r="C768" i="22"/>
  <c r="C769" i="22"/>
  <c r="C770" i="22"/>
  <c r="C771" i="22"/>
  <c r="C772" i="22"/>
  <c r="C773" i="22"/>
  <c r="C774" i="22"/>
  <c r="C775" i="22"/>
  <c r="C776" i="22"/>
  <c r="C777" i="22"/>
  <c r="C778" i="22"/>
  <c r="C779" i="22"/>
  <c r="C780" i="22"/>
  <c r="C781" i="22"/>
  <c r="C782" i="22"/>
  <c r="C783" i="22"/>
  <c r="C784" i="22"/>
  <c r="C785" i="22"/>
  <c r="C786" i="22"/>
  <c r="C787" i="22"/>
  <c r="C788" i="22"/>
  <c r="C789" i="22"/>
  <c r="C790" i="22"/>
  <c r="C791" i="22"/>
  <c r="C792" i="22"/>
  <c r="C793" i="22"/>
  <c r="C794" i="22"/>
  <c r="C795" i="22"/>
  <c r="C796" i="22"/>
  <c r="C797" i="22"/>
  <c r="C798" i="22"/>
  <c r="C799" i="22"/>
  <c r="C800" i="22"/>
  <c r="C801" i="22"/>
  <c r="C802" i="22"/>
  <c r="C803" i="22"/>
  <c r="C804" i="22"/>
  <c r="C805" i="22"/>
  <c r="C806" i="22"/>
  <c r="C807" i="22"/>
  <c r="C808" i="22"/>
  <c r="C809" i="22"/>
  <c r="C810" i="22"/>
  <c r="C811" i="22"/>
  <c r="C812" i="22"/>
  <c r="C813" i="22"/>
  <c r="C814" i="22"/>
  <c r="C815" i="22"/>
  <c r="C816" i="22"/>
  <c r="C817" i="22"/>
  <c r="C818" i="22"/>
  <c r="C819" i="22"/>
  <c r="C820" i="22"/>
  <c r="C821" i="22"/>
  <c r="C822" i="22"/>
  <c r="C823" i="22"/>
  <c r="C824" i="22"/>
  <c r="C825" i="22"/>
  <c r="C826" i="22"/>
  <c r="C827" i="22"/>
  <c r="C828" i="22"/>
  <c r="C829" i="22"/>
  <c r="C830" i="22"/>
  <c r="C831" i="22"/>
  <c r="C832" i="22"/>
  <c r="C833" i="22"/>
  <c r="C834" i="22"/>
  <c r="C835" i="22"/>
  <c r="C836" i="22"/>
  <c r="C837" i="22"/>
  <c r="C838" i="22"/>
  <c r="C839" i="22"/>
  <c r="C840" i="22"/>
  <c r="C841" i="22"/>
  <c r="C842" i="22"/>
  <c r="C843" i="22"/>
  <c r="C844" i="22"/>
  <c r="C845" i="22"/>
  <c r="C846" i="22"/>
  <c r="C847" i="22"/>
  <c r="C848" i="22"/>
  <c r="C849" i="22"/>
  <c r="C850" i="22"/>
  <c r="C851" i="22"/>
  <c r="C852" i="22"/>
  <c r="C853" i="22"/>
  <c r="C854" i="22"/>
  <c r="C855" i="22"/>
  <c r="C856" i="22"/>
  <c r="C857" i="22"/>
  <c r="C858" i="22"/>
  <c r="C859" i="22"/>
  <c r="C860" i="22"/>
  <c r="C861" i="22"/>
  <c r="C862" i="22"/>
  <c r="C863" i="22"/>
  <c r="C864" i="22"/>
  <c r="C865" i="22"/>
  <c r="C866" i="22"/>
  <c r="C867" i="22"/>
  <c r="C868" i="22"/>
  <c r="C869" i="22"/>
  <c r="C870" i="22"/>
  <c r="C871" i="22"/>
  <c r="C872" i="22"/>
  <c r="C873" i="22"/>
  <c r="C874" i="22"/>
  <c r="C875" i="22"/>
  <c r="C876" i="22"/>
  <c r="C877" i="22"/>
  <c r="C878" i="22"/>
  <c r="C879" i="22"/>
  <c r="C880" i="22"/>
  <c r="C881" i="22"/>
  <c r="C882" i="22"/>
  <c r="C883" i="22"/>
  <c r="C884" i="22"/>
  <c r="C885" i="22"/>
  <c r="C886" i="22"/>
  <c r="C887" i="22"/>
  <c r="C888" i="22"/>
  <c r="C889" i="22"/>
  <c r="C890" i="22"/>
  <c r="C891" i="22"/>
  <c r="C892" i="22"/>
  <c r="C893" i="22"/>
  <c r="C894" i="22"/>
  <c r="C895" i="22"/>
  <c r="C896" i="22"/>
  <c r="C897" i="22"/>
  <c r="C898" i="22"/>
  <c r="C899" i="22"/>
  <c r="C900" i="22"/>
  <c r="C901" i="22"/>
  <c r="C902" i="22"/>
  <c r="C903" i="22"/>
  <c r="C904" i="22"/>
  <c r="C905" i="22"/>
  <c r="C906" i="22"/>
  <c r="C907" i="22"/>
  <c r="C908" i="22"/>
  <c r="C909" i="22"/>
  <c r="C910" i="22"/>
  <c r="C911" i="22"/>
  <c r="C912" i="22"/>
  <c r="C913" i="22"/>
  <c r="C914" i="22"/>
  <c r="C915" i="22"/>
  <c r="C916" i="22"/>
  <c r="C917" i="22"/>
  <c r="C918" i="22"/>
  <c r="C919" i="22"/>
  <c r="C920" i="22"/>
  <c r="C921" i="22"/>
  <c r="C922" i="22"/>
  <c r="C923" i="22"/>
  <c r="C924" i="22"/>
  <c r="C925" i="22"/>
  <c r="C926" i="22"/>
  <c r="C927" i="22"/>
  <c r="C928" i="22"/>
  <c r="C929" i="22"/>
  <c r="C930" i="22"/>
  <c r="C931" i="22"/>
  <c r="C932" i="22"/>
  <c r="C933" i="22"/>
  <c r="C934" i="22"/>
  <c r="C935" i="22"/>
  <c r="C936" i="22"/>
  <c r="C937" i="22"/>
  <c r="C938" i="22"/>
  <c r="C939" i="22"/>
  <c r="C940" i="22"/>
  <c r="C941" i="22"/>
  <c r="C942" i="22"/>
  <c r="C943" i="22"/>
  <c r="C944" i="22"/>
  <c r="C945" i="22"/>
  <c r="C946" i="22"/>
  <c r="C947" i="22"/>
  <c r="C948" i="22"/>
  <c r="C949" i="22"/>
  <c r="C950" i="22"/>
  <c r="C951" i="22"/>
  <c r="C952" i="22"/>
  <c r="C953" i="22"/>
  <c r="C954" i="22"/>
  <c r="C955" i="22"/>
  <c r="C956" i="22"/>
  <c r="C957" i="22"/>
  <c r="C958" i="22"/>
  <c r="C959" i="22"/>
  <c r="C960" i="22"/>
  <c r="C961" i="22"/>
  <c r="C962" i="22"/>
  <c r="C963" i="22"/>
  <c r="C964" i="22"/>
  <c r="C965" i="22"/>
  <c r="C966" i="22"/>
  <c r="C967" i="22"/>
  <c r="C968" i="22"/>
  <c r="C969" i="22"/>
  <c r="C970" i="22"/>
  <c r="C971" i="22"/>
  <c r="C972" i="22"/>
  <c r="C973" i="22"/>
  <c r="C974" i="22"/>
  <c r="C975" i="22"/>
  <c r="C976" i="22"/>
  <c r="C977" i="22"/>
  <c r="C978" i="22"/>
  <c r="C979" i="22"/>
  <c r="C980" i="22"/>
  <c r="C981" i="22"/>
  <c r="C982" i="22"/>
  <c r="C983" i="22"/>
  <c r="C984" i="22"/>
  <c r="C985" i="22"/>
  <c r="C986" i="22"/>
  <c r="C987" i="22"/>
  <c r="C988" i="22"/>
  <c r="C989" i="22"/>
  <c r="C990" i="22"/>
  <c r="C991" i="22"/>
  <c r="C992" i="22"/>
  <c r="C993" i="22"/>
  <c r="C994" i="22"/>
  <c r="C995" i="22"/>
  <c r="C996" i="22"/>
  <c r="C997" i="22"/>
  <c r="C998" i="22"/>
  <c r="C999" i="22"/>
  <c r="C1000" i="22"/>
  <c r="C1001" i="22"/>
  <c r="C1002" i="22"/>
  <c r="C1003" i="22"/>
  <c r="C1004" i="22"/>
  <c r="C1005" i="22"/>
  <c r="C1006" i="22"/>
  <c r="C1007" i="22"/>
  <c r="C1008" i="22"/>
  <c r="C1009" i="22"/>
  <c r="C1010" i="22"/>
  <c r="C1011" i="22"/>
  <c r="C1012" i="22"/>
  <c r="C1013" i="22"/>
  <c r="C1014" i="22"/>
  <c r="C1015" i="22"/>
  <c r="C1016" i="22"/>
  <c r="C1017" i="22"/>
  <c r="C1018" i="22"/>
  <c r="C1019" i="22"/>
  <c r="C1020" i="22"/>
  <c r="C1021" i="22"/>
  <c r="C1022" i="22"/>
  <c r="C1023" i="22"/>
  <c r="C1024" i="22"/>
  <c r="C1025" i="22"/>
  <c r="C1026" i="22"/>
  <c r="C1027" i="22"/>
  <c r="C1028" i="22"/>
  <c r="C1029" i="22"/>
  <c r="C1030" i="22"/>
  <c r="C1031" i="22"/>
  <c r="C1032" i="22"/>
  <c r="C1033" i="22"/>
  <c r="C1034" i="22"/>
  <c r="C1035" i="22"/>
  <c r="C1036" i="22"/>
  <c r="C1037" i="22"/>
  <c r="C1038" i="22"/>
  <c r="C1039" i="22"/>
  <c r="C1040" i="22"/>
  <c r="C1041" i="22"/>
  <c r="C1042" i="22"/>
  <c r="C1043" i="22"/>
  <c r="C1044" i="22"/>
  <c r="C1045" i="22"/>
  <c r="C1046" i="22"/>
  <c r="C1047" i="22"/>
  <c r="C1048" i="22"/>
  <c r="C1049" i="22"/>
  <c r="C1050" i="22"/>
  <c r="C1051" i="22"/>
  <c r="C1052" i="22"/>
  <c r="C1053" i="22"/>
  <c r="C1054" i="22"/>
  <c r="C1055" i="22"/>
  <c r="C1056" i="22"/>
  <c r="C1057" i="22"/>
  <c r="C1058" i="22"/>
  <c r="C1059" i="22"/>
  <c r="C1060" i="22"/>
  <c r="C1061" i="22"/>
  <c r="C1062" i="22"/>
  <c r="C1063" i="22"/>
  <c r="C1064" i="22"/>
  <c r="C1065" i="22"/>
  <c r="C1066" i="22"/>
  <c r="C1067" i="22"/>
  <c r="C1068" i="22"/>
  <c r="C1069" i="22"/>
  <c r="C1070" i="22"/>
  <c r="C1071" i="22"/>
  <c r="C1072" i="22"/>
  <c r="C1073" i="22"/>
  <c r="C1074" i="22"/>
  <c r="C1075" i="22"/>
  <c r="C1076" i="22"/>
  <c r="C1077" i="22"/>
  <c r="C1078" i="22"/>
  <c r="C1079" i="22"/>
  <c r="C1080" i="22"/>
  <c r="C1081" i="22"/>
  <c r="C1082" i="22"/>
  <c r="C1083" i="22"/>
  <c r="C1084" i="22"/>
  <c r="C1085" i="22"/>
  <c r="C1086" i="22"/>
  <c r="C1087" i="22"/>
  <c r="C1088" i="22"/>
  <c r="C1089" i="22"/>
  <c r="C1090" i="22"/>
  <c r="C1091" i="22"/>
  <c r="C1092" i="22"/>
  <c r="C1093" i="22"/>
  <c r="C1094" i="22"/>
  <c r="C1095" i="22"/>
  <c r="C1096" i="22"/>
  <c r="C1097" i="22"/>
  <c r="C1098" i="22"/>
  <c r="C1099" i="22"/>
  <c r="C1100" i="22"/>
  <c r="C1101" i="22"/>
  <c r="C1102" i="22"/>
  <c r="C1103" i="22"/>
  <c r="C1104" i="22"/>
  <c r="C1105" i="22"/>
  <c r="C1106" i="22"/>
  <c r="C1107" i="22"/>
  <c r="C1108" i="22"/>
  <c r="C1109" i="22"/>
  <c r="C1110" i="22"/>
  <c r="C1111" i="22"/>
  <c r="C1112" i="22"/>
  <c r="C1113" i="22"/>
  <c r="C1114" i="22"/>
  <c r="C1115" i="22"/>
  <c r="C1116" i="22"/>
  <c r="C1117" i="22"/>
  <c r="C1118" i="22"/>
  <c r="C1119" i="22"/>
  <c r="C1120" i="22"/>
  <c r="C1121" i="22"/>
  <c r="C1122" i="22"/>
  <c r="C1123" i="22"/>
  <c r="C1124" i="22"/>
  <c r="C1125" i="22"/>
  <c r="C1126" i="22"/>
  <c r="C1127" i="22"/>
  <c r="C1128" i="22"/>
  <c r="C1129" i="22"/>
  <c r="C1130" i="22"/>
  <c r="C1131" i="22"/>
  <c r="C1132" i="22"/>
  <c r="C1133" i="22"/>
  <c r="C1134" i="22"/>
  <c r="C1135" i="22"/>
  <c r="C1136" i="22"/>
  <c r="C1137" i="22"/>
  <c r="C1138" i="22"/>
  <c r="C1139" i="22"/>
  <c r="C1140" i="22"/>
  <c r="C1141" i="22"/>
  <c r="C1142" i="22"/>
  <c r="C1143" i="22"/>
  <c r="C1144" i="22"/>
  <c r="C1145" i="22"/>
  <c r="C1146" i="22"/>
  <c r="C1147" i="22"/>
  <c r="C1148" i="22"/>
  <c r="C1149" i="22"/>
  <c r="C1150" i="22"/>
  <c r="C1151" i="22"/>
  <c r="C1152" i="22"/>
  <c r="C1153" i="22"/>
  <c r="C1154" i="22"/>
  <c r="C1155" i="22"/>
  <c r="C1156" i="22"/>
  <c r="C1157" i="22"/>
  <c r="C1158" i="22"/>
  <c r="C1159" i="22"/>
  <c r="C1160" i="22"/>
  <c r="C1161" i="22"/>
  <c r="C1162" i="22"/>
  <c r="C1163" i="22"/>
  <c r="C1164" i="22"/>
  <c r="C1165" i="22"/>
  <c r="C1166" i="22"/>
  <c r="C1167" i="22"/>
  <c r="C1168" i="22"/>
  <c r="C1169" i="22"/>
  <c r="C1170" i="22"/>
  <c r="C1171" i="22"/>
  <c r="C1172" i="22"/>
  <c r="C1173" i="22"/>
  <c r="C1174" i="22"/>
  <c r="C1175" i="22"/>
  <c r="C1176" i="22"/>
  <c r="C1177" i="22"/>
  <c r="C1178" i="22"/>
  <c r="C1179" i="22"/>
  <c r="C1180" i="22"/>
  <c r="C1181" i="22"/>
  <c r="C1182" i="22"/>
  <c r="C1183" i="22"/>
  <c r="C1184" i="22"/>
  <c r="C1185" i="22"/>
  <c r="C1186" i="22"/>
  <c r="C1187" i="22"/>
  <c r="C1188" i="22"/>
  <c r="C1189" i="22"/>
  <c r="C1190" i="22"/>
  <c r="C1191" i="22"/>
  <c r="C1192" i="22"/>
  <c r="C1193" i="22"/>
  <c r="C1194" i="22"/>
  <c r="C1195" i="22"/>
  <c r="C1196" i="22"/>
  <c r="C1197" i="22"/>
  <c r="C1198" i="22"/>
  <c r="C1199" i="22"/>
  <c r="C1200" i="22"/>
  <c r="C1201" i="22"/>
  <c r="C1202" i="22"/>
  <c r="C1203" i="22"/>
  <c r="C1204" i="22"/>
  <c r="C1205" i="22"/>
  <c r="C1206" i="22"/>
  <c r="C1207" i="22"/>
  <c r="C1208" i="22"/>
  <c r="C1209" i="22"/>
  <c r="C1210" i="22"/>
  <c r="C1211" i="22"/>
  <c r="C1212" i="22"/>
  <c r="C1213" i="22"/>
  <c r="C1214" i="22"/>
  <c r="C1215" i="22"/>
  <c r="C1216" i="22"/>
  <c r="C1217" i="22"/>
  <c r="C1218" i="22"/>
  <c r="C1219" i="22"/>
  <c r="C1220" i="22"/>
  <c r="C1221" i="22"/>
  <c r="C1222" i="22"/>
  <c r="C1223" i="22"/>
  <c r="C1224" i="22"/>
  <c r="C1225" i="22"/>
  <c r="C1226" i="22"/>
  <c r="C1227" i="22"/>
  <c r="C1228" i="22"/>
  <c r="C1229" i="22"/>
  <c r="C1230" i="22"/>
  <c r="C1231" i="22"/>
  <c r="C1232" i="22"/>
  <c r="C1233" i="22"/>
  <c r="C1234" i="22"/>
  <c r="C1235" i="22"/>
  <c r="C1236" i="22"/>
  <c r="C1237" i="22"/>
  <c r="C1238" i="22"/>
  <c r="C1239" i="22"/>
  <c r="C1240" i="22"/>
  <c r="C1241" i="22"/>
  <c r="C1242" i="22"/>
  <c r="C1243" i="22"/>
  <c r="C1244" i="22"/>
  <c r="C1245" i="22"/>
  <c r="C1246" i="22"/>
  <c r="C1247" i="22"/>
  <c r="C1248" i="22"/>
  <c r="C1249" i="22"/>
  <c r="C1250" i="22"/>
  <c r="C1251" i="22"/>
  <c r="C1252" i="22"/>
  <c r="C1253" i="22"/>
  <c r="C1254" i="22"/>
  <c r="C1255" i="22"/>
  <c r="C1256" i="22"/>
  <c r="C1257" i="22"/>
  <c r="C1258" i="22"/>
  <c r="C1259" i="22"/>
  <c r="C1260" i="22"/>
  <c r="C1261" i="22"/>
  <c r="C1262" i="22"/>
  <c r="C1263" i="22"/>
  <c r="C1264" i="22"/>
  <c r="C1265" i="22"/>
  <c r="C1266" i="22"/>
  <c r="C1267" i="22"/>
  <c r="C1268" i="22"/>
  <c r="C1269" i="22"/>
  <c r="C1270" i="22"/>
  <c r="C1271" i="22"/>
  <c r="C1272" i="22"/>
  <c r="C1273" i="22"/>
  <c r="C1274" i="22"/>
  <c r="C1275" i="22"/>
  <c r="C1276" i="22"/>
  <c r="C1277" i="22"/>
  <c r="C1278" i="22"/>
  <c r="C1279" i="22"/>
  <c r="C1280" i="22"/>
  <c r="C1281" i="22"/>
  <c r="C1282" i="22"/>
  <c r="C1283" i="22"/>
  <c r="C1284" i="22"/>
  <c r="C1285" i="22"/>
  <c r="C1286" i="22"/>
  <c r="C1287" i="22"/>
  <c r="C1288" i="22"/>
  <c r="C1289" i="22"/>
  <c r="C1290" i="22"/>
  <c r="C1291" i="22"/>
  <c r="C1292" i="22"/>
  <c r="C1293" i="22"/>
  <c r="C1294" i="22"/>
  <c r="C1295" i="22"/>
  <c r="C1296" i="22"/>
  <c r="C1297" i="22"/>
  <c r="C1298" i="22"/>
  <c r="C1299" i="22"/>
  <c r="C1300" i="22"/>
  <c r="C1301" i="22"/>
  <c r="C1302" i="22"/>
  <c r="C1303" i="22"/>
  <c r="C1304" i="22"/>
  <c r="C1305" i="22"/>
  <c r="C1306" i="22"/>
  <c r="C1307" i="22"/>
  <c r="C1308" i="22"/>
  <c r="C1309" i="22"/>
  <c r="C1310" i="22"/>
  <c r="C1311" i="22"/>
  <c r="C1312" i="22"/>
  <c r="C1313" i="22"/>
  <c r="C1314" i="22"/>
  <c r="C1315" i="22"/>
  <c r="C1316" i="22"/>
  <c r="C1317" i="22"/>
  <c r="C1318" i="22"/>
  <c r="C1319" i="22"/>
  <c r="C1320" i="22"/>
  <c r="C1321" i="22"/>
  <c r="C1322" i="22"/>
  <c r="C1323" i="22"/>
  <c r="C1324" i="22"/>
  <c r="C1325" i="22"/>
  <c r="C1326" i="22"/>
  <c r="C1327" i="22"/>
  <c r="C1328" i="22"/>
  <c r="C1329" i="22"/>
  <c r="C1330" i="22"/>
  <c r="C1331" i="22"/>
  <c r="C1332" i="22"/>
  <c r="C1333" i="22"/>
  <c r="C1334" i="22"/>
  <c r="C1335" i="22"/>
  <c r="C1336" i="22"/>
  <c r="C1337" i="22"/>
  <c r="C1338" i="22"/>
  <c r="C1339" i="22"/>
  <c r="C1340" i="22"/>
  <c r="C1341" i="22"/>
  <c r="C1342" i="22"/>
  <c r="C1343" i="22"/>
  <c r="C1344" i="22"/>
  <c r="C1345" i="22"/>
  <c r="C1346" i="22"/>
  <c r="C1347" i="22"/>
  <c r="C1348" i="22"/>
  <c r="C1349" i="22"/>
  <c r="C1350" i="22"/>
  <c r="C1351" i="22"/>
  <c r="C1352" i="22"/>
  <c r="C1353" i="22"/>
  <c r="C1354" i="22"/>
  <c r="C1355" i="22"/>
  <c r="C1356" i="22"/>
  <c r="C1357" i="22"/>
  <c r="C1358" i="22"/>
  <c r="C1359" i="22"/>
  <c r="C1360" i="22"/>
  <c r="C1361" i="22"/>
  <c r="C1362" i="22"/>
  <c r="C1363" i="22"/>
  <c r="C1364" i="22"/>
  <c r="C1365" i="22"/>
  <c r="C1366" i="22"/>
  <c r="C1367" i="22"/>
  <c r="C1368" i="22"/>
  <c r="C1369" i="22"/>
  <c r="C1370" i="22"/>
  <c r="C1371" i="22"/>
  <c r="C1372" i="22"/>
  <c r="C1373" i="22"/>
  <c r="C1374" i="22"/>
  <c r="C1375" i="22"/>
  <c r="C1376" i="22"/>
  <c r="C1377" i="22"/>
  <c r="C1378" i="22"/>
  <c r="C1379" i="22"/>
  <c r="C1380" i="22"/>
  <c r="C1381" i="22"/>
  <c r="C1382" i="22"/>
  <c r="C1383" i="22"/>
  <c r="C1384" i="22"/>
  <c r="C1385" i="22"/>
  <c r="C1386" i="22"/>
  <c r="C1387" i="22"/>
  <c r="C1388" i="22"/>
  <c r="C1389" i="22"/>
  <c r="C1390" i="22"/>
  <c r="C1391" i="22"/>
  <c r="C1392" i="22"/>
  <c r="C1393" i="22"/>
  <c r="C1394" i="22"/>
  <c r="C1395" i="22"/>
  <c r="C1396" i="22"/>
  <c r="C1397" i="22"/>
  <c r="C1398" i="22"/>
  <c r="C1399" i="22"/>
  <c r="C1400" i="22"/>
  <c r="C1401" i="22"/>
  <c r="C1402" i="22"/>
  <c r="C1403" i="22"/>
  <c r="C1404" i="22"/>
  <c r="C1405" i="22"/>
  <c r="C1406" i="22"/>
  <c r="C1407" i="22"/>
  <c r="C1408" i="22"/>
  <c r="C1409" i="22"/>
  <c r="C1410" i="22"/>
  <c r="C1411" i="22"/>
  <c r="C1412" i="22"/>
  <c r="C1413" i="22"/>
  <c r="C1414" i="22"/>
  <c r="C1415" i="22"/>
  <c r="C1416" i="22"/>
  <c r="C1417" i="22"/>
  <c r="C1418" i="22"/>
  <c r="C1419" i="22"/>
  <c r="C1420" i="22"/>
  <c r="C1421" i="22"/>
  <c r="C1422" i="22"/>
  <c r="C1423" i="22"/>
  <c r="C1424" i="22"/>
  <c r="C1425" i="22"/>
  <c r="C1426" i="22"/>
  <c r="C1427" i="22"/>
  <c r="C1428" i="22"/>
  <c r="C1429" i="22"/>
  <c r="C1430" i="22"/>
  <c r="C1431" i="22"/>
  <c r="C1432" i="22"/>
  <c r="C1433" i="22"/>
  <c r="C1434" i="22"/>
  <c r="C1435" i="22"/>
  <c r="C1436" i="22"/>
  <c r="C1437" i="22"/>
  <c r="C1438" i="22"/>
  <c r="C1439" i="22"/>
  <c r="C1440" i="22"/>
  <c r="C1441" i="22"/>
  <c r="C1442" i="22"/>
  <c r="C1443" i="22"/>
  <c r="C1444" i="22"/>
  <c r="C1445" i="22"/>
  <c r="C1446" i="22"/>
  <c r="C1447" i="22"/>
  <c r="C1448" i="22"/>
  <c r="C1449" i="22"/>
  <c r="C1450" i="22"/>
  <c r="C1451" i="22"/>
  <c r="C1452" i="22"/>
  <c r="C1453" i="22"/>
  <c r="C1454" i="22"/>
  <c r="C1455" i="22"/>
  <c r="C1456" i="22"/>
  <c r="C1457" i="22"/>
  <c r="C1458" i="22"/>
  <c r="C1459" i="22"/>
  <c r="C1460" i="22"/>
  <c r="C1461" i="22"/>
  <c r="C1462" i="22"/>
  <c r="C1463" i="22"/>
  <c r="C1464" i="22"/>
  <c r="C1465" i="22"/>
  <c r="C1466" i="22"/>
  <c r="C1467" i="22"/>
  <c r="C1468" i="22"/>
  <c r="C1469" i="22"/>
  <c r="C1470" i="22"/>
  <c r="C1471" i="22"/>
  <c r="C1472" i="22"/>
  <c r="C1473" i="22"/>
  <c r="C1474" i="22"/>
  <c r="C1475" i="22"/>
  <c r="C1476" i="22"/>
  <c r="C1477" i="22"/>
  <c r="C1478" i="22"/>
  <c r="C1479" i="22"/>
  <c r="C1480" i="22"/>
  <c r="C1481" i="22"/>
  <c r="C1482" i="22"/>
  <c r="C1483" i="22"/>
  <c r="C1484" i="22"/>
  <c r="C1485" i="22"/>
  <c r="C1486" i="22"/>
  <c r="C1487" i="22"/>
  <c r="C1488" i="22"/>
  <c r="C1489" i="22"/>
  <c r="C1490" i="22"/>
  <c r="C1491" i="22"/>
  <c r="C1492" i="22"/>
  <c r="C1493" i="22"/>
  <c r="C1494" i="22"/>
  <c r="C1495" i="22"/>
  <c r="C1496" i="22"/>
  <c r="C1497" i="22"/>
  <c r="C1498" i="22"/>
  <c r="C1499" i="22"/>
  <c r="C1500" i="22"/>
  <c r="C1501" i="22"/>
  <c r="C1502" i="22"/>
  <c r="C1503" i="22"/>
  <c r="C1504" i="22"/>
  <c r="C1505" i="22"/>
  <c r="C1506" i="22"/>
  <c r="C1507" i="22"/>
  <c r="C1508" i="22"/>
  <c r="C1509" i="22"/>
  <c r="C1510" i="22"/>
  <c r="C1511" i="22"/>
  <c r="C1512" i="22"/>
  <c r="C1513" i="22"/>
  <c r="C1514" i="22"/>
  <c r="C1515" i="22"/>
  <c r="C1516" i="22"/>
  <c r="C1517" i="22"/>
  <c r="C1518" i="22"/>
  <c r="C1519" i="22"/>
  <c r="C1520" i="22"/>
  <c r="C1521" i="22"/>
  <c r="C1522" i="22"/>
  <c r="C1523" i="22"/>
  <c r="C1524" i="22"/>
  <c r="C1525" i="22"/>
  <c r="C1526" i="22"/>
  <c r="C1527" i="22"/>
  <c r="C1528" i="22"/>
  <c r="C1529" i="22"/>
  <c r="C1530" i="22"/>
  <c r="C1531" i="22"/>
  <c r="C1532" i="22"/>
  <c r="C1533" i="22"/>
  <c r="C1534" i="22"/>
  <c r="C1535" i="22"/>
  <c r="C1536" i="22"/>
  <c r="C1537" i="22"/>
  <c r="C1538" i="22"/>
  <c r="C1539" i="22"/>
  <c r="C1540" i="22"/>
  <c r="C1541" i="22"/>
  <c r="C1542" i="22"/>
  <c r="C1543" i="22"/>
  <c r="C1544" i="22"/>
  <c r="C1545" i="22"/>
  <c r="C1546" i="22"/>
  <c r="C1547" i="22"/>
  <c r="C1548" i="22"/>
  <c r="C1549" i="22"/>
  <c r="C1550" i="22"/>
  <c r="C1551" i="22"/>
  <c r="C1552" i="22"/>
  <c r="C1553" i="22"/>
  <c r="C1554" i="22"/>
  <c r="C1555" i="22"/>
  <c r="C1556" i="22"/>
  <c r="C1557" i="22"/>
  <c r="C1558" i="22"/>
  <c r="C1559" i="22"/>
  <c r="C1560" i="22"/>
  <c r="C1561" i="22"/>
  <c r="C1562" i="22"/>
  <c r="C1563" i="22"/>
  <c r="C1564" i="22"/>
  <c r="C1565" i="22"/>
  <c r="C1566" i="22"/>
  <c r="C1567" i="22"/>
  <c r="C1568" i="22"/>
  <c r="C1569" i="22"/>
  <c r="C1570" i="22"/>
  <c r="C1571" i="22"/>
  <c r="C1572" i="22"/>
  <c r="C1573" i="22"/>
  <c r="C1574" i="22"/>
  <c r="C1575" i="22"/>
  <c r="C1576" i="22"/>
  <c r="C1577" i="22"/>
  <c r="C1578" i="22"/>
  <c r="C1579" i="22"/>
  <c r="C1580" i="22"/>
  <c r="C1581" i="22"/>
  <c r="C1582" i="22"/>
  <c r="C1583" i="22"/>
  <c r="C1584" i="22"/>
  <c r="C1585" i="22"/>
  <c r="C1586" i="22"/>
  <c r="C1587" i="22"/>
  <c r="C1588" i="22"/>
  <c r="C1589" i="22"/>
  <c r="C1590" i="22"/>
  <c r="C1591" i="22"/>
  <c r="C1592" i="22"/>
  <c r="C1593" i="22"/>
  <c r="C1594" i="22"/>
  <c r="C1595" i="22"/>
  <c r="C1596" i="22"/>
  <c r="C1597" i="22"/>
  <c r="C1598" i="22"/>
  <c r="C1599" i="22"/>
  <c r="C1600" i="22"/>
  <c r="C1601" i="22"/>
  <c r="C1602" i="22"/>
  <c r="C1603" i="22"/>
  <c r="C1604" i="22"/>
  <c r="C1605" i="22"/>
  <c r="C1606" i="22"/>
  <c r="C1607" i="22"/>
  <c r="C1608" i="22"/>
  <c r="C1609" i="22"/>
  <c r="C1610" i="22"/>
  <c r="C1611" i="22"/>
  <c r="C1612" i="22"/>
  <c r="C1613" i="22"/>
  <c r="C1614" i="22"/>
  <c r="C1615" i="22"/>
  <c r="C1616" i="22"/>
  <c r="C1617" i="22"/>
  <c r="C1618" i="22"/>
  <c r="C1619" i="22"/>
  <c r="C1620" i="22"/>
  <c r="C1621" i="22"/>
  <c r="C1622" i="22"/>
  <c r="C1623" i="22"/>
  <c r="C1624" i="22"/>
  <c r="C1625" i="22"/>
  <c r="C1626" i="22"/>
  <c r="C1627" i="22"/>
  <c r="C1628" i="22"/>
  <c r="C1629" i="22"/>
  <c r="C1630" i="22"/>
  <c r="C1631" i="22"/>
  <c r="C1632" i="22"/>
  <c r="C1633" i="22"/>
  <c r="C1634" i="22"/>
  <c r="C1635" i="22"/>
  <c r="C1636" i="22"/>
  <c r="C1637" i="22"/>
  <c r="C1638" i="22"/>
  <c r="C1639" i="22"/>
  <c r="C1640" i="22"/>
  <c r="C1641" i="22"/>
  <c r="C1642" i="22"/>
  <c r="C1643" i="22"/>
  <c r="C1644" i="22"/>
  <c r="C1645" i="22"/>
  <c r="C1646" i="22"/>
  <c r="C1647" i="22"/>
  <c r="C1648" i="22"/>
  <c r="C1649" i="22"/>
  <c r="C1650" i="22"/>
  <c r="C1651" i="22"/>
  <c r="C1652" i="22"/>
  <c r="C1653" i="22"/>
  <c r="C1654" i="22"/>
  <c r="C1655" i="22"/>
  <c r="C1656" i="22"/>
  <c r="C1657" i="22"/>
  <c r="C1658" i="22"/>
  <c r="C1659" i="22"/>
  <c r="C1660" i="22"/>
  <c r="C1661" i="22"/>
  <c r="C1662" i="22"/>
  <c r="C1663" i="22"/>
  <c r="C1664" i="22"/>
  <c r="C1665" i="22"/>
  <c r="C1666" i="22"/>
  <c r="C1667" i="22"/>
  <c r="C1668" i="22"/>
  <c r="C1669" i="22"/>
  <c r="C1670" i="22"/>
  <c r="C1671" i="22"/>
  <c r="C1672" i="22"/>
  <c r="C1673" i="22"/>
  <c r="C1674" i="22"/>
  <c r="C1675" i="22"/>
  <c r="C1676" i="22"/>
  <c r="C1677" i="22"/>
  <c r="C1678" i="22"/>
  <c r="C1679" i="22"/>
  <c r="C1680" i="22"/>
  <c r="C1681" i="22"/>
  <c r="C1682" i="22"/>
  <c r="C1683" i="22"/>
  <c r="C1684" i="22"/>
  <c r="C1685" i="22"/>
  <c r="C1686" i="22"/>
  <c r="C1687" i="22"/>
  <c r="C1688" i="22"/>
  <c r="C1689" i="22"/>
  <c r="C1690" i="22"/>
  <c r="C1691" i="22"/>
  <c r="C1692" i="22"/>
  <c r="C1693" i="22"/>
  <c r="C1694" i="22"/>
  <c r="C1695" i="22"/>
  <c r="C1696" i="22"/>
  <c r="C1697" i="22"/>
  <c r="C1698" i="22"/>
  <c r="C1699" i="22"/>
  <c r="C1700" i="22"/>
  <c r="C1701" i="22"/>
  <c r="C1702" i="22"/>
  <c r="C1703" i="22"/>
  <c r="C1704" i="22"/>
  <c r="C1705" i="22"/>
  <c r="C1706" i="22"/>
  <c r="C1707" i="22"/>
  <c r="C1708" i="22"/>
  <c r="C1709" i="22"/>
  <c r="C1710" i="22"/>
  <c r="C1711" i="22"/>
  <c r="C1712" i="22"/>
  <c r="C1713" i="22"/>
  <c r="C1714" i="22"/>
  <c r="C1715" i="22"/>
  <c r="C1716" i="22"/>
  <c r="C1717" i="22"/>
  <c r="C1718" i="22"/>
  <c r="C1719" i="22"/>
  <c r="C1720" i="22"/>
  <c r="C1721" i="22"/>
  <c r="C1722" i="22"/>
  <c r="C1723" i="22"/>
  <c r="C1724" i="22"/>
  <c r="C1725" i="22"/>
  <c r="C1726" i="22"/>
  <c r="C1727" i="22"/>
  <c r="C1728" i="22"/>
  <c r="C1729" i="22"/>
  <c r="C1730" i="22"/>
  <c r="C1731" i="22"/>
  <c r="C1732" i="22"/>
  <c r="C1733" i="22"/>
  <c r="C1734" i="22"/>
  <c r="C1735" i="22"/>
  <c r="C1736" i="22"/>
  <c r="C1737" i="22"/>
  <c r="C1738" i="22"/>
  <c r="C1739" i="22"/>
  <c r="C1740" i="22"/>
  <c r="C1741" i="22"/>
  <c r="C1742" i="22"/>
  <c r="C1743" i="22"/>
  <c r="C1744" i="22"/>
  <c r="C1745" i="22"/>
  <c r="C1746" i="22"/>
  <c r="C1747" i="22"/>
  <c r="C1748" i="22"/>
  <c r="C1749" i="22"/>
  <c r="C1750" i="22"/>
  <c r="C1751" i="22"/>
  <c r="C1752" i="22"/>
  <c r="C1753" i="22"/>
  <c r="C1754" i="22"/>
  <c r="C1755" i="22"/>
  <c r="C1756" i="22"/>
  <c r="C1757" i="22"/>
  <c r="C1758" i="22"/>
  <c r="C1759" i="22"/>
  <c r="C1760" i="22"/>
  <c r="C1761" i="22"/>
  <c r="C1762" i="22"/>
  <c r="C1763" i="22"/>
  <c r="C1764" i="22"/>
  <c r="C1765" i="22"/>
  <c r="C1766" i="22"/>
  <c r="C1767" i="22"/>
  <c r="C1768" i="22"/>
  <c r="C1769" i="22"/>
  <c r="C1770" i="22"/>
  <c r="C1771" i="22"/>
  <c r="C1772" i="22"/>
  <c r="C1773" i="22"/>
  <c r="C1774" i="22"/>
  <c r="C1775" i="22"/>
  <c r="C1776" i="22"/>
  <c r="C1777" i="22"/>
  <c r="C1778" i="22"/>
  <c r="C1779" i="22"/>
  <c r="C1780" i="22"/>
  <c r="C1781" i="22"/>
  <c r="C1782" i="22"/>
  <c r="C1783" i="22"/>
  <c r="C1784" i="22"/>
  <c r="C1785" i="22"/>
  <c r="C1786" i="22"/>
  <c r="C1787" i="22"/>
  <c r="C1788" i="22"/>
  <c r="C1789" i="22"/>
  <c r="C1790" i="22"/>
  <c r="C1791" i="22"/>
  <c r="C1792" i="22"/>
  <c r="C1793" i="22"/>
  <c r="C1794" i="22"/>
  <c r="C1795" i="22"/>
  <c r="C1796" i="22"/>
  <c r="C1797" i="22"/>
  <c r="C1798" i="22"/>
  <c r="C1799" i="22"/>
  <c r="C1800" i="22"/>
  <c r="C1801" i="22"/>
  <c r="C1802" i="22"/>
  <c r="C1803" i="22"/>
  <c r="C1804" i="22"/>
  <c r="C1805" i="22"/>
  <c r="C1806" i="22"/>
  <c r="C1807" i="22"/>
  <c r="C1808" i="22"/>
  <c r="C1809" i="22"/>
  <c r="C1810" i="22"/>
  <c r="C1811" i="22"/>
  <c r="C1812" i="22"/>
  <c r="C1813" i="22"/>
  <c r="C1814" i="22"/>
  <c r="C1815" i="22"/>
  <c r="C1816" i="22"/>
  <c r="C1817" i="22"/>
  <c r="C1818" i="22"/>
  <c r="C1819" i="22"/>
  <c r="C1820" i="22"/>
  <c r="C1821" i="22"/>
  <c r="C1822" i="22"/>
  <c r="C1823" i="22"/>
  <c r="C1824" i="22"/>
  <c r="C1825" i="22"/>
  <c r="C1826" i="22"/>
  <c r="C1827" i="22"/>
  <c r="C1828" i="22"/>
  <c r="C1829" i="22"/>
  <c r="C1830" i="22"/>
  <c r="C1831" i="22"/>
  <c r="C1832" i="22"/>
  <c r="C1833" i="22"/>
  <c r="C1834" i="22"/>
  <c r="C1835" i="22"/>
  <c r="C1836" i="22"/>
  <c r="C1837" i="22"/>
  <c r="C1838" i="22"/>
  <c r="C1839" i="22"/>
  <c r="C1840" i="22"/>
  <c r="C1841" i="22"/>
  <c r="C1842" i="22"/>
  <c r="C1843" i="22"/>
  <c r="C1844" i="22"/>
  <c r="C1845" i="22"/>
  <c r="C1846" i="22"/>
  <c r="C1847" i="22"/>
  <c r="C1848" i="22"/>
  <c r="C1849" i="22"/>
  <c r="C1850" i="22"/>
  <c r="C1851" i="22"/>
  <c r="C1852" i="22"/>
  <c r="C1853" i="22"/>
  <c r="C1854" i="22"/>
  <c r="C1855" i="22"/>
  <c r="C1856" i="22"/>
  <c r="C1857" i="22"/>
  <c r="C1858" i="22"/>
  <c r="C1859" i="22"/>
  <c r="C1860" i="22"/>
  <c r="C1861" i="22"/>
  <c r="C1862" i="22"/>
  <c r="C1863" i="22"/>
  <c r="C1864" i="22"/>
  <c r="C1865" i="22"/>
  <c r="C1866" i="22"/>
  <c r="C1867" i="22"/>
  <c r="C1868" i="22"/>
  <c r="C1869" i="22"/>
  <c r="C1870" i="22"/>
  <c r="C1871" i="22"/>
  <c r="C1872" i="22"/>
  <c r="C1873" i="22"/>
  <c r="C1874" i="22"/>
  <c r="C1875" i="22"/>
  <c r="C1876" i="22"/>
  <c r="C1877" i="22"/>
  <c r="C1878" i="22"/>
  <c r="C1879" i="22"/>
  <c r="C1880" i="22"/>
  <c r="C1881" i="22"/>
  <c r="C1882" i="22"/>
  <c r="C1883" i="22"/>
  <c r="C1884" i="22"/>
  <c r="C1885" i="22"/>
  <c r="C1886" i="22"/>
  <c r="C1887" i="22"/>
  <c r="C1888" i="22"/>
  <c r="C1889" i="22"/>
  <c r="C1890" i="22"/>
  <c r="C1891" i="22"/>
  <c r="C1892" i="22"/>
  <c r="C1893" i="22"/>
  <c r="C1894" i="22"/>
  <c r="C1895" i="22"/>
  <c r="C1896" i="22"/>
  <c r="C1897" i="22"/>
  <c r="C1898" i="22"/>
  <c r="C1899" i="22"/>
  <c r="C1900" i="22"/>
  <c r="C1901" i="22"/>
  <c r="C1902" i="22"/>
  <c r="C1903" i="22"/>
  <c r="C1904" i="22"/>
  <c r="C1905" i="22"/>
  <c r="C1906" i="22"/>
  <c r="C1907" i="22"/>
  <c r="C1908" i="22"/>
  <c r="C1909" i="22"/>
  <c r="C1910" i="22"/>
  <c r="C1911" i="22"/>
  <c r="C1912" i="22"/>
  <c r="C1913" i="22"/>
  <c r="C1914" i="22"/>
  <c r="C1915" i="22"/>
  <c r="C1916" i="22"/>
  <c r="C1917" i="22"/>
  <c r="C1918" i="22"/>
  <c r="C1919" i="22"/>
  <c r="C1920" i="22"/>
  <c r="C1921" i="22"/>
  <c r="C1922" i="22"/>
  <c r="C1923" i="22"/>
  <c r="C1924" i="22"/>
  <c r="C1925" i="22"/>
  <c r="C1926" i="22"/>
  <c r="C1927" i="22"/>
  <c r="C1928" i="22"/>
  <c r="C1929" i="22"/>
  <c r="C1930" i="22"/>
  <c r="C1931" i="22"/>
  <c r="C1932" i="22"/>
  <c r="C1933" i="22"/>
  <c r="C1934" i="22"/>
  <c r="C1935" i="22"/>
  <c r="C1936" i="22"/>
  <c r="C1937" i="22"/>
  <c r="C1938" i="22"/>
  <c r="C1939" i="22"/>
  <c r="C1940" i="22"/>
  <c r="C1941" i="22"/>
  <c r="C1942" i="22"/>
  <c r="C1943" i="22"/>
  <c r="C1944" i="22"/>
  <c r="C1945" i="22"/>
  <c r="C1946" i="22"/>
  <c r="C1947" i="22"/>
  <c r="C1948" i="22"/>
  <c r="C1949" i="22"/>
  <c r="C1950" i="22"/>
  <c r="C1951" i="22"/>
  <c r="C1952" i="22"/>
  <c r="C1953" i="22"/>
  <c r="C1954" i="22"/>
  <c r="C1955" i="22"/>
  <c r="C1956" i="22"/>
  <c r="C1957" i="22"/>
  <c r="C1958" i="22"/>
  <c r="C1959" i="22"/>
  <c r="C1960" i="22"/>
  <c r="C1961" i="22"/>
  <c r="C1962" i="22"/>
  <c r="C1963" i="22"/>
  <c r="C1964" i="22"/>
  <c r="C1965" i="22"/>
  <c r="C1966" i="22"/>
  <c r="C1967" i="22"/>
  <c r="C1968" i="22"/>
  <c r="C1969" i="22"/>
  <c r="C1970" i="22"/>
  <c r="C1971" i="22"/>
  <c r="C1972" i="22"/>
  <c r="C1973" i="22"/>
  <c r="C1974" i="22"/>
  <c r="C1975" i="22"/>
  <c r="C1976" i="22"/>
  <c r="C1977" i="22"/>
  <c r="C1978" i="22"/>
  <c r="C1979" i="22"/>
  <c r="C1980" i="22"/>
  <c r="C1981" i="22"/>
  <c r="C1982" i="22"/>
  <c r="C1983" i="22"/>
  <c r="C1984" i="22"/>
  <c r="C1985" i="22"/>
  <c r="C1986" i="22"/>
  <c r="C1987" i="22"/>
  <c r="C1988" i="22"/>
  <c r="C1989" i="22"/>
  <c r="C1990" i="22"/>
  <c r="C1991" i="22"/>
  <c r="C1992" i="22"/>
  <c r="C1993" i="22"/>
  <c r="C1994" i="22"/>
  <c r="C1995" i="22"/>
  <c r="C1996" i="22"/>
  <c r="C1997" i="22"/>
  <c r="C1998" i="22"/>
  <c r="C1999" i="22"/>
  <c r="C2000" i="22"/>
  <c r="C2001" i="22"/>
  <c r="C2002" i="22"/>
  <c r="C2003" i="22"/>
  <c r="C2004" i="22"/>
  <c r="C2005" i="22"/>
  <c r="C2006" i="22"/>
  <c r="C2007" i="22"/>
  <c r="C2008" i="22"/>
  <c r="C2009" i="22"/>
  <c r="C2010" i="22"/>
  <c r="C2011" i="22"/>
  <c r="C2012" i="22"/>
  <c r="C2013" i="22"/>
  <c r="C2014" i="22"/>
  <c r="C2015" i="22"/>
  <c r="C2016" i="22"/>
  <c r="C2017" i="22"/>
  <c r="C2018" i="22"/>
  <c r="C2019" i="22"/>
  <c r="C2020" i="22"/>
  <c r="C2021" i="22"/>
  <c r="C2022" i="22"/>
  <c r="C2023" i="22"/>
  <c r="C2024" i="22"/>
  <c r="C2025" i="22"/>
  <c r="C2026" i="22"/>
  <c r="C2027" i="22"/>
  <c r="C2028" i="22"/>
  <c r="C2029" i="22"/>
  <c r="C2030" i="22"/>
  <c r="C2031" i="22"/>
  <c r="C2032" i="22"/>
  <c r="C2033" i="22"/>
  <c r="C2034" i="22"/>
  <c r="C2035" i="22"/>
  <c r="C2036" i="22"/>
  <c r="C2037" i="22"/>
  <c r="C2038" i="22"/>
  <c r="C2039" i="22"/>
  <c r="C2040" i="22"/>
  <c r="C2041" i="22"/>
  <c r="C2042" i="22"/>
  <c r="C2043" i="22"/>
  <c r="C2044" i="22"/>
  <c r="C2045" i="22"/>
  <c r="C2046" i="22"/>
  <c r="C2047" i="22"/>
  <c r="C2048" i="22"/>
  <c r="C2049" i="22"/>
  <c r="C2050" i="22"/>
  <c r="C2051" i="22"/>
  <c r="C2052" i="22"/>
  <c r="C2053" i="22"/>
  <c r="C2054" i="22"/>
  <c r="C2055" i="22"/>
  <c r="C2056" i="22"/>
  <c r="C2057" i="22"/>
  <c r="C2058" i="22"/>
  <c r="C2059" i="22"/>
  <c r="C2060" i="22"/>
  <c r="C2061" i="22"/>
  <c r="C2062" i="22"/>
  <c r="C2063" i="22"/>
  <c r="C2064" i="22"/>
  <c r="C2065" i="22"/>
  <c r="C2066" i="22"/>
  <c r="C2067" i="22"/>
  <c r="C2068" i="22"/>
  <c r="C2069" i="22"/>
  <c r="C2070" i="22"/>
  <c r="C2071" i="22"/>
  <c r="C2072" i="22"/>
  <c r="C2073" i="22"/>
  <c r="C2074" i="22"/>
  <c r="C2075" i="22"/>
  <c r="C2076" i="22"/>
  <c r="C2077" i="22"/>
  <c r="C2078" i="22"/>
  <c r="C2079" i="22"/>
  <c r="C2080" i="22"/>
  <c r="C2081" i="22"/>
  <c r="C2082" i="22"/>
  <c r="C2083" i="22"/>
  <c r="C2084" i="22"/>
  <c r="C2085" i="22"/>
  <c r="C2086" i="22"/>
  <c r="C2087" i="22"/>
  <c r="C2088" i="22"/>
  <c r="C2089" i="22"/>
  <c r="C2090" i="22"/>
  <c r="C2091" i="22"/>
  <c r="C2092" i="22"/>
  <c r="C2093" i="22"/>
  <c r="C2094" i="22"/>
  <c r="C2095" i="22"/>
  <c r="C2096" i="22"/>
  <c r="C2097" i="22"/>
  <c r="C2098" i="22"/>
  <c r="C2099" i="22"/>
  <c r="C2100" i="22"/>
  <c r="C2101" i="22"/>
  <c r="C2102" i="22"/>
  <c r="C2103" i="22"/>
  <c r="C2104" i="22"/>
  <c r="C2105" i="22"/>
  <c r="C2106" i="22"/>
  <c r="C2107" i="22"/>
  <c r="C2108" i="22"/>
  <c r="C2109" i="22"/>
  <c r="C2110" i="22"/>
  <c r="C2111" i="22"/>
  <c r="C2112" i="22"/>
  <c r="C2113" i="22"/>
  <c r="C2114" i="22"/>
  <c r="C2115" i="22"/>
  <c r="C2116" i="22"/>
  <c r="C2117" i="22"/>
  <c r="C2118" i="22"/>
  <c r="C2119" i="22"/>
  <c r="C2120" i="22"/>
  <c r="C2121" i="22"/>
  <c r="C2122" i="22"/>
  <c r="C2123" i="22"/>
  <c r="C2124" i="22"/>
  <c r="C2125" i="22"/>
  <c r="C2126" i="22"/>
  <c r="C2127" i="22"/>
  <c r="C2128" i="22"/>
  <c r="C2129" i="22"/>
  <c r="C2130" i="22"/>
  <c r="C2131" i="22"/>
  <c r="C2132" i="22"/>
  <c r="C2133" i="22"/>
  <c r="C2134" i="22"/>
  <c r="C2135" i="22"/>
  <c r="C2136" i="22"/>
  <c r="C2137" i="22"/>
  <c r="C2138" i="22"/>
  <c r="C2139" i="22"/>
  <c r="C2140" i="22"/>
  <c r="C2141" i="22"/>
  <c r="C2142" i="22"/>
  <c r="C2143" i="22"/>
  <c r="C2144" i="22"/>
  <c r="C2145" i="22"/>
  <c r="C2146" i="22"/>
  <c r="C2147" i="22"/>
  <c r="C2148" i="22"/>
  <c r="C2149" i="22"/>
  <c r="C2150" i="22"/>
  <c r="C2151" i="22"/>
  <c r="C2152" i="22"/>
  <c r="C2153" i="22"/>
  <c r="C2154" i="22"/>
  <c r="C2155" i="22"/>
  <c r="C2156" i="22"/>
  <c r="C2157" i="22"/>
  <c r="C2158" i="22"/>
  <c r="C2159" i="22"/>
  <c r="C2160" i="22"/>
  <c r="C2161" i="22"/>
  <c r="C2162" i="22"/>
  <c r="C2163" i="22"/>
  <c r="C2164" i="22"/>
  <c r="C2165" i="22"/>
  <c r="C2166" i="22"/>
  <c r="C2167" i="22"/>
  <c r="C2168" i="22"/>
  <c r="C2169" i="22"/>
  <c r="C2170" i="22"/>
  <c r="C2171" i="22"/>
  <c r="C2172" i="22"/>
  <c r="C2173" i="22"/>
  <c r="C2174" i="22"/>
  <c r="C2175" i="22"/>
  <c r="C2176" i="22"/>
  <c r="C2177" i="22"/>
  <c r="C2178" i="22"/>
  <c r="C2179" i="22"/>
  <c r="C2180" i="22"/>
  <c r="C2181" i="22"/>
  <c r="C2182" i="22"/>
  <c r="C2183" i="22"/>
  <c r="C2184" i="22"/>
  <c r="C2185" i="22"/>
  <c r="C2186" i="22"/>
  <c r="C2187" i="22"/>
  <c r="C2188" i="22"/>
  <c r="C2189" i="22"/>
  <c r="C2190" i="22"/>
  <c r="C2191" i="22"/>
  <c r="C2192" i="22"/>
  <c r="C2193" i="22"/>
  <c r="C2194" i="22"/>
  <c r="C2195" i="22"/>
  <c r="C2196" i="22"/>
  <c r="C2197" i="22"/>
  <c r="C2198" i="22"/>
  <c r="C2199" i="22"/>
  <c r="C2200" i="22"/>
  <c r="C2201" i="22"/>
  <c r="C2202" i="22"/>
  <c r="C2203" i="22"/>
  <c r="C2204" i="22"/>
  <c r="C2205" i="22"/>
  <c r="C2206" i="22"/>
  <c r="C2207" i="22"/>
  <c r="C2208" i="22"/>
  <c r="C2209" i="22"/>
  <c r="C2210" i="22"/>
  <c r="C2211" i="22"/>
  <c r="C2212" i="22"/>
  <c r="C2213" i="22"/>
  <c r="C2214" i="22"/>
  <c r="C2215" i="22"/>
  <c r="C2216" i="22"/>
  <c r="C2217" i="22"/>
  <c r="C2218" i="22"/>
  <c r="C2219" i="22"/>
  <c r="C2220" i="22"/>
  <c r="C2221" i="22"/>
  <c r="C2222" i="22"/>
  <c r="C2223" i="22"/>
  <c r="C2224" i="22"/>
  <c r="C2225" i="22"/>
  <c r="C2226" i="22"/>
  <c r="C2227" i="22"/>
  <c r="C2228" i="22"/>
  <c r="C2229" i="22"/>
  <c r="C2230" i="22"/>
  <c r="C2231" i="22"/>
  <c r="C2232" i="22"/>
  <c r="C2233" i="22"/>
  <c r="C2234" i="22"/>
  <c r="C2235" i="22"/>
  <c r="C2236" i="22"/>
  <c r="C2237" i="22"/>
  <c r="C2238" i="22"/>
  <c r="C2239" i="22"/>
  <c r="C2240" i="22"/>
  <c r="C2241" i="22"/>
  <c r="C2242" i="22"/>
  <c r="C2243" i="22"/>
  <c r="C2244" i="22"/>
  <c r="C2245" i="22"/>
  <c r="C2246" i="22"/>
  <c r="C2247" i="22"/>
  <c r="C2248" i="22"/>
  <c r="C2249" i="22"/>
  <c r="C2250" i="22"/>
  <c r="C2251" i="22"/>
  <c r="C2252" i="22"/>
  <c r="C2253" i="22"/>
  <c r="C2254" i="22"/>
  <c r="C2255" i="22"/>
  <c r="C2256" i="22"/>
  <c r="C2257" i="22"/>
  <c r="C2258" i="22"/>
  <c r="C2259" i="22"/>
  <c r="C2260" i="22"/>
  <c r="C2261" i="22"/>
  <c r="C2262" i="22"/>
  <c r="C2263" i="22"/>
  <c r="C2264" i="22"/>
  <c r="C2265" i="22"/>
  <c r="C2266" i="22"/>
  <c r="C2267" i="22"/>
  <c r="C2268" i="22"/>
  <c r="C2269" i="22"/>
  <c r="C2270" i="22"/>
  <c r="C2271" i="22"/>
  <c r="C2272" i="22"/>
  <c r="C2273" i="22"/>
  <c r="C2274" i="22"/>
  <c r="C2275" i="22"/>
  <c r="C2276" i="22"/>
  <c r="C2277" i="22"/>
  <c r="C2278" i="22"/>
  <c r="C2279" i="22"/>
  <c r="C2280" i="22"/>
  <c r="C2281" i="22"/>
  <c r="C2282" i="22"/>
  <c r="C2283" i="22"/>
  <c r="C2284" i="22"/>
  <c r="C2285" i="22"/>
  <c r="C2286" i="22"/>
  <c r="C2287" i="22"/>
  <c r="C2288" i="22"/>
  <c r="C2289" i="22"/>
  <c r="C2290" i="22"/>
  <c r="C2291" i="22"/>
  <c r="C2292" i="22"/>
  <c r="C2293" i="22"/>
  <c r="C2294" i="22"/>
  <c r="C2295" i="22"/>
  <c r="C2296" i="22"/>
  <c r="C2297" i="22"/>
  <c r="C2298" i="22"/>
  <c r="C2299" i="22"/>
  <c r="C2300" i="22"/>
  <c r="C2301" i="22"/>
  <c r="C2302" i="22"/>
  <c r="C2303" i="22"/>
  <c r="C2304" i="22"/>
  <c r="C2305" i="22"/>
  <c r="C2306" i="22"/>
  <c r="C2307" i="22"/>
  <c r="C2308" i="22"/>
  <c r="C2309" i="22"/>
  <c r="C2310" i="22"/>
  <c r="C2311" i="22"/>
  <c r="C2312" i="22"/>
  <c r="C2313" i="22"/>
  <c r="C2314" i="22"/>
  <c r="C2315" i="22"/>
  <c r="C2316" i="22"/>
  <c r="C2317" i="22"/>
  <c r="C2318" i="22"/>
  <c r="C2319" i="22"/>
  <c r="C2320" i="22"/>
  <c r="C2321" i="22"/>
  <c r="C2322" i="22"/>
  <c r="C2323" i="22"/>
  <c r="C2324" i="22"/>
  <c r="C2325" i="22"/>
  <c r="C2326" i="22"/>
  <c r="C2327" i="22"/>
  <c r="C2328" i="22"/>
  <c r="C2329" i="22"/>
  <c r="C2330" i="22"/>
  <c r="C2331" i="22"/>
  <c r="C2332" i="22"/>
  <c r="C2333" i="22"/>
  <c r="C2334" i="22"/>
  <c r="C2335" i="22"/>
  <c r="C2336" i="22"/>
  <c r="C2337" i="22"/>
  <c r="C2338" i="22"/>
  <c r="C2339" i="22"/>
  <c r="C2340" i="22"/>
  <c r="C2341" i="22"/>
  <c r="C2342" i="22"/>
  <c r="C2343" i="22"/>
  <c r="C2344" i="22"/>
  <c r="C2345" i="22"/>
  <c r="C2346" i="22"/>
  <c r="C2347" i="22"/>
  <c r="C2348" i="22"/>
  <c r="C2349" i="22"/>
  <c r="C2350" i="22"/>
  <c r="C2351" i="22"/>
  <c r="C2352" i="22"/>
  <c r="C2353" i="22"/>
  <c r="C2354" i="22"/>
  <c r="C2355" i="22"/>
  <c r="C2356" i="22"/>
  <c r="C2357" i="22"/>
  <c r="C2358" i="22"/>
  <c r="C2359" i="22"/>
  <c r="C2360" i="22"/>
  <c r="C2361" i="22"/>
  <c r="C2362" i="22"/>
  <c r="C2363" i="22"/>
  <c r="C2364" i="22"/>
  <c r="C2365" i="22"/>
  <c r="C2366" i="22"/>
  <c r="C2367" i="22"/>
  <c r="C2368" i="22"/>
  <c r="C2369" i="22"/>
  <c r="C2370" i="22"/>
  <c r="C2371" i="22"/>
  <c r="C2372" i="22"/>
  <c r="C2373" i="22"/>
  <c r="C2374" i="22"/>
  <c r="C2375" i="22"/>
  <c r="C2376" i="22"/>
  <c r="C2377" i="22"/>
  <c r="C2378" i="22"/>
  <c r="C2379" i="22"/>
  <c r="C2380" i="22"/>
  <c r="C2381" i="22"/>
  <c r="C2382" i="22"/>
  <c r="C2383" i="22"/>
  <c r="C2384" i="22"/>
  <c r="C2385" i="22"/>
  <c r="C2386" i="22"/>
  <c r="C2387" i="22"/>
  <c r="C2388" i="22"/>
  <c r="C2389" i="22"/>
  <c r="C2390" i="22"/>
  <c r="C2391" i="22"/>
  <c r="C2392" i="22"/>
  <c r="C2393" i="22"/>
  <c r="C2394" i="22"/>
  <c r="C2395" i="22"/>
  <c r="C2396" i="22"/>
  <c r="C2397" i="22"/>
  <c r="C2398" i="22"/>
  <c r="C2399" i="22"/>
  <c r="C2400" i="22"/>
  <c r="C2401" i="22"/>
  <c r="C2402" i="22"/>
  <c r="C2403" i="22"/>
  <c r="C2404" i="22"/>
  <c r="C2405" i="22"/>
  <c r="C2406" i="22"/>
  <c r="C2407" i="22"/>
  <c r="C2408" i="22"/>
  <c r="C2409" i="22"/>
  <c r="C2410" i="22"/>
  <c r="C2411" i="22"/>
  <c r="C2412" i="22"/>
  <c r="C2413" i="22"/>
  <c r="C2414" i="22"/>
  <c r="C2415" i="22"/>
  <c r="C2416" i="22"/>
  <c r="C2417" i="22"/>
  <c r="C2418" i="22"/>
  <c r="C2419" i="22"/>
  <c r="C2420" i="22"/>
  <c r="C2421" i="22"/>
  <c r="C2422" i="22"/>
  <c r="C2423" i="22"/>
  <c r="C2424" i="22"/>
  <c r="C2425" i="22"/>
  <c r="C2426" i="22"/>
  <c r="C2427" i="22"/>
  <c r="C2428" i="22"/>
  <c r="C2429" i="22"/>
  <c r="C2430" i="22"/>
  <c r="C2431" i="22"/>
  <c r="C2432" i="22"/>
  <c r="C2433" i="22"/>
  <c r="C2434" i="22"/>
  <c r="C2435" i="22"/>
  <c r="C2436" i="22"/>
  <c r="C2437" i="22"/>
  <c r="C2438" i="22"/>
  <c r="C2439" i="22"/>
  <c r="C2440" i="22"/>
  <c r="C2441" i="22"/>
  <c r="C2442" i="22"/>
  <c r="C2443" i="22"/>
  <c r="C2444" i="22"/>
  <c r="C2445" i="22"/>
  <c r="C2446" i="22"/>
  <c r="C2447" i="22"/>
  <c r="C2448" i="22"/>
  <c r="C2449" i="22"/>
  <c r="C2450" i="22"/>
  <c r="C2451" i="22"/>
  <c r="C2452" i="22"/>
  <c r="C2453" i="22"/>
  <c r="C2454" i="22"/>
  <c r="C2455" i="22"/>
  <c r="C2456" i="22"/>
  <c r="C2457" i="22"/>
  <c r="C2458" i="22"/>
  <c r="C2459" i="22"/>
  <c r="C2460" i="22"/>
  <c r="C2461" i="22"/>
  <c r="C2462" i="22"/>
  <c r="C2463" i="22"/>
  <c r="C2464" i="22"/>
  <c r="C2465" i="22"/>
  <c r="C2466" i="22"/>
  <c r="C2467" i="22"/>
  <c r="C2468" i="22"/>
  <c r="C2469" i="22"/>
  <c r="C2470" i="22"/>
  <c r="C2471" i="22"/>
  <c r="C2472" i="22"/>
  <c r="C2473" i="22"/>
  <c r="C2474" i="22"/>
  <c r="C2475" i="22"/>
  <c r="C2476" i="22"/>
  <c r="C2477" i="22"/>
  <c r="C2478" i="22"/>
  <c r="C2479" i="22"/>
  <c r="C2480" i="22"/>
  <c r="C2481" i="22"/>
  <c r="C2482" i="22"/>
  <c r="C2483" i="22"/>
  <c r="C2484" i="22"/>
  <c r="C2485" i="22"/>
  <c r="C2486" i="22"/>
  <c r="C2487" i="22"/>
  <c r="C2488" i="22"/>
  <c r="C2489" i="22"/>
  <c r="C2490" i="22"/>
  <c r="C2491" i="22"/>
  <c r="C2492" i="22"/>
  <c r="C2493" i="22"/>
  <c r="C2494" i="22"/>
  <c r="C2495" i="22"/>
  <c r="C2496" i="22"/>
  <c r="C2497" i="22"/>
  <c r="C2498" i="22"/>
  <c r="C2499" i="22"/>
  <c r="C2500" i="22"/>
  <c r="C2501" i="22"/>
  <c r="C2502" i="22"/>
  <c r="C2503" i="22"/>
  <c r="C2504" i="22"/>
  <c r="C2505" i="22"/>
  <c r="C2506" i="22"/>
  <c r="C2507" i="22"/>
  <c r="C2508" i="22"/>
  <c r="C2509" i="22"/>
  <c r="C2510" i="22"/>
  <c r="C2511" i="22"/>
  <c r="C2512" i="22"/>
  <c r="C2513" i="22"/>
  <c r="C2514" i="22"/>
  <c r="C2515" i="22"/>
  <c r="C2516" i="22"/>
  <c r="C2517" i="22"/>
  <c r="C2518" i="22"/>
  <c r="C2519" i="22"/>
  <c r="C2520" i="22"/>
  <c r="C2521" i="22"/>
  <c r="C2522" i="22"/>
  <c r="C2523" i="22"/>
  <c r="C2524" i="22"/>
  <c r="C2525" i="22"/>
  <c r="C2526" i="22"/>
  <c r="C2527" i="22"/>
  <c r="C2528" i="22"/>
  <c r="C2529" i="22"/>
  <c r="C2530" i="22"/>
  <c r="C2531" i="22"/>
  <c r="C2532" i="22"/>
  <c r="C2533" i="22"/>
  <c r="C2534" i="22"/>
  <c r="C2535" i="22"/>
  <c r="C2536" i="22"/>
  <c r="C2537" i="22"/>
  <c r="C2538" i="22"/>
  <c r="C2539" i="22"/>
  <c r="C2540" i="22"/>
  <c r="C2541" i="22"/>
  <c r="C2542" i="22"/>
  <c r="C2543" i="22"/>
  <c r="C2544" i="22"/>
  <c r="C2545" i="22"/>
  <c r="C2546" i="22"/>
  <c r="C2547" i="22"/>
  <c r="C2548" i="22"/>
  <c r="C2549" i="22"/>
  <c r="C2550" i="22"/>
  <c r="C2551" i="22"/>
  <c r="C2552" i="22"/>
  <c r="C2553" i="22"/>
  <c r="C2554" i="22"/>
  <c r="C2555" i="22"/>
  <c r="C2556" i="22"/>
  <c r="C1311" i="21"/>
  <c r="C1312" i="21"/>
  <c r="C1313" i="21"/>
  <c r="C1314" i="21"/>
  <c r="C1315" i="21"/>
  <c r="C1316" i="21"/>
  <c r="C1317" i="21"/>
  <c r="C1318" i="21"/>
  <c r="C1319" i="21"/>
  <c r="C1320" i="21"/>
  <c r="C1321" i="21"/>
  <c r="C1322" i="21"/>
  <c r="C1323" i="21"/>
  <c r="C1324" i="21"/>
  <c r="C1325" i="21"/>
  <c r="C1326" i="21"/>
  <c r="C1327" i="21"/>
  <c r="C1328" i="21"/>
  <c r="C1329" i="21"/>
  <c r="C1330" i="21"/>
  <c r="C1331" i="21"/>
  <c r="C1332" i="21"/>
  <c r="C1333" i="21"/>
  <c r="C1334" i="21"/>
  <c r="C1335" i="21"/>
  <c r="C1336" i="21"/>
  <c r="C1337" i="21"/>
  <c r="C1338" i="21"/>
  <c r="C1339" i="21"/>
  <c r="C1340" i="21"/>
  <c r="C1341" i="21"/>
  <c r="C1342" i="21"/>
  <c r="C1343" i="21"/>
  <c r="C1344" i="21"/>
  <c r="C1345" i="21"/>
  <c r="C1346" i="21"/>
  <c r="C1347" i="21"/>
  <c r="C1348" i="21"/>
  <c r="C1349" i="21"/>
  <c r="C1350" i="21"/>
  <c r="C1351" i="21"/>
  <c r="C1352" i="21"/>
  <c r="C1353" i="21"/>
  <c r="C1354" i="21"/>
  <c r="C1355" i="21"/>
  <c r="C1356" i="21"/>
  <c r="C1357" i="21"/>
  <c r="C1358" i="21"/>
  <c r="C1359" i="21"/>
  <c r="C1360" i="21"/>
  <c r="C1361" i="21"/>
  <c r="C1362" i="21"/>
  <c r="C1363" i="21"/>
  <c r="C1364" i="21"/>
  <c r="C1365" i="21"/>
  <c r="C1366" i="21"/>
  <c r="C1367" i="21"/>
  <c r="C1368" i="21"/>
  <c r="C1369" i="21"/>
  <c r="C1370" i="21"/>
  <c r="C1371" i="21"/>
  <c r="C1372" i="21"/>
  <c r="C1373" i="21"/>
  <c r="C1374" i="21"/>
  <c r="C1375" i="21"/>
  <c r="C1376" i="21"/>
  <c r="C1377" i="21"/>
  <c r="C1378" i="21"/>
  <c r="C1379" i="21"/>
  <c r="C1380" i="21"/>
  <c r="C1381" i="21"/>
  <c r="C1382" i="21"/>
  <c r="C1383" i="21"/>
  <c r="C1384" i="21"/>
  <c r="C1385" i="21"/>
  <c r="C1386" i="21"/>
  <c r="C1387" i="21"/>
  <c r="C1388" i="21"/>
  <c r="C1389" i="21"/>
  <c r="C1390" i="21"/>
  <c r="C1391" i="21"/>
  <c r="C1392" i="21"/>
  <c r="C1393" i="21"/>
  <c r="C1394" i="21"/>
  <c r="C1395" i="21"/>
  <c r="C1396" i="21"/>
  <c r="C1397" i="21"/>
  <c r="C1398" i="21"/>
  <c r="C1399" i="21"/>
  <c r="C1400" i="21"/>
  <c r="C1401" i="21"/>
  <c r="C1402" i="21"/>
  <c r="C1403" i="21"/>
  <c r="C1404" i="21"/>
  <c r="C1405" i="21"/>
  <c r="C1406" i="21"/>
  <c r="C1407" i="21"/>
  <c r="C1408" i="21"/>
  <c r="C1409" i="21"/>
  <c r="C1410" i="21"/>
  <c r="C1411" i="21"/>
  <c r="C1412" i="21"/>
  <c r="C1413" i="21"/>
  <c r="C1414" i="21"/>
  <c r="C1415" i="21"/>
  <c r="C1416" i="21"/>
  <c r="C1417" i="21"/>
  <c r="C1418" i="21"/>
  <c r="C1419" i="21"/>
  <c r="C1420" i="21"/>
  <c r="C1421" i="21"/>
  <c r="C1422" i="21"/>
  <c r="C1423" i="21"/>
  <c r="C1424" i="21"/>
  <c r="C1425" i="21"/>
  <c r="C1426" i="21"/>
  <c r="C1427" i="21"/>
  <c r="C1428" i="21"/>
  <c r="C1429" i="21"/>
  <c r="C1430" i="21"/>
  <c r="C1431" i="21"/>
  <c r="C1432" i="21"/>
  <c r="C1433" i="21"/>
  <c r="C1434" i="21"/>
  <c r="C1435" i="21"/>
  <c r="C1436" i="21"/>
  <c r="C1437" i="21"/>
  <c r="C1438" i="21"/>
  <c r="C1439" i="21"/>
  <c r="C1440" i="21"/>
  <c r="C1441" i="21"/>
  <c r="C1442" i="21"/>
  <c r="C1443" i="21"/>
  <c r="C1444" i="21"/>
  <c r="C1445" i="21"/>
  <c r="C1446" i="21"/>
  <c r="C1447" i="21"/>
  <c r="C1448" i="21"/>
  <c r="C1449" i="21"/>
  <c r="C1450" i="21"/>
  <c r="C1451" i="21"/>
  <c r="C1452" i="21"/>
  <c r="C1453" i="21"/>
  <c r="C1454" i="21"/>
  <c r="C1455" i="21"/>
  <c r="C1456" i="21"/>
  <c r="C1457" i="21"/>
  <c r="C1458" i="21"/>
  <c r="C1459" i="21"/>
  <c r="C1460" i="21"/>
  <c r="C1461" i="21"/>
  <c r="C1462" i="21"/>
  <c r="C1463" i="21"/>
  <c r="C1464" i="21"/>
  <c r="C1465" i="21"/>
  <c r="C1466" i="21"/>
  <c r="C1467" i="21"/>
  <c r="C1468" i="21"/>
  <c r="C1469" i="21"/>
  <c r="C1470" i="21"/>
  <c r="C1471" i="21"/>
  <c r="C1472" i="21"/>
  <c r="C1473" i="21"/>
  <c r="C1474" i="21"/>
  <c r="C1475" i="21"/>
  <c r="C1476" i="21"/>
  <c r="C1477" i="21"/>
  <c r="C1478" i="21"/>
  <c r="C1479" i="21"/>
  <c r="C1480" i="21"/>
  <c r="C1481" i="21"/>
  <c r="C1482" i="21"/>
  <c r="C1483" i="21"/>
  <c r="C1484" i="21"/>
  <c r="C1485" i="21"/>
  <c r="C1486" i="21"/>
  <c r="C1487" i="21"/>
  <c r="C1488" i="21"/>
  <c r="C1489" i="21"/>
  <c r="C1490" i="21"/>
  <c r="C1491" i="21"/>
  <c r="C1492" i="21"/>
  <c r="C1493" i="21"/>
  <c r="C1494" i="21"/>
  <c r="C1495" i="21"/>
  <c r="C1496" i="21"/>
  <c r="C1497" i="21"/>
  <c r="C1498" i="21"/>
  <c r="C1499" i="21"/>
  <c r="C1500" i="21"/>
  <c r="C1501" i="21"/>
  <c r="C1502" i="21"/>
  <c r="C1503" i="21"/>
  <c r="C1504" i="21"/>
  <c r="C1505" i="21"/>
  <c r="C1506" i="21"/>
  <c r="C1507" i="21"/>
  <c r="C1508" i="21"/>
  <c r="C1509" i="21"/>
  <c r="C1510" i="21"/>
  <c r="C1511" i="21"/>
  <c r="C1512" i="21"/>
  <c r="C1513" i="21"/>
  <c r="C1514" i="21"/>
  <c r="C1515" i="21"/>
  <c r="C1516" i="21"/>
  <c r="C1517" i="21"/>
  <c r="C1518" i="21"/>
  <c r="C1519" i="21"/>
  <c r="C1520" i="21"/>
  <c r="C1521" i="21"/>
  <c r="C1522" i="21"/>
  <c r="C1523" i="21"/>
  <c r="C1524" i="21"/>
  <c r="C1525" i="21"/>
  <c r="C1526" i="21"/>
  <c r="C1527" i="21"/>
  <c r="C1528" i="21"/>
  <c r="C1529" i="21"/>
  <c r="C1530" i="21"/>
  <c r="C1531" i="21"/>
  <c r="C1532" i="21"/>
  <c r="C1533" i="21"/>
  <c r="C1534" i="21"/>
  <c r="C1535" i="21"/>
  <c r="C1536" i="21"/>
  <c r="C1537" i="21"/>
  <c r="C1538" i="21"/>
  <c r="C1539" i="21"/>
  <c r="C1540" i="21"/>
  <c r="C1541" i="21"/>
  <c r="C1542" i="21"/>
  <c r="C1543" i="21"/>
  <c r="C1544" i="21"/>
  <c r="C1545" i="21"/>
  <c r="C1546" i="21"/>
  <c r="C1547" i="21"/>
  <c r="C1548" i="21"/>
  <c r="C1549" i="21"/>
  <c r="C1550" i="21"/>
  <c r="C1551" i="21"/>
  <c r="C1552" i="21"/>
  <c r="C1553" i="21"/>
  <c r="C1554" i="21"/>
  <c r="C1555" i="21"/>
  <c r="C1556" i="21"/>
  <c r="C1557" i="21"/>
  <c r="C1558" i="21"/>
  <c r="C1559" i="21"/>
  <c r="C1560" i="21"/>
  <c r="C1561" i="21"/>
  <c r="C1562" i="21"/>
  <c r="C1563" i="21"/>
  <c r="C1564" i="21"/>
  <c r="C1565" i="21"/>
  <c r="C1566" i="21"/>
  <c r="C1567" i="21"/>
  <c r="C1568" i="21"/>
  <c r="C1569" i="21"/>
  <c r="C1570" i="21"/>
  <c r="C1571" i="21"/>
  <c r="C1572" i="21"/>
  <c r="C1573" i="21"/>
  <c r="C1574" i="21"/>
  <c r="C1575" i="21"/>
  <c r="C1576" i="21"/>
  <c r="C1577" i="21"/>
  <c r="C1578" i="21"/>
  <c r="C1579" i="21"/>
  <c r="C1580" i="21"/>
  <c r="C1581" i="21"/>
  <c r="C1582" i="21"/>
  <c r="C1583" i="21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40" i="21"/>
  <c r="C41" i="21"/>
  <c r="C42" i="21"/>
  <c r="C43" i="21"/>
  <c r="C44" i="21"/>
  <c r="C45" i="21"/>
  <c r="C46" i="21"/>
  <c r="C47" i="21"/>
  <c r="C48" i="21"/>
  <c r="C49" i="21"/>
  <c r="C50" i="21"/>
  <c r="C51" i="21"/>
  <c r="C52" i="21"/>
  <c r="C53" i="21"/>
  <c r="C54" i="21"/>
  <c r="C55" i="21"/>
  <c r="C56" i="21"/>
  <c r="C57" i="21"/>
  <c r="C58" i="21"/>
  <c r="C59" i="21"/>
  <c r="C60" i="21"/>
  <c r="C61" i="21"/>
  <c r="C62" i="21"/>
  <c r="C63" i="21"/>
  <c r="C64" i="21"/>
  <c r="C65" i="21"/>
  <c r="C66" i="21"/>
  <c r="C67" i="21"/>
  <c r="C68" i="21"/>
  <c r="C69" i="21"/>
  <c r="C70" i="21"/>
  <c r="C71" i="21"/>
  <c r="C72" i="21"/>
  <c r="C73" i="21"/>
  <c r="C74" i="21"/>
  <c r="C75" i="21"/>
  <c r="C76" i="21"/>
  <c r="C77" i="21"/>
  <c r="C78" i="21"/>
  <c r="C79" i="21"/>
  <c r="C80" i="21"/>
  <c r="C81" i="21"/>
  <c r="C82" i="21"/>
  <c r="C83" i="21"/>
  <c r="C84" i="21"/>
  <c r="C85" i="21"/>
  <c r="C86" i="21"/>
  <c r="C87" i="21"/>
  <c r="C88" i="21"/>
  <c r="C89" i="21"/>
  <c r="C90" i="21"/>
  <c r="C91" i="21"/>
  <c r="C92" i="21"/>
  <c r="C93" i="21"/>
  <c r="C94" i="21"/>
  <c r="C95" i="21"/>
  <c r="C96" i="21"/>
  <c r="C97" i="21"/>
  <c r="C98" i="21"/>
  <c r="C99" i="21"/>
  <c r="C100" i="21"/>
  <c r="C101" i="21"/>
  <c r="C102" i="21"/>
  <c r="C103" i="21"/>
  <c r="C104" i="21"/>
  <c r="C105" i="21"/>
  <c r="C106" i="21"/>
  <c r="C107" i="21"/>
  <c r="C108" i="21"/>
  <c r="C109" i="21"/>
  <c r="C110" i="21"/>
  <c r="C111" i="21"/>
  <c r="C112" i="21"/>
  <c r="C113" i="21"/>
  <c r="C114" i="21"/>
  <c r="C115" i="21"/>
  <c r="C116" i="21"/>
  <c r="C117" i="21"/>
  <c r="C118" i="21"/>
  <c r="C119" i="21"/>
  <c r="C120" i="21"/>
  <c r="C121" i="21"/>
  <c r="C122" i="21"/>
  <c r="C123" i="21"/>
  <c r="C124" i="21"/>
  <c r="C125" i="21"/>
  <c r="C126" i="21"/>
  <c r="C127" i="21"/>
  <c r="C128" i="21"/>
  <c r="C129" i="21"/>
  <c r="C130" i="21"/>
  <c r="C131" i="21"/>
  <c r="C132" i="21"/>
  <c r="C133" i="21"/>
  <c r="C134" i="21"/>
  <c r="C135" i="21"/>
  <c r="C136" i="21"/>
  <c r="C137" i="21"/>
  <c r="C138" i="21"/>
  <c r="C139" i="21"/>
  <c r="C140" i="21"/>
  <c r="C141" i="21"/>
  <c r="C142" i="21"/>
  <c r="C143" i="21"/>
  <c r="C144" i="21"/>
  <c r="C145" i="21"/>
  <c r="C146" i="21"/>
  <c r="C147" i="21"/>
  <c r="C148" i="21"/>
  <c r="C149" i="21"/>
  <c r="C150" i="21"/>
  <c r="C151" i="21"/>
  <c r="C152" i="21"/>
  <c r="C153" i="21"/>
  <c r="C154" i="21"/>
  <c r="C155" i="21"/>
  <c r="C156" i="21"/>
  <c r="C157" i="21"/>
  <c r="C158" i="21"/>
  <c r="C159" i="21"/>
  <c r="C160" i="21"/>
  <c r="C161" i="21"/>
  <c r="C162" i="21"/>
  <c r="C163" i="21"/>
  <c r="C164" i="21"/>
  <c r="C165" i="21"/>
  <c r="C166" i="21"/>
  <c r="C167" i="21"/>
  <c r="C168" i="21"/>
  <c r="C169" i="21"/>
  <c r="C170" i="21"/>
  <c r="C171" i="21"/>
  <c r="C172" i="21"/>
  <c r="C173" i="21"/>
  <c r="C174" i="21"/>
  <c r="C175" i="21"/>
  <c r="C176" i="21"/>
  <c r="C177" i="21"/>
  <c r="C178" i="21"/>
  <c r="C179" i="21"/>
  <c r="C180" i="21"/>
  <c r="C181" i="21"/>
  <c r="C182" i="21"/>
  <c r="C183" i="21"/>
  <c r="C184" i="21"/>
  <c r="C185" i="21"/>
  <c r="C186" i="21"/>
  <c r="C187" i="21"/>
  <c r="C188" i="21"/>
  <c r="C189" i="21"/>
  <c r="C190" i="21"/>
  <c r="C191" i="21"/>
  <c r="C192" i="21"/>
  <c r="C193" i="21"/>
  <c r="C194" i="21"/>
  <c r="C195" i="21"/>
  <c r="C196" i="21"/>
  <c r="C197" i="21"/>
  <c r="C198" i="21"/>
  <c r="C199" i="21"/>
  <c r="C200" i="21"/>
  <c r="C201" i="21"/>
  <c r="C202" i="21"/>
  <c r="C203" i="21"/>
  <c r="C204" i="21"/>
  <c r="C205" i="21"/>
  <c r="C206" i="21"/>
  <c r="C207" i="21"/>
  <c r="C208" i="21"/>
  <c r="C209" i="21"/>
  <c r="C210" i="21"/>
  <c r="C211" i="21"/>
  <c r="C212" i="21"/>
  <c r="C213" i="21"/>
  <c r="C214" i="21"/>
  <c r="C215" i="21"/>
  <c r="C216" i="21"/>
  <c r="C217" i="21"/>
  <c r="C218" i="21"/>
  <c r="C219" i="21"/>
  <c r="C220" i="21"/>
  <c r="C221" i="21"/>
  <c r="C222" i="21"/>
  <c r="C223" i="21"/>
  <c r="C224" i="21"/>
  <c r="C225" i="21"/>
  <c r="C226" i="21"/>
  <c r="C227" i="21"/>
  <c r="C228" i="21"/>
  <c r="C229" i="21"/>
  <c r="C230" i="21"/>
  <c r="C231" i="21"/>
  <c r="C232" i="21"/>
  <c r="C233" i="21"/>
  <c r="C234" i="21"/>
  <c r="C235" i="21"/>
  <c r="C236" i="21"/>
  <c r="C237" i="21"/>
  <c r="C238" i="21"/>
  <c r="C239" i="21"/>
  <c r="C240" i="21"/>
  <c r="C241" i="21"/>
  <c r="C242" i="21"/>
  <c r="C243" i="21"/>
  <c r="C244" i="21"/>
  <c r="C245" i="21"/>
  <c r="C246" i="21"/>
  <c r="C247" i="21"/>
  <c r="C248" i="21"/>
  <c r="C249" i="21"/>
  <c r="C250" i="21"/>
  <c r="C251" i="21"/>
  <c r="C252" i="21"/>
  <c r="C253" i="21"/>
  <c r="C254" i="21"/>
  <c r="C255" i="21"/>
  <c r="C256" i="21"/>
  <c r="C257" i="21"/>
  <c r="C258" i="21"/>
  <c r="C259" i="21"/>
  <c r="C260" i="21"/>
  <c r="C261" i="21"/>
  <c r="C262" i="21"/>
  <c r="C263" i="21"/>
  <c r="C264" i="21"/>
  <c r="C265" i="21"/>
  <c r="C266" i="21"/>
  <c r="C267" i="21"/>
  <c r="C268" i="21"/>
  <c r="C269" i="21"/>
  <c r="C270" i="21"/>
  <c r="C271" i="21"/>
  <c r="C272" i="21"/>
  <c r="C273" i="21"/>
  <c r="C274" i="21"/>
  <c r="C275" i="21"/>
  <c r="C276" i="21"/>
  <c r="C277" i="21"/>
  <c r="C278" i="21"/>
  <c r="C279" i="21"/>
  <c r="C280" i="21"/>
  <c r="C281" i="21"/>
  <c r="C282" i="21"/>
  <c r="C283" i="21"/>
  <c r="C284" i="21"/>
  <c r="C285" i="21"/>
  <c r="C286" i="21"/>
  <c r="C287" i="21"/>
  <c r="C288" i="21"/>
  <c r="C289" i="21"/>
  <c r="C290" i="21"/>
  <c r="C291" i="21"/>
  <c r="C292" i="21"/>
  <c r="C293" i="21"/>
  <c r="C294" i="21"/>
  <c r="C295" i="21"/>
  <c r="C296" i="21"/>
  <c r="C297" i="21"/>
  <c r="C298" i="21"/>
  <c r="C299" i="21"/>
  <c r="C300" i="21"/>
  <c r="C301" i="21"/>
  <c r="C302" i="21"/>
  <c r="C303" i="21"/>
  <c r="C304" i="21"/>
  <c r="C305" i="21"/>
  <c r="C306" i="21"/>
  <c r="C307" i="21"/>
  <c r="C308" i="21"/>
  <c r="C309" i="21"/>
  <c r="C310" i="21"/>
  <c r="C311" i="21"/>
  <c r="C312" i="21"/>
  <c r="C313" i="21"/>
  <c r="C314" i="21"/>
  <c r="C315" i="21"/>
  <c r="C316" i="21"/>
  <c r="C317" i="21"/>
  <c r="C318" i="21"/>
  <c r="C319" i="21"/>
  <c r="C320" i="21"/>
  <c r="C321" i="21"/>
  <c r="C322" i="21"/>
  <c r="C323" i="21"/>
  <c r="C324" i="21"/>
  <c r="C325" i="21"/>
  <c r="C326" i="21"/>
  <c r="C327" i="21"/>
  <c r="C328" i="21"/>
  <c r="C329" i="21"/>
  <c r="C330" i="21"/>
  <c r="C331" i="21"/>
  <c r="C332" i="21"/>
  <c r="C333" i="21"/>
  <c r="C334" i="21"/>
  <c r="C335" i="21"/>
  <c r="C336" i="21"/>
  <c r="C337" i="21"/>
  <c r="C338" i="21"/>
  <c r="C339" i="21"/>
  <c r="C340" i="21"/>
  <c r="C341" i="21"/>
  <c r="C342" i="21"/>
  <c r="C343" i="21"/>
  <c r="C344" i="21"/>
  <c r="C345" i="21"/>
  <c r="C346" i="21"/>
  <c r="C347" i="21"/>
  <c r="C348" i="21"/>
  <c r="C349" i="21"/>
  <c r="C350" i="21"/>
  <c r="C351" i="21"/>
  <c r="C352" i="21"/>
  <c r="C353" i="21"/>
  <c r="C354" i="21"/>
  <c r="C355" i="21"/>
  <c r="C356" i="21"/>
  <c r="C357" i="21"/>
  <c r="C358" i="21"/>
  <c r="C359" i="21"/>
  <c r="C360" i="21"/>
  <c r="C361" i="21"/>
  <c r="C362" i="21"/>
  <c r="C363" i="21"/>
  <c r="C364" i="21"/>
  <c r="C365" i="21"/>
  <c r="C366" i="21"/>
  <c r="C367" i="21"/>
  <c r="C368" i="21"/>
  <c r="C369" i="21"/>
  <c r="C370" i="21"/>
  <c r="C371" i="21"/>
  <c r="C372" i="21"/>
  <c r="C373" i="21"/>
  <c r="C374" i="21"/>
  <c r="C375" i="21"/>
  <c r="C376" i="21"/>
  <c r="C377" i="21"/>
  <c r="C378" i="21"/>
  <c r="C379" i="21"/>
  <c r="C380" i="21"/>
  <c r="C381" i="21"/>
  <c r="C382" i="21"/>
  <c r="C383" i="21"/>
  <c r="C384" i="21"/>
  <c r="C385" i="21"/>
  <c r="C386" i="21"/>
  <c r="C387" i="21"/>
  <c r="C388" i="21"/>
  <c r="C389" i="21"/>
  <c r="C390" i="21"/>
  <c r="C391" i="21"/>
  <c r="C392" i="21"/>
  <c r="C393" i="21"/>
  <c r="C394" i="21"/>
  <c r="C395" i="21"/>
  <c r="C396" i="21"/>
  <c r="C397" i="21"/>
  <c r="C398" i="21"/>
  <c r="C399" i="21"/>
  <c r="C400" i="21"/>
  <c r="C401" i="21"/>
  <c r="C402" i="21"/>
  <c r="C403" i="21"/>
  <c r="C404" i="21"/>
  <c r="C405" i="21"/>
  <c r="C406" i="21"/>
  <c r="C407" i="21"/>
  <c r="C408" i="21"/>
  <c r="C409" i="21"/>
  <c r="C410" i="21"/>
  <c r="C411" i="21"/>
  <c r="C412" i="21"/>
  <c r="C413" i="21"/>
  <c r="C414" i="21"/>
  <c r="C415" i="21"/>
  <c r="C416" i="21"/>
  <c r="C417" i="21"/>
  <c r="C418" i="21"/>
  <c r="C419" i="21"/>
  <c r="C420" i="21"/>
  <c r="C421" i="21"/>
  <c r="C422" i="21"/>
  <c r="C423" i="21"/>
  <c r="C424" i="21"/>
  <c r="C425" i="21"/>
  <c r="C426" i="21"/>
  <c r="C427" i="21"/>
  <c r="C428" i="21"/>
  <c r="C429" i="21"/>
  <c r="C430" i="21"/>
  <c r="C431" i="21"/>
  <c r="C432" i="21"/>
  <c r="C433" i="21"/>
  <c r="C434" i="21"/>
  <c r="C435" i="21"/>
  <c r="C436" i="21"/>
  <c r="C437" i="21"/>
  <c r="C438" i="21"/>
  <c r="C439" i="21"/>
  <c r="C440" i="21"/>
  <c r="C441" i="21"/>
  <c r="C442" i="21"/>
  <c r="C443" i="21"/>
  <c r="C444" i="21"/>
  <c r="C445" i="21"/>
  <c r="C446" i="21"/>
  <c r="C447" i="21"/>
  <c r="C448" i="21"/>
  <c r="C449" i="21"/>
  <c r="C450" i="21"/>
  <c r="C451" i="21"/>
  <c r="C452" i="21"/>
  <c r="C453" i="21"/>
  <c r="C454" i="21"/>
  <c r="C455" i="21"/>
  <c r="C456" i="21"/>
  <c r="C457" i="21"/>
  <c r="C458" i="21"/>
  <c r="C459" i="21"/>
  <c r="C460" i="21"/>
  <c r="C461" i="21"/>
  <c r="C462" i="21"/>
  <c r="C463" i="21"/>
  <c r="C464" i="21"/>
  <c r="C465" i="21"/>
  <c r="C466" i="21"/>
  <c r="C467" i="21"/>
  <c r="C468" i="21"/>
  <c r="C469" i="21"/>
  <c r="C470" i="21"/>
  <c r="C471" i="21"/>
  <c r="C472" i="21"/>
  <c r="C473" i="21"/>
  <c r="C474" i="21"/>
  <c r="C475" i="21"/>
  <c r="C476" i="21"/>
  <c r="C477" i="21"/>
  <c r="C478" i="21"/>
  <c r="C479" i="21"/>
  <c r="C480" i="21"/>
  <c r="C481" i="21"/>
  <c r="C482" i="21"/>
  <c r="C483" i="21"/>
  <c r="C484" i="21"/>
  <c r="C485" i="21"/>
  <c r="C486" i="21"/>
  <c r="C487" i="21"/>
  <c r="C488" i="21"/>
  <c r="C489" i="21"/>
  <c r="C490" i="21"/>
  <c r="C491" i="21"/>
  <c r="C492" i="21"/>
  <c r="C493" i="21"/>
  <c r="C494" i="21"/>
  <c r="C495" i="21"/>
  <c r="C496" i="21"/>
  <c r="C497" i="21"/>
  <c r="C498" i="21"/>
  <c r="C499" i="21"/>
  <c r="C500" i="21"/>
  <c r="C501" i="21"/>
  <c r="C502" i="21"/>
  <c r="C503" i="21"/>
  <c r="C504" i="21"/>
  <c r="C505" i="21"/>
  <c r="C506" i="21"/>
  <c r="C507" i="21"/>
  <c r="C508" i="21"/>
  <c r="C509" i="21"/>
  <c r="C510" i="21"/>
  <c r="C511" i="21"/>
  <c r="C512" i="21"/>
  <c r="C513" i="21"/>
  <c r="C514" i="21"/>
  <c r="C515" i="21"/>
  <c r="C516" i="21"/>
  <c r="C517" i="21"/>
  <c r="C518" i="21"/>
  <c r="C519" i="21"/>
  <c r="C520" i="21"/>
  <c r="C521" i="21"/>
  <c r="C522" i="21"/>
  <c r="C523" i="21"/>
  <c r="C524" i="21"/>
  <c r="C525" i="21"/>
  <c r="C526" i="21"/>
  <c r="C527" i="21"/>
  <c r="C528" i="21"/>
  <c r="C529" i="21"/>
  <c r="C530" i="21"/>
  <c r="C531" i="21"/>
  <c r="C532" i="21"/>
  <c r="C533" i="21"/>
  <c r="C534" i="21"/>
  <c r="C535" i="21"/>
  <c r="C536" i="21"/>
  <c r="C537" i="21"/>
  <c r="C538" i="21"/>
  <c r="C539" i="21"/>
  <c r="C540" i="21"/>
  <c r="C541" i="21"/>
  <c r="C542" i="21"/>
  <c r="C543" i="21"/>
  <c r="C544" i="21"/>
  <c r="C545" i="21"/>
  <c r="C546" i="21"/>
  <c r="C547" i="21"/>
  <c r="C548" i="21"/>
  <c r="C549" i="21"/>
  <c r="C550" i="21"/>
  <c r="C551" i="21"/>
  <c r="C552" i="21"/>
  <c r="C553" i="21"/>
  <c r="C554" i="21"/>
  <c r="C555" i="21"/>
  <c r="C556" i="21"/>
  <c r="C557" i="21"/>
  <c r="C558" i="21"/>
  <c r="C559" i="21"/>
  <c r="C560" i="21"/>
  <c r="C561" i="21"/>
  <c r="C562" i="21"/>
  <c r="C563" i="21"/>
  <c r="C564" i="21"/>
  <c r="C565" i="21"/>
  <c r="C566" i="21"/>
  <c r="C567" i="21"/>
  <c r="C568" i="21"/>
  <c r="C569" i="21"/>
  <c r="C570" i="21"/>
  <c r="C571" i="21"/>
  <c r="C572" i="21"/>
  <c r="C573" i="21"/>
  <c r="C574" i="21"/>
  <c r="C575" i="21"/>
  <c r="C576" i="21"/>
  <c r="C577" i="21"/>
  <c r="C578" i="21"/>
  <c r="C579" i="21"/>
  <c r="C580" i="21"/>
  <c r="C581" i="21"/>
  <c r="C582" i="21"/>
  <c r="C583" i="21"/>
  <c r="C584" i="21"/>
  <c r="C585" i="21"/>
  <c r="C586" i="21"/>
  <c r="C587" i="21"/>
  <c r="C588" i="21"/>
  <c r="C589" i="21"/>
  <c r="C590" i="21"/>
  <c r="C591" i="21"/>
  <c r="C592" i="21"/>
  <c r="C593" i="21"/>
  <c r="C594" i="21"/>
  <c r="C595" i="21"/>
  <c r="C596" i="21"/>
  <c r="C597" i="21"/>
  <c r="C598" i="21"/>
  <c r="C599" i="21"/>
  <c r="C600" i="21"/>
  <c r="C601" i="21"/>
  <c r="C602" i="21"/>
  <c r="C603" i="21"/>
  <c r="C604" i="21"/>
  <c r="C605" i="21"/>
  <c r="C606" i="21"/>
  <c r="C607" i="21"/>
  <c r="C608" i="21"/>
  <c r="C609" i="21"/>
  <c r="C610" i="21"/>
  <c r="C611" i="21"/>
  <c r="C612" i="21"/>
  <c r="C613" i="21"/>
  <c r="C614" i="21"/>
  <c r="C615" i="21"/>
  <c r="C616" i="21"/>
  <c r="C617" i="21"/>
  <c r="C618" i="21"/>
  <c r="C619" i="21"/>
  <c r="C620" i="21"/>
  <c r="C621" i="21"/>
  <c r="C622" i="21"/>
  <c r="C623" i="21"/>
  <c r="C624" i="21"/>
  <c r="C625" i="21"/>
  <c r="C626" i="21"/>
  <c r="C627" i="21"/>
  <c r="C628" i="21"/>
  <c r="C629" i="21"/>
  <c r="C630" i="21"/>
  <c r="C631" i="21"/>
  <c r="C632" i="21"/>
  <c r="C633" i="21"/>
  <c r="C634" i="21"/>
  <c r="C635" i="21"/>
  <c r="C636" i="21"/>
  <c r="C637" i="21"/>
  <c r="C638" i="21"/>
  <c r="C639" i="21"/>
  <c r="C640" i="21"/>
  <c r="C641" i="21"/>
  <c r="C642" i="21"/>
  <c r="C643" i="21"/>
  <c r="C644" i="21"/>
  <c r="C645" i="21"/>
  <c r="C646" i="21"/>
  <c r="C647" i="21"/>
  <c r="C648" i="21"/>
  <c r="C649" i="21"/>
  <c r="C650" i="21"/>
  <c r="C651" i="21"/>
  <c r="C652" i="21"/>
  <c r="C653" i="21"/>
  <c r="C654" i="21"/>
  <c r="C655" i="21"/>
  <c r="C656" i="21"/>
  <c r="C657" i="21"/>
  <c r="C658" i="21"/>
  <c r="C659" i="21"/>
  <c r="C660" i="21"/>
  <c r="C661" i="21"/>
  <c r="C662" i="21"/>
  <c r="C663" i="21"/>
  <c r="C664" i="21"/>
  <c r="C665" i="21"/>
  <c r="C666" i="21"/>
  <c r="C667" i="21"/>
  <c r="C668" i="21"/>
  <c r="C669" i="21"/>
  <c r="C670" i="21"/>
  <c r="C671" i="21"/>
  <c r="C672" i="21"/>
  <c r="C673" i="21"/>
  <c r="C674" i="21"/>
  <c r="C675" i="21"/>
  <c r="C676" i="21"/>
  <c r="C677" i="21"/>
  <c r="C678" i="21"/>
  <c r="C679" i="21"/>
  <c r="C680" i="21"/>
  <c r="C681" i="21"/>
  <c r="C682" i="21"/>
  <c r="C683" i="21"/>
  <c r="C684" i="21"/>
  <c r="C685" i="21"/>
  <c r="C686" i="21"/>
  <c r="C687" i="21"/>
  <c r="C688" i="21"/>
  <c r="C689" i="21"/>
  <c r="C690" i="21"/>
  <c r="C691" i="21"/>
  <c r="C692" i="21"/>
  <c r="C693" i="21"/>
  <c r="C694" i="21"/>
  <c r="C695" i="21"/>
  <c r="C696" i="21"/>
  <c r="C697" i="21"/>
  <c r="C698" i="21"/>
  <c r="C699" i="21"/>
  <c r="C700" i="21"/>
  <c r="C701" i="21"/>
  <c r="C702" i="21"/>
  <c r="C703" i="21"/>
  <c r="C704" i="21"/>
  <c r="C705" i="21"/>
  <c r="C706" i="21"/>
  <c r="C707" i="21"/>
  <c r="C708" i="21"/>
  <c r="C709" i="21"/>
  <c r="C710" i="21"/>
  <c r="C711" i="21"/>
  <c r="C712" i="21"/>
  <c r="C713" i="21"/>
  <c r="C714" i="21"/>
  <c r="C715" i="21"/>
  <c r="C716" i="21"/>
  <c r="C717" i="21"/>
  <c r="C718" i="21"/>
  <c r="C719" i="21"/>
  <c r="C720" i="21"/>
  <c r="C721" i="21"/>
  <c r="C722" i="21"/>
  <c r="C723" i="21"/>
  <c r="C724" i="21"/>
  <c r="C725" i="21"/>
  <c r="C726" i="21"/>
  <c r="C727" i="21"/>
  <c r="C728" i="21"/>
  <c r="C729" i="21"/>
  <c r="C730" i="21"/>
  <c r="C731" i="21"/>
  <c r="C732" i="21"/>
  <c r="C733" i="21"/>
  <c r="C734" i="21"/>
  <c r="C735" i="21"/>
  <c r="C736" i="21"/>
  <c r="C737" i="21"/>
  <c r="C738" i="21"/>
  <c r="C739" i="21"/>
  <c r="C740" i="21"/>
  <c r="C741" i="21"/>
  <c r="C742" i="21"/>
  <c r="C743" i="21"/>
  <c r="C744" i="21"/>
  <c r="C745" i="21"/>
  <c r="C746" i="21"/>
  <c r="C747" i="21"/>
  <c r="C748" i="21"/>
  <c r="C749" i="21"/>
  <c r="C750" i="21"/>
  <c r="C751" i="21"/>
  <c r="C752" i="21"/>
  <c r="C753" i="21"/>
  <c r="C754" i="21"/>
  <c r="C755" i="21"/>
  <c r="C756" i="21"/>
  <c r="C757" i="21"/>
  <c r="C758" i="21"/>
  <c r="C759" i="21"/>
  <c r="C760" i="21"/>
  <c r="C761" i="21"/>
  <c r="C762" i="21"/>
  <c r="C763" i="21"/>
  <c r="C764" i="21"/>
  <c r="C765" i="21"/>
  <c r="C766" i="21"/>
  <c r="C767" i="21"/>
  <c r="C768" i="21"/>
  <c r="C769" i="21"/>
  <c r="C770" i="21"/>
  <c r="C771" i="21"/>
  <c r="C772" i="21"/>
  <c r="C773" i="21"/>
  <c r="C774" i="21"/>
  <c r="C775" i="21"/>
  <c r="C776" i="21"/>
  <c r="C777" i="21"/>
  <c r="C778" i="21"/>
  <c r="C779" i="21"/>
  <c r="C780" i="21"/>
  <c r="C781" i="21"/>
  <c r="C782" i="21"/>
  <c r="C783" i="21"/>
  <c r="C784" i="21"/>
  <c r="C785" i="21"/>
  <c r="C786" i="21"/>
  <c r="C787" i="21"/>
  <c r="C788" i="21"/>
  <c r="C789" i="21"/>
  <c r="C790" i="21"/>
  <c r="C791" i="21"/>
  <c r="C792" i="21"/>
  <c r="C793" i="21"/>
  <c r="C794" i="21"/>
  <c r="C795" i="21"/>
  <c r="C796" i="21"/>
  <c r="C797" i="21"/>
  <c r="C798" i="21"/>
  <c r="C799" i="21"/>
  <c r="C800" i="21"/>
  <c r="C801" i="21"/>
  <c r="C802" i="21"/>
  <c r="C803" i="21"/>
  <c r="C804" i="21"/>
  <c r="C805" i="21"/>
  <c r="C806" i="21"/>
  <c r="C807" i="21"/>
  <c r="C808" i="21"/>
  <c r="C809" i="21"/>
  <c r="C810" i="21"/>
  <c r="C811" i="21"/>
  <c r="C812" i="21"/>
  <c r="C813" i="21"/>
  <c r="C814" i="21"/>
  <c r="C815" i="21"/>
  <c r="C816" i="21"/>
  <c r="C817" i="21"/>
  <c r="C818" i="21"/>
  <c r="C819" i="21"/>
  <c r="C820" i="21"/>
  <c r="C821" i="21"/>
  <c r="C822" i="21"/>
  <c r="C823" i="21"/>
  <c r="C824" i="21"/>
  <c r="C825" i="21"/>
  <c r="C826" i="21"/>
  <c r="C827" i="21"/>
  <c r="C828" i="21"/>
  <c r="C829" i="21"/>
  <c r="C830" i="21"/>
  <c r="C831" i="21"/>
  <c r="C832" i="21"/>
  <c r="C833" i="21"/>
  <c r="C834" i="21"/>
  <c r="C835" i="21"/>
  <c r="C836" i="21"/>
  <c r="C837" i="21"/>
  <c r="C838" i="21"/>
  <c r="C839" i="21"/>
  <c r="C840" i="21"/>
  <c r="C841" i="21"/>
  <c r="C842" i="21"/>
  <c r="C843" i="21"/>
  <c r="C844" i="21"/>
  <c r="C845" i="21"/>
  <c r="C846" i="21"/>
  <c r="C847" i="21"/>
  <c r="C848" i="21"/>
  <c r="C849" i="21"/>
  <c r="C850" i="21"/>
  <c r="C851" i="21"/>
  <c r="C852" i="21"/>
  <c r="C853" i="21"/>
  <c r="C854" i="21"/>
  <c r="C855" i="21"/>
  <c r="C856" i="21"/>
  <c r="C857" i="21"/>
  <c r="C858" i="21"/>
  <c r="C859" i="21"/>
  <c r="C860" i="21"/>
  <c r="C861" i="21"/>
  <c r="C862" i="21"/>
  <c r="C863" i="21"/>
  <c r="C864" i="21"/>
  <c r="C865" i="21"/>
  <c r="C866" i="21"/>
  <c r="C867" i="21"/>
  <c r="C868" i="21"/>
  <c r="C869" i="21"/>
  <c r="C870" i="21"/>
  <c r="C871" i="21"/>
  <c r="C872" i="21"/>
  <c r="C873" i="21"/>
  <c r="C874" i="21"/>
  <c r="C875" i="21"/>
  <c r="C876" i="21"/>
  <c r="C877" i="21"/>
  <c r="C878" i="21"/>
  <c r="C879" i="21"/>
  <c r="C880" i="21"/>
  <c r="C881" i="21"/>
  <c r="C882" i="21"/>
  <c r="C883" i="21"/>
  <c r="C884" i="21"/>
  <c r="C885" i="21"/>
  <c r="C886" i="21"/>
  <c r="C887" i="21"/>
  <c r="C888" i="21"/>
  <c r="C889" i="21"/>
  <c r="C890" i="21"/>
  <c r="C891" i="21"/>
  <c r="C892" i="21"/>
  <c r="C893" i="21"/>
  <c r="C894" i="21"/>
  <c r="C895" i="21"/>
  <c r="C896" i="21"/>
  <c r="C897" i="21"/>
  <c r="C898" i="21"/>
  <c r="C899" i="21"/>
  <c r="C900" i="21"/>
  <c r="C901" i="21"/>
  <c r="C902" i="21"/>
  <c r="C903" i="21"/>
  <c r="C904" i="21"/>
  <c r="C905" i="21"/>
  <c r="C906" i="21"/>
  <c r="C907" i="21"/>
  <c r="C908" i="21"/>
  <c r="C909" i="21"/>
  <c r="C910" i="21"/>
  <c r="C911" i="21"/>
  <c r="C912" i="21"/>
  <c r="C913" i="21"/>
  <c r="C914" i="21"/>
  <c r="C915" i="21"/>
  <c r="C916" i="21"/>
  <c r="C917" i="21"/>
  <c r="C918" i="21"/>
  <c r="C919" i="21"/>
  <c r="C920" i="21"/>
  <c r="C921" i="21"/>
  <c r="C922" i="21"/>
  <c r="C923" i="21"/>
  <c r="C924" i="21"/>
  <c r="C925" i="21"/>
  <c r="C926" i="21"/>
  <c r="C927" i="21"/>
  <c r="C928" i="21"/>
  <c r="C929" i="21"/>
  <c r="C930" i="21"/>
  <c r="C931" i="21"/>
  <c r="C932" i="21"/>
  <c r="C933" i="21"/>
  <c r="C934" i="21"/>
  <c r="C935" i="21"/>
  <c r="C936" i="21"/>
  <c r="C937" i="21"/>
  <c r="C938" i="21"/>
  <c r="C939" i="21"/>
  <c r="C940" i="21"/>
  <c r="C941" i="21"/>
  <c r="C942" i="21"/>
  <c r="C943" i="21"/>
  <c r="C944" i="21"/>
  <c r="C945" i="21"/>
  <c r="C946" i="21"/>
  <c r="C947" i="21"/>
  <c r="C948" i="21"/>
  <c r="C949" i="21"/>
  <c r="C950" i="21"/>
  <c r="C951" i="21"/>
  <c r="C952" i="21"/>
  <c r="C953" i="21"/>
  <c r="C954" i="21"/>
  <c r="C955" i="21"/>
  <c r="C956" i="21"/>
  <c r="C957" i="21"/>
  <c r="C958" i="21"/>
  <c r="C959" i="21"/>
  <c r="C960" i="21"/>
  <c r="C961" i="21"/>
  <c r="C962" i="21"/>
  <c r="C963" i="21"/>
  <c r="C964" i="21"/>
  <c r="C965" i="21"/>
  <c r="C966" i="21"/>
  <c r="C967" i="21"/>
  <c r="C968" i="21"/>
  <c r="C969" i="21"/>
  <c r="C970" i="21"/>
  <c r="C971" i="21"/>
  <c r="C972" i="21"/>
  <c r="C973" i="21"/>
  <c r="C974" i="21"/>
  <c r="C975" i="21"/>
  <c r="C976" i="21"/>
  <c r="C977" i="21"/>
  <c r="C978" i="21"/>
  <c r="C979" i="21"/>
  <c r="C980" i="21"/>
  <c r="C981" i="21"/>
  <c r="C982" i="21"/>
  <c r="C983" i="21"/>
  <c r="C984" i="21"/>
  <c r="C985" i="21"/>
  <c r="C986" i="21"/>
  <c r="C987" i="21"/>
  <c r="C988" i="21"/>
  <c r="C989" i="21"/>
  <c r="C990" i="21"/>
  <c r="C991" i="21"/>
  <c r="C992" i="21"/>
  <c r="C993" i="21"/>
  <c r="C994" i="21"/>
  <c r="C995" i="21"/>
  <c r="C996" i="21"/>
  <c r="C997" i="21"/>
  <c r="C998" i="21"/>
  <c r="C999" i="21"/>
  <c r="C1000" i="21"/>
  <c r="C1001" i="21"/>
  <c r="C1002" i="21"/>
  <c r="C1003" i="21"/>
  <c r="C1004" i="21"/>
  <c r="C1005" i="21"/>
  <c r="C1006" i="21"/>
  <c r="C1007" i="21"/>
  <c r="C1008" i="21"/>
  <c r="C1009" i="21"/>
  <c r="C1010" i="21"/>
  <c r="C1011" i="21"/>
  <c r="C1012" i="21"/>
  <c r="C1013" i="21"/>
  <c r="C1014" i="21"/>
  <c r="C1015" i="21"/>
  <c r="C1016" i="21"/>
  <c r="C1017" i="21"/>
  <c r="C1018" i="21"/>
  <c r="C1019" i="21"/>
  <c r="C1020" i="21"/>
  <c r="C1021" i="21"/>
  <c r="C1022" i="21"/>
  <c r="C1023" i="21"/>
  <c r="C1024" i="21"/>
  <c r="C1025" i="21"/>
  <c r="C1026" i="21"/>
  <c r="C1027" i="21"/>
  <c r="C1028" i="21"/>
  <c r="C1029" i="21"/>
  <c r="C1030" i="21"/>
  <c r="C1031" i="21"/>
  <c r="C1032" i="21"/>
  <c r="C1033" i="21"/>
  <c r="C1034" i="21"/>
  <c r="C1035" i="21"/>
  <c r="C1036" i="21"/>
  <c r="C1037" i="21"/>
  <c r="C1038" i="21"/>
  <c r="C1039" i="21"/>
  <c r="C1040" i="21"/>
  <c r="C1041" i="21"/>
  <c r="C1042" i="21"/>
  <c r="C1043" i="21"/>
  <c r="C1044" i="21"/>
  <c r="C1045" i="21"/>
  <c r="C1046" i="21"/>
  <c r="C1047" i="21"/>
  <c r="C1048" i="21"/>
  <c r="C1049" i="21"/>
  <c r="C1050" i="21"/>
  <c r="C1051" i="21"/>
  <c r="C1052" i="21"/>
  <c r="C1053" i="21"/>
  <c r="C1054" i="21"/>
  <c r="C1055" i="21"/>
  <c r="C1056" i="21"/>
  <c r="C1057" i="21"/>
  <c r="C1058" i="21"/>
  <c r="C1059" i="21"/>
  <c r="C1060" i="21"/>
  <c r="C1061" i="21"/>
  <c r="C1062" i="21"/>
  <c r="C1063" i="21"/>
  <c r="C1064" i="21"/>
  <c r="C1065" i="21"/>
  <c r="C1066" i="21"/>
  <c r="C1067" i="21"/>
  <c r="C1068" i="21"/>
  <c r="C1069" i="21"/>
  <c r="C1070" i="21"/>
  <c r="C1071" i="21"/>
  <c r="C1072" i="21"/>
  <c r="C1073" i="21"/>
  <c r="C1074" i="21"/>
  <c r="C1075" i="21"/>
  <c r="C1076" i="21"/>
  <c r="C1077" i="21"/>
  <c r="C1078" i="21"/>
  <c r="C1079" i="21"/>
  <c r="C1080" i="21"/>
  <c r="C1081" i="21"/>
  <c r="C1082" i="21"/>
  <c r="C1083" i="21"/>
  <c r="C1084" i="21"/>
  <c r="C1085" i="21"/>
  <c r="C1086" i="21"/>
  <c r="C1087" i="21"/>
  <c r="C1088" i="21"/>
  <c r="C1089" i="21"/>
  <c r="C1090" i="21"/>
  <c r="C1091" i="21"/>
  <c r="C1092" i="21"/>
  <c r="C1093" i="21"/>
  <c r="C1094" i="21"/>
  <c r="C1095" i="21"/>
  <c r="C1096" i="21"/>
  <c r="C1097" i="21"/>
  <c r="C1098" i="21"/>
  <c r="C1099" i="21"/>
  <c r="C1100" i="21"/>
  <c r="C1101" i="21"/>
  <c r="C1102" i="21"/>
  <c r="C1103" i="21"/>
  <c r="C1104" i="21"/>
  <c r="C1105" i="21"/>
  <c r="C1106" i="21"/>
  <c r="C1107" i="21"/>
  <c r="C1108" i="21"/>
  <c r="C1109" i="21"/>
  <c r="C1110" i="21"/>
  <c r="C1111" i="21"/>
  <c r="C1112" i="21"/>
  <c r="C1113" i="21"/>
  <c r="C1114" i="21"/>
  <c r="C1115" i="21"/>
  <c r="C1116" i="21"/>
  <c r="C1117" i="21"/>
  <c r="C1118" i="21"/>
  <c r="C1119" i="21"/>
  <c r="C1120" i="21"/>
  <c r="C1121" i="21"/>
  <c r="C1122" i="21"/>
  <c r="C1123" i="21"/>
  <c r="C1124" i="21"/>
  <c r="C1125" i="21"/>
  <c r="C1126" i="21"/>
  <c r="C1127" i="21"/>
  <c r="C1128" i="21"/>
  <c r="C1129" i="21"/>
  <c r="C1130" i="21"/>
  <c r="C1131" i="21"/>
  <c r="C1132" i="21"/>
  <c r="C1133" i="21"/>
  <c r="C1134" i="21"/>
  <c r="C1135" i="21"/>
  <c r="C1136" i="21"/>
  <c r="C1137" i="21"/>
  <c r="C1138" i="21"/>
  <c r="C1139" i="21"/>
  <c r="C1140" i="21"/>
  <c r="C1141" i="21"/>
  <c r="C1142" i="21"/>
  <c r="C1143" i="21"/>
  <c r="C1144" i="21"/>
  <c r="C1145" i="21"/>
  <c r="C1146" i="21"/>
  <c r="C1147" i="21"/>
  <c r="C1148" i="21"/>
  <c r="C1149" i="21"/>
  <c r="C1150" i="21"/>
  <c r="C1151" i="21"/>
  <c r="C1152" i="21"/>
  <c r="C1153" i="21"/>
  <c r="C1154" i="21"/>
  <c r="C1155" i="21"/>
  <c r="C1156" i="21"/>
  <c r="C1157" i="21"/>
  <c r="C1158" i="21"/>
  <c r="C1159" i="21"/>
  <c r="C1160" i="21"/>
  <c r="C1161" i="21"/>
  <c r="C1162" i="21"/>
  <c r="C1163" i="21"/>
  <c r="C1164" i="21"/>
  <c r="C1165" i="21"/>
  <c r="C1166" i="21"/>
  <c r="C1167" i="21"/>
  <c r="C1168" i="21"/>
  <c r="C1169" i="21"/>
  <c r="C1170" i="21"/>
  <c r="C1171" i="21"/>
  <c r="C1172" i="21"/>
  <c r="C1173" i="21"/>
  <c r="C1174" i="21"/>
  <c r="C1175" i="21"/>
  <c r="C1176" i="21"/>
  <c r="C1177" i="21"/>
  <c r="C1178" i="21"/>
  <c r="C1179" i="21"/>
  <c r="C1180" i="21"/>
  <c r="C1181" i="21"/>
  <c r="C1182" i="21"/>
  <c r="C1183" i="21"/>
  <c r="C1184" i="21"/>
  <c r="C1185" i="21"/>
  <c r="C1186" i="21"/>
  <c r="C1187" i="21"/>
  <c r="C1188" i="21"/>
  <c r="C1189" i="21"/>
  <c r="C1190" i="21"/>
  <c r="C1191" i="21"/>
  <c r="C1192" i="21"/>
  <c r="C1193" i="21"/>
  <c r="C1194" i="21"/>
  <c r="C1195" i="21"/>
  <c r="C1196" i="21"/>
  <c r="C1197" i="21"/>
  <c r="C1198" i="21"/>
  <c r="C1199" i="21"/>
  <c r="C1200" i="21"/>
  <c r="C1201" i="21"/>
  <c r="C1202" i="21"/>
  <c r="C1203" i="21"/>
  <c r="C1204" i="21"/>
  <c r="C1205" i="21"/>
  <c r="C1206" i="21"/>
  <c r="C1207" i="21"/>
  <c r="C1208" i="21"/>
  <c r="C1209" i="21"/>
  <c r="C1210" i="21"/>
  <c r="C1211" i="21"/>
  <c r="C1212" i="21"/>
  <c r="C1213" i="21"/>
  <c r="C1214" i="21"/>
  <c r="C1215" i="21"/>
  <c r="C1216" i="21"/>
  <c r="C1217" i="21"/>
  <c r="C1218" i="21"/>
  <c r="C1219" i="21"/>
  <c r="C1220" i="21"/>
  <c r="C1221" i="21"/>
  <c r="C1222" i="21"/>
  <c r="C1223" i="21"/>
  <c r="C1224" i="21"/>
  <c r="C1225" i="21"/>
  <c r="C1226" i="21"/>
  <c r="C1227" i="21"/>
  <c r="C1228" i="21"/>
  <c r="C1229" i="21"/>
  <c r="C1230" i="21"/>
  <c r="C1231" i="21"/>
  <c r="C1232" i="21"/>
  <c r="C1233" i="21"/>
  <c r="C1234" i="21"/>
  <c r="C1235" i="21"/>
  <c r="C1236" i="21"/>
  <c r="C1237" i="21"/>
  <c r="C1238" i="21"/>
  <c r="C1239" i="21"/>
  <c r="C1240" i="21"/>
  <c r="C1241" i="21"/>
  <c r="C1242" i="21"/>
  <c r="C1243" i="21"/>
  <c r="C1244" i="21"/>
  <c r="C1245" i="21"/>
  <c r="C1246" i="21"/>
  <c r="C1247" i="21"/>
  <c r="C1248" i="21"/>
  <c r="C1249" i="21"/>
  <c r="C1250" i="21"/>
  <c r="C1251" i="21"/>
  <c r="C1252" i="21"/>
  <c r="C1253" i="21"/>
  <c r="C1254" i="21"/>
  <c r="C1255" i="21"/>
  <c r="C1256" i="21"/>
  <c r="C1257" i="21"/>
  <c r="C1258" i="21"/>
  <c r="C1259" i="21"/>
  <c r="C1260" i="21"/>
  <c r="C1261" i="21"/>
  <c r="C1262" i="21"/>
  <c r="C1263" i="21"/>
  <c r="C1264" i="21"/>
  <c r="C1265" i="21"/>
  <c r="C1266" i="21"/>
  <c r="C1267" i="21"/>
  <c r="C1268" i="21"/>
  <c r="C1269" i="21"/>
  <c r="C1270" i="21"/>
  <c r="C1271" i="21"/>
  <c r="C1272" i="21"/>
  <c r="C1273" i="21"/>
  <c r="C1274" i="21"/>
  <c r="C1275" i="21"/>
  <c r="C1276" i="21"/>
  <c r="C1277" i="21"/>
  <c r="C1278" i="21"/>
  <c r="C1279" i="21"/>
  <c r="C1280" i="21"/>
  <c r="C1281" i="21"/>
  <c r="C1282" i="21"/>
  <c r="C1283" i="21"/>
  <c r="C1284" i="21"/>
  <c r="C1285" i="21"/>
  <c r="C1286" i="21"/>
  <c r="C1287" i="21"/>
  <c r="C1288" i="21"/>
  <c r="C1289" i="21"/>
  <c r="C1290" i="21"/>
  <c r="C1291" i="21"/>
  <c r="C1292" i="21"/>
  <c r="C1293" i="21"/>
  <c r="C1294" i="21"/>
  <c r="C1295" i="21"/>
  <c r="C1296" i="21"/>
  <c r="C1297" i="21"/>
  <c r="C1298" i="21"/>
  <c r="C1299" i="21"/>
  <c r="C1300" i="21"/>
  <c r="C1301" i="21"/>
  <c r="C1302" i="21"/>
  <c r="C1303" i="21"/>
  <c r="C1304" i="21"/>
  <c r="C1305" i="21"/>
  <c r="C1306" i="21"/>
  <c r="C1307" i="21"/>
  <c r="C1308" i="21"/>
  <c r="C1309" i="21"/>
  <c r="C1310" i="21"/>
  <c r="C2" i="21"/>
  <c r="C1335" i="19"/>
  <c r="C1336" i="19"/>
  <c r="C1337" i="19"/>
  <c r="C1338" i="19"/>
  <c r="C1339" i="19"/>
  <c r="C1340" i="19"/>
  <c r="C1341" i="19"/>
  <c r="C1342" i="19"/>
  <c r="C1343" i="19"/>
  <c r="C1344" i="19"/>
  <c r="C1345" i="19"/>
  <c r="C1346" i="19"/>
  <c r="C1347" i="19"/>
  <c r="C1348" i="19"/>
  <c r="C1349" i="19"/>
  <c r="C1350" i="19"/>
  <c r="C1351" i="19"/>
  <c r="C1352" i="19"/>
  <c r="C1353" i="19"/>
  <c r="C1354" i="19"/>
  <c r="C1355" i="19"/>
  <c r="C1356" i="19"/>
  <c r="C1357" i="19"/>
  <c r="C1358" i="19"/>
  <c r="C1359" i="19"/>
  <c r="C1360" i="19"/>
  <c r="C1361" i="19"/>
  <c r="C1362" i="19"/>
  <c r="C1363" i="19"/>
  <c r="C1364" i="19"/>
  <c r="C1365" i="19"/>
  <c r="C1366" i="19"/>
  <c r="C1367" i="19"/>
  <c r="C1368" i="19"/>
  <c r="C1369" i="19"/>
  <c r="C1370" i="19"/>
  <c r="C1371" i="19"/>
  <c r="C1372" i="19"/>
  <c r="C1373" i="19"/>
  <c r="C1374" i="19"/>
  <c r="C1375" i="19"/>
  <c r="C1376" i="19"/>
  <c r="C1377" i="19"/>
  <c r="C1378" i="19"/>
  <c r="C1379" i="19"/>
  <c r="C1380" i="19"/>
  <c r="C1381" i="19"/>
  <c r="C1382" i="19"/>
  <c r="C1383" i="19"/>
  <c r="C1384" i="19"/>
  <c r="C1385" i="19"/>
  <c r="C1386" i="19"/>
  <c r="C1387" i="19"/>
  <c r="C1388" i="19"/>
  <c r="C1389" i="19"/>
  <c r="C1390" i="19"/>
  <c r="C1391" i="19"/>
  <c r="C1392" i="19"/>
  <c r="C1393" i="19"/>
  <c r="C1394" i="19"/>
  <c r="C1395" i="19"/>
  <c r="C1396" i="19"/>
  <c r="C1397" i="19"/>
  <c r="C1398" i="19"/>
  <c r="C1399" i="19"/>
  <c r="C1400" i="19"/>
  <c r="C1401" i="19"/>
  <c r="C1402" i="19"/>
  <c r="C1403" i="19"/>
  <c r="C1404" i="19"/>
  <c r="C1405" i="19"/>
  <c r="C1406" i="19"/>
  <c r="C1407" i="19"/>
  <c r="C1408" i="19"/>
  <c r="C1409" i="19"/>
  <c r="C1410" i="19"/>
  <c r="C1411" i="19"/>
  <c r="C1412" i="19"/>
  <c r="C1413" i="19"/>
  <c r="C1414" i="19"/>
  <c r="C1415" i="19"/>
  <c r="C1416" i="19"/>
  <c r="C1417" i="19"/>
  <c r="C1418" i="19"/>
  <c r="C1419" i="19"/>
  <c r="C1420" i="19"/>
  <c r="C1421" i="19"/>
  <c r="C1422" i="19"/>
  <c r="C1423" i="19"/>
  <c r="C1424" i="19"/>
  <c r="C1425" i="19"/>
  <c r="C1426" i="19"/>
  <c r="C1427" i="19"/>
  <c r="C1428" i="19"/>
  <c r="C1429" i="19"/>
  <c r="C1430" i="19"/>
  <c r="C1431" i="19"/>
  <c r="C1432" i="19"/>
  <c r="C1433" i="19"/>
  <c r="C1434" i="19"/>
  <c r="C1435" i="19"/>
  <c r="C1436" i="19"/>
  <c r="C1437" i="19"/>
  <c r="C1438" i="19"/>
  <c r="C1439" i="19"/>
  <c r="C1440" i="19"/>
  <c r="C1441" i="19"/>
  <c r="C1442" i="19"/>
  <c r="C1443" i="19"/>
  <c r="C1444" i="19"/>
  <c r="C1445" i="19"/>
  <c r="C1446" i="19"/>
  <c r="C1447" i="19"/>
  <c r="C1448" i="19"/>
  <c r="C1449" i="19"/>
  <c r="C1450" i="19"/>
  <c r="C1451" i="19"/>
  <c r="C1452" i="19"/>
  <c r="C1453" i="19"/>
  <c r="C1454" i="19"/>
  <c r="C1455" i="19"/>
  <c r="C1456" i="19"/>
  <c r="C1457" i="19"/>
  <c r="C1458" i="19"/>
  <c r="C1459" i="19"/>
  <c r="C1460" i="19"/>
  <c r="C1461" i="19"/>
  <c r="C1462" i="19"/>
  <c r="C1463" i="19"/>
  <c r="C1464" i="19"/>
  <c r="C1465" i="19"/>
  <c r="C1466" i="19"/>
  <c r="C1467" i="19"/>
  <c r="C1468" i="19"/>
  <c r="C1469" i="19"/>
  <c r="C1470" i="19"/>
  <c r="C1471" i="19"/>
  <c r="C1472" i="19"/>
  <c r="C1473" i="19"/>
  <c r="C1474" i="19"/>
  <c r="C1475" i="19"/>
  <c r="C1476" i="19"/>
  <c r="C1477" i="19"/>
  <c r="C1478" i="19"/>
  <c r="C1479" i="19"/>
  <c r="C1480" i="19"/>
  <c r="C1481" i="19"/>
  <c r="C1482" i="19"/>
  <c r="C1483" i="19"/>
  <c r="C1484" i="19"/>
  <c r="C1485" i="19"/>
  <c r="C1486" i="19"/>
  <c r="C1487" i="19"/>
  <c r="C1488" i="19"/>
  <c r="C1489" i="19"/>
  <c r="C1490" i="19"/>
  <c r="C1491" i="19"/>
  <c r="C1492" i="19"/>
  <c r="C1493" i="19"/>
  <c r="C1494" i="19"/>
  <c r="C1495" i="19"/>
  <c r="C1496" i="19"/>
  <c r="C1497" i="19"/>
  <c r="C1498" i="19"/>
  <c r="C1499" i="19"/>
  <c r="C1500" i="19"/>
  <c r="C1501" i="19"/>
  <c r="C1502" i="19"/>
  <c r="C1503" i="19"/>
  <c r="C1504" i="19"/>
  <c r="C1505" i="19"/>
  <c r="C1506" i="19"/>
  <c r="C1507" i="19"/>
  <c r="C1508" i="19"/>
  <c r="C1509" i="19"/>
  <c r="C1510" i="19"/>
  <c r="C1511" i="19"/>
  <c r="C1512" i="19"/>
  <c r="C1513" i="19"/>
  <c r="C1514" i="19"/>
  <c r="C1515" i="19"/>
  <c r="C1516" i="19"/>
  <c r="C1517" i="19"/>
  <c r="C1518" i="19"/>
  <c r="C1519" i="19"/>
  <c r="C1520" i="19"/>
  <c r="C1521" i="19"/>
  <c r="C1522" i="19"/>
  <c r="C1523" i="19"/>
  <c r="C1524" i="19"/>
  <c r="C1525" i="19"/>
  <c r="C1526" i="19"/>
  <c r="C1527" i="19"/>
  <c r="C1528" i="19"/>
  <c r="C1529" i="19"/>
  <c r="C1530" i="19"/>
  <c r="C1531" i="19"/>
  <c r="C1532" i="19"/>
  <c r="C1533" i="19"/>
  <c r="C1534" i="19"/>
  <c r="C1535" i="19"/>
  <c r="C1536" i="19"/>
  <c r="C1537" i="19"/>
  <c r="C1538" i="19"/>
  <c r="C1539" i="19"/>
  <c r="C1540" i="19"/>
  <c r="C1541" i="19"/>
  <c r="C1542" i="19"/>
  <c r="C1543" i="19"/>
  <c r="C1544" i="19"/>
  <c r="C1545" i="19"/>
  <c r="C1546" i="19"/>
  <c r="C1547" i="19"/>
  <c r="C1548" i="19"/>
  <c r="C1549" i="19"/>
  <c r="C1550" i="19"/>
  <c r="C1551" i="19"/>
  <c r="C1552" i="19"/>
  <c r="C1553" i="19"/>
  <c r="C1554" i="19"/>
  <c r="C1555" i="19"/>
  <c r="C1556" i="19"/>
  <c r="C1557" i="19"/>
  <c r="C1558" i="19"/>
  <c r="C1559" i="19"/>
  <c r="C1560" i="19"/>
  <c r="C1561" i="19"/>
  <c r="C1562" i="19"/>
  <c r="C1563" i="19"/>
  <c r="C1564" i="19"/>
  <c r="C1565" i="19"/>
  <c r="C1566" i="19"/>
  <c r="C1567" i="19"/>
  <c r="C1568" i="19"/>
  <c r="C1569" i="19"/>
  <c r="C1570" i="19"/>
  <c r="C1571" i="19"/>
  <c r="C1572" i="19"/>
  <c r="C1573" i="19"/>
  <c r="C1574" i="19"/>
  <c r="C1575" i="19"/>
  <c r="C1576" i="19"/>
  <c r="C1577" i="19"/>
  <c r="C1578" i="19"/>
  <c r="C1579" i="19"/>
  <c r="C1580" i="19"/>
  <c r="C1581" i="19"/>
  <c r="C1582" i="19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C248" i="19"/>
  <c r="C249" i="19"/>
  <c r="C250" i="19"/>
  <c r="C251" i="19"/>
  <c r="C252" i="19"/>
  <c r="C253" i="19"/>
  <c r="C254" i="19"/>
  <c r="C255" i="19"/>
  <c r="C256" i="19"/>
  <c r="C257" i="19"/>
  <c r="C258" i="19"/>
  <c r="C259" i="19"/>
  <c r="C260" i="19"/>
  <c r="C261" i="19"/>
  <c r="C262" i="19"/>
  <c r="C263" i="19"/>
  <c r="C264" i="19"/>
  <c r="C265" i="19"/>
  <c r="C266" i="19"/>
  <c r="C267" i="19"/>
  <c r="C268" i="19"/>
  <c r="C269" i="19"/>
  <c r="C270" i="19"/>
  <c r="C271" i="19"/>
  <c r="C272" i="19"/>
  <c r="C273" i="19"/>
  <c r="C274" i="19"/>
  <c r="C275" i="19"/>
  <c r="C276" i="19"/>
  <c r="C277" i="19"/>
  <c r="C278" i="19"/>
  <c r="C279" i="19"/>
  <c r="C280" i="19"/>
  <c r="C281" i="19"/>
  <c r="C282" i="19"/>
  <c r="C283" i="19"/>
  <c r="C284" i="19"/>
  <c r="C285" i="19"/>
  <c r="C286" i="19"/>
  <c r="C287" i="19"/>
  <c r="C288" i="19"/>
  <c r="C289" i="19"/>
  <c r="C290" i="19"/>
  <c r="C291" i="19"/>
  <c r="C292" i="19"/>
  <c r="C293" i="19"/>
  <c r="C294" i="19"/>
  <c r="C295" i="19"/>
  <c r="C296" i="19"/>
  <c r="C297" i="19"/>
  <c r="C298" i="19"/>
  <c r="C299" i="19"/>
  <c r="C300" i="19"/>
  <c r="C301" i="19"/>
  <c r="C302" i="19"/>
  <c r="C303" i="19"/>
  <c r="C304" i="19"/>
  <c r="C305" i="19"/>
  <c r="C306" i="19"/>
  <c r="C307" i="19"/>
  <c r="C308" i="19"/>
  <c r="C309" i="19"/>
  <c r="C310" i="19"/>
  <c r="C311" i="19"/>
  <c r="C312" i="19"/>
  <c r="C313" i="19"/>
  <c r="C314" i="19"/>
  <c r="C315" i="19"/>
  <c r="C316" i="19"/>
  <c r="C317" i="19"/>
  <c r="C318" i="19"/>
  <c r="C319" i="19"/>
  <c r="C320" i="19"/>
  <c r="C321" i="19"/>
  <c r="C322" i="19"/>
  <c r="C323" i="19"/>
  <c r="C324" i="19"/>
  <c r="C325" i="19"/>
  <c r="C326" i="19"/>
  <c r="C327" i="19"/>
  <c r="C328" i="19"/>
  <c r="C329" i="19"/>
  <c r="C330" i="19"/>
  <c r="C331" i="19"/>
  <c r="C332" i="19"/>
  <c r="C333" i="19"/>
  <c r="C334" i="19"/>
  <c r="C335" i="19"/>
  <c r="C336" i="19"/>
  <c r="C337" i="19"/>
  <c r="C338" i="19"/>
  <c r="C339" i="19"/>
  <c r="C340" i="19"/>
  <c r="C341" i="19"/>
  <c r="C342" i="19"/>
  <c r="C343" i="19"/>
  <c r="C344" i="19"/>
  <c r="C345" i="19"/>
  <c r="C346" i="19"/>
  <c r="C347" i="19"/>
  <c r="C348" i="19"/>
  <c r="C349" i="19"/>
  <c r="C350" i="19"/>
  <c r="C351" i="19"/>
  <c r="C352" i="19"/>
  <c r="C353" i="19"/>
  <c r="C354" i="19"/>
  <c r="C355" i="19"/>
  <c r="C356" i="19"/>
  <c r="C357" i="19"/>
  <c r="C358" i="19"/>
  <c r="C359" i="19"/>
  <c r="C360" i="19"/>
  <c r="C361" i="19"/>
  <c r="C362" i="19"/>
  <c r="C363" i="19"/>
  <c r="C364" i="19"/>
  <c r="C365" i="19"/>
  <c r="C366" i="19"/>
  <c r="C367" i="19"/>
  <c r="C368" i="19"/>
  <c r="C369" i="19"/>
  <c r="C370" i="19"/>
  <c r="C371" i="19"/>
  <c r="C372" i="19"/>
  <c r="C373" i="19"/>
  <c r="C374" i="19"/>
  <c r="C375" i="19"/>
  <c r="C376" i="19"/>
  <c r="C377" i="19"/>
  <c r="C378" i="19"/>
  <c r="C379" i="19"/>
  <c r="C380" i="19"/>
  <c r="C381" i="19"/>
  <c r="C382" i="19"/>
  <c r="C383" i="19"/>
  <c r="C384" i="19"/>
  <c r="C385" i="19"/>
  <c r="C386" i="19"/>
  <c r="C387" i="19"/>
  <c r="C388" i="19"/>
  <c r="C389" i="19"/>
  <c r="C390" i="19"/>
  <c r="C391" i="19"/>
  <c r="C392" i="19"/>
  <c r="C393" i="19"/>
  <c r="C394" i="19"/>
  <c r="C395" i="19"/>
  <c r="C396" i="19"/>
  <c r="C397" i="19"/>
  <c r="C398" i="19"/>
  <c r="C399" i="19"/>
  <c r="C400" i="19"/>
  <c r="C401" i="19"/>
  <c r="C402" i="19"/>
  <c r="C403" i="19"/>
  <c r="C404" i="19"/>
  <c r="C405" i="19"/>
  <c r="C406" i="19"/>
  <c r="C407" i="19"/>
  <c r="C408" i="19"/>
  <c r="C409" i="19"/>
  <c r="C410" i="19"/>
  <c r="C411" i="19"/>
  <c r="C412" i="19"/>
  <c r="C413" i="19"/>
  <c r="C414" i="19"/>
  <c r="C415" i="19"/>
  <c r="C416" i="19"/>
  <c r="C417" i="19"/>
  <c r="C418" i="19"/>
  <c r="C419" i="19"/>
  <c r="C420" i="19"/>
  <c r="C421" i="19"/>
  <c r="C422" i="19"/>
  <c r="C423" i="19"/>
  <c r="C424" i="19"/>
  <c r="C425" i="19"/>
  <c r="C426" i="19"/>
  <c r="C427" i="19"/>
  <c r="C428" i="19"/>
  <c r="C429" i="19"/>
  <c r="C430" i="19"/>
  <c r="C431" i="19"/>
  <c r="C432" i="19"/>
  <c r="C433" i="19"/>
  <c r="C434" i="19"/>
  <c r="C435" i="19"/>
  <c r="C436" i="19"/>
  <c r="C437" i="19"/>
  <c r="C438" i="19"/>
  <c r="C439" i="19"/>
  <c r="C440" i="19"/>
  <c r="C441" i="19"/>
  <c r="C442" i="19"/>
  <c r="C443" i="19"/>
  <c r="C444" i="19"/>
  <c r="C445" i="19"/>
  <c r="C446" i="19"/>
  <c r="C447" i="19"/>
  <c r="C448" i="19"/>
  <c r="C449" i="19"/>
  <c r="C450" i="19"/>
  <c r="C451" i="19"/>
  <c r="C452" i="19"/>
  <c r="C453" i="19"/>
  <c r="C454" i="19"/>
  <c r="C455" i="19"/>
  <c r="C456" i="19"/>
  <c r="C457" i="19"/>
  <c r="C458" i="19"/>
  <c r="C459" i="19"/>
  <c r="C460" i="19"/>
  <c r="C461" i="19"/>
  <c r="C462" i="19"/>
  <c r="C463" i="19"/>
  <c r="C464" i="19"/>
  <c r="C465" i="19"/>
  <c r="C466" i="19"/>
  <c r="C467" i="19"/>
  <c r="C468" i="19"/>
  <c r="C469" i="19"/>
  <c r="C470" i="19"/>
  <c r="C471" i="19"/>
  <c r="C472" i="19"/>
  <c r="C473" i="19"/>
  <c r="C474" i="19"/>
  <c r="C475" i="19"/>
  <c r="C476" i="19"/>
  <c r="C477" i="19"/>
  <c r="C478" i="19"/>
  <c r="C479" i="19"/>
  <c r="C480" i="19"/>
  <c r="C481" i="19"/>
  <c r="C482" i="19"/>
  <c r="C483" i="19"/>
  <c r="C484" i="19"/>
  <c r="C485" i="19"/>
  <c r="C486" i="19"/>
  <c r="C487" i="19"/>
  <c r="C488" i="19"/>
  <c r="C489" i="19"/>
  <c r="C490" i="19"/>
  <c r="C491" i="19"/>
  <c r="C492" i="19"/>
  <c r="C493" i="19"/>
  <c r="C494" i="19"/>
  <c r="C495" i="19"/>
  <c r="C496" i="19"/>
  <c r="C497" i="19"/>
  <c r="C498" i="19"/>
  <c r="C499" i="19"/>
  <c r="C500" i="19"/>
  <c r="C501" i="19"/>
  <c r="C502" i="19"/>
  <c r="C503" i="19"/>
  <c r="C504" i="19"/>
  <c r="C505" i="19"/>
  <c r="C506" i="19"/>
  <c r="C507" i="19"/>
  <c r="C508" i="19"/>
  <c r="C509" i="19"/>
  <c r="C510" i="19"/>
  <c r="C511" i="19"/>
  <c r="C512" i="19"/>
  <c r="C513" i="19"/>
  <c r="C514" i="19"/>
  <c r="C515" i="19"/>
  <c r="C516" i="19"/>
  <c r="C517" i="19"/>
  <c r="C518" i="19"/>
  <c r="C519" i="19"/>
  <c r="C520" i="19"/>
  <c r="C521" i="19"/>
  <c r="C522" i="19"/>
  <c r="C523" i="19"/>
  <c r="C524" i="19"/>
  <c r="C525" i="19"/>
  <c r="C526" i="19"/>
  <c r="C527" i="19"/>
  <c r="C528" i="19"/>
  <c r="C529" i="19"/>
  <c r="C530" i="19"/>
  <c r="C531" i="19"/>
  <c r="C532" i="19"/>
  <c r="C533" i="19"/>
  <c r="C534" i="19"/>
  <c r="C535" i="19"/>
  <c r="C536" i="19"/>
  <c r="C537" i="19"/>
  <c r="C538" i="19"/>
  <c r="C539" i="19"/>
  <c r="C540" i="19"/>
  <c r="C541" i="19"/>
  <c r="C542" i="19"/>
  <c r="C543" i="19"/>
  <c r="C544" i="19"/>
  <c r="C545" i="19"/>
  <c r="C546" i="19"/>
  <c r="C547" i="19"/>
  <c r="C548" i="19"/>
  <c r="C549" i="19"/>
  <c r="C550" i="19"/>
  <c r="C551" i="19"/>
  <c r="C552" i="19"/>
  <c r="C553" i="19"/>
  <c r="C554" i="19"/>
  <c r="C555" i="19"/>
  <c r="C556" i="19"/>
  <c r="C557" i="19"/>
  <c r="C558" i="19"/>
  <c r="C559" i="19"/>
  <c r="C560" i="19"/>
  <c r="C561" i="19"/>
  <c r="C562" i="19"/>
  <c r="C563" i="19"/>
  <c r="C564" i="19"/>
  <c r="C565" i="19"/>
  <c r="C566" i="19"/>
  <c r="C567" i="19"/>
  <c r="C568" i="19"/>
  <c r="C569" i="19"/>
  <c r="C570" i="19"/>
  <c r="C571" i="19"/>
  <c r="C572" i="19"/>
  <c r="C573" i="19"/>
  <c r="C574" i="19"/>
  <c r="C575" i="19"/>
  <c r="C576" i="19"/>
  <c r="C577" i="19"/>
  <c r="C578" i="19"/>
  <c r="C579" i="19"/>
  <c r="C580" i="19"/>
  <c r="C581" i="19"/>
  <c r="C582" i="19"/>
  <c r="C583" i="19"/>
  <c r="C584" i="19"/>
  <c r="C585" i="19"/>
  <c r="C586" i="19"/>
  <c r="C587" i="19"/>
  <c r="C588" i="19"/>
  <c r="C589" i="19"/>
  <c r="C590" i="19"/>
  <c r="C591" i="19"/>
  <c r="C592" i="19"/>
  <c r="C593" i="19"/>
  <c r="C594" i="19"/>
  <c r="C595" i="19"/>
  <c r="C596" i="19"/>
  <c r="C597" i="19"/>
  <c r="C598" i="19"/>
  <c r="C599" i="19"/>
  <c r="C600" i="19"/>
  <c r="C601" i="19"/>
  <c r="C602" i="19"/>
  <c r="C603" i="19"/>
  <c r="C604" i="19"/>
  <c r="C605" i="19"/>
  <c r="C606" i="19"/>
  <c r="C607" i="19"/>
  <c r="C608" i="19"/>
  <c r="C609" i="19"/>
  <c r="C610" i="19"/>
  <c r="C611" i="19"/>
  <c r="C612" i="19"/>
  <c r="C613" i="19"/>
  <c r="C614" i="19"/>
  <c r="C615" i="19"/>
  <c r="C616" i="19"/>
  <c r="C617" i="19"/>
  <c r="C618" i="19"/>
  <c r="C619" i="19"/>
  <c r="C620" i="19"/>
  <c r="C621" i="19"/>
  <c r="C622" i="19"/>
  <c r="C623" i="19"/>
  <c r="C624" i="19"/>
  <c r="C625" i="19"/>
  <c r="C626" i="19"/>
  <c r="C627" i="19"/>
  <c r="C628" i="19"/>
  <c r="C629" i="19"/>
  <c r="C630" i="19"/>
  <c r="C631" i="19"/>
  <c r="C632" i="19"/>
  <c r="C633" i="19"/>
  <c r="C634" i="19"/>
  <c r="C635" i="19"/>
  <c r="C636" i="19"/>
  <c r="C637" i="19"/>
  <c r="C638" i="19"/>
  <c r="C639" i="19"/>
  <c r="C640" i="19"/>
  <c r="C641" i="19"/>
  <c r="C642" i="19"/>
  <c r="C643" i="19"/>
  <c r="C644" i="19"/>
  <c r="C645" i="19"/>
  <c r="C646" i="19"/>
  <c r="C647" i="19"/>
  <c r="C648" i="19"/>
  <c r="C649" i="19"/>
  <c r="C650" i="19"/>
  <c r="C651" i="19"/>
  <c r="C652" i="19"/>
  <c r="C653" i="19"/>
  <c r="C654" i="19"/>
  <c r="C655" i="19"/>
  <c r="C656" i="19"/>
  <c r="C657" i="19"/>
  <c r="C658" i="19"/>
  <c r="C659" i="19"/>
  <c r="C660" i="19"/>
  <c r="C661" i="19"/>
  <c r="C662" i="19"/>
  <c r="C663" i="19"/>
  <c r="C664" i="19"/>
  <c r="C665" i="19"/>
  <c r="C666" i="19"/>
  <c r="C667" i="19"/>
  <c r="C668" i="19"/>
  <c r="C669" i="19"/>
  <c r="C670" i="19"/>
  <c r="C671" i="19"/>
  <c r="C672" i="19"/>
  <c r="C673" i="19"/>
  <c r="C674" i="19"/>
  <c r="C675" i="19"/>
  <c r="C676" i="19"/>
  <c r="C677" i="19"/>
  <c r="C678" i="19"/>
  <c r="C679" i="19"/>
  <c r="C680" i="19"/>
  <c r="C681" i="19"/>
  <c r="C682" i="19"/>
  <c r="C683" i="19"/>
  <c r="C684" i="19"/>
  <c r="C685" i="19"/>
  <c r="C686" i="19"/>
  <c r="C687" i="19"/>
  <c r="C688" i="19"/>
  <c r="C689" i="19"/>
  <c r="C690" i="19"/>
  <c r="C691" i="19"/>
  <c r="C692" i="19"/>
  <c r="C693" i="19"/>
  <c r="C694" i="19"/>
  <c r="C695" i="19"/>
  <c r="C696" i="19"/>
  <c r="C697" i="19"/>
  <c r="C698" i="19"/>
  <c r="C699" i="19"/>
  <c r="C700" i="19"/>
  <c r="C701" i="19"/>
  <c r="C702" i="19"/>
  <c r="C703" i="19"/>
  <c r="C704" i="19"/>
  <c r="C705" i="19"/>
  <c r="C706" i="19"/>
  <c r="C707" i="19"/>
  <c r="C708" i="19"/>
  <c r="C709" i="19"/>
  <c r="C710" i="19"/>
  <c r="C711" i="19"/>
  <c r="C712" i="19"/>
  <c r="C713" i="19"/>
  <c r="C714" i="19"/>
  <c r="C715" i="19"/>
  <c r="C716" i="19"/>
  <c r="C717" i="19"/>
  <c r="C718" i="19"/>
  <c r="C719" i="19"/>
  <c r="C720" i="19"/>
  <c r="C721" i="19"/>
  <c r="C722" i="19"/>
  <c r="C723" i="19"/>
  <c r="C724" i="19"/>
  <c r="C725" i="19"/>
  <c r="C726" i="19"/>
  <c r="C727" i="19"/>
  <c r="C728" i="19"/>
  <c r="C729" i="19"/>
  <c r="C730" i="19"/>
  <c r="C731" i="19"/>
  <c r="C732" i="19"/>
  <c r="C733" i="19"/>
  <c r="C734" i="19"/>
  <c r="C735" i="19"/>
  <c r="C736" i="19"/>
  <c r="C737" i="19"/>
  <c r="C738" i="19"/>
  <c r="C739" i="19"/>
  <c r="C740" i="19"/>
  <c r="C741" i="19"/>
  <c r="C742" i="19"/>
  <c r="C743" i="19"/>
  <c r="C744" i="19"/>
  <c r="C745" i="19"/>
  <c r="C746" i="19"/>
  <c r="C747" i="19"/>
  <c r="C748" i="19"/>
  <c r="C749" i="19"/>
  <c r="C750" i="19"/>
  <c r="C751" i="19"/>
  <c r="C752" i="19"/>
  <c r="C753" i="19"/>
  <c r="C754" i="19"/>
  <c r="C755" i="19"/>
  <c r="C756" i="19"/>
  <c r="C757" i="19"/>
  <c r="C758" i="19"/>
  <c r="C759" i="19"/>
  <c r="C760" i="19"/>
  <c r="C761" i="19"/>
  <c r="C762" i="19"/>
  <c r="C763" i="19"/>
  <c r="C764" i="19"/>
  <c r="C765" i="19"/>
  <c r="C766" i="19"/>
  <c r="C767" i="19"/>
  <c r="C768" i="19"/>
  <c r="C769" i="19"/>
  <c r="C770" i="19"/>
  <c r="C771" i="19"/>
  <c r="C772" i="19"/>
  <c r="C773" i="19"/>
  <c r="C774" i="19"/>
  <c r="C775" i="19"/>
  <c r="C776" i="19"/>
  <c r="C777" i="19"/>
  <c r="C778" i="19"/>
  <c r="C779" i="19"/>
  <c r="C780" i="19"/>
  <c r="C781" i="19"/>
  <c r="C782" i="19"/>
  <c r="C783" i="19"/>
  <c r="C784" i="19"/>
  <c r="C785" i="19"/>
  <c r="C786" i="19"/>
  <c r="C787" i="19"/>
  <c r="C788" i="19"/>
  <c r="C789" i="19"/>
  <c r="C790" i="19"/>
  <c r="C791" i="19"/>
  <c r="C792" i="19"/>
  <c r="C793" i="19"/>
  <c r="C794" i="19"/>
  <c r="C795" i="19"/>
  <c r="C796" i="19"/>
  <c r="C797" i="19"/>
  <c r="C798" i="19"/>
  <c r="C799" i="19"/>
  <c r="C800" i="19"/>
  <c r="C801" i="19"/>
  <c r="C802" i="19"/>
  <c r="C803" i="19"/>
  <c r="C804" i="19"/>
  <c r="C805" i="19"/>
  <c r="C806" i="19"/>
  <c r="C807" i="19"/>
  <c r="C808" i="19"/>
  <c r="C809" i="19"/>
  <c r="C810" i="19"/>
  <c r="C811" i="19"/>
  <c r="C812" i="19"/>
  <c r="C813" i="19"/>
  <c r="C814" i="19"/>
  <c r="C815" i="19"/>
  <c r="C816" i="19"/>
  <c r="C817" i="19"/>
  <c r="C818" i="19"/>
  <c r="C819" i="19"/>
  <c r="C820" i="19"/>
  <c r="C821" i="19"/>
  <c r="C822" i="19"/>
  <c r="C823" i="19"/>
  <c r="C824" i="19"/>
  <c r="C825" i="19"/>
  <c r="C826" i="19"/>
  <c r="C827" i="19"/>
  <c r="C828" i="19"/>
  <c r="C829" i="19"/>
  <c r="C830" i="19"/>
  <c r="C831" i="19"/>
  <c r="C832" i="19"/>
  <c r="C833" i="19"/>
  <c r="C834" i="19"/>
  <c r="C835" i="19"/>
  <c r="C836" i="19"/>
  <c r="C837" i="19"/>
  <c r="C838" i="19"/>
  <c r="C839" i="19"/>
  <c r="C840" i="19"/>
  <c r="C841" i="19"/>
  <c r="C842" i="19"/>
  <c r="C843" i="19"/>
  <c r="C844" i="19"/>
  <c r="C845" i="19"/>
  <c r="C846" i="19"/>
  <c r="C847" i="19"/>
  <c r="C848" i="19"/>
  <c r="C849" i="19"/>
  <c r="C850" i="19"/>
  <c r="C851" i="19"/>
  <c r="C852" i="19"/>
  <c r="C853" i="19"/>
  <c r="C854" i="19"/>
  <c r="C855" i="19"/>
  <c r="C856" i="19"/>
  <c r="C857" i="19"/>
  <c r="C858" i="19"/>
  <c r="C859" i="19"/>
  <c r="C860" i="19"/>
  <c r="C861" i="19"/>
  <c r="C862" i="19"/>
  <c r="C863" i="19"/>
  <c r="C864" i="19"/>
  <c r="C865" i="19"/>
  <c r="C866" i="19"/>
  <c r="C867" i="19"/>
  <c r="C868" i="19"/>
  <c r="C869" i="19"/>
  <c r="C870" i="19"/>
  <c r="C871" i="19"/>
  <c r="C872" i="19"/>
  <c r="C873" i="19"/>
  <c r="C874" i="19"/>
  <c r="C875" i="19"/>
  <c r="C876" i="19"/>
  <c r="C877" i="19"/>
  <c r="C878" i="19"/>
  <c r="C879" i="19"/>
  <c r="C880" i="19"/>
  <c r="C881" i="19"/>
  <c r="C882" i="19"/>
  <c r="C883" i="19"/>
  <c r="C884" i="19"/>
  <c r="C885" i="19"/>
  <c r="C886" i="19"/>
  <c r="C887" i="19"/>
  <c r="C888" i="19"/>
  <c r="C889" i="19"/>
  <c r="C890" i="19"/>
  <c r="C891" i="19"/>
  <c r="C892" i="19"/>
  <c r="C893" i="19"/>
  <c r="C894" i="19"/>
  <c r="C895" i="19"/>
  <c r="C896" i="19"/>
  <c r="C897" i="19"/>
  <c r="C898" i="19"/>
  <c r="C899" i="19"/>
  <c r="C900" i="19"/>
  <c r="C901" i="19"/>
  <c r="C902" i="19"/>
  <c r="C903" i="19"/>
  <c r="C904" i="19"/>
  <c r="C905" i="19"/>
  <c r="C906" i="19"/>
  <c r="C907" i="19"/>
  <c r="C908" i="19"/>
  <c r="C909" i="19"/>
  <c r="C910" i="19"/>
  <c r="C911" i="19"/>
  <c r="C912" i="19"/>
  <c r="C913" i="19"/>
  <c r="C914" i="19"/>
  <c r="C915" i="19"/>
  <c r="C916" i="19"/>
  <c r="C917" i="19"/>
  <c r="C918" i="19"/>
  <c r="C919" i="19"/>
  <c r="C920" i="19"/>
  <c r="C921" i="19"/>
  <c r="C922" i="19"/>
  <c r="C923" i="19"/>
  <c r="C924" i="19"/>
  <c r="C925" i="19"/>
  <c r="C926" i="19"/>
  <c r="C927" i="19"/>
  <c r="C928" i="19"/>
  <c r="C929" i="19"/>
  <c r="C930" i="19"/>
  <c r="C931" i="19"/>
  <c r="C932" i="19"/>
  <c r="C933" i="19"/>
  <c r="C934" i="19"/>
  <c r="C935" i="19"/>
  <c r="C936" i="19"/>
  <c r="C937" i="19"/>
  <c r="C938" i="19"/>
  <c r="C939" i="19"/>
  <c r="C940" i="19"/>
  <c r="C941" i="19"/>
  <c r="C942" i="19"/>
  <c r="C943" i="19"/>
  <c r="C944" i="19"/>
  <c r="C945" i="19"/>
  <c r="C946" i="19"/>
  <c r="C947" i="19"/>
  <c r="C948" i="19"/>
  <c r="C949" i="19"/>
  <c r="C950" i="19"/>
  <c r="C951" i="19"/>
  <c r="C952" i="19"/>
  <c r="C953" i="19"/>
  <c r="C954" i="19"/>
  <c r="C955" i="19"/>
  <c r="C956" i="19"/>
  <c r="C957" i="19"/>
  <c r="C958" i="19"/>
  <c r="C959" i="19"/>
  <c r="C960" i="19"/>
  <c r="C961" i="19"/>
  <c r="C962" i="19"/>
  <c r="C963" i="19"/>
  <c r="C964" i="19"/>
  <c r="C965" i="19"/>
  <c r="C966" i="19"/>
  <c r="C967" i="19"/>
  <c r="C968" i="19"/>
  <c r="C969" i="19"/>
  <c r="C970" i="19"/>
  <c r="C971" i="19"/>
  <c r="C972" i="19"/>
  <c r="C973" i="19"/>
  <c r="C974" i="19"/>
  <c r="C975" i="19"/>
  <c r="C976" i="19"/>
  <c r="C977" i="19"/>
  <c r="C978" i="19"/>
  <c r="C979" i="19"/>
  <c r="C980" i="19"/>
  <c r="C981" i="19"/>
  <c r="C982" i="19"/>
  <c r="C983" i="19"/>
  <c r="C984" i="19"/>
  <c r="C985" i="19"/>
  <c r="C986" i="19"/>
  <c r="C987" i="19"/>
  <c r="C988" i="19"/>
  <c r="C989" i="19"/>
  <c r="C990" i="19"/>
  <c r="C991" i="19"/>
  <c r="C992" i="19"/>
  <c r="C993" i="19"/>
  <c r="C994" i="19"/>
  <c r="C995" i="19"/>
  <c r="C996" i="19"/>
  <c r="C997" i="19"/>
  <c r="C998" i="19"/>
  <c r="C999" i="19"/>
  <c r="C1000" i="19"/>
  <c r="C1001" i="19"/>
  <c r="C1002" i="19"/>
  <c r="C1003" i="19"/>
  <c r="C1004" i="19"/>
  <c r="C1005" i="19"/>
  <c r="C1006" i="19"/>
  <c r="C1007" i="19"/>
  <c r="C1008" i="19"/>
  <c r="C1009" i="19"/>
  <c r="C1010" i="19"/>
  <c r="C1011" i="19"/>
  <c r="C1012" i="19"/>
  <c r="C1013" i="19"/>
  <c r="C1014" i="19"/>
  <c r="C1015" i="19"/>
  <c r="C1016" i="19"/>
  <c r="C1017" i="19"/>
  <c r="C1018" i="19"/>
  <c r="C1019" i="19"/>
  <c r="C1020" i="19"/>
  <c r="C1021" i="19"/>
  <c r="C1022" i="19"/>
  <c r="C1023" i="19"/>
  <c r="C1024" i="19"/>
  <c r="C1025" i="19"/>
  <c r="C1026" i="19"/>
  <c r="C1027" i="19"/>
  <c r="C1028" i="19"/>
  <c r="C1029" i="19"/>
  <c r="C1030" i="19"/>
  <c r="C1031" i="19"/>
  <c r="C1032" i="19"/>
  <c r="C1033" i="19"/>
  <c r="C1034" i="19"/>
  <c r="C1035" i="19"/>
  <c r="C1036" i="19"/>
  <c r="C1037" i="19"/>
  <c r="C1038" i="19"/>
  <c r="C1039" i="19"/>
  <c r="C1040" i="19"/>
  <c r="C1041" i="19"/>
  <c r="C1042" i="19"/>
  <c r="C1043" i="19"/>
  <c r="C1044" i="19"/>
  <c r="C1045" i="19"/>
  <c r="C1046" i="19"/>
  <c r="C1047" i="19"/>
  <c r="C1048" i="19"/>
  <c r="C1049" i="19"/>
  <c r="C1050" i="19"/>
  <c r="C1051" i="19"/>
  <c r="C1052" i="19"/>
  <c r="C1053" i="19"/>
  <c r="C1054" i="19"/>
  <c r="C1055" i="19"/>
  <c r="C1056" i="19"/>
  <c r="C1057" i="19"/>
  <c r="C1058" i="19"/>
  <c r="C1059" i="19"/>
  <c r="C1060" i="19"/>
  <c r="C1061" i="19"/>
  <c r="C1062" i="19"/>
  <c r="C1063" i="19"/>
  <c r="C1064" i="19"/>
  <c r="C1065" i="19"/>
  <c r="C1066" i="19"/>
  <c r="C1067" i="19"/>
  <c r="C1068" i="19"/>
  <c r="C1069" i="19"/>
  <c r="C1070" i="19"/>
  <c r="C1071" i="19"/>
  <c r="C1072" i="19"/>
  <c r="C1073" i="19"/>
  <c r="C1074" i="19"/>
  <c r="C1075" i="19"/>
  <c r="C1076" i="19"/>
  <c r="C1077" i="19"/>
  <c r="C1078" i="19"/>
  <c r="C1079" i="19"/>
  <c r="C1080" i="19"/>
  <c r="C1081" i="19"/>
  <c r="C1082" i="19"/>
  <c r="C1083" i="19"/>
  <c r="C1084" i="19"/>
  <c r="C1085" i="19"/>
  <c r="C1086" i="19"/>
  <c r="C1087" i="19"/>
  <c r="C1088" i="19"/>
  <c r="C1089" i="19"/>
  <c r="C1090" i="19"/>
  <c r="C1091" i="19"/>
  <c r="C1092" i="19"/>
  <c r="C1093" i="19"/>
  <c r="C1094" i="19"/>
  <c r="C1095" i="19"/>
  <c r="C1096" i="19"/>
  <c r="C1097" i="19"/>
  <c r="C1098" i="19"/>
  <c r="C1099" i="19"/>
  <c r="C1100" i="19"/>
  <c r="C1101" i="19"/>
  <c r="C1102" i="19"/>
  <c r="C1103" i="19"/>
  <c r="C1104" i="19"/>
  <c r="C1105" i="19"/>
  <c r="C1106" i="19"/>
  <c r="C1107" i="19"/>
  <c r="C1108" i="19"/>
  <c r="C1109" i="19"/>
  <c r="C1110" i="19"/>
  <c r="C1111" i="19"/>
  <c r="C1112" i="19"/>
  <c r="C1113" i="19"/>
  <c r="C1114" i="19"/>
  <c r="C1115" i="19"/>
  <c r="C1116" i="19"/>
  <c r="C1117" i="19"/>
  <c r="C1118" i="19"/>
  <c r="C1119" i="19"/>
  <c r="C1120" i="19"/>
  <c r="C1121" i="19"/>
  <c r="C1122" i="19"/>
  <c r="C1123" i="19"/>
  <c r="C1124" i="19"/>
  <c r="C1125" i="19"/>
  <c r="C1126" i="19"/>
  <c r="C1127" i="19"/>
  <c r="C1128" i="19"/>
  <c r="C1129" i="19"/>
  <c r="C1130" i="19"/>
  <c r="C1131" i="19"/>
  <c r="C1132" i="19"/>
  <c r="C1133" i="19"/>
  <c r="C1134" i="19"/>
  <c r="C1135" i="19"/>
  <c r="C1136" i="19"/>
  <c r="C1137" i="19"/>
  <c r="C1138" i="19"/>
  <c r="C1139" i="19"/>
  <c r="C1140" i="19"/>
  <c r="C1141" i="19"/>
  <c r="C1142" i="19"/>
  <c r="C1143" i="19"/>
  <c r="C1144" i="19"/>
  <c r="C1145" i="19"/>
  <c r="C1146" i="19"/>
  <c r="C1147" i="19"/>
  <c r="C1148" i="19"/>
  <c r="C1149" i="19"/>
  <c r="C1150" i="19"/>
  <c r="C1151" i="19"/>
  <c r="C1152" i="19"/>
  <c r="C1153" i="19"/>
  <c r="C1154" i="19"/>
  <c r="C1155" i="19"/>
  <c r="C1156" i="19"/>
  <c r="C1157" i="19"/>
  <c r="C1158" i="19"/>
  <c r="C1159" i="19"/>
  <c r="C1160" i="19"/>
  <c r="C1161" i="19"/>
  <c r="C1162" i="19"/>
  <c r="C1163" i="19"/>
  <c r="C1164" i="19"/>
  <c r="C1165" i="19"/>
  <c r="C1166" i="19"/>
  <c r="C1167" i="19"/>
  <c r="C1168" i="19"/>
  <c r="C1169" i="19"/>
  <c r="C1170" i="19"/>
  <c r="C1171" i="19"/>
  <c r="C1172" i="19"/>
  <c r="C1173" i="19"/>
  <c r="C1174" i="19"/>
  <c r="C1175" i="19"/>
  <c r="C1176" i="19"/>
  <c r="C1177" i="19"/>
  <c r="C1178" i="19"/>
  <c r="C1179" i="19"/>
  <c r="C1180" i="19"/>
  <c r="C1181" i="19"/>
  <c r="C1182" i="19"/>
  <c r="C1183" i="19"/>
  <c r="C1184" i="19"/>
  <c r="C1185" i="19"/>
  <c r="C1186" i="19"/>
  <c r="C1187" i="19"/>
  <c r="C1188" i="19"/>
  <c r="C1189" i="19"/>
  <c r="C1190" i="19"/>
  <c r="C1191" i="19"/>
  <c r="C1192" i="19"/>
  <c r="C1193" i="19"/>
  <c r="C1194" i="19"/>
  <c r="C1195" i="19"/>
  <c r="C1196" i="19"/>
  <c r="C1197" i="19"/>
  <c r="C1198" i="19"/>
  <c r="C1199" i="19"/>
  <c r="C1200" i="19"/>
  <c r="C1201" i="19"/>
  <c r="C1202" i="19"/>
  <c r="C1203" i="19"/>
  <c r="C1204" i="19"/>
  <c r="C1205" i="19"/>
  <c r="C1206" i="19"/>
  <c r="C1207" i="19"/>
  <c r="C1208" i="19"/>
  <c r="C1209" i="19"/>
  <c r="C1210" i="19"/>
  <c r="C1211" i="19"/>
  <c r="C1212" i="19"/>
  <c r="C1213" i="19"/>
  <c r="C1214" i="19"/>
  <c r="C1215" i="19"/>
  <c r="C1216" i="19"/>
  <c r="C1217" i="19"/>
  <c r="C1218" i="19"/>
  <c r="C1219" i="19"/>
  <c r="C1220" i="19"/>
  <c r="C1221" i="19"/>
  <c r="C1222" i="19"/>
  <c r="C1223" i="19"/>
  <c r="C1224" i="19"/>
  <c r="C1225" i="19"/>
  <c r="C1226" i="19"/>
  <c r="C1227" i="19"/>
  <c r="C1228" i="19"/>
  <c r="C1229" i="19"/>
  <c r="C1230" i="19"/>
  <c r="C1231" i="19"/>
  <c r="C1232" i="19"/>
  <c r="C1233" i="19"/>
  <c r="C1234" i="19"/>
  <c r="C1235" i="19"/>
  <c r="C1236" i="19"/>
  <c r="C1237" i="19"/>
  <c r="C1238" i="19"/>
  <c r="C1239" i="19"/>
  <c r="C1240" i="19"/>
  <c r="C1241" i="19"/>
  <c r="C1242" i="19"/>
  <c r="C1243" i="19"/>
  <c r="C1244" i="19"/>
  <c r="C1245" i="19"/>
  <c r="C1246" i="19"/>
  <c r="C1247" i="19"/>
  <c r="C1248" i="19"/>
  <c r="C1249" i="19"/>
  <c r="C1250" i="19"/>
  <c r="C1251" i="19"/>
  <c r="C1252" i="19"/>
  <c r="C1253" i="19"/>
  <c r="C1254" i="19"/>
  <c r="C1255" i="19"/>
  <c r="C1256" i="19"/>
  <c r="C1257" i="19"/>
  <c r="C1258" i="19"/>
  <c r="C1259" i="19"/>
  <c r="C1260" i="19"/>
  <c r="C1261" i="19"/>
  <c r="C1262" i="19"/>
  <c r="C1263" i="19"/>
  <c r="C1264" i="19"/>
  <c r="C1265" i="19"/>
  <c r="C1266" i="19"/>
  <c r="C1267" i="19"/>
  <c r="C1268" i="19"/>
  <c r="C1269" i="19"/>
  <c r="C1270" i="19"/>
  <c r="C1271" i="19"/>
  <c r="C1272" i="19"/>
  <c r="C1273" i="19"/>
  <c r="C1274" i="19"/>
  <c r="C1275" i="19"/>
  <c r="C1276" i="19"/>
  <c r="C1277" i="19"/>
  <c r="C1278" i="19"/>
  <c r="C1279" i="19"/>
  <c r="C1280" i="19"/>
  <c r="C1281" i="19"/>
  <c r="C1282" i="19"/>
  <c r="C1283" i="19"/>
  <c r="C1284" i="19"/>
  <c r="C1285" i="19"/>
  <c r="C1286" i="19"/>
  <c r="C1287" i="19"/>
  <c r="C1288" i="19"/>
  <c r="C1289" i="19"/>
  <c r="C1290" i="19"/>
  <c r="C1291" i="19"/>
  <c r="C1292" i="19"/>
  <c r="C1293" i="19"/>
  <c r="C1294" i="19"/>
  <c r="C1295" i="19"/>
  <c r="C1296" i="19"/>
  <c r="C1297" i="19"/>
  <c r="C1298" i="19"/>
  <c r="C1299" i="19"/>
  <c r="C1300" i="19"/>
  <c r="C1301" i="19"/>
  <c r="C1302" i="19"/>
  <c r="C1303" i="19"/>
  <c r="C1304" i="19"/>
  <c r="C1305" i="19"/>
  <c r="C1306" i="19"/>
  <c r="C1307" i="19"/>
  <c r="C1308" i="19"/>
  <c r="C1309" i="19"/>
  <c r="C1310" i="19"/>
  <c r="C1311" i="19"/>
  <c r="C1312" i="19"/>
  <c r="C1313" i="19"/>
  <c r="C1314" i="19"/>
  <c r="C1315" i="19"/>
  <c r="C1316" i="19"/>
  <c r="C1317" i="19"/>
  <c r="C1318" i="19"/>
  <c r="C1319" i="19"/>
  <c r="C1320" i="19"/>
  <c r="C1321" i="19"/>
  <c r="C1322" i="19"/>
  <c r="C1323" i="19"/>
  <c r="C1324" i="19"/>
  <c r="C1325" i="19"/>
  <c r="C1326" i="19"/>
  <c r="C1327" i="19"/>
  <c r="C1328" i="19"/>
  <c r="C1329" i="19"/>
  <c r="C1330" i="19"/>
  <c r="C1331" i="19"/>
  <c r="C1332" i="19"/>
  <c r="C1333" i="19"/>
  <c r="C1334" i="19"/>
  <c r="C2" i="19"/>
  <c r="D1684" i="19" l="1" a="1"/>
  <c r="D1684" i="19" s="1"/>
  <c r="D1908" i="23" a="1"/>
  <c r="D1908" i="23" s="1"/>
  <c r="D1909" i="23" a="1"/>
  <c r="D1909" i="23" s="1"/>
  <c r="D1683" i="26" a="1"/>
  <c r="D1683" i="26" s="1"/>
  <c r="D1687" i="19" a="1"/>
  <c r="D1687" i="19" s="1"/>
  <c r="D1683" i="19" a="1"/>
  <c r="D1683" i="19" s="1"/>
  <c r="D1685" i="19" a="1"/>
  <c r="D1685" i="19" s="1"/>
  <c r="D1913" i="23" a="1"/>
  <c r="D1913" i="23" s="1"/>
  <c r="D1912" i="23" a="1"/>
  <c r="D1912" i="23" s="1"/>
  <c r="D1687" i="26" a="1"/>
  <c r="D1687" i="26" s="1"/>
  <c r="D1686" i="26" a="1"/>
  <c r="D1686" i="26" s="1"/>
  <c r="D1686" i="19" a="1"/>
  <c r="D1686" i="19" s="1"/>
  <c r="D1911" i="23" a="1"/>
  <c r="D1911" i="23" s="1"/>
  <c r="D1910" i="23" a="1"/>
  <c r="D1910" i="23" s="1"/>
  <c r="D1685" i="26" a="1"/>
  <c r="D1685" i="26" s="1"/>
  <c r="D1684" i="26" a="1"/>
  <c r="D1684" i="26" s="1"/>
  <c r="D1682" i="26" a="1"/>
  <c r="D1682" i="26" s="1"/>
  <c r="D1682" i="19" a="1"/>
  <c r="D1682" i="19" s="1"/>
  <c r="D1906" i="23" a="1"/>
  <c r="D1906" i="23" s="1"/>
  <c r="D1907" i="23" a="1"/>
  <c r="D1907" i="23" s="1"/>
  <c r="D1680" i="26" a="1"/>
  <c r="D1680" i="26" s="1"/>
  <c r="D1681" i="26" a="1"/>
  <c r="D1681" i="26" s="1"/>
  <c r="D1680" i="19" a="1"/>
  <c r="D1680" i="19" s="1"/>
  <c r="D1681" i="19" a="1"/>
  <c r="D1681" i="19" s="1"/>
  <c r="D1904" i="23" a="1"/>
  <c r="D1904" i="23" s="1"/>
  <c r="D1905" i="23" a="1"/>
  <c r="D1905" i="23" s="1"/>
  <c r="D1678" i="26" a="1"/>
  <c r="D1678" i="26" s="1"/>
  <c r="D1679" i="26" a="1"/>
  <c r="D1679" i="26" s="1"/>
  <c r="D1678" i="19" a="1"/>
  <c r="D1678" i="19" s="1"/>
  <c r="D1679" i="19" a="1"/>
  <c r="D1679" i="19" s="1"/>
  <c r="D1668" i="19" a="1"/>
  <c r="D1668" i="19" s="1"/>
  <c r="D1669" i="19" a="1"/>
  <c r="D1669" i="19" s="1"/>
  <c r="D1903" i="23" a="1"/>
  <c r="D1903" i="23" s="1"/>
  <c r="D1902" i="23" a="1"/>
  <c r="D1902" i="23" s="1"/>
  <c r="D1676" i="26" a="1"/>
  <c r="D1676" i="26" s="1"/>
  <c r="D1677" i="26" a="1"/>
  <c r="D1677" i="26" s="1"/>
  <c r="D1677" i="19" a="1"/>
  <c r="D1677" i="19" s="1"/>
  <c r="D1676" i="19" a="1"/>
  <c r="D1676" i="19" s="1"/>
  <c r="D1900" i="23" a="1"/>
  <c r="D1900" i="23" s="1"/>
  <c r="D1901" i="23" a="1"/>
  <c r="D1901" i="23" s="1"/>
  <c r="D1675" i="26" a="1"/>
  <c r="D1675" i="26" s="1"/>
  <c r="D1674" i="26" a="1"/>
  <c r="D1674" i="26" s="1"/>
  <c r="D1675" i="19" a="1"/>
  <c r="D1675" i="19" s="1"/>
  <c r="D1674" i="19" a="1"/>
  <c r="D1674" i="19" s="1"/>
  <c r="D1898" i="23" a="1"/>
  <c r="D1898" i="23" s="1"/>
  <c r="D1899" i="23" a="1"/>
  <c r="D1899" i="23" s="1"/>
  <c r="D1673" i="26" a="1"/>
  <c r="D1673" i="26" s="1"/>
  <c r="D1672" i="26" a="1"/>
  <c r="D1672" i="26" s="1"/>
  <c r="D1673" i="19" a="1"/>
  <c r="D1673" i="19" s="1"/>
  <c r="D1672" i="19" a="1"/>
  <c r="D1672" i="19" s="1"/>
  <c r="D1896" i="23" a="1"/>
  <c r="D1896" i="23" s="1"/>
  <c r="D1897" i="23" a="1"/>
  <c r="D1897" i="23" s="1"/>
  <c r="D1670" i="26" a="1"/>
  <c r="D1670" i="26" s="1"/>
  <c r="D1671" i="26" a="1"/>
  <c r="D1671" i="26" s="1"/>
  <c r="D1670" i="19" a="1"/>
  <c r="D1670" i="19" s="1"/>
  <c r="D1671" i="19" a="1"/>
  <c r="D1671" i="19" s="1"/>
  <c r="D1894" i="23" a="1"/>
  <c r="D1894" i="23" s="1"/>
  <c r="D1895" i="23" a="1"/>
  <c r="D1895" i="23" s="1"/>
  <c r="D1668" i="26" a="1"/>
  <c r="D1668" i="26" s="1"/>
  <c r="D1669" i="26" a="1"/>
  <c r="D1669" i="26" s="1"/>
  <c r="D1893" i="23" a="1"/>
  <c r="D1893" i="23" s="1"/>
  <c r="D1892" i="23" a="1"/>
  <c r="D1892" i="23" s="1"/>
  <c r="D1667" i="26" a="1"/>
  <c r="D1667" i="26" s="1"/>
  <c r="D1666" i="26" a="1"/>
  <c r="D1666" i="26" s="1"/>
  <c r="D1889" i="23" a="1"/>
  <c r="D1889" i="23" s="1"/>
  <c r="D1664" i="26" a="1"/>
  <c r="D1664" i="26" s="1"/>
  <c r="D1665" i="26" a="1"/>
  <c r="D1665" i="26" s="1"/>
  <c r="D1891" i="23" a="1"/>
  <c r="D1891" i="23" s="1"/>
  <c r="D1890" i="23" a="1"/>
  <c r="D1890" i="23" s="1"/>
  <c r="D1663" i="19" a="1"/>
  <c r="D1663" i="19" s="1"/>
  <c r="D1667" i="19" a="1"/>
  <c r="D1667" i="19" s="1"/>
  <c r="D1666" i="19" a="1"/>
  <c r="D1666" i="19" s="1"/>
  <c r="D1665" i="19" a="1"/>
  <c r="D1665" i="19" s="1"/>
  <c r="D1664" i="19" a="1"/>
  <c r="D1664" i="19" s="1"/>
  <c r="D1663" i="26" a="1"/>
  <c r="D1663" i="26" s="1"/>
  <c r="D1888" i="23" a="1"/>
  <c r="D1888" i="23" s="1"/>
  <c r="D1659" i="19" a="1"/>
  <c r="D1659" i="19" s="1"/>
  <c r="D1658" i="19" a="1"/>
  <c r="D1658" i="19" s="1"/>
  <c r="D1884" i="23" a="1"/>
  <c r="D1884" i="23" s="1"/>
  <c r="D1885" i="23" a="1"/>
  <c r="D1885" i="23" s="1"/>
  <c r="D1660" i="26" a="1"/>
  <c r="D1660" i="26" s="1"/>
  <c r="D1661" i="26" a="1"/>
  <c r="D1661" i="26" s="1"/>
  <c r="D1660" i="19" a="1"/>
  <c r="D1660" i="19" s="1"/>
  <c r="D1661" i="19" a="1"/>
  <c r="D1661" i="19" s="1"/>
  <c r="D1662" i="26" a="1"/>
  <c r="D1662" i="26" s="1"/>
  <c r="D1659" i="26" a="1"/>
  <c r="D1659" i="26" s="1"/>
  <c r="D1658" i="26" a="1"/>
  <c r="D1658" i="26" s="1"/>
  <c r="D1662" i="19" a="1"/>
  <c r="D1662" i="19" s="1"/>
  <c r="D1886" i="23" a="1"/>
  <c r="D1886" i="23" s="1"/>
  <c r="D1887" i="23" a="1"/>
  <c r="D1887" i="23" s="1"/>
  <c r="D1883" i="23" a="1"/>
  <c r="D1883" i="23" s="1"/>
  <c r="D1882" i="23" a="1"/>
  <c r="D1882" i="23" s="1"/>
  <c r="D1654" i="19" a="1"/>
  <c r="D1654" i="19" s="1"/>
  <c r="D1655" i="19" a="1"/>
  <c r="D1655" i="19" s="1"/>
  <c r="D1653" i="26" a="1"/>
  <c r="D1653" i="26" s="1"/>
  <c r="D1654" i="26" a="1"/>
  <c r="D1654" i="26" s="1"/>
  <c r="D1655" i="26" a="1"/>
  <c r="D1655" i="26" s="1"/>
  <c r="D1881" i="23" a="1"/>
  <c r="D1881" i="23" s="1"/>
  <c r="D1880" i="23" a="1"/>
  <c r="D1880" i="23" s="1"/>
  <c r="D1653" i="19" a="1"/>
  <c r="D1653" i="19" s="1"/>
  <c r="D1879" i="23" a="1"/>
  <c r="D1879" i="23" s="1"/>
  <c r="D1657" i="26" a="1"/>
  <c r="D1657" i="26" s="1"/>
  <c r="D1656" i="26" a="1"/>
  <c r="D1656" i="26" s="1"/>
  <c r="D1657" i="19" a="1"/>
  <c r="D1657" i="19" s="1"/>
  <c r="D1656" i="19" a="1"/>
  <c r="D1656" i="19" s="1"/>
  <c r="D1878" i="23" a="1"/>
  <c r="D1878" i="23" s="1"/>
  <c r="D1652" i="26" a="1"/>
  <c r="D1652" i="26" s="1"/>
  <c r="D1876" i="23" a="1"/>
  <c r="D1876" i="23" s="1"/>
  <c r="D1877" i="23" a="1"/>
  <c r="D1877" i="23" s="1"/>
  <c r="D1650" i="26" a="1"/>
  <c r="D1650" i="26" s="1"/>
  <c r="D1651" i="26" a="1"/>
  <c r="D1651" i="26" s="1"/>
  <c r="D1875" i="23" a="1"/>
  <c r="D1875" i="23" s="1"/>
  <c r="D1648" i="26" a="1"/>
  <c r="D1648" i="26" s="1"/>
  <c r="D1649" i="26" a="1"/>
  <c r="D1649" i="26" s="1"/>
  <c r="D1652" i="19" a="1"/>
  <c r="D1652" i="19" s="1"/>
  <c r="D1649" i="19" a="1"/>
  <c r="D1649" i="19" s="1"/>
  <c r="D1648" i="19" a="1"/>
  <c r="D1648" i="19" s="1"/>
  <c r="D1874" i="23" a="1"/>
  <c r="D1874" i="23" s="1"/>
  <c r="D1650" i="19" a="1"/>
  <c r="D1650" i="19" s="1"/>
  <c r="D1651" i="19" a="1"/>
  <c r="D1651" i="19" s="1"/>
  <c r="D1869" i="23" a="1"/>
  <c r="D1869" i="23" s="1"/>
  <c r="D1873" i="23" a="1"/>
  <c r="D1873" i="23" s="1"/>
  <c r="D1872" i="23" a="1"/>
  <c r="D1872" i="23" s="1"/>
  <c r="D1870" i="23" a="1"/>
  <c r="D1870" i="23" s="1"/>
  <c r="D1871" i="23" a="1"/>
  <c r="D1871" i="23" s="1"/>
  <c r="D1647" i="26" a="1"/>
  <c r="D1647" i="26" s="1"/>
  <c r="D1646" i="26" a="1"/>
  <c r="D1646" i="26" s="1"/>
  <c r="D1646" i="19" a="1"/>
  <c r="D1646" i="19" s="1"/>
  <c r="D1647" i="19" a="1"/>
  <c r="D1647" i="19" s="1"/>
  <c r="D1645" i="26" a="1"/>
  <c r="D1645" i="26" s="1"/>
  <c r="D1645" i="19" a="1"/>
  <c r="D1645" i="19" s="1"/>
  <c r="D1644" i="26" a="1"/>
  <c r="D1644" i="26" s="1"/>
  <c r="D1644" i="19" a="1"/>
  <c r="D1644" i="19" s="1"/>
  <c r="D1643" i="26" a="1"/>
  <c r="D1643" i="26" s="1"/>
  <c r="D1643" i="19" a="1"/>
  <c r="D1643" i="19" s="1"/>
  <c r="D1868" i="23" a="1"/>
  <c r="D1868" i="23" s="1"/>
  <c r="D1867" i="23" a="1"/>
  <c r="D1867" i="23" s="1"/>
  <c r="D1866" i="23" a="1"/>
  <c r="D1866" i="23" s="1"/>
  <c r="D1642" i="26" a="1"/>
  <c r="D1642" i="26" s="1"/>
  <c r="D1642" i="19" a="1"/>
  <c r="D1642" i="19" s="1"/>
  <c r="D1640" i="26" a="1"/>
  <c r="D1640" i="26" s="1"/>
  <c r="D1641" i="26" a="1"/>
  <c r="D1641" i="26" s="1"/>
  <c r="D1641" i="19" a="1"/>
  <c r="D1641" i="19" s="1"/>
  <c r="D1640" i="19" a="1"/>
  <c r="D1640" i="19" s="1"/>
  <c r="D1865" i="23" a="1"/>
  <c r="D1865" i="23" s="1"/>
  <c r="D1639" i="26" a="1"/>
  <c r="D1639" i="26" s="1"/>
  <c r="D1639" i="19" a="1"/>
  <c r="D1639" i="19" s="1"/>
  <c r="D1864" i="23" a="1"/>
  <c r="D1864" i="23" s="1"/>
  <c r="D1860" i="23" a="1"/>
  <c r="D1860" i="23" s="1"/>
  <c r="D1861" i="23" a="1"/>
  <c r="D1861" i="23" s="1"/>
  <c r="D1862" i="23" a="1"/>
  <c r="D1862" i="23" s="1"/>
  <c r="D1863" i="23" a="1"/>
  <c r="D1863" i="23" s="1"/>
  <c r="D1638" i="19" a="1"/>
  <c r="D1638" i="19" s="1"/>
  <c r="D1638" i="26" a="1"/>
  <c r="D1638" i="26" s="1"/>
  <c r="D1636" i="19" a="1"/>
  <c r="D1636" i="19" s="1"/>
  <c r="D1637" i="19" a="1"/>
  <c r="D1637" i="19" s="1"/>
  <c r="D1636" i="26" a="1"/>
  <c r="D1636" i="26" s="1"/>
  <c r="D1637" i="26" a="1"/>
  <c r="D1637" i="26" s="1"/>
  <c r="D1634" i="26" a="1"/>
  <c r="D1634" i="26" s="1"/>
  <c r="D1635" i="26" a="1"/>
  <c r="D1635" i="26" s="1"/>
  <c r="D1634" i="19" a="1"/>
  <c r="D1634" i="19" s="1"/>
  <c r="D1635" i="19" a="1"/>
  <c r="D1635" i="19" s="1"/>
  <c r="D1859" i="23" a="1"/>
  <c r="D1859" i="23" s="1"/>
  <c r="D1633" i="19" a="1"/>
  <c r="D1633" i="19" s="1"/>
  <c r="D1633" i="26" a="1"/>
  <c r="D1633" i="26" s="1"/>
  <c r="D1858" i="23" a="1"/>
  <c r="D1858" i="23" s="1"/>
  <c r="D1632" i="26" a="1"/>
  <c r="D1632" i="26" s="1"/>
  <c r="D1857" i="23" a="1"/>
  <c r="D1857" i="23" s="1"/>
  <c r="D1631" i="26" a="1"/>
  <c r="D1631" i="26" s="1"/>
  <c r="D1632" i="19" a="1"/>
  <c r="D1632" i="19" s="1"/>
  <c r="D1631" i="19" a="1"/>
  <c r="D1631" i="19" s="1"/>
  <c r="D1855" i="23" a="1"/>
  <c r="D1855" i="23" s="1"/>
  <c r="D1630" i="19" a="1"/>
  <c r="D1630" i="19" s="1"/>
  <c r="D1629" i="19" a="1"/>
  <c r="D1629" i="19" s="1"/>
  <c r="D1630" i="26" a="1"/>
  <c r="D1630" i="26" s="1"/>
  <c r="D1856" i="23" a="1"/>
  <c r="D1856" i="23" s="1"/>
  <c r="D1629" i="26" a="1"/>
  <c r="D1629" i="26" s="1"/>
  <c r="D1854" i="23" a="1"/>
  <c r="D1854" i="23" s="1"/>
  <c r="D1852" i="23" a="1"/>
  <c r="D1852" i="23" s="1"/>
  <c r="D1853" i="23" a="1"/>
  <c r="D1853" i="23" s="1"/>
  <c r="D1628" i="19" a="1"/>
  <c r="D1628" i="19" s="1"/>
  <c r="D1626" i="26" a="1"/>
  <c r="D1626" i="26" s="1"/>
  <c r="D1627" i="26" a="1"/>
  <c r="D1627" i="26" s="1"/>
  <c r="D1626" i="19" a="1"/>
  <c r="D1626" i="19" s="1"/>
  <c r="D1627" i="19" a="1"/>
  <c r="D1627" i="19" s="1"/>
  <c r="D1628" i="26" a="1"/>
  <c r="D1628" i="26" s="1"/>
  <c r="D1850" i="23" a="1"/>
  <c r="D1850" i="23" s="1"/>
  <c r="D1851" i="23" a="1"/>
  <c r="D1851" i="23" s="1"/>
  <c r="D1625" i="26" a="1"/>
  <c r="D1625" i="26" s="1"/>
  <c r="D1624" i="26" a="1"/>
  <c r="D1624" i="26" s="1"/>
  <c r="D1625" i="19" a="1"/>
  <c r="D1625" i="19" s="1"/>
  <c r="D1624" i="19" a="1"/>
  <c r="D1624" i="19" s="1"/>
  <c r="D1849" i="23" a="1"/>
  <c r="D1849" i="23" s="1"/>
  <c r="D1623" i="26" a="1"/>
  <c r="D1623" i="26" s="1"/>
  <c r="D1623" i="19" a="1"/>
  <c r="D1623" i="19" s="1"/>
  <c r="D1848" i="23" a="1"/>
  <c r="D1848" i="23" s="1"/>
  <c r="D1847" i="23" a="1"/>
  <c r="D1847" i="23" s="1"/>
  <c r="D1846" i="23" a="1"/>
  <c r="D1846" i="23" s="1"/>
  <c r="D1845" i="23" a="1"/>
  <c r="D1845" i="23" s="1"/>
  <c r="D1622" i="19" a="1"/>
  <c r="D1622" i="19" s="1"/>
  <c r="D1622" i="26" a="1"/>
  <c r="D1622" i="26" s="1"/>
  <c r="D1620" i="26" a="1"/>
  <c r="D1620" i="26" s="1"/>
  <c r="D1621" i="26" a="1"/>
  <c r="D1621" i="26" s="1"/>
  <c r="D1620" i="19" a="1"/>
  <c r="D1620" i="19" s="1"/>
  <c r="D1621" i="19" a="1"/>
  <c r="D1621" i="19" s="1"/>
  <c r="D1619" i="26" a="1"/>
  <c r="D1619" i="26" s="1"/>
  <c r="D1619" i="19" a="1"/>
  <c r="D1619" i="19" s="1"/>
  <c r="D1844" i="23" a="1"/>
  <c r="D1844" i="23" s="1"/>
  <c r="D1843" i="23" a="1"/>
  <c r="D1843" i="23" s="1"/>
  <c r="D1618" i="19" a="1"/>
  <c r="D1618" i="19" s="1"/>
  <c r="D1618" i="26" a="1"/>
  <c r="D1618" i="26" s="1"/>
  <c r="D1617" i="26" a="1"/>
  <c r="D1617" i="26" s="1"/>
  <c r="D1617" i="19" a="1"/>
  <c r="D1617" i="19" s="1"/>
  <c r="D1842" i="23" a="1"/>
  <c r="D1842" i="23" s="1"/>
  <c r="D1616" i="26" a="1"/>
  <c r="D1616" i="26" s="1"/>
  <c r="D1616" i="19" a="1"/>
  <c r="D1616" i="19" s="1"/>
  <c r="D1614" i="19" a="1"/>
  <c r="D1614" i="19" s="1"/>
  <c r="D1615" i="19" a="1"/>
  <c r="D1615" i="19" s="1"/>
  <c r="D1840" i="23" a="1"/>
  <c r="D1840" i="23" s="1"/>
  <c r="D1841" i="23" a="1"/>
  <c r="D1841" i="23" s="1"/>
  <c r="D1615" i="26" a="1"/>
  <c r="D1615" i="26" s="1"/>
  <c r="D1614" i="26" a="1"/>
  <c r="D1614" i="26" s="1"/>
  <c r="D1839" i="23" a="1"/>
  <c r="D1839" i="23" s="1"/>
  <c r="D1838" i="23" a="1"/>
  <c r="D1838" i="23" s="1"/>
  <c r="D1613" i="26" a="1"/>
  <c r="D1613" i="26" s="1"/>
  <c r="D1612" i="26" a="1"/>
  <c r="D1612" i="26" s="1"/>
  <c r="D1613" i="19" a="1"/>
  <c r="D1613" i="19" s="1"/>
  <c r="D1836" i="23" a="1"/>
  <c r="D1836" i="23" s="1"/>
  <c r="D1837" i="23" a="1"/>
  <c r="D1837" i="23" s="1"/>
  <c r="D1611" i="26" a="1"/>
  <c r="D1611" i="26" s="1"/>
  <c r="D1835" i="23" a="1"/>
  <c r="D1835" i="23" s="1"/>
  <c r="D1612" i="19" a="1"/>
  <c r="D1612" i="19" s="1"/>
  <c r="D1611" i="19" a="1"/>
  <c r="D1611" i="19" s="1"/>
  <c r="D1610" i="26" a="1"/>
  <c r="D1610" i="26" s="1"/>
  <c r="D1609" i="26" a="1"/>
  <c r="D1609" i="26" s="1"/>
  <c r="D1610" i="19" a="1"/>
  <c r="D1610" i="19" s="1"/>
  <c r="D1609" i="19" a="1"/>
  <c r="D1609" i="19" s="1"/>
  <c r="D1834" i="23" a="1"/>
  <c r="D1834" i="23" s="1"/>
  <c r="D1608" i="26" a="1"/>
  <c r="D1608" i="26" s="1"/>
  <c r="D1608" i="19" a="1"/>
  <c r="D1608" i="19" s="1"/>
  <c r="D1605" i="19" a="1"/>
  <c r="D1605" i="19" s="1"/>
  <c r="D1832" i="23" a="1"/>
  <c r="D1832" i="23" s="1"/>
  <c r="D1833" i="23" a="1"/>
  <c r="D1833" i="23" s="1"/>
  <c r="D1830" i="23" a="1"/>
  <c r="D1830" i="23" s="1"/>
  <c r="D1831" i="23" a="1"/>
  <c r="D1831" i="23" s="1"/>
  <c r="D1604" i="19" a="1"/>
  <c r="D1604" i="19" s="1"/>
  <c r="D1606" i="19" a="1"/>
  <c r="D1606" i="19" s="1"/>
  <c r="D1607" i="19" a="1"/>
  <c r="D1607" i="19" s="1"/>
  <c r="D1606" i="26" a="1"/>
  <c r="D1606" i="26" s="1"/>
  <c r="D1607" i="26" a="1"/>
  <c r="D1607" i="26" s="1"/>
  <c r="D1605" i="26" a="1"/>
  <c r="D1605" i="26" s="1"/>
  <c r="D1604" i="26" a="1"/>
  <c r="D1604" i="26" s="1"/>
  <c r="D1829" i="23" a="1"/>
  <c r="D1829" i="23" s="1"/>
  <c r="D1828" i="23" a="1"/>
  <c r="D1828" i="23" s="1"/>
  <c r="D1602" i="26" a="1"/>
  <c r="D1602" i="26" s="1"/>
  <c r="D1603" i="26" a="1"/>
  <c r="D1603" i="26" s="1"/>
  <c r="D1602" i="19" a="1"/>
  <c r="D1602" i="19" s="1"/>
  <c r="D1603" i="19" a="1"/>
  <c r="D1603" i="19" s="1"/>
  <c r="D1827" i="23" a="1"/>
  <c r="D1827" i="23" s="1"/>
  <c r="D1601" i="26" a="1"/>
  <c r="D1601" i="26" s="1"/>
  <c r="D1601" i="19" a="1"/>
  <c r="D1601" i="19" s="1"/>
  <c r="D1600" i="26" a="1"/>
  <c r="D1600" i="26" s="1"/>
  <c r="D1599" i="26" a="1"/>
  <c r="D1599" i="26" s="1"/>
  <c r="D1599" i="19" a="1"/>
  <c r="D1599" i="19" s="1"/>
  <c r="D1600" i="19" a="1"/>
  <c r="D1600" i="19" s="1"/>
  <c r="D1826" i="23" a="1"/>
  <c r="D1826" i="23" s="1"/>
  <c r="D1825" i="23" a="1"/>
  <c r="D1825" i="23" s="1"/>
  <c r="D1824" i="23" a="1"/>
  <c r="D1824" i="23" s="1"/>
  <c r="D1598" i="26" a="1"/>
  <c r="D1598" i="26" s="1"/>
  <c r="D1598" i="19" a="1"/>
  <c r="D1598" i="19" s="1"/>
  <c r="D1597" i="19" a="1"/>
  <c r="D1597" i="19" s="1"/>
  <c r="D1823" i="23" a="1"/>
  <c r="D1823" i="23" s="1"/>
  <c r="D1597" i="26" a="1"/>
  <c r="D1597" i="26" s="1"/>
  <c r="D1822" i="23" a="1"/>
  <c r="D1822" i="23" s="1"/>
  <c r="D1596" i="26" a="1"/>
  <c r="D1596" i="26" s="1"/>
  <c r="D1596" i="19" a="1"/>
  <c r="D1596" i="19" s="1"/>
  <c r="D1595" i="26" a="1"/>
  <c r="D1595" i="26" s="1"/>
  <c r="D1821" i="23" a="1"/>
  <c r="D1821" i="23" s="1"/>
  <c r="D1595" i="19" a="1"/>
  <c r="D1595" i="19" s="1"/>
  <c r="D1820" i="23" a="1"/>
  <c r="D1820" i="23" s="1"/>
  <c r="D1594" i="26" a="1"/>
  <c r="D1594" i="26" s="1"/>
  <c r="D1594" i="19" a="1"/>
  <c r="D1594" i="19" s="1"/>
  <c r="D1819" i="23" a="1"/>
  <c r="D1819" i="23" s="1"/>
  <c r="D1593" i="26" a="1"/>
  <c r="D1593" i="26" s="1"/>
  <c r="D1593" i="19" a="1"/>
  <c r="D1593" i="19" s="1"/>
  <c r="D1818" i="23" a="1"/>
  <c r="D1818" i="23" s="1"/>
  <c r="D1592" i="26" a="1"/>
  <c r="D1592" i="26" s="1"/>
  <c r="D1592" i="19" a="1"/>
  <c r="D1592" i="19" s="1"/>
  <c r="D1817" i="23" a="1"/>
  <c r="D1817" i="23" s="1"/>
  <c r="D1591" i="26" a="1"/>
  <c r="D1591" i="26" s="1"/>
  <c r="D1591" i="19" a="1"/>
  <c r="D1591" i="19" s="1"/>
  <c r="D1590" i="19" a="1"/>
  <c r="D1590" i="19" s="1"/>
  <c r="D1590" i="26" a="1"/>
  <c r="D1590" i="26" s="1"/>
  <c r="D1816" i="23" a="1"/>
  <c r="D1816" i="23" s="1"/>
  <c r="D1589" i="19" a="1"/>
  <c r="D1589" i="19" s="1"/>
  <c r="D1815" i="23" a="1"/>
  <c r="D1815" i="23" s="1"/>
  <c r="D1814" i="23" a="1"/>
  <c r="D1814" i="23" s="1"/>
  <c r="D1589" i="26" a="1"/>
  <c r="D1589" i="26" s="1"/>
  <c r="D1813" i="23" a="1"/>
  <c r="D1813" i="23" s="1"/>
  <c r="D1588" i="26" a="1"/>
  <c r="D1588" i="26" s="1"/>
  <c r="D1587" i="26" a="1"/>
  <c r="D1587" i="26" s="1"/>
  <c r="D1587" i="19" a="1"/>
  <c r="D1587" i="19" s="1"/>
  <c r="D1588" i="19" a="1"/>
  <c r="D1588" i="19" s="1"/>
  <c r="D1812" i="23" a="1"/>
  <c r="D1812" i="23" s="1"/>
  <c r="D1586" i="26" a="1"/>
  <c r="D1586" i="26" s="1"/>
  <c r="D1811" i="23" a="1"/>
  <c r="D1811" i="23" s="1"/>
  <c r="D1586" i="19" a="1"/>
  <c r="D1586" i="19" s="1"/>
  <c r="D1584" i="19" a="1"/>
  <c r="D1584" i="19" s="1"/>
  <c r="D1585" i="19" a="1"/>
  <c r="D1585" i="19" s="1"/>
  <c r="D1810" i="23" a="1"/>
  <c r="D1810" i="23" s="1"/>
  <c r="D1584" i="26" a="1"/>
  <c r="D1584" i="26" s="1"/>
  <c r="D1585" i="26" a="1"/>
  <c r="D1585" i="26" s="1"/>
  <c r="E2" i="23"/>
  <c r="D1583" i="19" a="1"/>
  <c r="D1583" i="19" s="1"/>
  <c r="D1808" i="23" a="1"/>
  <c r="D1808" i="23" s="1"/>
  <c r="D1809" i="23" a="1"/>
  <c r="D1809" i="23" s="1"/>
  <c r="E2" i="19"/>
  <c r="D1563" i="26" a="1"/>
  <c r="D1563" i="26" s="1"/>
  <c r="D1552" i="26" a="1"/>
  <c r="D1552" i="26" s="1"/>
  <c r="D1508" i="26" a="1"/>
  <c r="D1508" i="26" s="1"/>
  <c r="D1498" i="26" a="1"/>
  <c r="D1498" i="26" s="1"/>
  <c r="D1486" i="26" a="1"/>
  <c r="D1486" i="26" s="1"/>
  <c r="D1462" i="26" a="1"/>
  <c r="D1462" i="26" s="1"/>
  <c r="D1450" i="26" a="1"/>
  <c r="D1450" i="26" s="1"/>
  <c r="D1439" i="26" a="1"/>
  <c r="D1439" i="26" s="1"/>
  <c r="D1427" i="26" a="1"/>
  <c r="D1427" i="26" s="1"/>
  <c r="D1415" i="26" a="1"/>
  <c r="D1415" i="26" s="1"/>
  <c r="D1403" i="26" a="1"/>
  <c r="D1403" i="26" s="1"/>
  <c r="D1391" i="26" a="1"/>
  <c r="D1391" i="26" s="1"/>
  <c r="D1378" i="26" a="1"/>
  <c r="D1378" i="26" s="1"/>
  <c r="D1343" i="26" a="1"/>
  <c r="D1343" i="26" s="1"/>
  <c r="D1331" i="26" a="1"/>
  <c r="D1331" i="26" s="1"/>
  <c r="D1319" i="26" a="1"/>
  <c r="D1319" i="26" s="1"/>
  <c r="D1308" i="26" a="1"/>
  <c r="D1308" i="26" s="1"/>
  <c r="D1297" i="26" a="1"/>
  <c r="D1297" i="26" s="1"/>
  <c r="D1274" i="26" a="1"/>
  <c r="D1274" i="26" s="1"/>
  <c r="D1263" i="26" a="1"/>
  <c r="D1263" i="26" s="1"/>
  <c r="D1252" i="26" a="1"/>
  <c r="D1252" i="26" s="1"/>
  <c r="D1218" i="26" a="1"/>
  <c r="D1218" i="26" s="1"/>
  <c r="D1205" i="26" a="1"/>
  <c r="D1205" i="26" s="1"/>
  <c r="D1182" i="26" a="1"/>
  <c r="D1182" i="26" s="1"/>
  <c r="D1171" i="26" a="1"/>
  <c r="D1171" i="26" s="1"/>
  <c r="D1159" i="26" a="1"/>
  <c r="D1159" i="26" s="1"/>
  <c r="D1148" i="26" a="1"/>
  <c r="D1148" i="26" s="1"/>
  <c r="D1136" i="26" a="1"/>
  <c r="D1136" i="26" s="1"/>
  <c r="D1081" i="26" a="1"/>
  <c r="D1081" i="26" s="1"/>
  <c r="D1070" i="26" a="1"/>
  <c r="D1070" i="26" s="1"/>
  <c r="D1059" i="26" a="1"/>
  <c r="D1059" i="26" s="1"/>
  <c r="D1047" i="26" a="1"/>
  <c r="D1047" i="26" s="1"/>
  <c r="D1025" i="26" a="1"/>
  <c r="D1025" i="26" s="1"/>
  <c r="D1014" i="26" a="1"/>
  <c r="D1014" i="26" s="1"/>
  <c r="D992" i="26" a="1"/>
  <c r="D992" i="26" s="1"/>
  <c r="D978" i="26" a="1"/>
  <c r="D978" i="26" s="1"/>
  <c r="D966" i="26" a="1"/>
  <c r="D966" i="26" s="1"/>
  <c r="D945" i="26" a="1"/>
  <c r="D945" i="26" s="1"/>
  <c r="D911" i="26" a="1"/>
  <c r="D911" i="26" s="1"/>
  <c r="D900" i="26" a="1"/>
  <c r="D900" i="26" s="1"/>
  <c r="D1583" i="26" a="1"/>
  <c r="D1583" i="26" s="1"/>
  <c r="D1573" i="26" a="1"/>
  <c r="D1573" i="26" s="1"/>
  <c r="D1562" i="26" a="1"/>
  <c r="D1562" i="26" s="1"/>
  <c r="D1541" i="26" a="1"/>
  <c r="D1541" i="26" s="1"/>
  <c r="D1531" i="26" a="1"/>
  <c r="D1531" i="26" s="1"/>
  <c r="D1519" i="26" a="1"/>
  <c r="D1519" i="26" s="1"/>
  <c r="D1485" i="26" a="1"/>
  <c r="D1485" i="26" s="1"/>
  <c r="D1474" i="26" a="1"/>
  <c r="D1474" i="26" s="1"/>
  <c r="D1438" i="26" a="1"/>
  <c r="D1438" i="26" s="1"/>
  <c r="D1426" i="26" a="1"/>
  <c r="D1426" i="26" s="1"/>
  <c r="D1414" i="26" a="1"/>
  <c r="D1414" i="26" s="1"/>
  <c r="D1402" i="26" a="1"/>
  <c r="D1402" i="26" s="1"/>
  <c r="D1377" i="26" a="1"/>
  <c r="D1377" i="26" s="1"/>
  <c r="D1366" i="26" a="1"/>
  <c r="D1366" i="26" s="1"/>
  <c r="D1354" i="26" a="1"/>
  <c r="D1354" i="26" s="1"/>
  <c r="D1342" i="26" a="1"/>
  <c r="D1342" i="26" s="1"/>
  <c r="D1307" i="26" a="1"/>
  <c r="D1307" i="26" s="1"/>
  <c r="D1285" i="26" a="1"/>
  <c r="D1285" i="26" s="1"/>
  <c r="D1273" i="26" a="1"/>
  <c r="D1273" i="26" s="1"/>
  <c r="D1251" i="26" a="1"/>
  <c r="D1251" i="26" s="1"/>
  <c r="D1241" i="26" a="1"/>
  <c r="D1241" i="26" s="1"/>
  <c r="D1229" i="26" a="1"/>
  <c r="D1229" i="26" s="1"/>
  <c r="D1217" i="26" a="1"/>
  <c r="D1217" i="26" s="1"/>
  <c r="D1193" i="26" a="1"/>
  <c r="D1193" i="26" s="1"/>
  <c r="D1181" i="26" a="1"/>
  <c r="D1181" i="26" s="1"/>
  <c r="D1158" i="26" a="1"/>
  <c r="D1158" i="26" s="1"/>
  <c r="D1147" i="26" a="1"/>
  <c r="D1147" i="26" s="1"/>
  <c r="D1135" i="26" a="1"/>
  <c r="D1135" i="26" s="1"/>
  <c r="D1124" i="26" a="1"/>
  <c r="D1124" i="26" s="1"/>
  <c r="D1113" i="26" a="1"/>
  <c r="D1113" i="26" s="1"/>
  <c r="D1102" i="26" a="1"/>
  <c r="D1102" i="26" s="1"/>
  <c r="D1091" i="26" a="1"/>
  <c r="D1091" i="26" s="1"/>
  <c r="D1058" i="26" a="1"/>
  <c r="D1058" i="26" s="1"/>
  <c r="D1046" i="26" a="1"/>
  <c r="D1046" i="26" s="1"/>
  <c r="D1035" i="26" a="1"/>
  <c r="D1035" i="26" s="1"/>
  <c r="D1024" i="26" a="1"/>
  <c r="D1024" i="26" s="1"/>
  <c r="D1013" i="26" a="1"/>
  <c r="D1013" i="26" s="1"/>
  <c r="D1003" i="26" a="1"/>
  <c r="D1003" i="26" s="1"/>
  <c r="D991" i="26" a="1"/>
  <c r="D991" i="26" s="1"/>
  <c r="D977" i="26" a="1"/>
  <c r="D977" i="26" s="1"/>
  <c r="D955" i="26" a="1"/>
  <c r="D955" i="26" s="1"/>
  <c r="D944" i="26" a="1"/>
  <c r="D944" i="26" s="1"/>
  <c r="D932" i="26" a="1"/>
  <c r="D932" i="26" s="1"/>
  <c r="D921" i="26" a="1"/>
  <c r="D921" i="26" s="1"/>
  <c r="D1582" i="26" a="1"/>
  <c r="D1582" i="26" s="1"/>
  <c r="D1572" i="26" a="1"/>
  <c r="D1572" i="26" s="1"/>
  <c r="D1551" i="26" a="1"/>
  <c r="D1551" i="26" s="1"/>
  <c r="D1530" i="26" a="1"/>
  <c r="D1530" i="26" s="1"/>
  <c r="D1518" i="26" a="1"/>
  <c r="D1518" i="26" s="1"/>
  <c r="D1507" i="26" a="1"/>
  <c r="D1507" i="26" s="1"/>
  <c r="D1497" i="26" a="1"/>
  <c r="D1497" i="26" s="1"/>
  <c r="D1473" i="26" a="1"/>
  <c r="D1473" i="26" s="1"/>
  <c r="D1461" i="26" a="1"/>
  <c r="D1461" i="26" s="1"/>
  <c r="D1449" i="26" a="1"/>
  <c r="D1449" i="26" s="1"/>
  <c r="D1413" i="26" a="1"/>
  <c r="D1413" i="26" s="1"/>
  <c r="D1401" i="26" a="1"/>
  <c r="D1401" i="26" s="1"/>
  <c r="D1390" i="26" a="1"/>
  <c r="D1390" i="26" s="1"/>
  <c r="D1376" i="26" a="1"/>
  <c r="D1376" i="26" s="1"/>
  <c r="D1365" i="26" a="1"/>
  <c r="D1365" i="26" s="1"/>
  <c r="D1341" i="26" a="1"/>
  <c r="D1341" i="26" s="1"/>
  <c r="D1330" i="26" a="1"/>
  <c r="D1330" i="26" s="1"/>
  <c r="D1318" i="26" a="1"/>
  <c r="D1318" i="26" s="1"/>
  <c r="D1306" i="26" a="1"/>
  <c r="D1306" i="26" s="1"/>
  <c r="D1296" i="26" a="1"/>
  <c r="D1296" i="26" s="1"/>
  <c r="D1262" i="26" a="1"/>
  <c r="D1262" i="26" s="1"/>
  <c r="D1250" i="26" a="1"/>
  <c r="D1250" i="26" s="1"/>
  <c r="D1240" i="26" a="1"/>
  <c r="D1240" i="26" s="1"/>
  <c r="D1228" i="26" a="1"/>
  <c r="D1228" i="26" s="1"/>
  <c r="D1216" i="26" a="1"/>
  <c r="D1216" i="26" s="1"/>
  <c r="D1204" i="26" a="1"/>
  <c r="D1204" i="26" s="1"/>
  <c r="D1170" i="26" a="1"/>
  <c r="D1170" i="26" s="1"/>
  <c r="D1157" i="26" a="1"/>
  <c r="D1157" i="26" s="1"/>
  <c r="D1112" i="26" a="1"/>
  <c r="D1112" i="26" s="1"/>
  <c r="D1080" i="26" a="1"/>
  <c r="D1080" i="26" s="1"/>
  <c r="D1069" i="26" a="1"/>
  <c r="D1069" i="26" s="1"/>
  <c r="D1045" i="26" a="1"/>
  <c r="D1045" i="26" s="1"/>
  <c r="D1034" i="26" a="1"/>
  <c r="D1034" i="26" s="1"/>
  <c r="D1023" i="26" a="1"/>
  <c r="D1023" i="26" s="1"/>
  <c r="D965" i="26" a="1"/>
  <c r="D965" i="26" s="1"/>
  <c r="D954" i="26" a="1"/>
  <c r="D954" i="26" s="1"/>
  <c r="D943" i="26" a="1"/>
  <c r="D943" i="26" s="1"/>
  <c r="D910" i="26" a="1"/>
  <c r="D910" i="26" s="1"/>
  <c r="D888" i="26" a="1"/>
  <c r="D888" i="26" s="1"/>
  <c r="D1571" i="26" a="1"/>
  <c r="D1571" i="26" s="1"/>
  <c r="D1561" i="26" a="1"/>
  <c r="D1561" i="26" s="1"/>
  <c r="D1550" i="26" a="1"/>
  <c r="D1550" i="26" s="1"/>
  <c r="D1540" i="26" a="1"/>
  <c r="D1540" i="26" s="1"/>
  <c r="D1529" i="26" a="1"/>
  <c r="D1529" i="26" s="1"/>
  <c r="D1517" i="26" a="1"/>
  <c r="D1517" i="26" s="1"/>
  <c r="D1506" i="26" a="1"/>
  <c r="D1506" i="26" s="1"/>
  <c r="D1496" i="26" a="1"/>
  <c r="D1496" i="26" s="1"/>
  <c r="D1484" i="26" a="1"/>
  <c r="D1484" i="26" s="1"/>
  <c r="D1472" i="26" a="1"/>
  <c r="D1472" i="26" s="1"/>
  <c r="D1448" i="26" a="1"/>
  <c r="D1448" i="26" s="1"/>
  <c r="D1437" i="26" a="1"/>
  <c r="D1437" i="26" s="1"/>
  <c r="D1425" i="26" a="1"/>
  <c r="D1425" i="26" s="1"/>
  <c r="D1412" i="26" a="1"/>
  <c r="D1412" i="26" s="1"/>
  <c r="D1400" i="26" a="1"/>
  <c r="D1400" i="26" s="1"/>
  <c r="D1389" i="26" a="1"/>
  <c r="D1389" i="26" s="1"/>
  <c r="D1375" i="26" a="1"/>
  <c r="D1375" i="26" s="1"/>
  <c r="D1364" i="26" a="1"/>
  <c r="D1364" i="26" s="1"/>
  <c r="D1353" i="26" a="1"/>
  <c r="D1353" i="26" s="1"/>
  <c r="D1340" i="26" a="1"/>
  <c r="D1340" i="26" s="1"/>
  <c r="D1317" i="26" a="1"/>
  <c r="D1317" i="26" s="1"/>
  <c r="D1284" i="26" a="1"/>
  <c r="D1284" i="26" s="1"/>
  <c r="D1272" i="26" a="1"/>
  <c r="D1272" i="26" s="1"/>
  <c r="D1261" i="26" a="1"/>
  <c r="D1261" i="26" s="1"/>
  <c r="D1239" i="26" a="1"/>
  <c r="D1239" i="26" s="1"/>
  <c r="D1227" i="26" a="1"/>
  <c r="D1227" i="26" s="1"/>
  <c r="D1215" i="26" a="1"/>
  <c r="D1215" i="26" s="1"/>
  <c r="D1203" i="26" a="1"/>
  <c r="D1203" i="26" s="1"/>
  <c r="D1581" i="26" a="1"/>
  <c r="D1581" i="26" s="1"/>
  <c r="D1560" i="26" a="1"/>
  <c r="D1560" i="26" s="1"/>
  <c r="D1495" i="26" a="1"/>
  <c r="D1495" i="26" s="1"/>
  <c r="D1483" i="26" a="1"/>
  <c r="D1483" i="26" s="1"/>
  <c r="D1471" i="26" a="1"/>
  <c r="D1471" i="26" s="1"/>
  <c r="D1460" i="26" a="1"/>
  <c r="D1460" i="26" s="1"/>
  <c r="D1447" i="26" a="1"/>
  <c r="D1447" i="26" s="1"/>
  <c r="D1436" i="26" a="1"/>
  <c r="D1436" i="26" s="1"/>
  <c r="D1399" i="26" a="1"/>
  <c r="D1399" i="26" s="1"/>
  <c r="D1388" i="26" a="1"/>
  <c r="D1388" i="26" s="1"/>
  <c r="D1363" i="26" a="1"/>
  <c r="D1363" i="26" s="1"/>
  <c r="D1352" i="26" a="1"/>
  <c r="D1352" i="26" s="1"/>
  <c r="D1329" i="26" a="1"/>
  <c r="D1329" i="26" s="1"/>
  <c r="D1305" i="26" a="1"/>
  <c r="D1305" i="26" s="1"/>
  <c r="D1295" i="26" a="1"/>
  <c r="D1295" i="26" s="1"/>
  <c r="D1283" i="26" a="1"/>
  <c r="D1283" i="26" s="1"/>
  <c r="D1271" i="26" a="1"/>
  <c r="D1271" i="26" s="1"/>
  <c r="D1249" i="26" a="1"/>
  <c r="D1249" i="26" s="1"/>
  <c r="D1226" i="26" a="1"/>
  <c r="D1226" i="26" s="1"/>
  <c r="D1214" i="26" a="1"/>
  <c r="D1214" i="26" s="1"/>
  <c r="D1191" i="26" a="1"/>
  <c r="D1191" i="26" s="1"/>
  <c r="D1179" i="26" a="1"/>
  <c r="D1179" i="26" s="1"/>
  <c r="D1156" i="26" a="1"/>
  <c r="D1156" i="26" s="1"/>
  <c r="D1145" i="26" a="1"/>
  <c r="D1145" i="26" s="1"/>
  <c r="D1110" i="26" a="1"/>
  <c r="D1110" i="26" s="1"/>
  <c r="D1100" i="26" a="1"/>
  <c r="D1100" i="26" s="1"/>
  <c r="D1078" i="26" a="1"/>
  <c r="D1078" i="26" s="1"/>
  <c r="D1067" i="26" a="1"/>
  <c r="D1067" i="26" s="1"/>
  <c r="D1056" i="26" a="1"/>
  <c r="D1056" i="26" s="1"/>
  <c r="D1044" i="26" a="1"/>
  <c r="D1044" i="26" s="1"/>
  <c r="D1033" i="26" a="1"/>
  <c r="D1033" i="26" s="1"/>
  <c r="D1022" i="26" a="1"/>
  <c r="D1022" i="26" s="1"/>
  <c r="D1001" i="26" a="1"/>
  <c r="D1001" i="26" s="1"/>
  <c r="D989" i="26" a="1"/>
  <c r="D989" i="26" s="1"/>
  <c r="D975" i="26" a="1"/>
  <c r="D975" i="26" s="1"/>
  <c r="D964" i="26" a="1"/>
  <c r="D964" i="26" s="1"/>
  <c r="D953" i="26" a="1"/>
  <c r="D953" i="26" s="1"/>
  <c r="D919" i="26" a="1"/>
  <c r="D919" i="26" s="1"/>
  <c r="D908" i="26" a="1"/>
  <c r="D908" i="26" s="1"/>
  <c r="D897" i="26" a="1"/>
  <c r="D897" i="26" s="1"/>
  <c r="D887" i="26" a="1"/>
  <c r="D887" i="26" s="1"/>
  <c r="D875" i="26" a="1"/>
  <c r="D875" i="26" s="1"/>
  <c r="D865" i="26" a="1"/>
  <c r="D865" i="26" s="1"/>
  <c r="D852" i="26" a="1"/>
  <c r="D852" i="26" s="1"/>
  <c r="D840" i="26" a="1"/>
  <c r="D840" i="26" s="1"/>
  <c r="D830" i="26" a="1"/>
  <c r="D830" i="26" s="1"/>
  <c r="D1570" i="26" a="1"/>
  <c r="D1570" i="26" s="1"/>
  <c r="D1549" i="26" a="1"/>
  <c r="D1549" i="26" s="1"/>
  <c r="D1539" i="26" a="1"/>
  <c r="D1539" i="26" s="1"/>
  <c r="D1528" i="26" a="1"/>
  <c r="D1528" i="26" s="1"/>
  <c r="D1516" i="26" a="1"/>
  <c r="D1516" i="26" s="1"/>
  <c r="D1505" i="26" a="1"/>
  <c r="D1505" i="26" s="1"/>
  <c r="D1494" i="26" a="1"/>
  <c r="D1494" i="26" s="1"/>
  <c r="D1470" i="26" a="1"/>
  <c r="D1470" i="26" s="1"/>
  <c r="D1459" i="26" a="1"/>
  <c r="D1459" i="26" s="1"/>
  <c r="D1446" i="26" a="1"/>
  <c r="D1446" i="26" s="1"/>
  <c r="D1435" i="26" a="1"/>
  <c r="D1435" i="26" s="1"/>
  <c r="D1424" i="26" a="1"/>
  <c r="D1424" i="26" s="1"/>
  <c r="D1411" i="26" a="1"/>
  <c r="D1411" i="26" s="1"/>
  <c r="D1387" i="26" a="1"/>
  <c r="D1387" i="26" s="1"/>
  <c r="D1374" i="26" a="1"/>
  <c r="D1374" i="26" s="1"/>
  <c r="D1362" i="26" a="1"/>
  <c r="D1362" i="26" s="1"/>
  <c r="D1351" i="26" a="1"/>
  <c r="D1351" i="26" s="1"/>
  <c r="D1339" i="26" a="1"/>
  <c r="D1339" i="26" s="1"/>
  <c r="D1328" i="26" a="1"/>
  <c r="D1328" i="26" s="1"/>
  <c r="D1316" i="26" a="1"/>
  <c r="D1316" i="26" s="1"/>
  <c r="D1304" i="26" a="1"/>
  <c r="D1304" i="26" s="1"/>
  <c r="D1294" i="26" a="1"/>
  <c r="D1294" i="26" s="1"/>
  <c r="D1282" i="26" a="1"/>
  <c r="D1282" i="26" s="1"/>
  <c r="D1270" i="26" a="1"/>
  <c r="D1270" i="26" s="1"/>
  <c r="D1260" i="26" a="1"/>
  <c r="D1260" i="26" s="1"/>
  <c r="D1238" i="26" a="1"/>
  <c r="D1238" i="26" s="1"/>
  <c r="D1580" i="26" a="1"/>
  <c r="D1580" i="26" s="1"/>
  <c r="D1569" i="26" a="1"/>
  <c r="D1569" i="26" s="1"/>
  <c r="D1559" i="26" a="1"/>
  <c r="D1559" i="26" s="1"/>
  <c r="D1538" i="26" a="1"/>
  <c r="D1538" i="26" s="1"/>
  <c r="D1527" i="26" a="1"/>
  <c r="D1527" i="26" s="1"/>
  <c r="D1493" i="26" a="1"/>
  <c r="D1493" i="26" s="1"/>
  <c r="D1482" i="26" a="1"/>
  <c r="D1482" i="26" s="1"/>
  <c r="D1458" i="26" a="1"/>
  <c r="D1458" i="26" s="1"/>
  <c r="D1445" i="26" a="1"/>
  <c r="D1445" i="26" s="1"/>
  <c r="D1434" i="26" a="1"/>
  <c r="D1434" i="26" s="1"/>
  <c r="D1423" i="26" a="1"/>
  <c r="D1423" i="26" s="1"/>
  <c r="D1410" i="26" a="1"/>
  <c r="D1410" i="26" s="1"/>
  <c r="D1398" i="26" a="1"/>
  <c r="D1398" i="26" s="1"/>
  <c r="D1386" i="26" a="1"/>
  <c r="D1386" i="26" s="1"/>
  <c r="D1373" i="26" a="1"/>
  <c r="D1373" i="26" s="1"/>
  <c r="D1338" i="26" a="1"/>
  <c r="D1338" i="26" s="1"/>
  <c r="D1327" i="26" a="1"/>
  <c r="D1327" i="26" s="1"/>
  <c r="D1315" i="26" a="1"/>
  <c r="D1315" i="26" s="1"/>
  <c r="D1293" i="26" a="1"/>
  <c r="D1293" i="26" s="1"/>
  <c r="D1281" i="26" a="1"/>
  <c r="D1281" i="26" s="1"/>
  <c r="D1269" i="26" a="1"/>
  <c r="D1269" i="26" s="1"/>
  <c r="D1259" i="26" a="1"/>
  <c r="D1259" i="26" s="1"/>
  <c r="D1579" i="26" a="1"/>
  <c r="D1579" i="26" s="1"/>
  <c r="D1558" i="26" a="1"/>
  <c r="D1558" i="26" s="1"/>
  <c r="D1548" i="26" a="1"/>
  <c r="D1548" i="26" s="1"/>
  <c r="D1537" i="26" a="1"/>
  <c r="D1537" i="26" s="1"/>
  <c r="D1526" i="26" a="1"/>
  <c r="D1526" i="26" s="1"/>
  <c r="D1515" i="26" a="1"/>
  <c r="D1515" i="26" s="1"/>
  <c r="D1504" i="26" a="1"/>
  <c r="D1504" i="26" s="1"/>
  <c r="D1492" i="26" a="1"/>
  <c r="D1492" i="26" s="1"/>
  <c r="D1481" i="26" a="1"/>
  <c r="D1481" i="26" s="1"/>
  <c r="D1469" i="26" a="1"/>
  <c r="D1469" i="26" s="1"/>
  <c r="D1457" i="26" a="1"/>
  <c r="D1457" i="26" s="1"/>
  <c r="D1422" i="26" a="1"/>
  <c r="D1422" i="26" s="1"/>
  <c r="D1397" i="26" a="1"/>
  <c r="D1397" i="26" s="1"/>
  <c r="D1385" i="26" a="1"/>
  <c r="D1385" i="26" s="1"/>
  <c r="D1361" i="26" a="1"/>
  <c r="D1361" i="26" s="1"/>
  <c r="D1350" i="26" a="1"/>
  <c r="D1350" i="26" s="1"/>
  <c r="D1326" i="26" a="1"/>
  <c r="D1326" i="26" s="1"/>
  <c r="D1314" i="26" a="1"/>
  <c r="D1314" i="26" s="1"/>
  <c r="D1303" i="26" a="1"/>
  <c r="D1303" i="26" s="1"/>
  <c r="D1280" i="26" a="1"/>
  <c r="D1280" i="26" s="1"/>
  <c r="D1237" i="26" a="1"/>
  <c r="D1237" i="26" s="1"/>
  <c r="D1211" i="26" a="1"/>
  <c r="D1211" i="26" s="1"/>
  <c r="D1177" i="26" a="1"/>
  <c r="D1177" i="26" s="1"/>
  <c r="D1166" i="26" a="1"/>
  <c r="D1166" i="26" s="1"/>
  <c r="D1142" i="26" a="1"/>
  <c r="D1142" i="26" s="1"/>
  <c r="D1120" i="26" a="1"/>
  <c r="D1120" i="26" s="1"/>
  <c r="D1087" i="26" a="1"/>
  <c r="D1087" i="26" s="1"/>
  <c r="D1065" i="26" a="1"/>
  <c r="D1065" i="26" s="1"/>
  <c r="D1053" i="26" a="1"/>
  <c r="D1053" i="26" s="1"/>
  <c r="D1031" i="26" a="1"/>
  <c r="D1031" i="26" s="1"/>
  <c r="D1568" i="26" a="1"/>
  <c r="D1568" i="26" s="1"/>
  <c r="D1547" i="26" a="1"/>
  <c r="D1547" i="26" s="1"/>
  <c r="D1525" i="26" a="1"/>
  <c r="D1525" i="26" s="1"/>
  <c r="D1503" i="26" a="1"/>
  <c r="D1503" i="26" s="1"/>
  <c r="D1468" i="26" a="1"/>
  <c r="D1468" i="26" s="1"/>
  <c r="D1456" i="26" a="1"/>
  <c r="D1456" i="26" s="1"/>
  <c r="D1444" i="26" a="1"/>
  <c r="D1444" i="26" s="1"/>
  <c r="D1433" i="26" a="1"/>
  <c r="D1433" i="26" s="1"/>
  <c r="D1421" i="26" a="1"/>
  <c r="D1421" i="26" s="1"/>
  <c r="D1409" i="26" a="1"/>
  <c r="D1409" i="26" s="1"/>
  <c r="D1384" i="26" a="1"/>
  <c r="D1384" i="26" s="1"/>
  <c r="D1372" i="26" a="1"/>
  <c r="D1372" i="26" s="1"/>
  <c r="D1360" i="26" a="1"/>
  <c r="D1360" i="26" s="1"/>
  <c r="D1349" i="26" a="1"/>
  <c r="D1349" i="26" s="1"/>
  <c r="D1337" i="26" a="1"/>
  <c r="D1337" i="26" s="1"/>
  <c r="D1325" i="26" a="1"/>
  <c r="D1325" i="26" s="1"/>
  <c r="D1292" i="26" a="1"/>
  <c r="D1292" i="26" s="1"/>
  <c r="D1268" i="26" a="1"/>
  <c r="D1268" i="26" s="1"/>
  <c r="D1258" i="26" a="1"/>
  <c r="D1258" i="26" s="1"/>
  <c r="D1247" i="26" a="1"/>
  <c r="D1247" i="26" s="1"/>
  <c r="D1224" i="26" a="1"/>
  <c r="D1224" i="26" s="1"/>
  <c r="D1210" i="26" a="1"/>
  <c r="D1210" i="26" s="1"/>
  <c r="D1200" i="26" a="1"/>
  <c r="D1200" i="26" s="1"/>
  <c r="D1188" i="26" a="1"/>
  <c r="D1188" i="26" s="1"/>
  <c r="D1165" i="26" a="1"/>
  <c r="D1165" i="26" s="1"/>
  <c r="D1154" i="26" a="1"/>
  <c r="D1154" i="26" s="1"/>
  <c r="D1141" i="26" a="1"/>
  <c r="D1141" i="26" s="1"/>
  <c r="D1131" i="26" a="1"/>
  <c r="D1131" i="26" s="1"/>
  <c r="D1119" i="26" a="1"/>
  <c r="D1119" i="26" s="1"/>
  <c r="D1108" i="26" a="1"/>
  <c r="D1108" i="26" s="1"/>
  <c r="D1097" i="26" a="1"/>
  <c r="D1097" i="26" s="1"/>
  <c r="D1578" i="26" a="1"/>
  <c r="D1578" i="26" s="1"/>
  <c r="D1567" i="26" a="1"/>
  <c r="D1567" i="26" s="1"/>
  <c r="D1557" i="26" a="1"/>
  <c r="D1557" i="26" s="1"/>
  <c r="D1536" i="26" a="1"/>
  <c r="D1536" i="26" s="1"/>
  <c r="D1524" i="26" a="1"/>
  <c r="D1524" i="26" s="1"/>
  <c r="D1514" i="26" a="1"/>
  <c r="D1514" i="26" s="1"/>
  <c r="D1491" i="26" a="1"/>
  <c r="D1491" i="26" s="1"/>
  <c r="D1480" i="26" a="1"/>
  <c r="D1480" i="26" s="1"/>
  <c r="D1455" i="26" a="1"/>
  <c r="D1455" i="26" s="1"/>
  <c r="D1408" i="26" a="1"/>
  <c r="D1408" i="26" s="1"/>
  <c r="D1396" i="26" a="1"/>
  <c r="D1396" i="26" s="1"/>
  <c r="D1371" i="26" a="1"/>
  <c r="D1371" i="26" s="1"/>
  <c r="D1359" i="26" a="1"/>
  <c r="D1359" i="26" s="1"/>
  <c r="D1348" i="26" a="1"/>
  <c r="D1348" i="26" s="1"/>
  <c r="D1324" i="26" a="1"/>
  <c r="D1324" i="26" s="1"/>
  <c r="D1313" i="26" a="1"/>
  <c r="D1313" i="26" s="1"/>
  <c r="D1302" i="26" a="1"/>
  <c r="D1302" i="26" s="1"/>
  <c r="D1291" i="26" a="1"/>
  <c r="D1291" i="26" s="1"/>
  <c r="D1279" i="26" a="1"/>
  <c r="D1279" i="26" s="1"/>
  <c r="D1267" i="26" a="1"/>
  <c r="D1267" i="26" s="1"/>
  <c r="D1257" i="26" a="1"/>
  <c r="D1257" i="26" s="1"/>
  <c r="D1246" i="26" a="1"/>
  <c r="D1246" i="26" s="1"/>
  <c r="D1236" i="26" a="1"/>
  <c r="D1236" i="26" s="1"/>
  <c r="D1223" i="26" a="1"/>
  <c r="D1223" i="26" s="1"/>
  <c r="D1199" i="26" a="1"/>
  <c r="D1199" i="26" s="1"/>
  <c r="D1176" i="26" a="1"/>
  <c r="D1176" i="26" s="1"/>
  <c r="D1164" i="26" a="1"/>
  <c r="D1164" i="26" s="1"/>
  <c r="D1153" i="26" a="1"/>
  <c r="D1153" i="26" s="1"/>
  <c r="D1566" i="26" a="1"/>
  <c r="D1566" i="26" s="1"/>
  <c r="D1546" i="26" a="1"/>
  <c r="D1546" i="26" s="1"/>
  <c r="D1535" i="26" a="1"/>
  <c r="D1535" i="26" s="1"/>
  <c r="D1523" i="26" a="1"/>
  <c r="D1523" i="26" s="1"/>
  <c r="D1513" i="26" a="1"/>
  <c r="D1513" i="26" s="1"/>
  <c r="D1502" i="26" a="1"/>
  <c r="D1502" i="26" s="1"/>
  <c r="D1479" i="26" a="1"/>
  <c r="D1479" i="26" s="1"/>
  <c r="D1467" i="26" a="1"/>
  <c r="D1467" i="26" s="1"/>
  <c r="D1443" i="26" a="1"/>
  <c r="D1443" i="26" s="1"/>
  <c r="D1432" i="26" a="1"/>
  <c r="D1432" i="26" s="1"/>
  <c r="D1420" i="26" a="1"/>
  <c r="D1420" i="26" s="1"/>
  <c r="D1395" i="26" a="1"/>
  <c r="D1395" i="26" s="1"/>
  <c r="D1383" i="26" a="1"/>
  <c r="D1383" i="26" s="1"/>
  <c r="D1358" i="26" a="1"/>
  <c r="D1358" i="26" s="1"/>
  <c r="D1347" i="26" a="1"/>
  <c r="D1347" i="26" s="1"/>
  <c r="D1336" i="26" a="1"/>
  <c r="D1336" i="26" s="1"/>
  <c r="D1323" i="26" a="1"/>
  <c r="D1323" i="26" s="1"/>
  <c r="D1312" i="26" a="1"/>
  <c r="D1312" i="26" s="1"/>
  <c r="D1290" i="26" a="1"/>
  <c r="D1290" i="26" s="1"/>
  <c r="D1256" i="26" a="1"/>
  <c r="D1256" i="26" s="1"/>
  <c r="D1245" i="26" a="1"/>
  <c r="D1245" i="26" s="1"/>
  <c r="D1235" i="26" a="1"/>
  <c r="D1235" i="26" s="1"/>
  <c r="D1222" i="26" a="1"/>
  <c r="D1222" i="26" s="1"/>
  <c r="D1209" i="26" a="1"/>
  <c r="D1209" i="26" s="1"/>
  <c r="D1198" i="26" a="1"/>
  <c r="D1198" i="26" s="1"/>
  <c r="D1187" i="26" a="1"/>
  <c r="D1187" i="26" s="1"/>
  <c r="D1175" i="26" a="1"/>
  <c r="D1175" i="26" s="1"/>
  <c r="D1577" i="26" a="1"/>
  <c r="D1577" i="26" s="1"/>
  <c r="D1556" i="26" a="1"/>
  <c r="D1556" i="26" s="1"/>
  <c r="D1545" i="26" a="1"/>
  <c r="D1545" i="26" s="1"/>
  <c r="D1534" i="26" a="1"/>
  <c r="D1534" i="26" s="1"/>
  <c r="D1512" i="26" a="1"/>
  <c r="D1512" i="26" s="1"/>
  <c r="D1501" i="26" a="1"/>
  <c r="D1501" i="26" s="1"/>
  <c r="D1490" i="26" a="1"/>
  <c r="D1490" i="26" s="1"/>
  <c r="D1466" i="26" a="1"/>
  <c r="D1466" i="26" s="1"/>
  <c r="D1454" i="26" a="1"/>
  <c r="D1454" i="26" s="1"/>
  <c r="D1431" i="26" a="1"/>
  <c r="D1431" i="26" s="1"/>
  <c r="D1419" i="26" a="1"/>
  <c r="D1419" i="26" s="1"/>
  <c r="D1407" i="26" a="1"/>
  <c r="D1407" i="26" s="1"/>
  <c r="D1394" i="26" a="1"/>
  <c r="D1394" i="26" s="1"/>
  <c r="D1382" i="26" a="1"/>
  <c r="D1382" i="26" s="1"/>
  <c r="D1370" i="26" a="1"/>
  <c r="D1370" i="26" s="1"/>
  <c r="D1357" i="26" a="1"/>
  <c r="D1357" i="26" s="1"/>
  <c r="D1322" i="26" a="1"/>
  <c r="D1322" i="26" s="1"/>
  <c r="D1301" i="26" a="1"/>
  <c r="D1301" i="26" s="1"/>
  <c r="D1289" i="26" a="1"/>
  <c r="D1289" i="26" s="1"/>
  <c r="D1278" i="26" a="1"/>
  <c r="D1278" i="26" s="1"/>
  <c r="D1266" i="26" a="1"/>
  <c r="D1266" i="26" s="1"/>
  <c r="D1234" i="26" a="1"/>
  <c r="D1234" i="26" s="1"/>
  <c r="D1186" i="26" a="1"/>
  <c r="D1186" i="26" s="1"/>
  <c r="D1174" i="26" a="1"/>
  <c r="D1174" i="26" s="1"/>
  <c r="D1163" i="26" a="1"/>
  <c r="D1163" i="26" s="1"/>
  <c r="D1151" i="26" a="1"/>
  <c r="D1151" i="26" s="1"/>
  <c r="D1128" i="26" a="1"/>
  <c r="D1128" i="26" s="1"/>
  <c r="D1117" i="26" a="1"/>
  <c r="D1117" i="26" s="1"/>
  <c r="D1565" i="26" a="1"/>
  <c r="D1565" i="26" s="1"/>
  <c r="D1555" i="26" a="1"/>
  <c r="D1555" i="26" s="1"/>
  <c r="D1522" i="26" a="1"/>
  <c r="D1522" i="26" s="1"/>
  <c r="D1500" i="26" a="1"/>
  <c r="D1500" i="26" s="1"/>
  <c r="D1489" i="26" a="1"/>
  <c r="D1489" i="26" s="1"/>
  <c r="D1478" i="26" a="1"/>
  <c r="D1478" i="26" s="1"/>
  <c r="D1465" i="26" a="1"/>
  <c r="D1465" i="26" s="1"/>
  <c r="D1453" i="26" a="1"/>
  <c r="D1453" i="26" s="1"/>
  <c r="D1442" i="26" a="1"/>
  <c r="D1442" i="26" s="1"/>
  <c r="D1430" i="26" a="1"/>
  <c r="D1430" i="26" s="1"/>
  <c r="D1418" i="26" a="1"/>
  <c r="D1418" i="26" s="1"/>
  <c r="D1406" i="26" a="1"/>
  <c r="D1406" i="26" s="1"/>
  <c r="D1393" i="26" a="1"/>
  <c r="D1393" i="26" s="1"/>
  <c r="D1381" i="26" a="1"/>
  <c r="D1381" i="26" s="1"/>
  <c r="D1369" i="26" a="1"/>
  <c r="D1369" i="26" s="1"/>
  <c r="D1346" i="26" a="1"/>
  <c r="D1346" i="26" s="1"/>
  <c r="D1335" i="26" a="1"/>
  <c r="D1335" i="26" s="1"/>
  <c r="D1321" i="26" a="1"/>
  <c r="D1321" i="26" s="1"/>
  <c r="D1311" i="26" a="1"/>
  <c r="D1311" i="26" s="1"/>
  <c r="D1300" i="26" a="1"/>
  <c r="D1300" i="26" s="1"/>
  <c r="D1288" i="26" a="1"/>
  <c r="D1288" i="26" s="1"/>
  <c r="D1265" i="26" a="1"/>
  <c r="D1265" i="26" s="1"/>
  <c r="D1255" i="26" a="1"/>
  <c r="D1255" i="26" s="1"/>
  <c r="D1244" i="26" a="1"/>
  <c r="D1244" i="26" s="1"/>
  <c r="D1233" i="26" a="1"/>
  <c r="D1233" i="26" s="1"/>
  <c r="D1221" i="26" a="1"/>
  <c r="D1221" i="26" s="1"/>
  <c r="D1208" i="26" a="1"/>
  <c r="D1208" i="26" s="1"/>
  <c r="D1197" i="26" a="1"/>
  <c r="D1197" i="26" s="1"/>
  <c r="D1173" i="26" a="1"/>
  <c r="D1173" i="26" s="1"/>
  <c r="D1162" i="26" a="1"/>
  <c r="D1162" i="26" s="1"/>
  <c r="D1139" i="26" a="1"/>
  <c r="D1139" i="26" s="1"/>
  <c r="D1576" i="26" a="1"/>
  <c r="D1576" i="26" s="1"/>
  <c r="D1554" i="26" a="1"/>
  <c r="D1554" i="26" s="1"/>
  <c r="D1544" i="26" a="1"/>
  <c r="D1544" i="26" s="1"/>
  <c r="D1533" i="26" a="1"/>
  <c r="D1533" i="26" s="1"/>
  <c r="D1521" i="26" a="1"/>
  <c r="D1521" i="26" s="1"/>
  <c r="D1511" i="26" a="1"/>
  <c r="D1511" i="26" s="1"/>
  <c r="D1488" i="26" a="1"/>
  <c r="D1488" i="26" s="1"/>
  <c r="D1477" i="26" a="1"/>
  <c r="D1477" i="26" s="1"/>
  <c r="D1464" i="26" a="1"/>
  <c r="D1464" i="26" s="1"/>
  <c r="D1452" i="26" a="1"/>
  <c r="D1452" i="26" s="1"/>
  <c r="D1429" i="26" a="1"/>
  <c r="D1429" i="26" s="1"/>
  <c r="D1417" i="26" a="1"/>
  <c r="D1417" i="26" s="1"/>
  <c r="D1405" i="26" a="1"/>
  <c r="D1405" i="26" s="1"/>
  <c r="D1380" i="26" a="1"/>
  <c r="D1380" i="26" s="1"/>
  <c r="D1368" i="26" a="1"/>
  <c r="D1368" i="26" s="1"/>
  <c r="D1356" i="26" a="1"/>
  <c r="D1356" i="26" s="1"/>
  <c r="D1345" i="26" a="1"/>
  <c r="D1345" i="26" s="1"/>
  <c r="D1334" i="26" a="1"/>
  <c r="D1334" i="26" s="1"/>
  <c r="D1310" i="26" a="1"/>
  <c r="D1310" i="26" s="1"/>
  <c r="D1299" i="26" a="1"/>
  <c r="D1299" i="26" s="1"/>
  <c r="D1287" i="26" a="1"/>
  <c r="D1287" i="26" s="1"/>
  <c r="D1277" i="26" a="1"/>
  <c r="D1277" i="26" s="1"/>
  <c r="D1254" i="26" a="1"/>
  <c r="D1254" i="26" s="1"/>
  <c r="D1243" i="26" a="1"/>
  <c r="D1243" i="26" s="1"/>
  <c r="D1575" i="26" a="1"/>
  <c r="D1575" i="26" s="1"/>
  <c r="D1564" i="26" a="1"/>
  <c r="D1564" i="26" s="1"/>
  <c r="D1543" i="26" a="1"/>
  <c r="D1543" i="26" s="1"/>
  <c r="D1510" i="26" a="1"/>
  <c r="D1510" i="26" s="1"/>
  <c r="D1499" i="26" a="1"/>
  <c r="D1499" i="26" s="1"/>
  <c r="D1487" i="26" a="1"/>
  <c r="D1487" i="26" s="1"/>
  <c r="D1476" i="26" a="1"/>
  <c r="D1476" i="26" s="1"/>
  <c r="D1463" i="26" a="1"/>
  <c r="D1463" i="26" s="1"/>
  <c r="D1451" i="26" a="1"/>
  <c r="D1451" i="26" s="1"/>
  <c r="D1441" i="26" a="1"/>
  <c r="D1441" i="26" s="1"/>
  <c r="D1428" i="26" a="1"/>
  <c r="D1428" i="26" s="1"/>
  <c r="D1416" i="26" a="1"/>
  <c r="D1416" i="26" s="1"/>
  <c r="D1404" i="26" a="1"/>
  <c r="D1404" i="26" s="1"/>
  <c r="D1392" i="26" a="1"/>
  <c r="D1392" i="26" s="1"/>
  <c r="D1379" i="26" a="1"/>
  <c r="D1379" i="26" s="1"/>
  <c r="D1333" i="26" a="1"/>
  <c r="D1333" i="26" s="1"/>
  <c r="D1320" i="26" a="1"/>
  <c r="D1320" i="26" s="1"/>
  <c r="D1309" i="26" a="1"/>
  <c r="D1309" i="26" s="1"/>
  <c r="D1298" i="26" a="1"/>
  <c r="D1298" i="26" s="1"/>
  <c r="D1276" i="26" a="1"/>
  <c r="D1276" i="26" s="1"/>
  <c r="D1264" i="26" a="1"/>
  <c r="D1264" i="26" s="1"/>
  <c r="D1231" i="26" a="1"/>
  <c r="D1231" i="26" s="1"/>
  <c r="D1219" i="26" a="1"/>
  <c r="D1219" i="26" s="1"/>
  <c r="D1206" i="26" a="1"/>
  <c r="D1206" i="26" s="1"/>
  <c r="D1195" i="26" a="1"/>
  <c r="D1195" i="26" s="1"/>
  <c r="D1184" i="26" a="1"/>
  <c r="D1184" i="26" s="1"/>
  <c r="D1172" i="26" a="1"/>
  <c r="D1172" i="26" s="1"/>
  <c r="D1149" i="26" a="1"/>
  <c r="D1149" i="26" s="1"/>
  <c r="D1138" i="26" a="1"/>
  <c r="D1138" i="26" s="1"/>
  <c r="D1190" i="26" a="1"/>
  <c r="D1190" i="26" s="1"/>
  <c r="D1129" i="26" a="1"/>
  <c r="D1129" i="26" s="1"/>
  <c r="D1109" i="26" a="1"/>
  <c r="D1109" i="26" s="1"/>
  <c r="D1093" i="26" a="1"/>
  <c r="D1093" i="26" s="1"/>
  <c r="D1076" i="26" a="1"/>
  <c r="D1076" i="26" s="1"/>
  <c r="D1043" i="26" a="1"/>
  <c r="D1043" i="26" s="1"/>
  <c r="D1027" i="26" a="1"/>
  <c r="D1027" i="26" s="1"/>
  <c r="D1012" i="26" a="1"/>
  <c r="D1012" i="26" s="1"/>
  <c r="D998" i="26" a="1"/>
  <c r="D998" i="26" s="1"/>
  <c r="D981" i="26" a="1"/>
  <c r="D981" i="26" s="1"/>
  <c r="D950" i="26" a="1"/>
  <c r="D950" i="26" s="1"/>
  <c r="D936" i="26" a="1"/>
  <c r="D936" i="26" s="1"/>
  <c r="D920" i="26" a="1"/>
  <c r="D920" i="26" s="1"/>
  <c r="D905" i="26" a="1"/>
  <c r="D905" i="26" s="1"/>
  <c r="D869" i="26" a="1"/>
  <c r="D869" i="26" s="1"/>
  <c r="D856" i="26" a="1"/>
  <c r="D856" i="26" s="1"/>
  <c r="D845" i="26" a="1"/>
  <c r="D845" i="26" s="1"/>
  <c r="D832" i="26" a="1"/>
  <c r="D832" i="26" s="1"/>
  <c r="D818" i="26" a="1"/>
  <c r="D818" i="26" s="1"/>
  <c r="D806" i="26" a="1"/>
  <c r="D806" i="26" s="1"/>
  <c r="D782" i="26" a="1"/>
  <c r="D782" i="26" s="1"/>
  <c r="D772" i="26" a="1"/>
  <c r="D772" i="26" s="1"/>
  <c r="D760" i="26" a="1"/>
  <c r="D760" i="26" s="1"/>
  <c r="D738" i="26" a="1"/>
  <c r="D738" i="26" s="1"/>
  <c r="D724" i="26" a="1"/>
  <c r="D724" i="26" s="1"/>
  <c r="D703" i="26" a="1"/>
  <c r="D703" i="26" s="1"/>
  <c r="D679" i="26" a="1"/>
  <c r="D679" i="26" s="1"/>
  <c r="D656" i="26" a="1"/>
  <c r="D656" i="26" s="1"/>
  <c r="D643" i="26" a="1"/>
  <c r="D643" i="26" s="1"/>
  <c r="D629" i="26" a="1"/>
  <c r="D629" i="26" s="1"/>
  <c r="D618" i="26" a="1"/>
  <c r="D618" i="26" s="1"/>
  <c r="D606" i="26" a="1"/>
  <c r="D606" i="26" s="1"/>
  <c r="D584" i="26" a="1"/>
  <c r="D584" i="26" s="1"/>
  <c r="D559" i="26" a="1"/>
  <c r="D559" i="26" s="1"/>
  <c r="D547" i="26" a="1"/>
  <c r="D547" i="26" s="1"/>
  <c r="D535" i="26" a="1"/>
  <c r="D535" i="26" s="1"/>
  <c r="D512" i="26" a="1"/>
  <c r="D512" i="26" s="1"/>
  <c r="D501" i="26" a="1"/>
  <c r="D501" i="26" s="1"/>
  <c r="D490" i="26" a="1"/>
  <c r="D490" i="26" s="1"/>
  <c r="D478" i="26" a="1"/>
  <c r="D478" i="26" s="1"/>
  <c r="D468" i="26" a="1"/>
  <c r="D468" i="26" s="1"/>
  <c r="D458" i="26" a="1"/>
  <c r="D458" i="26" s="1"/>
  <c r="D418" i="26" a="1"/>
  <c r="D418" i="26" s="1"/>
  <c r="D396" i="26" a="1"/>
  <c r="D396" i="26" s="1"/>
  <c r="D385" i="26" a="1"/>
  <c r="D385" i="26" s="1"/>
  <c r="D372" i="26" a="1"/>
  <c r="D372" i="26" s="1"/>
  <c r="D362" i="26" a="1"/>
  <c r="D362" i="26" s="1"/>
  <c r="D1574" i="26" a="1"/>
  <c r="D1574" i="26" s="1"/>
  <c r="D1232" i="26" a="1"/>
  <c r="D1232" i="26" s="1"/>
  <c r="D1189" i="26" a="1"/>
  <c r="D1189" i="26" s="1"/>
  <c r="D1155" i="26" a="1"/>
  <c r="D1155" i="26" s="1"/>
  <c r="D1127" i="26" a="1"/>
  <c r="D1127" i="26" s="1"/>
  <c r="D1092" i="26" a="1"/>
  <c r="D1092" i="26" s="1"/>
  <c r="D1075" i="26" a="1"/>
  <c r="D1075" i="26" s="1"/>
  <c r="D1060" i="26" a="1"/>
  <c r="D1060" i="26" s="1"/>
  <c r="D1042" i="26" a="1"/>
  <c r="D1042" i="26" s="1"/>
  <c r="D1011" i="26" a="1"/>
  <c r="D1011" i="26" s="1"/>
  <c r="D997" i="26" a="1"/>
  <c r="D997" i="26" s="1"/>
  <c r="D980" i="26" a="1"/>
  <c r="D980" i="26" s="1"/>
  <c r="D963" i="26" a="1"/>
  <c r="D963" i="26" s="1"/>
  <c r="D935" i="26" a="1"/>
  <c r="D935" i="26" s="1"/>
  <c r="D892" i="26" a="1"/>
  <c r="D892" i="26" s="1"/>
  <c r="D881" i="26" a="1"/>
  <c r="D881" i="26" s="1"/>
  <c r="D844" i="26" a="1"/>
  <c r="D844" i="26" s="1"/>
  <c r="D805" i="26" a="1"/>
  <c r="D805" i="26" s="1"/>
  <c r="D794" i="26" a="1"/>
  <c r="D794" i="26" s="1"/>
  <c r="D781" i="26" a="1"/>
  <c r="D781" i="26" s="1"/>
  <c r="D771" i="26" a="1"/>
  <c r="D771" i="26" s="1"/>
  <c r="D747" i="26" a="1"/>
  <c r="D747" i="26" s="1"/>
  <c r="D737" i="26" a="1"/>
  <c r="D737" i="26" s="1"/>
  <c r="D712" i="26" a="1"/>
  <c r="D712" i="26" s="1"/>
  <c r="D1230" i="26" a="1"/>
  <c r="D1230" i="26" s="1"/>
  <c r="D1185" i="26" a="1"/>
  <c r="D1185" i="26" s="1"/>
  <c r="D1152" i="26" a="1"/>
  <c r="D1152" i="26" s="1"/>
  <c r="D1107" i="26" a="1"/>
  <c r="D1107" i="26" s="1"/>
  <c r="D1090" i="26" a="1"/>
  <c r="D1090" i="26" s="1"/>
  <c r="D1041" i="26" a="1"/>
  <c r="D1041" i="26" s="1"/>
  <c r="D1026" i="26" a="1"/>
  <c r="D1026" i="26" s="1"/>
  <c r="D996" i="26" a="1"/>
  <c r="D996" i="26" s="1"/>
  <c r="D979" i="26" a="1"/>
  <c r="D979" i="26" s="1"/>
  <c r="D949" i="26" a="1"/>
  <c r="D949" i="26" s="1"/>
  <c r="D934" i="26" a="1"/>
  <c r="D934" i="26" s="1"/>
  <c r="D918" i="26" a="1"/>
  <c r="D918" i="26" s="1"/>
  <c r="D904" i="26" a="1"/>
  <c r="D904" i="26" s="1"/>
  <c r="D880" i="26" a="1"/>
  <c r="D880" i="26" s="1"/>
  <c r="D868" i="26" a="1"/>
  <c r="D868" i="26" s="1"/>
  <c r="D855" i="26" a="1"/>
  <c r="D855" i="26" s="1"/>
  <c r="D843" i="26" a="1"/>
  <c r="D843" i="26" s="1"/>
  <c r="D831" i="26" a="1"/>
  <c r="D831" i="26" s="1"/>
  <c r="D817" i="26" a="1"/>
  <c r="D817" i="26" s="1"/>
  <c r="D804" i="26" a="1"/>
  <c r="D804" i="26" s="1"/>
  <c r="D770" i="26" a="1"/>
  <c r="D770" i="26" s="1"/>
  <c r="D759" i="26" a="1"/>
  <c r="D759" i="26" s="1"/>
  <c r="D746" i="26" a="1"/>
  <c r="D746" i="26" s="1"/>
  <c r="D736" i="26" a="1"/>
  <c r="D736" i="26" s="1"/>
  <c r="D723" i="26" a="1"/>
  <c r="D723" i="26" s="1"/>
  <c r="D711" i="26" a="1"/>
  <c r="D711" i="26" s="1"/>
  <c r="D702" i="26" a="1"/>
  <c r="D702" i="26" s="1"/>
  <c r="D677" i="26" a="1"/>
  <c r="D677" i="26" s="1"/>
  <c r="D641" i="26" a="1"/>
  <c r="D641" i="26" s="1"/>
  <c r="D627" i="26" a="1"/>
  <c r="D627" i="26" s="1"/>
  <c r="D616" i="26" a="1"/>
  <c r="D616" i="26" s="1"/>
  <c r="D583" i="26" a="1"/>
  <c r="D583" i="26" s="1"/>
  <c r="D571" i="26" a="1"/>
  <c r="D571" i="26" s="1"/>
  <c r="D557" i="26" a="1"/>
  <c r="D557" i="26" s="1"/>
  <c r="D511" i="26" a="1"/>
  <c r="D511" i="26" s="1"/>
  <c r="D499" i="26" a="1"/>
  <c r="D499" i="26" s="1"/>
  <c r="D488" i="26" a="1"/>
  <c r="D488" i="26" s="1"/>
  <c r="D476" i="26" a="1"/>
  <c r="D476" i="26" s="1"/>
  <c r="D467" i="26" a="1"/>
  <c r="D467" i="26" s="1"/>
  <c r="D406" i="26" a="1"/>
  <c r="D406" i="26" s="1"/>
  <c r="D383" i="26" a="1"/>
  <c r="D383" i="26" s="1"/>
  <c r="D371" i="26" a="1"/>
  <c r="D371" i="26" s="1"/>
  <c r="D360" i="26" a="1"/>
  <c r="D360" i="26" s="1"/>
  <c r="D348" i="26" a="1"/>
  <c r="D348" i="26" s="1"/>
  <c r="D336" i="26" a="1"/>
  <c r="D336" i="26" s="1"/>
  <c r="D320" i="26" a="1"/>
  <c r="D320" i="26" s="1"/>
  <c r="D306" i="26" a="1"/>
  <c r="D306" i="26" s="1"/>
  <c r="D292" i="26" a="1"/>
  <c r="D292" i="26" s="1"/>
  <c r="D277" i="26" a="1"/>
  <c r="D277" i="26" s="1"/>
  <c r="D263" i="26" a="1"/>
  <c r="D263" i="26" s="1"/>
  <c r="D249" i="26" a="1"/>
  <c r="D249" i="26" s="1"/>
  <c r="D237" i="26" a="1"/>
  <c r="D237" i="26" s="1"/>
  <c r="D204" i="26" a="1"/>
  <c r="D204" i="26" s="1"/>
  <c r="D181" i="26" a="1"/>
  <c r="D181" i="26" s="1"/>
  <c r="D168" i="26" a="1"/>
  <c r="D168" i="26" s="1"/>
  <c r="D155" i="26" a="1"/>
  <c r="D155" i="26" s="1"/>
  <c r="D1553" i="26" a="1"/>
  <c r="D1553" i="26" s="1"/>
  <c r="D1367" i="26" a="1"/>
  <c r="D1367" i="26" s="1"/>
  <c r="D1183" i="26" a="1"/>
  <c r="D1183" i="26" s="1"/>
  <c r="D1150" i="26" a="1"/>
  <c r="D1150" i="26" s="1"/>
  <c r="D1126" i="26" a="1"/>
  <c r="D1126" i="26" s="1"/>
  <c r="D1089" i="26" a="1"/>
  <c r="D1089" i="26" s="1"/>
  <c r="D1074" i="26" a="1"/>
  <c r="D1074" i="26" s="1"/>
  <c r="D1057" i="26" a="1"/>
  <c r="D1057" i="26" s="1"/>
  <c r="D1010" i="26" a="1"/>
  <c r="D1010" i="26" s="1"/>
  <c r="D962" i="26" a="1"/>
  <c r="D962" i="26" s="1"/>
  <c r="D933" i="26" a="1"/>
  <c r="D933" i="26" s="1"/>
  <c r="D917" i="26" a="1"/>
  <c r="D917" i="26" s="1"/>
  <c r="D903" i="26" a="1"/>
  <c r="D903" i="26" s="1"/>
  <c r="D891" i="26" a="1"/>
  <c r="D891" i="26" s="1"/>
  <c r="D879" i="26" a="1"/>
  <c r="D879" i="26" s="1"/>
  <c r="D842" i="26" a="1"/>
  <c r="D842" i="26" s="1"/>
  <c r="D816" i="26" a="1"/>
  <c r="D816" i="26" s="1"/>
  <c r="D803" i="26" a="1"/>
  <c r="D803" i="26" s="1"/>
  <c r="D793" i="26" a="1"/>
  <c r="D793" i="26" s="1"/>
  <c r="D780" i="26" a="1"/>
  <c r="D780" i="26" s="1"/>
  <c r="D769" i="26" a="1"/>
  <c r="D769" i="26" s="1"/>
  <c r="D745" i="26" a="1"/>
  <c r="D745" i="26" s="1"/>
  <c r="D735" i="26" a="1"/>
  <c r="D735" i="26" s="1"/>
  <c r="D701" i="26" a="1"/>
  <c r="D701" i="26" s="1"/>
  <c r="D688" i="26" a="1"/>
  <c r="D688" i="26" s="1"/>
  <c r="D676" i="26" a="1"/>
  <c r="D676" i="26" s="1"/>
  <c r="D665" i="26" a="1"/>
  <c r="D665" i="26" s="1"/>
  <c r="D654" i="26" a="1"/>
  <c r="D654" i="26" s="1"/>
  <c r="D640" i="26" a="1"/>
  <c r="D640" i="26" s="1"/>
  <c r="D615" i="26" a="1"/>
  <c r="D615" i="26" s="1"/>
  <c r="D604" i="26" a="1"/>
  <c r="D604" i="26" s="1"/>
  <c r="D593" i="26" a="1"/>
  <c r="D593" i="26" s="1"/>
  <c r="D570" i="26" a="1"/>
  <c r="D570" i="26" s="1"/>
  <c r="D1542" i="26" a="1"/>
  <c r="D1542" i="26" s="1"/>
  <c r="D1355" i="26" a="1"/>
  <c r="D1355" i="26" s="1"/>
  <c r="D1225" i="26" a="1"/>
  <c r="D1225" i="26" s="1"/>
  <c r="D1180" i="26" a="1"/>
  <c r="D1180" i="26" s="1"/>
  <c r="D1125" i="26" a="1"/>
  <c r="D1125" i="26" s="1"/>
  <c r="D1106" i="26" a="1"/>
  <c r="D1106" i="26" s="1"/>
  <c r="D1088" i="26" a="1"/>
  <c r="D1088" i="26" s="1"/>
  <c r="D1073" i="26" a="1"/>
  <c r="D1073" i="26" s="1"/>
  <c r="D1055" i="26" a="1"/>
  <c r="D1055" i="26" s="1"/>
  <c r="D1040" i="26" a="1"/>
  <c r="D1040" i="26" s="1"/>
  <c r="D1009" i="26" a="1"/>
  <c r="D1009" i="26" s="1"/>
  <c r="D995" i="26" a="1"/>
  <c r="D995" i="26" s="1"/>
  <c r="D976" i="26" a="1"/>
  <c r="D976" i="26" s="1"/>
  <c r="D948" i="26" a="1"/>
  <c r="D948" i="26" s="1"/>
  <c r="D931" i="26" a="1"/>
  <c r="D931" i="26" s="1"/>
  <c r="D916" i="26" a="1"/>
  <c r="D916" i="26" s="1"/>
  <c r="D890" i="26" a="1"/>
  <c r="D890" i="26" s="1"/>
  <c r="D878" i="26" a="1"/>
  <c r="D878" i="26" s="1"/>
  <c r="D867" i="26" a="1"/>
  <c r="D867" i="26" s="1"/>
  <c r="D854" i="26" a="1"/>
  <c r="D854" i="26" s="1"/>
  <c r="D841" i="26" a="1"/>
  <c r="D841" i="26" s="1"/>
  <c r="D829" i="26" a="1"/>
  <c r="D829" i="26" s="1"/>
  <c r="D815" i="26" a="1"/>
  <c r="D815" i="26" s="1"/>
  <c r="D802" i="26" a="1"/>
  <c r="D802" i="26" s="1"/>
  <c r="D792" i="26" a="1"/>
  <c r="D792" i="26" s="1"/>
  <c r="D768" i="26" a="1"/>
  <c r="D768" i="26" s="1"/>
  <c r="D758" i="26" a="1"/>
  <c r="D758" i="26" s="1"/>
  <c r="D734" i="26" a="1"/>
  <c r="D734" i="26" s="1"/>
  <c r="D722" i="26" a="1"/>
  <c r="D722" i="26" s="1"/>
  <c r="D1532" i="26" a="1"/>
  <c r="D1532" i="26" s="1"/>
  <c r="D1344" i="26" a="1"/>
  <c r="D1344" i="26" s="1"/>
  <c r="D1220" i="26" a="1"/>
  <c r="D1220" i="26" s="1"/>
  <c r="D1178" i="26" a="1"/>
  <c r="D1178" i="26" s="1"/>
  <c r="D1146" i="26" a="1"/>
  <c r="D1146" i="26" s="1"/>
  <c r="D1123" i="26" a="1"/>
  <c r="D1123" i="26" s="1"/>
  <c r="D1105" i="26" a="1"/>
  <c r="D1105" i="26" s="1"/>
  <c r="D1054" i="26" a="1"/>
  <c r="D1054" i="26" s="1"/>
  <c r="D1039" i="26" a="1"/>
  <c r="D1039" i="26" s="1"/>
  <c r="D994" i="26" a="1"/>
  <c r="D994" i="26" s="1"/>
  <c r="D961" i="26" a="1"/>
  <c r="D961" i="26" s="1"/>
  <c r="D930" i="26" a="1"/>
  <c r="D930" i="26" s="1"/>
  <c r="D915" i="26" a="1"/>
  <c r="D915" i="26" s="1"/>
  <c r="D902" i="26" a="1"/>
  <c r="D902" i="26" s="1"/>
  <c r="D877" i="26" a="1"/>
  <c r="D877" i="26" s="1"/>
  <c r="D853" i="26" a="1"/>
  <c r="D853" i="26" s="1"/>
  <c r="D839" i="26" a="1"/>
  <c r="D839" i="26" s="1"/>
  <c r="D828" i="26" a="1"/>
  <c r="D828" i="26" s="1"/>
  <c r="D791" i="26" a="1"/>
  <c r="D791" i="26" s="1"/>
  <c r="D779" i="26" a="1"/>
  <c r="D779" i="26" s="1"/>
  <c r="D767" i="26" a="1"/>
  <c r="D767" i="26" s="1"/>
  <c r="D757" i="26" a="1"/>
  <c r="D757" i="26" s="1"/>
  <c r="D744" i="26" a="1"/>
  <c r="D744" i="26" s="1"/>
  <c r="D733" i="26" a="1"/>
  <c r="D733" i="26" s="1"/>
  <c r="D1520" i="26" a="1"/>
  <c r="D1520" i="26" s="1"/>
  <c r="D1332" i="26" a="1"/>
  <c r="D1332" i="26" s="1"/>
  <c r="D1144" i="26" a="1"/>
  <c r="D1144" i="26" s="1"/>
  <c r="D1122" i="26" a="1"/>
  <c r="D1122" i="26" s="1"/>
  <c r="D1104" i="26" a="1"/>
  <c r="D1104" i="26" s="1"/>
  <c r="D1086" i="26" a="1"/>
  <c r="D1086" i="26" s="1"/>
  <c r="D1072" i="26" a="1"/>
  <c r="D1072" i="26" s="1"/>
  <c r="D1038" i="26" a="1"/>
  <c r="D1038" i="26" s="1"/>
  <c r="D1021" i="26" a="1"/>
  <c r="D1021" i="26" s="1"/>
  <c r="D1008" i="26" a="1"/>
  <c r="D1008" i="26" s="1"/>
  <c r="D974" i="26" a="1"/>
  <c r="D974" i="26" s="1"/>
  <c r="D960" i="26" a="1"/>
  <c r="D960" i="26" s="1"/>
  <c r="D947" i="26" a="1"/>
  <c r="D947" i="26" s="1"/>
  <c r="D889" i="26" a="1"/>
  <c r="D889" i="26" s="1"/>
  <c r="D876" i="26" a="1"/>
  <c r="D876" i="26" s="1"/>
  <c r="D866" i="26" a="1"/>
  <c r="D866" i="26" s="1"/>
  <c r="D827" i="26" a="1"/>
  <c r="D827" i="26" s="1"/>
  <c r="D814" i="26" a="1"/>
  <c r="D814" i="26" s="1"/>
  <c r="D801" i="26" a="1"/>
  <c r="D801" i="26" s="1"/>
  <c r="D790" i="26" a="1"/>
  <c r="D790" i="26" s="1"/>
  <c r="D766" i="26" a="1"/>
  <c r="D766" i="26" s="1"/>
  <c r="D732" i="26" a="1"/>
  <c r="D732" i="26" s="1"/>
  <c r="D721" i="26" a="1"/>
  <c r="D721" i="26" s="1"/>
  <c r="D698" i="26" a="1"/>
  <c r="D698" i="26" s="1"/>
  <c r="D674" i="26" a="1"/>
  <c r="D674" i="26" s="1"/>
  <c r="D662" i="26" a="1"/>
  <c r="D662" i="26" s="1"/>
  <c r="D651" i="26" a="1"/>
  <c r="D651" i="26" s="1"/>
  <c r="D637" i="26" a="1"/>
  <c r="D637" i="26" s="1"/>
  <c r="D625" i="26" a="1"/>
  <c r="D625" i="26" s="1"/>
  <c r="D612" i="26" a="1"/>
  <c r="D612" i="26" s="1"/>
  <c r="D602" i="26" a="1"/>
  <c r="D602" i="26" s="1"/>
  <c r="D590" i="26" a="1"/>
  <c r="D590" i="26" s="1"/>
  <c r="D580" i="26" a="1"/>
  <c r="D580" i="26" s="1"/>
  <c r="D567" i="26" a="1"/>
  <c r="D567" i="26" s="1"/>
  <c r="D554" i="26" a="1"/>
  <c r="D554" i="26" s="1"/>
  <c r="D530" i="26" a="1"/>
  <c r="D530" i="26" s="1"/>
  <c r="D519" i="26" a="1"/>
  <c r="D519" i="26" s="1"/>
  <c r="D496" i="26" a="1"/>
  <c r="D496" i="26" s="1"/>
  <c r="D474" i="26" a="1"/>
  <c r="D474" i="26" s="1"/>
  <c r="D464" i="26" a="1"/>
  <c r="D464" i="26" s="1"/>
  <c r="D435" i="26" a="1"/>
  <c r="D435" i="26" s="1"/>
  <c r="D413" i="26" a="1"/>
  <c r="D413" i="26" s="1"/>
  <c r="D403" i="26" a="1"/>
  <c r="D403" i="26" s="1"/>
  <c r="D380" i="26" a="1"/>
  <c r="D380" i="26" s="1"/>
  <c r="D1509" i="26" a="1"/>
  <c r="D1509" i="26" s="1"/>
  <c r="D1213" i="26" a="1"/>
  <c r="D1213" i="26" s="1"/>
  <c r="D1143" i="26" a="1"/>
  <c r="D1143" i="26" s="1"/>
  <c r="D1121" i="26" a="1"/>
  <c r="D1121" i="26" s="1"/>
  <c r="D1103" i="26" a="1"/>
  <c r="D1103" i="26" s="1"/>
  <c r="D1071" i="26" a="1"/>
  <c r="D1071" i="26" s="1"/>
  <c r="D1052" i="26" a="1"/>
  <c r="D1052" i="26" s="1"/>
  <c r="D1037" i="26" a="1"/>
  <c r="D1037" i="26" s="1"/>
  <c r="D1007" i="26" a="1"/>
  <c r="D1007" i="26" s="1"/>
  <c r="D993" i="26" a="1"/>
  <c r="D993" i="26" s="1"/>
  <c r="D973" i="26" a="1"/>
  <c r="D973" i="26" s="1"/>
  <c r="D959" i="26" a="1"/>
  <c r="D959" i="26" s="1"/>
  <c r="D946" i="26" a="1"/>
  <c r="D946" i="26" s="1"/>
  <c r="D929" i="26" a="1"/>
  <c r="D929" i="26" s="1"/>
  <c r="D914" i="26" a="1"/>
  <c r="D914" i="26" s="1"/>
  <c r="D901" i="26" a="1"/>
  <c r="D901" i="26" s="1"/>
  <c r="D851" i="26" a="1"/>
  <c r="D851" i="26" s="1"/>
  <c r="D838" i="26" a="1"/>
  <c r="D838" i="26" s="1"/>
  <c r="D826" i="26" a="1"/>
  <c r="D826" i="26" s="1"/>
  <c r="D813" i="26" a="1"/>
  <c r="D813" i="26" s="1"/>
  <c r="D789" i="26" a="1"/>
  <c r="D789" i="26" s="1"/>
  <c r="D778" i="26" a="1"/>
  <c r="D778" i="26" s="1"/>
  <c r="D765" i="26" a="1"/>
  <c r="D765" i="26" s="1"/>
  <c r="D756" i="26" a="1"/>
  <c r="D756" i="26" s="1"/>
  <c r="D743" i="26" a="1"/>
  <c r="D743" i="26" s="1"/>
  <c r="D731" i="26" a="1"/>
  <c r="D731" i="26" s="1"/>
  <c r="D720" i="26" a="1"/>
  <c r="D720" i="26" s="1"/>
  <c r="D708" i="26" a="1"/>
  <c r="D708" i="26" s="1"/>
  <c r="D697" i="26" a="1"/>
  <c r="D697" i="26" s="1"/>
  <c r="D686" i="26" a="1"/>
  <c r="D686" i="26" s="1"/>
  <c r="D673" i="26" a="1"/>
  <c r="D673" i="26" s="1"/>
  <c r="D661" i="26" a="1"/>
  <c r="D661" i="26" s="1"/>
  <c r="D650" i="26" a="1"/>
  <c r="D650" i="26" s="1"/>
  <c r="D636" i="26" a="1"/>
  <c r="D636" i="26" s="1"/>
  <c r="D611" i="26" a="1"/>
  <c r="D611" i="26" s="1"/>
  <c r="D601" i="26" a="1"/>
  <c r="D601" i="26" s="1"/>
  <c r="D589" i="26" a="1"/>
  <c r="D589" i="26" s="1"/>
  <c r="D579" i="26" a="1"/>
  <c r="D579" i="26" s="1"/>
  <c r="D566" i="26" a="1"/>
  <c r="D566" i="26" s="1"/>
  <c r="D553" i="26" a="1"/>
  <c r="D553" i="26" s="1"/>
  <c r="D543" i="26" a="1"/>
  <c r="D543" i="26" s="1"/>
  <c r="D507" i="26" a="1"/>
  <c r="D507" i="26" s="1"/>
  <c r="D485" i="26" a="1"/>
  <c r="D485" i="26" s="1"/>
  <c r="D473" i="26" a="1"/>
  <c r="D473" i="26" s="1"/>
  <c r="D463" i="26" a="1"/>
  <c r="D463" i="26" s="1"/>
  <c r="D454" i="26" a="1"/>
  <c r="D454" i="26" s="1"/>
  <c r="D445" i="26" a="1"/>
  <c r="D445" i="26" s="1"/>
  <c r="D424" i="26" a="1"/>
  <c r="D424" i="26" s="1"/>
  <c r="D391" i="26" a="1"/>
  <c r="D391" i="26" s="1"/>
  <c r="D367" i="26" a="1"/>
  <c r="D367" i="26" s="1"/>
  <c r="D1212" i="26" a="1"/>
  <c r="D1212" i="26" s="1"/>
  <c r="D1101" i="26" a="1"/>
  <c r="D1101" i="26" s="1"/>
  <c r="D1085" i="26" a="1"/>
  <c r="D1085" i="26" s="1"/>
  <c r="D1068" i="26" a="1"/>
  <c r="D1068" i="26" s="1"/>
  <c r="D1051" i="26" a="1"/>
  <c r="D1051" i="26" s="1"/>
  <c r="D1036" i="26" a="1"/>
  <c r="D1036" i="26" s="1"/>
  <c r="D1020" i="26" a="1"/>
  <c r="D1020" i="26" s="1"/>
  <c r="D1006" i="26" a="1"/>
  <c r="D1006" i="26" s="1"/>
  <c r="D990" i="26" a="1"/>
  <c r="D990" i="26" s="1"/>
  <c r="D972" i="26" a="1"/>
  <c r="D972" i="26" s="1"/>
  <c r="D958" i="26" a="1"/>
  <c r="D958" i="26" s="1"/>
  <c r="D942" i="26" a="1"/>
  <c r="D942" i="26" s="1"/>
  <c r="D928" i="26" a="1"/>
  <c r="D928" i="26" s="1"/>
  <c r="D874" i="26" a="1"/>
  <c r="D874" i="26" s="1"/>
  <c r="D864" i="26" a="1"/>
  <c r="D864" i="26" s="1"/>
  <c r="D837" i="26" a="1"/>
  <c r="D837" i="26" s="1"/>
  <c r="D825" i="26" a="1"/>
  <c r="D825" i="26" s="1"/>
  <c r="D800" i="26" a="1"/>
  <c r="D800" i="26" s="1"/>
  <c r="D788" i="26" a="1"/>
  <c r="D788" i="26" s="1"/>
  <c r="D755" i="26" a="1"/>
  <c r="D755" i="26" s="1"/>
  <c r="D730" i="26" a="1"/>
  <c r="D730" i="26" s="1"/>
  <c r="D707" i="26" a="1"/>
  <c r="D707" i="26" s="1"/>
  <c r="D696" i="26" a="1"/>
  <c r="D696" i="26" s="1"/>
  <c r="D685" i="26" a="1"/>
  <c r="D685" i="26" s="1"/>
  <c r="D635" i="26" a="1"/>
  <c r="D635" i="26" s="1"/>
  <c r="D624" i="26" a="1"/>
  <c r="D624" i="26" s="1"/>
  <c r="D600" i="26" a="1"/>
  <c r="D600" i="26" s="1"/>
  <c r="D578" i="26" a="1"/>
  <c r="D578" i="26" s="1"/>
  <c r="D565" i="26" a="1"/>
  <c r="D565" i="26" s="1"/>
  <c r="D552" i="26" a="1"/>
  <c r="D552" i="26" s="1"/>
  <c r="D542" i="26" a="1"/>
  <c r="D542" i="26" s="1"/>
  <c r="D529" i="26" a="1"/>
  <c r="D529" i="26" s="1"/>
  <c r="D518" i="26" a="1"/>
  <c r="D518" i="26" s="1"/>
  <c r="D495" i="26" a="1"/>
  <c r="D495" i="26" s="1"/>
  <c r="D484" i="26" a="1"/>
  <c r="D484" i="26" s="1"/>
  <c r="D472" i="26" a="1"/>
  <c r="D472" i="26" s="1"/>
  <c r="D1207" i="26" a="1"/>
  <c r="D1207" i="26" s="1"/>
  <c r="D1169" i="26" a="1"/>
  <c r="D1169" i="26" s="1"/>
  <c r="D1140" i="26" a="1"/>
  <c r="D1140" i="26" s="1"/>
  <c r="D1118" i="26" a="1"/>
  <c r="D1118" i="26" s="1"/>
  <c r="D1099" i="26" a="1"/>
  <c r="D1099" i="26" s="1"/>
  <c r="D1084" i="26" a="1"/>
  <c r="D1084" i="26" s="1"/>
  <c r="D1066" i="26" a="1"/>
  <c r="D1066" i="26" s="1"/>
  <c r="D1050" i="26" a="1"/>
  <c r="D1050" i="26" s="1"/>
  <c r="D1019" i="26" a="1"/>
  <c r="D1019" i="26" s="1"/>
  <c r="D1005" i="26" a="1"/>
  <c r="D1005" i="26" s="1"/>
  <c r="D988" i="26" a="1"/>
  <c r="D988" i="26" s="1"/>
  <c r="D941" i="26" a="1"/>
  <c r="D941" i="26" s="1"/>
  <c r="D927" i="26" a="1"/>
  <c r="D927" i="26" s="1"/>
  <c r="D913" i="26" a="1"/>
  <c r="D913" i="26" s="1"/>
  <c r="D899" i="26" a="1"/>
  <c r="D899" i="26" s="1"/>
  <c r="D873" i="26" a="1"/>
  <c r="D873" i="26" s="1"/>
  <c r="D863" i="26" a="1"/>
  <c r="D863" i="26" s="1"/>
  <c r="D850" i="26" a="1"/>
  <c r="D850" i="26" s="1"/>
  <c r="D836" i="26" a="1"/>
  <c r="D836" i="26" s="1"/>
  <c r="D824" i="26" a="1"/>
  <c r="D824" i="26" s="1"/>
  <c r="D812" i="26" a="1"/>
  <c r="D812" i="26" s="1"/>
  <c r="D799" i="26" a="1"/>
  <c r="D799" i="26" s="1"/>
  <c r="D787" i="26" a="1"/>
  <c r="D787" i="26" s="1"/>
  <c r="D777" i="26" a="1"/>
  <c r="D777" i="26" s="1"/>
  <c r="D764" i="26" a="1"/>
  <c r="D764" i="26" s="1"/>
  <c r="D754" i="26" a="1"/>
  <c r="D754" i="26" s="1"/>
  <c r="D742" i="26" a="1"/>
  <c r="D742" i="26" s="1"/>
  <c r="D729" i="26" a="1"/>
  <c r="D729" i="26" s="1"/>
  <c r="D719" i="26" a="1"/>
  <c r="D719" i="26" s="1"/>
  <c r="D695" i="26" a="1"/>
  <c r="D695" i="26" s="1"/>
  <c r="D672" i="26" a="1"/>
  <c r="D672" i="26" s="1"/>
  <c r="D660" i="26" a="1"/>
  <c r="D660" i="26" s="1"/>
  <c r="D649" i="26" a="1"/>
  <c r="D649" i="26" s="1"/>
  <c r="D634" i="26" a="1"/>
  <c r="D634" i="26" s="1"/>
  <c r="D610" i="26" a="1"/>
  <c r="D610" i="26" s="1"/>
  <c r="D599" i="26" a="1"/>
  <c r="D599" i="26" s="1"/>
  <c r="D588" i="26" a="1"/>
  <c r="D588" i="26" s="1"/>
  <c r="D541" i="26" a="1"/>
  <c r="D541" i="26" s="1"/>
  <c r="D517" i="26" a="1"/>
  <c r="D517" i="26" s="1"/>
  <c r="D506" i="26" a="1"/>
  <c r="D506" i="26" s="1"/>
  <c r="D483" i="26" a="1"/>
  <c r="D483" i="26" s="1"/>
  <c r="D462" i="26" a="1"/>
  <c r="D462" i="26" s="1"/>
  <c r="D433" i="26" a="1"/>
  <c r="D433" i="26" s="1"/>
  <c r="D423" i="26" a="1"/>
  <c r="D423" i="26" s="1"/>
  <c r="D401" i="26" a="1"/>
  <c r="D401" i="26" s="1"/>
  <c r="D390" i="26" a="1"/>
  <c r="D390" i="26" s="1"/>
  <c r="D378" i="26" a="1"/>
  <c r="D378" i="26" s="1"/>
  <c r="D366" i="26" a="1"/>
  <c r="D366" i="26" s="1"/>
  <c r="D344" i="26" a="1"/>
  <c r="D344" i="26" s="1"/>
  <c r="D329" i="26" a="1"/>
  <c r="D329" i="26" s="1"/>
  <c r="D313" i="26" a="1"/>
  <c r="D313" i="26" s="1"/>
  <c r="D1475" i="26" a="1"/>
  <c r="D1475" i="26" s="1"/>
  <c r="D1286" i="26" a="1"/>
  <c r="D1286" i="26" s="1"/>
  <c r="D1168" i="26" a="1"/>
  <c r="D1168" i="26" s="1"/>
  <c r="D1116" i="26" a="1"/>
  <c r="D1116" i="26" s="1"/>
  <c r="D1098" i="26" a="1"/>
  <c r="D1098" i="26" s="1"/>
  <c r="D1083" i="26" a="1"/>
  <c r="D1083" i="26" s="1"/>
  <c r="D987" i="26" a="1"/>
  <c r="D987" i="26" s="1"/>
  <c r="D971" i="26" a="1"/>
  <c r="D971" i="26" s="1"/>
  <c r="D957" i="26" a="1"/>
  <c r="D957" i="26" s="1"/>
  <c r="D940" i="26" a="1"/>
  <c r="D940" i="26" s="1"/>
  <c r="D926" i="26" a="1"/>
  <c r="D926" i="26" s="1"/>
  <c r="D898" i="26" a="1"/>
  <c r="D898" i="26" s="1"/>
  <c r="D886" i="26" a="1"/>
  <c r="D886" i="26" s="1"/>
  <c r="D862" i="26" a="1"/>
  <c r="D862" i="26" s="1"/>
  <c r="D835" i="26" a="1"/>
  <c r="D835" i="26" s="1"/>
  <c r="D823" i="26" a="1"/>
  <c r="D823" i="26" s="1"/>
  <c r="D811" i="26" a="1"/>
  <c r="D811" i="26" s="1"/>
  <c r="D798" i="26" a="1"/>
  <c r="D798" i="26" s="1"/>
  <c r="D786" i="26" a="1"/>
  <c r="D786" i="26" s="1"/>
  <c r="D753" i="26" a="1"/>
  <c r="D753" i="26" s="1"/>
  <c r="D741" i="26" a="1"/>
  <c r="D741" i="26" s="1"/>
  <c r="D728" i="26" a="1"/>
  <c r="D728" i="26" s="1"/>
  <c r="D718" i="26" a="1"/>
  <c r="D718" i="26" s="1"/>
  <c r="D706" i="26" a="1"/>
  <c r="D706" i="26" s="1"/>
  <c r="D694" i="26" a="1"/>
  <c r="D694" i="26" s="1"/>
  <c r="D684" i="26" a="1"/>
  <c r="D684" i="26" s="1"/>
  <c r="D671" i="26" a="1"/>
  <c r="D671" i="26" s="1"/>
  <c r="D633" i="26" a="1"/>
  <c r="D633" i="26" s="1"/>
  <c r="D623" i="26" a="1"/>
  <c r="D623" i="26" s="1"/>
  <c r="D598" i="26" a="1"/>
  <c r="D598" i="26" s="1"/>
  <c r="D577" i="26" a="1"/>
  <c r="D577" i="26" s="1"/>
  <c r="D564" i="26" a="1"/>
  <c r="D564" i="26" s="1"/>
  <c r="D551" i="26" a="1"/>
  <c r="D551" i="26" s="1"/>
  <c r="D540" i="26" a="1"/>
  <c r="D540" i="26" s="1"/>
  <c r="D528" i="26" a="1"/>
  <c r="D528" i="26" s="1"/>
  <c r="D516" i="26" a="1"/>
  <c r="D516" i="26" s="1"/>
  <c r="D505" i="26" a="1"/>
  <c r="D505" i="26" s="1"/>
  <c r="D1275" i="26" a="1"/>
  <c r="D1275" i="26" s="1"/>
  <c r="D1202" i="26" a="1"/>
  <c r="D1202" i="26" s="1"/>
  <c r="D1167" i="26" a="1"/>
  <c r="D1167" i="26" s="1"/>
  <c r="D1137" i="26" a="1"/>
  <c r="D1137" i="26" s="1"/>
  <c r="D1115" i="26" a="1"/>
  <c r="D1115" i="26" s="1"/>
  <c r="D1082" i="26" a="1"/>
  <c r="D1082" i="26" s="1"/>
  <c r="D1049" i="26" a="1"/>
  <c r="D1049" i="26" s="1"/>
  <c r="D1032" i="26" a="1"/>
  <c r="D1032" i="26" s="1"/>
  <c r="D1018" i="26" a="1"/>
  <c r="D1018" i="26" s="1"/>
  <c r="D1004" i="26" a="1"/>
  <c r="D1004" i="26" s="1"/>
  <c r="D986" i="26" a="1"/>
  <c r="D986" i="26" s="1"/>
  <c r="D970" i="26" a="1"/>
  <c r="D970" i="26" s="1"/>
  <c r="D956" i="26" a="1"/>
  <c r="D956" i="26" s="1"/>
  <c r="D939" i="26" a="1"/>
  <c r="D939" i="26" s="1"/>
  <c r="D912" i="26" a="1"/>
  <c r="D912" i="26" s="1"/>
  <c r="D896" i="26" a="1"/>
  <c r="D896" i="26" s="1"/>
  <c r="D885" i="26" a="1"/>
  <c r="D885" i="26" s="1"/>
  <c r="D872" i="26" a="1"/>
  <c r="D872" i="26" s="1"/>
  <c r="D861" i="26" a="1"/>
  <c r="D861" i="26" s="1"/>
  <c r="D849" i="26" a="1"/>
  <c r="D849" i="26" s="1"/>
  <c r="D822" i="26" a="1"/>
  <c r="D822" i="26" s="1"/>
  <c r="D797" i="26" a="1"/>
  <c r="D797" i="26" s="1"/>
  <c r="D785" i="26" a="1"/>
  <c r="D785" i="26" s="1"/>
  <c r="D776" i="26" a="1"/>
  <c r="D776" i="26" s="1"/>
  <c r="D763" i="26" a="1"/>
  <c r="D763" i="26" s="1"/>
  <c r="D752" i="26" a="1"/>
  <c r="D752" i="26" s="1"/>
  <c r="D717" i="26" a="1"/>
  <c r="D717" i="26" s="1"/>
  <c r="D693" i="26" a="1"/>
  <c r="D693" i="26" s="1"/>
  <c r="D683" i="26" a="1"/>
  <c r="D683" i="26" s="1"/>
  <c r="D670" i="26" a="1"/>
  <c r="D670" i="26" s="1"/>
  <c r="D659" i="26" a="1"/>
  <c r="D659" i="26" s="1"/>
  <c r="D648" i="26" a="1"/>
  <c r="D648" i="26" s="1"/>
  <c r="D622" i="26" a="1"/>
  <c r="D622" i="26" s="1"/>
  <c r="D609" i="26" a="1"/>
  <c r="D609" i="26" s="1"/>
  <c r="D597" i="26" a="1"/>
  <c r="D597" i="26" s="1"/>
  <c r="D587" i="26" a="1"/>
  <c r="D587" i="26" s="1"/>
  <c r="D576" i="26" a="1"/>
  <c r="D576" i="26" s="1"/>
  <c r="D563" i="26" a="1"/>
  <c r="D563" i="26" s="1"/>
  <c r="D515" i="26" a="1"/>
  <c r="D515" i="26" s="1"/>
  <c r="D504" i="26" a="1"/>
  <c r="D504" i="26" s="1"/>
  <c r="D493" i="26" a="1"/>
  <c r="D493" i="26" s="1"/>
  <c r="D461" i="26" a="1"/>
  <c r="D461" i="26" s="1"/>
  <c r="D442" i="26" a="1"/>
  <c r="D442" i="26" s="1"/>
  <c r="D431" i="26" a="1"/>
  <c r="D431" i="26" s="1"/>
  <c r="D421" i="26" a="1"/>
  <c r="D421" i="26" s="1"/>
  <c r="D388" i="26" a="1"/>
  <c r="D388" i="26" s="1"/>
  <c r="D376" i="26" a="1"/>
  <c r="D376" i="26" s="1"/>
  <c r="D365" i="26" a="1"/>
  <c r="D365" i="26" s="1"/>
  <c r="D1201" i="26" a="1"/>
  <c r="D1201" i="26" s="1"/>
  <c r="D1134" i="26" a="1"/>
  <c r="D1134" i="26" s="1"/>
  <c r="D1096" i="26" a="1"/>
  <c r="D1096" i="26" s="1"/>
  <c r="D1064" i="26" a="1"/>
  <c r="D1064" i="26" s="1"/>
  <c r="D1030" i="26" a="1"/>
  <c r="D1030" i="26" s="1"/>
  <c r="D1017" i="26" a="1"/>
  <c r="D1017" i="26" s="1"/>
  <c r="D1002" i="26" a="1"/>
  <c r="D1002" i="26" s="1"/>
  <c r="D985" i="26" a="1"/>
  <c r="D985" i="26" s="1"/>
  <c r="D969" i="26" a="1"/>
  <c r="D969" i="26" s="1"/>
  <c r="D925" i="26" a="1"/>
  <c r="D925" i="26" s="1"/>
  <c r="D860" i="26" a="1"/>
  <c r="D860" i="26" s="1"/>
  <c r="D848" i="26" a="1"/>
  <c r="D848" i="26" s="1"/>
  <c r="D834" i="26" a="1"/>
  <c r="D834" i="26" s="1"/>
  <c r="D821" i="26" a="1"/>
  <c r="D821" i="26" s="1"/>
  <c r="D810" i="26" a="1"/>
  <c r="D810" i="26" s="1"/>
  <c r="D762" i="26" a="1"/>
  <c r="D762" i="26" s="1"/>
  <c r="D751" i="26" a="1"/>
  <c r="D751" i="26" s="1"/>
  <c r="D740" i="26" a="1"/>
  <c r="D740" i="26" s="1"/>
  <c r="D727" i="26" a="1"/>
  <c r="D727" i="26" s="1"/>
  <c r="D716" i="26" a="1"/>
  <c r="D716" i="26" s="1"/>
  <c r="D705" i="26" a="1"/>
  <c r="D705" i="26" s="1"/>
  <c r="D692" i="26" a="1"/>
  <c r="D692" i="26" s="1"/>
  <c r="D669" i="26" a="1"/>
  <c r="D669" i="26" s="1"/>
  <c r="D647" i="26" a="1"/>
  <c r="D647" i="26" s="1"/>
  <c r="D632" i="26" a="1"/>
  <c r="D632" i="26" s="1"/>
  <c r="D621" i="26" a="1"/>
  <c r="D621" i="26" s="1"/>
  <c r="D575" i="26" a="1"/>
  <c r="D575" i="26" s="1"/>
  <c r="D550" i="26" a="1"/>
  <c r="D550" i="26" s="1"/>
  <c r="D539" i="26" a="1"/>
  <c r="D539" i="26" s="1"/>
  <c r="D527" i="26" a="1"/>
  <c r="D527" i="26" s="1"/>
  <c r="D514" i="26" a="1"/>
  <c r="D514" i="26" s="1"/>
  <c r="D503" i="26" a="1"/>
  <c r="D503" i="26" s="1"/>
  <c r="D492" i="26" a="1"/>
  <c r="D492" i="26" s="1"/>
  <c r="D481" i="26" a="1"/>
  <c r="D481" i="26" s="1"/>
  <c r="D470" i="26" a="1"/>
  <c r="D470" i="26" s="1"/>
  <c r="D451" i="26" a="1"/>
  <c r="D451" i="26" s="1"/>
  <c r="D441" i="26" a="1"/>
  <c r="D441" i="26" s="1"/>
  <c r="D420" i="26" a="1"/>
  <c r="D420" i="26" s="1"/>
  <c r="D410" i="26" a="1"/>
  <c r="D410" i="26" s="1"/>
  <c r="D399" i="26" a="1"/>
  <c r="D399" i="26" s="1"/>
  <c r="D375" i="26" a="1"/>
  <c r="D375" i="26" s="1"/>
  <c r="D352" i="26" a="1"/>
  <c r="D352" i="26" s="1"/>
  <c r="D341" i="26" a="1"/>
  <c r="D341" i="26" s="1"/>
  <c r="D326" i="26" a="1"/>
  <c r="D326" i="26" s="1"/>
  <c r="D310" i="26" a="1"/>
  <c r="D310" i="26" s="1"/>
  <c r="D297" i="26" a="1"/>
  <c r="D297" i="26" s="1"/>
  <c r="D283" i="26" a="1"/>
  <c r="D283" i="26" s="1"/>
  <c r="D268" i="26" a="1"/>
  <c r="D268" i="26" s="1"/>
  <c r="D254" i="26" a="1"/>
  <c r="D254" i="26" s="1"/>
  <c r="D242" i="26" a="1"/>
  <c r="D242" i="26" s="1"/>
  <c r="D231" i="26" a="1"/>
  <c r="D231" i="26" s="1"/>
  <c r="D220" i="26" a="1"/>
  <c r="D220" i="26" s="1"/>
  <c r="D209" i="26" a="1"/>
  <c r="D209" i="26" s="1"/>
  <c r="D198" i="26" a="1"/>
  <c r="D198" i="26" s="1"/>
  <c r="D186" i="26" a="1"/>
  <c r="D186" i="26" s="1"/>
  <c r="D1440" i="26" a="1"/>
  <c r="D1440" i="26" s="1"/>
  <c r="D1253" i="26" a="1"/>
  <c r="D1253" i="26" s="1"/>
  <c r="D1196" i="26" a="1"/>
  <c r="D1196" i="26" s="1"/>
  <c r="D1161" i="26" a="1"/>
  <c r="D1161" i="26" s="1"/>
  <c r="D1133" i="26" a="1"/>
  <c r="D1133" i="26" s="1"/>
  <c r="D1114" i="26" a="1"/>
  <c r="D1114" i="26" s="1"/>
  <c r="D1095" i="26" a="1"/>
  <c r="D1095" i="26" s="1"/>
  <c r="D1079" i="26" a="1"/>
  <c r="D1079" i="26" s="1"/>
  <c r="D1063" i="26" a="1"/>
  <c r="D1063" i="26" s="1"/>
  <c r="D1048" i="26" a="1"/>
  <c r="D1048" i="26" s="1"/>
  <c r="D1029" i="26" a="1"/>
  <c r="D1029" i="26" s="1"/>
  <c r="D984" i="26" a="1"/>
  <c r="D984" i="26" s="1"/>
  <c r="D938" i="26" a="1"/>
  <c r="D938" i="26" s="1"/>
  <c r="D924" i="26" a="1"/>
  <c r="D924" i="26" s="1"/>
  <c r="D909" i="26" a="1"/>
  <c r="D909" i="26" s="1"/>
  <c r="D895" i="26" a="1"/>
  <c r="D895" i="26" s="1"/>
  <c r="D884" i="26" a="1"/>
  <c r="D884" i="26" s="1"/>
  <c r="D871" i="26" a="1"/>
  <c r="D871" i="26" s="1"/>
  <c r="D859" i="26" a="1"/>
  <c r="D859" i="26" s="1"/>
  <c r="D820" i="26" a="1"/>
  <c r="D820" i="26" s="1"/>
  <c r="D809" i="26" a="1"/>
  <c r="D809" i="26" s="1"/>
  <c r="D796" i="26" a="1"/>
  <c r="D796" i="26" s="1"/>
  <c r="D784" i="26" a="1"/>
  <c r="D784" i="26" s="1"/>
  <c r="D775" i="26" a="1"/>
  <c r="D775" i="26" s="1"/>
  <c r="D750" i="26" a="1"/>
  <c r="D750" i="26" s="1"/>
  <c r="D715" i="26" a="1"/>
  <c r="D715" i="26" s="1"/>
  <c r="D691" i="26" a="1"/>
  <c r="D691" i="26" s="1"/>
  <c r="D682" i="26" a="1"/>
  <c r="D682" i="26" s="1"/>
  <c r="D658" i="26" a="1"/>
  <c r="D658" i="26" s="1"/>
  <c r="D646" i="26" a="1"/>
  <c r="D646" i="26" s="1"/>
  <c r="D631" i="26" a="1"/>
  <c r="D631" i="26" s="1"/>
  <c r="D608" i="26" a="1"/>
  <c r="D608" i="26" s="1"/>
  <c r="D1077" i="26" a="1"/>
  <c r="D1077" i="26" s="1"/>
  <c r="D951" i="26" a="1"/>
  <c r="D951" i="26" s="1"/>
  <c r="D846" i="26" a="1"/>
  <c r="D846" i="26" s="1"/>
  <c r="D748" i="26" a="1"/>
  <c r="D748" i="26" s="1"/>
  <c r="D690" i="26" a="1"/>
  <c r="D690" i="26" s="1"/>
  <c r="D655" i="26" a="1"/>
  <c r="D655" i="26" s="1"/>
  <c r="D614" i="26" a="1"/>
  <c r="D614" i="26" s="1"/>
  <c r="D524" i="26" a="1"/>
  <c r="D524" i="26" s="1"/>
  <c r="D498" i="26" a="1"/>
  <c r="D498" i="26" s="1"/>
  <c r="D457" i="26" a="1"/>
  <c r="D457" i="26" s="1"/>
  <c r="D440" i="26" a="1"/>
  <c r="D440" i="26" s="1"/>
  <c r="D422" i="26" a="1"/>
  <c r="D422" i="26" s="1"/>
  <c r="D382" i="26" a="1"/>
  <c r="D382" i="26" s="1"/>
  <c r="D363" i="26" a="1"/>
  <c r="D363" i="26" s="1"/>
  <c r="D332" i="26" a="1"/>
  <c r="D332" i="26" s="1"/>
  <c r="D312" i="26" a="1"/>
  <c r="D312" i="26" s="1"/>
  <c r="D296" i="26" a="1"/>
  <c r="D296" i="26" s="1"/>
  <c r="D280" i="26" a="1"/>
  <c r="D280" i="26" s="1"/>
  <c r="D264" i="26" a="1"/>
  <c r="D264" i="26" s="1"/>
  <c r="D235" i="26" a="1"/>
  <c r="D235" i="26" s="1"/>
  <c r="D223" i="26" a="1"/>
  <c r="D223" i="26" s="1"/>
  <c r="D210" i="26" a="1"/>
  <c r="D210" i="26" s="1"/>
  <c r="D197" i="26" a="1"/>
  <c r="D197" i="26" s="1"/>
  <c r="D184" i="26" a="1"/>
  <c r="D184" i="26" s="1"/>
  <c r="D169" i="26" a="1"/>
  <c r="D169" i="26" s="1"/>
  <c r="D156" i="26" a="1"/>
  <c r="D156" i="26" s="1"/>
  <c r="D142" i="26" a="1"/>
  <c r="D142" i="26" s="1"/>
  <c r="D130" i="26" a="1"/>
  <c r="D130" i="26" s="1"/>
  <c r="D118" i="26" a="1"/>
  <c r="D118" i="26" s="1"/>
  <c r="D95" i="26" a="1"/>
  <c r="D95" i="26" s="1"/>
  <c r="D25" i="26" a="1"/>
  <c r="D25" i="26" s="1"/>
  <c r="E25" i="26" s="1"/>
  <c r="D4" i="26" a="1"/>
  <c r="D4" i="26" s="1"/>
  <c r="E4" i="26" s="1"/>
  <c r="D1062" i="26" a="1"/>
  <c r="D1062" i="26" s="1"/>
  <c r="D833" i="26" a="1"/>
  <c r="D833" i="26" s="1"/>
  <c r="D739" i="26" a="1"/>
  <c r="D739" i="26" s="1"/>
  <c r="D689" i="26" a="1"/>
  <c r="D689" i="26" s="1"/>
  <c r="D653" i="26" a="1"/>
  <c r="D653" i="26" s="1"/>
  <c r="D613" i="26" a="1"/>
  <c r="D613" i="26" s="1"/>
  <c r="D582" i="26" a="1"/>
  <c r="D582" i="26" s="1"/>
  <c r="D549" i="26" a="1"/>
  <c r="D549" i="26" s="1"/>
  <c r="D523" i="26" a="1"/>
  <c r="D523" i="26" s="1"/>
  <c r="D497" i="26" a="1"/>
  <c r="D497" i="26" s="1"/>
  <c r="D475" i="26" a="1"/>
  <c r="D475" i="26" s="1"/>
  <c r="D456" i="26" a="1"/>
  <c r="D456" i="26" s="1"/>
  <c r="D439" i="26" a="1"/>
  <c r="D439" i="26" s="1"/>
  <c r="D402" i="26" a="1"/>
  <c r="D402" i="26" s="1"/>
  <c r="D347" i="26" a="1"/>
  <c r="D347" i="26" s="1"/>
  <c r="D331" i="26" a="1"/>
  <c r="D331" i="26" s="1"/>
  <c r="D311" i="26" a="1"/>
  <c r="D311" i="26" s="1"/>
  <c r="D295" i="26" a="1"/>
  <c r="D295" i="26" s="1"/>
  <c r="D279" i="26" a="1"/>
  <c r="D279" i="26" s="1"/>
  <c r="D262" i="26" a="1"/>
  <c r="D262" i="26" s="1"/>
  <c r="D247" i="26" a="1"/>
  <c r="D247" i="26" s="1"/>
  <c r="D196" i="26" a="1"/>
  <c r="D196" i="26" s="1"/>
  <c r="D183" i="26" a="1"/>
  <c r="D183" i="26" s="1"/>
  <c r="D154" i="26" a="1"/>
  <c r="D154" i="26" s="1"/>
  <c r="D141" i="26" a="1"/>
  <c r="D141" i="26" s="1"/>
  <c r="D129" i="26" a="1"/>
  <c r="D129" i="26" s="1"/>
  <c r="D117" i="26" a="1"/>
  <c r="D117" i="26" s="1"/>
  <c r="D106" i="26" a="1"/>
  <c r="D106" i="26" s="1"/>
  <c r="D94" i="26" a="1"/>
  <c r="D94" i="26" s="1"/>
  <c r="D82" i="26" a="1"/>
  <c r="D82" i="26" s="1"/>
  <c r="D72" i="26" a="1"/>
  <c r="D72" i="26" s="1"/>
  <c r="E72" i="26" s="1"/>
  <c r="D58" i="26" a="1"/>
  <c r="D58" i="26" s="1"/>
  <c r="E58" i="26" s="1"/>
  <c r="D47" i="26" a="1"/>
  <c r="D47" i="26" s="1"/>
  <c r="E47" i="26" s="1"/>
  <c r="D24" i="26" a="1"/>
  <c r="D24" i="26" s="1"/>
  <c r="E24" i="26" s="1"/>
  <c r="D15" i="26" a="1"/>
  <c r="D15" i="26" s="1"/>
  <c r="E15" i="26" s="1"/>
  <c r="D3" i="26" a="1"/>
  <c r="D3" i="26" s="1"/>
  <c r="E3" i="26" s="1"/>
  <c r="D1061" i="26" a="1"/>
  <c r="D1061" i="26" s="1"/>
  <c r="D937" i="26" a="1"/>
  <c r="D937" i="26" s="1"/>
  <c r="D652" i="26" a="1"/>
  <c r="D652" i="26" s="1"/>
  <c r="D607" i="26" a="1"/>
  <c r="D607" i="26" s="1"/>
  <c r="D581" i="26" a="1"/>
  <c r="D581" i="26" s="1"/>
  <c r="D548" i="26" a="1"/>
  <c r="D548" i="26" s="1"/>
  <c r="D522" i="26" a="1"/>
  <c r="D522" i="26" s="1"/>
  <c r="D438" i="26" a="1"/>
  <c r="D438" i="26" s="1"/>
  <c r="D419" i="26" a="1"/>
  <c r="D419" i="26" s="1"/>
  <c r="D400" i="26" a="1"/>
  <c r="D400" i="26" s="1"/>
  <c r="D381" i="26" a="1"/>
  <c r="D381" i="26" s="1"/>
  <c r="D361" i="26" a="1"/>
  <c r="D361" i="26" s="1"/>
  <c r="D330" i="26" a="1"/>
  <c r="D330" i="26" s="1"/>
  <c r="D309" i="26" a="1"/>
  <c r="D309" i="26" s="1"/>
  <c r="D278" i="26" a="1"/>
  <c r="D278" i="26" s="1"/>
  <c r="D261" i="26" a="1"/>
  <c r="D261" i="26" s="1"/>
  <c r="D234" i="26" a="1"/>
  <c r="D234" i="26" s="1"/>
  <c r="D222" i="26" a="1"/>
  <c r="D222" i="26" s="1"/>
  <c r="D208" i="26" a="1"/>
  <c r="D208" i="26" s="1"/>
  <c r="D195" i="26" a="1"/>
  <c r="D195" i="26" s="1"/>
  <c r="D182" i="26" a="1"/>
  <c r="D182" i="26" s="1"/>
  <c r="D167" i="26" a="1"/>
  <c r="D167" i="26" s="1"/>
  <c r="D153" i="26" a="1"/>
  <c r="D153" i="26" s="1"/>
  <c r="D128" i="26" a="1"/>
  <c r="D128" i="26" s="1"/>
  <c r="D105" i="26" a="1"/>
  <c r="D105" i="26" s="1"/>
  <c r="D93" i="26" a="1"/>
  <c r="D93" i="26" s="1"/>
  <c r="D81" i="26" a="1"/>
  <c r="D81" i="26" s="1"/>
  <c r="D71" i="26" a="1"/>
  <c r="D71" i="26" s="1"/>
  <c r="E71" i="26" s="1"/>
  <c r="D57" i="26" a="1"/>
  <c r="D57" i="26" s="1"/>
  <c r="E57" i="26" s="1"/>
  <c r="D46" i="26" a="1"/>
  <c r="D46" i="26" s="1"/>
  <c r="E46" i="26" s="1"/>
  <c r="D34" i="26" a="1"/>
  <c r="D34" i="26" s="1"/>
  <c r="E34" i="26" s="1"/>
  <c r="D23" i="26" a="1"/>
  <c r="D23" i="26" s="1"/>
  <c r="E23" i="26" s="1"/>
  <c r="E2" i="26"/>
  <c r="D1248" i="26" a="1"/>
  <c r="D1248" i="26" s="1"/>
  <c r="D923" i="26" a="1"/>
  <c r="D923" i="26" s="1"/>
  <c r="D819" i="26" a="1"/>
  <c r="D819" i="26" s="1"/>
  <c r="D726" i="26" a="1"/>
  <c r="D726" i="26" s="1"/>
  <c r="D687" i="26" a="1"/>
  <c r="D687" i="26" s="1"/>
  <c r="D645" i="26" a="1"/>
  <c r="D645" i="26" s="1"/>
  <c r="D546" i="26" a="1"/>
  <c r="D546" i="26" s="1"/>
  <c r="D521" i="26" a="1"/>
  <c r="D521" i="26" s="1"/>
  <c r="D494" i="26" a="1"/>
  <c r="D494" i="26" s="1"/>
  <c r="D471" i="26" a="1"/>
  <c r="D471" i="26" s="1"/>
  <c r="D455" i="26" a="1"/>
  <c r="D455" i="26" s="1"/>
  <c r="D437" i="26" a="1"/>
  <c r="D437" i="26" s="1"/>
  <c r="D379" i="26" a="1"/>
  <c r="D379" i="26" s="1"/>
  <c r="D359" i="26" a="1"/>
  <c r="D359" i="26" s="1"/>
  <c r="D346" i="26" a="1"/>
  <c r="D346" i="26" s="1"/>
  <c r="D328" i="26" a="1"/>
  <c r="D328" i="26" s="1"/>
  <c r="D294" i="26" a="1"/>
  <c r="D294" i="26" s="1"/>
  <c r="D276" i="26" a="1"/>
  <c r="D276" i="26" s="1"/>
  <c r="D260" i="26" a="1"/>
  <c r="D260" i="26" s="1"/>
  <c r="D246" i="26" a="1"/>
  <c r="D246" i="26" s="1"/>
  <c r="D233" i="26" a="1"/>
  <c r="D233" i="26" s="1"/>
  <c r="D221" i="26" a="1"/>
  <c r="D221" i="26" s="1"/>
  <c r="D207" i="26" a="1"/>
  <c r="D207" i="26" s="1"/>
  <c r="D180" i="26" a="1"/>
  <c r="D180" i="26" s="1"/>
  <c r="D140" i="26" a="1"/>
  <c r="D140" i="26" s="1"/>
  <c r="D116" i="26" a="1"/>
  <c r="D116" i="26" s="1"/>
  <c r="D104" i="26" a="1"/>
  <c r="D104" i="26" s="1"/>
  <c r="D70" i="26" a="1"/>
  <c r="D70" i="26" s="1"/>
  <c r="E70" i="26" s="1"/>
  <c r="D56" i="26" a="1"/>
  <c r="D56" i="26" s="1"/>
  <c r="E56" i="26" s="1"/>
  <c r="D45" i="26" a="1"/>
  <c r="D45" i="26" s="1"/>
  <c r="E45" i="26" s="1"/>
  <c r="D33" i="26" a="1"/>
  <c r="D33" i="26" s="1"/>
  <c r="E33" i="26" s="1"/>
  <c r="D14" i="26" a="1"/>
  <c r="D14" i="26" s="1"/>
  <c r="E14" i="26" s="1"/>
  <c r="D2" i="26" a="1"/>
  <c r="D2" i="26" s="1"/>
  <c r="F2" i="26" s="1"/>
  <c r="D1242" i="26" a="1"/>
  <c r="D1242" i="26" s="1"/>
  <c r="D922" i="26" a="1"/>
  <c r="D922" i="26" s="1"/>
  <c r="D725" i="26" a="1"/>
  <c r="D725" i="26" s="1"/>
  <c r="D681" i="26" a="1"/>
  <c r="D681" i="26" s="1"/>
  <c r="D644" i="26" a="1"/>
  <c r="D644" i="26" s="1"/>
  <c r="D605" i="26" a="1"/>
  <c r="D605" i="26" s="1"/>
  <c r="D574" i="26" a="1"/>
  <c r="D574" i="26" s="1"/>
  <c r="D545" i="26" a="1"/>
  <c r="D545" i="26" s="1"/>
  <c r="D520" i="26" a="1"/>
  <c r="D520" i="26" s="1"/>
  <c r="D453" i="26" a="1"/>
  <c r="D453" i="26" s="1"/>
  <c r="D417" i="26" a="1"/>
  <c r="D417" i="26" s="1"/>
  <c r="D398" i="26" a="1"/>
  <c r="D398" i="26" s="1"/>
  <c r="D377" i="26" a="1"/>
  <c r="D377" i="26" s="1"/>
  <c r="D327" i="26" a="1"/>
  <c r="D327" i="26" s="1"/>
  <c r="D308" i="26" a="1"/>
  <c r="D308" i="26" s="1"/>
  <c r="D293" i="26" a="1"/>
  <c r="D293" i="26" s="1"/>
  <c r="D275" i="26" a="1"/>
  <c r="D275" i="26" s="1"/>
  <c r="D259" i="26" a="1"/>
  <c r="D259" i="26" s="1"/>
  <c r="D245" i="26" a="1"/>
  <c r="D245" i="26" s="1"/>
  <c r="D232" i="26" a="1"/>
  <c r="D232" i="26" s="1"/>
  <c r="D206" i="26" a="1"/>
  <c r="D206" i="26" s="1"/>
  <c r="D194" i="26" a="1"/>
  <c r="D194" i="26" s="1"/>
  <c r="D179" i="26" a="1"/>
  <c r="D179" i="26" s="1"/>
  <c r="D166" i="26" a="1"/>
  <c r="D166" i="26" s="1"/>
  <c r="D152" i="26" a="1"/>
  <c r="D152" i="26" s="1"/>
  <c r="D139" i="26" a="1"/>
  <c r="D139" i="26" s="1"/>
  <c r="D127" i="26" a="1"/>
  <c r="D127" i="26" s="1"/>
  <c r="D115" i="26" a="1"/>
  <c r="D115" i="26" s="1"/>
  <c r="D92" i="26" a="1"/>
  <c r="D92" i="26" s="1"/>
  <c r="D80" i="26" a="1"/>
  <c r="D80" i="26" s="1"/>
  <c r="E80" i="26" s="1"/>
  <c r="D69" i="26" a="1"/>
  <c r="D69" i="26" s="1"/>
  <c r="E69" i="26" s="1"/>
  <c r="D32" i="26" a="1"/>
  <c r="D32" i="26" s="1"/>
  <c r="E32" i="26" s="1"/>
  <c r="D22" i="26" a="1"/>
  <c r="D22" i="26" s="1"/>
  <c r="E22" i="26" s="1"/>
  <c r="D13" i="26" a="1"/>
  <c r="D13" i="26" s="1"/>
  <c r="E13" i="26" s="1"/>
  <c r="D1194" i="26" a="1"/>
  <c r="D1194" i="26" s="1"/>
  <c r="D1028" i="26" a="1"/>
  <c r="D1028" i="26" s="1"/>
  <c r="D907" i="26" a="1"/>
  <c r="D907" i="26" s="1"/>
  <c r="D808" i="26" a="1"/>
  <c r="D808" i="26" s="1"/>
  <c r="D680" i="26" a="1"/>
  <c r="D680" i="26" s="1"/>
  <c r="D642" i="26" a="1"/>
  <c r="D642" i="26" s="1"/>
  <c r="D573" i="26" a="1"/>
  <c r="D573" i="26" s="1"/>
  <c r="D491" i="26" a="1"/>
  <c r="D491" i="26" s="1"/>
  <c r="D469" i="26" a="1"/>
  <c r="D469" i="26" s="1"/>
  <c r="D452" i="26" a="1"/>
  <c r="D452" i="26" s="1"/>
  <c r="D436" i="26" a="1"/>
  <c r="D436" i="26" s="1"/>
  <c r="D416" i="26" a="1"/>
  <c r="D416" i="26" s="1"/>
  <c r="D397" i="26" a="1"/>
  <c r="D397" i="26" s="1"/>
  <c r="D358" i="26" a="1"/>
  <c r="D358" i="26" s="1"/>
  <c r="D345" i="26" a="1"/>
  <c r="D345" i="26" s="1"/>
  <c r="D325" i="26" a="1"/>
  <c r="D325" i="26" s="1"/>
  <c r="D307" i="26" a="1"/>
  <c r="D307" i="26" s="1"/>
  <c r="D291" i="26" a="1"/>
  <c r="D291" i="26" s="1"/>
  <c r="D244" i="26" a="1"/>
  <c r="D244" i="26" s="1"/>
  <c r="D219" i="26" a="1"/>
  <c r="D219" i="26" s="1"/>
  <c r="D205" i="26" a="1"/>
  <c r="D205" i="26" s="1"/>
  <c r="D193" i="26" a="1"/>
  <c r="D193" i="26" s="1"/>
  <c r="D178" i="26" a="1"/>
  <c r="D178" i="26" s="1"/>
  <c r="D165" i="26" a="1"/>
  <c r="D165" i="26" s="1"/>
  <c r="D151" i="26" a="1"/>
  <c r="D151" i="26" s="1"/>
  <c r="D138" i="26" a="1"/>
  <c r="D138" i="26" s="1"/>
  <c r="D103" i="26" a="1"/>
  <c r="D103" i="26" s="1"/>
  <c r="D91" i="26" a="1"/>
  <c r="D91" i="26" s="1"/>
  <c r="D68" i="26" a="1"/>
  <c r="D68" i="26" s="1"/>
  <c r="E68" i="26" s="1"/>
  <c r="D55" i="26" a="1"/>
  <c r="D55" i="26" s="1"/>
  <c r="E55" i="26" s="1"/>
  <c r="D44" i="26" a="1"/>
  <c r="D44" i="26" s="1"/>
  <c r="E44" i="26" s="1"/>
  <c r="D1192" i="26" a="1"/>
  <c r="D1192" i="26" s="1"/>
  <c r="D906" i="26" a="1"/>
  <c r="D906" i="26" s="1"/>
  <c r="D807" i="26" a="1"/>
  <c r="D807" i="26" s="1"/>
  <c r="D714" i="26" a="1"/>
  <c r="D714" i="26" s="1"/>
  <c r="D678" i="26" a="1"/>
  <c r="D678" i="26" s="1"/>
  <c r="D639" i="26" a="1"/>
  <c r="D639" i="26" s="1"/>
  <c r="D603" i="26" a="1"/>
  <c r="D603" i="26" s="1"/>
  <c r="D572" i="26" a="1"/>
  <c r="D572" i="26" s="1"/>
  <c r="D544" i="26" a="1"/>
  <c r="D544" i="26" s="1"/>
  <c r="D513" i="26" a="1"/>
  <c r="D513" i="26" s="1"/>
  <c r="D434" i="26" a="1"/>
  <c r="D434" i="26" s="1"/>
  <c r="D415" i="26" a="1"/>
  <c r="D415" i="26" s="1"/>
  <c r="D395" i="26" a="1"/>
  <c r="D395" i="26" s="1"/>
  <c r="D374" i="26" a="1"/>
  <c r="D374" i="26" s="1"/>
  <c r="D357" i="26" a="1"/>
  <c r="D357" i="26" s="1"/>
  <c r="D343" i="26" a="1"/>
  <c r="D343" i="26" s="1"/>
  <c r="D324" i="26" a="1"/>
  <c r="D324" i="26" s="1"/>
  <c r="D274" i="26" a="1"/>
  <c r="D274" i="26" s="1"/>
  <c r="D258" i="26" a="1"/>
  <c r="D258" i="26" s="1"/>
  <c r="D243" i="26" a="1"/>
  <c r="D243" i="26" s="1"/>
  <c r="D218" i="26" a="1"/>
  <c r="D218" i="26" s="1"/>
  <c r="D177" i="26" a="1"/>
  <c r="D177" i="26" s="1"/>
  <c r="D164" i="26" a="1"/>
  <c r="D164" i="26" s="1"/>
  <c r="D137" i="26" a="1"/>
  <c r="D137" i="26" s="1"/>
  <c r="D126" i="26" a="1"/>
  <c r="D126" i="26" s="1"/>
  <c r="D114" i="26" a="1"/>
  <c r="D114" i="26" s="1"/>
  <c r="D90" i="26" a="1"/>
  <c r="D90" i="26" s="1"/>
  <c r="D79" i="26" a="1"/>
  <c r="D79" i="26" s="1"/>
  <c r="E79" i="26" s="1"/>
  <c r="D67" i="26" a="1"/>
  <c r="D67" i="26" s="1"/>
  <c r="E67" i="26" s="1"/>
  <c r="D54" i="26" a="1"/>
  <c r="D54" i="26" s="1"/>
  <c r="E54" i="26" s="1"/>
  <c r="D43" i="26" a="1"/>
  <c r="D43" i="26" s="1"/>
  <c r="E43" i="26" s="1"/>
  <c r="D21" i="26" a="1"/>
  <c r="D21" i="26" s="1"/>
  <c r="E21" i="26" s="1"/>
  <c r="D12" i="26" a="1"/>
  <c r="D12" i="26" s="1"/>
  <c r="E12" i="26" s="1"/>
  <c r="D1160" i="26" a="1"/>
  <c r="D1160" i="26" s="1"/>
  <c r="D1016" i="26" a="1"/>
  <c r="D1016" i="26" s="1"/>
  <c r="D894" i="26" a="1"/>
  <c r="D894" i="26" s="1"/>
  <c r="D713" i="26" a="1"/>
  <c r="D713" i="26" s="1"/>
  <c r="D638" i="26" a="1"/>
  <c r="D638" i="26" s="1"/>
  <c r="D596" i="26" a="1"/>
  <c r="D596" i="26" s="1"/>
  <c r="D569" i="26" a="1"/>
  <c r="D569" i="26" s="1"/>
  <c r="D538" i="26" a="1"/>
  <c r="D538" i="26" s="1"/>
  <c r="D489" i="26" a="1"/>
  <c r="D489" i="26" s="1"/>
  <c r="D450" i="26" a="1"/>
  <c r="D450" i="26" s="1"/>
  <c r="D432" i="26" a="1"/>
  <c r="D432" i="26" s="1"/>
  <c r="D414" i="26" a="1"/>
  <c r="D414" i="26" s="1"/>
  <c r="D394" i="26" a="1"/>
  <c r="D394" i="26" s="1"/>
  <c r="D373" i="26" a="1"/>
  <c r="D373" i="26" s="1"/>
  <c r="D356" i="26" a="1"/>
  <c r="D356" i="26" s="1"/>
  <c r="D342" i="26" a="1"/>
  <c r="D342" i="26" s="1"/>
  <c r="D323" i="26" a="1"/>
  <c r="D323" i="26" s="1"/>
  <c r="D290" i="26" a="1"/>
  <c r="D290" i="26" s="1"/>
  <c r="D273" i="26" a="1"/>
  <c r="D273" i="26" s="1"/>
  <c r="D257" i="26" a="1"/>
  <c r="D257" i="26" s="1"/>
  <c r="D230" i="26" a="1"/>
  <c r="D230" i="26" s="1"/>
  <c r="D217" i="26" a="1"/>
  <c r="D217" i="26" s="1"/>
  <c r="D203" i="26" a="1"/>
  <c r="D203" i="26" s="1"/>
  <c r="D192" i="26" a="1"/>
  <c r="D192" i="26" s="1"/>
  <c r="D176" i="26" a="1"/>
  <c r="D176" i="26" s="1"/>
  <c r="D150" i="26" a="1"/>
  <c r="D150" i="26" s="1"/>
  <c r="D125" i="26" a="1"/>
  <c r="D125" i="26" s="1"/>
  <c r="D113" i="26" a="1"/>
  <c r="D113" i="26" s="1"/>
  <c r="D102" i="26" a="1"/>
  <c r="D102" i="26" s="1"/>
  <c r="D89" i="26" a="1"/>
  <c r="D89" i="26" s="1"/>
  <c r="D66" i="26" a="1"/>
  <c r="D66" i="26" s="1"/>
  <c r="E66" i="26" s="1"/>
  <c r="D42" i="26" a="1"/>
  <c r="D42" i="26" s="1"/>
  <c r="E42" i="26" s="1"/>
  <c r="D31" i="26" a="1"/>
  <c r="D31" i="26" s="1"/>
  <c r="E31" i="26" s="1"/>
  <c r="D20" i="26" a="1"/>
  <c r="D20" i="26" s="1"/>
  <c r="E20" i="26" s="1"/>
  <c r="D1015" i="26" a="1"/>
  <c r="D1015" i="26" s="1"/>
  <c r="D893" i="26" a="1"/>
  <c r="D893" i="26" s="1"/>
  <c r="D795" i="26" a="1"/>
  <c r="D795" i="26" s="1"/>
  <c r="D710" i="26" a="1"/>
  <c r="D710" i="26" s="1"/>
  <c r="D675" i="26" a="1"/>
  <c r="D675" i="26" s="1"/>
  <c r="D568" i="26" a="1"/>
  <c r="D568" i="26" s="1"/>
  <c r="D537" i="26" a="1"/>
  <c r="D537" i="26" s="1"/>
  <c r="D487" i="26" a="1"/>
  <c r="D487" i="26" s="1"/>
  <c r="D466" i="26" a="1"/>
  <c r="D466" i="26" s="1"/>
  <c r="D449" i="26" a="1"/>
  <c r="D449" i="26" s="1"/>
  <c r="D430" i="26" a="1"/>
  <c r="D430" i="26" s="1"/>
  <c r="D412" i="26" a="1"/>
  <c r="D412" i="26" s="1"/>
  <c r="D393" i="26" a="1"/>
  <c r="D393" i="26" s="1"/>
  <c r="D355" i="26" a="1"/>
  <c r="D355" i="26" s="1"/>
  <c r="D322" i="26" a="1"/>
  <c r="D322" i="26" s="1"/>
  <c r="D305" i="26" a="1"/>
  <c r="D305" i="26" s="1"/>
  <c r="D289" i="26" a="1"/>
  <c r="D289" i="26" s="1"/>
  <c r="D272" i="26" a="1"/>
  <c r="D272" i="26" s="1"/>
  <c r="D256" i="26" a="1"/>
  <c r="D256" i="26" s="1"/>
  <c r="D229" i="26" a="1"/>
  <c r="D229" i="26" s="1"/>
  <c r="D216" i="26" a="1"/>
  <c r="D216" i="26" s="1"/>
  <c r="D191" i="26" a="1"/>
  <c r="D191" i="26" s="1"/>
  <c r="D175" i="26" a="1"/>
  <c r="D175" i="26" s="1"/>
  <c r="D163" i="26" a="1"/>
  <c r="D163" i="26" s="1"/>
  <c r="D149" i="26" a="1"/>
  <c r="D149" i="26" s="1"/>
  <c r="D136" i="26" a="1"/>
  <c r="D136" i="26" s="1"/>
  <c r="D124" i="26" a="1"/>
  <c r="D124" i="26" s="1"/>
  <c r="D112" i="26" a="1"/>
  <c r="D112" i="26" s="1"/>
  <c r="D101" i="26" a="1"/>
  <c r="D101" i="26" s="1"/>
  <c r="D88" i="26" a="1"/>
  <c r="D88" i="26" s="1"/>
  <c r="D78" i="26" a="1"/>
  <c r="D78" i="26" s="1"/>
  <c r="E78" i="26" s="1"/>
  <c r="D65" i="26" a="1"/>
  <c r="D65" i="26" s="1"/>
  <c r="E65" i="26" s="1"/>
  <c r="D53" i="26" a="1"/>
  <c r="D53" i="26" s="1"/>
  <c r="E53" i="26" s="1"/>
  <c r="D41" i="26" a="1"/>
  <c r="D41" i="26" s="1"/>
  <c r="E41" i="26" s="1"/>
  <c r="D30" i="26" a="1"/>
  <c r="D30" i="26" s="1"/>
  <c r="E30" i="26" s="1"/>
  <c r="D11" i="26" a="1"/>
  <c r="D11" i="26" s="1"/>
  <c r="E11" i="26" s="1"/>
  <c r="D1132" i="26" a="1"/>
  <c r="D1132" i="26" s="1"/>
  <c r="D1000" i="26" a="1"/>
  <c r="D1000" i="26" s="1"/>
  <c r="D883" i="26" a="1"/>
  <c r="D883" i="26" s="1"/>
  <c r="D783" i="26" a="1"/>
  <c r="D783" i="26" s="1"/>
  <c r="D709" i="26" a="1"/>
  <c r="D709" i="26" s="1"/>
  <c r="D668" i="26" a="1"/>
  <c r="D668" i="26" s="1"/>
  <c r="D630" i="26" a="1"/>
  <c r="D630" i="26" s="1"/>
  <c r="D595" i="26" a="1"/>
  <c r="D595" i="26" s="1"/>
  <c r="D562" i="26" a="1"/>
  <c r="D562" i="26" s="1"/>
  <c r="D536" i="26" a="1"/>
  <c r="D536" i="26" s="1"/>
  <c r="D510" i="26" a="1"/>
  <c r="D510" i="26" s="1"/>
  <c r="D465" i="26" a="1"/>
  <c r="D465" i="26" s="1"/>
  <c r="D448" i="26" a="1"/>
  <c r="D448" i="26" s="1"/>
  <c r="D411" i="26" a="1"/>
  <c r="D411" i="26" s="1"/>
  <c r="D392" i="26" a="1"/>
  <c r="D392" i="26" s="1"/>
  <c r="D354" i="26" a="1"/>
  <c r="D354" i="26" s="1"/>
  <c r="D340" i="26" a="1"/>
  <c r="D340" i="26" s="1"/>
  <c r="D321" i="26" a="1"/>
  <c r="D321" i="26" s="1"/>
  <c r="D304" i="26" a="1"/>
  <c r="D304" i="26" s="1"/>
  <c r="D288" i="26" a="1"/>
  <c r="D288" i="26" s="1"/>
  <c r="D271" i="26" a="1"/>
  <c r="D271" i="26" s="1"/>
  <c r="D255" i="26" a="1"/>
  <c r="D255" i="26" s="1"/>
  <c r="D241" i="26" a="1"/>
  <c r="D241" i="26" s="1"/>
  <c r="D228" i="26" a="1"/>
  <c r="D228" i="26" s="1"/>
  <c r="D215" i="26" a="1"/>
  <c r="D215" i="26" s="1"/>
  <c r="D202" i="26" a="1"/>
  <c r="D202" i="26" s="1"/>
  <c r="D190" i="26" a="1"/>
  <c r="D190" i="26" s="1"/>
  <c r="D162" i="26" a="1"/>
  <c r="D162" i="26" s="1"/>
  <c r="D148" i="26" a="1"/>
  <c r="D148" i="26" s="1"/>
  <c r="D100" i="26" a="1"/>
  <c r="D100" i="26" s="1"/>
  <c r="D87" i="26" a="1"/>
  <c r="D87" i="26" s="1"/>
  <c r="D77" i="26" a="1"/>
  <c r="D77" i="26" s="1"/>
  <c r="E77" i="26" s="1"/>
  <c r="D64" i="26" a="1"/>
  <c r="D64" i="26" s="1"/>
  <c r="E64" i="26" s="1"/>
  <c r="D40" i="26" a="1"/>
  <c r="D40" i="26" s="1"/>
  <c r="E40" i="26" s="1"/>
  <c r="D29" i="26" a="1"/>
  <c r="D29" i="26" s="1"/>
  <c r="E29" i="26" s="1"/>
  <c r="D19" i="26" a="1"/>
  <c r="D19" i="26" s="1"/>
  <c r="E19" i="26" s="1"/>
  <c r="D10" i="26" a="1"/>
  <c r="D10" i="26" s="1"/>
  <c r="E10" i="26" s="1"/>
  <c r="D1130" i="26" a="1"/>
  <c r="D1130" i="26" s="1"/>
  <c r="D999" i="26" a="1"/>
  <c r="D999" i="26" s="1"/>
  <c r="D882" i="26" a="1"/>
  <c r="D882" i="26" s="1"/>
  <c r="D704" i="26" a="1"/>
  <c r="D704" i="26" s="1"/>
  <c r="D667" i="26" a="1"/>
  <c r="D667" i="26" s="1"/>
  <c r="D628" i="26" a="1"/>
  <c r="D628" i="26" s="1"/>
  <c r="D594" i="26" a="1"/>
  <c r="D594" i="26" s="1"/>
  <c r="D561" i="26" a="1"/>
  <c r="D561" i="26" s="1"/>
  <c r="D534" i="26" a="1"/>
  <c r="D534" i="26" s="1"/>
  <c r="D509" i="26" a="1"/>
  <c r="D509" i="26" s="1"/>
  <c r="D486" i="26" a="1"/>
  <c r="D486" i="26" s="1"/>
  <c r="D447" i="26" a="1"/>
  <c r="D447" i="26" s="1"/>
  <c r="D429" i="26" a="1"/>
  <c r="D429" i="26" s="1"/>
  <c r="D409" i="26" a="1"/>
  <c r="D409" i="26" s="1"/>
  <c r="D370" i="26" a="1"/>
  <c r="D370" i="26" s="1"/>
  <c r="D353" i="26" a="1"/>
  <c r="D353" i="26" s="1"/>
  <c r="D339" i="26" a="1"/>
  <c r="D339" i="26" s="1"/>
  <c r="D319" i="26" a="1"/>
  <c r="D319" i="26" s="1"/>
  <c r="D303" i="26" a="1"/>
  <c r="D303" i="26" s="1"/>
  <c r="D287" i="26" a="1"/>
  <c r="D287" i="26" s="1"/>
  <c r="D270" i="26" a="1"/>
  <c r="D270" i="26" s="1"/>
  <c r="D253" i="26" a="1"/>
  <c r="D253" i="26" s="1"/>
  <c r="D240" i="26" a="1"/>
  <c r="D240" i="26" s="1"/>
  <c r="D227" i="26" a="1"/>
  <c r="D227" i="26" s="1"/>
  <c r="D201" i="26" a="1"/>
  <c r="D201" i="26" s="1"/>
  <c r="D189" i="26" a="1"/>
  <c r="D189" i="26" s="1"/>
  <c r="D174" i="26" a="1"/>
  <c r="D174" i="26" s="1"/>
  <c r="D161" i="26" a="1"/>
  <c r="D161" i="26" s="1"/>
  <c r="D147" i="26" a="1"/>
  <c r="D147" i="26" s="1"/>
  <c r="D135" i="26" a="1"/>
  <c r="D135" i="26" s="1"/>
  <c r="D123" i="26" a="1"/>
  <c r="D123" i="26" s="1"/>
  <c r="D111" i="26" a="1"/>
  <c r="D111" i="26" s="1"/>
  <c r="D99" i="26" a="1"/>
  <c r="D99" i="26" s="1"/>
  <c r="D63" i="26" a="1"/>
  <c r="D63" i="26" s="1"/>
  <c r="E63" i="26" s="1"/>
  <c r="D52" i="26" a="1"/>
  <c r="D52" i="26" s="1"/>
  <c r="E52" i="26" s="1"/>
  <c r="D39" i="26" a="1"/>
  <c r="D39" i="26" s="1"/>
  <c r="E39" i="26" s="1"/>
  <c r="D9" i="26" a="1"/>
  <c r="D9" i="26" s="1"/>
  <c r="E9" i="26" s="1"/>
  <c r="D1111" i="26" a="1"/>
  <c r="D1111" i="26" s="1"/>
  <c r="D983" i="26" a="1"/>
  <c r="D983" i="26" s="1"/>
  <c r="D774" i="26" a="1"/>
  <c r="D774" i="26" s="1"/>
  <c r="D666" i="26" a="1"/>
  <c r="D666" i="26" s="1"/>
  <c r="D626" i="26" a="1"/>
  <c r="D626" i="26" s="1"/>
  <c r="D592" i="26" a="1"/>
  <c r="D592" i="26" s="1"/>
  <c r="D560" i="26" a="1"/>
  <c r="D560" i="26" s="1"/>
  <c r="D533" i="26" a="1"/>
  <c r="D533" i="26" s="1"/>
  <c r="D508" i="26" a="1"/>
  <c r="D508" i="26" s="1"/>
  <c r="D482" i="26" a="1"/>
  <c r="D482" i="26" s="1"/>
  <c r="D428" i="26" a="1"/>
  <c r="D428" i="26" s="1"/>
  <c r="D389" i="26" a="1"/>
  <c r="D389" i="26" s="1"/>
  <c r="D369" i="26" a="1"/>
  <c r="D369" i="26" s="1"/>
  <c r="D351" i="26" a="1"/>
  <c r="D351" i="26" s="1"/>
  <c r="D338" i="26" a="1"/>
  <c r="D338" i="26" s="1"/>
  <c r="D318" i="26" a="1"/>
  <c r="D318" i="26" s="1"/>
  <c r="D302" i="26" a="1"/>
  <c r="D302" i="26" s="1"/>
  <c r="D286" i="26" a="1"/>
  <c r="D286" i="26" s="1"/>
  <c r="D269" i="26" a="1"/>
  <c r="D269" i="26" s="1"/>
  <c r="D252" i="26" a="1"/>
  <c r="D252" i="26" s="1"/>
  <c r="D239" i="26" a="1"/>
  <c r="D239" i="26" s="1"/>
  <c r="D226" i="26" a="1"/>
  <c r="D226" i="26" s="1"/>
  <c r="D214" i="26" a="1"/>
  <c r="D214" i="26" s="1"/>
  <c r="D188" i="26" a="1"/>
  <c r="D188" i="26" s="1"/>
  <c r="D173" i="26" a="1"/>
  <c r="D173" i="26" s="1"/>
  <c r="D146" i="26" a="1"/>
  <c r="D146" i="26" s="1"/>
  <c r="D122" i="26" a="1"/>
  <c r="D122" i="26" s="1"/>
  <c r="D110" i="26" a="1"/>
  <c r="D110" i="26" s="1"/>
  <c r="D86" i="26" a="1"/>
  <c r="D86" i="26" s="1"/>
  <c r="D76" i="26" a="1"/>
  <c r="D76" i="26" s="1"/>
  <c r="E76" i="26" s="1"/>
  <c r="D62" i="26" a="1"/>
  <c r="D62" i="26" s="1"/>
  <c r="E62" i="26" s="1"/>
  <c r="D51" i="26" a="1"/>
  <c r="D51" i="26" s="1"/>
  <c r="E51" i="26" s="1"/>
  <c r="D38" i="26" a="1"/>
  <c r="D38" i="26" s="1"/>
  <c r="E38" i="26" s="1"/>
  <c r="D18" i="26" a="1"/>
  <c r="D18" i="26" s="1"/>
  <c r="E18" i="26" s="1"/>
  <c r="D982" i="26" a="1"/>
  <c r="D982" i="26" s="1"/>
  <c r="D870" i="26" a="1"/>
  <c r="D870" i="26" s="1"/>
  <c r="D773" i="26" a="1"/>
  <c r="D773" i="26" s="1"/>
  <c r="D664" i="26" a="1"/>
  <c r="D664" i="26" s="1"/>
  <c r="D591" i="26" a="1"/>
  <c r="D591" i="26" s="1"/>
  <c r="D558" i="26" a="1"/>
  <c r="D558" i="26" s="1"/>
  <c r="D532" i="26" a="1"/>
  <c r="D532" i="26" s="1"/>
  <c r="D480" i="26" a="1"/>
  <c r="D480" i="26" s="1"/>
  <c r="D446" i="26" a="1"/>
  <c r="D446" i="26" s="1"/>
  <c r="D427" i="26" a="1"/>
  <c r="D427" i="26" s="1"/>
  <c r="D408" i="26" a="1"/>
  <c r="D408" i="26" s="1"/>
  <c r="D387" i="26" a="1"/>
  <c r="D387" i="26" s="1"/>
  <c r="D368" i="26" a="1"/>
  <c r="D368" i="26" s="1"/>
  <c r="D337" i="26" a="1"/>
  <c r="D337" i="26" s="1"/>
  <c r="D317" i="26" a="1"/>
  <c r="D317" i="26" s="1"/>
  <c r="D301" i="26" a="1"/>
  <c r="D301" i="26" s="1"/>
  <c r="D285" i="26" a="1"/>
  <c r="D285" i="26" s="1"/>
  <c r="D267" i="26" a="1"/>
  <c r="D267" i="26" s="1"/>
  <c r="D251" i="26" a="1"/>
  <c r="D251" i="26" s="1"/>
  <c r="D238" i="26" a="1"/>
  <c r="D238" i="26" s="1"/>
  <c r="D213" i="26" a="1"/>
  <c r="D213" i="26" s="1"/>
  <c r="D200" i="26" a="1"/>
  <c r="D200" i="26" s="1"/>
  <c r="D160" i="26" a="1"/>
  <c r="D160" i="26" s="1"/>
  <c r="D145" i="26" a="1"/>
  <c r="D145" i="26" s="1"/>
  <c r="D134" i="26" a="1"/>
  <c r="D134" i="26" s="1"/>
  <c r="D121" i="26" a="1"/>
  <c r="D121" i="26" s="1"/>
  <c r="D109" i="26" a="1"/>
  <c r="D109" i="26" s="1"/>
  <c r="D98" i="26" a="1"/>
  <c r="D98" i="26" s="1"/>
  <c r="D85" i="26" a="1"/>
  <c r="D85" i="26" s="1"/>
  <c r="D28" i="26" a="1"/>
  <c r="D28" i="26" s="1"/>
  <c r="E28" i="26" s="1"/>
  <c r="D8" i="26" a="1"/>
  <c r="D8" i="26" s="1"/>
  <c r="E8" i="26" s="1"/>
  <c r="D968" i="26" a="1"/>
  <c r="D968" i="26" s="1"/>
  <c r="D858" i="26" a="1"/>
  <c r="D858" i="26" s="1"/>
  <c r="D761" i="26" a="1"/>
  <c r="D761" i="26" s="1"/>
  <c r="D700" i="26" a="1"/>
  <c r="D700" i="26" s="1"/>
  <c r="D663" i="26" a="1"/>
  <c r="D663" i="26" s="1"/>
  <c r="D620" i="26" a="1"/>
  <c r="D620" i="26" s="1"/>
  <c r="D586" i="26" a="1"/>
  <c r="D586" i="26" s="1"/>
  <c r="D556" i="26" a="1"/>
  <c r="D556" i="26" s="1"/>
  <c r="D531" i="26" a="1"/>
  <c r="D531" i="26" s="1"/>
  <c r="D502" i="26" a="1"/>
  <c r="D502" i="26" s="1"/>
  <c r="D460" i="26" a="1"/>
  <c r="D460" i="26" s="1"/>
  <c r="D444" i="26" a="1"/>
  <c r="D444" i="26" s="1"/>
  <c r="D426" i="26" a="1"/>
  <c r="D426" i="26" s="1"/>
  <c r="D407" i="26" a="1"/>
  <c r="D407" i="26" s="1"/>
  <c r="D350" i="26" a="1"/>
  <c r="D350" i="26" s="1"/>
  <c r="D335" i="26" a="1"/>
  <c r="D335" i="26" s="1"/>
  <c r="D316" i="26" a="1"/>
  <c r="D316" i="26" s="1"/>
  <c r="D300" i="26" a="1"/>
  <c r="D300" i="26" s="1"/>
  <c r="D284" i="26" a="1"/>
  <c r="D284" i="26" s="1"/>
  <c r="D225" i="26" a="1"/>
  <c r="D225" i="26" s="1"/>
  <c r="D212" i="26" a="1"/>
  <c r="D212" i="26" s="1"/>
  <c r="D187" i="26" a="1"/>
  <c r="D187" i="26" s="1"/>
  <c r="D172" i="26" a="1"/>
  <c r="D172" i="26" s="1"/>
  <c r="D159" i="26" a="1"/>
  <c r="D159" i="26" s="1"/>
  <c r="D133" i="26" a="1"/>
  <c r="D133" i="26" s="1"/>
  <c r="D120" i="26" a="1"/>
  <c r="D120" i="26" s="1"/>
  <c r="D97" i="26" a="1"/>
  <c r="D97" i="26" s="1"/>
  <c r="D84" i="26" a="1"/>
  <c r="D84" i="26" s="1"/>
  <c r="D75" i="26" a="1"/>
  <c r="D75" i="26" s="1"/>
  <c r="E75" i="26" s="1"/>
  <c r="D61" i="26" a="1"/>
  <c r="D61" i="26" s="1"/>
  <c r="E61" i="26" s="1"/>
  <c r="D50" i="26" a="1"/>
  <c r="D50" i="26" s="1"/>
  <c r="E50" i="26" s="1"/>
  <c r="D37" i="26" a="1"/>
  <c r="D37" i="26" s="1"/>
  <c r="E37" i="26" s="1"/>
  <c r="D27" i="26" a="1"/>
  <c r="D27" i="26" s="1"/>
  <c r="E27" i="26" s="1"/>
  <c r="D17" i="26" a="1"/>
  <c r="D17" i="26" s="1"/>
  <c r="E17" i="26" s="1"/>
  <c r="D7" i="26" a="1"/>
  <c r="D7" i="26" s="1"/>
  <c r="E7" i="26" s="1"/>
  <c r="D1094" i="26" a="1"/>
  <c r="D1094" i="26" s="1"/>
  <c r="D967" i="26" a="1"/>
  <c r="D967" i="26" s="1"/>
  <c r="D857" i="26" a="1"/>
  <c r="D857" i="26" s="1"/>
  <c r="D699" i="26" a="1"/>
  <c r="D699" i="26" s="1"/>
  <c r="D657" i="26" a="1"/>
  <c r="D657" i="26" s="1"/>
  <c r="D619" i="26" a="1"/>
  <c r="D619" i="26" s="1"/>
  <c r="D585" i="26" a="1"/>
  <c r="D585" i="26" s="1"/>
  <c r="D526" i="26" a="1"/>
  <c r="D526" i="26" s="1"/>
  <c r="D479" i="26" a="1"/>
  <c r="D479" i="26" s="1"/>
  <c r="D459" i="26" a="1"/>
  <c r="D459" i="26" s="1"/>
  <c r="D443" i="26" a="1"/>
  <c r="D443" i="26" s="1"/>
  <c r="D425" i="26" a="1"/>
  <c r="D425" i="26" s="1"/>
  <c r="D405" i="26" a="1"/>
  <c r="D405" i="26" s="1"/>
  <c r="D386" i="26" a="1"/>
  <c r="D386" i="26" s="1"/>
  <c r="D349" i="26" a="1"/>
  <c r="D349" i="26" s="1"/>
  <c r="D334" i="26" a="1"/>
  <c r="D334" i="26" s="1"/>
  <c r="D315" i="26" a="1"/>
  <c r="D315" i="26" s="1"/>
  <c r="D299" i="26" a="1"/>
  <c r="D299" i="26" s="1"/>
  <c r="D282" i="26" a="1"/>
  <c r="D282" i="26" s="1"/>
  <c r="D266" i="26" a="1"/>
  <c r="D266" i="26" s="1"/>
  <c r="D250" i="26" a="1"/>
  <c r="D250" i="26" s="1"/>
  <c r="D236" i="26" a="1"/>
  <c r="D236" i="26" s="1"/>
  <c r="D211" i="26" a="1"/>
  <c r="D211" i="26" s="1"/>
  <c r="D199" i="26" a="1"/>
  <c r="D199" i="26" s="1"/>
  <c r="D171" i="26" a="1"/>
  <c r="D171" i="26" s="1"/>
  <c r="D158" i="26" a="1"/>
  <c r="D158" i="26" s="1"/>
  <c r="D144" i="26" a="1"/>
  <c r="D144" i="26" s="1"/>
  <c r="D132" i="26" a="1"/>
  <c r="D132" i="26" s="1"/>
  <c r="D108" i="26" a="1"/>
  <c r="D108" i="26" s="1"/>
  <c r="D96" i="26" a="1"/>
  <c r="D96" i="26" s="1"/>
  <c r="D74" i="26" a="1"/>
  <c r="D74" i="26" s="1"/>
  <c r="E74" i="26" s="1"/>
  <c r="D60" i="26" a="1"/>
  <c r="D60" i="26" s="1"/>
  <c r="E60" i="26" s="1"/>
  <c r="D49" i="26" a="1"/>
  <c r="D49" i="26" s="1"/>
  <c r="E49" i="26" s="1"/>
  <c r="D36" i="26" a="1"/>
  <c r="D36" i="26" s="1"/>
  <c r="E36" i="26" s="1"/>
  <c r="D26" i="26" a="1"/>
  <c r="D26" i="26" s="1"/>
  <c r="E26" i="26" s="1"/>
  <c r="D6" i="26" a="1"/>
  <c r="D6" i="26" s="1"/>
  <c r="E6" i="26" s="1"/>
  <c r="D952" i="26" a="1"/>
  <c r="D952" i="26" s="1"/>
  <c r="D847" i="26" a="1"/>
  <c r="D847" i="26" s="1"/>
  <c r="D749" i="26" a="1"/>
  <c r="D749" i="26" s="1"/>
  <c r="D617" i="26" a="1"/>
  <c r="D617" i="26" s="1"/>
  <c r="D555" i="26" a="1"/>
  <c r="D555" i="26" s="1"/>
  <c r="D525" i="26" a="1"/>
  <c r="D525" i="26" s="1"/>
  <c r="D500" i="26" a="1"/>
  <c r="D500" i="26" s="1"/>
  <c r="D477" i="26" a="1"/>
  <c r="D477" i="26" s="1"/>
  <c r="D404" i="26" a="1"/>
  <c r="D404" i="26" s="1"/>
  <c r="D384" i="26" a="1"/>
  <c r="D384" i="26" s="1"/>
  <c r="D364" i="26" a="1"/>
  <c r="D364" i="26" s="1"/>
  <c r="D333" i="26" a="1"/>
  <c r="D333" i="26" s="1"/>
  <c r="D314" i="26" a="1"/>
  <c r="D314" i="26" s="1"/>
  <c r="D298" i="26" a="1"/>
  <c r="D298" i="26" s="1"/>
  <c r="D281" i="26" a="1"/>
  <c r="D281" i="26" s="1"/>
  <c r="D265" i="26" a="1"/>
  <c r="D265" i="26" s="1"/>
  <c r="D248" i="26" a="1"/>
  <c r="D248" i="26" s="1"/>
  <c r="D224" i="26" a="1"/>
  <c r="D224" i="26" s="1"/>
  <c r="D185" i="26" a="1"/>
  <c r="D185" i="26" s="1"/>
  <c r="D170" i="26" a="1"/>
  <c r="D170" i="26" s="1"/>
  <c r="D157" i="26" a="1"/>
  <c r="D157" i="26" s="1"/>
  <c r="D143" i="26" a="1"/>
  <c r="D143" i="26" s="1"/>
  <c r="D131" i="26" a="1"/>
  <c r="D131" i="26" s="1"/>
  <c r="D119" i="26" a="1"/>
  <c r="D119" i="26" s="1"/>
  <c r="D107" i="26" a="1"/>
  <c r="D107" i="26" s="1"/>
  <c r="D83" i="26" a="1"/>
  <c r="D83" i="26" s="1"/>
  <c r="D73" i="26" a="1"/>
  <c r="D73" i="26" s="1"/>
  <c r="E73" i="26" s="1"/>
  <c r="D59" i="26" a="1"/>
  <c r="D59" i="26" s="1"/>
  <c r="E59" i="26" s="1"/>
  <c r="D48" i="26" a="1"/>
  <c r="D48" i="26" s="1"/>
  <c r="E48" i="26" s="1"/>
  <c r="D35" i="26" a="1"/>
  <c r="D35" i="26" s="1"/>
  <c r="E35" i="26" s="1"/>
  <c r="D16" i="26" a="1"/>
  <c r="D16" i="26" s="1"/>
  <c r="E16" i="26" s="1"/>
  <c r="D5" i="26" a="1"/>
  <c r="D5" i="26" s="1"/>
  <c r="E5" i="26" s="1"/>
  <c r="D107" i="19" a="1"/>
  <c r="D107" i="19" s="1"/>
  <c r="D286" i="19" a="1"/>
  <c r="D286" i="19" s="1"/>
  <c r="D12" i="23" a="1"/>
  <c r="D12" i="23" s="1"/>
  <c r="D105" i="19" a="1"/>
  <c r="D105" i="19" s="1"/>
  <c r="D5" i="19" a="1"/>
  <c r="D5" i="19" s="1"/>
  <c r="D19" i="23" a="1"/>
  <c r="D19" i="23" s="1"/>
  <c r="D199" i="19" a="1"/>
  <c r="D199" i="19" s="1"/>
  <c r="D22" i="19" a="1"/>
  <c r="D22" i="19" s="1"/>
  <c r="D283" i="19" a="1"/>
  <c r="D283" i="19" s="1"/>
  <c r="D1335" i="19" a="1"/>
  <c r="D1335" i="19" s="1"/>
  <c r="D9" i="23" a="1"/>
  <c r="D9" i="23" s="1"/>
  <c r="D81" i="19" a="1"/>
  <c r="D81" i="19" s="1"/>
  <c r="D1364" i="19" a="1"/>
  <c r="D1364" i="19" s="1"/>
  <c r="D212" i="19" a="1"/>
  <c r="D212" i="19" s="1"/>
  <c r="D11" i="23" a="1"/>
  <c r="D11" i="23" s="1"/>
  <c r="D415" i="19" a="1"/>
  <c r="D415" i="19" s="1"/>
  <c r="D14" i="23" a="1"/>
  <c r="D14" i="23" s="1"/>
  <c r="D1558" i="19" a="1"/>
  <c r="D1558" i="19" s="1"/>
  <c r="D56" i="23" a="1"/>
  <c r="D56" i="23" s="1"/>
  <c r="D1206" i="19" a="1"/>
  <c r="D1206" i="19" s="1"/>
  <c r="D685" i="19" a="1"/>
  <c r="D685" i="19" s="1"/>
  <c r="D1394" i="19" a="1"/>
  <c r="D1394" i="19" s="1"/>
  <c r="D1362" i="19" a="1"/>
  <c r="D1362" i="19" s="1"/>
  <c r="D12" i="19" a="1"/>
  <c r="D12" i="19" s="1"/>
  <c r="D1577" i="19" a="1"/>
  <c r="D1577" i="19" s="1"/>
  <c r="D1716" i="23" a="1"/>
  <c r="D1716" i="23" s="1"/>
  <c r="D1556" i="19" a="1"/>
  <c r="D1556" i="19" s="1"/>
  <c r="D77" i="19" a="1"/>
  <c r="D77" i="19" s="1"/>
  <c r="D1458" i="19" a="1"/>
  <c r="D1458" i="19" s="1"/>
  <c r="D27" i="19" a="1"/>
  <c r="D27" i="19" s="1"/>
  <c r="D29" i="19" a="1"/>
  <c r="D29" i="19" s="1"/>
  <c r="D1581" i="19" a="1"/>
  <c r="D1581" i="19" s="1"/>
  <c r="D1485" i="19" a="1"/>
  <c r="D1485" i="19" s="1"/>
  <c r="D1666" i="23" a="1"/>
  <c r="D1666" i="23" s="1"/>
  <c r="D1490" i="19" a="1"/>
  <c r="D1490" i="19" s="1"/>
  <c r="D141" i="19" a="1"/>
  <c r="D141" i="19" s="1"/>
  <c r="D1550" i="19" a="1"/>
  <c r="D1550" i="19" s="1"/>
  <c r="D31" i="19" a="1"/>
  <c r="D31" i="19" s="1"/>
  <c r="D1396" i="19" a="1"/>
  <c r="D1396" i="19" s="1"/>
  <c r="D284" i="19" a="1"/>
  <c r="D284" i="19" s="1"/>
  <c r="D15" i="19" a="1"/>
  <c r="D15" i="19" s="1"/>
  <c r="D1748" i="23" a="1"/>
  <c r="D1748" i="23" s="1"/>
  <c r="D1460" i="19" a="1"/>
  <c r="D1460" i="19" s="1"/>
  <c r="D1426" i="19" a="1"/>
  <c r="D1426" i="19" s="1"/>
  <c r="D1349" i="23" a="1"/>
  <c r="D1349" i="23" s="1"/>
  <c r="D174" i="19" a="1"/>
  <c r="D174" i="19" s="1"/>
  <c r="D302" i="23" a="1"/>
  <c r="D302" i="23" s="1"/>
  <c r="D403" i="23" a="1"/>
  <c r="D403" i="23" s="1"/>
  <c r="D175" i="23" a="1"/>
  <c r="D175" i="23" s="1"/>
  <c r="D964" i="19" a="1"/>
  <c r="D964" i="19" s="1"/>
  <c r="D1100" i="19" a="1"/>
  <c r="D1100" i="19" s="1"/>
  <c r="D1562" i="19" a="1"/>
  <c r="D1562" i="19" s="1"/>
  <c r="D1052" i="19" a="1"/>
  <c r="D1052" i="19" s="1"/>
  <c r="D529" i="19" a="1"/>
  <c r="D529" i="19" s="1"/>
  <c r="D487" i="19" a="1"/>
  <c r="D487" i="19" s="1"/>
  <c r="D531" i="19" a="1"/>
  <c r="D531" i="19" s="1"/>
  <c r="D701" i="19" a="1"/>
  <c r="D701" i="19" s="1"/>
  <c r="D296" i="19" a="1"/>
  <c r="D296" i="19" s="1"/>
  <c r="D72" i="19" a="1"/>
  <c r="D72" i="19" s="1"/>
  <c r="D1646" i="23" a="1"/>
  <c r="D1646" i="23" s="1"/>
  <c r="D1780" i="23" a="1"/>
  <c r="D1780" i="23" s="1"/>
  <c r="D414" i="19" a="1"/>
  <c r="D414" i="19" s="1"/>
  <c r="D30" i="19" a="1"/>
  <c r="D30" i="19" s="1"/>
  <c r="D1669" i="23" a="1"/>
  <c r="D1669" i="23" s="1"/>
  <c r="D1313" i="23" a="1"/>
  <c r="D1313" i="23" s="1"/>
  <c r="D1125" i="23" a="1"/>
  <c r="D1125" i="23" s="1"/>
  <c r="D941" i="23" a="1"/>
  <c r="D941" i="23" s="1"/>
  <c r="D172" i="23" a="1"/>
  <c r="D172" i="23" s="1"/>
  <c r="D129" i="23" a="1"/>
  <c r="D129" i="23" s="1"/>
  <c r="D107" i="23" a="1"/>
  <c r="D107" i="23" s="1"/>
  <c r="D158" i="19" a="1"/>
  <c r="D158" i="19" s="1"/>
  <c r="D1517" i="23" a="1"/>
  <c r="D1517" i="23" s="1"/>
  <c r="D1714" i="23" a="1"/>
  <c r="D1714" i="23" s="1"/>
  <c r="D1467" i="19" a="1"/>
  <c r="D1467" i="19" s="1"/>
  <c r="D123" i="19" a="1"/>
  <c r="D123" i="19" s="1"/>
  <c r="D25" i="19" a="1"/>
  <c r="D25" i="19" s="1"/>
  <c r="D1637" i="23" a="1"/>
  <c r="D1637" i="23" s="1"/>
  <c r="D1285" i="23" a="1"/>
  <c r="D1285" i="23" s="1"/>
  <c r="D1317" i="23" a="1"/>
  <c r="D1317" i="23" s="1"/>
  <c r="D1578" i="19" a="1"/>
  <c r="D1578" i="19" s="1"/>
  <c r="D1419" i="19" a="1"/>
  <c r="D1419" i="19" s="1"/>
  <c r="D861" i="23" a="1"/>
  <c r="D861" i="23" s="1"/>
  <c r="D283" i="23" a="1"/>
  <c r="D283" i="23" s="1"/>
  <c r="D1794" i="23" a="1"/>
  <c r="D1794" i="23" s="1"/>
  <c r="D1548" i="23" a="1"/>
  <c r="D1548" i="23" s="1"/>
  <c r="D1575" i="19" a="1"/>
  <c r="D1575" i="19" s="1"/>
  <c r="D1351" i="19" a="1"/>
  <c r="D1351" i="19" s="1"/>
  <c r="D167" i="19" a="1"/>
  <c r="D167" i="19" s="1"/>
  <c r="D7" i="19" a="1"/>
  <c r="D7" i="19" s="1"/>
  <c r="D1320" i="23" a="1"/>
  <c r="D1320" i="23" s="1"/>
  <c r="D1526" i="23" a="1"/>
  <c r="D1526" i="23" s="1"/>
  <c r="D1237" i="23" a="1"/>
  <c r="D1237" i="23" s="1"/>
  <c r="D1205" i="23" a="1"/>
  <c r="D1205" i="23" s="1"/>
  <c r="D1173" i="23" a="1"/>
  <c r="D1173" i="23" s="1"/>
  <c r="D1109" i="23" a="1"/>
  <c r="D1109" i="23" s="1"/>
  <c r="D1612" i="23" a="1"/>
  <c r="D1612" i="23" s="1"/>
  <c r="D1653" i="23" a="1"/>
  <c r="D1653" i="23" s="1"/>
  <c r="D1621" i="23" a="1"/>
  <c r="D1621" i="23" s="1"/>
  <c r="D1557" i="23" a="1"/>
  <c r="D1557" i="23" s="1"/>
  <c r="D1493" i="23" a="1"/>
  <c r="D1493" i="23" s="1"/>
  <c r="D1461" i="23" a="1"/>
  <c r="D1461" i="23" s="1"/>
  <c r="D1365" i="23" a="1"/>
  <c r="D1365" i="23" s="1"/>
  <c r="D147" i="23" a="1"/>
  <c r="D147" i="23" s="1"/>
  <c r="D1516" i="23" a="1"/>
  <c r="D1516" i="23" s="1"/>
  <c r="D1764" i="23" a="1"/>
  <c r="D1764" i="23" s="1"/>
  <c r="D1477" i="23" a="1"/>
  <c r="D1477" i="23" s="1"/>
  <c r="D1157" i="23" a="1"/>
  <c r="D1157" i="23" s="1"/>
  <c r="D582" i="23" a="1"/>
  <c r="D582" i="23" s="1"/>
  <c r="D1797" i="23" a="1"/>
  <c r="D1797" i="23" s="1"/>
  <c r="D1553" i="23" a="1"/>
  <c r="D1553" i="23" s="1"/>
  <c r="D1796" i="23" a="1"/>
  <c r="D1796" i="23" s="1"/>
  <c r="D1732" i="23" a="1"/>
  <c r="D1732" i="23" s="1"/>
  <c r="D1508" i="23" a="1"/>
  <c r="D1508" i="23" s="1"/>
  <c r="D1783" i="23" a="1"/>
  <c r="D1783" i="23" s="1"/>
  <c r="D1747" i="23" a="1"/>
  <c r="D1747" i="23" s="1"/>
  <c r="D1694" i="23" a="1"/>
  <c r="D1694" i="23" s="1"/>
  <c r="D1318" i="19" a="1"/>
  <c r="D1318" i="19" s="1"/>
  <c r="D1004" i="19" a="1"/>
  <c r="D1004" i="19" s="1"/>
  <c r="D1474" i="19" a="1"/>
  <c r="D1474" i="19" s="1"/>
  <c r="D1410" i="19" a="1"/>
  <c r="D1410" i="19" s="1"/>
  <c r="D1378" i="19" a="1"/>
  <c r="D1378" i="19" s="1"/>
  <c r="D1346" i="19" a="1"/>
  <c r="D1346" i="19" s="1"/>
  <c r="D1296" i="23" a="1"/>
  <c r="D1296" i="23" s="1"/>
  <c r="D1312" i="23" a="1"/>
  <c r="D1312" i="23" s="1"/>
  <c r="D1280" i="23" a="1"/>
  <c r="D1280" i="23" s="1"/>
  <c r="D1248" i="23" a="1"/>
  <c r="D1248" i="23" s="1"/>
  <c r="D1216" i="23" a="1"/>
  <c r="D1216" i="23" s="1"/>
  <c r="D1184" i="23" a="1"/>
  <c r="D1184" i="23" s="1"/>
  <c r="D1152" i="23" a="1"/>
  <c r="D1152" i="23" s="1"/>
  <c r="D1088" i="23" a="1"/>
  <c r="D1088" i="23" s="1"/>
  <c r="D413" i="23" a="1"/>
  <c r="D413" i="23" s="1"/>
  <c r="D592" i="23" a="1"/>
  <c r="D592" i="23" s="1"/>
  <c r="D329" i="23" a="1"/>
  <c r="D329" i="23" s="1"/>
  <c r="D512" i="23" a="1"/>
  <c r="D512" i="23" s="1"/>
  <c r="D274" i="23" a="1"/>
  <c r="D274" i="23" s="1"/>
  <c r="D448" i="23" a="1"/>
  <c r="D448" i="23" s="1"/>
  <c r="D219" i="23" a="1"/>
  <c r="D219" i="23" s="1"/>
  <c r="D186" i="23" a="1"/>
  <c r="D186" i="23" s="1"/>
  <c r="D170" i="23" a="1"/>
  <c r="D170" i="23" s="1"/>
  <c r="D164" i="23" a="1"/>
  <c r="D164" i="23" s="1"/>
  <c r="D257" i="23" a="1"/>
  <c r="D257" i="23" s="1"/>
  <c r="D225" i="23" a="1"/>
  <c r="D225" i="23" s="1"/>
  <c r="D193" i="23" a="1"/>
  <c r="D193" i="23" s="1"/>
  <c r="D149" i="23" a="1"/>
  <c r="D149" i="23" s="1"/>
  <c r="D121" i="23" a="1"/>
  <c r="D121" i="23" s="1"/>
  <c r="D94" i="23" a="1"/>
  <c r="D94" i="23" s="1"/>
  <c r="D29" i="23" a="1"/>
  <c r="D29" i="23" s="1"/>
  <c r="D1691" i="23" a="1"/>
  <c r="D1691" i="23" s="1"/>
  <c r="D893" i="23" a="1"/>
  <c r="D893" i="23" s="1"/>
  <c r="D435" i="23" a="1"/>
  <c r="D435" i="23" s="1"/>
  <c r="D418" i="23" a="1"/>
  <c r="D418" i="23" s="1"/>
  <c r="D268" i="23" a="1"/>
  <c r="D268" i="23" s="1"/>
  <c r="D229" i="23" a="1"/>
  <c r="D229" i="23" s="1"/>
  <c r="D371" i="23" a="1"/>
  <c r="D371" i="23" s="1"/>
  <c r="D178" i="23" a="1"/>
  <c r="D178" i="23" s="1"/>
  <c r="D167" i="23" a="1"/>
  <c r="D167" i="23" s="1"/>
  <c r="D223" i="23" a="1"/>
  <c r="D223" i="23" s="1"/>
  <c r="D191" i="23" a="1"/>
  <c r="D191" i="23" s="1"/>
  <c r="D141" i="23" a="1"/>
  <c r="D141" i="23" s="1"/>
  <c r="D98" i="23" a="1"/>
  <c r="D98" i="23" s="1"/>
  <c r="D67" i="23" a="1"/>
  <c r="D67" i="23" s="1"/>
  <c r="D49" i="23" a="1"/>
  <c r="D49" i="23" s="1"/>
  <c r="D26" i="23" a="1"/>
  <c r="D26" i="23" s="1"/>
  <c r="D1311" i="23" a="1"/>
  <c r="D1311" i="23" s="1"/>
  <c r="D1027" i="23" a="1"/>
  <c r="D1027" i="23" s="1"/>
  <c r="D1011" i="23" a="1"/>
  <c r="D1011" i="23" s="1"/>
  <c r="D995" i="23" a="1"/>
  <c r="D995" i="23" s="1"/>
  <c r="D979" i="23" a="1"/>
  <c r="D979" i="23" s="1"/>
  <c r="D1232" i="23" a="1"/>
  <c r="D1232" i="23" s="1"/>
  <c r="D1059" i="23" a="1"/>
  <c r="D1059" i="23" s="1"/>
  <c r="D1043" i="23" a="1"/>
  <c r="D1043" i="23" s="1"/>
  <c r="D957" i="23" a="1"/>
  <c r="D957" i="23" s="1"/>
  <c r="D925" i="23" a="1"/>
  <c r="D925" i="23" s="1"/>
  <c r="D810" i="23" a="1"/>
  <c r="D810" i="23" s="1"/>
  <c r="D530" i="23" a="1"/>
  <c r="D530" i="23" s="1"/>
  <c r="D757" i="23" a="1"/>
  <c r="D757" i="23" s="1"/>
  <c r="D725" i="23" a="1"/>
  <c r="D725" i="23" s="1"/>
  <c r="D693" i="23" a="1"/>
  <c r="D693" i="23" s="1"/>
  <c r="D656" i="23" a="1"/>
  <c r="D656" i="23" s="1"/>
  <c r="D624" i="23" a="1"/>
  <c r="D624" i="23" s="1"/>
  <c r="D390" i="23" a="1"/>
  <c r="D390" i="23" s="1"/>
  <c r="D295" i="23" a="1"/>
  <c r="D295" i="23" s="1"/>
  <c r="D496" i="23" a="1"/>
  <c r="D496" i="23" s="1"/>
  <c r="D464" i="23" a="1"/>
  <c r="D464" i="23" s="1"/>
  <c r="D228" i="23" a="1"/>
  <c r="D228" i="23" s="1"/>
  <c r="D374" i="23" a="1"/>
  <c r="D374" i="23" s="1"/>
  <c r="D251" i="23" a="1"/>
  <c r="D251" i="23" s="1"/>
  <c r="D142" i="23" a="1"/>
  <c r="D142" i="23" s="1"/>
  <c r="D125" i="23" a="1"/>
  <c r="D125" i="23" s="1"/>
  <c r="D68" i="23" a="1"/>
  <c r="D68" i="23" s="1"/>
  <c r="D54" i="23" a="1"/>
  <c r="D54" i="23" s="1"/>
  <c r="D25" i="23" a="1"/>
  <c r="D25" i="23" s="1"/>
  <c r="D1702" i="23" a="1"/>
  <c r="D1702" i="23" s="1"/>
  <c r="D1708" i="23" a="1"/>
  <c r="D1708" i="23" s="1"/>
  <c r="D1397" i="23" a="1"/>
  <c r="D1397" i="23" s="1"/>
  <c r="D1264" i="23" a="1"/>
  <c r="D1264" i="23" s="1"/>
  <c r="D1200" i="23" a="1"/>
  <c r="D1200" i="23" s="1"/>
  <c r="D1104" i="23" a="1"/>
  <c r="D1104" i="23" s="1"/>
  <c r="D1798" i="23" a="1"/>
  <c r="D1798" i="23" s="1"/>
  <c r="D1739" i="23" a="1"/>
  <c r="D1739" i="23" s="1"/>
  <c r="D1791" i="23" a="1"/>
  <c r="D1791" i="23" s="1"/>
  <c r="D1740" i="23" a="1"/>
  <c r="D1740" i="23" s="1"/>
  <c r="D1787" i="23" a="1"/>
  <c r="D1787" i="23" s="1"/>
  <c r="D1221" i="23" a="1"/>
  <c r="D1221" i="23" s="1"/>
  <c r="D1253" i="23" a="1"/>
  <c r="D1253" i="23" s="1"/>
  <c r="D967" i="23" a="1"/>
  <c r="D967" i="23" s="1"/>
  <c r="D1532" i="19" a="1"/>
  <c r="D1532" i="19" s="1"/>
  <c r="D124" i="19" a="1"/>
  <c r="D124" i="19" s="1"/>
  <c r="D1723" i="23" a="1"/>
  <c r="D1723" i="23" s="1"/>
  <c r="D1673" i="23" a="1"/>
  <c r="D1673" i="23" s="1"/>
  <c r="D1644" i="23" a="1"/>
  <c r="D1644" i="23" s="1"/>
  <c r="D1789" i="23" a="1"/>
  <c r="D1789" i="23" s="1"/>
  <c r="D1773" i="23" a="1"/>
  <c r="D1773" i="23" s="1"/>
  <c r="D1757" i="23" a="1"/>
  <c r="D1757" i="23" s="1"/>
  <c r="D1741" i="23" a="1"/>
  <c r="D1741" i="23" s="1"/>
  <c r="D1725" i="23" a="1"/>
  <c r="D1725" i="23" s="1"/>
  <c r="D1709" i="23" a="1"/>
  <c r="D1709" i="23" s="1"/>
  <c r="D1696" i="23" a="1"/>
  <c r="D1696" i="23" s="1"/>
  <c r="D1657" i="23" a="1"/>
  <c r="D1657" i="23" s="1"/>
  <c r="D1805" i="23" a="1"/>
  <c r="D1805" i="23" s="1"/>
  <c r="D1782" i="23" a="1"/>
  <c r="D1782" i="23" s="1"/>
  <c r="D1766" i="23" a="1"/>
  <c r="D1766" i="23" s="1"/>
  <c r="D1750" i="23" a="1"/>
  <c r="D1750" i="23" s="1"/>
  <c r="D1734" i="23" a="1"/>
  <c r="D1734" i="23" s="1"/>
  <c r="D1718" i="23" a="1"/>
  <c r="D1718" i="23" s="1"/>
  <c r="D1690" i="23" a="1"/>
  <c r="D1690" i="23" s="1"/>
  <c r="D1672" i="23" a="1"/>
  <c r="D1672" i="23" s="1"/>
  <c r="D1699" i="23" a="1"/>
  <c r="D1699" i="23" s="1"/>
  <c r="D1697" i="23" a="1"/>
  <c r="D1697" i="23" s="1"/>
  <c r="D1703" i="23" a="1"/>
  <c r="D1703" i="23" s="1"/>
  <c r="D1807" i="23" a="1"/>
  <c r="D1807" i="23" s="1"/>
  <c r="D1775" i="23" a="1"/>
  <c r="D1775" i="23" s="1"/>
  <c r="D1759" i="23" a="1"/>
  <c r="D1759" i="23" s="1"/>
  <c r="D1743" i="23" a="1"/>
  <c r="D1743" i="23" s="1"/>
  <c r="D1727" i="23" a="1"/>
  <c r="D1727" i="23" s="1"/>
  <c r="D1711" i="23" a="1"/>
  <c r="D1711" i="23" s="1"/>
  <c r="D1704" i="23" a="1"/>
  <c r="D1704" i="23" s="1"/>
  <c r="D1678" i="23" a="1"/>
  <c r="D1678" i="23" s="1"/>
  <c r="D1675" i="23" a="1"/>
  <c r="D1675" i="23" s="1"/>
  <c r="D1800" i="23" a="1"/>
  <c r="D1800" i="23" s="1"/>
  <c r="D1784" i="23" a="1"/>
  <c r="D1784" i="23" s="1"/>
  <c r="D1768" i="23" a="1"/>
  <c r="D1768" i="23" s="1"/>
  <c r="D1752" i="23" a="1"/>
  <c r="D1752" i="23" s="1"/>
  <c r="D1736" i="23" a="1"/>
  <c r="D1736" i="23" s="1"/>
  <c r="D1720" i="23" a="1"/>
  <c r="D1720" i="23" s="1"/>
  <c r="D1684" i="23" a="1"/>
  <c r="D1684" i="23" s="1"/>
  <c r="D1571" i="23" a="1"/>
  <c r="D1571" i="23" s="1"/>
  <c r="D1777" i="23" a="1"/>
  <c r="D1777" i="23" s="1"/>
  <c r="D1761" i="23" a="1"/>
  <c r="D1761" i="23" s="1"/>
  <c r="D1745" i="23" a="1"/>
  <c r="D1745" i="23" s="1"/>
  <c r="D1729" i="23" a="1"/>
  <c r="D1729" i="23" s="1"/>
  <c r="D1713" i="23" a="1"/>
  <c r="D1713" i="23" s="1"/>
  <c r="D1701" i="23" a="1"/>
  <c r="D1701" i="23" s="1"/>
  <c r="D1628" i="23" a="1"/>
  <c r="D1628" i="23" s="1"/>
  <c r="D1564" i="23" a="1"/>
  <c r="D1564" i="23" s="1"/>
  <c r="D1770" i="23" a="1"/>
  <c r="D1770" i="23" s="1"/>
  <c r="D1754" i="23" a="1"/>
  <c r="D1754" i="23" s="1"/>
  <c r="D1738" i="23" a="1"/>
  <c r="D1738" i="23" s="1"/>
  <c r="D1722" i="23" a="1"/>
  <c r="D1722" i="23" s="1"/>
  <c r="D1706" i="23" a="1"/>
  <c r="D1706" i="23" s="1"/>
  <c r="D1660" i="23" a="1"/>
  <c r="D1660" i="23" s="1"/>
  <c r="D1573" i="23" a="1"/>
  <c r="D1573" i="23" s="1"/>
  <c r="D1667" i="23" a="1"/>
  <c r="D1667" i="23" s="1"/>
  <c r="D1562" i="23" a="1"/>
  <c r="D1562" i="23" s="1"/>
  <c r="D1642" i="23" a="1"/>
  <c r="D1642" i="23" s="1"/>
  <c r="D1569" i="23" a="1"/>
  <c r="D1569" i="23" s="1"/>
  <c r="D1665" i="23" a="1"/>
  <c r="D1665" i="23" s="1"/>
  <c r="D1560" i="23" a="1"/>
  <c r="D1560" i="23" s="1"/>
  <c r="D1567" i="23" a="1"/>
  <c r="D1567" i="23" s="1"/>
  <c r="D1663" i="23" a="1"/>
  <c r="D1663" i="23" s="1"/>
  <c r="D1558" i="23" a="1"/>
  <c r="D1558" i="23" s="1"/>
  <c r="D1670" i="23" a="1"/>
  <c r="D1670" i="23" s="1"/>
  <c r="D1565" i="23" a="1"/>
  <c r="D1565" i="23" s="1"/>
  <c r="D1661" i="23" a="1"/>
  <c r="D1661" i="23" s="1"/>
  <c r="D1652" i="23" a="1"/>
  <c r="D1652" i="23" s="1"/>
  <c r="D1563" i="23" a="1"/>
  <c r="D1563" i="23" s="1"/>
  <c r="D1650" i="23" a="1"/>
  <c r="D1650" i="23" s="1"/>
  <c r="D1561" i="23" a="1"/>
  <c r="D1561" i="23" s="1"/>
  <c r="D1641" i="23" a="1"/>
  <c r="D1641" i="23" s="1"/>
  <c r="D1568" i="23" a="1"/>
  <c r="D1568" i="23" s="1"/>
  <c r="D1664" i="23" a="1"/>
  <c r="D1664" i="23" s="1"/>
  <c r="D1671" i="23" a="1"/>
  <c r="D1671" i="23" s="1"/>
  <c r="D1566" i="23" a="1"/>
  <c r="D1566" i="23" s="1"/>
  <c r="D1531" i="23" a="1"/>
  <c r="D1531" i="23" s="1"/>
  <c r="D1795" i="23" a="1"/>
  <c r="D1795" i="23" s="1"/>
  <c r="D1779" i="23" a="1"/>
  <c r="D1779" i="23" s="1"/>
  <c r="D1763" i="23" a="1"/>
  <c r="D1763" i="23" s="1"/>
  <c r="D1731" i="23" a="1"/>
  <c r="D1731" i="23" s="1"/>
  <c r="D1715" i="23" a="1"/>
  <c r="D1715" i="23" s="1"/>
  <c r="D1698" i="23" a="1"/>
  <c r="D1698" i="23" s="1"/>
  <c r="D1695" i="23" a="1"/>
  <c r="D1695" i="23" s="1"/>
  <c r="D1692" i="23" a="1"/>
  <c r="D1692" i="23" s="1"/>
  <c r="D1674" i="23" a="1"/>
  <c r="D1674" i="23" s="1"/>
  <c r="D1668" i="23" a="1"/>
  <c r="D1668" i="23" s="1"/>
  <c r="D1793" i="23" a="1"/>
  <c r="D1793" i="23" s="1"/>
  <c r="D1786" i="23" a="1"/>
  <c r="D1786" i="23" s="1"/>
  <c r="D1804" i="23" a="1"/>
  <c r="D1804" i="23" s="1"/>
  <c r="D1788" i="23" a="1"/>
  <c r="D1788" i="23" s="1"/>
  <c r="D1772" i="23" a="1"/>
  <c r="D1772" i="23" s="1"/>
  <c r="D1756" i="23" a="1"/>
  <c r="D1756" i="23" s="1"/>
  <c r="D1724" i="23" a="1"/>
  <c r="D1724" i="23" s="1"/>
  <c r="D1689" i="23" a="1"/>
  <c r="D1689" i="23" s="1"/>
  <c r="D1683" i="23" a="1"/>
  <c r="D1683" i="23" s="1"/>
  <c r="D1578" i="23" a="1"/>
  <c r="D1578" i="23" s="1"/>
  <c r="D1681" i="23" a="1"/>
  <c r="D1681" i="23" s="1"/>
  <c r="D1576" i="23" a="1"/>
  <c r="D1576" i="23" s="1"/>
  <c r="D1679" i="23" a="1"/>
  <c r="D1679" i="23" s="1"/>
  <c r="D1693" i="23" a="1"/>
  <c r="D1693" i="23" s="1"/>
  <c r="D1579" i="23" a="1"/>
  <c r="D1579" i="23" s="1"/>
  <c r="D1577" i="23" a="1"/>
  <c r="D1577" i="23" s="1"/>
  <c r="D1687" i="23" a="1"/>
  <c r="D1687" i="23" s="1"/>
  <c r="D1781" i="23" a="1"/>
  <c r="D1781" i="23" s="1"/>
  <c r="D1765" i="23" a="1"/>
  <c r="D1765" i="23" s="1"/>
  <c r="D1749" i="23" a="1"/>
  <c r="D1749" i="23" s="1"/>
  <c r="D1733" i="23" a="1"/>
  <c r="D1733" i="23" s="1"/>
  <c r="D1717" i="23" a="1"/>
  <c r="D1717" i="23" s="1"/>
  <c r="D1686" i="23" a="1"/>
  <c r="D1686" i="23" s="1"/>
  <c r="D1680" i="23" a="1"/>
  <c r="D1680" i="23" s="1"/>
  <c r="D1580" i="23" a="1"/>
  <c r="D1580" i="23" s="1"/>
  <c r="D1806" i="23" a="1"/>
  <c r="D1806" i="23" s="1"/>
  <c r="D1790" i="23" a="1"/>
  <c r="D1790" i="23" s="1"/>
  <c r="D1774" i="23" a="1"/>
  <c r="D1774" i="23" s="1"/>
  <c r="D1758" i="23" a="1"/>
  <c r="D1758" i="23" s="1"/>
  <c r="D1742" i="23" a="1"/>
  <c r="D1742" i="23" s="1"/>
  <c r="D1726" i="23" a="1"/>
  <c r="D1726" i="23" s="1"/>
  <c r="D1710" i="23" a="1"/>
  <c r="D1710" i="23" s="1"/>
  <c r="D1589" i="23" a="1"/>
  <c r="D1589" i="23" s="1"/>
  <c r="D1802" i="23" a="1"/>
  <c r="D1802" i="23" s="1"/>
  <c r="D1799" i="23" a="1"/>
  <c r="D1799" i="23" s="1"/>
  <c r="D1767" i="23" a="1"/>
  <c r="D1767" i="23" s="1"/>
  <c r="D1751" i="23" a="1"/>
  <c r="D1751" i="23" s="1"/>
  <c r="D1735" i="23" a="1"/>
  <c r="D1735" i="23" s="1"/>
  <c r="D1719" i="23" a="1"/>
  <c r="D1719" i="23" s="1"/>
  <c r="D1700" i="23" a="1"/>
  <c r="D1700" i="23" s="1"/>
  <c r="D1543" i="23" a="1"/>
  <c r="D1543" i="23" s="1"/>
  <c r="D1792" i="23" a="1"/>
  <c r="D1792" i="23" s="1"/>
  <c r="D1776" i="23" a="1"/>
  <c r="D1776" i="23" s="1"/>
  <c r="D1760" i="23" a="1"/>
  <c r="D1760" i="23" s="1"/>
  <c r="D1744" i="23" a="1"/>
  <c r="D1744" i="23" s="1"/>
  <c r="D1728" i="23" a="1"/>
  <c r="D1728" i="23" s="1"/>
  <c r="D1712" i="23" a="1"/>
  <c r="D1712" i="23" s="1"/>
  <c r="D1705" i="23" a="1"/>
  <c r="D1705" i="23" s="1"/>
  <c r="D1658" i="23" a="1"/>
  <c r="D1658" i="23" s="1"/>
  <c r="D1801" i="23" a="1"/>
  <c r="D1801" i="23" s="1"/>
  <c r="D1785" i="23" a="1"/>
  <c r="D1785" i="23" s="1"/>
  <c r="D1769" i="23" a="1"/>
  <c r="D1769" i="23" s="1"/>
  <c r="D1753" i="23" a="1"/>
  <c r="D1753" i="23" s="1"/>
  <c r="D1737" i="23" a="1"/>
  <c r="D1737" i="23" s="1"/>
  <c r="D1721" i="23" a="1"/>
  <c r="D1721" i="23" s="1"/>
  <c r="D1676" i="23" a="1"/>
  <c r="D1676" i="23" s="1"/>
  <c r="D1596" i="23" a="1"/>
  <c r="D1596" i="23" s="1"/>
  <c r="D1603" i="23" a="1"/>
  <c r="D1603" i="23" s="1"/>
  <c r="D1778" i="23" a="1"/>
  <c r="D1778" i="23" s="1"/>
  <c r="D1762" i="23" a="1"/>
  <c r="D1762" i="23" s="1"/>
  <c r="D1746" i="23" a="1"/>
  <c r="D1746" i="23" s="1"/>
  <c r="D1730" i="23" a="1"/>
  <c r="D1730" i="23" s="1"/>
  <c r="D1688" i="23" a="1"/>
  <c r="D1688" i="23" s="1"/>
  <c r="D1685" i="23" a="1"/>
  <c r="D1685" i="23" s="1"/>
  <c r="D1605" i="23" a="1"/>
  <c r="D1605" i="23" s="1"/>
  <c r="D1541" i="23" a="1"/>
  <c r="D1541" i="23" s="1"/>
  <c r="D1803" i="23" a="1"/>
  <c r="D1803" i="23" s="1"/>
  <c r="D1771" i="23" a="1"/>
  <c r="D1771" i="23" s="1"/>
  <c r="D1755" i="23" a="1"/>
  <c r="D1755" i="23" s="1"/>
  <c r="D1707" i="23" a="1"/>
  <c r="D1707" i="23" s="1"/>
  <c r="D1682" i="23" a="1"/>
  <c r="D1682" i="23" s="1"/>
  <c r="D1662" i="23" a="1"/>
  <c r="D1662" i="23" s="1"/>
  <c r="D1630" i="23" a="1"/>
  <c r="D1630" i="23" s="1"/>
  <c r="D1614" i="23" a="1"/>
  <c r="D1614" i="23" s="1"/>
  <c r="D1598" i="23" a="1"/>
  <c r="D1598" i="23" s="1"/>
  <c r="D1582" i="23" a="1"/>
  <c r="D1582" i="23" s="1"/>
  <c r="D1550" i="23" a="1"/>
  <c r="D1550" i="23" s="1"/>
  <c r="D1536" i="23" a="1"/>
  <c r="D1536" i="23" s="1"/>
  <c r="D1445" i="23" a="1"/>
  <c r="D1445" i="23" s="1"/>
  <c r="D1655" i="23" a="1"/>
  <c r="D1655" i="23" s="1"/>
  <c r="D1639" i="23" a="1"/>
  <c r="D1639" i="23" s="1"/>
  <c r="D1623" i="23" a="1"/>
  <c r="D1623" i="23" s="1"/>
  <c r="D1607" i="23" a="1"/>
  <c r="D1607" i="23" s="1"/>
  <c r="D1591" i="23" a="1"/>
  <c r="D1591" i="23" s="1"/>
  <c r="D1575" i="23" a="1"/>
  <c r="D1575" i="23" s="1"/>
  <c r="D1559" i="23" a="1"/>
  <c r="D1559" i="23" s="1"/>
  <c r="D1648" i="23" a="1"/>
  <c r="D1648" i="23" s="1"/>
  <c r="D1632" i="23" a="1"/>
  <c r="D1632" i="23" s="1"/>
  <c r="D1616" i="23" a="1"/>
  <c r="D1616" i="23" s="1"/>
  <c r="D1600" i="23" a="1"/>
  <c r="D1600" i="23" s="1"/>
  <c r="D1584" i="23" a="1"/>
  <c r="D1584" i="23" s="1"/>
  <c r="D1552" i="23" a="1"/>
  <c r="D1552" i="23" s="1"/>
  <c r="D1522" i="23" a="1"/>
  <c r="D1522" i="23" s="1"/>
  <c r="D1507" i="23" a="1"/>
  <c r="D1507" i="23" s="1"/>
  <c r="D1625" i="23" a="1"/>
  <c r="D1625" i="23" s="1"/>
  <c r="D1609" i="23" a="1"/>
  <c r="D1609" i="23" s="1"/>
  <c r="D1593" i="23" a="1"/>
  <c r="D1593" i="23" s="1"/>
  <c r="D1545" i="23" a="1"/>
  <c r="D1545" i="23" s="1"/>
  <c r="D1538" i="23" a="1"/>
  <c r="D1538" i="23" s="1"/>
  <c r="D1533" i="23" a="1"/>
  <c r="D1533" i="23" s="1"/>
  <c r="D1525" i="23" a="1"/>
  <c r="D1525" i="23" s="1"/>
  <c r="D1634" i="23" a="1"/>
  <c r="D1634" i="23" s="1"/>
  <c r="D1618" i="23" a="1"/>
  <c r="D1618" i="23" s="1"/>
  <c r="D1602" i="23" a="1"/>
  <c r="D1602" i="23" s="1"/>
  <c r="D1586" i="23" a="1"/>
  <c r="D1586" i="23" s="1"/>
  <c r="D1570" i="23" a="1"/>
  <c r="D1570" i="23" s="1"/>
  <c r="D1554" i="23" a="1"/>
  <c r="D1554" i="23" s="1"/>
  <c r="D1519" i="23" a="1"/>
  <c r="D1519" i="23" s="1"/>
  <c r="D1659" i="23" a="1"/>
  <c r="D1659" i="23" s="1"/>
  <c r="D1643" i="23" a="1"/>
  <c r="D1643" i="23" s="1"/>
  <c r="D1627" i="23" a="1"/>
  <c r="D1627" i="23" s="1"/>
  <c r="D1611" i="23" a="1"/>
  <c r="D1611" i="23" s="1"/>
  <c r="D1595" i="23" a="1"/>
  <c r="D1595" i="23" s="1"/>
  <c r="D1547" i="23" a="1"/>
  <c r="D1547" i="23" s="1"/>
  <c r="D1530" i="23" a="1"/>
  <c r="D1530" i="23" s="1"/>
  <c r="D1528" i="23" a="1"/>
  <c r="D1528" i="23" s="1"/>
  <c r="D1529" i="23" a="1"/>
  <c r="D1529" i="23" s="1"/>
  <c r="D1521" i="23" a="1"/>
  <c r="D1521" i="23" s="1"/>
  <c r="D1537" i="23" a="1"/>
  <c r="D1537" i="23" s="1"/>
  <c r="D1325" i="23" a="1"/>
  <c r="D1325" i="23" s="1"/>
  <c r="D1636" i="23" a="1"/>
  <c r="D1636" i="23" s="1"/>
  <c r="D1620" i="23" a="1"/>
  <c r="D1620" i="23" s="1"/>
  <c r="D1604" i="23" a="1"/>
  <c r="D1604" i="23" s="1"/>
  <c r="D1588" i="23" a="1"/>
  <c r="D1588" i="23" s="1"/>
  <c r="D1572" i="23" a="1"/>
  <c r="D1572" i="23" s="1"/>
  <c r="D1556" i="23" a="1"/>
  <c r="D1556" i="23" s="1"/>
  <c r="D1540" i="23" a="1"/>
  <c r="D1540" i="23" s="1"/>
  <c r="D1429" i="23" a="1"/>
  <c r="D1429" i="23" s="1"/>
  <c r="D1677" i="23" a="1"/>
  <c r="D1677" i="23" s="1"/>
  <c r="D1645" i="23" a="1"/>
  <c r="D1645" i="23" s="1"/>
  <c r="D1629" i="23" a="1"/>
  <c r="D1629" i="23" s="1"/>
  <c r="D1613" i="23" a="1"/>
  <c r="D1613" i="23" s="1"/>
  <c r="D1597" i="23" a="1"/>
  <c r="D1597" i="23" s="1"/>
  <c r="D1581" i="23" a="1"/>
  <c r="D1581" i="23" s="1"/>
  <c r="D1549" i="23" a="1"/>
  <c r="D1549" i="23" s="1"/>
  <c r="D1535" i="23" a="1"/>
  <c r="D1535" i="23" s="1"/>
  <c r="D1352" i="23" a="1"/>
  <c r="D1352" i="23" s="1"/>
  <c r="D1368" i="23" a="1"/>
  <c r="D1368" i="23" s="1"/>
  <c r="D1384" i="23" a="1"/>
  <c r="D1384" i="23" s="1"/>
  <c r="D1400" i="23" a="1"/>
  <c r="D1400" i="23" s="1"/>
  <c r="D1416" i="23" a="1"/>
  <c r="D1416" i="23" s="1"/>
  <c r="D1432" i="23" a="1"/>
  <c r="D1432" i="23" s="1"/>
  <c r="D1448" i="23" a="1"/>
  <c r="D1448" i="23" s="1"/>
  <c r="D1464" i="23" a="1"/>
  <c r="D1464" i="23" s="1"/>
  <c r="D1480" i="23" a="1"/>
  <c r="D1480" i="23" s="1"/>
  <c r="D1343" i="23" a="1"/>
  <c r="D1343" i="23" s="1"/>
  <c r="D1359" i="23" a="1"/>
  <c r="D1359" i="23" s="1"/>
  <c r="D1375" i="23" a="1"/>
  <c r="D1375" i="23" s="1"/>
  <c r="D1391" i="23" a="1"/>
  <c r="D1391" i="23" s="1"/>
  <c r="D1407" i="23" a="1"/>
  <c r="D1407" i="23" s="1"/>
  <c r="D1423" i="23" a="1"/>
  <c r="D1423" i="23" s="1"/>
  <c r="D1439" i="23" a="1"/>
  <c r="D1439" i="23" s="1"/>
  <c r="D1455" i="23" a="1"/>
  <c r="D1455" i="23" s="1"/>
  <c r="D1471" i="23" a="1"/>
  <c r="D1471" i="23" s="1"/>
  <c r="D1487" i="23" a="1"/>
  <c r="D1487" i="23" s="1"/>
  <c r="D1350" i="23" a="1"/>
  <c r="D1350" i="23" s="1"/>
  <c r="D1366" i="23" a="1"/>
  <c r="D1366" i="23" s="1"/>
  <c r="D1382" i="23" a="1"/>
  <c r="D1382" i="23" s="1"/>
  <c r="D1398" i="23" a="1"/>
  <c r="D1398" i="23" s="1"/>
  <c r="D1414" i="23" a="1"/>
  <c r="D1414" i="23" s="1"/>
  <c r="D1430" i="23" a="1"/>
  <c r="D1430" i="23" s="1"/>
  <c r="D1446" i="23" a="1"/>
  <c r="D1446" i="23" s="1"/>
  <c r="D1462" i="23" a="1"/>
  <c r="D1462" i="23" s="1"/>
  <c r="D1478" i="23" a="1"/>
  <c r="D1478" i="23" s="1"/>
  <c r="D1341" i="23" a="1"/>
  <c r="D1341" i="23" s="1"/>
  <c r="D1357" i="23" a="1"/>
  <c r="D1357" i="23" s="1"/>
  <c r="D1373" i="23" a="1"/>
  <c r="D1373" i="23" s="1"/>
  <c r="D1389" i="23" a="1"/>
  <c r="D1389" i="23" s="1"/>
  <c r="D1405" i="23" a="1"/>
  <c r="D1405" i="23" s="1"/>
  <c r="D1421" i="23" a="1"/>
  <c r="D1421" i="23" s="1"/>
  <c r="D1437" i="23" a="1"/>
  <c r="D1437" i="23" s="1"/>
  <c r="D1453" i="23" a="1"/>
  <c r="D1453" i="23" s="1"/>
  <c r="D1469" i="23" a="1"/>
  <c r="D1469" i="23" s="1"/>
  <c r="D1485" i="23" a="1"/>
  <c r="D1485" i="23" s="1"/>
  <c r="D1332" i="23" a="1"/>
  <c r="D1332" i="23" s="1"/>
  <c r="D1348" i="23" a="1"/>
  <c r="D1348" i="23" s="1"/>
  <c r="D1364" i="23" a="1"/>
  <c r="D1364" i="23" s="1"/>
  <c r="D1380" i="23" a="1"/>
  <c r="D1380" i="23" s="1"/>
  <c r="D1396" i="23" a="1"/>
  <c r="D1396" i="23" s="1"/>
  <c r="D1412" i="23" a="1"/>
  <c r="D1412" i="23" s="1"/>
  <c r="D1428" i="23" a="1"/>
  <c r="D1428" i="23" s="1"/>
  <c r="D1444" i="23" a="1"/>
  <c r="D1444" i="23" s="1"/>
  <c r="D1460" i="23" a="1"/>
  <c r="D1460" i="23" s="1"/>
  <c r="D1476" i="23" a="1"/>
  <c r="D1476" i="23" s="1"/>
  <c r="D1339" i="23" a="1"/>
  <c r="D1339" i="23" s="1"/>
  <c r="D1355" i="23" a="1"/>
  <c r="D1355" i="23" s="1"/>
  <c r="D1371" i="23" a="1"/>
  <c r="D1371" i="23" s="1"/>
  <c r="D1387" i="23" a="1"/>
  <c r="D1387" i="23" s="1"/>
  <c r="D1403" i="23" a="1"/>
  <c r="D1403" i="23" s="1"/>
  <c r="D1419" i="23" a="1"/>
  <c r="D1419" i="23" s="1"/>
  <c r="D1435" i="23" a="1"/>
  <c r="D1435" i="23" s="1"/>
  <c r="D1451" i="23" a="1"/>
  <c r="D1451" i="23" s="1"/>
  <c r="D1467" i="23" a="1"/>
  <c r="D1467" i="23" s="1"/>
  <c r="D1483" i="23" a="1"/>
  <c r="D1483" i="23" s="1"/>
  <c r="D1346" i="23" a="1"/>
  <c r="D1346" i="23" s="1"/>
  <c r="D1362" i="23" a="1"/>
  <c r="D1362" i="23" s="1"/>
  <c r="D1378" i="23" a="1"/>
  <c r="D1378" i="23" s="1"/>
  <c r="D1394" i="23" a="1"/>
  <c r="D1394" i="23" s="1"/>
  <c r="D1410" i="23" a="1"/>
  <c r="D1410" i="23" s="1"/>
  <c r="D1426" i="23" a="1"/>
  <c r="D1426" i="23" s="1"/>
  <c r="D1442" i="23" a="1"/>
  <c r="D1442" i="23" s="1"/>
  <c r="D1458" i="23" a="1"/>
  <c r="D1458" i="23" s="1"/>
  <c r="D1474" i="23" a="1"/>
  <c r="D1474" i="23" s="1"/>
  <c r="D1369" i="23" a="1"/>
  <c r="D1369" i="23" s="1"/>
  <c r="D1385" i="23" a="1"/>
  <c r="D1385" i="23" s="1"/>
  <c r="D1401" i="23" a="1"/>
  <c r="D1401" i="23" s="1"/>
  <c r="D1417" i="23" a="1"/>
  <c r="D1417" i="23" s="1"/>
  <c r="D1433" i="23" a="1"/>
  <c r="D1433" i="23" s="1"/>
  <c r="D1449" i="23" a="1"/>
  <c r="D1449" i="23" s="1"/>
  <c r="D1465" i="23" a="1"/>
  <c r="D1465" i="23" s="1"/>
  <c r="D1481" i="23" a="1"/>
  <c r="D1481" i="23" s="1"/>
  <c r="D1360" i="23" a="1"/>
  <c r="D1360" i="23" s="1"/>
  <c r="D1376" i="23" a="1"/>
  <c r="D1376" i="23" s="1"/>
  <c r="D1392" i="23" a="1"/>
  <c r="D1392" i="23" s="1"/>
  <c r="D1408" i="23" a="1"/>
  <c r="D1408" i="23" s="1"/>
  <c r="D1424" i="23" a="1"/>
  <c r="D1424" i="23" s="1"/>
  <c r="D1440" i="23" a="1"/>
  <c r="D1440" i="23" s="1"/>
  <c r="D1456" i="23" a="1"/>
  <c r="D1456" i="23" s="1"/>
  <c r="D1472" i="23" a="1"/>
  <c r="D1472" i="23" s="1"/>
  <c r="D1488" i="23" a="1"/>
  <c r="D1488" i="23" s="1"/>
  <c r="D1351" i="23" a="1"/>
  <c r="D1351" i="23" s="1"/>
  <c r="D1367" i="23" a="1"/>
  <c r="D1367" i="23" s="1"/>
  <c r="D1383" i="23" a="1"/>
  <c r="D1383" i="23" s="1"/>
  <c r="D1399" i="23" a="1"/>
  <c r="D1399" i="23" s="1"/>
  <c r="D1415" i="23" a="1"/>
  <c r="D1415" i="23" s="1"/>
  <c r="D1431" i="23" a="1"/>
  <c r="D1431" i="23" s="1"/>
  <c r="D1447" i="23" a="1"/>
  <c r="D1447" i="23" s="1"/>
  <c r="D1463" i="23" a="1"/>
  <c r="D1463" i="23" s="1"/>
  <c r="D1479" i="23" a="1"/>
  <c r="D1479" i="23" s="1"/>
  <c r="D1342" i="23" a="1"/>
  <c r="D1342" i="23" s="1"/>
  <c r="D1358" i="23" a="1"/>
  <c r="D1358" i="23" s="1"/>
  <c r="D1374" i="23" a="1"/>
  <c r="D1374" i="23" s="1"/>
  <c r="D1390" i="23" a="1"/>
  <c r="D1390" i="23" s="1"/>
  <c r="D1406" i="23" a="1"/>
  <c r="D1406" i="23" s="1"/>
  <c r="D1422" i="23" a="1"/>
  <c r="D1422" i="23" s="1"/>
  <c r="D1438" i="23" a="1"/>
  <c r="D1438" i="23" s="1"/>
  <c r="D1454" i="23" a="1"/>
  <c r="D1454" i="23" s="1"/>
  <c r="D1470" i="23" a="1"/>
  <c r="D1470" i="23" s="1"/>
  <c r="D1486" i="23" a="1"/>
  <c r="D1486" i="23" s="1"/>
  <c r="D1340" i="23" a="1"/>
  <c r="D1340" i="23" s="1"/>
  <c r="D1356" i="23" a="1"/>
  <c r="D1356" i="23" s="1"/>
  <c r="D1372" i="23" a="1"/>
  <c r="D1372" i="23" s="1"/>
  <c r="D1388" i="23" a="1"/>
  <c r="D1388" i="23" s="1"/>
  <c r="D1404" i="23" a="1"/>
  <c r="D1404" i="23" s="1"/>
  <c r="D1420" i="23" a="1"/>
  <c r="D1420" i="23" s="1"/>
  <c r="D1436" i="23" a="1"/>
  <c r="D1436" i="23" s="1"/>
  <c r="D1452" i="23" a="1"/>
  <c r="D1452" i="23" s="1"/>
  <c r="D1468" i="23" a="1"/>
  <c r="D1468" i="23" s="1"/>
  <c r="D1484" i="23" a="1"/>
  <c r="D1484" i="23" s="1"/>
  <c r="D1331" i="23" a="1"/>
  <c r="D1331" i="23" s="1"/>
  <c r="D1347" i="23" a="1"/>
  <c r="D1347" i="23" s="1"/>
  <c r="D1363" i="23" a="1"/>
  <c r="D1363" i="23" s="1"/>
  <c r="D1379" i="23" a="1"/>
  <c r="D1379" i="23" s="1"/>
  <c r="D1395" i="23" a="1"/>
  <c r="D1395" i="23" s="1"/>
  <c r="D1411" i="23" a="1"/>
  <c r="D1411" i="23" s="1"/>
  <c r="D1427" i="23" a="1"/>
  <c r="D1427" i="23" s="1"/>
  <c r="D1443" i="23" a="1"/>
  <c r="D1443" i="23" s="1"/>
  <c r="D1459" i="23" a="1"/>
  <c r="D1459" i="23" s="1"/>
  <c r="D1475" i="23" a="1"/>
  <c r="D1475" i="23" s="1"/>
  <c r="D1338" i="23" a="1"/>
  <c r="D1338" i="23" s="1"/>
  <c r="D1354" i="23" a="1"/>
  <c r="D1354" i="23" s="1"/>
  <c r="D1370" i="23" a="1"/>
  <c r="D1370" i="23" s="1"/>
  <c r="D1386" i="23" a="1"/>
  <c r="D1386" i="23" s="1"/>
  <c r="D1402" i="23" a="1"/>
  <c r="D1402" i="23" s="1"/>
  <c r="D1418" i="23" a="1"/>
  <c r="D1418" i="23" s="1"/>
  <c r="D1434" i="23" a="1"/>
  <c r="D1434" i="23" s="1"/>
  <c r="D1450" i="23" a="1"/>
  <c r="D1450" i="23" s="1"/>
  <c r="D1466" i="23" a="1"/>
  <c r="D1466" i="23" s="1"/>
  <c r="D1482" i="23" a="1"/>
  <c r="D1482" i="23" s="1"/>
  <c r="D1329" i="23" a="1"/>
  <c r="D1329" i="23" s="1"/>
  <c r="D1345" i="23" a="1"/>
  <c r="D1345" i="23" s="1"/>
  <c r="D1361" i="23" a="1"/>
  <c r="D1361" i="23" s="1"/>
  <c r="D1377" i="23" a="1"/>
  <c r="D1377" i="23" s="1"/>
  <c r="D1393" i="23" a="1"/>
  <c r="D1393" i="23" s="1"/>
  <c r="D1409" i="23" a="1"/>
  <c r="D1409" i="23" s="1"/>
  <c r="D1425" i="23" a="1"/>
  <c r="D1425" i="23" s="1"/>
  <c r="D1441" i="23" a="1"/>
  <c r="D1441" i="23" s="1"/>
  <c r="D1457" i="23" a="1"/>
  <c r="D1457" i="23" s="1"/>
  <c r="D1473" i="23" a="1"/>
  <c r="D1473" i="23" s="1"/>
  <c r="D1489" i="23" a="1"/>
  <c r="D1489" i="23" s="1"/>
  <c r="D1654" i="23" a="1"/>
  <c r="D1654" i="23" s="1"/>
  <c r="D1638" i="23" a="1"/>
  <c r="D1638" i="23" s="1"/>
  <c r="D1622" i="23" a="1"/>
  <c r="D1622" i="23" s="1"/>
  <c r="D1606" i="23" a="1"/>
  <c r="D1606" i="23" s="1"/>
  <c r="D1590" i="23" a="1"/>
  <c r="D1590" i="23" s="1"/>
  <c r="D1574" i="23" a="1"/>
  <c r="D1574" i="23" s="1"/>
  <c r="D1542" i="23" a="1"/>
  <c r="D1542" i="23" s="1"/>
  <c r="D1527" i="23" a="1"/>
  <c r="D1527" i="23" s="1"/>
  <c r="D1524" i="23" a="1"/>
  <c r="D1524" i="23" s="1"/>
  <c r="D1381" i="23" a="1"/>
  <c r="D1381" i="23" s="1"/>
  <c r="D1647" i="23" a="1"/>
  <c r="D1647" i="23" s="1"/>
  <c r="D1631" i="23" a="1"/>
  <c r="D1631" i="23" s="1"/>
  <c r="D1615" i="23" a="1"/>
  <c r="D1615" i="23" s="1"/>
  <c r="D1599" i="23" a="1"/>
  <c r="D1599" i="23" s="1"/>
  <c r="D1583" i="23" a="1"/>
  <c r="D1583" i="23" s="1"/>
  <c r="D1551" i="23" a="1"/>
  <c r="D1551" i="23" s="1"/>
  <c r="D1532" i="23" a="1"/>
  <c r="D1532" i="23" s="1"/>
  <c r="D1514" i="23" a="1"/>
  <c r="D1514" i="23" s="1"/>
  <c r="D1656" i="23" a="1"/>
  <c r="D1656" i="23" s="1"/>
  <c r="D1640" i="23" a="1"/>
  <c r="D1640" i="23" s="1"/>
  <c r="D1624" i="23" a="1"/>
  <c r="D1624" i="23" s="1"/>
  <c r="D1608" i="23" a="1"/>
  <c r="D1608" i="23" s="1"/>
  <c r="D1592" i="23" a="1"/>
  <c r="D1592" i="23" s="1"/>
  <c r="D1544" i="23" a="1"/>
  <c r="D1544" i="23" s="1"/>
  <c r="D1333" i="23" a="1"/>
  <c r="D1333" i="23" s="1"/>
  <c r="D1649" i="23" a="1"/>
  <c r="D1649" i="23" s="1"/>
  <c r="D1633" i="23" a="1"/>
  <c r="D1633" i="23" s="1"/>
  <c r="D1617" i="23" a="1"/>
  <c r="D1617" i="23" s="1"/>
  <c r="D1601" i="23" a="1"/>
  <c r="D1601" i="23" s="1"/>
  <c r="D1585" i="23" a="1"/>
  <c r="D1585" i="23" s="1"/>
  <c r="D1496" i="23" a="1"/>
  <c r="D1496" i="23" s="1"/>
  <c r="D1512" i="23" a="1"/>
  <c r="D1512" i="23" s="1"/>
  <c r="D1503" i="23" a="1"/>
  <c r="D1503" i="23" s="1"/>
  <c r="D1494" i="23" a="1"/>
  <c r="D1494" i="23" s="1"/>
  <c r="D1510" i="23" a="1"/>
  <c r="D1510" i="23" s="1"/>
  <c r="D1501" i="23" a="1"/>
  <c r="D1501" i="23" s="1"/>
  <c r="D1492" i="23" a="1"/>
  <c r="D1492" i="23" s="1"/>
  <c r="D1499" i="23" a="1"/>
  <c r="D1499" i="23" s="1"/>
  <c r="D1515" i="23" a="1"/>
  <c r="D1515" i="23" s="1"/>
  <c r="D1490" i="23" a="1"/>
  <c r="D1490" i="23" s="1"/>
  <c r="D1506" i="23" a="1"/>
  <c r="D1506" i="23" s="1"/>
  <c r="D1497" i="23" a="1"/>
  <c r="D1497" i="23" s="1"/>
  <c r="D1513" i="23" a="1"/>
  <c r="D1513" i="23" s="1"/>
  <c r="D1504" i="23" a="1"/>
  <c r="D1504" i="23" s="1"/>
  <c r="D1520" i="23" a="1"/>
  <c r="D1520" i="23" s="1"/>
  <c r="D1495" i="23" a="1"/>
  <c r="D1495" i="23" s="1"/>
  <c r="D1511" i="23" a="1"/>
  <c r="D1511" i="23" s="1"/>
  <c r="D1502" i="23" a="1"/>
  <c r="D1502" i="23" s="1"/>
  <c r="D1518" i="23" a="1"/>
  <c r="D1518" i="23" s="1"/>
  <c r="D1500" i="23" a="1"/>
  <c r="D1500" i="23" s="1"/>
  <c r="D1491" i="23" a="1"/>
  <c r="D1491" i="23" s="1"/>
  <c r="D1498" i="23" a="1"/>
  <c r="D1498" i="23" s="1"/>
  <c r="D1505" i="23" a="1"/>
  <c r="D1505" i="23" s="1"/>
  <c r="D1626" i="23" a="1"/>
  <c r="D1626" i="23" s="1"/>
  <c r="D1610" i="23" a="1"/>
  <c r="D1610" i="23" s="1"/>
  <c r="D1594" i="23" a="1"/>
  <c r="D1594" i="23" s="1"/>
  <c r="D1546" i="23" a="1"/>
  <c r="D1546" i="23" s="1"/>
  <c r="D1539" i="23" a="1"/>
  <c r="D1539" i="23" s="1"/>
  <c r="D1413" i="23" a="1"/>
  <c r="D1413" i="23" s="1"/>
  <c r="D1327" i="23" a="1"/>
  <c r="D1327" i="23" s="1"/>
  <c r="D1651" i="23" a="1"/>
  <c r="D1651" i="23" s="1"/>
  <c r="D1635" i="23" a="1"/>
  <c r="D1635" i="23" s="1"/>
  <c r="D1619" i="23" a="1"/>
  <c r="D1619" i="23" s="1"/>
  <c r="D1587" i="23" a="1"/>
  <c r="D1587" i="23" s="1"/>
  <c r="D1555" i="23" a="1"/>
  <c r="D1555" i="23" s="1"/>
  <c r="D1534" i="23" a="1"/>
  <c r="D1534" i="23" s="1"/>
  <c r="D1523" i="23" a="1"/>
  <c r="D1523" i="23" s="1"/>
  <c r="D1509" i="23" a="1"/>
  <c r="D1509" i="23" s="1"/>
  <c r="D1322" i="23" a="1"/>
  <c r="D1322" i="23" s="1"/>
  <c r="D1315" i="23" a="1"/>
  <c r="D1315" i="23" s="1"/>
  <c r="D1324" i="23" a="1"/>
  <c r="D1324" i="23" s="1"/>
  <c r="D1326" i="23" a="1"/>
  <c r="D1326" i="23" s="1"/>
  <c r="D1335" i="23" a="1"/>
  <c r="D1335" i="23" s="1"/>
  <c r="D1319" i="23" a="1"/>
  <c r="D1319" i="23" s="1"/>
  <c r="D1344" i="23" a="1"/>
  <c r="D1344" i="23" s="1"/>
  <c r="D1328" i="23" a="1"/>
  <c r="D1328" i="23" s="1"/>
  <c r="D1353" i="23" a="1"/>
  <c r="D1353" i="23" s="1"/>
  <c r="D1337" i="23" a="1"/>
  <c r="D1337" i="23" s="1"/>
  <c r="D1321" i="23" a="1"/>
  <c r="D1321" i="23" s="1"/>
  <c r="D1330" i="23" a="1"/>
  <c r="D1330" i="23" s="1"/>
  <c r="D1314" i="23" a="1"/>
  <c r="D1314" i="23" s="1"/>
  <c r="D1323" i="23" a="1"/>
  <c r="D1323" i="23" s="1"/>
  <c r="D1316" i="23" a="1"/>
  <c r="D1316" i="23" s="1"/>
  <c r="D1334" i="23" a="1"/>
  <c r="D1334" i="23" s="1"/>
  <c r="D1318" i="23" a="1"/>
  <c r="D1318" i="23" s="1"/>
  <c r="D1336" i="23" a="1"/>
  <c r="D1336" i="23" s="1"/>
  <c r="D100" i="23" a="1"/>
  <c r="D100" i="23" s="1"/>
  <c r="D150" i="23" a="1"/>
  <c r="D150" i="23" s="1"/>
  <c r="D15" i="23" a="1"/>
  <c r="D15" i="23" s="1"/>
  <c r="D28" i="23" a="1"/>
  <c r="D28" i="23" s="1"/>
  <c r="D52" i="23" a="1"/>
  <c r="D52" i="23" s="1"/>
  <c r="D144" i="23" a="1"/>
  <c r="D144" i="23" s="1"/>
  <c r="D122" i="23" a="1"/>
  <c r="D122" i="23" s="1"/>
  <c r="D236" i="23" a="1"/>
  <c r="D236" i="23" s="1"/>
  <c r="D266" i="23" a="1"/>
  <c r="D266" i="23" s="1"/>
  <c r="D815" i="23" a="1"/>
  <c r="D815" i="23" s="1"/>
  <c r="D1136" i="23" a="1"/>
  <c r="D1136" i="23" s="1"/>
  <c r="D153" i="23" a="1"/>
  <c r="D153" i="23" s="1"/>
  <c r="D36" i="23" a="1"/>
  <c r="D36" i="23" s="1"/>
  <c r="D57" i="23" a="1"/>
  <c r="D57" i="23" s="1"/>
  <c r="D154" i="23" a="1"/>
  <c r="D154" i="23" s="1"/>
  <c r="D124" i="23" a="1"/>
  <c r="D124" i="23" s="1"/>
  <c r="D315" i="23" a="1"/>
  <c r="D315" i="23" s="1"/>
  <c r="D429" i="23" a="1"/>
  <c r="D429" i="23" s="1"/>
  <c r="D111" i="23" a="1"/>
  <c r="D111" i="23" s="1"/>
  <c r="D152" i="23" a="1"/>
  <c r="D152" i="23" s="1"/>
  <c r="D35" i="23" a="1"/>
  <c r="D35" i="23" s="1"/>
  <c r="D112" i="23" a="1"/>
  <c r="D112" i="23" s="1"/>
  <c r="D247" i="23" a="1"/>
  <c r="D247" i="23" s="1"/>
  <c r="D73" i="23" a="1"/>
  <c r="D73" i="23" s="1"/>
  <c r="D114" i="23" a="1"/>
  <c r="D114" i="23" s="1"/>
  <c r="D78" i="23" a="1"/>
  <c r="D78" i="23" s="1"/>
  <c r="D248" i="23" a="1"/>
  <c r="D248" i="23" s="1"/>
  <c r="D159" i="23" a="1"/>
  <c r="D159" i="23" s="1"/>
  <c r="D187" i="23" a="1"/>
  <c r="D187" i="23" s="1"/>
  <c r="D155" i="23" a="1"/>
  <c r="D155" i="23" s="1"/>
  <c r="D116" i="23" a="1"/>
  <c r="D116" i="23" s="1"/>
  <c r="D250" i="23" a="1"/>
  <c r="D250" i="23" s="1"/>
  <c r="D677" i="23" a="1"/>
  <c r="D677" i="23" s="1"/>
  <c r="D608" i="23" a="1"/>
  <c r="D608" i="23" s="1"/>
  <c r="D38" i="23" a="1"/>
  <c r="D38" i="23" s="1"/>
  <c r="D158" i="23" a="1"/>
  <c r="D158" i="23" s="1"/>
  <c r="D198" i="23" a="1"/>
  <c r="D198" i="23" s="1"/>
  <c r="D31" i="23" a="1"/>
  <c r="D31" i="23" s="1"/>
  <c r="D79" i="23" a="1"/>
  <c r="D79" i="23" s="1"/>
  <c r="D160" i="23" a="1"/>
  <c r="D160" i="23" s="1"/>
  <c r="D134" i="23" a="1"/>
  <c r="D134" i="23" s="1"/>
  <c r="D127" i="23" a="1"/>
  <c r="D127" i="23" s="1"/>
  <c r="D445" i="23" a="1"/>
  <c r="D445" i="23" s="1"/>
  <c r="D95" i="23" a="1"/>
  <c r="D95" i="23" s="1"/>
  <c r="D33" i="23" a="1"/>
  <c r="D33" i="23" s="1"/>
  <c r="D81" i="23" a="1"/>
  <c r="D81" i="23" s="1"/>
  <c r="D120" i="23" a="1"/>
  <c r="D120" i="23" s="1"/>
  <c r="D205" i="23" a="1"/>
  <c r="D205" i="23" s="1"/>
  <c r="D331" i="23" a="1"/>
  <c r="D331" i="23" s="1"/>
  <c r="D709" i="23" a="1"/>
  <c r="D709" i="23" s="1"/>
  <c r="D37" i="23" a="1"/>
  <c r="D37" i="23" s="1"/>
  <c r="D41" i="23" a="1"/>
  <c r="D41" i="23" s="1"/>
  <c r="D62" i="23" a="1"/>
  <c r="D62" i="23" s="1"/>
  <c r="D83" i="23" a="1"/>
  <c r="D83" i="23" s="1"/>
  <c r="D207" i="23" a="1"/>
  <c r="D207" i="23" s="1"/>
  <c r="D133" i="23" a="1"/>
  <c r="D133" i="23" s="1"/>
  <c r="D166" i="23" a="1"/>
  <c r="D166" i="23" s="1"/>
  <c r="D20" i="23" a="1"/>
  <c r="D20" i="23" s="1"/>
  <c r="D42" i="23" a="1"/>
  <c r="D42" i="23" s="1"/>
  <c r="D47" i="23" a="1"/>
  <c r="D47" i="23" s="1"/>
  <c r="D126" i="23" a="1"/>
  <c r="D126" i="23" s="1"/>
  <c r="D210" i="23" a="1"/>
  <c r="D210" i="23" s="1"/>
  <c r="D267" i="23" a="1"/>
  <c r="D267" i="23" s="1"/>
  <c r="D338" i="23" a="1"/>
  <c r="D338" i="23" s="1"/>
  <c r="D741" i="23" a="1"/>
  <c r="D741" i="23" s="1"/>
  <c r="D44" i="23" a="1"/>
  <c r="D44" i="23" s="1"/>
  <c r="D84" i="23" a="1"/>
  <c r="D84" i="23" s="1"/>
  <c r="D128" i="23" a="1"/>
  <c r="D128" i="23" s="1"/>
  <c r="D171" i="23" a="1"/>
  <c r="D171" i="23" s="1"/>
  <c r="D214" i="23" a="1"/>
  <c r="D214" i="23" s="1"/>
  <c r="D24" i="23" a="1"/>
  <c r="D24" i="23" s="1"/>
  <c r="D93" i="23" a="1"/>
  <c r="D93" i="23" s="1"/>
  <c r="D132" i="23" a="1"/>
  <c r="D132" i="23" s="1"/>
  <c r="D86" i="23" a="1"/>
  <c r="D86" i="23" s="1"/>
  <c r="D217" i="23" a="1"/>
  <c r="D217" i="23" s="1"/>
  <c r="D136" i="23" a="1"/>
  <c r="D136" i="23" s="1"/>
  <c r="D354" i="23" a="1"/>
  <c r="D354" i="23" s="1"/>
  <c r="D480" i="23" a="1"/>
  <c r="D480" i="23" s="1"/>
  <c r="D773" i="23" a="1"/>
  <c r="D773" i="23" s="1"/>
  <c r="D789" i="23" a="1"/>
  <c r="D789" i="23" s="1"/>
  <c r="D805" i="23" a="1"/>
  <c r="D805" i="23" s="1"/>
  <c r="D102" i="23" a="1"/>
  <c r="D102" i="23" s="1"/>
  <c r="D157" i="23" a="1"/>
  <c r="D157" i="23" s="1"/>
  <c r="D156" i="23" a="1"/>
  <c r="D156" i="23" s="1"/>
  <c r="D5" i="23" a="1"/>
  <c r="D5" i="23" s="1"/>
  <c r="D17" i="23" a="1"/>
  <c r="D17" i="23" s="1"/>
  <c r="D46" i="23" a="1"/>
  <c r="D46" i="23" s="1"/>
  <c r="D101" i="23" a="1"/>
  <c r="D101" i="23" s="1"/>
  <c r="D104" i="23" a="1"/>
  <c r="D104" i="23" s="1"/>
  <c r="D130" i="23" a="1"/>
  <c r="D130" i="23" s="1"/>
  <c r="D296" i="23" a="1"/>
  <c r="D296" i="23" s="1"/>
  <c r="D364" i="23" a="1"/>
  <c r="D364" i="23" s="1"/>
  <c r="D365" i="23" a="1"/>
  <c r="D365" i="23" s="1"/>
  <c r="D423" i="23" a="1"/>
  <c r="D423" i="23" s="1"/>
  <c r="D422" i="23" a="1"/>
  <c r="D422" i="23" s="1"/>
  <c r="D258" i="23" a="1"/>
  <c r="D258" i="23" s="1"/>
  <c r="D10" i="23" a="1"/>
  <c r="D10" i="23" s="1"/>
  <c r="D22" i="23" a="1"/>
  <c r="D22" i="23" s="1"/>
  <c r="D34" i="23" a="1"/>
  <c r="D34" i="23" s="1"/>
  <c r="D58" i="23" a="1"/>
  <c r="D58" i="23" s="1"/>
  <c r="D51" i="23" a="1"/>
  <c r="D51" i="23" s="1"/>
  <c r="D61" i="23" a="1"/>
  <c r="D61" i="23" s="1"/>
  <c r="D131" i="23" a="1"/>
  <c r="D131" i="23" s="1"/>
  <c r="D184" i="23" a="1"/>
  <c r="D184" i="23" s="1"/>
  <c r="D185" i="23" a="1"/>
  <c r="D185" i="23" s="1"/>
  <c r="D213" i="23" a="1"/>
  <c r="D213" i="23" s="1"/>
  <c r="D212" i="23" a="1"/>
  <c r="D212" i="23" s="1"/>
  <c r="D218" i="23" a="1"/>
  <c r="D218" i="23" s="1"/>
  <c r="D284" i="23" a="1"/>
  <c r="D284" i="23" s="1"/>
  <c r="D285" i="23" a="1"/>
  <c r="D285" i="23" s="1"/>
  <c r="D290" i="23" a="1"/>
  <c r="D290" i="23" s="1"/>
  <c r="D333" i="23" a="1"/>
  <c r="D333" i="23" s="1"/>
  <c r="D332" i="23" a="1"/>
  <c r="D332" i="23" s="1"/>
  <c r="D340" i="23" a="1"/>
  <c r="D340" i="23" s="1"/>
  <c r="D341" i="23" a="1"/>
  <c r="D341" i="23" s="1"/>
  <c r="D349" i="23" a="1"/>
  <c r="D349" i="23" s="1"/>
  <c r="D348" i="23" a="1"/>
  <c r="D348" i="23" s="1"/>
  <c r="D357" i="23" a="1"/>
  <c r="D357" i="23" s="1"/>
  <c r="D356" i="23" a="1"/>
  <c r="D356" i="23" s="1"/>
  <c r="D183" i="23" a="1"/>
  <c r="D183" i="23" s="1"/>
  <c r="D396" i="23" a="1"/>
  <c r="D396" i="23" s="1"/>
  <c r="D397" i="23" a="1"/>
  <c r="D397" i="23" s="1"/>
  <c r="D27" i="23" a="1"/>
  <c r="D27" i="23" s="1"/>
  <c r="D66" i="23" a="1"/>
  <c r="D66" i="23" s="1"/>
  <c r="D168" i="23" a="1"/>
  <c r="D168" i="23" s="1"/>
  <c r="D110" i="23" a="1"/>
  <c r="D110" i="23" s="1"/>
  <c r="D113" i="23" a="1"/>
  <c r="D113" i="23" s="1"/>
  <c r="D231" i="23" a="1"/>
  <c r="D231" i="23" s="1"/>
  <c r="D230" i="23" a="1"/>
  <c r="D230" i="23" s="1"/>
  <c r="D279" i="23" a="1"/>
  <c r="D279" i="23" s="1"/>
  <c r="D278" i="23" a="1"/>
  <c r="D278" i="23" s="1"/>
  <c r="D143" i="23" a="1"/>
  <c r="D143" i="23" s="1"/>
  <c r="D146" i="23" a="1"/>
  <c r="D146" i="23" s="1"/>
  <c r="D310" i="23" a="1"/>
  <c r="D310" i="23" s="1"/>
  <c r="D311" i="23" a="1"/>
  <c r="D311" i="23" s="1"/>
  <c r="D199" i="23" a="1"/>
  <c r="D199" i="23" s="1"/>
  <c r="D206" i="23" a="1"/>
  <c r="D206" i="23" s="1"/>
  <c r="D3" i="23" a="1"/>
  <c r="D3" i="23" s="1"/>
  <c r="D96" i="23" a="1"/>
  <c r="D96" i="23" s="1"/>
  <c r="D82" i="23" a="1"/>
  <c r="D82" i="23" s="1"/>
  <c r="D85" i="23" a="1"/>
  <c r="D85" i="23" s="1"/>
  <c r="D242" i="23" a="1"/>
  <c r="D242" i="23" s="1"/>
  <c r="D273" i="23" a="1"/>
  <c r="D273" i="23" s="1"/>
  <c r="D272" i="23" a="1"/>
  <c r="D272" i="23" s="1"/>
  <c r="D140" i="23" a="1"/>
  <c r="D140" i="23" s="1"/>
  <c r="D318" i="23" a="1"/>
  <c r="D318" i="23" s="1"/>
  <c r="D319" i="23" a="1"/>
  <c r="D319" i="23" s="1"/>
  <c r="D326" i="23" a="1"/>
  <c r="D326" i="23" s="1"/>
  <c r="D327" i="23" a="1"/>
  <c r="D327" i="23" s="1"/>
  <c r="D399" i="23" a="1"/>
  <c r="D399" i="23" s="1"/>
  <c r="D398" i="23" a="1"/>
  <c r="D398" i="23" s="1"/>
  <c r="D491" i="23" a="1"/>
  <c r="D491" i="23" s="1"/>
  <c r="D490" i="23" a="1"/>
  <c r="D490" i="23" s="1"/>
  <c r="D262" i="23" a="1"/>
  <c r="D262" i="23" s="1"/>
  <c r="D537" i="23" a="1"/>
  <c r="D537" i="23" s="1"/>
  <c r="D536" i="23" a="1"/>
  <c r="D536" i="23" s="1"/>
  <c r="D297" i="23" a="1"/>
  <c r="D297" i="23" s="1"/>
  <c r="D8" i="23" a="1"/>
  <c r="D8" i="23" s="1"/>
  <c r="D106" i="23" a="1"/>
  <c r="D106" i="23" s="1"/>
  <c r="D69" i="23" a="1"/>
  <c r="D69" i="23" s="1"/>
  <c r="D77" i="23" a="1"/>
  <c r="D77" i="23" s="1"/>
  <c r="D203" i="23" a="1"/>
  <c r="D203" i="23" s="1"/>
  <c r="D202" i="23" a="1"/>
  <c r="D202" i="23" s="1"/>
  <c r="D260" i="23" a="1"/>
  <c r="D260" i="23" s="1"/>
  <c r="D261" i="23" a="1"/>
  <c r="D261" i="23" s="1"/>
  <c r="D137" i="23" a="1"/>
  <c r="D137" i="23" s="1"/>
  <c r="D299" i="23" a="1"/>
  <c r="D299" i="23" s="1"/>
  <c r="D298" i="23" a="1"/>
  <c r="D298" i="23" s="1"/>
  <c r="D305" i="23" a="1"/>
  <c r="D305" i="23" s="1"/>
  <c r="D304" i="23" a="1"/>
  <c r="D304" i="23" s="1"/>
  <c r="D366" i="23" a="1"/>
  <c r="D366" i="23" s="1"/>
  <c r="D367" i="23" a="1"/>
  <c r="D367" i="23" s="1"/>
  <c r="D246" i="23" a="1"/>
  <c r="D246" i="23" s="1"/>
  <c r="D201" i="23" a="1"/>
  <c r="D201" i="23" s="1"/>
  <c r="D200" i="23" a="1"/>
  <c r="D200" i="23" s="1"/>
  <c r="D13" i="23" a="1"/>
  <c r="D13" i="23" s="1"/>
  <c r="D59" i="23" a="1"/>
  <c r="D59" i="23" s="1"/>
  <c r="D64" i="23" a="1"/>
  <c r="D64" i="23" s="1"/>
  <c r="D88" i="23" a="1"/>
  <c r="D88" i="23" s="1"/>
  <c r="D196" i="23" a="1"/>
  <c r="D196" i="23" s="1"/>
  <c r="D197" i="23" a="1"/>
  <c r="D197" i="23" s="1"/>
  <c r="D254" i="23" a="1"/>
  <c r="D254" i="23" s="1"/>
  <c r="D255" i="23" a="1"/>
  <c r="D255" i="23" s="1"/>
  <c r="D312" i="23" a="1"/>
  <c r="D312" i="23" s="1"/>
  <c r="D313" i="23" a="1"/>
  <c r="D313" i="23" s="1"/>
  <c r="D194" i="23" a="1"/>
  <c r="D194" i="23" s="1"/>
  <c r="D32" i="23" a="1"/>
  <c r="D32" i="23" s="1"/>
  <c r="D30" i="23" a="1"/>
  <c r="D30" i="23" s="1"/>
  <c r="D72" i="23" a="1"/>
  <c r="D72" i="23" s="1"/>
  <c r="D180" i="23" a="1"/>
  <c r="D180" i="23" s="1"/>
  <c r="D208" i="23" a="1"/>
  <c r="D208" i="23" s="1"/>
  <c r="D209" i="23" a="1"/>
  <c r="D209" i="23" s="1"/>
  <c r="D220" i="23" a="1"/>
  <c r="D220" i="23" s="1"/>
  <c r="D221" i="23" a="1"/>
  <c r="D221" i="23" s="1"/>
  <c r="D292" i="23" a="1"/>
  <c r="D292" i="23" s="1"/>
  <c r="D293" i="23" a="1"/>
  <c r="D293" i="23" s="1"/>
  <c r="D6" i="23" a="1"/>
  <c r="D6" i="23" s="1"/>
  <c r="D18" i="23" a="1"/>
  <c r="D18" i="23" s="1"/>
  <c r="D91" i="23" a="1"/>
  <c r="D91" i="23" s="1"/>
  <c r="D105" i="23" a="1"/>
  <c r="D105" i="23" s="1"/>
  <c r="D108" i="23" a="1"/>
  <c r="D108" i="23" s="1"/>
  <c r="D233" i="23" a="1"/>
  <c r="D233" i="23" s="1"/>
  <c r="D232" i="23" a="1"/>
  <c r="D232" i="23" s="1"/>
  <c r="D239" i="23" a="1"/>
  <c r="D239" i="23" s="1"/>
  <c r="D238" i="23" a="1"/>
  <c r="D238" i="23" s="1"/>
  <c r="D280" i="23" a="1"/>
  <c r="D280" i="23" s="1"/>
  <c r="D281" i="23" a="1"/>
  <c r="D281" i="23" s="1"/>
  <c r="D286" i="23" a="1"/>
  <c r="D286" i="23" s="1"/>
  <c r="D287" i="23" a="1"/>
  <c r="D287" i="23" s="1"/>
  <c r="D388" i="23" a="1"/>
  <c r="D388" i="23" s="1"/>
  <c r="D389" i="23" a="1"/>
  <c r="D389" i="23" s="1"/>
  <c r="D544" i="23" a="1"/>
  <c r="D544" i="23" s="1"/>
  <c r="D40" i="23" a="1"/>
  <c r="D40" i="23" s="1"/>
  <c r="D226" i="23" a="1"/>
  <c r="D226" i="23" s="1"/>
  <c r="D117" i="23" a="1"/>
  <c r="D117" i="23" s="1"/>
  <c r="D190" i="23" a="1"/>
  <c r="D190" i="23" s="1"/>
  <c r="D215" i="23" a="1"/>
  <c r="D215" i="23" s="1"/>
  <c r="D249" i="23" a="1"/>
  <c r="D249" i="23" s="1"/>
  <c r="D45" i="23" a="1"/>
  <c r="D45" i="23" s="1"/>
  <c r="D138" i="23" a="1"/>
  <c r="D138" i="23" s="1"/>
  <c r="D75" i="23" a="1"/>
  <c r="D75" i="23" s="1"/>
  <c r="D244" i="23" a="1"/>
  <c r="D244" i="23" s="1"/>
  <c r="D245" i="23" a="1"/>
  <c r="D245" i="23" s="1"/>
  <c r="D165" i="23" a="1"/>
  <c r="D165" i="23" s="1"/>
  <c r="D181" i="23" a="1"/>
  <c r="D181" i="23" s="1"/>
  <c r="D431" i="23" a="1"/>
  <c r="D431" i="23" s="1"/>
  <c r="D430" i="23" a="1"/>
  <c r="D430" i="23" s="1"/>
  <c r="D4" i="23" a="1"/>
  <c r="D4" i="23" s="1"/>
  <c r="D16" i="23" a="1"/>
  <c r="D16" i="23" s="1"/>
  <c r="D21" i="23" a="1"/>
  <c r="D21" i="23" s="1"/>
  <c r="D74" i="23" a="1"/>
  <c r="D74" i="23" s="1"/>
  <c r="D99" i="23" a="1"/>
  <c r="D99" i="23" s="1"/>
  <c r="D70" i="23" a="1"/>
  <c r="D70" i="23" s="1"/>
  <c r="D97" i="23" a="1"/>
  <c r="D97" i="23" s="1"/>
  <c r="D123" i="23" a="1"/>
  <c r="D123" i="23" s="1"/>
  <c r="D169" i="23" a="1"/>
  <c r="D169" i="23" s="1"/>
  <c r="D381" i="23" a="1"/>
  <c r="D381" i="23" s="1"/>
  <c r="D380" i="23" a="1"/>
  <c r="D380" i="23" s="1"/>
  <c r="D405" i="23" a="1"/>
  <c r="D405" i="23" s="1"/>
  <c r="D404" i="23" a="1"/>
  <c r="D404" i="23" s="1"/>
  <c r="D216" i="23" a="1"/>
  <c r="D216" i="23" s="1"/>
  <c r="D576" i="23" a="1"/>
  <c r="D576" i="23" s="1"/>
  <c r="D50" i="23" a="1"/>
  <c r="D50" i="23" s="1"/>
  <c r="D60" i="23" a="1"/>
  <c r="D60" i="23" s="1"/>
  <c r="D65" i="23" a="1"/>
  <c r="D65" i="23" s="1"/>
  <c r="D177" i="23" a="1"/>
  <c r="D177" i="23" s="1"/>
  <c r="D176" i="23" a="1"/>
  <c r="D176" i="23" s="1"/>
  <c r="D322" i="23" a="1"/>
  <c r="D322" i="23" s="1"/>
  <c r="D89" i="23" a="1"/>
  <c r="D89" i="23" s="1"/>
  <c r="D92" i="23" a="1"/>
  <c r="D92" i="23" s="1"/>
  <c r="D109" i="23" a="1"/>
  <c r="D109" i="23" s="1"/>
  <c r="D235" i="23" a="1"/>
  <c r="D235" i="23" s="1"/>
  <c r="D234" i="23" a="1"/>
  <c r="D234" i="23" s="1"/>
  <c r="D145" i="23" a="1"/>
  <c r="D145" i="23" s="1"/>
  <c r="D148" i="23" a="1"/>
  <c r="D148" i="23" s="1"/>
  <c r="D162" i="23" a="1"/>
  <c r="D162" i="23" s="1"/>
  <c r="D461" i="23" a="1"/>
  <c r="D461" i="23" s="1"/>
  <c r="D460" i="23" a="1"/>
  <c r="D460" i="23" s="1"/>
  <c r="D1297" i="23" a="1"/>
  <c r="D1297" i="23" s="1"/>
  <c r="D1281" i="23" a="1"/>
  <c r="D1281" i="23" s="1"/>
  <c r="D1265" i="23" a="1"/>
  <c r="D1265" i="23" s="1"/>
  <c r="D1249" i="23" a="1"/>
  <c r="D1249" i="23" s="1"/>
  <c r="D1233" i="23" a="1"/>
  <c r="D1233" i="23" s="1"/>
  <c r="D1217" i="23" a="1"/>
  <c r="D1217" i="23" s="1"/>
  <c r="D1201" i="23" a="1"/>
  <c r="D1201" i="23" s="1"/>
  <c r="D1185" i="23" a="1"/>
  <c r="D1185" i="23" s="1"/>
  <c r="D1169" i="23" a="1"/>
  <c r="D1169" i="23" s="1"/>
  <c r="D1153" i="23" a="1"/>
  <c r="D1153" i="23" s="1"/>
  <c r="D1137" i="23" a="1"/>
  <c r="D1137" i="23" s="1"/>
  <c r="D1121" i="23" a="1"/>
  <c r="D1121" i="23" s="1"/>
  <c r="D1105" i="23" a="1"/>
  <c r="D1105" i="23" s="1"/>
  <c r="D1089" i="23" a="1"/>
  <c r="D1089" i="23" s="1"/>
  <c r="D1300" i="23" a="1"/>
  <c r="D1300" i="23" s="1"/>
  <c r="D1284" i="23" a="1"/>
  <c r="D1284" i="23" s="1"/>
  <c r="D1268" i="23" a="1"/>
  <c r="D1268" i="23" s="1"/>
  <c r="D1252" i="23" a="1"/>
  <c r="D1252" i="23" s="1"/>
  <c r="D1236" i="23" a="1"/>
  <c r="D1236" i="23" s="1"/>
  <c r="D1220" i="23" a="1"/>
  <c r="D1220" i="23" s="1"/>
  <c r="D1204" i="23" a="1"/>
  <c r="D1204" i="23" s="1"/>
  <c r="D1188" i="23" a="1"/>
  <c r="D1188" i="23" s="1"/>
  <c r="D1172" i="23" a="1"/>
  <c r="D1172" i="23" s="1"/>
  <c r="D1156" i="23" a="1"/>
  <c r="D1156" i="23" s="1"/>
  <c r="D1140" i="23" a="1"/>
  <c r="D1140" i="23" s="1"/>
  <c r="D1124" i="23" a="1"/>
  <c r="D1124" i="23" s="1"/>
  <c r="D1108" i="23" a="1"/>
  <c r="D1108" i="23" s="1"/>
  <c r="D1092" i="23" a="1"/>
  <c r="D1092" i="23" s="1"/>
  <c r="D1058" i="23" a="1"/>
  <c r="D1058" i="23" s="1"/>
  <c r="D1042" i="23" a="1"/>
  <c r="D1042" i="23" s="1"/>
  <c r="D1026" i="23" a="1"/>
  <c r="D1026" i="23" s="1"/>
  <c r="D1010" i="23" a="1"/>
  <c r="D1010" i="23" s="1"/>
  <c r="D994" i="23" a="1"/>
  <c r="D994" i="23" s="1"/>
  <c r="D978" i="23" a="1"/>
  <c r="D978" i="23" s="1"/>
  <c r="D962" i="23" a="1"/>
  <c r="D962" i="23" s="1"/>
  <c r="D966" i="23" a="1"/>
  <c r="D966" i="23" s="1"/>
  <c r="D963" i="23" a="1"/>
  <c r="D963" i="23" s="1"/>
  <c r="D956" i="23" a="1"/>
  <c r="D956" i="23" s="1"/>
  <c r="D940" i="23" a="1"/>
  <c r="D940" i="23" s="1"/>
  <c r="D924" i="23" a="1"/>
  <c r="D924" i="23" s="1"/>
  <c r="D908" i="23" a="1"/>
  <c r="D908" i="23" s="1"/>
  <c r="D892" i="23" a="1"/>
  <c r="D892" i="23" s="1"/>
  <c r="D876" i="23" a="1"/>
  <c r="D876" i="23" s="1"/>
  <c r="D860" i="23" a="1"/>
  <c r="D860" i="23" s="1"/>
  <c r="D844" i="23" a="1"/>
  <c r="D844" i="23" s="1"/>
  <c r="D828" i="23" a="1"/>
  <c r="D828" i="23" s="1"/>
  <c r="D812" i="23" a="1"/>
  <c r="D812" i="23" s="1"/>
  <c r="D814" i="23" a="1"/>
  <c r="D814" i="23" s="1"/>
  <c r="D811" i="23" a="1"/>
  <c r="D811" i="23" s="1"/>
  <c r="D804" i="23" a="1"/>
  <c r="D804" i="23" s="1"/>
  <c r="D788" i="23" a="1"/>
  <c r="D788" i="23" s="1"/>
  <c r="D772" i="23" a="1"/>
  <c r="D772" i="23" s="1"/>
  <c r="D756" i="23" a="1"/>
  <c r="D756" i="23" s="1"/>
  <c r="D740" i="23" a="1"/>
  <c r="D740" i="23" s="1"/>
  <c r="D724" i="23" a="1"/>
  <c r="D724" i="23" s="1"/>
  <c r="D708" i="23" a="1"/>
  <c r="D708" i="23" s="1"/>
  <c r="D692" i="23" a="1"/>
  <c r="D692" i="23" s="1"/>
  <c r="D676" i="23" a="1"/>
  <c r="D676" i="23" s="1"/>
  <c r="D673" i="23" a="1"/>
  <c r="D673" i="23" s="1"/>
  <c r="D657" i="23" a="1"/>
  <c r="D657" i="23" s="1"/>
  <c r="D641" i="23" a="1"/>
  <c r="D641" i="23" s="1"/>
  <c r="D625" i="23" a="1"/>
  <c r="D625" i="23" s="1"/>
  <c r="D609" i="23" a="1"/>
  <c r="D609" i="23" s="1"/>
  <c r="D593" i="23" a="1"/>
  <c r="D593" i="23" s="1"/>
  <c r="D577" i="23" a="1"/>
  <c r="D577" i="23" s="1"/>
  <c r="D561" i="23" a="1"/>
  <c r="D561" i="23" s="1"/>
  <c r="D545" i="23" a="1"/>
  <c r="D545" i="23" s="1"/>
  <c r="D529" i="23" a="1"/>
  <c r="D529" i="23" s="1"/>
  <c r="D513" i="23" a="1"/>
  <c r="D513" i="23" s="1"/>
  <c r="D497" i="23" a="1"/>
  <c r="D497" i="23" s="1"/>
  <c r="D481" i="23" a="1"/>
  <c r="D481" i="23" s="1"/>
  <c r="D465" i="23" a="1"/>
  <c r="D465" i="23" s="1"/>
  <c r="D449" i="23" a="1"/>
  <c r="D449" i="23" s="1"/>
  <c r="D444" i="23" a="1"/>
  <c r="D444" i="23" s="1"/>
  <c r="D428" i="23" a="1"/>
  <c r="D428" i="23" s="1"/>
  <c r="D412" i="23" a="1"/>
  <c r="D412" i="23" s="1"/>
  <c r="D391" i="23" a="1"/>
  <c r="D391" i="23" s="1"/>
  <c r="D375" i="23" a="1"/>
  <c r="D375" i="23" s="1"/>
  <c r="D359" i="23" a="1"/>
  <c r="D359" i="23" s="1"/>
  <c r="D343" i="23" a="1"/>
  <c r="D343" i="23" s="1"/>
  <c r="D339" i="23" a="1"/>
  <c r="D339" i="23" s="1"/>
  <c r="D323" i="23" a="1"/>
  <c r="D323" i="23" s="1"/>
  <c r="D307" i="23" a="1"/>
  <c r="D307" i="23" s="1"/>
  <c r="D291" i="23" a="1"/>
  <c r="D291" i="23" s="1"/>
  <c r="D275" i="23" a="1"/>
  <c r="D275" i="23" s="1"/>
  <c r="D259" i="23" a="1"/>
  <c r="D259" i="23" s="1"/>
  <c r="D243" i="23" a="1"/>
  <c r="D243" i="23" s="1"/>
  <c r="D227" i="23" a="1"/>
  <c r="D227" i="23" s="1"/>
  <c r="D211" i="23" a="1"/>
  <c r="D211" i="23" s="1"/>
  <c r="D195" i="23" a="1"/>
  <c r="D195" i="23" s="1"/>
  <c r="D179" i="23" a="1"/>
  <c r="D179" i="23" s="1"/>
  <c r="D163" i="23" a="1"/>
  <c r="D163" i="23" s="1"/>
  <c r="D151" i="23" a="1"/>
  <c r="D151" i="23" s="1"/>
  <c r="D135" i="23" a="1"/>
  <c r="D135" i="23" s="1"/>
  <c r="D119" i="23" a="1"/>
  <c r="D119" i="23" s="1"/>
  <c r="D103" i="23" a="1"/>
  <c r="D103" i="23" s="1"/>
  <c r="D87" i="23" a="1"/>
  <c r="D87" i="23" s="1"/>
  <c r="D71" i="23" a="1"/>
  <c r="D71" i="23" s="1"/>
  <c r="D55" i="23" a="1"/>
  <c r="D55" i="23" s="1"/>
  <c r="D39" i="23" a="1"/>
  <c r="D39" i="23" s="1"/>
  <c r="D23" i="23" a="1"/>
  <c r="D23" i="23" s="1"/>
  <c r="D7" i="23" a="1"/>
  <c r="D7" i="23" s="1"/>
  <c r="D43" i="23" a="1"/>
  <c r="D43" i="23" s="1"/>
  <c r="D2" i="23" a="1"/>
  <c r="D2" i="23" s="1"/>
  <c r="D90" i="23" a="1"/>
  <c r="D90" i="23" s="1"/>
  <c r="D189" i="23" a="1"/>
  <c r="D189" i="23" s="1"/>
  <c r="D188" i="23" a="1"/>
  <c r="D188" i="23" s="1"/>
  <c r="D222" i="23" a="1"/>
  <c r="D222" i="23" s="1"/>
  <c r="D118" i="23" a="1"/>
  <c r="D118" i="23" s="1"/>
  <c r="D270" i="23" a="1"/>
  <c r="D270" i="23" s="1"/>
  <c r="D271" i="23" a="1"/>
  <c r="D271" i="23" s="1"/>
  <c r="D276" i="23" a="1"/>
  <c r="D276" i="23" s="1"/>
  <c r="D277" i="23" a="1"/>
  <c r="D277" i="23" s="1"/>
  <c r="D308" i="23" a="1"/>
  <c r="D308" i="23" s="1"/>
  <c r="D309" i="23" a="1"/>
  <c r="D309" i="23" s="1"/>
  <c r="D317" i="23" a="1"/>
  <c r="D317" i="23" s="1"/>
  <c r="D316" i="23" a="1"/>
  <c r="D316" i="23" s="1"/>
  <c r="D347" i="23" a="1"/>
  <c r="D347" i="23" s="1"/>
  <c r="D346" i="23" a="1"/>
  <c r="D346" i="23" s="1"/>
  <c r="D462" i="23" a="1"/>
  <c r="D462" i="23" s="1"/>
  <c r="D463" i="23" a="1"/>
  <c r="D463" i="23" s="1"/>
  <c r="D80" i="23" a="1"/>
  <c r="D80" i="23" s="1"/>
  <c r="D48" i="23" a="1"/>
  <c r="D48" i="23" s="1"/>
  <c r="D53" i="23" a="1"/>
  <c r="D53" i="23" s="1"/>
  <c r="D115" i="23" a="1"/>
  <c r="D115" i="23" s="1"/>
  <c r="D63" i="23" a="1"/>
  <c r="D63" i="23" s="1"/>
  <c r="D76" i="23" a="1"/>
  <c r="D76" i="23" s="1"/>
  <c r="D241" i="23" a="1"/>
  <c r="D241" i="23" s="1"/>
  <c r="D240" i="23" a="1"/>
  <c r="D240" i="23" s="1"/>
  <c r="D252" i="23" a="1"/>
  <c r="D252" i="23" s="1"/>
  <c r="D253" i="23" a="1"/>
  <c r="D253" i="23" s="1"/>
  <c r="D265" i="23" a="1"/>
  <c r="D265" i="23" s="1"/>
  <c r="D264" i="23" a="1"/>
  <c r="D264" i="23" s="1"/>
  <c r="D139" i="23" a="1"/>
  <c r="D139" i="23" s="1"/>
  <c r="D174" i="23" a="1"/>
  <c r="D174" i="23" s="1"/>
  <c r="D182" i="23" a="1"/>
  <c r="D182" i="23" s="1"/>
  <c r="D373" i="23" a="1"/>
  <c r="D373" i="23" s="1"/>
  <c r="D372" i="23" a="1"/>
  <c r="D372" i="23" s="1"/>
  <c r="D420" i="23" a="1"/>
  <c r="D420" i="23" s="1"/>
  <c r="D421" i="23" a="1"/>
  <c r="D421" i="23" s="1"/>
  <c r="D446" i="23" a="1"/>
  <c r="D446" i="23" s="1"/>
  <c r="D447" i="23" a="1"/>
  <c r="D447" i="23" s="1"/>
  <c r="D543" i="23" a="1"/>
  <c r="D543" i="23" s="1"/>
  <c r="D542" i="23" a="1"/>
  <c r="D542" i="23" s="1"/>
  <c r="D575" i="23" a="1"/>
  <c r="D575" i="23" s="1"/>
  <c r="D574" i="23" a="1"/>
  <c r="D574" i="23" s="1"/>
  <c r="D324" i="23" a="1"/>
  <c r="D324" i="23" s="1"/>
  <c r="D325" i="23" a="1"/>
  <c r="D325" i="23" s="1"/>
  <c r="D335" i="23" a="1"/>
  <c r="D335" i="23" s="1"/>
  <c r="D334" i="23" a="1"/>
  <c r="D334" i="23" s="1"/>
  <c r="D358" i="23" a="1"/>
  <c r="D358" i="23" s="1"/>
  <c r="D383" i="23" a="1"/>
  <c r="D383" i="23" s="1"/>
  <c r="D382" i="23" a="1"/>
  <c r="D382" i="23" s="1"/>
  <c r="D407" i="23" a="1"/>
  <c r="D407" i="23" s="1"/>
  <c r="D406" i="23" a="1"/>
  <c r="D406" i="23" s="1"/>
  <c r="D417" i="23" a="1"/>
  <c r="D417" i="23" s="1"/>
  <c r="D416" i="23" a="1"/>
  <c r="D416" i="23" s="1"/>
  <c r="D440" i="23" a="1"/>
  <c r="D440" i="23" s="1"/>
  <c r="D441" i="23" a="1"/>
  <c r="D441" i="23" s="1"/>
  <c r="D451" i="23" a="1"/>
  <c r="D451" i="23" s="1"/>
  <c r="D450" i="23" a="1"/>
  <c r="D450" i="23" s="1"/>
  <c r="D269" i="23" a="1"/>
  <c r="D269" i="23" s="1"/>
  <c r="D685" i="23" a="1"/>
  <c r="D685" i="23" s="1"/>
  <c r="D684" i="23" a="1"/>
  <c r="D684" i="23" s="1"/>
  <c r="D355" i="23" a="1"/>
  <c r="D355" i="23" s="1"/>
  <c r="D306" i="23" a="1"/>
  <c r="D306" i="23" s="1"/>
  <c r="D369" i="23" a="1"/>
  <c r="D369" i="23" s="1"/>
  <c r="D368" i="23" a="1"/>
  <c r="D368" i="23" s="1"/>
  <c r="D192" i="23" a="1"/>
  <c r="D192" i="23" s="1"/>
  <c r="D393" i="23" a="1"/>
  <c r="D393" i="23" s="1"/>
  <c r="D392" i="23" a="1"/>
  <c r="D392" i="23" s="1"/>
  <c r="D204" i="23" a="1"/>
  <c r="D204" i="23" s="1"/>
  <c r="D427" i="23" a="1"/>
  <c r="D427" i="23" s="1"/>
  <c r="D426" i="23" a="1"/>
  <c r="D426" i="23" s="1"/>
  <c r="D473" i="23" a="1"/>
  <c r="D473" i="23" s="1"/>
  <c r="D472" i="23" a="1"/>
  <c r="D472" i="23" s="1"/>
  <c r="D479" i="23" a="1"/>
  <c r="D479" i="23" s="1"/>
  <c r="D478" i="23" a="1"/>
  <c r="D478" i="23" s="1"/>
  <c r="D560" i="23" a="1"/>
  <c r="D560" i="23" s="1"/>
  <c r="D569" i="23" a="1"/>
  <c r="D569" i="23" s="1"/>
  <c r="D568" i="23" a="1"/>
  <c r="D568" i="23" s="1"/>
  <c r="D604" i="23" a="1"/>
  <c r="D604" i="23" s="1"/>
  <c r="D605" i="23" a="1"/>
  <c r="D605" i="23" s="1"/>
  <c r="D289" i="23" a="1"/>
  <c r="D289" i="23" s="1"/>
  <c r="D288" i="23" a="1"/>
  <c r="D288" i="23" s="1"/>
  <c r="D321" i="23" a="1"/>
  <c r="D321" i="23" s="1"/>
  <c r="D320" i="23" a="1"/>
  <c r="D320" i="23" s="1"/>
  <c r="D345" i="23" a="1"/>
  <c r="D345" i="23" s="1"/>
  <c r="D344" i="23" a="1"/>
  <c r="D344" i="23" s="1"/>
  <c r="D237" i="23" a="1"/>
  <c r="D237" i="23" s="1"/>
  <c r="D511" i="23" a="1"/>
  <c r="D511" i="23" s="1"/>
  <c r="D510" i="23" a="1"/>
  <c r="D510" i="23" s="1"/>
  <c r="D587" i="23" a="1"/>
  <c r="D587" i="23" s="1"/>
  <c r="D586" i="23" a="1"/>
  <c r="D586" i="23" s="1"/>
  <c r="D303" i="23" a="1"/>
  <c r="D303" i="23" s="1"/>
  <c r="D636" i="23" a="1"/>
  <c r="D636" i="23" s="1"/>
  <c r="D637" i="23" a="1"/>
  <c r="D637" i="23" s="1"/>
  <c r="D161" i="23" a="1"/>
  <c r="D161" i="23" s="1"/>
  <c r="D173" i="23" a="1"/>
  <c r="D173" i="23" s="1"/>
  <c r="D379" i="23" a="1"/>
  <c r="D379" i="23" s="1"/>
  <c r="D378" i="23" a="1"/>
  <c r="D378" i="23" s="1"/>
  <c r="D436" i="23" a="1"/>
  <c r="D436" i="23" s="1"/>
  <c r="D437" i="23" a="1"/>
  <c r="D437" i="23" s="1"/>
  <c r="D457" i="23" a="1"/>
  <c r="D457" i="23" s="1"/>
  <c r="D456" i="23" a="1"/>
  <c r="D456" i="23" s="1"/>
  <c r="D504" i="23" a="1"/>
  <c r="D504" i="23" s="1"/>
  <c r="D505" i="23" a="1"/>
  <c r="D505" i="23" s="1"/>
  <c r="D256" i="23" a="1"/>
  <c r="D256" i="23" s="1"/>
  <c r="D525" i="23" a="1"/>
  <c r="D525" i="23" s="1"/>
  <c r="D524" i="23" a="1"/>
  <c r="D524" i="23" s="1"/>
  <c r="D555" i="23" a="1"/>
  <c r="D555" i="23" s="1"/>
  <c r="D554" i="23" a="1"/>
  <c r="D554" i="23" s="1"/>
  <c r="D579" i="23" a="1"/>
  <c r="D579" i="23" s="1"/>
  <c r="D578" i="23" a="1"/>
  <c r="D578" i="23" s="1"/>
  <c r="D294" i="23" a="1"/>
  <c r="D294" i="23" s="1"/>
  <c r="D314" i="23" a="1"/>
  <c r="D314" i="23" s="1"/>
  <c r="D493" i="23" a="1"/>
  <c r="D493" i="23" s="1"/>
  <c r="D492" i="23" a="1"/>
  <c r="D492" i="23" s="1"/>
  <c r="D518" i="23" a="1"/>
  <c r="D518" i="23" s="1"/>
  <c r="D519" i="23" a="1"/>
  <c r="D519" i="23" s="1"/>
  <c r="D546" i="23" a="1"/>
  <c r="D546" i="23" s="1"/>
  <c r="D547" i="23" a="1"/>
  <c r="D547" i="23" s="1"/>
  <c r="D282" i="23" a="1"/>
  <c r="D282" i="23" s="1"/>
  <c r="D638" i="23" a="1"/>
  <c r="D638" i="23" s="1"/>
  <c r="D639" i="23" a="1"/>
  <c r="D639" i="23" s="1"/>
  <c r="D813" i="23" a="1"/>
  <c r="D813" i="23" s="1"/>
  <c r="D419" i="23" a="1"/>
  <c r="D419" i="23" s="1"/>
  <c r="D433" i="23" a="1"/>
  <c r="D433" i="23" s="1"/>
  <c r="D432" i="23" a="1"/>
  <c r="D432" i="23" s="1"/>
  <c r="D224" i="23" a="1"/>
  <c r="D224" i="23" s="1"/>
  <c r="D486" i="23" a="1"/>
  <c r="D486" i="23" s="1"/>
  <c r="D487" i="23" a="1"/>
  <c r="D487" i="23" s="1"/>
  <c r="D527" i="23" a="1"/>
  <c r="D527" i="23" s="1"/>
  <c r="D526" i="23" a="1"/>
  <c r="D526" i="23" s="1"/>
  <c r="D606" i="23" a="1"/>
  <c r="D606" i="23" s="1"/>
  <c r="D607" i="23" a="1"/>
  <c r="D607" i="23" s="1"/>
  <c r="D640" i="23" a="1"/>
  <c r="D640" i="23" s="1"/>
  <c r="D350" i="23" a="1"/>
  <c r="D350" i="23" s="1"/>
  <c r="D351" i="23" a="1"/>
  <c r="D351" i="23" s="1"/>
  <c r="D385" i="23" a="1"/>
  <c r="D385" i="23" s="1"/>
  <c r="D384" i="23" a="1"/>
  <c r="D384" i="23" s="1"/>
  <c r="D409" i="23" a="1"/>
  <c r="D409" i="23" s="1"/>
  <c r="D408" i="23" a="1"/>
  <c r="D408" i="23" s="1"/>
  <c r="D695" i="23" a="1"/>
  <c r="D695" i="23" s="1"/>
  <c r="D694" i="23" a="1"/>
  <c r="D694" i="23" s="1"/>
  <c r="D719" i="23" a="1"/>
  <c r="D719" i="23" s="1"/>
  <c r="D718" i="23" a="1"/>
  <c r="D718" i="23" s="1"/>
  <c r="D742" i="23" a="1"/>
  <c r="D742" i="23" s="1"/>
  <c r="D743" i="23" a="1"/>
  <c r="D743" i="23" s="1"/>
  <c r="D767" i="23" a="1"/>
  <c r="D767" i="23" s="1"/>
  <c r="D766" i="23" a="1"/>
  <c r="D766" i="23" s="1"/>
  <c r="D263" i="23" a="1"/>
  <c r="D263" i="23" s="1"/>
  <c r="D337" i="23" a="1"/>
  <c r="D337" i="23" s="1"/>
  <c r="D336" i="23" a="1"/>
  <c r="D336" i="23" s="1"/>
  <c r="D361" i="23" a="1"/>
  <c r="D361" i="23" s="1"/>
  <c r="D360" i="23" a="1"/>
  <c r="D360" i="23" s="1"/>
  <c r="D394" i="23" a="1"/>
  <c r="D394" i="23" s="1"/>
  <c r="D395" i="23" a="1"/>
  <c r="D395" i="23" s="1"/>
  <c r="D442" i="23" a="1"/>
  <c r="D442" i="23" s="1"/>
  <c r="D443" i="23" a="1"/>
  <c r="D443" i="23" s="1"/>
  <c r="D452" i="23" a="1"/>
  <c r="D452" i="23" s="1"/>
  <c r="D453" i="23" a="1"/>
  <c r="D453" i="23" s="1"/>
  <c r="D494" i="23" a="1"/>
  <c r="D494" i="23" s="1"/>
  <c r="D495" i="23" a="1"/>
  <c r="D495" i="23" s="1"/>
  <c r="D619" i="23" a="1"/>
  <c r="D619" i="23" s="1"/>
  <c r="D618" i="23" a="1"/>
  <c r="D618" i="23" s="1"/>
  <c r="D328" i="23" a="1"/>
  <c r="D328" i="23" s="1"/>
  <c r="D671" i="23" a="1"/>
  <c r="D671" i="23" s="1"/>
  <c r="D670" i="23" a="1"/>
  <c r="D670" i="23" s="1"/>
  <c r="D540" i="23" a="1"/>
  <c r="D540" i="23" s="1"/>
  <c r="D541" i="23" a="1"/>
  <c r="D541" i="23" s="1"/>
  <c r="D572" i="23" a="1"/>
  <c r="D572" i="23" s="1"/>
  <c r="D573" i="23" a="1"/>
  <c r="D573" i="23" s="1"/>
  <c r="D672" i="23" a="1"/>
  <c r="D672" i="23" s="1"/>
  <c r="D458" i="23" a="1"/>
  <c r="D458" i="23" s="1"/>
  <c r="D459" i="23" a="1"/>
  <c r="D459" i="23" s="1"/>
  <c r="D415" i="23" a="1"/>
  <c r="D415" i="23" s="1"/>
  <c r="D414" i="23" a="1"/>
  <c r="D414" i="23" s="1"/>
  <c r="D438" i="23" a="1"/>
  <c r="D438" i="23" s="1"/>
  <c r="D439" i="23" a="1"/>
  <c r="D439" i="23" s="1"/>
  <c r="D483" i="23" a="1"/>
  <c r="D483" i="23" s="1"/>
  <c r="D482" i="23" a="1"/>
  <c r="D482" i="23" s="1"/>
  <c r="D489" i="23" a="1"/>
  <c r="D489" i="23" s="1"/>
  <c r="D488" i="23" a="1"/>
  <c r="D488" i="23" s="1"/>
  <c r="D514" i="23" a="1"/>
  <c r="D514" i="23" s="1"/>
  <c r="D515" i="23" a="1"/>
  <c r="D515" i="23" s="1"/>
  <c r="D611" i="23" a="1"/>
  <c r="D611" i="23" s="1"/>
  <c r="D610" i="23" a="1"/>
  <c r="D610" i="23" s="1"/>
  <c r="D401" i="23" a="1"/>
  <c r="D401" i="23" s="1"/>
  <c r="D400" i="23" a="1"/>
  <c r="D400" i="23" s="1"/>
  <c r="D425" i="23" a="1"/>
  <c r="D425" i="23" s="1"/>
  <c r="D424" i="23" a="1"/>
  <c r="D424" i="23" s="1"/>
  <c r="D476" i="23" a="1"/>
  <c r="D476" i="23" s="1"/>
  <c r="D477" i="23" a="1"/>
  <c r="D477" i="23" s="1"/>
  <c r="D528" i="23" a="1"/>
  <c r="D528" i="23" s="1"/>
  <c r="D330" i="23" a="1"/>
  <c r="D330" i="23" s="1"/>
  <c r="D301" i="23" a="1"/>
  <c r="D301" i="23" s="1"/>
  <c r="D300" i="23" a="1"/>
  <c r="D300" i="23" s="1"/>
  <c r="D342" i="23" a="1"/>
  <c r="D342" i="23" s="1"/>
  <c r="D352" i="23" a="1"/>
  <c r="D352" i="23" s="1"/>
  <c r="D353" i="23" a="1"/>
  <c r="D353" i="23" s="1"/>
  <c r="D376" i="23" a="1"/>
  <c r="D376" i="23" s="1"/>
  <c r="D377" i="23" a="1"/>
  <c r="D377" i="23" s="1"/>
  <c r="D434" i="23" a="1"/>
  <c r="D434" i="23" s="1"/>
  <c r="D509" i="23" a="1"/>
  <c r="D509" i="23" s="1"/>
  <c r="D508" i="23" a="1"/>
  <c r="D508" i="23" s="1"/>
  <c r="D551" i="23" a="1"/>
  <c r="D551" i="23" s="1"/>
  <c r="D550" i="23" a="1"/>
  <c r="D550" i="23" s="1"/>
  <c r="D601" i="23" a="1"/>
  <c r="D601" i="23" s="1"/>
  <c r="D600" i="23" a="1"/>
  <c r="D600" i="23" s="1"/>
  <c r="D777" i="23" a="1"/>
  <c r="D777" i="23" s="1"/>
  <c r="D776" i="23" a="1"/>
  <c r="D776" i="23" s="1"/>
  <c r="D362" i="23" a="1"/>
  <c r="D362" i="23" s="1"/>
  <c r="D363" i="23" a="1"/>
  <c r="D363" i="23" s="1"/>
  <c r="D386" i="23" a="1"/>
  <c r="D386" i="23" s="1"/>
  <c r="D387" i="23" a="1"/>
  <c r="D387" i="23" s="1"/>
  <c r="D410" i="23" a="1"/>
  <c r="D410" i="23" s="1"/>
  <c r="D411" i="23" a="1"/>
  <c r="D411" i="23" s="1"/>
  <c r="D455" i="23" a="1"/>
  <c r="D455" i="23" s="1"/>
  <c r="D454" i="23" a="1"/>
  <c r="D454" i="23" s="1"/>
  <c r="D523" i="23" a="1"/>
  <c r="D523" i="23" s="1"/>
  <c r="D522" i="23" a="1"/>
  <c r="D522" i="23" s="1"/>
  <c r="D557" i="23" a="1"/>
  <c r="D557" i="23" s="1"/>
  <c r="D556" i="23" a="1"/>
  <c r="D556" i="23" s="1"/>
  <c r="D589" i="23" a="1"/>
  <c r="D589" i="23" s="1"/>
  <c r="D588" i="23" a="1"/>
  <c r="D588" i="23" s="1"/>
  <c r="D621" i="23" a="1"/>
  <c r="D621" i="23" s="1"/>
  <c r="D620" i="23" a="1"/>
  <c r="D620" i="23" s="1"/>
  <c r="D653" i="23" a="1"/>
  <c r="D653" i="23" s="1"/>
  <c r="D652" i="23" a="1"/>
  <c r="D652" i="23" s="1"/>
  <c r="D729" i="23" a="1"/>
  <c r="D729" i="23" s="1"/>
  <c r="D728" i="23" a="1"/>
  <c r="D728" i="23" s="1"/>
  <c r="D752" i="23" a="1"/>
  <c r="D752" i="23" s="1"/>
  <c r="D753" i="23" a="1"/>
  <c r="D753" i="23" s="1"/>
  <c r="D792" i="23" a="1"/>
  <c r="D792" i="23" s="1"/>
  <c r="D793" i="23" a="1"/>
  <c r="D793" i="23" s="1"/>
  <c r="D803" i="23" a="1"/>
  <c r="D803" i="23" s="1"/>
  <c r="D802" i="23" a="1"/>
  <c r="D802" i="23" s="1"/>
  <c r="D825" i="23" a="1"/>
  <c r="D825" i="23" s="1"/>
  <c r="D824" i="23" a="1"/>
  <c r="D824" i="23" s="1"/>
  <c r="D831" i="23" a="1"/>
  <c r="D831" i="23" s="1"/>
  <c r="D830" i="23" a="1"/>
  <c r="D830" i="23" s="1"/>
  <c r="D474" i="23" a="1"/>
  <c r="D474" i="23" s="1"/>
  <c r="D475" i="23" a="1"/>
  <c r="D475" i="23" s="1"/>
  <c r="D507" i="23" a="1"/>
  <c r="D507" i="23" s="1"/>
  <c r="D506" i="23" a="1"/>
  <c r="D506" i="23" s="1"/>
  <c r="D539" i="23" a="1"/>
  <c r="D539" i="23" s="1"/>
  <c r="D538" i="23" a="1"/>
  <c r="D538" i="23" s="1"/>
  <c r="D570" i="23" a="1"/>
  <c r="D570" i="23" s="1"/>
  <c r="D571" i="23" a="1"/>
  <c r="D571" i="23" s="1"/>
  <c r="D603" i="23" a="1"/>
  <c r="D603" i="23" s="1"/>
  <c r="D602" i="23" a="1"/>
  <c r="D602" i="23" s="1"/>
  <c r="D635" i="23" a="1"/>
  <c r="D635" i="23" s="1"/>
  <c r="D634" i="23" a="1"/>
  <c r="D634" i="23" s="1"/>
  <c r="D667" i="23" a="1"/>
  <c r="D667" i="23" s="1"/>
  <c r="D666" i="23" a="1"/>
  <c r="D666" i="23" s="1"/>
  <c r="D681" i="23" a="1"/>
  <c r="D681" i="23" s="1"/>
  <c r="D680" i="23" a="1"/>
  <c r="D680" i="23" s="1"/>
  <c r="D704" i="23" a="1"/>
  <c r="D704" i="23" s="1"/>
  <c r="D705" i="23" a="1"/>
  <c r="D705" i="23" s="1"/>
  <c r="D783" i="23" a="1"/>
  <c r="D783" i="23" s="1"/>
  <c r="D782" i="23" a="1"/>
  <c r="D782" i="23" s="1"/>
  <c r="D402" i="23" a="1"/>
  <c r="D402" i="23" s="1"/>
  <c r="D851" i="23" a="1"/>
  <c r="D851" i="23" s="1"/>
  <c r="D850" i="23" a="1"/>
  <c r="D850" i="23" s="1"/>
  <c r="D862" i="23" a="1"/>
  <c r="D862" i="23" s="1"/>
  <c r="D863" i="23" a="1"/>
  <c r="D863" i="23" s="1"/>
  <c r="D879" i="23" a="1"/>
  <c r="D879" i="23" s="1"/>
  <c r="D878" i="23" a="1"/>
  <c r="D878" i="23" s="1"/>
  <c r="D915" i="23" a="1"/>
  <c r="D915" i="23" s="1"/>
  <c r="D914" i="23" a="1"/>
  <c r="D914" i="23" s="1"/>
  <c r="D521" i="23" a="1"/>
  <c r="D521" i="23" s="1"/>
  <c r="D520" i="23" a="1"/>
  <c r="D520" i="23" s="1"/>
  <c r="D553" i="23" a="1"/>
  <c r="D553" i="23" s="1"/>
  <c r="D552" i="23" a="1"/>
  <c r="D552" i="23" s="1"/>
  <c r="D584" i="23" a="1"/>
  <c r="D584" i="23" s="1"/>
  <c r="D585" i="23" a="1"/>
  <c r="D585" i="23" s="1"/>
  <c r="D616" i="23" a="1"/>
  <c r="D616" i="23" s="1"/>
  <c r="D617" i="23" a="1"/>
  <c r="D617" i="23" s="1"/>
  <c r="D648" i="23" a="1"/>
  <c r="D648" i="23" s="1"/>
  <c r="D649" i="23" a="1"/>
  <c r="D649" i="23" s="1"/>
  <c r="D690" i="23" a="1"/>
  <c r="D690" i="23" s="1"/>
  <c r="D691" i="23" a="1"/>
  <c r="D691" i="23" s="1"/>
  <c r="D715" i="23" a="1"/>
  <c r="D715" i="23" s="1"/>
  <c r="D714" i="23" a="1"/>
  <c r="D714" i="23" s="1"/>
  <c r="D738" i="23" a="1"/>
  <c r="D738" i="23" s="1"/>
  <c r="D739" i="23" a="1"/>
  <c r="D739" i="23" s="1"/>
  <c r="D856" i="23" a="1"/>
  <c r="D856" i="23" s="1"/>
  <c r="D857" i="23" a="1"/>
  <c r="D857" i="23" s="1"/>
  <c r="D870" i="23" a="1"/>
  <c r="D870" i="23" s="1"/>
  <c r="D871" i="23" a="1"/>
  <c r="D871" i="23" s="1"/>
  <c r="D902" i="23" a="1"/>
  <c r="D902" i="23" s="1"/>
  <c r="D903" i="23" a="1"/>
  <c r="D903" i="23" s="1"/>
  <c r="D471" i="23" a="1"/>
  <c r="D471" i="23" s="1"/>
  <c r="D470" i="23" a="1"/>
  <c r="D470" i="23" s="1"/>
  <c r="D502" i="23" a="1"/>
  <c r="D502" i="23" s="1"/>
  <c r="D503" i="23" a="1"/>
  <c r="D503" i="23" s="1"/>
  <c r="D534" i="23" a="1"/>
  <c r="D534" i="23" s="1"/>
  <c r="D535" i="23" a="1"/>
  <c r="D535" i="23" s="1"/>
  <c r="D567" i="23" a="1"/>
  <c r="D567" i="23" s="1"/>
  <c r="D566" i="23" a="1"/>
  <c r="D566" i="23" s="1"/>
  <c r="D599" i="23" a="1"/>
  <c r="D599" i="23" s="1"/>
  <c r="D598" i="23" a="1"/>
  <c r="D598" i="23" s="1"/>
  <c r="D631" i="23" a="1"/>
  <c r="D631" i="23" s="1"/>
  <c r="D630" i="23" a="1"/>
  <c r="D630" i="23" s="1"/>
  <c r="D662" i="23" a="1"/>
  <c r="D662" i="23" s="1"/>
  <c r="D663" i="23" a="1"/>
  <c r="D663" i="23" s="1"/>
  <c r="D370" i="23" a="1"/>
  <c r="D370" i="23" s="1"/>
  <c r="D748" i="23" a="1"/>
  <c r="D748" i="23" s="1"/>
  <c r="D749" i="23" a="1"/>
  <c r="D749" i="23" s="1"/>
  <c r="D759" i="23" a="1"/>
  <c r="D759" i="23" s="1"/>
  <c r="D758" i="23" a="1"/>
  <c r="D758" i="23" s="1"/>
  <c r="D808" i="23" a="1"/>
  <c r="D808" i="23" s="1"/>
  <c r="D809" i="23" a="1"/>
  <c r="D809" i="23" s="1"/>
  <c r="D484" i="23" a="1"/>
  <c r="D484" i="23" s="1"/>
  <c r="D485" i="23" a="1"/>
  <c r="D485" i="23" s="1"/>
  <c r="D517" i="23" a="1"/>
  <c r="D517" i="23" s="1"/>
  <c r="D516" i="23" a="1"/>
  <c r="D516" i="23" s="1"/>
  <c r="D549" i="23" a="1"/>
  <c r="D549" i="23" s="1"/>
  <c r="D548" i="23" a="1"/>
  <c r="D548" i="23" s="1"/>
  <c r="D580" i="23" a="1"/>
  <c r="D580" i="23" s="1"/>
  <c r="D581" i="23" a="1"/>
  <c r="D581" i="23" s="1"/>
  <c r="D613" i="23" a="1"/>
  <c r="D613" i="23" s="1"/>
  <c r="D612" i="23" a="1"/>
  <c r="D612" i="23" s="1"/>
  <c r="D645" i="23" a="1"/>
  <c r="D645" i="23" s="1"/>
  <c r="D644" i="23" a="1"/>
  <c r="D644" i="23" s="1"/>
  <c r="D700" i="23" a="1"/>
  <c r="D700" i="23" s="1"/>
  <c r="D701" i="23" a="1"/>
  <c r="D701" i="23" s="1"/>
  <c r="D799" i="23" a="1"/>
  <c r="D799" i="23" s="1"/>
  <c r="D798" i="23" a="1"/>
  <c r="D798" i="23" s="1"/>
  <c r="D832" i="23" a="1"/>
  <c r="D832" i="23" s="1"/>
  <c r="D833" i="23" a="1"/>
  <c r="D833" i="23" s="1"/>
  <c r="D839" i="23" a="1"/>
  <c r="D839" i="23" s="1"/>
  <c r="D838" i="23" a="1"/>
  <c r="D838" i="23" s="1"/>
  <c r="D845" i="23" a="1"/>
  <c r="D845" i="23" s="1"/>
  <c r="D891" i="23" a="1"/>
  <c r="D891" i="23" s="1"/>
  <c r="D890" i="23" a="1"/>
  <c r="D890" i="23" s="1"/>
  <c r="D919" i="23" a="1"/>
  <c r="D919" i="23" s="1"/>
  <c r="D918" i="23" a="1"/>
  <c r="D918" i="23" s="1"/>
  <c r="D1107" i="23" a="1"/>
  <c r="D1107" i="23" s="1"/>
  <c r="D1106" i="23" a="1"/>
  <c r="D1106" i="23" s="1"/>
  <c r="D467" i="23" a="1"/>
  <c r="D467" i="23" s="1"/>
  <c r="D466" i="23" a="1"/>
  <c r="D466" i="23" s="1"/>
  <c r="D499" i="23" a="1"/>
  <c r="D499" i="23" s="1"/>
  <c r="D498" i="23" a="1"/>
  <c r="D498" i="23" s="1"/>
  <c r="D563" i="23" a="1"/>
  <c r="D563" i="23" s="1"/>
  <c r="D562" i="23" a="1"/>
  <c r="D562" i="23" s="1"/>
  <c r="D594" i="23" a="1"/>
  <c r="D594" i="23" s="1"/>
  <c r="D595" i="23" a="1"/>
  <c r="D595" i="23" s="1"/>
  <c r="D626" i="23" a="1"/>
  <c r="D626" i="23" s="1"/>
  <c r="D627" i="23" a="1"/>
  <c r="D627" i="23" s="1"/>
  <c r="D659" i="23" a="1"/>
  <c r="D659" i="23" s="1"/>
  <c r="D658" i="23" a="1"/>
  <c r="D658" i="23" s="1"/>
  <c r="D687" i="23" a="1"/>
  <c r="D687" i="23" s="1"/>
  <c r="D686" i="23" a="1"/>
  <c r="D686" i="23" s="1"/>
  <c r="D711" i="23" a="1"/>
  <c r="D711" i="23" s="1"/>
  <c r="D710" i="23" a="1"/>
  <c r="D710" i="23" s="1"/>
  <c r="D735" i="23" a="1"/>
  <c r="D735" i="23" s="1"/>
  <c r="D734" i="23" a="1"/>
  <c r="D734" i="23" s="1"/>
  <c r="D745" i="23" a="1"/>
  <c r="D745" i="23" s="1"/>
  <c r="D744" i="23" a="1"/>
  <c r="D744" i="23" s="1"/>
  <c r="D768" i="23" a="1"/>
  <c r="D768" i="23" s="1"/>
  <c r="D769" i="23" a="1"/>
  <c r="D769" i="23" s="1"/>
  <c r="D778" i="23" a="1"/>
  <c r="D778" i="23" s="1"/>
  <c r="D779" i="23" a="1"/>
  <c r="D779" i="23" s="1"/>
  <c r="D697" i="23" a="1"/>
  <c r="D697" i="23" s="1"/>
  <c r="D696" i="23" a="1"/>
  <c r="D696" i="23" s="1"/>
  <c r="D720" i="23" a="1"/>
  <c r="D720" i="23" s="1"/>
  <c r="D721" i="23" a="1"/>
  <c r="D721" i="23" s="1"/>
  <c r="D754" i="23" a="1"/>
  <c r="D754" i="23" s="1"/>
  <c r="D755" i="23" a="1"/>
  <c r="D755" i="23" s="1"/>
  <c r="D583" i="23" a="1"/>
  <c r="D583" i="23" s="1"/>
  <c r="D558" i="23" a="1"/>
  <c r="D558" i="23" s="1"/>
  <c r="D559" i="23" a="1"/>
  <c r="D559" i="23" s="1"/>
  <c r="D591" i="23" a="1"/>
  <c r="D591" i="23" s="1"/>
  <c r="D590" i="23" a="1"/>
  <c r="D590" i="23" s="1"/>
  <c r="D623" i="23" a="1"/>
  <c r="D623" i="23" s="1"/>
  <c r="D622" i="23" a="1"/>
  <c r="D622" i="23" s="1"/>
  <c r="D655" i="23" a="1"/>
  <c r="D655" i="23" s="1"/>
  <c r="D654" i="23" a="1"/>
  <c r="D654" i="23" s="1"/>
  <c r="D872" i="23" a="1"/>
  <c r="D872" i="23" s="1"/>
  <c r="D873" i="23" a="1"/>
  <c r="D873" i="23" s="1"/>
  <c r="D883" i="23" a="1"/>
  <c r="D883" i="23" s="1"/>
  <c r="D882" i="23" a="1"/>
  <c r="D882" i="23" s="1"/>
  <c r="D669" i="23" a="1"/>
  <c r="D669" i="23" s="1"/>
  <c r="D668" i="23" a="1"/>
  <c r="D668" i="23" s="1"/>
  <c r="D683" i="23" a="1"/>
  <c r="D683" i="23" s="1"/>
  <c r="D682" i="23" a="1"/>
  <c r="D682" i="23" s="1"/>
  <c r="D706" i="23" a="1"/>
  <c r="D706" i="23" s="1"/>
  <c r="D707" i="23" a="1"/>
  <c r="D707" i="23" s="1"/>
  <c r="D764" i="23" a="1"/>
  <c r="D764" i="23" s="1"/>
  <c r="D765" i="23" a="1"/>
  <c r="D765" i="23" s="1"/>
  <c r="D784" i="23" a="1"/>
  <c r="D784" i="23" s="1"/>
  <c r="D785" i="23" a="1"/>
  <c r="D785" i="23" s="1"/>
  <c r="D846" i="23" a="1"/>
  <c r="D846" i="23" s="1"/>
  <c r="D847" i="23" a="1"/>
  <c r="D847" i="23" s="1"/>
  <c r="D531" i="23" a="1"/>
  <c r="D531" i="23" s="1"/>
  <c r="D1087" i="23" a="1"/>
  <c r="D1087" i="23" s="1"/>
  <c r="D1086" i="23" a="1"/>
  <c r="D1086" i="23" s="1"/>
  <c r="D651" i="23" a="1"/>
  <c r="D651" i="23" s="1"/>
  <c r="D650" i="23" a="1"/>
  <c r="D650" i="23" s="1"/>
  <c r="D716" i="23" a="1"/>
  <c r="D716" i="23" s="1"/>
  <c r="D717" i="23" a="1"/>
  <c r="D717" i="23" s="1"/>
  <c r="D727" i="23" a="1"/>
  <c r="D727" i="23" s="1"/>
  <c r="D726" i="23" a="1"/>
  <c r="D726" i="23" s="1"/>
  <c r="D751" i="23" a="1"/>
  <c r="D751" i="23" s="1"/>
  <c r="D750" i="23" a="1"/>
  <c r="D750" i="23" s="1"/>
  <c r="D775" i="23" a="1"/>
  <c r="D775" i="23" s="1"/>
  <c r="D774" i="23" a="1"/>
  <c r="D774" i="23" s="1"/>
  <c r="D801" i="23" a="1"/>
  <c r="D801" i="23" s="1"/>
  <c r="D800" i="23" a="1"/>
  <c r="D800" i="23" s="1"/>
  <c r="D817" i="23" a="1"/>
  <c r="D817" i="23" s="1"/>
  <c r="D816" i="23" a="1"/>
  <c r="D816" i="23" s="1"/>
  <c r="D834" i="23" a="1"/>
  <c r="D834" i="23" s="1"/>
  <c r="D835" i="23" a="1"/>
  <c r="D835" i="23" s="1"/>
  <c r="D841" i="23" a="1"/>
  <c r="D841" i="23" s="1"/>
  <c r="D840" i="23" a="1"/>
  <c r="D840" i="23" s="1"/>
  <c r="D867" i="23" a="1"/>
  <c r="D867" i="23" s="1"/>
  <c r="D866" i="23" a="1"/>
  <c r="D866" i="23" s="1"/>
  <c r="D895" i="23" a="1"/>
  <c r="D895" i="23" s="1"/>
  <c r="D894" i="23" a="1"/>
  <c r="D894" i="23" s="1"/>
  <c r="D909" i="23" a="1"/>
  <c r="D909" i="23" s="1"/>
  <c r="D632" i="23" a="1"/>
  <c r="D632" i="23" s="1"/>
  <c r="D633" i="23" a="1"/>
  <c r="D633" i="23" s="1"/>
  <c r="D664" i="23" a="1"/>
  <c r="D664" i="23" s="1"/>
  <c r="D665" i="23" a="1"/>
  <c r="D665" i="23" s="1"/>
  <c r="D760" i="23" a="1"/>
  <c r="D760" i="23" s="1"/>
  <c r="D761" i="23" a="1"/>
  <c r="D761" i="23" s="1"/>
  <c r="D791" i="23" a="1"/>
  <c r="D791" i="23" s="1"/>
  <c r="D790" i="23" a="1"/>
  <c r="D790" i="23" s="1"/>
  <c r="D1145" i="23" a="1"/>
  <c r="D1145" i="23" s="1"/>
  <c r="D1144" i="23" a="1"/>
  <c r="D1144" i="23" s="1"/>
  <c r="D614" i="23" a="1"/>
  <c r="D614" i="23" s="1"/>
  <c r="D615" i="23" a="1"/>
  <c r="D615" i="23" s="1"/>
  <c r="D647" i="23" a="1"/>
  <c r="D647" i="23" s="1"/>
  <c r="D646" i="23" a="1"/>
  <c r="D646" i="23" s="1"/>
  <c r="D678" i="23" a="1"/>
  <c r="D678" i="23" s="1"/>
  <c r="D679" i="23" a="1"/>
  <c r="D679" i="23" s="1"/>
  <c r="D702" i="23" a="1"/>
  <c r="D702" i="23" s="1"/>
  <c r="D703" i="23" a="1"/>
  <c r="D703" i="23" s="1"/>
  <c r="D713" i="23" a="1"/>
  <c r="D713" i="23" s="1"/>
  <c r="D712" i="23" a="1"/>
  <c r="D712" i="23" s="1"/>
  <c r="D736" i="23" a="1"/>
  <c r="D736" i="23" s="1"/>
  <c r="D737" i="23" a="1"/>
  <c r="D737" i="23" s="1"/>
  <c r="D829" i="23" a="1"/>
  <c r="D829" i="23" s="1"/>
  <c r="D927" i="23" a="1"/>
  <c r="D927" i="23" s="1"/>
  <c r="D926" i="23" a="1"/>
  <c r="D926" i="23" s="1"/>
  <c r="D469" i="23" a="1"/>
  <c r="D469" i="23" s="1"/>
  <c r="D468" i="23" a="1"/>
  <c r="D468" i="23" s="1"/>
  <c r="D501" i="23" a="1"/>
  <c r="D501" i="23" s="1"/>
  <c r="D500" i="23" a="1"/>
  <c r="D500" i="23" s="1"/>
  <c r="D533" i="23" a="1"/>
  <c r="D533" i="23" s="1"/>
  <c r="D532" i="23" a="1"/>
  <c r="D532" i="23" s="1"/>
  <c r="D564" i="23" a="1"/>
  <c r="D564" i="23" s="1"/>
  <c r="D565" i="23" a="1"/>
  <c r="D565" i="23" s="1"/>
  <c r="D596" i="23" a="1"/>
  <c r="D596" i="23" s="1"/>
  <c r="D597" i="23" a="1"/>
  <c r="D597" i="23" s="1"/>
  <c r="D629" i="23" a="1"/>
  <c r="D629" i="23" s="1"/>
  <c r="D628" i="23" a="1"/>
  <c r="D628" i="23" s="1"/>
  <c r="D660" i="23" a="1"/>
  <c r="D660" i="23" s="1"/>
  <c r="D661" i="23" a="1"/>
  <c r="D661" i="23" s="1"/>
  <c r="D688" i="23" a="1"/>
  <c r="D688" i="23" s="1"/>
  <c r="D689" i="23" a="1"/>
  <c r="D689" i="23" s="1"/>
  <c r="D722" i="23" a="1"/>
  <c r="D722" i="23" s="1"/>
  <c r="D723" i="23" a="1"/>
  <c r="D723" i="23" s="1"/>
  <c r="D746" i="23" a="1"/>
  <c r="D746" i="23" s="1"/>
  <c r="D747" i="23" a="1"/>
  <c r="D747" i="23" s="1"/>
  <c r="D771" i="23" a="1"/>
  <c r="D771" i="23" s="1"/>
  <c r="D770" i="23" a="1"/>
  <c r="D770" i="23" s="1"/>
  <c r="D780" i="23" a="1"/>
  <c r="D780" i="23" s="1"/>
  <c r="D781" i="23" a="1"/>
  <c r="D781" i="23" s="1"/>
  <c r="D643" i="23" a="1"/>
  <c r="D643" i="23" s="1"/>
  <c r="D642" i="23" a="1"/>
  <c r="D642" i="23" s="1"/>
  <c r="D675" i="23" a="1"/>
  <c r="D675" i="23" s="1"/>
  <c r="D674" i="23" a="1"/>
  <c r="D674" i="23" s="1"/>
  <c r="D787" i="23" a="1"/>
  <c r="D787" i="23" s="1"/>
  <c r="D786" i="23" a="1"/>
  <c r="D786" i="23" s="1"/>
  <c r="D796" i="23" a="1"/>
  <c r="D796" i="23" s="1"/>
  <c r="D797" i="23" a="1"/>
  <c r="D797" i="23" s="1"/>
  <c r="D807" i="23" a="1"/>
  <c r="D807" i="23" s="1"/>
  <c r="D806" i="23" a="1"/>
  <c r="D806" i="23" s="1"/>
  <c r="D819" i="23" a="1"/>
  <c r="D819" i="23" s="1"/>
  <c r="D818" i="23" a="1"/>
  <c r="D818" i="23" s="1"/>
  <c r="D849" i="23" a="1"/>
  <c r="D849" i="23" s="1"/>
  <c r="D848" i="23" a="1"/>
  <c r="D848" i="23" s="1"/>
  <c r="D732" i="23" a="1"/>
  <c r="D732" i="23" s="1"/>
  <c r="D733" i="23" a="1"/>
  <c r="D733" i="23" s="1"/>
  <c r="D877" i="23" a="1"/>
  <c r="D877" i="23" s="1"/>
  <c r="D952" i="23" a="1"/>
  <c r="D952" i="23" s="1"/>
  <c r="D953" i="23" a="1"/>
  <c r="D953" i="23" s="1"/>
  <c r="D880" i="23" a="1"/>
  <c r="D880" i="23" s="1"/>
  <c r="D881" i="23" a="1"/>
  <c r="D881" i="23" s="1"/>
  <c r="D904" i="23" a="1"/>
  <c r="D904" i="23" s="1"/>
  <c r="D905" i="23" a="1"/>
  <c r="D905" i="23" s="1"/>
  <c r="D929" i="23" a="1"/>
  <c r="D929" i="23" s="1"/>
  <c r="D928" i="23" a="1"/>
  <c r="D928" i="23" s="1"/>
  <c r="D939" i="23" a="1"/>
  <c r="D939" i="23" s="1"/>
  <c r="D938" i="23" a="1"/>
  <c r="D938" i="23" s="1"/>
  <c r="D973" i="23" a="1"/>
  <c r="D973" i="23" s="1"/>
  <c r="D972" i="23" a="1"/>
  <c r="D972" i="23" s="1"/>
  <c r="D983" i="23" a="1"/>
  <c r="D983" i="23" s="1"/>
  <c r="D982" i="23" a="1"/>
  <c r="D982" i="23" s="1"/>
  <c r="D992" i="23" a="1"/>
  <c r="D992" i="23" s="1"/>
  <c r="D993" i="23" a="1"/>
  <c r="D993" i="23" s="1"/>
  <c r="D1029" i="23" a="1"/>
  <c r="D1029" i="23" s="1"/>
  <c r="D1028" i="23" a="1"/>
  <c r="D1028" i="23" s="1"/>
  <c r="D1045" i="23" a="1"/>
  <c r="D1045" i="23" s="1"/>
  <c r="D1044" i="23" a="1"/>
  <c r="D1044" i="23" s="1"/>
  <c r="D1154" i="23" a="1"/>
  <c r="D1154" i="23" s="1"/>
  <c r="D1155" i="23" a="1"/>
  <c r="D1155" i="23" s="1"/>
  <c r="D999" i="23" a="1"/>
  <c r="D999" i="23" s="1"/>
  <c r="D998" i="23" a="1"/>
  <c r="D998" i="23" s="1"/>
  <c r="D1009" i="23" a="1"/>
  <c r="D1009" i="23" s="1"/>
  <c r="D1008" i="23" a="1"/>
  <c r="D1008" i="23" s="1"/>
  <c r="D1019" i="23" a="1"/>
  <c r="D1019" i="23" s="1"/>
  <c r="D1018" i="23" a="1"/>
  <c r="D1018" i="23" s="1"/>
  <c r="D1050" i="23" a="1"/>
  <c r="D1050" i="23" s="1"/>
  <c r="D1051" i="23" a="1"/>
  <c r="D1051" i="23" s="1"/>
  <c r="D1068" i="23" a="1"/>
  <c r="D1068" i="23" s="1"/>
  <c r="D1069" i="23" a="1"/>
  <c r="D1069" i="23" s="1"/>
  <c r="D1093" i="23" a="1"/>
  <c r="D1093" i="23" s="1"/>
  <c r="D1117" i="23" a="1"/>
  <c r="D1117" i="23" s="1"/>
  <c r="D1116" i="23" a="1"/>
  <c r="D1116" i="23" s="1"/>
  <c r="D1168" i="23" a="1"/>
  <c r="D1168" i="23" s="1"/>
  <c r="D948" i="23" a="1"/>
  <c r="D948" i="23" s="1"/>
  <c r="D949" i="23" a="1"/>
  <c r="D949" i="23" s="1"/>
  <c r="D1034" i="23" a="1"/>
  <c r="D1034" i="23" s="1"/>
  <c r="D1035" i="23" a="1"/>
  <c r="D1035" i="23" s="1"/>
  <c r="D1062" i="23" a="1"/>
  <c r="D1062" i="23" s="1"/>
  <c r="D1063" i="23" a="1"/>
  <c r="D1063" i="23" s="1"/>
  <c r="D698" i="23" a="1"/>
  <c r="D698" i="23" s="1"/>
  <c r="D699" i="23" a="1"/>
  <c r="D699" i="23" s="1"/>
  <c r="D731" i="23" a="1"/>
  <c r="D731" i="23" s="1"/>
  <c r="D730" i="23" a="1"/>
  <c r="D730" i="23" s="1"/>
  <c r="D762" i="23" a="1"/>
  <c r="D762" i="23" s="1"/>
  <c r="D763" i="23" a="1"/>
  <c r="D763" i="23" s="1"/>
  <c r="D794" i="23" a="1"/>
  <c r="D794" i="23" s="1"/>
  <c r="D795" i="23" a="1"/>
  <c r="D795" i="23" s="1"/>
  <c r="D827" i="23" a="1"/>
  <c r="D827" i="23" s="1"/>
  <c r="D826" i="23" a="1"/>
  <c r="D826" i="23" s="1"/>
  <c r="D858" i="23" a="1"/>
  <c r="D858" i="23" s="1"/>
  <c r="D859" i="23" a="1"/>
  <c r="D859" i="23" s="1"/>
  <c r="D900" i="23" a="1"/>
  <c r="D900" i="23" s="1"/>
  <c r="D901" i="23" a="1"/>
  <c r="D901" i="23" s="1"/>
  <c r="D934" i="23" a="1"/>
  <c r="D934" i="23" s="1"/>
  <c r="D935" i="23" a="1"/>
  <c r="D935" i="23" s="1"/>
  <c r="D959" i="23" a="1"/>
  <c r="D959" i="23" s="1"/>
  <c r="D958" i="23" a="1"/>
  <c r="D958" i="23" s="1"/>
  <c r="D989" i="23" a="1"/>
  <c r="D989" i="23" s="1"/>
  <c r="D988" i="23" a="1"/>
  <c r="D988" i="23" s="1"/>
  <c r="D1074" i="23" a="1"/>
  <c r="D1074" i="23" s="1"/>
  <c r="D1075" i="23" a="1"/>
  <c r="D1075" i="23" s="1"/>
  <c r="D969" i="23" a="1"/>
  <c r="D969" i="23" s="1"/>
  <c r="D968" i="23" a="1"/>
  <c r="D968" i="23" s="1"/>
  <c r="D1005" i="23" a="1"/>
  <c r="D1005" i="23" s="1"/>
  <c r="D1004" i="23" a="1"/>
  <c r="D1004" i="23" s="1"/>
  <c r="D1015" i="23" a="1"/>
  <c r="D1015" i="23" s="1"/>
  <c r="D1014" i="23" a="1"/>
  <c r="D1014" i="23" s="1"/>
  <c r="D1025" i="23" a="1"/>
  <c r="D1025" i="23" s="1"/>
  <c r="D1024" i="23" a="1"/>
  <c r="D1024" i="23" s="1"/>
  <c r="D822" i="23" a="1"/>
  <c r="D822" i="23" s="1"/>
  <c r="D823" i="23" a="1"/>
  <c r="D823" i="23" s="1"/>
  <c r="D854" i="23" a="1"/>
  <c r="D854" i="23" s="1"/>
  <c r="D855" i="23" a="1"/>
  <c r="D855" i="23" s="1"/>
  <c r="D887" i="23" a="1"/>
  <c r="D887" i="23" s="1"/>
  <c r="D886" i="23" a="1"/>
  <c r="D886" i="23" s="1"/>
  <c r="D920" i="23" a="1"/>
  <c r="D920" i="23" s="1"/>
  <c r="D921" i="23" a="1"/>
  <c r="D921" i="23" s="1"/>
  <c r="D945" i="23" a="1"/>
  <c r="D945" i="23" s="1"/>
  <c r="D944" i="23" a="1"/>
  <c r="D944" i="23" s="1"/>
  <c r="D1031" i="23" a="1"/>
  <c r="D1031" i="23" s="1"/>
  <c r="D1030" i="23" a="1"/>
  <c r="D1030" i="23" s="1"/>
  <c r="D1041" i="23" a="1"/>
  <c r="D1041" i="23" s="1"/>
  <c r="D1040" i="23" a="1"/>
  <c r="D1040" i="23" s="1"/>
  <c r="D1110" i="23" a="1"/>
  <c r="D1110" i="23" s="1"/>
  <c r="D1111" i="23" a="1"/>
  <c r="D1111" i="23" s="1"/>
  <c r="D1128" i="23" a="1"/>
  <c r="D1128" i="23" s="1"/>
  <c r="D1129" i="23" a="1"/>
  <c r="D1129" i="23" s="1"/>
  <c r="D837" i="23" a="1"/>
  <c r="D837" i="23" s="1"/>
  <c r="D836" i="23" a="1"/>
  <c r="D836" i="23" s="1"/>
  <c r="D868" i="23" a="1"/>
  <c r="D868" i="23" s="1"/>
  <c r="D869" i="23" a="1"/>
  <c r="D869" i="23" s="1"/>
  <c r="D896" i="23" a="1"/>
  <c r="D896" i="23" s="1"/>
  <c r="D897" i="23" a="1"/>
  <c r="D897" i="23" s="1"/>
  <c r="D907" i="23" a="1"/>
  <c r="D907" i="23" s="1"/>
  <c r="D906" i="23" a="1"/>
  <c r="D906" i="23" s="1"/>
  <c r="D931" i="23" a="1"/>
  <c r="D931" i="23" s="1"/>
  <c r="D930" i="23" a="1"/>
  <c r="D930" i="23" s="1"/>
  <c r="D955" i="23" a="1"/>
  <c r="D955" i="23" s="1"/>
  <c r="D954" i="23" a="1"/>
  <c r="D954" i="23" s="1"/>
  <c r="D1047" i="23" a="1"/>
  <c r="D1047" i="23" s="1"/>
  <c r="D1046" i="23" a="1"/>
  <c r="D1046" i="23" s="1"/>
  <c r="D1052" i="23" a="1"/>
  <c r="D1052" i="23" s="1"/>
  <c r="D1053" i="23" a="1"/>
  <c r="D1053" i="23" s="1"/>
  <c r="D1082" i="23" a="1"/>
  <c r="D1082" i="23" s="1"/>
  <c r="D1083" i="23" a="1"/>
  <c r="D1083" i="23" s="1"/>
  <c r="D1189" i="23" a="1"/>
  <c r="D1189" i="23" s="1"/>
  <c r="D964" i="23" a="1"/>
  <c r="D964" i="23" s="1"/>
  <c r="D965" i="23" a="1"/>
  <c r="D965" i="23" s="1"/>
  <c r="D1021" i="23" a="1"/>
  <c r="D1021" i="23" s="1"/>
  <c r="D1020" i="23" a="1"/>
  <c r="D1020" i="23" s="1"/>
  <c r="D1077" i="23" a="1"/>
  <c r="D1077" i="23" s="1"/>
  <c r="D1076" i="23" a="1"/>
  <c r="D1076" i="23" s="1"/>
  <c r="D1120" i="23" a="1"/>
  <c r="D1120" i="23" s="1"/>
  <c r="D865" i="23" a="1"/>
  <c r="D865" i="23" s="1"/>
  <c r="D864" i="23" a="1"/>
  <c r="D864" i="23" s="1"/>
  <c r="D916" i="23" a="1"/>
  <c r="D916" i="23" s="1"/>
  <c r="D917" i="23" a="1"/>
  <c r="D917" i="23" s="1"/>
  <c r="D1000" i="23" a="1"/>
  <c r="D1000" i="23" s="1"/>
  <c r="D1001" i="23" a="1"/>
  <c r="D1001" i="23" s="1"/>
  <c r="D1037" i="23" a="1"/>
  <c r="D1037" i="23" s="1"/>
  <c r="D1036" i="23" a="1"/>
  <c r="D1036" i="23" s="1"/>
  <c r="D1064" i="23" a="1"/>
  <c r="D1064" i="23" s="1"/>
  <c r="D1065" i="23" a="1"/>
  <c r="D1065" i="23" s="1"/>
  <c r="D1097" i="23" a="1"/>
  <c r="D1097" i="23" s="1"/>
  <c r="D1096" i="23" a="1"/>
  <c r="D1096" i="23" s="1"/>
  <c r="D1131" i="23" a="1"/>
  <c r="D1131" i="23" s="1"/>
  <c r="D1130" i="23" a="1"/>
  <c r="D1130" i="23" s="1"/>
  <c r="D950" i="23" a="1"/>
  <c r="D950" i="23" s="1"/>
  <c r="D951" i="23" a="1"/>
  <c r="D951" i="23" s="1"/>
  <c r="D980" i="23" a="1"/>
  <c r="D980" i="23" s="1"/>
  <c r="D981" i="23" a="1"/>
  <c r="D981" i="23" s="1"/>
  <c r="D991" i="23" a="1"/>
  <c r="D991" i="23" s="1"/>
  <c r="D990" i="23" a="1"/>
  <c r="D990" i="23" s="1"/>
  <c r="D1283" i="23" a="1"/>
  <c r="D1283" i="23" s="1"/>
  <c r="D1282" i="23" a="1"/>
  <c r="D1282" i="23" s="1"/>
  <c r="D936" i="23" a="1"/>
  <c r="D936" i="23" s="1"/>
  <c r="D937" i="23" a="1"/>
  <c r="D937" i="23" s="1"/>
  <c r="D961" i="23" a="1"/>
  <c r="D961" i="23" s="1"/>
  <c r="D960" i="23" a="1"/>
  <c r="D960" i="23" s="1"/>
  <c r="D971" i="23" a="1"/>
  <c r="D971" i="23" s="1"/>
  <c r="D970" i="23" a="1"/>
  <c r="D970" i="23" s="1"/>
  <c r="D842" i="23" a="1"/>
  <c r="D842" i="23" s="1"/>
  <c r="D843" i="23" a="1"/>
  <c r="D843" i="23" s="1"/>
  <c r="D874" i="23" a="1"/>
  <c r="D874" i="23" s="1"/>
  <c r="D875" i="23" a="1"/>
  <c r="D875" i="23" s="1"/>
  <c r="D888" i="23" a="1"/>
  <c r="D888" i="23" s="1"/>
  <c r="D889" i="23" a="1"/>
  <c r="D889" i="23" s="1"/>
  <c r="D913" i="23" a="1"/>
  <c r="D913" i="23" s="1"/>
  <c r="D912" i="23" a="1"/>
  <c r="D912" i="23" s="1"/>
  <c r="D1055" i="23" a="1"/>
  <c r="D1055" i="23" s="1"/>
  <c r="D1054" i="23" a="1"/>
  <c r="D1054" i="23" s="1"/>
  <c r="D1084" i="23" a="1"/>
  <c r="D1084" i="23" s="1"/>
  <c r="D1085" i="23" a="1"/>
  <c r="D1085" i="23" s="1"/>
  <c r="D1133" i="23" a="1"/>
  <c r="D1133" i="23" s="1"/>
  <c r="D1132" i="23" a="1"/>
  <c r="D1132" i="23" s="1"/>
  <c r="D1141" i="23" a="1"/>
  <c r="D1141" i="23" s="1"/>
  <c r="D899" i="23" a="1"/>
  <c r="D899" i="23" s="1"/>
  <c r="D898" i="23" a="1"/>
  <c r="D898" i="23" s="1"/>
  <c r="D923" i="23" a="1"/>
  <c r="D923" i="23" s="1"/>
  <c r="D922" i="23" a="1"/>
  <c r="D922" i="23" s="1"/>
  <c r="D947" i="23" a="1"/>
  <c r="D947" i="23" s="1"/>
  <c r="D946" i="23" a="1"/>
  <c r="D946" i="23" s="1"/>
  <c r="D996" i="23" a="1"/>
  <c r="D996" i="23" s="1"/>
  <c r="D997" i="23" a="1"/>
  <c r="D997" i="23" s="1"/>
  <c r="D1033" i="23" a="1"/>
  <c r="D1033" i="23" s="1"/>
  <c r="D1032" i="23" a="1"/>
  <c r="D1032" i="23" s="1"/>
  <c r="D1078" i="23" a="1"/>
  <c r="D1078" i="23" s="1"/>
  <c r="D1079" i="23" a="1"/>
  <c r="D1079" i="23" s="1"/>
  <c r="D932" i="23" a="1"/>
  <c r="D932" i="23" s="1"/>
  <c r="D933" i="23" a="1"/>
  <c r="D933" i="23" s="1"/>
  <c r="D976" i="23" a="1"/>
  <c r="D976" i="23" s="1"/>
  <c r="D977" i="23" a="1"/>
  <c r="D977" i="23" s="1"/>
  <c r="D986" i="23" a="1"/>
  <c r="D986" i="23" s="1"/>
  <c r="D987" i="23" a="1"/>
  <c r="D987" i="23" s="1"/>
  <c r="D1012" i="23" a="1"/>
  <c r="D1012" i="23" s="1"/>
  <c r="D1013" i="23" a="1"/>
  <c r="D1013" i="23" s="1"/>
  <c r="D1022" i="23" a="1"/>
  <c r="D1022" i="23" s="1"/>
  <c r="D1023" i="23" a="1"/>
  <c r="D1023" i="23" s="1"/>
  <c r="D1066" i="23" a="1"/>
  <c r="D1066" i="23" s="1"/>
  <c r="D1067" i="23" a="1"/>
  <c r="D1067" i="23" s="1"/>
  <c r="D820" i="23" a="1"/>
  <c r="D820" i="23" s="1"/>
  <c r="D821" i="23" a="1"/>
  <c r="D821" i="23" s="1"/>
  <c r="D853" i="23" a="1"/>
  <c r="D853" i="23" s="1"/>
  <c r="D852" i="23" a="1"/>
  <c r="D852" i="23" s="1"/>
  <c r="D884" i="23" a="1"/>
  <c r="D884" i="23" s="1"/>
  <c r="D885" i="23" a="1"/>
  <c r="D885" i="23" s="1"/>
  <c r="D1003" i="23" a="1"/>
  <c r="D1003" i="23" s="1"/>
  <c r="D1002" i="23" a="1"/>
  <c r="D1002" i="23" s="1"/>
  <c r="D1061" i="23" a="1"/>
  <c r="D1061" i="23" s="1"/>
  <c r="D1060" i="23" a="1"/>
  <c r="D1060" i="23" s="1"/>
  <c r="D1165" i="23" a="1"/>
  <c r="D1165" i="23" s="1"/>
  <c r="D1164" i="23" a="1"/>
  <c r="D1164" i="23" s="1"/>
  <c r="D1179" i="23" a="1"/>
  <c r="D1179" i="23" s="1"/>
  <c r="D1178" i="23" a="1"/>
  <c r="D1178" i="23" s="1"/>
  <c r="D1203" i="23" a="1"/>
  <c r="D1203" i="23" s="1"/>
  <c r="D1202" i="23" a="1"/>
  <c r="D1202" i="23" s="1"/>
  <c r="D1212" i="23" a="1"/>
  <c r="D1212" i="23" s="1"/>
  <c r="D1213" i="23" a="1"/>
  <c r="D1213" i="23" s="1"/>
  <c r="D1258" i="23" a="1"/>
  <c r="D1258" i="23" s="1"/>
  <c r="D1259" i="23" a="1"/>
  <c r="D1259" i="23" s="1"/>
  <c r="D1276" i="23" a="1"/>
  <c r="D1276" i="23" s="1"/>
  <c r="D1277" i="23" a="1"/>
  <c r="D1277" i="23" s="1"/>
  <c r="D1223" i="23" a="1"/>
  <c r="D1223" i="23" s="1"/>
  <c r="D1222" i="23" a="1"/>
  <c r="D1222" i="23" s="1"/>
  <c r="D1242" i="23" a="1"/>
  <c r="D1242" i="23" s="1"/>
  <c r="D1243" i="23" a="1"/>
  <c r="D1243" i="23" s="1"/>
  <c r="D1290" i="23" a="1"/>
  <c r="D1290" i="23" s="1"/>
  <c r="D1291" i="23" a="1"/>
  <c r="D1291" i="23" s="1"/>
  <c r="D1126" i="23" a="1"/>
  <c r="D1126" i="23" s="1"/>
  <c r="D1127" i="23" a="1"/>
  <c r="D1127" i="23" s="1"/>
  <c r="D1151" i="23" a="1"/>
  <c r="D1151" i="23" s="1"/>
  <c r="D1150" i="23" a="1"/>
  <c r="D1150" i="23" s="1"/>
  <c r="D1174" i="23" a="1"/>
  <c r="D1174" i="23" s="1"/>
  <c r="D1175" i="23" a="1"/>
  <c r="D1175" i="23" s="1"/>
  <c r="D1208" i="23" a="1"/>
  <c r="D1208" i="23" s="1"/>
  <c r="D1209" i="23" a="1"/>
  <c r="D1209" i="23" s="1"/>
  <c r="D1160" i="23" a="1"/>
  <c r="D1160" i="23" s="1"/>
  <c r="D1161" i="23" a="1"/>
  <c r="D1161" i="23" s="1"/>
  <c r="D1195" i="23" a="1"/>
  <c r="D1195" i="23" s="1"/>
  <c r="D1194" i="23" a="1"/>
  <c r="D1194" i="23" s="1"/>
  <c r="D1219" i="23" a="1"/>
  <c r="D1219" i="23" s="1"/>
  <c r="D1218" i="23" a="1"/>
  <c r="D1218" i="23" s="1"/>
  <c r="D1228" i="23" a="1"/>
  <c r="D1228" i="23" s="1"/>
  <c r="D1229" i="23" a="1"/>
  <c r="D1229" i="23" s="1"/>
  <c r="D1057" i="23" a="1"/>
  <c r="D1057" i="23" s="1"/>
  <c r="D1056" i="23" a="1"/>
  <c r="D1056" i="23" s="1"/>
  <c r="D1113" i="23" a="1"/>
  <c r="D1113" i="23" s="1"/>
  <c r="D1112" i="23" a="1"/>
  <c r="D1112" i="23" s="1"/>
  <c r="D1255" i="23" a="1"/>
  <c r="D1255" i="23" s="1"/>
  <c r="D1254" i="23" a="1"/>
  <c r="D1254" i="23" s="1"/>
  <c r="D1299" i="23" a="1"/>
  <c r="D1299" i="23" s="1"/>
  <c r="D1298" i="23" a="1"/>
  <c r="D1298" i="23" s="1"/>
  <c r="D911" i="23" a="1"/>
  <c r="D911" i="23" s="1"/>
  <c r="D910" i="23" a="1"/>
  <c r="D910" i="23" s="1"/>
  <c r="D943" i="23" a="1"/>
  <c r="D943" i="23" s="1"/>
  <c r="D942" i="23" a="1"/>
  <c r="D942" i="23" s="1"/>
  <c r="D974" i="23" a="1"/>
  <c r="D974" i="23" s="1"/>
  <c r="D975" i="23" a="1"/>
  <c r="D975" i="23" s="1"/>
  <c r="D1006" i="23" a="1"/>
  <c r="D1006" i="23" s="1"/>
  <c r="D1007" i="23" a="1"/>
  <c r="D1007" i="23" s="1"/>
  <c r="D1038" i="23" a="1"/>
  <c r="D1038" i="23" s="1"/>
  <c r="D1039" i="23" a="1"/>
  <c r="D1039" i="23" s="1"/>
  <c r="D1071" i="23" a="1"/>
  <c r="D1071" i="23" s="1"/>
  <c r="D1070" i="23" a="1"/>
  <c r="D1070" i="23" s="1"/>
  <c r="D1099" i="23" a="1"/>
  <c r="D1099" i="23" s="1"/>
  <c r="D1098" i="23" a="1"/>
  <c r="D1098" i="23" s="1"/>
  <c r="D1123" i="23" a="1"/>
  <c r="D1123" i="23" s="1"/>
  <c r="D1122" i="23" a="1"/>
  <c r="D1122" i="23" s="1"/>
  <c r="D1146" i="23" a="1"/>
  <c r="D1146" i="23" s="1"/>
  <c r="D1147" i="23" a="1"/>
  <c r="D1147" i="23" s="1"/>
  <c r="D1170" i="23" a="1"/>
  <c r="D1170" i="23" s="1"/>
  <c r="D1171" i="23" a="1"/>
  <c r="D1171" i="23" s="1"/>
  <c r="D1181" i="23" a="1"/>
  <c r="D1181" i="23" s="1"/>
  <c r="D1180" i="23" a="1"/>
  <c r="D1180" i="23" s="1"/>
  <c r="D1244" i="23" a="1"/>
  <c r="D1244" i="23" s="1"/>
  <c r="D1245" i="23" a="1"/>
  <c r="D1245" i="23" s="1"/>
  <c r="D1267" i="23" a="1"/>
  <c r="D1267" i="23" s="1"/>
  <c r="D1266" i="23" a="1"/>
  <c r="D1266" i="23" s="1"/>
  <c r="D1272" i="23" a="1"/>
  <c r="D1272" i="23" s="1"/>
  <c r="D1273" i="23" a="1"/>
  <c r="D1273" i="23" s="1"/>
  <c r="D1191" i="23" a="1"/>
  <c r="D1191" i="23" s="1"/>
  <c r="D1190" i="23" a="1"/>
  <c r="D1190" i="23" s="1"/>
  <c r="D1214" i="23" a="1"/>
  <c r="D1214" i="23" s="1"/>
  <c r="D1215" i="23" a="1"/>
  <c r="D1215" i="23" s="1"/>
  <c r="D1235" i="23" a="1"/>
  <c r="D1235" i="23" s="1"/>
  <c r="D1234" i="23" a="1"/>
  <c r="D1234" i="23" s="1"/>
  <c r="D1260" i="23" a="1"/>
  <c r="D1260" i="23" s="1"/>
  <c r="D1261" i="23" a="1"/>
  <c r="D1261" i="23" s="1"/>
  <c r="D1278" i="23" a="1"/>
  <c r="D1278" i="23" s="1"/>
  <c r="D1279" i="23" a="1"/>
  <c r="D1279" i="23" s="1"/>
  <c r="D1224" i="23" a="1"/>
  <c r="D1224" i="23" s="1"/>
  <c r="D1225" i="23" a="1"/>
  <c r="D1225" i="23" s="1"/>
  <c r="D984" i="23" a="1"/>
  <c r="D984" i="23" s="1"/>
  <c r="D985" i="23" a="1"/>
  <c r="D985" i="23" s="1"/>
  <c r="D1017" i="23" a="1"/>
  <c r="D1017" i="23" s="1"/>
  <c r="D1016" i="23" a="1"/>
  <c r="D1016" i="23" s="1"/>
  <c r="D1048" i="23" a="1"/>
  <c r="D1048" i="23" s="1"/>
  <c r="D1049" i="23" a="1"/>
  <c r="D1049" i="23" s="1"/>
  <c r="D1080" i="23" a="1"/>
  <c r="D1080" i="23" s="1"/>
  <c r="D1081" i="23" a="1"/>
  <c r="D1081" i="23" s="1"/>
  <c r="D1095" i="23" a="1"/>
  <c r="D1095" i="23" s="1"/>
  <c r="D1094" i="23" a="1"/>
  <c r="D1094" i="23" s="1"/>
  <c r="D1118" i="23" a="1"/>
  <c r="D1118" i="23" s="1"/>
  <c r="D1119" i="23" a="1"/>
  <c r="D1119" i="23" s="1"/>
  <c r="D1143" i="23" a="1"/>
  <c r="D1143" i="23" s="1"/>
  <c r="D1142" i="23" a="1"/>
  <c r="D1142" i="23" s="1"/>
  <c r="D1176" i="23" a="1"/>
  <c r="D1176" i="23" s="1"/>
  <c r="D1177" i="23" a="1"/>
  <c r="D1177" i="23" s="1"/>
  <c r="D1251" i="23" a="1"/>
  <c r="D1251" i="23" s="1"/>
  <c r="D1250" i="23" a="1"/>
  <c r="D1250" i="23" s="1"/>
  <c r="D1301" i="23" a="1"/>
  <c r="D1301" i="23" s="1"/>
  <c r="D1163" i="23" a="1"/>
  <c r="D1163" i="23" s="1"/>
  <c r="D1162" i="23" a="1"/>
  <c r="D1162" i="23" s="1"/>
  <c r="D1186" i="23" a="1"/>
  <c r="D1186" i="23" s="1"/>
  <c r="D1187" i="23" a="1"/>
  <c r="D1187" i="23" s="1"/>
  <c r="D1210" i="23" a="1"/>
  <c r="D1210" i="23" s="1"/>
  <c r="D1211" i="23" a="1"/>
  <c r="D1211" i="23" s="1"/>
  <c r="D1240" i="23" a="1"/>
  <c r="D1240" i="23" s="1"/>
  <c r="D1241" i="23" a="1"/>
  <c r="D1241" i="23" s="1"/>
  <c r="D1197" i="23" a="1"/>
  <c r="D1197" i="23" s="1"/>
  <c r="D1196" i="23" a="1"/>
  <c r="D1196" i="23" s="1"/>
  <c r="D1090" i="23" a="1"/>
  <c r="D1090" i="23" s="1"/>
  <c r="D1091" i="23" a="1"/>
  <c r="D1091" i="23" s="1"/>
  <c r="D1115" i="23" a="1"/>
  <c r="D1115" i="23" s="1"/>
  <c r="D1114" i="23" a="1"/>
  <c r="D1114" i="23" s="1"/>
  <c r="D1138" i="23" a="1"/>
  <c r="D1138" i="23" s="1"/>
  <c r="D1139" i="23" a="1"/>
  <c r="D1139" i="23" s="1"/>
  <c r="D1149" i="23" a="1"/>
  <c r="D1149" i="23" s="1"/>
  <c r="D1148" i="23" a="1"/>
  <c r="D1148" i="23" s="1"/>
  <c r="D1256" i="23" a="1"/>
  <c r="D1256" i="23" s="1"/>
  <c r="D1257" i="23" a="1"/>
  <c r="D1257" i="23" s="1"/>
  <c r="D1269" i="23" a="1"/>
  <c r="D1269" i="23" s="1"/>
  <c r="D1073" i="23" a="1"/>
  <c r="D1073" i="23" s="1"/>
  <c r="D1072" i="23" a="1"/>
  <c r="D1072" i="23" s="1"/>
  <c r="D1100" i="23" a="1"/>
  <c r="D1100" i="23" s="1"/>
  <c r="D1101" i="23" a="1"/>
  <c r="D1101" i="23" s="1"/>
  <c r="D1158" i="23" a="1"/>
  <c r="D1158" i="23" s="1"/>
  <c r="D1159" i="23" a="1"/>
  <c r="D1159" i="23" s="1"/>
  <c r="D1182" i="23" a="1"/>
  <c r="D1182" i="23" s="1"/>
  <c r="D1183" i="23" a="1"/>
  <c r="D1183" i="23" s="1"/>
  <c r="D1207" i="23" a="1"/>
  <c r="D1207" i="23" s="1"/>
  <c r="D1206" i="23" a="1"/>
  <c r="D1206" i="23" s="1"/>
  <c r="D1226" i="23" a="1"/>
  <c r="D1226" i="23" s="1"/>
  <c r="D1227" i="23" a="1"/>
  <c r="D1227" i="23" s="1"/>
  <c r="D1246" i="23" a="1"/>
  <c r="D1246" i="23" s="1"/>
  <c r="D1247" i="23" a="1"/>
  <c r="D1247" i="23" s="1"/>
  <c r="D1310" i="23" a="1"/>
  <c r="D1310" i="23" s="1"/>
  <c r="D1192" i="23" a="1"/>
  <c r="D1192" i="23" s="1"/>
  <c r="D1193" i="23" a="1"/>
  <c r="D1193" i="23" s="1"/>
  <c r="D1288" i="23" a="1"/>
  <c r="D1288" i="23" s="1"/>
  <c r="D1289" i="23" a="1"/>
  <c r="D1289" i="23" s="1"/>
  <c r="D1292" i="23" a="1"/>
  <c r="D1292" i="23" s="1"/>
  <c r="D1293" i="23" a="1"/>
  <c r="D1293" i="23" s="1"/>
  <c r="D1274" i="23" a="1"/>
  <c r="D1274" i="23" s="1"/>
  <c r="D1275" i="23" a="1"/>
  <c r="D1275" i="23" s="1"/>
  <c r="D1306" i="23" a="1"/>
  <c r="D1306" i="23" s="1"/>
  <c r="D1307" i="23" a="1"/>
  <c r="D1307" i="23" s="1"/>
  <c r="D1239" i="23" a="1"/>
  <c r="D1239" i="23" s="1"/>
  <c r="D1238" i="23" a="1"/>
  <c r="D1238" i="23" s="1"/>
  <c r="D1271" i="23" a="1"/>
  <c r="D1271" i="23" s="1"/>
  <c r="D1270" i="23" a="1"/>
  <c r="D1270" i="23" s="1"/>
  <c r="D1303" i="23" a="1"/>
  <c r="D1303" i="23" s="1"/>
  <c r="D1302" i="23" a="1"/>
  <c r="D1302" i="23" s="1"/>
  <c r="D1102" i="23" a="1"/>
  <c r="D1102" i="23" s="1"/>
  <c r="D1103" i="23" a="1"/>
  <c r="D1103" i="23" s="1"/>
  <c r="D1135" i="23" a="1"/>
  <c r="D1135" i="23" s="1"/>
  <c r="D1134" i="23" a="1"/>
  <c r="D1134" i="23" s="1"/>
  <c r="D1167" i="23" a="1"/>
  <c r="D1167" i="23" s="1"/>
  <c r="D1166" i="23" a="1"/>
  <c r="D1166" i="23" s="1"/>
  <c r="D1198" i="23" a="1"/>
  <c r="D1198" i="23" s="1"/>
  <c r="D1199" i="23" a="1"/>
  <c r="D1199" i="23" s="1"/>
  <c r="D1230" i="23" a="1"/>
  <c r="D1230" i="23" s="1"/>
  <c r="D1231" i="23" a="1"/>
  <c r="D1231" i="23" s="1"/>
  <c r="D1262" i="23" a="1"/>
  <c r="D1262" i="23" s="1"/>
  <c r="D1263" i="23" a="1"/>
  <c r="D1263" i="23" s="1"/>
  <c r="D1294" i="23" a="1"/>
  <c r="D1294" i="23" s="1"/>
  <c r="D1295" i="23" a="1"/>
  <c r="D1295" i="23" s="1"/>
  <c r="D1308" i="23" a="1"/>
  <c r="D1308" i="23" s="1"/>
  <c r="D1309" i="23" a="1"/>
  <c r="D1309" i="23" s="1"/>
  <c r="D1305" i="23" a="1"/>
  <c r="D1305" i="23" s="1"/>
  <c r="D1304" i="23" a="1"/>
  <c r="D1304" i="23" s="1"/>
  <c r="D1287" i="23" a="1"/>
  <c r="D1287" i="23" s="1"/>
  <c r="D1286" i="23" a="1"/>
  <c r="D1286" i="23" s="1"/>
  <c r="D1142" i="19" a="1"/>
  <c r="D1142" i="19" s="1"/>
  <c r="D1559" i="19" a="1"/>
  <c r="D1559" i="19" s="1"/>
  <c r="D1469" i="19" a="1"/>
  <c r="D1469" i="19" s="1"/>
  <c r="D75" i="19" a="1"/>
  <c r="D75" i="19" s="1"/>
  <c r="D6" i="19" a="1"/>
  <c r="D6" i="19" s="1"/>
  <c r="D139" i="19" a="1"/>
  <c r="D139" i="19" s="1"/>
  <c r="D299" i="19" a="1"/>
  <c r="D299" i="19" s="1"/>
  <c r="D1572" i="19" a="1"/>
  <c r="D1572" i="19" s="1"/>
  <c r="D1536" i="19" a="1"/>
  <c r="D1536" i="19" s="1"/>
  <c r="D1084" i="19" a="1"/>
  <c r="D1084" i="19" s="1"/>
  <c r="D1570" i="19" a="1"/>
  <c r="D1570" i="19" s="1"/>
  <c r="D1425" i="19" a="1"/>
  <c r="D1425" i="19" s="1"/>
  <c r="D820" i="19" a="1"/>
  <c r="D820" i="19" s="1"/>
  <c r="D1409" i="19" a="1"/>
  <c r="D1409" i="19" s="1"/>
  <c r="D1158" i="19" a="1"/>
  <c r="D1158" i="19" s="1"/>
  <c r="D1541" i="19" a="1"/>
  <c r="D1541" i="19" s="1"/>
  <c r="D1488" i="19" a="1"/>
  <c r="D1488" i="19" s="1"/>
  <c r="D1555" i="19" a="1"/>
  <c r="D1555" i="19" s="1"/>
  <c r="D1539" i="19" a="1"/>
  <c r="D1539" i="19" s="1"/>
  <c r="D1360" i="19" a="1"/>
  <c r="D1360" i="19" s="1"/>
  <c r="D1349" i="19" a="1"/>
  <c r="D1349" i="19" s="1"/>
  <c r="D1020" i="19" a="1"/>
  <c r="D1020" i="19" s="1"/>
  <c r="D1001" i="19" a="1"/>
  <c r="D1001" i="19" s="1"/>
  <c r="D836" i="19" a="1"/>
  <c r="D836" i="19" s="1"/>
  <c r="D311" i="19" a="1"/>
  <c r="D311" i="19" s="1"/>
  <c r="D328" i="19" a="1"/>
  <c r="D328" i="19" s="1"/>
  <c r="D515" i="19" a="1"/>
  <c r="D515" i="19" s="1"/>
  <c r="D451" i="19" a="1"/>
  <c r="D451" i="19" s="1"/>
  <c r="D223" i="19" a="1"/>
  <c r="D223" i="19" s="1"/>
  <c r="D219" i="19" a="1"/>
  <c r="D219" i="19" s="1"/>
  <c r="D180" i="19" a="1"/>
  <c r="D180" i="19" s="1"/>
  <c r="D100" i="19" a="1"/>
  <c r="D100" i="19" s="1"/>
  <c r="D93" i="19" a="1"/>
  <c r="D93" i="19" s="1"/>
  <c r="D86" i="19" a="1"/>
  <c r="D86" i="19" s="1"/>
  <c r="D47" i="19" a="1"/>
  <c r="D47" i="19" s="1"/>
  <c r="D1557" i="19" a="1"/>
  <c r="D1557" i="19" s="1"/>
  <c r="D1523" i="19" a="1"/>
  <c r="D1523" i="19" s="1"/>
  <c r="D1385" i="19" a="1"/>
  <c r="D1385" i="19" s="1"/>
  <c r="D1334" i="19" a="1"/>
  <c r="D1334" i="19" s="1"/>
  <c r="D768" i="19" a="1"/>
  <c r="D768" i="19" s="1"/>
  <c r="D358" i="19" a="1"/>
  <c r="D358" i="19" s="1"/>
  <c r="D293" i="19" a="1"/>
  <c r="D293" i="19" s="1"/>
  <c r="D385" i="19" a="1"/>
  <c r="D385" i="19" s="1"/>
  <c r="D321" i="19" a="1"/>
  <c r="D321" i="19" s="1"/>
  <c r="D147" i="19" a="1"/>
  <c r="D147" i="19" s="1"/>
  <c r="D190" i="19" a="1"/>
  <c r="D190" i="19" s="1"/>
  <c r="D89" i="19" a="1"/>
  <c r="D89" i="19" s="1"/>
  <c r="D97" i="19" a="1"/>
  <c r="D97" i="19" s="1"/>
  <c r="D48" i="19" a="1"/>
  <c r="D48" i="19" s="1"/>
  <c r="D18" i="19" a="1"/>
  <c r="D18" i="19" s="1"/>
  <c r="D1344" i="19" a="1"/>
  <c r="D1344" i="19" s="1"/>
  <c r="D916" i="19" a="1"/>
  <c r="D916" i="19" s="1"/>
  <c r="D736" i="19" a="1"/>
  <c r="D736" i="19" s="1"/>
  <c r="D416" i="19" a="1"/>
  <c r="D416" i="19" s="1"/>
  <c r="D257" i="19" a="1"/>
  <c r="D257" i="19" s="1"/>
  <c r="D313" i="19" a="1"/>
  <c r="D313" i="19" s="1"/>
  <c r="D1574" i="19" a="1"/>
  <c r="D1574" i="19" s="1"/>
  <c r="D1400" i="19" a="1"/>
  <c r="D1400" i="19" s="1"/>
  <c r="D605" i="19" a="1"/>
  <c r="D605" i="19" s="1"/>
  <c r="D353" i="19" a="1"/>
  <c r="D353" i="19" s="1"/>
  <c r="D1563" i="19" a="1"/>
  <c r="D1563" i="19" s="1"/>
  <c r="D1489" i="19" a="1"/>
  <c r="D1489" i="19" s="1"/>
  <c r="D1340" i="19" a="1"/>
  <c r="D1340" i="19" s="1"/>
  <c r="D1302" i="19" a="1"/>
  <c r="D1302" i="19" s="1"/>
  <c r="D468" i="19" a="1"/>
  <c r="D468" i="19" s="1"/>
  <c r="D289" i="19" a="1"/>
  <c r="D289" i="19" s="1"/>
  <c r="D302" i="19" a="1"/>
  <c r="D302" i="19" s="1"/>
  <c r="D932" i="19" a="1"/>
  <c r="D932" i="19" s="1"/>
  <c r="D575" i="19" a="1"/>
  <c r="D575" i="19" s="1"/>
  <c r="D1270" i="19" a="1"/>
  <c r="D1270" i="19" s="1"/>
  <c r="D1461" i="19" a="1"/>
  <c r="D1461" i="19" s="1"/>
  <c r="D1352" i="19" a="1"/>
  <c r="D1352" i="19" s="1"/>
  <c r="D1553" i="19" a="1"/>
  <c r="D1553" i="19" s="1"/>
  <c r="D1486" i="19" a="1"/>
  <c r="D1486" i="19" s="1"/>
  <c r="D1379" i="19" a="1"/>
  <c r="D1379" i="19" s="1"/>
  <c r="D1571" i="19" a="1"/>
  <c r="D1571" i="19" s="1"/>
  <c r="D1542" i="19" a="1"/>
  <c r="D1542" i="19" s="1"/>
  <c r="D1534" i="19" a="1"/>
  <c r="D1534" i="19" s="1"/>
  <c r="D1521" i="19" a="1"/>
  <c r="D1521" i="19" s="1"/>
  <c r="D1564" i="19" a="1"/>
  <c r="D1564" i="19" s="1"/>
  <c r="D1552" i="19" a="1"/>
  <c r="D1552" i="19" s="1"/>
  <c r="D1531" i="19" a="1"/>
  <c r="D1531" i="19" s="1"/>
  <c r="D1518" i="19" a="1"/>
  <c r="D1518" i="19" s="1"/>
  <c r="D1454" i="19" a="1"/>
  <c r="D1454" i="19" s="1"/>
  <c r="D1477" i="19" a="1"/>
  <c r="D1477" i="19" s="1"/>
  <c r="D1434" i="19" a="1"/>
  <c r="D1434" i="19" s="1"/>
  <c r="D1528" i="19" a="1"/>
  <c r="D1528" i="19" s="1"/>
  <c r="D1455" i="19" a="1"/>
  <c r="D1455" i="19" s="1"/>
  <c r="D1478" i="19" a="1"/>
  <c r="D1478" i="19" s="1"/>
  <c r="D1476" i="19" a="1"/>
  <c r="D1476" i="19" s="1"/>
  <c r="D1435" i="19" a="1"/>
  <c r="D1435" i="19" s="1"/>
  <c r="D1580" i="19" a="1"/>
  <c r="D1580" i="19" s="1"/>
  <c r="D1573" i="19" a="1"/>
  <c r="D1573" i="19" s="1"/>
  <c r="D1547" i="19" a="1"/>
  <c r="D1547" i="19" s="1"/>
  <c r="D1516" i="19" a="1"/>
  <c r="D1516" i="19" s="1"/>
  <c r="D1582" i="19" a="1"/>
  <c r="D1582" i="19" s="1"/>
  <c r="D1566" i="19" a="1"/>
  <c r="D1566" i="19" s="1"/>
  <c r="D1530" i="19" a="1"/>
  <c r="D1530" i="19" s="1"/>
  <c r="D1466" i="19" a="1"/>
  <c r="D1466" i="19" s="1"/>
  <c r="D1554" i="19" a="1"/>
  <c r="D1554" i="19" s="1"/>
  <c r="D1527" i="19" a="1"/>
  <c r="D1527" i="19" s="1"/>
  <c r="D1524" i="19" a="1"/>
  <c r="D1524" i="19" s="1"/>
  <c r="D1442" i="19" a="1"/>
  <c r="D1442" i="19" s="1"/>
  <c r="D1374" i="19" a="1"/>
  <c r="D1374" i="19" s="1"/>
  <c r="D1356" i="19" a="1"/>
  <c r="D1356" i="19" s="1"/>
  <c r="D1372" i="19" a="1"/>
  <c r="D1372" i="19" s="1"/>
  <c r="D1363" i="19" a="1"/>
  <c r="D1363" i="19" s="1"/>
  <c r="D1395" i="19" a="1"/>
  <c r="D1395" i="19" s="1"/>
  <c r="D1354" i="19" a="1"/>
  <c r="D1354" i="19" s="1"/>
  <c r="D1393" i="19" a="1"/>
  <c r="D1393" i="19" s="1"/>
  <c r="D1441" i="19" a="1"/>
  <c r="D1441" i="19" s="1"/>
  <c r="D1544" i="19" a="1"/>
  <c r="D1544" i="19" s="1"/>
  <c r="D1373" i="19" a="1"/>
  <c r="D1373" i="19" s="1"/>
  <c r="D1355" i="19" a="1"/>
  <c r="D1355" i="19" s="1"/>
  <c r="D1568" i="19" a="1"/>
  <c r="D1568" i="19" s="1"/>
  <c r="D1515" i="19" a="1"/>
  <c r="D1515" i="19" s="1"/>
  <c r="D1561" i="19" a="1"/>
  <c r="D1561" i="19" s="1"/>
  <c r="D1560" i="19" a="1"/>
  <c r="D1560" i="19" s="1"/>
  <c r="D1520" i="19" a="1"/>
  <c r="D1520" i="19" s="1"/>
  <c r="D1433" i="19" a="1"/>
  <c r="D1433" i="19" s="1"/>
  <c r="D1390" i="19" a="1"/>
  <c r="D1390" i="19" s="1"/>
  <c r="D1406" i="19" a="1"/>
  <c r="D1406" i="19" s="1"/>
  <c r="D1427" i="19" a="1"/>
  <c r="D1427" i="19" s="1"/>
  <c r="D1386" i="19" a="1"/>
  <c r="D1386" i="19" s="1"/>
  <c r="D1428" i="19" a="1"/>
  <c r="D1428" i="19" s="1"/>
  <c r="D1387" i="19" a="1"/>
  <c r="D1387" i="19" s="1"/>
  <c r="D1546" i="19" a="1"/>
  <c r="D1546" i="19" s="1"/>
  <c r="D1514" i="19" a="1"/>
  <c r="D1514" i="19" s="1"/>
  <c r="D1517" i="19" a="1"/>
  <c r="D1517" i="19" s="1"/>
  <c r="D1551" i="19" a="1"/>
  <c r="D1551" i="19" s="1"/>
  <c r="D1525" i="19" a="1"/>
  <c r="D1525" i="19" s="1"/>
  <c r="D1511" i="19" a="1"/>
  <c r="D1511" i="19" s="1"/>
  <c r="D1462" i="19" a="1"/>
  <c r="D1462" i="19" s="1"/>
  <c r="D1510" i="19" a="1"/>
  <c r="D1510" i="19" s="1"/>
  <c r="D1579" i="19" a="1"/>
  <c r="D1579" i="19" s="1"/>
  <c r="D1509" i="19" a="1"/>
  <c r="D1509" i="19" s="1"/>
  <c r="D1543" i="19" a="1"/>
  <c r="D1543" i="19" s="1"/>
  <c r="D1529" i="19" a="1"/>
  <c r="D1529" i="19" s="1"/>
  <c r="D1549" i="19" a="1"/>
  <c r="D1549" i="19" s="1"/>
  <c r="D1508" i="19" a="1"/>
  <c r="D1508" i="19" s="1"/>
  <c r="D1353" i="19" a="1"/>
  <c r="D1353" i="19" s="1"/>
  <c r="D1565" i="19" a="1"/>
  <c r="D1565" i="19" s="1"/>
  <c r="D1538" i="19" a="1"/>
  <c r="D1538" i="19" s="1"/>
  <c r="D1548" i="19" a="1"/>
  <c r="D1548" i="19" s="1"/>
  <c r="D1493" i="19" a="1"/>
  <c r="D1493" i="19" s="1"/>
  <c r="D1495" i="19" a="1"/>
  <c r="D1495" i="19" s="1"/>
  <c r="D1451" i="19" a="1"/>
  <c r="D1451" i="19" s="1"/>
  <c r="D1376" i="19" a="1"/>
  <c r="D1376" i="19" s="1"/>
  <c r="D1342" i="19" a="1"/>
  <c r="D1342" i="19" s="1"/>
  <c r="D1422" i="19" a="1"/>
  <c r="D1422" i="19" s="1"/>
  <c r="D1338" i="19" a="1"/>
  <c r="D1338" i="19" s="1"/>
  <c r="D1375" i="19" a="1"/>
  <c r="D1375" i="19" s="1"/>
  <c r="D1423" i="19" a="1"/>
  <c r="D1423" i="19" s="1"/>
  <c r="D1341" i="19" a="1"/>
  <c r="D1341" i="19" s="1"/>
  <c r="D1339" i="19" a="1"/>
  <c r="D1339" i="19" s="1"/>
  <c r="D1567" i="19" a="1"/>
  <c r="D1567" i="19" s="1"/>
  <c r="D1522" i="19" a="1"/>
  <c r="D1522" i="19" s="1"/>
  <c r="D1502" i="19" a="1"/>
  <c r="D1502" i="19" s="1"/>
  <c r="D1491" i="19" a="1"/>
  <c r="D1491" i="19" s="1"/>
  <c r="D1482" i="19" a="1"/>
  <c r="D1482" i="19" s="1"/>
  <c r="D1503" i="19" a="1"/>
  <c r="D1503" i="19" s="1"/>
  <c r="D1483" i="19" a="1"/>
  <c r="D1483" i="19" s="1"/>
  <c r="D1411" i="19" a="1"/>
  <c r="D1411" i="19" s="1"/>
  <c r="D1459" i="19" a="1"/>
  <c r="D1459" i="19" s="1"/>
  <c r="D1370" i="19" a="1"/>
  <c r="D1370" i="19" s="1"/>
  <c r="D1389" i="19" a="1"/>
  <c r="D1389" i="19" s="1"/>
  <c r="D1412" i="19" a="1"/>
  <c r="D1412" i="19" s="1"/>
  <c r="D1371" i="19" a="1"/>
  <c r="D1371" i="19" s="1"/>
  <c r="D1576" i="19" a="1"/>
  <c r="D1576" i="19" s="1"/>
  <c r="D1540" i="19" a="1"/>
  <c r="D1540" i="19" s="1"/>
  <c r="D1504" i="19" a="1"/>
  <c r="D1504" i="19" s="1"/>
  <c r="D1569" i="19" a="1"/>
  <c r="D1569" i="19" s="1"/>
  <c r="D1545" i="19" a="1"/>
  <c r="D1545" i="19" s="1"/>
  <c r="D1506" i="19" a="1"/>
  <c r="D1506" i="19" s="1"/>
  <c r="D1499" i="19" a="1"/>
  <c r="D1499" i="19" s="1"/>
  <c r="D1500" i="19" a="1"/>
  <c r="D1500" i="19" s="1"/>
  <c r="D1498" i="19" a="1"/>
  <c r="D1498" i="19" s="1"/>
  <c r="D1537" i="19" a="1"/>
  <c r="D1537" i="19" s="1"/>
  <c r="D1535" i="19" a="1"/>
  <c r="D1535" i="19" s="1"/>
  <c r="D1492" i="19" a="1"/>
  <c r="D1492" i="19" s="1"/>
  <c r="D1513" i="19" a="1"/>
  <c r="D1513" i="19" s="1"/>
  <c r="D1402" i="19" a="1"/>
  <c r="D1402" i="19" s="1"/>
  <c r="D1494" i="19" a="1"/>
  <c r="D1494" i="19" s="1"/>
  <c r="D1403" i="19" a="1"/>
  <c r="D1403" i="19" s="1"/>
  <c r="D1497" i="19" a="1"/>
  <c r="D1497" i="19" s="1"/>
  <c r="D1481" i="19" a="1"/>
  <c r="D1481" i="19" s="1"/>
  <c r="D1465" i="19" a="1"/>
  <c r="D1465" i="19" s="1"/>
  <c r="D1449" i="19" a="1"/>
  <c r="D1449" i="19" s="1"/>
  <c r="D1417" i="19" a="1"/>
  <c r="D1417" i="19" s="1"/>
  <c r="D1401" i="19" a="1"/>
  <c r="D1401" i="19" s="1"/>
  <c r="D1369" i="19" a="1"/>
  <c r="D1369" i="19" s="1"/>
  <c r="D1337" i="19" a="1"/>
  <c r="D1337" i="19" s="1"/>
  <c r="D1444" i="19" a="1"/>
  <c r="D1444" i="19" s="1"/>
  <c r="D1380" i="19" a="1"/>
  <c r="D1380" i="19" s="1"/>
  <c r="D1348" i="19" a="1"/>
  <c r="D1348" i="19" s="1"/>
  <c r="D1533" i="19" a="1"/>
  <c r="D1533" i="19" s="1"/>
  <c r="D1501" i="19" a="1"/>
  <c r="D1501" i="19" s="1"/>
  <c r="D1453" i="19" a="1"/>
  <c r="D1453" i="19" s="1"/>
  <c r="D1437" i="19" a="1"/>
  <c r="D1437" i="19" s="1"/>
  <c r="D1421" i="19" a="1"/>
  <c r="D1421" i="19" s="1"/>
  <c r="D1405" i="19" a="1"/>
  <c r="D1405" i="19" s="1"/>
  <c r="D1357" i="19" a="1"/>
  <c r="D1357" i="19" s="1"/>
  <c r="D1526" i="19" a="1"/>
  <c r="D1526" i="19" s="1"/>
  <c r="D1446" i="19" a="1"/>
  <c r="D1446" i="19" s="1"/>
  <c r="D1430" i="19" a="1"/>
  <c r="D1430" i="19" s="1"/>
  <c r="D1414" i="19" a="1"/>
  <c r="D1414" i="19" s="1"/>
  <c r="D1398" i="19" a="1"/>
  <c r="D1398" i="19" s="1"/>
  <c r="D1382" i="19" a="1"/>
  <c r="D1382" i="19" s="1"/>
  <c r="D1366" i="19" a="1"/>
  <c r="D1366" i="19" s="1"/>
  <c r="D1350" i="19" a="1"/>
  <c r="D1350" i="19" s="1"/>
  <c r="D1519" i="19" a="1"/>
  <c r="D1519" i="19" s="1"/>
  <c r="D1487" i="19" a="1"/>
  <c r="D1487" i="19" s="1"/>
  <c r="D1471" i="19" a="1"/>
  <c r="D1471" i="19" s="1"/>
  <c r="D1439" i="19" a="1"/>
  <c r="D1439" i="19" s="1"/>
  <c r="D1407" i="19" a="1"/>
  <c r="D1407" i="19" s="1"/>
  <c r="D1391" i="19" a="1"/>
  <c r="D1391" i="19" s="1"/>
  <c r="D1359" i="19" a="1"/>
  <c r="D1359" i="19" s="1"/>
  <c r="D1343" i="19" a="1"/>
  <c r="D1343" i="19" s="1"/>
  <c r="D1512" i="19" a="1"/>
  <c r="D1512" i="19" s="1"/>
  <c r="D1496" i="19" a="1"/>
  <c r="D1496" i="19" s="1"/>
  <c r="D1480" i="19" a="1"/>
  <c r="D1480" i="19" s="1"/>
  <c r="D1464" i="19" a="1"/>
  <c r="D1464" i="19" s="1"/>
  <c r="D1448" i="19" a="1"/>
  <c r="D1448" i="19" s="1"/>
  <c r="D1432" i="19" a="1"/>
  <c r="D1432" i="19" s="1"/>
  <c r="D1416" i="19" a="1"/>
  <c r="D1416" i="19" s="1"/>
  <c r="D1384" i="19" a="1"/>
  <c r="D1384" i="19" s="1"/>
  <c r="D1368" i="19" a="1"/>
  <c r="D1368" i="19" s="1"/>
  <c r="D1336" i="19" a="1"/>
  <c r="D1336" i="19" s="1"/>
  <c r="D1505" i="19" a="1"/>
  <c r="D1505" i="19" s="1"/>
  <c r="D1473" i="19" a="1"/>
  <c r="D1473" i="19" s="1"/>
  <c r="D1457" i="19" a="1"/>
  <c r="D1457" i="19" s="1"/>
  <c r="D1377" i="19" a="1"/>
  <c r="D1377" i="19" s="1"/>
  <c r="D1361" i="19" a="1"/>
  <c r="D1361" i="19" s="1"/>
  <c r="D1345" i="19" a="1"/>
  <c r="D1345" i="19" s="1"/>
  <c r="D1450" i="19" a="1"/>
  <c r="D1450" i="19" s="1"/>
  <c r="D1418" i="19" a="1"/>
  <c r="D1418" i="19" s="1"/>
  <c r="D1507" i="19" a="1"/>
  <c r="D1507" i="19" s="1"/>
  <c r="D1475" i="19" a="1"/>
  <c r="D1475" i="19" s="1"/>
  <c r="D1443" i="19" a="1"/>
  <c r="D1443" i="19" s="1"/>
  <c r="D1347" i="19" a="1"/>
  <c r="D1347" i="19" s="1"/>
  <c r="D1484" i="19" a="1"/>
  <c r="D1484" i="19" s="1"/>
  <c r="D1468" i="19" a="1"/>
  <c r="D1468" i="19" s="1"/>
  <c r="D1452" i="19" a="1"/>
  <c r="D1452" i="19" s="1"/>
  <c r="D1436" i="19" a="1"/>
  <c r="D1436" i="19" s="1"/>
  <c r="D1420" i="19" a="1"/>
  <c r="D1420" i="19" s="1"/>
  <c r="D1404" i="19" a="1"/>
  <c r="D1404" i="19" s="1"/>
  <c r="D1388" i="19" a="1"/>
  <c r="D1388" i="19" s="1"/>
  <c r="D1445" i="19" a="1"/>
  <c r="D1445" i="19" s="1"/>
  <c r="D1429" i="19" a="1"/>
  <c r="D1429" i="19" s="1"/>
  <c r="D1413" i="19" a="1"/>
  <c r="D1413" i="19" s="1"/>
  <c r="D1397" i="19" a="1"/>
  <c r="D1397" i="19" s="1"/>
  <c r="D1381" i="19" a="1"/>
  <c r="D1381" i="19" s="1"/>
  <c r="D1365" i="19" a="1"/>
  <c r="D1365" i="19" s="1"/>
  <c r="D1470" i="19" a="1"/>
  <c r="D1470" i="19" s="1"/>
  <c r="D1438" i="19" a="1"/>
  <c r="D1438" i="19" s="1"/>
  <c r="D1358" i="19" a="1"/>
  <c r="D1358" i="19" s="1"/>
  <c r="D1479" i="19" a="1"/>
  <c r="D1479" i="19" s="1"/>
  <c r="D1463" i="19" a="1"/>
  <c r="D1463" i="19" s="1"/>
  <c r="D1447" i="19" a="1"/>
  <c r="D1447" i="19" s="1"/>
  <c r="D1431" i="19" a="1"/>
  <c r="D1431" i="19" s="1"/>
  <c r="D1415" i="19" a="1"/>
  <c r="D1415" i="19" s="1"/>
  <c r="D1399" i="19" a="1"/>
  <c r="D1399" i="19" s="1"/>
  <c r="D1383" i="19" a="1"/>
  <c r="D1383" i="19" s="1"/>
  <c r="D1367" i="19" a="1"/>
  <c r="D1367" i="19" s="1"/>
  <c r="D1472" i="19" a="1"/>
  <c r="D1472" i="19" s="1"/>
  <c r="D1456" i="19" a="1"/>
  <c r="D1456" i="19" s="1"/>
  <c r="D1440" i="19" a="1"/>
  <c r="D1440" i="19" s="1"/>
  <c r="D1424" i="19" a="1"/>
  <c r="D1424" i="19" s="1"/>
  <c r="D1408" i="19" a="1"/>
  <c r="D1408" i="19" s="1"/>
  <c r="D1392" i="19" a="1"/>
  <c r="D1392" i="19" s="1"/>
  <c r="D384" i="19" a="1"/>
  <c r="D384" i="19" s="1"/>
  <c r="D579" i="19" a="1"/>
  <c r="D579" i="19" s="1"/>
  <c r="D315" i="19" a="1"/>
  <c r="D315" i="19" s="1"/>
  <c r="D591" i="19" a="1"/>
  <c r="D591" i="19" s="1"/>
  <c r="D238" i="19" a="1"/>
  <c r="D238" i="19" s="1"/>
  <c r="D318" i="19" a="1"/>
  <c r="D318" i="19" s="1"/>
  <c r="D607" i="19" a="1"/>
  <c r="D607" i="19" s="1"/>
  <c r="D467" i="19" a="1"/>
  <c r="D467" i="19" s="1"/>
  <c r="D46" i="19" a="1"/>
  <c r="D46" i="19" s="1"/>
  <c r="D49" i="19" a="1"/>
  <c r="D49" i="19" s="1"/>
  <c r="D247" i="19" a="1"/>
  <c r="D247" i="19" s="1"/>
  <c r="D319" i="19" a="1"/>
  <c r="D319" i="19" s="1"/>
  <c r="D948" i="19" a="1"/>
  <c r="D948" i="19" s="1"/>
  <c r="D52" i="19" a="1"/>
  <c r="D52" i="19" s="1"/>
  <c r="D65" i="19" a="1"/>
  <c r="D65" i="19" s="1"/>
  <c r="D248" i="19" a="1"/>
  <c r="D248" i="19" s="1"/>
  <c r="D653" i="19" a="1"/>
  <c r="D653" i="19" s="1"/>
  <c r="D447" i="19" a="1"/>
  <c r="D447" i="19" s="1"/>
  <c r="D195" i="19" a="1"/>
  <c r="D195" i="19" s="1"/>
  <c r="D128" i="19" a="1"/>
  <c r="D128" i="19" s="1"/>
  <c r="D171" i="19" a="1"/>
  <c r="D171" i="19" s="1"/>
  <c r="D884" i="19" a="1"/>
  <c r="D884" i="19" s="1"/>
  <c r="D254" i="19" a="1"/>
  <c r="D254" i="19" s="1"/>
  <c r="D988" i="19" a="1"/>
  <c r="D988" i="19" s="1"/>
  <c r="D370" i="19" a="1"/>
  <c r="D370" i="19" s="1"/>
  <c r="D41" i="19" a="1"/>
  <c r="D41" i="19" s="1"/>
  <c r="D852" i="19" a="1"/>
  <c r="D852" i="19" s="1"/>
  <c r="D50" i="19" a="1"/>
  <c r="D50" i="19" s="1"/>
  <c r="D32" i="19" a="1"/>
  <c r="D32" i="19" s="1"/>
  <c r="D270" i="19" a="1"/>
  <c r="D270" i="19" s="1"/>
  <c r="D528" i="19" a="1"/>
  <c r="D528" i="19" s="1"/>
  <c r="D348" i="19" a="1"/>
  <c r="D348" i="19" s="1"/>
  <c r="D44" i="19" a="1"/>
  <c r="D44" i="19" s="1"/>
  <c r="D399" i="19" a="1"/>
  <c r="D399" i="19" s="1"/>
  <c r="D349" i="19" a="1"/>
  <c r="D349" i="19" s="1"/>
  <c r="D85" i="19" a="1"/>
  <c r="D85" i="19" s="1"/>
  <c r="D165" i="19" a="1"/>
  <c r="D165" i="19" s="1"/>
  <c r="D609" i="19" a="1"/>
  <c r="D609" i="19" s="1"/>
  <c r="D463" i="19" a="1"/>
  <c r="D463" i="19" s="1"/>
  <c r="D563" i="19" a="1"/>
  <c r="D563" i="19" s="1"/>
  <c r="D96" i="19" a="1"/>
  <c r="D96" i="19" s="1"/>
  <c r="D45" i="19" a="1"/>
  <c r="D45" i="19" s="1"/>
  <c r="D418" i="19" a="1"/>
  <c r="D418" i="19" s="1"/>
  <c r="D292" i="19" a="1"/>
  <c r="D292" i="19" s="1"/>
  <c r="D1068" i="19" a="1"/>
  <c r="D1068" i="19" s="1"/>
  <c r="D260" i="19" a="1"/>
  <c r="D260" i="19" s="1"/>
  <c r="D435" i="19" a="1"/>
  <c r="D435" i="19" s="1"/>
  <c r="D36" i="19" a="1"/>
  <c r="D36" i="19" s="1"/>
  <c r="D68" i="19" a="1"/>
  <c r="D68" i="19" s="1"/>
  <c r="D130" i="19" a="1"/>
  <c r="D130" i="19" s="1"/>
  <c r="D279" i="19" a="1"/>
  <c r="D279" i="19" s="1"/>
  <c r="D459" i="19" a="1"/>
  <c r="D459" i="19" s="1"/>
  <c r="D868" i="19" a="1"/>
  <c r="D868" i="19" s="1"/>
  <c r="D215" i="19" a="1"/>
  <c r="D215" i="19" s="1"/>
  <c r="D621" i="19" a="1"/>
  <c r="D621" i="19" s="1"/>
  <c r="D216" i="19" a="1"/>
  <c r="D216" i="19" s="1"/>
  <c r="D354" i="19" a="1"/>
  <c r="D354" i="19" s="1"/>
  <c r="D178" i="19" a="1"/>
  <c r="D178" i="19" s="1"/>
  <c r="D237" i="19" a="1"/>
  <c r="D237" i="19" s="1"/>
  <c r="D294" i="19" a="1"/>
  <c r="D294" i="19" s="1"/>
  <c r="D364" i="19" a="1"/>
  <c r="D364" i="19" s="1"/>
  <c r="D727" i="19" a="1"/>
  <c r="D727" i="19" s="1"/>
  <c r="D109" i="19" a="1"/>
  <c r="D109" i="19" s="1"/>
  <c r="D179" i="19" a="1"/>
  <c r="D179" i="19" s="1"/>
  <c r="D547" i="19" a="1"/>
  <c r="D547" i="19" s="1"/>
  <c r="D365" i="19" a="1"/>
  <c r="D365" i="19" s="1"/>
  <c r="D231" i="19" a="1"/>
  <c r="D231" i="19" s="1"/>
  <c r="D230" i="19" a="1"/>
  <c r="D230" i="19" s="1"/>
  <c r="D16" i="19" a="1"/>
  <c r="D16" i="19" s="1"/>
  <c r="D37" i="19" a="1"/>
  <c r="D37" i="19" s="1"/>
  <c r="D59" i="19" a="1"/>
  <c r="D59" i="19" s="1"/>
  <c r="D173" i="19" a="1"/>
  <c r="D173" i="19" s="1"/>
  <c r="D172" i="19" a="1"/>
  <c r="D172" i="19" s="1"/>
  <c r="D99" i="19" a="1"/>
  <c r="D99" i="19" s="1"/>
  <c r="D211" i="19" a="1"/>
  <c r="D211" i="19" s="1"/>
  <c r="D210" i="19" a="1"/>
  <c r="D210" i="19" s="1"/>
  <c r="D127" i="19" a="1"/>
  <c r="D127" i="19" s="1"/>
  <c r="D290" i="19" a="1"/>
  <c r="D290" i="19" s="1"/>
  <c r="D291" i="19" a="1"/>
  <c r="D291" i="19" s="1"/>
  <c r="D499" i="19" a="1"/>
  <c r="D499" i="19" s="1"/>
  <c r="D71" i="19" a="1"/>
  <c r="D71" i="19" s="1"/>
  <c r="D19" i="19" a="1"/>
  <c r="D19" i="19" s="1"/>
  <c r="D56" i="19" a="1"/>
  <c r="D56" i="19" s="1"/>
  <c r="D84" i="19" a="1"/>
  <c r="D84" i="19" s="1"/>
  <c r="D87" i="19" a="1"/>
  <c r="D87" i="19" s="1"/>
  <c r="D233" i="19" a="1"/>
  <c r="D233" i="19" s="1"/>
  <c r="D232" i="19" a="1"/>
  <c r="D232" i="19" s="1"/>
  <c r="D146" i="19" a="1"/>
  <c r="D146" i="19" s="1"/>
  <c r="D166" i="19" a="1"/>
  <c r="D166" i="19" s="1"/>
  <c r="D388" i="19" a="1"/>
  <c r="D388" i="19" s="1"/>
  <c r="D53" i="19" a="1"/>
  <c r="D53" i="19" s="1"/>
  <c r="D1319" i="19" a="1"/>
  <c r="D1319" i="19" s="1"/>
  <c r="D1303" i="19" a="1"/>
  <c r="D1303" i="19" s="1"/>
  <c r="D1287" i="19" a="1"/>
  <c r="D1287" i="19" s="1"/>
  <c r="D1271" i="19" a="1"/>
  <c r="D1271" i="19" s="1"/>
  <c r="D1255" i="19" a="1"/>
  <c r="D1255" i="19" s="1"/>
  <c r="D1239" i="19" a="1"/>
  <c r="D1239" i="19" s="1"/>
  <c r="D1223" i="19" a="1"/>
  <c r="D1223" i="19" s="1"/>
  <c r="D1207" i="19" a="1"/>
  <c r="D1207" i="19" s="1"/>
  <c r="D1191" i="19" a="1"/>
  <c r="D1191" i="19" s="1"/>
  <c r="D1175" i="19" a="1"/>
  <c r="D1175" i="19" s="1"/>
  <c r="D1159" i="19" a="1"/>
  <c r="D1159" i="19" s="1"/>
  <c r="D1143" i="19" a="1"/>
  <c r="D1143" i="19" s="1"/>
  <c r="D1127" i="19" a="1"/>
  <c r="D1127" i="19" s="1"/>
  <c r="D1111" i="19" a="1"/>
  <c r="D1111" i="19" s="1"/>
  <c r="D1101" i="19" a="1"/>
  <c r="D1101" i="19" s="1"/>
  <c r="D1085" i="19" a="1"/>
  <c r="D1085" i="19" s="1"/>
  <c r="D1069" i="19" a="1"/>
  <c r="D1069" i="19" s="1"/>
  <c r="D1053" i="19" a="1"/>
  <c r="D1053" i="19" s="1"/>
  <c r="D1037" i="19" a="1"/>
  <c r="D1037" i="19" s="1"/>
  <c r="D1021" i="19" a="1"/>
  <c r="D1021" i="19" s="1"/>
  <c r="D1005" i="19" a="1"/>
  <c r="D1005" i="19" s="1"/>
  <c r="D989" i="19" a="1"/>
  <c r="D989" i="19" s="1"/>
  <c r="D1000" i="19" a="1"/>
  <c r="D1000" i="19" s="1"/>
  <c r="D984" i="19" a="1"/>
  <c r="D984" i="19" s="1"/>
  <c r="D986" i="19" a="1"/>
  <c r="D986" i="19" s="1"/>
  <c r="D965" i="19" a="1"/>
  <c r="D965" i="19" s="1"/>
  <c r="D949" i="19" a="1"/>
  <c r="D949" i="19" s="1"/>
  <c r="D933" i="19" a="1"/>
  <c r="D933" i="19" s="1"/>
  <c r="D917" i="19" a="1"/>
  <c r="D917" i="19" s="1"/>
  <c r="D901" i="19" a="1"/>
  <c r="D901" i="19" s="1"/>
  <c r="D885" i="19" a="1"/>
  <c r="D885" i="19" s="1"/>
  <c r="D869" i="19" a="1"/>
  <c r="D869" i="19" s="1"/>
  <c r="D853" i="19" a="1"/>
  <c r="D853" i="19" s="1"/>
  <c r="D837" i="19" a="1"/>
  <c r="D837" i="19" s="1"/>
  <c r="D821" i="19" a="1"/>
  <c r="D821" i="19" s="1"/>
  <c r="D742" i="19" a="1"/>
  <c r="D742" i="19" s="1"/>
  <c r="D726" i="19" a="1"/>
  <c r="D726" i="19" s="1"/>
  <c r="D801" i="19" a="1"/>
  <c r="D801" i="19" s="1"/>
  <c r="D785" i="19" a="1"/>
  <c r="D785" i="19" s="1"/>
  <c r="D769" i="19" a="1"/>
  <c r="D769" i="19" s="1"/>
  <c r="D753" i="19" a="1"/>
  <c r="D753" i="19" s="1"/>
  <c r="D737" i="19" a="1"/>
  <c r="D737" i="19" s="1"/>
  <c r="D700" i="19" a="1"/>
  <c r="D700" i="19" s="1"/>
  <c r="D684" i="19" a="1"/>
  <c r="D684" i="19" s="1"/>
  <c r="D668" i="19" a="1"/>
  <c r="D668" i="19" s="1"/>
  <c r="D652" i="19" a="1"/>
  <c r="D652" i="19" s="1"/>
  <c r="D636" i="19" a="1"/>
  <c r="D636" i="19" s="1"/>
  <c r="D620" i="19" a="1"/>
  <c r="D620" i="19" s="1"/>
  <c r="D604" i="19" a="1"/>
  <c r="D604" i="19" s="1"/>
  <c r="D606" i="19" a="1"/>
  <c r="D606" i="19" s="1"/>
  <c r="D590" i="19" a="1"/>
  <c r="D590" i="19" s="1"/>
  <c r="D574" i="19" a="1"/>
  <c r="D574" i="19" s="1"/>
  <c r="D562" i="19" a="1"/>
  <c r="D562" i="19" s="1"/>
  <c r="D546" i="19" a="1"/>
  <c r="D546" i="19" s="1"/>
  <c r="D530" i="19" a="1"/>
  <c r="D530" i="19" s="1"/>
  <c r="D514" i="19" a="1"/>
  <c r="D514" i="19" s="1"/>
  <c r="D498" i="19" a="1"/>
  <c r="D498" i="19" s="1"/>
  <c r="D482" i="19" a="1"/>
  <c r="D482" i="19" s="1"/>
  <c r="D466" i="19" a="1"/>
  <c r="D466" i="19" s="1"/>
  <c r="D450" i="19" a="1"/>
  <c r="D450" i="19" s="1"/>
  <c r="D434" i="19" a="1"/>
  <c r="D434" i="19" s="1"/>
  <c r="D405" i="19" a="1"/>
  <c r="D405" i="19" s="1"/>
  <c r="D389" i="19" a="1"/>
  <c r="D389" i="19" s="1"/>
  <c r="D373" i="19" a="1"/>
  <c r="D373" i="19" s="1"/>
  <c r="D359" i="19" a="1"/>
  <c r="D359" i="19" s="1"/>
  <c r="D343" i="19" a="1"/>
  <c r="D343" i="19" s="1"/>
  <c r="D330" i="19" a="1"/>
  <c r="D330" i="19" s="1"/>
  <c r="D314" i="19" a="1"/>
  <c r="D314" i="19" s="1"/>
  <c r="D298" i="19" a="1"/>
  <c r="D298" i="19" s="1"/>
  <c r="D282" i="19" a="1"/>
  <c r="D282" i="19" s="1"/>
  <c r="D266" i="19" a="1"/>
  <c r="D266" i="19" s="1"/>
  <c r="D250" i="19" a="1"/>
  <c r="D250" i="19" s="1"/>
  <c r="D234" i="19" a="1"/>
  <c r="D234" i="19" s="1"/>
  <c r="D218" i="19" a="1"/>
  <c r="D218" i="19" s="1"/>
  <c r="D202" i="19" a="1"/>
  <c r="D202" i="19" s="1"/>
  <c r="D186" i="19" a="1"/>
  <c r="D186" i="19" s="1"/>
  <c r="D170" i="19" a="1"/>
  <c r="D170" i="19" s="1"/>
  <c r="D154" i="19" a="1"/>
  <c r="D154" i="19" s="1"/>
  <c r="D138" i="19" a="1"/>
  <c r="D138" i="19" s="1"/>
  <c r="D122" i="19" a="1"/>
  <c r="D122" i="19" s="1"/>
  <c r="D106" i="19" a="1"/>
  <c r="D106" i="19" s="1"/>
  <c r="D90" i="19" a="1"/>
  <c r="D90" i="19" s="1"/>
  <c r="D74" i="19" a="1"/>
  <c r="D74" i="19" s="1"/>
  <c r="D58" i="19" a="1"/>
  <c r="D58" i="19" s="1"/>
  <c r="D42" i="19" a="1"/>
  <c r="D42" i="19" s="1"/>
  <c r="D26" i="19" a="1"/>
  <c r="D26" i="19" s="1"/>
  <c r="D10" i="19" a="1"/>
  <c r="D10" i="19" s="1"/>
  <c r="D4" i="19" a="1"/>
  <c r="D4" i="19" s="1"/>
  <c r="D13" i="19" a="1"/>
  <c r="D13" i="19" s="1"/>
  <c r="D8" i="19" a="1"/>
  <c r="D8" i="19" s="1"/>
  <c r="D3" i="19" a="1"/>
  <c r="D3" i="19" s="1"/>
  <c r="D54" i="19" a="1"/>
  <c r="D54" i="19" s="1"/>
  <c r="D39" i="19" a="1"/>
  <c r="D39" i="19" s="1"/>
  <c r="D95" i="19" a="1"/>
  <c r="D95" i="19" s="1"/>
  <c r="D155" i="19" a="1"/>
  <c r="D155" i="19" s="1"/>
  <c r="D205" i="19" a="1"/>
  <c r="D205" i="19" s="1"/>
  <c r="D204" i="19" a="1"/>
  <c r="D204" i="19" s="1"/>
  <c r="D113" i="19" a="1"/>
  <c r="D113" i="19" s="1"/>
  <c r="D117" i="19" a="1"/>
  <c r="D117" i="19" s="1"/>
  <c r="D142" i="19" a="1"/>
  <c r="D142" i="19" s="1"/>
  <c r="D2" i="19" a="1"/>
  <c r="D2" i="19" s="1"/>
  <c r="D20" i="19" a="1"/>
  <c r="D20" i="19" s="1"/>
  <c r="D28" i="19" a="1"/>
  <c r="D28" i="19" s="1"/>
  <c r="D148" i="19" a="1"/>
  <c r="D148" i="19" s="1"/>
  <c r="D187" i="19" a="1"/>
  <c r="D187" i="19" s="1"/>
  <c r="D269" i="19" a="1"/>
  <c r="D269" i="19" s="1"/>
  <c r="D277" i="19" a="1"/>
  <c r="D277" i="19" s="1"/>
  <c r="D276" i="19" a="1"/>
  <c r="D276" i="19" s="1"/>
  <c r="D301" i="19" a="1"/>
  <c r="D301" i="19" s="1"/>
  <c r="D300" i="19" a="1"/>
  <c r="D300" i="19" s="1"/>
  <c r="D11" i="19" a="1"/>
  <c r="D11" i="19" s="1"/>
  <c r="D66" i="19" a="1"/>
  <c r="D66" i="19" s="1"/>
  <c r="D131" i="19" a="1"/>
  <c r="D131" i="19" s="1"/>
  <c r="D136" i="19" a="1"/>
  <c r="D136" i="19" s="1"/>
  <c r="D94" i="19" a="1"/>
  <c r="D94" i="19" s="1"/>
  <c r="D110" i="19" a="1"/>
  <c r="D110" i="19" s="1"/>
  <c r="D412" i="19" a="1"/>
  <c r="D412" i="19" s="1"/>
  <c r="D413" i="19" a="1"/>
  <c r="D413" i="19" s="1"/>
  <c r="D239" i="19" a="1"/>
  <c r="D239" i="19" s="1"/>
  <c r="D268" i="19" a="1"/>
  <c r="D268" i="19" s="1"/>
  <c r="D34" i="19" a="1"/>
  <c r="D34" i="19" s="1"/>
  <c r="D79" i="19" a="1"/>
  <c r="D79" i="19" s="1"/>
  <c r="D78" i="19" a="1"/>
  <c r="D78" i="19" s="1"/>
  <c r="D119" i="19" a="1"/>
  <c r="D119" i="19" s="1"/>
  <c r="D63" i="19" a="1"/>
  <c r="D63" i="19" s="1"/>
  <c r="D69" i="19" a="1"/>
  <c r="D69" i="19" s="1"/>
  <c r="D88" i="19" a="1"/>
  <c r="D88" i="19" s="1"/>
  <c r="D395" i="19" a="1"/>
  <c r="D395" i="19" s="1"/>
  <c r="D394" i="19" a="1"/>
  <c r="D394" i="19" s="1"/>
  <c r="D17" i="19" a="1"/>
  <c r="D17" i="19" s="1"/>
  <c r="D40" i="19" a="1"/>
  <c r="D40" i="19" s="1"/>
  <c r="D51" i="19" a="1"/>
  <c r="D51" i="19" s="1"/>
  <c r="D57" i="19" a="1"/>
  <c r="D57" i="19" s="1"/>
  <c r="D60" i="19" a="1"/>
  <c r="D60" i="19" s="1"/>
  <c r="D156" i="19" a="1"/>
  <c r="D156" i="19" s="1"/>
  <c r="D163" i="19" a="1"/>
  <c r="D163" i="19" s="1"/>
  <c r="D162" i="19" a="1"/>
  <c r="D162" i="19" s="1"/>
  <c r="D168" i="19" a="1"/>
  <c r="D168" i="19" s="1"/>
  <c r="D227" i="19" a="1"/>
  <c r="D227" i="19" s="1"/>
  <c r="D226" i="19" a="1"/>
  <c r="D226" i="19" s="1"/>
  <c r="D235" i="19" a="1"/>
  <c r="D235" i="19" s="1"/>
  <c r="D263" i="19" a="1"/>
  <c r="D263" i="19" s="1"/>
  <c r="D262" i="19" a="1"/>
  <c r="D262" i="19" s="1"/>
  <c r="D175" i="19" a="1"/>
  <c r="D175" i="19" s="1"/>
  <c r="D143" i="19" a="1"/>
  <c r="D143" i="19" s="1"/>
  <c r="D334" i="19" a="1"/>
  <c r="D334" i="19" s="1"/>
  <c r="D335" i="19" a="1"/>
  <c r="D335" i="19" s="1"/>
  <c r="D346" i="19" a="1"/>
  <c r="D346" i="19" s="1"/>
  <c r="D347" i="19" a="1"/>
  <c r="D347" i="19" s="1"/>
  <c r="D375" i="19" a="1"/>
  <c r="D375" i="19" s="1"/>
  <c r="D374" i="19" a="1"/>
  <c r="D374" i="19" s="1"/>
  <c r="D198" i="19" a="1"/>
  <c r="D198" i="19" s="1"/>
  <c r="D651" i="19" a="1"/>
  <c r="D651" i="19" s="1"/>
  <c r="D650" i="19" a="1"/>
  <c r="D650" i="19" s="1"/>
  <c r="D112" i="19" a="1"/>
  <c r="D112" i="19" s="1"/>
  <c r="D23" i="19" a="1"/>
  <c r="D23" i="19" s="1"/>
  <c r="D33" i="19" a="1"/>
  <c r="D33" i="19" s="1"/>
  <c r="D43" i="19" a="1"/>
  <c r="D43" i="19" s="1"/>
  <c r="D91" i="19" a="1"/>
  <c r="D91" i="19" s="1"/>
  <c r="D151" i="19" a="1"/>
  <c r="D151" i="19" s="1"/>
  <c r="D150" i="19" a="1"/>
  <c r="D150" i="19" s="1"/>
  <c r="D82" i="19" a="1"/>
  <c r="D82" i="19" s="1"/>
  <c r="D206" i="19" a="1"/>
  <c r="D206" i="19" s="1"/>
  <c r="D207" i="19" a="1"/>
  <c r="D207" i="19" s="1"/>
  <c r="D118" i="19" a="1"/>
  <c r="D118" i="19" s="1"/>
  <c r="D125" i="19" a="1"/>
  <c r="D125" i="19" s="1"/>
  <c r="D181" i="19" a="1"/>
  <c r="D181" i="19" s="1"/>
  <c r="D14" i="19" a="1"/>
  <c r="D14" i="19" s="1"/>
  <c r="D76" i="19" a="1"/>
  <c r="D76" i="19" s="1"/>
  <c r="D189" i="19" a="1"/>
  <c r="D189" i="19" s="1"/>
  <c r="D188" i="19" a="1"/>
  <c r="D188" i="19" s="1"/>
  <c r="D104" i="19" a="1"/>
  <c r="D104" i="19" s="1"/>
  <c r="D221" i="19" a="1"/>
  <c r="D221" i="19" s="1"/>
  <c r="D220" i="19" a="1"/>
  <c r="D220" i="19" s="1"/>
  <c r="D243" i="19" a="1"/>
  <c r="D243" i="19" s="1"/>
  <c r="D157" i="19" a="1"/>
  <c r="D157" i="19" s="1"/>
  <c r="D325" i="19" a="1"/>
  <c r="D325" i="19" s="1"/>
  <c r="D324" i="19" a="1"/>
  <c r="D324" i="19" s="1"/>
  <c r="D242" i="19" a="1"/>
  <c r="D242" i="19" s="1"/>
  <c r="D747" i="19" a="1"/>
  <c r="D747" i="19" s="1"/>
  <c r="D746" i="19" a="1"/>
  <c r="D746" i="19" s="1"/>
  <c r="D253" i="19" a="1"/>
  <c r="D253" i="19" s="1"/>
  <c r="D252" i="19" a="1"/>
  <c r="D252" i="19" s="1"/>
  <c r="D9" i="19" a="1"/>
  <c r="D9" i="19" s="1"/>
  <c r="D62" i="19" a="1"/>
  <c r="D62" i="19" s="1"/>
  <c r="D103" i="19" a="1"/>
  <c r="D103" i="19" s="1"/>
  <c r="D102" i="19" a="1"/>
  <c r="D102" i="19" s="1"/>
  <c r="D64" i="19" a="1"/>
  <c r="D64" i="19" s="1"/>
  <c r="D132" i="19" a="1"/>
  <c r="D132" i="19" s="1"/>
  <c r="D133" i="19" a="1"/>
  <c r="D133" i="19" s="1"/>
  <c r="D92" i="19" a="1"/>
  <c r="D92" i="19" s="1"/>
  <c r="D145" i="19" a="1"/>
  <c r="D145" i="19" s="1"/>
  <c r="D194" i="19" a="1"/>
  <c r="D194" i="19" s="1"/>
  <c r="D201" i="19" a="1"/>
  <c r="D201" i="19" s="1"/>
  <c r="D200" i="19" a="1"/>
  <c r="D200" i="19" s="1"/>
  <c r="D111" i="19" a="1"/>
  <c r="D111" i="19" s="1"/>
  <c r="D129" i="19" a="1"/>
  <c r="D129" i="19" s="1"/>
  <c r="D35" i="19" a="1"/>
  <c r="D35" i="19" s="1"/>
  <c r="D120" i="19" a="1"/>
  <c r="D120" i="19" s="1"/>
  <c r="D121" i="19" a="1"/>
  <c r="D121" i="19" s="1"/>
  <c r="D67" i="19" a="1"/>
  <c r="D67" i="19" s="1"/>
  <c r="D70" i="19" a="1"/>
  <c r="D70" i="19" s="1"/>
  <c r="D73" i="19" a="1"/>
  <c r="D73" i="19" s="1"/>
  <c r="D177" i="19" a="1"/>
  <c r="D177" i="19" s="1"/>
  <c r="D176" i="19" a="1"/>
  <c r="D176" i="19" s="1"/>
  <c r="D182" i="19" a="1"/>
  <c r="D182" i="19" s="1"/>
  <c r="D98" i="19" a="1"/>
  <c r="D98" i="19" s="1"/>
  <c r="D101" i="19" a="1"/>
  <c r="D101" i="19" s="1"/>
  <c r="D209" i="19" a="1"/>
  <c r="D209" i="19" s="1"/>
  <c r="D208" i="19" a="1"/>
  <c r="D208" i="19" s="1"/>
  <c r="D228" i="19" a="1"/>
  <c r="D228" i="19" s="1"/>
  <c r="D229" i="19" a="1"/>
  <c r="D229" i="19" s="1"/>
  <c r="D140" i="19" a="1"/>
  <c r="D140" i="19" s="1"/>
  <c r="D144" i="19" a="1"/>
  <c r="D144" i="19" s="1"/>
  <c r="D169" i="19" a="1"/>
  <c r="D169" i="19" s="1"/>
  <c r="D351" i="19" a="1"/>
  <c r="D351" i="19" s="1"/>
  <c r="D350" i="19" a="1"/>
  <c r="D350" i="19" s="1"/>
  <c r="D517" i="19" a="1"/>
  <c r="D517" i="19" s="1"/>
  <c r="D516" i="19" a="1"/>
  <c r="D516" i="19" s="1"/>
  <c r="D38" i="19" a="1"/>
  <c r="D38" i="19" s="1"/>
  <c r="D80" i="19" a="1"/>
  <c r="D80" i="19" s="1"/>
  <c r="D55" i="19" a="1"/>
  <c r="D55" i="19" s="1"/>
  <c r="D115" i="19" a="1"/>
  <c r="D115" i="19" s="1"/>
  <c r="D114" i="19" a="1"/>
  <c r="D114" i="19" s="1"/>
  <c r="D61" i="19" a="1"/>
  <c r="D61" i="19" s="1"/>
  <c r="D108" i="19" a="1"/>
  <c r="D108" i="19" s="1"/>
  <c r="D183" i="19" a="1"/>
  <c r="D183" i="19" s="1"/>
  <c r="D443" i="19" a="1"/>
  <c r="D443" i="19" s="1"/>
  <c r="D442" i="19" a="1"/>
  <c r="D442" i="19" s="1"/>
  <c r="D197" i="19" a="1"/>
  <c r="D197" i="19" s="1"/>
  <c r="D196" i="19" a="1"/>
  <c r="D196" i="19" s="1"/>
  <c r="D21" i="19" a="1"/>
  <c r="D21" i="19" s="1"/>
  <c r="D24" i="19" a="1"/>
  <c r="D24" i="19" s="1"/>
  <c r="D153" i="19" a="1"/>
  <c r="D153" i="19" s="1"/>
  <c r="D152" i="19" a="1"/>
  <c r="D152" i="19" s="1"/>
  <c r="D83" i="19" a="1"/>
  <c r="D83" i="19" s="1"/>
  <c r="D137" i="19" a="1"/>
  <c r="D137" i="19" s="1"/>
  <c r="D316" i="19" a="1"/>
  <c r="D316" i="19" s="1"/>
  <c r="D317" i="19" a="1"/>
  <c r="D317" i="19" s="1"/>
  <c r="D490" i="19" a="1"/>
  <c r="D490" i="19" s="1"/>
  <c r="D491" i="19" a="1"/>
  <c r="D491" i="19" s="1"/>
  <c r="D185" i="19" a="1"/>
  <c r="D185" i="19" s="1"/>
  <c r="D184" i="19" a="1"/>
  <c r="D184" i="19" s="1"/>
  <c r="D245" i="19" a="1"/>
  <c r="D245" i="19" s="1"/>
  <c r="D244" i="19" a="1"/>
  <c r="D244" i="19" s="1"/>
  <c r="D126" i="19" a="1"/>
  <c r="D126" i="19" s="1"/>
  <c r="D267" i="19" a="1"/>
  <c r="D267" i="19" s="1"/>
  <c r="D149" i="19" a="1"/>
  <c r="D149" i="19" s="1"/>
  <c r="D159" i="19" a="1"/>
  <c r="D159" i="19" s="1"/>
  <c r="D665" i="19" a="1"/>
  <c r="D665" i="19" s="1"/>
  <c r="D664" i="19" a="1"/>
  <c r="D664" i="19" s="1"/>
  <c r="D203" i="19" a="1"/>
  <c r="D203" i="19" s="1"/>
  <c r="D116" i="19" a="1"/>
  <c r="D116" i="19" s="1"/>
  <c r="D258" i="19" a="1"/>
  <c r="D258" i="19" s="1"/>
  <c r="D259" i="19" a="1"/>
  <c r="D259" i="19" s="1"/>
  <c r="D134" i="19" a="1"/>
  <c r="D134" i="19" s="1"/>
  <c r="D306" i="19" a="1"/>
  <c r="D306" i="19" s="1"/>
  <c r="D307" i="19" a="1"/>
  <c r="D307" i="19" s="1"/>
  <c r="D341" i="19" a="1"/>
  <c r="D341" i="19" s="1"/>
  <c r="D340" i="19" a="1"/>
  <c r="D340" i="19" s="1"/>
  <c r="D327" i="19" a="1"/>
  <c r="D327" i="19" s="1"/>
  <c r="D407" i="19" a="1"/>
  <c r="D407" i="19" s="1"/>
  <c r="D406" i="19" a="1"/>
  <c r="D406" i="19" s="1"/>
  <c r="D436" i="19" a="1"/>
  <c r="D436" i="19" s="1"/>
  <c r="D437" i="19" a="1"/>
  <c r="D437" i="19" s="1"/>
  <c r="D246" i="19" a="1"/>
  <c r="D246" i="19" s="1"/>
  <c r="D508" i="19" a="1"/>
  <c r="D508" i="19" s="1"/>
  <c r="D509" i="19" a="1"/>
  <c r="D509" i="19" s="1"/>
  <c r="D554" i="19" a="1"/>
  <c r="D554" i="19" s="1"/>
  <c r="D555" i="19" a="1"/>
  <c r="D555" i="19" s="1"/>
  <c r="D326" i="19" a="1"/>
  <c r="D326" i="19" s="1"/>
  <c r="D877" i="19" a="1"/>
  <c r="D877" i="19" s="1"/>
  <c r="D876" i="19" a="1"/>
  <c r="D876" i="19" s="1"/>
  <c r="D934" i="19" a="1"/>
  <c r="D934" i="19" s="1"/>
  <c r="D935" i="19" a="1"/>
  <c r="D935" i="19" s="1"/>
  <c r="D135" i="19" a="1"/>
  <c r="D135" i="19" s="1"/>
  <c r="D164" i="19" a="1"/>
  <c r="D164" i="19" s="1"/>
  <c r="D337" i="19" a="1"/>
  <c r="D337" i="19" s="1"/>
  <c r="D225" i="19" a="1"/>
  <c r="D225" i="19" s="1"/>
  <c r="D336" i="19" a="1"/>
  <c r="D336" i="19" s="1"/>
  <c r="D224" i="19" a="1"/>
  <c r="D224" i="19" s="1"/>
  <c r="D361" i="19" a="1"/>
  <c r="D361" i="19" s="1"/>
  <c r="D193" i="19" a="1"/>
  <c r="D193" i="19" s="1"/>
  <c r="D401" i="19" a="1"/>
  <c r="D401" i="19" s="1"/>
  <c r="D400" i="19" a="1"/>
  <c r="D400" i="19" s="1"/>
  <c r="D424" i="19" a="1"/>
  <c r="D424" i="19" s="1"/>
  <c r="D425" i="19" a="1"/>
  <c r="D425" i="19" s="1"/>
  <c r="D470" i="19" a="1"/>
  <c r="D470" i="19" s="1"/>
  <c r="D471" i="19" a="1"/>
  <c r="D471" i="19" s="1"/>
  <c r="D255" i="19" a="1"/>
  <c r="D255" i="19" s="1"/>
  <c r="D278" i="19" a="1"/>
  <c r="D278" i="19" s="1"/>
  <c r="D565" i="19" a="1"/>
  <c r="D565" i="19" s="1"/>
  <c r="D564" i="19" a="1"/>
  <c r="D564" i="19" s="1"/>
  <c r="D594" i="19" a="1"/>
  <c r="D594" i="19" s="1"/>
  <c r="D595" i="19" a="1"/>
  <c r="D595" i="19" s="1"/>
  <c r="D303" i="19" a="1"/>
  <c r="D303" i="19" s="1"/>
  <c r="D669" i="19" a="1"/>
  <c r="D669" i="19" s="1"/>
  <c r="D683" i="19" a="1"/>
  <c r="D683" i="19" s="1"/>
  <c r="D682" i="19" a="1"/>
  <c r="D682" i="19" s="1"/>
  <c r="D381" i="19" a="1"/>
  <c r="D381" i="19" s="1"/>
  <c r="D380" i="19" a="1"/>
  <c r="D380" i="19" s="1"/>
  <c r="D213" i="19" a="1"/>
  <c r="D213" i="19" s="1"/>
  <c r="D445" i="19" a="1"/>
  <c r="D445" i="19" s="1"/>
  <c r="D444" i="19" a="1"/>
  <c r="D444" i="19" s="1"/>
  <c r="D236" i="19" a="1"/>
  <c r="D236" i="19" s="1"/>
  <c r="D485" i="19" a="1"/>
  <c r="D485" i="19" s="1"/>
  <c r="D484" i="19" a="1"/>
  <c r="D484" i="19" s="1"/>
  <c r="D626" i="19" a="1"/>
  <c r="D626" i="19" s="1"/>
  <c r="D627" i="19" a="1"/>
  <c r="D627" i="19" s="1"/>
  <c r="D342" i="19" a="1"/>
  <c r="D342" i="19" s="1"/>
  <c r="D217" i="19" a="1"/>
  <c r="D217" i="19" s="1"/>
  <c r="D241" i="19" a="1"/>
  <c r="D241" i="19" s="1"/>
  <c r="D240" i="19" a="1"/>
  <c r="D240" i="19" s="1"/>
  <c r="D265" i="19" a="1"/>
  <c r="D265" i="19" s="1"/>
  <c r="D323" i="19" a="1"/>
  <c r="D323" i="19" s="1"/>
  <c r="D322" i="19" a="1"/>
  <c r="D322" i="19" s="1"/>
  <c r="D191" i="19" a="1"/>
  <c r="D191" i="19" s="1"/>
  <c r="D501" i="19" a="1"/>
  <c r="D501" i="19" s="1"/>
  <c r="D500" i="19" a="1"/>
  <c r="D500" i="19" s="1"/>
  <c r="D264" i="19" a="1"/>
  <c r="D264" i="19" s="1"/>
  <c r="D537" i="19" a="1"/>
  <c r="D537" i="19" s="1"/>
  <c r="D536" i="19" a="1"/>
  <c r="D536" i="19" s="1"/>
  <c r="D251" i="19" a="1"/>
  <c r="D251" i="19" s="1"/>
  <c r="D274" i="19" a="1"/>
  <c r="D274" i="19" s="1"/>
  <c r="D285" i="19" a="1"/>
  <c r="D285" i="19" s="1"/>
  <c r="D309" i="19" a="1"/>
  <c r="D309" i="19" s="1"/>
  <c r="D308" i="19" a="1"/>
  <c r="D308" i="19" s="1"/>
  <c r="D332" i="19" a="1"/>
  <c r="D332" i="19" s="1"/>
  <c r="D333" i="19" a="1"/>
  <c r="D333" i="19" s="1"/>
  <c r="D357" i="19" a="1"/>
  <c r="D357" i="19" s="1"/>
  <c r="D356" i="19" a="1"/>
  <c r="D356" i="19" s="1"/>
  <c r="D366" i="19" a="1"/>
  <c r="D366" i="19" s="1"/>
  <c r="D367" i="19" a="1"/>
  <c r="D367" i="19" s="1"/>
  <c r="D391" i="19" a="1"/>
  <c r="D391" i="19" s="1"/>
  <c r="D390" i="19" a="1"/>
  <c r="D390" i="19" s="1"/>
  <c r="D587" i="19" a="1"/>
  <c r="D587" i="19" s="1"/>
  <c r="D586" i="19" a="1"/>
  <c r="D586" i="19" s="1"/>
  <c r="D752" i="19" a="1"/>
  <c r="D752" i="19" s="1"/>
  <c r="D419" i="19" a="1"/>
  <c r="D419" i="19" s="1"/>
  <c r="D377" i="19" a="1"/>
  <c r="D377" i="19" s="1"/>
  <c r="D376" i="19" a="1"/>
  <c r="D376" i="19" s="1"/>
  <c r="D409" i="19" a="1"/>
  <c r="D409" i="19" s="1"/>
  <c r="D408" i="19" a="1"/>
  <c r="D408" i="19" s="1"/>
  <c r="D438" i="19" a="1"/>
  <c r="D438" i="19" s="1"/>
  <c r="D439" i="19" a="1"/>
  <c r="D439" i="19" s="1"/>
  <c r="D465" i="19" a="1"/>
  <c r="D465" i="19" s="1"/>
  <c r="D464" i="19" a="1"/>
  <c r="D464" i="19" s="1"/>
  <c r="D549" i="19" a="1"/>
  <c r="D549" i="19" s="1"/>
  <c r="D548" i="19" a="1"/>
  <c r="D548" i="19" s="1"/>
  <c r="D597" i="19" a="1"/>
  <c r="D597" i="19" s="1"/>
  <c r="D596" i="19" a="1"/>
  <c r="D596" i="19" s="1"/>
  <c r="D718" i="19" a="1"/>
  <c r="D718" i="19" s="1"/>
  <c r="D719" i="19" a="1"/>
  <c r="D719" i="19" s="1"/>
  <c r="D915" i="19" a="1"/>
  <c r="D915" i="19" s="1"/>
  <c r="D914" i="19" a="1"/>
  <c r="D914" i="19" s="1"/>
  <c r="D997" i="19" a="1"/>
  <c r="D997" i="19" s="1"/>
  <c r="D996" i="19" a="1"/>
  <c r="D996" i="19" s="1"/>
  <c r="D261" i="19" a="1"/>
  <c r="D261" i="19" s="1"/>
  <c r="D295" i="19" a="1"/>
  <c r="D295" i="19" s="1"/>
  <c r="D160" i="19" a="1"/>
  <c r="D160" i="19" s="1"/>
  <c r="D403" i="19" a="1"/>
  <c r="D403" i="19" s="1"/>
  <c r="D402" i="19" a="1"/>
  <c r="D402" i="19" s="1"/>
  <c r="D426" i="19" a="1"/>
  <c r="D426" i="19" s="1"/>
  <c r="D427" i="19" a="1"/>
  <c r="D427" i="19" s="1"/>
  <c r="D453" i="19" a="1"/>
  <c r="D453" i="19" s="1"/>
  <c r="D452" i="19" a="1"/>
  <c r="D452" i="19" s="1"/>
  <c r="D473" i="19" a="1"/>
  <c r="D473" i="19" s="1"/>
  <c r="D472" i="19" a="1"/>
  <c r="D472" i="19" s="1"/>
  <c r="D275" i="19" a="1"/>
  <c r="D275" i="19" s="1"/>
  <c r="D360" i="19" a="1"/>
  <c r="D360" i="19" s="1"/>
  <c r="D735" i="19" a="1"/>
  <c r="D735" i="19" s="1"/>
  <c r="D734" i="19" a="1"/>
  <c r="D734" i="19" s="1"/>
  <c r="D458" i="19" a="1"/>
  <c r="D458" i="19" s="1"/>
  <c r="D222" i="19" a="1"/>
  <c r="D222" i="19" s="1"/>
  <c r="D281" i="19" a="1"/>
  <c r="D281" i="19" s="1"/>
  <c r="D305" i="19" a="1"/>
  <c r="D305" i="19" s="1"/>
  <c r="D304" i="19" a="1"/>
  <c r="D304" i="19" s="1"/>
  <c r="D329" i="19" a="1"/>
  <c r="D329" i="19" s="1"/>
  <c r="D362" i="19" a="1"/>
  <c r="D362" i="19" s="1"/>
  <c r="D363" i="19" a="1"/>
  <c r="D363" i="19" s="1"/>
  <c r="D387" i="19" a="1"/>
  <c r="D387" i="19" s="1"/>
  <c r="D386" i="19" a="1"/>
  <c r="D386" i="19" s="1"/>
  <c r="D421" i="19" a="1"/>
  <c r="D421" i="19" s="1"/>
  <c r="D420" i="19" a="1"/>
  <c r="D420" i="19" s="1"/>
  <c r="D214" i="19" a="1"/>
  <c r="D214" i="19" s="1"/>
  <c r="D433" i="19" a="1"/>
  <c r="D433" i="19" s="1"/>
  <c r="D432" i="19" a="1"/>
  <c r="D432" i="19" s="1"/>
  <c r="D280" i="19" a="1"/>
  <c r="D280" i="19" s="1"/>
  <c r="D569" i="19" a="1"/>
  <c r="D569" i="19" s="1"/>
  <c r="D568" i="19" a="1"/>
  <c r="D568" i="19" s="1"/>
  <c r="D619" i="19" a="1"/>
  <c r="D619" i="19" s="1"/>
  <c r="D618" i="19" a="1"/>
  <c r="D618" i="19" s="1"/>
  <c r="D818" i="19" a="1"/>
  <c r="D818" i="19" s="1"/>
  <c r="D819" i="19" a="1"/>
  <c r="D819" i="19" s="1"/>
  <c r="D339" i="19" a="1"/>
  <c r="D339" i="19" s="1"/>
  <c r="D338" i="19" a="1"/>
  <c r="D338" i="19" s="1"/>
  <c r="D372" i="19" a="1"/>
  <c r="D372" i="19" s="1"/>
  <c r="D540" i="19" a="1"/>
  <c r="D540" i="19" s="1"/>
  <c r="D541" i="19" a="1"/>
  <c r="D541" i="19" s="1"/>
  <c r="D310" i="19" a="1"/>
  <c r="D310" i="19" s="1"/>
  <c r="D382" i="19" a="1"/>
  <c r="D382" i="19" s="1"/>
  <c r="D383" i="19" a="1"/>
  <c r="D383" i="19" s="1"/>
  <c r="D393" i="19" a="1"/>
  <c r="D393" i="19" s="1"/>
  <c r="D271" i="19" a="1"/>
  <c r="D271" i="19" s="1"/>
  <c r="D580" i="19" a="1"/>
  <c r="D580" i="19" s="1"/>
  <c r="D581" i="19" a="1"/>
  <c r="D581" i="19" s="1"/>
  <c r="D741" i="19" a="1"/>
  <c r="D741" i="19" s="1"/>
  <c r="D740" i="19" a="1"/>
  <c r="D740" i="19" s="1"/>
  <c r="D192" i="19" a="1"/>
  <c r="D192" i="19" s="1"/>
  <c r="D410" i="19" a="1"/>
  <c r="D410" i="19" s="1"/>
  <c r="D411" i="19" a="1"/>
  <c r="D411" i="19" s="1"/>
  <c r="D440" i="19" a="1"/>
  <c r="D440" i="19" s="1"/>
  <c r="D441" i="19" a="1"/>
  <c r="D441" i="19" s="1"/>
  <c r="D475" i="19" a="1"/>
  <c r="D475" i="19" s="1"/>
  <c r="D474" i="19" a="1"/>
  <c r="D474" i="19" s="1"/>
  <c r="D505" i="19" a="1"/>
  <c r="D505" i="19" s="1"/>
  <c r="D504" i="19" a="1"/>
  <c r="D504" i="19" s="1"/>
  <c r="D371" i="19" a="1"/>
  <c r="D371" i="19" s="1"/>
  <c r="D800" i="19" a="1"/>
  <c r="D800" i="19" s="1"/>
  <c r="D1123" i="19" a="1"/>
  <c r="D1123" i="19" s="1"/>
  <c r="D1122" i="19" a="1"/>
  <c r="D1122" i="19" s="1"/>
  <c r="D344" i="19" a="1"/>
  <c r="D344" i="19" s="1"/>
  <c r="D345" i="19" a="1"/>
  <c r="D345" i="19" s="1"/>
  <c r="D369" i="19" a="1"/>
  <c r="D369" i="19" s="1"/>
  <c r="D368" i="19" a="1"/>
  <c r="D368" i="19" s="1"/>
  <c r="D404" i="19" a="1"/>
  <c r="D404" i="19" s="1"/>
  <c r="D522" i="19" a="1"/>
  <c r="D522" i="19" s="1"/>
  <c r="D523" i="19" a="1"/>
  <c r="D523" i="19" s="1"/>
  <c r="D601" i="19" a="1"/>
  <c r="D601" i="19" s="1"/>
  <c r="D600" i="19" a="1"/>
  <c r="D600" i="19" s="1"/>
  <c r="D633" i="19" a="1"/>
  <c r="D633" i="19" s="1"/>
  <c r="D632" i="19" a="1"/>
  <c r="D632" i="19" s="1"/>
  <c r="D379" i="19" a="1"/>
  <c r="D379" i="19" s="1"/>
  <c r="D378" i="19" a="1"/>
  <c r="D378" i="19" s="1"/>
  <c r="D496" i="19" a="1"/>
  <c r="D496" i="19" s="1"/>
  <c r="D497" i="19" a="1"/>
  <c r="D497" i="19" s="1"/>
  <c r="D572" i="19" a="1"/>
  <c r="D572" i="19" s="1"/>
  <c r="D573" i="19" a="1"/>
  <c r="D573" i="19" s="1"/>
  <c r="D693" i="19" a="1"/>
  <c r="D693" i="19" s="1"/>
  <c r="D692" i="19" a="1"/>
  <c r="D692" i="19" s="1"/>
  <c r="D392" i="19" a="1"/>
  <c r="D392" i="19" s="1"/>
  <c r="D249" i="19" a="1"/>
  <c r="D249" i="19" s="1"/>
  <c r="D273" i="19" a="1"/>
  <c r="D273" i="19" s="1"/>
  <c r="D272" i="19" a="1"/>
  <c r="D272" i="19" s="1"/>
  <c r="D297" i="19" a="1"/>
  <c r="D297" i="19" s="1"/>
  <c r="D161" i="19" a="1"/>
  <c r="D161" i="19" s="1"/>
  <c r="D331" i="19" a="1"/>
  <c r="D331" i="19" s="1"/>
  <c r="D355" i="19" a="1"/>
  <c r="D355" i="19" s="1"/>
  <c r="D469" i="19" a="1"/>
  <c r="D469" i="19" s="1"/>
  <c r="D533" i="19" a="1"/>
  <c r="D533" i="19" s="1"/>
  <c r="D532" i="19" a="1"/>
  <c r="D532" i="19" s="1"/>
  <c r="D287" i="19" a="1"/>
  <c r="D287" i="19" s="1"/>
  <c r="D613" i="19" a="1"/>
  <c r="D613" i="19" s="1"/>
  <c r="D612" i="19" a="1"/>
  <c r="D612" i="19" s="1"/>
  <c r="D312" i="19" a="1"/>
  <c r="D312" i="19" s="1"/>
  <c r="D477" i="19" a="1"/>
  <c r="D477" i="19" s="1"/>
  <c r="D476" i="19" a="1"/>
  <c r="D476" i="19" s="1"/>
  <c r="D637" i="19" a="1"/>
  <c r="D637" i="19" s="1"/>
  <c r="D828" i="19" a="1"/>
  <c r="D828" i="19" s="1"/>
  <c r="D829" i="19" a="1"/>
  <c r="D829" i="19" s="1"/>
  <c r="D423" i="19" a="1"/>
  <c r="D423" i="19" s="1"/>
  <c r="D455" i="19" a="1"/>
  <c r="D455" i="19" s="1"/>
  <c r="D454" i="19" a="1"/>
  <c r="D454" i="19" s="1"/>
  <c r="D518" i="19" a="1"/>
  <c r="D518" i="19" s="1"/>
  <c r="D519" i="19" a="1"/>
  <c r="D519" i="19" s="1"/>
  <c r="D551" i="19" a="1"/>
  <c r="D551" i="19" s="1"/>
  <c r="D550" i="19" a="1"/>
  <c r="D550" i="19" s="1"/>
  <c r="D582" i="19" a="1"/>
  <c r="D582" i="19" s="1"/>
  <c r="D583" i="19" a="1"/>
  <c r="D583" i="19" s="1"/>
  <c r="D615" i="19" a="1"/>
  <c r="D615" i="19" s="1"/>
  <c r="D614" i="19" a="1"/>
  <c r="D614" i="19" s="1"/>
  <c r="D647" i="19" a="1"/>
  <c r="D647" i="19" s="1"/>
  <c r="D646" i="19" a="1"/>
  <c r="D646" i="19" s="1"/>
  <c r="D679" i="19" a="1"/>
  <c r="D679" i="19" s="1"/>
  <c r="D678" i="19" a="1"/>
  <c r="D678" i="19" s="1"/>
  <c r="D702" i="19" a="1"/>
  <c r="D702" i="19" s="1"/>
  <c r="D703" i="19" a="1"/>
  <c r="D703" i="19" s="1"/>
  <c r="D709" i="19" a="1"/>
  <c r="D709" i="19" s="1"/>
  <c r="D708" i="19" a="1"/>
  <c r="D708" i="19" s="1"/>
  <c r="D725" i="19" a="1"/>
  <c r="D725" i="19" s="1"/>
  <c r="D724" i="19" a="1"/>
  <c r="D724" i="19" s="1"/>
  <c r="D1154" i="19" a="1"/>
  <c r="D1154" i="19" s="1"/>
  <c r="D1155" i="19" a="1"/>
  <c r="D1155" i="19" s="1"/>
  <c r="D628" i="19" a="1"/>
  <c r="D628" i="19" s="1"/>
  <c r="D629" i="19" a="1"/>
  <c r="D629" i="19" s="1"/>
  <c r="D661" i="19" a="1"/>
  <c r="D661" i="19" s="1"/>
  <c r="D660" i="19" a="1"/>
  <c r="D660" i="19" s="1"/>
  <c r="D352" i="19" a="1"/>
  <c r="D352" i="19" s="1"/>
  <c r="D755" i="19" a="1"/>
  <c r="D755" i="19" s="1"/>
  <c r="D754" i="19" a="1"/>
  <c r="D754" i="19" s="1"/>
  <c r="D761" i="19" a="1"/>
  <c r="D761" i="19" s="1"/>
  <c r="D760" i="19" a="1"/>
  <c r="D760" i="19" s="1"/>
  <c r="D793" i="19" a="1"/>
  <c r="D793" i="19" s="1"/>
  <c r="D792" i="19" a="1"/>
  <c r="D792" i="19" s="1"/>
  <c r="D981" i="19" a="1"/>
  <c r="D981" i="19" s="1"/>
  <c r="D980" i="19" a="1"/>
  <c r="D980" i="19" s="1"/>
  <c r="D578" i="19" a="1"/>
  <c r="D578" i="19" s="1"/>
  <c r="D483" i="19" a="1"/>
  <c r="D483" i="19" s="1"/>
  <c r="D610" i="19" a="1"/>
  <c r="D610" i="19" s="1"/>
  <c r="D611" i="19" a="1"/>
  <c r="D611" i="19" s="1"/>
  <c r="D642" i="19" a="1"/>
  <c r="D642" i="19" s="1"/>
  <c r="D643" i="19" a="1"/>
  <c r="D643" i="19" s="1"/>
  <c r="D675" i="19" a="1"/>
  <c r="D675" i="19" s="1"/>
  <c r="D674" i="19" a="1"/>
  <c r="D674" i="19" s="1"/>
  <c r="D688" i="19" a="1"/>
  <c r="D688" i="19" s="1"/>
  <c r="D689" i="19" a="1"/>
  <c r="D689" i="19" s="1"/>
  <c r="D784" i="19" a="1"/>
  <c r="D784" i="19" s="1"/>
  <c r="D811" i="19" a="1"/>
  <c r="D811" i="19" s="1"/>
  <c r="D810" i="19" a="1"/>
  <c r="D810" i="19" s="1"/>
  <c r="D900" i="19" a="1"/>
  <c r="D900" i="19" s="1"/>
  <c r="D940" i="19" a="1"/>
  <c r="D940" i="19" s="1"/>
  <c r="D941" i="19" a="1"/>
  <c r="D941" i="19" s="1"/>
  <c r="D961" i="19" a="1"/>
  <c r="D961" i="19" s="1"/>
  <c r="D960" i="19" a="1"/>
  <c r="D960" i="19" s="1"/>
  <c r="D561" i="19" a="1"/>
  <c r="D561" i="19" s="1"/>
  <c r="D560" i="19" a="1"/>
  <c r="D560" i="19" s="1"/>
  <c r="D593" i="19" a="1"/>
  <c r="D593" i="19" s="1"/>
  <c r="D592" i="19" a="1"/>
  <c r="D592" i="19" s="1"/>
  <c r="D625" i="19" a="1"/>
  <c r="D625" i="19" s="1"/>
  <c r="D624" i="19" a="1"/>
  <c r="D624" i="19" s="1"/>
  <c r="D656" i="19" a="1"/>
  <c r="D656" i="19" s="1"/>
  <c r="D657" i="19" a="1"/>
  <c r="D657" i="19" s="1"/>
  <c r="D715" i="19" a="1"/>
  <c r="D715" i="19" s="1"/>
  <c r="D714" i="19" a="1"/>
  <c r="D714" i="19" s="1"/>
  <c r="D478" i="19" a="1"/>
  <c r="D478" i="19" s="1"/>
  <c r="D479" i="19" a="1"/>
  <c r="D479" i="19" s="1"/>
  <c r="D511" i="19" a="1"/>
  <c r="D511" i="19" s="1"/>
  <c r="D510" i="19" a="1"/>
  <c r="D510" i="19" s="1"/>
  <c r="D542" i="19" a="1"/>
  <c r="D542" i="19" s="1"/>
  <c r="D543" i="19" a="1"/>
  <c r="D543" i="19" s="1"/>
  <c r="D638" i="19" a="1"/>
  <c r="D638" i="19" s="1"/>
  <c r="D639" i="19" a="1"/>
  <c r="D639" i="19" s="1"/>
  <c r="D670" i="19" a="1"/>
  <c r="D670" i="19" s="1"/>
  <c r="D671" i="19" a="1"/>
  <c r="D671" i="19" s="1"/>
  <c r="D743" i="19" a="1"/>
  <c r="D743" i="19" s="1"/>
  <c r="D749" i="19" a="1"/>
  <c r="D749" i="19" s="1"/>
  <c r="D748" i="19" a="1"/>
  <c r="D748" i="19" s="1"/>
  <c r="D787" i="19" a="1"/>
  <c r="D787" i="19" s="1"/>
  <c r="D786" i="19" a="1"/>
  <c r="D786" i="19" s="1"/>
  <c r="D867" i="19" a="1"/>
  <c r="D867" i="19" s="1"/>
  <c r="D866" i="19" a="1"/>
  <c r="D866" i="19" s="1"/>
  <c r="D608" i="19" a="1"/>
  <c r="D608" i="19" s="1"/>
  <c r="D396" i="19" a="1"/>
  <c r="D396" i="19" s="1"/>
  <c r="D397" i="19" a="1"/>
  <c r="D397" i="19" s="1"/>
  <c r="D428" i="19" a="1"/>
  <c r="D428" i="19" s="1"/>
  <c r="D460" i="19" a="1"/>
  <c r="D460" i="19" s="1"/>
  <c r="D461" i="19" a="1"/>
  <c r="D461" i="19" s="1"/>
  <c r="D493" i="19" a="1"/>
  <c r="D493" i="19" s="1"/>
  <c r="D492" i="19" a="1"/>
  <c r="D492" i="19" s="1"/>
  <c r="D256" i="19" a="1"/>
  <c r="D256" i="19" s="1"/>
  <c r="D524" i="19" a="1"/>
  <c r="D524" i="19" s="1"/>
  <c r="D525" i="19" a="1"/>
  <c r="D525" i="19" s="1"/>
  <c r="D556" i="19" a="1"/>
  <c r="D556" i="19" s="1"/>
  <c r="D557" i="19" a="1"/>
  <c r="D557" i="19" s="1"/>
  <c r="D288" i="19" a="1"/>
  <c r="D288" i="19" s="1"/>
  <c r="D588" i="19" a="1"/>
  <c r="D588" i="19" s="1"/>
  <c r="D589" i="19" a="1"/>
  <c r="D589" i="19" s="1"/>
  <c r="D320" i="19" a="1"/>
  <c r="D320" i="19" s="1"/>
  <c r="D695" i="19" a="1"/>
  <c r="D695" i="19" s="1"/>
  <c r="D694" i="19" a="1"/>
  <c r="D694" i="19" s="1"/>
  <c r="D704" i="19" a="1"/>
  <c r="D704" i="19" s="1"/>
  <c r="D705" i="19" a="1"/>
  <c r="D705" i="19" s="1"/>
  <c r="D721" i="19" a="1"/>
  <c r="D721" i="19" s="1"/>
  <c r="D720" i="19" a="1"/>
  <c r="D720" i="19" s="1"/>
  <c r="D770" i="19" a="1"/>
  <c r="D770" i="19" s="1"/>
  <c r="D771" i="19" a="1"/>
  <c r="D771" i="19" s="1"/>
  <c r="D813" i="19" a="1"/>
  <c r="D813" i="19" s="1"/>
  <c r="D812" i="19" a="1"/>
  <c r="D812" i="19" s="1"/>
  <c r="D924" i="19" a="1"/>
  <c r="D924" i="19" s="1"/>
  <c r="D925" i="19" a="1"/>
  <c r="D925" i="19" s="1"/>
  <c r="D1007" i="19" a="1"/>
  <c r="D1007" i="19" s="1"/>
  <c r="D1006" i="19" a="1"/>
  <c r="D1006" i="19" s="1"/>
  <c r="D506" i="19" a="1"/>
  <c r="D506" i="19" s="1"/>
  <c r="D507" i="19" a="1"/>
  <c r="D507" i="19" s="1"/>
  <c r="D538" i="19" a="1"/>
  <c r="D538" i="19" s="1"/>
  <c r="D539" i="19" a="1"/>
  <c r="D539" i="19" s="1"/>
  <c r="D570" i="19" a="1"/>
  <c r="D570" i="19" s="1"/>
  <c r="D602" i="19" a="1"/>
  <c r="D602" i="19" s="1"/>
  <c r="D603" i="19" a="1"/>
  <c r="D603" i="19" s="1"/>
  <c r="D634" i="19" a="1"/>
  <c r="D634" i="19" s="1"/>
  <c r="D635" i="19" a="1"/>
  <c r="D635" i="19" s="1"/>
  <c r="D667" i="19" a="1"/>
  <c r="D667" i="19" s="1"/>
  <c r="D666" i="19" a="1"/>
  <c r="D666" i="19" s="1"/>
  <c r="D779" i="19" a="1"/>
  <c r="D779" i="19" s="1"/>
  <c r="D778" i="19" a="1"/>
  <c r="D778" i="19" s="1"/>
  <c r="D843" i="19" a="1"/>
  <c r="D843" i="19" s="1"/>
  <c r="D842" i="19" a="1"/>
  <c r="D842" i="19" s="1"/>
  <c r="D987" i="19" a="1"/>
  <c r="D987" i="19" s="1"/>
  <c r="D457" i="19" a="1"/>
  <c r="D457" i="19" s="1"/>
  <c r="D456" i="19" a="1"/>
  <c r="D456" i="19" s="1"/>
  <c r="D489" i="19" a="1"/>
  <c r="D489" i="19" s="1"/>
  <c r="D488" i="19" a="1"/>
  <c r="D488" i="19" s="1"/>
  <c r="D521" i="19" a="1"/>
  <c r="D521" i="19" s="1"/>
  <c r="D520" i="19" a="1"/>
  <c r="D520" i="19" s="1"/>
  <c r="D553" i="19" a="1"/>
  <c r="D553" i="19" s="1"/>
  <c r="D552" i="19" a="1"/>
  <c r="D552" i="19" s="1"/>
  <c r="D585" i="19" a="1"/>
  <c r="D585" i="19" s="1"/>
  <c r="D584" i="19" a="1"/>
  <c r="D584" i="19" s="1"/>
  <c r="D617" i="19" a="1"/>
  <c r="D617" i="19" s="1"/>
  <c r="D616" i="19" a="1"/>
  <c r="D616" i="19" s="1"/>
  <c r="D649" i="19" a="1"/>
  <c r="D649" i="19" s="1"/>
  <c r="D648" i="19" a="1"/>
  <c r="D648" i="19" s="1"/>
  <c r="D681" i="19" a="1"/>
  <c r="D681" i="19" s="1"/>
  <c r="D680" i="19" a="1"/>
  <c r="D680" i="19" s="1"/>
  <c r="D711" i="19" a="1"/>
  <c r="D711" i="19" s="1"/>
  <c r="D710" i="19" a="1"/>
  <c r="D710" i="19" s="1"/>
  <c r="D797" i="19" a="1"/>
  <c r="D797" i="19" s="1"/>
  <c r="D796" i="19" a="1"/>
  <c r="D796" i="19" s="1"/>
  <c r="D422" i="19" a="1"/>
  <c r="D422" i="19" s="1"/>
  <c r="D503" i="19" a="1"/>
  <c r="D503" i="19" s="1"/>
  <c r="D502" i="19" a="1"/>
  <c r="D502" i="19" s="1"/>
  <c r="D534" i="19" a="1"/>
  <c r="D534" i="19" s="1"/>
  <c r="D535" i="19" a="1"/>
  <c r="D535" i="19" s="1"/>
  <c r="D566" i="19" a="1"/>
  <c r="D566" i="19" s="1"/>
  <c r="D567" i="19" a="1"/>
  <c r="D567" i="19" s="1"/>
  <c r="D599" i="19" a="1"/>
  <c r="D599" i="19" s="1"/>
  <c r="D598" i="19" a="1"/>
  <c r="D598" i="19" s="1"/>
  <c r="D631" i="19" a="1"/>
  <c r="D631" i="19" s="1"/>
  <c r="D630" i="19" a="1"/>
  <c r="D630" i="19" s="1"/>
  <c r="D663" i="19" a="1"/>
  <c r="D663" i="19" s="1"/>
  <c r="D662" i="19" a="1"/>
  <c r="D662" i="19" s="1"/>
  <c r="D691" i="19" a="1"/>
  <c r="D691" i="19" s="1"/>
  <c r="D690" i="19" a="1"/>
  <c r="D690" i="19" s="1"/>
  <c r="D733" i="19" a="1"/>
  <c r="D733" i="19" s="1"/>
  <c r="D732" i="19" a="1"/>
  <c r="D732" i="19" s="1"/>
  <c r="D857" i="19" a="1"/>
  <c r="D857" i="19" s="1"/>
  <c r="D856" i="19" a="1"/>
  <c r="D856" i="19" s="1"/>
  <c r="D645" i="19" a="1"/>
  <c r="D645" i="19" s="1"/>
  <c r="D644" i="19" a="1"/>
  <c r="D644" i="19" s="1"/>
  <c r="D677" i="19" a="1"/>
  <c r="D677" i="19" s="1"/>
  <c r="D676" i="19" a="1"/>
  <c r="D676" i="19" s="1"/>
  <c r="D723" i="19" a="1"/>
  <c r="D723" i="19" s="1"/>
  <c r="D722" i="19" a="1"/>
  <c r="D722" i="19" s="1"/>
  <c r="D765" i="19" a="1"/>
  <c r="D765" i="19" s="1"/>
  <c r="D764" i="19" a="1"/>
  <c r="D764" i="19" s="1"/>
  <c r="D825" i="19" a="1"/>
  <c r="D825" i="19" s="1"/>
  <c r="D824" i="19" a="1"/>
  <c r="D824" i="19" s="1"/>
  <c r="D429" i="19" a="1"/>
  <c r="D429" i="19" s="1"/>
  <c r="D891" i="19" a="1"/>
  <c r="D891" i="19" s="1"/>
  <c r="D890" i="19" a="1"/>
  <c r="D890" i="19" s="1"/>
  <c r="D970" i="19" a="1"/>
  <c r="D970" i="19" s="1"/>
  <c r="D971" i="19" a="1"/>
  <c r="D971" i="19" s="1"/>
  <c r="D571" i="19" a="1"/>
  <c r="D571" i="19" s="1"/>
  <c r="D658" i="19" a="1"/>
  <c r="D658" i="19" s="1"/>
  <c r="D659" i="19" a="1"/>
  <c r="D659" i="19" s="1"/>
  <c r="D716" i="19" a="1"/>
  <c r="D716" i="19" s="1"/>
  <c r="D717" i="19" a="1"/>
  <c r="D717" i="19" s="1"/>
  <c r="D739" i="19" a="1"/>
  <c r="D739" i="19" s="1"/>
  <c r="D738" i="19" a="1"/>
  <c r="D738" i="19" s="1"/>
  <c r="D781" i="19" a="1"/>
  <c r="D781" i="19" s="1"/>
  <c r="D780" i="19" a="1"/>
  <c r="D780" i="19" s="1"/>
  <c r="D446" i="19" a="1"/>
  <c r="D446" i="19" s="1"/>
  <c r="D950" i="19" a="1"/>
  <c r="D950" i="19" s="1"/>
  <c r="D951" i="19" a="1"/>
  <c r="D951" i="19" s="1"/>
  <c r="D486" i="19" a="1"/>
  <c r="D486" i="19" s="1"/>
  <c r="D417" i="19" a="1"/>
  <c r="D417" i="19" s="1"/>
  <c r="D448" i="19" a="1"/>
  <c r="D448" i="19" s="1"/>
  <c r="D449" i="19" a="1"/>
  <c r="D449" i="19" s="1"/>
  <c r="D480" i="19" a="1"/>
  <c r="D480" i="19" s="1"/>
  <c r="D481" i="19" a="1"/>
  <c r="D481" i="19" s="1"/>
  <c r="D512" i="19" a="1"/>
  <c r="D512" i="19" s="1"/>
  <c r="D513" i="19" a="1"/>
  <c r="D513" i="19" s="1"/>
  <c r="D545" i="19" a="1"/>
  <c r="D545" i="19" s="1"/>
  <c r="D544" i="19" a="1"/>
  <c r="D544" i="19" s="1"/>
  <c r="D576" i="19" a="1"/>
  <c r="D576" i="19" s="1"/>
  <c r="D577" i="19" a="1"/>
  <c r="D577" i="19" s="1"/>
  <c r="D640" i="19" a="1"/>
  <c r="D640" i="19" s="1"/>
  <c r="D641" i="19" a="1"/>
  <c r="D641" i="19" s="1"/>
  <c r="D672" i="19" a="1"/>
  <c r="D672" i="19" s="1"/>
  <c r="D673" i="19" a="1"/>
  <c r="D673" i="19" s="1"/>
  <c r="D686" i="19" a="1"/>
  <c r="D686" i="19" s="1"/>
  <c r="D687" i="19" a="1"/>
  <c r="D687" i="19" s="1"/>
  <c r="D859" i="19" a="1"/>
  <c r="D859" i="19" s="1"/>
  <c r="D858" i="19" a="1"/>
  <c r="D858" i="19" s="1"/>
  <c r="D398" i="19" a="1"/>
  <c r="D398" i="19" s="1"/>
  <c r="D431" i="19" a="1"/>
  <c r="D431" i="19" s="1"/>
  <c r="D430" i="19" a="1"/>
  <c r="D430" i="19" s="1"/>
  <c r="D462" i="19" a="1"/>
  <c r="D462" i="19" s="1"/>
  <c r="D495" i="19" a="1"/>
  <c r="D495" i="19" s="1"/>
  <c r="D494" i="19" a="1"/>
  <c r="D494" i="19" s="1"/>
  <c r="D526" i="19" a="1"/>
  <c r="D526" i="19" s="1"/>
  <c r="D527" i="19" a="1"/>
  <c r="D527" i="19" s="1"/>
  <c r="D558" i="19" a="1"/>
  <c r="D558" i="19" s="1"/>
  <c r="D559" i="19" a="1"/>
  <c r="D559" i="19" s="1"/>
  <c r="D622" i="19" a="1"/>
  <c r="D622" i="19" s="1"/>
  <c r="D623" i="19" a="1"/>
  <c r="D623" i="19" s="1"/>
  <c r="D654" i="19" a="1"/>
  <c r="D654" i="19" s="1"/>
  <c r="D655" i="19" a="1"/>
  <c r="D655" i="19" s="1"/>
  <c r="D697" i="19" a="1"/>
  <c r="D697" i="19" s="1"/>
  <c r="D696" i="19" a="1"/>
  <c r="D696" i="19" s="1"/>
  <c r="D707" i="19" a="1"/>
  <c r="D707" i="19" s="1"/>
  <c r="D706" i="19" a="1"/>
  <c r="D706" i="19" s="1"/>
  <c r="D728" i="19" a="1"/>
  <c r="D728" i="19" s="1"/>
  <c r="D729" i="19" a="1"/>
  <c r="D729" i="19" s="1"/>
  <c r="D816" i="19" a="1"/>
  <c r="D816" i="19" s="1"/>
  <c r="D817" i="19" a="1"/>
  <c r="D817" i="19" s="1"/>
  <c r="D1291" i="19" a="1"/>
  <c r="D1291" i="19" s="1"/>
  <c r="D1290" i="19" a="1"/>
  <c r="D1290" i="19" s="1"/>
  <c r="D911" i="19" a="1"/>
  <c r="D911" i="19" s="1"/>
  <c r="D910" i="19" a="1"/>
  <c r="D910" i="19" s="1"/>
  <c r="D1019" i="19" a="1"/>
  <c r="D1019" i="19" s="1"/>
  <c r="D1018" i="19" a="1"/>
  <c r="D1018" i="19" s="1"/>
  <c r="D1049" i="19" a="1"/>
  <c r="D1049" i="19" s="1"/>
  <c r="D1048" i="19" a="1"/>
  <c r="D1048" i="19" s="1"/>
  <c r="D1090" i="19" a="1"/>
  <c r="D1090" i="19" s="1"/>
  <c r="D1091" i="19" a="1"/>
  <c r="D1091" i="19" s="1"/>
  <c r="D1099" i="19" a="1"/>
  <c r="D1099" i="19" s="1"/>
  <c r="D1098" i="19" a="1"/>
  <c r="D1098" i="19" s="1"/>
  <c r="D1245" i="19" a="1"/>
  <c r="D1245" i="19" s="1"/>
  <c r="D1244" i="19" a="1"/>
  <c r="D1244" i="19" s="1"/>
  <c r="D774" i="19" a="1"/>
  <c r="D774" i="19" s="1"/>
  <c r="D775" i="19" a="1"/>
  <c r="D775" i="19" s="1"/>
  <c r="D806" i="19" a="1"/>
  <c r="D806" i="19" s="1"/>
  <c r="D807" i="19" a="1"/>
  <c r="D807" i="19" s="1"/>
  <c r="D838" i="19" a="1"/>
  <c r="D838" i="19" s="1"/>
  <c r="D839" i="19" a="1"/>
  <c r="D839" i="19" s="1"/>
  <c r="D862" i="19" a="1"/>
  <c r="D862" i="19" s="1"/>
  <c r="D863" i="19" a="1"/>
  <c r="D863" i="19" s="1"/>
  <c r="D886" i="19" a="1"/>
  <c r="D886" i="19" s="1"/>
  <c r="D887" i="19" a="1"/>
  <c r="D887" i="19" s="1"/>
  <c r="D1013" i="19" a="1"/>
  <c r="D1013" i="19" s="1"/>
  <c r="D1012" i="19" a="1"/>
  <c r="D1012" i="19" s="1"/>
  <c r="D1036" i="19" a="1"/>
  <c r="D1036" i="19" s="1"/>
  <c r="D1106" i="19" a="1"/>
  <c r="D1106" i="19" s="1"/>
  <c r="D1107" i="19" a="1"/>
  <c r="D1107" i="19" s="1"/>
  <c r="D1323" i="19" a="1"/>
  <c r="D1323" i="19" s="1"/>
  <c r="D1322" i="19" a="1"/>
  <c r="D1322" i="19" s="1"/>
  <c r="D757" i="19" a="1"/>
  <c r="D757" i="19" s="1"/>
  <c r="D756" i="19" a="1"/>
  <c r="D756" i="19" s="1"/>
  <c r="D789" i="19" a="1"/>
  <c r="D789" i="19" s="1"/>
  <c r="D788" i="19" a="1"/>
  <c r="D788" i="19" s="1"/>
  <c r="D873" i="19" a="1"/>
  <c r="D873" i="19" s="1"/>
  <c r="D872" i="19" a="1"/>
  <c r="D872" i="19" s="1"/>
  <c r="D897" i="19" a="1"/>
  <c r="D897" i="19" s="1"/>
  <c r="D896" i="19" a="1"/>
  <c r="D896" i="19" s="1"/>
  <c r="D920" i="19" a="1"/>
  <c r="D920" i="19" s="1"/>
  <c r="D921" i="19" a="1"/>
  <c r="D921" i="19" s="1"/>
  <c r="D931" i="19" a="1"/>
  <c r="D931" i="19" s="1"/>
  <c r="D930" i="19" a="1"/>
  <c r="D930" i="19" s="1"/>
  <c r="D956" i="19" a="1"/>
  <c r="D956" i="19" s="1"/>
  <c r="D957" i="19" a="1"/>
  <c r="D957" i="19" s="1"/>
  <c r="D966" i="19" a="1"/>
  <c r="D966" i="19" s="1"/>
  <c r="D967" i="19" a="1"/>
  <c r="D967" i="19" s="1"/>
  <c r="D1002" i="19" a="1"/>
  <c r="D1002" i="19" s="1"/>
  <c r="D1003" i="19" a="1"/>
  <c r="D1003" i="19" s="1"/>
  <c r="D1042" i="19" a="1"/>
  <c r="D1042" i="19" s="1"/>
  <c r="D1043" i="19" a="1"/>
  <c r="D1043" i="19" s="1"/>
  <c r="D1062" i="19" a="1"/>
  <c r="D1062" i="19" s="1"/>
  <c r="D1063" i="19" a="1"/>
  <c r="D1063" i="19" s="1"/>
  <c r="D1077" i="19" a="1"/>
  <c r="D1077" i="19" s="1"/>
  <c r="D1076" i="19" a="1"/>
  <c r="D1076" i="19" s="1"/>
  <c r="D1117" i="19" a="1"/>
  <c r="D1117" i="19" s="1"/>
  <c r="D1116" i="19" a="1"/>
  <c r="D1116" i="19" s="1"/>
  <c r="D803" i="19" a="1"/>
  <c r="D803" i="19" s="1"/>
  <c r="D802" i="19" a="1"/>
  <c r="D802" i="19" s="1"/>
  <c r="D835" i="19" a="1"/>
  <c r="D835" i="19" s="1"/>
  <c r="D834" i="19" a="1"/>
  <c r="D834" i="19" s="1"/>
  <c r="D906" i="19" a="1"/>
  <c r="D906" i="19" s="1"/>
  <c r="D907" i="19" a="1"/>
  <c r="D907" i="19" s="1"/>
  <c r="D936" i="19" a="1"/>
  <c r="D936" i="19" s="1"/>
  <c r="D937" i="19" a="1"/>
  <c r="D937" i="19" s="1"/>
  <c r="D947" i="19" a="1"/>
  <c r="D947" i="19" s="1"/>
  <c r="D946" i="19" a="1"/>
  <c r="D946" i="19" s="1"/>
  <c r="D972" i="19" a="1"/>
  <c r="D972" i="19" s="1"/>
  <c r="D973" i="19" a="1"/>
  <c r="D973" i="19" s="1"/>
  <c r="D982" i="19" a="1"/>
  <c r="D982" i="19" s="1"/>
  <c r="D983" i="19" a="1"/>
  <c r="D983" i="19" s="1"/>
  <c r="D992" i="19" a="1"/>
  <c r="D992" i="19" s="1"/>
  <c r="D993" i="19" a="1"/>
  <c r="D993" i="19" s="1"/>
  <c r="D1030" i="19" a="1"/>
  <c r="D1030" i="19" s="1"/>
  <c r="D1031" i="19" a="1"/>
  <c r="D1031" i="19" s="1"/>
  <c r="D883" i="19" a="1"/>
  <c r="D883" i="19" s="1"/>
  <c r="D882" i="19" a="1"/>
  <c r="D882" i="19" s="1"/>
  <c r="D1172" i="19" a="1"/>
  <c r="D1172" i="19" s="1"/>
  <c r="D1173" i="19" a="1"/>
  <c r="D1173" i="19" s="1"/>
  <c r="D767" i="19" a="1"/>
  <c r="D767" i="19" s="1"/>
  <c r="D766" i="19" a="1"/>
  <c r="D766" i="19" s="1"/>
  <c r="D799" i="19" a="1"/>
  <c r="D799" i="19" s="1"/>
  <c r="D798" i="19" a="1"/>
  <c r="D798" i="19" s="1"/>
  <c r="D830" i="19" a="1"/>
  <c r="D830" i="19" s="1"/>
  <c r="D831" i="19" a="1"/>
  <c r="D831" i="19" s="1"/>
  <c r="D845" i="19" a="1"/>
  <c r="D845" i="19" s="1"/>
  <c r="D844" i="19" a="1"/>
  <c r="D844" i="19" s="1"/>
  <c r="D892" i="19" a="1"/>
  <c r="D892" i="19" s="1"/>
  <c r="D893" i="19" a="1"/>
  <c r="D893" i="19" s="1"/>
  <c r="D1050" i="19" a="1"/>
  <c r="D1050" i="19" s="1"/>
  <c r="D1051" i="19" a="1"/>
  <c r="D1051" i="19" s="1"/>
  <c r="D1078" i="19" a="1"/>
  <c r="D1078" i="19" s="1"/>
  <c r="D1079" i="19" a="1"/>
  <c r="D1079" i="19" s="1"/>
  <c r="D1109" i="19" a="1"/>
  <c r="D1109" i="19" s="1"/>
  <c r="D1108" i="19" a="1"/>
  <c r="D1108" i="19" s="1"/>
  <c r="D1126" i="19" a="1"/>
  <c r="D1126" i="19" s="1"/>
  <c r="D1174" i="19" a="1"/>
  <c r="D1174" i="19" s="1"/>
  <c r="D878" i="19" a="1"/>
  <c r="D878" i="19" s="1"/>
  <c r="D879" i="19" a="1"/>
  <c r="D879" i="19" s="1"/>
  <c r="D902" i="19" a="1"/>
  <c r="D902" i="19" s="1"/>
  <c r="D903" i="19" a="1"/>
  <c r="D903" i="19" s="1"/>
  <c r="D943" i="19" a="1"/>
  <c r="D943" i="19" s="1"/>
  <c r="D942" i="19" a="1"/>
  <c r="D942" i="19" s="1"/>
  <c r="D952" i="19" a="1"/>
  <c r="D952" i="19" s="1"/>
  <c r="D953" i="19" a="1"/>
  <c r="D953" i="19" s="1"/>
  <c r="D963" i="19" a="1"/>
  <c r="D963" i="19" s="1"/>
  <c r="D962" i="19" a="1"/>
  <c r="D962" i="19" s="1"/>
  <c r="D999" i="19" a="1"/>
  <c r="D999" i="19" s="1"/>
  <c r="D998" i="19" a="1"/>
  <c r="D998" i="19" s="1"/>
  <c r="D1014" i="19" a="1"/>
  <c r="D1014" i="19" s="1"/>
  <c r="D1015" i="19" a="1"/>
  <c r="D1015" i="19" s="1"/>
  <c r="D1227" i="19" a="1"/>
  <c r="D1227" i="19" s="1"/>
  <c r="D1226" i="19" a="1"/>
  <c r="D1226" i="19" s="1"/>
  <c r="D699" i="19" a="1"/>
  <c r="D699" i="19" s="1"/>
  <c r="D698" i="19" a="1"/>
  <c r="D698" i="19" s="1"/>
  <c r="D731" i="19" a="1"/>
  <c r="D731" i="19" s="1"/>
  <c r="D730" i="19" a="1"/>
  <c r="D730" i="19" s="1"/>
  <c r="D763" i="19" a="1"/>
  <c r="D763" i="19" s="1"/>
  <c r="D762" i="19" a="1"/>
  <c r="D762" i="19" s="1"/>
  <c r="D794" i="19" a="1"/>
  <c r="D794" i="19" s="1"/>
  <c r="D795" i="19" a="1"/>
  <c r="D795" i="19" s="1"/>
  <c r="D826" i="19" a="1"/>
  <c r="D826" i="19" s="1"/>
  <c r="D827" i="19" a="1"/>
  <c r="D827" i="19" s="1"/>
  <c r="D855" i="19" a="1"/>
  <c r="D855" i="19" s="1"/>
  <c r="D854" i="19" a="1"/>
  <c r="D854" i="19" s="1"/>
  <c r="D922" i="19" a="1"/>
  <c r="D922" i="19" s="1"/>
  <c r="D923" i="19" a="1"/>
  <c r="D923" i="19" s="1"/>
  <c r="D968" i="19" a="1"/>
  <c r="D968" i="19" s="1"/>
  <c r="D969" i="19" a="1"/>
  <c r="D969" i="19" s="1"/>
  <c r="D979" i="19" a="1"/>
  <c r="D979" i="19" s="1"/>
  <c r="D978" i="19" a="1"/>
  <c r="D978" i="19" s="1"/>
  <c r="D1044" i="19" a="1"/>
  <c r="D1044" i="19" s="1"/>
  <c r="D1045" i="19" a="1"/>
  <c r="D1045" i="19" s="1"/>
  <c r="D1110" i="19" a="1"/>
  <c r="D1110" i="19" s="1"/>
  <c r="D713" i="19" a="1"/>
  <c r="D713" i="19" s="1"/>
  <c r="D712" i="19" a="1"/>
  <c r="D712" i="19" s="1"/>
  <c r="D744" i="19" a="1"/>
  <c r="D744" i="19" s="1"/>
  <c r="D745" i="19" a="1"/>
  <c r="D745" i="19" s="1"/>
  <c r="D776" i="19" a="1"/>
  <c r="D776" i="19" s="1"/>
  <c r="D777" i="19" a="1"/>
  <c r="D777" i="19" s="1"/>
  <c r="D809" i="19" a="1"/>
  <c r="D809" i="19" s="1"/>
  <c r="D808" i="19" a="1"/>
  <c r="D808" i="19" s="1"/>
  <c r="D840" i="19" a="1"/>
  <c r="D840" i="19" s="1"/>
  <c r="D841" i="19" a="1"/>
  <c r="D841" i="19" s="1"/>
  <c r="D865" i="19" a="1"/>
  <c r="D865" i="19" s="1"/>
  <c r="D864" i="19" a="1"/>
  <c r="D864" i="19" s="1"/>
  <c r="D889" i="19" a="1"/>
  <c r="D889" i="19" s="1"/>
  <c r="D888" i="19" a="1"/>
  <c r="D888" i="19" s="1"/>
  <c r="D1027" i="19" a="1"/>
  <c r="D1027" i="19" s="1"/>
  <c r="D1026" i="19" a="1"/>
  <c r="D1026" i="19" s="1"/>
  <c r="D1033" i="19" a="1"/>
  <c r="D1033" i="19" s="1"/>
  <c r="D1032" i="19" a="1"/>
  <c r="D1032" i="19" s="1"/>
  <c r="D1094" i="19" a="1"/>
  <c r="D1094" i="19" s="1"/>
  <c r="D1095" i="19" a="1"/>
  <c r="D1095" i="19" s="1"/>
  <c r="D758" i="19" a="1"/>
  <c r="D758" i="19" s="1"/>
  <c r="D759" i="19" a="1"/>
  <c r="D759" i="19" s="1"/>
  <c r="D790" i="19" a="1"/>
  <c r="D790" i="19" s="1"/>
  <c r="D791" i="19" a="1"/>
  <c r="D791" i="19" s="1"/>
  <c r="D823" i="19" a="1"/>
  <c r="D823" i="19" s="1"/>
  <c r="D822" i="19" a="1"/>
  <c r="D822" i="19" s="1"/>
  <c r="D875" i="19" a="1"/>
  <c r="D875" i="19" s="1"/>
  <c r="D874" i="19" a="1"/>
  <c r="D874" i="19" s="1"/>
  <c r="D899" i="19" a="1"/>
  <c r="D899" i="19" s="1"/>
  <c r="D898" i="19" a="1"/>
  <c r="D898" i="19" s="1"/>
  <c r="D908" i="19" a="1"/>
  <c r="D908" i="19" s="1"/>
  <c r="D909" i="19" a="1"/>
  <c r="D909" i="19" s="1"/>
  <c r="D1058" i="19" a="1"/>
  <c r="D1058" i="19" s="1"/>
  <c r="D1059" i="19" a="1"/>
  <c r="D1059" i="19" s="1"/>
  <c r="D1081" i="19" a="1"/>
  <c r="D1081" i="19" s="1"/>
  <c r="D1080" i="19" a="1"/>
  <c r="D1080" i="19" s="1"/>
  <c r="D773" i="19" a="1"/>
  <c r="D773" i="19" s="1"/>
  <c r="D772" i="19" a="1"/>
  <c r="D772" i="19" s="1"/>
  <c r="D804" i="19" a="1"/>
  <c r="D804" i="19" s="1"/>
  <c r="D805" i="19" a="1"/>
  <c r="D805" i="19" s="1"/>
  <c r="D850" i="19" a="1"/>
  <c r="D850" i="19" s="1"/>
  <c r="D851" i="19" a="1"/>
  <c r="D851" i="19" s="1"/>
  <c r="D939" i="19" a="1"/>
  <c r="D939" i="19" s="1"/>
  <c r="D938" i="19" a="1"/>
  <c r="D938" i="19" s="1"/>
  <c r="D975" i="19" a="1"/>
  <c r="D975" i="19" s="1"/>
  <c r="D974" i="19" a="1"/>
  <c r="D974" i="19" s="1"/>
  <c r="D985" i="19" a="1"/>
  <c r="D985" i="19" s="1"/>
  <c r="D994" i="19" a="1"/>
  <c r="D994" i="19" s="1"/>
  <c r="D995" i="19" a="1"/>
  <c r="D995" i="19" s="1"/>
  <c r="D1067" i="19" a="1"/>
  <c r="D1067" i="19" s="1"/>
  <c r="D1066" i="19" a="1"/>
  <c r="D1066" i="19" s="1"/>
  <c r="D1138" i="19" a="1"/>
  <c r="D1138" i="19" s="1"/>
  <c r="D1139" i="19" a="1"/>
  <c r="D1139" i="19" s="1"/>
  <c r="D860" i="19" a="1"/>
  <c r="D860" i="19" s="1"/>
  <c r="D861" i="19" a="1"/>
  <c r="D861" i="19" s="1"/>
  <c r="D895" i="19" a="1"/>
  <c r="D895" i="19" s="1"/>
  <c r="D894" i="19" a="1"/>
  <c r="D894" i="19" s="1"/>
  <c r="D918" i="19" a="1"/>
  <c r="D918" i="19" s="1"/>
  <c r="D919" i="19" a="1"/>
  <c r="D919" i="19" s="1"/>
  <c r="D929" i="19" a="1"/>
  <c r="D929" i="19" s="1"/>
  <c r="D928" i="19" a="1"/>
  <c r="D928" i="19" s="1"/>
  <c r="D954" i="19" a="1"/>
  <c r="D954" i="19" s="1"/>
  <c r="D955" i="19" a="1"/>
  <c r="D955" i="19" s="1"/>
  <c r="D1010" i="19" a="1"/>
  <c r="D1010" i="19" s="1"/>
  <c r="D1011" i="19" a="1"/>
  <c r="D1011" i="19" s="1"/>
  <c r="D1017" i="19" a="1"/>
  <c r="D1017" i="19" s="1"/>
  <c r="D1016" i="19" a="1"/>
  <c r="D1016" i="19" s="1"/>
  <c r="D833" i="19" a="1"/>
  <c r="D833" i="19" s="1"/>
  <c r="D832" i="19" a="1"/>
  <c r="D832" i="19" s="1"/>
  <c r="D847" i="19" a="1"/>
  <c r="D847" i="19" s="1"/>
  <c r="D846" i="19" a="1"/>
  <c r="D846" i="19" s="1"/>
  <c r="D870" i="19" a="1"/>
  <c r="D870" i="19" s="1"/>
  <c r="D871" i="19" a="1"/>
  <c r="D871" i="19" s="1"/>
  <c r="D905" i="19" a="1"/>
  <c r="D905" i="19" s="1"/>
  <c r="D904" i="19" a="1"/>
  <c r="D904" i="19" s="1"/>
  <c r="D1034" i="19" a="1"/>
  <c r="D1034" i="19" s="1"/>
  <c r="D1035" i="19" a="1"/>
  <c r="D1035" i="19" s="1"/>
  <c r="D1046" i="19" a="1"/>
  <c r="D1046" i="19" s="1"/>
  <c r="D1047" i="19" a="1"/>
  <c r="D1047" i="19" s="1"/>
  <c r="D1164" i="19" a="1"/>
  <c r="D1164" i="19" s="1"/>
  <c r="D1165" i="19" a="1"/>
  <c r="D1165" i="19" s="1"/>
  <c r="D1180" i="19" a="1"/>
  <c r="D1180" i="19" s="1"/>
  <c r="D1181" i="19" a="1"/>
  <c r="D1181" i="19" s="1"/>
  <c r="D1195" i="19" a="1"/>
  <c r="D1195" i="19" s="1"/>
  <c r="D1194" i="19" a="1"/>
  <c r="D1194" i="19" s="1"/>
  <c r="D751" i="19" a="1"/>
  <c r="D751" i="19" s="1"/>
  <c r="D750" i="19" a="1"/>
  <c r="D750" i="19" s="1"/>
  <c r="D783" i="19" a="1"/>
  <c r="D783" i="19" s="1"/>
  <c r="D782" i="19" a="1"/>
  <c r="D782" i="19" s="1"/>
  <c r="D815" i="19" a="1"/>
  <c r="D815" i="19" s="1"/>
  <c r="D814" i="19" a="1"/>
  <c r="D814" i="19" s="1"/>
  <c r="D1074" i="19" a="1"/>
  <c r="D1074" i="19" s="1"/>
  <c r="D1075" i="19" a="1"/>
  <c r="D1075" i="19" s="1"/>
  <c r="D1083" i="19" a="1"/>
  <c r="D1083" i="19" s="1"/>
  <c r="D1082" i="19" a="1"/>
  <c r="D1082" i="19" s="1"/>
  <c r="D1140" i="19" a="1"/>
  <c r="D1140" i="19" s="1"/>
  <c r="D1141" i="19" a="1"/>
  <c r="D1141" i="19" s="1"/>
  <c r="D1238" i="19" a="1"/>
  <c r="D1238" i="19" s="1"/>
  <c r="D849" i="19" a="1"/>
  <c r="D849" i="19" s="1"/>
  <c r="D848" i="19" a="1"/>
  <c r="D848" i="19" s="1"/>
  <c r="D881" i="19" a="1"/>
  <c r="D881" i="19" s="1"/>
  <c r="D880" i="19" a="1"/>
  <c r="D880" i="19" s="1"/>
  <c r="D913" i="19" a="1"/>
  <c r="D913" i="19" s="1"/>
  <c r="D912" i="19" a="1"/>
  <c r="D912" i="19" s="1"/>
  <c r="D945" i="19" a="1"/>
  <c r="D945" i="19" s="1"/>
  <c r="D944" i="19" a="1"/>
  <c r="D944" i="19" s="1"/>
  <c r="D977" i="19" a="1"/>
  <c r="D977" i="19" s="1"/>
  <c r="D976" i="19" a="1"/>
  <c r="D976" i="19" s="1"/>
  <c r="D1008" i="19" a="1"/>
  <c r="D1008" i="19" s="1"/>
  <c r="D1009" i="19" a="1"/>
  <c r="D1009" i="19" s="1"/>
  <c r="D1040" i="19" a="1"/>
  <c r="D1040" i="19" s="1"/>
  <c r="D1041" i="19" a="1"/>
  <c r="D1041" i="19" s="1"/>
  <c r="D1073" i="19" a="1"/>
  <c r="D1073" i="19" s="1"/>
  <c r="D1072" i="19" a="1"/>
  <c r="D1072" i="19" s="1"/>
  <c r="D1105" i="19" a="1"/>
  <c r="D1105" i="19" s="1"/>
  <c r="D1104" i="19" a="1"/>
  <c r="D1104" i="19" s="1"/>
  <c r="D1137" i="19" a="1"/>
  <c r="D1137" i="19" s="1"/>
  <c r="D1136" i="19" a="1"/>
  <c r="D1136" i="19" s="1"/>
  <c r="D1150" i="19" a="1"/>
  <c r="D1150" i="19" s="1"/>
  <c r="D1151" i="19" a="1"/>
  <c r="D1151" i="19" s="1"/>
  <c r="D1170" i="19" a="1"/>
  <c r="D1170" i="19" s="1"/>
  <c r="D1171" i="19" a="1"/>
  <c r="D1171" i="19" s="1"/>
  <c r="D927" i="19" a="1"/>
  <c r="D927" i="19" s="1"/>
  <c r="D926" i="19" a="1"/>
  <c r="D926" i="19" s="1"/>
  <c r="D959" i="19" a="1"/>
  <c r="D959" i="19" s="1"/>
  <c r="D958" i="19" a="1"/>
  <c r="D958" i="19" s="1"/>
  <c r="D991" i="19" a="1"/>
  <c r="D991" i="19" s="1"/>
  <c r="D990" i="19" a="1"/>
  <c r="D990" i="19" s="1"/>
  <c r="D1022" i="19" a="1"/>
  <c r="D1022" i="19" s="1"/>
  <c r="D1023" i="19" a="1"/>
  <c r="D1023" i="19" s="1"/>
  <c r="D1055" i="19" a="1"/>
  <c r="D1055" i="19" s="1"/>
  <c r="D1054" i="19" a="1"/>
  <c r="D1054" i="19" s="1"/>
  <c r="D1087" i="19" a="1"/>
  <c r="D1087" i="19" s="1"/>
  <c r="D1086" i="19" a="1"/>
  <c r="D1086" i="19" s="1"/>
  <c r="D1118" i="19" a="1"/>
  <c r="D1118" i="19" s="1"/>
  <c r="D1119" i="19" a="1"/>
  <c r="D1119" i="19" s="1"/>
  <c r="D1186" i="19" a="1"/>
  <c r="D1186" i="19" s="1"/>
  <c r="D1187" i="19" a="1"/>
  <c r="D1187" i="19" s="1"/>
  <c r="D1198" i="19" a="1"/>
  <c r="D1198" i="19" s="1"/>
  <c r="D1199" i="19" a="1"/>
  <c r="D1199" i="19" s="1"/>
  <c r="D1250" i="19" a="1"/>
  <c r="D1250" i="19" s="1"/>
  <c r="D1251" i="19" a="1"/>
  <c r="D1251" i="19" s="1"/>
  <c r="D1263" i="19" a="1"/>
  <c r="D1263" i="19" s="1"/>
  <c r="D1262" i="19" a="1"/>
  <c r="D1262" i="19" s="1"/>
  <c r="D1133" i="19" a="1"/>
  <c r="D1133" i="19" s="1"/>
  <c r="D1132" i="19" a="1"/>
  <c r="D1132" i="19" s="1"/>
  <c r="D1211" i="19" a="1"/>
  <c r="D1211" i="19" s="1"/>
  <c r="D1210" i="19" a="1"/>
  <c r="D1210" i="19" s="1"/>
  <c r="D1217" i="19" a="1"/>
  <c r="D1217" i="19" s="1"/>
  <c r="D1216" i="19" a="1"/>
  <c r="D1216" i="19" s="1"/>
  <c r="D1275" i="19" a="1"/>
  <c r="D1275" i="19" s="1"/>
  <c r="D1274" i="19" a="1"/>
  <c r="D1274" i="19" s="1"/>
  <c r="D1281" i="19" a="1"/>
  <c r="D1281" i="19" s="1"/>
  <c r="D1280" i="19" a="1"/>
  <c r="D1280" i="19" s="1"/>
  <c r="D1115" i="19" a="1"/>
  <c r="D1115" i="19" s="1"/>
  <c r="D1114" i="19" a="1"/>
  <c r="D1114" i="19" s="1"/>
  <c r="D1147" i="19" a="1"/>
  <c r="D1147" i="19" s="1"/>
  <c r="D1146" i="19" a="1"/>
  <c r="D1146" i="19" s="1"/>
  <c r="D1156" i="19" a="1"/>
  <c r="D1156" i="19" s="1"/>
  <c r="D1157" i="19" a="1"/>
  <c r="D1157" i="19" s="1"/>
  <c r="D1177" i="19" a="1"/>
  <c r="D1177" i="19" s="1"/>
  <c r="D1176" i="19" a="1"/>
  <c r="D1176" i="19" s="1"/>
  <c r="D1204" i="19" a="1"/>
  <c r="D1204" i="19" s="1"/>
  <c r="D1205" i="19" a="1"/>
  <c r="D1205" i="19" s="1"/>
  <c r="D1268" i="19" a="1"/>
  <c r="D1268" i="19" s="1"/>
  <c r="D1269" i="19" a="1"/>
  <c r="D1269" i="19" s="1"/>
  <c r="D1065" i="19" a="1"/>
  <c r="D1065" i="19" s="1"/>
  <c r="D1064" i="19" a="1"/>
  <c r="D1064" i="19" s="1"/>
  <c r="D1097" i="19" a="1"/>
  <c r="D1097" i="19" s="1"/>
  <c r="D1096" i="19" a="1"/>
  <c r="D1096" i="19" s="1"/>
  <c r="D1128" i="19" a="1"/>
  <c r="D1128" i="19" s="1"/>
  <c r="D1129" i="19" a="1"/>
  <c r="D1129" i="19" s="1"/>
  <c r="D1166" i="19" a="1"/>
  <c r="D1166" i="19" s="1"/>
  <c r="D1167" i="19" a="1"/>
  <c r="D1167" i="19" s="1"/>
  <c r="D1222" i="19" a="1"/>
  <c r="D1222" i="19" s="1"/>
  <c r="D1229" i="19" a="1"/>
  <c r="D1229" i="19" s="1"/>
  <c r="D1228" i="19" a="1"/>
  <c r="D1228" i="19" s="1"/>
  <c r="D1234" i="19" a="1"/>
  <c r="D1234" i="19" s="1"/>
  <c r="D1235" i="19" a="1"/>
  <c r="D1235" i="19" s="1"/>
  <c r="D1286" i="19" a="1"/>
  <c r="D1286" i="19" s="1"/>
  <c r="D1293" i="19" a="1"/>
  <c r="D1293" i="19" s="1"/>
  <c r="D1292" i="19" a="1"/>
  <c r="D1292" i="19" s="1"/>
  <c r="D1298" i="19" a="1"/>
  <c r="D1298" i="19" s="1"/>
  <c r="D1299" i="19" a="1"/>
  <c r="D1299" i="19" s="1"/>
  <c r="D1305" i="19" a="1"/>
  <c r="D1305" i="19" s="1"/>
  <c r="D1304" i="19" a="1"/>
  <c r="D1304" i="19" s="1"/>
  <c r="D1332" i="19" a="1"/>
  <c r="D1332" i="19" s="1"/>
  <c r="D1333" i="19" a="1"/>
  <c r="D1333" i="19" s="1"/>
  <c r="D1241" i="19" a="1"/>
  <c r="D1241" i="19" s="1"/>
  <c r="D1240" i="19" a="1"/>
  <c r="D1240" i="19" s="1"/>
  <c r="D1028" i="19" a="1"/>
  <c r="D1028" i="19" s="1"/>
  <c r="D1029" i="19" a="1"/>
  <c r="D1029" i="19" s="1"/>
  <c r="D1061" i="19" a="1"/>
  <c r="D1061" i="19" s="1"/>
  <c r="D1060" i="19" a="1"/>
  <c r="D1060" i="19" s="1"/>
  <c r="D1093" i="19" a="1"/>
  <c r="D1093" i="19" s="1"/>
  <c r="D1092" i="19" a="1"/>
  <c r="D1092" i="19" s="1"/>
  <c r="D1125" i="19" a="1"/>
  <c r="D1125" i="19" s="1"/>
  <c r="D1124" i="19" a="1"/>
  <c r="D1124" i="19" s="1"/>
  <c r="D1153" i="19" a="1"/>
  <c r="D1153" i="19" s="1"/>
  <c r="D1152" i="19" a="1"/>
  <c r="D1152" i="19" s="1"/>
  <c r="D1313" i="19" a="1"/>
  <c r="D1313" i="19" s="1"/>
  <c r="D1312" i="19" a="1"/>
  <c r="D1312" i="19" s="1"/>
  <c r="D1327" i="19" a="1"/>
  <c r="D1327" i="19" s="1"/>
  <c r="D1326" i="19" a="1"/>
  <c r="D1326" i="19" s="1"/>
  <c r="D1213" i="19" a="1"/>
  <c r="D1213" i="19" s="1"/>
  <c r="D1212" i="19" a="1"/>
  <c r="D1212" i="19" s="1"/>
  <c r="D1259" i="19" a="1"/>
  <c r="D1259" i="19" s="1"/>
  <c r="D1258" i="19" a="1"/>
  <c r="D1258" i="19" s="1"/>
  <c r="D1277" i="19" a="1"/>
  <c r="D1277" i="19" s="1"/>
  <c r="D1276" i="19" a="1"/>
  <c r="D1276" i="19" s="1"/>
  <c r="D1024" i="19" a="1"/>
  <c r="D1024" i="19" s="1"/>
  <c r="D1025" i="19" a="1"/>
  <c r="D1025" i="19" s="1"/>
  <c r="D1057" i="19" a="1"/>
  <c r="D1057" i="19" s="1"/>
  <c r="D1056" i="19" a="1"/>
  <c r="D1056" i="19" s="1"/>
  <c r="D1089" i="19" a="1"/>
  <c r="D1089" i="19" s="1"/>
  <c r="D1088" i="19" a="1"/>
  <c r="D1088" i="19" s="1"/>
  <c r="D1121" i="19" a="1"/>
  <c r="D1121" i="19" s="1"/>
  <c r="D1120" i="19" a="1"/>
  <c r="D1120" i="19" s="1"/>
  <c r="D1163" i="19" a="1"/>
  <c r="D1163" i="19" s="1"/>
  <c r="D1162" i="19" a="1"/>
  <c r="D1162" i="19" s="1"/>
  <c r="D1307" i="19" a="1"/>
  <c r="D1307" i="19" s="1"/>
  <c r="D1306" i="19" a="1"/>
  <c r="D1306" i="19" s="1"/>
  <c r="D1038" i="19" a="1"/>
  <c r="D1038" i="19" s="1"/>
  <c r="D1039" i="19" a="1"/>
  <c r="D1039" i="19" s="1"/>
  <c r="D1071" i="19" a="1"/>
  <c r="D1071" i="19" s="1"/>
  <c r="D1070" i="19" a="1"/>
  <c r="D1070" i="19" s="1"/>
  <c r="D1103" i="19" a="1"/>
  <c r="D1103" i="19" s="1"/>
  <c r="D1102" i="19" a="1"/>
  <c r="D1102" i="19" s="1"/>
  <c r="D1135" i="19" a="1"/>
  <c r="D1135" i="19" s="1"/>
  <c r="D1134" i="19" a="1"/>
  <c r="D1134" i="19" s="1"/>
  <c r="D1148" i="19" a="1"/>
  <c r="D1148" i="19" s="1"/>
  <c r="D1149" i="19" a="1"/>
  <c r="D1149" i="19" s="1"/>
  <c r="D1178" i="19" a="1"/>
  <c r="D1178" i="19" s="1"/>
  <c r="D1179" i="19" a="1"/>
  <c r="D1179" i="19" s="1"/>
  <c r="D1218" i="19" a="1"/>
  <c r="D1218" i="19" s="1"/>
  <c r="D1219" i="19" a="1"/>
  <c r="D1219" i="19" s="1"/>
  <c r="D1231" i="19" a="1"/>
  <c r="D1231" i="19" s="1"/>
  <c r="D1230" i="19" a="1"/>
  <c r="D1230" i="19" s="1"/>
  <c r="D1282" i="19" a="1"/>
  <c r="D1282" i="19" s="1"/>
  <c r="D1283" i="19" a="1"/>
  <c r="D1283" i="19" s="1"/>
  <c r="D1295" i="19" a="1"/>
  <c r="D1295" i="19" s="1"/>
  <c r="D1294" i="19" a="1"/>
  <c r="D1294" i="19" s="1"/>
  <c r="D1185" i="19" a="1"/>
  <c r="D1185" i="19" s="1"/>
  <c r="D1184" i="19" a="1"/>
  <c r="D1184" i="19" s="1"/>
  <c r="D1243" i="19" a="1"/>
  <c r="D1243" i="19" s="1"/>
  <c r="D1242" i="19" a="1"/>
  <c r="D1242" i="19" s="1"/>
  <c r="D1249" i="19" a="1"/>
  <c r="D1249" i="19" s="1"/>
  <c r="D1248" i="19" a="1"/>
  <c r="D1248" i="19" s="1"/>
  <c r="D1130" i="19" a="1"/>
  <c r="D1130" i="19" s="1"/>
  <c r="D1131" i="19" a="1"/>
  <c r="D1131" i="19" s="1"/>
  <c r="D1169" i="19" a="1"/>
  <c r="D1169" i="19" s="1"/>
  <c r="D1168" i="19" a="1"/>
  <c r="D1168" i="19" s="1"/>
  <c r="D1236" i="19" a="1"/>
  <c r="D1236" i="19" s="1"/>
  <c r="D1237" i="19" a="1"/>
  <c r="D1237" i="19" s="1"/>
  <c r="D1300" i="19" a="1"/>
  <c r="D1300" i="19" s="1"/>
  <c r="D1301" i="19" a="1"/>
  <c r="D1301" i="19" s="1"/>
  <c r="D1113" i="19" a="1"/>
  <c r="D1113" i="19" s="1"/>
  <c r="D1112" i="19" a="1"/>
  <c r="D1112" i="19" s="1"/>
  <c r="D1145" i="19" a="1"/>
  <c r="D1145" i="19" s="1"/>
  <c r="D1144" i="19" a="1"/>
  <c r="D1144" i="19" s="1"/>
  <c r="D1190" i="19" a="1"/>
  <c r="D1190" i="19" s="1"/>
  <c r="D1197" i="19" a="1"/>
  <c r="D1197" i="19" s="1"/>
  <c r="D1196" i="19" a="1"/>
  <c r="D1196" i="19" s="1"/>
  <c r="D1202" i="19" a="1"/>
  <c r="D1202" i="19" s="1"/>
  <c r="D1203" i="19" a="1"/>
  <c r="D1203" i="19" s="1"/>
  <c r="D1254" i="19" a="1"/>
  <c r="D1254" i="19" s="1"/>
  <c r="D1261" i="19" a="1"/>
  <c r="D1261" i="19" s="1"/>
  <c r="D1260" i="19" a="1"/>
  <c r="D1260" i="19" s="1"/>
  <c r="D1266" i="19" a="1"/>
  <c r="D1266" i="19" s="1"/>
  <c r="D1267" i="19" a="1"/>
  <c r="D1267" i="19" s="1"/>
  <c r="D1208" i="19" a="1"/>
  <c r="D1208" i="19" s="1"/>
  <c r="D1209" i="19" a="1"/>
  <c r="D1209" i="19" s="1"/>
  <c r="D1273" i="19" a="1"/>
  <c r="D1273" i="19" s="1"/>
  <c r="D1272" i="19" a="1"/>
  <c r="D1272" i="19" s="1"/>
  <c r="D1309" i="19" a="1"/>
  <c r="D1309" i="19" s="1"/>
  <c r="D1308" i="19" a="1"/>
  <c r="D1308" i="19" s="1"/>
  <c r="D1314" i="19" a="1"/>
  <c r="D1314" i="19" s="1"/>
  <c r="D1315" i="19" a="1"/>
  <c r="D1315" i="19" s="1"/>
  <c r="D1201" i="19" a="1"/>
  <c r="D1201" i="19" s="1"/>
  <c r="D1200" i="19" a="1"/>
  <c r="D1200" i="19" s="1"/>
  <c r="D1233" i="19" a="1"/>
  <c r="D1233" i="19" s="1"/>
  <c r="D1232" i="19" a="1"/>
  <c r="D1232" i="19" s="1"/>
  <c r="D1265" i="19" a="1"/>
  <c r="D1265" i="19" s="1"/>
  <c r="D1264" i="19" a="1"/>
  <c r="D1264" i="19" s="1"/>
  <c r="D1297" i="19" a="1"/>
  <c r="D1297" i="19" s="1"/>
  <c r="D1296" i="19" a="1"/>
  <c r="D1296" i="19" s="1"/>
  <c r="D1329" i="19" a="1"/>
  <c r="D1329" i="19" s="1"/>
  <c r="D1328" i="19" a="1"/>
  <c r="D1328" i="19" s="1"/>
  <c r="D1183" i="19" a="1"/>
  <c r="D1183" i="19" s="1"/>
  <c r="D1182" i="19" a="1"/>
  <c r="D1182" i="19" s="1"/>
  <c r="D1215" i="19" a="1"/>
  <c r="D1215" i="19" s="1"/>
  <c r="D1214" i="19" a="1"/>
  <c r="D1214" i="19" s="1"/>
  <c r="D1247" i="19" a="1"/>
  <c r="D1247" i="19" s="1"/>
  <c r="D1246" i="19" a="1"/>
  <c r="D1246" i="19" s="1"/>
  <c r="D1279" i="19" a="1"/>
  <c r="D1279" i="19" s="1"/>
  <c r="D1278" i="19" a="1"/>
  <c r="D1278" i="19" s="1"/>
  <c r="D1311" i="19" a="1"/>
  <c r="D1311" i="19" s="1"/>
  <c r="D1310" i="19" a="1"/>
  <c r="D1310" i="19" s="1"/>
  <c r="D1325" i="19" a="1"/>
  <c r="D1325" i="19" s="1"/>
  <c r="D1324" i="19" a="1"/>
  <c r="D1324" i="19" s="1"/>
  <c r="D1161" i="19" a="1"/>
  <c r="D1161" i="19" s="1"/>
  <c r="D1160" i="19" a="1"/>
  <c r="D1160" i="19" s="1"/>
  <c r="D1192" i="19" a="1"/>
  <c r="D1192" i="19" s="1"/>
  <c r="D1193" i="19" a="1"/>
  <c r="D1193" i="19" s="1"/>
  <c r="D1224" i="19" a="1"/>
  <c r="D1224" i="19" s="1"/>
  <c r="D1225" i="19" a="1"/>
  <c r="D1225" i="19" s="1"/>
  <c r="D1257" i="19" a="1"/>
  <c r="D1257" i="19" s="1"/>
  <c r="D1256" i="19" a="1"/>
  <c r="D1256" i="19" s="1"/>
  <c r="D1289" i="19" a="1"/>
  <c r="D1289" i="19" s="1"/>
  <c r="D1288" i="19" a="1"/>
  <c r="D1288" i="19" s="1"/>
  <c r="D1321" i="19" a="1"/>
  <c r="D1321" i="19" s="1"/>
  <c r="D1320" i="19" a="1"/>
  <c r="D1320" i="19" s="1"/>
  <c r="D1188" i="19" a="1"/>
  <c r="D1188" i="19" s="1"/>
  <c r="D1189" i="19" a="1"/>
  <c r="D1189" i="19" s="1"/>
  <c r="D1220" i="19" a="1"/>
  <c r="D1220" i="19" s="1"/>
  <c r="D1221" i="19" a="1"/>
  <c r="D1221" i="19" s="1"/>
  <c r="D1252" i="19" a="1"/>
  <c r="D1252" i="19" s="1"/>
  <c r="D1253" i="19" a="1"/>
  <c r="D1253" i="19" s="1"/>
  <c r="D1284" i="19" a="1"/>
  <c r="D1284" i="19" s="1"/>
  <c r="D1285" i="19" a="1"/>
  <c r="D1285" i="19" s="1"/>
  <c r="D1316" i="19" a="1"/>
  <c r="D1316" i="19" s="1"/>
  <c r="D1317" i="19" a="1"/>
  <c r="D1317" i="19" s="1"/>
  <c r="D1330" i="19" a="1"/>
  <c r="D1330" i="19" s="1"/>
  <c r="D1331" i="19" a="1"/>
  <c r="D1331" i="19" s="1"/>
  <c r="F1683" i="19" l="1"/>
  <c r="F1911" i="23"/>
  <c r="F1687" i="19"/>
  <c r="F1687" i="26"/>
  <c r="F1684" i="19"/>
  <c r="F1685" i="26"/>
  <c r="F1912" i="23"/>
  <c r="F1685" i="19"/>
  <c r="F1683" i="26"/>
  <c r="F1684" i="26"/>
  <c r="F1913" i="23"/>
  <c r="F1910" i="23"/>
  <c r="F1909" i="23"/>
  <c r="F1686" i="19"/>
  <c r="F1686" i="26"/>
  <c r="F1679" i="19"/>
  <c r="F1904" i="23"/>
  <c r="F1681" i="19"/>
  <c r="F1682" i="19"/>
  <c r="F1682" i="26"/>
  <c r="F1680" i="19"/>
  <c r="F1681" i="26"/>
  <c r="F1678" i="19"/>
  <c r="F1679" i="26"/>
  <c r="F1907" i="23"/>
  <c r="F1680" i="26"/>
  <c r="F1908" i="23"/>
  <c r="F1906" i="23"/>
  <c r="F1678" i="26"/>
  <c r="F1905" i="23"/>
  <c r="F1670" i="19"/>
  <c r="F1903" i="23"/>
  <c r="F1897" i="23"/>
  <c r="F1677" i="19"/>
  <c r="F1669" i="19"/>
  <c r="F1671" i="26"/>
  <c r="F1901" i="23"/>
  <c r="F1672" i="19"/>
  <c r="F1676" i="26"/>
  <c r="F1899" i="23"/>
  <c r="F1673" i="19"/>
  <c r="F1677" i="26"/>
  <c r="F1674" i="19"/>
  <c r="F1896" i="23"/>
  <c r="F1675" i="19"/>
  <c r="F1668" i="26"/>
  <c r="F1895" i="23"/>
  <c r="F1671" i="19"/>
  <c r="F1670" i="26"/>
  <c r="F1674" i="26"/>
  <c r="F1898" i="23"/>
  <c r="F1894" i="23"/>
  <c r="F1676" i="19"/>
  <c r="F1673" i="26"/>
  <c r="F1669" i="26"/>
  <c r="F1900" i="23"/>
  <c r="F1668" i="19"/>
  <c r="F1672" i="26"/>
  <c r="F1902" i="23"/>
  <c r="F1675" i="26"/>
  <c r="F1664" i="19"/>
  <c r="F1891" i="23"/>
  <c r="F1667" i="19"/>
  <c r="F1663" i="19"/>
  <c r="F1666" i="19"/>
  <c r="F1667" i="26"/>
  <c r="F1665" i="19"/>
  <c r="F1666" i="26"/>
  <c r="F1664" i="26"/>
  <c r="F1893" i="23"/>
  <c r="F1665" i="26"/>
  <c r="F1892" i="23"/>
  <c r="F1663" i="26"/>
  <c r="F1889" i="23"/>
  <c r="F1890" i="23"/>
  <c r="F1886" i="23"/>
  <c r="F1658" i="19"/>
  <c r="F1884" i="23"/>
  <c r="F1887" i="23"/>
  <c r="F1661" i="19"/>
  <c r="F1662" i="19"/>
  <c r="F1662" i="26"/>
  <c r="F1659" i="19"/>
  <c r="F1661" i="26"/>
  <c r="F1660" i="19"/>
  <c r="F1660" i="26"/>
  <c r="F1659" i="26"/>
  <c r="F1658" i="26"/>
  <c r="F1885" i="23"/>
  <c r="F1888" i="23"/>
  <c r="F1655" i="19"/>
  <c r="F1879" i="23"/>
  <c r="F1880" i="23"/>
  <c r="F1881" i="23"/>
  <c r="F1657" i="26"/>
  <c r="F1653" i="26"/>
  <c r="F1655" i="26"/>
  <c r="F1656" i="19"/>
  <c r="F1654" i="26"/>
  <c r="F1657" i="19"/>
  <c r="F1653" i="19"/>
  <c r="F1654" i="19"/>
  <c r="F1656" i="26"/>
  <c r="F1882" i="23"/>
  <c r="F1883" i="23"/>
  <c r="F1648" i="19"/>
  <c r="F1876" i="23"/>
  <c r="F1652" i="26"/>
  <c r="F1651" i="19"/>
  <c r="F1649" i="26"/>
  <c r="F1652" i="19"/>
  <c r="F1648" i="26"/>
  <c r="F1650" i="19"/>
  <c r="F1650" i="26"/>
  <c r="F1649" i="19"/>
  <c r="F1651" i="26"/>
  <c r="F1878" i="23"/>
  <c r="F1875" i="23"/>
  <c r="F1877" i="23"/>
  <c r="F1874" i="23"/>
  <c r="F1870" i="23"/>
  <c r="F1647" i="19"/>
  <c r="F1873" i="23"/>
  <c r="F1871" i="23"/>
  <c r="F1872" i="23"/>
  <c r="F1869" i="23"/>
  <c r="F1646" i="19"/>
  <c r="F1645" i="19"/>
  <c r="F1645" i="26"/>
  <c r="F1646" i="26"/>
  <c r="F1647" i="26"/>
  <c r="F1643" i="19"/>
  <c r="F1644" i="19"/>
  <c r="F1643" i="26"/>
  <c r="F1644" i="26"/>
  <c r="F1866" i="23"/>
  <c r="F1641" i="19"/>
  <c r="F1868" i="23"/>
  <c r="F1867" i="23"/>
  <c r="F1642" i="19"/>
  <c r="F1640" i="19"/>
  <c r="F1641" i="26"/>
  <c r="F1642" i="26"/>
  <c r="F1640" i="26"/>
  <c r="F1639" i="19"/>
  <c r="F1865" i="23"/>
  <c r="F1639" i="26"/>
  <c r="F1864" i="23"/>
  <c r="F1862" i="23"/>
  <c r="F1638" i="19"/>
  <c r="F1863" i="23"/>
  <c r="F1861" i="23"/>
  <c r="F1860" i="23"/>
  <c r="F1638" i="26"/>
  <c r="F1636" i="19"/>
  <c r="F1637" i="19"/>
  <c r="F1636" i="26"/>
  <c r="F1637" i="26"/>
  <c r="F1634" i="19"/>
  <c r="F1635" i="19"/>
  <c r="F1634" i="26"/>
  <c r="F1635" i="26"/>
  <c r="F1859" i="23"/>
  <c r="F1633" i="19"/>
  <c r="F1633" i="26"/>
  <c r="F1632" i="19"/>
  <c r="F1858" i="23"/>
  <c r="F1631" i="19"/>
  <c r="F1857" i="23"/>
  <c r="F1632" i="26"/>
  <c r="F1631" i="26"/>
  <c r="F1856" i="23"/>
  <c r="F1630" i="19"/>
  <c r="F1630" i="26"/>
  <c r="F1629" i="26"/>
  <c r="F1629" i="19"/>
  <c r="F1855" i="23"/>
  <c r="F1854" i="23"/>
  <c r="F1628" i="19"/>
  <c r="F1853" i="23"/>
  <c r="F1852" i="23"/>
  <c r="F1627" i="19"/>
  <c r="F1626" i="19"/>
  <c r="F1628" i="26"/>
  <c r="F1627" i="26"/>
  <c r="F1626" i="26"/>
  <c r="F1851" i="23"/>
  <c r="F1625" i="19"/>
  <c r="F1850" i="23"/>
  <c r="F1625" i="26"/>
  <c r="F1624" i="26"/>
  <c r="F1624" i="19"/>
  <c r="F1849" i="23"/>
  <c r="F1623" i="19"/>
  <c r="F1847" i="23"/>
  <c r="F1623" i="26"/>
  <c r="F1848" i="23"/>
  <c r="F1845" i="23"/>
  <c r="F1846" i="23"/>
  <c r="F1621" i="19"/>
  <c r="F1622" i="19"/>
  <c r="F1622" i="26"/>
  <c r="F1619" i="19"/>
  <c r="F1620" i="19"/>
  <c r="F1619" i="26"/>
  <c r="F1621" i="26"/>
  <c r="F1620" i="26"/>
  <c r="F1844" i="23"/>
  <c r="F1843" i="23"/>
  <c r="F1617" i="19"/>
  <c r="F1617" i="26"/>
  <c r="F1618" i="26"/>
  <c r="F1618" i="19"/>
  <c r="F1614" i="19"/>
  <c r="F1842" i="23"/>
  <c r="F1614" i="26"/>
  <c r="F1615" i="26"/>
  <c r="F1616" i="26"/>
  <c r="F1841" i="23"/>
  <c r="F1840" i="23"/>
  <c r="F1616" i="19"/>
  <c r="F1615" i="19"/>
  <c r="F1839" i="23"/>
  <c r="F1837" i="23"/>
  <c r="F1613" i="19"/>
  <c r="F1835" i="23"/>
  <c r="F1836" i="23"/>
  <c r="F1612" i="26"/>
  <c r="F1611" i="26"/>
  <c r="F1613" i="26"/>
  <c r="F1838" i="23"/>
  <c r="F1612" i="19"/>
  <c r="F1611" i="19"/>
  <c r="F1609" i="19"/>
  <c r="F1609" i="26"/>
  <c r="F1610" i="26"/>
  <c r="F1610" i="19"/>
  <c r="F1834" i="23"/>
  <c r="F1608" i="19"/>
  <c r="F1608" i="26"/>
  <c r="F1832" i="23"/>
  <c r="F1833" i="23"/>
  <c r="F1831" i="23"/>
  <c r="F1830" i="23"/>
  <c r="F1606" i="19"/>
  <c r="F1605" i="26"/>
  <c r="F1607" i="19"/>
  <c r="F1605" i="19"/>
  <c r="F1604" i="19"/>
  <c r="F1604" i="26"/>
  <c r="F1606" i="26"/>
  <c r="F1607" i="26"/>
  <c r="F1829" i="23"/>
  <c r="F1603" i="19"/>
  <c r="F1828" i="23"/>
  <c r="F1602" i="19"/>
  <c r="F1603" i="26"/>
  <c r="F1602" i="26"/>
  <c r="F1827" i="23"/>
  <c r="F1601" i="19"/>
  <c r="F1601" i="26"/>
  <c r="F1600" i="19"/>
  <c r="F1599" i="19"/>
  <c r="F1600" i="26"/>
  <c r="F1599" i="26"/>
  <c r="F1826" i="23"/>
  <c r="F1825" i="23"/>
  <c r="F1598" i="19"/>
  <c r="F1824" i="23"/>
  <c r="F1598" i="26"/>
  <c r="F1597" i="19"/>
  <c r="F1823" i="23"/>
  <c r="F1597" i="26"/>
  <c r="F1596" i="19"/>
  <c r="F1822" i="23"/>
  <c r="F1596" i="26"/>
  <c r="F1595" i="26"/>
  <c r="F1595" i="19"/>
  <c r="F1821" i="23"/>
  <c r="F1594" i="19"/>
  <c r="F1819" i="23"/>
  <c r="F1820" i="23"/>
  <c r="F1594" i="26"/>
  <c r="F1593" i="19"/>
  <c r="F1593" i="26"/>
  <c r="F1592" i="19"/>
  <c r="F1818" i="23"/>
  <c r="F1592" i="26"/>
  <c r="F1817" i="23"/>
  <c r="F1591" i="19"/>
  <c r="F1591" i="26"/>
  <c r="F1590" i="19"/>
  <c r="F1816" i="23"/>
  <c r="F1590" i="26"/>
  <c r="F1814" i="23"/>
  <c r="F1589" i="19"/>
  <c r="F1815" i="23"/>
  <c r="F1589" i="26"/>
  <c r="F1813" i="23"/>
  <c r="F1588" i="19"/>
  <c r="F1587" i="19"/>
  <c r="F1588" i="26"/>
  <c r="F1587" i="26"/>
  <c r="F1586" i="19"/>
  <c r="F1811" i="23"/>
  <c r="F1812" i="23"/>
  <c r="F1586" i="26"/>
  <c r="F1584" i="19"/>
  <c r="F1810" i="23"/>
  <c r="F1585" i="19"/>
  <c r="F1585" i="26"/>
  <c r="F1584" i="26"/>
  <c r="F1583" i="19"/>
  <c r="F1808" i="23"/>
  <c r="F6" i="26"/>
  <c r="F1809" i="23"/>
  <c r="F3" i="26"/>
  <c r="G3" i="26" s="1" a="1"/>
  <c r="G3" i="26" s="1"/>
  <c r="F4" i="26"/>
  <c r="F660" i="26"/>
  <c r="F791" i="26"/>
  <c r="F972" i="26"/>
  <c r="F50" i="26"/>
  <c r="F262" i="26"/>
  <c r="F1292" i="26"/>
  <c r="F306" i="26"/>
  <c r="F1106" i="26"/>
  <c r="F518" i="26"/>
  <c r="F1078" i="26"/>
  <c r="F221" i="26"/>
  <c r="F1197" i="26"/>
  <c r="F562" i="26"/>
  <c r="F837" i="26"/>
  <c r="F774" i="26"/>
  <c r="F1350" i="26"/>
  <c r="F557" i="26"/>
  <c r="F1517" i="26"/>
  <c r="F19" i="26"/>
  <c r="F12" i="26"/>
  <c r="F1150" i="26"/>
  <c r="F99" i="26"/>
  <c r="F172" i="26"/>
  <c r="F1470" i="26"/>
  <c r="F355" i="26"/>
  <c r="F1155" i="26"/>
  <c r="F444" i="26"/>
  <c r="F93" i="26"/>
  <c r="F1087" i="26"/>
  <c r="F611" i="26"/>
  <c r="F1411" i="26"/>
  <c r="F716" i="26"/>
  <c r="F14" i="26"/>
  <c r="F1407" i="26"/>
  <c r="F190" i="26"/>
  <c r="F303" i="26"/>
  <c r="F80" i="26"/>
  <c r="F1072" i="26"/>
  <c r="F148" i="26"/>
  <c r="F526" i="26"/>
  <c r="F607" i="26"/>
  <c r="F384" i="26"/>
  <c r="F129" i="26"/>
  <c r="F1392" i="26"/>
  <c r="F404" i="26"/>
  <c r="F688" i="26"/>
  <c r="F465" i="26"/>
  <c r="F1266" i="26"/>
  <c r="F1060" i="26"/>
  <c r="F133" i="26"/>
  <c r="F1570" i="26"/>
  <c r="F1380" i="26"/>
  <c r="F389" i="26"/>
  <c r="F1557" i="26"/>
  <c r="F645" i="26"/>
  <c r="F933" i="26"/>
  <c r="F151" i="26"/>
  <c r="F1189" i="26"/>
  <c r="F471" i="26"/>
  <c r="F1143" i="26"/>
  <c r="F146" i="26"/>
  <c r="F402" i="26"/>
  <c r="F658" i="26"/>
  <c r="F946" i="26"/>
  <c r="F1202" i="26"/>
  <c r="F195" i="26"/>
  <c r="F451" i="26"/>
  <c r="F707" i="26"/>
  <c r="F995" i="26"/>
  <c r="F1251" i="26"/>
  <c r="F1507" i="26"/>
  <c r="F244" i="26"/>
  <c r="F500" i="26"/>
  <c r="F756" i="26"/>
  <c r="F229" i="26"/>
  <c r="F485" i="26"/>
  <c r="F741" i="26"/>
  <c r="F869" i="26"/>
  <c r="F1029" i="26"/>
  <c r="F1285" i="26"/>
  <c r="F102" i="26"/>
  <c r="F358" i="26"/>
  <c r="F614" i="26"/>
  <c r="F1174" i="26"/>
  <c r="F1446" i="26"/>
  <c r="F268" i="26"/>
  <c r="F540" i="26"/>
  <c r="F318" i="26"/>
  <c r="F622" i="26"/>
  <c r="F846" i="26"/>
  <c r="F95" i="26"/>
  <c r="F431" i="26"/>
  <c r="F735" i="26"/>
  <c r="F176" i="26"/>
  <c r="F496" i="26"/>
  <c r="F257" i="26"/>
  <c r="F561" i="26"/>
  <c r="F1378" i="26"/>
  <c r="F1188" i="26"/>
  <c r="F1492" i="26"/>
  <c r="F1542" i="26"/>
  <c r="F279" i="26"/>
  <c r="F599" i="26"/>
  <c r="F935" i="26"/>
  <c r="F1255" i="26"/>
  <c r="F1084" i="26"/>
  <c r="F1420" i="26"/>
  <c r="F349" i="26"/>
  <c r="F653" i="26"/>
  <c r="F1005" i="26"/>
  <c r="F1325" i="26"/>
  <c r="F958" i="26"/>
  <c r="F1262" i="26"/>
  <c r="F1582" i="26"/>
  <c r="F1215" i="26"/>
  <c r="F1535" i="26"/>
  <c r="F1184" i="26"/>
  <c r="F1504" i="26"/>
  <c r="F162" i="26"/>
  <c r="F418" i="26"/>
  <c r="F674" i="26"/>
  <c r="F962" i="26"/>
  <c r="F1218" i="26"/>
  <c r="F211" i="26"/>
  <c r="F467" i="26"/>
  <c r="F723" i="26"/>
  <c r="F1011" i="26"/>
  <c r="F1267" i="26"/>
  <c r="F260" i="26"/>
  <c r="F516" i="26"/>
  <c r="F772" i="26"/>
  <c r="F245" i="26"/>
  <c r="F501" i="26"/>
  <c r="F757" i="26"/>
  <c r="F1045" i="26"/>
  <c r="F1301" i="26"/>
  <c r="F118" i="26"/>
  <c r="F374" i="26"/>
  <c r="F630" i="26"/>
  <c r="F918" i="26"/>
  <c r="F1190" i="26"/>
  <c r="F284" i="26"/>
  <c r="F556" i="26"/>
  <c r="F30" i="26"/>
  <c r="F334" i="26"/>
  <c r="F654" i="26"/>
  <c r="F127" i="26"/>
  <c r="F447" i="26"/>
  <c r="F751" i="26"/>
  <c r="F208" i="26"/>
  <c r="F512" i="26"/>
  <c r="F273" i="26"/>
  <c r="F593" i="26"/>
  <c r="F1394" i="26"/>
  <c r="F1204" i="26"/>
  <c r="F1508" i="26"/>
  <c r="F1558" i="26"/>
  <c r="F295" i="26"/>
  <c r="F615" i="26"/>
  <c r="F839" i="26"/>
  <c r="F951" i="26"/>
  <c r="F1271" i="26"/>
  <c r="F1116" i="26"/>
  <c r="F1436" i="26"/>
  <c r="F365" i="26"/>
  <c r="F685" i="26"/>
  <c r="F1021" i="26"/>
  <c r="F1357" i="26"/>
  <c r="F974" i="26"/>
  <c r="F1278" i="26"/>
  <c r="F911" i="26"/>
  <c r="F1231" i="26"/>
  <c r="F1551" i="26"/>
  <c r="F1200" i="26"/>
  <c r="F1520" i="26"/>
  <c r="F178" i="26"/>
  <c r="F434" i="26"/>
  <c r="F690" i="26"/>
  <c r="F850" i="26"/>
  <c r="F978" i="26"/>
  <c r="F1234" i="26"/>
  <c r="F227" i="26"/>
  <c r="F483" i="26"/>
  <c r="F739" i="26"/>
  <c r="F867" i="26"/>
  <c r="F1027" i="26"/>
  <c r="F1283" i="26"/>
  <c r="F20" i="26"/>
  <c r="F276" i="26"/>
  <c r="F532" i="26"/>
  <c r="F5" i="26"/>
  <c r="F261" i="26"/>
  <c r="F517" i="26"/>
  <c r="F773" i="26"/>
  <c r="F1061" i="26"/>
  <c r="F1317" i="26"/>
  <c r="F134" i="26"/>
  <c r="F390" i="26"/>
  <c r="F646" i="26"/>
  <c r="F838" i="26"/>
  <c r="F934" i="26"/>
  <c r="F1206" i="26"/>
  <c r="F28" i="26"/>
  <c r="F300" i="26"/>
  <c r="F572" i="26"/>
  <c r="F812" i="26"/>
  <c r="F46" i="26"/>
  <c r="F350" i="26"/>
  <c r="F670" i="26"/>
  <c r="F143" i="26"/>
  <c r="F463" i="26"/>
  <c r="F767" i="26"/>
  <c r="F879" i="26"/>
  <c r="F224" i="26"/>
  <c r="F544" i="26"/>
  <c r="F816" i="26"/>
  <c r="F912" i="26"/>
  <c r="F289" i="26"/>
  <c r="F609" i="26"/>
  <c r="F1426" i="26"/>
  <c r="F916" i="26"/>
  <c r="F1220" i="26"/>
  <c r="F1540" i="26"/>
  <c r="F1574" i="26"/>
  <c r="F327" i="26"/>
  <c r="F631" i="26"/>
  <c r="F967" i="26"/>
  <c r="F1287" i="26"/>
  <c r="F1132" i="26"/>
  <c r="F1452" i="26"/>
  <c r="F381" i="26"/>
  <c r="F701" i="26"/>
  <c r="F861" i="26"/>
  <c r="F1053" i="26"/>
  <c r="F1373" i="26"/>
  <c r="F990" i="26"/>
  <c r="F1310" i="26"/>
  <c r="F927" i="26"/>
  <c r="F1263" i="26"/>
  <c r="F1567" i="26"/>
  <c r="F1216" i="26"/>
  <c r="F1536" i="26"/>
  <c r="F194" i="26"/>
  <c r="F450" i="26"/>
  <c r="F706" i="26"/>
  <c r="F994" i="26"/>
  <c r="F1250" i="26"/>
  <c r="F243" i="26"/>
  <c r="F499" i="26"/>
  <c r="F755" i="26"/>
  <c r="F1043" i="26"/>
  <c r="F1299" i="26"/>
  <c r="F36" i="26"/>
  <c r="F292" i="26"/>
  <c r="F548" i="26"/>
  <c r="F21" i="26"/>
  <c r="F277" i="26"/>
  <c r="F533" i="26"/>
  <c r="F789" i="26"/>
  <c r="F885" i="26"/>
  <c r="F1077" i="26"/>
  <c r="F1333" i="26"/>
  <c r="F150" i="26"/>
  <c r="F406" i="26"/>
  <c r="F662" i="26"/>
  <c r="F950" i="26"/>
  <c r="F1222" i="26"/>
  <c r="F44" i="26"/>
  <c r="F316" i="26"/>
  <c r="F588" i="26"/>
  <c r="F924" i="26"/>
  <c r="F62" i="26"/>
  <c r="F366" i="26"/>
  <c r="F686" i="26"/>
  <c r="F862" i="26"/>
  <c r="F175" i="26"/>
  <c r="F479" i="26"/>
  <c r="F783" i="26"/>
  <c r="F240" i="26"/>
  <c r="F560" i="26"/>
  <c r="F928" i="26"/>
  <c r="F305" i="26"/>
  <c r="F625" i="26"/>
  <c r="F1442" i="26"/>
  <c r="F836" i="26"/>
  <c r="F932" i="26"/>
  <c r="F1236" i="26"/>
  <c r="F1556" i="26"/>
  <c r="F23" i="26"/>
  <c r="F343" i="26"/>
  <c r="F647" i="26"/>
  <c r="F999" i="26"/>
  <c r="F1303" i="26"/>
  <c r="F1164" i="26"/>
  <c r="F1468" i="26"/>
  <c r="F397" i="26"/>
  <c r="F717" i="26"/>
  <c r="F1069" i="26"/>
  <c r="F1389" i="26"/>
  <c r="F1006" i="26"/>
  <c r="F1326" i="26"/>
  <c r="F959" i="26"/>
  <c r="F1279" i="26"/>
  <c r="F1583" i="26"/>
  <c r="F1248" i="26"/>
  <c r="F1552" i="26"/>
  <c r="F210" i="26"/>
  <c r="F466" i="26"/>
  <c r="F722" i="26"/>
  <c r="F1010" i="26"/>
  <c r="F259" i="26"/>
  <c r="F515" i="26"/>
  <c r="F771" i="26"/>
  <c r="F1059" i="26"/>
  <c r="F1315" i="26"/>
  <c r="F52" i="26"/>
  <c r="F308" i="26"/>
  <c r="F564" i="26"/>
  <c r="F37" i="26"/>
  <c r="F293" i="26"/>
  <c r="F549" i="26"/>
  <c r="F805" i="26"/>
  <c r="F1093" i="26"/>
  <c r="F1349" i="26"/>
  <c r="F166" i="26"/>
  <c r="F422" i="26"/>
  <c r="F678" i="26"/>
  <c r="F966" i="26"/>
  <c r="F1238" i="26"/>
  <c r="F60" i="26"/>
  <c r="F332" i="26"/>
  <c r="F604" i="26"/>
  <c r="F940" i="26"/>
  <c r="F78" i="26"/>
  <c r="F398" i="26"/>
  <c r="F702" i="26"/>
  <c r="F191" i="26"/>
  <c r="F495" i="26"/>
  <c r="F256" i="26"/>
  <c r="F592" i="26"/>
  <c r="F17" i="26"/>
  <c r="F337" i="26"/>
  <c r="F641" i="26"/>
  <c r="F1474" i="26"/>
  <c r="F948" i="26"/>
  <c r="F1252" i="26"/>
  <c r="F1572" i="26"/>
  <c r="F39" i="26"/>
  <c r="F359" i="26"/>
  <c r="F663" i="26"/>
  <c r="F1015" i="26"/>
  <c r="F1335" i="26"/>
  <c r="F1180" i="26"/>
  <c r="F1484" i="26"/>
  <c r="F429" i="26"/>
  <c r="F733" i="26"/>
  <c r="F1101" i="26"/>
  <c r="F1405" i="26"/>
  <c r="F1022" i="26"/>
  <c r="F1342" i="26"/>
  <c r="F975" i="26"/>
  <c r="F1295" i="26"/>
  <c r="F944" i="26"/>
  <c r="F1264" i="26"/>
  <c r="F226" i="26"/>
  <c r="F482" i="26"/>
  <c r="F738" i="26"/>
  <c r="F866" i="26"/>
  <c r="F1026" i="26"/>
  <c r="F275" i="26"/>
  <c r="F531" i="26"/>
  <c r="F787" i="26"/>
  <c r="F883" i="26"/>
  <c r="F1075" i="26"/>
  <c r="F1331" i="26"/>
  <c r="F68" i="26"/>
  <c r="F324" i="26"/>
  <c r="F580" i="26"/>
  <c r="F53" i="26"/>
  <c r="F309" i="26"/>
  <c r="F565" i="26"/>
  <c r="F1109" i="26"/>
  <c r="F1365" i="26"/>
  <c r="F182" i="26"/>
  <c r="F438" i="26"/>
  <c r="F694" i="26"/>
  <c r="F854" i="26"/>
  <c r="F982" i="26"/>
  <c r="F1254" i="26"/>
  <c r="F76" i="26"/>
  <c r="F348" i="26"/>
  <c r="F636" i="26"/>
  <c r="F828" i="26"/>
  <c r="F956" i="26"/>
  <c r="F94" i="26"/>
  <c r="F414" i="26"/>
  <c r="F734" i="26"/>
  <c r="F207" i="26"/>
  <c r="F511" i="26"/>
  <c r="F895" i="26"/>
  <c r="F288" i="26"/>
  <c r="F608" i="26"/>
  <c r="F832" i="26"/>
  <c r="F33" i="26"/>
  <c r="F353" i="26"/>
  <c r="F673" i="26"/>
  <c r="F1490" i="26"/>
  <c r="F964" i="26"/>
  <c r="F1284" i="26"/>
  <c r="F1445" i="26"/>
  <c r="F71" i="26"/>
  <c r="F375" i="26"/>
  <c r="F679" i="26"/>
  <c r="F1031" i="26"/>
  <c r="F1351" i="26"/>
  <c r="F1196" i="26"/>
  <c r="F1500" i="26"/>
  <c r="F445" i="26"/>
  <c r="F765" i="26"/>
  <c r="F877" i="26"/>
  <c r="F1117" i="26"/>
  <c r="F1421" i="26"/>
  <c r="F1054" i="26"/>
  <c r="F1358" i="26"/>
  <c r="F1007" i="26"/>
  <c r="F1311" i="26"/>
  <c r="F960" i="26"/>
  <c r="F1280" i="26"/>
  <c r="G2" i="26" a="1"/>
  <c r="G2" i="26" s="1"/>
  <c r="F107" i="26"/>
  <c r="F185" i="26"/>
  <c r="F1337" i="26"/>
  <c r="F874" i="26"/>
  <c r="F330" i="26"/>
  <c r="F329" i="26"/>
  <c r="F74" i="26"/>
  <c r="F585" i="26"/>
  <c r="F1147" i="26"/>
  <c r="F827" i="26"/>
  <c r="F379" i="26"/>
  <c r="F970" i="26"/>
  <c r="F1385" i="26"/>
  <c r="F457" i="26"/>
  <c r="F1163" i="26"/>
  <c r="F331" i="26"/>
  <c r="F394" i="26"/>
  <c r="F1001" i="26"/>
  <c r="F409" i="26"/>
  <c r="F1457" i="26"/>
  <c r="F1201" i="26"/>
  <c r="F945" i="26"/>
  <c r="F1384" i="26"/>
  <c r="F1128" i="26"/>
  <c r="F904" i="26"/>
  <c r="F584" i="26"/>
  <c r="F328" i="26"/>
  <c r="F72" i="26"/>
  <c r="F154" i="26"/>
  <c r="F27" i="26"/>
  <c r="F1113" i="26"/>
  <c r="F298" i="26"/>
  <c r="F297" i="26"/>
  <c r="F1513" i="26"/>
  <c r="F153" i="26"/>
  <c r="F1115" i="26"/>
  <c r="F347" i="26"/>
  <c r="F1305" i="26"/>
  <c r="F137" i="26"/>
  <c r="F1131" i="26"/>
  <c r="F811" i="26"/>
  <c r="F299" i="26"/>
  <c r="F362" i="26"/>
  <c r="F937" i="26"/>
  <c r="F377" i="26"/>
  <c r="F1441" i="26"/>
  <c r="F1185" i="26"/>
  <c r="F929" i="26"/>
  <c r="F833" i="26"/>
  <c r="F1368" i="26"/>
  <c r="F1112" i="26"/>
  <c r="F568" i="26"/>
  <c r="F312" i="26"/>
  <c r="F56" i="26"/>
  <c r="F105" i="26"/>
  <c r="F26" i="26"/>
  <c r="F121" i="26"/>
  <c r="F266" i="26"/>
  <c r="F889" i="26"/>
  <c r="F265" i="26"/>
  <c r="F1433" i="26"/>
  <c r="F1512" i="26"/>
  <c r="F1083" i="26"/>
  <c r="F315" i="26"/>
  <c r="F1289" i="26"/>
  <c r="F1496" i="26"/>
  <c r="F1099" i="26"/>
  <c r="F779" i="26"/>
  <c r="F267" i="26"/>
  <c r="F858" i="26"/>
  <c r="F314" i="26"/>
  <c r="F345" i="26"/>
  <c r="F1425" i="26"/>
  <c r="F1169" i="26"/>
  <c r="F913" i="26"/>
  <c r="F1352" i="26"/>
  <c r="F1096" i="26"/>
  <c r="F808" i="26"/>
  <c r="F552" i="26"/>
  <c r="F296" i="26"/>
  <c r="F40" i="26"/>
  <c r="F1576" i="26"/>
  <c r="F25" i="26"/>
  <c r="F1528" i="26"/>
  <c r="F810" i="26"/>
  <c r="F234" i="26"/>
  <c r="F217" i="26"/>
  <c r="F1369" i="26"/>
  <c r="F1563" i="26"/>
  <c r="F1051" i="26"/>
  <c r="F795" i="26"/>
  <c r="F283" i="26"/>
  <c r="F890" i="26"/>
  <c r="F1225" i="26"/>
  <c r="F1579" i="26"/>
  <c r="F1067" i="26"/>
  <c r="F747" i="26"/>
  <c r="F235" i="26"/>
  <c r="F282" i="26"/>
  <c r="F313" i="26"/>
  <c r="F1409" i="26"/>
  <c r="F1153" i="26"/>
  <c r="F1336" i="26"/>
  <c r="F1080" i="26"/>
  <c r="F888" i="26"/>
  <c r="F792" i="26"/>
  <c r="F536" i="26"/>
  <c r="F280" i="26"/>
  <c r="F24" i="26"/>
  <c r="F1488" i="26"/>
  <c r="F1232" i="26"/>
  <c r="F976" i="26"/>
  <c r="F1375" i="26"/>
  <c r="F1119" i="26"/>
  <c r="F1550" i="26"/>
  <c r="F1294" i="26"/>
  <c r="F1038" i="26"/>
  <c r="F1469" i="26"/>
  <c r="F1213" i="26"/>
  <c r="F957" i="26"/>
  <c r="F669" i="26"/>
  <c r="F413" i="26"/>
  <c r="F1532" i="26"/>
  <c r="F1276" i="26"/>
  <c r="F1020" i="26"/>
  <c r="F1239" i="26"/>
  <c r="F983" i="26"/>
  <c r="F855" i="26"/>
  <c r="F695" i="26"/>
  <c r="F439" i="26"/>
  <c r="F183" i="26"/>
  <c r="F1510" i="26"/>
  <c r="F1524" i="26"/>
  <c r="F1268" i="26"/>
  <c r="F1012" i="26"/>
  <c r="F1523" i="26"/>
  <c r="F1330" i="26"/>
  <c r="F577" i="26"/>
  <c r="F321" i="26"/>
  <c r="F65" i="26"/>
  <c r="F704" i="26"/>
  <c r="F448" i="26"/>
  <c r="F192" i="26"/>
  <c r="F799" i="26"/>
  <c r="F543" i="26"/>
  <c r="F287" i="26"/>
  <c r="F31" i="26"/>
  <c r="F830" i="26"/>
  <c r="F638" i="26"/>
  <c r="F382" i="26"/>
  <c r="F126" i="26"/>
  <c r="F77" i="26"/>
  <c r="F169" i="26"/>
  <c r="F1448" i="26"/>
  <c r="F1514" i="26"/>
  <c r="F762" i="26"/>
  <c r="F202" i="26"/>
  <c r="F57" i="26"/>
  <c r="F1241" i="26"/>
  <c r="F1531" i="26"/>
  <c r="F1019" i="26"/>
  <c r="F763" i="26"/>
  <c r="F251" i="26"/>
  <c r="F1161" i="26"/>
  <c r="F1547" i="26"/>
  <c r="F1035" i="26"/>
  <c r="F715" i="26"/>
  <c r="F203" i="26"/>
  <c r="F250" i="26"/>
  <c r="F873" i="26"/>
  <c r="F281" i="26"/>
  <c r="F1393" i="26"/>
  <c r="F1137" i="26"/>
  <c r="F817" i="26"/>
  <c r="F1320" i="26"/>
  <c r="F1064" i="26"/>
  <c r="F776" i="26"/>
  <c r="F520" i="26"/>
  <c r="F264" i="26"/>
  <c r="F8" i="26"/>
  <c r="F91" i="26"/>
  <c r="F139" i="26"/>
  <c r="F1450" i="26"/>
  <c r="F698" i="26"/>
  <c r="F42" i="26"/>
  <c r="F841" i="26"/>
  <c r="F1464" i="26"/>
  <c r="F1177" i="26"/>
  <c r="F1483" i="26"/>
  <c r="F987" i="26"/>
  <c r="F731" i="26"/>
  <c r="F219" i="26"/>
  <c r="F1097" i="26"/>
  <c r="F1515" i="26"/>
  <c r="F1003" i="26"/>
  <c r="F683" i="26"/>
  <c r="F171" i="26"/>
  <c r="F826" i="26"/>
  <c r="F218" i="26"/>
  <c r="F249" i="26"/>
  <c r="F1377" i="26"/>
  <c r="F1121" i="26"/>
  <c r="F897" i="26"/>
  <c r="F1304" i="26"/>
  <c r="F1048" i="26"/>
  <c r="F760" i="26"/>
  <c r="F504" i="26"/>
  <c r="F248" i="26"/>
  <c r="F1575" i="26"/>
  <c r="F138" i="26"/>
  <c r="F1578" i="26"/>
  <c r="F1402" i="26"/>
  <c r="F650" i="26"/>
  <c r="F1545" i="26"/>
  <c r="F777" i="26"/>
  <c r="F1546" i="26"/>
  <c r="F1081" i="26"/>
  <c r="F1451" i="26"/>
  <c r="F955" i="26"/>
  <c r="F699" i="26"/>
  <c r="F187" i="26"/>
  <c r="F842" i="26"/>
  <c r="F1033" i="26"/>
  <c r="F1499" i="26"/>
  <c r="F971" i="26"/>
  <c r="F651" i="26"/>
  <c r="F43" i="26"/>
  <c r="F778" i="26"/>
  <c r="F186" i="26"/>
  <c r="F233" i="26"/>
  <c r="F1361" i="26"/>
  <c r="F1105" i="26"/>
  <c r="F1288" i="26"/>
  <c r="F1032" i="26"/>
  <c r="F872" i="26"/>
  <c r="F744" i="26"/>
  <c r="F488" i="26"/>
  <c r="F232" i="26"/>
  <c r="F1559" i="26"/>
  <c r="F201" i="26"/>
  <c r="F1498" i="26"/>
  <c r="F1354" i="26"/>
  <c r="F618" i="26"/>
  <c r="F1497" i="26"/>
  <c r="F729" i="26"/>
  <c r="F1466" i="26"/>
  <c r="F1017" i="26"/>
  <c r="F1419" i="26"/>
  <c r="F923" i="26"/>
  <c r="F667" i="26"/>
  <c r="F155" i="26"/>
  <c r="F969" i="26"/>
  <c r="F1467" i="26"/>
  <c r="F939" i="26"/>
  <c r="F619" i="26"/>
  <c r="F1530" i="26"/>
  <c r="F714" i="26"/>
  <c r="F58" i="26"/>
  <c r="F825" i="26"/>
  <c r="F41" i="26"/>
  <c r="F1345" i="26"/>
  <c r="F1089" i="26"/>
  <c r="F801" i="26"/>
  <c r="F1272" i="26"/>
  <c r="F1016" i="26"/>
  <c r="F728" i="26"/>
  <c r="F472" i="26"/>
  <c r="F216" i="26"/>
  <c r="F1543" i="26"/>
  <c r="F123" i="26"/>
  <c r="F1418" i="26"/>
  <c r="F1290" i="26"/>
  <c r="F586" i="26"/>
  <c r="F1417" i="26"/>
  <c r="F665" i="26"/>
  <c r="F1386" i="26"/>
  <c r="F953" i="26"/>
  <c r="F1387" i="26"/>
  <c r="F635" i="26"/>
  <c r="F59" i="26"/>
  <c r="F905" i="26"/>
  <c r="F1435" i="26"/>
  <c r="F907" i="26"/>
  <c r="F587" i="26"/>
  <c r="F1434" i="26"/>
  <c r="F682" i="26"/>
  <c r="F1529" i="26"/>
  <c r="F761" i="26"/>
  <c r="F1480" i="26"/>
  <c r="F1329" i="26"/>
  <c r="F1073" i="26"/>
  <c r="F881" i="26"/>
  <c r="F785" i="26"/>
  <c r="F1256" i="26"/>
  <c r="F1000" i="26"/>
  <c r="F712" i="26"/>
  <c r="F456" i="26"/>
  <c r="F200" i="26"/>
  <c r="F1527" i="26"/>
  <c r="F170" i="26"/>
  <c r="F1322" i="26"/>
  <c r="F1210" i="26"/>
  <c r="F538" i="26"/>
  <c r="F1353" i="26"/>
  <c r="F601" i="26"/>
  <c r="F1306" i="26"/>
  <c r="F1355" i="26"/>
  <c r="F603" i="26"/>
  <c r="F1562" i="26"/>
  <c r="F794" i="26"/>
  <c r="F1403" i="26"/>
  <c r="F555" i="26"/>
  <c r="F1338" i="26"/>
  <c r="F634" i="26"/>
  <c r="F1481" i="26"/>
  <c r="F713" i="26"/>
  <c r="F1569" i="26"/>
  <c r="F1313" i="26"/>
  <c r="F1057" i="26"/>
  <c r="F769" i="26"/>
  <c r="F1240" i="26"/>
  <c r="F984" i="26"/>
  <c r="F856" i="26"/>
  <c r="F696" i="26"/>
  <c r="F440" i="26"/>
  <c r="F184" i="26"/>
  <c r="F1511" i="26"/>
  <c r="F89" i="26"/>
  <c r="F1226" i="26"/>
  <c r="F1130" i="26"/>
  <c r="F506" i="26"/>
  <c r="F1273" i="26"/>
  <c r="F537" i="26"/>
  <c r="F1242" i="26"/>
  <c r="F1323" i="26"/>
  <c r="F891" i="26"/>
  <c r="F571" i="26"/>
  <c r="F1482" i="26"/>
  <c r="F730" i="26"/>
  <c r="F1371" i="26"/>
  <c r="F523" i="26"/>
  <c r="F1274" i="26"/>
  <c r="F602" i="26"/>
  <c r="F1401" i="26"/>
  <c r="F649" i="26"/>
  <c r="F1553" i="26"/>
  <c r="F1297" i="26"/>
  <c r="F1041" i="26"/>
  <c r="F11" i="26"/>
  <c r="F1224" i="26"/>
  <c r="F968" i="26"/>
  <c r="F680" i="26"/>
  <c r="F424" i="26"/>
  <c r="F168" i="26"/>
  <c r="F1495" i="26"/>
  <c r="F1544" i="26"/>
  <c r="F1146" i="26"/>
  <c r="F1050" i="26"/>
  <c r="F474" i="26"/>
  <c r="F1209" i="26"/>
  <c r="F505" i="26"/>
  <c r="F1162" i="26"/>
  <c r="F857" i="26"/>
  <c r="F1307" i="26"/>
  <c r="F539" i="26"/>
  <c r="F1370" i="26"/>
  <c r="F666" i="26"/>
  <c r="F809" i="26"/>
  <c r="F1339" i="26"/>
  <c r="F875" i="26"/>
  <c r="F491" i="26"/>
  <c r="F1194" i="26"/>
  <c r="F570" i="26"/>
  <c r="F1321" i="26"/>
  <c r="F617" i="26"/>
  <c r="F1537" i="26"/>
  <c r="F1281" i="26"/>
  <c r="F1025" i="26"/>
  <c r="F865" i="26"/>
  <c r="F10" i="26"/>
  <c r="F1208" i="26"/>
  <c r="F952" i="26"/>
  <c r="F664" i="26"/>
  <c r="F408" i="26"/>
  <c r="F152" i="26"/>
  <c r="F1479" i="26"/>
  <c r="F1360" i="26"/>
  <c r="F1104" i="26"/>
  <c r="F1503" i="26"/>
  <c r="F1247" i="26"/>
  <c r="F991" i="26"/>
  <c r="F1422" i="26"/>
  <c r="F1166" i="26"/>
  <c r="F910" i="26"/>
  <c r="F1341" i="26"/>
  <c r="F1085" i="26"/>
  <c r="F797" i="26"/>
  <c r="F541" i="26"/>
  <c r="F285" i="26"/>
  <c r="F1404" i="26"/>
  <c r="F1148" i="26"/>
  <c r="F1367" i="26"/>
  <c r="F1111" i="26"/>
  <c r="F567" i="26"/>
  <c r="F311" i="26"/>
  <c r="F55" i="26"/>
  <c r="F1509" i="26"/>
  <c r="F1396" i="26"/>
  <c r="F1140" i="26"/>
  <c r="F820" i="26"/>
  <c r="F1458" i="26"/>
  <c r="F705" i="26"/>
  <c r="F449" i="26"/>
  <c r="F193" i="26"/>
  <c r="F896" i="26"/>
  <c r="F576" i="26"/>
  <c r="F320" i="26"/>
  <c r="F64" i="26"/>
  <c r="F671" i="26"/>
  <c r="F415" i="26"/>
  <c r="F159" i="26"/>
  <c r="F766" i="26"/>
  <c r="F510" i="26"/>
  <c r="F254" i="26"/>
  <c r="F205" i="26"/>
  <c r="F908" i="26"/>
  <c r="F620" i="26"/>
  <c r="F364" i="26"/>
  <c r="F108" i="26"/>
  <c r="F1302" i="26"/>
  <c r="F1046" i="26"/>
  <c r="F73" i="26"/>
  <c r="F922" i="26"/>
  <c r="F986" i="26"/>
  <c r="F442" i="26"/>
  <c r="F1145" i="26"/>
  <c r="F473" i="26"/>
  <c r="F1082" i="26"/>
  <c r="F1275" i="26"/>
  <c r="F507" i="26"/>
  <c r="F1258" i="26"/>
  <c r="F554" i="26"/>
  <c r="F745" i="26"/>
  <c r="F1291" i="26"/>
  <c r="F459" i="26"/>
  <c r="F1114" i="26"/>
  <c r="F522" i="26"/>
  <c r="F1257" i="26"/>
  <c r="F569" i="26"/>
  <c r="F1521" i="26"/>
  <c r="F1265" i="26"/>
  <c r="F1009" i="26"/>
  <c r="F9" i="26"/>
  <c r="F1192" i="26"/>
  <c r="F936" i="26"/>
  <c r="F840" i="26"/>
  <c r="F648" i="26"/>
  <c r="F392" i="26"/>
  <c r="F136" i="26"/>
  <c r="F1463" i="26"/>
  <c r="F1560" i="26"/>
  <c r="F106" i="26"/>
  <c r="F938" i="26"/>
  <c r="F410" i="26"/>
  <c r="F1049" i="26"/>
  <c r="F425" i="26"/>
  <c r="F1018" i="26"/>
  <c r="F1243" i="26"/>
  <c r="F859" i="26"/>
  <c r="F475" i="26"/>
  <c r="F1178" i="26"/>
  <c r="F90" i="26"/>
  <c r="F681" i="26"/>
  <c r="F1259" i="26"/>
  <c r="F427" i="26"/>
  <c r="F1066" i="26"/>
  <c r="F490" i="26"/>
  <c r="F1193" i="26"/>
  <c r="F521" i="26"/>
  <c r="F1505" i="26"/>
  <c r="F1249" i="26"/>
  <c r="F993" i="26"/>
  <c r="F1432" i="26"/>
  <c r="F1176" i="26"/>
  <c r="F920" i="26"/>
  <c r="F632" i="26"/>
  <c r="F376" i="26"/>
  <c r="F120" i="26"/>
  <c r="F1447" i="26"/>
  <c r="F75" i="26"/>
  <c r="F1577" i="26"/>
  <c r="F378" i="26"/>
  <c r="F985" i="26"/>
  <c r="F393" i="26"/>
  <c r="F906" i="26"/>
  <c r="F793" i="26"/>
  <c r="F1211" i="26"/>
  <c r="F443" i="26"/>
  <c r="F1098" i="26"/>
  <c r="F1561" i="26"/>
  <c r="F633" i="26"/>
  <c r="F1227" i="26"/>
  <c r="F843" i="26"/>
  <c r="F395" i="26"/>
  <c r="F1002" i="26"/>
  <c r="F458" i="26"/>
  <c r="F1129" i="26"/>
  <c r="F489" i="26"/>
  <c r="F1489" i="26"/>
  <c r="F1233" i="26"/>
  <c r="F977" i="26"/>
  <c r="F849" i="26"/>
  <c r="F1416" i="26"/>
  <c r="F1160" i="26"/>
  <c r="F616" i="26"/>
  <c r="F360" i="26"/>
  <c r="F104" i="26"/>
  <c r="F1568" i="26"/>
  <c r="F1312" i="26"/>
  <c r="F1056" i="26"/>
  <c r="F1455" i="26"/>
  <c r="F1199" i="26"/>
  <c r="F943" i="26"/>
  <c r="F1374" i="26"/>
  <c r="F1118" i="26"/>
  <c r="F1549" i="26"/>
  <c r="F1293" i="26"/>
  <c r="F1037" i="26"/>
  <c r="F749" i="26"/>
  <c r="F493" i="26"/>
  <c r="F237" i="26"/>
  <c r="F1356" i="26"/>
  <c r="F1100" i="26"/>
  <c r="F1319" i="26"/>
  <c r="F1063" i="26"/>
  <c r="F775" i="26"/>
  <c r="F519" i="26"/>
  <c r="F263" i="26"/>
  <c r="F7" i="26"/>
  <c r="F1461" i="26"/>
  <c r="F1348" i="26"/>
  <c r="F1092" i="26"/>
  <c r="F804" i="26"/>
  <c r="F1410" i="26"/>
  <c r="F657" i="26"/>
  <c r="F401" i="26"/>
  <c r="F145" i="26"/>
  <c r="F880" i="26"/>
  <c r="F784" i="26"/>
  <c r="F528" i="26"/>
  <c r="F272" i="26"/>
  <c r="F16" i="26"/>
  <c r="F623" i="26"/>
  <c r="F367" i="26"/>
  <c r="F111" i="26"/>
  <c r="F718" i="26"/>
  <c r="F462" i="26"/>
  <c r="F206" i="26"/>
  <c r="F157" i="26"/>
  <c r="F892" i="26"/>
  <c r="F122" i="26"/>
  <c r="F1465" i="26"/>
  <c r="F346" i="26"/>
  <c r="F921" i="26"/>
  <c r="F361" i="26"/>
  <c r="F746" i="26"/>
  <c r="F697" i="26"/>
  <c r="F1179" i="26"/>
  <c r="F411" i="26"/>
  <c r="F1034" i="26"/>
  <c r="F1449" i="26"/>
  <c r="F553" i="26"/>
  <c r="F1195" i="26"/>
  <c r="F363" i="26"/>
  <c r="F954" i="26"/>
  <c r="F426" i="26"/>
  <c r="F1065" i="26"/>
  <c r="F441" i="26"/>
  <c r="F1473" i="26"/>
  <c r="F1217" i="26"/>
  <c r="F961" i="26"/>
  <c r="F1400" i="26"/>
  <c r="F1144" i="26"/>
  <c r="F824" i="26"/>
  <c r="F600" i="26"/>
  <c r="F344" i="26"/>
  <c r="F88" i="26"/>
  <c r="F242" i="26"/>
  <c r="F498" i="26"/>
  <c r="F754" i="26"/>
  <c r="F1042" i="26"/>
  <c r="F35" i="26"/>
  <c r="F291" i="26"/>
  <c r="F547" i="26"/>
  <c r="F803" i="26"/>
  <c r="F1091" i="26"/>
  <c r="F1347" i="26"/>
  <c r="F84" i="26"/>
  <c r="F340" i="26"/>
  <c r="F596" i="26"/>
  <c r="F69" i="26"/>
  <c r="F325" i="26"/>
  <c r="F581" i="26"/>
  <c r="F901" i="26"/>
  <c r="F1125" i="26"/>
  <c r="F1381" i="26"/>
  <c r="F198" i="26"/>
  <c r="F454" i="26"/>
  <c r="F710" i="26"/>
  <c r="F998" i="26"/>
  <c r="F1270" i="26"/>
  <c r="F92" i="26"/>
  <c r="F380" i="26"/>
  <c r="F652" i="26"/>
  <c r="F13" i="26"/>
  <c r="F110" i="26"/>
  <c r="F430" i="26"/>
  <c r="F750" i="26"/>
  <c r="F878" i="26"/>
  <c r="F223" i="26"/>
  <c r="F527" i="26"/>
  <c r="F815" i="26"/>
  <c r="F304" i="26"/>
  <c r="F624" i="26"/>
  <c r="F49" i="26"/>
  <c r="F369" i="26"/>
  <c r="F689" i="26"/>
  <c r="F1506" i="26"/>
  <c r="F852" i="26"/>
  <c r="F980" i="26"/>
  <c r="F1300" i="26"/>
  <c r="F1477" i="26"/>
  <c r="F87" i="26"/>
  <c r="F391" i="26"/>
  <c r="F711" i="26"/>
  <c r="F871" i="26"/>
  <c r="F1047" i="26"/>
  <c r="F1383" i="26"/>
  <c r="F1212" i="26"/>
  <c r="F1516" i="26"/>
  <c r="F461" i="26"/>
  <c r="F781" i="26"/>
  <c r="F1133" i="26"/>
  <c r="F1437" i="26"/>
  <c r="F1070" i="26"/>
  <c r="F1390" i="26"/>
  <c r="F1023" i="26"/>
  <c r="F1327" i="26"/>
  <c r="F992" i="26"/>
  <c r="F1296" i="26"/>
  <c r="F258" i="26"/>
  <c r="F514" i="26"/>
  <c r="F770" i="26"/>
  <c r="F1058" i="26"/>
  <c r="F51" i="26"/>
  <c r="F307" i="26"/>
  <c r="F563" i="26"/>
  <c r="F1107" i="26"/>
  <c r="F1363" i="26"/>
  <c r="F100" i="26"/>
  <c r="F356" i="26"/>
  <c r="F612" i="26"/>
  <c r="F85" i="26"/>
  <c r="F341" i="26"/>
  <c r="F597" i="26"/>
  <c r="F821" i="26"/>
  <c r="F1141" i="26"/>
  <c r="F1397" i="26"/>
  <c r="F214" i="26"/>
  <c r="F470" i="26"/>
  <c r="F726" i="26"/>
  <c r="F1014" i="26"/>
  <c r="F1286" i="26"/>
  <c r="F124" i="26"/>
  <c r="F396" i="26"/>
  <c r="F668" i="26"/>
  <c r="F29" i="26"/>
  <c r="F142" i="26"/>
  <c r="F446" i="26"/>
  <c r="F782" i="26"/>
  <c r="F239" i="26"/>
  <c r="F559" i="26"/>
  <c r="F336" i="26"/>
  <c r="F640" i="26"/>
  <c r="F81" i="26"/>
  <c r="F385" i="26"/>
  <c r="F721" i="26"/>
  <c r="F1522" i="26"/>
  <c r="F996" i="26"/>
  <c r="F1316" i="26"/>
  <c r="F1493" i="26"/>
  <c r="F103" i="26"/>
  <c r="F407" i="26"/>
  <c r="F727" i="26"/>
  <c r="F1079" i="26"/>
  <c r="F1399" i="26"/>
  <c r="F1228" i="26"/>
  <c r="F1548" i="26"/>
  <c r="F477" i="26"/>
  <c r="F1149" i="26"/>
  <c r="F1453" i="26"/>
  <c r="F1086" i="26"/>
  <c r="F1406" i="26"/>
  <c r="F1039" i="26"/>
  <c r="F1343" i="26"/>
  <c r="F1008" i="26"/>
  <c r="F1328" i="26"/>
  <c r="F18" i="26"/>
  <c r="F274" i="26"/>
  <c r="F530" i="26"/>
  <c r="F786" i="26"/>
  <c r="F882" i="26"/>
  <c r="F1074" i="26"/>
  <c r="F67" i="26"/>
  <c r="F323" i="26"/>
  <c r="F579" i="26"/>
  <c r="F899" i="26"/>
  <c r="F1123" i="26"/>
  <c r="F1379" i="26"/>
  <c r="F116" i="26"/>
  <c r="F372" i="26"/>
  <c r="F628" i="26"/>
  <c r="F101" i="26"/>
  <c r="F357" i="26"/>
  <c r="F613" i="26"/>
  <c r="F1157" i="26"/>
  <c r="F1413" i="26"/>
  <c r="F230" i="26"/>
  <c r="F486" i="26"/>
  <c r="F742" i="26"/>
  <c r="F870" i="26"/>
  <c r="F1030" i="26"/>
  <c r="F1318" i="26"/>
  <c r="F140" i="26"/>
  <c r="F412" i="26"/>
  <c r="F684" i="26"/>
  <c r="F844" i="26"/>
  <c r="F45" i="26"/>
  <c r="F158" i="26"/>
  <c r="F478" i="26"/>
  <c r="F798" i="26"/>
  <c r="F255" i="26"/>
  <c r="F575" i="26"/>
  <c r="F32" i="26"/>
  <c r="F352" i="26"/>
  <c r="F656" i="26"/>
  <c r="F848" i="26"/>
  <c r="F97" i="26"/>
  <c r="F417" i="26"/>
  <c r="F737" i="26"/>
  <c r="F1538" i="26"/>
  <c r="F1028" i="26"/>
  <c r="F1332" i="26"/>
  <c r="F1525" i="26"/>
  <c r="F119" i="26"/>
  <c r="F423" i="26"/>
  <c r="F743" i="26"/>
  <c r="F1095" i="26"/>
  <c r="F1415" i="26"/>
  <c r="F1244" i="26"/>
  <c r="F1564" i="26"/>
  <c r="F509" i="26"/>
  <c r="F893" i="26"/>
  <c r="F1165" i="26"/>
  <c r="F1485" i="26"/>
  <c r="F1102" i="26"/>
  <c r="F1438" i="26"/>
  <c r="F1055" i="26"/>
  <c r="F1359" i="26"/>
  <c r="F1024" i="26"/>
  <c r="F1344" i="26"/>
  <c r="F34" i="26"/>
  <c r="F290" i="26"/>
  <c r="F546" i="26"/>
  <c r="F802" i="26"/>
  <c r="F1090" i="26"/>
  <c r="F83" i="26"/>
  <c r="F339" i="26"/>
  <c r="F595" i="26"/>
  <c r="F819" i="26"/>
  <c r="F1139" i="26"/>
  <c r="F1395" i="26"/>
  <c r="F132" i="26"/>
  <c r="F388" i="26"/>
  <c r="F644" i="26"/>
  <c r="F117" i="26"/>
  <c r="F373" i="26"/>
  <c r="F629" i="26"/>
  <c r="F917" i="26"/>
  <c r="F1173" i="26"/>
  <c r="F1429" i="26"/>
  <c r="F246" i="26"/>
  <c r="F502" i="26"/>
  <c r="F758" i="26"/>
  <c r="F1062" i="26"/>
  <c r="F1334" i="26"/>
  <c r="F156" i="26"/>
  <c r="F428" i="26"/>
  <c r="F700" i="26"/>
  <c r="F61" i="26"/>
  <c r="F174" i="26"/>
  <c r="F494" i="26"/>
  <c r="F894" i="26"/>
  <c r="F271" i="26"/>
  <c r="F591" i="26"/>
  <c r="F831" i="26"/>
  <c r="F48" i="26"/>
  <c r="F368" i="26"/>
  <c r="F672" i="26"/>
  <c r="F113" i="26"/>
  <c r="F433" i="26"/>
  <c r="F753" i="26"/>
  <c r="F1554" i="26"/>
  <c r="F868" i="26"/>
  <c r="F1044" i="26"/>
  <c r="F1364" i="26"/>
  <c r="F1541" i="26"/>
  <c r="F135" i="26"/>
  <c r="F455" i="26"/>
  <c r="F759" i="26"/>
  <c r="F887" i="26"/>
  <c r="F1127" i="26"/>
  <c r="F1431" i="26"/>
  <c r="F1260" i="26"/>
  <c r="F1580" i="26"/>
  <c r="F525" i="26"/>
  <c r="F813" i="26"/>
  <c r="F1181" i="26"/>
  <c r="F1501" i="26"/>
  <c r="F1134" i="26"/>
  <c r="F1454" i="26"/>
  <c r="F1071" i="26"/>
  <c r="F1391" i="26"/>
  <c r="F1040" i="26"/>
  <c r="F1376" i="26"/>
  <c r="F66" i="26"/>
  <c r="F322" i="26"/>
  <c r="F578" i="26"/>
  <c r="F898" i="26"/>
  <c r="F1122" i="26"/>
  <c r="F115" i="26"/>
  <c r="F371" i="26"/>
  <c r="F627" i="26"/>
  <c r="F915" i="26"/>
  <c r="F1171" i="26"/>
  <c r="F1427" i="26"/>
  <c r="F164" i="26"/>
  <c r="F420" i="26"/>
  <c r="F676" i="26"/>
  <c r="F149" i="26"/>
  <c r="F405" i="26"/>
  <c r="F661" i="26"/>
  <c r="F949" i="26"/>
  <c r="F1205" i="26"/>
  <c r="F22" i="26"/>
  <c r="F278" i="26"/>
  <c r="F534" i="26"/>
  <c r="F790" i="26"/>
  <c r="F886" i="26"/>
  <c r="F1094" i="26"/>
  <c r="F1366" i="26"/>
  <c r="F188" i="26"/>
  <c r="F460" i="26"/>
  <c r="F732" i="26"/>
  <c r="F860" i="26"/>
  <c r="F109" i="26"/>
  <c r="F222" i="26"/>
  <c r="F542" i="26"/>
  <c r="F814" i="26"/>
  <c r="F319" i="26"/>
  <c r="F639" i="26"/>
  <c r="F96" i="26"/>
  <c r="F400" i="26"/>
  <c r="F720" i="26"/>
  <c r="F864" i="26"/>
  <c r="F161" i="26"/>
  <c r="F481" i="26"/>
  <c r="F1282" i="26"/>
  <c r="F1539" i="26"/>
  <c r="F1076" i="26"/>
  <c r="F1412" i="26"/>
  <c r="F1573" i="26"/>
  <c r="F167" i="26"/>
  <c r="F487" i="26"/>
  <c r="F807" i="26"/>
  <c r="F1159" i="26"/>
  <c r="F988" i="26"/>
  <c r="F1308" i="26"/>
  <c r="F253" i="26"/>
  <c r="F573" i="26"/>
  <c r="F909" i="26"/>
  <c r="F1229" i="26"/>
  <c r="F1533" i="26"/>
  <c r="F1182" i="26"/>
  <c r="F1486" i="26"/>
  <c r="F1103" i="26"/>
  <c r="F1423" i="26"/>
  <c r="F1088" i="26"/>
  <c r="F1408" i="26"/>
  <c r="F82" i="26"/>
  <c r="F338" i="26"/>
  <c r="F594" i="26"/>
  <c r="F818" i="26"/>
  <c r="F1138" i="26"/>
  <c r="F131" i="26"/>
  <c r="F387" i="26"/>
  <c r="F643" i="26"/>
  <c r="F835" i="26"/>
  <c r="F931" i="26"/>
  <c r="F1187" i="26"/>
  <c r="F1443" i="26"/>
  <c r="F180" i="26"/>
  <c r="F436" i="26"/>
  <c r="F692" i="26"/>
  <c r="F165" i="26"/>
  <c r="F421" i="26"/>
  <c r="F677" i="26"/>
  <c r="F965" i="26"/>
  <c r="F1221" i="26"/>
  <c r="F38" i="26"/>
  <c r="F294" i="26"/>
  <c r="F550" i="26"/>
  <c r="F806" i="26"/>
  <c r="F1110" i="26"/>
  <c r="F1382" i="26"/>
  <c r="F204" i="26"/>
  <c r="F476" i="26"/>
  <c r="F748" i="26"/>
  <c r="F125" i="26"/>
  <c r="F238" i="26"/>
  <c r="F558" i="26"/>
  <c r="F15" i="26"/>
  <c r="F335" i="26"/>
  <c r="F655" i="26"/>
  <c r="F847" i="26"/>
  <c r="F112" i="26"/>
  <c r="F416" i="26"/>
  <c r="F736" i="26"/>
  <c r="F177" i="26"/>
  <c r="F497" i="26"/>
  <c r="F1298" i="26"/>
  <c r="F1555" i="26"/>
  <c r="F884" i="26"/>
  <c r="F1108" i="26"/>
  <c r="F1428" i="26"/>
  <c r="F1462" i="26"/>
  <c r="F199" i="26"/>
  <c r="F503" i="26"/>
  <c r="F903" i="26"/>
  <c r="F1175" i="26"/>
  <c r="F1004" i="26"/>
  <c r="F1324" i="26"/>
  <c r="F269" i="26"/>
  <c r="F589" i="26"/>
  <c r="F829" i="26"/>
  <c r="F925" i="26"/>
  <c r="F1245" i="26"/>
  <c r="F1565" i="26"/>
  <c r="F1198" i="26"/>
  <c r="F1502" i="26"/>
  <c r="F1135" i="26"/>
  <c r="F1439" i="26"/>
  <c r="F1120" i="26"/>
  <c r="F1424" i="26"/>
  <c r="F98" i="26"/>
  <c r="F354" i="26"/>
  <c r="F610" i="26"/>
  <c r="F1154" i="26"/>
  <c r="F147" i="26"/>
  <c r="F403" i="26"/>
  <c r="F659" i="26"/>
  <c r="F947" i="26"/>
  <c r="F1203" i="26"/>
  <c r="F1459" i="26"/>
  <c r="F196" i="26"/>
  <c r="F452" i="26"/>
  <c r="F708" i="26"/>
  <c r="F181" i="26"/>
  <c r="F437" i="26"/>
  <c r="F693" i="26"/>
  <c r="F853" i="26"/>
  <c r="F981" i="26"/>
  <c r="F1237" i="26"/>
  <c r="F54" i="26"/>
  <c r="F310" i="26"/>
  <c r="F566" i="26"/>
  <c r="F1126" i="26"/>
  <c r="F1398" i="26"/>
  <c r="F220" i="26"/>
  <c r="F492" i="26"/>
  <c r="F764" i="26"/>
  <c r="F141" i="26"/>
  <c r="F270" i="26"/>
  <c r="F574" i="26"/>
  <c r="F47" i="26"/>
  <c r="F351" i="26"/>
  <c r="F687" i="26"/>
  <c r="F128" i="26"/>
  <c r="F432" i="26"/>
  <c r="F752" i="26"/>
  <c r="F209" i="26"/>
  <c r="F513" i="26"/>
  <c r="F1314" i="26"/>
  <c r="F1571" i="26"/>
  <c r="F1124" i="26"/>
  <c r="F1444" i="26"/>
  <c r="F1478" i="26"/>
  <c r="F215" i="26"/>
  <c r="F535" i="26"/>
  <c r="F1191" i="26"/>
  <c r="F1036" i="26"/>
  <c r="F1340" i="26"/>
  <c r="F301" i="26"/>
  <c r="F605" i="26"/>
  <c r="F941" i="26"/>
  <c r="F1261" i="26"/>
  <c r="F1581" i="26"/>
  <c r="F1214" i="26"/>
  <c r="F1518" i="26"/>
  <c r="F1151" i="26"/>
  <c r="F1471" i="26"/>
  <c r="F1136" i="26"/>
  <c r="F1440" i="26"/>
  <c r="F114" i="26"/>
  <c r="F370" i="26"/>
  <c r="F626" i="26"/>
  <c r="F914" i="26"/>
  <c r="F1170" i="26"/>
  <c r="F163" i="26"/>
  <c r="F419" i="26"/>
  <c r="F675" i="26"/>
  <c r="F963" i="26"/>
  <c r="F1219" i="26"/>
  <c r="F1475" i="26"/>
  <c r="F212" i="26"/>
  <c r="F468" i="26"/>
  <c r="F724" i="26"/>
  <c r="F197" i="26"/>
  <c r="F453" i="26"/>
  <c r="F709" i="26"/>
  <c r="F997" i="26"/>
  <c r="F1253" i="26"/>
  <c r="F70" i="26"/>
  <c r="F326" i="26"/>
  <c r="F582" i="26"/>
  <c r="F902" i="26"/>
  <c r="F1142" i="26"/>
  <c r="F1414" i="26"/>
  <c r="F236" i="26"/>
  <c r="F508" i="26"/>
  <c r="F780" i="26"/>
  <c r="F876" i="26"/>
  <c r="F173" i="26"/>
  <c r="F286" i="26"/>
  <c r="F590" i="26"/>
  <c r="F63" i="26"/>
  <c r="F383" i="26"/>
  <c r="F703" i="26"/>
  <c r="F144" i="26"/>
  <c r="F464" i="26"/>
  <c r="F768" i="26"/>
  <c r="F225" i="26"/>
  <c r="F529" i="26"/>
  <c r="F1346" i="26"/>
  <c r="F788" i="26"/>
  <c r="F1156" i="26"/>
  <c r="F1460" i="26"/>
  <c r="F1494" i="26"/>
  <c r="F231" i="26"/>
  <c r="F551" i="26"/>
  <c r="F823" i="26"/>
  <c r="F1207" i="26"/>
  <c r="F1052" i="26"/>
  <c r="F1372" i="26"/>
  <c r="F317" i="26"/>
  <c r="F621" i="26"/>
  <c r="F973" i="26"/>
  <c r="F1277" i="26"/>
  <c r="F926" i="26"/>
  <c r="F1230" i="26"/>
  <c r="F1534" i="26"/>
  <c r="F1167" i="26"/>
  <c r="F1487" i="26"/>
  <c r="F1152" i="26"/>
  <c r="F1456" i="26"/>
  <c r="F130" i="26"/>
  <c r="F386" i="26"/>
  <c r="F642" i="26"/>
  <c r="F834" i="26"/>
  <c r="F930" i="26"/>
  <c r="F1186" i="26"/>
  <c r="F179" i="26"/>
  <c r="F435" i="26"/>
  <c r="F691" i="26"/>
  <c r="F851" i="26"/>
  <c r="F979" i="26"/>
  <c r="F1235" i="26"/>
  <c r="F1491" i="26"/>
  <c r="F228" i="26"/>
  <c r="F484" i="26"/>
  <c r="F740" i="26"/>
  <c r="F213" i="26"/>
  <c r="F469" i="26"/>
  <c r="F725" i="26"/>
  <c r="F1013" i="26"/>
  <c r="F1269" i="26"/>
  <c r="F86" i="26"/>
  <c r="F342" i="26"/>
  <c r="F598" i="26"/>
  <c r="F822" i="26"/>
  <c r="F1158" i="26"/>
  <c r="F1430" i="26"/>
  <c r="F252" i="26"/>
  <c r="F524" i="26"/>
  <c r="F796" i="26"/>
  <c r="F189" i="26"/>
  <c r="F302" i="26"/>
  <c r="F606" i="26"/>
  <c r="F79" i="26"/>
  <c r="F399" i="26"/>
  <c r="F719" i="26"/>
  <c r="F863" i="26"/>
  <c r="F160" i="26"/>
  <c r="F480" i="26"/>
  <c r="F800" i="26"/>
  <c r="F241" i="26"/>
  <c r="F545" i="26"/>
  <c r="F1362" i="26"/>
  <c r="F900" i="26"/>
  <c r="F1172" i="26"/>
  <c r="F1476" i="26"/>
  <c r="F1526" i="26"/>
  <c r="F247" i="26"/>
  <c r="F583" i="26"/>
  <c r="F919" i="26"/>
  <c r="F1223" i="26"/>
  <c r="F1068" i="26"/>
  <c r="F1388" i="26"/>
  <c r="F333" i="26"/>
  <c r="F637" i="26"/>
  <c r="F845" i="26"/>
  <c r="F989" i="26"/>
  <c r="F1309" i="26"/>
  <c r="F942" i="26"/>
  <c r="F1246" i="26"/>
  <c r="F1566" i="26"/>
  <c r="F1183" i="26"/>
  <c r="F1519" i="26"/>
  <c r="F1168" i="26"/>
  <c r="F1472" i="26"/>
  <c r="F1313" i="23"/>
  <c r="F1802" i="23"/>
  <c r="F1356" i="23"/>
  <c r="F1413" i="23"/>
  <c r="F1314" i="23"/>
  <c r="F1342" i="23"/>
  <c r="F1407" i="23"/>
  <c r="F1311" i="23"/>
  <c r="F1312" i="23"/>
  <c r="F1425" i="23"/>
  <c r="F1455" i="23"/>
  <c r="F1494" i="23"/>
  <c r="F1550" i="23"/>
  <c r="F1372" i="23"/>
  <c r="F1497" i="23"/>
  <c r="F1441" i="23"/>
  <c r="F1586" i="23"/>
  <c r="F1678" i="23"/>
  <c r="F1630" i="23"/>
  <c r="F1761" i="23"/>
  <c r="F1585" i="23"/>
  <c r="F1771" i="23"/>
  <c r="F1697" i="23"/>
  <c r="F1326" i="23"/>
  <c r="F1381" i="23"/>
  <c r="F1495" i="23"/>
  <c r="F1423" i="23"/>
  <c r="F1332" i="23"/>
  <c r="F1505" i="23"/>
  <c r="F1453" i="23"/>
  <c r="F1361" i="23"/>
  <c r="F1315" i="23"/>
  <c r="F1595" i="23"/>
  <c r="F1676" i="23"/>
  <c r="F1755" i="23"/>
  <c r="F1635" i="23"/>
  <c r="F1619" i="23"/>
  <c r="F1656" i="23"/>
  <c r="F1682" i="23"/>
  <c r="F1706" i="23"/>
  <c r="F1709" i="23"/>
  <c r="F1786" i="23"/>
  <c r="F1713" i="23"/>
  <c r="F1762" i="23"/>
  <c r="F1476" i="23"/>
  <c r="F1395" i="23"/>
  <c r="F1373" i="23"/>
  <c r="F1338" i="23"/>
  <c r="F1340" i="23"/>
  <c r="F1605" i="23"/>
  <c r="F1643" i="23"/>
  <c r="F1677" i="23"/>
  <c r="F1672" i="23"/>
  <c r="F1719" i="23"/>
  <c r="F1721" i="23"/>
  <c r="F1739" i="23"/>
  <c r="F1801" i="23"/>
  <c r="F1728" i="23"/>
  <c r="F1792" i="23"/>
  <c r="F1502" i="23"/>
  <c r="F1349" i="23"/>
  <c r="F1463" i="23"/>
  <c r="F1391" i="23"/>
  <c r="F1345" i="23"/>
  <c r="F1322" i="23"/>
  <c r="F1324" i="23"/>
  <c r="F1515" i="23"/>
  <c r="F1418" i="23"/>
  <c r="F1384" i="23"/>
  <c r="F1350" i="23"/>
  <c r="F1363" i="23"/>
  <c r="F1329" i="23"/>
  <c r="F1318" i="23"/>
  <c r="F1614" i="23"/>
  <c r="F1649" i="23"/>
  <c r="F1534" i="23"/>
  <c r="F1680" i="23"/>
  <c r="F1523" i="23"/>
  <c r="F1754" i="23"/>
  <c r="F1696" i="23"/>
  <c r="F1773" i="23"/>
  <c r="F1793" i="23"/>
  <c r="F1524" i="23"/>
  <c r="F1665" i="23"/>
  <c r="F1365" i="23"/>
  <c r="F1357" i="23"/>
  <c r="F1334" i="23"/>
  <c r="F1430" i="23"/>
  <c r="F1396" i="23"/>
  <c r="F1362" i="23"/>
  <c r="F1316" i="23"/>
  <c r="F1386" i="23"/>
  <c r="F1341" i="23"/>
  <c r="F1330" i="23"/>
  <c r="F1640" i="23"/>
  <c r="F1531" i="23"/>
  <c r="F1536" i="23"/>
  <c r="F1548" i="23"/>
  <c r="F1603" i="23"/>
  <c r="F1780" i="23"/>
  <c r="F1737" i="23"/>
  <c r="F1769" i="23"/>
  <c r="F1712" i="23"/>
  <c r="F1803" i="23"/>
  <c r="F1700" i="23"/>
  <c r="F1596" i="23"/>
  <c r="F1741" i="23"/>
  <c r="F1359" i="23"/>
  <c r="F1437" i="23"/>
  <c r="F1368" i="23"/>
  <c r="F1346" i="23"/>
  <c r="F1442" i="23"/>
  <c r="F1419" i="23"/>
  <c r="F1385" i="23"/>
  <c r="F1339" i="23"/>
  <c r="F1398" i="23"/>
  <c r="F1352" i="23"/>
  <c r="F1353" i="23"/>
  <c r="F1560" i="23"/>
  <c r="F1400" i="23"/>
  <c r="F1580" i="23"/>
  <c r="F1564" i="23"/>
  <c r="F1701" i="23"/>
  <c r="F1751" i="23"/>
  <c r="F1783" i="23"/>
  <c r="F1784" i="23"/>
  <c r="F1757" i="23"/>
  <c r="F1716" i="23"/>
  <c r="F1320" i="23"/>
  <c r="F1317" i="23"/>
  <c r="F1486" i="23"/>
  <c r="F1415" i="23"/>
  <c r="F1343" i="23"/>
  <c r="F1379" i="23"/>
  <c r="F1380" i="23"/>
  <c r="F1369" i="23"/>
  <c r="F1465" i="23"/>
  <c r="F1420" i="23"/>
  <c r="F1409" i="23"/>
  <c r="F1410" i="23"/>
  <c r="F1364" i="23"/>
  <c r="F1388" i="23"/>
  <c r="F1569" i="23"/>
  <c r="F1612" i="23"/>
  <c r="F1666" i="23"/>
  <c r="F1799" i="23"/>
  <c r="F1787" i="23"/>
  <c r="F1714" i="23"/>
  <c r="F1746" i="23"/>
  <c r="F1571" i="23"/>
  <c r="F1621" i="23"/>
  <c r="F1479" i="23"/>
  <c r="F1375" i="23"/>
  <c r="F1431" i="23"/>
  <c r="F1331" i="23"/>
  <c r="F1460" i="23"/>
  <c r="F1354" i="23"/>
  <c r="F1470" i="23"/>
  <c r="F1399" i="23"/>
  <c r="F1327" i="23"/>
  <c r="F1483" i="23"/>
  <c r="F1402" i="23"/>
  <c r="F1403" i="23"/>
  <c r="F1392" i="23"/>
  <c r="F1323" i="23"/>
  <c r="F1498" i="23"/>
  <c r="F1489" i="23"/>
  <c r="F1443" i="23"/>
  <c r="F1421" i="23"/>
  <c r="F1433" i="23"/>
  <c r="F1387" i="23"/>
  <c r="F1411" i="23"/>
  <c r="F1688" i="23"/>
  <c r="F1624" i="23"/>
  <c r="F1518" i="23"/>
  <c r="F1544" i="23"/>
  <c r="F1522" i="23"/>
  <c r="F1628" i="23"/>
  <c r="F1646" i="23"/>
  <c r="F1764" i="23"/>
  <c r="F1767" i="23"/>
  <c r="F1778" i="23"/>
  <c r="F1760" i="23"/>
  <c r="F1513" i="23"/>
  <c r="F1344" i="23"/>
  <c r="F1472" i="23"/>
  <c r="F1503" i="23"/>
  <c r="F1520" i="23"/>
  <c r="F1509" i="23"/>
  <c r="F1539" i="23"/>
  <c r="F1504" i="23"/>
  <c r="F1546" i="23"/>
  <c r="F1562" i="23"/>
  <c r="F1578" i="23"/>
  <c r="F1594" i="23"/>
  <c r="F1610" i="23"/>
  <c r="F1626" i="23"/>
  <c r="F1642" i="23"/>
  <c r="F1658" i="23"/>
  <c r="F1674" i="23"/>
  <c r="F1440" i="23"/>
  <c r="F1521" i="23"/>
  <c r="F1551" i="23"/>
  <c r="F1567" i="23"/>
  <c r="F1583" i="23"/>
  <c r="F1599" i="23"/>
  <c r="F1615" i="23"/>
  <c r="F1631" i="23"/>
  <c r="F1647" i="23"/>
  <c r="F1360" i="23"/>
  <c r="F1488" i="23"/>
  <c r="F1527" i="23"/>
  <c r="F1542" i="23"/>
  <c r="F1558" i="23"/>
  <c r="F1574" i="23"/>
  <c r="F1590" i="23"/>
  <c r="F1606" i="23"/>
  <c r="F1622" i="23"/>
  <c r="F1638" i="23"/>
  <c r="F1654" i="23"/>
  <c r="F1511" i="23"/>
  <c r="F1535" i="23"/>
  <c r="F1549" i="23"/>
  <c r="F1565" i="23"/>
  <c r="F1581" i="23"/>
  <c r="F1597" i="23"/>
  <c r="F1613" i="23"/>
  <c r="F1629" i="23"/>
  <c r="F1645" i="23"/>
  <c r="F1408" i="23"/>
  <c r="F1530" i="23"/>
  <c r="F1540" i="23"/>
  <c r="F1556" i="23"/>
  <c r="F1572" i="23"/>
  <c r="F1588" i="23"/>
  <c r="F1604" i="23"/>
  <c r="F1620" i="23"/>
  <c r="F1636" i="23"/>
  <c r="F1328" i="23"/>
  <c r="F1456" i="23"/>
  <c r="F1519" i="23"/>
  <c r="F1525" i="23"/>
  <c r="F1533" i="23"/>
  <c r="F1538" i="23"/>
  <c r="F1545" i="23"/>
  <c r="F1561" i="23"/>
  <c r="F1577" i="23"/>
  <c r="F1593" i="23"/>
  <c r="F1609" i="23"/>
  <c r="F1625" i="23"/>
  <c r="F1376" i="23"/>
  <c r="F1512" i="23"/>
  <c r="F1528" i="23"/>
  <c r="F1718" i="23"/>
  <c r="F1734" i="23"/>
  <c r="F1750" i="23"/>
  <c r="F1766" i="23"/>
  <c r="F1782" i="23"/>
  <c r="F1798" i="23"/>
  <c r="F1568" i="23"/>
  <c r="F1632" i="23"/>
  <c r="F1789" i="23"/>
  <c r="F1805" i="23"/>
  <c r="F1775" i="23"/>
  <c r="F1559" i="23"/>
  <c r="F1623" i="23"/>
  <c r="F1641" i="23"/>
  <c r="F1679" i="23"/>
  <c r="F1675" i="23"/>
  <c r="F1653" i="23"/>
  <c r="F1685" i="23"/>
  <c r="F1670" i="23"/>
  <c r="F1797" i="23"/>
  <c r="F1552" i="23"/>
  <c r="F1616" i="23"/>
  <c r="F1663" i="23"/>
  <c r="F1691" i="23"/>
  <c r="F1727" i="23"/>
  <c r="F1759" i="23"/>
  <c r="F1543" i="23"/>
  <c r="F1607" i="23"/>
  <c r="F1667" i="23"/>
  <c r="F1788" i="23"/>
  <c r="F1790" i="23"/>
  <c r="F1710" i="23"/>
  <c r="F1726" i="23"/>
  <c r="F1742" i="23"/>
  <c r="F1758" i="23"/>
  <c r="F1774" i="23"/>
  <c r="F1806" i="23"/>
  <c r="F1781" i="23"/>
  <c r="F1600" i="23"/>
  <c r="F1664" i="23"/>
  <c r="F1689" i="23"/>
  <c r="F1703" i="23"/>
  <c r="F1717" i="23"/>
  <c r="F1733" i="23"/>
  <c r="F1749" i="23"/>
  <c r="F1765" i="23"/>
  <c r="F1807" i="23"/>
  <c r="F1591" i="23"/>
  <c r="F1655" i="23"/>
  <c r="F1671" i="23"/>
  <c r="F1695" i="23"/>
  <c r="F1708" i="23"/>
  <c r="F1724" i="23"/>
  <c r="F1740" i="23"/>
  <c r="F1756" i="23"/>
  <c r="F1772" i="23"/>
  <c r="F1804" i="23"/>
  <c r="F1704" i="23"/>
  <c r="F1743" i="23"/>
  <c r="F1668" i="23"/>
  <c r="F1715" i="23"/>
  <c r="F1731" i="23"/>
  <c r="F1747" i="23"/>
  <c r="F1763" i="23"/>
  <c r="F1779" i="23"/>
  <c r="F1795" i="23"/>
  <c r="F1639" i="23"/>
  <c r="F1657" i="23"/>
  <c r="F1791" i="23"/>
  <c r="F1584" i="23"/>
  <c r="F1661" i="23"/>
  <c r="F1693" i="23"/>
  <c r="F1575" i="23"/>
  <c r="F1684" i="23"/>
  <c r="F1687" i="23"/>
  <c r="F1652" i="23"/>
  <c r="F1690" i="23"/>
  <c r="F1711" i="23"/>
  <c r="F1366" i="23"/>
  <c r="F1454" i="23"/>
  <c r="F1383" i="23"/>
  <c r="F1414" i="23"/>
  <c r="F1404" i="23"/>
  <c r="F1506" i="23"/>
  <c r="F1499" i="23"/>
  <c r="F1466" i="23"/>
  <c r="F1444" i="23"/>
  <c r="F1468" i="23"/>
  <c r="F1434" i="23"/>
  <c r="F1633" i="23"/>
  <c r="F1570" i="23"/>
  <c r="F1553" i="23"/>
  <c r="F1554" i="23"/>
  <c r="F1644" i="23"/>
  <c r="F1722" i="23"/>
  <c r="F1673" i="23"/>
  <c r="F1748" i="23"/>
  <c r="F1732" i="23"/>
  <c r="F1744" i="23"/>
  <c r="F1776" i="23"/>
  <c r="F1475" i="23"/>
  <c r="F1333" i="23"/>
  <c r="F1378" i="23"/>
  <c r="F1438" i="23"/>
  <c r="F1367" i="23"/>
  <c r="F1496" i="23"/>
  <c r="F1426" i="23"/>
  <c r="F1473" i="23"/>
  <c r="F1427" i="23"/>
  <c r="F1393" i="23"/>
  <c r="F1347" i="23"/>
  <c r="F1516" i="23"/>
  <c r="F1478" i="23"/>
  <c r="F1467" i="23"/>
  <c r="F1491" i="23"/>
  <c r="F1457" i="23"/>
  <c r="F1446" i="23"/>
  <c r="F1587" i="23"/>
  <c r="F1579" i="23"/>
  <c r="F1608" i="23"/>
  <c r="F1563" i="23"/>
  <c r="F1526" i="23"/>
  <c r="F1681" i="23"/>
  <c r="F1705" i="23"/>
  <c r="F1648" i="23"/>
  <c r="F1725" i="23"/>
  <c r="F1377" i="23"/>
  <c r="F1401" i="23"/>
  <c r="F1493" i="23"/>
  <c r="F1422" i="23"/>
  <c r="F1351" i="23"/>
  <c r="F1480" i="23"/>
  <c r="F1449" i="23"/>
  <c r="F1485" i="23"/>
  <c r="F1450" i="23"/>
  <c r="F1405" i="23"/>
  <c r="F1370" i="23"/>
  <c r="F1490" i="23"/>
  <c r="F1501" i="23"/>
  <c r="F1469" i="23"/>
  <c r="F1458" i="23"/>
  <c r="F1702" i="23"/>
  <c r="F1589" i="23"/>
  <c r="F1617" i="23"/>
  <c r="F1573" i="23"/>
  <c r="F1547" i="23"/>
  <c r="F1720" i="23"/>
  <c r="F1424" i="23"/>
  <c r="F1477" i="23"/>
  <c r="F1406" i="23"/>
  <c r="F1335" i="23"/>
  <c r="F1464" i="23"/>
  <c r="F1484" i="23"/>
  <c r="F1532" i="23"/>
  <c r="F1462" i="23"/>
  <c r="F1428" i="23"/>
  <c r="F1382" i="23"/>
  <c r="F1325" i="23"/>
  <c r="F1500" i="23"/>
  <c r="F1492" i="23"/>
  <c r="F1481" i="23"/>
  <c r="F1598" i="23"/>
  <c r="F1435" i="23"/>
  <c r="F1650" i="23"/>
  <c r="F1582" i="23"/>
  <c r="F1537" i="23"/>
  <c r="F1557" i="23"/>
  <c r="F1752" i="23"/>
  <c r="F1735" i="23"/>
  <c r="F1738" i="23"/>
  <c r="F1770" i="23"/>
  <c r="F1794" i="23"/>
  <c r="F1669" i="23"/>
  <c r="F1660" i="23"/>
  <c r="F1355" i="23"/>
  <c r="F1447" i="23"/>
  <c r="F1436" i="23"/>
  <c r="F1461" i="23"/>
  <c r="F1390" i="23"/>
  <c r="F1319" i="23"/>
  <c r="F1448" i="23"/>
  <c r="F1517" i="23"/>
  <c r="F1474" i="23"/>
  <c r="F1451" i="23"/>
  <c r="F1394" i="23"/>
  <c r="F1336" i="23"/>
  <c r="F1337" i="23"/>
  <c r="F1507" i="23"/>
  <c r="F1508" i="23"/>
  <c r="F1694" i="23"/>
  <c r="F1707" i="23"/>
  <c r="F1634" i="23"/>
  <c r="F1618" i="23"/>
  <c r="F1389" i="23"/>
  <c r="F1592" i="23"/>
  <c r="F1566" i="23"/>
  <c r="F1729" i="23"/>
  <c r="F1753" i="23"/>
  <c r="F1785" i="23"/>
  <c r="F1683" i="23"/>
  <c r="F1555" i="23"/>
  <c r="F1439" i="23"/>
  <c r="F1459" i="23"/>
  <c r="F1445" i="23"/>
  <c r="F1374" i="23"/>
  <c r="F1487" i="23"/>
  <c r="F1432" i="23"/>
  <c r="F1321" i="23"/>
  <c r="F1510" i="23"/>
  <c r="F1514" i="23"/>
  <c r="F1417" i="23"/>
  <c r="F1348" i="23"/>
  <c r="F1412" i="23"/>
  <c r="F1529" i="23"/>
  <c r="F1659" i="23"/>
  <c r="F1692" i="23"/>
  <c r="F1627" i="23"/>
  <c r="F1601" i="23"/>
  <c r="F1602" i="23"/>
  <c r="F1768" i="23"/>
  <c r="F1796" i="23"/>
  <c r="F1800" i="23"/>
  <c r="F1699" i="23"/>
  <c r="F1686" i="23"/>
  <c r="F1397" i="23"/>
  <c r="F1482" i="23"/>
  <c r="F1429" i="23"/>
  <c r="F1358" i="23"/>
  <c r="F1471" i="23"/>
  <c r="F1416" i="23"/>
  <c r="F1452" i="23"/>
  <c r="F1371" i="23"/>
  <c r="F1541" i="23"/>
  <c r="F1723" i="23"/>
  <c r="F1662" i="23"/>
  <c r="F1698" i="23"/>
  <c r="F1637" i="23"/>
  <c r="F1651" i="23"/>
  <c r="F1611" i="23"/>
  <c r="F1576" i="23"/>
  <c r="F1745" i="23"/>
  <c r="F1736" i="23"/>
  <c r="F1777" i="23"/>
  <c r="F1730" i="23"/>
  <c r="F238" i="23"/>
  <c r="F636" i="23"/>
  <c r="F594" i="23"/>
  <c r="F205" i="23"/>
  <c r="F887" i="23"/>
  <c r="F1013" i="23"/>
  <c r="F773" i="23"/>
  <c r="F166" i="23"/>
  <c r="F152" i="23"/>
  <c r="F634" i="23"/>
  <c r="F465" i="23"/>
  <c r="F514" i="23"/>
  <c r="F295" i="23"/>
  <c r="F1100" i="23"/>
  <c r="F635" i="23"/>
  <c r="F1021" i="23"/>
  <c r="F834" i="23"/>
  <c r="F786" i="23"/>
  <c r="F1095" i="23"/>
  <c r="F811" i="23"/>
  <c r="F1032" i="23"/>
  <c r="F652" i="23"/>
  <c r="F687" i="23"/>
  <c r="F1113" i="23"/>
  <c r="F463" i="23"/>
  <c r="F249" i="23"/>
  <c r="F1030" i="23"/>
  <c r="F647" i="23"/>
  <c r="F606" i="23"/>
  <c r="F679" i="23"/>
  <c r="F935" i="23"/>
  <c r="F468" i="23"/>
  <c r="F1215" i="23"/>
  <c r="F862" i="23"/>
  <c r="F271" i="23"/>
  <c r="F878" i="23"/>
  <c r="F656" i="23"/>
  <c r="F409" i="23"/>
  <c r="F1024" i="23"/>
  <c r="F1130" i="23"/>
  <c r="F1247" i="23"/>
  <c r="F1066" i="23"/>
  <c r="F1308" i="23"/>
  <c r="F1292" i="23"/>
  <c r="F1242" i="23"/>
  <c r="F1107" i="23"/>
  <c r="F1092" i="23"/>
  <c r="F1078" i="23"/>
  <c r="F928" i="23"/>
  <c r="F988" i="23"/>
  <c r="F1004" i="23"/>
  <c r="F749" i="23"/>
  <c r="F781" i="23"/>
  <c r="F796" i="23"/>
  <c r="F709" i="23"/>
  <c r="F1139" i="23"/>
  <c r="F1295" i="23"/>
  <c r="F1151" i="23"/>
  <c r="F1230" i="23"/>
  <c r="F1064" i="23"/>
  <c r="F1080" i="23"/>
  <c r="F1069" i="23"/>
  <c r="F903" i="23"/>
  <c r="F951" i="23"/>
  <c r="F910" i="23"/>
  <c r="F889" i="23"/>
  <c r="F1148" i="23"/>
  <c r="F1194" i="23"/>
  <c r="F871" i="23"/>
  <c r="F942" i="23"/>
  <c r="F905" i="23"/>
  <c r="F788" i="23"/>
  <c r="F1305" i="23"/>
  <c r="F776" i="23"/>
  <c r="F1260" i="23"/>
  <c r="F1198" i="23"/>
  <c r="F1280" i="23"/>
  <c r="F1119" i="23"/>
  <c r="F989" i="23"/>
  <c r="F991" i="23"/>
  <c r="F1162" i="23"/>
  <c r="F972" i="23"/>
  <c r="F933" i="23"/>
  <c r="F869" i="23"/>
  <c r="F783" i="23"/>
  <c r="F240" i="23"/>
  <c r="F182" i="23"/>
  <c r="F1143" i="23"/>
  <c r="F1299" i="23"/>
  <c r="F1294" i="23"/>
  <c r="F1279" i="23"/>
  <c r="F1264" i="23"/>
  <c r="F1056" i="23"/>
  <c r="F1061" i="23"/>
  <c r="F1077" i="23"/>
  <c r="F920" i="23"/>
  <c r="F1097" i="23"/>
  <c r="F966" i="23"/>
  <c r="F815" i="23"/>
  <c r="F741" i="23"/>
  <c r="F418" i="23"/>
  <c r="F1283" i="23"/>
  <c r="F1244" i="23"/>
  <c r="F1229" i="23"/>
  <c r="F1082" i="23"/>
  <c r="F1014" i="23"/>
  <c r="F1040" i="23"/>
  <c r="F1020" i="23"/>
  <c r="F960" i="23"/>
  <c r="F1185" i="23"/>
  <c r="F794" i="23"/>
  <c r="F767" i="23"/>
  <c r="F893" i="23"/>
  <c r="F748" i="23"/>
  <c r="F1310" i="23"/>
  <c r="F1248" i="23"/>
  <c r="F1135" i="23"/>
  <c r="F1263" i="23"/>
  <c r="F1048" i="23"/>
  <c r="F1127" i="23"/>
  <c r="F1045" i="23"/>
  <c r="F944" i="23"/>
  <c r="F912" i="23"/>
  <c r="F1034" i="23"/>
  <c r="F719" i="23"/>
  <c r="F751" i="23"/>
  <c r="F842" i="23"/>
  <c r="F864" i="23"/>
  <c r="F416" i="23"/>
  <c r="F909" i="23"/>
  <c r="F830" i="23"/>
  <c r="F1155" i="23"/>
  <c r="F1212" i="23"/>
  <c r="F1267" i="23"/>
  <c r="F1178" i="23"/>
  <c r="F1118" i="23"/>
  <c r="F1023" i="23"/>
  <c r="F1016" i="23"/>
  <c r="F1085" i="23"/>
  <c r="F901" i="23"/>
  <c r="F965" i="23"/>
  <c r="F868" i="23"/>
  <c r="F378" i="23"/>
  <c r="F392" i="23"/>
  <c r="F412" i="23"/>
  <c r="F706" i="23"/>
  <c r="F1103" i="23"/>
  <c r="F1197" i="23"/>
  <c r="F1232" i="23"/>
  <c r="F1116" i="23"/>
  <c r="F1072" i="23"/>
  <c r="F1005" i="23"/>
  <c r="F1110" i="23"/>
  <c r="F1043" i="23"/>
  <c r="F977" i="23"/>
  <c r="F894" i="23"/>
  <c r="F825" i="23"/>
  <c r="F582" i="23"/>
  <c r="F577" i="23"/>
  <c r="F1031" i="23"/>
  <c r="F1261" i="23"/>
  <c r="F1087" i="23"/>
  <c r="F1183" i="23"/>
  <c r="F1251" i="23"/>
  <c r="F1055" i="23"/>
  <c r="F973" i="23"/>
  <c r="F1098" i="23"/>
  <c r="F953" i="23"/>
  <c r="F917" i="23"/>
  <c r="F823" i="23"/>
  <c r="F782" i="23"/>
  <c r="F728" i="23"/>
  <c r="F1102" i="23"/>
  <c r="F1216" i="23"/>
  <c r="F457" i="23"/>
  <c r="F1245" i="23"/>
  <c r="F1226" i="23"/>
  <c r="F1071" i="23"/>
  <c r="F863" i="23"/>
  <c r="F1214" i="23"/>
  <c r="F1246" i="23"/>
  <c r="F1209" i="23"/>
  <c r="F1199" i="23"/>
  <c r="F1062" i="23"/>
  <c r="F1126" i="23"/>
  <c r="F1050" i="23"/>
  <c r="F998" i="23"/>
  <c r="F873" i="23"/>
  <c r="F805" i="23"/>
  <c r="F762" i="23"/>
  <c r="F841" i="23"/>
  <c r="F1152" i="23"/>
  <c r="F1228" i="23"/>
  <c r="F1231" i="23"/>
  <c r="F896" i="23"/>
  <c r="F1193" i="23"/>
  <c r="F1235" i="23"/>
  <c r="F1132" i="23"/>
  <c r="F1171" i="23"/>
  <c r="F1000" i="23"/>
  <c r="F1114" i="23"/>
  <c r="F1007" i="23"/>
  <c r="F952" i="23"/>
  <c r="F1109" i="23"/>
  <c r="F789" i="23"/>
  <c r="F813" i="23"/>
  <c r="F733" i="23"/>
  <c r="F829" i="23"/>
  <c r="F641" i="23"/>
  <c r="F581" i="23"/>
  <c r="F328" i="23"/>
  <c r="F230" i="23"/>
  <c r="F1137" i="23"/>
  <c r="F1278" i="23"/>
  <c r="F1293" i="23"/>
  <c r="F919" i="23"/>
  <c r="F1164" i="23"/>
  <c r="F1203" i="23"/>
  <c r="F1277" i="23"/>
  <c r="F1120" i="23"/>
  <c r="F1166" i="23"/>
  <c r="F1089" i="23"/>
  <c r="F936" i="23"/>
  <c r="F839" i="23"/>
  <c r="F1108" i="23"/>
  <c r="F757" i="23"/>
  <c r="F859" i="23"/>
  <c r="F730" i="23"/>
  <c r="F797" i="23"/>
  <c r="F640" i="23"/>
  <c r="F630" i="23"/>
  <c r="F467" i="23"/>
  <c r="F458" i="23"/>
  <c r="F334" i="23"/>
  <c r="F405" i="23"/>
  <c r="F354" i="23"/>
  <c r="F477" i="23"/>
  <c r="F497" i="23"/>
  <c r="F476" i="23"/>
  <c r="F511" i="23"/>
  <c r="F540" i="23"/>
  <c r="F543" i="23"/>
  <c r="F720" i="23"/>
  <c r="F545" i="23"/>
  <c r="F686" i="23"/>
  <c r="F281" i="23"/>
  <c r="F239" i="23"/>
  <c r="F206" i="23"/>
  <c r="F341" i="23"/>
  <c r="F429" i="23"/>
  <c r="F359" i="23"/>
  <c r="F556" i="23"/>
  <c r="F503" i="23"/>
  <c r="F571" i="23"/>
  <c r="F553" i="23"/>
  <c r="F732" i="23"/>
  <c r="F590" i="23"/>
  <c r="F605" i="23"/>
  <c r="F651" i="23"/>
  <c r="F695" i="23"/>
  <c r="F260" i="23"/>
  <c r="F287" i="23"/>
  <c r="F242" i="23"/>
  <c r="F245" i="23"/>
  <c r="F255" i="23"/>
  <c r="F220" i="23"/>
  <c r="F311" i="23"/>
  <c r="F254" i="23"/>
  <c r="F436" i="23"/>
  <c r="F361" i="23"/>
  <c r="F475" i="23"/>
  <c r="F490" i="23"/>
  <c r="F534" i="23"/>
  <c r="F684" i="23"/>
  <c r="F694" i="23"/>
  <c r="F714" i="23"/>
  <c r="F667" i="23"/>
  <c r="F698" i="23"/>
  <c r="F921" i="23"/>
  <c r="F844" i="23"/>
  <c r="F620" i="23"/>
  <c r="F824" i="23"/>
  <c r="F804" i="23"/>
  <c r="F855" i="23"/>
  <c r="F1039" i="23"/>
  <c r="F926" i="23"/>
  <c r="F964" i="23"/>
  <c r="F1046" i="23"/>
  <c r="F1091" i="23"/>
  <c r="F1154" i="23"/>
  <c r="F1262" i="23"/>
  <c r="F1187" i="23"/>
  <c r="F1180" i="23"/>
  <c r="F1167" i="23"/>
  <c r="F322" i="23"/>
  <c r="F370" i="23"/>
  <c r="F423" i="23"/>
  <c r="F482" i="23"/>
  <c r="F326" i="23"/>
  <c r="F547" i="23"/>
  <c r="F508" i="23"/>
  <c r="F673" i="23"/>
  <c r="F583" i="23"/>
  <c r="F750" i="23"/>
  <c r="F557" i="23"/>
  <c r="F704" i="23"/>
  <c r="F739" i="23"/>
  <c r="F589" i="23"/>
  <c r="F672" i="23"/>
  <c r="F856" i="23"/>
  <c r="F836" i="23"/>
  <c r="F827" i="23"/>
  <c r="F265" i="23"/>
  <c r="F413" i="23"/>
  <c r="F270" i="23"/>
  <c r="F353" i="23"/>
  <c r="F494" i="23"/>
  <c r="F434" i="23"/>
  <c r="F371" i="23"/>
  <c r="F500" i="23"/>
  <c r="F565" i="23"/>
  <c r="F778" i="23"/>
  <c r="F765" i="23"/>
  <c r="F752" i="23"/>
  <c r="F678" i="23"/>
  <c r="F337" i="23"/>
  <c r="F452" i="23"/>
  <c r="F327" i="23"/>
  <c r="F317" i="23"/>
  <c r="F505" i="23"/>
  <c r="F668" i="23"/>
  <c r="F607" i="23"/>
  <c r="F612" i="23"/>
  <c r="F840" i="23"/>
  <c r="F766" i="23"/>
  <c r="F233" i="23"/>
  <c r="F446" i="23"/>
  <c r="F437" i="23"/>
  <c r="F559" i="23"/>
  <c r="F515" i="23"/>
  <c r="F513" i="23"/>
  <c r="F510" i="23"/>
  <c r="F674" i="23"/>
  <c r="F617" i="23"/>
  <c r="F904" i="23"/>
  <c r="F569" i="23"/>
  <c r="F579" i="23"/>
  <c r="F258" i="23"/>
  <c r="F301" i="23"/>
  <c r="F297" i="23"/>
  <c r="F286" i="23"/>
  <c r="F448" i="23"/>
  <c r="F573" i="23"/>
  <c r="F383" i="23"/>
  <c r="F388" i="23"/>
  <c r="F333" i="23"/>
  <c r="F578" i="23"/>
  <c r="F523" i="23"/>
  <c r="F665" i="23"/>
  <c r="F524" i="23"/>
  <c r="F533" i="23"/>
  <c r="F491" i="23"/>
  <c r="F689" i="23"/>
  <c r="F274" i="23"/>
  <c r="F207" i="23"/>
  <c r="F336" i="23"/>
  <c r="F338" i="23"/>
  <c r="F426" i="23"/>
  <c r="F393" i="23"/>
  <c r="F585" i="23"/>
  <c r="F561" i="23"/>
  <c r="F642" i="23"/>
  <c r="F431" i="23"/>
  <c r="F772" i="23"/>
  <c r="F588" i="23"/>
  <c r="F631" i="23"/>
  <c r="F696" i="23"/>
  <c r="F604" i="23"/>
  <c r="F440" i="23"/>
  <c r="F365" i="23"/>
  <c r="F460" i="23"/>
  <c r="F442" i="23"/>
  <c r="F455" i="23"/>
  <c r="F296" i="23"/>
  <c r="F662" i="23"/>
  <c r="F518" i="23"/>
  <c r="F817" i="23"/>
  <c r="F602" i="23"/>
  <c r="F633" i="23"/>
  <c r="F625" i="23"/>
  <c r="F572" i="23"/>
  <c r="F768" i="23"/>
  <c r="F478" i="23"/>
  <c r="F520" i="23"/>
  <c r="F300" i="23"/>
  <c r="F528" i="23"/>
  <c r="F223" i="23"/>
  <c r="F372" i="23"/>
  <c r="F219" i="23"/>
  <c r="F241" i="23"/>
  <c r="F306" i="23"/>
  <c r="F389" i="23"/>
  <c r="F402" i="23"/>
  <c r="F313" i="23"/>
  <c r="F302" i="23"/>
  <c r="F415" i="23"/>
  <c r="F386" i="23"/>
  <c r="F396" i="23"/>
  <c r="F549" i="23"/>
  <c r="F496" i="23"/>
  <c r="F622" i="23"/>
  <c r="F646" i="23"/>
  <c r="F321" i="23"/>
  <c r="F244" i="23"/>
  <c r="F432" i="23"/>
  <c r="F397" i="23"/>
  <c r="F424" i="23"/>
  <c r="F381" i="23"/>
  <c r="F320" i="23"/>
  <c r="F257" i="23"/>
  <c r="F279" i="23"/>
  <c r="F554" i="23"/>
  <c r="F544" i="23"/>
  <c r="F312" i="23"/>
  <c r="F526" i="23"/>
  <c r="F451" i="23"/>
  <c r="F639" i="23"/>
  <c r="F703" i="23"/>
  <c r="F555" i="23"/>
  <c r="F611" i="23"/>
  <c r="F717" i="23"/>
  <c r="F799" i="23"/>
  <c r="F846" i="23"/>
  <c r="F814" i="23"/>
  <c r="F1121" i="23"/>
  <c r="F958" i="23"/>
  <c r="F1008" i="23"/>
  <c r="F990" i="23"/>
  <c r="F1136" i="23"/>
  <c r="F1053" i="23"/>
  <c r="F1153" i="23"/>
  <c r="F1170" i="23"/>
  <c r="F1276" i="23"/>
  <c r="F1196" i="23"/>
  <c r="F1177" i="23"/>
  <c r="F1296" i="23"/>
  <c r="F384" i="23"/>
  <c r="F222" i="23"/>
  <c r="F215" i="23"/>
  <c r="F318" i="23"/>
  <c r="F335" i="23"/>
  <c r="F391" i="23"/>
  <c r="F401" i="23"/>
  <c r="F439" i="23"/>
  <c r="F492" i="23"/>
  <c r="F487" i="23"/>
  <c r="F532" i="23"/>
  <c r="F595" i="23"/>
  <c r="F566" i="23"/>
  <c r="F483" i="23"/>
  <c r="F522" i="23"/>
  <c r="F658" i="23"/>
  <c r="F721" i="23"/>
  <c r="F701" i="23"/>
  <c r="F712" i="23"/>
  <c r="F529" i="23"/>
  <c r="F621" i="23"/>
  <c r="F746" i="23"/>
  <c r="F880" i="23"/>
  <c r="F735" i="23"/>
  <c r="F885" i="23"/>
  <c r="F986" i="23"/>
  <c r="F1145" i="23"/>
  <c r="F1011" i="23"/>
  <c r="F1161" i="23"/>
  <c r="F1090" i="23"/>
  <c r="F1037" i="23"/>
  <c r="F1184" i="23"/>
  <c r="F1219" i="23"/>
  <c r="F1210" i="23"/>
  <c r="F1213" i="23"/>
  <c r="F1309" i="23"/>
  <c r="F204" i="23"/>
  <c r="F290" i="23"/>
  <c r="F407" i="23"/>
  <c r="F377" i="23"/>
  <c r="F349" i="23"/>
  <c r="F464" i="23"/>
  <c r="F342" i="23"/>
  <c r="F406" i="23"/>
  <c r="F444" i="23"/>
  <c r="F535" i="23"/>
  <c r="F485" i="23"/>
  <c r="F657" i="23"/>
  <c r="F663" i="23"/>
  <c r="F691" i="23"/>
  <c r="F852" i="23"/>
  <c r="F734" i="23"/>
  <c r="F723" i="23"/>
  <c r="F736" i="23"/>
  <c r="F624" i="23"/>
  <c r="F629" i="23"/>
  <c r="F798" i="23"/>
  <c r="F937" i="23"/>
  <c r="F126" i="23"/>
  <c r="F227" i="23"/>
  <c r="F550" i="23"/>
  <c r="F517" i="23"/>
  <c r="F473" i="23"/>
  <c r="F854" i="23"/>
  <c r="F787" i="23"/>
  <c r="F831" i="23"/>
  <c r="F899" i="23"/>
  <c r="F1181" i="23"/>
  <c r="F1259" i="23"/>
  <c r="F190" i="23"/>
  <c r="F133" i="23"/>
  <c r="F142" i="23"/>
  <c r="F248" i="23"/>
  <c r="F350" i="23"/>
  <c r="F358" i="23"/>
  <c r="F531" i="23"/>
  <c r="F498" i="23"/>
  <c r="F670" i="23"/>
  <c r="F745" i="23"/>
  <c r="F867" i="23"/>
  <c r="F1240" i="23"/>
  <c r="F129" i="23"/>
  <c r="F507" i="23"/>
  <c r="F347" i="23"/>
  <c r="F344" i="23"/>
  <c r="F332" i="23"/>
  <c r="F394" i="23"/>
  <c r="F261" i="23"/>
  <c r="F173" i="23"/>
  <c r="F277" i="23"/>
  <c r="F189" i="23"/>
  <c r="F288" i="23"/>
  <c r="F738" i="23"/>
  <c r="F707" i="23"/>
  <c r="F713" i="23"/>
  <c r="F697" i="23"/>
  <c r="F908" i="23"/>
  <c r="F601" i="23"/>
  <c r="F591" i="23"/>
  <c r="F770" i="23"/>
  <c r="F560" i="23"/>
  <c r="F574" i="23"/>
  <c r="F587" i="23"/>
  <c r="F459" i="23"/>
  <c r="F521" i="23"/>
  <c r="F551" i="23"/>
  <c r="F563" i="23"/>
  <c r="F474" i="23"/>
  <c r="F395" i="23"/>
  <c r="F441" i="23"/>
  <c r="F754" i="23"/>
  <c r="F548" i="23"/>
  <c r="F676" i="23"/>
  <c r="F688" i="23"/>
  <c r="F447" i="23"/>
  <c r="F516" i="23"/>
  <c r="F470" i="23"/>
  <c r="F537" i="23"/>
  <c r="F427" i="23"/>
  <c r="F368" i="23"/>
  <c r="F387" i="23"/>
  <c r="F428" i="23"/>
  <c r="F275" i="23"/>
  <c r="F294" i="23"/>
  <c r="F158" i="23"/>
  <c r="F292" i="23"/>
  <c r="F132" i="23"/>
  <c r="F1044" i="23"/>
  <c r="F803" i="23"/>
  <c r="F791" i="23"/>
  <c r="F761" i="23"/>
  <c r="F747" i="23"/>
  <c r="F818" i="23"/>
  <c r="F1025" i="23"/>
  <c r="F851" i="23"/>
  <c r="F775" i="23"/>
  <c r="F1038" i="23"/>
  <c r="F731" i="23"/>
  <c r="F806" i="23"/>
  <c r="F232" i="23"/>
  <c r="F348" i="23"/>
  <c r="F410" i="23"/>
  <c r="F375" i="23"/>
  <c r="F484" i="23"/>
  <c r="F527" i="23"/>
  <c r="F785" i="23"/>
  <c r="F939" i="23"/>
  <c r="F1017" i="23"/>
  <c r="F194" i="23"/>
  <c r="F445" i="23"/>
  <c r="F284" i="23"/>
  <c r="F489" i="23"/>
  <c r="F539" i="23"/>
  <c r="F982" i="23"/>
  <c r="F959" i="23"/>
  <c r="F150" i="23"/>
  <c r="F134" i="23"/>
  <c r="F63" i="23"/>
  <c r="F1189" i="23"/>
  <c r="F304" i="23"/>
  <c r="F263" i="23"/>
  <c r="F217" i="23"/>
  <c r="F266" i="23"/>
  <c r="F400" i="23"/>
  <c r="F506" i="23"/>
  <c r="F191" i="23"/>
  <c r="F163" i="23"/>
  <c r="F369" i="23"/>
  <c r="F339" i="23"/>
  <c r="F530" i="23"/>
  <c r="F615" i="23"/>
  <c r="F56" i="23"/>
  <c r="F360" i="23"/>
  <c r="F174" i="23"/>
  <c r="F78" i="23"/>
  <c r="F285" i="23"/>
  <c r="F351" i="23"/>
  <c r="F501" i="23"/>
  <c r="F586" i="23"/>
  <c r="F106" i="23"/>
  <c r="F214" i="23"/>
  <c r="F411" i="23"/>
  <c r="F519" i="23"/>
  <c r="F628" i="23"/>
  <c r="F103" i="23"/>
  <c r="F169" i="23"/>
  <c r="F48" i="23"/>
  <c r="F250" i="23"/>
  <c r="F414" i="23"/>
  <c r="F453" i="23"/>
  <c r="F567" i="23"/>
  <c r="F603" i="23"/>
  <c r="F10" i="23"/>
  <c r="F197" i="23"/>
  <c r="F100" i="23"/>
  <c r="F309" i="23"/>
  <c r="F385" i="23"/>
  <c r="F564" i="23"/>
  <c r="F525" i="23"/>
  <c r="F608" i="23"/>
  <c r="F247" i="23"/>
  <c r="F187" i="23"/>
  <c r="F92" i="23"/>
  <c r="F16" i="23"/>
  <c r="F253" i="23"/>
  <c r="F366" i="23"/>
  <c r="F538" i="23"/>
  <c r="F546" i="23"/>
  <c r="F666" i="23"/>
  <c r="F675" i="23"/>
  <c r="F120" i="23"/>
  <c r="F90" i="23"/>
  <c r="F280" i="23"/>
  <c r="F307" i="23"/>
  <c r="F264" i="23"/>
  <c r="F340" i="23"/>
  <c r="F421" i="23"/>
  <c r="F645" i="23"/>
  <c r="F541" i="23"/>
  <c r="F801" i="23"/>
  <c r="F992" i="23"/>
  <c r="F1051" i="23"/>
  <c r="F65" i="23"/>
  <c r="F324" i="23"/>
  <c r="F267" i="23"/>
  <c r="F374" i="23"/>
  <c r="F438" i="23"/>
  <c r="F708" i="23"/>
  <c r="F626" i="23"/>
  <c r="F884" i="23"/>
  <c r="F828" i="23"/>
  <c r="F1147" i="23"/>
  <c r="F256" i="23"/>
  <c r="F343" i="23"/>
  <c r="F165" i="23"/>
  <c r="F305" i="23"/>
  <c r="F425" i="23"/>
  <c r="F443" i="23"/>
  <c r="F627" i="23"/>
  <c r="F661" i="23"/>
  <c r="F648" i="23"/>
  <c r="F1086" i="23"/>
  <c r="F319" i="23"/>
  <c r="F151" i="23"/>
  <c r="F70" i="23"/>
  <c r="F252" i="23"/>
  <c r="F234" i="23"/>
  <c r="F278" i="23"/>
  <c r="F186" i="23"/>
  <c r="F283" i="23"/>
  <c r="F422" i="23"/>
  <c r="F408" i="23"/>
  <c r="F390" i="23"/>
  <c r="F499" i="23"/>
  <c r="F568" i="23"/>
  <c r="F480" i="23"/>
  <c r="F488" i="23"/>
  <c r="F599" i="23"/>
  <c r="F653" i="23"/>
  <c r="F654" i="23"/>
  <c r="F613" i="23"/>
  <c r="F711" i="23"/>
  <c r="F832" i="23"/>
  <c r="F692" i="23"/>
  <c r="F664" i="23"/>
  <c r="F760" i="23"/>
  <c r="F726" i="23"/>
  <c r="F916" i="23"/>
  <c r="F802" i="23"/>
  <c r="F843" i="23"/>
  <c r="F870" i="23"/>
  <c r="F955" i="23"/>
  <c r="F987" i="23"/>
  <c r="F1190" i="23"/>
  <c r="F915" i="23"/>
  <c r="F1047" i="23"/>
  <c r="F971" i="23"/>
  <c r="F1131" i="23"/>
  <c r="F1067" i="23"/>
  <c r="F1175" i="23"/>
  <c r="F1094" i="23"/>
  <c r="F1236" i="23"/>
  <c r="F1258" i="23"/>
  <c r="F1256" i="23"/>
  <c r="F1275" i="23"/>
  <c r="F1223" i="23"/>
  <c r="F114" i="23"/>
  <c r="F77" i="23"/>
  <c r="F131" i="23"/>
  <c r="F184" i="23"/>
  <c r="F44" i="23"/>
  <c r="F143" i="23"/>
  <c r="F193" i="23"/>
  <c r="F199" i="23"/>
  <c r="F146" i="23"/>
  <c r="F98" i="23"/>
  <c r="F45" i="23"/>
  <c r="F303" i="23"/>
  <c r="F224" i="23"/>
  <c r="F139" i="23"/>
  <c r="F262" i="23"/>
  <c r="F298" i="23"/>
  <c r="F282" i="23"/>
  <c r="F251" i="23"/>
  <c r="F299" i="23"/>
  <c r="F329" i="23"/>
  <c r="F417" i="23"/>
  <c r="F558" i="23"/>
  <c r="F352" i="23"/>
  <c r="F592" i="23"/>
  <c r="F456" i="23"/>
  <c r="F493" i="23"/>
  <c r="F632" i="23"/>
  <c r="F681" i="23"/>
  <c r="F598" i="23"/>
  <c r="F655" i="23"/>
  <c r="F729" i="23"/>
  <c r="F682" i="23"/>
  <c r="F718" i="23"/>
  <c r="F690" i="23"/>
  <c r="F808" i="23"/>
  <c r="F742" i="23"/>
  <c r="F930" i="23"/>
  <c r="F821" i="23"/>
  <c r="F853" i="23"/>
  <c r="F892" i="23"/>
  <c r="F962" i="23"/>
  <c r="F1022" i="23"/>
  <c r="F949" i="23"/>
  <c r="F931" i="23"/>
  <c r="F1054" i="23"/>
  <c r="F997" i="23"/>
  <c r="F1252" i="23"/>
  <c r="F1083" i="23"/>
  <c r="F1201" i="23"/>
  <c r="F1104" i="23"/>
  <c r="F1059" i="23"/>
  <c r="F1274" i="23"/>
  <c r="F1272" i="23"/>
  <c r="F1291" i="23"/>
  <c r="F1239" i="23"/>
  <c r="F94" i="23"/>
  <c r="F108" i="23"/>
  <c r="F64" i="23"/>
  <c r="F122" i="23"/>
  <c r="F160" i="23"/>
  <c r="F140" i="23"/>
  <c r="F171" i="23"/>
  <c r="F58" i="23"/>
  <c r="F225" i="23"/>
  <c r="F76" i="23"/>
  <c r="F33" i="23"/>
  <c r="F60" i="23"/>
  <c r="F293" i="23"/>
  <c r="F308" i="23"/>
  <c r="F178" i="23"/>
  <c r="F268" i="23"/>
  <c r="F315" i="23"/>
  <c r="F355" i="23"/>
  <c r="F420" i="23"/>
  <c r="F398" i="23"/>
  <c r="F450" i="23"/>
  <c r="F570" i="23"/>
  <c r="F536" i="23"/>
  <c r="F469" i="23"/>
  <c r="F700" i="23"/>
  <c r="F610" i="23"/>
  <c r="F705" i="23"/>
  <c r="F753" i="23"/>
  <c r="F727" i="23"/>
  <c r="F737" i="23"/>
  <c r="F702" i="23"/>
  <c r="F820" i="23"/>
  <c r="F758" i="23"/>
  <c r="F948" i="23"/>
  <c r="F850" i="23"/>
  <c r="F882" i="23"/>
  <c r="F913" i="23"/>
  <c r="F974" i="23"/>
  <c r="F970" i="23"/>
  <c r="F947" i="23"/>
  <c r="F929" i="23"/>
  <c r="F1003" i="23"/>
  <c r="F1088" i="23"/>
  <c r="F1220" i="23"/>
  <c r="F1122" i="23"/>
  <c r="F1075" i="23"/>
  <c r="F1290" i="23"/>
  <c r="F1288" i="23"/>
  <c r="F1206" i="23"/>
  <c r="F1307" i="23"/>
  <c r="F1255" i="23"/>
  <c r="F105" i="23"/>
  <c r="F49" i="23"/>
  <c r="F119" i="23"/>
  <c r="F167" i="23"/>
  <c r="F79" i="23"/>
  <c r="F53" i="23"/>
  <c r="F212" i="23"/>
  <c r="F38" i="23"/>
  <c r="F62" i="23"/>
  <c r="F52" i="23"/>
  <c r="F40" i="23"/>
  <c r="F28" i="23"/>
  <c r="F11" i="23"/>
  <c r="F47" i="23"/>
  <c r="F35" i="23"/>
  <c r="F23" i="23"/>
  <c r="F6" i="23"/>
  <c r="F72" i="23"/>
  <c r="F30" i="23"/>
  <c r="F80" i="23"/>
  <c r="F59" i="23"/>
  <c r="F54" i="23"/>
  <c r="F42" i="23"/>
  <c r="F13" i="23"/>
  <c r="F192" i="23"/>
  <c r="F115" i="23"/>
  <c r="F109" i="23"/>
  <c r="F14" i="23"/>
  <c r="F81" i="23"/>
  <c r="F43" i="23"/>
  <c r="F148" i="23"/>
  <c r="F145" i="23"/>
  <c r="F112" i="23"/>
  <c r="F73" i="23"/>
  <c r="F325" i="23"/>
  <c r="F345" i="23"/>
  <c r="F291" i="23"/>
  <c r="F323" i="23"/>
  <c r="F331" i="23"/>
  <c r="F367" i="23"/>
  <c r="F382" i="23"/>
  <c r="F433" i="23"/>
  <c r="F403" i="23"/>
  <c r="F462" i="23"/>
  <c r="F575" i="23"/>
  <c r="F542" i="23"/>
  <c r="F504" i="23"/>
  <c r="F649" i="23"/>
  <c r="F650" i="23"/>
  <c r="F584" i="23"/>
  <c r="F769" i="23"/>
  <c r="F780" i="23"/>
  <c r="F771" i="23"/>
  <c r="F722" i="23"/>
  <c r="F837" i="23"/>
  <c r="F774" i="23"/>
  <c r="F1015" i="23"/>
  <c r="F877" i="23"/>
  <c r="F932" i="23"/>
  <c r="F1009" i="23"/>
  <c r="F984" i="23"/>
  <c r="F980" i="23"/>
  <c r="F945" i="23"/>
  <c r="F902" i="23"/>
  <c r="F1106" i="23"/>
  <c r="F1033" i="23"/>
  <c r="F1140" i="23"/>
  <c r="F1138" i="23"/>
  <c r="F1306" i="23"/>
  <c r="F1304" i="23"/>
  <c r="F1222" i="23"/>
  <c r="F1202" i="23"/>
  <c r="F1271" i="23"/>
  <c r="F216" i="23"/>
  <c r="F102" i="23"/>
  <c r="F37" i="23"/>
  <c r="F116" i="23"/>
  <c r="F101" i="23"/>
  <c r="F71" i="23"/>
  <c r="F26" i="23"/>
  <c r="F211" i="23"/>
  <c r="F136" i="23"/>
  <c r="F86" i="23"/>
  <c r="F110" i="23"/>
  <c r="F357" i="23"/>
  <c r="F310" i="23"/>
  <c r="F2" i="23"/>
  <c r="F362" i="23"/>
  <c r="F419" i="23"/>
  <c r="F346" i="23"/>
  <c r="F461" i="23"/>
  <c r="F430" i="23"/>
  <c r="F479" i="23"/>
  <c r="F580" i="23"/>
  <c r="F471" i="23"/>
  <c r="F509" i="23"/>
  <c r="F669" i="23"/>
  <c r="F693" i="23"/>
  <c r="F660" i="23"/>
  <c r="F784" i="23"/>
  <c r="F800" i="23"/>
  <c r="F792" i="23"/>
  <c r="F725" i="23"/>
  <c r="F865" i="23"/>
  <c r="F790" i="23"/>
  <c r="F715" i="23"/>
  <c r="F886" i="23"/>
  <c r="F759" i="23"/>
  <c r="F1029" i="23"/>
  <c r="F1018" i="23"/>
  <c r="F985" i="23"/>
  <c r="F968" i="23"/>
  <c r="F961" i="23"/>
  <c r="F918" i="23"/>
  <c r="F1124" i="23"/>
  <c r="F1049" i="23"/>
  <c r="F1191" i="23"/>
  <c r="F1157" i="23"/>
  <c r="F1217" i="23"/>
  <c r="F1238" i="23"/>
  <c r="F1218" i="23"/>
  <c r="F1287" i="23"/>
  <c r="F88" i="23"/>
  <c r="F128" i="23"/>
  <c r="F25" i="23"/>
  <c r="F137" i="23"/>
  <c r="F269" i="23"/>
  <c r="F69" i="23"/>
  <c r="F34" i="23"/>
  <c r="F993" i="23"/>
  <c r="F1002" i="23"/>
  <c r="F978" i="23"/>
  <c r="F934" i="23"/>
  <c r="F1129" i="23"/>
  <c r="F1065" i="23"/>
  <c r="F1099" i="23"/>
  <c r="F1173" i="23"/>
  <c r="F1233" i="23"/>
  <c r="F1254" i="23"/>
  <c r="F1234" i="23"/>
  <c r="F1303" i="23"/>
  <c r="F141" i="23"/>
  <c r="F221" i="23"/>
  <c r="F75" i="23"/>
  <c r="F125" i="23"/>
  <c r="F20" i="23"/>
  <c r="F179" i="23"/>
  <c r="F41" i="23"/>
  <c r="F31" i="23"/>
  <c r="F27" i="23"/>
  <c r="F999" i="23"/>
  <c r="F1041" i="23"/>
  <c r="F994" i="23"/>
  <c r="F950" i="23"/>
  <c r="F1134" i="23"/>
  <c r="F1081" i="23"/>
  <c r="F1117" i="23"/>
  <c r="F1204" i="23"/>
  <c r="F1249" i="23"/>
  <c r="F1270" i="23"/>
  <c r="F1250" i="23"/>
  <c r="F1205" i="23"/>
  <c r="F57" i="23"/>
  <c r="F185" i="23"/>
  <c r="F46" i="23"/>
  <c r="F107" i="23"/>
  <c r="F36" i="23"/>
  <c r="F19" i="23"/>
  <c r="F898" i="23"/>
  <c r="F914" i="23"/>
  <c r="F847" i="23"/>
  <c r="F763" i="23"/>
  <c r="F777" i="23"/>
  <c r="F807" i="23"/>
  <c r="F810" i="23"/>
  <c r="F946" i="23"/>
  <c r="F1060" i="23"/>
  <c r="F1070" i="23"/>
  <c r="F1093" i="23"/>
  <c r="F976" i="23"/>
  <c r="F1142" i="23"/>
  <c r="F1096" i="23"/>
  <c r="F1169" i="23"/>
  <c r="F1115" i="23"/>
  <c r="F1265" i="23"/>
  <c r="F1286" i="23"/>
  <c r="F1266" i="23"/>
  <c r="F1221" i="23"/>
  <c r="F276" i="23"/>
  <c r="F111" i="23"/>
  <c r="F208" i="23"/>
  <c r="F273" i="23"/>
  <c r="F8" i="23"/>
  <c r="F113" i="23"/>
  <c r="F17" i="23"/>
  <c r="F159" i="23"/>
  <c r="F680" i="23"/>
  <c r="F671" i="23"/>
  <c r="F857" i="23"/>
  <c r="F779" i="23"/>
  <c r="F793" i="23"/>
  <c r="F819" i="23"/>
  <c r="F822" i="23"/>
  <c r="F967" i="23"/>
  <c r="F924" i="23"/>
  <c r="F874" i="23"/>
  <c r="F1028" i="23"/>
  <c r="F981" i="23"/>
  <c r="F1165" i="23"/>
  <c r="F1150" i="23"/>
  <c r="F1112" i="23"/>
  <c r="F1133" i="23"/>
  <c r="F1281" i="23"/>
  <c r="F1302" i="23"/>
  <c r="F1282" i="23"/>
  <c r="F1237" i="23"/>
  <c r="F209" i="23"/>
  <c r="F289" i="23"/>
  <c r="F117" i="23"/>
  <c r="F96" i="23"/>
  <c r="F236" i="23"/>
  <c r="F246" i="23"/>
  <c r="F5" i="23"/>
  <c r="F175" i="23"/>
  <c r="F95" i="23"/>
  <c r="F24" i="23"/>
  <c r="F149" i="23"/>
  <c r="F7" i="23"/>
  <c r="F32" i="23"/>
  <c r="F860" i="23"/>
  <c r="F795" i="23"/>
  <c r="F809" i="23"/>
  <c r="F848" i="23"/>
  <c r="F888" i="23"/>
  <c r="F979" i="23"/>
  <c r="F940" i="23"/>
  <c r="F890" i="23"/>
  <c r="F1182" i="23"/>
  <c r="F1006" i="23"/>
  <c r="F1144" i="23"/>
  <c r="F1168" i="23"/>
  <c r="F1156" i="23"/>
  <c r="F1188" i="23"/>
  <c r="F1284" i="23"/>
  <c r="F1297" i="23"/>
  <c r="F1163" i="23"/>
  <c r="F1298" i="23"/>
  <c r="F1253" i="23"/>
  <c r="F196" i="23"/>
  <c r="F83" i="23"/>
  <c r="F161" i="23"/>
  <c r="F172" i="23"/>
  <c r="F237" i="23"/>
  <c r="F180" i="23"/>
  <c r="F87" i="23"/>
  <c r="F21" i="23"/>
  <c r="F4" i="23"/>
  <c r="F876" i="23"/>
  <c r="F826" i="23"/>
  <c r="F861" i="23"/>
  <c r="F1057" i="23"/>
  <c r="F995" i="23"/>
  <c r="F956" i="23"/>
  <c r="F906" i="23"/>
  <c r="F879" i="23"/>
  <c r="F1012" i="23"/>
  <c r="F1186" i="23"/>
  <c r="F1026" i="23"/>
  <c r="F1159" i="23"/>
  <c r="F1036" i="23"/>
  <c r="F1073" i="23"/>
  <c r="F1160" i="23"/>
  <c r="F1179" i="23"/>
  <c r="F1225" i="23"/>
  <c r="F1269" i="23"/>
  <c r="F181" i="23"/>
  <c r="F144" i="23"/>
  <c r="F201" i="23"/>
  <c r="F168" i="23"/>
  <c r="F91" i="23"/>
  <c r="F93" i="23"/>
  <c r="F61" i="23"/>
  <c r="F12" i="23"/>
  <c r="F9" i="23"/>
  <c r="F97" i="23"/>
  <c r="F177" i="23"/>
  <c r="F259" i="23"/>
  <c r="F314" i="23"/>
  <c r="F235" i="23"/>
  <c r="F379" i="23"/>
  <c r="F316" i="23"/>
  <c r="F330" i="23"/>
  <c r="F449" i="23"/>
  <c r="F502" i="23"/>
  <c r="F552" i="23"/>
  <c r="F562" i="23"/>
  <c r="F609" i="23"/>
  <c r="F618" i="23"/>
  <c r="F644" i="23"/>
  <c r="F677" i="23"/>
  <c r="F755" i="23"/>
  <c r="F756" i="23"/>
  <c r="F835" i="23"/>
  <c r="F816" i="23"/>
  <c r="F838" i="23"/>
  <c r="F925" i="23"/>
  <c r="F875" i="23"/>
  <c r="F1001" i="23"/>
  <c r="F963" i="23"/>
  <c r="F922" i="23"/>
  <c r="F895" i="23"/>
  <c r="F1141" i="23"/>
  <c r="F1200" i="23"/>
  <c r="F1042" i="23"/>
  <c r="F1172" i="23"/>
  <c r="F1052" i="23"/>
  <c r="F1105" i="23"/>
  <c r="F1176" i="23"/>
  <c r="F1195" i="23"/>
  <c r="F1241" i="23"/>
  <c r="F1285" i="23"/>
  <c r="F231" i="23"/>
  <c r="F162" i="23"/>
  <c r="F203" i="23"/>
  <c r="F67" i="23"/>
  <c r="F157" i="23"/>
  <c r="F195" i="23"/>
  <c r="F164" i="23"/>
  <c r="F226" i="23"/>
  <c r="F85" i="23"/>
  <c r="F84" i="23"/>
  <c r="F124" i="23"/>
  <c r="F435" i="23"/>
  <c r="F576" i="23"/>
  <c r="F614" i="23"/>
  <c r="F600" i="23"/>
  <c r="F623" i="23"/>
  <c r="F716" i="23"/>
  <c r="F724" i="23"/>
  <c r="F685" i="23"/>
  <c r="F849" i="23"/>
  <c r="F872" i="23"/>
  <c r="F833" i="23"/>
  <c r="F858" i="23"/>
  <c r="F969" i="23"/>
  <c r="F891" i="23"/>
  <c r="F1010" i="23"/>
  <c r="F975" i="23"/>
  <c r="F938" i="23"/>
  <c r="F911" i="23"/>
  <c r="F1149" i="23"/>
  <c r="F1207" i="23"/>
  <c r="F1058" i="23"/>
  <c r="F1268" i="23"/>
  <c r="F1068" i="23"/>
  <c r="F1123" i="23"/>
  <c r="F1192" i="23"/>
  <c r="F1211" i="23"/>
  <c r="F1257" i="23"/>
  <c r="F1301" i="23"/>
  <c r="F147" i="23"/>
  <c r="F153" i="23"/>
  <c r="F74" i="23"/>
  <c r="F51" i="23"/>
  <c r="F213" i="23"/>
  <c r="F188" i="23"/>
  <c r="F82" i="23"/>
  <c r="F68" i="23"/>
  <c r="F121" i="23"/>
  <c r="F127" i="23"/>
  <c r="F15" i="23"/>
  <c r="F135" i="23"/>
  <c r="F155" i="23"/>
  <c r="F218" i="23"/>
  <c r="F170" i="23"/>
  <c r="F202" i="23"/>
  <c r="F198" i="23"/>
  <c r="F399" i="23"/>
  <c r="F363" i="23"/>
  <c r="F356" i="23"/>
  <c r="F364" i="23"/>
  <c r="F512" i="23"/>
  <c r="F454" i="23"/>
  <c r="F481" i="23"/>
  <c r="F619" i="23"/>
  <c r="F643" i="23"/>
  <c r="F637" i="23"/>
  <c r="F616" i="23"/>
  <c r="F740" i="23"/>
  <c r="F699" i="23"/>
  <c r="F710" i="23"/>
  <c r="F683" i="23"/>
  <c r="F881" i="23"/>
  <c r="F845" i="23"/>
  <c r="F866" i="23"/>
  <c r="F812" i="23"/>
  <c r="F907" i="23"/>
  <c r="F1076" i="23"/>
  <c r="F1019" i="23"/>
  <c r="F1027" i="23"/>
  <c r="F954" i="23"/>
  <c r="F927" i="23"/>
  <c r="F1158" i="23"/>
  <c r="F1300" i="23"/>
  <c r="F1074" i="23"/>
  <c r="F1063" i="23"/>
  <c r="F1084" i="23"/>
  <c r="F1128" i="23"/>
  <c r="F1208" i="23"/>
  <c r="F1227" i="23"/>
  <c r="F1273" i="23"/>
  <c r="F154" i="23"/>
  <c r="F50" i="23"/>
  <c r="F99" i="23"/>
  <c r="F18" i="23"/>
  <c r="F39" i="23"/>
  <c r="F200" i="23"/>
  <c r="F183" i="23"/>
  <c r="F130" i="23"/>
  <c r="F118" i="23"/>
  <c r="F3" i="23"/>
  <c r="F272" i="23"/>
  <c r="F89" i="23"/>
  <c r="F228" i="23"/>
  <c r="F243" i="23"/>
  <c r="F229" i="23"/>
  <c r="F210" i="23"/>
  <c r="F404" i="23"/>
  <c r="F380" i="23"/>
  <c r="F373" i="23"/>
  <c r="F376" i="23"/>
  <c r="F472" i="23"/>
  <c r="F495" i="23"/>
  <c r="F466" i="23"/>
  <c r="F486" i="23"/>
  <c r="F597" i="23"/>
  <c r="F593" i="23"/>
  <c r="F596" i="23"/>
  <c r="F638" i="23"/>
  <c r="F743" i="23"/>
  <c r="F659" i="23"/>
  <c r="F744" i="23"/>
  <c r="F764" i="23"/>
  <c r="F957" i="23"/>
  <c r="F900" i="23"/>
  <c r="F941" i="23"/>
  <c r="F897" i="23"/>
  <c r="F923" i="23"/>
  <c r="F1111" i="23"/>
  <c r="F996" i="23"/>
  <c r="F883" i="23"/>
  <c r="F983" i="23"/>
  <c r="F943" i="23"/>
  <c r="F1174" i="23"/>
  <c r="F1035" i="23"/>
  <c r="F1101" i="23"/>
  <c r="F1079" i="23"/>
  <c r="F1125" i="23"/>
  <c r="F1146" i="23"/>
  <c r="F1224" i="23"/>
  <c r="F1243" i="23"/>
  <c r="F1289" i="23"/>
  <c r="F138" i="23"/>
  <c r="F123" i="23"/>
  <c r="F176" i="23"/>
  <c r="F22" i="23"/>
  <c r="F104" i="23"/>
  <c r="F156" i="23"/>
  <c r="F29" i="23"/>
  <c r="F66" i="23"/>
  <c r="F55" i="23"/>
  <c r="F6" i="19"/>
  <c r="F1336" i="19"/>
  <c r="F1335" i="19"/>
  <c r="F1562" i="19"/>
  <c r="F1362" i="19"/>
  <c r="F1409" i="19"/>
  <c r="F1396" i="19"/>
  <c r="F1439" i="19"/>
  <c r="F1349" i="19"/>
  <c r="F1436" i="19"/>
  <c r="F1392" i="19"/>
  <c r="F1483" i="19"/>
  <c r="F1372" i="19"/>
  <c r="F1384" i="19"/>
  <c r="F1408" i="19"/>
  <c r="F1420" i="19"/>
  <c r="F1410" i="19"/>
  <c r="F1390" i="19"/>
  <c r="F1400" i="19"/>
  <c r="F1388" i="19"/>
  <c r="F1518" i="19"/>
  <c r="F1482" i="19"/>
  <c r="F1490" i="19"/>
  <c r="F1380" i="19"/>
  <c r="F1423" i="19"/>
  <c r="F1495" i="19"/>
  <c r="F1403" i="19"/>
  <c r="F1532" i="19"/>
  <c r="F1406" i="19"/>
  <c r="F1443" i="19"/>
  <c r="F1432" i="19"/>
  <c r="F1435" i="19"/>
  <c r="F1521" i="19"/>
  <c r="F1568" i="19"/>
  <c r="F1575" i="19"/>
  <c r="F1466" i="19"/>
  <c r="F1455" i="19"/>
  <c r="F1364" i="19"/>
  <c r="F1407" i="19"/>
  <c r="F1479" i="19"/>
  <c r="F1459" i="19"/>
  <c r="F1425" i="19"/>
  <c r="F1545" i="19"/>
  <c r="F1513" i="19"/>
  <c r="F1395" i="19"/>
  <c r="F1418" i="19"/>
  <c r="F1557" i="19"/>
  <c r="F1365" i="19"/>
  <c r="F1498" i="19"/>
  <c r="F1348" i="19"/>
  <c r="F1391" i="19"/>
  <c r="F1463" i="19"/>
  <c r="F1480" i="19"/>
  <c r="F1448" i="19"/>
  <c r="F1440" i="19"/>
  <c r="F1385" i="19"/>
  <c r="F1454" i="19"/>
  <c r="F1465" i="19"/>
  <c r="F1504" i="19"/>
  <c r="F1345" i="19"/>
  <c r="F1522" i="19"/>
  <c r="F1569" i="19"/>
  <c r="F1534" i="19"/>
  <c r="F1424" i="19"/>
  <c r="F1470" i="19"/>
  <c r="F1387" i="19"/>
  <c r="F1340" i="19"/>
  <c r="F1475" i="19"/>
  <c r="F1379" i="19"/>
  <c r="F1528" i="19"/>
  <c r="F1478" i="19"/>
  <c r="F1375" i="19"/>
  <c r="F1447" i="19"/>
  <c r="F1452" i="19"/>
  <c r="F1419" i="19"/>
  <c r="F1464" i="19"/>
  <c r="F1496" i="19"/>
  <c r="F1552" i="19"/>
  <c r="F1550" i="19"/>
  <c r="F1412" i="19"/>
  <c r="F1369" i="19"/>
  <c r="F1462" i="19"/>
  <c r="F1359" i="19"/>
  <c r="F1431" i="19"/>
  <c r="F1507" i="19"/>
  <c r="F1417" i="19"/>
  <c r="F1473" i="19"/>
  <c r="F1516" i="19"/>
  <c r="F1536" i="19"/>
  <c r="F1378" i="19"/>
  <c r="F1561" i="19"/>
  <c r="F1356" i="19"/>
  <c r="F1555" i="19"/>
  <c r="F1446" i="19"/>
  <c r="F1343" i="19"/>
  <c r="F1415" i="19"/>
  <c r="F1512" i="19"/>
  <c r="F1337" i="19"/>
  <c r="F1441" i="19"/>
  <c r="F1486" i="19"/>
  <c r="F1520" i="19"/>
  <c r="F1433" i="19"/>
  <c r="F1564" i="19"/>
  <c r="F1582" i="19"/>
  <c r="F1377" i="19"/>
  <c r="F1430" i="19"/>
  <c r="F1493" i="19"/>
  <c r="F1399" i="19"/>
  <c r="F1339" i="19"/>
  <c r="F1472" i="19"/>
  <c r="F1502" i="19"/>
  <c r="F1456" i="19"/>
  <c r="F1411" i="19"/>
  <c r="F1578" i="19"/>
  <c r="F1338" i="19"/>
  <c r="F1401" i="19"/>
  <c r="F1414" i="19"/>
  <c r="F1477" i="19"/>
  <c r="F1383" i="19"/>
  <c r="F1370" i="19"/>
  <c r="F1360" i="19"/>
  <c r="F1515" i="19"/>
  <c r="F1541" i="19"/>
  <c r="F1467" i="19"/>
  <c r="F1422" i="19"/>
  <c r="F1577" i="19"/>
  <c r="F1458" i="19"/>
  <c r="F1508" i="19"/>
  <c r="F1398" i="19"/>
  <c r="F1461" i="19"/>
  <c r="F1367" i="19"/>
  <c r="F1481" i="19"/>
  <c r="F1371" i="19"/>
  <c r="F1361" i="19"/>
  <c r="F1514" i="19"/>
  <c r="F1530" i="19"/>
  <c r="F1549" i="19"/>
  <c r="F1346" i="19"/>
  <c r="F1434" i="19"/>
  <c r="F1580" i="19"/>
  <c r="F1537" i="19"/>
  <c r="F1468" i="19"/>
  <c r="F1492" i="19"/>
  <c r="F1382" i="19"/>
  <c r="F1445" i="19"/>
  <c r="F1491" i="19"/>
  <c r="F1393" i="19"/>
  <c r="F1394" i="19"/>
  <c r="F1499" i="19"/>
  <c r="F1533" i="19"/>
  <c r="F1497" i="19"/>
  <c r="F1457" i="19"/>
  <c r="F1525" i="19"/>
  <c r="F1571" i="19"/>
  <c r="F1474" i="19"/>
  <c r="F1484" i="19"/>
  <c r="F1476" i="19"/>
  <c r="F1366" i="19"/>
  <c r="F1429" i="19"/>
  <c r="F1347" i="19"/>
  <c r="F1500" i="19"/>
  <c r="F1426" i="19"/>
  <c r="F1404" i="19"/>
  <c r="F1416" i="19"/>
  <c r="F1523" i="19"/>
  <c r="F1352" i="19"/>
  <c r="F1539" i="19"/>
  <c r="F1344" i="19"/>
  <c r="F1505" i="19"/>
  <c r="F1488" i="19"/>
  <c r="F1566" i="19"/>
  <c r="F1460" i="19"/>
  <c r="F1350" i="19"/>
  <c r="F1413" i="19"/>
  <c r="F1358" i="19"/>
  <c r="F1427" i="19"/>
  <c r="F1363" i="19"/>
  <c r="F1374" i="19"/>
  <c r="F1544" i="19"/>
  <c r="F1559" i="19"/>
  <c r="F1527" i="19"/>
  <c r="F1567" i="19"/>
  <c r="F1342" i="19"/>
  <c r="F1357" i="19"/>
  <c r="F1531" i="19"/>
  <c r="F1572" i="19"/>
  <c r="F1469" i="19"/>
  <c r="F1517" i="19"/>
  <c r="F1540" i="19"/>
  <c r="F1576" i="19"/>
  <c r="F1437" i="19"/>
  <c r="F1560" i="19"/>
  <c r="F1535" i="19"/>
  <c r="F1553" i="19"/>
  <c r="F1574" i="19"/>
  <c r="F1581" i="19"/>
  <c r="F1405" i="19"/>
  <c r="F1501" i="19"/>
  <c r="F1526" i="19"/>
  <c r="F1548" i="19"/>
  <c r="F1511" i="19"/>
  <c r="F1573" i="19"/>
  <c r="F1529" i="19"/>
  <c r="F1538" i="19"/>
  <c r="F1543" i="19"/>
  <c r="F1558" i="19"/>
  <c r="F1565" i="19"/>
  <c r="F1373" i="19"/>
  <c r="F1494" i="19"/>
  <c r="F1519" i="19"/>
  <c r="F1341" i="19"/>
  <c r="F1453" i="19"/>
  <c r="F1485" i="19"/>
  <c r="F1503" i="19"/>
  <c r="F1509" i="19"/>
  <c r="F1546" i="19"/>
  <c r="F1551" i="19"/>
  <c r="F1563" i="19"/>
  <c r="F1579" i="19"/>
  <c r="F1570" i="19"/>
  <c r="F1556" i="19"/>
  <c r="F1554" i="19"/>
  <c r="F1510" i="19"/>
  <c r="F1421" i="19"/>
  <c r="F1524" i="19"/>
  <c r="F1389" i="19"/>
  <c r="F1547" i="19"/>
  <c r="F1489" i="19"/>
  <c r="F1444" i="19"/>
  <c r="F1487" i="19"/>
  <c r="F1397" i="19"/>
  <c r="F1368" i="19"/>
  <c r="F1449" i="19"/>
  <c r="F1451" i="19"/>
  <c r="F1386" i="19"/>
  <c r="F1355" i="19"/>
  <c r="F1542" i="19"/>
  <c r="F1450" i="19"/>
  <c r="F1428" i="19"/>
  <c r="F1471" i="19"/>
  <c r="F1381" i="19"/>
  <c r="F1402" i="19"/>
  <c r="F1506" i="19"/>
  <c r="F1438" i="19"/>
  <c r="F1351" i="19"/>
  <c r="F1442" i="19"/>
  <c r="F1353" i="19"/>
  <c r="F1354" i="19"/>
  <c r="F1376" i="19"/>
  <c r="F3" i="19"/>
  <c r="F912" i="19"/>
  <c r="F37" i="19"/>
  <c r="F212" i="19"/>
  <c r="F388" i="19"/>
  <c r="F737" i="19"/>
  <c r="F896" i="19"/>
  <c r="F293" i="19"/>
  <c r="F998" i="19"/>
  <c r="F1136" i="19"/>
  <c r="F960" i="19"/>
  <c r="F911" i="19"/>
  <c r="F721" i="19"/>
  <c r="F665" i="19"/>
  <c r="F882" i="19"/>
  <c r="F841" i="19"/>
  <c r="F782" i="19"/>
  <c r="F630" i="19"/>
  <c r="F252" i="19"/>
  <c r="F978" i="19"/>
  <c r="F769" i="19"/>
  <c r="F1256" i="19"/>
  <c r="F930" i="19"/>
  <c r="F764" i="19"/>
  <c r="F951" i="19"/>
  <c r="F897" i="19"/>
  <c r="F663" i="19"/>
  <c r="F853" i="19"/>
  <c r="F714" i="19"/>
  <c r="F750" i="19"/>
  <c r="F997" i="19"/>
  <c r="F862" i="19"/>
  <c r="F784" i="19"/>
  <c r="F846" i="19"/>
  <c r="F1073" i="19"/>
  <c r="F1107" i="19"/>
  <c r="F935" i="19"/>
  <c r="F752" i="19"/>
  <c r="F679" i="19"/>
  <c r="F644" i="19"/>
  <c r="F384" i="19"/>
  <c r="F277" i="19"/>
  <c r="F1176" i="19"/>
  <c r="F1004" i="19"/>
  <c r="F929" i="19"/>
  <c r="F649" i="19"/>
  <c r="F914" i="19"/>
  <c r="F879" i="19"/>
  <c r="F607" i="19"/>
  <c r="F1280" i="19"/>
  <c r="F1291" i="19"/>
  <c r="F463" i="19"/>
  <c r="F881" i="19"/>
  <c r="F748" i="19"/>
  <c r="F46" i="19"/>
  <c r="F775" i="19"/>
  <c r="F637" i="19"/>
  <c r="F599" i="19"/>
  <c r="F894" i="19"/>
  <c r="F962" i="19"/>
  <c r="F843" i="19"/>
  <c r="F859" i="19"/>
  <c r="F621" i="19"/>
  <c r="F1332" i="19"/>
  <c r="F715" i="19"/>
  <c r="F245" i="19"/>
  <c r="F21" i="19"/>
  <c r="F203" i="19"/>
  <c r="F863" i="19"/>
  <c r="F944" i="19"/>
  <c r="F977" i="19"/>
  <c r="F903" i="19"/>
  <c r="F617" i="19"/>
  <c r="F824" i="19"/>
  <c r="F839" i="19"/>
  <c r="F605" i="19"/>
  <c r="F596" i="19"/>
  <c r="F695" i="19"/>
  <c r="F796" i="19"/>
  <c r="F965" i="19"/>
  <c r="F919" i="19"/>
  <c r="F913" i="19"/>
  <c r="F958" i="19"/>
  <c r="F875" i="19"/>
  <c r="F815" i="19"/>
  <c r="F946" i="19"/>
  <c r="F735" i="19"/>
  <c r="F281" i="19"/>
  <c r="F880" i="19"/>
  <c r="F816" i="19"/>
  <c r="F864" i="19"/>
  <c r="F827" i="19"/>
  <c r="F660" i="19"/>
  <c r="F805" i="19"/>
  <c r="F636" i="19"/>
  <c r="F229" i="19"/>
  <c r="F945" i="19"/>
  <c r="F585" i="19"/>
  <c r="F942" i="19"/>
  <c r="F878" i="19"/>
  <c r="F601" i="19"/>
  <c r="F795" i="19"/>
  <c r="F762" i="19"/>
  <c r="F1296" i="19"/>
  <c r="F961" i="19"/>
  <c r="F1001" i="19"/>
  <c r="F1217" i="19"/>
  <c r="F943" i="19"/>
  <c r="F976" i="19"/>
  <c r="F916" i="19"/>
  <c r="F754" i="19"/>
  <c r="F753" i="19"/>
  <c r="F1306" i="19"/>
  <c r="F926" i="19"/>
  <c r="F967" i="19"/>
  <c r="F928" i="19"/>
  <c r="F817" i="19"/>
  <c r="F745" i="19"/>
  <c r="F729" i="19"/>
  <c r="F250" i="19"/>
  <c r="F1216" i="19"/>
  <c r="F898" i="19"/>
  <c r="F949" i="19"/>
  <c r="F836" i="19"/>
  <c r="F780" i="19"/>
  <c r="F1304" i="19"/>
  <c r="F1314" i="19"/>
  <c r="F1192" i="19"/>
  <c r="F1016" i="19"/>
  <c r="F1142" i="19"/>
  <c r="F1178" i="19"/>
  <c r="F994" i="19"/>
  <c r="F1002" i="19"/>
  <c r="F1000" i="19"/>
  <c r="F408" i="19"/>
  <c r="F1051" i="19"/>
  <c r="F1138" i="19"/>
  <c r="F1165" i="19"/>
  <c r="F1173" i="19"/>
  <c r="F1167" i="19"/>
  <c r="F981" i="19"/>
  <c r="F1005" i="19"/>
  <c r="F988" i="19"/>
  <c r="F1281" i="19"/>
  <c r="F1248" i="19"/>
  <c r="F1101" i="19"/>
  <c r="F1133" i="19"/>
  <c r="F1250" i="19"/>
  <c r="F1313" i="19"/>
  <c r="F1322" i="19"/>
  <c r="F1162" i="19"/>
  <c r="F1043" i="19"/>
  <c r="F1147" i="19"/>
  <c r="F1119" i="19"/>
  <c r="F342" i="19"/>
  <c r="F1102" i="19"/>
  <c r="F1027" i="19"/>
  <c r="F999" i="19"/>
  <c r="F1047" i="19"/>
  <c r="F316" i="19"/>
  <c r="F1290" i="19"/>
  <c r="F1105" i="19"/>
  <c r="F1234" i="19"/>
  <c r="F1249" i="19"/>
  <c r="F1267" i="19"/>
  <c r="F1057" i="19"/>
  <c r="F1170" i="19"/>
  <c r="F1059" i="19"/>
  <c r="F1070" i="19"/>
  <c r="F986" i="19"/>
  <c r="F1245" i="19"/>
  <c r="F1222" i="19"/>
  <c r="F1240" i="19"/>
  <c r="F1210" i="19"/>
  <c r="F1229" i="19"/>
  <c r="F1117" i="19"/>
  <c r="F1132" i="19"/>
  <c r="F1048" i="19"/>
  <c r="F993" i="19"/>
  <c r="F1155" i="19"/>
  <c r="F1137" i="19"/>
  <c r="F1187" i="19"/>
  <c r="F1312" i="19"/>
  <c r="F1109" i="19"/>
  <c r="F1100" i="19"/>
  <c r="F1080" i="19"/>
  <c r="F1063" i="19"/>
  <c r="F1274" i="19"/>
  <c r="F431" i="19"/>
  <c r="F1231" i="19"/>
  <c r="F1299" i="19"/>
  <c r="F1232" i="19"/>
  <c r="F1154" i="19"/>
  <c r="F1320" i="19"/>
  <c r="F1334" i="19"/>
  <c r="F1331" i="19"/>
  <c r="F1226" i="19"/>
  <c r="F1266" i="19"/>
  <c r="F1149" i="19"/>
  <c r="F1084" i="19"/>
  <c r="F1064" i="19"/>
  <c r="F1208" i="19"/>
  <c r="F1066" i="19"/>
  <c r="F1026" i="19"/>
  <c r="F1036" i="19"/>
  <c r="F383" i="19"/>
  <c r="F1283" i="19"/>
  <c r="F1185" i="19"/>
  <c r="F1127" i="19"/>
  <c r="F1213" i="19"/>
  <c r="F1112" i="19"/>
  <c r="F1019" i="19"/>
  <c r="F990" i="19"/>
  <c r="F985" i="19"/>
  <c r="F1235" i="19"/>
  <c r="F1206" i="19"/>
  <c r="F1298" i="19"/>
  <c r="F1218" i="19"/>
  <c r="F1242" i="19"/>
  <c r="F1201" i="19"/>
  <c r="F1288" i="19"/>
  <c r="F1091" i="19"/>
  <c r="F1172" i="19"/>
  <c r="F1082" i="19"/>
  <c r="F1086" i="19"/>
  <c r="F662" i="19"/>
  <c r="F507" i="19"/>
  <c r="F540" i="19"/>
  <c r="F474" i="19"/>
  <c r="F482" i="19"/>
  <c r="F530" i="19"/>
  <c r="F524" i="19"/>
  <c r="F635" i="19"/>
  <c r="F678" i="19"/>
  <c r="F639" i="19"/>
  <c r="F628" i="19"/>
  <c r="F648" i="19"/>
  <c r="F829" i="19"/>
  <c r="F1009" i="19"/>
  <c r="F801" i="19"/>
  <c r="F510" i="19"/>
  <c r="F404" i="19"/>
  <c r="F477" i="19"/>
  <c r="F508" i="19"/>
  <c r="F400" i="19"/>
  <c r="F541" i="19"/>
  <c r="F557" i="19"/>
  <c r="F647" i="19"/>
  <c r="F694" i="19"/>
  <c r="F641" i="19"/>
  <c r="F683" i="19"/>
  <c r="F887" i="19"/>
  <c r="F861" i="19"/>
  <c r="F655" i="19"/>
  <c r="F493" i="19"/>
  <c r="F699" i="19"/>
  <c r="F680" i="19"/>
  <c r="F702" i="19"/>
  <c r="F705" i="19"/>
  <c r="F484" i="19"/>
  <c r="F555" i="19"/>
  <c r="F487" i="19"/>
  <c r="F495" i="19"/>
  <c r="F774" i="19"/>
  <c r="F583" i="19"/>
  <c r="F692" i="19"/>
  <c r="F741" i="19"/>
  <c r="F719" i="19"/>
  <c r="F712" i="19"/>
  <c r="F669" i="19"/>
  <c r="F631" i="19"/>
  <c r="F670" i="19"/>
  <c r="F800" i="19"/>
  <c r="F791" i="19"/>
  <c r="F872" i="19"/>
  <c r="F633" i="19"/>
  <c r="F910" i="19"/>
  <c r="F832" i="19"/>
  <c r="F1015" i="19"/>
  <c r="F1029" i="19"/>
  <c r="F927" i="19"/>
  <c r="F1113" i="19"/>
  <c r="F979" i="19"/>
  <c r="F1152" i="19"/>
  <c r="F516" i="19"/>
  <c r="F559" i="19"/>
  <c r="F416" i="19"/>
  <c r="F722" i="19"/>
  <c r="F768" i="19"/>
  <c r="F743" i="19"/>
  <c r="F727" i="19"/>
  <c r="F367" i="19"/>
  <c r="F602" i="19"/>
  <c r="F402" i="19"/>
  <c r="F423" i="19"/>
  <c r="F730" i="19"/>
  <c r="F885" i="19"/>
  <c r="F689" i="19"/>
  <c r="F618" i="19"/>
  <c r="F564" i="19"/>
  <c r="F492" i="19"/>
  <c r="F517" i="19"/>
  <c r="F514" i="19"/>
  <c r="F591" i="19"/>
  <c r="F653" i="19"/>
  <c r="F664" i="19"/>
  <c r="F710" i="19"/>
  <c r="F650" i="19"/>
  <c r="F572" i="19"/>
  <c r="F932" i="19"/>
  <c r="F964" i="19"/>
  <c r="F651" i="19"/>
  <c r="F763" i="19"/>
  <c r="F888" i="19"/>
  <c r="F301" i="19"/>
  <c r="F347" i="19"/>
  <c r="F471" i="19"/>
  <c r="F324" i="19"/>
  <c r="F329" i="19"/>
  <c r="F486" i="19"/>
  <c r="F430" i="19"/>
  <c r="F444" i="19"/>
  <c r="F500" i="19"/>
  <c r="F497" i="19"/>
  <c r="F571" i="19"/>
  <c r="F612" i="19"/>
  <c r="F718" i="19"/>
  <c r="F315" i="19"/>
  <c r="F386" i="19"/>
  <c r="F409" i="19"/>
  <c r="F522" i="19"/>
  <c r="F588" i="19"/>
  <c r="F418" i="19"/>
  <c r="F490" i="19"/>
  <c r="F598" i="19"/>
  <c r="F620" i="19"/>
  <c r="F667" i="19"/>
  <c r="F725" i="19"/>
  <c r="F778" i="19"/>
  <c r="F696" i="19"/>
  <c r="F623" i="19"/>
  <c r="F519" i="19"/>
  <c r="F532" i="19"/>
  <c r="F548" i="19"/>
  <c r="F452" i="19"/>
  <c r="F440" i="19"/>
  <c r="F503" i="19"/>
  <c r="F685" i="19"/>
  <c r="F676" i="19"/>
  <c r="F615" i="19"/>
  <c r="F701" i="19"/>
  <c r="F734" i="19"/>
  <c r="F703" i="19"/>
  <c r="F604" i="19"/>
  <c r="F814" i="19"/>
  <c r="F646" i="19"/>
  <c r="F794" i="19"/>
  <c r="F587" i="19"/>
  <c r="F454" i="19"/>
  <c r="F570" i="19"/>
  <c r="F757" i="19"/>
  <c r="F732" i="19"/>
  <c r="F742" i="19"/>
  <c r="F711" i="19"/>
  <c r="F332" i="19"/>
  <c r="F461" i="19"/>
  <c r="F614" i="19"/>
  <c r="F556" i="19"/>
  <c r="F442" i="19"/>
  <c r="F652" i="19"/>
  <c r="F708" i="19"/>
  <c r="F837" i="19"/>
  <c r="F740" i="19"/>
  <c r="F759" i="19"/>
  <c r="F770" i="19"/>
  <c r="F325" i="19"/>
  <c r="F346" i="19"/>
  <c r="F573" i="19"/>
  <c r="F539" i="19"/>
  <c r="F472" i="19"/>
  <c r="F686" i="19"/>
  <c r="F785" i="19"/>
  <c r="F868" i="19"/>
  <c r="F886" i="19"/>
  <c r="F779" i="19"/>
  <c r="F399" i="19"/>
  <c r="F370" i="19"/>
  <c r="F469" i="19"/>
  <c r="F848" i="19"/>
  <c r="F445" i="19"/>
  <c r="F509" i="19"/>
  <c r="F723" i="19"/>
  <c r="F1233" i="19"/>
  <c r="F1197" i="19"/>
  <c r="F1025" i="19"/>
  <c r="F1143" i="19"/>
  <c r="F1068" i="19"/>
  <c r="F1075" i="19"/>
  <c r="F1018" i="19"/>
  <c r="F1011" i="19"/>
  <c r="F393" i="19"/>
  <c r="F590" i="19"/>
  <c r="F1203" i="19"/>
  <c r="F1265" i="19"/>
  <c r="F1181" i="19"/>
  <c r="F1282" i="19"/>
  <c r="F1315" i="19"/>
  <c r="F1200" i="19"/>
  <c r="F1205" i="19"/>
  <c r="F1124" i="19"/>
  <c r="F1168" i="19"/>
  <c r="F1041" i="19"/>
  <c r="F807" i="19"/>
  <c r="F819" i="19"/>
  <c r="F533" i="19"/>
  <c r="F755" i="19"/>
  <c r="F299" i="19"/>
  <c r="F1061" i="19"/>
  <c r="F1251" i="19"/>
  <c r="F1258" i="19"/>
  <c r="F1089" i="19"/>
  <c r="F1121" i="19"/>
  <c r="F995" i="19"/>
  <c r="F1264" i="19"/>
  <c r="F1272" i="19"/>
  <c r="F1202" i="19"/>
  <c r="F1186" i="19"/>
  <c r="F1224" i="19"/>
  <c r="F1163" i="19"/>
  <c r="F1297" i="19"/>
  <c r="F1098" i="19"/>
  <c r="F1079" i="19"/>
  <c r="F889" i="19"/>
  <c r="F1333" i="19"/>
  <c r="F1096" i="19"/>
  <c r="F1261" i="19"/>
  <c r="F1169" i="19"/>
  <c r="F1122" i="19"/>
  <c r="F1219" i="19"/>
  <c r="F1135" i="19"/>
  <c r="F1160" i="19"/>
  <c r="F1032" i="19"/>
  <c r="F1099" i="19"/>
  <c r="F1003" i="19"/>
  <c r="F1050" i="19"/>
  <c r="F831" i="19"/>
  <c r="F751" i="19"/>
  <c r="F574" i="19"/>
  <c r="F749" i="19"/>
  <c r="F397" i="19"/>
  <c r="F234" i="19"/>
  <c r="F186" i="19"/>
  <c r="F164" i="19"/>
  <c r="F86" i="19"/>
  <c r="F239" i="19"/>
  <c r="F804" i="19"/>
  <c r="F1030" i="19"/>
  <c r="F1194" i="19"/>
  <c r="F1278" i="19"/>
  <c r="F345" i="19"/>
  <c r="F372" i="19"/>
  <c r="F149" i="19"/>
  <c r="F150" i="19"/>
  <c r="F130" i="19"/>
  <c r="F432" i="19"/>
  <c r="F1067" i="19"/>
  <c r="F1088" i="19"/>
  <c r="F1325" i="19"/>
  <c r="F358" i="19"/>
  <c r="F377" i="19"/>
  <c r="F19" i="19"/>
  <c r="F1052" i="19"/>
  <c r="F1301" i="19"/>
  <c r="F265" i="19"/>
  <c r="F407" i="19"/>
  <c r="F331" i="19"/>
  <c r="F363" i="19"/>
  <c r="F121" i="19"/>
  <c r="F140" i="19"/>
  <c r="F634" i="19"/>
  <c r="F666" i="19"/>
  <c r="F309" i="19"/>
  <c r="F340" i="19"/>
  <c r="F228" i="19"/>
  <c r="F481" i="19"/>
  <c r="F267" i="19"/>
  <c r="F317" i="19"/>
  <c r="F227" i="19"/>
  <c r="F307" i="19"/>
  <c r="F337" i="19"/>
  <c r="F464" i="19"/>
  <c r="F606" i="19"/>
  <c r="F352" i="19"/>
  <c r="F371" i="19"/>
  <c r="F109" i="19"/>
  <c r="F191" i="19"/>
  <c r="F233" i="19"/>
  <c r="F115" i="19"/>
  <c r="F170" i="19"/>
  <c r="F677" i="19"/>
  <c r="F934" i="19"/>
  <c r="F1211" i="19"/>
  <c r="F562" i="19"/>
  <c r="F184" i="19"/>
  <c r="F226" i="19"/>
  <c r="F466" i="19"/>
  <c r="F424" i="19"/>
  <c r="F793" i="19"/>
  <c r="F300" i="19"/>
  <c r="F476" i="19"/>
  <c r="F434" i="19"/>
  <c r="F381" i="19"/>
  <c r="F415" i="19"/>
  <c r="F238" i="19"/>
  <c r="F368" i="19"/>
  <c r="F223" i="19"/>
  <c r="F204" i="19"/>
  <c r="F103" i="19"/>
  <c r="F460" i="19"/>
  <c r="F462" i="19"/>
  <c r="F860" i="19"/>
  <c r="F375" i="19"/>
  <c r="F235" i="19"/>
  <c r="F401" i="19"/>
  <c r="F255" i="19"/>
  <c r="F1209" i="19"/>
  <c r="F274" i="19"/>
  <c r="F545" i="19"/>
  <c r="F284" i="19"/>
  <c r="F359" i="19"/>
  <c r="F446" i="19"/>
  <c r="F429" i="19"/>
  <c r="F313" i="19"/>
  <c r="F494" i="19"/>
  <c r="F361" i="19"/>
  <c r="F308" i="19"/>
  <c r="F451" i="19"/>
  <c r="F291" i="19"/>
  <c r="F468" i="19"/>
  <c r="F320" i="19"/>
  <c r="F356" i="19"/>
  <c r="F319" i="19"/>
  <c r="F221" i="19"/>
  <c r="F266" i="19"/>
  <c r="F71" i="19"/>
  <c r="F915" i="19"/>
  <c r="F525" i="19"/>
  <c r="F354" i="19"/>
  <c r="F261" i="19"/>
  <c r="F391" i="19"/>
  <c r="F422" i="19"/>
  <c r="F687" i="19"/>
  <c r="F292" i="19"/>
  <c r="F406" i="19"/>
  <c r="F192" i="19"/>
  <c r="F253" i="19"/>
  <c r="F262" i="19"/>
  <c r="F410" i="19"/>
  <c r="F713" i="19"/>
  <c r="F268" i="19"/>
  <c r="F390" i="19"/>
  <c r="F297" i="19"/>
  <c r="F504" i="19"/>
  <c r="F385" i="19"/>
  <c r="F746" i="19"/>
  <c r="F249" i="19"/>
  <c r="F197" i="19"/>
  <c r="F51" i="19"/>
  <c r="F341" i="19"/>
  <c r="F378" i="19"/>
  <c r="F491" i="19"/>
  <c r="F578" i="19"/>
  <c r="F213" i="19"/>
  <c r="F278" i="19"/>
  <c r="F283" i="19"/>
  <c r="F310" i="19"/>
  <c r="F499" i="19"/>
  <c r="F144" i="19"/>
  <c r="F201" i="19"/>
  <c r="F294" i="19"/>
  <c r="F60" i="19"/>
  <c r="F35" i="19"/>
  <c r="F132" i="19"/>
  <c r="F108" i="19"/>
  <c r="F207" i="19"/>
  <c r="F151" i="19"/>
  <c r="F326" i="19"/>
  <c r="F104" i="19"/>
  <c r="F64" i="19"/>
  <c r="F52" i="19"/>
  <c r="F119" i="19"/>
  <c r="F163" i="19"/>
  <c r="F200" i="19"/>
  <c r="F176" i="19"/>
  <c r="F73" i="19"/>
  <c r="F61" i="19"/>
  <c r="F439" i="19"/>
  <c r="F335" i="19"/>
  <c r="F251" i="19"/>
  <c r="F1223" i="19"/>
  <c r="F980" i="19"/>
  <c r="F909" i="19"/>
  <c r="F818" i="19"/>
  <c r="F891" i="19"/>
  <c r="F866" i="19"/>
  <c r="F736" i="19"/>
  <c r="F783" i="19"/>
  <c r="F1022" i="19"/>
  <c r="F661" i="19"/>
  <c r="F627" i="19"/>
  <c r="F632" i="19"/>
  <c r="F716" i="19"/>
  <c r="F527" i="19"/>
  <c r="F447" i="19"/>
  <c r="F529" i="19"/>
  <c r="F691" i="19"/>
  <c r="F453" i="19"/>
  <c r="F506" i="19"/>
  <c r="F369" i="19"/>
  <c r="F389" i="19"/>
  <c r="F328" i="19"/>
  <c r="F175" i="19"/>
  <c r="F323" i="19"/>
  <c r="F97" i="19"/>
  <c r="F169" i="19"/>
  <c r="F161" i="19"/>
  <c r="F127" i="19"/>
  <c r="F94" i="19"/>
  <c r="F34" i="19"/>
  <c r="F173" i="19"/>
  <c r="F75" i="19"/>
  <c r="F139" i="19"/>
  <c r="F107" i="19"/>
  <c r="F88" i="19"/>
  <c r="F190" i="19"/>
  <c r="F95" i="19"/>
  <c r="F67" i="19"/>
  <c r="F183" i="19"/>
  <c r="F282" i="19"/>
  <c r="F114" i="19"/>
  <c r="F209" i="19"/>
  <c r="F15" i="19"/>
  <c r="F70" i="19"/>
  <c r="F123" i="19"/>
  <c r="F18" i="19"/>
  <c r="F198" i="19"/>
  <c r="F26" i="19"/>
  <c r="F259" i="19"/>
  <c r="F246" i="19"/>
  <c r="F128" i="19"/>
  <c r="F287" i="19"/>
  <c r="F80" i="19"/>
  <c r="F53" i="19"/>
  <c r="F134" i="19"/>
  <c r="F219" i="19"/>
  <c r="F269" i="19"/>
  <c r="F68" i="19"/>
  <c r="F236" i="19"/>
  <c r="F133" i="19"/>
  <c r="F298" i="19"/>
  <c r="F360" i="19"/>
  <c r="F202" i="19"/>
  <c r="F32" i="19"/>
  <c r="F92" i="19"/>
  <c r="F27" i="19"/>
  <c r="F154" i="19"/>
  <c r="F303" i="19"/>
  <c r="F147" i="19"/>
  <c r="F196" i="19"/>
  <c r="F162" i="19"/>
  <c r="F285" i="19"/>
  <c r="F230" i="19"/>
  <c r="F210" i="19"/>
  <c r="F220" i="19"/>
  <c r="F458" i="19"/>
  <c r="F165" i="19"/>
  <c r="F921" i="19"/>
  <c r="F1077" i="19"/>
  <c r="F1317" i="19"/>
  <c r="F177" i="19"/>
  <c r="F58" i="19"/>
  <c r="F10" i="19"/>
  <c r="F125" i="19"/>
  <c r="F101" i="19"/>
  <c r="F188" i="19"/>
  <c r="F11" i="19"/>
  <c r="F62" i="19"/>
  <c r="F273" i="19"/>
  <c r="F488" i="19"/>
  <c r="F182" i="19"/>
  <c r="F478" i="19"/>
  <c r="F501" i="19"/>
  <c r="F290" i="19"/>
  <c r="F336" i="19"/>
  <c r="F441" i="19"/>
  <c r="F513" i="19"/>
  <c r="F505" i="19"/>
  <c r="F467" i="19"/>
  <c r="F693" i="19"/>
  <c r="F629" i="19"/>
  <c r="F549" i="19"/>
  <c r="F610" i="19"/>
  <c r="F682" i="19"/>
  <c r="F772" i="19"/>
  <c r="F728" i="19"/>
  <c r="F758" i="19"/>
  <c r="F858" i="19"/>
  <c r="F920" i="19"/>
  <c r="F844" i="19"/>
  <c r="F1054" i="19"/>
  <c r="F811" i="19"/>
  <c r="F1062" i="19"/>
  <c r="F1071" i="19"/>
  <c r="F1093" i="19"/>
  <c r="F1083" i="19"/>
  <c r="F1095" i="19"/>
  <c r="F1090" i="19"/>
  <c r="F1104" i="19"/>
  <c r="F1139" i="19"/>
  <c r="F1269" i="19"/>
  <c r="F1078" i="19"/>
  <c r="F1012" i="19"/>
  <c r="F1307" i="19"/>
  <c r="F1330" i="19"/>
  <c r="F1294" i="19"/>
  <c r="F1247" i="19"/>
  <c r="F1236" i="19"/>
  <c r="F56" i="19"/>
  <c r="F159" i="19"/>
  <c r="F44" i="19"/>
  <c r="F98" i="19"/>
  <c r="F302" i="19"/>
  <c r="F122" i="19"/>
  <c r="F66" i="19"/>
  <c r="F2" i="19"/>
  <c r="F135" i="19"/>
  <c r="F5" i="19"/>
  <c r="F50" i="19"/>
  <c r="F65" i="19"/>
  <c r="F189" i="19"/>
  <c r="F194" i="19"/>
  <c r="F216" i="19"/>
  <c r="F531" i="19"/>
  <c r="F306" i="19"/>
  <c r="F343" i="19"/>
  <c r="F528" i="19"/>
  <c r="F547" i="19"/>
  <c r="F544" i="19"/>
  <c r="F485" i="19"/>
  <c r="F700" i="19"/>
  <c r="F638" i="19"/>
  <c r="F565" i="19"/>
  <c r="F642" i="19"/>
  <c r="F698" i="19"/>
  <c r="F766" i="19"/>
  <c r="F733" i="19"/>
  <c r="F767" i="19"/>
  <c r="F876" i="19"/>
  <c r="F787" i="19"/>
  <c r="F936" i="19"/>
  <c r="F806" i="19"/>
  <c r="F840" i="19"/>
  <c r="F950" i="19"/>
  <c r="F939" i="19"/>
  <c r="F1191" i="19"/>
  <c r="F931" i="19"/>
  <c r="F1103" i="19"/>
  <c r="F1116" i="19"/>
  <c r="F1157" i="19"/>
  <c r="F1094" i="19"/>
  <c r="F1028" i="19"/>
  <c r="F1323" i="19"/>
  <c r="F1241" i="19"/>
  <c r="F1310" i="19"/>
  <c r="F1263" i="19"/>
  <c r="F1252" i="19"/>
  <c r="F117" i="19"/>
  <c r="F160" i="19"/>
  <c r="F43" i="19"/>
  <c r="F82" i="19"/>
  <c r="F111" i="19"/>
  <c r="F168" i="19"/>
  <c r="F63" i="19"/>
  <c r="F174" i="19"/>
  <c r="F110" i="19"/>
  <c r="F89" i="19"/>
  <c r="F83" i="19"/>
  <c r="F55" i="19"/>
  <c r="F38" i="19"/>
  <c r="F112" i="19"/>
  <c r="F102" i="19"/>
  <c r="F141" i="19"/>
  <c r="F25" i="19"/>
  <c r="F8" i="19"/>
  <c r="F45" i="19"/>
  <c r="F42" i="19"/>
  <c r="F28" i="19"/>
  <c r="F41" i="19"/>
  <c r="F24" i="19"/>
  <c r="F47" i="19"/>
  <c r="F77" i="19"/>
  <c r="F4" i="19"/>
  <c r="F193" i="19"/>
  <c r="F138" i="19"/>
  <c r="F205" i="19"/>
  <c r="F257" i="19"/>
  <c r="F232" i="19"/>
  <c r="F542" i="19"/>
  <c r="F322" i="19"/>
  <c r="F403" i="19"/>
  <c r="F546" i="19"/>
  <c r="F568" i="19"/>
  <c r="F560" i="19"/>
  <c r="F421" i="19"/>
  <c r="F739" i="19"/>
  <c r="F656" i="19"/>
  <c r="F584" i="19"/>
  <c r="F744" i="19"/>
  <c r="F724" i="19"/>
  <c r="F833" i="19"/>
  <c r="F802" i="19"/>
  <c r="F773" i="19"/>
  <c r="F890" i="19"/>
  <c r="F803" i="19"/>
  <c r="F760" i="19"/>
  <c r="F813" i="19"/>
  <c r="F852" i="19"/>
  <c r="F966" i="19"/>
  <c r="F955" i="19"/>
  <c r="F1253" i="19"/>
  <c r="F947" i="19"/>
  <c r="F1074" i="19"/>
  <c r="F1141" i="19"/>
  <c r="F1179" i="19"/>
  <c r="F1115" i="19"/>
  <c r="F1044" i="19"/>
  <c r="F1257" i="19"/>
  <c r="F1326" i="19"/>
  <c r="F1279" i="19"/>
  <c r="F1268" i="19"/>
  <c r="F96" i="19"/>
  <c r="F12" i="19"/>
  <c r="F222" i="19"/>
  <c r="F29" i="19"/>
  <c r="F105" i="19"/>
  <c r="F79" i="19"/>
  <c r="F374" i="19"/>
  <c r="F84" i="19"/>
  <c r="F131" i="19"/>
  <c r="F215" i="19"/>
  <c r="F243" i="19"/>
  <c r="F179" i="19"/>
  <c r="F208" i="19"/>
  <c r="F271" i="19"/>
  <c r="F248" i="19"/>
  <c r="F566" i="19"/>
  <c r="F338" i="19"/>
  <c r="F417" i="19"/>
  <c r="F387" i="19"/>
  <c r="F558" i="19"/>
  <c r="F580" i="19"/>
  <c r="F575" i="19"/>
  <c r="F433" i="19"/>
  <c r="F576" i="19"/>
  <c r="F709" i="19"/>
  <c r="F592" i="19"/>
  <c r="F561" i="19"/>
  <c r="F771" i="19"/>
  <c r="F1058" i="19"/>
  <c r="F672" i="19"/>
  <c r="F826" i="19"/>
  <c r="F1195" i="19"/>
  <c r="F810" i="19"/>
  <c r="F776" i="19"/>
  <c r="F830" i="19"/>
  <c r="F857" i="19"/>
  <c r="F1008" i="19"/>
  <c r="F971" i="19"/>
  <c r="F974" i="19"/>
  <c r="F963" i="19"/>
  <c r="F1118" i="19"/>
  <c r="F1146" i="19"/>
  <c r="F1196" i="19"/>
  <c r="F1140" i="19"/>
  <c r="F1060" i="19"/>
  <c r="F1273" i="19"/>
  <c r="F1212" i="19"/>
  <c r="F1295" i="19"/>
  <c r="F1284" i="19"/>
  <c r="F90" i="19"/>
  <c r="F146" i="19"/>
  <c r="F116" i="19"/>
  <c r="F85" i="19"/>
  <c r="F254" i="19"/>
  <c r="F78" i="19"/>
  <c r="F124" i="19"/>
  <c r="F36" i="19"/>
  <c r="F279" i="19"/>
  <c r="F270" i="19"/>
  <c r="F211" i="19"/>
  <c r="F286" i="19"/>
  <c r="F264" i="19"/>
  <c r="F244" i="19"/>
  <c r="F350" i="19"/>
  <c r="F327" i="19"/>
  <c r="F395" i="19"/>
  <c r="F579" i="19"/>
  <c r="F437" i="19"/>
  <c r="F450" i="19"/>
  <c r="F594" i="19"/>
  <c r="F798" i="19"/>
  <c r="F624" i="19"/>
  <c r="F582" i="19"/>
  <c r="F838" i="19"/>
  <c r="F690" i="19"/>
  <c r="F688" i="19"/>
  <c r="F845" i="19"/>
  <c r="F812" i="19"/>
  <c r="F822" i="19"/>
  <c r="F792" i="19"/>
  <c r="F867" i="19"/>
  <c r="F828" i="19"/>
  <c r="F925" i="19"/>
  <c r="F1006" i="19"/>
  <c r="F991" i="19"/>
  <c r="F984" i="19"/>
  <c r="F1164" i="19"/>
  <c r="F1151" i="19"/>
  <c r="F1220" i="19"/>
  <c r="F1158" i="19"/>
  <c r="F1076" i="19"/>
  <c r="F1289" i="19"/>
  <c r="F1228" i="19"/>
  <c r="F1311" i="19"/>
  <c r="F1300" i="19"/>
  <c r="F23" i="19"/>
  <c r="F314" i="19"/>
  <c r="F275" i="19"/>
  <c r="F214" i="19"/>
  <c r="F339" i="19"/>
  <c r="F280" i="19"/>
  <c r="F260" i="19"/>
  <c r="F427" i="19"/>
  <c r="F348" i="19"/>
  <c r="F373" i="19"/>
  <c r="F593" i="19"/>
  <c r="F449" i="19"/>
  <c r="F475" i="19"/>
  <c r="F626" i="19"/>
  <c r="F581" i="19"/>
  <c r="F668" i="19"/>
  <c r="F613" i="19"/>
  <c r="F756" i="19"/>
  <c r="F706" i="19"/>
  <c r="F704" i="19"/>
  <c r="F865" i="19"/>
  <c r="F871" i="19"/>
  <c r="F834" i="19"/>
  <c r="F808" i="19"/>
  <c r="F905" i="19"/>
  <c r="F870" i="19"/>
  <c r="F941" i="19"/>
  <c r="F1020" i="19"/>
  <c r="F996" i="19"/>
  <c r="F989" i="19"/>
  <c r="F1175" i="19"/>
  <c r="F1204" i="19"/>
  <c r="F1225" i="19"/>
  <c r="F1166" i="19"/>
  <c r="F1092" i="19"/>
  <c r="F1305" i="19"/>
  <c r="F1244" i="19"/>
  <c r="F1327" i="19"/>
  <c r="F1316" i="19"/>
  <c r="F14" i="19"/>
  <c r="F69" i="19"/>
  <c r="F106" i="19"/>
  <c r="F16" i="19"/>
  <c r="F351" i="19"/>
  <c r="F344" i="19"/>
  <c r="F217" i="19"/>
  <c r="F448" i="19"/>
  <c r="F296" i="19"/>
  <c r="F276" i="19"/>
  <c r="F483" i="19"/>
  <c r="F353" i="19"/>
  <c r="F376" i="19"/>
  <c r="F554" i="19"/>
  <c r="F479" i="19"/>
  <c r="F480" i="19"/>
  <c r="F659" i="19"/>
  <c r="F600" i="19"/>
  <c r="F789" i="19"/>
  <c r="F622" i="19"/>
  <c r="F781" i="19"/>
  <c r="F720" i="19"/>
  <c r="F797" i="19"/>
  <c r="F726" i="19"/>
  <c r="F948" i="19"/>
  <c r="F851" i="19"/>
  <c r="F820" i="19"/>
  <c r="F917" i="19"/>
  <c r="F892" i="19"/>
  <c r="F957" i="19"/>
  <c r="F1023" i="19"/>
  <c r="F1021" i="19"/>
  <c r="F1010" i="19"/>
  <c r="F1049" i="19"/>
  <c r="F1255" i="19"/>
  <c r="F1239" i="19"/>
  <c r="F1180" i="19"/>
  <c r="F1108" i="19"/>
  <c r="F1321" i="19"/>
  <c r="F1260" i="19"/>
  <c r="F1238" i="19"/>
  <c r="F13" i="19"/>
  <c r="F157" i="19"/>
  <c r="F237" i="19"/>
  <c r="F158" i="19"/>
  <c r="F312" i="19"/>
  <c r="F355" i="19"/>
  <c r="F534" i="19"/>
  <c r="F364" i="19"/>
  <c r="F538" i="19"/>
  <c r="F563" i="19"/>
  <c r="F502" i="19"/>
  <c r="F435" i="19"/>
  <c r="F498" i="19"/>
  <c r="F671" i="19"/>
  <c r="F603" i="19"/>
  <c r="F595" i="19"/>
  <c r="F645" i="19"/>
  <c r="F933" i="19"/>
  <c r="F738" i="19"/>
  <c r="F809" i="19"/>
  <c r="F731" i="19"/>
  <c r="F1013" i="19"/>
  <c r="F856" i="19"/>
  <c r="F849" i="19"/>
  <c r="F952" i="19"/>
  <c r="F902" i="19"/>
  <c r="F973" i="19"/>
  <c r="F1087" i="19"/>
  <c r="F1007" i="19"/>
  <c r="F1110" i="19"/>
  <c r="F1065" i="19"/>
  <c r="F1188" i="19"/>
  <c r="F1207" i="19"/>
  <c r="F1125" i="19"/>
  <c r="F1328" i="19"/>
  <c r="F1276" i="19"/>
  <c r="F1254" i="19"/>
  <c r="F195" i="19"/>
  <c r="F39" i="19"/>
  <c r="F1033" i="19"/>
  <c r="F1285" i="19"/>
  <c r="F1081" i="19"/>
  <c r="F1227" i="19"/>
  <c r="F1130" i="19"/>
  <c r="F1271" i="19"/>
  <c r="F1292" i="19"/>
  <c r="F1270" i="19"/>
  <c r="F33" i="19"/>
  <c r="F20" i="19"/>
  <c r="F171" i="19"/>
  <c r="F156" i="19"/>
  <c r="F120" i="19"/>
  <c r="F225" i="19"/>
  <c r="F247" i="19"/>
  <c r="F126" i="19"/>
  <c r="F330" i="19"/>
  <c r="F187" i="19"/>
  <c r="F349" i="19"/>
  <c r="F411" i="19"/>
  <c r="F382" i="19"/>
  <c r="F334" i="19"/>
  <c r="F473" i="19"/>
  <c r="F456" i="19"/>
  <c r="F511" i="19"/>
  <c r="F552" i="19"/>
  <c r="F608" i="19"/>
  <c r="F747" i="19"/>
  <c r="F535" i="19"/>
  <c r="F577" i="19"/>
  <c r="F616" i="19"/>
  <c r="F765" i="19"/>
  <c r="F982" i="19"/>
  <c r="F855" i="19"/>
  <c r="F900" i="19"/>
  <c r="F901" i="19"/>
  <c r="F823" i="19"/>
  <c r="F959" i="19"/>
  <c r="F1156" i="19"/>
  <c r="F1106" i="19"/>
  <c r="F1046" i="19"/>
  <c r="F906" i="19"/>
  <c r="F1097" i="19"/>
  <c r="F1237" i="19"/>
  <c r="F1129" i="19"/>
  <c r="F1174" i="19"/>
  <c r="F1037" i="19"/>
  <c r="F1148" i="19"/>
  <c r="F1287" i="19"/>
  <c r="F1308" i="19"/>
  <c r="F1286" i="19"/>
  <c r="F185" i="19"/>
  <c r="F30" i="19"/>
  <c r="F87" i="19"/>
  <c r="F242" i="19"/>
  <c r="F419" i="19"/>
  <c r="F143" i="19"/>
  <c r="F362" i="19"/>
  <c r="F241" i="19"/>
  <c r="F357" i="19"/>
  <c r="F512" i="19"/>
  <c r="F394" i="19"/>
  <c r="F379" i="19"/>
  <c r="F496" i="19"/>
  <c r="F523" i="19"/>
  <c r="F380" i="19"/>
  <c r="F640" i="19"/>
  <c r="F537" i="19"/>
  <c r="F551" i="19"/>
  <c r="F654" i="19"/>
  <c r="F619" i="19"/>
  <c r="F790" i="19"/>
  <c r="F895" i="19"/>
  <c r="F904" i="19"/>
  <c r="F908" i="19"/>
  <c r="F835" i="19"/>
  <c r="F975" i="19"/>
  <c r="F1014" i="19"/>
  <c r="F953" i="19"/>
  <c r="F924" i="19"/>
  <c r="F922" i="19"/>
  <c r="F1111" i="19"/>
  <c r="F1131" i="19"/>
  <c r="F1134" i="19"/>
  <c r="F1177" i="19"/>
  <c r="F1053" i="19"/>
  <c r="F1153" i="19"/>
  <c r="F1303" i="19"/>
  <c r="F1324" i="19"/>
  <c r="F1302" i="19"/>
  <c r="F172" i="19"/>
  <c r="F22" i="19"/>
  <c r="F72" i="19"/>
  <c r="F99" i="19"/>
  <c r="F206" i="19"/>
  <c r="F81" i="19"/>
  <c r="F263" i="19"/>
  <c r="F145" i="19"/>
  <c r="F155" i="19"/>
  <c r="F224" i="19"/>
  <c r="F365" i="19"/>
  <c r="F366" i="19"/>
  <c r="F256" i="19"/>
  <c r="F413" i="19"/>
  <c r="F515" i="19"/>
  <c r="F489" i="19"/>
  <c r="F425" i="19"/>
  <c r="F589" i="19"/>
  <c r="F396" i="19"/>
  <c r="F611" i="19"/>
  <c r="F553" i="19"/>
  <c r="F567" i="19"/>
  <c r="F657" i="19"/>
  <c r="F658" i="19"/>
  <c r="F821" i="19"/>
  <c r="F873" i="19"/>
  <c r="F869" i="19"/>
  <c r="F825" i="19"/>
  <c r="F847" i="19"/>
  <c r="F987" i="19"/>
  <c r="F1017" i="19"/>
  <c r="F969" i="19"/>
  <c r="F940" i="19"/>
  <c r="F938" i="19"/>
  <c r="F1123" i="19"/>
  <c r="F1114" i="19"/>
  <c r="F1182" i="19"/>
  <c r="F1145" i="19"/>
  <c r="F1069" i="19"/>
  <c r="F1198" i="19"/>
  <c r="F1319" i="19"/>
  <c r="F1329" i="19"/>
  <c r="F1318" i="19"/>
  <c r="F76" i="19"/>
  <c r="F57" i="19"/>
  <c r="F100" i="19"/>
  <c r="F48" i="19"/>
  <c r="F137" i="19"/>
  <c r="F240" i="19"/>
  <c r="F167" i="19"/>
  <c r="F305" i="19"/>
  <c r="F231" i="19"/>
  <c r="F405" i="19"/>
  <c r="F398" i="19"/>
  <c r="F272" i="19"/>
  <c r="F436" i="19"/>
  <c r="F518" i="19"/>
  <c r="F543" i="19"/>
  <c r="F526" i="19"/>
  <c r="F520" i="19"/>
  <c r="F412" i="19"/>
  <c r="F643" i="19"/>
  <c r="F569" i="19"/>
  <c r="F609" i="19"/>
  <c r="F673" i="19"/>
  <c r="F674" i="19"/>
  <c r="F786" i="19"/>
  <c r="F923" i="19"/>
  <c r="F874" i="19"/>
  <c r="F842" i="19"/>
  <c r="F883" i="19"/>
  <c r="F992" i="19"/>
  <c r="F1035" i="19"/>
  <c r="F983" i="19"/>
  <c r="F1072" i="19"/>
  <c r="F956" i="19"/>
  <c r="F954" i="19"/>
  <c r="F1128" i="19"/>
  <c r="F1126" i="19"/>
  <c r="F1189" i="19"/>
  <c r="F1150" i="19"/>
  <c r="F1085" i="19"/>
  <c r="F1243" i="19"/>
  <c r="F1230" i="19"/>
  <c r="F1183" i="19"/>
  <c r="F1277" i="19"/>
  <c r="F7" i="19"/>
  <c r="F152" i="19"/>
  <c r="F181" i="19"/>
  <c r="F333" i="19"/>
  <c r="F9" i="19"/>
  <c r="F148" i="19"/>
  <c r="F17" i="19"/>
  <c r="F54" i="19"/>
  <c r="F91" i="19"/>
  <c r="F218" i="19"/>
  <c r="F180" i="19"/>
  <c r="F59" i="19"/>
  <c r="F166" i="19"/>
  <c r="F289" i="19"/>
  <c r="F199" i="19"/>
  <c r="F311" i="19"/>
  <c r="F318" i="19"/>
  <c r="F470" i="19"/>
  <c r="F443" i="19"/>
  <c r="F288" i="19"/>
  <c r="F465" i="19"/>
  <c r="F521" i="19"/>
  <c r="F550" i="19"/>
  <c r="F536" i="19"/>
  <c r="F428" i="19"/>
  <c r="F438" i="19"/>
  <c r="F675" i="19"/>
  <c r="F586" i="19"/>
  <c r="F777" i="19"/>
  <c r="F761" i="19"/>
  <c r="F684" i="19"/>
  <c r="F717" i="19"/>
  <c r="F681" i="19"/>
  <c r="F884" i="19"/>
  <c r="F893" i="19"/>
  <c r="F968" i="19"/>
  <c r="F854" i="19"/>
  <c r="F937" i="19"/>
  <c r="F1031" i="19"/>
  <c r="F1038" i="19"/>
  <c r="F1042" i="19"/>
  <c r="F1039" i="19"/>
  <c r="F972" i="19"/>
  <c r="F970" i="19"/>
  <c r="F1159" i="19"/>
  <c r="F1144" i="19"/>
  <c r="F1193" i="19"/>
  <c r="F1190" i="19"/>
  <c r="F1120" i="19"/>
  <c r="F1259" i="19"/>
  <c r="F1246" i="19"/>
  <c r="F1199" i="19"/>
  <c r="F1293" i="19"/>
  <c r="F93" i="19"/>
  <c r="F129" i="19"/>
  <c r="F49" i="19"/>
  <c r="F136" i="19"/>
  <c r="F40" i="19"/>
  <c r="F118" i="19"/>
  <c r="F31" i="19"/>
  <c r="F113" i="19"/>
  <c r="F142" i="19"/>
  <c r="F178" i="19"/>
  <c r="F321" i="19"/>
  <c r="F295" i="19"/>
  <c r="F153" i="19"/>
  <c r="F414" i="19"/>
  <c r="F426" i="19"/>
  <c r="F258" i="19"/>
  <c r="F304" i="19"/>
  <c r="F392" i="19"/>
  <c r="F420" i="19"/>
  <c r="F459" i="19"/>
  <c r="F457" i="19"/>
  <c r="F455" i="19"/>
  <c r="F707" i="19"/>
  <c r="F597" i="19"/>
  <c r="F799" i="19"/>
  <c r="F918" i="19"/>
  <c r="F625" i="19"/>
  <c r="F850" i="19"/>
  <c r="F697" i="19"/>
  <c r="F899" i="19"/>
  <c r="F907" i="19"/>
  <c r="F877" i="19"/>
  <c r="F788" i="19"/>
  <c r="F1034" i="19"/>
  <c r="F1055" i="19"/>
  <c r="F1045" i="19"/>
  <c r="F1056" i="19"/>
  <c r="F1024" i="19"/>
  <c r="F1040" i="19"/>
  <c r="F1184" i="19"/>
  <c r="F1214" i="19"/>
  <c r="F1171" i="19"/>
  <c r="F1221" i="19"/>
  <c r="F1161" i="19"/>
  <c r="F1275" i="19"/>
  <c r="F1262" i="19"/>
  <c r="F1215" i="19"/>
  <c r="F1309" i="19"/>
  <c r="F74" i="19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5" i="14"/>
  <c r="C136" i="14"/>
  <c r="C137" i="14"/>
  <c r="C138" i="14"/>
  <c r="C139" i="14"/>
  <c r="C140" i="14"/>
  <c r="C141" i="14"/>
  <c r="C142" i="14"/>
  <c r="C143" i="14"/>
  <c r="C144" i="14"/>
  <c r="C145" i="14"/>
  <c r="C146" i="14"/>
  <c r="C147" i="14"/>
  <c r="C148" i="14"/>
  <c r="C149" i="14"/>
  <c r="C150" i="14"/>
  <c r="C151" i="14"/>
  <c r="C152" i="14"/>
  <c r="C153" i="14"/>
  <c r="C154" i="14"/>
  <c r="C155" i="14"/>
  <c r="C156" i="14"/>
  <c r="C157" i="14"/>
  <c r="C158" i="14"/>
  <c r="C159" i="14"/>
  <c r="C160" i="14"/>
  <c r="C161" i="14"/>
  <c r="C162" i="14"/>
  <c r="C163" i="14"/>
  <c r="C164" i="14"/>
  <c r="C165" i="14"/>
  <c r="C166" i="14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5" i="14"/>
  <c r="C216" i="14"/>
  <c r="C217" i="14"/>
  <c r="C218" i="14"/>
  <c r="C219" i="14"/>
  <c r="C220" i="14"/>
  <c r="C221" i="14"/>
  <c r="C222" i="14"/>
  <c r="C223" i="14"/>
  <c r="C224" i="14"/>
  <c r="C225" i="14"/>
  <c r="C226" i="14"/>
  <c r="C227" i="14"/>
  <c r="C228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1" i="14"/>
  <c r="C242" i="14"/>
  <c r="C243" i="14"/>
  <c r="C244" i="14"/>
  <c r="C245" i="14"/>
  <c r="C246" i="14"/>
  <c r="C247" i="14"/>
  <c r="C248" i="14"/>
  <c r="C249" i="14"/>
  <c r="C250" i="14"/>
  <c r="C251" i="14"/>
  <c r="C252" i="14"/>
  <c r="C253" i="14"/>
  <c r="C254" i="14"/>
  <c r="C255" i="14"/>
  <c r="C256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69" i="14"/>
  <c r="C270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0" i="14"/>
  <c r="C291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0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29" i="14"/>
  <c r="C330" i="14"/>
  <c r="C331" i="14"/>
  <c r="C332" i="14"/>
  <c r="C333" i="14"/>
  <c r="C334" i="14"/>
  <c r="C335" i="14"/>
  <c r="C336" i="14"/>
  <c r="C337" i="14"/>
  <c r="C338" i="14"/>
  <c r="C339" i="14"/>
  <c r="C340" i="14"/>
  <c r="C341" i="14"/>
  <c r="C342" i="14"/>
  <c r="C343" i="14"/>
  <c r="C344" i="14"/>
  <c r="C345" i="14"/>
  <c r="C346" i="14"/>
  <c r="C347" i="14"/>
  <c r="C348" i="14"/>
  <c r="C349" i="14"/>
  <c r="C350" i="14"/>
  <c r="C351" i="14"/>
  <c r="C352" i="14"/>
  <c r="C353" i="14"/>
  <c r="C354" i="14"/>
  <c r="C355" i="14"/>
  <c r="C356" i="14"/>
  <c r="C357" i="14"/>
  <c r="C358" i="14"/>
  <c r="C359" i="14"/>
  <c r="C360" i="14"/>
  <c r="C361" i="14"/>
  <c r="C362" i="14"/>
  <c r="C363" i="14"/>
  <c r="C364" i="14"/>
  <c r="C365" i="14"/>
  <c r="C366" i="14"/>
  <c r="C367" i="14"/>
  <c r="C368" i="14"/>
  <c r="C369" i="14"/>
  <c r="C370" i="14"/>
  <c r="C371" i="14"/>
  <c r="C372" i="14"/>
  <c r="C373" i="14"/>
  <c r="C374" i="14"/>
  <c r="C375" i="14"/>
  <c r="C376" i="14"/>
  <c r="C377" i="14"/>
  <c r="C378" i="14"/>
  <c r="C379" i="14"/>
  <c r="C380" i="14"/>
  <c r="C381" i="14"/>
  <c r="C382" i="14"/>
  <c r="C383" i="14"/>
  <c r="C384" i="14"/>
  <c r="C385" i="14"/>
  <c r="C386" i="14"/>
  <c r="C387" i="14"/>
  <c r="C388" i="14"/>
  <c r="C389" i="14"/>
  <c r="C390" i="14"/>
  <c r="C391" i="14"/>
  <c r="C392" i="14"/>
  <c r="C393" i="14"/>
  <c r="C394" i="14"/>
  <c r="C395" i="14"/>
  <c r="C396" i="14"/>
  <c r="C397" i="14"/>
  <c r="C398" i="14"/>
  <c r="C399" i="14"/>
  <c r="C400" i="14"/>
  <c r="C401" i="14"/>
  <c r="C402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1" i="14"/>
  <c r="C422" i="14"/>
  <c r="C423" i="14"/>
  <c r="C424" i="14"/>
  <c r="C425" i="14"/>
  <c r="C426" i="14"/>
  <c r="C427" i="14"/>
  <c r="C428" i="14"/>
  <c r="C429" i="14"/>
  <c r="C430" i="14"/>
  <c r="C431" i="14"/>
  <c r="C432" i="14"/>
  <c r="C433" i="14"/>
  <c r="C434" i="14"/>
  <c r="C435" i="14"/>
  <c r="C436" i="14"/>
  <c r="C437" i="14"/>
  <c r="C438" i="14"/>
  <c r="C439" i="14"/>
  <c r="C440" i="14"/>
  <c r="C441" i="14"/>
  <c r="C442" i="14"/>
  <c r="C443" i="14"/>
  <c r="C444" i="14"/>
  <c r="C445" i="14"/>
  <c r="C446" i="14"/>
  <c r="C447" i="14"/>
  <c r="C448" i="14"/>
  <c r="C449" i="14"/>
  <c r="C450" i="14"/>
  <c r="C451" i="14"/>
  <c r="C452" i="14"/>
  <c r="C453" i="14"/>
  <c r="C454" i="14"/>
  <c r="C455" i="14"/>
  <c r="C456" i="14"/>
  <c r="C457" i="14"/>
  <c r="C458" i="14"/>
  <c r="C459" i="14"/>
  <c r="C460" i="14"/>
  <c r="C461" i="14"/>
  <c r="C462" i="14"/>
  <c r="C463" i="14"/>
  <c r="C464" i="14"/>
  <c r="C465" i="14"/>
  <c r="C466" i="14"/>
  <c r="C467" i="14"/>
  <c r="C468" i="14"/>
  <c r="C469" i="14"/>
  <c r="C470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7" i="14"/>
  <c r="C488" i="14"/>
  <c r="C489" i="14"/>
  <c r="C490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5" i="14"/>
  <c r="C506" i="14"/>
  <c r="C507" i="14"/>
  <c r="C508" i="14"/>
  <c r="C509" i="14"/>
  <c r="C510" i="14"/>
  <c r="C511" i="14"/>
  <c r="C512" i="14"/>
  <c r="C513" i="14"/>
  <c r="C514" i="14"/>
  <c r="C515" i="14"/>
  <c r="C516" i="14"/>
  <c r="C517" i="14"/>
  <c r="C518" i="14"/>
  <c r="C519" i="14"/>
  <c r="C520" i="14"/>
  <c r="C521" i="14"/>
  <c r="C522" i="14"/>
  <c r="C523" i="14"/>
  <c r="C524" i="14"/>
  <c r="C525" i="14"/>
  <c r="C526" i="14"/>
  <c r="C527" i="14"/>
  <c r="C528" i="14"/>
  <c r="C529" i="14"/>
  <c r="C530" i="14"/>
  <c r="C531" i="14"/>
  <c r="C532" i="14"/>
  <c r="C533" i="14"/>
  <c r="C534" i="14"/>
  <c r="C535" i="14"/>
  <c r="C536" i="14"/>
  <c r="C537" i="14"/>
  <c r="C538" i="14"/>
  <c r="C539" i="14"/>
  <c r="C540" i="14"/>
  <c r="C541" i="14"/>
  <c r="C542" i="14"/>
  <c r="C543" i="14"/>
  <c r="C544" i="14"/>
  <c r="C545" i="14"/>
  <c r="C546" i="14"/>
  <c r="C547" i="14"/>
  <c r="C548" i="14"/>
  <c r="C549" i="14"/>
  <c r="C550" i="14"/>
  <c r="C551" i="14"/>
  <c r="C552" i="14"/>
  <c r="C553" i="14"/>
  <c r="C554" i="14"/>
  <c r="C555" i="14"/>
  <c r="C556" i="14"/>
  <c r="C557" i="14"/>
  <c r="C558" i="14"/>
  <c r="C559" i="14"/>
  <c r="C560" i="14"/>
  <c r="C561" i="14"/>
  <c r="C562" i="14"/>
  <c r="C563" i="14"/>
  <c r="C564" i="14"/>
  <c r="C565" i="14"/>
  <c r="C566" i="14"/>
  <c r="C567" i="14"/>
  <c r="C568" i="14"/>
  <c r="C569" i="14"/>
  <c r="C570" i="14"/>
  <c r="C571" i="14"/>
  <c r="C572" i="14"/>
  <c r="C573" i="14"/>
  <c r="C574" i="14"/>
  <c r="C575" i="14"/>
  <c r="C576" i="14"/>
  <c r="C577" i="14"/>
  <c r="C578" i="14"/>
  <c r="C579" i="14"/>
  <c r="C580" i="14"/>
  <c r="C581" i="14"/>
  <c r="C582" i="14"/>
  <c r="C583" i="14"/>
  <c r="C584" i="14"/>
  <c r="C585" i="14"/>
  <c r="C586" i="14"/>
  <c r="C587" i="14"/>
  <c r="C588" i="14"/>
  <c r="C589" i="14"/>
  <c r="C590" i="14"/>
  <c r="C591" i="14"/>
  <c r="C592" i="14"/>
  <c r="C593" i="14"/>
  <c r="C594" i="14"/>
  <c r="C595" i="14"/>
  <c r="C596" i="14"/>
  <c r="C597" i="14"/>
  <c r="C598" i="14"/>
  <c r="C599" i="14"/>
  <c r="C600" i="14"/>
  <c r="C601" i="14"/>
  <c r="C602" i="14"/>
  <c r="C603" i="14"/>
  <c r="C604" i="14"/>
  <c r="C605" i="14"/>
  <c r="C606" i="14"/>
  <c r="C607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0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3" i="14"/>
  <c r="C634" i="14"/>
  <c r="C635" i="14"/>
  <c r="C636" i="14"/>
  <c r="C637" i="14"/>
  <c r="C638" i="14"/>
  <c r="C639" i="14"/>
  <c r="C640" i="14"/>
  <c r="C641" i="14"/>
  <c r="C642" i="14"/>
  <c r="C643" i="14"/>
  <c r="C644" i="14"/>
  <c r="C645" i="14"/>
  <c r="C646" i="14"/>
  <c r="C647" i="14"/>
  <c r="C648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5" i="14"/>
  <c r="C666" i="14"/>
  <c r="C667" i="14"/>
  <c r="C668" i="14"/>
  <c r="C669" i="14"/>
  <c r="C670" i="14"/>
  <c r="C671" i="14"/>
  <c r="C672" i="14"/>
  <c r="C673" i="14"/>
  <c r="C674" i="14"/>
  <c r="C675" i="14"/>
  <c r="C676" i="14"/>
  <c r="C677" i="14"/>
  <c r="C678" i="14"/>
  <c r="C679" i="14"/>
  <c r="C680" i="14"/>
  <c r="C681" i="14"/>
  <c r="C682" i="14"/>
  <c r="C683" i="14"/>
  <c r="C684" i="14"/>
  <c r="C685" i="14"/>
  <c r="C686" i="14"/>
  <c r="C687" i="14"/>
  <c r="C688" i="14"/>
  <c r="C689" i="14"/>
  <c r="C690" i="14"/>
  <c r="C691" i="14"/>
  <c r="C692" i="14"/>
  <c r="C693" i="14"/>
  <c r="C694" i="14"/>
  <c r="C695" i="14"/>
  <c r="C696" i="14"/>
  <c r="C697" i="14"/>
  <c r="C698" i="14"/>
  <c r="C699" i="14"/>
  <c r="C700" i="14"/>
  <c r="C701" i="14"/>
  <c r="C702" i="14"/>
  <c r="C703" i="14"/>
  <c r="C704" i="14"/>
  <c r="C705" i="14"/>
  <c r="C706" i="14"/>
  <c r="C707" i="14"/>
  <c r="C708" i="14"/>
  <c r="C709" i="14"/>
  <c r="C710" i="14"/>
  <c r="C711" i="14"/>
  <c r="C712" i="14"/>
  <c r="C713" i="14"/>
  <c r="C714" i="14"/>
  <c r="C715" i="14"/>
  <c r="C716" i="14"/>
  <c r="C717" i="14"/>
  <c r="C718" i="14"/>
  <c r="C719" i="14"/>
  <c r="C720" i="14"/>
  <c r="C721" i="14"/>
  <c r="C722" i="14"/>
  <c r="C723" i="14"/>
  <c r="C724" i="14"/>
  <c r="C725" i="14"/>
  <c r="C726" i="14"/>
  <c r="C727" i="14"/>
  <c r="C728" i="14"/>
  <c r="C729" i="14"/>
  <c r="C730" i="14"/>
  <c r="C731" i="14"/>
  <c r="C732" i="14"/>
  <c r="C733" i="14"/>
  <c r="C734" i="14"/>
  <c r="C735" i="14"/>
  <c r="C736" i="14"/>
  <c r="C737" i="14"/>
  <c r="C738" i="14"/>
  <c r="C739" i="14"/>
  <c r="C740" i="14"/>
  <c r="C741" i="14"/>
  <c r="C742" i="14"/>
  <c r="C743" i="14"/>
  <c r="C744" i="14"/>
  <c r="C745" i="14"/>
  <c r="C746" i="14"/>
  <c r="C747" i="14"/>
  <c r="C748" i="14"/>
  <c r="C749" i="14"/>
  <c r="C750" i="14"/>
  <c r="C751" i="14"/>
  <c r="C752" i="14"/>
  <c r="C753" i="14"/>
  <c r="C754" i="14"/>
  <c r="C755" i="14"/>
  <c r="C756" i="14"/>
  <c r="C757" i="14"/>
  <c r="C758" i="14"/>
  <c r="C759" i="14"/>
  <c r="C760" i="14"/>
  <c r="C761" i="14"/>
  <c r="C762" i="14"/>
  <c r="C763" i="14"/>
  <c r="C764" i="14"/>
  <c r="C765" i="14"/>
  <c r="C766" i="14"/>
  <c r="C767" i="14"/>
  <c r="C768" i="14"/>
  <c r="C769" i="14"/>
  <c r="C770" i="14"/>
  <c r="C771" i="14"/>
  <c r="C772" i="14"/>
  <c r="C773" i="14"/>
  <c r="C774" i="14"/>
  <c r="C775" i="14"/>
  <c r="C776" i="14"/>
  <c r="C777" i="14"/>
  <c r="C778" i="14"/>
  <c r="C779" i="14"/>
  <c r="C780" i="14"/>
  <c r="C781" i="14"/>
  <c r="C782" i="14"/>
  <c r="C783" i="14"/>
  <c r="C784" i="14"/>
  <c r="C785" i="14"/>
  <c r="C786" i="14"/>
  <c r="C787" i="14"/>
  <c r="C788" i="14"/>
  <c r="C789" i="14"/>
  <c r="C790" i="14"/>
  <c r="C791" i="14"/>
  <c r="C792" i="14"/>
  <c r="C793" i="14"/>
  <c r="C794" i="14"/>
  <c r="C795" i="14"/>
  <c r="C796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1" i="14"/>
  <c r="C812" i="14"/>
  <c r="C813" i="14"/>
  <c r="C814" i="14"/>
  <c r="C815" i="14"/>
  <c r="C816" i="14"/>
  <c r="C817" i="14"/>
  <c r="C818" i="14"/>
  <c r="C819" i="14"/>
  <c r="C820" i="14"/>
  <c r="C821" i="14"/>
  <c r="C822" i="14"/>
  <c r="C823" i="14"/>
  <c r="C824" i="14"/>
  <c r="C825" i="14"/>
  <c r="C826" i="14"/>
  <c r="C827" i="14"/>
  <c r="C828" i="14"/>
  <c r="C829" i="14"/>
  <c r="C830" i="14"/>
  <c r="C831" i="14"/>
  <c r="C832" i="14"/>
  <c r="C833" i="14"/>
  <c r="C834" i="14"/>
  <c r="C835" i="14"/>
  <c r="C836" i="14"/>
  <c r="C837" i="14"/>
  <c r="C838" i="14"/>
  <c r="C839" i="14"/>
  <c r="C840" i="14"/>
  <c r="C841" i="14"/>
  <c r="C842" i="14"/>
  <c r="C843" i="14"/>
  <c r="C844" i="14"/>
  <c r="C845" i="14"/>
  <c r="C846" i="14"/>
  <c r="C847" i="14"/>
  <c r="C848" i="14"/>
  <c r="C849" i="14"/>
  <c r="C850" i="14"/>
  <c r="C851" i="14"/>
  <c r="C852" i="14"/>
  <c r="C853" i="14"/>
  <c r="C854" i="14"/>
  <c r="C855" i="14"/>
  <c r="C856" i="14"/>
  <c r="C857" i="14"/>
  <c r="C858" i="14"/>
  <c r="C859" i="14"/>
  <c r="C860" i="14"/>
  <c r="C861" i="14"/>
  <c r="C862" i="14"/>
  <c r="C863" i="14"/>
  <c r="C864" i="14"/>
  <c r="C865" i="14"/>
  <c r="C866" i="14"/>
  <c r="C867" i="14"/>
  <c r="C868" i="14"/>
  <c r="C869" i="14"/>
  <c r="C870" i="14"/>
  <c r="C871" i="14"/>
  <c r="C872" i="14"/>
  <c r="C873" i="14"/>
  <c r="C874" i="14"/>
  <c r="C875" i="14"/>
  <c r="C876" i="14"/>
  <c r="C877" i="14"/>
  <c r="C878" i="14"/>
  <c r="C879" i="14"/>
  <c r="C880" i="14"/>
  <c r="C881" i="14"/>
  <c r="C882" i="14"/>
  <c r="C883" i="14"/>
  <c r="C884" i="14"/>
  <c r="C885" i="14"/>
  <c r="C886" i="14"/>
  <c r="C887" i="14"/>
  <c r="C888" i="14"/>
  <c r="C889" i="14"/>
  <c r="C890" i="14"/>
  <c r="C891" i="14"/>
  <c r="C892" i="14"/>
  <c r="C893" i="14"/>
  <c r="C894" i="14"/>
  <c r="C895" i="14"/>
  <c r="C896" i="14"/>
  <c r="C897" i="14"/>
  <c r="C898" i="14"/>
  <c r="C899" i="14"/>
  <c r="C900" i="14"/>
  <c r="C901" i="14"/>
  <c r="C902" i="14"/>
  <c r="C903" i="14"/>
  <c r="C904" i="14"/>
  <c r="C905" i="14"/>
  <c r="C906" i="14"/>
  <c r="C907" i="14"/>
  <c r="C908" i="14"/>
  <c r="C909" i="14"/>
  <c r="C910" i="14"/>
  <c r="C911" i="14"/>
  <c r="C912" i="14"/>
  <c r="C913" i="14"/>
  <c r="C914" i="14"/>
  <c r="C915" i="14"/>
  <c r="C916" i="14"/>
  <c r="C917" i="14"/>
  <c r="C918" i="14"/>
  <c r="C919" i="14"/>
  <c r="C920" i="14"/>
  <c r="C921" i="14"/>
  <c r="C922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5" i="14"/>
  <c r="C936" i="14"/>
  <c r="C937" i="14"/>
  <c r="C938" i="14"/>
  <c r="C939" i="14"/>
  <c r="C940" i="14"/>
  <c r="C941" i="14"/>
  <c r="C942" i="14"/>
  <c r="C943" i="14"/>
  <c r="C944" i="14"/>
  <c r="C945" i="14"/>
  <c r="C946" i="14"/>
  <c r="C947" i="14"/>
  <c r="C948" i="14"/>
  <c r="C949" i="14"/>
  <c r="C950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6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1" i="14"/>
  <c r="C982" i="14"/>
  <c r="C983" i="14"/>
  <c r="C984" i="14"/>
  <c r="C985" i="14"/>
  <c r="C986" i="14"/>
  <c r="C987" i="14"/>
  <c r="C988" i="14"/>
  <c r="C989" i="14"/>
  <c r="C990" i="14"/>
  <c r="C991" i="14"/>
  <c r="C992" i="14"/>
  <c r="C993" i="14"/>
  <c r="C994" i="14"/>
  <c r="C995" i="14"/>
  <c r="C996" i="14"/>
  <c r="C997" i="14"/>
  <c r="C998" i="14"/>
  <c r="C999" i="14"/>
  <c r="C1000" i="14"/>
  <c r="C1001" i="14"/>
  <c r="C1002" i="14"/>
  <c r="C1003" i="14"/>
  <c r="C1004" i="14"/>
  <c r="C1005" i="14"/>
  <c r="C1006" i="14"/>
  <c r="C1007" i="14"/>
  <c r="C1008" i="14"/>
  <c r="C1009" i="14"/>
  <c r="C1010" i="14"/>
  <c r="C1011" i="14"/>
  <c r="C1012" i="14"/>
  <c r="C1013" i="14"/>
  <c r="C1014" i="14"/>
  <c r="C1015" i="14"/>
  <c r="C1016" i="14"/>
  <c r="C1017" i="14"/>
  <c r="C1018" i="14"/>
  <c r="C1019" i="14"/>
  <c r="C1020" i="14"/>
  <c r="C1021" i="14"/>
  <c r="C1022" i="14"/>
  <c r="C1023" i="14"/>
  <c r="C1024" i="14"/>
  <c r="C1025" i="14"/>
  <c r="C1026" i="14"/>
  <c r="C1027" i="14"/>
  <c r="C1028" i="14"/>
  <c r="C1029" i="14"/>
  <c r="C1030" i="14"/>
  <c r="C1031" i="14"/>
  <c r="C1032" i="14"/>
  <c r="C1033" i="14"/>
  <c r="C1034" i="14"/>
  <c r="C1035" i="14"/>
  <c r="C1036" i="14"/>
  <c r="C1037" i="14"/>
  <c r="C1038" i="14"/>
  <c r="C1039" i="14"/>
  <c r="C1040" i="14"/>
  <c r="C1041" i="14"/>
  <c r="C1042" i="14"/>
  <c r="C1043" i="14"/>
  <c r="C1044" i="14"/>
  <c r="C1045" i="14"/>
  <c r="C1046" i="14"/>
  <c r="C1047" i="14"/>
  <c r="C1048" i="14"/>
  <c r="C1049" i="14"/>
  <c r="C1050" i="14"/>
  <c r="C1051" i="14"/>
  <c r="C1052" i="14"/>
  <c r="C1053" i="14"/>
  <c r="C1054" i="14"/>
  <c r="C1055" i="14"/>
  <c r="C1056" i="14"/>
  <c r="C1057" i="14"/>
  <c r="C1058" i="14"/>
  <c r="C1059" i="14"/>
  <c r="C1060" i="14"/>
  <c r="C1061" i="14"/>
  <c r="C1062" i="14"/>
  <c r="C1063" i="14"/>
  <c r="C1064" i="14"/>
  <c r="C1065" i="14"/>
  <c r="C1066" i="14"/>
  <c r="C1067" i="14"/>
  <c r="C1068" i="14"/>
  <c r="C1069" i="14"/>
  <c r="C1070" i="14"/>
  <c r="C1071" i="14"/>
  <c r="C1072" i="14"/>
  <c r="C1073" i="14"/>
  <c r="C1074" i="14"/>
  <c r="C1075" i="14"/>
  <c r="C1076" i="14"/>
  <c r="C1077" i="14"/>
  <c r="C1078" i="14"/>
  <c r="C1079" i="14"/>
  <c r="C1080" i="14"/>
  <c r="C1081" i="14"/>
  <c r="C1082" i="14"/>
  <c r="C1083" i="14"/>
  <c r="C1084" i="14"/>
  <c r="C1085" i="14"/>
  <c r="C1086" i="14"/>
  <c r="C1087" i="14"/>
  <c r="C1088" i="14"/>
  <c r="C1089" i="14"/>
  <c r="C1090" i="14"/>
  <c r="C1091" i="14"/>
  <c r="C1092" i="14"/>
  <c r="C1093" i="14"/>
  <c r="C1094" i="14"/>
  <c r="C1095" i="14"/>
  <c r="C1096" i="14"/>
  <c r="C1097" i="14"/>
  <c r="C1098" i="14"/>
  <c r="C1099" i="14"/>
  <c r="C1100" i="14"/>
  <c r="C1101" i="14"/>
  <c r="C1102" i="14"/>
  <c r="C1103" i="14"/>
  <c r="C1104" i="14"/>
  <c r="C1105" i="14"/>
  <c r="C1106" i="14"/>
  <c r="C1107" i="14"/>
  <c r="C1108" i="14"/>
  <c r="C1109" i="14"/>
  <c r="C1110" i="14"/>
  <c r="C1111" i="14"/>
  <c r="C1112" i="14"/>
  <c r="C1113" i="14"/>
  <c r="C1114" i="14"/>
  <c r="C1115" i="14"/>
  <c r="C1116" i="14"/>
  <c r="C1117" i="14"/>
  <c r="C1118" i="14"/>
  <c r="C1119" i="14"/>
  <c r="C1120" i="14"/>
  <c r="C1121" i="14"/>
  <c r="C1122" i="14"/>
  <c r="C1123" i="14"/>
  <c r="C1124" i="14"/>
  <c r="C1125" i="14"/>
  <c r="C1126" i="14"/>
  <c r="C1127" i="14"/>
  <c r="C1128" i="14"/>
  <c r="C1129" i="14"/>
  <c r="C1130" i="14"/>
  <c r="C1131" i="14"/>
  <c r="C1132" i="14"/>
  <c r="C1133" i="14"/>
  <c r="C1134" i="14"/>
  <c r="C1135" i="14"/>
  <c r="C1136" i="14"/>
  <c r="C1137" i="14"/>
  <c r="C1138" i="14"/>
  <c r="C1139" i="14"/>
  <c r="C1140" i="14"/>
  <c r="C1141" i="14"/>
  <c r="C1142" i="14"/>
  <c r="C1143" i="14"/>
  <c r="C1144" i="14"/>
  <c r="C1145" i="14"/>
  <c r="C1146" i="14"/>
  <c r="C1147" i="14"/>
  <c r="C1148" i="14"/>
  <c r="C1149" i="14"/>
  <c r="C1150" i="14"/>
  <c r="C1151" i="14"/>
  <c r="C1152" i="14"/>
  <c r="C1153" i="14"/>
  <c r="C1154" i="14"/>
  <c r="C1155" i="14"/>
  <c r="C1156" i="14"/>
  <c r="C1157" i="14"/>
  <c r="C1158" i="14"/>
  <c r="C1159" i="14"/>
  <c r="C1160" i="14"/>
  <c r="C1161" i="14"/>
  <c r="C1162" i="14"/>
  <c r="C1163" i="14"/>
  <c r="C1164" i="14"/>
  <c r="C1165" i="14"/>
  <c r="C1166" i="14"/>
  <c r="C1167" i="14"/>
  <c r="C1168" i="14"/>
  <c r="C1169" i="14"/>
  <c r="C1170" i="14"/>
  <c r="C1171" i="14"/>
  <c r="C1172" i="14"/>
  <c r="C1173" i="14"/>
  <c r="C1174" i="14"/>
  <c r="C1175" i="14"/>
  <c r="C1176" i="14"/>
  <c r="C1177" i="14"/>
  <c r="C1178" i="14"/>
  <c r="C1179" i="14"/>
  <c r="C1180" i="14"/>
  <c r="C1181" i="14"/>
  <c r="C1182" i="14"/>
  <c r="C1183" i="14"/>
  <c r="C1184" i="14"/>
  <c r="C1185" i="14"/>
  <c r="C1186" i="14"/>
  <c r="C1187" i="14"/>
  <c r="C1188" i="14"/>
  <c r="C1189" i="14"/>
  <c r="C1190" i="14"/>
  <c r="C1191" i="14"/>
  <c r="C1192" i="14"/>
  <c r="C1193" i="14"/>
  <c r="C1194" i="14"/>
  <c r="C1195" i="14"/>
  <c r="C1196" i="14"/>
  <c r="C1197" i="14"/>
  <c r="C1198" i="14"/>
  <c r="C1199" i="14"/>
  <c r="C1200" i="14"/>
  <c r="C1201" i="14"/>
  <c r="C1202" i="14"/>
  <c r="C1203" i="14"/>
  <c r="C1204" i="14"/>
  <c r="C1205" i="14"/>
  <c r="C1206" i="14"/>
  <c r="C1207" i="14"/>
  <c r="C1208" i="14"/>
  <c r="C1209" i="14"/>
  <c r="C1210" i="14"/>
  <c r="C1211" i="14"/>
  <c r="C1212" i="14"/>
  <c r="C1213" i="14"/>
  <c r="C1214" i="14"/>
  <c r="C1215" i="14"/>
  <c r="C1216" i="14"/>
  <c r="C1217" i="14"/>
  <c r="C1218" i="14"/>
  <c r="C1219" i="14"/>
  <c r="C1220" i="14"/>
  <c r="C1221" i="14"/>
  <c r="C1222" i="14"/>
  <c r="C1223" i="14"/>
  <c r="C1224" i="14"/>
  <c r="C1225" i="14"/>
  <c r="C1226" i="14"/>
  <c r="C1227" i="14"/>
  <c r="C1228" i="14"/>
  <c r="C1229" i="14"/>
  <c r="C1230" i="14"/>
  <c r="C1231" i="14"/>
  <c r="C1232" i="14"/>
  <c r="C1233" i="14"/>
  <c r="C1234" i="14"/>
  <c r="C1235" i="14"/>
  <c r="C1236" i="14"/>
  <c r="C1237" i="14"/>
  <c r="C1238" i="14"/>
  <c r="C1239" i="14"/>
  <c r="C1240" i="14"/>
  <c r="C1241" i="14"/>
  <c r="C1242" i="14"/>
  <c r="C1243" i="14"/>
  <c r="C1244" i="14"/>
  <c r="C1245" i="14"/>
  <c r="C1246" i="14"/>
  <c r="C1247" i="14"/>
  <c r="C1248" i="14"/>
  <c r="C1249" i="14"/>
  <c r="C1250" i="14"/>
  <c r="C1251" i="14"/>
  <c r="C1252" i="14"/>
  <c r="C1253" i="14"/>
  <c r="C1254" i="14"/>
  <c r="C1255" i="14"/>
  <c r="C1256" i="14"/>
  <c r="C1257" i="14"/>
  <c r="C1258" i="14"/>
  <c r="C1259" i="14"/>
  <c r="C1260" i="14"/>
  <c r="C1261" i="14"/>
  <c r="C1262" i="14"/>
  <c r="C1263" i="14"/>
  <c r="C1264" i="14"/>
  <c r="C1265" i="14"/>
  <c r="C1266" i="14"/>
  <c r="C1267" i="14"/>
  <c r="C1268" i="14"/>
  <c r="C1269" i="14"/>
  <c r="C1270" i="14"/>
  <c r="C1271" i="14"/>
  <c r="C1272" i="14"/>
  <c r="C1273" i="14"/>
  <c r="C1274" i="14"/>
  <c r="C1275" i="14"/>
  <c r="C1276" i="14"/>
  <c r="C1277" i="14"/>
  <c r="C1278" i="14"/>
  <c r="C1279" i="14"/>
  <c r="C1280" i="14"/>
  <c r="C1281" i="14"/>
  <c r="C1282" i="14"/>
  <c r="C1283" i="14"/>
  <c r="C1284" i="14"/>
  <c r="C1285" i="14"/>
  <c r="C1286" i="14"/>
  <c r="C1287" i="14"/>
  <c r="C1288" i="14"/>
  <c r="C1289" i="14"/>
  <c r="C1290" i="14"/>
  <c r="C1291" i="14"/>
  <c r="C1292" i="14"/>
  <c r="C1293" i="14"/>
  <c r="C1294" i="14"/>
  <c r="C1295" i="14"/>
  <c r="C1296" i="14"/>
  <c r="C1297" i="14"/>
  <c r="C1298" i="14"/>
  <c r="C1299" i="14"/>
  <c r="C1300" i="14"/>
  <c r="C1301" i="14"/>
  <c r="C1302" i="14"/>
  <c r="C1303" i="14"/>
  <c r="C1304" i="14"/>
  <c r="C1305" i="14"/>
  <c r="C1306" i="14"/>
  <c r="C1307" i="14"/>
  <c r="C1308" i="14"/>
  <c r="C1309" i="14"/>
  <c r="C1310" i="14"/>
  <c r="C1311" i="14"/>
  <c r="C1312" i="14"/>
  <c r="C1313" i="14"/>
  <c r="C1314" i="14"/>
  <c r="C1315" i="14"/>
  <c r="C1316" i="14"/>
  <c r="C1317" i="14"/>
  <c r="C1318" i="14"/>
  <c r="C1319" i="14"/>
  <c r="C1320" i="14"/>
  <c r="C1321" i="14"/>
  <c r="C1322" i="14"/>
  <c r="C1323" i="14"/>
  <c r="C1324" i="14"/>
  <c r="C1325" i="14"/>
  <c r="C1326" i="14"/>
  <c r="C1327" i="14"/>
  <c r="C1328" i="14"/>
  <c r="C1329" i="14"/>
  <c r="C1330" i="14"/>
  <c r="C1331" i="14"/>
  <c r="C1332" i="14"/>
  <c r="C1333" i="14"/>
  <c r="C1334" i="14"/>
  <c r="C1335" i="14"/>
  <c r="C1336" i="14"/>
  <c r="C1337" i="14"/>
  <c r="C1338" i="14"/>
  <c r="C1339" i="14"/>
  <c r="C1340" i="14"/>
  <c r="C1341" i="14"/>
  <c r="C1342" i="14"/>
  <c r="C1343" i="14"/>
  <c r="C1344" i="14"/>
  <c r="C1345" i="14"/>
  <c r="C1346" i="14"/>
  <c r="C1347" i="14"/>
  <c r="C1348" i="14"/>
  <c r="C1349" i="14"/>
  <c r="C1350" i="14"/>
  <c r="C1351" i="14"/>
  <c r="C1352" i="14"/>
  <c r="C1353" i="14"/>
  <c r="C1354" i="14"/>
  <c r="C1355" i="14"/>
  <c r="C1356" i="14"/>
  <c r="C1357" i="14"/>
  <c r="C1358" i="14"/>
  <c r="C1359" i="14"/>
  <c r="C1360" i="14"/>
  <c r="C1361" i="14"/>
  <c r="C1362" i="14"/>
  <c r="C1363" i="14"/>
  <c r="C1364" i="14"/>
  <c r="C1365" i="14"/>
  <c r="C1366" i="14"/>
  <c r="C1367" i="14"/>
  <c r="C1368" i="14"/>
  <c r="C1369" i="14"/>
  <c r="C1370" i="14"/>
  <c r="C1371" i="14"/>
  <c r="C1372" i="14"/>
  <c r="C1373" i="14"/>
  <c r="C1374" i="14"/>
  <c r="C1375" i="14"/>
  <c r="C1376" i="14"/>
  <c r="C1377" i="14"/>
  <c r="C1378" i="14"/>
  <c r="C1379" i="14"/>
  <c r="C1380" i="14"/>
  <c r="C1381" i="14"/>
  <c r="C1382" i="14"/>
  <c r="C1383" i="14"/>
  <c r="C1384" i="14"/>
  <c r="C1385" i="14"/>
  <c r="C1386" i="14"/>
  <c r="C1387" i="14"/>
  <c r="C1388" i="14"/>
  <c r="C1389" i="14"/>
  <c r="C1390" i="14"/>
  <c r="C1391" i="14"/>
  <c r="C1392" i="14"/>
  <c r="C1393" i="14"/>
  <c r="C1394" i="14"/>
  <c r="C1395" i="14"/>
  <c r="C1396" i="14"/>
  <c r="C1397" i="14"/>
  <c r="C1398" i="14"/>
  <c r="C1399" i="14"/>
  <c r="C1400" i="14"/>
  <c r="C1401" i="14"/>
  <c r="C1402" i="14"/>
  <c r="C1403" i="14"/>
  <c r="C1404" i="14"/>
  <c r="C1405" i="14"/>
  <c r="C1406" i="14"/>
  <c r="C1407" i="14"/>
  <c r="C1408" i="14"/>
  <c r="C1409" i="14"/>
  <c r="C1410" i="14"/>
  <c r="C1411" i="14"/>
  <c r="C1412" i="14"/>
  <c r="C1413" i="14"/>
  <c r="C1414" i="14"/>
  <c r="C1415" i="14"/>
  <c r="C1416" i="14"/>
  <c r="C1417" i="14"/>
  <c r="C1418" i="14"/>
  <c r="C1419" i="14"/>
  <c r="C1420" i="14"/>
  <c r="C1421" i="14"/>
  <c r="C1422" i="14"/>
  <c r="C1423" i="14"/>
  <c r="C1424" i="14"/>
  <c r="C1425" i="14"/>
  <c r="C1426" i="14"/>
  <c r="C1427" i="14"/>
  <c r="C1428" i="14"/>
  <c r="C1429" i="14"/>
  <c r="C1430" i="14"/>
  <c r="C1431" i="14"/>
  <c r="C1432" i="14"/>
  <c r="C1433" i="14"/>
  <c r="C1434" i="14"/>
  <c r="C1435" i="14"/>
  <c r="C1436" i="14"/>
  <c r="C1437" i="14"/>
  <c r="C1438" i="14"/>
  <c r="C1439" i="14"/>
  <c r="C1440" i="14"/>
  <c r="C1441" i="14"/>
  <c r="C1442" i="14"/>
  <c r="C1443" i="14"/>
  <c r="C1444" i="14"/>
  <c r="C1445" i="14"/>
  <c r="C1446" i="14"/>
  <c r="C1447" i="14"/>
  <c r="C1448" i="14"/>
  <c r="C1449" i="14"/>
  <c r="C1450" i="14"/>
  <c r="C1451" i="14"/>
  <c r="C1452" i="14"/>
  <c r="C1453" i="14"/>
  <c r="C1454" i="14"/>
  <c r="C1455" i="14"/>
  <c r="C1456" i="14"/>
  <c r="C1457" i="14"/>
  <c r="C1458" i="14"/>
  <c r="C1459" i="14"/>
  <c r="C1460" i="14"/>
  <c r="C1461" i="14"/>
  <c r="C1462" i="14"/>
  <c r="C1463" i="14"/>
  <c r="C1464" i="14"/>
  <c r="C1465" i="14"/>
  <c r="C1466" i="14"/>
  <c r="C1467" i="14"/>
  <c r="C1468" i="14"/>
  <c r="C1469" i="14"/>
  <c r="C1470" i="14"/>
  <c r="C1471" i="14"/>
  <c r="C1472" i="14"/>
  <c r="C1473" i="14"/>
  <c r="C1474" i="14"/>
  <c r="C1475" i="14"/>
  <c r="C1476" i="14"/>
  <c r="C1477" i="14"/>
  <c r="C1478" i="14"/>
  <c r="C1479" i="14"/>
  <c r="C1480" i="14"/>
  <c r="C1481" i="14"/>
  <c r="C1482" i="14"/>
  <c r="C1483" i="14"/>
  <c r="C1484" i="14"/>
  <c r="C1485" i="14"/>
  <c r="C1486" i="14"/>
  <c r="C1487" i="14"/>
  <c r="C1488" i="14"/>
  <c r="C1489" i="14"/>
  <c r="C1490" i="14"/>
  <c r="C1491" i="14"/>
  <c r="C1492" i="14"/>
  <c r="C1493" i="14"/>
  <c r="C1494" i="14"/>
  <c r="C1495" i="14"/>
  <c r="C1496" i="14"/>
  <c r="C1497" i="14"/>
  <c r="C1498" i="14"/>
  <c r="C1499" i="14"/>
  <c r="C1500" i="14"/>
  <c r="C1501" i="14"/>
  <c r="C1502" i="14"/>
  <c r="C1503" i="14"/>
  <c r="C1504" i="14"/>
  <c r="C1505" i="14"/>
  <c r="C1506" i="14"/>
  <c r="C1507" i="14"/>
  <c r="C1508" i="14"/>
  <c r="C1509" i="14"/>
  <c r="C1510" i="14"/>
  <c r="C1511" i="14"/>
  <c r="C1512" i="14"/>
  <c r="C1513" i="14"/>
  <c r="C1514" i="14"/>
  <c r="C1515" i="14"/>
  <c r="C1516" i="14"/>
  <c r="C1517" i="14"/>
  <c r="C1518" i="14"/>
  <c r="C1519" i="14"/>
  <c r="C1520" i="14"/>
  <c r="C1521" i="14"/>
  <c r="C1522" i="14"/>
  <c r="C1523" i="14"/>
  <c r="C1524" i="14"/>
  <c r="C1525" i="14"/>
  <c r="C1526" i="14"/>
  <c r="C1527" i="14"/>
  <c r="C1528" i="14"/>
  <c r="C1529" i="14"/>
  <c r="C1530" i="14"/>
  <c r="C1531" i="14"/>
  <c r="C1532" i="14"/>
  <c r="C1533" i="14"/>
  <c r="C1534" i="14"/>
  <c r="C1535" i="14"/>
  <c r="C1536" i="14"/>
  <c r="C1537" i="14"/>
  <c r="C1538" i="14"/>
  <c r="C1539" i="14"/>
  <c r="C1540" i="14"/>
  <c r="C1541" i="14"/>
  <c r="C1542" i="14"/>
  <c r="C1543" i="14"/>
  <c r="C1544" i="14"/>
  <c r="C1545" i="14"/>
  <c r="C1546" i="14"/>
  <c r="C1547" i="14"/>
  <c r="C1548" i="14"/>
  <c r="C1549" i="14"/>
  <c r="C1550" i="14"/>
  <c r="C1551" i="14"/>
  <c r="C1552" i="14"/>
  <c r="C1553" i="14"/>
  <c r="C1554" i="14"/>
  <c r="C1555" i="14"/>
  <c r="C1556" i="14"/>
  <c r="C1557" i="14"/>
  <c r="C1558" i="14"/>
  <c r="C1559" i="14"/>
  <c r="C1560" i="14"/>
  <c r="C1561" i="14"/>
  <c r="C1562" i="14"/>
  <c r="C1563" i="14"/>
  <c r="C1564" i="14"/>
  <c r="C1565" i="14"/>
  <c r="C1566" i="14"/>
  <c r="C1567" i="14"/>
  <c r="C1568" i="14"/>
  <c r="C1569" i="14"/>
  <c r="C1570" i="14"/>
  <c r="C1571" i="14"/>
  <c r="C1572" i="14"/>
  <c r="C1573" i="14"/>
  <c r="C1574" i="14"/>
  <c r="C1575" i="14"/>
  <c r="C1576" i="14"/>
  <c r="C1577" i="14"/>
  <c r="C1578" i="14"/>
  <c r="C1579" i="14"/>
  <c r="C1580" i="14"/>
  <c r="C1581" i="14"/>
  <c r="C1582" i="14"/>
  <c r="C1583" i="14"/>
  <c r="C1584" i="14"/>
  <c r="C1585" i="14"/>
  <c r="C1586" i="14"/>
  <c r="C1587" i="14"/>
  <c r="C1588" i="14"/>
  <c r="C1589" i="14"/>
  <c r="C1590" i="14"/>
  <c r="C1591" i="14"/>
  <c r="C1592" i="14"/>
  <c r="C1593" i="14"/>
  <c r="C1594" i="14"/>
  <c r="C1595" i="14"/>
  <c r="C1596" i="14"/>
  <c r="C1597" i="14"/>
  <c r="C1598" i="14"/>
  <c r="C1599" i="14"/>
  <c r="C1600" i="14"/>
  <c r="C1601" i="14"/>
  <c r="C1602" i="14"/>
  <c r="C1603" i="14"/>
  <c r="C1604" i="14"/>
  <c r="C1605" i="14"/>
  <c r="C1606" i="14"/>
  <c r="C1607" i="14"/>
  <c r="C1608" i="14"/>
  <c r="C1609" i="14"/>
  <c r="C1610" i="14"/>
  <c r="C1611" i="14"/>
  <c r="C1612" i="14"/>
  <c r="C1613" i="14"/>
  <c r="C1614" i="14"/>
  <c r="C1615" i="14"/>
  <c r="C1616" i="14"/>
  <c r="C1617" i="14"/>
  <c r="C1618" i="14"/>
  <c r="C1619" i="14"/>
  <c r="C1620" i="14"/>
  <c r="C1621" i="14"/>
  <c r="C1622" i="14"/>
  <c r="C1623" i="14"/>
  <c r="C1624" i="14"/>
  <c r="C1625" i="14"/>
  <c r="C1626" i="14"/>
  <c r="C1627" i="14"/>
  <c r="C1628" i="14"/>
  <c r="C1629" i="14"/>
  <c r="C1630" i="14"/>
  <c r="C1631" i="14"/>
  <c r="C1632" i="14"/>
  <c r="C1633" i="14"/>
  <c r="C1634" i="14"/>
  <c r="C1635" i="14"/>
  <c r="C1636" i="14"/>
  <c r="C1637" i="14"/>
  <c r="C1638" i="14"/>
  <c r="C1639" i="14"/>
  <c r="C1640" i="14"/>
  <c r="C1641" i="14"/>
  <c r="C1642" i="14"/>
  <c r="C1643" i="14"/>
  <c r="C1644" i="14"/>
  <c r="C1645" i="14"/>
  <c r="C1646" i="14"/>
  <c r="C1647" i="14"/>
  <c r="C1648" i="14"/>
  <c r="C1649" i="14"/>
  <c r="C1650" i="14"/>
  <c r="C1651" i="14"/>
  <c r="C1652" i="14"/>
  <c r="C1653" i="14"/>
  <c r="C1654" i="14"/>
  <c r="C1655" i="14"/>
  <c r="C1656" i="14"/>
  <c r="C1657" i="14"/>
  <c r="C1658" i="14"/>
  <c r="C1659" i="14"/>
  <c r="C1660" i="14"/>
  <c r="C1661" i="14"/>
  <c r="C1662" i="14"/>
  <c r="C1663" i="14"/>
  <c r="C1664" i="14"/>
  <c r="C1665" i="14"/>
  <c r="C1666" i="14"/>
  <c r="C1667" i="14"/>
  <c r="C1668" i="14"/>
  <c r="C1669" i="14"/>
  <c r="C1670" i="14"/>
  <c r="C1671" i="14"/>
  <c r="C1672" i="14"/>
  <c r="C1673" i="14"/>
  <c r="C1674" i="14"/>
  <c r="C1675" i="14"/>
  <c r="C1676" i="14"/>
  <c r="C1677" i="14"/>
  <c r="C1678" i="14"/>
  <c r="C1679" i="14"/>
  <c r="C1680" i="14"/>
  <c r="C1681" i="14"/>
  <c r="C1682" i="14"/>
  <c r="C1683" i="14"/>
  <c r="C1684" i="14"/>
  <c r="C1685" i="14"/>
  <c r="C1686" i="14"/>
  <c r="C1687" i="14"/>
  <c r="C1688" i="14"/>
  <c r="C1689" i="14"/>
  <c r="C1690" i="14"/>
  <c r="C1691" i="14"/>
  <c r="C1692" i="14"/>
  <c r="C1693" i="14"/>
  <c r="C1694" i="14"/>
  <c r="C1695" i="14"/>
  <c r="C1696" i="14"/>
  <c r="C1697" i="14"/>
  <c r="C1698" i="14"/>
  <c r="C1699" i="14"/>
  <c r="C1700" i="14"/>
  <c r="C1701" i="14"/>
  <c r="C1702" i="14"/>
  <c r="C1703" i="14"/>
  <c r="C1704" i="14"/>
  <c r="C1705" i="14"/>
  <c r="C1706" i="14"/>
  <c r="C1707" i="14"/>
  <c r="C1708" i="14"/>
  <c r="C1709" i="14"/>
  <c r="C1710" i="14"/>
  <c r="C1711" i="14"/>
  <c r="C1712" i="14"/>
  <c r="C1713" i="14"/>
  <c r="C1714" i="14"/>
  <c r="C1715" i="14"/>
  <c r="C1716" i="14"/>
  <c r="C1717" i="14"/>
  <c r="C1718" i="14"/>
  <c r="C1719" i="14"/>
  <c r="C1720" i="14"/>
  <c r="C1721" i="14"/>
  <c r="C1722" i="14"/>
  <c r="C1723" i="14"/>
  <c r="C1724" i="14"/>
  <c r="C1725" i="14"/>
  <c r="C1726" i="14"/>
  <c r="C1727" i="14"/>
  <c r="C1728" i="14"/>
  <c r="C1729" i="14"/>
  <c r="C1730" i="14"/>
  <c r="C1731" i="14"/>
  <c r="C1732" i="14"/>
  <c r="C1733" i="14"/>
  <c r="C1734" i="14"/>
  <c r="C1735" i="14"/>
  <c r="C1736" i="14"/>
  <c r="C1737" i="14"/>
  <c r="C1738" i="14"/>
  <c r="C1739" i="14"/>
  <c r="C1740" i="14"/>
  <c r="C1741" i="14"/>
  <c r="C1742" i="14"/>
  <c r="C1743" i="14"/>
  <c r="C1744" i="14"/>
  <c r="C1745" i="14"/>
  <c r="C1746" i="14"/>
  <c r="C1747" i="14"/>
  <c r="C1748" i="14"/>
  <c r="C1749" i="14"/>
  <c r="C1750" i="14"/>
  <c r="C1751" i="14"/>
  <c r="C1752" i="14"/>
  <c r="C1753" i="14"/>
  <c r="C1754" i="14"/>
  <c r="C1755" i="14"/>
  <c r="C1756" i="14"/>
  <c r="C1757" i="14"/>
  <c r="C1758" i="14"/>
  <c r="C1759" i="14"/>
  <c r="C1760" i="14"/>
  <c r="C1761" i="14"/>
  <c r="C1762" i="14"/>
  <c r="C1763" i="14"/>
  <c r="C1764" i="14"/>
  <c r="C1765" i="14"/>
  <c r="C1766" i="14"/>
  <c r="C1767" i="14"/>
  <c r="C1768" i="14"/>
  <c r="C1769" i="14"/>
  <c r="C1770" i="14"/>
  <c r="C1771" i="14"/>
  <c r="C1772" i="14"/>
  <c r="C1773" i="14"/>
  <c r="C1774" i="14"/>
  <c r="C1775" i="14"/>
  <c r="C1776" i="14"/>
  <c r="C1777" i="14"/>
  <c r="C1778" i="14"/>
  <c r="C1779" i="14"/>
  <c r="C1780" i="14"/>
  <c r="C1781" i="14"/>
  <c r="C1782" i="14"/>
  <c r="C1783" i="14"/>
  <c r="C1784" i="14"/>
  <c r="C1785" i="14"/>
  <c r="C1786" i="14"/>
  <c r="C1787" i="14"/>
  <c r="C1788" i="14"/>
  <c r="C1789" i="14"/>
  <c r="C1790" i="14"/>
  <c r="C1791" i="14"/>
  <c r="C1792" i="14"/>
  <c r="C1793" i="14"/>
  <c r="C1794" i="14"/>
  <c r="C1795" i="14"/>
  <c r="C1796" i="14"/>
  <c r="C1797" i="14"/>
  <c r="C1798" i="14"/>
  <c r="C1799" i="14"/>
  <c r="C1800" i="14"/>
  <c r="C1801" i="14"/>
  <c r="C1802" i="14"/>
  <c r="C1803" i="14"/>
  <c r="C1804" i="14"/>
  <c r="C1805" i="14"/>
  <c r="C1806" i="14"/>
  <c r="C1807" i="14"/>
  <c r="C2" i="14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C765" i="13"/>
  <c r="C766" i="13"/>
  <c r="C767" i="13"/>
  <c r="C768" i="13"/>
  <c r="C769" i="13"/>
  <c r="C770" i="13"/>
  <c r="C771" i="13"/>
  <c r="C772" i="13"/>
  <c r="C773" i="13"/>
  <c r="C774" i="13"/>
  <c r="C775" i="13"/>
  <c r="C776" i="13"/>
  <c r="C777" i="13"/>
  <c r="C778" i="13"/>
  <c r="C779" i="13"/>
  <c r="C780" i="13"/>
  <c r="C781" i="13"/>
  <c r="C782" i="13"/>
  <c r="C783" i="13"/>
  <c r="C784" i="13"/>
  <c r="C785" i="13"/>
  <c r="C786" i="13"/>
  <c r="C787" i="13"/>
  <c r="C788" i="13"/>
  <c r="C789" i="13"/>
  <c r="C790" i="13"/>
  <c r="C791" i="13"/>
  <c r="C792" i="13"/>
  <c r="C793" i="13"/>
  <c r="C794" i="13"/>
  <c r="C795" i="13"/>
  <c r="C796" i="13"/>
  <c r="C797" i="13"/>
  <c r="C798" i="13"/>
  <c r="C799" i="13"/>
  <c r="C800" i="13"/>
  <c r="C801" i="13"/>
  <c r="C802" i="13"/>
  <c r="C803" i="13"/>
  <c r="C804" i="13"/>
  <c r="C805" i="13"/>
  <c r="C806" i="13"/>
  <c r="C807" i="13"/>
  <c r="C808" i="13"/>
  <c r="C809" i="13"/>
  <c r="C810" i="13"/>
  <c r="C811" i="13"/>
  <c r="C812" i="13"/>
  <c r="C813" i="13"/>
  <c r="C814" i="13"/>
  <c r="C815" i="13"/>
  <c r="C816" i="13"/>
  <c r="C817" i="13"/>
  <c r="C818" i="13"/>
  <c r="C819" i="13"/>
  <c r="C820" i="13"/>
  <c r="C821" i="13"/>
  <c r="C822" i="13"/>
  <c r="C823" i="13"/>
  <c r="C824" i="13"/>
  <c r="C825" i="13"/>
  <c r="C826" i="13"/>
  <c r="C827" i="13"/>
  <c r="C828" i="13"/>
  <c r="C829" i="13"/>
  <c r="C830" i="13"/>
  <c r="C831" i="13"/>
  <c r="C832" i="13"/>
  <c r="C833" i="13"/>
  <c r="C834" i="13"/>
  <c r="C835" i="13"/>
  <c r="C836" i="13"/>
  <c r="C837" i="13"/>
  <c r="C838" i="13"/>
  <c r="C839" i="13"/>
  <c r="C840" i="13"/>
  <c r="C841" i="13"/>
  <c r="C842" i="13"/>
  <c r="C843" i="13"/>
  <c r="C844" i="13"/>
  <c r="C845" i="13"/>
  <c r="C846" i="13"/>
  <c r="C847" i="13"/>
  <c r="C848" i="13"/>
  <c r="C849" i="13"/>
  <c r="C850" i="13"/>
  <c r="C851" i="13"/>
  <c r="C852" i="13"/>
  <c r="C853" i="13"/>
  <c r="C854" i="13"/>
  <c r="C855" i="13"/>
  <c r="C856" i="13"/>
  <c r="C857" i="13"/>
  <c r="C858" i="13"/>
  <c r="C859" i="13"/>
  <c r="C860" i="13"/>
  <c r="C861" i="13"/>
  <c r="C862" i="13"/>
  <c r="C863" i="13"/>
  <c r="C864" i="13"/>
  <c r="C865" i="13"/>
  <c r="C866" i="13"/>
  <c r="C867" i="13"/>
  <c r="C868" i="13"/>
  <c r="C869" i="13"/>
  <c r="C870" i="13"/>
  <c r="C871" i="13"/>
  <c r="C872" i="13"/>
  <c r="C873" i="13"/>
  <c r="C874" i="13"/>
  <c r="C875" i="13"/>
  <c r="C876" i="13"/>
  <c r="C877" i="13"/>
  <c r="C878" i="13"/>
  <c r="C879" i="13"/>
  <c r="C880" i="13"/>
  <c r="C881" i="13"/>
  <c r="C882" i="13"/>
  <c r="C883" i="13"/>
  <c r="C884" i="13"/>
  <c r="C885" i="13"/>
  <c r="C886" i="13"/>
  <c r="C887" i="13"/>
  <c r="C888" i="13"/>
  <c r="C889" i="13"/>
  <c r="C890" i="13"/>
  <c r="C891" i="13"/>
  <c r="C892" i="13"/>
  <c r="C893" i="13"/>
  <c r="C894" i="13"/>
  <c r="C895" i="13"/>
  <c r="C896" i="13"/>
  <c r="C897" i="13"/>
  <c r="C898" i="13"/>
  <c r="C899" i="13"/>
  <c r="C900" i="13"/>
  <c r="C901" i="13"/>
  <c r="C902" i="13"/>
  <c r="C903" i="13"/>
  <c r="C904" i="13"/>
  <c r="C905" i="13"/>
  <c r="C906" i="13"/>
  <c r="C907" i="13"/>
  <c r="C908" i="13"/>
  <c r="C909" i="13"/>
  <c r="C910" i="13"/>
  <c r="C911" i="13"/>
  <c r="C912" i="13"/>
  <c r="C913" i="13"/>
  <c r="C914" i="13"/>
  <c r="C915" i="13"/>
  <c r="C916" i="13"/>
  <c r="C917" i="13"/>
  <c r="C918" i="13"/>
  <c r="C919" i="13"/>
  <c r="C920" i="13"/>
  <c r="C921" i="13"/>
  <c r="C922" i="13"/>
  <c r="C923" i="13"/>
  <c r="C924" i="13"/>
  <c r="C925" i="13"/>
  <c r="C926" i="13"/>
  <c r="C927" i="13"/>
  <c r="C928" i="13"/>
  <c r="C929" i="13"/>
  <c r="C930" i="13"/>
  <c r="C931" i="13"/>
  <c r="C932" i="13"/>
  <c r="C933" i="13"/>
  <c r="C934" i="13"/>
  <c r="C935" i="13"/>
  <c r="C936" i="13"/>
  <c r="C937" i="13"/>
  <c r="C938" i="13"/>
  <c r="C939" i="13"/>
  <c r="C940" i="13"/>
  <c r="C941" i="13"/>
  <c r="C942" i="13"/>
  <c r="C943" i="13"/>
  <c r="C944" i="13"/>
  <c r="C945" i="13"/>
  <c r="C946" i="13"/>
  <c r="C947" i="13"/>
  <c r="C948" i="13"/>
  <c r="C949" i="13"/>
  <c r="C950" i="13"/>
  <c r="C951" i="13"/>
  <c r="C952" i="13"/>
  <c r="C953" i="13"/>
  <c r="C954" i="13"/>
  <c r="C955" i="13"/>
  <c r="C956" i="13"/>
  <c r="C957" i="13"/>
  <c r="C958" i="13"/>
  <c r="C959" i="13"/>
  <c r="C960" i="13"/>
  <c r="C961" i="13"/>
  <c r="C962" i="13"/>
  <c r="C963" i="13"/>
  <c r="C964" i="13"/>
  <c r="C965" i="13"/>
  <c r="C966" i="13"/>
  <c r="C967" i="13"/>
  <c r="C968" i="13"/>
  <c r="C969" i="13"/>
  <c r="C970" i="13"/>
  <c r="C971" i="13"/>
  <c r="C972" i="13"/>
  <c r="C973" i="13"/>
  <c r="C974" i="13"/>
  <c r="C975" i="13"/>
  <c r="C976" i="13"/>
  <c r="C977" i="13"/>
  <c r="C978" i="13"/>
  <c r="C979" i="13"/>
  <c r="C980" i="13"/>
  <c r="C981" i="13"/>
  <c r="C982" i="13"/>
  <c r="C983" i="13"/>
  <c r="C984" i="13"/>
  <c r="C985" i="13"/>
  <c r="C986" i="13"/>
  <c r="C987" i="13"/>
  <c r="C988" i="13"/>
  <c r="C989" i="13"/>
  <c r="C990" i="13"/>
  <c r="C991" i="13"/>
  <c r="C992" i="13"/>
  <c r="C993" i="13"/>
  <c r="C994" i="13"/>
  <c r="C995" i="13"/>
  <c r="C996" i="13"/>
  <c r="C997" i="13"/>
  <c r="C998" i="13"/>
  <c r="C999" i="13"/>
  <c r="C1000" i="13"/>
  <c r="C1001" i="13"/>
  <c r="C1002" i="13"/>
  <c r="C1003" i="13"/>
  <c r="C1004" i="13"/>
  <c r="C1005" i="13"/>
  <c r="C1006" i="13"/>
  <c r="C1007" i="13"/>
  <c r="C1008" i="13"/>
  <c r="C1009" i="13"/>
  <c r="C1010" i="13"/>
  <c r="C1011" i="13"/>
  <c r="C1012" i="13"/>
  <c r="C1013" i="13"/>
  <c r="C1014" i="13"/>
  <c r="C1015" i="13"/>
  <c r="C1016" i="13"/>
  <c r="C1017" i="13"/>
  <c r="C1018" i="13"/>
  <c r="C1019" i="13"/>
  <c r="C1020" i="13"/>
  <c r="C1021" i="13"/>
  <c r="C1022" i="13"/>
  <c r="C1023" i="13"/>
  <c r="C1024" i="13"/>
  <c r="C1025" i="13"/>
  <c r="C1026" i="13"/>
  <c r="C1027" i="13"/>
  <c r="C1028" i="13"/>
  <c r="C1029" i="13"/>
  <c r="C1030" i="13"/>
  <c r="C1031" i="13"/>
  <c r="C1032" i="13"/>
  <c r="C1033" i="13"/>
  <c r="C1034" i="13"/>
  <c r="C1035" i="13"/>
  <c r="C1036" i="13"/>
  <c r="C1037" i="13"/>
  <c r="C1038" i="13"/>
  <c r="C1039" i="13"/>
  <c r="C1040" i="13"/>
  <c r="C1041" i="13"/>
  <c r="C1042" i="13"/>
  <c r="C1043" i="13"/>
  <c r="C1044" i="13"/>
  <c r="C1045" i="13"/>
  <c r="C1046" i="13"/>
  <c r="C1047" i="13"/>
  <c r="C1048" i="13"/>
  <c r="C1049" i="13"/>
  <c r="C1050" i="13"/>
  <c r="C1051" i="13"/>
  <c r="C1052" i="13"/>
  <c r="C1053" i="13"/>
  <c r="C1054" i="13"/>
  <c r="C1055" i="13"/>
  <c r="C1056" i="13"/>
  <c r="C1057" i="13"/>
  <c r="C1058" i="13"/>
  <c r="C1059" i="13"/>
  <c r="C1060" i="13"/>
  <c r="C1061" i="13"/>
  <c r="C1062" i="13"/>
  <c r="C1063" i="13"/>
  <c r="C1064" i="13"/>
  <c r="C1065" i="13"/>
  <c r="C1066" i="13"/>
  <c r="C1067" i="13"/>
  <c r="C1068" i="13"/>
  <c r="C1069" i="13"/>
  <c r="C1070" i="13"/>
  <c r="C1071" i="13"/>
  <c r="C1072" i="13"/>
  <c r="C1073" i="13"/>
  <c r="C1074" i="13"/>
  <c r="C1075" i="13"/>
  <c r="C1076" i="13"/>
  <c r="C1077" i="13"/>
  <c r="C1078" i="13"/>
  <c r="C1079" i="13"/>
  <c r="C1080" i="13"/>
  <c r="C1081" i="13"/>
  <c r="C1082" i="13"/>
  <c r="C1083" i="13"/>
  <c r="C1084" i="13"/>
  <c r="C1085" i="13"/>
  <c r="C1086" i="13"/>
  <c r="C1087" i="13"/>
  <c r="C1088" i="13"/>
  <c r="C1089" i="13"/>
  <c r="C1090" i="13"/>
  <c r="C1091" i="13"/>
  <c r="C1092" i="13"/>
  <c r="C1093" i="13"/>
  <c r="C1094" i="13"/>
  <c r="C1095" i="13"/>
  <c r="C1096" i="13"/>
  <c r="C1097" i="13"/>
  <c r="C1098" i="13"/>
  <c r="C1099" i="13"/>
  <c r="C1100" i="13"/>
  <c r="C1101" i="13"/>
  <c r="C1102" i="13"/>
  <c r="C1103" i="13"/>
  <c r="C1104" i="13"/>
  <c r="C1105" i="13"/>
  <c r="C1106" i="13"/>
  <c r="C1107" i="13"/>
  <c r="C1108" i="13"/>
  <c r="C1109" i="13"/>
  <c r="C1110" i="13"/>
  <c r="C1111" i="13"/>
  <c r="C1112" i="13"/>
  <c r="C1113" i="13"/>
  <c r="C1114" i="13"/>
  <c r="C1115" i="13"/>
  <c r="C1116" i="13"/>
  <c r="C1117" i="13"/>
  <c r="C1118" i="13"/>
  <c r="C1119" i="13"/>
  <c r="C1120" i="13"/>
  <c r="C1121" i="13"/>
  <c r="C1122" i="13"/>
  <c r="C1123" i="13"/>
  <c r="C1124" i="13"/>
  <c r="C1125" i="13"/>
  <c r="C1126" i="13"/>
  <c r="C1127" i="13"/>
  <c r="C1128" i="13"/>
  <c r="C1129" i="13"/>
  <c r="C1130" i="13"/>
  <c r="C1131" i="13"/>
  <c r="C1132" i="13"/>
  <c r="C1133" i="13"/>
  <c r="C1134" i="13"/>
  <c r="C1135" i="13"/>
  <c r="C1136" i="13"/>
  <c r="C1137" i="13"/>
  <c r="C1138" i="13"/>
  <c r="C1139" i="13"/>
  <c r="C1140" i="13"/>
  <c r="C1141" i="13"/>
  <c r="C1142" i="13"/>
  <c r="C1143" i="13"/>
  <c r="C1144" i="13"/>
  <c r="C1145" i="13"/>
  <c r="C1146" i="13"/>
  <c r="C1147" i="13"/>
  <c r="C1148" i="13"/>
  <c r="C1149" i="13"/>
  <c r="C1150" i="13"/>
  <c r="C1151" i="13"/>
  <c r="C1152" i="13"/>
  <c r="C1153" i="13"/>
  <c r="C1154" i="13"/>
  <c r="C1155" i="13"/>
  <c r="C1156" i="13"/>
  <c r="C1157" i="13"/>
  <c r="C1158" i="13"/>
  <c r="C1159" i="13"/>
  <c r="C1160" i="13"/>
  <c r="C1161" i="13"/>
  <c r="C1162" i="13"/>
  <c r="C1163" i="13"/>
  <c r="C1164" i="13"/>
  <c r="C1165" i="13"/>
  <c r="C1166" i="13"/>
  <c r="C1167" i="13"/>
  <c r="C1168" i="13"/>
  <c r="C1169" i="13"/>
  <c r="C1170" i="13"/>
  <c r="C1171" i="13"/>
  <c r="C1172" i="13"/>
  <c r="C1173" i="13"/>
  <c r="C1174" i="13"/>
  <c r="C1175" i="13"/>
  <c r="C1176" i="13"/>
  <c r="C1177" i="13"/>
  <c r="C1178" i="13"/>
  <c r="C1179" i="13"/>
  <c r="C1180" i="13"/>
  <c r="C1181" i="13"/>
  <c r="C1182" i="13"/>
  <c r="C1183" i="13"/>
  <c r="C1184" i="13"/>
  <c r="C1185" i="13"/>
  <c r="C1186" i="13"/>
  <c r="C1187" i="13"/>
  <c r="C1188" i="13"/>
  <c r="C1189" i="13"/>
  <c r="C1190" i="13"/>
  <c r="C1191" i="13"/>
  <c r="C1192" i="13"/>
  <c r="C1193" i="13"/>
  <c r="C1194" i="13"/>
  <c r="C1195" i="13"/>
  <c r="C1196" i="13"/>
  <c r="C1197" i="13"/>
  <c r="C1198" i="13"/>
  <c r="C1199" i="13"/>
  <c r="C1200" i="13"/>
  <c r="C1201" i="13"/>
  <c r="C1202" i="13"/>
  <c r="C1203" i="13"/>
  <c r="C1204" i="13"/>
  <c r="C1205" i="13"/>
  <c r="C1206" i="13"/>
  <c r="C1207" i="13"/>
  <c r="C1208" i="13"/>
  <c r="C1209" i="13"/>
  <c r="C1210" i="13"/>
  <c r="C1211" i="13"/>
  <c r="C1212" i="13"/>
  <c r="C1213" i="13"/>
  <c r="C1214" i="13"/>
  <c r="C1215" i="13"/>
  <c r="C1216" i="13"/>
  <c r="C1217" i="13"/>
  <c r="C1218" i="13"/>
  <c r="C1219" i="13"/>
  <c r="C1220" i="13"/>
  <c r="C1221" i="13"/>
  <c r="C1222" i="13"/>
  <c r="C1223" i="13"/>
  <c r="C1224" i="13"/>
  <c r="C1225" i="13"/>
  <c r="C1226" i="13"/>
  <c r="C1227" i="13"/>
  <c r="C1228" i="13"/>
  <c r="C1229" i="13"/>
  <c r="C1230" i="13"/>
  <c r="C1231" i="13"/>
  <c r="C1232" i="13"/>
  <c r="C1233" i="13"/>
  <c r="C1234" i="13"/>
  <c r="C1235" i="13"/>
  <c r="C1236" i="13"/>
  <c r="C1237" i="13"/>
  <c r="C1238" i="13"/>
  <c r="C1239" i="13"/>
  <c r="C1240" i="13"/>
  <c r="C1241" i="13"/>
  <c r="C1242" i="13"/>
  <c r="C1243" i="13"/>
  <c r="C1244" i="13"/>
  <c r="C1245" i="13"/>
  <c r="C1246" i="13"/>
  <c r="C1247" i="13"/>
  <c r="C1248" i="13"/>
  <c r="C1249" i="13"/>
  <c r="C1250" i="13"/>
  <c r="C1251" i="13"/>
  <c r="C1252" i="13"/>
  <c r="C1253" i="13"/>
  <c r="C1254" i="13"/>
  <c r="C1255" i="13"/>
  <c r="C1256" i="13"/>
  <c r="C1257" i="13"/>
  <c r="C1258" i="13"/>
  <c r="C1259" i="13"/>
  <c r="C1260" i="13"/>
  <c r="C1261" i="13"/>
  <c r="C1262" i="13"/>
  <c r="C1263" i="13"/>
  <c r="C1264" i="13"/>
  <c r="C1265" i="13"/>
  <c r="C1266" i="13"/>
  <c r="C1267" i="13"/>
  <c r="C1268" i="13"/>
  <c r="C1269" i="13"/>
  <c r="C1270" i="13"/>
  <c r="C1271" i="13"/>
  <c r="C1272" i="13"/>
  <c r="C1273" i="13"/>
  <c r="C1274" i="13"/>
  <c r="C1275" i="13"/>
  <c r="C1276" i="13"/>
  <c r="C1277" i="13"/>
  <c r="C1278" i="13"/>
  <c r="C1279" i="13"/>
  <c r="C1280" i="13"/>
  <c r="C1281" i="13"/>
  <c r="C1282" i="13"/>
  <c r="C1283" i="13"/>
  <c r="C1284" i="13"/>
  <c r="C1285" i="13"/>
  <c r="C1286" i="13"/>
  <c r="C1287" i="13"/>
  <c r="C1288" i="13"/>
  <c r="C1289" i="13"/>
  <c r="C1290" i="13"/>
  <c r="C1291" i="13"/>
  <c r="C1292" i="13"/>
  <c r="C1293" i="13"/>
  <c r="C1294" i="13"/>
  <c r="C1295" i="13"/>
  <c r="C1296" i="13"/>
  <c r="C1297" i="13"/>
  <c r="C1298" i="13"/>
  <c r="C1299" i="13"/>
  <c r="C1300" i="13"/>
  <c r="C1301" i="13"/>
  <c r="C1302" i="13"/>
  <c r="C1303" i="13"/>
  <c r="C1304" i="13"/>
  <c r="C1305" i="13"/>
  <c r="C1306" i="13"/>
  <c r="C1307" i="13"/>
  <c r="C1308" i="13"/>
  <c r="C1309" i="13"/>
  <c r="C1310" i="13"/>
  <c r="C1311" i="13"/>
  <c r="C1312" i="13"/>
  <c r="C1313" i="13"/>
  <c r="C1314" i="13"/>
  <c r="C1315" i="13"/>
  <c r="C1316" i="13"/>
  <c r="C1317" i="13"/>
  <c r="C1318" i="13"/>
  <c r="C1319" i="13"/>
  <c r="C1320" i="13"/>
  <c r="C1321" i="13"/>
  <c r="C1322" i="13"/>
  <c r="C1323" i="13"/>
  <c r="C1324" i="13"/>
  <c r="C1325" i="13"/>
  <c r="C1326" i="13"/>
  <c r="C1327" i="13"/>
  <c r="C1328" i="13"/>
  <c r="C1329" i="13"/>
  <c r="C1330" i="13"/>
  <c r="C1331" i="13"/>
  <c r="C1332" i="13"/>
  <c r="C1333" i="13"/>
  <c r="C1334" i="13"/>
  <c r="C1335" i="13"/>
  <c r="C1336" i="13"/>
  <c r="C1337" i="13"/>
  <c r="C1338" i="13"/>
  <c r="C1339" i="13"/>
  <c r="C1340" i="13"/>
  <c r="C1341" i="13"/>
  <c r="C1342" i="13"/>
  <c r="C1343" i="13"/>
  <c r="C1344" i="13"/>
  <c r="C1345" i="13"/>
  <c r="C1346" i="13"/>
  <c r="C1347" i="13"/>
  <c r="C1348" i="13"/>
  <c r="C1349" i="13"/>
  <c r="C1350" i="13"/>
  <c r="C1351" i="13"/>
  <c r="C1352" i="13"/>
  <c r="C1353" i="13"/>
  <c r="C1354" i="13"/>
  <c r="C1355" i="13"/>
  <c r="C1356" i="13"/>
  <c r="C1357" i="13"/>
  <c r="C1358" i="13"/>
  <c r="C1359" i="13"/>
  <c r="C1360" i="13"/>
  <c r="C1361" i="13"/>
  <c r="C1362" i="13"/>
  <c r="C1363" i="13"/>
  <c r="C1364" i="13"/>
  <c r="C1365" i="13"/>
  <c r="C1366" i="13"/>
  <c r="C1367" i="13"/>
  <c r="C1368" i="13"/>
  <c r="C1369" i="13"/>
  <c r="C1370" i="13"/>
  <c r="C1371" i="13"/>
  <c r="C1372" i="13"/>
  <c r="C1373" i="13"/>
  <c r="C1374" i="13"/>
  <c r="C1375" i="13"/>
  <c r="C1376" i="13"/>
  <c r="C1377" i="13"/>
  <c r="C1378" i="13"/>
  <c r="C1379" i="13"/>
  <c r="C1380" i="13"/>
  <c r="C1381" i="13"/>
  <c r="C1382" i="13"/>
  <c r="C1383" i="13"/>
  <c r="C1384" i="13"/>
  <c r="C1385" i="13"/>
  <c r="C1386" i="13"/>
  <c r="C1387" i="13"/>
  <c r="C1388" i="13"/>
  <c r="C1389" i="13"/>
  <c r="C1390" i="13"/>
  <c r="C1391" i="13"/>
  <c r="C1392" i="13"/>
  <c r="C1393" i="13"/>
  <c r="C1394" i="13"/>
  <c r="C1395" i="13"/>
  <c r="C1396" i="13"/>
  <c r="C1397" i="13"/>
  <c r="C1398" i="13"/>
  <c r="C1399" i="13"/>
  <c r="C1400" i="13"/>
  <c r="C1401" i="13"/>
  <c r="C1402" i="13"/>
  <c r="C1403" i="13"/>
  <c r="C1404" i="13"/>
  <c r="C1405" i="13"/>
  <c r="C1406" i="13"/>
  <c r="C1407" i="13"/>
  <c r="C1408" i="13"/>
  <c r="C1409" i="13"/>
  <c r="C1410" i="13"/>
  <c r="C1411" i="13"/>
  <c r="C1412" i="13"/>
  <c r="C1413" i="13"/>
  <c r="C1414" i="13"/>
  <c r="C1415" i="13"/>
  <c r="C1416" i="13"/>
  <c r="C1417" i="13"/>
  <c r="C1418" i="13"/>
  <c r="C1419" i="13"/>
  <c r="C1420" i="13"/>
  <c r="C1421" i="13"/>
  <c r="C1422" i="13"/>
  <c r="C1423" i="13"/>
  <c r="C1424" i="13"/>
  <c r="C1425" i="13"/>
  <c r="C1426" i="13"/>
  <c r="C1427" i="13"/>
  <c r="C1428" i="13"/>
  <c r="C1429" i="13"/>
  <c r="C1430" i="13"/>
  <c r="C1431" i="13"/>
  <c r="C1432" i="13"/>
  <c r="C1433" i="13"/>
  <c r="C1434" i="13"/>
  <c r="C1435" i="13"/>
  <c r="C1436" i="13"/>
  <c r="C1437" i="13"/>
  <c r="C1438" i="13"/>
  <c r="C1439" i="13"/>
  <c r="C1440" i="13"/>
  <c r="C1441" i="13"/>
  <c r="C1442" i="13"/>
  <c r="C1443" i="13"/>
  <c r="C1444" i="13"/>
  <c r="C1445" i="13"/>
  <c r="C1446" i="13"/>
  <c r="C1447" i="13"/>
  <c r="C1448" i="13"/>
  <c r="C1449" i="13"/>
  <c r="C1450" i="13"/>
  <c r="C1451" i="13"/>
  <c r="C1452" i="13"/>
  <c r="C1453" i="13"/>
  <c r="C1454" i="13"/>
  <c r="C1455" i="13"/>
  <c r="C1456" i="13"/>
  <c r="C1457" i="13"/>
  <c r="C1458" i="13"/>
  <c r="C1459" i="13"/>
  <c r="C1460" i="13"/>
  <c r="C1461" i="13"/>
  <c r="C1462" i="13"/>
  <c r="C1463" i="13"/>
  <c r="C1464" i="13"/>
  <c r="C1465" i="13"/>
  <c r="C1466" i="13"/>
  <c r="C1467" i="13"/>
  <c r="C1468" i="13"/>
  <c r="C1469" i="13"/>
  <c r="C1470" i="13"/>
  <c r="C1471" i="13"/>
  <c r="C1472" i="13"/>
  <c r="C1473" i="13"/>
  <c r="C1474" i="13"/>
  <c r="C1475" i="13"/>
  <c r="C1476" i="13"/>
  <c r="C1477" i="13"/>
  <c r="C1478" i="13"/>
  <c r="C1479" i="13"/>
  <c r="C1480" i="13"/>
  <c r="C1481" i="13"/>
  <c r="C1482" i="13"/>
  <c r="C1483" i="13"/>
  <c r="C1484" i="13"/>
  <c r="C1485" i="13"/>
  <c r="C1486" i="13"/>
  <c r="C1487" i="13"/>
  <c r="C1488" i="13"/>
  <c r="C1489" i="13"/>
  <c r="C1490" i="13"/>
  <c r="C1491" i="13"/>
  <c r="C1492" i="13"/>
  <c r="C1493" i="13"/>
  <c r="C1494" i="13"/>
  <c r="C1495" i="13"/>
  <c r="C1496" i="13"/>
  <c r="C1497" i="13"/>
  <c r="C1498" i="13"/>
  <c r="C1499" i="13"/>
  <c r="C1500" i="13"/>
  <c r="C1501" i="13"/>
  <c r="C1502" i="13"/>
  <c r="C1503" i="13"/>
  <c r="C1504" i="13"/>
  <c r="C1505" i="13"/>
  <c r="C1506" i="13"/>
  <c r="C1507" i="13"/>
  <c r="C1508" i="13"/>
  <c r="C1509" i="13"/>
  <c r="C1510" i="13"/>
  <c r="C1511" i="13"/>
  <c r="C1512" i="13"/>
  <c r="C1513" i="13"/>
  <c r="C1514" i="13"/>
  <c r="C1515" i="13"/>
  <c r="C1516" i="13"/>
  <c r="C1517" i="13"/>
  <c r="C1518" i="13"/>
  <c r="C1519" i="13"/>
  <c r="C1520" i="13"/>
  <c r="C1521" i="13"/>
  <c r="C1522" i="13"/>
  <c r="C1523" i="13"/>
  <c r="C1524" i="13"/>
  <c r="C1525" i="13"/>
  <c r="C1526" i="13"/>
  <c r="C1527" i="13"/>
  <c r="C1528" i="13"/>
  <c r="C1529" i="13"/>
  <c r="C1530" i="13"/>
  <c r="C1531" i="13"/>
  <c r="C1532" i="13"/>
  <c r="C1533" i="13"/>
  <c r="C1534" i="13"/>
  <c r="C1535" i="13"/>
  <c r="C1536" i="13"/>
  <c r="C1537" i="13"/>
  <c r="C1538" i="13"/>
  <c r="C1539" i="13"/>
  <c r="C1540" i="13"/>
  <c r="C1541" i="13"/>
  <c r="C1542" i="13"/>
  <c r="C1543" i="13"/>
  <c r="C1544" i="13"/>
  <c r="C1545" i="13"/>
  <c r="C1546" i="13"/>
  <c r="C1547" i="13"/>
  <c r="C1548" i="13"/>
  <c r="C1549" i="13"/>
  <c r="C1550" i="13"/>
  <c r="C1551" i="13"/>
  <c r="C1552" i="13"/>
  <c r="C1553" i="13"/>
  <c r="C1554" i="13"/>
  <c r="C1555" i="13"/>
  <c r="C1556" i="13"/>
  <c r="C1557" i="13"/>
  <c r="C1558" i="13"/>
  <c r="C1559" i="13"/>
  <c r="C1560" i="13"/>
  <c r="C1561" i="13"/>
  <c r="C1562" i="13"/>
  <c r="C1563" i="13"/>
  <c r="C1564" i="13"/>
  <c r="C1565" i="13"/>
  <c r="C1566" i="13"/>
  <c r="C1567" i="13"/>
  <c r="C1568" i="13"/>
  <c r="C1569" i="13"/>
  <c r="C1570" i="13"/>
  <c r="C1571" i="13"/>
  <c r="C1572" i="13"/>
  <c r="C1573" i="13"/>
  <c r="C1574" i="13"/>
  <c r="C1575" i="13"/>
  <c r="C1576" i="13"/>
  <c r="C1577" i="13"/>
  <c r="C1578" i="13"/>
  <c r="C1579" i="13"/>
  <c r="C1580" i="13"/>
  <c r="C1581" i="13"/>
  <c r="C1582" i="13"/>
  <c r="C1583" i="13"/>
  <c r="C1584" i="13"/>
  <c r="C1585" i="13"/>
  <c r="C1586" i="13"/>
  <c r="C1587" i="13"/>
  <c r="C1588" i="13"/>
  <c r="C1589" i="13"/>
  <c r="C1590" i="13"/>
  <c r="C1591" i="13"/>
  <c r="C1592" i="13"/>
  <c r="C1593" i="13"/>
  <c r="C1594" i="13"/>
  <c r="C1595" i="13"/>
  <c r="C1596" i="13"/>
  <c r="C1597" i="13"/>
  <c r="C1598" i="13"/>
  <c r="C1599" i="13"/>
  <c r="C1600" i="13"/>
  <c r="C1601" i="13"/>
  <c r="C1602" i="13"/>
  <c r="C1603" i="13"/>
  <c r="C1604" i="13"/>
  <c r="C1605" i="13"/>
  <c r="C1606" i="13"/>
  <c r="C1607" i="13"/>
  <c r="C1608" i="13"/>
  <c r="C1609" i="13"/>
  <c r="C1610" i="13"/>
  <c r="C1611" i="13"/>
  <c r="C1612" i="13"/>
  <c r="C1613" i="13"/>
  <c r="C1614" i="13"/>
  <c r="C1615" i="13"/>
  <c r="C1616" i="13"/>
  <c r="C1617" i="13"/>
  <c r="C1618" i="13"/>
  <c r="C1619" i="13"/>
  <c r="C1620" i="13"/>
  <c r="C1621" i="13"/>
  <c r="C1622" i="13"/>
  <c r="C1623" i="13"/>
  <c r="C1624" i="13"/>
  <c r="C1625" i="13"/>
  <c r="C1626" i="13"/>
  <c r="C1627" i="13"/>
  <c r="C1628" i="13"/>
  <c r="C1629" i="13"/>
  <c r="C1630" i="13"/>
  <c r="C1631" i="13"/>
  <c r="C1632" i="13"/>
  <c r="C1633" i="13"/>
  <c r="C1634" i="13"/>
  <c r="C1635" i="13"/>
  <c r="C1636" i="13"/>
  <c r="C1637" i="13"/>
  <c r="C1638" i="13"/>
  <c r="C1639" i="13"/>
  <c r="C1640" i="13"/>
  <c r="C1641" i="13"/>
  <c r="C1642" i="13"/>
  <c r="C1643" i="13"/>
  <c r="C1644" i="13"/>
  <c r="C1645" i="13"/>
  <c r="C1646" i="13"/>
  <c r="C1647" i="13"/>
  <c r="C1648" i="13"/>
  <c r="C1649" i="13"/>
  <c r="C1650" i="13"/>
  <c r="C1651" i="13"/>
  <c r="C1652" i="13"/>
  <c r="C1653" i="13"/>
  <c r="C1654" i="13"/>
  <c r="C1655" i="13"/>
  <c r="C1656" i="13"/>
  <c r="C1657" i="13"/>
  <c r="C1658" i="13"/>
  <c r="C1659" i="13"/>
  <c r="C1660" i="13"/>
  <c r="C1661" i="13"/>
  <c r="C1662" i="13"/>
  <c r="C1663" i="13"/>
  <c r="C1664" i="13"/>
  <c r="C1665" i="13"/>
  <c r="C1666" i="13"/>
  <c r="C1667" i="13"/>
  <c r="C1668" i="13"/>
  <c r="C1669" i="13"/>
  <c r="C1670" i="13"/>
  <c r="C1671" i="13"/>
  <c r="C1672" i="13"/>
  <c r="C1673" i="13"/>
  <c r="C1674" i="13"/>
  <c r="C1675" i="13"/>
  <c r="C1676" i="13"/>
  <c r="C1677" i="13"/>
  <c r="C1678" i="13"/>
  <c r="C1679" i="13"/>
  <c r="C1680" i="13"/>
  <c r="C1681" i="13"/>
  <c r="C1682" i="13"/>
  <c r="C1683" i="13"/>
  <c r="C1684" i="13"/>
  <c r="C1685" i="13"/>
  <c r="C1686" i="13"/>
  <c r="C1687" i="13"/>
  <c r="C1688" i="13"/>
  <c r="C1689" i="13"/>
  <c r="C1690" i="13"/>
  <c r="C1691" i="13"/>
  <c r="C1692" i="13"/>
  <c r="C1693" i="13"/>
  <c r="C1694" i="13"/>
  <c r="C1695" i="13"/>
  <c r="C1696" i="13"/>
  <c r="C1697" i="13"/>
  <c r="C1698" i="13"/>
  <c r="C1699" i="13"/>
  <c r="C1700" i="13"/>
  <c r="C1701" i="13"/>
  <c r="C1702" i="13"/>
  <c r="C1703" i="13"/>
  <c r="C1704" i="13"/>
  <c r="C1705" i="13"/>
  <c r="C1706" i="13"/>
  <c r="C1707" i="13"/>
  <c r="C1708" i="13"/>
  <c r="C1709" i="13"/>
  <c r="C1710" i="13"/>
  <c r="C1711" i="13"/>
  <c r="C1712" i="13"/>
  <c r="C1713" i="13"/>
  <c r="C1714" i="13"/>
  <c r="C1715" i="13"/>
  <c r="C1716" i="13"/>
  <c r="C1717" i="13"/>
  <c r="C1718" i="13"/>
  <c r="C1719" i="13"/>
  <c r="C1720" i="13"/>
  <c r="C1721" i="13"/>
  <c r="C1722" i="13"/>
  <c r="C1723" i="13"/>
  <c r="C1724" i="13"/>
  <c r="C1725" i="13"/>
  <c r="C1726" i="13"/>
  <c r="C1727" i="13"/>
  <c r="C1728" i="13"/>
  <c r="C1729" i="13"/>
  <c r="C1730" i="13"/>
  <c r="C1731" i="13"/>
  <c r="C1732" i="13"/>
  <c r="C1733" i="13"/>
  <c r="C1734" i="13"/>
  <c r="C1735" i="13"/>
  <c r="C1736" i="13"/>
  <c r="C1737" i="13"/>
  <c r="C1738" i="13"/>
  <c r="C1739" i="13"/>
  <c r="C1740" i="13"/>
  <c r="C1741" i="13"/>
  <c r="C1742" i="13"/>
  <c r="C1743" i="13"/>
  <c r="C1744" i="13"/>
  <c r="C1745" i="13"/>
  <c r="C1746" i="13"/>
  <c r="C1747" i="13"/>
  <c r="C1748" i="13"/>
  <c r="C1749" i="13"/>
  <c r="C1750" i="13"/>
  <c r="C1751" i="13"/>
  <c r="C1752" i="13"/>
  <c r="C1753" i="13"/>
  <c r="C1754" i="13"/>
  <c r="C1755" i="13"/>
  <c r="C1756" i="13"/>
  <c r="C1757" i="13"/>
  <c r="C1758" i="13"/>
  <c r="C1759" i="13"/>
  <c r="C1760" i="13"/>
  <c r="C1761" i="13"/>
  <c r="C1762" i="13"/>
  <c r="C1763" i="13"/>
  <c r="C1764" i="13"/>
  <c r="C1765" i="13"/>
  <c r="C1766" i="13"/>
  <c r="C1767" i="13"/>
  <c r="C1768" i="13"/>
  <c r="C1769" i="13"/>
  <c r="C1770" i="13"/>
  <c r="C1771" i="13"/>
  <c r="C1772" i="13"/>
  <c r="C1773" i="13"/>
  <c r="C1774" i="13"/>
  <c r="C1775" i="13"/>
  <c r="C1776" i="13"/>
  <c r="C1777" i="13"/>
  <c r="C1778" i="13"/>
  <c r="C1779" i="13"/>
  <c r="C1780" i="13"/>
  <c r="C1781" i="13"/>
  <c r="C1782" i="13"/>
  <c r="C1783" i="13"/>
  <c r="C1784" i="13"/>
  <c r="C1785" i="13"/>
  <c r="C1786" i="13"/>
  <c r="C1787" i="13"/>
  <c r="C1788" i="13"/>
  <c r="C1789" i="13"/>
  <c r="C1790" i="13"/>
  <c r="C1791" i="13"/>
  <c r="C1792" i="13"/>
  <c r="C1793" i="13"/>
  <c r="C1794" i="13"/>
  <c r="C1795" i="13"/>
  <c r="C1796" i="13"/>
  <c r="C1797" i="13"/>
  <c r="C1798" i="13"/>
  <c r="C1799" i="13"/>
  <c r="C1800" i="13"/>
  <c r="C1801" i="13"/>
  <c r="C1802" i="13"/>
  <c r="C1803" i="13"/>
  <c r="C1804" i="13"/>
  <c r="C1805" i="13"/>
  <c r="C1806" i="13"/>
  <c r="C1807" i="13"/>
  <c r="C1808" i="13"/>
  <c r="C1809" i="13"/>
  <c r="C1810" i="13"/>
  <c r="C1811" i="13"/>
  <c r="C1812" i="13"/>
  <c r="C1813" i="13"/>
  <c r="C1814" i="13"/>
  <c r="C1815" i="13"/>
  <c r="C1816" i="13"/>
  <c r="C1817" i="13"/>
  <c r="C1818" i="13"/>
  <c r="C1819" i="13"/>
  <c r="C1820" i="13"/>
  <c r="C1821" i="13"/>
  <c r="C1822" i="13"/>
  <c r="C1823" i="13"/>
  <c r="C1824" i="13"/>
  <c r="C1825" i="13"/>
  <c r="C1826" i="13"/>
  <c r="C1827" i="13"/>
  <c r="C1828" i="13"/>
  <c r="C1829" i="13"/>
  <c r="C1830" i="13"/>
  <c r="C1831" i="13"/>
  <c r="C1832" i="13"/>
  <c r="C1833" i="13"/>
  <c r="C1834" i="13"/>
  <c r="C1835" i="13"/>
  <c r="C1836" i="13"/>
  <c r="C1837" i="13"/>
  <c r="C1838" i="13"/>
  <c r="C1839" i="13"/>
  <c r="C1840" i="13"/>
  <c r="C1841" i="13"/>
  <c r="C1842" i="13"/>
  <c r="C1843" i="13"/>
  <c r="C1844" i="13"/>
  <c r="C1845" i="13"/>
  <c r="C1846" i="13"/>
  <c r="C1847" i="13"/>
  <c r="C1848" i="13"/>
  <c r="C1849" i="13"/>
  <c r="C1850" i="13"/>
  <c r="C1851" i="13"/>
  <c r="C1852" i="13"/>
  <c r="C1853" i="13"/>
  <c r="C1854" i="13"/>
  <c r="C1855" i="13"/>
  <c r="C1856" i="13"/>
  <c r="C1857" i="13"/>
  <c r="C1858" i="13"/>
  <c r="C1859" i="13"/>
  <c r="C1860" i="13"/>
  <c r="C1861" i="13"/>
  <c r="C1862" i="13"/>
  <c r="C1863" i="13"/>
  <c r="C1864" i="13"/>
  <c r="C1865" i="13"/>
  <c r="C1866" i="13"/>
  <c r="C1867" i="13"/>
  <c r="C1868" i="13"/>
  <c r="C1869" i="13"/>
  <c r="C1870" i="13"/>
  <c r="C1871" i="13"/>
  <c r="C1872" i="13"/>
  <c r="C1873" i="13"/>
  <c r="C1874" i="13"/>
  <c r="C1875" i="13"/>
  <c r="C1876" i="13"/>
  <c r="C1877" i="13"/>
  <c r="C1878" i="13"/>
  <c r="C1879" i="13"/>
  <c r="C1880" i="13"/>
  <c r="C1881" i="13"/>
  <c r="C1882" i="13"/>
  <c r="C1883" i="13"/>
  <c r="C1884" i="13"/>
  <c r="C1885" i="13"/>
  <c r="C1886" i="13"/>
  <c r="C1887" i="13"/>
  <c r="C1888" i="13"/>
  <c r="C1889" i="13"/>
  <c r="C1890" i="13"/>
  <c r="C1891" i="13"/>
  <c r="C1892" i="13"/>
  <c r="C1893" i="13"/>
  <c r="C1894" i="13"/>
  <c r="C1895" i="13"/>
  <c r="C1896" i="13"/>
  <c r="C1897" i="13"/>
  <c r="C1898" i="13"/>
  <c r="C1899" i="13"/>
  <c r="C1900" i="13"/>
  <c r="C1901" i="13"/>
  <c r="C1902" i="13"/>
  <c r="C1903" i="13"/>
  <c r="C1904" i="13"/>
  <c r="C1905" i="13"/>
  <c r="C1906" i="13"/>
  <c r="C1907" i="13"/>
  <c r="C1908" i="13"/>
  <c r="C1909" i="13"/>
  <c r="C1910" i="13"/>
  <c r="C1911" i="13"/>
  <c r="C1912" i="13"/>
  <c r="C1913" i="13"/>
  <c r="C1914" i="13"/>
  <c r="C1915" i="13"/>
  <c r="C1916" i="13"/>
  <c r="C1917" i="13"/>
  <c r="C1918" i="13"/>
  <c r="C1919" i="13"/>
  <c r="C1920" i="13"/>
  <c r="C1921" i="13"/>
  <c r="C1922" i="13"/>
  <c r="C1923" i="13"/>
  <c r="C1924" i="13"/>
  <c r="C1925" i="13"/>
  <c r="C1926" i="13"/>
  <c r="C1927" i="13"/>
  <c r="C1928" i="13"/>
  <c r="C1929" i="13"/>
  <c r="C1930" i="13"/>
  <c r="C1931" i="13"/>
  <c r="C1932" i="13"/>
  <c r="C1933" i="13"/>
  <c r="C1934" i="13"/>
  <c r="C1935" i="13"/>
  <c r="C1936" i="13"/>
  <c r="C1937" i="13"/>
  <c r="C1938" i="13"/>
  <c r="C1939" i="13"/>
  <c r="C1940" i="13"/>
  <c r="C1941" i="13"/>
  <c r="C1942" i="13"/>
  <c r="C1943" i="13"/>
  <c r="C1944" i="13"/>
  <c r="C1945" i="13"/>
  <c r="C1946" i="13"/>
  <c r="C1947" i="13"/>
  <c r="C1948" i="13"/>
  <c r="C1949" i="13"/>
  <c r="C1950" i="13"/>
  <c r="C1951" i="13"/>
  <c r="C1952" i="13"/>
  <c r="C1953" i="13"/>
  <c r="C1954" i="13"/>
  <c r="C1955" i="13"/>
  <c r="C1956" i="13"/>
  <c r="C1957" i="13"/>
  <c r="C1958" i="13"/>
  <c r="C1959" i="13"/>
  <c r="C1960" i="13"/>
  <c r="C1961" i="13"/>
  <c r="C1962" i="13"/>
  <c r="C1963" i="13"/>
  <c r="C1964" i="13"/>
  <c r="C1965" i="13"/>
  <c r="C1966" i="13"/>
  <c r="C1967" i="13"/>
  <c r="C1968" i="13"/>
  <c r="C1969" i="13"/>
  <c r="C1970" i="13"/>
  <c r="C1971" i="13"/>
  <c r="C1972" i="13"/>
  <c r="C1973" i="13"/>
  <c r="C1974" i="13"/>
  <c r="C1975" i="13"/>
  <c r="C1976" i="13"/>
  <c r="C1977" i="13"/>
  <c r="C1978" i="13"/>
  <c r="C1979" i="13"/>
  <c r="C1980" i="13"/>
  <c r="C1981" i="13"/>
  <c r="C1982" i="13"/>
  <c r="C1983" i="13"/>
  <c r="C1984" i="13"/>
  <c r="C1985" i="13"/>
  <c r="C1986" i="13"/>
  <c r="C1987" i="13"/>
  <c r="C1988" i="13"/>
  <c r="C1989" i="13"/>
  <c r="C1990" i="13"/>
  <c r="C1991" i="13"/>
  <c r="C1992" i="13"/>
  <c r="C1993" i="13"/>
  <c r="C1994" i="13"/>
  <c r="C1995" i="13"/>
  <c r="C1996" i="13"/>
  <c r="C1997" i="13"/>
  <c r="C1998" i="13"/>
  <c r="C1999" i="13"/>
  <c r="C2000" i="13"/>
  <c r="C2001" i="13"/>
  <c r="C2002" i="13"/>
  <c r="C2003" i="13"/>
  <c r="C2004" i="13"/>
  <c r="C2005" i="13"/>
  <c r="C2006" i="13"/>
  <c r="C2007" i="13"/>
  <c r="C2008" i="13"/>
  <c r="C2009" i="13"/>
  <c r="C2010" i="13"/>
  <c r="C2011" i="13"/>
  <c r="C2012" i="13"/>
  <c r="C2013" i="13"/>
  <c r="C2014" i="13"/>
  <c r="C2015" i="13"/>
  <c r="C2016" i="13"/>
  <c r="C2017" i="13"/>
  <c r="C2018" i="13"/>
  <c r="C2019" i="13"/>
  <c r="C2020" i="13"/>
  <c r="C2021" i="13"/>
  <c r="C2022" i="13"/>
  <c r="C2023" i="13"/>
  <c r="C2024" i="13"/>
  <c r="C2025" i="13"/>
  <c r="C2026" i="13"/>
  <c r="C2027" i="13"/>
  <c r="C2028" i="13"/>
  <c r="C2029" i="13"/>
  <c r="C2030" i="13"/>
  <c r="C2031" i="13"/>
  <c r="C2032" i="13"/>
  <c r="C2033" i="13"/>
  <c r="C2034" i="13"/>
  <c r="C2035" i="13"/>
  <c r="C2036" i="13"/>
  <c r="C2037" i="13"/>
  <c r="C2038" i="13"/>
  <c r="C2039" i="13"/>
  <c r="C2040" i="13"/>
  <c r="C2041" i="13"/>
  <c r="C2042" i="13"/>
  <c r="C2043" i="13"/>
  <c r="C2044" i="13"/>
  <c r="C2045" i="13"/>
  <c r="C2046" i="13"/>
  <c r="C2047" i="13"/>
  <c r="C2048" i="13"/>
  <c r="C2049" i="13"/>
  <c r="C2050" i="13"/>
  <c r="C2051" i="13"/>
  <c r="C2052" i="13"/>
  <c r="C2053" i="13"/>
  <c r="C2054" i="13"/>
  <c r="C2055" i="13"/>
  <c r="C2056" i="13"/>
  <c r="C2057" i="13"/>
  <c r="C2058" i="13"/>
  <c r="C2059" i="13"/>
  <c r="C2060" i="13"/>
  <c r="C2061" i="13"/>
  <c r="C2062" i="13"/>
  <c r="C2063" i="13"/>
  <c r="C2064" i="13"/>
  <c r="C2065" i="13"/>
  <c r="C2066" i="13"/>
  <c r="C2067" i="13"/>
  <c r="C2068" i="13"/>
  <c r="C2069" i="13"/>
  <c r="C2070" i="13"/>
  <c r="C2071" i="13"/>
  <c r="C2072" i="13"/>
  <c r="C2073" i="13"/>
  <c r="C2074" i="13"/>
  <c r="C2075" i="13"/>
  <c r="C2076" i="13"/>
  <c r="C2077" i="13"/>
  <c r="C2078" i="13"/>
  <c r="C2079" i="13"/>
  <c r="C2080" i="13"/>
  <c r="C2081" i="13"/>
  <c r="C2082" i="13"/>
  <c r="C2083" i="13"/>
  <c r="C2084" i="13"/>
  <c r="C2085" i="13"/>
  <c r="C2086" i="13"/>
  <c r="C2087" i="13"/>
  <c r="C2088" i="13"/>
  <c r="C2089" i="13"/>
  <c r="C2090" i="13"/>
  <c r="C2091" i="13"/>
  <c r="C2092" i="13"/>
  <c r="C2093" i="13"/>
  <c r="C2094" i="13"/>
  <c r="C2095" i="13"/>
  <c r="C2096" i="13"/>
  <c r="C2097" i="13"/>
  <c r="C2098" i="13"/>
  <c r="C2099" i="13"/>
  <c r="C2100" i="13"/>
  <c r="C2101" i="13"/>
  <c r="C2102" i="13"/>
  <c r="C2103" i="13"/>
  <c r="C2104" i="13"/>
  <c r="C2105" i="13"/>
  <c r="C2106" i="13"/>
  <c r="C2107" i="13"/>
  <c r="C2108" i="13"/>
  <c r="C2109" i="13"/>
  <c r="C2110" i="13"/>
  <c r="C2111" i="13"/>
  <c r="C2112" i="13"/>
  <c r="C2113" i="13"/>
  <c r="C2114" i="13"/>
  <c r="C2115" i="13"/>
  <c r="C2116" i="13"/>
  <c r="C2117" i="13"/>
  <c r="C2118" i="13"/>
  <c r="C2119" i="13"/>
  <c r="C2120" i="13"/>
  <c r="C2121" i="13"/>
  <c r="C2122" i="13"/>
  <c r="C2123" i="13"/>
  <c r="C2124" i="13"/>
  <c r="C2125" i="13"/>
  <c r="C2126" i="13"/>
  <c r="C2127" i="13"/>
  <c r="C2128" i="13"/>
  <c r="C2129" i="13"/>
  <c r="C2130" i="13"/>
  <c r="C2131" i="13"/>
  <c r="C2132" i="13"/>
  <c r="C2133" i="13"/>
  <c r="C2134" i="13"/>
  <c r="C2135" i="13"/>
  <c r="C2136" i="13"/>
  <c r="C2137" i="13"/>
  <c r="C2138" i="13"/>
  <c r="C2139" i="13"/>
  <c r="C2140" i="13"/>
  <c r="C2141" i="13"/>
  <c r="C2142" i="13"/>
  <c r="C2143" i="13"/>
  <c r="C2144" i="13"/>
  <c r="C2145" i="13"/>
  <c r="C2146" i="13"/>
  <c r="C2147" i="13"/>
  <c r="C2148" i="13"/>
  <c r="C2149" i="13"/>
  <c r="C2150" i="13"/>
  <c r="C2151" i="13"/>
  <c r="C2152" i="13"/>
  <c r="C2153" i="13"/>
  <c r="C2154" i="13"/>
  <c r="C2155" i="13"/>
  <c r="C2156" i="13"/>
  <c r="C2157" i="13"/>
  <c r="C2158" i="13"/>
  <c r="C2159" i="13"/>
  <c r="C2160" i="13"/>
  <c r="C2161" i="13"/>
  <c r="C2162" i="13"/>
  <c r="C2163" i="13"/>
  <c r="C2164" i="13"/>
  <c r="C2165" i="13"/>
  <c r="C2166" i="13"/>
  <c r="C2167" i="13"/>
  <c r="C2168" i="13"/>
  <c r="C2169" i="13"/>
  <c r="C2170" i="13"/>
  <c r="C2171" i="13"/>
  <c r="C2172" i="13"/>
  <c r="C2173" i="13"/>
  <c r="C2174" i="13"/>
  <c r="C2175" i="13"/>
  <c r="C2176" i="13"/>
  <c r="C2177" i="13"/>
  <c r="C2178" i="13"/>
  <c r="C2179" i="13"/>
  <c r="C2180" i="13"/>
  <c r="C2181" i="13"/>
  <c r="C2182" i="13"/>
  <c r="C2183" i="13"/>
  <c r="C2184" i="13"/>
  <c r="C2185" i="13"/>
  <c r="C2186" i="13"/>
  <c r="C2187" i="13"/>
  <c r="C2188" i="13"/>
  <c r="C2189" i="13"/>
  <c r="C2190" i="13"/>
  <c r="C2191" i="13"/>
  <c r="C2192" i="13"/>
  <c r="C2193" i="13"/>
  <c r="C2194" i="13"/>
  <c r="C2195" i="13"/>
  <c r="C2196" i="13"/>
  <c r="C2197" i="13"/>
  <c r="C2198" i="13"/>
  <c r="C2199" i="13"/>
  <c r="C2200" i="13"/>
  <c r="C2201" i="13"/>
  <c r="C2202" i="13"/>
  <c r="C2203" i="13"/>
  <c r="C2204" i="13"/>
  <c r="C2205" i="13"/>
  <c r="C2206" i="13"/>
  <c r="C2207" i="13"/>
  <c r="C2208" i="13"/>
  <c r="C2209" i="13"/>
  <c r="C2210" i="13"/>
  <c r="C2211" i="13"/>
  <c r="C2212" i="13"/>
  <c r="C2213" i="13"/>
  <c r="C2214" i="13"/>
  <c r="C2215" i="13"/>
  <c r="C2216" i="13"/>
  <c r="C2217" i="13"/>
  <c r="C2218" i="13"/>
  <c r="C2219" i="13"/>
  <c r="C2220" i="13"/>
  <c r="C2221" i="13"/>
  <c r="C2222" i="13"/>
  <c r="C2223" i="13"/>
  <c r="C2224" i="13"/>
  <c r="C2225" i="13"/>
  <c r="C2226" i="13"/>
  <c r="C2227" i="13"/>
  <c r="C2228" i="13"/>
  <c r="C2229" i="13"/>
  <c r="C2230" i="13"/>
  <c r="C2231" i="13"/>
  <c r="C2232" i="13"/>
  <c r="C2233" i="13"/>
  <c r="C2234" i="13"/>
  <c r="C2235" i="13"/>
  <c r="C2236" i="13"/>
  <c r="C2237" i="13"/>
  <c r="C2238" i="13"/>
  <c r="C2239" i="13"/>
  <c r="C2240" i="13"/>
  <c r="C2241" i="13"/>
  <c r="C2242" i="13"/>
  <c r="C2243" i="13"/>
  <c r="C2244" i="13"/>
  <c r="C2245" i="13"/>
  <c r="C2246" i="13"/>
  <c r="C2247" i="13"/>
  <c r="C2248" i="13"/>
  <c r="C2249" i="13"/>
  <c r="C2250" i="13"/>
  <c r="C2251" i="13"/>
  <c r="C2252" i="13"/>
  <c r="C2253" i="13"/>
  <c r="C2254" i="13"/>
  <c r="C2255" i="13"/>
  <c r="C2256" i="13"/>
  <c r="C2257" i="13"/>
  <c r="C2258" i="13"/>
  <c r="C2259" i="13"/>
  <c r="C2260" i="13"/>
  <c r="C2261" i="13"/>
  <c r="C2262" i="13"/>
  <c r="C2263" i="13"/>
  <c r="C2264" i="13"/>
  <c r="C2265" i="13"/>
  <c r="C2266" i="13"/>
  <c r="C2267" i="13"/>
  <c r="C2268" i="13"/>
  <c r="C2269" i="13"/>
  <c r="C2270" i="13"/>
  <c r="C2271" i="13"/>
  <c r="C2272" i="13"/>
  <c r="C2273" i="13"/>
  <c r="C2274" i="13"/>
  <c r="C2275" i="13"/>
  <c r="C2276" i="13"/>
  <c r="C2277" i="13"/>
  <c r="C2278" i="13"/>
  <c r="C2279" i="13"/>
  <c r="C2280" i="13"/>
  <c r="C2281" i="13"/>
  <c r="C2282" i="13"/>
  <c r="C2283" i="13"/>
  <c r="C2284" i="13"/>
  <c r="C2285" i="13"/>
  <c r="C2286" i="13"/>
  <c r="C2287" i="13"/>
  <c r="C2288" i="13"/>
  <c r="C2289" i="13"/>
  <c r="C2290" i="13"/>
  <c r="C2291" i="13"/>
  <c r="C2292" i="13"/>
  <c r="C2293" i="13"/>
  <c r="C2294" i="13"/>
  <c r="C2295" i="13"/>
  <c r="C2296" i="13"/>
  <c r="C2297" i="13"/>
  <c r="C2298" i="13"/>
  <c r="C2299" i="13"/>
  <c r="C2300" i="13"/>
  <c r="C2301" i="13"/>
  <c r="C2302" i="13"/>
  <c r="C2303" i="13"/>
  <c r="C2304" i="13"/>
  <c r="C2305" i="13"/>
  <c r="C2306" i="13"/>
  <c r="C2307" i="13"/>
  <c r="C2308" i="13"/>
  <c r="C2309" i="13"/>
  <c r="C2310" i="13"/>
  <c r="C2311" i="13"/>
  <c r="C2312" i="13"/>
  <c r="C2313" i="13"/>
  <c r="C2314" i="13"/>
  <c r="C2315" i="13"/>
  <c r="C2316" i="13"/>
  <c r="C2317" i="13"/>
  <c r="C2318" i="13"/>
  <c r="C2319" i="13"/>
  <c r="C2320" i="13"/>
  <c r="C2321" i="13"/>
  <c r="C2322" i="13"/>
  <c r="C2323" i="13"/>
  <c r="C2324" i="13"/>
  <c r="C2325" i="13"/>
  <c r="C2326" i="13"/>
  <c r="C2327" i="13"/>
  <c r="C2328" i="13"/>
  <c r="C2329" i="13"/>
  <c r="C2330" i="13"/>
  <c r="C2331" i="13"/>
  <c r="C2332" i="13"/>
  <c r="C2333" i="13"/>
  <c r="C2334" i="13"/>
  <c r="C2335" i="13"/>
  <c r="C2336" i="13"/>
  <c r="C2337" i="13"/>
  <c r="C2338" i="13"/>
  <c r="C2339" i="13"/>
  <c r="C2340" i="13"/>
  <c r="C2341" i="13"/>
  <c r="C2342" i="13"/>
  <c r="C2343" i="13"/>
  <c r="C2344" i="13"/>
  <c r="C2345" i="13"/>
  <c r="C2346" i="13"/>
  <c r="C2347" i="13"/>
  <c r="C2348" i="13"/>
  <c r="C2349" i="13"/>
  <c r="C2350" i="13"/>
  <c r="C2351" i="13"/>
  <c r="C2352" i="13"/>
  <c r="C2353" i="13"/>
  <c r="C2354" i="13"/>
  <c r="C2355" i="13"/>
  <c r="C2356" i="13"/>
  <c r="C2357" i="13"/>
  <c r="C2358" i="13"/>
  <c r="C2359" i="13"/>
  <c r="C2360" i="13"/>
  <c r="C2361" i="13"/>
  <c r="C2362" i="13"/>
  <c r="C2363" i="13"/>
  <c r="C2364" i="13"/>
  <c r="C2365" i="13"/>
  <c r="C2366" i="13"/>
  <c r="C2367" i="13"/>
  <c r="C2368" i="13"/>
  <c r="C2369" i="13"/>
  <c r="C2370" i="13"/>
  <c r="C2371" i="13"/>
  <c r="C2372" i="13"/>
  <c r="C2373" i="13"/>
  <c r="C2374" i="13"/>
  <c r="C2375" i="13"/>
  <c r="C2376" i="13"/>
  <c r="C2377" i="13"/>
  <c r="C2378" i="13"/>
  <c r="C2379" i="13"/>
  <c r="C2380" i="13"/>
  <c r="C2381" i="13"/>
  <c r="C2382" i="13"/>
  <c r="C2383" i="13"/>
  <c r="C2384" i="13"/>
  <c r="C2385" i="13"/>
  <c r="C2386" i="13"/>
  <c r="C2387" i="13"/>
  <c r="C2388" i="13"/>
  <c r="C2389" i="13"/>
  <c r="C2390" i="13"/>
  <c r="C2391" i="13"/>
  <c r="C2392" i="13"/>
  <c r="C2393" i="13"/>
  <c r="C2394" i="13"/>
  <c r="C2395" i="13"/>
  <c r="C2396" i="13"/>
  <c r="C2397" i="13"/>
  <c r="C2398" i="13"/>
  <c r="C2399" i="13"/>
  <c r="C2400" i="13"/>
  <c r="C2401" i="13"/>
  <c r="C2402" i="13"/>
  <c r="C2403" i="13"/>
  <c r="C2404" i="13"/>
  <c r="C2405" i="13"/>
  <c r="C2406" i="13"/>
  <c r="C2407" i="13"/>
  <c r="C2408" i="13"/>
  <c r="C2409" i="13"/>
  <c r="C2410" i="13"/>
  <c r="C2411" i="13"/>
  <c r="C2412" i="13"/>
  <c r="C2413" i="13"/>
  <c r="C2414" i="13"/>
  <c r="C2415" i="13"/>
  <c r="C2416" i="13"/>
  <c r="C2417" i="13"/>
  <c r="C2418" i="13"/>
  <c r="C2419" i="13"/>
  <c r="C2420" i="13"/>
  <c r="C2421" i="13"/>
  <c r="C2422" i="13"/>
  <c r="C2423" i="13"/>
  <c r="C2424" i="13"/>
  <c r="C2425" i="13"/>
  <c r="C2426" i="13"/>
  <c r="C2427" i="13"/>
  <c r="C2428" i="13"/>
  <c r="C2429" i="13"/>
  <c r="C2430" i="13"/>
  <c r="C2431" i="13"/>
  <c r="C2432" i="13"/>
  <c r="C2433" i="13"/>
  <c r="C2434" i="13"/>
  <c r="C2435" i="13"/>
  <c r="C2436" i="13"/>
  <c r="C2437" i="13"/>
  <c r="C2438" i="13"/>
  <c r="C2439" i="13"/>
  <c r="C2440" i="13"/>
  <c r="C2441" i="13"/>
  <c r="C2442" i="13"/>
  <c r="C2443" i="13"/>
  <c r="C2444" i="13"/>
  <c r="C2445" i="13"/>
  <c r="C2446" i="13"/>
  <c r="C2447" i="13"/>
  <c r="C2448" i="13"/>
  <c r="C2449" i="13"/>
  <c r="C2450" i="13"/>
  <c r="C2451" i="13"/>
  <c r="C2452" i="13"/>
  <c r="C2453" i="13"/>
  <c r="C2454" i="13"/>
  <c r="C2455" i="13"/>
  <c r="C2456" i="13"/>
  <c r="C2457" i="13"/>
  <c r="C2458" i="13"/>
  <c r="C2459" i="13"/>
  <c r="C2460" i="13"/>
  <c r="C2461" i="13"/>
  <c r="C2462" i="13"/>
  <c r="C2463" i="13"/>
  <c r="C2464" i="13"/>
  <c r="C2465" i="13"/>
  <c r="C2466" i="13"/>
  <c r="C2467" i="13"/>
  <c r="C2468" i="13"/>
  <c r="C2469" i="13"/>
  <c r="C2470" i="13"/>
  <c r="C2471" i="13"/>
  <c r="C2472" i="13"/>
  <c r="C2473" i="13"/>
  <c r="C2474" i="13"/>
  <c r="C2475" i="13"/>
  <c r="C2476" i="13"/>
  <c r="C2477" i="13"/>
  <c r="C2478" i="13"/>
  <c r="C2479" i="13"/>
  <c r="C2480" i="13"/>
  <c r="C2481" i="13"/>
  <c r="C2482" i="13"/>
  <c r="C2483" i="13"/>
  <c r="C2484" i="13"/>
  <c r="C2485" i="13"/>
  <c r="C2486" i="13"/>
  <c r="C2487" i="13"/>
  <c r="C2488" i="13"/>
  <c r="C2489" i="13"/>
  <c r="C2490" i="13"/>
  <c r="C2491" i="13"/>
  <c r="C2492" i="13"/>
  <c r="C2493" i="13"/>
  <c r="C2494" i="13"/>
  <c r="C2495" i="13"/>
  <c r="C2496" i="13"/>
  <c r="C2497" i="13"/>
  <c r="C2498" i="13"/>
  <c r="C2499" i="13"/>
  <c r="C2500" i="13"/>
  <c r="C2501" i="13"/>
  <c r="C2502" i="13"/>
  <c r="C2503" i="13"/>
  <c r="C2504" i="13"/>
  <c r="C2505" i="13"/>
  <c r="C2506" i="13"/>
  <c r="C2507" i="13"/>
  <c r="C2508" i="13"/>
  <c r="C2509" i="13"/>
  <c r="C2510" i="13"/>
  <c r="C2511" i="13"/>
  <c r="C2512" i="13"/>
  <c r="C2513" i="13"/>
  <c r="C2514" i="13"/>
  <c r="C2515" i="13"/>
  <c r="C2516" i="13"/>
  <c r="C2517" i="13"/>
  <c r="C2518" i="13"/>
  <c r="C2519" i="13"/>
  <c r="C2520" i="13"/>
  <c r="C2521" i="13"/>
  <c r="C2522" i="13"/>
  <c r="C2523" i="13"/>
  <c r="C2524" i="13"/>
  <c r="C2525" i="13"/>
  <c r="C2526" i="13"/>
  <c r="C2527" i="13"/>
  <c r="C2528" i="13"/>
  <c r="C2529" i="13"/>
  <c r="C2530" i="13"/>
  <c r="C2531" i="13"/>
  <c r="C2532" i="13"/>
  <c r="C2533" i="13"/>
  <c r="C2534" i="13"/>
  <c r="C2535" i="13"/>
  <c r="C2536" i="13"/>
  <c r="C2537" i="13"/>
  <c r="C2538" i="13"/>
  <c r="C2539" i="13"/>
  <c r="C2540" i="13"/>
  <c r="C2541" i="13"/>
  <c r="C2542" i="13"/>
  <c r="C2543" i="13"/>
  <c r="C2544" i="13"/>
  <c r="C2545" i="13"/>
  <c r="C2546" i="13"/>
  <c r="C2547" i="13"/>
  <c r="C2548" i="13"/>
  <c r="C2549" i="13"/>
  <c r="C2550" i="13"/>
  <c r="C2551" i="13"/>
  <c r="C2552" i="13"/>
  <c r="C2553" i="13"/>
  <c r="C2554" i="13"/>
  <c r="C2555" i="13"/>
  <c r="C2556" i="13"/>
  <c r="C751" i="13"/>
  <c r="B1" i="20"/>
  <c r="G1686" i="26" l="1" a="1"/>
  <c r="G1686" i="26" s="1"/>
  <c r="E1686" i="26" s="1"/>
  <c r="G1685" i="26" a="1"/>
  <c r="G1685" i="26" s="1"/>
  <c r="E1685" i="26" s="1"/>
  <c r="G1683" i="26" a="1"/>
  <c r="G1683" i="26" s="1"/>
  <c r="E1683" i="26" s="1"/>
  <c r="D1909" i="14" a="1"/>
  <c r="D1909" i="14" s="1"/>
  <c r="G1913" i="23" a="1"/>
  <c r="G1913" i="23" s="1"/>
  <c r="E1913" i="23" s="1"/>
  <c r="G1684" i="26" a="1"/>
  <c r="G1684" i="26" s="1"/>
  <c r="E1684" i="26" s="1"/>
  <c r="D1911" i="14" a="1"/>
  <c r="D1911" i="14" s="1"/>
  <c r="D1910" i="14" a="1"/>
  <c r="D1910" i="14" s="1"/>
  <c r="D1913" i="14" a="1"/>
  <c r="D1913" i="14" s="1"/>
  <c r="D1912" i="14" a="1"/>
  <c r="D1912" i="14" s="1"/>
  <c r="G1683" i="19" a="1"/>
  <c r="G1683" i="19" s="1"/>
  <c r="E1683" i="19" s="1"/>
  <c r="G1686" i="19" a="1"/>
  <c r="G1686" i="19" s="1"/>
  <c r="E1686" i="19" s="1"/>
  <c r="G1687" i="19" a="1"/>
  <c r="G1687" i="19" s="1"/>
  <c r="E1687" i="19" s="1"/>
  <c r="G1685" i="19" a="1"/>
  <c r="G1685" i="19" s="1"/>
  <c r="E1685" i="19" s="1"/>
  <c r="G1684" i="19" a="1"/>
  <c r="G1684" i="19" s="1"/>
  <c r="E1684" i="19" s="1"/>
  <c r="G1909" i="23" a="1"/>
  <c r="G1909" i="23" s="1"/>
  <c r="E1909" i="23" s="1"/>
  <c r="G1911" i="23" a="1"/>
  <c r="G1911" i="23" s="1"/>
  <c r="E1911" i="23" s="1"/>
  <c r="G1912" i="23" a="1"/>
  <c r="G1912" i="23" s="1"/>
  <c r="E1912" i="23" s="1"/>
  <c r="G1910" i="23" a="1"/>
  <c r="G1910" i="23" s="1"/>
  <c r="E1910" i="23" s="1"/>
  <c r="G1687" i="26" a="1"/>
  <c r="G1687" i="26" s="1"/>
  <c r="E1687" i="26" s="1"/>
  <c r="G1680" i="26" a="1"/>
  <c r="G1680" i="26" s="1"/>
  <c r="E1680" i="26" s="1"/>
  <c r="G1679" i="26" a="1"/>
  <c r="G1679" i="26" s="1"/>
  <c r="E1679" i="26" s="1"/>
  <c r="G1682" i="26" a="1"/>
  <c r="G1682" i="26" s="1"/>
  <c r="E1682" i="26" s="1"/>
  <c r="G1680" i="19" a="1"/>
  <c r="G1680" i="19" s="1"/>
  <c r="E1680" i="19" s="1"/>
  <c r="G1679" i="19" a="1"/>
  <c r="G1679" i="19" s="1"/>
  <c r="E1679" i="19" s="1"/>
  <c r="G1678" i="19" a="1"/>
  <c r="G1678" i="19" s="1"/>
  <c r="E1678" i="19" s="1"/>
  <c r="G1681" i="19" a="1"/>
  <c r="G1681" i="19" s="1"/>
  <c r="E1681" i="19" s="1"/>
  <c r="G1682" i="19" a="1"/>
  <c r="G1682" i="19" s="1"/>
  <c r="E1682" i="19" s="1"/>
  <c r="D1908" i="14" a="1"/>
  <c r="D1908" i="14" s="1"/>
  <c r="D1906" i="14" a="1"/>
  <c r="D1906" i="14" s="1"/>
  <c r="D1907" i="14" a="1"/>
  <c r="D1907" i="14" s="1"/>
  <c r="D1904" i="14" a="1"/>
  <c r="D1904" i="14" s="1"/>
  <c r="D1905" i="14" a="1"/>
  <c r="D1905" i="14" s="1"/>
  <c r="G1907" i="23" a="1"/>
  <c r="G1907" i="23" s="1"/>
  <c r="E1907" i="23" s="1"/>
  <c r="G1904" i="23" a="1"/>
  <c r="G1904" i="23" s="1"/>
  <c r="E1904" i="23" s="1"/>
  <c r="G1905" i="23" a="1"/>
  <c r="G1905" i="23" s="1"/>
  <c r="E1905" i="23" s="1"/>
  <c r="G1908" i="23" a="1"/>
  <c r="G1908" i="23" s="1"/>
  <c r="E1908" i="23" s="1"/>
  <c r="G1678" i="26" a="1"/>
  <c r="G1678" i="26" s="1"/>
  <c r="E1678" i="26" s="1"/>
  <c r="G1906" i="23" a="1"/>
  <c r="G1906" i="23" s="1"/>
  <c r="E1906" i="23" s="1"/>
  <c r="G1681" i="26" a="1"/>
  <c r="G1681" i="26" s="1"/>
  <c r="E1681" i="26" s="1"/>
  <c r="G1674" i="26" a="1"/>
  <c r="G1674" i="26" s="1"/>
  <c r="E1674" i="26" s="1"/>
  <c r="G1676" i="26" a="1"/>
  <c r="G1676" i="26" s="1"/>
  <c r="E1676" i="26" s="1"/>
  <c r="G1672" i="26" a="1"/>
  <c r="G1672" i="26" s="1"/>
  <c r="E1672" i="26" s="1"/>
  <c r="G1671" i="26" a="1"/>
  <c r="G1671" i="26" s="1"/>
  <c r="E1671" i="26" s="1"/>
  <c r="G1668" i="26" a="1"/>
  <c r="G1668" i="26" s="1"/>
  <c r="E1668" i="26" s="1"/>
  <c r="G1894" i="23" a="1"/>
  <c r="G1894" i="23" s="1"/>
  <c r="E1894" i="23" s="1"/>
  <c r="G1896" i="23" a="1"/>
  <c r="G1896" i="23" s="1"/>
  <c r="E1896" i="23" s="1"/>
  <c r="G1895" i="23" a="1"/>
  <c r="G1895" i="23" s="1"/>
  <c r="E1895" i="23" s="1"/>
  <c r="G1901" i="23" a="1"/>
  <c r="G1901" i="23" s="1"/>
  <c r="E1901" i="23" s="1"/>
  <c r="G1900" i="23" a="1"/>
  <c r="G1900" i="23" s="1"/>
  <c r="E1900" i="23" s="1"/>
  <c r="G1903" i="23" a="1"/>
  <c r="G1903" i="23" s="1"/>
  <c r="E1903" i="23" s="1"/>
  <c r="G1902" i="23" a="1"/>
  <c r="G1902" i="23" s="1"/>
  <c r="E1902" i="23" s="1"/>
  <c r="G1899" i="23" a="1"/>
  <c r="G1899" i="23" s="1"/>
  <c r="E1899" i="23" s="1"/>
  <c r="G1669" i="26" a="1"/>
  <c r="G1669" i="26" s="1"/>
  <c r="E1669" i="26" s="1"/>
  <c r="G1674" i="19" a="1"/>
  <c r="G1674" i="19" s="1"/>
  <c r="E1674" i="19" s="1"/>
  <c r="G1670" i="26" a="1"/>
  <c r="G1670" i="26" s="1"/>
  <c r="E1670" i="26" s="1"/>
  <c r="G1668" i="19" a="1"/>
  <c r="G1668" i="19" s="1"/>
  <c r="E1668" i="19" s="1"/>
  <c r="G1669" i="19" a="1"/>
  <c r="G1669" i="19" s="1"/>
  <c r="E1669" i="19" s="1"/>
  <c r="G1670" i="19" a="1"/>
  <c r="G1670" i="19" s="1"/>
  <c r="E1670" i="19" s="1"/>
  <c r="G1672" i="19" a="1"/>
  <c r="G1672" i="19" s="1"/>
  <c r="E1672" i="19" s="1"/>
  <c r="G1673" i="19" a="1"/>
  <c r="G1673" i="19" s="1"/>
  <c r="E1673" i="19" s="1"/>
  <c r="G1675" i="19" a="1"/>
  <c r="G1675" i="19" s="1"/>
  <c r="E1675" i="19" s="1"/>
  <c r="D1894" i="14" a="1"/>
  <c r="D1894" i="14" s="1"/>
  <c r="D1895" i="14" a="1"/>
  <c r="D1895" i="14" s="1"/>
  <c r="G1677" i="19" a="1"/>
  <c r="G1677" i="19" s="1"/>
  <c r="E1677" i="19" s="1"/>
  <c r="D1896" i="14" a="1"/>
  <c r="D1896" i="14" s="1"/>
  <c r="D1897" i="14" a="1"/>
  <c r="D1897" i="14" s="1"/>
  <c r="G1675" i="26" a="1"/>
  <c r="G1675" i="26" s="1"/>
  <c r="E1675" i="26" s="1"/>
  <c r="G1898" i="23" a="1"/>
  <c r="G1898" i="23" s="1"/>
  <c r="E1898" i="23" s="1"/>
  <c r="G1677" i="26" a="1"/>
  <c r="G1677" i="26" s="1"/>
  <c r="E1677" i="26" s="1"/>
  <c r="G1673" i="26" a="1"/>
  <c r="G1673" i="26" s="1"/>
  <c r="E1673" i="26" s="1"/>
  <c r="D1900" i="14" a="1"/>
  <c r="D1900" i="14" s="1"/>
  <c r="D1901" i="14" a="1"/>
  <c r="D1901" i="14" s="1"/>
  <c r="G1676" i="19" a="1"/>
  <c r="G1676" i="19" s="1"/>
  <c r="E1676" i="19" s="1"/>
  <c r="D1902" i="14" a="1"/>
  <c r="D1902" i="14" s="1"/>
  <c r="D1903" i="14" a="1"/>
  <c r="D1903" i="14" s="1"/>
  <c r="D1898" i="14" a="1"/>
  <c r="D1898" i="14" s="1"/>
  <c r="D1899" i="14" a="1"/>
  <c r="D1899" i="14" s="1"/>
  <c r="G1671" i="19" a="1"/>
  <c r="G1671" i="19" s="1"/>
  <c r="E1671" i="19" s="1"/>
  <c r="G1897" i="23" a="1"/>
  <c r="G1897" i="23" s="1"/>
  <c r="E1897" i="23" s="1"/>
  <c r="G1666" i="26" a="1"/>
  <c r="G1666" i="26" s="1"/>
  <c r="E1666" i="26" s="1"/>
  <c r="G1663" i="26" a="1"/>
  <c r="G1663" i="26" s="1"/>
  <c r="E1663" i="26" s="1"/>
  <c r="G1665" i="26" a="1"/>
  <c r="G1665" i="26" s="1"/>
  <c r="E1665" i="26" s="1"/>
  <c r="G1664" i="26" a="1"/>
  <c r="G1664" i="26" s="1"/>
  <c r="E1664" i="26" s="1"/>
  <c r="G1889" i="23" a="1"/>
  <c r="G1889" i="23" s="1"/>
  <c r="E1889" i="23" s="1"/>
  <c r="G1891" i="23" a="1"/>
  <c r="G1891" i="23" s="1"/>
  <c r="E1891" i="23" s="1"/>
  <c r="G1892" i="23" a="1"/>
  <c r="G1892" i="23" s="1"/>
  <c r="E1892" i="23" s="1"/>
  <c r="G1893" i="23" a="1"/>
  <c r="G1893" i="23" s="1"/>
  <c r="E1893" i="23" s="1"/>
  <c r="D1891" i="14" a="1"/>
  <c r="D1891" i="14" s="1"/>
  <c r="D1889" i="14" a="1"/>
  <c r="D1889" i="14" s="1"/>
  <c r="D1890" i="14" a="1"/>
  <c r="D1890" i="14" s="1"/>
  <c r="G1890" i="23" a="1"/>
  <c r="G1890" i="23" s="1"/>
  <c r="E1890" i="23" s="1"/>
  <c r="G1667" i="26" a="1"/>
  <c r="G1667" i="26" s="1"/>
  <c r="E1667" i="26" s="1"/>
  <c r="G1665" i="19" a="1"/>
  <c r="G1665" i="19" s="1"/>
  <c r="E1665" i="19" s="1"/>
  <c r="G1667" i="19" a="1"/>
  <c r="G1667" i="19" s="1"/>
  <c r="E1667" i="19" s="1"/>
  <c r="G1664" i="19" a="1"/>
  <c r="G1664" i="19" s="1"/>
  <c r="E1664" i="19" s="1"/>
  <c r="G1666" i="19" a="1"/>
  <c r="G1666" i="19" s="1"/>
  <c r="E1666" i="19" s="1"/>
  <c r="G1663" i="19" a="1"/>
  <c r="G1663" i="19" s="1"/>
  <c r="E1663" i="19" s="1"/>
  <c r="D1893" i="14" a="1"/>
  <c r="D1893" i="14" s="1"/>
  <c r="D1892" i="14" a="1"/>
  <c r="D1892" i="14" s="1"/>
  <c r="G1659" i="26" a="1"/>
  <c r="G1659" i="26" s="1"/>
  <c r="E1659" i="26" s="1"/>
  <c r="G1658" i="26" a="1"/>
  <c r="G1658" i="26" s="1"/>
  <c r="E1658" i="26" s="1"/>
  <c r="G1886" i="23" a="1"/>
  <c r="G1886" i="23" s="1"/>
  <c r="E1886" i="23" s="1"/>
  <c r="G1884" i="23" a="1"/>
  <c r="G1884" i="23" s="1"/>
  <c r="E1884" i="23" s="1"/>
  <c r="G1885" i="23" a="1"/>
  <c r="G1885" i="23" s="1"/>
  <c r="E1885" i="23" s="1"/>
  <c r="G1887" i="23" a="1"/>
  <c r="G1887" i="23" s="1"/>
  <c r="E1887" i="23" s="1"/>
  <c r="G1661" i="26" a="1"/>
  <c r="G1661" i="26" s="1"/>
  <c r="E1661" i="26" s="1"/>
  <c r="G1660" i="26" a="1"/>
  <c r="G1660" i="26" s="1"/>
  <c r="E1660" i="26" s="1"/>
  <c r="D1884" i="14" a="1"/>
  <c r="D1884" i="14" s="1"/>
  <c r="D1887" i="14" a="1"/>
  <c r="D1887" i="14" s="1"/>
  <c r="D1886" i="14" a="1"/>
  <c r="D1886" i="14" s="1"/>
  <c r="D1885" i="14" a="1"/>
  <c r="D1885" i="14" s="1"/>
  <c r="D1888" i="14" a="1"/>
  <c r="D1888" i="14" s="1"/>
  <c r="G1662" i="26" a="1"/>
  <c r="G1662" i="26" s="1"/>
  <c r="E1662" i="26" s="1"/>
  <c r="G1888" i="23" a="1"/>
  <c r="G1888" i="23" s="1"/>
  <c r="E1888" i="23" s="1"/>
  <c r="G1660" i="19" a="1"/>
  <c r="G1660" i="19" s="1"/>
  <c r="E1660" i="19" s="1"/>
  <c r="G1659" i="19" a="1"/>
  <c r="G1659" i="19" s="1"/>
  <c r="E1659" i="19" s="1"/>
  <c r="G1658" i="19" a="1"/>
  <c r="G1658" i="19" s="1"/>
  <c r="E1658" i="19" s="1"/>
  <c r="G1662" i="19" a="1"/>
  <c r="G1662" i="19" s="1"/>
  <c r="E1662" i="19" s="1"/>
  <c r="G1661" i="19" a="1"/>
  <c r="G1661" i="19" s="1"/>
  <c r="E1661" i="19" s="1"/>
  <c r="G1655" i="26" a="1"/>
  <c r="G1655" i="26" s="1"/>
  <c r="E1655" i="26" s="1"/>
  <c r="G1656" i="26" a="1"/>
  <c r="G1656" i="26" s="1"/>
  <c r="E1656" i="26" s="1"/>
  <c r="G1883" i="23" a="1"/>
  <c r="G1883" i="23" s="1"/>
  <c r="E1883" i="23" s="1"/>
  <c r="G1654" i="26" a="1"/>
  <c r="G1654" i="26" s="1"/>
  <c r="E1654" i="26" s="1"/>
  <c r="G1653" i="26" a="1"/>
  <c r="G1653" i="26" s="1"/>
  <c r="E1653" i="26" s="1"/>
  <c r="D1883" i="14" a="1"/>
  <c r="D1883" i="14" s="1"/>
  <c r="D1882" i="14" a="1"/>
  <c r="D1882" i="14" s="1"/>
  <c r="G1657" i="19" a="1"/>
  <c r="G1657" i="19" s="1"/>
  <c r="E1657" i="19" s="1"/>
  <c r="G1880" i="23" a="1"/>
  <c r="G1880" i="23" s="1"/>
  <c r="E1880" i="23" s="1"/>
  <c r="G1881" i="23" a="1"/>
  <c r="G1881" i="23" s="1"/>
  <c r="E1881" i="23" s="1"/>
  <c r="G1879" i="23" a="1"/>
  <c r="G1879" i="23" s="1"/>
  <c r="E1879" i="23" s="1"/>
  <c r="G1882" i="23" a="1"/>
  <c r="G1882" i="23" s="1"/>
  <c r="E1882" i="23" s="1"/>
  <c r="D1880" i="14" a="1"/>
  <c r="D1880" i="14" s="1"/>
  <c r="D1881" i="14" a="1"/>
  <c r="D1881" i="14" s="1"/>
  <c r="G1654" i="19" a="1"/>
  <c r="G1654" i="19" s="1"/>
  <c r="E1654" i="19" s="1"/>
  <c r="G1655" i="19" a="1"/>
  <c r="G1655" i="19" s="1"/>
  <c r="E1655" i="19" s="1"/>
  <c r="G1653" i="19" a="1"/>
  <c r="G1653" i="19" s="1"/>
  <c r="E1653" i="19" s="1"/>
  <c r="G1656" i="19" a="1"/>
  <c r="G1656" i="19" s="1"/>
  <c r="E1656" i="19" s="1"/>
  <c r="D1879" i="14" a="1"/>
  <c r="D1879" i="14" s="1"/>
  <c r="G1657" i="26" a="1"/>
  <c r="G1657" i="26" s="1"/>
  <c r="E1657" i="26" s="1"/>
  <c r="G1648" i="26" a="1"/>
  <c r="G1648" i="26" s="1"/>
  <c r="E1648" i="26" s="1"/>
  <c r="G1651" i="26" a="1"/>
  <c r="G1651" i="26" s="1"/>
  <c r="E1651" i="26" s="1"/>
  <c r="G1874" i="23" a="1"/>
  <c r="G1874" i="23" s="1"/>
  <c r="E1874" i="23" s="1"/>
  <c r="G1876" i="23" a="1"/>
  <c r="G1876" i="23" s="1"/>
  <c r="E1876" i="23" s="1"/>
  <c r="G1875" i="23" a="1"/>
  <c r="G1875" i="23" s="1"/>
  <c r="E1875" i="23" s="1"/>
  <c r="G1877" i="23" a="1"/>
  <c r="G1877" i="23" s="1"/>
  <c r="E1877" i="23" s="1"/>
  <c r="G1878" i="23" a="1"/>
  <c r="G1878" i="23" s="1"/>
  <c r="E1878" i="23" s="1"/>
  <c r="G1649" i="26" a="1"/>
  <c r="G1649" i="26" s="1"/>
  <c r="E1649" i="26" s="1"/>
  <c r="D1874" i="14" a="1"/>
  <c r="D1874" i="14" s="1"/>
  <c r="G1650" i="26" a="1"/>
  <c r="G1650" i="26" s="1"/>
  <c r="E1650" i="26" s="1"/>
  <c r="G1648" i="19" a="1"/>
  <c r="G1648" i="19" s="1"/>
  <c r="E1648" i="19" s="1"/>
  <c r="G1650" i="19" a="1"/>
  <c r="G1650" i="19" s="1"/>
  <c r="E1650" i="19" s="1"/>
  <c r="G1652" i="19" a="1"/>
  <c r="G1652" i="19" s="1"/>
  <c r="E1652" i="19" s="1"/>
  <c r="G1649" i="19" a="1"/>
  <c r="G1649" i="19" s="1"/>
  <c r="E1649" i="19" s="1"/>
  <c r="D1878" i="14" a="1"/>
  <c r="D1878" i="14" s="1"/>
  <c r="D1876" i="14" a="1"/>
  <c r="D1876" i="14" s="1"/>
  <c r="D1877" i="14" a="1"/>
  <c r="D1877" i="14" s="1"/>
  <c r="D1875" i="14" a="1"/>
  <c r="D1875" i="14" s="1"/>
  <c r="G1651" i="19" a="1"/>
  <c r="G1651" i="19" s="1"/>
  <c r="E1651" i="19" s="1"/>
  <c r="G1652" i="26" a="1"/>
  <c r="G1652" i="26" s="1"/>
  <c r="E1652" i="26" s="1"/>
  <c r="G1873" i="23" a="1"/>
  <c r="G1873" i="23" s="1"/>
  <c r="E1873" i="23" s="1"/>
  <c r="G1870" i="23" a="1"/>
  <c r="G1870" i="23" s="1"/>
  <c r="E1870" i="23" s="1"/>
  <c r="G1871" i="23" a="1"/>
  <c r="G1871" i="23" s="1"/>
  <c r="E1871" i="23" s="1"/>
  <c r="G1869" i="23" a="1"/>
  <c r="G1869" i="23" s="1"/>
  <c r="E1869" i="23" s="1"/>
  <c r="G1872" i="23" a="1"/>
  <c r="G1872" i="23" s="1"/>
  <c r="E1872" i="23" s="1"/>
  <c r="G1647" i="26" a="1"/>
  <c r="G1647" i="26" s="1"/>
  <c r="E1647" i="26" s="1"/>
  <c r="D1873" i="14" a="1"/>
  <c r="D1873" i="14" s="1"/>
  <c r="D1872" i="14" a="1"/>
  <c r="D1872" i="14" s="1"/>
  <c r="D1871" i="14" a="1"/>
  <c r="D1871" i="14" s="1"/>
  <c r="G1645" i="26" a="1"/>
  <c r="G1645" i="26" s="1"/>
  <c r="E1645" i="26" s="1"/>
  <c r="G1645" i="19" a="1"/>
  <c r="G1645" i="19" s="1"/>
  <c r="E1645" i="19" s="1"/>
  <c r="G1646" i="19" a="1"/>
  <c r="G1646" i="19" s="1"/>
  <c r="E1646" i="19" s="1"/>
  <c r="G1646" i="26" a="1"/>
  <c r="G1646" i="26" s="1"/>
  <c r="E1646" i="26" s="1"/>
  <c r="G1647" i="19" a="1"/>
  <c r="G1647" i="19" s="1"/>
  <c r="E1647" i="19" s="1"/>
  <c r="G1643" i="26" a="1"/>
  <c r="G1643" i="26" s="1"/>
  <c r="E1643" i="26" s="1"/>
  <c r="G1644" i="26" a="1"/>
  <c r="G1644" i="26" s="1"/>
  <c r="E1644" i="26" s="1"/>
  <c r="G1643" i="19" a="1"/>
  <c r="G1643" i="19" s="1"/>
  <c r="E1643" i="19" s="1"/>
  <c r="G1644" i="19" a="1"/>
  <c r="G1644" i="19" s="1"/>
  <c r="E1644" i="19" s="1"/>
  <c r="D1870" i="14" a="1"/>
  <c r="D1870" i="14" s="1"/>
  <c r="D1869" i="14" a="1"/>
  <c r="D1869" i="14" s="1"/>
  <c r="D1866" i="14" a="1"/>
  <c r="D1866" i="14" s="1"/>
  <c r="D1867" i="14" a="1"/>
  <c r="D1867" i="14" s="1"/>
  <c r="G1868" i="23" a="1"/>
  <c r="G1868" i="23" s="1"/>
  <c r="E1868" i="23" s="1"/>
  <c r="G1866" i="23" a="1"/>
  <c r="G1866" i="23" s="1"/>
  <c r="E1866" i="23" s="1"/>
  <c r="G1867" i="23" a="1"/>
  <c r="G1867" i="23" s="1"/>
  <c r="E1867" i="23" s="1"/>
  <c r="G1640" i="26" a="1"/>
  <c r="G1640" i="26" s="1"/>
  <c r="E1640" i="26" s="1"/>
  <c r="G1642" i="26" a="1"/>
  <c r="G1642" i="26" s="1"/>
  <c r="E1642" i="26" s="1"/>
  <c r="D1868" i="14" a="1"/>
  <c r="D1868" i="14" s="1"/>
  <c r="G1639" i="19" a="1"/>
  <c r="G1639" i="19" s="1"/>
  <c r="E1639" i="19" s="1"/>
  <c r="G1640" i="19" a="1"/>
  <c r="G1640" i="19" s="1"/>
  <c r="E1640" i="19" s="1"/>
  <c r="G1641" i="19" a="1"/>
  <c r="G1641" i="19" s="1"/>
  <c r="E1641" i="19" s="1"/>
  <c r="G1642" i="19" a="1"/>
  <c r="G1642" i="19" s="1"/>
  <c r="E1642" i="19" s="1"/>
  <c r="G1641" i="26" a="1"/>
  <c r="G1641" i="26" s="1"/>
  <c r="E1641" i="26" s="1"/>
  <c r="G1865" i="23" a="1"/>
  <c r="G1865" i="23" s="1"/>
  <c r="E1865" i="23" s="1"/>
  <c r="D1865" i="14" a="1"/>
  <c r="D1865" i="14" s="1"/>
  <c r="G1639" i="26" a="1"/>
  <c r="G1639" i="26" s="1"/>
  <c r="E1639" i="26" s="1"/>
  <c r="G1864" i="23" a="1"/>
  <c r="G1864" i="23" s="1"/>
  <c r="E1864" i="23" s="1"/>
  <c r="D1864" i="14" a="1"/>
  <c r="D1864" i="14" s="1"/>
  <c r="D1860" i="14" a="1"/>
  <c r="D1860" i="14" s="1"/>
  <c r="D1861" i="14" a="1"/>
  <c r="D1861" i="14" s="1"/>
  <c r="G1638" i="19" a="1"/>
  <c r="G1638" i="19" s="1"/>
  <c r="E1638" i="19" s="1"/>
  <c r="G1862" i="23" a="1"/>
  <c r="G1862" i="23" s="1"/>
  <c r="E1862" i="23" s="1"/>
  <c r="G1860" i="23" a="1"/>
  <c r="G1860" i="23" s="1"/>
  <c r="E1860" i="23" s="1"/>
  <c r="G1861" i="23" a="1"/>
  <c r="G1861" i="23" s="1"/>
  <c r="E1861" i="23" s="1"/>
  <c r="G1863" i="23" a="1"/>
  <c r="G1863" i="23" s="1"/>
  <c r="E1863" i="23" s="1"/>
  <c r="D1862" i="14" a="1"/>
  <c r="D1862" i="14" s="1"/>
  <c r="D1863" i="14" a="1"/>
  <c r="D1863" i="14" s="1"/>
  <c r="G1638" i="26" a="1"/>
  <c r="G1638" i="26" s="1"/>
  <c r="E1638" i="26" s="1"/>
  <c r="G1636" i="26" a="1"/>
  <c r="G1636" i="26" s="1"/>
  <c r="E1636" i="26" s="1"/>
  <c r="G1636" i="19" a="1"/>
  <c r="G1636" i="19" s="1"/>
  <c r="E1636" i="19" s="1"/>
  <c r="G1637" i="19" a="1"/>
  <c r="G1637" i="19" s="1"/>
  <c r="E1637" i="19" s="1"/>
  <c r="G1637" i="26" a="1"/>
  <c r="G1637" i="26" s="1"/>
  <c r="E1637" i="26" s="1"/>
  <c r="G1634" i="26" a="1"/>
  <c r="G1634" i="26" s="1"/>
  <c r="E1634" i="26" s="1"/>
  <c r="G1635" i="26" a="1"/>
  <c r="G1635" i="26" s="1"/>
  <c r="E1635" i="26" s="1"/>
  <c r="G1635" i="19" a="1"/>
  <c r="G1635" i="19" s="1"/>
  <c r="E1635" i="19" s="1"/>
  <c r="G1634" i="19" a="1"/>
  <c r="G1634" i="19" s="1"/>
  <c r="E1634" i="19" s="1"/>
  <c r="G1859" i="23" a="1"/>
  <c r="G1859" i="23" s="1"/>
  <c r="E1859" i="23" s="1"/>
  <c r="D1859" i="14" a="1"/>
  <c r="D1859" i="14" s="1"/>
  <c r="G1633" i="19" a="1"/>
  <c r="G1633" i="19" s="1"/>
  <c r="E1633" i="19" s="1"/>
  <c r="G1633" i="26" a="1"/>
  <c r="G1633" i="26" s="1"/>
  <c r="E1633" i="26" s="1"/>
  <c r="G1632" i="26" a="1"/>
  <c r="G1632" i="26" s="1"/>
  <c r="E1632" i="26" s="1"/>
  <c r="G1631" i="26" a="1"/>
  <c r="G1631" i="26" s="1"/>
  <c r="E1631" i="26" s="1"/>
  <c r="D1858" i="14" a="1"/>
  <c r="D1858" i="14" s="1"/>
  <c r="D1857" i="14" a="1"/>
  <c r="D1857" i="14" s="1"/>
  <c r="G1631" i="19" a="1"/>
  <c r="G1631" i="19" s="1"/>
  <c r="E1631" i="19" s="1"/>
  <c r="G1632" i="19" a="1"/>
  <c r="G1632" i="19" s="1"/>
  <c r="E1632" i="19" s="1"/>
  <c r="G1857" i="23" a="1"/>
  <c r="G1857" i="23" s="1"/>
  <c r="E1857" i="23" s="1"/>
  <c r="G1858" i="23" a="1"/>
  <c r="G1858" i="23" s="1"/>
  <c r="E1858" i="23" s="1"/>
  <c r="G1629" i="26" a="1"/>
  <c r="G1629" i="26" s="1"/>
  <c r="E1629" i="26" s="1"/>
  <c r="G1630" i="26" a="1"/>
  <c r="G1630" i="26" s="1"/>
  <c r="E1630" i="26" s="1"/>
  <c r="G1855" i="23" a="1"/>
  <c r="G1855" i="23" s="1"/>
  <c r="E1855" i="23" s="1"/>
  <c r="G1856" i="23" a="1"/>
  <c r="G1856" i="23" s="1"/>
  <c r="E1856" i="23" s="1"/>
  <c r="D1856" i="14" a="1"/>
  <c r="D1856" i="14" s="1"/>
  <c r="D1855" i="14" a="1"/>
  <c r="D1855" i="14" s="1"/>
  <c r="G1630" i="19" a="1"/>
  <c r="G1630" i="19" s="1"/>
  <c r="E1630" i="19" s="1"/>
  <c r="G1629" i="19" a="1"/>
  <c r="G1629" i="19" s="1"/>
  <c r="E1629" i="19" s="1"/>
  <c r="D1854" i="14" a="1"/>
  <c r="D1854" i="14" s="1"/>
  <c r="D1853" i="14" a="1"/>
  <c r="D1853" i="14" s="1"/>
  <c r="D1852" i="14" a="1"/>
  <c r="D1852" i="14" s="1"/>
  <c r="G1627" i="26" a="1"/>
  <c r="G1627" i="26" s="1"/>
  <c r="E1627" i="26" s="1"/>
  <c r="G1628" i="26" a="1"/>
  <c r="G1628" i="26" s="1"/>
  <c r="E1628" i="26" s="1"/>
  <c r="G1852" i="23" a="1"/>
  <c r="G1852" i="23" s="1"/>
  <c r="E1852" i="23" s="1"/>
  <c r="G1854" i="23" a="1"/>
  <c r="G1854" i="23" s="1"/>
  <c r="E1854" i="23" s="1"/>
  <c r="G1853" i="23" a="1"/>
  <c r="G1853" i="23" s="1"/>
  <c r="E1853" i="23" s="1"/>
  <c r="G1627" i="19" a="1"/>
  <c r="G1627" i="19" s="1"/>
  <c r="E1627" i="19" s="1"/>
  <c r="G1626" i="19" a="1"/>
  <c r="G1626" i="19" s="1"/>
  <c r="E1626" i="19" s="1"/>
  <c r="G1628" i="19" a="1"/>
  <c r="G1628" i="19" s="1"/>
  <c r="E1628" i="19" s="1"/>
  <c r="G1626" i="26" a="1"/>
  <c r="G1626" i="26" s="1"/>
  <c r="E1626" i="26" s="1"/>
  <c r="G1851" i="23" a="1"/>
  <c r="G1851" i="23" s="1"/>
  <c r="E1851" i="23" s="1"/>
  <c r="G1850" i="23" a="1"/>
  <c r="G1850" i="23" s="1"/>
  <c r="E1850" i="23" s="1"/>
  <c r="G1624" i="26" a="1"/>
  <c r="G1624" i="26" s="1"/>
  <c r="E1624" i="26" s="1"/>
  <c r="D1850" i="14" a="1"/>
  <c r="D1850" i="14" s="1"/>
  <c r="D1851" i="14" a="1"/>
  <c r="D1851" i="14" s="1"/>
  <c r="G1624" i="19" a="1"/>
  <c r="G1624" i="19" s="1"/>
  <c r="E1624" i="19" s="1"/>
  <c r="G1625" i="19" a="1"/>
  <c r="G1625" i="19" s="1"/>
  <c r="E1625" i="19" s="1"/>
  <c r="G1625" i="26" a="1"/>
  <c r="G1625" i="26" s="1"/>
  <c r="E1625" i="26" s="1"/>
  <c r="G1849" i="23" a="1"/>
  <c r="G1849" i="23" s="1"/>
  <c r="E1849" i="23" s="1"/>
  <c r="D1849" i="14" a="1"/>
  <c r="D1849" i="14" s="1"/>
  <c r="G1623" i="19" a="1"/>
  <c r="G1623" i="19" s="1"/>
  <c r="E1623" i="19" s="1"/>
  <c r="G1623" i="26" a="1"/>
  <c r="G1623" i="26" s="1"/>
  <c r="E1623" i="26" s="1"/>
  <c r="D1848" i="14" a="1"/>
  <c r="D1848" i="14" s="1"/>
  <c r="D1847" i="14" a="1"/>
  <c r="D1847" i="14" s="1"/>
  <c r="D1846" i="14" a="1"/>
  <c r="D1846" i="14" s="1"/>
  <c r="D1845" i="14" a="1"/>
  <c r="D1845" i="14" s="1"/>
  <c r="G1845" i="23" a="1"/>
  <c r="G1845" i="23" s="1"/>
  <c r="E1845" i="23" s="1"/>
  <c r="G1846" i="23" a="1"/>
  <c r="G1846" i="23" s="1"/>
  <c r="E1846" i="23" s="1"/>
  <c r="G1847" i="23" a="1"/>
  <c r="G1847" i="23" s="1"/>
  <c r="E1847" i="23" s="1"/>
  <c r="G1848" i="23" a="1"/>
  <c r="G1848" i="23" s="1"/>
  <c r="E1848" i="23" s="1"/>
  <c r="G1621" i="26" a="1"/>
  <c r="G1621" i="26" s="1"/>
  <c r="E1621" i="26" s="1"/>
  <c r="G1619" i="26" a="1"/>
  <c r="G1619" i="26" s="1"/>
  <c r="E1619" i="26" s="1"/>
  <c r="G1622" i="26" a="1"/>
  <c r="G1622" i="26" s="1"/>
  <c r="E1622" i="26" s="1"/>
  <c r="G1622" i="19" a="1"/>
  <c r="G1622" i="19" s="1"/>
  <c r="E1622" i="19" s="1"/>
  <c r="G1621" i="19" a="1"/>
  <c r="G1621" i="19" s="1"/>
  <c r="E1621" i="19" s="1"/>
  <c r="G1620" i="19" a="1"/>
  <c r="G1620" i="19" s="1"/>
  <c r="E1620" i="19" s="1"/>
  <c r="G1619" i="19" a="1"/>
  <c r="G1619" i="19" s="1"/>
  <c r="E1619" i="19" s="1"/>
  <c r="G1620" i="26" a="1"/>
  <c r="G1620" i="26" s="1"/>
  <c r="E1620" i="26" s="1"/>
  <c r="D1844" i="14" a="1"/>
  <c r="D1844" i="14" s="1"/>
  <c r="D1843" i="14" a="1"/>
  <c r="D1843" i="14" s="1"/>
  <c r="G1843" i="23" a="1"/>
  <c r="G1843" i="23" s="1"/>
  <c r="E1843" i="23" s="1"/>
  <c r="G1844" i="23" a="1"/>
  <c r="G1844" i="23" s="1"/>
  <c r="E1844" i="23" s="1"/>
  <c r="G1617" i="26" a="1"/>
  <c r="G1617" i="26" s="1"/>
  <c r="E1617" i="26" s="1"/>
  <c r="G1618" i="26" a="1"/>
  <c r="G1618" i="26" s="1"/>
  <c r="E1618" i="26" s="1"/>
  <c r="G1617" i="19" a="1"/>
  <c r="G1617" i="19" s="1"/>
  <c r="E1617" i="19" s="1"/>
  <c r="G1618" i="19" a="1"/>
  <c r="G1618" i="19" s="1"/>
  <c r="E1618" i="19" s="1"/>
  <c r="D1842" i="14" a="1"/>
  <c r="D1842" i="14" s="1"/>
  <c r="G1616" i="26" a="1"/>
  <c r="G1616" i="26" s="1"/>
  <c r="E1616" i="26" s="1"/>
  <c r="G1614" i="26" a="1"/>
  <c r="G1614" i="26" s="1"/>
  <c r="E1614" i="26" s="1"/>
  <c r="G1615" i="26" a="1"/>
  <c r="G1615" i="26" s="1"/>
  <c r="E1615" i="26" s="1"/>
  <c r="G1616" i="19" a="1"/>
  <c r="G1616" i="19" s="1"/>
  <c r="E1616" i="19" s="1"/>
  <c r="D1840" i="14" a="1"/>
  <c r="D1840" i="14" s="1"/>
  <c r="D1841" i="14" a="1"/>
  <c r="D1841" i="14" s="1"/>
  <c r="G1614" i="19" a="1"/>
  <c r="G1614" i="19" s="1"/>
  <c r="E1614" i="19" s="1"/>
  <c r="G1615" i="19" a="1"/>
  <c r="G1615" i="19" s="1"/>
  <c r="E1615" i="19" s="1"/>
  <c r="G1842" i="23" a="1"/>
  <c r="G1842" i="23" s="1"/>
  <c r="E1842" i="23" s="1"/>
  <c r="G1840" i="23" a="1"/>
  <c r="G1840" i="23" s="1"/>
  <c r="E1840" i="23" s="1"/>
  <c r="G1841" i="23" a="1"/>
  <c r="G1841" i="23" s="1"/>
  <c r="E1841" i="23" s="1"/>
  <c r="G1613" i="19" a="1"/>
  <c r="G1613" i="19" s="1"/>
  <c r="E1613" i="19" s="1"/>
  <c r="G1611" i="26" a="1"/>
  <c r="G1611" i="26" s="1"/>
  <c r="E1611" i="26" s="1"/>
  <c r="G1613" i="26" a="1"/>
  <c r="G1613" i="26" s="1"/>
  <c r="E1613" i="26" s="1"/>
  <c r="D1837" i="14" a="1"/>
  <c r="D1837" i="14" s="1"/>
  <c r="G1838" i="23" a="1"/>
  <c r="G1838" i="23" s="1"/>
  <c r="E1838" i="23" s="1"/>
  <c r="G1612" i="26" a="1"/>
  <c r="G1612" i="26" s="1"/>
  <c r="E1612" i="26" s="1"/>
  <c r="D1839" i="14" a="1"/>
  <c r="D1839" i="14" s="1"/>
  <c r="D1838" i="14" a="1"/>
  <c r="D1838" i="14" s="1"/>
  <c r="G1836" i="23" a="1"/>
  <c r="G1836" i="23" s="1"/>
  <c r="E1836" i="23" s="1"/>
  <c r="G1837" i="23" a="1"/>
  <c r="G1837" i="23" s="1"/>
  <c r="E1837" i="23" s="1"/>
  <c r="G1835" i="23" a="1"/>
  <c r="G1835" i="23" s="1"/>
  <c r="E1835" i="23" s="1"/>
  <c r="G1839" i="23" a="1"/>
  <c r="G1839" i="23" s="1"/>
  <c r="E1839" i="23" s="1"/>
  <c r="G1612" i="19" a="1"/>
  <c r="G1612" i="19" s="1"/>
  <c r="E1612" i="19" s="1"/>
  <c r="G1611" i="19" a="1"/>
  <c r="G1611" i="19" s="1"/>
  <c r="E1611" i="19" s="1"/>
  <c r="G1610" i="26" a="1"/>
  <c r="G1610" i="26" s="1"/>
  <c r="E1610" i="26" s="1"/>
  <c r="G1609" i="26" a="1"/>
  <c r="G1609" i="26" s="1"/>
  <c r="E1609" i="26" s="1"/>
  <c r="D1835" i="14" a="1"/>
  <c r="D1835" i="14" s="1"/>
  <c r="D1836" i="14" a="1"/>
  <c r="D1836" i="14" s="1"/>
  <c r="G1609" i="19" a="1"/>
  <c r="G1609" i="19" s="1"/>
  <c r="E1609" i="19" s="1"/>
  <c r="G1610" i="19" a="1"/>
  <c r="G1610" i="19" s="1"/>
  <c r="E1610" i="19" s="1"/>
  <c r="G1834" i="23" a="1"/>
  <c r="G1834" i="23" s="1"/>
  <c r="E1834" i="23" s="1"/>
  <c r="D1834" i="14" a="1"/>
  <c r="D1834" i="14" s="1"/>
  <c r="G1608" i="19" a="1"/>
  <c r="G1608" i="19" s="1"/>
  <c r="E1608" i="19" s="1"/>
  <c r="G1608" i="26" a="1"/>
  <c r="G1608" i="26" s="1"/>
  <c r="E1608" i="26" s="1"/>
  <c r="D1832" i="14" a="1"/>
  <c r="D1832" i="14" s="1"/>
  <c r="D1833" i="14" a="1"/>
  <c r="D1833" i="14" s="1"/>
  <c r="G1830" i="23" a="1"/>
  <c r="G1830" i="23" s="1"/>
  <c r="E1830" i="23" s="1"/>
  <c r="G1832" i="23" a="1"/>
  <c r="G1832" i="23" s="1"/>
  <c r="E1832" i="23" s="1"/>
  <c r="D1830" i="14" a="1"/>
  <c r="D1830" i="14" s="1"/>
  <c r="D1831" i="14" a="1"/>
  <c r="D1831" i="14" s="1"/>
  <c r="G1831" i="23" a="1"/>
  <c r="G1831" i="23" s="1"/>
  <c r="E1831" i="23" s="1"/>
  <c r="G1833" i="23" a="1"/>
  <c r="G1833" i="23" s="1"/>
  <c r="E1833" i="23" s="1"/>
  <c r="G1605" i="26" a="1"/>
  <c r="G1605" i="26" s="1"/>
  <c r="E1605" i="26" s="1"/>
  <c r="G1607" i="26" a="1"/>
  <c r="G1607" i="26" s="1"/>
  <c r="E1607" i="26" s="1"/>
  <c r="G1604" i="26" a="1"/>
  <c r="G1604" i="26" s="1"/>
  <c r="E1604" i="26" s="1"/>
  <c r="G1607" i="19" a="1"/>
  <c r="G1607" i="19" s="1"/>
  <c r="E1607" i="19" s="1"/>
  <c r="G1606" i="26" a="1"/>
  <c r="G1606" i="26" s="1"/>
  <c r="E1606" i="26" s="1"/>
  <c r="G1606" i="19" a="1"/>
  <c r="G1606" i="19" s="1"/>
  <c r="E1606" i="19" s="1"/>
  <c r="G1605" i="19" a="1"/>
  <c r="G1605" i="19" s="1"/>
  <c r="E1605" i="19" s="1"/>
  <c r="G1604" i="19" a="1"/>
  <c r="G1604" i="19" s="1"/>
  <c r="E1604" i="19" s="1"/>
  <c r="G1829" i="23" a="1"/>
  <c r="G1829" i="23" s="1"/>
  <c r="E1829" i="23" s="1"/>
  <c r="D1829" i="14" a="1"/>
  <c r="D1829" i="14" s="1"/>
  <c r="G1828" i="23" a="1"/>
  <c r="G1828" i="23" s="1"/>
  <c r="E1828" i="23" s="1"/>
  <c r="G1603" i="26" a="1"/>
  <c r="G1603" i="26" s="1"/>
  <c r="E1603" i="26" s="1"/>
  <c r="D1828" i="14" a="1"/>
  <c r="D1828" i="14" s="1"/>
  <c r="G1603" i="19" a="1"/>
  <c r="G1603" i="19" s="1"/>
  <c r="E1603" i="19" s="1"/>
  <c r="G1602" i="19" a="1"/>
  <c r="G1602" i="19" s="1"/>
  <c r="E1602" i="19" s="1"/>
  <c r="G1602" i="26" a="1"/>
  <c r="G1602" i="26" s="1"/>
  <c r="E1602" i="26" s="1"/>
  <c r="G1601" i="26" a="1"/>
  <c r="G1601" i="26" s="1"/>
  <c r="E1601" i="26" s="1"/>
  <c r="G1601" i="19" a="1"/>
  <c r="G1601" i="19" s="1"/>
  <c r="E1601" i="19" s="1"/>
  <c r="G1827" i="23" a="1"/>
  <c r="G1827" i="23" s="1"/>
  <c r="E1827" i="23" s="1"/>
  <c r="D1827" i="14" a="1"/>
  <c r="D1827" i="14" s="1"/>
  <c r="G1600" i="26" a="1"/>
  <c r="G1600" i="26" s="1"/>
  <c r="E1600" i="26" s="1"/>
  <c r="G1599" i="26" a="1"/>
  <c r="G1599" i="26" s="1"/>
  <c r="E1599" i="26" s="1"/>
  <c r="G1599" i="19" a="1"/>
  <c r="G1599" i="19" s="1"/>
  <c r="E1599" i="19" s="1"/>
  <c r="G1600" i="19" a="1"/>
  <c r="G1600" i="19" s="1"/>
  <c r="E1600" i="19" s="1"/>
  <c r="G1826" i="23" a="1"/>
  <c r="G1826" i="23" s="1"/>
  <c r="E1826" i="23" s="1"/>
  <c r="G1825" i="23" a="1"/>
  <c r="G1825" i="23" s="1"/>
  <c r="E1825" i="23" s="1"/>
  <c r="D1826" i="14" a="1"/>
  <c r="D1826" i="14" s="1"/>
  <c r="D1825" i="14" a="1"/>
  <c r="D1825" i="14" s="1"/>
  <c r="G1597" i="26" a="1"/>
  <c r="G1597" i="26" s="1"/>
  <c r="E1597" i="26" s="1"/>
  <c r="G1824" i="23" a="1"/>
  <c r="G1824" i="23" s="1"/>
  <c r="E1824" i="23" s="1"/>
  <c r="G1598" i="19" a="1"/>
  <c r="G1598" i="19" s="1"/>
  <c r="E1598" i="19" s="1"/>
  <c r="D1824" i="14" a="1"/>
  <c r="D1824" i="14" s="1"/>
  <c r="G1598" i="26" a="1"/>
  <c r="G1598" i="26" s="1"/>
  <c r="E1598" i="26" s="1"/>
  <c r="G1823" i="23" a="1"/>
  <c r="G1823" i="23" s="1"/>
  <c r="E1823" i="23" s="1"/>
  <c r="G1597" i="19" a="1"/>
  <c r="G1597" i="19" s="1"/>
  <c r="E1597" i="19" s="1"/>
  <c r="D1823" i="14" a="1"/>
  <c r="D1823" i="14" s="1"/>
  <c r="G1596" i="19" a="1"/>
  <c r="G1596" i="19" s="1"/>
  <c r="E1596" i="19" s="1"/>
  <c r="G1595" i="26" a="1"/>
  <c r="G1595" i="26" s="1"/>
  <c r="E1595" i="26" s="1"/>
  <c r="G1822" i="23" a="1"/>
  <c r="G1822" i="23" s="1"/>
  <c r="E1822" i="23" s="1"/>
  <c r="G1596" i="26" a="1"/>
  <c r="G1596" i="26" s="1"/>
  <c r="E1596" i="26" s="1"/>
  <c r="D1822" i="14" a="1"/>
  <c r="D1822" i="14" s="1"/>
  <c r="G1595" i="19" a="1"/>
  <c r="G1595" i="19" s="1"/>
  <c r="E1595" i="19" s="1"/>
  <c r="G1821" i="23" a="1"/>
  <c r="G1821" i="23" s="1"/>
  <c r="E1821" i="23" s="1"/>
  <c r="D1821" i="14" a="1"/>
  <c r="D1821" i="14" s="1"/>
  <c r="G1594" i="19" a="1"/>
  <c r="G1594" i="19" s="1"/>
  <c r="E1594" i="19" s="1"/>
  <c r="G1819" i="23" a="1"/>
  <c r="G1819" i="23" s="1"/>
  <c r="E1819" i="23" s="1"/>
  <c r="G1820" i="23" a="1"/>
  <c r="G1820" i="23" s="1"/>
  <c r="E1820" i="23" s="1"/>
  <c r="D1820" i="14" a="1"/>
  <c r="D1820" i="14" s="1"/>
  <c r="D1819" i="14" a="1"/>
  <c r="D1819" i="14" s="1"/>
  <c r="G1594" i="26" a="1"/>
  <c r="G1594" i="26" s="1"/>
  <c r="E1594" i="26" s="1"/>
  <c r="G1592" i="26" a="1"/>
  <c r="G1592" i="26" s="1"/>
  <c r="E1592" i="26" s="1"/>
  <c r="G1591" i="26" a="1"/>
  <c r="G1591" i="26" s="1"/>
  <c r="E1591" i="26" s="1"/>
  <c r="G1593" i="19" a="1"/>
  <c r="G1593" i="19" s="1"/>
  <c r="E1593" i="19" s="1"/>
  <c r="G1593" i="26" a="1"/>
  <c r="G1593" i="26" s="1"/>
  <c r="E1593" i="26" s="1"/>
  <c r="G1818" i="23" a="1"/>
  <c r="G1818" i="23" s="1"/>
  <c r="E1818" i="23" s="1"/>
  <c r="G1592" i="19" a="1"/>
  <c r="G1592" i="19" s="1"/>
  <c r="E1592" i="19" s="1"/>
  <c r="D1818" i="14" a="1"/>
  <c r="D1818" i="14" s="1"/>
  <c r="G1817" i="23" a="1"/>
  <c r="G1817" i="23" s="1"/>
  <c r="E1817" i="23" s="1"/>
  <c r="G1591" i="19" a="1"/>
  <c r="G1591" i="19" s="1"/>
  <c r="E1591" i="19" s="1"/>
  <c r="D1817" i="14" a="1"/>
  <c r="D1817" i="14" s="1"/>
  <c r="G1590" i="19" a="1"/>
  <c r="G1590" i="19" s="1"/>
  <c r="E1590" i="19" s="1"/>
  <c r="G1816" i="23" a="1"/>
  <c r="G1816" i="23" s="1"/>
  <c r="E1816" i="23" s="1"/>
  <c r="D1816" i="14" a="1"/>
  <c r="D1816" i="14" s="1"/>
  <c r="G1590" i="26" a="1"/>
  <c r="G1590" i="26" s="1"/>
  <c r="E1590" i="26" s="1"/>
  <c r="G1589" i="26" a="1"/>
  <c r="G1589" i="26" s="1"/>
  <c r="E1589" i="26" s="1"/>
  <c r="D1815" i="14" a="1"/>
  <c r="D1815" i="14" s="1"/>
  <c r="G1814" i="23" a="1"/>
  <c r="G1814" i="23" s="1"/>
  <c r="E1814" i="23" s="1"/>
  <c r="G1815" i="23" a="1"/>
  <c r="G1815" i="23" s="1"/>
  <c r="E1815" i="23" s="1"/>
  <c r="G1589" i="19" a="1"/>
  <c r="G1589" i="19" s="1"/>
  <c r="E1589" i="19" s="1"/>
  <c r="D1814" i="14" a="1"/>
  <c r="D1814" i="14" s="1"/>
  <c r="G1813" i="23" a="1"/>
  <c r="G1813" i="23" s="1"/>
  <c r="E1813" i="23" s="1"/>
  <c r="G1588" i="26" a="1"/>
  <c r="G1588" i="26" s="1"/>
  <c r="E1588" i="26" s="1"/>
  <c r="G1587" i="26" a="1"/>
  <c r="G1587" i="26" s="1"/>
  <c r="E1587" i="26" s="1"/>
  <c r="G1587" i="19" a="1"/>
  <c r="G1587" i="19" s="1"/>
  <c r="E1587" i="19" s="1"/>
  <c r="G1588" i="19" a="1"/>
  <c r="G1588" i="19" s="1"/>
  <c r="E1588" i="19" s="1"/>
  <c r="D1813" i="14" a="1"/>
  <c r="D1813" i="14" s="1"/>
  <c r="G1586" i="19" a="1"/>
  <c r="G1586" i="19" s="1"/>
  <c r="E1586" i="19" s="1"/>
  <c r="D1812" i="14" a="1"/>
  <c r="D1812" i="14" s="1"/>
  <c r="D1811" i="14" a="1"/>
  <c r="D1811" i="14" s="1"/>
  <c r="G1811" i="23" a="1"/>
  <c r="G1811" i="23" s="1"/>
  <c r="E1811" i="23" s="1"/>
  <c r="G1586" i="26" a="1"/>
  <c r="G1586" i="26" s="1"/>
  <c r="E1586" i="26" s="1"/>
  <c r="G1812" i="23" a="1"/>
  <c r="G1812" i="23" s="1"/>
  <c r="E1812" i="23" s="1"/>
  <c r="G1584" i="26" a="1"/>
  <c r="G1584" i="26" s="1"/>
  <c r="E1584" i="26" s="1"/>
  <c r="G1810" i="23" a="1"/>
  <c r="G1810" i="23" s="1"/>
  <c r="E1810" i="23" s="1"/>
  <c r="G1584" i="19" a="1"/>
  <c r="G1584" i="19" s="1"/>
  <c r="E1584" i="19" s="1"/>
  <c r="G1585" i="19" a="1"/>
  <c r="G1585" i="19" s="1"/>
  <c r="E1585" i="19" s="1"/>
  <c r="D1810" i="14" a="1"/>
  <c r="D1810" i="14" s="1"/>
  <c r="G1585" i="26" a="1"/>
  <c r="G1585" i="26" s="1"/>
  <c r="E1585" i="26" s="1"/>
  <c r="G6" i="26" a="1"/>
  <c r="G6" i="26" s="1"/>
  <c r="G4" i="26" a="1"/>
  <c r="G4" i="26" s="1"/>
  <c r="G5" i="26" a="1"/>
  <c r="G5" i="26" s="1"/>
  <c r="G1583" i="19" a="1"/>
  <c r="G1583" i="19" s="1"/>
  <c r="E1583" i="19" s="1"/>
  <c r="G1808" i="23" a="1"/>
  <c r="G1808" i="23" s="1"/>
  <c r="E1808" i="23" s="1"/>
  <c r="D1808" i="14" a="1"/>
  <c r="D1808" i="14" s="1"/>
  <c r="D1809" i="14" a="1"/>
  <c r="D1809" i="14" s="1"/>
  <c r="G1809" i="23" a="1"/>
  <c r="G1809" i="23" s="1"/>
  <c r="E1809" i="23" s="1"/>
  <c r="G26" i="26" a="1"/>
  <c r="G26" i="26" s="1"/>
  <c r="G138" i="26" a="1"/>
  <c r="G138" i="26" s="1"/>
  <c r="E138" i="26" s="1"/>
  <c r="G377" i="26" a="1"/>
  <c r="G377" i="26" s="1"/>
  <c r="E377" i="26" s="1"/>
  <c r="G962" i="26" a="1"/>
  <c r="G962" i="26" s="1"/>
  <c r="E962" i="26" s="1"/>
  <c r="G1057" i="26" a="1"/>
  <c r="G1057" i="26" s="1"/>
  <c r="E1057" i="26" s="1"/>
  <c r="G1147" i="26" a="1"/>
  <c r="G1147" i="26" s="1"/>
  <c r="E1147" i="26" s="1"/>
  <c r="G188" i="26" a="1"/>
  <c r="G188" i="26" s="1"/>
  <c r="E188" i="26" s="1"/>
  <c r="G549" i="26" a="1"/>
  <c r="G549" i="26" s="1"/>
  <c r="E549" i="26" s="1"/>
  <c r="G854" i="26" a="1"/>
  <c r="G854" i="26" s="1"/>
  <c r="E854" i="26" s="1"/>
  <c r="G1481" i="26" a="1"/>
  <c r="G1481" i="26" s="1"/>
  <c r="E1481" i="26" s="1"/>
  <c r="G283" i="26" a="1"/>
  <c r="G283" i="26" s="1"/>
  <c r="E283" i="26" s="1"/>
  <c r="G1223" i="26" a="1"/>
  <c r="G1223" i="26" s="1"/>
  <c r="E1223" i="26" s="1"/>
  <c r="G737" i="26" a="1"/>
  <c r="G737" i="26" s="1"/>
  <c r="E737" i="26" s="1"/>
  <c r="G1093" i="26" a="1"/>
  <c r="G1093" i="26" s="1"/>
  <c r="E1093" i="26" s="1"/>
  <c r="G881" i="26" a="1"/>
  <c r="G881" i="26" s="1"/>
  <c r="E881" i="26" s="1"/>
  <c r="G985" i="26" a="1"/>
  <c r="G985" i="26" s="1"/>
  <c r="E985" i="26" s="1"/>
  <c r="G144" i="26" a="1"/>
  <c r="G144" i="26" s="1"/>
  <c r="E144" i="26" s="1"/>
  <c r="G244" i="26" a="1"/>
  <c r="G244" i="26" s="1"/>
  <c r="E244" i="26" s="1"/>
  <c r="G462" i="26" a="1"/>
  <c r="G462" i="26" s="1"/>
  <c r="E462" i="26" s="1"/>
  <c r="G112" i="26" a="1"/>
  <c r="G112" i="26" s="1"/>
  <c r="E112" i="26" s="1"/>
  <c r="G557" i="26" a="1"/>
  <c r="G557" i="26" s="1"/>
  <c r="E557" i="26" s="1"/>
  <c r="G143" i="26" a="1"/>
  <c r="G143" i="26" s="1"/>
  <c r="E143" i="26" s="1"/>
  <c r="G451" i="26" a="1"/>
  <c r="G451" i="26" s="1"/>
  <c r="E451" i="26" s="1"/>
  <c r="G442" i="26" a="1"/>
  <c r="G442" i="26" s="1"/>
  <c r="E442" i="26" s="1"/>
  <c r="G834" i="26" a="1"/>
  <c r="G834" i="26" s="1"/>
  <c r="E834" i="26" s="1"/>
  <c r="G1414" i="26" a="1"/>
  <c r="G1414" i="26" s="1"/>
  <c r="E1414" i="26" s="1"/>
  <c r="G991" i="26" a="1"/>
  <c r="G991" i="26" s="1"/>
  <c r="E991" i="26" s="1"/>
  <c r="G1277" i="26" a="1"/>
  <c r="G1277" i="26" s="1"/>
  <c r="E1277" i="26" s="1"/>
  <c r="G36" i="26" a="1"/>
  <c r="G36" i="26" s="1"/>
  <c r="G311" i="26" a="1"/>
  <c r="G311" i="26" s="1"/>
  <c r="E311" i="26" s="1"/>
  <c r="G703" i="26" a="1"/>
  <c r="G703" i="26" s="1"/>
  <c r="E703" i="26" s="1"/>
  <c r="G812" i="26" a="1"/>
  <c r="G812" i="26" s="1"/>
  <c r="E812" i="26" s="1"/>
  <c r="G56" i="26" a="1"/>
  <c r="G56" i="26" s="1"/>
  <c r="G710" i="26" a="1"/>
  <c r="G710" i="26" s="1"/>
  <c r="E710" i="26" s="1"/>
  <c r="G920" i="26" a="1"/>
  <c r="G920" i="26" s="1"/>
  <c r="E920" i="26" s="1"/>
  <c r="G96" i="26" a="1"/>
  <c r="G96" i="26" s="1"/>
  <c r="E96" i="26" s="1"/>
  <c r="G581" i="26" a="1"/>
  <c r="G581" i="26" s="1"/>
  <c r="E581" i="26" s="1"/>
  <c r="G242" i="26" a="1"/>
  <c r="G242" i="26" s="1"/>
  <c r="E242" i="26" s="1"/>
  <c r="G1040" i="26" a="1"/>
  <c r="G1040" i="26" s="1"/>
  <c r="E1040" i="26" s="1"/>
  <c r="G1043" i="26" a="1"/>
  <c r="G1043" i="26" s="1"/>
  <c r="E1043" i="26" s="1"/>
  <c r="G567" i="26" a="1"/>
  <c r="G567" i="26" s="1"/>
  <c r="E567" i="26" s="1"/>
  <c r="G1077" i="26" a="1"/>
  <c r="G1077" i="26" s="1"/>
  <c r="E1077" i="26" s="1"/>
  <c r="G20" i="26" a="1"/>
  <c r="G20" i="26" s="1"/>
  <c r="G373" i="26" a="1"/>
  <c r="G373" i="26" s="1"/>
  <c r="E373" i="26" s="1"/>
  <c r="G722" i="26" a="1"/>
  <c r="G722" i="26" s="1"/>
  <c r="E722" i="26" s="1"/>
  <c r="G652" i="26" a="1"/>
  <c r="G652" i="26" s="1"/>
  <c r="E652" i="26" s="1"/>
  <c r="G1534" i="26" a="1"/>
  <c r="G1534" i="26" s="1"/>
  <c r="E1534" i="26" s="1"/>
  <c r="G323" i="26" a="1"/>
  <c r="G323" i="26" s="1"/>
  <c r="E323" i="26" s="1"/>
  <c r="G428" i="26" a="1"/>
  <c r="G428" i="26" s="1"/>
  <c r="E428" i="26" s="1"/>
  <c r="G281" i="26" a="1"/>
  <c r="G281" i="26" s="1"/>
  <c r="E281" i="26" s="1"/>
  <c r="G898" i="26" a="1"/>
  <c r="G898" i="26" s="1"/>
  <c r="E898" i="26" s="1"/>
  <c r="G350" i="26" a="1"/>
  <c r="G350" i="26" s="1"/>
  <c r="E350" i="26" s="1"/>
  <c r="G636" i="26" a="1"/>
  <c r="G636" i="26" s="1"/>
  <c r="E636" i="26" s="1"/>
  <c r="G1154" i="26" a="1"/>
  <c r="G1154" i="26" s="1"/>
  <c r="E1154" i="26" s="1"/>
  <c r="G62" i="26" a="1"/>
  <c r="G62" i="26" s="1"/>
  <c r="G205" i="26" a="1"/>
  <c r="G205" i="26" s="1"/>
  <c r="E205" i="26" s="1"/>
  <c r="G1334" i="26" a="1"/>
  <c r="G1334" i="26" s="1"/>
  <c r="E1334" i="26" s="1"/>
  <c r="G198" i="26" a="1"/>
  <c r="G198" i="26" s="1"/>
  <c r="E198" i="26" s="1"/>
  <c r="G906" i="26" a="1"/>
  <c r="G906" i="26" s="1"/>
  <c r="E906" i="26" s="1"/>
  <c r="G68" i="26" a="1"/>
  <c r="G68" i="26" s="1"/>
  <c r="G851" i="26" a="1"/>
  <c r="G851" i="26" s="1"/>
  <c r="E851" i="26" s="1"/>
  <c r="G785" i="26" a="1"/>
  <c r="G785" i="26" s="1"/>
  <c r="E785" i="26" s="1"/>
  <c r="G211" i="26" a="1"/>
  <c r="G211" i="26" s="1"/>
  <c r="E211" i="26" s="1"/>
  <c r="G384" i="26" a="1"/>
  <c r="G384" i="26" s="1"/>
  <c r="E384" i="26" s="1"/>
  <c r="G1079" i="26" a="1"/>
  <c r="G1079" i="26" s="1"/>
  <c r="E1079" i="26" s="1"/>
  <c r="G18" i="26" a="1"/>
  <c r="G18" i="26" s="1"/>
  <c r="G1425" i="26" a="1"/>
  <c r="G1425" i="26" s="1"/>
  <c r="E1425" i="26" s="1"/>
  <c r="G339" i="26" a="1"/>
  <c r="G339" i="26" s="1"/>
  <c r="E339" i="26" s="1"/>
  <c r="G430" i="26" a="1"/>
  <c r="G430" i="26" s="1"/>
  <c r="E430" i="26" s="1"/>
  <c r="G1522" i="26" a="1"/>
  <c r="G1522" i="26" s="1"/>
  <c r="E1522" i="26" s="1"/>
  <c r="G128" i="26" a="1"/>
  <c r="G128" i="26" s="1"/>
  <c r="E128" i="26" s="1"/>
  <c r="G1581" i="26" a="1"/>
  <c r="G1581" i="26" s="1"/>
  <c r="E1581" i="26" s="1"/>
  <c r="G531" i="26" a="1"/>
  <c r="G531" i="26" s="1"/>
  <c r="E531" i="26" s="1"/>
  <c r="G494" i="26" a="1"/>
  <c r="G494" i="26" s="1"/>
  <c r="E494" i="26" s="1"/>
  <c r="G927" i="26" a="1"/>
  <c r="G927" i="26" s="1"/>
  <c r="E927" i="26" s="1"/>
  <c r="G651" i="26" a="1"/>
  <c r="G651" i="26" s="1"/>
  <c r="E651" i="26" s="1"/>
  <c r="G1527" i="26" a="1"/>
  <c r="G1527" i="26" s="1"/>
  <c r="E1527" i="26" s="1"/>
  <c r="G388" i="26" a="1"/>
  <c r="G388" i="26" s="1"/>
  <c r="E388" i="26" s="1"/>
  <c r="G1464" i="26" a="1"/>
  <c r="G1464" i="26" s="1"/>
  <c r="E1464" i="26" s="1"/>
  <c r="G642" i="26" a="1"/>
  <c r="G642" i="26" s="1"/>
  <c r="E642" i="26" s="1"/>
  <c r="G865" i="26" a="1"/>
  <c r="G865" i="26" s="1"/>
  <c r="E865" i="26" s="1"/>
  <c r="G1189" i="26" a="1"/>
  <c r="G1189" i="26" s="1"/>
  <c r="E1189" i="26" s="1"/>
  <c r="G791" i="26" a="1"/>
  <c r="G791" i="26" s="1"/>
  <c r="E791" i="26" s="1"/>
  <c r="G604" i="26" a="1"/>
  <c r="G604" i="26" s="1"/>
  <c r="E604" i="26" s="1"/>
  <c r="G395" i="26" a="1"/>
  <c r="G395" i="26" s="1"/>
  <c r="E395" i="26" s="1"/>
  <c r="G312" i="26" a="1"/>
  <c r="G312" i="26" s="1"/>
  <c r="E312" i="26" s="1"/>
  <c r="G978" i="26" a="1"/>
  <c r="G978" i="26" s="1"/>
  <c r="E978" i="26" s="1"/>
  <c r="G916" i="26" a="1"/>
  <c r="G916" i="26" s="1"/>
  <c r="E916" i="26" s="1"/>
  <c r="G212" i="26" a="1"/>
  <c r="G212" i="26" s="1"/>
  <c r="E212" i="26" s="1"/>
  <c r="G897" i="26" a="1"/>
  <c r="G897" i="26" s="1"/>
  <c r="E897" i="26" s="1"/>
  <c r="G1010" i="26" a="1"/>
  <c r="G1010" i="26" s="1"/>
  <c r="E1010" i="26" s="1"/>
  <c r="G942" i="26" a="1"/>
  <c r="G942" i="26" s="1"/>
  <c r="E942" i="26" s="1"/>
  <c r="G309" i="26" a="1"/>
  <c r="G309" i="26" s="1"/>
  <c r="E309" i="26" s="1"/>
  <c r="G641" i="26" a="1"/>
  <c r="G641" i="26" s="1"/>
  <c r="E641" i="26" s="1"/>
  <c r="G631" i="26" a="1"/>
  <c r="G631" i="26" s="1"/>
  <c r="E631" i="26" s="1"/>
  <c r="G286" i="26" a="1"/>
  <c r="G286" i="26" s="1"/>
  <c r="E286" i="26" s="1"/>
  <c r="G982" i="26" a="1"/>
  <c r="G982" i="26" s="1"/>
  <c r="E982" i="26" s="1"/>
  <c r="G535" i="26" a="1"/>
  <c r="G535" i="26" s="1"/>
  <c r="E535" i="26" s="1"/>
  <c r="G831" i="26" a="1"/>
  <c r="G831" i="26" s="1"/>
  <c r="E831" i="26" s="1"/>
  <c r="G583" i="26" a="1"/>
  <c r="G583" i="26" s="1"/>
  <c r="E583" i="26" s="1"/>
  <c r="G261" i="26" a="1"/>
  <c r="G261" i="26" s="1"/>
  <c r="E261" i="26" s="1"/>
  <c r="G1082" i="26" a="1"/>
  <c r="G1082" i="26" s="1"/>
  <c r="E1082" i="26" s="1"/>
  <c r="G1320" i="26" a="1"/>
  <c r="G1320" i="26" s="1"/>
  <c r="E1320" i="26" s="1"/>
  <c r="G130" i="26" a="1"/>
  <c r="G130" i="26" s="1"/>
  <c r="E130" i="26" s="1"/>
  <c r="G1048" i="26" a="1"/>
  <c r="G1048" i="26" s="1"/>
  <c r="E1048" i="26" s="1"/>
  <c r="G210" i="26" a="1"/>
  <c r="G210" i="26" s="1"/>
  <c r="E210" i="26" s="1"/>
  <c r="G676" i="26" a="1"/>
  <c r="G676" i="26" s="1"/>
  <c r="E676" i="26" s="1"/>
  <c r="G509" i="26" a="1"/>
  <c r="G509" i="26" s="1"/>
  <c r="E509" i="26" s="1"/>
  <c r="G246" i="26" a="1"/>
  <c r="G246" i="26" s="1"/>
  <c r="E246" i="26" s="1"/>
  <c r="G1507" i="26" a="1"/>
  <c r="G1507" i="26" s="1"/>
  <c r="E1507" i="26" s="1"/>
  <c r="G410" i="26" a="1"/>
  <c r="G410" i="26" s="1"/>
  <c r="E410" i="26" s="1"/>
  <c r="G755" i="26" a="1"/>
  <c r="G755" i="26" s="1"/>
  <c r="E755" i="26" s="1"/>
  <c r="G727" i="26" a="1"/>
  <c r="G727" i="26" s="1"/>
  <c r="E727" i="26" s="1"/>
  <c r="G398" i="26" a="1"/>
  <c r="G398" i="26" s="1"/>
  <c r="E398" i="26" s="1"/>
  <c r="G1454" i="26" a="1"/>
  <c r="G1454" i="26" s="1"/>
  <c r="E1454" i="26" s="1"/>
  <c r="G1333" i="26" a="1"/>
  <c r="G1333" i="26" s="1"/>
  <c r="E1333" i="26" s="1"/>
  <c r="G825" i="26" a="1"/>
  <c r="G825" i="26" s="1"/>
  <c r="E825" i="26" s="1"/>
  <c r="G688" i="26" a="1"/>
  <c r="G688" i="26" s="1"/>
  <c r="E688" i="26" s="1"/>
  <c r="G667" i="26" a="1"/>
  <c r="G667" i="26" s="1"/>
  <c r="E667" i="26" s="1"/>
  <c r="G1250" i="26" a="1"/>
  <c r="G1250" i="26" s="1"/>
  <c r="E1250" i="26" s="1"/>
  <c r="G436" i="26" a="1"/>
  <c r="G436" i="26" s="1"/>
  <c r="E436" i="26" s="1"/>
  <c r="G223" i="26" a="1"/>
  <c r="G223" i="26" s="1"/>
  <c r="E223" i="26" s="1"/>
  <c r="G73" i="26" a="1"/>
  <c r="G73" i="26" s="1"/>
  <c r="G333" i="26" a="1"/>
  <c r="G333" i="26" s="1"/>
  <c r="E333" i="26" s="1"/>
  <c r="G441" i="26" a="1"/>
  <c r="G441" i="26" s="1"/>
  <c r="E441" i="26" s="1"/>
  <c r="G809" i="26" a="1"/>
  <c r="G809" i="26" s="1"/>
  <c r="E809" i="26" s="1"/>
  <c r="G164" i="26" a="1"/>
  <c r="G164" i="26" s="1"/>
  <c r="E164" i="26" s="1"/>
  <c r="G1484" i="26" a="1"/>
  <c r="G1484" i="26" s="1"/>
  <c r="E1484" i="26" s="1"/>
  <c r="G1225" i="26" a="1"/>
  <c r="G1225" i="26" s="1"/>
  <c r="E1225" i="26" s="1"/>
  <c r="G544" i="26" a="1"/>
  <c r="G544" i="26" s="1"/>
  <c r="E544" i="26" s="1"/>
  <c r="G1122" i="26" a="1"/>
  <c r="G1122" i="26" s="1"/>
  <c r="E1122" i="26" s="1"/>
  <c r="G994" i="26" a="1"/>
  <c r="G994" i="26" s="1"/>
  <c r="E994" i="26" s="1"/>
  <c r="G923" i="26" a="1"/>
  <c r="G923" i="26" s="1"/>
  <c r="E923" i="26" s="1"/>
  <c r="G853" i="26" a="1"/>
  <c r="G853" i="26" s="1"/>
  <c r="E853" i="26" s="1"/>
  <c r="G271" i="26" a="1"/>
  <c r="G271" i="26" s="1"/>
  <c r="E271" i="26" s="1"/>
  <c r="G910" i="26" a="1"/>
  <c r="G910" i="26" s="1"/>
  <c r="E910" i="26" s="1"/>
  <c r="G83" i="26" a="1"/>
  <c r="G83" i="26" s="1"/>
  <c r="E83" i="26" s="1"/>
  <c r="G499" i="26" a="1"/>
  <c r="G499" i="26" s="1"/>
  <c r="E499" i="26" s="1"/>
  <c r="G432" i="26" a="1"/>
  <c r="G432" i="26" s="1"/>
  <c r="E432" i="26" s="1"/>
  <c r="G208" i="26" a="1"/>
  <c r="G208" i="26" s="1"/>
  <c r="E208" i="26" s="1"/>
  <c r="G272" i="26" a="1"/>
  <c r="G272" i="26" s="1"/>
  <c r="E272" i="26" s="1"/>
  <c r="G146" i="26" a="1"/>
  <c r="G146" i="26" s="1"/>
  <c r="E146" i="26" s="1"/>
  <c r="G739" i="26" a="1"/>
  <c r="G739" i="26" s="1"/>
  <c r="E739" i="26" s="1"/>
  <c r="G217" i="26" a="1"/>
  <c r="G217" i="26" s="1"/>
  <c r="E217" i="26" s="1"/>
  <c r="G955" i="26" a="1"/>
  <c r="G955" i="26" s="1"/>
  <c r="E955" i="26" s="1"/>
  <c r="G34" i="26" a="1"/>
  <c r="G34" i="26" s="1"/>
  <c r="G444" i="26" a="1"/>
  <c r="G444" i="26" s="1"/>
  <c r="E444" i="26" s="1"/>
  <c r="G482" i="26" a="1"/>
  <c r="G482" i="26" s="1"/>
  <c r="E482" i="26" s="1"/>
  <c r="G915" i="26" a="1"/>
  <c r="G915" i="26" s="1"/>
  <c r="E915" i="26" s="1"/>
  <c r="G176" i="26" a="1"/>
  <c r="G176" i="26" s="1"/>
  <c r="E176" i="26" s="1"/>
  <c r="G116" i="26" a="1"/>
  <c r="G116" i="26" s="1"/>
  <c r="E116" i="26" s="1"/>
  <c r="G497" i="26" a="1"/>
  <c r="G497" i="26" s="1"/>
  <c r="E497" i="26" s="1"/>
  <c r="G405" i="26" a="1"/>
  <c r="G405" i="26" s="1"/>
  <c r="E405" i="26" s="1"/>
  <c r="G153" i="26" a="1"/>
  <c r="G153" i="26" s="1"/>
  <c r="E153" i="26" s="1"/>
  <c r="G466" i="26" a="1"/>
  <c r="G466" i="26" s="1"/>
  <c r="E466" i="26" s="1"/>
  <c r="G866" i="26" a="1"/>
  <c r="G866" i="26" s="1"/>
  <c r="E866" i="26" s="1"/>
  <c r="G123" i="26" a="1"/>
  <c r="G123" i="26" s="1"/>
  <c r="E123" i="26" s="1"/>
  <c r="G227" i="26" a="1"/>
  <c r="G227" i="26" s="1"/>
  <c r="E227" i="26" s="1"/>
  <c r="G95" i="26" a="1"/>
  <c r="G95" i="26" s="1"/>
  <c r="E95" i="26" s="1"/>
  <c r="G235" i="26" a="1"/>
  <c r="G235" i="26" s="1"/>
  <c r="E235" i="26" s="1"/>
  <c r="G314" i="26" a="1"/>
  <c r="G314" i="26" s="1"/>
  <c r="E314" i="26" s="1"/>
  <c r="G199" i="26" a="1"/>
  <c r="G199" i="26" s="1"/>
  <c r="E199" i="26" s="1"/>
  <c r="G175" i="26" a="1"/>
  <c r="G175" i="26" s="1"/>
  <c r="E175" i="26" s="1"/>
  <c r="G220" i="26" a="1"/>
  <c r="G220" i="26" s="1"/>
  <c r="E220" i="26" s="1"/>
  <c r="G11" i="26" a="1"/>
  <c r="G11" i="26" s="1"/>
  <c r="G250" i="26" a="1"/>
  <c r="G250" i="26" s="1"/>
  <c r="E250" i="26" s="1"/>
  <c r="G905" i="26" a="1"/>
  <c r="G905" i="26" s="1"/>
  <c r="E905" i="26" s="1"/>
  <c r="G805" i="26" a="1"/>
  <c r="G805" i="26" s="1"/>
  <c r="E805" i="26" s="1"/>
  <c r="G1462" i="26" a="1"/>
  <c r="G1462" i="26" s="1"/>
  <c r="E1462" i="26" s="1"/>
  <c r="G87" i="26" a="1"/>
  <c r="G87" i="26" s="1"/>
  <c r="E87" i="26" s="1"/>
  <c r="G647" i="26" a="1"/>
  <c r="G647" i="26" s="1"/>
  <c r="E647" i="26" s="1"/>
  <c r="G239" i="26" a="1"/>
  <c r="G239" i="26" s="1"/>
  <c r="E239" i="26" s="1"/>
  <c r="G465" i="26" a="1"/>
  <c r="G465" i="26" s="1"/>
  <c r="E465" i="26" s="1"/>
  <c r="G277" i="26" a="1"/>
  <c r="G277" i="26" s="1"/>
  <c r="E277" i="26" s="1"/>
  <c r="G625" i="26" a="1"/>
  <c r="G625" i="26" s="1"/>
  <c r="E625" i="26" s="1"/>
  <c r="G8" i="26" a="1"/>
  <c r="G8" i="26" s="1"/>
  <c r="G319" i="26" a="1"/>
  <c r="G319" i="26" s="1"/>
  <c r="E319" i="26" s="1"/>
  <c r="G170" i="26" a="1"/>
  <c r="G170" i="26" s="1"/>
  <c r="E170" i="26" s="1"/>
  <c r="G570" i="26" a="1"/>
  <c r="G570" i="26" s="1"/>
  <c r="E570" i="26" s="1"/>
  <c r="G393" i="26" a="1"/>
  <c r="G393" i="26" s="1"/>
  <c r="E393" i="26" s="1"/>
  <c r="G413" i="26" a="1"/>
  <c r="G413" i="26" s="1"/>
  <c r="E413" i="26" s="1"/>
  <c r="G615" i="26" a="1"/>
  <c r="G615" i="26" s="1"/>
  <c r="E615" i="26" s="1"/>
  <c r="G840" i="26" a="1"/>
  <c r="G840" i="26" s="1"/>
  <c r="E840" i="26" s="1"/>
  <c r="G162" i="26" a="1"/>
  <c r="G162" i="26" s="1"/>
  <c r="E162" i="26" s="1"/>
  <c r="G574" i="26" a="1"/>
  <c r="G574" i="26" s="1"/>
  <c r="E574" i="26" s="1"/>
  <c r="G161" i="26" a="1"/>
  <c r="G161" i="26" s="1"/>
  <c r="E161" i="26" s="1"/>
  <c r="G426" i="26" a="1"/>
  <c r="G426" i="26" s="1"/>
  <c r="E426" i="26" s="1"/>
  <c r="G172" i="26" a="1"/>
  <c r="G172" i="26" s="1"/>
  <c r="E172" i="26" s="1"/>
  <c r="G135" i="26" a="1"/>
  <c r="G135" i="26" s="1"/>
  <c r="E135" i="26" s="1"/>
  <c r="G1028" i="26" a="1"/>
  <c r="G1028" i="26" s="1"/>
  <c r="E1028" i="26" s="1"/>
  <c r="G1139" i="26" a="1"/>
  <c r="G1139" i="26" s="1"/>
  <c r="E1139" i="26" s="1"/>
  <c r="G878" i="26" a="1"/>
  <c r="G878" i="26" s="1"/>
  <c r="E878" i="26" s="1"/>
  <c r="G1568" i="26" a="1"/>
  <c r="G1568" i="26" s="1"/>
  <c r="E1568" i="26" s="1"/>
  <c r="G370" i="26" a="1"/>
  <c r="G370" i="26" s="1"/>
  <c r="E370" i="26" s="1"/>
  <c r="G341" i="26" a="1"/>
  <c r="G341" i="26" s="1"/>
  <c r="E341" i="26" s="1"/>
  <c r="G180" i="26" a="1"/>
  <c r="G180" i="26" s="1"/>
  <c r="E180" i="26" s="1"/>
  <c r="G562" i="26" a="1"/>
  <c r="G562" i="26" s="1"/>
  <c r="E562" i="26" s="1"/>
  <c r="G49" i="26" a="1"/>
  <c r="G49" i="26" s="1"/>
  <c r="G305" i="26" a="1"/>
  <c r="G305" i="26" s="1"/>
  <c r="E305" i="26" s="1"/>
  <c r="G817" i="26" a="1"/>
  <c r="G817" i="26" s="1"/>
  <c r="E817" i="26" s="1"/>
  <c r="G460" i="26" a="1"/>
  <c r="G460" i="26" s="1"/>
  <c r="E460" i="26" s="1"/>
  <c r="G344" i="26" a="1"/>
  <c r="G344" i="26" s="1"/>
  <c r="E344" i="26" s="1"/>
  <c r="G1447" i="26" a="1"/>
  <c r="G1447" i="26" s="1"/>
  <c r="E1447" i="26" s="1"/>
  <c r="G1501" i="26" a="1"/>
  <c r="G1501" i="26" s="1"/>
  <c r="E1501" i="26" s="1"/>
  <c r="G105" i="26" a="1"/>
  <c r="G105" i="26" s="1"/>
  <c r="E105" i="26" s="1"/>
  <c r="G329" i="26" a="1"/>
  <c r="G329" i="26" s="1"/>
  <c r="E329" i="26" s="1"/>
  <c r="G374" i="26" a="1"/>
  <c r="G374" i="26" s="1"/>
  <c r="E374" i="26" s="1"/>
  <c r="G540" i="26" a="1"/>
  <c r="G540" i="26" s="1"/>
  <c r="E540" i="26" s="1"/>
  <c r="G65" i="26" a="1"/>
  <c r="G65" i="26" s="1"/>
  <c r="G1365" i="26" a="1"/>
  <c r="G1365" i="26" s="1"/>
  <c r="E1365" i="26" s="1"/>
  <c r="G231" i="26" a="1"/>
  <c r="G231" i="26" s="1"/>
  <c r="E231" i="26" s="1"/>
  <c r="G218" i="26" a="1"/>
  <c r="G218" i="26" s="1"/>
  <c r="E218" i="26" s="1"/>
  <c r="G31" i="26" a="1"/>
  <c r="G31" i="26" s="1"/>
  <c r="G1548" i="26" a="1"/>
  <c r="G1548" i="26" s="1"/>
  <c r="E1548" i="26" s="1"/>
  <c r="G108" i="26" a="1"/>
  <c r="G108" i="26" s="1"/>
  <c r="E108" i="26" s="1"/>
  <c r="G1205" i="26" a="1"/>
  <c r="G1205" i="26" s="1"/>
  <c r="E1205" i="26" s="1"/>
  <c r="G81" i="26" a="1"/>
  <c r="G81" i="26" s="1"/>
  <c r="E81" i="26" s="1"/>
  <c r="G1364" i="26" a="1"/>
  <c r="G1364" i="26" s="1"/>
  <c r="E1364" i="26" s="1"/>
  <c r="G369" i="26" a="1"/>
  <c r="G369" i="26" s="1"/>
  <c r="E369" i="26" s="1"/>
  <c r="G930" i="26" a="1"/>
  <c r="G930" i="26" s="1"/>
  <c r="E930" i="26" s="1"/>
  <c r="G862" i="26" a="1"/>
  <c r="G862" i="26" s="1"/>
  <c r="E862" i="26" s="1"/>
  <c r="G1218" i="26" a="1"/>
  <c r="G1218" i="26" s="1"/>
  <c r="E1218" i="26" s="1"/>
  <c r="G475" i="26" a="1"/>
  <c r="G475" i="26" s="1"/>
  <c r="E475" i="26" s="1"/>
  <c r="G1382" i="26" a="1"/>
  <c r="G1382" i="26" s="1"/>
  <c r="E1382" i="26" s="1"/>
  <c r="G960" i="26" a="1"/>
  <c r="G960" i="26" s="1"/>
  <c r="E960" i="26" s="1"/>
  <c r="G909" i="26" a="1"/>
  <c r="G909" i="26" s="1"/>
  <c r="E909" i="26" s="1"/>
  <c r="G744" i="26" a="1"/>
  <c r="G744" i="26" s="1"/>
  <c r="E744" i="26" s="1"/>
  <c r="G953" i="26" a="1"/>
  <c r="G953" i="26" s="1"/>
  <c r="E953" i="26" s="1"/>
  <c r="G512" i="26" a="1"/>
  <c r="G512" i="26" s="1"/>
  <c r="E512" i="26" s="1"/>
  <c r="G24" i="26" a="1"/>
  <c r="G24" i="26" s="1"/>
  <c r="G679" i="26" a="1"/>
  <c r="G679" i="26" s="1"/>
  <c r="E679" i="26" s="1"/>
  <c r="G542" i="26" a="1"/>
  <c r="G542" i="26" s="1"/>
  <c r="E542" i="26" s="1"/>
  <c r="G206" i="26" a="1"/>
  <c r="G206" i="26" s="1"/>
  <c r="E206" i="26" s="1"/>
  <c r="G317" i="26" a="1"/>
  <c r="G317" i="26" s="1"/>
  <c r="E317" i="26" s="1"/>
  <c r="G620" i="26" a="1"/>
  <c r="G620" i="26" s="1"/>
  <c r="E620" i="26" s="1"/>
  <c r="G501" i="26" a="1"/>
  <c r="G501" i="26" s="1"/>
  <c r="E501" i="26" s="1"/>
  <c r="G58" i="26" a="1"/>
  <c r="G58" i="26" s="1"/>
  <c r="G363" i="26" a="1"/>
  <c r="G363" i="26" s="1"/>
  <c r="E363" i="26" s="1"/>
  <c r="G1492" i="26" a="1"/>
  <c r="G1492" i="26" s="1"/>
  <c r="E1492" i="26" s="1"/>
  <c r="G592" i="26" a="1"/>
  <c r="G592" i="26" s="1"/>
  <c r="E592" i="26" s="1"/>
  <c r="G213" i="26" a="1"/>
  <c r="G213" i="26" s="1"/>
  <c r="E213" i="26" s="1"/>
  <c r="G797" i="26" a="1"/>
  <c r="G797" i="26" s="1"/>
  <c r="E797" i="26" s="1"/>
  <c r="G423" i="26" a="1"/>
  <c r="G423" i="26" s="1"/>
  <c r="E423" i="26" s="1"/>
  <c r="G255" i="26" a="1"/>
  <c r="G255" i="26" s="1"/>
  <c r="E255" i="26" s="1"/>
  <c r="G248" i="26" a="1"/>
  <c r="G248" i="26" s="1"/>
  <c r="E248" i="26" s="1"/>
  <c r="G871" i="26" a="1"/>
  <c r="G871" i="26" s="1"/>
  <c r="E871" i="26" s="1"/>
  <c r="G321" i="26" a="1"/>
  <c r="G321" i="26" s="1"/>
  <c r="E321" i="26" s="1"/>
  <c r="G265" i="26" a="1"/>
  <c r="G265" i="26" s="1"/>
  <c r="E265" i="26" s="1"/>
  <c r="G232" i="26" a="1"/>
  <c r="G232" i="26" s="1"/>
  <c r="E232" i="26" s="1"/>
  <c r="G279" i="26" a="1"/>
  <c r="G279" i="26" s="1"/>
  <c r="E279" i="26" s="1"/>
  <c r="G1117" i="26" a="1"/>
  <c r="G1117" i="26" s="1"/>
  <c r="E1117" i="26" s="1"/>
  <c r="G166" i="26" a="1"/>
  <c r="G166" i="26" s="1"/>
  <c r="E166" i="26" s="1"/>
  <c r="G1491" i="26" a="1"/>
  <c r="G1491" i="26" s="1"/>
  <c r="E1491" i="26" s="1"/>
  <c r="G828" i="26" a="1"/>
  <c r="G828" i="26" s="1"/>
  <c r="E828" i="26" s="1"/>
  <c r="G1133" i="26" a="1"/>
  <c r="G1133" i="26" s="1"/>
  <c r="E1133" i="26" s="1"/>
  <c r="G335" i="26" a="1"/>
  <c r="G335" i="26" s="1"/>
  <c r="E335" i="26" s="1"/>
  <c r="G115" i="26" a="1"/>
  <c r="G115" i="26" s="1"/>
  <c r="E115" i="26" s="1"/>
  <c r="G275" i="26" a="1"/>
  <c r="G275" i="26" s="1"/>
  <c r="E275" i="26" s="1"/>
  <c r="G573" i="26" a="1"/>
  <c r="G573" i="26" s="1"/>
  <c r="E573" i="26" s="1"/>
  <c r="G876" i="26" a="1"/>
  <c r="G876" i="26" s="1"/>
  <c r="E876" i="26" s="1"/>
  <c r="G605" i="26" a="1"/>
  <c r="G605" i="26" s="1"/>
  <c r="E605" i="26" s="1"/>
  <c r="G595" i="26" a="1"/>
  <c r="G595" i="26" s="1"/>
  <c r="E595" i="26" s="1"/>
  <c r="G660" i="26" a="1"/>
  <c r="G660" i="26" s="1"/>
  <c r="E660" i="26" s="1"/>
  <c r="G155" i="26" a="1"/>
  <c r="G155" i="26" s="1"/>
  <c r="E155" i="26" s="1"/>
  <c r="G596" i="26" a="1"/>
  <c r="G596" i="26" s="1"/>
  <c r="E596" i="26" s="1"/>
  <c r="G1372" i="26" a="1"/>
  <c r="G1372" i="26" s="1"/>
  <c r="E1372" i="26" s="1"/>
  <c r="G195" i="26" a="1"/>
  <c r="G195" i="26" s="1"/>
  <c r="E195" i="26" s="1"/>
  <c r="G1494" i="26" a="1"/>
  <c r="G1494" i="26" s="1"/>
  <c r="E1494" i="26" s="1"/>
  <c r="G359" i="26" a="1"/>
  <c r="G359" i="26" s="1"/>
  <c r="E359" i="26" s="1"/>
  <c r="G346" i="26" a="1"/>
  <c r="G346" i="26" s="1"/>
  <c r="E346" i="26" s="1"/>
  <c r="G743" i="26" a="1"/>
  <c r="G743" i="26" s="1"/>
  <c r="E743" i="26" s="1"/>
  <c r="G1564" i="26" a="1"/>
  <c r="G1564" i="26" s="1"/>
  <c r="E1564" i="26" s="1"/>
  <c r="G883" i="26" a="1"/>
  <c r="G883" i="26" s="1"/>
  <c r="E883" i="26" s="1"/>
  <c r="G303" i="26" a="1"/>
  <c r="G303" i="26" s="1"/>
  <c r="E303" i="26" s="1"/>
  <c r="G846" i="26" a="1"/>
  <c r="G846" i="26" s="1"/>
  <c r="E846" i="26" s="1"/>
  <c r="G1386" i="26" a="1"/>
  <c r="G1386" i="26" s="1"/>
  <c r="E1386" i="26" s="1"/>
  <c r="G425" i="26" a="1"/>
  <c r="G425" i="26" s="1"/>
  <c r="E425" i="26" s="1"/>
  <c r="G259" i="26" a="1"/>
  <c r="G259" i="26" s="1"/>
  <c r="E259" i="26" s="1"/>
  <c r="G1570" i="26" a="1"/>
  <c r="G1570" i="26" s="1"/>
  <c r="E1570" i="26" s="1"/>
  <c r="G470" i="26" a="1"/>
  <c r="G470" i="26" s="1"/>
  <c r="E470" i="26" s="1"/>
  <c r="G698" i="26" a="1"/>
  <c r="G698" i="26" s="1"/>
  <c r="E698" i="26" s="1"/>
  <c r="G1383" i="26" a="1"/>
  <c r="G1383" i="26" s="1"/>
  <c r="E1383" i="26" s="1"/>
  <c r="G741" i="26" a="1"/>
  <c r="G741" i="26" s="1"/>
  <c r="E741" i="26" s="1"/>
  <c r="G119" i="26" a="1"/>
  <c r="G119" i="26" s="1"/>
  <c r="E119" i="26" s="1"/>
  <c r="G775" i="26" a="1"/>
  <c r="G775" i="26" s="1"/>
  <c r="E775" i="26" s="1"/>
  <c r="G192" i="26" a="1"/>
  <c r="G192" i="26" s="1"/>
  <c r="E192" i="26" s="1"/>
  <c r="G1156" i="26" a="1"/>
  <c r="G1156" i="26" s="1"/>
  <c r="E1156" i="26" s="1"/>
  <c r="G183" i="26" a="1"/>
  <c r="G183" i="26" s="1"/>
  <c r="E183" i="26" s="1"/>
  <c r="G884" i="26" a="1"/>
  <c r="G884" i="26" s="1"/>
  <c r="E884" i="26" s="1"/>
  <c r="G849" i="26" a="1"/>
  <c r="G849" i="26" s="1"/>
  <c r="E849" i="26" s="1"/>
  <c r="G127" i="26" a="1"/>
  <c r="G127" i="26" s="1"/>
  <c r="E127" i="26" s="1"/>
  <c r="G1354" i="26" a="1"/>
  <c r="G1354" i="26" s="1"/>
  <c r="E1354" i="26" s="1"/>
  <c r="G1537" i="26" a="1"/>
  <c r="G1537" i="26" s="1"/>
  <c r="E1537" i="26" s="1"/>
  <c r="G401" i="26" a="1"/>
  <c r="G401" i="26" s="1"/>
  <c r="E401" i="26" s="1"/>
  <c r="G495" i="26" a="1"/>
  <c r="G495" i="26" s="1"/>
  <c r="E495" i="26" s="1"/>
  <c r="G437" i="26" a="1"/>
  <c r="G437" i="26" s="1"/>
  <c r="E437" i="26" s="1"/>
  <c r="G492" i="26" a="1"/>
  <c r="G492" i="26" s="1"/>
  <c r="E492" i="26" s="1"/>
  <c r="G1475" i="26" a="1"/>
  <c r="G1475" i="26" s="1"/>
  <c r="E1475" i="26" s="1"/>
  <c r="G90" i="26" a="1"/>
  <c r="G90" i="26" s="1"/>
  <c r="E90" i="26" s="1"/>
  <c r="G406" i="26" a="1"/>
  <c r="G406" i="26" s="1"/>
  <c r="E406" i="26" s="1"/>
  <c r="G504" i="26" a="1"/>
  <c r="G504" i="26" s="1"/>
  <c r="E504" i="26" s="1"/>
  <c r="G798" i="26" a="1"/>
  <c r="G798" i="26" s="1"/>
  <c r="E798" i="26" s="1"/>
  <c r="G1060" i="26" a="1"/>
  <c r="G1060" i="26" s="1"/>
  <c r="E1060" i="26" s="1"/>
  <c r="G229" i="26" a="1"/>
  <c r="G229" i="26" s="1"/>
  <c r="E229" i="26" s="1"/>
  <c r="G644" i="26" a="1"/>
  <c r="G644" i="26" s="1"/>
  <c r="E644" i="26" s="1"/>
  <c r="G169" i="26" a="1"/>
  <c r="G169" i="26" s="1"/>
  <c r="E169" i="26" s="1"/>
  <c r="G1377" i="26" a="1"/>
  <c r="G1377" i="26" s="1"/>
  <c r="E1377" i="26" s="1"/>
  <c r="G690" i="26" a="1"/>
  <c r="G690" i="26" s="1"/>
  <c r="E690" i="26" s="1"/>
  <c r="G288" i="26" a="1"/>
  <c r="G288" i="26" s="1"/>
  <c r="E288" i="26" s="1"/>
  <c r="G473" i="26" a="1"/>
  <c r="G473" i="26" s="1"/>
  <c r="E473" i="26" s="1"/>
  <c r="G1461" i="26" a="1"/>
  <c r="G1461" i="26" s="1"/>
  <c r="E1461" i="26" s="1"/>
  <c r="G383" i="26" a="1"/>
  <c r="G383" i="26" s="1"/>
  <c r="E383" i="26" s="1"/>
  <c r="G45" i="26" a="1"/>
  <c r="G45" i="26" s="1"/>
  <c r="G752" i="26" a="1"/>
  <c r="G752" i="26" s="1"/>
  <c r="E752" i="26" s="1"/>
  <c r="G481" i="26" a="1"/>
  <c r="G481" i="26" s="1"/>
  <c r="E481" i="26" s="1"/>
  <c r="G480" i="26" a="1"/>
  <c r="G480" i="26" s="1"/>
  <c r="E480" i="26" s="1"/>
  <c r="G1379" i="26" a="1"/>
  <c r="G1379" i="26" s="1"/>
  <c r="E1379" i="26" s="1"/>
  <c r="G1378" i="26" a="1"/>
  <c r="G1378" i="26" s="1"/>
  <c r="E1378" i="26" s="1"/>
  <c r="G1381" i="26" a="1"/>
  <c r="G1381" i="26" s="1"/>
  <c r="E1381" i="26" s="1"/>
  <c r="G765" i="26" a="1"/>
  <c r="G765" i="26" s="1"/>
  <c r="E765" i="26" s="1"/>
  <c r="G764" i="26" a="1"/>
  <c r="G764" i="26" s="1"/>
  <c r="E764" i="26" s="1"/>
  <c r="G297" i="26" a="1"/>
  <c r="G297" i="26" s="1"/>
  <c r="E297" i="26" s="1"/>
  <c r="G734" i="26" a="1"/>
  <c r="G734" i="26" s="1"/>
  <c r="E734" i="26" s="1"/>
  <c r="G735" i="26" a="1"/>
  <c r="G735" i="26" s="1"/>
  <c r="E735" i="26" s="1"/>
  <c r="G486" i="26" a="1"/>
  <c r="G486" i="26" s="1"/>
  <c r="E486" i="26" s="1"/>
  <c r="G484" i="26" a="1"/>
  <c r="G484" i="26" s="1"/>
  <c r="E484" i="26" s="1"/>
  <c r="G845" i="26" a="1"/>
  <c r="G845" i="26" s="1"/>
  <c r="E845" i="26" s="1"/>
  <c r="G713" i="26" a="1"/>
  <c r="G713" i="26" s="1"/>
  <c r="E713" i="26" s="1"/>
  <c r="G610" i="26" a="1"/>
  <c r="G610" i="26" s="1"/>
  <c r="E610" i="26" s="1"/>
  <c r="G613" i="26" a="1"/>
  <c r="G613" i="26" s="1"/>
  <c r="E613" i="26" s="1"/>
  <c r="G611" i="26" a="1"/>
  <c r="G611" i="26" s="1"/>
  <c r="E611" i="26" s="1"/>
  <c r="G1104" i="26" a="1"/>
  <c r="G1104" i="26" s="1"/>
  <c r="E1104" i="26" s="1"/>
  <c r="G1105" i="26" a="1"/>
  <c r="G1105" i="26" s="1"/>
  <c r="E1105" i="26" s="1"/>
  <c r="G1431" i="26" a="1"/>
  <c r="G1431" i="26" s="1"/>
  <c r="E1431" i="26" s="1"/>
  <c r="G1435" i="26" a="1"/>
  <c r="G1435" i="26" s="1"/>
  <c r="E1435" i="26" s="1"/>
  <c r="G1433" i="26" a="1"/>
  <c r="G1433" i="26" s="1"/>
  <c r="E1433" i="26" s="1"/>
  <c r="G148" i="26" a="1"/>
  <c r="G148" i="26" s="1"/>
  <c r="E148" i="26" s="1"/>
  <c r="G522" i="26" a="1"/>
  <c r="G522" i="26" s="1"/>
  <c r="E522" i="26" s="1"/>
  <c r="G782" i="26" a="1"/>
  <c r="G782" i="26" s="1"/>
  <c r="E782" i="26" s="1"/>
  <c r="G1106" i="26" a="1"/>
  <c r="G1106" i="26" s="1"/>
  <c r="E1106" i="26" s="1"/>
  <c r="G1107" i="26" a="1"/>
  <c r="G1107" i="26" s="1"/>
  <c r="E1107" i="26" s="1"/>
  <c r="G1109" i="26" a="1"/>
  <c r="G1109" i="26" s="1"/>
  <c r="E1109" i="26" s="1"/>
  <c r="G1108" i="26" a="1"/>
  <c r="G1108" i="26" s="1"/>
  <c r="E1108" i="26" s="1"/>
  <c r="G1423" i="26" a="1"/>
  <c r="G1423" i="26" s="1"/>
  <c r="E1423" i="26" s="1"/>
  <c r="G1422" i="26" a="1"/>
  <c r="G1422" i="26" s="1"/>
  <c r="E1422" i="26" s="1"/>
  <c r="G1394" i="26" a="1"/>
  <c r="G1394" i="26" s="1"/>
  <c r="E1394" i="26" s="1"/>
  <c r="G1395" i="26" a="1"/>
  <c r="G1395" i="26" s="1"/>
  <c r="E1395" i="26" s="1"/>
  <c r="G111" i="26" a="1"/>
  <c r="G111" i="26" s="1"/>
  <c r="E111" i="26" s="1"/>
  <c r="G657" i="26" a="1"/>
  <c r="G657" i="26" s="1"/>
  <c r="E657" i="26" s="1"/>
  <c r="G28" i="26" a="1"/>
  <c r="G28" i="26" s="1"/>
  <c r="G331" i="26" a="1"/>
  <c r="G331" i="26" s="1"/>
  <c r="E331" i="26" s="1"/>
  <c r="G129" i="26" a="1"/>
  <c r="G129" i="26" s="1"/>
  <c r="E129" i="26" s="1"/>
  <c r="G234" i="26" a="1"/>
  <c r="G234" i="26" s="1"/>
  <c r="E234" i="26" s="1"/>
  <c r="G10" i="26" a="1"/>
  <c r="G10" i="26" s="1"/>
  <c r="G597" i="26" a="1"/>
  <c r="G597" i="26" s="1"/>
  <c r="E597" i="26" s="1"/>
  <c r="G900" i="26" a="1"/>
  <c r="G900" i="26" s="1"/>
  <c r="E900" i="26" s="1"/>
  <c r="G863" i="26" a="1"/>
  <c r="G863" i="26" s="1"/>
  <c r="E863" i="26" s="1"/>
  <c r="G266" i="26" a="1"/>
  <c r="G266" i="26" s="1"/>
  <c r="E266" i="26" s="1"/>
  <c r="G416" i="26" a="1"/>
  <c r="G416" i="26" s="1"/>
  <c r="E416" i="26" s="1"/>
  <c r="G907" i="26" a="1"/>
  <c r="G907" i="26" s="1"/>
  <c r="E907" i="26" s="1"/>
  <c r="G278" i="26" a="1"/>
  <c r="G278" i="26" s="1"/>
  <c r="E278" i="26" s="1"/>
  <c r="G415" i="26" a="1"/>
  <c r="G415" i="26" s="1"/>
  <c r="E415" i="26" s="1"/>
  <c r="G842" i="26" a="1"/>
  <c r="G842" i="26" s="1"/>
  <c r="E842" i="26" s="1"/>
  <c r="G29" i="26" a="1"/>
  <c r="G29" i="26" s="1"/>
  <c r="G302" i="26" a="1"/>
  <c r="G302" i="26" s="1"/>
  <c r="E302" i="26" s="1"/>
  <c r="G793" i="26" a="1"/>
  <c r="G793" i="26" s="1"/>
  <c r="E793" i="26" s="1"/>
  <c r="G372" i="26" a="1"/>
  <c r="G372" i="26" s="1"/>
  <c r="E372" i="26" s="1"/>
  <c r="G289" i="26" a="1"/>
  <c r="G289" i="26" s="1"/>
  <c r="E289" i="26" s="1"/>
  <c r="G608" i="26" a="1"/>
  <c r="G608" i="26" s="1"/>
  <c r="E608" i="26" s="1"/>
  <c r="G160" i="26" a="1"/>
  <c r="G160" i="26" s="1"/>
  <c r="E160" i="26" s="1"/>
  <c r="G844" i="26" a="1"/>
  <c r="G844" i="26" s="1"/>
  <c r="E844" i="26" s="1"/>
  <c r="G453" i="26" a="1"/>
  <c r="G453" i="26" s="1"/>
  <c r="E453" i="26" s="1"/>
  <c r="G352" i="26" a="1"/>
  <c r="G352" i="26" s="1"/>
  <c r="E352" i="26" s="1"/>
  <c r="G182" i="26" a="1"/>
  <c r="G182" i="26" s="1"/>
  <c r="E182" i="26" s="1"/>
  <c r="G177" i="26" a="1"/>
  <c r="G177" i="26" s="1"/>
  <c r="E177" i="26" s="1"/>
  <c r="G443" i="26" a="1"/>
  <c r="G443" i="26" s="1"/>
  <c r="E443" i="26" s="1"/>
  <c r="G298" i="26" a="1"/>
  <c r="G298" i="26" s="1"/>
  <c r="E298" i="26" s="1"/>
  <c r="G740" i="26" a="1"/>
  <c r="G740" i="26" s="1"/>
  <c r="E740" i="26" s="1"/>
  <c r="G521" i="26" a="1"/>
  <c r="G521" i="26" s="1"/>
  <c r="E521" i="26" s="1"/>
  <c r="G154" i="26" a="1"/>
  <c r="G154" i="26" s="1"/>
  <c r="E154" i="26" s="1"/>
  <c r="G411" i="26" a="1"/>
  <c r="G411" i="26" s="1"/>
  <c r="E411" i="26" s="1"/>
  <c r="G1146" i="26" a="1"/>
  <c r="G1146" i="26" s="1"/>
  <c r="E1146" i="26" s="1"/>
  <c r="G1248" i="26" a="1"/>
  <c r="G1248" i="26" s="1"/>
  <c r="E1248" i="26" s="1"/>
  <c r="G1575" i="26" a="1"/>
  <c r="G1575" i="26" s="1"/>
  <c r="E1575" i="26" s="1"/>
  <c r="G1411" i="26" a="1"/>
  <c r="G1411" i="26" s="1"/>
  <c r="E1411" i="26" s="1"/>
  <c r="G704" i="26" a="1"/>
  <c r="G704" i="26" s="1"/>
  <c r="E704" i="26" s="1"/>
  <c r="G705" i="26" a="1"/>
  <c r="G705" i="26" s="1"/>
  <c r="E705" i="26" s="1"/>
  <c r="G1402" i="26" a="1"/>
  <c r="G1402" i="26" s="1"/>
  <c r="E1402" i="26" s="1"/>
  <c r="G1403" i="26" a="1"/>
  <c r="G1403" i="26" s="1"/>
  <c r="E1403" i="26" s="1"/>
  <c r="G1401" i="26" a="1"/>
  <c r="G1401" i="26" s="1"/>
  <c r="E1401" i="26" s="1"/>
  <c r="G585" i="26" a="1"/>
  <c r="G585" i="26" s="1"/>
  <c r="E585" i="26" s="1"/>
  <c r="G582" i="26" a="1"/>
  <c r="G582" i="26" s="1"/>
  <c r="E582" i="26" s="1"/>
  <c r="G1249" i="26" a="1"/>
  <c r="G1249" i="26" s="1"/>
  <c r="E1249" i="26" s="1"/>
  <c r="G779" i="26" a="1"/>
  <c r="G779" i="26" s="1"/>
  <c r="E779" i="26" s="1"/>
  <c r="G776" i="26" a="1"/>
  <c r="G776" i="26" s="1"/>
  <c r="E776" i="26" s="1"/>
  <c r="G777" i="26" a="1"/>
  <c r="G777" i="26" s="1"/>
  <c r="E777" i="26" s="1"/>
  <c r="G516" i="26" a="1"/>
  <c r="G516" i="26" s="1"/>
  <c r="E516" i="26" s="1"/>
  <c r="G696" i="26" a="1"/>
  <c r="G696" i="26" s="1"/>
  <c r="E696" i="26" s="1"/>
  <c r="G695" i="26" a="1"/>
  <c r="G695" i="26" s="1"/>
  <c r="E695" i="26" s="1"/>
  <c r="G860" i="26" a="1"/>
  <c r="G860" i="26" s="1"/>
  <c r="E860" i="26" s="1"/>
  <c r="G861" i="26" a="1"/>
  <c r="G861" i="26" s="1"/>
  <c r="E861" i="26" s="1"/>
  <c r="G969" i="26" a="1"/>
  <c r="G969" i="26" s="1"/>
  <c r="E969" i="26" s="1"/>
  <c r="G968" i="26" a="1"/>
  <c r="G968" i="26" s="1"/>
  <c r="E968" i="26" s="1"/>
  <c r="G1194" i="26" a="1"/>
  <c r="G1194" i="26" s="1"/>
  <c r="E1194" i="26" s="1"/>
  <c r="G1195" i="26" a="1"/>
  <c r="G1195" i="26" s="1"/>
  <c r="E1195" i="26" s="1"/>
  <c r="G868" i="26" a="1"/>
  <c r="G868" i="26" s="1"/>
  <c r="E868" i="26" s="1"/>
  <c r="G869" i="26" a="1"/>
  <c r="G869" i="26" s="1"/>
  <c r="E869" i="26" s="1"/>
  <c r="G867" i="26" a="1"/>
  <c r="G867" i="26" s="1"/>
  <c r="E867" i="26" s="1"/>
  <c r="G1417" i="26" a="1"/>
  <c r="G1417" i="26" s="1"/>
  <c r="E1417" i="26" s="1"/>
  <c r="G1416" i="26" a="1"/>
  <c r="G1416" i="26" s="1"/>
  <c r="E1416" i="26" s="1"/>
  <c r="G1316" i="26" a="1"/>
  <c r="G1316" i="26" s="1"/>
  <c r="E1316" i="26" s="1"/>
  <c r="G1317" i="26" a="1"/>
  <c r="G1317" i="26" s="1"/>
  <c r="E1317" i="26" s="1"/>
  <c r="G1315" i="26" a="1"/>
  <c r="G1315" i="26" s="1"/>
  <c r="E1315" i="26" s="1"/>
  <c r="G1304" i="26" a="1"/>
  <c r="G1304" i="26" s="1"/>
  <c r="E1304" i="26" s="1"/>
  <c r="G1306" i="26" a="1"/>
  <c r="G1306" i="26" s="1"/>
  <c r="E1306" i="26" s="1"/>
  <c r="G1305" i="26" a="1"/>
  <c r="G1305" i="26" s="1"/>
  <c r="E1305" i="26" s="1"/>
  <c r="G1309" i="26" a="1"/>
  <c r="G1309" i="26" s="1"/>
  <c r="E1309" i="26" s="1"/>
  <c r="G1187" i="26" a="1"/>
  <c r="G1187" i="26" s="1"/>
  <c r="E1187" i="26" s="1"/>
  <c r="G1184" i="26" a="1"/>
  <c r="G1184" i="26" s="1"/>
  <c r="E1184" i="26" s="1"/>
  <c r="G1186" i="26" a="1"/>
  <c r="G1186" i="26" s="1"/>
  <c r="E1186" i="26" s="1"/>
  <c r="G1183" i="26" a="1"/>
  <c r="G1183" i="26" s="1"/>
  <c r="E1183" i="26" s="1"/>
  <c r="G1182" i="26" a="1"/>
  <c r="G1182" i="26" s="1"/>
  <c r="E1182" i="26" s="1"/>
  <c r="G1185" i="26" a="1"/>
  <c r="G1185" i="26" s="1"/>
  <c r="E1185" i="26" s="1"/>
  <c r="G1350" i="26" a="1"/>
  <c r="G1350" i="26" s="1"/>
  <c r="E1350" i="26" s="1"/>
  <c r="G1351" i="26" a="1"/>
  <c r="G1351" i="26" s="1"/>
  <c r="E1351" i="26" s="1"/>
  <c r="G1441" i="26" a="1"/>
  <c r="G1441" i="26" s="1"/>
  <c r="E1441" i="26" s="1"/>
  <c r="G1450" i="26" a="1"/>
  <c r="G1450" i="26" s="1"/>
  <c r="E1450" i="26" s="1"/>
  <c r="G99" i="26" a="1"/>
  <c r="G99" i="26" s="1"/>
  <c r="E99" i="26" s="1"/>
  <c r="G100" i="26" a="1"/>
  <c r="G100" i="26" s="1"/>
  <c r="E100" i="26" s="1"/>
  <c r="G1420" i="26" a="1"/>
  <c r="G1420" i="26" s="1"/>
  <c r="E1420" i="26" s="1"/>
  <c r="G1421" i="26" a="1"/>
  <c r="G1421" i="26" s="1"/>
  <c r="E1421" i="26" s="1"/>
  <c r="G1158" i="26" a="1"/>
  <c r="G1158" i="26" s="1"/>
  <c r="E1158" i="26" s="1"/>
  <c r="G1160" i="26" a="1"/>
  <c r="G1160" i="26" s="1"/>
  <c r="E1160" i="26" s="1"/>
  <c r="G1161" i="26" a="1"/>
  <c r="G1161" i="26" s="1"/>
  <c r="E1161" i="26" s="1"/>
  <c r="G1159" i="26" a="1"/>
  <c r="G1159" i="26" s="1"/>
  <c r="E1159" i="26" s="1"/>
  <c r="G1361" i="26" a="1"/>
  <c r="G1361" i="26" s="1"/>
  <c r="E1361" i="26" s="1"/>
  <c r="G1288" i="26" a="1"/>
  <c r="G1288" i="26" s="1"/>
  <c r="E1288" i="26" s="1"/>
  <c r="G1290" i="26" a="1"/>
  <c r="G1290" i="26" s="1"/>
  <c r="E1290" i="26" s="1"/>
  <c r="G1291" i="26" a="1"/>
  <c r="G1291" i="26" s="1"/>
  <c r="E1291" i="26" s="1"/>
  <c r="G1292" i="26" a="1"/>
  <c r="G1292" i="26" s="1"/>
  <c r="E1292" i="26" s="1"/>
  <c r="G1295" i="26" a="1"/>
  <c r="G1295" i="26" s="1"/>
  <c r="E1295" i="26" s="1"/>
  <c r="G1289" i="26" a="1"/>
  <c r="G1289" i="26" s="1"/>
  <c r="E1289" i="26" s="1"/>
  <c r="G1293" i="26" a="1"/>
  <c r="G1293" i="26" s="1"/>
  <c r="E1293" i="26" s="1"/>
  <c r="G408" i="26" a="1"/>
  <c r="G408" i="26" s="1"/>
  <c r="E408" i="26" s="1"/>
  <c r="G1232" i="26" a="1"/>
  <c r="G1232" i="26" s="1"/>
  <c r="E1232" i="26" s="1"/>
  <c r="G1233" i="26" a="1"/>
  <c r="G1233" i="26" s="1"/>
  <c r="E1233" i="26" s="1"/>
  <c r="G946" i="26" a="1"/>
  <c r="G946" i="26" s="1"/>
  <c r="E946" i="26" s="1"/>
  <c r="G947" i="26" a="1"/>
  <c r="G947" i="26" s="1"/>
  <c r="E947" i="26" s="1"/>
  <c r="G1202" i="26" a="1"/>
  <c r="G1202" i="26" s="1"/>
  <c r="E1202" i="26" s="1"/>
  <c r="G1268" i="26" a="1"/>
  <c r="G1268" i="26" s="1"/>
  <c r="E1268" i="26" s="1"/>
  <c r="G1269" i="26" a="1"/>
  <c r="G1269" i="26" s="1"/>
  <c r="E1269" i="26" s="1"/>
  <c r="G1552" i="26" a="1"/>
  <c r="G1552" i="26" s="1"/>
  <c r="E1552" i="26" s="1"/>
  <c r="G1553" i="26" a="1"/>
  <c r="G1553" i="26" s="1"/>
  <c r="E1553" i="26" s="1"/>
  <c r="G435" i="26" a="1"/>
  <c r="G435" i="26" s="1"/>
  <c r="E435" i="26" s="1"/>
  <c r="G1428" i="26" a="1"/>
  <c r="G1428" i="26" s="1"/>
  <c r="E1428" i="26" s="1"/>
  <c r="G1429" i="26" a="1"/>
  <c r="G1429" i="26" s="1"/>
  <c r="E1429" i="26" s="1"/>
  <c r="G533" i="26" a="1"/>
  <c r="G533" i="26" s="1"/>
  <c r="E533" i="26" s="1"/>
  <c r="G623" i="26" a="1"/>
  <c r="G623" i="26" s="1"/>
  <c r="E623" i="26" s="1"/>
  <c r="G622" i="26" a="1"/>
  <c r="G622" i="26" s="1"/>
  <c r="E622" i="26" s="1"/>
  <c r="G693" i="26" a="1"/>
  <c r="G693" i="26" s="1"/>
  <c r="E693" i="26" s="1"/>
  <c r="G658" i="26" a="1"/>
  <c r="G658" i="26" s="1"/>
  <c r="E658" i="26" s="1"/>
  <c r="G659" i="26" a="1"/>
  <c r="G659" i="26" s="1"/>
  <c r="E659" i="26" s="1"/>
  <c r="G19" i="26" a="1"/>
  <c r="G19" i="26" s="1"/>
  <c r="G307" i="26" a="1"/>
  <c r="G307" i="26" s="1"/>
  <c r="E307" i="26" s="1"/>
  <c r="G126" i="26" a="1"/>
  <c r="G126" i="26" s="1"/>
  <c r="E126" i="26" s="1"/>
  <c r="G240" i="26" a="1"/>
  <c r="G240" i="26" s="1"/>
  <c r="E240" i="26" s="1"/>
  <c r="G487" i="26" a="1"/>
  <c r="G487" i="26" s="1"/>
  <c r="E487" i="26" s="1"/>
  <c r="G324" i="26" a="1"/>
  <c r="G324" i="26" s="1"/>
  <c r="E324" i="26" s="1"/>
  <c r="G578" i="26" a="1"/>
  <c r="G578" i="26" s="1"/>
  <c r="E578" i="26" s="1"/>
  <c r="G21" i="26" a="1"/>
  <c r="G21" i="26" s="1"/>
  <c r="G545" i="26" a="1"/>
  <c r="G545" i="26" s="1"/>
  <c r="E545" i="26" s="1"/>
  <c r="G30" i="26" a="1"/>
  <c r="G30" i="26" s="1"/>
  <c r="G446" i="26" a="1"/>
  <c r="G446" i="26" s="1"/>
  <c r="E446" i="26" s="1"/>
  <c r="G877" i="26" a="1"/>
  <c r="G877" i="26" s="1"/>
  <c r="E877" i="26" s="1"/>
  <c r="G577" i="26" a="1"/>
  <c r="G577" i="26" s="1"/>
  <c r="E577" i="26" s="1"/>
  <c r="G794" i="26" a="1"/>
  <c r="G794" i="26" s="1"/>
  <c r="E794" i="26" s="1"/>
  <c r="G78" i="26" a="1"/>
  <c r="G78" i="26" s="1"/>
  <c r="G447" i="26" a="1"/>
  <c r="G447" i="26" s="1"/>
  <c r="E447" i="26" s="1"/>
  <c r="G691" i="26" a="1"/>
  <c r="G691" i="26" s="1"/>
  <c r="E691" i="26" s="1"/>
  <c r="G237" i="26" a="1"/>
  <c r="G237" i="26" s="1"/>
  <c r="E237" i="26" s="1"/>
  <c r="G320" i="26" a="1"/>
  <c r="G320" i="26" s="1"/>
  <c r="E320" i="26" s="1"/>
  <c r="G827" i="26" a="1"/>
  <c r="G827" i="26" s="1"/>
  <c r="E827" i="26" s="1"/>
  <c r="G193" i="26" a="1"/>
  <c r="G193" i="26" s="1"/>
  <c r="E193" i="26" s="1"/>
  <c r="G338" i="26" a="1"/>
  <c r="G338" i="26" s="1"/>
  <c r="E338" i="26" s="1"/>
  <c r="G850" i="26" a="1"/>
  <c r="G850" i="26" s="1"/>
  <c r="E850" i="26" s="1"/>
  <c r="G54" i="26" a="1"/>
  <c r="G54" i="26" s="1"/>
  <c r="G189" i="26" a="1"/>
  <c r="G189" i="26" s="1"/>
  <c r="E189" i="26" s="1"/>
  <c r="G358" i="26" a="1"/>
  <c r="G358" i="26" s="1"/>
  <c r="E358" i="26" s="1"/>
  <c r="G378" i="26" a="1"/>
  <c r="G378" i="26" s="1"/>
  <c r="E378" i="26" s="1"/>
  <c r="G628" i="26" a="1"/>
  <c r="G628" i="26" s="1"/>
  <c r="E628" i="26" s="1"/>
  <c r="G147" i="26" a="1"/>
  <c r="G147" i="26" s="1"/>
  <c r="E147" i="26" s="1"/>
  <c r="G386" i="26" a="1"/>
  <c r="G386" i="26" s="1"/>
  <c r="E386" i="26" s="1"/>
  <c r="G55" i="26" a="1"/>
  <c r="G55" i="26" s="1"/>
  <c r="G387" i="26" a="1"/>
  <c r="G387" i="26" s="1"/>
  <c r="E387" i="26" s="1"/>
  <c r="G874" i="26" a="1"/>
  <c r="G874" i="26" s="1"/>
  <c r="E874" i="26" s="1"/>
  <c r="G145" i="26" a="1"/>
  <c r="G145" i="26" s="1"/>
  <c r="E145" i="26" s="1"/>
  <c r="G630" i="26" a="1"/>
  <c r="G630" i="26" s="1"/>
  <c r="E630" i="26" s="1"/>
  <c r="G233" i="26" a="1"/>
  <c r="G233" i="26" s="1"/>
  <c r="E233" i="26" s="1"/>
  <c r="G483" i="26" a="1"/>
  <c r="G483" i="26" s="1"/>
  <c r="E483" i="26" s="1"/>
  <c r="G758" i="26" a="1"/>
  <c r="G758" i="26" s="1"/>
  <c r="E758" i="26" s="1"/>
  <c r="G1483" i="26" a="1"/>
  <c r="G1483" i="26" s="1"/>
  <c r="E1483" i="26" s="1"/>
  <c r="G1573" i="26" a="1"/>
  <c r="G1573" i="26" s="1"/>
  <c r="E1573" i="26" s="1"/>
  <c r="G1572" i="26" a="1"/>
  <c r="G1572" i="26" s="1"/>
  <c r="E1572" i="26" s="1"/>
  <c r="G792" i="26" a="1"/>
  <c r="G792" i="26" s="1"/>
  <c r="E792" i="26" s="1"/>
  <c r="G795" i="26" a="1"/>
  <c r="G795" i="26" s="1"/>
  <c r="E795" i="26" s="1"/>
  <c r="G71" i="26" a="1"/>
  <c r="G71" i="26" s="1"/>
  <c r="G1509" i="26" a="1"/>
  <c r="G1509" i="26" s="1"/>
  <c r="E1509" i="26" s="1"/>
  <c r="G1508" i="26" a="1"/>
  <c r="G1508" i="26" s="1"/>
  <c r="E1508" i="26" s="1"/>
  <c r="G457" i="26" a="1"/>
  <c r="G457" i="26" s="1"/>
  <c r="E457" i="26" s="1"/>
  <c r="G1271" i="26" a="1"/>
  <c r="G1271" i="26" s="1"/>
  <c r="E1271" i="26" s="1"/>
  <c r="G1273" i="26" a="1"/>
  <c r="G1273" i="26" s="1"/>
  <c r="E1273" i="26" s="1"/>
  <c r="G1270" i="26" a="1"/>
  <c r="G1270" i="26" s="1"/>
  <c r="E1270" i="26" s="1"/>
  <c r="G959" i="26" a="1"/>
  <c r="G959" i="26" s="1"/>
  <c r="E959" i="26" s="1"/>
  <c r="G956" i="26" a="1"/>
  <c r="G956" i="26" s="1"/>
  <c r="E956" i="26" s="1"/>
  <c r="G957" i="26" a="1"/>
  <c r="G957" i="26" s="1"/>
  <c r="E957" i="26" s="1"/>
  <c r="G682" i="26" a="1"/>
  <c r="G682" i="26" s="1"/>
  <c r="E682" i="26" s="1"/>
  <c r="G356" i="26" a="1"/>
  <c r="G356" i="26" s="1"/>
  <c r="E356" i="26" s="1"/>
  <c r="G1179" i="26" a="1"/>
  <c r="G1179" i="26" s="1"/>
  <c r="E1179" i="26" s="1"/>
  <c r="G1025" i="26" a="1"/>
  <c r="G1025" i="26" s="1"/>
  <c r="E1025" i="26" s="1"/>
  <c r="G1023" i="26" a="1"/>
  <c r="G1023" i="26" s="1"/>
  <c r="E1023" i="26" s="1"/>
  <c r="G1024" i="26" a="1"/>
  <c r="G1024" i="26" s="1"/>
  <c r="E1024" i="26" s="1"/>
  <c r="G1022" i="26" a="1"/>
  <c r="G1022" i="26" s="1"/>
  <c r="E1022" i="26" s="1"/>
  <c r="G1129" i="26" a="1"/>
  <c r="G1129" i="26" s="1"/>
  <c r="E1129" i="26" s="1"/>
  <c r="G1131" i="26" a="1"/>
  <c r="G1131" i="26" s="1"/>
  <c r="E1131" i="26" s="1"/>
  <c r="G1130" i="26" a="1"/>
  <c r="G1130" i="26" s="1"/>
  <c r="E1130" i="26" s="1"/>
  <c r="G1127" i="26" a="1"/>
  <c r="G1127" i="26" s="1"/>
  <c r="E1127" i="26" s="1"/>
  <c r="G1128" i="26" a="1"/>
  <c r="G1128" i="26" s="1"/>
  <c r="E1128" i="26" s="1"/>
  <c r="G668" i="26" a="1"/>
  <c r="G668" i="26" s="1"/>
  <c r="E668" i="26" s="1"/>
  <c r="G1353" i="26" a="1"/>
  <c r="G1353" i="26" s="1"/>
  <c r="E1353" i="26" s="1"/>
  <c r="G1352" i="26" a="1"/>
  <c r="G1352" i="26" s="1"/>
  <c r="E1352" i="26" s="1"/>
  <c r="G672" i="26" a="1"/>
  <c r="G672" i="26" s="1"/>
  <c r="E672" i="26" s="1"/>
  <c r="G674" i="26" a="1"/>
  <c r="G674" i="26" s="1"/>
  <c r="E674" i="26" s="1"/>
  <c r="G838" i="26" a="1"/>
  <c r="G838" i="26" s="1"/>
  <c r="E838" i="26" s="1"/>
  <c r="G1090" i="26" a="1"/>
  <c r="G1090" i="26" s="1"/>
  <c r="E1090" i="26" s="1"/>
  <c r="G1091" i="26" a="1"/>
  <c r="G1091" i="26" s="1"/>
  <c r="E1091" i="26" s="1"/>
  <c r="G1255" i="26" a="1"/>
  <c r="G1255" i="26" s="1"/>
  <c r="E1255" i="26" s="1"/>
  <c r="G1254" i="26" a="1"/>
  <c r="G1254" i="26" s="1"/>
  <c r="E1254" i="26" s="1"/>
  <c r="G768" i="26" a="1"/>
  <c r="G768" i="26" s="1"/>
  <c r="E768" i="26" s="1"/>
  <c r="G938" i="26" a="1"/>
  <c r="G938" i="26" s="1"/>
  <c r="E938" i="26" s="1"/>
  <c r="G939" i="26" a="1"/>
  <c r="G939" i="26" s="1"/>
  <c r="E939" i="26" s="1"/>
  <c r="G781" i="26" a="1"/>
  <c r="G781" i="26" s="1"/>
  <c r="E781" i="26" s="1"/>
  <c r="G1498" i="26" a="1"/>
  <c r="G1498" i="26" s="1"/>
  <c r="E1498" i="26" s="1"/>
  <c r="G686" i="26" a="1"/>
  <c r="G686" i="26" s="1"/>
  <c r="E686" i="26" s="1"/>
  <c r="G729" i="26" a="1"/>
  <c r="G729" i="26" s="1"/>
  <c r="E729" i="26" s="1"/>
  <c r="G733" i="26" a="1"/>
  <c r="G733" i="26" s="1"/>
  <c r="E733" i="26" s="1"/>
  <c r="G728" i="26" a="1"/>
  <c r="G728" i="26" s="1"/>
  <c r="E728" i="26" s="1"/>
  <c r="G732" i="26" a="1"/>
  <c r="G732" i="26" s="1"/>
  <c r="E732" i="26" s="1"/>
  <c r="G730" i="26" a="1"/>
  <c r="G730" i="26" s="1"/>
  <c r="E730" i="26" s="1"/>
  <c r="G525" i="26" a="1"/>
  <c r="G525" i="26" s="1"/>
  <c r="E525" i="26" s="1"/>
  <c r="G524" i="26" a="1"/>
  <c r="G524" i="26" s="1"/>
  <c r="E524" i="26" s="1"/>
  <c r="G789" i="26" a="1"/>
  <c r="G789" i="26" s="1"/>
  <c r="E789" i="26" s="1"/>
  <c r="G788" i="26" a="1"/>
  <c r="G788" i="26" s="1"/>
  <c r="E788" i="26" s="1"/>
  <c r="G179" i="26" a="1"/>
  <c r="G179" i="26" s="1"/>
  <c r="E179" i="26" s="1"/>
  <c r="G1013" i="26" a="1"/>
  <c r="G1013" i="26" s="1"/>
  <c r="E1013" i="26" s="1"/>
  <c r="G507" i="26" a="1"/>
  <c r="G507" i="26" s="1"/>
  <c r="E507" i="26" s="1"/>
  <c r="G366" i="26" a="1"/>
  <c r="G366" i="26" s="1"/>
  <c r="E366" i="26" s="1"/>
  <c r="G760" i="26" a="1"/>
  <c r="G760" i="26" s="1"/>
  <c r="E760" i="26" s="1"/>
  <c r="G762" i="26" a="1"/>
  <c r="G762" i="26" s="1"/>
  <c r="E762" i="26" s="1"/>
  <c r="G761" i="26" a="1"/>
  <c r="G761" i="26" s="1"/>
  <c r="E761" i="26" s="1"/>
  <c r="G1556" i="26" a="1"/>
  <c r="G1556" i="26" s="1"/>
  <c r="E1556" i="26" s="1"/>
  <c r="G1135" i="26" a="1"/>
  <c r="G1135" i="26" s="1"/>
  <c r="E1135" i="26" s="1"/>
  <c r="G221" i="26" a="1"/>
  <c r="G221" i="26" s="1"/>
  <c r="E221" i="26" s="1"/>
  <c r="G645" i="26" a="1"/>
  <c r="G645" i="26" s="1"/>
  <c r="E645" i="26" s="1"/>
  <c r="G334" i="26" a="1"/>
  <c r="G334" i="26" s="1"/>
  <c r="E334" i="26" s="1"/>
  <c r="G600" i="26" a="1"/>
  <c r="G600" i="26" s="1"/>
  <c r="E600" i="26" s="1"/>
  <c r="G149" i="26" a="1"/>
  <c r="G149" i="26" s="1"/>
  <c r="E149" i="26" s="1"/>
  <c r="G300" i="26" a="1"/>
  <c r="G300" i="26" s="1"/>
  <c r="E300" i="26" s="1"/>
  <c r="G1463" i="26" a="1"/>
  <c r="G1463" i="26" s="1"/>
  <c r="E1463" i="26" s="1"/>
  <c r="G661" i="26" a="1"/>
  <c r="G661" i="26" s="1"/>
  <c r="E661" i="26" s="1"/>
  <c r="G954" i="26" a="1"/>
  <c r="G954" i="26" s="1"/>
  <c r="E954" i="26" s="1"/>
  <c r="G216" i="26" a="1"/>
  <c r="G216" i="26" s="1"/>
  <c r="E216" i="26" s="1"/>
  <c r="G380" i="26" a="1"/>
  <c r="G380" i="26" s="1"/>
  <c r="E380" i="26" s="1"/>
  <c r="G42" i="26" a="1"/>
  <c r="G42" i="26" s="1"/>
  <c r="G485" i="26" a="1"/>
  <c r="G485" i="26" s="1"/>
  <c r="E485" i="26" s="1"/>
  <c r="G330" i="26" a="1"/>
  <c r="G330" i="26" s="1"/>
  <c r="E330" i="26" s="1"/>
  <c r="G32" i="26" a="1"/>
  <c r="G32" i="26" s="1"/>
  <c r="G847" i="26" a="1"/>
  <c r="G847" i="26" s="1"/>
  <c r="E847" i="26" s="1"/>
  <c r="G7" i="26" a="1"/>
  <c r="G7" i="26" s="1"/>
  <c r="G109" i="26" a="1"/>
  <c r="G109" i="26" s="1"/>
  <c r="E109" i="26" s="1"/>
  <c r="G490" i="26" a="1"/>
  <c r="G490" i="26" s="1"/>
  <c r="E490" i="26" s="1"/>
  <c r="G454" i="26" a="1"/>
  <c r="G454" i="26" s="1"/>
  <c r="E454" i="26" s="1"/>
  <c r="G1308" i="26" a="1"/>
  <c r="G1308" i="26" s="1"/>
  <c r="E1308" i="26" s="1"/>
  <c r="G270" i="26" a="1"/>
  <c r="G270" i="26" s="1"/>
  <c r="E270" i="26" s="1"/>
  <c r="G810" i="26" a="1"/>
  <c r="G810" i="26" s="1"/>
  <c r="E810" i="26" s="1"/>
  <c r="G63" i="26" a="1"/>
  <c r="G63" i="26" s="1"/>
  <c r="G503" i="26" a="1"/>
  <c r="G503" i="26" s="1"/>
  <c r="E503" i="26" s="1"/>
  <c r="G98" i="26" a="1"/>
  <c r="G98" i="26" s="1"/>
  <c r="E98" i="26" s="1"/>
  <c r="G412" i="26" a="1"/>
  <c r="G412" i="26" s="1"/>
  <c r="E412" i="26" s="1"/>
  <c r="G778" i="26" a="1"/>
  <c r="G778" i="26" s="1"/>
  <c r="E778" i="26" s="1"/>
  <c r="G200" i="26" a="1"/>
  <c r="G200" i="26" s="1"/>
  <c r="E200" i="26" s="1"/>
  <c r="G656" i="26" a="1"/>
  <c r="G656" i="26" s="1"/>
  <c r="E656" i="26" s="1"/>
  <c r="G151" i="26" a="1"/>
  <c r="G151" i="26" s="1"/>
  <c r="E151" i="26" s="1"/>
  <c r="G464" i="26" a="1"/>
  <c r="G464" i="26" s="1"/>
  <c r="E464" i="26" s="1"/>
  <c r="G979" i="26" a="1"/>
  <c r="G979" i="26" s="1"/>
  <c r="E979" i="26" s="1"/>
  <c r="G880" i="26" a="1"/>
  <c r="G880" i="26" s="1"/>
  <c r="E880" i="26" s="1"/>
  <c r="G1499" i="26" a="1"/>
  <c r="G1499" i="26" s="1"/>
  <c r="E1499" i="26" s="1"/>
  <c r="G1430" i="26" a="1"/>
  <c r="G1430" i="26" s="1"/>
  <c r="E1430" i="26" s="1"/>
  <c r="G1528" i="26" a="1"/>
  <c r="G1528" i="26" s="1"/>
  <c r="E1528" i="26" s="1"/>
  <c r="G662" i="26" a="1"/>
  <c r="G662" i="26" s="1"/>
  <c r="E662" i="26" s="1"/>
  <c r="G665" i="26" a="1"/>
  <c r="G665" i="26" s="1"/>
  <c r="E665" i="26" s="1"/>
  <c r="G1100" i="26" a="1"/>
  <c r="G1100" i="26" s="1"/>
  <c r="E1100" i="26" s="1"/>
  <c r="G1101" i="26" a="1"/>
  <c r="G1101" i="26" s="1"/>
  <c r="E1101" i="26" s="1"/>
  <c r="G617" i="26" a="1"/>
  <c r="G617" i="26" s="1"/>
  <c r="E617" i="26" s="1"/>
  <c r="G618" i="26" a="1"/>
  <c r="G618" i="26" s="1"/>
  <c r="E618" i="26" s="1"/>
  <c r="G616" i="26" a="1"/>
  <c r="G616" i="26" s="1"/>
  <c r="E616" i="26" s="1"/>
  <c r="G292" i="26" a="1"/>
  <c r="G292" i="26" s="1"/>
  <c r="E292" i="26" s="1"/>
  <c r="G1005" i="26" a="1"/>
  <c r="G1005" i="26" s="1"/>
  <c r="E1005" i="26" s="1"/>
  <c r="G918" i="26" a="1"/>
  <c r="G918" i="26" s="1"/>
  <c r="E918" i="26" s="1"/>
  <c r="G919" i="26" a="1"/>
  <c r="G919" i="26" s="1"/>
  <c r="E919" i="26" s="1"/>
  <c r="G326" i="26" a="1"/>
  <c r="G326" i="26" s="1"/>
  <c r="E326" i="26" s="1"/>
  <c r="G1180" i="26" a="1"/>
  <c r="G1180" i="26" s="1"/>
  <c r="E1180" i="26" s="1"/>
  <c r="G742" i="26" a="1"/>
  <c r="G742" i="26" s="1"/>
  <c r="E742" i="26" s="1"/>
  <c r="G1539" i="26" a="1"/>
  <c r="G1539" i="26" s="1"/>
  <c r="E1539" i="26" s="1"/>
  <c r="G1538" i="26" a="1"/>
  <c r="G1538" i="26" s="1"/>
  <c r="E1538" i="26" s="1"/>
  <c r="G858" i="26" a="1"/>
  <c r="G858" i="26" s="1"/>
  <c r="E858" i="26" s="1"/>
  <c r="G137" i="26" a="1"/>
  <c r="G137" i="26" s="1"/>
  <c r="E137" i="26" s="1"/>
  <c r="G1198" i="26" a="1"/>
  <c r="G1198" i="26" s="1"/>
  <c r="E1198" i="26" s="1"/>
  <c r="G1199" i="26" a="1"/>
  <c r="G1199" i="26" s="1"/>
  <c r="E1199" i="26" s="1"/>
  <c r="G1196" i="26" a="1"/>
  <c r="G1196" i="26" s="1"/>
  <c r="E1196" i="26" s="1"/>
  <c r="G821" i="26" a="1"/>
  <c r="G821" i="26" s="1"/>
  <c r="E821" i="26" s="1"/>
  <c r="G1243" i="26" a="1"/>
  <c r="G1243" i="26" s="1"/>
  <c r="E1243" i="26" s="1"/>
  <c r="G1242" i="26" a="1"/>
  <c r="G1242" i="26" s="1"/>
  <c r="E1242" i="26" s="1"/>
  <c r="G1033" i="26" a="1"/>
  <c r="G1033" i="26" s="1"/>
  <c r="E1033" i="26" s="1"/>
  <c r="G1036" i="26" a="1"/>
  <c r="G1036" i="26" s="1"/>
  <c r="E1036" i="26" s="1"/>
  <c r="G1032" i="26" a="1"/>
  <c r="G1032" i="26" s="1"/>
  <c r="E1032" i="26" s="1"/>
  <c r="G1035" i="26" a="1"/>
  <c r="G1035" i="26" s="1"/>
  <c r="E1035" i="26" s="1"/>
  <c r="G1037" i="26" a="1"/>
  <c r="G1037" i="26" s="1"/>
  <c r="E1037" i="26" s="1"/>
  <c r="G1029" i="26" a="1"/>
  <c r="G1029" i="26" s="1"/>
  <c r="E1029" i="26" s="1"/>
  <c r="G751" i="26" a="1"/>
  <c r="G751" i="26" s="1"/>
  <c r="E751" i="26" s="1"/>
  <c r="G747" i="26" a="1"/>
  <c r="G747" i="26" s="1"/>
  <c r="E747" i="26" s="1"/>
  <c r="G746" i="26" a="1"/>
  <c r="G746" i="26" s="1"/>
  <c r="E746" i="26" s="1"/>
  <c r="G748" i="26" a="1"/>
  <c r="G748" i="26" s="1"/>
  <c r="E748" i="26" s="1"/>
  <c r="G750" i="26" a="1"/>
  <c r="G750" i="26" s="1"/>
  <c r="E750" i="26" s="1"/>
  <c r="G749" i="26" a="1"/>
  <c r="G749" i="26" s="1"/>
  <c r="E749" i="26" s="1"/>
  <c r="G1018" i="26" a="1"/>
  <c r="G1018" i="26" s="1"/>
  <c r="E1018" i="26" s="1"/>
  <c r="G1019" i="26" a="1"/>
  <c r="G1019" i="26" s="1"/>
  <c r="E1019" i="26" s="1"/>
  <c r="G1138" i="26" a="1"/>
  <c r="G1138" i="26" s="1"/>
  <c r="E1138" i="26" s="1"/>
  <c r="G1044" i="26" a="1"/>
  <c r="G1044" i="26" s="1"/>
  <c r="E1044" i="26" s="1"/>
  <c r="G1569" i="26" a="1"/>
  <c r="G1569" i="26" s="1"/>
  <c r="E1569" i="26" s="1"/>
  <c r="G1456" i="26" a="1"/>
  <c r="G1456" i="26" s="1"/>
  <c r="E1456" i="26" s="1"/>
  <c r="G1457" i="26" a="1"/>
  <c r="G1457" i="26" s="1"/>
  <c r="E1457" i="26" s="1"/>
  <c r="G1299" i="26" a="1"/>
  <c r="G1299" i="26" s="1"/>
  <c r="E1299" i="26" s="1"/>
  <c r="G1274" i="26" a="1"/>
  <c r="G1274" i="26" s="1"/>
  <c r="E1274" i="26" s="1"/>
  <c r="G304" i="26" a="1"/>
  <c r="G304" i="26" s="1"/>
  <c r="E304" i="26" s="1"/>
  <c r="G816" i="26" a="1"/>
  <c r="G816" i="26" s="1"/>
  <c r="E816" i="26" s="1"/>
  <c r="G59" i="26" a="1"/>
  <c r="G59" i="26" s="1"/>
  <c r="G614" i="26" a="1"/>
  <c r="G614" i="26" s="1"/>
  <c r="E614" i="26" s="1"/>
  <c r="G74" i="26" a="1"/>
  <c r="G74" i="26" s="1"/>
  <c r="G310" i="26" a="1"/>
  <c r="G310" i="26" s="1"/>
  <c r="E310" i="26" s="1"/>
  <c r="G663" i="26" a="1"/>
  <c r="G663" i="26" s="1"/>
  <c r="E663" i="26" s="1"/>
  <c r="G139" i="26" a="1"/>
  <c r="G139" i="26" s="1"/>
  <c r="E139" i="26" s="1"/>
  <c r="G276" i="26" a="1"/>
  <c r="G276" i="26" s="1"/>
  <c r="E276" i="26" s="1"/>
  <c r="G489" i="26" a="1"/>
  <c r="G489" i="26" s="1"/>
  <c r="E489" i="26" s="1"/>
  <c r="G1434" i="26" a="1"/>
  <c r="G1434" i="26" s="1"/>
  <c r="E1434" i="26" s="1"/>
  <c r="G27" i="26" a="1"/>
  <c r="G27" i="26" s="1"/>
  <c r="G568" i="26" a="1"/>
  <c r="G568" i="26" s="1"/>
  <c r="E568" i="26" s="1"/>
  <c r="G33" i="26" a="1"/>
  <c r="G33" i="26" s="1"/>
  <c r="G449" i="26" a="1"/>
  <c r="G449" i="26" s="1"/>
  <c r="E449" i="26" s="1"/>
  <c r="G904" i="26" a="1"/>
  <c r="G904" i="26" s="1"/>
  <c r="E904" i="26" s="1"/>
  <c r="G66" i="26" a="1"/>
  <c r="G66" i="26" s="1"/>
  <c r="G407" i="26" a="1"/>
  <c r="G407" i="26" s="1"/>
  <c r="E407" i="26" s="1"/>
  <c r="G708" i="26" a="1"/>
  <c r="G708" i="26" s="1"/>
  <c r="E708" i="26" s="1"/>
  <c r="G47" i="26" a="1"/>
  <c r="G47" i="26" s="1"/>
  <c r="G345" i="26" a="1"/>
  <c r="G345" i="26" s="1"/>
  <c r="E345" i="26" s="1"/>
  <c r="G885" i="26" a="1"/>
  <c r="G885" i="26" s="1"/>
  <c r="E885" i="26" s="1"/>
  <c r="G97" i="26" a="1"/>
  <c r="G97" i="26" s="1"/>
  <c r="E97" i="26" s="1"/>
  <c r="G376" i="26" a="1"/>
  <c r="G376" i="26" s="1"/>
  <c r="E376" i="26" s="1"/>
  <c r="G316" i="26" a="1"/>
  <c r="G316" i="26" s="1"/>
  <c r="E316" i="26" s="1"/>
  <c r="G575" i="26" a="1"/>
  <c r="G575" i="26" s="1"/>
  <c r="E575" i="26" s="1"/>
  <c r="G37" i="26" a="1"/>
  <c r="G37" i="26" s="1"/>
  <c r="G559" i="26" a="1"/>
  <c r="G559" i="26" s="1"/>
  <c r="E559" i="26" s="1"/>
  <c r="G197" i="26" a="1"/>
  <c r="G197" i="26" s="1"/>
  <c r="E197" i="26" s="1"/>
  <c r="G759" i="26" a="1"/>
  <c r="G759" i="26" s="1"/>
  <c r="E759" i="26" s="1"/>
  <c r="G141" i="26" a="1"/>
  <c r="G141" i="26" s="1"/>
  <c r="E141" i="26" s="1"/>
  <c r="G467" i="26" a="1"/>
  <c r="G467" i="26" s="1"/>
  <c r="E467" i="26" s="1"/>
  <c r="G908" i="26" a="1"/>
  <c r="G908" i="26" s="1"/>
  <c r="E908" i="26" s="1"/>
  <c r="G1400" i="26" a="1"/>
  <c r="G1400" i="26" s="1"/>
  <c r="E1400" i="26" s="1"/>
  <c r="G1066" i="26" a="1"/>
  <c r="G1066" i="26" s="1"/>
  <c r="E1066" i="26" s="1"/>
  <c r="G498" i="26" a="1"/>
  <c r="G498" i="26" s="1"/>
  <c r="E498" i="26" s="1"/>
  <c r="G461" i="26" a="1"/>
  <c r="G461" i="26" s="1"/>
  <c r="E461" i="26" s="1"/>
  <c r="G1445" i="26" a="1"/>
  <c r="G1445" i="26" s="1"/>
  <c r="E1445" i="26" s="1"/>
  <c r="G1446" i="26" a="1"/>
  <c r="G1446" i="26" s="1"/>
  <c r="E1446" i="26" s="1"/>
  <c r="G1444" i="26" a="1"/>
  <c r="G1444" i="26" s="1"/>
  <c r="E1444" i="26" s="1"/>
  <c r="G1442" i="26" a="1"/>
  <c r="G1442" i="26" s="1"/>
  <c r="E1442" i="26" s="1"/>
  <c r="G1443" i="26" a="1"/>
  <c r="G1443" i="26" s="1"/>
  <c r="E1443" i="26" s="1"/>
  <c r="G1503" i="26" a="1"/>
  <c r="G1503" i="26" s="1"/>
  <c r="E1503" i="26" s="1"/>
  <c r="G1500" i="26" a="1"/>
  <c r="G1500" i="26" s="1"/>
  <c r="E1500" i="26" s="1"/>
  <c r="G102" i="26" a="1"/>
  <c r="G102" i="26" s="1"/>
  <c r="E102" i="26" s="1"/>
  <c r="G103" i="26" a="1"/>
  <c r="G103" i="26" s="1"/>
  <c r="E103" i="26" s="1"/>
  <c r="G104" i="26" a="1"/>
  <c r="G104" i="26" s="1"/>
  <c r="E104" i="26" s="1"/>
  <c r="G396" i="26" a="1"/>
  <c r="G396" i="26" s="1"/>
  <c r="E396" i="26" s="1"/>
  <c r="G1114" i="26" a="1"/>
  <c r="G1114" i="26" s="1"/>
  <c r="E1114" i="26" s="1"/>
  <c r="G1111" i="26" a="1"/>
  <c r="G1111" i="26" s="1"/>
  <c r="E1111" i="26" s="1"/>
  <c r="G1113" i="26" a="1"/>
  <c r="G1113" i="26" s="1"/>
  <c r="E1113" i="26" s="1"/>
  <c r="G1110" i="26" a="1"/>
  <c r="G1110" i="26" s="1"/>
  <c r="E1110" i="26" s="1"/>
  <c r="G1516" i="26" a="1"/>
  <c r="G1516" i="26" s="1"/>
  <c r="E1516" i="26" s="1"/>
  <c r="G1517" i="26" a="1"/>
  <c r="G1517" i="26" s="1"/>
  <c r="E1517" i="26" s="1"/>
  <c r="G1257" i="26" a="1"/>
  <c r="G1257" i="26" s="1"/>
  <c r="E1257" i="26" s="1"/>
  <c r="G1366" i="26" a="1"/>
  <c r="G1366" i="26" s="1"/>
  <c r="E1366" i="26" s="1"/>
  <c r="G1367" i="26" a="1"/>
  <c r="G1367" i="26" s="1"/>
  <c r="E1367" i="26" s="1"/>
  <c r="G1278" i="26" a="1"/>
  <c r="G1278" i="26" s="1"/>
  <c r="E1278" i="26" s="1"/>
  <c r="G1027" i="26" a="1"/>
  <c r="G1027" i="26" s="1"/>
  <c r="E1027" i="26" s="1"/>
  <c r="G1026" i="26" a="1"/>
  <c r="G1026" i="26" s="1"/>
  <c r="E1026" i="26" s="1"/>
  <c r="G219" i="26" a="1"/>
  <c r="G219" i="26" s="1"/>
  <c r="E219" i="26" s="1"/>
  <c r="G1190" i="26" a="1"/>
  <c r="G1190" i="26" s="1"/>
  <c r="E1190" i="26" s="1"/>
  <c r="G1191" i="26" a="1"/>
  <c r="G1191" i="26" s="1"/>
  <c r="E1191" i="26" s="1"/>
  <c r="G1547" i="26" a="1"/>
  <c r="G1547" i="26" s="1"/>
  <c r="E1547" i="26" s="1"/>
  <c r="G1546" i="26" a="1"/>
  <c r="G1546" i="26" s="1"/>
  <c r="E1546" i="26" s="1"/>
  <c r="G1545" i="26" a="1"/>
  <c r="G1545" i="26" s="1"/>
  <c r="E1545" i="26" s="1"/>
  <c r="G1542" i="26" a="1"/>
  <c r="G1542" i="26" s="1"/>
  <c r="E1542" i="26" s="1"/>
  <c r="G1544" i="26" a="1"/>
  <c r="G1544" i="26" s="1"/>
  <c r="E1544" i="26" s="1"/>
  <c r="G1549" i="26" a="1"/>
  <c r="G1549" i="26" s="1"/>
  <c r="E1549" i="26" s="1"/>
  <c r="G1541" i="26" a="1"/>
  <c r="G1541" i="26" s="1"/>
  <c r="E1541" i="26" s="1"/>
  <c r="G1543" i="26" a="1"/>
  <c r="G1543" i="26" s="1"/>
  <c r="E1543" i="26" s="1"/>
  <c r="G1263" i="26" a="1"/>
  <c r="G1263" i="26" s="1"/>
  <c r="E1263" i="26" s="1"/>
  <c r="G1261" i="26" a="1"/>
  <c r="G1261" i="26" s="1"/>
  <c r="E1261" i="26" s="1"/>
  <c r="G1262" i="26" a="1"/>
  <c r="G1262" i="26" s="1"/>
  <c r="E1262" i="26" s="1"/>
  <c r="G1259" i="26" a="1"/>
  <c r="G1259" i="26" s="1"/>
  <c r="E1259" i="26" s="1"/>
  <c r="G1258" i="26" a="1"/>
  <c r="G1258" i="26" s="1"/>
  <c r="E1258" i="26" s="1"/>
  <c r="G948" i="26" a="1"/>
  <c r="G948" i="26" s="1"/>
  <c r="E948" i="26" s="1"/>
  <c r="G1531" i="26" a="1"/>
  <c r="G1531" i="26" s="1"/>
  <c r="E1531" i="26" s="1"/>
  <c r="G1529" i="26" a="1"/>
  <c r="G1529" i="26" s="1"/>
  <c r="E1529" i="26" s="1"/>
  <c r="G1530" i="26" a="1"/>
  <c r="G1530" i="26" s="1"/>
  <c r="E1530" i="26" s="1"/>
  <c r="G1390" i="26" a="1"/>
  <c r="G1390" i="26" s="1"/>
  <c r="E1390" i="26" s="1"/>
  <c r="G1204" i="26" a="1"/>
  <c r="G1204" i="26" s="1"/>
  <c r="E1204" i="26" s="1"/>
  <c r="G1554" i="26" a="1"/>
  <c r="G1554" i="26" s="1"/>
  <c r="E1554" i="26" s="1"/>
  <c r="G15" i="26" a="1"/>
  <c r="G15" i="26" s="1"/>
  <c r="G469" i="26" a="1"/>
  <c r="G469" i="26" s="1"/>
  <c r="E469" i="26" s="1"/>
  <c r="G168" i="26" a="1"/>
  <c r="G168" i="26" s="1"/>
  <c r="E168" i="26" s="1"/>
  <c r="G247" i="26" a="1"/>
  <c r="G247" i="26" s="1"/>
  <c r="E247" i="26" s="1"/>
  <c r="G609" i="26" a="1"/>
  <c r="G609" i="26" s="1"/>
  <c r="E609" i="26" s="1"/>
  <c r="G171" i="26" a="1"/>
  <c r="G171" i="26" s="1"/>
  <c r="E171" i="26" s="1"/>
  <c r="G238" i="26" a="1"/>
  <c r="G238" i="26" s="1"/>
  <c r="E238" i="26" s="1"/>
  <c r="G648" i="26" a="1"/>
  <c r="G648" i="26" s="1"/>
  <c r="E648" i="26" s="1"/>
  <c r="G86" i="26" a="1"/>
  <c r="G86" i="26" s="1"/>
  <c r="E86" i="26" s="1"/>
  <c r="G337" i="26" a="1"/>
  <c r="G337" i="26" s="1"/>
  <c r="E337" i="26" s="1"/>
  <c r="G479" i="26" a="1"/>
  <c r="G479" i="26" s="1"/>
  <c r="E479" i="26" s="1"/>
  <c r="G156" i="26" a="1"/>
  <c r="G156" i="26" s="1"/>
  <c r="E156" i="26" s="1"/>
  <c r="G1360" i="26" a="1"/>
  <c r="G1360" i="26" s="1"/>
  <c r="E1360" i="26" s="1"/>
  <c r="G841" i="26" a="1"/>
  <c r="G841" i="26" s="1"/>
  <c r="E841" i="26" s="1"/>
  <c r="G225" i="26" a="1"/>
  <c r="G225" i="26" s="1"/>
  <c r="E225" i="26" s="1"/>
  <c r="G397" i="26" a="1"/>
  <c r="G397" i="26" s="1"/>
  <c r="E397" i="26" s="1"/>
  <c r="G901" i="26" a="1"/>
  <c r="G901" i="26" s="1"/>
  <c r="E901" i="26" s="1"/>
  <c r="G48" i="26" a="1"/>
  <c r="G48" i="26" s="1"/>
  <c r="G385" i="26" a="1"/>
  <c r="G385" i="26" s="1"/>
  <c r="E385" i="26" s="1"/>
  <c r="G726" i="26" a="1"/>
  <c r="G726" i="26" s="1"/>
  <c r="E726" i="26" s="1"/>
  <c r="G38" i="26" a="1"/>
  <c r="G38" i="26" s="1"/>
  <c r="G471" i="26" a="1"/>
  <c r="G471" i="26" s="1"/>
  <c r="E471" i="26" s="1"/>
  <c r="G896" i="26" a="1"/>
  <c r="G896" i="26" s="1"/>
  <c r="E896" i="26" s="1"/>
  <c r="G35" i="26" a="1"/>
  <c r="G35" i="26" s="1"/>
  <c r="G763" i="26" a="1"/>
  <c r="G763" i="26" s="1"/>
  <c r="E763" i="26" s="1"/>
  <c r="G607" i="26" a="1"/>
  <c r="G607" i="26" s="1"/>
  <c r="E607" i="26" s="1"/>
  <c r="G93" i="26" a="1"/>
  <c r="G93" i="26" s="1"/>
  <c r="E93" i="26" s="1"/>
  <c r="G452" i="26" a="1"/>
  <c r="G452" i="26" s="1"/>
  <c r="E452" i="26" s="1"/>
  <c r="G295" i="26" a="1"/>
  <c r="G295" i="26" s="1"/>
  <c r="E295" i="26" s="1"/>
  <c r="G856" i="26" a="1"/>
  <c r="G856" i="26" s="1"/>
  <c r="E856" i="26" s="1"/>
  <c r="G125" i="26" a="1"/>
  <c r="G125" i="26" s="1"/>
  <c r="E125" i="26" s="1"/>
  <c r="G269" i="26" a="1"/>
  <c r="G269" i="26" s="1"/>
  <c r="E269" i="26" s="1"/>
  <c r="G439" i="26" a="1"/>
  <c r="G439" i="26" s="1"/>
  <c r="E439" i="26" s="1"/>
  <c r="G1279" i="26" a="1"/>
  <c r="G1279" i="26" s="1"/>
  <c r="E1279" i="26" s="1"/>
  <c r="G186" i="26" a="1"/>
  <c r="G186" i="26" s="1"/>
  <c r="E186" i="26" s="1"/>
  <c r="G191" i="26" a="1"/>
  <c r="G191" i="26" s="1"/>
  <c r="E191" i="26" s="1"/>
  <c r="G1045" i="26" a="1"/>
  <c r="G1045" i="26" s="1"/>
  <c r="E1045" i="26" s="1"/>
  <c r="G1557" i="26" a="1"/>
  <c r="G1557" i="26" s="1"/>
  <c r="E1557" i="26" s="1"/>
  <c r="G774" i="26" a="1"/>
  <c r="G774" i="26" s="1"/>
  <c r="E774" i="26" s="1"/>
  <c r="G1056" i="26" a="1"/>
  <c r="G1056" i="26" s="1"/>
  <c r="E1056" i="26" s="1"/>
  <c r="G1436" i="26" a="1"/>
  <c r="G1436" i="26" s="1"/>
  <c r="E1436" i="26" s="1"/>
  <c r="G933" i="26" a="1"/>
  <c r="G933" i="26" s="1"/>
  <c r="E933" i="26" s="1"/>
  <c r="G929" i="26" a="1"/>
  <c r="G929" i="26" s="1"/>
  <c r="E929" i="26" s="1"/>
  <c r="G931" i="26" a="1"/>
  <c r="G931" i="26" s="1"/>
  <c r="E931" i="26" s="1"/>
  <c r="G934" i="26" a="1"/>
  <c r="G934" i="26" s="1"/>
  <c r="E934" i="26" s="1"/>
  <c r="G1214" i="26" a="1"/>
  <c r="G1214" i="26" s="1"/>
  <c r="E1214" i="26" s="1"/>
  <c r="G1212" i="26" a="1"/>
  <c r="G1212" i="26" s="1"/>
  <c r="E1212" i="26" s="1"/>
  <c r="G1216" i="26" a="1"/>
  <c r="G1216" i="26" s="1"/>
  <c r="E1216" i="26" s="1"/>
  <c r="G1213" i="26" a="1"/>
  <c r="G1213" i="26" s="1"/>
  <c r="E1213" i="26" s="1"/>
  <c r="G1217" i="26" a="1"/>
  <c r="G1217" i="26" s="1"/>
  <c r="E1217" i="26" s="1"/>
  <c r="G474" i="26" a="1"/>
  <c r="G474" i="26" s="1"/>
  <c r="E474" i="26" s="1"/>
  <c r="G745" i="26" a="1"/>
  <c r="G745" i="26" s="1"/>
  <c r="E745" i="26" s="1"/>
  <c r="G823" i="26" a="1"/>
  <c r="G823" i="26" s="1"/>
  <c r="E823" i="26" s="1"/>
  <c r="G822" i="26" a="1"/>
  <c r="G822" i="26" s="1"/>
  <c r="E822" i="26" s="1"/>
  <c r="G952" i="26" a="1"/>
  <c r="G952" i="26" s="1"/>
  <c r="E952" i="26" s="1"/>
  <c r="G670" i="26" a="1"/>
  <c r="G670" i="26" s="1"/>
  <c r="E670" i="26" s="1"/>
  <c r="G510" i="26" a="1"/>
  <c r="G510" i="26" s="1"/>
  <c r="E510" i="26" s="1"/>
  <c r="G514" i="26" a="1"/>
  <c r="G514" i="26" s="1"/>
  <c r="E514" i="26" s="1"/>
  <c r="G22" i="26" a="1"/>
  <c r="G22" i="26" s="1"/>
  <c r="G678" i="26" a="1"/>
  <c r="G678" i="26" s="1"/>
  <c r="E678" i="26" s="1"/>
  <c r="G1392" i="26" a="1"/>
  <c r="G1392" i="26" s="1"/>
  <c r="E1392" i="26" s="1"/>
  <c r="G1393" i="26" a="1"/>
  <c r="G1393" i="26" s="1"/>
  <c r="E1393" i="26" s="1"/>
  <c r="G1265" i="26" a="1"/>
  <c r="G1265" i="26" s="1"/>
  <c r="E1265" i="26" s="1"/>
  <c r="G1264" i="26" a="1"/>
  <c r="G1264" i="26" s="1"/>
  <c r="E1264" i="26" s="1"/>
  <c r="G16" i="26" a="1"/>
  <c r="G16" i="26" s="1"/>
  <c r="G945" i="26" a="1"/>
  <c r="G945" i="26" s="1"/>
  <c r="E945" i="26" s="1"/>
  <c r="G980" i="26" a="1"/>
  <c r="G980" i="26" s="1"/>
  <c r="E980" i="26" s="1"/>
  <c r="G981" i="26" a="1"/>
  <c r="G981" i="26" s="1"/>
  <c r="E981" i="26" s="1"/>
  <c r="G1459" i="26" a="1"/>
  <c r="G1459" i="26" s="1"/>
  <c r="E1459" i="26" s="1"/>
  <c r="G1458" i="26" a="1"/>
  <c r="G1458" i="26" s="1"/>
  <c r="E1458" i="26" s="1"/>
  <c r="G1329" i="26" a="1"/>
  <c r="G1329" i="26" s="1"/>
  <c r="E1329" i="26" s="1"/>
  <c r="G1328" i="26" a="1"/>
  <c r="G1328" i="26" s="1"/>
  <c r="E1328" i="26" s="1"/>
  <c r="G1235" i="26" a="1"/>
  <c r="G1235" i="26" s="1"/>
  <c r="E1235" i="26" s="1"/>
  <c r="G84" i="26" a="1"/>
  <c r="G84" i="26" s="1"/>
  <c r="E84" i="26" s="1"/>
  <c r="G500" i="26" a="1"/>
  <c r="G500" i="26" s="1"/>
  <c r="E500" i="26" s="1"/>
  <c r="G60" i="26" a="1"/>
  <c r="G60" i="26" s="1"/>
  <c r="G1493" i="26" a="1"/>
  <c r="G1493" i="26" s="1"/>
  <c r="E1493" i="26" s="1"/>
  <c r="G76" i="26" a="1"/>
  <c r="G76" i="26" s="1"/>
  <c r="G786" i="26" a="1"/>
  <c r="G786" i="26" s="1"/>
  <c r="E786" i="26" s="1"/>
  <c r="G287" i="26" a="1"/>
  <c r="G287" i="26" s="1"/>
  <c r="E287" i="26" s="1"/>
  <c r="G114" i="26" a="1"/>
  <c r="G114" i="26" s="1"/>
  <c r="E114" i="26" s="1"/>
  <c r="G332" i="26" a="1"/>
  <c r="G332" i="26" s="1"/>
  <c r="E332" i="26" s="1"/>
  <c r="G77" i="26" a="1"/>
  <c r="G77" i="26" s="1"/>
  <c r="G313" i="26" a="1"/>
  <c r="G313" i="26" s="1"/>
  <c r="E313" i="26" s="1"/>
  <c r="G753" i="26" a="1"/>
  <c r="G753" i="26" s="1"/>
  <c r="E753" i="26" s="1"/>
  <c r="G167" i="26" a="1"/>
  <c r="G167" i="26" s="1"/>
  <c r="E167" i="26" s="1"/>
  <c r="G541" i="26" a="1"/>
  <c r="G541" i="26" s="1"/>
  <c r="E541" i="26" s="1"/>
  <c r="G506" i="26" a="1"/>
  <c r="G506" i="26" s="1"/>
  <c r="E506" i="26" s="1"/>
  <c r="G1034" i="26" a="1"/>
  <c r="G1034" i="26" s="1"/>
  <c r="E1034" i="26" s="1"/>
  <c r="G88" i="26" a="1"/>
  <c r="G88" i="26" s="1"/>
  <c r="E88" i="26" s="1"/>
  <c r="G571" i="26" a="1"/>
  <c r="G571" i="26" s="1"/>
  <c r="E571" i="26" s="1"/>
  <c r="G958" i="26" a="1"/>
  <c r="G958" i="26" s="1"/>
  <c r="E958" i="26" s="1"/>
  <c r="G502" i="26" a="1"/>
  <c r="G502" i="26" s="1"/>
  <c r="E502" i="26" s="1"/>
  <c r="G928" i="26" a="1"/>
  <c r="G928" i="26" s="1"/>
  <c r="E928" i="26" s="1"/>
  <c r="G72" i="26" a="1"/>
  <c r="G72" i="26" s="1"/>
  <c r="G424" i="26" a="1"/>
  <c r="G424" i="26" s="1"/>
  <c r="E424" i="26" s="1"/>
  <c r="G848" i="26" a="1"/>
  <c r="G848" i="26" s="1"/>
  <c r="E848" i="26" s="1"/>
  <c r="G14" i="26" a="1"/>
  <c r="G14" i="26" s="1"/>
  <c r="G445" i="26" a="1"/>
  <c r="G445" i="26" s="1"/>
  <c r="E445" i="26" s="1"/>
  <c r="G349" i="26" a="1"/>
  <c r="G349" i="26" s="1"/>
  <c r="E349" i="26" s="1"/>
  <c r="G926" i="26" a="1"/>
  <c r="G926" i="26" s="1"/>
  <c r="E926" i="26" s="1"/>
  <c r="G124" i="26" a="1"/>
  <c r="G124" i="26" s="1"/>
  <c r="E124" i="26" s="1"/>
  <c r="G491" i="26" a="1"/>
  <c r="G491" i="26" s="1"/>
  <c r="E491" i="26" s="1"/>
  <c r="G187" i="26" a="1"/>
  <c r="G187" i="26" s="1"/>
  <c r="E187" i="26" s="1"/>
  <c r="G837" i="26" a="1"/>
  <c r="G837" i="26" s="1"/>
  <c r="E837" i="26" s="1"/>
  <c r="G91" i="26" a="1"/>
  <c r="G91" i="26" s="1"/>
  <c r="E91" i="26" s="1"/>
  <c r="G493" i="26" a="1"/>
  <c r="G493" i="26" s="1"/>
  <c r="E493" i="26" s="1"/>
  <c r="G519" i="26" a="1"/>
  <c r="G519" i="26" s="1"/>
  <c r="E519" i="26" s="1"/>
  <c r="G1275" i="26" a="1"/>
  <c r="G1275" i="26" s="1"/>
  <c r="E1275" i="26" s="1"/>
  <c r="G365" i="26" a="1"/>
  <c r="G365" i="26" s="1"/>
  <c r="E365" i="26" s="1"/>
  <c r="G173" i="26" a="1"/>
  <c r="G173" i="26" s="1"/>
  <c r="E173" i="26" s="1"/>
  <c r="G1031" i="26" a="1"/>
  <c r="G1031" i="26" s="1"/>
  <c r="E1031" i="26" s="1"/>
  <c r="G547" i="26" a="1"/>
  <c r="G547" i="26" s="1"/>
  <c r="E547" i="26" s="1"/>
  <c r="G1203" i="26" a="1"/>
  <c r="G1203" i="26" s="1"/>
  <c r="E1203" i="26" s="1"/>
  <c r="G723" i="26" a="1"/>
  <c r="G723" i="26" s="1"/>
  <c r="E723" i="26" s="1"/>
  <c r="G1092" i="26" a="1"/>
  <c r="G1092" i="26" s="1"/>
  <c r="E1092" i="26" s="1"/>
  <c r="G1448" i="26" a="1"/>
  <c r="G1448" i="26" s="1"/>
  <c r="E1448" i="26" s="1"/>
  <c r="G1449" i="26" a="1"/>
  <c r="G1449" i="26" s="1"/>
  <c r="E1449" i="26" s="1"/>
  <c r="G1283" i="26" a="1"/>
  <c r="G1283" i="26" s="1"/>
  <c r="E1283" i="26" s="1"/>
  <c r="G1281" i="26" a="1"/>
  <c r="G1281" i="26" s="1"/>
  <c r="E1281" i="26" s="1"/>
  <c r="G1282" i="26" a="1"/>
  <c r="G1282" i="26" s="1"/>
  <c r="E1282" i="26" s="1"/>
  <c r="G1280" i="26" a="1"/>
  <c r="G1280" i="26" s="1"/>
  <c r="E1280" i="26" s="1"/>
  <c r="G1558" i="26" a="1"/>
  <c r="G1558" i="26" s="1"/>
  <c r="E1558" i="26" s="1"/>
  <c r="G1559" i="26" a="1"/>
  <c r="G1559" i="26" s="1"/>
  <c r="E1559" i="26" s="1"/>
  <c r="G420" i="26" a="1"/>
  <c r="G420" i="26" s="1"/>
  <c r="E420" i="26" s="1"/>
  <c r="G1207" i="26" a="1"/>
  <c r="G1207" i="26" s="1"/>
  <c r="E1207" i="26" s="1"/>
  <c r="G706" i="26" a="1"/>
  <c r="G706" i="26" s="1"/>
  <c r="E706" i="26" s="1"/>
  <c r="G707" i="26" a="1"/>
  <c r="G707" i="26" s="1"/>
  <c r="E707" i="26" s="1"/>
  <c r="G268" i="26" a="1"/>
  <c r="G268" i="26" s="1"/>
  <c r="E268" i="26" s="1"/>
  <c r="G987" i="26" a="1"/>
  <c r="G987" i="26" s="1"/>
  <c r="E987" i="26" s="1"/>
  <c r="G986" i="26" a="1"/>
  <c r="G986" i="26" s="1"/>
  <c r="E986" i="26" s="1"/>
  <c r="G1473" i="26" a="1"/>
  <c r="G1473" i="26" s="1"/>
  <c r="E1473" i="26" s="1"/>
  <c r="G1116" i="26" a="1"/>
  <c r="G1116" i="26" s="1"/>
  <c r="E1116" i="26" s="1"/>
  <c r="G1302" i="26" a="1"/>
  <c r="G1302" i="26" s="1"/>
  <c r="E1302" i="26" s="1"/>
  <c r="G1303" i="26" a="1"/>
  <c r="G1303" i="26" s="1"/>
  <c r="E1303" i="26" s="1"/>
  <c r="G1490" i="26" a="1"/>
  <c r="G1490" i="26" s="1"/>
  <c r="E1490" i="26" s="1"/>
  <c r="G1055" i="26" a="1"/>
  <c r="G1055" i="26" s="1"/>
  <c r="E1055" i="26" s="1"/>
  <c r="G715" i="26" a="1"/>
  <c r="G715" i="26" s="1"/>
  <c r="E715" i="26" s="1"/>
  <c r="G718" i="26" a="1"/>
  <c r="G718" i="26" s="1"/>
  <c r="E718" i="26" s="1"/>
  <c r="G714" i="26" a="1"/>
  <c r="G714" i="26" s="1"/>
  <c r="E714" i="26" s="1"/>
  <c r="G719" i="26" a="1"/>
  <c r="G719" i="26" s="1"/>
  <c r="E719" i="26" s="1"/>
  <c r="G829" i="26" a="1"/>
  <c r="G829" i="26" s="1"/>
  <c r="E829" i="26" s="1"/>
  <c r="G826" i="26" a="1"/>
  <c r="G826" i="26" s="1"/>
  <c r="E826" i="26" s="1"/>
  <c r="G1132" i="26" a="1"/>
  <c r="G1132" i="26" s="1"/>
  <c r="E1132" i="26" s="1"/>
  <c r="G1301" i="26" a="1"/>
  <c r="G1301" i="26" s="1"/>
  <c r="E1301" i="26" s="1"/>
  <c r="G1038" i="26" a="1"/>
  <c r="G1038" i="26" s="1"/>
  <c r="E1038" i="26" s="1"/>
  <c r="G1039" i="26" a="1"/>
  <c r="G1039" i="26" s="1"/>
  <c r="E1039" i="26" s="1"/>
  <c r="G1525" i="26" a="1"/>
  <c r="G1525" i="26" s="1"/>
  <c r="E1525" i="26" s="1"/>
  <c r="G572" i="26" a="1"/>
  <c r="G572" i="26" s="1"/>
  <c r="E572" i="26" s="1"/>
  <c r="G875" i="26" a="1"/>
  <c r="G875" i="26" s="1"/>
  <c r="E875" i="26" s="1"/>
  <c r="G589" i="26" a="1"/>
  <c r="G589" i="26" s="1"/>
  <c r="E589" i="26" s="1"/>
  <c r="G588" i="26" a="1"/>
  <c r="G588" i="26" s="1"/>
  <c r="E588" i="26" s="1"/>
  <c r="G590" i="26" a="1"/>
  <c r="G590" i="26" s="1"/>
  <c r="E590" i="26" s="1"/>
  <c r="G594" i="26" a="1"/>
  <c r="G594" i="26" s="1"/>
  <c r="E594" i="26" s="1"/>
  <c r="G194" i="26" a="1"/>
  <c r="G194" i="26" s="1"/>
  <c r="E194" i="26" s="1"/>
  <c r="G438" i="26" a="1"/>
  <c r="G438" i="26" s="1"/>
  <c r="E438" i="26" s="1"/>
  <c r="G694" i="26" a="1"/>
  <c r="G694" i="26" s="1"/>
  <c r="E694" i="26" s="1"/>
  <c r="G190" i="26" a="1"/>
  <c r="G190" i="26" s="1"/>
  <c r="E190" i="26" s="1"/>
  <c r="G308" i="26" a="1"/>
  <c r="G308" i="26" s="1"/>
  <c r="E308" i="26" s="1"/>
  <c r="G629" i="26" a="1"/>
  <c r="G629" i="26" s="1"/>
  <c r="E629" i="26" s="1"/>
  <c r="G274" i="26" a="1"/>
  <c r="G274" i="26" s="1"/>
  <c r="E274" i="26" s="1"/>
  <c r="G89" i="26" a="1"/>
  <c r="G89" i="26" s="1"/>
  <c r="E89" i="26" s="1"/>
  <c r="G364" i="26" a="1"/>
  <c r="G364" i="26" s="1"/>
  <c r="E364" i="26" s="1"/>
  <c r="G496" i="26" a="1"/>
  <c r="G496" i="26" s="1"/>
  <c r="E496" i="26" s="1"/>
  <c r="G163" i="26" a="1"/>
  <c r="G163" i="26" s="1"/>
  <c r="E163" i="26" s="1"/>
  <c r="G282" i="26" a="1"/>
  <c r="G282" i="26" s="1"/>
  <c r="E282" i="26" s="1"/>
  <c r="G532" i="26" a="1"/>
  <c r="G532" i="26" s="1"/>
  <c r="E532" i="26" s="1"/>
  <c r="G61" i="26" a="1"/>
  <c r="G61" i="26" s="1"/>
  <c r="G984" i="26" a="1"/>
  <c r="G984" i="26" s="1"/>
  <c r="E984" i="26" s="1"/>
  <c r="G249" i="26" a="1"/>
  <c r="G249" i="26" s="1"/>
  <c r="E249" i="26" s="1"/>
  <c r="G417" i="26" a="1"/>
  <c r="G417" i="26" s="1"/>
  <c r="E417" i="26" s="1"/>
  <c r="G911" i="26" a="1"/>
  <c r="G911" i="26" s="1"/>
  <c r="E911" i="26" s="1"/>
  <c r="G51" i="26" a="1"/>
  <c r="G51" i="26" s="1"/>
  <c r="G402" i="26" a="1"/>
  <c r="G402" i="26" s="1"/>
  <c r="E402" i="26" s="1"/>
  <c r="G121" i="26" a="1"/>
  <c r="G121" i="26" s="1"/>
  <c r="E121" i="26" s="1"/>
  <c r="G419" i="26" a="1"/>
  <c r="G419" i="26" s="1"/>
  <c r="E419" i="26" s="1"/>
  <c r="G988" i="26" a="1"/>
  <c r="G988" i="26" s="1"/>
  <c r="E988" i="26" s="1"/>
  <c r="G264" i="26" a="1"/>
  <c r="G264" i="26" s="1"/>
  <c r="E264" i="26" s="1"/>
  <c r="G526" i="26" a="1"/>
  <c r="G526" i="26" s="1"/>
  <c r="E526" i="26" s="1"/>
  <c r="G351" i="26" a="1"/>
  <c r="G351" i="26" s="1"/>
  <c r="E351" i="26" s="1"/>
  <c r="G181" i="26" a="1"/>
  <c r="G181" i="26" s="1"/>
  <c r="E181" i="26" s="1"/>
  <c r="G650" i="26" a="1"/>
  <c r="G650" i="26" s="1"/>
  <c r="E650" i="26" s="1"/>
  <c r="G165" i="26" a="1"/>
  <c r="G165" i="26" s="1"/>
  <c r="E165" i="26" s="1"/>
  <c r="G403" i="26" a="1"/>
  <c r="G403" i="26" s="1"/>
  <c r="E403" i="26" s="1"/>
  <c r="G712" i="26" a="1"/>
  <c r="G712" i="26" s="1"/>
  <c r="E712" i="26" s="1"/>
  <c r="G159" i="26" a="1"/>
  <c r="G159" i="26" s="1"/>
  <c r="E159" i="26" s="1"/>
  <c r="G669" i="26" a="1"/>
  <c r="G669" i="26" s="1"/>
  <c r="E669" i="26" s="1"/>
  <c r="G1051" i="26" a="1"/>
  <c r="G1051" i="26" s="1"/>
  <c r="E1051" i="26" s="1"/>
  <c r="G787" i="26" a="1"/>
  <c r="G787" i="26" s="1"/>
  <c r="E787" i="26" s="1"/>
  <c r="G1206" i="26" a="1"/>
  <c r="G1206" i="26" s="1"/>
  <c r="E1206" i="26" s="1"/>
  <c r="G1119" i="26" a="1"/>
  <c r="G1119" i="26" s="1"/>
  <c r="E1119" i="26" s="1"/>
  <c r="G1153" i="26" a="1"/>
  <c r="G1153" i="26" s="1"/>
  <c r="E1153" i="26" s="1"/>
  <c r="G579" i="26" a="1"/>
  <c r="G579" i="26" s="1"/>
  <c r="E579" i="26" s="1"/>
  <c r="G1112" i="26" a="1"/>
  <c r="G1112" i="26" s="1"/>
  <c r="E1112" i="26" s="1"/>
  <c r="G1294" i="26" a="1"/>
  <c r="G1294" i="26" s="1"/>
  <c r="E1294" i="26" s="1"/>
  <c r="G937" i="26" a="1"/>
  <c r="G937" i="26" s="1"/>
  <c r="E937" i="26" s="1"/>
  <c r="G936" i="26" a="1"/>
  <c r="G936" i="26" s="1"/>
  <c r="E936" i="26" s="1"/>
  <c r="G771" i="26" a="1"/>
  <c r="G771" i="26" s="1"/>
  <c r="E771" i="26" s="1"/>
  <c r="G770" i="26" a="1"/>
  <c r="G770" i="26" s="1"/>
  <c r="E770" i="26" s="1"/>
  <c r="G1015" i="26" a="1"/>
  <c r="G1015" i="26" s="1"/>
  <c r="E1015" i="26" s="1"/>
  <c r="G1014" i="26" a="1"/>
  <c r="G1014" i="26" s="1"/>
  <c r="E1014" i="26" s="1"/>
  <c r="G598" i="26" a="1"/>
  <c r="G598" i="26" s="1"/>
  <c r="E598" i="26" s="1"/>
  <c r="G1371" i="26" a="1"/>
  <c r="G1371" i="26" s="1"/>
  <c r="E1371" i="26" s="1"/>
  <c r="G1370" i="26" a="1"/>
  <c r="G1370" i="26" s="1"/>
  <c r="E1370" i="26" s="1"/>
  <c r="G1368" i="26" a="1"/>
  <c r="G1368" i="26" s="1"/>
  <c r="E1368" i="26" s="1"/>
  <c r="G1369" i="26" a="1"/>
  <c r="G1369" i="26" s="1"/>
  <c r="E1369" i="26" s="1"/>
  <c r="G1495" i="26" a="1"/>
  <c r="G1495" i="26" s="1"/>
  <c r="E1495" i="26" s="1"/>
  <c r="G1252" i="26" a="1"/>
  <c r="G1252" i="26" s="1"/>
  <c r="E1252" i="26" s="1"/>
  <c r="G1253" i="26" a="1"/>
  <c r="G1253" i="26" s="1"/>
  <c r="E1253" i="26" s="1"/>
  <c r="G1287" i="26" a="1"/>
  <c r="G1287" i="26" s="1"/>
  <c r="E1287" i="26" s="1"/>
  <c r="G1286" i="26" a="1"/>
  <c r="G1286" i="26" s="1"/>
  <c r="E1286" i="26" s="1"/>
  <c r="G833" i="26" a="1"/>
  <c r="G833" i="26" s="1"/>
  <c r="E833" i="26" s="1"/>
  <c r="G477" i="26" a="1"/>
  <c r="G477" i="26" s="1"/>
  <c r="E477" i="26" s="1"/>
  <c r="G1192" i="26" a="1"/>
  <c r="G1192" i="26" s="1"/>
  <c r="E1192" i="26" s="1"/>
  <c r="G1193" i="26" a="1"/>
  <c r="G1193" i="26" s="1"/>
  <c r="E1193" i="26" s="1"/>
  <c r="G720" i="26" a="1"/>
  <c r="G720" i="26" s="1"/>
  <c r="E720" i="26" s="1"/>
  <c r="G721" i="26" a="1"/>
  <c r="G721" i="26" s="1"/>
  <c r="E721" i="26" s="1"/>
  <c r="G1565" i="26" a="1"/>
  <c r="G1565" i="26" s="1"/>
  <c r="E1565" i="26" s="1"/>
  <c r="G1567" i="26" a="1"/>
  <c r="G1567" i="26" s="1"/>
  <c r="E1567" i="26" s="1"/>
  <c r="G1566" i="26" a="1"/>
  <c r="G1566" i="26" s="1"/>
  <c r="E1566" i="26" s="1"/>
  <c r="G1227" i="26" a="1"/>
  <c r="G1227" i="26" s="1"/>
  <c r="E1227" i="26" s="1"/>
  <c r="G1231" i="26" a="1"/>
  <c r="G1231" i="26" s="1"/>
  <c r="E1231" i="26" s="1"/>
  <c r="G1230" i="26" a="1"/>
  <c r="G1230" i="26" s="1"/>
  <c r="E1230" i="26" s="1"/>
  <c r="G1226" i="26" a="1"/>
  <c r="G1226" i="26" s="1"/>
  <c r="E1226" i="26" s="1"/>
  <c r="G882" i="26" a="1"/>
  <c r="G882" i="26" s="1"/>
  <c r="E882" i="26" s="1"/>
  <c r="G1340" i="26" a="1"/>
  <c r="G1340" i="26" s="1"/>
  <c r="E1340" i="26" s="1"/>
  <c r="G1341" i="26" a="1"/>
  <c r="G1341" i="26" s="1"/>
  <c r="E1341" i="26" s="1"/>
  <c r="G1338" i="26" a="1"/>
  <c r="G1338" i="26" s="1"/>
  <c r="E1338" i="26" s="1"/>
  <c r="G301" i="26" a="1"/>
  <c r="G301" i="26" s="1"/>
  <c r="E301" i="26" s="1"/>
  <c r="G1141" i="26" a="1"/>
  <c r="G1141" i="26" s="1"/>
  <c r="E1141" i="26" s="1"/>
  <c r="G1140" i="26" a="1"/>
  <c r="G1140" i="26" s="1"/>
  <c r="E1140" i="26" s="1"/>
  <c r="G1201" i="26" a="1"/>
  <c r="G1201" i="26" s="1"/>
  <c r="E1201" i="26" s="1"/>
  <c r="G1200" i="26" a="1"/>
  <c r="G1200" i="26" s="1"/>
  <c r="E1200" i="26" s="1"/>
  <c r="G1170" i="26" a="1"/>
  <c r="G1170" i="26" s="1"/>
  <c r="E1170" i="26" s="1"/>
  <c r="G1171" i="26" a="1"/>
  <c r="G1171" i="26" s="1"/>
  <c r="E1171" i="26" s="1"/>
  <c r="G1427" i="26" a="1"/>
  <c r="G1427" i="26" s="1"/>
  <c r="E1427" i="26" s="1"/>
  <c r="G1426" i="26" a="1"/>
  <c r="G1426" i="26" s="1"/>
  <c r="E1426" i="26" s="1"/>
  <c r="G1551" i="26" a="1"/>
  <c r="G1551" i="26" s="1"/>
  <c r="E1551" i="26" s="1"/>
  <c r="G1550" i="26" a="1"/>
  <c r="G1550" i="26" s="1"/>
  <c r="E1550" i="26" s="1"/>
  <c r="G1085" i="26" a="1"/>
  <c r="G1085" i="26" s="1"/>
  <c r="E1085" i="26" s="1"/>
  <c r="G1389" i="26" a="1"/>
  <c r="G1389" i="26" s="1"/>
  <c r="E1389" i="26" s="1"/>
  <c r="G1387" i="26" a="1"/>
  <c r="G1387" i="26" s="1"/>
  <c r="E1387" i="26" s="1"/>
  <c r="G1103" i="26" a="1"/>
  <c r="G1103" i="26" s="1"/>
  <c r="E1103" i="26" s="1"/>
  <c r="G1102" i="26" a="1"/>
  <c r="G1102" i="26" s="1"/>
  <c r="E1102" i="26" s="1"/>
  <c r="G158" i="26" a="1"/>
  <c r="G158" i="26" s="1"/>
  <c r="E158" i="26" s="1"/>
  <c r="G367" i="26" a="1"/>
  <c r="G367" i="26" s="1"/>
  <c r="E367" i="26" s="1"/>
  <c r="G879" i="26" a="1"/>
  <c r="G879" i="26" s="1"/>
  <c r="E879" i="26" s="1"/>
  <c r="G293" i="26" a="1"/>
  <c r="G293" i="26" s="1"/>
  <c r="E293" i="26" s="1"/>
  <c r="G870" i="26" a="1"/>
  <c r="G870" i="26" s="1"/>
  <c r="E870" i="26" s="1"/>
  <c r="G117" i="26" a="1"/>
  <c r="G117" i="26" s="1"/>
  <c r="E117" i="26" s="1"/>
  <c r="G649" i="26" a="1"/>
  <c r="G649" i="26" s="1"/>
  <c r="E649" i="26" s="1"/>
  <c r="G80" i="26" a="1"/>
  <c r="G80" i="26" s="1"/>
  <c r="G347" i="26" a="1"/>
  <c r="G347" i="26" s="1"/>
  <c r="E347" i="26" s="1"/>
  <c r="G804" i="26" a="1"/>
  <c r="G804" i="26" s="1"/>
  <c r="E804" i="26" s="1"/>
  <c r="G174" i="26" a="1"/>
  <c r="G174" i="26" s="1"/>
  <c r="E174" i="26" s="1"/>
  <c r="G340" i="26" a="1"/>
  <c r="G340" i="26" s="1"/>
  <c r="E340" i="26" s="1"/>
  <c r="G564" i="26" a="1"/>
  <c r="G564" i="26" s="1"/>
  <c r="E564" i="26" s="1"/>
  <c r="G315" i="26" a="1"/>
  <c r="G315" i="26" s="1"/>
  <c r="E315" i="26" s="1"/>
  <c r="G543" i="26" a="1"/>
  <c r="G543" i="26" s="1"/>
  <c r="E543" i="26" s="1"/>
  <c r="G1017" i="26" a="1"/>
  <c r="G1017" i="26" s="1"/>
  <c r="E1017" i="26" s="1"/>
  <c r="G601" i="26" a="1"/>
  <c r="G601" i="26" s="1"/>
  <c r="E601" i="26" s="1"/>
  <c r="G673" i="26" a="1"/>
  <c r="G673" i="26" s="1"/>
  <c r="E673" i="26" s="1"/>
  <c r="G39" i="26" a="1"/>
  <c r="G39" i="26" s="1"/>
  <c r="G354" i="26" a="1"/>
  <c r="G354" i="26" s="1"/>
  <c r="E354" i="26" s="1"/>
  <c r="G106" i="26" a="1"/>
  <c r="G106" i="26" s="1"/>
  <c r="E106" i="26" s="1"/>
  <c r="G371" i="26" a="1"/>
  <c r="G371" i="26" s="1"/>
  <c r="E371" i="26" s="1"/>
  <c r="G252" i="26" a="1"/>
  <c r="G252" i="26" s="1"/>
  <c r="E252" i="26" s="1"/>
  <c r="G802" i="26" a="1"/>
  <c r="G802" i="26" s="1"/>
  <c r="E802" i="26" s="1"/>
  <c r="G57" i="26" a="1"/>
  <c r="G57" i="26" s="1"/>
  <c r="G790" i="26" a="1"/>
  <c r="G790" i="26" s="1"/>
  <c r="E790" i="26" s="1"/>
  <c r="G201" i="26" a="1"/>
  <c r="G201" i="26" s="1"/>
  <c r="E201" i="26" s="1"/>
  <c r="G1178" i="26" a="1"/>
  <c r="G1178" i="26" s="1"/>
  <c r="E1178" i="26" s="1"/>
  <c r="G390" i="26" a="1"/>
  <c r="G390" i="26" s="1"/>
  <c r="E390" i="26" s="1"/>
  <c r="G576" i="26" a="1"/>
  <c r="G576" i="26" s="1"/>
  <c r="E576" i="26" s="1"/>
  <c r="G75" i="26" a="1"/>
  <c r="G75" i="26" s="1"/>
  <c r="G110" i="26" a="1"/>
  <c r="G110" i="26" s="1"/>
  <c r="E110" i="26" s="1"/>
  <c r="G236" i="26" a="1"/>
  <c r="G236" i="26" s="1"/>
  <c r="E236" i="26" s="1"/>
  <c r="G932" i="26" a="1"/>
  <c r="G932" i="26" s="1"/>
  <c r="E932" i="26" s="1"/>
  <c r="G152" i="26" a="1"/>
  <c r="G152" i="26" s="1"/>
  <c r="E152" i="26" s="1"/>
  <c r="G796" i="26" a="1"/>
  <c r="G796" i="26" s="1"/>
  <c r="E796" i="26" s="1"/>
  <c r="G1020" i="26" a="1"/>
  <c r="G1020" i="26" s="1"/>
  <c r="E1020" i="26" s="1"/>
  <c r="G593" i="26" a="1"/>
  <c r="G593" i="26" s="1"/>
  <c r="E593" i="26" s="1"/>
  <c r="G1228" i="26" a="1"/>
  <c r="G1228" i="26" s="1"/>
  <c r="E1228" i="26" s="1"/>
  <c r="G1256" i="26" a="1"/>
  <c r="G1256" i="26" s="1"/>
  <c r="E1256" i="26" s="1"/>
  <c r="G527" i="26" a="1"/>
  <c r="G527" i="26" s="1"/>
  <c r="E527" i="26" s="1"/>
  <c r="G1115" i="26" a="1"/>
  <c r="G1115" i="26" s="1"/>
  <c r="E1115" i="26" s="1"/>
  <c r="G1300" i="26" a="1"/>
  <c r="G1300" i="26" s="1"/>
  <c r="E1300" i="26" s="1"/>
  <c r="G1165" i="26" a="1"/>
  <c r="G1165" i="26" s="1"/>
  <c r="E1165" i="26" s="1"/>
  <c r="G1164" i="26" a="1"/>
  <c r="G1164" i="26" s="1"/>
  <c r="E1164" i="26" s="1"/>
  <c r="G1211" i="26" a="1"/>
  <c r="G1211" i="26" s="1"/>
  <c r="E1211" i="26" s="1"/>
  <c r="G1574" i="26" a="1"/>
  <c r="G1574" i="26" s="1"/>
  <c r="E1574" i="26" s="1"/>
  <c r="G700" i="26" a="1"/>
  <c r="G700" i="26" s="1"/>
  <c r="E700" i="26" s="1"/>
  <c r="G1385" i="26" a="1"/>
  <c r="G1385" i="26" s="1"/>
  <c r="E1385" i="26" s="1"/>
  <c r="G951" i="26" a="1"/>
  <c r="G951" i="26" s="1"/>
  <c r="E951" i="26" s="1"/>
  <c r="G950" i="26" a="1"/>
  <c r="G950" i="26" s="1"/>
  <c r="E950" i="26" s="1"/>
  <c r="G1144" i="26" a="1"/>
  <c r="G1144" i="26" s="1"/>
  <c r="E1144" i="26" s="1"/>
  <c r="G1145" i="26" a="1"/>
  <c r="G1145" i="26" s="1"/>
  <c r="E1145" i="26" s="1"/>
  <c r="G1142" i="26" a="1"/>
  <c r="G1142" i="26" s="1"/>
  <c r="E1142" i="26" s="1"/>
  <c r="G1438" i="26" a="1"/>
  <c r="G1438" i="26" s="1"/>
  <c r="E1438" i="26" s="1"/>
  <c r="G1439" i="26" a="1"/>
  <c r="G1439" i="26" s="1"/>
  <c r="E1439" i="26" s="1"/>
  <c r="G1576" i="26" a="1"/>
  <c r="G1576" i="26" s="1"/>
  <c r="E1576" i="26" s="1"/>
  <c r="G1578" i="26" a="1"/>
  <c r="G1578" i="26" s="1"/>
  <c r="E1578" i="26" s="1"/>
  <c r="G1577" i="26" a="1"/>
  <c r="G1577" i="26" s="1"/>
  <c r="E1577" i="26" s="1"/>
  <c r="G1579" i="26" a="1"/>
  <c r="G1579" i="26" s="1"/>
  <c r="E1579" i="26" s="1"/>
  <c r="G1157" i="26" a="1"/>
  <c r="G1157" i="26" s="1"/>
  <c r="E1157" i="26" s="1"/>
  <c r="G1563" i="26" a="1"/>
  <c r="G1563" i="26" s="1"/>
  <c r="E1563" i="26" s="1"/>
  <c r="G680" i="26" a="1"/>
  <c r="G680" i="26" s="1"/>
  <c r="E680" i="26" s="1"/>
  <c r="G681" i="26" a="1"/>
  <c r="G681" i="26" s="1"/>
  <c r="E681" i="26" s="1"/>
  <c r="G815" i="26" a="1"/>
  <c r="G815" i="26" s="1"/>
  <c r="E815" i="26" s="1"/>
  <c r="G1358" i="26" a="1"/>
  <c r="G1358" i="26" s="1"/>
  <c r="E1358" i="26" s="1"/>
  <c r="G1356" i="26" a="1"/>
  <c r="G1356" i="26" s="1"/>
  <c r="E1356" i="26" s="1"/>
  <c r="G1359" i="26" a="1"/>
  <c r="G1359" i="26" s="1"/>
  <c r="E1359" i="26" s="1"/>
  <c r="G1355" i="26" a="1"/>
  <c r="G1355" i="26" s="1"/>
  <c r="E1355" i="26" s="1"/>
  <c r="G1357" i="26" a="1"/>
  <c r="G1357" i="26" s="1"/>
  <c r="E1357" i="26" s="1"/>
  <c r="G1536" i="26" a="1"/>
  <c r="G1536" i="26" s="1"/>
  <c r="E1536" i="26" s="1"/>
  <c r="G1521" i="26" a="1"/>
  <c r="G1521" i="26" s="1"/>
  <c r="E1521" i="26" s="1"/>
  <c r="G1520" i="26" a="1"/>
  <c r="G1520" i="26" s="1"/>
  <c r="E1520" i="26" s="1"/>
  <c r="G53" i="26" a="1"/>
  <c r="G53" i="26" s="1"/>
  <c r="G913" i="26" a="1"/>
  <c r="G913" i="26" s="1"/>
  <c r="E913" i="26" s="1"/>
  <c r="G362" i="26" a="1"/>
  <c r="G362" i="26" s="1"/>
  <c r="E362" i="26" s="1"/>
  <c r="G814" i="26" a="1"/>
  <c r="G814" i="26" s="1"/>
  <c r="E814" i="26" s="1"/>
  <c r="G207" i="26" a="1"/>
  <c r="G207" i="26" s="1"/>
  <c r="E207" i="26" s="1"/>
  <c r="G731" i="26" a="1"/>
  <c r="G731" i="26" s="1"/>
  <c r="E731" i="26" s="1"/>
  <c r="G228" i="26" a="1"/>
  <c r="G228" i="26" s="1"/>
  <c r="E228" i="26" s="1"/>
  <c r="G685" i="26" a="1"/>
  <c r="G685" i="26" s="1"/>
  <c r="E685" i="26" s="1"/>
  <c r="G92" i="26" a="1"/>
  <c r="G92" i="26" s="1"/>
  <c r="E92" i="26" s="1"/>
  <c r="G433" i="26" a="1"/>
  <c r="G433" i="26" s="1"/>
  <c r="E433" i="26" s="1"/>
  <c r="G550" i="26" a="1"/>
  <c r="G550" i="26" s="1"/>
  <c r="E550" i="26" s="1"/>
  <c r="G285" i="26" a="1"/>
  <c r="G285" i="26" s="1"/>
  <c r="E285" i="26" s="1"/>
  <c r="G1335" i="26" a="1"/>
  <c r="G1335" i="26" s="1"/>
  <c r="E1335" i="26" s="1"/>
  <c r="G64" i="26" a="1"/>
  <c r="G64" i="26" s="1"/>
  <c r="G450" i="26" a="1"/>
  <c r="G450" i="26" s="1"/>
  <c r="E450" i="26" s="1"/>
  <c r="G949" i="26" a="1"/>
  <c r="G949" i="26" s="1"/>
  <c r="E949" i="26" s="1"/>
  <c r="G254" i="26" a="1"/>
  <c r="G254" i="26" s="1"/>
  <c r="E254" i="26" s="1"/>
  <c r="G914" i="26" a="1"/>
  <c r="G914" i="26" s="1"/>
  <c r="E914" i="26" s="1"/>
  <c r="G94" i="26" a="1"/>
  <c r="G94" i="26" s="1"/>
  <c r="E94" i="26" s="1"/>
  <c r="G400" i="26" a="1"/>
  <c r="G400" i="26" s="1"/>
  <c r="E400" i="26" s="1"/>
  <c r="G1126" i="26" a="1"/>
  <c r="G1126" i="26" s="1"/>
  <c r="E1126" i="26" s="1"/>
  <c r="G961" i="26" a="1"/>
  <c r="G961" i="26" s="1"/>
  <c r="E961" i="26" s="1"/>
  <c r="G375" i="26" a="1"/>
  <c r="G375" i="26" s="1"/>
  <c r="E375" i="26" s="1"/>
  <c r="G1234" i="26" a="1"/>
  <c r="G1234" i="26" s="1"/>
  <c r="E1234" i="26" s="1"/>
  <c r="G646" i="26" a="1"/>
  <c r="G646" i="26" s="1"/>
  <c r="E646" i="26" s="1"/>
  <c r="G118" i="26" a="1"/>
  <c r="G118" i="26" s="1"/>
  <c r="E118" i="26" s="1"/>
  <c r="G520" i="26" a="1"/>
  <c r="G520" i="26" s="1"/>
  <c r="E520" i="26" s="1"/>
  <c r="G101" i="26" a="1"/>
  <c r="G101" i="26" s="1"/>
  <c r="E101" i="26" s="1"/>
  <c r="G429" i="26" a="1"/>
  <c r="G429" i="26" s="1"/>
  <c r="E429" i="26" s="1"/>
  <c r="G1555" i="26" a="1"/>
  <c r="G1555" i="26" s="1"/>
  <c r="E1555" i="26" s="1"/>
  <c r="G1208" i="26" a="1"/>
  <c r="G1208" i="26" s="1"/>
  <c r="E1208" i="26" s="1"/>
  <c r="G1432" i="26" a="1"/>
  <c r="G1432" i="26" s="1"/>
  <c r="E1432" i="26" s="1"/>
  <c r="G736" i="26" a="1"/>
  <c r="G736" i="26" s="1"/>
  <c r="E736" i="26" s="1"/>
  <c r="G1272" i="26" a="1"/>
  <c r="G1272" i="26" s="1"/>
  <c r="E1272" i="26" s="1"/>
  <c r="G1540" i="26" a="1"/>
  <c r="G1540" i="26" s="1"/>
  <c r="E1540" i="26" s="1"/>
  <c r="G603" i="26" a="1"/>
  <c r="G603" i="26" s="1"/>
  <c r="E603" i="26" s="1"/>
  <c r="G1474" i="26" a="1"/>
  <c r="G1474" i="26" s="1"/>
  <c r="E1474" i="26" s="1"/>
  <c r="G1477" i="26" a="1"/>
  <c r="G1477" i="26" s="1"/>
  <c r="E1477" i="26" s="1"/>
  <c r="G1479" i="26" a="1"/>
  <c r="G1479" i="26" s="1"/>
  <c r="E1479" i="26" s="1"/>
  <c r="G1478" i="26" a="1"/>
  <c r="G1478" i="26" s="1"/>
  <c r="E1478" i="26" s="1"/>
  <c r="G1476" i="26" a="1"/>
  <c r="G1476" i="26" s="1"/>
  <c r="E1476" i="26" s="1"/>
  <c r="G872" i="26" a="1"/>
  <c r="G872" i="26" s="1"/>
  <c r="E872" i="26" s="1"/>
  <c r="G505" i="26" a="1"/>
  <c r="G505" i="26" s="1"/>
  <c r="E505" i="26" s="1"/>
  <c r="G799" i="26" a="1"/>
  <c r="G799" i="26" s="1"/>
  <c r="E799" i="26" s="1"/>
  <c r="G1061" i="26" a="1"/>
  <c r="G1061" i="26" s="1"/>
  <c r="E1061" i="26" s="1"/>
  <c r="G1067" i="26" a="1"/>
  <c r="G1067" i="26" s="1"/>
  <c r="E1067" i="26" s="1"/>
  <c r="G1064" i="26" a="1"/>
  <c r="G1064" i="26" s="1"/>
  <c r="E1064" i="26" s="1"/>
  <c r="G1063" i="26" a="1"/>
  <c r="G1063" i="26" s="1"/>
  <c r="E1063" i="26" s="1"/>
  <c r="G1062" i="26" a="1"/>
  <c r="G1062" i="26" s="1"/>
  <c r="E1062" i="26" s="1"/>
  <c r="G1398" i="26" a="1"/>
  <c r="G1398" i="26" s="1"/>
  <c r="E1398" i="26" s="1"/>
  <c r="G1399" i="26" a="1"/>
  <c r="G1399" i="26" s="1"/>
  <c r="E1399" i="26" s="1"/>
  <c r="G263" i="26" a="1"/>
  <c r="G263" i="26" s="1"/>
  <c r="E263" i="26" s="1"/>
  <c r="G891" i="26" a="1"/>
  <c r="G891" i="26" s="1"/>
  <c r="E891" i="26" s="1"/>
  <c r="G887" i="26" a="1"/>
  <c r="G887" i="26" s="1"/>
  <c r="E887" i="26" s="1"/>
  <c r="G889" i="26" a="1"/>
  <c r="G889" i="26" s="1"/>
  <c r="E889" i="26" s="1"/>
  <c r="G1374" i="26" a="1"/>
  <c r="G1374" i="26" s="1"/>
  <c r="E1374" i="26" s="1"/>
  <c r="G1375" i="26" a="1"/>
  <c r="G1375" i="26" s="1"/>
  <c r="E1375" i="26" s="1"/>
  <c r="G1376" i="26" a="1"/>
  <c r="G1376" i="26" s="1"/>
  <c r="E1376" i="26" s="1"/>
  <c r="G1137" i="26" a="1"/>
  <c r="G1137" i="26" s="1"/>
  <c r="E1137" i="26" s="1"/>
  <c r="G1136" i="26" a="1"/>
  <c r="G1136" i="26" s="1"/>
  <c r="E1136" i="26" s="1"/>
  <c r="G638" i="26" a="1"/>
  <c r="G638" i="26" s="1"/>
  <c r="E638" i="26" s="1"/>
  <c r="G639" i="26" a="1"/>
  <c r="G639" i="26" s="1"/>
  <c r="E639" i="26" s="1"/>
  <c r="G1322" i="26" a="1"/>
  <c r="G1322" i="26" s="1"/>
  <c r="E1322" i="26" s="1"/>
  <c r="G1327" i="26" a="1"/>
  <c r="G1327" i="26" s="1"/>
  <c r="E1327" i="26" s="1"/>
  <c r="G1324" i="26" a="1"/>
  <c r="G1324" i="26" s="1"/>
  <c r="E1324" i="26" s="1"/>
  <c r="G1323" i="26" a="1"/>
  <c r="G1323" i="26" s="1"/>
  <c r="E1323" i="26" s="1"/>
  <c r="G1325" i="26" a="1"/>
  <c r="G1325" i="26" s="1"/>
  <c r="E1325" i="26" s="1"/>
  <c r="G1331" i="26" a="1"/>
  <c r="G1331" i="26" s="1"/>
  <c r="E1331" i="26" s="1"/>
  <c r="G1074" i="26" a="1"/>
  <c r="G1074" i="26" s="1"/>
  <c r="E1074" i="26" s="1"/>
  <c r="G1075" i="26" a="1"/>
  <c r="G1075" i="26" s="1"/>
  <c r="E1075" i="26" s="1"/>
  <c r="G1236" i="26" a="1"/>
  <c r="G1236" i="26" s="1"/>
  <c r="E1236" i="26" s="1"/>
  <c r="G1237" i="26" a="1"/>
  <c r="G1237" i="26" s="1"/>
  <c r="E1237" i="26" s="1"/>
  <c r="G1006" i="26" a="1"/>
  <c r="G1006" i="26" s="1"/>
  <c r="E1006" i="26" s="1"/>
  <c r="G1007" i="26" a="1"/>
  <c r="G1007" i="26" s="1"/>
  <c r="E1007" i="26" s="1"/>
  <c r="G1460" i="26" a="1"/>
  <c r="G1460" i="26" s="1"/>
  <c r="E1460" i="26" s="1"/>
  <c r="G381" i="26" a="1"/>
  <c r="G381" i="26" s="1"/>
  <c r="E381" i="26" s="1"/>
  <c r="G306" i="26" a="1"/>
  <c r="G306" i="26" s="1"/>
  <c r="E306" i="26" s="1"/>
  <c r="G368" i="26" a="1"/>
  <c r="G368" i="26" s="1"/>
  <c r="E368" i="26" s="1"/>
  <c r="G783" i="26" a="1"/>
  <c r="G783" i="26" s="1"/>
  <c r="E783" i="26" s="1"/>
  <c r="G389" i="26" a="1"/>
  <c r="G389" i="26" s="1"/>
  <c r="E389" i="26" s="1"/>
  <c r="G890" i="26" a="1"/>
  <c r="G890" i="26" s="1"/>
  <c r="E890" i="26" s="1"/>
  <c r="G150" i="26" a="1"/>
  <c r="G150" i="26" s="1"/>
  <c r="E150" i="26" s="1"/>
  <c r="G357" i="26" a="1"/>
  <c r="G357" i="26" s="1"/>
  <c r="E357" i="26" s="1"/>
  <c r="G864" i="26" a="1"/>
  <c r="G864" i="26" s="1"/>
  <c r="E864" i="26" s="1"/>
  <c r="G185" i="26" a="1"/>
  <c r="G185" i="26" s="1"/>
  <c r="E185" i="26" s="1"/>
  <c r="G353" i="26" a="1"/>
  <c r="G353" i="26" s="1"/>
  <c r="E353" i="26" s="1"/>
  <c r="G318" i="26" a="1"/>
  <c r="G318" i="26" s="1"/>
  <c r="E318" i="26" s="1"/>
  <c r="G621" i="26" a="1"/>
  <c r="G621" i="26" s="1"/>
  <c r="E621" i="26" s="1"/>
  <c r="G9" i="26" a="1"/>
  <c r="G9" i="26" s="1"/>
  <c r="G701" i="26" a="1"/>
  <c r="G701" i="26" s="1"/>
  <c r="E701" i="26" s="1"/>
  <c r="G463" i="26" a="1"/>
  <c r="G463" i="26" s="1"/>
  <c r="E463" i="26" s="1"/>
  <c r="G70" i="26" a="1"/>
  <c r="G70" i="26" s="1"/>
  <c r="G120" i="26" a="1"/>
  <c r="G120" i="26" s="1"/>
  <c r="E120" i="26" s="1"/>
  <c r="G455" i="26" a="1"/>
  <c r="G455" i="26" s="1"/>
  <c r="E455" i="26" s="1"/>
  <c r="G273" i="26" a="1"/>
  <c r="G273" i="26" s="1"/>
  <c r="E273" i="26" s="1"/>
  <c r="G873" i="26" a="1"/>
  <c r="G873" i="26" s="1"/>
  <c r="E873" i="26" s="1"/>
  <c r="G664" i="26" a="1"/>
  <c r="G664" i="26" s="1"/>
  <c r="E664" i="26" s="1"/>
  <c r="G342" i="26" a="1"/>
  <c r="G342" i="26" s="1"/>
  <c r="E342" i="26" s="1"/>
  <c r="G989" i="26" a="1"/>
  <c r="G989" i="26" s="1"/>
  <c r="E989" i="26" s="1"/>
  <c r="G328" i="26" a="1"/>
  <c r="G328" i="26" s="1"/>
  <c r="E328" i="26" s="1"/>
  <c r="G1524" i="26" a="1"/>
  <c r="G1524" i="26" s="1"/>
  <c r="E1524" i="26" s="1"/>
  <c r="G1197" i="26" a="1"/>
  <c r="G1197" i="26" s="1"/>
  <c r="E1197" i="26" s="1"/>
  <c r="G1388" i="26" a="1"/>
  <c r="G1388" i="26" s="1"/>
  <c r="E1388" i="26" s="1"/>
  <c r="G1380" i="26" a="1"/>
  <c r="G1380" i="26" s="1"/>
  <c r="E1380" i="26" s="1"/>
  <c r="G692" i="26" a="1"/>
  <c r="G692" i="26" s="1"/>
  <c r="E692" i="26" s="1"/>
  <c r="G1244" i="26" a="1"/>
  <c r="G1244" i="26" s="1"/>
  <c r="E1244" i="26" s="1"/>
  <c r="G1472" i="26" a="1"/>
  <c r="G1472" i="26" s="1"/>
  <c r="E1472" i="26" s="1"/>
  <c r="G966" i="26" a="1"/>
  <c r="G966" i="26" s="1"/>
  <c r="E966" i="26" s="1"/>
  <c r="G965" i="26" a="1"/>
  <c r="G965" i="26" s="1"/>
  <c r="E965" i="26" s="1"/>
  <c r="G963" i="26" a="1"/>
  <c r="G963" i="26" s="1"/>
  <c r="E963" i="26" s="1"/>
  <c r="G1344" i="26" a="1"/>
  <c r="G1344" i="26" s="1"/>
  <c r="E1344" i="26" s="1"/>
  <c r="G1345" i="26" a="1"/>
  <c r="G1345" i="26" s="1"/>
  <c r="E1345" i="26" s="1"/>
  <c r="G1347" i="26" a="1"/>
  <c r="G1347" i="26" s="1"/>
  <c r="E1347" i="26" s="1"/>
  <c r="G1349" i="26" a="1"/>
  <c r="G1349" i="26" s="1"/>
  <c r="E1349" i="26" s="1"/>
  <c r="G1346" i="26" a="1"/>
  <c r="G1346" i="26" s="1"/>
  <c r="E1346" i="26" s="1"/>
  <c r="G361" i="26" a="1"/>
  <c r="G361" i="26" s="1"/>
  <c r="E361" i="26" s="1"/>
  <c r="G553" i="26" a="1"/>
  <c r="G553" i="26" s="1"/>
  <c r="E553" i="26" s="1"/>
  <c r="G548" i="26" a="1"/>
  <c r="G548" i="26" s="1"/>
  <c r="E548" i="26" s="1"/>
  <c r="G555" i="26" a="1"/>
  <c r="G555" i="26" s="1"/>
  <c r="E555" i="26" s="1"/>
  <c r="G554" i="26" a="1"/>
  <c r="G554" i="26" s="1"/>
  <c r="E554" i="26" s="1"/>
  <c r="G552" i="26" a="1"/>
  <c r="G552" i="26" s="1"/>
  <c r="E552" i="26" s="1"/>
  <c r="G855" i="26" a="1"/>
  <c r="G855" i="26" s="1"/>
  <c r="E855" i="26" s="1"/>
  <c r="G1016" i="26" a="1"/>
  <c r="G1016" i="26" s="1"/>
  <c r="E1016" i="26" s="1"/>
  <c r="G1310" i="26" a="1"/>
  <c r="G1310" i="26" s="1"/>
  <c r="E1310" i="26" s="1"/>
  <c r="G1480" i="26" a="1"/>
  <c r="G1480" i="26" s="1"/>
  <c r="E1480" i="26" s="1"/>
  <c r="G1482" i="26" a="1"/>
  <c r="G1482" i="26" s="1"/>
  <c r="E1482" i="26" s="1"/>
  <c r="G132" i="26" a="1"/>
  <c r="G132" i="26" s="1"/>
  <c r="E132" i="26" s="1"/>
  <c r="G1453" i="26" a="1"/>
  <c r="G1453" i="26" s="1"/>
  <c r="E1453" i="26" s="1"/>
  <c r="G1452" i="26" a="1"/>
  <c r="G1452" i="26" s="1"/>
  <c r="E1452" i="26" s="1"/>
  <c r="G1222" i="26" a="1"/>
  <c r="G1222" i="26" s="1"/>
  <c r="E1222" i="26" s="1"/>
  <c r="G1220" i="26" a="1"/>
  <c r="G1220" i="26" s="1"/>
  <c r="E1220" i="26" s="1"/>
  <c r="G1221" i="26" a="1"/>
  <c r="G1221" i="26" s="1"/>
  <c r="E1221" i="26" s="1"/>
  <c r="G1561" i="26" a="1"/>
  <c r="G1561" i="26" s="1"/>
  <c r="E1561" i="26" s="1"/>
  <c r="G1560" i="26" a="1"/>
  <c r="G1560" i="26" s="1"/>
  <c r="E1560" i="26" s="1"/>
  <c r="G801" i="26" a="1"/>
  <c r="G801" i="26" s="1"/>
  <c r="E801" i="26" s="1"/>
  <c r="G818" i="26" a="1"/>
  <c r="G818" i="26" s="1"/>
  <c r="E818" i="26" s="1"/>
  <c r="G1151" i="26" a="1"/>
  <c r="G1151" i="26" s="1"/>
  <c r="E1151" i="26" s="1"/>
  <c r="G1150" i="26" a="1"/>
  <c r="G1150" i="26" s="1"/>
  <c r="E1150" i="26" s="1"/>
  <c r="G1363" i="26" a="1"/>
  <c r="G1363" i="26" s="1"/>
  <c r="E1363" i="26" s="1"/>
  <c r="G1362" i="26" a="1"/>
  <c r="G1362" i="26" s="1"/>
  <c r="E1362" i="26" s="1"/>
  <c r="G1519" i="26" a="1"/>
  <c r="G1519" i="26" s="1"/>
  <c r="E1519" i="26" s="1"/>
  <c r="G1518" i="26" a="1"/>
  <c r="G1518" i="26" s="1"/>
  <c r="E1518" i="26" s="1"/>
  <c r="G113" i="26" a="1"/>
  <c r="G113" i="26" s="1"/>
  <c r="E113" i="26" s="1"/>
  <c r="G894" i="26" a="1"/>
  <c r="G894" i="26" s="1"/>
  <c r="E894" i="26" s="1"/>
  <c r="G895" i="26" a="1"/>
  <c r="G895" i="26" s="1"/>
  <c r="E895" i="26" s="1"/>
  <c r="G558" i="26" a="1"/>
  <c r="G558" i="26" s="1"/>
  <c r="E558" i="26" s="1"/>
  <c r="G556" i="26" a="1"/>
  <c r="G556" i="26" s="1"/>
  <c r="E556" i="26" s="1"/>
  <c r="G565" i="26" a="1"/>
  <c r="G565" i="26" s="1"/>
  <c r="E565" i="26" s="1"/>
  <c r="G528" i="26" a="1"/>
  <c r="G528" i="26" s="1"/>
  <c r="E528" i="26" s="1"/>
  <c r="G142" i="26" a="1"/>
  <c r="G142" i="26" s="1"/>
  <c r="E142" i="26" s="1"/>
  <c r="G414" i="26" a="1"/>
  <c r="G414" i="26" s="1"/>
  <c r="E414" i="26" s="1"/>
  <c r="G738" i="26" a="1"/>
  <c r="G738" i="26" s="1"/>
  <c r="E738" i="26" s="1"/>
  <c r="G379" i="26" a="1"/>
  <c r="G379" i="26" s="1"/>
  <c r="E379" i="26" s="1"/>
  <c r="G243" i="26" a="1"/>
  <c r="G243" i="26" s="1"/>
  <c r="E243" i="26" s="1"/>
  <c r="G355" i="26" a="1"/>
  <c r="G355" i="26" s="1"/>
  <c r="E355" i="26" s="1"/>
  <c r="G348" i="26" a="1"/>
  <c r="G348" i="26" s="1"/>
  <c r="E348" i="26" s="1"/>
  <c r="G702" i="26" a="1"/>
  <c r="G702" i="26" s="1"/>
  <c r="E702" i="26" s="1"/>
  <c r="G280" i="26" a="1"/>
  <c r="G280" i="26" s="1"/>
  <c r="E280" i="26" s="1"/>
  <c r="G226" i="26" a="1"/>
  <c r="G226" i="26" s="1"/>
  <c r="E226" i="26" s="1"/>
  <c r="G478" i="26" a="1"/>
  <c r="G478" i="26" s="1"/>
  <c r="E478" i="26" s="1"/>
  <c r="G1440" i="26" a="1"/>
  <c r="G1440" i="26" s="1"/>
  <c r="E1440" i="26" s="1"/>
  <c r="G67" i="26" a="1"/>
  <c r="G67" i="26" s="1"/>
  <c r="G935" i="26" a="1"/>
  <c r="G935" i="26" s="1"/>
  <c r="E935" i="26" s="1"/>
  <c r="G12" i="26" a="1"/>
  <c r="G12" i="26" s="1"/>
  <c r="G517" i="26" a="1"/>
  <c r="G517" i="26" s="1"/>
  <c r="E517" i="26" s="1"/>
  <c r="G290" i="26" a="1"/>
  <c r="G290" i="26" s="1"/>
  <c r="E290" i="26" s="1"/>
  <c r="G780" i="26" a="1"/>
  <c r="G780" i="26" s="1"/>
  <c r="E780" i="26" s="1"/>
  <c r="G591" i="26" a="1"/>
  <c r="G591" i="26" s="1"/>
  <c r="E591" i="26" s="1"/>
  <c r="G122" i="26" a="1"/>
  <c r="G122" i="26" s="1"/>
  <c r="E122" i="26" s="1"/>
  <c r="G518" i="26" a="1"/>
  <c r="G518" i="26" s="1"/>
  <c r="E518" i="26" s="1"/>
  <c r="G140" i="26" a="1"/>
  <c r="G140" i="26" s="1"/>
  <c r="E140" i="26" s="1"/>
  <c r="G536" i="26" a="1"/>
  <c r="G536" i="26" s="1"/>
  <c r="E536" i="26" s="1"/>
  <c r="G1209" i="26" a="1"/>
  <c r="G1209" i="26" s="1"/>
  <c r="E1209" i="26" s="1"/>
  <c r="G766" i="26" a="1"/>
  <c r="G766" i="26" s="1"/>
  <c r="E766" i="26" s="1"/>
  <c r="G1311" i="26" a="1"/>
  <c r="G1311" i="26" s="1"/>
  <c r="E1311" i="26" s="1"/>
  <c r="G893" i="26" a="1"/>
  <c r="G893" i="26" s="1"/>
  <c r="E893" i="26" s="1"/>
  <c r="G1314" i="26" a="1"/>
  <c r="G1314" i="26" s="1"/>
  <c r="E1314" i="26" s="1"/>
  <c r="G1084" i="26" a="1"/>
  <c r="G1084" i="26" s="1"/>
  <c r="E1084" i="26" s="1"/>
  <c r="G1502" i="26" a="1"/>
  <c r="G1502" i="26" s="1"/>
  <c r="E1502" i="26" s="1"/>
  <c r="G448" i="26" a="1"/>
  <c r="G448" i="26" s="1"/>
  <c r="E448" i="26" s="1"/>
  <c r="G835" i="26" a="1"/>
  <c r="G835" i="26" s="1"/>
  <c r="E835" i="26" s="1"/>
  <c r="G836" i="26" a="1"/>
  <c r="G836" i="26" s="1"/>
  <c r="E836" i="26" s="1"/>
  <c r="G1069" i="26" a="1"/>
  <c r="G1069" i="26" s="1"/>
  <c r="E1069" i="26" s="1"/>
  <c r="G1068" i="26" a="1"/>
  <c r="G1068" i="26" s="1"/>
  <c r="E1068" i="26" s="1"/>
  <c r="G538" i="26" a="1"/>
  <c r="G538" i="26" s="1"/>
  <c r="E538" i="26" s="1"/>
  <c r="G1415" i="26" a="1"/>
  <c r="G1415" i="26" s="1"/>
  <c r="E1415" i="26" s="1"/>
  <c r="G1412" i="26" a="1"/>
  <c r="G1412" i="26" s="1"/>
  <c r="E1412" i="26" s="1"/>
  <c r="G1413" i="26" a="1"/>
  <c r="G1413" i="26" s="1"/>
  <c r="E1413" i="26" s="1"/>
  <c r="G1410" i="26" a="1"/>
  <c r="G1410" i="26" s="1"/>
  <c r="E1410" i="26" s="1"/>
  <c r="G993" i="26" a="1"/>
  <c r="G993" i="26" s="1"/>
  <c r="E993" i="26" s="1"/>
  <c r="G1276" i="26" a="1"/>
  <c r="G1276" i="26" s="1"/>
  <c r="E1276" i="26" s="1"/>
  <c r="G40" i="26" a="1"/>
  <c r="G40" i="26" s="1"/>
  <c r="G970" i="26" a="1"/>
  <c r="G970" i="26" s="1"/>
  <c r="E970" i="26" s="1"/>
  <c r="G971" i="26" a="1"/>
  <c r="G971" i="26" s="1"/>
  <c r="E971" i="26" s="1"/>
  <c r="G811" i="26" a="1"/>
  <c r="G811" i="26" s="1"/>
  <c r="E811" i="26" s="1"/>
  <c r="G813" i="26" a="1"/>
  <c r="G813" i="26" s="1"/>
  <c r="E813" i="26" s="1"/>
  <c r="G711" i="26" a="1"/>
  <c r="G711" i="26" s="1"/>
  <c r="E711" i="26" s="1"/>
  <c r="G709" i="26" a="1"/>
  <c r="G709" i="26" s="1"/>
  <c r="E709" i="26" s="1"/>
  <c r="G1418" i="26" a="1"/>
  <c r="G1418" i="26" s="1"/>
  <c r="E1418" i="26" s="1"/>
  <c r="G1419" i="26" a="1"/>
  <c r="G1419" i="26" s="1"/>
  <c r="E1419" i="26" s="1"/>
  <c r="G580" i="26" a="1"/>
  <c r="G580" i="26" s="1"/>
  <c r="E580" i="26" s="1"/>
  <c r="G1312" i="26" a="1"/>
  <c r="G1312" i="26" s="1"/>
  <c r="E1312" i="26" s="1"/>
  <c r="G1313" i="26" a="1"/>
  <c r="G1313" i="26" s="1"/>
  <c r="E1313" i="26" s="1"/>
  <c r="G1496" i="26" a="1"/>
  <c r="G1496" i="26" s="1"/>
  <c r="E1496" i="26" s="1"/>
  <c r="G1497" i="26" a="1"/>
  <c r="G1497" i="26" s="1"/>
  <c r="E1497" i="26" s="1"/>
  <c r="G1041" i="26" a="1"/>
  <c r="G1041" i="26" s="1"/>
  <c r="E1041" i="26" s="1"/>
  <c r="G1042" i="26" a="1"/>
  <c r="G1042" i="26" s="1"/>
  <c r="E1042" i="26" s="1"/>
  <c r="G569" i="26" a="1"/>
  <c r="G569" i="26" s="1"/>
  <c r="E569" i="26" s="1"/>
  <c r="G1076" i="26" a="1"/>
  <c r="G1076" i="26" s="1"/>
  <c r="E1076" i="26" s="1"/>
  <c r="G1072" i="26" a="1"/>
  <c r="G1072" i="26" s="1"/>
  <c r="E1072" i="26" s="1"/>
  <c r="G1073" i="26" a="1"/>
  <c r="G1073" i="26" s="1"/>
  <c r="E1073" i="26" s="1"/>
  <c r="G974" i="26" a="1"/>
  <c r="G974" i="26" s="1"/>
  <c r="E974" i="26" s="1"/>
  <c r="G975" i="26" a="1"/>
  <c r="G975" i="26" s="1"/>
  <c r="E975" i="26" s="1"/>
  <c r="G1407" i="26" a="1"/>
  <c r="G1407" i="26" s="1"/>
  <c r="E1407" i="26" s="1"/>
  <c r="G1406" i="26" a="1"/>
  <c r="G1406" i="26" s="1"/>
  <c r="E1406" i="26" s="1"/>
  <c r="G1071" i="26" a="1"/>
  <c r="G1071" i="26" s="1"/>
  <c r="E1071" i="26" s="1"/>
  <c r="G653" i="26" a="1"/>
  <c r="G653" i="26" s="1"/>
  <c r="E653" i="26" s="1"/>
  <c r="G655" i="26" a="1"/>
  <c r="G655" i="26" s="1"/>
  <c r="E655" i="26" s="1"/>
  <c r="G757" i="26" a="1"/>
  <c r="G757" i="26" s="1"/>
  <c r="E757" i="26" s="1"/>
  <c r="G756" i="26" a="1"/>
  <c r="G756" i="26" s="1"/>
  <c r="E756" i="26" s="1"/>
  <c r="G476" i="26" a="1"/>
  <c r="G476" i="26" s="1"/>
  <c r="E476" i="26" s="1"/>
  <c r="G886" i="26" a="1"/>
  <c r="G886" i="26" s="1"/>
  <c r="E886" i="26" s="1"/>
  <c r="G260" i="26" a="1"/>
  <c r="G260" i="26" s="1"/>
  <c r="E260" i="26" s="1"/>
  <c r="G803" i="26" a="1"/>
  <c r="G803" i="26" s="1"/>
  <c r="E803" i="26" s="1"/>
  <c r="G404" i="26" a="1"/>
  <c r="G404" i="26" s="1"/>
  <c r="E404" i="26" s="1"/>
  <c r="G17" i="26" a="1"/>
  <c r="G17" i="26" s="1"/>
  <c r="G409" i="26" a="1"/>
  <c r="G409" i="26" s="1"/>
  <c r="E409" i="26" s="1"/>
  <c r="G427" i="26" a="1"/>
  <c r="G427" i="26" s="1"/>
  <c r="E427" i="26" s="1"/>
  <c r="G967" i="26" a="1"/>
  <c r="G967" i="26" s="1"/>
  <c r="E967" i="26" s="1"/>
  <c r="G468" i="26" a="1"/>
  <c r="G468" i="26" s="1"/>
  <c r="E468" i="26" s="1"/>
  <c r="G699" i="26" a="1"/>
  <c r="G699" i="26" s="1"/>
  <c r="E699" i="26" s="1"/>
  <c r="G360" i="26" a="1"/>
  <c r="G360" i="26" s="1"/>
  <c r="E360" i="26" s="1"/>
  <c r="G472" i="26" a="1"/>
  <c r="G472" i="26" s="1"/>
  <c r="E472" i="26" s="1"/>
  <c r="G1134" i="26" a="1"/>
  <c r="G1134" i="26" s="1"/>
  <c r="E1134" i="26" s="1"/>
  <c r="G178" i="26" a="1"/>
  <c r="G178" i="26" s="1"/>
  <c r="E178" i="26" s="1"/>
  <c r="G539" i="26" a="1"/>
  <c r="G539" i="26" s="1"/>
  <c r="E539" i="26" s="1"/>
  <c r="G769" i="26" a="1"/>
  <c r="G769" i="26" s="1"/>
  <c r="E769" i="26" s="1"/>
  <c r="G343" i="26" a="1"/>
  <c r="G343" i="26" s="1"/>
  <c r="E343" i="26" s="1"/>
  <c r="G511" i="26" a="1"/>
  <c r="G511" i="26" s="1"/>
  <c r="E511" i="26" s="1"/>
  <c r="G52" i="26" a="1"/>
  <c r="G52" i="26" s="1"/>
  <c r="G79" i="26" a="1"/>
  <c r="G79" i="26" s="1"/>
  <c r="G513" i="26" a="1"/>
  <c r="G513" i="26" s="1"/>
  <c r="E513" i="26" s="1"/>
  <c r="G394" i="26" a="1"/>
  <c r="G394" i="26" s="1"/>
  <c r="E394" i="26" s="1"/>
  <c r="G1298" i="26" a="1"/>
  <c r="G1298" i="26" s="1"/>
  <c r="E1298" i="26" s="1"/>
  <c r="G230" i="26" a="1"/>
  <c r="G230" i="26" s="1"/>
  <c r="E230" i="26" s="1"/>
  <c r="G964" i="26" a="1"/>
  <c r="G964" i="26" s="1"/>
  <c r="E964" i="26" s="1"/>
  <c r="G1437" i="26" a="1"/>
  <c r="G1437" i="26" s="1"/>
  <c r="E1437" i="26" s="1"/>
  <c r="G859" i="26" a="1"/>
  <c r="G859" i="26" s="1"/>
  <c r="E859" i="26" s="1"/>
  <c r="G1260" i="26" a="1"/>
  <c r="G1260" i="26" s="1"/>
  <c r="E1260" i="26" s="1"/>
  <c r="G1215" i="26" a="1"/>
  <c r="G1215" i="26" s="1"/>
  <c r="E1215" i="26" s="1"/>
  <c r="G1070" i="26" a="1"/>
  <c r="G1070" i="26" s="1"/>
  <c r="E1070" i="26" s="1"/>
  <c r="G1030" i="26" a="1"/>
  <c r="G1030" i="26" s="1"/>
  <c r="E1030" i="26" s="1"/>
  <c r="G1046" i="26" a="1"/>
  <c r="G1046" i="26" s="1"/>
  <c r="E1046" i="26" s="1"/>
  <c r="G1047" i="26" a="1"/>
  <c r="G1047" i="26" s="1"/>
  <c r="E1047" i="26" s="1"/>
  <c r="G1532" i="26" a="1"/>
  <c r="G1532" i="26" s="1"/>
  <c r="E1532" i="26" s="1"/>
  <c r="G1535" i="26" a="1"/>
  <c r="G1535" i="26" s="1"/>
  <c r="E1535" i="26" s="1"/>
  <c r="G1533" i="26" a="1"/>
  <c r="G1533" i="26" s="1"/>
  <c r="E1533" i="26" s="1"/>
  <c r="G1163" i="26" a="1"/>
  <c r="G1163" i="26" s="1"/>
  <c r="E1163" i="26" s="1"/>
  <c r="G1162" i="26" a="1"/>
  <c r="G1162" i="26" s="1"/>
  <c r="E1162" i="26" s="1"/>
  <c r="G325" i="26" a="1"/>
  <c r="G325" i="26" s="1"/>
  <c r="E325" i="26" s="1"/>
  <c r="G899" i="26" a="1"/>
  <c r="G899" i="26" s="1"/>
  <c r="E899" i="26" s="1"/>
  <c r="G903" i="26" a="1"/>
  <c r="G903" i="26" s="1"/>
  <c r="E903" i="26" s="1"/>
  <c r="G902" i="26" a="1"/>
  <c r="G902" i="26" s="1"/>
  <c r="E902" i="26" s="1"/>
  <c r="G1285" i="26" a="1"/>
  <c r="G1285" i="26" s="1"/>
  <c r="E1285" i="26" s="1"/>
  <c r="G1284" i="26" a="1"/>
  <c r="G1284" i="26" s="1"/>
  <c r="E1284" i="26" s="1"/>
  <c r="G637" i="26" a="1"/>
  <c r="G637" i="26" s="1"/>
  <c r="E637" i="26" s="1"/>
  <c r="G635" i="26" a="1"/>
  <c r="G635" i="26" s="1"/>
  <c r="E635" i="26" s="1"/>
  <c r="G634" i="26" a="1"/>
  <c r="G634" i="26" s="1"/>
  <c r="E634" i="26" s="1"/>
  <c r="G1155" i="26" a="1"/>
  <c r="G1155" i="26" s="1"/>
  <c r="E1155" i="26" s="1"/>
  <c r="G1504" i="26" a="1"/>
  <c r="G1504" i="26" s="1"/>
  <c r="E1504" i="26" s="1"/>
  <c r="G1505" i="26" a="1"/>
  <c r="G1505" i="26" s="1"/>
  <c r="E1505" i="26" s="1"/>
  <c r="G458" i="26" a="1"/>
  <c r="G458" i="26" s="1"/>
  <c r="E458" i="26" s="1"/>
  <c r="G459" i="26" a="1"/>
  <c r="G459" i="26" s="1"/>
  <c r="E459" i="26" s="1"/>
  <c r="G203" i="26" a="1"/>
  <c r="G203" i="26" s="1"/>
  <c r="E203" i="26" s="1"/>
  <c r="G202" i="26" a="1"/>
  <c r="G202" i="26" s="1"/>
  <c r="E202" i="26" s="1"/>
  <c r="G1246" i="26" a="1"/>
  <c r="G1246" i="26" s="1"/>
  <c r="E1246" i="26" s="1"/>
  <c r="G1247" i="26" a="1"/>
  <c r="G1247" i="26" s="1"/>
  <c r="E1247" i="26" s="1"/>
  <c r="G69" i="26" a="1"/>
  <c r="G69" i="26" s="1"/>
  <c r="G523" i="26" a="1"/>
  <c r="G523" i="26" s="1"/>
  <c r="E523" i="26" s="1"/>
  <c r="G784" i="26" a="1"/>
  <c r="G784" i="26" s="1"/>
  <c r="E784" i="26" s="1"/>
  <c r="G1081" i="26" a="1"/>
  <c r="G1081" i="26" s="1"/>
  <c r="E1081" i="26" s="1"/>
  <c r="G1080" i="26" a="1"/>
  <c r="G1080" i="26" s="1"/>
  <c r="E1080" i="26" s="1"/>
  <c r="G1078" i="26" a="1"/>
  <c r="G1078" i="26" s="1"/>
  <c r="E1078" i="26" s="1"/>
  <c r="G1424" i="26" a="1"/>
  <c r="G1424" i="26" s="1"/>
  <c r="E1424" i="26" s="1"/>
  <c r="G1173" i="26" a="1"/>
  <c r="G1173" i="26" s="1"/>
  <c r="E1173" i="26" s="1"/>
  <c r="G1486" i="26" a="1"/>
  <c r="G1486" i="26" s="1"/>
  <c r="E1486" i="26" s="1"/>
  <c r="G1487" i="26" a="1"/>
  <c r="G1487" i="26" s="1"/>
  <c r="E1487" i="26" s="1"/>
  <c r="G1396" i="26" a="1"/>
  <c r="G1396" i="26" s="1"/>
  <c r="E1396" i="26" s="1"/>
  <c r="G1523" i="26" a="1"/>
  <c r="G1523" i="26" s="1"/>
  <c r="E1523" i="26" s="1"/>
  <c r="G1580" i="26" a="1"/>
  <c r="G1580" i="26" s="1"/>
  <c r="E1580" i="26" s="1"/>
  <c r="G1582" i="26" a="1"/>
  <c r="G1582" i="26" s="1"/>
  <c r="E1582" i="26" s="1"/>
  <c r="G1583" i="26" a="1"/>
  <c r="G1583" i="26" s="1"/>
  <c r="E1583" i="26" s="1"/>
  <c r="G530" i="26" a="1"/>
  <c r="G530" i="26" s="1"/>
  <c r="E530" i="26" s="1"/>
  <c r="G1167" i="26" a="1"/>
  <c r="G1167" i="26" s="1"/>
  <c r="E1167" i="26" s="1"/>
  <c r="G1166" i="26" a="1"/>
  <c r="G1166" i="26" s="1"/>
  <c r="E1166" i="26" s="1"/>
  <c r="G551" i="26" a="1"/>
  <c r="G551" i="26" s="1"/>
  <c r="E551" i="26" s="1"/>
  <c r="G184" i="26" a="1"/>
  <c r="G184" i="26" s="1"/>
  <c r="E184" i="26" s="1"/>
  <c r="G431" i="26" a="1"/>
  <c r="G431" i="26" s="1"/>
  <c r="E431" i="26" s="1"/>
  <c r="G382" i="26" a="1"/>
  <c r="G382" i="26" s="1"/>
  <c r="E382" i="26" s="1"/>
  <c r="G253" i="26" a="1"/>
  <c r="G253" i="26" s="1"/>
  <c r="E253" i="26" s="1"/>
  <c r="G13" i="26" a="1"/>
  <c r="G13" i="26" s="1"/>
  <c r="G296" i="26" a="1"/>
  <c r="G296" i="26" s="1"/>
  <c r="E296" i="26" s="1"/>
  <c r="G257" i="26" a="1"/>
  <c r="G257" i="26" s="1"/>
  <c r="E257" i="26" s="1"/>
  <c r="G566" i="26" a="1"/>
  <c r="G566" i="26" s="1"/>
  <c r="E566" i="26" s="1"/>
  <c r="G136" i="26" a="1"/>
  <c r="G136" i="26" s="1"/>
  <c r="E136" i="26" s="1"/>
  <c r="G209" i="26" a="1"/>
  <c r="G209" i="26" s="1"/>
  <c r="E209" i="26" s="1"/>
  <c r="G256" i="26" a="1"/>
  <c r="G256" i="26" s="1"/>
  <c r="E256" i="26" s="1"/>
  <c r="G291" i="26" a="1"/>
  <c r="G291" i="26" s="1"/>
  <c r="E291" i="26" s="1"/>
  <c r="G515" i="26" a="1"/>
  <c r="G515" i="26" s="1"/>
  <c r="E515" i="26" s="1"/>
  <c r="G251" i="26" a="1"/>
  <c r="G251" i="26" s="1"/>
  <c r="E251" i="26" s="1"/>
  <c r="G418" i="26" a="1"/>
  <c r="G418" i="26" s="1"/>
  <c r="E418" i="26" s="1"/>
  <c r="G684" i="26" a="1"/>
  <c r="G684" i="26" s="1"/>
  <c r="E684" i="26" s="1"/>
  <c r="G267" i="26" a="1"/>
  <c r="G267" i="26" s="1"/>
  <c r="E267" i="26" s="1"/>
  <c r="G912" i="26" a="1"/>
  <c r="G912" i="26" s="1"/>
  <c r="E912" i="26" s="1"/>
  <c r="G134" i="26" a="1"/>
  <c r="G134" i="26" s="1"/>
  <c r="E134" i="26" s="1"/>
  <c r="G602" i="26" a="1"/>
  <c r="G602" i="26" s="1"/>
  <c r="E602" i="26" s="1"/>
  <c r="G43" i="26" a="1"/>
  <c r="G43" i="26" s="1"/>
  <c r="G204" i="26" a="1"/>
  <c r="G204" i="26" s="1"/>
  <c r="E204" i="26" s="1"/>
  <c r="G843" i="26" a="1"/>
  <c r="G843" i="26" s="1"/>
  <c r="E843" i="26" s="1"/>
  <c r="G196" i="26" a="1"/>
  <c r="G196" i="26" s="1"/>
  <c r="E196" i="26" s="1"/>
  <c r="G666" i="26" a="1"/>
  <c r="G666" i="26" s="1"/>
  <c r="E666" i="26" s="1"/>
  <c r="G284" i="26" a="1"/>
  <c r="G284" i="26" s="1"/>
  <c r="E284" i="26" s="1"/>
  <c r="G832" i="26" a="1"/>
  <c r="G832" i="26" s="1"/>
  <c r="E832" i="26" s="1"/>
  <c r="G1326" i="26" a="1"/>
  <c r="G1326" i="26" s="1"/>
  <c r="E1326" i="26" s="1"/>
  <c r="G624" i="26" a="1"/>
  <c r="G624" i="26" s="1"/>
  <c r="E624" i="26" s="1"/>
  <c r="G1307" i="26" a="1"/>
  <c r="G1307" i="26" s="1"/>
  <c r="E1307" i="26" s="1"/>
  <c r="G767" i="26" a="1"/>
  <c r="G767" i="26" s="1"/>
  <c r="E767" i="26" s="1"/>
  <c r="G1240" i="26" a="1"/>
  <c r="G1240" i="26" s="1"/>
  <c r="E1240" i="26" s="1"/>
  <c r="G1241" i="26" a="1"/>
  <c r="G1241" i="26" s="1"/>
  <c r="E1241" i="26" s="1"/>
  <c r="G924" i="26" a="1"/>
  <c r="G924" i="26" s="1"/>
  <c r="E924" i="26" s="1"/>
  <c r="G925" i="26" a="1"/>
  <c r="G925" i="26" s="1"/>
  <c r="E925" i="26" s="1"/>
  <c r="G1526" i="26" a="1"/>
  <c r="G1526" i="26" s="1"/>
  <c r="E1526" i="26" s="1"/>
  <c r="G391" i="26" a="1"/>
  <c r="G391" i="26" s="1"/>
  <c r="E391" i="26" s="1"/>
  <c r="G1176" i="26" a="1"/>
  <c r="G1176" i="26" s="1"/>
  <c r="E1176" i="26" s="1"/>
  <c r="G1177" i="26" a="1"/>
  <c r="G1177" i="26" s="1"/>
  <c r="E1177" i="26" s="1"/>
  <c r="G1174" i="26" a="1"/>
  <c r="G1174" i="26" s="1"/>
  <c r="E1174" i="26" s="1"/>
  <c r="G1175" i="26" a="1"/>
  <c r="G1175" i="26" s="1"/>
  <c r="E1175" i="26" s="1"/>
  <c r="G1470" i="26" a="1"/>
  <c r="G1470" i="26" s="1"/>
  <c r="E1470" i="26" s="1"/>
  <c r="G1468" i="26" a="1"/>
  <c r="G1468" i="26" s="1"/>
  <c r="E1468" i="26" s="1"/>
  <c r="G1466" i="26" a="1"/>
  <c r="G1466" i="26" s="1"/>
  <c r="E1466" i="26" s="1"/>
  <c r="G1469" i="26" a="1"/>
  <c r="G1469" i="26" s="1"/>
  <c r="E1469" i="26" s="1"/>
  <c r="G1465" i="26" a="1"/>
  <c r="G1465" i="26" s="1"/>
  <c r="E1465" i="26" s="1"/>
  <c r="G1467" i="26" a="1"/>
  <c r="G1467" i="26" s="1"/>
  <c r="E1467" i="26" s="1"/>
  <c r="G1471" i="26" a="1"/>
  <c r="G1471" i="26" s="1"/>
  <c r="E1471" i="26" s="1"/>
  <c r="G1098" i="26" a="1"/>
  <c r="G1098" i="26" s="1"/>
  <c r="E1098" i="26" s="1"/>
  <c r="G1095" i="26" a="1"/>
  <c r="G1095" i="26" s="1"/>
  <c r="E1095" i="26" s="1"/>
  <c r="G1099" i="26" a="1"/>
  <c r="G1099" i="26" s="1"/>
  <c r="E1099" i="26" s="1"/>
  <c r="G1097" i="26" a="1"/>
  <c r="G1097" i="26" s="1"/>
  <c r="E1097" i="26" s="1"/>
  <c r="G1096" i="26" a="1"/>
  <c r="G1096" i="26" s="1"/>
  <c r="E1096" i="26" s="1"/>
  <c r="G773" i="26" a="1"/>
  <c r="G773" i="26" s="1"/>
  <c r="E773" i="26" s="1"/>
  <c r="G772" i="26" a="1"/>
  <c r="G772" i="26" s="1"/>
  <c r="E772" i="26" s="1"/>
  <c r="G643" i="26" a="1"/>
  <c r="G643" i="26" s="1"/>
  <c r="E643" i="26" s="1"/>
  <c r="G1188" i="26" a="1"/>
  <c r="G1188" i="26" s="1"/>
  <c r="E1188" i="26" s="1"/>
  <c r="G1149" i="26" a="1"/>
  <c r="G1149" i="26" s="1"/>
  <c r="E1149" i="26" s="1"/>
  <c r="G1148" i="26" a="1"/>
  <c r="G1148" i="26" s="1"/>
  <c r="E1148" i="26" s="1"/>
  <c r="G1571" i="26" a="1"/>
  <c r="G1571" i="26" s="1"/>
  <c r="E1571" i="26" s="1"/>
  <c r="G917" i="26" a="1"/>
  <c r="G917" i="26" s="1"/>
  <c r="E917" i="26" s="1"/>
  <c r="G214" i="26" a="1"/>
  <c r="G214" i="26" s="1"/>
  <c r="E214" i="26" s="1"/>
  <c r="G1011" i="26" a="1"/>
  <c r="G1011" i="26" s="1"/>
  <c r="E1011" i="26" s="1"/>
  <c r="G940" i="26" a="1"/>
  <c r="G940" i="26" s="1"/>
  <c r="E940" i="26" s="1"/>
  <c r="G941" i="26" a="1"/>
  <c r="G941" i="26" s="1"/>
  <c r="E941" i="26" s="1"/>
  <c r="G943" i="26" a="1"/>
  <c r="G943" i="26" s="1"/>
  <c r="E943" i="26" s="1"/>
  <c r="G561" i="26" a="1"/>
  <c r="G561" i="26" s="1"/>
  <c r="E561" i="26" s="1"/>
  <c r="G640" i="26" a="1"/>
  <c r="G640" i="26" s="1"/>
  <c r="E640" i="26" s="1"/>
  <c r="G241" i="26" a="1"/>
  <c r="G241" i="26" s="1"/>
  <c r="E241" i="26" s="1"/>
  <c r="G560" i="26" a="1"/>
  <c r="G560" i="26" s="1"/>
  <c r="E560" i="26" s="1"/>
  <c r="G1181" i="26" a="1"/>
  <c r="G1181" i="26" s="1"/>
  <c r="E1181" i="26" s="1"/>
  <c r="G245" i="26" a="1"/>
  <c r="G245" i="26" s="1"/>
  <c r="E245" i="26" s="1"/>
  <c r="G488" i="26" a="1"/>
  <c r="G488" i="26" s="1"/>
  <c r="E488" i="26" s="1"/>
  <c r="G687" i="26" a="1"/>
  <c r="G687" i="26" s="1"/>
  <c r="E687" i="26" s="1"/>
  <c r="G44" i="26" a="1"/>
  <c r="G44" i="26" s="1"/>
  <c r="G820" i="26" a="1"/>
  <c r="G820" i="26" s="1"/>
  <c r="E820" i="26" s="1"/>
  <c r="G421" i="26" a="1"/>
  <c r="G421" i="26" s="1"/>
  <c r="E421" i="26" s="1"/>
  <c r="G654" i="26" a="1"/>
  <c r="G654" i="26" s="1"/>
  <c r="E654" i="26" s="1"/>
  <c r="G697" i="26" a="1"/>
  <c r="G697" i="26" s="1"/>
  <c r="E697" i="26" s="1"/>
  <c r="G133" i="26" a="1"/>
  <c r="G133" i="26" s="1"/>
  <c r="E133" i="26" s="1"/>
  <c r="G922" i="26" a="1"/>
  <c r="G922" i="26" s="1"/>
  <c r="E922" i="26" s="1"/>
  <c r="G222" i="26" a="1"/>
  <c r="G222" i="26" s="1"/>
  <c r="E222" i="26" s="1"/>
  <c r="G258" i="26" a="1"/>
  <c r="G258" i="26" s="1"/>
  <c r="E258" i="26" s="1"/>
  <c r="G294" i="26" a="1"/>
  <c r="G294" i="26" s="1"/>
  <c r="E294" i="26" s="1"/>
  <c r="G1143" i="26" a="1"/>
  <c r="G1143" i="26" s="1"/>
  <c r="E1143" i="26" s="1"/>
  <c r="G819" i="26" a="1"/>
  <c r="G819" i="26" s="1"/>
  <c r="E819" i="26" s="1"/>
  <c r="G529" i="26" a="1"/>
  <c r="G529" i="26" s="1"/>
  <c r="E529" i="26" s="1"/>
  <c r="G46" i="26" a="1"/>
  <c r="G46" i="26" s="1"/>
  <c r="G392" i="26" a="1"/>
  <c r="G392" i="26" s="1"/>
  <c r="E392" i="26" s="1"/>
  <c r="G606" i="26" a="1"/>
  <c r="G606" i="26" s="1"/>
  <c r="E606" i="26" s="1"/>
  <c r="G25" i="26" a="1"/>
  <c r="G25" i="26" s="1"/>
  <c r="G992" i="26" a="1"/>
  <c r="G992" i="26" s="1"/>
  <c r="E992" i="26" s="1"/>
  <c r="G1330" i="26" a="1"/>
  <c r="G1330" i="26" s="1"/>
  <c r="E1330" i="26" s="1"/>
  <c r="G1065" i="26" a="1"/>
  <c r="G1065" i="26" s="1"/>
  <c r="E1065" i="26" s="1"/>
  <c r="G1004" i="26" a="1"/>
  <c r="G1004" i="26" s="1"/>
  <c r="E1004" i="26" s="1"/>
  <c r="G675" i="26" a="1"/>
  <c r="G675" i="26" s="1"/>
  <c r="E675" i="26" s="1"/>
  <c r="G1373" i="26" a="1"/>
  <c r="G1373" i="26" s="1"/>
  <c r="E1373" i="26" s="1"/>
  <c r="G1210" i="26" a="1"/>
  <c r="G1210" i="26" s="1"/>
  <c r="E1210" i="26" s="1"/>
  <c r="G1021" i="26" a="1"/>
  <c r="G1021" i="26" s="1"/>
  <c r="E1021" i="26" s="1"/>
  <c r="G633" i="26" a="1"/>
  <c r="G633" i="26" s="1"/>
  <c r="E633" i="26" s="1"/>
  <c r="G983" i="26" a="1"/>
  <c r="G983" i="26" s="1"/>
  <c r="E983" i="26" s="1"/>
  <c r="G534" i="26" a="1"/>
  <c r="G534" i="26" s="1"/>
  <c r="E534" i="26" s="1"/>
  <c r="G537" i="26" a="1"/>
  <c r="G537" i="26" s="1"/>
  <c r="E537" i="26" s="1"/>
  <c r="G830" i="26" a="1"/>
  <c r="G830" i="26" s="1"/>
  <c r="E830" i="26" s="1"/>
  <c r="G586" i="26" a="1"/>
  <c r="G586" i="26" s="1"/>
  <c r="E586" i="26" s="1"/>
  <c r="G587" i="26" a="1"/>
  <c r="G587" i="26" s="1"/>
  <c r="E587" i="26" s="1"/>
  <c r="G972" i="26" a="1"/>
  <c r="G972" i="26" s="1"/>
  <c r="E972" i="26" s="1"/>
  <c r="G973" i="26" a="1"/>
  <c r="G973" i="26" s="1"/>
  <c r="E973" i="26" s="1"/>
  <c r="G1083" i="26" a="1"/>
  <c r="G1083" i="26" s="1"/>
  <c r="E1083" i="26" s="1"/>
  <c r="G1318" i="26" a="1"/>
  <c r="G1318" i="26" s="1"/>
  <c r="E1318" i="26" s="1"/>
  <c r="G1319" i="26" a="1"/>
  <c r="G1319" i="26" s="1"/>
  <c r="E1319" i="26" s="1"/>
  <c r="G1321" i="26" a="1"/>
  <c r="G1321" i="26" s="1"/>
  <c r="E1321" i="26" s="1"/>
  <c r="G131" i="26" a="1"/>
  <c r="G131" i="26" s="1"/>
  <c r="E131" i="26" s="1"/>
  <c r="G1049" i="26" a="1"/>
  <c r="G1049" i="26" s="1"/>
  <c r="E1049" i="26" s="1"/>
  <c r="G224" i="26" a="1"/>
  <c r="G224" i="26" s="1"/>
  <c r="E224" i="26" s="1"/>
  <c r="G1515" i="26" a="1"/>
  <c r="G1515" i="26" s="1"/>
  <c r="E1515" i="26" s="1"/>
  <c r="G1512" i="26" a="1"/>
  <c r="G1512" i="26" s="1"/>
  <c r="E1512" i="26" s="1"/>
  <c r="G1513" i="26" a="1"/>
  <c r="G1513" i="26" s="1"/>
  <c r="E1513" i="26" s="1"/>
  <c r="G1514" i="26" a="1"/>
  <c r="G1514" i="26" s="1"/>
  <c r="E1514" i="26" s="1"/>
  <c r="G1511" i="26" a="1"/>
  <c r="G1511" i="26" s="1"/>
  <c r="E1511" i="26" s="1"/>
  <c r="G1510" i="26" a="1"/>
  <c r="G1510" i="26" s="1"/>
  <c r="E1510" i="26" s="1"/>
  <c r="G677" i="26" a="1"/>
  <c r="G677" i="26" s="1"/>
  <c r="E677" i="26" s="1"/>
  <c r="G508" i="26" a="1"/>
  <c r="G508" i="26" s="1"/>
  <c r="E508" i="26" s="1"/>
  <c r="G1058" i="26" a="1"/>
  <c r="G1058" i="26" s="1"/>
  <c r="E1058" i="26" s="1"/>
  <c r="G1506" i="26" a="1"/>
  <c r="G1506" i="26" s="1"/>
  <c r="E1506" i="26" s="1"/>
  <c r="G724" i="26" a="1"/>
  <c r="G724" i="26" s="1"/>
  <c r="E724" i="26" s="1"/>
  <c r="G725" i="26" a="1"/>
  <c r="G725" i="26" s="1"/>
  <c r="E725" i="26" s="1"/>
  <c r="G976" i="26" a="1"/>
  <c r="G976" i="26" s="1"/>
  <c r="E976" i="26" s="1"/>
  <c r="G977" i="26" a="1"/>
  <c r="G977" i="26" s="1"/>
  <c r="E977" i="26" s="1"/>
  <c r="G754" i="26" a="1"/>
  <c r="G754" i="26" s="1"/>
  <c r="E754" i="26" s="1"/>
  <c r="G1408" i="26" a="1"/>
  <c r="G1408" i="26" s="1"/>
  <c r="E1408" i="26" s="1"/>
  <c r="G1409" i="26" a="1"/>
  <c r="G1409" i="26" s="1"/>
  <c r="E1409" i="26" s="1"/>
  <c r="G1266" i="26" a="1"/>
  <c r="G1266" i="26" s="1"/>
  <c r="E1266" i="26" s="1"/>
  <c r="G1267" i="26" a="1"/>
  <c r="G1267" i="26" s="1"/>
  <c r="E1267" i="26" s="1"/>
  <c r="G1455" i="26" a="1"/>
  <c r="G1455" i="26" s="1"/>
  <c r="E1455" i="26" s="1"/>
  <c r="G1332" i="26" a="1"/>
  <c r="G1332" i="26" s="1"/>
  <c r="E1332" i="26" s="1"/>
  <c r="G1152" i="26" a="1"/>
  <c r="G1152" i="26" s="1"/>
  <c r="E1152" i="26" s="1"/>
  <c r="G824" i="26" a="1"/>
  <c r="G824" i="26" s="1"/>
  <c r="E824" i="26" s="1"/>
  <c r="G689" i="26" a="1"/>
  <c r="G689" i="26" s="1"/>
  <c r="E689" i="26" s="1"/>
  <c r="G50" i="26" a="1"/>
  <c r="G50" i="26" s="1"/>
  <c r="G1169" i="26" a="1"/>
  <c r="G1169" i="26" s="1"/>
  <c r="E1169" i="26" s="1"/>
  <c r="G1168" i="26" a="1"/>
  <c r="G1168" i="26" s="1"/>
  <c r="E1168" i="26" s="1"/>
  <c r="G456" i="26" a="1"/>
  <c r="G456" i="26" s="1"/>
  <c r="E456" i="26" s="1"/>
  <c r="G1339" i="26" a="1"/>
  <c r="G1339" i="26" s="1"/>
  <c r="E1339" i="26" s="1"/>
  <c r="G584" i="26" a="1"/>
  <c r="G584" i="26" s="1"/>
  <c r="E584" i="26" s="1"/>
  <c r="G434" i="26" a="1"/>
  <c r="G434" i="26" s="1"/>
  <c r="E434" i="26" s="1"/>
  <c r="G399" i="26" a="1"/>
  <c r="G399" i="26" s="1"/>
  <c r="E399" i="26" s="1"/>
  <c r="G888" i="26" a="1"/>
  <c r="G888" i="26" s="1"/>
  <c r="E888" i="26" s="1"/>
  <c r="G839" i="26" a="1"/>
  <c r="G839" i="26" s="1"/>
  <c r="E839" i="26" s="1"/>
  <c r="G299" i="26" a="1"/>
  <c r="G299" i="26" s="1"/>
  <c r="E299" i="26" s="1"/>
  <c r="G327" i="26" a="1"/>
  <c r="G327" i="26" s="1"/>
  <c r="E327" i="26" s="1"/>
  <c r="G632" i="26" a="1"/>
  <c r="G632" i="26" s="1"/>
  <c r="E632" i="26" s="1"/>
  <c r="G262" i="26" a="1"/>
  <c r="G262" i="26" s="1"/>
  <c r="E262" i="26" s="1"/>
  <c r="G683" i="26" a="1"/>
  <c r="G683" i="26" s="1"/>
  <c r="E683" i="26" s="1"/>
  <c r="G422" i="26" a="1"/>
  <c r="G422" i="26" s="1"/>
  <c r="E422" i="26" s="1"/>
  <c r="G717" i="26" a="1"/>
  <c r="G717" i="26" s="1"/>
  <c r="E717" i="26" s="1"/>
  <c r="G85" i="26" a="1"/>
  <c r="G85" i="26" s="1"/>
  <c r="E85" i="26" s="1"/>
  <c r="G944" i="26" a="1"/>
  <c r="G944" i="26" s="1"/>
  <c r="E944" i="26" s="1"/>
  <c r="G1172" i="26" a="1"/>
  <c r="G1172" i="26" s="1"/>
  <c r="E1172" i="26" s="1"/>
  <c r="G157" i="26" a="1"/>
  <c r="G157" i="26" s="1"/>
  <c r="E157" i="26" s="1"/>
  <c r="G619" i="26" a="1"/>
  <c r="G619" i="26" s="1"/>
  <c r="E619" i="26" s="1"/>
  <c r="G1245" i="26" a="1"/>
  <c r="G1245" i="26" s="1"/>
  <c r="E1245" i="26" s="1"/>
  <c r="G800" i="26" a="1"/>
  <c r="G800" i="26" s="1"/>
  <c r="E800" i="26" s="1"/>
  <c r="G1397" i="26" a="1"/>
  <c r="G1397" i="26" s="1"/>
  <c r="E1397" i="26" s="1"/>
  <c r="G1054" i="26" a="1"/>
  <c r="G1054" i="26" s="1"/>
  <c r="E1054" i="26" s="1"/>
  <c r="G1012" i="26" a="1"/>
  <c r="G1012" i="26" s="1"/>
  <c r="E1012" i="26" s="1"/>
  <c r="G921" i="26" a="1"/>
  <c r="G921" i="26" s="1"/>
  <c r="E921" i="26" s="1"/>
  <c r="G1562" i="26" a="1"/>
  <c r="G1562" i="26" s="1"/>
  <c r="E1562" i="26" s="1"/>
  <c r="G1348" i="26" a="1"/>
  <c r="G1348" i="26" s="1"/>
  <c r="E1348" i="26" s="1"/>
  <c r="G1219" i="26" a="1"/>
  <c r="G1219" i="26" s="1"/>
  <c r="E1219" i="26" s="1"/>
  <c r="G892" i="26" a="1"/>
  <c r="G892" i="26" s="1"/>
  <c r="E892" i="26" s="1"/>
  <c r="G1088" i="26" a="1"/>
  <c r="G1088" i="26" s="1"/>
  <c r="E1088" i="26" s="1"/>
  <c r="G1089" i="26" a="1"/>
  <c r="G1089" i="26" s="1"/>
  <c r="E1089" i="26" s="1"/>
  <c r="G1086" i="26" a="1"/>
  <c r="G1086" i="26" s="1"/>
  <c r="E1086" i="26" s="1"/>
  <c r="G1087" i="26" a="1"/>
  <c r="G1087" i="26" s="1"/>
  <c r="E1087" i="26" s="1"/>
  <c r="G1405" i="26" a="1"/>
  <c r="G1405" i="26" s="1"/>
  <c r="E1405" i="26" s="1"/>
  <c r="G1404" i="26" a="1"/>
  <c r="G1404" i="26" s="1"/>
  <c r="E1404" i="26" s="1"/>
  <c r="G1251" i="26" a="1"/>
  <c r="G1251" i="26" s="1"/>
  <c r="E1251" i="26" s="1"/>
  <c r="G440" i="26" a="1"/>
  <c r="G440" i="26" s="1"/>
  <c r="E440" i="26" s="1"/>
  <c r="G807" i="26" a="1"/>
  <c r="G807" i="26" s="1"/>
  <c r="E807" i="26" s="1"/>
  <c r="G806" i="26" a="1"/>
  <c r="G806" i="26" s="1"/>
  <c r="E806" i="26" s="1"/>
  <c r="G1342" i="26" a="1"/>
  <c r="G1342" i="26" s="1"/>
  <c r="E1342" i="26" s="1"/>
  <c r="G1343" i="26" a="1"/>
  <c r="G1343" i="26" s="1"/>
  <c r="E1343" i="26" s="1"/>
  <c r="G1000" i="26" a="1"/>
  <c r="G1000" i="26" s="1"/>
  <c r="E1000" i="26" s="1"/>
  <c r="G1003" i="26" a="1"/>
  <c r="G1003" i="26" s="1"/>
  <c r="E1003" i="26" s="1"/>
  <c r="G999" i="26" a="1"/>
  <c r="G999" i="26" s="1"/>
  <c r="E999" i="26" s="1"/>
  <c r="G1001" i="26" a="1"/>
  <c r="G1001" i="26" s="1"/>
  <c r="E1001" i="26" s="1"/>
  <c r="G996" i="26" a="1"/>
  <c r="G996" i="26" s="1"/>
  <c r="E996" i="26" s="1"/>
  <c r="G998" i="26" a="1"/>
  <c r="G998" i="26" s="1"/>
  <c r="E998" i="26" s="1"/>
  <c r="G997" i="26" a="1"/>
  <c r="G997" i="26" s="1"/>
  <c r="E997" i="26" s="1"/>
  <c r="G1002" i="26" a="1"/>
  <c r="G1002" i="26" s="1"/>
  <c r="E1002" i="26" s="1"/>
  <c r="G1485" i="26" a="1"/>
  <c r="G1485" i="26" s="1"/>
  <c r="E1485" i="26" s="1"/>
  <c r="G1224" i="26" a="1"/>
  <c r="G1224" i="26" s="1"/>
  <c r="E1224" i="26" s="1"/>
  <c r="G546" i="26" a="1"/>
  <c r="G546" i="26" s="1"/>
  <c r="E546" i="26" s="1"/>
  <c r="G1118" i="26" a="1"/>
  <c r="G1118" i="26" s="1"/>
  <c r="E1118" i="26" s="1"/>
  <c r="G1125" i="26" a="1"/>
  <c r="G1125" i="26" s="1"/>
  <c r="E1125" i="26" s="1"/>
  <c r="G1124" i="26" a="1"/>
  <c r="G1124" i="26" s="1"/>
  <c r="E1124" i="26" s="1"/>
  <c r="G1120" i="26" a="1"/>
  <c r="G1120" i="26" s="1"/>
  <c r="E1120" i="26" s="1"/>
  <c r="G1123" i="26" a="1"/>
  <c r="G1123" i="26" s="1"/>
  <c r="E1123" i="26" s="1"/>
  <c r="G1121" i="26" a="1"/>
  <c r="G1121" i="26" s="1"/>
  <c r="E1121" i="26" s="1"/>
  <c r="G1053" i="26" a="1"/>
  <c r="G1053" i="26" s="1"/>
  <c r="E1053" i="26" s="1"/>
  <c r="G1050" i="26" a="1"/>
  <c r="G1050" i="26" s="1"/>
  <c r="E1050" i="26" s="1"/>
  <c r="G1052" i="26" a="1"/>
  <c r="G1052" i="26" s="1"/>
  <c r="E1052" i="26" s="1"/>
  <c r="G995" i="26" a="1"/>
  <c r="G995" i="26" s="1"/>
  <c r="E995" i="26" s="1"/>
  <c r="G852" i="26" a="1"/>
  <c r="G852" i="26" s="1"/>
  <c r="E852" i="26" s="1"/>
  <c r="G1488" i="26" a="1"/>
  <c r="G1488" i="26" s="1"/>
  <c r="E1488" i="26" s="1"/>
  <c r="G1489" i="26" a="1"/>
  <c r="G1489" i="26" s="1"/>
  <c r="E1489" i="26" s="1"/>
  <c r="G1239" i="26" a="1"/>
  <c r="G1239" i="26" s="1"/>
  <c r="E1239" i="26" s="1"/>
  <c r="G1238" i="26" a="1"/>
  <c r="G1238" i="26" s="1"/>
  <c r="E1238" i="26" s="1"/>
  <c r="G1009" i="26" a="1"/>
  <c r="G1009" i="26" s="1"/>
  <c r="E1009" i="26" s="1"/>
  <c r="G1008" i="26" a="1"/>
  <c r="G1008" i="26" s="1"/>
  <c r="E1008" i="26" s="1"/>
  <c r="G1296" i="26" a="1"/>
  <c r="G1296" i="26" s="1"/>
  <c r="E1296" i="26" s="1"/>
  <c r="G1297" i="26" a="1"/>
  <c r="G1297" i="26" s="1"/>
  <c r="E1297" i="26" s="1"/>
  <c r="G82" i="26" a="1"/>
  <c r="G82" i="26" s="1"/>
  <c r="E82" i="26" s="1"/>
  <c r="G336" i="26" a="1"/>
  <c r="G336" i="26" s="1"/>
  <c r="E336" i="26" s="1"/>
  <c r="G1337" i="26" a="1"/>
  <c r="G1337" i="26" s="1"/>
  <c r="E1337" i="26" s="1"/>
  <c r="G1336" i="26" a="1"/>
  <c r="G1336" i="26" s="1"/>
  <c r="E1336" i="26" s="1"/>
  <c r="G627" i="26" a="1"/>
  <c r="G627" i="26" s="1"/>
  <c r="E627" i="26" s="1"/>
  <c r="G626" i="26" a="1"/>
  <c r="G626" i="26" s="1"/>
  <c r="E626" i="26" s="1"/>
  <c r="G107" i="26" a="1"/>
  <c r="G107" i="26" s="1"/>
  <c r="E107" i="26" s="1"/>
  <c r="G599" i="26" a="1"/>
  <c r="G599" i="26" s="1"/>
  <c r="E599" i="26" s="1"/>
  <c r="G563" i="26" a="1"/>
  <c r="G563" i="26" s="1"/>
  <c r="E563" i="26" s="1"/>
  <c r="G1059" i="26" a="1"/>
  <c r="G1059" i="26" s="1"/>
  <c r="E1059" i="26" s="1"/>
  <c r="G857" i="26" a="1"/>
  <c r="G857" i="26" s="1"/>
  <c r="E857" i="26" s="1"/>
  <c r="G41" i="26" a="1"/>
  <c r="G41" i="26" s="1"/>
  <c r="G23" i="26" a="1"/>
  <c r="G23" i="26" s="1"/>
  <c r="G671" i="26" a="1"/>
  <c r="G671" i="26" s="1"/>
  <c r="E671" i="26" s="1"/>
  <c r="G716" i="26" a="1"/>
  <c r="G716" i="26" s="1"/>
  <c r="E716" i="26" s="1"/>
  <c r="G215" i="26" a="1"/>
  <c r="G215" i="26" s="1"/>
  <c r="E215" i="26" s="1"/>
  <c r="G1384" i="26" a="1"/>
  <c r="G1384" i="26" s="1"/>
  <c r="E1384" i="26" s="1"/>
  <c r="G322" i="26" a="1"/>
  <c r="G322" i="26" s="1"/>
  <c r="E322" i="26" s="1"/>
  <c r="G808" i="26" a="1"/>
  <c r="G808" i="26" s="1"/>
  <c r="E808" i="26" s="1"/>
  <c r="G612" i="26" a="1"/>
  <c r="G612" i="26" s="1"/>
  <c r="E612" i="26" s="1"/>
  <c r="G1451" i="26" a="1"/>
  <c r="G1451" i="26" s="1"/>
  <c r="E1451" i="26" s="1"/>
  <c r="G1094" i="26" a="1"/>
  <c r="G1094" i="26" s="1"/>
  <c r="E1094" i="26" s="1"/>
  <c r="G990" i="26" a="1"/>
  <c r="G990" i="26" s="1"/>
  <c r="E990" i="26" s="1"/>
  <c r="G1391" i="26" a="1"/>
  <c r="G1391" i="26" s="1"/>
  <c r="E1391" i="26" s="1"/>
  <c r="G1229" i="26" a="1"/>
  <c r="G1229" i="26" s="1"/>
  <c r="E1229" i="26" s="1"/>
  <c r="D14" i="14" a="1"/>
  <c r="D14" i="14" s="1"/>
  <c r="D318" i="14" a="1"/>
  <c r="D318" i="14" s="1"/>
  <c r="D415" i="14" a="1"/>
  <c r="D415" i="14" s="1"/>
  <c r="G1316" i="23" a="1"/>
  <c r="G1316" i="23" s="1"/>
  <c r="E1316" i="23" s="1"/>
  <c r="G1313" i="23" a="1"/>
  <c r="G1313" i="23" s="1"/>
  <c r="E1313" i="23" s="1"/>
  <c r="G1314" i="23" a="1"/>
  <c r="G1314" i="23" s="1"/>
  <c r="E1314" i="23" s="1"/>
  <c r="G1312" i="23" a="1"/>
  <c r="G1312" i="23" s="1"/>
  <c r="E1312" i="23" s="1"/>
  <c r="G1318" i="23" a="1"/>
  <c r="G1318" i="23" s="1"/>
  <c r="E1318" i="23" s="1"/>
  <c r="G1311" i="23" a="1"/>
  <c r="G1311" i="23" s="1"/>
  <c r="E1311" i="23" s="1"/>
  <c r="D135" i="14" a="1"/>
  <c r="D135" i="14" s="1"/>
  <c r="G1336" i="19" a="1"/>
  <c r="G1336" i="19" s="1"/>
  <c r="E1336" i="19" s="1"/>
  <c r="G1315" i="23" a="1"/>
  <c r="G1315" i="23" s="1"/>
  <c r="E1315" i="23" s="1"/>
  <c r="G1420" i="19" a="1"/>
  <c r="G1420" i="19" s="1"/>
  <c r="E1420" i="19" s="1"/>
  <c r="G1684" i="23" a="1"/>
  <c r="G1684" i="23" s="1"/>
  <c r="E1684" i="23" s="1"/>
  <c r="D1168" i="14" a="1"/>
  <c r="D1168" i="14" s="1"/>
  <c r="D325" i="14" a="1"/>
  <c r="D325" i="14" s="1"/>
  <c r="D133" i="14" a="1"/>
  <c r="D133" i="14" s="1"/>
  <c r="D1546" i="14" a="1"/>
  <c r="D1546" i="14" s="1"/>
  <c r="D1009" i="14" a="1"/>
  <c r="D1009" i="14" s="1"/>
  <c r="G1748" i="23" a="1"/>
  <c r="G1748" i="23" s="1"/>
  <c r="E1748" i="23" s="1"/>
  <c r="D1189" i="14" a="1"/>
  <c r="D1189" i="14" s="1"/>
  <c r="G1379" i="23" a="1"/>
  <c r="G1379" i="23" s="1"/>
  <c r="E1379" i="23" s="1"/>
  <c r="D668" i="14" a="1"/>
  <c r="D668" i="14" s="1"/>
  <c r="D251" i="14" a="1"/>
  <c r="D251" i="14" s="1"/>
  <c r="G1335" i="19" a="1"/>
  <c r="G1335" i="19" s="1"/>
  <c r="E1335" i="19" s="1"/>
  <c r="D379" i="14" a="1"/>
  <c r="D379" i="14" s="1"/>
  <c r="G1525" i="19" a="1"/>
  <c r="G1525" i="19" s="1"/>
  <c r="E1525" i="19" s="1"/>
  <c r="D5" i="14" a="1"/>
  <c r="D5" i="14" s="1"/>
  <c r="E5" i="14" s="1"/>
  <c r="G1780" i="23" a="1"/>
  <c r="G1780" i="23" s="1"/>
  <c r="E1780" i="23" s="1"/>
  <c r="D1486" i="14" a="1"/>
  <c r="D1486" i="14" s="1"/>
  <c r="D954" i="14" a="1"/>
  <c r="D954" i="14" s="1"/>
  <c r="D276" i="14" a="1"/>
  <c r="D276" i="14" s="1"/>
  <c r="G1317" i="23" a="1"/>
  <c r="G1317" i="23" s="1"/>
  <c r="E1317" i="23" s="1"/>
  <c r="G1779" i="23" a="1"/>
  <c r="G1779" i="23" s="1"/>
  <c r="E1779" i="23" s="1"/>
  <c r="D1529" i="14" a="1"/>
  <c r="D1529" i="14" s="1"/>
  <c r="D1221" i="14" a="1"/>
  <c r="D1221" i="14" s="1"/>
  <c r="D1190" i="14" a="1"/>
  <c r="D1190" i="14" s="1"/>
  <c r="D1008" i="14" a="1"/>
  <c r="D1008" i="14" s="1"/>
  <c r="D442" i="14" a="1"/>
  <c r="D442" i="14" s="1"/>
  <c r="D223" i="14" a="1"/>
  <c r="D223" i="14" s="1"/>
  <c r="D248" i="14" a="1"/>
  <c r="D248" i="14" s="1"/>
  <c r="D1392" i="14" a="1"/>
  <c r="D1392" i="14" s="1"/>
  <c r="D1206" i="14" a="1"/>
  <c r="D1206" i="14" s="1"/>
  <c r="D1010" i="14" a="1"/>
  <c r="D1010" i="14" s="1"/>
  <c r="D790" i="14" a="1"/>
  <c r="D790" i="14" s="1"/>
  <c r="D405" i="14" a="1"/>
  <c r="D405" i="14" s="1"/>
  <c r="D240" i="14" a="1"/>
  <c r="D240" i="14" s="1"/>
  <c r="D1735" i="14" a="1"/>
  <c r="D1735" i="14" s="1"/>
  <c r="D1279" i="14" a="1"/>
  <c r="D1279" i="14" s="1"/>
  <c r="D1179" i="14" a="1"/>
  <c r="D1179" i="14" s="1"/>
  <c r="D1197" i="14" a="1"/>
  <c r="D1197" i="14" s="1"/>
  <c r="D672" i="14" a="1"/>
  <c r="D672" i="14" s="1"/>
  <c r="D302" i="14" a="1"/>
  <c r="D302" i="14" s="1"/>
  <c r="D183" i="14" a="1"/>
  <c r="D183" i="14" s="1"/>
  <c r="D1213" i="14" a="1"/>
  <c r="D1213" i="14" s="1"/>
  <c r="G1596" i="23" a="1"/>
  <c r="G1596" i="23" s="1"/>
  <c r="E1596" i="23" s="1"/>
  <c r="G1785" i="23" a="1"/>
  <c r="G1785" i="23" s="1"/>
  <c r="E1785" i="23" s="1"/>
  <c r="G1786" i="23" a="1"/>
  <c r="G1786" i="23" s="1"/>
  <c r="E1786" i="23" s="1"/>
  <c r="G1747" i="23" a="1"/>
  <c r="G1747" i="23" s="1"/>
  <c r="E1747" i="23" s="1"/>
  <c r="G1744" i="23" a="1"/>
  <c r="G1744" i="23" s="1"/>
  <c r="E1744" i="23" s="1"/>
  <c r="G1741" i="23" a="1"/>
  <c r="G1741" i="23" s="1"/>
  <c r="E1741" i="23" s="1"/>
  <c r="G1690" i="23" a="1"/>
  <c r="G1690" i="23" s="1"/>
  <c r="E1690" i="23" s="1"/>
  <c r="G1579" i="23" a="1"/>
  <c r="G1579" i="23" s="1"/>
  <c r="E1579" i="23" s="1"/>
  <c r="G1638" i="23" a="1"/>
  <c r="G1638" i="23" s="1"/>
  <c r="E1638" i="23" s="1"/>
  <c r="G1656" i="23" a="1"/>
  <c r="G1656" i="23" s="1"/>
  <c r="E1656" i="23" s="1"/>
  <c r="G1569" i="23" a="1"/>
  <c r="G1569" i="23" s="1"/>
  <c r="E1569" i="23" s="1"/>
  <c r="G1571" i="23" a="1"/>
  <c r="G1571" i="23" s="1"/>
  <c r="E1571" i="23" s="1"/>
  <c r="G1621" i="23" a="1"/>
  <c r="G1621" i="23" s="1"/>
  <c r="E1621" i="23" s="1"/>
  <c r="G1655" i="23" a="1"/>
  <c r="G1655" i="23" s="1"/>
  <c r="E1655" i="23" s="1"/>
  <c r="G1333" i="23" a="1"/>
  <c r="G1333" i="23" s="1"/>
  <c r="E1333" i="23" s="1"/>
  <c r="G1431" i="23" a="1"/>
  <c r="G1431" i="23" s="1"/>
  <c r="E1431" i="23" s="1"/>
  <c r="G1360" i="23" a="1"/>
  <c r="G1360" i="23" s="1"/>
  <c r="E1360" i="23" s="1"/>
  <c r="G1467" i="23" a="1"/>
  <c r="G1467" i="23" s="1"/>
  <c r="E1467" i="23" s="1"/>
  <c r="G1380" i="23" a="1"/>
  <c r="G1380" i="23" s="1"/>
  <c r="E1380" i="23" s="1"/>
  <c r="G1478" i="23" a="1"/>
  <c r="G1478" i="23" s="1"/>
  <c r="E1478" i="23" s="1"/>
  <c r="G1407" i="23" a="1"/>
  <c r="G1407" i="23" s="1"/>
  <c r="E1407" i="23" s="1"/>
  <c r="G1336" i="23" a="1"/>
  <c r="G1336" i="23" s="1"/>
  <c r="E1336" i="23" s="1"/>
  <c r="G1450" i="23" a="1"/>
  <c r="G1450" i="23" s="1"/>
  <c r="E1450" i="23" s="1"/>
  <c r="G1363" i="23" a="1"/>
  <c r="G1363" i="23" s="1"/>
  <c r="E1363" i="23" s="1"/>
  <c r="G1778" i="23" a="1"/>
  <c r="G1778" i="23" s="1"/>
  <c r="E1778" i="23" s="1"/>
  <c r="G1777" i="23" a="1"/>
  <c r="G1777" i="23" s="1"/>
  <c r="E1777" i="23" s="1"/>
  <c r="G1789" i="23" a="1"/>
  <c r="G1789" i="23" s="1"/>
  <c r="E1789" i="23" s="1"/>
  <c r="G1790" i="23" a="1"/>
  <c r="G1790" i="23" s="1"/>
  <c r="E1790" i="23" s="1"/>
  <c r="G1521" i="23" a="1"/>
  <c r="G1521" i="23" s="1"/>
  <c r="E1521" i="23" s="1"/>
  <c r="G1522" i="23" a="1"/>
  <c r="G1522" i="23" s="1"/>
  <c r="E1522" i="23" s="1"/>
  <c r="G1507" i="23" a="1"/>
  <c r="G1507" i="23" s="1"/>
  <c r="E1507" i="23" s="1"/>
  <c r="G1508" i="23" a="1"/>
  <c r="G1508" i="23" s="1"/>
  <c r="E1508" i="23" s="1"/>
  <c r="G1762" i="23" a="1"/>
  <c r="G1762" i="23" s="1"/>
  <c r="E1762" i="23" s="1"/>
  <c r="G1761" i="23" a="1"/>
  <c r="G1761" i="23" s="1"/>
  <c r="E1761" i="23" s="1"/>
  <c r="G1630" i="23" a="1"/>
  <c r="G1630" i="23" s="1"/>
  <c r="E1630" i="23" s="1"/>
  <c r="G1801" i="23" a="1"/>
  <c r="G1801" i="23" s="1"/>
  <c r="E1801" i="23" s="1"/>
  <c r="G1802" i="23" a="1"/>
  <c r="G1802" i="23" s="1"/>
  <c r="E1802" i="23" s="1"/>
  <c r="G1664" i="23" a="1"/>
  <c r="G1664" i="23" s="1"/>
  <c r="E1664" i="23" s="1"/>
  <c r="G1625" i="23" a="1"/>
  <c r="G1625" i="23" s="1"/>
  <c r="E1625" i="23" s="1"/>
  <c r="G1544" i="23" a="1"/>
  <c r="G1544" i="23" s="1"/>
  <c r="E1544" i="23" s="1"/>
  <c r="G1794" i="23" a="1"/>
  <c r="G1794" i="23" s="1"/>
  <c r="E1794" i="23" s="1"/>
  <c r="G1793" i="23" a="1"/>
  <c r="G1793" i="23" s="1"/>
  <c r="E1793" i="23" s="1"/>
  <c r="G1807" i="23" a="1"/>
  <c r="G1807" i="23" s="1"/>
  <c r="E1807" i="23" s="1"/>
  <c r="G1731" i="23" a="1"/>
  <c r="G1731" i="23" s="1"/>
  <c r="E1731" i="23" s="1"/>
  <c r="G1600" i="23" a="1"/>
  <c r="G1600" i="23" s="1"/>
  <c r="E1600" i="23" s="1"/>
  <c r="G1728" i="23" a="1"/>
  <c r="G1728" i="23" s="1"/>
  <c r="E1728" i="23" s="1"/>
  <c r="G1561" i="23" a="1"/>
  <c r="G1561" i="23" s="1"/>
  <c r="E1561" i="23" s="1"/>
  <c r="G1725" i="23" a="1"/>
  <c r="G1725" i="23" s="1"/>
  <c r="E1725" i="23" s="1"/>
  <c r="G1657" i="23" a="1"/>
  <c r="G1657" i="23" s="1"/>
  <c r="E1657" i="23" s="1"/>
  <c r="G1563" i="23" a="1"/>
  <c r="G1563" i="23" s="1"/>
  <c r="E1563" i="23" s="1"/>
  <c r="G1622" i="23" a="1"/>
  <c r="G1622" i="23" s="1"/>
  <c r="E1622" i="23" s="1"/>
  <c r="G1640" i="23" a="1"/>
  <c r="G1640" i="23" s="1"/>
  <c r="E1640" i="23" s="1"/>
  <c r="G1553" i="23" a="1"/>
  <c r="G1553" i="23" s="1"/>
  <c r="E1553" i="23" s="1"/>
  <c r="G1555" i="23" a="1"/>
  <c r="G1555" i="23" s="1"/>
  <c r="E1555" i="23" s="1"/>
  <c r="G1605" i="23" a="1"/>
  <c r="G1605" i="23" s="1"/>
  <c r="E1605" i="23" s="1"/>
  <c r="G1639" i="23" a="1"/>
  <c r="G1639" i="23" s="1"/>
  <c r="E1639" i="23" s="1"/>
  <c r="G1415" i="23" a="1"/>
  <c r="G1415" i="23" s="1"/>
  <c r="E1415" i="23" s="1"/>
  <c r="G1344" i="23" a="1"/>
  <c r="G1344" i="23" s="1"/>
  <c r="E1344" i="23" s="1"/>
  <c r="G1451" i="23" a="1"/>
  <c r="G1451" i="23" s="1"/>
  <c r="E1451" i="23" s="1"/>
  <c r="G1364" i="23" a="1"/>
  <c r="G1364" i="23" s="1"/>
  <c r="E1364" i="23" s="1"/>
  <c r="G1462" i="23" a="1"/>
  <c r="G1462" i="23" s="1"/>
  <c r="E1462" i="23" s="1"/>
  <c r="G1391" i="23" a="1"/>
  <c r="G1391" i="23" s="1"/>
  <c r="E1391" i="23" s="1"/>
  <c r="G1320" i="23" a="1"/>
  <c r="G1320" i="23" s="1"/>
  <c r="E1320" i="23" s="1"/>
  <c r="G1434" i="23" a="1"/>
  <c r="G1434" i="23" s="1"/>
  <c r="E1434" i="23" s="1"/>
  <c r="G1347" i="23" a="1"/>
  <c r="G1347" i="23" s="1"/>
  <c r="E1347" i="23" s="1"/>
  <c r="G1541" i="23" a="1"/>
  <c r="G1541" i="23" s="1"/>
  <c r="E1541" i="23" s="1"/>
  <c r="G1540" i="23" a="1"/>
  <c r="G1540" i="23" s="1"/>
  <c r="E1540" i="23" s="1"/>
  <c r="G1498" i="23" a="1"/>
  <c r="G1498" i="23" s="1"/>
  <c r="E1498" i="23" s="1"/>
  <c r="G1497" i="23" a="1"/>
  <c r="G1497" i="23" s="1"/>
  <c r="E1497" i="23" s="1"/>
  <c r="G1688" i="23" a="1"/>
  <c r="G1688" i="23" s="1"/>
  <c r="E1688" i="23" s="1"/>
  <c r="G1773" i="23" a="1"/>
  <c r="G1773" i="23" s="1"/>
  <c r="E1773" i="23" s="1"/>
  <c r="G1774" i="23" a="1"/>
  <c r="G1774" i="23" s="1"/>
  <c r="E1774" i="23" s="1"/>
  <c r="G1715" i="23" a="1"/>
  <c r="G1715" i="23" s="1"/>
  <c r="E1715" i="23" s="1"/>
  <c r="G1481" i="23" a="1"/>
  <c r="G1481" i="23" s="1"/>
  <c r="E1481" i="23" s="1"/>
  <c r="G1712" i="23" a="1"/>
  <c r="G1712" i="23" s="1"/>
  <c r="E1712" i="23" s="1"/>
  <c r="G1739" i="23" a="1"/>
  <c r="G1739" i="23" s="1"/>
  <c r="E1739" i="23" s="1"/>
  <c r="G1709" i="23" a="1"/>
  <c r="G1709" i="23" s="1"/>
  <c r="E1709" i="23" s="1"/>
  <c r="G1634" i="23" a="1"/>
  <c r="G1634" i="23" s="1"/>
  <c r="E1634" i="23" s="1"/>
  <c r="G1652" i="23" a="1"/>
  <c r="G1652" i="23" s="1"/>
  <c r="E1652" i="23" s="1"/>
  <c r="G1606" i="23" a="1"/>
  <c r="G1606" i="23" s="1"/>
  <c r="E1606" i="23" s="1"/>
  <c r="G1624" i="23" a="1"/>
  <c r="G1624" i="23" s="1"/>
  <c r="E1624" i="23" s="1"/>
  <c r="G1658" i="23" a="1"/>
  <c r="G1658" i="23" s="1"/>
  <c r="E1658" i="23" s="1"/>
  <c r="G1660" i="23" a="1"/>
  <c r="G1660" i="23" s="1"/>
  <c r="E1660" i="23" s="1"/>
  <c r="G1589" i="23" a="1"/>
  <c r="G1589" i="23" s="1"/>
  <c r="E1589" i="23" s="1"/>
  <c r="G1623" i="23" a="1"/>
  <c r="G1623" i="23" s="1"/>
  <c r="E1623" i="23" s="1"/>
  <c r="G1486" i="23" a="1"/>
  <c r="G1486" i="23" s="1"/>
  <c r="E1486" i="23" s="1"/>
  <c r="G1399" i="23" a="1"/>
  <c r="G1399" i="23" s="1"/>
  <c r="E1399" i="23" s="1"/>
  <c r="G1328" i="23" a="1"/>
  <c r="G1328" i="23" s="1"/>
  <c r="E1328" i="23" s="1"/>
  <c r="G1435" i="23" a="1"/>
  <c r="G1435" i="23" s="1"/>
  <c r="E1435" i="23" s="1"/>
  <c r="G1348" i="23" a="1"/>
  <c r="G1348" i="23" s="1"/>
  <c r="E1348" i="23" s="1"/>
  <c r="G1446" i="23" a="1"/>
  <c r="G1446" i="23" s="1"/>
  <c r="E1446" i="23" s="1"/>
  <c r="G1375" i="23" a="1"/>
  <c r="G1375" i="23" s="1"/>
  <c r="E1375" i="23" s="1"/>
  <c r="G1489" i="23" a="1"/>
  <c r="G1489" i="23" s="1"/>
  <c r="E1489" i="23" s="1"/>
  <c r="G1418" i="23" a="1"/>
  <c r="G1418" i="23" s="1"/>
  <c r="E1418" i="23" s="1"/>
  <c r="G1331" i="23" a="1"/>
  <c r="G1331" i="23" s="1"/>
  <c r="E1331" i="23" s="1"/>
  <c r="G1537" i="23" a="1"/>
  <c r="G1537" i="23" s="1"/>
  <c r="E1537" i="23" s="1"/>
  <c r="G1519" i="23" a="1"/>
  <c r="G1519" i="23" s="1"/>
  <c r="E1519" i="23" s="1"/>
  <c r="G1465" i="23" a="1"/>
  <c r="G1465" i="23" s="1"/>
  <c r="E1465" i="23" s="1"/>
  <c r="G1517" i="23" a="1"/>
  <c r="G1517" i="23" s="1"/>
  <c r="E1517" i="23" s="1"/>
  <c r="G1518" i="23" a="1"/>
  <c r="G1518" i="23" s="1"/>
  <c r="E1518" i="23" s="1"/>
  <c r="G1769" i="23" a="1"/>
  <c r="G1769" i="23" s="1"/>
  <c r="E1769" i="23" s="1"/>
  <c r="G1770" i="23" a="1"/>
  <c r="G1770" i="23" s="1"/>
  <c r="E1770" i="23" s="1"/>
  <c r="G1668" i="23" a="1"/>
  <c r="G1668" i="23" s="1"/>
  <c r="E1668" i="23" s="1"/>
  <c r="G1672" i="23" a="1"/>
  <c r="G1672" i="23" s="1"/>
  <c r="E1672" i="23" s="1"/>
  <c r="G1737" i="23" a="1"/>
  <c r="G1737" i="23" s="1"/>
  <c r="E1737" i="23" s="1"/>
  <c r="G1723" i="23" a="1"/>
  <c r="G1723" i="23" s="1"/>
  <c r="E1723" i="23" s="1"/>
  <c r="G1666" i="23" a="1"/>
  <c r="G1666" i="23" s="1"/>
  <c r="E1666" i="23" s="1"/>
  <c r="G1618" i="23" a="1"/>
  <c r="G1618" i="23" s="1"/>
  <c r="E1618" i="23" s="1"/>
  <c r="G1636" i="23" a="1"/>
  <c r="G1636" i="23" s="1"/>
  <c r="E1636" i="23" s="1"/>
  <c r="G1590" i="23" a="1"/>
  <c r="G1590" i="23" s="1"/>
  <c r="E1590" i="23" s="1"/>
  <c r="G1608" i="23" a="1"/>
  <c r="G1608" i="23" s="1"/>
  <c r="E1608" i="23" s="1"/>
  <c r="G1642" i="23" a="1"/>
  <c r="G1642" i="23" s="1"/>
  <c r="E1642" i="23" s="1"/>
  <c r="G1644" i="23" a="1"/>
  <c r="G1644" i="23" s="1"/>
  <c r="E1644" i="23" s="1"/>
  <c r="G1573" i="23" a="1"/>
  <c r="G1573" i="23" s="1"/>
  <c r="E1573" i="23" s="1"/>
  <c r="G1607" i="23" a="1"/>
  <c r="G1607" i="23" s="1"/>
  <c r="E1607" i="23" s="1"/>
  <c r="G1470" i="23" a="1"/>
  <c r="G1470" i="23" s="1"/>
  <c r="E1470" i="23" s="1"/>
  <c r="G1383" i="23" a="1"/>
  <c r="G1383" i="23" s="1"/>
  <c r="E1383" i="23" s="1"/>
  <c r="G1419" i="23" a="1"/>
  <c r="G1419" i="23" s="1"/>
  <c r="E1419" i="23" s="1"/>
  <c r="G1332" i="23" a="1"/>
  <c r="G1332" i="23" s="1"/>
  <c r="E1332" i="23" s="1"/>
  <c r="G1430" i="23" a="1"/>
  <c r="G1430" i="23" s="1"/>
  <c r="E1430" i="23" s="1"/>
  <c r="G1359" i="23" a="1"/>
  <c r="G1359" i="23" s="1"/>
  <c r="E1359" i="23" s="1"/>
  <c r="G1473" i="23" a="1"/>
  <c r="G1473" i="23" s="1"/>
  <c r="E1473" i="23" s="1"/>
  <c r="G1402" i="23" a="1"/>
  <c r="G1402" i="23" s="1"/>
  <c r="E1402" i="23" s="1"/>
  <c r="G1799" i="23" a="1"/>
  <c r="G1799" i="23" s="1"/>
  <c r="E1799" i="23" s="1"/>
  <c r="G1800" i="23" a="1"/>
  <c r="G1800" i="23" s="1"/>
  <c r="E1800" i="23" s="1"/>
  <c r="G1520" i="23" a="1"/>
  <c r="G1520" i="23" s="1"/>
  <c r="E1520" i="23" s="1"/>
  <c r="G1560" i="23" a="1"/>
  <c r="G1560" i="23" s="1"/>
  <c r="E1560" i="23" s="1"/>
  <c r="G1524" i="23" a="1"/>
  <c r="G1524" i="23" s="1"/>
  <c r="E1524" i="23" s="1"/>
  <c r="G1523" i="23" a="1"/>
  <c r="G1523" i="23" s="1"/>
  <c r="E1523" i="23" s="1"/>
  <c r="G1736" i="23" a="1"/>
  <c r="G1736" i="23" s="1"/>
  <c r="E1736" i="23" s="1"/>
  <c r="G1645" i="23" a="1"/>
  <c r="G1645" i="23" s="1"/>
  <c r="E1645" i="23" s="1"/>
  <c r="G1742" i="23" a="1"/>
  <c r="G1742" i="23" s="1"/>
  <c r="E1742" i="23" s="1"/>
  <c r="G1721" i="23" a="1"/>
  <c r="G1721" i="23" s="1"/>
  <c r="E1721" i="23" s="1"/>
  <c r="G1707" i="23" a="1"/>
  <c r="G1707" i="23" s="1"/>
  <c r="E1707" i="23" s="1"/>
  <c r="G1632" i="23" a="1"/>
  <c r="G1632" i="23" s="1"/>
  <c r="E1632" i="23" s="1"/>
  <c r="G1602" i="23" a="1"/>
  <c r="G1602" i="23" s="1"/>
  <c r="E1602" i="23" s="1"/>
  <c r="G1620" i="23" a="1"/>
  <c r="G1620" i="23" s="1"/>
  <c r="E1620" i="23" s="1"/>
  <c r="G1574" i="23" a="1"/>
  <c r="G1574" i="23" s="1"/>
  <c r="E1574" i="23" s="1"/>
  <c r="G1592" i="23" a="1"/>
  <c r="G1592" i="23" s="1"/>
  <c r="E1592" i="23" s="1"/>
  <c r="G1626" i="23" a="1"/>
  <c r="G1626" i="23" s="1"/>
  <c r="E1626" i="23" s="1"/>
  <c r="G1628" i="23" a="1"/>
  <c r="G1628" i="23" s="1"/>
  <c r="E1628" i="23" s="1"/>
  <c r="G1557" i="23" a="1"/>
  <c r="G1557" i="23" s="1"/>
  <c r="E1557" i="23" s="1"/>
  <c r="G1591" i="23" a="1"/>
  <c r="G1591" i="23" s="1"/>
  <c r="E1591" i="23" s="1"/>
  <c r="G1454" i="23" a="1"/>
  <c r="G1454" i="23" s="1"/>
  <c r="E1454" i="23" s="1"/>
  <c r="G1367" i="23" a="1"/>
  <c r="G1367" i="23" s="1"/>
  <c r="E1367" i="23" s="1"/>
  <c r="G1474" i="23" a="1"/>
  <c r="G1474" i="23" s="1"/>
  <c r="E1474" i="23" s="1"/>
  <c r="G1403" i="23" a="1"/>
  <c r="G1403" i="23" s="1"/>
  <c r="E1403" i="23" s="1"/>
  <c r="G1414" i="23" a="1"/>
  <c r="G1414" i="23" s="1"/>
  <c r="E1414" i="23" s="1"/>
  <c r="G1343" i="23" a="1"/>
  <c r="G1343" i="23" s="1"/>
  <c r="E1343" i="23" s="1"/>
  <c r="G1457" i="23" a="1"/>
  <c r="G1457" i="23" s="1"/>
  <c r="E1457" i="23" s="1"/>
  <c r="G1386" i="23" a="1"/>
  <c r="G1386" i="23" s="1"/>
  <c r="E1386" i="23" s="1"/>
  <c r="G1484" i="23" a="1"/>
  <c r="G1484" i="23" s="1"/>
  <c r="E1484" i="23" s="1"/>
  <c r="G1763" i="23" a="1"/>
  <c r="G1763" i="23" s="1"/>
  <c r="E1763" i="23" s="1"/>
  <c r="G1536" i="23" a="1"/>
  <c r="G1536" i="23" s="1"/>
  <c r="E1536" i="23" s="1"/>
  <c r="G1535" i="23" a="1"/>
  <c r="G1535" i="23" s="1"/>
  <c r="E1535" i="23" s="1"/>
  <c r="G1594" i="23" a="1"/>
  <c r="G1594" i="23" s="1"/>
  <c r="E1594" i="23" s="1"/>
  <c r="G1771" i="23" a="1"/>
  <c r="G1771" i="23" s="1"/>
  <c r="E1771" i="23" s="1"/>
  <c r="G1772" i="23" a="1"/>
  <c r="G1772" i="23" s="1"/>
  <c r="E1772" i="23" s="1"/>
  <c r="G1766" i="23" a="1"/>
  <c r="G1766" i="23" s="1"/>
  <c r="E1766" i="23" s="1"/>
  <c r="G1765" i="23" a="1"/>
  <c r="G1765" i="23" s="1"/>
  <c r="E1765" i="23" s="1"/>
  <c r="G1798" i="23" a="1"/>
  <c r="G1798" i="23" s="1"/>
  <c r="E1798" i="23" s="1"/>
  <c r="G1797" i="23" a="1"/>
  <c r="G1797" i="23" s="1"/>
  <c r="E1797" i="23" s="1"/>
  <c r="G1768" i="23" a="1"/>
  <c r="G1768" i="23" s="1"/>
  <c r="E1768" i="23" s="1"/>
  <c r="G1784" i="23" a="1"/>
  <c r="G1784" i="23" s="1"/>
  <c r="E1784" i="23" s="1"/>
  <c r="G1783" i="23" a="1"/>
  <c r="G1783" i="23" s="1"/>
  <c r="E1783" i="23" s="1"/>
  <c r="G1745" i="23" a="1"/>
  <c r="G1745" i="23" s="1"/>
  <c r="E1745" i="23" s="1"/>
  <c r="G1720" i="23" a="1"/>
  <c r="G1720" i="23" s="1"/>
  <c r="E1720" i="23" s="1"/>
  <c r="G1726" i="23" a="1"/>
  <c r="G1726" i="23" s="1"/>
  <c r="E1726" i="23" s="1"/>
  <c r="G1705" i="23" a="1"/>
  <c r="G1705" i="23" s="1"/>
  <c r="E1705" i="23" s="1"/>
  <c r="G1702" i="23" a="1"/>
  <c r="G1702" i="23" s="1"/>
  <c r="E1702" i="23" s="1"/>
  <c r="G1568" i="23" a="1"/>
  <c r="G1568" i="23" s="1"/>
  <c r="E1568" i="23" s="1"/>
  <c r="G1586" i="23" a="1"/>
  <c r="G1586" i="23" s="1"/>
  <c r="E1586" i="23" s="1"/>
  <c r="G1604" i="23" a="1"/>
  <c r="G1604" i="23" s="1"/>
  <c r="E1604" i="23" s="1"/>
  <c r="G1558" i="23" a="1"/>
  <c r="G1558" i="23" s="1"/>
  <c r="E1558" i="23" s="1"/>
  <c r="G1576" i="23" a="1"/>
  <c r="G1576" i="23" s="1"/>
  <c r="E1576" i="23" s="1"/>
  <c r="G1610" i="23" a="1"/>
  <c r="G1610" i="23" s="1"/>
  <c r="E1610" i="23" s="1"/>
  <c r="G1612" i="23" a="1"/>
  <c r="G1612" i="23" s="1"/>
  <c r="E1612" i="23" s="1"/>
  <c r="G1646" i="23" a="1"/>
  <c r="G1646" i="23" s="1"/>
  <c r="E1646" i="23" s="1"/>
  <c r="G1575" i="23" a="1"/>
  <c r="G1575" i="23" s="1"/>
  <c r="E1575" i="23" s="1"/>
  <c r="G1438" i="23" a="1"/>
  <c r="G1438" i="23" s="1"/>
  <c r="E1438" i="23" s="1"/>
  <c r="G1351" i="23" a="1"/>
  <c r="G1351" i="23" s="1"/>
  <c r="E1351" i="23" s="1"/>
  <c r="G1458" i="23" a="1"/>
  <c r="G1458" i="23" s="1"/>
  <c r="E1458" i="23" s="1"/>
  <c r="G1387" i="23" a="1"/>
  <c r="G1387" i="23" s="1"/>
  <c r="E1387" i="23" s="1"/>
  <c r="G1485" i="23" a="1"/>
  <c r="G1485" i="23" s="1"/>
  <c r="E1485" i="23" s="1"/>
  <c r="G1398" i="23" a="1"/>
  <c r="G1398" i="23" s="1"/>
  <c r="E1398" i="23" s="1"/>
  <c r="G1327" i="23" a="1"/>
  <c r="G1327" i="23" s="1"/>
  <c r="E1327" i="23" s="1"/>
  <c r="G1441" i="23" a="1"/>
  <c r="G1441" i="23" s="1"/>
  <c r="E1441" i="23" s="1"/>
  <c r="G1370" i="23" a="1"/>
  <c r="G1370" i="23" s="1"/>
  <c r="E1370" i="23" s="1"/>
  <c r="G1468" i="23" a="1"/>
  <c r="G1468" i="23" s="1"/>
  <c r="E1468" i="23" s="1"/>
  <c r="G1495" i="23" a="1"/>
  <c r="G1495" i="23" s="1"/>
  <c r="E1495" i="23" s="1"/>
  <c r="G1496" i="23" a="1"/>
  <c r="G1496" i="23" s="1"/>
  <c r="E1496" i="23" s="1"/>
  <c r="G1494" i="23" a="1"/>
  <c r="G1494" i="23" s="1"/>
  <c r="E1494" i="23" s="1"/>
  <c r="G1493" i="23" a="1"/>
  <c r="G1493" i="23" s="1"/>
  <c r="E1493" i="23" s="1"/>
  <c r="G1425" i="23" a="1"/>
  <c r="G1425" i="23" s="1"/>
  <c r="E1425" i="23" s="1"/>
  <c r="G1354" i="23" a="1"/>
  <c r="G1354" i="23" s="1"/>
  <c r="E1354" i="23" s="1"/>
  <c r="G1452" i="23" a="1"/>
  <c r="G1452" i="23" s="1"/>
  <c r="E1452" i="23" s="1"/>
  <c r="G1514" i="23" a="1"/>
  <c r="G1514" i="23" s="1"/>
  <c r="E1514" i="23" s="1"/>
  <c r="G1513" i="23" a="1"/>
  <c r="G1513" i="23" s="1"/>
  <c r="E1513" i="23" s="1"/>
  <c r="G1796" i="23" a="1"/>
  <c r="G1796" i="23" s="1"/>
  <c r="E1796" i="23" s="1"/>
  <c r="G1795" i="23" a="1"/>
  <c r="G1795" i="23" s="1"/>
  <c r="E1795" i="23" s="1"/>
  <c r="G1694" i="23" a="1"/>
  <c r="G1694" i="23" s="1"/>
  <c r="E1694" i="23" s="1"/>
  <c r="G1469" i="23" a="1"/>
  <c r="G1469" i="23" s="1"/>
  <c r="E1469" i="23" s="1"/>
  <c r="G1382" i="23" a="1"/>
  <c r="G1382" i="23" s="1"/>
  <c r="E1382" i="23" s="1"/>
  <c r="G1503" i="23" a="1"/>
  <c r="G1503" i="23" s="1"/>
  <c r="E1503" i="23" s="1"/>
  <c r="G1504" i="23" a="1"/>
  <c r="G1504" i="23" s="1"/>
  <c r="E1504" i="23" s="1"/>
  <c r="G1759" i="23" a="1"/>
  <c r="G1759" i="23" s="1"/>
  <c r="E1759" i="23" s="1"/>
  <c r="G1760" i="23" a="1"/>
  <c r="G1760" i="23" s="1"/>
  <c r="E1760" i="23" s="1"/>
  <c r="G1803" i="23" a="1"/>
  <c r="G1803" i="23" s="1"/>
  <c r="E1803" i="23" s="1"/>
  <c r="G1804" i="23" a="1"/>
  <c r="G1804" i="23" s="1"/>
  <c r="E1804" i="23" s="1"/>
  <c r="G1713" i="23" a="1"/>
  <c r="G1713" i="23" s="1"/>
  <c r="E1713" i="23" s="1"/>
  <c r="G1724" i="23" a="1"/>
  <c r="G1724" i="23" s="1"/>
  <c r="E1724" i="23" s="1"/>
  <c r="G1686" i="23" a="1"/>
  <c r="G1686" i="23" s="1"/>
  <c r="E1686" i="23" s="1"/>
  <c r="G1616" i="23" a="1"/>
  <c r="G1616" i="23" s="1"/>
  <c r="E1616" i="23" s="1"/>
  <c r="G1676" i="23" a="1"/>
  <c r="G1676" i="23" s="1"/>
  <c r="E1676" i="23" s="1"/>
  <c r="G1718" i="23" a="1"/>
  <c r="G1718" i="23" s="1"/>
  <c r="E1718" i="23" s="1"/>
  <c r="G1554" i="23" a="1"/>
  <c r="G1554" i="23" s="1"/>
  <c r="E1554" i="23" s="1"/>
  <c r="G1572" i="23" a="1"/>
  <c r="G1572" i="23" s="1"/>
  <c r="E1572" i="23" s="1"/>
  <c r="G1337" i="23" a="1"/>
  <c r="G1337" i="23" s="1"/>
  <c r="E1337" i="23" s="1"/>
  <c r="G1417" i="23" a="1"/>
  <c r="G1417" i="23" s="1"/>
  <c r="E1417" i="23" s="1"/>
  <c r="G1578" i="23" a="1"/>
  <c r="G1578" i="23" s="1"/>
  <c r="E1578" i="23" s="1"/>
  <c r="G1580" i="23" a="1"/>
  <c r="G1580" i="23" s="1"/>
  <c r="E1580" i="23" s="1"/>
  <c r="G1614" i="23" a="1"/>
  <c r="G1614" i="23" s="1"/>
  <c r="E1614" i="23" s="1"/>
  <c r="G1477" i="23" a="1"/>
  <c r="G1477" i="23" s="1"/>
  <c r="E1477" i="23" s="1"/>
  <c r="G1406" i="23" a="1"/>
  <c r="G1406" i="23" s="1"/>
  <c r="E1406" i="23" s="1"/>
  <c r="G1319" i="23" a="1"/>
  <c r="G1319" i="23" s="1"/>
  <c r="E1319" i="23" s="1"/>
  <c r="G1426" i="23" a="1"/>
  <c r="G1426" i="23" s="1"/>
  <c r="E1426" i="23" s="1"/>
  <c r="G1355" i="23" a="1"/>
  <c r="G1355" i="23" s="1"/>
  <c r="E1355" i="23" s="1"/>
  <c r="G1453" i="23" a="1"/>
  <c r="G1453" i="23" s="1"/>
  <c r="E1453" i="23" s="1"/>
  <c r="G1366" i="23" a="1"/>
  <c r="G1366" i="23" s="1"/>
  <c r="E1366" i="23" s="1"/>
  <c r="G1480" i="23" a="1"/>
  <c r="G1480" i="23" s="1"/>
  <c r="E1480" i="23" s="1"/>
  <c r="G1409" i="23" a="1"/>
  <c r="G1409" i="23" s="1"/>
  <c r="E1409" i="23" s="1"/>
  <c r="G1338" i="23" a="1"/>
  <c r="G1338" i="23" s="1"/>
  <c r="E1338" i="23" s="1"/>
  <c r="G1436" i="23" a="1"/>
  <c r="G1436" i="23" s="1"/>
  <c r="E1436" i="23" s="1"/>
  <c r="G1511" i="23" a="1"/>
  <c r="G1511" i="23" s="1"/>
  <c r="E1511" i="23" s="1"/>
  <c r="G1512" i="23" a="1"/>
  <c r="G1512" i="23" s="1"/>
  <c r="E1512" i="23" s="1"/>
  <c r="G1505" i="23" a="1"/>
  <c r="G1505" i="23" s="1"/>
  <c r="E1505" i="23" s="1"/>
  <c r="G1506" i="23" a="1"/>
  <c r="G1506" i="23" s="1"/>
  <c r="E1506" i="23" s="1"/>
  <c r="G1753" i="23" a="1"/>
  <c r="G1753" i="23" s="1"/>
  <c r="E1753" i="23" s="1"/>
  <c r="G1752" i="23" a="1"/>
  <c r="G1752" i="23" s="1"/>
  <c r="E1752" i="23" s="1"/>
  <c r="G1422" i="23" a="1"/>
  <c r="G1422" i="23" s="1"/>
  <c r="E1422" i="23" s="1"/>
  <c r="G1543" i="23" a="1"/>
  <c r="G1543" i="23" s="1"/>
  <c r="E1543" i="23" s="1"/>
  <c r="G1542" i="23" a="1"/>
  <c r="G1542" i="23" s="1"/>
  <c r="E1542" i="23" s="1"/>
  <c r="G1661" i="23" a="1"/>
  <c r="G1661" i="23" s="1"/>
  <c r="E1661" i="23" s="1"/>
  <c r="G1708" i="23" a="1"/>
  <c r="G1708" i="23" s="1"/>
  <c r="E1708" i="23" s="1"/>
  <c r="G1680" i="23" a="1"/>
  <c r="G1680" i="23" s="1"/>
  <c r="E1680" i="23" s="1"/>
  <c r="G1552" i="23" a="1"/>
  <c r="G1552" i="23" s="1"/>
  <c r="E1552" i="23" s="1"/>
  <c r="G1353" i="23" a="1"/>
  <c r="G1353" i="23" s="1"/>
  <c r="E1353" i="23" s="1"/>
  <c r="G1699" i="23" a="1"/>
  <c r="G1699" i="23" s="1"/>
  <c r="E1699" i="23" s="1"/>
  <c r="G1433" i="23" a="1"/>
  <c r="G1433" i="23" s="1"/>
  <c r="E1433" i="23" s="1"/>
  <c r="G1556" i="23" a="1"/>
  <c r="G1556" i="23" s="1"/>
  <c r="E1556" i="23" s="1"/>
  <c r="G1663" i="23" a="1"/>
  <c r="G1663" i="23" s="1"/>
  <c r="E1663" i="23" s="1"/>
  <c r="G1697" i="23" a="1"/>
  <c r="G1697" i="23" s="1"/>
  <c r="E1697" i="23" s="1"/>
  <c r="G1562" i="23" a="1"/>
  <c r="G1562" i="23" s="1"/>
  <c r="E1562" i="23" s="1"/>
  <c r="G1564" i="23" a="1"/>
  <c r="G1564" i="23" s="1"/>
  <c r="E1564" i="23" s="1"/>
  <c r="G1598" i="23" a="1"/>
  <c r="G1598" i="23" s="1"/>
  <c r="E1598" i="23" s="1"/>
  <c r="G1461" i="23" a="1"/>
  <c r="G1461" i="23" s="1"/>
  <c r="E1461" i="23" s="1"/>
  <c r="G1390" i="23" a="1"/>
  <c r="G1390" i="23" s="1"/>
  <c r="E1390" i="23" s="1"/>
  <c r="G1488" i="23" a="1"/>
  <c r="G1488" i="23" s="1"/>
  <c r="E1488" i="23" s="1"/>
  <c r="G1410" i="23" a="1"/>
  <c r="G1410" i="23" s="1"/>
  <c r="E1410" i="23" s="1"/>
  <c r="G1339" i="23" a="1"/>
  <c r="G1339" i="23" s="1"/>
  <c r="E1339" i="23" s="1"/>
  <c r="G1437" i="23" a="1"/>
  <c r="G1437" i="23" s="1"/>
  <c r="E1437" i="23" s="1"/>
  <c r="G1350" i="23" a="1"/>
  <c r="G1350" i="23" s="1"/>
  <c r="E1350" i="23" s="1"/>
  <c r="G1464" i="23" a="1"/>
  <c r="G1464" i="23" s="1"/>
  <c r="E1464" i="23" s="1"/>
  <c r="G1393" i="23" a="1"/>
  <c r="G1393" i="23" s="1"/>
  <c r="E1393" i="23" s="1"/>
  <c r="G1322" i="23" a="1"/>
  <c r="G1322" i="23" s="1"/>
  <c r="E1322" i="23" s="1"/>
  <c r="G1420" i="23" a="1"/>
  <c r="G1420" i="23" s="1"/>
  <c r="E1420" i="23" s="1"/>
  <c r="G1529" i="23" a="1"/>
  <c r="G1529" i="23" s="1"/>
  <c r="E1529" i="23" s="1"/>
  <c r="G1530" i="23" a="1"/>
  <c r="G1530" i="23" s="1"/>
  <c r="E1530" i="23" s="1"/>
  <c r="G1559" i="23" a="1"/>
  <c r="G1559" i="23" s="1"/>
  <c r="E1559" i="23" s="1"/>
  <c r="G1510" i="23" a="1"/>
  <c r="G1510" i="23" s="1"/>
  <c r="E1510" i="23" s="1"/>
  <c r="G1509" i="23" a="1"/>
  <c r="G1509" i="23" s="1"/>
  <c r="E1509" i="23" s="1"/>
  <c r="G1584" i="23" a="1"/>
  <c r="G1584" i="23" s="1"/>
  <c r="E1584" i="23" s="1"/>
  <c r="G1698" i="23" a="1"/>
  <c r="G1698" i="23" s="1"/>
  <c r="E1698" i="23" s="1"/>
  <c r="G1677" i="23" a="1"/>
  <c r="G1677" i="23" s="1"/>
  <c r="E1677" i="23" s="1"/>
  <c r="G1746" i="23" a="1"/>
  <c r="G1746" i="23" s="1"/>
  <c r="E1746" i="23" s="1"/>
  <c r="G1678" i="23" a="1"/>
  <c r="G1678" i="23" s="1"/>
  <c r="E1678" i="23" s="1"/>
  <c r="G1696" i="23" a="1"/>
  <c r="G1696" i="23" s="1"/>
  <c r="E1696" i="23" s="1"/>
  <c r="G1691" i="23" a="1"/>
  <c r="G1691" i="23" s="1"/>
  <c r="E1691" i="23" s="1"/>
  <c r="G1385" i="23" a="1"/>
  <c r="G1385" i="23" s="1"/>
  <c r="E1385" i="23" s="1"/>
  <c r="G1647" i="23" a="1"/>
  <c r="G1647" i="23" s="1"/>
  <c r="E1647" i="23" s="1"/>
  <c r="G1681" i="23" a="1"/>
  <c r="G1681" i="23" s="1"/>
  <c r="E1681" i="23" s="1"/>
  <c r="G1369" i="23" a="1"/>
  <c r="G1369" i="23" s="1"/>
  <c r="E1369" i="23" s="1"/>
  <c r="G1548" i="23" a="1"/>
  <c r="G1548" i="23" s="1"/>
  <c r="E1548" i="23" s="1"/>
  <c r="G1582" i="23" a="1"/>
  <c r="G1582" i="23" s="1"/>
  <c r="E1582" i="23" s="1"/>
  <c r="G1445" i="23" a="1"/>
  <c r="G1445" i="23" s="1"/>
  <c r="E1445" i="23" s="1"/>
  <c r="G1374" i="23" a="1"/>
  <c r="G1374" i="23" s="1"/>
  <c r="E1374" i="23" s="1"/>
  <c r="G1472" i="23" a="1"/>
  <c r="G1472" i="23" s="1"/>
  <c r="E1472" i="23" s="1"/>
  <c r="G1394" i="23" a="1"/>
  <c r="G1394" i="23" s="1"/>
  <c r="E1394" i="23" s="1"/>
  <c r="G1323" i="23" a="1"/>
  <c r="G1323" i="23" s="1"/>
  <c r="E1323" i="23" s="1"/>
  <c r="G1421" i="23" a="1"/>
  <c r="G1421" i="23" s="1"/>
  <c r="E1421" i="23" s="1"/>
  <c r="G1334" i="23" a="1"/>
  <c r="G1334" i="23" s="1"/>
  <c r="E1334" i="23" s="1"/>
  <c r="G1448" i="23" a="1"/>
  <c r="G1448" i="23" s="1"/>
  <c r="E1448" i="23" s="1"/>
  <c r="G1377" i="23" a="1"/>
  <c r="G1377" i="23" s="1"/>
  <c r="E1377" i="23" s="1"/>
  <c r="G1475" i="23" a="1"/>
  <c r="G1475" i="23" s="1"/>
  <c r="E1475" i="23" s="1"/>
  <c r="G1404" i="23" a="1"/>
  <c r="G1404" i="23" s="1"/>
  <c r="E1404" i="23" s="1"/>
  <c r="G1755" i="23" a="1"/>
  <c r="G1755" i="23" s="1"/>
  <c r="E1755" i="23" s="1"/>
  <c r="G1754" i="23" a="1"/>
  <c r="G1754" i="23" s="1"/>
  <c r="E1754" i="23" s="1"/>
  <c r="G1740" i="23" a="1"/>
  <c r="G1740" i="23" s="1"/>
  <c r="E1740" i="23" s="1"/>
  <c r="G1371" i="23" a="1"/>
  <c r="G1371" i="23" s="1"/>
  <c r="E1371" i="23" s="1"/>
  <c r="G1738" i="23" a="1"/>
  <c r="G1738" i="23" s="1"/>
  <c r="E1738" i="23" s="1"/>
  <c r="G1695" i="23" a="1"/>
  <c r="G1695" i="23" s="1"/>
  <c r="E1695" i="23" s="1"/>
  <c r="G1650" i="23" a="1"/>
  <c r="G1650" i="23" s="1"/>
  <c r="E1650" i="23" s="1"/>
  <c r="G1730" i="23" a="1"/>
  <c r="G1730" i="23" s="1"/>
  <c r="E1730" i="23" s="1"/>
  <c r="G1732" i="23" a="1"/>
  <c r="G1732" i="23" s="1"/>
  <c r="E1732" i="23" s="1"/>
  <c r="G1577" i="23" a="1"/>
  <c r="G1577" i="23" s="1"/>
  <c r="E1577" i="23" s="1"/>
  <c r="G1675" i="23" a="1"/>
  <c r="G1675" i="23" s="1"/>
  <c r="E1675" i="23" s="1"/>
  <c r="G1629" i="23" a="1"/>
  <c r="G1629" i="23" s="1"/>
  <c r="E1629" i="23" s="1"/>
  <c r="G1631" i="23" a="1"/>
  <c r="G1631" i="23" s="1"/>
  <c r="E1631" i="23" s="1"/>
  <c r="G1665" i="23" a="1"/>
  <c r="G1665" i="23" s="1"/>
  <c r="E1665" i="23" s="1"/>
  <c r="G1667" i="23" a="1"/>
  <c r="G1667" i="23" s="1"/>
  <c r="E1667" i="23" s="1"/>
  <c r="G1449" i="23" a="1"/>
  <c r="G1449" i="23" s="1"/>
  <c r="E1449" i="23" s="1"/>
  <c r="G1566" i="23" a="1"/>
  <c r="G1566" i="23" s="1"/>
  <c r="E1566" i="23" s="1"/>
  <c r="G1429" i="23" a="1"/>
  <c r="G1429" i="23" s="1"/>
  <c r="E1429" i="23" s="1"/>
  <c r="G1358" i="23" a="1"/>
  <c r="G1358" i="23" s="1"/>
  <c r="E1358" i="23" s="1"/>
  <c r="G1456" i="23" a="1"/>
  <c r="G1456" i="23" s="1"/>
  <c r="E1456" i="23" s="1"/>
  <c r="G1378" i="23" a="1"/>
  <c r="G1378" i="23" s="1"/>
  <c r="E1378" i="23" s="1"/>
  <c r="G1476" i="23" a="1"/>
  <c r="G1476" i="23" s="1"/>
  <c r="E1476" i="23" s="1"/>
  <c r="G1405" i="23" a="1"/>
  <c r="G1405" i="23" s="1"/>
  <c r="E1405" i="23" s="1"/>
  <c r="G1432" i="23" a="1"/>
  <c r="G1432" i="23" s="1"/>
  <c r="E1432" i="23" s="1"/>
  <c r="G1361" i="23" a="1"/>
  <c r="G1361" i="23" s="1"/>
  <c r="E1361" i="23" s="1"/>
  <c r="G1459" i="23" a="1"/>
  <c r="G1459" i="23" s="1"/>
  <c r="E1459" i="23" s="1"/>
  <c r="G1388" i="23" a="1"/>
  <c r="G1388" i="23" s="1"/>
  <c r="E1388" i="23" s="1"/>
  <c r="G1758" i="23" a="1"/>
  <c r="G1758" i="23" s="1"/>
  <c r="E1758" i="23" s="1"/>
  <c r="G1500" i="23" a="1"/>
  <c r="G1500" i="23" s="1"/>
  <c r="E1500" i="23" s="1"/>
  <c r="G1499" i="23" a="1"/>
  <c r="G1499" i="23" s="1"/>
  <c r="E1499" i="23" s="1"/>
  <c r="G1546" i="23" a="1"/>
  <c r="G1546" i="23" s="1"/>
  <c r="E1546" i="23" s="1"/>
  <c r="G1547" i="23" a="1"/>
  <c r="G1547" i="23" s="1"/>
  <c r="E1547" i="23" s="1"/>
  <c r="G1775" i="23" a="1"/>
  <c r="G1775" i="23" s="1"/>
  <c r="E1775" i="23" s="1"/>
  <c r="G1776" i="23" a="1"/>
  <c r="G1776" i="23" s="1"/>
  <c r="E1776" i="23" s="1"/>
  <c r="G1729" i="23" a="1"/>
  <c r="G1729" i="23" s="1"/>
  <c r="E1729" i="23" s="1"/>
  <c r="G1335" i="23" a="1"/>
  <c r="G1335" i="23" s="1"/>
  <c r="E1335" i="23" s="1"/>
  <c r="G1722" i="23" a="1"/>
  <c r="G1722" i="23" s="1"/>
  <c r="E1722" i="23" s="1"/>
  <c r="G1733" i="23" a="1"/>
  <c r="G1733" i="23" s="1"/>
  <c r="E1733" i="23" s="1"/>
  <c r="G1609" i="23" a="1"/>
  <c r="G1609" i="23" s="1"/>
  <c r="E1609" i="23" s="1"/>
  <c r="G1714" i="23" a="1"/>
  <c r="G1714" i="23" s="1"/>
  <c r="E1714" i="23" s="1"/>
  <c r="G1716" i="23" a="1"/>
  <c r="G1716" i="23" s="1"/>
  <c r="E1716" i="23" s="1"/>
  <c r="G1743" i="23" a="1"/>
  <c r="G1743" i="23" s="1"/>
  <c r="E1743" i="23" s="1"/>
  <c r="G1659" i="23" a="1"/>
  <c r="G1659" i="23" s="1"/>
  <c r="E1659" i="23" s="1"/>
  <c r="G1613" i="23" a="1"/>
  <c r="G1613" i="23" s="1"/>
  <c r="E1613" i="23" s="1"/>
  <c r="G1615" i="23" a="1"/>
  <c r="G1615" i="23" s="1"/>
  <c r="E1615" i="23" s="1"/>
  <c r="G1649" i="23" a="1"/>
  <c r="G1649" i="23" s="1"/>
  <c r="E1649" i="23" s="1"/>
  <c r="G1651" i="23" a="1"/>
  <c r="G1651" i="23" s="1"/>
  <c r="E1651" i="23" s="1"/>
  <c r="G1321" i="23" a="1"/>
  <c r="G1321" i="23" s="1"/>
  <c r="E1321" i="23" s="1"/>
  <c r="G1550" i="23" a="1"/>
  <c r="G1550" i="23" s="1"/>
  <c r="E1550" i="23" s="1"/>
  <c r="G1413" i="23" a="1"/>
  <c r="G1413" i="23" s="1"/>
  <c r="E1413" i="23" s="1"/>
  <c r="G1342" i="23" a="1"/>
  <c r="G1342" i="23" s="1"/>
  <c r="E1342" i="23" s="1"/>
  <c r="G1440" i="23" a="1"/>
  <c r="G1440" i="23" s="1"/>
  <c r="E1440" i="23" s="1"/>
  <c r="G1362" i="23" a="1"/>
  <c r="G1362" i="23" s="1"/>
  <c r="E1362" i="23" s="1"/>
  <c r="G1460" i="23" a="1"/>
  <c r="G1460" i="23" s="1"/>
  <c r="E1460" i="23" s="1"/>
  <c r="G1389" i="23" a="1"/>
  <c r="G1389" i="23" s="1"/>
  <c r="E1389" i="23" s="1"/>
  <c r="G1487" i="23" a="1"/>
  <c r="G1487" i="23" s="1"/>
  <c r="E1487" i="23" s="1"/>
  <c r="G1416" i="23" a="1"/>
  <c r="G1416" i="23" s="1"/>
  <c r="E1416" i="23" s="1"/>
  <c r="G1345" i="23" a="1"/>
  <c r="G1345" i="23" s="1"/>
  <c r="E1345" i="23" s="1"/>
  <c r="G1443" i="23" a="1"/>
  <c r="G1443" i="23" s="1"/>
  <c r="E1443" i="23" s="1"/>
  <c r="G1372" i="23" a="1"/>
  <c r="G1372" i="23" s="1"/>
  <c r="E1372" i="23" s="1"/>
  <c r="G1539" i="23" a="1"/>
  <c r="G1539" i="23" s="1"/>
  <c r="E1539" i="23" s="1"/>
  <c r="G1538" i="23" a="1"/>
  <c r="G1538" i="23" s="1"/>
  <c r="E1538" i="23" s="1"/>
  <c r="G1710" i="23" a="1"/>
  <c r="G1710" i="23" s="1"/>
  <c r="E1710" i="23" s="1"/>
  <c r="G1442" i="23" a="1"/>
  <c r="G1442" i="23" s="1"/>
  <c r="E1442" i="23" s="1"/>
  <c r="G1787" i="23" a="1"/>
  <c r="G1787" i="23" s="1"/>
  <c r="E1787" i="23" s="1"/>
  <c r="G1788" i="23" a="1"/>
  <c r="G1788" i="23" s="1"/>
  <c r="E1788" i="23" s="1"/>
  <c r="G1706" i="23" a="1"/>
  <c r="G1706" i="23" s="1"/>
  <c r="E1706" i="23" s="1"/>
  <c r="G1717" i="23" a="1"/>
  <c r="G1717" i="23" s="1"/>
  <c r="E1717" i="23" s="1"/>
  <c r="G1735" i="23" a="1"/>
  <c r="G1735" i="23" s="1"/>
  <c r="E1735" i="23" s="1"/>
  <c r="G1673" i="23" a="1"/>
  <c r="G1673" i="23" s="1"/>
  <c r="E1673" i="23" s="1"/>
  <c r="G1682" i="23" a="1"/>
  <c r="G1682" i="23" s="1"/>
  <c r="E1682" i="23" s="1"/>
  <c r="G1727" i="23" a="1"/>
  <c r="G1727" i="23" s="1"/>
  <c r="E1727" i="23" s="1"/>
  <c r="G1643" i="23" a="1"/>
  <c r="G1643" i="23" s="1"/>
  <c r="E1643" i="23" s="1"/>
  <c r="G1597" i="23" a="1"/>
  <c r="G1597" i="23" s="1"/>
  <c r="E1597" i="23" s="1"/>
  <c r="G1599" i="23" a="1"/>
  <c r="G1599" i="23" s="1"/>
  <c r="E1599" i="23" s="1"/>
  <c r="G1633" i="23" a="1"/>
  <c r="G1633" i="23" s="1"/>
  <c r="E1633" i="23" s="1"/>
  <c r="G1635" i="23" a="1"/>
  <c r="G1635" i="23" s="1"/>
  <c r="E1635" i="23" s="1"/>
  <c r="G1685" i="23" a="1"/>
  <c r="G1685" i="23" s="1"/>
  <c r="E1685" i="23" s="1"/>
  <c r="G1401" i="23" a="1"/>
  <c r="G1401" i="23" s="1"/>
  <c r="E1401" i="23" s="1"/>
  <c r="G1397" i="23" a="1"/>
  <c r="G1397" i="23" s="1"/>
  <c r="E1397" i="23" s="1"/>
  <c r="G1326" i="23" a="1"/>
  <c r="G1326" i="23" s="1"/>
  <c r="E1326" i="23" s="1"/>
  <c r="G1424" i="23" a="1"/>
  <c r="G1424" i="23" s="1"/>
  <c r="E1424" i="23" s="1"/>
  <c r="G1346" i="23" a="1"/>
  <c r="G1346" i="23" s="1"/>
  <c r="E1346" i="23" s="1"/>
  <c r="G1444" i="23" a="1"/>
  <c r="G1444" i="23" s="1"/>
  <c r="E1444" i="23" s="1"/>
  <c r="G1373" i="23" a="1"/>
  <c r="G1373" i="23" s="1"/>
  <c r="E1373" i="23" s="1"/>
  <c r="G1471" i="23" a="1"/>
  <c r="G1471" i="23" s="1"/>
  <c r="E1471" i="23" s="1"/>
  <c r="G1400" i="23" a="1"/>
  <c r="G1400" i="23" s="1"/>
  <c r="E1400" i="23" s="1"/>
  <c r="G1329" i="23" a="1"/>
  <c r="G1329" i="23" s="1"/>
  <c r="E1329" i="23" s="1"/>
  <c r="G1427" i="23" a="1"/>
  <c r="G1427" i="23" s="1"/>
  <c r="E1427" i="23" s="1"/>
  <c r="G1356" i="23" a="1"/>
  <c r="G1356" i="23" s="1"/>
  <c r="E1356" i="23" s="1"/>
  <c r="G1527" i="23" a="1"/>
  <c r="G1527" i="23" s="1"/>
  <c r="E1527" i="23" s="1"/>
  <c r="G1528" i="23" a="1"/>
  <c r="G1528" i="23" s="1"/>
  <c r="E1528" i="23" s="1"/>
  <c r="G1749" i="23" a="1"/>
  <c r="G1749" i="23" s="1"/>
  <c r="E1749" i="23" s="1"/>
  <c r="G1490" i="23" a="1"/>
  <c r="G1490" i="23" s="1"/>
  <c r="E1490" i="23" s="1"/>
  <c r="G1757" i="23" a="1"/>
  <c r="G1757" i="23" s="1"/>
  <c r="E1757" i="23" s="1"/>
  <c r="G1756" i="23" a="1"/>
  <c r="G1756" i="23" s="1"/>
  <c r="E1756" i="23" s="1"/>
  <c r="G1545" i="23" a="1"/>
  <c r="G1545" i="23" s="1"/>
  <c r="E1545" i="23" s="1"/>
  <c r="G1588" i="23" a="1"/>
  <c r="G1588" i="23" s="1"/>
  <c r="E1588" i="23" s="1"/>
  <c r="G1501" i="23" a="1"/>
  <c r="G1501" i="23" s="1"/>
  <c r="E1501" i="23" s="1"/>
  <c r="G1502" i="23" a="1"/>
  <c r="G1502" i="23" s="1"/>
  <c r="E1502" i="23" s="1"/>
  <c r="G1701" i="23" a="1"/>
  <c r="G1701" i="23" s="1"/>
  <c r="E1701" i="23" s="1"/>
  <c r="G1692" i="23" a="1"/>
  <c r="G1692" i="23" s="1"/>
  <c r="E1692" i="23" s="1"/>
  <c r="G1719" i="23" a="1"/>
  <c r="G1719" i="23" s="1"/>
  <c r="E1719" i="23" s="1"/>
  <c r="G1670" i="23" a="1"/>
  <c r="G1670" i="23" s="1"/>
  <c r="E1670" i="23" s="1"/>
  <c r="G1679" i="23" a="1"/>
  <c r="G1679" i="23" s="1"/>
  <c r="E1679" i="23" s="1"/>
  <c r="G1711" i="23" a="1"/>
  <c r="G1711" i="23" s="1"/>
  <c r="E1711" i="23" s="1"/>
  <c r="G1627" i="23" a="1"/>
  <c r="G1627" i="23" s="1"/>
  <c r="E1627" i="23" s="1"/>
  <c r="G1581" i="23" a="1"/>
  <c r="G1581" i="23" s="1"/>
  <c r="E1581" i="23" s="1"/>
  <c r="G1583" i="23" a="1"/>
  <c r="G1583" i="23" s="1"/>
  <c r="E1583" i="23" s="1"/>
  <c r="G1617" i="23" a="1"/>
  <c r="G1617" i="23" s="1"/>
  <c r="E1617" i="23" s="1"/>
  <c r="G1619" i="23" a="1"/>
  <c r="G1619" i="23" s="1"/>
  <c r="E1619" i="23" s="1"/>
  <c r="G1669" i="23" a="1"/>
  <c r="G1669" i="23" s="1"/>
  <c r="E1669" i="23" s="1"/>
  <c r="G1703" i="23" a="1"/>
  <c r="G1703" i="23" s="1"/>
  <c r="E1703" i="23" s="1"/>
  <c r="G1381" i="23" a="1"/>
  <c r="G1381" i="23" s="1"/>
  <c r="E1381" i="23" s="1"/>
  <c r="G1479" i="23" a="1"/>
  <c r="G1479" i="23" s="1"/>
  <c r="E1479" i="23" s="1"/>
  <c r="G1408" i="23" a="1"/>
  <c r="G1408" i="23" s="1"/>
  <c r="E1408" i="23" s="1"/>
  <c r="G1330" i="23" a="1"/>
  <c r="G1330" i="23" s="1"/>
  <c r="E1330" i="23" s="1"/>
  <c r="G1428" i="23" a="1"/>
  <c r="G1428" i="23" s="1"/>
  <c r="E1428" i="23" s="1"/>
  <c r="G1357" i="23" a="1"/>
  <c r="G1357" i="23" s="1"/>
  <c r="E1357" i="23" s="1"/>
  <c r="G1455" i="23" a="1"/>
  <c r="G1455" i="23" s="1"/>
  <c r="E1455" i="23" s="1"/>
  <c r="G1384" i="23" a="1"/>
  <c r="G1384" i="23" s="1"/>
  <c r="E1384" i="23" s="1"/>
  <c r="G1411" i="23" a="1"/>
  <c r="G1411" i="23" s="1"/>
  <c r="E1411" i="23" s="1"/>
  <c r="G1340" i="23" a="1"/>
  <c r="G1340" i="23" s="1"/>
  <c r="E1340" i="23" s="1"/>
  <c r="G1751" i="23" a="1"/>
  <c r="G1751" i="23" s="1"/>
  <c r="E1751" i="23" s="1"/>
  <c r="G1764" i="23" a="1"/>
  <c r="G1764" i="23" s="1"/>
  <c r="E1764" i="23" s="1"/>
  <c r="G1570" i="23" a="1"/>
  <c r="G1570" i="23" s="1"/>
  <c r="E1570" i="23" s="1"/>
  <c r="G1791" i="23" a="1"/>
  <c r="G1791" i="23" s="1"/>
  <c r="E1791" i="23" s="1"/>
  <c r="G1792" i="23" a="1"/>
  <c r="G1792" i="23" s="1"/>
  <c r="E1792" i="23" s="1"/>
  <c r="G1805" i="23" a="1"/>
  <c r="G1805" i="23" s="1"/>
  <c r="E1805" i="23" s="1"/>
  <c r="G1806" i="23" a="1"/>
  <c r="G1806" i="23" s="1"/>
  <c r="E1806" i="23" s="1"/>
  <c r="G1593" i="23" a="1"/>
  <c r="G1593" i="23" s="1"/>
  <c r="E1593" i="23" s="1"/>
  <c r="G1689" i="23" a="1"/>
  <c r="G1689" i="23" s="1"/>
  <c r="E1689" i="23" s="1"/>
  <c r="G1700" i="23" a="1"/>
  <c r="G1700" i="23" s="1"/>
  <c r="E1700" i="23" s="1"/>
  <c r="G1654" i="23" a="1"/>
  <c r="G1654" i="23" s="1"/>
  <c r="E1654" i="23" s="1"/>
  <c r="G1662" i="23" a="1"/>
  <c r="G1662" i="23" s="1"/>
  <c r="E1662" i="23" s="1"/>
  <c r="G1704" i="23" a="1"/>
  <c r="G1704" i="23" s="1"/>
  <c r="E1704" i="23" s="1"/>
  <c r="G1611" i="23" a="1"/>
  <c r="G1611" i="23" s="1"/>
  <c r="E1611" i="23" s="1"/>
  <c r="G1565" i="23" a="1"/>
  <c r="G1565" i="23" s="1"/>
  <c r="E1565" i="23" s="1"/>
  <c r="G1567" i="23" a="1"/>
  <c r="G1567" i="23" s="1"/>
  <c r="E1567" i="23" s="1"/>
  <c r="G1601" i="23" a="1"/>
  <c r="G1601" i="23" s="1"/>
  <c r="E1601" i="23" s="1"/>
  <c r="G1603" i="23" a="1"/>
  <c r="G1603" i="23" s="1"/>
  <c r="E1603" i="23" s="1"/>
  <c r="G1653" i="23" a="1"/>
  <c r="G1653" i="23" s="1"/>
  <c r="E1653" i="23" s="1"/>
  <c r="G1687" i="23" a="1"/>
  <c r="G1687" i="23" s="1"/>
  <c r="E1687" i="23" s="1"/>
  <c r="G1365" i="23" a="1"/>
  <c r="G1365" i="23" s="1"/>
  <c r="E1365" i="23" s="1"/>
  <c r="G1463" i="23" a="1"/>
  <c r="G1463" i="23" s="1"/>
  <c r="E1463" i="23" s="1"/>
  <c r="G1392" i="23" a="1"/>
  <c r="G1392" i="23" s="1"/>
  <c r="E1392" i="23" s="1"/>
  <c r="G1412" i="23" a="1"/>
  <c r="G1412" i="23" s="1"/>
  <c r="E1412" i="23" s="1"/>
  <c r="G1341" i="23" a="1"/>
  <c r="G1341" i="23" s="1"/>
  <c r="E1341" i="23" s="1"/>
  <c r="G1439" i="23" a="1"/>
  <c r="G1439" i="23" s="1"/>
  <c r="E1439" i="23" s="1"/>
  <c r="G1368" i="23" a="1"/>
  <c r="G1368" i="23" s="1"/>
  <c r="E1368" i="23" s="1"/>
  <c r="G1482" i="23" a="1"/>
  <c r="G1482" i="23" s="1"/>
  <c r="E1482" i="23" s="1"/>
  <c r="G1395" i="23" a="1"/>
  <c r="G1395" i="23" s="1"/>
  <c r="E1395" i="23" s="1"/>
  <c r="G1324" i="23" a="1"/>
  <c r="G1324" i="23" s="1"/>
  <c r="E1324" i="23" s="1"/>
  <c r="G1782" i="23" a="1"/>
  <c r="G1782" i="23" s="1"/>
  <c r="E1782" i="23" s="1"/>
  <c r="G1781" i="23" a="1"/>
  <c r="G1781" i="23" s="1"/>
  <c r="E1781" i="23" s="1"/>
  <c r="G1750" i="23" a="1"/>
  <c r="G1750" i="23" s="1"/>
  <c r="E1750" i="23" s="1"/>
  <c r="G1516" i="23" a="1"/>
  <c r="G1516" i="23" s="1"/>
  <c r="E1516" i="23" s="1"/>
  <c r="G1515" i="23" a="1"/>
  <c r="G1515" i="23" s="1"/>
  <c r="E1515" i="23" s="1"/>
  <c r="G1533" i="23" a="1"/>
  <c r="G1533" i="23" s="1"/>
  <c r="E1533" i="23" s="1"/>
  <c r="G1492" i="23" a="1"/>
  <c r="G1492" i="23" s="1"/>
  <c r="E1492" i="23" s="1"/>
  <c r="G1734" i="23" a="1"/>
  <c r="G1734" i="23" s="1"/>
  <c r="E1734" i="23" s="1"/>
  <c r="G1674" i="23" a="1"/>
  <c r="G1674" i="23" s="1"/>
  <c r="E1674" i="23" s="1"/>
  <c r="G1683" i="23" a="1"/>
  <c r="G1683" i="23" s="1"/>
  <c r="E1683" i="23" s="1"/>
  <c r="G1648" i="23" a="1"/>
  <c r="G1648" i="23" s="1"/>
  <c r="E1648" i="23" s="1"/>
  <c r="G1641" i="23" a="1"/>
  <c r="G1641" i="23" s="1"/>
  <c r="E1641" i="23" s="1"/>
  <c r="G1693" i="23" a="1"/>
  <c r="G1693" i="23" s="1"/>
  <c r="E1693" i="23" s="1"/>
  <c r="G1595" i="23" a="1"/>
  <c r="G1595" i="23" s="1"/>
  <c r="E1595" i="23" s="1"/>
  <c r="G1549" i="23" a="1"/>
  <c r="G1549" i="23" s="1"/>
  <c r="E1549" i="23" s="1"/>
  <c r="G1551" i="23" a="1"/>
  <c r="G1551" i="23" s="1"/>
  <c r="E1551" i="23" s="1"/>
  <c r="G1585" i="23" a="1"/>
  <c r="G1585" i="23" s="1"/>
  <c r="E1585" i="23" s="1"/>
  <c r="G1587" i="23" a="1"/>
  <c r="G1587" i="23" s="1"/>
  <c r="E1587" i="23" s="1"/>
  <c r="G1637" i="23" a="1"/>
  <c r="G1637" i="23" s="1"/>
  <c r="E1637" i="23" s="1"/>
  <c r="G1671" i="23" a="1"/>
  <c r="G1671" i="23" s="1"/>
  <c r="E1671" i="23" s="1"/>
  <c r="G1349" i="23" a="1"/>
  <c r="G1349" i="23" s="1"/>
  <c r="E1349" i="23" s="1"/>
  <c r="G1447" i="23" a="1"/>
  <c r="G1447" i="23" s="1"/>
  <c r="E1447" i="23" s="1"/>
  <c r="G1376" i="23" a="1"/>
  <c r="G1376" i="23" s="1"/>
  <c r="E1376" i="23" s="1"/>
  <c r="G1483" i="23" a="1"/>
  <c r="G1483" i="23" s="1"/>
  <c r="E1483" i="23" s="1"/>
  <c r="G1396" i="23" a="1"/>
  <c r="G1396" i="23" s="1"/>
  <c r="E1396" i="23" s="1"/>
  <c r="G1325" i="23" a="1"/>
  <c r="G1325" i="23" s="1"/>
  <c r="E1325" i="23" s="1"/>
  <c r="G1423" i="23" a="1"/>
  <c r="G1423" i="23" s="1"/>
  <c r="E1423" i="23" s="1"/>
  <c r="G1352" i="23" a="1"/>
  <c r="G1352" i="23" s="1"/>
  <c r="E1352" i="23" s="1"/>
  <c r="G1466" i="23" a="1"/>
  <c r="G1466" i="23" s="1"/>
  <c r="E1466" i="23" s="1"/>
  <c r="G1534" i="23" a="1"/>
  <c r="G1534" i="23" s="1"/>
  <c r="E1534" i="23" s="1"/>
  <c r="G1525" i="23" a="1"/>
  <c r="G1525" i="23" s="1"/>
  <c r="E1525" i="23" s="1"/>
  <c r="G1526" i="23" a="1"/>
  <c r="G1526" i="23" s="1"/>
  <c r="E1526" i="23" s="1"/>
  <c r="G1531" i="23" a="1"/>
  <c r="G1531" i="23" s="1"/>
  <c r="E1531" i="23" s="1"/>
  <c r="G1532" i="23" a="1"/>
  <c r="G1532" i="23" s="1"/>
  <c r="E1532" i="23" s="1"/>
  <c r="G1491" i="23" a="1"/>
  <c r="G1491" i="23" s="1"/>
  <c r="E1491" i="23" s="1"/>
  <c r="G1767" i="23" a="1"/>
  <c r="G1767" i="23" s="1"/>
  <c r="E1767" i="23" s="1"/>
  <c r="G1301" i="23" a="1"/>
  <c r="G1301" i="23" s="1"/>
  <c r="E1301" i="23" s="1"/>
  <c r="G1285" i="23" a="1"/>
  <c r="G1285" i="23" s="1"/>
  <c r="E1285" i="23" s="1"/>
  <c r="G1269" i="23" a="1"/>
  <c r="G1269" i="23" s="1"/>
  <c r="E1269" i="23" s="1"/>
  <c r="G1253" i="23" a="1"/>
  <c r="G1253" i="23" s="1"/>
  <c r="E1253" i="23" s="1"/>
  <c r="G1237" i="23" a="1"/>
  <c r="G1237" i="23" s="1"/>
  <c r="E1237" i="23" s="1"/>
  <c r="G1221" i="23" a="1"/>
  <c r="G1221" i="23" s="1"/>
  <c r="E1221" i="23" s="1"/>
  <c r="G1205" i="23" a="1"/>
  <c r="G1205" i="23" s="1"/>
  <c r="E1205" i="23" s="1"/>
  <c r="G1189" i="23" a="1"/>
  <c r="G1189" i="23" s="1"/>
  <c r="E1189" i="23" s="1"/>
  <c r="G1173" i="23" a="1"/>
  <c r="G1173" i="23" s="1"/>
  <c r="E1173" i="23" s="1"/>
  <c r="G1157" i="23" a="1"/>
  <c r="G1157" i="23" s="1"/>
  <c r="E1157" i="23" s="1"/>
  <c r="G1141" i="23" a="1"/>
  <c r="G1141" i="23" s="1"/>
  <c r="E1141" i="23" s="1"/>
  <c r="G1125" i="23" a="1"/>
  <c r="G1125" i="23" s="1"/>
  <c r="E1125" i="23" s="1"/>
  <c r="G1109" i="23" a="1"/>
  <c r="G1109" i="23" s="1"/>
  <c r="E1109" i="23" s="1"/>
  <c r="G1093" i="23" a="1"/>
  <c r="G1093" i="23" s="1"/>
  <c r="E1093" i="23" s="1"/>
  <c r="G1310" i="23" a="1"/>
  <c r="G1310" i="23" s="1"/>
  <c r="E1310" i="23" s="1"/>
  <c r="G1294" i="23" a="1"/>
  <c r="G1294" i="23" s="1"/>
  <c r="E1294" i="23" s="1"/>
  <c r="G1278" i="23" a="1"/>
  <c r="G1278" i="23" s="1"/>
  <c r="E1278" i="23" s="1"/>
  <c r="G1262" i="23" a="1"/>
  <c r="G1262" i="23" s="1"/>
  <c r="E1262" i="23" s="1"/>
  <c r="G1246" i="23" a="1"/>
  <c r="G1246" i="23" s="1"/>
  <c r="E1246" i="23" s="1"/>
  <c r="G1230" i="23" a="1"/>
  <c r="G1230" i="23" s="1"/>
  <c r="E1230" i="23" s="1"/>
  <c r="G1214" i="23" a="1"/>
  <c r="G1214" i="23" s="1"/>
  <c r="E1214" i="23" s="1"/>
  <c r="G1198" i="23" a="1"/>
  <c r="G1198" i="23" s="1"/>
  <c r="E1198" i="23" s="1"/>
  <c r="G1303" i="23" a="1"/>
  <c r="G1303" i="23" s="1"/>
  <c r="E1303" i="23" s="1"/>
  <c r="G1287" i="23" a="1"/>
  <c r="G1287" i="23" s="1"/>
  <c r="E1287" i="23" s="1"/>
  <c r="G1271" i="23" a="1"/>
  <c r="G1271" i="23" s="1"/>
  <c r="E1271" i="23" s="1"/>
  <c r="G1255" i="23" a="1"/>
  <c r="G1255" i="23" s="1"/>
  <c r="E1255" i="23" s="1"/>
  <c r="G1239" i="23" a="1"/>
  <c r="G1239" i="23" s="1"/>
  <c r="E1239" i="23" s="1"/>
  <c r="G1223" i="23" a="1"/>
  <c r="G1223" i="23" s="1"/>
  <c r="E1223" i="23" s="1"/>
  <c r="G1207" i="23" a="1"/>
  <c r="G1207" i="23" s="1"/>
  <c r="E1207" i="23" s="1"/>
  <c r="G1191" i="23" a="1"/>
  <c r="G1191" i="23" s="1"/>
  <c r="E1191" i="23" s="1"/>
  <c r="G1296" i="23" a="1"/>
  <c r="G1296" i="23" s="1"/>
  <c r="E1296" i="23" s="1"/>
  <c r="G1280" i="23" a="1"/>
  <c r="G1280" i="23" s="1"/>
  <c r="E1280" i="23" s="1"/>
  <c r="G1264" i="23" a="1"/>
  <c r="G1264" i="23" s="1"/>
  <c r="E1264" i="23" s="1"/>
  <c r="G1248" i="23" a="1"/>
  <c r="G1248" i="23" s="1"/>
  <c r="E1248" i="23" s="1"/>
  <c r="G1232" i="23" a="1"/>
  <c r="G1232" i="23" s="1"/>
  <c r="E1232" i="23" s="1"/>
  <c r="G1216" i="23" a="1"/>
  <c r="G1216" i="23" s="1"/>
  <c r="E1216" i="23" s="1"/>
  <c r="G1305" i="23" a="1"/>
  <c r="G1305" i="23" s="1"/>
  <c r="E1305" i="23" s="1"/>
  <c r="G1289" i="23" a="1"/>
  <c r="G1289" i="23" s="1"/>
  <c r="E1289" i="23" s="1"/>
  <c r="G1273" i="23" a="1"/>
  <c r="G1273" i="23" s="1"/>
  <c r="E1273" i="23" s="1"/>
  <c r="G1257" i="23" a="1"/>
  <c r="G1257" i="23" s="1"/>
  <c r="E1257" i="23" s="1"/>
  <c r="G1241" i="23" a="1"/>
  <c r="G1241" i="23" s="1"/>
  <c r="E1241" i="23" s="1"/>
  <c r="G1225" i="23" a="1"/>
  <c r="G1225" i="23" s="1"/>
  <c r="E1225" i="23" s="1"/>
  <c r="G1209" i="23" a="1"/>
  <c r="G1209" i="23" s="1"/>
  <c r="E1209" i="23" s="1"/>
  <c r="G1298" i="23" a="1"/>
  <c r="G1298" i="23" s="1"/>
  <c r="E1298" i="23" s="1"/>
  <c r="G1282" i="23" a="1"/>
  <c r="G1282" i="23" s="1"/>
  <c r="E1282" i="23" s="1"/>
  <c r="G1266" i="23" a="1"/>
  <c r="G1266" i="23" s="1"/>
  <c r="E1266" i="23" s="1"/>
  <c r="G1250" i="23" a="1"/>
  <c r="G1250" i="23" s="1"/>
  <c r="E1250" i="23" s="1"/>
  <c r="G1234" i="23" a="1"/>
  <c r="G1234" i="23" s="1"/>
  <c r="E1234" i="23" s="1"/>
  <c r="G1218" i="23" a="1"/>
  <c r="G1218" i="23" s="1"/>
  <c r="E1218" i="23" s="1"/>
  <c r="G1202" i="23" a="1"/>
  <c r="G1202" i="23" s="1"/>
  <c r="E1202" i="23" s="1"/>
  <c r="G1186" i="23" a="1"/>
  <c r="G1186" i="23" s="1"/>
  <c r="E1186" i="23" s="1"/>
  <c r="G1170" i="23" a="1"/>
  <c r="G1170" i="23" s="1"/>
  <c r="E1170" i="23" s="1"/>
  <c r="G1307" i="23" a="1"/>
  <c r="G1307" i="23" s="1"/>
  <c r="E1307" i="23" s="1"/>
  <c r="G1291" i="23" a="1"/>
  <c r="G1291" i="23" s="1"/>
  <c r="E1291" i="23" s="1"/>
  <c r="G1275" i="23" a="1"/>
  <c r="G1275" i="23" s="1"/>
  <c r="E1275" i="23" s="1"/>
  <c r="G1259" i="23" a="1"/>
  <c r="G1259" i="23" s="1"/>
  <c r="E1259" i="23" s="1"/>
  <c r="G1243" i="23" a="1"/>
  <c r="G1243" i="23" s="1"/>
  <c r="E1243" i="23" s="1"/>
  <c r="G1227" i="23" a="1"/>
  <c r="G1227" i="23" s="1"/>
  <c r="E1227" i="23" s="1"/>
  <c r="G1211" i="23" a="1"/>
  <c r="G1211" i="23" s="1"/>
  <c r="E1211" i="23" s="1"/>
  <c r="G1195" i="23" a="1"/>
  <c r="G1195" i="23" s="1"/>
  <c r="E1195" i="23" s="1"/>
  <c r="G1300" i="23" a="1"/>
  <c r="G1300" i="23" s="1"/>
  <c r="E1300" i="23" s="1"/>
  <c r="G1284" i="23" a="1"/>
  <c r="G1284" i="23" s="1"/>
  <c r="E1284" i="23" s="1"/>
  <c r="G1268" i="23" a="1"/>
  <c r="G1268" i="23" s="1"/>
  <c r="E1268" i="23" s="1"/>
  <c r="G1252" i="23" a="1"/>
  <c r="G1252" i="23" s="1"/>
  <c r="E1252" i="23" s="1"/>
  <c r="G1236" i="23" a="1"/>
  <c r="G1236" i="23" s="1"/>
  <c r="E1236" i="23" s="1"/>
  <c r="G1220" i="23" a="1"/>
  <c r="G1220" i="23" s="1"/>
  <c r="E1220" i="23" s="1"/>
  <c r="G1204" i="23" a="1"/>
  <c r="G1204" i="23" s="1"/>
  <c r="E1204" i="23" s="1"/>
  <c r="G1188" i="23" a="1"/>
  <c r="G1188" i="23" s="1"/>
  <c r="E1188" i="23" s="1"/>
  <c r="G1172" i="23" a="1"/>
  <c r="G1172" i="23" s="1"/>
  <c r="E1172" i="23" s="1"/>
  <c r="G1156" i="23" a="1"/>
  <c r="G1156" i="23" s="1"/>
  <c r="E1156" i="23" s="1"/>
  <c r="G1309" i="23" a="1"/>
  <c r="G1309" i="23" s="1"/>
  <c r="E1309" i="23" s="1"/>
  <c r="G1302" i="23" a="1"/>
  <c r="G1302" i="23" s="1"/>
  <c r="E1302" i="23" s="1"/>
  <c r="G1286" i="23" a="1"/>
  <c r="G1286" i="23" s="1"/>
  <c r="E1286" i="23" s="1"/>
  <c r="G1270" i="23" a="1"/>
  <c r="G1270" i="23" s="1"/>
  <c r="E1270" i="23" s="1"/>
  <c r="G1254" i="23" a="1"/>
  <c r="G1254" i="23" s="1"/>
  <c r="E1254" i="23" s="1"/>
  <c r="G1238" i="23" a="1"/>
  <c r="G1238" i="23" s="1"/>
  <c r="E1238" i="23" s="1"/>
  <c r="G1222" i="23" a="1"/>
  <c r="G1222" i="23" s="1"/>
  <c r="E1222" i="23" s="1"/>
  <c r="G1206" i="23" a="1"/>
  <c r="G1206" i="23" s="1"/>
  <c r="E1206" i="23" s="1"/>
  <c r="G1190" i="23" a="1"/>
  <c r="G1190" i="23" s="1"/>
  <c r="E1190" i="23" s="1"/>
  <c r="G1295" i="23" a="1"/>
  <c r="G1295" i="23" s="1"/>
  <c r="E1295" i="23" s="1"/>
  <c r="G1279" i="23" a="1"/>
  <c r="G1279" i="23" s="1"/>
  <c r="E1279" i="23" s="1"/>
  <c r="G1263" i="23" a="1"/>
  <c r="G1263" i="23" s="1"/>
  <c r="E1263" i="23" s="1"/>
  <c r="G1247" i="23" a="1"/>
  <c r="G1247" i="23" s="1"/>
  <c r="E1247" i="23" s="1"/>
  <c r="G1231" i="23" a="1"/>
  <c r="G1231" i="23" s="1"/>
  <c r="E1231" i="23" s="1"/>
  <c r="G1215" i="23" a="1"/>
  <c r="G1215" i="23" s="1"/>
  <c r="E1215" i="23" s="1"/>
  <c r="G1199" i="23" a="1"/>
  <c r="G1199" i="23" s="1"/>
  <c r="E1199" i="23" s="1"/>
  <c r="G1304" i="23" a="1"/>
  <c r="G1304" i="23" s="1"/>
  <c r="E1304" i="23" s="1"/>
  <c r="G1288" i="23" a="1"/>
  <c r="G1288" i="23" s="1"/>
  <c r="E1288" i="23" s="1"/>
  <c r="G1272" i="23" a="1"/>
  <c r="G1272" i="23" s="1"/>
  <c r="E1272" i="23" s="1"/>
  <c r="G1256" i="23" a="1"/>
  <c r="G1256" i="23" s="1"/>
  <c r="E1256" i="23" s="1"/>
  <c r="G1240" i="23" a="1"/>
  <c r="G1240" i="23" s="1"/>
  <c r="E1240" i="23" s="1"/>
  <c r="G1224" i="23" a="1"/>
  <c r="G1224" i="23" s="1"/>
  <c r="E1224" i="23" s="1"/>
  <c r="G1208" i="23" a="1"/>
  <c r="G1208" i="23" s="1"/>
  <c r="E1208" i="23" s="1"/>
  <c r="G1192" i="23" a="1"/>
  <c r="G1192" i="23" s="1"/>
  <c r="E1192" i="23" s="1"/>
  <c r="G1176" i="23" a="1"/>
  <c r="G1176" i="23" s="1"/>
  <c r="E1176" i="23" s="1"/>
  <c r="G1160" i="23" a="1"/>
  <c r="G1160" i="23" s="1"/>
  <c r="E1160" i="23" s="1"/>
  <c r="G1144" i="23" a="1"/>
  <c r="G1144" i="23" s="1"/>
  <c r="E1144" i="23" s="1"/>
  <c r="G1128" i="23" a="1"/>
  <c r="G1128" i="23" s="1"/>
  <c r="E1128" i="23" s="1"/>
  <c r="G1112" i="23" a="1"/>
  <c r="G1112" i="23" s="1"/>
  <c r="E1112" i="23" s="1"/>
  <c r="G1096" i="23" a="1"/>
  <c r="G1096" i="23" s="1"/>
  <c r="E1096" i="23" s="1"/>
  <c r="G1297" i="23" a="1"/>
  <c r="G1297" i="23" s="1"/>
  <c r="E1297" i="23" s="1"/>
  <c r="G1281" i="23" a="1"/>
  <c r="G1281" i="23" s="1"/>
  <c r="E1281" i="23" s="1"/>
  <c r="G1265" i="23" a="1"/>
  <c r="G1265" i="23" s="1"/>
  <c r="E1265" i="23" s="1"/>
  <c r="G1249" i="23" a="1"/>
  <c r="G1249" i="23" s="1"/>
  <c r="E1249" i="23" s="1"/>
  <c r="G1233" i="23" a="1"/>
  <c r="G1233" i="23" s="1"/>
  <c r="E1233" i="23" s="1"/>
  <c r="G1217" i="23" a="1"/>
  <c r="G1217" i="23" s="1"/>
  <c r="E1217" i="23" s="1"/>
  <c r="G1201" i="23" a="1"/>
  <c r="G1201" i="23" s="1"/>
  <c r="E1201" i="23" s="1"/>
  <c r="G1185" i="23" a="1"/>
  <c r="G1185" i="23" s="1"/>
  <c r="E1185" i="23" s="1"/>
  <c r="G1169" i="23" a="1"/>
  <c r="G1169" i="23" s="1"/>
  <c r="E1169" i="23" s="1"/>
  <c r="G1153" i="23" a="1"/>
  <c r="G1153" i="23" s="1"/>
  <c r="E1153" i="23" s="1"/>
  <c r="G1306" i="23" a="1"/>
  <c r="G1306" i="23" s="1"/>
  <c r="E1306" i="23" s="1"/>
  <c r="G1290" i="23" a="1"/>
  <c r="G1290" i="23" s="1"/>
  <c r="E1290" i="23" s="1"/>
  <c r="G1274" i="23" a="1"/>
  <c r="G1274" i="23" s="1"/>
  <c r="E1274" i="23" s="1"/>
  <c r="G1258" i="23" a="1"/>
  <c r="G1258" i="23" s="1"/>
  <c r="E1258" i="23" s="1"/>
  <c r="G1242" i="23" a="1"/>
  <c r="G1242" i="23" s="1"/>
  <c r="E1242" i="23" s="1"/>
  <c r="G1226" i="23" a="1"/>
  <c r="G1226" i="23" s="1"/>
  <c r="E1226" i="23" s="1"/>
  <c r="G1210" i="23" a="1"/>
  <c r="G1210" i="23" s="1"/>
  <c r="E1210" i="23" s="1"/>
  <c r="G1299" i="23" a="1"/>
  <c r="G1299" i="23" s="1"/>
  <c r="E1299" i="23" s="1"/>
  <c r="G1283" i="23" a="1"/>
  <c r="G1283" i="23" s="1"/>
  <c r="E1283" i="23" s="1"/>
  <c r="G1267" i="23" a="1"/>
  <c r="G1267" i="23" s="1"/>
  <c r="E1267" i="23" s="1"/>
  <c r="G1251" i="23" a="1"/>
  <c r="G1251" i="23" s="1"/>
  <c r="E1251" i="23" s="1"/>
  <c r="G1235" i="23" a="1"/>
  <c r="G1235" i="23" s="1"/>
  <c r="E1235" i="23" s="1"/>
  <c r="G1219" i="23" a="1"/>
  <c r="G1219" i="23" s="1"/>
  <c r="E1219" i="23" s="1"/>
  <c r="G1203" i="23" a="1"/>
  <c r="G1203" i="23" s="1"/>
  <c r="E1203" i="23" s="1"/>
  <c r="G1187" i="23" a="1"/>
  <c r="G1187" i="23" s="1"/>
  <c r="E1187" i="23" s="1"/>
  <c r="G1171" i="23" a="1"/>
  <c r="G1171" i="23" s="1"/>
  <c r="E1171" i="23" s="1"/>
  <c r="G1308" i="23" a="1"/>
  <c r="G1308" i="23" s="1"/>
  <c r="E1308" i="23" s="1"/>
  <c r="G1292" i="23" a="1"/>
  <c r="G1292" i="23" s="1"/>
  <c r="E1292" i="23" s="1"/>
  <c r="G1276" i="23" a="1"/>
  <c r="G1276" i="23" s="1"/>
  <c r="E1276" i="23" s="1"/>
  <c r="G1260" i="23" a="1"/>
  <c r="G1260" i="23" s="1"/>
  <c r="E1260" i="23" s="1"/>
  <c r="G1244" i="23" a="1"/>
  <c r="G1244" i="23" s="1"/>
  <c r="E1244" i="23" s="1"/>
  <c r="G1228" i="23" a="1"/>
  <c r="G1228" i="23" s="1"/>
  <c r="E1228" i="23" s="1"/>
  <c r="G1212" i="23" a="1"/>
  <c r="G1212" i="23" s="1"/>
  <c r="E1212" i="23" s="1"/>
  <c r="G1196" i="23" a="1"/>
  <c r="G1196" i="23" s="1"/>
  <c r="E1196" i="23" s="1"/>
  <c r="G1180" i="23" a="1"/>
  <c r="G1180" i="23" s="1"/>
  <c r="E1180" i="23" s="1"/>
  <c r="G1164" i="23" a="1"/>
  <c r="G1164" i="23" s="1"/>
  <c r="E1164" i="23" s="1"/>
  <c r="G1148" i="23" a="1"/>
  <c r="G1148" i="23" s="1"/>
  <c r="E1148" i="23" s="1"/>
  <c r="G1261" i="23" a="1"/>
  <c r="G1261" i="23" s="1"/>
  <c r="E1261" i="23" s="1"/>
  <c r="G1177" i="23" a="1"/>
  <c r="G1177" i="23" s="1"/>
  <c r="E1177" i="23" s="1"/>
  <c r="G1133" i="23" a="1"/>
  <c r="G1133" i="23" s="1"/>
  <c r="E1133" i="23" s="1"/>
  <c r="G1115" i="23" a="1"/>
  <c r="G1115" i="23" s="1"/>
  <c r="E1115" i="23" s="1"/>
  <c r="G1087" i="23" a="1"/>
  <c r="G1087" i="23" s="1"/>
  <c r="E1087" i="23" s="1"/>
  <c r="G1082" i="23" a="1"/>
  <c r="G1082" i="23" s="1"/>
  <c r="E1082" i="23" s="1"/>
  <c r="G1066" i="23" a="1"/>
  <c r="G1066" i="23" s="1"/>
  <c r="E1066" i="23" s="1"/>
  <c r="G1138" i="23" a="1"/>
  <c r="G1138" i="23" s="1"/>
  <c r="E1138" i="23" s="1"/>
  <c r="G1120" i="23" a="1"/>
  <c r="G1120" i="23" s="1"/>
  <c r="E1120" i="23" s="1"/>
  <c r="G1110" i="23" a="1"/>
  <c r="G1110" i="23" s="1"/>
  <c r="E1110" i="23" s="1"/>
  <c r="G1102" i="23" a="1"/>
  <c r="G1102" i="23" s="1"/>
  <c r="E1102" i="23" s="1"/>
  <c r="G1097" i="23" a="1"/>
  <c r="G1097" i="23" s="1"/>
  <c r="E1097" i="23" s="1"/>
  <c r="G1092" i="23" a="1"/>
  <c r="G1092" i="23" s="1"/>
  <c r="E1092" i="23" s="1"/>
  <c r="G1075" i="23" a="1"/>
  <c r="G1075" i="23" s="1"/>
  <c r="E1075" i="23" s="1"/>
  <c r="G1059" i="23" a="1"/>
  <c r="G1059" i="23" s="1"/>
  <c r="E1059" i="23" s="1"/>
  <c r="G1043" i="23" a="1"/>
  <c r="G1043" i="23" s="1"/>
  <c r="E1043" i="23" s="1"/>
  <c r="G1213" i="23" a="1"/>
  <c r="G1213" i="23" s="1"/>
  <c r="E1213" i="23" s="1"/>
  <c r="G1184" i="23" a="1"/>
  <c r="G1184" i="23" s="1"/>
  <c r="E1184" i="23" s="1"/>
  <c r="G1154" i="23" a="1"/>
  <c r="G1154" i="23" s="1"/>
  <c r="E1154" i="23" s="1"/>
  <c r="G1143" i="23" a="1"/>
  <c r="G1143" i="23" s="1"/>
  <c r="E1143" i="23" s="1"/>
  <c r="G1084" i="23" a="1"/>
  <c r="G1084" i="23" s="1"/>
  <c r="E1084" i="23" s="1"/>
  <c r="G1068" i="23" a="1"/>
  <c r="G1068" i="23" s="1"/>
  <c r="E1068" i="23" s="1"/>
  <c r="G1052" i="23" a="1"/>
  <c r="G1052" i="23" s="1"/>
  <c r="E1052" i="23" s="1"/>
  <c r="G1197" i="23" a="1"/>
  <c r="G1197" i="23" s="1"/>
  <c r="E1197" i="23" s="1"/>
  <c r="G1166" i="23" a="1"/>
  <c r="G1166" i="23" s="1"/>
  <c r="E1166" i="23" s="1"/>
  <c r="G1163" i="23" a="1"/>
  <c r="G1163" i="23" s="1"/>
  <c r="E1163" i="23" s="1"/>
  <c r="G1151" i="23" a="1"/>
  <c r="G1151" i="23" s="1"/>
  <c r="E1151" i="23" s="1"/>
  <c r="G1130" i="23" a="1"/>
  <c r="G1130" i="23" s="1"/>
  <c r="E1130" i="23" s="1"/>
  <c r="G1107" i="23" a="1"/>
  <c r="G1107" i="23" s="1"/>
  <c r="E1107" i="23" s="1"/>
  <c r="G1089" i="23" a="1"/>
  <c r="G1089" i="23" s="1"/>
  <c r="E1089" i="23" s="1"/>
  <c r="G1077" i="23" a="1"/>
  <c r="G1077" i="23" s="1"/>
  <c r="E1077" i="23" s="1"/>
  <c r="G1061" i="23" a="1"/>
  <c r="G1061" i="23" s="1"/>
  <c r="E1061" i="23" s="1"/>
  <c r="G1045" i="23" a="1"/>
  <c r="G1045" i="23" s="1"/>
  <c r="E1045" i="23" s="1"/>
  <c r="G1029" i="23" a="1"/>
  <c r="G1029" i="23" s="1"/>
  <c r="E1029" i="23" s="1"/>
  <c r="G1293" i="23" a="1"/>
  <c r="G1293" i="23" s="1"/>
  <c r="E1293" i="23" s="1"/>
  <c r="G1135" i="23" a="1"/>
  <c r="G1135" i="23" s="1"/>
  <c r="E1135" i="23" s="1"/>
  <c r="G1117" i="23" a="1"/>
  <c r="G1117" i="23" s="1"/>
  <c r="E1117" i="23" s="1"/>
  <c r="G1099" i="23" a="1"/>
  <c r="G1099" i="23" s="1"/>
  <c r="E1099" i="23" s="1"/>
  <c r="G1070" i="23" a="1"/>
  <c r="G1070" i="23" s="1"/>
  <c r="E1070" i="23" s="1"/>
  <c r="G1054" i="23" a="1"/>
  <c r="G1054" i="23" s="1"/>
  <c r="E1054" i="23" s="1"/>
  <c r="G1038" i="23" a="1"/>
  <c r="G1038" i="23" s="1"/>
  <c r="E1038" i="23" s="1"/>
  <c r="G1145" i="23" a="1"/>
  <c r="G1145" i="23" s="1"/>
  <c r="E1145" i="23" s="1"/>
  <c r="G1140" i="23" a="1"/>
  <c r="G1140" i="23" s="1"/>
  <c r="E1140" i="23" s="1"/>
  <c r="G1122" i="23" a="1"/>
  <c r="G1122" i="23" s="1"/>
  <c r="E1122" i="23" s="1"/>
  <c r="G1104" i="23" a="1"/>
  <c r="G1104" i="23" s="1"/>
  <c r="E1104" i="23" s="1"/>
  <c r="G1094" i="23" a="1"/>
  <c r="G1094" i="23" s="1"/>
  <c r="E1094" i="23" s="1"/>
  <c r="G1086" i="23" a="1"/>
  <c r="G1086" i="23" s="1"/>
  <c r="E1086" i="23" s="1"/>
  <c r="G1079" i="23" a="1"/>
  <c r="G1079" i="23" s="1"/>
  <c r="E1079" i="23" s="1"/>
  <c r="G1245" i="23" a="1"/>
  <c r="G1245" i="23" s="1"/>
  <c r="E1245" i="23" s="1"/>
  <c r="G1132" i="23" a="1"/>
  <c r="G1132" i="23" s="1"/>
  <c r="E1132" i="23" s="1"/>
  <c r="G1127" i="23" a="1"/>
  <c r="G1127" i="23" s="1"/>
  <c r="E1127" i="23" s="1"/>
  <c r="G1072" i="23" a="1"/>
  <c r="G1072" i="23" s="1"/>
  <c r="E1072" i="23" s="1"/>
  <c r="G1056" i="23" a="1"/>
  <c r="G1056" i="23" s="1"/>
  <c r="E1056" i="23" s="1"/>
  <c r="G1183" i="23" a="1"/>
  <c r="G1183" i="23" s="1"/>
  <c r="E1183" i="23" s="1"/>
  <c r="G1179" i="23" a="1"/>
  <c r="G1179" i="23" s="1"/>
  <c r="E1179" i="23" s="1"/>
  <c r="G1159" i="23" a="1"/>
  <c r="G1159" i="23" s="1"/>
  <c r="E1159" i="23" s="1"/>
  <c r="G1150" i="23" a="1"/>
  <c r="G1150" i="23" s="1"/>
  <c r="E1150" i="23" s="1"/>
  <c r="G1137" i="23" a="1"/>
  <c r="G1137" i="23" s="1"/>
  <c r="E1137" i="23" s="1"/>
  <c r="G1114" i="23" a="1"/>
  <c r="G1114" i="23" s="1"/>
  <c r="E1114" i="23" s="1"/>
  <c r="G1091" i="23" a="1"/>
  <c r="G1091" i="23" s="1"/>
  <c r="E1091" i="23" s="1"/>
  <c r="G1081" i="23" a="1"/>
  <c r="G1081" i="23" s="1"/>
  <c r="E1081" i="23" s="1"/>
  <c r="G1065" i="23" a="1"/>
  <c r="G1065" i="23" s="1"/>
  <c r="E1065" i="23" s="1"/>
  <c r="G1049" i="23" a="1"/>
  <c r="G1049" i="23" s="1"/>
  <c r="E1049" i="23" s="1"/>
  <c r="G1033" i="23" a="1"/>
  <c r="G1033" i="23" s="1"/>
  <c r="E1033" i="23" s="1"/>
  <c r="G1175" i="23" a="1"/>
  <c r="G1175" i="23" s="1"/>
  <c r="E1175" i="23" s="1"/>
  <c r="G1162" i="23" a="1"/>
  <c r="G1162" i="23" s="1"/>
  <c r="E1162" i="23" s="1"/>
  <c r="G1147" i="23" a="1"/>
  <c r="G1147" i="23" s="1"/>
  <c r="E1147" i="23" s="1"/>
  <c r="G1119" i="23" a="1"/>
  <c r="G1119" i="23" s="1"/>
  <c r="E1119" i="23" s="1"/>
  <c r="G1101" i="23" a="1"/>
  <c r="G1101" i="23" s="1"/>
  <c r="E1101" i="23" s="1"/>
  <c r="G1074" i="23" a="1"/>
  <c r="G1074" i="23" s="1"/>
  <c r="E1074" i="23" s="1"/>
  <c r="G1058" i="23" a="1"/>
  <c r="G1058" i="23" s="1"/>
  <c r="E1058" i="23" s="1"/>
  <c r="G1042" i="23" a="1"/>
  <c r="G1042" i="23" s="1"/>
  <c r="E1042" i="23" s="1"/>
  <c r="G1026" i="23" a="1"/>
  <c r="G1026" i="23" s="1"/>
  <c r="E1026" i="23" s="1"/>
  <c r="G1168" i="23" a="1"/>
  <c r="G1168" i="23" s="1"/>
  <c r="E1168" i="23" s="1"/>
  <c r="G1165" i="23" a="1"/>
  <c r="G1165" i="23" s="1"/>
  <c r="E1165" i="23" s="1"/>
  <c r="G1142" i="23" a="1"/>
  <c r="G1142" i="23" s="1"/>
  <c r="E1142" i="23" s="1"/>
  <c r="G1134" i="23" a="1"/>
  <c r="G1134" i="23" s="1"/>
  <c r="E1134" i="23" s="1"/>
  <c r="G1129" i="23" a="1"/>
  <c r="G1129" i="23" s="1"/>
  <c r="E1129" i="23" s="1"/>
  <c r="G1124" i="23" a="1"/>
  <c r="G1124" i="23" s="1"/>
  <c r="E1124" i="23" s="1"/>
  <c r="G1106" i="23" a="1"/>
  <c r="G1106" i="23" s="1"/>
  <c r="E1106" i="23" s="1"/>
  <c r="G1088" i="23" a="1"/>
  <c r="G1088" i="23" s="1"/>
  <c r="E1088" i="23" s="1"/>
  <c r="G1083" i="23" a="1"/>
  <c r="G1083" i="23" s="1"/>
  <c r="E1083" i="23" s="1"/>
  <c r="G1067" i="23" a="1"/>
  <c r="G1067" i="23" s="1"/>
  <c r="E1067" i="23" s="1"/>
  <c r="G1051" i="23" a="1"/>
  <c r="G1051" i="23" s="1"/>
  <c r="E1051" i="23" s="1"/>
  <c r="G1035" i="23" a="1"/>
  <c r="G1035" i="23" s="1"/>
  <c r="E1035" i="23" s="1"/>
  <c r="G1019" i="23" a="1"/>
  <c r="G1019" i="23" s="1"/>
  <c r="E1019" i="23" s="1"/>
  <c r="G1277" i="23" a="1"/>
  <c r="G1277" i="23" s="1"/>
  <c r="E1277" i="23" s="1"/>
  <c r="G1194" i="23" a="1"/>
  <c r="G1194" i="23" s="1"/>
  <c r="E1194" i="23" s="1"/>
  <c r="G1182" i="23" a="1"/>
  <c r="G1182" i="23" s="1"/>
  <c r="E1182" i="23" s="1"/>
  <c r="G1116" i="23" a="1"/>
  <c r="G1116" i="23" s="1"/>
  <c r="E1116" i="23" s="1"/>
  <c r="G1111" i="23" a="1"/>
  <c r="G1111" i="23" s="1"/>
  <c r="E1111" i="23" s="1"/>
  <c r="G1076" i="23" a="1"/>
  <c r="G1076" i="23" s="1"/>
  <c r="E1076" i="23" s="1"/>
  <c r="G1060" i="23" a="1"/>
  <c r="G1060" i="23" s="1"/>
  <c r="E1060" i="23" s="1"/>
  <c r="G1044" i="23" a="1"/>
  <c r="G1044" i="23" s="1"/>
  <c r="E1044" i="23" s="1"/>
  <c r="G1028" i="23" a="1"/>
  <c r="G1028" i="23" s="1"/>
  <c r="E1028" i="23" s="1"/>
  <c r="G1200" i="23" a="1"/>
  <c r="G1200" i="23" s="1"/>
  <c r="E1200" i="23" s="1"/>
  <c r="G1229" i="23" a="1"/>
  <c r="G1229" i="23" s="1"/>
  <c r="E1229" i="23" s="1"/>
  <c r="G1178" i="23" a="1"/>
  <c r="G1178" i="23" s="1"/>
  <c r="E1178" i="23" s="1"/>
  <c r="G1152" i="23" a="1"/>
  <c r="G1152" i="23" s="1"/>
  <c r="E1152" i="23" s="1"/>
  <c r="G1131" i="23" a="1"/>
  <c r="G1131" i="23" s="1"/>
  <c r="E1131" i="23" s="1"/>
  <c r="G1103" i="23" a="1"/>
  <c r="G1103" i="23" s="1"/>
  <c r="E1103" i="23" s="1"/>
  <c r="G1085" i="23" a="1"/>
  <c r="G1085" i="23" s="1"/>
  <c r="E1085" i="23" s="1"/>
  <c r="G1078" i="23" a="1"/>
  <c r="G1078" i="23" s="1"/>
  <c r="E1078" i="23" s="1"/>
  <c r="G1062" i="23" a="1"/>
  <c r="G1062" i="23" s="1"/>
  <c r="E1062" i="23" s="1"/>
  <c r="G1046" i="23" a="1"/>
  <c r="G1046" i="23" s="1"/>
  <c r="E1046" i="23" s="1"/>
  <c r="G1030" i="23" a="1"/>
  <c r="G1030" i="23" s="1"/>
  <c r="E1030" i="23" s="1"/>
  <c r="G1014" i="23" a="1"/>
  <c r="G1014" i="23" s="1"/>
  <c r="E1014" i="23" s="1"/>
  <c r="G998" i="23" a="1"/>
  <c r="G998" i="23" s="1"/>
  <c r="E998" i="23" s="1"/>
  <c r="G982" i="23" a="1"/>
  <c r="G982" i="23" s="1"/>
  <c r="E982" i="23" s="1"/>
  <c r="G966" i="23" a="1"/>
  <c r="G966" i="23" s="1"/>
  <c r="E966" i="23" s="1"/>
  <c r="G1161" i="23" a="1"/>
  <c r="G1161" i="23" s="1"/>
  <c r="E1161" i="23" s="1"/>
  <c r="G1155" i="23" a="1"/>
  <c r="G1155" i="23" s="1"/>
  <c r="E1155" i="23" s="1"/>
  <c r="G1136" i="23" a="1"/>
  <c r="G1136" i="23" s="1"/>
  <c r="E1136" i="23" s="1"/>
  <c r="G1126" i="23" a="1"/>
  <c r="G1126" i="23" s="1"/>
  <c r="E1126" i="23" s="1"/>
  <c r="G1118" i="23" a="1"/>
  <c r="G1118" i="23" s="1"/>
  <c r="E1118" i="23" s="1"/>
  <c r="G1113" i="23" a="1"/>
  <c r="G1113" i="23" s="1"/>
  <c r="E1113" i="23" s="1"/>
  <c r="G1108" i="23" a="1"/>
  <c r="G1108" i="23" s="1"/>
  <c r="E1108" i="23" s="1"/>
  <c r="G1090" i="23" a="1"/>
  <c r="G1090" i="23" s="1"/>
  <c r="E1090" i="23" s="1"/>
  <c r="G1071" i="23" a="1"/>
  <c r="G1071" i="23" s="1"/>
  <c r="E1071" i="23" s="1"/>
  <c r="G1055" i="23" a="1"/>
  <c r="G1055" i="23" s="1"/>
  <c r="E1055" i="23" s="1"/>
  <c r="G1039" i="23" a="1"/>
  <c r="G1039" i="23" s="1"/>
  <c r="E1039" i="23" s="1"/>
  <c r="G1023" i="23" a="1"/>
  <c r="G1023" i="23" s="1"/>
  <c r="E1023" i="23" s="1"/>
  <c r="G1007" i="23" a="1"/>
  <c r="G1007" i="23" s="1"/>
  <c r="E1007" i="23" s="1"/>
  <c r="G991" i="23" a="1"/>
  <c r="G991" i="23" s="1"/>
  <c r="E991" i="23" s="1"/>
  <c r="G1193" i="23" a="1"/>
  <c r="G1193" i="23" s="1"/>
  <c r="E1193" i="23" s="1"/>
  <c r="G1174" i="23" a="1"/>
  <c r="G1174" i="23" s="1"/>
  <c r="E1174" i="23" s="1"/>
  <c r="G1158" i="23" a="1"/>
  <c r="G1158" i="23" s="1"/>
  <c r="E1158" i="23" s="1"/>
  <c r="G1149" i="23" a="1"/>
  <c r="G1149" i="23" s="1"/>
  <c r="E1149" i="23" s="1"/>
  <c r="G1100" i="23" a="1"/>
  <c r="G1100" i="23" s="1"/>
  <c r="E1100" i="23" s="1"/>
  <c r="G1095" i="23" a="1"/>
  <c r="G1095" i="23" s="1"/>
  <c r="E1095" i="23" s="1"/>
  <c r="G1080" i="23" a="1"/>
  <c r="G1080" i="23" s="1"/>
  <c r="E1080" i="23" s="1"/>
  <c r="G1064" i="23" a="1"/>
  <c r="G1064" i="23" s="1"/>
  <c r="E1064" i="23" s="1"/>
  <c r="G1048" i="23" a="1"/>
  <c r="G1048" i="23" s="1"/>
  <c r="E1048" i="23" s="1"/>
  <c r="G1032" i="23" a="1"/>
  <c r="G1032" i="23" s="1"/>
  <c r="E1032" i="23" s="1"/>
  <c r="G1016" i="23" a="1"/>
  <c r="G1016" i="23" s="1"/>
  <c r="E1016" i="23" s="1"/>
  <c r="G1000" i="23" a="1"/>
  <c r="G1000" i="23" s="1"/>
  <c r="E1000" i="23" s="1"/>
  <c r="G984" i="23" a="1"/>
  <c r="G984" i="23" s="1"/>
  <c r="E984" i="23" s="1"/>
  <c r="G1181" i="23" a="1"/>
  <c r="G1181" i="23" s="1"/>
  <c r="E1181" i="23" s="1"/>
  <c r="G1167" i="23" a="1"/>
  <c r="G1167" i="23" s="1"/>
  <c r="E1167" i="23" s="1"/>
  <c r="G1146" i="23" a="1"/>
  <c r="G1146" i="23" s="1"/>
  <c r="E1146" i="23" s="1"/>
  <c r="G1123" i="23" a="1"/>
  <c r="G1123" i="23" s="1"/>
  <c r="E1123" i="23" s="1"/>
  <c r="G1105" i="23" a="1"/>
  <c r="G1105" i="23" s="1"/>
  <c r="E1105" i="23" s="1"/>
  <c r="G1073" i="23" a="1"/>
  <c r="G1073" i="23" s="1"/>
  <c r="E1073" i="23" s="1"/>
  <c r="G1057" i="23" a="1"/>
  <c r="G1057" i="23" s="1"/>
  <c r="E1057" i="23" s="1"/>
  <c r="G1041" i="23" a="1"/>
  <c r="G1041" i="23" s="1"/>
  <c r="E1041" i="23" s="1"/>
  <c r="G1025" i="23" a="1"/>
  <c r="G1025" i="23" s="1"/>
  <c r="E1025" i="23" s="1"/>
  <c r="G1009" i="23" a="1"/>
  <c r="G1009" i="23" s="1"/>
  <c r="E1009" i="23" s="1"/>
  <c r="G993" i="23" a="1"/>
  <c r="G993" i="23" s="1"/>
  <c r="E993" i="23" s="1"/>
  <c r="G1003" i="23" a="1"/>
  <c r="G1003" i="23" s="1"/>
  <c r="E1003" i="23" s="1"/>
  <c r="G997" i="23" a="1"/>
  <c r="G997" i="23" s="1"/>
  <c r="E997" i="23" s="1"/>
  <c r="G971" i="23" a="1"/>
  <c r="G971" i="23" s="1"/>
  <c r="E971" i="23" s="1"/>
  <c r="G959" i="23" a="1"/>
  <c r="G959" i="23" s="1"/>
  <c r="E959" i="23" s="1"/>
  <c r="G943" i="23" a="1"/>
  <c r="G943" i="23" s="1"/>
  <c r="E943" i="23" s="1"/>
  <c r="G927" i="23" a="1"/>
  <c r="G927" i="23" s="1"/>
  <c r="E927" i="23" s="1"/>
  <c r="G911" i="23" a="1"/>
  <c r="G911" i="23" s="1"/>
  <c r="E911" i="23" s="1"/>
  <c r="G895" i="23" a="1"/>
  <c r="G895" i="23" s="1"/>
  <c r="E895" i="23" s="1"/>
  <c r="G1063" i="23" a="1"/>
  <c r="G1063" i="23" s="1"/>
  <c r="E1063" i="23" s="1"/>
  <c r="G952" i="23" a="1"/>
  <c r="G952" i="23" s="1"/>
  <c r="E952" i="23" s="1"/>
  <c r="G936" i="23" a="1"/>
  <c r="G936" i="23" s="1"/>
  <c r="E936" i="23" s="1"/>
  <c r="G920" i="23" a="1"/>
  <c r="G920" i="23" s="1"/>
  <c r="E920" i="23" s="1"/>
  <c r="G904" i="23" a="1"/>
  <c r="G904" i="23" s="1"/>
  <c r="E904" i="23" s="1"/>
  <c r="G888" i="23" a="1"/>
  <c r="G888" i="23" s="1"/>
  <c r="E888" i="23" s="1"/>
  <c r="G872" i="23" a="1"/>
  <c r="G872" i="23" s="1"/>
  <c r="E872" i="23" s="1"/>
  <c r="G1037" i="23" a="1"/>
  <c r="G1037" i="23" s="1"/>
  <c r="E1037" i="23" s="1"/>
  <c r="G1024" i="23" a="1"/>
  <c r="G1024" i="23" s="1"/>
  <c r="E1024" i="23" s="1"/>
  <c r="G1020" i="23" a="1"/>
  <c r="G1020" i="23" s="1"/>
  <c r="E1020" i="23" s="1"/>
  <c r="G994" i="23" a="1"/>
  <c r="G994" i="23" s="1"/>
  <c r="E994" i="23" s="1"/>
  <c r="G988" i="23" a="1"/>
  <c r="G988" i="23" s="1"/>
  <c r="E988" i="23" s="1"/>
  <c r="G978" i="23" a="1"/>
  <c r="G978" i="23" s="1"/>
  <c r="E978" i="23" s="1"/>
  <c r="G961" i="23" a="1"/>
  <c r="G961" i="23" s="1"/>
  <c r="E961" i="23" s="1"/>
  <c r="G945" i="23" a="1"/>
  <c r="G945" i="23" s="1"/>
  <c r="E945" i="23" s="1"/>
  <c r="G929" i="23" a="1"/>
  <c r="G929" i="23" s="1"/>
  <c r="E929" i="23" s="1"/>
  <c r="G913" i="23" a="1"/>
  <c r="G913" i="23" s="1"/>
  <c r="E913" i="23" s="1"/>
  <c r="G1047" i="23" a="1"/>
  <c r="G1047" i="23" s="1"/>
  <c r="E1047" i="23" s="1"/>
  <c r="G1017" i="23" a="1"/>
  <c r="G1017" i="23" s="1"/>
  <c r="E1017" i="23" s="1"/>
  <c r="G1011" i="23" a="1"/>
  <c r="G1011" i="23" s="1"/>
  <c r="E1011" i="23" s="1"/>
  <c r="G983" i="23" a="1"/>
  <c r="G983" i="23" s="1"/>
  <c r="E983" i="23" s="1"/>
  <c r="G973" i="23" a="1"/>
  <c r="G973" i="23" s="1"/>
  <c r="E973" i="23" s="1"/>
  <c r="G954" i="23" a="1"/>
  <c r="G954" i="23" s="1"/>
  <c r="E954" i="23" s="1"/>
  <c r="G938" i="23" a="1"/>
  <c r="G938" i="23" s="1"/>
  <c r="E938" i="23" s="1"/>
  <c r="G922" i="23" a="1"/>
  <c r="G922" i="23" s="1"/>
  <c r="E922" i="23" s="1"/>
  <c r="G1002" i="23" a="1"/>
  <c r="G1002" i="23" s="1"/>
  <c r="E1002" i="23" s="1"/>
  <c r="G968" i="23" a="1"/>
  <c r="G968" i="23" s="1"/>
  <c r="E968" i="23" s="1"/>
  <c r="G947" i="23" a="1"/>
  <c r="G947" i="23" s="1"/>
  <c r="E947" i="23" s="1"/>
  <c r="G931" i="23" a="1"/>
  <c r="G931" i="23" s="1"/>
  <c r="E931" i="23" s="1"/>
  <c r="G915" i="23" a="1"/>
  <c r="G915" i="23" s="1"/>
  <c r="E915" i="23" s="1"/>
  <c r="G899" i="23" a="1"/>
  <c r="G899" i="23" s="1"/>
  <c r="E899" i="23" s="1"/>
  <c r="G883" i="23" a="1"/>
  <c r="G883" i="23" s="1"/>
  <c r="E883" i="23" s="1"/>
  <c r="G867" i="23" a="1"/>
  <c r="G867" i="23" s="1"/>
  <c r="E867" i="23" s="1"/>
  <c r="G1036" i="23" a="1"/>
  <c r="G1036" i="23" s="1"/>
  <c r="E1036" i="23" s="1"/>
  <c r="G1027" i="23" a="1"/>
  <c r="G1027" i="23" s="1"/>
  <c r="E1027" i="23" s="1"/>
  <c r="G1008" i="23" a="1"/>
  <c r="G1008" i="23" s="1"/>
  <c r="E1008" i="23" s="1"/>
  <c r="G975" i="23" a="1"/>
  <c r="G975" i="23" s="1"/>
  <c r="E975" i="23" s="1"/>
  <c r="G963" i="23" a="1"/>
  <c r="G963" i="23" s="1"/>
  <c r="E963" i="23" s="1"/>
  <c r="G956" i="23" a="1"/>
  <c r="G956" i="23" s="1"/>
  <c r="E956" i="23" s="1"/>
  <c r="G940" i="23" a="1"/>
  <c r="G940" i="23" s="1"/>
  <c r="E940" i="23" s="1"/>
  <c r="G924" i="23" a="1"/>
  <c r="G924" i="23" s="1"/>
  <c r="E924" i="23" s="1"/>
  <c r="G908" i="23" a="1"/>
  <c r="G908" i="23" s="1"/>
  <c r="E908" i="23" s="1"/>
  <c r="G892" i="23" a="1"/>
  <c r="G892" i="23" s="1"/>
  <c r="E892" i="23" s="1"/>
  <c r="G876" i="23" a="1"/>
  <c r="G876" i="23" s="1"/>
  <c r="E876" i="23" s="1"/>
  <c r="G1053" i="23" a="1"/>
  <c r="G1053" i="23" s="1"/>
  <c r="E1053" i="23" s="1"/>
  <c r="G1005" i="23" a="1"/>
  <c r="G1005" i="23" s="1"/>
  <c r="E1005" i="23" s="1"/>
  <c r="G999" i="23" a="1"/>
  <c r="G999" i="23" s="1"/>
  <c r="E999" i="23" s="1"/>
  <c r="G985" i="23" a="1"/>
  <c r="G985" i="23" s="1"/>
  <c r="E985" i="23" s="1"/>
  <c r="G980" i="23" a="1"/>
  <c r="G980" i="23" s="1"/>
  <c r="E980" i="23" s="1"/>
  <c r="G970" i="23" a="1"/>
  <c r="G970" i="23" s="1"/>
  <c r="E970" i="23" s="1"/>
  <c r="G949" i="23" a="1"/>
  <c r="G949" i="23" s="1"/>
  <c r="E949" i="23" s="1"/>
  <c r="G933" i="23" a="1"/>
  <c r="G933" i="23" s="1"/>
  <c r="E933" i="23" s="1"/>
  <c r="G917" i="23" a="1"/>
  <c r="G917" i="23" s="1"/>
  <c r="E917" i="23" s="1"/>
  <c r="G1139" i="23" a="1"/>
  <c r="G1139" i="23" s="1"/>
  <c r="E1139" i="23" s="1"/>
  <c r="G1069" i="23" a="1"/>
  <c r="G1069" i="23" s="1"/>
  <c r="E1069" i="23" s="1"/>
  <c r="G1031" i="23" a="1"/>
  <c r="G1031" i="23" s="1"/>
  <c r="E1031" i="23" s="1"/>
  <c r="G996" i="23" a="1"/>
  <c r="G996" i="23" s="1"/>
  <c r="E996" i="23" s="1"/>
  <c r="G990" i="23" a="1"/>
  <c r="G990" i="23" s="1"/>
  <c r="E990" i="23" s="1"/>
  <c r="G958" i="23" a="1"/>
  <c r="G958" i="23" s="1"/>
  <c r="E958" i="23" s="1"/>
  <c r="G942" i="23" a="1"/>
  <c r="G942" i="23" s="1"/>
  <c r="E942" i="23" s="1"/>
  <c r="G926" i="23" a="1"/>
  <c r="G926" i="23" s="1"/>
  <c r="E926" i="23" s="1"/>
  <c r="G910" i="23" a="1"/>
  <c r="G910" i="23" s="1"/>
  <c r="E910" i="23" s="1"/>
  <c r="G894" i="23" a="1"/>
  <c r="G894" i="23" s="1"/>
  <c r="E894" i="23" s="1"/>
  <c r="G878" i="23" a="1"/>
  <c r="G878" i="23" s="1"/>
  <c r="E878" i="23" s="1"/>
  <c r="G862" i="23" a="1"/>
  <c r="G862" i="23" s="1"/>
  <c r="E862" i="23" s="1"/>
  <c r="G1013" i="23" a="1"/>
  <c r="G1013" i="23" s="1"/>
  <c r="E1013" i="23" s="1"/>
  <c r="G977" i="23" a="1"/>
  <c r="G977" i="23" s="1"/>
  <c r="E977" i="23" s="1"/>
  <c r="G965" i="23" a="1"/>
  <c r="G965" i="23" s="1"/>
  <c r="E965" i="23" s="1"/>
  <c r="G951" i="23" a="1"/>
  <c r="G951" i="23" s="1"/>
  <c r="E951" i="23" s="1"/>
  <c r="G935" i="23" a="1"/>
  <c r="G935" i="23" s="1"/>
  <c r="E935" i="23" s="1"/>
  <c r="G919" i="23" a="1"/>
  <c r="G919" i="23" s="1"/>
  <c r="E919" i="23" s="1"/>
  <c r="G903" i="23" a="1"/>
  <c r="G903" i="23" s="1"/>
  <c r="E903" i="23" s="1"/>
  <c r="G887" i="23" a="1"/>
  <c r="G887" i="23" s="1"/>
  <c r="E887" i="23" s="1"/>
  <c r="G871" i="23" a="1"/>
  <c r="G871" i="23" s="1"/>
  <c r="E871" i="23" s="1"/>
  <c r="G855" i="23" a="1"/>
  <c r="G855" i="23" s="1"/>
  <c r="E855" i="23" s="1"/>
  <c r="G1022" i="23" a="1"/>
  <c r="G1022" i="23" s="1"/>
  <c r="E1022" i="23" s="1"/>
  <c r="G1004" i="23" a="1"/>
  <c r="G1004" i="23" s="1"/>
  <c r="E1004" i="23" s="1"/>
  <c r="G987" i="23" a="1"/>
  <c r="G987" i="23" s="1"/>
  <c r="E987" i="23" s="1"/>
  <c r="G972" i="23" a="1"/>
  <c r="G972" i="23" s="1"/>
  <c r="E972" i="23" s="1"/>
  <c r="G960" i="23" a="1"/>
  <c r="G960" i="23" s="1"/>
  <c r="E960" i="23" s="1"/>
  <c r="G944" i="23" a="1"/>
  <c r="G944" i="23" s="1"/>
  <c r="E944" i="23" s="1"/>
  <c r="G928" i="23" a="1"/>
  <c r="G928" i="23" s="1"/>
  <c r="E928" i="23" s="1"/>
  <c r="G912" i="23" a="1"/>
  <c r="G912" i="23" s="1"/>
  <c r="E912" i="23" s="1"/>
  <c r="G896" i="23" a="1"/>
  <c r="G896" i="23" s="1"/>
  <c r="E896" i="23" s="1"/>
  <c r="G880" i="23" a="1"/>
  <c r="G880" i="23" s="1"/>
  <c r="E880" i="23" s="1"/>
  <c r="G864" i="23" a="1"/>
  <c r="G864" i="23" s="1"/>
  <c r="E864" i="23" s="1"/>
  <c r="G848" i="23" a="1"/>
  <c r="G848" i="23" s="1"/>
  <c r="E848" i="23" s="1"/>
  <c r="G832" i="23" a="1"/>
  <c r="G832" i="23" s="1"/>
  <c r="E832" i="23" s="1"/>
  <c r="G816" i="23" a="1"/>
  <c r="G816" i="23" s="1"/>
  <c r="E816" i="23" s="1"/>
  <c r="G1040" i="23" a="1"/>
  <c r="G1040" i="23" s="1"/>
  <c r="E1040" i="23" s="1"/>
  <c r="G1010" i="23" a="1"/>
  <c r="G1010" i="23" s="1"/>
  <c r="E1010" i="23" s="1"/>
  <c r="G953" i="23" a="1"/>
  <c r="G953" i="23" s="1"/>
  <c r="E953" i="23" s="1"/>
  <c r="G937" i="23" a="1"/>
  <c r="G937" i="23" s="1"/>
  <c r="E937" i="23" s="1"/>
  <c r="G921" i="23" a="1"/>
  <c r="G921" i="23" s="1"/>
  <c r="E921" i="23" s="1"/>
  <c r="G905" i="23" a="1"/>
  <c r="G905" i="23" s="1"/>
  <c r="E905" i="23" s="1"/>
  <c r="G889" i="23" a="1"/>
  <c r="G889" i="23" s="1"/>
  <c r="E889" i="23" s="1"/>
  <c r="G873" i="23" a="1"/>
  <c r="G873" i="23" s="1"/>
  <c r="E873" i="23" s="1"/>
  <c r="G1034" i="23" a="1"/>
  <c r="G1034" i="23" s="1"/>
  <c r="E1034" i="23" s="1"/>
  <c r="G1001" i="23" a="1"/>
  <c r="G1001" i="23" s="1"/>
  <c r="E1001" i="23" s="1"/>
  <c r="G995" i="23" a="1"/>
  <c r="G995" i="23" s="1"/>
  <c r="E995" i="23" s="1"/>
  <c r="G979" i="23" a="1"/>
  <c r="G979" i="23" s="1"/>
  <c r="E979" i="23" s="1"/>
  <c r="G967" i="23" a="1"/>
  <c r="G967" i="23" s="1"/>
  <c r="E967" i="23" s="1"/>
  <c r="G946" i="23" a="1"/>
  <c r="G946" i="23" s="1"/>
  <c r="E946" i="23" s="1"/>
  <c r="G930" i="23" a="1"/>
  <c r="G930" i="23" s="1"/>
  <c r="E930" i="23" s="1"/>
  <c r="G914" i="23" a="1"/>
  <c r="G914" i="23" s="1"/>
  <c r="E914" i="23" s="1"/>
  <c r="G898" i="23" a="1"/>
  <c r="G898" i="23" s="1"/>
  <c r="E898" i="23" s="1"/>
  <c r="G882" i="23" a="1"/>
  <c r="G882" i="23" s="1"/>
  <c r="E882" i="23" s="1"/>
  <c r="G866" i="23" a="1"/>
  <c r="G866" i="23" s="1"/>
  <c r="E866" i="23" s="1"/>
  <c r="G1098" i="23" a="1"/>
  <c r="G1098" i="23" s="1"/>
  <c r="E1098" i="23" s="1"/>
  <c r="G1050" i="23" a="1"/>
  <c r="G1050" i="23" s="1"/>
  <c r="E1050" i="23" s="1"/>
  <c r="G1018" i="23" a="1"/>
  <c r="G1018" i="23" s="1"/>
  <c r="E1018" i="23" s="1"/>
  <c r="G974" i="23" a="1"/>
  <c r="G974" i="23" s="1"/>
  <c r="E974" i="23" s="1"/>
  <c r="G962" i="23" a="1"/>
  <c r="G962" i="23" s="1"/>
  <c r="E962" i="23" s="1"/>
  <c r="G955" i="23" a="1"/>
  <c r="G955" i="23" s="1"/>
  <c r="E955" i="23" s="1"/>
  <c r="G939" i="23" a="1"/>
  <c r="G939" i="23" s="1"/>
  <c r="E939" i="23" s="1"/>
  <c r="G992" i="23" a="1"/>
  <c r="G992" i="23" s="1"/>
  <c r="E992" i="23" s="1"/>
  <c r="G969" i="23" a="1"/>
  <c r="G969" i="23" s="1"/>
  <c r="E969" i="23" s="1"/>
  <c r="G948" i="23" a="1"/>
  <c r="G948" i="23" s="1"/>
  <c r="E948" i="23" s="1"/>
  <c r="G932" i="23" a="1"/>
  <c r="G932" i="23" s="1"/>
  <c r="E932" i="23" s="1"/>
  <c r="G916" i="23" a="1"/>
  <c r="G916" i="23" s="1"/>
  <c r="E916" i="23" s="1"/>
  <c r="G900" i="23" a="1"/>
  <c r="G900" i="23" s="1"/>
  <c r="E900" i="23" s="1"/>
  <c r="G884" i="23" a="1"/>
  <c r="G884" i="23" s="1"/>
  <c r="E884" i="23" s="1"/>
  <c r="G868" i="23" a="1"/>
  <c r="G868" i="23" s="1"/>
  <c r="E868" i="23" s="1"/>
  <c r="G1021" i="23" a="1"/>
  <c r="G1021" i="23" s="1"/>
  <c r="E1021" i="23" s="1"/>
  <c r="G839" i="23" a="1"/>
  <c r="G839" i="23" s="1"/>
  <c r="E839" i="23" s="1"/>
  <c r="G822" i="23" a="1"/>
  <c r="G822" i="23" s="1"/>
  <c r="E822" i="23" s="1"/>
  <c r="G810" i="23" a="1"/>
  <c r="G810" i="23" s="1"/>
  <c r="E810" i="23" s="1"/>
  <c r="G803" i="23" a="1"/>
  <c r="G803" i="23" s="1"/>
  <c r="E803" i="23" s="1"/>
  <c r="G787" i="23" a="1"/>
  <c r="G787" i="23" s="1"/>
  <c r="E787" i="23" s="1"/>
  <c r="G771" i="23" a="1"/>
  <c r="G771" i="23" s="1"/>
  <c r="E771" i="23" s="1"/>
  <c r="G755" i="23" a="1"/>
  <c r="G755" i="23" s="1"/>
  <c r="E755" i="23" s="1"/>
  <c r="G739" i="23" a="1"/>
  <c r="G739" i="23" s="1"/>
  <c r="E739" i="23" s="1"/>
  <c r="G723" i="23" a="1"/>
  <c r="G723" i="23" s="1"/>
  <c r="E723" i="23" s="1"/>
  <c r="G981" i="23" a="1"/>
  <c r="G981" i="23" s="1"/>
  <c r="E981" i="23" s="1"/>
  <c r="G907" i="23" a="1"/>
  <c r="G907" i="23" s="1"/>
  <c r="E907" i="23" s="1"/>
  <c r="G879" i="23" a="1"/>
  <c r="G879" i="23" s="1"/>
  <c r="E879" i="23" s="1"/>
  <c r="G851" i="23" a="1"/>
  <c r="G851" i="23" s="1"/>
  <c r="E851" i="23" s="1"/>
  <c r="G834" i="23" a="1"/>
  <c r="G834" i="23" s="1"/>
  <c r="E834" i="23" s="1"/>
  <c r="G796" i="23" a="1"/>
  <c r="G796" i="23" s="1"/>
  <c r="E796" i="23" s="1"/>
  <c r="G989" i="23" a="1"/>
  <c r="G989" i="23" s="1"/>
  <c r="E989" i="23" s="1"/>
  <c r="G902" i="23" a="1"/>
  <c r="G902" i="23" s="1"/>
  <c r="E902" i="23" s="1"/>
  <c r="G870" i="23" a="1"/>
  <c r="G870" i="23" s="1"/>
  <c r="E870" i="23" s="1"/>
  <c r="G856" i="23" a="1"/>
  <c r="G856" i="23" s="1"/>
  <c r="E856" i="23" s="1"/>
  <c r="G846" i="23" a="1"/>
  <c r="G846" i="23" s="1"/>
  <c r="E846" i="23" s="1"/>
  <c r="G841" i="23" a="1"/>
  <c r="G841" i="23" s="1"/>
  <c r="E841" i="23" s="1"/>
  <c r="G829" i="23" a="1"/>
  <c r="G829" i="23" s="1"/>
  <c r="E829" i="23" s="1"/>
  <c r="G817" i="23" a="1"/>
  <c r="G817" i="23" s="1"/>
  <c r="E817" i="23" s="1"/>
  <c r="G805" i="23" a="1"/>
  <c r="G805" i="23" s="1"/>
  <c r="E805" i="23" s="1"/>
  <c r="G789" i="23" a="1"/>
  <c r="G789" i="23" s="1"/>
  <c r="E789" i="23" s="1"/>
  <c r="G934" i="23" a="1"/>
  <c r="G934" i="23" s="1"/>
  <c r="E934" i="23" s="1"/>
  <c r="G897" i="23" a="1"/>
  <c r="G897" i="23" s="1"/>
  <c r="E897" i="23" s="1"/>
  <c r="G836" i="23" a="1"/>
  <c r="G836" i="23" s="1"/>
  <c r="E836" i="23" s="1"/>
  <c r="G824" i="23" a="1"/>
  <c r="G824" i="23" s="1"/>
  <c r="E824" i="23" s="1"/>
  <c r="G812" i="23" a="1"/>
  <c r="G812" i="23" s="1"/>
  <c r="E812" i="23" s="1"/>
  <c r="G798" i="23" a="1"/>
  <c r="G798" i="23" s="1"/>
  <c r="E798" i="23" s="1"/>
  <c r="G782" i="23" a="1"/>
  <c r="G782" i="23" s="1"/>
  <c r="E782" i="23" s="1"/>
  <c r="G766" i="23" a="1"/>
  <c r="G766" i="23" s="1"/>
  <c r="E766" i="23" s="1"/>
  <c r="G750" i="23" a="1"/>
  <c r="G750" i="23" s="1"/>
  <c r="E750" i="23" s="1"/>
  <c r="G734" i="23" a="1"/>
  <c r="G734" i="23" s="1"/>
  <c r="E734" i="23" s="1"/>
  <c r="G925" i="23" a="1"/>
  <c r="G925" i="23" s="1"/>
  <c r="E925" i="23" s="1"/>
  <c r="G874" i="23" a="1"/>
  <c r="G874" i="23" s="1"/>
  <c r="E874" i="23" s="1"/>
  <c r="G861" i="23" a="1"/>
  <c r="G861" i="23" s="1"/>
  <c r="E861" i="23" s="1"/>
  <c r="G819" i="23" a="1"/>
  <c r="G819" i="23" s="1"/>
  <c r="E819" i="23" s="1"/>
  <c r="G807" i="23" a="1"/>
  <c r="G807" i="23" s="1"/>
  <c r="E807" i="23" s="1"/>
  <c r="G791" i="23" a="1"/>
  <c r="G791" i="23" s="1"/>
  <c r="E791" i="23" s="1"/>
  <c r="G775" i="23" a="1"/>
  <c r="G775" i="23" s="1"/>
  <c r="E775" i="23" s="1"/>
  <c r="G918" i="23" a="1"/>
  <c r="G918" i="23" s="1"/>
  <c r="E918" i="23" s="1"/>
  <c r="G891" i="23" a="1"/>
  <c r="G891" i="23" s="1"/>
  <c r="E891" i="23" s="1"/>
  <c r="G853" i="23" a="1"/>
  <c r="G853" i="23" s="1"/>
  <c r="E853" i="23" s="1"/>
  <c r="G843" i="23" a="1"/>
  <c r="G843" i="23" s="1"/>
  <c r="E843" i="23" s="1"/>
  <c r="G831" i="23" a="1"/>
  <c r="G831" i="23" s="1"/>
  <c r="E831" i="23" s="1"/>
  <c r="G800" i="23" a="1"/>
  <c r="G800" i="23" s="1"/>
  <c r="E800" i="23" s="1"/>
  <c r="G784" i="23" a="1"/>
  <c r="G784" i="23" s="1"/>
  <c r="E784" i="23" s="1"/>
  <c r="G768" i="23" a="1"/>
  <c r="G768" i="23" s="1"/>
  <c r="E768" i="23" s="1"/>
  <c r="G752" i="23" a="1"/>
  <c r="G752" i="23" s="1"/>
  <c r="E752" i="23" s="1"/>
  <c r="G941" i="23" a="1"/>
  <c r="G941" i="23" s="1"/>
  <c r="E941" i="23" s="1"/>
  <c r="G906" i="23" a="1"/>
  <c r="G906" i="23" s="1"/>
  <c r="E906" i="23" s="1"/>
  <c r="G901" i="23" a="1"/>
  <c r="G901" i="23" s="1"/>
  <c r="E901" i="23" s="1"/>
  <c r="G858" i="23" a="1"/>
  <c r="G858" i="23" s="1"/>
  <c r="E858" i="23" s="1"/>
  <c r="G838" i="23" a="1"/>
  <c r="G838" i="23" s="1"/>
  <c r="E838" i="23" s="1"/>
  <c r="G826" i="23" a="1"/>
  <c r="G826" i="23" s="1"/>
  <c r="E826" i="23" s="1"/>
  <c r="G814" i="23" a="1"/>
  <c r="G814" i="23" s="1"/>
  <c r="E814" i="23" s="1"/>
  <c r="G809" i="23" a="1"/>
  <c r="G809" i="23" s="1"/>
  <c r="E809" i="23" s="1"/>
  <c r="G950" i="23" a="1"/>
  <c r="G950" i="23" s="1"/>
  <c r="E950" i="23" s="1"/>
  <c r="G886" i="23" a="1"/>
  <c r="G886" i="23" s="1"/>
  <c r="E886" i="23" s="1"/>
  <c r="G877" i="23" a="1"/>
  <c r="G877" i="23" s="1"/>
  <c r="E877" i="23" s="1"/>
  <c r="G850" i="23" a="1"/>
  <c r="G850" i="23" s="1"/>
  <c r="E850" i="23" s="1"/>
  <c r="G821" i="23" a="1"/>
  <c r="G821" i="23" s="1"/>
  <c r="E821" i="23" s="1"/>
  <c r="G802" i="23" a="1"/>
  <c r="G802" i="23" s="1"/>
  <c r="E802" i="23" s="1"/>
  <c r="G786" i="23" a="1"/>
  <c r="G786" i="23" s="1"/>
  <c r="E786" i="23" s="1"/>
  <c r="G770" i="23" a="1"/>
  <c r="G770" i="23" s="1"/>
  <c r="E770" i="23" s="1"/>
  <c r="G754" i="23" a="1"/>
  <c r="G754" i="23" s="1"/>
  <c r="E754" i="23" s="1"/>
  <c r="G1006" i="23" a="1"/>
  <c r="G1006" i="23" s="1"/>
  <c r="E1006" i="23" s="1"/>
  <c r="G986" i="23" a="1"/>
  <c r="G986" i="23" s="1"/>
  <c r="E986" i="23" s="1"/>
  <c r="G923" i="23" a="1"/>
  <c r="G923" i="23" s="1"/>
  <c r="E923" i="23" s="1"/>
  <c r="G845" i="23" a="1"/>
  <c r="G845" i="23" s="1"/>
  <c r="E845" i="23" s="1"/>
  <c r="G833" i="23" a="1"/>
  <c r="G833" i="23" s="1"/>
  <c r="E833" i="23" s="1"/>
  <c r="G795" i="23" a="1"/>
  <c r="G795" i="23" s="1"/>
  <c r="E795" i="23" s="1"/>
  <c r="G779" i="23" a="1"/>
  <c r="G779" i="23" s="1"/>
  <c r="E779" i="23" s="1"/>
  <c r="G1015" i="23" a="1"/>
  <c r="G1015" i="23" s="1"/>
  <c r="E1015" i="23" s="1"/>
  <c r="G869" i="23" a="1"/>
  <c r="G869" i="23" s="1"/>
  <c r="E869" i="23" s="1"/>
  <c r="G863" i="23" a="1"/>
  <c r="G863" i="23" s="1"/>
  <c r="E863" i="23" s="1"/>
  <c r="G840" i="23" a="1"/>
  <c r="G840" i="23" s="1"/>
  <c r="E840" i="23" s="1"/>
  <c r="G828" i="23" a="1"/>
  <c r="G828" i="23" s="1"/>
  <c r="E828" i="23" s="1"/>
  <c r="G811" i="23" a="1"/>
  <c r="G811" i="23" s="1"/>
  <c r="E811" i="23" s="1"/>
  <c r="G804" i="23" a="1"/>
  <c r="G804" i="23" s="1"/>
  <c r="E804" i="23" s="1"/>
  <c r="G788" i="23" a="1"/>
  <c r="G788" i="23" s="1"/>
  <c r="E788" i="23" s="1"/>
  <c r="G772" i="23" a="1"/>
  <c r="G772" i="23" s="1"/>
  <c r="E772" i="23" s="1"/>
  <c r="G756" i="23" a="1"/>
  <c r="G756" i="23" s="1"/>
  <c r="E756" i="23" s="1"/>
  <c r="G740" i="23" a="1"/>
  <c r="G740" i="23" s="1"/>
  <c r="E740" i="23" s="1"/>
  <c r="G724" i="23" a="1"/>
  <c r="G724" i="23" s="1"/>
  <c r="E724" i="23" s="1"/>
  <c r="G708" i="23" a="1"/>
  <c r="G708" i="23" s="1"/>
  <c r="E708" i="23" s="1"/>
  <c r="G976" i="23" a="1"/>
  <c r="G976" i="23" s="1"/>
  <c r="E976" i="23" s="1"/>
  <c r="G957" i="23" a="1"/>
  <c r="G957" i="23" s="1"/>
  <c r="E957" i="23" s="1"/>
  <c r="G890" i="23" a="1"/>
  <c r="G890" i="23" s="1"/>
  <c r="E890" i="23" s="1"/>
  <c r="G881" i="23" a="1"/>
  <c r="G881" i="23" s="1"/>
  <c r="E881" i="23" s="1"/>
  <c r="G852" i="23" a="1"/>
  <c r="G852" i="23" s="1"/>
  <c r="E852" i="23" s="1"/>
  <c r="G835" i="23" a="1"/>
  <c r="G835" i="23" s="1"/>
  <c r="E835" i="23" s="1"/>
  <c r="G823" i="23" a="1"/>
  <c r="G823" i="23" s="1"/>
  <c r="E823" i="23" s="1"/>
  <c r="G797" i="23" a="1"/>
  <c r="G797" i="23" s="1"/>
  <c r="E797" i="23" s="1"/>
  <c r="G781" i="23" a="1"/>
  <c r="G781" i="23" s="1"/>
  <c r="E781" i="23" s="1"/>
  <c r="G860" i="23" a="1"/>
  <c r="G860" i="23" s="1"/>
  <c r="E860" i="23" s="1"/>
  <c r="G857" i="23" a="1"/>
  <c r="G857" i="23" s="1"/>
  <c r="E857" i="23" s="1"/>
  <c r="G847" i="23" a="1"/>
  <c r="G847" i="23" s="1"/>
  <c r="E847" i="23" s="1"/>
  <c r="G818" i="23" a="1"/>
  <c r="G818" i="23" s="1"/>
  <c r="E818" i="23" s="1"/>
  <c r="G806" i="23" a="1"/>
  <c r="G806" i="23" s="1"/>
  <c r="E806" i="23" s="1"/>
  <c r="G790" i="23" a="1"/>
  <c r="G790" i="23" s="1"/>
  <c r="E790" i="23" s="1"/>
  <c r="G774" i="23" a="1"/>
  <c r="G774" i="23" s="1"/>
  <c r="E774" i="23" s="1"/>
  <c r="G758" i="23" a="1"/>
  <c r="G758" i="23" s="1"/>
  <c r="E758" i="23" s="1"/>
  <c r="G742" i="23" a="1"/>
  <c r="G742" i="23" s="1"/>
  <c r="E742" i="23" s="1"/>
  <c r="G726" i="23" a="1"/>
  <c r="G726" i="23" s="1"/>
  <c r="E726" i="23" s="1"/>
  <c r="G710" i="23" a="1"/>
  <c r="G710" i="23" s="1"/>
  <c r="E710" i="23" s="1"/>
  <c r="G909" i="23" a="1"/>
  <c r="G909" i="23" s="1"/>
  <c r="E909" i="23" s="1"/>
  <c r="G885" i="23" a="1"/>
  <c r="G885" i="23" s="1"/>
  <c r="E885" i="23" s="1"/>
  <c r="G842" i="23" a="1"/>
  <c r="G842" i="23" s="1"/>
  <c r="E842" i="23" s="1"/>
  <c r="G830" i="23" a="1"/>
  <c r="G830" i="23" s="1"/>
  <c r="E830" i="23" s="1"/>
  <c r="G825" i="23" a="1"/>
  <c r="G825" i="23" s="1"/>
  <c r="E825" i="23" s="1"/>
  <c r="G813" i="23" a="1"/>
  <c r="G813" i="23" s="1"/>
  <c r="E813" i="23" s="1"/>
  <c r="G799" i="23" a="1"/>
  <c r="G799" i="23" s="1"/>
  <c r="E799" i="23" s="1"/>
  <c r="G783" i="23" a="1"/>
  <c r="G783" i="23" s="1"/>
  <c r="E783" i="23" s="1"/>
  <c r="G767" i="23" a="1"/>
  <c r="G767" i="23" s="1"/>
  <c r="E767" i="23" s="1"/>
  <c r="G751" i="23" a="1"/>
  <c r="G751" i="23" s="1"/>
  <c r="E751" i="23" s="1"/>
  <c r="G735" i="23" a="1"/>
  <c r="G735" i="23" s="1"/>
  <c r="E735" i="23" s="1"/>
  <c r="G719" i="23" a="1"/>
  <c r="G719" i="23" s="1"/>
  <c r="E719" i="23" s="1"/>
  <c r="G1121" i="23" a="1"/>
  <c r="G1121" i="23" s="1"/>
  <c r="E1121" i="23" s="1"/>
  <c r="G865" i="23" a="1"/>
  <c r="G865" i="23" s="1"/>
  <c r="E865" i="23" s="1"/>
  <c r="G837" i="23" a="1"/>
  <c r="G837" i="23" s="1"/>
  <c r="E837" i="23" s="1"/>
  <c r="G820" i="23" a="1"/>
  <c r="G820" i="23" s="1"/>
  <c r="E820" i="23" s="1"/>
  <c r="G808" i="23" a="1"/>
  <c r="G808" i="23" s="1"/>
  <c r="E808" i="23" s="1"/>
  <c r="G792" i="23" a="1"/>
  <c r="G792" i="23" s="1"/>
  <c r="E792" i="23" s="1"/>
  <c r="G776" i="23" a="1"/>
  <c r="G776" i="23" s="1"/>
  <c r="E776" i="23" s="1"/>
  <c r="G760" i="23" a="1"/>
  <c r="G760" i="23" s="1"/>
  <c r="E760" i="23" s="1"/>
  <c r="G744" i="23" a="1"/>
  <c r="G744" i="23" s="1"/>
  <c r="E744" i="23" s="1"/>
  <c r="G728" i="23" a="1"/>
  <c r="G728" i="23" s="1"/>
  <c r="E728" i="23" s="1"/>
  <c r="G712" i="23" a="1"/>
  <c r="G712" i="23" s="1"/>
  <c r="E712" i="23" s="1"/>
  <c r="G696" i="23" a="1"/>
  <c r="G696" i="23" s="1"/>
  <c r="E696" i="23" s="1"/>
  <c r="G680" i="23" a="1"/>
  <c r="G680" i="23" s="1"/>
  <c r="E680" i="23" s="1"/>
  <c r="G875" i="23" a="1"/>
  <c r="G875" i="23" s="1"/>
  <c r="E875" i="23" s="1"/>
  <c r="G854" i="23" a="1"/>
  <c r="G854" i="23" s="1"/>
  <c r="E854" i="23" s="1"/>
  <c r="G849" i="23" a="1"/>
  <c r="G849" i="23" s="1"/>
  <c r="E849" i="23" s="1"/>
  <c r="G801" i="23" a="1"/>
  <c r="G801" i="23" s="1"/>
  <c r="E801" i="23" s="1"/>
  <c r="G827" i="23" a="1"/>
  <c r="G827" i="23" s="1"/>
  <c r="E827" i="23" s="1"/>
  <c r="G777" i="23" a="1"/>
  <c r="G777" i="23" s="1"/>
  <c r="E777" i="23" s="1"/>
  <c r="G764" i="23" a="1"/>
  <c r="G764" i="23" s="1"/>
  <c r="E764" i="23" s="1"/>
  <c r="G815" i="23" a="1"/>
  <c r="G815" i="23" s="1"/>
  <c r="E815" i="23" s="1"/>
  <c r="G748" i="23" a="1"/>
  <c r="G748" i="23" s="1"/>
  <c r="E748" i="23" s="1"/>
  <c r="G738" i="23" a="1"/>
  <c r="G738" i="23" s="1"/>
  <c r="E738" i="23" s="1"/>
  <c r="G713" i="23" a="1"/>
  <c r="G713" i="23" s="1"/>
  <c r="E713" i="23" s="1"/>
  <c r="G695" i="23" a="1"/>
  <c r="G695" i="23" s="1"/>
  <c r="E695" i="23" s="1"/>
  <c r="G671" i="23" a="1"/>
  <c r="G671" i="23" s="1"/>
  <c r="E671" i="23" s="1"/>
  <c r="G655" i="23" a="1"/>
  <c r="G655" i="23" s="1"/>
  <c r="E655" i="23" s="1"/>
  <c r="G794" i="23" a="1"/>
  <c r="G794" i="23" s="1"/>
  <c r="E794" i="23" s="1"/>
  <c r="G725" i="23" a="1"/>
  <c r="G725" i="23" s="1"/>
  <c r="E725" i="23" s="1"/>
  <c r="G722" i="23" a="1"/>
  <c r="G722" i="23" s="1"/>
  <c r="E722" i="23" s="1"/>
  <c r="G702" i="23" a="1"/>
  <c r="G702" i="23" s="1"/>
  <c r="E702" i="23" s="1"/>
  <c r="G690" i="23" a="1"/>
  <c r="G690" i="23" s="1"/>
  <c r="E690" i="23" s="1"/>
  <c r="G678" i="23" a="1"/>
  <c r="G678" i="23" s="1"/>
  <c r="E678" i="23" s="1"/>
  <c r="G664" i="23" a="1"/>
  <c r="G664" i="23" s="1"/>
  <c r="E664" i="23" s="1"/>
  <c r="G741" i="23" a="1"/>
  <c r="G741" i="23" s="1"/>
  <c r="E741" i="23" s="1"/>
  <c r="G731" i="23" a="1"/>
  <c r="G731" i="23" s="1"/>
  <c r="E731" i="23" s="1"/>
  <c r="G685" i="23" a="1"/>
  <c r="G685" i="23" s="1"/>
  <c r="E685" i="23" s="1"/>
  <c r="G673" i="23" a="1"/>
  <c r="G673" i="23" s="1"/>
  <c r="E673" i="23" s="1"/>
  <c r="G657" i="23" a="1"/>
  <c r="G657" i="23" s="1"/>
  <c r="E657" i="23" s="1"/>
  <c r="G641" i="23" a="1"/>
  <c r="G641" i="23" s="1"/>
  <c r="E641" i="23" s="1"/>
  <c r="G793" i="23" a="1"/>
  <c r="G793" i="23" s="1"/>
  <c r="E793" i="23" s="1"/>
  <c r="G763" i="23" a="1"/>
  <c r="G763" i="23" s="1"/>
  <c r="E763" i="23" s="1"/>
  <c r="G759" i="23" a="1"/>
  <c r="G759" i="23" s="1"/>
  <c r="E759" i="23" s="1"/>
  <c r="G707" i="23" a="1"/>
  <c r="G707" i="23" s="1"/>
  <c r="E707" i="23" s="1"/>
  <c r="G697" i="23" a="1"/>
  <c r="G697" i="23" s="1"/>
  <c r="E697" i="23" s="1"/>
  <c r="G666" i="23" a="1"/>
  <c r="G666" i="23" s="1"/>
  <c r="E666" i="23" s="1"/>
  <c r="G650" i="23" a="1"/>
  <c r="G650" i="23" s="1"/>
  <c r="E650" i="23" s="1"/>
  <c r="G859" i="23" a="1"/>
  <c r="G859" i="23" s="1"/>
  <c r="E859" i="23" s="1"/>
  <c r="G737" i="23" a="1"/>
  <c r="G737" i="23" s="1"/>
  <c r="E737" i="23" s="1"/>
  <c r="G718" i="23" a="1"/>
  <c r="G718" i="23" s="1"/>
  <c r="E718" i="23" s="1"/>
  <c r="G692" i="23" a="1"/>
  <c r="G692" i="23" s="1"/>
  <c r="E692" i="23" s="1"/>
  <c r="G747" i="23" a="1"/>
  <c r="G747" i="23" s="1"/>
  <c r="E747" i="23" s="1"/>
  <c r="G721" i="23" a="1"/>
  <c r="G721" i="23" s="1"/>
  <c r="E721" i="23" s="1"/>
  <c r="G715" i="23" a="1"/>
  <c r="G715" i="23" s="1"/>
  <c r="E715" i="23" s="1"/>
  <c r="G704" i="23" a="1"/>
  <c r="G704" i="23" s="1"/>
  <c r="E704" i="23" s="1"/>
  <c r="G699" i="23" a="1"/>
  <c r="G699" i="23" s="1"/>
  <c r="E699" i="23" s="1"/>
  <c r="G687" i="23" a="1"/>
  <c r="G687" i="23" s="1"/>
  <c r="E687" i="23" s="1"/>
  <c r="G668" i="23" a="1"/>
  <c r="G668" i="23" s="1"/>
  <c r="E668" i="23" s="1"/>
  <c r="G652" i="23" a="1"/>
  <c r="G652" i="23" s="1"/>
  <c r="E652" i="23" s="1"/>
  <c r="G780" i="23" a="1"/>
  <c r="G780" i="23" s="1"/>
  <c r="E780" i="23" s="1"/>
  <c r="G730" i="23" a="1"/>
  <c r="G730" i="23" s="1"/>
  <c r="E730" i="23" s="1"/>
  <c r="G727" i="23" a="1"/>
  <c r="G727" i="23" s="1"/>
  <c r="E727" i="23" s="1"/>
  <c r="G682" i="23" a="1"/>
  <c r="G682" i="23" s="1"/>
  <c r="E682" i="23" s="1"/>
  <c r="G661" i="23" a="1"/>
  <c r="G661" i="23" s="1"/>
  <c r="E661" i="23" s="1"/>
  <c r="G645" i="23" a="1"/>
  <c r="G645" i="23" s="1"/>
  <c r="E645" i="23" s="1"/>
  <c r="G629" i="23" a="1"/>
  <c r="G629" i="23" s="1"/>
  <c r="E629" i="23" s="1"/>
  <c r="G613" i="23" a="1"/>
  <c r="G613" i="23" s="1"/>
  <c r="E613" i="23" s="1"/>
  <c r="G597" i="23" a="1"/>
  <c r="G597" i="23" s="1"/>
  <c r="E597" i="23" s="1"/>
  <c r="G581" i="23" a="1"/>
  <c r="G581" i="23" s="1"/>
  <c r="E581" i="23" s="1"/>
  <c r="G565" i="23" a="1"/>
  <c r="G565" i="23" s="1"/>
  <c r="E565" i="23" s="1"/>
  <c r="G549" i="23" a="1"/>
  <c r="G549" i="23" s="1"/>
  <c r="E549" i="23" s="1"/>
  <c r="G785" i="23" a="1"/>
  <c r="G785" i="23" s="1"/>
  <c r="E785" i="23" s="1"/>
  <c r="G762" i="23" a="1"/>
  <c r="G762" i="23" s="1"/>
  <c r="E762" i="23" s="1"/>
  <c r="G743" i="23" a="1"/>
  <c r="G743" i="23" s="1"/>
  <c r="E743" i="23" s="1"/>
  <c r="G694" i="23" a="1"/>
  <c r="G694" i="23" s="1"/>
  <c r="E694" i="23" s="1"/>
  <c r="G689" i="23" a="1"/>
  <c r="G689" i="23" s="1"/>
  <c r="E689" i="23" s="1"/>
  <c r="G844" i="23" a="1"/>
  <c r="G844" i="23" s="1"/>
  <c r="E844" i="23" s="1"/>
  <c r="G733" i="23" a="1"/>
  <c r="G733" i="23" s="1"/>
  <c r="E733" i="23" s="1"/>
  <c r="G709" i="23" a="1"/>
  <c r="G709" i="23" s="1"/>
  <c r="E709" i="23" s="1"/>
  <c r="G701" i="23" a="1"/>
  <c r="G701" i="23" s="1"/>
  <c r="E701" i="23" s="1"/>
  <c r="G684" i="23" a="1"/>
  <c r="G684" i="23" s="1"/>
  <c r="E684" i="23" s="1"/>
  <c r="G663" i="23" a="1"/>
  <c r="G663" i="23" s="1"/>
  <c r="E663" i="23" s="1"/>
  <c r="G746" i="23" a="1"/>
  <c r="G746" i="23" s="1"/>
  <c r="E746" i="23" s="1"/>
  <c r="G714" i="23" a="1"/>
  <c r="G714" i="23" s="1"/>
  <c r="E714" i="23" s="1"/>
  <c r="G672" i="23" a="1"/>
  <c r="G672" i="23" s="1"/>
  <c r="E672" i="23" s="1"/>
  <c r="G656" i="23" a="1"/>
  <c r="G656" i="23" s="1"/>
  <c r="E656" i="23" s="1"/>
  <c r="G640" i="23" a="1"/>
  <c r="G640" i="23" s="1"/>
  <c r="E640" i="23" s="1"/>
  <c r="G1012" i="23" a="1"/>
  <c r="G1012" i="23" s="1"/>
  <c r="E1012" i="23" s="1"/>
  <c r="G736" i="23" a="1"/>
  <c r="G736" i="23" s="1"/>
  <c r="E736" i="23" s="1"/>
  <c r="G717" i="23" a="1"/>
  <c r="G717" i="23" s="1"/>
  <c r="E717" i="23" s="1"/>
  <c r="G706" i="23" a="1"/>
  <c r="G706" i="23" s="1"/>
  <c r="E706" i="23" s="1"/>
  <c r="G691" i="23" a="1"/>
  <c r="G691" i="23" s="1"/>
  <c r="E691" i="23" s="1"/>
  <c r="G679" i="23" a="1"/>
  <c r="G679" i="23" s="1"/>
  <c r="E679" i="23" s="1"/>
  <c r="G665" i="23" a="1"/>
  <c r="G665" i="23" s="1"/>
  <c r="E665" i="23" s="1"/>
  <c r="G649" i="23" a="1"/>
  <c r="G649" i="23" s="1"/>
  <c r="E649" i="23" s="1"/>
  <c r="G633" i="23" a="1"/>
  <c r="G633" i="23" s="1"/>
  <c r="E633" i="23" s="1"/>
  <c r="G617" i="23" a="1"/>
  <c r="G617" i="23" s="1"/>
  <c r="E617" i="23" s="1"/>
  <c r="G893" i="23" a="1"/>
  <c r="G893" i="23" s="1"/>
  <c r="E893" i="23" s="1"/>
  <c r="G778" i="23" a="1"/>
  <c r="G778" i="23" s="1"/>
  <c r="E778" i="23" s="1"/>
  <c r="G761" i="23" a="1"/>
  <c r="G761" i="23" s="1"/>
  <c r="E761" i="23" s="1"/>
  <c r="G732" i="23" a="1"/>
  <c r="G732" i="23" s="1"/>
  <c r="E732" i="23" s="1"/>
  <c r="G720" i="23" a="1"/>
  <c r="G720" i="23" s="1"/>
  <c r="E720" i="23" s="1"/>
  <c r="G703" i="23" a="1"/>
  <c r="G703" i="23" s="1"/>
  <c r="E703" i="23" s="1"/>
  <c r="G686" i="23" a="1"/>
  <c r="G686" i="23" s="1"/>
  <c r="E686" i="23" s="1"/>
  <c r="G964" i="23" a="1"/>
  <c r="G964" i="23" s="1"/>
  <c r="E964" i="23" s="1"/>
  <c r="G769" i="23" a="1"/>
  <c r="G769" i="23" s="1"/>
  <c r="E769" i="23" s="1"/>
  <c r="G765" i="23" a="1"/>
  <c r="G765" i="23" s="1"/>
  <c r="E765" i="23" s="1"/>
  <c r="G757" i="23" a="1"/>
  <c r="G757" i="23" s="1"/>
  <c r="E757" i="23" s="1"/>
  <c r="G753" i="23" a="1"/>
  <c r="G753" i="23" s="1"/>
  <c r="E753" i="23" s="1"/>
  <c r="G729" i="23" a="1"/>
  <c r="G729" i="23" s="1"/>
  <c r="E729" i="23" s="1"/>
  <c r="G711" i="23" a="1"/>
  <c r="G711" i="23" s="1"/>
  <c r="E711" i="23" s="1"/>
  <c r="G698" i="23" a="1"/>
  <c r="G698" i="23" s="1"/>
  <c r="E698" i="23" s="1"/>
  <c r="G667" i="23" a="1"/>
  <c r="G667" i="23" s="1"/>
  <c r="E667" i="23" s="1"/>
  <c r="G651" i="23" a="1"/>
  <c r="G651" i="23" s="1"/>
  <c r="E651" i="23" s="1"/>
  <c r="G635" i="23" a="1"/>
  <c r="G635" i="23" s="1"/>
  <c r="E635" i="23" s="1"/>
  <c r="G749" i="23" a="1"/>
  <c r="G749" i="23" s="1"/>
  <c r="E749" i="23" s="1"/>
  <c r="G693" i="23" a="1"/>
  <c r="G693" i="23" s="1"/>
  <c r="E693" i="23" s="1"/>
  <c r="G681" i="23" a="1"/>
  <c r="G681" i="23" s="1"/>
  <c r="E681" i="23" s="1"/>
  <c r="G660" i="23" a="1"/>
  <c r="G660" i="23" s="1"/>
  <c r="E660" i="23" s="1"/>
  <c r="G644" i="23" a="1"/>
  <c r="G644" i="23" s="1"/>
  <c r="E644" i="23" s="1"/>
  <c r="G716" i="23" a="1"/>
  <c r="G716" i="23" s="1"/>
  <c r="E716" i="23" s="1"/>
  <c r="G626" i="23" a="1"/>
  <c r="G626" i="23" s="1"/>
  <c r="E626" i="23" s="1"/>
  <c r="G601" i="23" a="1"/>
  <c r="G601" i="23" s="1"/>
  <c r="E601" i="23" s="1"/>
  <c r="G589" i="23" a="1"/>
  <c r="G589" i="23" s="1"/>
  <c r="E589" i="23" s="1"/>
  <c r="G577" i="23" a="1"/>
  <c r="G577" i="23" s="1"/>
  <c r="E577" i="23" s="1"/>
  <c r="G560" i="23" a="1"/>
  <c r="G560" i="23" s="1"/>
  <c r="E560" i="23" s="1"/>
  <c r="G548" i="23" a="1"/>
  <c r="G548" i="23" s="1"/>
  <c r="E548" i="23" s="1"/>
  <c r="G584" i="23" a="1"/>
  <c r="G584" i="23" s="1"/>
  <c r="E584" i="23" s="1"/>
  <c r="G572" i="23" a="1"/>
  <c r="G572" i="23" s="1"/>
  <c r="E572" i="23" s="1"/>
  <c r="G555" i="23" a="1"/>
  <c r="G555" i="23" s="1"/>
  <c r="E555" i="23" s="1"/>
  <c r="G534" i="23" a="1"/>
  <c r="G534" i="23" s="1"/>
  <c r="E534" i="23" s="1"/>
  <c r="G705" i="23" a="1"/>
  <c r="G705" i="23" s="1"/>
  <c r="E705" i="23" s="1"/>
  <c r="G677" i="23" a="1"/>
  <c r="G677" i="23" s="1"/>
  <c r="E677" i="23" s="1"/>
  <c r="G608" i="23" a="1"/>
  <c r="G608" i="23" s="1"/>
  <c r="E608" i="23" s="1"/>
  <c r="G596" i="23" a="1"/>
  <c r="G596" i="23" s="1"/>
  <c r="E596" i="23" s="1"/>
  <c r="G567" i="23" a="1"/>
  <c r="G567" i="23" s="1"/>
  <c r="E567" i="23" s="1"/>
  <c r="G543" i="23" a="1"/>
  <c r="G543" i="23" s="1"/>
  <c r="E543" i="23" s="1"/>
  <c r="G527" i="23" a="1"/>
  <c r="G527" i="23" s="1"/>
  <c r="E527" i="23" s="1"/>
  <c r="G637" i="23" a="1"/>
  <c r="G637" i="23" s="1"/>
  <c r="E637" i="23" s="1"/>
  <c r="G623" i="23" a="1"/>
  <c r="G623" i="23" s="1"/>
  <c r="E623" i="23" s="1"/>
  <c r="G618" i="23" a="1"/>
  <c r="G618" i="23" s="1"/>
  <c r="E618" i="23" s="1"/>
  <c r="G603" i="23" a="1"/>
  <c r="G603" i="23" s="1"/>
  <c r="E603" i="23" s="1"/>
  <c r="G591" i="23" a="1"/>
  <c r="G591" i="23" s="1"/>
  <c r="E591" i="23" s="1"/>
  <c r="G676" i="23" a="1"/>
  <c r="G676" i="23" s="1"/>
  <c r="E676" i="23" s="1"/>
  <c r="G647" i="23" a="1"/>
  <c r="G647" i="23" s="1"/>
  <c r="E647" i="23" s="1"/>
  <c r="G634" i="23" a="1"/>
  <c r="G634" i="23" s="1"/>
  <c r="E634" i="23" s="1"/>
  <c r="G628" i="23" a="1"/>
  <c r="G628" i="23" s="1"/>
  <c r="E628" i="23" s="1"/>
  <c r="G586" i="23" a="1"/>
  <c r="G586" i="23" s="1"/>
  <c r="E586" i="23" s="1"/>
  <c r="G670" i="23" a="1"/>
  <c r="G670" i="23" s="1"/>
  <c r="E670" i="23" s="1"/>
  <c r="G659" i="23" a="1"/>
  <c r="G659" i="23" s="1"/>
  <c r="E659" i="23" s="1"/>
  <c r="G631" i="23" a="1"/>
  <c r="G631" i="23" s="1"/>
  <c r="E631" i="23" s="1"/>
  <c r="G610" i="23" a="1"/>
  <c r="G610" i="23" s="1"/>
  <c r="E610" i="23" s="1"/>
  <c r="G598" i="23" a="1"/>
  <c r="G598" i="23" s="1"/>
  <c r="E598" i="23" s="1"/>
  <c r="G552" i="23" a="1"/>
  <c r="G552" i="23" s="1"/>
  <c r="E552" i="23" s="1"/>
  <c r="G538" i="23" a="1"/>
  <c r="G538" i="23" s="1"/>
  <c r="E538" i="23" s="1"/>
  <c r="G522" i="23" a="1"/>
  <c r="G522" i="23" s="1"/>
  <c r="E522" i="23" s="1"/>
  <c r="G506" i="23" a="1"/>
  <c r="G506" i="23" s="1"/>
  <c r="E506" i="23" s="1"/>
  <c r="G490" i="23" a="1"/>
  <c r="G490" i="23" s="1"/>
  <c r="E490" i="23" s="1"/>
  <c r="G654" i="23" a="1"/>
  <c r="G654" i="23" s="1"/>
  <c r="E654" i="23" s="1"/>
  <c r="G620" i="23" a="1"/>
  <c r="G620" i="23" s="1"/>
  <c r="E620" i="23" s="1"/>
  <c r="G615" i="23" a="1"/>
  <c r="G615" i="23" s="1"/>
  <c r="E615" i="23" s="1"/>
  <c r="G605" i="23" a="1"/>
  <c r="G605" i="23" s="1"/>
  <c r="E605" i="23" s="1"/>
  <c r="G593" i="23" a="1"/>
  <c r="G593" i="23" s="1"/>
  <c r="E593" i="23" s="1"/>
  <c r="G576" i="23" a="1"/>
  <c r="G576" i="23" s="1"/>
  <c r="E576" i="23" s="1"/>
  <c r="G564" i="23" a="1"/>
  <c r="G564" i="23" s="1"/>
  <c r="E564" i="23" s="1"/>
  <c r="G675" i="23" a="1"/>
  <c r="G675" i="23" s="1"/>
  <c r="E675" i="23" s="1"/>
  <c r="G643" i="23" a="1"/>
  <c r="G643" i="23" s="1"/>
  <c r="E643" i="23" s="1"/>
  <c r="G625" i="23" a="1"/>
  <c r="G625" i="23" s="1"/>
  <c r="E625" i="23" s="1"/>
  <c r="G600" i="23" a="1"/>
  <c r="G600" i="23" s="1"/>
  <c r="E600" i="23" s="1"/>
  <c r="G588" i="23" a="1"/>
  <c r="G588" i="23" s="1"/>
  <c r="E588" i="23" s="1"/>
  <c r="G683" i="23" a="1"/>
  <c r="G683" i="23" s="1"/>
  <c r="E683" i="23" s="1"/>
  <c r="G669" i="23" a="1"/>
  <c r="G669" i="23" s="1"/>
  <c r="E669" i="23" s="1"/>
  <c r="G658" i="23" a="1"/>
  <c r="G658" i="23" s="1"/>
  <c r="E658" i="23" s="1"/>
  <c r="G646" i="23" a="1"/>
  <c r="G646" i="23" s="1"/>
  <c r="E646" i="23" s="1"/>
  <c r="G612" i="23" a="1"/>
  <c r="G612" i="23" s="1"/>
  <c r="E612" i="23" s="1"/>
  <c r="G583" i="23" a="1"/>
  <c r="G583" i="23" s="1"/>
  <c r="E583" i="23" s="1"/>
  <c r="G554" i="23" a="1"/>
  <c r="G554" i="23" s="1"/>
  <c r="E554" i="23" s="1"/>
  <c r="G533" i="23" a="1"/>
  <c r="G533" i="23" s="1"/>
  <c r="E533" i="23" s="1"/>
  <c r="G517" i="23" a="1"/>
  <c r="G517" i="23" s="1"/>
  <c r="E517" i="23" s="1"/>
  <c r="G501" i="23" a="1"/>
  <c r="G501" i="23" s="1"/>
  <c r="E501" i="23" s="1"/>
  <c r="G485" i="23" a="1"/>
  <c r="G485" i="23" s="1"/>
  <c r="E485" i="23" s="1"/>
  <c r="G469" i="23" a="1"/>
  <c r="G469" i="23" s="1"/>
  <c r="E469" i="23" s="1"/>
  <c r="G453" i="23" a="1"/>
  <c r="G453" i="23" s="1"/>
  <c r="E453" i="23" s="1"/>
  <c r="G639" i="23" a="1"/>
  <c r="G639" i="23" s="1"/>
  <c r="E639" i="23" s="1"/>
  <c r="G630" i="23" a="1"/>
  <c r="G630" i="23" s="1"/>
  <c r="E630" i="23" s="1"/>
  <c r="G622" i="23" a="1"/>
  <c r="G622" i="23" s="1"/>
  <c r="E622" i="23" s="1"/>
  <c r="G607" i="23" a="1"/>
  <c r="G607" i="23" s="1"/>
  <c r="E607" i="23" s="1"/>
  <c r="G595" i="23" a="1"/>
  <c r="G595" i="23" s="1"/>
  <c r="E595" i="23" s="1"/>
  <c r="G590" i="23" a="1"/>
  <c r="G590" i="23" s="1"/>
  <c r="E590" i="23" s="1"/>
  <c r="G578" i="23" a="1"/>
  <c r="G578" i="23" s="1"/>
  <c r="E578" i="23" s="1"/>
  <c r="G566" i="23" a="1"/>
  <c r="G566" i="23" s="1"/>
  <c r="E566" i="23" s="1"/>
  <c r="G542" i="23" a="1"/>
  <c r="G542" i="23" s="1"/>
  <c r="E542" i="23" s="1"/>
  <c r="G526" i="23" a="1"/>
  <c r="G526" i="23" s="1"/>
  <c r="E526" i="23" s="1"/>
  <c r="G700" i="23" a="1"/>
  <c r="G700" i="23" s="1"/>
  <c r="E700" i="23" s="1"/>
  <c r="G674" i="23" a="1"/>
  <c r="G674" i="23" s="1"/>
  <c r="E674" i="23" s="1"/>
  <c r="G653" i="23" a="1"/>
  <c r="G653" i="23" s="1"/>
  <c r="E653" i="23" s="1"/>
  <c r="G636" i="23" a="1"/>
  <c r="G636" i="23" s="1"/>
  <c r="E636" i="23" s="1"/>
  <c r="G602" i="23" a="1"/>
  <c r="G602" i="23" s="1"/>
  <c r="E602" i="23" s="1"/>
  <c r="G585" i="23" a="1"/>
  <c r="G585" i="23" s="1"/>
  <c r="E585" i="23" s="1"/>
  <c r="G573" i="23" a="1"/>
  <c r="G573" i="23" s="1"/>
  <c r="E573" i="23" s="1"/>
  <c r="G561" i="23" a="1"/>
  <c r="G561" i="23" s="1"/>
  <c r="E561" i="23" s="1"/>
  <c r="G773" i="23" a="1"/>
  <c r="G773" i="23" s="1"/>
  <c r="E773" i="23" s="1"/>
  <c r="G627" i="23" a="1"/>
  <c r="G627" i="23" s="1"/>
  <c r="E627" i="23" s="1"/>
  <c r="G568" i="23" a="1"/>
  <c r="G568" i="23" s="1"/>
  <c r="E568" i="23" s="1"/>
  <c r="G556" i="23" a="1"/>
  <c r="G556" i="23" s="1"/>
  <c r="E556" i="23" s="1"/>
  <c r="G745" i="23" a="1"/>
  <c r="G745" i="23" s="1"/>
  <c r="E745" i="23" s="1"/>
  <c r="G642" i="23" a="1"/>
  <c r="G642" i="23" s="1"/>
  <c r="E642" i="23" s="1"/>
  <c r="G619" i="23" a="1"/>
  <c r="G619" i="23" s="1"/>
  <c r="E619" i="23" s="1"/>
  <c r="G614" i="23" a="1"/>
  <c r="G614" i="23" s="1"/>
  <c r="E614" i="23" s="1"/>
  <c r="G609" i="23" a="1"/>
  <c r="G609" i="23" s="1"/>
  <c r="E609" i="23" s="1"/>
  <c r="G592" i="23" a="1"/>
  <c r="G592" i="23" s="1"/>
  <c r="E592" i="23" s="1"/>
  <c r="G624" i="23" a="1"/>
  <c r="G624" i="23" s="1"/>
  <c r="E624" i="23" s="1"/>
  <c r="G688" i="23" a="1"/>
  <c r="G688" i="23" s="1"/>
  <c r="E688" i="23" s="1"/>
  <c r="G662" i="23" a="1"/>
  <c r="G662" i="23" s="1"/>
  <c r="E662" i="23" s="1"/>
  <c r="G648" i="23" a="1"/>
  <c r="G648" i="23" s="1"/>
  <c r="E648" i="23" s="1"/>
  <c r="G632" i="23" a="1"/>
  <c r="G632" i="23" s="1"/>
  <c r="E632" i="23" s="1"/>
  <c r="G599" i="23" a="1"/>
  <c r="G599" i="23" s="1"/>
  <c r="E599" i="23" s="1"/>
  <c r="G514" i="23" a="1"/>
  <c r="G514" i="23" s="1"/>
  <c r="E514" i="23" s="1"/>
  <c r="G496" i="23" a="1"/>
  <c r="G496" i="23" s="1"/>
  <c r="E496" i="23" s="1"/>
  <c r="G491" i="23" a="1"/>
  <c r="G491" i="23" s="1"/>
  <c r="E491" i="23" s="1"/>
  <c r="G486" i="23" a="1"/>
  <c r="G486" i="23" s="1"/>
  <c r="E486" i="23" s="1"/>
  <c r="G481" i="23" a="1"/>
  <c r="G481" i="23" s="1"/>
  <c r="E481" i="23" s="1"/>
  <c r="G464" i="23" a="1"/>
  <c r="G464" i="23" s="1"/>
  <c r="E464" i="23" s="1"/>
  <c r="G452" i="23" a="1"/>
  <c r="G452" i="23" s="1"/>
  <c r="E452" i="23" s="1"/>
  <c r="G440" i="23" a="1"/>
  <c r="G440" i="23" s="1"/>
  <c r="E440" i="23" s="1"/>
  <c r="G424" i="23" a="1"/>
  <c r="G424" i="23" s="1"/>
  <c r="E424" i="23" s="1"/>
  <c r="G408" i="23" a="1"/>
  <c r="G408" i="23" s="1"/>
  <c r="E408" i="23" s="1"/>
  <c r="G562" i="23" a="1"/>
  <c r="G562" i="23" s="1"/>
  <c r="E562" i="23" s="1"/>
  <c r="G553" i="23" a="1"/>
  <c r="G553" i="23" s="1"/>
  <c r="E553" i="23" s="1"/>
  <c r="G519" i="23" a="1"/>
  <c r="G519" i="23" s="1"/>
  <c r="E519" i="23" s="1"/>
  <c r="G476" i="23" a="1"/>
  <c r="G476" i="23" s="1"/>
  <c r="E476" i="23" s="1"/>
  <c r="G459" i="23" a="1"/>
  <c r="G459" i="23" s="1"/>
  <c r="E459" i="23" s="1"/>
  <c r="G582" i="23" a="1"/>
  <c r="G582" i="23" s="1"/>
  <c r="E582" i="23" s="1"/>
  <c r="G571" i="23" a="1"/>
  <c r="G571" i="23" s="1"/>
  <c r="E571" i="23" s="1"/>
  <c r="G530" i="23" a="1"/>
  <c r="G530" i="23" s="1"/>
  <c r="E530" i="23" s="1"/>
  <c r="G471" i="23" a="1"/>
  <c r="G471" i="23" s="1"/>
  <c r="E471" i="23" s="1"/>
  <c r="G442" i="23" a="1"/>
  <c r="G442" i="23" s="1"/>
  <c r="E442" i="23" s="1"/>
  <c r="G557" i="23" a="1"/>
  <c r="G557" i="23" s="1"/>
  <c r="E557" i="23" s="1"/>
  <c r="G536" i="23" a="1"/>
  <c r="G536" i="23" s="1"/>
  <c r="E536" i="23" s="1"/>
  <c r="G511" i="23" a="1"/>
  <c r="G511" i="23" s="1"/>
  <c r="E511" i="23" s="1"/>
  <c r="G493" i="23" a="1"/>
  <c r="G493" i="23" s="1"/>
  <c r="E493" i="23" s="1"/>
  <c r="G488" i="23" a="1"/>
  <c r="G488" i="23" s="1"/>
  <c r="E488" i="23" s="1"/>
  <c r="G483" i="23" a="1"/>
  <c r="G483" i="23" s="1"/>
  <c r="E483" i="23" s="1"/>
  <c r="G478" i="23" a="1"/>
  <c r="G478" i="23" s="1"/>
  <c r="E478" i="23" s="1"/>
  <c r="G466" i="23" a="1"/>
  <c r="G466" i="23" s="1"/>
  <c r="E466" i="23" s="1"/>
  <c r="G454" i="23" a="1"/>
  <c r="G454" i="23" s="1"/>
  <c r="E454" i="23" s="1"/>
  <c r="G435" i="23" a="1"/>
  <c r="G435" i="23" s="1"/>
  <c r="E435" i="23" s="1"/>
  <c r="G419" i="23" a="1"/>
  <c r="G419" i="23" s="1"/>
  <c r="E419" i="23" s="1"/>
  <c r="G606" i="23" a="1"/>
  <c r="G606" i="23" s="1"/>
  <c r="E606" i="23" s="1"/>
  <c r="G539" i="23" a="1"/>
  <c r="G539" i="23" s="1"/>
  <c r="E539" i="23" s="1"/>
  <c r="G521" i="23" a="1"/>
  <c r="G521" i="23" s="1"/>
  <c r="E521" i="23" s="1"/>
  <c r="G516" i="23" a="1"/>
  <c r="G516" i="23" s="1"/>
  <c r="E516" i="23" s="1"/>
  <c r="G498" i="23" a="1"/>
  <c r="G498" i="23" s="1"/>
  <c r="E498" i="23" s="1"/>
  <c r="G473" i="23" a="1"/>
  <c r="G473" i="23" s="1"/>
  <c r="E473" i="23" s="1"/>
  <c r="G461" i="23" a="1"/>
  <c r="G461" i="23" s="1"/>
  <c r="E461" i="23" s="1"/>
  <c r="G449" i="23" a="1"/>
  <c r="G449" i="23" s="1"/>
  <c r="E449" i="23" s="1"/>
  <c r="G580" i="23" a="1"/>
  <c r="G580" i="23" s="1"/>
  <c r="E580" i="23" s="1"/>
  <c r="G575" i="23" a="1"/>
  <c r="G575" i="23" s="1"/>
  <c r="E575" i="23" s="1"/>
  <c r="G570" i="23" a="1"/>
  <c r="G570" i="23" s="1"/>
  <c r="E570" i="23" s="1"/>
  <c r="G545" i="23" a="1"/>
  <c r="G545" i="23" s="1"/>
  <c r="E545" i="23" s="1"/>
  <c r="G524" i="23" a="1"/>
  <c r="G524" i="23" s="1"/>
  <c r="E524" i="23" s="1"/>
  <c r="G503" i="23" a="1"/>
  <c r="G503" i="23" s="1"/>
  <c r="E503" i="23" s="1"/>
  <c r="G616" i="23" a="1"/>
  <c r="G616" i="23" s="1"/>
  <c r="E616" i="23" s="1"/>
  <c r="G508" i="23" a="1"/>
  <c r="G508" i="23" s="1"/>
  <c r="E508" i="23" s="1"/>
  <c r="G480" i="23" a="1"/>
  <c r="G480" i="23" s="1"/>
  <c r="E480" i="23" s="1"/>
  <c r="G468" i="23" a="1"/>
  <c r="G468" i="23" s="1"/>
  <c r="E468" i="23" s="1"/>
  <c r="G430" i="23" a="1"/>
  <c r="G430" i="23" s="1"/>
  <c r="E430" i="23" s="1"/>
  <c r="G604" i="23" a="1"/>
  <c r="G604" i="23" s="1"/>
  <c r="E604" i="23" s="1"/>
  <c r="G587" i="23" a="1"/>
  <c r="G587" i="23" s="1"/>
  <c r="E587" i="23" s="1"/>
  <c r="G513" i="23" a="1"/>
  <c r="G513" i="23" s="1"/>
  <c r="E513" i="23" s="1"/>
  <c r="G495" i="23" a="1"/>
  <c r="G495" i="23" s="1"/>
  <c r="E495" i="23" s="1"/>
  <c r="G475" i="23" a="1"/>
  <c r="G475" i="23" s="1"/>
  <c r="E475" i="23" s="1"/>
  <c r="G463" i="23" a="1"/>
  <c r="G463" i="23" s="1"/>
  <c r="E463" i="23" s="1"/>
  <c r="G451" i="23" a="1"/>
  <c r="G451" i="23" s="1"/>
  <c r="E451" i="23" s="1"/>
  <c r="G446" i="23" a="1"/>
  <c r="G446" i="23" s="1"/>
  <c r="E446" i="23" s="1"/>
  <c r="G535" i="23" a="1"/>
  <c r="G535" i="23" s="1"/>
  <c r="E535" i="23" s="1"/>
  <c r="G532" i="23" a="1"/>
  <c r="G532" i="23" s="1"/>
  <c r="E532" i="23" s="1"/>
  <c r="G518" i="23" a="1"/>
  <c r="G518" i="23" s="1"/>
  <c r="E518" i="23" s="1"/>
  <c r="G510" i="23" a="1"/>
  <c r="G510" i="23" s="1"/>
  <c r="E510" i="23" s="1"/>
  <c r="G505" i="23" a="1"/>
  <c r="G505" i="23" s="1"/>
  <c r="E505" i="23" s="1"/>
  <c r="G500" i="23" a="1"/>
  <c r="G500" i="23" s="1"/>
  <c r="E500" i="23" s="1"/>
  <c r="G458" i="23" a="1"/>
  <c r="G458" i="23" s="1"/>
  <c r="E458" i="23" s="1"/>
  <c r="G432" i="23" a="1"/>
  <c r="G432" i="23" s="1"/>
  <c r="E432" i="23" s="1"/>
  <c r="G416" i="23" a="1"/>
  <c r="G416" i="23" s="1"/>
  <c r="E416" i="23" s="1"/>
  <c r="G400" i="23" a="1"/>
  <c r="G400" i="23" s="1"/>
  <c r="E400" i="23" s="1"/>
  <c r="G638" i="23" a="1"/>
  <c r="G638" i="23" s="1"/>
  <c r="E638" i="23" s="1"/>
  <c r="G594" i="23" a="1"/>
  <c r="G594" i="23" s="1"/>
  <c r="E594" i="23" s="1"/>
  <c r="G574" i="23" a="1"/>
  <c r="G574" i="23" s="1"/>
  <c r="E574" i="23" s="1"/>
  <c r="G569" i="23" a="1"/>
  <c r="G569" i="23" s="1"/>
  <c r="E569" i="23" s="1"/>
  <c r="G551" i="23" a="1"/>
  <c r="G551" i="23" s="1"/>
  <c r="E551" i="23" s="1"/>
  <c r="G529" i="23" a="1"/>
  <c r="G529" i="23" s="1"/>
  <c r="E529" i="23" s="1"/>
  <c r="G487" i="23" a="1"/>
  <c r="G487" i="23" s="1"/>
  <c r="E487" i="23" s="1"/>
  <c r="G482" i="23" a="1"/>
  <c r="G482" i="23" s="1"/>
  <c r="E482" i="23" s="1"/>
  <c r="G470" i="23" a="1"/>
  <c r="G470" i="23" s="1"/>
  <c r="E470" i="23" s="1"/>
  <c r="G441" i="23" a="1"/>
  <c r="G441" i="23" s="1"/>
  <c r="E441" i="23" s="1"/>
  <c r="G425" i="23" a="1"/>
  <c r="G425" i="23" s="1"/>
  <c r="E425" i="23" s="1"/>
  <c r="G409" i="23" a="1"/>
  <c r="G409" i="23" s="1"/>
  <c r="E409" i="23" s="1"/>
  <c r="G579" i="23" a="1"/>
  <c r="G579" i="23" s="1"/>
  <c r="E579" i="23" s="1"/>
  <c r="G544" i="23" a="1"/>
  <c r="G544" i="23" s="1"/>
  <c r="E544" i="23" s="1"/>
  <c r="G541" i="23" a="1"/>
  <c r="G541" i="23" s="1"/>
  <c r="E541" i="23" s="1"/>
  <c r="G523" i="23" a="1"/>
  <c r="G523" i="23" s="1"/>
  <c r="E523" i="23" s="1"/>
  <c r="G515" i="23" a="1"/>
  <c r="G515" i="23" s="1"/>
  <c r="E515" i="23" s="1"/>
  <c r="G492" i="23" a="1"/>
  <c r="G492" i="23" s="1"/>
  <c r="E492" i="23" s="1"/>
  <c r="G477" i="23" a="1"/>
  <c r="G477" i="23" s="1"/>
  <c r="E477" i="23" s="1"/>
  <c r="G465" i="23" a="1"/>
  <c r="G465" i="23" s="1"/>
  <c r="E465" i="23" s="1"/>
  <c r="G448" i="23" a="1"/>
  <c r="G448" i="23" s="1"/>
  <c r="E448" i="23" s="1"/>
  <c r="G520" i="23" a="1"/>
  <c r="G520" i="23" s="1"/>
  <c r="E520" i="23" s="1"/>
  <c r="G497" i="23" a="1"/>
  <c r="G497" i="23" s="1"/>
  <c r="E497" i="23" s="1"/>
  <c r="G472" i="23" a="1"/>
  <c r="G472" i="23" s="1"/>
  <c r="E472" i="23" s="1"/>
  <c r="G460" i="23" a="1"/>
  <c r="G460" i="23" s="1"/>
  <c r="E460" i="23" s="1"/>
  <c r="G443" i="23" a="1"/>
  <c r="G443" i="23" s="1"/>
  <c r="E443" i="23" s="1"/>
  <c r="G427" i="23" a="1"/>
  <c r="G427" i="23" s="1"/>
  <c r="E427" i="23" s="1"/>
  <c r="G411" i="23" a="1"/>
  <c r="G411" i="23" s="1"/>
  <c r="E411" i="23" s="1"/>
  <c r="G395" i="23" a="1"/>
  <c r="G395" i="23" s="1"/>
  <c r="E395" i="23" s="1"/>
  <c r="G379" i="23" a="1"/>
  <c r="G379" i="23" s="1"/>
  <c r="E379" i="23" s="1"/>
  <c r="G363" i="23" a="1"/>
  <c r="G363" i="23" s="1"/>
  <c r="E363" i="23" s="1"/>
  <c r="G347" i="23" a="1"/>
  <c r="G347" i="23" s="1"/>
  <c r="E347" i="23" s="1"/>
  <c r="G559" i="23" a="1"/>
  <c r="G559" i="23" s="1"/>
  <c r="E559" i="23" s="1"/>
  <c r="G547" i="23" a="1"/>
  <c r="G547" i="23" s="1"/>
  <c r="E547" i="23" s="1"/>
  <c r="G512" i="23" a="1"/>
  <c r="G512" i="23" s="1"/>
  <c r="E512" i="23" s="1"/>
  <c r="G507" i="23" a="1"/>
  <c r="G507" i="23" s="1"/>
  <c r="E507" i="23" s="1"/>
  <c r="G502" i="23" a="1"/>
  <c r="G502" i="23" s="1"/>
  <c r="E502" i="23" s="1"/>
  <c r="G494" i="23" a="1"/>
  <c r="G494" i="23" s="1"/>
  <c r="E494" i="23" s="1"/>
  <c r="G489" i="23" a="1"/>
  <c r="G489" i="23" s="1"/>
  <c r="E489" i="23" s="1"/>
  <c r="G484" i="23" a="1"/>
  <c r="G484" i="23" s="1"/>
  <c r="E484" i="23" s="1"/>
  <c r="G611" i="23" a="1"/>
  <c r="G611" i="23" s="1"/>
  <c r="E611" i="23" s="1"/>
  <c r="G563" i="23" a="1"/>
  <c r="G563" i="23" s="1"/>
  <c r="E563" i="23" s="1"/>
  <c r="G537" i="23" a="1"/>
  <c r="G537" i="23" s="1"/>
  <c r="E537" i="23" s="1"/>
  <c r="G531" i="23" a="1"/>
  <c r="G531" i="23" s="1"/>
  <c r="E531" i="23" s="1"/>
  <c r="G479" i="23" a="1"/>
  <c r="G479" i="23" s="1"/>
  <c r="E479" i="23" s="1"/>
  <c r="G467" i="23" a="1"/>
  <c r="G467" i="23" s="1"/>
  <c r="E467" i="23" s="1"/>
  <c r="G462" i="23" a="1"/>
  <c r="G462" i="23" s="1"/>
  <c r="E462" i="23" s="1"/>
  <c r="G450" i="23" a="1"/>
  <c r="G450" i="23" s="1"/>
  <c r="E450" i="23" s="1"/>
  <c r="G558" i="23" a="1"/>
  <c r="G558" i="23" s="1"/>
  <c r="E558" i="23" s="1"/>
  <c r="G550" i="23" a="1"/>
  <c r="G550" i="23" s="1"/>
  <c r="E550" i="23" s="1"/>
  <c r="G528" i="23" a="1"/>
  <c r="G528" i="23" s="1"/>
  <c r="E528" i="23" s="1"/>
  <c r="G499" i="23" a="1"/>
  <c r="G499" i="23" s="1"/>
  <c r="E499" i="23" s="1"/>
  <c r="G474" i="23" a="1"/>
  <c r="G474" i="23" s="1"/>
  <c r="E474" i="23" s="1"/>
  <c r="G457" i="23" a="1"/>
  <c r="G457" i="23" s="1"/>
  <c r="E457" i="23" s="1"/>
  <c r="G445" i="23" a="1"/>
  <c r="G445" i="23" s="1"/>
  <c r="E445" i="23" s="1"/>
  <c r="G438" i="23" a="1"/>
  <c r="G438" i="23" s="1"/>
  <c r="E438" i="23" s="1"/>
  <c r="G415" i="23" a="1"/>
  <c r="G415" i="23" s="1"/>
  <c r="E415" i="23" s="1"/>
  <c r="G412" i="23" a="1"/>
  <c r="G412" i="23" s="1"/>
  <c r="E412" i="23" s="1"/>
  <c r="G401" i="23" a="1"/>
  <c r="G401" i="23" s="1"/>
  <c r="E401" i="23" s="1"/>
  <c r="G396" i="23" a="1"/>
  <c r="G396" i="23" s="1"/>
  <c r="E396" i="23" s="1"/>
  <c r="G388" i="23" a="1"/>
  <c r="G388" i="23" s="1"/>
  <c r="E388" i="23" s="1"/>
  <c r="G376" i="23" a="1"/>
  <c r="G376" i="23" s="1"/>
  <c r="E376" i="23" s="1"/>
  <c r="G364" i="23" a="1"/>
  <c r="G364" i="23" s="1"/>
  <c r="E364" i="23" s="1"/>
  <c r="G326" i="23" a="1"/>
  <c r="G326" i="23" s="1"/>
  <c r="E326" i="23" s="1"/>
  <c r="G310" i="23" a="1"/>
  <c r="G310" i="23" s="1"/>
  <c r="E310" i="23" s="1"/>
  <c r="G621" i="23" a="1"/>
  <c r="G621" i="23" s="1"/>
  <c r="E621" i="23" s="1"/>
  <c r="G456" i="23" a="1"/>
  <c r="G456" i="23" s="1"/>
  <c r="E456" i="23" s="1"/>
  <c r="G434" i="23" a="1"/>
  <c r="G434" i="23" s="1"/>
  <c r="E434" i="23" s="1"/>
  <c r="G418" i="23" a="1"/>
  <c r="G418" i="23" s="1"/>
  <c r="E418" i="23" s="1"/>
  <c r="G406" i="23" a="1"/>
  <c r="G406" i="23" s="1"/>
  <c r="E406" i="23" s="1"/>
  <c r="G383" i="23" a="1"/>
  <c r="G383" i="23" s="1"/>
  <c r="E383" i="23" s="1"/>
  <c r="G371" i="23" a="1"/>
  <c r="G371" i="23" s="1"/>
  <c r="E371" i="23" s="1"/>
  <c r="G359" i="23" a="1"/>
  <c r="G359" i="23" s="1"/>
  <c r="E359" i="23" s="1"/>
  <c r="G342" i="23" a="1"/>
  <c r="G342" i="23" s="1"/>
  <c r="E342" i="23" s="1"/>
  <c r="G335" i="23" a="1"/>
  <c r="G335" i="23" s="1"/>
  <c r="E335" i="23" s="1"/>
  <c r="G319" i="23" a="1"/>
  <c r="G319" i="23" s="1"/>
  <c r="E319" i="23" s="1"/>
  <c r="G421" i="23" a="1"/>
  <c r="G421" i="23" s="1"/>
  <c r="E421" i="23" s="1"/>
  <c r="G393" i="23" a="1"/>
  <c r="G393" i="23" s="1"/>
  <c r="E393" i="23" s="1"/>
  <c r="G366" i="23" a="1"/>
  <c r="G366" i="23" s="1"/>
  <c r="E366" i="23" s="1"/>
  <c r="G354" i="23" a="1"/>
  <c r="G354" i="23" s="1"/>
  <c r="E354" i="23" s="1"/>
  <c r="G328" i="23" a="1"/>
  <c r="G328" i="23" s="1"/>
  <c r="E328" i="23" s="1"/>
  <c r="G312" i="23" a="1"/>
  <c r="G312" i="23" s="1"/>
  <c r="E312" i="23" s="1"/>
  <c r="G296" i="23" a="1"/>
  <c r="G296" i="23" s="1"/>
  <c r="E296" i="23" s="1"/>
  <c r="G280" i="23" a="1"/>
  <c r="G280" i="23" s="1"/>
  <c r="E280" i="23" s="1"/>
  <c r="G264" i="23" a="1"/>
  <c r="G264" i="23" s="1"/>
  <c r="E264" i="23" s="1"/>
  <c r="G248" i="23" a="1"/>
  <c r="G248" i="23" s="1"/>
  <c r="E248" i="23" s="1"/>
  <c r="G232" i="23" a="1"/>
  <c r="G232" i="23" s="1"/>
  <c r="E232" i="23" s="1"/>
  <c r="G546" i="23" a="1"/>
  <c r="G546" i="23" s="1"/>
  <c r="E546" i="23" s="1"/>
  <c r="G509" i="23" a="1"/>
  <c r="G509" i="23" s="1"/>
  <c r="E509" i="23" s="1"/>
  <c r="G455" i="23" a="1"/>
  <c r="G455" i="23" s="1"/>
  <c r="E455" i="23" s="1"/>
  <c r="G403" i="23" a="1"/>
  <c r="G403" i="23" s="1"/>
  <c r="E403" i="23" s="1"/>
  <c r="G398" i="23" a="1"/>
  <c r="G398" i="23" s="1"/>
  <c r="E398" i="23" s="1"/>
  <c r="G378" i="23" a="1"/>
  <c r="G378" i="23" s="1"/>
  <c r="E378" i="23" s="1"/>
  <c r="G349" i="23" a="1"/>
  <c r="G349" i="23" s="1"/>
  <c r="E349" i="23" s="1"/>
  <c r="G337" i="23" a="1"/>
  <c r="G337" i="23" s="1"/>
  <c r="E337" i="23" s="1"/>
  <c r="G321" i="23" a="1"/>
  <c r="G321" i="23" s="1"/>
  <c r="E321" i="23" s="1"/>
  <c r="G305" i="23" a="1"/>
  <c r="G305" i="23" s="1"/>
  <c r="E305" i="23" s="1"/>
  <c r="G289" i="23" a="1"/>
  <c r="G289" i="23" s="1"/>
  <c r="E289" i="23" s="1"/>
  <c r="G390" i="23" a="1"/>
  <c r="G390" i="23" s="1"/>
  <c r="E390" i="23" s="1"/>
  <c r="G385" i="23" a="1"/>
  <c r="G385" i="23" s="1"/>
  <c r="E385" i="23" s="1"/>
  <c r="G373" i="23" a="1"/>
  <c r="G373" i="23" s="1"/>
  <c r="E373" i="23" s="1"/>
  <c r="G361" i="23" a="1"/>
  <c r="G361" i="23" s="1"/>
  <c r="E361" i="23" s="1"/>
  <c r="G356" i="23" a="1"/>
  <c r="G356" i="23" s="1"/>
  <c r="E356" i="23" s="1"/>
  <c r="G344" i="23" a="1"/>
  <c r="G344" i="23" s="1"/>
  <c r="E344" i="23" s="1"/>
  <c r="G330" i="23" a="1"/>
  <c r="G330" i="23" s="1"/>
  <c r="E330" i="23" s="1"/>
  <c r="G314" i="23" a="1"/>
  <c r="G314" i="23" s="1"/>
  <c r="E314" i="23" s="1"/>
  <c r="G437" i="23" a="1"/>
  <c r="G437" i="23" s="1"/>
  <c r="E437" i="23" s="1"/>
  <c r="G414" i="23" a="1"/>
  <c r="G414" i="23" s="1"/>
  <c r="E414" i="23" s="1"/>
  <c r="G368" i="23" a="1"/>
  <c r="G368" i="23" s="1"/>
  <c r="E368" i="23" s="1"/>
  <c r="G351" i="23" a="1"/>
  <c r="G351" i="23" s="1"/>
  <c r="E351" i="23" s="1"/>
  <c r="G339" i="23" a="1"/>
  <c r="G339" i="23" s="1"/>
  <c r="E339" i="23" s="1"/>
  <c r="G323" i="23" a="1"/>
  <c r="G323" i="23" s="1"/>
  <c r="E323" i="23" s="1"/>
  <c r="G447" i="23" a="1"/>
  <c r="G447" i="23" s="1"/>
  <c r="E447" i="23" s="1"/>
  <c r="G433" i="23" a="1"/>
  <c r="G433" i="23" s="1"/>
  <c r="E433" i="23" s="1"/>
  <c r="G420" i="23" a="1"/>
  <c r="G420" i="23" s="1"/>
  <c r="E420" i="23" s="1"/>
  <c r="G417" i="23" a="1"/>
  <c r="G417" i="23" s="1"/>
  <c r="E417" i="23" s="1"/>
  <c r="G380" i="23" a="1"/>
  <c r="G380" i="23" s="1"/>
  <c r="E380" i="23" s="1"/>
  <c r="G387" i="23" a="1"/>
  <c r="G387" i="23" s="1"/>
  <c r="E387" i="23" s="1"/>
  <c r="G375" i="23" a="1"/>
  <c r="G375" i="23" s="1"/>
  <c r="E375" i="23" s="1"/>
  <c r="G358" i="23" a="1"/>
  <c r="G358" i="23" s="1"/>
  <c r="E358" i="23" s="1"/>
  <c r="G346" i="23" a="1"/>
  <c r="G346" i="23" s="1"/>
  <c r="E346" i="23" s="1"/>
  <c r="G325" i="23" a="1"/>
  <c r="G325" i="23" s="1"/>
  <c r="E325" i="23" s="1"/>
  <c r="G309" i="23" a="1"/>
  <c r="G309" i="23" s="1"/>
  <c r="E309" i="23" s="1"/>
  <c r="G293" i="23" a="1"/>
  <c r="G293" i="23" s="1"/>
  <c r="E293" i="23" s="1"/>
  <c r="G277" i="23" a="1"/>
  <c r="G277" i="23" s="1"/>
  <c r="E277" i="23" s="1"/>
  <c r="G436" i="23" a="1"/>
  <c r="G436" i="23" s="1"/>
  <c r="E436" i="23" s="1"/>
  <c r="G429" i="23" a="1"/>
  <c r="G429" i="23" s="1"/>
  <c r="E429" i="23" s="1"/>
  <c r="G423" i="23" a="1"/>
  <c r="G423" i="23" s="1"/>
  <c r="E423" i="23" s="1"/>
  <c r="G405" i="23" a="1"/>
  <c r="G405" i="23" s="1"/>
  <c r="E405" i="23" s="1"/>
  <c r="G392" i="23" a="1"/>
  <c r="G392" i="23" s="1"/>
  <c r="E392" i="23" s="1"/>
  <c r="G382" i="23" a="1"/>
  <c r="G382" i="23" s="1"/>
  <c r="E382" i="23" s="1"/>
  <c r="G370" i="23" a="1"/>
  <c r="G370" i="23" s="1"/>
  <c r="E370" i="23" s="1"/>
  <c r="G353" i="23" a="1"/>
  <c r="G353" i="23" s="1"/>
  <c r="E353" i="23" s="1"/>
  <c r="G341" i="23" a="1"/>
  <c r="G341" i="23" s="1"/>
  <c r="E341" i="23" s="1"/>
  <c r="G426" i="23" a="1"/>
  <c r="G426" i="23" s="1"/>
  <c r="E426" i="23" s="1"/>
  <c r="G397" i="23" a="1"/>
  <c r="G397" i="23" s="1"/>
  <c r="E397" i="23" s="1"/>
  <c r="G365" i="23" a="1"/>
  <c r="G365" i="23" s="1"/>
  <c r="E365" i="23" s="1"/>
  <c r="G327" i="23" a="1"/>
  <c r="G327" i="23" s="1"/>
  <c r="E327" i="23" s="1"/>
  <c r="G311" i="23" a="1"/>
  <c r="G311" i="23" s="1"/>
  <c r="E311" i="23" s="1"/>
  <c r="G295" i="23" a="1"/>
  <c r="G295" i="23" s="1"/>
  <c r="E295" i="23" s="1"/>
  <c r="G279" i="23" a="1"/>
  <c r="G279" i="23" s="1"/>
  <c r="E279" i="23" s="1"/>
  <c r="G263" i="23" a="1"/>
  <c r="G263" i="23" s="1"/>
  <c r="E263" i="23" s="1"/>
  <c r="G247" i="23" a="1"/>
  <c r="G247" i="23" s="1"/>
  <c r="E247" i="23" s="1"/>
  <c r="G231" i="23" a="1"/>
  <c r="G231" i="23" s="1"/>
  <c r="E231" i="23" s="1"/>
  <c r="G215" i="23" a="1"/>
  <c r="G215" i="23" s="1"/>
  <c r="E215" i="23" s="1"/>
  <c r="G199" i="23" a="1"/>
  <c r="G199" i="23" s="1"/>
  <c r="E199" i="23" s="1"/>
  <c r="G183" i="23" a="1"/>
  <c r="G183" i="23" s="1"/>
  <c r="E183" i="23" s="1"/>
  <c r="G167" i="23" a="1"/>
  <c r="G167" i="23" s="1"/>
  <c r="E167" i="23" s="1"/>
  <c r="G540" i="23" a="1"/>
  <c r="G540" i="23" s="1"/>
  <c r="E540" i="23" s="1"/>
  <c r="G504" i="23" a="1"/>
  <c r="G504" i="23" s="1"/>
  <c r="E504" i="23" s="1"/>
  <c r="G413" i="23" a="1"/>
  <c r="G413" i="23" s="1"/>
  <c r="E413" i="23" s="1"/>
  <c r="G402" i="23" a="1"/>
  <c r="G402" i="23" s="1"/>
  <c r="E402" i="23" s="1"/>
  <c r="G377" i="23" a="1"/>
  <c r="G377" i="23" s="1"/>
  <c r="E377" i="23" s="1"/>
  <c r="G372" i="23" a="1"/>
  <c r="G372" i="23" s="1"/>
  <c r="E372" i="23" s="1"/>
  <c r="G360" i="23" a="1"/>
  <c r="G360" i="23" s="1"/>
  <c r="E360" i="23" s="1"/>
  <c r="G348" i="23" a="1"/>
  <c r="G348" i="23" s="1"/>
  <c r="E348" i="23" s="1"/>
  <c r="G336" i="23" a="1"/>
  <c r="G336" i="23" s="1"/>
  <c r="E336" i="23" s="1"/>
  <c r="G320" i="23" a="1"/>
  <c r="G320" i="23" s="1"/>
  <c r="E320" i="23" s="1"/>
  <c r="G304" i="23" a="1"/>
  <c r="G304" i="23" s="1"/>
  <c r="E304" i="23" s="1"/>
  <c r="G288" i="23" a="1"/>
  <c r="G288" i="23" s="1"/>
  <c r="E288" i="23" s="1"/>
  <c r="G272" i="23" a="1"/>
  <c r="G272" i="23" s="1"/>
  <c r="E272" i="23" s="1"/>
  <c r="G256" i="23" a="1"/>
  <c r="G256" i="23" s="1"/>
  <c r="E256" i="23" s="1"/>
  <c r="G240" i="23" a="1"/>
  <c r="G240" i="23" s="1"/>
  <c r="E240" i="23" s="1"/>
  <c r="G389" i="23" a="1"/>
  <c r="G389" i="23" s="1"/>
  <c r="E389" i="23" s="1"/>
  <c r="G384" i="23" a="1"/>
  <c r="G384" i="23" s="1"/>
  <c r="E384" i="23" s="1"/>
  <c r="G367" i="23" a="1"/>
  <c r="G367" i="23" s="1"/>
  <c r="E367" i="23" s="1"/>
  <c r="G355" i="23" a="1"/>
  <c r="G355" i="23" s="1"/>
  <c r="E355" i="23" s="1"/>
  <c r="G343" i="23" a="1"/>
  <c r="G343" i="23" s="1"/>
  <c r="E343" i="23" s="1"/>
  <c r="G329" i="23" a="1"/>
  <c r="G329" i="23" s="1"/>
  <c r="E329" i="23" s="1"/>
  <c r="G313" i="23" a="1"/>
  <c r="G313" i="23" s="1"/>
  <c r="E313" i="23" s="1"/>
  <c r="G297" i="23" a="1"/>
  <c r="G297" i="23" s="1"/>
  <c r="E297" i="23" s="1"/>
  <c r="G281" i="23" a="1"/>
  <c r="G281" i="23" s="1"/>
  <c r="E281" i="23" s="1"/>
  <c r="G265" i="23" a="1"/>
  <c r="G265" i="23" s="1"/>
  <c r="E265" i="23" s="1"/>
  <c r="G249" i="23" a="1"/>
  <c r="G249" i="23" s="1"/>
  <c r="E249" i="23" s="1"/>
  <c r="G233" i="23" a="1"/>
  <c r="G233" i="23" s="1"/>
  <c r="E233" i="23" s="1"/>
  <c r="G422" i="23" a="1"/>
  <c r="G422" i="23" s="1"/>
  <c r="E422" i="23" s="1"/>
  <c r="G410" i="23" a="1"/>
  <c r="G410" i="23" s="1"/>
  <c r="E410" i="23" s="1"/>
  <c r="G404" i="23" a="1"/>
  <c r="G404" i="23" s="1"/>
  <c r="E404" i="23" s="1"/>
  <c r="G399" i="23" a="1"/>
  <c r="G399" i="23" s="1"/>
  <c r="E399" i="23" s="1"/>
  <c r="G394" i="23" a="1"/>
  <c r="G394" i="23" s="1"/>
  <c r="E394" i="23" s="1"/>
  <c r="G350" i="23" a="1"/>
  <c r="G350" i="23" s="1"/>
  <c r="E350" i="23" s="1"/>
  <c r="G338" i="23" a="1"/>
  <c r="G338" i="23" s="1"/>
  <c r="E338" i="23" s="1"/>
  <c r="G322" i="23" a="1"/>
  <c r="G322" i="23" s="1"/>
  <c r="E322" i="23" s="1"/>
  <c r="G306" i="23" a="1"/>
  <c r="G306" i="23" s="1"/>
  <c r="E306" i="23" s="1"/>
  <c r="G290" i="23" a="1"/>
  <c r="G290" i="23" s="1"/>
  <c r="E290" i="23" s="1"/>
  <c r="G274" i="23" a="1"/>
  <c r="G274" i="23" s="1"/>
  <c r="E274" i="23" s="1"/>
  <c r="G258" i="23" a="1"/>
  <c r="G258" i="23" s="1"/>
  <c r="E258" i="23" s="1"/>
  <c r="G428" i="23" a="1"/>
  <c r="G428" i="23" s="1"/>
  <c r="E428" i="23" s="1"/>
  <c r="G407" i="23" a="1"/>
  <c r="G407" i="23" s="1"/>
  <c r="E407" i="23" s="1"/>
  <c r="G374" i="23" a="1"/>
  <c r="G374" i="23" s="1"/>
  <c r="E374" i="23" s="1"/>
  <c r="G362" i="23" a="1"/>
  <c r="G362" i="23" s="1"/>
  <c r="E362" i="23" s="1"/>
  <c r="G331" i="23" a="1"/>
  <c r="G331" i="23" s="1"/>
  <c r="E331" i="23" s="1"/>
  <c r="G315" i="23" a="1"/>
  <c r="G315" i="23" s="1"/>
  <c r="E315" i="23" s="1"/>
  <c r="G299" i="23" a="1"/>
  <c r="G299" i="23" s="1"/>
  <c r="E299" i="23" s="1"/>
  <c r="G283" i="23" a="1"/>
  <c r="G283" i="23" s="1"/>
  <c r="E283" i="23" s="1"/>
  <c r="G267" i="23" a="1"/>
  <c r="G267" i="23" s="1"/>
  <c r="E267" i="23" s="1"/>
  <c r="G251" i="23" a="1"/>
  <c r="G251" i="23" s="1"/>
  <c r="E251" i="23" s="1"/>
  <c r="G235" i="23" a="1"/>
  <c r="G235" i="23" s="1"/>
  <c r="E235" i="23" s="1"/>
  <c r="G525" i="23" a="1"/>
  <c r="G525" i="23" s="1"/>
  <c r="E525" i="23" s="1"/>
  <c r="G444" i="23" a="1"/>
  <c r="G444" i="23" s="1"/>
  <c r="E444" i="23" s="1"/>
  <c r="G439" i="23" a="1"/>
  <c r="G439" i="23" s="1"/>
  <c r="E439" i="23" s="1"/>
  <c r="G386" i="23" a="1"/>
  <c r="G386" i="23" s="1"/>
  <c r="E386" i="23" s="1"/>
  <c r="G369" i="23" a="1"/>
  <c r="G369" i="23" s="1"/>
  <c r="E369" i="23" s="1"/>
  <c r="G357" i="23" a="1"/>
  <c r="G357" i="23" s="1"/>
  <c r="E357" i="23" s="1"/>
  <c r="G345" i="23" a="1"/>
  <c r="G345" i="23" s="1"/>
  <c r="E345" i="23" s="1"/>
  <c r="G340" i="23" a="1"/>
  <c r="G340" i="23" s="1"/>
  <c r="E340" i="23" s="1"/>
  <c r="G324" i="23" a="1"/>
  <c r="G324" i="23" s="1"/>
  <c r="E324" i="23" s="1"/>
  <c r="G308" i="23" a="1"/>
  <c r="G308" i="23" s="1"/>
  <c r="E308" i="23" s="1"/>
  <c r="G292" i="23" a="1"/>
  <c r="G292" i="23" s="1"/>
  <c r="E292" i="23" s="1"/>
  <c r="G276" i="23" a="1"/>
  <c r="G276" i="23" s="1"/>
  <c r="E276" i="23" s="1"/>
  <c r="G268" i="23" a="1"/>
  <c r="G268" i="23" s="1"/>
  <c r="E268" i="23" s="1"/>
  <c r="G230" i="23" a="1"/>
  <c r="G230" i="23" s="1"/>
  <c r="E230" i="23" s="1"/>
  <c r="G186" i="23" a="1"/>
  <c r="G186" i="23" s="1"/>
  <c r="E186" i="23" s="1"/>
  <c r="G174" i="23" a="1"/>
  <c r="G174" i="23" s="1"/>
  <c r="E174" i="23" s="1"/>
  <c r="G155" i="23" a="1"/>
  <c r="G155" i="23" s="1"/>
  <c r="E155" i="23" s="1"/>
  <c r="G139" i="23" a="1"/>
  <c r="G139" i="23" s="1"/>
  <c r="E139" i="23" s="1"/>
  <c r="G123" i="23" a="1"/>
  <c r="G123" i="23" s="1"/>
  <c r="E123" i="23" s="1"/>
  <c r="G107" i="23" a="1"/>
  <c r="G107" i="23" s="1"/>
  <c r="E107" i="23" s="1"/>
  <c r="G91" i="23" a="1"/>
  <c r="G91" i="23" s="1"/>
  <c r="E91" i="23" s="1"/>
  <c r="G75" i="23" a="1"/>
  <c r="G75" i="23" s="1"/>
  <c r="E75" i="23" s="1"/>
  <c r="G59" i="23" a="1"/>
  <c r="G59" i="23" s="1"/>
  <c r="E59" i="23" s="1"/>
  <c r="G43" i="23" a="1"/>
  <c r="G43" i="23" s="1"/>
  <c r="E43" i="23" s="1"/>
  <c r="G27" i="23" a="1"/>
  <c r="G27" i="23" s="1"/>
  <c r="E27" i="23" s="1"/>
  <c r="G11" i="23" a="1"/>
  <c r="G11" i="23" s="1"/>
  <c r="E11" i="23" s="1"/>
  <c r="G352" i="23" a="1"/>
  <c r="G352" i="23" s="1"/>
  <c r="E352" i="23" s="1"/>
  <c r="G287" i="23" a="1"/>
  <c r="G287" i="23" s="1"/>
  <c r="E287" i="23" s="1"/>
  <c r="G271" i="23" a="1"/>
  <c r="G271" i="23" s="1"/>
  <c r="E271" i="23" s="1"/>
  <c r="G245" i="23" a="1"/>
  <c r="G245" i="23" s="1"/>
  <c r="E245" i="23" s="1"/>
  <c r="G210" i="23" a="1"/>
  <c r="G210" i="23" s="1"/>
  <c r="E210" i="23" s="1"/>
  <c r="G198" i="23" a="1"/>
  <c r="G198" i="23" s="1"/>
  <c r="E198" i="23" s="1"/>
  <c r="G169" i="23" a="1"/>
  <c r="G169" i="23" s="1"/>
  <c r="E169" i="23" s="1"/>
  <c r="G148" i="23" a="1"/>
  <c r="G148" i="23" s="1"/>
  <c r="E148" i="23" s="1"/>
  <c r="G132" i="23" a="1"/>
  <c r="G132" i="23" s="1"/>
  <c r="E132" i="23" s="1"/>
  <c r="G116" i="23" a="1"/>
  <c r="G116" i="23" s="1"/>
  <c r="E116" i="23" s="1"/>
  <c r="G100" i="23" a="1"/>
  <c r="G100" i="23" s="1"/>
  <c r="E100" i="23" s="1"/>
  <c r="G84" i="23" a="1"/>
  <c r="G84" i="23" s="1"/>
  <c r="E84" i="23" s="1"/>
  <c r="G316" i="23" a="1"/>
  <c r="G316" i="23" s="1"/>
  <c r="E316" i="23" s="1"/>
  <c r="G261" i="23" a="1"/>
  <c r="G261" i="23" s="1"/>
  <c r="E261" i="23" s="1"/>
  <c r="G227" i="23" a="1"/>
  <c r="G227" i="23" s="1"/>
  <c r="E227" i="23" s="1"/>
  <c r="G222" i="23" a="1"/>
  <c r="G222" i="23" s="1"/>
  <c r="E222" i="23" s="1"/>
  <c r="G205" i="23" a="1"/>
  <c r="G205" i="23" s="1"/>
  <c r="E205" i="23" s="1"/>
  <c r="G193" i="23" a="1"/>
  <c r="G193" i="23" s="1"/>
  <c r="E193" i="23" s="1"/>
  <c r="G300" i="23" a="1"/>
  <c r="G300" i="23" s="1"/>
  <c r="E300" i="23" s="1"/>
  <c r="G275" i="23" a="1"/>
  <c r="G275" i="23" s="1"/>
  <c r="E275" i="23" s="1"/>
  <c r="G254" i="23" a="1"/>
  <c r="G254" i="23" s="1"/>
  <c r="E254" i="23" s="1"/>
  <c r="G217" i="23" a="1"/>
  <c r="G217" i="23" s="1"/>
  <c r="E217" i="23" s="1"/>
  <c r="G291" i="23" a="1"/>
  <c r="G291" i="23" s="1"/>
  <c r="E291" i="23" s="1"/>
  <c r="G257" i="23" a="1"/>
  <c r="G257" i="23" s="1"/>
  <c r="E257" i="23" s="1"/>
  <c r="G244" i="23" a="1"/>
  <c r="G244" i="23" s="1"/>
  <c r="E244" i="23" s="1"/>
  <c r="G241" i="23" a="1"/>
  <c r="G241" i="23" s="1"/>
  <c r="E241" i="23" s="1"/>
  <c r="G238" i="23" a="1"/>
  <c r="G238" i="23" s="1"/>
  <c r="E238" i="23" s="1"/>
  <c r="G224" i="23" a="1"/>
  <c r="G224" i="23" s="1"/>
  <c r="E224" i="23" s="1"/>
  <c r="G260" i="23" a="1"/>
  <c r="G260" i="23" s="1"/>
  <c r="E260" i="23" s="1"/>
  <c r="G219" i="23" a="1"/>
  <c r="G219" i="23" s="1"/>
  <c r="E219" i="23" s="1"/>
  <c r="G207" i="23" a="1"/>
  <c r="G207" i="23" s="1"/>
  <c r="E207" i="23" s="1"/>
  <c r="G195" i="23" a="1"/>
  <c r="G195" i="23" s="1"/>
  <c r="E195" i="23" s="1"/>
  <c r="G286" i="23" a="1"/>
  <c r="G286" i="23" s="1"/>
  <c r="E286" i="23" s="1"/>
  <c r="G282" i="23" a="1"/>
  <c r="G282" i="23" s="1"/>
  <c r="E282" i="23" s="1"/>
  <c r="G278" i="23" a="1"/>
  <c r="G278" i="23" s="1"/>
  <c r="E278" i="23" s="1"/>
  <c r="G253" i="23" a="1"/>
  <c r="G253" i="23" s="1"/>
  <c r="E253" i="23" s="1"/>
  <c r="G229" i="23" a="1"/>
  <c r="G229" i="23" s="1"/>
  <c r="E229" i="23" s="1"/>
  <c r="G202" i="23" a="1"/>
  <c r="G202" i="23" s="1"/>
  <c r="E202" i="23" s="1"/>
  <c r="G190" i="23" a="1"/>
  <c r="G190" i="23" s="1"/>
  <c r="E190" i="23" s="1"/>
  <c r="G173" i="23" a="1"/>
  <c r="G173" i="23" s="1"/>
  <c r="E173" i="23" s="1"/>
  <c r="G161" i="23" a="1"/>
  <c r="G161" i="23" s="1"/>
  <c r="E161" i="23" s="1"/>
  <c r="G145" i="23" a="1"/>
  <c r="G145" i="23" s="1"/>
  <c r="E145" i="23" s="1"/>
  <c r="G129" i="23" a="1"/>
  <c r="G129" i="23" s="1"/>
  <c r="E129" i="23" s="1"/>
  <c r="G270" i="23" a="1"/>
  <c r="G270" i="23" s="1"/>
  <c r="E270" i="23" s="1"/>
  <c r="G250" i="23" a="1"/>
  <c r="G250" i="23" s="1"/>
  <c r="E250" i="23" s="1"/>
  <c r="G214" i="23" a="1"/>
  <c r="G214" i="23" s="1"/>
  <c r="E214" i="23" s="1"/>
  <c r="G185" i="23" a="1"/>
  <c r="G185" i="23" s="1"/>
  <c r="E185" i="23" s="1"/>
  <c r="G334" i="23" a="1"/>
  <c r="G334" i="23" s="1"/>
  <c r="E334" i="23" s="1"/>
  <c r="G294" i="23" a="1"/>
  <c r="G294" i="23" s="1"/>
  <c r="E294" i="23" s="1"/>
  <c r="G285" i="23" a="1"/>
  <c r="G285" i="23" s="1"/>
  <c r="E285" i="23" s="1"/>
  <c r="G237" i="23" a="1"/>
  <c r="G237" i="23" s="1"/>
  <c r="E237" i="23" s="1"/>
  <c r="G226" i="23" a="1"/>
  <c r="G226" i="23" s="1"/>
  <c r="E226" i="23" s="1"/>
  <c r="G221" i="23" a="1"/>
  <c r="G221" i="23" s="1"/>
  <c r="E221" i="23" s="1"/>
  <c r="G209" i="23" a="1"/>
  <c r="G209" i="23" s="1"/>
  <c r="E209" i="23" s="1"/>
  <c r="G197" i="23" a="1"/>
  <c r="G197" i="23" s="1"/>
  <c r="E197" i="23" s="1"/>
  <c r="G431" i="23" a="1"/>
  <c r="G431" i="23" s="1"/>
  <c r="E431" i="23" s="1"/>
  <c r="G303" i="23" a="1"/>
  <c r="G303" i="23" s="1"/>
  <c r="E303" i="23" s="1"/>
  <c r="G298" i="23" a="1"/>
  <c r="G298" i="23" s="1"/>
  <c r="E298" i="23" s="1"/>
  <c r="G381" i="23" a="1"/>
  <c r="G381" i="23" s="1"/>
  <c r="E381" i="23" s="1"/>
  <c r="G333" i="23" a="1"/>
  <c r="G333" i="23" s="1"/>
  <c r="E333" i="23" s="1"/>
  <c r="G273" i="23" a="1"/>
  <c r="G273" i="23" s="1"/>
  <c r="E273" i="23" s="1"/>
  <c r="G269" i="23" a="1"/>
  <c r="G269" i="23" s="1"/>
  <c r="E269" i="23" s="1"/>
  <c r="G266" i="23" a="1"/>
  <c r="G266" i="23" s="1"/>
  <c r="E266" i="23" s="1"/>
  <c r="G243" i="23" a="1"/>
  <c r="G243" i="23" s="1"/>
  <c r="E243" i="23" s="1"/>
  <c r="G216" i="23" a="1"/>
  <c r="G216" i="23" s="1"/>
  <c r="E216" i="23" s="1"/>
  <c r="G170" i="23" a="1"/>
  <c r="G170" i="23" s="1"/>
  <c r="E170" i="23" s="1"/>
  <c r="G149" i="23" a="1"/>
  <c r="G149" i="23" s="1"/>
  <c r="E149" i="23" s="1"/>
  <c r="G259" i="23" a="1"/>
  <c r="G259" i="23" s="1"/>
  <c r="E259" i="23" s="1"/>
  <c r="G246" i="23" a="1"/>
  <c r="G246" i="23" s="1"/>
  <c r="E246" i="23" s="1"/>
  <c r="G223" i="23" a="1"/>
  <c r="G223" i="23" s="1"/>
  <c r="E223" i="23" s="1"/>
  <c r="G211" i="23" a="1"/>
  <c r="G211" i="23" s="1"/>
  <c r="E211" i="23" s="1"/>
  <c r="G194" i="23" a="1"/>
  <c r="G194" i="23" s="1"/>
  <c r="E194" i="23" s="1"/>
  <c r="G182" i="23" a="1"/>
  <c r="G182" i="23" s="1"/>
  <c r="E182" i="23" s="1"/>
  <c r="G158" i="23" a="1"/>
  <c r="G158" i="23" s="1"/>
  <c r="E158" i="23" s="1"/>
  <c r="G142" i="23" a="1"/>
  <c r="G142" i="23" s="1"/>
  <c r="E142" i="23" s="1"/>
  <c r="G126" i="23" a="1"/>
  <c r="G126" i="23" s="1"/>
  <c r="E126" i="23" s="1"/>
  <c r="G110" i="23" a="1"/>
  <c r="G110" i="23" s="1"/>
  <c r="E110" i="23" s="1"/>
  <c r="G94" i="23" a="1"/>
  <c r="G94" i="23" s="1"/>
  <c r="E94" i="23" s="1"/>
  <c r="G78" i="23" a="1"/>
  <c r="G78" i="23" s="1"/>
  <c r="E78" i="23" s="1"/>
  <c r="G62" i="23" a="1"/>
  <c r="G62" i="23" s="1"/>
  <c r="E62" i="23" s="1"/>
  <c r="G332" i="23" a="1"/>
  <c r="G332" i="23" s="1"/>
  <c r="E332" i="23" s="1"/>
  <c r="G318" i="23" a="1"/>
  <c r="G318" i="23" s="1"/>
  <c r="E318" i="23" s="1"/>
  <c r="G262" i="23" a="1"/>
  <c r="G262" i="23" s="1"/>
  <c r="E262" i="23" s="1"/>
  <c r="G252" i="23" a="1"/>
  <c r="G252" i="23" s="1"/>
  <c r="E252" i="23" s="1"/>
  <c r="G228" i="23" a="1"/>
  <c r="G228" i="23" s="1"/>
  <c r="E228" i="23" s="1"/>
  <c r="G218" i="23" a="1"/>
  <c r="G218" i="23" s="1"/>
  <c r="E218" i="23" s="1"/>
  <c r="G206" i="23" a="1"/>
  <c r="G206" i="23" s="1"/>
  <c r="E206" i="23" s="1"/>
  <c r="G189" i="23" a="1"/>
  <c r="G189" i="23" s="1"/>
  <c r="E189" i="23" s="1"/>
  <c r="G177" i="23" a="1"/>
  <c r="G177" i="23" s="1"/>
  <c r="E177" i="23" s="1"/>
  <c r="G165" i="23" a="1"/>
  <c r="G165" i="23" s="1"/>
  <c r="E165" i="23" s="1"/>
  <c r="G151" i="23" a="1"/>
  <c r="G151" i="23" s="1"/>
  <c r="E151" i="23" s="1"/>
  <c r="G135" i="23" a="1"/>
  <c r="G135" i="23" s="1"/>
  <c r="E135" i="23" s="1"/>
  <c r="G119" i="23" a="1"/>
  <c r="G119" i="23" s="1"/>
  <c r="E119" i="23" s="1"/>
  <c r="G103" i="23" a="1"/>
  <c r="G103" i="23" s="1"/>
  <c r="E103" i="23" s="1"/>
  <c r="G302" i="23" a="1"/>
  <c r="G302" i="23" s="1"/>
  <c r="E302" i="23" s="1"/>
  <c r="G255" i="23" a="1"/>
  <c r="G255" i="23" s="1"/>
  <c r="E255" i="23" s="1"/>
  <c r="G201" i="23" a="1"/>
  <c r="G201" i="23" s="1"/>
  <c r="E201" i="23" s="1"/>
  <c r="G172" i="23" a="1"/>
  <c r="G172" i="23" s="1"/>
  <c r="E172" i="23" s="1"/>
  <c r="G160" i="23" a="1"/>
  <c r="G160" i="23" s="1"/>
  <c r="E160" i="23" s="1"/>
  <c r="G301" i="23" a="1"/>
  <c r="G301" i="23" s="1"/>
  <c r="E301" i="23" s="1"/>
  <c r="G307" i="23" a="1"/>
  <c r="G307" i="23" s="1"/>
  <c r="E307" i="23" s="1"/>
  <c r="G204" i="23" a="1"/>
  <c r="G204" i="23" s="1"/>
  <c r="E204" i="23" s="1"/>
  <c r="G162" i="23" a="1"/>
  <c r="G162" i="23" s="1"/>
  <c r="E162" i="23" s="1"/>
  <c r="G97" i="23" a="1"/>
  <c r="G97" i="23" s="1"/>
  <c r="E97" i="23" s="1"/>
  <c r="G89" i="23" a="1"/>
  <c r="G89" i="23" s="1"/>
  <c r="E89" i="23" s="1"/>
  <c r="G70" i="23" a="1"/>
  <c r="G70" i="23" s="1"/>
  <c r="E70" i="23" s="1"/>
  <c r="G60" i="23" a="1"/>
  <c r="G60" i="23" s="1"/>
  <c r="E60" i="23" s="1"/>
  <c r="G50" i="23" a="1"/>
  <c r="G50" i="23" s="1"/>
  <c r="E50" i="23" s="1"/>
  <c r="G33" i="23" a="1"/>
  <c r="G33" i="23" s="1"/>
  <c r="E33" i="23" s="1"/>
  <c r="G21" i="23" a="1"/>
  <c r="G21" i="23" s="1"/>
  <c r="E21" i="23" s="1"/>
  <c r="G9" i="23" a="1"/>
  <c r="G9" i="23" s="1"/>
  <c r="E9" i="23" s="1"/>
  <c r="G4" i="23" a="1"/>
  <c r="G4" i="23" s="1"/>
  <c r="E4" i="23" s="1"/>
  <c r="G86" i="23" a="1"/>
  <c r="G86" i="23" s="1"/>
  <c r="E86" i="23" s="1"/>
  <c r="G45" i="23" a="1"/>
  <c r="G45" i="23" s="1"/>
  <c r="E45" i="23" s="1"/>
  <c r="G16" i="23" a="1"/>
  <c r="G16" i="23" s="1"/>
  <c r="E16" i="23" s="1"/>
  <c r="G57" i="23" a="1"/>
  <c r="G57" i="23" s="1"/>
  <c r="E57" i="23" s="1"/>
  <c r="G52" i="23" a="1"/>
  <c r="G52" i="23" s="1"/>
  <c r="E52" i="23" s="1"/>
  <c r="G28" i="23" a="1"/>
  <c r="G28" i="23" s="1"/>
  <c r="E28" i="23" s="1"/>
  <c r="G23" i="23" a="1"/>
  <c r="G23" i="23" s="1"/>
  <c r="E23" i="23" s="1"/>
  <c r="G196" i="23" a="1"/>
  <c r="G196" i="23" s="1"/>
  <c r="E196" i="23" s="1"/>
  <c r="G191" i="23" a="1"/>
  <c r="G191" i="23" s="1"/>
  <c r="E191" i="23" s="1"/>
  <c r="G181" i="23" a="1"/>
  <c r="G181" i="23" s="1"/>
  <c r="E181" i="23" s="1"/>
  <c r="G154" i="23" a="1"/>
  <c r="G154" i="23" s="1"/>
  <c r="E154" i="23" s="1"/>
  <c r="G138" i="23" a="1"/>
  <c r="G138" i="23" s="1"/>
  <c r="E138" i="23" s="1"/>
  <c r="G120" i="23" a="1"/>
  <c r="G120" i="23" s="1"/>
  <c r="E120" i="23" s="1"/>
  <c r="G40" i="23" a="1"/>
  <c r="G40" i="23" s="1"/>
  <c r="E40" i="23" s="1"/>
  <c r="G239" i="23" a="1"/>
  <c r="G239" i="23" s="1"/>
  <c r="E239" i="23" s="1"/>
  <c r="G203" i="23" a="1"/>
  <c r="G203" i="23" s="1"/>
  <c r="E203" i="23" s="1"/>
  <c r="G141" i="23" a="1"/>
  <c r="G141" i="23" s="1"/>
  <c r="E141" i="23" s="1"/>
  <c r="G114" i="23" a="1"/>
  <c r="G114" i="23" s="1"/>
  <c r="E114" i="23" s="1"/>
  <c r="G111" i="23" a="1"/>
  <c r="G111" i="23" s="1"/>
  <c r="E111" i="23" s="1"/>
  <c r="G83" i="23" a="1"/>
  <c r="G83" i="23" s="1"/>
  <c r="E83" i="23" s="1"/>
  <c r="G67" i="23" a="1"/>
  <c r="G67" i="23" s="1"/>
  <c r="E67" i="23" s="1"/>
  <c r="G47" i="23" a="1"/>
  <c r="G47" i="23" s="1"/>
  <c r="E47" i="23" s="1"/>
  <c r="G35" i="23" a="1"/>
  <c r="G35" i="23" s="1"/>
  <c r="E35" i="23" s="1"/>
  <c r="G6" i="23" a="1"/>
  <c r="G6" i="23" s="1"/>
  <c r="E6" i="23" s="1"/>
  <c r="G317" i="23" a="1"/>
  <c r="G317" i="23" s="1"/>
  <c r="E317" i="23" s="1"/>
  <c r="G144" i="23" a="1"/>
  <c r="G144" i="23" s="1"/>
  <c r="E144" i="23" s="1"/>
  <c r="G117" i="23" a="1"/>
  <c r="G117" i="23" s="1"/>
  <c r="E117" i="23" s="1"/>
  <c r="G72" i="23" a="1"/>
  <c r="G72" i="23" s="1"/>
  <c r="E72" i="23" s="1"/>
  <c r="G30" i="23" a="1"/>
  <c r="G30" i="23" s="1"/>
  <c r="E30" i="23" s="1"/>
  <c r="G18" i="23" a="1"/>
  <c r="G18" i="23" s="1"/>
  <c r="E18" i="23" s="1"/>
  <c r="G208" i="23" a="1"/>
  <c r="G208" i="23" s="1"/>
  <c r="E208" i="23" s="1"/>
  <c r="G157" i="23" a="1"/>
  <c r="G157" i="23" s="1"/>
  <c r="E157" i="23" s="1"/>
  <c r="G147" i="23" a="1"/>
  <c r="G147" i="23" s="1"/>
  <c r="E147" i="23" s="1"/>
  <c r="G108" i="23" a="1"/>
  <c r="G108" i="23" s="1"/>
  <c r="E108" i="23" s="1"/>
  <c r="G105" i="23" a="1"/>
  <c r="G105" i="23" s="1"/>
  <c r="E105" i="23" s="1"/>
  <c r="G102" i="23" a="1"/>
  <c r="G102" i="23" s="1"/>
  <c r="E102" i="23" s="1"/>
  <c r="G88" i="23" a="1"/>
  <c r="G88" i="23" s="1"/>
  <c r="E88" i="23" s="1"/>
  <c r="G80" i="23" a="1"/>
  <c r="G80" i="23" s="1"/>
  <c r="E80" i="23" s="1"/>
  <c r="G54" i="23" a="1"/>
  <c r="G54" i="23" s="1"/>
  <c r="E54" i="23" s="1"/>
  <c r="G42" i="23" a="1"/>
  <c r="G42" i="23" s="1"/>
  <c r="E42" i="23" s="1"/>
  <c r="G13" i="23" a="1"/>
  <c r="G13" i="23" s="1"/>
  <c r="E13" i="23" s="1"/>
  <c r="G176" i="23" a="1"/>
  <c r="G176" i="23" s="1"/>
  <c r="E176" i="23" s="1"/>
  <c r="G150" i="23" a="1"/>
  <c r="G150" i="23" s="1"/>
  <c r="E150" i="23" s="1"/>
  <c r="G128" i="23" a="1"/>
  <c r="G128" i="23" s="1"/>
  <c r="E128" i="23" s="1"/>
  <c r="G125" i="23" a="1"/>
  <c r="G125" i="23" s="1"/>
  <c r="E125" i="23" s="1"/>
  <c r="G99" i="23" a="1"/>
  <c r="G99" i="23" s="1"/>
  <c r="E99" i="23" s="1"/>
  <c r="G77" i="23" a="1"/>
  <c r="G77" i="23" s="1"/>
  <c r="E77" i="23" s="1"/>
  <c r="G64" i="23" a="1"/>
  <c r="G64" i="23" s="1"/>
  <c r="E64" i="23" s="1"/>
  <c r="G49" i="23" a="1"/>
  <c r="G49" i="23" s="1"/>
  <c r="E49" i="23" s="1"/>
  <c r="G37" i="23" a="1"/>
  <c r="G37" i="23" s="1"/>
  <c r="E37" i="23" s="1"/>
  <c r="G25" i="23" a="1"/>
  <c r="G25" i="23" s="1"/>
  <c r="E25" i="23" s="1"/>
  <c r="G20" i="23" a="1"/>
  <c r="G20" i="23" s="1"/>
  <c r="E20" i="23" s="1"/>
  <c r="G8" i="23" a="1"/>
  <c r="G8" i="23" s="1"/>
  <c r="E8" i="23" s="1"/>
  <c r="G180" i="23" a="1"/>
  <c r="G180" i="23" s="1"/>
  <c r="E180" i="23" s="1"/>
  <c r="G168" i="23" a="1"/>
  <c r="G168" i="23" s="1"/>
  <c r="E168" i="23" s="1"/>
  <c r="G164" i="23" a="1"/>
  <c r="G164" i="23" s="1"/>
  <c r="E164" i="23" s="1"/>
  <c r="G153" i="23" a="1"/>
  <c r="G153" i="23" s="1"/>
  <c r="E153" i="23" s="1"/>
  <c r="G134" i="23" a="1"/>
  <c r="G134" i="23" s="1"/>
  <c r="E134" i="23" s="1"/>
  <c r="G131" i="23" a="1"/>
  <c r="G131" i="23" s="1"/>
  <c r="E131" i="23" s="1"/>
  <c r="G122" i="23" a="1"/>
  <c r="G122" i="23" s="1"/>
  <c r="E122" i="23" s="1"/>
  <c r="G96" i="23" a="1"/>
  <c r="G96" i="23" s="1"/>
  <c r="E96" i="23" s="1"/>
  <c r="G69" i="23" a="1"/>
  <c r="G69" i="23" s="1"/>
  <c r="E69" i="23" s="1"/>
  <c r="G32" i="23" a="1"/>
  <c r="G32" i="23" s="1"/>
  <c r="E32" i="23" s="1"/>
  <c r="G15" i="23" a="1"/>
  <c r="G15" i="23" s="1"/>
  <c r="E15" i="23" s="1"/>
  <c r="G3" i="23" a="1"/>
  <c r="G3" i="23" s="1"/>
  <c r="E3" i="23" s="1"/>
  <c r="G184" i="23" a="1"/>
  <c r="G184" i="23" s="1"/>
  <c r="E184" i="23" s="1"/>
  <c r="G137" i="23" a="1"/>
  <c r="G137" i="23" s="1"/>
  <c r="E137" i="23" s="1"/>
  <c r="G113" i="23" a="1"/>
  <c r="G113" i="23" s="1"/>
  <c r="E113" i="23" s="1"/>
  <c r="G93" i="23" a="1"/>
  <c r="G93" i="23" s="1"/>
  <c r="E93" i="23" s="1"/>
  <c r="G85" i="23" a="1"/>
  <c r="G85" i="23" s="1"/>
  <c r="E85" i="23" s="1"/>
  <c r="G74" i="23" a="1"/>
  <c r="G74" i="23" s="1"/>
  <c r="E74" i="23" s="1"/>
  <c r="G56" i="23" a="1"/>
  <c r="G56" i="23" s="1"/>
  <c r="E56" i="23" s="1"/>
  <c r="G44" i="23" a="1"/>
  <c r="G44" i="23" s="1"/>
  <c r="E44" i="23" s="1"/>
  <c r="G391" i="23" a="1"/>
  <c r="G391" i="23" s="1"/>
  <c r="E391" i="23" s="1"/>
  <c r="G284" i="23" a="1"/>
  <c r="G284" i="23" s="1"/>
  <c r="E284" i="23" s="1"/>
  <c r="G236" i="23" a="1"/>
  <c r="G236" i="23" s="1"/>
  <c r="E236" i="23" s="1"/>
  <c r="G220" i="23" a="1"/>
  <c r="G220" i="23" s="1"/>
  <c r="E220" i="23" s="1"/>
  <c r="G143" i="23" a="1"/>
  <c r="G143" i="23" s="1"/>
  <c r="E143" i="23" s="1"/>
  <c r="G140" i="23" a="1"/>
  <c r="G140" i="23" s="1"/>
  <c r="E140" i="23" s="1"/>
  <c r="G82" i="23" a="1"/>
  <c r="G82" i="23" s="1"/>
  <c r="E82" i="23" s="1"/>
  <c r="G66" i="23" a="1"/>
  <c r="G66" i="23" s="1"/>
  <c r="E66" i="23" s="1"/>
  <c r="G61" i="23" a="1"/>
  <c r="G61" i="23" s="1"/>
  <c r="E61" i="23" s="1"/>
  <c r="G51" i="23" a="1"/>
  <c r="G51" i="23" s="1"/>
  <c r="E51" i="23" s="1"/>
  <c r="G39" i="23" a="1"/>
  <c r="G39" i="23" s="1"/>
  <c r="E39" i="23" s="1"/>
  <c r="G22" i="23" a="1"/>
  <c r="G22" i="23" s="1"/>
  <c r="E22" i="23" s="1"/>
  <c r="G10" i="23" a="1"/>
  <c r="G10" i="23" s="1"/>
  <c r="E10" i="23" s="1"/>
  <c r="G34" i="23" a="1"/>
  <c r="G34" i="23" s="1"/>
  <c r="E34" i="23" s="1"/>
  <c r="G178" i="23" a="1"/>
  <c r="G178" i="23" s="1"/>
  <c r="E178" i="23" s="1"/>
  <c r="G92" i="23" a="1"/>
  <c r="G92" i="23" s="1"/>
  <c r="E92" i="23" s="1"/>
  <c r="G38" i="23" a="1"/>
  <c r="G38" i="23" s="1"/>
  <c r="E38" i="23" s="1"/>
  <c r="G213" i="23" a="1"/>
  <c r="G213" i="23" s="1"/>
  <c r="E213" i="23" s="1"/>
  <c r="G200" i="23" a="1"/>
  <c r="G200" i="23" s="1"/>
  <c r="E200" i="23" s="1"/>
  <c r="G171" i="23" a="1"/>
  <c r="G171" i="23" s="1"/>
  <c r="E171" i="23" s="1"/>
  <c r="G146" i="23" a="1"/>
  <c r="G146" i="23" s="1"/>
  <c r="E146" i="23" s="1"/>
  <c r="G104" i="23" a="1"/>
  <c r="G104" i="23" s="1"/>
  <c r="E104" i="23" s="1"/>
  <c r="G90" i="23" a="1"/>
  <c r="G90" i="23" s="1"/>
  <c r="E90" i="23" s="1"/>
  <c r="G79" i="23" a="1"/>
  <c r="G79" i="23" s="1"/>
  <c r="E79" i="23" s="1"/>
  <c r="G71" i="23" a="1"/>
  <c r="G71" i="23" s="1"/>
  <c r="E71" i="23" s="1"/>
  <c r="G46" i="23" a="1"/>
  <c r="G46" i="23" s="1"/>
  <c r="E46" i="23" s="1"/>
  <c r="G17" i="23" a="1"/>
  <c r="G17" i="23" s="1"/>
  <c r="E17" i="23" s="1"/>
  <c r="G5" i="23" a="1"/>
  <c r="G5" i="23" s="1"/>
  <c r="E5" i="23" s="1"/>
  <c r="G188" i="23" a="1"/>
  <c r="G188" i="23" s="1"/>
  <c r="E188" i="23" s="1"/>
  <c r="G179" i="23" a="1"/>
  <c r="G179" i="23" s="1"/>
  <c r="E179" i="23" s="1"/>
  <c r="G156" i="23" a="1"/>
  <c r="G156" i="23" s="1"/>
  <c r="E156" i="23" s="1"/>
  <c r="G127" i="23" a="1"/>
  <c r="G127" i="23" s="1"/>
  <c r="E127" i="23" s="1"/>
  <c r="G98" i="23" a="1"/>
  <c r="G98" i="23" s="1"/>
  <c r="E98" i="23" s="1"/>
  <c r="G87" i="23" a="1"/>
  <c r="G87" i="23" s="1"/>
  <c r="E87" i="23" s="1"/>
  <c r="G29" i="23" a="1"/>
  <c r="G29" i="23" s="1"/>
  <c r="E29" i="23" s="1"/>
  <c r="G187" i="23" a="1"/>
  <c r="G187" i="23" s="1"/>
  <c r="E187" i="23" s="1"/>
  <c r="G106" i="23" a="1"/>
  <c r="G106" i="23" s="1"/>
  <c r="E106" i="23" s="1"/>
  <c r="G55" i="23" a="1"/>
  <c r="G55" i="23" s="1"/>
  <c r="E55" i="23" s="1"/>
  <c r="G26" i="23" a="1"/>
  <c r="G26" i="23" s="1"/>
  <c r="E26" i="23" s="1"/>
  <c r="G175" i="23" a="1"/>
  <c r="G175" i="23" s="1"/>
  <c r="E175" i="23" s="1"/>
  <c r="G152" i="23" a="1"/>
  <c r="G152" i="23" s="1"/>
  <c r="E152" i="23" s="1"/>
  <c r="G130" i="23" a="1"/>
  <c r="G130" i="23" s="1"/>
  <c r="E130" i="23" s="1"/>
  <c r="G101" i="23" a="1"/>
  <c r="G101" i="23" s="1"/>
  <c r="E101" i="23" s="1"/>
  <c r="G95" i="23" a="1"/>
  <c r="G95" i="23" s="1"/>
  <c r="E95" i="23" s="1"/>
  <c r="G68" i="23" a="1"/>
  <c r="G68" i="23" s="1"/>
  <c r="E68" i="23" s="1"/>
  <c r="G63" i="23" a="1"/>
  <c r="G63" i="23" s="1"/>
  <c r="E63" i="23" s="1"/>
  <c r="G58" i="23" a="1"/>
  <c r="G58" i="23" s="1"/>
  <c r="E58" i="23" s="1"/>
  <c r="G53" i="23" a="1"/>
  <c r="G53" i="23" s="1"/>
  <c r="E53" i="23" s="1"/>
  <c r="G41" i="23" a="1"/>
  <c r="G41" i="23" s="1"/>
  <c r="E41" i="23" s="1"/>
  <c r="G36" i="23" a="1"/>
  <c r="G36" i="23" s="1"/>
  <c r="E36" i="23" s="1"/>
  <c r="G24" i="23" a="1"/>
  <c r="G24" i="23" s="1"/>
  <c r="E24" i="23" s="1"/>
  <c r="G12" i="23" a="1"/>
  <c r="G12" i="23" s="1"/>
  <c r="E12" i="23" s="1"/>
  <c r="G242" i="23" a="1"/>
  <c r="G242" i="23" s="1"/>
  <c r="E242" i="23" s="1"/>
  <c r="G166" i="23" a="1"/>
  <c r="G166" i="23" s="1"/>
  <c r="E166" i="23" s="1"/>
  <c r="G234" i="23" a="1"/>
  <c r="G234" i="23" s="1"/>
  <c r="E234" i="23" s="1"/>
  <c r="G225" i="23" a="1"/>
  <c r="G225" i="23" s="1"/>
  <c r="E225" i="23" s="1"/>
  <c r="G212" i="23" a="1"/>
  <c r="G212" i="23" s="1"/>
  <c r="E212" i="23" s="1"/>
  <c r="G163" i="23" a="1"/>
  <c r="G163" i="23" s="1"/>
  <c r="E163" i="23" s="1"/>
  <c r="G159" i="23" a="1"/>
  <c r="G159" i="23" s="1"/>
  <c r="E159" i="23" s="1"/>
  <c r="G136" i="23" a="1"/>
  <c r="G136" i="23" s="1"/>
  <c r="E136" i="23" s="1"/>
  <c r="G133" i="23" a="1"/>
  <c r="G133" i="23" s="1"/>
  <c r="E133" i="23" s="1"/>
  <c r="G124" i="23" a="1"/>
  <c r="G124" i="23" s="1"/>
  <c r="E124" i="23" s="1"/>
  <c r="G121" i="23" a="1"/>
  <c r="G121" i="23" s="1"/>
  <c r="E121" i="23" s="1"/>
  <c r="G118" i="23" a="1"/>
  <c r="G118" i="23" s="1"/>
  <c r="E118" i="23" s="1"/>
  <c r="G76" i="23" a="1"/>
  <c r="G76" i="23" s="1"/>
  <c r="E76" i="23" s="1"/>
  <c r="G48" i="23" a="1"/>
  <c r="G48" i="23" s="1"/>
  <c r="E48" i="23" s="1"/>
  <c r="G31" i="23" a="1"/>
  <c r="G31" i="23" s="1"/>
  <c r="E31" i="23" s="1"/>
  <c r="G19" i="23" a="1"/>
  <c r="G19" i="23" s="1"/>
  <c r="E19" i="23" s="1"/>
  <c r="G7" i="23" a="1"/>
  <c r="G7" i="23" s="1"/>
  <c r="E7" i="23" s="1"/>
  <c r="G65" i="23" a="1"/>
  <c r="G65" i="23" s="1"/>
  <c r="E65" i="23" s="1"/>
  <c r="G192" i="23" a="1"/>
  <c r="G192" i="23" s="1"/>
  <c r="E192" i="23" s="1"/>
  <c r="G115" i="23" a="1"/>
  <c r="G115" i="23" s="1"/>
  <c r="E115" i="23" s="1"/>
  <c r="G112" i="23" a="1"/>
  <c r="G112" i="23" s="1"/>
  <c r="E112" i="23" s="1"/>
  <c r="G109" i="23" a="1"/>
  <c r="G109" i="23" s="1"/>
  <c r="E109" i="23" s="1"/>
  <c r="G81" i="23" a="1"/>
  <c r="G81" i="23" s="1"/>
  <c r="E81" i="23" s="1"/>
  <c r="G73" i="23" a="1"/>
  <c r="G73" i="23" s="1"/>
  <c r="E73" i="23" s="1"/>
  <c r="G14" i="23" a="1"/>
  <c r="G14" i="23" s="1"/>
  <c r="E14" i="23" s="1"/>
  <c r="G2" i="23" a="1"/>
  <c r="G2" i="23" s="1"/>
  <c r="G1355" i="19" a="1"/>
  <c r="G1355" i="19" s="1"/>
  <c r="E1355" i="19" s="1"/>
  <c r="G1353" i="19" a="1"/>
  <c r="G1353" i="19" s="1"/>
  <c r="E1353" i="19" s="1"/>
  <c r="G1413" i="19" a="1"/>
  <c r="G1413" i="19" s="1"/>
  <c r="E1413" i="19" s="1"/>
  <c r="G1526" i="19" a="1"/>
  <c r="G1526" i="19" s="1"/>
  <c r="E1526" i="19" s="1"/>
  <c r="G1495" i="19" a="1"/>
  <c r="G1495" i="19" s="1"/>
  <c r="E1495" i="19" s="1"/>
  <c r="G1340" i="19" a="1"/>
  <c r="G1340" i="19" s="1"/>
  <c r="E1340" i="19" s="1"/>
  <c r="G1344" i="19" a="1"/>
  <c r="G1344" i="19" s="1"/>
  <c r="E1344" i="19" s="1"/>
  <c r="G1339" i="19" a="1"/>
  <c r="G1339" i="19" s="1"/>
  <c r="E1339" i="19" s="1"/>
  <c r="G1412" i="19" a="1"/>
  <c r="G1412" i="19" s="1"/>
  <c r="E1412" i="19" s="1"/>
  <c r="G1458" i="19" a="1"/>
  <c r="G1458" i="19" s="1"/>
  <c r="E1458" i="19" s="1"/>
  <c r="G1411" i="19" a="1"/>
  <c r="G1411" i="19" s="1"/>
  <c r="E1411" i="19" s="1"/>
  <c r="G1459" i="19" a="1"/>
  <c r="G1459" i="19" s="1"/>
  <c r="E1459" i="19" s="1"/>
  <c r="G1562" i="19" a="1"/>
  <c r="G1562" i="19" s="1"/>
  <c r="E1562" i="19" s="1"/>
  <c r="G1563" i="19" a="1"/>
  <c r="G1563" i="19" s="1"/>
  <c r="E1563" i="19" s="1"/>
  <c r="G1371" i="19" a="1"/>
  <c r="G1371" i="19" s="1"/>
  <c r="E1371" i="19" s="1"/>
  <c r="G1392" i="19" a="1"/>
  <c r="G1392" i="19" s="1"/>
  <c r="E1392" i="19" s="1"/>
  <c r="G1440" i="19" a="1"/>
  <c r="G1440" i="19" s="1"/>
  <c r="E1440" i="19" s="1"/>
  <c r="G1439" i="19" a="1"/>
  <c r="G1439" i="19" s="1"/>
  <c r="E1439" i="19" s="1"/>
  <c r="G1543" i="19" a="1"/>
  <c r="G1543" i="19" s="1"/>
  <c r="E1543" i="19" s="1"/>
  <c r="G1488" i="19" a="1"/>
  <c r="G1488" i="19" s="1"/>
  <c r="E1488" i="19" s="1"/>
  <c r="G1489" i="19" a="1"/>
  <c r="G1489" i="19" s="1"/>
  <c r="E1489" i="19" s="1"/>
  <c r="G1408" i="19" a="1"/>
  <c r="G1408" i="19" s="1"/>
  <c r="E1408" i="19" s="1"/>
  <c r="G1452" i="19" a="1"/>
  <c r="G1452" i="19" s="1"/>
  <c r="E1452" i="19" s="1"/>
  <c r="G1453" i="19" a="1"/>
  <c r="G1453" i="19" s="1"/>
  <c r="E1453" i="19" s="1"/>
  <c r="G1560" i="19" a="1"/>
  <c r="G1560" i="19" s="1"/>
  <c r="E1560" i="19" s="1"/>
  <c r="G1559" i="19" a="1"/>
  <c r="G1559" i="19" s="1"/>
  <c r="E1559" i="19" s="1"/>
  <c r="G1505" i="19" a="1"/>
  <c r="G1505" i="19" s="1"/>
  <c r="E1505" i="19" s="1"/>
  <c r="G1521" i="19" a="1"/>
  <c r="G1521" i="19" s="1"/>
  <c r="E1521" i="19" s="1"/>
  <c r="G1346" i="19" a="1"/>
  <c r="G1346" i="19" s="1"/>
  <c r="E1346" i="19" s="1"/>
  <c r="G1378" i="19" a="1"/>
  <c r="G1378" i="19" s="1"/>
  <c r="E1378" i="19" s="1"/>
  <c r="G1424" i="19" a="1"/>
  <c r="G1424" i="19" s="1"/>
  <c r="E1424" i="19" s="1"/>
  <c r="G1356" i="19" a="1"/>
  <c r="G1356" i="19" s="1"/>
  <c r="E1356" i="19" s="1"/>
  <c r="G1377" i="19" a="1"/>
  <c r="G1377" i="19" s="1"/>
  <c r="E1377" i="19" s="1"/>
  <c r="G1425" i="19" a="1"/>
  <c r="G1425" i="19" s="1"/>
  <c r="E1425" i="19" s="1"/>
  <c r="G1357" i="19" a="1"/>
  <c r="G1357" i="19" s="1"/>
  <c r="E1357" i="19" s="1"/>
  <c r="G1528" i="19" a="1"/>
  <c r="G1528" i="19" s="1"/>
  <c r="E1528" i="19" s="1"/>
  <c r="G1418" i="19" a="1"/>
  <c r="G1418" i="19" s="1"/>
  <c r="E1418" i="19" s="1"/>
  <c r="G1571" i="19" a="1"/>
  <c r="G1571" i="19" s="1"/>
  <c r="E1571" i="19" s="1"/>
  <c r="G1570" i="19" a="1"/>
  <c r="G1570" i="19" s="1"/>
  <c r="E1570" i="19" s="1"/>
  <c r="G1483" i="19" a="1"/>
  <c r="G1483" i="19" s="1"/>
  <c r="E1483" i="19" s="1"/>
  <c r="G1435" i="19" a="1"/>
  <c r="G1435" i="19" s="1"/>
  <c r="E1435" i="19" s="1"/>
  <c r="G1369" i="19" a="1"/>
  <c r="G1369" i="19" s="1"/>
  <c r="E1369" i="19" s="1"/>
  <c r="G1390" i="19" a="1"/>
  <c r="G1390" i="19" s="1"/>
  <c r="E1390" i="19" s="1"/>
  <c r="G1436" i="19" a="1"/>
  <c r="G1436" i="19" s="1"/>
  <c r="E1436" i="19" s="1"/>
  <c r="G1540" i="19" a="1"/>
  <c r="G1540" i="19" s="1"/>
  <c r="E1540" i="19" s="1"/>
  <c r="G1541" i="19" a="1"/>
  <c r="G1541" i="19" s="1"/>
  <c r="E1541" i="19" s="1"/>
  <c r="G1399" i="19" a="1"/>
  <c r="G1399" i="19" s="1"/>
  <c r="E1399" i="19" s="1"/>
  <c r="G1550" i="19" a="1"/>
  <c r="G1550" i="19" s="1"/>
  <c r="E1550" i="19" s="1"/>
  <c r="G1454" i="19" a="1"/>
  <c r="G1454" i="19" s="1"/>
  <c r="E1454" i="19" s="1"/>
  <c r="G1409" i="19" a="1"/>
  <c r="G1409" i="19" s="1"/>
  <c r="E1409" i="19" s="1"/>
  <c r="G1455" i="19" a="1"/>
  <c r="G1455" i="19" s="1"/>
  <c r="E1455" i="19" s="1"/>
  <c r="G1561" i="19" a="1"/>
  <c r="G1561" i="19" s="1"/>
  <c r="E1561" i="19" s="1"/>
  <c r="G1548" i="19" a="1"/>
  <c r="G1548" i="19" s="1"/>
  <c r="E1548" i="19" s="1"/>
  <c r="G1549" i="19" a="1"/>
  <c r="G1549" i="19" s="1"/>
  <c r="E1549" i="19" s="1"/>
  <c r="G1398" i="19" a="1"/>
  <c r="G1398" i="19" s="1"/>
  <c r="E1398" i="19" s="1"/>
  <c r="G1387" i="19" a="1"/>
  <c r="G1387" i="19" s="1"/>
  <c r="E1387" i="19" s="1"/>
  <c r="G1365" i="19" a="1"/>
  <c r="G1365" i="19" s="1"/>
  <c r="E1365" i="19" s="1"/>
  <c r="G1536" i="19" a="1"/>
  <c r="G1536" i="19" s="1"/>
  <c r="E1536" i="19" s="1"/>
  <c r="G1433" i="19" a="1"/>
  <c r="G1433" i="19" s="1"/>
  <c r="E1433" i="19" s="1"/>
  <c r="G1434" i="19" a="1"/>
  <c r="G1434" i="19" s="1"/>
  <c r="E1434" i="19" s="1"/>
  <c r="G1368" i="19" a="1"/>
  <c r="G1368" i="19" s="1"/>
  <c r="E1368" i="19" s="1"/>
  <c r="G1389" i="19" a="1"/>
  <c r="G1389" i="19" s="1"/>
  <c r="E1389" i="19" s="1"/>
  <c r="G1512" i="19" a="1"/>
  <c r="G1512" i="19" s="1"/>
  <c r="E1512" i="19" s="1"/>
  <c r="G1493" i="19" a="1"/>
  <c r="G1493" i="19" s="1"/>
  <c r="E1493" i="19" s="1"/>
  <c r="G1470" i="19" a="1"/>
  <c r="G1470" i="19" s="1"/>
  <c r="E1470" i="19" s="1"/>
  <c r="G1471" i="19" a="1"/>
  <c r="G1471" i="19" s="1"/>
  <c r="E1471" i="19" s="1"/>
  <c r="G1576" i="19" a="1"/>
  <c r="G1576" i="19" s="1"/>
  <c r="E1576" i="19" s="1"/>
  <c r="G1386" i="19" a="1"/>
  <c r="G1386" i="19" s="1"/>
  <c r="E1386" i="19" s="1"/>
  <c r="G1535" i="19" a="1"/>
  <c r="G1535" i="19" s="1"/>
  <c r="E1535" i="19" s="1"/>
  <c r="G1487" i="19" a="1"/>
  <c r="G1487" i="19" s="1"/>
  <c r="E1487" i="19" s="1"/>
  <c r="G1337" i="19" a="1"/>
  <c r="G1337" i="19" s="1"/>
  <c r="E1337" i="19" s="1"/>
  <c r="G1481" i="19" a="1"/>
  <c r="G1481" i="19" s="1"/>
  <c r="E1481" i="19" s="1"/>
  <c r="G1482" i="19" a="1"/>
  <c r="G1482" i="19" s="1"/>
  <c r="E1482" i="19" s="1"/>
  <c r="G1447" i="19" a="1"/>
  <c r="G1447" i="19" s="1"/>
  <c r="E1447" i="19" s="1"/>
  <c r="G1404" i="19" a="1"/>
  <c r="G1404" i="19" s="1"/>
  <c r="E1404" i="19" s="1"/>
  <c r="G1405" i="19" a="1"/>
  <c r="G1405" i="19" s="1"/>
  <c r="E1405" i="19" s="1"/>
  <c r="G1446" i="19" a="1"/>
  <c r="G1446" i="19" s="1"/>
  <c r="E1446" i="19" s="1"/>
  <c r="G1557" i="19" a="1"/>
  <c r="G1557" i="19" s="1"/>
  <c r="E1557" i="19" s="1"/>
  <c r="G1556" i="19" a="1"/>
  <c r="G1556" i="19" s="1"/>
  <c r="E1556" i="19" s="1"/>
  <c r="G1380" i="19" a="1"/>
  <c r="G1380" i="19" s="1"/>
  <c r="E1380" i="19" s="1"/>
  <c r="G1358" i="19" a="1"/>
  <c r="G1358" i="19" s="1"/>
  <c r="E1358" i="19" s="1"/>
  <c r="G1347" i="19" a="1"/>
  <c r="G1347" i="19" s="1"/>
  <c r="E1347" i="19" s="1"/>
  <c r="G1379" i="19" a="1"/>
  <c r="G1379" i="19" s="1"/>
  <c r="E1379" i="19" s="1"/>
  <c r="G1530" i="19" a="1"/>
  <c r="G1530" i="19" s="1"/>
  <c r="E1530" i="19" s="1"/>
  <c r="G1343" i="19" a="1"/>
  <c r="G1343" i="19" s="1"/>
  <c r="E1343" i="19" s="1"/>
  <c r="G1359" i="19" a="1"/>
  <c r="G1359" i="19" s="1"/>
  <c r="E1359" i="19" s="1"/>
  <c r="G1529" i="19" a="1"/>
  <c r="G1529" i="19" s="1"/>
  <c r="E1529" i="19" s="1"/>
  <c r="G1428" i="19" a="1"/>
  <c r="G1428" i="19" s="1"/>
  <c r="E1428" i="19" s="1"/>
  <c r="G1362" i="19" a="1"/>
  <c r="G1362" i="19" s="1"/>
  <c r="E1362" i="19" s="1"/>
  <c r="G1385" i="19" a="1"/>
  <c r="G1385" i="19" s="1"/>
  <c r="E1385" i="19" s="1"/>
  <c r="G1351" i="19" a="1"/>
  <c r="G1351" i="19" s="1"/>
  <c r="E1351" i="19" s="1"/>
  <c r="G1429" i="19" a="1"/>
  <c r="G1429" i="19" s="1"/>
  <c r="E1429" i="19" s="1"/>
  <c r="G1532" i="19" a="1"/>
  <c r="G1532" i="19" s="1"/>
  <c r="E1532" i="19" s="1"/>
  <c r="G1363" i="19" a="1"/>
  <c r="G1363" i="19" s="1"/>
  <c r="E1363" i="19" s="1"/>
  <c r="G1350" i="19" a="1"/>
  <c r="G1350" i="19" s="1"/>
  <c r="E1350" i="19" s="1"/>
  <c r="G1486" i="19" a="1"/>
  <c r="G1486" i="19" s="1"/>
  <c r="E1486" i="19" s="1"/>
  <c r="G1485" i="19" a="1"/>
  <c r="G1485" i="19" s="1"/>
  <c r="E1485" i="19" s="1"/>
  <c r="G1490" i="19" a="1"/>
  <c r="G1490" i="19" s="1"/>
  <c r="E1490" i="19" s="1"/>
  <c r="G1491" i="19" a="1"/>
  <c r="G1491" i="19" s="1"/>
  <c r="E1491" i="19" s="1"/>
  <c r="G1492" i="19" a="1"/>
  <c r="G1492" i="19" s="1"/>
  <c r="E1492" i="19" s="1"/>
  <c r="G1401" i="19" a="1"/>
  <c r="G1401" i="19" s="1"/>
  <c r="E1401" i="19" s="1"/>
  <c r="G1400" i="19" a="1"/>
  <c r="G1400" i="19" s="1"/>
  <c r="E1400" i="19" s="1"/>
  <c r="G1552" i="19" a="1"/>
  <c r="G1552" i="19" s="1"/>
  <c r="E1552" i="19" s="1"/>
  <c r="G1553" i="19" a="1"/>
  <c r="G1553" i="19" s="1"/>
  <c r="E1553" i="19" s="1"/>
  <c r="G1469" i="19" a="1"/>
  <c r="G1469" i="19" s="1"/>
  <c r="E1469" i="19" s="1"/>
  <c r="G1575" i="19" a="1"/>
  <c r="G1575" i="19" s="1"/>
  <c r="E1575" i="19" s="1"/>
  <c r="G1523" i="19" a="1"/>
  <c r="G1523" i="19" s="1"/>
  <c r="E1523" i="19" s="1"/>
  <c r="G1524" i="19" a="1"/>
  <c r="G1524" i="19" s="1"/>
  <c r="E1524" i="19" s="1"/>
  <c r="G1484" i="19" a="1"/>
  <c r="G1484" i="19" s="1"/>
  <c r="E1484" i="19" s="1"/>
  <c r="G1551" i="19" a="1"/>
  <c r="G1551" i="19" s="1"/>
  <c r="E1551" i="19" s="1"/>
  <c r="G1503" i="19" a="1"/>
  <c r="G1503" i="19" s="1"/>
  <c r="E1503" i="19" s="1"/>
  <c r="G1396" i="19" a="1"/>
  <c r="G1396" i="19" s="1"/>
  <c r="E1396" i="19" s="1"/>
  <c r="G1397" i="19" a="1"/>
  <c r="G1397" i="19" s="1"/>
  <c r="E1397" i="19" s="1"/>
  <c r="G1547" i="19" a="1"/>
  <c r="G1547" i="19" s="1"/>
  <c r="E1547" i="19" s="1"/>
  <c r="G1506" i="19" a="1"/>
  <c r="G1506" i="19" s="1"/>
  <c r="E1506" i="19" s="1"/>
  <c r="G1507" i="19" a="1"/>
  <c r="G1507" i="19" s="1"/>
  <c r="E1507" i="19" s="1"/>
  <c r="G1554" i="19" a="1"/>
  <c r="G1554" i="19" s="1"/>
  <c r="E1554" i="19" s="1"/>
  <c r="G1504" i="19" a="1"/>
  <c r="G1504" i="19" s="1"/>
  <c r="E1504" i="19" s="1"/>
  <c r="G1574" i="19" a="1"/>
  <c r="G1574" i="19" s="1"/>
  <c r="E1574" i="19" s="1"/>
  <c r="G1514" i="19" a="1"/>
  <c r="G1514" i="19" s="1"/>
  <c r="E1514" i="19" s="1"/>
  <c r="G1472" i="19" a="1"/>
  <c r="G1472" i="19" s="1"/>
  <c r="E1472" i="19" s="1"/>
  <c r="G1577" i="19" a="1"/>
  <c r="G1577" i="19" s="1"/>
  <c r="E1577" i="19" s="1"/>
  <c r="G1426" i="19" a="1"/>
  <c r="G1426" i="19" s="1"/>
  <c r="E1426" i="19" s="1"/>
  <c r="G1360" i="19" a="1"/>
  <c r="G1360" i="19" s="1"/>
  <c r="E1360" i="19" s="1"/>
  <c r="G1383" i="19" a="1"/>
  <c r="G1383" i="19" s="1"/>
  <c r="E1383" i="19" s="1"/>
  <c r="G1349" i="19" a="1"/>
  <c r="G1349" i="19" s="1"/>
  <c r="E1349" i="19" s="1"/>
  <c r="G1427" i="19" a="1"/>
  <c r="G1427" i="19" s="1"/>
  <c r="E1427" i="19" s="1"/>
  <c r="G1361" i="19" a="1"/>
  <c r="G1361" i="19" s="1"/>
  <c r="E1361" i="19" s="1"/>
  <c r="G1384" i="19" a="1"/>
  <c r="G1384" i="19" s="1"/>
  <c r="E1384" i="19" s="1"/>
  <c r="G1438" i="19" a="1"/>
  <c r="G1438" i="19" s="1"/>
  <c r="E1438" i="19" s="1"/>
  <c r="G1370" i="19" a="1"/>
  <c r="G1370" i="19" s="1"/>
  <c r="E1370" i="19" s="1"/>
  <c r="G1391" i="19" a="1"/>
  <c r="G1391" i="19" s="1"/>
  <c r="E1391" i="19" s="1"/>
  <c r="G1437" i="19" a="1"/>
  <c r="G1437" i="19" s="1"/>
  <c r="E1437" i="19" s="1"/>
  <c r="G1542" i="19" a="1"/>
  <c r="G1542" i="19" s="1"/>
  <c r="E1542" i="19" s="1"/>
  <c r="G1372" i="19" a="1"/>
  <c r="G1372" i="19" s="1"/>
  <c r="E1372" i="19" s="1"/>
  <c r="G1393" i="19" a="1"/>
  <c r="G1393" i="19" s="1"/>
  <c r="E1393" i="19" s="1"/>
  <c r="G1441" i="19" a="1"/>
  <c r="G1441" i="19" s="1"/>
  <c r="E1441" i="19" s="1"/>
  <c r="G1373" i="19" a="1"/>
  <c r="G1373" i="19" s="1"/>
  <c r="E1373" i="19" s="1"/>
  <c r="G1544" i="19" a="1"/>
  <c r="G1544" i="19" s="1"/>
  <c r="E1544" i="19" s="1"/>
  <c r="G1537" i="19" a="1"/>
  <c r="G1537" i="19" s="1"/>
  <c r="E1537" i="19" s="1"/>
  <c r="G1538" i="19" a="1"/>
  <c r="G1538" i="19" s="1"/>
  <c r="E1538" i="19" s="1"/>
  <c r="G1366" i="19" a="1"/>
  <c r="G1366" i="19" s="1"/>
  <c r="E1366" i="19" s="1"/>
  <c r="G1460" i="19" a="1"/>
  <c r="G1460" i="19" s="1"/>
  <c r="E1460" i="19" s="1"/>
  <c r="G1461" i="19" a="1"/>
  <c r="G1461" i="19" s="1"/>
  <c r="E1461" i="19" s="1"/>
  <c r="G1376" i="19" a="1"/>
  <c r="G1376" i="19" s="1"/>
  <c r="E1376" i="19" s="1"/>
  <c r="G1342" i="19" a="1"/>
  <c r="G1342" i="19" s="1"/>
  <c r="E1342" i="19" s="1"/>
  <c r="G1422" i="19" a="1"/>
  <c r="G1422" i="19" s="1"/>
  <c r="E1422" i="19" s="1"/>
  <c r="G1375" i="19" a="1"/>
  <c r="G1375" i="19" s="1"/>
  <c r="E1375" i="19" s="1"/>
  <c r="G1423" i="19" a="1"/>
  <c r="G1423" i="19" s="1"/>
  <c r="E1423" i="19" s="1"/>
  <c r="G1341" i="19" a="1"/>
  <c r="G1341" i="19" s="1"/>
  <c r="E1341" i="19" s="1"/>
  <c r="G1527" i="19" a="1"/>
  <c r="G1527" i="19" s="1"/>
  <c r="E1527" i="19" s="1"/>
  <c r="G1519" i="19" a="1"/>
  <c r="G1519" i="19" s="1"/>
  <c r="E1519" i="19" s="1"/>
  <c r="G1501" i="19" a="1"/>
  <c r="G1501" i="19" s="1"/>
  <c r="E1501" i="19" s="1"/>
  <c r="G1410" i="19" a="1"/>
  <c r="G1410" i="19" s="1"/>
  <c r="E1410" i="19" s="1"/>
  <c r="G1456" i="19" a="1"/>
  <c r="G1456" i="19" s="1"/>
  <c r="E1456" i="19" s="1"/>
  <c r="G1457" i="19" a="1"/>
  <c r="G1457" i="19" s="1"/>
  <c r="E1457" i="19" s="1"/>
  <c r="G1479" i="19" a="1"/>
  <c r="G1479" i="19" s="1"/>
  <c r="E1479" i="19" s="1"/>
  <c r="G1480" i="19" a="1"/>
  <c r="G1480" i="19" s="1"/>
  <c r="E1480" i="19" s="1"/>
  <c r="G1348" i="19" a="1"/>
  <c r="G1348" i="19" s="1"/>
  <c r="E1348" i="19" s="1"/>
  <c r="G1381" i="19" a="1"/>
  <c r="G1381" i="19" s="1"/>
  <c r="E1381" i="19" s="1"/>
  <c r="G1531" i="19" a="1"/>
  <c r="G1531" i="19" s="1"/>
  <c r="E1531" i="19" s="1"/>
  <c r="G1382" i="19" a="1"/>
  <c r="G1382" i="19" s="1"/>
  <c r="E1382" i="19" s="1"/>
  <c r="G1580" i="19" a="1"/>
  <c r="G1580" i="19" s="1"/>
  <c r="E1580" i="19" s="1"/>
  <c r="G1581" i="19" a="1"/>
  <c r="G1581" i="19" s="1"/>
  <c r="E1581" i="19" s="1"/>
  <c r="G1499" i="19" a="1"/>
  <c r="G1499" i="19" s="1"/>
  <c r="E1499" i="19" s="1"/>
  <c r="G1498" i="19" a="1"/>
  <c r="G1498" i="19" s="1"/>
  <c r="E1498" i="19" s="1"/>
  <c r="G1522" i="19" a="1"/>
  <c r="G1522" i="19" s="1"/>
  <c r="E1522" i="19" s="1"/>
  <c r="G1474" i="19" a="1"/>
  <c r="G1474" i="19" s="1"/>
  <c r="E1474" i="19" s="1"/>
  <c r="G1582" i="19" a="1"/>
  <c r="G1582" i="19" s="1"/>
  <c r="E1582" i="19" s="1"/>
  <c r="G1473" i="19" a="1"/>
  <c r="G1473" i="19" s="1"/>
  <c r="E1473" i="19" s="1"/>
  <c r="G1578" i="19" a="1"/>
  <c r="G1578" i="19" s="1"/>
  <c r="E1578" i="19" s="1"/>
  <c r="G1513" i="19" a="1"/>
  <c r="G1513" i="19" s="1"/>
  <c r="E1513" i="19" s="1"/>
  <c r="G1477" i="19" a="1"/>
  <c r="G1477" i="19" s="1"/>
  <c r="E1477" i="19" s="1"/>
  <c r="G1478" i="19" a="1"/>
  <c r="G1478" i="19" s="1"/>
  <c r="E1478" i="19" s="1"/>
  <c r="G1515" i="19" a="1"/>
  <c r="G1515" i="19" s="1"/>
  <c r="E1515" i="19" s="1"/>
  <c r="G1415" i="19" a="1"/>
  <c r="G1415" i="19" s="1"/>
  <c r="E1415" i="19" s="1"/>
  <c r="G1463" i="19" a="1"/>
  <c r="G1463" i="19" s="1"/>
  <c r="E1463" i="19" s="1"/>
  <c r="G1416" i="19" a="1"/>
  <c r="G1416" i="19" s="1"/>
  <c r="E1416" i="19" s="1"/>
  <c r="G1464" i="19" a="1"/>
  <c r="G1464" i="19" s="1"/>
  <c r="E1464" i="19" s="1"/>
  <c r="G1567" i="19" a="1"/>
  <c r="G1567" i="19" s="1"/>
  <c r="E1567" i="19" s="1"/>
  <c r="G1566" i="19" a="1"/>
  <c r="G1566" i="19" s="1"/>
  <c r="E1566" i="19" s="1"/>
  <c r="G1497" i="19" a="1"/>
  <c r="G1497" i="19" s="1"/>
  <c r="E1497" i="19" s="1"/>
  <c r="G1467" i="19" a="1"/>
  <c r="G1467" i="19" s="1"/>
  <c r="E1467" i="19" s="1"/>
  <c r="G1468" i="19" a="1"/>
  <c r="G1468" i="19" s="1"/>
  <c r="E1468" i="19" s="1"/>
  <c r="G1573" i="19" a="1"/>
  <c r="G1573" i="19" s="1"/>
  <c r="E1573" i="19" s="1"/>
  <c r="G1508" i="19" a="1"/>
  <c r="G1508" i="19" s="1"/>
  <c r="E1508" i="19" s="1"/>
  <c r="G1509" i="19" a="1"/>
  <c r="G1509" i="19" s="1"/>
  <c r="E1509" i="19" s="1"/>
  <c r="G1500" i="19" a="1"/>
  <c r="G1500" i="19" s="1"/>
  <c r="E1500" i="19" s="1"/>
  <c r="G1579" i="19" a="1"/>
  <c r="G1579" i="19" s="1"/>
  <c r="E1579" i="19" s="1"/>
  <c r="G1419" i="19" a="1"/>
  <c r="G1419" i="19" s="1"/>
  <c r="E1419" i="19" s="1"/>
  <c r="G1466" i="19" a="1"/>
  <c r="G1466" i="19" s="1"/>
  <c r="E1466" i="19" s="1"/>
  <c r="G1572" i="19" a="1"/>
  <c r="G1572" i="19" s="1"/>
  <c r="E1572" i="19" s="1"/>
  <c r="G1520" i="19" a="1"/>
  <c r="G1520" i="19" s="1"/>
  <c r="E1520" i="19" s="1"/>
  <c r="G1364" i="19" a="1"/>
  <c r="G1364" i="19" s="1"/>
  <c r="E1364" i="19" s="1"/>
  <c r="G1431" i="19" a="1"/>
  <c r="G1431" i="19" s="1"/>
  <c r="E1431" i="19" s="1"/>
  <c r="G1352" i="19" a="1"/>
  <c r="G1352" i="19" s="1"/>
  <c r="E1352" i="19" s="1"/>
  <c r="G1534" i="19" a="1"/>
  <c r="G1534" i="19" s="1"/>
  <c r="E1534" i="19" s="1"/>
  <c r="G1430" i="19" a="1"/>
  <c r="G1430" i="19" s="1"/>
  <c r="E1430" i="19" s="1"/>
  <c r="G1533" i="19" a="1"/>
  <c r="G1533" i="19" s="1"/>
  <c r="E1533" i="19" s="1"/>
  <c r="G1476" i="19" a="1"/>
  <c r="G1476" i="19" s="1"/>
  <c r="E1476" i="19" s="1"/>
  <c r="G1475" i="19" a="1"/>
  <c r="G1475" i="19" s="1"/>
  <c r="E1475" i="19" s="1"/>
  <c r="G1451" i="19" a="1"/>
  <c r="G1451" i="19" s="1"/>
  <c r="E1451" i="19" s="1"/>
  <c r="G1450" i="19" a="1"/>
  <c r="G1450" i="19" s="1"/>
  <c r="E1450" i="19" s="1"/>
  <c r="G1407" i="19" a="1"/>
  <c r="G1407" i="19" s="1"/>
  <c r="E1407" i="19" s="1"/>
  <c r="G1449" i="19" a="1"/>
  <c r="G1449" i="19" s="1"/>
  <c r="E1449" i="19" s="1"/>
  <c r="G1406" i="19" a="1"/>
  <c r="G1406" i="19" s="1"/>
  <c r="E1406" i="19" s="1"/>
  <c r="G1448" i="19" a="1"/>
  <c r="G1448" i="19" s="1"/>
  <c r="E1448" i="19" s="1"/>
  <c r="G1558" i="19" a="1"/>
  <c r="G1558" i="19" s="1"/>
  <c r="E1558" i="19" s="1"/>
  <c r="G1564" i="19" a="1"/>
  <c r="G1564" i="19" s="1"/>
  <c r="E1564" i="19" s="1"/>
  <c r="G1414" i="19" a="1"/>
  <c r="G1414" i="19" s="1"/>
  <c r="E1414" i="19" s="1"/>
  <c r="G1565" i="19" a="1"/>
  <c r="G1565" i="19" s="1"/>
  <c r="E1565" i="19" s="1"/>
  <c r="G1462" i="19" a="1"/>
  <c r="G1462" i="19" s="1"/>
  <c r="E1462" i="19" s="1"/>
  <c r="G1496" i="19" a="1"/>
  <c r="G1496" i="19" s="1"/>
  <c r="E1496" i="19" s="1"/>
  <c r="G1421" i="19" a="1"/>
  <c r="G1421" i="19" s="1"/>
  <c r="E1421" i="19" s="1"/>
  <c r="G1502" i="19" a="1"/>
  <c r="G1502" i="19" s="1"/>
  <c r="E1502" i="19" s="1"/>
  <c r="G1394" i="19" a="1"/>
  <c r="G1394" i="19" s="1"/>
  <c r="E1394" i="19" s="1"/>
  <c r="G1374" i="19" a="1"/>
  <c r="G1374" i="19" s="1"/>
  <c r="E1374" i="19" s="1"/>
  <c r="G1395" i="19" a="1"/>
  <c r="G1395" i="19" s="1"/>
  <c r="E1395" i="19" s="1"/>
  <c r="G1545" i="19" a="1"/>
  <c r="G1545" i="19" s="1"/>
  <c r="E1545" i="19" s="1"/>
  <c r="G1546" i="19" a="1"/>
  <c r="G1546" i="19" s="1"/>
  <c r="E1546" i="19" s="1"/>
  <c r="G1511" i="19" a="1"/>
  <c r="G1511" i="19" s="1"/>
  <c r="E1511" i="19" s="1"/>
  <c r="G1510" i="19" a="1"/>
  <c r="G1510" i="19" s="1"/>
  <c r="E1510" i="19" s="1"/>
  <c r="G1518" i="19" a="1"/>
  <c r="G1518" i="19" s="1"/>
  <c r="E1518" i="19" s="1"/>
  <c r="G1354" i="19" a="1"/>
  <c r="G1354" i="19" s="1"/>
  <c r="E1354" i="19" s="1"/>
  <c r="G1444" i="19" a="1"/>
  <c r="G1444" i="19" s="1"/>
  <c r="E1444" i="19" s="1"/>
  <c r="G1445" i="19" a="1"/>
  <c r="G1445" i="19" s="1"/>
  <c r="E1445" i="19" s="1"/>
  <c r="G1555" i="19" a="1"/>
  <c r="G1555" i="19" s="1"/>
  <c r="E1555" i="19" s="1"/>
  <c r="G1417" i="19" a="1"/>
  <c r="G1417" i="19" s="1"/>
  <c r="E1417" i="19" s="1"/>
  <c r="G1465" i="19" a="1"/>
  <c r="G1465" i="19" s="1"/>
  <c r="E1465" i="19" s="1"/>
  <c r="G1569" i="19" a="1"/>
  <c r="G1569" i="19" s="1"/>
  <c r="E1569" i="19" s="1"/>
  <c r="G1568" i="19" a="1"/>
  <c r="G1568" i="19" s="1"/>
  <c r="E1568" i="19" s="1"/>
  <c r="G1367" i="19" a="1"/>
  <c r="G1367" i="19" s="1"/>
  <c r="E1367" i="19" s="1"/>
  <c r="G1388" i="19" a="1"/>
  <c r="G1388" i="19" s="1"/>
  <c r="E1388" i="19" s="1"/>
  <c r="G1432" i="19" a="1"/>
  <c r="G1432" i="19" s="1"/>
  <c r="E1432" i="19" s="1"/>
  <c r="G1539" i="19" a="1"/>
  <c r="G1539" i="19" s="1"/>
  <c r="E1539" i="19" s="1"/>
  <c r="G1403" i="19" a="1"/>
  <c r="G1403" i="19" s="1"/>
  <c r="E1403" i="19" s="1"/>
  <c r="G1442" i="19" a="1"/>
  <c r="G1442" i="19" s="1"/>
  <c r="E1442" i="19" s="1"/>
  <c r="G1443" i="19" a="1"/>
  <c r="G1443" i="19" s="1"/>
  <c r="E1443" i="19" s="1"/>
  <c r="G1402" i="19" a="1"/>
  <c r="G1402" i="19" s="1"/>
  <c r="E1402" i="19" s="1"/>
  <c r="G1516" i="19" a="1"/>
  <c r="G1516" i="19" s="1"/>
  <c r="E1516" i="19" s="1"/>
  <c r="G1494" i="19" a="1"/>
  <c r="G1494" i="19" s="1"/>
  <c r="E1494" i="19" s="1"/>
  <c r="G1345" i="19" a="1"/>
  <c r="G1345" i="19" s="1"/>
  <c r="E1345" i="19" s="1"/>
  <c r="G1517" i="19" a="1"/>
  <c r="G1517" i="19" s="1"/>
  <c r="E1517" i="19" s="1"/>
  <c r="G1338" i="19" a="1"/>
  <c r="G1338" i="19" s="1"/>
  <c r="E1338" i="19" s="1"/>
  <c r="G1325" i="19" a="1"/>
  <c r="G1325" i="19" s="1"/>
  <c r="E1325" i="19" s="1"/>
  <c r="G1309" i="19" a="1"/>
  <c r="G1309" i="19" s="1"/>
  <c r="E1309" i="19" s="1"/>
  <c r="G1293" i="19" a="1"/>
  <c r="G1293" i="19" s="1"/>
  <c r="E1293" i="19" s="1"/>
  <c r="G1277" i="19" a="1"/>
  <c r="G1277" i="19" s="1"/>
  <c r="E1277" i="19" s="1"/>
  <c r="G1261" i="19" a="1"/>
  <c r="G1261" i="19" s="1"/>
  <c r="E1261" i="19" s="1"/>
  <c r="G1245" i="19" a="1"/>
  <c r="G1245" i="19" s="1"/>
  <c r="E1245" i="19" s="1"/>
  <c r="G1229" i="19" a="1"/>
  <c r="G1229" i="19" s="1"/>
  <c r="E1229" i="19" s="1"/>
  <c r="G1334" i="19" a="1"/>
  <c r="G1334" i="19" s="1"/>
  <c r="E1334" i="19" s="1"/>
  <c r="G1318" i="19" a="1"/>
  <c r="G1318" i="19" s="1"/>
  <c r="E1318" i="19" s="1"/>
  <c r="G1302" i="19" a="1"/>
  <c r="G1302" i="19" s="1"/>
  <c r="E1302" i="19" s="1"/>
  <c r="G1286" i="19" a="1"/>
  <c r="G1286" i="19" s="1"/>
  <c r="E1286" i="19" s="1"/>
  <c r="G1270" i="19" a="1"/>
  <c r="G1270" i="19" s="1"/>
  <c r="E1270" i="19" s="1"/>
  <c r="G1254" i="19" a="1"/>
  <c r="G1254" i="19" s="1"/>
  <c r="E1254" i="19" s="1"/>
  <c r="G1238" i="19" a="1"/>
  <c r="G1238" i="19" s="1"/>
  <c r="E1238" i="19" s="1"/>
  <c r="G1222" i="19" a="1"/>
  <c r="G1222" i="19" s="1"/>
  <c r="E1222" i="19" s="1"/>
  <c r="G1206" i="19" a="1"/>
  <c r="G1206" i="19" s="1"/>
  <c r="E1206" i="19" s="1"/>
  <c r="G1190" i="19" a="1"/>
  <c r="G1190" i="19" s="1"/>
  <c r="E1190" i="19" s="1"/>
  <c r="G1174" i="19" a="1"/>
  <c r="G1174" i="19" s="1"/>
  <c r="E1174" i="19" s="1"/>
  <c r="G1158" i="19" a="1"/>
  <c r="G1158" i="19" s="1"/>
  <c r="E1158" i="19" s="1"/>
  <c r="G1142" i="19" a="1"/>
  <c r="G1142" i="19" s="1"/>
  <c r="E1142" i="19" s="1"/>
  <c r="G1126" i="19" a="1"/>
  <c r="G1126" i="19" s="1"/>
  <c r="E1126" i="19" s="1"/>
  <c r="G1327" i="19" a="1"/>
  <c r="G1327" i="19" s="1"/>
  <c r="E1327" i="19" s="1"/>
  <c r="G1311" i="19" a="1"/>
  <c r="G1311" i="19" s="1"/>
  <c r="E1311" i="19" s="1"/>
  <c r="G1295" i="19" a="1"/>
  <c r="G1295" i="19" s="1"/>
  <c r="E1295" i="19" s="1"/>
  <c r="G1279" i="19" a="1"/>
  <c r="G1279" i="19" s="1"/>
  <c r="E1279" i="19" s="1"/>
  <c r="G1263" i="19" a="1"/>
  <c r="G1263" i="19" s="1"/>
  <c r="E1263" i="19" s="1"/>
  <c r="G1247" i="19" a="1"/>
  <c r="G1247" i="19" s="1"/>
  <c r="E1247" i="19" s="1"/>
  <c r="G1231" i="19" a="1"/>
  <c r="G1231" i="19" s="1"/>
  <c r="E1231" i="19" s="1"/>
  <c r="G1215" i="19" a="1"/>
  <c r="G1215" i="19" s="1"/>
  <c r="E1215" i="19" s="1"/>
  <c r="G1199" i="19" a="1"/>
  <c r="G1199" i="19" s="1"/>
  <c r="E1199" i="19" s="1"/>
  <c r="G1320" i="19" a="1"/>
  <c r="G1320" i="19" s="1"/>
  <c r="E1320" i="19" s="1"/>
  <c r="G1304" i="19" a="1"/>
  <c r="G1304" i="19" s="1"/>
  <c r="E1304" i="19" s="1"/>
  <c r="G1288" i="19" a="1"/>
  <c r="G1288" i="19" s="1"/>
  <c r="E1288" i="19" s="1"/>
  <c r="G1272" i="19" a="1"/>
  <c r="G1272" i="19" s="1"/>
  <c r="E1272" i="19" s="1"/>
  <c r="G1256" i="19" a="1"/>
  <c r="G1256" i="19" s="1"/>
  <c r="E1256" i="19" s="1"/>
  <c r="G1240" i="19" a="1"/>
  <c r="G1240" i="19" s="1"/>
  <c r="E1240" i="19" s="1"/>
  <c r="G1224" i="19" a="1"/>
  <c r="G1224" i="19" s="1"/>
  <c r="E1224" i="19" s="1"/>
  <c r="G1208" i="19" a="1"/>
  <c r="G1208" i="19" s="1"/>
  <c r="E1208" i="19" s="1"/>
  <c r="G1192" i="19" a="1"/>
  <c r="G1192" i="19" s="1"/>
  <c r="E1192" i="19" s="1"/>
  <c r="G1176" i="19" a="1"/>
  <c r="G1176" i="19" s="1"/>
  <c r="E1176" i="19" s="1"/>
  <c r="G1329" i="19" a="1"/>
  <c r="G1329" i="19" s="1"/>
  <c r="E1329" i="19" s="1"/>
  <c r="G1313" i="19" a="1"/>
  <c r="G1313" i="19" s="1"/>
  <c r="E1313" i="19" s="1"/>
  <c r="G1297" i="19" a="1"/>
  <c r="G1297" i="19" s="1"/>
  <c r="E1297" i="19" s="1"/>
  <c r="G1281" i="19" a="1"/>
  <c r="G1281" i="19" s="1"/>
  <c r="E1281" i="19" s="1"/>
  <c r="G1265" i="19" a="1"/>
  <c r="G1265" i="19" s="1"/>
  <c r="E1265" i="19" s="1"/>
  <c r="G1249" i="19" a="1"/>
  <c r="G1249" i="19" s="1"/>
  <c r="E1249" i="19" s="1"/>
  <c r="G1233" i="19" a="1"/>
  <c r="G1233" i="19" s="1"/>
  <c r="E1233" i="19" s="1"/>
  <c r="G1217" i="19" a="1"/>
  <c r="G1217" i="19" s="1"/>
  <c r="E1217" i="19" s="1"/>
  <c r="G1201" i="19" a="1"/>
  <c r="G1201" i="19" s="1"/>
  <c r="E1201" i="19" s="1"/>
  <c r="G1185" i="19" a="1"/>
  <c r="G1185" i="19" s="1"/>
  <c r="E1185" i="19" s="1"/>
  <c r="G1322" i="19" a="1"/>
  <c r="G1322" i="19" s="1"/>
  <c r="E1322" i="19" s="1"/>
  <c r="G1306" i="19" a="1"/>
  <c r="G1306" i="19" s="1"/>
  <c r="E1306" i="19" s="1"/>
  <c r="G1290" i="19" a="1"/>
  <c r="G1290" i="19" s="1"/>
  <c r="E1290" i="19" s="1"/>
  <c r="G1274" i="19" a="1"/>
  <c r="G1274" i="19" s="1"/>
  <c r="E1274" i="19" s="1"/>
  <c r="G1258" i="19" a="1"/>
  <c r="G1258" i="19" s="1"/>
  <c r="E1258" i="19" s="1"/>
  <c r="G1242" i="19" a="1"/>
  <c r="G1242" i="19" s="1"/>
  <c r="E1242" i="19" s="1"/>
  <c r="G1226" i="19" a="1"/>
  <c r="G1226" i="19" s="1"/>
  <c r="E1226" i="19" s="1"/>
  <c r="G1210" i="19" a="1"/>
  <c r="G1210" i="19" s="1"/>
  <c r="E1210" i="19" s="1"/>
  <c r="G1194" i="19" a="1"/>
  <c r="G1194" i="19" s="1"/>
  <c r="E1194" i="19" s="1"/>
  <c r="G1178" i="19" a="1"/>
  <c r="G1178" i="19" s="1"/>
  <c r="E1178" i="19" s="1"/>
  <c r="G1162" i="19" a="1"/>
  <c r="G1162" i="19" s="1"/>
  <c r="E1162" i="19" s="1"/>
  <c r="G1331" i="19" a="1"/>
  <c r="G1331" i="19" s="1"/>
  <c r="E1331" i="19" s="1"/>
  <c r="G1315" i="19" a="1"/>
  <c r="G1315" i="19" s="1"/>
  <c r="E1315" i="19" s="1"/>
  <c r="G1299" i="19" a="1"/>
  <c r="G1299" i="19" s="1"/>
  <c r="E1299" i="19" s="1"/>
  <c r="G1283" i="19" a="1"/>
  <c r="G1283" i="19" s="1"/>
  <c r="E1283" i="19" s="1"/>
  <c r="G1267" i="19" a="1"/>
  <c r="G1267" i="19" s="1"/>
  <c r="E1267" i="19" s="1"/>
  <c r="G1251" i="19" a="1"/>
  <c r="G1251" i="19" s="1"/>
  <c r="E1251" i="19" s="1"/>
  <c r="G1235" i="19" a="1"/>
  <c r="G1235" i="19" s="1"/>
  <c r="E1235" i="19" s="1"/>
  <c r="G1219" i="19" a="1"/>
  <c r="G1219" i="19" s="1"/>
  <c r="E1219" i="19" s="1"/>
  <c r="G1203" i="19" a="1"/>
  <c r="G1203" i="19" s="1"/>
  <c r="E1203" i="19" s="1"/>
  <c r="G1324" i="19" a="1"/>
  <c r="G1324" i="19" s="1"/>
  <c r="E1324" i="19" s="1"/>
  <c r="G1308" i="19" a="1"/>
  <c r="G1308" i="19" s="1"/>
  <c r="E1308" i="19" s="1"/>
  <c r="G1292" i="19" a="1"/>
  <c r="G1292" i="19" s="1"/>
  <c r="E1292" i="19" s="1"/>
  <c r="G1276" i="19" a="1"/>
  <c r="G1276" i="19" s="1"/>
  <c r="E1276" i="19" s="1"/>
  <c r="G1260" i="19" a="1"/>
  <c r="G1260" i="19" s="1"/>
  <c r="E1260" i="19" s="1"/>
  <c r="G1244" i="19" a="1"/>
  <c r="G1244" i="19" s="1"/>
  <c r="E1244" i="19" s="1"/>
  <c r="G1228" i="19" a="1"/>
  <c r="G1228" i="19" s="1"/>
  <c r="E1228" i="19" s="1"/>
  <c r="G1212" i="19" a="1"/>
  <c r="G1212" i="19" s="1"/>
  <c r="E1212" i="19" s="1"/>
  <c r="G1196" i="19" a="1"/>
  <c r="G1196" i="19" s="1"/>
  <c r="E1196" i="19" s="1"/>
  <c r="G1180" i="19" a="1"/>
  <c r="G1180" i="19" s="1"/>
  <c r="E1180" i="19" s="1"/>
  <c r="G1333" i="19" a="1"/>
  <c r="G1333" i="19" s="1"/>
  <c r="E1333" i="19" s="1"/>
  <c r="G1317" i="19" a="1"/>
  <c r="G1317" i="19" s="1"/>
  <c r="E1317" i="19" s="1"/>
  <c r="G1301" i="19" a="1"/>
  <c r="G1301" i="19" s="1"/>
  <c r="E1301" i="19" s="1"/>
  <c r="G1285" i="19" a="1"/>
  <c r="G1285" i="19" s="1"/>
  <c r="E1285" i="19" s="1"/>
  <c r="G1269" i="19" a="1"/>
  <c r="G1269" i="19" s="1"/>
  <c r="E1269" i="19" s="1"/>
  <c r="G1253" i="19" a="1"/>
  <c r="G1253" i="19" s="1"/>
  <c r="E1253" i="19" s="1"/>
  <c r="G1237" i="19" a="1"/>
  <c r="G1237" i="19" s="1"/>
  <c r="E1237" i="19" s="1"/>
  <c r="G1221" i="19" a="1"/>
  <c r="G1221" i="19" s="1"/>
  <c r="E1221" i="19" s="1"/>
  <c r="G1205" i="19" a="1"/>
  <c r="G1205" i="19" s="1"/>
  <c r="E1205" i="19" s="1"/>
  <c r="G1326" i="19" a="1"/>
  <c r="G1326" i="19" s="1"/>
  <c r="E1326" i="19" s="1"/>
  <c r="G1319" i="19" a="1"/>
  <c r="G1319" i="19" s="1"/>
  <c r="E1319" i="19" s="1"/>
  <c r="G1303" i="19" a="1"/>
  <c r="G1303" i="19" s="1"/>
  <c r="E1303" i="19" s="1"/>
  <c r="G1287" i="19" a="1"/>
  <c r="G1287" i="19" s="1"/>
  <c r="E1287" i="19" s="1"/>
  <c r="G1271" i="19" a="1"/>
  <c r="G1271" i="19" s="1"/>
  <c r="E1271" i="19" s="1"/>
  <c r="G1255" i="19" a="1"/>
  <c r="G1255" i="19" s="1"/>
  <c r="E1255" i="19" s="1"/>
  <c r="G1239" i="19" a="1"/>
  <c r="G1239" i="19" s="1"/>
  <c r="E1239" i="19" s="1"/>
  <c r="G1223" i="19" a="1"/>
  <c r="G1223" i="19" s="1"/>
  <c r="E1223" i="19" s="1"/>
  <c r="G1328" i="19" a="1"/>
  <c r="G1328" i="19" s="1"/>
  <c r="E1328" i="19" s="1"/>
  <c r="G1312" i="19" a="1"/>
  <c r="G1312" i="19" s="1"/>
  <c r="E1312" i="19" s="1"/>
  <c r="G1296" i="19" a="1"/>
  <c r="G1296" i="19" s="1"/>
  <c r="E1296" i="19" s="1"/>
  <c r="G1280" i="19" a="1"/>
  <c r="G1280" i="19" s="1"/>
  <c r="E1280" i="19" s="1"/>
  <c r="G1264" i="19" a="1"/>
  <c r="G1264" i="19" s="1"/>
  <c r="E1264" i="19" s="1"/>
  <c r="G1321" i="19" a="1"/>
  <c r="G1321" i="19" s="1"/>
  <c r="E1321" i="19" s="1"/>
  <c r="G1305" i="19" a="1"/>
  <c r="G1305" i="19" s="1"/>
  <c r="E1305" i="19" s="1"/>
  <c r="G1289" i="19" a="1"/>
  <c r="G1289" i="19" s="1"/>
  <c r="E1289" i="19" s="1"/>
  <c r="G1273" i="19" a="1"/>
  <c r="G1273" i="19" s="1"/>
  <c r="E1273" i="19" s="1"/>
  <c r="G1257" i="19" a="1"/>
  <c r="G1257" i="19" s="1"/>
  <c r="E1257" i="19" s="1"/>
  <c r="G1241" i="19" a="1"/>
  <c r="G1241" i="19" s="1"/>
  <c r="E1241" i="19" s="1"/>
  <c r="G1225" i="19" a="1"/>
  <c r="G1225" i="19" s="1"/>
  <c r="E1225" i="19" s="1"/>
  <c r="G1209" i="19" a="1"/>
  <c r="G1209" i="19" s="1"/>
  <c r="E1209" i="19" s="1"/>
  <c r="G1193" i="19" a="1"/>
  <c r="G1193" i="19" s="1"/>
  <c r="E1193" i="19" s="1"/>
  <c r="G1330" i="19" a="1"/>
  <c r="G1330" i="19" s="1"/>
  <c r="E1330" i="19" s="1"/>
  <c r="G1314" i="19" a="1"/>
  <c r="G1314" i="19" s="1"/>
  <c r="E1314" i="19" s="1"/>
  <c r="G1298" i="19" a="1"/>
  <c r="G1298" i="19" s="1"/>
  <c r="E1298" i="19" s="1"/>
  <c r="G1282" i="19" a="1"/>
  <c r="G1282" i="19" s="1"/>
  <c r="E1282" i="19" s="1"/>
  <c r="G1266" i="19" a="1"/>
  <c r="G1266" i="19" s="1"/>
  <c r="E1266" i="19" s="1"/>
  <c r="G1250" i="19" a="1"/>
  <c r="G1250" i="19" s="1"/>
  <c r="E1250" i="19" s="1"/>
  <c r="G1323" i="19" a="1"/>
  <c r="G1323" i="19" s="1"/>
  <c r="E1323" i="19" s="1"/>
  <c r="G1307" i="19" a="1"/>
  <c r="G1307" i="19" s="1"/>
  <c r="E1307" i="19" s="1"/>
  <c r="G1291" i="19" a="1"/>
  <c r="G1291" i="19" s="1"/>
  <c r="E1291" i="19" s="1"/>
  <c r="G1275" i="19" a="1"/>
  <c r="G1275" i="19" s="1"/>
  <c r="E1275" i="19" s="1"/>
  <c r="G1259" i="19" a="1"/>
  <c r="G1259" i="19" s="1"/>
  <c r="E1259" i="19" s="1"/>
  <c r="G1243" i="19" a="1"/>
  <c r="G1243" i="19" s="1"/>
  <c r="E1243" i="19" s="1"/>
  <c r="G1227" i="19" a="1"/>
  <c r="G1227" i="19" s="1"/>
  <c r="E1227" i="19" s="1"/>
  <c r="G1211" i="19" a="1"/>
  <c r="G1211" i="19" s="1"/>
  <c r="E1211" i="19" s="1"/>
  <c r="G1195" i="19" a="1"/>
  <c r="G1195" i="19" s="1"/>
  <c r="E1195" i="19" s="1"/>
  <c r="G1179" i="19" a="1"/>
  <c r="G1179" i="19" s="1"/>
  <c r="E1179" i="19" s="1"/>
  <c r="G1163" i="19" a="1"/>
  <c r="G1163" i="19" s="1"/>
  <c r="E1163" i="19" s="1"/>
  <c r="G1147" i="19" a="1"/>
  <c r="G1147" i="19" s="1"/>
  <c r="E1147" i="19" s="1"/>
  <c r="G1131" i="19" a="1"/>
  <c r="G1131" i="19" s="1"/>
  <c r="E1131" i="19" s="1"/>
  <c r="G1115" i="19" a="1"/>
  <c r="G1115" i="19" s="1"/>
  <c r="E1115" i="19" s="1"/>
  <c r="G1332" i="19" a="1"/>
  <c r="G1332" i="19" s="1"/>
  <c r="E1332" i="19" s="1"/>
  <c r="G1316" i="19" a="1"/>
  <c r="G1316" i="19" s="1"/>
  <c r="E1316" i="19" s="1"/>
  <c r="G1300" i="19" a="1"/>
  <c r="G1300" i="19" s="1"/>
  <c r="E1300" i="19" s="1"/>
  <c r="G1284" i="19" a="1"/>
  <c r="G1284" i="19" s="1"/>
  <c r="E1284" i="19" s="1"/>
  <c r="G1268" i="19" a="1"/>
  <c r="G1268" i="19" s="1"/>
  <c r="E1268" i="19" s="1"/>
  <c r="G1252" i="19" a="1"/>
  <c r="G1252" i="19" s="1"/>
  <c r="E1252" i="19" s="1"/>
  <c r="G1236" i="19" a="1"/>
  <c r="G1236" i="19" s="1"/>
  <c r="E1236" i="19" s="1"/>
  <c r="G1169" i="19" a="1"/>
  <c r="G1169" i="19" s="1"/>
  <c r="E1169" i="19" s="1"/>
  <c r="G1161" i="19" a="1"/>
  <c r="G1161" i="19" s="1"/>
  <c r="E1161" i="19" s="1"/>
  <c r="G1120" i="19" a="1"/>
  <c r="G1120" i="19" s="1"/>
  <c r="E1120" i="19" s="1"/>
  <c r="G1101" i="19" a="1"/>
  <c r="G1101" i="19" s="1"/>
  <c r="E1101" i="19" s="1"/>
  <c r="G1085" i="19" a="1"/>
  <c r="G1085" i="19" s="1"/>
  <c r="E1085" i="19" s="1"/>
  <c r="G1069" i="19" a="1"/>
  <c r="G1069" i="19" s="1"/>
  <c r="E1069" i="19" s="1"/>
  <c r="G1053" i="19" a="1"/>
  <c r="G1053" i="19" s="1"/>
  <c r="E1053" i="19" s="1"/>
  <c r="G1037" i="19" a="1"/>
  <c r="G1037" i="19" s="1"/>
  <c r="E1037" i="19" s="1"/>
  <c r="G1021" i="19" a="1"/>
  <c r="G1021" i="19" s="1"/>
  <c r="E1021" i="19" s="1"/>
  <c r="G1005" i="19" a="1"/>
  <c r="G1005" i="19" s="1"/>
  <c r="E1005" i="19" s="1"/>
  <c r="G1234" i="19" a="1"/>
  <c r="G1234" i="19" s="1"/>
  <c r="E1234" i="19" s="1"/>
  <c r="G1207" i="19" a="1"/>
  <c r="G1207" i="19" s="1"/>
  <c r="E1207" i="19" s="1"/>
  <c r="G1202" i="19" a="1"/>
  <c r="G1202" i="19" s="1"/>
  <c r="E1202" i="19" s="1"/>
  <c r="G1183" i="19" a="1"/>
  <c r="G1183" i="19" s="1"/>
  <c r="E1183" i="19" s="1"/>
  <c r="G1166" i="19" a="1"/>
  <c r="G1166" i="19" s="1"/>
  <c r="E1166" i="19" s="1"/>
  <c r="G1140" i="19" a="1"/>
  <c r="G1140" i="19" s="1"/>
  <c r="E1140" i="19" s="1"/>
  <c r="G1094" i="19" a="1"/>
  <c r="G1094" i="19" s="1"/>
  <c r="E1094" i="19" s="1"/>
  <c r="G1078" i="19" a="1"/>
  <c r="G1078" i="19" s="1"/>
  <c r="E1078" i="19" s="1"/>
  <c r="G1062" i="19" a="1"/>
  <c r="G1062" i="19" s="1"/>
  <c r="E1062" i="19" s="1"/>
  <c r="G1046" i="19" a="1"/>
  <c r="G1046" i="19" s="1"/>
  <c r="E1046" i="19" s="1"/>
  <c r="G1030" i="19" a="1"/>
  <c r="G1030" i="19" s="1"/>
  <c r="E1030" i="19" s="1"/>
  <c r="G1294" i="19" a="1"/>
  <c r="G1294" i="19" s="1"/>
  <c r="E1294" i="19" s="1"/>
  <c r="G1150" i="19" a="1"/>
  <c r="G1150" i="19" s="1"/>
  <c r="E1150" i="19" s="1"/>
  <c r="G1145" i="19" a="1"/>
  <c r="G1145" i="19" s="1"/>
  <c r="E1145" i="19" s="1"/>
  <c r="G1110" i="19" a="1"/>
  <c r="G1110" i="19" s="1"/>
  <c r="E1110" i="19" s="1"/>
  <c r="G1103" i="19" a="1"/>
  <c r="G1103" i="19" s="1"/>
  <c r="E1103" i="19" s="1"/>
  <c r="G1087" i="19" a="1"/>
  <c r="G1087" i="19" s="1"/>
  <c r="E1087" i="19" s="1"/>
  <c r="G1071" i="19" a="1"/>
  <c r="G1071" i="19" s="1"/>
  <c r="E1071" i="19" s="1"/>
  <c r="G1216" i="19" a="1"/>
  <c r="G1216" i="19" s="1"/>
  <c r="E1216" i="19" s="1"/>
  <c r="G1177" i="19" a="1"/>
  <c r="G1177" i="19" s="1"/>
  <c r="E1177" i="19" s="1"/>
  <c r="G1155" i="19" a="1"/>
  <c r="G1155" i="19" s="1"/>
  <c r="E1155" i="19" s="1"/>
  <c r="G1137" i="19" a="1"/>
  <c r="G1137" i="19" s="1"/>
  <c r="E1137" i="19" s="1"/>
  <c r="G1132" i="19" a="1"/>
  <c r="G1132" i="19" s="1"/>
  <c r="E1132" i="19" s="1"/>
  <c r="G1127" i="19" a="1"/>
  <c r="G1127" i="19" s="1"/>
  <c r="E1127" i="19" s="1"/>
  <c r="G1232" i="19" a="1"/>
  <c r="G1232" i="19" s="1"/>
  <c r="E1232" i="19" s="1"/>
  <c r="G1186" i="19" a="1"/>
  <c r="G1186" i="19" s="1"/>
  <c r="E1186" i="19" s="1"/>
  <c r="G1171" i="19" a="1"/>
  <c r="G1171" i="19" s="1"/>
  <c r="E1171" i="19" s="1"/>
  <c r="G1117" i="19" a="1"/>
  <c r="G1117" i="19" s="1"/>
  <c r="E1117" i="19" s="1"/>
  <c r="G1105" i="19" a="1"/>
  <c r="G1105" i="19" s="1"/>
  <c r="E1105" i="19" s="1"/>
  <c r="G1089" i="19" a="1"/>
  <c r="G1089" i="19" s="1"/>
  <c r="E1089" i="19" s="1"/>
  <c r="G1073" i="19" a="1"/>
  <c r="G1073" i="19" s="1"/>
  <c r="E1073" i="19" s="1"/>
  <c r="G1057" i="19" a="1"/>
  <c r="G1057" i="19" s="1"/>
  <c r="E1057" i="19" s="1"/>
  <c r="G1041" i="19" a="1"/>
  <c r="G1041" i="19" s="1"/>
  <c r="E1041" i="19" s="1"/>
  <c r="G1025" i="19" a="1"/>
  <c r="G1025" i="19" s="1"/>
  <c r="E1025" i="19" s="1"/>
  <c r="G1009" i="19" a="1"/>
  <c r="G1009" i="19" s="1"/>
  <c r="E1009" i="19" s="1"/>
  <c r="G993" i="19" a="1"/>
  <c r="G993" i="19" s="1"/>
  <c r="E993" i="19" s="1"/>
  <c r="G1197" i="19" a="1"/>
  <c r="G1197" i="19" s="1"/>
  <c r="E1197" i="19" s="1"/>
  <c r="G1189" i="19" a="1"/>
  <c r="G1189" i="19" s="1"/>
  <c r="E1189" i="19" s="1"/>
  <c r="G1124" i="19" a="1"/>
  <c r="G1124" i="19" s="1"/>
  <c r="E1124" i="19" s="1"/>
  <c r="G1112" i="19" a="1"/>
  <c r="G1112" i="19" s="1"/>
  <c r="E1112" i="19" s="1"/>
  <c r="G1098" i="19" a="1"/>
  <c r="G1098" i="19" s="1"/>
  <c r="E1098" i="19" s="1"/>
  <c r="G1082" i="19" a="1"/>
  <c r="G1082" i="19" s="1"/>
  <c r="E1082" i="19" s="1"/>
  <c r="G1066" i="19" a="1"/>
  <c r="G1066" i="19" s="1"/>
  <c r="E1066" i="19" s="1"/>
  <c r="G1050" i="19" a="1"/>
  <c r="G1050" i="19" s="1"/>
  <c r="E1050" i="19" s="1"/>
  <c r="G1034" i="19" a="1"/>
  <c r="G1034" i="19" s="1"/>
  <c r="E1034" i="19" s="1"/>
  <c r="G1018" i="19" a="1"/>
  <c r="G1018" i="19" s="1"/>
  <c r="E1018" i="19" s="1"/>
  <c r="G1182" i="19" a="1"/>
  <c r="G1182" i="19" s="1"/>
  <c r="E1182" i="19" s="1"/>
  <c r="G1168" i="19" a="1"/>
  <c r="G1168" i="19" s="1"/>
  <c r="E1168" i="19" s="1"/>
  <c r="G1160" i="19" a="1"/>
  <c r="G1160" i="19" s="1"/>
  <c r="E1160" i="19" s="1"/>
  <c r="G1152" i="19" a="1"/>
  <c r="G1152" i="19" s="1"/>
  <c r="E1152" i="19" s="1"/>
  <c r="G1134" i="19" a="1"/>
  <c r="G1134" i="19" s="1"/>
  <c r="E1134" i="19" s="1"/>
  <c r="G1129" i="19" a="1"/>
  <c r="G1129" i="19" s="1"/>
  <c r="E1129" i="19" s="1"/>
  <c r="G1119" i="19" a="1"/>
  <c r="G1119" i="19" s="1"/>
  <c r="E1119" i="19" s="1"/>
  <c r="G1107" i="19" a="1"/>
  <c r="G1107" i="19" s="1"/>
  <c r="E1107" i="19" s="1"/>
  <c r="G1091" i="19" a="1"/>
  <c r="G1091" i="19" s="1"/>
  <c r="E1091" i="19" s="1"/>
  <c r="G1075" i="19" a="1"/>
  <c r="G1075" i="19" s="1"/>
  <c r="E1075" i="19" s="1"/>
  <c r="G1059" i="19" a="1"/>
  <c r="G1059" i="19" s="1"/>
  <c r="E1059" i="19" s="1"/>
  <c r="G1248" i="19" a="1"/>
  <c r="G1248" i="19" s="1"/>
  <c r="E1248" i="19" s="1"/>
  <c r="G1220" i="19" a="1"/>
  <c r="G1220" i="19" s="1"/>
  <c r="E1220" i="19" s="1"/>
  <c r="G1157" i="19" a="1"/>
  <c r="G1157" i="19" s="1"/>
  <c r="E1157" i="19" s="1"/>
  <c r="G1139" i="19" a="1"/>
  <c r="G1139" i="19" s="1"/>
  <c r="E1139" i="19" s="1"/>
  <c r="G1100" i="19" a="1"/>
  <c r="G1100" i="19" s="1"/>
  <c r="E1100" i="19" s="1"/>
  <c r="G1084" i="19" a="1"/>
  <c r="G1084" i="19" s="1"/>
  <c r="E1084" i="19" s="1"/>
  <c r="G1068" i="19" a="1"/>
  <c r="G1068" i="19" s="1"/>
  <c r="E1068" i="19" s="1"/>
  <c r="G1052" i="19" a="1"/>
  <c r="G1052" i="19" s="1"/>
  <c r="E1052" i="19" s="1"/>
  <c r="G1036" i="19" a="1"/>
  <c r="G1036" i="19" s="1"/>
  <c r="E1036" i="19" s="1"/>
  <c r="G1020" i="19" a="1"/>
  <c r="G1020" i="19" s="1"/>
  <c r="E1020" i="19" s="1"/>
  <c r="G1004" i="19" a="1"/>
  <c r="G1004" i="19" s="1"/>
  <c r="E1004" i="19" s="1"/>
  <c r="G988" i="19" a="1"/>
  <c r="G988" i="19" s="1"/>
  <c r="E988" i="19" s="1"/>
  <c r="G1278" i="19" a="1"/>
  <c r="G1278" i="19" s="1"/>
  <c r="E1278" i="19" s="1"/>
  <c r="G1230" i="19" a="1"/>
  <c r="G1230" i="19" s="1"/>
  <c r="E1230" i="19" s="1"/>
  <c r="G1214" i="19" a="1"/>
  <c r="G1214" i="19" s="1"/>
  <c r="E1214" i="19" s="1"/>
  <c r="G1200" i="19" a="1"/>
  <c r="G1200" i="19" s="1"/>
  <c r="E1200" i="19" s="1"/>
  <c r="G1165" i="19" a="1"/>
  <c r="G1165" i="19" s="1"/>
  <c r="E1165" i="19" s="1"/>
  <c r="G1144" i="19" a="1"/>
  <c r="G1144" i="19" s="1"/>
  <c r="E1144" i="19" s="1"/>
  <c r="G1114" i="19" a="1"/>
  <c r="G1114" i="19" s="1"/>
  <c r="E1114" i="19" s="1"/>
  <c r="G1093" i="19" a="1"/>
  <c r="G1093" i="19" s="1"/>
  <c r="E1093" i="19" s="1"/>
  <c r="G1077" i="19" a="1"/>
  <c r="G1077" i="19" s="1"/>
  <c r="E1077" i="19" s="1"/>
  <c r="G1061" i="19" a="1"/>
  <c r="G1061" i="19" s="1"/>
  <c r="E1061" i="19" s="1"/>
  <c r="G1173" i="19" a="1"/>
  <c r="G1173" i="19" s="1"/>
  <c r="E1173" i="19" s="1"/>
  <c r="G1149" i="19" a="1"/>
  <c r="G1149" i="19" s="1"/>
  <c r="E1149" i="19" s="1"/>
  <c r="G1121" i="19" a="1"/>
  <c r="G1121" i="19" s="1"/>
  <c r="E1121" i="19" s="1"/>
  <c r="G1109" i="19" a="1"/>
  <c r="G1109" i="19" s="1"/>
  <c r="E1109" i="19" s="1"/>
  <c r="G1102" i="19" a="1"/>
  <c r="G1102" i="19" s="1"/>
  <c r="E1102" i="19" s="1"/>
  <c r="G1246" i="19" a="1"/>
  <c r="G1246" i="19" s="1"/>
  <c r="E1246" i="19" s="1"/>
  <c r="G1188" i="19" a="1"/>
  <c r="G1188" i="19" s="1"/>
  <c r="E1188" i="19" s="1"/>
  <c r="G1154" i="19" a="1"/>
  <c r="G1154" i="19" s="1"/>
  <c r="E1154" i="19" s="1"/>
  <c r="G1136" i="19" a="1"/>
  <c r="G1136" i="19" s="1"/>
  <c r="E1136" i="19" s="1"/>
  <c r="G1095" i="19" a="1"/>
  <c r="G1095" i="19" s="1"/>
  <c r="E1095" i="19" s="1"/>
  <c r="G1079" i="19" a="1"/>
  <c r="G1079" i="19" s="1"/>
  <c r="E1079" i="19" s="1"/>
  <c r="G1204" i="19" a="1"/>
  <c r="G1204" i="19" s="1"/>
  <c r="E1204" i="19" s="1"/>
  <c r="G1170" i="19" a="1"/>
  <c r="G1170" i="19" s="1"/>
  <c r="E1170" i="19" s="1"/>
  <c r="G1167" i="19" a="1"/>
  <c r="G1167" i="19" s="1"/>
  <c r="E1167" i="19" s="1"/>
  <c r="G1151" i="19" a="1"/>
  <c r="G1151" i="19" s="1"/>
  <c r="E1151" i="19" s="1"/>
  <c r="G1146" i="19" a="1"/>
  <c r="G1146" i="19" s="1"/>
  <c r="E1146" i="19" s="1"/>
  <c r="G1141" i="19" a="1"/>
  <c r="G1141" i="19" s="1"/>
  <c r="E1141" i="19" s="1"/>
  <c r="G1116" i="19" a="1"/>
  <c r="G1116" i="19" s="1"/>
  <c r="E1116" i="19" s="1"/>
  <c r="G1104" i="19" a="1"/>
  <c r="G1104" i="19" s="1"/>
  <c r="E1104" i="19" s="1"/>
  <c r="G1310" i="19" a="1"/>
  <c r="G1310" i="19" s="1"/>
  <c r="E1310" i="19" s="1"/>
  <c r="G1184" i="19" a="1"/>
  <c r="G1184" i="19" s="1"/>
  <c r="E1184" i="19" s="1"/>
  <c r="G1159" i="19" a="1"/>
  <c r="G1159" i="19" s="1"/>
  <c r="E1159" i="19" s="1"/>
  <c r="G1128" i="19" a="1"/>
  <c r="G1128" i="19" s="1"/>
  <c r="E1128" i="19" s="1"/>
  <c r="G1123" i="19" a="1"/>
  <c r="G1123" i="19" s="1"/>
  <c r="E1123" i="19" s="1"/>
  <c r="G1111" i="19" a="1"/>
  <c r="G1111" i="19" s="1"/>
  <c r="E1111" i="19" s="1"/>
  <c r="G1097" i="19" a="1"/>
  <c r="G1097" i="19" s="1"/>
  <c r="E1097" i="19" s="1"/>
  <c r="G1081" i="19" a="1"/>
  <c r="G1081" i="19" s="1"/>
  <c r="E1081" i="19" s="1"/>
  <c r="G1218" i="19" a="1"/>
  <c r="G1218" i="19" s="1"/>
  <c r="E1218" i="19" s="1"/>
  <c r="G1181" i="19" a="1"/>
  <c r="G1181" i="19" s="1"/>
  <c r="E1181" i="19" s="1"/>
  <c r="G1156" i="19" a="1"/>
  <c r="G1156" i="19" s="1"/>
  <c r="E1156" i="19" s="1"/>
  <c r="G1133" i="19" a="1"/>
  <c r="G1133" i="19" s="1"/>
  <c r="E1133" i="19" s="1"/>
  <c r="G1118" i="19" a="1"/>
  <c r="G1118" i="19" s="1"/>
  <c r="E1118" i="19" s="1"/>
  <c r="G1106" i="19" a="1"/>
  <c r="G1106" i="19" s="1"/>
  <c r="E1106" i="19" s="1"/>
  <c r="G1090" i="19" a="1"/>
  <c r="G1090" i="19" s="1"/>
  <c r="E1090" i="19" s="1"/>
  <c r="G1074" i="19" a="1"/>
  <c r="G1074" i="19" s="1"/>
  <c r="E1074" i="19" s="1"/>
  <c r="G1058" i="19" a="1"/>
  <c r="G1058" i="19" s="1"/>
  <c r="E1058" i="19" s="1"/>
  <c r="G1042" i="19" a="1"/>
  <c r="G1042" i="19" s="1"/>
  <c r="E1042" i="19" s="1"/>
  <c r="G1096" i="19" a="1"/>
  <c r="G1096" i="19" s="1"/>
  <c r="E1096" i="19" s="1"/>
  <c r="G1040" i="19" a="1"/>
  <c r="G1040" i="19" s="1"/>
  <c r="E1040" i="19" s="1"/>
  <c r="G1019" i="19" a="1"/>
  <c r="G1019" i="19" s="1"/>
  <c r="E1019" i="19" s="1"/>
  <c r="G1016" i="19" a="1"/>
  <c r="G1016" i="19" s="1"/>
  <c r="E1016" i="19" s="1"/>
  <c r="G1002" i="19" a="1"/>
  <c r="G1002" i="19" s="1"/>
  <c r="E1002" i="19" s="1"/>
  <c r="G970" i="19" a="1"/>
  <c r="G970" i="19" s="1"/>
  <c r="E970" i="19" s="1"/>
  <c r="G954" i="19" a="1"/>
  <c r="G954" i="19" s="1"/>
  <c r="E954" i="19" s="1"/>
  <c r="G938" i="19" a="1"/>
  <c r="G938" i="19" s="1"/>
  <c r="E938" i="19" s="1"/>
  <c r="G922" i="19" a="1"/>
  <c r="G922" i="19" s="1"/>
  <c r="E922" i="19" s="1"/>
  <c r="G906" i="19" a="1"/>
  <c r="G906" i="19" s="1"/>
  <c r="E906" i="19" s="1"/>
  <c r="G890" i="19" a="1"/>
  <c r="G890" i="19" s="1"/>
  <c r="E890" i="19" s="1"/>
  <c r="G874" i="19" a="1"/>
  <c r="G874" i="19" s="1"/>
  <c r="E874" i="19" s="1"/>
  <c r="G1135" i="19" a="1"/>
  <c r="G1135" i="19" s="1"/>
  <c r="E1135" i="19" s="1"/>
  <c r="G1065" i="19" a="1"/>
  <c r="G1065" i="19" s="1"/>
  <c r="E1065" i="19" s="1"/>
  <c r="G1010" i="19" a="1"/>
  <c r="G1010" i="19" s="1"/>
  <c r="E1010" i="19" s="1"/>
  <c r="G999" i="19" a="1"/>
  <c r="G999" i="19" s="1"/>
  <c r="E999" i="19" s="1"/>
  <c r="G994" i="19" a="1"/>
  <c r="G994" i="19" s="1"/>
  <c r="E994" i="19" s="1"/>
  <c r="G989" i="19" a="1"/>
  <c r="G989" i="19" s="1"/>
  <c r="E989" i="19" s="1"/>
  <c r="G984" i="19" a="1"/>
  <c r="G984" i="19" s="1"/>
  <c r="E984" i="19" s="1"/>
  <c r="G963" i="19" a="1"/>
  <c r="G963" i="19" s="1"/>
  <c r="E963" i="19" s="1"/>
  <c r="G947" i="19" a="1"/>
  <c r="G947" i="19" s="1"/>
  <c r="E947" i="19" s="1"/>
  <c r="G931" i="19" a="1"/>
  <c r="G931" i="19" s="1"/>
  <c r="E931" i="19" s="1"/>
  <c r="G915" i="19" a="1"/>
  <c r="G915" i="19" s="1"/>
  <c r="E915" i="19" s="1"/>
  <c r="G899" i="19" a="1"/>
  <c r="G899" i="19" s="1"/>
  <c r="E899" i="19" s="1"/>
  <c r="G1153" i="19" a="1"/>
  <c r="G1153" i="19" s="1"/>
  <c r="E1153" i="19" s="1"/>
  <c r="G1043" i="19" a="1"/>
  <c r="G1043" i="19" s="1"/>
  <c r="E1043" i="19" s="1"/>
  <c r="G1027" i="19" a="1"/>
  <c r="G1027" i="19" s="1"/>
  <c r="E1027" i="19" s="1"/>
  <c r="G1024" i="19" a="1"/>
  <c r="G1024" i="19" s="1"/>
  <c r="E1024" i="19" s="1"/>
  <c r="G979" i="19" a="1"/>
  <c r="G979" i="19" s="1"/>
  <c r="E979" i="19" s="1"/>
  <c r="G972" i="19" a="1"/>
  <c r="G972" i="19" s="1"/>
  <c r="E972" i="19" s="1"/>
  <c r="G956" i="19" a="1"/>
  <c r="G956" i="19" s="1"/>
  <c r="E956" i="19" s="1"/>
  <c r="G940" i="19" a="1"/>
  <c r="G940" i="19" s="1"/>
  <c r="E940" i="19" s="1"/>
  <c r="G924" i="19" a="1"/>
  <c r="G924" i="19" s="1"/>
  <c r="E924" i="19" s="1"/>
  <c r="G1125" i="19" a="1"/>
  <c r="G1125" i="19" s="1"/>
  <c r="E1125" i="19" s="1"/>
  <c r="G1033" i="19" a="1"/>
  <c r="G1033" i="19" s="1"/>
  <c r="E1033" i="19" s="1"/>
  <c r="G1007" i="19" a="1"/>
  <c r="G1007" i="19" s="1"/>
  <c r="E1007" i="19" s="1"/>
  <c r="G965" i="19" a="1"/>
  <c r="G965" i="19" s="1"/>
  <c r="E965" i="19" s="1"/>
  <c r="G949" i="19" a="1"/>
  <c r="G949" i="19" s="1"/>
  <c r="E949" i="19" s="1"/>
  <c r="G933" i="19" a="1"/>
  <c r="G933" i="19" s="1"/>
  <c r="E933" i="19" s="1"/>
  <c r="G917" i="19" a="1"/>
  <c r="G917" i="19" s="1"/>
  <c r="E917" i="19" s="1"/>
  <c r="G1172" i="19" a="1"/>
  <c r="G1172" i="19" s="1"/>
  <c r="E1172" i="19" s="1"/>
  <c r="G1143" i="19" a="1"/>
  <c r="G1143" i="19" s="1"/>
  <c r="E1143" i="19" s="1"/>
  <c r="G1015" i="19" a="1"/>
  <c r="G1015" i="19" s="1"/>
  <c r="E1015" i="19" s="1"/>
  <c r="G996" i="19" a="1"/>
  <c r="G996" i="19" s="1"/>
  <c r="E996" i="19" s="1"/>
  <c r="G991" i="19" a="1"/>
  <c r="G991" i="19" s="1"/>
  <c r="E991" i="19" s="1"/>
  <c r="G986" i="19" a="1"/>
  <c r="G986" i="19" s="1"/>
  <c r="E986" i="19" s="1"/>
  <c r="G981" i="19" a="1"/>
  <c r="G981" i="19" s="1"/>
  <c r="E981" i="19" s="1"/>
  <c r="G974" i="19" a="1"/>
  <c r="G974" i="19" s="1"/>
  <c r="E974" i="19" s="1"/>
  <c r="G958" i="19" a="1"/>
  <c r="G958" i="19" s="1"/>
  <c r="E958" i="19" s="1"/>
  <c r="G942" i="19" a="1"/>
  <c r="G942" i="19" s="1"/>
  <c r="E942" i="19" s="1"/>
  <c r="G1191" i="19" a="1"/>
  <c r="G1191" i="19" s="1"/>
  <c r="E1191" i="19" s="1"/>
  <c r="G1108" i="19" a="1"/>
  <c r="G1108" i="19" s="1"/>
  <c r="E1108" i="19" s="1"/>
  <c r="G1083" i="19" a="1"/>
  <c r="G1083" i="19" s="1"/>
  <c r="E1083" i="19" s="1"/>
  <c r="G1056" i="19" a="1"/>
  <c r="G1056" i="19" s="1"/>
  <c r="E1056" i="19" s="1"/>
  <c r="G1039" i="19" a="1"/>
  <c r="G1039" i="19" s="1"/>
  <c r="E1039" i="19" s="1"/>
  <c r="G1012" i="19" a="1"/>
  <c r="G1012" i="19" s="1"/>
  <c r="E1012" i="19" s="1"/>
  <c r="G967" i="19" a="1"/>
  <c r="G967" i="19" s="1"/>
  <c r="E967" i="19" s="1"/>
  <c r="G951" i="19" a="1"/>
  <c r="G951" i="19" s="1"/>
  <c r="E951" i="19" s="1"/>
  <c r="G935" i="19" a="1"/>
  <c r="G935" i="19" s="1"/>
  <c r="E935" i="19" s="1"/>
  <c r="G919" i="19" a="1"/>
  <c r="G919" i="19" s="1"/>
  <c r="E919" i="19" s="1"/>
  <c r="G903" i="19" a="1"/>
  <c r="G903" i="19" s="1"/>
  <c r="E903" i="19" s="1"/>
  <c r="G887" i="19" a="1"/>
  <c r="G887" i="19" s="1"/>
  <c r="E887" i="19" s="1"/>
  <c r="G871" i="19" a="1"/>
  <c r="G871" i="19" s="1"/>
  <c r="E871" i="19" s="1"/>
  <c r="G855" i="19" a="1"/>
  <c r="G855" i="19" s="1"/>
  <c r="E855" i="19" s="1"/>
  <c r="G1088" i="19" a="1"/>
  <c r="G1088" i="19" s="1"/>
  <c r="E1088" i="19" s="1"/>
  <c r="G1072" i="19" a="1"/>
  <c r="G1072" i="19" s="1"/>
  <c r="E1072" i="19" s="1"/>
  <c r="G1064" i="19" a="1"/>
  <c r="G1064" i="19" s="1"/>
  <c r="E1064" i="19" s="1"/>
  <c r="G1049" i="19" a="1"/>
  <c r="G1049" i="19" s="1"/>
  <c r="E1049" i="19" s="1"/>
  <c r="G1029" i="19" a="1"/>
  <c r="G1029" i="19" s="1"/>
  <c r="E1029" i="19" s="1"/>
  <c r="G1001" i="19" a="1"/>
  <c r="G1001" i="19" s="1"/>
  <c r="E1001" i="19" s="1"/>
  <c r="G976" i="19" a="1"/>
  <c r="G976" i="19" s="1"/>
  <c r="E976" i="19" s="1"/>
  <c r="G960" i="19" a="1"/>
  <c r="G960" i="19" s="1"/>
  <c r="E960" i="19" s="1"/>
  <c r="G944" i="19" a="1"/>
  <c r="G944" i="19" s="1"/>
  <c r="E944" i="19" s="1"/>
  <c r="G928" i="19" a="1"/>
  <c r="G928" i="19" s="1"/>
  <c r="E928" i="19" s="1"/>
  <c r="G912" i="19" a="1"/>
  <c r="G912" i="19" s="1"/>
  <c r="E912" i="19" s="1"/>
  <c r="G896" i="19" a="1"/>
  <c r="G896" i="19" s="1"/>
  <c r="E896" i="19" s="1"/>
  <c r="G1060" i="19" a="1"/>
  <c r="G1060" i="19" s="1"/>
  <c r="E1060" i="19" s="1"/>
  <c r="G1045" i="19" a="1"/>
  <c r="G1045" i="19" s="1"/>
  <c r="E1045" i="19" s="1"/>
  <c r="G983" i="19" a="1"/>
  <c r="G983" i="19" s="1"/>
  <c r="E983" i="19" s="1"/>
  <c r="G969" i="19" a="1"/>
  <c r="G969" i="19" s="1"/>
  <c r="E969" i="19" s="1"/>
  <c r="G953" i="19" a="1"/>
  <c r="G953" i="19" s="1"/>
  <c r="E953" i="19" s="1"/>
  <c r="G937" i="19" a="1"/>
  <c r="G937" i="19" s="1"/>
  <c r="E937" i="19" s="1"/>
  <c r="G921" i="19" a="1"/>
  <c r="G921" i="19" s="1"/>
  <c r="E921" i="19" s="1"/>
  <c r="G905" i="19" a="1"/>
  <c r="G905" i="19" s="1"/>
  <c r="E905" i="19" s="1"/>
  <c r="G889" i="19" a="1"/>
  <c r="G889" i="19" s="1"/>
  <c r="E889" i="19" s="1"/>
  <c r="G873" i="19" a="1"/>
  <c r="G873" i="19" s="1"/>
  <c r="E873" i="19" s="1"/>
  <c r="G857" i="19" a="1"/>
  <c r="G857" i="19" s="1"/>
  <c r="E857" i="19" s="1"/>
  <c r="G841" i="19" a="1"/>
  <c r="G841" i="19" s="1"/>
  <c r="E841" i="19" s="1"/>
  <c r="G825" i="19" a="1"/>
  <c r="G825" i="19" s="1"/>
  <c r="E825" i="19" s="1"/>
  <c r="G809" i="19" a="1"/>
  <c r="G809" i="19" s="1"/>
  <c r="E809" i="19" s="1"/>
  <c r="G1213" i="19" a="1"/>
  <c r="G1213" i="19" s="1"/>
  <c r="E1213" i="19" s="1"/>
  <c r="G1099" i="19" a="1"/>
  <c r="G1099" i="19" s="1"/>
  <c r="E1099" i="19" s="1"/>
  <c r="G1026" i="19" a="1"/>
  <c r="G1026" i="19" s="1"/>
  <c r="E1026" i="19" s="1"/>
  <c r="G998" i="19" a="1"/>
  <c r="G998" i="19" s="1"/>
  <c r="E998" i="19" s="1"/>
  <c r="G978" i="19" a="1"/>
  <c r="G978" i="19" s="1"/>
  <c r="E978" i="19" s="1"/>
  <c r="G962" i="19" a="1"/>
  <c r="G962" i="19" s="1"/>
  <c r="E962" i="19" s="1"/>
  <c r="G946" i="19" a="1"/>
  <c r="G946" i="19" s="1"/>
  <c r="E946" i="19" s="1"/>
  <c r="G1122" i="19" a="1"/>
  <c r="G1122" i="19" s="1"/>
  <c r="E1122" i="19" s="1"/>
  <c r="G1063" i="19" a="1"/>
  <c r="G1063" i="19" s="1"/>
  <c r="E1063" i="19" s="1"/>
  <c r="G1032" i="19" a="1"/>
  <c r="G1032" i="19" s="1"/>
  <c r="E1032" i="19" s="1"/>
  <c r="G1023" i="19" a="1"/>
  <c r="G1023" i="19" s="1"/>
  <c r="E1023" i="19" s="1"/>
  <c r="G1006" i="19" a="1"/>
  <c r="G1006" i="19" s="1"/>
  <c r="E1006" i="19" s="1"/>
  <c r="G971" i="19" a="1"/>
  <c r="G971" i="19" s="1"/>
  <c r="E971" i="19" s="1"/>
  <c r="G955" i="19" a="1"/>
  <c r="G955" i="19" s="1"/>
  <c r="E955" i="19" s="1"/>
  <c r="G939" i="19" a="1"/>
  <c r="G939" i="19" s="1"/>
  <c r="E939" i="19" s="1"/>
  <c r="G923" i="19" a="1"/>
  <c r="G923" i="19" s="1"/>
  <c r="E923" i="19" s="1"/>
  <c r="G907" i="19" a="1"/>
  <c r="G907" i="19" s="1"/>
  <c r="E907" i="19" s="1"/>
  <c r="G891" i="19" a="1"/>
  <c r="G891" i="19" s="1"/>
  <c r="E891" i="19" s="1"/>
  <c r="G1130" i="19" a="1"/>
  <c r="G1130" i="19" s="1"/>
  <c r="E1130" i="19" s="1"/>
  <c r="G1076" i="19" a="1"/>
  <c r="G1076" i="19" s="1"/>
  <c r="E1076" i="19" s="1"/>
  <c r="G1067" i="19" a="1"/>
  <c r="G1067" i="19" s="1"/>
  <c r="E1067" i="19" s="1"/>
  <c r="G1055" i="19" a="1"/>
  <c r="G1055" i="19" s="1"/>
  <c r="E1055" i="19" s="1"/>
  <c r="G1038" i="19" a="1"/>
  <c r="G1038" i="19" s="1"/>
  <c r="E1038" i="19" s="1"/>
  <c r="G1035" i="19" a="1"/>
  <c r="G1035" i="19" s="1"/>
  <c r="E1035" i="19" s="1"/>
  <c r="G1017" i="19" a="1"/>
  <c r="G1017" i="19" s="1"/>
  <c r="E1017" i="19" s="1"/>
  <c r="G1014" i="19" a="1"/>
  <c r="G1014" i="19" s="1"/>
  <c r="E1014" i="19" s="1"/>
  <c r="G990" i="19" a="1"/>
  <c r="G990" i="19" s="1"/>
  <c r="E990" i="19" s="1"/>
  <c r="G985" i="19" a="1"/>
  <c r="G985" i="19" s="1"/>
  <c r="E985" i="19" s="1"/>
  <c r="G964" i="19" a="1"/>
  <c r="G964" i="19" s="1"/>
  <c r="E964" i="19" s="1"/>
  <c r="G948" i="19" a="1"/>
  <c r="G948" i="19" s="1"/>
  <c r="E948" i="19" s="1"/>
  <c r="G932" i="19" a="1"/>
  <c r="G932" i="19" s="1"/>
  <c r="E932" i="19" s="1"/>
  <c r="G1262" i="19" a="1"/>
  <c r="G1262" i="19" s="1"/>
  <c r="E1262" i="19" s="1"/>
  <c r="G1198" i="19" a="1"/>
  <c r="G1198" i="19" s="1"/>
  <c r="E1198" i="19" s="1"/>
  <c r="G1187" i="19" a="1"/>
  <c r="G1187" i="19" s="1"/>
  <c r="E1187" i="19" s="1"/>
  <c r="G1148" i="19" a="1"/>
  <c r="G1148" i="19" s="1"/>
  <c r="E1148" i="19" s="1"/>
  <c r="G1048" i="19" a="1"/>
  <c r="G1048" i="19" s="1"/>
  <c r="E1048" i="19" s="1"/>
  <c r="G1011" i="19" a="1"/>
  <c r="G1011" i="19" s="1"/>
  <c r="E1011" i="19" s="1"/>
  <c r="G1003" i="19" a="1"/>
  <c r="G1003" i="19" s="1"/>
  <c r="E1003" i="19" s="1"/>
  <c r="G995" i="19" a="1"/>
  <c r="G995" i="19" s="1"/>
  <c r="E995" i="19" s="1"/>
  <c r="G980" i="19" a="1"/>
  <c r="G980" i="19" s="1"/>
  <c r="E980" i="19" s="1"/>
  <c r="G1138" i="19" a="1"/>
  <c r="G1138" i="19" s="1"/>
  <c r="E1138" i="19" s="1"/>
  <c r="G1113" i="19" a="1"/>
  <c r="G1113" i="19" s="1"/>
  <c r="E1113" i="19" s="1"/>
  <c r="G1092" i="19" a="1"/>
  <c r="G1092" i="19" s="1"/>
  <c r="E1092" i="19" s="1"/>
  <c r="G1086" i="19" a="1"/>
  <c r="G1086" i="19" s="1"/>
  <c r="E1086" i="19" s="1"/>
  <c r="G1008" i="19" a="1"/>
  <c r="G1008" i="19" s="1"/>
  <c r="E1008" i="19" s="1"/>
  <c r="G1000" i="19" a="1"/>
  <c r="G1000" i="19" s="1"/>
  <c r="E1000" i="19" s="1"/>
  <c r="G966" i="19" a="1"/>
  <c r="G966" i="19" s="1"/>
  <c r="E966" i="19" s="1"/>
  <c r="G950" i="19" a="1"/>
  <c r="G950" i="19" s="1"/>
  <c r="E950" i="19" s="1"/>
  <c r="G934" i="19" a="1"/>
  <c r="G934" i="19" s="1"/>
  <c r="E934" i="19" s="1"/>
  <c r="G918" i="19" a="1"/>
  <c r="G918" i="19" s="1"/>
  <c r="E918" i="19" s="1"/>
  <c r="G1070" i="19" a="1"/>
  <c r="G1070" i="19" s="1"/>
  <c r="E1070" i="19" s="1"/>
  <c r="G1051" i="19" a="1"/>
  <c r="G1051" i="19" s="1"/>
  <c r="E1051" i="19" s="1"/>
  <c r="G1031" i="19" a="1"/>
  <c r="G1031" i="19" s="1"/>
  <c r="E1031" i="19" s="1"/>
  <c r="G1028" i="19" a="1"/>
  <c r="G1028" i="19" s="1"/>
  <c r="E1028" i="19" s="1"/>
  <c r="G997" i="19" a="1"/>
  <c r="G997" i="19" s="1"/>
  <c r="E997" i="19" s="1"/>
  <c r="G992" i="19" a="1"/>
  <c r="G992" i="19" s="1"/>
  <c r="E992" i="19" s="1"/>
  <c r="G987" i="19" a="1"/>
  <c r="G987" i="19" s="1"/>
  <c r="E987" i="19" s="1"/>
  <c r="G975" i="19" a="1"/>
  <c r="G975" i="19" s="1"/>
  <c r="E975" i="19" s="1"/>
  <c r="G959" i="19" a="1"/>
  <c r="G959" i="19" s="1"/>
  <c r="E959" i="19" s="1"/>
  <c r="G943" i="19" a="1"/>
  <c r="G943" i="19" s="1"/>
  <c r="E943" i="19" s="1"/>
  <c r="G1080" i="19" a="1"/>
  <c r="G1080" i="19" s="1"/>
  <c r="E1080" i="19" s="1"/>
  <c r="G1054" i="19" a="1"/>
  <c r="G1054" i="19" s="1"/>
  <c r="E1054" i="19" s="1"/>
  <c r="G1044" i="19" a="1"/>
  <c r="G1044" i="19" s="1"/>
  <c r="E1044" i="19" s="1"/>
  <c r="G1022" i="19" a="1"/>
  <c r="G1022" i="19" s="1"/>
  <c r="E1022" i="19" s="1"/>
  <c r="G1013" i="19" a="1"/>
  <c r="G1013" i="19" s="1"/>
  <c r="E1013" i="19" s="1"/>
  <c r="G982" i="19" a="1"/>
  <c r="G982" i="19" s="1"/>
  <c r="E982" i="19" s="1"/>
  <c r="G968" i="19" a="1"/>
  <c r="G968" i="19" s="1"/>
  <c r="E968" i="19" s="1"/>
  <c r="G952" i="19" a="1"/>
  <c r="G952" i="19" s="1"/>
  <c r="E952" i="19" s="1"/>
  <c r="G936" i="19" a="1"/>
  <c r="G936" i="19" s="1"/>
  <c r="E936" i="19" s="1"/>
  <c r="G920" i="19" a="1"/>
  <c r="G920" i="19" s="1"/>
  <c r="E920" i="19" s="1"/>
  <c r="G904" i="19" a="1"/>
  <c r="G904" i="19" s="1"/>
  <c r="E904" i="19" s="1"/>
  <c r="G1175" i="19" a="1"/>
  <c r="G1175" i="19" s="1"/>
  <c r="E1175" i="19" s="1"/>
  <c r="G913" i="19" a="1"/>
  <c r="G913" i="19" s="1"/>
  <c r="E913" i="19" s="1"/>
  <c r="G898" i="19" a="1"/>
  <c r="G898" i="19" s="1"/>
  <c r="E898" i="19" s="1"/>
  <c r="G886" i="19" a="1"/>
  <c r="G886" i="19" s="1"/>
  <c r="E886" i="19" s="1"/>
  <c r="G875" i="19" a="1"/>
  <c r="G875" i="19" s="1"/>
  <c r="E875" i="19" s="1"/>
  <c r="G852" i="19" a="1"/>
  <c r="G852" i="19" s="1"/>
  <c r="E852" i="19" s="1"/>
  <c r="G840" i="19" a="1"/>
  <c r="G840" i="19" s="1"/>
  <c r="E840" i="19" s="1"/>
  <c r="G811" i="19" a="1"/>
  <c r="G811" i="19" s="1"/>
  <c r="E811" i="19" s="1"/>
  <c r="G804" i="19" a="1"/>
  <c r="G804" i="19" s="1"/>
  <c r="E804" i="19" s="1"/>
  <c r="G788" i="19" a="1"/>
  <c r="G788" i="19" s="1"/>
  <c r="E788" i="19" s="1"/>
  <c r="G883" i="19" a="1"/>
  <c r="G883" i="19" s="1"/>
  <c r="E883" i="19" s="1"/>
  <c r="G862" i="19" a="1"/>
  <c r="G862" i="19" s="1"/>
  <c r="E862" i="19" s="1"/>
  <c r="G847" i="19" a="1"/>
  <c r="G847" i="19" s="1"/>
  <c r="E847" i="19" s="1"/>
  <c r="G835" i="19" a="1"/>
  <c r="G835" i="19" s="1"/>
  <c r="E835" i="19" s="1"/>
  <c r="G823" i="19" a="1"/>
  <c r="G823" i="19" s="1"/>
  <c r="E823" i="19" s="1"/>
  <c r="G818" i="19" a="1"/>
  <c r="G818" i="19" s="1"/>
  <c r="E818" i="19" s="1"/>
  <c r="G797" i="19" a="1"/>
  <c r="G797" i="19" s="1"/>
  <c r="E797" i="19" s="1"/>
  <c r="G781" i="19" a="1"/>
  <c r="G781" i="19" s="1"/>
  <c r="E781" i="19" s="1"/>
  <c r="G926" i="19" a="1"/>
  <c r="G926" i="19" s="1"/>
  <c r="E926" i="19" s="1"/>
  <c r="G880" i="19" a="1"/>
  <c r="G880" i="19" s="1"/>
  <c r="E880" i="19" s="1"/>
  <c r="G867" i="19" a="1"/>
  <c r="G867" i="19" s="1"/>
  <c r="E867" i="19" s="1"/>
  <c r="G830" i="19" a="1"/>
  <c r="G830" i="19" s="1"/>
  <c r="E830" i="19" s="1"/>
  <c r="G813" i="19" a="1"/>
  <c r="G813" i="19" s="1"/>
  <c r="E813" i="19" s="1"/>
  <c r="G806" i="19" a="1"/>
  <c r="G806" i="19" s="1"/>
  <c r="E806" i="19" s="1"/>
  <c r="G961" i="19" a="1"/>
  <c r="G961" i="19" s="1"/>
  <c r="E961" i="19" s="1"/>
  <c r="G894" i="19" a="1"/>
  <c r="G894" i="19" s="1"/>
  <c r="E894" i="19" s="1"/>
  <c r="G877" i="19" a="1"/>
  <c r="G877" i="19" s="1"/>
  <c r="E877" i="19" s="1"/>
  <c r="G872" i="19" a="1"/>
  <c r="G872" i="19" s="1"/>
  <c r="E872" i="19" s="1"/>
  <c r="G859" i="19" a="1"/>
  <c r="G859" i="19" s="1"/>
  <c r="E859" i="19" s="1"/>
  <c r="G854" i="19" a="1"/>
  <c r="G854" i="19" s="1"/>
  <c r="E854" i="19" s="1"/>
  <c r="G842" i="19" a="1"/>
  <c r="G842" i="19" s="1"/>
  <c r="E842" i="19" s="1"/>
  <c r="G799" i="19" a="1"/>
  <c r="G799" i="19" s="1"/>
  <c r="E799" i="19" s="1"/>
  <c r="G908" i="19" a="1"/>
  <c r="G908" i="19" s="1"/>
  <c r="E908" i="19" s="1"/>
  <c r="G901" i="19" a="1"/>
  <c r="G901" i="19" s="1"/>
  <c r="E901" i="19" s="1"/>
  <c r="G864" i="19" a="1"/>
  <c r="G864" i="19" s="1"/>
  <c r="E864" i="19" s="1"/>
  <c r="G849" i="19" a="1"/>
  <c r="G849" i="19" s="1"/>
  <c r="E849" i="19" s="1"/>
  <c r="G837" i="19" a="1"/>
  <c r="G837" i="19" s="1"/>
  <c r="E837" i="19" s="1"/>
  <c r="G820" i="19" a="1"/>
  <c r="G820" i="19" s="1"/>
  <c r="E820" i="19" s="1"/>
  <c r="G808" i="19" a="1"/>
  <c r="G808" i="19" s="1"/>
  <c r="E808" i="19" s="1"/>
  <c r="G916" i="19" a="1"/>
  <c r="G916" i="19" s="1"/>
  <c r="E916" i="19" s="1"/>
  <c r="G844" i="19" a="1"/>
  <c r="G844" i="19" s="1"/>
  <c r="E844" i="19" s="1"/>
  <c r="G832" i="19" a="1"/>
  <c r="G832" i="19" s="1"/>
  <c r="E832" i="19" s="1"/>
  <c r="G815" i="19" a="1"/>
  <c r="G815" i="19" s="1"/>
  <c r="E815" i="19" s="1"/>
  <c r="G801" i="19" a="1"/>
  <c r="G801" i="19" s="1"/>
  <c r="E801" i="19" s="1"/>
  <c r="G785" i="19" a="1"/>
  <c r="G785" i="19" s="1"/>
  <c r="E785" i="19" s="1"/>
  <c r="G769" i="19" a="1"/>
  <c r="G769" i="19" s="1"/>
  <c r="E769" i="19" s="1"/>
  <c r="G753" i="19" a="1"/>
  <c r="G753" i="19" s="1"/>
  <c r="E753" i="19" s="1"/>
  <c r="G930" i="19" a="1"/>
  <c r="G930" i="19" s="1"/>
  <c r="E930" i="19" s="1"/>
  <c r="G925" i="19" a="1"/>
  <c r="G925" i="19" s="1"/>
  <c r="E925" i="19" s="1"/>
  <c r="G897" i="19" a="1"/>
  <c r="G897" i="19" s="1"/>
  <c r="E897" i="19" s="1"/>
  <c r="G888" i="19" a="1"/>
  <c r="G888" i="19" s="1"/>
  <c r="E888" i="19" s="1"/>
  <c r="G885" i="19" a="1"/>
  <c r="G885" i="19" s="1"/>
  <c r="E885" i="19" s="1"/>
  <c r="G882" i="19" a="1"/>
  <c r="G882" i="19" s="1"/>
  <c r="E882" i="19" s="1"/>
  <c r="G869" i="19" a="1"/>
  <c r="G869" i="19" s="1"/>
  <c r="E869" i="19" s="1"/>
  <c r="G861" i="19" a="1"/>
  <c r="G861" i="19" s="1"/>
  <c r="E861" i="19" s="1"/>
  <c r="G827" i="19" a="1"/>
  <c r="G827" i="19" s="1"/>
  <c r="E827" i="19" s="1"/>
  <c r="G794" i="19" a="1"/>
  <c r="G794" i="19" s="1"/>
  <c r="E794" i="19" s="1"/>
  <c r="G778" i="19" a="1"/>
  <c r="G778" i="19" s="1"/>
  <c r="E778" i="19" s="1"/>
  <c r="G762" i="19" a="1"/>
  <c r="G762" i="19" s="1"/>
  <c r="E762" i="19" s="1"/>
  <c r="G746" i="19" a="1"/>
  <c r="G746" i="19" s="1"/>
  <c r="E746" i="19" s="1"/>
  <c r="G730" i="19" a="1"/>
  <c r="G730" i="19" s="1"/>
  <c r="E730" i="19" s="1"/>
  <c r="G714" i="19" a="1"/>
  <c r="G714" i="19" s="1"/>
  <c r="E714" i="19" s="1"/>
  <c r="G977" i="19" a="1"/>
  <c r="G977" i="19" s="1"/>
  <c r="E977" i="19" s="1"/>
  <c r="G941" i="19" a="1"/>
  <c r="G941" i="19" s="1"/>
  <c r="E941" i="19" s="1"/>
  <c r="G911" i="19" a="1"/>
  <c r="G911" i="19" s="1"/>
  <c r="E911" i="19" s="1"/>
  <c r="G900" i="19" a="1"/>
  <c r="G900" i="19" s="1"/>
  <c r="E900" i="19" s="1"/>
  <c r="G866" i="19" a="1"/>
  <c r="G866" i="19" s="1"/>
  <c r="E866" i="19" s="1"/>
  <c r="G856" i="19" a="1"/>
  <c r="G856" i="19" s="1"/>
  <c r="E856" i="19" s="1"/>
  <c r="G851" i="19" a="1"/>
  <c r="G851" i="19" s="1"/>
  <c r="E851" i="19" s="1"/>
  <c r="G839" i="19" a="1"/>
  <c r="G839" i="19" s="1"/>
  <c r="E839" i="19" s="1"/>
  <c r="G834" i="19" a="1"/>
  <c r="G834" i="19" s="1"/>
  <c r="E834" i="19" s="1"/>
  <c r="G822" i="19" a="1"/>
  <c r="G822" i="19" s="1"/>
  <c r="E822" i="19" s="1"/>
  <c r="G810" i="19" a="1"/>
  <c r="G810" i="19" s="1"/>
  <c r="E810" i="19" s="1"/>
  <c r="G803" i="19" a="1"/>
  <c r="G803" i="19" s="1"/>
  <c r="E803" i="19" s="1"/>
  <c r="G787" i="19" a="1"/>
  <c r="G787" i="19" s="1"/>
  <c r="E787" i="19" s="1"/>
  <c r="G893" i="19" a="1"/>
  <c r="G893" i="19" s="1"/>
  <c r="E893" i="19" s="1"/>
  <c r="G879" i="19" a="1"/>
  <c r="G879" i="19" s="1"/>
  <c r="E879" i="19" s="1"/>
  <c r="G846" i="19" a="1"/>
  <c r="G846" i="19" s="1"/>
  <c r="E846" i="19" s="1"/>
  <c r="G829" i="19" a="1"/>
  <c r="G829" i="19" s="1"/>
  <c r="E829" i="19" s="1"/>
  <c r="G817" i="19" a="1"/>
  <c r="G817" i="19" s="1"/>
  <c r="E817" i="19" s="1"/>
  <c r="G796" i="19" a="1"/>
  <c r="G796" i="19" s="1"/>
  <c r="E796" i="19" s="1"/>
  <c r="G780" i="19" a="1"/>
  <c r="G780" i="19" s="1"/>
  <c r="E780" i="19" s="1"/>
  <c r="G957" i="19" a="1"/>
  <c r="G957" i="19" s="1"/>
  <c r="E957" i="19" s="1"/>
  <c r="G812" i="19" a="1"/>
  <c r="G812" i="19" s="1"/>
  <c r="E812" i="19" s="1"/>
  <c r="G805" i="19" a="1"/>
  <c r="G805" i="19" s="1"/>
  <c r="E805" i="19" s="1"/>
  <c r="G789" i="19" a="1"/>
  <c r="G789" i="19" s="1"/>
  <c r="E789" i="19" s="1"/>
  <c r="G773" i="19" a="1"/>
  <c r="G773" i="19" s="1"/>
  <c r="E773" i="19" s="1"/>
  <c r="G757" i="19" a="1"/>
  <c r="G757" i="19" s="1"/>
  <c r="E757" i="19" s="1"/>
  <c r="G741" i="19" a="1"/>
  <c r="G741" i="19" s="1"/>
  <c r="E741" i="19" s="1"/>
  <c r="G725" i="19" a="1"/>
  <c r="G725" i="19" s="1"/>
  <c r="E725" i="19" s="1"/>
  <c r="G929" i="19" a="1"/>
  <c r="G929" i="19" s="1"/>
  <c r="E929" i="19" s="1"/>
  <c r="G876" i="19" a="1"/>
  <c r="G876" i="19" s="1"/>
  <c r="E876" i="19" s="1"/>
  <c r="G863" i="19" a="1"/>
  <c r="G863" i="19" s="1"/>
  <c r="E863" i="19" s="1"/>
  <c r="G858" i="19" a="1"/>
  <c r="G858" i="19" s="1"/>
  <c r="E858" i="19" s="1"/>
  <c r="G853" i="19" a="1"/>
  <c r="G853" i="19" s="1"/>
  <c r="E853" i="19" s="1"/>
  <c r="G836" i="19" a="1"/>
  <c r="G836" i="19" s="1"/>
  <c r="E836" i="19" s="1"/>
  <c r="G824" i="19" a="1"/>
  <c r="G824" i="19" s="1"/>
  <c r="E824" i="19" s="1"/>
  <c r="G798" i="19" a="1"/>
  <c r="G798" i="19" s="1"/>
  <c r="E798" i="19" s="1"/>
  <c r="G910" i="19" a="1"/>
  <c r="G910" i="19" s="1"/>
  <c r="E910" i="19" s="1"/>
  <c r="G884" i="19" a="1"/>
  <c r="G884" i="19" s="1"/>
  <c r="E884" i="19" s="1"/>
  <c r="G868" i="19" a="1"/>
  <c r="G868" i="19" s="1"/>
  <c r="E868" i="19" s="1"/>
  <c r="G848" i="19" a="1"/>
  <c r="G848" i="19" s="1"/>
  <c r="E848" i="19" s="1"/>
  <c r="G831" i="19" a="1"/>
  <c r="G831" i="19" s="1"/>
  <c r="E831" i="19" s="1"/>
  <c r="G819" i="19" a="1"/>
  <c r="G819" i="19" s="1"/>
  <c r="E819" i="19" s="1"/>
  <c r="G1164" i="19" a="1"/>
  <c r="G1164" i="19" s="1"/>
  <c r="E1164" i="19" s="1"/>
  <c r="G914" i="19" a="1"/>
  <c r="G914" i="19" s="1"/>
  <c r="E914" i="19" s="1"/>
  <c r="G843" i="19" a="1"/>
  <c r="G843" i="19" s="1"/>
  <c r="E843" i="19" s="1"/>
  <c r="G814" i="19" a="1"/>
  <c r="G814" i="19" s="1"/>
  <c r="E814" i="19" s="1"/>
  <c r="G800" i="19" a="1"/>
  <c r="G800" i="19" s="1"/>
  <c r="E800" i="19" s="1"/>
  <c r="G784" i="19" a="1"/>
  <c r="G784" i="19" s="1"/>
  <c r="E784" i="19" s="1"/>
  <c r="G768" i="19" a="1"/>
  <c r="G768" i="19" s="1"/>
  <c r="E768" i="19" s="1"/>
  <c r="G1047" i="19" a="1"/>
  <c r="G1047" i="19" s="1"/>
  <c r="E1047" i="19" s="1"/>
  <c r="G973" i="19" a="1"/>
  <c r="G973" i="19" s="1"/>
  <c r="E973" i="19" s="1"/>
  <c r="G881" i="19" a="1"/>
  <c r="G881" i="19" s="1"/>
  <c r="E881" i="19" s="1"/>
  <c r="G860" i="19" a="1"/>
  <c r="G860" i="19" s="1"/>
  <c r="E860" i="19" s="1"/>
  <c r="G850" i="19" a="1"/>
  <c r="G850" i="19" s="1"/>
  <c r="E850" i="19" s="1"/>
  <c r="G838" i="19" a="1"/>
  <c r="G838" i="19" s="1"/>
  <c r="E838" i="19" s="1"/>
  <c r="G826" i="19" a="1"/>
  <c r="G826" i="19" s="1"/>
  <c r="E826" i="19" s="1"/>
  <c r="G793" i="19" a="1"/>
  <c r="G793" i="19" s="1"/>
  <c r="E793" i="19" s="1"/>
  <c r="G777" i="19" a="1"/>
  <c r="G777" i="19" s="1"/>
  <c r="E777" i="19" s="1"/>
  <c r="G761" i="19" a="1"/>
  <c r="G761" i="19" s="1"/>
  <c r="E761" i="19" s="1"/>
  <c r="G745" i="19" a="1"/>
  <c r="G745" i="19" s="1"/>
  <c r="E745" i="19" s="1"/>
  <c r="G865" i="19" a="1"/>
  <c r="G865" i="19" s="1"/>
  <c r="E865" i="19" s="1"/>
  <c r="G845" i="19" a="1"/>
  <c r="G845" i="19" s="1"/>
  <c r="E845" i="19" s="1"/>
  <c r="G770" i="19" a="1"/>
  <c r="G770" i="19" s="1"/>
  <c r="E770" i="19" s="1"/>
  <c r="G767" i="19" a="1"/>
  <c r="G767" i="19" s="1"/>
  <c r="E767" i="19" s="1"/>
  <c r="G758" i="19" a="1"/>
  <c r="G758" i="19" s="1"/>
  <c r="E758" i="19" s="1"/>
  <c r="G755" i="19" a="1"/>
  <c r="G755" i="19" s="1"/>
  <c r="E755" i="19" s="1"/>
  <c r="G752" i="19" a="1"/>
  <c r="G752" i="19" s="1"/>
  <c r="E752" i="19" s="1"/>
  <c r="G749" i="19" a="1"/>
  <c r="G749" i="19" s="1"/>
  <c r="E749" i="19" s="1"/>
  <c r="G718" i="19" a="1"/>
  <c r="G718" i="19" s="1"/>
  <c r="E718" i="19" s="1"/>
  <c r="G711" i="19" a="1"/>
  <c r="G711" i="19" s="1"/>
  <c r="E711" i="19" s="1"/>
  <c r="G695" i="19" a="1"/>
  <c r="G695" i="19" s="1"/>
  <c r="E695" i="19" s="1"/>
  <c r="G679" i="19" a="1"/>
  <c r="G679" i="19" s="1"/>
  <c r="E679" i="19" s="1"/>
  <c r="G663" i="19" a="1"/>
  <c r="G663" i="19" s="1"/>
  <c r="E663" i="19" s="1"/>
  <c r="G723" i="19" a="1"/>
  <c r="G723" i="19" s="1"/>
  <c r="E723" i="19" s="1"/>
  <c r="G704" i="19" a="1"/>
  <c r="G704" i="19" s="1"/>
  <c r="E704" i="19" s="1"/>
  <c r="G688" i="19" a="1"/>
  <c r="G688" i="19" s="1"/>
  <c r="E688" i="19" s="1"/>
  <c r="G672" i="19" a="1"/>
  <c r="G672" i="19" s="1"/>
  <c r="E672" i="19" s="1"/>
  <c r="G656" i="19" a="1"/>
  <c r="G656" i="19" s="1"/>
  <c r="E656" i="19" s="1"/>
  <c r="G640" i="19" a="1"/>
  <c r="G640" i="19" s="1"/>
  <c r="E640" i="19" s="1"/>
  <c r="G624" i="19" a="1"/>
  <c r="G624" i="19" s="1"/>
  <c r="E624" i="19" s="1"/>
  <c r="G608" i="19" a="1"/>
  <c r="G608" i="19" s="1"/>
  <c r="E608" i="19" s="1"/>
  <c r="G592" i="19" a="1"/>
  <c r="G592" i="19" s="1"/>
  <c r="E592" i="19" s="1"/>
  <c r="G927" i="19" a="1"/>
  <c r="G927" i="19" s="1"/>
  <c r="E927" i="19" s="1"/>
  <c r="G802" i="19" a="1"/>
  <c r="G802" i="19" s="1"/>
  <c r="E802" i="19" s="1"/>
  <c r="G792" i="19" a="1"/>
  <c r="G792" i="19" s="1"/>
  <c r="E792" i="19" s="1"/>
  <c r="G733" i="19" a="1"/>
  <c r="G733" i="19" s="1"/>
  <c r="E733" i="19" s="1"/>
  <c r="G728" i="19" a="1"/>
  <c r="G728" i="19" s="1"/>
  <c r="E728" i="19" s="1"/>
  <c r="G713" i="19" a="1"/>
  <c r="G713" i="19" s="1"/>
  <c r="E713" i="19" s="1"/>
  <c r="G697" i="19" a="1"/>
  <c r="G697" i="19" s="1"/>
  <c r="E697" i="19" s="1"/>
  <c r="G681" i="19" a="1"/>
  <c r="G681" i="19" s="1"/>
  <c r="E681" i="19" s="1"/>
  <c r="G783" i="19" a="1"/>
  <c r="G783" i="19" s="1"/>
  <c r="E783" i="19" s="1"/>
  <c r="G776" i="19" a="1"/>
  <c r="G776" i="19" s="1"/>
  <c r="E776" i="19" s="1"/>
  <c r="G738" i="19" a="1"/>
  <c r="G738" i="19" s="1"/>
  <c r="E738" i="19" s="1"/>
  <c r="G720" i="19" a="1"/>
  <c r="G720" i="19" s="1"/>
  <c r="E720" i="19" s="1"/>
  <c r="G706" i="19" a="1"/>
  <c r="G706" i="19" s="1"/>
  <c r="E706" i="19" s="1"/>
  <c r="G690" i="19" a="1"/>
  <c r="G690" i="19" s="1"/>
  <c r="E690" i="19" s="1"/>
  <c r="G674" i="19" a="1"/>
  <c r="G674" i="19" s="1"/>
  <c r="E674" i="19" s="1"/>
  <c r="G658" i="19" a="1"/>
  <c r="G658" i="19" s="1"/>
  <c r="E658" i="19" s="1"/>
  <c r="G642" i="19" a="1"/>
  <c r="G642" i="19" s="1"/>
  <c r="E642" i="19" s="1"/>
  <c r="G626" i="19" a="1"/>
  <c r="G626" i="19" s="1"/>
  <c r="E626" i="19" s="1"/>
  <c r="G610" i="19" a="1"/>
  <c r="G610" i="19" s="1"/>
  <c r="E610" i="19" s="1"/>
  <c r="G594" i="19" a="1"/>
  <c r="G594" i="19" s="1"/>
  <c r="E594" i="19" s="1"/>
  <c r="G578" i="19" a="1"/>
  <c r="G578" i="19" s="1"/>
  <c r="E578" i="19" s="1"/>
  <c r="G833" i="19" a="1"/>
  <c r="G833" i="19" s="1"/>
  <c r="E833" i="19" s="1"/>
  <c r="G816" i="19" a="1"/>
  <c r="G816" i="19" s="1"/>
  <c r="E816" i="19" s="1"/>
  <c r="G779" i="19" a="1"/>
  <c r="G779" i="19" s="1"/>
  <c r="E779" i="19" s="1"/>
  <c r="G766" i="19" a="1"/>
  <c r="G766" i="19" s="1"/>
  <c r="E766" i="19" s="1"/>
  <c r="G763" i="19" a="1"/>
  <c r="G763" i="19" s="1"/>
  <c r="E763" i="19" s="1"/>
  <c r="G743" i="19" a="1"/>
  <c r="G743" i="19" s="1"/>
  <c r="E743" i="19" s="1"/>
  <c r="G699" i="19" a="1"/>
  <c r="G699" i="19" s="1"/>
  <c r="E699" i="19" s="1"/>
  <c r="G683" i="19" a="1"/>
  <c r="G683" i="19" s="1"/>
  <c r="E683" i="19" s="1"/>
  <c r="G892" i="19" a="1"/>
  <c r="G892" i="19" s="1"/>
  <c r="E892" i="19" s="1"/>
  <c r="G791" i="19" a="1"/>
  <c r="G791" i="19" s="1"/>
  <c r="E791" i="19" s="1"/>
  <c r="G772" i="19" a="1"/>
  <c r="G772" i="19" s="1"/>
  <c r="E772" i="19" s="1"/>
  <c r="G760" i="19" a="1"/>
  <c r="G760" i="19" s="1"/>
  <c r="E760" i="19" s="1"/>
  <c r="G754" i="19" a="1"/>
  <c r="G754" i="19" s="1"/>
  <c r="E754" i="19" s="1"/>
  <c r="G715" i="19" a="1"/>
  <c r="G715" i="19" s="1"/>
  <c r="E715" i="19" s="1"/>
  <c r="G708" i="19" a="1"/>
  <c r="G708" i="19" s="1"/>
  <c r="E708" i="19" s="1"/>
  <c r="G692" i="19" a="1"/>
  <c r="G692" i="19" s="1"/>
  <c r="E692" i="19" s="1"/>
  <c r="G676" i="19" a="1"/>
  <c r="G676" i="19" s="1"/>
  <c r="E676" i="19" s="1"/>
  <c r="G660" i="19" a="1"/>
  <c r="G660" i="19" s="1"/>
  <c r="E660" i="19" s="1"/>
  <c r="G902" i="19" a="1"/>
  <c r="G902" i="19" s="1"/>
  <c r="E902" i="19" s="1"/>
  <c r="G807" i="19" a="1"/>
  <c r="G807" i="19" s="1"/>
  <c r="E807" i="19" s="1"/>
  <c r="G782" i="19" a="1"/>
  <c r="G782" i="19" s="1"/>
  <c r="E782" i="19" s="1"/>
  <c r="G751" i="19" a="1"/>
  <c r="G751" i="19" s="1"/>
  <c r="E751" i="19" s="1"/>
  <c r="G748" i="19" a="1"/>
  <c r="G748" i="19" s="1"/>
  <c r="E748" i="19" s="1"/>
  <c r="G735" i="19" a="1"/>
  <c r="G735" i="19" s="1"/>
  <c r="E735" i="19" s="1"/>
  <c r="G701" i="19" a="1"/>
  <c r="G701" i="19" s="1"/>
  <c r="E701" i="19" s="1"/>
  <c r="G685" i="19" a="1"/>
  <c r="G685" i="19" s="1"/>
  <c r="E685" i="19" s="1"/>
  <c r="G669" i="19" a="1"/>
  <c r="G669" i="19" s="1"/>
  <c r="E669" i="19" s="1"/>
  <c r="G653" i="19" a="1"/>
  <c r="G653" i="19" s="1"/>
  <c r="E653" i="19" s="1"/>
  <c r="G637" i="19" a="1"/>
  <c r="G637" i="19" s="1"/>
  <c r="E637" i="19" s="1"/>
  <c r="G621" i="19" a="1"/>
  <c r="G621" i="19" s="1"/>
  <c r="E621" i="19" s="1"/>
  <c r="G605" i="19" a="1"/>
  <c r="G605" i="19" s="1"/>
  <c r="E605" i="19" s="1"/>
  <c r="G589" i="19" a="1"/>
  <c r="G589" i="19" s="1"/>
  <c r="E589" i="19" s="1"/>
  <c r="G775" i="19" a="1"/>
  <c r="G775" i="19" s="1"/>
  <c r="E775" i="19" s="1"/>
  <c r="G740" i="19" a="1"/>
  <c r="G740" i="19" s="1"/>
  <c r="E740" i="19" s="1"/>
  <c r="G722" i="19" a="1"/>
  <c r="G722" i="19" s="1"/>
  <c r="E722" i="19" s="1"/>
  <c r="G717" i="19" a="1"/>
  <c r="G717" i="19" s="1"/>
  <c r="E717" i="19" s="1"/>
  <c r="G710" i="19" a="1"/>
  <c r="G710" i="19" s="1"/>
  <c r="E710" i="19" s="1"/>
  <c r="G694" i="19" a="1"/>
  <c r="G694" i="19" s="1"/>
  <c r="E694" i="19" s="1"/>
  <c r="G678" i="19" a="1"/>
  <c r="G678" i="19" s="1"/>
  <c r="E678" i="19" s="1"/>
  <c r="G662" i="19" a="1"/>
  <c r="G662" i="19" s="1"/>
  <c r="E662" i="19" s="1"/>
  <c r="G646" i="19" a="1"/>
  <c r="G646" i="19" s="1"/>
  <c r="E646" i="19" s="1"/>
  <c r="G630" i="19" a="1"/>
  <c r="G630" i="19" s="1"/>
  <c r="E630" i="19" s="1"/>
  <c r="G614" i="19" a="1"/>
  <c r="G614" i="19" s="1"/>
  <c r="E614" i="19" s="1"/>
  <c r="G598" i="19" a="1"/>
  <c r="G598" i="19" s="1"/>
  <c r="E598" i="19" s="1"/>
  <c r="G870" i="19" a="1"/>
  <c r="G870" i="19" s="1"/>
  <c r="E870" i="19" s="1"/>
  <c r="G786" i="19" a="1"/>
  <c r="G786" i="19" s="1"/>
  <c r="E786" i="19" s="1"/>
  <c r="G727" i="19" a="1"/>
  <c r="G727" i="19" s="1"/>
  <c r="E727" i="19" s="1"/>
  <c r="G703" i="19" a="1"/>
  <c r="G703" i="19" s="1"/>
  <c r="E703" i="19" s="1"/>
  <c r="G687" i="19" a="1"/>
  <c r="G687" i="19" s="1"/>
  <c r="E687" i="19" s="1"/>
  <c r="G671" i="19" a="1"/>
  <c r="G671" i="19" s="1"/>
  <c r="E671" i="19" s="1"/>
  <c r="G655" i="19" a="1"/>
  <c r="G655" i="19" s="1"/>
  <c r="E655" i="19" s="1"/>
  <c r="G821" i="19" a="1"/>
  <c r="G821" i="19" s="1"/>
  <c r="E821" i="19" s="1"/>
  <c r="G795" i="19" a="1"/>
  <c r="G795" i="19" s="1"/>
  <c r="E795" i="19" s="1"/>
  <c r="G790" i="19" a="1"/>
  <c r="G790" i="19" s="1"/>
  <c r="E790" i="19" s="1"/>
  <c r="G765" i="19" a="1"/>
  <c r="G765" i="19" s="1"/>
  <c r="E765" i="19" s="1"/>
  <c r="G732" i="19" a="1"/>
  <c r="G732" i="19" s="1"/>
  <c r="E732" i="19" s="1"/>
  <c r="G712" i="19" a="1"/>
  <c r="G712" i="19" s="1"/>
  <c r="E712" i="19" s="1"/>
  <c r="G696" i="19" a="1"/>
  <c r="G696" i="19" s="1"/>
  <c r="E696" i="19" s="1"/>
  <c r="G878" i="19" a="1"/>
  <c r="G878" i="19" s="1"/>
  <c r="E878" i="19" s="1"/>
  <c r="G759" i="19" a="1"/>
  <c r="G759" i="19" s="1"/>
  <c r="E759" i="19" s="1"/>
  <c r="G756" i="19" a="1"/>
  <c r="G756" i="19" s="1"/>
  <c r="E756" i="19" s="1"/>
  <c r="G750" i="19" a="1"/>
  <c r="G750" i="19" s="1"/>
  <c r="E750" i="19" s="1"/>
  <c r="G737" i="19" a="1"/>
  <c r="G737" i="19" s="1"/>
  <c r="E737" i="19" s="1"/>
  <c r="G719" i="19" a="1"/>
  <c r="G719" i="19" s="1"/>
  <c r="E719" i="19" s="1"/>
  <c r="G705" i="19" a="1"/>
  <c r="G705" i="19" s="1"/>
  <c r="E705" i="19" s="1"/>
  <c r="G689" i="19" a="1"/>
  <c r="G689" i="19" s="1"/>
  <c r="E689" i="19" s="1"/>
  <c r="G673" i="19" a="1"/>
  <c r="G673" i="19" s="1"/>
  <c r="E673" i="19" s="1"/>
  <c r="G657" i="19" a="1"/>
  <c r="G657" i="19" s="1"/>
  <c r="E657" i="19" s="1"/>
  <c r="G909" i="19" a="1"/>
  <c r="G909" i="19" s="1"/>
  <c r="E909" i="19" s="1"/>
  <c r="G771" i="19" a="1"/>
  <c r="G771" i="19" s="1"/>
  <c r="E771" i="19" s="1"/>
  <c r="G742" i="19" a="1"/>
  <c r="G742" i="19" s="1"/>
  <c r="E742" i="19" s="1"/>
  <c r="G734" i="19" a="1"/>
  <c r="G734" i="19" s="1"/>
  <c r="E734" i="19" s="1"/>
  <c r="G729" i="19" a="1"/>
  <c r="G729" i="19" s="1"/>
  <c r="E729" i="19" s="1"/>
  <c r="G724" i="19" a="1"/>
  <c r="G724" i="19" s="1"/>
  <c r="E724" i="19" s="1"/>
  <c r="G698" i="19" a="1"/>
  <c r="G698" i="19" s="1"/>
  <c r="E698" i="19" s="1"/>
  <c r="G682" i="19" a="1"/>
  <c r="G682" i="19" s="1"/>
  <c r="E682" i="19" s="1"/>
  <c r="G774" i="19" a="1"/>
  <c r="G774" i="19" s="1"/>
  <c r="E774" i="19" s="1"/>
  <c r="G747" i="19" a="1"/>
  <c r="G747" i="19" s="1"/>
  <c r="E747" i="19" s="1"/>
  <c r="G707" i="19" a="1"/>
  <c r="G707" i="19" s="1"/>
  <c r="E707" i="19" s="1"/>
  <c r="G691" i="19" a="1"/>
  <c r="G691" i="19" s="1"/>
  <c r="E691" i="19" s="1"/>
  <c r="G675" i="19" a="1"/>
  <c r="G675" i="19" s="1"/>
  <c r="E675" i="19" s="1"/>
  <c r="G721" i="19" a="1"/>
  <c r="G721" i="19" s="1"/>
  <c r="E721" i="19" s="1"/>
  <c r="G684" i="19" a="1"/>
  <c r="G684" i="19" s="1"/>
  <c r="E684" i="19" s="1"/>
  <c r="G670" i="19" a="1"/>
  <c r="G670" i="19" s="1"/>
  <c r="E670" i="19" s="1"/>
  <c r="G648" i="19" a="1"/>
  <c r="G648" i="19" s="1"/>
  <c r="E648" i="19" s="1"/>
  <c r="G619" i="19" a="1"/>
  <c r="G619" i="19" s="1"/>
  <c r="E619" i="19" s="1"/>
  <c r="G616" i="19" a="1"/>
  <c r="G616" i="19" s="1"/>
  <c r="E616" i="19" s="1"/>
  <c r="G665" i="19" a="1"/>
  <c r="G665" i="19" s="1"/>
  <c r="E665" i="19" s="1"/>
  <c r="G661" i="19" a="1"/>
  <c r="G661" i="19" s="1"/>
  <c r="E661" i="19" s="1"/>
  <c r="G651" i="19" a="1"/>
  <c r="G651" i="19" s="1"/>
  <c r="E651" i="19" s="1"/>
  <c r="G645" i="19" a="1"/>
  <c r="G645" i="19" s="1"/>
  <c r="E645" i="19" s="1"/>
  <c r="G622" i="19" a="1"/>
  <c r="G622" i="19" s="1"/>
  <c r="E622" i="19" s="1"/>
  <c r="G613" i="19" a="1"/>
  <c r="G613" i="19" s="1"/>
  <c r="E613" i="19" s="1"/>
  <c r="G744" i="19" a="1"/>
  <c r="G744" i="19" s="1"/>
  <c r="E744" i="19" s="1"/>
  <c r="G736" i="19" a="1"/>
  <c r="G736" i="19" s="1"/>
  <c r="E736" i="19" s="1"/>
  <c r="G639" i="19" a="1"/>
  <c r="G639" i="19" s="1"/>
  <c r="E639" i="19" s="1"/>
  <c r="G607" i="19" a="1"/>
  <c r="G607" i="19" s="1"/>
  <c r="E607" i="19" s="1"/>
  <c r="G590" i="19" a="1"/>
  <c r="G590" i="19" s="1"/>
  <c r="E590" i="19" s="1"/>
  <c r="G587" i="19" a="1"/>
  <c r="G587" i="19" s="1"/>
  <c r="E587" i="19" s="1"/>
  <c r="G570" i="19" a="1"/>
  <c r="G570" i="19" s="1"/>
  <c r="E570" i="19" s="1"/>
  <c r="G554" i="19" a="1"/>
  <c r="G554" i="19" s="1"/>
  <c r="E554" i="19" s="1"/>
  <c r="G654" i="19" a="1"/>
  <c r="G654" i="19" s="1"/>
  <c r="E654" i="19" s="1"/>
  <c r="G636" i="19" a="1"/>
  <c r="G636" i="19" s="1"/>
  <c r="E636" i="19" s="1"/>
  <c r="G633" i="19" a="1"/>
  <c r="G633" i="19" s="1"/>
  <c r="E633" i="19" s="1"/>
  <c r="G604" i="19" a="1"/>
  <c r="G604" i="19" s="1"/>
  <c r="E604" i="19" s="1"/>
  <c r="G601" i="19" a="1"/>
  <c r="G601" i="19" s="1"/>
  <c r="E601" i="19" s="1"/>
  <c r="G577" i="19" a="1"/>
  <c r="G577" i="19" s="1"/>
  <c r="E577" i="19" s="1"/>
  <c r="G664" i="19" a="1"/>
  <c r="G664" i="19" s="1"/>
  <c r="E664" i="19" s="1"/>
  <c r="G627" i="19" a="1"/>
  <c r="G627" i="19" s="1"/>
  <c r="E627" i="19" s="1"/>
  <c r="G595" i="19" a="1"/>
  <c r="G595" i="19" s="1"/>
  <c r="E595" i="19" s="1"/>
  <c r="G572" i="19" a="1"/>
  <c r="G572" i="19" s="1"/>
  <c r="E572" i="19" s="1"/>
  <c r="G828" i="19" a="1"/>
  <c r="G828" i="19" s="1"/>
  <c r="E828" i="19" s="1"/>
  <c r="G668" i="19" a="1"/>
  <c r="G668" i="19" s="1"/>
  <c r="E668" i="19" s="1"/>
  <c r="G650" i="19" a="1"/>
  <c r="G650" i="19" s="1"/>
  <c r="E650" i="19" s="1"/>
  <c r="G618" i="19" a="1"/>
  <c r="G618" i="19" s="1"/>
  <c r="E618" i="19" s="1"/>
  <c r="G584" i="19" a="1"/>
  <c r="G584" i="19" s="1"/>
  <c r="E584" i="19" s="1"/>
  <c r="G565" i="19" a="1"/>
  <c r="G565" i="19" s="1"/>
  <c r="E565" i="19" s="1"/>
  <c r="G549" i="19" a="1"/>
  <c r="G549" i="19" s="1"/>
  <c r="E549" i="19" s="1"/>
  <c r="G533" i="19" a="1"/>
  <c r="G533" i="19" s="1"/>
  <c r="E533" i="19" s="1"/>
  <c r="G517" i="19" a="1"/>
  <c r="G517" i="19" s="1"/>
  <c r="E517" i="19" s="1"/>
  <c r="G726" i="19" a="1"/>
  <c r="G726" i="19" s="1"/>
  <c r="E726" i="19" s="1"/>
  <c r="G677" i="19" a="1"/>
  <c r="G677" i="19" s="1"/>
  <c r="E677" i="19" s="1"/>
  <c r="G579" i="19" a="1"/>
  <c r="G579" i="19" s="1"/>
  <c r="E579" i="19" s="1"/>
  <c r="G558" i="19" a="1"/>
  <c r="G558" i="19" s="1"/>
  <c r="E558" i="19" s="1"/>
  <c r="G542" i="19" a="1"/>
  <c r="G542" i="19" s="1"/>
  <c r="E542" i="19" s="1"/>
  <c r="G526" i="19" a="1"/>
  <c r="G526" i="19" s="1"/>
  <c r="E526" i="19" s="1"/>
  <c r="G510" i="19" a="1"/>
  <c r="G510" i="19" s="1"/>
  <c r="E510" i="19" s="1"/>
  <c r="G945" i="19" a="1"/>
  <c r="G945" i="19" s="1"/>
  <c r="E945" i="19" s="1"/>
  <c r="G647" i="19" a="1"/>
  <c r="G647" i="19" s="1"/>
  <c r="E647" i="19" s="1"/>
  <c r="G644" i="19" a="1"/>
  <c r="G644" i="19" s="1"/>
  <c r="E644" i="19" s="1"/>
  <c r="G641" i="19" a="1"/>
  <c r="G641" i="19" s="1"/>
  <c r="E641" i="19" s="1"/>
  <c r="G615" i="19" a="1"/>
  <c r="G615" i="19" s="1"/>
  <c r="E615" i="19" s="1"/>
  <c r="G612" i="19" a="1"/>
  <c r="G612" i="19" s="1"/>
  <c r="E612" i="19" s="1"/>
  <c r="G609" i="19" a="1"/>
  <c r="G609" i="19" s="1"/>
  <c r="E609" i="19" s="1"/>
  <c r="G702" i="19" a="1"/>
  <c r="G702" i="19" s="1"/>
  <c r="E702" i="19" s="1"/>
  <c r="G635" i="19" a="1"/>
  <c r="G635" i="19" s="1"/>
  <c r="E635" i="19" s="1"/>
  <c r="G632" i="19" a="1"/>
  <c r="G632" i="19" s="1"/>
  <c r="E632" i="19" s="1"/>
  <c r="G603" i="19" a="1"/>
  <c r="G603" i="19" s="1"/>
  <c r="E603" i="19" s="1"/>
  <c r="G600" i="19" a="1"/>
  <c r="G600" i="19" s="1"/>
  <c r="E600" i="19" s="1"/>
  <c r="G581" i="19" a="1"/>
  <c r="G581" i="19" s="1"/>
  <c r="E581" i="19" s="1"/>
  <c r="G560" i="19" a="1"/>
  <c r="G560" i="19" s="1"/>
  <c r="E560" i="19" s="1"/>
  <c r="G544" i="19" a="1"/>
  <c r="G544" i="19" s="1"/>
  <c r="E544" i="19" s="1"/>
  <c r="G528" i="19" a="1"/>
  <c r="G528" i="19" s="1"/>
  <c r="E528" i="19" s="1"/>
  <c r="G512" i="19" a="1"/>
  <c r="G512" i="19" s="1"/>
  <c r="E512" i="19" s="1"/>
  <c r="G709" i="19" a="1"/>
  <c r="G709" i="19" s="1"/>
  <c r="E709" i="19" s="1"/>
  <c r="G667" i="19" a="1"/>
  <c r="G667" i="19" s="1"/>
  <c r="E667" i="19" s="1"/>
  <c r="G638" i="19" a="1"/>
  <c r="G638" i="19" s="1"/>
  <c r="E638" i="19" s="1"/>
  <c r="G629" i="19" a="1"/>
  <c r="G629" i="19" s="1"/>
  <c r="E629" i="19" s="1"/>
  <c r="G606" i="19" a="1"/>
  <c r="G606" i="19" s="1"/>
  <c r="E606" i="19" s="1"/>
  <c r="G597" i="19" a="1"/>
  <c r="G597" i="19" s="1"/>
  <c r="E597" i="19" s="1"/>
  <c r="G586" i="19" a="1"/>
  <c r="G586" i="19" s="1"/>
  <c r="E586" i="19" s="1"/>
  <c r="G716" i="19" a="1"/>
  <c r="G716" i="19" s="1"/>
  <c r="E716" i="19" s="1"/>
  <c r="G659" i="19" a="1"/>
  <c r="G659" i="19" s="1"/>
  <c r="E659" i="19" s="1"/>
  <c r="G623" i="19" a="1"/>
  <c r="G623" i="19" s="1"/>
  <c r="E623" i="19" s="1"/>
  <c r="G576" i="19" a="1"/>
  <c r="G576" i="19" s="1"/>
  <c r="E576" i="19" s="1"/>
  <c r="G562" i="19" a="1"/>
  <c r="G562" i="19" s="1"/>
  <c r="E562" i="19" s="1"/>
  <c r="G546" i="19" a="1"/>
  <c r="G546" i="19" s="1"/>
  <c r="E546" i="19" s="1"/>
  <c r="G530" i="19" a="1"/>
  <c r="G530" i="19" s="1"/>
  <c r="E530" i="19" s="1"/>
  <c r="G739" i="19" a="1"/>
  <c r="G739" i="19" s="1"/>
  <c r="E739" i="19" s="1"/>
  <c r="G700" i="19" a="1"/>
  <c r="G700" i="19" s="1"/>
  <c r="E700" i="19" s="1"/>
  <c r="G693" i="19" a="1"/>
  <c r="G693" i="19" s="1"/>
  <c r="E693" i="19" s="1"/>
  <c r="G680" i="19" a="1"/>
  <c r="G680" i="19" s="1"/>
  <c r="E680" i="19" s="1"/>
  <c r="G666" i="19" a="1"/>
  <c r="G666" i="19" s="1"/>
  <c r="E666" i="19" s="1"/>
  <c r="G649" i="19" a="1"/>
  <c r="G649" i="19" s="1"/>
  <c r="E649" i="19" s="1"/>
  <c r="G620" i="19" a="1"/>
  <c r="G620" i="19" s="1"/>
  <c r="E620" i="19" s="1"/>
  <c r="G617" i="19" a="1"/>
  <c r="G617" i="19" s="1"/>
  <c r="E617" i="19" s="1"/>
  <c r="G591" i="19" a="1"/>
  <c r="G591" i="19" s="1"/>
  <c r="E591" i="19" s="1"/>
  <c r="G571" i="19" a="1"/>
  <c r="G571" i="19" s="1"/>
  <c r="E571" i="19" s="1"/>
  <c r="G555" i="19" a="1"/>
  <c r="G555" i="19" s="1"/>
  <c r="E555" i="19" s="1"/>
  <c r="G731" i="19" a="1"/>
  <c r="G731" i="19" s="1"/>
  <c r="E731" i="19" s="1"/>
  <c r="G686" i="19" a="1"/>
  <c r="G686" i="19" s="1"/>
  <c r="E686" i="19" s="1"/>
  <c r="G652" i="19" a="1"/>
  <c r="G652" i="19" s="1"/>
  <c r="E652" i="19" s="1"/>
  <c r="G643" i="19" a="1"/>
  <c r="G643" i="19" s="1"/>
  <c r="E643" i="19" s="1"/>
  <c r="G611" i="19" a="1"/>
  <c r="G611" i="19" s="1"/>
  <c r="E611" i="19" s="1"/>
  <c r="G583" i="19" a="1"/>
  <c r="G583" i="19" s="1"/>
  <c r="E583" i="19" s="1"/>
  <c r="G564" i="19" a="1"/>
  <c r="G564" i="19" s="1"/>
  <c r="E564" i="19" s="1"/>
  <c r="G548" i="19" a="1"/>
  <c r="G548" i="19" s="1"/>
  <c r="E548" i="19" s="1"/>
  <c r="G532" i="19" a="1"/>
  <c r="G532" i="19" s="1"/>
  <c r="E532" i="19" s="1"/>
  <c r="G895" i="19" a="1"/>
  <c r="G895" i="19" s="1"/>
  <c r="E895" i="19" s="1"/>
  <c r="G634" i="19" a="1"/>
  <c r="G634" i="19" s="1"/>
  <c r="E634" i="19" s="1"/>
  <c r="G602" i="19" a="1"/>
  <c r="G602" i="19" s="1"/>
  <c r="E602" i="19" s="1"/>
  <c r="G588" i="19" a="1"/>
  <c r="G588" i="19" s="1"/>
  <c r="E588" i="19" s="1"/>
  <c r="G573" i="19" a="1"/>
  <c r="G573" i="19" s="1"/>
  <c r="E573" i="19" s="1"/>
  <c r="G557" i="19" a="1"/>
  <c r="G557" i="19" s="1"/>
  <c r="E557" i="19" s="1"/>
  <c r="G541" i="19" a="1"/>
  <c r="G541" i="19" s="1"/>
  <c r="E541" i="19" s="1"/>
  <c r="G525" i="19" a="1"/>
  <c r="G525" i="19" s="1"/>
  <c r="E525" i="19" s="1"/>
  <c r="G509" i="19" a="1"/>
  <c r="G509" i="19" s="1"/>
  <c r="E509" i="19" s="1"/>
  <c r="G493" i="19" a="1"/>
  <c r="G493" i="19" s="1"/>
  <c r="E493" i="19" s="1"/>
  <c r="G477" i="19" a="1"/>
  <c r="G477" i="19" s="1"/>
  <c r="E477" i="19" s="1"/>
  <c r="G461" i="19" a="1"/>
  <c r="G461" i="19" s="1"/>
  <c r="E461" i="19" s="1"/>
  <c r="G566" i="19" a="1"/>
  <c r="G566" i="19" s="1"/>
  <c r="E566" i="19" s="1"/>
  <c r="G550" i="19" a="1"/>
  <c r="G550" i="19" s="1"/>
  <c r="E550" i="19" s="1"/>
  <c r="G534" i="19" a="1"/>
  <c r="G534" i="19" s="1"/>
  <c r="E534" i="19" s="1"/>
  <c r="G518" i="19" a="1"/>
  <c r="G518" i="19" s="1"/>
  <c r="E518" i="19" s="1"/>
  <c r="G502" i="19" a="1"/>
  <c r="G502" i="19" s="1"/>
  <c r="E502" i="19" s="1"/>
  <c r="G486" i="19" a="1"/>
  <c r="G486" i="19" s="1"/>
  <c r="E486" i="19" s="1"/>
  <c r="G470" i="19" a="1"/>
  <c r="G470" i="19" s="1"/>
  <c r="E470" i="19" s="1"/>
  <c r="G454" i="19" a="1"/>
  <c r="G454" i="19" s="1"/>
  <c r="E454" i="19" s="1"/>
  <c r="G438" i="19" a="1"/>
  <c r="G438" i="19" s="1"/>
  <c r="E438" i="19" s="1"/>
  <c r="G422" i="19" a="1"/>
  <c r="G422" i="19" s="1"/>
  <c r="E422" i="19" s="1"/>
  <c r="G561" i="19" a="1"/>
  <c r="G561" i="19" s="1"/>
  <c r="E561" i="19" s="1"/>
  <c r="G552" i="19" a="1"/>
  <c r="G552" i="19" s="1"/>
  <c r="E552" i="19" s="1"/>
  <c r="G527" i="19" a="1"/>
  <c r="G527" i="19" s="1"/>
  <c r="E527" i="19" s="1"/>
  <c r="G498" i="19" a="1"/>
  <c r="G498" i="19" s="1"/>
  <c r="E498" i="19" s="1"/>
  <c r="G480" i="19" a="1"/>
  <c r="G480" i="19" s="1"/>
  <c r="E480" i="19" s="1"/>
  <c r="G475" i="19" a="1"/>
  <c r="G475" i="19" s="1"/>
  <c r="E475" i="19" s="1"/>
  <c r="G450" i="19" a="1"/>
  <c r="G450" i="19" s="1"/>
  <c r="E450" i="19" s="1"/>
  <c r="G433" i="19" a="1"/>
  <c r="G433" i="19" s="1"/>
  <c r="E433" i="19" s="1"/>
  <c r="G421" i="19" a="1"/>
  <c r="G421" i="19" s="1"/>
  <c r="E421" i="19" s="1"/>
  <c r="G405" i="19" a="1"/>
  <c r="G405" i="19" s="1"/>
  <c r="E405" i="19" s="1"/>
  <c r="G389" i="19" a="1"/>
  <c r="G389" i="19" s="1"/>
  <c r="E389" i="19" s="1"/>
  <c r="G373" i="19" a="1"/>
  <c r="G373" i="19" s="1"/>
  <c r="E373" i="19" s="1"/>
  <c r="G537" i="19" a="1"/>
  <c r="G537" i="19" s="1"/>
  <c r="E537" i="19" s="1"/>
  <c r="G503" i="19" a="1"/>
  <c r="G503" i="19" s="1"/>
  <c r="E503" i="19" s="1"/>
  <c r="G490" i="19" a="1"/>
  <c r="G490" i="19" s="1"/>
  <c r="E490" i="19" s="1"/>
  <c r="G485" i="19" a="1"/>
  <c r="G485" i="19" s="1"/>
  <c r="E485" i="19" s="1"/>
  <c r="G467" i="19" a="1"/>
  <c r="G467" i="19" s="1"/>
  <c r="E467" i="19" s="1"/>
  <c r="G462" i="19" a="1"/>
  <c r="G462" i="19" s="1"/>
  <c r="E462" i="19" s="1"/>
  <c r="G457" i="19" a="1"/>
  <c r="G457" i="19" s="1"/>
  <c r="E457" i="19" s="1"/>
  <c r="G445" i="19" a="1"/>
  <c r="G445" i="19" s="1"/>
  <c r="E445" i="19" s="1"/>
  <c r="G428" i="19" a="1"/>
  <c r="G428" i="19" s="1"/>
  <c r="E428" i="19" s="1"/>
  <c r="G414" i="19" a="1"/>
  <c r="G414" i="19" s="1"/>
  <c r="E414" i="19" s="1"/>
  <c r="G631" i="19" a="1"/>
  <c r="G631" i="19" s="1"/>
  <c r="E631" i="19" s="1"/>
  <c r="G520" i="19" a="1"/>
  <c r="G520" i="19" s="1"/>
  <c r="E520" i="19" s="1"/>
  <c r="G514" i="19" a="1"/>
  <c r="G514" i="19" s="1"/>
  <c r="E514" i="19" s="1"/>
  <c r="G495" i="19" a="1"/>
  <c r="G495" i="19" s="1"/>
  <c r="E495" i="19" s="1"/>
  <c r="G472" i="19" a="1"/>
  <c r="G472" i="19" s="1"/>
  <c r="E472" i="19" s="1"/>
  <c r="G440" i="19" a="1"/>
  <c r="G440" i="19" s="1"/>
  <c r="E440" i="19" s="1"/>
  <c r="G596" i="19" a="1"/>
  <c r="G596" i="19" s="1"/>
  <c r="E596" i="19" s="1"/>
  <c r="G582" i="19" a="1"/>
  <c r="G582" i="19" s="1"/>
  <c r="E582" i="19" s="1"/>
  <c r="G523" i="19" a="1"/>
  <c r="G523" i="19" s="1"/>
  <c r="E523" i="19" s="1"/>
  <c r="G511" i="19" a="1"/>
  <c r="G511" i="19" s="1"/>
  <c r="E511" i="19" s="1"/>
  <c r="G452" i="19" a="1"/>
  <c r="G452" i="19" s="1"/>
  <c r="E452" i="19" s="1"/>
  <c r="G447" i="19" a="1"/>
  <c r="G447" i="19" s="1"/>
  <c r="E447" i="19" s="1"/>
  <c r="G435" i="19" a="1"/>
  <c r="G435" i="19" s="1"/>
  <c r="E435" i="19" s="1"/>
  <c r="G423" i="19" a="1"/>
  <c r="G423" i="19" s="1"/>
  <c r="E423" i="19" s="1"/>
  <c r="G416" i="19" a="1"/>
  <c r="G416" i="19" s="1"/>
  <c r="E416" i="19" s="1"/>
  <c r="G400" i="19" a="1"/>
  <c r="G400" i="19" s="1"/>
  <c r="E400" i="19" s="1"/>
  <c r="G384" i="19" a="1"/>
  <c r="G384" i="19" s="1"/>
  <c r="E384" i="19" s="1"/>
  <c r="G575" i="19" a="1"/>
  <c r="G575" i="19" s="1"/>
  <c r="E575" i="19" s="1"/>
  <c r="G569" i="19" a="1"/>
  <c r="G569" i="19" s="1"/>
  <c r="E569" i="19" s="1"/>
  <c r="G556" i="19" a="1"/>
  <c r="G556" i="19" s="1"/>
  <c r="E556" i="19" s="1"/>
  <c r="G508" i="19" a="1"/>
  <c r="G508" i="19" s="1"/>
  <c r="E508" i="19" s="1"/>
  <c r="G505" i="19" a="1"/>
  <c r="G505" i="19" s="1"/>
  <c r="E505" i="19" s="1"/>
  <c r="G500" i="19" a="1"/>
  <c r="G500" i="19" s="1"/>
  <c r="E500" i="19" s="1"/>
  <c r="G482" i="19" a="1"/>
  <c r="G482" i="19" s="1"/>
  <c r="E482" i="19" s="1"/>
  <c r="G464" i="19" a="1"/>
  <c r="G464" i="19" s="1"/>
  <c r="E464" i="19" s="1"/>
  <c r="G459" i="19" a="1"/>
  <c r="G459" i="19" s="1"/>
  <c r="E459" i="19" s="1"/>
  <c r="G442" i="19" a="1"/>
  <c r="G442" i="19" s="1"/>
  <c r="E442" i="19" s="1"/>
  <c r="G430" i="19" a="1"/>
  <c r="G430" i="19" s="1"/>
  <c r="E430" i="19" s="1"/>
  <c r="G409" i="19" a="1"/>
  <c r="G409" i="19" s="1"/>
  <c r="E409" i="19" s="1"/>
  <c r="G393" i="19" a="1"/>
  <c r="G393" i="19" s="1"/>
  <c r="E393" i="19" s="1"/>
  <c r="G377" i="19" a="1"/>
  <c r="G377" i="19" s="1"/>
  <c r="E377" i="19" s="1"/>
  <c r="G361" i="19" a="1"/>
  <c r="G361" i="19" s="1"/>
  <c r="E361" i="19" s="1"/>
  <c r="G536" i="19" a="1"/>
  <c r="G536" i="19" s="1"/>
  <c r="E536" i="19" s="1"/>
  <c r="G497" i="19" a="1"/>
  <c r="G497" i="19" s="1"/>
  <c r="E497" i="19" s="1"/>
  <c r="G492" i="19" a="1"/>
  <c r="G492" i="19" s="1"/>
  <c r="E492" i="19" s="1"/>
  <c r="G487" i="19" a="1"/>
  <c r="G487" i="19" s="1"/>
  <c r="E487" i="19" s="1"/>
  <c r="G474" i="19" a="1"/>
  <c r="G474" i="19" s="1"/>
  <c r="E474" i="19" s="1"/>
  <c r="G469" i="19" a="1"/>
  <c r="G469" i="19" s="1"/>
  <c r="E469" i="19" s="1"/>
  <c r="G425" i="19" a="1"/>
  <c r="G425" i="19" s="1"/>
  <c r="E425" i="19" s="1"/>
  <c r="G418" i="19" a="1"/>
  <c r="G418" i="19" s="1"/>
  <c r="E418" i="19" s="1"/>
  <c r="G402" i="19" a="1"/>
  <c r="G402" i="19" s="1"/>
  <c r="E402" i="19" s="1"/>
  <c r="G386" i="19" a="1"/>
  <c r="G386" i="19" s="1"/>
  <c r="E386" i="19" s="1"/>
  <c r="G370" i="19" a="1"/>
  <c r="G370" i="19" s="1"/>
  <c r="E370" i="19" s="1"/>
  <c r="G354" i="19" a="1"/>
  <c r="G354" i="19" s="1"/>
  <c r="E354" i="19" s="1"/>
  <c r="G628" i="19" a="1"/>
  <c r="G628" i="19" s="1"/>
  <c r="E628" i="19" s="1"/>
  <c r="G551" i="19" a="1"/>
  <c r="G551" i="19" s="1"/>
  <c r="E551" i="19" s="1"/>
  <c r="G540" i="19" a="1"/>
  <c r="G540" i="19" s="1"/>
  <c r="E540" i="19" s="1"/>
  <c r="G529" i="19" a="1"/>
  <c r="G529" i="19" s="1"/>
  <c r="E529" i="19" s="1"/>
  <c r="G479" i="19" a="1"/>
  <c r="G479" i="19" s="1"/>
  <c r="E479" i="19" s="1"/>
  <c r="G449" i="19" a="1"/>
  <c r="G449" i="19" s="1"/>
  <c r="E449" i="19" s="1"/>
  <c r="G437" i="19" a="1"/>
  <c r="G437" i="19" s="1"/>
  <c r="E437" i="19" s="1"/>
  <c r="G411" i="19" a="1"/>
  <c r="G411" i="19" s="1"/>
  <c r="E411" i="19" s="1"/>
  <c r="G395" i="19" a="1"/>
  <c r="G395" i="19" s="1"/>
  <c r="E395" i="19" s="1"/>
  <c r="G379" i="19" a="1"/>
  <c r="G379" i="19" s="1"/>
  <c r="E379" i="19" s="1"/>
  <c r="G363" i="19" a="1"/>
  <c r="G363" i="19" s="1"/>
  <c r="E363" i="19" s="1"/>
  <c r="G347" i="19" a="1"/>
  <c r="G347" i="19" s="1"/>
  <c r="E347" i="19" s="1"/>
  <c r="G580" i="19" a="1"/>
  <c r="G580" i="19" s="1"/>
  <c r="E580" i="19" s="1"/>
  <c r="G574" i="19" a="1"/>
  <c r="G574" i="19" s="1"/>
  <c r="E574" i="19" s="1"/>
  <c r="G568" i="19" a="1"/>
  <c r="G568" i="19" s="1"/>
  <c r="E568" i="19" s="1"/>
  <c r="G559" i="19" a="1"/>
  <c r="G559" i="19" s="1"/>
  <c r="E559" i="19" s="1"/>
  <c r="G547" i="19" a="1"/>
  <c r="G547" i="19" s="1"/>
  <c r="E547" i="19" s="1"/>
  <c r="G516" i="19" a="1"/>
  <c r="G516" i="19" s="1"/>
  <c r="E516" i="19" s="1"/>
  <c r="G513" i="19" a="1"/>
  <c r="G513" i="19" s="1"/>
  <c r="E513" i="19" s="1"/>
  <c r="G444" i="19" a="1"/>
  <c r="G444" i="19" s="1"/>
  <c r="E444" i="19" s="1"/>
  <c r="G432" i="19" a="1"/>
  <c r="G432" i="19" s="1"/>
  <c r="E432" i="19" s="1"/>
  <c r="G420" i="19" a="1"/>
  <c r="G420" i="19" s="1"/>
  <c r="E420" i="19" s="1"/>
  <c r="G543" i="19" a="1"/>
  <c r="G543" i="19" s="1"/>
  <c r="E543" i="19" s="1"/>
  <c r="G522" i="19" a="1"/>
  <c r="G522" i="19" s="1"/>
  <c r="E522" i="19" s="1"/>
  <c r="G519" i="19" a="1"/>
  <c r="G519" i="19" s="1"/>
  <c r="E519" i="19" s="1"/>
  <c r="G489" i="19" a="1"/>
  <c r="G489" i="19" s="1"/>
  <c r="E489" i="19" s="1"/>
  <c r="G484" i="19" a="1"/>
  <c r="G484" i="19" s="1"/>
  <c r="E484" i="19" s="1"/>
  <c r="G466" i="19" a="1"/>
  <c r="G466" i="19" s="1"/>
  <c r="E466" i="19" s="1"/>
  <c r="G456" i="19" a="1"/>
  <c r="G456" i="19" s="1"/>
  <c r="E456" i="19" s="1"/>
  <c r="G427" i="19" a="1"/>
  <c r="G427" i="19" s="1"/>
  <c r="E427" i="19" s="1"/>
  <c r="G413" i="19" a="1"/>
  <c r="G413" i="19" s="1"/>
  <c r="E413" i="19" s="1"/>
  <c r="G397" i="19" a="1"/>
  <c r="G397" i="19" s="1"/>
  <c r="E397" i="19" s="1"/>
  <c r="G381" i="19" a="1"/>
  <c r="G381" i="19" s="1"/>
  <c r="E381" i="19" s="1"/>
  <c r="G563" i="19" a="1"/>
  <c r="G563" i="19" s="1"/>
  <c r="E563" i="19" s="1"/>
  <c r="G539" i="19" a="1"/>
  <c r="G539" i="19" s="1"/>
  <c r="E539" i="19" s="1"/>
  <c r="G507" i="19" a="1"/>
  <c r="G507" i="19" s="1"/>
  <c r="E507" i="19" s="1"/>
  <c r="G499" i="19" a="1"/>
  <c r="G499" i="19" s="1"/>
  <c r="E499" i="19" s="1"/>
  <c r="G494" i="19" a="1"/>
  <c r="G494" i="19" s="1"/>
  <c r="E494" i="19" s="1"/>
  <c r="G481" i="19" a="1"/>
  <c r="G481" i="19" s="1"/>
  <c r="E481" i="19" s="1"/>
  <c r="G476" i="19" a="1"/>
  <c r="G476" i="19" s="1"/>
  <c r="E476" i="19" s="1"/>
  <c r="G471" i="19" a="1"/>
  <c r="G471" i="19" s="1"/>
  <c r="E471" i="19" s="1"/>
  <c r="G451" i="19" a="1"/>
  <c r="G451" i="19" s="1"/>
  <c r="E451" i="19" s="1"/>
  <c r="G439" i="19" a="1"/>
  <c r="G439" i="19" s="1"/>
  <c r="E439" i="19" s="1"/>
  <c r="G625" i="19" a="1"/>
  <c r="G625" i="19" s="1"/>
  <c r="E625" i="19" s="1"/>
  <c r="G593" i="19" a="1"/>
  <c r="G593" i="19" s="1"/>
  <c r="E593" i="19" s="1"/>
  <c r="G504" i="19" a="1"/>
  <c r="G504" i="19" s="1"/>
  <c r="E504" i="19" s="1"/>
  <c r="G463" i="19" a="1"/>
  <c r="G463" i="19" s="1"/>
  <c r="E463" i="19" s="1"/>
  <c r="G458" i="19" a="1"/>
  <c r="G458" i="19" s="1"/>
  <c r="E458" i="19" s="1"/>
  <c r="G446" i="19" a="1"/>
  <c r="G446" i="19" s="1"/>
  <c r="E446" i="19" s="1"/>
  <c r="G434" i="19" a="1"/>
  <c r="G434" i="19" s="1"/>
  <c r="E434" i="19" s="1"/>
  <c r="G415" i="19" a="1"/>
  <c r="G415" i="19" s="1"/>
  <c r="E415" i="19" s="1"/>
  <c r="G399" i="19" a="1"/>
  <c r="G399" i="19" s="1"/>
  <c r="E399" i="19" s="1"/>
  <c r="G585" i="19" a="1"/>
  <c r="G585" i="19" s="1"/>
  <c r="E585" i="19" s="1"/>
  <c r="G567" i="19" a="1"/>
  <c r="G567" i="19" s="1"/>
  <c r="E567" i="19" s="1"/>
  <c r="G535" i="19" a="1"/>
  <c r="G535" i="19" s="1"/>
  <c r="E535" i="19" s="1"/>
  <c r="G441" i="19" a="1"/>
  <c r="G441" i="19" s="1"/>
  <c r="E441" i="19" s="1"/>
  <c r="G429" i="19" a="1"/>
  <c r="G429" i="19" s="1"/>
  <c r="E429" i="19" s="1"/>
  <c r="G408" i="19" a="1"/>
  <c r="G408" i="19" s="1"/>
  <c r="E408" i="19" s="1"/>
  <c r="G392" i="19" a="1"/>
  <c r="G392" i="19" s="1"/>
  <c r="E392" i="19" s="1"/>
  <c r="G376" i="19" a="1"/>
  <c r="G376" i="19" s="1"/>
  <c r="E376" i="19" s="1"/>
  <c r="G764" i="19" a="1"/>
  <c r="G764" i="19" s="1"/>
  <c r="E764" i="19" s="1"/>
  <c r="G521" i="19" a="1"/>
  <c r="G521" i="19" s="1"/>
  <c r="E521" i="19" s="1"/>
  <c r="G515" i="19" a="1"/>
  <c r="G515" i="19" s="1"/>
  <c r="E515" i="19" s="1"/>
  <c r="G496" i="19" a="1"/>
  <c r="G496" i="19" s="1"/>
  <c r="E496" i="19" s="1"/>
  <c r="G491" i="19" a="1"/>
  <c r="G491" i="19" s="1"/>
  <c r="E491" i="19" s="1"/>
  <c r="G473" i="19" a="1"/>
  <c r="G473" i="19" s="1"/>
  <c r="E473" i="19" s="1"/>
  <c r="G468" i="19" a="1"/>
  <c r="G468" i="19" s="1"/>
  <c r="E468" i="19" s="1"/>
  <c r="G453" i="19" a="1"/>
  <c r="G453" i="19" s="1"/>
  <c r="E453" i="19" s="1"/>
  <c r="G424" i="19" a="1"/>
  <c r="G424" i="19" s="1"/>
  <c r="E424" i="19" s="1"/>
  <c r="G417" i="19" a="1"/>
  <c r="G417" i="19" s="1"/>
  <c r="E417" i="19" s="1"/>
  <c r="G401" i="19" a="1"/>
  <c r="G401" i="19" s="1"/>
  <c r="E401" i="19" s="1"/>
  <c r="G385" i="19" a="1"/>
  <c r="G385" i="19" s="1"/>
  <c r="E385" i="19" s="1"/>
  <c r="G553" i="19" a="1"/>
  <c r="G553" i="19" s="1"/>
  <c r="E553" i="19" s="1"/>
  <c r="G538" i="19" a="1"/>
  <c r="G538" i="19" s="1"/>
  <c r="E538" i="19" s="1"/>
  <c r="G531" i="19" a="1"/>
  <c r="G531" i="19" s="1"/>
  <c r="E531" i="19" s="1"/>
  <c r="G501" i="19" a="1"/>
  <c r="G501" i="19" s="1"/>
  <c r="E501" i="19" s="1"/>
  <c r="G483" i="19" a="1"/>
  <c r="G483" i="19" s="1"/>
  <c r="E483" i="19" s="1"/>
  <c r="G478" i="19" a="1"/>
  <c r="G478" i="19" s="1"/>
  <c r="E478" i="19" s="1"/>
  <c r="G465" i="19" a="1"/>
  <c r="G465" i="19" s="1"/>
  <c r="E465" i="19" s="1"/>
  <c r="G460" i="19" a="1"/>
  <c r="G460" i="19" s="1"/>
  <c r="E460" i="19" s="1"/>
  <c r="G448" i="19" a="1"/>
  <c r="G448" i="19" s="1"/>
  <c r="E448" i="19" s="1"/>
  <c r="G436" i="19" a="1"/>
  <c r="G436" i="19" s="1"/>
  <c r="E436" i="19" s="1"/>
  <c r="G387" i="19" a="1"/>
  <c r="G387" i="19" s="1"/>
  <c r="E387" i="19" s="1"/>
  <c r="G383" i="19" a="1"/>
  <c r="G383" i="19" s="1"/>
  <c r="E383" i="19" s="1"/>
  <c r="G359" i="19" a="1"/>
  <c r="G359" i="19" s="1"/>
  <c r="E359" i="19" s="1"/>
  <c r="G356" i="19" a="1"/>
  <c r="G356" i="19" s="1"/>
  <c r="E356" i="19" s="1"/>
  <c r="G341" i="19" a="1"/>
  <c r="G341" i="19" s="1"/>
  <c r="E341" i="19" s="1"/>
  <c r="G325" i="19" a="1"/>
  <c r="G325" i="19" s="1"/>
  <c r="E325" i="19" s="1"/>
  <c r="G309" i="19" a="1"/>
  <c r="G309" i="19" s="1"/>
  <c r="E309" i="19" s="1"/>
  <c r="G293" i="19" a="1"/>
  <c r="G293" i="19" s="1"/>
  <c r="E293" i="19" s="1"/>
  <c r="G277" i="19" a="1"/>
  <c r="G277" i="19" s="1"/>
  <c r="E277" i="19" s="1"/>
  <c r="G261" i="19" a="1"/>
  <c r="G261" i="19" s="1"/>
  <c r="E261" i="19" s="1"/>
  <c r="G245" i="19" a="1"/>
  <c r="G245" i="19" s="1"/>
  <c r="E245" i="19" s="1"/>
  <c r="G229" i="19" a="1"/>
  <c r="G229" i="19" s="1"/>
  <c r="E229" i="19" s="1"/>
  <c r="G213" i="19" a="1"/>
  <c r="G213" i="19" s="1"/>
  <c r="E213" i="19" s="1"/>
  <c r="G197" i="19" a="1"/>
  <c r="G197" i="19" s="1"/>
  <c r="E197" i="19" s="1"/>
  <c r="G391" i="19" a="1"/>
  <c r="G391" i="19" s="1"/>
  <c r="E391" i="19" s="1"/>
  <c r="G334" i="19" a="1"/>
  <c r="G334" i="19" s="1"/>
  <c r="E334" i="19" s="1"/>
  <c r="G318" i="19" a="1"/>
  <c r="G318" i="19" s="1"/>
  <c r="E318" i="19" s="1"/>
  <c r="G302" i="19" a="1"/>
  <c r="G302" i="19" s="1"/>
  <c r="E302" i="19" s="1"/>
  <c r="G286" i="19" a="1"/>
  <c r="G286" i="19" s="1"/>
  <c r="E286" i="19" s="1"/>
  <c r="G270" i="19" a="1"/>
  <c r="G270" i="19" s="1"/>
  <c r="E270" i="19" s="1"/>
  <c r="G254" i="19" a="1"/>
  <c r="G254" i="19" s="1"/>
  <c r="E254" i="19" s="1"/>
  <c r="G238" i="19" a="1"/>
  <c r="G238" i="19" s="1"/>
  <c r="E238" i="19" s="1"/>
  <c r="G222" i="19" a="1"/>
  <c r="G222" i="19" s="1"/>
  <c r="E222" i="19" s="1"/>
  <c r="G206" i="19" a="1"/>
  <c r="G206" i="19" s="1"/>
  <c r="E206" i="19" s="1"/>
  <c r="G190" i="19" a="1"/>
  <c r="G190" i="19" s="1"/>
  <c r="E190" i="19" s="1"/>
  <c r="G174" i="19" a="1"/>
  <c r="G174" i="19" s="1"/>
  <c r="E174" i="19" s="1"/>
  <c r="G158" i="19" a="1"/>
  <c r="G158" i="19" s="1"/>
  <c r="E158" i="19" s="1"/>
  <c r="G142" i="19" a="1"/>
  <c r="G142" i="19" s="1"/>
  <c r="E142" i="19" s="1"/>
  <c r="G126" i="19" a="1"/>
  <c r="G126" i="19" s="1"/>
  <c r="E126" i="19" s="1"/>
  <c r="G110" i="19" a="1"/>
  <c r="G110" i="19" s="1"/>
  <c r="E110" i="19" s="1"/>
  <c r="G94" i="19" a="1"/>
  <c r="G94" i="19" s="1"/>
  <c r="E94" i="19" s="1"/>
  <c r="G78" i="19" a="1"/>
  <c r="G78" i="19" s="1"/>
  <c r="E78" i="19" s="1"/>
  <c r="G62" i="19" a="1"/>
  <c r="G62" i="19" s="1"/>
  <c r="E62" i="19" s="1"/>
  <c r="G46" i="19" a="1"/>
  <c r="G46" i="19" s="1"/>
  <c r="E46" i="19" s="1"/>
  <c r="G30" i="19" a="1"/>
  <c r="G30" i="19" s="1"/>
  <c r="E30" i="19" s="1"/>
  <c r="G14" i="19" a="1"/>
  <c r="G14" i="19" s="1"/>
  <c r="E14" i="19" s="1"/>
  <c r="G599" i="19" a="1"/>
  <c r="G599" i="19" s="1"/>
  <c r="E599" i="19" s="1"/>
  <c r="G506" i="19" a="1"/>
  <c r="G506" i="19" s="1"/>
  <c r="E506" i="19" s="1"/>
  <c r="G364" i="19" a="1"/>
  <c r="G364" i="19" s="1"/>
  <c r="E364" i="19" s="1"/>
  <c r="G353" i="19" a="1"/>
  <c r="G353" i="19" s="1"/>
  <c r="E353" i="19" s="1"/>
  <c r="G348" i="19" a="1"/>
  <c r="G348" i="19" s="1"/>
  <c r="E348" i="19" s="1"/>
  <c r="G327" i="19" a="1"/>
  <c r="G327" i="19" s="1"/>
  <c r="E327" i="19" s="1"/>
  <c r="G455" i="19" a="1"/>
  <c r="G455" i="19" s="1"/>
  <c r="E455" i="19" s="1"/>
  <c r="G403" i="19" a="1"/>
  <c r="G403" i="19" s="1"/>
  <c r="E403" i="19" s="1"/>
  <c r="G390" i="19" a="1"/>
  <c r="G390" i="19" s="1"/>
  <c r="E390" i="19" s="1"/>
  <c r="G343" i="19" a="1"/>
  <c r="G343" i="19" s="1"/>
  <c r="E343" i="19" s="1"/>
  <c r="G336" i="19" a="1"/>
  <c r="G336" i="19" s="1"/>
  <c r="E336" i="19" s="1"/>
  <c r="G320" i="19" a="1"/>
  <c r="G320" i="19" s="1"/>
  <c r="E320" i="19" s="1"/>
  <c r="G394" i="19" a="1"/>
  <c r="G394" i="19" s="1"/>
  <c r="E394" i="19" s="1"/>
  <c r="G382" i="19" a="1"/>
  <c r="G382" i="19" s="1"/>
  <c r="E382" i="19" s="1"/>
  <c r="G372" i="19" a="1"/>
  <c r="G372" i="19" s="1"/>
  <c r="E372" i="19" s="1"/>
  <c r="G369" i="19" a="1"/>
  <c r="G369" i="19" s="1"/>
  <c r="E369" i="19" s="1"/>
  <c r="G358" i="19" a="1"/>
  <c r="G358" i="19" s="1"/>
  <c r="E358" i="19" s="1"/>
  <c r="G329" i="19" a="1"/>
  <c r="G329" i="19" s="1"/>
  <c r="E329" i="19" s="1"/>
  <c r="G313" i="19" a="1"/>
  <c r="G313" i="19" s="1"/>
  <c r="E313" i="19" s="1"/>
  <c r="G297" i="19" a="1"/>
  <c r="G297" i="19" s="1"/>
  <c r="E297" i="19" s="1"/>
  <c r="G281" i="19" a="1"/>
  <c r="G281" i="19" s="1"/>
  <c r="E281" i="19" s="1"/>
  <c r="G265" i="19" a="1"/>
  <c r="G265" i="19" s="1"/>
  <c r="E265" i="19" s="1"/>
  <c r="G249" i="19" a="1"/>
  <c r="G249" i="19" s="1"/>
  <c r="E249" i="19" s="1"/>
  <c r="G524" i="19" a="1"/>
  <c r="G524" i="19" s="1"/>
  <c r="E524" i="19" s="1"/>
  <c r="G412" i="19" a="1"/>
  <c r="G412" i="19" s="1"/>
  <c r="E412" i="19" s="1"/>
  <c r="G350" i="19" a="1"/>
  <c r="G350" i="19" s="1"/>
  <c r="E350" i="19" s="1"/>
  <c r="G338" i="19" a="1"/>
  <c r="G338" i="19" s="1"/>
  <c r="E338" i="19" s="1"/>
  <c r="G322" i="19" a="1"/>
  <c r="G322" i="19" s="1"/>
  <c r="E322" i="19" s="1"/>
  <c r="G306" i="19" a="1"/>
  <c r="G306" i="19" s="1"/>
  <c r="E306" i="19" s="1"/>
  <c r="G290" i="19" a="1"/>
  <c r="G290" i="19" s="1"/>
  <c r="E290" i="19" s="1"/>
  <c r="G274" i="19" a="1"/>
  <c r="G274" i="19" s="1"/>
  <c r="E274" i="19" s="1"/>
  <c r="G258" i="19" a="1"/>
  <c r="G258" i="19" s="1"/>
  <c r="E258" i="19" s="1"/>
  <c r="G242" i="19" a="1"/>
  <c r="G242" i="19" s="1"/>
  <c r="E242" i="19" s="1"/>
  <c r="G226" i="19" a="1"/>
  <c r="G226" i="19" s="1"/>
  <c r="E226" i="19" s="1"/>
  <c r="G545" i="19" a="1"/>
  <c r="G545" i="19" s="1"/>
  <c r="E545" i="19" s="1"/>
  <c r="G443" i="19" a="1"/>
  <c r="G443" i="19" s="1"/>
  <c r="E443" i="19" s="1"/>
  <c r="G407" i="19" a="1"/>
  <c r="G407" i="19" s="1"/>
  <c r="E407" i="19" s="1"/>
  <c r="G398" i="19" a="1"/>
  <c r="G398" i="19" s="1"/>
  <c r="E398" i="19" s="1"/>
  <c r="G375" i="19" a="1"/>
  <c r="G375" i="19" s="1"/>
  <c r="E375" i="19" s="1"/>
  <c r="G366" i="19" a="1"/>
  <c r="G366" i="19" s="1"/>
  <c r="E366" i="19" s="1"/>
  <c r="G345" i="19" a="1"/>
  <c r="G345" i="19" s="1"/>
  <c r="E345" i="19" s="1"/>
  <c r="G331" i="19" a="1"/>
  <c r="G331" i="19" s="1"/>
  <c r="E331" i="19" s="1"/>
  <c r="G315" i="19" a="1"/>
  <c r="G315" i="19" s="1"/>
  <c r="E315" i="19" s="1"/>
  <c r="G299" i="19" a="1"/>
  <c r="G299" i="19" s="1"/>
  <c r="E299" i="19" s="1"/>
  <c r="G283" i="19" a="1"/>
  <c r="G283" i="19" s="1"/>
  <c r="E283" i="19" s="1"/>
  <c r="G267" i="19" a="1"/>
  <c r="G267" i="19" s="1"/>
  <c r="E267" i="19" s="1"/>
  <c r="G251" i="19" a="1"/>
  <c r="G251" i="19" s="1"/>
  <c r="E251" i="19" s="1"/>
  <c r="G378" i="19" a="1"/>
  <c r="G378" i="19" s="1"/>
  <c r="E378" i="19" s="1"/>
  <c r="G355" i="19" a="1"/>
  <c r="G355" i="19" s="1"/>
  <c r="E355" i="19" s="1"/>
  <c r="G340" i="19" a="1"/>
  <c r="G340" i="19" s="1"/>
  <c r="E340" i="19" s="1"/>
  <c r="G324" i="19" a="1"/>
  <c r="G324" i="19" s="1"/>
  <c r="E324" i="19" s="1"/>
  <c r="G308" i="19" a="1"/>
  <c r="G308" i="19" s="1"/>
  <c r="E308" i="19" s="1"/>
  <c r="G292" i="19" a="1"/>
  <c r="G292" i="19" s="1"/>
  <c r="E292" i="19" s="1"/>
  <c r="G276" i="19" a="1"/>
  <c r="G276" i="19" s="1"/>
  <c r="E276" i="19" s="1"/>
  <c r="G260" i="19" a="1"/>
  <c r="G260" i="19" s="1"/>
  <c r="E260" i="19" s="1"/>
  <c r="G244" i="19" a="1"/>
  <c r="G244" i="19" s="1"/>
  <c r="E244" i="19" s="1"/>
  <c r="G228" i="19" a="1"/>
  <c r="G228" i="19" s="1"/>
  <c r="E228" i="19" s="1"/>
  <c r="G212" i="19" a="1"/>
  <c r="G212" i="19" s="1"/>
  <c r="E212" i="19" s="1"/>
  <c r="G196" i="19" a="1"/>
  <c r="G196" i="19" s="1"/>
  <c r="E196" i="19" s="1"/>
  <c r="G406" i="19" a="1"/>
  <c r="G406" i="19" s="1"/>
  <c r="E406" i="19" s="1"/>
  <c r="G333" i="19" a="1"/>
  <c r="G333" i="19" s="1"/>
  <c r="E333" i="19" s="1"/>
  <c r="G317" i="19" a="1"/>
  <c r="G317" i="19" s="1"/>
  <c r="E317" i="19" s="1"/>
  <c r="G301" i="19" a="1"/>
  <c r="G301" i="19" s="1"/>
  <c r="E301" i="19" s="1"/>
  <c r="G285" i="19" a="1"/>
  <c r="G285" i="19" s="1"/>
  <c r="E285" i="19" s="1"/>
  <c r="G269" i="19" a="1"/>
  <c r="G269" i="19" s="1"/>
  <c r="E269" i="19" s="1"/>
  <c r="G253" i="19" a="1"/>
  <c r="G253" i="19" s="1"/>
  <c r="E253" i="19" s="1"/>
  <c r="G237" i="19" a="1"/>
  <c r="G237" i="19" s="1"/>
  <c r="E237" i="19" s="1"/>
  <c r="G221" i="19" a="1"/>
  <c r="G221" i="19" s="1"/>
  <c r="E221" i="19" s="1"/>
  <c r="G205" i="19" a="1"/>
  <c r="G205" i="19" s="1"/>
  <c r="E205" i="19" s="1"/>
  <c r="G426" i="19" a="1"/>
  <c r="G426" i="19" s="1"/>
  <c r="E426" i="19" s="1"/>
  <c r="G374" i="19" a="1"/>
  <c r="G374" i="19" s="1"/>
  <c r="E374" i="19" s="1"/>
  <c r="G360" i="19" a="1"/>
  <c r="G360" i="19" s="1"/>
  <c r="E360" i="19" s="1"/>
  <c r="G352" i="19" a="1"/>
  <c r="G352" i="19" s="1"/>
  <c r="E352" i="19" s="1"/>
  <c r="G342" i="19" a="1"/>
  <c r="G342" i="19" s="1"/>
  <c r="E342" i="19" s="1"/>
  <c r="G326" i="19" a="1"/>
  <c r="G326" i="19" s="1"/>
  <c r="E326" i="19" s="1"/>
  <c r="G310" i="19" a="1"/>
  <c r="G310" i="19" s="1"/>
  <c r="E310" i="19" s="1"/>
  <c r="G294" i="19" a="1"/>
  <c r="G294" i="19" s="1"/>
  <c r="E294" i="19" s="1"/>
  <c r="G278" i="19" a="1"/>
  <c r="G278" i="19" s="1"/>
  <c r="E278" i="19" s="1"/>
  <c r="G371" i="19" a="1"/>
  <c r="G371" i="19" s="1"/>
  <c r="E371" i="19" s="1"/>
  <c r="G335" i="19" a="1"/>
  <c r="G335" i="19" s="1"/>
  <c r="E335" i="19" s="1"/>
  <c r="G319" i="19" a="1"/>
  <c r="G319" i="19" s="1"/>
  <c r="E319" i="19" s="1"/>
  <c r="G303" i="19" a="1"/>
  <c r="G303" i="19" s="1"/>
  <c r="E303" i="19" s="1"/>
  <c r="G287" i="19" a="1"/>
  <c r="G287" i="19" s="1"/>
  <c r="E287" i="19" s="1"/>
  <c r="G271" i="19" a="1"/>
  <c r="G271" i="19" s="1"/>
  <c r="E271" i="19" s="1"/>
  <c r="G255" i="19" a="1"/>
  <c r="G255" i="19" s="1"/>
  <c r="E255" i="19" s="1"/>
  <c r="G410" i="19" a="1"/>
  <c r="G410" i="19" s="1"/>
  <c r="E410" i="19" s="1"/>
  <c r="G388" i="19" a="1"/>
  <c r="G388" i="19" s="1"/>
  <c r="E388" i="19" s="1"/>
  <c r="G368" i="19" a="1"/>
  <c r="G368" i="19" s="1"/>
  <c r="E368" i="19" s="1"/>
  <c r="G365" i="19" a="1"/>
  <c r="G365" i="19" s="1"/>
  <c r="E365" i="19" s="1"/>
  <c r="G357" i="19" a="1"/>
  <c r="G357" i="19" s="1"/>
  <c r="E357" i="19" s="1"/>
  <c r="G349" i="19" a="1"/>
  <c r="G349" i="19" s="1"/>
  <c r="E349" i="19" s="1"/>
  <c r="G328" i="19" a="1"/>
  <c r="G328" i="19" s="1"/>
  <c r="E328" i="19" s="1"/>
  <c r="G312" i="19" a="1"/>
  <c r="G312" i="19" s="1"/>
  <c r="E312" i="19" s="1"/>
  <c r="G344" i="19" a="1"/>
  <c r="G344" i="19" s="1"/>
  <c r="E344" i="19" s="1"/>
  <c r="G337" i="19" a="1"/>
  <c r="G337" i="19" s="1"/>
  <c r="E337" i="19" s="1"/>
  <c r="G321" i="19" a="1"/>
  <c r="G321" i="19" s="1"/>
  <c r="E321" i="19" s="1"/>
  <c r="G305" i="19" a="1"/>
  <c r="G305" i="19" s="1"/>
  <c r="E305" i="19" s="1"/>
  <c r="G289" i="19" a="1"/>
  <c r="G289" i="19" s="1"/>
  <c r="E289" i="19" s="1"/>
  <c r="G273" i="19" a="1"/>
  <c r="G273" i="19" s="1"/>
  <c r="E273" i="19" s="1"/>
  <c r="G257" i="19" a="1"/>
  <c r="G257" i="19" s="1"/>
  <c r="E257" i="19" s="1"/>
  <c r="G241" i="19" a="1"/>
  <c r="G241" i="19" s="1"/>
  <c r="E241" i="19" s="1"/>
  <c r="G225" i="19" a="1"/>
  <c r="G225" i="19" s="1"/>
  <c r="E225" i="19" s="1"/>
  <c r="G296" i="19" a="1"/>
  <c r="G296" i="19" s="1"/>
  <c r="E296" i="19" s="1"/>
  <c r="G262" i="19" a="1"/>
  <c r="G262" i="19" s="1"/>
  <c r="E262" i="19" s="1"/>
  <c r="G332" i="19" a="1"/>
  <c r="G332" i="19" s="1"/>
  <c r="E332" i="19" s="1"/>
  <c r="G272" i="19" a="1"/>
  <c r="G272" i="19" s="1"/>
  <c r="E272" i="19" s="1"/>
  <c r="G187" i="19" a="1"/>
  <c r="G187" i="19" s="1"/>
  <c r="E187" i="19" s="1"/>
  <c r="G175" i="19" a="1"/>
  <c r="G175" i="19" s="1"/>
  <c r="E175" i="19" s="1"/>
  <c r="G129" i="19" a="1"/>
  <c r="G129" i="19" s="1"/>
  <c r="E129" i="19" s="1"/>
  <c r="G117" i="19" a="1"/>
  <c r="G117" i="19" s="1"/>
  <c r="E117" i="19" s="1"/>
  <c r="G100" i="19" a="1"/>
  <c r="G100" i="19" s="1"/>
  <c r="E100" i="19" s="1"/>
  <c r="G88" i="19" a="1"/>
  <c r="G88" i="19" s="1"/>
  <c r="E88" i="19" s="1"/>
  <c r="G76" i="19" a="1"/>
  <c r="G76" i="19" s="1"/>
  <c r="E76" i="19" s="1"/>
  <c r="G71" i="19" a="1"/>
  <c r="G71" i="19" s="1"/>
  <c r="E71" i="19" s="1"/>
  <c r="G59" i="19" a="1"/>
  <c r="G59" i="19" s="1"/>
  <c r="E59" i="19" s="1"/>
  <c r="G47" i="19" a="1"/>
  <c r="G47" i="19" s="1"/>
  <c r="E47" i="19" s="1"/>
  <c r="G339" i="19" a="1"/>
  <c r="G339" i="19" s="1"/>
  <c r="E339" i="19" s="1"/>
  <c r="G291" i="19" a="1"/>
  <c r="G291" i="19" s="1"/>
  <c r="E291" i="19" s="1"/>
  <c r="G266" i="19" a="1"/>
  <c r="G266" i="19" s="1"/>
  <c r="E266" i="19" s="1"/>
  <c r="G234" i="19" a="1"/>
  <c r="G234" i="19" s="1"/>
  <c r="E234" i="19" s="1"/>
  <c r="G194" i="19" a="1"/>
  <c r="G194" i="19" s="1"/>
  <c r="E194" i="19" s="1"/>
  <c r="G182" i="19" a="1"/>
  <c r="G182" i="19" s="1"/>
  <c r="E182" i="19" s="1"/>
  <c r="G170" i="19" a="1"/>
  <c r="G170" i="19" s="1"/>
  <c r="E170" i="19" s="1"/>
  <c r="G380" i="19" a="1"/>
  <c r="G380" i="19" s="1"/>
  <c r="E380" i="19" s="1"/>
  <c r="G311" i="19" a="1"/>
  <c r="G311" i="19" s="1"/>
  <c r="E311" i="19" s="1"/>
  <c r="G248" i="19" a="1"/>
  <c r="G248" i="19" s="1"/>
  <c r="E248" i="19" s="1"/>
  <c r="G224" i="19" a="1"/>
  <c r="G224" i="19" s="1"/>
  <c r="E224" i="19" s="1"/>
  <c r="G177" i="19" a="1"/>
  <c r="G177" i="19" s="1"/>
  <c r="E177" i="19" s="1"/>
  <c r="G165" i="19" a="1"/>
  <c r="G165" i="19" s="1"/>
  <c r="E165" i="19" s="1"/>
  <c r="G148" i="19" a="1"/>
  <c r="G148" i="19" s="1"/>
  <c r="E148" i="19" s="1"/>
  <c r="G362" i="19" a="1"/>
  <c r="G362" i="19" s="1"/>
  <c r="E362" i="19" s="1"/>
  <c r="G346" i="19" a="1"/>
  <c r="G346" i="19" s="1"/>
  <c r="E346" i="19" s="1"/>
  <c r="G330" i="19" a="1"/>
  <c r="G330" i="19" s="1"/>
  <c r="E330" i="19" s="1"/>
  <c r="G323" i="19" a="1"/>
  <c r="G323" i="19" s="1"/>
  <c r="E323" i="19" s="1"/>
  <c r="G280" i="19" a="1"/>
  <c r="G280" i="19" s="1"/>
  <c r="E280" i="19" s="1"/>
  <c r="G217" i="19" a="1"/>
  <c r="G217" i="19" s="1"/>
  <c r="E217" i="19" s="1"/>
  <c r="G214" i="19" a="1"/>
  <c r="G214" i="19" s="1"/>
  <c r="E214" i="19" s="1"/>
  <c r="G211" i="19" a="1"/>
  <c r="G211" i="19" s="1"/>
  <c r="E211" i="19" s="1"/>
  <c r="G208" i="19" a="1"/>
  <c r="G208" i="19" s="1"/>
  <c r="E208" i="19" s="1"/>
  <c r="G189" i="19" a="1"/>
  <c r="G189" i="19" s="1"/>
  <c r="E189" i="19" s="1"/>
  <c r="G488" i="19" a="1"/>
  <c r="G488" i="19" s="1"/>
  <c r="E488" i="19" s="1"/>
  <c r="G316" i="19" a="1"/>
  <c r="G316" i="19" s="1"/>
  <c r="E316" i="19" s="1"/>
  <c r="G300" i="19" a="1"/>
  <c r="G300" i="19" s="1"/>
  <c r="E300" i="19" s="1"/>
  <c r="G295" i="19" a="1"/>
  <c r="G295" i="19" s="1"/>
  <c r="E295" i="19" s="1"/>
  <c r="G230" i="19" a="1"/>
  <c r="G230" i="19" s="1"/>
  <c r="E230" i="19" s="1"/>
  <c r="G227" i="19" a="1"/>
  <c r="G227" i="19" s="1"/>
  <c r="E227" i="19" s="1"/>
  <c r="G202" i="19" a="1"/>
  <c r="G202" i="19" s="1"/>
  <c r="E202" i="19" s="1"/>
  <c r="G199" i="19" a="1"/>
  <c r="G199" i="19" s="1"/>
  <c r="E199" i="19" s="1"/>
  <c r="G184" i="19" a="1"/>
  <c r="G184" i="19" s="1"/>
  <c r="E184" i="19" s="1"/>
  <c r="G172" i="19" a="1"/>
  <c r="G172" i="19" s="1"/>
  <c r="E172" i="19" s="1"/>
  <c r="G275" i="19" a="1"/>
  <c r="G275" i="19" s="1"/>
  <c r="E275" i="19" s="1"/>
  <c r="G252" i="19" a="1"/>
  <c r="G252" i="19" s="1"/>
  <c r="E252" i="19" s="1"/>
  <c r="G220" i="19" a="1"/>
  <c r="G220" i="19" s="1"/>
  <c r="E220" i="19" s="1"/>
  <c r="G179" i="19" a="1"/>
  <c r="G179" i="19" s="1"/>
  <c r="E179" i="19" s="1"/>
  <c r="G162" i="19" a="1"/>
  <c r="G162" i="19" s="1"/>
  <c r="E162" i="19" s="1"/>
  <c r="G150" i="19" a="1"/>
  <c r="G150" i="19" s="1"/>
  <c r="E150" i="19" s="1"/>
  <c r="G138" i="19" a="1"/>
  <c r="G138" i="19" s="1"/>
  <c r="E138" i="19" s="1"/>
  <c r="G121" i="19" a="1"/>
  <c r="G121" i="19" s="1"/>
  <c r="E121" i="19" s="1"/>
  <c r="G109" i="19" a="1"/>
  <c r="G109" i="19" s="1"/>
  <c r="E109" i="19" s="1"/>
  <c r="G80" i="19" a="1"/>
  <c r="G80" i="19" s="1"/>
  <c r="E80" i="19" s="1"/>
  <c r="G51" i="19" a="1"/>
  <c r="G51" i="19" s="1"/>
  <c r="E51" i="19" s="1"/>
  <c r="G34" i="19" a="1"/>
  <c r="G34" i="19" s="1"/>
  <c r="E34" i="19" s="1"/>
  <c r="G22" i="19" a="1"/>
  <c r="G22" i="19" s="1"/>
  <c r="E22" i="19" s="1"/>
  <c r="G10" i="19" a="1"/>
  <c r="G10" i="19" s="1"/>
  <c r="E10" i="19" s="1"/>
  <c r="G431" i="19" a="1"/>
  <c r="G431" i="19" s="1"/>
  <c r="E431" i="19" s="1"/>
  <c r="G240" i="19" a="1"/>
  <c r="G240" i="19" s="1"/>
  <c r="E240" i="19" s="1"/>
  <c r="G233" i="19" a="1"/>
  <c r="G233" i="19" s="1"/>
  <c r="E233" i="19" s="1"/>
  <c r="G191" i="19" a="1"/>
  <c r="G191" i="19" s="1"/>
  <c r="E191" i="19" s="1"/>
  <c r="G145" i="19" a="1"/>
  <c r="G145" i="19" s="1"/>
  <c r="E145" i="19" s="1"/>
  <c r="G133" i="19" a="1"/>
  <c r="G133" i="19" s="1"/>
  <c r="E133" i="19" s="1"/>
  <c r="G116" i="19" a="1"/>
  <c r="G116" i="19" s="1"/>
  <c r="E116" i="19" s="1"/>
  <c r="G104" i="19" a="1"/>
  <c r="G104" i="19" s="1"/>
  <c r="E104" i="19" s="1"/>
  <c r="G92" i="19" a="1"/>
  <c r="G92" i="19" s="1"/>
  <c r="E92" i="19" s="1"/>
  <c r="G87" i="19" a="1"/>
  <c r="G87" i="19" s="1"/>
  <c r="E87" i="19" s="1"/>
  <c r="G75" i="19" a="1"/>
  <c r="G75" i="19" s="1"/>
  <c r="E75" i="19" s="1"/>
  <c r="G63" i="19" a="1"/>
  <c r="G63" i="19" s="1"/>
  <c r="E63" i="19" s="1"/>
  <c r="G17" i="19" a="1"/>
  <c r="G17" i="19" s="1"/>
  <c r="E17" i="19" s="1"/>
  <c r="G5" i="19" a="1"/>
  <c r="G5" i="19" s="1"/>
  <c r="E5" i="19" s="1"/>
  <c r="G419" i="19" a="1"/>
  <c r="G419" i="19" s="1"/>
  <c r="E419" i="19" s="1"/>
  <c r="G264" i="19" a="1"/>
  <c r="G264" i="19" s="1"/>
  <c r="E264" i="19" s="1"/>
  <c r="G256" i="19" a="1"/>
  <c r="G256" i="19" s="1"/>
  <c r="E256" i="19" s="1"/>
  <c r="G247" i="19" a="1"/>
  <c r="G247" i="19" s="1"/>
  <c r="E247" i="19" s="1"/>
  <c r="G223" i="19" a="1"/>
  <c r="G223" i="19" s="1"/>
  <c r="E223" i="19" s="1"/>
  <c r="G186" i="19" a="1"/>
  <c r="G186" i="19" s="1"/>
  <c r="E186" i="19" s="1"/>
  <c r="G169" i="19" a="1"/>
  <c r="G169" i="19" s="1"/>
  <c r="E169" i="19" s="1"/>
  <c r="G157" i="19" a="1"/>
  <c r="G157" i="19" s="1"/>
  <c r="E157" i="19" s="1"/>
  <c r="G128" i="19" a="1"/>
  <c r="G128" i="19" s="1"/>
  <c r="E128" i="19" s="1"/>
  <c r="G351" i="19" a="1"/>
  <c r="G351" i="19" s="1"/>
  <c r="E351" i="19" s="1"/>
  <c r="G314" i="19" a="1"/>
  <c r="G314" i="19" s="1"/>
  <c r="E314" i="19" s="1"/>
  <c r="G304" i="19" a="1"/>
  <c r="G304" i="19" s="1"/>
  <c r="E304" i="19" s="1"/>
  <c r="G284" i="19" a="1"/>
  <c r="G284" i="19" s="1"/>
  <c r="E284" i="19" s="1"/>
  <c r="G279" i="19" a="1"/>
  <c r="G279" i="19" s="1"/>
  <c r="E279" i="19" s="1"/>
  <c r="G243" i="19" a="1"/>
  <c r="G243" i="19" s="1"/>
  <c r="E243" i="19" s="1"/>
  <c r="G216" i="19" a="1"/>
  <c r="G216" i="19" s="1"/>
  <c r="E216" i="19" s="1"/>
  <c r="G210" i="19" a="1"/>
  <c r="G210" i="19" s="1"/>
  <c r="E210" i="19" s="1"/>
  <c r="G193" i="19" a="1"/>
  <c r="G193" i="19" s="1"/>
  <c r="E193" i="19" s="1"/>
  <c r="G181" i="19" a="1"/>
  <c r="G181" i="19" s="1"/>
  <c r="E181" i="19" s="1"/>
  <c r="G164" i="19" a="1"/>
  <c r="G164" i="19" s="1"/>
  <c r="E164" i="19" s="1"/>
  <c r="G396" i="19" a="1"/>
  <c r="G396" i="19" s="1"/>
  <c r="E396" i="19" s="1"/>
  <c r="G367" i="19" a="1"/>
  <c r="G367" i="19" s="1"/>
  <c r="E367" i="19" s="1"/>
  <c r="G298" i="19" a="1"/>
  <c r="G298" i="19" s="1"/>
  <c r="E298" i="19" s="1"/>
  <c r="G236" i="19" a="1"/>
  <c r="G236" i="19" s="1"/>
  <c r="E236" i="19" s="1"/>
  <c r="G207" i="19" a="1"/>
  <c r="G207" i="19" s="1"/>
  <c r="E207" i="19" s="1"/>
  <c r="G201" i="19" a="1"/>
  <c r="G201" i="19" s="1"/>
  <c r="E201" i="19" s="1"/>
  <c r="G176" i="19" a="1"/>
  <c r="G176" i="19" s="1"/>
  <c r="E176" i="19" s="1"/>
  <c r="G147" i="19" a="1"/>
  <c r="G147" i="19" s="1"/>
  <c r="E147" i="19" s="1"/>
  <c r="G130" i="19" a="1"/>
  <c r="G130" i="19" s="1"/>
  <c r="E130" i="19" s="1"/>
  <c r="G118" i="19" a="1"/>
  <c r="G118" i="19" s="1"/>
  <c r="E118" i="19" s="1"/>
  <c r="G106" i="19" a="1"/>
  <c r="G106" i="19" s="1"/>
  <c r="E106" i="19" s="1"/>
  <c r="G89" i="19" a="1"/>
  <c r="G89" i="19" s="1"/>
  <c r="E89" i="19" s="1"/>
  <c r="G77" i="19" a="1"/>
  <c r="G77" i="19" s="1"/>
  <c r="E77" i="19" s="1"/>
  <c r="G232" i="19" a="1"/>
  <c r="G232" i="19" s="1"/>
  <c r="E232" i="19" s="1"/>
  <c r="G219" i="19" a="1"/>
  <c r="G219" i="19" s="1"/>
  <c r="E219" i="19" s="1"/>
  <c r="G204" i="19" a="1"/>
  <c r="G204" i="19" s="1"/>
  <c r="E204" i="19" s="1"/>
  <c r="G198" i="19" a="1"/>
  <c r="G198" i="19" s="1"/>
  <c r="E198" i="19" s="1"/>
  <c r="G188" i="19" a="1"/>
  <c r="G188" i="19" s="1"/>
  <c r="E188" i="19" s="1"/>
  <c r="G183" i="19" a="1"/>
  <c r="G183" i="19" s="1"/>
  <c r="E183" i="19" s="1"/>
  <c r="G171" i="19" a="1"/>
  <c r="G171" i="19" s="1"/>
  <c r="E171" i="19" s="1"/>
  <c r="G159" i="19" a="1"/>
  <c r="G159" i="19" s="1"/>
  <c r="E159" i="19" s="1"/>
  <c r="G113" i="19" a="1"/>
  <c r="G113" i="19" s="1"/>
  <c r="E113" i="19" s="1"/>
  <c r="G259" i="19" a="1"/>
  <c r="G259" i="19" s="1"/>
  <c r="E259" i="19" s="1"/>
  <c r="G250" i="19" a="1"/>
  <c r="G250" i="19" s="1"/>
  <c r="E250" i="19" s="1"/>
  <c r="G246" i="19" a="1"/>
  <c r="G246" i="19" s="1"/>
  <c r="E246" i="19" s="1"/>
  <c r="G239" i="19" a="1"/>
  <c r="G239" i="19" s="1"/>
  <c r="E239" i="19" s="1"/>
  <c r="G195" i="19" a="1"/>
  <c r="G195" i="19" s="1"/>
  <c r="E195" i="19" s="1"/>
  <c r="G288" i="19" a="1"/>
  <c r="G288" i="19" s="1"/>
  <c r="E288" i="19" s="1"/>
  <c r="G268" i="19" a="1"/>
  <c r="G268" i="19" s="1"/>
  <c r="E268" i="19" s="1"/>
  <c r="G263" i="19" a="1"/>
  <c r="G263" i="19" s="1"/>
  <c r="E263" i="19" s="1"/>
  <c r="G161" i="19" a="1"/>
  <c r="G161" i="19" s="1"/>
  <c r="E161" i="19" s="1"/>
  <c r="G149" i="19" a="1"/>
  <c r="G149" i="19" s="1"/>
  <c r="E149" i="19" s="1"/>
  <c r="G132" i="19" a="1"/>
  <c r="G132" i="19" s="1"/>
  <c r="E132" i="19" s="1"/>
  <c r="G307" i="19" a="1"/>
  <c r="G307" i="19" s="1"/>
  <c r="E307" i="19" s="1"/>
  <c r="G282" i="19" a="1"/>
  <c r="G282" i="19" s="1"/>
  <c r="E282" i="19" s="1"/>
  <c r="G235" i="19" a="1"/>
  <c r="G235" i="19" s="1"/>
  <c r="E235" i="19" s="1"/>
  <c r="G215" i="19" a="1"/>
  <c r="G215" i="19" s="1"/>
  <c r="E215" i="19" s="1"/>
  <c r="G209" i="19" a="1"/>
  <c r="G209" i="19" s="1"/>
  <c r="E209" i="19" s="1"/>
  <c r="G185" i="19" a="1"/>
  <c r="G185" i="19" s="1"/>
  <c r="E185" i="19" s="1"/>
  <c r="G173" i="19" a="1"/>
  <c r="G173" i="19" s="1"/>
  <c r="E173" i="19" s="1"/>
  <c r="G203" i="19" a="1"/>
  <c r="G203" i="19" s="1"/>
  <c r="E203" i="19" s="1"/>
  <c r="G119" i="19" a="1"/>
  <c r="G119" i="19" s="1"/>
  <c r="E119" i="19" s="1"/>
  <c r="G108" i="19" a="1"/>
  <c r="G108" i="19" s="1"/>
  <c r="E108" i="19" s="1"/>
  <c r="G105" i="19" a="1"/>
  <c r="G105" i="19" s="1"/>
  <c r="E105" i="19" s="1"/>
  <c r="G86" i="19" a="1"/>
  <c r="G86" i="19" s="1"/>
  <c r="E86" i="19" s="1"/>
  <c r="G58" i="19" a="1"/>
  <c r="G58" i="19" s="1"/>
  <c r="E58" i="19" s="1"/>
  <c r="G18" i="19" a="1"/>
  <c r="G18" i="19" s="1"/>
  <c r="E18" i="19" s="1"/>
  <c r="G192" i="19" a="1"/>
  <c r="G192" i="19" s="1"/>
  <c r="E192" i="19" s="1"/>
  <c r="G153" i="19" a="1"/>
  <c r="G153" i="19" s="1"/>
  <c r="E153" i="19" s="1"/>
  <c r="G144" i="19" a="1"/>
  <c r="G144" i="19" s="1"/>
  <c r="E144" i="19" s="1"/>
  <c r="G115" i="19" a="1"/>
  <c r="G115" i="19" s="1"/>
  <c r="E115" i="19" s="1"/>
  <c r="G101" i="19" a="1"/>
  <c r="G101" i="19" s="1"/>
  <c r="E101" i="19" s="1"/>
  <c r="G98" i="19" a="1"/>
  <c r="G98" i="19" s="1"/>
  <c r="E98" i="19" s="1"/>
  <c r="G70" i="19" a="1"/>
  <c r="G70" i="19" s="1"/>
  <c r="E70" i="19" s="1"/>
  <c r="G67" i="19" a="1"/>
  <c r="G67" i="19" s="1"/>
  <c r="E67" i="19" s="1"/>
  <c r="G61" i="19" a="1"/>
  <c r="G61" i="19" s="1"/>
  <c r="E61" i="19" s="1"/>
  <c r="G52" i="19" a="1"/>
  <c r="G52" i="19" s="1"/>
  <c r="E52" i="19" s="1"/>
  <c r="G15" i="19" a="1"/>
  <c r="G15" i="19" s="1"/>
  <c r="E15" i="19" s="1"/>
  <c r="G12" i="19" a="1"/>
  <c r="G12" i="19" s="1"/>
  <c r="E12" i="19" s="1"/>
  <c r="G9" i="19" a="1"/>
  <c r="G9" i="19" s="1"/>
  <c r="E9" i="19" s="1"/>
  <c r="G44" i="19" a="1"/>
  <c r="G44" i="19" s="1"/>
  <c r="E44" i="19" s="1"/>
  <c r="G21" i="19" a="1"/>
  <c r="G21" i="19" s="1"/>
  <c r="E21" i="19" s="1"/>
  <c r="G73" i="19" a="1"/>
  <c r="G73" i="19" s="1"/>
  <c r="E73" i="19" s="1"/>
  <c r="G64" i="19" a="1"/>
  <c r="G64" i="19" s="1"/>
  <c r="E64" i="19" s="1"/>
  <c r="G49" i="19" a="1"/>
  <c r="G49" i="19" s="1"/>
  <c r="E49" i="19" s="1"/>
  <c r="G35" i="19" a="1"/>
  <c r="G35" i="19" s="1"/>
  <c r="E35" i="19" s="1"/>
  <c r="G32" i="19" a="1"/>
  <c r="G32" i="19" s="1"/>
  <c r="E32" i="19" s="1"/>
  <c r="G29" i="19" a="1"/>
  <c r="G29" i="19" s="1"/>
  <c r="E29" i="19" s="1"/>
  <c r="G137" i="19" a="1"/>
  <c r="G137" i="19" s="1"/>
  <c r="E137" i="19" s="1"/>
  <c r="G83" i="19" a="1"/>
  <c r="G83" i="19" s="1"/>
  <c r="E83" i="19" s="1"/>
  <c r="G140" i="19" a="1"/>
  <c r="G140" i="19" s="1"/>
  <c r="E140" i="19" s="1"/>
  <c r="G125" i="19" a="1"/>
  <c r="G125" i="19" s="1"/>
  <c r="E125" i="19" s="1"/>
  <c r="G122" i="19" a="1"/>
  <c r="G122" i="19" s="1"/>
  <c r="E122" i="19" s="1"/>
  <c r="G111" i="19" a="1"/>
  <c r="G111" i="19" s="1"/>
  <c r="E111" i="19" s="1"/>
  <c r="G95" i="19" a="1"/>
  <c r="G95" i="19" s="1"/>
  <c r="E95" i="19" s="1"/>
  <c r="G43" i="19" a="1"/>
  <c r="G43" i="19" s="1"/>
  <c r="E43" i="19" s="1"/>
  <c r="G26" i="19" a="1"/>
  <c r="G26" i="19" s="1"/>
  <c r="E26" i="19" s="1"/>
  <c r="G6" i="19" a="1"/>
  <c r="G6" i="19" s="1"/>
  <c r="E6" i="19" s="1"/>
  <c r="G3" i="19" a="1"/>
  <c r="G3" i="19" s="1"/>
  <c r="E3" i="19" s="1"/>
  <c r="G231" i="19" a="1"/>
  <c r="G231" i="19" s="1"/>
  <c r="E231" i="19" s="1"/>
  <c r="G200" i="19" a="1"/>
  <c r="G200" i="19" s="1"/>
  <c r="E200" i="19" s="1"/>
  <c r="G82" i="19" a="1"/>
  <c r="G82" i="19" s="1"/>
  <c r="E82" i="19" s="1"/>
  <c r="G79" i="19" a="1"/>
  <c r="G79" i="19" s="1"/>
  <c r="E79" i="19" s="1"/>
  <c r="G23" i="19" a="1"/>
  <c r="G23" i="19" s="1"/>
  <c r="E23" i="19" s="1"/>
  <c r="G38" i="19" a="1"/>
  <c r="G38" i="19" s="1"/>
  <c r="E38" i="19" s="1"/>
  <c r="G404" i="19" a="1"/>
  <c r="G404" i="19" s="1"/>
  <c r="E404" i="19" s="1"/>
  <c r="G163" i="19" a="1"/>
  <c r="G163" i="19" s="1"/>
  <c r="E163" i="19" s="1"/>
  <c r="G152" i="19" a="1"/>
  <c r="G152" i="19" s="1"/>
  <c r="E152" i="19" s="1"/>
  <c r="G136" i="19" a="1"/>
  <c r="G136" i="19" s="1"/>
  <c r="E136" i="19" s="1"/>
  <c r="G60" i="19" a="1"/>
  <c r="G60" i="19" s="1"/>
  <c r="E60" i="19" s="1"/>
  <c r="G57" i="19" a="1"/>
  <c r="G57" i="19" s="1"/>
  <c r="E57" i="19" s="1"/>
  <c r="G54" i="19" a="1"/>
  <c r="G54" i="19" s="1"/>
  <c r="E54" i="19" s="1"/>
  <c r="G40" i="19" a="1"/>
  <c r="G40" i="19" s="1"/>
  <c r="E40" i="19" s="1"/>
  <c r="G20" i="19" a="1"/>
  <c r="G20" i="19" s="1"/>
  <c r="E20" i="19" s="1"/>
  <c r="G168" i="19" a="1"/>
  <c r="G168" i="19" s="1"/>
  <c r="E168" i="19" s="1"/>
  <c r="G114" i="19" a="1"/>
  <c r="G114" i="19" s="1"/>
  <c r="E114" i="19" s="1"/>
  <c r="G107" i="19" a="1"/>
  <c r="G107" i="19" s="1"/>
  <c r="E107" i="19" s="1"/>
  <c r="G91" i="19" a="1"/>
  <c r="G91" i="19" s="1"/>
  <c r="E91" i="19" s="1"/>
  <c r="G85" i="19" a="1"/>
  <c r="G85" i="19" s="1"/>
  <c r="E85" i="19" s="1"/>
  <c r="G72" i="19" a="1"/>
  <c r="G72" i="19" s="1"/>
  <c r="E72" i="19" s="1"/>
  <c r="G66" i="19" a="1"/>
  <c r="G66" i="19" s="1"/>
  <c r="E66" i="19" s="1"/>
  <c r="G37" i="19" a="1"/>
  <c r="G37" i="19" s="1"/>
  <c r="E37" i="19" s="1"/>
  <c r="G28" i="19" a="1"/>
  <c r="G28" i="19" s="1"/>
  <c r="E28" i="19" s="1"/>
  <c r="G218" i="19" a="1"/>
  <c r="G218" i="19" s="1"/>
  <c r="E218" i="19" s="1"/>
  <c r="G143" i="19" a="1"/>
  <c r="G143" i="19" s="1"/>
  <c r="E143" i="19" s="1"/>
  <c r="G139" i="19" a="1"/>
  <c r="G139" i="19" s="1"/>
  <c r="E139" i="19" s="1"/>
  <c r="G97" i="19" a="1"/>
  <c r="G97" i="19" s="1"/>
  <c r="E97" i="19" s="1"/>
  <c r="G69" i="19" a="1"/>
  <c r="G69" i="19" s="1"/>
  <c r="E69" i="19" s="1"/>
  <c r="G48" i="19" a="1"/>
  <c r="G48" i="19" s="1"/>
  <c r="E48" i="19" s="1"/>
  <c r="G31" i="19" a="1"/>
  <c r="G31" i="19" s="1"/>
  <c r="E31" i="19" s="1"/>
  <c r="G11" i="19" a="1"/>
  <c r="G11" i="19" s="1"/>
  <c r="E11" i="19" s="1"/>
  <c r="G2" i="19" a="1"/>
  <c r="G2" i="19" s="1"/>
  <c r="G156" i="19" a="1"/>
  <c r="G156" i="19" s="1"/>
  <c r="E156" i="19" s="1"/>
  <c r="G151" i="19" a="1"/>
  <c r="G151" i="19" s="1"/>
  <c r="E151" i="19" s="1"/>
  <c r="G103" i="19" a="1"/>
  <c r="G103" i="19" s="1"/>
  <c r="E103" i="19" s="1"/>
  <c r="G25" i="19" a="1"/>
  <c r="G25" i="19" s="1"/>
  <c r="E25" i="19" s="1"/>
  <c r="G8" i="19" a="1"/>
  <c r="G8" i="19" s="1"/>
  <c r="E8" i="19" s="1"/>
  <c r="G180" i="19" a="1"/>
  <c r="G180" i="19" s="1"/>
  <c r="E180" i="19" s="1"/>
  <c r="G167" i="19" a="1"/>
  <c r="G167" i="19" s="1"/>
  <c r="E167" i="19" s="1"/>
  <c r="G135" i="19" a="1"/>
  <c r="G135" i="19" s="1"/>
  <c r="E135" i="19" s="1"/>
  <c r="G84" i="19" a="1"/>
  <c r="G84" i="19" s="1"/>
  <c r="E84" i="19" s="1"/>
  <c r="G45" i="19" a="1"/>
  <c r="G45" i="19" s="1"/>
  <c r="E45" i="19" s="1"/>
  <c r="G42" i="19" a="1"/>
  <c r="G42" i="19" s="1"/>
  <c r="E42" i="19" s="1"/>
  <c r="G131" i="19" a="1"/>
  <c r="G131" i="19" s="1"/>
  <c r="E131" i="19" s="1"/>
  <c r="G124" i="19" a="1"/>
  <c r="G124" i="19" s="1"/>
  <c r="E124" i="19" s="1"/>
  <c r="G81" i="19" a="1"/>
  <c r="G81" i="19" s="1"/>
  <c r="E81" i="19" s="1"/>
  <c r="G39" i="19" a="1"/>
  <c r="G39" i="19" s="1"/>
  <c r="E39" i="19" s="1"/>
  <c r="G19" i="19" a="1"/>
  <c r="G19" i="19" s="1"/>
  <c r="E19" i="19" s="1"/>
  <c r="G166" i="19" a="1"/>
  <c r="G166" i="19" s="1"/>
  <c r="E166" i="19" s="1"/>
  <c r="G146" i="19" a="1"/>
  <c r="G146" i="19" s="1"/>
  <c r="E146" i="19" s="1"/>
  <c r="G127" i="19" a="1"/>
  <c r="G127" i="19" s="1"/>
  <c r="E127" i="19" s="1"/>
  <c r="G120" i="19" a="1"/>
  <c r="G120" i="19" s="1"/>
  <c r="E120" i="19" s="1"/>
  <c r="G56" i="19" a="1"/>
  <c r="G56" i="19" s="1"/>
  <c r="E56" i="19" s="1"/>
  <c r="G53" i="19" a="1"/>
  <c r="G53" i="19" s="1"/>
  <c r="E53" i="19" s="1"/>
  <c r="G50" i="19" a="1"/>
  <c r="G50" i="19" s="1"/>
  <c r="E50" i="19" s="1"/>
  <c r="G36" i="19" a="1"/>
  <c r="G36" i="19" s="1"/>
  <c r="E36" i="19" s="1"/>
  <c r="G16" i="19" a="1"/>
  <c r="G16" i="19" s="1"/>
  <c r="E16" i="19" s="1"/>
  <c r="G13" i="19" a="1"/>
  <c r="G13" i="19" s="1"/>
  <c r="E13" i="19" s="1"/>
  <c r="G155" i="19" a="1"/>
  <c r="G155" i="19" s="1"/>
  <c r="E155" i="19" s="1"/>
  <c r="G99" i="19" a="1"/>
  <c r="G99" i="19" s="1"/>
  <c r="E99" i="19" s="1"/>
  <c r="G96" i="19" a="1"/>
  <c r="G96" i="19" s="1"/>
  <c r="E96" i="19" s="1"/>
  <c r="G90" i="19" a="1"/>
  <c r="G90" i="19" s="1"/>
  <c r="E90" i="19" s="1"/>
  <c r="G68" i="19" a="1"/>
  <c r="G68" i="19" s="1"/>
  <c r="E68" i="19" s="1"/>
  <c r="G65" i="19" a="1"/>
  <c r="G65" i="19" s="1"/>
  <c r="E65" i="19" s="1"/>
  <c r="G33" i="19" a="1"/>
  <c r="G33" i="19" s="1"/>
  <c r="E33" i="19" s="1"/>
  <c r="G7" i="19" a="1"/>
  <c r="G7" i="19" s="1"/>
  <c r="E7" i="19" s="1"/>
  <c r="G178" i="19" a="1"/>
  <c r="G178" i="19" s="1"/>
  <c r="E178" i="19" s="1"/>
  <c r="G160" i="19" a="1"/>
  <c r="G160" i="19" s="1"/>
  <c r="E160" i="19" s="1"/>
  <c r="G134" i="19" a="1"/>
  <c r="G134" i="19" s="1"/>
  <c r="E134" i="19" s="1"/>
  <c r="G93" i="19" a="1"/>
  <c r="G93" i="19" s="1"/>
  <c r="E93" i="19" s="1"/>
  <c r="G74" i="19" a="1"/>
  <c r="G74" i="19" s="1"/>
  <c r="E74" i="19" s="1"/>
  <c r="G4" i="19" a="1"/>
  <c r="G4" i="19" s="1"/>
  <c r="E4" i="19" s="1"/>
  <c r="G154" i="19" a="1"/>
  <c r="G154" i="19" s="1"/>
  <c r="E154" i="19" s="1"/>
  <c r="G141" i="19" a="1"/>
  <c r="G141" i="19" s="1"/>
  <c r="E141" i="19" s="1"/>
  <c r="G123" i="19" a="1"/>
  <c r="G123" i="19" s="1"/>
  <c r="E123" i="19" s="1"/>
  <c r="G112" i="19" a="1"/>
  <c r="G112" i="19" s="1"/>
  <c r="E112" i="19" s="1"/>
  <c r="G102" i="19" a="1"/>
  <c r="G102" i="19" s="1"/>
  <c r="E102" i="19" s="1"/>
  <c r="G41" i="19" a="1"/>
  <c r="G41" i="19" s="1"/>
  <c r="E41" i="19" s="1"/>
  <c r="G27" i="19" a="1"/>
  <c r="G27" i="19" s="1"/>
  <c r="E27" i="19" s="1"/>
  <c r="G24" i="19" a="1"/>
  <c r="G24" i="19" s="1"/>
  <c r="E24" i="19" s="1"/>
  <c r="G55" i="19" a="1"/>
  <c r="G55" i="19" s="1"/>
  <c r="E55" i="19" s="1"/>
  <c r="D1268" i="14" a="1"/>
  <c r="D1268" i="14" s="1"/>
  <c r="D1523" i="14" a="1"/>
  <c r="D1523" i="14" s="1"/>
  <c r="D1199" i="14" a="1"/>
  <c r="D1199" i="14" s="1"/>
  <c r="D1516" i="14" a="1"/>
  <c r="D1516" i="14" s="1"/>
  <c r="D1178" i="14" a="1"/>
  <c r="D1178" i="14" s="1"/>
  <c r="D1708" i="14" a="1"/>
  <c r="D1708" i="14" s="1"/>
  <c r="D260" i="14" a="1"/>
  <c r="D260" i="14" s="1"/>
  <c r="D215" i="14" a="1"/>
  <c r="D215" i="14" s="1"/>
  <c r="D147" i="14" a="1"/>
  <c r="D147" i="14" s="1"/>
  <c r="D121" i="14" a="1"/>
  <c r="D121" i="14" s="1"/>
  <c r="D1521" i="14" a="1"/>
  <c r="D1521" i="14" s="1"/>
  <c r="D235" i="14" a="1"/>
  <c r="D235" i="14" s="1"/>
  <c r="D110" i="14" a="1"/>
  <c r="D110" i="14" s="1"/>
  <c r="D219" i="14" a="1"/>
  <c r="D219" i="14" s="1"/>
  <c r="D125" i="14" a="1"/>
  <c r="D125" i="14" s="1"/>
  <c r="D4" i="14" a="1"/>
  <c r="D4" i="14" s="1"/>
  <c r="E4" i="14" s="1"/>
  <c r="D220" i="14" a="1"/>
  <c r="D220" i="14" s="1"/>
  <c r="D877" i="14" a="1"/>
  <c r="D877" i="14" s="1"/>
  <c r="D1184" i="14" a="1"/>
  <c r="D1184" i="14" s="1"/>
  <c r="D1733" i="14" a="1"/>
  <c r="D1733" i="14" s="1"/>
  <c r="D1205" i="14" a="1"/>
  <c r="D1205" i="14" s="1"/>
  <c r="D1742" i="14" a="1"/>
  <c r="D1742" i="14" s="1"/>
  <c r="D1018" i="14" a="1"/>
  <c r="D1018" i="14" s="1"/>
  <c r="D1215" i="14" a="1"/>
  <c r="D1215" i="14" s="1"/>
  <c r="D403" i="14" a="1"/>
  <c r="D403" i="14" s="1"/>
  <c r="D319" i="14" a="1"/>
  <c r="D319" i="14" s="1"/>
  <c r="D255" i="14" a="1"/>
  <c r="D255" i="14" s="1"/>
  <c r="D222" i="14" a="1"/>
  <c r="D222" i="14" s="1"/>
  <c r="D1177" i="14" a="1"/>
  <c r="D1177" i="14" s="1"/>
  <c r="D669" i="14" a="1"/>
  <c r="D669" i="14" s="1"/>
  <c r="D1229" i="14" a="1"/>
  <c r="D1229" i="14" s="1"/>
  <c r="D646" i="14" a="1"/>
  <c r="D646" i="14" s="1"/>
  <c r="D496" i="14" a="1"/>
  <c r="D496" i="14" s="1"/>
  <c r="D1185" i="14" a="1"/>
  <c r="D1185" i="14" s="1"/>
  <c r="D1799" i="14" a="1"/>
  <c r="D1799" i="14" s="1"/>
  <c r="D1020" i="14" a="1"/>
  <c r="D1020" i="14" s="1"/>
  <c r="D353" i="14" a="1"/>
  <c r="D353" i="14" s="1"/>
  <c r="D1553" i="14" a="1"/>
  <c r="D1553" i="14" s="1"/>
  <c r="D1182" i="14" a="1"/>
  <c r="D1182" i="14" s="1"/>
  <c r="D193" i="14" a="1"/>
  <c r="D193" i="14" s="1"/>
  <c r="D344" i="14" a="1"/>
  <c r="D344" i="14" s="1"/>
  <c r="D971" i="14" a="1"/>
  <c r="D971" i="14" s="1"/>
  <c r="D1183" i="14" a="1"/>
  <c r="D1183" i="14" s="1"/>
  <c r="D171" i="14" a="1"/>
  <c r="D171" i="14" s="1"/>
  <c r="D1747" i="14" a="1"/>
  <c r="D1747" i="14" s="1"/>
  <c r="D1576" i="14" a="1"/>
  <c r="D1576" i="14" s="1"/>
  <c r="D417" i="14" a="1"/>
  <c r="D417" i="14" s="1"/>
  <c r="D377" i="14" a="1"/>
  <c r="D377" i="14" s="1"/>
  <c r="D315" i="14" a="1"/>
  <c r="D315" i="14" s="1"/>
  <c r="D328" i="14" a="1"/>
  <c r="D328" i="14" s="1"/>
  <c r="D218" i="14" a="1"/>
  <c r="D218" i="14" s="1"/>
  <c r="D199" i="14" a="1"/>
  <c r="D199" i="14" s="1"/>
  <c r="D209" i="14" a="1"/>
  <c r="D209" i="14" s="1"/>
  <c r="D160" i="14" a="1"/>
  <c r="D160" i="14" s="1"/>
  <c r="D103" i="14" a="1"/>
  <c r="D103" i="14" s="1"/>
  <c r="D92" i="14" a="1"/>
  <c r="D92" i="14" s="1"/>
  <c r="D39" i="14" a="1"/>
  <c r="D39" i="14" s="1"/>
  <c r="D378" i="14" a="1"/>
  <c r="D378" i="14" s="1"/>
  <c r="D169" i="14" a="1"/>
  <c r="D169" i="14" s="1"/>
  <c r="D1793" i="14" a="1"/>
  <c r="D1793" i="14" s="1"/>
  <c r="D207" i="14" a="1"/>
  <c r="D207" i="14" s="1"/>
  <c r="D153" i="14" a="1"/>
  <c r="D153" i="14" s="1"/>
  <c r="D1445" i="14" a="1"/>
  <c r="D1445" i="14" s="1"/>
  <c r="D1253" i="14" a="1"/>
  <c r="D1253" i="14" s="1"/>
  <c r="D998" i="14" a="1"/>
  <c r="D998" i="14" s="1"/>
  <c r="D1470" i="14" a="1"/>
  <c r="D1470" i="14" s="1"/>
  <c r="D934" i="14" a="1"/>
  <c r="D934" i="14" s="1"/>
  <c r="D907" i="14" a="1"/>
  <c r="D907" i="14" s="1"/>
  <c r="D891" i="14" a="1"/>
  <c r="D891" i="14" s="1"/>
  <c r="D1247" i="14" a="1"/>
  <c r="D1247" i="14" s="1"/>
  <c r="D809" i="14" a="1"/>
  <c r="D809" i="14" s="1"/>
  <c r="D677" i="14" a="1"/>
  <c r="D677" i="14" s="1"/>
  <c r="D1137" i="14" a="1"/>
  <c r="D1137" i="14" s="1"/>
  <c r="D632" i="14" a="1"/>
  <c r="D632" i="14" s="1"/>
  <c r="D1084" i="14" a="1"/>
  <c r="D1084" i="14" s="1"/>
  <c r="D686" i="14" a="1"/>
  <c r="D686" i="14" s="1"/>
  <c r="D1023" i="14" a="1"/>
  <c r="D1023" i="14" s="1"/>
  <c r="D995" i="14" a="1"/>
  <c r="D995" i="14" s="1"/>
  <c r="D960" i="14" a="1"/>
  <c r="D960" i="14" s="1"/>
  <c r="D927" i="14" a="1"/>
  <c r="D927" i="14" s="1"/>
  <c r="D590" i="14" a="1"/>
  <c r="D590" i="14" s="1"/>
  <c r="D555" i="14" a="1"/>
  <c r="D555" i="14" s="1"/>
  <c r="D409" i="14" a="1"/>
  <c r="D409" i="14" s="1"/>
  <c r="D492" i="14" a="1"/>
  <c r="D492" i="14" s="1"/>
  <c r="D675" i="14" a="1"/>
  <c r="D675" i="14" s="1"/>
  <c r="D258" i="14" a="1"/>
  <c r="D258" i="14" s="1"/>
  <c r="D195" i="14" a="1"/>
  <c r="D195" i="14" s="1"/>
  <c r="D86" i="14" a="1"/>
  <c r="D86" i="14" s="1"/>
  <c r="D98" i="14" a="1"/>
  <c r="D98" i="14" s="1"/>
  <c r="D41" i="14" a="1"/>
  <c r="D41" i="14" s="1"/>
  <c r="D26" i="14" a="1"/>
  <c r="D26" i="14" s="1"/>
  <c r="D1805" i="14" a="1"/>
  <c r="D1805" i="14" s="1"/>
  <c r="D1237" i="14" a="1"/>
  <c r="D1237" i="14" s="1"/>
  <c r="D818" i="14" a="1"/>
  <c r="D818" i="14" s="1"/>
  <c r="D1776" i="14" a="1"/>
  <c r="D1776" i="14" s="1"/>
  <c r="D864" i="14" a="1"/>
  <c r="D864" i="14" s="1"/>
  <c r="D731" i="14" a="1"/>
  <c r="D731" i="14" s="1"/>
  <c r="D1517" i="14" a="1"/>
  <c r="D1517" i="14" s="1"/>
  <c r="D1779" i="14" a="1"/>
  <c r="D1779" i="14" s="1"/>
  <c r="D1671" i="14" a="1"/>
  <c r="D1671" i="14" s="1"/>
  <c r="D591" i="14" a="1"/>
  <c r="D591" i="14" s="1"/>
  <c r="D283" i="14" a="1"/>
  <c r="D283" i="14" s="1"/>
  <c r="D1483" i="14" a="1"/>
  <c r="D1483" i="14" s="1"/>
  <c r="D1774" i="14" a="1"/>
  <c r="D1774" i="14" s="1"/>
  <c r="D955" i="14" a="1"/>
  <c r="D955" i="14" s="1"/>
  <c r="D485" i="14" a="1"/>
  <c r="D485" i="14" s="1"/>
  <c r="D89" i="14" a="1"/>
  <c r="D89" i="14" s="1"/>
  <c r="D1797" i="14" a="1"/>
  <c r="D1797" i="14" s="1"/>
  <c r="D1600" i="14" a="1"/>
  <c r="D1600" i="14" s="1"/>
  <c r="D1728" i="14" a="1"/>
  <c r="D1728" i="14" s="1"/>
  <c r="D1227" i="14" a="1"/>
  <c r="D1227" i="14" s="1"/>
  <c r="D1806" i="14" a="1"/>
  <c r="D1806" i="14" s="1"/>
  <c r="D1767" i="14" a="1"/>
  <c r="D1767" i="14" s="1"/>
  <c r="D1468" i="14" a="1"/>
  <c r="D1468" i="14" s="1"/>
  <c r="D841" i="14" a="1"/>
  <c r="D841" i="14" s="1"/>
  <c r="D768" i="14" a="1"/>
  <c r="D768" i="14" s="1"/>
  <c r="D335" i="14" a="1"/>
  <c r="D335" i="14" s="1"/>
  <c r="D82" i="14" a="1"/>
  <c r="D82" i="14" s="1"/>
  <c r="D1321" i="14" a="1"/>
  <c r="D1321" i="14" s="1"/>
  <c r="D1027" i="14" a="1"/>
  <c r="D1027" i="14" s="1"/>
  <c r="D1624" i="14" a="1"/>
  <c r="D1624" i="14" s="1"/>
  <c r="D1794" i="14" a="1"/>
  <c r="D1794" i="14" s="1"/>
  <c r="D1777" i="14" a="1"/>
  <c r="D1777" i="14" s="1"/>
  <c r="D1719" i="14" a="1"/>
  <c r="D1719" i="14" s="1"/>
  <c r="D663" i="14" a="1"/>
  <c r="D663" i="14" s="1"/>
  <c r="D569" i="14" a="1"/>
  <c r="D569" i="14" s="1"/>
  <c r="D399" i="14" a="1"/>
  <c r="D399" i="14" s="1"/>
  <c r="D1456" i="14" a="1"/>
  <c r="D1456" i="14" s="1"/>
  <c r="D950" i="14" a="1"/>
  <c r="D950" i="14" s="1"/>
  <c r="D284" i="14" a="1"/>
  <c r="D284" i="14" s="1"/>
  <c r="D1792" i="14" a="1"/>
  <c r="D1792" i="14" s="1"/>
  <c r="D1760" i="14" a="1"/>
  <c r="D1760" i="14" s="1"/>
  <c r="D1539" i="14" a="1"/>
  <c r="D1539" i="14" s="1"/>
  <c r="D1371" i="14" a="1"/>
  <c r="D1371" i="14" s="1"/>
  <c r="D371" i="14" a="1"/>
  <c r="D371" i="14" s="1"/>
  <c r="D202" i="14" a="1"/>
  <c r="D202" i="14" s="1"/>
  <c r="D828" i="14" a="1"/>
  <c r="D828" i="14" s="1"/>
  <c r="D441" i="14" a="1"/>
  <c r="D441" i="14" s="1"/>
  <c r="D142" i="14" a="1"/>
  <c r="D142" i="14" s="1"/>
  <c r="D78" i="14" a="1"/>
  <c r="D78" i="14" s="1"/>
  <c r="D1710" i="14" a="1"/>
  <c r="D1710" i="14" s="1"/>
  <c r="D1796" i="14" a="1"/>
  <c r="D1796" i="14" s="1"/>
  <c r="D1438" i="14" a="1"/>
  <c r="D1438" i="14" s="1"/>
  <c r="D1451" i="14" a="1"/>
  <c r="D1451" i="14" s="1"/>
  <c r="D1772" i="14" a="1"/>
  <c r="D1772" i="14" s="1"/>
  <c r="D726" i="14" a="1"/>
  <c r="D726" i="14" s="1"/>
  <c r="D587" i="14" a="1"/>
  <c r="D587" i="14" s="1"/>
  <c r="D1790" i="14" a="1"/>
  <c r="D1790" i="14" s="1"/>
  <c r="D1783" i="14" a="1"/>
  <c r="D1783" i="14" s="1"/>
  <c r="D1751" i="14" a="1"/>
  <c r="D1751" i="14" s="1"/>
  <c r="D1700" i="14" a="1"/>
  <c r="D1700" i="14" s="1"/>
  <c r="D105" i="14" a="1"/>
  <c r="D105" i="14" s="1"/>
  <c r="D73" i="14" a="1"/>
  <c r="D73" i="14" s="1"/>
  <c r="D9" i="14" a="1"/>
  <c r="D9" i="14" s="1"/>
  <c r="E9" i="14" s="1"/>
  <c r="D1234" i="14" a="1"/>
  <c r="D1234" i="14" s="1"/>
  <c r="D69" i="14" a="1"/>
  <c r="D69" i="14" s="1"/>
  <c r="D25" i="14" a="1"/>
  <c r="D25" i="14" s="1"/>
  <c r="D7" i="14" a="1"/>
  <c r="D7" i="14" s="1"/>
  <c r="E7" i="14" s="1"/>
  <c r="D1749" i="14" a="1"/>
  <c r="D1749" i="14" s="1"/>
  <c r="D1510" i="14" a="1"/>
  <c r="D1510" i="14" s="1"/>
  <c r="D1340" i="14" a="1"/>
  <c r="D1340" i="14" s="1"/>
  <c r="D1713" i="14" a="1"/>
  <c r="D1713" i="14" s="1"/>
  <c r="D1672" i="14" a="1"/>
  <c r="D1672" i="14" s="1"/>
  <c r="D1575" i="14" a="1"/>
  <c r="D1575" i="14" s="1"/>
  <c r="D1406" i="14" a="1"/>
  <c r="D1406" i="14" s="1"/>
  <c r="D1413" i="14" a="1"/>
  <c r="D1413" i="14" s="1"/>
  <c r="D1344" i="14" a="1"/>
  <c r="D1344" i="14" s="1"/>
  <c r="D1238" i="14" a="1"/>
  <c r="D1238" i="14" s="1"/>
  <c r="D1161" i="14" a="1"/>
  <c r="D1161" i="14" s="1"/>
  <c r="D1130" i="14" a="1"/>
  <c r="D1130" i="14" s="1"/>
  <c r="D1044" i="14" a="1"/>
  <c r="D1044" i="14" s="1"/>
  <c r="D918" i="14" a="1"/>
  <c r="D918" i="14" s="1"/>
  <c r="D895" i="14" a="1"/>
  <c r="D895" i="14" s="1"/>
  <c r="D875" i="14" a="1"/>
  <c r="D875" i="14" s="1"/>
  <c r="D852" i="14" a="1"/>
  <c r="D852" i="14" s="1"/>
  <c r="D814" i="14" a="1"/>
  <c r="D814" i="14" s="1"/>
  <c r="D781" i="14" a="1"/>
  <c r="D781" i="14" s="1"/>
  <c r="D703" i="14" a="1"/>
  <c r="D703" i="14" s="1"/>
  <c r="D684" i="14" a="1"/>
  <c r="D684" i="14" s="1"/>
  <c r="D662" i="14" a="1"/>
  <c r="D662" i="14" s="1"/>
  <c r="D641" i="14" a="1"/>
  <c r="D641" i="14" s="1"/>
  <c r="D594" i="14" a="1"/>
  <c r="D594" i="14" s="1"/>
  <c r="D585" i="14" a="1"/>
  <c r="D585" i="14" s="1"/>
  <c r="D514" i="14" a="1"/>
  <c r="D514" i="14" s="1"/>
  <c r="D370" i="14" a="1"/>
  <c r="D370" i="14" s="1"/>
  <c r="D334" i="14" a="1"/>
  <c r="D334" i="14" s="1"/>
  <c r="D227" i="14" a="1"/>
  <c r="D227" i="14" s="1"/>
  <c r="D114" i="14" a="1"/>
  <c r="D114" i="14" s="1"/>
  <c r="D1758" i="14" a="1"/>
  <c r="D1758" i="14" s="1"/>
  <c r="D1726" i="14" a="1"/>
  <c r="D1726" i="14" s="1"/>
  <c r="D1536" i="14" a="1"/>
  <c r="D1536" i="14" s="1"/>
  <c r="D1518" i="14" a="1"/>
  <c r="D1518" i="14" s="1"/>
  <c r="D1467" i="14" a="1"/>
  <c r="D1467" i="14" s="1"/>
  <c r="D1436" i="14" a="1"/>
  <c r="D1436" i="14" s="1"/>
  <c r="D1403" i="14" a="1"/>
  <c r="D1403" i="14" s="1"/>
  <c r="D1378" i="14" a="1"/>
  <c r="D1378" i="14" s="1"/>
  <c r="D1334" i="14" a="1"/>
  <c r="D1334" i="14" s="1"/>
  <c r="D1188" i="14" a="1"/>
  <c r="D1188" i="14" s="1"/>
  <c r="D1136" i="14" a="1"/>
  <c r="D1136" i="14" s="1"/>
  <c r="D1077" i="14" a="1"/>
  <c r="D1077" i="14" s="1"/>
  <c r="D991" i="14" a="1"/>
  <c r="D991" i="14" s="1"/>
  <c r="D916" i="14" a="1"/>
  <c r="D916" i="14" s="1"/>
  <c r="D867" i="14" a="1"/>
  <c r="D867" i="14" s="1"/>
  <c r="D835" i="14" a="1"/>
  <c r="D835" i="14" s="1"/>
  <c r="D813" i="14" a="1"/>
  <c r="D813" i="14" s="1"/>
  <c r="D777" i="14" a="1"/>
  <c r="D777" i="14" s="1"/>
  <c r="D741" i="14" a="1"/>
  <c r="D741" i="14" s="1"/>
  <c r="D687" i="14" a="1"/>
  <c r="D687" i="14" s="1"/>
  <c r="D659" i="14" a="1"/>
  <c r="D659" i="14" s="1"/>
  <c r="D650" i="14" a="1"/>
  <c r="D650" i="14" s="1"/>
  <c r="D589" i="14" a="1"/>
  <c r="D589" i="14" s="1"/>
  <c r="D510" i="14" a="1"/>
  <c r="D510" i="14" s="1"/>
  <c r="D480" i="14" a="1"/>
  <c r="D480" i="14" s="1"/>
  <c r="D435" i="14" a="1"/>
  <c r="D435" i="14" s="1"/>
  <c r="D454" i="14" a="1"/>
  <c r="D454" i="14" s="1"/>
  <c r="D422" i="14" a="1"/>
  <c r="D422" i="14" s="1"/>
  <c r="D297" i="14" a="1"/>
  <c r="D297" i="14" s="1"/>
  <c r="D37" i="14" a="1"/>
  <c r="D37" i="14" s="1"/>
  <c r="D1696" i="14" a="1"/>
  <c r="D1696" i="14" s="1"/>
  <c r="D1609" i="14" a="1"/>
  <c r="D1609" i="14" s="1"/>
  <c r="D1595" i="14" a="1"/>
  <c r="D1595" i="14" s="1"/>
  <c r="D1558" i="14" a="1"/>
  <c r="D1558" i="14" s="1"/>
  <c r="D1554" i="14" a="1"/>
  <c r="D1554" i="14" s="1"/>
  <c r="D1435" i="14" a="1"/>
  <c r="D1435" i="14" s="1"/>
  <c r="D1270" i="14" a="1"/>
  <c r="D1270" i="14" s="1"/>
  <c r="D1231" i="14" a="1"/>
  <c r="D1231" i="14" s="1"/>
  <c r="D1172" i="14" a="1"/>
  <c r="D1172" i="14" s="1"/>
  <c r="D1126" i="14" a="1"/>
  <c r="D1126" i="14" s="1"/>
  <c r="D1076" i="14" a="1"/>
  <c r="D1076" i="14" s="1"/>
  <c r="D946" i="14" a="1"/>
  <c r="D946" i="14" s="1"/>
  <c r="D914" i="14" a="1"/>
  <c r="D914" i="14" s="1"/>
  <c r="D893" i="14" a="1"/>
  <c r="D893" i="14" s="1"/>
  <c r="D863" i="14" a="1"/>
  <c r="D863" i="14" s="1"/>
  <c r="D836" i="14" a="1"/>
  <c r="D836" i="14" s="1"/>
  <c r="D819" i="14" a="1"/>
  <c r="D819" i="14" s="1"/>
  <c r="D783" i="14" a="1"/>
  <c r="D783" i="14" s="1"/>
  <c r="D747" i="14" a="1"/>
  <c r="D747" i="14" s="1"/>
  <c r="D681" i="14" a="1"/>
  <c r="D681" i="14" s="1"/>
  <c r="D658" i="14" a="1"/>
  <c r="D658" i="14" s="1"/>
  <c r="D637" i="14" a="1"/>
  <c r="D637" i="14" s="1"/>
  <c r="D546" i="14" a="1"/>
  <c r="D546" i="14" s="1"/>
  <c r="D518" i="14" a="1"/>
  <c r="D518" i="14" s="1"/>
  <c r="D447" i="14" a="1"/>
  <c r="D447" i="14" s="1"/>
  <c r="D60" i="14" a="1"/>
  <c r="D60" i="14" s="1"/>
  <c r="D1608" i="14" a="1"/>
  <c r="D1608" i="14" s="1"/>
  <c r="D1618" i="14" a="1"/>
  <c r="D1618" i="14" s="1"/>
  <c r="D1557" i="14" a="1"/>
  <c r="D1557" i="14" s="1"/>
  <c r="D1482" i="14" a="1"/>
  <c r="D1482" i="14" s="1"/>
  <c r="D1444" i="14" a="1"/>
  <c r="D1444" i="14" s="1"/>
  <c r="D1376" i="14" a="1"/>
  <c r="D1376" i="14" s="1"/>
  <c r="D1349" i="14" a="1"/>
  <c r="D1349" i="14" s="1"/>
  <c r="D1296" i="14" a="1"/>
  <c r="D1296" i="14" s="1"/>
  <c r="D1202" i="14" a="1"/>
  <c r="D1202" i="14" s="1"/>
  <c r="D1153" i="14" a="1"/>
  <c r="D1153" i="14" s="1"/>
  <c r="D1120" i="14" a="1"/>
  <c r="D1120" i="14" s="1"/>
  <c r="D1073" i="14" a="1"/>
  <c r="D1073" i="14" s="1"/>
  <c r="D1041" i="14" a="1"/>
  <c r="D1041" i="14" s="1"/>
  <c r="D1032" i="14" a="1"/>
  <c r="D1032" i="14" s="1"/>
  <c r="D947" i="14" a="1"/>
  <c r="D947" i="14" s="1"/>
  <c r="D915" i="14" a="1"/>
  <c r="D915" i="14" s="1"/>
  <c r="D862" i="14" a="1"/>
  <c r="D862" i="14" s="1"/>
  <c r="D738" i="14" a="1"/>
  <c r="D738" i="14" s="1"/>
  <c r="D722" i="14" a="1"/>
  <c r="D722" i="14" s="1"/>
  <c r="D682" i="14" a="1"/>
  <c r="D682" i="14" s="1"/>
  <c r="D657" i="14" a="1"/>
  <c r="D657" i="14" s="1"/>
  <c r="D545" i="14" a="1"/>
  <c r="D545" i="14" s="1"/>
  <c r="D507" i="14" a="1"/>
  <c r="D507" i="14" s="1"/>
  <c r="D474" i="14" a="1"/>
  <c r="D474" i="14" s="1"/>
  <c r="D493" i="14" a="1"/>
  <c r="D493" i="14" s="1"/>
  <c r="D394" i="14" a="1"/>
  <c r="D394" i="14" s="1"/>
  <c r="D308" i="14" a="1"/>
  <c r="D308" i="14" s="1"/>
  <c r="D236" i="14" a="1"/>
  <c r="D236" i="14" s="1"/>
  <c r="D194" i="14" a="1"/>
  <c r="D194" i="14" s="1"/>
  <c r="D58" i="14" a="1"/>
  <c r="D58" i="14" s="1"/>
  <c r="D1761" i="14" a="1"/>
  <c r="D1761" i="14" s="1"/>
  <c r="D1693" i="14" a="1"/>
  <c r="D1693" i="14" s="1"/>
  <c r="D1656" i="14" a="1"/>
  <c r="D1656" i="14" s="1"/>
  <c r="D1502" i="14" a="1"/>
  <c r="D1502" i="14" s="1"/>
  <c r="D1443" i="14" a="1"/>
  <c r="D1443" i="14" s="1"/>
  <c r="D1408" i="14" a="1"/>
  <c r="D1408" i="14" s="1"/>
  <c r="D1315" i="14" a="1"/>
  <c r="D1315" i="14" s="1"/>
  <c r="D1263" i="14" a="1"/>
  <c r="D1263" i="14" s="1"/>
  <c r="D1187" i="14" a="1"/>
  <c r="D1187" i="14" s="1"/>
  <c r="D1152" i="14" a="1"/>
  <c r="D1152" i="14" s="1"/>
  <c r="D1071" i="14" a="1"/>
  <c r="D1071" i="14" s="1"/>
  <c r="D1039" i="14" a="1"/>
  <c r="D1039" i="14" s="1"/>
  <c r="D1045" i="14" a="1"/>
  <c r="D1045" i="14" s="1"/>
  <c r="D987" i="14" a="1"/>
  <c r="D987" i="14" s="1"/>
  <c r="D943" i="14" a="1"/>
  <c r="D943" i="14" s="1"/>
  <c r="D882" i="14" a="1"/>
  <c r="D882" i="14" s="1"/>
  <c r="D861" i="14" a="1"/>
  <c r="D861" i="14" s="1"/>
  <c r="D831" i="14" a="1"/>
  <c r="D831" i="14" s="1"/>
  <c r="D812" i="14" a="1"/>
  <c r="D812" i="14" s="1"/>
  <c r="D769" i="14" a="1"/>
  <c r="D769" i="14" s="1"/>
  <c r="D756" i="14" a="1"/>
  <c r="D756" i="14" s="1"/>
  <c r="D680" i="14" a="1"/>
  <c r="D680" i="14" s="1"/>
  <c r="D634" i="14" a="1"/>
  <c r="D634" i="14" s="1"/>
  <c r="D575" i="14" a="1"/>
  <c r="D575" i="14" s="1"/>
  <c r="D544" i="14" a="1"/>
  <c r="D544" i="14" s="1"/>
  <c r="D393" i="14" a="1"/>
  <c r="D393" i="14" s="1"/>
  <c r="D287" i="14" a="1"/>
  <c r="D287" i="14" s="1"/>
  <c r="D71" i="14" a="1"/>
  <c r="D71" i="14" s="1"/>
  <c r="D1729" i="14" a="1"/>
  <c r="D1729" i="14" s="1"/>
  <c r="D1718" i="14" a="1"/>
  <c r="D1718" i="14" s="1"/>
  <c r="D1532" i="14" a="1"/>
  <c r="D1532" i="14" s="1"/>
  <c r="D1500" i="14" a="1"/>
  <c r="D1500" i="14" s="1"/>
  <c r="D1479" i="14" a="1"/>
  <c r="D1479" i="14" s="1"/>
  <c r="D1336" i="14" a="1"/>
  <c r="D1336" i="14" s="1"/>
  <c r="D1314" i="14" a="1"/>
  <c r="D1314" i="14" s="1"/>
  <c r="D1245" i="14" a="1"/>
  <c r="D1245" i="14" s="1"/>
  <c r="D1147" i="14" a="1"/>
  <c r="D1147" i="14" s="1"/>
  <c r="D1085" i="14" a="1"/>
  <c r="D1085" i="14" s="1"/>
  <c r="D1053" i="14" a="1"/>
  <c r="D1053" i="14" s="1"/>
  <c r="D941" i="14" a="1"/>
  <c r="D941" i="14" s="1"/>
  <c r="D911" i="14" a="1"/>
  <c r="D911" i="14" s="1"/>
  <c r="D854" i="14" a="1"/>
  <c r="D854" i="14" s="1"/>
  <c r="D857" i="14" a="1"/>
  <c r="D857" i="14" s="1"/>
  <c r="D810" i="14" a="1"/>
  <c r="D810" i="14" s="1"/>
  <c r="D752" i="14" a="1"/>
  <c r="D752" i="14" s="1"/>
  <c r="D742" i="14" a="1"/>
  <c r="D742" i="14" s="1"/>
  <c r="D679" i="14" a="1"/>
  <c r="D679" i="14" s="1"/>
  <c r="D655" i="14" a="1"/>
  <c r="D655" i="14" s="1"/>
  <c r="D573" i="14" a="1"/>
  <c r="D573" i="14" s="1"/>
  <c r="D503" i="14" a="1"/>
  <c r="D503" i="14" s="1"/>
  <c r="D473" i="14" a="1"/>
  <c r="D473" i="14" s="1"/>
  <c r="D426" i="14" a="1"/>
  <c r="D426" i="14" s="1"/>
  <c r="D331" i="14" a="1"/>
  <c r="D331" i="14" s="1"/>
  <c r="D146" i="14" a="1"/>
  <c r="D146" i="14" s="1"/>
  <c r="D53" i="14" a="1"/>
  <c r="D53" i="14" s="1"/>
  <c r="D1788" i="14" a="1"/>
  <c r="D1788" i="14" s="1"/>
  <c r="D1744" i="14" a="1"/>
  <c r="D1744" i="14" s="1"/>
  <c r="D1712" i="14" a="1"/>
  <c r="D1712" i="14" s="1"/>
  <c r="D1691" i="14" a="1"/>
  <c r="D1691" i="14" s="1"/>
  <c r="D1562" i="14" a="1"/>
  <c r="D1562" i="14" s="1"/>
  <c r="D1499" i="14" a="1"/>
  <c r="D1499" i="14" s="1"/>
  <c r="D1454" i="14" a="1"/>
  <c r="D1454" i="14" s="1"/>
  <c r="D1472" i="14" a="1"/>
  <c r="D1472" i="14" s="1"/>
  <c r="D1390" i="14" a="1"/>
  <c r="D1390" i="14" s="1"/>
  <c r="D1358" i="14" a="1"/>
  <c r="D1358" i="14" s="1"/>
  <c r="D1243" i="14" a="1"/>
  <c r="D1243" i="14" s="1"/>
  <c r="D1146" i="14" a="1"/>
  <c r="D1146" i="14" s="1"/>
  <c r="D1108" i="14" a="1"/>
  <c r="D1108" i="14" s="1"/>
  <c r="D1075" i="14" a="1"/>
  <c r="D1075" i="14" s="1"/>
  <c r="D1068" i="14" a="1"/>
  <c r="D1068" i="14" s="1"/>
  <c r="D939" i="14" a="1"/>
  <c r="D939" i="14" s="1"/>
  <c r="D880" i="14" a="1"/>
  <c r="D880" i="14" s="1"/>
  <c r="D829" i="14" a="1"/>
  <c r="D829" i="14" s="1"/>
  <c r="D771" i="14" a="1"/>
  <c r="D771" i="14" s="1"/>
  <c r="D740" i="14" a="1"/>
  <c r="D740" i="14" s="1"/>
  <c r="D678" i="14" a="1"/>
  <c r="D678" i="14" s="1"/>
  <c r="D654" i="14" a="1"/>
  <c r="D654" i="14" s="1"/>
  <c r="D708" i="14" a="1"/>
  <c r="D708" i="14" s="1"/>
  <c r="D572" i="14" a="1"/>
  <c r="D572" i="14" s="1"/>
  <c r="D542" i="14" a="1"/>
  <c r="D542" i="14" s="1"/>
  <c r="D425" i="14" a="1"/>
  <c r="D425" i="14" s="1"/>
  <c r="D389" i="14" a="1"/>
  <c r="D389" i="14" s="1"/>
  <c r="D233" i="14" a="1"/>
  <c r="D233" i="14" s="1"/>
  <c r="D165" i="14" a="1"/>
  <c r="D165" i="14" s="1"/>
  <c r="D1688" i="14" a="1"/>
  <c r="D1688" i="14" s="1"/>
  <c r="D1641" i="14" a="1"/>
  <c r="D1641" i="14" s="1"/>
  <c r="D1593" i="14" a="1"/>
  <c r="D1593" i="14" s="1"/>
  <c r="D1560" i="14" a="1"/>
  <c r="D1560" i="14" s="1"/>
  <c r="D1533" i="14" a="1"/>
  <c r="D1533" i="14" s="1"/>
  <c r="D1507" i="14" a="1"/>
  <c r="D1507" i="14" s="1"/>
  <c r="D1477" i="14" a="1"/>
  <c r="D1477" i="14" s="1"/>
  <c r="D1324" i="14" a="1"/>
  <c r="D1324" i="14" s="1"/>
  <c r="D1285" i="14" a="1"/>
  <c r="D1285" i="14" s="1"/>
  <c r="D1222" i="14" a="1"/>
  <c r="D1222" i="14" s="1"/>
  <c r="D1145" i="14" a="1"/>
  <c r="D1145" i="14" s="1"/>
  <c r="D1080" i="14" a="1"/>
  <c r="D1080" i="14" s="1"/>
  <c r="D1048" i="14" a="1"/>
  <c r="D1048" i="14" s="1"/>
  <c r="D999" i="14" a="1"/>
  <c r="D999" i="14" s="1"/>
  <c r="D850" i="14" a="1"/>
  <c r="D850" i="14" s="1"/>
  <c r="D884" i="14" a="1"/>
  <c r="D884" i="14" s="1"/>
  <c r="D725" i="14" a="1"/>
  <c r="D725" i="14" s="1"/>
  <c r="D693" i="14" a="1"/>
  <c r="D693" i="14" s="1"/>
  <c r="D653" i="14" a="1"/>
  <c r="D653" i="14" s="1"/>
  <c r="D610" i="14" a="1"/>
  <c r="D610" i="14" s="1"/>
  <c r="D537" i="14" a="1"/>
  <c r="D537" i="14" s="1"/>
  <c r="D517" i="14" a="1"/>
  <c r="D517" i="14" s="1"/>
  <c r="D469" i="14" a="1"/>
  <c r="D469" i="14" s="1"/>
  <c r="D408" i="14" a="1"/>
  <c r="D408" i="14" s="1"/>
  <c r="D298" i="14" a="1"/>
  <c r="D298" i="14" s="1"/>
  <c r="D279" i="14" a="1"/>
  <c r="D279" i="14" s="1"/>
  <c r="D57" i="14" a="1"/>
  <c r="D57" i="14" s="1"/>
  <c r="D1738" i="14" a="1"/>
  <c r="D1738" i="14" s="1"/>
  <c r="D1701" i="14" a="1"/>
  <c r="D1701" i="14" s="1"/>
  <c r="D1640" i="14" a="1"/>
  <c r="D1640" i="14" s="1"/>
  <c r="D1592" i="14" a="1"/>
  <c r="D1592" i="14" s="1"/>
  <c r="D1422" i="14" a="1"/>
  <c r="D1422" i="14" s="1"/>
  <c r="D1387" i="14" a="1"/>
  <c r="D1387" i="14" s="1"/>
  <c r="D1355" i="14" a="1"/>
  <c r="D1355" i="14" s="1"/>
  <c r="D1365" i="14" a="1"/>
  <c r="D1365" i="14" s="1"/>
  <c r="D1149" i="14" a="1"/>
  <c r="D1149" i="14" s="1"/>
  <c r="D1105" i="14" a="1"/>
  <c r="D1105" i="14" s="1"/>
  <c r="D1060" i="14" a="1"/>
  <c r="D1060" i="14" s="1"/>
  <c r="D1028" i="14" a="1"/>
  <c r="D1028" i="14" s="1"/>
  <c r="D1006" i="14" a="1"/>
  <c r="D1006" i="14" s="1"/>
  <c r="D972" i="14" a="1"/>
  <c r="D972" i="14" s="1"/>
  <c r="D942" i="14" a="1"/>
  <c r="D942" i="14" s="1"/>
  <c r="D932" i="14" a="1"/>
  <c r="D932" i="14" s="1"/>
  <c r="D806" i="14" a="1"/>
  <c r="D806" i="14" s="1"/>
  <c r="D757" i="14" a="1"/>
  <c r="D757" i="14" s="1"/>
  <c r="D652" i="14" a="1"/>
  <c r="D652" i="14" s="1"/>
  <c r="D618" i="14" a="1"/>
  <c r="D618" i="14" s="1"/>
  <c r="D568" i="14" a="1"/>
  <c r="D568" i="14" s="1"/>
  <c r="D554" i="14" a="1"/>
  <c r="D554" i="14" s="1"/>
  <c r="D421" i="14" a="1"/>
  <c r="D421" i="14" s="1"/>
  <c r="D440" i="14" a="1"/>
  <c r="D440" i="14" s="1"/>
  <c r="D312" i="14" a="1"/>
  <c r="D312" i="14" s="1"/>
  <c r="D295" i="14" a="1"/>
  <c r="D295" i="14" s="1"/>
  <c r="D22" i="14" a="1"/>
  <c r="D22" i="14" s="1"/>
  <c r="D1639" i="14" a="1"/>
  <c r="D1639" i="14" s="1"/>
  <c r="D1579" i="14" a="1"/>
  <c r="D1579" i="14" s="1"/>
  <c r="D1526" i="14" a="1"/>
  <c r="D1526" i="14" s="1"/>
  <c r="D1484" i="14" a="1"/>
  <c r="D1484" i="14" s="1"/>
  <c r="D1452" i="14" a="1"/>
  <c r="D1452" i="14" s="1"/>
  <c r="D1420" i="14" a="1"/>
  <c r="D1420" i="14" s="1"/>
  <c r="D1429" i="14" a="1"/>
  <c r="D1429" i="14" s="1"/>
  <c r="D1397" i="14" a="1"/>
  <c r="D1397" i="14" s="1"/>
  <c r="D1322" i="14" a="1"/>
  <c r="D1322" i="14" s="1"/>
  <c r="D1254" i="14" a="1"/>
  <c r="D1254" i="14" s="1"/>
  <c r="D1142" i="14" a="1"/>
  <c r="D1142" i="14" s="1"/>
  <c r="D1061" i="14" a="1"/>
  <c r="D1061" i="14" s="1"/>
  <c r="D902" i="14" a="1"/>
  <c r="D902" i="14" s="1"/>
  <c r="D879" i="14" a="1"/>
  <c r="D879" i="14" s="1"/>
  <c r="D848" i="14" a="1"/>
  <c r="D848" i="14" s="1"/>
  <c r="D824" i="14" a="1"/>
  <c r="D824" i="14" s="1"/>
  <c r="D694" i="14" a="1"/>
  <c r="D694" i="14" s="1"/>
  <c r="D645" i="14" a="1"/>
  <c r="D645" i="14" s="1"/>
  <c r="D620" i="14" a="1"/>
  <c r="D620" i="14" s="1"/>
  <c r="D571" i="14" a="1"/>
  <c r="D571" i="14" s="1"/>
  <c r="D419" i="14" a="1"/>
  <c r="D419" i="14" s="1"/>
  <c r="D438" i="14" a="1"/>
  <c r="D438" i="14" s="1"/>
  <c r="D292" i="14" a="1"/>
  <c r="D292" i="14" s="1"/>
  <c r="D241" i="14" a="1"/>
  <c r="D241" i="14" s="1"/>
  <c r="D1715" i="14" a="1"/>
  <c r="D1715" i="14" s="1"/>
  <c r="D1686" i="14" a="1"/>
  <c r="D1686" i="14" s="1"/>
  <c r="D1591" i="14" a="1"/>
  <c r="D1591" i="14" s="1"/>
  <c r="D1602" i="14" a="1"/>
  <c r="D1602" i="14" s="1"/>
  <c r="D1419" i="14" a="1"/>
  <c r="D1419" i="14" s="1"/>
  <c r="D1394" i="14" a="1"/>
  <c r="D1394" i="14" s="1"/>
  <c r="D1057" i="14" a="1"/>
  <c r="D1057" i="14" s="1"/>
  <c r="D978" i="14" a="1"/>
  <c r="D978" i="14" s="1"/>
  <c r="D945" i="14" a="1"/>
  <c r="D945" i="14" s="1"/>
  <c r="D899" i="14" a="1"/>
  <c r="D899" i="14" s="1"/>
  <c r="D801" i="14" a="1"/>
  <c r="D801" i="14" s="1"/>
  <c r="D758" i="14" a="1"/>
  <c r="D758" i="14" s="1"/>
  <c r="D724" i="14" a="1"/>
  <c r="D724" i="14" s="1"/>
  <c r="D736" i="14" a="1"/>
  <c r="D736" i="14" s="1"/>
  <c r="D607" i="14" a="1"/>
  <c r="D607" i="14" s="1"/>
  <c r="D457" i="14" a="1"/>
  <c r="D457" i="14" s="1"/>
  <c r="D472" i="14" a="1"/>
  <c r="D472" i="14" s="1"/>
  <c r="D274" i="14" a="1"/>
  <c r="D274" i="14" s="1"/>
  <c r="D239" i="14" a="1"/>
  <c r="D239" i="14" s="1"/>
  <c r="D131" i="14" a="1"/>
  <c r="D131" i="14" s="1"/>
  <c r="D117" i="14" a="1"/>
  <c r="D117" i="14" s="1"/>
  <c r="D50" i="14" a="1"/>
  <c r="D50" i="14" s="1"/>
  <c r="D18" i="14" a="1"/>
  <c r="D18" i="14" s="1"/>
  <c r="D1684" i="14" a="1"/>
  <c r="D1684" i="14" s="1"/>
  <c r="D1460" i="14" a="1"/>
  <c r="D1460" i="14" s="1"/>
  <c r="D1360" i="14" a="1"/>
  <c r="D1360" i="14" s="1"/>
  <c r="D1319" i="14" a="1"/>
  <c r="D1319" i="14" s="1"/>
  <c r="D1269" i="14" a="1"/>
  <c r="D1269" i="14" s="1"/>
  <c r="D1140" i="14" a="1"/>
  <c r="D1140" i="14" s="1"/>
  <c r="D1092" i="14" a="1"/>
  <c r="D1092" i="14" s="1"/>
  <c r="D1055" i="14" a="1"/>
  <c r="D1055" i="14" s="1"/>
  <c r="D1025" i="14" a="1"/>
  <c r="D1025" i="14" s="1"/>
  <c r="D930" i="14" a="1"/>
  <c r="D930" i="14" s="1"/>
  <c r="D898" i="14" a="1"/>
  <c r="D898" i="14" s="1"/>
  <c r="D900" i="14" a="1"/>
  <c r="D900" i="14" s="1"/>
  <c r="D847" i="14" a="1"/>
  <c r="D847" i="14" s="1"/>
  <c r="D821" i="14" a="1"/>
  <c r="D821" i="14" s="1"/>
  <c r="D753" i="14" a="1"/>
  <c r="D753" i="14" s="1"/>
  <c r="D689" i="14" a="1"/>
  <c r="D689" i="14" s="1"/>
  <c r="D660" i="14" a="1"/>
  <c r="D660" i="14" s="1"/>
  <c r="D559" i="14" a="1"/>
  <c r="D559" i="14" s="1"/>
  <c r="D522" i="14" a="1"/>
  <c r="D522" i="14" s="1"/>
  <c r="D453" i="14" a="1"/>
  <c r="D453" i="14" s="1"/>
  <c r="D238" i="14" a="1"/>
  <c r="D238" i="14" s="1"/>
  <c r="D28" i="14" a="1"/>
  <c r="D28" i="14" s="1"/>
  <c r="D1703" i="14" a="1"/>
  <c r="D1703" i="14" s="1"/>
  <c r="D1679" i="14" a="1"/>
  <c r="D1679" i="14" s="1"/>
  <c r="D1459" i="14" a="1"/>
  <c r="D1459" i="14" s="1"/>
  <c r="D1461" i="14" a="1"/>
  <c r="D1461" i="14" s="1"/>
  <c r="D1266" i="14" a="1"/>
  <c r="D1266" i="14" s="1"/>
  <c r="D1086" i="14" a="1"/>
  <c r="D1086" i="14" s="1"/>
  <c r="D1093" i="14" a="1"/>
  <c r="D1093" i="14" s="1"/>
  <c r="D962" i="14" a="1"/>
  <c r="D962" i="14" s="1"/>
  <c r="D845" i="14" a="1"/>
  <c r="D845" i="14" s="1"/>
  <c r="D820" i="14" a="1"/>
  <c r="D820" i="14" s="1"/>
  <c r="D802" i="14" a="1"/>
  <c r="D802" i="14" s="1"/>
  <c r="D754" i="14" a="1"/>
  <c r="D754" i="14" s="1"/>
  <c r="D709" i="14" a="1"/>
  <c r="D709" i="14" s="1"/>
  <c r="D710" i="14" a="1"/>
  <c r="D710" i="14" s="1"/>
  <c r="D638" i="14" a="1"/>
  <c r="D638" i="14" s="1"/>
  <c r="D303" i="14" a="1"/>
  <c r="D303" i="14" s="1"/>
  <c r="D271" i="14" a="1"/>
  <c r="D271" i="14" s="1"/>
  <c r="D55" i="14" a="1"/>
  <c r="D55" i="14" s="1"/>
  <c r="D1677" i="14" a="1"/>
  <c r="D1677" i="14" s="1"/>
  <c r="D1625" i="14" a="1"/>
  <c r="D1625" i="14" s="1"/>
  <c r="D1687" i="14" a="1"/>
  <c r="D1687" i="14" s="1"/>
  <c r="D1374" i="14" a="1"/>
  <c r="D1374" i="14" s="1"/>
  <c r="D1325" i="14" a="1"/>
  <c r="D1325" i="14" s="1"/>
  <c r="D1169" i="14" a="1"/>
  <c r="D1169" i="14" s="1"/>
  <c r="D1154" i="14" a="1"/>
  <c r="D1154" i="14" s="1"/>
  <c r="D1089" i="14" a="1"/>
  <c r="D1089" i="14" s="1"/>
  <c r="D994" i="14" a="1"/>
  <c r="D994" i="14" s="1"/>
  <c r="D896" i="14" a="1"/>
  <c r="D896" i="14" s="1"/>
  <c r="D844" i="14" a="1"/>
  <c r="D844" i="14" s="1"/>
  <c r="D748" i="14" a="1"/>
  <c r="D748" i="14" s="1"/>
  <c r="D720" i="14" a="1"/>
  <c r="D720" i="14" s="1"/>
  <c r="D635" i="14" a="1"/>
  <c r="D635" i="14" s="1"/>
  <c r="D535" i="14" a="1"/>
  <c r="D535" i="14" s="1"/>
  <c r="D1745" i="14" a="1"/>
  <c r="D1745" i="14" s="1"/>
  <c r="D1763" i="14" a="1"/>
  <c r="D1763" i="14" s="1"/>
  <c r="D1087" i="14" a="1"/>
  <c r="D1087" i="14" s="1"/>
  <c r="D957" i="14" a="1"/>
  <c r="D957" i="14" s="1"/>
  <c r="D866" i="14" a="1"/>
  <c r="D866" i="14" s="1"/>
  <c r="D487" i="14" a="1"/>
  <c r="D487" i="14" s="1"/>
  <c r="D337" i="14" a="1"/>
  <c r="D337" i="14" s="1"/>
  <c r="D267" i="14" a="1"/>
  <c r="D267" i="14" s="1"/>
  <c r="D1801" i="14" a="1"/>
  <c r="D1801" i="14" s="1"/>
  <c r="D1785" i="14" a="1"/>
  <c r="D1785" i="14" s="1"/>
  <c r="D1769" i="14" a="1"/>
  <c r="D1769" i="14" s="1"/>
  <c r="D1753" i="14" a="1"/>
  <c r="D1753" i="14" s="1"/>
  <c r="D1737" i="14" a="1"/>
  <c r="D1737" i="14" s="1"/>
  <c r="D1721" i="14" a="1"/>
  <c r="D1721" i="14" s="1"/>
  <c r="D1705" i="14" a="1"/>
  <c r="D1705" i="14" s="1"/>
  <c r="D1683" i="14" a="1"/>
  <c r="D1683" i="14" s="1"/>
  <c r="D1674" i="14" a="1"/>
  <c r="D1674" i="14" s="1"/>
  <c r="D1642" i="14" a="1"/>
  <c r="D1642" i="14" s="1"/>
  <c r="D1631" i="14" a="1"/>
  <c r="D1631" i="14" s="1"/>
  <c r="D1682" i="14" a="1"/>
  <c r="D1682" i="14" s="1"/>
  <c r="D1778" i="14" a="1"/>
  <c r="D1778" i="14" s="1"/>
  <c r="D1762" i="14" a="1"/>
  <c r="D1762" i="14" s="1"/>
  <c r="D1746" i="14" a="1"/>
  <c r="D1746" i="14" s="1"/>
  <c r="D1730" i="14" a="1"/>
  <c r="D1730" i="14" s="1"/>
  <c r="D1714" i="14" a="1"/>
  <c r="D1714" i="14" s="1"/>
  <c r="D1680" i="14" a="1"/>
  <c r="D1680" i="14" s="1"/>
  <c r="D1663" i="14" a="1"/>
  <c r="D1663" i="14" s="1"/>
  <c r="D1660" i="14" a="1"/>
  <c r="D1660" i="14" s="1"/>
  <c r="D1651" i="14" a="1"/>
  <c r="D1651" i="14" s="1"/>
  <c r="D1803" i="14" a="1"/>
  <c r="D1803" i="14" s="1"/>
  <c r="D1787" i="14" a="1"/>
  <c r="D1787" i="14" s="1"/>
  <c r="D1771" i="14" a="1"/>
  <c r="D1771" i="14" s="1"/>
  <c r="D1755" i="14" a="1"/>
  <c r="D1755" i="14" s="1"/>
  <c r="D1739" i="14" a="1"/>
  <c r="D1739" i="14" s="1"/>
  <c r="D1723" i="14" a="1"/>
  <c r="D1723" i="14" s="1"/>
  <c r="D1707" i="14" a="1"/>
  <c r="D1707" i="14" s="1"/>
  <c r="D1695" i="14" a="1"/>
  <c r="D1695" i="14" s="1"/>
  <c r="D1667" i="14" a="1"/>
  <c r="D1667" i="14" s="1"/>
  <c r="D1659" i="14" a="1"/>
  <c r="D1659" i="14" s="1"/>
  <c r="D1653" i="14" a="1"/>
  <c r="D1653" i="14" s="1"/>
  <c r="D1780" i="14" a="1"/>
  <c r="D1780" i="14" s="1"/>
  <c r="D1764" i="14" a="1"/>
  <c r="D1764" i="14" s="1"/>
  <c r="D1748" i="14" a="1"/>
  <c r="D1748" i="14" s="1"/>
  <c r="D1732" i="14" a="1"/>
  <c r="D1732" i="14" s="1"/>
  <c r="D1716" i="14" a="1"/>
  <c r="D1716" i="14" s="1"/>
  <c r="D1690" i="14" a="1"/>
  <c r="D1690" i="14" s="1"/>
  <c r="D1658" i="14" a="1"/>
  <c r="D1658" i="14" s="1"/>
  <c r="D1647" i="14" a="1"/>
  <c r="D1647" i="14" s="1"/>
  <c r="D1789" i="14" a="1"/>
  <c r="D1789" i="14" s="1"/>
  <c r="D1773" i="14" a="1"/>
  <c r="D1773" i="14" s="1"/>
  <c r="D1757" i="14" a="1"/>
  <c r="D1757" i="14" s="1"/>
  <c r="D1741" i="14" a="1"/>
  <c r="D1741" i="14" s="1"/>
  <c r="D1725" i="14" a="1"/>
  <c r="D1725" i="14" s="1"/>
  <c r="D1709" i="14" a="1"/>
  <c r="D1709" i="14" s="1"/>
  <c r="D1702" i="14" a="1"/>
  <c r="D1702" i="14" s="1"/>
  <c r="D1610" i="14" a="1"/>
  <c r="D1610" i="14" s="1"/>
  <c r="D1601" i="14" a="1"/>
  <c r="D1601" i="14" s="1"/>
  <c r="D1649" i="14" a="1"/>
  <c r="D1649" i="14" s="1"/>
  <c r="D1599" i="14" a="1"/>
  <c r="D1599" i="14" s="1"/>
  <c r="D1578" i="14" a="1"/>
  <c r="D1578" i="14" s="1"/>
  <c r="D1569" i="14" a="1"/>
  <c r="D1569" i="14" s="1"/>
  <c r="D1567" i="14" a="1"/>
  <c r="D1567" i="14" s="1"/>
  <c r="D1590" i="14" a="1"/>
  <c r="D1590" i="14" s="1"/>
  <c r="D1670" i="14" a="1"/>
  <c r="D1670" i="14" s="1"/>
  <c r="D1616" i="14" a="1"/>
  <c r="D1616" i="14" s="1"/>
  <c r="D1798" i="14" a="1"/>
  <c r="D1798" i="14" s="1"/>
  <c r="D1782" i="14" a="1"/>
  <c r="D1782" i="14" s="1"/>
  <c r="D1766" i="14" a="1"/>
  <c r="D1766" i="14" s="1"/>
  <c r="D1750" i="14" a="1"/>
  <c r="D1750" i="14" s="1"/>
  <c r="D1734" i="14" a="1"/>
  <c r="D1734" i="14" s="1"/>
  <c r="D1697" i="14" a="1"/>
  <c r="D1697" i="14" s="1"/>
  <c r="D1676" i="14" a="1"/>
  <c r="D1676" i="14" s="1"/>
  <c r="D1673" i="14" a="1"/>
  <c r="D1673" i="14" s="1"/>
  <c r="D1661" i="14" a="1"/>
  <c r="D1661" i="14" s="1"/>
  <c r="D1664" i="14" a="1"/>
  <c r="D1664" i="14" s="1"/>
  <c r="D1807" i="14" a="1"/>
  <c r="D1807" i="14" s="1"/>
  <c r="D1791" i="14" a="1"/>
  <c r="D1791" i="14" s="1"/>
  <c r="D1775" i="14" a="1"/>
  <c r="D1775" i="14" s="1"/>
  <c r="D1759" i="14" a="1"/>
  <c r="D1759" i="14" s="1"/>
  <c r="D1743" i="14" a="1"/>
  <c r="D1743" i="14" s="1"/>
  <c r="D1727" i="14" a="1"/>
  <c r="D1727" i="14" s="1"/>
  <c r="D1711" i="14" a="1"/>
  <c r="D1711" i="14" s="1"/>
  <c r="D1692" i="14" a="1"/>
  <c r="D1692" i="14" s="1"/>
  <c r="D1607" i="14" a="1"/>
  <c r="D1607" i="14" s="1"/>
  <c r="D1800" i="14" a="1"/>
  <c r="D1800" i="14" s="1"/>
  <c r="D1768" i="14" a="1"/>
  <c r="D1768" i="14" s="1"/>
  <c r="D1752" i="14" a="1"/>
  <c r="D1752" i="14" s="1"/>
  <c r="D1736" i="14" a="1"/>
  <c r="D1736" i="14" s="1"/>
  <c r="D1720" i="14" a="1"/>
  <c r="D1720" i="14" s="1"/>
  <c r="D1704" i="14" a="1"/>
  <c r="D1704" i="14" s="1"/>
  <c r="D1657" i="14" a="1"/>
  <c r="D1657" i="14" s="1"/>
  <c r="D1699" i="14" a="1"/>
  <c r="D1699" i="14" s="1"/>
  <c r="D1784" i="14" a="1"/>
  <c r="D1784" i="14" s="1"/>
  <c r="D1802" i="14" a="1"/>
  <c r="D1802" i="14" s="1"/>
  <c r="D1786" i="14" a="1"/>
  <c r="D1786" i="14" s="1"/>
  <c r="D1770" i="14" a="1"/>
  <c r="D1770" i="14" s="1"/>
  <c r="D1754" i="14" a="1"/>
  <c r="D1754" i="14" s="1"/>
  <c r="D1722" i="14" a="1"/>
  <c r="D1722" i="14" s="1"/>
  <c r="D1706" i="14" a="1"/>
  <c r="D1706" i="14" s="1"/>
  <c r="D1694" i="14" a="1"/>
  <c r="D1694" i="14" s="1"/>
  <c r="D1795" i="14" a="1"/>
  <c r="D1795" i="14" s="1"/>
  <c r="D1731" i="14" a="1"/>
  <c r="D1731" i="14" s="1"/>
  <c r="D1689" i="14" a="1"/>
  <c r="D1689" i="14" s="1"/>
  <c r="D1626" i="14" a="1"/>
  <c r="D1626" i="14" s="1"/>
  <c r="D1617" i="14" a="1"/>
  <c r="D1617" i="14" s="1"/>
  <c r="D1615" i="14" a="1"/>
  <c r="D1615" i="14" s="1"/>
  <c r="D1666" i="14" a="1"/>
  <c r="D1666" i="14" s="1"/>
  <c r="D1804" i="14" a="1"/>
  <c r="D1804" i="14" s="1"/>
  <c r="D1756" i="14" a="1"/>
  <c r="D1756" i="14" s="1"/>
  <c r="D1740" i="14" a="1"/>
  <c r="D1740" i="14" s="1"/>
  <c r="D1724" i="14" a="1"/>
  <c r="D1724" i="14" s="1"/>
  <c r="D1681" i="14" a="1"/>
  <c r="D1681" i="14" s="1"/>
  <c r="D1698" i="14" a="1"/>
  <c r="D1698" i="14" s="1"/>
  <c r="D1685" i="14" a="1"/>
  <c r="D1685" i="14" s="1"/>
  <c r="D1665" i="14" a="1"/>
  <c r="D1665" i="14" s="1"/>
  <c r="D1662" i="14" a="1"/>
  <c r="D1662" i="14" s="1"/>
  <c r="D1669" i="14" a="1"/>
  <c r="D1669" i="14" s="1"/>
  <c r="D1781" i="14" a="1"/>
  <c r="D1781" i="14" s="1"/>
  <c r="D1765" i="14" a="1"/>
  <c r="D1765" i="14" s="1"/>
  <c r="D1717" i="14" a="1"/>
  <c r="D1717" i="14" s="1"/>
  <c r="D1678" i="14" a="1"/>
  <c r="D1678" i="14" s="1"/>
  <c r="D1623" i="14" a="1"/>
  <c r="D1623" i="14" s="1"/>
  <c r="D1655" i="14" a="1"/>
  <c r="D1655" i="14" s="1"/>
  <c r="D1594" i="14" a="1"/>
  <c r="D1594" i="14" s="1"/>
  <c r="D1585" i="14" a="1"/>
  <c r="D1585" i="14" s="1"/>
  <c r="D1633" i="14" a="1"/>
  <c r="D1633" i="14" s="1"/>
  <c r="D1583" i="14" a="1"/>
  <c r="D1583" i="14" s="1"/>
  <c r="D1632" i="14" a="1"/>
  <c r="D1632" i="14" s="1"/>
  <c r="D1635" i="14" a="1"/>
  <c r="D1635" i="14" s="1"/>
  <c r="D1619" i="14" a="1"/>
  <c r="D1619" i="14" s="1"/>
  <c r="D1603" i="14" a="1"/>
  <c r="D1603" i="14" s="1"/>
  <c r="D1587" i="14" a="1"/>
  <c r="D1587" i="14" s="1"/>
  <c r="D1571" i="14" a="1"/>
  <c r="D1571" i="14" s="1"/>
  <c r="D1555" i="14" a="1"/>
  <c r="D1555" i="14" s="1"/>
  <c r="D1644" i="14" a="1"/>
  <c r="D1644" i="14" s="1"/>
  <c r="D1628" i="14" a="1"/>
  <c r="D1628" i="14" s="1"/>
  <c r="D1612" i="14" a="1"/>
  <c r="D1612" i="14" s="1"/>
  <c r="D1596" i="14" a="1"/>
  <c r="D1596" i="14" s="1"/>
  <c r="D1580" i="14" a="1"/>
  <c r="D1580" i="14" s="1"/>
  <c r="D1564" i="14" a="1"/>
  <c r="D1564" i="14" s="1"/>
  <c r="D1548" i="14" a="1"/>
  <c r="D1548" i="14" s="1"/>
  <c r="D1531" i="14" a="1"/>
  <c r="D1531" i="14" s="1"/>
  <c r="D1527" i="14" a="1"/>
  <c r="D1527" i="14" s="1"/>
  <c r="D1637" i="14" a="1"/>
  <c r="D1637" i="14" s="1"/>
  <c r="D1621" i="14" a="1"/>
  <c r="D1621" i="14" s="1"/>
  <c r="D1605" i="14" a="1"/>
  <c r="D1605" i="14" s="1"/>
  <c r="D1589" i="14" a="1"/>
  <c r="D1589" i="14" s="1"/>
  <c r="D1573" i="14" a="1"/>
  <c r="D1573" i="14" s="1"/>
  <c r="D1543" i="14" a="1"/>
  <c r="D1543" i="14" s="1"/>
  <c r="D1522" i="14" a="1"/>
  <c r="D1522" i="14" s="1"/>
  <c r="D1519" i="14" a="1"/>
  <c r="D1519" i="14" s="1"/>
  <c r="D1646" i="14" a="1"/>
  <c r="D1646" i="14" s="1"/>
  <c r="D1630" i="14" a="1"/>
  <c r="D1630" i="14" s="1"/>
  <c r="D1614" i="14" a="1"/>
  <c r="D1614" i="14" s="1"/>
  <c r="D1598" i="14" a="1"/>
  <c r="D1598" i="14" s="1"/>
  <c r="D1582" i="14" a="1"/>
  <c r="D1582" i="14" s="1"/>
  <c r="D1566" i="14" a="1"/>
  <c r="D1566" i="14" s="1"/>
  <c r="D1550" i="14" a="1"/>
  <c r="D1550" i="14" s="1"/>
  <c r="D1538" i="14" a="1"/>
  <c r="D1538" i="14" s="1"/>
  <c r="D1559" i="14" a="1"/>
  <c r="D1559" i="14" s="1"/>
  <c r="D1528" i="14" a="1"/>
  <c r="D1528" i="14" s="1"/>
  <c r="D1489" i="14" a="1"/>
  <c r="D1489" i="14" s="1"/>
  <c r="D1648" i="14" a="1"/>
  <c r="D1648" i="14" s="1"/>
  <c r="D1584" i="14" a="1"/>
  <c r="D1584" i="14" s="1"/>
  <c r="D1568" i="14" a="1"/>
  <c r="D1568" i="14" s="1"/>
  <c r="D1552" i="14" a="1"/>
  <c r="D1552" i="14" s="1"/>
  <c r="D1545" i="14" a="1"/>
  <c r="D1545" i="14" s="1"/>
  <c r="D1511" i="14" a="1"/>
  <c r="D1511" i="14" s="1"/>
  <c r="D1577" i="14" a="1"/>
  <c r="D1577" i="14" s="1"/>
  <c r="D1561" i="14" a="1"/>
  <c r="D1561" i="14" s="1"/>
  <c r="D1540" i="14" a="1"/>
  <c r="D1540" i="14" s="1"/>
  <c r="D1515" i="14" a="1"/>
  <c r="D1515" i="14" s="1"/>
  <c r="D1650" i="14" a="1"/>
  <c r="D1650" i="14" s="1"/>
  <c r="D1634" i="14" a="1"/>
  <c r="D1634" i="14" s="1"/>
  <c r="D1586" i="14" a="1"/>
  <c r="D1586" i="14" s="1"/>
  <c r="D1570" i="14" a="1"/>
  <c r="D1570" i="14" s="1"/>
  <c r="D1535" i="14" a="1"/>
  <c r="D1535" i="14" s="1"/>
  <c r="D1675" i="14" a="1"/>
  <c r="D1675" i="14" s="1"/>
  <c r="D1643" i="14" a="1"/>
  <c r="D1643" i="14" s="1"/>
  <c r="D1627" i="14" a="1"/>
  <c r="D1627" i="14" s="1"/>
  <c r="D1611" i="14" a="1"/>
  <c r="D1611" i="14" s="1"/>
  <c r="D1563" i="14" a="1"/>
  <c r="D1563" i="14" s="1"/>
  <c r="D1547" i="14" a="1"/>
  <c r="D1547" i="14" s="1"/>
  <c r="D1509" i="14" a="1"/>
  <c r="D1509" i="14" s="1"/>
  <c r="D1668" i="14" a="1"/>
  <c r="D1668" i="14" s="1"/>
  <c r="D1652" i="14" a="1"/>
  <c r="D1652" i="14" s="1"/>
  <c r="D1636" i="14" a="1"/>
  <c r="D1636" i="14" s="1"/>
  <c r="D1620" i="14" a="1"/>
  <c r="D1620" i="14" s="1"/>
  <c r="D1604" i="14" a="1"/>
  <c r="D1604" i="14" s="1"/>
  <c r="D1588" i="14" a="1"/>
  <c r="D1588" i="14" s="1"/>
  <c r="D1572" i="14" a="1"/>
  <c r="D1572" i="14" s="1"/>
  <c r="D1556" i="14" a="1"/>
  <c r="D1556" i="14" s="1"/>
  <c r="D1542" i="14" a="1"/>
  <c r="D1542" i="14" s="1"/>
  <c r="D1530" i="14" a="1"/>
  <c r="D1530" i="14" s="1"/>
  <c r="D1495" i="14" a="1"/>
  <c r="D1495" i="14" s="1"/>
  <c r="D1645" i="14" a="1"/>
  <c r="D1645" i="14" s="1"/>
  <c r="D1629" i="14" a="1"/>
  <c r="D1629" i="14" s="1"/>
  <c r="D1613" i="14" a="1"/>
  <c r="D1613" i="14" s="1"/>
  <c r="D1597" i="14" a="1"/>
  <c r="D1597" i="14" s="1"/>
  <c r="D1581" i="14" a="1"/>
  <c r="D1581" i="14" s="1"/>
  <c r="D1565" i="14" a="1"/>
  <c r="D1565" i="14" s="1"/>
  <c r="D1549" i="14" a="1"/>
  <c r="D1549" i="14" s="1"/>
  <c r="D1537" i="14" a="1"/>
  <c r="D1537" i="14" s="1"/>
  <c r="D1541" i="14" a="1"/>
  <c r="D1541" i="14" s="1"/>
  <c r="D1654" i="14" a="1"/>
  <c r="D1654" i="14" s="1"/>
  <c r="D1638" i="14" a="1"/>
  <c r="D1638" i="14" s="1"/>
  <c r="D1622" i="14" a="1"/>
  <c r="D1622" i="14" s="1"/>
  <c r="D1606" i="14" a="1"/>
  <c r="D1606" i="14" s="1"/>
  <c r="D1574" i="14" a="1"/>
  <c r="D1574" i="14" s="1"/>
  <c r="D1525" i="14" a="1"/>
  <c r="D1525" i="14" s="1"/>
  <c r="D1504" i="14" a="1"/>
  <c r="D1504" i="14" s="1"/>
  <c r="D1551" i="14" a="1"/>
  <c r="D1551" i="14" s="1"/>
  <c r="D1544" i="14" a="1"/>
  <c r="D1544" i="14" s="1"/>
  <c r="D1534" i="14" a="1"/>
  <c r="D1534" i="14" s="1"/>
  <c r="D1497" i="14" a="1"/>
  <c r="D1497" i="14" s="1"/>
  <c r="D1493" i="14" a="1"/>
  <c r="D1493" i="14" s="1"/>
  <c r="D1520" i="14" a="1"/>
  <c r="D1520" i="14" s="1"/>
  <c r="D1494" i="14" a="1"/>
  <c r="D1494" i="14" s="1"/>
  <c r="D1501" i="14" a="1"/>
  <c r="D1501" i="14" s="1"/>
  <c r="D1513" i="14" a="1"/>
  <c r="D1513" i="14" s="1"/>
  <c r="D1505" i="14" a="1"/>
  <c r="D1505" i="14" s="1"/>
  <c r="D1506" i="14" a="1"/>
  <c r="D1506" i="14" s="1"/>
  <c r="D1512" i="14" a="1"/>
  <c r="D1512" i="14" s="1"/>
  <c r="D1524" i="14" a="1"/>
  <c r="D1524" i="14" s="1"/>
  <c r="D1514" i="14" a="1"/>
  <c r="D1514" i="14" s="1"/>
  <c r="D1341" i="14" a="1"/>
  <c r="D1341" i="14" s="1"/>
  <c r="D1508" i="14" a="1"/>
  <c r="D1508" i="14" s="1"/>
  <c r="D1492" i="14" a="1"/>
  <c r="D1492" i="14" s="1"/>
  <c r="D1476" i="14" a="1"/>
  <c r="D1476" i="14" s="1"/>
  <c r="D1428" i="14" a="1"/>
  <c r="D1428" i="14" s="1"/>
  <c r="D1412" i="14" a="1"/>
  <c r="D1412" i="14" s="1"/>
  <c r="D1396" i="14" a="1"/>
  <c r="D1396" i="14" s="1"/>
  <c r="D1380" i="14" a="1"/>
  <c r="D1380" i="14" s="1"/>
  <c r="D1364" i="14" a="1"/>
  <c r="D1364" i="14" s="1"/>
  <c r="D1348" i="14" a="1"/>
  <c r="D1348" i="14" s="1"/>
  <c r="D1317" i="14" a="1"/>
  <c r="D1317" i="14" s="1"/>
  <c r="D1293" i="14" a="1"/>
  <c r="D1293" i="14" s="1"/>
  <c r="D1485" i="14" a="1"/>
  <c r="D1485" i="14" s="1"/>
  <c r="D1469" i="14" a="1"/>
  <c r="D1469" i="14" s="1"/>
  <c r="D1453" i="14" a="1"/>
  <c r="D1453" i="14" s="1"/>
  <c r="D1437" i="14" a="1"/>
  <c r="D1437" i="14" s="1"/>
  <c r="D1421" i="14" a="1"/>
  <c r="D1421" i="14" s="1"/>
  <c r="D1405" i="14" a="1"/>
  <c r="D1405" i="14" s="1"/>
  <c r="D1389" i="14" a="1"/>
  <c r="D1389" i="14" s="1"/>
  <c r="D1373" i="14" a="1"/>
  <c r="D1373" i="14" s="1"/>
  <c r="D1357" i="14" a="1"/>
  <c r="D1357" i="14" s="1"/>
  <c r="D1338" i="14" a="1"/>
  <c r="D1338" i="14" s="1"/>
  <c r="D1333" i="14" a="1"/>
  <c r="D1333" i="14" s="1"/>
  <c r="D1320" i="14" a="1"/>
  <c r="D1320" i="14" s="1"/>
  <c r="D1478" i="14" a="1"/>
  <c r="D1478" i="14" s="1"/>
  <c r="D1462" i="14" a="1"/>
  <c r="D1462" i="14" s="1"/>
  <c r="D1446" i="14" a="1"/>
  <c r="D1446" i="14" s="1"/>
  <c r="D1430" i="14" a="1"/>
  <c r="D1430" i="14" s="1"/>
  <c r="D1414" i="14" a="1"/>
  <c r="D1414" i="14" s="1"/>
  <c r="D1398" i="14" a="1"/>
  <c r="D1398" i="14" s="1"/>
  <c r="D1382" i="14" a="1"/>
  <c r="D1382" i="14" s="1"/>
  <c r="D1366" i="14" a="1"/>
  <c r="D1366" i="14" s="1"/>
  <c r="D1350" i="14" a="1"/>
  <c r="D1350" i="14" s="1"/>
  <c r="D1343" i="14" a="1"/>
  <c r="D1343" i="14" s="1"/>
  <c r="D1304" i="14" a="1"/>
  <c r="D1304" i="14" s="1"/>
  <c r="D1309" i="14" a="1"/>
  <c r="D1309" i="14" s="1"/>
  <c r="D1299" i="14" a="1"/>
  <c r="D1299" i="14" s="1"/>
  <c r="D1302" i="14" a="1"/>
  <c r="D1302" i="14" s="1"/>
  <c r="D1311" i="14" a="1"/>
  <c r="D1311" i="14" s="1"/>
  <c r="D1503" i="14" a="1"/>
  <c r="D1503" i="14" s="1"/>
  <c r="D1487" i="14" a="1"/>
  <c r="D1487" i="14" s="1"/>
  <c r="D1471" i="14" a="1"/>
  <c r="D1471" i="14" s="1"/>
  <c r="D1455" i="14" a="1"/>
  <c r="D1455" i="14" s="1"/>
  <c r="D1439" i="14" a="1"/>
  <c r="D1439" i="14" s="1"/>
  <c r="D1423" i="14" a="1"/>
  <c r="D1423" i="14" s="1"/>
  <c r="D1407" i="14" a="1"/>
  <c r="D1407" i="14" s="1"/>
  <c r="D1391" i="14" a="1"/>
  <c r="D1391" i="14" s="1"/>
  <c r="D1375" i="14" a="1"/>
  <c r="D1375" i="14" s="1"/>
  <c r="D1359" i="14" a="1"/>
  <c r="D1359" i="14" s="1"/>
  <c r="D1323" i="14" a="1"/>
  <c r="D1323" i="14" s="1"/>
  <c r="D1496" i="14" a="1"/>
  <c r="D1496" i="14" s="1"/>
  <c r="D1480" i="14" a="1"/>
  <c r="D1480" i="14" s="1"/>
  <c r="D1464" i="14" a="1"/>
  <c r="D1464" i="14" s="1"/>
  <c r="D1448" i="14" a="1"/>
  <c r="D1448" i="14" s="1"/>
  <c r="D1432" i="14" a="1"/>
  <c r="D1432" i="14" s="1"/>
  <c r="D1416" i="14" a="1"/>
  <c r="D1416" i="14" s="1"/>
  <c r="D1400" i="14" a="1"/>
  <c r="D1400" i="14" s="1"/>
  <c r="D1384" i="14" a="1"/>
  <c r="D1384" i="14" s="1"/>
  <c r="D1368" i="14" a="1"/>
  <c r="D1368" i="14" s="1"/>
  <c r="D1352" i="14" a="1"/>
  <c r="D1352" i="14" s="1"/>
  <c r="D1473" i="14" a="1"/>
  <c r="D1473" i="14" s="1"/>
  <c r="D1457" i="14" a="1"/>
  <c r="D1457" i="14" s="1"/>
  <c r="D1441" i="14" a="1"/>
  <c r="D1441" i="14" s="1"/>
  <c r="D1425" i="14" a="1"/>
  <c r="D1425" i="14" s="1"/>
  <c r="D1409" i="14" a="1"/>
  <c r="D1409" i="14" s="1"/>
  <c r="D1393" i="14" a="1"/>
  <c r="D1393" i="14" s="1"/>
  <c r="D1377" i="14" a="1"/>
  <c r="D1377" i="14" s="1"/>
  <c r="D1361" i="14" a="1"/>
  <c r="D1361" i="14" s="1"/>
  <c r="D1345" i="14" a="1"/>
  <c r="D1345" i="14" s="1"/>
  <c r="D1335" i="14" a="1"/>
  <c r="D1335" i="14" s="1"/>
  <c r="D1316" i="14" a="1"/>
  <c r="D1316" i="14" s="1"/>
  <c r="D1308" i="14" a="1"/>
  <c r="D1308" i="14" s="1"/>
  <c r="D1295" i="14" a="1"/>
  <c r="D1295" i="14" s="1"/>
  <c r="D1498" i="14" a="1"/>
  <c r="D1498" i="14" s="1"/>
  <c r="D1466" i="14" a="1"/>
  <c r="D1466" i="14" s="1"/>
  <c r="D1450" i="14" a="1"/>
  <c r="D1450" i="14" s="1"/>
  <c r="D1434" i="14" a="1"/>
  <c r="D1434" i="14" s="1"/>
  <c r="D1418" i="14" a="1"/>
  <c r="D1418" i="14" s="1"/>
  <c r="D1402" i="14" a="1"/>
  <c r="D1402" i="14" s="1"/>
  <c r="D1386" i="14" a="1"/>
  <c r="D1386" i="14" s="1"/>
  <c r="D1370" i="14" a="1"/>
  <c r="D1370" i="14" s="1"/>
  <c r="D1354" i="14" a="1"/>
  <c r="D1354" i="14" s="1"/>
  <c r="D1312" i="14" a="1"/>
  <c r="D1312" i="14" s="1"/>
  <c r="D1318" i="14" a="1"/>
  <c r="D1318" i="14" s="1"/>
  <c r="D1491" i="14" a="1"/>
  <c r="D1491" i="14" s="1"/>
  <c r="D1475" i="14" a="1"/>
  <c r="D1475" i="14" s="1"/>
  <c r="D1427" i="14" a="1"/>
  <c r="D1427" i="14" s="1"/>
  <c r="D1411" i="14" a="1"/>
  <c r="D1411" i="14" s="1"/>
  <c r="D1395" i="14" a="1"/>
  <c r="D1395" i="14" s="1"/>
  <c r="D1379" i="14" a="1"/>
  <c r="D1379" i="14" s="1"/>
  <c r="D1363" i="14" a="1"/>
  <c r="D1363" i="14" s="1"/>
  <c r="D1347" i="14" a="1"/>
  <c r="D1347" i="14" s="1"/>
  <c r="D1404" i="14" a="1"/>
  <c r="D1404" i="14" s="1"/>
  <c r="D1388" i="14" a="1"/>
  <c r="D1388" i="14" s="1"/>
  <c r="D1372" i="14" a="1"/>
  <c r="D1372" i="14" s="1"/>
  <c r="D1356" i="14" a="1"/>
  <c r="D1356" i="14" s="1"/>
  <c r="D1337" i="14" a="1"/>
  <c r="D1337" i="14" s="1"/>
  <c r="D1332" i="14" a="1"/>
  <c r="D1332" i="14" s="1"/>
  <c r="D1329" i="14" a="1"/>
  <c r="D1329" i="14" s="1"/>
  <c r="D1381" i="14" a="1"/>
  <c r="D1381" i="14" s="1"/>
  <c r="D1342" i="14" a="1"/>
  <c r="D1342" i="14" s="1"/>
  <c r="D1327" i="14" a="1"/>
  <c r="D1327" i="14" s="1"/>
  <c r="D1463" i="14" a="1"/>
  <c r="D1463" i="14" s="1"/>
  <c r="D1447" i="14" a="1"/>
  <c r="D1447" i="14" s="1"/>
  <c r="D1431" i="14" a="1"/>
  <c r="D1431" i="14" s="1"/>
  <c r="D1415" i="14" a="1"/>
  <c r="D1415" i="14" s="1"/>
  <c r="D1399" i="14" a="1"/>
  <c r="D1399" i="14" s="1"/>
  <c r="D1383" i="14" a="1"/>
  <c r="D1383" i="14" s="1"/>
  <c r="D1367" i="14" a="1"/>
  <c r="D1367" i="14" s="1"/>
  <c r="D1351" i="14" a="1"/>
  <c r="D1351" i="14" s="1"/>
  <c r="D1339" i="14" a="1"/>
  <c r="D1339" i="14" s="1"/>
  <c r="D1326" i="14" a="1"/>
  <c r="D1326" i="14" s="1"/>
  <c r="D1306" i="14" a="1"/>
  <c r="D1306" i="14" s="1"/>
  <c r="D1307" i="14" a="1"/>
  <c r="D1307" i="14" s="1"/>
  <c r="D1292" i="14" a="1"/>
  <c r="D1292" i="14" s="1"/>
  <c r="D1488" i="14" a="1"/>
  <c r="D1488" i="14" s="1"/>
  <c r="D1440" i="14" a="1"/>
  <c r="D1440" i="14" s="1"/>
  <c r="D1424" i="14" a="1"/>
  <c r="D1424" i="14" s="1"/>
  <c r="D1300" i="14" a="1"/>
  <c r="D1300" i="14" s="1"/>
  <c r="D1305" i="14" a="1"/>
  <c r="D1305" i="14" s="1"/>
  <c r="D1286" i="14" a="1"/>
  <c r="D1286" i="14" s="1"/>
  <c r="D1280" i="14" a="1"/>
  <c r="D1280" i="14" s="1"/>
  <c r="D1481" i="14" a="1"/>
  <c r="D1481" i="14" s="1"/>
  <c r="D1465" i="14" a="1"/>
  <c r="D1465" i="14" s="1"/>
  <c r="D1449" i="14" a="1"/>
  <c r="D1449" i="14" s="1"/>
  <c r="D1433" i="14" a="1"/>
  <c r="D1433" i="14" s="1"/>
  <c r="D1417" i="14" a="1"/>
  <c r="D1417" i="14" s="1"/>
  <c r="D1401" i="14" a="1"/>
  <c r="D1401" i="14" s="1"/>
  <c r="D1385" i="14" a="1"/>
  <c r="D1385" i="14" s="1"/>
  <c r="D1369" i="14" a="1"/>
  <c r="D1369" i="14" s="1"/>
  <c r="D1353" i="14" a="1"/>
  <c r="D1353" i="14" s="1"/>
  <c r="D1328" i="14" a="1"/>
  <c r="D1328" i="14" s="1"/>
  <c r="D1301" i="14" a="1"/>
  <c r="D1301" i="14" s="1"/>
  <c r="D1490" i="14" a="1"/>
  <c r="D1490" i="14" s="1"/>
  <c r="D1474" i="14" a="1"/>
  <c r="D1474" i="14" s="1"/>
  <c r="D1458" i="14" a="1"/>
  <c r="D1458" i="14" s="1"/>
  <c r="D1442" i="14" a="1"/>
  <c r="D1442" i="14" s="1"/>
  <c r="D1426" i="14" a="1"/>
  <c r="D1426" i="14" s="1"/>
  <c r="D1410" i="14" a="1"/>
  <c r="D1410" i="14" s="1"/>
  <c r="D1362" i="14" a="1"/>
  <c r="D1362" i="14" s="1"/>
  <c r="D1346" i="14" a="1"/>
  <c r="D1346" i="14" s="1"/>
  <c r="D1331" i="14" a="1"/>
  <c r="D1331" i="14" s="1"/>
  <c r="D1330" i="14" a="1"/>
  <c r="D1330" i="14" s="1"/>
  <c r="D1288" i="14" a="1"/>
  <c r="D1288" i="14" s="1"/>
  <c r="D1272" i="14" a="1"/>
  <c r="D1272" i="14" s="1"/>
  <c r="D1256" i="14" a="1"/>
  <c r="D1256" i="14" s="1"/>
  <c r="D1240" i="14" a="1"/>
  <c r="D1240" i="14" s="1"/>
  <c r="D1224" i="14" a="1"/>
  <c r="D1224" i="14" s="1"/>
  <c r="D1208" i="14" a="1"/>
  <c r="D1208" i="14" s="1"/>
  <c r="D1192" i="14" a="1"/>
  <c r="D1192" i="14" s="1"/>
  <c r="D1170" i="14" a="1"/>
  <c r="D1170" i="14" s="1"/>
  <c r="D1165" i="14" a="1"/>
  <c r="D1165" i="14" s="1"/>
  <c r="D1160" i="14" a="1"/>
  <c r="D1160" i="14" s="1"/>
  <c r="D1148" i="14" a="1"/>
  <c r="D1148" i="14" s="1"/>
  <c r="D1133" i="14" a="1"/>
  <c r="D1133" i="14" s="1"/>
  <c r="D1134" i="14" a="1"/>
  <c r="D1134" i="14" s="1"/>
  <c r="D1116" i="14" a="1"/>
  <c r="D1116" i="14" s="1"/>
  <c r="D1107" i="14" a="1"/>
  <c r="D1107" i="14" s="1"/>
  <c r="D1082" i="14" a="1"/>
  <c r="D1082" i="14" s="1"/>
  <c r="D1112" i="14" a="1"/>
  <c r="D1112" i="14" s="1"/>
  <c r="D1064" i="14" a="1"/>
  <c r="D1064" i="14" s="1"/>
  <c r="D1313" i="14" a="1"/>
  <c r="D1313" i="14" s="1"/>
  <c r="D1297" i="14" a="1"/>
  <c r="D1297" i="14" s="1"/>
  <c r="D1281" i="14" a="1"/>
  <c r="D1281" i="14" s="1"/>
  <c r="D1265" i="14" a="1"/>
  <c r="D1265" i="14" s="1"/>
  <c r="D1249" i="14" a="1"/>
  <c r="D1249" i="14" s="1"/>
  <c r="D1233" i="14" a="1"/>
  <c r="D1233" i="14" s="1"/>
  <c r="D1217" i="14" a="1"/>
  <c r="D1217" i="14" s="1"/>
  <c r="D1201" i="14" a="1"/>
  <c r="D1201" i="14" s="1"/>
  <c r="D1290" i="14" a="1"/>
  <c r="D1290" i="14" s="1"/>
  <c r="D1274" i="14" a="1"/>
  <c r="D1274" i="14" s="1"/>
  <c r="D1258" i="14" a="1"/>
  <c r="D1258" i="14" s="1"/>
  <c r="D1242" i="14" a="1"/>
  <c r="D1242" i="14" s="1"/>
  <c r="D1226" i="14" a="1"/>
  <c r="D1226" i="14" s="1"/>
  <c r="D1210" i="14" a="1"/>
  <c r="D1210" i="14" s="1"/>
  <c r="D1194" i="14" a="1"/>
  <c r="D1194" i="14" s="1"/>
  <c r="D1159" i="14" a="1"/>
  <c r="D1159" i="14" s="1"/>
  <c r="D1127" i="14" a="1"/>
  <c r="D1127" i="14" s="1"/>
  <c r="D1054" i="14" a="1"/>
  <c r="D1054" i="14" s="1"/>
  <c r="D1062" i="14" a="1"/>
  <c r="D1062" i="14" s="1"/>
  <c r="D1115" i="14" a="1"/>
  <c r="D1115" i="14" s="1"/>
  <c r="D1111" i="14" a="1"/>
  <c r="D1111" i="14" s="1"/>
  <c r="D988" i="14" a="1"/>
  <c r="D988" i="14" s="1"/>
  <c r="D1004" i="14" a="1"/>
  <c r="D1004" i="14" s="1"/>
  <c r="D1037" i="14" a="1"/>
  <c r="D1037" i="14" s="1"/>
  <c r="D1283" i="14" a="1"/>
  <c r="D1283" i="14" s="1"/>
  <c r="D1267" i="14" a="1"/>
  <c r="D1267" i="14" s="1"/>
  <c r="D1251" i="14" a="1"/>
  <c r="D1251" i="14" s="1"/>
  <c r="D1235" i="14" a="1"/>
  <c r="D1235" i="14" s="1"/>
  <c r="D1219" i="14" a="1"/>
  <c r="D1219" i="14" s="1"/>
  <c r="D1203" i="14" a="1"/>
  <c r="D1203" i="14" s="1"/>
  <c r="D1180" i="14" a="1"/>
  <c r="D1180" i="14" s="1"/>
  <c r="D1167" i="14" a="1"/>
  <c r="D1167" i="14" s="1"/>
  <c r="D1276" i="14" a="1"/>
  <c r="D1276" i="14" s="1"/>
  <c r="D1260" i="14" a="1"/>
  <c r="D1260" i="14" s="1"/>
  <c r="D1244" i="14" a="1"/>
  <c r="D1244" i="14" s="1"/>
  <c r="D1228" i="14" a="1"/>
  <c r="D1228" i="14" s="1"/>
  <c r="D1212" i="14" a="1"/>
  <c r="D1212" i="14" s="1"/>
  <c r="D1196" i="14" a="1"/>
  <c r="D1196" i="14" s="1"/>
  <c r="D1162" i="14" a="1"/>
  <c r="D1162" i="14" s="1"/>
  <c r="D1173" i="14" a="1"/>
  <c r="D1173" i="14" s="1"/>
  <c r="D1125" i="14" a="1"/>
  <c r="D1125" i="14" s="1"/>
  <c r="D1050" i="14" a="1"/>
  <c r="D1050" i="14" s="1"/>
  <c r="D1016" i="14" a="1"/>
  <c r="D1016" i="14" s="1"/>
  <c r="D992" i="14" a="1"/>
  <c r="D992" i="14" s="1"/>
  <c r="D1102" i="14" a="1"/>
  <c r="D1102" i="14" s="1"/>
  <c r="D1310" i="14" a="1"/>
  <c r="D1310" i="14" s="1"/>
  <c r="D1294" i="14" a="1"/>
  <c r="D1294" i="14" s="1"/>
  <c r="D1278" i="14" a="1"/>
  <c r="D1278" i="14" s="1"/>
  <c r="D1262" i="14" a="1"/>
  <c r="D1262" i="14" s="1"/>
  <c r="D1246" i="14" a="1"/>
  <c r="D1246" i="14" s="1"/>
  <c r="D1230" i="14" a="1"/>
  <c r="D1230" i="14" s="1"/>
  <c r="D1214" i="14" a="1"/>
  <c r="D1214" i="14" s="1"/>
  <c r="D1198" i="14" a="1"/>
  <c r="D1198" i="14" s="1"/>
  <c r="D1070" i="14" a="1"/>
  <c r="D1070" i="14" s="1"/>
  <c r="D1036" i="14" a="1"/>
  <c r="D1036" i="14" s="1"/>
  <c r="D1011" i="14" a="1"/>
  <c r="D1011" i="14" s="1"/>
  <c r="D1007" i="14" a="1"/>
  <c r="D1007" i="14" s="1"/>
  <c r="D1019" i="14" a="1"/>
  <c r="D1019" i="14" s="1"/>
  <c r="D1303" i="14" a="1"/>
  <c r="D1303" i="14" s="1"/>
  <c r="D1287" i="14" a="1"/>
  <c r="D1287" i="14" s="1"/>
  <c r="D1271" i="14" a="1"/>
  <c r="D1271" i="14" s="1"/>
  <c r="D1255" i="14" a="1"/>
  <c r="D1255" i="14" s="1"/>
  <c r="D1239" i="14" a="1"/>
  <c r="D1239" i="14" s="1"/>
  <c r="D1223" i="14" a="1"/>
  <c r="D1223" i="14" s="1"/>
  <c r="D1207" i="14" a="1"/>
  <c r="D1207" i="14" s="1"/>
  <c r="D1191" i="14" a="1"/>
  <c r="D1191" i="14" s="1"/>
  <c r="D1164" i="14" a="1"/>
  <c r="D1164" i="14" s="1"/>
  <c r="D1151" i="14" a="1"/>
  <c r="D1151" i="14" s="1"/>
  <c r="D1128" i="14" a="1"/>
  <c r="D1128" i="14" s="1"/>
  <c r="D1094" i="14" a="1"/>
  <c r="D1094" i="14" s="1"/>
  <c r="D1014" i="14" a="1"/>
  <c r="D1014" i="14" s="1"/>
  <c r="D1030" i="14" a="1"/>
  <c r="D1030" i="14" s="1"/>
  <c r="D1046" i="14" a="1"/>
  <c r="D1046" i="14" s="1"/>
  <c r="D1021" i="14" a="1"/>
  <c r="D1021" i="14" s="1"/>
  <c r="D1017" i="14" a="1"/>
  <c r="D1017" i="14" s="1"/>
  <c r="D1081" i="14" a="1"/>
  <c r="D1081" i="14" s="1"/>
  <c r="D1264" i="14" a="1"/>
  <c r="D1264" i="14" s="1"/>
  <c r="D1248" i="14" a="1"/>
  <c r="D1248" i="14" s="1"/>
  <c r="D1232" i="14" a="1"/>
  <c r="D1232" i="14" s="1"/>
  <c r="D1216" i="14" a="1"/>
  <c r="D1216" i="14" s="1"/>
  <c r="D1200" i="14" a="1"/>
  <c r="D1200" i="14" s="1"/>
  <c r="D1174" i="14" a="1"/>
  <c r="D1174" i="14" s="1"/>
  <c r="D1156" i="14" a="1"/>
  <c r="D1156" i="14" s="1"/>
  <c r="D1129" i="14" a="1"/>
  <c r="D1129" i="14" s="1"/>
  <c r="D1103" i="14" a="1"/>
  <c r="D1103" i="14" s="1"/>
  <c r="D1100" i="14" a="1"/>
  <c r="D1100" i="14" s="1"/>
  <c r="D1289" i="14" a="1"/>
  <c r="D1289" i="14" s="1"/>
  <c r="D1273" i="14" a="1"/>
  <c r="D1273" i="14" s="1"/>
  <c r="D1257" i="14" a="1"/>
  <c r="D1257" i="14" s="1"/>
  <c r="D1241" i="14" a="1"/>
  <c r="D1241" i="14" s="1"/>
  <c r="D1225" i="14" a="1"/>
  <c r="D1225" i="14" s="1"/>
  <c r="D1209" i="14" a="1"/>
  <c r="D1209" i="14" s="1"/>
  <c r="D1193" i="14" a="1"/>
  <c r="D1193" i="14" s="1"/>
  <c r="D1166" i="14" a="1"/>
  <c r="D1166" i="14" s="1"/>
  <c r="D1139" i="14" a="1"/>
  <c r="D1139" i="14" s="1"/>
  <c r="D1121" i="14" a="1"/>
  <c r="D1121" i="14" s="1"/>
  <c r="D1114" i="14" a="1"/>
  <c r="D1114" i="14" s="1"/>
  <c r="D1110" i="14" a="1"/>
  <c r="D1110" i="14" s="1"/>
  <c r="D1132" i="14" a="1"/>
  <c r="D1132" i="14" s="1"/>
  <c r="D1066" i="14" a="1"/>
  <c r="D1066" i="14" s="1"/>
  <c r="D1096" i="14" a="1"/>
  <c r="D1096" i="14" s="1"/>
  <c r="D1078" i="14" a="1"/>
  <c r="D1078" i="14" s="1"/>
  <c r="D1015" i="14" a="1"/>
  <c r="D1015" i="14" s="1"/>
  <c r="D1298" i="14" a="1"/>
  <c r="D1298" i="14" s="1"/>
  <c r="D1282" i="14" a="1"/>
  <c r="D1282" i="14" s="1"/>
  <c r="D1250" i="14" a="1"/>
  <c r="D1250" i="14" s="1"/>
  <c r="D1218" i="14" a="1"/>
  <c r="D1218" i="14" s="1"/>
  <c r="D1186" i="14" a="1"/>
  <c r="D1186" i="14" s="1"/>
  <c r="D1175" i="14" a="1"/>
  <c r="D1175" i="14" s="1"/>
  <c r="D1157" i="14" a="1"/>
  <c r="D1157" i="14" s="1"/>
  <c r="D1138" i="14" a="1"/>
  <c r="D1138" i="14" s="1"/>
  <c r="D1095" i="14" a="1"/>
  <c r="D1095" i="14" s="1"/>
  <c r="D1291" i="14" a="1"/>
  <c r="D1291" i="14" s="1"/>
  <c r="D1275" i="14" a="1"/>
  <c r="D1275" i="14" s="1"/>
  <c r="D1259" i="14" a="1"/>
  <c r="D1259" i="14" s="1"/>
  <c r="D1211" i="14" a="1"/>
  <c r="D1211" i="14" s="1"/>
  <c r="D1195" i="14" a="1"/>
  <c r="D1195" i="14" s="1"/>
  <c r="D1171" i="14" a="1"/>
  <c r="D1171" i="14" s="1"/>
  <c r="D1143" i="14" a="1"/>
  <c r="D1143" i="14" s="1"/>
  <c r="D1063" i="14" a="1"/>
  <c r="D1063" i="14" s="1"/>
  <c r="D1038" i="14" a="1"/>
  <c r="D1038" i="14" s="1"/>
  <c r="D1034" i="14" a="1"/>
  <c r="D1034" i="14" s="1"/>
  <c r="D1098" i="14" a="1"/>
  <c r="D1098" i="14" s="1"/>
  <c r="D1284" i="14" a="1"/>
  <c r="D1284" i="14" s="1"/>
  <c r="D1252" i="14" a="1"/>
  <c r="D1252" i="14" s="1"/>
  <c r="D1236" i="14" a="1"/>
  <c r="D1236" i="14" s="1"/>
  <c r="D1220" i="14" a="1"/>
  <c r="D1220" i="14" s="1"/>
  <c r="D1204" i="14" a="1"/>
  <c r="D1204" i="14" s="1"/>
  <c r="D1181" i="14" a="1"/>
  <c r="D1181" i="14" s="1"/>
  <c r="D1176" i="14" a="1"/>
  <c r="D1176" i="14" s="1"/>
  <c r="D1158" i="14" a="1"/>
  <c r="D1158" i="14" s="1"/>
  <c r="D1135" i="14" a="1"/>
  <c r="D1135" i="14" s="1"/>
  <c r="D1124" i="14" a="1"/>
  <c r="D1124" i="14" s="1"/>
  <c r="D1277" i="14" a="1"/>
  <c r="D1277" i="14" s="1"/>
  <c r="D1261" i="14" a="1"/>
  <c r="D1261" i="14" s="1"/>
  <c r="D1163" i="14" a="1"/>
  <c r="D1163" i="14" s="1"/>
  <c r="D1118" i="14" a="1"/>
  <c r="D1118" i="14" s="1"/>
  <c r="D1150" i="14" a="1"/>
  <c r="D1150" i="14" s="1"/>
  <c r="D1123" i="14" a="1"/>
  <c r="D1123" i="14" s="1"/>
  <c r="D1155" i="14" a="1"/>
  <c r="D1155" i="14" s="1"/>
  <c r="D1144" i="14" a="1"/>
  <c r="D1144" i="14" s="1"/>
  <c r="D1131" i="14" a="1"/>
  <c r="D1131" i="14" s="1"/>
  <c r="D1119" i="14" a="1"/>
  <c r="D1119" i="14" s="1"/>
  <c r="D1104" i="14" a="1"/>
  <c r="D1104" i="14" s="1"/>
  <c r="D1088" i="14" a="1"/>
  <c r="D1088" i="14" s="1"/>
  <c r="D1072" i="14" a="1"/>
  <c r="D1072" i="14" s="1"/>
  <c r="D1056" i="14" a="1"/>
  <c r="D1056" i="14" s="1"/>
  <c r="D1040" i="14" a="1"/>
  <c r="D1040" i="14" s="1"/>
  <c r="D1024" i="14" a="1"/>
  <c r="D1024" i="14" s="1"/>
  <c r="D1005" i="14" a="1"/>
  <c r="D1005" i="14" s="1"/>
  <c r="D990" i="14" a="1"/>
  <c r="D990" i="14" s="1"/>
  <c r="D986" i="14" a="1"/>
  <c r="D986" i="14" s="1"/>
  <c r="D1113" i="14" a="1"/>
  <c r="D1113" i="14" s="1"/>
  <c r="D1097" i="14" a="1"/>
  <c r="D1097" i="14" s="1"/>
  <c r="D1065" i="14" a="1"/>
  <c r="D1065" i="14" s="1"/>
  <c r="D1049" i="14" a="1"/>
  <c r="D1049" i="14" s="1"/>
  <c r="D1033" i="14" a="1"/>
  <c r="D1033" i="14" s="1"/>
  <c r="D959" i="14" a="1"/>
  <c r="D959" i="14" s="1"/>
  <c r="D973" i="14" a="1"/>
  <c r="D973" i="14" s="1"/>
  <c r="D966" i="14" a="1"/>
  <c r="D966" i="14" s="1"/>
  <c r="D958" i="14" a="1"/>
  <c r="D958" i="14" s="1"/>
  <c r="D981" i="14" a="1"/>
  <c r="D981" i="14" s="1"/>
  <c r="D1122" i="14" a="1"/>
  <c r="D1122" i="14" s="1"/>
  <c r="D1106" i="14" a="1"/>
  <c r="D1106" i="14" s="1"/>
  <c r="D1090" i="14" a="1"/>
  <c r="D1090" i="14" s="1"/>
  <c r="D1074" i="14" a="1"/>
  <c r="D1074" i="14" s="1"/>
  <c r="D1058" i="14" a="1"/>
  <c r="D1058" i="14" s="1"/>
  <c r="D1042" i="14" a="1"/>
  <c r="D1042" i="14" s="1"/>
  <c r="D1026" i="14" a="1"/>
  <c r="D1026" i="14" s="1"/>
  <c r="D1099" i="14" a="1"/>
  <c r="D1099" i="14" s="1"/>
  <c r="D1083" i="14" a="1"/>
  <c r="D1083" i="14" s="1"/>
  <c r="D1067" i="14" a="1"/>
  <c r="D1067" i="14" s="1"/>
  <c r="D1051" i="14" a="1"/>
  <c r="D1051" i="14" s="1"/>
  <c r="D1035" i="14" a="1"/>
  <c r="D1035" i="14" s="1"/>
  <c r="D989" i="14" a="1"/>
  <c r="D989" i="14" s="1"/>
  <c r="D975" i="14" a="1"/>
  <c r="D975" i="14" s="1"/>
  <c r="D982" i="14" a="1"/>
  <c r="D982" i="14" s="1"/>
  <c r="D1117" i="14" a="1"/>
  <c r="D1117" i="14" s="1"/>
  <c r="D1101" i="14" a="1"/>
  <c r="D1101" i="14" s="1"/>
  <c r="D1069" i="14" a="1"/>
  <c r="D1069" i="14" s="1"/>
  <c r="D1000" i="14" a="1"/>
  <c r="D1000" i="14" s="1"/>
  <c r="D1002" i="14" a="1"/>
  <c r="D1002" i="14" s="1"/>
  <c r="D970" i="14" a="1"/>
  <c r="D970" i="14" s="1"/>
  <c r="D944" i="14" a="1"/>
  <c r="D944" i="14" s="1"/>
  <c r="D951" i="14" a="1"/>
  <c r="D951" i="14" s="1"/>
  <c r="D996" i="14" a="1"/>
  <c r="D996" i="14" s="1"/>
  <c r="D964" i="14" a="1"/>
  <c r="D964" i="14" s="1"/>
  <c r="D938" i="14" a="1"/>
  <c r="D938" i="14" s="1"/>
  <c r="D967" i="14" a="1"/>
  <c r="D967" i="14" s="1"/>
  <c r="D963" i="14" a="1"/>
  <c r="D963" i="14" s="1"/>
  <c r="D977" i="14" a="1"/>
  <c r="D977" i="14" s="1"/>
  <c r="D1091" i="14" a="1"/>
  <c r="D1091" i="14" s="1"/>
  <c r="D1059" i="14" a="1"/>
  <c r="D1059" i="14" s="1"/>
  <c r="D1043" i="14" a="1"/>
  <c r="D1043" i="14" s="1"/>
  <c r="D976" i="14" a="1"/>
  <c r="D976" i="14" s="1"/>
  <c r="D974" i="14" a="1"/>
  <c r="D974" i="14" s="1"/>
  <c r="D980" i="14" a="1"/>
  <c r="D980" i="14" s="1"/>
  <c r="D1052" i="14" a="1"/>
  <c r="D1052" i="14" s="1"/>
  <c r="D1003" i="14" a="1"/>
  <c r="D1003" i="14" s="1"/>
  <c r="D1012" i="14" a="1"/>
  <c r="D1012" i="14" s="1"/>
  <c r="D1141" i="14" a="1"/>
  <c r="D1141" i="14" s="1"/>
  <c r="D1109" i="14" a="1"/>
  <c r="D1109" i="14" s="1"/>
  <c r="D1029" i="14" a="1"/>
  <c r="D1029" i="14" s="1"/>
  <c r="D1013" i="14" a="1"/>
  <c r="D1013" i="14" s="1"/>
  <c r="D1022" i="14" a="1"/>
  <c r="D1022" i="14" s="1"/>
  <c r="D993" i="14" a="1"/>
  <c r="D993" i="14" s="1"/>
  <c r="D997" i="14" a="1"/>
  <c r="D997" i="14" s="1"/>
  <c r="D953" i="14" a="1"/>
  <c r="D953" i="14" s="1"/>
  <c r="D1079" i="14" a="1"/>
  <c r="D1079" i="14" s="1"/>
  <c r="D1047" i="14" a="1"/>
  <c r="D1047" i="14" s="1"/>
  <c r="D1031" i="14" a="1"/>
  <c r="D1031" i="14" s="1"/>
  <c r="D983" i="14" a="1"/>
  <c r="D983" i="14" s="1"/>
  <c r="D937" i="14" a="1"/>
  <c r="D937" i="14" s="1"/>
  <c r="D984" i="14" a="1"/>
  <c r="D984" i="14" s="1"/>
  <c r="D968" i="14" a="1"/>
  <c r="D968" i="14" s="1"/>
  <c r="D952" i="14" a="1"/>
  <c r="D952" i="14" s="1"/>
  <c r="D936" i="14" a="1"/>
  <c r="D936" i="14" s="1"/>
  <c r="D920" i="14" a="1"/>
  <c r="D920" i="14" s="1"/>
  <c r="D904" i="14" a="1"/>
  <c r="D904" i="14" s="1"/>
  <c r="D888" i="14" a="1"/>
  <c r="D888" i="14" s="1"/>
  <c r="D872" i="14" a="1"/>
  <c r="D872" i="14" s="1"/>
  <c r="D856" i="14" a="1"/>
  <c r="D856" i="14" s="1"/>
  <c r="D799" i="14" a="1"/>
  <c r="D799" i="14" s="1"/>
  <c r="D779" i="14" a="1"/>
  <c r="D779" i="14" s="1"/>
  <c r="D763" i="14" a="1"/>
  <c r="D763" i="14" s="1"/>
  <c r="D961" i="14" a="1"/>
  <c r="D961" i="14" s="1"/>
  <c r="D929" i="14" a="1"/>
  <c r="D929" i="14" s="1"/>
  <c r="D913" i="14" a="1"/>
  <c r="D913" i="14" s="1"/>
  <c r="D897" i="14" a="1"/>
  <c r="D897" i="14" s="1"/>
  <c r="D881" i="14" a="1"/>
  <c r="D881" i="14" s="1"/>
  <c r="D865" i="14" a="1"/>
  <c r="D865" i="14" s="1"/>
  <c r="D849" i="14" a="1"/>
  <c r="D849" i="14" s="1"/>
  <c r="D842" i="14" a="1"/>
  <c r="D842" i="14" s="1"/>
  <c r="D830" i="14" a="1"/>
  <c r="D830" i="14" s="1"/>
  <c r="D825" i="14" a="1"/>
  <c r="D825" i="14" s="1"/>
  <c r="D817" i="14" a="1"/>
  <c r="D817" i="14" s="1"/>
  <c r="D798" i="14" a="1"/>
  <c r="D798" i="14" s="1"/>
  <c r="D737" i="14" a="1"/>
  <c r="D737" i="14" s="1"/>
  <c r="D733" i="14" a="1"/>
  <c r="D733" i="14" s="1"/>
  <c r="D729" i="14" a="1"/>
  <c r="D729" i="14" s="1"/>
  <c r="D776" i="14" a="1"/>
  <c r="D776" i="14" s="1"/>
  <c r="D751" i="14" a="1"/>
  <c r="D751" i="14" s="1"/>
  <c r="D922" i="14" a="1"/>
  <c r="D922" i="14" s="1"/>
  <c r="D906" i="14" a="1"/>
  <c r="D906" i="14" s="1"/>
  <c r="D890" i="14" a="1"/>
  <c r="D890" i="14" s="1"/>
  <c r="D874" i="14" a="1"/>
  <c r="D874" i="14" s="1"/>
  <c r="D858" i="14" a="1"/>
  <c r="D858" i="14" s="1"/>
  <c r="D837" i="14" a="1"/>
  <c r="D837" i="14" s="1"/>
  <c r="D843" i="14" a="1"/>
  <c r="D843" i="14" s="1"/>
  <c r="D774" i="14" a="1"/>
  <c r="D774" i="14" s="1"/>
  <c r="D792" i="14" a="1"/>
  <c r="D792" i="14" s="1"/>
  <c r="D979" i="14" a="1"/>
  <c r="D979" i="14" s="1"/>
  <c r="D931" i="14" a="1"/>
  <c r="D931" i="14" s="1"/>
  <c r="D883" i="14" a="1"/>
  <c r="D883" i="14" s="1"/>
  <c r="D851" i="14" a="1"/>
  <c r="D851" i="14" s="1"/>
  <c r="D822" i="14" a="1"/>
  <c r="D822" i="14" s="1"/>
  <c r="D773" i="14" a="1"/>
  <c r="D773" i="14" s="1"/>
  <c r="D956" i="14" a="1"/>
  <c r="D956" i="14" s="1"/>
  <c r="D940" i="14" a="1"/>
  <c r="D940" i="14" s="1"/>
  <c r="D924" i="14" a="1"/>
  <c r="D924" i="14" s="1"/>
  <c r="D908" i="14" a="1"/>
  <c r="D908" i="14" s="1"/>
  <c r="D892" i="14" a="1"/>
  <c r="D892" i="14" s="1"/>
  <c r="D876" i="14" a="1"/>
  <c r="D876" i="14" s="1"/>
  <c r="D860" i="14" a="1"/>
  <c r="D860" i="14" s="1"/>
  <c r="D832" i="14" a="1"/>
  <c r="D832" i="14" s="1"/>
  <c r="D811" i="14" a="1"/>
  <c r="D811" i="14" s="1"/>
  <c r="D749" i="14" a="1"/>
  <c r="D749" i="14" s="1"/>
  <c r="D745" i="14" a="1"/>
  <c r="D745" i="14" s="1"/>
  <c r="D767" i="14" a="1"/>
  <c r="D767" i="14" s="1"/>
  <c r="D965" i="14" a="1"/>
  <c r="D965" i="14" s="1"/>
  <c r="D949" i="14" a="1"/>
  <c r="D949" i="14" s="1"/>
  <c r="D933" i="14" a="1"/>
  <c r="D933" i="14" s="1"/>
  <c r="D917" i="14" a="1"/>
  <c r="D917" i="14" s="1"/>
  <c r="D901" i="14" a="1"/>
  <c r="D901" i="14" s="1"/>
  <c r="D885" i="14" a="1"/>
  <c r="D885" i="14" s="1"/>
  <c r="D869" i="14" a="1"/>
  <c r="D869" i="14" s="1"/>
  <c r="D853" i="14" a="1"/>
  <c r="D853" i="14" s="1"/>
  <c r="D839" i="14" a="1"/>
  <c r="D839" i="14" s="1"/>
  <c r="D786" i="14" a="1"/>
  <c r="D786" i="14" s="1"/>
  <c r="D765" i="14" a="1"/>
  <c r="D765" i="14" s="1"/>
  <c r="D926" i="14" a="1"/>
  <c r="D926" i="14" s="1"/>
  <c r="D910" i="14" a="1"/>
  <c r="D910" i="14" s="1"/>
  <c r="D894" i="14" a="1"/>
  <c r="D894" i="14" s="1"/>
  <c r="D878" i="14" a="1"/>
  <c r="D878" i="14" s="1"/>
  <c r="D846" i="14" a="1"/>
  <c r="D846" i="14" s="1"/>
  <c r="D834" i="14" a="1"/>
  <c r="D834" i="14" s="1"/>
  <c r="D805" i="14" a="1"/>
  <c r="D805" i="14" s="1"/>
  <c r="D935" i="14" a="1"/>
  <c r="D935" i="14" s="1"/>
  <c r="D919" i="14" a="1"/>
  <c r="D919" i="14" s="1"/>
  <c r="D903" i="14" a="1"/>
  <c r="D903" i="14" s="1"/>
  <c r="D887" i="14" a="1"/>
  <c r="D887" i="14" s="1"/>
  <c r="D871" i="14" a="1"/>
  <c r="D871" i="14" s="1"/>
  <c r="D855" i="14" a="1"/>
  <c r="D855" i="14" s="1"/>
  <c r="D823" i="14" a="1"/>
  <c r="D823" i="14" s="1"/>
  <c r="D778" i="14" a="1"/>
  <c r="D778" i="14" s="1"/>
  <c r="D772" i="14" a="1"/>
  <c r="D772" i="14" s="1"/>
  <c r="D928" i="14" a="1"/>
  <c r="D928" i="14" s="1"/>
  <c r="D912" i="14" a="1"/>
  <c r="D912" i="14" s="1"/>
  <c r="D1001" i="14" a="1"/>
  <c r="D1001" i="14" s="1"/>
  <c r="D985" i="14" a="1"/>
  <c r="D985" i="14" s="1"/>
  <c r="D969" i="14" a="1"/>
  <c r="D969" i="14" s="1"/>
  <c r="D921" i="14" a="1"/>
  <c r="D921" i="14" s="1"/>
  <c r="D905" i="14" a="1"/>
  <c r="D905" i="14" s="1"/>
  <c r="D889" i="14" a="1"/>
  <c r="D889" i="14" s="1"/>
  <c r="D873" i="14" a="1"/>
  <c r="D873" i="14" s="1"/>
  <c r="D797" i="14" a="1"/>
  <c r="D797" i="14" s="1"/>
  <c r="D755" i="14" a="1"/>
  <c r="D755" i="14" s="1"/>
  <c r="D816" i="14" a="1"/>
  <c r="D816" i="14" s="1"/>
  <c r="D803" i="14" a="1"/>
  <c r="D803" i="14" s="1"/>
  <c r="D793" i="14" a="1"/>
  <c r="D793" i="14" s="1"/>
  <c r="D789" i="14" a="1"/>
  <c r="D789" i="14" s="1"/>
  <c r="D785" i="14" a="1"/>
  <c r="D785" i="14" s="1"/>
  <c r="D923" i="14" a="1"/>
  <c r="D923" i="14" s="1"/>
  <c r="D859" i="14" a="1"/>
  <c r="D859" i="14" s="1"/>
  <c r="D838" i="14" a="1"/>
  <c r="D838" i="14" s="1"/>
  <c r="D826" i="14" a="1"/>
  <c r="D826" i="14" s="1"/>
  <c r="D787" i="14" a="1"/>
  <c r="D787" i="14" s="1"/>
  <c r="D827" i="14" a="1"/>
  <c r="D827" i="14" s="1"/>
  <c r="D800" i="14" a="1"/>
  <c r="D800" i="14" s="1"/>
  <c r="D732" i="14" a="1"/>
  <c r="D732" i="14" s="1"/>
  <c r="D780" i="14" a="1"/>
  <c r="D780" i="14" s="1"/>
  <c r="D948" i="14" a="1"/>
  <c r="D948" i="14" s="1"/>
  <c r="D868" i="14" a="1"/>
  <c r="D868" i="14" s="1"/>
  <c r="D815" i="14" a="1"/>
  <c r="D815" i="14" s="1"/>
  <c r="D770" i="14" a="1"/>
  <c r="D770" i="14" s="1"/>
  <c r="D925" i="14" a="1"/>
  <c r="D925" i="14" s="1"/>
  <c r="D909" i="14" a="1"/>
  <c r="D909" i="14" s="1"/>
  <c r="D833" i="14" a="1"/>
  <c r="D833" i="14" s="1"/>
  <c r="D788" i="14" a="1"/>
  <c r="D788" i="14" s="1"/>
  <c r="D764" i="14" a="1"/>
  <c r="D764" i="14" s="1"/>
  <c r="D762" i="14" a="1"/>
  <c r="D762" i="14" s="1"/>
  <c r="D886" i="14" a="1"/>
  <c r="D886" i="14" s="1"/>
  <c r="D870" i="14" a="1"/>
  <c r="D870" i="14" s="1"/>
  <c r="D840" i="14" a="1"/>
  <c r="D840" i="14" s="1"/>
  <c r="D796" i="14" a="1"/>
  <c r="D796" i="14" s="1"/>
  <c r="D794" i="14" a="1"/>
  <c r="D794" i="14" s="1"/>
  <c r="D808" i="14" a="1"/>
  <c r="D808" i="14" s="1"/>
  <c r="D804" i="14" a="1"/>
  <c r="D804" i="14" s="1"/>
  <c r="D735" i="14" a="1"/>
  <c r="D735" i="14" s="1"/>
  <c r="D719" i="14" a="1"/>
  <c r="D719" i="14" s="1"/>
  <c r="D617" i="14" a="1"/>
  <c r="D617" i="14" s="1"/>
  <c r="D583" i="14" a="1"/>
  <c r="D583" i="14" s="1"/>
  <c r="D760" i="14" a="1"/>
  <c r="D760" i="14" s="1"/>
  <c r="D744" i="14" a="1"/>
  <c r="D744" i="14" s="1"/>
  <c r="D728" i="14" a="1"/>
  <c r="D728" i="14" s="1"/>
  <c r="D712" i="14" a="1"/>
  <c r="D712" i="14" s="1"/>
  <c r="D696" i="14" a="1"/>
  <c r="D696" i="14" s="1"/>
  <c r="D674" i="14" a="1"/>
  <c r="D674" i="14" s="1"/>
  <c r="D629" i="14" a="1"/>
  <c r="D629" i="14" s="1"/>
  <c r="D616" i="14" a="1"/>
  <c r="D616" i="14" s="1"/>
  <c r="D602" i="14" a="1"/>
  <c r="D602" i="14" s="1"/>
  <c r="D644" i="14" a="1"/>
  <c r="D644" i="14" s="1"/>
  <c r="D683" i="14" a="1"/>
  <c r="D683" i="14" s="1"/>
  <c r="D521" i="14" a="1"/>
  <c r="D521" i="14" s="1"/>
  <c r="D515" i="14" a="1"/>
  <c r="D515" i="14" s="1"/>
  <c r="D586" i="14" a="1"/>
  <c r="D586" i="14" s="1"/>
  <c r="D547" i="14" a="1"/>
  <c r="D547" i="14" s="1"/>
  <c r="D721" i="14" a="1"/>
  <c r="D721" i="14" s="1"/>
  <c r="D705" i="14" a="1"/>
  <c r="D705" i="14" s="1"/>
  <c r="D661" i="14" a="1"/>
  <c r="D661" i="14" s="1"/>
  <c r="D656" i="14" a="1"/>
  <c r="D656" i="14" s="1"/>
  <c r="D643" i="14" a="1"/>
  <c r="D643" i="14" s="1"/>
  <c r="D746" i="14" a="1"/>
  <c r="D746" i="14" s="1"/>
  <c r="D730" i="14" a="1"/>
  <c r="D730" i="14" s="1"/>
  <c r="D714" i="14" a="1"/>
  <c r="D714" i="14" s="1"/>
  <c r="D698" i="14" a="1"/>
  <c r="D698" i="14" s="1"/>
  <c r="D671" i="14" a="1"/>
  <c r="D671" i="14" s="1"/>
  <c r="D666" i="14" a="1"/>
  <c r="D666" i="14" s="1"/>
  <c r="D648" i="14" a="1"/>
  <c r="D648" i="14" s="1"/>
  <c r="D597" i="14" a="1"/>
  <c r="D597" i="14" s="1"/>
  <c r="D539" i="14" a="1"/>
  <c r="D539" i="14" s="1"/>
  <c r="D531" i="14" a="1"/>
  <c r="D531" i="14" s="1"/>
  <c r="D557" i="14" a="1"/>
  <c r="D557" i="14" s="1"/>
  <c r="D739" i="14" a="1"/>
  <c r="D739" i="14" s="1"/>
  <c r="D723" i="14" a="1"/>
  <c r="D723" i="14" s="1"/>
  <c r="D707" i="14" a="1"/>
  <c r="D707" i="14" s="1"/>
  <c r="D691" i="14" a="1"/>
  <c r="D691" i="14" s="1"/>
  <c r="D595" i="14" a="1"/>
  <c r="D595" i="14" s="1"/>
  <c r="D651" i="14" a="1"/>
  <c r="D651" i="14" s="1"/>
  <c r="D581" i="14" a="1"/>
  <c r="D581" i="14" s="1"/>
  <c r="D716" i="14" a="1"/>
  <c r="D716" i="14" s="1"/>
  <c r="D700" i="14" a="1"/>
  <c r="D700" i="14" s="1"/>
  <c r="D640" i="14" a="1"/>
  <c r="D640" i="14" s="1"/>
  <c r="D625" i="14" a="1"/>
  <c r="D625" i="14" s="1"/>
  <c r="D626" i="14" a="1"/>
  <c r="D626" i="14" s="1"/>
  <c r="D609" i="14" a="1"/>
  <c r="D609" i="14" s="1"/>
  <c r="D642" i="14" a="1"/>
  <c r="D642" i="14" s="1"/>
  <c r="D584" i="14" a="1"/>
  <c r="D584" i="14" s="1"/>
  <c r="D676" i="14" a="1"/>
  <c r="D676" i="14" s="1"/>
  <c r="D667" i="14" a="1"/>
  <c r="D667" i="14" s="1"/>
  <c r="D782" i="14" a="1"/>
  <c r="D782" i="14" s="1"/>
  <c r="D766" i="14" a="1"/>
  <c r="D766" i="14" s="1"/>
  <c r="D750" i="14" a="1"/>
  <c r="D750" i="14" s="1"/>
  <c r="D734" i="14" a="1"/>
  <c r="D734" i="14" s="1"/>
  <c r="D718" i="14" a="1"/>
  <c r="D718" i="14" s="1"/>
  <c r="D702" i="14" a="1"/>
  <c r="D702" i="14" s="1"/>
  <c r="D673" i="14" a="1"/>
  <c r="D673" i="14" s="1"/>
  <c r="D631" i="14" a="1"/>
  <c r="D631" i="14" s="1"/>
  <c r="D615" i="14" a="1"/>
  <c r="D615" i="14" s="1"/>
  <c r="D611" i="14" a="1"/>
  <c r="D611" i="14" s="1"/>
  <c r="D549" i="14" a="1"/>
  <c r="D549" i="14" s="1"/>
  <c r="D540" i="14" a="1"/>
  <c r="D540" i="14" s="1"/>
  <c r="D807" i="14" a="1"/>
  <c r="D807" i="14" s="1"/>
  <c r="D791" i="14" a="1"/>
  <c r="D791" i="14" s="1"/>
  <c r="D775" i="14" a="1"/>
  <c r="D775" i="14" s="1"/>
  <c r="D759" i="14" a="1"/>
  <c r="D759" i="14" s="1"/>
  <c r="D743" i="14" a="1"/>
  <c r="D743" i="14" s="1"/>
  <c r="D727" i="14" a="1"/>
  <c r="D727" i="14" s="1"/>
  <c r="D711" i="14" a="1"/>
  <c r="D711" i="14" s="1"/>
  <c r="D695" i="14" a="1"/>
  <c r="D695" i="14" s="1"/>
  <c r="D621" i="14" a="1"/>
  <c r="D621" i="14" s="1"/>
  <c r="D613" i="14" a="1"/>
  <c r="D613" i="14" s="1"/>
  <c r="D579" i="14" a="1"/>
  <c r="D579" i="14" s="1"/>
  <c r="D593" i="14" a="1"/>
  <c r="D593" i="14" s="1"/>
  <c r="D628" i="14" a="1"/>
  <c r="D628" i="14" s="1"/>
  <c r="D530" i="14" a="1"/>
  <c r="D530" i="14" s="1"/>
  <c r="D567" i="14" a="1"/>
  <c r="D567" i="14" s="1"/>
  <c r="D500" i="14" a="1"/>
  <c r="D500" i="14" s="1"/>
  <c r="D784" i="14" a="1"/>
  <c r="D784" i="14" s="1"/>
  <c r="D704" i="14" a="1"/>
  <c r="D704" i="14" s="1"/>
  <c r="D688" i="14" a="1"/>
  <c r="D688" i="14" s="1"/>
  <c r="D639" i="14" a="1"/>
  <c r="D639" i="14" s="1"/>
  <c r="D622" i="14" a="1"/>
  <c r="D622" i="14" s="1"/>
  <c r="D605" i="14" a="1"/>
  <c r="D605" i="14" s="1"/>
  <c r="D599" i="14" a="1"/>
  <c r="D599" i="14" s="1"/>
  <c r="D614" i="14" a="1"/>
  <c r="D614" i="14" s="1"/>
  <c r="D565" i="14" a="1"/>
  <c r="D565" i="14" s="1"/>
  <c r="D761" i="14" a="1"/>
  <c r="D761" i="14" s="1"/>
  <c r="D713" i="14" a="1"/>
  <c r="D713" i="14" s="1"/>
  <c r="D697" i="14" a="1"/>
  <c r="D697" i="14" s="1"/>
  <c r="D670" i="14" a="1"/>
  <c r="D670" i="14" s="1"/>
  <c r="D665" i="14" a="1"/>
  <c r="D665" i="14" s="1"/>
  <c r="D647" i="14" a="1"/>
  <c r="D647" i="14" s="1"/>
  <c r="D636" i="14" a="1"/>
  <c r="D636" i="14" s="1"/>
  <c r="D630" i="14" a="1"/>
  <c r="D630" i="14" s="1"/>
  <c r="D633" i="14" a="1"/>
  <c r="D633" i="14" s="1"/>
  <c r="D592" i="14" a="1"/>
  <c r="D592" i="14" s="1"/>
  <c r="D706" i="14" a="1"/>
  <c r="D706" i="14" s="1"/>
  <c r="D690" i="14" a="1"/>
  <c r="D690" i="14" s="1"/>
  <c r="D685" i="14" a="1"/>
  <c r="D685" i="14" s="1"/>
  <c r="D627" i="14" a="1"/>
  <c r="D627" i="14" s="1"/>
  <c r="D624" i="14" a="1"/>
  <c r="D624" i="14" s="1"/>
  <c r="D600" i="14" a="1"/>
  <c r="D600" i="14" s="1"/>
  <c r="D588" i="14" a="1"/>
  <c r="D588" i="14" s="1"/>
  <c r="D795" i="14" a="1"/>
  <c r="D795" i="14" s="1"/>
  <c r="D715" i="14" a="1"/>
  <c r="D715" i="14" s="1"/>
  <c r="D699" i="14" a="1"/>
  <c r="D699" i="14" s="1"/>
  <c r="D606" i="14" a="1"/>
  <c r="D606" i="14" s="1"/>
  <c r="D576" i="14" a="1"/>
  <c r="D576" i="14" s="1"/>
  <c r="D563" i="14" a="1"/>
  <c r="D563" i="14" s="1"/>
  <c r="D561" i="14" a="1"/>
  <c r="D561" i="14" s="1"/>
  <c r="D577" i="14" a="1"/>
  <c r="D577" i="14" s="1"/>
  <c r="D603" i="14" a="1"/>
  <c r="D603" i="14" s="1"/>
  <c r="D564" i="14" a="1"/>
  <c r="D564" i="14" s="1"/>
  <c r="D692" i="14" a="1"/>
  <c r="D692" i="14" s="1"/>
  <c r="D570" i="14" a="1"/>
  <c r="D570" i="14" s="1"/>
  <c r="D717" i="14" a="1"/>
  <c r="D717" i="14" s="1"/>
  <c r="D701" i="14" a="1"/>
  <c r="D701" i="14" s="1"/>
  <c r="D649" i="14" a="1"/>
  <c r="D649" i="14" s="1"/>
  <c r="D604" i="14" a="1"/>
  <c r="D604" i="14" s="1"/>
  <c r="D664" i="14" a="1"/>
  <c r="D664" i="14" s="1"/>
  <c r="D623" i="14" a="1"/>
  <c r="D623" i="14" s="1"/>
  <c r="D550" i="14" a="1"/>
  <c r="D550" i="14" s="1"/>
  <c r="D552" i="14" a="1"/>
  <c r="D552" i="14" s="1"/>
  <c r="D526" i="14" a="1"/>
  <c r="D526" i="14" s="1"/>
  <c r="D520" i="14" a="1"/>
  <c r="D520" i="14" s="1"/>
  <c r="D501" i="14" a="1"/>
  <c r="D501" i="14" s="1"/>
  <c r="D483" i="14" a="1"/>
  <c r="D483" i="14" s="1"/>
  <c r="D502" i="14" a="1"/>
  <c r="D502" i="14" s="1"/>
  <c r="D527" i="14" a="1"/>
  <c r="D527" i="14" s="1"/>
  <c r="D598" i="14" a="1"/>
  <c r="D598" i="14" s="1"/>
  <c r="D582" i="14" a="1"/>
  <c r="D582" i="14" s="1"/>
  <c r="D566" i="14" a="1"/>
  <c r="D566" i="14" s="1"/>
  <c r="D532" i="14" a="1"/>
  <c r="D532" i="14" s="1"/>
  <c r="D523" i="14" a="1"/>
  <c r="D523" i="14" s="1"/>
  <c r="D497" i="14" a="1"/>
  <c r="D497" i="14" s="1"/>
  <c r="D452" i="14" a="1"/>
  <c r="D452" i="14" s="1"/>
  <c r="D478" i="14" a="1"/>
  <c r="D478" i="14" s="1"/>
  <c r="D504" i="14" a="1"/>
  <c r="D504" i="14" s="1"/>
  <c r="D448" i="14" a="1"/>
  <c r="D448" i="14" s="1"/>
  <c r="D461" i="14" a="1"/>
  <c r="D461" i="14" s="1"/>
  <c r="D494" i="14" a="1"/>
  <c r="D494" i="14" s="1"/>
  <c r="D513" i="14" a="1"/>
  <c r="D513" i="14" s="1"/>
  <c r="D391" i="14" a="1"/>
  <c r="D391" i="14" s="1"/>
  <c r="D439" i="14" a="1"/>
  <c r="D439" i="14" s="1"/>
  <c r="D519" i="14" a="1"/>
  <c r="D519" i="14" s="1"/>
  <c r="D528" i="14" a="1"/>
  <c r="D528" i="14" s="1"/>
  <c r="D516" i="14" a="1"/>
  <c r="D516" i="14" s="1"/>
  <c r="D506" i="14" a="1"/>
  <c r="D506" i="14" s="1"/>
  <c r="D489" i="14" a="1"/>
  <c r="D489" i="14" s="1"/>
  <c r="D511" i="14" a="1"/>
  <c r="D511" i="14" s="1"/>
  <c r="D455" i="14" a="1"/>
  <c r="D455" i="14" s="1"/>
  <c r="D462" i="14" a="1"/>
  <c r="D462" i="14" s="1"/>
  <c r="D414" i="14" a="1"/>
  <c r="D414" i="14" s="1"/>
  <c r="D387" i="14" a="1"/>
  <c r="D387" i="14" s="1"/>
  <c r="D525" i="14" a="1"/>
  <c r="D525" i="14" s="1"/>
  <c r="D449" i="14" a="1"/>
  <c r="D449" i="14" s="1"/>
  <c r="D556" i="14" a="1"/>
  <c r="D556" i="14" s="1"/>
  <c r="D536" i="14" a="1"/>
  <c r="D536" i="14" s="1"/>
  <c r="D436" i="14" a="1"/>
  <c r="D436" i="14" s="1"/>
  <c r="D410" i="14" a="1"/>
  <c r="D410" i="14" s="1"/>
  <c r="D388" i="14" a="1"/>
  <c r="D388" i="14" s="1"/>
  <c r="D386" i="14" a="1"/>
  <c r="D386" i="14" s="1"/>
  <c r="D512" i="14" a="1"/>
  <c r="D512" i="14" s="1"/>
  <c r="D529" i="14" a="1"/>
  <c r="D529" i="14" s="1"/>
  <c r="D481" i="14" a="1"/>
  <c r="D481" i="14" s="1"/>
  <c r="D574" i="14" a="1"/>
  <c r="D574" i="14" s="1"/>
  <c r="D558" i="14" a="1"/>
  <c r="D558" i="14" s="1"/>
  <c r="D551" i="14" a="1"/>
  <c r="D551" i="14" s="1"/>
  <c r="D466" i="14" a="1"/>
  <c r="D466" i="14" s="1"/>
  <c r="D534" i="14" a="1"/>
  <c r="D534" i="14" s="1"/>
  <c r="D427" i="14" a="1"/>
  <c r="D427" i="14" s="1"/>
  <c r="D407" i="14" a="1"/>
  <c r="D407" i="14" s="1"/>
  <c r="D383" i="14" a="1"/>
  <c r="D383" i="14" s="1"/>
  <c r="D479" i="14" a="1"/>
  <c r="D479" i="14" s="1"/>
  <c r="D361" i="14" a="1"/>
  <c r="D361" i="14" s="1"/>
  <c r="D411" i="14" a="1"/>
  <c r="D411" i="14" s="1"/>
  <c r="D362" i="14" a="1"/>
  <c r="D362" i="14" s="1"/>
  <c r="D360" i="14" a="1"/>
  <c r="D360" i="14" s="1"/>
  <c r="D465" i="14" a="1"/>
  <c r="D465" i="14" s="1"/>
  <c r="D372" i="14" a="1"/>
  <c r="D372" i="14" s="1"/>
  <c r="D351" i="14" a="1"/>
  <c r="D351" i="14" s="1"/>
  <c r="D464" i="14" a="1"/>
  <c r="D464" i="14" s="1"/>
  <c r="D398" i="14" a="1"/>
  <c r="D398" i="14" s="1"/>
  <c r="D533" i="14" a="1"/>
  <c r="D533" i="14" s="1"/>
  <c r="D524" i="14" a="1"/>
  <c r="D524" i="14" s="1"/>
  <c r="D499" i="14" a="1"/>
  <c r="D499" i="14" s="1"/>
  <c r="D458" i="14" a="1"/>
  <c r="D458" i="14" s="1"/>
  <c r="D509" i="14" a="1"/>
  <c r="D509" i="14" s="1"/>
  <c r="D456" i="14" a="1"/>
  <c r="D456" i="14" s="1"/>
  <c r="D608" i="14" a="1"/>
  <c r="D608" i="14" s="1"/>
  <c r="D560" i="14" a="1"/>
  <c r="D560" i="14" s="1"/>
  <c r="D541" i="14" a="1"/>
  <c r="D541" i="14" s="1"/>
  <c r="D468" i="14" a="1"/>
  <c r="D468" i="14" s="1"/>
  <c r="D459" i="14" a="1"/>
  <c r="D459" i="14" s="1"/>
  <c r="D433" i="14" a="1"/>
  <c r="D433" i="14" s="1"/>
  <c r="D601" i="14" a="1"/>
  <c r="D601" i="14" s="1"/>
  <c r="D553" i="14" a="1"/>
  <c r="D553" i="14" s="1"/>
  <c r="D538" i="14" a="1"/>
  <c r="D538" i="14" s="1"/>
  <c r="D508" i="14" a="1"/>
  <c r="D508" i="14" s="1"/>
  <c r="D505" i="14" a="1"/>
  <c r="D505" i="14" s="1"/>
  <c r="D578" i="14" a="1"/>
  <c r="D578" i="14" s="1"/>
  <c r="D562" i="14" a="1"/>
  <c r="D562" i="14" s="1"/>
  <c r="D548" i="14" a="1"/>
  <c r="D548" i="14" s="1"/>
  <c r="D491" i="14" a="1"/>
  <c r="D491" i="14" s="1"/>
  <c r="D484" i="14" a="1"/>
  <c r="D484" i="14" s="1"/>
  <c r="D543" i="14" a="1"/>
  <c r="D543" i="14" s="1"/>
  <c r="D445" i="14" a="1"/>
  <c r="D445" i="14" s="1"/>
  <c r="D619" i="14" a="1"/>
  <c r="D619" i="14" s="1"/>
  <c r="D467" i="14" a="1"/>
  <c r="D467" i="14" s="1"/>
  <c r="D430" i="14" a="1"/>
  <c r="D430" i="14" s="1"/>
  <c r="D444" i="14" a="1"/>
  <c r="D444" i="14" s="1"/>
  <c r="D476" i="14" a="1"/>
  <c r="D476" i="14" s="1"/>
  <c r="D434" i="14" a="1"/>
  <c r="D434" i="14" s="1"/>
  <c r="D612" i="14" a="1"/>
  <c r="D612" i="14" s="1"/>
  <c r="D596" i="14" a="1"/>
  <c r="D596" i="14" s="1"/>
  <c r="D580" i="14" a="1"/>
  <c r="D580" i="14" s="1"/>
  <c r="D490" i="14" a="1"/>
  <c r="D490" i="14" s="1"/>
  <c r="D471" i="14" a="1"/>
  <c r="D471" i="14" s="1"/>
  <c r="D451" i="14" a="1"/>
  <c r="D451" i="14" s="1"/>
  <c r="D443" i="14" a="1"/>
  <c r="D443" i="14" s="1"/>
  <c r="D350" i="14" a="1"/>
  <c r="D350" i="14" s="1"/>
  <c r="D338" i="14" a="1"/>
  <c r="D338" i="14" s="1"/>
  <c r="D356" i="14" a="1"/>
  <c r="D356" i="14" s="1"/>
  <c r="D307" i="14" a="1"/>
  <c r="D307" i="14" s="1"/>
  <c r="D323" i="14" a="1"/>
  <c r="D323" i="14" s="1"/>
  <c r="D305" i="14" a="1"/>
  <c r="D305" i="14" s="1"/>
  <c r="D196" i="14" a="1"/>
  <c r="D196" i="14" s="1"/>
  <c r="D244" i="14" a="1"/>
  <c r="D244" i="14" s="1"/>
  <c r="D185" i="14" a="1"/>
  <c r="D185" i="14" s="1"/>
  <c r="D245" i="14" a="1"/>
  <c r="D245" i="14" s="1"/>
  <c r="D210" i="14" a="1"/>
  <c r="D210" i="14" s="1"/>
  <c r="D184" i="14" a="1"/>
  <c r="D184" i="14" s="1"/>
  <c r="D460" i="14" a="1"/>
  <c r="D460" i="14" s="1"/>
  <c r="D428" i="14" a="1"/>
  <c r="D428" i="14" s="1"/>
  <c r="D412" i="14" a="1"/>
  <c r="D412" i="14" s="1"/>
  <c r="D396" i="14" a="1"/>
  <c r="D396" i="14" s="1"/>
  <c r="D380" i="14" a="1"/>
  <c r="D380" i="14" s="1"/>
  <c r="D373" i="14" a="1"/>
  <c r="D373" i="14" s="1"/>
  <c r="D437" i="14" a="1"/>
  <c r="D437" i="14" s="1"/>
  <c r="D340" i="14" a="1"/>
  <c r="D340" i="14" s="1"/>
  <c r="D364" i="14" a="1"/>
  <c r="D364" i="14" s="1"/>
  <c r="D321" i="14" a="1"/>
  <c r="D321" i="14" s="1"/>
  <c r="D314" i="14" a="1"/>
  <c r="D314" i="14" s="1"/>
  <c r="D330" i="14" a="1"/>
  <c r="D330" i="14" s="1"/>
  <c r="D446" i="14" a="1"/>
  <c r="D446" i="14" s="1"/>
  <c r="D382" i="14" a="1"/>
  <c r="D382" i="14" s="1"/>
  <c r="D347" i="14" a="1"/>
  <c r="D347" i="14" s="1"/>
  <c r="D336" i="14" a="1"/>
  <c r="D336" i="14" s="1"/>
  <c r="D423" i="14" a="1"/>
  <c r="D423" i="14" s="1"/>
  <c r="D375" i="14" a="1"/>
  <c r="D375" i="14" s="1"/>
  <c r="D355" i="14" a="1"/>
  <c r="D355" i="14" s="1"/>
  <c r="D329" i="14" a="1"/>
  <c r="D329" i="14" s="1"/>
  <c r="D432" i="14" a="1"/>
  <c r="D432" i="14" s="1"/>
  <c r="D416" i="14" a="1"/>
  <c r="D416" i="14" s="1"/>
  <c r="D400" i="14" a="1"/>
  <c r="D400" i="14" s="1"/>
  <c r="D384" i="14" a="1"/>
  <c r="D384" i="14" s="1"/>
  <c r="D304" i="14" a="1"/>
  <c r="D304" i="14" s="1"/>
  <c r="D286" i="14" a="1"/>
  <c r="D286" i="14" s="1"/>
  <c r="D282" i="14" a="1"/>
  <c r="D282" i="14" s="1"/>
  <c r="D296" i="14" a="1"/>
  <c r="D296" i="14" s="1"/>
  <c r="D317" i="14" a="1"/>
  <c r="D317" i="14" s="1"/>
  <c r="D281" i="14" a="1"/>
  <c r="D281" i="14" s="1"/>
  <c r="D327" i="14" a="1"/>
  <c r="D327" i="14" s="1"/>
  <c r="D280" i="14" a="1"/>
  <c r="D280" i="14" s="1"/>
  <c r="D262" i="14" a="1"/>
  <c r="D262" i="14" s="1"/>
  <c r="D253" i="14" a="1"/>
  <c r="D253" i="14" s="1"/>
  <c r="D498" i="14" a="1"/>
  <c r="D498" i="14" s="1"/>
  <c r="D482" i="14" a="1"/>
  <c r="D482" i="14" s="1"/>
  <c r="D450" i="14" a="1"/>
  <c r="D450" i="14" s="1"/>
  <c r="D418" i="14" a="1"/>
  <c r="D418" i="14" s="1"/>
  <c r="D402" i="14" a="1"/>
  <c r="D402" i="14" s="1"/>
  <c r="D367" i="14" a="1"/>
  <c r="D367" i="14" s="1"/>
  <c r="D299" i="14" a="1"/>
  <c r="D299" i="14" s="1"/>
  <c r="D228" i="14" a="1"/>
  <c r="D228" i="14" s="1"/>
  <c r="D256" i="14" a="1"/>
  <c r="D256" i="14" s="1"/>
  <c r="D226" i="14" a="1"/>
  <c r="D226" i="14" s="1"/>
  <c r="D257" i="14" a="1"/>
  <c r="D257" i="14" s="1"/>
  <c r="D232" i="14" a="1"/>
  <c r="D232" i="14" s="1"/>
  <c r="D225" i="14" a="1"/>
  <c r="D225" i="14" s="1"/>
  <c r="D475" i="14" a="1"/>
  <c r="D475" i="14" s="1"/>
  <c r="D395" i="14" a="1"/>
  <c r="D395" i="14" s="1"/>
  <c r="D358" i="14" a="1"/>
  <c r="D358" i="14" s="1"/>
  <c r="D420" i="14" a="1"/>
  <c r="D420" i="14" s="1"/>
  <c r="D404" i="14" a="1"/>
  <c r="D404" i="14" s="1"/>
  <c r="D352" i="14" a="1"/>
  <c r="D352" i="14" s="1"/>
  <c r="D477" i="14" a="1"/>
  <c r="D477" i="14" s="1"/>
  <c r="D429" i="14" a="1"/>
  <c r="D429" i="14" s="1"/>
  <c r="D413" i="14" a="1"/>
  <c r="D413" i="14" s="1"/>
  <c r="D397" i="14" a="1"/>
  <c r="D397" i="14" s="1"/>
  <c r="D381" i="14" a="1"/>
  <c r="D381" i="14" s="1"/>
  <c r="D374" i="14" a="1"/>
  <c r="D374" i="14" s="1"/>
  <c r="D359" i="14" a="1"/>
  <c r="D359" i="14" s="1"/>
  <c r="D342" i="14" a="1"/>
  <c r="D342" i="14" s="1"/>
  <c r="D486" i="14" a="1"/>
  <c r="D486" i="14" s="1"/>
  <c r="D470" i="14" a="1"/>
  <c r="D470" i="14" s="1"/>
  <c r="D406" i="14" a="1"/>
  <c r="D406" i="14" s="1"/>
  <c r="D390" i="14" a="1"/>
  <c r="D390" i="14" s="1"/>
  <c r="D354" i="14" a="1"/>
  <c r="D354" i="14" s="1"/>
  <c r="D177" i="14" a="1"/>
  <c r="D177" i="14" s="1"/>
  <c r="D178" i="14" a="1"/>
  <c r="D178" i="14" s="1"/>
  <c r="D201" i="14" a="1"/>
  <c r="D201" i="14" s="1"/>
  <c r="D187" i="14" a="1"/>
  <c r="D187" i="14" s="1"/>
  <c r="D234" i="14" a="1"/>
  <c r="D234" i="14" s="1"/>
  <c r="D176" i="14" a="1"/>
  <c r="D176" i="14" s="1"/>
  <c r="D200" i="14" a="1"/>
  <c r="D200" i="14" s="1"/>
  <c r="D495" i="14" a="1"/>
  <c r="D495" i="14" s="1"/>
  <c r="D463" i="14" a="1"/>
  <c r="D463" i="14" s="1"/>
  <c r="D431" i="14" a="1"/>
  <c r="D431" i="14" s="1"/>
  <c r="D369" i="14" a="1"/>
  <c r="D369" i="14" s="1"/>
  <c r="D365" i="14" a="1"/>
  <c r="D365" i="14" s="1"/>
  <c r="D324" i="14" a="1"/>
  <c r="D324" i="14" s="1"/>
  <c r="D211" i="14" a="1"/>
  <c r="D211" i="14" s="1"/>
  <c r="D205" i="14" a="1"/>
  <c r="D205" i="14" s="1"/>
  <c r="D156" i="14" a="1"/>
  <c r="D156" i="14" s="1"/>
  <c r="D182" i="14" a="1"/>
  <c r="D182" i="14" s="1"/>
  <c r="D272" i="14" a="1"/>
  <c r="D272" i="14" s="1"/>
  <c r="D273" i="14" a="1"/>
  <c r="D273" i="14" s="1"/>
  <c r="D137" i="14" a="1"/>
  <c r="D137" i="14" s="1"/>
  <c r="D488" i="14" a="1"/>
  <c r="D488" i="14" s="1"/>
  <c r="D424" i="14" a="1"/>
  <c r="D424" i="14" s="1"/>
  <c r="D392" i="14" a="1"/>
  <c r="D392" i="14" s="1"/>
  <c r="D376" i="14" a="1"/>
  <c r="D376" i="14" s="1"/>
  <c r="D366" i="14" a="1"/>
  <c r="D366" i="14" s="1"/>
  <c r="D346" i="14" a="1"/>
  <c r="D346" i="14" s="1"/>
  <c r="D339" i="14" a="1"/>
  <c r="D339" i="14" s="1"/>
  <c r="D333" i="14" a="1"/>
  <c r="D333" i="14" s="1"/>
  <c r="D313" i="14" a="1"/>
  <c r="D313" i="14" s="1"/>
  <c r="D270" i="14" a="1"/>
  <c r="D270" i="14" s="1"/>
  <c r="D348" i="14" a="1"/>
  <c r="D348" i="14" s="1"/>
  <c r="D266" i="14" a="1"/>
  <c r="D266" i="14" s="1"/>
  <c r="D264" i="14" a="1"/>
  <c r="D264" i="14" s="1"/>
  <c r="D349" i="14" a="1"/>
  <c r="D349" i="14" s="1"/>
  <c r="D208" i="14" a="1"/>
  <c r="D208" i="14" s="1"/>
  <c r="D401" i="14" a="1"/>
  <c r="D401" i="14" s="1"/>
  <c r="D385" i="14" a="1"/>
  <c r="D385" i="14" s="1"/>
  <c r="D363" i="14" a="1"/>
  <c r="D363" i="14" s="1"/>
  <c r="D368" i="14" a="1"/>
  <c r="D368" i="14" s="1"/>
  <c r="D345" i="14" a="1"/>
  <c r="D345" i="14" s="1"/>
  <c r="D357" i="14" a="1"/>
  <c r="D357" i="14" s="1"/>
  <c r="D301" i="14" a="1"/>
  <c r="D301" i="14" s="1"/>
  <c r="D285" i="14" a="1"/>
  <c r="D285" i="14" s="1"/>
  <c r="D269" i="14" a="1"/>
  <c r="D269" i="14" s="1"/>
  <c r="D237" i="14" a="1"/>
  <c r="D237" i="14" s="1"/>
  <c r="D230" i="14" a="1"/>
  <c r="D230" i="14" s="1"/>
  <c r="D326" i="14" a="1"/>
  <c r="D326" i="14" s="1"/>
  <c r="D310" i="14" a="1"/>
  <c r="D310" i="14" s="1"/>
  <c r="D294" i="14" a="1"/>
  <c r="D294" i="14" s="1"/>
  <c r="D278" i="14" a="1"/>
  <c r="D278" i="14" s="1"/>
  <c r="D246" i="14" a="1"/>
  <c r="D246" i="14" s="1"/>
  <c r="D213" i="14" a="1"/>
  <c r="D213" i="14" s="1"/>
  <c r="D212" i="14" a="1"/>
  <c r="D212" i="14" s="1"/>
  <c r="D170" i="14" a="1"/>
  <c r="D170" i="14" s="1"/>
  <c r="D132" i="14" a="1"/>
  <c r="D132" i="14" s="1"/>
  <c r="D80" i="14" a="1"/>
  <c r="D80" i="14" s="1"/>
  <c r="D81" i="14" a="1"/>
  <c r="D81" i="14" s="1"/>
  <c r="D54" i="14" a="1"/>
  <c r="D54" i="14" s="1"/>
  <c r="D43" i="14" a="1"/>
  <c r="D43" i="14" s="1"/>
  <c r="D62" i="14" a="1"/>
  <c r="D62" i="14" s="1"/>
  <c r="D42" i="14" a="1"/>
  <c r="D42" i="14" s="1"/>
  <c r="D63" i="14" a="1"/>
  <c r="D63" i="14" s="1"/>
  <c r="D36" i="14" a="1"/>
  <c r="D36" i="14" s="1"/>
  <c r="D181" i="14" a="1"/>
  <c r="D181" i="14" s="1"/>
  <c r="D289" i="14" a="1"/>
  <c r="D289" i="14" s="1"/>
  <c r="D94" i="14" a="1"/>
  <c r="D94" i="14" s="1"/>
  <c r="D95" i="14" a="1"/>
  <c r="D95" i="14" s="1"/>
  <c r="D250" i="14" a="1"/>
  <c r="D250" i="14" s="1"/>
  <c r="D188" i="14" a="1"/>
  <c r="D188" i="14" s="1"/>
  <c r="D186" i="14" a="1"/>
  <c r="D186" i="14" s="1"/>
  <c r="D174" i="14" a="1"/>
  <c r="D174" i="14" s="1"/>
  <c r="D163" i="14" a="1"/>
  <c r="D163" i="14" s="1"/>
  <c r="D164" i="14" a="1"/>
  <c r="D164" i="14" s="1"/>
  <c r="D66" i="14" a="1"/>
  <c r="D66" i="14" s="1"/>
  <c r="D64" i="14" a="1"/>
  <c r="D64" i="14" s="1"/>
  <c r="D112" i="14" a="1"/>
  <c r="D112" i="14" s="1"/>
  <c r="D65" i="14" a="1"/>
  <c r="D65" i="14" s="1"/>
  <c r="D113" i="14" a="1"/>
  <c r="D113" i="14" s="1"/>
  <c r="D75" i="14" a="1"/>
  <c r="D75" i="14" s="1"/>
  <c r="D291" i="14" a="1"/>
  <c r="D291" i="14" s="1"/>
  <c r="D275" i="14" a="1"/>
  <c r="D275" i="14" s="1"/>
  <c r="D259" i="14" a="1"/>
  <c r="D259" i="14" s="1"/>
  <c r="D243" i="14" a="1"/>
  <c r="D243" i="14" s="1"/>
  <c r="D217" i="14" a="1"/>
  <c r="D217" i="14" s="1"/>
  <c r="D173" i="14" a="1"/>
  <c r="D173" i="14" s="1"/>
  <c r="D332" i="14" a="1"/>
  <c r="D332" i="14" s="1"/>
  <c r="D316" i="14" a="1"/>
  <c r="D316" i="14" s="1"/>
  <c r="D300" i="14" a="1"/>
  <c r="D300" i="14" s="1"/>
  <c r="D268" i="14" a="1"/>
  <c r="D268" i="14" s="1"/>
  <c r="D252" i="14" a="1"/>
  <c r="D252" i="14" s="1"/>
  <c r="D224" i="14" a="1"/>
  <c r="D224" i="14" s="1"/>
  <c r="D151" i="14" a="1"/>
  <c r="D151" i="14" s="1"/>
  <c r="D152" i="14" a="1"/>
  <c r="D152" i="14" s="1"/>
  <c r="D341" i="14" a="1"/>
  <c r="D341" i="14" s="1"/>
  <c r="D309" i="14" a="1"/>
  <c r="D309" i="14" s="1"/>
  <c r="D293" i="14" a="1"/>
  <c r="D293" i="14" s="1"/>
  <c r="D277" i="14" a="1"/>
  <c r="D277" i="14" s="1"/>
  <c r="D261" i="14" a="1"/>
  <c r="D261" i="14" s="1"/>
  <c r="D96" i="14" a="1"/>
  <c r="D96" i="14" s="1"/>
  <c r="D144" i="14" a="1"/>
  <c r="D144" i="14" s="1"/>
  <c r="D83" i="14" a="1"/>
  <c r="D83" i="14" s="1"/>
  <c r="D97" i="14" a="1"/>
  <c r="D97" i="14" s="1"/>
  <c r="D145" i="14" a="1"/>
  <c r="D145" i="14" s="1"/>
  <c r="D126" i="14" a="1"/>
  <c r="D126" i="14" s="1"/>
  <c r="D127" i="14" a="1"/>
  <c r="D127" i="14" s="1"/>
  <c r="D68" i="14" a="1"/>
  <c r="D68" i="14" s="1"/>
  <c r="D84" i="14" a="1"/>
  <c r="D84" i="14" s="1"/>
  <c r="D254" i="14" a="1"/>
  <c r="D254" i="14" s="1"/>
  <c r="D231" i="14" a="1"/>
  <c r="D231" i="14" s="1"/>
  <c r="D101" i="14" a="1"/>
  <c r="D101" i="14" s="1"/>
  <c r="D118" i="14" a="1"/>
  <c r="D118" i="14" s="1"/>
  <c r="D343" i="14" a="1"/>
  <c r="D343" i="14" s="1"/>
  <c r="D311" i="14" a="1"/>
  <c r="D311" i="14" s="1"/>
  <c r="D263" i="14" a="1"/>
  <c r="D263" i="14" s="1"/>
  <c r="D247" i="14" a="1"/>
  <c r="D247" i="14" s="1"/>
  <c r="D214" i="14" a="1"/>
  <c r="D214" i="14" s="1"/>
  <c r="D158" i="14" a="1"/>
  <c r="D158" i="14" s="1"/>
  <c r="D106" i="14" a="1"/>
  <c r="D106" i="14" s="1"/>
  <c r="D159" i="14" a="1"/>
  <c r="D159" i="14" s="1"/>
  <c r="D91" i="14" a="1"/>
  <c r="D91" i="14" s="1"/>
  <c r="D21" i="14" a="1"/>
  <c r="D21" i="14" s="1"/>
  <c r="D320" i="14" a="1"/>
  <c r="D320" i="14" s="1"/>
  <c r="D288" i="14" a="1"/>
  <c r="D288" i="14" s="1"/>
  <c r="D221" i="14" a="1"/>
  <c r="D221" i="14" s="1"/>
  <c r="D206" i="14" a="1"/>
  <c r="D206" i="14" s="1"/>
  <c r="D229" i="14" a="1"/>
  <c r="D229" i="14" s="1"/>
  <c r="D198" i="14" a="1"/>
  <c r="D198" i="14" s="1"/>
  <c r="D189" i="14" a="1"/>
  <c r="D189" i="14" s="1"/>
  <c r="D179" i="14" a="1"/>
  <c r="D179" i="14" s="1"/>
  <c r="D119" i="14" a="1"/>
  <c r="D119" i="14" s="1"/>
  <c r="D139" i="14" a="1"/>
  <c r="D139" i="14" s="1"/>
  <c r="D190" i="14" a="1"/>
  <c r="D190" i="14" s="1"/>
  <c r="D191" i="14" a="1"/>
  <c r="D191" i="14" s="1"/>
  <c r="D265" i="14" a="1"/>
  <c r="D265" i="14" s="1"/>
  <c r="D249" i="14" a="1"/>
  <c r="D249" i="14" s="1"/>
  <c r="D197" i="14" a="1"/>
  <c r="D197" i="14" s="1"/>
  <c r="D168" i="14" a="1"/>
  <c r="D168" i="14" s="1"/>
  <c r="D162" i="14" a="1"/>
  <c r="D162" i="14" s="1"/>
  <c r="D138" i="14" a="1"/>
  <c r="D138" i="14" s="1"/>
  <c r="D90" i="14" a="1"/>
  <c r="D90" i="14" s="1"/>
  <c r="D322" i="14" a="1"/>
  <c r="D322" i="14" s="1"/>
  <c r="D306" i="14" a="1"/>
  <c r="D306" i="14" s="1"/>
  <c r="D290" i="14" a="1"/>
  <c r="D290" i="14" s="1"/>
  <c r="D242" i="14" a="1"/>
  <c r="D242" i="14" s="1"/>
  <c r="D216" i="14" a="1"/>
  <c r="D216" i="14" s="1"/>
  <c r="D167" i="14" a="1"/>
  <c r="D167" i="14" s="1"/>
  <c r="D16" i="14" a="1"/>
  <c r="D16" i="14" s="1"/>
  <c r="D17" i="14" a="1"/>
  <c r="D17" i="14" s="1"/>
  <c r="D11" i="14" a="1"/>
  <c r="D11" i="14" s="1"/>
  <c r="E11" i="14" s="1"/>
  <c r="D203" i="14" a="1"/>
  <c r="D203" i="14" s="1"/>
  <c r="D192" i="14" a="1"/>
  <c r="D192" i="14" s="1"/>
  <c r="D161" i="14" a="1"/>
  <c r="D161" i="14" s="1"/>
  <c r="D130" i="14" a="1"/>
  <c r="D130" i="14" s="1"/>
  <c r="D128" i="14" a="1"/>
  <c r="D128" i="14" s="1"/>
  <c r="D129" i="14" a="1"/>
  <c r="D129" i="14" s="1"/>
  <c r="D149" i="14" a="1"/>
  <c r="D149" i="14" s="1"/>
  <c r="D148" i="14" a="1"/>
  <c r="D148" i="14" s="1"/>
  <c r="D124" i="14" a="1"/>
  <c r="D124" i="14" s="1"/>
  <c r="D85" i="14" a="1"/>
  <c r="D85" i="14" s="1"/>
  <c r="D34" i="14" a="1"/>
  <c r="D34" i="14" s="1"/>
  <c r="D32" i="14" a="1"/>
  <c r="D32" i="14" s="1"/>
  <c r="D48" i="14" a="1"/>
  <c r="D48" i="14" s="1"/>
  <c r="D33" i="14" a="1"/>
  <c r="D33" i="14" s="1"/>
  <c r="D49" i="14" a="1"/>
  <c r="D49" i="14" s="1"/>
  <c r="D204" i="14" a="1"/>
  <c r="D204" i="14" s="1"/>
  <c r="D46" i="14" a="1"/>
  <c r="D46" i="14" s="1"/>
  <c r="D30" i="14" a="1"/>
  <c r="D30" i="14" s="1"/>
  <c r="D31" i="14" a="1"/>
  <c r="D31" i="14" s="1"/>
  <c r="D20" i="14" a="1"/>
  <c r="D20" i="14" s="1"/>
  <c r="D155" i="14" a="1"/>
  <c r="D155" i="14" s="1"/>
  <c r="D123" i="14" a="1"/>
  <c r="D123" i="14" s="1"/>
  <c r="D107" i="14" a="1"/>
  <c r="D107" i="14" s="1"/>
  <c r="D59" i="14" a="1"/>
  <c r="D59" i="14" s="1"/>
  <c r="D27" i="14" a="1"/>
  <c r="D27" i="14" s="1"/>
  <c r="D180" i="14" a="1"/>
  <c r="D180" i="14" s="1"/>
  <c r="D116" i="14" a="1"/>
  <c r="D116" i="14" s="1"/>
  <c r="D100" i="14" a="1"/>
  <c r="D100" i="14" s="1"/>
  <c r="D52" i="14" a="1"/>
  <c r="D52" i="14" s="1"/>
  <c r="D157" i="14" a="1"/>
  <c r="D157" i="14" s="1"/>
  <c r="D141" i="14" a="1"/>
  <c r="D141" i="14" s="1"/>
  <c r="D109" i="14" a="1"/>
  <c r="D109" i="14" s="1"/>
  <c r="D93" i="14" a="1"/>
  <c r="D93" i="14" s="1"/>
  <c r="D77" i="14" a="1"/>
  <c r="D77" i="14" s="1"/>
  <c r="D61" i="14" a="1"/>
  <c r="D61" i="14" s="1"/>
  <c r="D45" i="14" a="1"/>
  <c r="D45" i="14" s="1"/>
  <c r="D29" i="14" a="1"/>
  <c r="D29" i="14" s="1"/>
  <c r="D13" i="14" a="1"/>
  <c r="D13" i="14" s="1"/>
  <c r="E13" i="14" s="1"/>
  <c r="D166" i="14" a="1"/>
  <c r="D166" i="14" s="1"/>
  <c r="D150" i="14" a="1"/>
  <c r="D150" i="14" s="1"/>
  <c r="D134" i="14" a="1"/>
  <c r="D134" i="14" s="1"/>
  <c r="D102" i="14" a="1"/>
  <c r="D102" i="14" s="1"/>
  <c r="D70" i="14" a="1"/>
  <c r="D70" i="14" s="1"/>
  <c r="D38" i="14" a="1"/>
  <c r="D38" i="14" s="1"/>
  <c r="D175" i="14" a="1"/>
  <c r="D175" i="14" s="1"/>
  <c r="D143" i="14" a="1"/>
  <c r="D143" i="14" s="1"/>
  <c r="D111" i="14" a="1"/>
  <c r="D111" i="14" s="1"/>
  <c r="D79" i="14" a="1"/>
  <c r="D79" i="14" s="1"/>
  <c r="D47" i="14" a="1"/>
  <c r="D47" i="14" s="1"/>
  <c r="D15" i="14" a="1"/>
  <c r="D15" i="14" s="1"/>
  <c r="D136" i="14" a="1"/>
  <c r="D136" i="14" s="1"/>
  <c r="D120" i="14" a="1"/>
  <c r="D120" i="14" s="1"/>
  <c r="D104" i="14" a="1"/>
  <c r="D104" i="14" s="1"/>
  <c r="D88" i="14" a="1"/>
  <c r="D88" i="14" s="1"/>
  <c r="D72" i="14" a="1"/>
  <c r="D72" i="14" s="1"/>
  <c r="D56" i="14" a="1"/>
  <c r="D56" i="14" s="1"/>
  <c r="D40" i="14" a="1"/>
  <c r="D40" i="14" s="1"/>
  <c r="D24" i="14" a="1"/>
  <c r="D24" i="14" s="1"/>
  <c r="D8" i="14" a="1"/>
  <c r="D8" i="14" s="1"/>
  <c r="E8" i="14" s="1"/>
  <c r="D154" i="14" a="1"/>
  <c r="D154" i="14" s="1"/>
  <c r="D122" i="14" a="1"/>
  <c r="D122" i="14" s="1"/>
  <c r="D74" i="14" a="1"/>
  <c r="D74" i="14" s="1"/>
  <c r="D10" i="14" a="1"/>
  <c r="D10" i="14" s="1"/>
  <c r="E10" i="14" s="1"/>
  <c r="D115" i="14" a="1"/>
  <c r="D115" i="14" s="1"/>
  <c r="D99" i="14" a="1"/>
  <c r="D99" i="14" s="1"/>
  <c r="D67" i="14" a="1"/>
  <c r="D67" i="14" s="1"/>
  <c r="D51" i="14" a="1"/>
  <c r="D51" i="14" s="1"/>
  <c r="D35" i="14" a="1"/>
  <c r="D35" i="14" s="1"/>
  <c r="D19" i="14" a="1"/>
  <c r="D19" i="14" s="1"/>
  <c r="D172" i="14" a="1"/>
  <c r="D172" i="14" s="1"/>
  <c r="D140" i="14" a="1"/>
  <c r="D140" i="14" s="1"/>
  <c r="D108" i="14" a="1"/>
  <c r="D108" i="14" s="1"/>
  <c r="D76" i="14" a="1"/>
  <c r="D76" i="14" s="1"/>
  <c r="D44" i="14" a="1"/>
  <c r="D44" i="14" s="1"/>
  <c r="D12" i="14" a="1"/>
  <c r="D12" i="14" s="1"/>
  <c r="E12" i="14" s="1"/>
  <c r="D87" i="14" a="1"/>
  <c r="D87" i="14" s="1"/>
  <c r="D23" i="14" a="1"/>
  <c r="D23" i="14" s="1"/>
  <c r="E2" i="14"/>
  <c r="D3" i="14" a="1"/>
  <c r="D3" i="14" s="1"/>
  <c r="D6" i="14" a="1"/>
  <c r="D6" i="14" s="1"/>
  <c r="E6" i="14" s="1"/>
  <c r="D2" i="14" a="1"/>
  <c r="D2" i="14" s="1"/>
  <c r="F1911" i="14" l="1"/>
  <c r="F1913" i="14"/>
  <c r="F1912" i="14"/>
  <c r="F1909" i="14"/>
  <c r="F1910" i="14"/>
  <c r="F1906" i="14"/>
  <c r="F1908" i="14"/>
  <c r="F1907" i="14"/>
  <c r="F1905" i="14"/>
  <c r="F1904" i="14"/>
  <c r="F1894" i="14"/>
  <c r="F1899" i="14"/>
  <c r="F1896" i="14"/>
  <c r="F1897" i="14"/>
  <c r="F1901" i="14"/>
  <c r="F1898" i="14"/>
  <c r="F1900" i="14"/>
  <c r="F1895" i="14"/>
  <c r="F1902" i="14"/>
  <c r="F1903" i="14"/>
  <c r="F1893" i="14"/>
  <c r="F1890" i="14"/>
  <c r="F1889" i="14"/>
  <c r="F1892" i="14"/>
  <c r="F1891" i="14"/>
  <c r="F1884" i="14"/>
  <c r="F1887" i="14"/>
  <c r="F1886" i="14"/>
  <c r="F1885" i="14"/>
  <c r="F1888" i="14"/>
  <c r="F1882" i="14"/>
  <c r="F1880" i="14"/>
  <c r="F1883" i="14"/>
  <c r="F1881" i="14"/>
  <c r="F1879" i="14"/>
  <c r="F1876" i="14"/>
  <c r="F1877" i="14"/>
  <c r="F1874" i="14"/>
  <c r="F1875" i="14"/>
  <c r="F1878" i="14"/>
  <c r="F1873" i="14"/>
  <c r="F1872" i="14"/>
  <c r="F1871" i="14"/>
  <c r="F1870" i="14"/>
  <c r="F1869" i="14"/>
  <c r="F1868" i="14"/>
  <c r="F1866" i="14"/>
  <c r="F1867" i="14"/>
  <c r="F1865" i="14"/>
  <c r="F1864" i="14"/>
  <c r="F1862" i="14"/>
  <c r="F1861" i="14"/>
  <c r="F1863" i="14"/>
  <c r="F1860" i="14"/>
  <c r="F1859" i="14"/>
  <c r="F1858" i="14"/>
  <c r="F1857" i="14"/>
  <c r="F1856" i="14"/>
  <c r="F1855" i="14"/>
  <c r="F1854" i="14"/>
  <c r="F1853" i="14"/>
  <c r="F1852" i="14"/>
  <c r="F1851" i="14"/>
  <c r="F1850" i="14"/>
  <c r="F1849" i="14"/>
  <c r="F1845" i="14"/>
  <c r="F1847" i="14"/>
  <c r="F1848" i="14"/>
  <c r="F1846" i="14"/>
  <c r="F1843" i="14"/>
  <c r="F1844" i="14"/>
  <c r="F1840" i="14"/>
  <c r="F1841" i="14"/>
  <c r="F1842" i="14"/>
  <c r="F1838" i="14"/>
  <c r="F1837" i="14"/>
  <c r="F1839" i="14"/>
  <c r="F1835" i="14"/>
  <c r="F1836" i="14"/>
  <c r="F1834" i="14"/>
  <c r="F1832" i="14"/>
  <c r="F1833" i="14"/>
  <c r="F1831" i="14"/>
  <c r="F1830" i="14"/>
  <c r="F1829" i="14"/>
  <c r="F1828" i="14"/>
  <c r="F1827" i="14"/>
  <c r="F1825" i="14"/>
  <c r="F1826" i="14"/>
  <c r="F1824" i="14"/>
  <c r="F1823" i="14"/>
  <c r="F1822" i="14"/>
  <c r="F1821" i="14"/>
  <c r="F1820" i="14"/>
  <c r="F1819" i="14"/>
  <c r="F1818" i="14"/>
  <c r="F1817" i="14"/>
  <c r="F1816" i="14"/>
  <c r="F1814" i="14"/>
  <c r="F1815" i="14"/>
  <c r="F1813" i="14"/>
  <c r="F1811" i="14"/>
  <c r="F1812" i="14"/>
  <c r="F1810" i="14"/>
  <c r="F1809" i="14"/>
  <c r="F1808" i="14"/>
  <c r="F3" i="14"/>
  <c r="F7" i="14"/>
  <c r="F8" i="14"/>
  <c r="F935" i="14"/>
  <c r="F58" i="14"/>
  <c r="F347" i="14"/>
  <c r="F529" i="14"/>
  <c r="F535" i="14"/>
  <c r="F409" i="14"/>
  <c r="F489" i="14"/>
  <c r="F591" i="14"/>
  <c r="F146" i="14"/>
  <c r="F160" i="14"/>
  <c r="F194" i="14"/>
  <c r="F261" i="14"/>
  <c r="F21" i="14"/>
  <c r="F51" i="14"/>
  <c r="F17" i="14"/>
  <c r="F63" i="14"/>
  <c r="F118" i="14"/>
  <c r="F140" i="14"/>
  <c r="F75" i="14"/>
  <c r="F181" i="14"/>
  <c r="F228" i="14"/>
  <c r="F326" i="14"/>
  <c r="F327" i="14"/>
  <c r="F476" i="14"/>
  <c r="F473" i="14"/>
  <c r="F506" i="14"/>
  <c r="F847" i="14"/>
  <c r="F1041" i="14"/>
  <c r="F467" i="14"/>
  <c r="F350" i="14"/>
  <c r="F66" i="14"/>
  <c r="F277" i="14"/>
  <c r="F272" i="14"/>
  <c r="F119" i="14"/>
  <c r="F37" i="14"/>
  <c r="F33" i="14"/>
  <c r="F56" i="14"/>
  <c r="F79" i="14"/>
  <c r="F102" i="14"/>
  <c r="F124" i="14"/>
  <c r="F59" i="14"/>
  <c r="F10" i="14"/>
  <c r="F242" i="14"/>
  <c r="F74" i="14"/>
  <c r="F293" i="14"/>
  <c r="F208" i="14"/>
  <c r="F304" i="14"/>
  <c r="F262" i="14"/>
  <c r="F354" i="14"/>
  <c r="F279" i="14"/>
  <c r="F352" i="14"/>
  <c r="F333" i="14"/>
  <c r="F303" i="14"/>
  <c r="F360" i="14"/>
  <c r="F691" i="14"/>
  <c r="F910" i="14"/>
  <c r="F410" i="14"/>
  <c r="F465" i="14"/>
  <c r="F40" i="14"/>
  <c r="F91" i="14"/>
  <c r="F64" i="14"/>
  <c r="F309" i="14"/>
  <c r="F257" i="14"/>
  <c r="F210" i="14"/>
  <c r="F286" i="14"/>
  <c r="F370" i="14"/>
  <c r="F384" i="14"/>
  <c r="F483" i="14"/>
  <c r="F756" i="14"/>
  <c r="F758" i="14"/>
  <c r="F211" i="14"/>
  <c r="F435" i="14"/>
  <c r="F264" i="14"/>
  <c r="F331" i="14"/>
  <c r="F83" i="14"/>
  <c r="F121" i="14"/>
  <c r="F86" i="14"/>
  <c r="F108" i="14"/>
  <c r="F25" i="14"/>
  <c r="F49" i="14"/>
  <c r="F72" i="14"/>
  <c r="F27" i="14"/>
  <c r="F55" i="14"/>
  <c r="F273" i="14"/>
  <c r="F315" i="14"/>
  <c r="F344" i="14"/>
  <c r="F400" i="14"/>
  <c r="F320" i="14"/>
  <c r="F494" i="14"/>
  <c r="F260" i="14"/>
  <c r="F519" i="14"/>
  <c r="F537" i="14"/>
  <c r="F829" i="14"/>
  <c r="F779" i="14"/>
  <c r="F953" i="14"/>
  <c r="F130" i="14"/>
  <c r="F99" i="14"/>
  <c r="F922" i="14"/>
  <c r="F103" i="14"/>
  <c r="F134" i="14"/>
  <c r="F96" i="14"/>
  <c r="F274" i="14"/>
  <c r="F335" i="14"/>
  <c r="F294" i="14"/>
  <c r="F246" i="14"/>
  <c r="F328" i="14"/>
  <c r="F441" i="14"/>
  <c r="F547" i="14"/>
  <c r="F532" i="14"/>
  <c r="F150" i="14"/>
  <c r="F67" i="14"/>
  <c r="F69" i="14"/>
  <c r="F14" i="14"/>
  <c r="F65" i="14"/>
  <c r="F54" i="14"/>
  <c r="F170" i="14"/>
  <c r="F48" i="14"/>
  <c r="F177" i="14"/>
  <c r="F317" i="14"/>
  <c r="F165" i="14"/>
  <c r="F342" i="14"/>
  <c r="F256" i="14"/>
  <c r="F359" i="14"/>
  <c r="F550" i="14"/>
  <c r="F448" i="14"/>
  <c r="F341" i="14"/>
  <c r="F716" i="14"/>
  <c r="F1025" i="14"/>
  <c r="F566" i="14"/>
  <c r="F162" i="14"/>
  <c r="F43" i="14"/>
  <c r="F70" i="14"/>
  <c r="F92" i="14"/>
  <c r="F88" i="14"/>
  <c r="F143" i="14"/>
  <c r="F60" i="14"/>
  <c r="F151" i="14"/>
  <c r="F199" i="14"/>
  <c r="F161" i="14"/>
  <c r="F44" i="14"/>
  <c r="F322" i="14"/>
  <c r="F207" i="14"/>
  <c r="F135" i="14"/>
  <c r="F137" i="14"/>
  <c r="F215" i="14"/>
  <c r="F226" i="14"/>
  <c r="F557" i="14"/>
  <c r="F401" i="14"/>
  <c r="F986" i="14"/>
  <c r="F131" i="14"/>
  <c r="F358" i="14"/>
  <c r="F200" i="14"/>
  <c r="F514" i="14"/>
  <c r="F53" i="14"/>
  <c r="F127" i="14"/>
  <c r="F76" i="14"/>
  <c r="F11" i="14"/>
  <c r="F85" i="14"/>
  <c r="F289" i="14"/>
  <c r="F248" i="14"/>
  <c r="F30" i="14"/>
  <c r="F101" i="14"/>
  <c r="F117" i="14"/>
  <c r="F81" i="14"/>
  <c r="F104" i="14"/>
  <c r="F22" i="14"/>
  <c r="F145" i="14"/>
  <c r="F28" i="14"/>
  <c r="F16" i="14"/>
  <c r="F9" i="14"/>
  <c r="F105" i="14"/>
  <c r="F73" i="14"/>
  <c r="F174" i="14"/>
  <c r="F144" i="14"/>
  <c r="F280" i="14"/>
  <c r="F458" i="14"/>
  <c r="F593" i="14"/>
  <c r="F496" i="14"/>
  <c r="F39" i="14"/>
  <c r="F78" i="14"/>
  <c r="F139" i="14"/>
  <c r="F112" i="14"/>
  <c r="F167" i="14"/>
  <c r="F47" i="14"/>
  <c r="F192" i="14"/>
  <c r="F129" i="14"/>
  <c r="F12" i="14"/>
  <c r="F219" i="14"/>
  <c r="F191" i="14"/>
  <c r="F285" i="14"/>
  <c r="F193" i="14"/>
  <c r="F258" i="14"/>
  <c r="F239" i="14"/>
  <c r="F462" i="14"/>
  <c r="F439" i="14"/>
  <c r="F933" i="14"/>
  <c r="F1064" i="14"/>
  <c r="F107" i="14"/>
  <c r="F241" i="14"/>
  <c r="F46" i="14"/>
  <c r="F38" i="14"/>
  <c r="F113" i="14"/>
  <c r="F142" i="14"/>
  <c r="F18" i="14"/>
  <c r="F114" i="14"/>
  <c r="F149" i="14"/>
  <c r="F80" i="14"/>
  <c r="F247" i="14"/>
  <c r="F321" i="14"/>
  <c r="F288" i="14"/>
  <c r="F269" i="14"/>
  <c r="F499" i="14"/>
  <c r="F609" i="14"/>
  <c r="F620" i="14"/>
  <c r="F661" i="14"/>
  <c r="F302" i="14"/>
  <c r="F183" i="14"/>
  <c r="F42" i="14"/>
  <c r="F62" i="14"/>
  <c r="F68" i="14"/>
  <c r="F77" i="14"/>
  <c r="F166" i="14"/>
  <c r="F220" i="14"/>
  <c r="F188" i="14"/>
  <c r="F61" i="14"/>
  <c r="F155" i="14"/>
  <c r="F172" i="14"/>
  <c r="F52" i="14"/>
  <c r="F148" i="14"/>
  <c r="F276" i="14"/>
  <c r="F292" i="14"/>
  <c r="F308" i="14"/>
  <c r="F324" i="14"/>
  <c r="F340" i="14"/>
  <c r="F156" i="14"/>
  <c r="F203" i="14"/>
  <c r="F223" i="14"/>
  <c r="F235" i="14"/>
  <c r="F251" i="14"/>
  <c r="F267" i="14"/>
  <c r="F283" i="14"/>
  <c r="F141" i="14"/>
  <c r="F173" i="14"/>
  <c r="F189" i="14"/>
  <c r="F195" i="14"/>
  <c r="F36" i="14"/>
  <c r="F45" i="14"/>
  <c r="F132" i="14"/>
  <c r="F198" i="14"/>
  <c r="F206" i="14"/>
  <c r="F233" i="14"/>
  <c r="F249" i="14"/>
  <c r="F265" i="14"/>
  <c r="F281" i="14"/>
  <c r="F297" i="14"/>
  <c r="F313" i="14"/>
  <c r="F329" i="14"/>
  <c r="F157" i="14"/>
  <c r="F182" i="14"/>
  <c r="F221" i="14"/>
  <c r="F20" i="14"/>
  <c r="F178" i="14"/>
  <c r="F201" i="14"/>
  <c r="F29" i="14"/>
  <c r="F116" i="14"/>
  <c r="F125" i="14"/>
  <c r="F204" i="14"/>
  <c r="F13" i="14"/>
  <c r="F164" i="14"/>
  <c r="F179" i="14"/>
  <c r="F196" i="14"/>
  <c r="F212" i="14"/>
  <c r="F229" i="14"/>
  <c r="F236" i="14"/>
  <c r="F252" i="14"/>
  <c r="F268" i="14"/>
  <c r="F284" i="14"/>
  <c r="F300" i="14"/>
  <c r="F316" i="14"/>
  <c r="F100" i="14"/>
  <c r="F109" i="14"/>
  <c r="F217" i="14"/>
  <c r="F243" i="14"/>
  <c r="F259" i="14"/>
  <c r="F275" i="14"/>
  <c r="F291" i="14"/>
  <c r="F84" i="14"/>
  <c r="F227" i="14"/>
  <c r="F93" i="14"/>
  <c r="F171" i="14"/>
  <c r="F180" i="14"/>
  <c r="F250" i="14"/>
  <c r="F282" i="14"/>
  <c r="F357" i="14"/>
  <c r="F187" i="14"/>
  <c r="F366" i="14"/>
  <c r="F222" i="14"/>
  <c r="F314" i="14"/>
  <c r="F346" i="14"/>
  <c r="F376" i="14"/>
  <c r="F392" i="14"/>
  <c r="F408" i="14"/>
  <c r="F424" i="14"/>
  <c r="F440" i="14"/>
  <c r="F456" i="14"/>
  <c r="F472" i="14"/>
  <c r="F488" i="14"/>
  <c r="F504" i="14"/>
  <c r="F520" i="14"/>
  <c r="F323" i="14"/>
  <c r="F330" i="14"/>
  <c r="F369" i="14"/>
  <c r="F383" i="14"/>
  <c r="F399" i="14"/>
  <c r="F415" i="14"/>
  <c r="F431" i="14"/>
  <c r="F447" i="14"/>
  <c r="F234" i="14"/>
  <c r="F374" i="14"/>
  <c r="F390" i="14"/>
  <c r="F406" i="14"/>
  <c r="F422" i="14"/>
  <c r="F438" i="14"/>
  <c r="F454" i="14"/>
  <c r="F470" i="14"/>
  <c r="F266" i="14"/>
  <c r="F298" i="14"/>
  <c r="F307" i="14"/>
  <c r="F361" i="14"/>
  <c r="F381" i="14"/>
  <c r="F397" i="14"/>
  <c r="F413" i="14"/>
  <c r="F429" i="14"/>
  <c r="F445" i="14"/>
  <c r="F461" i="14"/>
  <c r="F477" i="14"/>
  <c r="F493" i="14"/>
  <c r="F364" i="14"/>
  <c r="F388" i="14"/>
  <c r="F404" i="14"/>
  <c r="F420" i="14"/>
  <c r="F436" i="14"/>
  <c r="F332" i="14"/>
  <c r="F355" i="14"/>
  <c r="F367" i="14"/>
  <c r="F372" i="14"/>
  <c r="F379" i="14"/>
  <c r="F395" i="14"/>
  <c r="F386" i="14"/>
  <c r="F402" i="14"/>
  <c r="F418" i="14"/>
  <c r="F434" i="14"/>
  <c r="F450" i="14"/>
  <c r="F348" i="14"/>
  <c r="F339" i="14"/>
  <c r="F375" i="14"/>
  <c r="F365" i="14"/>
  <c r="F382" i="14"/>
  <c r="F398" i="14"/>
  <c r="F414" i="14"/>
  <c r="F430" i="14"/>
  <c r="F479" i="14"/>
  <c r="F345" i="14"/>
  <c r="F356" i="14"/>
  <c r="F368" i="14"/>
  <c r="F389" i="14"/>
  <c r="F487" i="14"/>
  <c r="F511" i="14"/>
  <c r="F437" i="14"/>
  <c r="F452" i="14"/>
  <c r="F463" i="14"/>
  <c r="F480" i="14"/>
  <c r="F484" i="14"/>
  <c r="F491" i="14"/>
  <c r="F517" i="14"/>
  <c r="F543" i="14"/>
  <c r="F555" i="14"/>
  <c r="F571" i="14"/>
  <c r="F587" i="14"/>
  <c r="F603" i="14"/>
  <c r="F202" i="14"/>
  <c r="F468" i="14"/>
  <c r="F495" i="14"/>
  <c r="F502" i="14"/>
  <c r="F548" i="14"/>
  <c r="F562" i="14"/>
  <c r="F578" i="14"/>
  <c r="F594" i="14"/>
  <c r="F446" i="14"/>
  <c r="F505" i="14"/>
  <c r="F527" i="14"/>
  <c r="F553" i="14"/>
  <c r="F569" i="14"/>
  <c r="F585" i="14"/>
  <c r="F601" i="14"/>
  <c r="F617" i="14"/>
  <c r="F464" i="14"/>
  <c r="F518" i="14"/>
  <c r="F530" i="14"/>
  <c r="F541" i="14"/>
  <c r="F560" i="14"/>
  <c r="F576" i="14"/>
  <c r="F592" i="14"/>
  <c r="F608" i="14"/>
  <c r="F453" i="14"/>
  <c r="F521" i="14"/>
  <c r="F533" i="14"/>
  <c r="F536" i="14"/>
  <c r="F546" i="14"/>
  <c r="F421" i="14"/>
  <c r="F509" i="14"/>
  <c r="F551" i="14"/>
  <c r="F512" i="14"/>
  <c r="F565" i="14"/>
  <c r="F581" i="14"/>
  <c r="F597" i="14"/>
  <c r="F469" i="14"/>
  <c r="F485" i="14"/>
  <c r="F500" i="14"/>
  <c r="F525" i="14"/>
  <c r="F544" i="14"/>
  <c r="F556" i="14"/>
  <c r="F572" i="14"/>
  <c r="F588" i="14"/>
  <c r="F604" i="14"/>
  <c r="F482" i="14"/>
  <c r="F534" i="14"/>
  <c r="F549" i="14"/>
  <c r="F466" i="14"/>
  <c r="F486" i="14"/>
  <c r="F542" i="14"/>
  <c r="F405" i="14"/>
  <c r="F568" i="14"/>
  <c r="F584" i="14"/>
  <c r="F586" i="14"/>
  <c r="F689" i="14"/>
  <c r="F705" i="14"/>
  <c r="F721" i="14"/>
  <c r="F737" i="14"/>
  <c r="F753" i="14"/>
  <c r="F769" i="14"/>
  <c r="F599" i="14"/>
  <c r="F626" i="14"/>
  <c r="F635" i="14"/>
  <c r="F651" i="14"/>
  <c r="F674" i="14"/>
  <c r="F516" i="14"/>
  <c r="F613" i="14"/>
  <c r="F528" i="14"/>
  <c r="F641" i="14"/>
  <c r="F649" i="14"/>
  <c r="F654" i="14"/>
  <c r="F659" i="14"/>
  <c r="F672" i="14"/>
  <c r="F677" i="14"/>
  <c r="F701" i="14"/>
  <c r="F717" i="14"/>
  <c r="F733" i="14"/>
  <c r="F749" i="14"/>
  <c r="F567" i="14"/>
  <c r="F644" i="14"/>
  <c r="F667" i="14"/>
  <c r="F685" i="14"/>
  <c r="F692" i="14"/>
  <c r="F708" i="14"/>
  <c r="F724" i="14"/>
  <c r="F600" i="14"/>
  <c r="F610" i="14"/>
  <c r="F624" i="14"/>
  <c r="F633" i="14"/>
  <c r="F595" i="14"/>
  <c r="F627" i="14"/>
  <c r="F657" i="14"/>
  <c r="F680" i="14"/>
  <c r="F690" i="14"/>
  <c r="F706" i="14"/>
  <c r="F722" i="14"/>
  <c r="F738" i="14"/>
  <c r="F754" i="14"/>
  <c r="F770" i="14"/>
  <c r="F786" i="14"/>
  <c r="F802" i="14"/>
  <c r="F818" i="14"/>
  <c r="F478" i="14"/>
  <c r="F583" i="14"/>
  <c r="F606" i="14"/>
  <c r="F642" i="14"/>
  <c r="F660" i="14"/>
  <c r="F683" i="14"/>
  <c r="F688" i="14"/>
  <c r="F704" i="14"/>
  <c r="F720" i="14"/>
  <c r="F615" i="14"/>
  <c r="F618" i="14"/>
  <c r="F695" i="14"/>
  <c r="F711" i="14"/>
  <c r="F727" i="14"/>
  <c r="F743" i="14"/>
  <c r="F759" i="14"/>
  <c r="F775" i="14"/>
  <c r="F611" i="14"/>
  <c r="F631" i="14"/>
  <c r="F650" i="14"/>
  <c r="F673" i="14"/>
  <c r="F702" i="14"/>
  <c r="F718" i="14"/>
  <c r="F734" i="14"/>
  <c r="F750" i="14"/>
  <c r="F766" i="14"/>
  <c r="F782" i="14"/>
  <c r="F798" i="14"/>
  <c r="F602" i="14"/>
  <c r="F645" i="14"/>
  <c r="F668" i="14"/>
  <c r="F681" i="14"/>
  <c r="F686" i="14"/>
  <c r="F757" i="14"/>
  <c r="F773" i="14"/>
  <c r="F789" i="14"/>
  <c r="F554" i="14"/>
  <c r="F570" i="14"/>
  <c r="F619" i="14"/>
  <c r="F625" i="14"/>
  <c r="F634" i="14"/>
  <c r="F653" i="14"/>
  <c r="F658" i="14"/>
  <c r="F676" i="14"/>
  <c r="F648" i="14"/>
  <c r="F666" i="14"/>
  <c r="F698" i="14"/>
  <c r="F714" i="14"/>
  <c r="F730" i="14"/>
  <c r="F746" i="14"/>
  <c r="F762" i="14"/>
  <c r="F825" i="14"/>
  <c r="F809" i="14"/>
  <c r="F817" i="14"/>
  <c r="F830" i="14"/>
  <c r="F842" i="14"/>
  <c r="F849" i="14"/>
  <c r="F865" i="14"/>
  <c r="F881" i="14"/>
  <c r="F897" i="14"/>
  <c r="F913" i="14"/>
  <c r="F929" i="14"/>
  <c r="F945" i="14"/>
  <c r="F961" i="14"/>
  <c r="F780" i="14"/>
  <c r="F784" i="14"/>
  <c r="F856" i="14"/>
  <c r="F872" i="14"/>
  <c r="F888" i="14"/>
  <c r="F904" i="14"/>
  <c r="F920" i="14"/>
  <c r="F936" i="14"/>
  <c r="F952" i="14"/>
  <c r="F968" i="14"/>
  <c r="F800" i="14"/>
  <c r="F823" i="14"/>
  <c r="F918" i="14"/>
  <c r="F934" i="14"/>
  <c r="F950" i="14"/>
  <c r="F765" i="14"/>
  <c r="F833" i="14"/>
  <c r="F845" i="14"/>
  <c r="F861" i="14"/>
  <c r="F877" i="14"/>
  <c r="F893" i="14"/>
  <c r="F909" i="14"/>
  <c r="F925" i="14"/>
  <c r="F785" i="14"/>
  <c r="F804" i="14"/>
  <c r="F807" i="14"/>
  <c r="F826" i="14"/>
  <c r="F843" i="14"/>
  <c r="F859" i="14"/>
  <c r="F875" i="14"/>
  <c r="F891" i="14"/>
  <c r="F907" i="14"/>
  <c r="F923" i="14"/>
  <c r="F939" i="14"/>
  <c r="F810" i="14"/>
  <c r="F821" i="14"/>
  <c r="F831" i="14"/>
  <c r="F850" i="14"/>
  <c r="F866" i="14"/>
  <c r="F882" i="14"/>
  <c r="F898" i="14"/>
  <c r="F914" i="14"/>
  <c r="F930" i="14"/>
  <c r="F946" i="14"/>
  <c r="F813" i="14"/>
  <c r="F836" i="14"/>
  <c r="F752" i="14"/>
  <c r="F794" i="14"/>
  <c r="F841" i="14"/>
  <c r="F864" i="14"/>
  <c r="F880" i="14"/>
  <c r="F896" i="14"/>
  <c r="F912" i="14"/>
  <c r="F928" i="14"/>
  <c r="F944" i="14"/>
  <c r="F960" i="14"/>
  <c r="F976" i="14"/>
  <c r="F992" i="14"/>
  <c r="F736" i="14"/>
  <c r="F778" i="14"/>
  <c r="F834" i="14"/>
  <c r="F808" i="14"/>
  <c r="F819" i="14"/>
  <c r="F827" i="14"/>
  <c r="F839" i="14"/>
  <c r="F832" i="14"/>
  <c r="F844" i="14"/>
  <c r="F860" i="14"/>
  <c r="F876" i="14"/>
  <c r="F892" i="14"/>
  <c r="F908" i="14"/>
  <c r="F924" i="14"/>
  <c r="F940" i="14"/>
  <c r="F956" i="14"/>
  <c r="F972" i="14"/>
  <c r="F791" i="14"/>
  <c r="F814" i="14"/>
  <c r="F941" i="14"/>
  <c r="F1010" i="14"/>
  <c r="F1017" i="14"/>
  <c r="F1033" i="14"/>
  <c r="F1049" i="14"/>
  <c r="F1065" i="14"/>
  <c r="F1081" i="14"/>
  <c r="F966" i="14"/>
  <c r="F971" i="14"/>
  <c r="F993" i="14"/>
  <c r="F987" i="14"/>
  <c r="F1008" i="14"/>
  <c r="F1022" i="14"/>
  <c r="F1038" i="14"/>
  <c r="F1054" i="14"/>
  <c r="F1070" i="14"/>
  <c r="F1086" i="14"/>
  <c r="F1102" i="14"/>
  <c r="F1118" i="14"/>
  <c r="F1000" i="14"/>
  <c r="F1003" i="14"/>
  <c r="F1013" i="14"/>
  <c r="F1029" i="14"/>
  <c r="F1045" i="14"/>
  <c r="F1061" i="14"/>
  <c r="F1077" i="14"/>
  <c r="F1093" i="14"/>
  <c r="F1109" i="14"/>
  <c r="F967" i="14"/>
  <c r="F984" i="14"/>
  <c r="F1020" i="14"/>
  <c r="F1036" i="14"/>
  <c r="F1052" i="14"/>
  <c r="F1068" i="14"/>
  <c r="F1084" i="14"/>
  <c r="F1100" i="14"/>
  <c r="F1006" i="14"/>
  <c r="F1027" i="14"/>
  <c r="F1043" i="14"/>
  <c r="F1059" i="14"/>
  <c r="F1075" i="14"/>
  <c r="F1091" i="14"/>
  <c r="F1107" i="14"/>
  <c r="F1123" i="14"/>
  <c r="F977" i="14"/>
  <c r="F988" i="14"/>
  <c r="F1009" i="14"/>
  <c r="F1023" i="14"/>
  <c r="F1039" i="14"/>
  <c r="F1055" i="14"/>
  <c r="F1071" i="14"/>
  <c r="F1087" i="14"/>
  <c r="F957" i="14"/>
  <c r="F1028" i="14"/>
  <c r="F1044" i="14"/>
  <c r="F1060" i="14"/>
  <c r="F1076" i="14"/>
  <c r="F1092" i="14"/>
  <c r="F1108" i="14"/>
  <c r="F1002" i="14"/>
  <c r="F1018" i="14"/>
  <c r="F1114" i="14"/>
  <c r="F955" i="14"/>
  <c r="F1119" i="14"/>
  <c r="F1131" i="14"/>
  <c r="F1178" i="14"/>
  <c r="F1050" i="14"/>
  <c r="F1141" i="14"/>
  <c r="F1144" i="14"/>
  <c r="F1173" i="14"/>
  <c r="F1183" i="14"/>
  <c r="F1147" i="14"/>
  <c r="F1150" i="14"/>
  <c r="F1190" i="14"/>
  <c r="F1206" i="14"/>
  <c r="F1222" i="14"/>
  <c r="F1238" i="14"/>
  <c r="F1254" i="14"/>
  <c r="F1270" i="14"/>
  <c r="F1286" i="14"/>
  <c r="F1302" i="14"/>
  <c r="F1011" i="14"/>
  <c r="F1124" i="14"/>
  <c r="F1082" i="14"/>
  <c r="F1116" i="14"/>
  <c r="F1132" i="14"/>
  <c r="F1135" i="14"/>
  <c r="F1158" i="14"/>
  <c r="F1176" i="14"/>
  <c r="F1181" i="14"/>
  <c r="F1188" i="14"/>
  <c r="F1204" i="14"/>
  <c r="F1220" i="14"/>
  <c r="F1236" i="14"/>
  <c r="F1252" i="14"/>
  <c r="F1268" i="14"/>
  <c r="F1284" i="14"/>
  <c r="F1300" i="14"/>
  <c r="F1316" i="14"/>
  <c r="F1153" i="14"/>
  <c r="F1171" i="14"/>
  <c r="F1195" i="14"/>
  <c r="F1211" i="14"/>
  <c r="F1227" i="14"/>
  <c r="F1243" i="14"/>
  <c r="F1259" i="14"/>
  <c r="F1275" i="14"/>
  <c r="F1103" i="14"/>
  <c r="F1121" i="14"/>
  <c r="F1125" i="14"/>
  <c r="F1148" i="14"/>
  <c r="F1161" i="14"/>
  <c r="F1166" i="14"/>
  <c r="F1139" i="14"/>
  <c r="F1179" i="14"/>
  <c r="F1273" i="14"/>
  <c r="F1289" i="14"/>
  <c r="F1305" i="14"/>
  <c r="F1321" i="14"/>
  <c r="F1034" i="14"/>
  <c r="F1142" i="14"/>
  <c r="F1156" i="14"/>
  <c r="F1174" i="14"/>
  <c r="F1184" i="14"/>
  <c r="F1200" i="14"/>
  <c r="F1216" i="14"/>
  <c r="F1232" i="14"/>
  <c r="F1248" i="14"/>
  <c r="F1264" i="14"/>
  <c r="F1159" i="14"/>
  <c r="F1164" i="14"/>
  <c r="F994" i="14"/>
  <c r="F1066" i="14"/>
  <c r="F1177" i="14"/>
  <c r="F1182" i="14"/>
  <c r="F1262" i="14"/>
  <c r="F1278" i="14"/>
  <c r="F1294" i="14"/>
  <c r="F1130" i="14"/>
  <c r="F1146" i="14"/>
  <c r="F1189" i="14"/>
  <c r="F1205" i="14"/>
  <c r="F1221" i="14"/>
  <c r="F1237" i="14"/>
  <c r="F1253" i="14"/>
  <c r="F1269" i="14"/>
  <c r="F1285" i="14"/>
  <c r="F1301" i="14"/>
  <c r="F962" i="14"/>
  <c r="F1098" i="14"/>
  <c r="F1134" i="14"/>
  <c r="F1140" i="14"/>
  <c r="F1175" i="14"/>
  <c r="F1180" i="14"/>
  <c r="F1338" i="14"/>
  <c r="F1317" i="14"/>
  <c r="F1310" i="14"/>
  <c r="F1328" i="14"/>
  <c r="F1353" i="14"/>
  <c r="F1369" i="14"/>
  <c r="F1385" i="14"/>
  <c r="F1401" i="14"/>
  <c r="F1417" i="14"/>
  <c r="F1433" i="14"/>
  <c r="F1449" i="14"/>
  <c r="F1465" i="14"/>
  <c r="F1481" i="14"/>
  <c r="F1296" i="14"/>
  <c r="F1318" i="14"/>
  <c r="F1307" i="14"/>
  <c r="F1334" i="14"/>
  <c r="F1351" i="14"/>
  <c r="F1367" i="14"/>
  <c r="F1383" i="14"/>
  <c r="F1399" i="14"/>
  <c r="F1415" i="14"/>
  <c r="F1431" i="14"/>
  <c r="F1447" i="14"/>
  <c r="F1463" i="14"/>
  <c r="F1479" i="14"/>
  <c r="F1358" i="14"/>
  <c r="F1374" i="14"/>
  <c r="F1390" i="14"/>
  <c r="F1406" i="14"/>
  <c r="F1422" i="14"/>
  <c r="F1438" i="14"/>
  <c r="F1454" i="14"/>
  <c r="F1470" i="14"/>
  <c r="F1486" i="14"/>
  <c r="F1502" i="14"/>
  <c r="F1280" i="14"/>
  <c r="F1332" i="14"/>
  <c r="F1337" i="14"/>
  <c r="F1356" i="14"/>
  <c r="F1372" i="14"/>
  <c r="F1388" i="14"/>
  <c r="F1404" i="14"/>
  <c r="F1420" i="14"/>
  <c r="F1436" i="14"/>
  <c r="F1452" i="14"/>
  <c r="F1468" i="14"/>
  <c r="F1484" i="14"/>
  <c r="F1312" i="14"/>
  <c r="F1291" i="14"/>
  <c r="F1323" i="14"/>
  <c r="F1335" i="14"/>
  <c r="F1340" i="14"/>
  <c r="F1345" i="14"/>
  <c r="F1361" i="14"/>
  <c r="F1377" i="14"/>
  <c r="F1393" i="14"/>
  <c r="F1409" i="14"/>
  <c r="F1425" i="14"/>
  <c r="F1441" i="14"/>
  <c r="F1457" i="14"/>
  <c r="F1473" i="14"/>
  <c r="F1489" i="14"/>
  <c r="F1330" i="14"/>
  <c r="F1343" i="14"/>
  <c r="F1350" i="14"/>
  <c r="F1366" i="14"/>
  <c r="F1382" i="14"/>
  <c r="F1398" i="14"/>
  <c r="F1414" i="14"/>
  <c r="F1430" i="14"/>
  <c r="F1446" i="14"/>
  <c r="F1462" i="14"/>
  <c r="F1478" i="14"/>
  <c r="F1516" i="14"/>
  <c r="F1557" i="14"/>
  <c r="F1573" i="14"/>
  <c r="F1589" i="14"/>
  <c r="F1605" i="14"/>
  <c r="F1621" i="14"/>
  <c r="F1637" i="14"/>
  <c r="F1653" i="14"/>
  <c r="F1505" i="14"/>
  <c r="F1531" i="14"/>
  <c r="F1548" i="14"/>
  <c r="F1564" i="14"/>
  <c r="F1580" i="14"/>
  <c r="F1596" i="14"/>
  <c r="F1612" i="14"/>
  <c r="F1628" i="14"/>
  <c r="F1644" i="14"/>
  <c r="F1541" i="14"/>
  <c r="F1555" i="14"/>
  <c r="F1571" i="14"/>
  <c r="F1587" i="14"/>
  <c r="F1603" i="14"/>
  <c r="F1619" i="14"/>
  <c r="F1635" i="14"/>
  <c r="F1523" i="14"/>
  <c r="F1497" i="14"/>
  <c r="F1510" i="14"/>
  <c r="F1532" i="14"/>
  <c r="F1511" i="14"/>
  <c r="F1542" i="14"/>
  <c r="F1556" i="14"/>
  <c r="F1572" i="14"/>
  <c r="F1588" i="14"/>
  <c r="F1604" i="14"/>
  <c r="F1620" i="14"/>
  <c r="F1636" i="14"/>
  <c r="F1494" i="14"/>
  <c r="F1518" i="14"/>
  <c r="F1521" i="14"/>
  <c r="F1530" i="14"/>
  <c r="F1547" i="14"/>
  <c r="F1563" i="14"/>
  <c r="F1579" i="14"/>
  <c r="F1595" i="14"/>
  <c r="F1611" i="14"/>
  <c r="F1627" i="14"/>
  <c r="F1643" i="14"/>
  <c r="F1659" i="14"/>
  <c r="F1535" i="14"/>
  <c r="F1540" i="14"/>
  <c r="F1561" i="14"/>
  <c r="F1577" i="14"/>
  <c r="F1593" i="14"/>
  <c r="F1609" i="14"/>
  <c r="F1625" i="14"/>
  <c r="F1641" i="14"/>
  <c r="F1657" i="14"/>
  <c r="F1673" i="14"/>
  <c r="F1495" i="14"/>
  <c r="F1528" i="14"/>
  <c r="F1559" i="14"/>
  <c r="F1575" i="14"/>
  <c r="F1591" i="14"/>
  <c r="F1500" i="14"/>
  <c r="F1533" i="14"/>
  <c r="F1538" i="14"/>
  <c r="F1543" i="14"/>
  <c r="F1550" i="14"/>
  <c r="F1602" i="14"/>
  <c r="F1674" i="14"/>
  <c r="F1683" i="14"/>
  <c r="F1712" i="14"/>
  <c r="F1728" i="14"/>
  <c r="F1744" i="14"/>
  <c r="F1760" i="14"/>
  <c r="F1776" i="14"/>
  <c r="F1792" i="14"/>
  <c r="F1660" i="14"/>
  <c r="F1634" i="14"/>
  <c r="F1650" i="14"/>
  <c r="F1779" i="14"/>
  <c r="F1651" i="14"/>
  <c r="F1675" i="14"/>
  <c r="F1771" i="14"/>
  <c r="F1787" i="14"/>
  <c r="F1586" i="14"/>
  <c r="F1672" i="14"/>
  <c r="F1689" i="14"/>
  <c r="F1715" i="14"/>
  <c r="F1731" i="14"/>
  <c r="F1747" i="14"/>
  <c r="F1763" i="14"/>
  <c r="F1795" i="14"/>
  <c r="F1669" i="14"/>
  <c r="F1800" i="14"/>
  <c r="F1688" i="14"/>
  <c r="F1778" i="14"/>
  <c r="F1652" i="14"/>
  <c r="F1687" i="14"/>
  <c r="F1699" i="14"/>
  <c r="F1713" i="14"/>
  <c r="F1729" i="14"/>
  <c r="F1745" i="14"/>
  <c r="F1761" i="14"/>
  <c r="F1777" i="14"/>
  <c r="F1793" i="14"/>
  <c r="F1789" i="14"/>
  <c r="F1714" i="14"/>
  <c r="F1730" i="14"/>
  <c r="F1666" i="14"/>
  <c r="F1704" i="14"/>
  <c r="F1720" i="14"/>
  <c r="F1736" i="14"/>
  <c r="F1752" i="14"/>
  <c r="F1768" i="14"/>
  <c r="F1784" i="14"/>
  <c r="F1746" i="14"/>
  <c r="F1618" i="14"/>
  <c r="F1682" i="14"/>
  <c r="F1658" i="14"/>
  <c r="F1676" i="14"/>
  <c r="F1697" i="14"/>
  <c r="F1718" i="14"/>
  <c r="F1734" i="14"/>
  <c r="F1750" i="14"/>
  <c r="F1766" i="14"/>
  <c r="F1782" i="14"/>
  <c r="F1798" i="14"/>
  <c r="F1671" i="14"/>
  <c r="F1702" i="14"/>
  <c r="F1709" i="14"/>
  <c r="F1725" i="14"/>
  <c r="F1741" i="14"/>
  <c r="F1757" i="14"/>
  <c r="F1773" i="14"/>
  <c r="F1805" i="14"/>
  <c r="F1690" i="14"/>
  <c r="F1796" i="14"/>
  <c r="F1762" i="14"/>
  <c r="F1667" i="14"/>
  <c r="F1695" i="14"/>
  <c r="F1700" i="14"/>
  <c r="F1707" i="14"/>
  <c r="F1723" i="14"/>
  <c r="F1739" i="14"/>
  <c r="F1755" i="14"/>
  <c r="F1803" i="14"/>
  <c r="F1570" i="14"/>
  <c r="F1794" i="14"/>
  <c r="F1733" i="14"/>
  <c r="F1703" i="14"/>
  <c r="F1648" i="14"/>
  <c r="F1743" i="14"/>
  <c r="F1797" i="14"/>
  <c r="F1790" i="14"/>
  <c r="F1799" i="14"/>
  <c r="F1584" i="14"/>
  <c r="F1419" i="14"/>
  <c r="F1403" i="14"/>
  <c r="F1413" i="14"/>
  <c r="F1474" i="14"/>
  <c r="F1592" i="14"/>
  <c r="F1371" i="14"/>
  <c r="F1483" i="14"/>
  <c r="F1115" i="14"/>
  <c r="F1198" i="14"/>
  <c r="F1362" i="14"/>
  <c r="F1167" i="14"/>
  <c r="F1196" i="14"/>
  <c r="F1721" i="14"/>
  <c r="F1737" i="14"/>
  <c r="F1691" i="14"/>
  <c r="F1701" i="14"/>
  <c r="F1663" i="14"/>
  <c r="F1662" i="14"/>
  <c r="F1774" i="14"/>
  <c r="F1783" i="14"/>
  <c r="F1508" i="14"/>
  <c r="F1405" i="14"/>
  <c r="F1568" i="14"/>
  <c r="F1389" i="14"/>
  <c r="F1451" i="14"/>
  <c r="F1461" i="14"/>
  <c r="F1567" i="14"/>
  <c r="F1344" i="14"/>
  <c r="F1357" i="14"/>
  <c r="F1520" i="14"/>
  <c r="F1496" i="14"/>
  <c r="F1192" i="14"/>
  <c r="F1368" i="14"/>
  <c r="F1402" i="14"/>
  <c r="F1256" i="14"/>
  <c r="F1397" i="14"/>
  <c r="F1185" i="14"/>
  <c r="F1255" i="14"/>
  <c r="F1708" i="14"/>
  <c r="F1719" i="14"/>
  <c r="F1749" i="14"/>
  <c r="F1678" i="14"/>
  <c r="F1764" i="14"/>
  <c r="F1630" i="14"/>
  <c r="F1727" i="14"/>
  <c r="F1758" i="14"/>
  <c r="F1767" i="14"/>
  <c r="F1391" i="14"/>
  <c r="F1490" i="14"/>
  <c r="F1552" i="14"/>
  <c r="F1376" i="14"/>
  <c r="F1525" i="14"/>
  <c r="F1360" i="14"/>
  <c r="F1437" i="14"/>
  <c r="F1450" i="14"/>
  <c r="F1319" i="14"/>
  <c r="F1292" i="14"/>
  <c r="F1475" i="14"/>
  <c r="F1229" i="14"/>
  <c r="F1283" i="14"/>
  <c r="F1172" i="14"/>
  <c r="F1706" i="14"/>
  <c r="F1724" i="14"/>
  <c r="F1610" i="14"/>
  <c r="F1640" i="14"/>
  <c r="F1647" i="14"/>
  <c r="F1742" i="14"/>
  <c r="F1378" i="14"/>
  <c r="F1545" i="14"/>
  <c r="F1363" i="14"/>
  <c r="F1476" i="14"/>
  <c r="F1424" i="14"/>
  <c r="F1562" i="14"/>
  <c r="F1444" i="14"/>
  <c r="F1491" i="14"/>
  <c r="F1480" i="14"/>
  <c r="F1352" i="14"/>
  <c r="F1215" i="14"/>
  <c r="F1303" i="14"/>
  <c r="F1160" i="14"/>
  <c r="F1209" i="14"/>
  <c r="F1331" i="14"/>
  <c r="F1137" i="14"/>
  <c r="F1170" i="14"/>
  <c r="F1239" i="14"/>
  <c r="F1004" i="14"/>
  <c r="F911" i="14"/>
  <c r="F1770" i="14"/>
  <c r="F1581" i="14"/>
  <c r="F1748" i="14"/>
  <c r="F1601" i="14"/>
  <c r="F1629" i="14"/>
  <c r="F1711" i="14"/>
  <c r="F1645" i="14"/>
  <c r="F1679" i="14"/>
  <c r="F1582" i="14"/>
  <c r="F1429" i="14"/>
  <c r="F1387" i="14"/>
  <c r="F1423" i="14"/>
  <c r="F1455" i="14"/>
  <c r="F1459" i="14"/>
  <c r="F1298" i="14"/>
  <c r="F1365" i="14"/>
  <c r="F1472" i="14"/>
  <c r="F1197" i="14"/>
  <c r="F1325" i="14"/>
  <c r="F1412" i="14"/>
  <c r="F1267" i="14"/>
  <c r="F1754" i="14"/>
  <c r="F1560" i="14"/>
  <c r="F1569" i="14"/>
  <c r="F1590" i="14"/>
  <c r="F1692" i="14"/>
  <c r="F1566" i="14"/>
  <c r="F1608" i="14"/>
  <c r="F1626" i="14"/>
  <c r="F1772" i="14"/>
  <c r="F1717" i="14"/>
  <c r="F1726" i="14"/>
  <c r="F1665" i="14"/>
  <c r="F1339" i="14"/>
  <c r="F1418" i="14"/>
  <c r="F1426" i="14"/>
  <c r="F1373" i="14"/>
  <c r="F1507" i="14"/>
  <c r="F1534" i="14"/>
  <c r="F1443" i="14"/>
  <c r="F1464" i="14"/>
  <c r="F1231" i="14"/>
  <c r="F1354" i="14"/>
  <c r="F1290" i="14"/>
  <c r="F1456" i="14"/>
  <c r="F1306" i="14"/>
  <c r="F1295" i="14"/>
  <c r="F1162" i="14"/>
  <c r="F1223" i="14"/>
  <c r="F1111" i="14"/>
  <c r="F874" i="14"/>
  <c r="F1110" i="14"/>
  <c r="F1019" i="14"/>
  <c r="F915" i="14"/>
  <c r="F982" i="14"/>
  <c r="F974" i="14"/>
  <c r="F776" i="14"/>
  <c r="F1047" i="14"/>
  <c r="F980" i="14"/>
  <c r="F812" i="14"/>
  <c r="F783" i="14"/>
  <c r="F887" i="14"/>
  <c r="F726" i="14"/>
  <c r="F772" i="14"/>
  <c r="F857" i="14"/>
  <c r="F1686" i="14"/>
  <c r="F1546" i="14"/>
  <c r="F1732" i="14"/>
  <c r="F1558" i="14"/>
  <c r="F1617" i="14"/>
  <c r="F1710" i="14"/>
  <c r="F1359" i="14"/>
  <c r="F1386" i="14"/>
  <c r="F1498" i="14"/>
  <c r="F1529" i="14"/>
  <c r="F1469" i="14"/>
  <c r="F1380" i="14"/>
  <c r="F1149" i="14"/>
  <c r="F1349" i="14"/>
  <c r="F1251" i="14"/>
  <c r="F1152" i="14"/>
  <c r="F1685" i="14"/>
  <c r="F1806" i="14"/>
  <c r="F1544" i="14"/>
  <c r="F1600" i="14"/>
  <c r="F1670" i="14"/>
  <c r="F1565" i="14"/>
  <c r="F1661" i="14"/>
  <c r="F1696" i="14"/>
  <c r="F1642" i="14"/>
  <c r="F1512" i="14"/>
  <c r="F1348" i="14"/>
  <c r="F1597" i="14"/>
  <c r="F1347" i="14"/>
  <c r="F1517" i="14"/>
  <c r="F1526" i="14"/>
  <c r="F1445" i="14"/>
  <c r="F1392" i="14"/>
  <c r="F1448" i="14"/>
  <c r="F1313" i="14"/>
  <c r="F1304" i="14"/>
  <c r="F1427" i="14"/>
  <c r="F1242" i="14"/>
  <c r="F1342" i="14"/>
  <c r="F1315" i="14"/>
  <c r="F1127" i="14"/>
  <c r="F1106" i="14"/>
  <c r="F1207" i="14"/>
  <c r="F1154" i="14"/>
  <c r="F1193" i="14"/>
  <c r="F990" i="14"/>
  <c r="F1785" i="14"/>
  <c r="F1781" i="14"/>
  <c r="F1681" i="14"/>
  <c r="F1738" i="14"/>
  <c r="F1677" i="14"/>
  <c r="F1716" i="14"/>
  <c r="F1492" i="14"/>
  <c r="F1578" i="14"/>
  <c r="F1638" i="14"/>
  <c r="F1807" i="14"/>
  <c r="F1554" i="14"/>
  <c r="F1576" i="14"/>
  <c r="F1616" i="14"/>
  <c r="F1633" i="14"/>
  <c r="F1509" i="14"/>
  <c r="F1488" i="14"/>
  <c r="F1346" i="14"/>
  <c r="F1460" i="14"/>
  <c r="F1514" i="14"/>
  <c r="F1355" i="14"/>
  <c r="F1379" i="14"/>
  <c r="F1293" i="14"/>
  <c r="F1282" i="14"/>
  <c r="F1214" i="14"/>
  <c r="F1279" i="14"/>
  <c r="F1311" i="14"/>
  <c r="F1458" i="14"/>
  <c r="F1235" i="14"/>
  <c r="F1260" i="14"/>
  <c r="F1088" i="14"/>
  <c r="F1122" i="14"/>
  <c r="F1133" i="14"/>
  <c r="F1094" i="14"/>
  <c r="F815" i="14"/>
  <c r="F1031" i="14"/>
  <c r="F1297" i="14"/>
  <c r="F1079" i="14"/>
  <c r="F901" i="14"/>
  <c r="F900" i="14"/>
  <c r="F1735" i="14"/>
  <c r="F1756" i="14"/>
  <c r="F1668" i="14"/>
  <c r="F1553" i="14"/>
  <c r="F1606" i="14"/>
  <c r="F1615" i="14"/>
  <c r="F1314" i="14"/>
  <c r="F1467" i="14"/>
  <c r="F1333" i="14"/>
  <c r="F1493" i="14"/>
  <c r="F1506" i="14"/>
  <c r="F1341" i="14"/>
  <c r="F1432" i="14"/>
  <c r="F1272" i="14"/>
  <c r="F1257" i="14"/>
  <c r="F1411" i="14"/>
  <c r="F1201" i="14"/>
  <c r="F1287" i="14"/>
  <c r="F1769" i="14"/>
  <c r="F1664" i="14"/>
  <c r="F1693" i="14"/>
  <c r="F1791" i="14"/>
  <c r="F1646" i="14"/>
  <c r="F1513" i="14"/>
  <c r="F1539" i="14"/>
  <c r="F1551" i="14"/>
  <c r="F1594" i="14"/>
  <c r="F1583" i="14"/>
  <c r="F1607" i="14"/>
  <c r="F1299" i="14"/>
  <c r="F1453" i="14"/>
  <c r="F1522" i="14"/>
  <c r="F1537" i="14"/>
  <c r="F1410" i="14"/>
  <c r="F1485" i="14"/>
  <c r="F1407" i="14"/>
  <c r="F1336" i="14"/>
  <c r="F1327" i="14"/>
  <c r="F1258" i="14"/>
  <c r="F1230" i="14"/>
  <c r="F1308" i="14"/>
  <c r="F1322" i="14"/>
  <c r="F1442" i="14"/>
  <c r="F1276" i="14"/>
  <c r="F1219" i="14"/>
  <c r="F1244" i="14"/>
  <c r="F1169" i="14"/>
  <c r="F1096" i="14"/>
  <c r="F1112" i="14"/>
  <c r="F1021" i="14"/>
  <c r="F999" i="14"/>
  <c r="F1128" i="14"/>
  <c r="F1058" i="14"/>
  <c r="F965" i="14"/>
  <c r="F996" i="14"/>
  <c r="F852" i="14"/>
  <c r="F805" i="14"/>
  <c r="F932" i="14"/>
  <c r="F869" i="14"/>
  <c r="F947" i="14"/>
  <c r="F669" i="14"/>
  <c r="F774" i="14"/>
  <c r="F942" i="14"/>
  <c r="F855" i="14"/>
  <c r="F1698" i="14"/>
  <c r="F1705" i="14"/>
  <c r="F1802" i="14"/>
  <c r="F1649" i="14"/>
  <c r="F1639" i="14"/>
  <c r="F1524" i="14"/>
  <c r="F1585" i="14"/>
  <c r="F1656" i="14"/>
  <c r="F1440" i="14"/>
  <c r="F1519" i="14"/>
  <c r="F1375" i="14"/>
  <c r="F1471" i="14"/>
  <c r="F1381" i="14"/>
  <c r="F1324" i="14"/>
  <c r="F1416" i="14"/>
  <c r="F1245" i="14"/>
  <c r="F1320" i="14"/>
  <c r="F1482" i="14"/>
  <c r="F1477" i="14"/>
  <c r="F1241" i="14"/>
  <c r="F1240" i="14"/>
  <c r="F1288" i="14"/>
  <c r="F1277" i="14"/>
  <c r="F1250" i="14"/>
  <c r="F1274" i="14"/>
  <c r="F1099" i="14"/>
  <c r="F1026" i="14"/>
  <c r="F1113" i="14"/>
  <c r="F1104" i="14"/>
  <c r="F1801" i="14"/>
  <c r="F1631" i="14"/>
  <c r="F1775" i="14"/>
  <c r="F1599" i="14"/>
  <c r="F1655" i="14"/>
  <c r="F1574" i="14"/>
  <c r="F1632" i="14"/>
  <c r="F1428" i="14"/>
  <c r="F1504" i="14"/>
  <c r="F1527" i="14"/>
  <c r="F1622" i="14"/>
  <c r="F1434" i="14"/>
  <c r="F1218" i="14"/>
  <c r="F1309" i="14"/>
  <c r="F1163" i="14"/>
  <c r="F1226" i="14"/>
  <c r="F1266" i="14"/>
  <c r="F1265" i="14"/>
  <c r="F1263" i="14"/>
  <c r="F1249" i="14"/>
  <c r="F1261" i="14"/>
  <c r="F1203" i="14"/>
  <c r="F1089" i="14"/>
  <c r="F1228" i="14"/>
  <c r="F1151" i="14"/>
  <c r="F1095" i="14"/>
  <c r="F1042" i="14"/>
  <c r="F1722" i="14"/>
  <c r="F1694" i="14"/>
  <c r="F1765" i="14"/>
  <c r="F1654" i="14"/>
  <c r="F1786" i="14"/>
  <c r="F1614" i="14"/>
  <c r="F1623" i="14"/>
  <c r="F1466" i="14"/>
  <c r="F1499" i="14"/>
  <c r="F1515" i="14"/>
  <c r="F1435" i="14"/>
  <c r="F1421" i="14"/>
  <c r="F1501" i="14"/>
  <c r="F1234" i="14"/>
  <c r="F1400" i="14"/>
  <c r="F1126" i="14"/>
  <c r="F1213" i="14"/>
  <c r="F1224" i="14"/>
  <c r="F1157" i="14"/>
  <c r="F1056" i="14"/>
  <c r="F1005" i="14"/>
  <c r="F1024" i="14"/>
  <c r="F1684" i="14"/>
  <c r="F1804" i="14"/>
  <c r="F1753" i="14"/>
  <c r="F1788" i="14"/>
  <c r="F1759" i="14"/>
  <c r="F1598" i="14"/>
  <c r="F1549" i="14"/>
  <c r="F1624" i="14"/>
  <c r="F1364" i="14"/>
  <c r="F1439" i="14"/>
  <c r="F1503" i="14"/>
  <c r="F1396" i="14"/>
  <c r="F1408" i="14"/>
  <c r="F1394" i="14"/>
  <c r="F1329" i="14"/>
  <c r="F1246" i="14"/>
  <c r="F1165" i="14"/>
  <c r="F1326" i="14"/>
  <c r="F1199" i="14"/>
  <c r="F1225" i="14"/>
  <c r="F1210" i="14"/>
  <c r="F1208" i="14"/>
  <c r="F1155" i="14"/>
  <c r="F1187" i="14"/>
  <c r="F1212" i="14"/>
  <c r="F1015" i="14"/>
  <c r="F1202" i="14"/>
  <c r="F1780" i="14"/>
  <c r="F1740" i="14"/>
  <c r="F1751" i="14"/>
  <c r="F1680" i="14"/>
  <c r="F1613" i="14"/>
  <c r="F1536" i="14"/>
  <c r="F1487" i="14"/>
  <c r="F1395" i="14"/>
  <c r="F1370" i="14"/>
  <c r="F1233" i="14"/>
  <c r="F1384" i="14"/>
  <c r="F1281" i="14"/>
  <c r="F1078" i="14"/>
  <c r="F978" i="14"/>
  <c r="F1051" i="14"/>
  <c r="F951" i="14"/>
  <c r="F1048" i="14"/>
  <c r="F835" i="14"/>
  <c r="F703" i="14"/>
  <c r="F894" i="14"/>
  <c r="F816" i="14"/>
  <c r="F723" i="14"/>
  <c r="F646" i="14"/>
  <c r="F240" i="14"/>
  <c r="F729" i="14"/>
  <c r="F579" i="14"/>
  <c r="F363" i="14"/>
  <c r="F973" i="14"/>
  <c r="F1073" i="14"/>
  <c r="F851" i="14"/>
  <c r="F1032" i="14"/>
  <c r="F995" i="14"/>
  <c r="F885" i="14"/>
  <c r="F883" i="14"/>
  <c r="F824" i="14"/>
  <c r="F919" i="14"/>
  <c r="F790" i="14"/>
  <c r="F902" i="14"/>
  <c r="F622" i="14"/>
  <c r="F623" i="14"/>
  <c r="F700" i="14"/>
  <c r="F577" i="14"/>
  <c r="F621" i="14"/>
  <c r="F573" i="14"/>
  <c r="F558" i="14"/>
  <c r="F526" i="14"/>
  <c r="F451" i="14"/>
  <c r="F396" i="14"/>
  <c r="F385" i="14"/>
  <c r="F353" i="14"/>
  <c r="F515" i="14"/>
  <c r="F1186" i="14"/>
  <c r="F1194" i="14"/>
  <c r="F1014" i="14"/>
  <c r="F1063" i="14"/>
  <c r="F1030" i="14"/>
  <c r="F998" i="14"/>
  <c r="F1035" i="14"/>
  <c r="F879" i="14"/>
  <c r="F1016" i="14"/>
  <c r="F943" i="14"/>
  <c r="F728" i="14"/>
  <c r="F878" i="14"/>
  <c r="F767" i="14"/>
  <c r="F684" i="14"/>
  <c r="F713" i="14"/>
  <c r="F498" i="14"/>
  <c r="F589" i="14"/>
  <c r="F639" i="14"/>
  <c r="F559" i="14"/>
  <c r="F539" i="14"/>
  <c r="F425" i="14"/>
  <c r="F503" i="14"/>
  <c r="F492" i="14"/>
  <c r="F391" i="14"/>
  <c r="F564" i="14"/>
  <c r="F538" i="14"/>
  <c r="F426" i="14"/>
  <c r="F407" i="14"/>
  <c r="F290" i="14"/>
  <c r="F209" i="14"/>
  <c r="F337" i="14"/>
  <c r="F197" i="14"/>
  <c r="F336" i="14"/>
  <c r="F1168" i="14"/>
  <c r="F797" i="14"/>
  <c r="F1007" i="14"/>
  <c r="F963" i="14"/>
  <c r="F837" i="14"/>
  <c r="F868" i="14"/>
  <c r="F931" i="14"/>
  <c r="F795" i="14"/>
  <c r="F862" i="14"/>
  <c r="F903" i="14"/>
  <c r="F656" i="14"/>
  <c r="F760" i="14"/>
  <c r="F854" i="14"/>
  <c r="F598" i="14"/>
  <c r="F523" i="14"/>
  <c r="F596" i="14"/>
  <c r="F575" i="14"/>
  <c r="F552" i="14"/>
  <c r="F377" i="14"/>
  <c r="F474" i="14"/>
  <c r="F590" i="14"/>
  <c r="F380" i="14"/>
  <c r="F508" i="14"/>
  <c r="F444" i="14"/>
  <c r="F271" i="14"/>
  <c r="F432" i="14"/>
  <c r="F176" i="14"/>
  <c r="F232" i="14"/>
  <c r="F305" i="14"/>
  <c r="F41" i="14"/>
  <c r="F245" i="14"/>
  <c r="F57" i="14"/>
  <c r="F152" i="14"/>
  <c r="F90" i="14"/>
  <c r="F71" i="14"/>
  <c r="F26" i="14"/>
  <c r="F34" i="14"/>
  <c r="F110" i="14"/>
  <c r="F147" i="14"/>
  <c r="F15" i="14"/>
  <c r="F24" i="14"/>
  <c r="F87" i="14"/>
  <c r="F295" i="14"/>
  <c r="F1191" i="14"/>
  <c r="F1101" i="14"/>
  <c r="F768" i="14"/>
  <c r="F1001" i="14"/>
  <c r="F948" i="14"/>
  <c r="F906" i="14"/>
  <c r="F787" i="14"/>
  <c r="F725" i="14"/>
  <c r="F751" i="14"/>
  <c r="F663" i="14"/>
  <c r="F697" i="14"/>
  <c r="F540" i="14"/>
  <c r="F449" i="14"/>
  <c r="F531" i="14"/>
  <c r="F574" i="14"/>
  <c r="F459" i="14"/>
  <c r="F349" i="14"/>
  <c r="F371" i="14"/>
  <c r="F501" i="14"/>
  <c r="F417" i="14"/>
  <c r="F416" i="14"/>
  <c r="F216" i="14"/>
  <c r="F306" i="14"/>
  <c r="F886" i="14"/>
  <c r="F1247" i="14"/>
  <c r="F1138" i="14"/>
  <c r="F969" i="14"/>
  <c r="F764" i="14"/>
  <c r="F895" i="14"/>
  <c r="F846" i="14"/>
  <c r="F735" i="14"/>
  <c r="F710" i="14"/>
  <c r="F638" i="14"/>
  <c r="F803" i="14"/>
  <c r="F640" i="14"/>
  <c r="F1012" i="14"/>
  <c r="F1085" i="14"/>
  <c r="F949" i="14"/>
  <c r="F997" i="14"/>
  <c r="F871" i="14"/>
  <c r="F699" i="14"/>
  <c r="F793" i="14"/>
  <c r="F838" i="14"/>
  <c r="F545" i="14"/>
  <c r="F670" i="14"/>
  <c r="F742" i="14"/>
  <c r="F712" i="14"/>
  <c r="F1062" i="14"/>
  <c r="F1090" i="14"/>
  <c r="F979" i="14"/>
  <c r="F989" i="14"/>
  <c r="F964" i="14"/>
  <c r="F715" i="14"/>
  <c r="F679" i="14"/>
  <c r="F665" i="14"/>
  <c r="F820" i="14"/>
  <c r="F612" i="14"/>
  <c r="F652" i="14"/>
  <c r="F582" i="14"/>
  <c r="F605" i="14"/>
  <c r="F561" i="14"/>
  <c r="F1136" i="14"/>
  <c r="F1040" i="14"/>
  <c r="F959" i="14"/>
  <c r="F975" i="14"/>
  <c r="F1069" i="14"/>
  <c r="F938" i="14"/>
  <c r="F937" i="14"/>
  <c r="F991" i="14"/>
  <c r="F732" i="14"/>
  <c r="F643" i="14"/>
  <c r="F719" i="14"/>
  <c r="F513" i="14"/>
  <c r="F628" i="14"/>
  <c r="F647" i="14"/>
  <c r="F696" i="14"/>
  <c r="F507" i="14"/>
  <c r="F522" i="14"/>
  <c r="F460" i="14"/>
  <c r="F985" i="14"/>
  <c r="F970" i="14"/>
  <c r="F899" i="14"/>
  <c r="F884" i="14"/>
  <c r="F870" i="14"/>
  <c r="F1097" i="14"/>
  <c r="F867" i="14"/>
  <c r="F616" i="14"/>
  <c r="F921" i="14"/>
  <c r="F792" i="14"/>
  <c r="F747" i="14"/>
  <c r="F755" i="14"/>
  <c r="F636" i="14"/>
  <c r="F497" i="14"/>
  <c r="F694" i="14"/>
  <c r="F475" i="14"/>
  <c r="F442" i="14"/>
  <c r="F481" i="14"/>
  <c r="F524" i="14"/>
  <c r="F427" i="14"/>
  <c r="F311" i="14"/>
  <c r="F319" i="14"/>
  <c r="F393" i="14"/>
  <c r="F338" i="14"/>
  <c r="F343" i="14"/>
  <c r="F351" i="14"/>
  <c r="F253" i="14"/>
  <c r="F50" i="14"/>
  <c r="F205" i="14"/>
  <c r="F387" i="14"/>
  <c r="F138" i="14"/>
  <c r="F32" i="14"/>
  <c r="F153" i="14"/>
  <c r="F237" i="14"/>
  <c r="F185" i="14"/>
  <c r="F1117" i="14"/>
  <c r="F916" i="14"/>
  <c r="F1053" i="14"/>
  <c r="F796" i="14"/>
  <c r="F848" i="14"/>
  <c r="F917" i="14"/>
  <c r="F822" i="14"/>
  <c r="F740" i="14"/>
  <c r="F607" i="14"/>
  <c r="F1143" i="14"/>
  <c r="F1217" i="14"/>
  <c r="F781" i="14"/>
  <c r="F840" i="14"/>
  <c r="F863" i="14"/>
  <c r="F981" i="14"/>
  <c r="F563" i="14"/>
  <c r="F629" i="14"/>
  <c r="F811" i="14"/>
  <c r="F905" i="14"/>
  <c r="F748" i="14"/>
  <c r="F739" i="14"/>
  <c r="F682" i="14"/>
  <c r="F490" i="14"/>
  <c r="F433" i="14"/>
  <c r="F455" i="14"/>
  <c r="F403" i="14"/>
  <c r="F1046" i="14"/>
  <c r="F1145" i="14"/>
  <c r="F1083" i="14"/>
  <c r="F853" i="14"/>
  <c r="F958" i="14"/>
  <c r="F1037" i="14"/>
  <c r="F828" i="14"/>
  <c r="F954" i="14"/>
  <c r="F788" i="14"/>
  <c r="F741" i="14"/>
  <c r="F731" i="14"/>
  <c r="F671" i="14"/>
  <c r="F1074" i="14"/>
  <c r="F927" i="14"/>
  <c r="F1057" i="14"/>
  <c r="F983" i="14"/>
  <c r="F763" i="14"/>
  <c r="F806" i="14"/>
  <c r="F761" i="14"/>
  <c r="F889" i="14"/>
  <c r="F693" i="14"/>
  <c r="F709" i="14"/>
  <c r="F678" i="14"/>
  <c r="F632" i="14"/>
  <c r="F1271" i="14"/>
  <c r="F1105" i="14"/>
  <c r="F1129" i="14"/>
  <c r="F1120" i="14"/>
  <c r="F1080" i="14"/>
  <c r="F1067" i="14"/>
  <c r="F858" i="14"/>
  <c r="F801" i="14"/>
  <c r="F799" i="14"/>
  <c r="F926" i="14"/>
  <c r="F744" i="14"/>
  <c r="F771" i="14"/>
  <c r="F675" i="14"/>
  <c r="F707" i="14"/>
  <c r="F637" i="14"/>
  <c r="F745" i="14"/>
  <c r="F655" i="14"/>
  <c r="F630" i="14"/>
  <c r="F662" i="14"/>
  <c r="F580" i="14"/>
  <c r="F471" i="14"/>
  <c r="F443" i="14"/>
  <c r="F423" i="14"/>
  <c r="F394" i="14"/>
  <c r="F412" i="14"/>
  <c r="F428" i="14"/>
  <c r="F378" i="14"/>
  <c r="F510" i="14"/>
  <c r="F318" i="14"/>
  <c r="F23" i="14"/>
  <c r="F128" i="14"/>
  <c r="F159" i="14"/>
  <c r="F89" i="14"/>
  <c r="F136" i="14"/>
  <c r="F97" i="14"/>
  <c r="F126" i="14"/>
  <c r="F168" i="14"/>
  <c r="F98" i="14"/>
  <c r="F82" i="14"/>
  <c r="F158" i="14"/>
  <c r="F296" i="14"/>
  <c r="F213" i="14"/>
  <c r="F154" i="14"/>
  <c r="F299" i="14"/>
  <c r="F278" i="14"/>
  <c r="F218" i="14"/>
  <c r="F270" i="14"/>
  <c r="F373" i="14"/>
  <c r="F614" i="14"/>
  <c r="F1072" i="14"/>
  <c r="F19" i="14"/>
  <c r="F163" i="14"/>
  <c r="F94" i="14"/>
  <c r="F120" i="14"/>
  <c r="F95" i="14"/>
  <c r="F106" i="14"/>
  <c r="F175" i="14"/>
  <c r="F231" i="14"/>
  <c r="F190" i="14"/>
  <c r="F225" i="14"/>
  <c r="F325" i="14"/>
  <c r="F238" i="14"/>
  <c r="F184" i="14"/>
  <c r="F419" i="14"/>
  <c r="F664" i="14"/>
  <c r="F777" i="14"/>
  <c r="F312" i="14"/>
  <c r="F263" i="14"/>
  <c r="F301" i="14"/>
  <c r="F310" i="14"/>
  <c r="F334" i="14"/>
  <c r="F457" i="14"/>
  <c r="F411" i="14"/>
  <c r="F687" i="14"/>
  <c r="F873" i="14"/>
  <c r="F169" i="14"/>
  <c r="F133" i="14"/>
  <c r="F254" i="14"/>
  <c r="F244" i="14"/>
  <c r="F35" i="14"/>
  <c r="F122" i="14"/>
  <c r="F31" i="14"/>
  <c r="F115" i="14"/>
  <c r="F123" i="14"/>
  <c r="F186" i="14"/>
  <c r="F224" i="14"/>
  <c r="F111" i="14"/>
  <c r="F230" i="14"/>
  <c r="F214" i="14"/>
  <c r="F287" i="14"/>
  <c r="F255" i="14"/>
  <c r="F362" i="14"/>
  <c r="F890" i="14"/>
  <c r="F5" i="14"/>
  <c r="F4" i="14"/>
  <c r="F6" i="14"/>
  <c r="F2" i="14"/>
  <c r="G1909" i="14" l="1" a="1"/>
  <c r="G1909" i="14" s="1"/>
  <c r="E1909" i="14" s="1"/>
  <c r="G1911" i="14" a="1"/>
  <c r="G1911" i="14" s="1"/>
  <c r="E1911" i="14" s="1"/>
  <c r="G1913" i="14" a="1"/>
  <c r="G1913" i="14" s="1"/>
  <c r="E1913" i="14" s="1"/>
  <c r="G1910" i="14" a="1"/>
  <c r="G1910" i="14" s="1"/>
  <c r="E1910" i="14" s="1"/>
  <c r="G1912" i="14" a="1"/>
  <c r="G1912" i="14" s="1"/>
  <c r="E1912" i="14" s="1"/>
  <c r="G1907" i="14" a="1"/>
  <c r="G1907" i="14" s="1"/>
  <c r="E1907" i="14" s="1"/>
  <c r="G1904" i="14" a="1"/>
  <c r="G1904" i="14" s="1"/>
  <c r="E1904" i="14" s="1"/>
  <c r="G1905" i="14" a="1"/>
  <c r="G1905" i="14" s="1"/>
  <c r="E1905" i="14" s="1"/>
  <c r="G1906" i="14" a="1"/>
  <c r="G1906" i="14" s="1"/>
  <c r="E1906" i="14" s="1"/>
  <c r="G1908" i="14" a="1"/>
  <c r="G1908" i="14" s="1"/>
  <c r="E1908" i="14" s="1"/>
  <c r="G1895" i="14" a="1"/>
  <c r="G1895" i="14" s="1"/>
  <c r="E1895" i="14" s="1"/>
  <c r="G1897" i="14" a="1"/>
  <c r="G1897" i="14" s="1"/>
  <c r="E1897" i="14" s="1"/>
  <c r="G1894" i="14" a="1"/>
  <c r="G1894" i="14" s="1"/>
  <c r="E1894" i="14" s="1"/>
  <c r="G1896" i="14" a="1"/>
  <c r="G1896" i="14" s="1"/>
  <c r="E1896" i="14" s="1"/>
  <c r="G1898" i="14" a="1"/>
  <c r="G1898" i="14" s="1"/>
  <c r="E1898" i="14" s="1"/>
  <c r="G1903" i="14" a="1"/>
  <c r="G1903" i="14" s="1"/>
  <c r="E1903" i="14" s="1"/>
  <c r="G1901" i="14" a="1"/>
  <c r="G1901" i="14" s="1"/>
  <c r="E1901" i="14" s="1"/>
  <c r="G1902" i="14" a="1"/>
  <c r="G1902" i="14" s="1"/>
  <c r="E1902" i="14" s="1"/>
  <c r="G1900" i="14" a="1"/>
  <c r="G1900" i="14" s="1"/>
  <c r="E1900" i="14" s="1"/>
  <c r="G1899" i="14" a="1"/>
  <c r="G1899" i="14" s="1"/>
  <c r="E1899" i="14" s="1"/>
  <c r="G1889" i="14" a="1"/>
  <c r="G1889" i="14" s="1"/>
  <c r="E1889" i="14" s="1"/>
  <c r="G1893" i="14" a="1"/>
  <c r="G1893" i="14" s="1"/>
  <c r="E1893" i="14" s="1"/>
  <c r="G1890" i="14" a="1"/>
  <c r="G1890" i="14" s="1"/>
  <c r="E1890" i="14" s="1"/>
  <c r="G1892" i="14" a="1"/>
  <c r="G1892" i="14" s="1"/>
  <c r="E1892" i="14" s="1"/>
  <c r="G1891" i="14" a="1"/>
  <c r="G1891" i="14" s="1"/>
  <c r="E1891" i="14" s="1"/>
  <c r="G1886" i="14" a="1"/>
  <c r="G1886" i="14" s="1"/>
  <c r="E1886" i="14" s="1"/>
  <c r="G1885" i="14" a="1"/>
  <c r="G1885" i="14" s="1"/>
  <c r="E1885" i="14" s="1"/>
  <c r="G1884" i="14" a="1"/>
  <c r="G1884" i="14" s="1"/>
  <c r="E1884" i="14" s="1"/>
  <c r="G1888" i="14" a="1"/>
  <c r="G1888" i="14" s="1"/>
  <c r="E1888" i="14" s="1"/>
  <c r="G1887" i="14" a="1"/>
  <c r="G1887" i="14" s="1"/>
  <c r="E1887" i="14" s="1"/>
  <c r="G1883" i="14" a="1"/>
  <c r="G1883" i="14" s="1"/>
  <c r="E1883" i="14" s="1"/>
  <c r="G1881" i="14" a="1"/>
  <c r="G1881" i="14" s="1"/>
  <c r="E1881" i="14" s="1"/>
  <c r="G1880" i="14" a="1"/>
  <c r="G1880" i="14" s="1"/>
  <c r="E1880" i="14" s="1"/>
  <c r="G1882" i="14" a="1"/>
  <c r="G1882" i="14" s="1"/>
  <c r="E1882" i="14" s="1"/>
  <c r="G1879" i="14" a="1"/>
  <c r="G1879" i="14" s="1"/>
  <c r="E1879" i="14" s="1"/>
  <c r="G1874" i="14" a="1"/>
  <c r="G1874" i="14" s="1"/>
  <c r="E1874" i="14" s="1"/>
  <c r="G1875" i="14" a="1"/>
  <c r="G1875" i="14" s="1"/>
  <c r="E1875" i="14" s="1"/>
  <c r="G1876" i="14" a="1"/>
  <c r="G1876" i="14" s="1"/>
  <c r="E1876" i="14" s="1"/>
  <c r="G1877" i="14" a="1"/>
  <c r="G1877" i="14" s="1"/>
  <c r="E1877" i="14" s="1"/>
  <c r="G1878" i="14" a="1"/>
  <c r="G1878" i="14" s="1"/>
  <c r="E1878" i="14" s="1"/>
  <c r="G1873" i="14" a="1"/>
  <c r="G1873" i="14" s="1"/>
  <c r="E1873" i="14" s="1"/>
  <c r="G1871" i="14" a="1"/>
  <c r="G1871" i="14" s="1"/>
  <c r="E1871" i="14" s="1"/>
  <c r="G1872" i="14" a="1"/>
  <c r="G1872" i="14" s="1"/>
  <c r="E1872" i="14" s="1"/>
  <c r="G1870" i="14" a="1"/>
  <c r="G1870" i="14" s="1"/>
  <c r="E1870" i="14" s="1"/>
  <c r="G1869" i="14" a="1"/>
  <c r="G1869" i="14" s="1"/>
  <c r="E1869" i="14" s="1"/>
  <c r="G1867" i="14" a="1"/>
  <c r="G1867" i="14" s="1"/>
  <c r="E1867" i="14" s="1"/>
  <c r="G1868" i="14" a="1"/>
  <c r="G1868" i="14" s="1"/>
  <c r="E1868" i="14" s="1"/>
  <c r="G1866" i="14" a="1"/>
  <c r="G1866" i="14" s="1"/>
  <c r="E1866" i="14" s="1"/>
  <c r="G1865" i="14" a="1"/>
  <c r="G1865" i="14" s="1"/>
  <c r="E1865" i="14" s="1"/>
  <c r="G1864" i="14" a="1"/>
  <c r="G1864" i="14" s="1"/>
  <c r="E1864" i="14" s="1"/>
  <c r="G1862" i="14" a="1"/>
  <c r="G1862" i="14" s="1"/>
  <c r="E1862" i="14" s="1"/>
  <c r="G1860" i="14" a="1"/>
  <c r="G1860" i="14" s="1"/>
  <c r="E1860" i="14" s="1"/>
  <c r="G1861" i="14" a="1"/>
  <c r="G1861" i="14" s="1"/>
  <c r="E1861" i="14" s="1"/>
  <c r="G1863" i="14" a="1"/>
  <c r="G1863" i="14" s="1"/>
  <c r="E1863" i="14" s="1"/>
  <c r="G1859" i="14" a="1"/>
  <c r="G1859" i="14" s="1"/>
  <c r="E1859" i="14" s="1"/>
  <c r="G1857" i="14" a="1"/>
  <c r="G1857" i="14" s="1"/>
  <c r="E1857" i="14" s="1"/>
  <c r="G1858" i="14" a="1"/>
  <c r="G1858" i="14" s="1"/>
  <c r="E1858" i="14" s="1"/>
  <c r="G1856" i="14" a="1"/>
  <c r="G1856" i="14" s="1"/>
  <c r="E1856" i="14" s="1"/>
  <c r="G1855" i="14" a="1"/>
  <c r="G1855" i="14" s="1"/>
  <c r="E1855" i="14" s="1"/>
  <c r="G1852" i="14" a="1"/>
  <c r="G1852" i="14" s="1"/>
  <c r="E1852" i="14" s="1"/>
  <c r="G1853" i="14" a="1"/>
  <c r="G1853" i="14" s="1"/>
  <c r="E1853" i="14" s="1"/>
  <c r="G1854" i="14" a="1"/>
  <c r="G1854" i="14" s="1"/>
  <c r="E1854" i="14" s="1"/>
  <c r="G1851" i="14" a="1"/>
  <c r="G1851" i="14" s="1"/>
  <c r="E1851" i="14" s="1"/>
  <c r="G1850" i="14" a="1"/>
  <c r="G1850" i="14" s="1"/>
  <c r="E1850" i="14" s="1"/>
  <c r="G1849" i="14" a="1"/>
  <c r="G1849" i="14" s="1"/>
  <c r="E1849" i="14" s="1"/>
  <c r="G1846" i="14" a="1"/>
  <c r="G1846" i="14" s="1"/>
  <c r="E1846" i="14" s="1"/>
  <c r="G1845" i="14" a="1"/>
  <c r="G1845" i="14" s="1"/>
  <c r="E1845" i="14" s="1"/>
  <c r="G1848" i="14" a="1"/>
  <c r="G1848" i="14" s="1"/>
  <c r="E1848" i="14" s="1"/>
  <c r="G1847" i="14" a="1"/>
  <c r="G1847" i="14" s="1"/>
  <c r="E1847" i="14" s="1"/>
  <c r="G1843" i="14" a="1"/>
  <c r="G1843" i="14" s="1"/>
  <c r="E1843" i="14" s="1"/>
  <c r="G1844" i="14" a="1"/>
  <c r="G1844" i="14" s="1"/>
  <c r="E1844" i="14" s="1"/>
  <c r="G1842" i="14" a="1"/>
  <c r="G1842" i="14" s="1"/>
  <c r="E1842" i="14" s="1"/>
  <c r="G1840" i="14" a="1"/>
  <c r="G1840" i="14" s="1"/>
  <c r="E1840" i="14" s="1"/>
  <c r="G1841" i="14" a="1"/>
  <c r="G1841" i="14" s="1"/>
  <c r="E1841" i="14" s="1"/>
  <c r="G1838" i="14" a="1"/>
  <c r="G1838" i="14" s="1"/>
  <c r="E1838" i="14" s="1"/>
  <c r="G1839" i="14" a="1"/>
  <c r="G1839" i="14" s="1"/>
  <c r="E1839" i="14" s="1"/>
  <c r="G1837" i="14" a="1"/>
  <c r="G1837" i="14" s="1"/>
  <c r="E1837" i="14" s="1"/>
  <c r="G1835" i="14" a="1"/>
  <c r="G1835" i="14" s="1"/>
  <c r="E1835" i="14" s="1"/>
  <c r="G1836" i="14" a="1"/>
  <c r="G1836" i="14" s="1"/>
  <c r="E1836" i="14" s="1"/>
  <c r="G1834" i="14" a="1"/>
  <c r="G1834" i="14" s="1"/>
  <c r="E1834" i="14" s="1"/>
  <c r="G1833" i="14" a="1"/>
  <c r="G1833" i="14" s="1"/>
  <c r="E1833" i="14" s="1"/>
  <c r="G1830" i="14" a="1"/>
  <c r="G1830" i="14" s="1"/>
  <c r="E1830" i="14" s="1"/>
  <c r="G1831" i="14" a="1"/>
  <c r="G1831" i="14" s="1"/>
  <c r="E1831" i="14" s="1"/>
  <c r="G1832" i="14" a="1"/>
  <c r="G1832" i="14" s="1"/>
  <c r="E1832" i="14" s="1"/>
  <c r="G1829" i="14" a="1"/>
  <c r="G1829" i="14" s="1"/>
  <c r="E1829" i="14" s="1"/>
  <c r="G1828" i="14" a="1"/>
  <c r="G1828" i="14" s="1"/>
  <c r="E1828" i="14" s="1"/>
  <c r="G1827" i="14" a="1"/>
  <c r="G1827" i="14" s="1"/>
  <c r="E1827" i="14" s="1"/>
  <c r="G1826" i="14" a="1"/>
  <c r="G1826" i="14" s="1"/>
  <c r="E1826" i="14" s="1"/>
  <c r="G1825" i="14" a="1"/>
  <c r="G1825" i="14" s="1"/>
  <c r="E1825" i="14" s="1"/>
  <c r="G1824" i="14" a="1"/>
  <c r="G1824" i="14" s="1"/>
  <c r="E1824" i="14" s="1"/>
  <c r="G1823" i="14" a="1"/>
  <c r="G1823" i="14" s="1"/>
  <c r="E1823" i="14" s="1"/>
  <c r="G1822" i="14" a="1"/>
  <c r="G1822" i="14" s="1"/>
  <c r="E1822" i="14" s="1"/>
  <c r="G1821" i="14" a="1"/>
  <c r="G1821" i="14" s="1"/>
  <c r="E1821" i="14" s="1"/>
  <c r="G1819" i="14" a="1"/>
  <c r="G1819" i="14" s="1"/>
  <c r="E1819" i="14" s="1"/>
  <c r="G1820" i="14" a="1"/>
  <c r="G1820" i="14" s="1"/>
  <c r="E1820" i="14" s="1"/>
  <c r="G1818" i="14" a="1"/>
  <c r="G1818" i="14" s="1"/>
  <c r="E1818" i="14" s="1"/>
  <c r="G1817" i="14" a="1"/>
  <c r="G1817" i="14" s="1"/>
  <c r="E1817" i="14" s="1"/>
  <c r="G1816" i="14" a="1"/>
  <c r="G1816" i="14" s="1"/>
  <c r="E1816" i="14" s="1"/>
  <c r="G1814" i="14" a="1"/>
  <c r="G1814" i="14" s="1"/>
  <c r="E1814" i="14" s="1"/>
  <c r="G1815" i="14" a="1"/>
  <c r="G1815" i="14" s="1"/>
  <c r="E1815" i="14" s="1"/>
  <c r="G1813" i="14" a="1"/>
  <c r="G1813" i="14" s="1"/>
  <c r="E1813" i="14" s="1"/>
  <c r="G1811" i="14" a="1"/>
  <c r="G1811" i="14" s="1"/>
  <c r="E1811" i="14" s="1"/>
  <c r="G1812" i="14" a="1"/>
  <c r="G1812" i="14" s="1"/>
  <c r="E1812" i="14" s="1"/>
  <c r="G1810" i="14" a="1"/>
  <c r="G1810" i="14" s="1"/>
  <c r="E1810" i="14" s="1"/>
  <c r="G1808" i="14" a="1"/>
  <c r="G1808" i="14" s="1"/>
  <c r="E1808" i="14" s="1"/>
  <c r="G1809" i="14" a="1"/>
  <c r="G1809" i="14" s="1"/>
  <c r="E1809" i="14" s="1"/>
  <c r="G8" i="14" a="1"/>
  <c r="G8" i="14" s="1"/>
  <c r="G12" i="14" a="1"/>
  <c r="G12" i="14" s="1"/>
  <c r="G7" i="14" a="1"/>
  <c r="G7" i="14" s="1"/>
  <c r="G9" i="14" a="1"/>
  <c r="G9" i="14" s="1"/>
  <c r="G1469" i="14" a="1"/>
  <c r="G1469" i="14" s="1"/>
  <c r="E1469" i="14" s="1"/>
  <c r="G1468" i="14" a="1"/>
  <c r="G1468" i="14" s="1"/>
  <c r="E1468" i="14" s="1"/>
  <c r="G1486" i="14" a="1"/>
  <c r="G1486" i="14" s="1"/>
  <c r="E1486" i="14" s="1"/>
  <c r="G1487" i="14" a="1"/>
  <c r="G1487" i="14" s="1"/>
  <c r="E1487" i="14" s="1"/>
  <c r="G1147" i="14" a="1"/>
  <c r="G1147" i="14" s="1"/>
  <c r="E1147" i="14" s="1"/>
  <c r="G1146" i="14" a="1"/>
  <c r="G1146" i="14" s="1"/>
  <c r="E1146" i="14" s="1"/>
  <c r="G172" i="14" a="1"/>
  <c r="G172" i="14" s="1"/>
  <c r="E172" i="14" s="1"/>
  <c r="G173" i="14" a="1"/>
  <c r="G173" i="14" s="1"/>
  <c r="E173" i="14" s="1"/>
  <c r="G115" i="14" a="1"/>
  <c r="G115" i="14" s="1"/>
  <c r="E115" i="14" s="1"/>
  <c r="G1051" i="14" a="1"/>
  <c r="G1051" i="14" s="1"/>
  <c r="E1051" i="14" s="1"/>
  <c r="G1050" i="14" a="1"/>
  <c r="G1050" i="14" s="1"/>
  <c r="E1050" i="14" s="1"/>
  <c r="G591" i="14" a="1"/>
  <c r="G591" i="14" s="1"/>
  <c r="E591" i="14" s="1"/>
  <c r="G590" i="14" a="1"/>
  <c r="G590" i="14" s="1"/>
  <c r="E590" i="14" s="1"/>
  <c r="G1422" i="14" a="1"/>
  <c r="G1422" i="14" s="1"/>
  <c r="E1422" i="14" s="1"/>
  <c r="G1423" i="14" a="1"/>
  <c r="G1423" i="14" s="1"/>
  <c r="E1423" i="14" s="1"/>
  <c r="G1454" i="14" a="1"/>
  <c r="G1454" i="14" s="1"/>
  <c r="E1454" i="14" s="1"/>
  <c r="G1455" i="14" a="1"/>
  <c r="G1455" i="14" s="1"/>
  <c r="E1455" i="14" s="1"/>
  <c r="G1601" i="14" a="1"/>
  <c r="G1601" i="14" s="1"/>
  <c r="E1601" i="14" s="1"/>
  <c r="G1600" i="14" a="1"/>
  <c r="G1600" i="14" s="1"/>
  <c r="E1600" i="14" s="1"/>
  <c r="G722" i="14" a="1"/>
  <c r="G722" i="14" s="1"/>
  <c r="E722" i="14" s="1"/>
  <c r="G723" i="14" a="1"/>
  <c r="G723" i="14" s="1"/>
  <c r="E723" i="14" s="1"/>
  <c r="G1520" i="14" a="1"/>
  <c r="G1520" i="14" s="1"/>
  <c r="E1520" i="14" s="1"/>
  <c r="G1521" i="14" a="1"/>
  <c r="G1521" i="14" s="1"/>
  <c r="E1521" i="14" s="1"/>
  <c r="G62" i="14" a="1"/>
  <c r="G62" i="14" s="1"/>
  <c r="E62" i="14" s="1"/>
  <c r="G63" i="14" a="1"/>
  <c r="G63" i="14" s="1"/>
  <c r="E63" i="14" s="1"/>
  <c r="G786" i="14" a="1"/>
  <c r="G786" i="14" s="1"/>
  <c r="E786" i="14" s="1"/>
  <c r="G787" i="14" a="1"/>
  <c r="G787" i="14" s="1"/>
  <c r="E787" i="14" s="1"/>
  <c r="G449" i="14" a="1"/>
  <c r="G449" i="14" s="1"/>
  <c r="E449" i="14" s="1"/>
  <c r="G448" i="14" a="1"/>
  <c r="G448" i="14" s="1"/>
  <c r="E448" i="14" s="1"/>
  <c r="G1701" i="14" a="1"/>
  <c r="G1701" i="14" s="1"/>
  <c r="E1701" i="14" s="1"/>
  <c r="G1700" i="14" a="1"/>
  <c r="G1700" i="14" s="1"/>
  <c r="E1700" i="14" s="1"/>
  <c r="G754" i="14" a="1"/>
  <c r="G754" i="14" s="1"/>
  <c r="E754" i="14" s="1"/>
  <c r="G755" i="14" a="1"/>
  <c r="G755" i="14" s="1"/>
  <c r="E755" i="14" s="1"/>
  <c r="G918" i="14" a="1"/>
  <c r="G918" i="14" s="1"/>
  <c r="E918" i="14" s="1"/>
  <c r="G919" i="14" a="1"/>
  <c r="G919" i="14" s="1"/>
  <c r="E919" i="14" s="1"/>
  <c r="G1679" i="14" a="1"/>
  <c r="G1679" i="14" s="1"/>
  <c r="E1679" i="14" s="1"/>
  <c r="G1678" i="14" a="1"/>
  <c r="G1678" i="14" s="1"/>
  <c r="E1678" i="14" s="1"/>
  <c r="G823" i="14" a="1"/>
  <c r="G823" i="14" s="1"/>
  <c r="E823" i="14" s="1"/>
  <c r="G822" i="14" a="1"/>
  <c r="G822" i="14" s="1"/>
  <c r="E822" i="14" s="1"/>
  <c r="G1596" i="14" a="1"/>
  <c r="G1596" i="14" s="1"/>
  <c r="E1596" i="14" s="1"/>
  <c r="G1597" i="14" a="1"/>
  <c r="G1597" i="14" s="1"/>
  <c r="E1597" i="14" s="1"/>
  <c r="G804" i="14" a="1"/>
  <c r="G804" i="14" s="1"/>
  <c r="E804" i="14" s="1"/>
  <c r="G805" i="14" a="1"/>
  <c r="G805" i="14" s="1"/>
  <c r="E805" i="14" s="1"/>
  <c r="G408" i="14" a="1"/>
  <c r="G408" i="14" s="1"/>
  <c r="E408" i="14" s="1"/>
  <c r="G409" i="14" a="1"/>
  <c r="G409" i="14" s="1"/>
  <c r="E409" i="14" s="1"/>
  <c r="G1208" i="14" a="1"/>
  <c r="G1208" i="14" s="1"/>
  <c r="E1208" i="14" s="1"/>
  <c r="G1209" i="14" a="1"/>
  <c r="G1209" i="14" s="1"/>
  <c r="E1209" i="14" s="1"/>
  <c r="G1804" i="14" a="1"/>
  <c r="G1804" i="14" s="1"/>
  <c r="E1804" i="14" s="1"/>
  <c r="G1805" i="14" a="1"/>
  <c r="G1805" i="14" s="1"/>
  <c r="E1805" i="14" s="1"/>
  <c r="G1390" i="14" a="1"/>
  <c r="G1390" i="14" s="1"/>
  <c r="E1390" i="14" s="1"/>
  <c r="G1391" i="14" a="1"/>
  <c r="G1391" i="14" s="1"/>
  <c r="E1391" i="14" s="1"/>
  <c r="G1088" i="14" a="1"/>
  <c r="G1088" i="14" s="1"/>
  <c r="E1088" i="14" s="1"/>
  <c r="G1089" i="14" a="1"/>
  <c r="G1089" i="14" s="1"/>
  <c r="E1089" i="14" s="1"/>
  <c r="G162" i="14" a="1"/>
  <c r="G162" i="14" s="1"/>
  <c r="E162" i="14" s="1"/>
  <c r="G163" i="14" a="1"/>
  <c r="G163" i="14" s="1"/>
  <c r="E163" i="14" s="1"/>
  <c r="G244" i="14" a="1"/>
  <c r="G244" i="14" s="1"/>
  <c r="E244" i="14" s="1"/>
  <c r="G245" i="14" a="1"/>
  <c r="G245" i="14" s="1"/>
  <c r="E245" i="14" s="1"/>
  <c r="G1270" i="14" a="1"/>
  <c r="G1270" i="14" s="1"/>
  <c r="E1270" i="14" s="1"/>
  <c r="G1271" i="14" a="1"/>
  <c r="G1271" i="14" s="1"/>
  <c r="E1271" i="14" s="1"/>
  <c r="G186" i="14" a="1"/>
  <c r="G186" i="14" s="1"/>
  <c r="E186" i="14" s="1"/>
  <c r="G187" i="14" a="1"/>
  <c r="G187" i="14" s="1"/>
  <c r="E187" i="14" s="1"/>
  <c r="G948" i="14" a="1"/>
  <c r="G948" i="14" s="1"/>
  <c r="E948" i="14" s="1"/>
  <c r="G949" i="14" a="1"/>
  <c r="G949" i="14" s="1"/>
  <c r="E949" i="14" s="1"/>
  <c r="G863" i="14" a="1"/>
  <c r="G863" i="14" s="1"/>
  <c r="E863" i="14" s="1"/>
  <c r="G862" i="14" a="1"/>
  <c r="G862" i="14" s="1"/>
  <c r="E862" i="14" s="1"/>
  <c r="G851" i="14" a="1"/>
  <c r="G851" i="14" s="1"/>
  <c r="E851" i="14" s="1"/>
  <c r="G850" i="14" a="1"/>
  <c r="G850" i="14" s="1"/>
  <c r="E850" i="14" s="1"/>
  <c r="G242" i="14" a="1"/>
  <c r="G242" i="14" s="1"/>
  <c r="E242" i="14" s="1"/>
  <c r="G243" i="14" a="1"/>
  <c r="G243" i="14" s="1"/>
  <c r="E243" i="14" s="1"/>
  <c r="G941" i="14" a="1"/>
  <c r="G941" i="14" s="1"/>
  <c r="E941" i="14" s="1"/>
  <c r="G940" i="14" a="1"/>
  <c r="G940" i="14" s="1"/>
  <c r="E940" i="14" s="1"/>
  <c r="G1460" i="14" a="1"/>
  <c r="G1460" i="14" s="1"/>
  <c r="E1460" i="14" s="1"/>
  <c r="G1461" i="14" a="1"/>
  <c r="G1461" i="14" s="1"/>
  <c r="E1461" i="14" s="1"/>
  <c r="G1476" i="14" a="1"/>
  <c r="G1476" i="14" s="1"/>
  <c r="E1476" i="14" s="1"/>
  <c r="G1477" i="14" a="1"/>
  <c r="G1477" i="14" s="1"/>
  <c r="E1477" i="14" s="1"/>
  <c r="G1695" i="14" a="1"/>
  <c r="G1695" i="14" s="1"/>
  <c r="E1695" i="14" s="1"/>
  <c r="G1694" i="14" a="1"/>
  <c r="G1694" i="14" s="1"/>
  <c r="E1694" i="14" s="1"/>
  <c r="G674" i="14" a="1"/>
  <c r="G674" i="14" s="1"/>
  <c r="E674" i="14" s="1"/>
  <c r="G675" i="14" a="1"/>
  <c r="G675" i="14" s="1"/>
  <c r="E675" i="14" s="1"/>
  <c r="G1231" i="14" a="1"/>
  <c r="G1231" i="14" s="1"/>
  <c r="E1231" i="14" s="1"/>
  <c r="G1230" i="14" a="1"/>
  <c r="G1230" i="14" s="1"/>
  <c r="E1230" i="14" s="1"/>
  <c r="G1284" i="14" a="1"/>
  <c r="G1284" i="14" s="1"/>
  <c r="E1284" i="14" s="1"/>
  <c r="G1285" i="14" a="1"/>
  <c r="G1285" i="14" s="1"/>
  <c r="E1285" i="14" s="1"/>
  <c r="G744" i="14" a="1"/>
  <c r="G744" i="14" s="1"/>
  <c r="E744" i="14" s="1"/>
  <c r="G745" i="14" a="1"/>
  <c r="G745" i="14" s="1"/>
  <c r="E745" i="14" s="1"/>
  <c r="G1590" i="14" a="1"/>
  <c r="G1590" i="14" s="1"/>
  <c r="E1590" i="14" s="1"/>
  <c r="G1591" i="14" a="1"/>
  <c r="G1591" i="14" s="1"/>
  <c r="E1591" i="14" s="1"/>
  <c r="G1357" i="14" a="1"/>
  <c r="G1357" i="14" s="1"/>
  <c r="E1357" i="14" s="1"/>
  <c r="G1356" i="14" a="1"/>
  <c r="G1356" i="14" s="1"/>
  <c r="E1356" i="14" s="1"/>
  <c r="G431" i="14" a="1"/>
  <c r="G431" i="14" s="1"/>
  <c r="E431" i="14" s="1"/>
  <c r="G430" i="14" a="1"/>
  <c r="G430" i="14" s="1"/>
  <c r="E430" i="14" s="1"/>
  <c r="G303" i="14" a="1"/>
  <c r="G303" i="14" s="1"/>
  <c r="E303" i="14" s="1"/>
  <c r="G302" i="14" a="1"/>
  <c r="G302" i="14" s="1"/>
  <c r="E302" i="14" s="1"/>
  <c r="G1149" i="14" a="1"/>
  <c r="G1149" i="14" s="1"/>
  <c r="E1149" i="14" s="1"/>
  <c r="G1148" i="14" a="1"/>
  <c r="G1148" i="14" s="1"/>
  <c r="E1148" i="14" s="1"/>
  <c r="G271" i="14" a="1"/>
  <c r="G271" i="14" s="1"/>
  <c r="E271" i="14" s="1"/>
  <c r="G270" i="14" a="1"/>
  <c r="G270" i="14" s="1"/>
  <c r="E270" i="14" s="1"/>
  <c r="G1494" i="14" a="1"/>
  <c r="G1494" i="14" s="1"/>
  <c r="E1494" i="14" s="1"/>
  <c r="G1495" i="14" a="1"/>
  <c r="G1495" i="14" s="1"/>
  <c r="E1495" i="14" s="1"/>
  <c r="G573" i="14" a="1"/>
  <c r="G573" i="14" s="1"/>
  <c r="E573" i="14" s="1"/>
  <c r="G572" i="14" a="1"/>
  <c r="G572" i="14" s="1"/>
  <c r="E572" i="14" s="1"/>
  <c r="G555" i="14" a="1"/>
  <c r="G555" i="14" s="1"/>
  <c r="E555" i="14" s="1"/>
  <c r="G554" i="14" a="1"/>
  <c r="G554" i="14" s="1"/>
  <c r="E554" i="14" s="1"/>
  <c r="G176" i="14" a="1"/>
  <c r="G176" i="14" s="1"/>
  <c r="E176" i="14" s="1"/>
  <c r="G177" i="14" a="1"/>
  <c r="G177" i="14" s="1"/>
  <c r="E177" i="14" s="1"/>
  <c r="G637" i="14" a="1"/>
  <c r="G637" i="14" s="1"/>
  <c r="E637" i="14" s="1"/>
  <c r="G636" i="14" a="1"/>
  <c r="G636" i="14" s="1"/>
  <c r="E636" i="14" s="1"/>
  <c r="G1428" i="14" a="1"/>
  <c r="G1428" i="14" s="1"/>
  <c r="E1428" i="14" s="1"/>
  <c r="G1429" i="14" a="1"/>
  <c r="G1429" i="14" s="1"/>
  <c r="E1429" i="14" s="1"/>
  <c r="G538" i="14" a="1"/>
  <c r="G538" i="14" s="1"/>
  <c r="E538" i="14" s="1"/>
  <c r="G539" i="14" a="1"/>
  <c r="G539" i="14" s="1"/>
  <c r="E539" i="14" s="1"/>
  <c r="G1481" i="14" a="1"/>
  <c r="G1481" i="14" s="1"/>
  <c r="E1481" i="14" s="1"/>
  <c r="G1480" i="14" a="1"/>
  <c r="G1480" i="14" s="1"/>
  <c r="E1480" i="14" s="1"/>
  <c r="G349" i="14" a="1"/>
  <c r="G349" i="14" s="1"/>
  <c r="E349" i="14" s="1"/>
  <c r="G348" i="14" a="1"/>
  <c r="G348" i="14" s="1"/>
  <c r="E348" i="14" s="1"/>
  <c r="G1621" i="14" a="1"/>
  <c r="G1621" i="14" s="1"/>
  <c r="E1621" i="14" s="1"/>
  <c r="G1620" i="14" a="1"/>
  <c r="G1620" i="14" s="1"/>
  <c r="E1620" i="14" s="1"/>
  <c r="G833" i="14" a="1"/>
  <c r="G833" i="14" s="1"/>
  <c r="E833" i="14" s="1"/>
  <c r="G832" i="14" a="1"/>
  <c r="G832" i="14" s="1"/>
  <c r="E832" i="14" s="1"/>
  <c r="G1258" i="14" a="1"/>
  <c r="G1258" i="14" s="1"/>
  <c r="E1258" i="14" s="1"/>
  <c r="G1259" i="14" a="1"/>
  <c r="G1259" i="14" s="1"/>
  <c r="E1259" i="14" s="1"/>
  <c r="G784" i="14" a="1"/>
  <c r="G784" i="14" s="1"/>
  <c r="E784" i="14" s="1"/>
  <c r="G785" i="14" a="1"/>
  <c r="G785" i="14" s="1"/>
  <c r="E785" i="14" s="1"/>
  <c r="G1574" i="14" a="1"/>
  <c r="G1574" i="14" s="1"/>
  <c r="E1574" i="14" s="1"/>
  <c r="G1575" i="14" a="1"/>
  <c r="G1575" i="14" s="1"/>
  <c r="E1575" i="14" s="1"/>
  <c r="G1263" i="14" a="1"/>
  <c r="G1263" i="14" s="1"/>
  <c r="E1263" i="14" s="1"/>
  <c r="G1262" i="14" a="1"/>
  <c r="G1262" i="14" s="1"/>
  <c r="E1262" i="14" s="1"/>
  <c r="G1739" i="14" a="1"/>
  <c r="G1739" i="14" s="1"/>
  <c r="E1739" i="14" s="1"/>
  <c r="G1738" i="14" a="1"/>
  <c r="G1738" i="14" s="1"/>
  <c r="E1738" i="14" s="1"/>
  <c r="G623" i="14" a="1"/>
  <c r="G623" i="14" s="1"/>
  <c r="E623" i="14" s="1"/>
  <c r="G622" i="14" a="1"/>
  <c r="G622" i="14" s="1"/>
  <c r="E622" i="14" s="1"/>
  <c r="G306" i="14" a="1"/>
  <c r="G306" i="14" s="1"/>
  <c r="E306" i="14" s="1"/>
  <c r="G307" i="14" a="1"/>
  <c r="G307" i="14" s="1"/>
  <c r="E307" i="14" s="1"/>
  <c r="G524" i="14" a="1"/>
  <c r="G524" i="14" s="1"/>
  <c r="E524" i="14" s="1"/>
  <c r="G525" i="14" a="1"/>
  <c r="G525" i="14" s="1"/>
  <c r="E525" i="14" s="1"/>
  <c r="G317" i="14" a="1"/>
  <c r="G317" i="14" s="1"/>
  <c r="E317" i="14" s="1"/>
  <c r="G316" i="14" a="1"/>
  <c r="G316" i="14" s="1"/>
  <c r="E316" i="14" s="1"/>
  <c r="G1553" i="14" a="1"/>
  <c r="G1553" i="14" s="1"/>
  <c r="E1553" i="14" s="1"/>
  <c r="G1552" i="14" a="1"/>
  <c r="G1552" i="14" s="1"/>
  <c r="E1552" i="14" s="1"/>
  <c r="G192" i="14" a="1"/>
  <c r="G192" i="14" s="1"/>
  <c r="E192" i="14" s="1"/>
  <c r="G193" i="14" a="1"/>
  <c r="G193" i="14" s="1"/>
  <c r="E193" i="14" s="1"/>
  <c r="G460" i="14" a="1"/>
  <c r="G460" i="14" s="1"/>
  <c r="E460" i="14" s="1"/>
  <c r="G461" i="14" a="1"/>
  <c r="G461" i="14" s="1"/>
  <c r="E461" i="14" s="1"/>
  <c r="G1733" i="14" a="1"/>
  <c r="G1733" i="14" s="1"/>
  <c r="E1733" i="14" s="1"/>
  <c r="G1732" i="14" a="1"/>
  <c r="G1732" i="14" s="1"/>
  <c r="E1732" i="14" s="1"/>
  <c r="G600" i="14" a="1"/>
  <c r="G600" i="14" s="1"/>
  <c r="E600" i="14" s="1"/>
  <c r="G601" i="14" a="1"/>
  <c r="G601" i="14" s="1"/>
  <c r="E601" i="14" s="1"/>
  <c r="G1309" i="14" a="1"/>
  <c r="G1309" i="14" s="1"/>
  <c r="E1309" i="14" s="1"/>
  <c r="G1308" i="14" a="1"/>
  <c r="G1308" i="14" s="1"/>
  <c r="E1308" i="14" s="1"/>
  <c r="G1488" i="14" a="1"/>
  <c r="G1488" i="14" s="1"/>
  <c r="E1488" i="14" s="1"/>
  <c r="G1489" i="14" a="1"/>
  <c r="G1489" i="14" s="1"/>
  <c r="E1489" i="14" s="1"/>
  <c r="G621" i="14" a="1"/>
  <c r="G621" i="14" s="1"/>
  <c r="E621" i="14" s="1"/>
  <c r="G620" i="14" a="1"/>
  <c r="G620" i="14" s="1"/>
  <c r="E620" i="14" s="1"/>
  <c r="G264" i="14" a="1"/>
  <c r="G264" i="14" s="1"/>
  <c r="E264" i="14" s="1"/>
  <c r="G265" i="14" a="1"/>
  <c r="G265" i="14" s="1"/>
  <c r="E265" i="14" s="1"/>
  <c r="G1326" i="14" a="1"/>
  <c r="G1326" i="14" s="1"/>
  <c r="E1326" i="14" s="1"/>
  <c r="G1327" i="14" a="1"/>
  <c r="G1327" i="14" s="1"/>
  <c r="E1327" i="14" s="1"/>
  <c r="G188" i="14" a="1"/>
  <c r="G188" i="14" s="1"/>
  <c r="E188" i="14" s="1"/>
  <c r="G189" i="14" a="1"/>
  <c r="G189" i="14" s="1"/>
  <c r="E189" i="14" s="1"/>
  <c r="G424" i="14" a="1"/>
  <c r="G424" i="14" s="1"/>
  <c r="E424" i="14" s="1"/>
  <c r="G425" i="14" a="1"/>
  <c r="G425" i="14" s="1"/>
  <c r="E425" i="14" s="1"/>
  <c r="G68" i="14" a="1"/>
  <c r="G68" i="14" s="1"/>
  <c r="E68" i="14" s="1"/>
  <c r="G69" i="14" a="1"/>
  <c r="G69" i="14" s="1"/>
  <c r="E69" i="14" s="1"/>
  <c r="G1322" i="14" a="1"/>
  <c r="G1322" i="14" s="1"/>
  <c r="E1322" i="14" s="1"/>
  <c r="G1323" i="14" a="1"/>
  <c r="G1323" i="14" s="1"/>
  <c r="E1323" i="14" s="1"/>
  <c r="G435" i="14" a="1"/>
  <c r="G435" i="14" s="1"/>
  <c r="E435" i="14" s="1"/>
  <c r="G434" i="14" a="1"/>
  <c r="G434" i="14" s="1"/>
  <c r="E434" i="14" s="1"/>
  <c r="G1462" i="14" a="1"/>
  <c r="G1462" i="14" s="1"/>
  <c r="E1462" i="14" s="1"/>
  <c r="G1463" i="14" a="1"/>
  <c r="G1463" i="14" s="1"/>
  <c r="E1463" i="14" s="1"/>
  <c r="G458" i="14" a="1"/>
  <c r="G458" i="14" s="1"/>
  <c r="E458" i="14" s="1"/>
  <c r="G459" i="14" a="1"/>
  <c r="G459" i="14" s="1"/>
  <c r="E459" i="14" s="1"/>
  <c r="G220" i="14" a="1"/>
  <c r="G220" i="14" s="1"/>
  <c r="E220" i="14" s="1"/>
  <c r="G221" i="14" a="1"/>
  <c r="G221" i="14" s="1"/>
  <c r="E221" i="14" s="1"/>
  <c r="G239" i="14" a="1"/>
  <c r="G239" i="14" s="1"/>
  <c r="E239" i="14" s="1"/>
  <c r="G238" i="14" a="1"/>
  <c r="G238" i="14" s="1"/>
  <c r="E238" i="14" s="1"/>
  <c r="G1564" i="14" a="1"/>
  <c r="G1564" i="14" s="1"/>
  <c r="E1564" i="14" s="1"/>
  <c r="G1565" i="14" a="1"/>
  <c r="G1565" i="14" s="1"/>
  <c r="E1565" i="14" s="1"/>
  <c r="G371" i="14" a="1"/>
  <c r="G371" i="14" s="1"/>
  <c r="E371" i="14" s="1"/>
  <c r="G370" i="14" a="1"/>
  <c r="G370" i="14" s="1"/>
  <c r="E370" i="14" s="1"/>
  <c r="G1524" i="14" a="1"/>
  <c r="G1524" i="14" s="1"/>
  <c r="E1524" i="14" s="1"/>
  <c r="G1525" i="14" a="1"/>
  <c r="G1525" i="14" s="1"/>
  <c r="E1525" i="14" s="1"/>
  <c r="G772" i="14" a="1"/>
  <c r="G772" i="14" s="1"/>
  <c r="E772" i="14" s="1"/>
  <c r="G773" i="14" a="1"/>
  <c r="G773" i="14" s="1"/>
  <c r="E773" i="14" s="1"/>
  <c r="G993" i="14" a="1"/>
  <c r="G993" i="14" s="1"/>
  <c r="E993" i="14" s="1"/>
  <c r="G992" i="14" a="1"/>
  <c r="G992" i="14" s="1"/>
  <c r="E992" i="14" s="1"/>
  <c r="G1013" i="14" a="1"/>
  <c r="G1013" i="14" s="1"/>
  <c r="E1013" i="14" s="1"/>
  <c r="G1012" i="14" a="1"/>
  <c r="G1012" i="14" s="1"/>
  <c r="E1012" i="14" s="1"/>
  <c r="G1120" i="14" a="1"/>
  <c r="G1120" i="14" s="1"/>
  <c r="E1120" i="14" s="1"/>
  <c r="G1121" i="14" a="1"/>
  <c r="G1121" i="14" s="1"/>
  <c r="E1121" i="14" s="1"/>
  <c r="G1338" i="14" a="1"/>
  <c r="G1338" i="14" s="1"/>
  <c r="E1338" i="14" s="1"/>
  <c r="G1339" i="14" a="1"/>
  <c r="G1339" i="14" s="1"/>
  <c r="E1339" i="14" s="1"/>
  <c r="G1079" i="14" a="1"/>
  <c r="G1079" i="14" s="1"/>
  <c r="E1079" i="14" s="1"/>
  <c r="G1078" i="14" a="1"/>
  <c r="G1078" i="14" s="1"/>
  <c r="E1078" i="14" s="1"/>
  <c r="G292" i="14" a="1"/>
  <c r="G292" i="14" s="1"/>
  <c r="E292" i="14" s="1"/>
  <c r="G293" i="14" a="1"/>
  <c r="G293" i="14" s="1"/>
  <c r="E293" i="14" s="1"/>
  <c r="G1756" i="14" a="1"/>
  <c r="G1756" i="14" s="1"/>
  <c r="E1756" i="14" s="1"/>
  <c r="G1757" i="14" a="1"/>
  <c r="G1757" i="14" s="1"/>
  <c r="E1757" i="14" s="1"/>
  <c r="G724" i="14" a="1"/>
  <c r="G724" i="14" s="1"/>
  <c r="E724" i="14" s="1"/>
  <c r="G725" i="14" a="1"/>
  <c r="G725" i="14" s="1"/>
  <c r="E725" i="14" s="1"/>
  <c r="G1240" i="14" a="1"/>
  <c r="G1240" i="14" s="1"/>
  <c r="E1240" i="14" s="1"/>
  <c r="G1241" i="14" a="1"/>
  <c r="G1241" i="14" s="1"/>
  <c r="E1241" i="14" s="1"/>
  <c r="G1226" i="14" a="1"/>
  <c r="G1226" i="14" s="1"/>
  <c r="E1226" i="14" s="1"/>
  <c r="G1227" i="14" a="1"/>
  <c r="G1227" i="14" s="1"/>
  <c r="E1227" i="14" s="1"/>
  <c r="G1526" i="14" a="1"/>
  <c r="G1526" i="14" s="1"/>
  <c r="E1526" i="14" s="1"/>
  <c r="G1527" i="14" a="1"/>
  <c r="G1527" i="14" s="1"/>
  <c r="E1527" i="14" s="1"/>
  <c r="G1015" i="14" a="1"/>
  <c r="G1015" i="14" s="1"/>
  <c r="E1015" i="14" s="1"/>
  <c r="G1014" i="14" a="1"/>
  <c r="G1014" i="14" s="1"/>
  <c r="E1014" i="14" s="1"/>
  <c r="G780" i="14" a="1"/>
  <c r="G780" i="14" s="1"/>
  <c r="E780" i="14" s="1"/>
  <c r="G781" i="14" a="1"/>
  <c r="G781" i="14" s="1"/>
  <c r="E781" i="14" s="1"/>
  <c r="G474" i="14" a="1"/>
  <c r="G474" i="14" s="1"/>
  <c r="E474" i="14" s="1"/>
  <c r="G475" i="14" a="1"/>
  <c r="G475" i="14" s="1"/>
  <c r="E475" i="14" s="1"/>
  <c r="G60" i="14" a="1"/>
  <c r="G60" i="14" s="1"/>
  <c r="E60" i="14" s="1"/>
  <c r="G61" i="14" a="1"/>
  <c r="G61" i="14" s="1"/>
  <c r="E61" i="14" s="1"/>
  <c r="G820" i="14" a="1"/>
  <c r="G820" i="14" s="1"/>
  <c r="E820" i="14" s="1"/>
  <c r="G821" i="14" a="1"/>
  <c r="G821" i="14" s="1"/>
  <c r="E821" i="14" s="1"/>
  <c r="G648" i="14" a="1"/>
  <c r="G648" i="14" s="1"/>
  <c r="E648" i="14" s="1"/>
  <c r="G649" i="14" a="1"/>
  <c r="G649" i="14" s="1"/>
  <c r="E649" i="14" s="1"/>
  <c r="G335" i="14" a="1"/>
  <c r="G335" i="14" s="1"/>
  <c r="E335" i="14" s="1"/>
  <c r="G334" i="14" a="1"/>
  <c r="G334" i="14" s="1"/>
  <c r="E334" i="14" s="1"/>
  <c r="G978" i="14" a="1"/>
  <c r="G978" i="14" s="1"/>
  <c r="E978" i="14" s="1"/>
  <c r="G979" i="14" a="1"/>
  <c r="G979" i="14" s="1"/>
  <c r="E979" i="14" s="1"/>
  <c r="G1642" i="14" a="1"/>
  <c r="G1642" i="14" s="1"/>
  <c r="E1642" i="14" s="1"/>
  <c r="G1643" i="14" a="1"/>
  <c r="G1643" i="14" s="1"/>
  <c r="E1643" i="14" s="1"/>
  <c r="G701" i="14" a="1"/>
  <c r="G701" i="14" s="1"/>
  <c r="E701" i="14" s="1"/>
  <c r="G700" i="14" a="1"/>
  <c r="G700" i="14" s="1"/>
  <c r="E700" i="14" s="1"/>
  <c r="G1582" i="14" a="1"/>
  <c r="G1582" i="14" s="1"/>
  <c r="E1582" i="14" s="1"/>
  <c r="G1583" i="14" a="1"/>
  <c r="G1583" i="14" s="1"/>
  <c r="E1583" i="14" s="1"/>
  <c r="G1024" i="14" a="1"/>
  <c r="G1024" i="14" s="1"/>
  <c r="E1024" i="14" s="1"/>
  <c r="G1025" i="14" a="1"/>
  <c r="G1025" i="14" s="1"/>
  <c r="E1025" i="14" s="1"/>
  <c r="G1222" i="14" a="1"/>
  <c r="G1222" i="14" s="1"/>
  <c r="E1222" i="14" s="1"/>
  <c r="G1223" i="14" a="1"/>
  <c r="G1223" i="14" s="1"/>
  <c r="E1223" i="14" s="1"/>
  <c r="G1396" i="14" a="1"/>
  <c r="G1396" i="14" s="1"/>
  <c r="E1396" i="14" s="1"/>
  <c r="G1397" i="14" a="1"/>
  <c r="G1397" i="14" s="1"/>
  <c r="E1397" i="14" s="1"/>
  <c r="G1726" i="14" a="1"/>
  <c r="G1726" i="14" s="1"/>
  <c r="E1726" i="14" s="1"/>
  <c r="G1727" i="14" a="1"/>
  <c r="G1727" i="14" s="1"/>
  <c r="E1727" i="14" s="1"/>
  <c r="G1688" i="14" a="1"/>
  <c r="G1688" i="14" s="1"/>
  <c r="E1688" i="14" s="1"/>
  <c r="G1689" i="14" a="1"/>
  <c r="G1689" i="14" s="1"/>
  <c r="E1689" i="14" s="1"/>
  <c r="G1513" i="14" a="1"/>
  <c r="G1513" i="14" s="1"/>
  <c r="E1513" i="14" s="1"/>
  <c r="G1512" i="14" a="1"/>
  <c r="G1512" i="14" s="1"/>
  <c r="E1512" i="14" s="1"/>
  <c r="G1165" i="14" a="1"/>
  <c r="G1165" i="14" s="1"/>
  <c r="E1165" i="14" s="1"/>
  <c r="G1164" i="14" a="1"/>
  <c r="G1164" i="14" s="1"/>
  <c r="E1164" i="14" s="1"/>
  <c r="G1408" i="14" a="1"/>
  <c r="G1408" i="14" s="1"/>
  <c r="E1408" i="14" s="1"/>
  <c r="G1409" i="14" a="1"/>
  <c r="G1409" i="14" s="1"/>
  <c r="E1409" i="14" s="1"/>
  <c r="G904" i="14" a="1"/>
  <c r="G904" i="14" s="1"/>
  <c r="E904" i="14" s="1"/>
  <c r="G905" i="14" a="1"/>
  <c r="G905" i="14" s="1"/>
  <c r="E905" i="14" s="1"/>
  <c r="G890" i="14" a="1"/>
  <c r="G890" i="14" s="1"/>
  <c r="E890" i="14" s="1"/>
  <c r="G891" i="14" a="1"/>
  <c r="G891" i="14" s="1"/>
  <c r="E891" i="14" s="1"/>
  <c r="G728" i="14" a="1"/>
  <c r="G728" i="14" s="1"/>
  <c r="E728" i="14" s="1"/>
  <c r="G729" i="14" a="1"/>
  <c r="G729" i="14" s="1"/>
  <c r="E729" i="14" s="1"/>
  <c r="G838" i="14" a="1"/>
  <c r="G838" i="14" s="1"/>
  <c r="E838" i="14" s="1"/>
  <c r="G839" i="14" a="1"/>
  <c r="G839" i="14" s="1"/>
  <c r="E839" i="14" s="1"/>
  <c r="G938" i="14" a="1"/>
  <c r="G938" i="14" s="1"/>
  <c r="E938" i="14" s="1"/>
  <c r="G939" i="14" a="1"/>
  <c r="G939" i="14" s="1"/>
  <c r="E939" i="14" s="1"/>
  <c r="G1038" i="14" a="1"/>
  <c r="G1038" i="14" s="1"/>
  <c r="E1038" i="14" s="1"/>
  <c r="G1039" i="14" a="1"/>
  <c r="G1039" i="14" s="1"/>
  <c r="E1039" i="14" s="1"/>
  <c r="G562" i="14" a="1"/>
  <c r="G562" i="14" s="1"/>
  <c r="E562" i="14" s="1"/>
  <c r="G563" i="14" a="1"/>
  <c r="G563" i="14" s="1"/>
  <c r="E563" i="14" s="1"/>
  <c r="G566" i="14" a="1"/>
  <c r="G566" i="14" s="1"/>
  <c r="E566" i="14" s="1"/>
  <c r="G567" i="14" a="1"/>
  <c r="G567" i="14" s="1"/>
  <c r="E567" i="14" s="1"/>
  <c r="G39" i="14" a="1"/>
  <c r="G39" i="14" s="1"/>
  <c r="E39" i="14" s="1"/>
  <c r="G38" i="14" a="1"/>
  <c r="G38" i="14" s="1"/>
  <c r="E38" i="14" s="1"/>
  <c r="G389" i="14" a="1"/>
  <c r="G389" i="14" s="1"/>
  <c r="E389" i="14" s="1"/>
  <c r="G388" i="14" a="1"/>
  <c r="G388" i="14" s="1"/>
  <c r="E388" i="14" s="1"/>
  <c r="G294" i="14" a="1"/>
  <c r="G294" i="14" s="1"/>
  <c r="E294" i="14" s="1"/>
  <c r="G295" i="14" a="1"/>
  <c r="G295" i="14" s="1"/>
  <c r="E295" i="14" s="1"/>
  <c r="G75" i="14" a="1"/>
  <c r="G75" i="14" s="1"/>
  <c r="E75" i="14" s="1"/>
  <c r="G74" i="14" a="1"/>
  <c r="G74" i="14" s="1"/>
  <c r="E74" i="14" s="1"/>
  <c r="G155" i="14" a="1"/>
  <c r="G155" i="14" s="1"/>
  <c r="E155" i="14" s="1"/>
  <c r="G154" i="14" a="1"/>
  <c r="G154" i="14" s="1"/>
  <c r="E154" i="14" s="1"/>
  <c r="G232" i="14" a="1"/>
  <c r="G232" i="14" s="1"/>
  <c r="E232" i="14" s="1"/>
  <c r="G233" i="14" a="1"/>
  <c r="G233" i="14" s="1"/>
  <c r="E233" i="14" s="1"/>
  <c r="G1113" i="14" a="1"/>
  <c r="G1113" i="14" s="1"/>
  <c r="E1113" i="14" s="1"/>
  <c r="G1112" i="14" a="1"/>
  <c r="G1112" i="14" s="1"/>
  <c r="E1112" i="14" s="1"/>
  <c r="G632" i="14" a="1"/>
  <c r="G632" i="14" s="1"/>
  <c r="E632" i="14" s="1"/>
  <c r="G633" i="14" a="1"/>
  <c r="G633" i="14" s="1"/>
  <c r="E633" i="14" s="1"/>
  <c r="G299" i="14" a="1"/>
  <c r="G299" i="14" s="1"/>
  <c r="E299" i="14" s="1"/>
  <c r="G298" i="14" a="1"/>
  <c r="G298" i="14" s="1"/>
  <c r="E298" i="14" s="1"/>
  <c r="G587" i="14" a="1"/>
  <c r="G587" i="14" s="1"/>
  <c r="E587" i="14" s="1"/>
  <c r="G586" i="14" a="1"/>
  <c r="G586" i="14" s="1"/>
  <c r="E586" i="14" s="1"/>
  <c r="G1072" i="14" a="1"/>
  <c r="G1072" i="14" s="1"/>
  <c r="E1072" i="14" s="1"/>
  <c r="G1073" i="14" a="1"/>
  <c r="G1073" i="14" s="1"/>
  <c r="E1073" i="14" s="1"/>
  <c r="G526" i="14" a="1"/>
  <c r="G526" i="14" s="1"/>
  <c r="E526" i="14" s="1"/>
  <c r="G527" i="14" a="1"/>
  <c r="G527" i="14" s="1"/>
  <c r="E527" i="14" s="1"/>
  <c r="G571" i="14" a="1"/>
  <c r="G571" i="14" s="1"/>
  <c r="E571" i="14" s="1"/>
  <c r="G570" i="14" a="1"/>
  <c r="G570" i="14" s="1"/>
  <c r="E570" i="14" s="1"/>
  <c r="G706" i="14" a="1"/>
  <c r="G706" i="14" s="1"/>
  <c r="E706" i="14" s="1"/>
  <c r="G707" i="14" a="1"/>
  <c r="G707" i="14" s="1"/>
  <c r="E707" i="14" s="1"/>
  <c r="G203" i="14" a="1"/>
  <c r="G203" i="14" s="1"/>
  <c r="E203" i="14" s="1"/>
  <c r="G202" i="14" a="1"/>
  <c r="G202" i="14" s="1"/>
  <c r="E202" i="14" s="1"/>
  <c r="G387" i="14" a="1"/>
  <c r="G387" i="14" s="1"/>
  <c r="E387" i="14" s="1"/>
  <c r="G386" i="14" a="1"/>
  <c r="G386" i="14" s="1"/>
  <c r="E386" i="14" s="1"/>
  <c r="G1663" i="14" a="1"/>
  <c r="G1663" i="14" s="1"/>
  <c r="E1663" i="14" s="1"/>
  <c r="G1662" i="14" a="1"/>
  <c r="G1662" i="14" s="1"/>
  <c r="E1662" i="14" s="1"/>
  <c r="G1566" i="14" a="1"/>
  <c r="G1566" i="14" s="1"/>
  <c r="E1566" i="14" s="1"/>
  <c r="G1567" i="14" a="1"/>
  <c r="G1567" i="14" s="1"/>
  <c r="E1567" i="14" s="1"/>
  <c r="G1490" i="14" a="1"/>
  <c r="G1490" i="14" s="1"/>
  <c r="E1490" i="14" s="1"/>
  <c r="G1491" i="14" a="1"/>
  <c r="G1491" i="14" s="1"/>
  <c r="E1491" i="14" s="1"/>
  <c r="G1220" i="14" a="1"/>
  <c r="G1220" i="14" s="1"/>
  <c r="E1220" i="14" s="1"/>
  <c r="G1221" i="14" a="1"/>
  <c r="G1221" i="14" s="1"/>
  <c r="E1221" i="14" s="1"/>
  <c r="G1247" i="14" a="1"/>
  <c r="G1247" i="14" s="1"/>
  <c r="E1247" i="14" s="1"/>
  <c r="G1246" i="14" a="1"/>
  <c r="G1246" i="14" s="1"/>
  <c r="E1246" i="14" s="1"/>
  <c r="G1317" i="14" a="1"/>
  <c r="G1317" i="14" s="1"/>
  <c r="E1317" i="14" s="1"/>
  <c r="G1316" i="14" a="1"/>
  <c r="G1316" i="14" s="1"/>
  <c r="E1316" i="14" s="1"/>
  <c r="G1086" i="14" a="1"/>
  <c r="G1086" i="14" s="1"/>
  <c r="E1086" i="14" s="1"/>
  <c r="G1087" i="14" a="1"/>
  <c r="G1087" i="14" s="1"/>
  <c r="E1087" i="14" s="1"/>
  <c r="G967" i="14" a="1"/>
  <c r="G967" i="14" s="1"/>
  <c r="E967" i="14" s="1"/>
  <c r="G966" i="14" a="1"/>
  <c r="G966" i="14" s="1"/>
  <c r="E966" i="14" s="1"/>
  <c r="G336" i="14" a="1"/>
  <c r="G336" i="14" s="1"/>
  <c r="E336" i="14" s="1"/>
  <c r="G337" i="14" a="1"/>
  <c r="G337" i="14" s="1"/>
  <c r="E337" i="14" s="1"/>
  <c r="G194" i="14" a="1"/>
  <c r="G194" i="14" s="1"/>
  <c r="E194" i="14" s="1"/>
  <c r="G195" i="14" a="1"/>
  <c r="G195" i="14" s="1"/>
  <c r="E195" i="14" s="1"/>
  <c r="G854" i="14" a="1"/>
  <c r="G854" i="14" s="1"/>
  <c r="E854" i="14" s="1"/>
  <c r="G855" i="14" a="1"/>
  <c r="G855" i="14" s="1"/>
  <c r="E855" i="14" s="1"/>
  <c r="G1610" i="14" a="1"/>
  <c r="G1610" i="14" s="1"/>
  <c r="E1610" i="14" s="1"/>
  <c r="G1611" i="14" a="1"/>
  <c r="G1611" i="14" s="1"/>
  <c r="E1611" i="14" s="1"/>
  <c r="G1560" i="14" a="1"/>
  <c r="G1560" i="14" s="1"/>
  <c r="E1560" i="14" s="1"/>
  <c r="G1561" i="14" a="1"/>
  <c r="G1561" i="14" s="1"/>
  <c r="E1561" i="14" s="1"/>
  <c r="G274" i="14" a="1"/>
  <c r="G274" i="14" s="1"/>
  <c r="E274" i="14" s="1"/>
  <c r="G275" i="14" a="1"/>
  <c r="G275" i="14" s="1"/>
  <c r="E275" i="14" s="1"/>
  <c r="G1387" i="14" a="1"/>
  <c r="G1387" i="14" s="1"/>
  <c r="E1387" i="14" s="1"/>
  <c r="G1386" i="14" a="1"/>
  <c r="G1386" i="14" s="1"/>
  <c r="E1386" i="14" s="1"/>
  <c r="G1042" i="14" a="1"/>
  <c r="G1042" i="14" s="1"/>
  <c r="E1042" i="14" s="1"/>
  <c r="G1043" i="14" a="1"/>
  <c r="G1043" i="14" s="1"/>
  <c r="E1043" i="14" s="1"/>
  <c r="G1483" i="14" a="1"/>
  <c r="G1483" i="14" s="1"/>
  <c r="E1483" i="14" s="1"/>
  <c r="G1482" i="14" a="1"/>
  <c r="G1482" i="14" s="1"/>
  <c r="E1482" i="14" s="1"/>
  <c r="G1691" i="14" a="1"/>
  <c r="G1691" i="14" s="1"/>
  <c r="E1691" i="14" s="1"/>
  <c r="G1690" i="14" a="1"/>
  <c r="G1690" i="14" s="1"/>
  <c r="E1690" i="14" s="1"/>
  <c r="G1061" i="14" a="1"/>
  <c r="G1061" i="14" s="1"/>
  <c r="E1061" i="14" s="1"/>
  <c r="G1060" i="14" a="1"/>
  <c r="G1060" i="14" s="1"/>
  <c r="E1060" i="14" s="1"/>
  <c r="G46" i="14" a="1"/>
  <c r="G46" i="14" s="1"/>
  <c r="E46" i="14" s="1"/>
  <c r="G47" i="14" a="1"/>
  <c r="G47" i="14" s="1"/>
  <c r="E47" i="14" s="1"/>
  <c r="G540" i="14" a="1"/>
  <c r="G540" i="14" s="1"/>
  <c r="E540" i="14" s="1"/>
  <c r="G541" i="14" a="1"/>
  <c r="G541" i="14" s="1"/>
  <c r="E541" i="14" s="1"/>
  <c r="G1723" i="14" a="1"/>
  <c r="G1723" i="14" s="1"/>
  <c r="E1723" i="14" s="1"/>
  <c r="G1722" i="14" a="1"/>
  <c r="G1722" i="14" s="1"/>
  <c r="E1722" i="14" s="1"/>
  <c r="G1074" i="14" a="1"/>
  <c r="G1074" i="14" s="1"/>
  <c r="E1074" i="14" s="1"/>
  <c r="G1075" i="14" a="1"/>
  <c r="G1075" i="14" s="1"/>
  <c r="E1075" i="14" s="1"/>
  <c r="G1115" i="14" a="1"/>
  <c r="G1115" i="14" s="1"/>
  <c r="E1115" i="14" s="1"/>
  <c r="G1114" i="14" a="1"/>
  <c r="G1114" i="14" s="1"/>
  <c r="E1114" i="14" s="1"/>
  <c r="G1622" i="14" a="1"/>
  <c r="G1622" i="14" s="1"/>
  <c r="E1622" i="14" s="1"/>
  <c r="G1623" i="14" a="1"/>
  <c r="G1623" i="14" s="1"/>
  <c r="E1623" i="14" s="1"/>
  <c r="G1677" i="14" a="1"/>
  <c r="G1677" i="14" s="1"/>
  <c r="E1677" i="14" s="1"/>
  <c r="G1676" i="14" a="1"/>
  <c r="G1676" i="14" s="1"/>
  <c r="E1676" i="14" s="1"/>
  <c r="G1681" i="14" a="1"/>
  <c r="G1681" i="14" s="1"/>
  <c r="E1681" i="14" s="1"/>
  <c r="G1680" i="14" a="1"/>
  <c r="G1680" i="14" s="1"/>
  <c r="E1680" i="14" s="1"/>
  <c r="G1664" i="14" a="1"/>
  <c r="G1664" i="14" s="1"/>
  <c r="E1664" i="14" s="1"/>
  <c r="G1665" i="14" a="1"/>
  <c r="G1665" i="14" s="1"/>
  <c r="E1665" i="14" s="1"/>
  <c r="G1558" i="14" a="1"/>
  <c r="G1558" i="14" s="1"/>
  <c r="E1558" i="14" s="1"/>
  <c r="G1559" i="14" a="1"/>
  <c r="G1559" i="14" s="1"/>
  <c r="E1559" i="14" s="1"/>
  <c r="G1458" i="14" a="1"/>
  <c r="G1458" i="14" s="1"/>
  <c r="E1458" i="14" s="1"/>
  <c r="G1459" i="14" a="1"/>
  <c r="G1459" i="14" s="1"/>
  <c r="E1459" i="14" s="1"/>
  <c r="G1371" i="14" a="1"/>
  <c r="G1371" i="14" s="1"/>
  <c r="E1371" i="14" s="1"/>
  <c r="G1370" i="14" a="1"/>
  <c r="G1370" i="14" s="1"/>
  <c r="E1370" i="14" s="1"/>
  <c r="G1548" i="14" a="1"/>
  <c r="G1548" i="14" s="1"/>
  <c r="E1548" i="14" s="1"/>
  <c r="G1549" i="14" a="1"/>
  <c r="G1549" i="14" s="1"/>
  <c r="E1549" i="14" s="1"/>
  <c r="G954" i="14" a="1"/>
  <c r="G954" i="14" s="1"/>
  <c r="E954" i="14" s="1"/>
  <c r="G955" i="14" a="1"/>
  <c r="G955" i="14" s="1"/>
  <c r="E955" i="14" s="1"/>
  <c r="G1219" i="14" a="1"/>
  <c r="G1219" i="14" s="1"/>
  <c r="E1219" i="14" s="1"/>
  <c r="G1218" i="14" a="1"/>
  <c r="G1218" i="14" s="1"/>
  <c r="E1218" i="14" s="1"/>
  <c r="G1306" i="14" a="1"/>
  <c r="G1306" i="14" s="1"/>
  <c r="E1306" i="14" s="1"/>
  <c r="G1307" i="14" a="1"/>
  <c r="G1307" i="14" s="1"/>
  <c r="E1307" i="14" s="1"/>
  <c r="G1376" i="14" a="1"/>
  <c r="G1376" i="14" s="1"/>
  <c r="E1376" i="14" s="1"/>
  <c r="G1377" i="14" a="1"/>
  <c r="G1377" i="14" s="1"/>
  <c r="E1377" i="14" s="1"/>
  <c r="G1049" i="14" a="1"/>
  <c r="G1049" i="14" s="1"/>
  <c r="E1049" i="14" s="1"/>
  <c r="G1048" i="14" a="1"/>
  <c r="G1048" i="14" s="1"/>
  <c r="E1048" i="14" s="1"/>
  <c r="G1215" i="14" a="1"/>
  <c r="G1215" i="14" s="1"/>
  <c r="E1215" i="14" s="1"/>
  <c r="G1214" i="14" a="1"/>
  <c r="G1214" i="14" s="1"/>
  <c r="E1214" i="14" s="1"/>
  <c r="G1187" i="14" a="1"/>
  <c r="G1187" i="14" s="1"/>
  <c r="E1187" i="14" s="1"/>
  <c r="G1186" i="14" a="1"/>
  <c r="G1186" i="14" s="1"/>
  <c r="E1186" i="14" s="1"/>
  <c r="G959" i="14" a="1"/>
  <c r="G959" i="14" s="1"/>
  <c r="E959" i="14" s="1"/>
  <c r="G958" i="14" a="1"/>
  <c r="G958" i="14" s="1"/>
  <c r="E958" i="14" s="1"/>
  <c r="G749" i="14" a="1"/>
  <c r="G749" i="14" s="1"/>
  <c r="E749" i="14" s="1"/>
  <c r="G748" i="14" a="1"/>
  <c r="G748" i="14" s="1"/>
  <c r="E748" i="14" s="1"/>
  <c r="G806" i="14" a="1"/>
  <c r="G806" i="14" s="1"/>
  <c r="E806" i="14" s="1"/>
  <c r="G807" i="14" a="1"/>
  <c r="G807" i="14" s="1"/>
  <c r="E807" i="14" s="1"/>
  <c r="G906" i="14" a="1"/>
  <c r="G906" i="14" s="1"/>
  <c r="E906" i="14" s="1"/>
  <c r="G907" i="14" a="1"/>
  <c r="G907" i="14" s="1"/>
  <c r="E907" i="14" s="1"/>
  <c r="G1007" i="14" a="1"/>
  <c r="G1007" i="14" s="1"/>
  <c r="E1007" i="14" s="1"/>
  <c r="G1006" i="14" a="1"/>
  <c r="G1006" i="14" s="1"/>
  <c r="E1006" i="14" s="1"/>
  <c r="G499" i="14" a="1"/>
  <c r="G499" i="14" s="1"/>
  <c r="E499" i="14" s="1"/>
  <c r="G498" i="14" a="1"/>
  <c r="G498" i="14" s="1"/>
  <c r="E498" i="14" s="1"/>
  <c r="G535" i="14" a="1"/>
  <c r="G535" i="14" s="1"/>
  <c r="E535" i="14" s="1"/>
  <c r="G534" i="14" a="1"/>
  <c r="G534" i="14" s="1"/>
  <c r="E534" i="14" s="1"/>
  <c r="G440" i="14" a="1"/>
  <c r="G440" i="14" s="1"/>
  <c r="E440" i="14" s="1"/>
  <c r="G441" i="14" a="1"/>
  <c r="G441" i="14" s="1"/>
  <c r="E441" i="14" s="1"/>
  <c r="G376" i="14" a="1"/>
  <c r="G376" i="14" s="1"/>
  <c r="E376" i="14" s="1"/>
  <c r="G377" i="14" a="1"/>
  <c r="G377" i="14" s="1"/>
  <c r="E377" i="14" s="1"/>
  <c r="G103" i="14" a="1"/>
  <c r="G103" i="14" s="1"/>
  <c r="E103" i="14" s="1"/>
  <c r="G102" i="14" a="1"/>
  <c r="G102" i="14" s="1"/>
  <c r="E102" i="14" s="1"/>
  <c r="G82" i="14" a="1"/>
  <c r="G82" i="14" s="1"/>
  <c r="E82" i="14" s="1"/>
  <c r="G83" i="14" a="1"/>
  <c r="G83" i="14" s="1"/>
  <c r="E83" i="14" s="1"/>
  <c r="G922" i="14" a="1"/>
  <c r="G922" i="14" s="1"/>
  <c r="E922" i="14" s="1"/>
  <c r="G923" i="14" a="1"/>
  <c r="G923" i="14" s="1"/>
  <c r="E923" i="14" s="1"/>
  <c r="G76" i="14" a="1"/>
  <c r="G76" i="14" s="1"/>
  <c r="E76" i="14" s="1"/>
  <c r="G77" i="14" a="1"/>
  <c r="G77" i="14" s="1"/>
  <c r="E77" i="14" s="1"/>
  <c r="G287" i="14" a="1"/>
  <c r="G287" i="14" s="1"/>
  <c r="E287" i="14" s="1"/>
  <c r="G286" i="14" a="1"/>
  <c r="G286" i="14" s="1"/>
  <c r="E286" i="14" s="1"/>
  <c r="G680" i="14" a="1"/>
  <c r="G680" i="14" s="1"/>
  <c r="E680" i="14" s="1"/>
  <c r="G681" i="14" a="1"/>
  <c r="G681" i="14" s="1"/>
  <c r="E681" i="14" s="1"/>
  <c r="G669" i="14" a="1"/>
  <c r="G669" i="14" s="1"/>
  <c r="E669" i="14" s="1"/>
  <c r="G668" i="14" a="1"/>
  <c r="G668" i="14" s="1"/>
  <c r="E668" i="14" s="1"/>
  <c r="G1036" i="14" a="1"/>
  <c r="G1036" i="14" s="1"/>
  <c r="E1036" i="14" s="1"/>
  <c r="G1037" i="14" a="1"/>
  <c r="G1037" i="14" s="1"/>
  <c r="E1037" i="14" s="1"/>
  <c r="G108" i="14" a="1"/>
  <c r="G108" i="14" s="1"/>
  <c r="E108" i="14" s="1"/>
  <c r="G109" i="14" a="1"/>
  <c r="G109" i="14" s="1"/>
  <c r="E109" i="14" s="1"/>
  <c r="G868" i="14" a="1"/>
  <c r="G868" i="14" s="1"/>
  <c r="E868" i="14" s="1"/>
  <c r="G869" i="14" a="1"/>
  <c r="G869" i="14" s="1"/>
  <c r="E869" i="14" s="1"/>
  <c r="G522" i="14" a="1"/>
  <c r="G522" i="14" s="1"/>
  <c r="E522" i="14" s="1"/>
  <c r="G523" i="14" a="1"/>
  <c r="G523" i="14" s="1"/>
  <c r="E523" i="14" s="1"/>
  <c r="G156" i="14" a="1"/>
  <c r="G156" i="14" s="1"/>
  <c r="E156" i="14" s="1"/>
  <c r="G157" i="14" a="1"/>
  <c r="G157" i="14" s="1"/>
  <c r="E157" i="14" s="1"/>
  <c r="G319" i="14" a="1"/>
  <c r="G319" i="14" s="1"/>
  <c r="E319" i="14" s="1"/>
  <c r="G318" i="14" a="1"/>
  <c r="G318" i="14" s="1"/>
  <c r="E318" i="14" s="1"/>
  <c r="G817" i="14" a="1"/>
  <c r="G817" i="14" s="1"/>
  <c r="E817" i="14" s="1"/>
  <c r="G816" i="14" a="1"/>
  <c r="G816" i="14" s="1"/>
  <c r="E816" i="14" s="1"/>
  <c r="G1788" i="14" a="1"/>
  <c r="G1788" i="14" s="1"/>
  <c r="E1788" i="14" s="1"/>
  <c r="G1789" i="14" a="1"/>
  <c r="G1789" i="14" s="1"/>
  <c r="E1789" i="14" s="1"/>
  <c r="G897" i="14" a="1"/>
  <c r="G897" i="14" s="1"/>
  <c r="E897" i="14" s="1"/>
  <c r="G896" i="14" a="1"/>
  <c r="G896" i="14" s="1"/>
  <c r="E896" i="14" s="1"/>
  <c r="G28" i="14" a="1"/>
  <c r="G28" i="14" s="1"/>
  <c r="E28" i="14" s="1"/>
  <c r="G29" i="14" a="1"/>
  <c r="G29" i="14" s="1"/>
  <c r="E29" i="14" s="1"/>
  <c r="G886" i="14" a="1"/>
  <c r="G886" i="14" s="1"/>
  <c r="E886" i="14" s="1"/>
  <c r="G887" i="14" a="1"/>
  <c r="G887" i="14" s="1"/>
  <c r="E887" i="14" s="1"/>
  <c r="G1589" i="14" a="1"/>
  <c r="G1589" i="14" s="1"/>
  <c r="E1589" i="14" s="1"/>
  <c r="G1588" i="14" a="1"/>
  <c r="G1588" i="14" s="1"/>
  <c r="E1588" i="14" s="1"/>
  <c r="G1127" i="14" a="1"/>
  <c r="G1127" i="14" s="1"/>
  <c r="E1127" i="14" s="1"/>
  <c r="G1126" i="14" a="1"/>
  <c r="G1126" i="14" s="1"/>
  <c r="E1126" i="14" s="1"/>
  <c r="G1145" i="14" a="1"/>
  <c r="G1145" i="14" s="1"/>
  <c r="E1145" i="14" s="1"/>
  <c r="G1144" i="14" a="1"/>
  <c r="G1144" i="14" s="1"/>
  <c r="E1144" i="14" s="1"/>
  <c r="G1653" i="14" a="1"/>
  <c r="G1653" i="14" s="1"/>
  <c r="E1653" i="14" s="1"/>
  <c r="G1652" i="14" a="1"/>
  <c r="G1652" i="14" s="1"/>
  <c r="E1652" i="14" s="1"/>
  <c r="G1587" i="14" a="1"/>
  <c r="G1587" i="14" s="1"/>
  <c r="E1587" i="14" s="1"/>
  <c r="G1586" i="14" a="1"/>
  <c r="G1586" i="14" s="1"/>
  <c r="E1586" i="14" s="1"/>
  <c r="G1529" i="14" a="1"/>
  <c r="G1529" i="14" s="1"/>
  <c r="E1529" i="14" s="1"/>
  <c r="G1528" i="14" a="1"/>
  <c r="G1528" i="14" s="1"/>
  <c r="E1528" i="14" s="1"/>
  <c r="G1426" i="14" a="1"/>
  <c r="G1426" i="14" s="1"/>
  <c r="E1426" i="14" s="1"/>
  <c r="G1427" i="14" a="1"/>
  <c r="G1427" i="14" s="1"/>
  <c r="E1427" i="14" s="1"/>
  <c r="G1360" i="14" a="1"/>
  <c r="G1360" i="14" s="1"/>
  <c r="E1360" i="14" s="1"/>
  <c r="G1361" i="14" a="1"/>
  <c r="G1361" i="14" s="1"/>
  <c r="E1361" i="14" s="1"/>
  <c r="G1516" i="14" a="1"/>
  <c r="G1516" i="14" s="1"/>
  <c r="E1516" i="14" s="1"/>
  <c r="G1517" i="14" a="1"/>
  <c r="G1517" i="14" s="1"/>
  <c r="E1517" i="14" s="1"/>
  <c r="G1635" i="14" a="1"/>
  <c r="G1635" i="14" s="1"/>
  <c r="E1635" i="14" s="1"/>
  <c r="G1634" i="14" a="1"/>
  <c r="G1634" i="14" s="1"/>
  <c r="E1634" i="14" s="1"/>
  <c r="G1199" i="14" a="1"/>
  <c r="G1199" i="14" s="1"/>
  <c r="E1199" i="14" s="1"/>
  <c r="G1198" i="14" a="1"/>
  <c r="G1198" i="14" s="1"/>
  <c r="E1198" i="14" s="1"/>
  <c r="G1297" i="14" a="1"/>
  <c r="G1297" i="14" s="1"/>
  <c r="E1297" i="14" s="1"/>
  <c r="G1296" i="14" a="1"/>
  <c r="G1296" i="14" s="1"/>
  <c r="E1296" i="14" s="1"/>
  <c r="G1170" i="14" a="1"/>
  <c r="G1170" i="14" s="1"/>
  <c r="E1170" i="14" s="1"/>
  <c r="G1171" i="14" a="1"/>
  <c r="G1171" i="14" s="1"/>
  <c r="E1171" i="14" s="1"/>
  <c r="G999" i="14" a="1"/>
  <c r="G999" i="14" s="1"/>
  <c r="E999" i="14" s="1"/>
  <c r="G998" i="14" a="1"/>
  <c r="G998" i="14" s="1"/>
  <c r="E998" i="14" s="1"/>
  <c r="G1183" i="14" a="1"/>
  <c r="G1183" i="14" s="1"/>
  <c r="E1183" i="14" s="1"/>
  <c r="G1182" i="14" a="1"/>
  <c r="G1182" i="14" s="1"/>
  <c r="E1182" i="14" s="1"/>
  <c r="G1155" i="14" a="1"/>
  <c r="G1155" i="14" s="1"/>
  <c r="E1155" i="14" s="1"/>
  <c r="G1154" i="14" a="1"/>
  <c r="G1154" i="14" s="1"/>
  <c r="E1154" i="14" s="1"/>
  <c r="G925" i="14" a="1"/>
  <c r="G925" i="14" s="1"/>
  <c r="E925" i="14" s="1"/>
  <c r="G924" i="14" a="1"/>
  <c r="G924" i="14" s="1"/>
  <c r="E924" i="14" s="1"/>
  <c r="G677" i="14" a="1"/>
  <c r="G677" i="14" s="1"/>
  <c r="E677" i="14" s="1"/>
  <c r="G676" i="14" a="1"/>
  <c r="G676" i="14" s="1"/>
  <c r="E676" i="14" s="1"/>
  <c r="G775" i="14" a="1"/>
  <c r="G775" i="14" s="1"/>
  <c r="E775" i="14" s="1"/>
  <c r="G774" i="14" a="1"/>
  <c r="G774" i="14" s="1"/>
  <c r="E774" i="14" s="1"/>
  <c r="G874" i="14" a="1"/>
  <c r="G874" i="14" s="1"/>
  <c r="E874" i="14" s="1"/>
  <c r="G875" i="14" a="1"/>
  <c r="G875" i="14" s="1"/>
  <c r="E875" i="14" s="1"/>
  <c r="G974" i="14" a="1"/>
  <c r="G974" i="14" s="1"/>
  <c r="E974" i="14" s="1"/>
  <c r="G975" i="14" a="1"/>
  <c r="G975" i="14" s="1"/>
  <c r="E975" i="14" s="1"/>
  <c r="G358" i="14" a="1"/>
  <c r="G358" i="14" s="1"/>
  <c r="E358" i="14" s="1"/>
  <c r="G359" i="14" a="1"/>
  <c r="G359" i="14" s="1"/>
  <c r="E359" i="14" s="1"/>
  <c r="G502" i="14" a="1"/>
  <c r="G502" i="14" s="1"/>
  <c r="E502" i="14" s="1"/>
  <c r="G503" i="14" a="1"/>
  <c r="G503" i="14" s="1"/>
  <c r="E503" i="14" s="1"/>
  <c r="G363" i="14" a="1"/>
  <c r="G363" i="14" s="1"/>
  <c r="E363" i="14" s="1"/>
  <c r="G362" i="14" a="1"/>
  <c r="G362" i="14" s="1"/>
  <c r="E362" i="14" s="1"/>
  <c r="G344" i="14" a="1"/>
  <c r="G344" i="14" s="1"/>
  <c r="E344" i="14" s="1"/>
  <c r="G345" i="14" a="1"/>
  <c r="G345" i="14" s="1"/>
  <c r="E345" i="14" s="1"/>
  <c r="G343" i="14" a="1"/>
  <c r="G343" i="14" s="1"/>
  <c r="E343" i="14" s="1"/>
  <c r="G342" i="14" a="1"/>
  <c r="G342" i="14" s="1"/>
  <c r="E342" i="14" s="1"/>
  <c r="G347" i="14" a="1"/>
  <c r="G347" i="14" s="1"/>
  <c r="E347" i="14" s="1"/>
  <c r="G346" i="14" a="1"/>
  <c r="G346" i="14" s="1"/>
  <c r="E346" i="14" s="1"/>
  <c r="G643" i="14" a="1"/>
  <c r="G643" i="14" s="1"/>
  <c r="E643" i="14" s="1"/>
  <c r="G642" i="14" a="1"/>
  <c r="G642" i="14" s="1"/>
  <c r="E642" i="14" s="1"/>
  <c r="G895" i="14" a="1"/>
  <c r="G895" i="14" s="1"/>
  <c r="E895" i="14" s="1"/>
  <c r="G894" i="14" a="1"/>
  <c r="G894" i="14" s="1"/>
  <c r="E894" i="14" s="1"/>
  <c r="G518" i="14" a="1"/>
  <c r="G518" i="14" s="1"/>
  <c r="E518" i="14" s="1"/>
  <c r="G519" i="14" a="1"/>
  <c r="G519" i="14" s="1"/>
  <c r="E519" i="14" s="1"/>
  <c r="G607" i="14" a="1"/>
  <c r="G607" i="14" s="1"/>
  <c r="E607" i="14" s="1"/>
  <c r="G606" i="14" a="1"/>
  <c r="G606" i="14" s="1"/>
  <c r="E606" i="14" s="1"/>
  <c r="G110" i="14" a="1"/>
  <c r="G110" i="14" s="1"/>
  <c r="E110" i="14" s="1"/>
  <c r="G111" i="14" a="1"/>
  <c r="G111" i="14" s="1"/>
  <c r="E111" i="14" s="1"/>
  <c r="G290" i="14" a="1"/>
  <c r="G290" i="14" s="1"/>
  <c r="E290" i="14" s="1"/>
  <c r="G291" i="14" a="1"/>
  <c r="G291" i="14" s="1"/>
  <c r="E291" i="14" s="1"/>
  <c r="G1068" i="14" a="1"/>
  <c r="G1068" i="14" s="1"/>
  <c r="E1068" i="14" s="1"/>
  <c r="G1069" i="14" a="1"/>
  <c r="G1069" i="14" s="1"/>
  <c r="E1069" i="14" s="1"/>
  <c r="G1637" i="14" a="1"/>
  <c r="G1637" i="14" s="1"/>
  <c r="E1637" i="14" s="1"/>
  <c r="G1636" i="14" a="1"/>
  <c r="G1636" i="14" s="1"/>
  <c r="E1636" i="14" s="1"/>
  <c r="G1502" i="14" a="1"/>
  <c r="G1502" i="14" s="1"/>
  <c r="E1502" i="14" s="1"/>
  <c r="G1503" i="14" a="1"/>
  <c r="G1503" i="14" s="1"/>
  <c r="E1503" i="14" s="1"/>
  <c r="G1781" i="14" a="1"/>
  <c r="G1781" i="14" s="1"/>
  <c r="E1781" i="14" s="1"/>
  <c r="G1780" i="14" a="1"/>
  <c r="G1780" i="14" s="1"/>
  <c r="E1780" i="14" s="1"/>
  <c r="G1394" i="14" a="1"/>
  <c r="G1394" i="14" s="1"/>
  <c r="E1394" i="14" s="1"/>
  <c r="G1395" i="14" a="1"/>
  <c r="G1395" i="14" s="1"/>
  <c r="E1395" i="14" s="1"/>
  <c r="G1334" i="14" a="1"/>
  <c r="G1334" i="14" s="1"/>
  <c r="E1334" i="14" s="1"/>
  <c r="G1335" i="14" a="1"/>
  <c r="G1335" i="14" s="1"/>
  <c r="E1335" i="14" s="1"/>
  <c r="G1485" i="14" a="1"/>
  <c r="G1485" i="14" s="1"/>
  <c r="E1485" i="14" s="1"/>
  <c r="G1484" i="14" a="1"/>
  <c r="G1484" i="14" s="1"/>
  <c r="E1484" i="14" s="1"/>
  <c r="G1603" i="14" a="1"/>
  <c r="G1603" i="14" s="1"/>
  <c r="E1603" i="14" s="1"/>
  <c r="G1602" i="14" a="1"/>
  <c r="G1602" i="14" s="1"/>
  <c r="E1602" i="14" s="1"/>
  <c r="G1446" i="14" a="1"/>
  <c r="G1446" i="14" s="1"/>
  <c r="E1446" i="14" s="1"/>
  <c r="G1447" i="14" a="1"/>
  <c r="G1447" i="14" s="1"/>
  <c r="E1447" i="14" s="1"/>
  <c r="G1281" i="14" a="1"/>
  <c r="G1281" i="14" s="1"/>
  <c r="E1281" i="14" s="1"/>
  <c r="G1280" i="14" a="1"/>
  <c r="G1280" i="14" s="1"/>
  <c r="E1280" i="14" s="1"/>
  <c r="G1167" i="14" a="1"/>
  <c r="G1167" i="14" s="1"/>
  <c r="E1167" i="14" s="1"/>
  <c r="G1166" i="14" a="1"/>
  <c r="G1166" i="14" s="1"/>
  <c r="E1166" i="14" s="1"/>
  <c r="G968" i="14" a="1"/>
  <c r="G968" i="14" s="1"/>
  <c r="E968" i="14" s="1"/>
  <c r="G969" i="14" a="1"/>
  <c r="G969" i="14" s="1"/>
  <c r="E969" i="14" s="1"/>
  <c r="G1150" i="14" a="1"/>
  <c r="G1150" i="14" s="1"/>
  <c r="E1150" i="14" s="1"/>
  <c r="G1151" i="14" a="1"/>
  <c r="G1151" i="14" s="1"/>
  <c r="E1151" i="14" s="1"/>
  <c r="G1122" i="14" a="1"/>
  <c r="G1122" i="14" s="1"/>
  <c r="E1122" i="14" s="1"/>
  <c r="G1123" i="14" a="1"/>
  <c r="G1123" i="14" s="1"/>
  <c r="E1123" i="14" s="1"/>
  <c r="G902" i="14" a="1"/>
  <c r="G902" i="14" s="1"/>
  <c r="E902" i="14" s="1"/>
  <c r="G903" i="14" a="1"/>
  <c r="G903" i="14" s="1"/>
  <c r="E903" i="14" s="1"/>
  <c r="G694" i="14" a="1"/>
  <c r="G694" i="14" s="1"/>
  <c r="E694" i="14" s="1"/>
  <c r="G695" i="14" a="1"/>
  <c r="G695" i="14" s="1"/>
  <c r="E695" i="14" s="1"/>
  <c r="G726" i="14" a="1"/>
  <c r="G726" i="14" s="1"/>
  <c r="E726" i="14" s="1"/>
  <c r="G727" i="14" a="1"/>
  <c r="G727" i="14" s="1"/>
  <c r="E727" i="14" s="1"/>
  <c r="G842" i="14" a="1"/>
  <c r="G842" i="14" s="1"/>
  <c r="E842" i="14" s="1"/>
  <c r="G843" i="14" a="1"/>
  <c r="G843" i="14" s="1"/>
  <c r="E843" i="14" s="1"/>
  <c r="G943" i="14" a="1"/>
  <c r="G943" i="14" s="1"/>
  <c r="E943" i="14" s="1"/>
  <c r="G942" i="14" a="1"/>
  <c r="G942" i="14" s="1"/>
  <c r="E942" i="14" s="1"/>
  <c r="G340" i="14" a="1"/>
  <c r="G340" i="14" s="1"/>
  <c r="E340" i="14" s="1"/>
  <c r="G341" i="14" a="1"/>
  <c r="G341" i="14" s="1"/>
  <c r="E341" i="14" s="1"/>
  <c r="G470" i="14" a="1"/>
  <c r="G470" i="14" s="1"/>
  <c r="E470" i="14" s="1"/>
  <c r="G471" i="14" a="1"/>
  <c r="G471" i="14" s="1"/>
  <c r="E471" i="14" s="1"/>
  <c r="G312" i="14" a="1"/>
  <c r="G312" i="14" s="1"/>
  <c r="E312" i="14" s="1"/>
  <c r="G313" i="14" a="1"/>
  <c r="G313" i="14" s="1"/>
  <c r="E313" i="14" s="1"/>
  <c r="G280" i="14" a="1"/>
  <c r="G280" i="14" s="1"/>
  <c r="E280" i="14" s="1"/>
  <c r="G281" i="14" a="1"/>
  <c r="G281" i="14" s="1"/>
  <c r="E281" i="14" s="1"/>
  <c r="G308" i="14" a="1"/>
  <c r="G308" i="14" s="1"/>
  <c r="E308" i="14" s="1"/>
  <c r="G309" i="14" a="1"/>
  <c r="G309" i="14" s="1"/>
  <c r="E309" i="14" s="1"/>
  <c r="G364" i="14" a="1"/>
  <c r="G364" i="14" s="1"/>
  <c r="E364" i="14" s="1"/>
  <c r="G365" i="14" a="1"/>
  <c r="G365" i="14" s="1"/>
  <c r="E365" i="14" s="1"/>
  <c r="G641" i="14" a="1"/>
  <c r="G641" i="14" s="1"/>
  <c r="E641" i="14" s="1"/>
  <c r="G640" i="14" a="1"/>
  <c r="G640" i="14" s="1"/>
  <c r="E640" i="14" s="1"/>
  <c r="G476" i="14" a="1"/>
  <c r="G476" i="14" s="1"/>
  <c r="E476" i="14" s="1"/>
  <c r="G477" i="14" a="1"/>
  <c r="G477" i="14" s="1"/>
  <c r="E477" i="14" s="1"/>
  <c r="G144" i="14" a="1"/>
  <c r="G144" i="14" s="1"/>
  <c r="E144" i="14" s="1"/>
  <c r="G145" i="14" a="1"/>
  <c r="G145" i="14" s="1"/>
  <c r="E145" i="14" s="1"/>
  <c r="G105" i="14" a="1"/>
  <c r="G105" i="14" s="1"/>
  <c r="E105" i="14" s="1"/>
  <c r="G104" i="14" a="1"/>
  <c r="G104" i="14" s="1"/>
  <c r="E104" i="14" s="1"/>
  <c r="G352" i="14" a="1"/>
  <c r="G352" i="14" s="1"/>
  <c r="E352" i="14" s="1"/>
  <c r="G353" i="14" a="1"/>
  <c r="G353" i="14" s="1"/>
  <c r="E353" i="14" s="1"/>
  <c r="G1063" i="14" a="1"/>
  <c r="G1063" i="14" s="1"/>
  <c r="E1063" i="14" s="1"/>
  <c r="G1062" i="14" a="1"/>
  <c r="G1062" i="14" s="1"/>
  <c r="E1062" i="14" s="1"/>
  <c r="G546" i="14" a="1"/>
  <c r="G546" i="14" s="1"/>
  <c r="E546" i="14" s="1"/>
  <c r="G547" i="14" a="1"/>
  <c r="G547" i="14" s="1"/>
  <c r="E547" i="14" s="1"/>
  <c r="G421" i="14" a="1"/>
  <c r="G421" i="14" s="1"/>
  <c r="E421" i="14" s="1"/>
  <c r="G420" i="14" a="1"/>
  <c r="G420" i="14" s="1"/>
  <c r="E420" i="14" s="1"/>
  <c r="G419" i="14" a="1"/>
  <c r="G419" i="14" s="1"/>
  <c r="E419" i="14" s="1"/>
  <c r="G418" i="14" a="1"/>
  <c r="G418" i="14" s="1"/>
  <c r="E418" i="14" s="1"/>
  <c r="G1380" i="14" a="1"/>
  <c r="G1380" i="14" s="1"/>
  <c r="E1380" i="14" s="1"/>
  <c r="G1381" i="14" a="1"/>
  <c r="G1381" i="14" s="1"/>
  <c r="E1381" i="14" s="1"/>
  <c r="G415" i="14" a="1"/>
  <c r="G415" i="14" s="1"/>
  <c r="E415" i="14" s="1"/>
  <c r="G414" i="14" a="1"/>
  <c r="G414" i="14" s="1"/>
  <c r="E414" i="14" s="1"/>
  <c r="G64" i="14" a="1"/>
  <c r="G64" i="14" s="1"/>
  <c r="E64" i="14" s="1"/>
  <c r="G65" i="14" a="1"/>
  <c r="G65" i="14" s="1"/>
  <c r="E65" i="14" s="1"/>
  <c r="G1056" i="14" a="1"/>
  <c r="G1056" i="14" s="1"/>
  <c r="E1056" i="14" s="1"/>
  <c r="G1057" i="14" a="1"/>
  <c r="G1057" i="14" s="1"/>
  <c r="E1057" i="14" s="1"/>
  <c r="G228" i="14" a="1"/>
  <c r="G228" i="14" s="1"/>
  <c r="E228" i="14" s="1"/>
  <c r="G229" i="14" a="1"/>
  <c r="G229" i="14" s="1"/>
  <c r="E229" i="14" s="1"/>
  <c r="G1744" i="14" a="1"/>
  <c r="G1744" i="14" s="1"/>
  <c r="E1744" i="14" s="1"/>
  <c r="G1745" i="14" a="1"/>
  <c r="G1745" i="14" s="1"/>
  <c r="E1745" i="14" s="1"/>
  <c r="G378" i="14" a="1"/>
  <c r="G378" i="14" s="1"/>
  <c r="E378" i="14" s="1"/>
  <c r="G379" i="14" a="1"/>
  <c r="G379" i="14" s="1"/>
  <c r="E379" i="14" s="1"/>
  <c r="G324" i="14" a="1"/>
  <c r="G324" i="14" s="1"/>
  <c r="E324" i="14" s="1"/>
  <c r="G325" i="14" a="1"/>
  <c r="G325" i="14" s="1"/>
  <c r="E325" i="14" s="1"/>
  <c r="G596" i="14" a="1"/>
  <c r="G596" i="14" s="1"/>
  <c r="E596" i="14" s="1"/>
  <c r="G597" i="14" a="1"/>
  <c r="G597" i="14" s="1"/>
  <c r="E597" i="14" s="1"/>
  <c r="G845" i="14" a="1"/>
  <c r="G845" i="14" s="1"/>
  <c r="E845" i="14" s="1"/>
  <c r="G844" i="14" a="1"/>
  <c r="G844" i="14" s="1"/>
  <c r="E844" i="14" s="1"/>
  <c r="G1714" i="14" a="1"/>
  <c r="G1714" i="14" s="1"/>
  <c r="E1714" i="14" s="1"/>
  <c r="G1715" i="14" a="1"/>
  <c r="G1715" i="14" s="1"/>
  <c r="E1715" i="14" s="1"/>
  <c r="G909" i="14" a="1"/>
  <c r="G909" i="14" s="1"/>
  <c r="E909" i="14" s="1"/>
  <c r="G908" i="14" a="1"/>
  <c r="G908" i="14" s="1"/>
  <c r="E908" i="14" s="1"/>
  <c r="G1213" i="14" a="1"/>
  <c r="G1213" i="14" s="1"/>
  <c r="E1213" i="14" s="1"/>
  <c r="G1212" i="14" a="1"/>
  <c r="G1212" i="14" s="1"/>
  <c r="E1212" i="14" s="1"/>
  <c r="G98" i="14" a="1"/>
  <c r="G98" i="14" s="1"/>
  <c r="E98" i="14" s="1"/>
  <c r="G99" i="14" a="1"/>
  <c r="G99" i="14" s="1"/>
  <c r="E99" i="14" s="1"/>
  <c r="G1508" i="14" a="1"/>
  <c r="G1508" i="14" s="1"/>
  <c r="E1508" i="14" s="1"/>
  <c r="G1509" i="14" a="1"/>
  <c r="G1509" i="14" s="1"/>
  <c r="E1509" i="14" s="1"/>
  <c r="G1293" i="14" a="1"/>
  <c r="G1293" i="14" s="1"/>
  <c r="E1293" i="14" s="1"/>
  <c r="G1292" i="14" a="1"/>
  <c r="G1292" i="14" s="1"/>
  <c r="E1292" i="14" s="1"/>
  <c r="G1163" i="14" a="1"/>
  <c r="G1163" i="14" s="1"/>
  <c r="E1163" i="14" s="1"/>
  <c r="G1162" i="14" a="1"/>
  <c r="G1162" i="14" s="1"/>
  <c r="E1162" i="14" s="1"/>
  <c r="G1674" i="14" a="1"/>
  <c r="G1674" i="14" s="1"/>
  <c r="E1674" i="14" s="1"/>
  <c r="G1675" i="14" a="1"/>
  <c r="G1675" i="14" s="1"/>
  <c r="E1675" i="14" s="1"/>
  <c r="G1392" i="14" a="1"/>
  <c r="G1392" i="14" s="1"/>
  <c r="E1392" i="14" s="1"/>
  <c r="G1393" i="14" a="1"/>
  <c r="G1393" i="14" s="1"/>
  <c r="E1393" i="14" s="1"/>
  <c r="G218" i="14" a="1"/>
  <c r="G218" i="14" s="1"/>
  <c r="E218" i="14" s="1"/>
  <c r="G219" i="14" a="1"/>
  <c r="G219" i="14" s="1"/>
  <c r="E219" i="14" s="1"/>
  <c r="G759" i="14" a="1"/>
  <c r="G759" i="14" s="1"/>
  <c r="E759" i="14" s="1"/>
  <c r="G758" i="14" a="1"/>
  <c r="G758" i="14" s="1"/>
  <c r="E758" i="14" s="1"/>
  <c r="G1735" i="14" a="1"/>
  <c r="G1735" i="14" s="1"/>
  <c r="E1735" i="14" s="1"/>
  <c r="G1734" i="14" a="1"/>
  <c r="G1734" i="14" s="1"/>
  <c r="E1734" i="14" s="1"/>
  <c r="G983" i="14" a="1"/>
  <c r="G983" i="14" s="1"/>
  <c r="E983" i="14" s="1"/>
  <c r="G982" i="14" a="1"/>
  <c r="G982" i="14" s="1"/>
  <c r="E982" i="14" s="1"/>
  <c r="G1152" i="14" a="1"/>
  <c r="G1152" i="14" s="1"/>
  <c r="E1152" i="14" s="1"/>
  <c r="G1153" i="14" a="1"/>
  <c r="G1153" i="14" s="1"/>
  <c r="E1153" i="14" s="1"/>
  <c r="G1157" i="14" a="1"/>
  <c r="G1157" i="14" s="1"/>
  <c r="E1157" i="14" s="1"/>
  <c r="G1156" i="14" a="1"/>
  <c r="G1156" i="14" s="1"/>
  <c r="E1156" i="14" s="1"/>
  <c r="G1550" i="14" a="1"/>
  <c r="G1550" i="14" s="1"/>
  <c r="E1550" i="14" s="1"/>
  <c r="G1551" i="14" a="1"/>
  <c r="G1551" i="14" s="1"/>
  <c r="E1551" i="14" s="1"/>
  <c r="G1614" i="14" a="1"/>
  <c r="G1614" i="14" s="1"/>
  <c r="E1614" i="14" s="1"/>
  <c r="G1615" i="14" a="1"/>
  <c r="G1615" i="14" s="1"/>
  <c r="E1615" i="14" s="1"/>
  <c r="G1670" i="14" a="1"/>
  <c r="G1670" i="14" s="1"/>
  <c r="E1670" i="14" s="1"/>
  <c r="G1671" i="14" a="1"/>
  <c r="G1671" i="14" s="1"/>
  <c r="E1671" i="14" s="1"/>
  <c r="G1749" i="14" a="1"/>
  <c r="G1749" i="14" s="1"/>
  <c r="E1749" i="14" s="1"/>
  <c r="G1748" i="14" a="1"/>
  <c r="G1748" i="14" s="1"/>
  <c r="E1748" i="14" s="1"/>
  <c r="G1331" i="14" a="1"/>
  <c r="G1331" i="14" s="1"/>
  <c r="E1331" i="14" s="1"/>
  <c r="G1330" i="14" a="1"/>
  <c r="G1330" i="14" s="1"/>
  <c r="E1330" i="14" s="1"/>
  <c r="G1288" i="14" a="1"/>
  <c r="G1288" i="14" s="1"/>
  <c r="E1288" i="14" s="1"/>
  <c r="G1289" i="14" a="1"/>
  <c r="G1289" i="14" s="1"/>
  <c r="E1289" i="14" s="1"/>
  <c r="G1453" i="14" a="1"/>
  <c r="G1453" i="14" s="1"/>
  <c r="E1453" i="14" s="1"/>
  <c r="G1452" i="14" a="1"/>
  <c r="G1452" i="14" s="1"/>
  <c r="E1452" i="14" s="1"/>
  <c r="G1571" i="14" a="1"/>
  <c r="G1571" i="14" s="1"/>
  <c r="E1571" i="14" s="1"/>
  <c r="G1570" i="14" a="1"/>
  <c r="G1570" i="14" s="1"/>
  <c r="E1570" i="14" s="1"/>
  <c r="G1414" i="14" a="1"/>
  <c r="G1414" i="14" s="1"/>
  <c r="E1414" i="14" s="1"/>
  <c r="G1415" i="14" a="1"/>
  <c r="G1415" i="14" s="1"/>
  <c r="E1415" i="14" s="1"/>
  <c r="G1054" i="14" a="1"/>
  <c r="G1054" i="14" s="1"/>
  <c r="E1054" i="14" s="1"/>
  <c r="G1055" i="14" a="1"/>
  <c r="G1055" i="14" s="1"/>
  <c r="E1055" i="14" s="1"/>
  <c r="G1134" i="14" a="1"/>
  <c r="G1134" i="14" s="1"/>
  <c r="E1134" i="14" s="1"/>
  <c r="G1135" i="14" a="1"/>
  <c r="G1135" i="14" s="1"/>
  <c r="E1135" i="14" s="1"/>
  <c r="G936" i="14" a="1"/>
  <c r="G936" i="14" s="1"/>
  <c r="E936" i="14" s="1"/>
  <c r="G937" i="14" a="1"/>
  <c r="G937" i="14" s="1"/>
  <c r="E937" i="14" s="1"/>
  <c r="G1119" i="14" a="1"/>
  <c r="G1119" i="14" s="1"/>
  <c r="E1119" i="14" s="1"/>
  <c r="G1118" i="14" a="1"/>
  <c r="G1118" i="14" s="1"/>
  <c r="E1118" i="14" s="1"/>
  <c r="G1095" i="14" a="1"/>
  <c r="G1095" i="14" s="1"/>
  <c r="E1095" i="14" s="1"/>
  <c r="G1094" i="14" a="1"/>
  <c r="G1094" i="14" s="1"/>
  <c r="E1094" i="14" s="1"/>
  <c r="G872" i="14" a="1"/>
  <c r="G872" i="14" s="1"/>
  <c r="E872" i="14" s="1"/>
  <c r="G873" i="14" a="1"/>
  <c r="G873" i="14" s="1"/>
  <c r="E873" i="14" s="1"/>
  <c r="G899" i="14" a="1"/>
  <c r="G899" i="14" s="1"/>
  <c r="E899" i="14" s="1"/>
  <c r="G898" i="14" a="1"/>
  <c r="G898" i="14" s="1"/>
  <c r="E898" i="14" s="1"/>
  <c r="G984" i="14" a="1"/>
  <c r="G984" i="14" s="1"/>
  <c r="E984" i="14" s="1"/>
  <c r="G985" i="14" a="1"/>
  <c r="G985" i="14" s="1"/>
  <c r="E985" i="14" s="1"/>
  <c r="G811" i="14" a="1"/>
  <c r="G811" i="14" s="1"/>
  <c r="E811" i="14" s="1"/>
  <c r="G810" i="14" a="1"/>
  <c r="G810" i="14" s="1"/>
  <c r="E810" i="14" s="1"/>
  <c r="G911" i="14" a="1"/>
  <c r="G911" i="14" s="1"/>
  <c r="E911" i="14" s="1"/>
  <c r="G910" i="14" a="1"/>
  <c r="G910" i="14" s="1"/>
  <c r="E910" i="14" s="1"/>
  <c r="G185" i="14" a="1"/>
  <c r="G185" i="14" s="1"/>
  <c r="E185" i="14" s="1"/>
  <c r="G184" i="14" a="1"/>
  <c r="G184" i="14" s="1"/>
  <c r="E184" i="14" s="1"/>
  <c r="G456" i="14" a="1"/>
  <c r="G456" i="14" s="1"/>
  <c r="E456" i="14" s="1"/>
  <c r="G457" i="14" a="1"/>
  <c r="G457" i="14" s="1"/>
  <c r="E457" i="14" s="1"/>
  <c r="G656" i="14" a="1"/>
  <c r="G656" i="14" s="1"/>
  <c r="E656" i="14" s="1"/>
  <c r="G657" i="14" a="1"/>
  <c r="G657" i="14" s="1"/>
  <c r="E657" i="14" s="1"/>
  <c r="G564" i="14" a="1"/>
  <c r="G564" i="14" s="1"/>
  <c r="E564" i="14" s="1"/>
  <c r="G565" i="14" a="1"/>
  <c r="G565" i="14" s="1"/>
  <c r="E565" i="14" s="1"/>
  <c r="G121" i="14" a="1"/>
  <c r="G121" i="14" s="1"/>
  <c r="E121" i="14" s="1"/>
  <c r="G120" i="14" a="1"/>
  <c r="G120" i="14" s="1"/>
  <c r="E120" i="14" s="1"/>
  <c r="G602" i="14" a="1"/>
  <c r="G602" i="14" s="1"/>
  <c r="E602" i="14" s="1"/>
  <c r="G603" i="14" a="1"/>
  <c r="G603" i="14" s="1"/>
  <c r="E603" i="14" s="1"/>
  <c r="G515" i="14" a="1"/>
  <c r="G515" i="14" s="1"/>
  <c r="E515" i="14" s="1"/>
  <c r="G514" i="14" a="1"/>
  <c r="G514" i="14" s="1"/>
  <c r="E514" i="14" s="1"/>
  <c r="G23" i="14" a="1"/>
  <c r="G23" i="14" s="1"/>
  <c r="E23" i="14" s="1"/>
  <c r="G22" i="14" a="1"/>
  <c r="G22" i="14" s="1"/>
  <c r="E22" i="14" s="1"/>
  <c r="G201" i="14" a="1"/>
  <c r="G201" i="14" s="1"/>
  <c r="E201" i="14" s="1"/>
  <c r="G200" i="14" a="1"/>
  <c r="G200" i="14" s="1"/>
  <c r="E200" i="14" s="1"/>
  <c r="G451" i="14" a="1"/>
  <c r="G451" i="14" s="1"/>
  <c r="E451" i="14" s="1"/>
  <c r="G450" i="14" a="1"/>
  <c r="G450" i="14" s="1"/>
  <c r="E450" i="14" s="1"/>
  <c r="G182" i="14" a="1"/>
  <c r="G182" i="14" s="1"/>
  <c r="E182" i="14" s="1"/>
  <c r="G183" i="14" a="1"/>
  <c r="G183" i="14" s="1"/>
  <c r="E183" i="14" s="1"/>
  <c r="G1099" i="14" a="1"/>
  <c r="G1099" i="14" s="1"/>
  <c r="E1099" i="14" s="1"/>
  <c r="G1098" i="14" a="1"/>
  <c r="G1098" i="14" s="1"/>
  <c r="E1098" i="14" s="1"/>
  <c r="G1093" i="14" a="1"/>
  <c r="G1093" i="14" s="1"/>
  <c r="E1093" i="14" s="1"/>
  <c r="G1092" i="14" a="1"/>
  <c r="G1092" i="14" s="1"/>
  <c r="E1092" i="14" s="1"/>
  <c r="G190" i="14" a="1"/>
  <c r="G190" i="14" s="1"/>
  <c r="E190" i="14" s="1"/>
  <c r="G191" i="14" a="1"/>
  <c r="G191" i="14" s="1"/>
  <c r="E191" i="14" s="1"/>
  <c r="G987" i="14" a="1"/>
  <c r="G987" i="14" s="1"/>
  <c r="E987" i="14" s="1"/>
  <c r="G986" i="14" a="1"/>
  <c r="G986" i="14" s="1"/>
  <c r="E986" i="14" s="1"/>
  <c r="G513" i="14" a="1"/>
  <c r="G513" i="14" s="1"/>
  <c r="E513" i="14" s="1"/>
  <c r="G512" i="14" a="1"/>
  <c r="G512" i="14" s="1"/>
  <c r="E512" i="14" s="1"/>
  <c r="G454" i="14" a="1"/>
  <c r="G454" i="14" s="1"/>
  <c r="E454" i="14" s="1"/>
  <c r="G455" i="14" a="1"/>
  <c r="G455" i="14" s="1"/>
  <c r="E455" i="14" s="1"/>
  <c r="G508" i="14" a="1"/>
  <c r="G508" i="14" s="1"/>
  <c r="E508" i="14" s="1"/>
  <c r="G509" i="14" a="1"/>
  <c r="G509" i="14" s="1"/>
  <c r="E509" i="14" s="1"/>
  <c r="G36" i="14" a="1"/>
  <c r="G36" i="14" s="1"/>
  <c r="E36" i="14" s="1"/>
  <c r="G37" i="14" a="1"/>
  <c r="G37" i="14" s="1"/>
  <c r="E37" i="14" s="1"/>
  <c r="G251" i="14" a="1"/>
  <c r="G251" i="14" s="1"/>
  <c r="E251" i="14" s="1"/>
  <c r="G250" i="14" a="1"/>
  <c r="G250" i="14" s="1"/>
  <c r="E250" i="14" s="1"/>
  <c r="G884" i="14" a="1"/>
  <c r="G884" i="14" s="1"/>
  <c r="E884" i="14" s="1"/>
  <c r="G885" i="14" a="1"/>
  <c r="G885" i="14" s="1"/>
  <c r="E885" i="14" s="1"/>
  <c r="G865" i="14" a="1"/>
  <c r="G865" i="14" s="1"/>
  <c r="E865" i="14" s="1"/>
  <c r="G864" i="14" a="1"/>
  <c r="G864" i="14" s="1"/>
  <c r="E864" i="14" s="1"/>
  <c r="G1478" i="14" a="1"/>
  <c r="G1478" i="14" s="1"/>
  <c r="E1478" i="14" s="1"/>
  <c r="G1479" i="14" a="1"/>
  <c r="G1479" i="14" s="1"/>
  <c r="E1479" i="14" s="1"/>
  <c r="G504" i="14" a="1"/>
  <c r="G504" i="14" s="1"/>
  <c r="E504" i="14" s="1"/>
  <c r="G505" i="14" a="1"/>
  <c r="G505" i="14" s="1"/>
  <c r="E505" i="14" s="1"/>
  <c r="G1492" i="14" a="1"/>
  <c r="G1492" i="14" s="1"/>
  <c r="E1492" i="14" s="1"/>
  <c r="G1493" i="14" a="1"/>
  <c r="G1493" i="14" s="1"/>
  <c r="E1493" i="14" s="1"/>
  <c r="G1254" i="14" a="1"/>
  <c r="G1254" i="14" s="1"/>
  <c r="E1254" i="14" s="1"/>
  <c r="G1255" i="14" a="1"/>
  <c r="G1255" i="14" s="1"/>
  <c r="E1255" i="14" s="1"/>
  <c r="G1302" i="14" a="1"/>
  <c r="G1302" i="14" s="1"/>
  <c r="E1302" i="14" s="1"/>
  <c r="G1303" i="14" a="1"/>
  <c r="G1303" i="14" s="1"/>
  <c r="E1303" i="14" s="1"/>
  <c r="G1585" i="14" a="1"/>
  <c r="G1585" i="14" s="1"/>
  <c r="E1585" i="14" s="1"/>
  <c r="G1584" i="14" a="1"/>
  <c r="G1584" i="14" s="1"/>
  <c r="E1584" i="14" s="1"/>
  <c r="G1325" i="14" a="1"/>
  <c r="G1325" i="14" s="1"/>
  <c r="E1325" i="14" s="1"/>
  <c r="G1324" i="14" a="1"/>
  <c r="G1324" i="14" s="1"/>
  <c r="E1324" i="14" s="1"/>
  <c r="G66" i="14" a="1"/>
  <c r="G66" i="14" s="1"/>
  <c r="E66" i="14" s="1"/>
  <c r="G67" i="14" a="1"/>
  <c r="G67" i="14" s="1"/>
  <c r="E67" i="14" s="1"/>
  <c r="G1179" i="14" a="1"/>
  <c r="G1179" i="14" s="1"/>
  <c r="E1179" i="14" s="1"/>
  <c r="G1178" i="14" a="1"/>
  <c r="G1178" i="14" s="1"/>
  <c r="E1178" i="14" s="1"/>
  <c r="G1672" i="14" a="1"/>
  <c r="G1672" i="14" s="1"/>
  <c r="E1672" i="14" s="1"/>
  <c r="G1673" i="14" a="1"/>
  <c r="G1673" i="14" s="1"/>
  <c r="E1673" i="14" s="1"/>
  <c r="G1005" i="14" a="1"/>
  <c r="G1005" i="14" s="1"/>
  <c r="E1005" i="14" s="1"/>
  <c r="G1004" i="14" a="1"/>
  <c r="G1004" i="14" s="1"/>
  <c r="E1004" i="14" s="1"/>
  <c r="G1398" i="14" a="1"/>
  <c r="G1398" i="14" s="1"/>
  <c r="E1398" i="14" s="1"/>
  <c r="G1399" i="14" a="1"/>
  <c r="G1399" i="14" s="1"/>
  <c r="E1399" i="14" s="1"/>
  <c r="G1456" i="14" a="1"/>
  <c r="G1456" i="14" s="1"/>
  <c r="E1456" i="14" s="1"/>
  <c r="G1457" i="14" a="1"/>
  <c r="G1457" i="14" s="1"/>
  <c r="E1457" i="14" s="1"/>
  <c r="G1626" i="14" a="1"/>
  <c r="G1626" i="14" s="1"/>
  <c r="E1626" i="14" s="1"/>
  <c r="G1627" i="14" a="1"/>
  <c r="G1627" i="14" s="1"/>
  <c r="E1627" i="14" s="1"/>
  <c r="G1666" i="14" a="1"/>
  <c r="G1666" i="14" s="1"/>
  <c r="E1666" i="14" s="1"/>
  <c r="G1667" i="14" a="1"/>
  <c r="G1667" i="14" s="1"/>
  <c r="E1667" i="14" s="1"/>
  <c r="G1624" i="14" a="1"/>
  <c r="G1624" i="14" s="1"/>
  <c r="E1624" i="14" s="1"/>
  <c r="G1625" i="14" a="1"/>
  <c r="G1625" i="14" s="1"/>
  <c r="E1625" i="14" s="1"/>
  <c r="G1717" i="14" a="1"/>
  <c r="G1717" i="14" s="1"/>
  <c r="E1717" i="14" s="1"/>
  <c r="G1716" i="14" a="1"/>
  <c r="G1716" i="14" s="1"/>
  <c r="E1716" i="14" s="1"/>
  <c r="G1295" i="14" a="1"/>
  <c r="G1295" i="14" s="1"/>
  <c r="E1295" i="14" s="1"/>
  <c r="G1294" i="14" a="1"/>
  <c r="G1294" i="14" s="1"/>
  <c r="E1294" i="14" s="1"/>
  <c r="G1203" i="14" a="1"/>
  <c r="G1203" i="14" s="1"/>
  <c r="E1203" i="14" s="1"/>
  <c r="G1202" i="14" a="1"/>
  <c r="G1202" i="14" s="1"/>
  <c r="E1202" i="14" s="1"/>
  <c r="G1421" i="14" a="1"/>
  <c r="G1421" i="14" s="1"/>
  <c r="E1421" i="14" s="1"/>
  <c r="G1420" i="14" a="1"/>
  <c r="G1420" i="14" s="1"/>
  <c r="E1420" i="14" s="1"/>
  <c r="G1538" i="14" a="1"/>
  <c r="G1538" i="14" s="1"/>
  <c r="E1538" i="14" s="1"/>
  <c r="G1539" i="14" a="1"/>
  <c r="G1539" i="14" s="1"/>
  <c r="E1539" i="14" s="1"/>
  <c r="G1382" i="14" a="1"/>
  <c r="G1382" i="14" s="1"/>
  <c r="E1382" i="14" s="1"/>
  <c r="G1383" i="14" a="1"/>
  <c r="G1383" i="14" s="1"/>
  <c r="E1383" i="14" s="1"/>
  <c r="G1224" i="14" a="1"/>
  <c r="G1224" i="14" s="1"/>
  <c r="E1224" i="14" s="1"/>
  <c r="G1225" i="14" a="1"/>
  <c r="G1225" i="14" s="1"/>
  <c r="E1225" i="14" s="1"/>
  <c r="G809" i="14" a="1"/>
  <c r="G809" i="14" s="1"/>
  <c r="E809" i="14" s="1"/>
  <c r="G808" i="14" a="1"/>
  <c r="G808" i="14" s="1"/>
  <c r="E808" i="14" s="1"/>
  <c r="G1192" i="14" a="1"/>
  <c r="G1192" i="14" s="1"/>
  <c r="E1192" i="14" s="1"/>
  <c r="G1193" i="14" a="1"/>
  <c r="G1193" i="14" s="1"/>
  <c r="E1193" i="14" s="1"/>
  <c r="G1081" i="14" a="1"/>
  <c r="G1081" i="14" s="1"/>
  <c r="E1081" i="14" s="1"/>
  <c r="G1080" i="14" a="1"/>
  <c r="G1080" i="14" s="1"/>
  <c r="E1080" i="14" s="1"/>
  <c r="G1002" i="14" a="1"/>
  <c r="G1002" i="14" s="1"/>
  <c r="E1002" i="14" s="1"/>
  <c r="G1003" i="14" a="1"/>
  <c r="G1003" i="14" s="1"/>
  <c r="E1003" i="14" s="1"/>
  <c r="G1020" i="14" a="1"/>
  <c r="G1020" i="14" s="1"/>
  <c r="E1020" i="14" s="1"/>
  <c r="G1021" i="14" a="1"/>
  <c r="G1021" i="14" s="1"/>
  <c r="E1021" i="14" s="1"/>
  <c r="G867" i="14" a="1"/>
  <c r="G867" i="14" s="1"/>
  <c r="E867" i="14" s="1"/>
  <c r="G866" i="14" a="1"/>
  <c r="G866" i="14" s="1"/>
  <c r="E866" i="14" s="1"/>
  <c r="G952" i="14" a="1"/>
  <c r="G952" i="14" s="1"/>
  <c r="E952" i="14" s="1"/>
  <c r="G953" i="14" a="1"/>
  <c r="G953" i="14" s="1"/>
  <c r="E953" i="14" s="1"/>
  <c r="G778" i="14" a="1"/>
  <c r="G778" i="14" s="1"/>
  <c r="E778" i="14" s="1"/>
  <c r="G779" i="14" a="1"/>
  <c r="G779" i="14" s="1"/>
  <c r="E779" i="14" s="1"/>
  <c r="G879" i="14" a="1"/>
  <c r="G879" i="14" s="1"/>
  <c r="E879" i="14" s="1"/>
  <c r="G878" i="14" a="1"/>
  <c r="G878" i="14" s="1"/>
  <c r="E878" i="14" s="1"/>
  <c r="G453" i="14" a="1"/>
  <c r="G453" i="14" s="1"/>
  <c r="E453" i="14" s="1"/>
  <c r="G452" i="14" a="1"/>
  <c r="G452" i="14" s="1"/>
  <c r="E452" i="14" s="1"/>
  <c r="G422" i="14" a="1"/>
  <c r="G422" i="14" s="1"/>
  <c r="E422" i="14" s="1"/>
  <c r="G423" i="14" a="1"/>
  <c r="G423" i="14" s="1"/>
  <c r="E423" i="14" s="1"/>
  <c r="G624" i="14" a="1"/>
  <c r="G624" i="14" s="1"/>
  <c r="E624" i="14" s="1"/>
  <c r="G625" i="14" a="1"/>
  <c r="G625" i="14" s="1"/>
  <c r="E625" i="14" s="1"/>
  <c r="G533" i="14" a="1"/>
  <c r="G533" i="14" s="1"/>
  <c r="E533" i="14" s="1"/>
  <c r="G532" i="14" a="1"/>
  <c r="G532" i="14" s="1"/>
  <c r="E532" i="14" s="1"/>
  <c r="G374" i="14" a="1"/>
  <c r="G374" i="14" s="1"/>
  <c r="E374" i="14" s="1"/>
  <c r="G375" i="14" a="1"/>
  <c r="G375" i="14" s="1"/>
  <c r="E375" i="14" s="1"/>
  <c r="G91" i="14" a="1"/>
  <c r="G91" i="14" s="1"/>
  <c r="E91" i="14" s="1"/>
  <c r="G90" i="14" a="1"/>
  <c r="G90" i="14" s="1"/>
  <c r="E90" i="14" s="1"/>
  <c r="G385" i="14" a="1"/>
  <c r="G385" i="14" s="1"/>
  <c r="E385" i="14" s="1"/>
  <c r="G384" i="14" a="1"/>
  <c r="G384" i="14" s="1"/>
  <c r="E384" i="14" s="1"/>
  <c r="G256" i="14" a="1"/>
  <c r="G256" i="14" s="1"/>
  <c r="E256" i="14" s="1"/>
  <c r="G257" i="14" a="1"/>
  <c r="G257" i="14" s="1"/>
  <c r="E257" i="14" s="1"/>
  <c r="G990" i="14" a="1"/>
  <c r="G990" i="14" s="1"/>
  <c r="E990" i="14" s="1"/>
  <c r="G991" i="14" a="1"/>
  <c r="G991" i="14" s="1"/>
  <c r="E991" i="14" s="1"/>
  <c r="G59" i="14" a="1"/>
  <c r="G59" i="14" s="1"/>
  <c r="E59" i="14" s="1"/>
  <c r="G58" i="14" a="1"/>
  <c r="G58" i="14" s="1"/>
  <c r="E58" i="14" s="1"/>
  <c r="G1026" i="14" a="1"/>
  <c r="G1026" i="14" s="1"/>
  <c r="E1026" i="14" s="1"/>
  <c r="G1027" i="14" a="1"/>
  <c r="G1027" i="14" s="1"/>
  <c r="E1027" i="14" s="1"/>
  <c r="G428" i="14" a="1"/>
  <c r="G428" i="14" s="1"/>
  <c r="E428" i="14" s="1"/>
  <c r="G429" i="14" a="1"/>
  <c r="G429" i="14" s="1"/>
  <c r="E429" i="14" s="1"/>
  <c r="G139" i="14" a="1"/>
  <c r="G139" i="14" s="1"/>
  <c r="E139" i="14" s="1"/>
  <c r="G138" i="14" a="1"/>
  <c r="G138" i="14" s="1"/>
  <c r="E138" i="14" s="1"/>
  <c r="G94" i="14" a="1"/>
  <c r="G94" i="14" s="1"/>
  <c r="E94" i="14" s="1"/>
  <c r="G95" i="14" a="1"/>
  <c r="G95" i="14" s="1"/>
  <c r="E95" i="14" s="1"/>
  <c r="G881" i="14" a="1"/>
  <c r="G881" i="14" s="1"/>
  <c r="E881" i="14" s="1"/>
  <c r="G880" i="14" a="1"/>
  <c r="G880" i="14" s="1"/>
  <c r="E880" i="14" s="1"/>
  <c r="G52" i="14" a="1"/>
  <c r="G52" i="14" s="1"/>
  <c r="E52" i="14" s="1"/>
  <c r="G53" i="14" a="1"/>
  <c r="G53" i="14" s="1"/>
  <c r="E53" i="14" s="1"/>
  <c r="G719" i="14" a="1"/>
  <c r="G719" i="14" s="1"/>
  <c r="E719" i="14" s="1"/>
  <c r="G718" i="14" a="1"/>
  <c r="G718" i="14" s="1"/>
  <c r="E718" i="14" s="1"/>
  <c r="G584" i="14" a="1"/>
  <c r="G584" i="14" s="1"/>
  <c r="E584" i="14" s="1"/>
  <c r="G585" i="14" a="1"/>
  <c r="G585" i="14" s="1"/>
  <c r="E585" i="14" s="1"/>
  <c r="G73" i="14" a="1"/>
  <c r="G73" i="14" s="1"/>
  <c r="E73" i="14" s="1"/>
  <c r="G72" i="14" a="1"/>
  <c r="G72" i="14" s="1"/>
  <c r="E72" i="14" s="1"/>
  <c r="G360" i="14" a="1"/>
  <c r="G360" i="14" s="1"/>
  <c r="E360" i="14" s="1"/>
  <c r="G361" i="14" a="1"/>
  <c r="G361" i="14" s="1"/>
  <c r="E361" i="14" s="1"/>
  <c r="G1580" i="14" a="1"/>
  <c r="G1580" i="14" s="1"/>
  <c r="E1580" i="14" s="1"/>
  <c r="G1581" i="14" a="1"/>
  <c r="G1581" i="14" s="1"/>
  <c r="E1581" i="14" s="1"/>
  <c r="G1555" i="14" a="1"/>
  <c r="G1555" i="14" s="1"/>
  <c r="E1555" i="14" s="1"/>
  <c r="G1554" i="14" a="1"/>
  <c r="G1554" i="14" s="1"/>
  <c r="E1554" i="14" s="1"/>
  <c r="G1684" i="14" a="1"/>
  <c r="G1684" i="14" s="1"/>
  <c r="E1684" i="14" s="1"/>
  <c r="G1685" i="14" a="1"/>
  <c r="G1685" i="14" s="1"/>
  <c r="E1685" i="14" s="1"/>
  <c r="G1644" i="14" a="1"/>
  <c r="G1644" i="14" s="1"/>
  <c r="E1644" i="14" s="1"/>
  <c r="G1645" i="14" a="1"/>
  <c r="G1645" i="14" s="1"/>
  <c r="E1645" i="14" s="1"/>
  <c r="G1792" i="14" a="1"/>
  <c r="G1792" i="14" s="1"/>
  <c r="E1792" i="14" s="1"/>
  <c r="G1793" i="14" a="1"/>
  <c r="G1793" i="14" s="1"/>
  <c r="E1793" i="14" s="1"/>
  <c r="G1350" i="14" a="1"/>
  <c r="G1350" i="14" s="1"/>
  <c r="E1350" i="14" s="1"/>
  <c r="G1351" i="14" a="1"/>
  <c r="G1351" i="14" s="1"/>
  <c r="E1351" i="14" s="1"/>
  <c r="G1594" i="14" a="1"/>
  <c r="G1594" i="14" s="1"/>
  <c r="E1594" i="14" s="1"/>
  <c r="G1595" i="14" a="1"/>
  <c r="G1595" i="14" s="1"/>
  <c r="E1595" i="14" s="1"/>
  <c r="G1389" i="14" a="1"/>
  <c r="G1389" i="14" s="1"/>
  <c r="E1389" i="14" s="1"/>
  <c r="G1388" i="14" a="1"/>
  <c r="G1388" i="14" s="1"/>
  <c r="E1388" i="14" s="1"/>
  <c r="G1507" i="14" a="1"/>
  <c r="G1507" i="14" s="1"/>
  <c r="E1507" i="14" s="1"/>
  <c r="G1506" i="14" a="1"/>
  <c r="G1506" i="14" s="1"/>
  <c r="E1506" i="14" s="1"/>
  <c r="G1369" i="14" a="1"/>
  <c r="G1369" i="14" s="1"/>
  <c r="E1369" i="14" s="1"/>
  <c r="G1368" i="14" a="1"/>
  <c r="G1368" i="14" s="1"/>
  <c r="E1368" i="14" s="1"/>
  <c r="G1031" i="14" a="1"/>
  <c r="G1031" i="14" s="1"/>
  <c r="E1031" i="14" s="1"/>
  <c r="G1030" i="14" a="1"/>
  <c r="G1030" i="14" s="1"/>
  <c r="E1030" i="14" s="1"/>
  <c r="G1083" i="14" a="1"/>
  <c r="G1083" i="14" s="1"/>
  <c r="E1083" i="14" s="1"/>
  <c r="G1082" i="14" a="1"/>
  <c r="G1082" i="14" s="1"/>
  <c r="E1082" i="14" s="1"/>
  <c r="G1161" i="14" a="1"/>
  <c r="G1161" i="14" s="1"/>
  <c r="E1161" i="14" s="1"/>
  <c r="G1160" i="14" a="1"/>
  <c r="G1160" i="14" s="1"/>
  <c r="E1160" i="14" s="1"/>
  <c r="G1058" i="14" a="1"/>
  <c r="G1058" i="14" s="1"/>
  <c r="E1058" i="14" s="1"/>
  <c r="G1059" i="14" a="1"/>
  <c r="G1059" i="14" s="1"/>
  <c r="E1059" i="14" s="1"/>
  <c r="G989" i="14" a="1"/>
  <c r="G989" i="14" s="1"/>
  <c r="E989" i="14" s="1"/>
  <c r="G988" i="14" a="1"/>
  <c r="G988" i="14" s="1"/>
  <c r="E988" i="14" s="1"/>
  <c r="G973" i="14" a="1"/>
  <c r="G973" i="14" s="1"/>
  <c r="E973" i="14" s="1"/>
  <c r="G972" i="14" a="1"/>
  <c r="G972" i="14" s="1"/>
  <c r="E972" i="14" s="1"/>
  <c r="G835" i="14" a="1"/>
  <c r="G835" i="14" s="1"/>
  <c r="E835" i="14" s="1"/>
  <c r="G834" i="14" a="1"/>
  <c r="G834" i="14" s="1"/>
  <c r="E834" i="14" s="1"/>
  <c r="G920" i="14" a="1"/>
  <c r="G920" i="14" s="1"/>
  <c r="E920" i="14" s="1"/>
  <c r="G921" i="14" a="1"/>
  <c r="G921" i="14" s="1"/>
  <c r="E921" i="14" s="1"/>
  <c r="G746" i="14" a="1"/>
  <c r="G746" i="14" s="1"/>
  <c r="E746" i="14" s="1"/>
  <c r="G747" i="14" a="1"/>
  <c r="G747" i="14" s="1"/>
  <c r="E747" i="14" s="1"/>
  <c r="G847" i="14" a="1"/>
  <c r="G847" i="14" s="1"/>
  <c r="E847" i="14" s="1"/>
  <c r="G846" i="14" a="1"/>
  <c r="G846" i="14" s="1"/>
  <c r="E846" i="14" s="1"/>
  <c r="G167" i="14" a="1"/>
  <c r="G167" i="14" s="1"/>
  <c r="E167" i="14" s="1"/>
  <c r="G166" i="14" a="1"/>
  <c r="G166" i="14" s="1"/>
  <c r="E166" i="14" s="1"/>
  <c r="G390" i="14" a="1"/>
  <c r="G390" i="14" s="1"/>
  <c r="E390" i="14" s="1"/>
  <c r="G391" i="14" a="1"/>
  <c r="G391" i="14" s="1"/>
  <c r="E391" i="14" s="1"/>
  <c r="G592" i="14" a="1"/>
  <c r="G592" i="14" s="1"/>
  <c r="E592" i="14" s="1"/>
  <c r="G593" i="14" a="1"/>
  <c r="G593" i="14" s="1"/>
  <c r="E593" i="14" s="1"/>
  <c r="G501" i="14" a="1"/>
  <c r="G501" i="14" s="1"/>
  <c r="E501" i="14" s="1"/>
  <c r="G500" i="14" a="1"/>
  <c r="G500" i="14" s="1"/>
  <c r="E500" i="14" s="1"/>
  <c r="G438" i="14" a="1"/>
  <c r="G438" i="14" s="1"/>
  <c r="E438" i="14" s="1"/>
  <c r="G439" i="14" a="1"/>
  <c r="G439" i="14" s="1"/>
  <c r="E439" i="14" s="1"/>
  <c r="G1321" i="14" a="1"/>
  <c r="G1321" i="14" s="1"/>
  <c r="E1321" i="14" s="1"/>
  <c r="G1320" i="14" a="1"/>
  <c r="G1320" i="14" s="1"/>
  <c r="E1320" i="14" s="1"/>
  <c r="G481" i="14" a="1"/>
  <c r="G481" i="14" s="1"/>
  <c r="E481" i="14" s="1"/>
  <c r="G480" i="14" a="1"/>
  <c r="G480" i="14" s="1"/>
  <c r="E480" i="14" s="1"/>
  <c r="G1185" i="14" a="1"/>
  <c r="G1185" i="14" s="1"/>
  <c r="E1185" i="14" s="1"/>
  <c r="G1184" i="14" a="1"/>
  <c r="G1184" i="14" s="1"/>
  <c r="E1184" i="14" s="1"/>
  <c r="G208" i="14" a="1"/>
  <c r="G208" i="14" s="1"/>
  <c r="E208" i="14" s="1"/>
  <c r="G209" i="14" a="1"/>
  <c r="G209" i="14" s="1"/>
  <c r="E209" i="14" s="1"/>
  <c r="G494" i="14" a="1"/>
  <c r="G494" i="14" s="1"/>
  <c r="E494" i="14" s="1"/>
  <c r="G495" i="14" a="1"/>
  <c r="G495" i="14" s="1"/>
  <c r="E495" i="14" s="1"/>
  <c r="G399" i="14" a="1"/>
  <c r="G399" i="14" s="1"/>
  <c r="E399" i="14" s="1"/>
  <c r="G398" i="14" a="1"/>
  <c r="G398" i="14" s="1"/>
  <c r="E398" i="14" s="1"/>
  <c r="G87" i="14" a="1"/>
  <c r="G87" i="14" s="1"/>
  <c r="E87" i="14" s="1"/>
  <c r="G86" i="14" a="1"/>
  <c r="G86" i="14" s="1"/>
  <c r="E86" i="14" s="1"/>
  <c r="G338" i="14" a="1"/>
  <c r="G338" i="14" s="1"/>
  <c r="E338" i="14" s="1"/>
  <c r="G339" i="14" a="1"/>
  <c r="G339" i="14" s="1"/>
  <c r="E339" i="14" s="1"/>
  <c r="G639" i="14" a="1"/>
  <c r="G639" i="14" s="1"/>
  <c r="E639" i="14" s="1"/>
  <c r="G638" i="14" a="1"/>
  <c r="G638" i="14" s="1"/>
  <c r="E638" i="14" s="1"/>
  <c r="G142" i="14" a="1"/>
  <c r="G142" i="14" s="1"/>
  <c r="E142" i="14" s="1"/>
  <c r="G143" i="14" a="1"/>
  <c r="G143" i="14" s="1"/>
  <c r="E143" i="14" s="1"/>
  <c r="G1515" i="14" a="1"/>
  <c r="G1515" i="14" s="1"/>
  <c r="E1515" i="14" s="1"/>
  <c r="G1514" i="14" a="1"/>
  <c r="G1514" i="14" s="1"/>
  <c r="E1514" i="14" s="1"/>
  <c r="G616" i="14" a="1"/>
  <c r="G616" i="14" s="1"/>
  <c r="E616" i="14" s="1"/>
  <c r="G617" i="14" a="1"/>
  <c r="G617" i="14" s="1"/>
  <c r="E617" i="14" s="1"/>
  <c r="G237" i="14" a="1"/>
  <c r="G237" i="14" s="1"/>
  <c r="E237" i="14" s="1"/>
  <c r="G236" i="14" a="1"/>
  <c r="G236" i="14" s="1"/>
  <c r="E236" i="14" s="1"/>
  <c r="G1693" i="14" a="1"/>
  <c r="G1693" i="14" s="1"/>
  <c r="E1693" i="14" s="1"/>
  <c r="G1692" i="14" a="1"/>
  <c r="G1692" i="14" s="1"/>
  <c r="E1692" i="14" s="1"/>
  <c r="G1500" i="14" a="1"/>
  <c r="G1500" i="14" s="1"/>
  <c r="E1500" i="14" s="1"/>
  <c r="G1501" i="14" a="1"/>
  <c r="G1501" i="14" s="1"/>
  <c r="E1501" i="14" s="1"/>
  <c r="G50" i="14" a="1"/>
  <c r="G50" i="14" s="1"/>
  <c r="E50" i="14" s="1"/>
  <c r="G51" i="14" a="1"/>
  <c r="G51" i="14" s="1"/>
  <c r="E51" i="14" s="1"/>
  <c r="G947" i="14" a="1"/>
  <c r="G947" i="14" s="1"/>
  <c r="E947" i="14" s="1"/>
  <c r="G946" i="14" a="1"/>
  <c r="G946" i="14" s="1"/>
  <c r="E946" i="14" s="1"/>
  <c r="G849" i="14" a="1"/>
  <c r="G849" i="14" s="1"/>
  <c r="E849" i="14" s="1"/>
  <c r="G848" i="14" a="1"/>
  <c r="G848" i="14" s="1"/>
  <c r="E848" i="14" s="1"/>
  <c r="G1245" i="14" a="1"/>
  <c r="G1245" i="14" s="1"/>
  <c r="E1245" i="14" s="1"/>
  <c r="G1244" i="14" a="1"/>
  <c r="G1244" i="14" s="1"/>
  <c r="E1244" i="14" s="1"/>
  <c r="G479" i="14" a="1"/>
  <c r="G479" i="14" s="1"/>
  <c r="E479" i="14" s="1"/>
  <c r="G478" i="14" a="1"/>
  <c r="G478" i="14" s="1"/>
  <c r="E478" i="14" s="1"/>
  <c r="G426" i="14" a="1"/>
  <c r="G426" i="14" s="1"/>
  <c r="E426" i="14" s="1"/>
  <c r="G427" i="14" a="1"/>
  <c r="G427" i="14" s="1"/>
  <c r="E427" i="14" s="1"/>
  <c r="G1373" i="14" a="1"/>
  <c r="G1373" i="14" s="1"/>
  <c r="E1373" i="14" s="1"/>
  <c r="G1372" i="14" a="1"/>
  <c r="G1372" i="14" s="1"/>
  <c r="E1372" i="14" s="1"/>
  <c r="G1158" i="14" a="1"/>
  <c r="G1158" i="14" s="1"/>
  <c r="E1158" i="14" s="1"/>
  <c r="G1159" i="14" a="1"/>
  <c r="G1159" i="14" s="1"/>
  <c r="E1159" i="14" s="1"/>
  <c r="G1341" i="14" a="1"/>
  <c r="G1341" i="14" s="1"/>
  <c r="E1341" i="14" s="1"/>
  <c r="G1340" i="14" a="1"/>
  <c r="G1340" i="14" s="1"/>
  <c r="E1340" i="14" s="1"/>
  <c r="G1362" i="14" a="1"/>
  <c r="G1362" i="14" s="1"/>
  <c r="E1362" i="14" s="1"/>
  <c r="G1363" i="14" a="1"/>
  <c r="G1363" i="14" s="1"/>
  <c r="E1363" i="14" s="1"/>
  <c r="G684" i="14" a="1"/>
  <c r="G684" i="14" s="1"/>
  <c r="E684" i="14" s="1"/>
  <c r="G685" i="14" a="1"/>
  <c r="G685" i="14" s="1"/>
  <c r="E685" i="14" s="1"/>
  <c r="G1437" i="14" a="1"/>
  <c r="G1437" i="14" s="1"/>
  <c r="E1437" i="14" s="1"/>
  <c r="G1436" i="14" a="1"/>
  <c r="G1436" i="14" s="1"/>
  <c r="E1436" i="14" s="1"/>
  <c r="G1638" i="14" a="1"/>
  <c r="G1638" i="14" s="1"/>
  <c r="E1638" i="14" s="1"/>
  <c r="G1639" i="14" a="1"/>
  <c r="G1639" i="14" s="1"/>
  <c r="E1639" i="14" s="1"/>
  <c r="G1740" i="14" a="1"/>
  <c r="G1740" i="14" s="1"/>
  <c r="E1740" i="14" s="1"/>
  <c r="G1741" i="14" a="1"/>
  <c r="G1741" i="14" s="1"/>
  <c r="E1741" i="14" s="1"/>
  <c r="G1771" i="14" a="1"/>
  <c r="G1771" i="14" s="1"/>
  <c r="E1771" i="14" s="1"/>
  <c r="G1770" i="14" a="1"/>
  <c r="G1770" i="14" s="1"/>
  <c r="E1770" i="14" s="1"/>
  <c r="G1449" i="14" a="1"/>
  <c r="G1449" i="14" s="1"/>
  <c r="E1449" i="14" s="1"/>
  <c r="G1448" i="14" a="1"/>
  <c r="G1448" i="14" s="1"/>
  <c r="E1448" i="14" s="1"/>
  <c r="G140" i="14" a="1"/>
  <c r="G140" i="14" s="1"/>
  <c r="E140" i="14" s="1"/>
  <c r="G141" i="14" a="1"/>
  <c r="G141" i="14" s="1"/>
  <c r="E141" i="14" s="1"/>
  <c r="G753" i="14" a="1"/>
  <c r="G753" i="14" s="1"/>
  <c r="E753" i="14" s="1"/>
  <c r="G752" i="14" a="1"/>
  <c r="G752" i="14" s="1"/>
  <c r="E752" i="14" s="1"/>
  <c r="G1077" i="14" a="1"/>
  <c r="G1077" i="14" s="1"/>
  <c r="E1077" i="14" s="1"/>
  <c r="G1076" i="14" a="1"/>
  <c r="G1076" i="14" s="1"/>
  <c r="E1076" i="14" s="1"/>
  <c r="G1242" i="14" a="1"/>
  <c r="G1242" i="14" s="1"/>
  <c r="E1242" i="14" s="1"/>
  <c r="G1243" i="14" a="1"/>
  <c r="G1243" i="14" s="1"/>
  <c r="E1243" i="14" s="1"/>
  <c r="G1290" i="14" a="1"/>
  <c r="G1290" i="14" s="1"/>
  <c r="E1290" i="14" s="1"/>
  <c r="G1291" i="14" a="1"/>
  <c r="G1291" i="14" s="1"/>
  <c r="E1291" i="14" s="1"/>
  <c r="G1708" i="14" a="1"/>
  <c r="G1708" i="14" s="1"/>
  <c r="E1708" i="14" s="1"/>
  <c r="G1709" i="14" a="1"/>
  <c r="G1709" i="14" s="1"/>
  <c r="E1709" i="14" s="1"/>
  <c r="G1799" i="14" a="1"/>
  <c r="G1799" i="14" s="1"/>
  <c r="E1799" i="14" s="1"/>
  <c r="G1798" i="14" a="1"/>
  <c r="G1798" i="14" s="1"/>
  <c r="E1798" i="14" s="1"/>
  <c r="G1470" i="14" a="1"/>
  <c r="G1470" i="14" s="1"/>
  <c r="E1470" i="14" s="1"/>
  <c r="G1471" i="14" a="1"/>
  <c r="G1471" i="14" s="1"/>
  <c r="E1471" i="14" s="1"/>
  <c r="G1650" i="14" a="1"/>
  <c r="G1650" i="14" s="1"/>
  <c r="E1650" i="14" s="1"/>
  <c r="G1651" i="14" a="1"/>
  <c r="G1651" i="14" s="1"/>
  <c r="E1651" i="14" s="1"/>
  <c r="G1598" i="14" a="1"/>
  <c r="G1598" i="14" s="1"/>
  <c r="E1598" i="14" s="1"/>
  <c r="G1599" i="14" a="1"/>
  <c r="G1599" i="14" s="1"/>
  <c r="E1599" i="14" s="1"/>
  <c r="G1760" i="14" a="1"/>
  <c r="G1760" i="14" s="1"/>
  <c r="E1760" i="14" s="1"/>
  <c r="G1761" i="14" a="1"/>
  <c r="G1761" i="14" s="1"/>
  <c r="E1761" i="14" s="1"/>
  <c r="G1315" i="14" a="1"/>
  <c r="G1315" i="14" s="1"/>
  <c r="E1315" i="14" s="1"/>
  <c r="G1314" i="14" a="1"/>
  <c r="G1314" i="14" s="1"/>
  <c r="E1314" i="14" s="1"/>
  <c r="G1562" i="14" a="1"/>
  <c r="G1562" i="14" s="1"/>
  <c r="E1562" i="14" s="1"/>
  <c r="G1563" i="14" a="1"/>
  <c r="G1563" i="14" s="1"/>
  <c r="E1563" i="14" s="1"/>
  <c r="G1235" i="14" a="1"/>
  <c r="G1235" i="14" s="1"/>
  <c r="E1235" i="14" s="1"/>
  <c r="G1234" i="14" a="1"/>
  <c r="G1234" i="14" s="1"/>
  <c r="E1234" i="14" s="1"/>
  <c r="G1474" i="14" a="1"/>
  <c r="G1474" i="14" s="1"/>
  <c r="E1474" i="14" s="1"/>
  <c r="G1475" i="14" a="1"/>
  <c r="G1475" i="14" s="1"/>
  <c r="E1475" i="14" s="1"/>
  <c r="G1333" i="14" a="1"/>
  <c r="G1333" i="14" s="1"/>
  <c r="E1333" i="14" s="1"/>
  <c r="G1332" i="14" a="1"/>
  <c r="G1332" i="14" s="1"/>
  <c r="E1332" i="14" s="1"/>
  <c r="G1346" i="14" a="1"/>
  <c r="G1346" i="14" s="1"/>
  <c r="E1346" i="14" s="1"/>
  <c r="G1347" i="14" a="1"/>
  <c r="G1347" i="14" s="1"/>
  <c r="E1347" i="14" s="1"/>
  <c r="G971" i="14" a="1"/>
  <c r="G971" i="14" s="1"/>
  <c r="E971" i="14" s="1"/>
  <c r="G970" i="14" a="1"/>
  <c r="G970" i="14" s="1"/>
  <c r="E970" i="14" s="1"/>
  <c r="G1129" i="14" a="1"/>
  <c r="G1129" i="14" s="1"/>
  <c r="E1129" i="14" s="1"/>
  <c r="G1128" i="14" a="1"/>
  <c r="G1128" i="14" s="1"/>
  <c r="E1128" i="14" s="1"/>
  <c r="G1035" i="14" a="1"/>
  <c r="G1035" i="14" s="1"/>
  <c r="E1035" i="14" s="1"/>
  <c r="G1034" i="14" a="1"/>
  <c r="G1034" i="14" s="1"/>
  <c r="E1034" i="14" s="1"/>
  <c r="G934" i="14" a="1"/>
  <c r="G934" i="14" s="1"/>
  <c r="E934" i="14" s="1"/>
  <c r="G935" i="14" a="1"/>
  <c r="G935" i="14" s="1"/>
  <c r="E935" i="14" s="1"/>
  <c r="G776" i="14" a="1"/>
  <c r="G776" i="14" s="1"/>
  <c r="E776" i="14" s="1"/>
  <c r="G777" i="14" a="1"/>
  <c r="G777" i="14" s="1"/>
  <c r="E777" i="14" s="1"/>
  <c r="G802" i="14" a="1"/>
  <c r="G802" i="14" s="1"/>
  <c r="E802" i="14" s="1"/>
  <c r="G803" i="14" a="1"/>
  <c r="G803" i="14" s="1"/>
  <c r="E803" i="14" s="1"/>
  <c r="G888" i="14" a="1"/>
  <c r="G888" i="14" s="1"/>
  <c r="E888" i="14" s="1"/>
  <c r="G889" i="14" a="1"/>
  <c r="G889" i="14" s="1"/>
  <c r="E889" i="14" s="1"/>
  <c r="G467" i="14" a="1"/>
  <c r="G467" i="14" s="1"/>
  <c r="E467" i="14" s="1"/>
  <c r="G466" i="14" a="1"/>
  <c r="G466" i="14" s="1"/>
  <c r="E466" i="14" s="1"/>
  <c r="G815" i="14" a="1"/>
  <c r="G815" i="14" s="1"/>
  <c r="E815" i="14" s="1"/>
  <c r="G814" i="14" a="1"/>
  <c r="G814" i="14" s="1"/>
  <c r="E814" i="14" s="1"/>
  <c r="G580" i="14" a="1"/>
  <c r="G580" i="14" s="1"/>
  <c r="E580" i="14" s="1"/>
  <c r="G581" i="14" a="1"/>
  <c r="G581" i="14" s="1"/>
  <c r="E581" i="14" s="1"/>
  <c r="G356" i="14" a="1"/>
  <c r="G356" i="14" s="1"/>
  <c r="E356" i="14" s="1"/>
  <c r="G357" i="14" a="1"/>
  <c r="G357" i="14" s="1"/>
  <c r="E357" i="14" s="1"/>
  <c r="G560" i="14" a="1"/>
  <c r="G560" i="14" s="1"/>
  <c r="E560" i="14" s="1"/>
  <c r="G561" i="14" a="1"/>
  <c r="G561" i="14" s="1"/>
  <c r="E561" i="14" s="1"/>
  <c r="G469" i="14" a="1"/>
  <c r="G469" i="14" s="1"/>
  <c r="E469" i="14" s="1"/>
  <c r="G468" i="14" a="1"/>
  <c r="G468" i="14" s="1"/>
  <c r="E468" i="14" s="1"/>
  <c r="G331" i="14" a="1"/>
  <c r="G331" i="14" s="1"/>
  <c r="E331" i="14" s="1"/>
  <c r="G330" i="14" a="1"/>
  <c r="G330" i="14" s="1"/>
  <c r="E330" i="14" s="1"/>
  <c r="G492" i="14" a="1"/>
  <c r="G492" i="14" s="1"/>
  <c r="E492" i="14" s="1"/>
  <c r="G493" i="14" a="1"/>
  <c r="G493" i="14" s="1"/>
  <c r="E493" i="14" s="1"/>
  <c r="G568" i="14" a="1"/>
  <c r="G568" i="14" s="1"/>
  <c r="E568" i="14" s="1"/>
  <c r="G569" i="14" a="1"/>
  <c r="G569" i="14" s="1"/>
  <c r="E569" i="14" s="1"/>
  <c r="G577" i="14" a="1"/>
  <c r="G577" i="14" s="1"/>
  <c r="E577" i="14" s="1"/>
  <c r="G576" i="14" a="1"/>
  <c r="G576" i="14" s="1"/>
  <c r="E576" i="14" s="1"/>
  <c r="G714" i="14" a="1"/>
  <c r="G714" i="14" s="1"/>
  <c r="E714" i="14" s="1"/>
  <c r="G715" i="14" a="1"/>
  <c r="G715" i="14" s="1"/>
  <c r="E715" i="14" s="1"/>
  <c r="G272" i="14" a="1"/>
  <c r="G272" i="14" s="1"/>
  <c r="E272" i="14" s="1"/>
  <c r="G273" i="14" a="1"/>
  <c r="G273" i="14" s="1"/>
  <c r="E273" i="14" s="1"/>
  <c r="G320" i="14" a="1"/>
  <c r="G320" i="14" s="1"/>
  <c r="E320" i="14" s="1"/>
  <c r="G321" i="14" a="1"/>
  <c r="G321" i="14" s="1"/>
  <c r="E321" i="14" s="1"/>
  <c r="G84" i="14" a="1"/>
  <c r="G84" i="14" s="1"/>
  <c r="E84" i="14" s="1"/>
  <c r="G85" i="14" a="1"/>
  <c r="G85" i="14" s="1"/>
  <c r="E85" i="14" s="1"/>
  <c r="G107" i="14" a="1"/>
  <c r="G107" i="14" s="1"/>
  <c r="E107" i="14" s="1"/>
  <c r="G106" i="14" a="1"/>
  <c r="G106" i="14" s="1"/>
  <c r="E106" i="14" s="1"/>
  <c r="G267" i="14" a="1"/>
  <c r="G267" i="14" s="1"/>
  <c r="E267" i="14" s="1"/>
  <c r="G266" i="14" a="1"/>
  <c r="G266" i="14" s="1"/>
  <c r="E266" i="14" s="1"/>
  <c r="G96" i="14" a="1"/>
  <c r="G96" i="14" s="1"/>
  <c r="E96" i="14" s="1"/>
  <c r="G97" i="14" a="1"/>
  <c r="G97" i="14" s="1"/>
  <c r="E97" i="14" s="1"/>
  <c r="G1510" i="14" a="1"/>
  <c r="G1510" i="14" s="1"/>
  <c r="E1510" i="14" s="1"/>
  <c r="G1511" i="14" a="1"/>
  <c r="G1511" i="14" s="1"/>
  <c r="E1511" i="14" s="1"/>
  <c r="G146" i="14" a="1"/>
  <c r="G146" i="14" s="1"/>
  <c r="E146" i="14" s="1"/>
  <c r="G147" i="14" a="1"/>
  <c r="G147" i="14" s="1"/>
  <c r="E147" i="14" s="1"/>
  <c r="G543" i="14" a="1"/>
  <c r="G543" i="14" s="1"/>
  <c r="E543" i="14" s="1"/>
  <c r="G542" i="14" a="1"/>
  <c r="G542" i="14" s="1"/>
  <c r="E542" i="14" s="1"/>
  <c r="G148" i="14" a="1"/>
  <c r="G148" i="14" s="1"/>
  <c r="E148" i="14" s="1"/>
  <c r="G149" i="14" a="1"/>
  <c r="G149" i="14" s="1"/>
  <c r="E149" i="14" s="1"/>
  <c r="G1329" i="14" a="1"/>
  <c r="G1329" i="14" s="1"/>
  <c r="E1329" i="14" s="1"/>
  <c r="G1328" i="14" a="1"/>
  <c r="G1328" i="14" s="1"/>
  <c r="E1328" i="14" s="1"/>
  <c r="G610" i="14" a="1"/>
  <c r="G610" i="14" s="1"/>
  <c r="E610" i="14" s="1"/>
  <c r="G611" i="14" a="1"/>
  <c r="G611" i="14" s="1"/>
  <c r="E611" i="14" s="1"/>
  <c r="G1573" i="14" a="1"/>
  <c r="G1573" i="14" s="1"/>
  <c r="E1573" i="14" s="1"/>
  <c r="G1572" i="14" a="1"/>
  <c r="G1572" i="14" s="1"/>
  <c r="E1572" i="14" s="1"/>
  <c r="G178" i="14" a="1"/>
  <c r="G178" i="14" s="1"/>
  <c r="E178" i="14" s="1"/>
  <c r="G179" i="14" a="1"/>
  <c r="G179" i="14" s="1"/>
  <c r="E179" i="14" s="1"/>
  <c r="G1102" i="14" a="1"/>
  <c r="G1102" i="14" s="1"/>
  <c r="E1102" i="14" s="1"/>
  <c r="G1103" i="14" a="1"/>
  <c r="G1103" i="14" s="1"/>
  <c r="E1103" i="14" s="1"/>
  <c r="G1592" i="14" a="1"/>
  <c r="G1592" i="14" s="1"/>
  <c r="E1592" i="14" s="1"/>
  <c r="G1593" i="14" a="1"/>
  <c r="G1593" i="14" s="1"/>
  <c r="E1593" i="14" s="1"/>
  <c r="G1116" i="14" a="1"/>
  <c r="G1116" i="14" s="1"/>
  <c r="E1116" i="14" s="1"/>
  <c r="G1117" i="14" a="1"/>
  <c r="G1117" i="14" s="1"/>
  <c r="E1117" i="14" s="1"/>
  <c r="G1803" i="14" a="1"/>
  <c r="G1803" i="14" s="1"/>
  <c r="E1803" i="14" s="1"/>
  <c r="G1802" i="14" a="1"/>
  <c r="G1802" i="14" s="1"/>
  <c r="E1802" i="14" s="1"/>
  <c r="G1444" i="14" a="1"/>
  <c r="G1444" i="14" s="1"/>
  <c r="E1444" i="14" s="1"/>
  <c r="G1445" i="14" a="1"/>
  <c r="G1445" i="14" s="1"/>
  <c r="E1445" i="14" s="1"/>
  <c r="G1801" i="14" a="1"/>
  <c r="G1801" i="14" s="1"/>
  <c r="E1801" i="14" s="1"/>
  <c r="G1800" i="14" a="1"/>
  <c r="G1800" i="14" s="1"/>
  <c r="E1800" i="14" s="1"/>
  <c r="G1612" i="14" a="1"/>
  <c r="G1612" i="14" s="1"/>
  <c r="E1612" i="14" s="1"/>
  <c r="G1613" i="14" a="1"/>
  <c r="G1613" i="14" s="1"/>
  <c r="E1613" i="14" s="1"/>
  <c r="G1728" i="14" a="1"/>
  <c r="G1728" i="14" s="1"/>
  <c r="E1728" i="14" s="1"/>
  <c r="G1729" i="14" a="1"/>
  <c r="G1729" i="14" s="1"/>
  <c r="E1729" i="14" s="1"/>
  <c r="G1305" i="14" a="1"/>
  <c r="G1305" i="14" s="1"/>
  <c r="E1305" i="14" s="1"/>
  <c r="G1304" i="14" a="1"/>
  <c r="G1304" i="14" s="1"/>
  <c r="E1304" i="14" s="1"/>
  <c r="G1531" i="14" a="1"/>
  <c r="G1531" i="14" s="1"/>
  <c r="E1531" i="14" s="1"/>
  <c r="G1530" i="14" a="1"/>
  <c r="G1530" i="14" s="1"/>
  <c r="E1530" i="14" s="1"/>
  <c r="G1229" i="14" a="1"/>
  <c r="G1229" i="14" s="1"/>
  <c r="E1229" i="14" s="1"/>
  <c r="G1228" i="14" a="1"/>
  <c r="G1228" i="14" s="1"/>
  <c r="E1228" i="14" s="1"/>
  <c r="G1442" i="14" a="1"/>
  <c r="G1442" i="14" s="1"/>
  <c r="E1442" i="14" s="1"/>
  <c r="G1443" i="14" a="1"/>
  <c r="G1443" i="14" s="1"/>
  <c r="E1443" i="14" s="1"/>
  <c r="G1286" i="14" a="1"/>
  <c r="G1286" i="14" s="1"/>
  <c r="E1286" i="14" s="1"/>
  <c r="G1287" i="14" a="1"/>
  <c r="G1287" i="14" s="1"/>
  <c r="E1287" i="14" s="1"/>
  <c r="G1301" i="14" a="1"/>
  <c r="G1301" i="14" s="1"/>
  <c r="E1301" i="14" s="1"/>
  <c r="G1300" i="14" a="1"/>
  <c r="G1300" i="14" s="1"/>
  <c r="E1300" i="14" s="1"/>
  <c r="G931" i="14" a="1"/>
  <c r="G931" i="14" s="1"/>
  <c r="E931" i="14" s="1"/>
  <c r="G930" i="14" a="1"/>
  <c r="G930" i="14" s="1"/>
  <c r="E930" i="14" s="1"/>
  <c r="G1022" i="14" a="1"/>
  <c r="G1022" i="14" s="1"/>
  <c r="E1022" i="14" s="1"/>
  <c r="G1023" i="14" a="1"/>
  <c r="G1023" i="14" s="1"/>
  <c r="E1023" i="14" s="1"/>
  <c r="G927" i="14" a="1"/>
  <c r="G927" i="14" s="1"/>
  <c r="E927" i="14" s="1"/>
  <c r="G926" i="14" a="1"/>
  <c r="G926" i="14" s="1"/>
  <c r="E926" i="14" s="1"/>
  <c r="G403" i="14" a="1"/>
  <c r="G403" i="14" s="1"/>
  <c r="E403" i="14" s="1"/>
  <c r="G402" i="14" a="1"/>
  <c r="G402" i="14" s="1"/>
  <c r="E402" i="14" s="1"/>
  <c r="G735" i="14" a="1"/>
  <c r="G735" i="14" s="1"/>
  <c r="E735" i="14" s="1"/>
  <c r="G734" i="14" a="1"/>
  <c r="G734" i="14" s="1"/>
  <c r="E734" i="14" s="1"/>
  <c r="G770" i="14" a="1"/>
  <c r="G770" i="14" s="1"/>
  <c r="E770" i="14" s="1"/>
  <c r="G771" i="14" a="1"/>
  <c r="G771" i="14" s="1"/>
  <c r="E771" i="14" s="1"/>
  <c r="G856" i="14" a="1"/>
  <c r="G856" i="14" s="1"/>
  <c r="E856" i="14" s="1"/>
  <c r="G857" i="14" a="1"/>
  <c r="G857" i="14" s="1"/>
  <c r="E857" i="14" s="1"/>
  <c r="G893" i="14" a="1"/>
  <c r="G893" i="14" s="1"/>
  <c r="E893" i="14" s="1"/>
  <c r="G892" i="14" a="1"/>
  <c r="G892" i="14" s="1"/>
  <c r="E892" i="14" s="1"/>
  <c r="G783" i="14" a="1"/>
  <c r="G783" i="14" s="1"/>
  <c r="E783" i="14" s="1"/>
  <c r="G782" i="14" a="1"/>
  <c r="G782" i="14" s="1"/>
  <c r="E782" i="14" s="1"/>
  <c r="G548" i="14" a="1"/>
  <c r="G548" i="14" s="1"/>
  <c r="E548" i="14" s="1"/>
  <c r="G549" i="14" a="1"/>
  <c r="G549" i="14" s="1"/>
  <c r="E549" i="14" s="1"/>
  <c r="G326" i="14" a="1"/>
  <c r="G326" i="14" s="1"/>
  <c r="E326" i="14" s="1"/>
  <c r="G327" i="14" a="1"/>
  <c r="G327" i="14" s="1"/>
  <c r="E327" i="14" s="1"/>
  <c r="G529" i="14" a="1"/>
  <c r="G529" i="14" s="1"/>
  <c r="E529" i="14" s="1"/>
  <c r="G528" i="14" a="1"/>
  <c r="G528" i="14" s="1"/>
  <c r="E528" i="14" s="1"/>
  <c r="G444" i="14" a="1"/>
  <c r="G444" i="14" s="1"/>
  <c r="E444" i="14" s="1"/>
  <c r="G445" i="14" a="1"/>
  <c r="G445" i="14" s="1"/>
  <c r="E445" i="14" s="1"/>
  <c r="G153" i="14" a="1"/>
  <c r="G153" i="14" s="1"/>
  <c r="E153" i="14" s="1"/>
  <c r="G152" i="14" a="1"/>
  <c r="G152" i="14" s="1"/>
  <c r="E152" i="14" s="1"/>
  <c r="G1238" i="14" a="1"/>
  <c r="G1238" i="14" s="1"/>
  <c r="E1238" i="14" s="1"/>
  <c r="G1239" i="14" a="1"/>
  <c r="G1239" i="14" s="1"/>
  <c r="E1239" i="14" s="1"/>
  <c r="G213" i="14" a="1"/>
  <c r="G213" i="14" s="1"/>
  <c r="E213" i="14" s="1"/>
  <c r="G212" i="14" a="1"/>
  <c r="G212" i="14" s="1"/>
  <c r="E212" i="14" s="1"/>
  <c r="G383" i="14" a="1"/>
  <c r="G383" i="14" s="1"/>
  <c r="E383" i="14" s="1"/>
  <c r="G382" i="14" a="1"/>
  <c r="G382" i="14" s="1"/>
  <c r="E382" i="14" s="1"/>
  <c r="G11" i="14" a="1"/>
  <c r="G11" i="14" s="1"/>
  <c r="G16" i="14" a="1"/>
  <c r="G16" i="14" s="1"/>
  <c r="E16" i="14" s="1"/>
  <c r="G17" i="14" a="1"/>
  <c r="G17" i="14" s="1"/>
  <c r="E17" i="14" s="1"/>
  <c r="G128" i="14" a="1"/>
  <c r="G128" i="14" s="1"/>
  <c r="E128" i="14" s="1"/>
  <c r="G129" i="14" a="1"/>
  <c r="G129" i="14" s="1"/>
  <c r="E129" i="14" s="1"/>
  <c r="G205" i="14" a="1"/>
  <c r="G205" i="14" s="1"/>
  <c r="E205" i="14" s="1"/>
  <c r="G204" i="14" a="1"/>
  <c r="G204" i="14" s="1"/>
  <c r="E204" i="14" s="1"/>
  <c r="G799" i="14" a="1"/>
  <c r="G799" i="14" s="1"/>
  <c r="E799" i="14" s="1"/>
  <c r="G798" i="14" a="1"/>
  <c r="G798" i="14" s="1"/>
  <c r="E798" i="14" s="1"/>
  <c r="G48" i="14" a="1"/>
  <c r="G48" i="14" s="1"/>
  <c r="E48" i="14" s="1"/>
  <c r="G49" i="14" a="1"/>
  <c r="G49" i="14" s="1"/>
  <c r="E49" i="14" s="1"/>
  <c r="G965" i="14" a="1"/>
  <c r="G965" i="14" s="1"/>
  <c r="E965" i="14" s="1"/>
  <c r="G964" i="14" a="1"/>
  <c r="G964" i="14" s="1"/>
  <c r="E964" i="14" s="1"/>
  <c r="G552" i="14" a="1"/>
  <c r="G552" i="14" s="1"/>
  <c r="E552" i="14" s="1"/>
  <c r="G553" i="14" a="1"/>
  <c r="G553" i="14" s="1"/>
  <c r="E553" i="14" s="1"/>
  <c r="G1010" i="14" a="1"/>
  <c r="G1010" i="14" s="1"/>
  <c r="E1010" i="14" s="1"/>
  <c r="G1011" i="14" a="1"/>
  <c r="G1011" i="14" s="1"/>
  <c r="E1011" i="14" s="1"/>
  <c r="G278" i="14" a="1"/>
  <c r="G278" i="14" s="1"/>
  <c r="E278" i="14" s="1"/>
  <c r="G279" i="14" a="1"/>
  <c r="G279" i="14" s="1"/>
  <c r="E279" i="14" s="1"/>
  <c r="G692" i="14" a="1"/>
  <c r="G692" i="14" s="1"/>
  <c r="E692" i="14" s="1"/>
  <c r="G693" i="14" a="1"/>
  <c r="G693" i="14" s="1"/>
  <c r="E693" i="14" s="1"/>
  <c r="G1277" i="14" a="1"/>
  <c r="G1277" i="14" s="1"/>
  <c r="E1277" i="14" s="1"/>
  <c r="G1276" i="14" a="1"/>
  <c r="G1276" i="14" s="1"/>
  <c r="E1276" i="14" s="1"/>
  <c r="G1578" i="14" a="1"/>
  <c r="G1578" i="14" s="1"/>
  <c r="E1578" i="14" s="1"/>
  <c r="G1579" i="14" a="1"/>
  <c r="G1579" i="14" s="1"/>
  <c r="E1579" i="14" s="1"/>
  <c r="G1630" i="14" a="1"/>
  <c r="G1630" i="14" s="1"/>
  <c r="E1630" i="14" s="1"/>
  <c r="G1631" i="14" a="1"/>
  <c r="G1631" i="14" s="1"/>
  <c r="E1631" i="14" s="1"/>
  <c r="G1546" i="14" a="1"/>
  <c r="G1546" i="14" s="1"/>
  <c r="E1546" i="14" s="1"/>
  <c r="G1547" i="14" a="1"/>
  <c r="G1547" i="14" s="1"/>
  <c r="E1547" i="14" s="1"/>
  <c r="G1794" i="14" a="1"/>
  <c r="G1794" i="14" s="1"/>
  <c r="E1794" i="14" s="1"/>
  <c r="G1795" i="14" a="1"/>
  <c r="G1795" i="14" s="1"/>
  <c r="E1795" i="14" s="1"/>
  <c r="G1606" i="14" a="1"/>
  <c r="G1606" i="14" s="1"/>
  <c r="E1606" i="14" s="1"/>
  <c r="G1607" i="14" a="1"/>
  <c r="G1607" i="14" s="1"/>
  <c r="E1607" i="14" s="1"/>
  <c r="G1696" i="14" a="1"/>
  <c r="G1696" i="14" s="1"/>
  <c r="E1696" i="14" s="1"/>
  <c r="G1697" i="14" a="1"/>
  <c r="G1697" i="14" s="1"/>
  <c r="E1697" i="14" s="1"/>
  <c r="G1267" i="14" a="1"/>
  <c r="G1267" i="14" s="1"/>
  <c r="E1267" i="14" s="1"/>
  <c r="G1266" i="14" a="1"/>
  <c r="G1266" i="14" s="1"/>
  <c r="E1266" i="14" s="1"/>
  <c r="G1499" i="14" a="1"/>
  <c r="G1499" i="14" s="1"/>
  <c r="E1499" i="14" s="1"/>
  <c r="G1498" i="14" a="1"/>
  <c r="G1498" i="14" s="1"/>
  <c r="E1498" i="14" s="1"/>
  <c r="G1438" i="14" a="1"/>
  <c r="G1438" i="14" s="1"/>
  <c r="E1438" i="14" s="1"/>
  <c r="G1439" i="14" a="1"/>
  <c r="G1439" i="14" s="1"/>
  <c r="E1439" i="14" s="1"/>
  <c r="G1410" i="14" a="1"/>
  <c r="G1410" i="14" s="1"/>
  <c r="E1410" i="14" s="1"/>
  <c r="G1411" i="14" a="1"/>
  <c r="G1411" i="14" s="1"/>
  <c r="E1411" i="14" s="1"/>
  <c r="G1132" i="14" a="1"/>
  <c r="G1132" i="14" s="1"/>
  <c r="E1132" i="14" s="1"/>
  <c r="G1133" i="14" a="1"/>
  <c r="G1133" i="14" s="1"/>
  <c r="E1133" i="14" s="1"/>
  <c r="G1268" i="14" a="1"/>
  <c r="G1268" i="14" s="1"/>
  <c r="E1268" i="14" s="1"/>
  <c r="G1269" i="14" a="1"/>
  <c r="G1269" i="14" s="1"/>
  <c r="E1269" i="14" s="1"/>
  <c r="G1097" i="14" a="1"/>
  <c r="G1097" i="14" s="1"/>
  <c r="E1097" i="14" s="1"/>
  <c r="G1096" i="14" a="1"/>
  <c r="G1096" i="14" s="1"/>
  <c r="E1096" i="14" s="1"/>
  <c r="G1100" i="14" a="1"/>
  <c r="G1100" i="14" s="1"/>
  <c r="E1100" i="14" s="1"/>
  <c r="G1101" i="14" a="1"/>
  <c r="G1101" i="14" s="1"/>
  <c r="E1101" i="14" s="1"/>
  <c r="G1233" i="14" a="1"/>
  <c r="G1233" i="14" s="1"/>
  <c r="E1233" i="14" s="1"/>
  <c r="G1232" i="14" a="1"/>
  <c r="G1232" i="14" s="1"/>
  <c r="E1232" i="14" s="1"/>
  <c r="G1204" i="14" a="1"/>
  <c r="G1204" i="14" s="1"/>
  <c r="E1204" i="14" s="1"/>
  <c r="G1205" i="14" a="1"/>
  <c r="G1205" i="14" s="1"/>
  <c r="E1205" i="14" s="1"/>
  <c r="G710" i="14" a="1"/>
  <c r="G710" i="14" s="1"/>
  <c r="E710" i="14" s="1"/>
  <c r="G711" i="14" a="1"/>
  <c r="G711" i="14" s="1"/>
  <c r="E711" i="14" s="1"/>
  <c r="G788" i="14" a="1"/>
  <c r="G788" i="14" s="1"/>
  <c r="E788" i="14" s="1"/>
  <c r="G789" i="14" a="1"/>
  <c r="G789" i="14" s="1"/>
  <c r="E789" i="14" s="1"/>
  <c r="G825" i="14" a="1"/>
  <c r="G825" i="14" s="1"/>
  <c r="E825" i="14" s="1"/>
  <c r="G824" i="14" a="1"/>
  <c r="G824" i="14" s="1"/>
  <c r="E824" i="14" s="1"/>
  <c r="G861" i="14" a="1"/>
  <c r="G861" i="14" s="1"/>
  <c r="E861" i="14" s="1"/>
  <c r="G860" i="14" a="1"/>
  <c r="G860" i="14" s="1"/>
  <c r="E860" i="14" s="1"/>
  <c r="G751" i="14" a="1"/>
  <c r="G751" i="14" s="1"/>
  <c r="E751" i="14" s="1"/>
  <c r="G750" i="14" a="1"/>
  <c r="G750" i="14" s="1"/>
  <c r="E750" i="14" s="1"/>
  <c r="G517" i="14" a="1"/>
  <c r="G517" i="14" s="1"/>
  <c r="E517" i="14" s="1"/>
  <c r="G516" i="14" a="1"/>
  <c r="G516" i="14" s="1"/>
  <c r="E516" i="14" s="1"/>
  <c r="G25" i="14" a="1"/>
  <c r="G25" i="14" s="1"/>
  <c r="E25" i="14" s="1"/>
  <c r="G24" i="14" a="1"/>
  <c r="G24" i="14" s="1"/>
  <c r="E24" i="14" s="1"/>
  <c r="G497" i="14" a="1"/>
  <c r="G497" i="14" s="1"/>
  <c r="E497" i="14" s="1"/>
  <c r="G496" i="14" a="1"/>
  <c r="G496" i="14" s="1"/>
  <c r="E496" i="14" s="1"/>
  <c r="G405" i="14" a="1"/>
  <c r="G405" i="14" s="1"/>
  <c r="E405" i="14" s="1"/>
  <c r="G404" i="14" a="1"/>
  <c r="G404" i="14" s="1"/>
  <c r="E404" i="14" s="1"/>
  <c r="G135" i="14" a="1"/>
  <c r="G135" i="14" s="1"/>
  <c r="E135" i="14" s="1"/>
  <c r="G134" i="14" a="1"/>
  <c r="G134" i="14" s="1"/>
  <c r="E134" i="14" s="1"/>
  <c r="G1217" i="14" a="1"/>
  <c r="G1217" i="14" s="1"/>
  <c r="E1217" i="14" s="1"/>
  <c r="G1216" i="14" a="1"/>
  <c r="G1216" i="14" s="1"/>
  <c r="E1216" i="14" s="1"/>
  <c r="G158" i="14" a="1"/>
  <c r="G158" i="14" s="1"/>
  <c r="E158" i="14" s="1"/>
  <c r="G159" i="14" a="1"/>
  <c r="G159" i="14" s="1"/>
  <c r="E159" i="14" s="1"/>
  <c r="G92" i="14" a="1"/>
  <c r="G92" i="14" s="1"/>
  <c r="E92" i="14" s="1"/>
  <c r="G93" i="14" a="1"/>
  <c r="G93" i="14" s="1"/>
  <c r="E93" i="14" s="1"/>
  <c r="G915" i="14" a="1"/>
  <c r="G915" i="14" s="1"/>
  <c r="E915" i="14" s="1"/>
  <c r="G914" i="14" a="1"/>
  <c r="G914" i="14" s="1"/>
  <c r="E914" i="14" s="1"/>
  <c r="G30" i="14" a="1"/>
  <c r="G30" i="14" s="1"/>
  <c r="E30" i="14" s="1"/>
  <c r="G31" i="14" a="1"/>
  <c r="G31" i="14" s="1"/>
  <c r="E31" i="14" s="1"/>
  <c r="G260" i="14" a="1"/>
  <c r="G260" i="14" s="1"/>
  <c r="E260" i="14" s="1"/>
  <c r="G261" i="14" a="1"/>
  <c r="G261" i="14" s="1"/>
  <c r="E261" i="14" s="1"/>
  <c r="G322" i="14" a="1"/>
  <c r="G322" i="14" s="1"/>
  <c r="E322" i="14" s="1"/>
  <c r="G323" i="14" a="1"/>
  <c r="G323" i="14" s="1"/>
  <c r="E323" i="14" s="1"/>
  <c r="G717" i="14" a="1"/>
  <c r="G717" i="14" s="1"/>
  <c r="E717" i="14" s="1"/>
  <c r="G716" i="14" a="1"/>
  <c r="G716" i="14" s="1"/>
  <c r="E716" i="14" s="1"/>
  <c r="G687" i="14" a="1"/>
  <c r="G687" i="14" s="1"/>
  <c r="E687" i="14" s="1"/>
  <c r="G686" i="14" a="1"/>
  <c r="G686" i="14" s="1"/>
  <c r="E686" i="14" s="1"/>
  <c r="G214" i="14" a="1"/>
  <c r="G214" i="14" s="1"/>
  <c r="E214" i="14" s="1"/>
  <c r="G215" i="14" a="1"/>
  <c r="G215" i="14" s="1"/>
  <c r="E215" i="14" s="1"/>
  <c r="G126" i="14" a="1"/>
  <c r="G126" i="14" s="1"/>
  <c r="E126" i="14" s="1"/>
  <c r="G127" i="14" a="1"/>
  <c r="G127" i="14" s="1"/>
  <c r="E127" i="14" s="1"/>
  <c r="G605" i="14" a="1"/>
  <c r="G605" i="14" s="1"/>
  <c r="E605" i="14" s="1"/>
  <c r="G604" i="14" a="1"/>
  <c r="G604" i="14" s="1"/>
  <c r="E604" i="14" s="1"/>
  <c r="G483" i="14" a="1"/>
  <c r="G483" i="14" s="1"/>
  <c r="E483" i="14" s="1"/>
  <c r="G482" i="14" a="1"/>
  <c r="G482" i="14" s="1"/>
  <c r="E482" i="14" s="1"/>
  <c r="G945" i="14" a="1"/>
  <c r="G945" i="14" s="1"/>
  <c r="E945" i="14" s="1"/>
  <c r="G944" i="14" a="1"/>
  <c r="G944" i="14" s="1"/>
  <c r="E944" i="14" s="1"/>
  <c r="G235" i="14" a="1"/>
  <c r="G235" i="14" s="1"/>
  <c r="E235" i="14" s="1"/>
  <c r="G234" i="14" a="1"/>
  <c r="G234" i="14" s="1"/>
  <c r="E234" i="14" s="1"/>
  <c r="G1180" i="14" a="1"/>
  <c r="G1180" i="14" s="1"/>
  <c r="E1180" i="14" s="1"/>
  <c r="G1181" i="14" a="1"/>
  <c r="G1181" i="14" s="1"/>
  <c r="E1181" i="14" s="1"/>
  <c r="G831" i="14" a="1"/>
  <c r="G831" i="14" s="1"/>
  <c r="E831" i="14" s="1"/>
  <c r="G830" i="14" a="1"/>
  <c r="G830" i="14" s="1"/>
  <c r="E830" i="14" s="1"/>
  <c r="G112" i="14" a="1"/>
  <c r="G112" i="14" s="1"/>
  <c r="E112" i="14" s="1"/>
  <c r="G113" i="14" a="1"/>
  <c r="G113" i="14" s="1"/>
  <c r="E113" i="14" s="1"/>
  <c r="G1190" i="14" a="1"/>
  <c r="G1190" i="14" s="1"/>
  <c r="E1190" i="14" s="1"/>
  <c r="G1191" i="14" a="1"/>
  <c r="G1191" i="14" s="1"/>
  <c r="E1191" i="14" s="1"/>
  <c r="G671" i="14" a="1"/>
  <c r="G671" i="14" s="1"/>
  <c r="E671" i="14" s="1"/>
  <c r="G670" i="14" a="1"/>
  <c r="G670" i="14" s="1"/>
  <c r="E670" i="14" s="1"/>
  <c r="G1177" i="14" a="1"/>
  <c r="G1177" i="14" s="1"/>
  <c r="E1177" i="14" s="1"/>
  <c r="G1176" i="14" a="1"/>
  <c r="G1176" i="14" s="1"/>
  <c r="E1176" i="14" s="1"/>
  <c r="G1786" i="14" a="1"/>
  <c r="G1786" i="14" s="1"/>
  <c r="E1786" i="14" s="1"/>
  <c r="G1787" i="14" a="1"/>
  <c r="G1787" i="14" s="1"/>
  <c r="E1787" i="14" s="1"/>
  <c r="G1336" i="14" a="1"/>
  <c r="G1336" i="14" s="1"/>
  <c r="E1336" i="14" s="1"/>
  <c r="G1337" i="14" a="1"/>
  <c r="G1337" i="14" s="1"/>
  <c r="E1337" i="14" s="1"/>
  <c r="G1746" i="14" a="1"/>
  <c r="G1746" i="14" s="1"/>
  <c r="E1746" i="14" s="1"/>
  <c r="G1747" i="14" a="1"/>
  <c r="G1747" i="14" s="1"/>
  <c r="E1747" i="14" s="1"/>
  <c r="G1762" i="14" a="1"/>
  <c r="G1762" i="14" s="1"/>
  <c r="E1762" i="14" s="1"/>
  <c r="G1763" i="14" a="1"/>
  <c r="G1763" i="14" s="1"/>
  <c r="E1763" i="14" s="1"/>
  <c r="G1569" i="14" a="1"/>
  <c r="G1569" i="14" s="1"/>
  <c r="E1569" i="14" s="1"/>
  <c r="G1568" i="14" a="1"/>
  <c r="G1568" i="14" s="1"/>
  <c r="E1568" i="14" s="1"/>
  <c r="G1683" i="14" a="1"/>
  <c r="G1683" i="14" s="1"/>
  <c r="E1683" i="14" s="1"/>
  <c r="G1682" i="14" a="1"/>
  <c r="G1682" i="14" s="1"/>
  <c r="E1682" i="14" s="1"/>
  <c r="G1249" i="14" a="1"/>
  <c r="G1249" i="14" s="1"/>
  <c r="E1249" i="14" s="1"/>
  <c r="G1248" i="14" a="1"/>
  <c r="G1248" i="14" s="1"/>
  <c r="E1248" i="14" s="1"/>
  <c r="G1467" i="14" a="1"/>
  <c r="G1467" i="14" s="1"/>
  <c r="E1467" i="14" s="1"/>
  <c r="G1466" i="14" a="1"/>
  <c r="G1466" i="14" s="1"/>
  <c r="E1466" i="14" s="1"/>
  <c r="G1406" i="14" a="1"/>
  <c r="G1406" i="14" s="1"/>
  <c r="E1406" i="14" s="1"/>
  <c r="G1407" i="14" a="1"/>
  <c r="G1407" i="14" s="1"/>
  <c r="E1407" i="14" s="1"/>
  <c r="G1378" i="14" a="1"/>
  <c r="G1378" i="14" s="1"/>
  <c r="E1378" i="14" s="1"/>
  <c r="G1379" i="14" a="1"/>
  <c r="G1379" i="14" s="1"/>
  <c r="E1379" i="14" s="1"/>
  <c r="G1497" i="14" a="1"/>
  <c r="G1497" i="14" s="1"/>
  <c r="E1497" i="14" s="1"/>
  <c r="G1496" i="14" a="1"/>
  <c r="G1496" i="14" s="1"/>
  <c r="E1496" i="14" s="1"/>
  <c r="G1251" i="14" a="1"/>
  <c r="G1251" i="14" s="1"/>
  <c r="E1251" i="14" s="1"/>
  <c r="G1250" i="14" a="1"/>
  <c r="G1250" i="14" s="1"/>
  <c r="E1250" i="14" s="1"/>
  <c r="G1067" i="14" a="1"/>
  <c r="G1067" i="14" s="1"/>
  <c r="E1067" i="14" s="1"/>
  <c r="G1066" i="14" a="1"/>
  <c r="G1066" i="14" s="1"/>
  <c r="E1066" i="14" s="1"/>
  <c r="G1017" i="14" a="1"/>
  <c r="G1017" i="14" s="1"/>
  <c r="E1017" i="14" s="1"/>
  <c r="G1016" i="14" a="1"/>
  <c r="G1016" i="14" s="1"/>
  <c r="E1016" i="14" s="1"/>
  <c r="G1201" i="14" a="1"/>
  <c r="G1201" i="14" s="1"/>
  <c r="E1201" i="14" s="1"/>
  <c r="G1200" i="14" a="1"/>
  <c r="G1200" i="14" s="1"/>
  <c r="E1200" i="14" s="1"/>
  <c r="G1173" i="14" a="1"/>
  <c r="G1173" i="14" s="1"/>
  <c r="E1173" i="14" s="1"/>
  <c r="G1172" i="14" a="1"/>
  <c r="G1172" i="14" s="1"/>
  <c r="E1172" i="14" s="1"/>
  <c r="G689" i="14" a="1"/>
  <c r="G689" i="14" s="1"/>
  <c r="E689" i="14" s="1"/>
  <c r="G688" i="14" a="1"/>
  <c r="G688" i="14" s="1"/>
  <c r="E688" i="14" s="1"/>
  <c r="G756" i="14" a="1"/>
  <c r="G756" i="14" s="1"/>
  <c r="E756" i="14" s="1"/>
  <c r="G757" i="14" a="1"/>
  <c r="G757" i="14" s="1"/>
  <c r="E757" i="14" s="1"/>
  <c r="G792" i="14" a="1"/>
  <c r="G792" i="14" s="1"/>
  <c r="E792" i="14" s="1"/>
  <c r="G793" i="14" a="1"/>
  <c r="G793" i="14" s="1"/>
  <c r="E793" i="14" s="1"/>
  <c r="G828" i="14" a="1"/>
  <c r="G828" i="14" s="1"/>
  <c r="E828" i="14" s="1"/>
  <c r="G829" i="14" a="1"/>
  <c r="G829" i="14" s="1"/>
  <c r="E829" i="14" s="1"/>
  <c r="G690" i="14" a="1"/>
  <c r="G690" i="14" s="1"/>
  <c r="E690" i="14" s="1"/>
  <c r="G691" i="14" a="1"/>
  <c r="G691" i="14" s="1"/>
  <c r="E691" i="14" s="1"/>
  <c r="G485" i="14" a="1"/>
  <c r="G485" i="14" s="1"/>
  <c r="E485" i="14" s="1"/>
  <c r="G484" i="14" a="1"/>
  <c r="G484" i="14" s="1"/>
  <c r="E484" i="14" s="1"/>
  <c r="G406" i="14" a="1"/>
  <c r="G406" i="14" s="1"/>
  <c r="E406" i="14" s="1"/>
  <c r="G407" i="14" a="1"/>
  <c r="G407" i="14" s="1"/>
  <c r="E407" i="14" s="1"/>
  <c r="G465" i="14" a="1"/>
  <c r="G465" i="14" s="1"/>
  <c r="E465" i="14" s="1"/>
  <c r="G464" i="14" a="1"/>
  <c r="G464" i="14" s="1"/>
  <c r="E464" i="14" s="1"/>
  <c r="G310" i="14" a="1"/>
  <c r="G310" i="14" s="1"/>
  <c r="E310" i="14" s="1"/>
  <c r="G311" i="14" a="1"/>
  <c r="G311" i="14" s="1"/>
  <c r="E311" i="14" s="1"/>
  <c r="G296" i="14" a="1"/>
  <c r="G296" i="14" s="1"/>
  <c r="E296" i="14" s="1"/>
  <c r="G297" i="14" a="1"/>
  <c r="G297" i="14" s="1"/>
  <c r="E297" i="14" s="1"/>
  <c r="G333" i="14" a="1"/>
  <c r="G333" i="14" s="1"/>
  <c r="E333" i="14" s="1"/>
  <c r="G332" i="14" a="1"/>
  <c r="G332" i="14" s="1"/>
  <c r="E332" i="14" s="1"/>
  <c r="G55" i="14" a="1"/>
  <c r="G55" i="14" s="1"/>
  <c r="E55" i="14" s="1"/>
  <c r="G54" i="14" a="1"/>
  <c r="G54" i="14" s="1"/>
  <c r="E54" i="14" s="1"/>
  <c r="G169" i="14" a="1"/>
  <c r="G169" i="14" s="1"/>
  <c r="E169" i="14" s="1"/>
  <c r="G168" i="14" a="1"/>
  <c r="G168" i="14" s="1"/>
  <c r="E168" i="14" s="1"/>
  <c r="G396" i="14" a="1"/>
  <c r="G396" i="14" s="1"/>
  <c r="E396" i="14" s="1"/>
  <c r="G397" i="14" a="1"/>
  <c r="G397" i="14" s="1"/>
  <c r="E397" i="14" s="1"/>
  <c r="G1131" i="14" a="1"/>
  <c r="G1131" i="14" s="1"/>
  <c r="E1131" i="14" s="1"/>
  <c r="G1130" i="14" a="1"/>
  <c r="G1130" i="14" s="1"/>
  <c r="E1130" i="14" s="1"/>
  <c r="G510" i="14" a="1"/>
  <c r="G510" i="14" s="1"/>
  <c r="E510" i="14" s="1"/>
  <c r="G511" i="14" a="1"/>
  <c r="G511" i="14" s="1"/>
  <c r="E511" i="14" s="1"/>
  <c r="G27" i="14" a="1"/>
  <c r="G27" i="14" s="1"/>
  <c r="E27" i="14" s="1"/>
  <c r="G26" i="14" a="1"/>
  <c r="G26" i="14" s="1"/>
  <c r="E26" i="14" s="1"/>
  <c r="G655" i="14" a="1"/>
  <c r="G655" i="14" s="1"/>
  <c r="E655" i="14" s="1"/>
  <c r="G654" i="14" a="1"/>
  <c r="G654" i="14" s="1"/>
  <c r="E654" i="14" s="1"/>
  <c r="G171" i="14" a="1"/>
  <c r="G171" i="14" s="1"/>
  <c r="E171" i="14" s="1"/>
  <c r="G170" i="14" a="1"/>
  <c r="G170" i="14" s="1"/>
  <c r="E170" i="14" s="1"/>
  <c r="G664" i="14" a="1"/>
  <c r="G664" i="14" s="1"/>
  <c r="E664" i="14" s="1"/>
  <c r="G665" i="14" a="1"/>
  <c r="G665" i="14" s="1"/>
  <c r="E665" i="14" s="1"/>
  <c r="G18" i="14" a="1"/>
  <c r="G18" i="14" s="1"/>
  <c r="E18" i="14" s="1"/>
  <c r="G19" i="14" a="1"/>
  <c r="G19" i="14" s="1"/>
  <c r="E19" i="14" s="1"/>
  <c r="G130" i="14" a="1"/>
  <c r="G130" i="14" s="1"/>
  <c r="E130" i="14" s="1"/>
  <c r="G131" i="14" a="1"/>
  <c r="G131" i="14" s="1"/>
  <c r="E131" i="14" s="1"/>
  <c r="G124" i="14" a="1"/>
  <c r="G124" i="14" s="1"/>
  <c r="E124" i="14" s="1"/>
  <c r="G125" i="14" a="1"/>
  <c r="G125" i="14" s="1"/>
  <c r="E125" i="14" s="1"/>
  <c r="G488" i="14" a="1"/>
  <c r="G488" i="14" s="1"/>
  <c r="E488" i="14" s="1"/>
  <c r="G489" i="14" a="1"/>
  <c r="G489" i="14" s="1"/>
  <c r="E489" i="14" s="1"/>
  <c r="G1045" i="14" a="1"/>
  <c r="G1045" i="14" s="1"/>
  <c r="E1045" i="14" s="1"/>
  <c r="G1044" i="14" a="1"/>
  <c r="G1044" i="14" s="1"/>
  <c r="E1044" i="14" s="1"/>
  <c r="G392" i="14" a="1"/>
  <c r="G392" i="14" s="1"/>
  <c r="E392" i="14" s="1"/>
  <c r="G393" i="14" a="1"/>
  <c r="G393" i="14" s="1"/>
  <c r="E393" i="14" s="1"/>
  <c r="G994" i="14" a="1"/>
  <c r="G994" i="14" s="1"/>
  <c r="E994" i="14" s="1"/>
  <c r="G995" i="14" a="1"/>
  <c r="G995" i="14" s="1"/>
  <c r="E995" i="14" s="1"/>
  <c r="G1029" i="14" a="1"/>
  <c r="G1029" i="14" s="1"/>
  <c r="E1029" i="14" s="1"/>
  <c r="G1028" i="14" a="1"/>
  <c r="G1028" i="14" s="1"/>
  <c r="E1028" i="14" s="1"/>
  <c r="G1646" i="14" a="1"/>
  <c r="G1646" i="14" s="1"/>
  <c r="E1646" i="14" s="1"/>
  <c r="G1647" i="14" a="1"/>
  <c r="G1647" i="14" s="1"/>
  <c r="E1647" i="14" s="1"/>
  <c r="G1405" i="14" a="1"/>
  <c r="G1405" i="14" s="1"/>
  <c r="E1405" i="14" s="1"/>
  <c r="G1404" i="14" a="1"/>
  <c r="G1404" i="14" s="1"/>
  <c r="E1404" i="14" s="1"/>
  <c r="G1730" i="14" a="1"/>
  <c r="G1730" i="14" s="1"/>
  <c r="E1730" i="14" s="1"/>
  <c r="G1731" i="14" a="1"/>
  <c r="G1731" i="14" s="1"/>
  <c r="E1731" i="14" s="1"/>
  <c r="G1658" i="14" a="1"/>
  <c r="G1658" i="14" s="1"/>
  <c r="E1658" i="14" s="1"/>
  <c r="G1659" i="14" a="1"/>
  <c r="G1659" i="14" s="1"/>
  <c r="E1659" i="14" s="1"/>
  <c r="G1236" i="14" a="1"/>
  <c r="G1236" i="14" s="1"/>
  <c r="E1236" i="14" s="1"/>
  <c r="G1237" i="14" a="1"/>
  <c r="G1237" i="14" s="1"/>
  <c r="E1237" i="14" s="1"/>
  <c r="G1435" i="14" a="1"/>
  <c r="G1435" i="14" s="1"/>
  <c r="E1435" i="14" s="1"/>
  <c r="G1434" i="14" a="1"/>
  <c r="G1434" i="14" s="1"/>
  <c r="E1434" i="14" s="1"/>
  <c r="G1374" i="14" a="1"/>
  <c r="G1374" i="14" s="1"/>
  <c r="E1374" i="14" s="1"/>
  <c r="G1375" i="14" a="1"/>
  <c r="G1375" i="14" s="1"/>
  <c r="E1375" i="14" s="1"/>
  <c r="G1358" i="14" a="1"/>
  <c r="G1358" i="14" s="1"/>
  <c r="E1358" i="14" s="1"/>
  <c r="G1359" i="14" a="1"/>
  <c r="G1359" i="14" s="1"/>
  <c r="E1359" i="14" s="1"/>
  <c r="G1465" i="14" a="1"/>
  <c r="G1465" i="14" s="1"/>
  <c r="E1465" i="14" s="1"/>
  <c r="G1464" i="14" a="1"/>
  <c r="G1464" i="14" s="1"/>
  <c r="E1464" i="14" s="1"/>
  <c r="G1197" i="14" a="1"/>
  <c r="G1197" i="14" s="1"/>
  <c r="E1197" i="14" s="1"/>
  <c r="G1196" i="14" a="1"/>
  <c r="G1196" i="14" s="1"/>
  <c r="E1196" i="14" s="1"/>
  <c r="G963" i="14" a="1"/>
  <c r="G963" i="14" s="1"/>
  <c r="E963" i="14" s="1"/>
  <c r="G962" i="14" a="1"/>
  <c r="G962" i="14" s="1"/>
  <c r="E962" i="14" s="1"/>
  <c r="G840" i="14" a="1"/>
  <c r="G840" i="14" s="1"/>
  <c r="E840" i="14" s="1"/>
  <c r="G841" i="14" a="1"/>
  <c r="G841" i="14" s="1"/>
  <c r="E841" i="14" s="1"/>
  <c r="G1168" i="14" a="1"/>
  <c r="G1168" i="14" s="1"/>
  <c r="E1168" i="14" s="1"/>
  <c r="G1169" i="14" a="1"/>
  <c r="G1169" i="14" s="1"/>
  <c r="E1169" i="14" s="1"/>
  <c r="G1140" i="14" a="1"/>
  <c r="G1140" i="14" s="1"/>
  <c r="E1140" i="14" s="1"/>
  <c r="G1141" i="14" a="1"/>
  <c r="G1141" i="14" s="1"/>
  <c r="E1141" i="14" s="1"/>
  <c r="G957" i="14" a="1"/>
  <c r="G957" i="14" s="1"/>
  <c r="E957" i="14" s="1"/>
  <c r="G956" i="14" a="1"/>
  <c r="G956" i="14" s="1"/>
  <c r="E956" i="14" s="1"/>
  <c r="G742" i="14" a="1"/>
  <c r="G742" i="14" s="1"/>
  <c r="E742" i="14" s="1"/>
  <c r="G743" i="14" a="1"/>
  <c r="G743" i="14" s="1"/>
  <c r="E743" i="14" s="1"/>
  <c r="G760" i="14" a="1"/>
  <c r="G760" i="14" s="1"/>
  <c r="E760" i="14" s="1"/>
  <c r="G761" i="14" a="1"/>
  <c r="G761" i="14" s="1"/>
  <c r="E761" i="14" s="1"/>
  <c r="G796" i="14" a="1"/>
  <c r="G796" i="14" s="1"/>
  <c r="E796" i="14" s="1"/>
  <c r="G797" i="14" a="1"/>
  <c r="G797" i="14" s="1"/>
  <c r="E797" i="14" s="1"/>
  <c r="G626" i="14" a="1"/>
  <c r="G626" i="14" s="1"/>
  <c r="E626" i="14" s="1"/>
  <c r="G627" i="14" a="1"/>
  <c r="G627" i="14" s="1"/>
  <c r="E627" i="14" s="1"/>
  <c r="G433" i="14" a="1"/>
  <c r="G433" i="14" s="1"/>
  <c r="E433" i="14" s="1"/>
  <c r="G432" i="14" a="1"/>
  <c r="G432" i="14" s="1"/>
  <c r="E432" i="14" s="1"/>
  <c r="G248" i="14" a="1"/>
  <c r="G248" i="14" s="1"/>
  <c r="E248" i="14" s="1"/>
  <c r="G249" i="14" a="1"/>
  <c r="G249" i="14" s="1"/>
  <c r="E249" i="14" s="1"/>
  <c r="G410" i="14" a="1"/>
  <c r="G410" i="14" s="1"/>
  <c r="E410" i="14" s="1"/>
  <c r="G411" i="14" a="1"/>
  <c r="G411" i="14" s="1"/>
  <c r="E411" i="14" s="1"/>
  <c r="G679" i="14" a="1"/>
  <c r="G679" i="14" s="1"/>
  <c r="E679" i="14" s="1"/>
  <c r="G678" i="14" a="1"/>
  <c r="G678" i="14" s="1"/>
  <c r="E678" i="14" s="1"/>
  <c r="G123" i="14" a="1"/>
  <c r="G123" i="14" s="1"/>
  <c r="E123" i="14" s="1"/>
  <c r="G122" i="14" a="1"/>
  <c r="G122" i="14" s="1"/>
  <c r="E122" i="14" s="1"/>
  <c r="G996" i="14" a="1"/>
  <c r="G996" i="14" s="1"/>
  <c r="E996" i="14" s="1"/>
  <c r="G997" i="14" a="1"/>
  <c r="G997" i="14" s="1"/>
  <c r="E997" i="14" s="1"/>
  <c r="G226" i="14" a="1"/>
  <c r="G226" i="14" s="1"/>
  <c r="E226" i="14" s="1"/>
  <c r="G227" i="14" a="1"/>
  <c r="G227" i="14" s="1"/>
  <c r="E227" i="14" s="1"/>
  <c r="G223" i="14" a="1"/>
  <c r="G223" i="14" s="1"/>
  <c r="E223" i="14" s="1"/>
  <c r="G222" i="14" a="1"/>
  <c r="G222" i="14" s="1"/>
  <c r="E222" i="14" s="1"/>
  <c r="G288" i="14" a="1"/>
  <c r="G288" i="14" s="1"/>
  <c r="E288" i="14" s="1"/>
  <c r="G289" i="14" a="1"/>
  <c r="G289" i="14" s="1"/>
  <c r="E289" i="14" s="1"/>
  <c r="G301" i="14" a="1"/>
  <c r="G301" i="14" s="1"/>
  <c r="E301" i="14" s="1"/>
  <c r="G300" i="14" a="1"/>
  <c r="G300" i="14" s="1"/>
  <c r="E300" i="14" s="1"/>
  <c r="G682" i="14" a="1"/>
  <c r="G682" i="14" s="1"/>
  <c r="E682" i="14" s="1"/>
  <c r="G683" i="14" a="1"/>
  <c r="G683" i="14" s="1"/>
  <c r="E683" i="14" s="1"/>
  <c r="G197" i="14" a="1"/>
  <c r="G197" i="14" s="1"/>
  <c r="E197" i="14" s="1"/>
  <c r="G196" i="14" a="1"/>
  <c r="G196" i="14" s="1"/>
  <c r="E196" i="14" s="1"/>
  <c r="G629" i="14" a="1"/>
  <c r="G629" i="14" s="1"/>
  <c r="E629" i="14" s="1"/>
  <c r="G628" i="14" a="1"/>
  <c r="G628" i="14" s="1"/>
  <c r="E628" i="14" s="1"/>
  <c r="G180" i="14" a="1"/>
  <c r="G180" i="14" s="1"/>
  <c r="E180" i="14" s="1"/>
  <c r="G181" i="14" a="1"/>
  <c r="G181" i="14" s="1"/>
  <c r="E181" i="14" s="1"/>
  <c r="G703" i="14" a="1"/>
  <c r="G703" i="14" s="1"/>
  <c r="E703" i="14" s="1"/>
  <c r="G702" i="14" a="1"/>
  <c r="G702" i="14" s="1"/>
  <c r="E702" i="14" s="1"/>
  <c r="G951" i="14" a="1"/>
  <c r="G951" i="14" s="1"/>
  <c r="E951" i="14" s="1"/>
  <c r="G950" i="14" a="1"/>
  <c r="G950" i="14" s="1"/>
  <c r="E950" i="14" s="1"/>
  <c r="G32" i="14" a="1"/>
  <c r="G32" i="14" s="1"/>
  <c r="E32" i="14" s="1"/>
  <c r="G33" i="14" a="1"/>
  <c r="G33" i="14" s="1"/>
  <c r="E33" i="14" s="1"/>
  <c r="G1355" i="14" a="1"/>
  <c r="G1355" i="14" s="1"/>
  <c r="E1355" i="14" s="1"/>
  <c r="G1354" i="14" a="1"/>
  <c r="G1354" i="14" s="1"/>
  <c r="E1354" i="14" s="1"/>
  <c r="G1194" i="14" a="1"/>
  <c r="G1194" i="14" s="1"/>
  <c r="E1194" i="14" s="1"/>
  <c r="G1195" i="14" a="1"/>
  <c r="G1195" i="14" s="1"/>
  <c r="E1195" i="14" s="1"/>
  <c r="G705" i="14" a="1"/>
  <c r="G705" i="14" s="1"/>
  <c r="E705" i="14" s="1"/>
  <c r="G704" i="14" a="1"/>
  <c r="G704" i="14" s="1"/>
  <c r="E704" i="14" s="1"/>
  <c r="G1737" i="14" a="1"/>
  <c r="G1737" i="14" s="1"/>
  <c r="E1737" i="14" s="1"/>
  <c r="G1736" i="14" a="1"/>
  <c r="G1736" i="14" s="1"/>
  <c r="E1736" i="14" s="1"/>
  <c r="G1712" i="14" a="1"/>
  <c r="G1712" i="14" s="1"/>
  <c r="E1712" i="14" s="1"/>
  <c r="G1713" i="14" a="1"/>
  <c r="G1713" i="14" s="1"/>
  <c r="E1713" i="14" s="1"/>
  <c r="G1783" i="14" a="1"/>
  <c r="G1783" i="14" s="1"/>
  <c r="E1783" i="14" s="1"/>
  <c r="G1782" i="14" a="1"/>
  <c r="G1782" i="14" s="1"/>
  <c r="E1782" i="14" s="1"/>
  <c r="G1698" i="14" a="1"/>
  <c r="G1698" i="14" s="1"/>
  <c r="E1698" i="14" s="1"/>
  <c r="G1699" i="14" a="1"/>
  <c r="G1699" i="14" s="1"/>
  <c r="E1699" i="14" s="1"/>
  <c r="G1806" i="14" a="1"/>
  <c r="G1806" i="14" s="1"/>
  <c r="E1806" i="14" s="1"/>
  <c r="G1807" i="14" a="1"/>
  <c r="G1807" i="14" s="1"/>
  <c r="E1807" i="14" s="1"/>
  <c r="G1633" i="14" a="1"/>
  <c r="G1633" i="14" s="1"/>
  <c r="E1633" i="14" s="1"/>
  <c r="G1632" i="14" a="1"/>
  <c r="G1632" i="14" s="1"/>
  <c r="E1632" i="14" s="1"/>
  <c r="G1138" i="14" a="1"/>
  <c r="G1138" i="14" s="1"/>
  <c r="E1138" i="14" s="1"/>
  <c r="G1139" i="14" a="1"/>
  <c r="G1139" i="14" s="1"/>
  <c r="E1139" i="14" s="1"/>
  <c r="G1403" i="14" a="1"/>
  <c r="G1403" i="14" s="1"/>
  <c r="E1403" i="14" s="1"/>
  <c r="G1402" i="14" a="1"/>
  <c r="G1402" i="14" s="1"/>
  <c r="E1402" i="14" s="1"/>
  <c r="G1364" i="14" a="1"/>
  <c r="G1364" i="14" s="1"/>
  <c r="E1364" i="14" s="1"/>
  <c r="G1365" i="14" a="1"/>
  <c r="G1365" i="14" s="1"/>
  <c r="E1365" i="14" s="1"/>
  <c r="G1313" i="14" a="1"/>
  <c r="G1313" i="14" s="1"/>
  <c r="E1313" i="14" s="1"/>
  <c r="G1312" i="14" a="1"/>
  <c r="G1312" i="14" s="1"/>
  <c r="E1312" i="14" s="1"/>
  <c r="G1433" i="14" a="1"/>
  <c r="G1433" i="14" s="1"/>
  <c r="E1433" i="14" s="1"/>
  <c r="G1432" i="14" a="1"/>
  <c r="G1432" i="14" s="1"/>
  <c r="E1432" i="14" s="1"/>
  <c r="G1536" i="14" a="1"/>
  <c r="G1536" i="14" s="1"/>
  <c r="E1536" i="14" s="1"/>
  <c r="G1537" i="14" a="1"/>
  <c r="G1537" i="14" s="1"/>
  <c r="E1537" i="14" s="1"/>
  <c r="G1206" i="14" a="1"/>
  <c r="G1206" i="14" s="1"/>
  <c r="E1206" i="14" s="1"/>
  <c r="G1207" i="14" a="1"/>
  <c r="G1207" i="14" s="1"/>
  <c r="E1207" i="14" s="1"/>
  <c r="G1090" i="14" a="1"/>
  <c r="G1090" i="14" s="1"/>
  <c r="E1090" i="14" s="1"/>
  <c r="G1091" i="14" a="1"/>
  <c r="G1091" i="14" s="1"/>
  <c r="E1091" i="14" s="1"/>
  <c r="G1136" i="14" a="1"/>
  <c r="G1136" i="14" s="1"/>
  <c r="E1136" i="14" s="1"/>
  <c r="G1137" i="14" a="1"/>
  <c r="G1137" i="14" s="1"/>
  <c r="E1137" i="14" s="1"/>
  <c r="G1108" i="14" a="1"/>
  <c r="G1108" i="14" s="1"/>
  <c r="E1108" i="14" s="1"/>
  <c r="G1109" i="14" a="1"/>
  <c r="G1109" i="14" s="1"/>
  <c r="E1109" i="14" s="1"/>
  <c r="G858" i="14" a="1"/>
  <c r="G858" i="14" s="1"/>
  <c r="E858" i="14" s="1"/>
  <c r="G859" i="14" a="1"/>
  <c r="G859" i="14" s="1"/>
  <c r="E859" i="14" s="1"/>
  <c r="G733" i="14" a="1"/>
  <c r="G733" i="14" s="1"/>
  <c r="E733" i="14" s="1"/>
  <c r="G732" i="14" a="1"/>
  <c r="G732" i="14" s="1"/>
  <c r="E732" i="14" s="1"/>
  <c r="G721" i="14" a="1"/>
  <c r="G721" i="14" s="1"/>
  <c r="E721" i="14" s="1"/>
  <c r="G720" i="14" a="1"/>
  <c r="G720" i="14" s="1"/>
  <c r="E720" i="14" s="1"/>
  <c r="G764" i="14" a="1"/>
  <c r="G764" i="14" s="1"/>
  <c r="E764" i="14" s="1"/>
  <c r="G765" i="14" a="1"/>
  <c r="G765" i="14" s="1"/>
  <c r="E765" i="14" s="1"/>
  <c r="G442" i="14" a="1"/>
  <c r="G442" i="14" s="1"/>
  <c r="E442" i="14" s="1"/>
  <c r="G443" i="14" a="1"/>
  <c r="G443" i="14" s="1"/>
  <c r="E443" i="14" s="1"/>
  <c r="G217" i="14" a="1"/>
  <c r="G217" i="14" s="1"/>
  <c r="E217" i="14" s="1"/>
  <c r="G216" i="14" a="1"/>
  <c r="G216" i="14" s="1"/>
  <c r="E216" i="14" s="1"/>
  <c r="G230" i="14" a="1"/>
  <c r="G230" i="14" s="1"/>
  <c r="E230" i="14" s="1"/>
  <c r="G231" i="14" a="1"/>
  <c r="G231" i="14" s="1"/>
  <c r="E231" i="14" s="1"/>
  <c r="G394" i="14" a="1"/>
  <c r="G394" i="14" s="1"/>
  <c r="E394" i="14" s="1"/>
  <c r="G395" i="14" a="1"/>
  <c r="G395" i="14" s="1"/>
  <c r="E395" i="14" s="1"/>
  <c r="G646" i="14" a="1"/>
  <c r="G646" i="14" s="1"/>
  <c r="E646" i="14" s="1"/>
  <c r="G647" i="14" a="1"/>
  <c r="G647" i="14" s="1"/>
  <c r="E647" i="14" s="1"/>
  <c r="G13" i="14" a="1"/>
  <c r="G13" i="14" s="1"/>
  <c r="G34" i="14" a="1"/>
  <c r="G34" i="14" s="1"/>
  <c r="E34" i="14" s="1"/>
  <c r="G35" i="14" a="1"/>
  <c r="G35" i="14" s="1"/>
  <c r="E35" i="14" s="1"/>
  <c r="G380" i="14" a="1"/>
  <c r="G380" i="14" s="1"/>
  <c r="E380" i="14" s="1"/>
  <c r="G381" i="14" a="1"/>
  <c r="G381" i="14" s="1"/>
  <c r="E381" i="14" s="1"/>
  <c r="G276" i="14" a="1"/>
  <c r="G276" i="14" s="1"/>
  <c r="E276" i="14" s="1"/>
  <c r="G277" i="14" a="1"/>
  <c r="G277" i="14" s="1"/>
  <c r="E277" i="14" s="1"/>
  <c r="G43" i="14" a="1"/>
  <c r="G43" i="14" s="1"/>
  <c r="E43" i="14" s="1"/>
  <c r="G42" i="14" a="1"/>
  <c r="G42" i="14" s="1"/>
  <c r="E42" i="14" s="1"/>
  <c r="G328" i="14" a="1"/>
  <c r="G328" i="14" s="1"/>
  <c r="E328" i="14" s="1"/>
  <c r="G329" i="14" a="1"/>
  <c r="G329" i="14" s="1"/>
  <c r="E329" i="14" s="1"/>
  <c r="G137" i="14" a="1"/>
  <c r="G137" i="14" s="1"/>
  <c r="E137" i="14" s="1"/>
  <c r="G136" i="14" a="1"/>
  <c r="G136" i="14" s="1"/>
  <c r="E136" i="14" s="1"/>
  <c r="G258" i="14" a="1"/>
  <c r="G258" i="14" s="1"/>
  <c r="E258" i="14" s="1"/>
  <c r="G259" i="14" a="1"/>
  <c r="G259" i="14" s="1"/>
  <c r="E259" i="14" s="1"/>
  <c r="G240" i="14" a="1"/>
  <c r="G240" i="14" s="1"/>
  <c r="E240" i="14" s="1"/>
  <c r="G241" i="14" a="1"/>
  <c r="G241" i="14" s="1"/>
  <c r="E241" i="14" s="1"/>
  <c r="G767" i="14" a="1"/>
  <c r="G767" i="14" s="1"/>
  <c r="E767" i="14" s="1"/>
  <c r="G766" i="14" a="1"/>
  <c r="G766" i="14" s="1"/>
  <c r="E766" i="14" s="1"/>
  <c r="G78" i="14" a="1"/>
  <c r="G78" i="14" s="1"/>
  <c r="E78" i="14" s="1"/>
  <c r="G79" i="14" a="1"/>
  <c r="G79" i="14" s="1"/>
  <c r="E79" i="14" s="1"/>
  <c r="G557" i="14" a="1"/>
  <c r="G557" i="14" s="1"/>
  <c r="E557" i="14" s="1"/>
  <c r="G556" i="14" a="1"/>
  <c r="G556" i="14" s="1"/>
  <c r="E556" i="14" s="1"/>
  <c r="G100" i="14" a="1"/>
  <c r="G100" i="14" s="1"/>
  <c r="E100" i="14" s="1"/>
  <c r="G101" i="14" a="1"/>
  <c r="G101" i="14" s="1"/>
  <c r="E101" i="14" s="1"/>
  <c r="G1272" i="14" a="1"/>
  <c r="G1272" i="14" s="1"/>
  <c r="E1272" i="14" s="1"/>
  <c r="G1273" i="14" a="1"/>
  <c r="G1273" i="14" s="1"/>
  <c r="E1273" i="14" s="1"/>
  <c r="G1256" i="14" a="1"/>
  <c r="G1256" i="14" s="1"/>
  <c r="E1256" i="14" s="1"/>
  <c r="G1257" i="14" a="1"/>
  <c r="G1257" i="14" s="1"/>
  <c r="E1257" i="14" s="1"/>
  <c r="G1000" i="14" a="1"/>
  <c r="G1000" i="14" s="1"/>
  <c r="E1000" i="14" s="1"/>
  <c r="G1001" i="14" a="1"/>
  <c r="G1001" i="14" s="1"/>
  <c r="E1001" i="14" s="1"/>
  <c r="G672" i="14" a="1"/>
  <c r="G672" i="14" s="1"/>
  <c r="E672" i="14" s="1"/>
  <c r="G673" i="14" a="1"/>
  <c r="G673" i="14" s="1"/>
  <c r="E673" i="14" s="1"/>
  <c r="G1778" i="14" a="1"/>
  <c r="G1778" i="14" s="1"/>
  <c r="E1778" i="14" s="1"/>
  <c r="G1779" i="14" a="1"/>
  <c r="G1779" i="14" s="1"/>
  <c r="E1779" i="14" s="1"/>
  <c r="G506" i="14" a="1"/>
  <c r="G506" i="14" s="1"/>
  <c r="E506" i="14" s="1"/>
  <c r="G507" i="14" a="1"/>
  <c r="G507" i="14" s="1"/>
  <c r="E507" i="14" s="1"/>
  <c r="G913" i="14" a="1"/>
  <c r="G913" i="14" s="1"/>
  <c r="E913" i="14" s="1"/>
  <c r="G912" i="14" a="1"/>
  <c r="G912" i="14" s="1"/>
  <c r="E912" i="14" s="1"/>
  <c r="G210" i="14" a="1"/>
  <c r="G210" i="14" s="1"/>
  <c r="E210" i="14" s="1"/>
  <c r="G211" i="14" a="1"/>
  <c r="G211" i="14" s="1"/>
  <c r="E211" i="14" s="1"/>
  <c r="G44" i="14" a="1"/>
  <c r="G44" i="14" s="1"/>
  <c r="E44" i="14" s="1"/>
  <c r="G45" i="14" a="1"/>
  <c r="G45" i="14" s="1"/>
  <c r="E45" i="14" s="1"/>
  <c r="G1412" i="14" a="1"/>
  <c r="G1412" i="14" s="1"/>
  <c r="E1412" i="14" s="1"/>
  <c r="G1413" i="14" a="1"/>
  <c r="G1413" i="14" s="1"/>
  <c r="E1413" i="14" s="1"/>
  <c r="G1417" i="14" a="1"/>
  <c r="G1417" i="14" s="1"/>
  <c r="E1417" i="14" s="1"/>
  <c r="G1416" i="14" a="1"/>
  <c r="G1416" i="14" s="1"/>
  <c r="E1416" i="14" s="1"/>
  <c r="G1124" i="14" a="1"/>
  <c r="G1124" i="14" s="1"/>
  <c r="E1124" i="14" s="1"/>
  <c r="G1125" i="14" a="1"/>
  <c r="G1125" i="14" s="1"/>
  <c r="E1125" i="14" s="1"/>
  <c r="G368" i="14" a="1"/>
  <c r="G368" i="14" s="1"/>
  <c r="E368" i="14" s="1"/>
  <c r="G369" i="14" a="1"/>
  <c r="G369" i="14" s="1"/>
  <c r="E369" i="14" s="1"/>
  <c r="G1047" i="14" a="1"/>
  <c r="G1047" i="14" s="1"/>
  <c r="E1047" i="14" s="1"/>
  <c r="G1046" i="14" a="1"/>
  <c r="G1046" i="14" s="1"/>
  <c r="E1046" i="14" s="1"/>
  <c r="G1796" i="14" a="1"/>
  <c r="G1796" i="14" s="1"/>
  <c r="E1796" i="14" s="1"/>
  <c r="G1797" i="14" a="1"/>
  <c r="G1797" i="14" s="1"/>
  <c r="E1797" i="14" s="1"/>
  <c r="G1605" i="14" a="1"/>
  <c r="G1605" i="14" s="1"/>
  <c r="E1605" i="14" s="1"/>
  <c r="G1604" i="14" a="1"/>
  <c r="G1604" i="14" s="1"/>
  <c r="E1604" i="14" s="1"/>
  <c r="G740" i="14" a="1"/>
  <c r="G740" i="14" s="1"/>
  <c r="E740" i="14" s="1"/>
  <c r="G741" i="14" a="1"/>
  <c r="G741" i="14" s="1"/>
  <c r="E741" i="14" s="1"/>
  <c r="G609" i="14" a="1"/>
  <c r="G609" i="14" s="1"/>
  <c r="E609" i="14" s="1"/>
  <c r="G608" i="14" a="1"/>
  <c r="G608" i="14" s="1"/>
  <c r="E608" i="14" s="1"/>
  <c r="G1706" i="14" a="1"/>
  <c r="G1706" i="14" s="1"/>
  <c r="E1706" i="14" s="1"/>
  <c r="G1707" i="14" a="1"/>
  <c r="G1707" i="14" s="1"/>
  <c r="E1707" i="14" s="1"/>
  <c r="G417" i="14" a="1"/>
  <c r="G417" i="14" s="1"/>
  <c r="E417" i="14" s="1"/>
  <c r="G416" i="14" a="1"/>
  <c r="G416" i="14" s="1"/>
  <c r="E416" i="14" s="1"/>
  <c r="G1366" i="14" a="1"/>
  <c r="G1366" i="14" s="1"/>
  <c r="E1366" i="14" s="1"/>
  <c r="G1367" i="14" a="1"/>
  <c r="G1367" i="14" s="1"/>
  <c r="E1367" i="14" s="1"/>
  <c r="G768" i="14" a="1"/>
  <c r="G768" i="14" s="1"/>
  <c r="E768" i="14" s="1"/>
  <c r="G769" i="14" a="1"/>
  <c r="G769" i="14" s="1"/>
  <c r="E769" i="14" s="1"/>
  <c r="G1769" i="14" a="1"/>
  <c r="G1769" i="14" s="1"/>
  <c r="E1769" i="14" s="1"/>
  <c r="G1768" i="14" a="1"/>
  <c r="G1768" i="14" s="1"/>
  <c r="E1768" i="14" s="1"/>
  <c r="G1543" i="14" a="1"/>
  <c r="G1543" i="14" s="1"/>
  <c r="E1543" i="14" s="1"/>
  <c r="G1542" i="14" a="1"/>
  <c r="G1542" i="14" s="1"/>
  <c r="E1542" i="14" s="1"/>
  <c r="G1751" i="14" a="1"/>
  <c r="G1751" i="14" s="1"/>
  <c r="E1751" i="14" s="1"/>
  <c r="G1750" i="14" a="1"/>
  <c r="G1750" i="14" s="1"/>
  <c r="E1750" i="14" s="1"/>
  <c r="G1660" i="14" a="1"/>
  <c r="G1660" i="14" s="1"/>
  <c r="E1660" i="14" s="1"/>
  <c r="G1661" i="14" a="1"/>
  <c r="G1661" i="14" s="1"/>
  <c r="E1661" i="14" s="1"/>
  <c r="G1785" i="14" a="1"/>
  <c r="G1785" i="14" s="1"/>
  <c r="E1785" i="14" s="1"/>
  <c r="G1784" i="14" a="1"/>
  <c r="G1784" i="14" s="1"/>
  <c r="E1784" i="14" s="1"/>
  <c r="G1774" i="14" a="1"/>
  <c r="G1774" i="14" s="1"/>
  <c r="E1774" i="14" s="1"/>
  <c r="G1775" i="14" a="1"/>
  <c r="G1775" i="14" s="1"/>
  <c r="E1775" i="14" s="1"/>
  <c r="G1617" i="14" a="1"/>
  <c r="G1617" i="14" s="1"/>
  <c r="E1617" i="14" s="1"/>
  <c r="G1616" i="14" a="1"/>
  <c r="G1616" i="14" s="1"/>
  <c r="E1616" i="14" s="1"/>
  <c r="G1106" i="14" a="1"/>
  <c r="G1106" i="14" s="1"/>
  <c r="E1106" i="14" s="1"/>
  <c r="G1107" i="14" a="1"/>
  <c r="G1107" i="14" s="1"/>
  <c r="E1107" i="14" s="1"/>
  <c r="G1344" i="14" a="1"/>
  <c r="G1344" i="14" s="1"/>
  <c r="E1344" i="14" s="1"/>
  <c r="G1345" i="14" a="1"/>
  <c r="G1345" i="14" s="1"/>
  <c r="E1345" i="14" s="1"/>
  <c r="G1318" i="14" a="1"/>
  <c r="G1318" i="14" s="1"/>
  <c r="E1318" i="14" s="1"/>
  <c r="G1319" i="14" a="1"/>
  <c r="G1319" i="14" s="1"/>
  <c r="E1319" i="14" s="1"/>
  <c r="G1252" i="14" a="1"/>
  <c r="G1252" i="14" s="1"/>
  <c r="E1252" i="14" s="1"/>
  <c r="G1253" i="14" a="1"/>
  <c r="G1253" i="14" s="1"/>
  <c r="E1253" i="14" s="1"/>
  <c r="G1401" i="14" a="1"/>
  <c r="G1401" i="14" s="1"/>
  <c r="E1401" i="14" s="1"/>
  <c r="G1400" i="14" a="1"/>
  <c r="G1400" i="14" s="1"/>
  <c r="E1400" i="14" s="1"/>
  <c r="G1505" i="14" a="1"/>
  <c r="G1505" i="14" s="1"/>
  <c r="E1505" i="14" s="1"/>
  <c r="G1504" i="14" a="1"/>
  <c r="G1504" i="14" s="1"/>
  <c r="E1504" i="14" s="1"/>
  <c r="G1175" i="14" a="1"/>
  <c r="G1175" i="14" s="1"/>
  <c r="E1175" i="14" s="1"/>
  <c r="G1174" i="14" a="1"/>
  <c r="G1174" i="14" s="1"/>
  <c r="E1174" i="14" s="1"/>
  <c r="G1070" i="14" a="1"/>
  <c r="G1070" i="14" s="1"/>
  <c r="E1070" i="14" s="1"/>
  <c r="G1071" i="14" a="1"/>
  <c r="G1071" i="14" s="1"/>
  <c r="E1071" i="14" s="1"/>
  <c r="G1104" i="14" a="1"/>
  <c r="G1104" i="14" s="1"/>
  <c r="E1104" i="14" s="1"/>
  <c r="G1105" i="14" a="1"/>
  <c r="G1105" i="14" s="1"/>
  <c r="E1105" i="14" s="1"/>
  <c r="G1084" i="14" a="1"/>
  <c r="G1084" i="14" s="1"/>
  <c r="E1084" i="14" s="1"/>
  <c r="G1085" i="14" a="1"/>
  <c r="G1085" i="14" s="1"/>
  <c r="E1085" i="14" s="1"/>
  <c r="G826" i="14" a="1"/>
  <c r="G826" i="14" s="1"/>
  <c r="E826" i="14" s="1"/>
  <c r="G827" i="14" a="1"/>
  <c r="G827" i="14" s="1"/>
  <c r="E827" i="14" s="1"/>
  <c r="G708" i="14" a="1"/>
  <c r="G708" i="14" s="1"/>
  <c r="E708" i="14" s="1"/>
  <c r="G709" i="14" a="1"/>
  <c r="G709" i="14" s="1"/>
  <c r="E709" i="14" s="1"/>
  <c r="G612" i="14" a="1"/>
  <c r="G612" i="14" s="1"/>
  <c r="E612" i="14" s="1"/>
  <c r="G613" i="14" a="1"/>
  <c r="G613" i="14" s="1"/>
  <c r="E613" i="14" s="1"/>
  <c r="G737" i="14" a="1"/>
  <c r="G737" i="14" s="1"/>
  <c r="E737" i="14" s="1"/>
  <c r="G736" i="14" a="1"/>
  <c r="G736" i="14" s="1"/>
  <c r="E736" i="14" s="1"/>
  <c r="G730" i="14" a="1"/>
  <c r="G730" i="14" s="1"/>
  <c r="E730" i="14" s="1"/>
  <c r="G731" i="14" a="1"/>
  <c r="G731" i="14" s="1"/>
  <c r="E731" i="14" s="1"/>
  <c r="G198" i="14" a="1"/>
  <c r="G198" i="14" s="1"/>
  <c r="E198" i="14" s="1"/>
  <c r="G199" i="14" a="1"/>
  <c r="G199" i="14" s="1"/>
  <c r="E199" i="14" s="1"/>
  <c r="G57" i="14" a="1"/>
  <c r="G57" i="14" s="1"/>
  <c r="E57" i="14" s="1"/>
  <c r="G56" i="14" a="1"/>
  <c r="G56" i="14" s="1"/>
  <c r="E56" i="14" s="1"/>
  <c r="G262" i="14" a="1"/>
  <c r="G262" i="14" s="1"/>
  <c r="E262" i="14" s="1"/>
  <c r="G263" i="14" a="1"/>
  <c r="G263" i="14" s="1"/>
  <c r="E263" i="14" s="1"/>
  <c r="G614" i="14" a="1"/>
  <c r="G614" i="14" s="1"/>
  <c r="E614" i="14" s="1"/>
  <c r="G615" i="14" a="1"/>
  <c r="G615" i="14" s="1"/>
  <c r="E615" i="14" s="1"/>
  <c r="G537" i="14" a="1"/>
  <c r="G537" i="14" s="1"/>
  <c r="E537" i="14" s="1"/>
  <c r="G536" i="14" a="1"/>
  <c r="G536" i="14" s="1"/>
  <c r="E536" i="14" s="1"/>
  <c r="G877" i="14" a="1"/>
  <c r="G877" i="14" s="1"/>
  <c r="E877" i="14" s="1"/>
  <c r="G876" i="14" a="1"/>
  <c r="G876" i="14" s="1"/>
  <c r="E876" i="14" s="1"/>
  <c r="G15" i="14" a="1"/>
  <c r="G15" i="14" s="1"/>
  <c r="E15" i="14" s="1"/>
  <c r="G206" i="14" a="1"/>
  <c r="G206" i="14" s="1"/>
  <c r="E206" i="14" s="1"/>
  <c r="G207" i="14" a="1"/>
  <c r="G207" i="14" s="1"/>
  <c r="E207" i="14" s="1"/>
  <c r="G20" i="14" a="1"/>
  <c r="G20" i="14" s="1"/>
  <c r="E20" i="14" s="1"/>
  <c r="G21" i="14" a="1"/>
  <c r="G21" i="14" s="1"/>
  <c r="E21" i="14" s="1"/>
  <c r="G800" i="14" a="1"/>
  <c r="G800" i="14" s="1"/>
  <c r="E800" i="14" s="1"/>
  <c r="G801" i="14" a="1"/>
  <c r="G801" i="14" s="1"/>
  <c r="E801" i="14" s="1"/>
  <c r="G269" i="14" a="1"/>
  <c r="G269" i="14" s="1"/>
  <c r="E269" i="14" s="1"/>
  <c r="G268" i="14" a="1"/>
  <c r="G268" i="14" s="1"/>
  <c r="E268" i="14" s="1"/>
  <c r="G119" i="14" a="1"/>
  <c r="G119" i="14" s="1"/>
  <c r="E119" i="14" s="1"/>
  <c r="G118" i="14" a="1"/>
  <c r="G118" i="14" s="1"/>
  <c r="E118" i="14" s="1"/>
  <c r="G1430" i="14" a="1"/>
  <c r="G1430" i="14" s="1"/>
  <c r="E1430" i="14" s="1"/>
  <c r="G1431" i="14" a="1"/>
  <c r="G1431" i="14" s="1"/>
  <c r="E1431" i="14" s="1"/>
  <c r="G132" i="14" a="1"/>
  <c r="G132" i="14" s="1"/>
  <c r="E132" i="14" s="1"/>
  <c r="G133" i="14" a="1"/>
  <c r="G133" i="14" s="1"/>
  <c r="E133" i="14" s="1"/>
  <c r="G490" i="14" a="1"/>
  <c r="G490" i="14" s="1"/>
  <c r="E490" i="14" s="1"/>
  <c r="G491" i="14" a="1"/>
  <c r="G491" i="14" s="1"/>
  <c r="E491" i="14" s="1"/>
  <c r="G164" i="14" a="1"/>
  <c r="G164" i="14" s="1"/>
  <c r="E164" i="14" s="1"/>
  <c r="G165" i="14" a="1"/>
  <c r="G165" i="14" s="1"/>
  <c r="E165" i="14" s="1"/>
  <c r="G738" i="14" a="1"/>
  <c r="G738" i="14" s="1"/>
  <c r="E738" i="14" s="1"/>
  <c r="G739" i="14" a="1"/>
  <c r="G739" i="14" s="1"/>
  <c r="E739" i="14" s="1"/>
  <c r="G652" i="14" a="1"/>
  <c r="G652" i="14" s="1"/>
  <c r="E652" i="14" s="1"/>
  <c r="G653" i="14" a="1"/>
  <c r="G653" i="14" s="1"/>
  <c r="E653" i="14" s="1"/>
  <c r="G41" i="14" a="1"/>
  <c r="G41" i="14" s="1"/>
  <c r="E41" i="14" s="1"/>
  <c r="G40" i="14" a="1"/>
  <c r="G40" i="14" s="1"/>
  <c r="E40" i="14" s="1"/>
  <c r="G486" i="14" a="1"/>
  <c r="G486" i="14" s="1"/>
  <c r="E486" i="14" s="1"/>
  <c r="G487" i="14" a="1"/>
  <c r="G487" i="14" s="1"/>
  <c r="E487" i="14" s="1"/>
  <c r="G1654" i="14" a="1"/>
  <c r="G1654" i="14" s="1"/>
  <c r="E1654" i="14" s="1"/>
  <c r="G1655" i="14" a="1"/>
  <c r="G1655" i="14" s="1"/>
  <c r="E1655" i="14" s="1"/>
  <c r="G1767" i="14" a="1"/>
  <c r="G1767" i="14" s="1"/>
  <c r="E1767" i="14" s="1"/>
  <c r="G1766" i="14" a="1"/>
  <c r="G1766" i="14" s="1"/>
  <c r="E1766" i="14" s="1"/>
  <c r="G1534" i="14" a="1"/>
  <c r="G1534" i="14" s="1"/>
  <c r="E1534" i="14" s="1"/>
  <c r="G1535" i="14" a="1"/>
  <c r="G1535" i="14" s="1"/>
  <c r="E1535" i="14" s="1"/>
  <c r="G80" i="14" a="1"/>
  <c r="G80" i="14" s="1"/>
  <c r="E80" i="14" s="1"/>
  <c r="G81" i="14" a="1"/>
  <c r="G81" i="14" s="1"/>
  <c r="E81" i="14" s="1"/>
  <c r="G1765" i="14" a="1"/>
  <c r="G1765" i="14" s="1"/>
  <c r="E1765" i="14" s="1"/>
  <c r="G1764" i="14" a="1"/>
  <c r="G1764" i="14" s="1"/>
  <c r="E1764" i="14" s="1"/>
  <c r="G447" i="14" a="1"/>
  <c r="G447" i="14" s="1"/>
  <c r="E447" i="14" s="1"/>
  <c r="G446" i="14" a="1"/>
  <c r="G446" i="14" s="1"/>
  <c r="E446" i="14" s="1"/>
  <c r="G837" i="14" a="1"/>
  <c r="G837" i="14" s="1"/>
  <c r="E837" i="14" s="1"/>
  <c r="G836" i="14" a="1"/>
  <c r="G836" i="14" s="1"/>
  <c r="E836" i="14" s="1"/>
  <c r="G635" i="14" a="1"/>
  <c r="G635" i="14" s="1"/>
  <c r="E635" i="14" s="1"/>
  <c r="G634" i="14" a="1"/>
  <c r="G634" i="14" s="1"/>
  <c r="E634" i="14" s="1"/>
  <c r="G1385" i="14" a="1"/>
  <c r="G1385" i="14" s="1"/>
  <c r="E1385" i="14" s="1"/>
  <c r="G1384" i="14" a="1"/>
  <c r="G1384" i="14" s="1"/>
  <c r="E1384" i="14" s="1"/>
  <c r="G472" i="14" a="1"/>
  <c r="G472" i="14" s="1"/>
  <c r="E472" i="14" s="1"/>
  <c r="G473" i="14" a="1"/>
  <c r="G473" i="14" s="1"/>
  <c r="E473" i="14" s="1"/>
  <c r="G961" i="14" a="1"/>
  <c r="G961" i="14" s="1"/>
  <c r="E961" i="14" s="1"/>
  <c r="G960" i="14" a="1"/>
  <c r="G960" i="14" s="1"/>
  <c r="E960" i="14" s="1"/>
  <c r="G1274" i="14" a="1"/>
  <c r="G1274" i="14" s="1"/>
  <c r="E1274" i="14" s="1"/>
  <c r="G1275" i="14" a="1"/>
  <c r="G1275" i="14" s="1"/>
  <c r="E1275" i="14" s="1"/>
  <c r="G696" i="14" a="1"/>
  <c r="G696" i="14" s="1"/>
  <c r="E696" i="14" s="1"/>
  <c r="G697" i="14" a="1"/>
  <c r="G697" i="14" s="1"/>
  <c r="E697" i="14" s="1"/>
  <c r="G463" i="14" a="1"/>
  <c r="G463" i="14" s="1"/>
  <c r="E463" i="14" s="1"/>
  <c r="G462" i="14" a="1"/>
  <c r="G462" i="14" s="1"/>
  <c r="E462" i="14" s="1"/>
  <c r="G1518" i="14" a="1"/>
  <c r="G1518" i="14" s="1"/>
  <c r="E1518" i="14" s="1"/>
  <c r="G1519" i="14" a="1"/>
  <c r="G1519" i="14" s="1"/>
  <c r="E1519" i="14" s="1"/>
  <c r="G578" i="14" a="1"/>
  <c r="G578" i="14" s="1"/>
  <c r="E578" i="14" s="1"/>
  <c r="G579" i="14" a="1"/>
  <c r="G579" i="14" s="1"/>
  <c r="E579" i="14" s="1"/>
  <c r="G1533" i="14" a="1"/>
  <c r="G1533" i="14" s="1"/>
  <c r="E1533" i="14" s="1"/>
  <c r="G1532" i="14" a="1"/>
  <c r="G1532" i="14" s="1"/>
  <c r="E1532" i="14" s="1"/>
  <c r="G791" i="14" a="1"/>
  <c r="G791" i="14" s="1"/>
  <c r="E791" i="14" s="1"/>
  <c r="G790" i="14" a="1"/>
  <c r="G790" i="14" s="1"/>
  <c r="E790" i="14" s="1"/>
  <c r="G1608" i="14" a="1"/>
  <c r="G1608" i="14" s="1"/>
  <c r="E1608" i="14" s="1"/>
  <c r="G1609" i="14" a="1"/>
  <c r="G1609" i="14" s="1"/>
  <c r="E1609" i="14" s="1"/>
  <c r="G1451" i="14" a="1"/>
  <c r="G1451" i="14" s="1"/>
  <c r="E1451" i="14" s="1"/>
  <c r="G1450" i="14" a="1"/>
  <c r="G1450" i="14" s="1"/>
  <c r="E1450" i="14" s="1"/>
  <c r="G1719" i="14" a="1"/>
  <c r="G1719" i="14" s="1"/>
  <c r="E1719" i="14" s="1"/>
  <c r="G1718" i="14" a="1"/>
  <c r="G1718" i="14" s="1"/>
  <c r="E1718" i="14" s="1"/>
  <c r="G1790" i="14" a="1"/>
  <c r="G1790" i="14" s="1"/>
  <c r="E1790" i="14" s="1"/>
  <c r="G1791" i="14" a="1"/>
  <c r="G1791" i="14" s="1"/>
  <c r="E1791" i="14" s="1"/>
  <c r="G1640" i="14" a="1"/>
  <c r="G1640" i="14" s="1"/>
  <c r="E1640" i="14" s="1"/>
  <c r="G1641" i="14" a="1"/>
  <c r="G1641" i="14" s="1"/>
  <c r="E1641" i="14" s="1"/>
  <c r="G1753" i="14" a="1"/>
  <c r="G1753" i="14" s="1"/>
  <c r="E1753" i="14" s="1"/>
  <c r="G1752" i="14" a="1"/>
  <c r="G1752" i="14" s="1"/>
  <c r="E1752" i="14" s="1"/>
  <c r="G1742" i="14" a="1"/>
  <c r="G1742" i="14" s="1"/>
  <c r="E1742" i="14" s="1"/>
  <c r="G1743" i="14" a="1"/>
  <c r="G1743" i="14" s="1"/>
  <c r="E1743" i="14" s="1"/>
  <c r="G1649" i="14" a="1"/>
  <c r="G1649" i="14" s="1"/>
  <c r="E1649" i="14" s="1"/>
  <c r="G1648" i="14" a="1"/>
  <c r="G1648" i="14" s="1"/>
  <c r="E1648" i="14" s="1"/>
  <c r="G1576" i="14" a="1"/>
  <c r="G1576" i="14" s="1"/>
  <c r="E1576" i="14" s="1"/>
  <c r="G1577" i="14" a="1"/>
  <c r="G1577" i="14" s="1"/>
  <c r="E1577" i="14" s="1"/>
  <c r="G1299" i="14" a="1"/>
  <c r="G1299" i="14" s="1"/>
  <c r="E1299" i="14" s="1"/>
  <c r="G1298" i="14" a="1"/>
  <c r="G1298" i="14" s="1"/>
  <c r="E1298" i="14" s="1"/>
  <c r="G1283" i="14" a="1"/>
  <c r="G1283" i="14" s="1"/>
  <c r="E1283" i="14" s="1"/>
  <c r="G1282" i="14" a="1"/>
  <c r="G1282" i="14" s="1"/>
  <c r="E1282" i="14" s="1"/>
  <c r="G1188" i="14" a="1"/>
  <c r="G1188" i="14" s="1"/>
  <c r="E1188" i="14" s="1"/>
  <c r="G1189" i="14" a="1"/>
  <c r="G1189" i="14" s="1"/>
  <c r="E1189" i="14" s="1"/>
  <c r="G1353" i="14" a="1"/>
  <c r="G1353" i="14" s="1"/>
  <c r="E1353" i="14" s="1"/>
  <c r="G1352" i="14" a="1"/>
  <c r="G1352" i="14" s="1"/>
  <c r="E1352" i="14" s="1"/>
  <c r="G1472" i="14" a="1"/>
  <c r="G1472" i="14" s="1"/>
  <c r="E1472" i="14" s="1"/>
  <c r="G1473" i="14" a="1"/>
  <c r="G1473" i="14" s="1"/>
  <c r="E1473" i="14" s="1"/>
  <c r="G1142" i="14" a="1"/>
  <c r="G1142" i="14" s="1"/>
  <c r="E1142" i="14" s="1"/>
  <c r="G1143" i="14" a="1"/>
  <c r="G1143" i="14" s="1"/>
  <c r="E1143" i="14" s="1"/>
  <c r="G1065" i="14" a="1"/>
  <c r="G1065" i="14" s="1"/>
  <c r="E1065" i="14" s="1"/>
  <c r="G1064" i="14" a="1"/>
  <c r="G1064" i="14" s="1"/>
  <c r="E1064" i="14" s="1"/>
  <c r="G1052" i="14" a="1"/>
  <c r="G1052" i="14" s="1"/>
  <c r="E1052" i="14" s="1"/>
  <c r="G1053" i="14" a="1"/>
  <c r="G1053" i="14" s="1"/>
  <c r="E1053" i="14" s="1"/>
  <c r="G1033" i="14" a="1"/>
  <c r="G1033" i="14" s="1"/>
  <c r="E1033" i="14" s="1"/>
  <c r="G1032" i="14" a="1"/>
  <c r="G1032" i="14" s="1"/>
  <c r="E1032" i="14" s="1"/>
  <c r="G795" i="14" a="1"/>
  <c r="G795" i="14" s="1"/>
  <c r="E795" i="14" s="1"/>
  <c r="G794" i="14" a="1"/>
  <c r="G794" i="14" s="1"/>
  <c r="E794" i="14" s="1"/>
  <c r="G662" i="14" a="1"/>
  <c r="G662" i="14" s="1"/>
  <c r="E662" i="14" s="1"/>
  <c r="G663" i="14" a="1"/>
  <c r="G663" i="14" s="1"/>
  <c r="E663" i="14" s="1"/>
  <c r="G594" i="14" a="1"/>
  <c r="G594" i="14" s="1"/>
  <c r="E594" i="14" s="1"/>
  <c r="G595" i="14" a="1"/>
  <c r="G595" i="14" s="1"/>
  <c r="E595" i="14" s="1"/>
  <c r="G659" i="14" a="1"/>
  <c r="G659" i="14" s="1"/>
  <c r="E659" i="14" s="1"/>
  <c r="G658" i="14" a="1"/>
  <c r="G658" i="14" s="1"/>
  <c r="E658" i="14" s="1"/>
  <c r="G373" i="14" a="1"/>
  <c r="G373" i="14" s="1"/>
  <c r="E373" i="14" s="1"/>
  <c r="G372" i="14" a="1"/>
  <c r="G372" i="14" s="1"/>
  <c r="E372" i="14" s="1"/>
  <c r="G630" i="14" a="1"/>
  <c r="G630" i="14" s="1"/>
  <c r="E630" i="14" s="1"/>
  <c r="G631" i="14" a="1"/>
  <c r="G631" i="14" s="1"/>
  <c r="E631" i="14" s="1"/>
  <c r="G401" i="14" a="1"/>
  <c r="G401" i="14" s="1"/>
  <c r="E401" i="14" s="1"/>
  <c r="G400" i="14" a="1"/>
  <c r="G400" i="14" s="1"/>
  <c r="E400" i="14" s="1"/>
  <c r="G89" i="14" a="1"/>
  <c r="G89" i="14" s="1"/>
  <c r="E89" i="14" s="1"/>
  <c r="G88" i="14" a="1"/>
  <c r="G88" i="14" s="1"/>
  <c r="E88" i="14" s="1"/>
  <c r="G582" i="14" a="1"/>
  <c r="G582" i="14" s="1"/>
  <c r="E582" i="14" s="1"/>
  <c r="G583" i="14" a="1"/>
  <c r="G583" i="14" s="1"/>
  <c r="E583" i="14" s="1"/>
  <c r="G283" i="14" a="1"/>
  <c r="G283" i="14" s="1"/>
  <c r="E283" i="14" s="1"/>
  <c r="G282" i="14" a="1"/>
  <c r="G282" i="14" s="1"/>
  <c r="E282" i="14" s="1"/>
  <c r="G437" i="14" a="1"/>
  <c r="G437" i="14" s="1"/>
  <c r="E437" i="14" s="1"/>
  <c r="G436" i="14" a="1"/>
  <c r="G436" i="14" s="1"/>
  <c r="E436" i="14" s="1"/>
  <c r="G10" i="14" a="1"/>
  <c r="G10" i="14" s="1"/>
  <c r="G559" i="14" a="1"/>
  <c r="G559" i="14" s="1"/>
  <c r="E559" i="14" s="1"/>
  <c r="G558" i="14" a="1"/>
  <c r="G558" i="14" s="1"/>
  <c r="E558" i="14" s="1"/>
  <c r="G160" i="14" a="1"/>
  <c r="G160" i="14" s="1"/>
  <c r="E160" i="14" s="1"/>
  <c r="G161" i="14" a="1"/>
  <c r="G161" i="14" s="1"/>
  <c r="E161" i="14" s="1"/>
  <c r="G151" i="14" a="1"/>
  <c r="G151" i="14" s="1"/>
  <c r="E151" i="14" s="1"/>
  <c r="G150" i="14" a="1"/>
  <c r="G150" i="14" s="1"/>
  <c r="E150" i="14" s="1"/>
  <c r="G285" i="14" a="1"/>
  <c r="G285" i="14" s="1"/>
  <c r="E285" i="14" s="1"/>
  <c r="G284" i="14" a="1"/>
  <c r="G284" i="14" s="1"/>
  <c r="E284" i="14" s="1"/>
  <c r="G1557" i="14" a="1"/>
  <c r="G1557" i="14" s="1"/>
  <c r="E1557" i="14" s="1"/>
  <c r="G1556" i="14" a="1"/>
  <c r="G1556" i="14" s="1"/>
  <c r="E1556" i="14" s="1"/>
  <c r="G929" i="14" a="1"/>
  <c r="G929" i="14" s="1"/>
  <c r="E929" i="14" s="1"/>
  <c r="G928" i="14" a="1"/>
  <c r="G928" i="14" s="1"/>
  <c r="E928" i="14" s="1"/>
  <c r="G116" i="14" a="1"/>
  <c r="G116" i="14" s="1"/>
  <c r="E116" i="14" s="1"/>
  <c r="G117" i="14" a="1"/>
  <c r="G117" i="14" s="1"/>
  <c r="E117" i="14" s="1"/>
  <c r="G698" i="14" a="1"/>
  <c r="G698" i="14" s="1"/>
  <c r="E698" i="14" s="1"/>
  <c r="G699" i="14" a="1"/>
  <c r="G699" i="14" s="1"/>
  <c r="E699" i="14" s="1"/>
  <c r="G651" i="14" a="1"/>
  <c r="G651" i="14" s="1"/>
  <c r="E651" i="14" s="1"/>
  <c r="G650" i="14" a="1"/>
  <c r="G650" i="14" s="1"/>
  <c r="E650" i="14" s="1"/>
  <c r="G255" i="14" a="1"/>
  <c r="G255" i="14" s="1"/>
  <c r="E255" i="14" s="1"/>
  <c r="G254" i="14" a="1"/>
  <c r="G254" i="14" s="1"/>
  <c r="E254" i="14" s="1"/>
  <c r="G852" i="14" a="1"/>
  <c r="G852" i="14" s="1"/>
  <c r="E852" i="14" s="1"/>
  <c r="G853" i="14" a="1"/>
  <c r="G853" i="14" s="1"/>
  <c r="E853" i="14" s="1"/>
  <c r="G1279" i="14" a="1"/>
  <c r="G1279" i="14" s="1"/>
  <c r="E1279" i="14" s="1"/>
  <c r="G1278" i="14" a="1"/>
  <c r="G1278" i="14" s="1"/>
  <c r="E1278" i="14" s="1"/>
  <c r="G1424" i="14" a="1"/>
  <c r="G1424" i="14" s="1"/>
  <c r="E1424" i="14" s="1"/>
  <c r="G1425" i="14" a="1"/>
  <c r="G1425" i="14" s="1"/>
  <c r="E1425" i="14" s="1"/>
  <c r="G1668" i="14" a="1"/>
  <c r="G1668" i="14" s="1"/>
  <c r="E1668" i="14" s="1"/>
  <c r="G1669" i="14" a="1"/>
  <c r="G1669" i="14" s="1"/>
  <c r="E1669" i="14" s="1"/>
  <c r="G1628" i="14" a="1"/>
  <c r="G1628" i="14" s="1"/>
  <c r="E1628" i="14" s="1"/>
  <c r="G1629" i="14" a="1"/>
  <c r="G1629" i="14" s="1"/>
  <c r="E1629" i="14" s="1"/>
  <c r="G666" i="14" a="1"/>
  <c r="G666" i="14" s="1"/>
  <c r="E666" i="14" s="1"/>
  <c r="G667" i="14" a="1"/>
  <c r="G667" i="14" s="1"/>
  <c r="E667" i="14" s="1"/>
  <c r="G315" i="14" a="1"/>
  <c r="G315" i="14" s="1"/>
  <c r="E315" i="14" s="1"/>
  <c r="G314" i="14" a="1"/>
  <c r="G314" i="14" s="1"/>
  <c r="E314" i="14" s="1"/>
  <c r="G1348" i="14" a="1"/>
  <c r="G1348" i="14" s="1"/>
  <c r="E1348" i="14" s="1"/>
  <c r="G1349" i="14" a="1"/>
  <c r="G1349" i="14" s="1"/>
  <c r="E1349" i="14" s="1"/>
  <c r="G618" i="14" a="1"/>
  <c r="G618" i="14" s="1"/>
  <c r="E618" i="14" s="1"/>
  <c r="G619" i="14" a="1"/>
  <c r="G619" i="14" s="1"/>
  <c r="E619" i="14" s="1"/>
  <c r="G366" i="14" a="1"/>
  <c r="G366" i="14" s="1"/>
  <c r="E366" i="14" s="1"/>
  <c r="G367" i="14" a="1"/>
  <c r="G367" i="14" s="1"/>
  <c r="E367" i="14" s="1"/>
  <c r="G1019" i="14" a="1"/>
  <c r="G1019" i="14" s="1"/>
  <c r="E1019" i="14" s="1"/>
  <c r="G1018" i="14" a="1"/>
  <c r="G1018" i="14" s="1"/>
  <c r="E1018" i="14" s="1"/>
  <c r="G1541" i="14" a="1"/>
  <c r="G1541" i="14" s="1"/>
  <c r="E1541" i="14" s="1"/>
  <c r="G1540" i="14" a="1"/>
  <c r="G1540" i="14" s="1"/>
  <c r="E1540" i="14" s="1"/>
  <c r="G1776" i="14" a="1"/>
  <c r="G1776" i="14" s="1"/>
  <c r="E1776" i="14" s="1"/>
  <c r="G1777" i="14" a="1"/>
  <c r="G1777" i="14" s="1"/>
  <c r="E1777" i="14" s="1"/>
  <c r="G1705" i="14" a="1"/>
  <c r="G1705" i="14" s="1"/>
  <c r="E1705" i="14" s="1"/>
  <c r="G1704" i="14" a="1"/>
  <c r="G1704" i="14" s="1"/>
  <c r="E1704" i="14" s="1"/>
  <c r="G1724" i="14" a="1"/>
  <c r="G1724" i="14" s="1"/>
  <c r="E1724" i="14" s="1"/>
  <c r="G1725" i="14" a="1"/>
  <c r="G1725" i="14" s="1"/>
  <c r="E1725" i="14" s="1"/>
  <c r="G304" i="14" a="1"/>
  <c r="G304" i="14" s="1"/>
  <c r="E304" i="14" s="1"/>
  <c r="G305" i="14" a="1"/>
  <c r="G305" i="14" s="1"/>
  <c r="E305" i="14" s="1"/>
  <c r="G883" i="14" a="1"/>
  <c r="G883" i="14" s="1"/>
  <c r="E883" i="14" s="1"/>
  <c r="G882" i="14" a="1"/>
  <c r="G882" i="14" s="1"/>
  <c r="E882" i="14" s="1"/>
  <c r="G1419" i="14" a="1"/>
  <c r="G1419" i="14" s="1"/>
  <c r="E1419" i="14" s="1"/>
  <c r="G1418" i="14" a="1"/>
  <c r="G1418" i="14" s="1"/>
  <c r="E1418" i="14" s="1"/>
  <c r="G916" i="14" a="1"/>
  <c r="G916" i="14" s="1"/>
  <c r="E916" i="14" s="1"/>
  <c r="G917" i="14" a="1"/>
  <c r="G917" i="14" s="1"/>
  <c r="E917" i="14" s="1"/>
  <c r="G589" i="14" a="1"/>
  <c r="G589" i="14" s="1"/>
  <c r="E589" i="14" s="1"/>
  <c r="G588" i="14" a="1"/>
  <c r="G588" i="14" s="1"/>
  <c r="E588" i="14" s="1"/>
  <c r="G350" i="14" a="1"/>
  <c r="G350" i="14" s="1"/>
  <c r="E350" i="14" s="1"/>
  <c r="G351" i="14" a="1"/>
  <c r="G351" i="14" s="1"/>
  <c r="E351" i="14" s="1"/>
  <c r="G1310" i="14" a="1"/>
  <c r="G1310" i="14" s="1"/>
  <c r="E1310" i="14" s="1"/>
  <c r="G1311" i="14" a="1"/>
  <c r="G1311" i="14" s="1"/>
  <c r="E1311" i="14" s="1"/>
  <c r="G812" i="14" a="1"/>
  <c r="G812" i="14" s="1"/>
  <c r="E812" i="14" s="1"/>
  <c r="G813" i="14" a="1"/>
  <c r="G813" i="14" s="1"/>
  <c r="E813" i="14" s="1"/>
  <c r="G1755" i="14" a="1"/>
  <c r="G1755" i="14" s="1"/>
  <c r="E1755" i="14" s="1"/>
  <c r="G1754" i="14" a="1"/>
  <c r="G1754" i="14" s="1"/>
  <c r="E1754" i="14" s="1"/>
  <c r="G900" i="14" a="1"/>
  <c r="G900" i="14" s="1"/>
  <c r="E900" i="14" s="1"/>
  <c r="G901" i="14" a="1"/>
  <c r="G901" i="14" s="1"/>
  <c r="E901" i="14" s="1"/>
  <c r="G1702" i="14" a="1"/>
  <c r="G1702" i="14" s="1"/>
  <c r="E1702" i="14" s="1"/>
  <c r="G1703" i="14" a="1"/>
  <c r="G1703" i="14" s="1"/>
  <c r="E1703" i="14" s="1"/>
  <c r="G1772" i="14" a="1"/>
  <c r="G1772" i="14" s="1"/>
  <c r="E1772" i="14" s="1"/>
  <c r="G1773" i="14" a="1"/>
  <c r="G1773" i="14" s="1"/>
  <c r="E1773" i="14" s="1"/>
  <c r="G1686" i="14" a="1"/>
  <c r="G1686" i="14" s="1"/>
  <c r="E1686" i="14" s="1"/>
  <c r="G1687" i="14" a="1"/>
  <c r="G1687" i="14" s="1"/>
  <c r="E1687" i="14" s="1"/>
  <c r="G1758" i="14" a="1"/>
  <c r="G1758" i="14" s="1"/>
  <c r="E1758" i="14" s="1"/>
  <c r="G1759" i="14" a="1"/>
  <c r="G1759" i="14" s="1"/>
  <c r="E1759" i="14" s="1"/>
  <c r="G1619" i="14" a="1"/>
  <c r="G1619" i="14" s="1"/>
  <c r="E1619" i="14" s="1"/>
  <c r="G1618" i="14" a="1"/>
  <c r="G1618" i="14" s="1"/>
  <c r="E1618" i="14" s="1"/>
  <c r="G1721" i="14" a="1"/>
  <c r="G1721" i="14" s="1"/>
  <c r="E1721" i="14" s="1"/>
  <c r="G1720" i="14" a="1"/>
  <c r="G1720" i="14" s="1"/>
  <c r="E1720" i="14" s="1"/>
  <c r="G1710" i="14" a="1"/>
  <c r="G1710" i="14" s="1"/>
  <c r="E1710" i="14" s="1"/>
  <c r="G1711" i="14" a="1"/>
  <c r="G1711" i="14" s="1"/>
  <c r="E1711" i="14" s="1"/>
  <c r="G1523" i="14" a="1"/>
  <c r="G1523" i="14" s="1"/>
  <c r="E1523" i="14" s="1"/>
  <c r="G1522" i="14" a="1"/>
  <c r="G1522" i="14" s="1"/>
  <c r="E1522" i="14" s="1"/>
  <c r="G1545" i="14" a="1"/>
  <c r="G1545" i="14" s="1"/>
  <c r="E1545" i="14" s="1"/>
  <c r="G1544" i="14" a="1"/>
  <c r="G1544" i="14" s="1"/>
  <c r="E1544" i="14" s="1"/>
  <c r="G1261" i="14" a="1"/>
  <c r="G1261" i="14" s="1"/>
  <c r="E1261" i="14" s="1"/>
  <c r="G1260" i="14" a="1"/>
  <c r="G1260" i="14" s="1"/>
  <c r="E1260" i="14" s="1"/>
  <c r="G1210" i="14" a="1"/>
  <c r="G1210" i="14" s="1"/>
  <c r="E1210" i="14" s="1"/>
  <c r="G1211" i="14" a="1"/>
  <c r="G1211" i="14" s="1"/>
  <c r="E1211" i="14" s="1"/>
  <c r="G1265" i="14" a="1"/>
  <c r="G1265" i="14" s="1"/>
  <c r="E1265" i="14" s="1"/>
  <c r="G1264" i="14" a="1"/>
  <c r="G1264" i="14" s="1"/>
  <c r="E1264" i="14" s="1"/>
  <c r="G1343" i="14" a="1"/>
  <c r="G1343" i="14" s="1"/>
  <c r="E1343" i="14" s="1"/>
  <c r="G1342" i="14" a="1"/>
  <c r="G1342" i="14" s="1"/>
  <c r="E1342" i="14" s="1"/>
  <c r="G1440" i="14" a="1"/>
  <c r="G1440" i="14" s="1"/>
  <c r="E1440" i="14" s="1"/>
  <c r="G1441" i="14" a="1"/>
  <c r="G1441" i="14" s="1"/>
  <c r="E1441" i="14" s="1"/>
  <c r="G1111" i="14" a="1"/>
  <c r="G1111" i="14" s="1"/>
  <c r="E1111" i="14" s="1"/>
  <c r="G1110" i="14" a="1"/>
  <c r="G1110" i="14" s="1"/>
  <c r="E1110" i="14" s="1"/>
  <c r="G1040" i="14" a="1"/>
  <c r="G1040" i="14" s="1"/>
  <c r="E1040" i="14" s="1"/>
  <c r="G1041" i="14" a="1"/>
  <c r="G1041" i="14" s="1"/>
  <c r="E1041" i="14" s="1"/>
  <c r="G1008" i="14" a="1"/>
  <c r="G1008" i="14" s="1"/>
  <c r="E1008" i="14" s="1"/>
  <c r="G1009" i="14" a="1"/>
  <c r="G1009" i="14" s="1"/>
  <c r="E1009" i="14" s="1"/>
  <c r="G981" i="14" a="1"/>
  <c r="G981" i="14" s="1"/>
  <c r="E981" i="14" s="1"/>
  <c r="G980" i="14" a="1"/>
  <c r="G980" i="14" s="1"/>
  <c r="E980" i="14" s="1"/>
  <c r="G762" i="14" a="1"/>
  <c r="G762" i="14" s="1"/>
  <c r="E762" i="14" s="1"/>
  <c r="G763" i="14" a="1"/>
  <c r="G763" i="14" s="1"/>
  <c r="E763" i="14" s="1"/>
  <c r="G870" i="14" a="1"/>
  <c r="G870" i="14" s="1"/>
  <c r="E870" i="14" s="1"/>
  <c r="G871" i="14" a="1"/>
  <c r="G871" i="14" s="1"/>
  <c r="E871" i="14" s="1"/>
  <c r="G531" i="14" a="1"/>
  <c r="G531" i="14" s="1"/>
  <c r="E531" i="14" s="1"/>
  <c r="G530" i="14" a="1"/>
  <c r="G530" i="14" s="1"/>
  <c r="E530" i="14" s="1"/>
  <c r="G644" i="14" a="1"/>
  <c r="G644" i="14" s="1"/>
  <c r="E644" i="14" s="1"/>
  <c r="G645" i="14" a="1"/>
  <c r="G645" i="14" s="1"/>
  <c r="E645" i="14" s="1"/>
  <c r="G712" i="14" a="1"/>
  <c r="G712" i="14" s="1"/>
  <c r="E712" i="14" s="1"/>
  <c r="G713" i="14" a="1"/>
  <c r="G713" i="14" s="1"/>
  <c r="E713" i="14" s="1"/>
  <c r="G598" i="14" a="1"/>
  <c r="G598" i="14" s="1"/>
  <c r="E598" i="14" s="1"/>
  <c r="G599" i="14" a="1"/>
  <c r="G599" i="14" s="1"/>
  <c r="E599" i="14" s="1"/>
  <c r="G354" i="14" a="1"/>
  <c r="G354" i="14" s="1"/>
  <c r="E354" i="14" s="1"/>
  <c r="G355" i="14" a="1"/>
  <c r="G355" i="14" s="1"/>
  <c r="E355" i="14" s="1"/>
  <c r="G71" i="14" a="1"/>
  <c r="G71" i="14" s="1"/>
  <c r="E71" i="14" s="1"/>
  <c r="G70" i="14" a="1"/>
  <c r="G70" i="14" s="1"/>
  <c r="E70" i="14" s="1"/>
  <c r="G550" i="14" a="1"/>
  <c r="G550" i="14" s="1"/>
  <c r="E550" i="14" s="1"/>
  <c r="G551" i="14" a="1"/>
  <c r="G551" i="14" s="1"/>
  <c r="E551" i="14" s="1"/>
  <c r="G575" i="14" a="1"/>
  <c r="G575" i="14" s="1"/>
  <c r="E575" i="14" s="1"/>
  <c r="G574" i="14" a="1"/>
  <c r="G574" i="14" s="1"/>
  <c r="E574" i="14" s="1"/>
  <c r="G225" i="14" a="1"/>
  <c r="G225" i="14" s="1"/>
  <c r="E225" i="14" s="1"/>
  <c r="G224" i="14" a="1"/>
  <c r="G224" i="14" s="1"/>
  <c r="E224" i="14" s="1"/>
  <c r="G14" i="14" a="1"/>
  <c r="G14" i="14" s="1"/>
  <c r="E14" i="14" s="1"/>
  <c r="G253" i="14" a="1"/>
  <c r="G253" i="14" s="1"/>
  <c r="E253" i="14" s="1"/>
  <c r="G252" i="14" a="1"/>
  <c r="G252" i="14" s="1"/>
  <c r="E252" i="14" s="1"/>
  <c r="G412" i="14" a="1"/>
  <c r="G412" i="14" s="1"/>
  <c r="E412" i="14" s="1"/>
  <c r="G413" i="14" a="1"/>
  <c r="G413" i="14" s="1"/>
  <c r="E413" i="14" s="1"/>
  <c r="G174" i="14" a="1"/>
  <c r="G174" i="14" s="1"/>
  <c r="E174" i="14" s="1"/>
  <c r="G175" i="14" a="1"/>
  <c r="G175" i="14" s="1"/>
  <c r="E175" i="14" s="1"/>
  <c r="G1656" i="14" a="1"/>
  <c r="G1656" i="14" s="1"/>
  <c r="E1656" i="14" s="1"/>
  <c r="G1657" i="14" a="1"/>
  <c r="G1657" i="14" s="1"/>
  <c r="E1657" i="14" s="1"/>
  <c r="G545" i="14" a="1"/>
  <c r="G545" i="14" s="1"/>
  <c r="E545" i="14" s="1"/>
  <c r="G544" i="14" a="1"/>
  <c r="G544" i="14" s="1"/>
  <c r="E544" i="14" s="1"/>
  <c r="G661" i="14" a="1"/>
  <c r="G661" i="14" s="1"/>
  <c r="E661" i="14" s="1"/>
  <c r="G660" i="14" a="1"/>
  <c r="G660" i="14" s="1"/>
  <c r="E660" i="14" s="1"/>
  <c r="G818" i="14" a="1"/>
  <c r="G818" i="14" s="1"/>
  <c r="E818" i="14" s="1"/>
  <c r="G819" i="14" a="1"/>
  <c r="G819" i="14" s="1"/>
  <c r="E819" i="14" s="1"/>
  <c r="G246" i="14" a="1"/>
  <c r="G246" i="14" s="1"/>
  <c r="E246" i="14" s="1"/>
  <c r="G247" i="14" a="1"/>
  <c r="G247" i="14" s="1"/>
  <c r="E247" i="14" s="1"/>
  <c r="G932" i="14" a="1"/>
  <c r="G932" i="14" s="1"/>
  <c r="E932" i="14" s="1"/>
  <c r="G933" i="14" a="1"/>
  <c r="G933" i="14" s="1"/>
  <c r="E933" i="14" s="1"/>
  <c r="G520" i="14" a="1"/>
  <c r="G520" i="14" s="1"/>
  <c r="E520" i="14" s="1"/>
  <c r="G521" i="14" a="1"/>
  <c r="G521" i="14" s="1"/>
  <c r="E521" i="14" s="1"/>
  <c r="G976" i="14" a="1"/>
  <c r="G976" i="14" s="1"/>
  <c r="E976" i="14" s="1"/>
  <c r="G977" i="14" a="1"/>
  <c r="G977" i="14" s="1"/>
  <c r="E977" i="14" s="1"/>
  <c r="G114" i="14" a="1"/>
  <c r="G114" i="14" s="1"/>
  <c r="E114" i="14" s="1"/>
  <c r="G6" i="14" a="1"/>
  <c r="G6" i="14" s="1"/>
  <c r="G3" i="14" a="1"/>
  <c r="G3" i="14" s="1"/>
  <c r="E3" i="14" s="1"/>
  <c r="G5" i="14" a="1"/>
  <c r="G5" i="14" s="1"/>
  <c r="G4" i="14" a="1"/>
  <c r="G4" i="14" s="1"/>
  <c r="G2" i="14" a="1"/>
  <c r="G2" i="14" s="1"/>
  <c r="C3" i="12" l="1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2" i="11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2075" i="1"/>
  <c r="K2075" i="1"/>
  <c r="L2075" i="1"/>
  <c r="J2076" i="1"/>
  <c r="K2076" i="1"/>
  <c r="L2076" i="1"/>
  <c r="J2077" i="1"/>
  <c r="K2077" i="1"/>
  <c r="L2077" i="1"/>
  <c r="J2078" i="1"/>
  <c r="K2078" i="1"/>
  <c r="L2078" i="1"/>
  <c r="J2079" i="1"/>
  <c r="K2079" i="1"/>
  <c r="L2079" i="1"/>
  <c r="J2080" i="1"/>
  <c r="K2080" i="1"/>
  <c r="L2080" i="1"/>
  <c r="J2081" i="1"/>
  <c r="K2081" i="1"/>
  <c r="L2081" i="1"/>
  <c r="J2082" i="1"/>
  <c r="K2082" i="1"/>
  <c r="L2082" i="1"/>
  <c r="J2083" i="1"/>
  <c r="K2083" i="1"/>
  <c r="L2083" i="1"/>
  <c r="J2084" i="1"/>
  <c r="K2084" i="1"/>
  <c r="L2084" i="1"/>
  <c r="J2085" i="1"/>
  <c r="K2085" i="1"/>
  <c r="L2085" i="1"/>
  <c r="J2086" i="1"/>
  <c r="K2086" i="1"/>
  <c r="L2086" i="1"/>
  <c r="J2087" i="1"/>
  <c r="K2087" i="1"/>
  <c r="L2087" i="1"/>
  <c r="J2088" i="1"/>
  <c r="K2088" i="1"/>
  <c r="L2088" i="1"/>
  <c r="J2089" i="1"/>
  <c r="K2089" i="1"/>
  <c r="L2089" i="1"/>
  <c r="J2090" i="1"/>
  <c r="K2090" i="1"/>
  <c r="L2090" i="1"/>
  <c r="J2091" i="1"/>
  <c r="K2091" i="1"/>
  <c r="L2091" i="1"/>
  <c r="J2092" i="1"/>
  <c r="K2092" i="1"/>
  <c r="L2092" i="1"/>
  <c r="J2093" i="1"/>
  <c r="K2093" i="1"/>
  <c r="L2093" i="1"/>
  <c r="J2094" i="1"/>
  <c r="K2094" i="1"/>
  <c r="L2094" i="1"/>
  <c r="J2095" i="1"/>
  <c r="K2095" i="1"/>
  <c r="L2095" i="1"/>
  <c r="J2096" i="1"/>
  <c r="K2096" i="1"/>
  <c r="L2096" i="1"/>
  <c r="J2097" i="1"/>
  <c r="K2097" i="1"/>
  <c r="L2097" i="1"/>
  <c r="J2098" i="1"/>
  <c r="K2098" i="1"/>
  <c r="L2098" i="1"/>
  <c r="J2099" i="1"/>
  <c r="K2099" i="1"/>
  <c r="L2099" i="1"/>
  <c r="J2100" i="1"/>
  <c r="K2100" i="1"/>
  <c r="L2100" i="1"/>
  <c r="J2101" i="1"/>
  <c r="K2101" i="1"/>
  <c r="L2101" i="1"/>
  <c r="J2102" i="1"/>
  <c r="K2102" i="1"/>
  <c r="L2102" i="1"/>
  <c r="J2103" i="1"/>
  <c r="K2103" i="1"/>
  <c r="L2103" i="1"/>
  <c r="J2104" i="1"/>
  <c r="K2104" i="1"/>
  <c r="L2104" i="1"/>
  <c r="J2105" i="1"/>
  <c r="K2105" i="1"/>
  <c r="L2105" i="1"/>
  <c r="J2106" i="1"/>
  <c r="K2106" i="1"/>
  <c r="L2106" i="1"/>
  <c r="J2107" i="1"/>
  <c r="K2107" i="1"/>
  <c r="L2107" i="1"/>
  <c r="J2108" i="1"/>
  <c r="K2108" i="1"/>
  <c r="L2108" i="1"/>
  <c r="J2109" i="1"/>
  <c r="K2109" i="1"/>
  <c r="L2109" i="1"/>
  <c r="J2110" i="1"/>
  <c r="K2110" i="1"/>
  <c r="L2110" i="1"/>
  <c r="J2111" i="1"/>
  <c r="K2111" i="1"/>
  <c r="L2111" i="1"/>
  <c r="J2112" i="1"/>
  <c r="K2112" i="1"/>
  <c r="L2112" i="1"/>
  <c r="J2113" i="1"/>
  <c r="K2113" i="1"/>
  <c r="L2113" i="1"/>
  <c r="J2114" i="1"/>
  <c r="K2114" i="1"/>
  <c r="L2114" i="1"/>
  <c r="J2115" i="1"/>
  <c r="K2115" i="1"/>
  <c r="L2115" i="1"/>
  <c r="J2116" i="1"/>
  <c r="K2116" i="1"/>
  <c r="L2116" i="1"/>
  <c r="J2117" i="1"/>
  <c r="K2117" i="1"/>
  <c r="L2117" i="1"/>
  <c r="J2118" i="1"/>
  <c r="K2118" i="1"/>
  <c r="L2118" i="1"/>
  <c r="J2119" i="1"/>
  <c r="K2119" i="1"/>
  <c r="L2119" i="1"/>
  <c r="J2120" i="1"/>
  <c r="K2120" i="1"/>
  <c r="L2120" i="1"/>
  <c r="J2121" i="1"/>
  <c r="K2121" i="1"/>
  <c r="L2121" i="1"/>
  <c r="J2122" i="1"/>
  <c r="K2122" i="1"/>
  <c r="L2122" i="1"/>
  <c r="J2123" i="1"/>
  <c r="K2123" i="1"/>
  <c r="L2123" i="1"/>
  <c r="J2124" i="1"/>
  <c r="K2124" i="1"/>
  <c r="L2124" i="1"/>
  <c r="J2125" i="1"/>
  <c r="K2125" i="1"/>
  <c r="L2125" i="1"/>
  <c r="J2126" i="1"/>
  <c r="K2126" i="1"/>
  <c r="L2126" i="1"/>
  <c r="J2127" i="1"/>
  <c r="K2127" i="1"/>
  <c r="L2127" i="1"/>
  <c r="J2128" i="1"/>
  <c r="K2128" i="1"/>
  <c r="L2128" i="1"/>
  <c r="J2129" i="1"/>
  <c r="K2129" i="1"/>
  <c r="L2129" i="1"/>
  <c r="J2130" i="1"/>
  <c r="K2130" i="1"/>
  <c r="L2130" i="1"/>
  <c r="J2131" i="1"/>
  <c r="K2131" i="1"/>
  <c r="L2131" i="1"/>
  <c r="J2132" i="1"/>
  <c r="K2132" i="1"/>
  <c r="L2132" i="1"/>
  <c r="J2133" i="1"/>
  <c r="K2133" i="1"/>
  <c r="L2133" i="1"/>
  <c r="J2134" i="1"/>
  <c r="K2134" i="1"/>
  <c r="L2134" i="1"/>
  <c r="J2135" i="1"/>
  <c r="K2135" i="1"/>
  <c r="L2135" i="1"/>
  <c r="J2136" i="1"/>
  <c r="K2136" i="1"/>
  <c r="L2136" i="1"/>
  <c r="J2137" i="1"/>
  <c r="K2137" i="1"/>
  <c r="L2137" i="1"/>
  <c r="J2138" i="1"/>
  <c r="K2138" i="1"/>
  <c r="L2138" i="1"/>
  <c r="J2139" i="1"/>
  <c r="K2139" i="1"/>
  <c r="L2139" i="1"/>
  <c r="J2140" i="1"/>
  <c r="K2140" i="1"/>
  <c r="L2140" i="1"/>
  <c r="J2141" i="1"/>
  <c r="K2141" i="1"/>
  <c r="L2141" i="1"/>
  <c r="J2142" i="1"/>
  <c r="K2142" i="1"/>
  <c r="L2142" i="1"/>
  <c r="J2143" i="1"/>
  <c r="K2143" i="1"/>
  <c r="L2143" i="1"/>
  <c r="J2144" i="1"/>
  <c r="K2144" i="1"/>
  <c r="L2144" i="1"/>
  <c r="J2145" i="1"/>
  <c r="K2145" i="1"/>
  <c r="L2145" i="1"/>
  <c r="J2146" i="1"/>
  <c r="K2146" i="1"/>
  <c r="L2146" i="1"/>
  <c r="J2147" i="1"/>
  <c r="K2147" i="1"/>
  <c r="L2147" i="1"/>
  <c r="J2148" i="1"/>
  <c r="K2148" i="1"/>
  <c r="L2148" i="1"/>
  <c r="J2149" i="1"/>
  <c r="K2149" i="1"/>
  <c r="L2149" i="1"/>
  <c r="J2150" i="1"/>
  <c r="K2150" i="1"/>
  <c r="L2150" i="1"/>
  <c r="J2151" i="1"/>
  <c r="K2151" i="1"/>
  <c r="L2151" i="1"/>
  <c r="J2152" i="1"/>
  <c r="K2152" i="1"/>
  <c r="L2152" i="1"/>
  <c r="J2153" i="1"/>
  <c r="K2153" i="1"/>
  <c r="L2153" i="1"/>
  <c r="J2154" i="1"/>
  <c r="K2154" i="1"/>
  <c r="L2154" i="1"/>
  <c r="J2155" i="1"/>
  <c r="K2155" i="1"/>
  <c r="L2155" i="1"/>
  <c r="J2156" i="1"/>
  <c r="K2156" i="1"/>
  <c r="L2156" i="1"/>
  <c r="J2157" i="1"/>
  <c r="K2157" i="1"/>
  <c r="L2157" i="1"/>
  <c r="J2158" i="1"/>
  <c r="K2158" i="1"/>
  <c r="L2158" i="1"/>
  <c r="J2159" i="1"/>
  <c r="K2159" i="1"/>
  <c r="L2159" i="1"/>
  <c r="J2160" i="1"/>
  <c r="K2160" i="1"/>
  <c r="L2160" i="1"/>
  <c r="J2161" i="1"/>
  <c r="K2161" i="1"/>
  <c r="L2161" i="1"/>
  <c r="J2162" i="1"/>
  <c r="K2162" i="1"/>
  <c r="L2162" i="1"/>
  <c r="J2163" i="1"/>
  <c r="K2163" i="1"/>
  <c r="L2163" i="1"/>
  <c r="J2164" i="1"/>
  <c r="K2164" i="1"/>
  <c r="L2164" i="1"/>
  <c r="J2165" i="1"/>
  <c r="K2165" i="1"/>
  <c r="L2165" i="1"/>
  <c r="J2166" i="1"/>
  <c r="K2166" i="1"/>
  <c r="L2166" i="1"/>
  <c r="J2167" i="1"/>
  <c r="K2167" i="1"/>
  <c r="L2167" i="1"/>
  <c r="J2168" i="1"/>
  <c r="K2168" i="1"/>
  <c r="L2168" i="1"/>
  <c r="J2169" i="1"/>
  <c r="K2169" i="1"/>
  <c r="L2169" i="1"/>
  <c r="J2170" i="1"/>
  <c r="K2170" i="1"/>
  <c r="L2170" i="1"/>
  <c r="J2171" i="1"/>
  <c r="K2171" i="1"/>
  <c r="L2171" i="1"/>
  <c r="J2172" i="1"/>
  <c r="K2172" i="1"/>
  <c r="L2172" i="1"/>
  <c r="J2173" i="1"/>
  <c r="K2173" i="1"/>
  <c r="L2173" i="1"/>
  <c r="J2174" i="1"/>
  <c r="K2174" i="1"/>
  <c r="L2174" i="1"/>
  <c r="J2175" i="1"/>
  <c r="K2175" i="1"/>
  <c r="L2175" i="1"/>
  <c r="J2176" i="1"/>
  <c r="K2176" i="1"/>
  <c r="L2176" i="1"/>
  <c r="J2177" i="1"/>
  <c r="K2177" i="1"/>
  <c r="L2177" i="1"/>
  <c r="J2178" i="1"/>
  <c r="K2178" i="1"/>
  <c r="L2178" i="1"/>
  <c r="J2179" i="1"/>
  <c r="K2179" i="1"/>
  <c r="L2179" i="1"/>
  <c r="J2180" i="1"/>
  <c r="K2180" i="1"/>
  <c r="L2180" i="1"/>
  <c r="J2181" i="1"/>
  <c r="K2181" i="1"/>
  <c r="L2181" i="1"/>
  <c r="J2182" i="1"/>
  <c r="K2182" i="1"/>
  <c r="L2182" i="1"/>
  <c r="J2183" i="1"/>
  <c r="K2183" i="1"/>
  <c r="L2183" i="1"/>
  <c r="J2184" i="1"/>
  <c r="K2184" i="1"/>
  <c r="L2184" i="1"/>
  <c r="J2185" i="1"/>
  <c r="K2185" i="1"/>
  <c r="L2185" i="1"/>
  <c r="J2186" i="1"/>
  <c r="K2186" i="1"/>
  <c r="L2186" i="1"/>
  <c r="J2187" i="1"/>
  <c r="K2187" i="1"/>
  <c r="L2187" i="1"/>
  <c r="J2188" i="1"/>
  <c r="K2188" i="1"/>
  <c r="L2188" i="1"/>
  <c r="J2189" i="1"/>
  <c r="K2189" i="1"/>
  <c r="L2189" i="1"/>
  <c r="J2190" i="1"/>
  <c r="K2190" i="1"/>
  <c r="L2190" i="1"/>
  <c r="J2191" i="1"/>
  <c r="K2191" i="1"/>
  <c r="L2191" i="1"/>
  <c r="J2192" i="1"/>
  <c r="K2192" i="1"/>
  <c r="L2192" i="1"/>
  <c r="J2193" i="1"/>
  <c r="K2193" i="1"/>
  <c r="L2193" i="1"/>
  <c r="J2194" i="1"/>
  <c r="K2194" i="1"/>
  <c r="L2194" i="1"/>
  <c r="J2195" i="1"/>
  <c r="K2195" i="1"/>
  <c r="L2195" i="1"/>
  <c r="J2196" i="1"/>
  <c r="K2196" i="1"/>
  <c r="L2196" i="1"/>
  <c r="J2197" i="1"/>
  <c r="K2197" i="1"/>
  <c r="L2197" i="1"/>
  <c r="J2198" i="1"/>
  <c r="K2198" i="1"/>
  <c r="L2198" i="1"/>
  <c r="J2199" i="1"/>
  <c r="K2199" i="1"/>
  <c r="L2199" i="1"/>
  <c r="J2200" i="1"/>
  <c r="K2200" i="1"/>
  <c r="L2200" i="1"/>
  <c r="J2201" i="1"/>
  <c r="K2201" i="1"/>
  <c r="L2201" i="1"/>
  <c r="J2202" i="1"/>
  <c r="K2202" i="1"/>
  <c r="L2202" i="1"/>
  <c r="J2203" i="1"/>
  <c r="K2203" i="1"/>
  <c r="L2203" i="1"/>
  <c r="J2204" i="1"/>
  <c r="K2204" i="1"/>
  <c r="L2204" i="1"/>
  <c r="J2205" i="1"/>
  <c r="K2205" i="1"/>
  <c r="L2205" i="1"/>
  <c r="J2206" i="1"/>
  <c r="K2206" i="1"/>
  <c r="L2206" i="1"/>
  <c r="J2207" i="1"/>
  <c r="K2207" i="1"/>
  <c r="L2207" i="1"/>
  <c r="J2208" i="1"/>
  <c r="K2208" i="1"/>
  <c r="L2208" i="1"/>
  <c r="J2209" i="1"/>
  <c r="K2209" i="1"/>
  <c r="L2209" i="1"/>
  <c r="J2210" i="1"/>
  <c r="K2210" i="1"/>
  <c r="L2210" i="1"/>
  <c r="J2211" i="1"/>
  <c r="K2211" i="1"/>
  <c r="L2211" i="1"/>
  <c r="J2212" i="1"/>
  <c r="K2212" i="1"/>
  <c r="L2212" i="1"/>
  <c r="J2213" i="1"/>
  <c r="K2213" i="1"/>
  <c r="L2213" i="1"/>
  <c r="J2214" i="1"/>
  <c r="K2214" i="1"/>
  <c r="L2214" i="1"/>
  <c r="J2215" i="1"/>
  <c r="K2215" i="1"/>
  <c r="L2215" i="1"/>
  <c r="J2216" i="1"/>
  <c r="K2216" i="1"/>
  <c r="L2216" i="1"/>
  <c r="J2217" i="1"/>
  <c r="K2217" i="1"/>
  <c r="L2217" i="1"/>
  <c r="J2218" i="1"/>
  <c r="K2218" i="1"/>
  <c r="L2218" i="1"/>
  <c r="J2219" i="1"/>
  <c r="K2219" i="1"/>
  <c r="L2219" i="1"/>
  <c r="J2220" i="1"/>
  <c r="K2220" i="1"/>
  <c r="L2220" i="1"/>
  <c r="J2221" i="1"/>
  <c r="K2221" i="1"/>
  <c r="L2221" i="1"/>
  <c r="J2222" i="1"/>
  <c r="K2222" i="1"/>
  <c r="L2222" i="1"/>
  <c r="J2223" i="1"/>
  <c r="K2223" i="1"/>
  <c r="L2223" i="1"/>
  <c r="J2224" i="1"/>
  <c r="K2224" i="1"/>
  <c r="L2224" i="1"/>
  <c r="J2225" i="1"/>
  <c r="K2225" i="1"/>
  <c r="L2225" i="1"/>
  <c r="J2226" i="1"/>
  <c r="K2226" i="1"/>
  <c r="L2226" i="1"/>
  <c r="J2227" i="1"/>
  <c r="K2227" i="1"/>
  <c r="L2227" i="1"/>
  <c r="J2228" i="1"/>
  <c r="K2228" i="1"/>
  <c r="L2228" i="1"/>
  <c r="J2229" i="1"/>
  <c r="K2229" i="1"/>
  <c r="L2229" i="1"/>
  <c r="J2230" i="1"/>
  <c r="K2230" i="1"/>
  <c r="L2230" i="1"/>
  <c r="J2231" i="1"/>
  <c r="K2231" i="1"/>
  <c r="L2231" i="1"/>
  <c r="J2232" i="1"/>
  <c r="K2232" i="1"/>
  <c r="L2232" i="1"/>
  <c r="J2233" i="1"/>
  <c r="K2233" i="1"/>
  <c r="L2233" i="1"/>
  <c r="J2234" i="1"/>
  <c r="K2234" i="1"/>
  <c r="L2234" i="1"/>
  <c r="J2235" i="1"/>
  <c r="K2235" i="1"/>
  <c r="L2235" i="1"/>
  <c r="J2236" i="1"/>
  <c r="K2236" i="1"/>
  <c r="L2236" i="1"/>
  <c r="J2237" i="1"/>
  <c r="K2237" i="1"/>
  <c r="L2237" i="1"/>
  <c r="J2238" i="1"/>
  <c r="K2238" i="1"/>
  <c r="L2238" i="1"/>
  <c r="J2239" i="1"/>
  <c r="K2239" i="1"/>
  <c r="L2239" i="1"/>
  <c r="J2240" i="1"/>
  <c r="K2240" i="1"/>
  <c r="L2240" i="1"/>
  <c r="J2241" i="1"/>
  <c r="K2241" i="1"/>
  <c r="L2241" i="1"/>
  <c r="J2242" i="1"/>
  <c r="K2242" i="1"/>
  <c r="L2242" i="1"/>
  <c r="J2243" i="1"/>
  <c r="K2243" i="1"/>
  <c r="L2243" i="1"/>
  <c r="J2244" i="1"/>
  <c r="K2244" i="1"/>
  <c r="L2244" i="1"/>
  <c r="J2245" i="1"/>
  <c r="K2245" i="1"/>
  <c r="L2245" i="1"/>
  <c r="J2246" i="1"/>
  <c r="K2246" i="1"/>
  <c r="L2246" i="1"/>
  <c r="J2247" i="1"/>
  <c r="K2247" i="1"/>
  <c r="L2247" i="1"/>
  <c r="J2248" i="1"/>
  <c r="K2248" i="1"/>
  <c r="L2248" i="1"/>
  <c r="J2249" i="1"/>
  <c r="K2249" i="1"/>
  <c r="L2249" i="1"/>
  <c r="J2250" i="1"/>
  <c r="K2250" i="1"/>
  <c r="L2250" i="1"/>
  <c r="J2251" i="1"/>
  <c r="K2251" i="1"/>
  <c r="L2251" i="1"/>
  <c r="J2252" i="1"/>
  <c r="K2252" i="1"/>
  <c r="L2252" i="1"/>
  <c r="J2253" i="1"/>
  <c r="K2253" i="1"/>
  <c r="L2253" i="1"/>
  <c r="J2254" i="1"/>
  <c r="K2254" i="1"/>
  <c r="L2254" i="1"/>
  <c r="J2255" i="1"/>
  <c r="K2255" i="1"/>
  <c r="L2255" i="1"/>
  <c r="J2256" i="1"/>
  <c r="K2256" i="1"/>
  <c r="L2256" i="1"/>
  <c r="J2257" i="1"/>
  <c r="K2257" i="1"/>
  <c r="L2257" i="1"/>
  <c r="J2258" i="1"/>
  <c r="K2258" i="1"/>
  <c r="L2258" i="1"/>
  <c r="J2259" i="1"/>
  <c r="K2259" i="1"/>
  <c r="L2259" i="1"/>
  <c r="J2260" i="1"/>
  <c r="K2260" i="1"/>
  <c r="L2260" i="1"/>
  <c r="J2261" i="1"/>
  <c r="K2261" i="1"/>
  <c r="L2261" i="1"/>
  <c r="J2262" i="1"/>
  <c r="K2262" i="1"/>
  <c r="L2262" i="1"/>
  <c r="J2263" i="1"/>
  <c r="K2263" i="1"/>
  <c r="L2263" i="1"/>
  <c r="J2264" i="1"/>
  <c r="K2264" i="1"/>
  <c r="L2264" i="1"/>
  <c r="J2265" i="1"/>
  <c r="K2265" i="1"/>
  <c r="L2265" i="1"/>
  <c r="J2266" i="1"/>
  <c r="K2266" i="1"/>
  <c r="L2266" i="1"/>
  <c r="J2267" i="1"/>
  <c r="K2267" i="1"/>
  <c r="L2267" i="1"/>
  <c r="J2268" i="1"/>
  <c r="K2268" i="1"/>
  <c r="L2268" i="1"/>
  <c r="J2269" i="1"/>
  <c r="K2269" i="1"/>
  <c r="L2269" i="1"/>
  <c r="J2270" i="1"/>
  <c r="K2270" i="1"/>
  <c r="L2270" i="1"/>
  <c r="J2271" i="1"/>
  <c r="K2271" i="1"/>
  <c r="L2271" i="1"/>
  <c r="J2272" i="1"/>
  <c r="K2272" i="1"/>
  <c r="L2272" i="1"/>
  <c r="J2273" i="1"/>
  <c r="K2273" i="1"/>
  <c r="L2273" i="1"/>
  <c r="J2274" i="1"/>
  <c r="K2274" i="1"/>
  <c r="L2274" i="1"/>
  <c r="J2275" i="1"/>
  <c r="K2275" i="1"/>
  <c r="L2275" i="1"/>
  <c r="J2276" i="1"/>
  <c r="K2276" i="1"/>
  <c r="L2276" i="1"/>
  <c r="J2277" i="1"/>
  <c r="K2277" i="1"/>
  <c r="L2277" i="1"/>
  <c r="J2278" i="1"/>
  <c r="K2278" i="1"/>
  <c r="L2278" i="1"/>
  <c r="J2279" i="1"/>
  <c r="K2279" i="1"/>
  <c r="L2279" i="1"/>
  <c r="J2280" i="1"/>
  <c r="K2280" i="1"/>
  <c r="L2280" i="1"/>
  <c r="J2281" i="1"/>
  <c r="K2281" i="1"/>
  <c r="L2281" i="1"/>
  <c r="J2282" i="1"/>
  <c r="K2282" i="1"/>
  <c r="L2282" i="1"/>
  <c r="J2283" i="1"/>
  <c r="K2283" i="1"/>
  <c r="L2283" i="1"/>
  <c r="J2284" i="1"/>
  <c r="K2284" i="1"/>
  <c r="L2284" i="1"/>
  <c r="J2285" i="1"/>
  <c r="K2285" i="1"/>
  <c r="L2285" i="1"/>
  <c r="J2286" i="1"/>
  <c r="K2286" i="1"/>
  <c r="L2286" i="1"/>
  <c r="J2287" i="1"/>
  <c r="K2287" i="1"/>
  <c r="L2287" i="1"/>
  <c r="J2288" i="1"/>
  <c r="K2288" i="1"/>
  <c r="L2288" i="1"/>
  <c r="J2289" i="1"/>
  <c r="K2289" i="1"/>
  <c r="L2289" i="1"/>
  <c r="J2290" i="1"/>
  <c r="K2290" i="1"/>
  <c r="L2290" i="1"/>
  <c r="J2291" i="1"/>
  <c r="K2291" i="1"/>
  <c r="L2291" i="1"/>
  <c r="J2292" i="1"/>
  <c r="K2292" i="1"/>
  <c r="L2292" i="1"/>
  <c r="J2293" i="1"/>
  <c r="K2293" i="1"/>
  <c r="L2293" i="1"/>
  <c r="J2294" i="1"/>
  <c r="K2294" i="1"/>
  <c r="L2294" i="1"/>
  <c r="J2295" i="1"/>
  <c r="K2295" i="1"/>
  <c r="L2295" i="1"/>
  <c r="J2296" i="1"/>
  <c r="K2296" i="1"/>
  <c r="L2296" i="1"/>
  <c r="J2297" i="1"/>
  <c r="K2297" i="1"/>
  <c r="L2297" i="1"/>
  <c r="J2298" i="1"/>
  <c r="K2298" i="1"/>
  <c r="L2298" i="1"/>
  <c r="J2299" i="1"/>
  <c r="K2299" i="1"/>
  <c r="L2299" i="1"/>
  <c r="J2300" i="1"/>
  <c r="K2300" i="1"/>
  <c r="L2300" i="1"/>
  <c r="J2301" i="1"/>
  <c r="K2301" i="1"/>
  <c r="L2301" i="1"/>
  <c r="J2302" i="1"/>
  <c r="K2302" i="1"/>
  <c r="L2302" i="1"/>
  <c r="J2303" i="1"/>
  <c r="K2303" i="1"/>
  <c r="L2303" i="1"/>
  <c r="J2304" i="1"/>
  <c r="K2304" i="1"/>
  <c r="L2304" i="1"/>
  <c r="J2305" i="1"/>
  <c r="K2305" i="1"/>
  <c r="L2305" i="1"/>
  <c r="J2306" i="1"/>
  <c r="K2306" i="1"/>
  <c r="L2306" i="1"/>
  <c r="J2307" i="1"/>
  <c r="K2307" i="1"/>
  <c r="L2307" i="1"/>
  <c r="J2308" i="1"/>
  <c r="K2308" i="1"/>
  <c r="L2308" i="1"/>
  <c r="J2309" i="1"/>
  <c r="K2309" i="1"/>
  <c r="L2309" i="1"/>
  <c r="J2310" i="1"/>
  <c r="K2310" i="1"/>
  <c r="L2310" i="1"/>
  <c r="J2311" i="1"/>
  <c r="K2311" i="1"/>
  <c r="L2311" i="1"/>
  <c r="J2312" i="1"/>
  <c r="K2312" i="1"/>
  <c r="L2312" i="1"/>
  <c r="J2313" i="1"/>
  <c r="K2313" i="1"/>
  <c r="L2313" i="1"/>
  <c r="J2314" i="1"/>
  <c r="K2314" i="1"/>
  <c r="L2314" i="1"/>
  <c r="J2315" i="1"/>
  <c r="K2315" i="1"/>
  <c r="L2315" i="1"/>
  <c r="J2316" i="1"/>
  <c r="K2316" i="1"/>
  <c r="L2316" i="1"/>
  <c r="J2317" i="1"/>
  <c r="K2317" i="1"/>
  <c r="L2317" i="1"/>
  <c r="J2318" i="1"/>
  <c r="K2318" i="1"/>
  <c r="L2318" i="1"/>
  <c r="J2319" i="1"/>
  <c r="K2319" i="1"/>
  <c r="L2319" i="1"/>
  <c r="J2320" i="1"/>
  <c r="K2320" i="1"/>
  <c r="L2320" i="1"/>
  <c r="J2321" i="1"/>
  <c r="K2321" i="1"/>
  <c r="L2321" i="1"/>
  <c r="J2322" i="1"/>
  <c r="K2322" i="1"/>
  <c r="L2322" i="1"/>
  <c r="J2323" i="1"/>
  <c r="K2323" i="1"/>
  <c r="L2323" i="1"/>
  <c r="J2324" i="1"/>
  <c r="K2324" i="1"/>
  <c r="L2324" i="1"/>
  <c r="J2325" i="1"/>
  <c r="K2325" i="1"/>
  <c r="L2325" i="1"/>
  <c r="J2326" i="1"/>
  <c r="K2326" i="1"/>
  <c r="L2326" i="1"/>
  <c r="J2327" i="1"/>
  <c r="K2327" i="1"/>
  <c r="L2327" i="1"/>
  <c r="J2328" i="1"/>
  <c r="K2328" i="1"/>
  <c r="L2328" i="1"/>
  <c r="J2329" i="1"/>
  <c r="K2329" i="1"/>
  <c r="L2329" i="1"/>
  <c r="J2330" i="1"/>
  <c r="K2330" i="1"/>
  <c r="L2330" i="1"/>
  <c r="J2331" i="1"/>
  <c r="K2331" i="1"/>
  <c r="L2331" i="1"/>
  <c r="J2332" i="1"/>
  <c r="K2332" i="1"/>
  <c r="L2332" i="1"/>
  <c r="J2333" i="1"/>
  <c r="K2333" i="1"/>
  <c r="L2333" i="1"/>
  <c r="J2334" i="1"/>
  <c r="K2334" i="1"/>
  <c r="L2334" i="1"/>
  <c r="J2335" i="1"/>
  <c r="K2335" i="1"/>
  <c r="L2335" i="1"/>
  <c r="J2336" i="1"/>
  <c r="K2336" i="1"/>
  <c r="L2336" i="1"/>
  <c r="J2337" i="1"/>
  <c r="K2337" i="1"/>
  <c r="L2337" i="1"/>
  <c r="J2338" i="1"/>
  <c r="K2338" i="1"/>
  <c r="L2338" i="1"/>
  <c r="J2339" i="1"/>
  <c r="K2339" i="1"/>
  <c r="L2339" i="1"/>
  <c r="J2340" i="1"/>
  <c r="K2340" i="1"/>
  <c r="L2340" i="1"/>
  <c r="J2341" i="1"/>
  <c r="K2341" i="1"/>
  <c r="L2341" i="1"/>
  <c r="J2342" i="1"/>
  <c r="K2342" i="1"/>
  <c r="L2342" i="1"/>
  <c r="J2343" i="1"/>
  <c r="K2343" i="1"/>
  <c r="L2343" i="1"/>
  <c r="J2344" i="1"/>
  <c r="K2344" i="1"/>
  <c r="L2344" i="1"/>
  <c r="J2345" i="1"/>
  <c r="K2345" i="1"/>
  <c r="L2345" i="1"/>
  <c r="J2346" i="1"/>
  <c r="K2346" i="1"/>
  <c r="L2346" i="1"/>
  <c r="J2347" i="1"/>
  <c r="K2347" i="1"/>
  <c r="L2347" i="1"/>
  <c r="J2348" i="1"/>
  <c r="K2348" i="1"/>
  <c r="L2348" i="1"/>
  <c r="J2349" i="1"/>
  <c r="K2349" i="1"/>
  <c r="L2349" i="1"/>
  <c r="J2350" i="1"/>
  <c r="K2350" i="1"/>
  <c r="L2350" i="1"/>
  <c r="J2351" i="1"/>
  <c r="K2351" i="1"/>
  <c r="L2351" i="1"/>
  <c r="J2352" i="1"/>
  <c r="K2352" i="1"/>
  <c r="L2352" i="1"/>
  <c r="J2353" i="1"/>
  <c r="K2353" i="1"/>
  <c r="L2353" i="1"/>
  <c r="J2354" i="1"/>
  <c r="K2354" i="1"/>
  <c r="L2354" i="1"/>
  <c r="J2355" i="1"/>
  <c r="K2355" i="1"/>
  <c r="L2355" i="1"/>
  <c r="J2356" i="1"/>
  <c r="K2356" i="1"/>
  <c r="L2356" i="1"/>
  <c r="J2357" i="1"/>
  <c r="K2357" i="1"/>
  <c r="L2357" i="1"/>
  <c r="J2358" i="1"/>
  <c r="K2358" i="1"/>
  <c r="L2358" i="1"/>
  <c r="J2359" i="1"/>
  <c r="K2359" i="1"/>
  <c r="L2359" i="1"/>
  <c r="J2360" i="1"/>
  <c r="K2360" i="1"/>
  <c r="L2360" i="1"/>
  <c r="J2361" i="1"/>
  <c r="K2361" i="1"/>
  <c r="L2361" i="1"/>
  <c r="J2362" i="1"/>
  <c r="K2362" i="1"/>
  <c r="L2362" i="1"/>
  <c r="J2363" i="1"/>
  <c r="K2363" i="1"/>
  <c r="L2363" i="1"/>
  <c r="J2364" i="1"/>
  <c r="K2364" i="1"/>
  <c r="L2364" i="1"/>
  <c r="J2365" i="1"/>
  <c r="K2365" i="1"/>
  <c r="L2365" i="1"/>
  <c r="J2366" i="1"/>
  <c r="K2366" i="1"/>
  <c r="L2366" i="1"/>
  <c r="J2367" i="1"/>
  <c r="K2367" i="1"/>
  <c r="L2367" i="1"/>
  <c r="J2368" i="1"/>
  <c r="K2368" i="1"/>
  <c r="L2368" i="1"/>
  <c r="J2369" i="1"/>
  <c r="K2369" i="1"/>
  <c r="L2369" i="1"/>
  <c r="J2370" i="1"/>
  <c r="K2370" i="1"/>
  <c r="L2370" i="1"/>
  <c r="J2371" i="1"/>
  <c r="K2371" i="1"/>
  <c r="L2371" i="1"/>
  <c r="J2372" i="1"/>
  <c r="K2372" i="1"/>
  <c r="L2372" i="1"/>
  <c r="J2373" i="1"/>
  <c r="K2373" i="1"/>
  <c r="L2373" i="1"/>
  <c r="J2374" i="1"/>
  <c r="K2374" i="1"/>
  <c r="L2374" i="1"/>
  <c r="J2375" i="1"/>
  <c r="K2375" i="1"/>
  <c r="L2375" i="1"/>
  <c r="J2376" i="1"/>
  <c r="K2376" i="1"/>
  <c r="L2376" i="1"/>
  <c r="J2377" i="1"/>
  <c r="K2377" i="1"/>
  <c r="L2377" i="1"/>
  <c r="J2378" i="1"/>
  <c r="K2378" i="1"/>
  <c r="L2378" i="1"/>
  <c r="J2379" i="1"/>
  <c r="K2379" i="1"/>
  <c r="L2379" i="1"/>
  <c r="J2380" i="1"/>
  <c r="K2380" i="1"/>
  <c r="L2380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D1616" i="12" l="1" a="1"/>
  <c r="D1616" i="12" s="1"/>
  <c r="D1617" i="12" a="1"/>
  <c r="D1617" i="12" s="1"/>
  <c r="J1732" i="11" a="1"/>
  <c r="J1732" i="11" s="1"/>
  <c r="J1733" i="11" a="1"/>
  <c r="J1733" i="11" s="1"/>
  <c r="D1615" i="12" a="1"/>
  <c r="D1615" i="12" s="1"/>
  <c r="D1618" i="12" a="1"/>
  <c r="D1618" i="12" s="1"/>
  <c r="D1619" i="12" a="1"/>
  <c r="D1619" i="12" s="1"/>
  <c r="J1729" i="11" a="1"/>
  <c r="J1729" i="11" s="1"/>
  <c r="L1729" i="11"/>
  <c r="L1733" i="11"/>
  <c r="L1730" i="11"/>
  <c r="L1731" i="11"/>
  <c r="L1732" i="11"/>
  <c r="J1731" i="11" a="1"/>
  <c r="J1731" i="11" s="1"/>
  <c r="J1730" i="11" a="1"/>
  <c r="J1730" i="11" s="1"/>
  <c r="J1728" i="11" a="1"/>
  <c r="J1728" i="11" s="1"/>
  <c r="L1724" i="11"/>
  <c r="L1727" i="11"/>
  <c r="L1726" i="11"/>
  <c r="L1725" i="11"/>
  <c r="L1728" i="11"/>
  <c r="J1726" i="11" a="1"/>
  <c r="J1726" i="11" s="1"/>
  <c r="J1727" i="11" a="1"/>
  <c r="J1727" i="11" s="1"/>
  <c r="J1724" i="11" a="1"/>
  <c r="J1724" i="11" s="1"/>
  <c r="J1725" i="11" a="1"/>
  <c r="J1725" i="11" s="1"/>
  <c r="D1614" i="12" a="1"/>
  <c r="D1614" i="12" s="1"/>
  <c r="D1612" i="12" a="1"/>
  <c r="D1612" i="12" s="1"/>
  <c r="D1613" i="12" a="1"/>
  <c r="D1613" i="12" s="1"/>
  <c r="D1610" i="12" a="1"/>
  <c r="D1610" i="12" s="1"/>
  <c r="D1611" i="12" a="1"/>
  <c r="D1611" i="12" s="1"/>
  <c r="J1720" i="11" a="1"/>
  <c r="J1720" i="11" s="1"/>
  <c r="J1721" i="11" a="1"/>
  <c r="J1721" i="11" s="1"/>
  <c r="D1602" i="12" a="1"/>
  <c r="D1602" i="12" s="1"/>
  <c r="D1603" i="12" a="1"/>
  <c r="D1603" i="12" s="1"/>
  <c r="J1716" i="11" a="1"/>
  <c r="J1716" i="11" s="1"/>
  <c r="J1717" i="11" a="1"/>
  <c r="J1717" i="11" s="1"/>
  <c r="J1714" i="11" a="1"/>
  <c r="J1714" i="11" s="1"/>
  <c r="J1715" i="11" a="1"/>
  <c r="J1715" i="11" s="1"/>
  <c r="D1600" i="12" a="1"/>
  <c r="D1600" i="12" s="1"/>
  <c r="D1601" i="12" a="1"/>
  <c r="D1601" i="12" s="1"/>
  <c r="L1714" i="11"/>
  <c r="L1721" i="11"/>
  <c r="L1720" i="11"/>
  <c r="L1719" i="11"/>
  <c r="L1716" i="11"/>
  <c r="L1715" i="11"/>
  <c r="L1723" i="11"/>
  <c r="L1722" i="11"/>
  <c r="L1718" i="11"/>
  <c r="L1717" i="11"/>
  <c r="D1608" i="12" a="1"/>
  <c r="D1608" i="12" s="1"/>
  <c r="D1609" i="12" a="1"/>
  <c r="D1609" i="12" s="1"/>
  <c r="D1606" i="12" a="1"/>
  <c r="D1606" i="12" s="1"/>
  <c r="D1607" i="12" a="1"/>
  <c r="D1607" i="12" s="1"/>
  <c r="J1719" i="11" a="1"/>
  <c r="J1719" i="11" s="1"/>
  <c r="J1718" i="11" a="1"/>
  <c r="J1718" i="11" s="1"/>
  <c r="J1722" i="11" a="1"/>
  <c r="J1722" i="11" s="1"/>
  <c r="J1723" i="11" a="1"/>
  <c r="J1723" i="11" s="1"/>
  <c r="D1605" i="12" a="1"/>
  <c r="D1605" i="12" s="1"/>
  <c r="D1604" i="12" a="1"/>
  <c r="D1604" i="12" s="1"/>
  <c r="D1595" i="12" a="1"/>
  <c r="D1595" i="12" s="1"/>
  <c r="D1599" i="12" a="1"/>
  <c r="D1599" i="12" s="1"/>
  <c r="D1598" i="12" a="1"/>
  <c r="D1598" i="12" s="1"/>
  <c r="D1597" i="12" a="1"/>
  <c r="D1597" i="12" s="1"/>
  <c r="D1596" i="12" a="1"/>
  <c r="D1596" i="12" s="1"/>
  <c r="J1713" i="11" a="1"/>
  <c r="J1713" i="11" s="1"/>
  <c r="J1712" i="11" a="1"/>
  <c r="J1712" i="11" s="1"/>
  <c r="J1710" i="11" a="1"/>
  <c r="J1710" i="11" s="1"/>
  <c r="J1711" i="11" a="1"/>
  <c r="J1711" i="11" s="1"/>
  <c r="L1710" i="11"/>
  <c r="L1711" i="11"/>
  <c r="L1709" i="11"/>
  <c r="L1712" i="11"/>
  <c r="L1713" i="11"/>
  <c r="J1708" i="11" a="1"/>
  <c r="J1708" i="11" s="1"/>
  <c r="J1709" i="11" a="1"/>
  <c r="J1709" i="11" s="1"/>
  <c r="D1594" i="12" a="1"/>
  <c r="D1594" i="12" s="1"/>
  <c r="D1592" i="12" a="1"/>
  <c r="D1592" i="12" s="1"/>
  <c r="D1593" i="12" a="1"/>
  <c r="D1593" i="12" s="1"/>
  <c r="D1591" i="12" a="1"/>
  <c r="D1591" i="12" s="1"/>
  <c r="D1590" i="12" a="1"/>
  <c r="D1590" i="12" s="1"/>
  <c r="J1704" i="11" a="1"/>
  <c r="J1704" i="11" s="1"/>
  <c r="J1705" i="11" a="1"/>
  <c r="J1705" i="11" s="1"/>
  <c r="L1705" i="11"/>
  <c r="L1704" i="11"/>
  <c r="L1708" i="11"/>
  <c r="L1706" i="11"/>
  <c r="L1707" i="11"/>
  <c r="J1706" i="11" a="1"/>
  <c r="J1706" i="11" s="1"/>
  <c r="J1707" i="11" a="1"/>
  <c r="J1707" i="11" s="1"/>
  <c r="D1586" i="12" a="1"/>
  <c r="D1586" i="12" s="1"/>
  <c r="D1587" i="12" a="1"/>
  <c r="D1587" i="12" s="1"/>
  <c r="D1588" i="12" a="1"/>
  <c r="D1588" i="12" s="1"/>
  <c r="D1589" i="12" a="1"/>
  <c r="D1589" i="12" s="1"/>
  <c r="J1703" i="11" a="1"/>
  <c r="J1703" i="11" s="1"/>
  <c r="J1702" i="11" a="1"/>
  <c r="J1702" i="11" s="1"/>
  <c r="J1700" i="11" a="1"/>
  <c r="J1700" i="11" s="1"/>
  <c r="J1701" i="11" a="1"/>
  <c r="J1701" i="11" s="1"/>
  <c r="J1699" i="11" a="1"/>
  <c r="J1699" i="11" s="1"/>
  <c r="L1700" i="11"/>
  <c r="L1702" i="11"/>
  <c r="L1699" i="11"/>
  <c r="L1703" i="11"/>
  <c r="L1701" i="11"/>
  <c r="J1698" i="11" a="1"/>
  <c r="J1698" i="11" s="1"/>
  <c r="D1585" i="12" a="1"/>
  <c r="D1585" i="12" s="1"/>
  <c r="D1584" i="12" a="1"/>
  <c r="D1584" i="12" s="1"/>
  <c r="D1583" i="12" a="1"/>
  <c r="D1583" i="12" s="1"/>
  <c r="D1582" i="12" a="1"/>
  <c r="D1582" i="12" s="1"/>
  <c r="D1581" i="12" a="1"/>
  <c r="D1581" i="12" s="1"/>
  <c r="J1696" i="11" a="1"/>
  <c r="J1696" i="11" s="1"/>
  <c r="J1697" i="11" a="1"/>
  <c r="J1697" i="11" s="1"/>
  <c r="L1694" i="11"/>
  <c r="L1695" i="11"/>
  <c r="L1698" i="11"/>
  <c r="L1697" i="11"/>
  <c r="L1696" i="11"/>
  <c r="J1694" i="11" a="1"/>
  <c r="J1694" i="11" s="1"/>
  <c r="J1695" i="11" a="1"/>
  <c r="J1695" i="11" s="1"/>
  <c r="D1580" i="12" a="1"/>
  <c r="D1580" i="12" s="1"/>
  <c r="D1578" i="12" a="1"/>
  <c r="D1578" i="12" s="1"/>
  <c r="D1579" i="12" a="1"/>
  <c r="D1579" i="12" s="1"/>
  <c r="J1693" i="11" a="1"/>
  <c r="J1693" i="11" s="1"/>
  <c r="L1692" i="11"/>
  <c r="L1693" i="11"/>
  <c r="L1691" i="11"/>
  <c r="J1692" i="11" a="1"/>
  <c r="J1692" i="11" s="1"/>
  <c r="J1691" i="11" a="1"/>
  <c r="J1691" i="11" s="1"/>
  <c r="J1690" i="11" a="1"/>
  <c r="J1690" i="11" s="1"/>
  <c r="J1689" i="11" a="1"/>
  <c r="J1689" i="11" s="1"/>
  <c r="L1690" i="11"/>
  <c r="L1689" i="11"/>
  <c r="D1576" i="12" a="1"/>
  <c r="D1576" i="12" s="1"/>
  <c r="D1577" i="12" a="1"/>
  <c r="D1577" i="12" s="1"/>
  <c r="J1688" i="11" a="1"/>
  <c r="J1688" i="11" s="1"/>
  <c r="J1687" i="11" a="1"/>
  <c r="J1687" i="11" s="1"/>
  <c r="J1686" i="11" a="1"/>
  <c r="J1686" i="11" s="1"/>
  <c r="J1685" i="11" a="1"/>
  <c r="J1685" i="11" s="1"/>
  <c r="L1685" i="11"/>
  <c r="L1686" i="11"/>
  <c r="L1687" i="11"/>
  <c r="L1688" i="11"/>
  <c r="D1574" i="12" a="1"/>
  <c r="D1574" i="12" s="1"/>
  <c r="D1575" i="12" a="1"/>
  <c r="D1575" i="12" s="1"/>
  <c r="D1573" i="12" a="1"/>
  <c r="D1573" i="12" s="1"/>
  <c r="J1684" i="11" a="1"/>
  <c r="J1684" i="11" s="1"/>
  <c r="L1684" i="11"/>
  <c r="D1572" i="12" a="1"/>
  <c r="D1572" i="12" s="1"/>
  <c r="D1571" i="12" a="1"/>
  <c r="D1571" i="12" s="1"/>
  <c r="J1683" i="11" a="1"/>
  <c r="J1683" i="11" s="1"/>
  <c r="J1682" i="11" a="1"/>
  <c r="J1682" i="11" s="1"/>
  <c r="J1680" i="11" a="1"/>
  <c r="J1680" i="11" s="1"/>
  <c r="J1681" i="11" a="1"/>
  <c r="J1681" i="11" s="1"/>
  <c r="J1679" i="11" a="1"/>
  <c r="J1679" i="11" s="1"/>
  <c r="L1682" i="11"/>
  <c r="L1680" i="11"/>
  <c r="L1681" i="11"/>
  <c r="L1679" i="11"/>
  <c r="L1683" i="11"/>
  <c r="D1570" i="12" a="1"/>
  <c r="D1570" i="12" s="1"/>
  <c r="D1568" i="12" a="1"/>
  <c r="D1568" i="12" s="1"/>
  <c r="D1569" i="12" a="1"/>
  <c r="D1569" i="12" s="1"/>
  <c r="D1567" i="12" a="1"/>
  <c r="D1567" i="12" s="1"/>
  <c r="J1678" i="11" a="1"/>
  <c r="J1678" i="11" s="1"/>
  <c r="L1678" i="11"/>
  <c r="D1566" i="12" a="1"/>
  <c r="D1566" i="12" s="1"/>
  <c r="D1564" i="12" a="1"/>
  <c r="D1564" i="12" s="1"/>
  <c r="D1565" i="12" a="1"/>
  <c r="D1565" i="12" s="1"/>
  <c r="J1676" i="11" a="1"/>
  <c r="J1676" i="11" s="1"/>
  <c r="J1677" i="11" a="1"/>
  <c r="J1677" i="11" s="1"/>
  <c r="L1676" i="11"/>
  <c r="L1677" i="11"/>
  <c r="D1563" i="12" a="1"/>
  <c r="D1563" i="12" s="1"/>
  <c r="D1562" i="12" a="1"/>
  <c r="D1562" i="12" s="1"/>
  <c r="J1674" i="11" a="1"/>
  <c r="J1674" i="11" s="1"/>
  <c r="J1675" i="11" a="1"/>
  <c r="J1675" i="11" s="1"/>
  <c r="L1674" i="11"/>
  <c r="L1675" i="11"/>
  <c r="D1559" i="12" a="1"/>
  <c r="D1559" i="12" s="1"/>
  <c r="D1560" i="12" a="1"/>
  <c r="D1560" i="12" s="1"/>
  <c r="D1561" i="12" a="1"/>
  <c r="D1561" i="12" s="1"/>
  <c r="J1673" i="11" a="1"/>
  <c r="J1673" i="11" s="1"/>
  <c r="J1672" i="11" a="1"/>
  <c r="J1672" i="11" s="1"/>
  <c r="J1671" i="11" a="1"/>
  <c r="J1671" i="11" s="1"/>
  <c r="L1671" i="11"/>
  <c r="L1672" i="11"/>
  <c r="L1673" i="11"/>
  <c r="D1558" i="12" a="1"/>
  <c r="D1558" i="12" s="1"/>
  <c r="D1557" i="12" a="1"/>
  <c r="D1557" i="12" s="1"/>
  <c r="J1670" i="11" a="1"/>
  <c r="J1670" i="11" s="1"/>
  <c r="J1669" i="11" a="1"/>
  <c r="J1669" i="11" s="1"/>
  <c r="L1669" i="11"/>
  <c r="L1670" i="11"/>
  <c r="D1556" i="12" a="1"/>
  <c r="D1556" i="12" s="1"/>
  <c r="J1668" i="11" a="1"/>
  <c r="J1668" i="11" s="1"/>
  <c r="L1668" i="11"/>
  <c r="D1555" i="12" a="1"/>
  <c r="D1555" i="12" s="1"/>
  <c r="J1667" i="11" a="1"/>
  <c r="J1667" i="11" s="1"/>
  <c r="L1667" i="11"/>
  <c r="D1554" i="12" a="1"/>
  <c r="D1554" i="12" s="1"/>
  <c r="D1552" i="12" a="1"/>
  <c r="D1552" i="12" s="1"/>
  <c r="D1553" i="12" a="1"/>
  <c r="D1553" i="12" s="1"/>
  <c r="J1666" i="11" a="1"/>
  <c r="J1666" i="11" s="1"/>
  <c r="J1664" i="11" a="1"/>
  <c r="J1664" i="11" s="1"/>
  <c r="J1665" i="11" a="1"/>
  <c r="J1665" i="11" s="1"/>
  <c r="L1665" i="11"/>
  <c r="L1664" i="11"/>
  <c r="L1666" i="11"/>
  <c r="D1550" i="12" a="1"/>
  <c r="D1550" i="12" s="1"/>
  <c r="D1551" i="12" a="1"/>
  <c r="D1551" i="12" s="1"/>
  <c r="L1662" i="11"/>
  <c r="L1663" i="11"/>
  <c r="J1662" i="11" a="1"/>
  <c r="J1662" i="11" s="1"/>
  <c r="J1663" i="11" a="1"/>
  <c r="J1663" i="11" s="1"/>
  <c r="D1547" i="12" a="1"/>
  <c r="D1547" i="12" s="1"/>
  <c r="D1548" i="12" a="1"/>
  <c r="D1548" i="12" s="1"/>
  <c r="D1549" i="12" a="1"/>
  <c r="D1549" i="12" s="1"/>
  <c r="L1659" i="11"/>
  <c r="L1660" i="11"/>
  <c r="L1661" i="11"/>
  <c r="J1660" i="11" a="1"/>
  <c r="J1660" i="11" s="1"/>
  <c r="J1661" i="11" a="1"/>
  <c r="J1661" i="11" s="1"/>
  <c r="J1659" i="11" a="1"/>
  <c r="J1659" i="11" s="1"/>
  <c r="D1546" i="12" a="1"/>
  <c r="D1546" i="12" s="1"/>
  <c r="J1658" i="11" a="1"/>
  <c r="J1658" i="11" s="1"/>
  <c r="L1658" i="11"/>
  <c r="D1544" i="12" a="1"/>
  <c r="D1544" i="12" s="1"/>
  <c r="D1545" i="12" a="1"/>
  <c r="D1545" i="12" s="1"/>
  <c r="J1656" i="11" a="1"/>
  <c r="J1656" i="11" s="1"/>
  <c r="J1657" i="11" a="1"/>
  <c r="J1657" i="11" s="1"/>
  <c r="L1657" i="11"/>
  <c r="L1656" i="11"/>
  <c r="D1542" i="12" a="1"/>
  <c r="D1542" i="12" s="1"/>
  <c r="D1543" i="12" a="1"/>
  <c r="D1543" i="12" s="1"/>
  <c r="J1655" i="11" a="1"/>
  <c r="J1655" i="11" s="1"/>
  <c r="J1654" i="11" a="1"/>
  <c r="J1654" i="11" s="1"/>
  <c r="L1655" i="11"/>
  <c r="L1654" i="11"/>
  <c r="J1653" i="11" a="1"/>
  <c r="J1653" i="11" s="1"/>
  <c r="D1541" i="12" a="1"/>
  <c r="D1541" i="12" s="1"/>
  <c r="L1653" i="11"/>
  <c r="D1537" i="12" a="1"/>
  <c r="D1537" i="12" s="1"/>
  <c r="D1540" i="12" a="1"/>
  <c r="D1540" i="12" s="1"/>
  <c r="D1538" i="12" a="1"/>
  <c r="D1538" i="12" s="1"/>
  <c r="D1539" i="12" a="1"/>
  <c r="D1539" i="12" s="1"/>
  <c r="J1652" i="11" a="1"/>
  <c r="J1652" i="11" s="1"/>
  <c r="J1650" i="11" a="1"/>
  <c r="J1650" i="11" s="1"/>
  <c r="J1651" i="11" a="1"/>
  <c r="J1651" i="11" s="1"/>
  <c r="L1650" i="11"/>
  <c r="L1652" i="11"/>
  <c r="L1649" i="11"/>
  <c r="L1651" i="11"/>
  <c r="J1649" i="11" a="1"/>
  <c r="J1649" i="11" s="1"/>
  <c r="D1536" i="12" a="1"/>
  <c r="D1536" i="12" s="1"/>
  <c r="D1535" i="12" a="1"/>
  <c r="D1535" i="12" s="1"/>
  <c r="J1648" i="11" a="1"/>
  <c r="J1648" i="11" s="1"/>
  <c r="J1647" i="11" a="1"/>
  <c r="J1647" i="11" s="1"/>
  <c r="L1647" i="11"/>
  <c r="L1648" i="11"/>
  <c r="D1534" i="12" a="1"/>
  <c r="D1534" i="12" s="1"/>
  <c r="J1646" i="11" a="1"/>
  <c r="J1646" i="11" s="1"/>
  <c r="L1646" i="11"/>
  <c r="D1532" i="12" a="1"/>
  <c r="D1532" i="12" s="1"/>
  <c r="D1533" i="12" a="1"/>
  <c r="D1533" i="12" s="1"/>
  <c r="J1644" i="11" a="1"/>
  <c r="J1644" i="11" s="1"/>
  <c r="J1645" i="11" a="1"/>
  <c r="J1645" i="11" s="1"/>
  <c r="L1645" i="11"/>
  <c r="L1644" i="11"/>
  <c r="D1531" i="12" a="1"/>
  <c r="D1531" i="12" s="1"/>
  <c r="J1643" i="11" a="1"/>
  <c r="J1643" i="11" s="1"/>
  <c r="L1643" i="11"/>
  <c r="D1530" i="12" a="1"/>
  <c r="D1530" i="12" s="1"/>
  <c r="L1642" i="11"/>
  <c r="J1642" i="11" a="1"/>
  <c r="J1642" i="11" s="1"/>
  <c r="D1529" i="12" a="1"/>
  <c r="D1529" i="12" s="1"/>
  <c r="J1641" i="11" a="1"/>
  <c r="J1641" i="11" s="1"/>
  <c r="L1641" i="11"/>
  <c r="D1528" i="12" a="1"/>
  <c r="D1528" i="12" s="1"/>
  <c r="J1640" i="11" a="1"/>
  <c r="J1640" i="11" s="1"/>
  <c r="L1640" i="11"/>
  <c r="D1527" i="12" a="1"/>
  <c r="D1527" i="12" s="1"/>
  <c r="J1639" i="11" a="1"/>
  <c r="J1639" i="11" s="1"/>
  <c r="L1639" i="11"/>
  <c r="D1526" i="12" a="1"/>
  <c r="D1526" i="12" s="1"/>
  <c r="J1638" i="11" a="1"/>
  <c r="J1638" i="11" s="1"/>
  <c r="L1638" i="11"/>
  <c r="D1525" i="12" a="1"/>
  <c r="D1525" i="12" s="1"/>
  <c r="J1637" i="11" a="1"/>
  <c r="J1637" i="11" s="1"/>
  <c r="L1637" i="11"/>
  <c r="D1524" i="12" a="1"/>
  <c r="D1524" i="12" s="1"/>
  <c r="J1636" i="11" a="1"/>
  <c r="J1636" i="11" s="1"/>
  <c r="L1636" i="11"/>
  <c r="D1523" i="12" a="1"/>
  <c r="D1523" i="12" s="1"/>
  <c r="J1635" i="11" a="1"/>
  <c r="J1635" i="11" s="1"/>
  <c r="L1635" i="11"/>
  <c r="D1522" i="12" a="1"/>
  <c r="D1522" i="12" s="1"/>
  <c r="J1634" i="11" a="1"/>
  <c r="J1634" i="11" s="1"/>
  <c r="L1634" i="11"/>
  <c r="D1521" i="12" a="1"/>
  <c r="D1521" i="12" s="1"/>
  <c r="D1520" i="12" a="1"/>
  <c r="D1520" i="12" s="1"/>
  <c r="J1633" i="11" a="1"/>
  <c r="J1633" i="11" s="1"/>
  <c r="J1632" i="11" a="1"/>
  <c r="J1632" i="11" s="1"/>
  <c r="L1633" i="11"/>
  <c r="L1632" i="11"/>
  <c r="D1519" i="12" a="1"/>
  <c r="D1519" i="12" s="1"/>
  <c r="L1631" i="11"/>
  <c r="J1631" i="11" a="1"/>
  <c r="J1631" i="11" s="1"/>
  <c r="M1204" i="1"/>
  <c r="M1172" i="1"/>
  <c r="M2325" i="1"/>
  <c r="M1316" i="1"/>
  <c r="M1332" i="1"/>
  <c r="M1300" i="1"/>
  <c r="M1140" i="1"/>
  <c r="M1156" i="1"/>
  <c r="D1518" i="12" a="1"/>
  <c r="D1518" i="12" s="1"/>
  <c r="L1630" i="11"/>
  <c r="J1630" i="11" a="1"/>
  <c r="J1630" i="11" s="1"/>
  <c r="M1348" i="1"/>
  <c r="M1188" i="1"/>
  <c r="M2373" i="1"/>
  <c r="M2309" i="1"/>
  <c r="M2229" i="1"/>
  <c r="M2213" i="1"/>
  <c r="M2197" i="1"/>
  <c r="M2181" i="1"/>
  <c r="M2165" i="1"/>
  <c r="M2149" i="1"/>
  <c r="M2053" i="1"/>
  <c r="M1941" i="1"/>
  <c r="M1925" i="1"/>
  <c r="M1909" i="1"/>
  <c r="M1893" i="1"/>
  <c r="M1877" i="1"/>
  <c r="M1829" i="1"/>
  <c r="M1813" i="1"/>
  <c r="M1781" i="1"/>
  <c r="M1765" i="1"/>
  <c r="M1749" i="1"/>
  <c r="M1701" i="1"/>
  <c r="M1653" i="1"/>
  <c r="M1621" i="1"/>
  <c r="M1605" i="1"/>
  <c r="M1589" i="1"/>
  <c r="M1573" i="1"/>
  <c r="M1557" i="1"/>
  <c r="M1541" i="1"/>
  <c r="M1525" i="1"/>
  <c r="M1509" i="1"/>
  <c r="M1493" i="1"/>
  <c r="M1477" i="1"/>
  <c r="M1461" i="1"/>
  <c r="M1445" i="1"/>
  <c r="M1861" i="1"/>
  <c r="M1365" i="1"/>
  <c r="M1141" i="1"/>
  <c r="M1291" i="1"/>
  <c r="M1163" i="1"/>
  <c r="M1349" i="1"/>
  <c r="M1144" i="1"/>
  <c r="M1993" i="1"/>
  <c r="M2357" i="1"/>
  <c r="M2133" i="1"/>
  <c r="M2117" i="1"/>
  <c r="M2101" i="1"/>
  <c r="M2085" i="1"/>
  <c r="M2037" i="1"/>
  <c r="M2005" i="1"/>
  <c r="M1429" i="1"/>
  <c r="M1336" i="1"/>
  <c r="M1304" i="1"/>
  <c r="M1256" i="1"/>
  <c r="M1176" i="1"/>
  <c r="M2009" i="1"/>
  <c r="M1769" i="1"/>
  <c r="M1288" i="1"/>
  <c r="M2057" i="1"/>
  <c r="M2345" i="1"/>
  <c r="M2169" i="1"/>
  <c r="D1517" i="12" a="1"/>
  <c r="D1517" i="12" s="1"/>
  <c r="M1729" i="1"/>
  <c r="M1601" i="1"/>
  <c r="M1585" i="1"/>
  <c r="M1569" i="1"/>
  <c r="M1553" i="1"/>
  <c r="M1537" i="1"/>
  <c r="M1505" i="1"/>
  <c r="M1489" i="1"/>
  <c r="M1473" i="1"/>
  <c r="M1208" i="1"/>
  <c r="M1320" i="1"/>
  <c r="M1352" i="1"/>
  <c r="M1284" i="1"/>
  <c r="M1268" i="1"/>
  <c r="M1252" i="1"/>
  <c r="M1236" i="1"/>
  <c r="M1220" i="1"/>
  <c r="M2277" i="1"/>
  <c r="M2069" i="1"/>
  <c r="M1989" i="1"/>
  <c r="M1957" i="1"/>
  <c r="M1717" i="1"/>
  <c r="M1685" i="1"/>
  <c r="M1637" i="1"/>
  <c r="M1753" i="1"/>
  <c r="M1737" i="1"/>
  <c r="M1721" i="1"/>
  <c r="M1705" i="1"/>
  <c r="M1673" i="1"/>
  <c r="M1641" i="1"/>
  <c r="M1625" i="1"/>
  <c r="M1609" i="1"/>
  <c r="M1577" i="1"/>
  <c r="M1561" i="1"/>
  <c r="M1545" i="1"/>
  <c r="M1529" i="1"/>
  <c r="M1513" i="1"/>
  <c r="M1497" i="1"/>
  <c r="M1481" i="1"/>
  <c r="M1465" i="1"/>
  <c r="M1449" i="1"/>
  <c r="M1433" i="1"/>
  <c r="M1417" i="1"/>
  <c r="M1401" i="1"/>
  <c r="M1372" i="1"/>
  <c r="M1549" i="1"/>
  <c r="M1211" i="1"/>
  <c r="M1333" i="1"/>
  <c r="M1317" i="1"/>
  <c r="M1285" i="1"/>
  <c r="M1269" i="1"/>
  <c r="M1253" i="1"/>
  <c r="M1237" i="1"/>
  <c r="M1221" i="1"/>
  <c r="M1205" i="1"/>
  <c r="M1189" i="1"/>
  <c r="M1173" i="1"/>
  <c r="M1157" i="1"/>
  <c r="M2182" i="1"/>
  <c r="M1958" i="1"/>
  <c r="M1798" i="1"/>
  <c r="M1510" i="1"/>
  <c r="M1478" i="1"/>
  <c r="M1446" i="1"/>
  <c r="M1430" i="1"/>
  <c r="M1398" i="1"/>
  <c r="M1689" i="1"/>
  <c r="M1933" i="1"/>
  <c r="L1629" i="11"/>
  <c r="J1629" i="11" a="1"/>
  <c r="J1629" i="11" s="1"/>
  <c r="M2341" i="1"/>
  <c r="M2293" i="1"/>
  <c r="M2261" i="1"/>
  <c r="M2245" i="1"/>
  <c r="M2021" i="1"/>
  <c r="M1973" i="1"/>
  <c r="M1845" i="1"/>
  <c r="M1797" i="1"/>
  <c r="M1733" i="1"/>
  <c r="M1669" i="1"/>
  <c r="J1622" i="11" a="1"/>
  <c r="J1622" i="11" s="1"/>
  <c r="J1623" i="11" a="1"/>
  <c r="J1623" i="11" s="1"/>
  <c r="J1591" i="11" a="1"/>
  <c r="J1591" i="11" s="1"/>
  <c r="J1590" i="11" a="1"/>
  <c r="J1590" i="11" s="1"/>
  <c r="J1621" i="11" a="1"/>
  <c r="J1621" i="11" s="1"/>
  <c r="J1620" i="11" a="1"/>
  <c r="J1620" i="11" s="1"/>
  <c r="J1589" i="11" a="1"/>
  <c r="J1589" i="11" s="1"/>
  <c r="J1588" i="11" a="1"/>
  <c r="J1588" i="11" s="1"/>
  <c r="J1618" i="11" a="1"/>
  <c r="J1618" i="11" s="1"/>
  <c r="J1619" i="11" a="1"/>
  <c r="J1619" i="11" s="1"/>
  <c r="J1586" i="11" a="1"/>
  <c r="J1586" i="11" s="1"/>
  <c r="J1587" i="11" a="1"/>
  <c r="J1587" i="11" s="1"/>
  <c r="J1616" i="11" a="1"/>
  <c r="J1616" i="11" s="1"/>
  <c r="J1617" i="11" a="1"/>
  <c r="J1617" i="11" s="1"/>
  <c r="J1584" i="11" a="1"/>
  <c r="J1584" i="11" s="1"/>
  <c r="J1585" i="11" a="1"/>
  <c r="J1585" i="11" s="1"/>
  <c r="J1615" i="11" a="1"/>
  <c r="J1615" i="11" s="1"/>
  <c r="J1614" i="11" a="1"/>
  <c r="J1614" i="11" s="1"/>
  <c r="J1613" i="11" a="1"/>
  <c r="J1613" i="11" s="1"/>
  <c r="J1612" i="11" a="1"/>
  <c r="J1612" i="11" s="1"/>
  <c r="J1610" i="11" a="1"/>
  <c r="J1610" i="11" s="1"/>
  <c r="J1611" i="11" a="1"/>
  <c r="J1611" i="11" s="1"/>
  <c r="J1608" i="11" a="1"/>
  <c r="J1608" i="11" s="1"/>
  <c r="J1609" i="11" a="1"/>
  <c r="J1609" i="11" s="1"/>
  <c r="J1606" i="11" a="1"/>
  <c r="J1606" i="11" s="1"/>
  <c r="J1607" i="11" a="1"/>
  <c r="J1607" i="11" s="1"/>
  <c r="J1605" i="11" a="1"/>
  <c r="J1605" i="11" s="1"/>
  <c r="J1604" i="11" a="1"/>
  <c r="J1604" i="11" s="1"/>
  <c r="J1602" i="11" a="1"/>
  <c r="J1602" i="11" s="1"/>
  <c r="J1603" i="11" a="1"/>
  <c r="J1603" i="11" s="1"/>
  <c r="J1601" i="11" a="1"/>
  <c r="J1601" i="11" s="1"/>
  <c r="J1600" i="11" a="1"/>
  <c r="J1600" i="11" s="1"/>
  <c r="L1590" i="11"/>
  <c r="L1587" i="11"/>
  <c r="L1613" i="11"/>
  <c r="L1589" i="11"/>
  <c r="L1622" i="11"/>
  <c r="L1597" i="11"/>
  <c r="L1624" i="11"/>
  <c r="L1588" i="11"/>
  <c r="L1610" i="11"/>
  <c r="L1609" i="11"/>
  <c r="L1627" i="11"/>
  <c r="L1592" i="11"/>
  <c r="L1608" i="11"/>
  <c r="L1599" i="11"/>
  <c r="L1606" i="11"/>
  <c r="L1598" i="11"/>
  <c r="L1628" i="11"/>
  <c r="L1594" i="11"/>
  <c r="L1626" i="11"/>
  <c r="L1596" i="11"/>
  <c r="L1607" i="11"/>
  <c r="L1614" i="11"/>
  <c r="L1586" i="11"/>
  <c r="L1604" i="11"/>
  <c r="L1593" i="11"/>
  <c r="L1591" i="11"/>
  <c r="L1625" i="11"/>
  <c r="L1585" i="11"/>
  <c r="L1600" i="11"/>
  <c r="L1605" i="11"/>
  <c r="L1616" i="11"/>
  <c r="L1595" i="11"/>
  <c r="L1611" i="11"/>
  <c r="L1618" i="11"/>
  <c r="L1584" i="11"/>
  <c r="L1615" i="11"/>
  <c r="L1603" i="11"/>
  <c r="L1601" i="11"/>
  <c r="L1623" i="11"/>
  <c r="L1619" i="11"/>
  <c r="L1621" i="11"/>
  <c r="L1620" i="11"/>
  <c r="L1617" i="11"/>
  <c r="L1612" i="11"/>
  <c r="L1602" i="11"/>
  <c r="J1599" i="11" a="1"/>
  <c r="J1599" i="11" s="1"/>
  <c r="J1598" i="11" a="1"/>
  <c r="J1598" i="11" s="1"/>
  <c r="J1628" i="11" a="1"/>
  <c r="J1628" i="11" s="1"/>
  <c r="J1597" i="11" a="1"/>
  <c r="J1597" i="11" s="1"/>
  <c r="J1596" i="11" a="1"/>
  <c r="J1596" i="11" s="1"/>
  <c r="J1626" i="11" a="1"/>
  <c r="J1626" i="11" s="1"/>
  <c r="J1627" i="11" a="1"/>
  <c r="J1627" i="11" s="1"/>
  <c r="J1595" i="11" a="1"/>
  <c r="J1595" i="11" s="1"/>
  <c r="J1594" i="11" a="1"/>
  <c r="J1594" i="11" s="1"/>
  <c r="J1624" i="11" a="1"/>
  <c r="J1624" i="11" s="1"/>
  <c r="J1625" i="11" a="1"/>
  <c r="J1625" i="11" s="1"/>
  <c r="J1592" i="11" a="1"/>
  <c r="J1592" i="11" s="1"/>
  <c r="J1593" i="11" a="1"/>
  <c r="J1593" i="11" s="1"/>
  <c r="M1246" i="1"/>
  <c r="M2255" i="1"/>
  <c r="M2239" i="1"/>
  <c r="M2223" i="1"/>
  <c r="M2207" i="1"/>
  <c r="M2175" i="1"/>
  <c r="M2159" i="1"/>
  <c r="M2143" i="1"/>
  <c r="M2127" i="1"/>
  <c r="M2111" i="1"/>
  <c r="M2095" i="1"/>
  <c r="M2079" i="1"/>
  <c r="M2063" i="1"/>
  <c r="M2047" i="1"/>
  <c r="M2031" i="1"/>
  <c r="M2015" i="1"/>
  <c r="M1999" i="1"/>
  <c r="M1983" i="1"/>
  <c r="M1967" i="1"/>
  <c r="M1951" i="1"/>
  <c r="M1935" i="1"/>
  <c r="M1919" i="1"/>
  <c r="M1903" i="1"/>
  <c r="M1887" i="1"/>
  <c r="M1871" i="1"/>
  <c r="M1855" i="1"/>
  <c r="M1839" i="1"/>
  <c r="M1823" i="1"/>
  <c r="M1807" i="1"/>
  <c r="M1791" i="1"/>
  <c r="M1775" i="1"/>
  <c r="M1759" i="1"/>
  <c r="M1743" i="1"/>
  <c r="M1727" i="1"/>
  <c r="M1711" i="1"/>
  <c r="M1695" i="1"/>
  <c r="M1679" i="1"/>
  <c r="M1663" i="1"/>
  <c r="M1647" i="1"/>
  <c r="M1631" i="1"/>
  <c r="M1615" i="1"/>
  <c r="M1599" i="1"/>
  <c r="M1583" i="1"/>
  <c r="M1567" i="1"/>
  <c r="M1551" i="1"/>
  <c r="M1535" i="1"/>
  <c r="M1519" i="1"/>
  <c r="M1503" i="1"/>
  <c r="M1487" i="1"/>
  <c r="M1471" i="1"/>
  <c r="M1455" i="1"/>
  <c r="M1439" i="1"/>
  <c r="M1423" i="1"/>
  <c r="M1407" i="1"/>
  <c r="M2191" i="1"/>
  <c r="M1385" i="1"/>
  <c r="M1918" i="1"/>
  <c r="M1902" i="1"/>
  <c r="M1870" i="1"/>
  <c r="M1854" i="1"/>
  <c r="M1838" i="1"/>
  <c r="M1806" i="1"/>
  <c r="M1774" i="1"/>
  <c r="M1758" i="1"/>
  <c r="M1726" i="1"/>
  <c r="M1582" i="1"/>
  <c r="M1566" i="1"/>
  <c r="M1502" i="1"/>
  <c r="M1486" i="1"/>
  <c r="M1351" i="1"/>
  <c r="M1303" i="1"/>
  <c r="M1287" i="1"/>
  <c r="M1255" i="1"/>
  <c r="M1239" i="1"/>
  <c r="M1175" i="1"/>
  <c r="M1143" i="1"/>
  <c r="M2328" i="1"/>
  <c r="M2312" i="1"/>
  <c r="M2280" i="1"/>
  <c r="M2232" i="1"/>
  <c r="M2200" i="1"/>
  <c r="M2056" i="1"/>
  <c r="M2024" i="1"/>
  <c r="M1960" i="1"/>
  <c r="M1880" i="1"/>
  <c r="M1864" i="1"/>
  <c r="M1848" i="1"/>
  <c r="M1832" i="1"/>
  <c r="M1816" i="1"/>
  <c r="M1800" i="1"/>
  <c r="M1784" i="1"/>
  <c r="M1768" i="1"/>
  <c r="M1752" i="1"/>
  <c r="M1736" i="1"/>
  <c r="M1720" i="1"/>
  <c r="M1704" i="1"/>
  <c r="M1688" i="1"/>
  <c r="M1672" i="1"/>
  <c r="M1656" i="1"/>
  <c r="M1624" i="1"/>
  <c r="M1608" i="1"/>
  <c r="M1592" i="1"/>
  <c r="M1544" i="1"/>
  <c r="M1528" i="1"/>
  <c r="M1512" i="1"/>
  <c r="M1496" i="1"/>
  <c r="M1480" i="1"/>
  <c r="M1464" i="1"/>
  <c r="M1448" i="1"/>
  <c r="M1432" i="1"/>
  <c r="M1416" i="1"/>
  <c r="M1400" i="1"/>
  <c r="M1965" i="1"/>
  <c r="M1869" i="1"/>
  <c r="M1821" i="1"/>
  <c r="M1773" i="1"/>
  <c r="M1709" i="1"/>
  <c r="M1613" i="1"/>
  <c r="M1597" i="1"/>
  <c r="M1581" i="1"/>
  <c r="M1533" i="1"/>
  <c r="M1517" i="1"/>
  <c r="M1501" i="1"/>
  <c r="M1485" i="1"/>
  <c r="M1469" i="1"/>
  <c r="M1453" i="1"/>
  <c r="M1437" i="1"/>
  <c r="M1421" i="1"/>
  <c r="M1405" i="1"/>
  <c r="M1389" i="1"/>
  <c r="M1366" i="1"/>
  <c r="M1350" i="1"/>
  <c r="M1334" i="1"/>
  <c r="M1302" i="1"/>
  <c r="M1270" i="1"/>
  <c r="M1254" i="1"/>
  <c r="M1222" i="1"/>
  <c r="M1382" i="1"/>
  <c r="M2327" i="1"/>
  <c r="M2311" i="1"/>
  <c r="M1879" i="1"/>
  <c r="M1815" i="1"/>
  <c r="M1799" i="1"/>
  <c r="M1783" i="1"/>
  <c r="M1751" i="1"/>
  <c r="M1735" i="1"/>
  <c r="M1719" i="1"/>
  <c r="M1687" i="1"/>
  <c r="M1671" i="1"/>
  <c r="M1655" i="1"/>
  <c r="M1639" i="1"/>
  <c r="M1607" i="1"/>
  <c r="M1591" i="1"/>
  <c r="M1575" i="1"/>
  <c r="M1559" i="1"/>
  <c r="M1527" i="1"/>
  <c r="M1495" i="1"/>
  <c r="M1479" i="1"/>
  <c r="M1463" i="1"/>
  <c r="M1431" i="1"/>
  <c r="M1415" i="1"/>
  <c r="M1399" i="1"/>
  <c r="M1383" i="1"/>
  <c r="M1243" i="1"/>
  <c r="M1179" i="1"/>
  <c r="M2348" i="1"/>
  <c r="M2284" i="1"/>
  <c r="M2236" i="1"/>
  <c r="M2092" i="1"/>
  <c r="M2076" i="1"/>
  <c r="M2060" i="1"/>
  <c r="M2044" i="1"/>
  <c r="M2028" i="1"/>
  <c r="M1964" i="1"/>
  <c r="M1948" i="1"/>
  <c r="M1932" i="1"/>
  <c r="M1916" i="1"/>
  <c r="M1900" i="1"/>
  <c r="M1804" i="1"/>
  <c r="M1788" i="1"/>
  <c r="M1772" i="1"/>
  <c r="M1756" i="1"/>
  <c r="M1740" i="1"/>
  <c r="M1724" i="1"/>
  <c r="M1708" i="1"/>
  <c r="M1692" i="1"/>
  <c r="M1660" i="1"/>
  <c r="M1644" i="1"/>
  <c r="M1628" i="1"/>
  <c r="M1596" i="1"/>
  <c r="M1548" i="1"/>
  <c r="M1516" i="1"/>
  <c r="M1500" i="1"/>
  <c r="M1484" i="1"/>
  <c r="M1468" i="1"/>
  <c r="M1452" i="1"/>
  <c r="M1436" i="1"/>
  <c r="M1420" i="1"/>
  <c r="M1404" i="1"/>
  <c r="M1388" i="1"/>
  <c r="M2225" i="1"/>
  <c r="M2113" i="1"/>
  <c r="M2097" i="1"/>
  <c r="M2081" i="1"/>
  <c r="M2065" i="1"/>
  <c r="M2049" i="1"/>
  <c r="M2033" i="1"/>
  <c r="M2017" i="1"/>
  <c r="M2001" i="1"/>
  <c r="M1985" i="1"/>
  <c r="M1969" i="1"/>
  <c r="M1953" i="1"/>
  <c r="M1937" i="1"/>
  <c r="M1889" i="1"/>
  <c r="M1873" i="1"/>
  <c r="M1857" i="1"/>
  <c r="M1841" i="1"/>
  <c r="M1825" i="1"/>
  <c r="M1809" i="1"/>
  <c r="M1793" i="1"/>
  <c r="M1777" i="1"/>
  <c r="M1745" i="1"/>
  <c r="M1713" i="1"/>
  <c r="M1697" i="1"/>
  <c r="M1681" i="1"/>
  <c r="M1665" i="1"/>
  <c r="M1649" i="1"/>
  <c r="M1633" i="1"/>
  <c r="M1617" i="1"/>
  <c r="M2374" i="1"/>
  <c r="M2358" i="1"/>
  <c r="M2342" i="1"/>
  <c r="M2278" i="1"/>
  <c r="M2246" i="1"/>
  <c r="M2214" i="1"/>
  <c r="M2198" i="1"/>
  <c r="M2118" i="1"/>
  <c r="M2070" i="1"/>
  <c r="M2054" i="1"/>
  <c r="M2038" i="1"/>
  <c r="M2022" i="1"/>
  <c r="M2006" i="1"/>
  <c r="M1990" i="1"/>
  <c r="M1974" i="1"/>
  <c r="M1894" i="1"/>
  <c r="M1862" i="1"/>
  <c r="M1830" i="1"/>
  <c r="M1814" i="1"/>
  <c r="M1750" i="1"/>
  <c r="M1638" i="1"/>
  <c r="M1622" i="1"/>
  <c r="M1558" i="1"/>
  <c r="M1542" i="1"/>
  <c r="M1494" i="1"/>
  <c r="M1414" i="1"/>
  <c r="M1984" i="1"/>
  <c r="M1968" i="1"/>
  <c r="M1952" i="1"/>
  <c r="M1904" i="1"/>
  <c r="M1888" i="1"/>
  <c r="M1872" i="1"/>
  <c r="M1824" i="1"/>
  <c r="M1712" i="1"/>
  <c r="M1600" i="1"/>
  <c r="M1568" i="1"/>
  <c r="M1552" i="1"/>
  <c r="M1536" i="1"/>
  <c r="M1520" i="1"/>
  <c r="M1504" i="1"/>
  <c r="M1488" i="1"/>
  <c r="M1472" i="1"/>
  <c r="M1456" i="1"/>
  <c r="M1440" i="1"/>
  <c r="M1424" i="1"/>
  <c r="M1408" i="1"/>
  <c r="M1364" i="1"/>
  <c r="M1380" i="1"/>
  <c r="M1413" i="1"/>
  <c r="M1397" i="1"/>
  <c r="M1134" i="1"/>
  <c r="M1358" i="1"/>
  <c r="M1342" i="1"/>
  <c r="M1326" i="1"/>
  <c r="M1310" i="1"/>
  <c r="M1294" i="1"/>
  <c r="M1278" i="1"/>
  <c r="M1262" i="1"/>
  <c r="M1230" i="1"/>
  <c r="M1214" i="1"/>
  <c r="M1198" i="1"/>
  <c r="M1182" i="1"/>
  <c r="M1166" i="1"/>
  <c r="M1150" i="1"/>
  <c r="M1374" i="1"/>
  <c r="M2367" i="1"/>
  <c r="M2351" i="1"/>
  <c r="M2335" i="1"/>
  <c r="M2319" i="1"/>
  <c r="M2303" i="1"/>
  <c r="M2287" i="1"/>
  <c r="M2271" i="1"/>
  <c r="M1391" i="1"/>
  <c r="M1368" i="1"/>
  <c r="M1272" i="1"/>
  <c r="M1240" i="1"/>
  <c r="M1224" i="1"/>
  <c r="M1192" i="1"/>
  <c r="M1160" i="1"/>
  <c r="M2377" i="1"/>
  <c r="M2361" i="1"/>
  <c r="M2329" i="1"/>
  <c r="M2313" i="1"/>
  <c r="M2297" i="1"/>
  <c r="M2281" i="1"/>
  <c r="M2265" i="1"/>
  <c r="M2249" i="1"/>
  <c r="M2233" i="1"/>
  <c r="M2217" i="1"/>
  <c r="M2201" i="1"/>
  <c r="M2185" i="1"/>
  <c r="M2153" i="1"/>
  <c r="M2137" i="1"/>
  <c r="M2121" i="1"/>
  <c r="M2105" i="1"/>
  <c r="M2089" i="1"/>
  <c r="M2073" i="1"/>
  <c r="M2041" i="1"/>
  <c r="M2025" i="1"/>
  <c r="M1977" i="1"/>
  <c r="M1961" i="1"/>
  <c r="M1945" i="1"/>
  <c r="M1929" i="1"/>
  <c r="M1897" i="1"/>
  <c r="M1881" i="1"/>
  <c r="M1865" i="1"/>
  <c r="M1849" i="1"/>
  <c r="M1833" i="1"/>
  <c r="M1817" i="1"/>
  <c r="M1801" i="1"/>
  <c r="M1785" i="1"/>
  <c r="M1657" i="1"/>
  <c r="M1133" i="1"/>
  <c r="M1357" i="1"/>
  <c r="M1341" i="1"/>
  <c r="M1325" i="1"/>
  <c r="M1309" i="1"/>
  <c r="M1277" i="1"/>
  <c r="M1245" i="1"/>
  <c r="M1229" i="1"/>
  <c r="M1373" i="1"/>
  <c r="M2366" i="1"/>
  <c r="M2350" i="1"/>
  <c r="M2286" i="1"/>
  <c r="M2270" i="1"/>
  <c r="M2190" i="1"/>
  <c r="M2174" i="1"/>
  <c r="M2158" i="1"/>
  <c r="M2142" i="1"/>
  <c r="M2046" i="1"/>
  <c r="M1470" i="1"/>
  <c r="M1367" i="1"/>
  <c r="M1335" i="1"/>
  <c r="M1319" i="1"/>
  <c r="M1271" i="1"/>
  <c r="M1223" i="1"/>
  <c r="M1207" i="1"/>
  <c r="M1191" i="1"/>
  <c r="M1159" i="1"/>
  <c r="M2376" i="1"/>
  <c r="M2360" i="1"/>
  <c r="M2344" i="1"/>
  <c r="M2296" i="1"/>
  <c r="M2264" i="1"/>
  <c r="M2248" i="1"/>
  <c r="M2216" i="1"/>
  <c r="M2184" i="1"/>
  <c r="M2168" i="1"/>
  <c r="M2152" i="1"/>
  <c r="M2136" i="1"/>
  <c r="M2120" i="1"/>
  <c r="M2104" i="1"/>
  <c r="M2088" i="1"/>
  <c r="M2072" i="1"/>
  <c r="M2040" i="1"/>
  <c r="M2008" i="1"/>
  <c r="M1992" i="1"/>
  <c r="M1976" i="1"/>
  <c r="M1944" i="1"/>
  <c r="M1928" i="1"/>
  <c r="M1912" i="1"/>
  <c r="M1896" i="1"/>
  <c r="M1640" i="1"/>
  <c r="M1132" i="1"/>
  <c r="M1356" i="1"/>
  <c r="M1340" i="1"/>
  <c r="M1180" i="1"/>
  <c r="M1164" i="1"/>
  <c r="M1148" i="1"/>
  <c r="M2365" i="1"/>
  <c r="M2349" i="1"/>
  <c r="M2333" i="1"/>
  <c r="M2317" i="1"/>
  <c r="M2285" i="1"/>
  <c r="M2045" i="1"/>
  <c r="M1997" i="1"/>
  <c r="M1981" i="1"/>
  <c r="M1949" i="1"/>
  <c r="M1206" i="1"/>
  <c r="M1158" i="1"/>
  <c r="M2375" i="1"/>
  <c r="M2343" i="1"/>
  <c r="M2295" i="1"/>
  <c r="M2263" i="1"/>
  <c r="M2247" i="1"/>
  <c r="M2231" i="1"/>
  <c r="M2215" i="1"/>
  <c r="M2199" i="1"/>
  <c r="M2183" i="1"/>
  <c r="M2167" i="1"/>
  <c r="M2151" i="1"/>
  <c r="M2135" i="1"/>
  <c r="M2119" i="1"/>
  <c r="M2103" i="1"/>
  <c r="M2087" i="1"/>
  <c r="M2055" i="1"/>
  <c r="M2039" i="1"/>
  <c r="M2023" i="1"/>
  <c r="M2007" i="1"/>
  <c r="M1991" i="1"/>
  <c r="M1975" i="1"/>
  <c r="M1959" i="1"/>
  <c r="M1943" i="1"/>
  <c r="M1927" i="1"/>
  <c r="M1911" i="1"/>
  <c r="M1895" i="1"/>
  <c r="M1847" i="1"/>
  <c r="M1831" i="1"/>
  <c r="M1623" i="1"/>
  <c r="M1323" i="1"/>
  <c r="M1307" i="1"/>
  <c r="M1195" i="1"/>
  <c r="M1147" i="1"/>
  <c r="M2108" i="1"/>
  <c r="M2012" i="1"/>
  <c r="M1136" i="1"/>
  <c r="M1360" i="1"/>
  <c r="M1344" i="1"/>
  <c r="M1328" i="1"/>
  <c r="M1312" i="1"/>
  <c r="M1296" i="1"/>
  <c r="M1280" i="1"/>
  <c r="M1264" i="1"/>
  <c r="M1248" i="1"/>
  <c r="M1232" i="1"/>
  <c r="M1216" i="1"/>
  <c r="M1200" i="1"/>
  <c r="M1184" i="1"/>
  <c r="M2369" i="1"/>
  <c r="M2353" i="1"/>
  <c r="M2337" i="1"/>
  <c r="M2321" i="1"/>
  <c r="M2305" i="1"/>
  <c r="M2289" i="1"/>
  <c r="M2273" i="1"/>
  <c r="M2257" i="1"/>
  <c r="M2241" i="1"/>
  <c r="M2209" i="1"/>
  <c r="M2193" i="1"/>
  <c r="M2177" i="1"/>
  <c r="M2161" i="1"/>
  <c r="M2145" i="1"/>
  <c r="M2129" i="1"/>
  <c r="M1457" i="1"/>
  <c r="M1462" i="1"/>
  <c r="M2379" i="1"/>
  <c r="M2347" i="1"/>
  <c r="M2331" i="1"/>
  <c r="M2315" i="1"/>
  <c r="M2235" i="1"/>
  <c r="M2155" i="1"/>
  <c r="M2139" i="1"/>
  <c r="M2123" i="1"/>
  <c r="M2059" i="1"/>
  <c r="M2043" i="1"/>
  <c r="M1867" i="1"/>
  <c r="M1851" i="1"/>
  <c r="M1787" i="1"/>
  <c r="M1755" i="1"/>
  <c r="M1691" i="1"/>
  <c r="M1675" i="1"/>
  <c r="M1659" i="1"/>
  <c r="M1627" i="1"/>
  <c r="M1611" i="1"/>
  <c r="M1595" i="1"/>
  <c r="M1563" i="1"/>
  <c r="M1135" i="1"/>
  <c r="M1359" i="1"/>
  <c r="M1279" i="1"/>
  <c r="M1263" i="1"/>
  <c r="M1247" i="1"/>
  <c r="M1231" i="1"/>
  <c r="M1215" i="1"/>
  <c r="M1183" i="1"/>
  <c r="M1167" i="1"/>
  <c r="M1375" i="1"/>
  <c r="M2352" i="1"/>
  <c r="M2192" i="1"/>
  <c r="M1392" i="1"/>
  <c r="M1369" i="1"/>
  <c r="M1353" i="1"/>
  <c r="M1337" i="1"/>
  <c r="M1321" i="1"/>
  <c r="M1305" i="1"/>
  <c r="M1289" i="1"/>
  <c r="M1273" i="1"/>
  <c r="M1257" i="1"/>
  <c r="M1241" i="1"/>
  <c r="M1225" i="1"/>
  <c r="M1209" i="1"/>
  <c r="M1193" i="1"/>
  <c r="M1177" i="1"/>
  <c r="M1161" i="1"/>
  <c r="M1145" i="1"/>
  <c r="M2378" i="1"/>
  <c r="M2362" i="1"/>
  <c r="M2346" i="1"/>
  <c r="M2330" i="1"/>
  <c r="M2314" i="1"/>
  <c r="M2298" i="1"/>
  <c r="M2282" i="1"/>
  <c r="M2266" i="1"/>
  <c r="M2250" i="1"/>
  <c r="M2234" i="1"/>
  <c r="M2218" i="1"/>
  <c r="M2202" i="1"/>
  <c r="M2186" i="1"/>
  <c r="M2170" i="1"/>
  <c r="M2154" i="1"/>
  <c r="M2138" i="1"/>
  <c r="M2122" i="1"/>
  <c r="M2106" i="1"/>
  <c r="M2090" i="1"/>
  <c r="M2074" i="1"/>
  <c r="M2058" i="1"/>
  <c r="M2042" i="1"/>
  <c r="M2026" i="1"/>
  <c r="M2010" i="1"/>
  <c r="M1994" i="1"/>
  <c r="M1978" i="1"/>
  <c r="M1962" i="1"/>
  <c r="M1946" i="1"/>
  <c r="M1930" i="1"/>
  <c r="M1914" i="1"/>
  <c r="M1898" i="1"/>
  <c r="M1882" i="1"/>
  <c r="M1866" i="1"/>
  <c r="M1850" i="1"/>
  <c r="M1834" i="1"/>
  <c r="M1818" i="1"/>
  <c r="M1802" i="1"/>
  <c r="M1786" i="1"/>
  <c r="M1770" i="1"/>
  <c r="M1754" i="1"/>
  <c r="M1738" i="1"/>
  <c r="M1722" i="1"/>
  <c r="M1706" i="1"/>
  <c r="M1690" i="1"/>
  <c r="M1674" i="1"/>
  <c r="M1658" i="1"/>
  <c r="M1642" i="1"/>
  <c r="M1626" i="1"/>
  <c r="M1610" i="1"/>
  <c r="M1594" i="1"/>
  <c r="M1578" i="1"/>
  <c r="M1562" i="1"/>
  <c r="M1546" i="1"/>
  <c r="M1530" i="1"/>
  <c r="M1514" i="1"/>
  <c r="M1498" i="1"/>
  <c r="M1482" i="1"/>
  <c r="M1466" i="1"/>
  <c r="M1450" i="1"/>
  <c r="M1434" i="1"/>
  <c r="M1418" i="1"/>
  <c r="M1402" i="1"/>
  <c r="M1386" i="1"/>
  <c r="M1139" i="1"/>
  <c r="M1363" i="1"/>
  <c r="M1347" i="1"/>
  <c r="M1331" i="1"/>
  <c r="M1315" i="1"/>
  <c r="M1299" i="1"/>
  <c r="M1283" i="1"/>
  <c r="M1267" i="1"/>
  <c r="M1251" i="1"/>
  <c r="M1235" i="1"/>
  <c r="M1219" i="1"/>
  <c r="M1203" i="1"/>
  <c r="M1187" i="1"/>
  <c r="M1171" i="1"/>
  <c r="M1155" i="1"/>
  <c r="M1379" i="1"/>
  <c r="M2372" i="1"/>
  <c r="M2356" i="1"/>
  <c r="M2340" i="1"/>
  <c r="M2324" i="1"/>
  <c r="M2308" i="1"/>
  <c r="M2292" i="1"/>
  <c r="M2276" i="1"/>
  <c r="M2260" i="1"/>
  <c r="M2244" i="1"/>
  <c r="M2228" i="1"/>
  <c r="M2212" i="1"/>
  <c r="M2196" i="1"/>
  <c r="M2180" i="1"/>
  <c r="M2164" i="1"/>
  <c r="M2148" i="1"/>
  <c r="M2132" i="1"/>
  <c r="M2116" i="1"/>
  <c r="M2100" i="1"/>
  <c r="M2084" i="1"/>
  <c r="M2068" i="1"/>
  <c r="M2052" i="1"/>
  <c r="M2036" i="1"/>
  <c r="M2020" i="1"/>
  <c r="M2004" i="1"/>
  <c r="M1988" i="1"/>
  <c r="M1972" i="1"/>
  <c r="M1956" i="1"/>
  <c r="M1940" i="1"/>
  <c r="M1924" i="1"/>
  <c r="M1908" i="1"/>
  <c r="M1892" i="1"/>
  <c r="M1876" i="1"/>
  <c r="M1860" i="1"/>
  <c r="M1844" i="1"/>
  <c r="M1828" i="1"/>
  <c r="M1812" i="1"/>
  <c r="M1796" i="1"/>
  <c r="M1780" i="1"/>
  <c r="M1764" i="1"/>
  <c r="M1748" i="1"/>
  <c r="M1732" i="1"/>
  <c r="M1716" i="1"/>
  <c r="M1700" i="1"/>
  <c r="M1684" i="1"/>
  <c r="M1668" i="1"/>
  <c r="M1652" i="1"/>
  <c r="M1636" i="1"/>
  <c r="M1620" i="1"/>
  <c r="M1604" i="1"/>
  <c r="M1588" i="1"/>
  <c r="M1572" i="1"/>
  <c r="M1556" i="1"/>
  <c r="M1540" i="1"/>
  <c r="M1524" i="1"/>
  <c r="M1508" i="1"/>
  <c r="M1492" i="1"/>
  <c r="M1476" i="1"/>
  <c r="M1460" i="1"/>
  <c r="M1444" i="1"/>
  <c r="M1428" i="1"/>
  <c r="M1412" i="1"/>
  <c r="M1396" i="1"/>
  <c r="M1913" i="1"/>
  <c r="M1593" i="1"/>
  <c r="M1293" i="1"/>
  <c r="M1261" i="1"/>
  <c r="M1213" i="1"/>
  <c r="M1197" i="1"/>
  <c r="M1181" i="1"/>
  <c r="M1165" i="1"/>
  <c r="M1149" i="1"/>
  <c r="M2334" i="1"/>
  <c r="M2318" i="1"/>
  <c r="M2302" i="1"/>
  <c r="M2254" i="1"/>
  <c r="M2238" i="1"/>
  <c r="M2222" i="1"/>
  <c r="M2206" i="1"/>
  <c r="M2126" i="1"/>
  <c r="M2110" i="1"/>
  <c r="M2094" i="1"/>
  <c r="M2078" i="1"/>
  <c r="M2062" i="1"/>
  <c r="M2030" i="1"/>
  <c r="M2014" i="1"/>
  <c r="M1998" i="1"/>
  <c r="M1982" i="1"/>
  <c r="M1966" i="1"/>
  <c r="M1950" i="1"/>
  <c r="M1934" i="1"/>
  <c r="M1886" i="1"/>
  <c r="M1822" i="1"/>
  <c r="M1790" i="1"/>
  <c r="M1742" i="1"/>
  <c r="M1710" i="1"/>
  <c r="M1694" i="1"/>
  <c r="M1678" i="1"/>
  <c r="M1662" i="1"/>
  <c r="M1646" i="1"/>
  <c r="M1630" i="1"/>
  <c r="M1614" i="1"/>
  <c r="M1598" i="1"/>
  <c r="M1550" i="1"/>
  <c r="M1534" i="1"/>
  <c r="M1518" i="1"/>
  <c r="M1454" i="1"/>
  <c r="M1438" i="1"/>
  <c r="M1422" i="1"/>
  <c r="M1406" i="1"/>
  <c r="M1390" i="1"/>
  <c r="M1138" i="1"/>
  <c r="M1362" i="1"/>
  <c r="M1346" i="1"/>
  <c r="M1330" i="1"/>
  <c r="M1314" i="1"/>
  <c r="M1298" i="1"/>
  <c r="M1282" i="1"/>
  <c r="M1266" i="1"/>
  <c r="M1250" i="1"/>
  <c r="M1234" i="1"/>
  <c r="M1218" i="1"/>
  <c r="M1202" i="1"/>
  <c r="M1186" i="1"/>
  <c r="M1170" i="1"/>
  <c r="M1154" i="1"/>
  <c r="M1378" i="1"/>
  <c r="M2371" i="1"/>
  <c r="M2355" i="1"/>
  <c r="M2339" i="1"/>
  <c r="M2323" i="1"/>
  <c r="M2307" i="1"/>
  <c r="M2291" i="1"/>
  <c r="M2275" i="1"/>
  <c r="M2259" i="1"/>
  <c r="M2243" i="1"/>
  <c r="M2227" i="1"/>
  <c r="M2211" i="1"/>
  <c r="M2195" i="1"/>
  <c r="M2179" i="1"/>
  <c r="M2163" i="1"/>
  <c r="M2147" i="1"/>
  <c r="M2131" i="1"/>
  <c r="M2115" i="1"/>
  <c r="M2099" i="1"/>
  <c r="M2083" i="1"/>
  <c r="M2067" i="1"/>
  <c r="M2051" i="1"/>
  <c r="M2035" i="1"/>
  <c r="M2019" i="1"/>
  <c r="M2003" i="1"/>
  <c r="M1987" i="1"/>
  <c r="M1971" i="1"/>
  <c r="M1955" i="1"/>
  <c r="M1939" i="1"/>
  <c r="M1923" i="1"/>
  <c r="M1907" i="1"/>
  <c r="M1891" i="1"/>
  <c r="M1875" i="1"/>
  <c r="M1859" i="1"/>
  <c r="M1843" i="1"/>
  <c r="M1827" i="1"/>
  <c r="M1811" i="1"/>
  <c r="M1795" i="1"/>
  <c r="M1779" i="1"/>
  <c r="M1763" i="1"/>
  <c r="M1747" i="1"/>
  <c r="M1731" i="1"/>
  <c r="M1715" i="1"/>
  <c r="M1699" i="1"/>
  <c r="M1683" i="1"/>
  <c r="M1667" i="1"/>
  <c r="M1651" i="1"/>
  <c r="M1635" i="1"/>
  <c r="M1619" i="1"/>
  <c r="M1603" i="1"/>
  <c r="M1587" i="1"/>
  <c r="M1571" i="1"/>
  <c r="M1555" i="1"/>
  <c r="M1539" i="1"/>
  <c r="M1523" i="1"/>
  <c r="M1507" i="1"/>
  <c r="M1491" i="1"/>
  <c r="M1475" i="1"/>
  <c r="M1459" i="1"/>
  <c r="M1443" i="1"/>
  <c r="M1427" i="1"/>
  <c r="M1411" i="1"/>
  <c r="M1395" i="1"/>
  <c r="M1576" i="1"/>
  <c r="M1560" i="1"/>
  <c r="M1384" i="1"/>
  <c r="M1324" i="1"/>
  <c r="M1308" i="1"/>
  <c r="M1292" i="1"/>
  <c r="M1276" i="1"/>
  <c r="M1260" i="1"/>
  <c r="M1244" i="1"/>
  <c r="M1228" i="1"/>
  <c r="M1212" i="1"/>
  <c r="M1196" i="1"/>
  <c r="M2301" i="1"/>
  <c r="M2269" i="1"/>
  <c r="M2253" i="1"/>
  <c r="M2237" i="1"/>
  <c r="M2221" i="1"/>
  <c r="M2205" i="1"/>
  <c r="M2189" i="1"/>
  <c r="M2173" i="1"/>
  <c r="M2157" i="1"/>
  <c r="M2141" i="1"/>
  <c r="M2125" i="1"/>
  <c r="M2109" i="1"/>
  <c r="M2093" i="1"/>
  <c r="M2077" i="1"/>
  <c r="M2061" i="1"/>
  <c r="M2029" i="1"/>
  <c r="M2013" i="1"/>
  <c r="M1917" i="1"/>
  <c r="M1901" i="1"/>
  <c r="M1885" i="1"/>
  <c r="M1853" i="1"/>
  <c r="M1837" i="1"/>
  <c r="M1805" i="1"/>
  <c r="M1789" i="1"/>
  <c r="M1757" i="1"/>
  <c r="M1741" i="1"/>
  <c r="M1725" i="1"/>
  <c r="M1693" i="1"/>
  <c r="M1677" i="1"/>
  <c r="M1661" i="1"/>
  <c r="M1645" i="1"/>
  <c r="M1629" i="1"/>
  <c r="M1565" i="1"/>
  <c r="M1137" i="1"/>
  <c r="M1361" i="1"/>
  <c r="M1345" i="1"/>
  <c r="M1329" i="1"/>
  <c r="M1313" i="1"/>
  <c r="M1297" i="1"/>
  <c r="M1281" i="1"/>
  <c r="M1265" i="1"/>
  <c r="M1249" i="1"/>
  <c r="M1233" i="1"/>
  <c r="M1217" i="1"/>
  <c r="M1201" i="1"/>
  <c r="M1185" i="1"/>
  <c r="M1169" i="1"/>
  <c r="M1153" i="1"/>
  <c r="M1377" i="1"/>
  <c r="M2370" i="1"/>
  <c r="M2354" i="1"/>
  <c r="M2338" i="1"/>
  <c r="M2322" i="1"/>
  <c r="M2306" i="1"/>
  <c r="M2290" i="1"/>
  <c r="M2274" i="1"/>
  <c r="M2258" i="1"/>
  <c r="M2242" i="1"/>
  <c r="M2226" i="1"/>
  <c r="M2210" i="1"/>
  <c r="M2194" i="1"/>
  <c r="M2178" i="1"/>
  <c r="M2162" i="1"/>
  <c r="M2146" i="1"/>
  <c r="M2130" i="1"/>
  <c r="M2114" i="1"/>
  <c r="M2098" i="1"/>
  <c r="M2082" i="1"/>
  <c r="M2066" i="1"/>
  <c r="M2050" i="1"/>
  <c r="M2034" i="1"/>
  <c r="M2018" i="1"/>
  <c r="M2002" i="1"/>
  <c r="M1986" i="1"/>
  <c r="M1970" i="1"/>
  <c r="M1954" i="1"/>
  <c r="M1938" i="1"/>
  <c r="M1922" i="1"/>
  <c r="M1906" i="1"/>
  <c r="M1890" i="1"/>
  <c r="M1874" i="1"/>
  <c r="M1858" i="1"/>
  <c r="M1842" i="1"/>
  <c r="M1826" i="1"/>
  <c r="M1810" i="1"/>
  <c r="M1794" i="1"/>
  <c r="M1778" i="1"/>
  <c r="M1762" i="1"/>
  <c r="M1746" i="1"/>
  <c r="M1730" i="1"/>
  <c r="M1714" i="1"/>
  <c r="M1698" i="1"/>
  <c r="M1682" i="1"/>
  <c r="M1666" i="1"/>
  <c r="M1650" i="1"/>
  <c r="M1634" i="1"/>
  <c r="M1618" i="1"/>
  <c r="M1602" i="1"/>
  <c r="M1586" i="1"/>
  <c r="M1570" i="1"/>
  <c r="M1554" i="1"/>
  <c r="M1538" i="1"/>
  <c r="M1522" i="1"/>
  <c r="M1506" i="1"/>
  <c r="M1490" i="1"/>
  <c r="M1474" i="1"/>
  <c r="M1458" i="1"/>
  <c r="M1442" i="1"/>
  <c r="M1426" i="1"/>
  <c r="M1410" i="1"/>
  <c r="M1394" i="1"/>
  <c r="M1142" i="1"/>
  <c r="M1318" i="1"/>
  <c r="M1286" i="1"/>
  <c r="M1238" i="1"/>
  <c r="M1190" i="1"/>
  <c r="M1174" i="1"/>
  <c r="M2359" i="1"/>
  <c r="M2279" i="1"/>
  <c r="M2071" i="1"/>
  <c r="M1863" i="1"/>
  <c r="M1767" i="1"/>
  <c r="M1703" i="1"/>
  <c r="M1543" i="1"/>
  <c r="M1511" i="1"/>
  <c r="M1447" i="1"/>
  <c r="M1371" i="1"/>
  <c r="M1355" i="1"/>
  <c r="M1339" i="1"/>
  <c r="M1275" i="1"/>
  <c r="M1259" i="1"/>
  <c r="M1227" i="1"/>
  <c r="M2380" i="1"/>
  <c r="M2364" i="1"/>
  <c r="M2332" i="1"/>
  <c r="M2316" i="1"/>
  <c r="M2300" i="1"/>
  <c r="M2268" i="1"/>
  <c r="M2252" i="1"/>
  <c r="M2220" i="1"/>
  <c r="M2204" i="1"/>
  <c r="M2188" i="1"/>
  <c r="M2172" i="1"/>
  <c r="M2156" i="1"/>
  <c r="M2140" i="1"/>
  <c r="M2124" i="1"/>
  <c r="M1996" i="1"/>
  <c r="M1980" i="1"/>
  <c r="M1884" i="1"/>
  <c r="M1868" i="1"/>
  <c r="M1852" i="1"/>
  <c r="M1836" i="1"/>
  <c r="M1820" i="1"/>
  <c r="M1676" i="1"/>
  <c r="M1612" i="1"/>
  <c r="M1580" i="1"/>
  <c r="M1564" i="1"/>
  <c r="M1532" i="1"/>
  <c r="M1168" i="1"/>
  <c r="M1152" i="1"/>
  <c r="M1376" i="1"/>
  <c r="M1921" i="1"/>
  <c r="M1905" i="1"/>
  <c r="M1761" i="1"/>
  <c r="M1521" i="1"/>
  <c r="M1441" i="1"/>
  <c r="M1425" i="1"/>
  <c r="M1409" i="1"/>
  <c r="M1393" i="1"/>
  <c r="M1301" i="1"/>
  <c r="M1381" i="1"/>
  <c r="M2326" i="1"/>
  <c r="M2310" i="1"/>
  <c r="M2294" i="1"/>
  <c r="M2262" i="1"/>
  <c r="M2230" i="1"/>
  <c r="M2166" i="1"/>
  <c r="M2150" i="1"/>
  <c r="M2134" i="1"/>
  <c r="M2102" i="1"/>
  <c r="M2086" i="1"/>
  <c r="M1942" i="1"/>
  <c r="M1926" i="1"/>
  <c r="M1910" i="1"/>
  <c r="M1878" i="1"/>
  <c r="M1846" i="1"/>
  <c r="M1782" i="1"/>
  <c r="M1766" i="1"/>
  <c r="M1734" i="1"/>
  <c r="M1718" i="1"/>
  <c r="M1702" i="1"/>
  <c r="M1686" i="1"/>
  <c r="M1670" i="1"/>
  <c r="M1654" i="1"/>
  <c r="M1606" i="1"/>
  <c r="M1590" i="1"/>
  <c r="M1574" i="1"/>
  <c r="M1526" i="1"/>
  <c r="M1370" i="1"/>
  <c r="M1354" i="1"/>
  <c r="M1338" i="1"/>
  <c r="M1322" i="1"/>
  <c r="M1306" i="1"/>
  <c r="M1290" i="1"/>
  <c r="M1274" i="1"/>
  <c r="M1258" i="1"/>
  <c r="M1242" i="1"/>
  <c r="M1226" i="1"/>
  <c r="M1210" i="1"/>
  <c r="M1194" i="1"/>
  <c r="M1178" i="1"/>
  <c r="M1162" i="1"/>
  <c r="M1146" i="1"/>
  <c r="M2363" i="1"/>
  <c r="M2299" i="1"/>
  <c r="M2283" i="1"/>
  <c r="M2267" i="1"/>
  <c r="M2251" i="1"/>
  <c r="M2219" i="1"/>
  <c r="M2203" i="1"/>
  <c r="M2187" i="1"/>
  <c r="M2171" i="1"/>
  <c r="M2107" i="1"/>
  <c r="M2091" i="1"/>
  <c r="M2075" i="1"/>
  <c r="M2027" i="1"/>
  <c r="M2011" i="1"/>
  <c r="M1995" i="1"/>
  <c r="M1979" i="1"/>
  <c r="M1963" i="1"/>
  <c r="M1947" i="1"/>
  <c r="M1931" i="1"/>
  <c r="M1915" i="1"/>
  <c r="M1899" i="1"/>
  <c r="M1883" i="1"/>
  <c r="M1835" i="1"/>
  <c r="M1819" i="1"/>
  <c r="M1803" i="1"/>
  <c r="M1771" i="1"/>
  <c r="M1739" i="1"/>
  <c r="M1723" i="1"/>
  <c r="M1707" i="1"/>
  <c r="M1643" i="1"/>
  <c r="M1579" i="1"/>
  <c r="M1547" i="1"/>
  <c r="M1531" i="1"/>
  <c r="M1515" i="1"/>
  <c r="M1499" i="1"/>
  <c r="M1483" i="1"/>
  <c r="M1467" i="1"/>
  <c r="M1451" i="1"/>
  <c r="M1435" i="1"/>
  <c r="M1419" i="1"/>
  <c r="M1403" i="1"/>
  <c r="M1387" i="1"/>
  <c r="M1343" i="1"/>
  <c r="M1327" i="1"/>
  <c r="M1311" i="1"/>
  <c r="M1295" i="1"/>
  <c r="M1199" i="1"/>
  <c r="M1151" i="1"/>
  <c r="M2368" i="1"/>
  <c r="M2336" i="1"/>
  <c r="M2320" i="1"/>
  <c r="M2304" i="1"/>
  <c r="M2288" i="1"/>
  <c r="M2272" i="1"/>
  <c r="M2256" i="1"/>
  <c r="M2240" i="1"/>
  <c r="M2224" i="1"/>
  <c r="M2208" i="1"/>
  <c r="M2176" i="1"/>
  <c r="M2160" i="1"/>
  <c r="M2144" i="1"/>
  <c r="M2128" i="1"/>
  <c r="M2112" i="1"/>
  <c r="M2096" i="1"/>
  <c r="M2080" i="1"/>
  <c r="M2064" i="1"/>
  <c r="M2048" i="1"/>
  <c r="M2032" i="1"/>
  <c r="M2016" i="1"/>
  <c r="M2000" i="1"/>
  <c r="M1936" i="1"/>
  <c r="M1920" i="1"/>
  <c r="M1856" i="1"/>
  <c r="M1840" i="1"/>
  <c r="M1808" i="1"/>
  <c r="M1792" i="1"/>
  <c r="M1776" i="1"/>
  <c r="M1760" i="1"/>
  <c r="M1744" i="1"/>
  <c r="M1728" i="1"/>
  <c r="M1696" i="1"/>
  <c r="M1680" i="1"/>
  <c r="M1664" i="1"/>
  <c r="M1648" i="1"/>
  <c r="M1632" i="1"/>
  <c r="M1616" i="1"/>
  <c r="M1584" i="1"/>
  <c r="D1506" i="12" a="1"/>
  <c r="D1506" i="12" s="1"/>
  <c r="D1507" i="12" a="1"/>
  <c r="D1507" i="12" s="1"/>
  <c r="D1505" i="12" a="1"/>
  <c r="D1505" i="12" s="1"/>
  <c r="D1504" i="12" a="1"/>
  <c r="D1504" i="12" s="1"/>
  <c r="D1502" i="12" a="1"/>
  <c r="D1502" i="12" s="1"/>
  <c r="D1503" i="12" a="1"/>
  <c r="D1503" i="12" s="1"/>
  <c r="D1501" i="12" a="1"/>
  <c r="D1501" i="12" s="1"/>
  <c r="D1500" i="12" a="1"/>
  <c r="D1500" i="12" s="1"/>
  <c r="D1498" i="12" a="1"/>
  <c r="D1498" i="12" s="1"/>
  <c r="D1499" i="12" a="1"/>
  <c r="D1499" i="12" s="1"/>
  <c r="D1497" i="12" a="1"/>
  <c r="D1497" i="12" s="1"/>
  <c r="D1496" i="12" a="1"/>
  <c r="D1496" i="12" s="1"/>
  <c r="D1494" i="12" a="1"/>
  <c r="D1494" i="12" s="1"/>
  <c r="D1495" i="12" a="1"/>
  <c r="D1495" i="12" s="1"/>
  <c r="D1493" i="12" a="1"/>
  <c r="D1493" i="12" s="1"/>
  <c r="D1492" i="12" a="1"/>
  <c r="D1492" i="12" s="1"/>
  <c r="D1490" i="12" a="1"/>
  <c r="D1490" i="12" s="1"/>
  <c r="D1491" i="12" a="1"/>
  <c r="D1491" i="12" s="1"/>
  <c r="D1489" i="12" a="1"/>
  <c r="D1489" i="12" s="1"/>
  <c r="D1488" i="12" a="1"/>
  <c r="D1488" i="12" s="1"/>
  <c r="D1486" i="12" a="1"/>
  <c r="D1486" i="12" s="1"/>
  <c r="D1487" i="12" a="1"/>
  <c r="D1487" i="12" s="1"/>
  <c r="D1516" i="12" a="1"/>
  <c r="D1516" i="12" s="1"/>
  <c r="D1484" i="12" a="1"/>
  <c r="D1484" i="12" s="1"/>
  <c r="D1485" i="12" a="1"/>
  <c r="D1485" i="12" s="1"/>
  <c r="D1514" i="12" a="1"/>
  <c r="D1514" i="12" s="1"/>
  <c r="D1515" i="12" a="1"/>
  <c r="D1515" i="12" s="1"/>
  <c r="D1482" i="12" a="1"/>
  <c r="D1482" i="12" s="1"/>
  <c r="D1483" i="12" a="1"/>
  <c r="D1483" i="12" s="1"/>
  <c r="D1513" i="12" a="1"/>
  <c r="D1513" i="12" s="1"/>
  <c r="D1512" i="12" a="1"/>
  <c r="D1512" i="12" s="1"/>
  <c r="D1480" i="12" a="1"/>
  <c r="D1480" i="12" s="1"/>
  <c r="D1481" i="12" a="1"/>
  <c r="D1481" i="12" s="1"/>
  <c r="D1510" i="12" a="1"/>
  <c r="D1510" i="12" s="1"/>
  <c r="D1511" i="12" a="1"/>
  <c r="D1511" i="12" s="1"/>
  <c r="D1509" i="12" a="1"/>
  <c r="D1509" i="12" s="1"/>
  <c r="D1508" i="12" a="1"/>
  <c r="D1508" i="12" s="1"/>
  <c r="D125" i="12" a="1"/>
  <c r="D125" i="12" s="1"/>
  <c r="L1420" i="11"/>
  <c r="D61" i="12" a="1"/>
  <c r="D61" i="12" s="1"/>
  <c r="L1578" i="11"/>
  <c r="L1562" i="11"/>
  <c r="L1546" i="11"/>
  <c r="L1530" i="11"/>
  <c r="L1514" i="11"/>
  <c r="L1498" i="11"/>
  <c r="L1482" i="11"/>
  <c r="L1466" i="11"/>
  <c r="L1450" i="11"/>
  <c r="L1434" i="11"/>
  <c r="L1418" i="11"/>
  <c r="L1402" i="11"/>
  <c r="L1386" i="11"/>
  <c r="L1370" i="11"/>
  <c r="L1354" i="11"/>
  <c r="L1338" i="11"/>
  <c r="L1322" i="11"/>
  <c r="L1577" i="11"/>
  <c r="L1561" i="11"/>
  <c r="L1545" i="11"/>
  <c r="L1529" i="11"/>
  <c r="L1513" i="11"/>
  <c r="L1497" i="11"/>
  <c r="L1481" i="11"/>
  <c r="L1465" i="11"/>
  <c r="L1449" i="11"/>
  <c r="L1433" i="11"/>
  <c r="L1417" i="11"/>
  <c r="L1401" i="11"/>
  <c r="L1385" i="11"/>
  <c r="L1369" i="11"/>
  <c r="L1353" i="11"/>
  <c r="L1337" i="11"/>
  <c r="L1321" i="11"/>
  <c r="L1576" i="11"/>
  <c r="L1560" i="11"/>
  <c r="L1544" i="11"/>
  <c r="L1528" i="11"/>
  <c r="L1512" i="11"/>
  <c r="L1496" i="11"/>
  <c r="L1480" i="11"/>
  <c r="L1464" i="11"/>
  <c r="L1448" i="11"/>
  <c r="L1432" i="11"/>
  <c r="L1416" i="11"/>
  <c r="L1400" i="11"/>
  <c r="L1384" i="11"/>
  <c r="L1368" i="11"/>
  <c r="L1352" i="11"/>
  <c r="L1336" i="11"/>
  <c r="L1320" i="11"/>
  <c r="L1575" i="11"/>
  <c r="L1559" i="11"/>
  <c r="L1543" i="11"/>
  <c r="L1527" i="11"/>
  <c r="L1511" i="11"/>
  <c r="L1495" i="11"/>
  <c r="L1479" i="11"/>
  <c r="L1463" i="11"/>
  <c r="L1447" i="11"/>
  <c r="L1431" i="11"/>
  <c r="L1415" i="11"/>
  <c r="L1399" i="11"/>
  <c r="L1383" i="11"/>
  <c r="L1367" i="11"/>
  <c r="L1351" i="11"/>
  <c r="L1335" i="11"/>
  <c r="L1319" i="11"/>
  <c r="L1574" i="11"/>
  <c r="L1558" i="11"/>
  <c r="L1542" i="11"/>
  <c r="L1526" i="11"/>
  <c r="L1510" i="11"/>
  <c r="L1494" i="11"/>
  <c r="L1478" i="11"/>
  <c r="L1462" i="11"/>
  <c r="L1446" i="11"/>
  <c r="L1430" i="11"/>
  <c r="L1414" i="11"/>
  <c r="L1398" i="11"/>
  <c r="L1382" i="11"/>
  <c r="L1366" i="11"/>
  <c r="L1350" i="11"/>
  <c r="L1334" i="11"/>
  <c r="L1318" i="11"/>
  <c r="L1580" i="11"/>
  <c r="L1500" i="11"/>
  <c r="L1404" i="11"/>
  <c r="L1563" i="11"/>
  <c r="L1483" i="11"/>
  <c r="L1419" i="11"/>
  <c r="L1355" i="11"/>
  <c r="L1573" i="11"/>
  <c r="L1557" i="11"/>
  <c r="L1541" i="11"/>
  <c r="L1525" i="11"/>
  <c r="L1509" i="11"/>
  <c r="L1493" i="11"/>
  <c r="L1477" i="11"/>
  <c r="L1461" i="11"/>
  <c r="L1445" i="11"/>
  <c r="L1429" i="11"/>
  <c r="L1413" i="11"/>
  <c r="L1397" i="11"/>
  <c r="L1381" i="11"/>
  <c r="L1365" i="11"/>
  <c r="L1349" i="11"/>
  <c r="L1333" i="11"/>
  <c r="L1317" i="11"/>
  <c r="L1548" i="11"/>
  <c r="L1468" i="11"/>
  <c r="L1340" i="11"/>
  <c r="L1579" i="11"/>
  <c r="L1499" i="11"/>
  <c r="L1403" i="11"/>
  <c r="L1323" i="11"/>
  <c r="L1572" i="11"/>
  <c r="L1556" i="11"/>
  <c r="L1540" i="11"/>
  <c r="L1524" i="11"/>
  <c r="L1508" i="11"/>
  <c r="L1492" i="11"/>
  <c r="L1476" i="11"/>
  <c r="L1460" i="11"/>
  <c r="L1444" i="11"/>
  <c r="L1428" i="11"/>
  <c r="L1412" i="11"/>
  <c r="L1396" i="11"/>
  <c r="L1380" i="11"/>
  <c r="L1364" i="11"/>
  <c r="L1348" i="11"/>
  <c r="L1332" i="11"/>
  <c r="L1316" i="11"/>
  <c r="L1484" i="11"/>
  <c r="L1388" i="11"/>
  <c r="L1515" i="11"/>
  <c r="L1451" i="11"/>
  <c r="L1387" i="11"/>
  <c r="L1571" i="11"/>
  <c r="L1555" i="11"/>
  <c r="L1539" i="11"/>
  <c r="L1523" i="11"/>
  <c r="L1507" i="11"/>
  <c r="L1491" i="11"/>
  <c r="L1475" i="11"/>
  <c r="L1459" i="11"/>
  <c r="L1443" i="11"/>
  <c r="L1427" i="11"/>
  <c r="L1411" i="11"/>
  <c r="L1395" i="11"/>
  <c r="L1379" i="11"/>
  <c r="L1363" i="11"/>
  <c r="L1347" i="11"/>
  <c r="L1331" i="11"/>
  <c r="L1315" i="11"/>
  <c r="L1532" i="11"/>
  <c r="L1452" i="11"/>
  <c r="L1324" i="11"/>
  <c r="L1547" i="11"/>
  <c r="L1467" i="11"/>
  <c r="L1339" i="11"/>
  <c r="J1312" i="11" a="1"/>
  <c r="J1312" i="11" s="1"/>
  <c r="J1318" i="11" a="1"/>
  <c r="J1318" i="11" s="1"/>
  <c r="J1337" i="11" a="1"/>
  <c r="J1337" i="11" s="1"/>
  <c r="J1343" i="11" a="1"/>
  <c r="J1343" i="11" s="1"/>
  <c r="J1363" i="11" a="1"/>
  <c r="J1363" i="11" s="1"/>
  <c r="J1370" i="11" a="1"/>
  <c r="J1370" i="11" s="1"/>
  <c r="J1376" i="11" a="1"/>
  <c r="J1376" i="11" s="1"/>
  <c r="J1390" i="11" a="1"/>
  <c r="J1390" i="11" s="1"/>
  <c r="J1435" i="11" a="1"/>
  <c r="J1435" i="11" s="1"/>
  <c r="J1442" i="11" a="1"/>
  <c r="J1442" i="11" s="1"/>
  <c r="J1449" i="11" a="1"/>
  <c r="J1449" i="11" s="1"/>
  <c r="J1491" i="11" a="1"/>
  <c r="J1491" i="11" s="1"/>
  <c r="J1550" i="11" a="1"/>
  <c r="J1550" i="11" s="1"/>
  <c r="J1564" i="11" a="1"/>
  <c r="J1564" i="11" s="1"/>
  <c r="J1325" i="11" a="1"/>
  <c r="J1325" i="11" s="1"/>
  <c r="J1313" i="11" a="1"/>
  <c r="J1313" i="11" s="1"/>
  <c r="J1319" i="11" a="1"/>
  <c r="J1319" i="11" s="1"/>
  <c r="J1332" i="11" a="1"/>
  <c r="J1332" i="11" s="1"/>
  <c r="J1351" i="11" a="1"/>
  <c r="J1351" i="11" s="1"/>
  <c r="J1384" i="11" a="1"/>
  <c r="J1384" i="11" s="1"/>
  <c r="J1391" i="11" a="1"/>
  <c r="J1391" i="11" s="1"/>
  <c r="J1404" i="11" a="1"/>
  <c r="J1404" i="11" s="1"/>
  <c r="J1417" i="11" a="1"/>
  <c r="J1417" i="11" s="1"/>
  <c r="J1450" i="11" a="1"/>
  <c r="J1450" i="11" s="1"/>
  <c r="J1457" i="11" a="1"/>
  <c r="J1457" i="11" s="1"/>
  <c r="J1481" i="11" a="1"/>
  <c r="J1481" i="11" s="1"/>
  <c r="J1487" i="11" a="1"/>
  <c r="J1487" i="11" s="1"/>
  <c r="J1505" i="11" a="1"/>
  <c r="J1505" i="11" s="1"/>
  <c r="J1518" i="11" a="1"/>
  <c r="J1518" i="11" s="1"/>
  <c r="J1531" i="11" a="1"/>
  <c r="J1531" i="11" s="1"/>
  <c r="J1538" i="11" a="1"/>
  <c r="J1538" i="11" s="1"/>
  <c r="J1545" i="11" a="1"/>
  <c r="J1545" i="11" s="1"/>
  <c r="J1558" i="11" a="1"/>
  <c r="J1558" i="11" s="1"/>
  <c r="J1572" i="11" a="1"/>
  <c r="J1572" i="11" s="1"/>
  <c r="J1326" i="11" a="1"/>
  <c r="J1326" i="11" s="1"/>
  <c r="J1339" i="11" a="1"/>
  <c r="J1339" i="11" s="1"/>
  <c r="J1345" i="11" a="1"/>
  <c r="J1345" i="11" s="1"/>
  <c r="J1372" i="11" a="1"/>
  <c r="J1372" i="11" s="1"/>
  <c r="J1411" i="11" a="1"/>
  <c r="J1411" i="11" s="1"/>
  <c r="J1430" i="11" a="1"/>
  <c r="J1430" i="11" s="1"/>
  <c r="J1437" i="11" a="1"/>
  <c r="J1437" i="11" s="1"/>
  <c r="J1444" i="11" a="1"/>
  <c r="J1444" i="11" s="1"/>
  <c r="J1464" i="11" a="1"/>
  <c r="J1464" i="11" s="1"/>
  <c r="J1512" i="11" a="1"/>
  <c r="J1512" i="11" s="1"/>
  <c r="J1525" i="11" a="1"/>
  <c r="J1525" i="11" s="1"/>
  <c r="J1566" i="11" a="1"/>
  <c r="J1566" i="11" s="1"/>
  <c r="J1579" i="11" a="1"/>
  <c r="J1579" i="11" s="1"/>
  <c r="J1352" i="11" a="1"/>
  <c r="J1352" i="11" s="1"/>
  <c r="J1359" i="11" a="1"/>
  <c r="J1359" i="11" s="1"/>
  <c r="J1365" i="11" a="1"/>
  <c r="J1365" i="11" s="1"/>
  <c r="J1378" i="11" a="1"/>
  <c r="J1378" i="11" s="1"/>
  <c r="J1385" i="11" a="1"/>
  <c r="J1385" i="11" s="1"/>
  <c r="J1392" i="11" a="1"/>
  <c r="J1392" i="11" s="1"/>
  <c r="J1398" i="11" a="1"/>
  <c r="J1398" i="11" s="1"/>
  <c r="J1405" i="11" a="1"/>
  <c r="J1405" i="11" s="1"/>
  <c r="J1424" i="11" a="1"/>
  <c r="J1424" i="11" s="1"/>
  <c r="J1458" i="11" a="1"/>
  <c r="J1458" i="11" s="1"/>
  <c r="J1469" i="11" a="1"/>
  <c r="J1469" i="11" s="1"/>
  <c r="J1475" i="11" a="1"/>
  <c r="J1475" i="11" s="1"/>
  <c r="J1493" i="11" a="1"/>
  <c r="J1493" i="11" s="1"/>
  <c r="J1499" i="11" a="1"/>
  <c r="J1499" i="11" s="1"/>
  <c r="J1532" i="11" a="1"/>
  <c r="J1532" i="11" s="1"/>
  <c r="J1539" i="11" a="1"/>
  <c r="J1539" i="11" s="1"/>
  <c r="J1552" i="11" a="1"/>
  <c r="J1552" i="11" s="1"/>
  <c r="J1559" i="11" a="1"/>
  <c r="J1559" i="11" s="1"/>
  <c r="J1314" i="11" a="1"/>
  <c r="J1314" i="11" s="1"/>
  <c r="J1320" i="11" a="1"/>
  <c r="J1320" i="11" s="1"/>
  <c r="J1333" i="11" a="1"/>
  <c r="J1333" i="11" s="1"/>
  <c r="J1340" i="11" a="1"/>
  <c r="J1340" i="11" s="1"/>
  <c r="J1412" i="11" a="1"/>
  <c r="J1412" i="11" s="1"/>
  <c r="J1418" i="11" a="1"/>
  <c r="J1418" i="11" s="1"/>
  <c r="J1431" i="11" a="1"/>
  <c r="J1431" i="11" s="1"/>
  <c r="J1451" i="11" a="1"/>
  <c r="J1451" i="11" s="1"/>
  <c r="J1482" i="11" a="1"/>
  <c r="J1482" i="11" s="1"/>
  <c r="J1506" i="11" a="1"/>
  <c r="J1506" i="11" s="1"/>
  <c r="J1519" i="11" a="1"/>
  <c r="J1519" i="11" s="1"/>
  <c r="J1546" i="11" a="1"/>
  <c r="J1546" i="11" s="1"/>
  <c r="J1567" i="11" a="1"/>
  <c r="J1567" i="11" s="1"/>
  <c r="J1573" i="11" a="1"/>
  <c r="J1573" i="11" s="1"/>
  <c r="J1580" i="11" a="1"/>
  <c r="J1580" i="11" s="1"/>
  <c r="J1327" i="11" a="1"/>
  <c r="J1327" i="11" s="1"/>
  <c r="J1346" i="11" a="1"/>
  <c r="J1346" i="11" s="1"/>
  <c r="J1353" i="11" a="1"/>
  <c r="J1353" i="11" s="1"/>
  <c r="J1366" i="11" a="1"/>
  <c r="J1366" i="11" s="1"/>
  <c r="J1373" i="11" a="1"/>
  <c r="J1373" i="11" s="1"/>
  <c r="J1379" i="11" a="1"/>
  <c r="J1379" i="11" s="1"/>
  <c r="J1393" i="11" a="1"/>
  <c r="J1393" i="11" s="1"/>
  <c r="J1406" i="11" a="1"/>
  <c r="J1406" i="11" s="1"/>
  <c r="J1425" i="11" a="1"/>
  <c r="J1425" i="11" s="1"/>
  <c r="J1438" i="11" a="1"/>
  <c r="J1438" i="11" s="1"/>
  <c r="J1445" i="11" a="1"/>
  <c r="J1445" i="11" s="1"/>
  <c r="J1476" i="11" a="1"/>
  <c r="J1476" i="11" s="1"/>
  <c r="J1488" i="11" a="1"/>
  <c r="J1488" i="11" s="1"/>
  <c r="J1500" i="11" a="1"/>
  <c r="J1500" i="11" s="1"/>
  <c r="J1513" i="11" a="1"/>
  <c r="J1513" i="11" s="1"/>
  <c r="J1526" i="11" a="1"/>
  <c r="J1526" i="11" s="1"/>
  <c r="J1533" i="11" a="1"/>
  <c r="J1533" i="11" s="1"/>
  <c r="J1540" i="11" a="1"/>
  <c r="J1540" i="11" s="1"/>
  <c r="J1321" i="11" a="1"/>
  <c r="J1321" i="11" s="1"/>
  <c r="J1360" i="11" a="1"/>
  <c r="J1360" i="11" s="1"/>
  <c r="J1386" i="11" a="1"/>
  <c r="J1386" i="11" s="1"/>
  <c r="J1399" i="11" a="1"/>
  <c r="J1399" i="11" s="1"/>
  <c r="J1419" i="11" a="1"/>
  <c r="J1419" i="11" s="1"/>
  <c r="J1452" i="11" a="1"/>
  <c r="J1452" i="11" s="1"/>
  <c r="J1459" i="11" a="1"/>
  <c r="J1459" i="11" s="1"/>
  <c r="J1315" i="11" a="1"/>
  <c r="J1315" i="11" s="1"/>
  <c r="J1328" i="11" a="1"/>
  <c r="J1328" i="11" s="1"/>
  <c r="J1349" i="11" a="1"/>
  <c r="J1349" i="11" s="1"/>
  <c r="J1374" i="11" a="1"/>
  <c r="J1374" i="11" s="1"/>
  <c r="J1396" i="11" a="1"/>
  <c r="J1396" i="11" s="1"/>
  <c r="J1408" i="11" a="1"/>
  <c r="J1408" i="11" s="1"/>
  <c r="J1432" i="11" a="1"/>
  <c r="J1432" i="11" s="1"/>
  <c r="J1466" i="11" a="1"/>
  <c r="J1466" i="11" s="1"/>
  <c r="J1474" i="11" a="1"/>
  <c r="J1474" i="11" s="1"/>
  <c r="J1535" i="11" a="1"/>
  <c r="J1535" i="11" s="1"/>
  <c r="J1547" i="11" a="1"/>
  <c r="J1547" i="11" s="1"/>
  <c r="J1338" i="11" a="1"/>
  <c r="J1338" i="11" s="1"/>
  <c r="J1362" i="11" a="1"/>
  <c r="J1362" i="11" s="1"/>
  <c r="J1443" i="11" a="1"/>
  <c r="J1443" i="11" s="1"/>
  <c r="J1455" i="11" a="1"/>
  <c r="J1455" i="11" s="1"/>
  <c r="J1504" i="11" a="1"/>
  <c r="J1504" i="11" s="1"/>
  <c r="J1515" i="11" a="1"/>
  <c r="J1515" i="11" s="1"/>
  <c r="J1556" i="11" a="1"/>
  <c r="J1556" i="11" s="1"/>
  <c r="J1316" i="11" a="1"/>
  <c r="J1316" i="11" s="1"/>
  <c r="J1329" i="11" a="1"/>
  <c r="J1329" i="11" s="1"/>
  <c r="J1350" i="11" a="1"/>
  <c r="J1350" i="11" s="1"/>
  <c r="J1387" i="11" a="1"/>
  <c r="J1387" i="11" s="1"/>
  <c r="J1397" i="11" a="1"/>
  <c r="J1397" i="11" s="1"/>
  <c r="J1409" i="11" a="1"/>
  <c r="J1409" i="11" s="1"/>
  <c r="J1421" i="11" a="1"/>
  <c r="J1421" i="11" s="1"/>
  <c r="J1433" i="11" a="1"/>
  <c r="J1433" i="11" s="1"/>
  <c r="J1446" i="11" a="1"/>
  <c r="J1446" i="11" s="1"/>
  <c r="J1456" i="11" a="1"/>
  <c r="J1456" i="11" s="1"/>
  <c r="J1485" i="11" a="1"/>
  <c r="J1485" i="11" s="1"/>
  <c r="J1495" i="11" a="1"/>
  <c r="J1495" i="11" s="1"/>
  <c r="J1536" i="11" a="1"/>
  <c r="J1536" i="11" s="1"/>
  <c r="J1548" i="11" a="1"/>
  <c r="J1548" i="11" s="1"/>
  <c r="J1568" i="11" a="1"/>
  <c r="J1568" i="11" s="1"/>
  <c r="J1341" i="11" a="1"/>
  <c r="J1341" i="11" s="1"/>
  <c r="J1375" i="11" a="1"/>
  <c r="J1375" i="11" s="1"/>
  <c r="J1467" i="11" a="1"/>
  <c r="J1467" i="11" s="1"/>
  <c r="J1477" i="11" a="1"/>
  <c r="J1477" i="11" s="1"/>
  <c r="J1486" i="11" a="1"/>
  <c r="J1486" i="11" s="1"/>
  <c r="J1507" i="11" a="1"/>
  <c r="J1507" i="11" s="1"/>
  <c r="J1516" i="11" a="1"/>
  <c r="J1516" i="11" s="1"/>
  <c r="J1527" i="11" a="1"/>
  <c r="J1527" i="11" s="1"/>
  <c r="J1537" i="11" a="1"/>
  <c r="J1537" i="11" s="1"/>
  <c r="J1557" i="11" a="1"/>
  <c r="J1557" i="11" s="1"/>
  <c r="J1577" i="11" a="1"/>
  <c r="J1577" i="11" s="1"/>
  <c r="J1354" i="11" a="1"/>
  <c r="J1354" i="11" s="1"/>
  <c r="J1388" i="11" a="1"/>
  <c r="J1388" i="11" s="1"/>
  <c r="J1400" i="11" a="1"/>
  <c r="J1400" i="11" s="1"/>
  <c r="J1410" i="11" a="1"/>
  <c r="J1410" i="11" s="1"/>
  <c r="J1422" i="11" a="1"/>
  <c r="J1422" i="11" s="1"/>
  <c r="J1447" i="11" a="1"/>
  <c r="J1447" i="11" s="1"/>
  <c r="J1496" i="11" a="1"/>
  <c r="J1496" i="11" s="1"/>
  <c r="J1578" i="11" a="1"/>
  <c r="J1578" i="11" s="1"/>
  <c r="J1317" i="11" a="1"/>
  <c r="J1317" i="11" s="1"/>
  <c r="J1330" i="11" a="1"/>
  <c r="J1330" i="11" s="1"/>
  <c r="J1364" i="11" a="1"/>
  <c r="J1364" i="11" s="1"/>
  <c r="J1413" i="11" a="1"/>
  <c r="J1413" i="11" s="1"/>
  <c r="J1434" i="11" a="1"/>
  <c r="J1434" i="11" s="1"/>
  <c r="J1478" i="11" a="1"/>
  <c r="J1478" i="11" s="1"/>
  <c r="J1508" i="11" a="1"/>
  <c r="J1508" i="11" s="1"/>
  <c r="J1517" i="11" a="1"/>
  <c r="J1517" i="11" s="1"/>
  <c r="J1528" i="11" a="1"/>
  <c r="J1528" i="11" s="1"/>
  <c r="J1549" i="11" a="1"/>
  <c r="J1549" i="11" s="1"/>
  <c r="J1560" i="11" a="1"/>
  <c r="J1560" i="11" s="1"/>
  <c r="J1569" i="11" a="1"/>
  <c r="J1569" i="11" s="1"/>
  <c r="J1342" i="11" a="1"/>
  <c r="J1342" i="11" s="1"/>
  <c r="J1355" i="11" a="1"/>
  <c r="J1355" i="11" s="1"/>
  <c r="J1389" i="11" a="1"/>
  <c r="J1389" i="11" s="1"/>
  <c r="J1401" i="11" a="1"/>
  <c r="J1401" i="11" s="1"/>
  <c r="J1423" i="11" a="1"/>
  <c r="J1423" i="11" s="1"/>
  <c r="J1460" i="11" a="1"/>
  <c r="J1460" i="11" s="1"/>
  <c r="J1468" i="11" a="1"/>
  <c r="J1468" i="11" s="1"/>
  <c r="J1497" i="11" a="1"/>
  <c r="J1497" i="11" s="1"/>
  <c r="J1541" i="11" a="1"/>
  <c r="J1541" i="11" s="1"/>
  <c r="J1331" i="11" a="1"/>
  <c r="J1331" i="11" s="1"/>
  <c r="J1367" i="11" a="1"/>
  <c r="J1367" i="11" s="1"/>
  <c r="J1377" i="11" a="1"/>
  <c r="J1377" i="11" s="1"/>
  <c r="J1448" i="11" a="1"/>
  <c r="J1448" i="11" s="1"/>
  <c r="J1470" i="11" a="1"/>
  <c r="J1470" i="11" s="1"/>
  <c r="J1479" i="11" a="1"/>
  <c r="J1479" i="11" s="1"/>
  <c r="J1489" i="11" a="1"/>
  <c r="J1489" i="11" s="1"/>
  <c r="J1520" i="11" a="1"/>
  <c r="J1520" i="11" s="1"/>
  <c r="J1529" i="11" a="1"/>
  <c r="J1529" i="11" s="1"/>
  <c r="J1561" i="11" a="1"/>
  <c r="J1561" i="11" s="1"/>
  <c r="J1570" i="11" a="1"/>
  <c r="J1570" i="11" s="1"/>
  <c r="J1356" i="11" a="1"/>
  <c r="J1356" i="11" s="1"/>
  <c r="J1380" i="11" a="1"/>
  <c r="J1380" i="11" s="1"/>
  <c r="J1414" i="11" a="1"/>
  <c r="J1414" i="11" s="1"/>
  <c r="J1426" i="11" a="1"/>
  <c r="J1426" i="11" s="1"/>
  <c r="J1436" i="11" a="1"/>
  <c r="J1436" i="11" s="1"/>
  <c r="J1461" i="11" a="1"/>
  <c r="J1461" i="11" s="1"/>
  <c r="J1498" i="11" a="1"/>
  <c r="J1498" i="11" s="1"/>
  <c r="J1509" i="11" a="1"/>
  <c r="J1509" i="11" s="1"/>
  <c r="J1581" i="11" a="1"/>
  <c r="J1581" i="11" s="1"/>
  <c r="J1347" i="11" a="1"/>
  <c r="J1347" i="11" s="1"/>
  <c r="J1453" i="11" a="1"/>
  <c r="J1453" i="11" s="1"/>
  <c r="J1473" i="11" a="1"/>
  <c r="J1473" i="11" s="1"/>
  <c r="J1522" i="11" a="1"/>
  <c r="J1522" i="11" s="1"/>
  <c r="J1544" i="11" a="1"/>
  <c r="J1544" i="11" s="1"/>
  <c r="J1565" i="11" a="1"/>
  <c r="J1565" i="11" s="1"/>
  <c r="J1322" i="11" a="1"/>
  <c r="J1322" i="11" s="1"/>
  <c r="J1371" i="11" a="1"/>
  <c r="J1371" i="11" s="1"/>
  <c r="J1402" i="11" a="1"/>
  <c r="J1402" i="11" s="1"/>
  <c r="J1427" i="11" a="1"/>
  <c r="J1427" i="11" s="1"/>
  <c r="J1348" i="11" a="1"/>
  <c r="J1348" i="11" s="1"/>
  <c r="J1403" i="11" a="1"/>
  <c r="J1403" i="11" s="1"/>
  <c r="J1454" i="11" a="1"/>
  <c r="J1454" i="11" s="1"/>
  <c r="J1480" i="11" a="1"/>
  <c r="J1480" i="11" s="1"/>
  <c r="J1501" i="11" a="1"/>
  <c r="J1501" i="11" s="1"/>
  <c r="J1571" i="11" a="1"/>
  <c r="J1571" i="11" s="1"/>
  <c r="J1323" i="11" a="1"/>
  <c r="J1323" i="11" s="1"/>
  <c r="J1428" i="11" a="1"/>
  <c r="J1428" i="11" s="1"/>
  <c r="J1523" i="11" a="1"/>
  <c r="J1523" i="11" s="1"/>
  <c r="J1551" i="11" a="1"/>
  <c r="J1551" i="11" s="1"/>
  <c r="J1429" i="11" a="1"/>
  <c r="J1429" i="11" s="1"/>
  <c r="J1502" i="11" a="1"/>
  <c r="J1502" i="11" s="1"/>
  <c r="J1524" i="11" a="1"/>
  <c r="J1524" i="11" s="1"/>
  <c r="J1553" i="11" a="1"/>
  <c r="J1553" i="11" s="1"/>
  <c r="J1324" i="11" a="1"/>
  <c r="J1324" i="11" s="1"/>
  <c r="J1381" i="11" a="1"/>
  <c r="J1381" i="11" s="1"/>
  <c r="J1407" i="11" a="1"/>
  <c r="J1407" i="11" s="1"/>
  <c r="J1462" i="11" a="1"/>
  <c r="J1462" i="11" s="1"/>
  <c r="J1483" i="11" a="1"/>
  <c r="J1483" i="11" s="1"/>
  <c r="J1530" i="11" a="1"/>
  <c r="J1530" i="11" s="1"/>
  <c r="J1574" i="11" a="1"/>
  <c r="J1574" i="11" s="1"/>
  <c r="J1357" i="11" a="1"/>
  <c r="J1357" i="11" s="1"/>
  <c r="J1463" i="11" a="1"/>
  <c r="J1463" i="11" s="1"/>
  <c r="J1503" i="11" a="1"/>
  <c r="J1503" i="11" s="1"/>
  <c r="J1554" i="11" a="1"/>
  <c r="J1554" i="11" s="1"/>
  <c r="J1334" i="11" a="1"/>
  <c r="J1334" i="11" s="1"/>
  <c r="J1439" i="11" a="1"/>
  <c r="J1439" i="11" s="1"/>
  <c r="J1575" i="11" a="1"/>
  <c r="J1575" i="11" s="1"/>
  <c r="J1382" i="11" a="1"/>
  <c r="J1382" i="11" s="1"/>
  <c r="J1484" i="11" a="1"/>
  <c r="J1484" i="11" s="1"/>
  <c r="J1383" i="11" a="1"/>
  <c r="J1383" i="11" s="1"/>
  <c r="J1440" i="11" a="1"/>
  <c r="J1440" i="11" s="1"/>
  <c r="J1534" i="11" a="1"/>
  <c r="J1534" i="11" s="1"/>
  <c r="J1576" i="11" a="1"/>
  <c r="J1576" i="11" s="1"/>
  <c r="J1335" i="11" a="1"/>
  <c r="J1335" i="11" s="1"/>
  <c r="J1490" i="11" a="1"/>
  <c r="J1490" i="11" s="1"/>
  <c r="J1441" i="11" a="1"/>
  <c r="J1441" i="11" s="1"/>
  <c r="J1582" i="11" a="1"/>
  <c r="J1582" i="11" s="1"/>
  <c r="J1336" i="11" a="1"/>
  <c r="J1336" i="11" s="1"/>
  <c r="J1394" i="11" a="1"/>
  <c r="J1394" i="11" s="1"/>
  <c r="J1542" i="11" a="1"/>
  <c r="J1542" i="11" s="1"/>
  <c r="J1492" i="11" a="1"/>
  <c r="J1492" i="11" s="1"/>
  <c r="J1583" i="11" a="1"/>
  <c r="J1583" i="11" s="1"/>
  <c r="J1344" i="11" a="1"/>
  <c r="J1344" i="11" s="1"/>
  <c r="J1420" i="11" a="1"/>
  <c r="J1420" i="11" s="1"/>
  <c r="J1514" i="11" a="1"/>
  <c r="J1514" i="11" s="1"/>
  <c r="J1358" i="11" a="1"/>
  <c r="J1358" i="11" s="1"/>
  <c r="J1521" i="11" a="1"/>
  <c r="J1521" i="11" s="1"/>
  <c r="J1369" i="11" a="1"/>
  <c r="J1369" i="11" s="1"/>
  <c r="J1562" i="11" a="1"/>
  <c r="J1562" i="11" s="1"/>
  <c r="J1395" i="11" a="1"/>
  <c r="J1395" i="11" s="1"/>
  <c r="J1361" i="11" a="1"/>
  <c r="J1361" i="11" s="1"/>
  <c r="J1465" i="11" a="1"/>
  <c r="J1465" i="11" s="1"/>
  <c r="J1543" i="11" a="1"/>
  <c r="J1543" i="11" s="1"/>
  <c r="J1472" i="11" a="1"/>
  <c r="J1472" i="11" s="1"/>
  <c r="J1368" i="11" a="1"/>
  <c r="J1368" i="11" s="1"/>
  <c r="J1471" i="11" a="1"/>
  <c r="J1471" i="11" s="1"/>
  <c r="J1555" i="11" a="1"/>
  <c r="J1555" i="11" s="1"/>
  <c r="J1494" i="11" a="1"/>
  <c r="J1494" i="11" s="1"/>
  <c r="J1511" i="11" a="1"/>
  <c r="J1511" i="11" s="1"/>
  <c r="J1415" i="11" a="1"/>
  <c r="J1415" i="11" s="1"/>
  <c r="J1510" i="11" a="1"/>
  <c r="J1510" i="11" s="1"/>
  <c r="J1563" i="11" a="1"/>
  <c r="J1563" i="11" s="1"/>
  <c r="J1416" i="11" a="1"/>
  <c r="J1416" i="11" s="1"/>
  <c r="L1570" i="11"/>
  <c r="L1554" i="11"/>
  <c r="L1538" i="11"/>
  <c r="L1522" i="11"/>
  <c r="L1506" i="11"/>
  <c r="L1490" i="11"/>
  <c r="L1474" i="11"/>
  <c r="L1458" i="11"/>
  <c r="L1442" i="11"/>
  <c r="L1426" i="11"/>
  <c r="L1410" i="11"/>
  <c r="L1394" i="11"/>
  <c r="L1378" i="11"/>
  <c r="L1362" i="11"/>
  <c r="L1346" i="11"/>
  <c r="L1330" i="11"/>
  <c r="L1314" i="11"/>
  <c r="D1312" i="12" a="1"/>
  <c r="D1312" i="12" s="1"/>
  <c r="D1320" i="12" a="1"/>
  <c r="D1320" i="12" s="1"/>
  <c r="D1332" i="12" a="1"/>
  <c r="D1332" i="12" s="1"/>
  <c r="D1343" i="12" a="1"/>
  <c r="D1343" i="12" s="1"/>
  <c r="D1354" i="12" a="1"/>
  <c r="D1354" i="12" s="1"/>
  <c r="D1377" i="12" a="1"/>
  <c r="D1377" i="12" s="1"/>
  <c r="D1388" i="12" a="1"/>
  <c r="D1388" i="12" s="1"/>
  <c r="D1398" i="12" a="1"/>
  <c r="D1398" i="12" s="1"/>
  <c r="D1421" i="12" a="1"/>
  <c r="D1421" i="12" s="1"/>
  <c r="D1433" i="12" a="1"/>
  <c r="D1433" i="12" s="1"/>
  <c r="D1467" i="12" a="1"/>
  <c r="D1467" i="12" s="1"/>
  <c r="D1478" i="12" a="1"/>
  <c r="D1478" i="12" s="1"/>
  <c r="D1322" i="12" a="1"/>
  <c r="D1322" i="12" s="1"/>
  <c r="D1333" i="12" a="1"/>
  <c r="D1333" i="12" s="1"/>
  <c r="D1344" i="12" a="1"/>
  <c r="D1344" i="12" s="1"/>
  <c r="D1355" i="12" a="1"/>
  <c r="D1355" i="12" s="1"/>
  <c r="D1367" i="12" a="1"/>
  <c r="D1367" i="12" s="1"/>
  <c r="D1389" i="12" a="1"/>
  <c r="D1389" i="12" s="1"/>
  <c r="D1400" i="12" a="1"/>
  <c r="D1400" i="12" s="1"/>
  <c r="D1412" i="12" a="1"/>
  <c r="D1412" i="12" s="1"/>
  <c r="D1422" i="12" a="1"/>
  <c r="D1422" i="12" s="1"/>
  <c r="D1457" i="12" a="1"/>
  <c r="D1457" i="12" s="1"/>
  <c r="D1334" i="12" a="1"/>
  <c r="D1334" i="12" s="1"/>
  <c r="D1345" i="12" a="1"/>
  <c r="D1345" i="12" s="1"/>
  <c r="D1356" i="12" a="1"/>
  <c r="D1356" i="12" s="1"/>
  <c r="D1379" i="12" a="1"/>
  <c r="D1379" i="12" s="1"/>
  <c r="D1401" i="12" a="1"/>
  <c r="D1401" i="12" s="1"/>
  <c r="D1423" i="12" a="1"/>
  <c r="D1423" i="12" s="1"/>
  <c r="D1435" i="12" a="1"/>
  <c r="D1435" i="12" s="1"/>
  <c r="D1446" i="12" a="1"/>
  <c r="D1446" i="12" s="1"/>
  <c r="D1458" i="12" a="1"/>
  <c r="D1458" i="12" s="1"/>
  <c r="D1469" i="12" a="1"/>
  <c r="D1469" i="12" s="1"/>
  <c r="D1314" i="12" a="1"/>
  <c r="D1314" i="12" s="1"/>
  <c r="D1323" i="12" a="1"/>
  <c r="D1323" i="12" s="1"/>
  <c r="D1335" i="12" a="1"/>
  <c r="D1335" i="12" s="1"/>
  <c r="D1346" i="12" a="1"/>
  <c r="D1346" i="12" s="1"/>
  <c r="D1368" i="12" a="1"/>
  <c r="D1368" i="12" s="1"/>
  <c r="D1380" i="12" a="1"/>
  <c r="D1380" i="12" s="1"/>
  <c r="D1390" i="12" a="1"/>
  <c r="D1390" i="12" s="1"/>
  <c r="D1402" i="12" a="1"/>
  <c r="D1402" i="12" s="1"/>
  <c r="D1413" i="12" a="1"/>
  <c r="D1413" i="12" s="1"/>
  <c r="D1436" i="12" a="1"/>
  <c r="D1436" i="12" s="1"/>
  <c r="D1447" i="12" a="1"/>
  <c r="D1447" i="12" s="1"/>
  <c r="D1324" i="12" a="1"/>
  <c r="D1324" i="12" s="1"/>
  <c r="D1357" i="12" a="1"/>
  <c r="D1357" i="12" s="1"/>
  <c r="D1369" i="12" a="1"/>
  <c r="D1369" i="12" s="1"/>
  <c r="D1391" i="12" a="1"/>
  <c r="D1391" i="12" s="1"/>
  <c r="D1424" i="12" a="1"/>
  <c r="D1424" i="12" s="1"/>
  <c r="D1448" i="12" a="1"/>
  <c r="D1448" i="12" s="1"/>
  <c r="D1459" i="12" a="1"/>
  <c r="D1459" i="12" s="1"/>
  <c r="D1470" i="12" a="1"/>
  <c r="D1470" i="12" s="1"/>
  <c r="D1336" i="12" a="1"/>
  <c r="D1336" i="12" s="1"/>
  <c r="D1347" i="12" a="1"/>
  <c r="D1347" i="12" s="1"/>
  <c r="D1358" i="12" a="1"/>
  <c r="D1358" i="12" s="1"/>
  <c r="D1370" i="12" a="1"/>
  <c r="D1370" i="12" s="1"/>
  <c r="D1381" i="12" a="1"/>
  <c r="D1381" i="12" s="1"/>
  <c r="D1403" i="12" a="1"/>
  <c r="D1403" i="12" s="1"/>
  <c r="D1414" i="12" a="1"/>
  <c r="D1414" i="12" s="1"/>
  <c r="D1425" i="12" a="1"/>
  <c r="D1425" i="12" s="1"/>
  <c r="D1437" i="12" a="1"/>
  <c r="D1437" i="12" s="1"/>
  <c r="D1449" i="12" a="1"/>
  <c r="D1449" i="12" s="1"/>
  <c r="D1460" i="12" a="1"/>
  <c r="D1460" i="12" s="1"/>
  <c r="D1471" i="12" a="1"/>
  <c r="D1471" i="12" s="1"/>
  <c r="D1315" i="12" a="1"/>
  <c r="D1315" i="12" s="1"/>
  <c r="D1337" i="12" a="1"/>
  <c r="D1337" i="12" s="1"/>
  <c r="D1348" i="12" a="1"/>
  <c r="D1348" i="12" s="1"/>
  <c r="D1359" i="12" a="1"/>
  <c r="D1359" i="12" s="1"/>
  <c r="D1392" i="12" a="1"/>
  <c r="D1392" i="12" s="1"/>
  <c r="D1404" i="12" a="1"/>
  <c r="D1404" i="12" s="1"/>
  <c r="D1415" i="12" a="1"/>
  <c r="D1415" i="12" s="1"/>
  <c r="D1426" i="12" a="1"/>
  <c r="D1426" i="12" s="1"/>
  <c r="D1450" i="12" a="1"/>
  <c r="D1450" i="12" s="1"/>
  <c r="D1472" i="12" a="1"/>
  <c r="D1472" i="12" s="1"/>
  <c r="D1313" i="12" a="1"/>
  <c r="D1313" i="12" s="1"/>
  <c r="D1330" i="12" a="1"/>
  <c r="D1330" i="12" s="1"/>
  <c r="D1351" i="12" a="1"/>
  <c r="D1351" i="12" s="1"/>
  <c r="D1393" i="12" a="1"/>
  <c r="D1393" i="12" s="1"/>
  <c r="D1410" i="12" a="1"/>
  <c r="D1410" i="12" s="1"/>
  <c r="D1430" i="12" a="1"/>
  <c r="D1430" i="12" s="1"/>
  <c r="D1474" i="12" a="1"/>
  <c r="D1474" i="12" s="1"/>
  <c r="D1331" i="12" a="1"/>
  <c r="D1331" i="12" s="1"/>
  <c r="D1373" i="12" a="1"/>
  <c r="D1373" i="12" s="1"/>
  <c r="D1394" i="12" a="1"/>
  <c r="D1394" i="12" s="1"/>
  <c r="D1411" i="12" a="1"/>
  <c r="D1411" i="12" s="1"/>
  <c r="D1431" i="12" a="1"/>
  <c r="D1431" i="12" s="1"/>
  <c r="D1453" i="12" a="1"/>
  <c r="D1453" i="12" s="1"/>
  <c r="D1316" i="12" a="1"/>
  <c r="D1316" i="12" s="1"/>
  <c r="D1352" i="12" a="1"/>
  <c r="D1352" i="12" s="1"/>
  <c r="D1432" i="12" a="1"/>
  <c r="D1432" i="12" s="1"/>
  <c r="D1475" i="12" a="1"/>
  <c r="D1475" i="12" s="1"/>
  <c r="D1338" i="12" a="1"/>
  <c r="D1338" i="12" s="1"/>
  <c r="D1353" i="12" a="1"/>
  <c r="D1353" i="12" s="1"/>
  <c r="D1374" i="12" a="1"/>
  <c r="D1374" i="12" s="1"/>
  <c r="D1395" i="12" a="1"/>
  <c r="D1395" i="12" s="1"/>
  <c r="D1416" i="12" a="1"/>
  <c r="D1416" i="12" s="1"/>
  <c r="D1434" i="12" a="1"/>
  <c r="D1434" i="12" s="1"/>
  <c r="D1454" i="12" a="1"/>
  <c r="D1454" i="12" s="1"/>
  <c r="D1476" i="12" a="1"/>
  <c r="D1476" i="12" s="1"/>
  <c r="D1317" i="12" a="1"/>
  <c r="D1317" i="12" s="1"/>
  <c r="D1375" i="12" a="1"/>
  <c r="D1375" i="12" s="1"/>
  <c r="D1396" i="12" a="1"/>
  <c r="D1396" i="12" s="1"/>
  <c r="D1417" i="12" a="1"/>
  <c r="D1417" i="12" s="1"/>
  <c r="D1438" i="12" a="1"/>
  <c r="D1438" i="12" s="1"/>
  <c r="D1455" i="12" a="1"/>
  <c r="D1455" i="12" s="1"/>
  <c r="D1339" i="12" a="1"/>
  <c r="D1339" i="12" s="1"/>
  <c r="D1376" i="12" a="1"/>
  <c r="D1376" i="12" s="1"/>
  <c r="D1418" i="12" a="1"/>
  <c r="D1418" i="12" s="1"/>
  <c r="D1439" i="12" a="1"/>
  <c r="D1439" i="12" s="1"/>
  <c r="D1456" i="12" a="1"/>
  <c r="D1456" i="12" s="1"/>
  <c r="D1477" i="12" a="1"/>
  <c r="D1477" i="12" s="1"/>
  <c r="D1318" i="12" a="1"/>
  <c r="D1318" i="12" s="1"/>
  <c r="D1340" i="12" a="1"/>
  <c r="D1340" i="12" s="1"/>
  <c r="D1360" i="12" a="1"/>
  <c r="D1360" i="12" s="1"/>
  <c r="D1378" i="12" a="1"/>
  <c r="D1378" i="12" s="1"/>
  <c r="D1397" i="12" a="1"/>
  <c r="D1397" i="12" s="1"/>
  <c r="D1461" i="12" a="1"/>
  <c r="D1461" i="12" s="1"/>
  <c r="D1328" i="12" a="1"/>
  <c r="D1328" i="12" s="1"/>
  <c r="D1365" i="12" a="1"/>
  <c r="D1365" i="12" s="1"/>
  <c r="D1405" i="12" a="1"/>
  <c r="D1405" i="12" s="1"/>
  <c r="D1441" i="12" a="1"/>
  <c r="D1441" i="12" s="1"/>
  <c r="D1473" i="12" a="1"/>
  <c r="D1473" i="12" s="1"/>
  <c r="D1329" i="12" a="1"/>
  <c r="D1329" i="12" s="1"/>
  <c r="D1366" i="12" a="1"/>
  <c r="D1366" i="12" s="1"/>
  <c r="D1442" i="12" a="1"/>
  <c r="D1442" i="12" s="1"/>
  <c r="D1479" i="12" a="1"/>
  <c r="D1479" i="12" s="1"/>
  <c r="D1371" i="12" a="1"/>
  <c r="D1371" i="12" s="1"/>
  <c r="D1406" i="12" a="1"/>
  <c r="D1406" i="12" s="1"/>
  <c r="D1443" i="12" a="1"/>
  <c r="D1443" i="12" s="1"/>
  <c r="D1341" i="12" a="1"/>
  <c r="D1341" i="12" s="1"/>
  <c r="D1372" i="12" a="1"/>
  <c r="D1372" i="12" s="1"/>
  <c r="D1407" i="12" a="1"/>
  <c r="D1407" i="12" s="1"/>
  <c r="D1444" i="12" a="1"/>
  <c r="D1444" i="12" s="1"/>
  <c r="D1382" i="12" a="1"/>
  <c r="D1382" i="12" s="1"/>
  <c r="D1408" i="12" a="1"/>
  <c r="D1408" i="12" s="1"/>
  <c r="D1445" i="12" a="1"/>
  <c r="D1445" i="12" s="1"/>
  <c r="D1342" i="12" a="1"/>
  <c r="D1342" i="12" s="1"/>
  <c r="D1383" i="12" a="1"/>
  <c r="D1383" i="12" s="1"/>
  <c r="D1409" i="12" a="1"/>
  <c r="D1409" i="12" s="1"/>
  <c r="D1419" i="12" a="1"/>
  <c r="D1419" i="12" s="1"/>
  <c r="D1451" i="12" a="1"/>
  <c r="D1451" i="12" s="1"/>
  <c r="D1319" i="12" a="1"/>
  <c r="D1319" i="12" s="1"/>
  <c r="D1384" i="12" a="1"/>
  <c r="D1384" i="12" s="1"/>
  <c r="D1385" i="12" a="1"/>
  <c r="D1385" i="12" s="1"/>
  <c r="D1440" i="12" a="1"/>
  <c r="D1440" i="12" s="1"/>
  <c r="D1321" i="12" a="1"/>
  <c r="D1321" i="12" s="1"/>
  <c r="D1386" i="12" a="1"/>
  <c r="D1386" i="12" s="1"/>
  <c r="D1452" i="12" a="1"/>
  <c r="D1452" i="12" s="1"/>
  <c r="D1465" i="12" a="1"/>
  <c r="D1465" i="12" s="1"/>
  <c r="D1325" i="12" a="1"/>
  <c r="D1325" i="12" s="1"/>
  <c r="D1399" i="12" a="1"/>
  <c r="D1399" i="12" s="1"/>
  <c r="D1349" i="12" a="1"/>
  <c r="D1349" i="12" s="1"/>
  <c r="D1326" i="12" a="1"/>
  <c r="D1326" i="12" s="1"/>
  <c r="D1387" i="12" a="1"/>
  <c r="D1387" i="12" s="1"/>
  <c r="D1462" i="12" a="1"/>
  <c r="D1462" i="12" s="1"/>
  <c r="D1466" i="12" a="1"/>
  <c r="D1466" i="12" s="1"/>
  <c r="D1420" i="12" a="1"/>
  <c r="D1420" i="12" s="1"/>
  <c r="D1327" i="12" a="1"/>
  <c r="D1327" i="12" s="1"/>
  <c r="D1463" i="12" a="1"/>
  <c r="D1463" i="12" s="1"/>
  <c r="D1464" i="12" a="1"/>
  <c r="D1464" i="12" s="1"/>
  <c r="D1350" i="12" a="1"/>
  <c r="D1350" i="12" s="1"/>
  <c r="D1428" i="12" a="1"/>
  <c r="D1428" i="12" s="1"/>
  <c r="D1361" i="12" a="1"/>
  <c r="D1361" i="12" s="1"/>
  <c r="D1468" i="12" a="1"/>
  <c r="D1468" i="12" s="1"/>
  <c r="D1362" i="12" a="1"/>
  <c r="D1362" i="12" s="1"/>
  <c r="D1363" i="12" a="1"/>
  <c r="D1363" i="12" s="1"/>
  <c r="D1427" i="12" a="1"/>
  <c r="D1427" i="12" s="1"/>
  <c r="D1364" i="12" a="1"/>
  <c r="D1364" i="12" s="1"/>
  <c r="D1429" i="12" a="1"/>
  <c r="D1429" i="12" s="1"/>
  <c r="L1516" i="11"/>
  <c r="L1356" i="11"/>
  <c r="L1531" i="11"/>
  <c r="L1435" i="11"/>
  <c r="L1371" i="11"/>
  <c r="L1569" i="11"/>
  <c r="L1553" i="11"/>
  <c r="L1537" i="11"/>
  <c r="L1521" i="11"/>
  <c r="L1505" i="11"/>
  <c r="L1489" i="11"/>
  <c r="L1473" i="11"/>
  <c r="L1457" i="11"/>
  <c r="L1441" i="11"/>
  <c r="L1425" i="11"/>
  <c r="L1409" i="11"/>
  <c r="L1393" i="11"/>
  <c r="L1377" i="11"/>
  <c r="L1361" i="11"/>
  <c r="L1345" i="11"/>
  <c r="L1329" i="11"/>
  <c r="L1313" i="11"/>
  <c r="L1568" i="11"/>
  <c r="L1552" i="11"/>
  <c r="L1536" i="11"/>
  <c r="L1520" i="11"/>
  <c r="L1504" i="11"/>
  <c r="L1488" i="11"/>
  <c r="L1472" i="11"/>
  <c r="L1456" i="11"/>
  <c r="L1440" i="11"/>
  <c r="L1424" i="11"/>
  <c r="L1408" i="11"/>
  <c r="L1392" i="11"/>
  <c r="L1376" i="11"/>
  <c r="L1360" i="11"/>
  <c r="L1344" i="11"/>
  <c r="L1328" i="11"/>
  <c r="L1312" i="11"/>
  <c r="L1583" i="11"/>
  <c r="L1567" i="11"/>
  <c r="L1551" i="11"/>
  <c r="L1535" i="11"/>
  <c r="L1519" i="11"/>
  <c r="L1503" i="11"/>
  <c r="L1487" i="11"/>
  <c r="L1471" i="11"/>
  <c r="L1455" i="11"/>
  <c r="L1439" i="11"/>
  <c r="L1423" i="11"/>
  <c r="L1407" i="11"/>
  <c r="L1391" i="11"/>
  <c r="L1375" i="11"/>
  <c r="L1359" i="11"/>
  <c r="L1343" i="11"/>
  <c r="L1327" i="11"/>
  <c r="L1406" i="11"/>
  <c r="L1390" i="11"/>
  <c r="L1374" i="11"/>
  <c r="L1358" i="11"/>
  <c r="L1342" i="11"/>
  <c r="L1326" i="11"/>
  <c r="L1564" i="11"/>
  <c r="L1436" i="11"/>
  <c r="L1372" i="11"/>
  <c r="L1582" i="11"/>
  <c r="L1566" i="11"/>
  <c r="L1550" i="11"/>
  <c r="L1534" i="11"/>
  <c r="L1518" i="11"/>
  <c r="L1502" i="11"/>
  <c r="L1486" i="11"/>
  <c r="L1470" i="11"/>
  <c r="L1454" i="11"/>
  <c r="L1438" i="11"/>
  <c r="L1422" i="11"/>
  <c r="L1581" i="11"/>
  <c r="L1565" i="11"/>
  <c r="L1549" i="11"/>
  <c r="L1533" i="11"/>
  <c r="L1517" i="11"/>
  <c r="L1501" i="11"/>
  <c r="L1485" i="11"/>
  <c r="L1469" i="11"/>
  <c r="L1453" i="11"/>
  <c r="L1437" i="11"/>
  <c r="L1421" i="11"/>
  <c r="L1405" i="11"/>
  <c r="L1389" i="11"/>
  <c r="L1373" i="11"/>
  <c r="L1357" i="11"/>
  <c r="L1341" i="11"/>
  <c r="L1325" i="11"/>
  <c r="D8" i="12" a="1"/>
  <c r="D8" i="12" s="1"/>
  <c r="D81" i="12" a="1"/>
  <c r="D81" i="12" s="1"/>
  <c r="D31" i="12" a="1"/>
  <c r="D31" i="12" s="1"/>
  <c r="L9" i="11"/>
  <c r="L4" i="11"/>
  <c r="D46" i="12" a="1"/>
  <c r="D46" i="12" s="1"/>
  <c r="D67" i="12" a="1"/>
  <c r="D67" i="12" s="1"/>
  <c r="D57" i="12" a="1"/>
  <c r="D57" i="12" s="1"/>
  <c r="D25" i="12" a="1"/>
  <c r="D25" i="12" s="1"/>
  <c r="L6" i="11"/>
  <c r="D376" i="12" a="1"/>
  <c r="D376" i="12" s="1"/>
  <c r="D186" i="12" a="1"/>
  <c r="D186" i="12" s="1"/>
  <c r="D183" i="12" a="1"/>
  <c r="D183" i="12" s="1"/>
  <c r="D58" i="12" a="1"/>
  <c r="D58" i="12" s="1"/>
  <c r="D22" i="12" a="1"/>
  <c r="D22" i="12" s="1"/>
  <c r="L5" i="11"/>
  <c r="D124" i="12" a="1"/>
  <c r="D124" i="12" s="1"/>
  <c r="D27" i="12" a="1"/>
  <c r="D27" i="12" s="1"/>
  <c r="D50" i="12" a="1"/>
  <c r="D50" i="12" s="1"/>
  <c r="D3" i="12" a="1"/>
  <c r="D3" i="12" s="1"/>
  <c r="D42" i="12" a="1"/>
  <c r="D42" i="12" s="1"/>
  <c r="D97" i="12" a="1"/>
  <c r="D97" i="12" s="1"/>
  <c r="D48" i="12" a="1"/>
  <c r="D48" i="12" s="1"/>
  <c r="D9" i="12" a="1"/>
  <c r="D9" i="12" s="1"/>
  <c r="D164" i="12" a="1"/>
  <c r="D164" i="12" s="1"/>
  <c r="D227" i="12" a="1"/>
  <c r="D227" i="12" s="1"/>
  <c r="D98" i="12" a="1"/>
  <c r="D98" i="12" s="1"/>
  <c r="D204" i="12" a="1"/>
  <c r="D204" i="12" s="1"/>
  <c r="D63" i="12" a="1"/>
  <c r="D63" i="12" s="1"/>
  <c r="L1305" i="11"/>
  <c r="L1289" i="11"/>
  <c r="L1273" i="11"/>
  <c r="L1257" i="11"/>
  <c r="L1241" i="11"/>
  <c r="L1225" i="11"/>
  <c r="L1209" i="11"/>
  <c r="L1193" i="11"/>
  <c r="L1177" i="11"/>
  <c r="L1161" i="11"/>
  <c r="L1145" i="11"/>
  <c r="L1129" i="11"/>
  <c r="L1113" i="11"/>
  <c r="L1097" i="11"/>
  <c r="L1081" i="11"/>
  <c r="L1065" i="11"/>
  <c r="L1049" i="11"/>
  <c r="L1033" i="11"/>
  <c r="L1017" i="11"/>
  <c r="L1001" i="11"/>
  <c r="L985" i="11"/>
  <c r="L969" i="11"/>
  <c r="L953" i="11"/>
  <c r="L937" i="11"/>
  <c r="L921" i="11"/>
  <c r="L905" i="11"/>
  <c r="L889" i="11"/>
  <c r="L873" i="11"/>
  <c r="L857" i="11"/>
  <c r="L841" i="11"/>
  <c r="L825" i="11"/>
  <c r="L809" i="11"/>
  <c r="L793" i="11"/>
  <c r="L777" i="11"/>
  <c r="L761" i="11"/>
  <c r="L745" i="11"/>
  <c r="L729" i="11"/>
  <c r="L713" i="11"/>
  <c r="L697" i="11"/>
  <c r="L681" i="11"/>
  <c r="L665" i="11"/>
  <c r="L649" i="11"/>
  <c r="L633" i="11"/>
  <c r="L617" i="11"/>
  <c r="L601" i="11"/>
  <c r="L585" i="11"/>
  <c r="L569" i="11"/>
  <c r="L553" i="11"/>
  <c r="L537" i="11"/>
  <c r="L521" i="11"/>
  <c r="L505" i="11"/>
  <c r="L489" i="11"/>
  <c r="L473" i="11"/>
  <c r="L457" i="11"/>
  <c r="L441" i="11"/>
  <c r="L425" i="11"/>
  <c r="L409" i="11"/>
  <c r="L393" i="11"/>
  <c r="L377" i="11"/>
  <c r="L361" i="11"/>
  <c r="L345" i="11"/>
  <c r="L329" i="11"/>
  <c r="L313" i="11"/>
  <c r="L297" i="11"/>
  <c r="L281" i="11"/>
  <c r="L265" i="11"/>
  <c r="L249" i="11"/>
  <c r="L233" i="11"/>
  <c r="L217" i="11"/>
  <c r="L201" i="11"/>
  <c r="L185" i="11"/>
  <c r="L169" i="11"/>
  <c r="L153" i="11"/>
  <c r="L137" i="11"/>
  <c r="L121" i="11"/>
  <c r="L105" i="11"/>
  <c r="L89" i="11"/>
  <c r="L73" i="11"/>
  <c r="L57" i="11"/>
  <c r="L41" i="11"/>
  <c r="D1021" i="12" a="1"/>
  <c r="D1021" i="12" s="1"/>
  <c r="D797" i="12" a="1"/>
  <c r="D797" i="12" s="1"/>
  <c r="D573" i="12" a="1"/>
  <c r="D573" i="12" s="1"/>
  <c r="D413" i="12" a="1"/>
  <c r="D413" i="12" s="1"/>
  <c r="D250" i="12" a="1"/>
  <c r="D250" i="12" s="1"/>
  <c r="D220" i="12" a="1"/>
  <c r="D220" i="12" s="1"/>
  <c r="D189" i="12" a="1"/>
  <c r="D189" i="12" s="1"/>
  <c r="D156" i="12" a="1"/>
  <c r="D156" i="12" s="1"/>
  <c r="D93" i="12" a="1"/>
  <c r="D93" i="12" s="1"/>
  <c r="D540" i="12" a="1"/>
  <c r="D540" i="12" s="1"/>
  <c r="D444" i="12" a="1"/>
  <c r="D444" i="12" s="1"/>
  <c r="D381" i="12" a="1"/>
  <c r="D381" i="12" s="1"/>
  <c r="L1302" i="11"/>
  <c r="L1286" i="11"/>
  <c r="L1270" i="11"/>
  <c r="L1238" i="11"/>
  <c r="L1222" i="11"/>
  <c r="L1190" i="11"/>
  <c r="L1174" i="11"/>
  <c r="L1158" i="11"/>
  <c r="L1110" i="11"/>
  <c r="L998" i="11"/>
  <c r="L982" i="11"/>
  <c r="L966" i="11"/>
  <c r="L950" i="11"/>
  <c r="L934" i="11"/>
  <c r="L918" i="11"/>
  <c r="L902" i="11"/>
  <c r="L886" i="11"/>
  <c r="L870" i="11"/>
  <c r="L854" i="11"/>
  <c r="L838" i="11"/>
  <c r="L822" i="11"/>
  <c r="L806" i="11"/>
  <c r="L790" i="11"/>
  <c r="L774" i="11"/>
  <c r="L758" i="11"/>
  <c r="L742" i="11"/>
  <c r="L726" i="11"/>
  <c r="L710" i="11"/>
  <c r="L694" i="11"/>
  <c r="L678" i="11"/>
  <c r="L662" i="11"/>
  <c r="L646" i="11"/>
  <c r="L630" i="11"/>
  <c r="L614" i="11"/>
  <c r="L598" i="11"/>
  <c r="L582" i="11"/>
  <c r="L566" i="11"/>
  <c r="L550" i="11"/>
  <c r="L534" i="11"/>
  <c r="L518" i="11"/>
  <c r="L502" i="11"/>
  <c r="L486" i="11"/>
  <c r="L470" i="11"/>
  <c r="L454" i="11"/>
  <c r="L438" i="11"/>
  <c r="L422" i="11"/>
  <c r="L406" i="11"/>
  <c r="L390" i="11"/>
  <c r="L374" i="11"/>
  <c r="L358" i="11"/>
  <c r="L342" i="11"/>
  <c r="L326" i="11"/>
  <c r="L310" i="11"/>
  <c r="L294" i="11"/>
  <c r="L278" i="11"/>
  <c r="L262" i="11"/>
  <c r="L246" i="11"/>
  <c r="L230" i="11"/>
  <c r="L214" i="11"/>
  <c r="L198" i="11"/>
  <c r="L182" i="11"/>
  <c r="L166" i="11"/>
  <c r="L150" i="11"/>
  <c r="L134" i="11"/>
  <c r="L118" i="11"/>
  <c r="L102" i="11"/>
  <c r="L86" i="11"/>
  <c r="L70" i="11"/>
  <c r="L54" i="11"/>
  <c r="L38" i="11"/>
  <c r="L22" i="11"/>
  <c r="D506" i="12" a="1"/>
  <c r="D506" i="12" s="1"/>
  <c r="L1126" i="11"/>
  <c r="L1237" i="11"/>
  <c r="L1205" i="11"/>
  <c r="L1125" i="11"/>
  <c r="L1093" i="11"/>
  <c r="L1077" i="11"/>
  <c r="L1045" i="11"/>
  <c r="L1029" i="11"/>
  <c r="L1013" i="11"/>
  <c r="L997" i="11"/>
  <c r="L981" i="11"/>
  <c r="L965" i="11"/>
  <c r="L949" i="11"/>
  <c r="L933" i="11"/>
  <c r="L917" i="11"/>
  <c r="L901" i="11"/>
  <c r="L885" i="11"/>
  <c r="L869" i="11"/>
  <c r="L853" i="11"/>
  <c r="L837" i="11"/>
  <c r="L821" i="11"/>
  <c r="L805" i="11"/>
  <c r="L789" i="11"/>
  <c r="L773" i="11"/>
  <c r="L757" i="11"/>
  <c r="L741" i="11"/>
  <c r="L725" i="11"/>
  <c r="L709" i="11"/>
  <c r="L693" i="11"/>
  <c r="L677" i="11"/>
  <c r="L661" i="11"/>
  <c r="L645" i="11"/>
  <c r="L629" i="11"/>
  <c r="L613" i="11"/>
  <c r="L581" i="11"/>
  <c r="L565" i="11"/>
  <c r="L517" i="11"/>
  <c r="L469" i="11"/>
  <c r="L421" i="11"/>
  <c r="L405" i="11"/>
  <c r="L389" i="11"/>
  <c r="L373" i="11"/>
  <c r="L357" i="11"/>
  <c r="L341" i="11"/>
  <c r="L325" i="11"/>
  <c r="L309" i="11"/>
  <c r="L293" i="11"/>
  <c r="L277" i="11"/>
  <c r="L261" i="11"/>
  <c r="L245" i="11"/>
  <c r="L229" i="11"/>
  <c r="L213" i="11"/>
  <c r="L197" i="11"/>
  <c r="L181" i="11"/>
  <c r="L165" i="11"/>
  <c r="L149" i="11"/>
  <c r="L133" i="11"/>
  <c r="L117" i="11"/>
  <c r="L101" i="11"/>
  <c r="L85" i="11"/>
  <c r="L69" i="11"/>
  <c r="L53" i="11"/>
  <c r="L37" i="11"/>
  <c r="L21" i="11"/>
  <c r="L1062" i="11"/>
  <c r="L1141" i="11"/>
  <c r="L453" i="11"/>
  <c r="L1014" i="11"/>
  <c r="L1253" i="11"/>
  <c r="L1221" i="11"/>
  <c r="L1157" i="11"/>
  <c r="L1109" i="11"/>
  <c r="L1061" i="11"/>
  <c r="L485" i="11"/>
  <c r="L1142" i="11"/>
  <c r="L501" i="11"/>
  <c r="L1078" i="11"/>
  <c r="L1189" i="11"/>
  <c r="L437" i="11"/>
  <c r="L1030" i="11"/>
  <c r="L1269" i="11"/>
  <c r="L549" i="11"/>
  <c r="L1046" i="11"/>
  <c r="L1285" i="11"/>
  <c r="L533" i="11"/>
  <c r="L1094" i="11"/>
  <c r="L1301" i="11"/>
  <c r="L1173" i="11"/>
  <c r="L597" i="11"/>
  <c r="L1309" i="11"/>
  <c r="L1293" i="11"/>
  <c r="L1277" i="11"/>
  <c r="L1261" i="11"/>
  <c r="L1245" i="11"/>
  <c r="L1229" i="11"/>
  <c r="L1213" i="11"/>
  <c r="L1197" i="11"/>
  <c r="L1181" i="11"/>
  <c r="L1165" i="11"/>
  <c r="L1149" i="11"/>
  <c r="L1133" i="11"/>
  <c r="L1117" i="11"/>
  <c r="L1101" i="11"/>
  <c r="L1085" i="11"/>
  <c r="L1069" i="11"/>
  <c r="L1053" i="11"/>
  <c r="L1037" i="11"/>
  <c r="L1021" i="11"/>
  <c r="L1005" i="11"/>
  <c r="L989" i="11"/>
  <c r="L973" i="11"/>
  <c r="L957" i="11"/>
  <c r="L941" i="11"/>
  <c r="L925" i="11"/>
  <c r="L909" i="11"/>
  <c r="L893" i="11"/>
  <c r="L877" i="11"/>
  <c r="L861" i="11"/>
  <c r="L845" i="11"/>
  <c r="L829" i="11"/>
  <c r="L813" i="11"/>
  <c r="L797" i="11"/>
  <c r="L781" i="11"/>
  <c r="L765" i="11"/>
  <c r="L749" i="11"/>
  <c r="L733" i="11"/>
  <c r="L717" i="11"/>
  <c r="L701" i="11"/>
  <c r="L685" i="11"/>
  <c r="L669" i="11"/>
  <c r="L653" i="11"/>
  <c r="L637" i="11"/>
  <c r="L621" i="11"/>
  <c r="L605" i="11"/>
  <c r="L589" i="11"/>
  <c r="L573" i="11"/>
  <c r="L557" i="11"/>
  <c r="L541" i="11"/>
  <c r="L461" i="11"/>
  <c r="L429" i="11"/>
  <c r="L397" i="11"/>
  <c r="L25" i="11"/>
  <c r="J48" i="11" a="1"/>
  <c r="J48" i="11" s="1"/>
  <c r="L1206" i="11"/>
  <c r="L1254" i="11"/>
  <c r="L1303" i="11"/>
  <c r="L1287" i="11"/>
  <c r="L1271" i="11"/>
  <c r="L1255" i="11"/>
  <c r="L1239" i="11"/>
  <c r="L1223" i="11"/>
  <c r="L1207" i="11"/>
  <c r="L1191" i="11"/>
  <c r="L1175" i="11"/>
  <c r="L1159" i="11"/>
  <c r="L1143" i="11"/>
  <c r="L1127" i="11"/>
  <c r="L1111" i="11"/>
  <c r="L1095" i="11"/>
  <c r="L1079" i="11"/>
  <c r="L1063" i="11"/>
  <c r="L1047" i="11"/>
  <c r="L1031" i="11"/>
  <c r="L1015" i="11"/>
  <c r="L999" i="11"/>
  <c r="L983" i="11"/>
  <c r="L967" i="11"/>
  <c r="L951" i="11"/>
  <c r="L935" i="11"/>
  <c r="L919" i="11"/>
  <c r="L903" i="11"/>
  <c r="L887" i="11"/>
  <c r="L871" i="11"/>
  <c r="L855" i="11"/>
  <c r="L839" i="11"/>
  <c r="L823" i="11"/>
  <c r="L807" i="11"/>
  <c r="L791" i="11"/>
  <c r="L775" i="11"/>
  <c r="L759" i="11"/>
  <c r="L743" i="11"/>
  <c r="L727" i="11"/>
  <c r="L711" i="11"/>
  <c r="L695" i="11"/>
  <c r="L679" i="11"/>
  <c r="L663" i="11"/>
  <c r="L647" i="11"/>
  <c r="L631" i="11"/>
  <c r="L615" i="11"/>
  <c r="L599" i="11"/>
  <c r="L583" i="11"/>
  <c r="L567" i="11"/>
  <c r="L551" i="11"/>
  <c r="L535" i="11"/>
  <c r="L519" i="11"/>
  <c r="L503" i="11"/>
  <c r="L487" i="11"/>
  <c r="L471" i="11"/>
  <c r="L455" i="11"/>
  <c r="L439" i="11"/>
  <c r="L423" i="11"/>
  <c r="L407" i="11"/>
  <c r="L391" i="11"/>
  <c r="L375" i="11"/>
  <c r="L359" i="11"/>
  <c r="L343" i="11"/>
  <c r="L327" i="11"/>
  <c r="L311" i="11"/>
  <c r="L295" i="11"/>
  <c r="L279" i="11"/>
  <c r="L263" i="11"/>
  <c r="L247" i="11"/>
  <c r="L231" i="11"/>
  <c r="L215" i="11"/>
  <c r="L199" i="11"/>
  <c r="L183" i="11"/>
  <c r="L167" i="11"/>
  <c r="L151" i="11"/>
  <c r="D662" i="12" a="1"/>
  <c r="D662" i="12" s="1"/>
  <c r="D630" i="12" a="1"/>
  <c r="D630" i="12" s="1"/>
  <c r="D599" i="12" a="1"/>
  <c r="D599" i="12" s="1"/>
  <c r="D598" i="12" a="1"/>
  <c r="D598" i="12" s="1"/>
  <c r="D1108" i="12" a="1"/>
  <c r="D1108" i="12" s="1"/>
  <c r="D916" i="12" a="1"/>
  <c r="D916" i="12" s="1"/>
  <c r="L1268" i="11"/>
  <c r="L1172" i="11"/>
  <c r="L1108" i="11"/>
  <c r="L1012" i="11"/>
  <c r="L932" i="11"/>
  <c r="L836" i="11"/>
  <c r="L740" i="11"/>
  <c r="L660" i="11"/>
  <c r="L580" i="11"/>
  <c r="L500" i="11"/>
  <c r="L436" i="11"/>
  <c r="L356" i="11"/>
  <c r="L292" i="11"/>
  <c r="L228" i="11"/>
  <c r="L196" i="11"/>
  <c r="L148" i="11"/>
  <c r="L100" i="11"/>
  <c r="L36" i="11"/>
  <c r="D864" i="12" a="1"/>
  <c r="D864" i="12" s="1"/>
  <c r="L1284" i="11"/>
  <c r="L1204" i="11"/>
  <c r="L1124" i="11"/>
  <c r="L1044" i="11"/>
  <c r="L964" i="11"/>
  <c r="L884" i="11"/>
  <c r="L788" i="11"/>
  <c r="L708" i="11"/>
  <c r="L596" i="11"/>
  <c r="L484" i="11"/>
  <c r="L260" i="11"/>
  <c r="L1300" i="11"/>
  <c r="L1236" i="11"/>
  <c r="L1188" i="11"/>
  <c r="L1140" i="11"/>
  <c r="L1076" i="11"/>
  <c r="L1028" i="11"/>
  <c r="L980" i="11"/>
  <c r="L916" i="11"/>
  <c r="L868" i="11"/>
  <c r="L820" i="11"/>
  <c r="L772" i="11"/>
  <c r="L724" i="11"/>
  <c r="L676" i="11"/>
  <c r="L628" i="11"/>
  <c r="L548" i="11"/>
  <c r="L516" i="11"/>
  <c r="L452" i="11"/>
  <c r="L404" i="11"/>
  <c r="L372" i="11"/>
  <c r="L324" i="11"/>
  <c r="L244" i="11"/>
  <c r="L1252" i="11"/>
  <c r="L1220" i="11"/>
  <c r="L1156" i="11"/>
  <c r="L1092" i="11"/>
  <c r="L1060" i="11"/>
  <c r="L996" i="11"/>
  <c r="L948" i="11"/>
  <c r="L900" i="11"/>
  <c r="L852" i="11"/>
  <c r="L804" i="11"/>
  <c r="L756" i="11"/>
  <c r="L692" i="11"/>
  <c r="L644" i="11"/>
  <c r="L612" i="11"/>
  <c r="L564" i="11"/>
  <c r="L532" i="11"/>
  <c r="L468" i="11"/>
  <c r="L420" i="11"/>
  <c r="L388" i="11"/>
  <c r="L340" i="11"/>
  <c r="L308" i="11"/>
  <c r="L276" i="11"/>
  <c r="L212" i="11"/>
  <c r="L180" i="11"/>
  <c r="L164" i="11"/>
  <c r="L132" i="11"/>
  <c r="L116" i="11"/>
  <c r="L84" i="11"/>
  <c r="L68" i="11"/>
  <c r="L52" i="11"/>
  <c r="L20" i="11"/>
  <c r="L1296" i="11"/>
  <c r="L1280" i="11"/>
  <c r="L1264" i="11"/>
  <c r="L1248" i="11"/>
  <c r="L1232" i="11"/>
  <c r="L1216" i="11"/>
  <c r="L1200" i="11"/>
  <c r="L1184" i="11"/>
  <c r="L1168" i="11"/>
  <c r="L1152" i="11"/>
  <c r="L1136" i="11"/>
  <c r="L1120" i="11"/>
  <c r="L1104" i="11"/>
  <c r="L1088" i="11"/>
  <c r="L1072" i="11"/>
  <c r="L1056" i="11"/>
  <c r="L1040" i="11"/>
  <c r="L1024" i="11"/>
  <c r="L1008" i="11"/>
  <c r="L992" i="11"/>
  <c r="L976" i="11"/>
  <c r="L960" i="11"/>
  <c r="L944" i="11"/>
  <c r="L928" i="11"/>
  <c r="L912" i="11"/>
  <c r="L896" i="11"/>
  <c r="L880" i="11"/>
  <c r="L864" i="11"/>
  <c r="L848" i="11"/>
  <c r="L832" i="11"/>
  <c r="L816" i="11"/>
  <c r="L800" i="11"/>
  <c r="L784" i="11"/>
  <c r="L768" i="11"/>
  <c r="L752" i="11"/>
  <c r="L736" i="11"/>
  <c r="L720" i="11"/>
  <c r="L704" i="11"/>
  <c r="L688" i="11"/>
  <c r="L672" i="11"/>
  <c r="L656" i="11"/>
  <c r="L640" i="11"/>
  <c r="L624" i="11"/>
  <c r="L608" i="11"/>
  <c r="L592" i="11"/>
  <c r="L576" i="11"/>
  <c r="L560" i="11"/>
  <c r="L544" i="11"/>
  <c r="L528" i="11"/>
  <c r="L512" i="11"/>
  <c r="L496" i="11"/>
  <c r="L480" i="11"/>
  <c r="L464" i="11"/>
  <c r="L448" i="11"/>
  <c r="L432" i="11"/>
  <c r="L416" i="11"/>
  <c r="L400" i="11"/>
  <c r="L384" i="11"/>
  <c r="L368" i="11"/>
  <c r="L352" i="11"/>
  <c r="L336" i="11"/>
  <c r="L320" i="11"/>
  <c r="L304" i="11"/>
  <c r="L288" i="11"/>
  <c r="L272" i="11"/>
  <c r="L256" i="11"/>
  <c r="L240" i="11"/>
  <c r="L224" i="11"/>
  <c r="L208" i="11"/>
  <c r="L192" i="11"/>
  <c r="L176" i="11"/>
  <c r="L160" i="11"/>
  <c r="L144" i="11"/>
  <c r="L128" i="11"/>
  <c r="L112" i="11"/>
  <c r="L96" i="11"/>
  <c r="L80" i="11"/>
  <c r="L64" i="11"/>
  <c r="L48" i="11"/>
  <c r="L32" i="11"/>
  <c r="L16" i="11"/>
  <c r="L1311" i="11"/>
  <c r="L1295" i="11"/>
  <c r="L1279" i="11"/>
  <c r="L1310" i="11"/>
  <c r="L1294" i="11"/>
  <c r="L1278" i="11"/>
  <c r="L1262" i="11"/>
  <c r="L1246" i="11"/>
  <c r="L1230" i="11"/>
  <c r="L1214" i="11"/>
  <c r="L1198" i="11"/>
  <c r="L1182" i="11"/>
  <c r="L1166" i="11"/>
  <c r="L1150" i="11"/>
  <c r="L1134" i="11"/>
  <c r="L1118" i="11"/>
  <c r="L1102" i="11"/>
  <c r="L1086" i="11"/>
  <c r="L1070" i="11"/>
  <c r="L1054" i="11"/>
  <c r="L1038" i="11"/>
  <c r="L1022" i="11"/>
  <c r="L1006" i="11"/>
  <c r="L990" i="11"/>
  <c r="L974" i="11"/>
  <c r="L958" i="11"/>
  <c r="L942" i="11"/>
  <c r="L926" i="11"/>
  <c r="L910" i="11"/>
  <c r="L894" i="11"/>
  <c r="L878" i="11"/>
  <c r="L862" i="11"/>
  <c r="L846" i="11"/>
  <c r="L830" i="11"/>
  <c r="L814" i="11"/>
  <c r="L798" i="11"/>
  <c r="L782" i="11"/>
  <c r="L766" i="11"/>
  <c r="L750" i="11"/>
  <c r="L734" i="11"/>
  <c r="L718" i="11"/>
  <c r="L702" i="11"/>
  <c r="L686" i="11"/>
  <c r="L670" i="11"/>
  <c r="L654" i="11"/>
  <c r="L638" i="11"/>
  <c r="L622" i="11"/>
  <c r="L606" i="11"/>
  <c r="L590" i="11"/>
  <c r="L574" i="11"/>
  <c r="L558" i="11"/>
  <c r="L542" i="11"/>
  <c r="L526" i="11"/>
  <c r="L510" i="11"/>
  <c r="L494" i="11"/>
  <c r="L478" i="11"/>
  <c r="L462" i="11"/>
  <c r="L446" i="11"/>
  <c r="L430" i="11"/>
  <c r="L414" i="11"/>
  <c r="L398" i="11"/>
  <c r="L382" i="11"/>
  <c r="L366" i="11"/>
  <c r="L350" i="11"/>
  <c r="L334" i="11"/>
  <c r="L318" i="11"/>
  <c r="L302" i="11"/>
  <c r="L286" i="11"/>
  <c r="L270" i="11"/>
  <c r="L254" i="11"/>
  <c r="L238" i="11"/>
  <c r="L222" i="11"/>
  <c r="L206" i="11"/>
  <c r="L190" i="11"/>
  <c r="L174" i="11"/>
  <c r="L158" i="11"/>
  <c r="L142" i="11"/>
  <c r="L126" i="11"/>
  <c r="L110" i="11"/>
  <c r="L94" i="11"/>
  <c r="L78" i="11"/>
  <c r="L62" i="11"/>
  <c r="L46" i="11"/>
  <c r="L30" i="11"/>
  <c r="L14" i="11"/>
  <c r="L525" i="11"/>
  <c r="L509" i="11"/>
  <c r="L493" i="11"/>
  <c r="L477" i="11"/>
  <c r="L445" i="11"/>
  <c r="L413" i="11"/>
  <c r="L381" i="11"/>
  <c r="L365" i="11"/>
  <c r="L349" i="11"/>
  <c r="L333" i="11"/>
  <c r="L317" i="11"/>
  <c r="L301" i="11"/>
  <c r="L285" i="11"/>
  <c r="L269" i="11"/>
  <c r="L253" i="11"/>
  <c r="L237" i="11"/>
  <c r="L221" i="11"/>
  <c r="L205" i="11"/>
  <c r="L189" i="11"/>
  <c r="L173" i="11"/>
  <c r="J345" i="11" a="1"/>
  <c r="J345" i="11" s="1"/>
  <c r="L157" i="11"/>
  <c r="L141" i="11"/>
  <c r="L125" i="11"/>
  <c r="L109" i="11"/>
  <c r="L93" i="11"/>
  <c r="L77" i="11"/>
  <c r="L61" i="11"/>
  <c r="L45" i="11"/>
  <c r="L29" i="11"/>
  <c r="L13" i="11"/>
  <c r="D932" i="12" a="1"/>
  <c r="D932" i="12" s="1"/>
  <c r="L1308" i="11"/>
  <c r="L1292" i="11"/>
  <c r="L1276" i="11"/>
  <c r="L1260" i="11"/>
  <c r="L1244" i="11"/>
  <c r="L1228" i="11"/>
  <c r="L1212" i="11"/>
  <c r="L1196" i="11"/>
  <c r="L1180" i="11"/>
  <c r="L1164" i="11"/>
  <c r="L1148" i="11"/>
  <c r="L1132" i="11"/>
  <c r="L1116" i="11"/>
  <c r="L1100" i="11"/>
  <c r="L1084" i="11"/>
  <c r="L1068" i="11"/>
  <c r="L1052" i="11"/>
  <c r="L1036" i="11"/>
  <c r="L1020" i="11"/>
  <c r="L1004" i="11"/>
  <c r="L988" i="11"/>
  <c r="L972" i="11"/>
  <c r="L956" i="11"/>
  <c r="L940" i="11"/>
  <c r="L924" i="11"/>
  <c r="L908" i="11"/>
  <c r="L892" i="11"/>
  <c r="L876" i="11"/>
  <c r="L860" i="11"/>
  <c r="L844" i="11"/>
  <c r="L828" i="11"/>
  <c r="L812" i="11"/>
  <c r="L796" i="11"/>
  <c r="L780" i="11"/>
  <c r="L764" i="11"/>
  <c r="L748" i="11"/>
  <c r="L732" i="11"/>
  <c r="L716" i="11"/>
  <c r="L700" i="11"/>
  <c r="L684" i="11"/>
  <c r="L668" i="11"/>
  <c r="L652" i="11"/>
  <c r="L636" i="11"/>
  <c r="L620" i="11"/>
  <c r="L604" i="11"/>
  <c r="L588" i="11"/>
  <c r="L572" i="11"/>
  <c r="L556" i="11"/>
  <c r="L540" i="11"/>
  <c r="L524" i="11"/>
  <c r="L508" i="11"/>
  <c r="L492" i="11"/>
  <c r="L476" i="11"/>
  <c r="L460" i="11"/>
  <c r="L444" i="11"/>
  <c r="L428" i="11"/>
  <c r="L412" i="11"/>
  <c r="L396" i="11"/>
  <c r="L380" i="11"/>
  <c r="L364" i="11"/>
  <c r="L348" i="11"/>
  <c r="L332" i="11"/>
  <c r="L316" i="11"/>
  <c r="L300" i="11"/>
  <c r="L284" i="11"/>
  <c r="L268" i="11"/>
  <c r="L252" i="11"/>
  <c r="L236" i="11"/>
  <c r="L220" i="11"/>
  <c r="L204" i="11"/>
  <c r="L188" i="11"/>
  <c r="L172" i="11"/>
  <c r="L156" i="11"/>
  <c r="L140" i="11"/>
  <c r="L124" i="11"/>
  <c r="L108" i="11"/>
  <c r="L92" i="11"/>
  <c r="L76" i="11"/>
  <c r="L60" i="11"/>
  <c r="L44" i="11"/>
  <c r="L28" i="11"/>
  <c r="L12" i="11"/>
  <c r="L1306" i="11"/>
  <c r="L1290" i="11"/>
  <c r="L1274" i="11"/>
  <c r="L1258" i="11"/>
  <c r="L1242" i="11"/>
  <c r="L1226" i="11"/>
  <c r="L1210" i="11"/>
  <c r="L1194" i="11"/>
  <c r="L1178" i="11"/>
  <c r="L1162" i="11"/>
  <c r="L1146" i="11"/>
  <c r="L1130" i="11"/>
  <c r="L1114" i="11"/>
  <c r="L1098" i="11"/>
  <c r="L1082" i="11"/>
  <c r="L1066" i="11"/>
  <c r="L1050" i="11"/>
  <c r="L1034" i="11"/>
  <c r="L1018" i="11"/>
  <c r="L1002" i="11"/>
  <c r="L986" i="11"/>
  <c r="L970" i="11"/>
  <c r="L954" i="11"/>
  <c r="L938" i="11"/>
  <c r="L922" i="11"/>
  <c r="L906" i="11"/>
  <c r="L890" i="11"/>
  <c r="L874" i="11"/>
  <c r="L858" i="11"/>
  <c r="L842" i="11"/>
  <c r="L826" i="11"/>
  <c r="L810" i="11"/>
  <c r="L794" i="11"/>
  <c r="L778" i="11"/>
  <c r="L762" i="11"/>
  <c r="L746" i="11"/>
  <c r="L730" i="11"/>
  <c r="L714" i="11"/>
  <c r="L698" i="11"/>
  <c r="L682" i="11"/>
  <c r="L666" i="11"/>
  <c r="L650" i="11"/>
  <c r="L634" i="11"/>
  <c r="L618" i="11"/>
  <c r="L602" i="11"/>
  <c r="L586" i="11"/>
  <c r="L570" i="11"/>
  <c r="L554" i="11"/>
  <c r="L538" i="11"/>
  <c r="L522" i="11"/>
  <c r="L506" i="11"/>
  <c r="L490" i="11"/>
  <c r="L474" i="11"/>
  <c r="L458" i="11"/>
  <c r="L442" i="11"/>
  <c r="L426" i="11"/>
  <c r="L410" i="11"/>
  <c r="L394" i="11"/>
  <c r="L378" i="11"/>
  <c r="L362" i="11"/>
  <c r="L346" i="11"/>
  <c r="L330" i="11"/>
  <c r="L314" i="11"/>
  <c r="L298" i="11"/>
  <c r="L282" i="11"/>
  <c r="L266" i="11"/>
  <c r="L250" i="11"/>
  <c r="L234" i="11"/>
  <c r="L218" i="11"/>
  <c r="L202" i="11"/>
  <c r="L186" i="11"/>
  <c r="L170" i="11"/>
  <c r="L154" i="11"/>
  <c r="L138" i="11"/>
  <c r="L122" i="11"/>
  <c r="L106" i="11"/>
  <c r="L135" i="11"/>
  <c r="L119" i="11"/>
  <c r="L103" i="11"/>
  <c r="L87" i="11"/>
  <c r="L71" i="11"/>
  <c r="L55" i="11"/>
  <c r="L39" i="11"/>
  <c r="L23" i="11"/>
  <c r="L7" i="11"/>
  <c r="D536" i="12" a="1"/>
  <c r="D536" i="12" s="1"/>
  <c r="D288" i="12" a="1"/>
  <c r="D288" i="12" s="1"/>
  <c r="D441" i="12" a="1"/>
  <c r="D441" i="12" s="1"/>
  <c r="D377" i="12" a="1"/>
  <c r="D377" i="12" s="1"/>
  <c r="D344" i="12" a="1"/>
  <c r="D344" i="12" s="1"/>
  <c r="D187" i="12" a="1"/>
  <c r="D187" i="12" s="1"/>
  <c r="D249" i="12" a="1"/>
  <c r="D249" i="12" s="1"/>
  <c r="D123" i="12" a="1"/>
  <c r="D123" i="12" s="1"/>
  <c r="D503" i="12" a="1"/>
  <c r="D503" i="12" s="1"/>
  <c r="D470" i="12" a="1"/>
  <c r="D470" i="12" s="1"/>
  <c r="D375" i="12" a="1"/>
  <c r="D375" i="12" s="1"/>
  <c r="D343" i="12" a="1"/>
  <c r="D343" i="12" s="1"/>
  <c r="D310" i="12" a="1"/>
  <c r="D310" i="12" s="1"/>
  <c r="D246" i="12" a="1"/>
  <c r="D246" i="12" s="1"/>
  <c r="D215" i="12" a="1"/>
  <c r="D215" i="12" s="1"/>
  <c r="D150" i="12" a="1"/>
  <c r="D150" i="12" s="1"/>
  <c r="D118" i="12" a="1"/>
  <c r="D118" i="12" s="1"/>
  <c r="D821" i="12" a="1"/>
  <c r="D821" i="12" s="1"/>
  <c r="D820" i="12" a="1"/>
  <c r="D820" i="12" s="1"/>
  <c r="D757" i="12" a="1"/>
  <c r="D757" i="12" s="1"/>
  <c r="D661" i="12" a="1"/>
  <c r="D661" i="12" s="1"/>
  <c r="D629" i="12" a="1"/>
  <c r="D629" i="12" s="1"/>
  <c r="D628" i="12" a="1"/>
  <c r="D628" i="12" s="1"/>
  <c r="D597" i="12" a="1"/>
  <c r="D597" i="12" s="1"/>
  <c r="D596" i="12" a="1"/>
  <c r="D596" i="12" s="1"/>
  <c r="D565" i="12" a="1"/>
  <c r="D565" i="12" s="1"/>
  <c r="D501" i="12" a="1"/>
  <c r="D501" i="12" s="1"/>
  <c r="D437" i="12" a="1"/>
  <c r="D437" i="12" s="1"/>
  <c r="D436" i="12" a="1"/>
  <c r="D436" i="12" s="1"/>
  <c r="D404" i="12" a="1"/>
  <c r="D404" i="12" s="1"/>
  <c r="D372" i="12" a="1"/>
  <c r="D372" i="12" s="1"/>
  <c r="D373" i="12" a="1"/>
  <c r="D373" i="12" s="1"/>
  <c r="D340" i="12" a="1"/>
  <c r="D340" i="12" s="1"/>
  <c r="D341" i="12" a="1"/>
  <c r="D341" i="12" s="1"/>
  <c r="D309" i="12" a="1"/>
  <c r="D309" i="12" s="1"/>
  <c r="D308" i="12" a="1"/>
  <c r="D308" i="12" s="1"/>
  <c r="D206" i="12" a="1"/>
  <c r="D206" i="12" s="1"/>
  <c r="D277" i="12" a="1"/>
  <c r="D277" i="12" s="1"/>
  <c r="D276" i="12" a="1"/>
  <c r="D276" i="12" s="1"/>
  <c r="D275" i="12" a="1"/>
  <c r="D275" i="12" s="1"/>
  <c r="D213" i="12" a="1"/>
  <c r="D213" i="12" s="1"/>
  <c r="D212" i="12" a="1"/>
  <c r="D212" i="12" s="1"/>
  <c r="D122" i="12" a="1"/>
  <c r="D122" i="12" s="1"/>
  <c r="D142" i="12" a="1"/>
  <c r="D142" i="12" s="1"/>
  <c r="D180" i="12" a="1"/>
  <c r="D180" i="12" s="1"/>
  <c r="D181" i="12" a="1"/>
  <c r="D181" i="12" s="1"/>
  <c r="D92" i="12" a="1"/>
  <c r="D92" i="12" s="1"/>
  <c r="D121" i="12" a="1"/>
  <c r="D121" i="12" s="1"/>
  <c r="D149" i="12" a="1"/>
  <c r="D149" i="12" s="1"/>
  <c r="D148" i="12" a="1"/>
  <c r="D148" i="12" s="1"/>
  <c r="D85" i="12" a="1"/>
  <c r="D85" i="12" s="1"/>
  <c r="D21" i="12" a="1"/>
  <c r="D21" i="12" s="1"/>
  <c r="D914" i="12" a="1"/>
  <c r="D914" i="12" s="1"/>
  <c r="D882" i="12" a="1"/>
  <c r="D882" i="12" s="1"/>
  <c r="D402" i="12" a="1"/>
  <c r="D402" i="12" s="1"/>
  <c r="D338" i="12" a="1"/>
  <c r="D338" i="12" s="1"/>
  <c r="D274" i="12" a="1"/>
  <c r="D274" i="12" s="1"/>
  <c r="D242" i="12" a="1"/>
  <c r="D242" i="12" s="1"/>
  <c r="D120" i="12" a="1"/>
  <c r="D120" i="12" s="1"/>
  <c r="D736" i="12" a="1"/>
  <c r="D736" i="12" s="1"/>
  <c r="D577" i="12" a="1"/>
  <c r="D577" i="12" s="1"/>
  <c r="D434" i="12" a="1"/>
  <c r="D434" i="12" s="1"/>
  <c r="D141" i="12" a="1"/>
  <c r="D141" i="12" s="1"/>
  <c r="J1297" i="11" a="1"/>
  <c r="J1297" i="11" s="1"/>
  <c r="J1225" i="11" a="1"/>
  <c r="J1225" i="11" s="1"/>
  <c r="J1210" i="11" a="1"/>
  <c r="J1210" i="11" s="1"/>
  <c r="J1195" i="11" a="1"/>
  <c r="J1195" i="11" s="1"/>
  <c r="J1180" i="11" a="1"/>
  <c r="J1180" i="11" s="1"/>
  <c r="J1165" i="11" a="1"/>
  <c r="J1165" i="11" s="1"/>
  <c r="J1150" i="11" a="1"/>
  <c r="J1150" i="11" s="1"/>
  <c r="J1135" i="11" a="1"/>
  <c r="J1135" i="11" s="1"/>
  <c r="J1088" i="11" a="1"/>
  <c r="J1088" i="11" s="1"/>
  <c r="J1065" i="11" a="1"/>
  <c r="J1065" i="11" s="1"/>
  <c r="J1058" i="11" a="1"/>
  <c r="J1058" i="11" s="1"/>
  <c r="J1043" i="11" a="1"/>
  <c r="J1043" i="11" s="1"/>
  <c r="J1030" i="11" a="1"/>
  <c r="J1030" i="11" s="1"/>
  <c r="J1024" i="11" a="1"/>
  <c r="J1024" i="11" s="1"/>
  <c r="J1017" i="11" a="1"/>
  <c r="J1017" i="11" s="1"/>
  <c r="J1011" i="11" a="1"/>
  <c r="J1011" i="11" s="1"/>
  <c r="J1004" i="11" a="1"/>
  <c r="J1004" i="11" s="1"/>
  <c r="J970" i="11" a="1"/>
  <c r="J970" i="11" s="1"/>
  <c r="J957" i="11" a="1"/>
  <c r="J957" i="11" s="1"/>
  <c r="J938" i="11" a="1"/>
  <c r="J938" i="11" s="1"/>
  <c r="J917" i="11" a="1"/>
  <c r="J917" i="11" s="1"/>
  <c r="J910" i="11" a="1"/>
  <c r="J910" i="11" s="1"/>
  <c r="J903" i="11" a="1"/>
  <c r="J903" i="11" s="1"/>
  <c r="J896" i="11" a="1"/>
  <c r="J896" i="11" s="1"/>
  <c r="J889" i="11" a="1"/>
  <c r="J889" i="11" s="1"/>
  <c r="J882" i="11" a="1"/>
  <c r="J882" i="11" s="1"/>
  <c r="J829" i="11" a="1"/>
  <c r="J829" i="11" s="1"/>
  <c r="J815" i="11" a="1"/>
  <c r="J815" i="11" s="1"/>
  <c r="J801" i="11" a="1"/>
  <c r="J801" i="11" s="1"/>
  <c r="J795" i="11" a="1"/>
  <c r="J795" i="11" s="1"/>
  <c r="J746" i="11" a="1"/>
  <c r="J746" i="11" s="1"/>
  <c r="J731" i="11" a="1"/>
  <c r="J731" i="11" s="1"/>
  <c r="J716" i="11" a="1"/>
  <c r="J716" i="11" s="1"/>
  <c r="J1311" i="11" a="1"/>
  <c r="J1311" i="11" s="1"/>
  <c r="J1304" i="11" a="1"/>
  <c r="J1304" i="11" s="1"/>
  <c r="J1282" i="11" a="1"/>
  <c r="J1282" i="11" s="1"/>
  <c r="J1275" i="11" a="1"/>
  <c r="J1275" i="11" s="1"/>
  <c r="J1268" i="11" a="1"/>
  <c r="J1268" i="11" s="1"/>
  <c r="J1261" i="11" a="1"/>
  <c r="J1261" i="11" s="1"/>
  <c r="J1254" i="11" a="1"/>
  <c r="J1254" i="11" s="1"/>
  <c r="J1247" i="11" a="1"/>
  <c r="J1247" i="11" s="1"/>
  <c r="J1240" i="11" a="1"/>
  <c r="J1240" i="11" s="1"/>
  <c r="J1217" i="11" a="1"/>
  <c r="J1217" i="11" s="1"/>
  <c r="J1202" i="11" a="1"/>
  <c r="J1202" i="11" s="1"/>
  <c r="J1187" i="11" a="1"/>
  <c r="J1187" i="11" s="1"/>
  <c r="J1172" i="11" a="1"/>
  <c r="J1172" i="11" s="1"/>
  <c r="J1157" i="11" a="1"/>
  <c r="J1157" i="11" s="1"/>
  <c r="J1142" i="11" a="1"/>
  <c r="J1142" i="11" s="1"/>
  <c r="J1127" i="11" a="1"/>
  <c r="J1127" i="11" s="1"/>
  <c r="J1119" i="11" a="1"/>
  <c r="J1119" i="11" s="1"/>
  <c r="J1111" i="11" a="1"/>
  <c r="J1111" i="11" s="1"/>
  <c r="J1103" i="11" a="1"/>
  <c r="J1103" i="11" s="1"/>
  <c r="J1095" i="11" a="1"/>
  <c r="J1095" i="11" s="1"/>
  <c r="J1080" i="11" a="1"/>
  <c r="J1080" i="11" s="1"/>
  <c r="J1050" i="11" a="1"/>
  <c r="J1050" i="11" s="1"/>
  <c r="J1036" i="11" a="1"/>
  <c r="J1036" i="11" s="1"/>
  <c r="J997" i="11" a="1"/>
  <c r="J997" i="11" s="1"/>
  <c r="J990" i="11" a="1"/>
  <c r="J990" i="11" s="1"/>
  <c r="J976" i="11" a="1"/>
  <c r="J976" i="11" s="1"/>
  <c r="J963" i="11" a="1"/>
  <c r="J963" i="11" s="1"/>
  <c r="J944" i="11" a="1"/>
  <c r="J944" i="11" s="1"/>
  <c r="J931" i="11" a="1"/>
  <c r="J931" i="11" s="1"/>
  <c r="J924" i="11" a="1"/>
  <c r="J924" i="11" s="1"/>
  <c r="J1289" i="11" a="1"/>
  <c r="J1289" i="11" s="1"/>
  <c r="J1232" i="11" a="1"/>
  <c r="J1232" i="11" s="1"/>
  <c r="J1209" i="11" a="1"/>
  <c r="J1209" i="11" s="1"/>
  <c r="J1194" i="11" a="1"/>
  <c r="J1194" i="11" s="1"/>
  <c r="J1179" i="11" a="1"/>
  <c r="J1179" i="11" s="1"/>
  <c r="J1164" i="11" a="1"/>
  <c r="J1164" i="11" s="1"/>
  <c r="J1149" i="11" a="1"/>
  <c r="J1149" i="11" s="1"/>
  <c r="J1134" i="11" a="1"/>
  <c r="J1134" i="11" s="1"/>
  <c r="J1087" i="11" a="1"/>
  <c r="J1087" i="11" s="1"/>
  <c r="J1072" i="11" a="1"/>
  <c r="J1072" i="11" s="1"/>
  <c r="J1057" i="11" a="1"/>
  <c r="J1057" i="11" s="1"/>
  <c r="J1042" i="11" a="1"/>
  <c r="J1042" i="11" s="1"/>
  <c r="J1029" i="11" a="1"/>
  <c r="J1029" i="11" s="1"/>
  <c r="J1023" i="11" a="1"/>
  <c r="J1023" i="11" s="1"/>
  <c r="J1010" i="11" a="1"/>
  <c r="J1010" i="11" s="1"/>
  <c r="J1003" i="11" a="1"/>
  <c r="J1003" i="11" s="1"/>
  <c r="J983" i="11" a="1"/>
  <c r="J983" i="11" s="1"/>
  <c r="J969" i="11" a="1"/>
  <c r="J969" i="11" s="1"/>
  <c r="J950" i="11" a="1"/>
  <c r="J950" i="11" s="1"/>
  <c r="J937" i="11" a="1"/>
  <c r="J937" i="11" s="1"/>
  <c r="J909" i="11" a="1"/>
  <c r="J909" i="11" s="1"/>
  <c r="J902" i="11" a="1"/>
  <c r="J902" i="11" s="1"/>
  <c r="J895" i="11" a="1"/>
  <c r="J895" i="11" s="1"/>
  <c r="J888" i="11" a="1"/>
  <c r="J888" i="11" s="1"/>
  <c r="J881" i="11" a="1"/>
  <c r="J881" i="11" s="1"/>
  <c r="J850" i="11" a="1"/>
  <c r="J850" i="11" s="1"/>
  <c r="J828" i="11" a="1"/>
  <c r="J828" i="11" s="1"/>
  <c r="J814" i="11" a="1"/>
  <c r="J814" i="11" s="1"/>
  <c r="J800" i="11" a="1"/>
  <c r="J800" i="11" s="1"/>
  <c r="J1310" i="11" a="1"/>
  <c r="J1310" i="11" s="1"/>
  <c r="J1303" i="11" a="1"/>
  <c r="J1303" i="11" s="1"/>
  <c r="J1296" i="11" a="1"/>
  <c r="J1296" i="11" s="1"/>
  <c r="J1274" i="11" a="1"/>
  <c r="J1274" i="11" s="1"/>
  <c r="J1267" i="11" a="1"/>
  <c r="J1267" i="11" s="1"/>
  <c r="J1260" i="11" a="1"/>
  <c r="J1260" i="11" s="1"/>
  <c r="J1253" i="11" a="1"/>
  <c r="J1253" i="11" s="1"/>
  <c r="J1281" i="11" a="1"/>
  <c r="J1281" i="11" s="1"/>
  <c r="J1231" i="11" a="1"/>
  <c r="J1231" i="11" s="1"/>
  <c r="J1216" i="11" a="1"/>
  <c r="J1216" i="11" s="1"/>
  <c r="J1193" i="11" a="1"/>
  <c r="J1193" i="11" s="1"/>
  <c r="J1178" i="11" a="1"/>
  <c r="J1178" i="11" s="1"/>
  <c r="J1163" i="11" a="1"/>
  <c r="J1163" i="11" s="1"/>
  <c r="J1148" i="11" a="1"/>
  <c r="J1148" i="11" s="1"/>
  <c r="J1133" i="11" a="1"/>
  <c r="J1133" i="11" s="1"/>
  <c r="J1086" i="11" a="1"/>
  <c r="J1086" i="11" s="1"/>
  <c r="J1071" i="11" a="1"/>
  <c r="J1071" i="11" s="1"/>
  <c r="J1056" i="11" a="1"/>
  <c r="J1056" i="11" s="1"/>
  <c r="J1035" i="11" a="1"/>
  <c r="J1035" i="11" s="1"/>
  <c r="J1028" i="11" a="1"/>
  <c r="J1028" i="11" s="1"/>
  <c r="J1009" i="11" a="1"/>
  <c r="J1009" i="11" s="1"/>
  <c r="J1002" i="11" a="1"/>
  <c r="J1002" i="11" s="1"/>
  <c r="J982" i="11" a="1"/>
  <c r="J982" i="11" s="1"/>
  <c r="J962" i="11" a="1"/>
  <c r="J962" i="11" s="1"/>
  <c r="J949" i="11" a="1"/>
  <c r="J949" i="11" s="1"/>
  <c r="J930" i="11" a="1"/>
  <c r="J930" i="11" s="1"/>
  <c r="J901" i="11" a="1"/>
  <c r="J901" i="11" s="1"/>
  <c r="J894" i="11" a="1"/>
  <c r="J894" i="11" s="1"/>
  <c r="J887" i="11" a="1"/>
  <c r="J887" i="11" s="1"/>
  <c r="J880" i="11" a="1"/>
  <c r="J880" i="11" s="1"/>
  <c r="J849" i="11" a="1"/>
  <c r="J849" i="11" s="1"/>
  <c r="J842" i="11" a="1"/>
  <c r="J842" i="11" s="1"/>
  <c r="J827" i="11" a="1"/>
  <c r="J827" i="11" s="1"/>
  <c r="J813" i="11" a="1"/>
  <c r="J813" i="11" s="1"/>
  <c r="J806" i="11" a="1"/>
  <c r="J806" i="11" s="1"/>
  <c r="J793" i="11" a="1"/>
  <c r="J793" i="11" s="1"/>
  <c r="J786" i="11" a="1"/>
  <c r="J786" i="11" s="1"/>
  <c r="J773" i="11" a="1"/>
  <c r="J773" i="11" s="1"/>
  <c r="J766" i="11" a="1"/>
  <c r="J766" i="11" s="1"/>
  <c r="J759" i="11" a="1"/>
  <c r="J759" i="11" s="1"/>
  <c r="J1309" i="11" a="1"/>
  <c r="J1309" i="11" s="1"/>
  <c r="J1302" i="11" a="1"/>
  <c r="J1302" i="11" s="1"/>
  <c r="J1295" i="11" a="1"/>
  <c r="J1295" i="11" s="1"/>
  <c r="J1288" i="11" a="1"/>
  <c r="J1288" i="11" s="1"/>
  <c r="J1266" i="11" a="1"/>
  <c r="J1266" i="11" s="1"/>
  <c r="J1259" i="11" a="1"/>
  <c r="J1259" i="11" s="1"/>
  <c r="J1252" i="11" a="1"/>
  <c r="J1252" i="11" s="1"/>
  <c r="J1245" i="11" a="1"/>
  <c r="J1245" i="11" s="1"/>
  <c r="J1238" i="11" a="1"/>
  <c r="J1238" i="11" s="1"/>
  <c r="J1223" i="11" a="1"/>
  <c r="J1223" i="11" s="1"/>
  <c r="J1208" i="11" a="1"/>
  <c r="J1208" i="11" s="1"/>
  <c r="J1185" i="11" a="1"/>
  <c r="J1185" i="11" s="1"/>
  <c r="J1170" i="11" a="1"/>
  <c r="J1170" i="11" s="1"/>
  <c r="J1155" i="11" a="1"/>
  <c r="J1155" i="11" s="1"/>
  <c r="J1140" i="11" a="1"/>
  <c r="J1140" i="11" s="1"/>
  <c r="J1125" i="11" a="1"/>
  <c r="J1125" i="11" s="1"/>
  <c r="J1117" i="11" a="1"/>
  <c r="J1117" i="11" s="1"/>
  <c r="J1109" i="11" a="1"/>
  <c r="J1109" i="11" s="1"/>
  <c r="J1101" i="11" a="1"/>
  <c r="J1101" i="11" s="1"/>
  <c r="J1273" i="11" a="1"/>
  <c r="J1273" i="11" s="1"/>
  <c r="J1230" i="11" a="1"/>
  <c r="J1230" i="11" s="1"/>
  <c r="J1215" i="11" a="1"/>
  <c r="J1215" i="11" s="1"/>
  <c r="J1200" i="11" a="1"/>
  <c r="J1200" i="11" s="1"/>
  <c r="J1177" i="11" a="1"/>
  <c r="J1177" i="11" s="1"/>
  <c r="J1162" i="11" a="1"/>
  <c r="J1162" i="11" s="1"/>
  <c r="J1147" i="11" a="1"/>
  <c r="J1147" i="11" s="1"/>
  <c r="J1132" i="11" a="1"/>
  <c r="J1132" i="11" s="1"/>
  <c r="J1085" i="11" a="1"/>
  <c r="J1085" i="11" s="1"/>
  <c r="J1070" i="11" a="1"/>
  <c r="J1070" i="11" s="1"/>
  <c r="J1055" i="11" a="1"/>
  <c r="J1055" i="11" s="1"/>
  <c r="J1034" i="11" a="1"/>
  <c r="J1034" i="11" s="1"/>
  <c r="J1015" i="11" a="1"/>
  <c r="J1015" i="11" s="1"/>
  <c r="J1008" i="11" a="1"/>
  <c r="J1008" i="11" s="1"/>
  <c r="J981" i="11" a="1"/>
  <c r="J981" i="11" s="1"/>
  <c r="J974" i="11" a="1"/>
  <c r="J974" i="11" s="1"/>
  <c r="J961" i="11" a="1"/>
  <c r="J961" i="11" s="1"/>
  <c r="J942" i="11" a="1"/>
  <c r="J942" i="11" s="1"/>
  <c r="J929" i="11" a="1"/>
  <c r="J929" i="11" s="1"/>
  <c r="J922" i="11" a="1"/>
  <c r="J922" i="11" s="1"/>
  <c r="J893" i="11" a="1"/>
  <c r="J893" i="11" s="1"/>
  <c r="J886" i="11" a="1"/>
  <c r="J886" i="11" s="1"/>
  <c r="J879" i="11" a="1"/>
  <c r="J879" i="11" s="1"/>
  <c r="J848" i="11" a="1"/>
  <c r="J848" i="11" s="1"/>
  <c r="J841" i="11" a="1"/>
  <c r="J841" i="11" s="1"/>
  <c r="J834" i="11" a="1"/>
  <c r="J834" i="11" s="1"/>
  <c r="J812" i="11" a="1"/>
  <c r="J812" i="11" s="1"/>
  <c r="J805" i="11" a="1"/>
  <c r="J805" i="11" s="1"/>
  <c r="J792" i="11" a="1"/>
  <c r="J792" i="11" s="1"/>
  <c r="J779" i="11" a="1"/>
  <c r="J779" i="11" s="1"/>
  <c r="J772" i="11" a="1"/>
  <c r="J772" i="11" s="1"/>
  <c r="J765" i="11" a="1"/>
  <c r="J765" i="11" s="1"/>
  <c r="J758" i="11" a="1"/>
  <c r="J758" i="11" s="1"/>
  <c r="J751" i="11" a="1"/>
  <c r="J751" i="11" s="1"/>
  <c r="J1308" i="11" a="1"/>
  <c r="J1308" i="11" s="1"/>
  <c r="J1301" i="11" a="1"/>
  <c r="J1301" i="11" s="1"/>
  <c r="J1294" i="11" a="1"/>
  <c r="J1294" i="11" s="1"/>
  <c r="J1287" i="11" a="1"/>
  <c r="J1287" i="11" s="1"/>
  <c r="J1280" i="11" a="1"/>
  <c r="J1280" i="11" s="1"/>
  <c r="J1258" i="11" a="1"/>
  <c r="J1258" i="11" s="1"/>
  <c r="J1251" i="11" a="1"/>
  <c r="J1251" i="11" s="1"/>
  <c r="J1244" i="11" a="1"/>
  <c r="J1244" i="11" s="1"/>
  <c r="J1237" i="11" a="1"/>
  <c r="J1237" i="11" s="1"/>
  <c r="J1222" i="11" a="1"/>
  <c r="J1222" i="11" s="1"/>
  <c r="J1207" i="11" a="1"/>
  <c r="J1207" i="11" s="1"/>
  <c r="J1192" i="11" a="1"/>
  <c r="J1192" i="11" s="1"/>
  <c r="J1169" i="11" a="1"/>
  <c r="J1169" i="11" s="1"/>
  <c r="J1154" i="11" a="1"/>
  <c r="J1154" i="11" s="1"/>
  <c r="J1139" i="11" a="1"/>
  <c r="J1139" i="11" s="1"/>
  <c r="J1124" i="11" a="1"/>
  <c r="J1124" i="11" s="1"/>
  <c r="J1116" i="11" a="1"/>
  <c r="J1116" i="11" s="1"/>
  <c r="J1108" i="11" a="1"/>
  <c r="J1108" i="11" s="1"/>
  <c r="J1100" i="11" a="1"/>
  <c r="J1100" i="11" s="1"/>
  <c r="J1092" i="11" a="1"/>
  <c r="J1092" i="11" s="1"/>
  <c r="J1077" i="11" a="1"/>
  <c r="J1077" i="11" s="1"/>
  <c r="J1062" i="11" a="1"/>
  <c r="J1062" i="11" s="1"/>
  <c r="J1047" i="11" a="1"/>
  <c r="J1047" i="11" s="1"/>
  <c r="J1027" i="11" a="1"/>
  <c r="J1027" i="11" s="1"/>
  <c r="J1021" i="11" a="1"/>
  <c r="J1021" i="11" s="1"/>
  <c r="J1001" i="11" a="1"/>
  <c r="J1001" i="11" s="1"/>
  <c r="J994" i="11" a="1"/>
  <c r="J994" i="11" s="1"/>
  <c r="J967" i="11" a="1"/>
  <c r="J967" i="11" s="1"/>
  <c r="J948" i="11" a="1"/>
  <c r="J948" i="11" s="1"/>
  <c r="J1265" i="11" a="1"/>
  <c r="J1265" i="11" s="1"/>
  <c r="J1229" i="11" a="1"/>
  <c r="J1229" i="11" s="1"/>
  <c r="J1214" i="11" a="1"/>
  <c r="J1214" i="11" s="1"/>
  <c r="J1199" i="11" a="1"/>
  <c r="J1199" i="11" s="1"/>
  <c r="J1184" i="11" a="1"/>
  <c r="J1184" i="11" s="1"/>
  <c r="J1161" i="11" a="1"/>
  <c r="J1161" i="11" s="1"/>
  <c r="J1146" i="11" a="1"/>
  <c r="J1146" i="11" s="1"/>
  <c r="J1131" i="11" a="1"/>
  <c r="J1131" i="11" s="1"/>
  <c r="J1084" i="11" a="1"/>
  <c r="J1084" i="11" s="1"/>
  <c r="J1069" i="11" a="1"/>
  <c r="J1069" i="11" s="1"/>
  <c r="J1054" i="11" a="1"/>
  <c r="J1054" i="11" s="1"/>
  <c r="J1040" i="11" a="1"/>
  <c r="J1040" i="11" s="1"/>
  <c r="J1033" i="11" a="1"/>
  <c r="J1033" i="11" s="1"/>
  <c r="J1014" i="11" a="1"/>
  <c r="J1014" i="11" s="1"/>
  <c r="J1007" i="11" a="1"/>
  <c r="J1007" i="11" s="1"/>
  <c r="J987" i="11" a="1"/>
  <c r="J987" i="11" s="1"/>
  <c r="J980" i="11" a="1"/>
  <c r="J980" i="11" s="1"/>
  <c r="J973" i="11" a="1"/>
  <c r="J973" i="11" s="1"/>
  <c r="J954" i="11" a="1"/>
  <c r="J954" i="11" s="1"/>
  <c r="J941" i="11" a="1"/>
  <c r="J941" i="11" s="1"/>
  <c r="J928" i="11" a="1"/>
  <c r="J928" i="11" s="1"/>
  <c r="J921" i="11" a="1"/>
  <c r="J921" i="11" s="1"/>
  <c r="J914" i="11" a="1"/>
  <c r="J914" i="11" s="1"/>
  <c r="J885" i="11" a="1"/>
  <c r="J885" i="11" s="1"/>
  <c r="J878" i="11" a="1"/>
  <c r="J878" i="11" s="1"/>
  <c r="J847" i="11" a="1"/>
  <c r="J847" i="11" s="1"/>
  <c r="J840" i="11" a="1"/>
  <c r="J840" i="11" s="1"/>
  <c r="J833" i="11" a="1"/>
  <c r="J833" i="11" s="1"/>
  <c r="J811" i="11" a="1"/>
  <c r="J811" i="11" s="1"/>
  <c r="J798" i="11" a="1"/>
  <c r="J798" i="11" s="1"/>
  <c r="J791" i="11" a="1"/>
  <c r="J791" i="11" s="1"/>
  <c r="J778" i="11" a="1"/>
  <c r="J778" i="11" s="1"/>
  <c r="J764" i="11" a="1"/>
  <c r="J764" i="11" s="1"/>
  <c r="J757" i="11" a="1"/>
  <c r="J757" i="11" s="1"/>
  <c r="J1307" i="11" a="1"/>
  <c r="J1307" i="11" s="1"/>
  <c r="J1300" i="11" a="1"/>
  <c r="J1300" i="11" s="1"/>
  <c r="J1293" i="11" a="1"/>
  <c r="J1293" i="11" s="1"/>
  <c r="J1286" i="11" a="1"/>
  <c r="J1286" i="11" s="1"/>
  <c r="J1279" i="11" a="1"/>
  <c r="J1279" i="11" s="1"/>
  <c r="J1272" i="11" a="1"/>
  <c r="J1272" i="11" s="1"/>
  <c r="J1257" i="11" a="1"/>
  <c r="J1257" i="11" s="1"/>
  <c r="J1228" i="11" a="1"/>
  <c r="J1228" i="11" s="1"/>
  <c r="J1213" i="11" a="1"/>
  <c r="J1213" i="11" s="1"/>
  <c r="J1198" i="11" a="1"/>
  <c r="J1198" i="11" s="1"/>
  <c r="J1183" i="11" a="1"/>
  <c r="J1183" i="11" s="1"/>
  <c r="J1168" i="11" a="1"/>
  <c r="J1168" i="11" s="1"/>
  <c r="J1306" i="11" a="1"/>
  <c r="J1306" i="11" s="1"/>
  <c r="J1299" i="11" a="1"/>
  <c r="J1299" i="11" s="1"/>
  <c r="J1292" i="11" a="1"/>
  <c r="J1292" i="11" s="1"/>
  <c r="J1285" i="11" a="1"/>
  <c r="J1285" i="11" s="1"/>
  <c r="J1278" i="11" a="1"/>
  <c r="J1278" i="11" s="1"/>
  <c r="J1271" i="11" a="1"/>
  <c r="J1271" i="11" s="1"/>
  <c r="J1249" i="11" a="1"/>
  <c r="J1249" i="11" s="1"/>
  <c r="J1227" i="11" a="1"/>
  <c r="J1227" i="11" s="1"/>
  <c r="J1212" i="11" a="1"/>
  <c r="J1212" i="11" s="1"/>
  <c r="J1197" i="11" a="1"/>
  <c r="J1197" i="11" s="1"/>
  <c r="J1182" i="11" a="1"/>
  <c r="J1182" i="11" s="1"/>
  <c r="J1167" i="11" a="1"/>
  <c r="J1167" i="11" s="1"/>
  <c r="J1152" i="11" a="1"/>
  <c r="J1152" i="11" s="1"/>
  <c r="J1129" i="11" a="1"/>
  <c r="J1129" i="11" s="1"/>
  <c r="J1082" i="11" a="1"/>
  <c r="J1082" i="11" s="1"/>
  <c r="J1067" i="11" a="1"/>
  <c r="J1067" i="11" s="1"/>
  <c r="J1052" i="11" a="1"/>
  <c r="J1052" i="11" s="1"/>
  <c r="J1038" i="11" a="1"/>
  <c r="J1038" i="11" s="1"/>
  <c r="J992" i="11" a="1"/>
  <c r="J992" i="11" s="1"/>
  <c r="J965" i="11" a="1"/>
  <c r="J965" i="11" s="1"/>
  <c r="J946" i="11" a="1"/>
  <c r="J946" i="11" s="1"/>
  <c r="J933" i="11" a="1"/>
  <c r="J933" i="11" s="1"/>
  <c r="J926" i="11" a="1"/>
  <c r="J926" i="11" s="1"/>
  <c r="J919" i="11" a="1"/>
  <c r="J919" i="11" s="1"/>
  <c r="J912" i="11" a="1"/>
  <c r="J912" i="11" s="1"/>
  <c r="J1298" i="11" a="1"/>
  <c r="J1298" i="11" s="1"/>
  <c r="J1305" i="11" a="1"/>
  <c r="J1305" i="11" s="1"/>
  <c r="J1241" i="11" a="1"/>
  <c r="J1241" i="11" s="1"/>
  <c r="J1226" i="11" a="1"/>
  <c r="J1226" i="11" s="1"/>
  <c r="J1211" i="11" a="1"/>
  <c r="J1211" i="11" s="1"/>
  <c r="J1196" i="11" a="1"/>
  <c r="J1196" i="11" s="1"/>
  <c r="J1181" i="11" a="1"/>
  <c r="J1181" i="11" s="1"/>
  <c r="J1166" i="11" a="1"/>
  <c r="J1166" i="11" s="1"/>
  <c r="J1151" i="11" a="1"/>
  <c r="J1151" i="11" s="1"/>
  <c r="J1136" i="11" a="1"/>
  <c r="J1136" i="11" s="1"/>
  <c r="J1081" i="11" a="1"/>
  <c r="J1081" i="11" s="1"/>
  <c r="J1066" i="11" a="1"/>
  <c r="J1066" i="11" s="1"/>
  <c r="J1059" i="11" a="1"/>
  <c r="J1059" i="11" s="1"/>
  <c r="J1037" i="11" a="1"/>
  <c r="J1037" i="11" s="1"/>
  <c r="J1031" i="11" a="1"/>
  <c r="J1031" i="11" s="1"/>
  <c r="J1018" i="11" a="1"/>
  <c r="J1018" i="11" s="1"/>
  <c r="J991" i="11" a="1"/>
  <c r="J991" i="11" s="1"/>
  <c r="J958" i="11" a="1"/>
  <c r="J958" i="11" s="1"/>
  <c r="J945" i="11" a="1"/>
  <c r="J945" i="11" s="1"/>
  <c r="J925" i="11" a="1"/>
  <c r="J925" i="11" s="1"/>
  <c r="J918" i="11" a="1"/>
  <c r="J918" i="11" s="1"/>
  <c r="J911" i="11" a="1"/>
  <c r="J911" i="11" s="1"/>
  <c r="J904" i="11" a="1"/>
  <c r="J904" i="11" s="1"/>
  <c r="J897" i="11" a="1"/>
  <c r="J897" i="11" s="1"/>
  <c r="J890" i="11" a="1"/>
  <c r="J890" i="11" s="1"/>
  <c r="J830" i="11" a="1"/>
  <c r="J830" i="11" s="1"/>
  <c r="J823" i="11" a="1"/>
  <c r="J823" i="11" s="1"/>
  <c r="J802" i="11" a="1"/>
  <c r="J802" i="11" s="1"/>
  <c r="J796" i="11" a="1"/>
  <c r="J796" i="11" s="1"/>
  <c r="J747" i="11" a="1"/>
  <c r="J747" i="11" s="1"/>
  <c r="J732" i="11" a="1"/>
  <c r="J732" i="11" s="1"/>
  <c r="J717" i="11" a="1"/>
  <c r="J717" i="11" s="1"/>
  <c r="J702" i="11" a="1"/>
  <c r="J702" i="11" s="1"/>
  <c r="J1290" i="11" a="1"/>
  <c r="J1290" i="11" s="1"/>
  <c r="J1283" i="11" a="1"/>
  <c r="J1283" i="11" s="1"/>
  <c r="J1276" i="11" a="1"/>
  <c r="J1276" i="11" s="1"/>
  <c r="J1269" i="11" a="1"/>
  <c r="J1269" i="11" s="1"/>
  <c r="J1262" i="11" a="1"/>
  <c r="J1262" i="11" s="1"/>
  <c r="J1255" i="11" a="1"/>
  <c r="J1255" i="11" s="1"/>
  <c r="J1248" i="11" a="1"/>
  <c r="J1248" i="11" s="1"/>
  <c r="J1233" i="11" a="1"/>
  <c r="J1233" i="11" s="1"/>
  <c r="J1218" i="11" a="1"/>
  <c r="J1218" i="11" s="1"/>
  <c r="J1203" i="11" a="1"/>
  <c r="J1203" i="11" s="1"/>
  <c r="J1188" i="11" a="1"/>
  <c r="J1188" i="11" s="1"/>
  <c r="J1173" i="11" a="1"/>
  <c r="J1173" i="11" s="1"/>
  <c r="J1158" i="11" a="1"/>
  <c r="J1158" i="11" s="1"/>
  <c r="J1143" i="11" a="1"/>
  <c r="J1143" i="11" s="1"/>
  <c r="J1128" i="11" a="1"/>
  <c r="J1128" i="11" s="1"/>
  <c r="J1120" i="11" a="1"/>
  <c r="J1120" i="11" s="1"/>
  <c r="J1112" i="11" a="1"/>
  <c r="J1112" i="11" s="1"/>
  <c r="J1104" i="11" a="1"/>
  <c r="J1104" i="11" s="1"/>
  <c r="J1096" i="11" a="1"/>
  <c r="J1096" i="11" s="1"/>
  <c r="J1291" i="11" a="1"/>
  <c r="J1291" i="11" s="1"/>
  <c r="J1105" i="11" a="1"/>
  <c r="J1105" i="11" s="1"/>
  <c r="J1083" i="11" a="1"/>
  <c r="J1083" i="11" s="1"/>
  <c r="J1049" i="11" a="1"/>
  <c r="J1049" i="11" s="1"/>
  <c r="J1019" i="11" a="1"/>
  <c r="J1019" i="11" s="1"/>
  <c r="J988" i="11" a="1"/>
  <c r="J988" i="11" s="1"/>
  <c r="J943" i="11" a="1"/>
  <c r="J943" i="11" s="1"/>
  <c r="J905" i="11" a="1"/>
  <c r="J905" i="11" s="1"/>
  <c r="J857" i="11" a="1"/>
  <c r="J857" i="11" s="1"/>
  <c r="J810" i="11" a="1"/>
  <c r="J810" i="11" s="1"/>
  <c r="J790" i="11" a="1"/>
  <c r="J790" i="11" s="1"/>
  <c r="J760" i="11" a="1"/>
  <c r="J760" i="11" s="1"/>
  <c r="J742" i="11" a="1"/>
  <c r="J742" i="11" s="1"/>
  <c r="J725" i="11" a="1"/>
  <c r="J725" i="11" s="1"/>
  <c r="J707" i="11" a="1"/>
  <c r="J707" i="11" s="1"/>
  <c r="J692" i="11" a="1"/>
  <c r="J692" i="11" s="1"/>
  <c r="J673" i="11" a="1"/>
  <c r="J673" i="11" s="1"/>
  <c r="J650" i="11" a="1"/>
  <c r="J650" i="11" s="1"/>
  <c r="J643" i="11" a="1"/>
  <c r="J643" i="11" s="1"/>
  <c r="J636" i="11" a="1"/>
  <c r="J636" i="11" s="1"/>
  <c r="J628" i="11" a="1"/>
  <c r="J628" i="11" s="1"/>
  <c r="J614" i="11" a="1"/>
  <c r="J614" i="11" s="1"/>
  <c r="J607" i="11" a="1"/>
  <c r="J607" i="11" s="1"/>
  <c r="J588" i="11" a="1"/>
  <c r="J588" i="11" s="1"/>
  <c r="J575" i="11" a="1"/>
  <c r="J575" i="11" s="1"/>
  <c r="J1284" i="11" a="1"/>
  <c r="J1284" i="11" s="1"/>
  <c r="J1239" i="11" a="1"/>
  <c r="J1239" i="11" s="1"/>
  <c r="J1102" i="11" a="1"/>
  <c r="J1102" i="11" s="1"/>
  <c r="J1048" i="11" a="1"/>
  <c r="J1048" i="11" s="1"/>
  <c r="J972" i="11" a="1"/>
  <c r="J972" i="11" s="1"/>
  <c r="J916" i="11" a="1"/>
  <c r="J916" i="11" s="1"/>
  <c r="J892" i="11" a="1"/>
  <c r="J892" i="11" s="1"/>
  <c r="J869" i="11" a="1"/>
  <c r="J869" i="11" s="1"/>
  <c r="J856" i="11" a="1"/>
  <c r="J856" i="11" s="1"/>
  <c r="J845" i="11" a="1"/>
  <c r="J845" i="11" s="1"/>
  <c r="J822" i="11" a="1"/>
  <c r="J822" i="11" s="1"/>
  <c r="J799" i="11" a="1"/>
  <c r="J799" i="11" s="1"/>
  <c r="J780" i="11" a="1"/>
  <c r="J780" i="11" s="1"/>
  <c r="J770" i="11" a="1"/>
  <c r="J770" i="11" s="1"/>
  <c r="J750" i="11" a="1"/>
  <c r="J750" i="11" s="1"/>
  <c r="J733" i="11" a="1"/>
  <c r="J733" i="11" s="1"/>
  <c r="J724" i="11" a="1"/>
  <c r="J724" i="11" s="1"/>
  <c r="J715" i="11" a="1"/>
  <c r="J715" i="11" s="1"/>
  <c r="J699" i="11" a="1"/>
  <c r="J699" i="11" s="1"/>
  <c r="J686" i="11" a="1"/>
  <c r="J686" i="11" s="1"/>
  <c r="J665" i="11" a="1"/>
  <c r="J665" i="11" s="1"/>
  <c r="J620" i="11" a="1"/>
  <c r="J620" i="11" s="1"/>
  <c r="J600" i="11" a="1"/>
  <c r="J600" i="11" s="1"/>
  <c r="J594" i="11" a="1"/>
  <c r="J594" i="11" s="1"/>
  <c r="J568" i="11" a="1"/>
  <c r="J568" i="11" s="1"/>
  <c r="J562" i="11" a="1"/>
  <c r="J562" i="11" s="1"/>
  <c r="J529" i="11" a="1"/>
  <c r="J529" i="11" s="1"/>
  <c r="J509" i="11" a="1"/>
  <c r="J509" i="11" s="1"/>
  <c r="J488" i="11" a="1"/>
  <c r="J488" i="11" s="1"/>
  <c r="J481" i="11" a="1"/>
  <c r="J481" i="11" s="1"/>
  <c r="J467" i="11" a="1"/>
  <c r="J467" i="11" s="1"/>
  <c r="J460" i="11" a="1"/>
  <c r="J460" i="11" s="1"/>
  <c r="J440" i="11" a="1"/>
  <c r="J440" i="11" s="1"/>
  <c r="J433" i="11" a="1"/>
  <c r="J433" i="11" s="1"/>
  <c r="J1277" i="11" a="1"/>
  <c r="J1277" i="11" s="1"/>
  <c r="J1236" i="11" a="1"/>
  <c r="J1236" i="11" s="1"/>
  <c r="J1206" i="11" a="1"/>
  <c r="J1206" i="11" s="1"/>
  <c r="J1176" i="11" a="1"/>
  <c r="J1176" i="11" s="1"/>
  <c r="J1126" i="11" a="1"/>
  <c r="J1126" i="11" s="1"/>
  <c r="J1099" i="11" a="1"/>
  <c r="J1099" i="11" s="1"/>
  <c r="J1064" i="11" a="1"/>
  <c r="J1064" i="11" s="1"/>
  <c r="J1046" i="11" a="1"/>
  <c r="J1046" i="11" s="1"/>
  <c r="J1032" i="11" a="1"/>
  <c r="J1032" i="11" s="1"/>
  <c r="J971" i="11" a="1"/>
  <c r="J971" i="11" s="1"/>
  <c r="J956" i="11" a="1"/>
  <c r="J956" i="11" s="1"/>
  <c r="J915" i="11" a="1"/>
  <c r="J915" i="11" s="1"/>
  <c r="J855" i="11" a="1"/>
  <c r="J855" i="11" s="1"/>
  <c r="J844" i="11" a="1"/>
  <c r="J844" i="11" s="1"/>
  <c r="J832" i="11" a="1"/>
  <c r="J832" i="11" s="1"/>
  <c r="J821" i="11" a="1"/>
  <c r="J821" i="11" s="1"/>
  <c r="J789" i="11" a="1"/>
  <c r="J789" i="11" s="1"/>
  <c r="J741" i="11" a="1"/>
  <c r="J741" i="11" s="1"/>
  <c r="J723" i="11" a="1"/>
  <c r="J723" i="11" s="1"/>
  <c r="J706" i="11" a="1"/>
  <c r="J706" i="11" s="1"/>
  <c r="J679" i="11" a="1"/>
  <c r="J679" i="11" s="1"/>
  <c r="J1270" i="11" a="1"/>
  <c r="J1270" i="11" s="1"/>
  <c r="J1235" i="11" a="1"/>
  <c r="J1235" i="11" s="1"/>
  <c r="J1205" i="11" a="1"/>
  <c r="J1205" i="11" s="1"/>
  <c r="J1175" i="11" a="1"/>
  <c r="J1175" i="11" s="1"/>
  <c r="J1123" i="11" a="1"/>
  <c r="J1123" i="11" s="1"/>
  <c r="J1063" i="11" a="1"/>
  <c r="J1063" i="11" s="1"/>
  <c r="J1016" i="11" a="1"/>
  <c r="J1016" i="11" s="1"/>
  <c r="J986" i="11" a="1"/>
  <c r="J986" i="11" s="1"/>
  <c r="J955" i="11" a="1"/>
  <c r="J955" i="11" s="1"/>
  <c r="J891" i="11" a="1"/>
  <c r="J891" i="11" s="1"/>
  <c r="J868" i="11" a="1"/>
  <c r="J868" i="11" s="1"/>
  <c r="J854" i="11" a="1"/>
  <c r="J854" i="11" s="1"/>
  <c r="J843" i="11" a="1"/>
  <c r="J843" i="11" s="1"/>
  <c r="J820" i="11" a="1"/>
  <c r="J820" i="11" s="1"/>
  <c r="J809" i="11" a="1"/>
  <c r="J809" i="11" s="1"/>
  <c r="J788" i="11" a="1"/>
  <c r="J788" i="11" s="1"/>
  <c r="J769" i="11" a="1"/>
  <c r="J769" i="11" s="1"/>
  <c r="J749" i="11" a="1"/>
  <c r="J749" i="11" s="1"/>
  <c r="J714" i="11" a="1"/>
  <c r="J714" i="11" s="1"/>
  <c r="J698" i="11" a="1"/>
  <c r="J698" i="11" s="1"/>
  <c r="J691" i="11" a="1"/>
  <c r="J691" i="11" s="1"/>
  <c r="J685" i="11" a="1"/>
  <c r="J685" i="11" s="1"/>
  <c r="J672" i="11" a="1"/>
  <c r="J672" i="11" s="1"/>
  <c r="J664" i="11" a="1"/>
  <c r="J664" i="11" s="1"/>
  <c r="J649" i="11" a="1"/>
  <c r="J649" i="11" s="1"/>
  <c r="J619" i="11" a="1"/>
  <c r="J619" i="11" s="1"/>
  <c r="J1234" i="11" a="1"/>
  <c r="J1234" i="11" s="1"/>
  <c r="J1204" i="11" a="1"/>
  <c r="J1204" i="11" s="1"/>
  <c r="J1174" i="11" a="1"/>
  <c r="J1174" i="11" s="1"/>
  <c r="J1098" i="11" a="1"/>
  <c r="J1098" i="11" s="1"/>
  <c r="J1079" i="11" a="1"/>
  <c r="J1079" i="11" s="1"/>
  <c r="J1061" i="11" a="1"/>
  <c r="J1061" i="11" s="1"/>
  <c r="J1045" i="11" a="1"/>
  <c r="J1045" i="11" s="1"/>
  <c r="J1000" i="11" a="1"/>
  <c r="J1000" i="11" s="1"/>
  <c r="J985" i="11" a="1"/>
  <c r="J985" i="11" s="1"/>
  <c r="J927" i="11" a="1"/>
  <c r="J927" i="11" s="1"/>
  <c r="J867" i="11" a="1"/>
  <c r="J867" i="11" s="1"/>
  <c r="J831" i="11" a="1"/>
  <c r="J831" i="11" s="1"/>
  <c r="J819" i="11" a="1"/>
  <c r="J819" i="11" s="1"/>
  <c r="J808" i="11" a="1"/>
  <c r="J808" i="11" s="1"/>
  <c r="J768" i="11" a="1"/>
  <c r="J768" i="11" s="1"/>
  <c r="J740" i="11" a="1"/>
  <c r="J740" i="11" s="1"/>
  <c r="J722" i="11" a="1"/>
  <c r="J722" i="11" s="1"/>
  <c r="J705" i="11" a="1"/>
  <c r="J705" i="11" s="1"/>
  <c r="J678" i="11" a="1"/>
  <c r="J678" i="11" s="1"/>
  <c r="J656" i="11" a="1"/>
  <c r="J656" i="11" s="1"/>
  <c r="J641" i="11" a="1"/>
  <c r="J641" i="11" s="1"/>
  <c r="J634" i="11" a="1"/>
  <c r="J634" i="11" s="1"/>
  <c r="J626" i="11" a="1"/>
  <c r="J626" i="11" s="1"/>
  <c r="J612" i="11" a="1"/>
  <c r="J612" i="11" s="1"/>
  <c r="J599" i="11" a="1"/>
  <c r="J599" i="11" s="1"/>
  <c r="J580" i="11" a="1"/>
  <c r="J580" i="11" s="1"/>
  <c r="J567" i="11" a="1"/>
  <c r="J567" i="11" s="1"/>
  <c r="J548" i="11" a="1"/>
  <c r="J548" i="11" s="1"/>
  <c r="J521" i="11" a="1"/>
  <c r="J521" i="11" s="1"/>
  <c r="J494" i="11" a="1"/>
  <c r="J494" i="11" s="1"/>
  <c r="J1264" i="11" a="1"/>
  <c r="J1264" i="11" s="1"/>
  <c r="J1201" i="11" a="1"/>
  <c r="J1201" i="11" s="1"/>
  <c r="J1171" i="11" a="1"/>
  <c r="J1171" i="11" s="1"/>
  <c r="J1145" i="11" a="1"/>
  <c r="J1145" i="11" s="1"/>
  <c r="J1122" i="11" a="1"/>
  <c r="J1122" i="11" s="1"/>
  <c r="J1097" i="11" a="1"/>
  <c r="J1097" i="11" s="1"/>
  <c r="J1078" i="11" a="1"/>
  <c r="J1078" i="11" s="1"/>
  <c r="J1044" i="11" a="1"/>
  <c r="J1044" i="11" s="1"/>
  <c r="J984" i="11" a="1"/>
  <c r="J984" i="11" s="1"/>
  <c r="J968" i="11" a="1"/>
  <c r="J968" i="11" s="1"/>
  <c r="J953" i="11" a="1"/>
  <c r="J953" i="11" s="1"/>
  <c r="J940" i="11" a="1"/>
  <c r="J940" i="11" s="1"/>
  <c r="J913" i="11" a="1"/>
  <c r="J913" i="11" s="1"/>
  <c r="J866" i="11" a="1"/>
  <c r="J866" i="11" s="1"/>
  <c r="J853" i="11" a="1"/>
  <c r="J853" i="11" s="1"/>
  <c r="J818" i="11" a="1"/>
  <c r="J818" i="11" s="1"/>
  <c r="J807" i="11" a="1"/>
  <c r="J807" i="11" s="1"/>
  <c r="J797" i="11" a="1"/>
  <c r="J797" i="11" s="1"/>
  <c r="J787" i="11" a="1"/>
  <c r="J787" i="11" s="1"/>
  <c r="J777" i="11" a="1"/>
  <c r="J777" i="11" s="1"/>
  <c r="J748" i="11" a="1"/>
  <c r="J748" i="11" s="1"/>
  <c r="J1263" i="11" a="1"/>
  <c r="J1263" i="11" s="1"/>
  <c r="J1121" i="11" a="1"/>
  <c r="J1121" i="11" s="1"/>
  <c r="J1094" i="11" a="1"/>
  <c r="J1094" i="11" s="1"/>
  <c r="J1076" i="11" a="1"/>
  <c r="J1076" i="11" s="1"/>
  <c r="J1060" i="11" a="1"/>
  <c r="J1060" i="11" s="1"/>
  <c r="J1013" i="11" a="1"/>
  <c r="J1013" i="11" s="1"/>
  <c r="J999" i="11" a="1"/>
  <c r="J999" i="11" s="1"/>
  <c r="J939" i="11" a="1"/>
  <c r="J939" i="11" s="1"/>
  <c r="J900" i="11" a="1"/>
  <c r="J900" i="11" s="1"/>
  <c r="J877" i="11" a="1"/>
  <c r="J877" i="11" s="1"/>
  <c r="J865" i="11" a="1"/>
  <c r="J865" i="11" s="1"/>
  <c r="J767" i="11" a="1"/>
  <c r="J767" i="11" s="1"/>
  <c r="J756" i="11" a="1"/>
  <c r="J756" i="11" s="1"/>
  <c r="J738" i="11" a="1"/>
  <c r="J738" i="11" s="1"/>
  <c r="J721" i="11" a="1"/>
  <c r="J721" i="11" s="1"/>
  <c r="J704" i="11" a="1"/>
  <c r="J704" i="11" s="1"/>
  <c r="J677" i="11" a="1"/>
  <c r="J677" i="11" s="1"/>
  <c r="J655" i="11" a="1"/>
  <c r="J655" i="11" s="1"/>
  <c r="J633" i="11" a="1"/>
  <c r="J633" i="11" s="1"/>
  <c r="J625" i="11" a="1"/>
  <c r="J625" i="11" s="1"/>
  <c r="J618" i="11" a="1"/>
  <c r="J618" i="11" s="1"/>
  <c r="J605" i="11" a="1"/>
  <c r="J605" i="11" s="1"/>
  <c r="J573" i="11" a="1"/>
  <c r="J573" i="11" s="1"/>
  <c r="J534" i="11" a="1"/>
  <c r="J534" i="11" s="1"/>
  <c r="J527" i="11" a="1"/>
  <c r="J527" i="11" s="1"/>
  <c r="J520" i="11" a="1"/>
  <c r="J520" i="11" s="1"/>
  <c r="J507" i="11" a="1"/>
  <c r="J507" i="11" s="1"/>
  <c r="J493" i="11" a="1"/>
  <c r="J493" i="11" s="1"/>
  <c r="J486" i="11" a="1"/>
  <c r="J486" i="11" s="1"/>
  <c r="J458" i="11" a="1"/>
  <c r="J458" i="11" s="1"/>
  <c r="J445" i="11" a="1"/>
  <c r="J445" i="11" s="1"/>
  <c r="J438" i="11" a="1"/>
  <c r="J438" i="11" s="1"/>
  <c r="J431" i="11" a="1"/>
  <c r="J431" i="11" s="1"/>
  <c r="J410" i="11" a="1"/>
  <c r="J410" i="11" s="1"/>
  <c r="J1144" i="11" a="1"/>
  <c r="J1144" i="11" s="1"/>
  <c r="J1118" i="11" a="1"/>
  <c r="J1118" i="11" s="1"/>
  <c r="J1093" i="11" a="1"/>
  <c r="J1093" i="11" s="1"/>
  <c r="J998" i="11" a="1"/>
  <c r="J998" i="11" s="1"/>
  <c r="J966" i="11" a="1"/>
  <c r="J966" i="11" s="1"/>
  <c r="J952" i="11" a="1"/>
  <c r="J952" i="11" s="1"/>
  <c r="J899" i="11" a="1"/>
  <c r="J899" i="11" s="1"/>
  <c r="J864" i="11" a="1"/>
  <c r="J864" i="11" s="1"/>
  <c r="J852" i="11" a="1"/>
  <c r="J852" i="11" s="1"/>
  <c r="J817" i="11" a="1"/>
  <c r="J817" i="11" s="1"/>
  <c r="J776" i="11" a="1"/>
  <c r="J776" i="11" s="1"/>
  <c r="J729" i="11" a="1"/>
  <c r="J729" i="11" s="1"/>
  <c r="J712" i="11" a="1"/>
  <c r="J712" i="11" s="1"/>
  <c r="J696" i="11" a="1"/>
  <c r="J696" i="11" s="1"/>
  <c r="J670" i="11" a="1"/>
  <c r="J670" i="11" s="1"/>
  <c r="J662" i="11" a="1"/>
  <c r="J662" i="11" s="1"/>
  <c r="J647" i="11" a="1"/>
  <c r="J647" i="11" s="1"/>
  <c r="J640" i="11" a="1"/>
  <c r="J640" i="11" s="1"/>
  <c r="J611" i="11" a="1"/>
  <c r="J611" i="11" s="1"/>
  <c r="J598" i="11" a="1"/>
  <c r="J598" i="11" s="1"/>
  <c r="J585" i="11" a="1"/>
  <c r="J585" i="11" s="1"/>
  <c r="J579" i="11" a="1"/>
  <c r="J579" i="11" s="1"/>
  <c r="J566" i="11" a="1"/>
  <c r="J566" i="11" s="1"/>
  <c r="J553" i="11" a="1"/>
  <c r="J553" i="11" s="1"/>
  <c r="J547" i="11" a="1"/>
  <c r="J547" i="11" s="1"/>
  <c r="J540" i="11" a="1"/>
  <c r="J540" i="11" s="1"/>
  <c r="J513" i="11" a="1"/>
  <c r="J513" i="11" s="1"/>
  <c r="J500" i="11" a="1"/>
  <c r="J500" i="11" s="1"/>
  <c r="J478" i="11" a="1"/>
  <c r="J478" i="11" s="1"/>
  <c r="J471" i="11" a="1"/>
  <c r="J471" i="11" s="1"/>
  <c r="J464" i="11" a="1"/>
  <c r="J464" i="11" s="1"/>
  <c r="J451" i="11" a="1"/>
  <c r="J451" i="11" s="1"/>
  <c r="J416" i="11" a="1"/>
  <c r="J416" i="11" s="1"/>
  <c r="J403" i="11" a="1"/>
  <c r="J403" i="11" s="1"/>
  <c r="J396" i="11" a="1"/>
  <c r="J396" i="11" s="1"/>
  <c r="J1141" i="11" a="1"/>
  <c r="J1141" i="11" s="1"/>
  <c r="J1115" i="11" a="1"/>
  <c r="J1115" i="11" s="1"/>
  <c r="J1091" i="11" a="1"/>
  <c r="J1091" i="11" s="1"/>
  <c r="J1075" i="11" a="1"/>
  <c r="J1075" i="11" s="1"/>
  <c r="J1041" i="11" a="1"/>
  <c r="J1041" i="11" s="1"/>
  <c r="J1026" i="11" a="1"/>
  <c r="J1026" i="11" s="1"/>
  <c r="J1012" i="11" a="1"/>
  <c r="J1012" i="11" s="1"/>
  <c r="J996" i="11" a="1"/>
  <c r="J996" i="11" s="1"/>
  <c r="J951" i="11" a="1"/>
  <c r="J951" i="11" s="1"/>
  <c r="J923" i="11" a="1"/>
  <c r="J923" i="11" s="1"/>
  <c r="J863" i="11" a="1"/>
  <c r="J863" i="11" s="1"/>
  <c r="J851" i="11" a="1"/>
  <c r="J851" i="11" s="1"/>
  <c r="J785" i="11" a="1"/>
  <c r="J785" i="11" s="1"/>
  <c r="J737" i="11" a="1"/>
  <c r="J737" i="11" s="1"/>
  <c r="J720" i="11" a="1"/>
  <c r="J720" i="11" s="1"/>
  <c r="J689" i="11" a="1"/>
  <c r="J689" i="11" s="1"/>
  <c r="J683" i="11" a="1"/>
  <c r="J683" i="11" s="1"/>
  <c r="J676" i="11" a="1"/>
  <c r="J676" i="11" s="1"/>
  <c r="J654" i="11" a="1"/>
  <c r="J654" i="11" s="1"/>
  <c r="J632" i="11" a="1"/>
  <c r="J632" i="11" s="1"/>
  <c r="J624" i="11" a="1"/>
  <c r="J624" i="11" s="1"/>
  <c r="J604" i="11" a="1"/>
  <c r="J604" i="11" s="1"/>
  <c r="J591" i="11" a="1"/>
  <c r="J591" i="11" s="1"/>
  <c r="J572" i="11" a="1"/>
  <c r="J572" i="11" s="1"/>
  <c r="J559" i="11" a="1"/>
  <c r="J559" i="11" s="1"/>
  <c r="J533" i="11" a="1"/>
  <c r="J533" i="11" s="1"/>
  <c r="J506" i="11" a="1"/>
  <c r="J506" i="11" s="1"/>
  <c r="J492" i="11" a="1"/>
  <c r="J492" i="11" s="1"/>
  <c r="J485" i="11" a="1"/>
  <c r="J485" i="11" s="1"/>
  <c r="J457" i="11" a="1"/>
  <c r="J457" i="11" s="1"/>
  <c r="J444" i="11" a="1"/>
  <c r="J444" i="11" s="1"/>
  <c r="J437" i="11" a="1"/>
  <c r="J437" i="11" s="1"/>
  <c r="J430" i="11" a="1"/>
  <c r="J430" i="11" s="1"/>
  <c r="J1256" i="11" a="1"/>
  <c r="J1256" i="11" s="1"/>
  <c r="J1224" i="11" a="1"/>
  <c r="J1224" i="11" s="1"/>
  <c r="J1138" i="11" a="1"/>
  <c r="J1138" i="11" s="1"/>
  <c r="J1074" i="11" a="1"/>
  <c r="J1074" i="11" s="1"/>
  <c r="J995" i="11" a="1"/>
  <c r="J995" i="11" s="1"/>
  <c r="J936" i="11" a="1"/>
  <c r="J936" i="11" s="1"/>
  <c r="J876" i="11" a="1"/>
  <c r="J876" i="11" s="1"/>
  <c r="J862" i="11" a="1"/>
  <c r="J862" i="11" s="1"/>
  <c r="J839" i="11" a="1"/>
  <c r="J839" i="11" s="1"/>
  <c r="J816" i="11" a="1"/>
  <c r="J816" i="11" s="1"/>
  <c r="J804" i="11" a="1"/>
  <c r="J804" i="11" s="1"/>
  <c r="J784" i="11" a="1"/>
  <c r="J784" i="11" s="1"/>
  <c r="J775" i="11" a="1"/>
  <c r="J775" i="11" s="1"/>
  <c r="J755" i="11" a="1"/>
  <c r="J755" i="11" s="1"/>
  <c r="J745" i="11" a="1"/>
  <c r="J745" i="11" s="1"/>
  <c r="J728" i="11" a="1"/>
  <c r="J728" i="11" s="1"/>
  <c r="J703" i="11" a="1"/>
  <c r="J703" i="11" s="1"/>
  <c r="J669" i="11" a="1"/>
  <c r="J669" i="11" s="1"/>
  <c r="J661" i="11" a="1"/>
  <c r="J661" i="11" s="1"/>
  <c r="J639" i="11" a="1"/>
  <c r="J639" i="11" s="1"/>
  <c r="J617" i="11" a="1"/>
  <c r="J617" i="11" s="1"/>
  <c r="J610" i="11" a="1"/>
  <c r="J610" i="11" s="1"/>
  <c r="J584" i="11" a="1"/>
  <c r="J584" i="11" s="1"/>
  <c r="J578" i="11" a="1"/>
  <c r="J578" i="11" s="1"/>
  <c r="J1250" i="11" a="1"/>
  <c r="J1250" i="11" s="1"/>
  <c r="J1221" i="11" a="1"/>
  <c r="J1221" i="11" s="1"/>
  <c r="J1191" i="11" a="1"/>
  <c r="J1191" i="11" s="1"/>
  <c r="J1114" i="11" a="1"/>
  <c r="J1114" i="11" s="1"/>
  <c r="J1090" i="11" a="1"/>
  <c r="J1090" i="11" s="1"/>
  <c r="J1073" i="11" a="1"/>
  <c r="J1073" i="11" s="1"/>
  <c r="J1039" i="11" a="1"/>
  <c r="J1039" i="11" s="1"/>
  <c r="J1025" i="11" a="1"/>
  <c r="J1025" i="11" s="1"/>
  <c r="J979" i="11" a="1"/>
  <c r="J979" i="11" s="1"/>
  <c r="J964" i="11" a="1"/>
  <c r="J964" i="11" s="1"/>
  <c r="J935" i="11" a="1"/>
  <c r="J935" i="11" s="1"/>
  <c r="J898" i="11" a="1"/>
  <c r="J898" i="11" s="1"/>
  <c r="J875" i="11" a="1"/>
  <c r="J875" i="11" s="1"/>
  <c r="J826" i="11" a="1"/>
  <c r="J826" i="11" s="1"/>
  <c r="J794" i="11" a="1"/>
  <c r="J794" i="11" s="1"/>
  <c r="J754" i="11" a="1"/>
  <c r="J754" i="11" s="1"/>
  <c r="J736" i="11" a="1"/>
  <c r="J736" i="11" s="1"/>
  <c r="J711" i="11" a="1"/>
  <c r="J711" i="11" s="1"/>
  <c r="J695" i="11" a="1"/>
  <c r="J695" i="11" s="1"/>
  <c r="J682" i="11" a="1"/>
  <c r="J682" i="11" s="1"/>
  <c r="J653" i="11" a="1"/>
  <c r="J653" i="11" s="1"/>
  <c r="J1220" i="11" a="1"/>
  <c r="J1220" i="11" s="1"/>
  <c r="J1190" i="11" a="1"/>
  <c r="J1190" i="11" s="1"/>
  <c r="J1137" i="11" a="1"/>
  <c r="J1137" i="11" s="1"/>
  <c r="J1113" i="11" a="1"/>
  <c r="J1113" i="11" s="1"/>
  <c r="J1089" i="11" a="1"/>
  <c r="J1089" i="11" s="1"/>
  <c r="J993" i="11" a="1"/>
  <c r="J993" i="11" s="1"/>
  <c r="J978" i="11" a="1"/>
  <c r="J978" i="11" s="1"/>
  <c r="J947" i="11" a="1"/>
  <c r="J947" i="11" s="1"/>
  <c r="J908" i="11" a="1"/>
  <c r="J908" i="11" s="1"/>
  <c r="J874" i="11" a="1"/>
  <c r="J874" i="11" s="1"/>
  <c r="J861" i="11" a="1"/>
  <c r="J861" i="11" s="1"/>
  <c r="J838" i="11" a="1"/>
  <c r="J838" i="11" s="1"/>
  <c r="J825" i="11" a="1"/>
  <c r="J825" i="11" s="1"/>
  <c r="J803" i="11" a="1"/>
  <c r="J803" i="11" s="1"/>
  <c r="J774" i="11" a="1"/>
  <c r="J774" i="11" s="1"/>
  <c r="J753" i="11" a="1"/>
  <c r="J753" i="11" s="1"/>
  <c r="J744" i="11" a="1"/>
  <c r="J744" i="11" s="1"/>
  <c r="J719" i="11" a="1"/>
  <c r="J719" i="11" s="1"/>
  <c r="J688" i="11" a="1"/>
  <c r="J688" i="11" s="1"/>
  <c r="J675" i="11" a="1"/>
  <c r="J675" i="11" s="1"/>
  <c r="J668" i="11" a="1"/>
  <c r="J668" i="11" s="1"/>
  <c r="J660" i="11" a="1"/>
  <c r="J660" i="11" s="1"/>
  <c r="J638" i="11" a="1"/>
  <c r="J638" i="11" s="1"/>
  <c r="J1219" i="11" a="1"/>
  <c r="J1219" i="11" s="1"/>
  <c r="J1189" i="11" a="1"/>
  <c r="J1189" i="11" s="1"/>
  <c r="J1160" i="11" a="1"/>
  <c r="J1160" i="11" s="1"/>
  <c r="J1110" i="11" a="1"/>
  <c r="J1110" i="11" s="1"/>
  <c r="J1053" i="11" a="1"/>
  <c r="J1053" i="11" s="1"/>
  <c r="J977" i="11" a="1"/>
  <c r="J977" i="11" s="1"/>
  <c r="J934" i="11" a="1"/>
  <c r="J934" i="11" s="1"/>
  <c r="J920" i="11" a="1"/>
  <c r="J920" i="11" s="1"/>
  <c r="J907" i="11" a="1"/>
  <c r="J907" i="11" s="1"/>
  <c r="J873" i="11" a="1"/>
  <c r="J873" i="11" s="1"/>
  <c r="J837" i="11" a="1"/>
  <c r="J837" i="11" s="1"/>
  <c r="J783" i="11" a="1"/>
  <c r="J783" i="11" s="1"/>
  <c r="J763" i="11" a="1"/>
  <c r="J763" i="11" s="1"/>
  <c r="J727" i="11" a="1"/>
  <c r="J727" i="11" s="1"/>
  <c r="J710" i="11" a="1"/>
  <c r="J710" i="11" s="1"/>
  <c r="J701" i="11" a="1"/>
  <c r="J701" i="11" s="1"/>
  <c r="J694" i="11" a="1"/>
  <c r="J694" i="11" s="1"/>
  <c r="J681" i="11" a="1"/>
  <c r="J681" i="11" s="1"/>
  <c r="J652" i="11" a="1"/>
  <c r="J652" i="11" s="1"/>
  <c r="J645" i="11" a="1"/>
  <c r="J645" i="11" s="1"/>
  <c r="J630" i="11" a="1"/>
  <c r="J630" i="11" s="1"/>
  <c r="J622" i="11" a="1"/>
  <c r="J622" i="11" s="1"/>
  <c r="J616" i="11" a="1"/>
  <c r="J616" i="11" s="1"/>
  <c r="J596" i="11" a="1"/>
  <c r="J596" i="11" s="1"/>
  <c r="J1246" i="11" a="1"/>
  <c r="J1246" i="11" s="1"/>
  <c r="J1186" i="11" a="1"/>
  <c r="J1186" i="11" s="1"/>
  <c r="J1159" i="11" a="1"/>
  <c r="J1159" i="11" s="1"/>
  <c r="J1107" i="11" a="1"/>
  <c r="J1107" i="11" s="1"/>
  <c r="J1022" i="11" a="1"/>
  <c r="J1022" i="11" s="1"/>
  <c r="J975" i="11" a="1"/>
  <c r="J975" i="11" s="1"/>
  <c r="J960" i="11" a="1"/>
  <c r="J960" i="11" s="1"/>
  <c r="J884" i="11" a="1"/>
  <c r="J884" i="11" s="1"/>
  <c r="J872" i="11" a="1"/>
  <c r="J872" i="11" s="1"/>
  <c r="J860" i="11" a="1"/>
  <c r="J860" i="11" s="1"/>
  <c r="J836" i="11" a="1"/>
  <c r="J836" i="11" s="1"/>
  <c r="J824" i="11" a="1"/>
  <c r="J824" i="11" s="1"/>
  <c r="J752" i="11" a="1"/>
  <c r="J752" i="11" s="1"/>
  <c r="J735" i="11" a="1"/>
  <c r="J735" i="11" s="1"/>
  <c r="J718" i="11" a="1"/>
  <c r="J718" i="11" s="1"/>
  <c r="J709" i="11" a="1"/>
  <c r="J709" i="11" s="1"/>
  <c r="J674" i="11" a="1"/>
  <c r="J674" i="11" s="1"/>
  <c r="J667" i="11" a="1"/>
  <c r="J667" i="11" s="1"/>
  <c r="J659" i="11" a="1"/>
  <c r="J659" i="11" s="1"/>
  <c r="J608" i="11" a="1"/>
  <c r="J608" i="11" s="1"/>
  <c r="J602" i="11" a="1"/>
  <c r="J602" i="11" s="1"/>
  <c r="J576" i="11" a="1"/>
  <c r="J576" i="11" s="1"/>
  <c r="J570" i="11" a="1"/>
  <c r="J570" i="11" s="1"/>
  <c r="J544" i="11" a="1"/>
  <c r="J544" i="11" s="1"/>
  <c r="J531" i="11" a="1"/>
  <c r="J531" i="11" s="1"/>
  <c r="J524" i="11" a="1"/>
  <c r="J524" i="11" s="1"/>
  <c r="J504" i="11" a="1"/>
  <c r="J504" i="11" s="1"/>
  <c r="J490" i="11" a="1"/>
  <c r="J490" i="11" s="1"/>
  <c r="J483" i="11" a="1"/>
  <c r="J483" i="11" s="1"/>
  <c r="J455" i="11" a="1"/>
  <c r="J455" i="11" s="1"/>
  <c r="J442" i="11" a="1"/>
  <c r="J442" i="11" s="1"/>
  <c r="J435" i="11" a="1"/>
  <c r="J435" i="11" s="1"/>
  <c r="J414" i="11" a="1"/>
  <c r="J414" i="11" s="1"/>
  <c r="J1243" i="11" a="1"/>
  <c r="J1243" i="11" s="1"/>
  <c r="J1156" i="11" a="1"/>
  <c r="J1156" i="11" s="1"/>
  <c r="J1068" i="11" a="1"/>
  <c r="J1068" i="11" s="1"/>
  <c r="J1020" i="11" a="1"/>
  <c r="J1020" i="11" s="1"/>
  <c r="J1006" i="11" a="1"/>
  <c r="J1006" i="11" s="1"/>
  <c r="J906" i="11" a="1"/>
  <c r="J906" i="11" s="1"/>
  <c r="J871" i="11" a="1"/>
  <c r="J871" i="11" s="1"/>
  <c r="J859" i="11" a="1"/>
  <c r="J859" i="11" s="1"/>
  <c r="J835" i="11" a="1"/>
  <c r="J835" i="11" s="1"/>
  <c r="J782" i="11" a="1"/>
  <c r="J782" i="11" s="1"/>
  <c r="J762" i="11" a="1"/>
  <c r="J762" i="11" s="1"/>
  <c r="J743" i="11" a="1"/>
  <c r="J743" i="11" s="1"/>
  <c r="J726" i="11" a="1"/>
  <c r="J726" i="11" s="1"/>
  <c r="J708" i="11" a="1"/>
  <c r="J708" i="11" s="1"/>
  <c r="J700" i="11" a="1"/>
  <c r="J700" i="11" s="1"/>
  <c r="J693" i="11" a="1"/>
  <c r="J693" i="11" s="1"/>
  <c r="J687" i="11" a="1"/>
  <c r="J687" i="11" s="1"/>
  <c r="J651" i="11" a="1"/>
  <c r="J651" i="11" s="1"/>
  <c r="J644" i="11" a="1"/>
  <c r="J644" i="11" s="1"/>
  <c r="J637" i="11" a="1"/>
  <c r="J637" i="11" s="1"/>
  <c r="J629" i="11" a="1"/>
  <c r="J629" i="11" s="1"/>
  <c r="J615" i="11" a="1"/>
  <c r="J615" i="11" s="1"/>
  <c r="J1242" i="11" a="1"/>
  <c r="J1242" i="11" s="1"/>
  <c r="J932" i="11" a="1"/>
  <c r="J932" i="11" s="1"/>
  <c r="J684" i="11" a="1"/>
  <c r="J684" i="11" s="1"/>
  <c r="J555" i="11" a="1"/>
  <c r="J555" i="11" s="1"/>
  <c r="J523" i="11" a="1"/>
  <c r="J523" i="11" s="1"/>
  <c r="J502" i="11" a="1"/>
  <c r="J502" i="11" s="1"/>
  <c r="J469" i="11" a="1"/>
  <c r="J469" i="11" s="1"/>
  <c r="J429" i="11" a="1"/>
  <c r="J429" i="11" s="1"/>
  <c r="J411" i="11" a="1"/>
  <c r="J411" i="11" s="1"/>
  <c r="J389" i="11" a="1"/>
  <c r="J389" i="11" s="1"/>
  <c r="J375" i="11" a="1"/>
  <c r="J375" i="11" s="1"/>
  <c r="J322" i="11" a="1"/>
  <c r="J322" i="11" s="1"/>
  <c r="J315" i="11" a="1"/>
  <c r="J315" i="11" s="1"/>
  <c r="J294" i="11" a="1"/>
  <c r="J294" i="11" s="1"/>
  <c r="J288" i="11" a="1"/>
  <c r="J288" i="11" s="1"/>
  <c r="J275" i="11" a="1"/>
  <c r="J275" i="11" s="1"/>
  <c r="J268" i="11" a="1"/>
  <c r="J268" i="11" s="1"/>
  <c r="J255" i="11" a="1"/>
  <c r="J255" i="11" s="1"/>
  <c r="J241" i="11" a="1"/>
  <c r="J241" i="11" s="1"/>
  <c r="J228" i="11" a="1"/>
  <c r="J228" i="11" s="1"/>
  <c r="J221" i="11" a="1"/>
  <c r="J221" i="11" s="1"/>
  <c r="J215" i="11" a="1"/>
  <c r="J215" i="11" s="1"/>
  <c r="J208" i="11" a="1"/>
  <c r="J208" i="11" s="1"/>
  <c r="J189" i="11" a="1"/>
  <c r="J189" i="11" s="1"/>
  <c r="J136" i="11" a="1"/>
  <c r="J136" i="11" s="1"/>
  <c r="J103" i="11" a="1"/>
  <c r="J103" i="11" s="1"/>
  <c r="J89" i="11" a="1"/>
  <c r="J89" i="11" s="1"/>
  <c r="J62" i="11" a="1"/>
  <c r="J62" i="11" s="1"/>
  <c r="J43" i="11" a="1"/>
  <c r="J43" i="11" s="1"/>
  <c r="J23" i="11" a="1"/>
  <c r="J23" i="11" s="1"/>
  <c r="J11" i="11" a="1"/>
  <c r="J11" i="11" s="1"/>
  <c r="J680" i="11" a="1"/>
  <c r="J680" i="11" s="1"/>
  <c r="J642" i="11" a="1"/>
  <c r="J642" i="11" s="1"/>
  <c r="J601" i="11" a="1"/>
  <c r="J601" i="11" s="1"/>
  <c r="J564" i="11" a="1"/>
  <c r="J564" i="11" s="1"/>
  <c r="J554" i="11" a="1"/>
  <c r="J554" i="11" s="1"/>
  <c r="J532" i="11" a="1"/>
  <c r="J532" i="11" s="1"/>
  <c r="J522" i="11" a="1"/>
  <c r="J522" i="11" s="1"/>
  <c r="J511" i="11" a="1"/>
  <c r="J511" i="11" s="1"/>
  <c r="J501" i="11" a="1"/>
  <c r="J501" i="11" s="1"/>
  <c r="J489" i="11" a="1"/>
  <c r="J489" i="11" s="1"/>
  <c r="J479" i="11" a="1"/>
  <c r="J479" i="11" s="1"/>
  <c r="J468" i="11" a="1"/>
  <c r="J468" i="11" s="1"/>
  <c r="J459" i="11" a="1"/>
  <c r="J459" i="11" s="1"/>
  <c r="J449" i="11" a="1"/>
  <c r="J449" i="11" s="1"/>
  <c r="J439" i="11" a="1"/>
  <c r="J439" i="11" s="1"/>
  <c r="J419" i="11" a="1"/>
  <c r="J419" i="11" s="1"/>
  <c r="J381" i="11" a="1"/>
  <c r="J381" i="11" s="1"/>
  <c r="J739" i="11" a="1"/>
  <c r="J739" i="11" s="1"/>
  <c r="J587" i="11" a="1"/>
  <c r="J587" i="11" s="1"/>
  <c r="J574" i="11" a="1"/>
  <c r="J574" i="11" s="1"/>
  <c r="J552" i="11" a="1"/>
  <c r="J552" i="11" s="1"/>
  <c r="J543" i="11" a="1"/>
  <c r="J543" i="11" s="1"/>
  <c r="J477" i="11" a="1"/>
  <c r="J477" i="11" s="1"/>
  <c r="J448" i="11" a="1"/>
  <c r="J448" i="11" s="1"/>
  <c r="J428" i="11" a="1"/>
  <c r="J428" i="11" s="1"/>
  <c r="J418" i="11" a="1"/>
  <c r="J418" i="11" s="1"/>
  <c r="J402" i="11" a="1"/>
  <c r="J402" i="11" s="1"/>
  <c r="J395" i="11" a="1"/>
  <c r="J395" i="11" s="1"/>
  <c r="J388" i="11" a="1"/>
  <c r="J388" i="11" s="1"/>
  <c r="J354" i="11" a="1"/>
  <c r="J354" i="11" s="1"/>
  <c r="J334" i="11" a="1"/>
  <c r="J334" i="11" s="1"/>
  <c r="J314" i="11" a="1"/>
  <c r="J314" i="11" s="1"/>
  <c r="J307" i="11" a="1"/>
  <c r="J307" i="11" s="1"/>
  <c r="J287" i="11" a="1"/>
  <c r="J287" i="11" s="1"/>
  <c r="J281" i="11" a="1"/>
  <c r="J281" i="11" s="1"/>
  <c r="J254" i="11" a="1"/>
  <c r="J254" i="11" s="1"/>
  <c r="J247" i="11" a="1"/>
  <c r="J247" i="11" s="1"/>
  <c r="J1153" i="11" a="1"/>
  <c r="J1153" i="11" s="1"/>
  <c r="J734" i="11" a="1"/>
  <c r="J734" i="11" s="1"/>
  <c r="J586" i="11" a="1"/>
  <c r="J586" i="11" s="1"/>
  <c r="J563" i="11" a="1"/>
  <c r="J563" i="11" s="1"/>
  <c r="J510" i="11" a="1"/>
  <c r="J510" i="11" s="1"/>
  <c r="J499" i="11" a="1"/>
  <c r="J499" i="11" s="1"/>
  <c r="J427" i="11" a="1"/>
  <c r="J427" i="11" s="1"/>
  <c r="J409" i="11" a="1"/>
  <c r="J409" i="11" s="1"/>
  <c r="J380" i="11" a="1"/>
  <c r="J380" i="11" s="1"/>
  <c r="J374" i="11" a="1"/>
  <c r="J374" i="11" s="1"/>
  <c r="J360" i="11" a="1"/>
  <c r="J360" i="11" s="1"/>
  <c r="J347" i="11" a="1"/>
  <c r="J347" i="11" s="1"/>
  <c r="J340" i="11" a="1"/>
  <c r="J340" i="11" s="1"/>
  <c r="J328" i="11" a="1"/>
  <c r="J328" i="11" s="1"/>
  <c r="J321" i="11" a="1"/>
  <c r="J321" i="11" s="1"/>
  <c r="J293" i="11" a="1"/>
  <c r="J293" i="11" s="1"/>
  <c r="J274" i="11" a="1"/>
  <c r="J274" i="11" s="1"/>
  <c r="J267" i="11" a="1"/>
  <c r="J267" i="11" s="1"/>
  <c r="J240" i="11" a="1"/>
  <c r="J240" i="11" s="1"/>
  <c r="J233" i="11" a="1"/>
  <c r="J233" i="11" s="1"/>
  <c r="J220" i="11" a="1"/>
  <c r="J220" i="11" s="1"/>
  <c r="J207" i="11" a="1"/>
  <c r="J207" i="11" s="1"/>
  <c r="J181" i="11" a="1"/>
  <c r="J181" i="11" s="1"/>
  <c r="J174" i="11" a="1"/>
  <c r="J174" i="11" s="1"/>
  <c r="J168" i="11" a="1"/>
  <c r="J168" i="11" s="1"/>
  <c r="J161" i="11" a="1"/>
  <c r="J161" i="11" s="1"/>
  <c r="J148" i="11" a="1"/>
  <c r="J148" i="11" s="1"/>
  <c r="J128" i="11" a="1"/>
  <c r="J128" i="11" s="1"/>
  <c r="J115" i="11" a="1"/>
  <c r="J115" i="11" s="1"/>
  <c r="J94" i="11" a="1"/>
  <c r="J94" i="11" s="1"/>
  <c r="J68" i="11" a="1"/>
  <c r="J68" i="11" s="1"/>
  <c r="J35" i="11" a="1"/>
  <c r="J35" i="11" s="1"/>
  <c r="J22" i="11" a="1"/>
  <c r="J22" i="11" s="1"/>
  <c r="J16" i="11" a="1"/>
  <c r="J16" i="11" s="1"/>
  <c r="J1130" i="11" a="1"/>
  <c r="J1130" i="11" s="1"/>
  <c r="J883" i="11" a="1"/>
  <c r="J883" i="11" s="1"/>
  <c r="J730" i="11" a="1"/>
  <c r="J730" i="11" s="1"/>
  <c r="J613" i="11" a="1"/>
  <c r="J613" i="11" s="1"/>
  <c r="J542" i="11" a="1"/>
  <c r="J542" i="11" s="1"/>
  <c r="J519" i="11" a="1"/>
  <c r="J519" i="11" s="1"/>
  <c r="J487" i="11" a="1"/>
  <c r="J487" i="11" s="1"/>
  <c r="J476" i="11" a="1"/>
  <c r="J476" i="11" s="1"/>
  <c r="J456" i="11" a="1"/>
  <c r="J456" i="11" s="1"/>
  <c r="J447" i="11" a="1"/>
  <c r="J447" i="11" s="1"/>
  <c r="J401" i="11" a="1"/>
  <c r="J401" i="11" s="1"/>
  <c r="J394" i="11" a="1"/>
  <c r="J394" i="11" s="1"/>
  <c r="J387" i="11" a="1"/>
  <c r="J387" i="11" s="1"/>
  <c r="J367" i="11" a="1"/>
  <c r="J367" i="11" s="1"/>
  <c r="J313" i="11" a="1"/>
  <c r="J313" i="11" s="1"/>
  <c r="J1106" i="11" a="1"/>
  <c r="J1106" i="11" s="1"/>
  <c r="J870" i="11" a="1"/>
  <c r="J870" i="11" s="1"/>
  <c r="J671" i="11" a="1"/>
  <c r="J671" i="11" s="1"/>
  <c r="J635" i="11" a="1"/>
  <c r="J635" i="11" s="1"/>
  <c r="J597" i="11" a="1"/>
  <c r="J597" i="11" s="1"/>
  <c r="J551" i="11" a="1"/>
  <c r="J551" i="11" s="1"/>
  <c r="J541" i="11" a="1"/>
  <c r="J541" i="11" s="1"/>
  <c r="J530" i="11" a="1"/>
  <c r="J530" i="11" s="1"/>
  <c r="J498" i="11" a="1"/>
  <c r="J498" i="11" s="1"/>
  <c r="J466" i="11" a="1"/>
  <c r="J466" i="11" s="1"/>
  <c r="J436" i="11" a="1"/>
  <c r="J436" i="11" s="1"/>
  <c r="J426" i="11" a="1"/>
  <c r="J426" i="11" s="1"/>
  <c r="J858" i="11" a="1"/>
  <c r="J858" i="11" s="1"/>
  <c r="J666" i="11" a="1"/>
  <c r="J666" i="11" s="1"/>
  <c r="J583" i="11" a="1"/>
  <c r="J583" i="11" s="1"/>
  <c r="J571" i="11" a="1"/>
  <c r="J571" i="11" s="1"/>
  <c r="J561" i="11" a="1"/>
  <c r="J561" i="11" s="1"/>
  <c r="J508" i="11" a="1"/>
  <c r="J508" i="11" s="1"/>
  <c r="J497" i="11" a="1"/>
  <c r="J497" i="11" s="1"/>
  <c r="J475" i="11" a="1"/>
  <c r="J475" i="11" s="1"/>
  <c r="J446" i="11" a="1"/>
  <c r="J446" i="11" s="1"/>
  <c r="J425" i="11" a="1"/>
  <c r="J425" i="11" s="1"/>
  <c r="J400" i="11" a="1"/>
  <c r="J400" i="11" s="1"/>
  <c r="J386" i="11" a="1"/>
  <c r="J386" i="11" s="1"/>
  <c r="J379" i="11" a="1"/>
  <c r="J379" i="11" s="1"/>
  <c r="J373" i="11" a="1"/>
  <c r="J373" i="11" s="1"/>
  <c r="J366" i="11" a="1"/>
  <c r="J366" i="11" s="1"/>
  <c r="J359" i="11" a="1"/>
  <c r="J359" i="11" s="1"/>
  <c r="J339" i="11" a="1"/>
  <c r="J339" i="11" s="1"/>
  <c r="J312" i="11" a="1"/>
  <c r="J312" i="11" s="1"/>
  <c r="J305" i="11" a="1"/>
  <c r="J305" i="11" s="1"/>
  <c r="J292" i="11" a="1"/>
  <c r="J292" i="11" s="1"/>
  <c r="J266" i="11" a="1"/>
  <c r="J266" i="11" s="1"/>
  <c r="J259" i="11" a="1"/>
  <c r="J259" i="11" s="1"/>
  <c r="J252" i="11" a="1"/>
  <c r="J252" i="11" s="1"/>
  <c r="J846" i="11" a="1"/>
  <c r="J846" i="11" s="1"/>
  <c r="J631" i="11" a="1"/>
  <c r="J631" i="11" s="1"/>
  <c r="J560" i="11" a="1"/>
  <c r="J560" i="11" s="1"/>
  <c r="J550" i="11" a="1"/>
  <c r="J550" i="11" s="1"/>
  <c r="J539" i="11" a="1"/>
  <c r="J539" i="11" s="1"/>
  <c r="J518" i="11" a="1"/>
  <c r="J518" i="11" s="1"/>
  <c r="J465" i="11" a="1"/>
  <c r="J465" i="11" s="1"/>
  <c r="J393" i="11" a="1"/>
  <c r="J393" i="11" s="1"/>
  <c r="J352" i="11" a="1"/>
  <c r="J352" i="11" s="1"/>
  <c r="J326" i="11" a="1"/>
  <c r="J326" i="11" s="1"/>
  <c r="J298" i="11" a="1"/>
  <c r="J298" i="11" s="1"/>
  <c r="J285" i="11" a="1"/>
  <c r="J285" i="11" s="1"/>
  <c r="J279" i="11" a="1"/>
  <c r="J279" i="11" s="1"/>
  <c r="J272" i="11" a="1"/>
  <c r="J272" i="11" s="1"/>
  <c r="J238" i="11" a="1"/>
  <c r="J238" i="11" s="1"/>
  <c r="J225" i="11" a="1"/>
  <c r="J225" i="11" s="1"/>
  <c r="J199" i="11" a="1"/>
  <c r="J199" i="11" s="1"/>
  <c r="J166" i="11" a="1"/>
  <c r="J166" i="11" s="1"/>
  <c r="J133" i="11" a="1"/>
  <c r="J133" i="11" s="1"/>
  <c r="J126" i="11" a="1"/>
  <c r="J126" i="11" s="1"/>
  <c r="J107" i="11" a="1"/>
  <c r="J107" i="11" s="1"/>
  <c r="J100" i="11" a="1"/>
  <c r="J100" i="11" s="1"/>
  <c r="J86" i="11" a="1"/>
  <c r="J86" i="11" s="1"/>
  <c r="J53" i="11" a="1"/>
  <c r="J53" i="11" s="1"/>
  <c r="J40" i="11" a="1"/>
  <c r="J40" i="11" s="1"/>
  <c r="J27" i="11" a="1"/>
  <c r="J27" i="11" s="1"/>
  <c r="J8" i="11" a="1"/>
  <c r="J8" i="11" s="1"/>
  <c r="J3" i="11" a="1"/>
  <c r="J3" i="11" s="1"/>
  <c r="J1051" i="11" a="1"/>
  <c r="J1051" i="11" s="1"/>
  <c r="J713" i="11" a="1"/>
  <c r="J713" i="11" s="1"/>
  <c r="J663" i="11" a="1"/>
  <c r="J663" i="11" s="1"/>
  <c r="J609" i="11" a="1"/>
  <c r="J609" i="11" s="1"/>
  <c r="J595" i="11" a="1"/>
  <c r="J595" i="11" s="1"/>
  <c r="J582" i="11" a="1"/>
  <c r="J582" i="11" s="1"/>
  <c r="J528" i="11" a="1"/>
  <c r="J528" i="11" s="1"/>
  <c r="J517" i="11" a="1"/>
  <c r="J517" i="11" s="1"/>
  <c r="J496" i="11" a="1"/>
  <c r="J496" i="11" s="1"/>
  <c r="J484" i="11" a="1"/>
  <c r="J484" i="11" s="1"/>
  <c r="J474" i="11" a="1"/>
  <c r="J474" i="11" s="1"/>
  <c r="J463" i="11" a="1"/>
  <c r="J463" i="11" s="1"/>
  <c r="J415" i="11" a="1"/>
  <c r="J415" i="11" s="1"/>
  <c r="J407" i="11" a="1"/>
  <c r="J407" i="11" s="1"/>
  <c r="J399" i="11" a="1"/>
  <c r="J399" i="11" s="1"/>
  <c r="J385" i="11" a="1"/>
  <c r="J385" i="11" s="1"/>
  <c r="J372" i="11" a="1"/>
  <c r="J372" i="11" s="1"/>
  <c r="J365" i="11" a="1"/>
  <c r="J365" i="11" s="1"/>
  <c r="J658" i="11" a="1"/>
  <c r="J658" i="11" s="1"/>
  <c r="J581" i="11" a="1"/>
  <c r="J581" i="11" s="1"/>
  <c r="J569" i="11" a="1"/>
  <c r="J569" i="11" s="1"/>
  <c r="J549" i="11" a="1"/>
  <c r="J549" i="11" s="1"/>
  <c r="J538" i="11" a="1"/>
  <c r="J538" i="11" s="1"/>
  <c r="J505" i="11" a="1"/>
  <c r="J505" i="11" s="1"/>
  <c r="J495" i="11" a="1"/>
  <c r="J495" i="11" s="1"/>
  <c r="J473" i="11" a="1"/>
  <c r="J473" i="11" s="1"/>
  <c r="J454" i="11" a="1"/>
  <c r="J454" i="11" s="1"/>
  <c r="J434" i="11" a="1"/>
  <c r="J434" i="11" s="1"/>
  <c r="J424" i="11" a="1"/>
  <c r="J424" i="11" s="1"/>
  <c r="J378" i="11" a="1"/>
  <c r="J378" i="11" s="1"/>
  <c r="J358" i="11" a="1"/>
  <c r="J358" i="11" s="1"/>
  <c r="J351" i="11" a="1"/>
  <c r="J351" i="11" s="1"/>
  <c r="J338" i="11" a="1"/>
  <c r="J338" i="11" s="1"/>
  <c r="J325" i="11" a="1"/>
  <c r="J325" i="11" s="1"/>
  <c r="J311" i="11" a="1"/>
  <c r="J311" i="11" s="1"/>
  <c r="J657" i="11" a="1"/>
  <c r="J657" i="11" s="1"/>
  <c r="J627" i="11" a="1"/>
  <c r="J627" i="11" s="1"/>
  <c r="J593" i="11" a="1"/>
  <c r="J593" i="11" s="1"/>
  <c r="J558" i="11" a="1"/>
  <c r="J558" i="11" s="1"/>
  <c r="J537" i="11" a="1"/>
  <c r="J537" i="11" s="1"/>
  <c r="J526" i="11" a="1"/>
  <c r="J526" i="11" s="1"/>
  <c r="J516" i="11" a="1"/>
  <c r="J516" i="11" s="1"/>
  <c r="J453" i="11" a="1"/>
  <c r="J453" i="11" s="1"/>
  <c r="J423" i="11" a="1"/>
  <c r="J423" i="11" s="1"/>
  <c r="J406" i="11" a="1"/>
  <c r="J406" i="11" s="1"/>
  <c r="J392" i="11" a="1"/>
  <c r="J392" i="11" s="1"/>
  <c r="J371" i="11" a="1"/>
  <c r="J371" i="11" s="1"/>
  <c r="J364" i="11" a="1"/>
  <c r="J364" i="11" s="1"/>
  <c r="J344" i="11" a="1"/>
  <c r="J344" i="11" s="1"/>
  <c r="J318" i="11" a="1"/>
  <c r="J318" i="11" s="1"/>
  <c r="J303" i="11" a="1"/>
  <c r="J303" i="11" s="1"/>
  <c r="J284" i="11" a="1"/>
  <c r="J284" i="11" s="1"/>
  <c r="J1005" i="11" a="1"/>
  <c r="J1005" i="11" s="1"/>
  <c r="J592" i="11" a="1"/>
  <c r="J592" i="11" s="1"/>
  <c r="J462" i="11" a="1"/>
  <c r="J462" i="11" s="1"/>
  <c r="J443" i="11" a="1"/>
  <c r="J443" i="11" s="1"/>
  <c r="J398" i="11" a="1"/>
  <c r="J398" i="11" s="1"/>
  <c r="J384" i="11" a="1"/>
  <c r="J384" i="11" s="1"/>
  <c r="J357" i="11" a="1"/>
  <c r="J357" i="11" s="1"/>
  <c r="J337" i="11" a="1"/>
  <c r="J337" i="11" s="1"/>
  <c r="J331" i="11" a="1"/>
  <c r="J331" i="11" s="1"/>
  <c r="J310" i="11" a="1"/>
  <c r="J310" i="11" s="1"/>
  <c r="J296" i="11" a="1"/>
  <c r="J296" i="11" s="1"/>
  <c r="J290" i="11" a="1"/>
  <c r="J290" i="11" s="1"/>
  <c r="J277" i="11" a="1"/>
  <c r="J277" i="11" s="1"/>
  <c r="J270" i="11" a="1"/>
  <c r="J270" i="11" s="1"/>
  <c r="J257" i="11" a="1"/>
  <c r="J257" i="11" s="1"/>
  <c r="J250" i="11" a="1"/>
  <c r="J250" i="11" s="1"/>
  <c r="J243" i="11" a="1"/>
  <c r="J243" i="11" s="1"/>
  <c r="J217" i="11" a="1"/>
  <c r="J217" i="11" s="1"/>
  <c r="J989" i="11" a="1"/>
  <c r="J989" i="11" s="1"/>
  <c r="J697" i="11" a="1"/>
  <c r="J697" i="11" s="1"/>
  <c r="J623" i="11" a="1"/>
  <c r="J623" i="11" s="1"/>
  <c r="J606" i="11" a="1"/>
  <c r="J606" i="11" s="1"/>
  <c r="J557" i="11" a="1"/>
  <c r="J557" i="11" s="1"/>
  <c r="J546" i="11" a="1"/>
  <c r="J546" i="11" s="1"/>
  <c r="J536" i="11" a="1"/>
  <c r="J536" i="11" s="1"/>
  <c r="J525" i="11" a="1"/>
  <c r="J525" i="11" s="1"/>
  <c r="J515" i="11" a="1"/>
  <c r="J515" i="11" s="1"/>
  <c r="J482" i="11" a="1"/>
  <c r="J482" i="11" s="1"/>
  <c r="J472" i="11" a="1"/>
  <c r="J472" i="11" s="1"/>
  <c r="J452" i="11" a="1"/>
  <c r="J452" i="11" s="1"/>
  <c r="J422" i="11" a="1"/>
  <c r="J422" i="11" s="1"/>
  <c r="J343" i="11" a="1"/>
  <c r="J343" i="11" s="1"/>
  <c r="J330" i="11" a="1"/>
  <c r="J330" i="11" s="1"/>
  <c r="J300" i="11" a="1"/>
  <c r="J300" i="11" s="1"/>
  <c r="J289" i="11" a="1"/>
  <c r="J289" i="11" s="1"/>
  <c r="J256" i="11" a="1"/>
  <c r="J256" i="11" s="1"/>
  <c r="J245" i="11" a="1"/>
  <c r="J245" i="11" s="1"/>
  <c r="J236" i="11" a="1"/>
  <c r="J236" i="11" s="1"/>
  <c r="J178" i="11" a="1"/>
  <c r="J178" i="11" s="1"/>
  <c r="J162" i="11" a="1"/>
  <c r="J162" i="11" s="1"/>
  <c r="J121" i="11" a="1"/>
  <c r="J121" i="11" s="1"/>
  <c r="J113" i="11" a="1"/>
  <c r="J113" i="11" s="1"/>
  <c r="J105" i="11" a="1"/>
  <c r="J105" i="11" s="1"/>
  <c r="J88" i="11" a="1"/>
  <c r="J88" i="11" s="1"/>
  <c r="J80" i="11" a="1"/>
  <c r="J80" i="11" s="1"/>
  <c r="J31" i="11" a="1"/>
  <c r="J31" i="11" s="1"/>
  <c r="L2" i="11"/>
  <c r="J959" i="11" a="1"/>
  <c r="J959" i="11" s="1"/>
  <c r="J603" i="11" a="1"/>
  <c r="J603" i="11" s="1"/>
  <c r="J376" i="11" a="1"/>
  <c r="J376" i="11" s="1"/>
  <c r="J299" i="11" a="1"/>
  <c r="J299" i="11" s="1"/>
  <c r="J244" i="11" a="1"/>
  <c r="J244" i="11" s="1"/>
  <c r="J227" i="11" a="1"/>
  <c r="J227" i="11" s="1"/>
  <c r="J218" i="11" a="1"/>
  <c r="J218" i="11" s="1"/>
  <c r="J210" i="11" a="1"/>
  <c r="J210" i="11" s="1"/>
  <c r="J202" i="11" a="1"/>
  <c r="J202" i="11" s="1"/>
  <c r="J194" i="11" a="1"/>
  <c r="J194" i="11" s="1"/>
  <c r="J186" i="11" a="1"/>
  <c r="J186" i="11" s="1"/>
  <c r="J170" i="11" a="1"/>
  <c r="J170" i="11" s="1"/>
  <c r="J153" i="11" a="1"/>
  <c r="J153" i="11" s="1"/>
  <c r="J145" i="11" a="1"/>
  <c r="J145" i="11" s="1"/>
  <c r="J129" i="11" a="1"/>
  <c r="J129" i="11" s="1"/>
  <c r="J96" i="11" a="1"/>
  <c r="J96" i="11" s="1"/>
  <c r="J72" i="11" a="1"/>
  <c r="J72" i="11" s="1"/>
  <c r="J63" i="11" a="1"/>
  <c r="J63" i="11" s="1"/>
  <c r="J55" i="11" a="1"/>
  <c r="J55" i="11" s="1"/>
  <c r="J47" i="11" a="1"/>
  <c r="J47" i="11" s="1"/>
  <c r="J15" i="11" a="1"/>
  <c r="J15" i="11" s="1"/>
  <c r="J7" i="11" a="1"/>
  <c r="J7" i="11" s="1"/>
  <c r="K2" i="11"/>
  <c r="J590" i="11" a="1"/>
  <c r="J590" i="11" s="1"/>
  <c r="J535" i="11" a="1"/>
  <c r="J535" i="11" s="1"/>
  <c r="J480" i="11" a="1"/>
  <c r="J480" i="11" s="1"/>
  <c r="J397" i="11" a="1"/>
  <c r="J397" i="11" s="1"/>
  <c r="J342" i="11" a="1"/>
  <c r="J342" i="11" s="1"/>
  <c r="J329" i="11" a="1"/>
  <c r="J329" i="11" s="1"/>
  <c r="J265" i="11" a="1"/>
  <c r="J265" i="11" s="1"/>
  <c r="J235" i="11" a="1"/>
  <c r="J235" i="11" s="1"/>
  <c r="J177" i="11" a="1"/>
  <c r="J177" i="11" s="1"/>
  <c r="J137" i="11" a="1"/>
  <c r="J137" i="11" s="1"/>
  <c r="J120" i="11" a="1"/>
  <c r="J120" i="11" s="1"/>
  <c r="J112" i="11" a="1"/>
  <c r="J112" i="11" s="1"/>
  <c r="J95" i="11" a="1"/>
  <c r="J95" i="11" s="1"/>
  <c r="J87" i="11" a="1"/>
  <c r="J87" i="11" s="1"/>
  <c r="J79" i="11" a="1"/>
  <c r="J79" i="11" s="1"/>
  <c r="J54" i="11" a="1"/>
  <c r="J54" i="11" s="1"/>
  <c r="J39" i="11" a="1"/>
  <c r="J39" i="11" s="1"/>
  <c r="J2" i="11" a="1"/>
  <c r="J2" i="11" s="1"/>
  <c r="J781" i="11" a="1"/>
  <c r="J781" i="11" s="1"/>
  <c r="J470" i="11" a="1"/>
  <c r="J470" i="11" s="1"/>
  <c r="J421" i="11" a="1"/>
  <c r="J421" i="11" s="1"/>
  <c r="J356" i="11" a="1"/>
  <c r="J356" i="11" s="1"/>
  <c r="J327" i="11" a="1"/>
  <c r="J327" i="11" s="1"/>
  <c r="J286" i="11" a="1"/>
  <c r="J286" i="11" s="1"/>
  <c r="J276" i="11" a="1"/>
  <c r="J276" i="11" s="1"/>
  <c r="J226" i="11" a="1"/>
  <c r="J226" i="11" s="1"/>
  <c r="J209" i="11" a="1"/>
  <c r="J209" i="11" s="1"/>
  <c r="J201" i="11" a="1"/>
  <c r="J201" i="11" s="1"/>
  <c r="J193" i="11" a="1"/>
  <c r="J193" i="11" s="1"/>
  <c r="J169" i="11" a="1"/>
  <c r="J169" i="11" s="1"/>
  <c r="J160" i="11" a="1"/>
  <c r="J160" i="11" s="1"/>
  <c r="J152" i="11" a="1"/>
  <c r="J152" i="11" s="1"/>
  <c r="J144" i="11" a="1"/>
  <c r="J144" i="11" s="1"/>
  <c r="J104" i="11" a="1"/>
  <c r="J104" i="11" s="1"/>
  <c r="J71" i="11" a="1"/>
  <c r="J71" i="11" s="1"/>
  <c r="J46" i="11" a="1"/>
  <c r="J46" i="11" s="1"/>
  <c r="J30" i="11" a="1"/>
  <c r="J30" i="11" s="1"/>
  <c r="J14" i="11" a="1"/>
  <c r="J14" i="11" s="1"/>
  <c r="J771" i="11" a="1"/>
  <c r="J771" i="11" s="1"/>
  <c r="J589" i="11" a="1"/>
  <c r="J589" i="11" s="1"/>
  <c r="J420" i="11" a="1"/>
  <c r="J420" i="11" s="1"/>
  <c r="J341" i="11" a="1"/>
  <c r="J341" i="11" s="1"/>
  <c r="J309" i="11" a="1"/>
  <c r="J309" i="11" s="1"/>
  <c r="J297" i="11" a="1"/>
  <c r="J297" i="11" s="1"/>
  <c r="J264" i="11" a="1"/>
  <c r="J264" i="11" s="1"/>
  <c r="J253" i="11" a="1"/>
  <c r="J253" i="11" s="1"/>
  <c r="J234" i="11" a="1"/>
  <c r="J234" i="11" s="1"/>
  <c r="J192" i="11" a="1"/>
  <c r="J192" i="11" s="1"/>
  <c r="J185" i="11" a="1"/>
  <c r="J185" i="11" s="1"/>
  <c r="J176" i="11" a="1"/>
  <c r="J176" i="11" s="1"/>
  <c r="J127" i="11" a="1"/>
  <c r="J127" i="11" s="1"/>
  <c r="J119" i="11" a="1"/>
  <c r="J119" i="11" s="1"/>
  <c r="J111" i="11" a="1"/>
  <c r="J111" i="11" s="1"/>
  <c r="J78" i="11" a="1"/>
  <c r="J78" i="11" s="1"/>
  <c r="J61" i="11" a="1"/>
  <c r="J61" i="11" s="1"/>
  <c r="J38" i="11" a="1"/>
  <c r="J38" i="11" s="1"/>
  <c r="J29" i="11" a="1"/>
  <c r="J29" i="11" s="1"/>
  <c r="J761" i="11" a="1"/>
  <c r="J761" i="11" s="1"/>
  <c r="J577" i="11" a="1"/>
  <c r="J577" i="11" s="1"/>
  <c r="J417" i="11" a="1"/>
  <c r="J417" i="11" s="1"/>
  <c r="J391" i="11" a="1"/>
  <c r="J391" i="11" s="1"/>
  <c r="J355" i="11" a="1"/>
  <c r="J355" i="11" s="1"/>
  <c r="J324" i="11" a="1"/>
  <c r="J324" i="11" s="1"/>
  <c r="J216" i="11" a="1"/>
  <c r="J216" i="11" s="1"/>
  <c r="J200" i="11" a="1"/>
  <c r="J200" i="11" s="1"/>
  <c r="J159" i="11" a="1"/>
  <c r="J159" i="11" s="1"/>
  <c r="J135" i="11" a="1"/>
  <c r="J135" i="11" s="1"/>
  <c r="J85" i="11" a="1"/>
  <c r="J85" i="11" s="1"/>
  <c r="J70" i="11" a="1"/>
  <c r="J70" i="11" s="1"/>
  <c r="J60" i="11" a="1"/>
  <c r="J60" i="11" s="1"/>
  <c r="J21" i="11" a="1"/>
  <c r="J21" i="11" s="1"/>
  <c r="J13" i="11" a="1"/>
  <c r="J13" i="11" s="1"/>
  <c r="J461" i="11" a="1"/>
  <c r="J461" i="11" s="1"/>
  <c r="J370" i="11" a="1"/>
  <c r="J370" i="11" s="1"/>
  <c r="J308" i="11" a="1"/>
  <c r="J308" i="11" s="1"/>
  <c r="J263" i="11" a="1"/>
  <c r="J263" i="11" s="1"/>
  <c r="J242" i="11" a="1"/>
  <c r="J242" i="11" s="1"/>
  <c r="J224" i="11" a="1"/>
  <c r="J224" i="11" s="1"/>
  <c r="J184" i="11" a="1"/>
  <c r="J184" i="11" s="1"/>
  <c r="J175" i="11" a="1"/>
  <c r="J175" i="11" s="1"/>
  <c r="J167" i="11" a="1"/>
  <c r="J167" i="11" s="1"/>
  <c r="J151" i="11" a="1"/>
  <c r="J151" i="11" s="1"/>
  <c r="J143" i="11" a="1"/>
  <c r="J143" i="11" s="1"/>
  <c r="J134" i="11" a="1"/>
  <c r="J134" i="11" s="1"/>
  <c r="J118" i="11" a="1"/>
  <c r="J118" i="11" s="1"/>
  <c r="J110" i="11" a="1"/>
  <c r="J110" i="11" s="1"/>
  <c r="J102" i="11" a="1"/>
  <c r="J102" i="11" s="1"/>
  <c r="J93" i="11" a="1"/>
  <c r="J93" i="11" s="1"/>
  <c r="J69" i="11" a="1"/>
  <c r="J69" i="11" s="1"/>
  <c r="J52" i="11" a="1"/>
  <c r="J52" i="11" s="1"/>
  <c r="J45" i="11" a="1"/>
  <c r="J45" i="11" s="1"/>
  <c r="J37" i="11" a="1"/>
  <c r="J37" i="11" s="1"/>
  <c r="J6" i="11" a="1"/>
  <c r="J6" i="11" s="1"/>
  <c r="J690" i="11" a="1"/>
  <c r="J690" i="11" s="1"/>
  <c r="J514" i="11" a="1"/>
  <c r="J514" i="11" s="1"/>
  <c r="J413" i="11" a="1"/>
  <c r="J413" i="11" s="1"/>
  <c r="J390" i="11" a="1"/>
  <c r="J390" i="11" s="1"/>
  <c r="J353" i="11" a="1"/>
  <c r="J353" i="11" s="1"/>
  <c r="J323" i="11" a="1"/>
  <c r="J323" i="11" s="1"/>
  <c r="J295" i="11" a="1"/>
  <c r="J295" i="11" s="1"/>
  <c r="J273" i="11" a="1"/>
  <c r="J273" i="11" s="1"/>
  <c r="J251" i="11" a="1"/>
  <c r="J251" i="11" s="1"/>
  <c r="J232" i="11" a="1"/>
  <c r="J232" i="11" s="1"/>
  <c r="J191" i="11" a="1"/>
  <c r="J191" i="11" s="1"/>
  <c r="J158" i="11" a="1"/>
  <c r="J158" i="11" s="1"/>
  <c r="J142" i="11" a="1"/>
  <c r="J142" i="11" s="1"/>
  <c r="J125" i="11" a="1"/>
  <c r="J125" i="11" s="1"/>
  <c r="J101" i="11" a="1"/>
  <c r="J101" i="11" s="1"/>
  <c r="J77" i="11" a="1"/>
  <c r="J77" i="11" s="1"/>
  <c r="J36" i="11" a="1"/>
  <c r="J36" i="11" s="1"/>
  <c r="J28" i="11" a="1"/>
  <c r="J28" i="11" s="1"/>
  <c r="J512" i="11" a="1"/>
  <c r="J512" i="11" s="1"/>
  <c r="J412" i="11" a="1"/>
  <c r="J412" i="11" s="1"/>
  <c r="J369" i="11" a="1"/>
  <c r="J369" i="11" s="1"/>
  <c r="J336" i="11" a="1"/>
  <c r="J336" i="11" s="1"/>
  <c r="J306" i="11" a="1"/>
  <c r="J306" i="11" s="1"/>
  <c r="J283" i="11" a="1"/>
  <c r="J283" i="11" s="1"/>
  <c r="J262" i="11" a="1"/>
  <c r="J262" i="11" s="1"/>
  <c r="J223" i="11" a="1"/>
  <c r="J223" i="11" s="1"/>
  <c r="J206" i="11" a="1"/>
  <c r="J206" i="11" s="1"/>
  <c r="J198" i="11" a="1"/>
  <c r="J198" i="11" s="1"/>
  <c r="J183" i="11" a="1"/>
  <c r="J183" i="11" s="1"/>
  <c r="J150" i="11" a="1"/>
  <c r="J150" i="11" s="1"/>
  <c r="J109" i="11" a="1"/>
  <c r="J109" i="11" s="1"/>
  <c r="J92" i="11" a="1"/>
  <c r="J92" i="11" s="1"/>
  <c r="J84" i="11" a="1"/>
  <c r="J84" i="11" s="1"/>
  <c r="J59" i="11" a="1"/>
  <c r="J59" i="11" s="1"/>
  <c r="J51" i="11" a="1"/>
  <c r="J51" i="11" s="1"/>
  <c r="J44" i="11" a="1"/>
  <c r="J44" i="11" s="1"/>
  <c r="J20" i="11" a="1"/>
  <c r="J20" i="11" s="1"/>
  <c r="J368" i="11" a="1"/>
  <c r="J368" i="11" s="1"/>
  <c r="J350" i="11" a="1"/>
  <c r="J350" i="11" s="1"/>
  <c r="J271" i="11" a="1"/>
  <c r="J271" i="11" s="1"/>
  <c r="J261" i="11" a="1"/>
  <c r="J261" i="11" s="1"/>
  <c r="J231" i="11" a="1"/>
  <c r="J231" i="11" s="1"/>
  <c r="J214" i="11" a="1"/>
  <c r="J214" i="11" s="1"/>
  <c r="J190" i="11" a="1"/>
  <c r="J190" i="11" s="1"/>
  <c r="J182" i="11" a="1"/>
  <c r="J182" i="11" s="1"/>
  <c r="J157" i="11" a="1"/>
  <c r="J157" i="11" s="1"/>
  <c r="J141" i="11" a="1"/>
  <c r="J141" i="11" s="1"/>
  <c r="J117" i="11" a="1"/>
  <c r="J117" i="11" s="1"/>
  <c r="J76" i="11" a="1"/>
  <c r="J76" i="11" s="1"/>
  <c r="J12" i="11" a="1"/>
  <c r="J12" i="11" s="1"/>
  <c r="J5" i="11" a="1"/>
  <c r="J5" i="11" s="1"/>
  <c r="J648" i="11" a="1"/>
  <c r="J648" i="11" s="1"/>
  <c r="J565" i="11" a="1"/>
  <c r="J565" i="11" s="1"/>
  <c r="J450" i="11" a="1"/>
  <c r="J450" i="11" s="1"/>
  <c r="J408" i="11" a="1"/>
  <c r="J408" i="11" s="1"/>
  <c r="J335" i="11" a="1"/>
  <c r="J335" i="11" s="1"/>
  <c r="J320" i="11" a="1"/>
  <c r="J320" i="11" s="1"/>
  <c r="J304" i="11" a="1"/>
  <c r="J304" i="11" s="1"/>
  <c r="J282" i="11" a="1"/>
  <c r="J282" i="11" s="1"/>
  <c r="J260" i="11" a="1"/>
  <c r="J260" i="11" s="1"/>
  <c r="J249" i="11" a="1"/>
  <c r="J249" i="11" s="1"/>
  <c r="J222" i="11" a="1"/>
  <c r="J222" i="11" s="1"/>
  <c r="J213" i="11" a="1"/>
  <c r="J213" i="11" s="1"/>
  <c r="J205" i="11" a="1"/>
  <c r="J205" i="11" s="1"/>
  <c r="J173" i="11" a="1"/>
  <c r="J173" i="11" s="1"/>
  <c r="J165" i="11" a="1"/>
  <c r="J165" i="11" s="1"/>
  <c r="J149" i="11" a="1"/>
  <c r="J149" i="11" s="1"/>
  <c r="J132" i="11" a="1"/>
  <c r="J132" i="11" s="1"/>
  <c r="J124" i="11" a="1"/>
  <c r="J124" i="11" s="1"/>
  <c r="J108" i="11" a="1"/>
  <c r="J108" i="11" s="1"/>
  <c r="J91" i="11" a="1"/>
  <c r="J91" i="11" s="1"/>
  <c r="J83" i="11" a="1"/>
  <c r="J83" i="11" s="1"/>
  <c r="J67" i="11" a="1"/>
  <c r="J67" i="11" s="1"/>
  <c r="J58" i="11" a="1"/>
  <c r="J58" i="11" s="1"/>
  <c r="J34" i="11" a="1"/>
  <c r="J34" i="11" s="1"/>
  <c r="J26" i="11" a="1"/>
  <c r="J26" i="11" s="1"/>
  <c r="J19" i="11" a="1"/>
  <c r="J19" i="11" s="1"/>
  <c r="J646" i="11" a="1"/>
  <c r="J646" i="11" s="1"/>
  <c r="J503" i="11" a="1"/>
  <c r="J503" i="11" s="1"/>
  <c r="J405" i="11" a="1"/>
  <c r="J405" i="11" s="1"/>
  <c r="J383" i="11" a="1"/>
  <c r="J383" i="11" s="1"/>
  <c r="J363" i="11" a="1"/>
  <c r="J363" i="11" s="1"/>
  <c r="J319" i="11" a="1"/>
  <c r="J319" i="11" s="1"/>
  <c r="J239" i="11" a="1"/>
  <c r="J239" i="11" s="1"/>
  <c r="J230" i="11" a="1"/>
  <c r="J230" i="11" s="1"/>
  <c r="J197" i="11" a="1"/>
  <c r="J197" i="11" s="1"/>
  <c r="J156" i="11" a="1"/>
  <c r="J156" i="11" s="1"/>
  <c r="J140" i="11" a="1"/>
  <c r="J140" i="11" s="1"/>
  <c r="J116" i="11" a="1"/>
  <c r="J116" i="11" s="1"/>
  <c r="J99" i="11" a="1"/>
  <c r="J99" i="11" s="1"/>
  <c r="J75" i="11" a="1"/>
  <c r="J75" i="11" s="1"/>
  <c r="J66" i="11" a="1"/>
  <c r="J66" i="11" s="1"/>
  <c r="J50" i="11" a="1"/>
  <c r="J50" i="11" s="1"/>
  <c r="J42" i="11" a="1"/>
  <c r="J42" i="11" s="1"/>
  <c r="J556" i="11" a="1"/>
  <c r="J556" i="11" s="1"/>
  <c r="J349" i="11" a="1"/>
  <c r="J349" i="11" s="1"/>
  <c r="J333" i="11" a="1"/>
  <c r="J333" i="11" s="1"/>
  <c r="J317" i="11" a="1"/>
  <c r="J317" i="11" s="1"/>
  <c r="J302" i="11" a="1"/>
  <c r="J302" i="11" s="1"/>
  <c r="J291" i="11" a="1"/>
  <c r="J291" i="11" s="1"/>
  <c r="J280" i="11" a="1"/>
  <c r="J280" i="11" s="1"/>
  <c r="J258" i="11" a="1"/>
  <c r="J258" i="11" s="1"/>
  <c r="J248" i="11" a="1"/>
  <c r="J248" i="11" s="1"/>
  <c r="J212" i="11" a="1"/>
  <c r="J212" i="11" s="1"/>
  <c r="J204" i="11" a="1"/>
  <c r="J204" i="11" s="1"/>
  <c r="J172" i="11" a="1"/>
  <c r="J172" i="11" s="1"/>
  <c r="J164" i="11" a="1"/>
  <c r="J164" i="11" s="1"/>
  <c r="J131" i="11" a="1"/>
  <c r="J131" i="11" s="1"/>
  <c r="J82" i="11" a="1"/>
  <c r="J82" i="11" s="1"/>
  <c r="J57" i="11" a="1"/>
  <c r="J57" i="11" s="1"/>
  <c r="J33" i="11" a="1"/>
  <c r="J33" i="11" s="1"/>
  <c r="J18" i="11" a="1"/>
  <c r="J18" i="11" s="1"/>
  <c r="J10" i="11" a="1"/>
  <c r="J10" i="11" s="1"/>
  <c r="J621" i="11" a="1"/>
  <c r="J621" i="11" s="1"/>
  <c r="J441" i="11" a="1"/>
  <c r="J441" i="11" s="1"/>
  <c r="J404" i="11" a="1"/>
  <c r="J404" i="11" s="1"/>
  <c r="J382" i="11" a="1"/>
  <c r="J382" i="11" s="1"/>
  <c r="J348" i="11" a="1"/>
  <c r="J348" i="11" s="1"/>
  <c r="J332" i="11" a="1"/>
  <c r="J332" i="11" s="1"/>
  <c r="J269" i="11" a="1"/>
  <c r="J269" i="11" s="1"/>
  <c r="J229" i="11" a="1"/>
  <c r="J229" i="11" s="1"/>
  <c r="J188" i="11" a="1"/>
  <c r="J188" i="11" s="1"/>
  <c r="J180" i="11" a="1"/>
  <c r="J180" i="11" s="1"/>
  <c r="J155" i="11" a="1"/>
  <c r="J155" i="11" s="1"/>
  <c r="J147" i="11" a="1"/>
  <c r="J147" i="11" s="1"/>
  <c r="J139" i="11" a="1"/>
  <c r="J139" i="11" s="1"/>
  <c r="J123" i="11" a="1"/>
  <c r="J123" i="11" s="1"/>
  <c r="J98" i="11" a="1"/>
  <c r="J98" i="11" s="1"/>
  <c r="J90" i="11" a="1"/>
  <c r="J90" i="11" s="1"/>
  <c r="J74" i="11" a="1"/>
  <c r="J74" i="11" s="1"/>
  <c r="J65" i="11" a="1"/>
  <c r="J65" i="11" s="1"/>
  <c r="J49" i="11" a="1"/>
  <c r="J49" i="11" s="1"/>
  <c r="J41" i="11" a="1"/>
  <c r="J41" i="11" s="1"/>
  <c r="J25" i="11" a="1"/>
  <c r="J25" i="11" s="1"/>
  <c r="J4" i="11" a="1"/>
  <c r="J4" i="11" s="1"/>
  <c r="J237" i="11" a="1"/>
  <c r="J237" i="11" s="1"/>
  <c r="J171" i="11" a="1"/>
  <c r="J171" i="11" s="1"/>
  <c r="J106" i="11" a="1"/>
  <c r="J106" i="11" s="1"/>
  <c r="J316" i="11" a="1"/>
  <c r="J316" i="11" s="1"/>
  <c r="J32" i="11" a="1"/>
  <c r="J32" i="11" s="1"/>
  <c r="J545" i="11" a="1"/>
  <c r="J545" i="11" s="1"/>
  <c r="J163" i="11" a="1"/>
  <c r="J163" i="11" s="1"/>
  <c r="J97" i="11" a="1"/>
  <c r="J97" i="11" s="1"/>
  <c r="J491" i="11" a="1"/>
  <c r="J491" i="11" s="1"/>
  <c r="J301" i="11" a="1"/>
  <c r="J301" i="11" s="1"/>
  <c r="J219" i="11" a="1"/>
  <c r="J219" i="11" s="1"/>
  <c r="J154" i="11" a="1"/>
  <c r="J154" i="11" s="1"/>
  <c r="J24" i="11" a="1"/>
  <c r="J24" i="11" s="1"/>
  <c r="J211" i="11" a="1"/>
  <c r="J211" i="11" s="1"/>
  <c r="J81" i="11" a="1"/>
  <c r="J81" i="11" s="1"/>
  <c r="J17" i="11" a="1"/>
  <c r="J17" i="11" s="1"/>
  <c r="J432" i="11" a="1"/>
  <c r="J432" i="11" s="1"/>
  <c r="J146" i="11" a="1"/>
  <c r="J146" i="11" s="1"/>
  <c r="J9" i="11" a="1"/>
  <c r="J9" i="11" s="1"/>
  <c r="J278" i="11" a="1"/>
  <c r="J278" i="11" s="1"/>
  <c r="J203" i="11" a="1"/>
  <c r="J203" i="11" s="1"/>
  <c r="J138" i="11" a="1"/>
  <c r="J138" i="11" s="1"/>
  <c r="J73" i="11" a="1"/>
  <c r="J73" i="11" s="1"/>
  <c r="J196" i="11" a="1"/>
  <c r="J196" i="11" s="1"/>
  <c r="J377" i="11" a="1"/>
  <c r="J377" i="11" s="1"/>
  <c r="J195" i="11" a="1"/>
  <c r="J195" i="11" s="1"/>
  <c r="J130" i="11" a="1"/>
  <c r="J130" i="11" s="1"/>
  <c r="J64" i="11" a="1"/>
  <c r="J64" i="11" s="1"/>
  <c r="J362" i="11" a="1"/>
  <c r="J362" i="11" s="1"/>
  <c r="J361" i="11" a="1"/>
  <c r="J361" i="11" s="1"/>
  <c r="J187" i="11" a="1"/>
  <c r="J187" i="11" s="1"/>
  <c r="J122" i="11" a="1"/>
  <c r="J122" i="11" s="1"/>
  <c r="J56" i="11" a="1"/>
  <c r="J56" i="11" s="1"/>
  <c r="J346" i="11" a="1"/>
  <c r="J346" i="11" s="1"/>
  <c r="J246" i="11" a="1"/>
  <c r="J246" i="11" s="1"/>
  <c r="J179" i="11" a="1"/>
  <c r="J179" i="11" s="1"/>
  <c r="J114" i="11" a="1"/>
  <c r="J114" i="11" s="1"/>
  <c r="L1298" i="11"/>
  <c r="L1282" i="11"/>
  <c r="L1266" i="11"/>
  <c r="L1250" i="11"/>
  <c r="L1234" i="11"/>
  <c r="L1218" i="11"/>
  <c r="L1202" i="11"/>
  <c r="L1186" i="11"/>
  <c r="L1170" i="11"/>
  <c r="L1154" i="11"/>
  <c r="L1138" i="11"/>
  <c r="L1122" i="11"/>
  <c r="L1106" i="11"/>
  <c r="L1090" i="11"/>
  <c r="L1074" i="11"/>
  <c r="L1058" i="11"/>
  <c r="L1042" i="11"/>
  <c r="L1026" i="11"/>
  <c r="L1010" i="11"/>
  <c r="L994" i="11"/>
  <c r="L978" i="11"/>
  <c r="L962" i="11"/>
  <c r="L946" i="11"/>
  <c r="L930" i="11"/>
  <c r="L914" i="11"/>
  <c r="L898" i="11"/>
  <c r="L882" i="11"/>
  <c r="D307" i="12" a="1"/>
  <c r="D307" i="12" s="1"/>
  <c r="D399" i="12" a="1"/>
  <c r="D399" i="12" s="1"/>
  <c r="D175" i="12" a="1"/>
  <c r="D175" i="12" s="1"/>
  <c r="L1297" i="11"/>
  <c r="L1281" i="11"/>
  <c r="L1265" i="11"/>
  <c r="L1249" i="11"/>
  <c r="L1233" i="11"/>
  <c r="L1217" i="11"/>
  <c r="L1201" i="11"/>
  <c r="L1185" i="11"/>
  <c r="L1169" i="11"/>
  <c r="L1153" i="11"/>
  <c r="L1137" i="11"/>
  <c r="L1121" i="11"/>
  <c r="L1105" i="11"/>
  <c r="L1089" i="11"/>
  <c r="L1073" i="11"/>
  <c r="L1057" i="11"/>
  <c r="L1041" i="11"/>
  <c r="L1025" i="11"/>
  <c r="L1009" i="11"/>
  <c r="L993" i="11"/>
  <c r="L977" i="11"/>
  <c r="L961" i="11"/>
  <c r="L945" i="11"/>
  <c r="L929" i="11"/>
  <c r="L913" i="11"/>
  <c r="L897" i="11"/>
  <c r="L881" i="11"/>
  <c r="L865" i="11"/>
  <c r="L849" i="11"/>
  <c r="L833" i="11"/>
  <c r="L817" i="11"/>
  <c r="L801" i="11"/>
  <c r="L785" i="11"/>
  <c r="L769" i="11"/>
  <c r="L753" i="11"/>
  <c r="L737" i="11"/>
  <c r="L721" i="11"/>
  <c r="L705" i="11"/>
  <c r="L689" i="11"/>
  <c r="L673" i="11"/>
  <c r="L657" i="11"/>
  <c r="L641" i="11"/>
  <c r="L625" i="11"/>
  <c r="L609" i="11"/>
  <c r="L593" i="11"/>
  <c r="L577" i="11"/>
  <c r="D461" i="12" a="1"/>
  <c r="D461" i="12" s="1"/>
  <c r="D397" i="12" a="1"/>
  <c r="D397" i="12" s="1"/>
  <c r="D237" i="12" a="1"/>
  <c r="D237" i="12" s="1"/>
  <c r="D185" i="12" a="1"/>
  <c r="D185" i="12" s="1"/>
  <c r="D746" i="12" a="1"/>
  <c r="D746" i="12" s="1"/>
  <c r="D651" i="12" a="1"/>
  <c r="D651" i="12" s="1"/>
  <c r="D650" i="12" a="1"/>
  <c r="D650" i="12" s="1"/>
  <c r="D618" i="12" a="1"/>
  <c r="D618" i="12" s="1"/>
  <c r="D587" i="12" a="1"/>
  <c r="D587" i="12" s="1"/>
  <c r="D586" i="12" a="1"/>
  <c r="D586" i="12" s="1"/>
  <c r="D459" i="12" a="1"/>
  <c r="D459" i="12" s="1"/>
  <c r="D394" i="12" a="1"/>
  <c r="D394" i="12" s="1"/>
  <c r="D363" i="12" a="1"/>
  <c r="D363" i="12" s="1"/>
  <c r="D235" i="12" a="1"/>
  <c r="D235" i="12" s="1"/>
  <c r="D171" i="12" a="1"/>
  <c r="D171" i="12" s="1"/>
  <c r="D139" i="12" a="1"/>
  <c r="D139" i="12" s="1"/>
  <c r="D75" i="12" a="1"/>
  <c r="D75" i="12" s="1"/>
  <c r="D11" i="12" a="1"/>
  <c r="D11" i="12" s="1"/>
  <c r="L1263" i="11"/>
  <c r="L1247" i="11"/>
  <c r="L1231" i="11"/>
  <c r="L1215" i="11"/>
  <c r="L1199" i="11"/>
  <c r="L1183" i="11"/>
  <c r="L1167" i="11"/>
  <c r="L1151" i="11"/>
  <c r="L1135" i="11"/>
  <c r="L1119" i="11"/>
  <c r="L1103" i="11"/>
  <c r="L1087" i="11"/>
  <c r="L1071" i="11"/>
  <c r="L1055" i="11"/>
  <c r="L1039" i="11"/>
  <c r="L1023" i="11"/>
  <c r="L1007" i="11"/>
  <c r="L991" i="11"/>
  <c r="L975" i="11"/>
  <c r="L959" i="11"/>
  <c r="L943" i="11"/>
  <c r="L927" i="11"/>
  <c r="L911" i="11"/>
  <c r="L895" i="11"/>
  <c r="L879" i="11"/>
  <c r="L863" i="11"/>
  <c r="L847" i="11"/>
  <c r="L831" i="11"/>
  <c r="L815" i="11"/>
  <c r="L799" i="11"/>
  <c r="L783" i="11"/>
  <c r="L767" i="11"/>
  <c r="L751" i="11"/>
  <c r="L735" i="11"/>
  <c r="L719" i="11"/>
  <c r="L703" i="11"/>
  <c r="L687" i="11"/>
  <c r="L671" i="11"/>
  <c r="L655" i="11"/>
  <c r="L639" i="11"/>
  <c r="L623" i="11"/>
  <c r="L607" i="11"/>
  <c r="L591" i="11"/>
  <c r="L575" i="11"/>
  <c r="L559" i="11"/>
  <c r="L543" i="11"/>
  <c r="L527" i="11"/>
  <c r="L511" i="11"/>
  <c r="L495" i="11"/>
  <c r="L479" i="11"/>
  <c r="L463" i="11"/>
  <c r="L447" i="11"/>
  <c r="L431" i="11"/>
  <c r="L415" i="11"/>
  <c r="L399" i="11"/>
  <c r="L383" i="11"/>
  <c r="L367" i="11"/>
  <c r="L351" i="11"/>
  <c r="L335" i="11"/>
  <c r="L319" i="11"/>
  <c r="L303" i="11"/>
  <c r="L287" i="11"/>
  <c r="L271" i="11"/>
  <c r="L255" i="11"/>
  <c r="L239" i="11"/>
  <c r="L223" i="11"/>
  <c r="L207" i="11"/>
  <c r="L191" i="11"/>
  <c r="L175" i="11"/>
  <c r="L159" i="11"/>
  <c r="L143" i="11"/>
  <c r="L127" i="11"/>
  <c r="L111" i="11"/>
  <c r="L95" i="11"/>
  <c r="L79" i="11"/>
  <c r="L63" i="11"/>
  <c r="L47" i="11"/>
  <c r="L31" i="11"/>
  <c r="L15" i="11"/>
  <c r="D880" i="12" a="1"/>
  <c r="D880" i="12" s="1"/>
  <c r="D219" i="12" a="1"/>
  <c r="D219" i="12" s="1"/>
  <c r="D297" i="12" a="1"/>
  <c r="D297" i="12" s="1"/>
  <c r="D155" i="12" a="1"/>
  <c r="D155" i="12" s="1"/>
  <c r="D136" i="12" a="1"/>
  <c r="D136" i="12" s="1"/>
  <c r="D807" i="12" a="1"/>
  <c r="D807" i="12" s="1"/>
  <c r="D551" i="12" a="1"/>
  <c r="D551" i="12" s="1"/>
  <c r="D550" i="12" a="1"/>
  <c r="D550" i="12" s="1"/>
  <c r="D518" i="12" a="1"/>
  <c r="D518" i="12" s="1"/>
  <c r="D486" i="12" a="1"/>
  <c r="D486" i="12" s="1"/>
  <c r="D454" i="12" a="1"/>
  <c r="D454" i="12" s="1"/>
  <c r="D282" i="12" a="1"/>
  <c r="D282" i="12" s="1"/>
  <c r="D423" i="12" a="1"/>
  <c r="D423" i="12" s="1"/>
  <c r="D422" i="12" a="1"/>
  <c r="D422" i="12" s="1"/>
  <c r="D391" i="12" a="1"/>
  <c r="D391" i="12" s="1"/>
  <c r="D390" i="12" a="1"/>
  <c r="D390" i="12" s="1"/>
  <c r="D218" i="12" a="1"/>
  <c r="D218" i="12" s="1"/>
  <c r="D327" i="12" a="1"/>
  <c r="D327" i="12" s="1"/>
  <c r="D294" i="12" a="1"/>
  <c r="D294" i="12" s="1"/>
  <c r="D262" i="12" a="1"/>
  <c r="D262" i="12" s="1"/>
  <c r="D154" i="12" a="1"/>
  <c r="D154" i="12" s="1"/>
  <c r="D231" i="12" a="1"/>
  <c r="D231" i="12" s="1"/>
  <c r="D230" i="12" a="1"/>
  <c r="D230" i="12" s="1"/>
  <c r="D198" i="12" a="1"/>
  <c r="D198" i="12" s="1"/>
  <c r="D167" i="12" a="1"/>
  <c r="D167" i="12" s="1"/>
  <c r="D166" i="12" a="1"/>
  <c r="D166" i="12" s="1"/>
  <c r="D135" i="12" a="1"/>
  <c r="D135" i="12" s="1"/>
  <c r="D134" i="12" a="1"/>
  <c r="D134" i="12" s="1"/>
  <c r="D102" i="12" a="1"/>
  <c r="D102" i="12" s="1"/>
  <c r="D55" i="12" a="1"/>
  <c r="D55" i="12" s="1"/>
  <c r="D103" i="12" a="1"/>
  <c r="D103" i="12" s="1"/>
  <c r="D70" i="12" a="1"/>
  <c r="D70" i="12" s="1"/>
  <c r="D47" i="12" a="1"/>
  <c r="D47" i="12" s="1"/>
  <c r="D71" i="12" a="1"/>
  <c r="D71" i="12" s="1"/>
  <c r="D38" i="12" a="1"/>
  <c r="D38" i="12" s="1"/>
  <c r="D33" i="12" a="1"/>
  <c r="D33" i="12" s="1"/>
  <c r="D39" i="12" a="1"/>
  <c r="D39" i="12" s="1"/>
  <c r="D6" i="12" a="1"/>
  <c r="D6" i="12" s="1"/>
  <c r="D4" i="12" a="1"/>
  <c r="D4" i="12" s="1"/>
  <c r="D708" i="12" a="1"/>
  <c r="D708" i="12" s="1"/>
  <c r="D517" i="12" a="1"/>
  <c r="D517" i="12" s="1"/>
  <c r="D485" i="12" a="1"/>
  <c r="D485" i="12" s="1"/>
  <c r="D484" i="12" a="1"/>
  <c r="D484" i="12" s="1"/>
  <c r="D453" i="12" a="1"/>
  <c r="D453" i="12" s="1"/>
  <c r="D421" i="12" a="1"/>
  <c r="D421" i="12" s="1"/>
  <c r="D356" i="12" a="1"/>
  <c r="D356" i="12" s="1"/>
  <c r="D293" i="12" a="1"/>
  <c r="D293" i="12" s="1"/>
  <c r="D261" i="12" a="1"/>
  <c r="D261" i="12" s="1"/>
  <c r="D229" i="12" a="1"/>
  <c r="D229" i="12" s="1"/>
  <c r="D197" i="12" a="1"/>
  <c r="D197" i="12" s="1"/>
  <c r="D100" i="12" a="1"/>
  <c r="D100" i="12" s="1"/>
  <c r="D36" i="12" a="1"/>
  <c r="D36" i="12" s="1"/>
  <c r="D263" i="12" a="1"/>
  <c r="D263" i="12" s="1"/>
  <c r="D512" i="12" a="1"/>
  <c r="D512" i="12" s="1"/>
  <c r="D834" i="12" a="1"/>
  <c r="D834" i="12" s="1"/>
  <c r="D835" i="12" a="1"/>
  <c r="D835" i="12" s="1"/>
  <c r="D738" i="12" a="1"/>
  <c r="D738" i="12" s="1"/>
  <c r="D707" i="12" a="1"/>
  <c r="D707" i="12" s="1"/>
  <c r="D706" i="12" a="1"/>
  <c r="D706" i="12" s="1"/>
  <c r="D675" i="12" a="1"/>
  <c r="D675" i="12" s="1"/>
  <c r="D674" i="12" a="1"/>
  <c r="D674" i="12" s="1"/>
  <c r="D673" i="12" a="1"/>
  <c r="D673" i="12" s="1"/>
  <c r="D608" i="12" a="1"/>
  <c r="D608" i="12" s="1"/>
  <c r="D514" i="12" a="1"/>
  <c r="D514" i="12" s="1"/>
  <c r="D481" i="12" a="1"/>
  <c r="D481" i="12" s="1"/>
  <c r="D321" i="12" a="1"/>
  <c r="D321" i="12" s="1"/>
  <c r="D320" i="12" a="1"/>
  <c r="D320" i="12" s="1"/>
  <c r="D483" i="12" a="1"/>
  <c r="D483" i="12" s="1"/>
  <c r="D480" i="12" a="1"/>
  <c r="D480" i="12" s="1"/>
  <c r="D451" i="12" a="1"/>
  <c r="D451" i="12" s="1"/>
  <c r="D450" i="12" a="1"/>
  <c r="D450" i="12" s="1"/>
  <c r="D448" i="12" a="1"/>
  <c r="D448" i="12" s="1"/>
  <c r="D416" i="12" a="1"/>
  <c r="D416" i="12" s="1"/>
  <c r="D419" i="12" a="1"/>
  <c r="D419" i="12" s="1"/>
  <c r="D387" i="12" a="1"/>
  <c r="D387" i="12" s="1"/>
  <c r="D385" i="12" a="1"/>
  <c r="D385" i="12" s="1"/>
  <c r="D236" i="12" a="1"/>
  <c r="D236" i="12" s="1"/>
  <c r="D355" i="12" a="1"/>
  <c r="D355" i="12" s="1"/>
  <c r="D354" i="12" a="1"/>
  <c r="D354" i="12" s="1"/>
  <c r="D322" i="12" a="1"/>
  <c r="D322" i="12" s="1"/>
  <c r="D291" i="12" a="1"/>
  <c r="D291" i="12" s="1"/>
  <c r="D259" i="12" a="1"/>
  <c r="D259" i="12" s="1"/>
  <c r="D35" i="12" a="1"/>
  <c r="D35" i="12" s="1"/>
  <c r="D292" i="12" a="1"/>
  <c r="D292" i="12" s="1"/>
  <c r="D896" i="12" a="1"/>
  <c r="D896" i="12" s="1"/>
  <c r="D640" i="12" a="1"/>
  <c r="D640" i="12" s="1"/>
  <c r="D641" i="12" a="1"/>
  <c r="D641" i="12" s="1"/>
  <c r="D770" i="12" a="1"/>
  <c r="D770" i="12" s="1"/>
  <c r="D547" i="12" a="1"/>
  <c r="D547" i="12" s="1"/>
  <c r="D315" i="12" a="1"/>
  <c r="D315" i="12" s="1"/>
  <c r="L90" i="11"/>
  <c r="L74" i="11"/>
  <c r="L58" i="11"/>
  <c r="L42" i="11"/>
  <c r="L26" i="11"/>
  <c r="L10" i="11"/>
  <c r="D863" i="12" a="1"/>
  <c r="D863" i="12" s="1"/>
  <c r="D735" i="12" a="1"/>
  <c r="D735" i="12" s="1"/>
  <c r="D639" i="12" a="1"/>
  <c r="D639" i="12" s="1"/>
  <c r="D638" i="12" a="1"/>
  <c r="D638" i="12" s="1"/>
  <c r="D607" i="12" a="1"/>
  <c r="D607" i="12" s="1"/>
  <c r="D575" i="12" a="1"/>
  <c r="D575" i="12" s="1"/>
  <c r="D574" i="12" a="1"/>
  <c r="D574" i="12" s="1"/>
  <c r="D543" i="12" a="1"/>
  <c r="D543" i="12" s="1"/>
  <c r="D542" i="12" a="1"/>
  <c r="D542" i="12" s="1"/>
  <c r="D479" i="12" a="1"/>
  <c r="D479" i="12" s="1"/>
  <c r="D447" i="12" a="1"/>
  <c r="D447" i="12" s="1"/>
  <c r="D446" i="12" a="1"/>
  <c r="D446" i="12" s="1"/>
  <c r="D415" i="12" a="1"/>
  <c r="D415" i="12" s="1"/>
  <c r="D414" i="12" a="1"/>
  <c r="D414" i="12" s="1"/>
  <c r="D350" i="12" a="1"/>
  <c r="D350" i="12" s="1"/>
  <c r="D319" i="12" a="1"/>
  <c r="D319" i="12" s="1"/>
  <c r="D287" i="12" a="1"/>
  <c r="D287" i="12" s="1"/>
  <c r="D286" i="12" a="1"/>
  <c r="D286" i="12" s="1"/>
  <c r="D255" i="12" a="1"/>
  <c r="D255" i="12" s="1"/>
  <c r="D254" i="12" a="1"/>
  <c r="D254" i="12" s="1"/>
  <c r="D170" i="12" a="1"/>
  <c r="D170" i="12" s="1"/>
  <c r="D158" i="12" a="1"/>
  <c r="D158" i="12" s="1"/>
  <c r="D26" i="12" a="1"/>
  <c r="D26" i="12" s="1"/>
  <c r="D490" i="12" a="1"/>
  <c r="D490" i="12" s="1"/>
  <c r="D426" i="12" a="1"/>
  <c r="D426" i="12" s="1"/>
  <c r="D427" i="12" a="1"/>
  <c r="D427" i="12" s="1"/>
  <c r="D331" i="12" a="1"/>
  <c r="D331" i="12" s="1"/>
  <c r="D299" i="12" a="1"/>
  <c r="D299" i="12" s="1"/>
  <c r="D298" i="12" a="1"/>
  <c r="D298" i="12" s="1"/>
  <c r="D267" i="12" a="1"/>
  <c r="D267" i="12" s="1"/>
  <c r="D202" i="12" a="1"/>
  <c r="D202" i="12" s="1"/>
  <c r="D107" i="12" a="1"/>
  <c r="D107" i="12" s="1"/>
  <c r="D12" i="12" a="1"/>
  <c r="D12" i="12" s="1"/>
  <c r="D24" i="12" a="1"/>
  <c r="D24" i="12" s="1"/>
  <c r="D99" i="12" a="1"/>
  <c r="D99" i="12" s="1"/>
  <c r="D137" i="12" a="1"/>
  <c r="D137" i="12" s="1"/>
  <c r="D159" i="12" a="1"/>
  <c r="D159" i="12" s="1"/>
  <c r="D184" i="12" a="1"/>
  <c r="D184" i="12" s="1"/>
  <c r="D203" i="12" a="1"/>
  <c r="D203" i="12" s="1"/>
  <c r="D243" i="12" a="1"/>
  <c r="D243" i="12" s="1"/>
  <c r="D311" i="12" a="1"/>
  <c r="D311" i="12" s="1"/>
  <c r="D937" i="12" a="1"/>
  <c r="D937" i="12" s="1"/>
  <c r="D808" i="12" a="1"/>
  <c r="D808" i="12" s="1"/>
  <c r="D539" i="12" a="1"/>
  <c r="D539" i="12" s="1"/>
  <c r="D496" i="12" a="1"/>
  <c r="D496" i="12" s="1"/>
  <c r="D433" i="12" a="1"/>
  <c r="D433" i="12" s="1"/>
  <c r="D353" i="12" a="1"/>
  <c r="D353" i="12" s="1"/>
  <c r="D352" i="12" a="1"/>
  <c r="D352" i="12" s="1"/>
  <c r="D617" i="12" a="1"/>
  <c r="D617" i="12" s="1"/>
  <c r="D585" i="12" a="1"/>
  <c r="D585" i="12" s="1"/>
  <c r="D584" i="12" a="1"/>
  <c r="D584" i="12" s="1"/>
  <c r="D552" i="12" a="1"/>
  <c r="D552" i="12" s="1"/>
  <c r="D520" i="12" a="1"/>
  <c r="D520" i="12" s="1"/>
  <c r="D457" i="12" a="1"/>
  <c r="D457" i="12" s="1"/>
  <c r="D305" i="12" a="1"/>
  <c r="D305" i="12" s="1"/>
  <c r="D425" i="12" a="1"/>
  <c r="D425" i="12" s="1"/>
  <c r="D424" i="12" a="1"/>
  <c r="D424" i="12" s="1"/>
  <c r="D392" i="12" a="1"/>
  <c r="D392" i="12" s="1"/>
  <c r="D224" i="12" a="1"/>
  <c r="D224" i="12" s="1"/>
  <c r="D240" i="12" a="1"/>
  <c r="D240" i="12" s="1"/>
  <c r="D177" i="12" a="1"/>
  <c r="D177" i="12" s="1"/>
  <c r="D265" i="12" a="1"/>
  <c r="D265" i="12" s="1"/>
  <c r="D201" i="12" a="1"/>
  <c r="D201" i="12" s="1"/>
  <c r="D41" i="12" a="1"/>
  <c r="D41" i="12" s="1"/>
  <c r="D37" i="12" a="1"/>
  <c r="D37" i="12" s="1"/>
  <c r="D51" i="12" a="1"/>
  <c r="D51" i="12" s="1"/>
  <c r="D221" i="12" a="1"/>
  <c r="D221" i="12" s="1"/>
  <c r="D342" i="12" a="1"/>
  <c r="D342" i="12" s="1"/>
  <c r="D412" i="12" a="1"/>
  <c r="D412" i="12" s="1"/>
  <c r="D458" i="12" a="1"/>
  <c r="D458" i="12" s="1"/>
  <c r="D388" i="12" a="1"/>
  <c r="D388" i="12" s="1"/>
  <c r="D324" i="12" a="1"/>
  <c r="D324" i="12" s="1"/>
  <c r="D165" i="12" a="1"/>
  <c r="D165" i="12" s="1"/>
  <c r="D132" i="12" a="1"/>
  <c r="D132" i="12" s="1"/>
  <c r="D14" i="12" a="1"/>
  <c r="D14" i="12" s="1"/>
  <c r="D82" i="12" a="1"/>
  <c r="D82" i="12" s="1"/>
  <c r="D228" i="12" a="1"/>
  <c r="D228" i="12" s="1"/>
  <c r="D264" i="12" a="1"/>
  <c r="D264" i="12" s="1"/>
  <c r="D290" i="12" a="1"/>
  <c r="D290" i="12" s="1"/>
  <c r="D226" i="12" a="1"/>
  <c r="D226" i="12" s="1"/>
  <c r="D195" i="12" a="1"/>
  <c r="D195" i="12" s="1"/>
  <c r="D194" i="12" a="1"/>
  <c r="D194" i="12" s="1"/>
  <c r="D162" i="12" a="1"/>
  <c r="D162" i="12" s="1"/>
  <c r="D130" i="12" a="1"/>
  <c r="D130" i="12" s="1"/>
  <c r="D66" i="12" a="1"/>
  <c r="D66" i="12" s="1"/>
  <c r="D2" i="12" a="1"/>
  <c r="D2" i="12" s="1"/>
  <c r="D40" i="12" a="1"/>
  <c r="D40" i="12" s="1"/>
  <c r="D68" i="12" a="1"/>
  <c r="D68" i="12" s="1"/>
  <c r="D83" i="12" a="1"/>
  <c r="D83" i="12" s="1"/>
  <c r="D104" i="12" a="1"/>
  <c r="D104" i="12" s="1"/>
  <c r="D143" i="12" a="1"/>
  <c r="D143" i="12" s="1"/>
  <c r="D168" i="12" a="1"/>
  <c r="D168" i="12" s="1"/>
  <c r="D248" i="12" a="1"/>
  <c r="D248" i="12" s="1"/>
  <c r="D378" i="12" a="1"/>
  <c r="D378" i="12" s="1"/>
  <c r="L1307" i="11"/>
  <c r="L1291" i="11"/>
  <c r="L1275" i="11"/>
  <c r="L1259" i="11"/>
  <c r="L1243" i="11"/>
  <c r="L1227" i="11"/>
  <c r="L619" i="11"/>
  <c r="L315" i="11"/>
  <c r="L267" i="11"/>
  <c r="L219" i="11"/>
  <c r="D15" i="12" a="1"/>
  <c r="D15" i="12" s="1"/>
  <c r="D69" i="12" a="1"/>
  <c r="D69" i="12" s="1"/>
  <c r="D105" i="12" a="1"/>
  <c r="D105" i="12" s="1"/>
  <c r="D169" i="12" a="1"/>
  <c r="D169" i="12" s="1"/>
  <c r="D296" i="12" a="1"/>
  <c r="D296" i="12" s="1"/>
  <c r="D380" i="12" a="1"/>
  <c r="D380" i="12" s="1"/>
  <c r="D462" i="12" a="1"/>
  <c r="D462" i="12" s="1"/>
  <c r="D191" i="12" a="1"/>
  <c r="D191" i="12" s="1"/>
  <c r="D127" i="12" a="1"/>
  <c r="D127" i="12" s="1"/>
  <c r="D95" i="12" a="1"/>
  <c r="D95" i="12" s="1"/>
  <c r="D94" i="12" a="1"/>
  <c r="D94" i="12" s="1"/>
  <c r="D16" i="12" a="1"/>
  <c r="D16" i="12" s="1"/>
  <c r="D84" i="12" a="1"/>
  <c r="D84" i="12" s="1"/>
  <c r="D106" i="12" a="1"/>
  <c r="D106" i="12" s="1"/>
  <c r="D325" i="12" a="1"/>
  <c r="D325" i="12" s="1"/>
  <c r="D463" i="12" a="1"/>
  <c r="D463" i="12" s="1"/>
  <c r="D541" i="12" a="1"/>
  <c r="D541" i="12" s="1"/>
  <c r="D349" i="12" a="1"/>
  <c r="D349" i="12" s="1"/>
  <c r="D347" i="12" a="1"/>
  <c r="D347" i="12" s="1"/>
  <c r="D317" i="12" a="1"/>
  <c r="D317" i="12" s="1"/>
  <c r="D316" i="12" a="1"/>
  <c r="D316" i="12" s="1"/>
  <c r="D285" i="12" a="1"/>
  <c r="D285" i="12" s="1"/>
  <c r="D284" i="12" a="1"/>
  <c r="D284" i="12" s="1"/>
  <c r="D253" i="12" a="1"/>
  <c r="D253" i="12" s="1"/>
  <c r="D28" i="12" a="1"/>
  <c r="D28" i="12" s="1"/>
  <c r="D29" i="12" a="1"/>
  <c r="D29" i="12" s="1"/>
  <c r="D17" i="12" a="1"/>
  <c r="D17" i="12" s="1"/>
  <c r="D30" i="12" a="1"/>
  <c r="D30" i="12" s="1"/>
  <c r="D43" i="12" a="1"/>
  <c r="D43" i="12" s="1"/>
  <c r="D56" i="12" a="1"/>
  <c r="D56" i="12" s="1"/>
  <c r="D108" i="12" a="1"/>
  <c r="D108" i="12" s="1"/>
  <c r="D190" i="12" a="1"/>
  <c r="D190" i="12" s="1"/>
  <c r="D232" i="12" a="1"/>
  <c r="D232" i="12" s="1"/>
  <c r="D251" i="12" a="1"/>
  <c r="D251" i="12" s="1"/>
  <c r="L1304" i="11"/>
  <c r="L1288" i="11"/>
  <c r="L1272" i="11"/>
  <c r="L1256" i="11"/>
  <c r="L1240" i="11"/>
  <c r="L1224" i="11"/>
  <c r="L1208" i="11"/>
  <c r="L1192" i="11"/>
  <c r="L1176" i="11"/>
  <c r="L1160" i="11"/>
  <c r="L1144" i="11"/>
  <c r="L1128" i="11"/>
  <c r="L1112" i="11"/>
  <c r="L1096" i="11"/>
  <c r="L1080" i="11"/>
  <c r="L1064" i="11"/>
  <c r="L1048" i="11"/>
  <c r="L1032" i="11"/>
  <c r="L1016" i="11"/>
  <c r="L1000" i="11"/>
  <c r="L984" i="11"/>
  <c r="L968" i="11"/>
  <c r="L952" i="11"/>
  <c r="L936" i="11"/>
  <c r="L920" i="11"/>
  <c r="L904" i="11"/>
  <c r="L888" i="11"/>
  <c r="L872" i="11"/>
  <c r="L856" i="11"/>
  <c r="L840" i="11"/>
  <c r="L824" i="11"/>
  <c r="L808" i="11"/>
  <c r="L792" i="11"/>
  <c r="L776" i="11"/>
  <c r="L760" i="11"/>
  <c r="L744" i="11"/>
  <c r="L728" i="11"/>
  <c r="L712" i="11"/>
  <c r="L696" i="11"/>
  <c r="L680" i="11"/>
  <c r="D795" i="12" a="1"/>
  <c r="D795" i="12" s="1"/>
  <c r="D475" i="12" a="1"/>
  <c r="D475" i="12" s="1"/>
  <c r="D410" i="12" a="1"/>
  <c r="D410" i="12" s="1"/>
  <c r="D44" i="12" a="1"/>
  <c r="D44" i="12" s="1"/>
  <c r="D87" i="12" a="1"/>
  <c r="D87" i="12" s="1"/>
  <c r="D109" i="12" a="1"/>
  <c r="D109" i="12" s="1"/>
  <c r="D126" i="12" a="1"/>
  <c r="D126" i="12" s="1"/>
  <c r="D172" i="12" a="1"/>
  <c r="D172" i="12" s="1"/>
  <c r="D214" i="12" a="1"/>
  <c r="D214" i="12" s="1"/>
  <c r="D233" i="12" a="1"/>
  <c r="D233" i="12" s="1"/>
  <c r="D252" i="12" a="1"/>
  <c r="D252" i="12" s="1"/>
  <c r="D393" i="12" a="1"/>
  <c r="D393" i="12" s="1"/>
  <c r="D784" i="12" a="1"/>
  <c r="D784" i="12" s="1"/>
  <c r="D529" i="12" a="1"/>
  <c r="D529" i="12" s="1"/>
  <c r="D528" i="12" a="1"/>
  <c r="D528" i="12" s="1"/>
  <c r="D507" i="12" a="1"/>
  <c r="D507" i="12" s="1"/>
  <c r="D697" i="12" a="1"/>
  <c r="D697" i="12" s="1"/>
  <c r="D696" i="12" a="1"/>
  <c r="D696" i="12" s="1"/>
  <c r="D537" i="12" a="1"/>
  <c r="D537" i="12" s="1"/>
  <c r="D505" i="12" a="1"/>
  <c r="D505" i="12" s="1"/>
  <c r="D336" i="12" a="1"/>
  <c r="D336" i="12" s="1"/>
  <c r="D473" i="12" a="1"/>
  <c r="D473" i="12" s="1"/>
  <c r="D472" i="12" a="1"/>
  <c r="D472" i="12" s="1"/>
  <c r="D272" i="12" a="1"/>
  <c r="D272" i="12" s="1"/>
  <c r="D409" i="12" a="1"/>
  <c r="D409" i="12" s="1"/>
  <c r="D209" i="12" a="1"/>
  <c r="D209" i="12" s="1"/>
  <c r="D208" i="12" a="1"/>
  <c r="D208" i="12" s="1"/>
  <c r="D161" i="12" a="1"/>
  <c r="D161" i="12" s="1"/>
  <c r="D160" i="12" a="1"/>
  <c r="D160" i="12" s="1"/>
  <c r="D128" i="12" a="1"/>
  <c r="D128" i="12" s="1"/>
  <c r="D129" i="12" a="1"/>
  <c r="D129" i="12" s="1"/>
  <c r="D145" i="12" a="1"/>
  <c r="D145" i="12" s="1"/>
  <c r="D153" i="12" a="1"/>
  <c r="D153" i="12" s="1"/>
  <c r="D152" i="12" a="1"/>
  <c r="D152" i="12" s="1"/>
  <c r="D65" i="12" a="1"/>
  <c r="D65" i="12" s="1"/>
  <c r="D64" i="12" a="1"/>
  <c r="D64" i="12" s="1"/>
  <c r="D88" i="12" a="1"/>
  <c r="D88" i="12" s="1"/>
  <c r="D19" i="12" a="1"/>
  <c r="D19" i="12" s="1"/>
  <c r="D45" i="12" a="1"/>
  <c r="D45" i="12" s="1"/>
  <c r="D72" i="12" a="1"/>
  <c r="D72" i="12" s="1"/>
  <c r="D89" i="12" a="1"/>
  <c r="D89" i="12" s="1"/>
  <c r="D131" i="12" a="1"/>
  <c r="D131" i="12" s="1"/>
  <c r="D192" i="12" a="1"/>
  <c r="D192" i="12" s="1"/>
  <c r="D256" i="12" a="1"/>
  <c r="D256" i="12" s="1"/>
  <c r="D328" i="12" a="1"/>
  <c r="D328" i="12" s="1"/>
  <c r="D471" i="12" a="1"/>
  <c r="D471" i="12" s="1"/>
  <c r="D438" i="12" a="1"/>
  <c r="D438" i="12" s="1"/>
  <c r="D407" i="12" a="1"/>
  <c r="D407" i="12" s="1"/>
  <c r="D278" i="12" a="1"/>
  <c r="D278" i="12" s="1"/>
  <c r="D119" i="12" a="1"/>
  <c r="D119" i="12" s="1"/>
  <c r="D20" i="12" a="1"/>
  <c r="D20" i="12" s="1"/>
  <c r="D32" i="12" a="1"/>
  <c r="D32" i="12" s="1"/>
  <c r="D59" i="12" a="1"/>
  <c r="D59" i="12" s="1"/>
  <c r="D91" i="12" a="1"/>
  <c r="D91" i="12" s="1"/>
  <c r="D110" i="12" a="1"/>
  <c r="D110" i="12" s="1"/>
  <c r="D133" i="12" a="1"/>
  <c r="D133" i="12" s="1"/>
  <c r="D173" i="12" a="1"/>
  <c r="D173" i="12" s="1"/>
  <c r="D196" i="12" a="1"/>
  <c r="D196" i="12" s="1"/>
  <c r="D396" i="12" a="1"/>
  <c r="D396" i="12" s="1"/>
  <c r="D116" i="12" a="1"/>
  <c r="D116" i="12" s="1"/>
  <c r="D53" i="12" a="1"/>
  <c r="D53" i="12" s="1"/>
  <c r="D52" i="12" a="1"/>
  <c r="D52" i="12" s="1"/>
  <c r="D60" i="12" a="1"/>
  <c r="D60" i="12" s="1"/>
  <c r="D73" i="12" a="1"/>
  <c r="D73" i="12" s="1"/>
  <c r="D112" i="12" a="1"/>
  <c r="D112" i="12" s="1"/>
  <c r="D174" i="12" a="1"/>
  <c r="D174" i="12" s="1"/>
  <c r="D217" i="12" a="1"/>
  <c r="D217" i="12" s="1"/>
  <c r="D330" i="12" a="1"/>
  <c r="D330" i="12" s="1"/>
  <c r="D361" i="12" a="1"/>
  <c r="D361" i="12" s="1"/>
  <c r="D849" i="12" a="1"/>
  <c r="D849" i="12" s="1"/>
  <c r="D723" i="12" a="1"/>
  <c r="D723" i="12" s="1"/>
  <c r="D721" i="12" a="1"/>
  <c r="D721" i="12" s="1"/>
  <c r="D627" i="12" a="1"/>
  <c r="D627" i="12" s="1"/>
  <c r="D626" i="12" a="1"/>
  <c r="D626" i="12" s="1"/>
  <c r="D563" i="12" a="1"/>
  <c r="D563" i="12" s="1"/>
  <c r="D562" i="12" a="1"/>
  <c r="D562" i="12" s="1"/>
  <c r="D530" i="12" a="1"/>
  <c r="D530" i="12" s="1"/>
  <c r="D498" i="12" a="1"/>
  <c r="D498" i="12" s="1"/>
  <c r="D403" i="12" a="1"/>
  <c r="D403" i="12" s="1"/>
  <c r="D371" i="12" a="1"/>
  <c r="D371" i="12" s="1"/>
  <c r="D178" i="12" a="1"/>
  <c r="D178" i="12" s="1"/>
  <c r="D179" i="12" a="1"/>
  <c r="D179" i="12" s="1"/>
  <c r="D147" i="12" a="1"/>
  <c r="D147" i="12" s="1"/>
  <c r="D146" i="12" a="1"/>
  <c r="D146" i="12" s="1"/>
  <c r="D114" i="12" a="1"/>
  <c r="D114" i="12" s="1"/>
  <c r="D18" i="12" a="1"/>
  <c r="D18" i="12" s="1"/>
  <c r="D74" i="12" a="1"/>
  <c r="D74" i="12" s="1"/>
  <c r="D113" i="12" a="1"/>
  <c r="D113" i="12" s="1"/>
  <c r="D281" i="12" a="1"/>
  <c r="D281" i="12" s="1"/>
  <c r="D398" i="12" a="1"/>
  <c r="D398" i="12" s="1"/>
  <c r="L1299" i="11"/>
  <c r="L1283" i="11"/>
  <c r="L1267" i="11"/>
  <c r="L1251" i="11"/>
  <c r="L1235" i="11"/>
  <c r="L1219" i="11"/>
  <c r="L1203" i="11"/>
  <c r="L1187" i="11"/>
  <c r="L1171" i="11"/>
  <c r="L1155" i="11"/>
  <c r="L1139" i="11"/>
  <c r="L1123" i="11"/>
  <c r="L1107" i="11"/>
  <c r="L1091" i="11"/>
  <c r="L1075" i="11"/>
  <c r="L1059" i="11"/>
  <c r="L1043" i="11"/>
  <c r="L1027" i="11"/>
  <c r="L1011" i="11"/>
  <c r="L995" i="11"/>
  <c r="L979" i="11"/>
  <c r="L963" i="11"/>
  <c r="L947" i="11"/>
  <c r="L931" i="11"/>
  <c r="L915" i="11"/>
  <c r="L899" i="11"/>
  <c r="L883" i="11"/>
  <c r="L867" i="11"/>
  <c r="L851" i="11"/>
  <c r="L835" i="11"/>
  <c r="L819" i="11"/>
  <c r="L803" i="11"/>
  <c r="L787" i="11"/>
  <c r="L771" i="11"/>
  <c r="L755" i="11"/>
  <c r="L739" i="11"/>
  <c r="L723" i="11"/>
  <c r="L707" i="11"/>
  <c r="L691" i="11"/>
  <c r="L675" i="11"/>
  <c r="L659" i="11"/>
  <c r="L643" i="11"/>
  <c r="L627" i="11"/>
  <c r="L611" i="11"/>
  <c r="L595" i="11"/>
  <c r="L579" i="11"/>
  <c r="L563" i="11"/>
  <c r="L547" i="11"/>
  <c r="L531" i="11"/>
  <c r="L515" i="11"/>
  <c r="L499" i="11"/>
  <c r="L483" i="11"/>
  <c r="L467" i="11"/>
  <c r="L451" i="11"/>
  <c r="L435" i="11"/>
  <c r="L419" i="11"/>
  <c r="L403" i="11"/>
  <c r="L387" i="11"/>
  <c r="L371" i="11"/>
  <c r="L355" i="11"/>
  <c r="L339" i="11"/>
  <c r="L323" i="11"/>
  <c r="L307" i="11"/>
  <c r="L291" i="11"/>
  <c r="L275" i="11"/>
  <c r="L259" i="11"/>
  <c r="L243" i="11"/>
  <c r="L227" i="11"/>
  <c r="L211" i="11"/>
  <c r="L195" i="11"/>
  <c r="L179" i="11"/>
  <c r="L163" i="11"/>
  <c r="L147" i="11"/>
  <c r="L131" i="11"/>
  <c r="L115" i="11"/>
  <c r="L99" i="11"/>
  <c r="L83" i="11"/>
  <c r="L67" i="11"/>
  <c r="L3" i="11"/>
  <c r="D560" i="12" a="1"/>
  <c r="D560" i="12" s="1"/>
  <c r="D80" i="12" a="1"/>
  <c r="D80" i="12" s="1"/>
  <c r="D49" i="12" a="1"/>
  <c r="D49" i="12" s="1"/>
  <c r="D10" i="12" a="1"/>
  <c r="D10" i="12" s="1"/>
  <c r="D96" i="12" a="1"/>
  <c r="D96" i="12" s="1"/>
  <c r="D115" i="12" a="1"/>
  <c r="D115" i="12" s="1"/>
  <c r="D176" i="12" a="1"/>
  <c r="D176" i="12" s="1"/>
  <c r="D260" i="12" a="1"/>
  <c r="D260" i="12" s="1"/>
  <c r="D362" i="12" a="1"/>
  <c r="D362" i="12" s="1"/>
  <c r="L866" i="11"/>
  <c r="L850" i="11"/>
  <c r="L834" i="11"/>
  <c r="L818" i="11"/>
  <c r="L802" i="11"/>
  <c r="L786" i="11"/>
  <c r="L770" i="11"/>
  <c r="L754" i="11"/>
  <c r="L738" i="11"/>
  <c r="L722" i="11"/>
  <c r="L706" i="11"/>
  <c r="L690" i="11"/>
  <c r="L674" i="11"/>
  <c r="L658" i="11"/>
  <c r="L642" i="11"/>
  <c r="L626" i="11"/>
  <c r="L610" i="11"/>
  <c r="L594" i="11"/>
  <c r="L578" i="11"/>
  <c r="L562" i="11"/>
  <c r="L546" i="11"/>
  <c r="L530" i="11"/>
  <c r="L514" i="11"/>
  <c r="L498" i="11"/>
  <c r="L482" i="11"/>
  <c r="L466" i="11"/>
  <c r="L450" i="11"/>
  <c r="L434" i="11"/>
  <c r="L418" i="11"/>
  <c r="L402" i="11"/>
  <c r="L386" i="11"/>
  <c r="L370" i="11"/>
  <c r="L354" i="11"/>
  <c r="L338" i="11"/>
  <c r="L322" i="11"/>
  <c r="L306" i="11"/>
  <c r="L290" i="11"/>
  <c r="L274" i="11"/>
  <c r="L258" i="11"/>
  <c r="L242" i="11"/>
  <c r="L226" i="11"/>
  <c r="L210" i="11"/>
  <c r="L194" i="11"/>
  <c r="L178" i="11"/>
  <c r="L162" i="11"/>
  <c r="L146" i="11"/>
  <c r="L130" i="11"/>
  <c r="L114" i="11"/>
  <c r="L98" i="11"/>
  <c r="L82" i="11"/>
  <c r="L66" i="11"/>
  <c r="L50" i="11"/>
  <c r="L34" i="11"/>
  <c r="L18" i="11"/>
  <c r="D1300" i="12" a="1"/>
  <c r="D1300" i="12" s="1"/>
  <c r="D1297" i="12" a="1"/>
  <c r="D1297" i="12" s="1"/>
  <c r="D1282" i="12" a="1"/>
  <c r="D1282" i="12" s="1"/>
  <c r="D1269" i="12" a="1"/>
  <c r="D1269" i="12" s="1"/>
  <c r="D1255" i="12" a="1"/>
  <c r="D1255" i="12" s="1"/>
  <c r="D1242" i="12" a="1"/>
  <c r="D1242" i="12" s="1"/>
  <c r="D1227" i="12" a="1"/>
  <c r="D1227" i="12" s="1"/>
  <c r="D1213" i="12" a="1"/>
  <c r="D1213" i="12" s="1"/>
  <c r="D1169" i="12" a="1"/>
  <c r="D1169" i="12" s="1"/>
  <c r="D1156" i="12" a="1"/>
  <c r="D1156" i="12" s="1"/>
  <c r="D1141" i="12" a="1"/>
  <c r="D1141" i="12" s="1"/>
  <c r="D1130" i="12" a="1"/>
  <c r="D1130" i="12" s="1"/>
  <c r="D1094" i="12" a="1"/>
  <c r="D1094" i="12" s="1"/>
  <c r="D1073" i="12" a="1"/>
  <c r="D1073" i="12" s="1"/>
  <c r="D1040" i="12" a="1"/>
  <c r="D1040" i="12" s="1"/>
  <c r="D1029" i="12" a="1"/>
  <c r="D1029" i="12" s="1"/>
  <c r="D1017" i="12" a="1"/>
  <c r="D1017" i="12" s="1"/>
  <c r="D1005" i="12" a="1"/>
  <c r="D1005" i="12" s="1"/>
  <c r="D994" i="12" a="1"/>
  <c r="D994" i="12" s="1"/>
  <c r="D983" i="12" a="1"/>
  <c r="D983" i="12" s="1"/>
  <c r="D961" i="12" a="1"/>
  <c r="D961" i="12" s="1"/>
  <c r="D927" i="12" a="1"/>
  <c r="D927" i="12" s="1"/>
  <c r="D915" i="12" a="1"/>
  <c r="D915" i="12" s="1"/>
  <c r="D904" i="12" a="1"/>
  <c r="D904" i="12" s="1"/>
  <c r="D892" i="12" a="1"/>
  <c r="D892" i="12" s="1"/>
  <c r="D881" i="12" a="1"/>
  <c r="D881" i="12" s="1"/>
  <c r="D855" i="12" a="1"/>
  <c r="D855" i="12" s="1"/>
  <c r="D831" i="12" a="1"/>
  <c r="D831" i="12" s="1"/>
  <c r="D818" i="12" a="1"/>
  <c r="D818" i="12" s="1"/>
  <c r="D806" i="12" a="1"/>
  <c r="D806" i="12" s="1"/>
  <c r="D794" i="12" a="1"/>
  <c r="D794" i="12" s="1"/>
  <c r="D782" i="12" a="1"/>
  <c r="D782" i="12" s="1"/>
  <c r="D1296" i="12" a="1"/>
  <c r="D1296" i="12" s="1"/>
  <c r="D1281" i="12" a="1"/>
  <c r="D1281" i="12" s="1"/>
  <c r="D1268" i="12" a="1"/>
  <c r="D1268" i="12" s="1"/>
  <c r="D1254" i="12" a="1"/>
  <c r="D1254" i="12" s="1"/>
  <c r="D1241" i="12" a="1"/>
  <c r="D1241" i="12" s="1"/>
  <c r="D1226" i="12" a="1"/>
  <c r="D1226" i="12" s="1"/>
  <c r="D1212" i="12" a="1"/>
  <c r="D1212" i="12" s="1"/>
  <c r="D1197" i="12" a="1"/>
  <c r="D1197" i="12" s="1"/>
  <c r="D1183" i="12" a="1"/>
  <c r="D1183" i="12" s="1"/>
  <c r="D1168" i="12" a="1"/>
  <c r="D1168" i="12" s="1"/>
  <c r="D1155" i="12" a="1"/>
  <c r="D1155" i="12" s="1"/>
  <c r="D1129" i="12" a="1"/>
  <c r="D1129" i="12" s="1"/>
  <c r="D1117" i="12" a="1"/>
  <c r="D1117" i="12" s="1"/>
  <c r="D1105" i="12" a="1"/>
  <c r="D1105" i="12" s="1"/>
  <c r="D1093" i="12" a="1"/>
  <c r="D1093" i="12" s="1"/>
  <c r="D1083" i="12" a="1"/>
  <c r="D1083" i="12" s="1"/>
  <c r="D1072" i="12" a="1"/>
  <c r="D1072" i="12" s="1"/>
  <c r="D1061" i="12" a="1"/>
  <c r="D1061" i="12" s="1"/>
  <c r="D1052" i="12" a="1"/>
  <c r="D1052" i="12" s="1"/>
  <c r="D1016" i="12" a="1"/>
  <c r="D1016" i="12" s="1"/>
  <c r="D972" i="12" a="1"/>
  <c r="D972" i="12" s="1"/>
  <c r="D1295" i="12" a="1"/>
  <c r="D1295" i="12" s="1"/>
  <c r="D1280" i="12" a="1"/>
  <c r="D1280" i="12" s="1"/>
  <c r="D1267" i="12" a="1"/>
  <c r="D1267" i="12" s="1"/>
  <c r="D1240" i="12" a="1"/>
  <c r="D1240" i="12" s="1"/>
  <c r="D1225" i="12" a="1"/>
  <c r="D1225" i="12" s="1"/>
  <c r="D1211" i="12" a="1"/>
  <c r="D1211" i="12" s="1"/>
  <c r="D1196" i="12" a="1"/>
  <c r="D1196" i="12" s="1"/>
  <c r="D1182" i="12" a="1"/>
  <c r="D1182" i="12" s="1"/>
  <c r="D1167" i="12" a="1"/>
  <c r="D1167" i="12" s="1"/>
  <c r="D1154" i="12" a="1"/>
  <c r="D1154" i="12" s="1"/>
  <c r="D1140" i="12" a="1"/>
  <c r="D1140" i="12" s="1"/>
  <c r="D1128" i="12" a="1"/>
  <c r="D1128" i="12" s="1"/>
  <c r="D1116" i="12" a="1"/>
  <c r="D1116" i="12" s="1"/>
  <c r="D1104" i="12" a="1"/>
  <c r="D1104" i="12" s="1"/>
  <c r="D1082" i="12" a="1"/>
  <c r="D1082" i="12" s="1"/>
  <c r="D1071" i="12" a="1"/>
  <c r="D1071" i="12" s="1"/>
  <c r="D1039" i="12" a="1"/>
  <c r="D1039" i="12" s="1"/>
  <c r="D1028" i="12" a="1"/>
  <c r="D1028" i="12" s="1"/>
  <c r="D1004" i="12" a="1"/>
  <c r="D1004" i="12" s="1"/>
  <c r="D993" i="12" a="1"/>
  <c r="D993" i="12" s="1"/>
  <c r="D982" i="12" a="1"/>
  <c r="D982" i="12" s="1"/>
  <c r="D971" i="12" a="1"/>
  <c r="D971" i="12" s="1"/>
  <c r="D960" i="12" a="1"/>
  <c r="D960" i="12" s="1"/>
  <c r="D925" i="12" a="1"/>
  <c r="D925" i="12" s="1"/>
  <c r="D1311" i="12" a="1"/>
  <c r="D1311" i="12" s="1"/>
  <c r="D1294" i="12" a="1"/>
  <c r="D1294" i="12" s="1"/>
  <c r="D1279" i="12" a="1"/>
  <c r="D1279" i="12" s="1"/>
  <c r="D1266" i="12" a="1"/>
  <c r="D1266" i="12" s="1"/>
  <c r="D1253" i="12" a="1"/>
  <c r="D1253" i="12" s="1"/>
  <c r="D1239" i="12" a="1"/>
  <c r="D1239" i="12" s="1"/>
  <c r="D1224" i="12" a="1"/>
  <c r="D1224" i="12" s="1"/>
  <c r="D1210" i="12" a="1"/>
  <c r="D1210" i="12" s="1"/>
  <c r="D1195" i="12" a="1"/>
  <c r="D1195" i="12" s="1"/>
  <c r="D1181" i="12" a="1"/>
  <c r="D1181" i="12" s="1"/>
  <c r="D1166" i="12" a="1"/>
  <c r="D1166" i="12" s="1"/>
  <c r="D1153" i="12" a="1"/>
  <c r="D1153" i="12" s="1"/>
  <c r="D1127" i="12" a="1"/>
  <c r="D1127" i="12" s="1"/>
  <c r="D1115" i="12" a="1"/>
  <c r="D1115" i="12" s="1"/>
  <c r="D1103" i="12" a="1"/>
  <c r="D1103" i="12" s="1"/>
  <c r="D1092" i="12" a="1"/>
  <c r="D1092" i="12" s="1"/>
  <c r="D1060" i="12" a="1"/>
  <c r="D1060" i="12" s="1"/>
  <c r="D1051" i="12" a="1"/>
  <c r="D1051" i="12" s="1"/>
  <c r="D1027" i="12" a="1"/>
  <c r="D1027" i="12" s="1"/>
  <c r="D1015" i="12" a="1"/>
  <c r="D1015" i="12" s="1"/>
  <c r="D1003" i="12" a="1"/>
  <c r="D1003" i="12" s="1"/>
  <c r="D970" i="12" a="1"/>
  <c r="D970" i="12" s="1"/>
  <c r="D959" i="12" a="1"/>
  <c r="D959" i="12" s="1"/>
  <c r="D948" i="12" a="1"/>
  <c r="D948" i="12" s="1"/>
  <c r="D938" i="12" a="1"/>
  <c r="D938" i="12" s="1"/>
  <c r="D902" i="12" a="1"/>
  <c r="D902" i="12" s="1"/>
  <c r="D890" i="12" a="1"/>
  <c r="D890" i="12" s="1"/>
  <c r="D1310" i="12" a="1"/>
  <c r="D1310" i="12" s="1"/>
  <c r="D1293" i="12" a="1"/>
  <c r="D1293" i="12" s="1"/>
  <c r="D1278" i="12" a="1"/>
  <c r="D1278" i="12" s="1"/>
  <c r="D1265" i="12" a="1"/>
  <c r="D1265" i="12" s="1"/>
  <c r="D1252" i="12" a="1"/>
  <c r="D1252" i="12" s="1"/>
  <c r="D1238" i="12" a="1"/>
  <c r="D1238" i="12" s="1"/>
  <c r="D1223" i="12" a="1"/>
  <c r="D1223" i="12" s="1"/>
  <c r="D1209" i="12" a="1"/>
  <c r="D1209" i="12" s="1"/>
  <c r="D1194" i="12" a="1"/>
  <c r="D1194" i="12" s="1"/>
  <c r="D1180" i="12" a="1"/>
  <c r="D1180" i="12" s="1"/>
  <c r="D1152" i="12" a="1"/>
  <c r="D1152" i="12" s="1"/>
  <c r="D1139" i="12" a="1"/>
  <c r="D1139" i="12" s="1"/>
  <c r="D1126" i="12" a="1"/>
  <c r="D1126" i="12" s="1"/>
  <c r="D1102" i="12" a="1"/>
  <c r="D1102" i="12" s="1"/>
  <c r="D1081" i="12" a="1"/>
  <c r="D1081" i="12" s="1"/>
  <c r="D1070" i="12" a="1"/>
  <c r="D1070" i="12" s="1"/>
  <c r="D1059" i="12" a="1"/>
  <c r="D1059" i="12" s="1"/>
  <c r="D1050" i="12" a="1"/>
  <c r="D1050" i="12" s="1"/>
  <c r="D1038" i="12" a="1"/>
  <c r="D1038" i="12" s="1"/>
  <c r="D1026" i="12" a="1"/>
  <c r="D1026" i="12" s="1"/>
  <c r="D1309" i="12" a="1"/>
  <c r="D1309" i="12" s="1"/>
  <c r="D1292" i="12" a="1"/>
  <c r="D1292" i="12" s="1"/>
  <c r="D1264" i="12" a="1"/>
  <c r="D1264" i="12" s="1"/>
  <c r="D1237" i="12" a="1"/>
  <c r="D1237" i="12" s="1"/>
  <c r="D1222" i="12" a="1"/>
  <c r="D1222" i="12" s="1"/>
  <c r="D1208" i="12" a="1"/>
  <c r="D1208" i="12" s="1"/>
  <c r="D1193" i="12" a="1"/>
  <c r="D1193" i="12" s="1"/>
  <c r="D1179" i="12" a="1"/>
  <c r="D1179" i="12" s="1"/>
  <c r="D1165" i="12" a="1"/>
  <c r="D1165" i="12" s="1"/>
  <c r="D1151" i="12" a="1"/>
  <c r="D1151" i="12" s="1"/>
  <c r="D1138" i="12" a="1"/>
  <c r="D1138" i="12" s="1"/>
  <c r="D1125" i="12" a="1"/>
  <c r="D1125" i="12" s="1"/>
  <c r="D1114" i="12" a="1"/>
  <c r="D1114" i="12" s="1"/>
  <c r="D1091" i="12" a="1"/>
  <c r="D1091" i="12" s="1"/>
  <c r="D1080" i="12" a="1"/>
  <c r="D1080" i="12" s="1"/>
  <c r="D1069" i="12" a="1"/>
  <c r="D1069" i="12" s="1"/>
  <c r="D1058" i="12" a="1"/>
  <c r="D1058" i="12" s="1"/>
  <c r="D1049" i="12" a="1"/>
  <c r="D1049" i="12" s="1"/>
  <c r="D1037" i="12" a="1"/>
  <c r="D1037" i="12" s="1"/>
  <c r="D991" i="12" a="1"/>
  <c r="D991" i="12" s="1"/>
  <c r="D980" i="12" a="1"/>
  <c r="D980" i="12" s="1"/>
  <c r="D968" i="12" a="1"/>
  <c r="D968" i="12" s="1"/>
  <c r="D958" i="12" a="1"/>
  <c r="D958" i="12" s="1"/>
  <c r="D946" i="12" a="1"/>
  <c r="D946" i="12" s="1"/>
  <c r="D936" i="12" a="1"/>
  <c r="D936" i="12" s="1"/>
  <c r="D911" i="12" a="1"/>
  <c r="D911" i="12" s="1"/>
  <c r="D1308" i="12" a="1"/>
  <c r="D1308" i="12" s="1"/>
  <c r="D1291" i="12" a="1"/>
  <c r="D1291" i="12" s="1"/>
  <c r="D1277" i="12" a="1"/>
  <c r="D1277" i="12" s="1"/>
  <c r="D1263" i="12" a="1"/>
  <c r="D1263" i="12" s="1"/>
  <c r="D1251" i="12" a="1"/>
  <c r="D1251" i="12" s="1"/>
  <c r="D1236" i="12" a="1"/>
  <c r="D1236" i="12" s="1"/>
  <c r="D1221" i="12" a="1"/>
  <c r="D1221" i="12" s="1"/>
  <c r="D1207" i="12" a="1"/>
  <c r="D1207" i="12" s="1"/>
  <c r="D1192" i="12" a="1"/>
  <c r="D1192" i="12" s="1"/>
  <c r="D1178" i="12" a="1"/>
  <c r="D1178" i="12" s="1"/>
  <c r="D1164" i="12" a="1"/>
  <c r="D1164" i="12" s="1"/>
  <c r="D1150" i="12" a="1"/>
  <c r="D1150" i="12" s="1"/>
  <c r="D1113" i="12" a="1"/>
  <c r="D1113" i="12" s="1"/>
  <c r="D1101" i="12" a="1"/>
  <c r="D1101" i="12" s="1"/>
  <c r="D1079" i="12" a="1"/>
  <c r="D1079" i="12" s="1"/>
  <c r="D1068" i="12" a="1"/>
  <c r="D1068" i="12" s="1"/>
  <c r="D1048" i="12" a="1"/>
  <c r="D1048" i="12" s="1"/>
  <c r="D1036" i="12" a="1"/>
  <c r="D1036" i="12" s="1"/>
  <c r="D1025" i="12" a="1"/>
  <c r="D1025" i="12" s="1"/>
  <c r="D1013" i="12" a="1"/>
  <c r="D1013" i="12" s="1"/>
  <c r="D1001" i="12" a="1"/>
  <c r="D1001" i="12" s="1"/>
  <c r="D990" i="12" a="1"/>
  <c r="D990" i="12" s="1"/>
  <c r="D979" i="12" a="1"/>
  <c r="D979" i="12" s="1"/>
  <c r="D967" i="12" a="1"/>
  <c r="D967" i="12" s="1"/>
  <c r="D957" i="12" a="1"/>
  <c r="D957" i="12" s="1"/>
  <c r="D935" i="12" a="1"/>
  <c r="D935" i="12" s="1"/>
  <c r="D923" i="12" a="1"/>
  <c r="D923" i="12" s="1"/>
  <c r="D862" i="12" a="1"/>
  <c r="D862" i="12" s="1"/>
  <c r="D851" i="12" a="1"/>
  <c r="D851" i="12" s="1"/>
  <c r="D1307" i="12" a="1"/>
  <c r="D1307" i="12" s="1"/>
  <c r="D1290" i="12" a="1"/>
  <c r="D1290" i="12" s="1"/>
  <c r="D1276" i="12" a="1"/>
  <c r="D1276" i="12" s="1"/>
  <c r="D1262" i="12" a="1"/>
  <c r="D1262" i="12" s="1"/>
  <c r="D1250" i="12" a="1"/>
  <c r="D1250" i="12" s="1"/>
  <c r="D1235" i="12" a="1"/>
  <c r="D1235" i="12" s="1"/>
  <c r="D1220" i="12" a="1"/>
  <c r="D1220" i="12" s="1"/>
  <c r="D1206" i="12" a="1"/>
  <c r="D1206" i="12" s="1"/>
  <c r="D1191" i="12" a="1"/>
  <c r="D1191" i="12" s="1"/>
  <c r="D1177" i="12" a="1"/>
  <c r="D1177" i="12" s="1"/>
  <c r="D1149" i="12" a="1"/>
  <c r="D1149" i="12" s="1"/>
  <c r="D1137" i="12" a="1"/>
  <c r="D1137" i="12" s="1"/>
  <c r="D1124" i="12" a="1"/>
  <c r="D1124" i="12" s="1"/>
  <c r="D1112" i="12" a="1"/>
  <c r="D1112" i="12" s="1"/>
  <c r="D1100" i="12" a="1"/>
  <c r="D1100" i="12" s="1"/>
  <c r="D1090" i="12" a="1"/>
  <c r="D1090" i="12" s="1"/>
  <c r="D1067" i="12" a="1"/>
  <c r="D1067" i="12" s="1"/>
  <c r="D1057" i="12" a="1"/>
  <c r="D1057" i="12" s="1"/>
  <c r="D1047" i="12" a="1"/>
  <c r="D1047" i="12" s="1"/>
  <c r="D1012" i="12" a="1"/>
  <c r="D1012" i="12" s="1"/>
  <c r="D1000" i="12" a="1"/>
  <c r="D1000" i="12" s="1"/>
  <c r="D989" i="12" a="1"/>
  <c r="D989" i="12" s="1"/>
  <c r="D945" i="12" a="1"/>
  <c r="D945" i="12" s="1"/>
  <c r="D934" i="12" a="1"/>
  <c r="D934" i="12" s="1"/>
  <c r="D910" i="12" a="1"/>
  <c r="D910" i="12" s="1"/>
  <c r="D899" i="12" a="1"/>
  <c r="D899" i="12" s="1"/>
  <c r="D887" i="12" a="1"/>
  <c r="D887" i="12" s="1"/>
  <c r="D875" i="12" a="1"/>
  <c r="D875" i="12" s="1"/>
  <c r="D1306" i="12" a="1"/>
  <c r="D1306" i="12" s="1"/>
  <c r="D1289" i="12" a="1"/>
  <c r="D1289" i="12" s="1"/>
  <c r="D1249" i="12" a="1"/>
  <c r="D1249" i="12" s="1"/>
  <c r="D1234" i="12" a="1"/>
  <c r="D1234" i="12" s="1"/>
  <c r="D1205" i="12" a="1"/>
  <c r="D1205" i="12" s="1"/>
  <c r="D1190" i="12" a="1"/>
  <c r="D1190" i="12" s="1"/>
  <c r="D1176" i="12" a="1"/>
  <c r="D1176" i="12" s="1"/>
  <c r="D1163" i="12" a="1"/>
  <c r="D1163" i="12" s="1"/>
  <c r="D1148" i="12" a="1"/>
  <c r="D1148" i="12" s="1"/>
  <c r="D1136" i="12" a="1"/>
  <c r="D1136" i="12" s="1"/>
  <c r="D1089" i="12" a="1"/>
  <c r="D1089" i="12" s="1"/>
  <c r="D1078" i="12" a="1"/>
  <c r="D1078" i="12" s="1"/>
  <c r="D1066" i="12" a="1"/>
  <c r="D1066" i="12" s="1"/>
  <c r="D1046" i="12" a="1"/>
  <c r="D1046" i="12" s="1"/>
  <c r="D1035" i="12" a="1"/>
  <c r="D1035" i="12" s="1"/>
  <c r="D1024" i="12" a="1"/>
  <c r="D1024" i="12" s="1"/>
  <c r="D1011" i="12" a="1"/>
  <c r="D1011" i="12" s="1"/>
  <c r="D999" i="12" a="1"/>
  <c r="D999" i="12" s="1"/>
  <c r="D988" i="12" a="1"/>
  <c r="D988" i="12" s="1"/>
  <c r="D978" i="12" a="1"/>
  <c r="D978" i="12" s="1"/>
  <c r="D966" i="12" a="1"/>
  <c r="D966" i="12" s="1"/>
  <c r="D956" i="12" a="1"/>
  <c r="D956" i="12" s="1"/>
  <c r="D933" i="12" a="1"/>
  <c r="D933" i="12" s="1"/>
  <c r="D922" i="12" a="1"/>
  <c r="D922" i="12" s="1"/>
  <c r="D898" i="12" a="1"/>
  <c r="D898" i="12" s="1"/>
  <c r="D874" i="12" a="1"/>
  <c r="D874" i="12" s="1"/>
  <c r="D861" i="12" a="1"/>
  <c r="D861" i="12" s="1"/>
  <c r="D850" i="12" a="1"/>
  <c r="D850" i="12" s="1"/>
  <c r="D837" i="12" a="1"/>
  <c r="D837" i="12" s="1"/>
  <c r="D1305" i="12" a="1"/>
  <c r="D1305" i="12" s="1"/>
  <c r="D1288" i="12" a="1"/>
  <c r="D1288" i="12" s="1"/>
  <c r="D1275" i="12" a="1"/>
  <c r="D1275" i="12" s="1"/>
  <c r="D1261" i="12" a="1"/>
  <c r="D1261" i="12" s="1"/>
  <c r="D1248" i="12" a="1"/>
  <c r="D1248" i="12" s="1"/>
  <c r="D1233" i="12" a="1"/>
  <c r="D1233" i="12" s="1"/>
  <c r="D1219" i="12" a="1"/>
  <c r="D1219" i="12" s="1"/>
  <c r="D1204" i="12" a="1"/>
  <c r="D1204" i="12" s="1"/>
  <c r="D1189" i="12" a="1"/>
  <c r="D1189" i="12" s="1"/>
  <c r="D1175" i="12" a="1"/>
  <c r="D1175" i="12" s="1"/>
  <c r="D1147" i="12" a="1"/>
  <c r="D1147" i="12" s="1"/>
  <c r="D1135" i="12" a="1"/>
  <c r="D1135" i="12" s="1"/>
  <c r="D1123" i="12" a="1"/>
  <c r="D1123" i="12" s="1"/>
  <c r="D1111" i="12" a="1"/>
  <c r="D1111" i="12" s="1"/>
  <c r="D1099" i="12" a="1"/>
  <c r="D1099" i="12" s="1"/>
  <c r="D1088" i="12" a="1"/>
  <c r="D1088" i="12" s="1"/>
  <c r="D1065" i="12" a="1"/>
  <c r="D1065" i="12" s="1"/>
  <c r="D1056" i="12" a="1"/>
  <c r="D1056" i="12" s="1"/>
  <c r="D1045" i="12" a="1"/>
  <c r="D1045" i="12" s="1"/>
  <c r="D1034" i="12" a="1"/>
  <c r="D1034" i="12" s="1"/>
  <c r="D1023" i="12" a="1"/>
  <c r="D1023" i="12" s="1"/>
  <c r="D944" i="12" a="1"/>
  <c r="D944" i="12" s="1"/>
  <c r="D1304" i="12" a="1"/>
  <c r="D1304" i="12" s="1"/>
  <c r="D1287" i="12" a="1"/>
  <c r="D1287" i="12" s="1"/>
  <c r="D1274" i="12" a="1"/>
  <c r="D1274" i="12" s="1"/>
  <c r="D1260" i="12" a="1"/>
  <c r="D1260" i="12" s="1"/>
  <c r="D1232" i="12" a="1"/>
  <c r="D1232" i="12" s="1"/>
  <c r="D1218" i="12" a="1"/>
  <c r="D1218" i="12" s="1"/>
  <c r="D1203" i="12" a="1"/>
  <c r="D1203" i="12" s="1"/>
  <c r="D1188" i="12" a="1"/>
  <c r="D1188" i="12" s="1"/>
  <c r="D1174" i="12" a="1"/>
  <c r="D1174" i="12" s="1"/>
  <c r="D1162" i="12" a="1"/>
  <c r="D1162" i="12" s="1"/>
  <c r="D1146" i="12" a="1"/>
  <c r="D1146" i="12" s="1"/>
  <c r="D1134" i="12" a="1"/>
  <c r="D1134" i="12" s="1"/>
  <c r="D1122" i="12" a="1"/>
  <c r="D1122" i="12" s="1"/>
  <c r="D1110" i="12" a="1"/>
  <c r="D1110" i="12" s="1"/>
  <c r="D1077" i="12" a="1"/>
  <c r="D1077" i="12" s="1"/>
  <c r="D1033" i="12" a="1"/>
  <c r="D1033" i="12" s="1"/>
  <c r="D1022" i="12" a="1"/>
  <c r="D1022" i="12" s="1"/>
  <c r="D1010" i="12" a="1"/>
  <c r="D1010" i="12" s="1"/>
  <c r="D998" i="12" a="1"/>
  <c r="D998" i="12" s="1"/>
  <c r="D1303" i="12" a="1"/>
  <c r="D1303" i="12" s="1"/>
  <c r="D1286" i="12" a="1"/>
  <c r="D1286" i="12" s="1"/>
  <c r="D1273" i="12" a="1"/>
  <c r="D1273" i="12" s="1"/>
  <c r="D1247" i="12" a="1"/>
  <c r="D1247" i="12" s="1"/>
  <c r="D1231" i="12" a="1"/>
  <c r="D1231" i="12" s="1"/>
  <c r="D1217" i="12" a="1"/>
  <c r="D1217" i="12" s="1"/>
  <c r="D1202" i="12" a="1"/>
  <c r="D1202" i="12" s="1"/>
  <c r="D1173" i="12" a="1"/>
  <c r="D1173" i="12" s="1"/>
  <c r="D1161" i="12" a="1"/>
  <c r="D1161" i="12" s="1"/>
  <c r="D1145" i="12" a="1"/>
  <c r="D1145" i="12" s="1"/>
  <c r="D1109" i="12" a="1"/>
  <c r="D1109" i="12" s="1"/>
  <c r="D1098" i="12" a="1"/>
  <c r="D1098" i="12" s="1"/>
  <c r="D1087" i="12" a="1"/>
  <c r="D1087" i="12" s="1"/>
  <c r="D1076" i="12" a="1"/>
  <c r="D1076" i="12" s="1"/>
  <c r="D1064" i="12" a="1"/>
  <c r="D1064" i="12" s="1"/>
  <c r="D1055" i="12" a="1"/>
  <c r="D1055" i="12" s="1"/>
  <c r="D1044" i="12" a="1"/>
  <c r="D1044" i="12" s="1"/>
  <c r="D1032" i="12" a="1"/>
  <c r="D1032" i="12" s="1"/>
  <c r="D1009" i="12" a="1"/>
  <c r="D1009" i="12" s="1"/>
  <c r="D954" i="12" a="1"/>
  <c r="D954" i="12" s="1"/>
  <c r="D942" i="12" a="1"/>
  <c r="D942" i="12" s="1"/>
  <c r="D1302" i="12" a="1"/>
  <c r="D1302" i="12" s="1"/>
  <c r="D1285" i="12" a="1"/>
  <c r="D1285" i="12" s="1"/>
  <c r="D1272" i="12" a="1"/>
  <c r="D1272" i="12" s="1"/>
  <c r="D1259" i="12" a="1"/>
  <c r="D1259" i="12" s="1"/>
  <c r="D1246" i="12" a="1"/>
  <c r="D1246" i="12" s="1"/>
  <c r="D1230" i="12" a="1"/>
  <c r="D1230" i="12" s="1"/>
  <c r="D1216" i="12" a="1"/>
  <c r="D1216" i="12" s="1"/>
  <c r="D1201" i="12" a="1"/>
  <c r="D1201" i="12" s="1"/>
  <c r="D1187" i="12" a="1"/>
  <c r="D1187" i="12" s="1"/>
  <c r="D1172" i="12" a="1"/>
  <c r="D1172" i="12" s="1"/>
  <c r="D1160" i="12" a="1"/>
  <c r="D1160" i="12" s="1"/>
  <c r="D1144" i="12" a="1"/>
  <c r="D1144" i="12" s="1"/>
  <c r="D1301" i="12" a="1"/>
  <c r="D1301" i="12" s="1"/>
  <c r="D1284" i="12" a="1"/>
  <c r="D1284" i="12" s="1"/>
  <c r="D1271" i="12" a="1"/>
  <c r="D1271" i="12" s="1"/>
  <c r="D1258" i="12" a="1"/>
  <c r="D1258" i="12" s="1"/>
  <c r="D1245" i="12" a="1"/>
  <c r="D1245" i="12" s="1"/>
  <c r="D1200" i="12" a="1"/>
  <c r="D1200" i="12" s="1"/>
  <c r="D1186" i="12" a="1"/>
  <c r="D1186" i="12" s="1"/>
  <c r="D1270" i="12" a="1"/>
  <c r="D1270" i="12" s="1"/>
  <c r="D1170" i="12" a="1"/>
  <c r="D1170" i="12" s="1"/>
  <c r="D1063" i="12" a="1"/>
  <c r="D1063" i="12" s="1"/>
  <c r="D1020" i="12" a="1"/>
  <c r="D1020" i="12" s="1"/>
  <c r="D985" i="12" a="1"/>
  <c r="D985" i="12" s="1"/>
  <c r="D931" i="12" a="1"/>
  <c r="D931" i="12" s="1"/>
  <c r="D913" i="12" a="1"/>
  <c r="D913" i="12" s="1"/>
  <c r="D895" i="12" a="1"/>
  <c r="D895" i="12" s="1"/>
  <c r="D879" i="12" a="1"/>
  <c r="D879" i="12" s="1"/>
  <c r="D847" i="12" a="1"/>
  <c r="D847" i="12" s="1"/>
  <c r="D833" i="12" a="1"/>
  <c r="D833" i="12" s="1"/>
  <c r="D769" i="12" a="1"/>
  <c r="D769" i="12" s="1"/>
  <c r="D734" i="12" a="1"/>
  <c r="D734" i="12" s="1"/>
  <c r="D720" i="12" a="1"/>
  <c r="D720" i="12" s="1"/>
  <c r="D705" i="12" a="1"/>
  <c r="D705" i="12" s="1"/>
  <c r="D695" i="12" a="1"/>
  <c r="D695" i="12" s="1"/>
  <c r="D683" i="12" a="1"/>
  <c r="D683" i="12" s="1"/>
  <c r="D672" i="12" a="1"/>
  <c r="D672" i="12" s="1"/>
  <c r="D649" i="12" a="1"/>
  <c r="D649" i="12" s="1"/>
  <c r="D616" i="12" a="1"/>
  <c r="D616" i="12" s="1"/>
  <c r="D606" i="12" a="1"/>
  <c r="D606" i="12" s="1"/>
  <c r="D595" i="12" a="1"/>
  <c r="D595" i="12" s="1"/>
  <c r="D583" i="12" a="1"/>
  <c r="D583" i="12" s="1"/>
  <c r="D572" i="12" a="1"/>
  <c r="D572" i="12" s="1"/>
  <c r="D561" i="12" a="1"/>
  <c r="D561" i="12" s="1"/>
  <c r="D549" i="12" a="1"/>
  <c r="D549" i="12" s="1"/>
  <c r="D538" i="12" a="1"/>
  <c r="D538" i="12" s="1"/>
  <c r="D527" i="12" a="1"/>
  <c r="D527" i="12" s="1"/>
  <c r="D516" i="12" a="1"/>
  <c r="D516" i="12" s="1"/>
  <c r="D494" i="12" a="1"/>
  <c r="D494" i="12" s="1"/>
  <c r="D482" i="12" a="1"/>
  <c r="D482" i="12" s="1"/>
  <c r="D460" i="12" a="1"/>
  <c r="D460" i="12" s="1"/>
  <c r="D449" i="12" a="1"/>
  <c r="D449" i="12" s="1"/>
  <c r="D435" i="12" a="1"/>
  <c r="D435" i="12" s="1"/>
  <c r="D411" i="12" a="1"/>
  <c r="D411" i="12" s="1"/>
  <c r="D400" i="12" a="1"/>
  <c r="D400" i="12" s="1"/>
  <c r="D389" i="12" a="1"/>
  <c r="D389" i="12" s="1"/>
  <c r="D374" i="12" a="1"/>
  <c r="D374" i="12" s="1"/>
  <c r="D351" i="12" a="1"/>
  <c r="D351" i="12" s="1"/>
  <c r="D339" i="12" a="1"/>
  <c r="D339" i="12" s="1"/>
  <c r="D329" i="12" a="1"/>
  <c r="D329" i="12" s="1"/>
  <c r="D318" i="12" a="1"/>
  <c r="D318" i="12" s="1"/>
  <c r="D306" i="12" a="1"/>
  <c r="D306" i="12" s="1"/>
  <c r="D295" i="12" a="1"/>
  <c r="D295" i="12" s="1"/>
  <c r="D283" i="12" a="1"/>
  <c r="D283" i="12" s="1"/>
  <c r="D273" i="12" a="1"/>
  <c r="D273" i="12" s="1"/>
  <c r="D216" i="12" a="1"/>
  <c r="D216" i="12" s="1"/>
  <c r="D205" i="12" a="1"/>
  <c r="D205" i="12" s="1"/>
  <c r="D193" i="12" a="1"/>
  <c r="D193" i="12" s="1"/>
  <c r="D182" i="12" a="1"/>
  <c r="D182" i="12" s="1"/>
  <c r="D157" i="12" a="1"/>
  <c r="D157" i="12" s="1"/>
  <c r="D144" i="12" a="1"/>
  <c r="D144" i="12" s="1"/>
  <c r="D7" i="12" a="1"/>
  <c r="D7" i="12" s="1"/>
  <c r="D1159" i="12" a="1"/>
  <c r="D1159" i="12" s="1"/>
  <c r="D1107" i="12" a="1"/>
  <c r="D1107" i="12" s="1"/>
  <c r="D1019" i="12" a="1"/>
  <c r="D1019" i="12" s="1"/>
  <c r="D955" i="12" a="1"/>
  <c r="D955" i="12" s="1"/>
  <c r="D930" i="12" a="1"/>
  <c r="D930" i="12" s="1"/>
  <c r="D912" i="12" a="1"/>
  <c r="D912" i="12" s="1"/>
  <c r="D878" i="12" a="1"/>
  <c r="D878" i="12" s="1"/>
  <c r="D860" i="12" a="1"/>
  <c r="D860" i="12" s="1"/>
  <c r="D846" i="12" a="1"/>
  <c r="D846" i="12" s="1"/>
  <c r="D819" i="12" a="1"/>
  <c r="D819" i="12" s="1"/>
  <c r="D793" i="12" a="1"/>
  <c r="D793" i="12" s="1"/>
  <c r="D780" i="12" a="1"/>
  <c r="D780" i="12" s="1"/>
  <c r="D768" i="12" a="1"/>
  <c r="D768" i="12" s="1"/>
  <c r="D756" i="12" a="1"/>
  <c r="D756" i="12" s="1"/>
  <c r="D745" i="12" a="1"/>
  <c r="D745" i="12" s="1"/>
  <c r="D719" i="12" a="1"/>
  <c r="D719" i="12" s="1"/>
  <c r="D704" i="12" a="1"/>
  <c r="D704" i="12" s="1"/>
  <c r="D682" i="12" a="1"/>
  <c r="D682" i="12" s="1"/>
  <c r="D671" i="12" a="1"/>
  <c r="D671" i="12" s="1"/>
  <c r="D660" i="12" a="1"/>
  <c r="D660" i="12" s="1"/>
  <c r="D648" i="12" a="1"/>
  <c r="D648" i="12" s="1"/>
  <c r="D637" i="12" a="1"/>
  <c r="D637" i="12" s="1"/>
  <c r="D625" i="12" a="1"/>
  <c r="D625" i="12" s="1"/>
  <c r="D605" i="12" a="1"/>
  <c r="D605" i="12" s="1"/>
  <c r="D594" i="12" a="1"/>
  <c r="D594" i="12" s="1"/>
  <c r="D571" i="12" a="1"/>
  <c r="D571" i="12" s="1"/>
  <c r="D1257" i="12" a="1"/>
  <c r="D1257" i="12" s="1"/>
  <c r="D1158" i="12" a="1"/>
  <c r="D1158" i="12" s="1"/>
  <c r="D1106" i="12" a="1"/>
  <c r="D1106" i="12" s="1"/>
  <c r="D1062" i="12" a="1"/>
  <c r="D1062" i="12" s="1"/>
  <c r="D1018" i="12" a="1"/>
  <c r="D1018" i="12" s="1"/>
  <c r="D984" i="12" a="1"/>
  <c r="D984" i="12" s="1"/>
  <c r="D953" i="12" a="1"/>
  <c r="D953" i="12" s="1"/>
  <c r="D909" i="12" a="1"/>
  <c r="D909" i="12" s="1"/>
  <c r="D894" i="12" a="1"/>
  <c r="D894" i="12" s="1"/>
  <c r="D877" i="12" a="1"/>
  <c r="D877" i="12" s="1"/>
  <c r="D832" i="12" a="1"/>
  <c r="D832" i="12" s="1"/>
  <c r="D805" i="12" a="1"/>
  <c r="D805" i="12" s="1"/>
  <c r="D792" i="12" a="1"/>
  <c r="D792" i="12" s="1"/>
  <c r="D779" i="12" a="1"/>
  <c r="D779" i="12" s="1"/>
  <c r="D767" i="12" a="1"/>
  <c r="D767" i="12" s="1"/>
  <c r="D755" i="12" a="1"/>
  <c r="D755" i="12" s="1"/>
  <c r="D744" i="12" a="1"/>
  <c r="D744" i="12" s="1"/>
  <c r="D733" i="12" a="1"/>
  <c r="D733" i="12" s="1"/>
  <c r="D718" i="12" a="1"/>
  <c r="D718" i="12" s="1"/>
  <c r="D694" i="12" a="1"/>
  <c r="D694" i="12" s="1"/>
  <c r="D670" i="12" a="1"/>
  <c r="D670" i="12" s="1"/>
  <c r="D659" i="12" a="1"/>
  <c r="D659" i="12" s="1"/>
  <c r="D647" i="12" a="1"/>
  <c r="D647" i="12" s="1"/>
  <c r="D615" i="12" a="1"/>
  <c r="D615" i="12" s="1"/>
  <c r="D604" i="12" a="1"/>
  <c r="D604" i="12" s="1"/>
  <c r="D593" i="12" a="1"/>
  <c r="D593" i="12" s="1"/>
  <c r="D582" i="12" a="1"/>
  <c r="D582" i="12" s="1"/>
  <c r="D548" i="12" a="1"/>
  <c r="D548" i="12" s="1"/>
  <c r="D526" i="12" a="1"/>
  <c r="D526" i="12" s="1"/>
  <c r="D515" i="12" a="1"/>
  <c r="D515" i="12" s="1"/>
  <c r="D504" i="12" a="1"/>
  <c r="D504" i="12" s="1"/>
  <c r="D1256" i="12" a="1"/>
  <c r="D1256" i="12" s="1"/>
  <c r="D1157" i="12" a="1"/>
  <c r="D1157" i="12" s="1"/>
  <c r="D1097" i="12" a="1"/>
  <c r="D1097" i="12" s="1"/>
  <c r="D1014" i="12" a="1"/>
  <c r="D1014" i="12" s="1"/>
  <c r="D981" i="12" a="1"/>
  <c r="D981" i="12" s="1"/>
  <c r="D952" i="12" a="1"/>
  <c r="D952" i="12" s="1"/>
  <c r="D929" i="12" a="1"/>
  <c r="D929" i="12" s="1"/>
  <c r="D893" i="12" a="1"/>
  <c r="D893" i="12" s="1"/>
  <c r="D876" i="12" a="1"/>
  <c r="D876" i="12" s="1"/>
  <c r="D859" i="12" a="1"/>
  <c r="D859" i="12" s="1"/>
  <c r="D845" i="12" a="1"/>
  <c r="D845" i="12" s="1"/>
  <c r="D817" i="12" a="1"/>
  <c r="D817" i="12" s="1"/>
  <c r="D804" i="12" a="1"/>
  <c r="D804" i="12" s="1"/>
  <c r="D791" i="12" a="1"/>
  <c r="D791" i="12" s="1"/>
  <c r="D778" i="12" a="1"/>
  <c r="D778" i="12" s="1"/>
  <c r="D766" i="12" a="1"/>
  <c r="D766" i="12" s="1"/>
  <c r="D754" i="12" a="1"/>
  <c r="D754" i="12" s="1"/>
  <c r="D743" i="12" a="1"/>
  <c r="D743" i="12" s="1"/>
  <c r="D732" i="12" a="1"/>
  <c r="D732" i="12" s="1"/>
  <c r="D717" i="12" a="1"/>
  <c r="D717" i="12" s="1"/>
  <c r="D703" i="12" a="1"/>
  <c r="D703" i="12" s="1"/>
  <c r="D693" i="12" a="1"/>
  <c r="D693" i="12" s="1"/>
  <c r="D681" i="12" a="1"/>
  <c r="D681" i="12" s="1"/>
  <c r="D669" i="12" a="1"/>
  <c r="D669" i="12" s="1"/>
  <c r="D646" i="12" a="1"/>
  <c r="D646" i="12" s="1"/>
  <c r="D636" i="12" a="1"/>
  <c r="D636" i="12" s="1"/>
  <c r="D624" i="12" a="1"/>
  <c r="D624" i="12" s="1"/>
  <c r="D603" i="12" a="1"/>
  <c r="D603" i="12" s="1"/>
  <c r="D581" i="12" a="1"/>
  <c r="D581" i="12" s="1"/>
  <c r="D1244" i="12" a="1"/>
  <c r="D1244" i="12" s="1"/>
  <c r="D1096" i="12" a="1"/>
  <c r="D1096" i="12" s="1"/>
  <c r="D1054" i="12" a="1"/>
  <c r="D1054" i="12" s="1"/>
  <c r="D1008" i="12" a="1"/>
  <c r="D1008" i="12" s="1"/>
  <c r="D977" i="12" a="1"/>
  <c r="D977" i="12" s="1"/>
  <c r="D951" i="12" a="1"/>
  <c r="D951" i="12" s="1"/>
  <c r="D908" i="12" a="1"/>
  <c r="D908" i="12" s="1"/>
  <c r="D873" i="12" a="1"/>
  <c r="D873" i="12" s="1"/>
  <c r="D844" i="12" a="1"/>
  <c r="D844" i="12" s="1"/>
  <c r="D830" i="12" a="1"/>
  <c r="D830" i="12" s="1"/>
  <c r="D816" i="12" a="1"/>
  <c r="D816" i="12" s="1"/>
  <c r="D803" i="12" a="1"/>
  <c r="D803" i="12" s="1"/>
  <c r="D790" i="12" a="1"/>
  <c r="D790" i="12" s="1"/>
  <c r="D777" i="12" a="1"/>
  <c r="D777" i="12" s="1"/>
  <c r="D765" i="12" a="1"/>
  <c r="D765" i="12" s="1"/>
  <c r="D753" i="12" a="1"/>
  <c r="D753" i="12" s="1"/>
  <c r="D742" i="12" a="1"/>
  <c r="D742" i="12" s="1"/>
  <c r="D731" i="12" a="1"/>
  <c r="D731" i="12" s="1"/>
  <c r="D716" i="12" a="1"/>
  <c r="D716" i="12" s="1"/>
  <c r="D702" i="12" a="1"/>
  <c r="D702" i="12" s="1"/>
  <c r="D692" i="12" a="1"/>
  <c r="D692" i="12" s="1"/>
  <c r="D680" i="12" a="1"/>
  <c r="D680" i="12" s="1"/>
  <c r="D658" i="12" a="1"/>
  <c r="D658" i="12" s="1"/>
  <c r="D645" i="12" a="1"/>
  <c r="D645" i="12" s="1"/>
  <c r="D635" i="12" a="1"/>
  <c r="D635" i="12" s="1"/>
  <c r="D614" i="12" a="1"/>
  <c r="D614" i="12" s="1"/>
  <c r="D592" i="12" a="1"/>
  <c r="D592" i="12" s="1"/>
  <c r="D558" i="12" a="1"/>
  <c r="D558" i="12" s="1"/>
  <c r="D546" i="12" a="1"/>
  <c r="D546" i="12" s="1"/>
  <c r="D513" i="12" a="1"/>
  <c r="D513" i="12" s="1"/>
  <c r="D502" i="12" a="1"/>
  <c r="D502" i="12" s="1"/>
  <c r="D491" i="12" a="1"/>
  <c r="D491" i="12" s="1"/>
  <c r="D469" i="12" a="1"/>
  <c r="D469" i="12" s="1"/>
  <c r="D445" i="12" a="1"/>
  <c r="D445" i="12" s="1"/>
  <c r="D432" i="12" a="1"/>
  <c r="D432" i="12" s="1"/>
  <c r="D420" i="12" a="1"/>
  <c r="D420" i="12" s="1"/>
  <c r="D408" i="12" a="1"/>
  <c r="D408" i="12" s="1"/>
  <c r="D386" i="12" a="1"/>
  <c r="D386" i="12" s="1"/>
  <c r="D370" i="12" a="1"/>
  <c r="D370" i="12" s="1"/>
  <c r="D360" i="12" a="1"/>
  <c r="D360" i="12" s="1"/>
  <c r="D348" i="12" a="1"/>
  <c r="D348" i="12" s="1"/>
  <c r="D337" i="12" a="1"/>
  <c r="D337" i="12" s="1"/>
  <c r="D326" i="12" a="1"/>
  <c r="D326" i="12" s="1"/>
  <c r="D314" i="12" a="1"/>
  <c r="D314" i="12" s="1"/>
  <c r="D304" i="12" a="1"/>
  <c r="D304" i="12" s="1"/>
  <c r="D280" i="12" a="1"/>
  <c r="D280" i="12" s="1"/>
  <c r="D258" i="12" a="1"/>
  <c r="D258" i="12" s="1"/>
  <c r="D247" i="12" a="1"/>
  <c r="D247" i="12" s="1"/>
  <c r="D225" i="12" a="1"/>
  <c r="D225" i="12" s="1"/>
  <c r="D1243" i="12" a="1"/>
  <c r="D1243" i="12" s="1"/>
  <c r="D1143" i="12" a="1"/>
  <c r="D1143" i="12" s="1"/>
  <c r="D976" i="12" a="1"/>
  <c r="D976" i="12" s="1"/>
  <c r="D950" i="12" a="1"/>
  <c r="D950" i="12" s="1"/>
  <c r="D928" i="12" a="1"/>
  <c r="D928" i="12" s="1"/>
  <c r="D907" i="12" a="1"/>
  <c r="D907" i="12" s="1"/>
  <c r="D891" i="12" a="1"/>
  <c r="D891" i="12" s="1"/>
  <c r="D872" i="12" a="1"/>
  <c r="D872" i="12" s="1"/>
  <c r="D858" i="12" a="1"/>
  <c r="D858" i="12" s="1"/>
  <c r="D843" i="12" a="1"/>
  <c r="D843" i="12" s="1"/>
  <c r="D829" i="12" a="1"/>
  <c r="D829" i="12" s="1"/>
  <c r="D815" i="12" a="1"/>
  <c r="D815" i="12" s="1"/>
  <c r="D802" i="12" a="1"/>
  <c r="D802" i="12" s="1"/>
  <c r="D789" i="12" a="1"/>
  <c r="D789" i="12" s="1"/>
  <c r="D776" i="12" a="1"/>
  <c r="D776" i="12" s="1"/>
  <c r="D764" i="12" a="1"/>
  <c r="D764" i="12" s="1"/>
  <c r="D752" i="12" a="1"/>
  <c r="D752" i="12" s="1"/>
  <c r="D730" i="12" a="1"/>
  <c r="D730" i="12" s="1"/>
  <c r="D715" i="12" a="1"/>
  <c r="D715" i="12" s="1"/>
  <c r="D691" i="12" a="1"/>
  <c r="D691" i="12" s="1"/>
  <c r="D668" i="12" a="1"/>
  <c r="D668" i="12" s="1"/>
  <c r="D634" i="12" a="1"/>
  <c r="D634" i="12" s="1"/>
  <c r="D623" i="12" a="1"/>
  <c r="D623" i="12" s="1"/>
  <c r="D613" i="12" a="1"/>
  <c r="D613" i="12" s="1"/>
  <c r="D602" i="12" a="1"/>
  <c r="D602" i="12" s="1"/>
  <c r="D591" i="12" a="1"/>
  <c r="D591" i="12" s="1"/>
  <c r="D580" i="12" a="1"/>
  <c r="D580" i="12" s="1"/>
  <c r="D569" i="12" a="1"/>
  <c r="D569" i="12" s="1"/>
  <c r="D557" i="12" a="1"/>
  <c r="D557" i="12" s="1"/>
  <c r="D535" i="12" a="1"/>
  <c r="D535" i="12" s="1"/>
  <c r="D524" i="12" a="1"/>
  <c r="D524" i="12" s="1"/>
  <c r="D1229" i="12" a="1"/>
  <c r="D1229" i="12" s="1"/>
  <c r="D1142" i="12" a="1"/>
  <c r="D1142" i="12" s="1"/>
  <c r="D1095" i="12" a="1"/>
  <c r="D1095" i="12" s="1"/>
  <c r="D1053" i="12" a="1"/>
  <c r="D1053" i="12" s="1"/>
  <c r="D1007" i="12" a="1"/>
  <c r="D1007" i="12" s="1"/>
  <c r="D975" i="12" a="1"/>
  <c r="D975" i="12" s="1"/>
  <c r="D949" i="12" a="1"/>
  <c r="D949" i="12" s="1"/>
  <c r="D926" i="12" a="1"/>
  <c r="D926" i="12" s="1"/>
  <c r="D906" i="12" a="1"/>
  <c r="D906" i="12" s="1"/>
  <c r="D889" i="12" a="1"/>
  <c r="D889" i="12" s="1"/>
  <c r="D871" i="12" a="1"/>
  <c r="D871" i="12" s="1"/>
  <c r="D857" i="12" a="1"/>
  <c r="D857" i="12" s="1"/>
  <c r="D842" i="12" a="1"/>
  <c r="D842" i="12" s="1"/>
  <c r="D814" i="12" a="1"/>
  <c r="D814" i="12" s="1"/>
  <c r="D801" i="12" a="1"/>
  <c r="D801" i="12" s="1"/>
  <c r="D741" i="12" a="1"/>
  <c r="D741" i="12" s="1"/>
  <c r="D729" i="12" a="1"/>
  <c r="D729" i="12" s="1"/>
  <c r="D714" i="12" a="1"/>
  <c r="D714" i="12" s="1"/>
  <c r="D701" i="12" a="1"/>
  <c r="D701" i="12" s="1"/>
  <c r="D690" i="12" a="1"/>
  <c r="D690" i="12" s="1"/>
  <c r="D679" i="12" a="1"/>
  <c r="D679" i="12" s="1"/>
  <c r="D667" i="12" a="1"/>
  <c r="D667" i="12" s="1"/>
  <c r="D657" i="12" a="1"/>
  <c r="D657" i="12" s="1"/>
  <c r="D644" i="12" a="1"/>
  <c r="D644" i="12" s="1"/>
  <c r="D633" i="12" a="1"/>
  <c r="D633" i="12" s="1"/>
  <c r="D601" i="12" a="1"/>
  <c r="D601" i="12" s="1"/>
  <c r="D556" i="12" a="1"/>
  <c r="D556" i="12" s="1"/>
  <c r="D545" i="12" a="1"/>
  <c r="D545" i="12" s="1"/>
  <c r="D534" i="12" a="1"/>
  <c r="D534" i="12" s="1"/>
  <c r="D523" i="12" a="1"/>
  <c r="D523" i="12" s="1"/>
  <c r="D500" i="12" a="1"/>
  <c r="D500" i="12" s="1"/>
  <c r="D468" i="12" a="1"/>
  <c r="D468" i="12" s="1"/>
  <c r="D456" i="12" a="1"/>
  <c r="D456" i="12" s="1"/>
  <c r="D443" i="12" a="1"/>
  <c r="D443" i="12" s="1"/>
  <c r="D431" i="12" a="1"/>
  <c r="D431" i="12" s="1"/>
  <c r="D418" i="12" a="1"/>
  <c r="D418" i="12" s="1"/>
  <c r="D384" i="12" a="1"/>
  <c r="D384" i="12" s="1"/>
  <c r="D369" i="12" a="1"/>
  <c r="D369" i="12" s="1"/>
  <c r="D359" i="12" a="1"/>
  <c r="D359" i="12" s="1"/>
  <c r="D346" i="12" a="1"/>
  <c r="D346" i="12" s="1"/>
  <c r="D335" i="12" a="1"/>
  <c r="D335" i="12" s="1"/>
  <c r="D313" i="12" a="1"/>
  <c r="D313" i="12" s="1"/>
  <c r="D302" i="12" a="1"/>
  <c r="D302" i="12" s="1"/>
  <c r="D279" i="12" a="1"/>
  <c r="D279" i="12" s="1"/>
  <c r="D268" i="12" a="1"/>
  <c r="D268" i="12" s="1"/>
  <c r="D257" i="12" a="1"/>
  <c r="D257" i="12" s="1"/>
  <c r="D245" i="12" a="1"/>
  <c r="D245" i="12" s="1"/>
  <c r="D223" i="12" a="1"/>
  <c r="D223" i="12" s="1"/>
  <c r="D211" i="12" a="1"/>
  <c r="D211" i="12" s="1"/>
  <c r="D1228" i="12" a="1"/>
  <c r="D1228" i="12" s="1"/>
  <c r="D1133" i="12" a="1"/>
  <c r="D1133" i="12" s="1"/>
  <c r="D1086" i="12" a="1"/>
  <c r="D1086" i="12" s="1"/>
  <c r="D1043" i="12" a="1"/>
  <c r="D1043" i="12" s="1"/>
  <c r="D1006" i="12" a="1"/>
  <c r="D1006" i="12" s="1"/>
  <c r="D974" i="12" a="1"/>
  <c r="D974" i="12" s="1"/>
  <c r="D947" i="12" a="1"/>
  <c r="D947" i="12" s="1"/>
  <c r="D924" i="12" a="1"/>
  <c r="D924" i="12" s="1"/>
  <c r="D905" i="12" a="1"/>
  <c r="D905" i="12" s="1"/>
  <c r="D888" i="12" a="1"/>
  <c r="D888" i="12" s="1"/>
  <c r="D870" i="12" a="1"/>
  <c r="D870" i="12" s="1"/>
  <c r="D856" i="12" a="1"/>
  <c r="D856" i="12" s="1"/>
  <c r="D841" i="12" a="1"/>
  <c r="D841" i="12" s="1"/>
  <c r="D828" i="12" a="1"/>
  <c r="D828" i="12" s="1"/>
  <c r="D813" i="12" a="1"/>
  <c r="D813" i="12" s="1"/>
  <c r="D800" i="12" a="1"/>
  <c r="D800" i="12" s="1"/>
  <c r="D788" i="12" a="1"/>
  <c r="D788" i="12" s="1"/>
  <c r="D775" i="12" a="1"/>
  <c r="D775" i="12" s="1"/>
  <c r="D763" i="12" a="1"/>
  <c r="D763" i="12" s="1"/>
  <c r="D751" i="12" a="1"/>
  <c r="D751" i="12" s="1"/>
  <c r="D728" i="12" a="1"/>
  <c r="D728" i="12" s="1"/>
  <c r="D713" i="12" a="1"/>
  <c r="D713" i="12" s="1"/>
  <c r="D700" i="12" a="1"/>
  <c r="D700" i="12" s="1"/>
  <c r="D689" i="12" a="1"/>
  <c r="D689" i="12" s="1"/>
  <c r="D656" i="12" a="1"/>
  <c r="D656" i="12" s="1"/>
  <c r="D632" i="12" a="1"/>
  <c r="D632" i="12" s="1"/>
  <c r="D622" i="12" a="1"/>
  <c r="D622" i="12" s="1"/>
  <c r="D612" i="12" a="1"/>
  <c r="D612" i="12" s="1"/>
  <c r="D590" i="12" a="1"/>
  <c r="D590" i="12" s="1"/>
  <c r="D579" i="12" a="1"/>
  <c r="D579" i="12" s="1"/>
  <c r="D568" i="12" a="1"/>
  <c r="D568" i="12" s="1"/>
  <c r="D533" i="12" a="1"/>
  <c r="D533" i="12" s="1"/>
  <c r="D511" i="12" a="1"/>
  <c r="D511" i="12" s="1"/>
  <c r="D489" i="12" a="1"/>
  <c r="D489" i="12" s="1"/>
  <c r="D478" i="12" a="1"/>
  <c r="D478" i="12" s="1"/>
  <c r="D467" i="12" a="1"/>
  <c r="D467" i="12" s="1"/>
  <c r="D455" i="12" a="1"/>
  <c r="D455" i="12" s="1"/>
  <c r="D430" i="12" a="1"/>
  <c r="D430" i="12" s="1"/>
  <c r="D417" i="12" a="1"/>
  <c r="D417" i="12" s="1"/>
  <c r="D406" i="12" a="1"/>
  <c r="D406" i="12" s="1"/>
  <c r="D395" i="12" a="1"/>
  <c r="D395" i="12" s="1"/>
  <c r="D383" i="12" a="1"/>
  <c r="D383" i="12" s="1"/>
  <c r="D358" i="12" a="1"/>
  <c r="D358" i="12" s="1"/>
  <c r="D345" i="12" a="1"/>
  <c r="D345" i="12" s="1"/>
  <c r="D1215" i="12" a="1"/>
  <c r="D1215" i="12" s="1"/>
  <c r="D1132" i="12" a="1"/>
  <c r="D1132" i="12" s="1"/>
  <c r="D1042" i="12" a="1"/>
  <c r="D1042" i="12" s="1"/>
  <c r="D1002" i="12" a="1"/>
  <c r="D1002" i="12" s="1"/>
  <c r="D973" i="12" a="1"/>
  <c r="D973" i="12" s="1"/>
  <c r="D943" i="12" a="1"/>
  <c r="D943" i="12" s="1"/>
  <c r="D886" i="12" a="1"/>
  <c r="D886" i="12" s="1"/>
  <c r="D840" i="12" a="1"/>
  <c r="D840" i="12" s="1"/>
  <c r="D827" i="12" a="1"/>
  <c r="D827" i="12" s="1"/>
  <c r="D787" i="12" a="1"/>
  <c r="D787" i="12" s="1"/>
  <c r="D774" i="12" a="1"/>
  <c r="D774" i="12" s="1"/>
  <c r="D762" i="12" a="1"/>
  <c r="D762" i="12" s="1"/>
  <c r="D750" i="12" a="1"/>
  <c r="D750" i="12" s="1"/>
  <c r="D740" i="12" a="1"/>
  <c r="D740" i="12" s="1"/>
  <c r="D727" i="12" a="1"/>
  <c r="D727" i="12" s="1"/>
  <c r="D712" i="12" a="1"/>
  <c r="D712" i="12" s="1"/>
  <c r="D688" i="12" a="1"/>
  <c r="D688" i="12" s="1"/>
  <c r="D678" i="12" a="1"/>
  <c r="D678" i="12" s="1"/>
  <c r="D666" i="12" a="1"/>
  <c r="D666" i="12" s="1"/>
  <c r="D655" i="12" a="1"/>
  <c r="D655" i="12" s="1"/>
  <c r="D643" i="12" a="1"/>
  <c r="D643" i="12" s="1"/>
  <c r="D621" i="12" a="1"/>
  <c r="D621" i="12" s="1"/>
  <c r="D611" i="12" a="1"/>
  <c r="D611" i="12" s="1"/>
  <c r="D600" i="12" a="1"/>
  <c r="D600" i="12" s="1"/>
  <c r="D589" i="12" a="1"/>
  <c r="D589" i="12" s="1"/>
  <c r="D567" i="12" a="1"/>
  <c r="D567" i="12" s="1"/>
  <c r="D555" i="12" a="1"/>
  <c r="D555" i="12" s="1"/>
  <c r="D544" i="12" a="1"/>
  <c r="D544" i="12" s="1"/>
  <c r="D522" i="12" a="1"/>
  <c r="D522" i="12" s="1"/>
  <c r="D510" i="12" a="1"/>
  <c r="D510" i="12" s="1"/>
  <c r="D499" i="12" a="1"/>
  <c r="D499" i="12" s="1"/>
  <c r="D477" i="12" a="1"/>
  <c r="D477" i="12" s="1"/>
  <c r="D466" i="12" a="1"/>
  <c r="D466" i="12" s="1"/>
  <c r="D442" i="12" a="1"/>
  <c r="D442" i="12" s="1"/>
  <c r="D429" i="12" a="1"/>
  <c r="D429" i="12" s="1"/>
  <c r="D405" i="12" a="1"/>
  <c r="D405" i="12" s="1"/>
  <c r="D382" i="12" a="1"/>
  <c r="D382" i="12" s="1"/>
  <c r="D368" i="12" a="1"/>
  <c r="D368" i="12" s="1"/>
  <c r="D357" i="12" a="1"/>
  <c r="D357" i="12" s="1"/>
  <c r="D333" i="12" a="1"/>
  <c r="D333" i="12" s="1"/>
  <c r="D323" i="12" a="1"/>
  <c r="D323" i="12" s="1"/>
  <c r="D312" i="12" a="1"/>
  <c r="D312" i="12" s="1"/>
  <c r="D289" i="12" a="1"/>
  <c r="D289" i="12" s="1"/>
  <c r="D266" i="12" a="1"/>
  <c r="D266" i="12" s="1"/>
  <c r="D244" i="12" a="1"/>
  <c r="D244" i="12" s="1"/>
  <c r="D234" i="12" a="1"/>
  <c r="D234" i="12" s="1"/>
  <c r="D222" i="12" a="1"/>
  <c r="D222" i="12" s="1"/>
  <c r="D210" i="12" a="1"/>
  <c r="D210" i="12" s="1"/>
  <c r="D199" i="12" a="1"/>
  <c r="D199" i="12" s="1"/>
  <c r="D188" i="12" a="1"/>
  <c r="D188" i="12" s="1"/>
  <c r="D163" i="12" a="1"/>
  <c r="D163" i="12" s="1"/>
  <c r="D151" i="12" a="1"/>
  <c r="D151" i="12" s="1"/>
  <c r="D138" i="12" a="1"/>
  <c r="D138" i="12" s="1"/>
  <c r="D101" i="12" a="1"/>
  <c r="D101" i="12" s="1"/>
  <c r="D86" i="12" a="1"/>
  <c r="D86" i="12" s="1"/>
  <c r="D54" i="12" a="1"/>
  <c r="D54" i="12" s="1"/>
  <c r="D34" i="12" a="1"/>
  <c r="D34" i="12" s="1"/>
  <c r="D23" i="12" a="1"/>
  <c r="D23" i="12" s="1"/>
  <c r="D13" i="12" a="1"/>
  <c r="D13" i="12" s="1"/>
  <c r="E2" i="12"/>
  <c r="D1214" i="12" a="1"/>
  <c r="D1214" i="12" s="1"/>
  <c r="D1131" i="12" a="1"/>
  <c r="D1131" i="12" s="1"/>
  <c r="D1085" i="12" a="1"/>
  <c r="D1085" i="12" s="1"/>
  <c r="D997" i="12" a="1"/>
  <c r="D997" i="12" s="1"/>
  <c r="D969" i="12" a="1"/>
  <c r="D969" i="12" s="1"/>
  <c r="D921" i="12" a="1"/>
  <c r="D921" i="12" s="1"/>
  <c r="D903" i="12" a="1"/>
  <c r="D903" i="12" s="1"/>
  <c r="D869" i="12" a="1"/>
  <c r="D869" i="12" s="1"/>
  <c r="D854" i="12" a="1"/>
  <c r="D854" i="12" s="1"/>
  <c r="D839" i="12" a="1"/>
  <c r="D839" i="12" s="1"/>
  <c r="D826" i="12" a="1"/>
  <c r="D826" i="12" s="1"/>
  <c r="D812" i="12" a="1"/>
  <c r="D812" i="12" s="1"/>
  <c r="D799" i="12" a="1"/>
  <c r="D799" i="12" s="1"/>
  <c r="D761" i="12" a="1"/>
  <c r="D761" i="12" s="1"/>
  <c r="D726" i="12" a="1"/>
  <c r="D726" i="12" s="1"/>
  <c r="D711" i="12" a="1"/>
  <c r="D711" i="12" s="1"/>
  <c r="D699" i="12" a="1"/>
  <c r="D699" i="12" s="1"/>
  <c r="D687" i="12" a="1"/>
  <c r="D687" i="12" s="1"/>
  <c r="D665" i="12" a="1"/>
  <c r="D665" i="12" s="1"/>
  <c r="D654" i="12" a="1"/>
  <c r="D654" i="12" s="1"/>
  <c r="D631" i="12" a="1"/>
  <c r="D631" i="12" s="1"/>
  <c r="D610" i="12" a="1"/>
  <c r="D610" i="12" s="1"/>
  <c r="D588" i="12" a="1"/>
  <c r="D588" i="12" s="1"/>
  <c r="D578" i="12" a="1"/>
  <c r="D578" i="12" s="1"/>
  <c r="D566" i="12" a="1"/>
  <c r="D566" i="12" s="1"/>
  <c r="D554" i="12" a="1"/>
  <c r="D554" i="12" s="1"/>
  <c r="D532" i="12" a="1"/>
  <c r="D532" i="12" s="1"/>
  <c r="D521" i="12" a="1"/>
  <c r="D521" i="12" s="1"/>
  <c r="D509" i="12" a="1"/>
  <c r="D509" i="12" s="1"/>
  <c r="D488" i="12" a="1"/>
  <c r="D488" i="12" s="1"/>
  <c r="D476" i="12" a="1"/>
  <c r="D476" i="12" s="1"/>
  <c r="D465" i="12" a="1"/>
  <c r="D465" i="12" s="1"/>
  <c r="D1199" i="12" a="1"/>
  <c r="D1199" i="12" s="1"/>
  <c r="D1084" i="12" a="1"/>
  <c r="D1084" i="12" s="1"/>
  <c r="D1041" i="12" a="1"/>
  <c r="D1041" i="12" s="1"/>
  <c r="D996" i="12" a="1"/>
  <c r="D996" i="12" s="1"/>
  <c r="D965" i="12" a="1"/>
  <c r="D965" i="12" s="1"/>
  <c r="D941" i="12" a="1"/>
  <c r="D941" i="12" s="1"/>
  <c r="D920" i="12" a="1"/>
  <c r="D920" i="12" s="1"/>
  <c r="D885" i="12" a="1"/>
  <c r="D885" i="12" s="1"/>
  <c r="D868" i="12" a="1"/>
  <c r="D868" i="12" s="1"/>
  <c r="D853" i="12" a="1"/>
  <c r="D853" i="12" s="1"/>
  <c r="D825" i="12" a="1"/>
  <c r="D825" i="12" s="1"/>
  <c r="D811" i="12" a="1"/>
  <c r="D811" i="12" s="1"/>
  <c r="D798" i="12" a="1"/>
  <c r="D798" i="12" s="1"/>
  <c r="D786" i="12" a="1"/>
  <c r="D786" i="12" s="1"/>
  <c r="D773" i="12" a="1"/>
  <c r="D773" i="12" s="1"/>
  <c r="D760" i="12" a="1"/>
  <c r="D760" i="12" s="1"/>
  <c r="D749" i="12" a="1"/>
  <c r="D749" i="12" s="1"/>
  <c r="D739" i="12" a="1"/>
  <c r="D739" i="12" s="1"/>
  <c r="D725" i="12" a="1"/>
  <c r="D725" i="12" s="1"/>
  <c r="D710" i="12" a="1"/>
  <c r="D710" i="12" s="1"/>
  <c r="D677" i="12" a="1"/>
  <c r="D677" i="12" s="1"/>
  <c r="D664" i="12" a="1"/>
  <c r="D664" i="12" s="1"/>
  <c r="D653" i="12" a="1"/>
  <c r="D653" i="12" s="1"/>
  <c r="D642" i="12" a="1"/>
  <c r="D642" i="12" s="1"/>
  <c r="D1198" i="12" a="1"/>
  <c r="D1198" i="12" s="1"/>
  <c r="D1121" i="12" a="1"/>
  <c r="D1121" i="12" s="1"/>
  <c r="D964" i="12" a="1"/>
  <c r="D964" i="12" s="1"/>
  <c r="D919" i="12" a="1"/>
  <c r="D919" i="12" s="1"/>
  <c r="D901" i="12" a="1"/>
  <c r="D901" i="12" s="1"/>
  <c r="D884" i="12" a="1"/>
  <c r="D884" i="12" s="1"/>
  <c r="D867" i="12" a="1"/>
  <c r="D867" i="12" s="1"/>
  <c r="D838" i="12" a="1"/>
  <c r="D838" i="12" s="1"/>
  <c r="D824" i="12" a="1"/>
  <c r="D824" i="12" s="1"/>
  <c r="D785" i="12" a="1"/>
  <c r="D785" i="12" s="1"/>
  <c r="D772" i="12" a="1"/>
  <c r="D772" i="12" s="1"/>
  <c r="D759" i="12" a="1"/>
  <c r="D759" i="12" s="1"/>
  <c r="D748" i="12" a="1"/>
  <c r="D748" i="12" s="1"/>
  <c r="D724" i="12" a="1"/>
  <c r="D724" i="12" s="1"/>
  <c r="D709" i="12" a="1"/>
  <c r="D709" i="12" s="1"/>
  <c r="D698" i="12" a="1"/>
  <c r="D698" i="12" s="1"/>
  <c r="D686" i="12" a="1"/>
  <c r="D686" i="12" s="1"/>
  <c r="D676" i="12" a="1"/>
  <c r="D676" i="12" s="1"/>
  <c r="D663" i="12" a="1"/>
  <c r="D663" i="12" s="1"/>
  <c r="D652" i="12" a="1"/>
  <c r="D652" i="12" s="1"/>
  <c r="D619" i="12" a="1"/>
  <c r="D619" i="12" s="1"/>
  <c r="D609" i="12" a="1"/>
  <c r="D609" i="12" s="1"/>
  <c r="D576" i="12" a="1"/>
  <c r="D576" i="12" s="1"/>
  <c r="D564" i="12" a="1"/>
  <c r="D564" i="12" s="1"/>
  <c r="D553" i="12" a="1"/>
  <c r="D553" i="12" s="1"/>
  <c r="D531" i="12" a="1"/>
  <c r="D531" i="12" s="1"/>
  <c r="D519" i="12" a="1"/>
  <c r="D519" i="12" s="1"/>
  <c r="D508" i="12" a="1"/>
  <c r="D508" i="12" s="1"/>
  <c r="D497" i="12" a="1"/>
  <c r="D497" i="12" s="1"/>
  <c r="D487" i="12" a="1"/>
  <c r="D487" i="12" s="1"/>
  <c r="D464" i="12" a="1"/>
  <c r="D464" i="12" s="1"/>
  <c r="D452" i="12" a="1"/>
  <c r="D452" i="12" s="1"/>
  <c r="D440" i="12" a="1"/>
  <c r="D440" i="12" s="1"/>
  <c r="D1299" i="12" a="1"/>
  <c r="D1299" i="12" s="1"/>
  <c r="D1185" i="12" a="1"/>
  <c r="D1185" i="12" s="1"/>
  <c r="D1120" i="12" a="1"/>
  <c r="D1120" i="12" s="1"/>
  <c r="D1075" i="12" a="1"/>
  <c r="D1075" i="12" s="1"/>
  <c r="D1031" i="12" a="1"/>
  <c r="D1031" i="12" s="1"/>
  <c r="D995" i="12" a="1"/>
  <c r="D995" i="12" s="1"/>
  <c r="D963" i="12" a="1"/>
  <c r="D963" i="12" s="1"/>
  <c r="D940" i="12" a="1"/>
  <c r="D940" i="12" s="1"/>
  <c r="D918" i="12" a="1"/>
  <c r="D918" i="12" s="1"/>
  <c r="D900" i="12" a="1"/>
  <c r="D900" i="12" s="1"/>
  <c r="D883" i="12" a="1"/>
  <c r="D883" i="12" s="1"/>
  <c r="D866" i="12" a="1"/>
  <c r="D866" i="12" s="1"/>
  <c r="D852" i="12" a="1"/>
  <c r="D852" i="12" s="1"/>
  <c r="D836" i="12" a="1"/>
  <c r="D836" i="12" s="1"/>
  <c r="D823" i="12" a="1"/>
  <c r="D823" i="12" s="1"/>
  <c r="D810" i="12" a="1"/>
  <c r="D810" i="12" s="1"/>
  <c r="D1298" i="12" a="1"/>
  <c r="D1298" i="12" s="1"/>
  <c r="D1184" i="12" a="1"/>
  <c r="D1184" i="12" s="1"/>
  <c r="D1119" i="12" a="1"/>
  <c r="D1119" i="12" s="1"/>
  <c r="D1074" i="12" a="1"/>
  <c r="D1074" i="12" s="1"/>
  <c r="D1030" i="12" a="1"/>
  <c r="D1030" i="12" s="1"/>
  <c r="D992" i="12" a="1"/>
  <c r="D992" i="12" s="1"/>
  <c r="D962" i="12" a="1"/>
  <c r="D962" i="12" s="1"/>
  <c r="D939" i="12" a="1"/>
  <c r="D939" i="12" s="1"/>
  <c r="D917" i="12" a="1"/>
  <c r="D917" i="12" s="1"/>
  <c r="D897" i="12" a="1"/>
  <c r="D897" i="12" s="1"/>
  <c r="D865" i="12" a="1"/>
  <c r="D865" i="12" s="1"/>
  <c r="D822" i="12" a="1"/>
  <c r="D822" i="12" s="1"/>
  <c r="D809" i="12" a="1"/>
  <c r="D809" i="12" s="1"/>
  <c r="D796" i="12" a="1"/>
  <c r="D796" i="12" s="1"/>
  <c r="D783" i="12" a="1"/>
  <c r="D783" i="12" s="1"/>
  <c r="D771" i="12" a="1"/>
  <c r="D771" i="12" s="1"/>
  <c r="D758" i="12" a="1"/>
  <c r="D758" i="12" s="1"/>
  <c r="D747" i="12" a="1"/>
  <c r="D747" i="12" s="1"/>
  <c r="D737" i="12" a="1"/>
  <c r="D737" i="12" s="1"/>
  <c r="D722" i="12" a="1"/>
  <c r="D722" i="12" s="1"/>
  <c r="D1283" i="12" a="1"/>
  <c r="D1283" i="12" s="1"/>
  <c r="D1171" i="12" a="1"/>
  <c r="D1171" i="12" s="1"/>
  <c r="D1118" i="12" a="1"/>
  <c r="D1118" i="12" s="1"/>
  <c r="D5" i="12" a="1"/>
  <c r="D5" i="12" s="1"/>
  <c r="D559" i="12" a="1"/>
  <c r="D559" i="12" s="1"/>
  <c r="D495" i="12" a="1"/>
  <c r="D495" i="12" s="1"/>
  <c r="D366" i="12" a="1"/>
  <c r="D366" i="12" s="1"/>
  <c r="D367" i="12" a="1"/>
  <c r="D367" i="12" s="1"/>
  <c r="D334" i="12" a="1"/>
  <c r="D334" i="12" s="1"/>
  <c r="D303" i="12" a="1"/>
  <c r="D303" i="12" s="1"/>
  <c r="D271" i="12" a="1"/>
  <c r="D271" i="12" s="1"/>
  <c r="D270" i="12" a="1"/>
  <c r="D270" i="12" s="1"/>
  <c r="D239" i="12" a="1"/>
  <c r="D239" i="12" s="1"/>
  <c r="D238" i="12" a="1"/>
  <c r="D238" i="12" s="1"/>
  <c r="D207" i="12" a="1"/>
  <c r="D207" i="12" s="1"/>
  <c r="D111" i="12" a="1"/>
  <c r="D111" i="12" s="1"/>
  <c r="D78" i="12" a="1"/>
  <c r="D78" i="12" s="1"/>
  <c r="D62" i="12" a="1"/>
  <c r="D62" i="12" s="1"/>
  <c r="D77" i="12" a="1"/>
  <c r="D77" i="12" s="1"/>
  <c r="D117" i="12" a="1"/>
  <c r="D117" i="12" s="1"/>
  <c r="D200" i="12" a="1"/>
  <c r="D200" i="12" s="1"/>
  <c r="D241" i="12" a="1"/>
  <c r="D241" i="12" s="1"/>
  <c r="D439" i="12" a="1"/>
  <c r="D439" i="12" s="1"/>
  <c r="L561" i="11"/>
  <c r="L545" i="11"/>
  <c r="L529" i="11"/>
  <c r="L513" i="11"/>
  <c r="L497" i="11"/>
  <c r="L481" i="11"/>
  <c r="L465" i="11"/>
  <c r="L449" i="11"/>
  <c r="L433" i="11"/>
  <c r="L417" i="11"/>
  <c r="L401" i="11"/>
  <c r="L385" i="11"/>
  <c r="L369" i="11"/>
  <c r="L353" i="11"/>
  <c r="L337" i="11"/>
  <c r="L321" i="11"/>
  <c r="L305" i="11"/>
  <c r="L289" i="11"/>
  <c r="L273" i="11"/>
  <c r="L257" i="11"/>
  <c r="L241" i="11"/>
  <c r="L225" i="11"/>
  <c r="L209" i="11"/>
  <c r="L193" i="11"/>
  <c r="L177" i="11"/>
  <c r="L161" i="11"/>
  <c r="L145" i="11"/>
  <c r="L129" i="11"/>
  <c r="L113" i="11"/>
  <c r="L97" i="11"/>
  <c r="L81" i="11"/>
  <c r="L65" i="11"/>
  <c r="L49" i="11"/>
  <c r="L33" i="11"/>
  <c r="L17" i="11"/>
  <c r="D781" i="12" a="1"/>
  <c r="D781" i="12" s="1"/>
  <c r="D684" i="12" a="1"/>
  <c r="D684" i="12" s="1"/>
  <c r="D685" i="12" a="1"/>
  <c r="D685" i="12" s="1"/>
  <c r="D620" i="12" a="1"/>
  <c r="D620" i="12" s="1"/>
  <c r="D525" i="12" a="1"/>
  <c r="D525" i="12" s="1"/>
  <c r="D492" i="12" a="1"/>
  <c r="D492" i="12" s="1"/>
  <c r="D493" i="12" a="1"/>
  <c r="D493" i="12" s="1"/>
  <c r="D428" i="12" a="1"/>
  <c r="D428" i="12" s="1"/>
  <c r="D365" i="12" a="1"/>
  <c r="D365" i="12" s="1"/>
  <c r="D364" i="12" a="1"/>
  <c r="D364" i="12" s="1"/>
  <c r="D332" i="12" a="1"/>
  <c r="D332" i="12" s="1"/>
  <c r="D301" i="12" a="1"/>
  <c r="D301" i="12" s="1"/>
  <c r="D300" i="12" a="1"/>
  <c r="D300" i="12" s="1"/>
  <c r="D269" i="12" a="1"/>
  <c r="D269" i="12" s="1"/>
  <c r="D140" i="12" a="1"/>
  <c r="D140" i="12" s="1"/>
  <c r="D76" i="12" a="1"/>
  <c r="D76" i="12" s="1"/>
  <c r="D79" i="12" a="1"/>
  <c r="D79" i="12" s="1"/>
  <c r="D401" i="12" a="1"/>
  <c r="D401" i="12" s="1"/>
  <c r="D848" i="12" a="1"/>
  <c r="D848" i="12" s="1"/>
  <c r="L664" i="11"/>
  <c r="L648" i="11"/>
  <c r="L632" i="11"/>
  <c r="L616" i="11"/>
  <c r="L600" i="11"/>
  <c r="L584" i="11"/>
  <c r="L568" i="11"/>
  <c r="L552" i="11"/>
  <c r="L536" i="11"/>
  <c r="L520" i="11"/>
  <c r="L504" i="11"/>
  <c r="L488" i="11"/>
  <c r="L472" i="11"/>
  <c r="L456" i="11"/>
  <c r="L440" i="11"/>
  <c r="L424" i="11"/>
  <c r="L408" i="11"/>
  <c r="L392" i="11"/>
  <c r="L376" i="11"/>
  <c r="L360" i="11"/>
  <c r="L344" i="11"/>
  <c r="L328" i="11"/>
  <c r="L312" i="11"/>
  <c r="L296" i="11"/>
  <c r="L280" i="11"/>
  <c r="L264" i="11"/>
  <c r="L248" i="11"/>
  <c r="L232" i="11"/>
  <c r="L216" i="11"/>
  <c r="L200" i="11"/>
  <c r="L184" i="11"/>
  <c r="L168" i="11"/>
  <c r="L152" i="11"/>
  <c r="L136" i="11"/>
  <c r="L120" i="11"/>
  <c r="L104" i="11"/>
  <c r="L88" i="11"/>
  <c r="L72" i="11"/>
  <c r="L56" i="11"/>
  <c r="L40" i="11"/>
  <c r="L24" i="11"/>
  <c r="L8" i="11"/>
  <c r="D987" i="12" a="1"/>
  <c r="D987" i="12" s="1"/>
  <c r="D570" i="12" a="1"/>
  <c r="D570" i="12" s="1"/>
  <c r="D379" i="12" a="1"/>
  <c r="D379" i="12" s="1"/>
  <c r="D90" i="12" a="1"/>
  <c r="D90" i="12" s="1"/>
  <c r="D474" i="12" a="1"/>
  <c r="D474" i="12" s="1"/>
  <c r="D986" i="12" a="1"/>
  <c r="D986" i="12" s="1"/>
  <c r="L1211" i="11"/>
  <c r="L1195" i="11"/>
  <c r="L1179" i="11"/>
  <c r="L1163" i="11"/>
  <c r="L1147" i="11"/>
  <c r="L1131" i="11"/>
  <c r="L1115" i="11"/>
  <c r="L1099" i="11"/>
  <c r="L1083" i="11"/>
  <c r="L1067" i="11"/>
  <c r="L1051" i="11"/>
  <c r="L1035" i="11"/>
  <c r="L1019" i="11"/>
  <c r="L1003" i="11"/>
  <c r="L987" i="11"/>
  <c r="L971" i="11"/>
  <c r="L955" i="11"/>
  <c r="L939" i="11"/>
  <c r="L923" i="11"/>
  <c r="L907" i="11"/>
  <c r="L891" i="11"/>
  <c r="L875" i="11"/>
  <c r="L859" i="11"/>
  <c r="L843" i="11"/>
  <c r="L827" i="11"/>
  <c r="L811" i="11"/>
  <c r="L795" i="11"/>
  <c r="L779" i="11"/>
  <c r="L763" i="11"/>
  <c r="L747" i="11"/>
  <c r="L731" i="11"/>
  <c r="L715" i="11"/>
  <c r="L699" i="11"/>
  <c r="L683" i="11"/>
  <c r="L667" i="11"/>
  <c r="L651" i="11"/>
  <c r="L635" i="11"/>
  <c r="L603" i="11"/>
  <c r="L587" i="11"/>
  <c r="L571" i="11"/>
  <c r="L555" i="11"/>
  <c r="L539" i="11"/>
  <c r="L523" i="11"/>
  <c r="L507" i="11"/>
  <c r="L491" i="11"/>
  <c r="L475" i="11"/>
  <c r="L459" i="11"/>
  <c r="L443" i="11"/>
  <c r="L427" i="11"/>
  <c r="L411" i="11"/>
  <c r="L395" i="11"/>
  <c r="L379" i="11"/>
  <c r="L363" i="11"/>
  <c r="L347" i="11"/>
  <c r="L331" i="11"/>
  <c r="L299" i="11"/>
  <c r="L283" i="11"/>
  <c r="L251" i="11"/>
  <c r="L235" i="11"/>
  <c r="L203" i="11"/>
  <c r="L187" i="11"/>
  <c r="L171" i="11"/>
  <c r="L155" i="11"/>
  <c r="L139" i="11"/>
  <c r="L123" i="11"/>
  <c r="L107" i="11"/>
  <c r="L91" i="11"/>
  <c r="L75" i="11"/>
  <c r="L59" i="11"/>
  <c r="L43" i="11"/>
  <c r="L27" i="11"/>
  <c r="L11" i="11"/>
  <c r="L51" i="11"/>
  <c r="L35" i="11"/>
  <c r="L19" i="11"/>
  <c r="M1729" i="11" l="1" a="1"/>
  <c r="M1729" i="11" s="1"/>
  <c r="K1729" i="11" s="1"/>
  <c r="M1730" i="11" a="1"/>
  <c r="M1730" i="11" s="1"/>
  <c r="K1730" i="11" s="1"/>
  <c r="M1731" i="11" a="1"/>
  <c r="M1731" i="11" s="1"/>
  <c r="K1731" i="11" s="1"/>
  <c r="N2483" i="1"/>
  <c r="O2483" i="1"/>
  <c r="O2486" i="1"/>
  <c r="N2486" i="1"/>
  <c r="N2482" i="1"/>
  <c r="O2482" i="1"/>
  <c r="M1733" i="11" a="1"/>
  <c r="M1733" i="11" s="1"/>
  <c r="K1733" i="11" s="1"/>
  <c r="F1616" i="12"/>
  <c r="F1615" i="12"/>
  <c r="F1617" i="12"/>
  <c r="F1619" i="12"/>
  <c r="O2485" i="1"/>
  <c r="N2485" i="1"/>
  <c r="N2484" i="1"/>
  <c r="O2484" i="1"/>
  <c r="M1732" i="11" a="1"/>
  <c r="M1732" i="11" s="1"/>
  <c r="K1732" i="11" s="1"/>
  <c r="F1618" i="12"/>
  <c r="M1728" i="11" a="1"/>
  <c r="M1728" i="11" s="1"/>
  <c r="K1728" i="11" s="1"/>
  <c r="M1724" i="11" a="1"/>
  <c r="M1724" i="11" s="1"/>
  <c r="K1724" i="11" s="1"/>
  <c r="M1726" i="11" a="1"/>
  <c r="M1726" i="11" s="1"/>
  <c r="K1726" i="11" s="1"/>
  <c r="M1725" i="11" a="1"/>
  <c r="M1725" i="11" s="1"/>
  <c r="K1725" i="11" s="1"/>
  <c r="M1727" i="11" a="1"/>
  <c r="M1727" i="11" s="1"/>
  <c r="K1727" i="11" s="1"/>
  <c r="N2481" i="1"/>
  <c r="O2481" i="1"/>
  <c r="N2478" i="1"/>
  <c r="O2478" i="1"/>
  <c r="O2477" i="1"/>
  <c r="N2477" i="1"/>
  <c r="O2480" i="1"/>
  <c r="N2480" i="1"/>
  <c r="N2479" i="1"/>
  <c r="O2479" i="1"/>
  <c r="F1610" i="12"/>
  <c r="F1614" i="12"/>
  <c r="F1611" i="12"/>
  <c r="F1612" i="12"/>
  <c r="F1613" i="12"/>
  <c r="M1722" i="11" a="1"/>
  <c r="M1722" i="11" s="1"/>
  <c r="K1722" i="11" s="1"/>
  <c r="M1723" i="11" a="1"/>
  <c r="M1723" i="11" s="1"/>
  <c r="K1723" i="11" s="1"/>
  <c r="F1601" i="12"/>
  <c r="F1607" i="12"/>
  <c r="F1602" i="12"/>
  <c r="F1604" i="12"/>
  <c r="F1600" i="12"/>
  <c r="F1609" i="12"/>
  <c r="F1605" i="12"/>
  <c r="F1606" i="12"/>
  <c r="F1608" i="12"/>
  <c r="F1603" i="12"/>
  <c r="M1714" i="11" a="1"/>
  <c r="M1714" i="11" s="1"/>
  <c r="K1714" i="11" s="1"/>
  <c r="M1721" i="11" a="1"/>
  <c r="M1721" i="11" s="1"/>
  <c r="K1721" i="11" s="1"/>
  <c r="M1720" i="11" a="1"/>
  <c r="M1720" i="11" s="1"/>
  <c r="K1720" i="11" s="1"/>
  <c r="M1717" i="11" a="1"/>
  <c r="M1717" i="11" s="1"/>
  <c r="K1717" i="11" s="1"/>
  <c r="M1715" i="11" a="1"/>
  <c r="M1715" i="11" s="1"/>
  <c r="K1715" i="11" s="1"/>
  <c r="M1718" i="11" a="1"/>
  <c r="M1718" i="11" s="1"/>
  <c r="K1718" i="11" s="1"/>
  <c r="M1719" i="11" a="1"/>
  <c r="M1719" i="11" s="1"/>
  <c r="K1719" i="11" s="1"/>
  <c r="M1716" i="11" a="1"/>
  <c r="M1716" i="11" s="1"/>
  <c r="K1716" i="11" s="1"/>
  <c r="O2475" i="1"/>
  <c r="N2475" i="1"/>
  <c r="O2470" i="1"/>
  <c r="N2470" i="1"/>
  <c r="O2471" i="1"/>
  <c r="N2471" i="1"/>
  <c r="N2472" i="1"/>
  <c r="O2472" i="1"/>
  <c r="N2473" i="1"/>
  <c r="O2473" i="1"/>
  <c r="N2469" i="1"/>
  <c r="O2469" i="1"/>
  <c r="O2467" i="1"/>
  <c r="N2467" i="1"/>
  <c r="N2468" i="1"/>
  <c r="O2468" i="1"/>
  <c r="N2476" i="1"/>
  <c r="O2476" i="1"/>
  <c r="N2474" i="1"/>
  <c r="O2474" i="1"/>
  <c r="O2463" i="1"/>
  <c r="N2463" i="1"/>
  <c r="N2462" i="1"/>
  <c r="O2462" i="1"/>
  <c r="M1713" i="11" a="1"/>
  <c r="M1713" i="11" s="1"/>
  <c r="K1713" i="11" s="1"/>
  <c r="O2466" i="1"/>
  <c r="N2466" i="1"/>
  <c r="N2464" i="1"/>
  <c r="O2464" i="1"/>
  <c r="F1598" i="12"/>
  <c r="F1599" i="12"/>
  <c r="F1596" i="12"/>
  <c r="F1597" i="12"/>
  <c r="F1595" i="12"/>
  <c r="O2465" i="1"/>
  <c r="N2465" i="1"/>
  <c r="M1710" i="11" a="1"/>
  <c r="M1710" i="11" s="1"/>
  <c r="K1710" i="11" s="1"/>
  <c r="M1711" i="11" a="1"/>
  <c r="M1711" i="11" s="1"/>
  <c r="K1711" i="11" s="1"/>
  <c r="M1709" i="11" a="1"/>
  <c r="M1709" i="11" s="1"/>
  <c r="K1709" i="11" s="1"/>
  <c r="M1712" i="11" a="1"/>
  <c r="M1712" i="11" s="1"/>
  <c r="K1712" i="11" s="1"/>
  <c r="M1707" i="11" a="1"/>
  <c r="M1707" i="11" s="1"/>
  <c r="K1707" i="11" s="1"/>
  <c r="F1594" i="12"/>
  <c r="F1590" i="12"/>
  <c r="F1593" i="12"/>
  <c r="F1591" i="12"/>
  <c r="F1592" i="12"/>
  <c r="M1704" i="11" a="1"/>
  <c r="M1704" i="11" s="1"/>
  <c r="K1704" i="11" s="1"/>
  <c r="M1706" i="11" a="1"/>
  <c r="M1706" i="11" s="1"/>
  <c r="K1706" i="11" s="1"/>
  <c r="M1705" i="11" a="1"/>
  <c r="M1705" i="11" s="1"/>
  <c r="K1705" i="11" s="1"/>
  <c r="M1708" i="11" a="1"/>
  <c r="M1708" i="11" s="1"/>
  <c r="K1708" i="11" s="1"/>
  <c r="N2459" i="1"/>
  <c r="O2459" i="1"/>
  <c r="N2460" i="1"/>
  <c r="O2460" i="1"/>
  <c r="O2457" i="1"/>
  <c r="N2457" i="1"/>
  <c r="N2461" i="1"/>
  <c r="O2461" i="1"/>
  <c r="N2458" i="1"/>
  <c r="O2458" i="1"/>
  <c r="O2455" i="1"/>
  <c r="N2455" i="1"/>
  <c r="N2452" i="1"/>
  <c r="O2452" i="1"/>
  <c r="O2454" i="1"/>
  <c r="N2454" i="1"/>
  <c r="M1700" i="11" a="1"/>
  <c r="M1700" i="11" s="1"/>
  <c r="K1700" i="11" s="1"/>
  <c r="F1589" i="12"/>
  <c r="F1588" i="12"/>
  <c r="F1587" i="12"/>
  <c r="F1586" i="12"/>
  <c r="M1703" i="11" a="1"/>
  <c r="M1703" i="11" s="1"/>
  <c r="K1703" i="11" s="1"/>
  <c r="M1702" i="11" a="1"/>
  <c r="M1702" i="11" s="1"/>
  <c r="K1702" i="11" s="1"/>
  <c r="M1701" i="11" a="1"/>
  <c r="M1701" i="11" s="1"/>
  <c r="K1701" i="11" s="1"/>
  <c r="M1699" i="11" a="1"/>
  <c r="M1699" i="11" s="1"/>
  <c r="K1699" i="11" s="1"/>
  <c r="O2456" i="1"/>
  <c r="N2456" i="1"/>
  <c r="O2453" i="1"/>
  <c r="N2453" i="1"/>
  <c r="N2450" i="1"/>
  <c r="O2450" i="1"/>
  <c r="O2451" i="1"/>
  <c r="N2451" i="1"/>
  <c r="N2448" i="1"/>
  <c r="O2448" i="1"/>
  <c r="M1697" i="11" a="1"/>
  <c r="M1697" i="11" s="1"/>
  <c r="K1697" i="11" s="1"/>
  <c r="N2449" i="1"/>
  <c r="O2449" i="1"/>
  <c r="M1694" i="11" a="1"/>
  <c r="M1694" i="11" s="1"/>
  <c r="K1694" i="11" s="1"/>
  <c r="M1695" i="11" a="1"/>
  <c r="M1695" i="11" s="1"/>
  <c r="K1695" i="11" s="1"/>
  <c r="M1696" i="11" a="1"/>
  <c r="M1696" i="11" s="1"/>
  <c r="K1696" i="11" s="1"/>
  <c r="M1698" i="11" a="1"/>
  <c r="M1698" i="11" s="1"/>
  <c r="K1698" i="11" s="1"/>
  <c r="F1583" i="12"/>
  <c r="F1581" i="12"/>
  <c r="F1582" i="12"/>
  <c r="F1584" i="12"/>
  <c r="O2447" i="1"/>
  <c r="N2447" i="1"/>
  <c r="F1585" i="12"/>
  <c r="O2445" i="1"/>
  <c r="N2445" i="1"/>
  <c r="F1579" i="12"/>
  <c r="F1580" i="12"/>
  <c r="F1578" i="12"/>
  <c r="M1693" i="11" a="1"/>
  <c r="M1693" i="11" s="1"/>
  <c r="K1693" i="11" s="1"/>
  <c r="M1691" i="11" a="1"/>
  <c r="M1691" i="11" s="1"/>
  <c r="K1691" i="11" s="1"/>
  <c r="M1692" i="11" a="1"/>
  <c r="M1692" i="11" s="1"/>
  <c r="K1692" i="11" s="1"/>
  <c r="N2446" i="1"/>
  <c r="O2446" i="1"/>
  <c r="O2444" i="1"/>
  <c r="N2444" i="1"/>
  <c r="O2443" i="1"/>
  <c r="N2443" i="1"/>
  <c r="M1689" i="11" a="1"/>
  <c r="M1689" i="11" s="1"/>
  <c r="K1689" i="11" s="1"/>
  <c r="M1690" i="11" a="1"/>
  <c r="M1690" i="11" s="1"/>
  <c r="K1690" i="11" s="1"/>
  <c r="O2442" i="1"/>
  <c r="N2442" i="1"/>
  <c r="O2441" i="1"/>
  <c r="N2441" i="1"/>
  <c r="F1577" i="12"/>
  <c r="F1576" i="12"/>
  <c r="N2439" i="1"/>
  <c r="O2439" i="1"/>
  <c r="O2438" i="1"/>
  <c r="N2438" i="1"/>
  <c r="F1573" i="12"/>
  <c r="F1575" i="12"/>
  <c r="F1574" i="12"/>
  <c r="M1687" i="11" a="1"/>
  <c r="M1687" i="11" s="1"/>
  <c r="K1687" i="11" s="1"/>
  <c r="M1686" i="11" a="1"/>
  <c r="M1686" i="11" s="1"/>
  <c r="K1686" i="11" s="1"/>
  <c r="N2440" i="1"/>
  <c r="O2440" i="1"/>
  <c r="N2437" i="1"/>
  <c r="O2437" i="1"/>
  <c r="M1688" i="11" a="1"/>
  <c r="M1688" i="11" s="1"/>
  <c r="K1688" i="11" s="1"/>
  <c r="M1685" i="11" a="1"/>
  <c r="M1685" i="11" s="1"/>
  <c r="K1685" i="11" s="1"/>
  <c r="N2436" i="1"/>
  <c r="O2436" i="1"/>
  <c r="M1684" i="11" a="1"/>
  <c r="M1684" i="11" s="1"/>
  <c r="K1684" i="11" s="1"/>
  <c r="F1572" i="12"/>
  <c r="F1571" i="12"/>
  <c r="M1679" i="11" a="1"/>
  <c r="M1679" i="11" s="1"/>
  <c r="K1679" i="11" s="1"/>
  <c r="M1682" i="11" a="1"/>
  <c r="M1682" i="11" s="1"/>
  <c r="K1682" i="11" s="1"/>
  <c r="M1680" i="11" a="1"/>
  <c r="M1680" i="11" s="1"/>
  <c r="K1680" i="11" s="1"/>
  <c r="M1683" i="11" a="1"/>
  <c r="M1683" i="11" s="1"/>
  <c r="K1683" i="11" s="1"/>
  <c r="N2435" i="1"/>
  <c r="O2435" i="1"/>
  <c r="N2431" i="1"/>
  <c r="O2431" i="1"/>
  <c r="M1681" i="11" a="1"/>
  <c r="M1681" i="11" s="1"/>
  <c r="K1681" i="11" s="1"/>
  <c r="N2434" i="1"/>
  <c r="O2434" i="1"/>
  <c r="N2433" i="1"/>
  <c r="O2433" i="1"/>
  <c r="O2432" i="1"/>
  <c r="N2432" i="1"/>
  <c r="F1569" i="12"/>
  <c r="F1568" i="12"/>
  <c r="F1567" i="12"/>
  <c r="F1570" i="12"/>
  <c r="F1566" i="12"/>
  <c r="N2430" i="1"/>
  <c r="O2430" i="1"/>
  <c r="M1678" i="11" a="1"/>
  <c r="M1678" i="11" s="1"/>
  <c r="K1678" i="11" s="1"/>
  <c r="F1564" i="12"/>
  <c r="F1565" i="12"/>
  <c r="M1675" i="11" a="1"/>
  <c r="M1675" i="11" s="1"/>
  <c r="K1675" i="11" s="1"/>
  <c r="M1676" i="11" a="1"/>
  <c r="M1676" i="11" s="1"/>
  <c r="K1676" i="11" s="1"/>
  <c r="M1677" i="11" a="1"/>
  <c r="M1677" i="11" s="1"/>
  <c r="K1677" i="11" s="1"/>
  <c r="N2428" i="1"/>
  <c r="O2428" i="1"/>
  <c r="O2429" i="1"/>
  <c r="N2429" i="1"/>
  <c r="N2426" i="1"/>
  <c r="O2426" i="1"/>
  <c r="O2427" i="1"/>
  <c r="N2427" i="1"/>
  <c r="F1563" i="12"/>
  <c r="F1562" i="12"/>
  <c r="M1674" i="11" a="1"/>
  <c r="M1674" i="11" s="1"/>
  <c r="K1674" i="11" s="1"/>
  <c r="M1673" i="11" a="1"/>
  <c r="M1673" i="11" s="1"/>
  <c r="K1673" i="11" s="1"/>
  <c r="F1561" i="12"/>
  <c r="F1559" i="12"/>
  <c r="F1560" i="12"/>
  <c r="N2424" i="1"/>
  <c r="O2424" i="1"/>
  <c r="O2425" i="1"/>
  <c r="N2425" i="1"/>
  <c r="M1672" i="11" a="1"/>
  <c r="M1672" i="11" s="1"/>
  <c r="K1672" i="11" s="1"/>
  <c r="M1671" i="11" a="1"/>
  <c r="M1671" i="11" s="1"/>
  <c r="K1671" i="11" s="1"/>
  <c r="N2423" i="1"/>
  <c r="O2423" i="1"/>
  <c r="M1669" i="11" a="1"/>
  <c r="M1669" i="11" s="1"/>
  <c r="K1669" i="11" s="1"/>
  <c r="M1670" i="11" a="1"/>
  <c r="M1670" i="11" s="1"/>
  <c r="K1670" i="11" s="1"/>
  <c r="F1557" i="12"/>
  <c r="F1558" i="12"/>
  <c r="N2421" i="1"/>
  <c r="O2421" i="1"/>
  <c r="N2422" i="1"/>
  <c r="O2422" i="1"/>
  <c r="N2420" i="1"/>
  <c r="O2420" i="1"/>
  <c r="M1668" i="11" a="1"/>
  <c r="M1668" i="11" s="1"/>
  <c r="K1668" i="11" s="1"/>
  <c r="F1556" i="12"/>
  <c r="F1555" i="12"/>
  <c r="N2419" i="1"/>
  <c r="O2419" i="1"/>
  <c r="M1667" i="11" a="1"/>
  <c r="M1667" i="11" s="1"/>
  <c r="K1667" i="11" s="1"/>
  <c r="F1554" i="12"/>
  <c r="F1553" i="12"/>
  <c r="F1552" i="12"/>
  <c r="M1666" i="11" a="1"/>
  <c r="M1666" i="11" s="1"/>
  <c r="K1666" i="11" s="1"/>
  <c r="M1664" i="11" a="1"/>
  <c r="M1664" i="11" s="1"/>
  <c r="K1664" i="11" s="1"/>
  <c r="M1665" i="11" a="1"/>
  <c r="M1665" i="11" s="1"/>
  <c r="K1665" i="11" s="1"/>
  <c r="N2417" i="1"/>
  <c r="O2417" i="1"/>
  <c r="N2418" i="1"/>
  <c r="O2418" i="1"/>
  <c r="O2416" i="1"/>
  <c r="N2416" i="1"/>
  <c r="M1663" i="11" a="1"/>
  <c r="M1663" i="11" s="1"/>
  <c r="K1663" i="11" s="1"/>
  <c r="F1550" i="12"/>
  <c r="F1551" i="12"/>
  <c r="N2415" i="1"/>
  <c r="O2415" i="1"/>
  <c r="N2414" i="1"/>
  <c r="O2414" i="1"/>
  <c r="M1662" i="11" a="1"/>
  <c r="M1662" i="11" s="1"/>
  <c r="K1662" i="11" s="1"/>
  <c r="F1547" i="12"/>
  <c r="F1549" i="12"/>
  <c r="F1548" i="12"/>
  <c r="N2411" i="1"/>
  <c r="O2411" i="1"/>
  <c r="N2413" i="1"/>
  <c r="O2413" i="1"/>
  <c r="M1660" i="11" a="1"/>
  <c r="M1660" i="11" s="1"/>
  <c r="K1660" i="11" s="1"/>
  <c r="M1661" i="11" a="1"/>
  <c r="M1661" i="11" s="1"/>
  <c r="K1661" i="11" s="1"/>
  <c r="M1659" i="11" a="1"/>
  <c r="M1659" i="11" s="1"/>
  <c r="K1659" i="11" s="1"/>
  <c r="N2412" i="1"/>
  <c r="O2412" i="1"/>
  <c r="F1546" i="12"/>
  <c r="O2410" i="1"/>
  <c r="N2410" i="1"/>
  <c r="M1658" i="11" a="1"/>
  <c r="M1658" i="11" s="1"/>
  <c r="K1658" i="11" s="1"/>
  <c r="F1544" i="12"/>
  <c r="F1545" i="12"/>
  <c r="N2408" i="1"/>
  <c r="O2408" i="1"/>
  <c r="M1657" i="11" a="1"/>
  <c r="M1657" i="11" s="1"/>
  <c r="K1657" i="11" s="1"/>
  <c r="O2409" i="1"/>
  <c r="N2409" i="1"/>
  <c r="M1656" i="11" a="1"/>
  <c r="M1656" i="11" s="1"/>
  <c r="K1656" i="11" s="1"/>
  <c r="F1542" i="12"/>
  <c r="F1543" i="12"/>
  <c r="N2407" i="1"/>
  <c r="O2407" i="1"/>
  <c r="N2406" i="1"/>
  <c r="O2406" i="1"/>
  <c r="M1654" i="11" a="1"/>
  <c r="M1654" i="11" s="1"/>
  <c r="K1654" i="11" s="1"/>
  <c r="M1655" i="11" a="1"/>
  <c r="M1655" i="11" s="1"/>
  <c r="K1655" i="11" s="1"/>
  <c r="N1947" i="1"/>
  <c r="O1947" i="1"/>
  <c r="O2331" i="1"/>
  <c r="N2331" i="1"/>
  <c r="O1782" i="1"/>
  <c r="N1782" i="1"/>
  <c r="N2214" i="1"/>
  <c r="O2214" i="1"/>
  <c r="N1777" i="1"/>
  <c r="O1777" i="1"/>
  <c r="O2193" i="1"/>
  <c r="N2193" i="1"/>
  <c r="N1692" i="1"/>
  <c r="O1692" i="1"/>
  <c r="N2119" i="1"/>
  <c r="O2119" i="1"/>
  <c r="N1789" i="1"/>
  <c r="O1789" i="1"/>
  <c r="N2045" i="1"/>
  <c r="O2045" i="1"/>
  <c r="O2301" i="1"/>
  <c r="N2301" i="1"/>
  <c r="O1564" i="1"/>
  <c r="N1564" i="1"/>
  <c r="N2088" i="1"/>
  <c r="O2088" i="1"/>
  <c r="N1811" i="1"/>
  <c r="O1811" i="1"/>
  <c r="N1870" i="1"/>
  <c r="O1870" i="1"/>
  <c r="N2126" i="1"/>
  <c r="O2126" i="1"/>
  <c r="O2382" i="1"/>
  <c r="N2382" i="1"/>
  <c r="N1629" i="1"/>
  <c r="O1629" i="1"/>
  <c r="O1641" i="1"/>
  <c r="N1641" i="1"/>
  <c r="N1993" i="1"/>
  <c r="O1993" i="1"/>
  <c r="O1647" i="1"/>
  <c r="N1647" i="1"/>
  <c r="N1903" i="1"/>
  <c r="O1903" i="1"/>
  <c r="N2159" i="1"/>
  <c r="O2159" i="1"/>
  <c r="N1422" i="1"/>
  <c r="O1422" i="1"/>
  <c r="N1669" i="1"/>
  <c r="O1669" i="1"/>
  <c r="N1925" i="1"/>
  <c r="O1925" i="1"/>
  <c r="O2181" i="1"/>
  <c r="N2181" i="1"/>
  <c r="N1444" i="1"/>
  <c r="O1444" i="1"/>
  <c r="O1418" i="1"/>
  <c r="N1418" i="1"/>
  <c r="O2006" i="1"/>
  <c r="N2006" i="1"/>
  <c r="N2380" i="1"/>
  <c r="O2380" i="1"/>
  <c r="N1451" i="1"/>
  <c r="O1451" i="1"/>
  <c r="N1558" i="1"/>
  <c r="O1558" i="1"/>
  <c r="N2338" i="1"/>
  <c r="O2338" i="1"/>
  <c r="N1457" i="1"/>
  <c r="O1457" i="1"/>
  <c r="N1891" i="1"/>
  <c r="O1891" i="1"/>
  <c r="N1721" i="1"/>
  <c r="O1721" i="1"/>
  <c r="N1592" i="1"/>
  <c r="O1592" i="1"/>
  <c r="O2276" i="1"/>
  <c r="N2276" i="1"/>
  <c r="N1385" i="1"/>
  <c r="O1385" i="1"/>
  <c r="N1851" i="1"/>
  <c r="O1851" i="1"/>
  <c r="N2065" i="1"/>
  <c r="O2065" i="1"/>
  <c r="N2108" i="1"/>
  <c r="O2108" i="1"/>
  <c r="N1639" i="1"/>
  <c r="O1639" i="1"/>
  <c r="O1975" i="1"/>
  <c r="N1975" i="1"/>
  <c r="N1858" i="1"/>
  <c r="O1858" i="1"/>
  <c r="N1505" i="1"/>
  <c r="O1505" i="1"/>
  <c r="O1832" i="1"/>
  <c r="N1832" i="1"/>
  <c r="N1779" i="1"/>
  <c r="O1779" i="1"/>
  <c r="N2083" i="1"/>
  <c r="O2083" i="1"/>
  <c r="N1538" i="1"/>
  <c r="O1538" i="1"/>
  <c r="N1636" i="1"/>
  <c r="O1636" i="1"/>
  <c r="N1882" i="1"/>
  <c r="O1882" i="1"/>
  <c r="N2138" i="1"/>
  <c r="O2138" i="1"/>
  <c r="N2394" i="1"/>
  <c r="O2394" i="1"/>
  <c r="N1649" i="1"/>
  <c r="O1649" i="1"/>
  <c r="N1536" i="1"/>
  <c r="O1536" i="1"/>
  <c r="N1812" i="1"/>
  <c r="O1812" i="1"/>
  <c r="N1852" i="1"/>
  <c r="O1852" i="1"/>
  <c r="N2336" i="1"/>
  <c r="O2336" i="1"/>
  <c r="N1744" i="1"/>
  <c r="O1744" i="1"/>
  <c r="N2128" i="1"/>
  <c r="O2128" i="1"/>
  <c r="O1979" i="1"/>
  <c r="N1979" i="1"/>
  <c r="N2347" i="1"/>
  <c r="O2347" i="1"/>
  <c r="O1402" i="1"/>
  <c r="N1402" i="1"/>
  <c r="N1798" i="1"/>
  <c r="O1798" i="1"/>
  <c r="N2230" i="1"/>
  <c r="O2230" i="1"/>
  <c r="O1397" i="1"/>
  <c r="N1397" i="1"/>
  <c r="N1825" i="1"/>
  <c r="O1825" i="1"/>
  <c r="N2337" i="1"/>
  <c r="O2337" i="1"/>
  <c r="N1772" i="1"/>
  <c r="O1772" i="1"/>
  <c r="N2135" i="1"/>
  <c r="O2135" i="1"/>
  <c r="N1425" i="1"/>
  <c r="O1425" i="1"/>
  <c r="N1805" i="1"/>
  <c r="O1805" i="1"/>
  <c r="N2061" i="1"/>
  <c r="O2061" i="1"/>
  <c r="O2317" i="1"/>
  <c r="N2317" i="1"/>
  <c r="N1580" i="1"/>
  <c r="O1580" i="1"/>
  <c r="N2104" i="1"/>
  <c r="O2104" i="1"/>
  <c r="N1827" i="1"/>
  <c r="O1827" i="1"/>
  <c r="N1886" i="1"/>
  <c r="O1886" i="1"/>
  <c r="O2142" i="1"/>
  <c r="N2142" i="1"/>
  <c r="N2398" i="1"/>
  <c r="O2398" i="1"/>
  <c r="O1405" i="1"/>
  <c r="N1405" i="1"/>
  <c r="N1657" i="1"/>
  <c r="O1657" i="1"/>
  <c r="N2041" i="1"/>
  <c r="O2041" i="1"/>
  <c r="N1663" i="1"/>
  <c r="O1663" i="1"/>
  <c r="O1919" i="1"/>
  <c r="N1919" i="1"/>
  <c r="O2175" i="1"/>
  <c r="N2175" i="1"/>
  <c r="O1438" i="1"/>
  <c r="N1438" i="1"/>
  <c r="N1685" i="1"/>
  <c r="O1685" i="1"/>
  <c r="O1941" i="1"/>
  <c r="N1941" i="1"/>
  <c r="N2197" i="1"/>
  <c r="O2197" i="1"/>
  <c r="N1460" i="1"/>
  <c r="O1460" i="1"/>
  <c r="N1434" i="1"/>
  <c r="O1434" i="1"/>
  <c r="N2038" i="1"/>
  <c r="O2038" i="1"/>
  <c r="O2396" i="1"/>
  <c r="N2396" i="1"/>
  <c r="O1467" i="1"/>
  <c r="N1467" i="1"/>
  <c r="N1574" i="1"/>
  <c r="O1574" i="1"/>
  <c r="N2354" i="1"/>
  <c r="O2354" i="1"/>
  <c r="N2200" i="1"/>
  <c r="O2200" i="1"/>
  <c r="N2147" i="1"/>
  <c r="O2147" i="1"/>
  <c r="N2297" i="1"/>
  <c r="O2297" i="1"/>
  <c r="N1608" i="1"/>
  <c r="O1608" i="1"/>
  <c r="O2292" i="1"/>
  <c r="N2292" i="1"/>
  <c r="O1648" i="1"/>
  <c r="N1648" i="1"/>
  <c r="O1963" i="1"/>
  <c r="N1963" i="1"/>
  <c r="N2081" i="1"/>
  <c r="O2081" i="1"/>
  <c r="N2124" i="1"/>
  <c r="O2124" i="1"/>
  <c r="N1655" i="1"/>
  <c r="O1655" i="1"/>
  <c r="N1991" i="1"/>
  <c r="O1991" i="1"/>
  <c r="N1890" i="1"/>
  <c r="O1890" i="1"/>
  <c r="O1521" i="1"/>
  <c r="N1521" i="1"/>
  <c r="N1848" i="1"/>
  <c r="O1848" i="1"/>
  <c r="N1795" i="1"/>
  <c r="O1795" i="1"/>
  <c r="N2099" i="1"/>
  <c r="O2099" i="1"/>
  <c r="N1554" i="1"/>
  <c r="O1554" i="1"/>
  <c r="O1898" i="1"/>
  <c r="N1898" i="1"/>
  <c r="N2154" i="1"/>
  <c r="O2154" i="1"/>
  <c r="N1681" i="1"/>
  <c r="O1681" i="1"/>
  <c r="N1568" i="1"/>
  <c r="O1568" i="1"/>
  <c r="N1828" i="1"/>
  <c r="O1828" i="1"/>
  <c r="N1471" i="1"/>
  <c r="O1471" i="1"/>
  <c r="N1980" i="1"/>
  <c r="O1980" i="1"/>
  <c r="N2352" i="1"/>
  <c r="O2352" i="1"/>
  <c r="O1760" i="1"/>
  <c r="N1760" i="1"/>
  <c r="N2144" i="1"/>
  <c r="O2144" i="1"/>
  <c r="O1995" i="1"/>
  <c r="N1995" i="1"/>
  <c r="O2363" i="1"/>
  <c r="N2363" i="1"/>
  <c r="O1450" i="1"/>
  <c r="N1450" i="1"/>
  <c r="N1830" i="1"/>
  <c r="O1830" i="1"/>
  <c r="O2246" i="1"/>
  <c r="N2246" i="1"/>
  <c r="O1413" i="1"/>
  <c r="N1413" i="1"/>
  <c r="N1841" i="1"/>
  <c r="O1841" i="1"/>
  <c r="O2353" i="1"/>
  <c r="N2353" i="1"/>
  <c r="N2012" i="1"/>
  <c r="O2012" i="1"/>
  <c r="N2231" i="1"/>
  <c r="O2231" i="1"/>
  <c r="N1478" i="1"/>
  <c r="O1478" i="1"/>
  <c r="O1441" i="1"/>
  <c r="N1441" i="1"/>
  <c r="N1821" i="1"/>
  <c r="O1821" i="1"/>
  <c r="N2077" i="1"/>
  <c r="O2077" i="1"/>
  <c r="N2333" i="1"/>
  <c r="O2333" i="1"/>
  <c r="N1596" i="1"/>
  <c r="O1596" i="1"/>
  <c r="N2136" i="1"/>
  <c r="O2136" i="1"/>
  <c r="O1646" i="1"/>
  <c r="N1646" i="1"/>
  <c r="N1902" i="1"/>
  <c r="O1902" i="1"/>
  <c r="N2158" i="1"/>
  <c r="O2158" i="1"/>
  <c r="N1421" i="1"/>
  <c r="O1421" i="1"/>
  <c r="N1673" i="1"/>
  <c r="O1673" i="1"/>
  <c r="N2073" i="1"/>
  <c r="O2073" i="1"/>
  <c r="O1679" i="1"/>
  <c r="N1679" i="1"/>
  <c r="N1935" i="1"/>
  <c r="O1935" i="1"/>
  <c r="O2191" i="1"/>
  <c r="N2191" i="1"/>
  <c r="N1454" i="1"/>
  <c r="O1454" i="1"/>
  <c r="N1701" i="1"/>
  <c r="O1701" i="1"/>
  <c r="N1957" i="1"/>
  <c r="O1957" i="1"/>
  <c r="N2213" i="1"/>
  <c r="O2213" i="1"/>
  <c r="O1476" i="1"/>
  <c r="N1476" i="1"/>
  <c r="O1466" i="1"/>
  <c r="N1466" i="1"/>
  <c r="O2102" i="1"/>
  <c r="N2102" i="1"/>
  <c r="N1483" i="1"/>
  <c r="O1483" i="1"/>
  <c r="N1874" i="1"/>
  <c r="O1874" i="1"/>
  <c r="N2370" i="1"/>
  <c r="O2370" i="1"/>
  <c r="N2232" i="1"/>
  <c r="O2232" i="1"/>
  <c r="N2163" i="1"/>
  <c r="O2163" i="1"/>
  <c r="N2393" i="1"/>
  <c r="O2393" i="1"/>
  <c r="O1384" i="1"/>
  <c r="N1384" i="1"/>
  <c r="O2324" i="1"/>
  <c r="N2324" i="1"/>
  <c r="N1625" i="1"/>
  <c r="O1625" i="1"/>
  <c r="O1664" i="1"/>
  <c r="N1664" i="1"/>
  <c r="O2075" i="1"/>
  <c r="N2075" i="1"/>
  <c r="N2113" i="1"/>
  <c r="O2113" i="1"/>
  <c r="N2140" i="1"/>
  <c r="O2140" i="1"/>
  <c r="N1671" i="1"/>
  <c r="O1671" i="1"/>
  <c r="N2007" i="1"/>
  <c r="O2007" i="1"/>
  <c r="N1906" i="1"/>
  <c r="O1906" i="1"/>
  <c r="O1553" i="1"/>
  <c r="N1553" i="1"/>
  <c r="O1864" i="1"/>
  <c r="N1864" i="1"/>
  <c r="N1843" i="1"/>
  <c r="O1843" i="1"/>
  <c r="N2115" i="1"/>
  <c r="O2115" i="1"/>
  <c r="N1602" i="1"/>
  <c r="O1602" i="1"/>
  <c r="N1658" i="1"/>
  <c r="O1658" i="1"/>
  <c r="N1914" i="1"/>
  <c r="O1914" i="1"/>
  <c r="N2170" i="1"/>
  <c r="O2170" i="1"/>
  <c r="N1920" i="1"/>
  <c r="O1920" i="1"/>
  <c r="N1697" i="1"/>
  <c r="O1697" i="1"/>
  <c r="N1584" i="1"/>
  <c r="O1584" i="1"/>
  <c r="N1860" i="1"/>
  <c r="O1860" i="1"/>
  <c r="N1487" i="1"/>
  <c r="O1487" i="1"/>
  <c r="O2368" i="1"/>
  <c r="N2368" i="1"/>
  <c r="O1776" i="1"/>
  <c r="N1776" i="1"/>
  <c r="O2160" i="1"/>
  <c r="N2160" i="1"/>
  <c r="N2011" i="1"/>
  <c r="O2011" i="1"/>
  <c r="N2379" i="1"/>
  <c r="O2379" i="1"/>
  <c r="N1546" i="1"/>
  <c r="O1546" i="1"/>
  <c r="N1894" i="1"/>
  <c r="O1894" i="1"/>
  <c r="O2262" i="1"/>
  <c r="N2262" i="1"/>
  <c r="N1429" i="1"/>
  <c r="O1429" i="1"/>
  <c r="N1857" i="1"/>
  <c r="O1857" i="1"/>
  <c r="N2385" i="1"/>
  <c r="O2385" i="1"/>
  <c r="N2156" i="1"/>
  <c r="O2156" i="1"/>
  <c r="O2247" i="1"/>
  <c r="N2247" i="1"/>
  <c r="N1510" i="1"/>
  <c r="O1510" i="1"/>
  <c r="N1489" i="1"/>
  <c r="O1489" i="1"/>
  <c r="N1837" i="1"/>
  <c r="O1837" i="1"/>
  <c r="N2093" i="1"/>
  <c r="O2093" i="1"/>
  <c r="N2349" i="1"/>
  <c r="O2349" i="1"/>
  <c r="N1612" i="1"/>
  <c r="O1612" i="1"/>
  <c r="N2152" i="1"/>
  <c r="O2152" i="1"/>
  <c r="N1662" i="1"/>
  <c r="O1662" i="1"/>
  <c r="N1918" i="1"/>
  <c r="O1918" i="1"/>
  <c r="N2174" i="1"/>
  <c r="O2174" i="1"/>
  <c r="O1437" i="1"/>
  <c r="N1437" i="1"/>
  <c r="N1689" i="1"/>
  <c r="O1689" i="1"/>
  <c r="N2137" i="1"/>
  <c r="O2137" i="1"/>
  <c r="O1695" i="1"/>
  <c r="N1695" i="1"/>
  <c r="N1951" i="1"/>
  <c r="O1951" i="1"/>
  <c r="N2207" i="1"/>
  <c r="O2207" i="1"/>
  <c r="N1470" i="1"/>
  <c r="O1470" i="1"/>
  <c r="N1717" i="1"/>
  <c r="O1717" i="1"/>
  <c r="N1973" i="1"/>
  <c r="O1973" i="1"/>
  <c r="N2229" i="1"/>
  <c r="O2229" i="1"/>
  <c r="O1492" i="1"/>
  <c r="N1492" i="1"/>
  <c r="N1482" i="1"/>
  <c r="O1482" i="1"/>
  <c r="N2118" i="1"/>
  <c r="O2118" i="1"/>
  <c r="N1499" i="1"/>
  <c r="O1499" i="1"/>
  <c r="N2082" i="1"/>
  <c r="O2082" i="1"/>
  <c r="N2386" i="1"/>
  <c r="O2386" i="1"/>
  <c r="N2248" i="1"/>
  <c r="O2248" i="1"/>
  <c r="N2179" i="1"/>
  <c r="O2179" i="1"/>
  <c r="N1908" i="1"/>
  <c r="O1908" i="1"/>
  <c r="N2340" i="1"/>
  <c r="O2340" i="1"/>
  <c r="O1401" i="1"/>
  <c r="N1401" i="1"/>
  <c r="O1631" i="1"/>
  <c r="N1631" i="1"/>
  <c r="O2123" i="1"/>
  <c r="N2123" i="1"/>
  <c r="N2145" i="1"/>
  <c r="O2145" i="1"/>
  <c r="N1868" i="1"/>
  <c r="O1868" i="1"/>
  <c r="O2188" i="1"/>
  <c r="N2188" i="1"/>
  <c r="O1687" i="1"/>
  <c r="N1687" i="1"/>
  <c r="N2023" i="1"/>
  <c r="O2023" i="1"/>
  <c r="N1430" i="1"/>
  <c r="O1430" i="1"/>
  <c r="O1922" i="1"/>
  <c r="N1922" i="1"/>
  <c r="N1585" i="1"/>
  <c r="O1585" i="1"/>
  <c r="N1960" i="1"/>
  <c r="O1960" i="1"/>
  <c r="O1859" i="1"/>
  <c r="N1859" i="1"/>
  <c r="N2131" i="1"/>
  <c r="O2131" i="1"/>
  <c r="O1737" i="1"/>
  <c r="N1737" i="1"/>
  <c r="O1674" i="1"/>
  <c r="N1674" i="1"/>
  <c r="N1930" i="1"/>
  <c r="O1930" i="1"/>
  <c r="N2186" i="1"/>
  <c r="O2186" i="1"/>
  <c r="O1984" i="1"/>
  <c r="N1984" i="1"/>
  <c r="N1729" i="1"/>
  <c r="O1729" i="1"/>
  <c r="N1462" i="1"/>
  <c r="O1462" i="1"/>
  <c r="N1876" i="1"/>
  <c r="O1876" i="1"/>
  <c r="N1503" i="1"/>
  <c r="O1503" i="1"/>
  <c r="N2384" i="1"/>
  <c r="O2384" i="1"/>
  <c r="O1792" i="1"/>
  <c r="N1792" i="1"/>
  <c r="N2176" i="1"/>
  <c r="O2176" i="1"/>
  <c r="N1407" i="1"/>
  <c r="O1407" i="1"/>
  <c r="N2027" i="1"/>
  <c r="O2027" i="1"/>
  <c r="N2395" i="1"/>
  <c r="O2395" i="1"/>
  <c r="N1562" i="1"/>
  <c r="O1562" i="1"/>
  <c r="N1958" i="1"/>
  <c r="O1958" i="1"/>
  <c r="N2278" i="1"/>
  <c r="O2278" i="1"/>
  <c r="N1445" i="1"/>
  <c r="O1445" i="1"/>
  <c r="N1905" i="1"/>
  <c r="O1905" i="1"/>
  <c r="N2401" i="1"/>
  <c r="O2401" i="1"/>
  <c r="N2172" i="1"/>
  <c r="O2172" i="1"/>
  <c r="O2375" i="1"/>
  <c r="N2375" i="1"/>
  <c r="N1526" i="1"/>
  <c r="O1526" i="1"/>
  <c r="O1537" i="1"/>
  <c r="N1537" i="1"/>
  <c r="N1853" i="1"/>
  <c r="O1853" i="1"/>
  <c r="N2109" i="1"/>
  <c r="O2109" i="1"/>
  <c r="O2365" i="1"/>
  <c r="N2365" i="1"/>
  <c r="N1388" i="1"/>
  <c r="O1388" i="1"/>
  <c r="N2168" i="1"/>
  <c r="O2168" i="1"/>
  <c r="N1678" i="1"/>
  <c r="O1678" i="1"/>
  <c r="N1934" i="1"/>
  <c r="O1934" i="1"/>
  <c r="N2190" i="1"/>
  <c r="O2190" i="1"/>
  <c r="O1453" i="1"/>
  <c r="N1453" i="1"/>
  <c r="N1705" i="1"/>
  <c r="O1705" i="1"/>
  <c r="N2185" i="1"/>
  <c r="O2185" i="1"/>
  <c r="N1711" i="1"/>
  <c r="O1711" i="1"/>
  <c r="N1967" i="1"/>
  <c r="O1967" i="1"/>
  <c r="N2223" i="1"/>
  <c r="O2223" i="1"/>
  <c r="N1486" i="1"/>
  <c r="O1486" i="1"/>
  <c r="N1733" i="1"/>
  <c r="O1733" i="1"/>
  <c r="N1989" i="1"/>
  <c r="O1989" i="1"/>
  <c r="N2245" i="1"/>
  <c r="O2245" i="1"/>
  <c r="N1508" i="1"/>
  <c r="O1508" i="1"/>
  <c r="N1498" i="1"/>
  <c r="O1498" i="1"/>
  <c r="N2294" i="1"/>
  <c r="O2294" i="1"/>
  <c r="O1515" i="1"/>
  <c r="N1515" i="1"/>
  <c r="N2098" i="1"/>
  <c r="O2098" i="1"/>
  <c r="O2402" i="1"/>
  <c r="N2402" i="1"/>
  <c r="N2296" i="1"/>
  <c r="O2296" i="1"/>
  <c r="N2195" i="1"/>
  <c r="O2195" i="1"/>
  <c r="N2036" i="1"/>
  <c r="O2036" i="1"/>
  <c r="N2356" i="1"/>
  <c r="O2356" i="1"/>
  <c r="O1411" i="1"/>
  <c r="N1411" i="1"/>
  <c r="N1417" i="1"/>
  <c r="O1417" i="1"/>
  <c r="O1615" i="1"/>
  <c r="N1615" i="1"/>
  <c r="N2139" i="1"/>
  <c r="O2139" i="1"/>
  <c r="N2225" i="1"/>
  <c r="O2225" i="1"/>
  <c r="N1884" i="1"/>
  <c r="O1884" i="1"/>
  <c r="N2204" i="1"/>
  <c r="O2204" i="1"/>
  <c r="N1703" i="1"/>
  <c r="O1703" i="1"/>
  <c r="N2039" i="1"/>
  <c r="O2039" i="1"/>
  <c r="N1494" i="1"/>
  <c r="O1494" i="1"/>
  <c r="N1938" i="1"/>
  <c r="O1938" i="1"/>
  <c r="O1601" i="1"/>
  <c r="N1601" i="1"/>
  <c r="N2024" i="1"/>
  <c r="O2024" i="1"/>
  <c r="N1875" i="1"/>
  <c r="O1875" i="1"/>
  <c r="N2211" i="1"/>
  <c r="O2211" i="1"/>
  <c r="O1753" i="1"/>
  <c r="N1753" i="1"/>
  <c r="N1690" i="1"/>
  <c r="O1690" i="1"/>
  <c r="N1946" i="1"/>
  <c r="O1946" i="1"/>
  <c r="O2202" i="1"/>
  <c r="N2202" i="1"/>
  <c r="N2048" i="1"/>
  <c r="O2048" i="1"/>
  <c r="N1761" i="1"/>
  <c r="O1761" i="1"/>
  <c r="N1800" i="1"/>
  <c r="O1800" i="1"/>
  <c r="N1892" i="1"/>
  <c r="O1892" i="1"/>
  <c r="N1519" i="1"/>
  <c r="O1519" i="1"/>
  <c r="N1808" i="1"/>
  <c r="O1808" i="1"/>
  <c r="O2192" i="1"/>
  <c r="N2192" i="1"/>
  <c r="N1391" i="1"/>
  <c r="O1391" i="1"/>
  <c r="N2043" i="1"/>
  <c r="O2043" i="1"/>
  <c r="N1578" i="1"/>
  <c r="O1578" i="1"/>
  <c r="N1974" i="1"/>
  <c r="O1974" i="1"/>
  <c r="N2326" i="1"/>
  <c r="O2326" i="1"/>
  <c r="N1461" i="1"/>
  <c r="O1461" i="1"/>
  <c r="N1921" i="1"/>
  <c r="O1921" i="1"/>
  <c r="N1627" i="1"/>
  <c r="O1627" i="1"/>
  <c r="N2391" i="1"/>
  <c r="O2391" i="1"/>
  <c r="N1590" i="1"/>
  <c r="O1590" i="1"/>
  <c r="N1569" i="1"/>
  <c r="O1569" i="1"/>
  <c r="N1869" i="1"/>
  <c r="O1869" i="1"/>
  <c r="O2125" i="1"/>
  <c r="N2125" i="1"/>
  <c r="O2381" i="1"/>
  <c r="N2381" i="1"/>
  <c r="N1628" i="1"/>
  <c r="O1628" i="1"/>
  <c r="N1816" i="1"/>
  <c r="O1816" i="1"/>
  <c r="O2264" i="1"/>
  <c r="N2264" i="1"/>
  <c r="N1694" i="1"/>
  <c r="O1694" i="1"/>
  <c r="N1950" i="1"/>
  <c r="O1950" i="1"/>
  <c r="O2206" i="1"/>
  <c r="N2206" i="1"/>
  <c r="N1469" i="1"/>
  <c r="O1469" i="1"/>
  <c r="N1769" i="1"/>
  <c r="O1769" i="1"/>
  <c r="O2201" i="1"/>
  <c r="N2201" i="1"/>
  <c r="N1727" i="1"/>
  <c r="O1727" i="1"/>
  <c r="N1983" i="1"/>
  <c r="O1983" i="1"/>
  <c r="O2239" i="1"/>
  <c r="N2239" i="1"/>
  <c r="N1502" i="1"/>
  <c r="O1502" i="1"/>
  <c r="O1749" i="1"/>
  <c r="N1749" i="1"/>
  <c r="N2005" i="1"/>
  <c r="O2005" i="1"/>
  <c r="N2261" i="1"/>
  <c r="O2261" i="1"/>
  <c r="N1524" i="1"/>
  <c r="O1524" i="1"/>
  <c r="N1514" i="1"/>
  <c r="O1514" i="1"/>
  <c r="O2310" i="1"/>
  <c r="N2310" i="1"/>
  <c r="O1531" i="1"/>
  <c r="N1531" i="1"/>
  <c r="O2146" i="1"/>
  <c r="N2146" i="1"/>
  <c r="O2227" i="1"/>
  <c r="N2227" i="1"/>
  <c r="N2052" i="1"/>
  <c r="O2052" i="1"/>
  <c r="N2372" i="1"/>
  <c r="O2372" i="1"/>
  <c r="N1443" i="1"/>
  <c r="O1443" i="1"/>
  <c r="O1433" i="1"/>
  <c r="N1433" i="1"/>
  <c r="O1659" i="1"/>
  <c r="N1659" i="1"/>
  <c r="N2155" i="1"/>
  <c r="O2155" i="1"/>
  <c r="N2241" i="1"/>
  <c r="O2241" i="1"/>
  <c r="N1900" i="1"/>
  <c r="O1900" i="1"/>
  <c r="N2220" i="1"/>
  <c r="O2220" i="1"/>
  <c r="N1719" i="1"/>
  <c r="O1719" i="1"/>
  <c r="N2055" i="1"/>
  <c r="O2055" i="1"/>
  <c r="N1634" i="1"/>
  <c r="O1634" i="1"/>
  <c r="N1970" i="1"/>
  <c r="O1970" i="1"/>
  <c r="N1617" i="1"/>
  <c r="O1617" i="1"/>
  <c r="N2072" i="1"/>
  <c r="O2072" i="1"/>
  <c r="N1907" i="1"/>
  <c r="O1907" i="1"/>
  <c r="N2275" i="1"/>
  <c r="O2275" i="1"/>
  <c r="N1817" i="1"/>
  <c r="O1817" i="1"/>
  <c r="N1706" i="1"/>
  <c r="O1706" i="1"/>
  <c r="O1962" i="1"/>
  <c r="N1962" i="1"/>
  <c r="N2218" i="1"/>
  <c r="O2218" i="1"/>
  <c r="N2096" i="1"/>
  <c r="O2096" i="1"/>
  <c r="N2049" i="1"/>
  <c r="O2049" i="1"/>
  <c r="O1623" i="1"/>
  <c r="N1623" i="1"/>
  <c r="N1924" i="1"/>
  <c r="O1924" i="1"/>
  <c r="N1535" i="1"/>
  <c r="O1535" i="1"/>
  <c r="N2308" i="1"/>
  <c r="O2308" i="1"/>
  <c r="N2244" i="1"/>
  <c r="O2244" i="1"/>
  <c r="O1824" i="1"/>
  <c r="N1824" i="1"/>
  <c r="N2304" i="1"/>
  <c r="O2304" i="1"/>
  <c r="N1551" i="1"/>
  <c r="O1551" i="1"/>
  <c r="O2059" i="1"/>
  <c r="N2059" i="1"/>
  <c r="N1594" i="1"/>
  <c r="O1594" i="1"/>
  <c r="O1990" i="1"/>
  <c r="N1990" i="1"/>
  <c r="N2342" i="1"/>
  <c r="O2342" i="1"/>
  <c r="N1477" i="1"/>
  <c r="O1477" i="1"/>
  <c r="N1937" i="1"/>
  <c r="O1937" i="1"/>
  <c r="N1403" i="1"/>
  <c r="O1403" i="1"/>
  <c r="N1606" i="1"/>
  <c r="O1606" i="1"/>
  <c r="N1393" i="1"/>
  <c r="O1393" i="1"/>
  <c r="O1885" i="1"/>
  <c r="N1885" i="1"/>
  <c r="N2141" i="1"/>
  <c r="O2141" i="1"/>
  <c r="N2397" i="1"/>
  <c r="O2397" i="1"/>
  <c r="N1404" i="1"/>
  <c r="O1404" i="1"/>
  <c r="O1880" i="1"/>
  <c r="N1880" i="1"/>
  <c r="N2280" i="1"/>
  <c r="O2280" i="1"/>
  <c r="N1447" i="1"/>
  <c r="O1447" i="1"/>
  <c r="N1710" i="1"/>
  <c r="O1710" i="1"/>
  <c r="N1966" i="1"/>
  <c r="O1966" i="1"/>
  <c r="O2222" i="1"/>
  <c r="N2222" i="1"/>
  <c r="O1485" i="1"/>
  <c r="N1485" i="1"/>
  <c r="N1785" i="1"/>
  <c r="O1785" i="1"/>
  <c r="O2217" i="1"/>
  <c r="N2217" i="1"/>
  <c r="N1743" i="1"/>
  <c r="O1743" i="1"/>
  <c r="N1999" i="1"/>
  <c r="O1999" i="1"/>
  <c r="O2255" i="1"/>
  <c r="N2255" i="1"/>
  <c r="O1518" i="1"/>
  <c r="N1518" i="1"/>
  <c r="N1765" i="1"/>
  <c r="O1765" i="1"/>
  <c r="N2021" i="1"/>
  <c r="O2021" i="1"/>
  <c r="N2277" i="1"/>
  <c r="O2277" i="1"/>
  <c r="O1540" i="1"/>
  <c r="N1540" i="1"/>
  <c r="O1530" i="1"/>
  <c r="N1530" i="1"/>
  <c r="N2374" i="1"/>
  <c r="O2374" i="1"/>
  <c r="N1547" i="1"/>
  <c r="O1547" i="1"/>
  <c r="N2162" i="1"/>
  <c r="O2162" i="1"/>
  <c r="N2243" i="1"/>
  <c r="O2243" i="1"/>
  <c r="N2068" i="1"/>
  <c r="O2068" i="1"/>
  <c r="N2388" i="1"/>
  <c r="O2388" i="1"/>
  <c r="N1475" i="1"/>
  <c r="O1475" i="1"/>
  <c r="N1449" i="1"/>
  <c r="O1449" i="1"/>
  <c r="N1675" i="1"/>
  <c r="O1675" i="1"/>
  <c r="O2203" i="1"/>
  <c r="N2203" i="1"/>
  <c r="N2257" i="1"/>
  <c r="O2257" i="1"/>
  <c r="N1916" i="1"/>
  <c r="O1916" i="1"/>
  <c r="N2236" i="1"/>
  <c r="O2236" i="1"/>
  <c r="N1735" i="1"/>
  <c r="O1735" i="1"/>
  <c r="N2151" i="1"/>
  <c r="O2151" i="1"/>
  <c r="O1650" i="1"/>
  <c r="N1650" i="1"/>
  <c r="N1986" i="1"/>
  <c r="O1986" i="1"/>
  <c r="O1640" i="1"/>
  <c r="N1640" i="1"/>
  <c r="N2120" i="1"/>
  <c r="O2120" i="1"/>
  <c r="N1923" i="1"/>
  <c r="O1923" i="1"/>
  <c r="N2307" i="1"/>
  <c r="O2307" i="1"/>
  <c r="N1833" i="1"/>
  <c r="O1833" i="1"/>
  <c r="O1722" i="1"/>
  <c r="N1722" i="1"/>
  <c r="N1978" i="1"/>
  <c r="O1978" i="1"/>
  <c r="N2234" i="1"/>
  <c r="O2234" i="1"/>
  <c r="N2224" i="1"/>
  <c r="O2224" i="1"/>
  <c r="N2209" i="1"/>
  <c r="O2209" i="1"/>
  <c r="O1652" i="1"/>
  <c r="N1652" i="1"/>
  <c r="N1956" i="1"/>
  <c r="O1956" i="1"/>
  <c r="N1603" i="1"/>
  <c r="O1603" i="1"/>
  <c r="N1539" i="1"/>
  <c r="O1539" i="1"/>
  <c r="N1395" i="1"/>
  <c r="O1395" i="1"/>
  <c r="N1840" i="1"/>
  <c r="O1840" i="1"/>
  <c r="O2400" i="1"/>
  <c r="N2400" i="1"/>
  <c r="N1583" i="1"/>
  <c r="O1583" i="1"/>
  <c r="N2091" i="1"/>
  <c r="O2091" i="1"/>
  <c r="N1638" i="1"/>
  <c r="O1638" i="1"/>
  <c r="N2022" i="1"/>
  <c r="O2022" i="1"/>
  <c r="N2358" i="1"/>
  <c r="O2358" i="1"/>
  <c r="N1493" i="1"/>
  <c r="O1493" i="1"/>
  <c r="O1953" i="1"/>
  <c r="N1953" i="1"/>
  <c r="O1419" i="1"/>
  <c r="N1419" i="1"/>
  <c r="N1622" i="1"/>
  <c r="O1622" i="1"/>
  <c r="O1645" i="1"/>
  <c r="N1645" i="1"/>
  <c r="N1901" i="1"/>
  <c r="O1901" i="1"/>
  <c r="N2157" i="1"/>
  <c r="O2157" i="1"/>
  <c r="N1420" i="1"/>
  <c r="O1420" i="1"/>
  <c r="N1896" i="1"/>
  <c r="O1896" i="1"/>
  <c r="N2312" i="1"/>
  <c r="O2312" i="1"/>
  <c r="N1463" i="1"/>
  <c r="O1463" i="1"/>
  <c r="N1726" i="1"/>
  <c r="O1726" i="1"/>
  <c r="O1982" i="1"/>
  <c r="N1982" i="1"/>
  <c r="N2238" i="1"/>
  <c r="O2238" i="1"/>
  <c r="N1501" i="1"/>
  <c r="O1501" i="1"/>
  <c r="O1801" i="1"/>
  <c r="N1801" i="1"/>
  <c r="N2233" i="1"/>
  <c r="O2233" i="1"/>
  <c r="N1400" i="1"/>
  <c r="O1400" i="1"/>
  <c r="O1759" i="1"/>
  <c r="N1759" i="1"/>
  <c r="O2015" i="1"/>
  <c r="N2015" i="1"/>
  <c r="O2271" i="1"/>
  <c r="N2271" i="1"/>
  <c r="N1534" i="1"/>
  <c r="O1534" i="1"/>
  <c r="N1781" i="1"/>
  <c r="O1781" i="1"/>
  <c r="N2037" i="1"/>
  <c r="O2037" i="1"/>
  <c r="N2293" i="1"/>
  <c r="O2293" i="1"/>
  <c r="N1556" i="1"/>
  <c r="O1556" i="1"/>
  <c r="N1610" i="1"/>
  <c r="O1610" i="1"/>
  <c r="N2390" i="1"/>
  <c r="O2390" i="1"/>
  <c r="N1563" i="1"/>
  <c r="O1563" i="1"/>
  <c r="O2178" i="1"/>
  <c r="N2178" i="1"/>
  <c r="N2259" i="1"/>
  <c r="O2259" i="1"/>
  <c r="O2084" i="1"/>
  <c r="N2084" i="1"/>
  <c r="N2404" i="1"/>
  <c r="O2404" i="1"/>
  <c r="O1491" i="1"/>
  <c r="N1491" i="1"/>
  <c r="N1465" i="1"/>
  <c r="O1465" i="1"/>
  <c r="N1691" i="1"/>
  <c r="O1691" i="1"/>
  <c r="N2219" i="1"/>
  <c r="O2219" i="1"/>
  <c r="N2273" i="1"/>
  <c r="O2273" i="1"/>
  <c r="N1932" i="1"/>
  <c r="O1932" i="1"/>
  <c r="N2252" i="1"/>
  <c r="O2252" i="1"/>
  <c r="N1751" i="1"/>
  <c r="O1751" i="1"/>
  <c r="O2167" i="1"/>
  <c r="N2167" i="1"/>
  <c r="O1666" i="1"/>
  <c r="N1666" i="1"/>
  <c r="N2002" i="1"/>
  <c r="O2002" i="1"/>
  <c r="N1656" i="1"/>
  <c r="O1656" i="1"/>
  <c r="O2216" i="1"/>
  <c r="N2216" i="1"/>
  <c r="N1939" i="1"/>
  <c r="O1939" i="1"/>
  <c r="N1977" i="1"/>
  <c r="O1977" i="1"/>
  <c r="O1738" i="1"/>
  <c r="N1738" i="1"/>
  <c r="N1994" i="1"/>
  <c r="O1994" i="1"/>
  <c r="O2250" i="1"/>
  <c r="N2250" i="1"/>
  <c r="O1497" i="1"/>
  <c r="N1497" i="1"/>
  <c r="N2272" i="1"/>
  <c r="O2272" i="1"/>
  <c r="N1668" i="1"/>
  <c r="O1668" i="1"/>
  <c r="N1972" i="1"/>
  <c r="O1972" i="1"/>
  <c r="O1571" i="1"/>
  <c r="N1571" i="1"/>
  <c r="N2020" i="1"/>
  <c r="O2020" i="1"/>
  <c r="O1600" i="1"/>
  <c r="N1600" i="1"/>
  <c r="N1856" i="1"/>
  <c r="O1856" i="1"/>
  <c r="O1567" i="1"/>
  <c r="N1567" i="1"/>
  <c r="N2107" i="1"/>
  <c r="O2107" i="1"/>
  <c r="O1654" i="1"/>
  <c r="N1654" i="1"/>
  <c r="N2054" i="1"/>
  <c r="O2054" i="1"/>
  <c r="N1509" i="1"/>
  <c r="O1509" i="1"/>
  <c r="N1969" i="1"/>
  <c r="O1969" i="1"/>
  <c r="O1783" i="1"/>
  <c r="N1783" i="1"/>
  <c r="N1698" i="1"/>
  <c r="O1698" i="1"/>
  <c r="N1661" i="1"/>
  <c r="O1661" i="1"/>
  <c r="N1917" i="1"/>
  <c r="O1917" i="1"/>
  <c r="N2173" i="1"/>
  <c r="O2173" i="1"/>
  <c r="O1436" i="1"/>
  <c r="N1436" i="1"/>
  <c r="N1912" i="1"/>
  <c r="O1912" i="1"/>
  <c r="N2328" i="1"/>
  <c r="O2328" i="1"/>
  <c r="N1479" i="1"/>
  <c r="O1479" i="1"/>
  <c r="N1742" i="1"/>
  <c r="O1742" i="1"/>
  <c r="N1998" i="1"/>
  <c r="O1998" i="1"/>
  <c r="N2254" i="1"/>
  <c r="O2254" i="1"/>
  <c r="N1517" i="1"/>
  <c r="O1517" i="1"/>
  <c r="O1849" i="1"/>
  <c r="N1849" i="1"/>
  <c r="O2249" i="1"/>
  <c r="N2249" i="1"/>
  <c r="N1416" i="1"/>
  <c r="O1416" i="1"/>
  <c r="N1775" i="1"/>
  <c r="O1775" i="1"/>
  <c r="N2031" i="1"/>
  <c r="O2031" i="1"/>
  <c r="N2287" i="1"/>
  <c r="O2287" i="1"/>
  <c r="O1550" i="1"/>
  <c r="N1550" i="1"/>
  <c r="N1797" i="1"/>
  <c r="O1797" i="1"/>
  <c r="O2053" i="1"/>
  <c r="N2053" i="1"/>
  <c r="N2309" i="1"/>
  <c r="O2309" i="1"/>
  <c r="O1572" i="1"/>
  <c r="N1572" i="1"/>
  <c r="N1386" i="1"/>
  <c r="O1386" i="1"/>
  <c r="O1579" i="1"/>
  <c r="N1579" i="1"/>
  <c r="N2194" i="1"/>
  <c r="O2194" i="1"/>
  <c r="N2291" i="1"/>
  <c r="O2291" i="1"/>
  <c r="O1410" i="1"/>
  <c r="N1410" i="1"/>
  <c r="O2100" i="1"/>
  <c r="N2100" i="1"/>
  <c r="N1523" i="1"/>
  <c r="O1523" i="1"/>
  <c r="N1481" i="1"/>
  <c r="O1481" i="1"/>
  <c r="N1707" i="1"/>
  <c r="O1707" i="1"/>
  <c r="N2235" i="1"/>
  <c r="O2235" i="1"/>
  <c r="N2289" i="1"/>
  <c r="O2289" i="1"/>
  <c r="N1948" i="1"/>
  <c r="O1948" i="1"/>
  <c r="O2268" i="1"/>
  <c r="N2268" i="1"/>
  <c r="N1767" i="1"/>
  <c r="O1767" i="1"/>
  <c r="O2183" i="1"/>
  <c r="N2183" i="1"/>
  <c r="O1682" i="1"/>
  <c r="N1682" i="1"/>
  <c r="N2034" i="1"/>
  <c r="O2034" i="1"/>
  <c r="O1672" i="1"/>
  <c r="N1672" i="1"/>
  <c r="N1651" i="1"/>
  <c r="O1651" i="1"/>
  <c r="N1955" i="1"/>
  <c r="O1955" i="1"/>
  <c r="N2009" i="1"/>
  <c r="O2009" i="1"/>
  <c r="N1754" i="1"/>
  <c r="O1754" i="1"/>
  <c r="N2010" i="1"/>
  <c r="O2010" i="1"/>
  <c r="N2266" i="1"/>
  <c r="O2266" i="1"/>
  <c r="N1408" i="1"/>
  <c r="O1408" i="1"/>
  <c r="O1684" i="1"/>
  <c r="N1684" i="1"/>
  <c r="O1988" i="1"/>
  <c r="N1988" i="1"/>
  <c r="N1459" i="1"/>
  <c r="O1459" i="1"/>
  <c r="N2260" i="1"/>
  <c r="O2260" i="1"/>
  <c r="O1414" i="1"/>
  <c r="N1414" i="1"/>
  <c r="O1872" i="1"/>
  <c r="N1872" i="1"/>
  <c r="N2171" i="1"/>
  <c r="O2171" i="1"/>
  <c r="O1670" i="1"/>
  <c r="N1670" i="1"/>
  <c r="N2070" i="1"/>
  <c r="O2070" i="1"/>
  <c r="N1525" i="1"/>
  <c r="O1525" i="1"/>
  <c r="N1985" i="1"/>
  <c r="O1985" i="1"/>
  <c r="O1815" i="1"/>
  <c r="N1815" i="1"/>
  <c r="O1762" i="1"/>
  <c r="N1762" i="1"/>
  <c r="O1677" i="1"/>
  <c r="N1677" i="1"/>
  <c r="N1933" i="1"/>
  <c r="O1933" i="1"/>
  <c r="N2189" i="1"/>
  <c r="O2189" i="1"/>
  <c r="O1452" i="1"/>
  <c r="N1452" i="1"/>
  <c r="N1928" i="1"/>
  <c r="O1928" i="1"/>
  <c r="N2344" i="1"/>
  <c r="O2344" i="1"/>
  <c r="N1495" i="1"/>
  <c r="O1495" i="1"/>
  <c r="N1758" i="1"/>
  <c r="O1758" i="1"/>
  <c r="O2014" i="1"/>
  <c r="N2014" i="1"/>
  <c r="N2270" i="1"/>
  <c r="O2270" i="1"/>
  <c r="O1533" i="1"/>
  <c r="N1533" i="1"/>
  <c r="N1865" i="1"/>
  <c r="O1865" i="1"/>
  <c r="N2265" i="1"/>
  <c r="O2265" i="1"/>
  <c r="O1432" i="1"/>
  <c r="N1432" i="1"/>
  <c r="N1791" i="1"/>
  <c r="O1791" i="1"/>
  <c r="N2047" i="1"/>
  <c r="O2047" i="1"/>
  <c r="N2303" i="1"/>
  <c r="O2303" i="1"/>
  <c r="O1566" i="1"/>
  <c r="N1566" i="1"/>
  <c r="N1813" i="1"/>
  <c r="O1813" i="1"/>
  <c r="O2069" i="1"/>
  <c r="N2069" i="1"/>
  <c r="N2325" i="1"/>
  <c r="O2325" i="1"/>
  <c r="N1588" i="1"/>
  <c r="O1588" i="1"/>
  <c r="N1814" i="1"/>
  <c r="O1814" i="1"/>
  <c r="N1595" i="1"/>
  <c r="O1595" i="1"/>
  <c r="N2210" i="1"/>
  <c r="O2210" i="1"/>
  <c r="N2323" i="1"/>
  <c r="O2323" i="1"/>
  <c r="N1442" i="1"/>
  <c r="O1442" i="1"/>
  <c r="N2116" i="1"/>
  <c r="O2116" i="1"/>
  <c r="N1619" i="1"/>
  <c r="O1619" i="1"/>
  <c r="O1513" i="1"/>
  <c r="N1513" i="1"/>
  <c r="N1723" i="1"/>
  <c r="O1723" i="1"/>
  <c r="N1665" i="1"/>
  <c r="O1665" i="1"/>
  <c r="N2305" i="1"/>
  <c r="O2305" i="1"/>
  <c r="N1964" i="1"/>
  <c r="O1964" i="1"/>
  <c r="N2284" i="1"/>
  <c r="O2284" i="1"/>
  <c r="N1799" i="1"/>
  <c r="O1799" i="1"/>
  <c r="N2199" i="1"/>
  <c r="O2199" i="1"/>
  <c r="N1714" i="1"/>
  <c r="O1714" i="1"/>
  <c r="N2050" i="1"/>
  <c r="O2050" i="1"/>
  <c r="O1688" i="1"/>
  <c r="N1688" i="1"/>
  <c r="N1667" i="1"/>
  <c r="O1667" i="1"/>
  <c r="N1971" i="1"/>
  <c r="O1971" i="1"/>
  <c r="N2025" i="1"/>
  <c r="O2025" i="1"/>
  <c r="O1770" i="1"/>
  <c r="N1770" i="1"/>
  <c r="N2026" i="1"/>
  <c r="O2026" i="1"/>
  <c r="N2282" i="1"/>
  <c r="O2282" i="1"/>
  <c r="N1424" i="1"/>
  <c r="O1424" i="1"/>
  <c r="N1700" i="1"/>
  <c r="O1700" i="1"/>
  <c r="N2004" i="1"/>
  <c r="O2004" i="1"/>
  <c r="N1724" i="1"/>
  <c r="O1724" i="1"/>
  <c r="N1427" i="1"/>
  <c r="O1427" i="1"/>
  <c r="N1542" i="1"/>
  <c r="O1542" i="1"/>
  <c r="O1904" i="1"/>
  <c r="N1904" i="1"/>
  <c r="N1423" i="1"/>
  <c r="O1423" i="1"/>
  <c r="O1835" i="1"/>
  <c r="N1835" i="1"/>
  <c r="N2187" i="1"/>
  <c r="O2187" i="1"/>
  <c r="N1686" i="1"/>
  <c r="O1686" i="1"/>
  <c r="N2086" i="1"/>
  <c r="O2086" i="1"/>
  <c r="N1541" i="1"/>
  <c r="O1541" i="1"/>
  <c r="N2017" i="1"/>
  <c r="O2017" i="1"/>
  <c r="N1831" i="1"/>
  <c r="O1831" i="1"/>
  <c r="N1794" i="1"/>
  <c r="O1794" i="1"/>
  <c r="N1693" i="1"/>
  <c r="O1693" i="1"/>
  <c r="O1949" i="1"/>
  <c r="N1949" i="1"/>
  <c r="N2205" i="1"/>
  <c r="O2205" i="1"/>
  <c r="N1468" i="1"/>
  <c r="O1468" i="1"/>
  <c r="N1944" i="1"/>
  <c r="O1944" i="1"/>
  <c r="N2360" i="1"/>
  <c r="O2360" i="1"/>
  <c r="N1511" i="1"/>
  <c r="O1511" i="1"/>
  <c r="N1774" i="1"/>
  <c r="O1774" i="1"/>
  <c r="O2030" i="1"/>
  <c r="N2030" i="1"/>
  <c r="N2286" i="1"/>
  <c r="O2286" i="1"/>
  <c r="N1549" i="1"/>
  <c r="O1549" i="1"/>
  <c r="N1881" i="1"/>
  <c r="O1881" i="1"/>
  <c r="N2281" i="1"/>
  <c r="O2281" i="1"/>
  <c r="N1448" i="1"/>
  <c r="O1448" i="1"/>
  <c r="O1807" i="1"/>
  <c r="N1807" i="1"/>
  <c r="O2063" i="1"/>
  <c r="N2063" i="1"/>
  <c r="N2319" i="1"/>
  <c r="O2319" i="1"/>
  <c r="N1582" i="1"/>
  <c r="O1582" i="1"/>
  <c r="O1829" i="1"/>
  <c r="N1829" i="1"/>
  <c r="N2085" i="1"/>
  <c r="O2085" i="1"/>
  <c r="O2341" i="1"/>
  <c r="N2341" i="1"/>
  <c r="O1604" i="1"/>
  <c r="N1604" i="1"/>
  <c r="O1846" i="1"/>
  <c r="N1846" i="1"/>
  <c r="N1611" i="1"/>
  <c r="O1611" i="1"/>
  <c r="N2226" i="1"/>
  <c r="O2226" i="1"/>
  <c r="N1399" i="1"/>
  <c r="O1399" i="1"/>
  <c r="N2339" i="1"/>
  <c r="O2339" i="1"/>
  <c r="N1458" i="1"/>
  <c r="O1458" i="1"/>
  <c r="N1624" i="1"/>
  <c r="O1624" i="1"/>
  <c r="O2132" i="1"/>
  <c r="N2132" i="1"/>
  <c r="N1642" i="1"/>
  <c r="O1642" i="1"/>
  <c r="N1529" i="1"/>
  <c r="O1529" i="1"/>
  <c r="N1739" i="1"/>
  <c r="O1739" i="1"/>
  <c r="N1745" i="1"/>
  <c r="O1745" i="1"/>
  <c r="N2321" i="1"/>
  <c r="O2321" i="1"/>
  <c r="O1996" i="1"/>
  <c r="N1996" i="1"/>
  <c r="N2300" i="1"/>
  <c r="O2300" i="1"/>
  <c r="O1847" i="1"/>
  <c r="N1847" i="1"/>
  <c r="N2215" i="1"/>
  <c r="O2215" i="1"/>
  <c r="N1730" i="1"/>
  <c r="O1730" i="1"/>
  <c r="N2066" i="1"/>
  <c r="O2066" i="1"/>
  <c r="O1704" i="1"/>
  <c r="N1704" i="1"/>
  <c r="O1683" i="1"/>
  <c r="N1683" i="1"/>
  <c r="N1987" i="1"/>
  <c r="O1987" i="1"/>
  <c r="O2057" i="1"/>
  <c r="N2057" i="1"/>
  <c r="O1786" i="1"/>
  <c r="N1786" i="1"/>
  <c r="N2042" i="1"/>
  <c r="O2042" i="1"/>
  <c r="N2298" i="1"/>
  <c r="O2298" i="1"/>
  <c r="O1440" i="1"/>
  <c r="N1440" i="1"/>
  <c r="N1716" i="1"/>
  <c r="O1716" i="1"/>
  <c r="N1888" i="1"/>
  <c r="O1888" i="1"/>
  <c r="N1740" i="1"/>
  <c r="O1740" i="1"/>
  <c r="N1507" i="1"/>
  <c r="O1507" i="1"/>
  <c r="O1392" i="1"/>
  <c r="N1392" i="1"/>
  <c r="N1952" i="1"/>
  <c r="O1952" i="1"/>
  <c r="N1455" i="1"/>
  <c r="O1455" i="1"/>
  <c r="O1867" i="1"/>
  <c r="N1867" i="1"/>
  <c r="O2251" i="1"/>
  <c r="N2251" i="1"/>
  <c r="N1702" i="1"/>
  <c r="O1702" i="1"/>
  <c r="O2134" i="1"/>
  <c r="N2134" i="1"/>
  <c r="N1557" i="1"/>
  <c r="O1557" i="1"/>
  <c r="N2033" i="1"/>
  <c r="O2033" i="1"/>
  <c r="N1632" i="1"/>
  <c r="O1632" i="1"/>
  <c r="N1863" i="1"/>
  <c r="O1863" i="1"/>
  <c r="O1954" i="1"/>
  <c r="N1954" i="1"/>
  <c r="N1709" i="1"/>
  <c r="O1709" i="1"/>
  <c r="N1965" i="1"/>
  <c r="O1965" i="1"/>
  <c r="N2221" i="1"/>
  <c r="O2221" i="1"/>
  <c r="O1484" i="1"/>
  <c r="N1484" i="1"/>
  <c r="N1976" i="1"/>
  <c r="O1976" i="1"/>
  <c r="N2376" i="1"/>
  <c r="O2376" i="1"/>
  <c r="N1527" i="1"/>
  <c r="O1527" i="1"/>
  <c r="N1790" i="1"/>
  <c r="O1790" i="1"/>
  <c r="O2046" i="1"/>
  <c r="N2046" i="1"/>
  <c r="N2302" i="1"/>
  <c r="O2302" i="1"/>
  <c r="N1565" i="1"/>
  <c r="O1565" i="1"/>
  <c r="N1897" i="1"/>
  <c r="O1897" i="1"/>
  <c r="N2313" i="1"/>
  <c r="O2313" i="1"/>
  <c r="N1464" i="1"/>
  <c r="O1464" i="1"/>
  <c r="N1823" i="1"/>
  <c r="O1823" i="1"/>
  <c r="O2079" i="1"/>
  <c r="N2079" i="1"/>
  <c r="N2335" i="1"/>
  <c r="O2335" i="1"/>
  <c r="N1598" i="1"/>
  <c r="O1598" i="1"/>
  <c r="N1845" i="1"/>
  <c r="O1845" i="1"/>
  <c r="N2101" i="1"/>
  <c r="O2101" i="1"/>
  <c r="N2357" i="1"/>
  <c r="O2357" i="1"/>
  <c r="O1620" i="1"/>
  <c r="N1620" i="1"/>
  <c r="N1862" i="1"/>
  <c r="O1862" i="1"/>
  <c r="N1387" i="1"/>
  <c r="O1387" i="1"/>
  <c r="O2242" i="1"/>
  <c r="N2242" i="1"/>
  <c r="O1415" i="1"/>
  <c r="N1415" i="1"/>
  <c r="N2355" i="1"/>
  <c r="O2355" i="1"/>
  <c r="N1474" i="1"/>
  <c r="O1474" i="1"/>
  <c r="O1480" i="1"/>
  <c r="N1480" i="1"/>
  <c r="N2148" i="1"/>
  <c r="O2148" i="1"/>
  <c r="N1545" i="1"/>
  <c r="O1545" i="1"/>
  <c r="N1755" i="1"/>
  <c r="O1755" i="1"/>
  <c r="N1793" i="1"/>
  <c r="O1793" i="1"/>
  <c r="O2369" i="1"/>
  <c r="N2369" i="1"/>
  <c r="N2028" i="1"/>
  <c r="O2028" i="1"/>
  <c r="N2316" i="1"/>
  <c r="O2316" i="1"/>
  <c r="N1879" i="1"/>
  <c r="O1879" i="1"/>
  <c r="O2279" i="1"/>
  <c r="N2279" i="1"/>
  <c r="O1746" i="1"/>
  <c r="N1746" i="1"/>
  <c r="N2130" i="1"/>
  <c r="O2130" i="1"/>
  <c r="O1720" i="1"/>
  <c r="N1720" i="1"/>
  <c r="O1699" i="1"/>
  <c r="N1699" i="1"/>
  <c r="N2003" i="1"/>
  <c r="O2003" i="1"/>
  <c r="N2089" i="1"/>
  <c r="O2089" i="1"/>
  <c r="O1802" i="1"/>
  <c r="N1802" i="1"/>
  <c r="N2058" i="1"/>
  <c r="O2058" i="1"/>
  <c r="O2314" i="1"/>
  <c r="N2314" i="1"/>
  <c r="N1456" i="1"/>
  <c r="O1456" i="1"/>
  <c r="N1732" i="1"/>
  <c r="O1732" i="1"/>
  <c r="N1936" i="1"/>
  <c r="O1936" i="1"/>
  <c r="N1756" i="1"/>
  <c r="O1756" i="1"/>
  <c r="O1555" i="1"/>
  <c r="N1555" i="1"/>
  <c r="N1616" i="1"/>
  <c r="O1616" i="1"/>
  <c r="N2000" i="1"/>
  <c r="O2000" i="1"/>
  <c r="O1883" i="1"/>
  <c r="N1883" i="1"/>
  <c r="O2267" i="1"/>
  <c r="N2267" i="1"/>
  <c r="N1718" i="1"/>
  <c r="O1718" i="1"/>
  <c r="O2150" i="1"/>
  <c r="N2150" i="1"/>
  <c r="N1573" i="1"/>
  <c r="O1573" i="1"/>
  <c r="N2097" i="1"/>
  <c r="O2097" i="1"/>
  <c r="N1552" i="1"/>
  <c r="O1552" i="1"/>
  <c r="N1927" i="1"/>
  <c r="O1927" i="1"/>
  <c r="N2018" i="1"/>
  <c r="O2018" i="1"/>
  <c r="N1725" i="1"/>
  <c r="O1725" i="1"/>
  <c r="O1981" i="1"/>
  <c r="N1981" i="1"/>
  <c r="N2237" i="1"/>
  <c r="O2237" i="1"/>
  <c r="N1500" i="1"/>
  <c r="O1500" i="1"/>
  <c r="N1992" i="1"/>
  <c r="O1992" i="1"/>
  <c r="N2392" i="1"/>
  <c r="O2392" i="1"/>
  <c r="O1543" i="1"/>
  <c r="N1543" i="1"/>
  <c r="O1806" i="1"/>
  <c r="N1806" i="1"/>
  <c r="O2062" i="1"/>
  <c r="N2062" i="1"/>
  <c r="O2318" i="1"/>
  <c r="N2318" i="1"/>
  <c r="N1581" i="1"/>
  <c r="O1581" i="1"/>
  <c r="N1913" i="1"/>
  <c r="O1913" i="1"/>
  <c r="N2329" i="1"/>
  <c r="O2329" i="1"/>
  <c r="N1512" i="1"/>
  <c r="O1512" i="1"/>
  <c r="N1839" i="1"/>
  <c r="O1839" i="1"/>
  <c r="N2095" i="1"/>
  <c r="O2095" i="1"/>
  <c r="N2351" i="1"/>
  <c r="O2351" i="1"/>
  <c r="N1614" i="1"/>
  <c r="O1614" i="1"/>
  <c r="O1861" i="1"/>
  <c r="N1861" i="1"/>
  <c r="N2117" i="1"/>
  <c r="O2117" i="1"/>
  <c r="O2373" i="1"/>
  <c r="N2373" i="1"/>
  <c r="O1643" i="1"/>
  <c r="N1643" i="1"/>
  <c r="N1878" i="1"/>
  <c r="O1878" i="1"/>
  <c r="N2263" i="1"/>
  <c r="O2263" i="1"/>
  <c r="N2258" i="1"/>
  <c r="O2258" i="1"/>
  <c r="N1431" i="1"/>
  <c r="O1431" i="1"/>
  <c r="N2371" i="1"/>
  <c r="O2371" i="1"/>
  <c r="N1522" i="1"/>
  <c r="O1522" i="1"/>
  <c r="N1496" i="1"/>
  <c r="O1496" i="1"/>
  <c r="N2180" i="1"/>
  <c r="O2180" i="1"/>
  <c r="O1561" i="1"/>
  <c r="N1561" i="1"/>
  <c r="N1771" i="1"/>
  <c r="O1771" i="1"/>
  <c r="N1809" i="1"/>
  <c r="O1809" i="1"/>
  <c r="N2044" i="1"/>
  <c r="O2044" i="1"/>
  <c r="N2332" i="1"/>
  <c r="O2332" i="1"/>
  <c r="N1895" i="1"/>
  <c r="O1895" i="1"/>
  <c r="O2295" i="1"/>
  <c r="N2295" i="1"/>
  <c r="N1778" i="1"/>
  <c r="O1778" i="1"/>
  <c r="O1736" i="1"/>
  <c r="N1736" i="1"/>
  <c r="N1715" i="1"/>
  <c r="O1715" i="1"/>
  <c r="N2019" i="1"/>
  <c r="O2019" i="1"/>
  <c r="O1394" i="1"/>
  <c r="N1394" i="1"/>
  <c r="O2105" i="1"/>
  <c r="N2105" i="1"/>
  <c r="N1818" i="1"/>
  <c r="O1818" i="1"/>
  <c r="N2074" i="1"/>
  <c r="O2074" i="1"/>
  <c r="N2330" i="1"/>
  <c r="O2330" i="1"/>
  <c r="N1472" i="1"/>
  <c r="O1472" i="1"/>
  <c r="N1748" i="1"/>
  <c r="O1748" i="1"/>
  <c r="O1968" i="1"/>
  <c r="N1968" i="1"/>
  <c r="N1788" i="1"/>
  <c r="O1788" i="1"/>
  <c r="N1587" i="1"/>
  <c r="O1587" i="1"/>
  <c r="N2112" i="1"/>
  <c r="O2112" i="1"/>
  <c r="N2016" i="1"/>
  <c r="O2016" i="1"/>
  <c r="O1899" i="1"/>
  <c r="N1899" i="1"/>
  <c r="N2283" i="1"/>
  <c r="O2283" i="1"/>
  <c r="N1734" i="1"/>
  <c r="O1734" i="1"/>
  <c r="O2166" i="1"/>
  <c r="N2166" i="1"/>
  <c r="N1589" i="1"/>
  <c r="O1589" i="1"/>
  <c r="N2129" i="1"/>
  <c r="O2129" i="1"/>
  <c r="N1644" i="1"/>
  <c r="O1644" i="1"/>
  <c r="N2071" i="1"/>
  <c r="O2071" i="1"/>
  <c r="N2114" i="1"/>
  <c r="O2114" i="1"/>
  <c r="N1741" i="1"/>
  <c r="O1741" i="1"/>
  <c r="N1997" i="1"/>
  <c r="O1997" i="1"/>
  <c r="N2253" i="1"/>
  <c r="O2253" i="1"/>
  <c r="O1516" i="1"/>
  <c r="N1516" i="1"/>
  <c r="O2008" i="1"/>
  <c r="N2008" i="1"/>
  <c r="O1559" i="1"/>
  <c r="N1559" i="1"/>
  <c r="N1822" i="1"/>
  <c r="O1822" i="1"/>
  <c r="N2078" i="1"/>
  <c r="O2078" i="1"/>
  <c r="N2334" i="1"/>
  <c r="O2334" i="1"/>
  <c r="N1597" i="1"/>
  <c r="O1597" i="1"/>
  <c r="N1929" i="1"/>
  <c r="O1929" i="1"/>
  <c r="N2345" i="1"/>
  <c r="O2345" i="1"/>
  <c r="N1544" i="1"/>
  <c r="O1544" i="1"/>
  <c r="N1855" i="1"/>
  <c r="O1855" i="1"/>
  <c r="N2111" i="1"/>
  <c r="O2111" i="1"/>
  <c r="N2367" i="1"/>
  <c r="O2367" i="1"/>
  <c r="N1390" i="1"/>
  <c r="O1390" i="1"/>
  <c r="N1877" i="1"/>
  <c r="O1877" i="1"/>
  <c r="N2133" i="1"/>
  <c r="O2133" i="1"/>
  <c r="N2389" i="1"/>
  <c r="O2389" i="1"/>
  <c r="N1396" i="1"/>
  <c r="O1396" i="1"/>
  <c r="O1910" i="1"/>
  <c r="N1910" i="1"/>
  <c r="O2359" i="1"/>
  <c r="N2359" i="1"/>
  <c r="N2274" i="1"/>
  <c r="O2274" i="1"/>
  <c r="O1591" i="1"/>
  <c r="N1591" i="1"/>
  <c r="N2387" i="1"/>
  <c r="O2387" i="1"/>
  <c r="N1570" i="1"/>
  <c r="O1570" i="1"/>
  <c r="N1528" i="1"/>
  <c r="O1528" i="1"/>
  <c r="O2196" i="1"/>
  <c r="N2196" i="1"/>
  <c r="O1577" i="1"/>
  <c r="N1577" i="1"/>
  <c r="N1787" i="1"/>
  <c r="O1787" i="1"/>
  <c r="N1873" i="1"/>
  <c r="O1873" i="1"/>
  <c r="O2060" i="1"/>
  <c r="N2060" i="1"/>
  <c r="N2348" i="1"/>
  <c r="O2348" i="1"/>
  <c r="N1911" i="1"/>
  <c r="O1911" i="1"/>
  <c r="N2311" i="1"/>
  <c r="O2311" i="1"/>
  <c r="N1810" i="1"/>
  <c r="O1810" i="1"/>
  <c r="O1752" i="1"/>
  <c r="N1752" i="1"/>
  <c r="O1731" i="1"/>
  <c r="N1731" i="1"/>
  <c r="O2035" i="1"/>
  <c r="N2035" i="1"/>
  <c r="O1426" i="1"/>
  <c r="N1426" i="1"/>
  <c r="O2121" i="1"/>
  <c r="N2121" i="1"/>
  <c r="N1834" i="1"/>
  <c r="O1834" i="1"/>
  <c r="N2090" i="1"/>
  <c r="O2090" i="1"/>
  <c r="N2346" i="1"/>
  <c r="O2346" i="1"/>
  <c r="N1488" i="1"/>
  <c r="O1488" i="1"/>
  <c r="N1764" i="1"/>
  <c r="O1764" i="1"/>
  <c r="N2208" i="1"/>
  <c r="O2208" i="1"/>
  <c r="O1804" i="1"/>
  <c r="N1804" i="1"/>
  <c r="N1680" i="1"/>
  <c r="O1680" i="1"/>
  <c r="N1696" i="1"/>
  <c r="O1696" i="1"/>
  <c r="N2032" i="1"/>
  <c r="O2032" i="1"/>
  <c r="N1915" i="1"/>
  <c r="O1915" i="1"/>
  <c r="O2299" i="1"/>
  <c r="N2299" i="1"/>
  <c r="N1750" i="1"/>
  <c r="O1750" i="1"/>
  <c r="O2182" i="1"/>
  <c r="N2182" i="1"/>
  <c r="N1605" i="1"/>
  <c r="O1605" i="1"/>
  <c r="O2161" i="1"/>
  <c r="N2161" i="1"/>
  <c r="N1660" i="1"/>
  <c r="O1660" i="1"/>
  <c r="N2087" i="1"/>
  <c r="O2087" i="1"/>
  <c r="N2322" i="1"/>
  <c r="O2322" i="1"/>
  <c r="N1757" i="1"/>
  <c r="O1757" i="1"/>
  <c r="N2013" i="1"/>
  <c r="O2013" i="1"/>
  <c r="N2269" i="1"/>
  <c r="O2269" i="1"/>
  <c r="N1532" i="1"/>
  <c r="O1532" i="1"/>
  <c r="O2040" i="1"/>
  <c r="N2040" i="1"/>
  <c r="N1575" i="1"/>
  <c r="O1575" i="1"/>
  <c r="N1838" i="1"/>
  <c r="O1838" i="1"/>
  <c r="N2094" i="1"/>
  <c r="O2094" i="1"/>
  <c r="N2350" i="1"/>
  <c r="O2350" i="1"/>
  <c r="O1613" i="1"/>
  <c r="N1613" i="1"/>
  <c r="N1945" i="1"/>
  <c r="O1945" i="1"/>
  <c r="N2361" i="1"/>
  <c r="O2361" i="1"/>
  <c r="N1844" i="1"/>
  <c r="O1844" i="1"/>
  <c r="O1871" i="1"/>
  <c r="N1871" i="1"/>
  <c r="O2127" i="1"/>
  <c r="N2127" i="1"/>
  <c r="N2383" i="1"/>
  <c r="O2383" i="1"/>
  <c r="N1630" i="1"/>
  <c r="O1630" i="1"/>
  <c r="N1637" i="1"/>
  <c r="O1637" i="1"/>
  <c r="O1893" i="1"/>
  <c r="N1893" i="1"/>
  <c r="N2149" i="1"/>
  <c r="O2149" i="1"/>
  <c r="N2405" i="1"/>
  <c r="O2405" i="1"/>
  <c r="N1412" i="1"/>
  <c r="O1412" i="1"/>
  <c r="O1926" i="1"/>
  <c r="N1926" i="1"/>
  <c r="N1713" i="1"/>
  <c r="O1713" i="1"/>
  <c r="N1398" i="1"/>
  <c r="O1398" i="1"/>
  <c r="N2290" i="1"/>
  <c r="O2290" i="1"/>
  <c r="N1607" i="1"/>
  <c r="O1607" i="1"/>
  <c r="N2403" i="1"/>
  <c r="O2403" i="1"/>
  <c r="N1586" i="1"/>
  <c r="O1586" i="1"/>
  <c r="N1560" i="1"/>
  <c r="O1560" i="1"/>
  <c r="N2212" i="1"/>
  <c r="O2212" i="1"/>
  <c r="O1593" i="1"/>
  <c r="N1593" i="1"/>
  <c r="N1803" i="1"/>
  <c r="O1803" i="1"/>
  <c r="N1889" i="1"/>
  <c r="O1889" i="1"/>
  <c r="N2076" i="1"/>
  <c r="O2076" i="1"/>
  <c r="N2364" i="1"/>
  <c r="O2364" i="1"/>
  <c r="N1943" i="1"/>
  <c r="O1943" i="1"/>
  <c r="N2327" i="1"/>
  <c r="O2327" i="1"/>
  <c r="N1826" i="1"/>
  <c r="O1826" i="1"/>
  <c r="N1633" i="1"/>
  <c r="O1633" i="1"/>
  <c r="N1768" i="1"/>
  <c r="O1768" i="1"/>
  <c r="O1747" i="1"/>
  <c r="N1747" i="1"/>
  <c r="N2051" i="1"/>
  <c r="O2051" i="1"/>
  <c r="O1490" i="1"/>
  <c r="N1490" i="1"/>
  <c r="N2153" i="1"/>
  <c r="O2153" i="1"/>
  <c r="N1850" i="1"/>
  <c r="O1850" i="1"/>
  <c r="N2106" i="1"/>
  <c r="O2106" i="1"/>
  <c r="N2362" i="1"/>
  <c r="O2362" i="1"/>
  <c r="N2184" i="1"/>
  <c r="O2184" i="1"/>
  <c r="N1504" i="1"/>
  <c r="O1504" i="1"/>
  <c r="O1780" i="1"/>
  <c r="N1780" i="1"/>
  <c r="N2240" i="1"/>
  <c r="O2240" i="1"/>
  <c r="N1820" i="1"/>
  <c r="O1820" i="1"/>
  <c r="O2256" i="1"/>
  <c r="N2256" i="1"/>
  <c r="N1712" i="1"/>
  <c r="O1712" i="1"/>
  <c r="O2064" i="1"/>
  <c r="N2064" i="1"/>
  <c r="N1439" i="1"/>
  <c r="O1439" i="1"/>
  <c r="O1931" i="1"/>
  <c r="N1931" i="1"/>
  <c r="O2315" i="1"/>
  <c r="N2315" i="1"/>
  <c r="O1766" i="1"/>
  <c r="N1766" i="1"/>
  <c r="O2198" i="1"/>
  <c r="N2198" i="1"/>
  <c r="N1621" i="1"/>
  <c r="O1621" i="1"/>
  <c r="N2177" i="1"/>
  <c r="O2177" i="1"/>
  <c r="N1676" i="1"/>
  <c r="O1676" i="1"/>
  <c r="O2103" i="1"/>
  <c r="N2103" i="1"/>
  <c r="N1773" i="1"/>
  <c r="O1773" i="1"/>
  <c r="N2029" i="1"/>
  <c r="O2029" i="1"/>
  <c r="N2285" i="1"/>
  <c r="O2285" i="1"/>
  <c r="N1548" i="1"/>
  <c r="O1548" i="1"/>
  <c r="N2056" i="1"/>
  <c r="O2056" i="1"/>
  <c r="N1635" i="1"/>
  <c r="O1635" i="1"/>
  <c r="O1854" i="1"/>
  <c r="N1854" i="1"/>
  <c r="N2110" i="1"/>
  <c r="O2110" i="1"/>
  <c r="N2366" i="1"/>
  <c r="O2366" i="1"/>
  <c r="N1389" i="1"/>
  <c r="O1389" i="1"/>
  <c r="N1961" i="1"/>
  <c r="O1961" i="1"/>
  <c r="O2377" i="1"/>
  <c r="N2377" i="1"/>
  <c r="N2164" i="1"/>
  <c r="O2164" i="1"/>
  <c r="O1887" i="1"/>
  <c r="N1887" i="1"/>
  <c r="O2143" i="1"/>
  <c r="N2143" i="1"/>
  <c r="O2399" i="1"/>
  <c r="N2399" i="1"/>
  <c r="N1406" i="1"/>
  <c r="O1406" i="1"/>
  <c r="N1653" i="1"/>
  <c r="O1653" i="1"/>
  <c r="N1909" i="1"/>
  <c r="O1909" i="1"/>
  <c r="O2165" i="1"/>
  <c r="N2165" i="1"/>
  <c r="N1428" i="1"/>
  <c r="O1428" i="1"/>
  <c r="N1626" i="1"/>
  <c r="O1626" i="1"/>
  <c r="N1942" i="1"/>
  <c r="O1942" i="1"/>
  <c r="N1708" i="1"/>
  <c r="O1708" i="1"/>
  <c r="O1435" i="1"/>
  <c r="N1435" i="1"/>
  <c r="N1446" i="1"/>
  <c r="O1446" i="1"/>
  <c r="O2306" i="1"/>
  <c r="N2306" i="1"/>
  <c r="N1409" i="1"/>
  <c r="O1409" i="1"/>
  <c r="N1383" i="1"/>
  <c r="O1383" i="1"/>
  <c r="N1618" i="1"/>
  <c r="O1618" i="1"/>
  <c r="N1576" i="1"/>
  <c r="O1576" i="1"/>
  <c r="N2228" i="1"/>
  <c r="O2228" i="1"/>
  <c r="O1609" i="1"/>
  <c r="N1609" i="1"/>
  <c r="N1819" i="1"/>
  <c r="O1819" i="1"/>
  <c r="N2001" i="1"/>
  <c r="O2001" i="1"/>
  <c r="N2092" i="1"/>
  <c r="O2092" i="1"/>
  <c r="N1959" i="1"/>
  <c r="O1959" i="1"/>
  <c r="N2343" i="1"/>
  <c r="O2343" i="1"/>
  <c r="N1842" i="1"/>
  <c r="O1842" i="1"/>
  <c r="N1473" i="1"/>
  <c r="O1473" i="1"/>
  <c r="O1784" i="1"/>
  <c r="N1784" i="1"/>
  <c r="N1763" i="1"/>
  <c r="O1763" i="1"/>
  <c r="N2067" i="1"/>
  <c r="O2067" i="1"/>
  <c r="N1506" i="1"/>
  <c r="O1506" i="1"/>
  <c r="N2169" i="1"/>
  <c r="O2169" i="1"/>
  <c r="N1866" i="1"/>
  <c r="O1866" i="1"/>
  <c r="N2122" i="1"/>
  <c r="O2122" i="1"/>
  <c r="N2378" i="1"/>
  <c r="O2378" i="1"/>
  <c r="N1940" i="1"/>
  <c r="O1940" i="1"/>
  <c r="O1520" i="1"/>
  <c r="N1520" i="1"/>
  <c r="N1796" i="1"/>
  <c r="O1796" i="1"/>
  <c r="N2320" i="1"/>
  <c r="O2320" i="1"/>
  <c r="O1836" i="1"/>
  <c r="N1836" i="1"/>
  <c r="O2288" i="1"/>
  <c r="N2288" i="1"/>
  <c r="N1728" i="1"/>
  <c r="O1728" i="1"/>
  <c r="N2080" i="1"/>
  <c r="O2080" i="1"/>
  <c r="N1599" i="1"/>
  <c r="O1599" i="1"/>
  <c r="F1541" i="12"/>
  <c r="M1653" i="11" a="1"/>
  <c r="M1653" i="11" s="1"/>
  <c r="K1653" i="11" s="1"/>
  <c r="F1539" i="12"/>
  <c r="F1537" i="12"/>
  <c r="F1540" i="12"/>
  <c r="F1538" i="12"/>
  <c r="M1650" i="11" a="1"/>
  <c r="M1650" i="11" s="1"/>
  <c r="K1650" i="11" s="1"/>
  <c r="M1651" i="11" a="1"/>
  <c r="M1651" i="11" s="1"/>
  <c r="K1651" i="11" s="1"/>
  <c r="M1652" i="11" a="1"/>
  <c r="M1652" i="11" s="1"/>
  <c r="K1652" i="11" s="1"/>
  <c r="M1649" i="11" a="1"/>
  <c r="M1649" i="11" s="1"/>
  <c r="K1649" i="11" s="1"/>
  <c r="F1536" i="12"/>
  <c r="F1535" i="12"/>
  <c r="M1648" i="11" a="1"/>
  <c r="M1648" i="11" s="1"/>
  <c r="K1648" i="11" s="1"/>
  <c r="M1647" i="11" a="1"/>
  <c r="M1647" i="11" s="1"/>
  <c r="K1647" i="11" s="1"/>
  <c r="F1534" i="12"/>
  <c r="M1646" i="11" a="1"/>
  <c r="M1646" i="11" s="1"/>
  <c r="K1646" i="11" s="1"/>
  <c r="F1533" i="12"/>
  <c r="F1532" i="12"/>
  <c r="M1644" i="11" a="1"/>
  <c r="M1644" i="11" s="1"/>
  <c r="K1644" i="11" s="1"/>
  <c r="M1645" i="11" a="1"/>
  <c r="M1645" i="11" s="1"/>
  <c r="K1645" i="11" s="1"/>
  <c r="F1531" i="12"/>
  <c r="M1643" i="11" a="1"/>
  <c r="M1643" i="11" s="1"/>
  <c r="K1643" i="11" s="1"/>
  <c r="F1530" i="12"/>
  <c r="M1642" i="11" a="1"/>
  <c r="M1642" i="11" s="1"/>
  <c r="K1642" i="11" s="1"/>
  <c r="F1529" i="12"/>
  <c r="M1641" i="11" a="1"/>
  <c r="M1641" i="11" s="1"/>
  <c r="K1641" i="11" s="1"/>
  <c r="F1528" i="12"/>
  <c r="M1640" i="11" a="1"/>
  <c r="M1640" i="11" s="1"/>
  <c r="K1640" i="11" s="1"/>
  <c r="F1527" i="12"/>
  <c r="M1639" i="11" a="1"/>
  <c r="M1639" i="11" s="1"/>
  <c r="K1639" i="11" s="1"/>
  <c r="F1526" i="12"/>
  <c r="M1638" i="11" a="1"/>
  <c r="M1638" i="11" s="1"/>
  <c r="K1638" i="11" s="1"/>
  <c r="F1525" i="12"/>
  <c r="M1637" i="11" a="1"/>
  <c r="M1637" i="11" s="1"/>
  <c r="K1637" i="11" s="1"/>
  <c r="F1524" i="12"/>
  <c r="M1636" i="11" a="1"/>
  <c r="M1636" i="11" s="1"/>
  <c r="K1636" i="11" s="1"/>
  <c r="F1523" i="12"/>
  <c r="M1635" i="11" a="1"/>
  <c r="M1635" i="11" s="1"/>
  <c r="K1635" i="11" s="1"/>
  <c r="F1522" i="12"/>
  <c r="M1634" i="11" a="1"/>
  <c r="M1634" i="11" s="1"/>
  <c r="K1634" i="11" s="1"/>
  <c r="F1520" i="12"/>
  <c r="F1521" i="12"/>
  <c r="M1633" i="11" a="1"/>
  <c r="M1633" i="11" s="1"/>
  <c r="K1633" i="11" s="1"/>
  <c r="M1632" i="11" a="1"/>
  <c r="M1632" i="11" s="1"/>
  <c r="K1632" i="11" s="1"/>
  <c r="M1631" i="11" a="1"/>
  <c r="M1631" i="11" s="1"/>
  <c r="K1631" i="11" s="1"/>
  <c r="F1519" i="12"/>
  <c r="F1518" i="12"/>
  <c r="M1630" i="11" a="1"/>
  <c r="M1630" i="11" s="1"/>
  <c r="K1630" i="11" s="1"/>
  <c r="F1517" i="12"/>
  <c r="M1629" i="11" a="1"/>
  <c r="M1629" i="11" s="1"/>
  <c r="K1629" i="11" s="1"/>
  <c r="M1584" i="11" a="1"/>
  <c r="M1584" i="11" s="1"/>
  <c r="K1584" i="11" s="1"/>
  <c r="M1622" i="11" a="1"/>
  <c r="M1622" i="11" s="1"/>
  <c r="K1622" i="11" s="1"/>
  <c r="M1593" i="11" a="1"/>
  <c r="M1593" i="11" s="1"/>
  <c r="K1593" i="11" s="1"/>
  <c r="M1625" i="11" a="1"/>
  <c r="M1625" i="11" s="1"/>
  <c r="K1625" i="11" s="1"/>
  <c r="M1621" i="11" a="1"/>
  <c r="M1621" i="11" s="1"/>
  <c r="K1621" i="11" s="1"/>
  <c r="M1616" i="11" a="1"/>
  <c r="M1616" i="11" s="1"/>
  <c r="K1616" i="11" s="1"/>
  <c r="M1619" i="11" a="1"/>
  <c r="M1619" i="11" s="1"/>
  <c r="K1619" i="11" s="1"/>
  <c r="M1585" i="11" a="1"/>
  <c r="M1585" i="11" s="1"/>
  <c r="K1585" i="11" s="1"/>
  <c r="M1612" i="11" a="1"/>
  <c r="M1612" i="11" s="1"/>
  <c r="K1612" i="11" s="1"/>
  <c r="M1591" i="11" a="1"/>
  <c r="M1591" i="11" s="1"/>
  <c r="K1591" i="11" s="1"/>
  <c r="M1600" i="11" a="1"/>
  <c r="M1600" i="11" s="1"/>
  <c r="K1600" i="11" s="1"/>
  <c r="M1592" i="11" a="1"/>
  <c r="M1592" i="11" s="1"/>
  <c r="K1592" i="11" s="1"/>
  <c r="M1596" i="11" a="1"/>
  <c r="M1596" i="11" s="1"/>
  <c r="K1596" i="11" s="1"/>
  <c r="M1613" i="11" a="1"/>
  <c r="M1613" i="11" s="1"/>
  <c r="K1613" i="11" s="1"/>
  <c r="M1615" i="11" a="1"/>
  <c r="M1615" i="11" s="1"/>
  <c r="K1615" i="11" s="1"/>
  <c r="M1601" i="11" a="1"/>
  <c r="M1601" i="11" s="1"/>
  <c r="K1601" i="11" s="1"/>
  <c r="M1618" i="11" a="1"/>
  <c r="M1618" i="11" s="1"/>
  <c r="K1618" i="11" s="1"/>
  <c r="M1608" i="11" a="1"/>
  <c r="M1608" i="11" s="1"/>
  <c r="K1608" i="11" s="1"/>
  <c r="M1627" i="11" a="1"/>
  <c r="M1627" i="11" s="1"/>
  <c r="K1627" i="11" s="1"/>
  <c r="M1597" i="11" a="1"/>
  <c r="M1597" i="11" s="1"/>
  <c r="K1597" i="11" s="1"/>
  <c r="M1603" i="11" a="1"/>
  <c r="M1603" i="11" s="1"/>
  <c r="K1603" i="11" s="1"/>
  <c r="M1599" i="11" a="1"/>
  <c r="M1599" i="11" s="1"/>
  <c r="K1599" i="11" s="1"/>
  <c r="M1617" i="11" a="1"/>
  <c r="M1617" i="11" s="1"/>
  <c r="K1617" i="11" s="1"/>
  <c r="M1602" i="11" a="1"/>
  <c r="M1602" i="11" s="1"/>
  <c r="K1602" i="11" s="1"/>
  <c r="M1620" i="11" a="1"/>
  <c r="M1620" i="11" s="1"/>
  <c r="K1620" i="11" s="1"/>
  <c r="M1598" i="11" a="1"/>
  <c r="M1598" i="11" s="1"/>
  <c r="K1598" i="11" s="1"/>
  <c r="M1614" i="11" a="1"/>
  <c r="M1614" i="11" s="1"/>
  <c r="K1614" i="11" s="1"/>
  <c r="M1610" i="11" a="1"/>
  <c r="M1610" i="11" s="1"/>
  <c r="K1610" i="11" s="1"/>
  <c r="M1587" i="11" a="1"/>
  <c r="M1587" i="11" s="1"/>
  <c r="K1587" i="11" s="1"/>
  <c r="M1604" i="11" a="1"/>
  <c r="M1604" i="11" s="1"/>
  <c r="K1604" i="11" s="1"/>
  <c r="M1609" i="11" a="1"/>
  <c r="M1609" i="11" s="1"/>
  <c r="K1609" i="11" s="1"/>
  <c r="M1586" i="11" a="1"/>
  <c r="M1586" i="11" s="1"/>
  <c r="K1586" i="11" s="1"/>
  <c r="M1606" i="11" a="1"/>
  <c r="M1606" i="11" s="1"/>
  <c r="K1606" i="11" s="1"/>
  <c r="M1623" i="11" a="1"/>
  <c r="M1623" i="11" s="1"/>
  <c r="K1623" i="11" s="1"/>
  <c r="M1590" i="11" a="1"/>
  <c r="M1590" i="11" s="1"/>
  <c r="K1590" i="11" s="1"/>
  <c r="M1605" i="11" a="1"/>
  <c r="M1605" i="11" s="1"/>
  <c r="K1605" i="11" s="1"/>
  <c r="M1624" i="11" a="1"/>
  <c r="M1624" i="11" s="1"/>
  <c r="K1624" i="11" s="1"/>
  <c r="M1607" i="11" a="1"/>
  <c r="M1607" i="11" s="1"/>
  <c r="K1607" i="11" s="1"/>
  <c r="M1611" i="11" a="1"/>
  <c r="M1611" i="11" s="1"/>
  <c r="K1611" i="11" s="1"/>
  <c r="M1589" i="11" a="1"/>
  <c r="M1589" i="11" s="1"/>
  <c r="K1589" i="11" s="1"/>
  <c r="M1588" i="11" a="1"/>
  <c r="M1588" i="11" s="1"/>
  <c r="K1588" i="11" s="1"/>
  <c r="M1594" i="11" a="1"/>
  <c r="M1594" i="11" s="1"/>
  <c r="K1594" i="11" s="1"/>
  <c r="M1628" i="11" a="1"/>
  <c r="M1628" i="11" s="1"/>
  <c r="K1628" i="11" s="1"/>
  <c r="M1626" i="11" a="1"/>
  <c r="M1626" i="11" s="1"/>
  <c r="K1626" i="11" s="1"/>
  <c r="M1595" i="11" a="1"/>
  <c r="M1595" i="11" s="1"/>
  <c r="K1595" i="11" s="1"/>
  <c r="M16" i="11" a="1"/>
  <c r="M16" i="11" s="1"/>
  <c r="K16" i="11" s="1"/>
  <c r="M13" i="11" a="1"/>
  <c r="M13" i="11" s="1"/>
  <c r="K13" i="11" s="1"/>
  <c r="F1515" i="12"/>
  <c r="F1497" i="12"/>
  <c r="F1488" i="12"/>
  <c r="M949" i="11" a="1"/>
  <c r="M949" i="11" s="1"/>
  <c r="K949" i="11" s="1"/>
  <c r="F1489" i="12"/>
  <c r="F1503" i="12"/>
  <c r="F1504" i="12"/>
  <c r="F1512" i="12"/>
  <c r="F1511" i="12"/>
  <c r="F1490" i="12"/>
  <c r="F1501" i="12"/>
  <c r="F1493" i="12"/>
  <c r="F1516" i="12"/>
  <c r="F1500" i="12"/>
  <c r="F1509" i="12"/>
  <c r="F1494" i="12"/>
  <c r="F1507" i="12"/>
  <c r="F1485" i="12"/>
  <c r="F1486" i="12"/>
  <c r="F1481" i="12"/>
  <c r="M1074" i="11" a="1"/>
  <c r="M1074" i="11" s="1"/>
  <c r="K1074" i="11" s="1"/>
  <c r="F1513" i="12"/>
  <c r="F1483" i="12"/>
  <c r="F1502" i="12"/>
  <c r="F1491" i="12"/>
  <c r="F1484" i="12"/>
  <c r="F1487" i="12"/>
  <c r="F1508" i="12"/>
  <c r="F1482" i="12"/>
  <c r="F1505" i="12"/>
  <c r="F1498" i="12"/>
  <c r="F1480" i="12"/>
  <c r="F1510" i="12"/>
  <c r="F1506" i="12"/>
  <c r="F1496" i="12"/>
  <c r="F1492" i="12"/>
  <c r="F1495" i="12"/>
  <c r="F1514" i="12"/>
  <c r="M854" i="11" a="1"/>
  <c r="M854" i="11" s="1"/>
  <c r="K854" i="11" s="1"/>
  <c r="M845" i="11" a="1"/>
  <c r="M845" i="11" s="1"/>
  <c r="K845" i="11" s="1"/>
  <c r="F1499" i="12"/>
  <c r="M832" i="11" a="1"/>
  <c r="M832" i="11" s="1"/>
  <c r="K832" i="11" s="1"/>
  <c r="M968" i="11" a="1"/>
  <c r="M968" i="11" s="1"/>
  <c r="K968" i="11" s="1"/>
  <c r="M829" i="11" a="1"/>
  <c r="M829" i="11" s="1"/>
  <c r="K829" i="11" s="1"/>
  <c r="M3" i="11" a="1"/>
  <c r="M3" i="11" s="1"/>
  <c r="K3" i="11" s="1"/>
  <c r="M810" i="11" a="1"/>
  <c r="M810" i="11" s="1"/>
  <c r="K810" i="11" s="1"/>
  <c r="M499" i="11" a="1"/>
  <c r="M499" i="11" s="1"/>
  <c r="K499" i="11" s="1"/>
  <c r="M906" i="11" a="1"/>
  <c r="M906" i="11" s="1"/>
  <c r="K906" i="11" s="1"/>
  <c r="F181" i="12"/>
  <c r="M853" i="11" a="1"/>
  <c r="M853" i="11" s="1"/>
  <c r="K853" i="11" s="1"/>
  <c r="M534" i="11" a="1"/>
  <c r="M534" i="11" s="1"/>
  <c r="K534" i="11" s="1"/>
  <c r="M533" i="11" a="1"/>
  <c r="M533" i="11" s="1"/>
  <c r="K533" i="11" s="1"/>
  <c r="M18" i="11" a="1"/>
  <c r="M18" i="11" s="1"/>
  <c r="K18" i="11" s="1"/>
  <c r="M954" i="11" a="1"/>
  <c r="M954" i="11" s="1"/>
  <c r="K954" i="11" s="1"/>
  <c r="F1344" i="12"/>
  <c r="M1078" i="11" a="1"/>
  <c r="M1078" i="11" s="1"/>
  <c r="K1078" i="11" s="1"/>
  <c r="M799" i="11" a="1"/>
  <c r="M799" i="11" s="1"/>
  <c r="K799" i="11" s="1"/>
  <c r="M803" i="11" a="1"/>
  <c r="M803" i="11" s="1"/>
  <c r="K803" i="11" s="1"/>
  <c r="M517" i="11" a="1"/>
  <c r="M517" i="11" s="1"/>
  <c r="K517" i="11" s="1"/>
  <c r="M948" i="11" a="1"/>
  <c r="M948" i="11" s="1"/>
  <c r="K948" i="11" s="1"/>
  <c r="M857" i="11" a="1"/>
  <c r="M857" i="11" s="1"/>
  <c r="K857" i="11" s="1"/>
  <c r="M819" i="11" a="1"/>
  <c r="M819" i="11" s="1"/>
  <c r="K819" i="11" s="1"/>
  <c r="M831" i="11" a="1"/>
  <c r="M831" i="11" s="1"/>
  <c r="K831" i="11" s="1"/>
  <c r="M26" i="11" a="1"/>
  <c r="M26" i="11" s="1"/>
  <c r="K26" i="11" s="1"/>
  <c r="M838" i="11" a="1"/>
  <c r="M838" i="11" s="1"/>
  <c r="K838" i="11" s="1"/>
  <c r="M909" i="11" a="1"/>
  <c r="M909" i="11" s="1"/>
  <c r="K909" i="11" s="1"/>
  <c r="M826" i="11" a="1"/>
  <c r="M826" i="11" s="1"/>
  <c r="K826" i="11" s="1"/>
  <c r="M858" i="11" a="1"/>
  <c r="M858" i="11" s="1"/>
  <c r="K858" i="11" s="1"/>
  <c r="M7" i="11" a="1"/>
  <c r="M7" i="11" s="1"/>
  <c r="K7" i="11" s="1"/>
  <c r="M806" i="11" a="1"/>
  <c r="M806" i="11" s="1"/>
  <c r="K806" i="11" s="1"/>
  <c r="M535" i="11" a="1"/>
  <c r="M535" i="11" s="1"/>
  <c r="K535" i="11" s="1"/>
  <c r="M932" i="11" a="1"/>
  <c r="M932" i="11" s="1"/>
  <c r="K932" i="11" s="1"/>
  <c r="M957" i="11" a="1"/>
  <c r="M957" i="11" s="1"/>
  <c r="K957" i="11" s="1"/>
  <c r="M897" i="11" a="1"/>
  <c r="M897" i="11" s="1"/>
  <c r="K897" i="11" s="1"/>
  <c r="M912" i="11" a="1"/>
  <c r="M912" i="11" s="1"/>
  <c r="K912" i="11" s="1"/>
  <c r="M737" i="11" a="1"/>
  <c r="M737" i="11" s="1"/>
  <c r="K737" i="11" s="1"/>
  <c r="M839" i="11" a="1"/>
  <c r="M839" i="11" s="1"/>
  <c r="K839" i="11" s="1"/>
  <c r="M822" i="11" a="1"/>
  <c r="M822" i="11" s="1"/>
  <c r="K822" i="11" s="1"/>
  <c r="M939" i="11" a="1"/>
  <c r="M939" i="11" s="1"/>
  <c r="K939" i="11" s="1"/>
  <c r="M841" i="11" a="1"/>
  <c r="M841" i="11" s="1"/>
  <c r="K841" i="11" s="1"/>
  <c r="M936" i="11" a="1"/>
  <c r="M936" i="11" s="1"/>
  <c r="K936" i="11" s="1"/>
  <c r="F1321" i="12"/>
  <c r="F1370" i="12"/>
  <c r="F1403" i="12"/>
  <c r="F1452" i="12"/>
  <c r="F1327" i="12"/>
  <c r="F1360" i="12"/>
  <c r="F1459" i="12"/>
  <c r="F1337" i="12"/>
  <c r="F1386" i="12"/>
  <c r="F1419" i="12"/>
  <c r="F1468" i="12"/>
  <c r="F1343" i="12"/>
  <c r="F1376" i="12"/>
  <c r="F1396" i="12"/>
  <c r="F1381" i="12"/>
  <c r="F1414" i="12"/>
  <c r="F1399" i="12"/>
  <c r="F1416" i="12"/>
  <c r="F82" i="12"/>
  <c r="M812" i="11" a="1"/>
  <c r="M812" i="11" s="1"/>
  <c r="K812" i="11" s="1"/>
  <c r="M917" i="11" a="1"/>
  <c r="M917" i="11" s="1"/>
  <c r="K917" i="11" s="1"/>
  <c r="F1412" i="12"/>
  <c r="F1397" i="12"/>
  <c r="F1430" i="12"/>
  <c r="F1415" i="12"/>
  <c r="F1432" i="12"/>
  <c r="F1345" i="12"/>
  <c r="F1353" i="12"/>
  <c r="F1402" i="12"/>
  <c r="F1435" i="12"/>
  <c r="F1410" i="12"/>
  <c r="F1359" i="12"/>
  <c r="F1392" i="12"/>
  <c r="F2" i="12"/>
  <c r="F1448" i="12"/>
  <c r="F1425" i="12"/>
  <c r="F1369" i="12"/>
  <c r="F1418" i="12"/>
  <c r="F1362" i="12"/>
  <c r="F1451" i="12"/>
  <c r="F1326" i="12"/>
  <c r="F1375" i="12"/>
  <c r="F1408" i="12"/>
  <c r="M813" i="11" a="1"/>
  <c r="M813" i="11" s="1"/>
  <c r="K813" i="11" s="1"/>
  <c r="F1394" i="12"/>
  <c r="F1444" i="12"/>
  <c r="F1429" i="12"/>
  <c r="F1462" i="12"/>
  <c r="F1447" i="12"/>
  <c r="F1314" i="12"/>
  <c r="F1464" i="12"/>
  <c r="F1385" i="12"/>
  <c r="F1434" i="12"/>
  <c r="F1474" i="12"/>
  <c r="F1467" i="12"/>
  <c r="F1342" i="12"/>
  <c r="F1391" i="12"/>
  <c r="F1424" i="12"/>
  <c r="F1401" i="12"/>
  <c r="F1450" i="12"/>
  <c r="F1325" i="12"/>
  <c r="F1358" i="12"/>
  <c r="F1407" i="12"/>
  <c r="F1440" i="12"/>
  <c r="M966" i="11" a="1"/>
  <c r="M966" i="11" s="1"/>
  <c r="K966" i="11" s="1"/>
  <c r="F1417" i="12"/>
  <c r="F1442" i="12"/>
  <c r="F1466" i="12"/>
  <c r="M1537" i="11" a="1"/>
  <c r="M1537" i="11" s="1"/>
  <c r="K1537" i="11" s="1"/>
  <c r="F1341" i="12"/>
  <c r="F1374" i="12"/>
  <c r="F1423" i="12"/>
  <c r="F1456" i="12"/>
  <c r="M929" i="11" a="1"/>
  <c r="M929" i="11" s="1"/>
  <c r="K929" i="11" s="1"/>
  <c r="M22" i="11" a="1"/>
  <c r="M22" i="11" s="1"/>
  <c r="K22" i="11" s="1"/>
  <c r="F1478" i="12"/>
  <c r="M532" i="11" a="1"/>
  <c r="M532" i="11" s="1"/>
  <c r="K532" i="11" s="1"/>
  <c r="M840" i="11" a="1"/>
  <c r="M840" i="11" s="1"/>
  <c r="K840" i="11" s="1"/>
  <c r="M1075" i="11" a="1"/>
  <c r="M1075" i="11" s="1"/>
  <c r="K1075" i="11" s="1"/>
  <c r="M15" i="11" a="1"/>
  <c r="M15" i="11" s="1"/>
  <c r="K15" i="11" s="1"/>
  <c r="M1467" i="11" a="1"/>
  <c r="M1467" i="11" s="1"/>
  <c r="K1467" i="11" s="1"/>
  <c r="M1312" i="11" a="1"/>
  <c r="M1312" i="11" s="1"/>
  <c r="K1312" i="11" s="1"/>
  <c r="M1487" i="11" a="1"/>
  <c r="M1487" i="11" s="1"/>
  <c r="K1487" i="11" s="1"/>
  <c r="M1464" i="11" a="1"/>
  <c r="M1464" i="11" s="1"/>
  <c r="K1464" i="11" s="1"/>
  <c r="M1340" i="11" a="1"/>
  <c r="M1340" i="11" s="1"/>
  <c r="K1340" i="11" s="1"/>
  <c r="M1459" i="11" a="1"/>
  <c r="M1459" i="11" s="1"/>
  <c r="K1459" i="11" s="1"/>
  <c r="M1488" i="11" a="1"/>
  <c r="M1488" i="11" s="1"/>
  <c r="K1488" i="11" s="1"/>
  <c r="M1483" i="11" a="1"/>
  <c r="M1483" i="11" s="1"/>
  <c r="K1483" i="11" s="1"/>
  <c r="M1465" i="11" a="1"/>
  <c r="M1465" i="11" s="1"/>
  <c r="K1465" i="11" s="1"/>
  <c r="M1562" i="11" a="1"/>
  <c r="M1562" i="11" s="1"/>
  <c r="K1562" i="11" s="1"/>
  <c r="M1532" i="11" a="1"/>
  <c r="M1532" i="11" s="1"/>
  <c r="K1532" i="11" s="1"/>
  <c r="M1499" i="11" a="1"/>
  <c r="M1499" i="11" s="1"/>
  <c r="K1499" i="11" s="1"/>
  <c r="M1552" i="11" a="1"/>
  <c r="M1552" i="11" s="1"/>
  <c r="K1552" i="11" s="1"/>
  <c r="M1477" i="11" a="1"/>
  <c r="M1477" i="11" s="1"/>
  <c r="K1477" i="11" s="1"/>
  <c r="M1357" i="11" a="1"/>
  <c r="M1357" i="11" s="1"/>
  <c r="K1357" i="11" s="1"/>
  <c r="M1394" i="11" a="1"/>
  <c r="M1394" i="11" s="1"/>
  <c r="K1394" i="11" s="1"/>
  <c r="M1385" i="11" a="1"/>
  <c r="M1385" i="11" s="1"/>
  <c r="K1385" i="11" s="1"/>
  <c r="M1339" i="11" a="1"/>
  <c r="M1339" i="11" s="1"/>
  <c r="K1339" i="11" s="1"/>
  <c r="M1442" i="11" a="1"/>
  <c r="M1442" i="11" s="1"/>
  <c r="K1442" i="11" s="1"/>
  <c r="M1436" i="11" a="1"/>
  <c r="M1436" i="11" s="1"/>
  <c r="K1436" i="11" s="1"/>
  <c r="M1546" i="11" a="1"/>
  <c r="M1546" i="11" s="1"/>
  <c r="K1546" i="11" s="1"/>
  <c r="M1567" i="11" a="1"/>
  <c r="M1567" i="11" s="1"/>
  <c r="K1567" i="11" s="1"/>
  <c r="M1485" i="11" a="1"/>
  <c r="M1485" i="11" s="1"/>
  <c r="K1485" i="11" s="1"/>
  <c r="M1451" i="11" a="1"/>
  <c r="M1451" i="11" s="1"/>
  <c r="K1451" i="11" s="1"/>
  <c r="M1550" i="11" a="1"/>
  <c r="M1550" i="11" s="1"/>
  <c r="K1550" i="11" s="1"/>
  <c r="M1576" i="11" a="1"/>
  <c r="M1576" i="11" s="1"/>
  <c r="K1576" i="11" s="1"/>
  <c r="M1462" i="11" a="1"/>
  <c r="M1462" i="11" s="1"/>
  <c r="K1462" i="11" s="1"/>
  <c r="M1431" i="11" a="1"/>
  <c r="M1431" i="11" s="1"/>
  <c r="K1431" i="11" s="1"/>
  <c r="M1518" i="11" a="1"/>
  <c r="M1518" i="11" s="1"/>
  <c r="K1518" i="11" s="1"/>
  <c r="M1401" i="11" a="1"/>
  <c r="M1401" i="11" s="1"/>
  <c r="K1401" i="11" s="1"/>
  <c r="M1559" i="11" a="1"/>
  <c r="M1559" i="11" s="1"/>
  <c r="K1559" i="11" s="1"/>
  <c r="M1416" i="11" a="1"/>
  <c r="M1416" i="11" s="1"/>
  <c r="K1416" i="11" s="1"/>
  <c r="M1542" i="11" a="1"/>
  <c r="M1542" i="11" s="1"/>
  <c r="K1542" i="11" s="1"/>
  <c r="M1533" i="11" a="1"/>
  <c r="M1533" i="11" s="1"/>
  <c r="K1533" i="11" s="1"/>
  <c r="M1391" i="11" a="1"/>
  <c r="M1391" i="11" s="1"/>
  <c r="K1391" i="11" s="1"/>
  <c r="M1428" i="11" a="1"/>
  <c r="M1428" i="11" s="1"/>
  <c r="K1428" i="11" s="1"/>
  <c r="M1405" i="11" a="1"/>
  <c r="M1405" i="11" s="1"/>
  <c r="K1405" i="11" s="1"/>
  <c r="M1317" i="11" a="1"/>
  <c r="M1317" i="11" s="1"/>
  <c r="K1317" i="11" s="1"/>
  <c r="M1398" i="11" a="1"/>
  <c r="M1398" i="11" s="1"/>
  <c r="K1398" i="11" s="1"/>
  <c r="M1400" i="11" a="1"/>
  <c r="M1400" i="11" s="1"/>
  <c r="K1400" i="11" s="1"/>
  <c r="M1345" i="11" a="1"/>
  <c r="M1345" i="11" s="1"/>
  <c r="K1345" i="11" s="1"/>
  <c r="M1504" i="11" a="1"/>
  <c r="M1504" i="11" s="1"/>
  <c r="K1504" i="11" s="1"/>
  <c r="M1568" i="11" a="1"/>
  <c r="M1568" i="11" s="1"/>
  <c r="K1568" i="11" s="1"/>
  <c r="M1493" i="11" a="1"/>
  <c r="M1493" i="11" s="1"/>
  <c r="K1493" i="11" s="1"/>
  <c r="M1362" i="11" a="1"/>
  <c r="M1362" i="11" s="1"/>
  <c r="K1362" i="11" s="1"/>
  <c r="M1326" i="11" a="1"/>
  <c r="M1326" i="11" s="1"/>
  <c r="K1326" i="11" s="1"/>
  <c r="M1453" i="11" a="1"/>
  <c r="M1453" i="11" s="1"/>
  <c r="K1453" i="11" s="1"/>
  <c r="M1445" i="11" a="1"/>
  <c r="M1445" i="11" s="1"/>
  <c r="K1445" i="11" s="1"/>
  <c r="M1449" i="11" a="1"/>
  <c r="M1449" i="11" s="1"/>
  <c r="K1449" i="11" s="1"/>
  <c r="M1426" i="11" a="1"/>
  <c r="M1426" i="11" s="1"/>
  <c r="K1426" i="11" s="1"/>
  <c r="M1517" i="11" a="1"/>
  <c r="M1517" i="11" s="1"/>
  <c r="K1517" i="11" s="1"/>
  <c r="M1515" i="11" a="1"/>
  <c r="M1515" i="11" s="1"/>
  <c r="K1515" i="11" s="1"/>
  <c r="M1352" i="11" a="1"/>
  <c r="M1352" i="11" s="1"/>
  <c r="K1352" i="11" s="1"/>
  <c r="M1558" i="11" a="1"/>
  <c r="M1558" i="11" s="1"/>
  <c r="K1558" i="11" s="1"/>
  <c r="M1377" i="11" a="1"/>
  <c r="M1377" i="11" s="1"/>
  <c r="K1377" i="11" s="1"/>
  <c r="M1530" i="11" a="1"/>
  <c r="M1530" i="11" s="1"/>
  <c r="K1530" i="11" s="1"/>
  <c r="M1404" i="11" a="1"/>
  <c r="M1404" i="11" s="1"/>
  <c r="K1404" i="11" s="1"/>
  <c r="M1325" i="11" a="1"/>
  <c r="M1325" i="11" s="1"/>
  <c r="K1325" i="11" s="1"/>
  <c r="M1315" i="11" a="1"/>
  <c r="M1315" i="11" s="1"/>
  <c r="K1315" i="11" s="1"/>
  <c r="M1327" i="11" a="1"/>
  <c r="M1327" i="11" s="1"/>
  <c r="K1327" i="11" s="1"/>
  <c r="M1332" i="11" a="1"/>
  <c r="M1332" i="11" s="1"/>
  <c r="K1332" i="11" s="1"/>
  <c r="M1507" i="11" a="1"/>
  <c r="M1507" i="11" s="1"/>
  <c r="K1507" i="11" s="1"/>
  <c r="M1497" i="11" a="1"/>
  <c r="M1497" i="11" s="1"/>
  <c r="K1497" i="11" s="1"/>
  <c r="M1480" i="11" a="1"/>
  <c r="M1480" i="11" s="1"/>
  <c r="K1480" i="11" s="1"/>
  <c r="M1410" i="11" a="1"/>
  <c r="M1410" i="11" s="1"/>
  <c r="K1410" i="11" s="1"/>
  <c r="M1360" i="11" a="1"/>
  <c r="M1360" i="11" s="1"/>
  <c r="K1360" i="11" s="1"/>
  <c r="M1524" i="11" a="1"/>
  <c r="M1524" i="11" s="1"/>
  <c r="K1524" i="11" s="1"/>
  <c r="M1510" i="11" a="1"/>
  <c r="M1510" i="11" s="1"/>
  <c r="K1510" i="11" s="1"/>
  <c r="M1475" i="11" a="1"/>
  <c r="M1475" i="11" s="1"/>
  <c r="K1475" i="11" s="1"/>
  <c r="M1438" i="11" a="1"/>
  <c r="M1438" i="11" s="1"/>
  <c r="K1438" i="11" s="1"/>
  <c r="M1366" i="11" a="1"/>
  <c r="M1366" i="11" s="1"/>
  <c r="K1366" i="11" s="1"/>
  <c r="M1538" i="11" a="1"/>
  <c r="M1538" i="11" s="1"/>
  <c r="K1538" i="11" s="1"/>
  <c r="M1545" i="11" a="1"/>
  <c r="M1545" i="11" s="1"/>
  <c r="K1545" i="11" s="1"/>
  <c r="M1528" i="11" a="1"/>
  <c r="M1528" i="11" s="1"/>
  <c r="K1528" i="11" s="1"/>
  <c r="M1570" i="11" a="1"/>
  <c r="M1570" i="11" s="1"/>
  <c r="K1570" i="11" s="1"/>
  <c r="M1333" i="11" a="1"/>
  <c r="M1333" i="11" s="1"/>
  <c r="K1333" i="11" s="1"/>
  <c r="M1331" i="11" a="1"/>
  <c r="M1331" i="11" s="1"/>
  <c r="K1331" i="11" s="1"/>
  <c r="M1335" i="11" a="1"/>
  <c r="M1335" i="11" s="1"/>
  <c r="K1335" i="11" s="1"/>
  <c r="M1437" i="11" a="1"/>
  <c r="M1437" i="11" s="1"/>
  <c r="K1437" i="11" s="1"/>
  <c r="M1429" i="11" a="1"/>
  <c r="M1429" i="11" s="1"/>
  <c r="K1429" i="11" s="1"/>
  <c r="M1363" i="11" a="1"/>
  <c r="M1363" i="11" s="1"/>
  <c r="K1363" i="11" s="1"/>
  <c r="M1408" i="11" a="1"/>
  <c r="M1408" i="11" s="1"/>
  <c r="K1408" i="11" s="1"/>
  <c r="M1520" i="11" a="1"/>
  <c r="M1520" i="11" s="1"/>
  <c r="K1520" i="11" s="1"/>
  <c r="M1365" i="11" a="1"/>
  <c r="M1365" i="11" s="1"/>
  <c r="K1365" i="11" s="1"/>
  <c r="M1446" i="11" a="1"/>
  <c r="M1446" i="11" s="1"/>
  <c r="K1446" i="11" s="1"/>
  <c r="M1370" i="11" a="1"/>
  <c r="M1370" i="11" s="1"/>
  <c r="K1370" i="11" s="1"/>
  <c r="M1503" i="11" a="1"/>
  <c r="M1503" i="11" s="1"/>
  <c r="K1503" i="11" s="1"/>
  <c r="M1454" i="11" a="1"/>
  <c r="M1454" i="11" s="1"/>
  <c r="K1454" i="11" s="1"/>
  <c r="M1336" i="11" a="1"/>
  <c r="M1336" i="11" s="1"/>
  <c r="K1336" i="11" s="1"/>
  <c r="M1409" i="11" a="1"/>
  <c r="M1409" i="11" s="1"/>
  <c r="K1409" i="11" s="1"/>
  <c r="M1569" i="11" a="1"/>
  <c r="M1569" i="11" s="1"/>
  <c r="K1569" i="11" s="1"/>
  <c r="M1341" i="11" a="1"/>
  <c r="M1341" i="11" s="1"/>
  <c r="K1341" i="11" s="1"/>
  <c r="M1347" i="11" a="1"/>
  <c r="M1347" i="11" s="1"/>
  <c r="K1347" i="11" s="1"/>
  <c r="M1396" i="11" a="1"/>
  <c r="M1396" i="11" s="1"/>
  <c r="K1396" i="11" s="1"/>
  <c r="M1324" i="11" a="1"/>
  <c r="M1324" i="11" s="1"/>
  <c r="K1324" i="11" s="1"/>
  <c r="M1502" i="11" a="1"/>
  <c r="M1502" i="11" s="1"/>
  <c r="K1502" i="11" s="1"/>
  <c r="M1494" i="11" a="1"/>
  <c r="M1494" i="11" s="1"/>
  <c r="K1494" i="11" s="1"/>
  <c r="M1407" i="11" a="1"/>
  <c r="M1407" i="11" s="1"/>
  <c r="K1407" i="11" s="1"/>
  <c r="M1448" i="11" a="1"/>
  <c r="M1448" i="11" s="1"/>
  <c r="K1448" i="11" s="1"/>
  <c r="M1468" i="11" a="1"/>
  <c r="M1468" i="11" s="1"/>
  <c r="K1468" i="11" s="1"/>
  <c r="M1458" i="11" a="1"/>
  <c r="M1458" i="11" s="1"/>
  <c r="K1458" i="11" s="1"/>
  <c r="M1500" i="11" a="1"/>
  <c r="M1500" i="11" s="1"/>
  <c r="K1500" i="11" s="1"/>
  <c r="M1383" i="11" a="1"/>
  <c r="M1383" i="11" s="1"/>
  <c r="K1383" i="11" s="1"/>
  <c r="M1564" i="11" a="1"/>
  <c r="M1564" i="11" s="1"/>
  <c r="K1564" i="11" s="1"/>
  <c r="M1356" i="11" a="1"/>
  <c r="M1356" i="11" s="1"/>
  <c r="K1356" i="11" s="1"/>
  <c r="M1508" i="11" a="1"/>
  <c r="M1508" i="11" s="1"/>
  <c r="K1508" i="11" s="1"/>
  <c r="M1447" i="11" a="1"/>
  <c r="M1447" i="11" s="1"/>
  <c r="K1447" i="11" s="1"/>
  <c r="M1573" i="11" a="1"/>
  <c r="M1573" i="11" s="1"/>
  <c r="K1573" i="11" s="1"/>
  <c r="M1355" i="11" a="1"/>
  <c r="M1355" i="11" s="1"/>
  <c r="K1355" i="11" s="1"/>
  <c r="M1543" i="11" a="1"/>
  <c r="M1543" i="11" s="1"/>
  <c r="K1543" i="11" s="1"/>
  <c r="M1349" i="11" a="1"/>
  <c r="M1349" i="11" s="1"/>
  <c r="K1349" i="11" s="1"/>
  <c r="M1379" i="11" a="1"/>
  <c r="M1379" i="11" s="1"/>
  <c r="K1379" i="11" s="1"/>
  <c r="M1320" i="11" a="1"/>
  <c r="M1320" i="11" s="1"/>
  <c r="K1320" i="11" s="1"/>
  <c r="M1375" i="11" a="1"/>
  <c r="M1375" i="11" s="1"/>
  <c r="K1375" i="11" s="1"/>
  <c r="M1557" i="11" a="1"/>
  <c r="M1557" i="11" s="1"/>
  <c r="K1557" i="11" s="1"/>
  <c r="M1361" i="11" a="1"/>
  <c r="M1361" i="11" s="1"/>
  <c r="K1361" i="11" s="1"/>
  <c r="M1358" i="11" a="1"/>
  <c r="M1358" i="11" s="1"/>
  <c r="K1358" i="11" s="1"/>
  <c r="M1369" i="11" a="1"/>
  <c r="M1369" i="11" s="1"/>
  <c r="K1369" i="11" s="1"/>
  <c r="M1522" i="11" a="1"/>
  <c r="M1522" i="11" s="1"/>
  <c r="K1522" i="11" s="1"/>
  <c r="M1580" i="11" a="1"/>
  <c r="M1580" i="11" s="1"/>
  <c r="K1580" i="11" s="1"/>
  <c r="M1541" i="11" a="1"/>
  <c r="M1541" i="11" s="1"/>
  <c r="K1541" i="11" s="1"/>
  <c r="M1489" i="11" a="1"/>
  <c r="M1489" i="11" s="1"/>
  <c r="K1489" i="11" s="1"/>
  <c r="M1511" i="11" a="1"/>
  <c r="M1511" i="11" s="1"/>
  <c r="K1511" i="11" s="1"/>
  <c r="M1411" i="11" a="1"/>
  <c r="M1411" i="11" s="1"/>
  <c r="K1411" i="11" s="1"/>
  <c r="M1373" i="11" a="1"/>
  <c r="M1373" i="11" s="1"/>
  <c r="K1373" i="11" s="1"/>
  <c r="M1395" i="11" a="1"/>
  <c r="M1395" i="11" s="1"/>
  <c r="K1395" i="11" s="1"/>
  <c r="M1351" i="11" a="1"/>
  <c r="M1351" i="11" s="1"/>
  <c r="K1351" i="11" s="1"/>
  <c r="M1441" i="11" a="1"/>
  <c r="M1441" i="11" s="1"/>
  <c r="K1441" i="11" s="1"/>
  <c r="M1556" i="11" a="1"/>
  <c r="M1556" i="11" s="1"/>
  <c r="K1556" i="11" s="1"/>
  <c r="M1521" i="11" a="1"/>
  <c r="M1521" i="11" s="1"/>
  <c r="K1521" i="11" s="1"/>
  <c r="M1417" i="11" a="1"/>
  <c r="M1417" i="11" s="1"/>
  <c r="K1417" i="11" s="1"/>
  <c r="M1478" i="11" a="1"/>
  <c r="M1478" i="11" s="1"/>
  <c r="K1478" i="11" s="1"/>
  <c r="M1374" i="11" a="1"/>
  <c r="M1374" i="11" s="1"/>
  <c r="K1374" i="11" s="1"/>
  <c r="M1422" i="11" a="1"/>
  <c r="M1422" i="11" s="1"/>
  <c r="K1422" i="11" s="1"/>
  <c r="M1443" i="11" a="1"/>
  <c r="M1443" i="11" s="1"/>
  <c r="K1443" i="11" s="1"/>
  <c r="M1364" i="11" a="1"/>
  <c r="M1364" i="11" s="1"/>
  <c r="K1364" i="11" s="1"/>
  <c r="M1381" i="11" a="1"/>
  <c r="M1381" i="11" s="1"/>
  <c r="K1381" i="11" s="1"/>
  <c r="M1328" i="11" a="1"/>
  <c r="M1328" i="11" s="1"/>
  <c r="K1328" i="11" s="1"/>
  <c r="M1372" i="11" a="1"/>
  <c r="M1372" i="11" s="1"/>
  <c r="K1372" i="11" s="1"/>
  <c r="M1440" i="11" a="1"/>
  <c r="M1440" i="11" s="1"/>
  <c r="K1440" i="11" s="1"/>
  <c r="M1553" i="11" a="1"/>
  <c r="M1553" i="11" s="1"/>
  <c r="K1553" i="11" s="1"/>
  <c r="M1551" i="11" a="1"/>
  <c r="M1551" i="11" s="1"/>
  <c r="K1551" i="11" s="1"/>
  <c r="M1457" i="11" a="1"/>
  <c r="M1457" i="11" s="1"/>
  <c r="K1457" i="11" s="1"/>
  <c r="M1498" i="11" a="1"/>
  <c r="M1498" i="11" s="1"/>
  <c r="K1498" i="11" s="1"/>
  <c r="M1402" i="11" a="1"/>
  <c r="M1402" i="11" s="1"/>
  <c r="K1402" i="11" s="1"/>
  <c r="M1348" i="11" a="1"/>
  <c r="M1348" i="11" s="1"/>
  <c r="K1348" i="11" s="1"/>
  <c r="M1561" i="11" a="1"/>
  <c r="M1561" i="11" s="1"/>
  <c r="K1561" i="11" s="1"/>
  <c r="M1387" i="11" a="1"/>
  <c r="M1387" i="11" s="1"/>
  <c r="K1387" i="11" s="1"/>
  <c r="M1526" i="11" a="1"/>
  <c r="M1526" i="11" s="1"/>
  <c r="K1526" i="11" s="1"/>
  <c r="M1506" i="11" a="1"/>
  <c r="M1506" i="11" s="1"/>
  <c r="K1506" i="11" s="1"/>
  <c r="M1389" i="11" a="1"/>
  <c r="M1389" i="11" s="1"/>
  <c r="K1389" i="11" s="1"/>
  <c r="M1344" i="11" a="1"/>
  <c r="M1344" i="11" s="1"/>
  <c r="K1344" i="11" s="1"/>
  <c r="M1329" i="11" a="1"/>
  <c r="M1329" i="11" s="1"/>
  <c r="K1329" i="11" s="1"/>
  <c r="M1367" i="11" a="1"/>
  <c r="M1367" i="11" s="1"/>
  <c r="K1367" i="11" s="1"/>
  <c r="M1463" i="11" a="1"/>
  <c r="M1463" i="11" s="1"/>
  <c r="K1463" i="11" s="1"/>
  <c r="M1571" i="11" a="1"/>
  <c r="M1571" i="11" s="1"/>
  <c r="K1571" i="11" s="1"/>
  <c r="M1415" i="11" a="1"/>
  <c r="M1415" i="11" s="1"/>
  <c r="K1415" i="11" s="1"/>
  <c r="M1501" i="11" a="1"/>
  <c r="M1501" i="11" s="1"/>
  <c r="K1501" i="11" s="1"/>
  <c r="M1424" i="11" a="1"/>
  <c r="M1424" i="11" s="1"/>
  <c r="K1424" i="11" s="1"/>
  <c r="M1575" i="11" a="1"/>
  <c r="M1575" i="11" s="1"/>
  <c r="K1575" i="11" s="1"/>
  <c r="M1531" i="11" a="1"/>
  <c r="M1531" i="11" s="1"/>
  <c r="K1531" i="11" s="1"/>
  <c r="M1582" i="11" a="1"/>
  <c r="M1582" i="11" s="1"/>
  <c r="K1582" i="11" s="1"/>
  <c r="M1523" i="11" a="1"/>
  <c r="M1523" i="11" s="1"/>
  <c r="K1523" i="11" s="1"/>
  <c r="M1314" i="11" a="1"/>
  <c r="M1314" i="11" s="1"/>
  <c r="K1314" i="11" s="1"/>
  <c r="M1397" i="11" a="1"/>
  <c r="M1397" i="11" s="1"/>
  <c r="K1397" i="11" s="1"/>
  <c r="M1376" i="11" a="1"/>
  <c r="M1376" i="11" s="1"/>
  <c r="K1376" i="11" s="1"/>
  <c r="M1505" i="11" a="1"/>
  <c r="M1505" i="11" s="1"/>
  <c r="K1505" i="11" s="1"/>
  <c r="M1555" i="11" a="1"/>
  <c r="M1555" i="11" s="1"/>
  <c r="K1555" i="11" s="1"/>
  <c r="M1525" i="11" a="1"/>
  <c r="M1525" i="11" s="1"/>
  <c r="K1525" i="11" s="1"/>
  <c r="M1461" i="11" a="1"/>
  <c r="M1461" i="11" s="1"/>
  <c r="K1461" i="11" s="1"/>
  <c r="M1529" i="11" a="1"/>
  <c r="M1529" i="11" s="1"/>
  <c r="K1529" i="11" s="1"/>
  <c r="M1439" i="11" a="1"/>
  <c r="M1439" i="11" s="1"/>
  <c r="K1439" i="11" s="1"/>
  <c r="M1466" i="11" a="1"/>
  <c r="M1466" i="11" s="1"/>
  <c r="K1466" i="11" s="1"/>
  <c r="M1574" i="11" a="1"/>
  <c r="M1574" i="11" s="1"/>
  <c r="K1574" i="11" s="1"/>
  <c r="M1496" i="11" a="1"/>
  <c r="M1496" i="11" s="1"/>
  <c r="K1496" i="11" s="1"/>
  <c r="M1581" i="11" a="1"/>
  <c r="M1581" i="11" s="1"/>
  <c r="K1581" i="11" s="1"/>
  <c r="M1514" i="11" a="1"/>
  <c r="M1514" i="11" s="1"/>
  <c r="K1514" i="11" s="1"/>
  <c r="M1368" i="11" a="1"/>
  <c r="M1368" i="11" s="1"/>
  <c r="K1368" i="11" s="1"/>
  <c r="M1322" i="11" a="1"/>
  <c r="M1322" i="11" s="1"/>
  <c r="K1322" i="11" s="1"/>
  <c r="M1318" i="11" a="1"/>
  <c r="M1318" i="11" s="1"/>
  <c r="K1318" i="11" s="1"/>
  <c r="M1392" i="11" a="1"/>
  <c r="M1392" i="11" s="1"/>
  <c r="K1392" i="11" s="1"/>
  <c r="M1316" i="11" a="1"/>
  <c r="M1316" i="11" s="1"/>
  <c r="K1316" i="11" s="1"/>
  <c r="M1343" i="11" a="1"/>
  <c r="M1343" i="11" s="1"/>
  <c r="K1343" i="11" s="1"/>
  <c r="M1420" i="11" a="1"/>
  <c r="M1420" i="11" s="1"/>
  <c r="K1420" i="11" s="1"/>
  <c r="M1512" i="11" a="1"/>
  <c r="M1512" i="11" s="1"/>
  <c r="K1512" i="11" s="1"/>
  <c r="M1527" i="11" a="1"/>
  <c r="M1527" i="11" s="1"/>
  <c r="K1527" i="11" s="1"/>
  <c r="M1492" i="11" a="1"/>
  <c r="M1492" i="11" s="1"/>
  <c r="K1492" i="11" s="1"/>
  <c r="M1469" i="11" a="1"/>
  <c r="M1469" i="11" s="1"/>
  <c r="K1469" i="11" s="1"/>
  <c r="M1323" i="11" a="1"/>
  <c r="M1323" i="11" s="1"/>
  <c r="K1323" i="11" s="1"/>
  <c r="M1412" i="11" a="1"/>
  <c r="M1412" i="11" s="1"/>
  <c r="K1412" i="11" s="1"/>
  <c r="M1434" i="11" a="1"/>
  <c r="M1434" i="11" s="1"/>
  <c r="K1434" i="11" s="1"/>
  <c r="M1577" i="11" a="1"/>
  <c r="M1577" i="11" s="1"/>
  <c r="K1577" i="11" s="1"/>
  <c r="M1519" i="11" a="1"/>
  <c r="M1519" i="11" s="1"/>
  <c r="K1519" i="11" s="1"/>
  <c r="M1330" i="11" a="1"/>
  <c r="M1330" i="11" s="1"/>
  <c r="K1330" i="11" s="1"/>
  <c r="M1321" i="11" a="1"/>
  <c r="M1321" i="11" s="1"/>
  <c r="K1321" i="11" s="1"/>
  <c r="M1319" i="11" a="1"/>
  <c r="M1319" i="11" s="1"/>
  <c r="K1319" i="11" s="1"/>
  <c r="M1393" i="11" a="1"/>
  <c r="M1393" i="11" s="1"/>
  <c r="K1393" i="11" s="1"/>
  <c r="M1540" i="11" a="1"/>
  <c r="M1540" i="11" s="1"/>
  <c r="K1540" i="11" s="1"/>
  <c r="M1554" i="11" a="1"/>
  <c r="M1554" i="11" s="1"/>
  <c r="K1554" i="11" s="1"/>
  <c r="M1572" i="11" a="1"/>
  <c r="M1572" i="11" s="1"/>
  <c r="K1572" i="11" s="1"/>
  <c r="M1516" i="11" a="1"/>
  <c r="M1516" i="11" s="1"/>
  <c r="K1516" i="11" s="1"/>
  <c r="M1427" i="11" a="1"/>
  <c r="M1427" i="11" s="1"/>
  <c r="K1427" i="11" s="1"/>
  <c r="M1354" i="11" a="1"/>
  <c r="M1354" i="11" s="1"/>
  <c r="K1354" i="11" s="1"/>
  <c r="M1421" i="11" a="1"/>
  <c r="M1421" i="11" s="1"/>
  <c r="K1421" i="11" s="1"/>
  <c r="M1390" i="11" a="1"/>
  <c r="M1390" i="11" s="1"/>
  <c r="K1390" i="11" s="1"/>
  <c r="M1565" i="11" a="1"/>
  <c r="M1565" i="11" s="1"/>
  <c r="K1565" i="11" s="1"/>
  <c r="M1534" i="11" a="1"/>
  <c r="M1534" i="11" s="1"/>
  <c r="K1534" i="11" s="1"/>
  <c r="M1490" i="11" a="1"/>
  <c r="M1490" i="11" s="1"/>
  <c r="K1490" i="11" s="1"/>
  <c r="M1578" i="11" a="1"/>
  <c r="M1578" i="11" s="1"/>
  <c r="K1578" i="11" s="1"/>
  <c r="M1476" i="11" a="1"/>
  <c r="M1476" i="11" s="1"/>
  <c r="K1476" i="11" s="1"/>
  <c r="M1338" i="11" a="1"/>
  <c r="M1338" i="11" s="1"/>
  <c r="K1338" i="11" s="1"/>
  <c r="M1334" i="11" a="1"/>
  <c r="M1334" i="11" s="1"/>
  <c r="K1334" i="11" s="1"/>
  <c r="M1342" i="11" a="1"/>
  <c r="M1342" i="11" s="1"/>
  <c r="K1342" i="11" s="1"/>
  <c r="M1536" i="11" a="1"/>
  <c r="M1536" i="11" s="1"/>
  <c r="K1536" i="11" s="1"/>
  <c r="M1549" i="11" a="1"/>
  <c r="M1549" i="11" s="1"/>
  <c r="K1549" i="11" s="1"/>
  <c r="M1444" i="11" a="1"/>
  <c r="M1444" i="11" s="1"/>
  <c r="K1444" i="11" s="1"/>
  <c r="M1513" i="11" a="1"/>
  <c r="M1513" i="11" s="1"/>
  <c r="K1513" i="11" s="1"/>
  <c r="M1359" i="11" a="1"/>
  <c r="M1359" i="11" s="1"/>
  <c r="K1359" i="11" s="1"/>
  <c r="M1432" i="11" a="1"/>
  <c r="M1432" i="11" s="1"/>
  <c r="K1432" i="11" s="1"/>
  <c r="M1353" i="11" a="1"/>
  <c r="M1353" i="11" s="1"/>
  <c r="K1353" i="11" s="1"/>
  <c r="M1418" i="11" a="1"/>
  <c r="M1418" i="11" s="1"/>
  <c r="K1418" i="11" s="1"/>
  <c r="M1399" i="11" a="1"/>
  <c r="M1399" i="11" s="1"/>
  <c r="K1399" i="11" s="1"/>
  <c r="M1563" i="11" a="1"/>
  <c r="M1563" i="11" s="1"/>
  <c r="K1563" i="11" s="1"/>
  <c r="M1491" i="11" a="1"/>
  <c r="M1491" i="11" s="1"/>
  <c r="K1491" i="11" s="1"/>
  <c r="M1583" i="11" a="1"/>
  <c r="M1583" i="11" s="1"/>
  <c r="K1583" i="11" s="1"/>
  <c r="M1346" i="11" a="1"/>
  <c r="M1346" i="11" s="1"/>
  <c r="K1346" i="11" s="1"/>
  <c r="M1337" i="11" a="1"/>
  <c r="M1337" i="11" s="1"/>
  <c r="K1337" i="11" s="1"/>
  <c r="M1384" i="11" a="1"/>
  <c r="M1384" i="11" s="1"/>
  <c r="K1384" i="11" s="1"/>
  <c r="M1456" i="11" a="1"/>
  <c r="M1456" i="11" s="1"/>
  <c r="K1456" i="11" s="1"/>
  <c r="M1535" i="11" a="1"/>
  <c r="M1535" i="11" s="1"/>
  <c r="K1535" i="11" s="1"/>
  <c r="M1547" i="11" a="1"/>
  <c r="M1547" i="11" s="1"/>
  <c r="K1547" i="11" s="1"/>
  <c r="M1470" i="11" a="1"/>
  <c r="M1470" i="11" s="1"/>
  <c r="K1470" i="11" s="1"/>
  <c r="M1450" i="11" a="1"/>
  <c r="M1450" i="11" s="1"/>
  <c r="K1450" i="11" s="1"/>
  <c r="M1509" i="11" a="1"/>
  <c r="M1509" i="11" s="1"/>
  <c r="K1509" i="11" s="1"/>
  <c r="M1430" i="11" a="1"/>
  <c r="M1430" i="11" s="1"/>
  <c r="K1430" i="11" s="1"/>
  <c r="M1419" i="11" a="1"/>
  <c r="M1419" i="11" s="1"/>
  <c r="K1419" i="11" s="1"/>
  <c r="M1460" i="11" a="1"/>
  <c r="M1460" i="11" s="1"/>
  <c r="K1460" i="11" s="1"/>
  <c r="M1371" i="11" a="1"/>
  <c r="M1371" i="11" s="1"/>
  <c r="K1371" i="11" s="1"/>
  <c r="M1423" i="11" a="1"/>
  <c r="M1423" i="11" s="1"/>
  <c r="K1423" i="11" s="1"/>
  <c r="M1425" i="11" a="1"/>
  <c r="M1425" i="11" s="1"/>
  <c r="K1425" i="11" s="1"/>
  <c r="M1452" i="11" a="1"/>
  <c r="M1452" i="11" s="1"/>
  <c r="K1452" i="11" s="1"/>
  <c r="M1481" i="11" a="1"/>
  <c r="M1481" i="11" s="1"/>
  <c r="K1481" i="11" s="1"/>
  <c r="M1474" i="11" a="1"/>
  <c r="M1474" i="11" s="1"/>
  <c r="K1474" i="11" s="1"/>
  <c r="M1378" i="11" a="1"/>
  <c r="M1378" i="11" s="1"/>
  <c r="K1378" i="11" s="1"/>
  <c r="M1350" i="11" a="1"/>
  <c r="M1350" i="11" s="1"/>
  <c r="K1350" i="11" s="1"/>
  <c r="M1380" i="11" a="1"/>
  <c r="M1380" i="11" s="1"/>
  <c r="K1380" i="11" s="1"/>
  <c r="M1539" i="11" a="1"/>
  <c r="M1539" i="11" s="1"/>
  <c r="K1539" i="11" s="1"/>
  <c r="M1544" i="11" a="1"/>
  <c r="M1544" i="11" s="1"/>
  <c r="K1544" i="11" s="1"/>
  <c r="M1455" i="11" a="1"/>
  <c r="M1455" i="11" s="1"/>
  <c r="K1455" i="11" s="1"/>
  <c r="M1413" i="11" a="1"/>
  <c r="M1413" i="11" s="1"/>
  <c r="K1413" i="11" s="1"/>
  <c r="M1579" i="11" a="1"/>
  <c r="M1579" i="11" s="1"/>
  <c r="K1579" i="11" s="1"/>
  <c r="M1484" i="11" a="1"/>
  <c r="M1484" i="11" s="1"/>
  <c r="K1484" i="11" s="1"/>
  <c r="M1406" i="11" a="1"/>
  <c r="M1406" i="11" s="1"/>
  <c r="K1406" i="11" s="1"/>
  <c r="M1560" i="11" a="1"/>
  <c r="M1560" i="11" s="1"/>
  <c r="K1560" i="11" s="1"/>
  <c r="M1471" i="11" a="1"/>
  <c r="M1471" i="11" s="1"/>
  <c r="K1471" i="11" s="1"/>
  <c r="M1435" i="11" a="1"/>
  <c r="M1435" i="11" s="1"/>
  <c r="K1435" i="11" s="1"/>
  <c r="M1479" i="11" a="1"/>
  <c r="M1479" i="11" s="1"/>
  <c r="K1479" i="11" s="1"/>
  <c r="M1473" i="11" a="1"/>
  <c r="M1473" i="11" s="1"/>
  <c r="K1473" i="11" s="1"/>
  <c r="M1386" i="11" a="1"/>
  <c r="M1386" i="11" s="1"/>
  <c r="K1386" i="11" s="1"/>
  <c r="M1382" i="11" a="1"/>
  <c r="M1382" i="11" s="1"/>
  <c r="K1382" i="11" s="1"/>
  <c r="M1388" i="11" a="1"/>
  <c r="M1388" i="11" s="1"/>
  <c r="K1388" i="11" s="1"/>
  <c r="M1495" i="11" a="1"/>
  <c r="M1495" i="11" s="1"/>
  <c r="K1495" i="11" s="1"/>
  <c r="M1548" i="11" a="1"/>
  <c r="M1548" i="11" s="1"/>
  <c r="K1548" i="11" s="1"/>
  <c r="M1403" i="11" a="1"/>
  <c r="M1403" i="11" s="1"/>
  <c r="K1403" i="11" s="1"/>
  <c r="M1566" i="11" a="1"/>
  <c r="M1566" i="11" s="1"/>
  <c r="K1566" i="11" s="1"/>
  <c r="M1414" i="11" a="1"/>
  <c r="M1414" i="11" s="1"/>
  <c r="K1414" i="11" s="1"/>
  <c r="M1433" i="11" a="1"/>
  <c r="M1433" i="11" s="1"/>
  <c r="K1433" i="11" s="1"/>
  <c r="M1482" i="11" a="1"/>
  <c r="M1482" i="11" s="1"/>
  <c r="K1482" i="11" s="1"/>
  <c r="M1472" i="11" a="1"/>
  <c r="M1472" i="11" s="1"/>
  <c r="K1472" i="11" s="1"/>
  <c r="F1315" i="12"/>
  <c r="F1477" i="12"/>
  <c r="M1313" i="11" a="1"/>
  <c r="M1313" i="11" s="1"/>
  <c r="K1313" i="11" s="1"/>
  <c r="F1433" i="12"/>
  <c r="F1357" i="12"/>
  <c r="F1390" i="12"/>
  <c r="F1439" i="12"/>
  <c r="F1472" i="12"/>
  <c r="M958" i="11" a="1"/>
  <c r="M958" i="11" s="1"/>
  <c r="K958" i="11" s="1"/>
  <c r="F1383" i="12"/>
  <c r="F1400" i="12"/>
  <c r="M1020" i="11" a="1"/>
  <c r="M1020" i="11" s="1"/>
  <c r="K1020" i="11" s="1"/>
  <c r="F1413" i="12"/>
  <c r="M1079" i="11" a="1"/>
  <c r="M1079" i="11" s="1"/>
  <c r="K1079" i="11" s="1"/>
  <c r="M913" i="11" a="1"/>
  <c r="M913" i="11" s="1"/>
  <c r="K913" i="11" s="1"/>
  <c r="M23" i="11" a="1"/>
  <c r="M23" i="11" s="1"/>
  <c r="K23" i="11" s="1"/>
  <c r="F1346" i="12"/>
  <c r="M1077" i="11" a="1"/>
  <c r="M1077" i="11" s="1"/>
  <c r="K1077" i="11" s="1"/>
  <c r="M823" i="11" a="1"/>
  <c r="M823" i="11" s="1"/>
  <c r="K823" i="11" s="1"/>
  <c r="M521" i="11" a="1"/>
  <c r="M521" i="11" s="1"/>
  <c r="K521" i="11" s="1"/>
  <c r="M828" i="11" a="1"/>
  <c r="M828" i="11" s="1"/>
  <c r="K828" i="11" s="1"/>
  <c r="M538" i="11" a="1"/>
  <c r="M538" i="11" s="1"/>
  <c r="K538" i="11" s="1"/>
  <c r="F1331" i="12"/>
  <c r="F1449" i="12"/>
  <c r="F1329" i="12"/>
  <c r="F1324" i="12"/>
  <c r="F1373" i="12"/>
  <c r="F1406" i="12"/>
  <c r="F1455" i="12"/>
  <c r="M543" i="11" a="1"/>
  <c r="M543" i="11" s="1"/>
  <c r="K543" i="11" s="1"/>
  <c r="F1463" i="12"/>
  <c r="F1479" i="12"/>
  <c r="M827" i="11" a="1"/>
  <c r="M827" i="11" s="1"/>
  <c r="K827" i="11" s="1"/>
  <c r="M856" i="11" a="1"/>
  <c r="M856" i="11" s="1"/>
  <c r="K856" i="11" s="1"/>
  <c r="F1347" i="12"/>
  <c r="M1486" i="11" a="1"/>
  <c r="M1486" i="11" s="1"/>
  <c r="K1486" i="11" s="1"/>
  <c r="F1465" i="12"/>
  <c r="F1393" i="12"/>
  <c r="F1340" i="12"/>
  <c r="F1389" i="12"/>
  <c r="F1422" i="12"/>
  <c r="F1471" i="12"/>
  <c r="M786" i="11" a="1"/>
  <c r="M786" i="11" s="1"/>
  <c r="K786" i="11" s="1"/>
  <c r="F1398" i="12"/>
  <c r="F204" i="12"/>
  <c r="F1475" i="12"/>
  <c r="F115" i="12"/>
  <c r="F1431" i="12"/>
  <c r="F46" i="12"/>
  <c r="F1476" i="12"/>
  <c r="F1461" i="12"/>
  <c r="M938" i="11" a="1"/>
  <c r="M938" i="11" s="1"/>
  <c r="K938" i="11" s="1"/>
  <c r="M818" i="11" a="1"/>
  <c r="M818" i="11" s="1"/>
  <c r="K818" i="11" s="1"/>
  <c r="M880" i="11" a="1"/>
  <c r="M880" i="11" s="1"/>
  <c r="K880" i="11" s="1"/>
  <c r="M1135" i="11" a="1"/>
  <c r="M1135" i="11" s="1"/>
  <c r="K1135" i="11" s="1"/>
  <c r="F174" i="12"/>
  <c r="F1363" i="12"/>
  <c r="F1378" i="12"/>
  <c r="F1361" i="12"/>
  <c r="F1473" i="12"/>
  <c r="F1356" i="12"/>
  <c r="F1405" i="12"/>
  <c r="F1438" i="12"/>
  <c r="F1380" i="12"/>
  <c r="F1365" i="12"/>
  <c r="F1428" i="12"/>
  <c r="F1446" i="12"/>
  <c r="F1458" i="12"/>
  <c r="F1460" i="12"/>
  <c r="F1445" i="12"/>
  <c r="F1426" i="12"/>
  <c r="M1156" i="11" a="1"/>
  <c r="M1156" i="11" s="1"/>
  <c r="K1156" i="11" s="1"/>
  <c r="M1136" i="11" a="1"/>
  <c r="M1136" i="11" s="1"/>
  <c r="K1136" i="11" s="1"/>
  <c r="M720" i="11" a="1"/>
  <c r="M720" i="11" s="1"/>
  <c r="K720" i="11" s="1"/>
  <c r="F3" i="12"/>
  <c r="F1379" i="12"/>
  <c r="F1318" i="12"/>
  <c r="F1377" i="12"/>
  <c r="F1320" i="12"/>
  <c r="F1441" i="12"/>
  <c r="F1323" i="12"/>
  <c r="F1372" i="12"/>
  <c r="F1421" i="12"/>
  <c r="F1454" i="12"/>
  <c r="F1395" i="12"/>
  <c r="F1316" i="12"/>
  <c r="F1334" i="12"/>
  <c r="F1319" i="12"/>
  <c r="F1457" i="12"/>
  <c r="F1336" i="12"/>
  <c r="F1330" i="12"/>
  <c r="F1339" i="12"/>
  <c r="F1388" i="12"/>
  <c r="F1437" i="12"/>
  <c r="F1470" i="12"/>
  <c r="F1411" i="12"/>
  <c r="F1332" i="12"/>
  <c r="F1317" i="12"/>
  <c r="F1350" i="12"/>
  <c r="F1335" i="12"/>
  <c r="F1352" i="12"/>
  <c r="F1313" i="12"/>
  <c r="F1322" i="12"/>
  <c r="F1355" i="12"/>
  <c r="F1404" i="12"/>
  <c r="F1453" i="12"/>
  <c r="F1312" i="12"/>
  <c r="F41" i="12"/>
  <c r="F1409" i="12"/>
  <c r="F1338" i="12"/>
  <c r="F1371" i="12"/>
  <c r="F1420" i="12"/>
  <c r="F1469" i="12"/>
  <c r="F1328" i="12"/>
  <c r="F4" i="12"/>
  <c r="M842" i="11" a="1"/>
  <c r="M842" i="11" s="1"/>
  <c r="K842" i="11" s="1"/>
  <c r="F1427" i="12"/>
  <c r="F1348" i="12"/>
  <c r="F1333" i="12"/>
  <c r="F1366" i="12"/>
  <c r="F1351" i="12"/>
  <c r="F1368" i="12"/>
  <c r="F10" i="12"/>
  <c r="M1072" i="11" a="1"/>
  <c r="M1072" i="11" s="1"/>
  <c r="K1072" i="11" s="1"/>
  <c r="F1443" i="12"/>
  <c r="F1364" i="12"/>
  <c r="F1349" i="12"/>
  <c r="F1382" i="12"/>
  <c r="F1367" i="12"/>
  <c r="F1384" i="12"/>
  <c r="F1354" i="12"/>
  <c r="F1387" i="12"/>
  <c r="F1436" i="12"/>
  <c r="F51" i="12"/>
  <c r="F112" i="12"/>
  <c r="F71" i="12"/>
  <c r="F127" i="12"/>
  <c r="F128" i="12"/>
  <c r="M1181" i="11" a="1"/>
  <c r="M1181" i="11" s="1"/>
  <c r="K1181" i="11" s="1"/>
  <c r="M1191" i="11" a="1"/>
  <c r="M1191" i="11" s="1"/>
  <c r="K1191" i="11" s="1"/>
  <c r="F106" i="12"/>
  <c r="F117" i="12"/>
  <c r="F182" i="12"/>
  <c r="F116" i="12"/>
  <c r="M1141" i="11" a="1"/>
  <c r="M1141" i="11" s="1"/>
  <c r="K1141" i="11" s="1"/>
  <c r="M1153" i="11" a="1"/>
  <c r="M1153" i="11" s="1"/>
  <c r="K1153" i="11" s="1"/>
  <c r="M1140" i="11" a="1"/>
  <c r="M1140" i="11" s="1"/>
  <c r="K1140" i="11" s="1"/>
  <c r="M811" i="11" a="1"/>
  <c r="M811" i="11" s="1"/>
  <c r="K811" i="11" s="1"/>
  <c r="M628" i="11" a="1"/>
  <c r="M628" i="11" s="1"/>
  <c r="K628" i="11" s="1"/>
  <c r="M1130" i="11" a="1"/>
  <c r="M1130" i="11" s="1"/>
  <c r="K1130" i="11" s="1"/>
  <c r="M768" i="11" a="1"/>
  <c r="M768" i="11" s="1"/>
  <c r="K768" i="11" s="1"/>
  <c r="F148" i="12"/>
  <c r="F99" i="12"/>
  <c r="M752" i="11" a="1"/>
  <c r="M752" i="11" s="1"/>
  <c r="K752" i="11" s="1"/>
  <c r="M1021" i="11" a="1"/>
  <c r="M1021" i="11" s="1"/>
  <c r="K1021" i="11" s="1"/>
  <c r="F194" i="12"/>
  <c r="F21" i="12"/>
  <c r="F200" i="12"/>
  <c r="F107" i="12"/>
  <c r="M1137" i="11" a="1"/>
  <c r="M1137" i="11" s="1"/>
  <c r="K1137" i="11" s="1"/>
  <c r="M736" i="11" a="1"/>
  <c r="M736" i="11" s="1"/>
  <c r="K736" i="11" s="1"/>
  <c r="M1124" i="11" a="1"/>
  <c r="M1124" i="11" s="1"/>
  <c r="K1124" i="11" s="1"/>
  <c r="M516" i="11" a="1"/>
  <c r="M516" i="11" s="1"/>
  <c r="K516" i="11" s="1"/>
  <c r="M1138" i="11" a="1"/>
  <c r="M1138" i="11" s="1"/>
  <c r="K1138" i="11" s="1"/>
  <c r="M1167" i="11" a="1"/>
  <c r="M1167" i="11" s="1"/>
  <c r="K1167" i="11" s="1"/>
  <c r="F23" i="12"/>
  <c r="F231" i="12"/>
  <c r="F123" i="12"/>
  <c r="M1150" i="11" a="1"/>
  <c r="M1150" i="11" s="1"/>
  <c r="K1150" i="11" s="1"/>
  <c r="M893" i="11" a="1"/>
  <c r="M893" i="11" s="1"/>
  <c r="K893" i="11" s="1"/>
  <c r="M665" i="11" a="1"/>
  <c r="M665" i="11" s="1"/>
  <c r="K665" i="11" s="1"/>
  <c r="M775" i="11" a="1"/>
  <c r="M775" i="11" s="1"/>
  <c r="K775" i="11" s="1"/>
  <c r="M924" i="11" a="1"/>
  <c r="M924" i="11" s="1"/>
  <c r="K924" i="11" s="1"/>
  <c r="M617" i="11" a="1"/>
  <c r="M617" i="11" s="1"/>
  <c r="K617" i="11" s="1"/>
  <c r="M1121" i="11" a="1"/>
  <c r="M1121" i="11" s="1"/>
  <c r="K1121" i="11" s="1"/>
  <c r="M1151" i="11" a="1"/>
  <c r="M1151" i="11" s="1"/>
  <c r="K1151" i="11" s="1"/>
  <c r="M1120" i="11" a="1"/>
  <c r="M1120" i="11" s="1"/>
  <c r="K1120" i="11" s="1"/>
  <c r="M1179" i="11" a="1"/>
  <c r="M1179" i="11" s="1"/>
  <c r="K1179" i="11" s="1"/>
  <c r="M892" i="11" a="1"/>
  <c r="M892" i="11" s="1"/>
  <c r="K892" i="11" s="1"/>
  <c r="F9" i="12"/>
  <c r="F7" i="12"/>
  <c r="F25" i="12"/>
  <c r="F14" i="12"/>
  <c r="M1104" i="11" a="1"/>
  <c r="M1104" i="11" s="1"/>
  <c r="K1104" i="11" s="1"/>
  <c r="M1163" i="11" a="1"/>
  <c r="M1163" i="11" s="1"/>
  <c r="K1163" i="11" s="1"/>
  <c r="M1134" i="11" a="1"/>
  <c r="M1134" i="11" s="1"/>
  <c r="K1134" i="11" s="1"/>
  <c r="M876" i="11" a="1"/>
  <c r="M876" i="11" s="1"/>
  <c r="K876" i="11" s="1"/>
  <c r="M915" i="11" a="1"/>
  <c r="M915" i="11" s="1"/>
  <c r="K915" i="11" s="1"/>
  <c r="F58" i="12"/>
  <c r="F40" i="12"/>
  <c r="F75" i="12"/>
  <c r="F5" i="12"/>
  <c r="F6" i="12"/>
  <c r="F122" i="12"/>
  <c r="F97" i="12"/>
  <c r="F8" i="12"/>
  <c r="F30" i="12"/>
  <c r="M928" i="11" a="1"/>
  <c r="M928" i="11" s="1"/>
  <c r="K928" i="11" s="1"/>
  <c r="M1146" i="11" a="1"/>
  <c r="M1146" i="11" s="1"/>
  <c r="K1146" i="11" s="1"/>
  <c r="M860" i="11" a="1"/>
  <c r="M860" i="11" s="1"/>
  <c r="K860" i="11" s="1"/>
  <c r="F132" i="12"/>
  <c r="F156" i="12"/>
  <c r="F65" i="12"/>
  <c r="F38" i="12"/>
  <c r="M1147" i="11" a="1"/>
  <c r="M1147" i="11" s="1"/>
  <c r="K1147" i="11" s="1"/>
  <c r="M1177" i="11" a="1"/>
  <c r="M1177" i="11" s="1"/>
  <c r="K1177" i="11" s="1"/>
  <c r="M861" i="11" a="1"/>
  <c r="M861" i="11" s="1"/>
  <c r="K861" i="11" s="1"/>
  <c r="M1190" i="11" a="1"/>
  <c r="M1190" i="11" s="1"/>
  <c r="K1190" i="11" s="1"/>
  <c r="F191" i="12"/>
  <c r="F27" i="12"/>
  <c r="F85" i="12"/>
  <c r="F54" i="12"/>
  <c r="M1170" i="11" a="1"/>
  <c r="M1170" i="11" s="1"/>
  <c r="K1170" i="11" s="1"/>
  <c r="M875" i="11" a="1"/>
  <c r="M875" i="11" s="1"/>
  <c r="K875" i="11" s="1"/>
  <c r="M10" i="11" a="1"/>
  <c r="M10" i="11" s="1"/>
  <c r="K10" i="11" s="1"/>
  <c r="M809" i="11" a="1"/>
  <c r="M809" i="11" s="1"/>
  <c r="K809" i="11" s="1"/>
  <c r="M1171" i="11" a="1"/>
  <c r="M1171" i="11" s="1"/>
  <c r="K1171" i="11" s="1"/>
  <c r="M874" i="11" a="1"/>
  <c r="M874" i="11" s="1"/>
  <c r="K874" i="11" s="1"/>
  <c r="M1051" i="11" a="1"/>
  <c r="M1051" i="11" s="1"/>
  <c r="K1051" i="11" s="1"/>
  <c r="M836" i="11" a="1"/>
  <c r="M836" i="11" s="1"/>
  <c r="K836" i="11" s="1"/>
  <c r="M542" i="11" a="1"/>
  <c r="M542" i="11" s="1"/>
  <c r="K542" i="11" s="1"/>
  <c r="M520" i="11" a="1"/>
  <c r="M520" i="11" s="1"/>
  <c r="K520" i="11" s="1"/>
  <c r="M1160" i="11" a="1"/>
  <c r="M1160" i="11" s="1"/>
  <c r="K1160" i="11" s="1"/>
  <c r="F12" i="12"/>
  <c r="F47" i="12"/>
  <c r="F98" i="12"/>
  <c r="F62" i="12"/>
  <c r="M1154" i="11" a="1"/>
  <c r="M1154" i="11" s="1"/>
  <c r="K1154" i="11" s="1"/>
  <c r="M868" i="11" a="1"/>
  <c r="M868" i="11" s="1"/>
  <c r="K868" i="11" s="1"/>
  <c r="F17" i="12"/>
  <c r="F52" i="12"/>
  <c r="F53" i="12"/>
  <c r="F96" i="12"/>
  <c r="F166" i="12"/>
  <c r="M864" i="11" a="1"/>
  <c r="M864" i="11" s="1"/>
  <c r="K864" i="11" s="1"/>
  <c r="M1172" i="11" a="1"/>
  <c r="M1172" i="11" s="1"/>
  <c r="K1172" i="11" s="1"/>
  <c r="M1155" i="11" a="1"/>
  <c r="M1155" i="11" s="1"/>
  <c r="K1155" i="11" s="1"/>
  <c r="M903" i="11" a="1"/>
  <c r="M903" i="11" s="1"/>
  <c r="K903" i="11" s="1"/>
  <c r="M933" i="11" a="1"/>
  <c r="M933" i="11" s="1"/>
  <c r="K933" i="11" s="1"/>
  <c r="F15" i="12"/>
  <c r="F13" i="12"/>
  <c r="F11" i="12"/>
  <c r="F158" i="12"/>
  <c r="F34" i="12"/>
  <c r="F69" i="12"/>
  <c r="F73" i="12"/>
  <c r="F104" i="12"/>
  <c r="M865" i="11" a="1"/>
  <c r="M865" i="11" s="1"/>
  <c r="K865" i="11" s="1"/>
  <c r="M1157" i="11" a="1"/>
  <c r="M1157" i="11" s="1"/>
  <c r="K1157" i="11" s="1"/>
  <c r="F165" i="12"/>
  <c r="M699" i="11" a="1"/>
  <c r="M699" i="11" s="1"/>
  <c r="K699" i="11" s="1"/>
  <c r="M877" i="11" a="1"/>
  <c r="M877" i="11" s="1"/>
  <c r="K877" i="11" s="1"/>
  <c r="M1239" i="11" a="1"/>
  <c r="M1239" i="11" s="1"/>
  <c r="K1239" i="11" s="1"/>
  <c r="M914" i="11" a="1"/>
  <c r="M914" i="11" s="1"/>
  <c r="K914" i="11" s="1"/>
  <c r="M825" i="11" a="1"/>
  <c r="M825" i="11" s="1"/>
  <c r="K825" i="11" s="1"/>
  <c r="M965" i="11" a="1"/>
  <c r="M965" i="11" s="1"/>
  <c r="K965" i="11" s="1"/>
  <c r="M674" i="11" a="1"/>
  <c r="M674" i="11" s="1"/>
  <c r="K674" i="11" s="1"/>
  <c r="M1063" i="11" a="1"/>
  <c r="M1063" i="11" s="1"/>
  <c r="K1063" i="11" s="1"/>
  <c r="M964" i="11" a="1"/>
  <c r="M964" i="11" s="1"/>
  <c r="K964" i="11" s="1"/>
  <c r="M1164" i="11" a="1"/>
  <c r="M1164" i="11" s="1"/>
  <c r="K1164" i="11" s="1"/>
  <c r="F531" i="12"/>
  <c r="M824" i="11" a="1"/>
  <c r="M824" i="11" s="1"/>
  <c r="K824" i="11" s="1"/>
  <c r="M1070" i="11" a="1"/>
  <c r="M1070" i="11" s="1"/>
  <c r="K1070" i="11" s="1"/>
  <c r="M1152" i="11" a="1"/>
  <c r="M1152" i="11" s="1"/>
  <c r="K1152" i="11" s="1"/>
  <c r="M859" i="11" a="1"/>
  <c r="M859" i="11" s="1"/>
  <c r="K859" i="11" s="1"/>
  <c r="M1037" i="11" a="1"/>
  <c r="M1037" i="11" s="1"/>
  <c r="K1037" i="11" s="1"/>
  <c r="M790" i="11" a="1"/>
  <c r="M790" i="11" s="1"/>
  <c r="K790" i="11" s="1"/>
  <c r="M512" i="11" a="1"/>
  <c r="M512" i="11" s="1"/>
  <c r="K512" i="11" s="1"/>
  <c r="M629" i="11" a="1"/>
  <c r="M629" i="11" s="1"/>
  <c r="K629" i="11" s="1"/>
  <c r="M544" i="11" a="1"/>
  <c r="M544" i="11" s="1"/>
  <c r="K544" i="11" s="1"/>
  <c r="M1162" i="11" a="1"/>
  <c r="M1162" i="11" s="1"/>
  <c r="K1162" i="11" s="1"/>
  <c r="M1166" i="11" a="1"/>
  <c r="M1166" i="11" s="1"/>
  <c r="K1166" i="11" s="1"/>
  <c r="M798" i="11" a="1"/>
  <c r="M798" i="11" s="1"/>
  <c r="K798" i="11" s="1"/>
  <c r="M675" i="11" a="1"/>
  <c r="M675" i="11" s="1"/>
  <c r="K675" i="11" s="1"/>
  <c r="M1059" i="11" a="1"/>
  <c r="M1059" i="11" s="1"/>
  <c r="K1059" i="11" s="1"/>
  <c r="M1039" i="11" a="1"/>
  <c r="M1039" i="11" s="1"/>
  <c r="K1039" i="11" s="1"/>
  <c r="M920" i="11" a="1"/>
  <c r="M920" i="11" s="1"/>
  <c r="K920" i="11" s="1"/>
  <c r="M771" i="11" a="1"/>
  <c r="M771" i="11" s="1"/>
  <c r="K771" i="11" s="1"/>
  <c r="M881" i="11" a="1"/>
  <c r="M881" i="11" s="1"/>
  <c r="K881" i="11" s="1"/>
  <c r="M1071" i="11" a="1"/>
  <c r="M1071" i="11" s="1"/>
  <c r="K1071" i="11" s="1"/>
  <c r="M686" i="11" a="1"/>
  <c r="M686" i="11" s="1"/>
  <c r="K686" i="11" s="1"/>
  <c r="M922" i="11" a="1"/>
  <c r="M922" i="11" s="1"/>
  <c r="K922" i="11" s="1"/>
  <c r="M1192" i="11" a="1"/>
  <c r="M1192" i="11" s="1"/>
  <c r="K1192" i="11" s="1"/>
  <c r="M925" i="11" a="1"/>
  <c r="M925" i="11" s="1"/>
  <c r="K925" i="11" s="1"/>
  <c r="M898" i="11" a="1"/>
  <c r="M898" i="11" s="1"/>
  <c r="K898" i="11" s="1"/>
  <c r="M923" i="11" a="1"/>
  <c r="M923" i="11" s="1"/>
  <c r="K923" i="11" s="1"/>
  <c r="M1193" i="11" a="1"/>
  <c r="M1193" i="11" s="1"/>
  <c r="K1193" i="11" s="1"/>
  <c r="M613" i="11" a="1"/>
  <c r="M613" i="11" s="1"/>
  <c r="K613" i="11" s="1"/>
  <c r="M788" i="11" a="1"/>
  <c r="M788" i="11" s="1"/>
  <c r="K788" i="11" s="1"/>
  <c r="M1176" i="11" a="1"/>
  <c r="M1176" i="11" s="1"/>
  <c r="K1176" i="11" s="1"/>
  <c r="M536" i="11" a="1"/>
  <c r="M536" i="11" s="1"/>
  <c r="K536" i="11" s="1"/>
  <c r="M1125" i="11" a="1"/>
  <c r="M1125" i="11" s="1"/>
  <c r="K1125" i="11" s="1"/>
  <c r="M805" i="11" a="1"/>
  <c r="M805" i="11" s="1"/>
  <c r="K805" i="11" s="1"/>
  <c r="M485" i="11" a="1"/>
  <c r="M485" i="11" s="1"/>
  <c r="K485" i="11" s="1"/>
  <c r="M1127" i="11" a="1"/>
  <c r="M1127" i="11" s="1"/>
  <c r="K1127" i="11" s="1"/>
  <c r="M905" i="11" a="1"/>
  <c r="M905" i="11" s="1"/>
  <c r="K905" i="11" s="1"/>
  <c r="M654" i="11" a="1"/>
  <c r="M654" i="11" s="1"/>
  <c r="K654" i="11" s="1"/>
  <c r="M1016" i="11" a="1"/>
  <c r="M1016" i="11" s="1"/>
  <c r="K1016" i="11" s="1"/>
  <c r="M1264" i="11" a="1"/>
  <c r="M1264" i="11" s="1"/>
  <c r="K1264" i="11" s="1"/>
  <c r="M1161" i="11" a="1"/>
  <c r="M1161" i="11" s="1"/>
  <c r="K1161" i="11" s="1"/>
  <c r="M689" i="11" a="1"/>
  <c r="M689" i="11" s="1"/>
  <c r="K689" i="11" s="1"/>
  <c r="M784" i="11" a="1"/>
  <c r="M784" i="11" s="1"/>
  <c r="K784" i="11" s="1"/>
  <c r="M461" i="11" a="1"/>
  <c r="M461" i="11" s="1"/>
  <c r="K461" i="11" s="1"/>
  <c r="M43" i="11" a="1"/>
  <c r="M43" i="11" s="1"/>
  <c r="K43" i="11" s="1"/>
  <c r="M545" i="11" a="1"/>
  <c r="M545" i="11" s="1"/>
  <c r="K545" i="11" s="1"/>
  <c r="M1062" i="11" a="1"/>
  <c r="M1062" i="11" s="1"/>
  <c r="K1062" i="11" s="1"/>
  <c r="M1265" i="11" a="1"/>
  <c r="M1265" i="11" s="1"/>
  <c r="K1265" i="11" s="1"/>
  <c r="M1165" i="11" a="1"/>
  <c r="M1165" i="11" s="1"/>
  <c r="K1165" i="11" s="1"/>
  <c r="F125" i="12"/>
  <c r="F18" i="12"/>
  <c r="F143" i="12"/>
  <c r="F79" i="12"/>
  <c r="F86" i="12"/>
  <c r="M1145" i="11" a="1"/>
  <c r="M1145" i="11" s="1"/>
  <c r="K1145" i="11" s="1"/>
  <c r="M888" i="11" a="1"/>
  <c r="M888" i="11" s="1"/>
  <c r="K888" i="11" s="1"/>
  <c r="M891" i="11" a="1"/>
  <c r="M891" i="11" s="1"/>
  <c r="K891" i="11" s="1"/>
  <c r="M1044" i="11" a="1"/>
  <c r="M1044" i="11" s="1"/>
  <c r="K1044" i="11" s="1"/>
  <c r="M1093" i="11" a="1"/>
  <c r="M1093" i="11" s="1"/>
  <c r="K1093" i="11" s="1"/>
  <c r="M478" i="11" a="1"/>
  <c r="M478" i="11" s="1"/>
  <c r="K478" i="11" s="1"/>
  <c r="M747" i="11" a="1"/>
  <c r="M747" i="11" s="1"/>
  <c r="K747" i="11" s="1"/>
  <c r="F92" i="12"/>
  <c r="F60" i="12"/>
  <c r="F214" i="12"/>
  <c r="F185" i="12"/>
  <c r="F90" i="12"/>
  <c r="F64" i="12"/>
  <c r="F186" i="12"/>
  <c r="F42" i="12"/>
  <c r="F157" i="12"/>
  <c r="F144" i="12"/>
  <c r="F139" i="12"/>
  <c r="F70" i="12"/>
  <c r="F198" i="12"/>
  <c r="M907" i="11" a="1"/>
  <c r="M907" i="11" s="1"/>
  <c r="K907" i="11" s="1"/>
  <c r="F141" i="12"/>
  <c r="F222" i="12"/>
  <c r="F202" i="12"/>
  <c r="F133" i="12"/>
  <c r="F193" i="12"/>
  <c r="F59" i="12"/>
  <c r="F167" i="12"/>
  <c r="F152" i="12"/>
  <c r="F147" i="12"/>
  <c r="F78" i="12"/>
  <c r="F235" i="12"/>
  <c r="F153" i="12"/>
  <c r="M1128" i="11" a="1"/>
  <c r="M1128" i="11" s="1"/>
  <c r="K1128" i="11" s="1"/>
  <c r="M733" i="11" a="1"/>
  <c r="M733" i="11" s="1"/>
  <c r="K733" i="11" s="1"/>
  <c r="M1057" i="11" a="1"/>
  <c r="M1057" i="11" s="1"/>
  <c r="K1057" i="11" s="1"/>
  <c r="M901" i="11" a="1"/>
  <c r="M901" i="11" s="1"/>
  <c r="K901" i="11" s="1"/>
  <c r="M696" i="11" a="1"/>
  <c r="M696" i="11" s="1"/>
  <c r="K696" i="11" s="1"/>
  <c r="M1105" i="11" a="1"/>
  <c r="M1105" i="11" s="1"/>
  <c r="K1105" i="11" s="1"/>
  <c r="M1139" i="11" a="1"/>
  <c r="M1139" i="11" s="1"/>
  <c r="K1139" i="11" s="1"/>
  <c r="M1115" i="11" a="1"/>
  <c r="M1115" i="11" s="1"/>
  <c r="K1115" i="11" s="1"/>
  <c r="M848" i="11" a="1"/>
  <c r="M848" i="11" s="1"/>
  <c r="K848" i="11" s="1"/>
  <c r="M1054" i="11" a="1"/>
  <c r="M1054" i="11" s="1"/>
  <c r="K1054" i="11" s="1"/>
  <c r="M1305" i="11" a="1"/>
  <c r="M1305" i="11" s="1"/>
  <c r="K1305" i="11" s="1"/>
  <c r="M1040" i="11" a="1"/>
  <c r="M1040" i="11" s="1"/>
  <c r="K1040" i="11" s="1"/>
  <c r="M849" i="11" a="1"/>
  <c r="M849" i="11" s="1"/>
  <c r="K849" i="11" s="1"/>
  <c r="M1067" i="11" a="1"/>
  <c r="M1067" i="11" s="1"/>
  <c r="K1067" i="11" s="1"/>
  <c r="M1055" i="11" a="1"/>
  <c r="M1055" i="11" s="1"/>
  <c r="K1055" i="11" s="1"/>
  <c r="M1049" i="11" a="1"/>
  <c r="M1049" i="11" s="1"/>
  <c r="K1049" i="11" s="1"/>
  <c r="M1132" i="11" a="1"/>
  <c r="M1132" i="11" s="1"/>
  <c r="K1132" i="11" s="1"/>
  <c r="M676" i="11" a="1"/>
  <c r="M676" i="11" s="1"/>
  <c r="K676" i="11" s="1"/>
  <c r="M873" i="11" a="1"/>
  <c r="M873" i="11" s="1"/>
  <c r="K873" i="11" s="1"/>
  <c r="M900" i="11" a="1"/>
  <c r="M900" i="11" s="1"/>
  <c r="K900" i="11" s="1"/>
  <c r="M1046" i="11" a="1"/>
  <c r="M1046" i="11" s="1"/>
  <c r="K1046" i="11" s="1"/>
  <c r="M503" i="11" a="1"/>
  <c r="M503" i="11" s="1"/>
  <c r="K503" i="11" s="1"/>
  <c r="F210" i="12"/>
  <c r="F137" i="12"/>
  <c r="F108" i="12"/>
  <c r="F136" i="12"/>
  <c r="F131" i="12"/>
  <c r="F190" i="12"/>
  <c r="M705" i="11" a="1"/>
  <c r="M705" i="11" s="1"/>
  <c r="K705" i="11" s="1"/>
  <c r="M1180" i="11" a="1"/>
  <c r="M1180" i="11" s="1"/>
  <c r="K1180" i="11" s="1"/>
  <c r="M791" i="11" a="1"/>
  <c r="M791" i="11" s="1"/>
  <c r="K791" i="11" s="1"/>
  <c r="F100" i="12"/>
  <c r="M1144" i="11" a="1"/>
  <c r="M1144" i="11" s="1"/>
  <c r="K1144" i="11" s="1"/>
  <c r="M794" i="11" a="1"/>
  <c r="M794" i="11" s="1"/>
  <c r="K794" i="11" s="1"/>
  <c r="F161" i="12"/>
  <c r="F135" i="12"/>
  <c r="F29" i="12"/>
  <c r="F35" i="12"/>
  <c r="F234" i="12"/>
  <c r="F101" i="12"/>
  <c r="F31" i="12"/>
  <c r="F168" i="12"/>
  <c r="F187" i="12"/>
  <c r="F94" i="12"/>
  <c r="F224" i="12"/>
  <c r="M1123" i="11" a="1"/>
  <c r="M1123" i="11" s="1"/>
  <c r="K1123" i="11" s="1"/>
  <c r="M921" i="11" a="1"/>
  <c r="M921" i="11" s="1"/>
  <c r="K921" i="11" s="1"/>
  <c r="M704" i="11" a="1"/>
  <c r="M704" i="11" s="1"/>
  <c r="K704" i="11" s="1"/>
  <c r="M496" i="11" a="1"/>
  <c r="M496" i="11" s="1"/>
  <c r="K496" i="11" s="1"/>
  <c r="F20" i="12"/>
  <c r="F233" i="12"/>
  <c r="F66" i="12"/>
  <c r="F72" i="12"/>
  <c r="F24" i="12"/>
  <c r="F33" i="12"/>
  <c r="F39" i="12"/>
  <c r="F197" i="12"/>
  <c r="F68" i="12"/>
  <c r="F184" i="12"/>
  <c r="F209" i="12"/>
  <c r="F110" i="12"/>
  <c r="F228" i="12"/>
  <c r="F37" i="12"/>
  <c r="F109" i="12"/>
  <c r="F93" i="12"/>
  <c r="F44" i="12"/>
  <c r="F50" i="12"/>
  <c r="F56" i="12"/>
  <c r="F208" i="12"/>
  <c r="F95" i="12"/>
  <c r="F203" i="12"/>
  <c r="F226" i="12"/>
  <c r="F118" i="12"/>
  <c r="F205" i="12"/>
  <c r="M1184" i="11" a="1"/>
  <c r="M1184" i="11" s="1"/>
  <c r="K1184" i="11" s="1"/>
  <c r="M1041" i="11" a="1"/>
  <c r="M1041" i="11" s="1"/>
  <c r="K1041" i="11" s="1"/>
  <c r="M1066" i="11" a="1"/>
  <c r="M1066" i="11" s="1"/>
  <c r="K1066" i="11" s="1"/>
  <c r="M1048" i="11" a="1"/>
  <c r="M1048" i="11" s="1"/>
  <c r="K1048" i="11" s="1"/>
  <c r="M1058" i="11" a="1"/>
  <c r="M1058" i="11" s="1"/>
  <c r="K1058" i="11" s="1"/>
  <c r="M1133" i="11" a="1"/>
  <c r="M1133" i="11" s="1"/>
  <c r="K1133" i="11" s="1"/>
  <c r="M677" i="11" a="1"/>
  <c r="M677" i="11" s="1"/>
  <c r="K677" i="11" s="1"/>
  <c r="M698" i="11" a="1"/>
  <c r="M698" i="11" s="1"/>
  <c r="K698" i="11" s="1"/>
  <c r="M867" i="11" a="1"/>
  <c r="M867" i="11" s="1"/>
  <c r="K867" i="11" s="1"/>
  <c r="M1047" i="11" a="1"/>
  <c r="M1047" i="11" s="1"/>
  <c r="K1047" i="11" s="1"/>
  <c r="M11" i="11" a="1"/>
  <c r="M11" i="11" s="1"/>
  <c r="K11" i="11" s="1"/>
  <c r="M756" i="11" a="1"/>
  <c r="M756" i="11" s="1"/>
  <c r="K756" i="11" s="1"/>
  <c r="F77" i="12"/>
  <c r="M1119" i="11" a="1"/>
  <c r="M1119" i="11" s="1"/>
  <c r="K1119" i="11" s="1"/>
  <c r="M1114" i="11" a="1"/>
  <c r="M1114" i="11" s="1"/>
  <c r="K1114" i="11" s="1"/>
  <c r="M804" i="11" a="1"/>
  <c r="M804" i="11" s="1"/>
  <c r="K804" i="11" s="1"/>
  <c r="M1056" i="11" a="1"/>
  <c r="M1056" i="11" s="1"/>
  <c r="K1056" i="11" s="1"/>
  <c r="M1149" i="11" a="1"/>
  <c r="M1149" i="11" s="1"/>
  <c r="K1149" i="11" s="1"/>
  <c r="M882" i="11" a="1"/>
  <c r="M882" i="11" s="1"/>
  <c r="K882" i="11" s="1"/>
  <c r="M1099" i="11" a="1"/>
  <c r="M1099" i="11" s="1"/>
  <c r="K1099" i="11" s="1"/>
  <c r="M1148" i="11" a="1"/>
  <c r="M1148" i="11" s="1"/>
  <c r="K1148" i="11" s="1"/>
  <c r="M872" i="11" a="1"/>
  <c r="M872" i="11" s="1"/>
  <c r="K872" i="11" s="1"/>
  <c r="M763" i="11" a="1"/>
  <c r="M763" i="11" s="1"/>
  <c r="K763" i="11" s="1"/>
  <c r="F57" i="12"/>
  <c r="F26" i="12"/>
  <c r="F129" i="12"/>
  <c r="F103" i="12"/>
  <c r="F61" i="12"/>
  <c r="F67" i="12"/>
  <c r="F76" i="12"/>
  <c r="F236" i="12"/>
  <c r="F105" i="12"/>
  <c r="F220" i="12"/>
  <c r="F212" i="12"/>
  <c r="F126" i="12"/>
  <c r="F213" i="12"/>
  <c r="M1185" i="11" a="1"/>
  <c r="M1185" i="11" s="1"/>
  <c r="K1185" i="11" s="1"/>
  <c r="M1024" i="11" a="1"/>
  <c r="M1024" i="11" s="1"/>
  <c r="K1024" i="11" s="1"/>
  <c r="M833" i="11" a="1"/>
  <c r="M833" i="11" s="1"/>
  <c r="K833" i="11" s="1"/>
  <c r="M1050" i="11" a="1"/>
  <c r="M1050" i="11" s="1"/>
  <c r="K1050" i="11" s="1"/>
  <c r="M1023" i="11" a="1"/>
  <c r="M1023" i="11" s="1"/>
  <c r="K1023" i="11" s="1"/>
  <c r="M1068" i="11" a="1"/>
  <c r="M1068" i="11" s="1"/>
  <c r="K1068" i="11" s="1"/>
  <c r="M661" i="11" a="1"/>
  <c r="M661" i="11" s="1"/>
  <c r="K661" i="11" s="1"/>
  <c r="M866" i="11" a="1"/>
  <c r="M866" i="11" s="1"/>
  <c r="K866" i="11" s="1"/>
  <c r="M837" i="11" a="1"/>
  <c r="M837" i="11" s="1"/>
  <c r="K837" i="11" s="1"/>
  <c r="M774" i="11" a="1"/>
  <c r="M774" i="11" s="1"/>
  <c r="K774" i="11" s="1"/>
  <c r="M930" i="11" a="1"/>
  <c r="M930" i="11" s="1"/>
  <c r="K930" i="11" s="1"/>
  <c r="M851" i="11" a="1"/>
  <c r="M851" i="11" s="1"/>
  <c r="K851" i="11" s="1"/>
  <c r="M32" i="11" a="1"/>
  <c r="M32" i="11" s="1"/>
  <c r="K32" i="11" s="1"/>
  <c r="M765" i="11" a="1"/>
  <c r="M765" i="11" s="1"/>
  <c r="K765" i="11" s="1"/>
  <c r="M871" i="11" a="1"/>
  <c r="M871" i="11" s="1"/>
  <c r="K871" i="11" s="1"/>
  <c r="M702" i="11" a="1"/>
  <c r="M702" i="11" s="1"/>
  <c r="K702" i="11" s="1"/>
  <c r="F925" i="12"/>
  <c r="M962" i="11" a="1"/>
  <c r="M962" i="11" s="1"/>
  <c r="K962" i="11" s="1"/>
  <c r="M1249" i="11" a="1"/>
  <c r="M1249" i="11" s="1"/>
  <c r="K1249" i="11" s="1"/>
  <c r="M1216" i="11" a="1"/>
  <c r="M1216" i="11" s="1"/>
  <c r="K1216" i="11" s="1"/>
  <c r="F74" i="12"/>
  <c r="F43" i="12"/>
  <c r="F188" i="12"/>
  <c r="F113" i="12"/>
  <c r="F81" i="12"/>
  <c r="F130" i="12"/>
  <c r="F114" i="12"/>
  <c r="F154" i="12"/>
  <c r="F274" i="12"/>
  <c r="F134" i="12"/>
  <c r="F221" i="12"/>
  <c r="M1025" i="11" a="1"/>
  <c r="M1025" i="11" s="1"/>
  <c r="K1025" i="11" s="1"/>
  <c r="M800" i="11" a="1"/>
  <c r="M800" i="11" s="1"/>
  <c r="K800" i="11" s="1"/>
  <c r="M1210" i="11" a="1"/>
  <c r="M1210" i="11" s="1"/>
  <c r="K1210" i="11" s="1"/>
  <c r="M1189" i="11" a="1"/>
  <c r="M1189" i="11" s="1"/>
  <c r="K1189" i="11" s="1"/>
  <c r="M1022" i="11" a="1"/>
  <c r="M1022" i="11" s="1"/>
  <c r="K1022" i="11" s="1"/>
  <c r="M1042" i="11" a="1"/>
  <c r="M1042" i="11" s="1"/>
  <c r="K1042" i="11" s="1"/>
  <c r="M1069" i="11" a="1"/>
  <c r="M1069" i="11" s="1"/>
  <c r="K1069" i="11" s="1"/>
  <c r="M644" i="11" a="1"/>
  <c r="M644" i="11" s="1"/>
  <c r="K644" i="11" s="1"/>
  <c r="M1142" i="11" a="1"/>
  <c r="M1142" i="11" s="1"/>
  <c r="K1142" i="11" s="1"/>
  <c r="M792" i="11" a="1"/>
  <c r="M792" i="11" s="1"/>
  <c r="K792" i="11" s="1"/>
  <c r="M870" i="11" a="1"/>
  <c r="M870" i="11" s="1"/>
  <c r="K870" i="11" s="1"/>
  <c r="M1158" i="11" a="1"/>
  <c r="M1158" i="11" s="1"/>
  <c r="K1158" i="11" s="1"/>
  <c r="M850" i="11" a="1"/>
  <c r="M850" i="11" s="1"/>
  <c r="K850" i="11" s="1"/>
  <c r="F1188" i="12"/>
  <c r="F151" i="12"/>
  <c r="F199" i="12"/>
  <c r="F216" i="12"/>
  <c r="F160" i="12"/>
  <c r="F155" i="12"/>
  <c r="F238" i="12"/>
  <c r="M1108" i="11" a="1"/>
  <c r="M1108" i="11" s="1"/>
  <c r="K1108" i="11" s="1"/>
  <c r="F217" i="12"/>
  <c r="F145" i="12"/>
  <c r="F49" i="12"/>
  <c r="F55" i="12"/>
  <c r="F19" i="12"/>
  <c r="F111" i="12"/>
  <c r="F48" i="12"/>
  <c r="F176" i="12"/>
  <c r="F195" i="12"/>
  <c r="F102" i="12"/>
  <c r="F336" i="12"/>
  <c r="M1129" i="11" a="1"/>
  <c r="M1129" i="11" s="1"/>
  <c r="K1129" i="11" s="1"/>
  <c r="M1168" i="11" a="1"/>
  <c r="M1168" i="11" s="1"/>
  <c r="K1168" i="11" s="1"/>
  <c r="F89" i="12"/>
  <c r="F63" i="12"/>
  <c r="F162" i="12"/>
  <c r="F84" i="12"/>
  <c r="F16" i="12"/>
  <c r="F124" i="12"/>
  <c r="F28" i="12"/>
  <c r="F201" i="12"/>
  <c r="F83" i="12"/>
  <c r="F142" i="12"/>
  <c r="F374" i="12"/>
  <c r="M1169" i="11" a="1"/>
  <c r="M1169" i="11" s="1"/>
  <c r="K1169" i="11" s="1"/>
  <c r="M1009" i="11" a="1"/>
  <c r="M1009" i="11" s="1"/>
  <c r="K1009" i="11" s="1"/>
  <c r="M801" i="11" a="1"/>
  <c r="M801" i="11" s="1"/>
  <c r="K801" i="11" s="1"/>
  <c r="M1194" i="11" a="1"/>
  <c r="M1194" i="11" s="1"/>
  <c r="K1194" i="11" s="1"/>
  <c r="M1018" i="11" a="1"/>
  <c r="M1018" i="11" s="1"/>
  <c r="K1018" i="11" s="1"/>
  <c r="M1188" i="11" a="1"/>
  <c r="M1188" i="11" s="1"/>
  <c r="K1188" i="11" s="1"/>
  <c r="M1182" i="11" a="1"/>
  <c r="M1182" i="11" s="1"/>
  <c r="K1182" i="11" s="1"/>
  <c r="M1010" i="11" a="1"/>
  <c r="M1010" i="11" s="1"/>
  <c r="K1010" i="11" s="1"/>
  <c r="M645" i="11" a="1"/>
  <c r="M645" i="11" s="1"/>
  <c r="K645" i="11" s="1"/>
  <c r="M1143" i="11" a="1"/>
  <c r="M1143" i="11" s="1"/>
  <c r="K1143" i="11" s="1"/>
  <c r="M793" i="11" a="1"/>
  <c r="M793" i="11" s="1"/>
  <c r="K793" i="11" s="1"/>
  <c r="M808" i="11" a="1"/>
  <c r="M808" i="11" s="1"/>
  <c r="K808" i="11" s="1"/>
  <c r="M1076" i="11" a="1"/>
  <c r="M1076" i="11" s="1"/>
  <c r="K1076" i="11" s="1"/>
  <c r="M778" i="11" a="1"/>
  <c r="M778" i="11" s="1"/>
  <c r="K778" i="11" s="1"/>
  <c r="M1131" i="11" a="1"/>
  <c r="M1131" i="11" s="1"/>
  <c r="K1131" i="11" s="1"/>
  <c r="M1122" i="11" a="1"/>
  <c r="M1122" i="11" s="1"/>
  <c r="K1122" i="11" s="1"/>
  <c r="M1109" i="11" a="1"/>
  <c r="M1109" i="11" s="1"/>
  <c r="K1109" i="11" s="1"/>
  <c r="M762" i="11" a="1"/>
  <c r="M762" i="11" s="1"/>
  <c r="K762" i="11" s="1"/>
  <c r="M1092" i="11" a="1"/>
  <c r="M1092" i="11" s="1"/>
  <c r="K1092" i="11" s="1"/>
  <c r="F138" i="12"/>
  <c r="F80" i="12"/>
  <c r="F32" i="12"/>
  <c r="F172" i="12"/>
  <c r="F87" i="12"/>
  <c r="F36" i="12"/>
  <c r="F183" i="12"/>
  <c r="F45" i="12"/>
  <c r="F88" i="12"/>
  <c r="F91" i="12"/>
  <c r="F22" i="12"/>
  <c r="F150" i="12"/>
  <c r="M944" i="11" a="1"/>
  <c r="M944" i="11" s="1"/>
  <c r="K944" i="11" s="1"/>
  <c r="M785" i="11" a="1"/>
  <c r="M785" i="11" s="1"/>
  <c r="K785" i="11" s="1"/>
  <c r="M1178" i="11" a="1"/>
  <c r="M1178" i="11" s="1"/>
  <c r="K1178" i="11" s="1"/>
  <c r="M1019" i="11" a="1"/>
  <c r="M1019" i="11" s="1"/>
  <c r="K1019" i="11" s="1"/>
  <c r="M1173" i="11" a="1"/>
  <c r="M1173" i="11" s="1"/>
  <c r="K1173" i="11" s="1"/>
  <c r="M1183" i="11" a="1"/>
  <c r="M1183" i="11" s="1"/>
  <c r="K1183" i="11" s="1"/>
  <c r="M1186" i="11" a="1"/>
  <c r="M1186" i="11" s="1"/>
  <c r="K1186" i="11" s="1"/>
  <c r="M1011" i="11" a="1"/>
  <c r="M1011" i="11" s="1"/>
  <c r="K1011" i="11" s="1"/>
  <c r="M1015" i="11" a="1"/>
  <c r="M1015" i="11" s="1"/>
  <c r="K1015" i="11" s="1"/>
  <c r="M742" i="11" a="1"/>
  <c r="M742" i="11" s="1"/>
  <c r="K742" i="11" s="1"/>
  <c r="M1187" i="11" a="1"/>
  <c r="M1187" i="11" s="1"/>
  <c r="K1187" i="11" s="1"/>
  <c r="M1014" i="11" a="1"/>
  <c r="M1014" i="11" s="1"/>
  <c r="K1014" i="11" s="1"/>
  <c r="M852" i="11" a="1"/>
  <c r="M852" i="11" s="1"/>
  <c r="K852" i="11" s="1"/>
  <c r="M99" i="11" a="1"/>
  <c r="M99" i="11" s="1"/>
  <c r="K99" i="11" s="1"/>
  <c r="M815" i="11" a="1"/>
  <c r="M815" i="11" s="1"/>
  <c r="K815" i="11" s="1"/>
  <c r="M1251" i="11" a="1"/>
  <c r="M1251" i="11" s="1"/>
  <c r="K1251" i="11" s="1"/>
  <c r="M1208" i="11" a="1"/>
  <c r="M1208" i="11" s="1"/>
  <c r="K1208" i="11" s="1"/>
  <c r="M1295" i="11" a="1"/>
  <c r="M1295" i="11" s="1"/>
  <c r="K1295" i="11" s="1"/>
  <c r="F348" i="12"/>
  <c r="F259" i="12"/>
  <c r="F412" i="12"/>
  <c r="F776" i="12"/>
  <c r="F1088" i="12"/>
  <c r="F323" i="12"/>
  <c r="F449" i="12"/>
  <c r="F792" i="12"/>
  <c r="F997" i="12"/>
  <c r="M884" i="11" a="1"/>
  <c r="M884" i="11" s="1"/>
  <c r="K884" i="11" s="1"/>
  <c r="M885" i="11" a="1"/>
  <c r="M885" i="11" s="1"/>
  <c r="K885" i="11" s="1"/>
  <c r="M501" i="11" a="1"/>
  <c r="M501" i="11" s="1"/>
  <c r="K501" i="11" s="1"/>
  <c r="M500" i="11" a="1"/>
  <c r="M500" i="11" s="1"/>
  <c r="K500" i="11" s="1"/>
  <c r="M549" i="11" a="1"/>
  <c r="M549" i="11" s="1"/>
  <c r="K549" i="11" s="1"/>
  <c r="M961" i="11" a="1"/>
  <c r="M961" i="11" s="1"/>
  <c r="K961" i="11" s="1"/>
  <c r="M960" i="11" a="1"/>
  <c r="M960" i="11" s="1"/>
  <c r="K960" i="11" s="1"/>
  <c r="F244" i="12"/>
  <c r="F1073" i="12"/>
  <c r="F657" i="12"/>
  <c r="F329" i="12"/>
  <c r="F1168" i="12"/>
  <c r="F549" i="12"/>
  <c r="F444" i="12"/>
  <c r="F481" i="12"/>
  <c r="F402" i="12"/>
  <c r="F1249" i="12"/>
  <c r="F1115" i="12"/>
  <c r="F1170" i="12"/>
  <c r="F1295" i="12"/>
  <c r="F1066" i="12"/>
  <c r="F975" i="12"/>
  <c r="F977" i="12"/>
  <c r="F1002" i="12"/>
  <c r="F950" i="12"/>
  <c r="F958" i="12"/>
  <c r="F773" i="12"/>
  <c r="F885" i="12"/>
  <c r="F817" i="12"/>
  <c r="F785" i="12"/>
  <c r="F659" i="12"/>
  <c r="F810" i="12"/>
  <c r="F652" i="12"/>
  <c r="F562" i="12"/>
  <c r="F378" i="12"/>
  <c r="F767" i="12"/>
  <c r="F621" i="12"/>
  <c r="F511" i="12"/>
  <c r="F542" i="12"/>
  <c r="F536" i="12"/>
  <c r="F584" i="12"/>
  <c r="F541" i="12"/>
  <c r="F635" i="12"/>
  <c r="F662" i="12"/>
  <c r="F680" i="12"/>
  <c r="F371" i="12"/>
  <c r="F427" i="12"/>
  <c r="F327" i="12"/>
  <c r="F435" i="12"/>
  <c r="F251" i="12"/>
  <c r="F356" i="12"/>
  <c r="F241" i="12"/>
  <c r="F257" i="12"/>
  <c r="F1209" i="12"/>
  <c r="F1107" i="12"/>
  <c r="F1130" i="12"/>
  <c r="F1207" i="12"/>
  <c r="F1076" i="12"/>
  <c r="F960" i="12"/>
  <c r="F1010" i="12"/>
  <c r="F765" i="12"/>
  <c r="F800" i="12"/>
  <c r="F639" i="12"/>
  <c r="F718" i="12"/>
  <c r="F370" i="12"/>
  <c r="F614" i="12"/>
  <c r="F505" i="12"/>
  <c r="F510" i="12"/>
  <c r="F622" i="12"/>
  <c r="F643" i="12"/>
  <c r="F404" i="12"/>
  <c r="F375" i="12"/>
  <c r="F319" i="12"/>
  <c r="F324" i="12"/>
  <c r="F311" i="12"/>
  <c r="F309" i="12"/>
  <c r="F1184" i="12"/>
  <c r="F964" i="12"/>
  <c r="F1033" i="12"/>
  <c r="F893" i="12"/>
  <c r="F864" i="12"/>
  <c r="F774" i="12"/>
  <c r="F354" i="12"/>
  <c r="F588" i="12"/>
  <c r="F479" i="12"/>
  <c r="F606" i="12"/>
  <c r="F451" i="12"/>
  <c r="F285" i="12"/>
  <c r="F250" i="12"/>
  <c r="F339" i="12"/>
  <c r="F1252" i="12"/>
  <c r="F963" i="12"/>
  <c r="F821" i="12"/>
  <c r="F790" i="12"/>
  <c r="F631" i="12"/>
  <c r="F459" i="12"/>
  <c r="F437" i="12"/>
  <c r="F1004" i="12"/>
  <c r="F999" i="12"/>
  <c r="F976" i="12"/>
  <c r="F881" i="12"/>
  <c r="F896" i="12"/>
  <c r="F748" i="12"/>
  <c r="F546" i="12"/>
  <c r="F726" i="12"/>
  <c r="F494" i="12"/>
  <c r="F516" i="12"/>
  <c r="F521" i="12"/>
  <c r="F600" i="12"/>
  <c r="F351" i="12"/>
  <c r="F310" i="12"/>
  <c r="F363" i="12"/>
  <c r="F359" i="12"/>
  <c r="F240" i="12"/>
  <c r="F421" i="12"/>
  <c r="F1169" i="12"/>
  <c r="F1228" i="12"/>
  <c r="F1034" i="12"/>
  <c r="F947" i="12"/>
  <c r="F832" i="12"/>
  <c r="F791" i="12"/>
  <c r="F703" i="12"/>
  <c r="F753" i="12"/>
  <c r="F678" i="12"/>
  <c r="F484" i="12"/>
  <c r="F543" i="12"/>
  <c r="F376" i="12"/>
  <c r="F294" i="12"/>
  <c r="F1227" i="12"/>
  <c r="F1038" i="12"/>
  <c r="F842" i="12"/>
  <c r="F758" i="12"/>
  <c r="F655" i="12"/>
  <c r="F486" i="12"/>
  <c r="F431" i="12"/>
  <c r="F1185" i="12"/>
  <c r="F1091" i="12"/>
  <c r="F1248" i="12"/>
  <c r="F1260" i="12"/>
  <c r="F988" i="12"/>
  <c r="F1040" i="12"/>
  <c r="F1075" i="12"/>
  <c r="F990" i="12"/>
  <c r="F967" i="12"/>
  <c r="F939" i="12"/>
  <c r="F741" i="12"/>
  <c r="F835" i="12"/>
  <c r="F898" i="12"/>
  <c r="F863" i="12"/>
  <c r="F811" i="12"/>
  <c r="F804" i="12"/>
  <c r="F715" i="12"/>
  <c r="F530" i="12"/>
  <c r="F362" i="12"/>
  <c r="F723" i="12"/>
  <c r="F608" i="12"/>
  <c r="F477" i="12"/>
  <c r="F468" i="12"/>
  <c r="F499" i="12"/>
  <c r="F658" i="12"/>
  <c r="F504" i="12"/>
  <c r="F615" i="12"/>
  <c r="F563" i="12"/>
  <c r="F574" i="12"/>
  <c r="F317" i="12"/>
  <c r="F401" i="12"/>
  <c r="F293" i="12"/>
  <c r="F303" i="12"/>
  <c r="F343" i="12"/>
  <c r="F301" i="12"/>
  <c r="F1309" i="12"/>
  <c r="F936" i="12"/>
  <c r="F717" i="12"/>
  <c r="F843" i="12"/>
  <c r="F522" i="12"/>
  <c r="F457" i="12"/>
  <c r="F598" i="12"/>
  <c r="F557" i="12"/>
  <c r="F390" i="12"/>
  <c r="F275" i="12"/>
  <c r="F965" i="12"/>
  <c r="F837" i="12"/>
  <c r="F674" i="12"/>
  <c r="F613" i="12"/>
  <c r="F357" i="12"/>
  <c r="F1238" i="12"/>
  <c r="F1212" i="12"/>
  <c r="F1138" i="12"/>
  <c r="F991" i="12"/>
  <c r="F1051" i="12"/>
  <c r="F827" i="12"/>
  <c r="F760" i="12"/>
  <c r="F664" i="12"/>
  <c r="F498" i="12"/>
  <c r="F732" i="12"/>
  <c r="F582" i="12"/>
  <c r="F604" i="12"/>
  <c r="F430" i="12"/>
  <c r="F500" i="12"/>
  <c r="F284" i="12"/>
  <c r="F325" i="12"/>
  <c r="F517" i="12"/>
  <c r="F597" i="12"/>
  <c r="F1149" i="12"/>
  <c r="F1006" i="12"/>
  <c r="F895" i="12"/>
  <c r="F719" i="12"/>
  <c r="F697" i="12"/>
  <c r="F502" i="12"/>
  <c r="F577" i="12"/>
  <c r="F352" i="12"/>
  <c r="F254" i="12"/>
  <c r="F1278" i="12"/>
  <c r="F1293" i="12"/>
  <c r="F1288" i="12"/>
  <c r="F1164" i="12"/>
  <c r="F908" i="12"/>
  <c r="F989" i="12"/>
  <c r="F1017" i="12"/>
  <c r="F902" i="12"/>
  <c r="F1098" i="12"/>
  <c r="F934" i="12"/>
  <c r="F833" i="12"/>
  <c r="F861" i="12"/>
  <c r="F794" i="12"/>
  <c r="F874" i="12"/>
  <c r="F656" i="12"/>
  <c r="F681" i="12"/>
  <c r="F666" i="12"/>
  <c r="F506" i="12"/>
  <c r="F338" i="12"/>
  <c r="F735" i="12"/>
  <c r="F551" i="12"/>
  <c r="F642" i="12"/>
  <c r="F620" i="12"/>
  <c r="F616" i="12"/>
  <c r="F561" i="12"/>
  <c r="F447" i="12"/>
  <c r="F569" i="12"/>
  <c r="F452" i="12"/>
  <c r="F520" i="12"/>
  <c r="F405" i="12"/>
  <c r="F414" i="12"/>
  <c r="F269" i="12"/>
  <c r="F384" i="12"/>
  <c r="F282" i="12"/>
  <c r="F287" i="12"/>
  <c r="F1173" i="12"/>
  <c r="F1146" i="12"/>
  <c r="F929" i="12"/>
  <c r="F870" i="12"/>
  <c r="F911" i="12"/>
  <c r="F826" i="12"/>
  <c r="F856" i="12"/>
  <c r="F734" i="12"/>
  <c r="F649" i="12"/>
  <c r="F306" i="12"/>
  <c r="F534" i="12"/>
  <c r="F593" i="12"/>
  <c r="F544" i="12"/>
  <c r="F532" i="12"/>
  <c r="F675" i="12"/>
  <c r="F407" i="12"/>
  <c r="F381" i="12"/>
  <c r="F265" i="12"/>
  <c r="F335" i="12"/>
  <c r="F519" i="12"/>
  <c r="F413" i="12"/>
  <c r="F368" i="12"/>
  <c r="F1198" i="12"/>
  <c r="F1080" i="12"/>
  <c r="F998" i="12"/>
  <c r="F887" i="12"/>
  <c r="F769" i="12"/>
  <c r="F705" i="12"/>
  <c r="F533" i="12"/>
  <c r="F429" i="12"/>
  <c r="F1243" i="12"/>
  <c r="F1296" i="12"/>
  <c r="F1176" i="12"/>
  <c r="F1008" i="12"/>
  <c r="F1048" i="12"/>
  <c r="F841" i="12"/>
  <c r="F701" i="12"/>
  <c r="F707" i="12"/>
  <c r="F692" i="12"/>
  <c r="F694" i="12"/>
  <c r="F660" i="12"/>
  <c r="F448" i="12"/>
  <c r="F518" i="12"/>
  <c r="F475" i="12"/>
  <c r="F436" i="12"/>
  <c r="F425" i="12"/>
  <c r="F1272" i="12"/>
  <c r="F900" i="12"/>
  <c r="F685" i="12"/>
  <c r="F687" i="12"/>
  <c r="F624" i="12"/>
  <c r="F566" i="12"/>
  <c r="F358" i="12"/>
  <c r="F389" i="12"/>
  <c r="F567" i="12"/>
  <c r="F463" i="12"/>
  <c r="F369" i="12"/>
  <c r="F1162" i="12"/>
  <c r="F1059" i="12"/>
  <c r="F784" i="12"/>
  <c r="F742" i="12"/>
  <c r="F482" i="12"/>
  <c r="F497" i="12"/>
  <c r="F507" i="12"/>
  <c r="F428" i="12"/>
  <c r="F307" i="12"/>
  <c r="F289" i="12"/>
  <c r="F1214" i="12"/>
  <c r="F1157" i="12"/>
  <c r="F1180" i="12"/>
  <c r="F1137" i="12"/>
  <c r="F1086" i="12"/>
  <c r="F912" i="12"/>
  <c r="F971" i="12"/>
  <c r="F854" i="12"/>
  <c r="F1028" i="12"/>
  <c r="F995" i="12"/>
  <c r="F824" i="12"/>
  <c r="F823" i="12"/>
  <c r="F844" i="12"/>
  <c r="F816" i="12"/>
  <c r="F728" i="12"/>
  <c r="F644" i="12"/>
  <c r="F739" i="12"/>
  <c r="F490" i="12"/>
  <c r="F772" i="12"/>
  <c r="F720" i="12"/>
  <c r="F545" i="12"/>
  <c r="F524" i="12"/>
  <c r="F495" i="12"/>
  <c r="F388" i="12"/>
  <c r="F267" i="12"/>
  <c r="F305" i="12"/>
  <c r="F271" i="12"/>
  <c r="F1152" i="12"/>
  <c r="F846" i="12"/>
  <c r="F820" i="12"/>
  <c r="F700" i="12"/>
  <c r="F528" i="12"/>
  <c r="F424" i="12"/>
  <c r="F385" i="12"/>
  <c r="F393" i="12"/>
  <c r="F247" i="12"/>
  <c r="F1190" i="12"/>
  <c r="F1117" i="12"/>
  <c r="F1280" i="12"/>
  <c r="F1104" i="12"/>
  <c r="F1116" i="12"/>
  <c r="F1003" i="12"/>
  <c r="F1014" i="12"/>
  <c r="F838" i="12"/>
  <c r="F913" i="12"/>
  <c r="F875" i="12"/>
  <c r="F747" i="12"/>
  <c r="F803" i="12"/>
  <c r="F867" i="12"/>
  <c r="F901" i="12"/>
  <c r="F713" i="12"/>
  <c r="F755" i="12"/>
  <c r="F683" i="12"/>
  <c r="F450" i="12"/>
  <c r="F793" i="12"/>
  <c r="F688" i="12"/>
  <c r="F480" i="12"/>
  <c r="F508" i="12"/>
  <c r="F485" i="12"/>
  <c r="F513" i="12"/>
  <c r="F487" i="12"/>
  <c r="F671" i="12"/>
  <c r="F625" i="12"/>
  <c r="F560" i="12"/>
  <c r="F420" i="12"/>
  <c r="F408" i="12"/>
  <c r="F296" i="12"/>
  <c r="F361" i="12"/>
  <c r="F332" i="12"/>
  <c r="F297" i="12"/>
  <c r="F355" i="12"/>
  <c r="F286" i="12"/>
  <c r="F1267" i="12"/>
  <c r="F1085" i="12"/>
  <c r="F1240" i="12"/>
  <c r="F1097" i="12"/>
  <c r="F1092" i="12"/>
  <c r="F1000" i="12"/>
  <c r="F1011" i="12"/>
  <c r="F1087" i="12"/>
  <c r="F941" i="12"/>
  <c r="F858" i="12"/>
  <c r="F907" i="12"/>
  <c r="F783" i="12"/>
  <c r="F850" i="12"/>
  <c r="F859" i="12"/>
  <c r="F710" i="12"/>
  <c r="F751" i="12"/>
  <c r="F663" i="12"/>
  <c r="F442" i="12"/>
  <c r="F750" i="12"/>
  <c r="F668" i="12"/>
  <c r="F460" i="12"/>
  <c r="F695" i="12"/>
  <c r="F465" i="12"/>
  <c r="F496" i="12"/>
  <c r="F470" i="12"/>
  <c r="F612" i="12"/>
  <c r="F603" i="12"/>
  <c r="F540" i="12"/>
  <c r="F360" i="12"/>
  <c r="F392" i="12"/>
  <c r="F455" i="12"/>
  <c r="F344" i="12"/>
  <c r="F315" i="12"/>
  <c r="F288" i="12"/>
  <c r="F281" i="12"/>
  <c r="F283" i="12"/>
  <c r="F840" i="12"/>
  <c r="F434" i="12"/>
  <c r="F423" i="12"/>
  <c r="F453" i="12"/>
  <c r="F523" i="12"/>
  <c r="F417" i="12"/>
  <c r="F264" i="12"/>
  <c r="F263" i="12"/>
  <c r="F273" i="12"/>
  <c r="F1199" i="12"/>
  <c r="F602" i="12"/>
  <c r="F433" i="12"/>
  <c r="F366" i="12"/>
  <c r="F1266" i="12"/>
  <c r="F1274" i="12"/>
  <c r="F983" i="12"/>
  <c r="F921" i="12"/>
  <c r="F855" i="12"/>
  <c r="F882" i="12"/>
  <c r="F646" i="12"/>
  <c r="F651" i="12"/>
  <c r="F476" i="12"/>
  <c r="F583" i="12"/>
  <c r="F365" i="12"/>
  <c r="F279" i="12"/>
  <c r="F353" i="12"/>
  <c r="F1105" i="12"/>
  <c r="F418" i="12"/>
  <c r="F501" i="12"/>
  <c r="F262" i="12"/>
  <c r="F1308" i="12"/>
  <c r="F1203" i="12"/>
  <c r="F1220" i="12"/>
  <c r="F1218" i="12"/>
  <c r="F1049" i="12"/>
  <c r="F1159" i="12"/>
  <c r="F909" i="12"/>
  <c r="F928" i="12"/>
  <c r="F1016" i="12"/>
  <c r="F897" i="12"/>
  <c r="F797" i="12"/>
  <c r="F815" i="12"/>
  <c r="F669" i="12"/>
  <c r="F834" i="12"/>
  <c r="F745" i="12"/>
  <c r="F670" i="12"/>
  <c r="F730" i="12"/>
  <c r="F586" i="12"/>
  <c r="F1281" i="12"/>
  <c r="F1163" i="12"/>
  <c r="F1202" i="12"/>
  <c r="F1172" i="12"/>
  <c r="F1120" i="12"/>
  <c r="F1144" i="12"/>
  <c r="F1027" i="12"/>
  <c r="F1094" i="12"/>
  <c r="F987" i="12"/>
  <c r="F860" i="12"/>
  <c r="F789" i="12"/>
  <c r="F778" i="12"/>
  <c r="F629" i="12"/>
  <c r="F831" i="12"/>
  <c r="F696" i="12"/>
  <c r="F650" i="12"/>
  <c r="F724" i="12"/>
  <c r="F578" i="12"/>
  <c r="F394" i="12"/>
  <c r="F640" i="12"/>
  <c r="F787" i="12"/>
  <c r="F548" i="12"/>
  <c r="F579" i="12"/>
  <c r="F573" i="12"/>
  <c r="F422" i="12"/>
  <c r="F575" i="12"/>
  <c r="F464" i="12"/>
  <c r="F529" i="12"/>
  <c r="F432" i="12"/>
  <c r="F399" i="12"/>
  <c r="F398" i="12"/>
  <c r="F364" i="12"/>
  <c r="F321" i="12"/>
  <c r="F312" i="12"/>
  <c r="F276" i="12"/>
  <c r="F278" i="12"/>
  <c r="F308" i="12"/>
  <c r="M403" i="11" a="1"/>
  <c r="M403" i="11" s="1"/>
  <c r="K403" i="11" s="1"/>
  <c r="F342" i="12"/>
  <c r="F1096" i="12"/>
  <c r="F386" i="12"/>
  <c r="F304" i="12"/>
  <c r="F341" i="12"/>
  <c r="F558" i="12"/>
  <c r="F570" i="12"/>
  <c r="F1131" i="12"/>
  <c r="M953" i="11" a="1"/>
  <c r="M953" i="11" s="1"/>
  <c r="K953" i="11" s="1"/>
  <c r="M721" i="11" a="1"/>
  <c r="M721" i="11" s="1"/>
  <c r="K721" i="11" s="1"/>
  <c r="M817" i="11" a="1"/>
  <c r="M817" i="11" s="1"/>
  <c r="K817" i="11" s="1"/>
  <c r="M816" i="11" a="1"/>
  <c r="M816" i="11" s="1"/>
  <c r="K816" i="11" s="1"/>
  <c r="F601" i="12"/>
  <c r="F633" i="12"/>
  <c r="F970" i="12"/>
  <c r="F1273" i="12"/>
  <c r="F347" i="12"/>
  <c r="F553" i="12"/>
  <c r="F802" i="12"/>
  <c r="M847" i="11" a="1"/>
  <c r="M847" i="11" s="1"/>
  <c r="K847" i="11" s="1"/>
  <c r="M562" i="11" a="1"/>
  <c r="M562" i="11" s="1"/>
  <c r="K562" i="11" s="1"/>
  <c r="M846" i="11" a="1"/>
  <c r="M846" i="11" s="1"/>
  <c r="K846" i="11" s="1"/>
  <c r="F280" i="12"/>
  <c r="F438" i="12"/>
  <c r="F782" i="12"/>
  <c r="F416" i="12"/>
  <c r="F239" i="12"/>
  <c r="F439" i="12"/>
  <c r="F590" i="12"/>
  <c r="F391" i="12"/>
  <c r="F876" i="12"/>
  <c r="F456" i="12"/>
  <c r="F559" i="12"/>
  <c r="F744" i="12"/>
  <c r="M972" i="11" a="1"/>
  <c r="M972" i="11" s="1"/>
  <c r="K972" i="11" s="1"/>
  <c r="M999" i="11" a="1"/>
  <c r="M999" i="11" s="1"/>
  <c r="K999" i="11" s="1"/>
  <c r="M985" i="11" a="1"/>
  <c r="M985" i="11" s="1"/>
  <c r="K985" i="11" s="1"/>
  <c r="M987" i="11" a="1"/>
  <c r="M987" i="11" s="1"/>
  <c r="K987" i="11" s="1"/>
  <c r="M993" i="11" a="1"/>
  <c r="M993" i="11" s="1"/>
  <c r="K993" i="11" s="1"/>
  <c r="M984" i="11" a="1"/>
  <c r="M984" i="11" s="1"/>
  <c r="K984" i="11" s="1"/>
  <c r="M1002" i="11" a="1"/>
  <c r="M1002" i="11" s="1"/>
  <c r="K1002" i="11" s="1"/>
  <c r="M992" i="11" a="1"/>
  <c r="M992" i="11" s="1"/>
  <c r="K992" i="11" s="1"/>
  <c r="M1293" i="11" a="1"/>
  <c r="M1293" i="11" s="1"/>
  <c r="K1293" i="11" s="1"/>
  <c r="M979" i="11" a="1"/>
  <c r="M979" i="11" s="1"/>
  <c r="K979" i="11" s="1"/>
  <c r="M1003" i="11" a="1"/>
  <c r="M1003" i="11" s="1"/>
  <c r="K1003" i="11" s="1"/>
  <c r="M1008" i="11" a="1"/>
  <c r="M1008" i="11" s="1"/>
  <c r="K1008" i="11" s="1"/>
  <c r="M991" i="11" a="1"/>
  <c r="M991" i="11" s="1"/>
  <c r="K991" i="11" s="1"/>
  <c r="M997" i="11" a="1"/>
  <c r="M997" i="11" s="1"/>
  <c r="K997" i="11" s="1"/>
  <c r="M1028" i="11" a="1"/>
  <c r="M1028" i="11" s="1"/>
  <c r="K1028" i="11" s="1"/>
  <c r="M978" i="11" a="1"/>
  <c r="M978" i="11" s="1"/>
  <c r="K978" i="11" s="1"/>
  <c r="M1030" i="11" a="1"/>
  <c r="M1030" i="11" s="1"/>
  <c r="K1030" i="11" s="1"/>
  <c r="M994" i="11" a="1"/>
  <c r="M994" i="11" s="1"/>
  <c r="K994" i="11" s="1"/>
  <c r="M990" i="11" a="1"/>
  <c r="M990" i="11" s="1"/>
  <c r="K990" i="11" s="1"/>
  <c r="M1031" i="11" a="1"/>
  <c r="M1031" i="11" s="1"/>
  <c r="K1031" i="11" s="1"/>
  <c r="M995" i="11" a="1"/>
  <c r="M995" i="11" s="1"/>
  <c r="K995" i="11" s="1"/>
  <c r="M1007" i="11" a="1"/>
  <c r="M1007" i="11" s="1"/>
  <c r="K1007" i="11" s="1"/>
  <c r="M981" i="11" a="1"/>
  <c r="M981" i="11" s="1"/>
  <c r="K981" i="11" s="1"/>
  <c r="M1005" i="11" a="1"/>
  <c r="M1005" i="11" s="1"/>
  <c r="K1005" i="11" s="1"/>
  <c r="M1026" i="11" a="1"/>
  <c r="M1026" i="11" s="1"/>
  <c r="K1026" i="11" s="1"/>
  <c r="M1004" i="11" a="1"/>
  <c r="M1004" i="11" s="1"/>
  <c r="K1004" i="11" s="1"/>
  <c r="M1082" i="11" a="1"/>
  <c r="M1082" i="11" s="1"/>
  <c r="K1082" i="11" s="1"/>
  <c r="M977" i="11" a="1"/>
  <c r="M977" i="11" s="1"/>
  <c r="K977" i="11" s="1"/>
  <c r="M1027" i="11" a="1"/>
  <c r="M1027" i="11" s="1"/>
  <c r="K1027" i="11" s="1"/>
  <c r="M976" i="11" a="1"/>
  <c r="M976" i="11" s="1"/>
  <c r="K976" i="11" s="1"/>
  <c r="M1033" i="11" a="1"/>
  <c r="M1033" i="11" s="1"/>
  <c r="K1033" i="11" s="1"/>
  <c r="M1006" i="11" a="1"/>
  <c r="M1006" i="11" s="1"/>
  <c r="K1006" i="11" s="1"/>
  <c r="M1032" i="11" a="1"/>
  <c r="M1032" i="11" s="1"/>
  <c r="K1032" i="11" s="1"/>
  <c r="M986" i="11" a="1"/>
  <c r="M986" i="11" s="1"/>
  <c r="K986" i="11" s="1"/>
  <c r="M1034" i="11" a="1"/>
  <c r="M1034" i="11" s="1"/>
  <c r="K1034" i="11" s="1"/>
  <c r="M1089" i="11" a="1"/>
  <c r="M1089" i="11" s="1"/>
  <c r="K1089" i="11" s="1"/>
  <c r="M989" i="11" a="1"/>
  <c r="M989" i="11" s="1"/>
  <c r="K989" i="11" s="1"/>
  <c r="M1088" i="11" a="1"/>
  <c r="M1088" i="11" s="1"/>
  <c r="K1088" i="11" s="1"/>
  <c r="M988" i="11" a="1"/>
  <c r="M988" i="11" s="1"/>
  <c r="K988" i="11" s="1"/>
  <c r="M1086" i="11" a="1"/>
  <c r="M1086" i="11" s="1"/>
  <c r="K1086" i="11" s="1"/>
  <c r="F246" i="12"/>
  <c r="F568" i="12"/>
  <c r="F512" i="12"/>
  <c r="F672" i="12"/>
  <c r="F676" i="12"/>
  <c r="F258" i="12"/>
  <c r="F395" i="12"/>
  <c r="F596" i="12"/>
  <c r="F781" i="12"/>
  <c r="F1297" i="12"/>
  <c r="M551" i="11" a="1"/>
  <c r="M551" i="11" s="1"/>
  <c r="K551" i="11" s="1"/>
  <c r="M1013" i="11" a="1"/>
  <c r="M1013" i="11" s="1"/>
  <c r="K1013" i="11" s="1"/>
  <c r="M1012" i="11" a="1"/>
  <c r="M1012" i="11" s="1"/>
  <c r="K1012" i="11" s="1"/>
  <c r="M540" i="11" a="1"/>
  <c r="M540" i="11" s="1"/>
  <c r="K540" i="11" s="1"/>
  <c r="M802" i="11" a="1"/>
  <c r="M802" i="11" s="1"/>
  <c r="K802" i="11" s="1"/>
  <c r="M1038" i="11" a="1"/>
  <c r="M1038" i="11" s="1"/>
  <c r="K1038" i="11" s="1"/>
  <c r="M1175" i="11" a="1"/>
  <c r="M1175" i="11" s="1"/>
  <c r="K1175" i="11" s="1"/>
  <c r="M1035" i="11" a="1"/>
  <c r="M1035" i="11" s="1"/>
  <c r="K1035" i="11" s="1"/>
  <c r="M1060" i="11" a="1"/>
  <c r="M1060" i="11" s="1"/>
  <c r="K1060" i="11" s="1"/>
  <c r="M1043" i="11" a="1"/>
  <c r="M1043" i="11" s="1"/>
  <c r="K1043" i="11" s="1"/>
  <c r="F1284" i="12"/>
  <c r="F1182" i="12"/>
  <c r="F1285" i="12"/>
  <c r="F1121" i="12"/>
  <c r="F1287" i="12"/>
  <c r="F1263" i="12"/>
  <c r="F1060" i="12"/>
  <c r="F969" i="12"/>
  <c r="F1030" i="12"/>
  <c r="F1062" i="12"/>
  <c r="F1035" i="12"/>
  <c r="F906" i="12"/>
  <c r="F873" i="12"/>
  <c r="F709" i="12"/>
  <c r="F845" i="12"/>
  <c r="F661" i="12"/>
  <c r="F847" i="12"/>
  <c r="F796" i="12"/>
  <c r="F722" i="12"/>
  <c r="F737" i="12"/>
  <c r="F721" i="12"/>
  <c r="F626" i="12"/>
  <c r="F474" i="12"/>
  <c r="F330" i="12"/>
  <c r="F714" i="12"/>
  <c r="F682" i="12"/>
  <c r="F617" i="12"/>
  <c r="F491" i="12"/>
  <c r="F576" i="12"/>
  <c r="F462" i="12"/>
  <c r="F564" i="12"/>
  <c r="F396" i="12"/>
  <c r="F592" i="12"/>
  <c r="F478" i="12"/>
  <c r="F509" i="12"/>
  <c r="F638" i="12"/>
  <c r="F383" i="12"/>
  <c r="F345" i="12"/>
  <c r="F382" i="12"/>
  <c r="F253" i="12"/>
  <c r="F406" i="12"/>
  <c r="F320" i="12"/>
  <c r="F242" i="12"/>
  <c r="F340" i="12"/>
  <c r="F299" i="12"/>
  <c r="F302" i="12"/>
  <c r="F179" i="12"/>
  <c r="F260" i="12"/>
  <c r="F180" i="12"/>
  <c r="F256" i="12"/>
  <c r="F230" i="12"/>
  <c r="F169" i="12"/>
  <c r="F178" i="12"/>
  <c r="F1305" i="12"/>
  <c r="F1174" i="12"/>
  <c r="F1253" i="12"/>
  <c r="F1039" i="12"/>
  <c r="F1232" i="12"/>
  <c r="F1135" i="12"/>
  <c r="F1043" i="12"/>
  <c r="F952" i="12"/>
  <c r="F994" i="12"/>
  <c r="F1052" i="12"/>
  <c r="F1032" i="12"/>
  <c r="F866" i="12"/>
  <c r="F961" i="12"/>
  <c r="F872" i="12"/>
  <c r="F851" i="12"/>
  <c r="F653" i="12"/>
  <c r="F771" i="12"/>
  <c r="F779" i="12"/>
  <c r="F690" i="12"/>
  <c r="F684" i="12"/>
  <c r="F706" i="12"/>
  <c r="F618" i="12"/>
  <c r="F466" i="12"/>
  <c r="F322" i="12"/>
  <c r="F711" i="12"/>
  <c r="F648" i="12"/>
  <c r="F605" i="12"/>
  <c r="F471" i="12"/>
  <c r="F556" i="12"/>
  <c r="F445" i="12"/>
  <c r="F547" i="12"/>
  <c r="F379" i="12"/>
  <c r="F555" i="12"/>
  <c r="F461" i="12"/>
  <c r="F489" i="12"/>
  <c r="F611" i="12"/>
  <c r="F380" i="12"/>
  <c r="F328" i="12"/>
  <c r="F367" i="12"/>
  <c r="F237" i="12"/>
  <c r="F403" i="12"/>
  <c r="F316" i="12"/>
  <c r="F225" i="12"/>
  <c r="F331" i="12"/>
  <c r="F272" i="12"/>
  <c r="F295" i="12"/>
  <c r="F171" i="12"/>
  <c r="F223" i="12"/>
  <c r="F170" i="12"/>
  <c r="F189" i="12"/>
  <c r="F219" i="12"/>
  <c r="F159" i="12"/>
  <c r="F1289" i="12"/>
  <c r="F1307" i="12"/>
  <c r="F1205" i="12"/>
  <c r="M570" i="11" a="1"/>
  <c r="M570" i="11" s="1"/>
  <c r="K570" i="11" s="1"/>
  <c r="M550" i="11" a="1"/>
  <c r="M550" i="11" s="1"/>
  <c r="K550" i="11" s="1"/>
  <c r="M546" i="11" a="1"/>
  <c r="M546" i="11" s="1"/>
  <c r="K546" i="11" s="1"/>
  <c r="M1084" i="11" a="1"/>
  <c r="M1084" i="11" s="1"/>
  <c r="K1084" i="11" s="1"/>
  <c r="M548" i="11" a="1"/>
  <c r="M548" i="11" s="1"/>
  <c r="K548" i="11" s="1"/>
  <c r="M565" i="11" a="1"/>
  <c r="M565" i="11" s="1"/>
  <c r="K565" i="11" s="1"/>
  <c r="M1081" i="11" a="1"/>
  <c r="M1081" i="11" s="1"/>
  <c r="K1081" i="11" s="1"/>
  <c r="M707" i="11" a="1"/>
  <c r="M707" i="11" s="1"/>
  <c r="K707" i="11" s="1"/>
  <c r="M580" i="11" a="1"/>
  <c r="M580" i="11" s="1"/>
  <c r="K580" i="11" s="1"/>
  <c r="M1080" i="11" a="1"/>
  <c r="M1080" i="11" s="1"/>
  <c r="K1080" i="11" s="1"/>
  <c r="M713" i="11" a="1"/>
  <c r="M713" i="11" s="1"/>
  <c r="K713" i="11" s="1"/>
  <c r="M552" i="11" a="1"/>
  <c r="M552" i="11" s="1"/>
  <c r="K552" i="11" s="1"/>
  <c r="M553" i="11" a="1"/>
  <c r="M553" i="11" s="1"/>
  <c r="K553" i="11" s="1"/>
  <c r="M556" i="11" a="1"/>
  <c r="M556" i="11" s="1"/>
  <c r="K556" i="11" s="1"/>
  <c r="M998" i="11" a="1"/>
  <c r="M998" i="11" s="1"/>
  <c r="K998" i="11" s="1"/>
  <c r="M1061" i="11" a="1"/>
  <c r="M1061" i="11" s="1"/>
  <c r="K1061" i="11" s="1"/>
  <c r="M585" i="11" a="1"/>
  <c r="M585" i="11" s="1"/>
  <c r="K585" i="11" s="1"/>
  <c r="M554" i="11" a="1"/>
  <c r="M554" i="11" s="1"/>
  <c r="K554" i="11" s="1"/>
  <c r="F218" i="12"/>
  <c r="F175" i="12"/>
  <c r="F146" i="12"/>
  <c r="F173" i="12"/>
  <c r="F164" i="12"/>
  <c r="F192" i="12"/>
  <c r="F249" i="12"/>
  <c r="F255" i="12"/>
  <c r="F290" i="12"/>
  <c r="F291" i="12"/>
  <c r="F387" i="12"/>
  <c r="F277" i="12"/>
  <c r="F373" i="12"/>
  <c r="F415" i="12"/>
  <c r="F537" i="12"/>
  <c r="F526" i="12"/>
  <c r="F589" i="12"/>
  <c r="F467" i="12"/>
  <c r="F581" i="12"/>
  <c r="F623" i="12"/>
  <c r="F627" i="12"/>
  <c r="F440" i="12"/>
  <c r="F571" i="12"/>
  <c r="F738" i="12"/>
  <c r="F346" i="12"/>
  <c r="F514" i="12"/>
  <c r="F686" i="12"/>
  <c r="F740" i="12"/>
  <c r="F786" i="12"/>
  <c r="F819" i="12"/>
  <c r="F857" i="12"/>
  <c r="F868" i="12"/>
  <c r="F836" i="12"/>
  <c r="F1057" i="12"/>
  <c r="F930" i="12"/>
  <c r="F919" i="12"/>
  <c r="F1020" i="12"/>
  <c r="F1009" i="12"/>
  <c r="F932" i="12"/>
  <c r="F1210" i="12"/>
  <c r="F1255" i="12"/>
  <c r="F1301" i="12"/>
  <c r="F1310" i="12"/>
  <c r="M890" i="11" a="1"/>
  <c r="M890" i="11" s="1"/>
  <c r="K890" i="11" s="1"/>
  <c r="M1036" i="11" a="1"/>
  <c r="M1036" i="11" s="1"/>
  <c r="K1036" i="11" s="1"/>
  <c r="M1083" i="11" a="1"/>
  <c r="M1083" i="11" s="1"/>
  <c r="K1083" i="11" s="1"/>
  <c r="M510" i="11" a="1"/>
  <c r="M510" i="11" s="1"/>
  <c r="K510" i="11" s="1"/>
  <c r="M568" i="11" a="1"/>
  <c r="M568" i="11" s="1"/>
  <c r="K568" i="11" s="1"/>
  <c r="M879" i="11" a="1"/>
  <c r="M879" i="11" s="1"/>
  <c r="K879" i="11" s="1"/>
  <c r="M497" i="11" a="1"/>
  <c r="M497" i="11" s="1"/>
  <c r="K497" i="11" s="1"/>
  <c r="M878" i="11" a="1"/>
  <c r="M878" i="11" s="1"/>
  <c r="K878" i="11" s="1"/>
  <c r="M607" i="11" a="1"/>
  <c r="M607" i="11" s="1"/>
  <c r="K607" i="11" s="1"/>
  <c r="M502" i="11" a="1"/>
  <c r="M502" i="11" s="1"/>
  <c r="K502" i="11" s="1"/>
  <c r="M1214" i="11" a="1"/>
  <c r="M1214" i="11" s="1"/>
  <c r="K1214" i="11" s="1"/>
  <c r="M869" i="11" a="1"/>
  <c r="M869" i="11" s="1"/>
  <c r="K869" i="11" s="1"/>
  <c r="M862" i="11" a="1"/>
  <c r="M862" i="11" s="1"/>
  <c r="K862" i="11" s="1"/>
  <c r="M767" i="11" a="1"/>
  <c r="M767" i="11" s="1"/>
  <c r="K767" i="11" s="1"/>
  <c r="M436" i="11" a="1"/>
  <c r="M436" i="11" s="1"/>
  <c r="K436" i="11" s="1"/>
  <c r="M507" i="11" a="1"/>
  <c r="M507" i="11" s="1"/>
  <c r="K507" i="11" s="1"/>
  <c r="M609" i="11" a="1"/>
  <c r="M609" i="11" s="1"/>
  <c r="K609" i="11" s="1"/>
  <c r="M773" i="11" a="1"/>
  <c r="M773" i="11" s="1"/>
  <c r="K773" i="11" s="1"/>
  <c r="M970" i="11" a="1"/>
  <c r="M970" i="11" s="1"/>
  <c r="K970" i="11" s="1"/>
  <c r="M931" i="11" a="1"/>
  <c r="M931" i="11" s="1"/>
  <c r="K931" i="11" s="1"/>
  <c r="M956" i="11" a="1"/>
  <c r="M956" i="11" s="1"/>
  <c r="K956" i="11" s="1"/>
  <c r="M814" i="11" a="1"/>
  <c r="M814" i="11" s="1"/>
  <c r="K814" i="11" s="1"/>
  <c r="M745" i="11" a="1"/>
  <c r="M745" i="11" s="1"/>
  <c r="K745" i="11" s="1"/>
  <c r="M779" i="11" a="1"/>
  <c r="M779" i="11" s="1"/>
  <c r="K779" i="11" s="1"/>
  <c r="M830" i="11" a="1"/>
  <c r="M830" i="11" s="1"/>
  <c r="K830" i="11" s="1"/>
  <c r="M46" i="11" a="1"/>
  <c r="M46" i="11" s="1"/>
  <c r="K46" i="11" s="1"/>
  <c r="M558" i="11" a="1"/>
  <c r="M558" i="11" s="1"/>
  <c r="K558" i="11" s="1"/>
  <c r="M670" i="11" a="1"/>
  <c r="M670" i="11" s="1"/>
  <c r="K670" i="11" s="1"/>
  <c r="M623" i="11" a="1"/>
  <c r="M623" i="11" s="1"/>
  <c r="K623" i="11" s="1"/>
  <c r="M541" i="11" a="1"/>
  <c r="M541" i="11" s="1"/>
  <c r="K541" i="11" s="1"/>
  <c r="M761" i="11" a="1"/>
  <c r="M761" i="11" s="1"/>
  <c r="K761" i="11" s="1"/>
  <c r="M1159" i="11" a="1"/>
  <c r="M1159" i="11" s="1"/>
  <c r="K1159" i="11" s="1"/>
  <c r="M559" i="11" a="1"/>
  <c r="M559" i="11" s="1"/>
  <c r="K559" i="11" s="1"/>
  <c r="M690" i="11" a="1"/>
  <c r="M690" i="11" s="1"/>
  <c r="K690" i="11" s="1"/>
  <c r="F119" i="12"/>
  <c r="F149" i="12"/>
  <c r="F196" i="12"/>
  <c r="F140" i="12"/>
  <c r="F121" i="12"/>
  <c r="F177" i="12"/>
  <c r="F120" i="12"/>
  <c r="F206" i="12"/>
  <c r="F163" i="12"/>
  <c r="F292" i="12"/>
  <c r="F252" i="12"/>
  <c r="F326" i="12"/>
  <c r="F337" i="12"/>
  <c r="F268" i="12"/>
  <c r="F400" i="12"/>
  <c r="F229" i="12"/>
  <c r="F333" i="12"/>
  <c r="F473" i="12"/>
  <c r="F377" i="12"/>
  <c r="F591" i="12"/>
  <c r="F472" i="12"/>
  <c r="F441" i="12"/>
  <c r="F535" i="12"/>
  <c r="F630" i="12"/>
  <c r="F527" i="12"/>
  <c r="F654" i="12"/>
  <c r="F539" i="12"/>
  <c r="F454" i="12"/>
  <c r="F585" i="12"/>
  <c r="F628" i="12"/>
  <c r="F691" i="12"/>
  <c r="F314" i="12"/>
  <c r="F458" i="12"/>
  <c r="F610" i="12"/>
  <c r="F689" i="12"/>
  <c r="F647" i="12"/>
  <c r="F673" i="12"/>
  <c r="F759" i="12"/>
  <c r="F853" i="12"/>
  <c r="F637" i="12"/>
  <c r="F809" i="12"/>
  <c r="F839" i="12"/>
  <c r="F915" i="12"/>
  <c r="F959" i="12"/>
  <c r="F1022" i="12"/>
  <c r="F1005" i="12"/>
  <c r="F937" i="12"/>
  <c r="F966" i="12"/>
  <c r="F1026" i="12"/>
  <c r="F1100" i="12"/>
  <c r="F1200" i="12"/>
  <c r="F1015" i="12"/>
  <c r="F1221" i="12"/>
  <c r="F1166" i="12"/>
  <c r="M1309" i="11" a="1"/>
  <c r="M1309" i="11" s="1"/>
  <c r="K1309" i="11" s="1"/>
  <c r="M1064" i="11" a="1"/>
  <c r="M1064" i="11" s="1"/>
  <c r="K1064" i="11" s="1"/>
  <c r="M787" i="11" a="1"/>
  <c r="M787" i="11" s="1"/>
  <c r="K787" i="11" s="1"/>
  <c r="M969" i="11" a="1"/>
  <c r="M969" i="11" s="1"/>
  <c r="K969" i="11" s="1"/>
  <c r="M780" i="11" a="1"/>
  <c r="M780" i="11" s="1"/>
  <c r="K780" i="11" s="1"/>
  <c r="M1001" i="11" a="1"/>
  <c r="M1001" i="11" s="1"/>
  <c r="K1001" i="11" s="1"/>
  <c r="M694" i="11" a="1"/>
  <c r="M694" i="11" s="1"/>
  <c r="K694" i="11" s="1"/>
  <c r="M1296" i="11" a="1"/>
  <c r="M1296" i="11" s="1"/>
  <c r="K1296" i="11" s="1"/>
  <c r="M776" i="11" a="1"/>
  <c r="M776" i="11" s="1"/>
  <c r="K776" i="11" s="1"/>
  <c r="M764" i="11" a="1"/>
  <c r="M764" i="11" s="1"/>
  <c r="K764" i="11" s="1"/>
  <c r="M781" i="11" a="1"/>
  <c r="M781" i="11" s="1"/>
  <c r="K781" i="11" s="1"/>
  <c r="M1017" i="11" a="1"/>
  <c r="M1017" i="11" s="1"/>
  <c r="K1017" i="11" s="1"/>
  <c r="M652" i="11" a="1"/>
  <c r="M652" i="11" s="1"/>
  <c r="K652" i="11" s="1"/>
  <c r="M595" i="11" a="1"/>
  <c r="M595" i="11" s="1"/>
  <c r="K595" i="11" s="1"/>
  <c r="M950" i="11" a="1"/>
  <c r="M950" i="11" s="1"/>
  <c r="K950" i="11" s="1"/>
  <c r="M1281" i="11" a="1"/>
  <c r="M1281" i="11" s="1"/>
  <c r="K1281" i="11" s="1"/>
  <c r="M1261" i="11" a="1"/>
  <c r="M1261" i="11" s="1"/>
  <c r="K1261" i="11" s="1"/>
  <c r="M727" i="11" a="1"/>
  <c r="M727" i="11" s="1"/>
  <c r="K727" i="11" s="1"/>
  <c r="M789" i="11" a="1"/>
  <c r="M789" i="11" s="1"/>
  <c r="K789" i="11" s="1"/>
  <c r="F1197" i="12"/>
  <c r="M354" i="11" a="1"/>
  <c r="M354" i="11" s="1"/>
  <c r="K354" i="11" s="1"/>
  <c r="M643" i="11" a="1"/>
  <c r="M643" i="11" s="1"/>
  <c r="K643" i="11" s="1"/>
  <c r="M766" i="11" a="1"/>
  <c r="M766" i="11" s="1"/>
  <c r="K766" i="11" s="1"/>
  <c r="M889" i="11" a="1"/>
  <c r="M889" i="11" s="1"/>
  <c r="K889" i="11" s="1"/>
  <c r="M729" i="11" a="1"/>
  <c r="M729" i="11" s="1"/>
  <c r="K729" i="11" s="1"/>
  <c r="M835" i="11" a="1"/>
  <c r="M835" i="11" s="1"/>
  <c r="K835" i="11" s="1"/>
  <c r="M916" i="11" a="1"/>
  <c r="M916" i="11" s="1"/>
  <c r="K916" i="11" s="1"/>
  <c r="M1174" i="11" a="1"/>
  <c r="M1174" i="11" s="1"/>
  <c r="K1174" i="11" s="1"/>
  <c r="M1290" i="11" a="1"/>
  <c r="M1290" i="11" s="1"/>
  <c r="K1290" i="11" s="1"/>
  <c r="M1248" i="11" a="1"/>
  <c r="M1248" i="11" s="1"/>
  <c r="K1248" i="11" s="1"/>
  <c r="M1267" i="11" a="1"/>
  <c r="M1267" i="11" s="1"/>
  <c r="K1267" i="11" s="1"/>
  <c r="M1254" i="11" a="1"/>
  <c r="M1254" i="11" s="1"/>
  <c r="K1254" i="11" s="1"/>
  <c r="M175" i="11" a="1"/>
  <c r="M175" i="11" s="1"/>
  <c r="K175" i="11" s="1"/>
  <c r="M140" i="11" a="1"/>
  <c r="M140" i="11" s="1"/>
  <c r="K140" i="11" s="1"/>
  <c r="M203" i="11" a="1"/>
  <c r="M203" i="11" s="1"/>
  <c r="K203" i="11" s="1"/>
  <c r="M211" i="11" a="1"/>
  <c r="M211" i="11" s="1"/>
  <c r="K211" i="11" s="1"/>
  <c r="M201" i="11" a="1"/>
  <c r="M201" i="11" s="1"/>
  <c r="K201" i="11" s="1"/>
  <c r="M547" i="11" a="1"/>
  <c r="M547" i="11" s="1"/>
  <c r="K547" i="11" s="1"/>
  <c r="M820" i="11" a="1"/>
  <c r="M820" i="11" s="1"/>
  <c r="K820" i="11" s="1"/>
  <c r="M821" i="11" a="1"/>
  <c r="M821" i="11" s="1"/>
  <c r="K821" i="11" s="1"/>
  <c r="M687" i="11" a="1"/>
  <c r="M687" i="11" s="1"/>
  <c r="K687" i="11" s="1"/>
  <c r="M703" i="11" a="1"/>
  <c r="M703" i="11" s="1"/>
  <c r="K703" i="11" s="1"/>
  <c r="M685" i="11" a="1"/>
  <c r="M685" i="11" s="1"/>
  <c r="K685" i="11" s="1"/>
  <c r="M754" i="11" a="1"/>
  <c r="M754" i="11" s="1"/>
  <c r="K754" i="11" s="1"/>
  <c r="M983" i="11" a="1"/>
  <c r="M983" i="11" s="1"/>
  <c r="K983" i="11" s="1"/>
  <c r="M940" i="11" a="1"/>
  <c r="M940" i="11" s="1"/>
  <c r="K940" i="11" s="1"/>
  <c r="M945" i="11" a="1"/>
  <c r="M945" i="11" s="1"/>
  <c r="K945" i="11" s="1"/>
  <c r="M1073" i="11" a="1"/>
  <c r="M1073" i="11" s="1"/>
  <c r="K1073" i="11" s="1"/>
  <c r="M952" i="11" a="1"/>
  <c r="M952" i="11" s="1"/>
  <c r="K952" i="11" s="1"/>
  <c r="M941" i="11" a="1"/>
  <c r="M941" i="11" s="1"/>
  <c r="K941" i="11" s="1"/>
  <c r="M982" i="11" a="1"/>
  <c r="M982" i="11" s="1"/>
  <c r="K982" i="11" s="1"/>
  <c r="M1247" i="11" a="1"/>
  <c r="M1247" i="11" s="1"/>
  <c r="K1247" i="11" s="1"/>
  <c r="M1236" i="11" a="1"/>
  <c r="M1236" i="11" s="1"/>
  <c r="K1236" i="11" s="1"/>
  <c r="M1246" i="11" a="1"/>
  <c r="M1246" i="11" s="1"/>
  <c r="K1246" i="11" s="1"/>
  <c r="M1237" i="11" a="1"/>
  <c r="M1237" i="11" s="1"/>
  <c r="K1237" i="11" s="1"/>
  <c r="M1223" i="11" a="1"/>
  <c r="M1223" i="11" s="1"/>
  <c r="K1223" i="11" s="1"/>
  <c r="M1207" i="11" a="1"/>
  <c r="M1207" i="11" s="1"/>
  <c r="K1207" i="11" s="1"/>
  <c r="M1262" i="11" a="1"/>
  <c r="M1262" i="11" s="1"/>
  <c r="K1262" i="11" s="1"/>
  <c r="M1212" i="11" a="1"/>
  <c r="M1212" i="11" s="1"/>
  <c r="K1212" i="11" s="1"/>
  <c r="M1203" i="11" a="1"/>
  <c r="M1203" i="11" s="1"/>
  <c r="K1203" i="11" s="1"/>
  <c r="M1228" i="11" a="1"/>
  <c r="M1228" i="11" s="1"/>
  <c r="K1228" i="11" s="1"/>
  <c r="M1235" i="11" a="1"/>
  <c r="M1235" i="11" s="1"/>
  <c r="K1235" i="11" s="1"/>
  <c r="M1219" i="11" a="1"/>
  <c r="M1219" i="11" s="1"/>
  <c r="K1219" i="11" s="1"/>
  <c r="M1270" i="11" a="1"/>
  <c r="M1270" i="11" s="1"/>
  <c r="K1270" i="11" s="1"/>
  <c r="M1231" i="11" a="1"/>
  <c r="M1231" i="11" s="1"/>
  <c r="K1231" i="11" s="1"/>
  <c r="M1268" i="11" a="1"/>
  <c r="M1268" i="11" s="1"/>
  <c r="K1268" i="11" s="1"/>
  <c r="M1229" i="11" a="1"/>
  <c r="M1229" i="11" s="1"/>
  <c r="K1229" i="11" s="1"/>
  <c r="M1234" i="11" a="1"/>
  <c r="M1234" i="11" s="1"/>
  <c r="K1234" i="11" s="1"/>
  <c r="M1218" i="11" a="1"/>
  <c r="M1218" i="11" s="1"/>
  <c r="K1218" i="11" s="1"/>
  <c r="M1300" i="11" a="1"/>
  <c r="M1300" i="11" s="1"/>
  <c r="K1300" i="11" s="1"/>
  <c r="M1230" i="11" a="1"/>
  <c r="M1230" i="11" s="1"/>
  <c r="K1230" i="11" s="1"/>
  <c r="M1273" i="11" a="1"/>
  <c r="M1273" i="11" s="1"/>
  <c r="K1273" i="11" s="1"/>
  <c r="M1292" i="11" a="1"/>
  <c r="M1292" i="11" s="1"/>
  <c r="K1292" i="11" s="1"/>
  <c r="M1283" i="11" a="1"/>
  <c r="M1283" i="11" s="1"/>
  <c r="K1283" i="11" s="1"/>
  <c r="M1269" i="11" a="1"/>
  <c r="M1269" i="11" s="1"/>
  <c r="K1269" i="11" s="1"/>
  <c r="M1241" i="11" a="1"/>
  <c r="M1241" i="11" s="1"/>
  <c r="K1241" i="11" s="1"/>
  <c r="M1252" i="11" a="1"/>
  <c r="M1252" i="11" s="1"/>
  <c r="K1252" i="11" s="1"/>
  <c r="M1301" i="11" a="1"/>
  <c r="M1301" i="11" s="1"/>
  <c r="K1301" i="11" s="1"/>
  <c r="M1272" i="11" a="1"/>
  <c r="M1272" i="11" s="1"/>
  <c r="K1272" i="11" s="1"/>
  <c r="M1227" i="11" a="1"/>
  <c r="M1227" i="11" s="1"/>
  <c r="K1227" i="11" s="1"/>
  <c r="M1240" i="11" a="1"/>
  <c r="M1240" i="11" s="1"/>
  <c r="K1240" i="11" s="1"/>
  <c r="M1253" i="11" a="1"/>
  <c r="M1253" i="11" s="1"/>
  <c r="K1253" i="11" s="1"/>
  <c r="M1279" i="11" a="1"/>
  <c r="M1279" i="11" s="1"/>
  <c r="K1279" i="11" s="1"/>
  <c r="M1259" i="11" a="1"/>
  <c r="M1259" i="11" s="1"/>
  <c r="K1259" i="11" s="1"/>
  <c r="M1255" i="11" a="1"/>
  <c r="M1255" i="11" s="1"/>
  <c r="K1255" i="11" s="1"/>
  <c r="M1278" i="11" a="1"/>
  <c r="M1278" i="11" s="1"/>
  <c r="K1278" i="11" s="1"/>
  <c r="M1284" i="11" a="1"/>
  <c r="M1284" i="11" s="1"/>
  <c r="K1284" i="11" s="1"/>
  <c r="M1288" i="11" a="1"/>
  <c r="M1288" i="11" s="1"/>
  <c r="K1288" i="11" s="1"/>
  <c r="M1215" i="11" a="1"/>
  <c r="M1215" i="11" s="1"/>
  <c r="K1215" i="11" s="1"/>
  <c r="M1303" i="11" a="1"/>
  <c r="M1303" i="11" s="1"/>
  <c r="K1303" i="11" s="1"/>
  <c r="M1201" i="11" a="1"/>
  <c r="M1201" i="11" s="1"/>
  <c r="K1201" i="11" s="1"/>
  <c r="M1233" i="11" a="1"/>
  <c r="M1233" i="11" s="1"/>
  <c r="K1233" i="11" s="1"/>
  <c r="M1280" i="11" a="1"/>
  <c r="M1280" i="11" s="1"/>
  <c r="K1280" i="11" s="1"/>
  <c r="M1225" i="11" a="1"/>
  <c r="M1225" i="11" s="1"/>
  <c r="K1225" i="11" s="1"/>
  <c r="M1200" i="11" a="1"/>
  <c r="M1200" i="11" s="1"/>
  <c r="K1200" i="11" s="1"/>
  <c r="M1297" i="11" a="1"/>
  <c r="M1297" i="11" s="1"/>
  <c r="K1297" i="11" s="1"/>
  <c r="M1224" i="11" a="1"/>
  <c r="M1224" i="11" s="1"/>
  <c r="K1224" i="11" s="1"/>
  <c r="M1204" i="11" a="1"/>
  <c r="M1204" i="11" s="1"/>
  <c r="K1204" i="11" s="1"/>
  <c r="M1222" i="11" a="1"/>
  <c r="M1222" i="11" s="1"/>
  <c r="K1222" i="11" s="1"/>
  <c r="M1271" i="11" a="1"/>
  <c r="M1271" i="11" s="1"/>
  <c r="K1271" i="11" s="1"/>
  <c r="M1205" i="11" a="1"/>
  <c r="M1205" i="11" s="1"/>
  <c r="K1205" i="11" s="1"/>
  <c r="M1226" i="11" a="1"/>
  <c r="M1226" i="11" s="1"/>
  <c r="K1226" i="11" s="1"/>
  <c r="M1238" i="11" a="1"/>
  <c r="M1238" i="11" s="1"/>
  <c r="K1238" i="11" s="1"/>
  <c r="M1250" i="11" a="1"/>
  <c r="M1250" i="11" s="1"/>
  <c r="K1250" i="11" s="1"/>
  <c r="M1244" i="11" a="1"/>
  <c r="M1244" i="11" s="1"/>
  <c r="K1244" i="11" s="1"/>
  <c r="M1263" i="11" a="1"/>
  <c r="M1263" i="11" s="1"/>
  <c r="K1263" i="11" s="1"/>
  <c r="M1199" i="11" a="1"/>
  <c r="M1199" i="11" s="1"/>
  <c r="K1199" i="11" s="1"/>
  <c r="M1220" i="11" a="1"/>
  <c r="M1220" i="11" s="1"/>
  <c r="K1220" i="11" s="1"/>
  <c r="M1285" i="11" a="1"/>
  <c r="M1285" i="11" s="1"/>
  <c r="K1285" i="11" s="1"/>
  <c r="M1257" i="11" a="1"/>
  <c r="M1257" i="11" s="1"/>
  <c r="K1257" i="11" s="1"/>
  <c r="M1245" i="11" a="1"/>
  <c r="M1245" i="11" s="1"/>
  <c r="K1245" i="11" s="1"/>
  <c r="M1198" i="11" a="1"/>
  <c r="M1198" i="11" s="1"/>
  <c r="K1198" i="11" s="1"/>
  <c r="M1221" i="11" a="1"/>
  <c r="M1221" i="11" s="1"/>
  <c r="K1221" i="11" s="1"/>
  <c r="M1256" i="11" a="1"/>
  <c r="M1256" i="11" s="1"/>
  <c r="K1256" i="11" s="1"/>
  <c r="M1260" i="11" a="1"/>
  <c r="M1260" i="11" s="1"/>
  <c r="K1260" i="11" s="1"/>
  <c r="M1243" i="11" a="1"/>
  <c r="M1243" i="11" s="1"/>
  <c r="K1243" i="11" s="1"/>
  <c r="M1266" i="11" a="1"/>
  <c r="M1266" i="11" s="1"/>
  <c r="K1266" i="11" s="1"/>
  <c r="M1304" i="11" a="1"/>
  <c r="M1304" i="11" s="1"/>
  <c r="K1304" i="11" s="1"/>
  <c r="M1276" i="11" a="1"/>
  <c r="M1276" i="11" s="1"/>
  <c r="K1276" i="11" s="1"/>
  <c r="M1282" i="11" a="1"/>
  <c r="M1282" i="11" s="1"/>
  <c r="K1282" i="11" s="1"/>
  <c r="M1196" i="11" a="1"/>
  <c r="M1196" i="11" s="1"/>
  <c r="K1196" i="11" s="1"/>
  <c r="M1209" i="11" a="1"/>
  <c r="M1209" i="11" s="1"/>
  <c r="K1209" i="11" s="1"/>
  <c r="M1242" i="11" a="1"/>
  <c r="M1242" i="11" s="1"/>
  <c r="K1242" i="11" s="1"/>
  <c r="M1291" i="11" a="1"/>
  <c r="M1291" i="11" s="1"/>
  <c r="K1291" i="11" s="1"/>
  <c r="M1277" i="11" a="1"/>
  <c r="M1277" i="11" s="1"/>
  <c r="K1277" i="11" s="1"/>
  <c r="M1299" i="11" a="1"/>
  <c r="M1299" i="11" s="1"/>
  <c r="K1299" i="11" s="1"/>
  <c r="M1217" i="11" a="1"/>
  <c r="M1217" i="11" s="1"/>
  <c r="K1217" i="11" s="1"/>
  <c r="M1197" i="11" a="1"/>
  <c r="M1197" i="11" s="1"/>
  <c r="K1197" i="11" s="1"/>
  <c r="M1213" i="11" a="1"/>
  <c r="M1213" i="11" s="1"/>
  <c r="K1213" i="11" s="1"/>
  <c r="M1302" i="11" a="1"/>
  <c r="M1302" i="11" s="1"/>
  <c r="K1302" i="11" s="1"/>
  <c r="M1195" i="11" a="1"/>
  <c r="M1195" i="11" s="1"/>
  <c r="K1195" i="11" s="1"/>
  <c r="M1308" i="11" a="1"/>
  <c r="M1308" i="11" s="1"/>
  <c r="K1308" i="11" s="1"/>
  <c r="M1232" i="11" a="1"/>
  <c r="M1232" i="11" s="1"/>
  <c r="K1232" i="11" s="1"/>
  <c r="M1258" i="11" a="1"/>
  <c r="M1258" i="11" s="1"/>
  <c r="K1258" i="11" s="1"/>
  <c r="M1211" i="11" a="1"/>
  <c r="M1211" i="11" s="1"/>
  <c r="K1211" i="11" s="1"/>
  <c r="M256" i="11" a="1"/>
  <c r="M256" i="11" s="1"/>
  <c r="K256" i="11" s="1"/>
  <c r="M259" i="11" a="1"/>
  <c r="M259" i="11" s="1"/>
  <c r="K259" i="11" s="1"/>
  <c r="M271" i="11" a="1"/>
  <c r="M271" i="11" s="1"/>
  <c r="K271" i="11" s="1"/>
  <c r="M262" i="11" a="1"/>
  <c r="M262" i="11" s="1"/>
  <c r="K262" i="11" s="1"/>
  <c r="M250" i="11" a="1"/>
  <c r="M250" i="11" s="1"/>
  <c r="K250" i="11" s="1"/>
  <c r="M264" i="11" a="1"/>
  <c r="M264" i="11" s="1"/>
  <c r="K264" i="11" s="1"/>
  <c r="M260" i="11" a="1"/>
  <c r="M260" i="11" s="1"/>
  <c r="K260" i="11" s="1"/>
  <c r="M515" i="11" a="1"/>
  <c r="M515" i="11" s="1"/>
  <c r="K515" i="11" s="1"/>
  <c r="M782" i="11" a="1"/>
  <c r="M782" i="11" s="1"/>
  <c r="K782" i="11" s="1"/>
  <c r="M783" i="11" a="1"/>
  <c r="M783" i="11" s="1"/>
  <c r="K783" i="11" s="1"/>
  <c r="M410" i="11" a="1"/>
  <c r="M410" i="11" s="1"/>
  <c r="K410" i="11" s="1"/>
  <c r="M1294" i="11" a="1"/>
  <c r="M1294" i="11" s="1"/>
  <c r="K1294" i="11" s="1"/>
  <c r="M683" i="11" a="1"/>
  <c r="M683" i="11" s="1"/>
  <c r="K683" i="11" s="1"/>
  <c r="M863" i="11" a="1"/>
  <c r="M863" i="11" s="1"/>
  <c r="K863" i="11" s="1"/>
  <c r="M660" i="11" a="1"/>
  <c r="M660" i="11" s="1"/>
  <c r="K660" i="11" s="1"/>
  <c r="M649" i="11" a="1"/>
  <c r="M649" i="11" s="1"/>
  <c r="K649" i="11" s="1"/>
  <c r="M648" i="11" a="1"/>
  <c r="M648" i="11" s="1"/>
  <c r="K648" i="11" s="1"/>
  <c r="M659" i="11" a="1"/>
  <c r="M659" i="11" s="1"/>
  <c r="K659" i="11" s="1"/>
  <c r="M650" i="11" a="1"/>
  <c r="M650" i="11" s="1"/>
  <c r="K650" i="11" s="1"/>
  <c r="M245" i="11" a="1"/>
  <c r="M245" i="11" s="1"/>
  <c r="K245" i="11" s="1"/>
  <c r="M376" i="11" a="1"/>
  <c r="M376" i="11" s="1"/>
  <c r="K376" i="11" s="1"/>
  <c r="M345" i="11" a="1"/>
  <c r="M345" i="11" s="1"/>
  <c r="K345" i="11" s="1"/>
  <c r="M283" i="11" a="1"/>
  <c r="M283" i="11" s="1"/>
  <c r="K283" i="11" s="1"/>
  <c r="M227" i="11" a="1"/>
  <c r="M227" i="11" s="1"/>
  <c r="K227" i="11" s="1"/>
  <c r="M281" i="11" a="1"/>
  <c r="M281" i="11" s="1"/>
  <c r="K281" i="11" s="1"/>
  <c r="M374" i="11" a="1"/>
  <c r="M374" i="11" s="1"/>
  <c r="K374" i="11" s="1"/>
  <c r="M319" i="11" a="1"/>
  <c r="M319" i="11" s="1"/>
  <c r="K319" i="11" s="1"/>
  <c r="M357" i="11" a="1"/>
  <c r="M357" i="11" s="1"/>
  <c r="K357" i="11" s="1"/>
  <c r="M351" i="11" a="1"/>
  <c r="M351" i="11" s="1"/>
  <c r="K351" i="11" s="1"/>
  <c r="M344" i="11" a="1"/>
  <c r="M344" i="11" s="1"/>
  <c r="K344" i="11" s="1"/>
  <c r="M384" i="11" a="1"/>
  <c r="M384" i="11" s="1"/>
  <c r="K384" i="11" s="1"/>
  <c r="M378" i="11" a="1"/>
  <c r="M378" i="11" s="1"/>
  <c r="K378" i="11" s="1"/>
  <c r="M369" i="11" a="1"/>
  <c r="M369" i="11" s="1"/>
  <c r="K369" i="11" s="1"/>
  <c r="M304" i="11" a="1"/>
  <c r="M304" i="11" s="1"/>
  <c r="K304" i="11" s="1"/>
  <c r="M360" i="11" a="1"/>
  <c r="M360" i="11" s="1"/>
  <c r="K360" i="11" s="1"/>
  <c r="M324" i="11" a="1"/>
  <c r="M324" i="11" s="1"/>
  <c r="K324" i="11" s="1"/>
  <c r="M377" i="11" a="1"/>
  <c r="M377" i="11" s="1"/>
  <c r="K377" i="11" s="1"/>
  <c r="M273" i="11" a="1"/>
  <c r="M273" i="11" s="1"/>
  <c r="K273" i="11" s="1"/>
  <c r="M340" i="11" a="1"/>
  <c r="M340" i="11" s="1"/>
  <c r="K340" i="11" s="1"/>
  <c r="M311" i="11" a="1"/>
  <c r="M311" i="11" s="1"/>
  <c r="K311" i="11" s="1"/>
  <c r="M321" i="11" a="1"/>
  <c r="M321" i="11" s="1"/>
  <c r="K321" i="11" s="1"/>
  <c r="M314" i="11" a="1"/>
  <c r="M314" i="11" s="1"/>
  <c r="K314" i="11" s="1"/>
  <c r="M300" i="11" a="1"/>
  <c r="M300" i="11" s="1"/>
  <c r="K300" i="11" s="1"/>
  <c r="M335" i="11" a="1"/>
  <c r="M335" i="11" s="1"/>
  <c r="K335" i="11" s="1"/>
  <c r="M385" i="11" a="1"/>
  <c r="M385" i="11" s="1"/>
  <c r="K385" i="11" s="1"/>
  <c r="M326" i="11" a="1"/>
  <c r="M326" i="11" s="1"/>
  <c r="K326" i="11" s="1"/>
  <c r="M366" i="11" a="1"/>
  <c r="M366" i="11" s="1"/>
  <c r="K366" i="11" s="1"/>
  <c r="M353" i="11" a="1"/>
  <c r="M353" i="11" s="1"/>
  <c r="K353" i="11" s="1"/>
  <c r="M896" i="11" a="1"/>
  <c r="M896" i="11" s="1"/>
  <c r="K896" i="11" s="1"/>
  <c r="M508" i="11" a="1"/>
  <c r="M508" i="11" s="1"/>
  <c r="K508" i="11" s="1"/>
  <c r="F1265" i="12"/>
  <c r="F1294" i="12"/>
  <c r="F1158" i="12"/>
  <c r="F1187" i="12"/>
  <c r="F1277" i="12"/>
  <c r="F1133" i="12"/>
  <c r="F1127" i="12"/>
  <c r="F1223" i="12"/>
  <c r="F1215" i="12"/>
  <c r="F1279" i="12"/>
  <c r="F1134" i="12"/>
  <c r="F1110" i="12"/>
  <c r="F980" i="12"/>
  <c r="F1231" i="12"/>
  <c r="F1129" i="12"/>
  <c r="F935" i="12"/>
  <c r="F946" i="12"/>
  <c r="F974" i="12"/>
  <c r="F968" i="12"/>
  <c r="F979" i="12"/>
  <c r="F822" i="12"/>
  <c r="F1025" i="12"/>
  <c r="F903" i="12"/>
  <c r="F905" i="12"/>
  <c r="F942" i="12"/>
  <c r="F757" i="12"/>
  <c r="F818" i="12"/>
  <c r="F812" i="12"/>
  <c r="F766" i="12"/>
  <c r="F780" i="12"/>
  <c r="F808" i="12"/>
  <c r="F828" i="12"/>
  <c r="F770" i="12"/>
  <c r="F636" i="12"/>
  <c r="F1257" i="12"/>
  <c r="F1286" i="12"/>
  <c r="F1150" i="12"/>
  <c r="F1179" i="12"/>
  <c r="F1261" i="12"/>
  <c r="F1125" i="12"/>
  <c r="F1124" i="12"/>
  <c r="F1191" i="12"/>
  <c r="F1183" i="12"/>
  <c r="F1239" i="12"/>
  <c r="F1282" i="12"/>
  <c r="F1069" i="12"/>
  <c r="F972" i="12"/>
  <c r="F1106" i="12"/>
  <c r="F1108" i="12"/>
  <c r="F1136" i="12"/>
  <c r="F926" i="12"/>
  <c r="F957" i="12"/>
  <c r="F951" i="12"/>
  <c r="F1082" i="12"/>
  <c r="F1114" i="12"/>
  <c r="F1013" i="12"/>
  <c r="F883" i="12"/>
  <c r="F899" i="12"/>
  <c r="F938" i="12"/>
  <c r="F749" i="12"/>
  <c r="F801" i="12"/>
  <c r="F795" i="12"/>
  <c r="F746" i="12"/>
  <c r="F763" i="12"/>
  <c r="F788" i="12"/>
  <c r="F825" i="12"/>
  <c r="F852" i="12"/>
  <c r="F752" i="12"/>
  <c r="F704" i="12"/>
  <c r="F743" i="12"/>
  <c r="F632" i="12"/>
  <c r="F554" i="12"/>
  <c r="F426" i="12"/>
  <c r="F298" i="12"/>
  <c r="F708" i="12"/>
  <c r="F702" i="12"/>
  <c r="F443" i="12"/>
  <c r="F599" i="12"/>
  <c r="F525" i="12"/>
  <c r="F641" i="12"/>
  <c r="F587" i="12"/>
  <c r="F493" i="12"/>
  <c r="F699" i="12"/>
  <c r="F609" i="12"/>
  <c r="F552" i="12"/>
  <c r="F634" i="12"/>
  <c r="F503" i="12"/>
  <c r="F483" i="12"/>
  <c r="F334" i="12"/>
  <c r="F419" i="12"/>
  <c r="F350" i="12"/>
  <c r="F261" i="12"/>
  <c r="F397" i="12"/>
  <c r="F409" i="12"/>
  <c r="F248" i="12"/>
  <c r="F300" i="12"/>
  <c r="F227" i="12"/>
  <c r="F215" i="12"/>
  <c r="F266" i="12"/>
  <c r="F243" i="12"/>
  <c r="F1241" i="12"/>
  <c r="F1270" i="12"/>
  <c r="F1291" i="12"/>
  <c r="F1155" i="12"/>
  <c r="F1245" i="12"/>
  <c r="F1109" i="12"/>
  <c r="F1118" i="12"/>
  <c r="F1258" i="12"/>
  <c r="F1268" i="12"/>
  <c r="F1175" i="12"/>
  <c r="F1224" i="12"/>
  <c r="F1167" i="12"/>
  <c r="F956" i="12"/>
  <c r="F1089" i="12"/>
  <c r="F1132" i="12"/>
  <c r="F1064" i="12"/>
  <c r="F1090" i="12"/>
  <c r="F1067" i="12"/>
  <c r="F1042" i="12"/>
  <c r="F973" i="12"/>
  <c r="F1065" i="12"/>
  <c r="F1007" i="12"/>
  <c r="F849" i="12"/>
  <c r="F962" i="12"/>
  <c r="F918" i="12"/>
  <c r="F733" i="12"/>
  <c r="F764" i="12"/>
  <c r="F848" i="12"/>
  <c r="F712" i="12"/>
  <c r="F884" i="12"/>
  <c r="F891" i="12"/>
  <c r="F799" i="12"/>
  <c r="F756" i="12"/>
  <c r="F731" i="12"/>
  <c r="F667" i="12"/>
  <c r="F727" i="12"/>
  <c r="F736" i="12"/>
  <c r="F538" i="12"/>
  <c r="F410" i="12"/>
  <c r="F762" i="12"/>
  <c r="F806" i="12"/>
  <c r="F665" i="12"/>
  <c r="F679" i="12"/>
  <c r="F565" i="12"/>
  <c r="F488" i="12"/>
  <c r="F607" i="12"/>
  <c r="F550" i="12"/>
  <c r="F619" i="12"/>
  <c r="F595" i="12"/>
  <c r="F572" i="12"/>
  <c r="F515" i="12"/>
  <c r="F580" i="12"/>
  <c r="F469" i="12"/>
  <c r="F446" i="12"/>
  <c r="F492" i="12"/>
  <c r="F411" i="12"/>
  <c r="F313" i="12"/>
  <c r="F245" i="12"/>
  <c r="F372" i="12"/>
  <c r="F349" i="12"/>
  <c r="F211" i="12"/>
  <c r="F270" i="12"/>
  <c r="F318" i="12"/>
  <c r="F232" i="12"/>
  <c r="F207" i="12"/>
  <c r="F1050" i="12"/>
  <c r="F1058" i="12"/>
  <c r="F993" i="12"/>
  <c r="F910" i="12"/>
  <c r="F1306" i="12"/>
  <c r="F1233" i="12"/>
  <c r="F1254" i="12"/>
  <c r="F1283" i="12"/>
  <c r="F1147" i="12"/>
  <c r="F1237" i="12"/>
  <c r="F1101" i="12"/>
  <c r="F1079" i="12"/>
  <c r="F1244" i="12"/>
  <c r="F1250" i="12"/>
  <c r="F1271" i="12"/>
  <c r="F1192" i="12"/>
  <c r="F1151" i="12"/>
  <c r="F948" i="12"/>
  <c r="F1074" i="12"/>
  <c r="F1081" i="12"/>
  <c r="F1021" i="12"/>
  <c r="F1036" i="12"/>
  <c r="F982" i="12"/>
  <c r="F953" i="12"/>
  <c r="F1001" i="12"/>
  <c r="F944" i="12"/>
  <c r="F725" i="12"/>
  <c r="F1298" i="12"/>
  <c r="F1217" i="12"/>
  <c r="F1246" i="12"/>
  <c r="F1275" i="12"/>
  <c r="F1139" i="12"/>
  <c r="F1229" i="12"/>
  <c r="F1093" i="12"/>
  <c r="F1071" i="12"/>
  <c r="F1226" i="12"/>
  <c r="F1236" i="12"/>
  <c r="F1303" i="12"/>
  <c r="F1160" i="12"/>
  <c r="F1142" i="12"/>
  <c r="F940" i="12"/>
  <c r="F1145" i="12"/>
  <c r="F1068" i="12"/>
  <c r="F1300" i="12"/>
  <c r="F1201" i="12"/>
  <c r="F1230" i="12"/>
  <c r="F1259" i="12"/>
  <c r="F1123" i="12"/>
  <c r="F1213" i="12"/>
  <c r="F1311" i="12"/>
  <c r="F1055" i="12"/>
  <c r="F1194" i="12"/>
  <c r="F1204" i="12"/>
  <c r="F1242" i="12"/>
  <c r="F1128" i="12"/>
  <c r="F1103" i="12"/>
  <c r="F924" i="12"/>
  <c r="F1119" i="12"/>
  <c r="F1111" i="12"/>
  <c r="F1292" i="12"/>
  <c r="F1193" i="12"/>
  <c r="F1222" i="12"/>
  <c r="F1251" i="12"/>
  <c r="F1276" i="12"/>
  <c r="F1177" i="12"/>
  <c r="F1206" i="12"/>
  <c r="F1235" i="12"/>
  <c r="F1099" i="12"/>
  <c r="F1189" i="12"/>
  <c r="F1234" i="12"/>
  <c r="F1031" i="12"/>
  <c r="F1148" i="12"/>
  <c r="F1154" i="12"/>
  <c r="F1196" i="12"/>
  <c r="F1061" i="12"/>
  <c r="F1046" i="12"/>
  <c r="F1113" i="12"/>
  <c r="F1095" i="12"/>
  <c r="F1037" i="12"/>
  <c r="F1024" i="12"/>
  <c r="F923" i="12"/>
  <c r="F954" i="12"/>
  <c r="F1070" i="12"/>
  <c r="F878" i="12"/>
  <c r="F1019" i="12"/>
  <c r="F1054" i="12"/>
  <c r="F880" i="12"/>
  <c r="F890" i="12"/>
  <c r="F813" i="12"/>
  <c r="F869" i="12"/>
  <c r="F761" i="12"/>
  <c r="F829" i="12"/>
  <c r="F645" i="12"/>
  <c r="F871" i="12"/>
  <c r="F594" i="12"/>
  <c r="F754" i="12"/>
  <c r="F698" i="12"/>
  <c r="F716" i="12"/>
  <c r="F775" i="12"/>
  <c r="F879" i="12"/>
  <c r="F933" i="12"/>
  <c r="F693" i="12"/>
  <c r="F865" i="12"/>
  <c r="F955" i="12"/>
  <c r="F922" i="12"/>
  <c r="F978" i="12"/>
  <c r="F984" i="12"/>
  <c r="F862" i="12"/>
  <c r="F945" i="12"/>
  <c r="F1056" i="12"/>
  <c r="F949" i="12"/>
  <c r="F1122" i="12"/>
  <c r="F996" i="12"/>
  <c r="F1256" i="12"/>
  <c r="F1186" i="12"/>
  <c r="F1023" i="12"/>
  <c r="F1165" i="12"/>
  <c r="F1195" i="12"/>
  <c r="F1302" i="12"/>
  <c r="M1289" i="11" a="1"/>
  <c r="M1289" i="11" s="1"/>
  <c r="K1289" i="11" s="1"/>
  <c r="M1202" i="11" a="1"/>
  <c r="M1202" i="11" s="1"/>
  <c r="K1202" i="11" s="1"/>
  <c r="M1287" i="11" a="1"/>
  <c r="M1287" i="11" s="1"/>
  <c r="K1287" i="11" s="1"/>
  <c r="F807" i="12"/>
  <c r="F768" i="12"/>
  <c r="F777" i="12"/>
  <c r="F729" i="12"/>
  <c r="F889" i="12"/>
  <c r="F892" i="12"/>
  <c r="F904" i="12"/>
  <c r="F917" i="12"/>
  <c r="F1041" i="12"/>
  <c r="F886" i="12"/>
  <c r="F914" i="12"/>
  <c r="F1084" i="12"/>
  <c r="F986" i="12"/>
  <c r="F1102" i="12"/>
  <c r="F1012" i="12"/>
  <c r="F1140" i="12"/>
  <c r="F1304" i="12"/>
  <c r="F1047" i="12"/>
  <c r="F1181" i="12"/>
  <c r="F1211" i="12"/>
  <c r="F1153" i="12"/>
  <c r="M1298" i="11" a="1"/>
  <c r="M1298" i="11" s="1"/>
  <c r="K1298" i="11" s="1"/>
  <c r="F894" i="12"/>
  <c r="F985" i="12"/>
  <c r="F943" i="12"/>
  <c r="F1072" i="12"/>
  <c r="F1112" i="12"/>
  <c r="F1029" i="12"/>
  <c r="F1143" i="12"/>
  <c r="F1247" i="12"/>
  <c r="F1063" i="12"/>
  <c r="F1219" i="12"/>
  <c r="F1161" i="12"/>
  <c r="M428" i="11" a="1"/>
  <c r="M428" i="11" s="1"/>
  <c r="K428" i="11" s="1"/>
  <c r="M597" i="11" a="1"/>
  <c r="M597" i="11" s="1"/>
  <c r="K597" i="11" s="1"/>
  <c r="M113" i="11" a="1"/>
  <c r="M113" i="11" s="1"/>
  <c r="K113" i="11" s="1"/>
  <c r="M608" i="11" a="1"/>
  <c r="M608" i="11" s="1"/>
  <c r="K608" i="11" s="1"/>
  <c r="M1065" i="11" a="1"/>
  <c r="M1065" i="11" s="1"/>
  <c r="K1065" i="11" s="1"/>
  <c r="F1290" i="12"/>
  <c r="F1225" i="12"/>
  <c r="F1262" i="12"/>
  <c r="F1299" i="12"/>
  <c r="F1171" i="12"/>
  <c r="F1269" i="12"/>
  <c r="F1141" i="12"/>
  <c r="F1156" i="12"/>
  <c r="F1216" i="12"/>
  <c r="F1208" i="12"/>
  <c r="F1264" i="12"/>
  <c r="F1178" i="12"/>
  <c r="F1078" i="12"/>
  <c r="F1083" i="12"/>
  <c r="F916" i="12"/>
  <c r="F1126" i="12"/>
  <c r="F992" i="12"/>
  <c r="F1018" i="12"/>
  <c r="F1053" i="12"/>
  <c r="F920" i="12"/>
  <c r="F931" i="12"/>
  <c r="F1045" i="12"/>
  <c r="F830" i="12"/>
  <c r="F1077" i="12"/>
  <c r="F1044" i="12"/>
  <c r="F877" i="12"/>
  <c r="F981" i="12"/>
  <c r="F805" i="12"/>
  <c r="F927" i="12"/>
  <c r="F798" i="12"/>
  <c r="F888" i="12"/>
  <c r="F677" i="12"/>
  <c r="F814" i="12"/>
  <c r="M222" i="11" a="1"/>
  <c r="M222" i="11" s="1"/>
  <c r="K222" i="11" s="1"/>
  <c r="M1206" i="11" a="1"/>
  <c r="M1206" i="11" s="1"/>
  <c r="K1206" i="11" s="1"/>
  <c r="M514" i="11" a="1"/>
  <c r="M514" i="11" s="1"/>
  <c r="K514" i="11" s="1"/>
  <c r="M473" i="11" a="1"/>
  <c r="M473" i="11" s="1"/>
  <c r="K473" i="11" s="1"/>
  <c r="M796" i="11" a="1"/>
  <c r="M796" i="11" s="1"/>
  <c r="K796" i="11" s="1"/>
  <c r="M233" i="11" a="1"/>
  <c r="M233" i="11" s="1"/>
  <c r="K233" i="11" s="1"/>
  <c r="M272" i="11" a="1"/>
  <c r="M272" i="11" s="1"/>
  <c r="K272" i="11" s="1"/>
  <c r="M310" i="11" a="1"/>
  <c r="M310" i="11" s="1"/>
  <c r="K310" i="11" s="1"/>
  <c r="M292" i="11" a="1"/>
  <c r="M292" i="11" s="1"/>
  <c r="K292" i="11" s="1"/>
  <c r="M479" i="11" a="1"/>
  <c r="M479" i="11" s="1"/>
  <c r="K479" i="11" s="1"/>
  <c r="M389" i="11" a="1"/>
  <c r="M389" i="11" s="1"/>
  <c r="K389" i="11" s="1"/>
  <c r="M427" i="11" a="1"/>
  <c r="M427" i="11" s="1"/>
  <c r="K427" i="11" s="1"/>
  <c r="M19" i="11" a="1"/>
  <c r="M19" i="11" s="1"/>
  <c r="K19" i="11" s="1"/>
  <c r="M25" i="11" a="1"/>
  <c r="M25" i="11" s="1"/>
  <c r="K25" i="11" s="1"/>
  <c r="M463" i="11" a="1"/>
  <c r="M463" i="11" s="1"/>
  <c r="K463" i="11" s="1"/>
  <c r="M401" i="11" a="1"/>
  <c r="M401" i="11" s="1"/>
  <c r="K401" i="11" s="1"/>
  <c r="M454" i="11" a="1"/>
  <c r="M454" i="11" s="1"/>
  <c r="K454" i="11" s="1"/>
  <c r="M453" i="11" a="1"/>
  <c r="M453" i="11" s="1"/>
  <c r="K453" i="11" s="1"/>
  <c r="M462" i="11" a="1"/>
  <c r="M462" i="11" s="1"/>
  <c r="K462" i="11" s="1"/>
  <c r="M406" i="11" a="1"/>
  <c r="M406" i="11" s="1"/>
  <c r="K406" i="11" s="1"/>
  <c r="M386" i="11" a="1"/>
  <c r="M386" i="11" s="1"/>
  <c r="K386" i="11" s="1"/>
  <c r="M469" i="11" a="1"/>
  <c r="M469" i="11" s="1"/>
  <c r="K469" i="11" s="1"/>
  <c r="M413" i="11" a="1"/>
  <c r="M413" i="11" s="1"/>
  <c r="K413" i="11" s="1"/>
  <c r="M408" i="11" a="1"/>
  <c r="M408" i="11" s="1"/>
  <c r="K408" i="11" s="1"/>
  <c r="M409" i="11" a="1"/>
  <c r="M409" i="11" s="1"/>
  <c r="K409" i="11" s="1"/>
  <c r="M456" i="11" a="1"/>
  <c r="M456" i="11" s="1"/>
  <c r="K456" i="11" s="1"/>
  <c r="M460" i="11" a="1"/>
  <c r="M460" i="11" s="1"/>
  <c r="K460" i="11" s="1"/>
  <c r="M468" i="11" a="1"/>
  <c r="M468" i="11" s="1"/>
  <c r="K468" i="11" s="1"/>
  <c r="M467" i="11" a="1"/>
  <c r="M467" i="11" s="1"/>
  <c r="K467" i="11" s="1"/>
  <c r="M458" i="11" a="1"/>
  <c r="M458" i="11" s="1"/>
  <c r="K458" i="11" s="1"/>
  <c r="M419" i="11" a="1"/>
  <c r="M419" i="11" s="1"/>
  <c r="K419" i="11" s="1"/>
  <c r="M424" i="11" a="1"/>
  <c r="M424" i="11" s="1"/>
  <c r="K424" i="11" s="1"/>
  <c r="M466" i="11" a="1"/>
  <c r="M466" i="11" s="1"/>
  <c r="K466" i="11" s="1"/>
  <c r="M388" i="11" a="1"/>
  <c r="M388" i="11" s="1"/>
  <c r="K388" i="11" s="1"/>
  <c r="M459" i="11" a="1"/>
  <c r="M459" i="11" s="1"/>
  <c r="K459" i="11" s="1"/>
  <c r="M464" i="11" a="1"/>
  <c r="M464" i="11" s="1"/>
  <c r="K464" i="11" s="1"/>
  <c r="M429" i="11" a="1"/>
  <c r="M429" i="11" s="1"/>
  <c r="K429" i="11" s="1"/>
  <c r="M445" i="11" a="1"/>
  <c r="M445" i="11" s="1"/>
  <c r="K445" i="11" s="1"/>
  <c r="M412" i="11" a="1"/>
  <c r="M412" i="11" s="1"/>
  <c r="K412" i="11" s="1"/>
  <c r="M525" i="11" a="1"/>
  <c r="M525" i="11" s="1"/>
  <c r="K525" i="11" s="1"/>
  <c r="M524" i="11" a="1"/>
  <c r="M524" i="11" s="1"/>
  <c r="K524" i="11" s="1"/>
  <c r="M672" i="11" a="1"/>
  <c r="M672" i="11" s="1"/>
  <c r="K672" i="11" s="1"/>
  <c r="M1045" i="11" a="1"/>
  <c r="M1045" i="11" s="1"/>
  <c r="K1045" i="11" s="1"/>
  <c r="M523" i="11" a="1"/>
  <c r="M523" i="11" s="1"/>
  <c r="K523" i="11" s="1"/>
  <c r="M539" i="11" a="1"/>
  <c r="M539" i="11" s="1"/>
  <c r="K539" i="11" s="1"/>
  <c r="M908" i="11" a="1"/>
  <c r="M908" i="11" s="1"/>
  <c r="K908" i="11" s="1"/>
  <c r="M807" i="11" a="1"/>
  <c r="M807" i="11" s="1"/>
  <c r="K807" i="11" s="1"/>
  <c r="M795" i="11" a="1"/>
  <c r="M795" i="11" s="1"/>
  <c r="K795" i="11" s="1"/>
  <c r="M1052" i="11" a="1"/>
  <c r="M1052" i="11" s="1"/>
  <c r="K1052" i="11" s="1"/>
  <c r="M1053" i="11" a="1"/>
  <c r="M1053" i="11" s="1"/>
  <c r="K1053" i="11" s="1"/>
  <c r="M491" i="11" a="1"/>
  <c r="M491" i="11" s="1"/>
  <c r="K491" i="11" s="1"/>
  <c r="M490" i="11" a="1"/>
  <c r="M490" i="11" s="1"/>
  <c r="K490" i="11" s="1"/>
  <c r="M475" i="11" a="1"/>
  <c r="M475" i="11" s="1"/>
  <c r="K475" i="11" s="1"/>
  <c r="M480" i="11" a="1"/>
  <c r="M480" i="11" s="1"/>
  <c r="K480" i="11" s="1"/>
  <c r="M471" i="11" a="1"/>
  <c r="M471" i="11" s="1"/>
  <c r="K471" i="11" s="1"/>
  <c r="M470" i="11" a="1"/>
  <c r="M470" i="11" s="1"/>
  <c r="K470" i="11" s="1"/>
  <c r="M472" i="11" a="1"/>
  <c r="M472" i="11" s="1"/>
  <c r="K472" i="11" s="1"/>
  <c r="M488" i="11" a="1"/>
  <c r="M488" i="11" s="1"/>
  <c r="K488" i="11" s="1"/>
  <c r="M493" i="11" a="1"/>
  <c r="M493" i="11" s="1"/>
  <c r="K493" i="11" s="1"/>
  <c r="M487" i="11" a="1"/>
  <c r="M487" i="11" s="1"/>
  <c r="K487" i="11" s="1"/>
  <c r="M492" i="11" a="1"/>
  <c r="M492" i="11" s="1"/>
  <c r="K492" i="11" s="1"/>
  <c r="M489" i="11" a="1"/>
  <c r="M489" i="11" s="1"/>
  <c r="K489" i="11" s="1"/>
  <c r="M484" i="11" a="1"/>
  <c r="M484" i="11" s="1"/>
  <c r="K484" i="11" s="1"/>
  <c r="M477" i="11" a="1"/>
  <c r="M477" i="11" s="1"/>
  <c r="K477" i="11" s="1"/>
  <c r="M494" i="11" a="1"/>
  <c r="M494" i="11" s="1"/>
  <c r="K494" i="11" s="1"/>
  <c r="M476" i="11" a="1"/>
  <c r="M476" i="11" s="1"/>
  <c r="K476" i="11" s="1"/>
  <c r="M495" i="11" a="1"/>
  <c r="M495" i="11" s="1"/>
  <c r="K495" i="11" s="1"/>
  <c r="M482" i="11" a="1"/>
  <c r="M482" i="11" s="1"/>
  <c r="K482" i="11" s="1"/>
  <c r="M483" i="11" a="1"/>
  <c r="M483" i="11" s="1"/>
  <c r="K483" i="11" s="1"/>
  <c r="M537" i="11" a="1"/>
  <c r="M537" i="11" s="1"/>
  <c r="K537" i="11" s="1"/>
  <c r="M575" i="11" a="1"/>
  <c r="M575" i="11" s="1"/>
  <c r="K575" i="11" s="1"/>
  <c r="M504" i="11" a="1"/>
  <c r="M504" i="11" s="1"/>
  <c r="K504" i="11" s="1"/>
  <c r="M505" i="11" a="1"/>
  <c r="M505" i="11" s="1"/>
  <c r="K505" i="11" s="1"/>
  <c r="M82" i="11" a="1"/>
  <c r="M82" i="11" s="1"/>
  <c r="K82" i="11" s="1"/>
  <c r="M97" i="11" a="1"/>
  <c r="M97" i="11" s="1"/>
  <c r="K97" i="11" s="1"/>
  <c r="M339" i="11" a="1"/>
  <c r="M339" i="11" s="1"/>
  <c r="K339" i="11" s="1"/>
  <c r="M432" i="11" a="1"/>
  <c r="M432" i="11" s="1"/>
  <c r="K432" i="11" s="1"/>
  <c r="M1087" i="11" a="1"/>
  <c r="M1087" i="11" s="1"/>
  <c r="K1087" i="11" s="1"/>
  <c r="M755" i="11" a="1"/>
  <c r="M755" i="11" s="1"/>
  <c r="K755" i="11" s="1"/>
  <c r="M581" i="11" a="1"/>
  <c r="M581" i="11" s="1"/>
  <c r="K581" i="11" s="1"/>
  <c r="M664" i="11" a="1"/>
  <c r="M664" i="11" s="1"/>
  <c r="K664" i="11" s="1"/>
  <c r="M1126" i="11" a="1"/>
  <c r="M1126" i="11" s="1"/>
  <c r="K1126" i="11" s="1"/>
  <c r="M684" i="11" a="1"/>
  <c r="M684" i="11" s="1"/>
  <c r="K684" i="11" s="1"/>
  <c r="M899" i="11" a="1"/>
  <c r="M899" i="11" s="1"/>
  <c r="K899" i="11" s="1"/>
  <c r="M655" i="11" a="1"/>
  <c r="M655" i="11" s="1"/>
  <c r="K655" i="11" s="1"/>
  <c r="M770" i="11" a="1"/>
  <c r="M770" i="11" s="1"/>
  <c r="K770" i="11" s="1"/>
  <c r="M610" i="11" a="1"/>
  <c r="M610" i="11" s="1"/>
  <c r="K610" i="11" s="1"/>
  <c r="M641" i="11" a="1"/>
  <c r="M641" i="11" s="1"/>
  <c r="K641" i="11" s="1"/>
  <c r="M700" i="11" a="1"/>
  <c r="M700" i="11" s="1"/>
  <c r="K700" i="11" s="1"/>
  <c r="M658" i="11" a="1"/>
  <c r="M658" i="11" s="1"/>
  <c r="K658" i="11" s="1"/>
  <c r="M693" i="11" a="1"/>
  <c r="M693" i="11" s="1"/>
  <c r="K693" i="11" s="1"/>
  <c r="M511" i="11" a="1"/>
  <c r="M511" i="11" s="1"/>
  <c r="K511" i="11" s="1"/>
  <c r="M450" i="11" a="1"/>
  <c r="M450" i="11" s="1"/>
  <c r="K450" i="11" s="1"/>
  <c r="M327" i="11" a="1"/>
  <c r="M327" i="11" s="1"/>
  <c r="K327" i="11" s="1"/>
  <c r="M315" i="11" a="1"/>
  <c r="M315" i="11" s="1"/>
  <c r="K315" i="11" s="1"/>
  <c r="M219" i="11" a="1"/>
  <c r="M219" i="11" s="1"/>
  <c r="K219" i="11" s="1"/>
  <c r="M732" i="11" a="1"/>
  <c r="M732" i="11" s="1"/>
  <c r="K732" i="11" s="1"/>
  <c r="M564" i="11" a="1"/>
  <c r="M564" i="11" s="1"/>
  <c r="K564" i="11" s="1"/>
  <c r="M1095" i="11" a="1"/>
  <c r="M1095" i="11" s="1"/>
  <c r="K1095" i="11" s="1"/>
  <c r="M599" i="11" a="1"/>
  <c r="M599" i="11" s="1"/>
  <c r="K599" i="11" s="1"/>
  <c r="M640" i="11" a="1"/>
  <c r="M640" i="11" s="1"/>
  <c r="K640" i="11" s="1"/>
  <c r="M572" i="11" a="1"/>
  <c r="M572" i="11" s="1"/>
  <c r="K572" i="11" s="1"/>
  <c r="M591" i="11" a="1"/>
  <c r="M591" i="11" s="1"/>
  <c r="K591" i="11" s="1"/>
  <c r="M621" i="11" a="1"/>
  <c r="M621" i="11" s="1"/>
  <c r="K621" i="11" s="1"/>
  <c r="M84" i="11" a="1"/>
  <c r="M84" i="11" s="1"/>
  <c r="K84" i="11" s="1"/>
  <c r="M1094" i="11" a="1"/>
  <c r="M1094" i="11" s="1"/>
  <c r="K1094" i="11" s="1"/>
  <c r="M731" i="11" a="1"/>
  <c r="M731" i="11" s="1"/>
  <c r="K731" i="11" s="1"/>
  <c r="M590" i="11" a="1"/>
  <c r="M590" i="11" s="1"/>
  <c r="K590" i="11" s="1"/>
  <c r="M620" i="11" a="1"/>
  <c r="M620" i="11" s="1"/>
  <c r="K620" i="11" s="1"/>
  <c r="M65" i="11" a="1"/>
  <c r="M65" i="11" s="1"/>
  <c r="K65" i="11" s="1"/>
  <c r="M709" i="11" a="1"/>
  <c r="M709" i="11" s="1"/>
  <c r="K709" i="11" s="1"/>
  <c r="M633" i="11" a="1"/>
  <c r="M633" i="11" s="1"/>
  <c r="K633" i="11" s="1"/>
  <c r="M758" i="11" a="1"/>
  <c r="M758" i="11" s="1"/>
  <c r="K758" i="11" s="1"/>
  <c r="M662" i="11" a="1"/>
  <c r="M662" i="11" s="1"/>
  <c r="K662" i="11" s="1"/>
  <c r="M834" i="11" a="1"/>
  <c r="M834" i="11" s="1"/>
  <c r="K834" i="11" s="1"/>
  <c r="M680" i="11" a="1"/>
  <c r="M680" i="11" s="1"/>
  <c r="K680" i="11" s="1"/>
  <c r="M730" i="11" a="1"/>
  <c r="M730" i="11" s="1"/>
  <c r="K730" i="11" s="1"/>
  <c r="M530" i="11" a="1"/>
  <c r="M530" i="11" s="1"/>
  <c r="K530" i="11" s="1"/>
  <c r="M579" i="11" a="1"/>
  <c r="M579" i="11" s="1"/>
  <c r="K579" i="11" s="1"/>
  <c r="M308" i="11" a="1"/>
  <c r="M308" i="11" s="1"/>
  <c r="K308" i="11" s="1"/>
  <c r="M498" i="11" a="1"/>
  <c r="M498" i="11" s="1"/>
  <c r="K498" i="11" s="1"/>
  <c r="M355" i="11" a="1"/>
  <c r="M355" i="11" s="1"/>
  <c r="K355" i="11" s="1"/>
  <c r="M192" i="11" a="1"/>
  <c r="M192" i="11" s="1"/>
  <c r="K192" i="11" s="1"/>
  <c r="M797" i="11" a="1"/>
  <c r="M797" i="11" s="1"/>
  <c r="K797" i="11" s="1"/>
  <c r="M317" i="11" a="1"/>
  <c r="M317" i="11" s="1"/>
  <c r="K317" i="11" s="1"/>
  <c r="M769" i="11" a="1"/>
  <c r="M769" i="11" s="1"/>
  <c r="K769" i="11" s="1"/>
  <c r="M777" i="11" a="1"/>
  <c r="M777" i="11" s="1"/>
  <c r="K777" i="11" s="1"/>
  <c r="M886" i="11" a="1"/>
  <c r="M886" i="11" s="1"/>
  <c r="K886" i="11" s="1"/>
  <c r="M1112" i="11" a="1"/>
  <c r="M1112" i="11" s="1"/>
  <c r="K1112" i="11" s="1"/>
  <c r="M1106" i="11" a="1"/>
  <c r="M1106" i="11" s="1"/>
  <c r="K1106" i="11" s="1"/>
  <c r="M1116" i="11" a="1"/>
  <c r="M1116" i="11" s="1"/>
  <c r="K1116" i="11" s="1"/>
  <c r="M844" i="11" a="1"/>
  <c r="M844" i="11" s="1"/>
  <c r="K844" i="11" s="1"/>
  <c r="M855" i="11" a="1"/>
  <c r="M855" i="11" s="1"/>
  <c r="K855" i="11" s="1"/>
  <c r="M616" i="11" a="1"/>
  <c r="M616" i="11" s="1"/>
  <c r="K616" i="11" s="1"/>
  <c r="M759" i="11" a="1"/>
  <c r="M759" i="11" s="1"/>
  <c r="K759" i="11" s="1"/>
  <c r="M1029" i="11" a="1"/>
  <c r="M1029" i="11" s="1"/>
  <c r="K1029" i="11" s="1"/>
  <c r="M663" i="11" a="1"/>
  <c r="M663" i="11" s="1"/>
  <c r="K663" i="11" s="1"/>
  <c r="M1110" i="11" a="1"/>
  <c r="M1110" i="11" s="1"/>
  <c r="K1110" i="11" s="1"/>
  <c r="M681" i="11" a="1"/>
  <c r="M681" i="11" s="1"/>
  <c r="K681" i="11" s="1"/>
  <c r="M604" i="11" a="1"/>
  <c r="M604" i="11" s="1"/>
  <c r="K604" i="11" s="1"/>
  <c r="M418" i="11" a="1"/>
  <c r="M418" i="11" s="1"/>
  <c r="K418" i="11" s="1"/>
  <c r="M531" i="11" a="1"/>
  <c r="M531" i="11" s="1"/>
  <c r="K531" i="11" s="1"/>
  <c r="M561" i="11" a="1"/>
  <c r="M561" i="11" s="1"/>
  <c r="K561" i="11" s="1"/>
  <c r="M772" i="11" a="1"/>
  <c r="M772" i="11" s="1"/>
  <c r="K772" i="11" s="1"/>
  <c r="M309" i="11" a="1"/>
  <c r="M309" i="11" s="1"/>
  <c r="K309" i="11" s="1"/>
  <c r="M123" i="11" a="1"/>
  <c r="M123" i="11" s="1"/>
  <c r="K123" i="11" s="1"/>
  <c r="M946" i="11" a="1"/>
  <c r="M946" i="11" s="1"/>
  <c r="K946" i="11" s="1"/>
  <c r="M1113" i="11" a="1"/>
  <c r="M1113" i="11" s="1"/>
  <c r="K1113" i="11" s="1"/>
  <c r="M1107" i="11" a="1"/>
  <c r="M1107" i="11" s="1"/>
  <c r="K1107" i="11" s="1"/>
  <c r="M1117" i="11" a="1"/>
  <c r="M1117" i="11" s="1"/>
  <c r="K1117" i="11" s="1"/>
  <c r="M646" i="11" a="1"/>
  <c r="M646" i="11" s="1"/>
  <c r="K646" i="11" s="1"/>
  <c r="M666" i="11" a="1"/>
  <c r="M666" i="11" s="1"/>
  <c r="K666" i="11" s="1"/>
  <c r="M587" i="11" a="1"/>
  <c r="M587" i="11" s="1"/>
  <c r="K587" i="11" s="1"/>
  <c r="M519" i="11" a="1"/>
  <c r="M519" i="11" s="1"/>
  <c r="K519" i="11" s="1"/>
  <c r="M560" i="11" a="1"/>
  <c r="M560" i="11" s="1"/>
  <c r="K560" i="11" s="1"/>
  <c r="M396" i="11" a="1"/>
  <c r="M396" i="11" s="1"/>
  <c r="K396" i="11" s="1"/>
  <c r="M528" i="11" a="1"/>
  <c r="M528" i="11" s="1"/>
  <c r="K528" i="11" s="1"/>
  <c r="M421" i="11" a="1"/>
  <c r="M421" i="11" s="1"/>
  <c r="K421" i="11" s="1"/>
  <c r="M423" i="11" a="1"/>
  <c r="M423" i="11" s="1"/>
  <c r="K423" i="11" s="1"/>
  <c r="M120" i="11" a="1"/>
  <c r="M120" i="11" s="1"/>
  <c r="K120" i="11" s="1"/>
  <c r="M316" i="11" a="1"/>
  <c r="M316" i="11" s="1"/>
  <c r="K316" i="11" s="1"/>
  <c r="M417" i="11" a="1"/>
  <c r="M417" i="11" s="1"/>
  <c r="K417" i="11" s="1"/>
  <c r="M103" i="11" a="1"/>
  <c r="M103" i="11" s="1"/>
  <c r="K103" i="11" s="1"/>
  <c r="M379" i="11" a="1"/>
  <c r="M379" i="11" s="1"/>
  <c r="K379" i="11" s="1"/>
  <c r="M657" i="11" a="1"/>
  <c r="M657" i="11" s="1"/>
  <c r="K657" i="11" s="1"/>
  <c r="M1098" i="11" a="1"/>
  <c r="M1098" i="11" s="1"/>
  <c r="K1098" i="11" s="1"/>
  <c r="M1096" i="11" a="1"/>
  <c r="M1096" i="11" s="1"/>
  <c r="K1096" i="11" s="1"/>
  <c r="M1090" i="11" a="1"/>
  <c r="M1090" i="11" s="1"/>
  <c r="K1090" i="11" s="1"/>
  <c r="M1100" i="11" a="1"/>
  <c r="M1100" i="11" s="1"/>
  <c r="K1100" i="11" s="1"/>
  <c r="M601" i="11" a="1"/>
  <c r="M601" i="11" s="1"/>
  <c r="K601" i="11" s="1"/>
  <c r="M724" i="11" a="1"/>
  <c r="M724" i="11" s="1"/>
  <c r="K724" i="11" s="1"/>
  <c r="M883" i="11" a="1"/>
  <c r="M883" i="11" s="1"/>
  <c r="K883" i="11" s="1"/>
  <c r="M1000" i="11" a="1"/>
  <c r="M1000" i="11" s="1"/>
  <c r="K1000" i="11" s="1"/>
  <c r="M980" i="11" a="1"/>
  <c r="M980" i="11" s="1"/>
  <c r="K980" i="11" s="1"/>
  <c r="M1274" i="11" a="1"/>
  <c r="M1274" i="11" s="1"/>
  <c r="K1274" i="11" s="1"/>
  <c r="M667" i="11" a="1"/>
  <c r="M667" i="11" s="1"/>
  <c r="K667" i="11" s="1"/>
  <c r="M448" i="11" a="1"/>
  <c r="M448" i="11" s="1"/>
  <c r="K448" i="11" s="1"/>
  <c r="M425" i="11" a="1"/>
  <c r="M425" i="11" s="1"/>
  <c r="K425" i="11" s="1"/>
  <c r="M518" i="11" a="1"/>
  <c r="M518" i="11" s="1"/>
  <c r="K518" i="11" s="1"/>
  <c r="M447" i="11" a="1"/>
  <c r="M447" i="11" s="1"/>
  <c r="K447" i="11" s="1"/>
  <c r="M441" i="11" a="1"/>
  <c r="M441" i="11" s="1"/>
  <c r="K441" i="11" s="1"/>
  <c r="M244" i="11" a="1"/>
  <c r="M244" i="11" s="1"/>
  <c r="K244" i="11" s="1"/>
  <c r="M741" i="11" a="1"/>
  <c r="M741" i="11" s="1"/>
  <c r="K741" i="11" s="1"/>
  <c r="M414" i="11" a="1"/>
  <c r="M414" i="11" s="1"/>
  <c r="K414" i="11" s="1"/>
  <c r="M422" i="11" a="1"/>
  <c r="M422" i="11" s="1"/>
  <c r="K422" i="11" s="1"/>
  <c r="M1097" i="11" a="1"/>
  <c r="M1097" i="11" s="1"/>
  <c r="K1097" i="11" s="1"/>
  <c r="M1091" i="11" a="1"/>
  <c r="M1091" i="11" s="1"/>
  <c r="K1091" i="11" s="1"/>
  <c r="M1101" i="11" a="1"/>
  <c r="M1101" i="11" s="1"/>
  <c r="K1101" i="11" s="1"/>
  <c r="M600" i="11" a="1"/>
  <c r="M600" i="11" s="1"/>
  <c r="K600" i="11" s="1"/>
  <c r="M725" i="11" a="1"/>
  <c r="M725" i="11" s="1"/>
  <c r="K725" i="11" s="1"/>
  <c r="M1275" i="11" a="1"/>
  <c r="M1275" i="11" s="1"/>
  <c r="K1275" i="11" s="1"/>
  <c r="M744" i="11" a="1"/>
  <c r="M744" i="11" s="1"/>
  <c r="K744" i="11" s="1"/>
  <c r="M443" i="11" a="1"/>
  <c r="M443" i="11" s="1"/>
  <c r="K443" i="11" s="1"/>
  <c r="M347" i="11" a="1"/>
  <c r="M347" i="11" s="1"/>
  <c r="K347" i="11" s="1"/>
  <c r="M996" i="11" a="1"/>
  <c r="M996" i="11" s="1"/>
  <c r="K996" i="11" s="1"/>
  <c r="M513" i="11" a="1"/>
  <c r="M513" i="11" s="1"/>
  <c r="K513" i="11" s="1"/>
  <c r="M350" i="11" a="1"/>
  <c r="M350" i="11" s="1"/>
  <c r="K350" i="11" s="1"/>
  <c r="M435" i="11" a="1"/>
  <c r="M435" i="11" s="1"/>
  <c r="K435" i="11" s="1"/>
  <c r="M712" i="11" a="1"/>
  <c r="M712" i="11" s="1"/>
  <c r="K712" i="11" s="1"/>
  <c r="M711" i="11" a="1"/>
  <c r="M711" i="11" s="1"/>
  <c r="K711" i="11" s="1"/>
  <c r="M636" i="11" a="1"/>
  <c r="M636" i="11" s="1"/>
  <c r="K636" i="11" s="1"/>
  <c r="M301" i="11" a="1"/>
  <c r="M301" i="11" s="1"/>
  <c r="K301" i="11" s="1"/>
  <c r="M128" i="11" a="1"/>
  <c r="M128" i="11" s="1"/>
  <c r="K128" i="11" s="1"/>
  <c r="M1085" i="11" a="1"/>
  <c r="M1085" i="11" s="1"/>
  <c r="K1085" i="11" s="1"/>
  <c r="M584" i="11" a="1"/>
  <c r="M584" i="11" s="1"/>
  <c r="K584" i="11" s="1"/>
  <c r="M722" i="11" a="1"/>
  <c r="M722" i="11" s="1"/>
  <c r="K722" i="11" s="1"/>
  <c r="M697" i="11" a="1"/>
  <c r="M697" i="11" s="1"/>
  <c r="K697" i="11" s="1"/>
  <c r="M164" i="11" a="1"/>
  <c r="M164" i="11" s="1"/>
  <c r="K164" i="11" s="1"/>
  <c r="M402" i="11" a="1"/>
  <c r="M402" i="11" s="1"/>
  <c r="K402" i="11" s="1"/>
  <c r="M289" i="11" a="1"/>
  <c r="M289" i="11" s="1"/>
  <c r="K289" i="11" s="1"/>
  <c r="M352" i="11" a="1"/>
  <c r="M352" i="11" s="1"/>
  <c r="K352" i="11" s="1"/>
  <c r="M293" i="11" a="1"/>
  <c r="M293" i="11" s="1"/>
  <c r="K293" i="11" s="1"/>
  <c r="M902" i="11" a="1"/>
  <c r="M902" i="11" s="1"/>
  <c r="K902" i="11" s="1"/>
  <c r="M145" i="11" a="1"/>
  <c r="M145" i="11" s="1"/>
  <c r="K145" i="11" s="1"/>
  <c r="M278" i="11" a="1"/>
  <c r="M278" i="11" s="1"/>
  <c r="K278" i="11" s="1"/>
  <c r="M569" i="11" a="1"/>
  <c r="M569" i="11" s="1"/>
  <c r="K569" i="11" s="1"/>
  <c r="M723" i="11" a="1"/>
  <c r="M723" i="11" s="1"/>
  <c r="K723" i="11" s="1"/>
  <c r="M61" i="11" a="1"/>
  <c r="M61" i="11" s="1"/>
  <c r="K61" i="11" s="1"/>
  <c r="M331" i="11" a="1"/>
  <c r="M331" i="11" s="1"/>
  <c r="K331" i="11" s="1"/>
  <c r="M634" i="11" a="1"/>
  <c r="M634" i="11" s="1"/>
  <c r="K634" i="11" s="1"/>
  <c r="M638" i="11" a="1"/>
  <c r="M638" i="11" s="1"/>
  <c r="K638" i="11" s="1"/>
  <c r="M167" i="11" a="1"/>
  <c r="M167" i="11" s="1"/>
  <c r="K167" i="11" s="1"/>
  <c r="M975" i="11" a="1"/>
  <c r="M975" i="11" s="1"/>
  <c r="K975" i="11" s="1"/>
  <c r="M1311" i="11" a="1"/>
  <c r="M1311" i="11" s="1"/>
  <c r="K1311" i="11" s="1"/>
  <c r="M362" i="11" a="1"/>
  <c r="M362" i="11" s="1"/>
  <c r="K362" i="11" s="1"/>
  <c r="M529" i="11" a="1"/>
  <c r="M529" i="11" s="1"/>
  <c r="K529" i="11" s="1"/>
  <c r="M1118" i="11" a="1"/>
  <c r="M1118" i="11" s="1"/>
  <c r="K1118" i="11" s="1"/>
  <c r="M743" i="11" a="1"/>
  <c r="M743" i="11" s="1"/>
  <c r="K743" i="11" s="1"/>
  <c r="M708" i="11" a="1"/>
  <c r="M708" i="11" s="1"/>
  <c r="K708" i="11" s="1"/>
  <c r="M735" i="11" a="1"/>
  <c r="M735" i="11" s="1"/>
  <c r="K735" i="11" s="1"/>
  <c r="M757" i="11" a="1"/>
  <c r="M757" i="11" s="1"/>
  <c r="K757" i="11" s="1"/>
  <c r="M717" i="11" a="1"/>
  <c r="M717" i="11" s="1"/>
  <c r="K717" i="11" s="1"/>
  <c r="M695" i="11" a="1"/>
  <c r="M695" i="11" s="1"/>
  <c r="K695" i="11" s="1"/>
  <c r="M615" i="11" a="1"/>
  <c r="M615" i="11" s="1"/>
  <c r="K615" i="11" s="1"/>
  <c r="M668" i="11" a="1"/>
  <c r="M668" i="11" s="1"/>
  <c r="K668" i="11" s="1"/>
  <c r="M527" i="11" a="1"/>
  <c r="M527" i="11" s="1"/>
  <c r="K527" i="11" s="1"/>
  <c r="M395" i="11" a="1"/>
  <c r="M395" i="11" s="1"/>
  <c r="K395" i="11" s="1"/>
  <c r="M1103" i="11" a="1"/>
  <c r="M1103" i="11" s="1"/>
  <c r="K1103" i="11" s="1"/>
  <c r="M596" i="11" a="1"/>
  <c r="M596" i="11" s="1"/>
  <c r="K596" i="11" s="1"/>
  <c r="M714" i="11" a="1"/>
  <c r="M714" i="11" s="1"/>
  <c r="K714" i="11" s="1"/>
  <c r="M746" i="11" a="1"/>
  <c r="M746" i="11" s="1"/>
  <c r="K746" i="11" s="1"/>
  <c r="M734" i="11" a="1"/>
  <c r="M734" i="11" s="1"/>
  <c r="K734" i="11" s="1"/>
  <c r="M937" i="11" a="1"/>
  <c r="M937" i="11" s="1"/>
  <c r="K937" i="11" s="1"/>
  <c r="M716" i="11" a="1"/>
  <c r="M716" i="11" s="1"/>
  <c r="K716" i="11" s="1"/>
  <c r="M678" i="11" a="1"/>
  <c r="M678" i="11" s="1"/>
  <c r="K678" i="11" s="1"/>
  <c r="M728" i="11" a="1"/>
  <c r="M728" i="11" s="1"/>
  <c r="K728" i="11" s="1"/>
  <c r="M750" i="11" a="1"/>
  <c r="M750" i="11" s="1"/>
  <c r="K750" i="11" s="1"/>
  <c r="M614" i="11" a="1"/>
  <c r="M614" i="11" s="1"/>
  <c r="K614" i="11" s="1"/>
  <c r="M656" i="11" a="1"/>
  <c r="M656" i="11" s="1"/>
  <c r="K656" i="11" s="1"/>
  <c r="M526" i="11" a="1"/>
  <c r="M526" i="11" s="1"/>
  <c r="K526" i="11" s="1"/>
  <c r="M238" i="11" a="1"/>
  <c r="M238" i="11" s="1"/>
  <c r="K238" i="11" s="1"/>
  <c r="M367" i="11" a="1"/>
  <c r="M367" i="11" s="1"/>
  <c r="K367" i="11" s="1"/>
  <c r="M1102" i="11" a="1"/>
  <c r="M1102" i="11" s="1"/>
  <c r="K1102" i="11" s="1"/>
  <c r="M726" i="11" a="1"/>
  <c r="M726" i="11" s="1"/>
  <c r="K726" i="11" s="1"/>
  <c r="M715" i="11" a="1"/>
  <c r="M715" i="11" s="1"/>
  <c r="K715" i="11" s="1"/>
  <c r="M843" i="11" a="1"/>
  <c r="M843" i="11" s="1"/>
  <c r="K843" i="11" s="1"/>
  <c r="M647" i="11" a="1"/>
  <c r="M647" i="11" s="1"/>
  <c r="K647" i="11" s="1"/>
  <c r="M706" i="11" a="1"/>
  <c r="M706" i="11" s="1"/>
  <c r="K706" i="11" s="1"/>
  <c r="M904" i="11" a="1"/>
  <c r="M904" i="11" s="1"/>
  <c r="K904" i="11" s="1"/>
  <c r="M688" i="11" a="1"/>
  <c r="M688" i="11" s="1"/>
  <c r="K688" i="11" s="1"/>
  <c r="M1286" i="11" a="1"/>
  <c r="M1286" i="11" s="1"/>
  <c r="K1286" i="11" s="1"/>
  <c r="M506" i="11" a="1"/>
  <c r="M506" i="11" s="1"/>
  <c r="K506" i="11" s="1"/>
  <c r="M653" i="11" a="1"/>
  <c r="M653" i="11" s="1"/>
  <c r="K653" i="11" s="1"/>
  <c r="M974" i="11" a="1"/>
  <c r="M974" i="11" s="1"/>
  <c r="K974" i="11" s="1"/>
  <c r="M37" i="11" a="1"/>
  <c r="M37" i="11" s="1"/>
  <c r="K37" i="11" s="1"/>
  <c r="M457" i="11" a="1"/>
  <c r="M457" i="11" s="1"/>
  <c r="K457" i="11" s="1"/>
  <c r="M405" i="11" a="1"/>
  <c r="M405" i="11" s="1"/>
  <c r="K405" i="11" s="1"/>
  <c r="M642" i="11" a="1"/>
  <c r="M642" i="11" s="1"/>
  <c r="K642" i="11" s="1"/>
  <c r="M364" i="11" a="1"/>
  <c r="M364" i="11" s="1"/>
  <c r="K364" i="11" s="1"/>
  <c r="M265" i="11" a="1"/>
  <c r="M265" i="11" s="1"/>
  <c r="K265" i="11" s="1"/>
  <c r="M375" i="11" a="1"/>
  <c r="M375" i="11" s="1"/>
  <c r="K375" i="11" s="1"/>
  <c r="M393" i="11" a="1"/>
  <c r="M393" i="11" s="1"/>
  <c r="K393" i="11" s="1"/>
  <c r="M202" i="11" a="1"/>
  <c r="M202" i="11" s="1"/>
  <c r="K202" i="11" s="1"/>
  <c r="M449" i="11" a="1"/>
  <c r="M449" i="11" s="1"/>
  <c r="K449" i="11" s="1"/>
  <c r="M101" i="11" a="1"/>
  <c r="M101" i="11" s="1"/>
  <c r="K101" i="11" s="1"/>
  <c r="M92" i="11" a="1"/>
  <c r="M92" i="11" s="1"/>
  <c r="K92" i="11" s="1"/>
  <c r="M83" i="11" a="1"/>
  <c r="M83" i="11" s="1"/>
  <c r="K83" i="11" s="1"/>
  <c r="M152" i="11" a="1"/>
  <c r="M152" i="11" s="1"/>
  <c r="K152" i="11" s="1"/>
  <c r="M444" i="11" a="1"/>
  <c r="M444" i="11" s="1"/>
  <c r="K444" i="11" s="1"/>
  <c r="M749" i="11" a="1"/>
  <c r="M749" i="11" s="1"/>
  <c r="K749" i="11" s="1"/>
  <c r="M416" i="11" a="1"/>
  <c r="M416" i="11" s="1"/>
  <c r="K416" i="11" s="1"/>
  <c r="M57" i="11" a="1"/>
  <c r="M57" i="11" s="1"/>
  <c r="K57" i="11" s="1"/>
  <c r="M48" i="11" a="1"/>
  <c r="M48" i="11" s="1"/>
  <c r="K48" i="11" s="1"/>
  <c r="M918" i="11" a="1"/>
  <c r="M918" i="11" s="1"/>
  <c r="K918" i="11" s="1"/>
  <c r="M42" i="11" a="1"/>
  <c r="M42" i="11" s="1"/>
  <c r="K42" i="11" s="1"/>
  <c r="M290" i="11" a="1"/>
  <c r="M290" i="11" s="1"/>
  <c r="K290" i="11" s="1"/>
  <c r="M481" i="11" a="1"/>
  <c r="M481" i="11" s="1"/>
  <c r="K481" i="11" s="1"/>
  <c r="M465" i="11" a="1"/>
  <c r="M465" i="11" s="1"/>
  <c r="K465" i="11" s="1"/>
  <c r="M624" i="11" a="1"/>
  <c r="M624" i="11" s="1"/>
  <c r="K624" i="11" s="1"/>
  <c r="M637" i="11" a="1"/>
  <c r="M637" i="11" s="1"/>
  <c r="K637" i="11" s="1"/>
  <c r="M247" i="11" a="1"/>
  <c r="M247" i="11" s="1"/>
  <c r="K247" i="11" s="1"/>
  <c r="M282" i="11" a="1"/>
  <c r="M282" i="11" s="1"/>
  <c r="K282" i="11" s="1"/>
  <c r="M210" i="11" a="1"/>
  <c r="M210" i="11" s="1"/>
  <c r="K210" i="11" s="1"/>
  <c r="M163" i="11" a="1"/>
  <c r="M163" i="11" s="1"/>
  <c r="K163" i="11" s="1"/>
  <c r="M232" i="11" a="1"/>
  <c r="M232" i="11" s="1"/>
  <c r="K232" i="11" s="1"/>
  <c r="M96" i="11" a="1"/>
  <c r="M96" i="11" s="1"/>
  <c r="K96" i="11" s="1"/>
  <c r="M287" i="11" a="1"/>
  <c r="M287" i="11" s="1"/>
  <c r="K287" i="11" s="1"/>
  <c r="M229" i="11" a="1"/>
  <c r="M229" i="11" s="1"/>
  <c r="K229" i="11" s="1"/>
  <c r="M34" i="11" a="1"/>
  <c r="M34" i="11" s="1"/>
  <c r="K34" i="11" s="1"/>
  <c r="M62" i="11" a="1"/>
  <c r="M62" i="11" s="1"/>
  <c r="K62" i="11" s="1"/>
  <c r="M926" i="11" a="1"/>
  <c r="M926" i="11" s="1"/>
  <c r="K926" i="11" s="1"/>
  <c r="M248" i="11" a="1"/>
  <c r="M248" i="11" s="1"/>
  <c r="K248" i="11" s="1"/>
  <c r="M394" i="11" a="1"/>
  <c r="M394" i="11" s="1"/>
  <c r="K394" i="11" s="1"/>
  <c r="M911" i="11" a="1"/>
  <c r="M911" i="11" s="1"/>
  <c r="K911" i="11" s="1"/>
  <c r="M486" i="11" a="1"/>
  <c r="M486" i="11" s="1"/>
  <c r="K486" i="11" s="1"/>
  <c r="M404" i="11" a="1"/>
  <c r="M404" i="11" s="1"/>
  <c r="K404" i="11" s="1"/>
  <c r="M240" i="11" a="1"/>
  <c r="M240" i="11" s="1"/>
  <c r="K240" i="11" s="1"/>
  <c r="M563" i="11" a="1"/>
  <c r="M563" i="11" s="1"/>
  <c r="K563" i="11" s="1"/>
  <c r="M605" i="11" a="1"/>
  <c r="M605" i="11" s="1"/>
  <c r="K605" i="11" s="1"/>
  <c r="M673" i="11" a="1"/>
  <c r="M673" i="11" s="1"/>
  <c r="K673" i="11" s="1"/>
  <c r="M390" i="11" a="1"/>
  <c r="M390" i="11" s="1"/>
  <c r="K390" i="11" s="1"/>
  <c r="M440" i="11" a="1"/>
  <c r="M440" i="11" s="1"/>
  <c r="K440" i="11" s="1"/>
  <c r="M625" i="11" a="1"/>
  <c r="M625" i="11" s="1"/>
  <c r="K625" i="11" s="1"/>
  <c r="M243" i="11" a="1"/>
  <c r="M243" i="11" s="1"/>
  <c r="K243" i="11" s="1"/>
  <c r="M234" i="11" a="1"/>
  <c r="M234" i="11" s="1"/>
  <c r="K234" i="11" s="1"/>
  <c r="M276" i="11" a="1"/>
  <c r="M276" i="11" s="1"/>
  <c r="K276" i="11" s="1"/>
  <c r="M205" i="11" a="1"/>
  <c r="M205" i="11" s="1"/>
  <c r="K205" i="11" s="1"/>
  <c r="M52" i="11" a="1"/>
  <c r="M52" i="11" s="1"/>
  <c r="K52" i="11" s="1"/>
  <c r="M184" i="11" a="1"/>
  <c r="M184" i="11" s="1"/>
  <c r="K184" i="11" s="1"/>
  <c r="M274" i="11" a="1"/>
  <c r="M274" i="11" s="1"/>
  <c r="K274" i="11" s="1"/>
  <c r="M195" i="11" a="1"/>
  <c r="M195" i="11" s="1"/>
  <c r="K195" i="11" s="1"/>
  <c r="M118" i="11" a="1"/>
  <c r="M118" i="11" s="1"/>
  <c r="K118" i="11" s="1"/>
  <c r="M934" i="11" a="1"/>
  <c r="M934" i="11" s="1"/>
  <c r="K934" i="11" s="1"/>
  <c r="M249" i="11" a="1"/>
  <c r="M249" i="11" s="1"/>
  <c r="K249" i="11" s="1"/>
  <c r="M943" i="11" a="1"/>
  <c r="M943" i="11" s="1"/>
  <c r="K943" i="11" s="1"/>
  <c r="M1111" i="11" a="1"/>
  <c r="M1111" i="11" s="1"/>
  <c r="K1111" i="11" s="1"/>
  <c r="M224" i="11" a="1"/>
  <c r="M224" i="11" s="1"/>
  <c r="K224" i="11" s="1"/>
  <c r="M586" i="11" a="1"/>
  <c r="M586" i="11" s="1"/>
  <c r="K586" i="11" s="1"/>
  <c r="M622" i="11" a="1"/>
  <c r="M622" i="11" s="1"/>
  <c r="K622" i="11" s="1"/>
  <c r="M391" i="11" a="1"/>
  <c r="M391" i="11" s="1"/>
  <c r="K391" i="11" s="1"/>
  <c r="M701" i="11" a="1"/>
  <c r="M701" i="11" s="1"/>
  <c r="K701" i="11" s="1"/>
  <c r="M691" i="11" a="1"/>
  <c r="M691" i="11" s="1"/>
  <c r="K691" i="11" s="1"/>
  <c r="M217" i="11" a="1"/>
  <c r="M217" i="11" s="1"/>
  <c r="K217" i="11" s="1"/>
  <c r="M270" i="11" a="1"/>
  <c r="M270" i="11" s="1"/>
  <c r="K270" i="11" s="1"/>
  <c r="M204" i="11" a="1"/>
  <c r="M204" i="11" s="1"/>
  <c r="K204" i="11" s="1"/>
  <c r="M185" i="11" a="1"/>
  <c r="M185" i="11" s="1"/>
  <c r="K185" i="11" s="1"/>
  <c r="M275" i="11" a="1"/>
  <c r="M275" i="11" s="1"/>
  <c r="K275" i="11" s="1"/>
  <c r="M134" i="11" a="1"/>
  <c r="M134" i="11" s="1"/>
  <c r="K134" i="11" s="1"/>
  <c r="M433" i="11" a="1"/>
  <c r="M433" i="11" s="1"/>
  <c r="K433" i="11" s="1"/>
  <c r="M619" i="11" a="1"/>
  <c r="M619" i="11" s="1"/>
  <c r="K619" i="11" s="1"/>
  <c r="M269" i="11" a="1"/>
  <c r="M269" i="11" s="1"/>
  <c r="K269" i="11" s="1"/>
  <c r="M172" i="11" a="1"/>
  <c r="M172" i="11" s="1"/>
  <c r="K172" i="11" s="1"/>
  <c r="M142" i="11" a="1"/>
  <c r="M142" i="11" s="1"/>
  <c r="K142" i="11" s="1"/>
  <c r="M452" i="11" a="1"/>
  <c r="M452" i="11" s="1"/>
  <c r="K452" i="11" s="1"/>
  <c r="M150" i="11" a="1"/>
  <c r="M150" i="11" s="1"/>
  <c r="K150" i="11" s="1"/>
  <c r="M225" i="11" a="1"/>
  <c r="M225" i="11" s="1"/>
  <c r="K225" i="11" s="1"/>
  <c r="M442" i="11" a="1"/>
  <c r="M442" i="11" s="1"/>
  <c r="K442" i="11" s="1"/>
  <c r="M611" i="11" a="1"/>
  <c r="M611" i="11" s="1"/>
  <c r="K611" i="11" s="1"/>
  <c r="M635" i="11" a="1"/>
  <c r="M635" i="11" s="1"/>
  <c r="K635" i="11" s="1"/>
  <c r="M573" i="11" a="1"/>
  <c r="M573" i="11" s="1"/>
  <c r="K573" i="11" s="1"/>
  <c r="M751" i="11" a="1"/>
  <c r="M751" i="11" s="1"/>
  <c r="K751" i="11" s="1"/>
  <c r="M434" i="11" a="1"/>
  <c r="M434" i="11" s="1"/>
  <c r="K434" i="11" s="1"/>
  <c r="M669" i="11" a="1"/>
  <c r="M669" i="11" s="1"/>
  <c r="K669" i="11" s="1"/>
  <c r="M420" i="11" a="1"/>
  <c r="M420" i="11" s="1"/>
  <c r="K420" i="11" s="1"/>
  <c r="M253" i="11" a="1"/>
  <c r="M253" i="11" s="1"/>
  <c r="K253" i="11" s="1"/>
  <c r="M41" i="11" a="1"/>
  <c r="M41" i="11" s="1"/>
  <c r="K41" i="11" s="1"/>
  <c r="M90" i="11" a="1"/>
  <c r="M90" i="11" s="1"/>
  <c r="K90" i="11" s="1"/>
  <c r="M285" i="11" a="1"/>
  <c r="M285" i="11" s="1"/>
  <c r="K285" i="11" s="1"/>
  <c r="M166" i="11" a="1"/>
  <c r="M166" i="11" s="1"/>
  <c r="K166" i="11" s="1"/>
  <c r="M100" i="11" a="1"/>
  <c r="M100" i="11" s="1"/>
  <c r="K100" i="11" s="1"/>
  <c r="M286" i="11" a="1"/>
  <c r="M286" i="11" s="1"/>
  <c r="K286" i="11" s="1"/>
  <c r="M710" i="11" a="1"/>
  <c r="M710" i="11" s="1"/>
  <c r="K710" i="11" s="1"/>
  <c r="M47" i="11" a="1"/>
  <c r="M47" i="11" s="1"/>
  <c r="K47" i="11" s="1"/>
  <c r="M160" i="11" a="1"/>
  <c r="M160" i="11" s="1"/>
  <c r="K160" i="11" s="1"/>
  <c r="M343" i="11" a="1"/>
  <c r="M343" i="11" s="1"/>
  <c r="K343" i="11" s="1"/>
  <c r="M68" i="11" a="1"/>
  <c r="M68" i="11" s="1"/>
  <c r="K68" i="11" s="1"/>
  <c r="M582" i="11" a="1"/>
  <c r="M582" i="11" s="1"/>
  <c r="K582" i="11" s="1"/>
  <c r="M191" i="11" a="1"/>
  <c r="M191" i="11" s="1"/>
  <c r="K191" i="11" s="1"/>
  <c r="M455" i="11" a="1"/>
  <c r="M455" i="11" s="1"/>
  <c r="K455" i="11" s="1"/>
  <c r="M430" i="11" a="1"/>
  <c r="M430" i="11" s="1"/>
  <c r="K430" i="11" s="1"/>
  <c r="M598" i="11" a="1"/>
  <c r="M598" i="11" s="1"/>
  <c r="K598" i="11" s="1"/>
  <c r="M671" i="11" a="1"/>
  <c r="M671" i="11" s="1"/>
  <c r="K671" i="11" s="1"/>
  <c r="M400" i="11" a="1"/>
  <c r="M400" i="11" s="1"/>
  <c r="K400" i="11" s="1"/>
  <c r="M748" i="11" a="1"/>
  <c r="M748" i="11" s="1"/>
  <c r="K748" i="11" s="1"/>
  <c r="M738" i="11" a="1"/>
  <c r="M738" i="11" s="1"/>
  <c r="K738" i="11" s="1"/>
  <c r="M237" i="11" a="1"/>
  <c r="M237" i="11" s="1"/>
  <c r="K237" i="11" s="1"/>
  <c r="M577" i="11" a="1"/>
  <c r="M577" i="11" s="1"/>
  <c r="K577" i="11" s="1"/>
  <c r="M206" i="11" a="1"/>
  <c r="M206" i="11" s="1"/>
  <c r="K206" i="11" s="1"/>
  <c r="M438" i="11" a="1"/>
  <c r="M438" i="11" s="1"/>
  <c r="K438" i="11" s="1"/>
  <c r="M280" i="11" a="1"/>
  <c r="M280" i="11" s="1"/>
  <c r="K280" i="11" s="1"/>
  <c r="M75" i="11" a="1"/>
  <c r="M75" i="11" s="1"/>
  <c r="K75" i="11" s="1"/>
  <c r="M199" i="11" a="1"/>
  <c r="M199" i="11" s="1"/>
  <c r="K199" i="11" s="1"/>
  <c r="M1307" i="11" a="1"/>
  <c r="M1307" i="11" s="1"/>
  <c r="K1307" i="11" s="1"/>
  <c r="M753" i="11" a="1"/>
  <c r="M753" i="11" s="1"/>
  <c r="K753" i="11" s="1"/>
  <c r="M218" i="11" a="1"/>
  <c r="M218" i="11" s="1"/>
  <c r="K218" i="11" s="1"/>
  <c r="M380" i="11" a="1"/>
  <c r="M380" i="11" s="1"/>
  <c r="K380" i="11" s="1"/>
  <c r="M431" i="11" a="1"/>
  <c r="M431" i="11" s="1"/>
  <c r="K431" i="11" s="1"/>
  <c r="M593" i="11" a="1"/>
  <c r="M593" i="11" s="1"/>
  <c r="K593" i="11" s="1"/>
  <c r="M740" i="11" a="1"/>
  <c r="M740" i="11" s="1"/>
  <c r="K740" i="11" s="1"/>
  <c r="M589" i="11" a="1"/>
  <c r="M589" i="11" s="1"/>
  <c r="K589" i="11" s="1"/>
  <c r="M739" i="11" a="1"/>
  <c r="M739" i="11" s="1"/>
  <c r="K739" i="11" s="1"/>
  <c r="M576" i="11" a="1"/>
  <c r="M576" i="11" s="1"/>
  <c r="K576" i="11" s="1"/>
  <c r="M198" i="11" a="1"/>
  <c r="M198" i="11" s="1"/>
  <c r="K198" i="11" s="1"/>
  <c r="M306" i="11" a="1"/>
  <c r="M306" i="11" s="1"/>
  <c r="K306" i="11" s="1"/>
  <c r="M439" i="11" a="1"/>
  <c r="M439" i="11" s="1"/>
  <c r="K439" i="11" s="1"/>
  <c r="M138" i="11" a="1"/>
  <c r="M138" i="11" s="1"/>
  <c r="K138" i="11" s="1"/>
  <c r="M72" i="11" a="1"/>
  <c r="M72" i="11" s="1"/>
  <c r="K72" i="11" s="1"/>
  <c r="M426" i="11" a="1"/>
  <c r="M426" i="11" s="1"/>
  <c r="K426" i="11" s="1"/>
  <c r="M474" i="11" a="1"/>
  <c r="M474" i="11" s="1"/>
  <c r="K474" i="11" s="1"/>
  <c r="M894" i="11" a="1"/>
  <c r="M894" i="11" s="1"/>
  <c r="K894" i="11" s="1"/>
  <c r="M168" i="11" a="1"/>
  <c r="M168" i="11" s="1"/>
  <c r="K168" i="11" s="1"/>
  <c r="M397" i="11" a="1"/>
  <c r="M397" i="11" s="1"/>
  <c r="K397" i="11" s="1"/>
  <c r="M155" i="11" a="1"/>
  <c r="M155" i="11" s="1"/>
  <c r="K155" i="11" s="1"/>
  <c r="M437" i="11" a="1"/>
  <c r="M437" i="11" s="1"/>
  <c r="K437" i="11" s="1"/>
  <c r="M679" i="11" a="1"/>
  <c r="M679" i="11" s="1"/>
  <c r="K679" i="11" s="1"/>
  <c r="M446" i="11" a="1"/>
  <c r="M446" i="11" s="1"/>
  <c r="K446" i="11" s="1"/>
  <c r="M578" i="11" a="1"/>
  <c r="M578" i="11" s="1"/>
  <c r="K578" i="11" s="1"/>
  <c r="M692" i="11" a="1"/>
  <c r="M692" i="11" s="1"/>
  <c r="K692" i="11" s="1"/>
  <c r="M639" i="11" a="1"/>
  <c r="M639" i="11" s="1"/>
  <c r="K639" i="11" s="1"/>
  <c r="M277" i="11" a="1"/>
  <c r="M277" i="11" s="1"/>
  <c r="K277" i="11" s="1"/>
  <c r="M451" i="11" a="1"/>
  <c r="M451" i="11" s="1"/>
  <c r="K451" i="11" s="1"/>
  <c r="M682" i="11" a="1"/>
  <c r="M682" i="11" s="1"/>
  <c r="K682" i="11" s="1"/>
  <c r="M415" i="11" a="1"/>
  <c r="M415" i="11" s="1"/>
  <c r="K415" i="11" s="1"/>
  <c r="M373" i="11" a="1"/>
  <c r="M373" i="11" s="1"/>
  <c r="K373" i="11" s="1"/>
  <c r="M370" i="11" a="1"/>
  <c r="M370" i="11" s="1"/>
  <c r="K370" i="11" s="1"/>
  <c r="M193" i="11" a="1"/>
  <c r="M193" i="11" s="1"/>
  <c r="K193" i="11" s="1"/>
  <c r="M251" i="11" a="1"/>
  <c r="M251" i="11" s="1"/>
  <c r="K251" i="11" s="1"/>
  <c r="M239" i="11" a="1"/>
  <c r="M239" i="11" s="1"/>
  <c r="K239" i="11" s="1"/>
  <c r="M606" i="11" a="1"/>
  <c r="M606" i="11" s="1"/>
  <c r="K606" i="11" s="1"/>
  <c r="M200" i="11" a="1"/>
  <c r="M200" i="11" s="1"/>
  <c r="K200" i="11" s="1"/>
  <c r="M241" i="11" a="1"/>
  <c r="M241" i="11" s="1"/>
  <c r="K241" i="11" s="1"/>
  <c r="M126" i="11" a="1"/>
  <c r="M126" i="11" s="1"/>
  <c r="K126" i="11" s="1"/>
  <c r="M411" i="11" a="1"/>
  <c r="M411" i="11" s="1"/>
  <c r="K411" i="11" s="1"/>
  <c r="M910" i="11" a="1"/>
  <c r="M910" i="11" s="1"/>
  <c r="K910" i="11" s="1"/>
  <c r="M255" i="11" a="1"/>
  <c r="M255" i="11" s="1"/>
  <c r="K255" i="11" s="1"/>
  <c r="M381" i="11" a="1"/>
  <c r="M381" i="11" s="1"/>
  <c r="K381" i="11" s="1"/>
  <c r="M509" i="11" a="1"/>
  <c r="M509" i="11" s="1"/>
  <c r="K509" i="11" s="1"/>
  <c r="M407" i="11" a="1"/>
  <c r="M407" i="11" s="1"/>
  <c r="K407" i="11" s="1"/>
  <c r="M208" i="11" a="1"/>
  <c r="M208" i="11" s="1"/>
  <c r="K208" i="11" s="1"/>
  <c r="M236" i="11" a="1"/>
  <c r="M236" i="11" s="1"/>
  <c r="K236" i="11" s="1"/>
  <c r="M291" i="11" a="1"/>
  <c r="M291" i="11" s="1"/>
  <c r="K291" i="11" s="1"/>
  <c r="M29" i="11" a="1"/>
  <c r="M29" i="11" s="1"/>
  <c r="K29" i="11" s="1"/>
  <c r="M947" i="11" a="1"/>
  <c r="M947" i="11" s="1"/>
  <c r="K947" i="11" s="1"/>
  <c r="M214" i="11" a="1"/>
  <c r="M214" i="11" s="1"/>
  <c r="K214" i="11" s="1"/>
  <c r="M959" i="11" a="1"/>
  <c r="M959" i="11" s="1"/>
  <c r="K959" i="11" s="1"/>
  <c r="M136" i="11" a="1"/>
  <c r="M136" i="11" s="1"/>
  <c r="K136" i="11" s="1"/>
  <c r="M106" i="11" a="1"/>
  <c r="M106" i="11" s="1"/>
  <c r="K106" i="11" s="1"/>
  <c r="M363" i="11" a="1"/>
  <c r="M363" i="11" s="1"/>
  <c r="K363" i="11" s="1"/>
  <c r="M40" i="11" a="1"/>
  <c r="M40" i="11" s="1"/>
  <c r="K40" i="11" s="1"/>
  <c r="M246" i="11" a="1"/>
  <c r="M246" i="11" s="1"/>
  <c r="K246" i="11" s="1"/>
  <c r="M955" i="11" a="1"/>
  <c r="M955" i="11" s="1"/>
  <c r="K955" i="11" s="1"/>
  <c r="M169" i="11" a="1"/>
  <c r="M169" i="11" s="1"/>
  <c r="K169" i="11" s="1"/>
  <c r="M139" i="11" a="1"/>
  <c r="M139" i="11" s="1"/>
  <c r="K139" i="11" s="1"/>
  <c r="M651" i="11" a="1"/>
  <c r="M651" i="11" s="1"/>
  <c r="K651" i="11" s="1"/>
  <c r="M368" i="11" a="1"/>
  <c r="M368" i="11" s="1"/>
  <c r="K368" i="11" s="1"/>
  <c r="M212" i="11" a="1"/>
  <c r="M212" i="11" s="1"/>
  <c r="K212" i="11" s="1"/>
  <c r="M71" i="11" a="1"/>
  <c r="M71" i="11" s="1"/>
  <c r="K71" i="11" s="1"/>
  <c r="M258" i="11" a="1"/>
  <c r="M258" i="11" s="1"/>
  <c r="K258" i="11" s="1"/>
  <c r="M50" i="11" a="1"/>
  <c r="M50" i="11" s="1"/>
  <c r="K50" i="11" s="1"/>
  <c r="M93" i="11" a="1"/>
  <c r="M93" i="11" s="1"/>
  <c r="K93" i="11" s="1"/>
  <c r="M171" i="11" a="1"/>
  <c r="M171" i="11" s="1"/>
  <c r="K171" i="11" s="1"/>
  <c r="M79" i="11" a="1"/>
  <c r="M79" i="11" s="1"/>
  <c r="K79" i="11" s="1"/>
  <c r="M64" i="11" a="1"/>
  <c r="M64" i="11" s="1"/>
  <c r="K64" i="11" s="1"/>
  <c r="M594" i="11" a="1"/>
  <c r="M594" i="11" s="1"/>
  <c r="K594" i="11" s="1"/>
  <c r="M268" i="11" a="1"/>
  <c r="M268" i="11" s="1"/>
  <c r="K268" i="11" s="1"/>
  <c r="M69" i="11" a="1"/>
  <c r="M69" i="11" s="1"/>
  <c r="K69" i="11" s="1"/>
  <c r="M361" i="11" a="1"/>
  <c r="M361" i="11" s="1"/>
  <c r="K361" i="11" s="1"/>
  <c r="M51" i="11" a="1"/>
  <c r="M51" i="11" s="1"/>
  <c r="K51" i="11" s="1"/>
  <c r="M323" i="11" a="1"/>
  <c r="M323" i="11" s="1"/>
  <c r="K323" i="11" s="1"/>
  <c r="M77" i="11" a="1"/>
  <c r="M77" i="11" s="1"/>
  <c r="K77" i="11" s="1"/>
  <c r="M158" i="11" a="1"/>
  <c r="M158" i="11" s="1"/>
  <c r="K158" i="11" s="1"/>
  <c r="M1306" i="11" a="1"/>
  <c r="M1306" i="11" s="1"/>
  <c r="K1306" i="11" s="1"/>
  <c r="M358" i="11" a="1"/>
  <c r="M358" i="11" s="1"/>
  <c r="K358" i="11" s="1"/>
  <c r="M207" i="11" a="1"/>
  <c r="M207" i="11" s="1"/>
  <c r="K207" i="11" s="1"/>
  <c r="M33" i="11" a="1"/>
  <c r="M33" i="11" s="1"/>
  <c r="K33" i="11" s="1"/>
  <c r="M76" i="11" a="1"/>
  <c r="M76" i="11" s="1"/>
  <c r="K76" i="11" s="1"/>
  <c r="M124" i="11" a="1"/>
  <c r="M124" i="11" s="1"/>
  <c r="K124" i="11" s="1"/>
  <c r="M30" i="11" a="1"/>
  <c r="M30" i="11" s="1"/>
  <c r="K30" i="11" s="1"/>
  <c r="M348" i="11" a="1"/>
  <c r="M348" i="11" s="1"/>
  <c r="K348" i="11" s="1"/>
  <c r="M98" i="11" a="1"/>
  <c r="M98" i="11" s="1"/>
  <c r="K98" i="11" s="1"/>
  <c r="M115" i="11" a="1"/>
  <c r="M115" i="11" s="1"/>
  <c r="K115" i="11" s="1"/>
  <c r="M157" i="11" a="1"/>
  <c r="M157" i="11" s="1"/>
  <c r="K157" i="11" s="1"/>
  <c r="M63" i="11" a="1"/>
  <c r="M63" i="11" s="1"/>
  <c r="K63" i="11" s="1"/>
  <c r="M235" i="11" a="1"/>
  <c r="M235" i="11" s="1"/>
  <c r="K235" i="11" s="1"/>
  <c r="M567" i="11" a="1"/>
  <c r="M567" i="11" s="1"/>
  <c r="K567" i="11" s="1"/>
  <c r="M630" i="11" a="1"/>
  <c r="M630" i="11" s="1"/>
  <c r="K630" i="11" s="1"/>
  <c r="M112" i="11" a="1"/>
  <c r="M112" i="11" s="1"/>
  <c r="K112" i="11" s="1"/>
  <c r="M197" i="11" a="1"/>
  <c r="M197" i="11" s="1"/>
  <c r="K197" i="11" s="1"/>
  <c r="M228" i="11" a="1"/>
  <c r="M228" i="11" s="1"/>
  <c r="K228" i="11" s="1"/>
  <c r="M263" i="11" a="1"/>
  <c r="M263" i="11" s="1"/>
  <c r="K263" i="11" s="1"/>
  <c r="M257" i="11" a="1"/>
  <c r="M257" i="11" s="1"/>
  <c r="K257" i="11" s="1"/>
  <c r="M81" i="11" a="1"/>
  <c r="M81" i="11" s="1"/>
  <c r="K81" i="11" s="1"/>
  <c r="M371" i="11" a="1"/>
  <c r="M371" i="11" s="1"/>
  <c r="K371" i="11" s="1"/>
  <c r="M337" i="11" a="1"/>
  <c r="M337" i="11" s="1"/>
  <c r="K337" i="11" s="1"/>
  <c r="M266" i="11" a="1"/>
  <c r="M266" i="11" s="1"/>
  <c r="K266" i="11" s="1"/>
  <c r="M45" i="11" a="1"/>
  <c r="M45" i="11" s="1"/>
  <c r="K45" i="11" s="1"/>
  <c r="M288" i="11" a="1"/>
  <c r="M288" i="11" s="1"/>
  <c r="K288" i="11" s="1"/>
  <c r="M1310" i="11" a="1"/>
  <c r="M1310" i="11" s="1"/>
  <c r="K1310" i="11" s="1"/>
  <c r="M349" i="11" a="1"/>
  <c r="M349" i="11" s="1"/>
  <c r="K349" i="11" s="1"/>
  <c r="M180" i="11" a="1"/>
  <c r="M180" i="11" s="1"/>
  <c r="K180" i="11" s="1"/>
  <c r="M36" i="11" a="1"/>
  <c r="M36" i="11" s="1"/>
  <c r="K36" i="11" s="1"/>
  <c r="M147" i="11" a="1"/>
  <c r="M147" i="11" s="1"/>
  <c r="K147" i="11" s="1"/>
  <c r="M9" i="11" a="1"/>
  <c r="M9" i="11" s="1"/>
  <c r="K9" i="11" s="1"/>
  <c r="M887" i="11" a="1"/>
  <c r="M887" i="11" s="1"/>
  <c r="K887" i="11" s="1"/>
  <c r="M24" i="11" a="1"/>
  <c r="M24" i="11" s="1"/>
  <c r="K24" i="11" s="1"/>
  <c r="M58" i="11" a="1"/>
  <c r="M58" i="11" s="1"/>
  <c r="K58" i="11" s="1"/>
  <c r="M95" i="11" a="1"/>
  <c r="M95" i="11" s="1"/>
  <c r="K95" i="11" s="1"/>
  <c r="M935" i="11" a="1"/>
  <c r="M935" i="11" s="1"/>
  <c r="K935" i="11" s="1"/>
  <c r="M557" i="11" a="1"/>
  <c r="M557" i="11" s="1"/>
  <c r="K557" i="11" s="1"/>
  <c r="M574" i="11" a="1"/>
  <c r="M574" i="11" s="1"/>
  <c r="K574" i="11" s="1"/>
  <c r="M592" i="11" a="1"/>
  <c r="M592" i="11" s="1"/>
  <c r="K592" i="11" s="1"/>
  <c r="M341" i="11" a="1"/>
  <c r="M341" i="11" s="1"/>
  <c r="K341" i="11" s="1"/>
  <c r="M566" i="11" a="1"/>
  <c r="M566" i="11" s="1"/>
  <c r="K566" i="11" s="1"/>
  <c r="M588" i="11" a="1"/>
  <c r="M588" i="11" s="1"/>
  <c r="K588" i="11" s="1"/>
  <c r="M631" i="11" a="1"/>
  <c r="M631" i="11" s="1"/>
  <c r="K631" i="11" s="1"/>
  <c r="M365" i="11" a="1"/>
  <c r="M365" i="11" s="1"/>
  <c r="K365" i="11" s="1"/>
  <c r="M216" i="11" a="1"/>
  <c r="M216" i="11" s="1"/>
  <c r="K216" i="11" s="1"/>
  <c r="M372" i="11" a="1"/>
  <c r="M372" i="11" s="1"/>
  <c r="K372" i="11" s="1"/>
  <c r="M223" i="11" a="1"/>
  <c r="M223" i="11" s="1"/>
  <c r="K223" i="11" s="1"/>
  <c r="M392" i="11" a="1"/>
  <c r="M392" i="11" s="1"/>
  <c r="K392" i="11" s="1"/>
  <c r="M66" i="11" a="1"/>
  <c r="M66" i="11" s="1"/>
  <c r="K66" i="11" s="1"/>
  <c r="M55" i="11" a="1"/>
  <c r="M55" i="11" s="1"/>
  <c r="K55" i="11" s="1"/>
  <c r="M129" i="11" a="1"/>
  <c r="M129" i="11" s="1"/>
  <c r="K129" i="11" s="1"/>
  <c r="M226" i="11" a="1"/>
  <c r="M226" i="11" s="1"/>
  <c r="K226" i="11" s="1"/>
  <c r="M181" i="11" a="1"/>
  <c r="M181" i="11" s="1"/>
  <c r="K181" i="11" s="1"/>
  <c r="M165" i="11" a="1"/>
  <c r="M165" i="11" s="1"/>
  <c r="K165" i="11" s="1"/>
  <c r="M267" i="11" a="1"/>
  <c r="M267" i="11" s="1"/>
  <c r="K267" i="11" s="1"/>
  <c r="M54" i="11" a="1"/>
  <c r="M54" i="11" s="1"/>
  <c r="K54" i="11" s="1"/>
  <c r="M296" i="11" a="1"/>
  <c r="M296" i="11" s="1"/>
  <c r="K296" i="11" s="1"/>
  <c r="M182" i="11" a="1"/>
  <c r="M182" i="11" s="1"/>
  <c r="K182" i="11" s="1"/>
  <c r="M14" i="11" a="1"/>
  <c r="M14" i="11" s="1"/>
  <c r="K14" i="11" s="1"/>
  <c r="M20" i="11" a="1"/>
  <c r="M20" i="11" s="1"/>
  <c r="K20" i="11" s="1"/>
  <c r="M21" i="11" a="1"/>
  <c r="M21" i="11" s="1"/>
  <c r="K21" i="11" s="1"/>
  <c r="M6" i="11" a="1"/>
  <c r="M6" i="11" s="1"/>
  <c r="K6" i="11" s="1"/>
  <c r="M28" i="11" a="1"/>
  <c r="M28" i="11" s="1"/>
  <c r="K28" i="11" s="1"/>
  <c r="M59" i="11" a="1"/>
  <c r="M59" i="11" s="1"/>
  <c r="K59" i="11" s="1"/>
  <c r="M12" i="11" a="1"/>
  <c r="M12" i="11" s="1"/>
  <c r="K12" i="11" s="1"/>
  <c r="M5" i="11" a="1"/>
  <c r="M5" i="11" s="1"/>
  <c r="M4" i="11" a="1"/>
  <c r="M4" i="11" s="1"/>
  <c r="K4" i="11" s="1"/>
  <c r="M39" i="11" a="1"/>
  <c r="M39" i="11" s="1"/>
  <c r="K39" i="11" s="1"/>
  <c r="M2" i="11" a="1"/>
  <c r="M2" i="11" s="1"/>
  <c r="M44" i="11" a="1"/>
  <c r="M44" i="11" s="1"/>
  <c r="K44" i="11" s="1"/>
  <c r="M919" i="11" a="1"/>
  <c r="M919" i="11" s="1"/>
  <c r="K919" i="11" s="1"/>
  <c r="M56" i="11" a="1"/>
  <c r="M56" i="11" s="1"/>
  <c r="K56" i="11" s="1"/>
  <c r="M127" i="11" a="1"/>
  <c r="M127" i="11" s="1"/>
  <c r="K127" i="11" s="1"/>
  <c r="M252" i="11" a="1"/>
  <c r="M252" i="11" s="1"/>
  <c r="K252" i="11" s="1"/>
  <c r="M951" i="11" a="1"/>
  <c r="M951" i="11" s="1"/>
  <c r="K951" i="11" s="1"/>
  <c r="M121" i="11" a="1"/>
  <c r="M121" i="11" s="1"/>
  <c r="K121" i="11" s="1"/>
  <c r="M159" i="11" a="1"/>
  <c r="M159" i="11" s="1"/>
  <c r="K159" i="11" s="1"/>
  <c r="M38" i="11" a="1"/>
  <c r="M38" i="11" s="1"/>
  <c r="K38" i="11" s="1"/>
  <c r="M398" i="11" a="1"/>
  <c r="M398" i="11" s="1"/>
  <c r="K398" i="11" s="1"/>
  <c r="M220" i="11" a="1"/>
  <c r="M220" i="11" s="1"/>
  <c r="K220" i="11" s="1"/>
  <c r="M305" i="11" a="1"/>
  <c r="M305" i="11" s="1"/>
  <c r="K305" i="11" s="1"/>
  <c r="M254" i="11" a="1"/>
  <c r="M254" i="11" s="1"/>
  <c r="K254" i="11" s="1"/>
  <c r="M70" i="11" a="1"/>
  <c r="M70" i="11" s="1"/>
  <c r="K70" i="11" s="1"/>
  <c r="M312" i="11" a="1"/>
  <c r="M312" i="11" s="1"/>
  <c r="K312" i="11" s="1"/>
  <c r="M80" i="11" a="1"/>
  <c r="M80" i="11" s="1"/>
  <c r="K80" i="11" s="1"/>
  <c r="M963" i="11" a="1"/>
  <c r="M963" i="11" s="1"/>
  <c r="K963" i="11" s="1"/>
  <c r="M261" i="11" a="1"/>
  <c r="M261" i="11" s="1"/>
  <c r="K261" i="11" s="1"/>
  <c r="M109" i="11" a="1"/>
  <c r="M109" i="11" s="1"/>
  <c r="K109" i="11" s="1"/>
  <c r="M154" i="11" a="1"/>
  <c r="M154" i="11" s="1"/>
  <c r="K154" i="11" s="1"/>
  <c r="M973" i="11" a="1"/>
  <c r="M973" i="11" s="1"/>
  <c r="K973" i="11" s="1"/>
  <c r="M387" i="11" a="1"/>
  <c r="M387" i="11" s="1"/>
  <c r="K387" i="11" s="1"/>
  <c r="M399" i="11" a="1"/>
  <c r="M399" i="11" s="1"/>
  <c r="K399" i="11" s="1"/>
  <c r="M221" i="11" a="1"/>
  <c r="M221" i="11" s="1"/>
  <c r="K221" i="11" s="1"/>
  <c r="M618" i="11" a="1"/>
  <c r="M618" i="11" s="1"/>
  <c r="K618" i="11" s="1"/>
  <c r="M178" i="11" a="1"/>
  <c r="M178" i="11" s="1"/>
  <c r="K178" i="11" s="1"/>
  <c r="M125" i="11" a="1"/>
  <c r="M125" i="11" s="1"/>
  <c r="K125" i="11" s="1"/>
  <c r="M334" i="11" a="1"/>
  <c r="M334" i="11" s="1"/>
  <c r="K334" i="11" s="1"/>
  <c r="M122" i="11" a="1"/>
  <c r="M122" i="11" s="1"/>
  <c r="K122" i="11" s="1"/>
  <c r="M78" i="11" a="1"/>
  <c r="M78" i="11" s="1"/>
  <c r="K78" i="11" s="1"/>
  <c r="M320" i="11" a="1"/>
  <c r="M320" i="11" s="1"/>
  <c r="K320" i="11" s="1"/>
  <c r="M302" i="11" a="1"/>
  <c r="M302" i="11" s="1"/>
  <c r="K302" i="11" s="1"/>
  <c r="M297" i="11" a="1"/>
  <c r="M297" i="11" s="1"/>
  <c r="K297" i="11" s="1"/>
  <c r="M53" i="11" a="1"/>
  <c r="M53" i="11" s="1"/>
  <c r="K53" i="11" s="1"/>
  <c r="M108" i="11" a="1"/>
  <c r="M108" i="11" s="1"/>
  <c r="K108" i="11" s="1"/>
  <c r="M141" i="11" a="1"/>
  <c r="M141" i="11" s="1"/>
  <c r="K141" i="11" s="1"/>
  <c r="M209" i="11" a="1"/>
  <c r="M209" i="11" s="1"/>
  <c r="K209" i="11" s="1"/>
  <c r="M153" i="11" a="1"/>
  <c r="M153" i="11" s="1"/>
  <c r="K153" i="11" s="1"/>
  <c r="M632" i="11" a="1"/>
  <c r="M632" i="11" s="1"/>
  <c r="K632" i="11" s="1"/>
  <c r="M186" i="11" a="1"/>
  <c r="M186" i="11" s="1"/>
  <c r="K186" i="11" s="1"/>
  <c r="M149" i="11" a="1"/>
  <c r="M149" i="11" s="1"/>
  <c r="K149" i="11" s="1"/>
  <c r="M135" i="11" a="1"/>
  <c r="M135" i="11" s="1"/>
  <c r="K135" i="11" s="1"/>
  <c r="M342" i="11" a="1"/>
  <c r="M342" i="11" s="1"/>
  <c r="K342" i="11" s="1"/>
  <c r="M571" i="11" a="1"/>
  <c r="M571" i="11" s="1"/>
  <c r="K571" i="11" s="1"/>
  <c r="M346" i="11" a="1"/>
  <c r="M346" i="11" s="1"/>
  <c r="K346" i="11" s="1"/>
  <c r="M187" i="11" a="1"/>
  <c r="M187" i="11" s="1"/>
  <c r="K187" i="11" s="1"/>
  <c r="M382" i="11" a="1"/>
  <c r="M382" i="11" s="1"/>
  <c r="K382" i="11" s="1"/>
  <c r="M318" i="11" a="1"/>
  <c r="M318" i="11" s="1"/>
  <c r="K318" i="11" s="1"/>
  <c r="M325" i="11" a="1"/>
  <c r="M325" i="11" s="1"/>
  <c r="K325" i="11" s="1"/>
  <c r="M114" i="11" a="1"/>
  <c r="M114" i="11" s="1"/>
  <c r="K114" i="11" s="1"/>
  <c r="M105" i="11" a="1"/>
  <c r="M105" i="11" s="1"/>
  <c r="K105" i="11" s="1"/>
  <c r="M176" i="11" a="1"/>
  <c r="M176" i="11" s="1"/>
  <c r="K176" i="11" s="1"/>
  <c r="M60" i="11" a="1"/>
  <c r="M60" i="11" s="1"/>
  <c r="K60" i="11" s="1"/>
  <c r="M194" i="11" a="1"/>
  <c r="M194" i="11" s="1"/>
  <c r="K194" i="11" s="1"/>
  <c r="M119" i="11" a="1"/>
  <c r="M119" i="11" s="1"/>
  <c r="K119" i="11" s="1"/>
  <c r="M86" i="11" a="1"/>
  <c r="M86" i="11" s="1"/>
  <c r="K86" i="11" s="1"/>
  <c r="M328" i="11" a="1"/>
  <c r="M328" i="11" s="1"/>
  <c r="K328" i="11" s="1"/>
  <c r="M303" i="11" a="1"/>
  <c r="M303" i="11" s="1"/>
  <c r="K303" i="11" s="1"/>
  <c r="M146" i="11" a="1"/>
  <c r="M146" i="11" s="1"/>
  <c r="K146" i="11" s="1"/>
  <c r="M31" i="11" a="1"/>
  <c r="M31" i="11" s="1"/>
  <c r="K31" i="11" s="1"/>
  <c r="M85" i="11" a="1"/>
  <c r="M85" i="11" s="1"/>
  <c r="K85" i="11" s="1"/>
  <c r="M143" i="11" a="1"/>
  <c r="M143" i="11" s="1"/>
  <c r="K143" i="11" s="1"/>
  <c r="M612" i="11" a="1"/>
  <c r="M612" i="11" s="1"/>
  <c r="K612" i="11" s="1"/>
  <c r="M173" i="11" a="1"/>
  <c r="M173" i="11" s="1"/>
  <c r="K173" i="11" s="1"/>
  <c r="M132" i="11" a="1"/>
  <c r="M132" i="11" s="1"/>
  <c r="K132" i="11" s="1"/>
  <c r="M718" i="11" a="1"/>
  <c r="M718" i="11" s="1"/>
  <c r="K718" i="11" s="1"/>
  <c r="M307" i="11" a="1"/>
  <c r="M307" i="11" s="1"/>
  <c r="K307" i="11" s="1"/>
  <c r="M332" i="11" a="1"/>
  <c r="M332" i="11" s="1"/>
  <c r="K332" i="11" s="1"/>
  <c r="M88" i="11" a="1"/>
  <c r="M88" i="11" s="1"/>
  <c r="K88" i="11" s="1"/>
  <c r="M295" i="11" a="1"/>
  <c r="M295" i="11" s="1"/>
  <c r="K295" i="11" s="1"/>
  <c r="M183" i="11" a="1"/>
  <c r="M183" i="11" s="1"/>
  <c r="K183" i="11" s="1"/>
  <c r="M27" i="11" a="1"/>
  <c r="M27" i="11" s="1"/>
  <c r="K27" i="11" s="1"/>
  <c r="M322" i="11" a="1"/>
  <c r="M322" i="11" s="1"/>
  <c r="K322" i="11" s="1"/>
  <c r="M111" i="11" a="1"/>
  <c r="M111" i="11" s="1"/>
  <c r="K111" i="11" s="1"/>
  <c r="M156" i="11" a="1"/>
  <c r="M156" i="11" s="1"/>
  <c r="K156" i="11" s="1"/>
  <c r="M196" i="11" a="1"/>
  <c r="M196" i="11" s="1"/>
  <c r="K196" i="11" s="1"/>
  <c r="M583" i="11" a="1"/>
  <c r="M583" i="11" s="1"/>
  <c r="K583" i="11" s="1"/>
  <c r="M179" i="11" a="1"/>
  <c r="M179" i="11" s="1"/>
  <c r="K179" i="11" s="1"/>
  <c r="M329" i="11" a="1"/>
  <c r="M329" i="11" s="1"/>
  <c r="K329" i="11" s="1"/>
  <c r="M231" i="11" a="1"/>
  <c r="M231" i="11" s="1"/>
  <c r="K231" i="11" s="1"/>
  <c r="M94" i="11" a="1"/>
  <c r="M94" i="11" s="1"/>
  <c r="K94" i="11" s="1"/>
  <c r="M336" i="11" a="1"/>
  <c r="M336" i="11" s="1"/>
  <c r="K336" i="11" s="1"/>
  <c r="M189" i="11" a="1"/>
  <c r="M189" i="11" s="1"/>
  <c r="K189" i="11" s="1"/>
  <c r="M279" i="11" a="1"/>
  <c r="M279" i="11" s="1"/>
  <c r="K279" i="11" s="1"/>
  <c r="M117" i="11" a="1"/>
  <c r="M117" i="11" s="1"/>
  <c r="K117" i="11" s="1"/>
  <c r="M174" i="11" a="1"/>
  <c r="M174" i="11" s="1"/>
  <c r="K174" i="11" s="1"/>
  <c r="M35" i="11" a="1"/>
  <c r="M35" i="11" s="1"/>
  <c r="K35" i="11" s="1"/>
  <c r="M133" i="11" a="1"/>
  <c r="M133" i="11" s="1"/>
  <c r="K133" i="11" s="1"/>
  <c r="M144" i="11" a="1"/>
  <c r="M144" i="11" s="1"/>
  <c r="K144" i="11" s="1"/>
  <c r="M967" i="11" a="1"/>
  <c r="M967" i="11" s="1"/>
  <c r="K967" i="11" s="1"/>
  <c r="M971" i="11" a="1"/>
  <c r="M971" i="11" s="1"/>
  <c r="K971" i="11" s="1"/>
  <c r="M602" i="11" a="1"/>
  <c r="M602" i="11" s="1"/>
  <c r="K602" i="11" s="1"/>
  <c r="M626" i="11" a="1"/>
  <c r="M626" i="11" s="1"/>
  <c r="K626" i="11" s="1"/>
  <c r="M719" i="11" a="1"/>
  <c r="M719" i="11" s="1"/>
  <c r="K719" i="11" s="1"/>
  <c r="M359" i="11" a="1"/>
  <c r="M359" i="11" s="1"/>
  <c r="K359" i="11" s="1"/>
  <c r="M177" i="11" a="1"/>
  <c r="M177" i="11" s="1"/>
  <c r="K177" i="11" s="1"/>
  <c r="M333" i="11" a="1"/>
  <c r="M333" i="11" s="1"/>
  <c r="K333" i="11" s="1"/>
  <c r="M294" i="11" a="1"/>
  <c r="M294" i="11" s="1"/>
  <c r="K294" i="11" s="1"/>
  <c r="M170" i="11" a="1"/>
  <c r="M170" i="11" s="1"/>
  <c r="K170" i="11" s="1"/>
  <c r="M330" i="11" a="1"/>
  <c r="M330" i="11" s="1"/>
  <c r="K330" i="11" s="1"/>
  <c r="M215" i="11" a="1"/>
  <c r="M215" i="11" s="1"/>
  <c r="K215" i="11" s="1"/>
  <c r="M298" i="11" a="1"/>
  <c r="M298" i="11" s="1"/>
  <c r="K298" i="11" s="1"/>
  <c r="M190" i="11" a="1"/>
  <c r="M190" i="11" s="1"/>
  <c r="K190" i="11" s="1"/>
  <c r="M162" i="11" a="1"/>
  <c r="M162" i="11" s="1"/>
  <c r="K162" i="11" s="1"/>
  <c r="M230" i="11" a="1"/>
  <c r="M230" i="11" s="1"/>
  <c r="K230" i="11" s="1"/>
  <c r="M102" i="11" a="1"/>
  <c r="M102" i="11" s="1"/>
  <c r="K102" i="11" s="1"/>
  <c r="M942" i="11" a="1"/>
  <c r="M942" i="11" s="1"/>
  <c r="K942" i="11" s="1"/>
  <c r="M188" i="11" a="1"/>
  <c r="M188" i="11" s="1"/>
  <c r="K188" i="11" s="1"/>
  <c r="M67" i="11" a="1"/>
  <c r="M67" i="11" s="1"/>
  <c r="K67" i="11" s="1"/>
  <c r="M49" i="11" a="1"/>
  <c r="M49" i="11" s="1"/>
  <c r="K49" i="11" s="1"/>
  <c r="M8" i="11" a="1"/>
  <c r="M8" i="11" s="1"/>
  <c r="K8" i="11" s="1"/>
  <c r="M17" i="11" a="1"/>
  <c r="M17" i="11" s="1"/>
  <c r="K17" i="11" s="1"/>
  <c r="M555" i="11" a="1"/>
  <c r="M555" i="11" s="1"/>
  <c r="K555" i="11" s="1"/>
  <c r="M603" i="11" a="1"/>
  <c r="M603" i="11" s="1"/>
  <c r="K603" i="11" s="1"/>
  <c r="M627" i="11" a="1"/>
  <c r="M627" i="11" s="1"/>
  <c r="K627" i="11" s="1"/>
  <c r="M383" i="11" a="1"/>
  <c r="M383" i="11" s="1"/>
  <c r="K383" i="11" s="1"/>
  <c r="M148" i="11" a="1"/>
  <c r="M148" i="11" s="1"/>
  <c r="K148" i="11" s="1"/>
  <c r="M74" i="11" a="1"/>
  <c r="M74" i="11" s="1"/>
  <c r="K74" i="11" s="1"/>
  <c r="M213" i="11" a="1"/>
  <c r="M213" i="11" s="1"/>
  <c r="K213" i="11" s="1"/>
  <c r="M299" i="11" a="1"/>
  <c r="M299" i="11" s="1"/>
  <c r="K299" i="11" s="1"/>
  <c r="M356" i="11" a="1"/>
  <c r="M356" i="11" s="1"/>
  <c r="K356" i="11" s="1"/>
  <c r="M284" i="11" a="1"/>
  <c r="M284" i="11" s="1"/>
  <c r="K284" i="11" s="1"/>
  <c r="M131" i="11" a="1"/>
  <c r="M131" i="11" s="1"/>
  <c r="K131" i="11" s="1"/>
  <c r="M110" i="11" a="1"/>
  <c r="M110" i="11" s="1"/>
  <c r="K110" i="11" s="1"/>
  <c r="M137" i="11" a="1"/>
  <c r="M137" i="11" s="1"/>
  <c r="K137" i="11" s="1"/>
  <c r="M91" i="11" a="1"/>
  <c r="M91" i="11" s="1"/>
  <c r="K91" i="11" s="1"/>
  <c r="M338" i="11" a="1"/>
  <c r="M338" i="11" s="1"/>
  <c r="K338" i="11" s="1"/>
  <c r="M116" i="11" a="1"/>
  <c r="M116" i="11" s="1"/>
  <c r="K116" i="11" s="1"/>
  <c r="M760" i="11" a="1"/>
  <c r="M760" i="11" s="1"/>
  <c r="K760" i="11" s="1"/>
  <c r="M522" i="11" a="1"/>
  <c r="M522" i="11" s="1"/>
  <c r="K522" i="11" s="1"/>
  <c r="M130" i="11" a="1"/>
  <c r="M130" i="11" s="1"/>
  <c r="K130" i="11" s="1"/>
  <c r="M151" i="11" a="1"/>
  <c r="M151" i="11" s="1"/>
  <c r="K151" i="11" s="1"/>
  <c r="M313" i="11" a="1"/>
  <c r="M313" i="11" s="1"/>
  <c r="K313" i="11" s="1"/>
  <c r="M895" i="11" a="1"/>
  <c r="M895" i="11" s="1"/>
  <c r="K895" i="11" s="1"/>
  <c r="M73" i="11" a="1"/>
  <c r="M73" i="11" s="1"/>
  <c r="K73" i="11" s="1"/>
  <c r="M87" i="11" a="1"/>
  <c r="M87" i="11" s="1"/>
  <c r="K87" i="11" s="1"/>
  <c r="M89" i="11" a="1"/>
  <c r="M89" i="11" s="1"/>
  <c r="K89" i="11" s="1"/>
  <c r="M107" i="11" a="1"/>
  <c r="M107" i="11" s="1"/>
  <c r="K107" i="11" s="1"/>
  <c r="M242" i="11" a="1"/>
  <c r="M242" i="11" s="1"/>
  <c r="K242" i="11" s="1"/>
  <c r="M161" i="11" a="1"/>
  <c r="M161" i="11" s="1"/>
  <c r="K161" i="11" s="1"/>
  <c r="K5" i="11"/>
  <c r="M927" i="11" a="1"/>
  <c r="M927" i="11" s="1"/>
  <c r="K927" i="11" s="1"/>
  <c r="M104" i="11" a="1"/>
  <c r="M104" i="11" s="1"/>
  <c r="K104" i="11" s="1"/>
  <c r="P2482" i="1" l="1"/>
  <c r="Q2482" i="1"/>
  <c r="R2482" i="1"/>
  <c r="S2482" i="1"/>
  <c r="Q2486" i="1"/>
  <c r="P2486" i="1"/>
  <c r="R2486" i="1"/>
  <c r="S2486" i="1"/>
  <c r="G1619" i="12" a="1"/>
  <c r="G1619" i="12" s="1"/>
  <c r="E1619" i="12" s="1"/>
  <c r="P2483" i="1"/>
  <c r="Q2483" i="1"/>
  <c r="R2483" i="1"/>
  <c r="S2483" i="1"/>
  <c r="G1616" i="12" a="1"/>
  <c r="G1616" i="12" s="1"/>
  <c r="E1616" i="12" s="1"/>
  <c r="G1615" i="12" a="1"/>
  <c r="G1615" i="12" s="1"/>
  <c r="E1615" i="12" s="1"/>
  <c r="G1617" i="12" a="1"/>
  <c r="G1617" i="12" s="1"/>
  <c r="E1617" i="12" s="1"/>
  <c r="G1618" i="12" a="1"/>
  <c r="G1618" i="12" s="1"/>
  <c r="E1618" i="12" s="1"/>
  <c r="P2484" i="1"/>
  <c r="Q2484" i="1"/>
  <c r="S2484" i="1"/>
  <c r="R2484" i="1"/>
  <c r="P2485" i="1"/>
  <c r="R2485" i="1"/>
  <c r="Q2485" i="1"/>
  <c r="S2485" i="1"/>
  <c r="S2480" i="1"/>
  <c r="Q2480" i="1"/>
  <c r="R2480" i="1"/>
  <c r="P2480" i="1"/>
  <c r="P2477" i="1"/>
  <c r="R2477" i="1"/>
  <c r="S2477" i="1"/>
  <c r="Q2477" i="1"/>
  <c r="S2478" i="1"/>
  <c r="Q2478" i="1"/>
  <c r="R2478" i="1"/>
  <c r="P2478" i="1"/>
  <c r="P2479" i="1"/>
  <c r="S2479" i="1"/>
  <c r="R2479" i="1"/>
  <c r="Q2479" i="1"/>
  <c r="Q2481" i="1"/>
  <c r="S2481" i="1"/>
  <c r="R2481" i="1"/>
  <c r="P2481" i="1"/>
  <c r="G1610" i="12" a="1"/>
  <c r="G1610" i="12" s="1"/>
  <c r="E1610" i="12" s="1"/>
  <c r="G1612" i="12" a="1"/>
  <c r="G1612" i="12" s="1"/>
  <c r="E1612" i="12" s="1"/>
  <c r="G1611" i="12" a="1"/>
  <c r="G1611" i="12" s="1"/>
  <c r="E1611" i="12" s="1"/>
  <c r="G1613" i="12" a="1"/>
  <c r="G1613" i="12" s="1"/>
  <c r="E1613" i="12" s="1"/>
  <c r="G1614" i="12" a="1"/>
  <c r="G1614" i="12" s="1"/>
  <c r="E1614" i="12" s="1"/>
  <c r="G1609" i="12" a="1"/>
  <c r="G1609" i="12" s="1"/>
  <c r="E1609" i="12" s="1"/>
  <c r="G1608" i="12" a="1"/>
  <c r="G1608" i="12" s="1"/>
  <c r="E1608" i="12" s="1"/>
  <c r="G1607" i="12" a="1"/>
  <c r="G1607" i="12" s="1"/>
  <c r="E1607" i="12" s="1"/>
  <c r="G1601" i="12" a="1"/>
  <c r="G1601" i="12" s="1"/>
  <c r="E1601" i="12" s="1"/>
  <c r="G1602" i="12" a="1"/>
  <c r="G1602" i="12" s="1"/>
  <c r="E1602" i="12" s="1"/>
  <c r="G1600" i="12" a="1"/>
  <c r="G1600" i="12" s="1"/>
  <c r="E1600" i="12" s="1"/>
  <c r="G1605" i="12" a="1"/>
  <c r="G1605" i="12" s="1"/>
  <c r="E1605" i="12" s="1"/>
  <c r="G1604" i="12" a="1"/>
  <c r="G1604" i="12" s="1"/>
  <c r="E1604" i="12" s="1"/>
  <c r="G1606" i="12" a="1"/>
  <c r="G1606" i="12" s="1"/>
  <c r="E1606" i="12" s="1"/>
  <c r="G1603" i="12" a="1"/>
  <c r="G1603" i="12" s="1"/>
  <c r="E1603" i="12" s="1"/>
  <c r="R2474" i="1"/>
  <c r="S2474" i="1"/>
  <c r="Q2474" i="1"/>
  <c r="P2474" i="1"/>
  <c r="Q2476" i="1"/>
  <c r="R2476" i="1"/>
  <c r="S2476" i="1"/>
  <c r="P2476" i="1"/>
  <c r="P2468" i="1"/>
  <c r="Q2468" i="1"/>
  <c r="S2468" i="1"/>
  <c r="R2468" i="1"/>
  <c r="S2467" i="1"/>
  <c r="Q2467" i="1"/>
  <c r="P2467" i="1"/>
  <c r="R2467" i="1"/>
  <c r="Q2469" i="1"/>
  <c r="R2469" i="1"/>
  <c r="S2469" i="1"/>
  <c r="P2469" i="1"/>
  <c r="Q2473" i="1"/>
  <c r="R2473" i="1"/>
  <c r="S2473" i="1"/>
  <c r="P2473" i="1"/>
  <c r="P2472" i="1"/>
  <c r="Q2472" i="1"/>
  <c r="S2472" i="1"/>
  <c r="R2472" i="1"/>
  <c r="S2471" i="1"/>
  <c r="Q2471" i="1"/>
  <c r="P2471" i="1"/>
  <c r="R2471" i="1"/>
  <c r="R2470" i="1"/>
  <c r="S2470" i="1"/>
  <c r="Q2470" i="1"/>
  <c r="P2470" i="1"/>
  <c r="R2475" i="1"/>
  <c r="S2475" i="1"/>
  <c r="P2475" i="1"/>
  <c r="Q2475" i="1"/>
  <c r="Q2465" i="1"/>
  <c r="P2465" i="1"/>
  <c r="S2465" i="1"/>
  <c r="R2465" i="1"/>
  <c r="S2464" i="1"/>
  <c r="R2464" i="1"/>
  <c r="P2464" i="1"/>
  <c r="Q2464" i="1"/>
  <c r="R2466" i="1"/>
  <c r="S2466" i="1"/>
  <c r="P2466" i="1"/>
  <c r="Q2466" i="1"/>
  <c r="Q2462" i="1"/>
  <c r="P2462" i="1"/>
  <c r="S2462" i="1"/>
  <c r="R2462" i="1"/>
  <c r="G1595" i="12" a="1"/>
  <c r="G1595" i="12" s="1"/>
  <c r="E1595" i="12" s="1"/>
  <c r="G1598" i="12" a="1"/>
  <c r="G1598" i="12" s="1"/>
  <c r="E1598" i="12" s="1"/>
  <c r="G1596" i="12" a="1"/>
  <c r="G1596" i="12" s="1"/>
  <c r="E1596" i="12" s="1"/>
  <c r="G1599" i="12" a="1"/>
  <c r="G1599" i="12" s="1"/>
  <c r="E1599" i="12" s="1"/>
  <c r="G1597" i="12" a="1"/>
  <c r="G1597" i="12" s="1"/>
  <c r="E1597" i="12" s="1"/>
  <c r="P2463" i="1"/>
  <c r="Q2463" i="1"/>
  <c r="R2463" i="1"/>
  <c r="S2463" i="1"/>
  <c r="G1594" i="12" a="1"/>
  <c r="G1594" i="12" s="1"/>
  <c r="E1594" i="12" s="1"/>
  <c r="G1592" i="12" a="1"/>
  <c r="G1592" i="12" s="1"/>
  <c r="E1592" i="12" s="1"/>
  <c r="G1590" i="12" a="1"/>
  <c r="G1590" i="12" s="1"/>
  <c r="E1590" i="12" s="1"/>
  <c r="G1593" i="12" a="1"/>
  <c r="G1593" i="12" s="1"/>
  <c r="E1593" i="12" s="1"/>
  <c r="G1591" i="12" a="1"/>
  <c r="G1591" i="12" s="1"/>
  <c r="E1591" i="12" s="1"/>
  <c r="R2458" i="1"/>
  <c r="P2458" i="1"/>
  <c r="S2458" i="1"/>
  <c r="Q2458" i="1"/>
  <c r="S2461" i="1"/>
  <c r="R2461" i="1"/>
  <c r="Q2461" i="1"/>
  <c r="P2461" i="1"/>
  <c r="Q2457" i="1"/>
  <c r="S2457" i="1"/>
  <c r="P2457" i="1"/>
  <c r="R2457" i="1"/>
  <c r="R2460" i="1"/>
  <c r="P2460" i="1"/>
  <c r="Q2460" i="1"/>
  <c r="S2460" i="1"/>
  <c r="Q2459" i="1"/>
  <c r="S2459" i="1"/>
  <c r="P2459" i="1"/>
  <c r="R2459" i="1"/>
  <c r="G1589" i="12" a="1"/>
  <c r="G1589" i="12" s="1"/>
  <c r="E1589" i="12" s="1"/>
  <c r="G1588" i="12" a="1"/>
  <c r="G1588" i="12" s="1"/>
  <c r="E1588" i="12" s="1"/>
  <c r="G1587" i="12" a="1"/>
  <c r="G1587" i="12" s="1"/>
  <c r="E1587" i="12" s="1"/>
  <c r="G1586" i="12" a="1"/>
  <c r="G1586" i="12" s="1"/>
  <c r="E1586" i="12" s="1"/>
  <c r="R2454" i="1"/>
  <c r="Q2454" i="1"/>
  <c r="S2454" i="1"/>
  <c r="P2454" i="1"/>
  <c r="P2453" i="1"/>
  <c r="Q2453" i="1"/>
  <c r="R2453" i="1"/>
  <c r="S2453" i="1"/>
  <c r="R2452" i="1"/>
  <c r="S2452" i="1"/>
  <c r="P2452" i="1"/>
  <c r="Q2452" i="1"/>
  <c r="R2456" i="1"/>
  <c r="S2456" i="1"/>
  <c r="P2456" i="1"/>
  <c r="Q2456" i="1"/>
  <c r="R2455" i="1"/>
  <c r="P2455" i="1"/>
  <c r="Q2455" i="1"/>
  <c r="S2455" i="1"/>
  <c r="G1582" i="12" a="1"/>
  <c r="G1582" i="12" s="1"/>
  <c r="E1582" i="12" s="1"/>
  <c r="G1583" i="12" a="1"/>
  <c r="G1583" i="12" s="1"/>
  <c r="E1583" i="12" s="1"/>
  <c r="G1581" i="12" a="1"/>
  <c r="G1581" i="12" s="1"/>
  <c r="E1581" i="12" s="1"/>
  <c r="G1584" i="12" a="1"/>
  <c r="G1584" i="12" s="1"/>
  <c r="E1584" i="12" s="1"/>
  <c r="S2449" i="1"/>
  <c r="P2449" i="1"/>
  <c r="Q2449" i="1"/>
  <c r="R2449" i="1"/>
  <c r="S2448" i="1"/>
  <c r="R2448" i="1"/>
  <c r="P2448" i="1"/>
  <c r="Q2448" i="1"/>
  <c r="S2447" i="1"/>
  <c r="R2447" i="1"/>
  <c r="P2447" i="1"/>
  <c r="Q2447" i="1"/>
  <c r="P2451" i="1"/>
  <c r="Q2451" i="1"/>
  <c r="R2451" i="1"/>
  <c r="S2451" i="1"/>
  <c r="G1585" i="12" a="1"/>
  <c r="G1585" i="12" s="1"/>
  <c r="E1585" i="12" s="1"/>
  <c r="Q2450" i="1"/>
  <c r="R2450" i="1"/>
  <c r="S2450" i="1"/>
  <c r="P2450" i="1"/>
  <c r="R2444" i="1"/>
  <c r="S2444" i="1"/>
  <c r="Q2444" i="1"/>
  <c r="P2444" i="1"/>
  <c r="R2446" i="1"/>
  <c r="Q2446" i="1"/>
  <c r="S2446" i="1"/>
  <c r="P2446" i="1"/>
  <c r="G1578" i="12" a="1"/>
  <c r="G1578" i="12" s="1"/>
  <c r="E1578" i="12" s="1"/>
  <c r="G1580" i="12" a="1"/>
  <c r="G1580" i="12" s="1"/>
  <c r="E1580" i="12" s="1"/>
  <c r="G1579" i="12" a="1"/>
  <c r="G1579" i="12" s="1"/>
  <c r="E1579" i="12" s="1"/>
  <c r="R2445" i="1"/>
  <c r="Q2445" i="1"/>
  <c r="S2445" i="1"/>
  <c r="P2445" i="1"/>
  <c r="S2441" i="1"/>
  <c r="Q2441" i="1"/>
  <c r="P2441" i="1"/>
  <c r="R2441" i="1"/>
  <c r="G1577" i="12" a="1"/>
  <c r="G1577" i="12" s="1"/>
  <c r="E1577" i="12" s="1"/>
  <c r="G1576" i="12" a="1"/>
  <c r="G1576" i="12" s="1"/>
  <c r="E1576" i="12" s="1"/>
  <c r="Q2442" i="1"/>
  <c r="P2442" i="1"/>
  <c r="R2442" i="1"/>
  <c r="S2442" i="1"/>
  <c r="P2443" i="1"/>
  <c r="Q2443" i="1"/>
  <c r="R2443" i="1"/>
  <c r="S2443" i="1"/>
  <c r="G1573" i="12" a="1"/>
  <c r="G1573" i="12" s="1"/>
  <c r="E1573" i="12" s="1"/>
  <c r="G1575" i="12" a="1"/>
  <c r="G1575" i="12" s="1"/>
  <c r="E1575" i="12" s="1"/>
  <c r="G1574" i="12" a="1"/>
  <c r="G1574" i="12" s="1"/>
  <c r="E1574" i="12" s="1"/>
  <c r="Q2437" i="1"/>
  <c r="P2437" i="1"/>
  <c r="R2437" i="1"/>
  <c r="S2437" i="1"/>
  <c r="Q2440" i="1"/>
  <c r="R2440" i="1"/>
  <c r="P2440" i="1"/>
  <c r="S2440" i="1"/>
  <c r="Q2438" i="1"/>
  <c r="S2438" i="1"/>
  <c r="P2438" i="1"/>
  <c r="R2438" i="1"/>
  <c r="R2439" i="1"/>
  <c r="S2439" i="1"/>
  <c r="P2439" i="1"/>
  <c r="Q2439" i="1"/>
  <c r="G1572" i="12" a="1"/>
  <c r="G1572" i="12" s="1"/>
  <c r="E1572" i="12" s="1"/>
  <c r="Q2436" i="1"/>
  <c r="S2436" i="1"/>
  <c r="R2436" i="1"/>
  <c r="P2436" i="1"/>
  <c r="P2433" i="1"/>
  <c r="Q2433" i="1"/>
  <c r="S2433" i="1"/>
  <c r="R2433" i="1"/>
  <c r="P2434" i="1"/>
  <c r="Q2434" i="1"/>
  <c r="S2434" i="1"/>
  <c r="R2434" i="1"/>
  <c r="S2431" i="1"/>
  <c r="P2431" i="1"/>
  <c r="Q2431" i="1"/>
  <c r="R2431" i="1"/>
  <c r="P2435" i="1"/>
  <c r="Q2435" i="1"/>
  <c r="R2435" i="1"/>
  <c r="S2435" i="1"/>
  <c r="P2432" i="1"/>
  <c r="Q2432" i="1"/>
  <c r="R2432" i="1"/>
  <c r="S2432" i="1"/>
  <c r="G1571" i="12" a="1"/>
  <c r="G1571" i="12" s="1"/>
  <c r="E1571" i="12" s="1"/>
  <c r="G1567" i="12" a="1"/>
  <c r="G1567" i="12" s="1"/>
  <c r="E1567" i="12" s="1"/>
  <c r="G1569" i="12" a="1"/>
  <c r="G1569" i="12" s="1"/>
  <c r="E1569" i="12" s="1"/>
  <c r="G1568" i="12" a="1"/>
  <c r="G1568" i="12" s="1"/>
  <c r="E1568" i="12" s="1"/>
  <c r="G1570" i="12" a="1"/>
  <c r="G1570" i="12" s="1"/>
  <c r="E1570" i="12" s="1"/>
  <c r="P2430" i="1"/>
  <c r="S2430" i="1"/>
  <c r="Q2430" i="1"/>
  <c r="R2430" i="1"/>
  <c r="G1566" i="12" a="1"/>
  <c r="G1566" i="12" s="1"/>
  <c r="E1566" i="12" s="1"/>
  <c r="G1565" i="12" a="1"/>
  <c r="G1565" i="12" s="1"/>
  <c r="E1565" i="12" s="1"/>
  <c r="G1564" i="12" a="1"/>
  <c r="G1564" i="12" s="1"/>
  <c r="E1564" i="12" s="1"/>
  <c r="P2429" i="1"/>
  <c r="R2429" i="1"/>
  <c r="Q2429" i="1"/>
  <c r="S2429" i="1"/>
  <c r="P2428" i="1"/>
  <c r="S2428" i="1"/>
  <c r="Q2428" i="1"/>
  <c r="R2428" i="1"/>
  <c r="G1562" i="12" a="1"/>
  <c r="G1562" i="12" s="1"/>
  <c r="E1562" i="12" s="1"/>
  <c r="G1563" i="12" a="1"/>
  <c r="G1563" i="12" s="1"/>
  <c r="E1563" i="12" s="1"/>
  <c r="R2427" i="1"/>
  <c r="P2427" i="1"/>
  <c r="S2427" i="1"/>
  <c r="Q2427" i="1"/>
  <c r="P2426" i="1"/>
  <c r="Q2426" i="1"/>
  <c r="R2426" i="1"/>
  <c r="S2426" i="1"/>
  <c r="P2423" i="1"/>
  <c r="Q2423" i="1"/>
  <c r="R2423" i="1"/>
  <c r="S2423" i="1"/>
  <c r="S2425" i="1"/>
  <c r="P2425" i="1"/>
  <c r="Q2425" i="1"/>
  <c r="R2425" i="1"/>
  <c r="P2424" i="1"/>
  <c r="Q2424" i="1"/>
  <c r="R2424" i="1"/>
  <c r="S2424" i="1"/>
  <c r="G1561" i="12" a="1"/>
  <c r="G1561" i="12" s="1"/>
  <c r="E1561" i="12" s="1"/>
  <c r="G1559" i="12" a="1"/>
  <c r="G1559" i="12" s="1"/>
  <c r="E1559" i="12" s="1"/>
  <c r="G1560" i="12" a="1"/>
  <c r="G1560" i="12" s="1"/>
  <c r="E1560" i="12" s="1"/>
  <c r="G1557" i="12" a="1"/>
  <c r="G1557" i="12" s="1"/>
  <c r="E1557" i="12" s="1"/>
  <c r="G1558" i="12" a="1"/>
  <c r="G1558" i="12" s="1"/>
  <c r="E1558" i="12" s="1"/>
  <c r="P2422" i="1"/>
  <c r="S2422" i="1"/>
  <c r="Q2422" i="1"/>
  <c r="R2422" i="1"/>
  <c r="P2421" i="1"/>
  <c r="R2421" i="1"/>
  <c r="S2421" i="1"/>
  <c r="Q2421" i="1"/>
  <c r="G1556" i="12" a="1"/>
  <c r="G1556" i="12" s="1"/>
  <c r="E1556" i="12" s="1"/>
  <c r="P2420" i="1"/>
  <c r="S2420" i="1"/>
  <c r="R2420" i="1"/>
  <c r="Q2420" i="1"/>
  <c r="P2419" i="1"/>
  <c r="Q2419" i="1"/>
  <c r="R2419" i="1"/>
  <c r="S2419" i="1"/>
  <c r="G1555" i="12" a="1"/>
  <c r="G1555" i="12" s="1"/>
  <c r="E1555" i="12" s="1"/>
  <c r="G1552" i="12" a="1"/>
  <c r="G1552" i="12" s="1"/>
  <c r="E1552" i="12" s="1"/>
  <c r="G1554" i="12" a="1"/>
  <c r="G1554" i="12" s="1"/>
  <c r="E1554" i="12" s="1"/>
  <c r="G1553" i="12" a="1"/>
  <c r="G1553" i="12" s="1"/>
  <c r="E1553" i="12" s="1"/>
  <c r="P2416" i="1"/>
  <c r="S2416" i="1"/>
  <c r="R2416" i="1"/>
  <c r="Q2416" i="1"/>
  <c r="P2418" i="1"/>
  <c r="S2418" i="1"/>
  <c r="Q2418" i="1"/>
  <c r="R2418" i="1"/>
  <c r="P2417" i="1"/>
  <c r="S2417" i="1"/>
  <c r="R2417" i="1"/>
  <c r="Q2417" i="1"/>
  <c r="G1550" i="12" a="1"/>
  <c r="G1550" i="12" s="1"/>
  <c r="E1550" i="12" s="1"/>
  <c r="G1551" i="12" a="1"/>
  <c r="G1551" i="12" s="1"/>
  <c r="E1551" i="12" s="1"/>
  <c r="R2414" i="1"/>
  <c r="S2414" i="1"/>
  <c r="Q2414" i="1"/>
  <c r="P2414" i="1"/>
  <c r="P2415" i="1"/>
  <c r="S2415" i="1"/>
  <c r="Q2415" i="1"/>
  <c r="R2415" i="1"/>
  <c r="P2383" i="1"/>
  <c r="P1702" i="1"/>
  <c r="P2321" i="1"/>
  <c r="S2339" i="1"/>
  <c r="Q1912" i="1"/>
  <c r="R2037" i="1"/>
  <c r="R2358" i="1"/>
  <c r="S2218" i="1"/>
  <c r="R1983" i="1"/>
  <c r="P2229" i="1"/>
  <c r="P1658" i="1"/>
  <c r="S1841" i="1"/>
  <c r="Q2147" i="1"/>
  <c r="G1548" i="12" a="1"/>
  <c r="G1548" i="12" s="1"/>
  <c r="E1548" i="12" s="1"/>
  <c r="G1549" i="12" a="1"/>
  <c r="G1549" i="12" s="1"/>
  <c r="E1549" i="12" s="1"/>
  <c r="G1547" i="12" a="1"/>
  <c r="G1547" i="12" s="1"/>
  <c r="E1547" i="12" s="1"/>
  <c r="Q2412" i="1"/>
  <c r="S2412" i="1"/>
  <c r="P2412" i="1"/>
  <c r="R2412" i="1"/>
  <c r="P2413" i="1"/>
  <c r="Q2413" i="1"/>
  <c r="S2413" i="1"/>
  <c r="R2413" i="1"/>
  <c r="R2411" i="1"/>
  <c r="P2411" i="1"/>
  <c r="S2411" i="1"/>
  <c r="Q2411" i="1"/>
  <c r="P2098" i="1"/>
  <c r="Q1915" i="1"/>
  <c r="R1810" i="1"/>
  <c r="P1544" i="1"/>
  <c r="Q1587" i="1"/>
  <c r="R1667" i="1"/>
  <c r="Q2252" i="1"/>
  <c r="P1959" i="1"/>
  <c r="P1621" i="1"/>
  <c r="S1834" i="1"/>
  <c r="P1570" i="1"/>
  <c r="S2253" i="1"/>
  <c r="R2351" i="1"/>
  <c r="Q1755" i="1"/>
  <c r="P2226" i="1"/>
  <c r="P2319" i="1"/>
  <c r="P1693" i="1"/>
  <c r="Q2050" i="1"/>
  <c r="Q2394" i="1"/>
  <c r="R2380" i="1"/>
  <c r="G1546" i="12" a="1"/>
  <c r="G1546" i="12" s="1"/>
  <c r="E1546" i="12" s="1"/>
  <c r="P2410" i="1"/>
  <c r="Q2410" i="1"/>
  <c r="R2410" i="1"/>
  <c r="S2410" i="1"/>
  <c r="S1599" i="1"/>
  <c r="P2013" i="1"/>
  <c r="P1787" i="1"/>
  <c r="P2071" i="1"/>
  <c r="R2074" i="1"/>
  <c r="R2316" i="1"/>
  <c r="P1474" i="1"/>
  <c r="P1507" i="1"/>
  <c r="R1541" i="1"/>
  <c r="P1427" i="1"/>
  <c r="P1442" i="1"/>
  <c r="P1707" i="1"/>
  <c r="R1775" i="1"/>
  <c r="R2312" i="1"/>
  <c r="Q1986" i="1"/>
  <c r="P2374" i="1"/>
  <c r="Q2072" i="1"/>
  <c r="S2241" i="1"/>
  <c r="P2225" i="1"/>
  <c r="S1989" i="1"/>
  <c r="S2278" i="1"/>
  <c r="S2023" i="1"/>
  <c r="Q2340" i="1"/>
  <c r="P1482" i="1"/>
  <c r="R1935" i="1"/>
  <c r="P1681" i="1"/>
  <c r="R1870" i="1"/>
  <c r="S2378" i="1"/>
  <c r="S2350" i="1"/>
  <c r="S1488" i="1"/>
  <c r="P1895" i="1"/>
  <c r="Q1756" i="1"/>
  <c r="R2028" i="1"/>
  <c r="P1814" i="1"/>
  <c r="S1797" i="1"/>
  <c r="S2210" i="1"/>
  <c r="G1544" i="12" a="1"/>
  <c r="G1544" i="12" s="1"/>
  <c r="E1544" i="12" s="1"/>
  <c r="G1545" i="12" a="1"/>
  <c r="G1545" i="12" s="1"/>
  <c r="E1545" i="12" s="1"/>
  <c r="Q2088" i="1"/>
  <c r="P2409" i="1"/>
  <c r="R2409" i="1"/>
  <c r="S2409" i="1"/>
  <c r="Q2409" i="1"/>
  <c r="S1796" i="1"/>
  <c r="S2403" i="1"/>
  <c r="P1532" i="1"/>
  <c r="R1390" i="1"/>
  <c r="Q2000" i="1"/>
  <c r="R2376" i="1"/>
  <c r="R2215" i="1"/>
  <c r="S1642" i="1"/>
  <c r="S2325" i="1"/>
  <c r="Q2265" i="1"/>
  <c r="P1651" i="1"/>
  <c r="R2287" i="1"/>
  <c r="R2390" i="1"/>
  <c r="R1966" i="1"/>
  <c r="S2275" i="1"/>
  <c r="R2326" i="1"/>
  <c r="P1892" i="1"/>
  <c r="P2176" i="1"/>
  <c r="S2186" i="1"/>
  <c r="R1499" i="1"/>
  <c r="S2207" i="1"/>
  <c r="P2408" i="1"/>
  <c r="Q2408" i="1"/>
  <c r="R2408" i="1"/>
  <c r="S2408" i="1"/>
  <c r="R1874" i="1"/>
  <c r="S1902" i="1"/>
  <c r="Q1789" i="1"/>
  <c r="P2181" i="1"/>
  <c r="R2301" i="1"/>
  <c r="P1782" i="1"/>
  <c r="G1543" i="12" a="1"/>
  <c r="G1543" i="12" s="1"/>
  <c r="E1543" i="12" s="1"/>
  <c r="G1542" i="12" a="1"/>
  <c r="G1542" i="12" s="1"/>
  <c r="E1542" i="12" s="1"/>
  <c r="S1882" i="1"/>
  <c r="Q1956" i="1"/>
  <c r="Q2355" i="1"/>
  <c r="Q2114" i="1"/>
  <c r="Q2330" i="1"/>
  <c r="Q2180" i="1"/>
  <c r="S2392" i="1"/>
  <c r="P1552" i="1"/>
  <c r="S1879" i="1"/>
  <c r="Q1799" i="1"/>
  <c r="S1742" i="1"/>
  <c r="R1610" i="1"/>
  <c r="Q2195" i="1"/>
  <c r="S2245" i="1"/>
  <c r="S1445" i="1"/>
  <c r="R1930" i="1"/>
  <c r="P2152" i="1"/>
  <c r="P2156" i="1"/>
  <c r="Q2011" i="1"/>
  <c r="P1920" i="1"/>
  <c r="Q2135" i="1"/>
  <c r="S1422" i="1"/>
  <c r="P2406" i="1"/>
  <c r="Q2406" i="1"/>
  <c r="R2406" i="1"/>
  <c r="S2406" i="1"/>
  <c r="Q2407" i="1"/>
  <c r="R2407" i="1"/>
  <c r="P2407" i="1"/>
  <c r="S2407" i="1"/>
  <c r="R2397" i="1"/>
  <c r="P1706" i="1"/>
  <c r="P2055" i="1"/>
  <c r="R1443" i="1"/>
  <c r="S1524" i="1"/>
  <c r="Q2039" i="1"/>
  <c r="R2174" i="1"/>
  <c r="Q1860" i="1"/>
  <c r="Q2099" i="1"/>
  <c r="R2354" i="1"/>
  <c r="R1538" i="1"/>
  <c r="S2221" i="1"/>
  <c r="S1740" i="1"/>
  <c r="Q1458" i="1"/>
  <c r="Q1964" i="1"/>
  <c r="R2171" i="1"/>
  <c r="P2266" i="1"/>
  <c r="S2328" i="1"/>
  <c r="S2404" i="1"/>
  <c r="S1896" i="1"/>
  <c r="P1449" i="1"/>
  <c r="Q2096" i="1"/>
  <c r="P2155" i="1"/>
  <c r="S1590" i="1"/>
  <c r="Q2043" i="1"/>
  <c r="P2048" i="1"/>
  <c r="P2139" i="1"/>
  <c r="Q2007" i="1"/>
  <c r="P1596" i="1"/>
  <c r="Q1434" i="1"/>
  <c r="S2337" i="1"/>
  <c r="Q2128" i="1"/>
  <c r="R1592" i="1"/>
  <c r="S1903" i="1"/>
  <c r="P1866" i="1"/>
  <c r="Q2343" i="1"/>
  <c r="Q1618" i="1"/>
  <c r="P1712" i="1"/>
  <c r="P2087" i="1"/>
  <c r="R2311" i="1"/>
  <c r="S2389" i="1"/>
  <c r="P2044" i="1"/>
  <c r="P2335" i="1"/>
  <c r="Q1716" i="1"/>
  <c r="Q1745" i="1"/>
  <c r="S2286" i="1"/>
  <c r="Q1754" i="1"/>
  <c r="R1767" i="1"/>
  <c r="Q1972" i="1"/>
  <c r="S2259" i="1"/>
  <c r="S2244" i="1"/>
  <c r="S1727" i="1"/>
  <c r="R2248" i="1"/>
  <c r="Q1837" i="1"/>
  <c r="S1602" i="1"/>
  <c r="S2213" i="1"/>
  <c r="R2124" i="1"/>
  <c r="R2336" i="1"/>
  <c r="S2092" i="1"/>
  <c r="Q1820" i="1"/>
  <c r="R1943" i="1"/>
  <c r="P1748" i="1"/>
  <c r="R1771" i="1"/>
  <c r="P2018" i="1"/>
  <c r="P1863" i="1"/>
  <c r="R1794" i="1"/>
  <c r="Q2291" i="1"/>
  <c r="R2107" i="1"/>
  <c r="S2272" i="1"/>
  <c r="P1656" i="1"/>
  <c r="P2219" i="1"/>
  <c r="Q1563" i="1"/>
  <c r="Q2091" i="1"/>
  <c r="R1916" i="1"/>
  <c r="S2261" i="1"/>
  <c r="R1498" i="1"/>
  <c r="S2401" i="1"/>
  <c r="R1918" i="1"/>
  <c r="P1510" i="1"/>
  <c r="Q1701" i="1"/>
  <c r="Q1975" i="1"/>
  <c r="Q1520" i="1"/>
  <c r="P1520" i="1"/>
  <c r="R1520" i="1"/>
  <c r="Q2315" i="1"/>
  <c r="S2315" i="1"/>
  <c r="P2315" i="1"/>
  <c r="R2315" i="1"/>
  <c r="P1780" i="1"/>
  <c r="S1780" i="1"/>
  <c r="R1780" i="1"/>
  <c r="Q1780" i="1"/>
  <c r="Q1893" i="1"/>
  <c r="R1893" i="1"/>
  <c r="S1893" i="1"/>
  <c r="P1893" i="1"/>
  <c r="P2182" i="1"/>
  <c r="S2182" i="1"/>
  <c r="R2182" i="1"/>
  <c r="Q2182" i="1"/>
  <c r="R2035" i="1"/>
  <c r="Q2035" i="1"/>
  <c r="S2035" i="1"/>
  <c r="S1899" i="1"/>
  <c r="Q1899" i="1"/>
  <c r="R1899" i="1"/>
  <c r="P1899" i="1"/>
  <c r="R1643" i="1"/>
  <c r="S1643" i="1"/>
  <c r="P1643" i="1"/>
  <c r="Q1643" i="1"/>
  <c r="P1802" i="1"/>
  <c r="R1802" i="1"/>
  <c r="S1802" i="1"/>
  <c r="R1480" i="1"/>
  <c r="P1480" i="1"/>
  <c r="Q1480" i="1"/>
  <c r="S1480" i="1"/>
  <c r="P1392" i="1"/>
  <c r="Q1392" i="1"/>
  <c r="S1392" i="1"/>
  <c r="R1392" i="1"/>
  <c r="R1786" i="1"/>
  <c r="S1786" i="1"/>
  <c r="Q1786" i="1"/>
  <c r="P1786" i="1"/>
  <c r="S1847" i="1"/>
  <c r="Q1847" i="1"/>
  <c r="R1847" i="1"/>
  <c r="Q2132" i="1"/>
  <c r="S2132" i="1"/>
  <c r="R2132" i="1"/>
  <c r="P2132" i="1"/>
  <c r="R1604" i="1"/>
  <c r="Q1604" i="1"/>
  <c r="P1604" i="1"/>
  <c r="S1604" i="1"/>
  <c r="Q1770" i="1"/>
  <c r="P1770" i="1"/>
  <c r="R1770" i="1"/>
  <c r="Q2069" i="1"/>
  <c r="R2069" i="1"/>
  <c r="P2069" i="1"/>
  <c r="S2069" i="1"/>
  <c r="S1452" i="1"/>
  <c r="P1452" i="1"/>
  <c r="Q1452" i="1"/>
  <c r="R1452" i="1"/>
  <c r="Q1684" i="1"/>
  <c r="S1684" i="1"/>
  <c r="R1684" i="1"/>
  <c r="Q1672" i="1"/>
  <c r="R1672" i="1"/>
  <c r="P1672" i="1"/>
  <c r="S1672" i="1"/>
  <c r="P1579" i="1"/>
  <c r="S1579" i="1"/>
  <c r="R1579" i="1"/>
  <c r="Q1579" i="1"/>
  <c r="Q2250" i="1"/>
  <c r="P2250" i="1"/>
  <c r="R2250" i="1"/>
  <c r="R1666" i="1"/>
  <c r="Q1666" i="1"/>
  <c r="P1666" i="1"/>
  <c r="Q1759" i="1"/>
  <c r="R1759" i="1"/>
  <c r="P1759" i="1"/>
  <c r="Q1419" i="1"/>
  <c r="R1419" i="1"/>
  <c r="S1419" i="1"/>
  <c r="P1419" i="1"/>
  <c r="P2400" i="1"/>
  <c r="Q2400" i="1"/>
  <c r="S2400" i="1"/>
  <c r="R1640" i="1"/>
  <c r="S1640" i="1"/>
  <c r="Q1640" i="1"/>
  <c r="R2203" i="1"/>
  <c r="Q2203" i="1"/>
  <c r="S2203" i="1"/>
  <c r="R2255" i="1"/>
  <c r="S2255" i="1"/>
  <c r="Q2255" i="1"/>
  <c r="Q2059" i="1"/>
  <c r="S2059" i="1"/>
  <c r="R2059" i="1"/>
  <c r="P2059" i="1"/>
  <c r="R1623" i="1"/>
  <c r="S1623" i="1"/>
  <c r="P1623" i="1"/>
  <c r="Q1623" i="1"/>
  <c r="R2227" i="1"/>
  <c r="P2227" i="1"/>
  <c r="S2227" i="1"/>
  <c r="Q2227" i="1"/>
  <c r="P1749" i="1"/>
  <c r="Q1749" i="1"/>
  <c r="R1749" i="1"/>
  <c r="S2206" i="1"/>
  <c r="P2206" i="1"/>
  <c r="Q2206" i="1"/>
  <c r="R2206" i="1"/>
  <c r="R1792" i="1"/>
  <c r="P1792" i="1"/>
  <c r="Q1792" i="1"/>
  <c r="S1792" i="1"/>
  <c r="P1401" i="1"/>
  <c r="Q1401" i="1"/>
  <c r="R1401" i="1"/>
  <c r="S1401" i="1"/>
  <c r="R1553" i="1"/>
  <c r="S1553" i="1"/>
  <c r="P1553" i="1"/>
  <c r="Q1553" i="1"/>
  <c r="Q2191" i="1"/>
  <c r="R2191" i="1"/>
  <c r="S2191" i="1"/>
  <c r="Q1646" i="1"/>
  <c r="R1646" i="1"/>
  <c r="P1646" i="1"/>
  <c r="S1646" i="1"/>
  <c r="Q2363" i="1"/>
  <c r="S2363" i="1"/>
  <c r="P2363" i="1"/>
  <c r="R2363" i="1"/>
  <c r="P1521" i="1"/>
  <c r="Q1521" i="1"/>
  <c r="S1521" i="1"/>
  <c r="R1521" i="1"/>
  <c r="Q2292" i="1"/>
  <c r="R2292" i="1"/>
  <c r="S2292" i="1"/>
  <c r="P2292" i="1"/>
  <c r="Q2396" i="1"/>
  <c r="R2396" i="1"/>
  <c r="P2396" i="1"/>
  <c r="S2396" i="1"/>
  <c r="P2175" i="1"/>
  <c r="S2175" i="1"/>
  <c r="R2175" i="1"/>
  <c r="P1832" i="1"/>
  <c r="S1832" i="1"/>
  <c r="R1832" i="1"/>
  <c r="Q1832" i="1"/>
  <c r="S1520" i="1"/>
  <c r="S1763" i="1"/>
  <c r="P1763" i="1"/>
  <c r="Q1763" i="1"/>
  <c r="R1763" i="1"/>
  <c r="R1819" i="1"/>
  <c r="S1819" i="1"/>
  <c r="P1819" i="1"/>
  <c r="Q1819" i="1"/>
  <c r="S1446" i="1"/>
  <c r="R1446" i="1"/>
  <c r="P1446" i="1"/>
  <c r="Q1446" i="1"/>
  <c r="S1653" i="1"/>
  <c r="P1653" i="1"/>
  <c r="Q1653" i="1"/>
  <c r="R1653" i="1"/>
  <c r="P1389" i="1"/>
  <c r="Q1389" i="1"/>
  <c r="S1389" i="1"/>
  <c r="R1389" i="1"/>
  <c r="P2029" i="1"/>
  <c r="Q2029" i="1"/>
  <c r="R2029" i="1"/>
  <c r="S2029" i="1"/>
  <c r="Q2051" i="1"/>
  <c r="R2051" i="1"/>
  <c r="S2051" i="1"/>
  <c r="P2051" i="1"/>
  <c r="P2076" i="1"/>
  <c r="Q2076" i="1"/>
  <c r="R2076" i="1"/>
  <c r="S2076" i="1"/>
  <c r="R1607" i="1"/>
  <c r="S1607" i="1"/>
  <c r="P1607" i="1"/>
  <c r="Q1607" i="1"/>
  <c r="R1945" i="1"/>
  <c r="P1945" i="1"/>
  <c r="Q1945" i="1"/>
  <c r="S1945" i="1"/>
  <c r="P2269" i="1"/>
  <c r="S2269" i="1"/>
  <c r="R2269" i="1"/>
  <c r="Q2269" i="1"/>
  <c r="P2208" i="1"/>
  <c r="Q2208" i="1"/>
  <c r="S2208" i="1"/>
  <c r="R2208" i="1"/>
  <c r="P2035" i="1"/>
  <c r="P1873" i="1"/>
  <c r="Q1873" i="1"/>
  <c r="R1873" i="1"/>
  <c r="S1873" i="1"/>
  <c r="Q2274" i="1"/>
  <c r="R2274" i="1"/>
  <c r="S2274" i="1"/>
  <c r="P2274" i="1"/>
  <c r="S2367" i="1"/>
  <c r="P2367" i="1"/>
  <c r="R2367" i="1"/>
  <c r="Q2367" i="1"/>
  <c r="S2078" i="1"/>
  <c r="R2078" i="1"/>
  <c r="Q2078" i="1"/>
  <c r="P2078" i="1"/>
  <c r="P2114" i="1"/>
  <c r="S2114" i="1"/>
  <c r="R2114" i="1"/>
  <c r="S2330" i="1"/>
  <c r="P2330" i="1"/>
  <c r="R2330" i="1"/>
  <c r="Q1778" i="1"/>
  <c r="R1778" i="1"/>
  <c r="S1778" i="1"/>
  <c r="P1778" i="1"/>
  <c r="P2180" i="1"/>
  <c r="R2180" i="1"/>
  <c r="S2180" i="1"/>
  <c r="R1512" i="1"/>
  <c r="S1512" i="1"/>
  <c r="P1512" i="1"/>
  <c r="Q1512" i="1"/>
  <c r="P2392" i="1"/>
  <c r="R2392" i="1"/>
  <c r="Q2392" i="1"/>
  <c r="S1552" i="1"/>
  <c r="Q1552" i="1"/>
  <c r="R1552" i="1"/>
  <c r="Q1616" i="1"/>
  <c r="R1616" i="1"/>
  <c r="S1616" i="1"/>
  <c r="P1616" i="1"/>
  <c r="Q1802" i="1"/>
  <c r="P1879" i="1"/>
  <c r="Q1879" i="1"/>
  <c r="R1879" i="1"/>
  <c r="Q2357" i="1"/>
  <c r="R2357" i="1"/>
  <c r="S2357" i="1"/>
  <c r="P2357" i="1"/>
  <c r="Q2313" i="1"/>
  <c r="S2313" i="1"/>
  <c r="R2313" i="1"/>
  <c r="P2313" i="1"/>
  <c r="Q1976" i="1"/>
  <c r="R1976" i="1"/>
  <c r="P1976" i="1"/>
  <c r="S1976" i="1"/>
  <c r="R2033" i="1"/>
  <c r="Q2033" i="1"/>
  <c r="P2033" i="1"/>
  <c r="S2033" i="1"/>
  <c r="P1847" i="1"/>
  <c r="Q1448" i="1"/>
  <c r="R1448" i="1"/>
  <c r="S1448" i="1"/>
  <c r="P1448" i="1"/>
  <c r="P2360" i="1"/>
  <c r="R2360" i="1"/>
  <c r="Q2360" i="1"/>
  <c r="S2360" i="1"/>
  <c r="R2017" i="1"/>
  <c r="Q2017" i="1"/>
  <c r="P2017" i="1"/>
  <c r="S2017" i="1"/>
  <c r="P1542" i="1"/>
  <c r="S1542" i="1"/>
  <c r="Q1542" i="1"/>
  <c r="R1542" i="1"/>
  <c r="S1770" i="1"/>
  <c r="S1799" i="1"/>
  <c r="R1799" i="1"/>
  <c r="P1799" i="1"/>
  <c r="P2116" i="1"/>
  <c r="R2116" i="1"/>
  <c r="S2116" i="1"/>
  <c r="Q2116" i="1"/>
  <c r="P1865" i="1"/>
  <c r="S1865" i="1"/>
  <c r="Q1865" i="1"/>
  <c r="R1865" i="1"/>
  <c r="Q2070" i="1"/>
  <c r="P2070" i="1"/>
  <c r="R2070" i="1"/>
  <c r="S2070" i="1"/>
  <c r="P1684" i="1"/>
  <c r="R2235" i="1"/>
  <c r="Q2235" i="1"/>
  <c r="S2235" i="1"/>
  <c r="P2235" i="1"/>
  <c r="P2031" i="1"/>
  <c r="S2031" i="1"/>
  <c r="R2031" i="1"/>
  <c r="Q2031" i="1"/>
  <c r="R1742" i="1"/>
  <c r="P1742" i="1"/>
  <c r="Q1742" i="1"/>
  <c r="S1698" i="1"/>
  <c r="Q1698" i="1"/>
  <c r="R1698" i="1"/>
  <c r="P1698" i="1"/>
  <c r="S1856" i="1"/>
  <c r="Q1856" i="1"/>
  <c r="P1856" i="1"/>
  <c r="R1856" i="1"/>
  <c r="S2250" i="1"/>
  <c r="S1666" i="1"/>
  <c r="P1465" i="1"/>
  <c r="Q1465" i="1"/>
  <c r="R1465" i="1"/>
  <c r="S1465" i="1"/>
  <c r="P1610" i="1"/>
  <c r="Q1610" i="1"/>
  <c r="S1610" i="1"/>
  <c r="S1759" i="1"/>
  <c r="P1463" i="1"/>
  <c r="R1463" i="1"/>
  <c r="S1463" i="1"/>
  <c r="Q1463" i="1"/>
  <c r="R2400" i="1"/>
  <c r="P2224" i="1"/>
  <c r="S2224" i="1"/>
  <c r="Q2224" i="1"/>
  <c r="R2224" i="1"/>
  <c r="P1640" i="1"/>
  <c r="P2203" i="1"/>
  <c r="P1547" i="1"/>
  <c r="Q1547" i="1"/>
  <c r="S1547" i="1"/>
  <c r="R1547" i="1"/>
  <c r="P2255" i="1"/>
  <c r="P1710" i="1"/>
  <c r="Q1710" i="1"/>
  <c r="R1710" i="1"/>
  <c r="S1710" i="1"/>
  <c r="Q1393" i="1"/>
  <c r="S1393" i="1"/>
  <c r="P1393" i="1"/>
  <c r="R1393" i="1"/>
  <c r="P1907" i="1"/>
  <c r="S1907" i="1"/>
  <c r="Q1907" i="1"/>
  <c r="R1907" i="1"/>
  <c r="S1900" i="1"/>
  <c r="P1900" i="1"/>
  <c r="Q1900" i="1"/>
  <c r="R1900" i="1"/>
  <c r="S1749" i="1"/>
  <c r="P1869" i="1"/>
  <c r="Q1869" i="1"/>
  <c r="R1869" i="1"/>
  <c r="S1869" i="1"/>
  <c r="S1974" i="1"/>
  <c r="R1974" i="1"/>
  <c r="P1974" i="1"/>
  <c r="Q1974" i="1"/>
  <c r="P1800" i="1"/>
  <c r="R1800" i="1"/>
  <c r="Q1800" i="1"/>
  <c r="S1800" i="1"/>
  <c r="Q1875" i="1"/>
  <c r="S1875" i="1"/>
  <c r="R1875" i="1"/>
  <c r="P1875" i="1"/>
  <c r="P1884" i="1"/>
  <c r="R1884" i="1"/>
  <c r="S1884" i="1"/>
  <c r="Q1884" i="1"/>
  <c r="R2195" i="1"/>
  <c r="S2195" i="1"/>
  <c r="P2195" i="1"/>
  <c r="P2245" i="1"/>
  <c r="Q2245" i="1"/>
  <c r="R2245" i="1"/>
  <c r="P1705" i="1"/>
  <c r="Q1705" i="1"/>
  <c r="R1705" i="1"/>
  <c r="S1705" i="1"/>
  <c r="R2109" i="1"/>
  <c r="P2109" i="1"/>
  <c r="Q2109" i="1"/>
  <c r="S2109" i="1"/>
  <c r="R1445" i="1"/>
  <c r="P1445" i="1"/>
  <c r="Q1445" i="1"/>
  <c r="S1930" i="1"/>
  <c r="P1930" i="1"/>
  <c r="Q1930" i="1"/>
  <c r="R1430" i="1"/>
  <c r="P1430" i="1"/>
  <c r="Q1430" i="1"/>
  <c r="S1430" i="1"/>
  <c r="S2118" i="1"/>
  <c r="R2118" i="1"/>
  <c r="P2118" i="1"/>
  <c r="Q2118" i="1"/>
  <c r="R1951" i="1"/>
  <c r="P1951" i="1"/>
  <c r="Q1951" i="1"/>
  <c r="S1951" i="1"/>
  <c r="S2152" i="1"/>
  <c r="R2152" i="1"/>
  <c r="Q2152" i="1"/>
  <c r="R2156" i="1"/>
  <c r="Q2156" i="1"/>
  <c r="S2156" i="1"/>
  <c r="P2011" i="1"/>
  <c r="R2011" i="1"/>
  <c r="S2011" i="1"/>
  <c r="Q1920" i="1"/>
  <c r="R1920" i="1"/>
  <c r="S1920" i="1"/>
  <c r="S1625" i="1"/>
  <c r="P1625" i="1"/>
  <c r="Q1625" i="1"/>
  <c r="R1625" i="1"/>
  <c r="R1483" i="1"/>
  <c r="P1483" i="1"/>
  <c r="Q1483" i="1"/>
  <c r="S1483" i="1"/>
  <c r="P2191" i="1"/>
  <c r="R2231" i="1"/>
  <c r="S2231" i="1"/>
  <c r="P2231" i="1"/>
  <c r="Q2231" i="1"/>
  <c r="P1568" i="1"/>
  <c r="Q1568" i="1"/>
  <c r="R1568" i="1"/>
  <c r="S1568" i="1"/>
  <c r="Q2175" i="1"/>
  <c r="R1886" i="1"/>
  <c r="S1886" i="1"/>
  <c r="P1886" i="1"/>
  <c r="Q1886" i="1"/>
  <c r="P2135" i="1"/>
  <c r="S2135" i="1"/>
  <c r="R2135" i="1"/>
  <c r="P2347" i="1"/>
  <c r="Q2347" i="1"/>
  <c r="R2347" i="1"/>
  <c r="S2347" i="1"/>
  <c r="P1649" i="1"/>
  <c r="Q1649" i="1"/>
  <c r="S1649" i="1"/>
  <c r="R1649" i="1"/>
  <c r="R1385" i="1"/>
  <c r="S1385" i="1"/>
  <c r="P1385" i="1"/>
  <c r="Q1385" i="1"/>
  <c r="P1451" i="1"/>
  <c r="Q1451" i="1"/>
  <c r="R1451" i="1"/>
  <c r="S1451" i="1"/>
  <c r="Q1422" i="1"/>
  <c r="R1422" i="1"/>
  <c r="P1422" i="1"/>
  <c r="S2126" i="1"/>
  <c r="Q2126" i="1"/>
  <c r="P2126" i="1"/>
  <c r="R2126" i="1"/>
  <c r="S2119" i="1"/>
  <c r="P2119" i="1"/>
  <c r="Q2119" i="1"/>
  <c r="R2119" i="1"/>
  <c r="Q1784" i="1"/>
  <c r="P1784" i="1"/>
  <c r="R1784" i="1"/>
  <c r="S1784" i="1"/>
  <c r="R1609" i="1"/>
  <c r="P1609" i="1"/>
  <c r="Q1609" i="1"/>
  <c r="S1609" i="1"/>
  <c r="R1435" i="1"/>
  <c r="P1435" i="1"/>
  <c r="Q1435" i="1"/>
  <c r="S1435" i="1"/>
  <c r="R1931" i="1"/>
  <c r="S1931" i="1"/>
  <c r="P1931" i="1"/>
  <c r="Q1931" i="1"/>
  <c r="P1747" i="1"/>
  <c r="Q1747" i="1"/>
  <c r="R1747" i="1"/>
  <c r="S1747" i="1"/>
  <c r="P1613" i="1"/>
  <c r="Q1613" i="1"/>
  <c r="R1613" i="1"/>
  <c r="S1613" i="1"/>
  <c r="P1731" i="1"/>
  <c r="Q1731" i="1"/>
  <c r="R1731" i="1"/>
  <c r="S1731" i="1"/>
  <c r="R2359" i="1"/>
  <c r="S2359" i="1"/>
  <c r="P2359" i="1"/>
  <c r="Q2359" i="1"/>
  <c r="S2295" i="1"/>
  <c r="P2295" i="1"/>
  <c r="Q2295" i="1"/>
  <c r="R2295" i="1"/>
  <c r="R2373" i="1"/>
  <c r="S2373" i="1"/>
  <c r="P2373" i="1"/>
  <c r="Q2373" i="1"/>
  <c r="R1555" i="1"/>
  <c r="S1555" i="1"/>
  <c r="Q1555" i="1"/>
  <c r="S1484" i="1"/>
  <c r="Q1484" i="1"/>
  <c r="P1484" i="1"/>
  <c r="R1484" i="1"/>
  <c r="R2057" i="1"/>
  <c r="S2057" i="1"/>
  <c r="Q2057" i="1"/>
  <c r="P2057" i="1"/>
  <c r="P2341" i="1"/>
  <c r="Q2341" i="1"/>
  <c r="R2341" i="1"/>
  <c r="S2341" i="1"/>
  <c r="S1533" i="1"/>
  <c r="R1533" i="1"/>
  <c r="P1533" i="1"/>
  <c r="Q1533" i="1"/>
  <c r="S1670" i="1"/>
  <c r="Q1670" i="1"/>
  <c r="R1670" i="1"/>
  <c r="P1670" i="1"/>
  <c r="R1783" i="1"/>
  <c r="P1783" i="1"/>
  <c r="S1783" i="1"/>
  <c r="Q1783" i="1"/>
  <c r="Q1600" i="1"/>
  <c r="P1600" i="1"/>
  <c r="R1600" i="1"/>
  <c r="S1600" i="1"/>
  <c r="Q2167" i="1"/>
  <c r="S2167" i="1"/>
  <c r="R2167" i="1"/>
  <c r="R1491" i="1"/>
  <c r="Q1491" i="1"/>
  <c r="S1491" i="1"/>
  <c r="P1491" i="1"/>
  <c r="P1953" i="1"/>
  <c r="Q1953" i="1"/>
  <c r="R1953" i="1"/>
  <c r="S1953" i="1"/>
  <c r="P2146" i="1"/>
  <c r="Q2146" i="1"/>
  <c r="S2146" i="1"/>
  <c r="Q1453" i="1"/>
  <c r="R1453" i="1"/>
  <c r="S1453" i="1"/>
  <c r="P1674" i="1"/>
  <c r="S1674" i="1"/>
  <c r="Q1674" i="1"/>
  <c r="R1674" i="1"/>
  <c r="Q1695" i="1"/>
  <c r="R1695" i="1"/>
  <c r="P1695" i="1"/>
  <c r="S1695" i="1"/>
  <c r="R2160" i="1"/>
  <c r="S2160" i="1"/>
  <c r="P2160" i="1"/>
  <c r="Q2160" i="1"/>
  <c r="P2324" i="1"/>
  <c r="Q2324" i="1"/>
  <c r="R2324" i="1"/>
  <c r="S2324" i="1"/>
  <c r="P2102" i="1"/>
  <c r="Q2102" i="1"/>
  <c r="R2102" i="1"/>
  <c r="P1995" i="1"/>
  <c r="R1995" i="1"/>
  <c r="S1995" i="1"/>
  <c r="S1919" i="1"/>
  <c r="P1919" i="1"/>
  <c r="Q1919" i="1"/>
  <c r="R1979" i="1"/>
  <c r="S1979" i="1"/>
  <c r="P1979" i="1"/>
  <c r="P2276" i="1"/>
  <c r="R2276" i="1"/>
  <c r="S2276" i="1"/>
  <c r="Q1599" i="1"/>
  <c r="R1599" i="1"/>
  <c r="P1599" i="1"/>
  <c r="P1940" i="1"/>
  <c r="R1940" i="1"/>
  <c r="S1940" i="1"/>
  <c r="Q1940" i="1"/>
  <c r="P1406" i="1"/>
  <c r="Q1406" i="1"/>
  <c r="R1406" i="1"/>
  <c r="S1406" i="1"/>
  <c r="P2366" i="1"/>
  <c r="R2366" i="1"/>
  <c r="S2366" i="1"/>
  <c r="Q2366" i="1"/>
  <c r="Q1773" i="1"/>
  <c r="P1773" i="1"/>
  <c r="R1773" i="1"/>
  <c r="S1773" i="1"/>
  <c r="Q1504" i="1"/>
  <c r="P1504" i="1"/>
  <c r="S1504" i="1"/>
  <c r="R1504" i="1"/>
  <c r="P1889" i="1"/>
  <c r="Q1889" i="1"/>
  <c r="S1889" i="1"/>
  <c r="R1889" i="1"/>
  <c r="P2290" i="1"/>
  <c r="S2290" i="1"/>
  <c r="R2290" i="1"/>
  <c r="Q2290" i="1"/>
  <c r="P1637" i="1"/>
  <c r="Q1637" i="1"/>
  <c r="R1637" i="1"/>
  <c r="S1637" i="1"/>
  <c r="R2013" i="1"/>
  <c r="Q2013" i="1"/>
  <c r="S2013" i="1"/>
  <c r="S1750" i="1"/>
  <c r="R1750" i="1"/>
  <c r="P1750" i="1"/>
  <c r="Q1750" i="1"/>
  <c r="Q1764" i="1"/>
  <c r="R1764" i="1"/>
  <c r="S1764" i="1"/>
  <c r="P1764" i="1"/>
  <c r="S1787" i="1"/>
  <c r="Q1787" i="1"/>
  <c r="R1787" i="1"/>
  <c r="R2111" i="1"/>
  <c r="P2111" i="1"/>
  <c r="S2111" i="1"/>
  <c r="Q2111" i="1"/>
  <c r="R1822" i="1"/>
  <c r="P1822" i="1"/>
  <c r="Q1822" i="1"/>
  <c r="S1822" i="1"/>
  <c r="S2071" i="1"/>
  <c r="R2071" i="1"/>
  <c r="Q2071" i="1"/>
  <c r="P2016" i="1"/>
  <c r="Q2016" i="1"/>
  <c r="S2016" i="1"/>
  <c r="R2016" i="1"/>
  <c r="P2074" i="1"/>
  <c r="S2074" i="1"/>
  <c r="Q2074" i="1"/>
  <c r="S1496" i="1"/>
  <c r="Q1496" i="1"/>
  <c r="R1496" i="1"/>
  <c r="P1496" i="1"/>
  <c r="Q2329" i="1"/>
  <c r="S2329" i="1"/>
  <c r="R2329" i="1"/>
  <c r="P2329" i="1"/>
  <c r="R1992" i="1"/>
  <c r="P1992" i="1"/>
  <c r="Q1992" i="1"/>
  <c r="S1992" i="1"/>
  <c r="Q2097" i="1"/>
  <c r="R2097" i="1"/>
  <c r="P2097" i="1"/>
  <c r="S2097" i="1"/>
  <c r="P1555" i="1"/>
  <c r="R2089" i="1"/>
  <c r="P2089" i="1"/>
  <c r="Q2089" i="1"/>
  <c r="S2089" i="1"/>
  <c r="Q2316" i="1"/>
  <c r="S2316" i="1"/>
  <c r="P2316" i="1"/>
  <c r="Q1474" i="1"/>
  <c r="S1474" i="1"/>
  <c r="R1474" i="1"/>
  <c r="R2101" i="1"/>
  <c r="P2101" i="1"/>
  <c r="Q2101" i="1"/>
  <c r="S2101" i="1"/>
  <c r="Q1897" i="1"/>
  <c r="P1897" i="1"/>
  <c r="R1897" i="1"/>
  <c r="S1897" i="1"/>
  <c r="R1557" i="1"/>
  <c r="Q1557" i="1"/>
  <c r="P1557" i="1"/>
  <c r="S1557" i="1"/>
  <c r="Q1507" i="1"/>
  <c r="R1507" i="1"/>
  <c r="S1507" i="1"/>
  <c r="R2300" i="1"/>
  <c r="Q2300" i="1"/>
  <c r="P2300" i="1"/>
  <c r="S2300" i="1"/>
  <c r="S1624" i="1"/>
  <c r="P1624" i="1"/>
  <c r="Q1624" i="1"/>
  <c r="R1624" i="1"/>
  <c r="Q2281" i="1"/>
  <c r="P2281" i="1"/>
  <c r="S2281" i="1"/>
  <c r="R2281" i="1"/>
  <c r="P1944" i="1"/>
  <c r="S1944" i="1"/>
  <c r="Q1944" i="1"/>
  <c r="R1944" i="1"/>
  <c r="P1541" i="1"/>
  <c r="Q1541" i="1"/>
  <c r="S1541" i="1"/>
  <c r="R1427" i="1"/>
  <c r="Q1427" i="1"/>
  <c r="S1427" i="1"/>
  <c r="R2025" i="1"/>
  <c r="P2025" i="1"/>
  <c r="Q2025" i="1"/>
  <c r="S2025" i="1"/>
  <c r="Q2284" i="1"/>
  <c r="R2284" i="1"/>
  <c r="S2284" i="1"/>
  <c r="P2284" i="1"/>
  <c r="Q1442" i="1"/>
  <c r="S1442" i="1"/>
  <c r="R1442" i="1"/>
  <c r="P1813" i="1"/>
  <c r="R1813" i="1"/>
  <c r="S1813" i="1"/>
  <c r="Q1813" i="1"/>
  <c r="S2189" i="1"/>
  <c r="P2189" i="1"/>
  <c r="R2189" i="1"/>
  <c r="Q2189" i="1"/>
  <c r="S1408" i="1"/>
  <c r="P1408" i="1"/>
  <c r="Q1408" i="1"/>
  <c r="R1408" i="1"/>
  <c r="P2034" i="1"/>
  <c r="S2034" i="1"/>
  <c r="Q2034" i="1"/>
  <c r="R2034" i="1"/>
  <c r="R1707" i="1"/>
  <c r="Q1707" i="1"/>
  <c r="S1707" i="1"/>
  <c r="P1386" i="1"/>
  <c r="Q1386" i="1"/>
  <c r="R1386" i="1"/>
  <c r="S1386" i="1"/>
  <c r="S1775" i="1"/>
  <c r="P1775" i="1"/>
  <c r="Q1775" i="1"/>
  <c r="P1479" i="1"/>
  <c r="S1479" i="1"/>
  <c r="Q1479" i="1"/>
  <c r="R1479" i="1"/>
  <c r="R1994" i="1"/>
  <c r="S1994" i="1"/>
  <c r="P1994" i="1"/>
  <c r="Q1994" i="1"/>
  <c r="P2167" i="1"/>
  <c r="Q1556" i="1"/>
  <c r="R1556" i="1"/>
  <c r="P1556" i="1"/>
  <c r="S1556" i="1"/>
  <c r="P1400" i="1"/>
  <c r="Q1400" i="1"/>
  <c r="S1400" i="1"/>
  <c r="R1400" i="1"/>
  <c r="P2312" i="1"/>
  <c r="Q2312" i="1"/>
  <c r="S2312" i="1"/>
  <c r="P1840" i="1"/>
  <c r="S1840" i="1"/>
  <c r="R1840" i="1"/>
  <c r="Q1840" i="1"/>
  <c r="Q2234" i="1"/>
  <c r="S2234" i="1"/>
  <c r="P2234" i="1"/>
  <c r="R2234" i="1"/>
  <c r="R1986" i="1"/>
  <c r="S1986" i="1"/>
  <c r="P1986" i="1"/>
  <c r="P1675" i="1"/>
  <c r="Q1675" i="1"/>
  <c r="R1675" i="1"/>
  <c r="S1675" i="1"/>
  <c r="Q2374" i="1"/>
  <c r="S2374" i="1"/>
  <c r="R2374" i="1"/>
  <c r="S1999" i="1"/>
  <c r="P1999" i="1"/>
  <c r="R1999" i="1"/>
  <c r="Q1999" i="1"/>
  <c r="P1447" i="1"/>
  <c r="Q1447" i="1"/>
  <c r="R1447" i="1"/>
  <c r="S1447" i="1"/>
  <c r="R1606" i="1"/>
  <c r="S1606" i="1"/>
  <c r="Q1606" i="1"/>
  <c r="P1606" i="1"/>
  <c r="S1551" i="1"/>
  <c r="R1551" i="1"/>
  <c r="P1551" i="1"/>
  <c r="Q1551" i="1"/>
  <c r="P2049" i="1"/>
  <c r="Q2049" i="1"/>
  <c r="R2049" i="1"/>
  <c r="S2049" i="1"/>
  <c r="S2072" i="1"/>
  <c r="R2072" i="1"/>
  <c r="P2072" i="1"/>
  <c r="P2241" i="1"/>
  <c r="Q2241" i="1"/>
  <c r="R2241" i="1"/>
  <c r="R2146" i="1"/>
  <c r="R1502" i="1"/>
  <c r="S1502" i="1"/>
  <c r="P1502" i="1"/>
  <c r="Q1502" i="1"/>
  <c r="R1950" i="1"/>
  <c r="S1950" i="1"/>
  <c r="P1950" i="1"/>
  <c r="Q1950" i="1"/>
  <c r="R1569" i="1"/>
  <c r="S1569" i="1"/>
  <c r="P1569" i="1"/>
  <c r="Q1569" i="1"/>
  <c r="Q1578" i="1"/>
  <c r="R1578" i="1"/>
  <c r="S1578" i="1"/>
  <c r="P1578" i="1"/>
  <c r="R1761" i="1"/>
  <c r="Q1761" i="1"/>
  <c r="P1761" i="1"/>
  <c r="S1761" i="1"/>
  <c r="R2024" i="1"/>
  <c r="Q2024" i="1"/>
  <c r="P2024" i="1"/>
  <c r="S2024" i="1"/>
  <c r="R2225" i="1"/>
  <c r="S2225" i="1"/>
  <c r="Q2225" i="1"/>
  <c r="P2296" i="1"/>
  <c r="S2296" i="1"/>
  <c r="R2296" i="1"/>
  <c r="Q2296" i="1"/>
  <c r="Q1989" i="1"/>
  <c r="R1989" i="1"/>
  <c r="P1989" i="1"/>
  <c r="P1453" i="1"/>
  <c r="R1853" i="1"/>
  <c r="S1853" i="1"/>
  <c r="P1853" i="1"/>
  <c r="Q1853" i="1"/>
  <c r="Q2278" i="1"/>
  <c r="R2278" i="1"/>
  <c r="P2278" i="1"/>
  <c r="P2384" i="1"/>
  <c r="Q2384" i="1"/>
  <c r="R2384" i="1"/>
  <c r="S2384" i="1"/>
  <c r="P2023" i="1"/>
  <c r="Q2023" i="1"/>
  <c r="R2023" i="1"/>
  <c r="P2340" i="1"/>
  <c r="R2340" i="1"/>
  <c r="S2340" i="1"/>
  <c r="Q1482" i="1"/>
  <c r="R1482" i="1"/>
  <c r="S1482" i="1"/>
  <c r="P1612" i="1"/>
  <c r="Q1612" i="1"/>
  <c r="R1612" i="1"/>
  <c r="S1612" i="1"/>
  <c r="P2385" i="1"/>
  <c r="S2385" i="1"/>
  <c r="R2385" i="1"/>
  <c r="Q2385" i="1"/>
  <c r="R2170" i="1"/>
  <c r="Q2170" i="1"/>
  <c r="P2170" i="1"/>
  <c r="S2170" i="1"/>
  <c r="Q1906" i="1"/>
  <c r="R1906" i="1"/>
  <c r="S1906" i="1"/>
  <c r="P1906" i="1"/>
  <c r="S2102" i="1"/>
  <c r="P1935" i="1"/>
  <c r="S1935" i="1"/>
  <c r="Q1935" i="1"/>
  <c r="S2136" i="1"/>
  <c r="Q2136" i="1"/>
  <c r="R2136" i="1"/>
  <c r="P2136" i="1"/>
  <c r="R2012" i="1"/>
  <c r="S2012" i="1"/>
  <c r="P2012" i="1"/>
  <c r="Q2012" i="1"/>
  <c r="Q1995" i="1"/>
  <c r="R1681" i="1"/>
  <c r="Q1681" i="1"/>
  <c r="S1681" i="1"/>
  <c r="S1890" i="1"/>
  <c r="P1890" i="1"/>
  <c r="R1890" i="1"/>
  <c r="Q1890" i="1"/>
  <c r="S1608" i="1"/>
  <c r="P1608" i="1"/>
  <c r="Q1608" i="1"/>
  <c r="R1608" i="1"/>
  <c r="P2038" i="1"/>
  <c r="S2038" i="1"/>
  <c r="Q2038" i="1"/>
  <c r="R2038" i="1"/>
  <c r="R1919" i="1"/>
  <c r="S1827" i="1"/>
  <c r="R1827" i="1"/>
  <c r="Q1827" i="1"/>
  <c r="P1827" i="1"/>
  <c r="P1772" i="1"/>
  <c r="S1772" i="1"/>
  <c r="R1772" i="1"/>
  <c r="Q1772" i="1"/>
  <c r="Q1979" i="1"/>
  <c r="S2394" i="1"/>
  <c r="P2394" i="1"/>
  <c r="R2394" i="1"/>
  <c r="Q1505" i="1"/>
  <c r="R1505" i="1"/>
  <c r="S1505" i="1"/>
  <c r="P1505" i="1"/>
  <c r="Q2276" i="1"/>
  <c r="Q2380" i="1"/>
  <c r="P2380" i="1"/>
  <c r="S2380" i="1"/>
  <c r="Q2159" i="1"/>
  <c r="R2159" i="1"/>
  <c r="P2159" i="1"/>
  <c r="S2159" i="1"/>
  <c r="Q1870" i="1"/>
  <c r="P1870" i="1"/>
  <c r="S1870" i="1"/>
  <c r="P1692" i="1"/>
  <c r="Q1692" i="1"/>
  <c r="S1692" i="1"/>
  <c r="R1692" i="1"/>
  <c r="Q2399" i="1"/>
  <c r="R2399" i="1"/>
  <c r="S2399" i="1"/>
  <c r="P2103" i="1"/>
  <c r="S2103" i="1"/>
  <c r="R2103" i="1"/>
  <c r="P2299" i="1"/>
  <c r="Q2299" i="1"/>
  <c r="R2299" i="1"/>
  <c r="S2299" i="1"/>
  <c r="P1752" i="1"/>
  <c r="Q1752" i="1"/>
  <c r="R1752" i="1"/>
  <c r="S1752" i="1"/>
  <c r="S1577" i="1"/>
  <c r="P1577" i="1"/>
  <c r="Q1577" i="1"/>
  <c r="R1577" i="1"/>
  <c r="R1910" i="1"/>
  <c r="S1910" i="1"/>
  <c r="P1910" i="1"/>
  <c r="Q1910" i="1"/>
  <c r="Q1559" i="1"/>
  <c r="P1559" i="1"/>
  <c r="R1559" i="1"/>
  <c r="S1559" i="1"/>
  <c r="P2134" i="1"/>
  <c r="R2134" i="1"/>
  <c r="Q2134" i="1"/>
  <c r="S2134" i="1"/>
  <c r="P1996" i="1"/>
  <c r="R1996" i="1"/>
  <c r="S1996" i="1"/>
  <c r="Q1566" i="1"/>
  <c r="R1566" i="1"/>
  <c r="S1566" i="1"/>
  <c r="P1566" i="1"/>
  <c r="P1682" i="1"/>
  <c r="Q1682" i="1"/>
  <c r="S1682" i="1"/>
  <c r="P1572" i="1"/>
  <c r="S1572" i="1"/>
  <c r="Q1572" i="1"/>
  <c r="R1572" i="1"/>
  <c r="Q1738" i="1"/>
  <c r="S1738" i="1"/>
  <c r="P1738" i="1"/>
  <c r="P1650" i="1"/>
  <c r="Q1650" i="1"/>
  <c r="R1650" i="1"/>
  <c r="S1650" i="1"/>
  <c r="Q1530" i="1"/>
  <c r="R1530" i="1"/>
  <c r="S1530" i="1"/>
  <c r="P1530" i="1"/>
  <c r="P1531" i="1"/>
  <c r="R1531" i="1"/>
  <c r="S1531" i="1"/>
  <c r="P2239" i="1"/>
  <c r="Q2239" i="1"/>
  <c r="R2239" i="1"/>
  <c r="S2239" i="1"/>
  <c r="Q1601" i="1"/>
  <c r="P1601" i="1"/>
  <c r="S1601" i="1"/>
  <c r="R1601" i="1"/>
  <c r="P2402" i="1"/>
  <c r="Q2402" i="1"/>
  <c r="R2402" i="1"/>
  <c r="S2402" i="1"/>
  <c r="Q1537" i="1"/>
  <c r="R1537" i="1"/>
  <c r="S1537" i="1"/>
  <c r="P1537" i="1"/>
  <c r="Q1737" i="1"/>
  <c r="R1737" i="1"/>
  <c r="P1737" i="1"/>
  <c r="R1687" i="1"/>
  <c r="Q1687" i="1"/>
  <c r="P1687" i="1"/>
  <c r="S1687" i="1"/>
  <c r="Q1492" i="1"/>
  <c r="S1492" i="1"/>
  <c r="R1492" i="1"/>
  <c r="S1776" i="1"/>
  <c r="Q1776" i="1"/>
  <c r="P1776" i="1"/>
  <c r="R1776" i="1"/>
  <c r="Q1384" i="1"/>
  <c r="P1384" i="1"/>
  <c r="R1384" i="1"/>
  <c r="S1384" i="1"/>
  <c r="P1466" i="1"/>
  <c r="Q1466" i="1"/>
  <c r="R1466" i="1"/>
  <c r="S1466" i="1"/>
  <c r="Q1679" i="1"/>
  <c r="S1679" i="1"/>
  <c r="P1679" i="1"/>
  <c r="P2353" i="1"/>
  <c r="R2353" i="1"/>
  <c r="Q2353" i="1"/>
  <c r="S2353" i="1"/>
  <c r="Q2006" i="1"/>
  <c r="P2006" i="1"/>
  <c r="R2006" i="1"/>
  <c r="S2006" i="1"/>
  <c r="P2193" i="1"/>
  <c r="Q2193" i="1"/>
  <c r="R2193" i="1"/>
  <c r="S2193" i="1"/>
  <c r="R2080" i="1"/>
  <c r="P2080" i="1"/>
  <c r="Q2080" i="1"/>
  <c r="S2080" i="1"/>
  <c r="Q2378" i="1"/>
  <c r="P2378" i="1"/>
  <c r="R2378" i="1"/>
  <c r="Q1473" i="1"/>
  <c r="R1473" i="1"/>
  <c r="S1473" i="1"/>
  <c r="P1473" i="1"/>
  <c r="P2228" i="1"/>
  <c r="Q2228" i="1"/>
  <c r="R2228" i="1"/>
  <c r="S2228" i="1"/>
  <c r="R1708" i="1"/>
  <c r="Q1708" i="1"/>
  <c r="S1708" i="1"/>
  <c r="P1708" i="1"/>
  <c r="P2399" i="1"/>
  <c r="R2110" i="1"/>
  <c r="P2110" i="1"/>
  <c r="S2110" i="1"/>
  <c r="Q2110" i="1"/>
  <c r="Q2103" i="1"/>
  <c r="P1439" i="1"/>
  <c r="S1439" i="1"/>
  <c r="Q1439" i="1"/>
  <c r="R1439" i="1"/>
  <c r="P2184" i="1"/>
  <c r="Q2184" i="1"/>
  <c r="R2184" i="1"/>
  <c r="S2184" i="1"/>
  <c r="Q1768" i="1"/>
  <c r="R1768" i="1"/>
  <c r="S1768" i="1"/>
  <c r="P1768" i="1"/>
  <c r="R1803" i="1"/>
  <c r="S1803" i="1"/>
  <c r="Q1803" i="1"/>
  <c r="P1803" i="1"/>
  <c r="S1398" i="1"/>
  <c r="Q1398" i="1"/>
  <c r="P1398" i="1"/>
  <c r="R1398" i="1"/>
  <c r="P1630" i="1"/>
  <c r="R1630" i="1"/>
  <c r="Q1630" i="1"/>
  <c r="S1630" i="1"/>
  <c r="R2350" i="1"/>
  <c r="Q2350" i="1"/>
  <c r="P2350" i="1"/>
  <c r="Q1757" i="1"/>
  <c r="S1757" i="1"/>
  <c r="R1757" i="1"/>
  <c r="P1757" i="1"/>
  <c r="P1488" i="1"/>
  <c r="Q1488" i="1"/>
  <c r="R1488" i="1"/>
  <c r="Q1855" i="1"/>
  <c r="R1855" i="1"/>
  <c r="P1855" i="1"/>
  <c r="S1855" i="1"/>
  <c r="P1644" i="1"/>
  <c r="R1644" i="1"/>
  <c r="Q1644" i="1"/>
  <c r="S1644" i="1"/>
  <c r="S2112" i="1"/>
  <c r="P2112" i="1"/>
  <c r="Q2112" i="1"/>
  <c r="R2112" i="1"/>
  <c r="P1818" i="1"/>
  <c r="Q1818" i="1"/>
  <c r="S1818" i="1"/>
  <c r="R1818" i="1"/>
  <c r="Q1895" i="1"/>
  <c r="R1895" i="1"/>
  <c r="S1895" i="1"/>
  <c r="P1522" i="1"/>
  <c r="Q1522" i="1"/>
  <c r="R1522" i="1"/>
  <c r="S1522" i="1"/>
  <c r="S2117" i="1"/>
  <c r="R2117" i="1"/>
  <c r="P2117" i="1"/>
  <c r="Q2117" i="1"/>
  <c r="S1913" i="1"/>
  <c r="P1913" i="1"/>
  <c r="Q1913" i="1"/>
  <c r="R1913" i="1"/>
  <c r="P1500" i="1"/>
  <c r="S1500" i="1"/>
  <c r="Q1500" i="1"/>
  <c r="R1500" i="1"/>
  <c r="S1573" i="1"/>
  <c r="P1573" i="1"/>
  <c r="Q1573" i="1"/>
  <c r="R1573" i="1"/>
  <c r="P1756" i="1"/>
  <c r="S1756" i="1"/>
  <c r="R1756" i="1"/>
  <c r="R2003" i="1"/>
  <c r="P2003" i="1"/>
  <c r="Q2003" i="1"/>
  <c r="S2003" i="1"/>
  <c r="S2028" i="1"/>
  <c r="P2028" i="1"/>
  <c r="Q2028" i="1"/>
  <c r="P2355" i="1"/>
  <c r="S2355" i="1"/>
  <c r="R2355" i="1"/>
  <c r="R1845" i="1"/>
  <c r="S1845" i="1"/>
  <c r="P1845" i="1"/>
  <c r="Q1845" i="1"/>
  <c r="P1565" i="1"/>
  <c r="Q1565" i="1"/>
  <c r="R1565" i="1"/>
  <c r="S1565" i="1"/>
  <c r="Q2221" i="1"/>
  <c r="P2221" i="1"/>
  <c r="R2221" i="1"/>
  <c r="Q1740" i="1"/>
  <c r="P1740" i="1"/>
  <c r="R1740" i="1"/>
  <c r="Q1987" i="1"/>
  <c r="R1987" i="1"/>
  <c r="S1987" i="1"/>
  <c r="P1987" i="1"/>
  <c r="Q1996" i="1"/>
  <c r="P1458" i="1"/>
  <c r="R1458" i="1"/>
  <c r="S1458" i="1"/>
  <c r="P2085" i="1"/>
  <c r="R2085" i="1"/>
  <c r="S2085" i="1"/>
  <c r="Q2085" i="1"/>
  <c r="Q1881" i="1"/>
  <c r="P1881" i="1"/>
  <c r="R1881" i="1"/>
  <c r="S1881" i="1"/>
  <c r="S1468" i="1"/>
  <c r="P1468" i="1"/>
  <c r="Q1468" i="1"/>
  <c r="R1468" i="1"/>
  <c r="P2086" i="1"/>
  <c r="R2086" i="1"/>
  <c r="Q2086" i="1"/>
  <c r="S2086" i="1"/>
  <c r="S1724" i="1"/>
  <c r="P1724" i="1"/>
  <c r="Q1724" i="1"/>
  <c r="R1724" i="1"/>
  <c r="P1971" i="1"/>
  <c r="R1971" i="1"/>
  <c r="S1971" i="1"/>
  <c r="Q1971" i="1"/>
  <c r="P1964" i="1"/>
  <c r="S1964" i="1"/>
  <c r="R1964" i="1"/>
  <c r="R2323" i="1"/>
  <c r="Q2323" i="1"/>
  <c r="S2323" i="1"/>
  <c r="P2323" i="1"/>
  <c r="P2270" i="1"/>
  <c r="Q2270" i="1"/>
  <c r="R2270" i="1"/>
  <c r="S2270" i="1"/>
  <c r="S1933" i="1"/>
  <c r="Q1933" i="1"/>
  <c r="R1933" i="1"/>
  <c r="P1933" i="1"/>
  <c r="S2171" i="1"/>
  <c r="P2171" i="1"/>
  <c r="Q2171" i="1"/>
  <c r="S2266" i="1"/>
  <c r="Q2266" i="1"/>
  <c r="R2266" i="1"/>
  <c r="R1682" i="1"/>
  <c r="Q1481" i="1"/>
  <c r="P1481" i="1"/>
  <c r="R1481" i="1"/>
  <c r="S1481" i="1"/>
  <c r="P1416" i="1"/>
  <c r="Q1416" i="1"/>
  <c r="S1416" i="1"/>
  <c r="R1416" i="1"/>
  <c r="P2328" i="1"/>
  <c r="R2328" i="1"/>
  <c r="Q2328" i="1"/>
  <c r="R1969" i="1"/>
  <c r="P1969" i="1"/>
  <c r="Q1969" i="1"/>
  <c r="S1969" i="1"/>
  <c r="R2020" i="1"/>
  <c r="P2020" i="1"/>
  <c r="Q2020" i="1"/>
  <c r="S2020" i="1"/>
  <c r="R1738" i="1"/>
  <c r="R1751" i="1"/>
  <c r="Q1751" i="1"/>
  <c r="P1751" i="1"/>
  <c r="S1751" i="1"/>
  <c r="Q2404" i="1"/>
  <c r="P2404" i="1"/>
  <c r="R2404" i="1"/>
  <c r="R2293" i="1"/>
  <c r="Q2293" i="1"/>
  <c r="S2293" i="1"/>
  <c r="P2293" i="1"/>
  <c r="S2233" i="1"/>
  <c r="Q2233" i="1"/>
  <c r="P2233" i="1"/>
  <c r="R2233" i="1"/>
  <c r="R1896" i="1"/>
  <c r="Q1896" i="1"/>
  <c r="P1896" i="1"/>
  <c r="Q1493" i="1"/>
  <c r="P1493" i="1"/>
  <c r="R1493" i="1"/>
  <c r="S1493" i="1"/>
  <c r="P1395" i="1"/>
  <c r="Q1395" i="1"/>
  <c r="R1395" i="1"/>
  <c r="S1395" i="1"/>
  <c r="R1978" i="1"/>
  <c r="P1978" i="1"/>
  <c r="Q1978" i="1"/>
  <c r="S1978" i="1"/>
  <c r="Q1449" i="1"/>
  <c r="S1449" i="1"/>
  <c r="R1449" i="1"/>
  <c r="R1743" i="1"/>
  <c r="P1743" i="1"/>
  <c r="S1743" i="1"/>
  <c r="Q1743" i="1"/>
  <c r="P2280" i="1"/>
  <c r="R2280" i="1"/>
  <c r="S2280" i="1"/>
  <c r="Q2280" i="1"/>
  <c r="P1403" i="1"/>
  <c r="Q1403" i="1"/>
  <c r="R1403" i="1"/>
  <c r="S1403" i="1"/>
  <c r="R2304" i="1"/>
  <c r="Q2304" i="1"/>
  <c r="S2304" i="1"/>
  <c r="P2304" i="1"/>
  <c r="P2096" i="1"/>
  <c r="S2096" i="1"/>
  <c r="R2096" i="1"/>
  <c r="P1617" i="1"/>
  <c r="Q1617" i="1"/>
  <c r="R1617" i="1"/>
  <c r="S1617" i="1"/>
  <c r="Q2155" i="1"/>
  <c r="S2155" i="1"/>
  <c r="R2155" i="1"/>
  <c r="Q1531" i="1"/>
  <c r="P1694" i="1"/>
  <c r="R1694" i="1"/>
  <c r="S1694" i="1"/>
  <c r="Q1694" i="1"/>
  <c r="Q1590" i="1"/>
  <c r="P1590" i="1"/>
  <c r="R1590" i="1"/>
  <c r="P2043" i="1"/>
  <c r="S2043" i="1"/>
  <c r="R2043" i="1"/>
  <c r="S2048" i="1"/>
  <c r="R2048" i="1"/>
  <c r="Q2048" i="1"/>
  <c r="R2139" i="1"/>
  <c r="S2139" i="1"/>
  <c r="Q2139" i="1"/>
  <c r="P1733" i="1"/>
  <c r="S1733" i="1"/>
  <c r="R1733" i="1"/>
  <c r="Q1733" i="1"/>
  <c r="P2190" i="1"/>
  <c r="R2190" i="1"/>
  <c r="S2190" i="1"/>
  <c r="Q2190" i="1"/>
  <c r="Q1958" i="1"/>
  <c r="P1958" i="1"/>
  <c r="R1958" i="1"/>
  <c r="S1958" i="1"/>
  <c r="P1503" i="1"/>
  <c r="S1503" i="1"/>
  <c r="R1503" i="1"/>
  <c r="Q1503" i="1"/>
  <c r="S1737" i="1"/>
  <c r="Q1908" i="1"/>
  <c r="R1908" i="1"/>
  <c r="P1908" i="1"/>
  <c r="S1908" i="1"/>
  <c r="P1492" i="1"/>
  <c r="R2137" i="1"/>
  <c r="P2137" i="1"/>
  <c r="Q2137" i="1"/>
  <c r="S2137" i="1"/>
  <c r="P2349" i="1"/>
  <c r="S2349" i="1"/>
  <c r="Q2349" i="1"/>
  <c r="R2349" i="1"/>
  <c r="P1857" i="1"/>
  <c r="R1857" i="1"/>
  <c r="S1857" i="1"/>
  <c r="Q1857" i="1"/>
  <c r="P1914" i="1"/>
  <c r="Q1914" i="1"/>
  <c r="R1914" i="1"/>
  <c r="S1914" i="1"/>
  <c r="P2007" i="1"/>
  <c r="R2007" i="1"/>
  <c r="S2007" i="1"/>
  <c r="R1679" i="1"/>
  <c r="S1596" i="1"/>
  <c r="Q1596" i="1"/>
  <c r="R1596" i="1"/>
  <c r="Q2144" i="1"/>
  <c r="P2144" i="1"/>
  <c r="S2144" i="1"/>
  <c r="R2144" i="1"/>
  <c r="P2154" i="1"/>
  <c r="S2154" i="1"/>
  <c r="R2154" i="1"/>
  <c r="Q2154" i="1"/>
  <c r="P1991" i="1"/>
  <c r="Q1991" i="1"/>
  <c r="R1991" i="1"/>
  <c r="S1991" i="1"/>
  <c r="S2297" i="1"/>
  <c r="Q2297" i="1"/>
  <c r="P2297" i="1"/>
  <c r="R2297" i="1"/>
  <c r="P1434" i="1"/>
  <c r="S1434" i="1"/>
  <c r="R1434" i="1"/>
  <c r="P1663" i="1"/>
  <c r="R1663" i="1"/>
  <c r="S1663" i="1"/>
  <c r="Q1663" i="1"/>
  <c r="P2104" i="1"/>
  <c r="R2104" i="1"/>
  <c r="S2104" i="1"/>
  <c r="Q2104" i="1"/>
  <c r="P2337" i="1"/>
  <c r="Q2337" i="1"/>
  <c r="R2337" i="1"/>
  <c r="R2128" i="1"/>
  <c r="S2128" i="1"/>
  <c r="P2128" i="1"/>
  <c r="P2138" i="1"/>
  <c r="Q2138" i="1"/>
  <c r="R2138" i="1"/>
  <c r="S2138" i="1"/>
  <c r="R1858" i="1"/>
  <c r="P1858" i="1"/>
  <c r="Q1858" i="1"/>
  <c r="S1858" i="1"/>
  <c r="P1592" i="1"/>
  <c r="Q1592" i="1"/>
  <c r="S1592" i="1"/>
  <c r="R1903" i="1"/>
  <c r="P1903" i="1"/>
  <c r="Q1903" i="1"/>
  <c r="R1811" i="1"/>
  <c r="S1811" i="1"/>
  <c r="Q1811" i="1"/>
  <c r="P1811" i="1"/>
  <c r="P2143" i="1"/>
  <c r="Q2143" i="1"/>
  <c r="S2143" i="1"/>
  <c r="R2143" i="1"/>
  <c r="P1854" i="1"/>
  <c r="Q1854" i="1"/>
  <c r="R1854" i="1"/>
  <c r="S1854" i="1"/>
  <c r="P2064" i="1"/>
  <c r="R2064" i="1"/>
  <c r="S2064" i="1"/>
  <c r="P1593" i="1"/>
  <c r="R1593" i="1"/>
  <c r="Q1593" i="1"/>
  <c r="S1593" i="1"/>
  <c r="P2196" i="1"/>
  <c r="S2196" i="1"/>
  <c r="R2196" i="1"/>
  <c r="Q2196" i="1"/>
  <c r="R2008" i="1"/>
  <c r="Q2008" i="1"/>
  <c r="P2008" i="1"/>
  <c r="S2008" i="1"/>
  <c r="R2105" i="1"/>
  <c r="P2105" i="1"/>
  <c r="Q2105" i="1"/>
  <c r="S2105" i="1"/>
  <c r="P1861" i="1"/>
  <c r="S1861" i="1"/>
  <c r="Q1861" i="1"/>
  <c r="Q2150" i="1"/>
  <c r="P2150" i="1"/>
  <c r="R2150" i="1"/>
  <c r="S2150" i="1"/>
  <c r="P1699" i="1"/>
  <c r="R1699" i="1"/>
  <c r="S1699" i="1"/>
  <c r="P2369" i="1"/>
  <c r="S2369" i="1"/>
  <c r="R2369" i="1"/>
  <c r="Q2369" i="1"/>
  <c r="P1415" i="1"/>
  <c r="Q1415" i="1"/>
  <c r="R1415" i="1"/>
  <c r="S1415" i="1"/>
  <c r="S1683" i="1"/>
  <c r="Q1683" i="1"/>
  <c r="R1683" i="1"/>
  <c r="P1683" i="1"/>
  <c r="R1829" i="1"/>
  <c r="Q1829" i="1"/>
  <c r="S1829" i="1"/>
  <c r="R2014" i="1"/>
  <c r="S2014" i="1"/>
  <c r="Q2014" i="1"/>
  <c r="P2014" i="1"/>
  <c r="S1677" i="1"/>
  <c r="Q1677" i="1"/>
  <c r="R1677" i="1"/>
  <c r="P1872" i="1"/>
  <c r="S1872" i="1"/>
  <c r="Q1872" i="1"/>
  <c r="Q2183" i="1"/>
  <c r="S2183" i="1"/>
  <c r="P2183" i="1"/>
  <c r="R2183" i="1"/>
  <c r="R2249" i="1"/>
  <c r="S2249" i="1"/>
  <c r="P2249" i="1"/>
  <c r="Q2249" i="1"/>
  <c r="Q1571" i="1"/>
  <c r="P1571" i="1"/>
  <c r="S1571" i="1"/>
  <c r="R1571" i="1"/>
  <c r="R2084" i="1"/>
  <c r="P2084" i="1"/>
  <c r="Q2084" i="1"/>
  <c r="S2084" i="1"/>
  <c r="P1801" i="1"/>
  <c r="Q1801" i="1"/>
  <c r="S1801" i="1"/>
  <c r="R1801" i="1"/>
  <c r="S1722" i="1"/>
  <c r="Q1722" i="1"/>
  <c r="P1722" i="1"/>
  <c r="R1722" i="1"/>
  <c r="P1540" i="1"/>
  <c r="Q1540" i="1"/>
  <c r="R1540" i="1"/>
  <c r="S1540" i="1"/>
  <c r="R2217" i="1"/>
  <c r="S2217" i="1"/>
  <c r="P2217" i="1"/>
  <c r="Q2217" i="1"/>
  <c r="S1880" i="1"/>
  <c r="Q1880" i="1"/>
  <c r="P1880" i="1"/>
  <c r="R1880" i="1"/>
  <c r="Q1824" i="1"/>
  <c r="S1824" i="1"/>
  <c r="R1824" i="1"/>
  <c r="P1824" i="1"/>
  <c r="P1659" i="1"/>
  <c r="Q1659" i="1"/>
  <c r="R1659" i="1"/>
  <c r="S1659" i="1"/>
  <c r="Q2310" i="1"/>
  <c r="R2310" i="1"/>
  <c r="S2310" i="1"/>
  <c r="P2264" i="1"/>
  <c r="Q2264" i="1"/>
  <c r="R2264" i="1"/>
  <c r="R2202" i="1"/>
  <c r="S2202" i="1"/>
  <c r="P2202" i="1"/>
  <c r="Q2202" i="1"/>
  <c r="S1615" i="1"/>
  <c r="Q1615" i="1"/>
  <c r="P1615" i="1"/>
  <c r="R1615" i="1"/>
  <c r="Q2188" i="1"/>
  <c r="R2188" i="1"/>
  <c r="S2188" i="1"/>
  <c r="Q2368" i="1"/>
  <c r="S2368" i="1"/>
  <c r="P2368" i="1"/>
  <c r="P1476" i="1"/>
  <c r="Q1476" i="1"/>
  <c r="R1476" i="1"/>
  <c r="S1476" i="1"/>
  <c r="S1760" i="1"/>
  <c r="Q1760" i="1"/>
  <c r="P1760" i="1"/>
  <c r="R1760" i="1"/>
  <c r="R1898" i="1"/>
  <c r="P1898" i="1"/>
  <c r="S1898" i="1"/>
  <c r="R1975" i="1"/>
  <c r="P1975" i="1"/>
  <c r="S1975" i="1"/>
  <c r="Q1418" i="1"/>
  <c r="S1418" i="1"/>
  <c r="R1418" i="1"/>
  <c r="R1647" i="1"/>
  <c r="S1647" i="1"/>
  <c r="P1647" i="1"/>
  <c r="Q1647" i="1"/>
  <c r="P1728" i="1"/>
  <c r="Q1728" i="1"/>
  <c r="R1728" i="1"/>
  <c r="S1728" i="1"/>
  <c r="Q2122" i="1"/>
  <c r="R2122" i="1"/>
  <c r="P2122" i="1"/>
  <c r="S2122" i="1"/>
  <c r="R1842" i="1"/>
  <c r="P1842" i="1"/>
  <c r="Q1842" i="1"/>
  <c r="S1842" i="1"/>
  <c r="P1576" i="1"/>
  <c r="Q1576" i="1"/>
  <c r="S1576" i="1"/>
  <c r="R1576" i="1"/>
  <c r="Q1942" i="1"/>
  <c r="P1942" i="1"/>
  <c r="R1942" i="1"/>
  <c r="S1942" i="1"/>
  <c r="R1676" i="1"/>
  <c r="Q1676" i="1"/>
  <c r="P1676" i="1"/>
  <c r="S1676" i="1"/>
  <c r="Q2064" i="1"/>
  <c r="R2362" i="1"/>
  <c r="S2362" i="1"/>
  <c r="P2362" i="1"/>
  <c r="Q2362" i="1"/>
  <c r="P1633" i="1"/>
  <c r="S1633" i="1"/>
  <c r="Q1633" i="1"/>
  <c r="R1633" i="1"/>
  <c r="Q1713" i="1"/>
  <c r="R1713" i="1"/>
  <c r="P1713" i="1"/>
  <c r="S1713" i="1"/>
  <c r="S2383" i="1"/>
  <c r="R2383" i="1"/>
  <c r="Q2383" i="1"/>
  <c r="P2094" i="1"/>
  <c r="S2094" i="1"/>
  <c r="Q2094" i="1"/>
  <c r="R2094" i="1"/>
  <c r="P2322" i="1"/>
  <c r="Q2322" i="1"/>
  <c r="R2322" i="1"/>
  <c r="S2322" i="1"/>
  <c r="P1915" i="1"/>
  <c r="S1915" i="1"/>
  <c r="R1915" i="1"/>
  <c r="Q2346" i="1"/>
  <c r="P2346" i="1"/>
  <c r="S2346" i="1"/>
  <c r="R2346" i="1"/>
  <c r="Q1810" i="1"/>
  <c r="P1810" i="1"/>
  <c r="S1810" i="1"/>
  <c r="Q1396" i="1"/>
  <c r="R1396" i="1"/>
  <c r="S1396" i="1"/>
  <c r="P1396" i="1"/>
  <c r="S1544" i="1"/>
  <c r="Q1544" i="1"/>
  <c r="R1544" i="1"/>
  <c r="P2129" i="1"/>
  <c r="S2129" i="1"/>
  <c r="Q2129" i="1"/>
  <c r="R2129" i="1"/>
  <c r="P1587" i="1"/>
  <c r="S1587" i="1"/>
  <c r="R1587" i="1"/>
  <c r="R2332" i="1"/>
  <c r="Q2332" i="1"/>
  <c r="P2332" i="1"/>
  <c r="S2332" i="1"/>
  <c r="P2371" i="1"/>
  <c r="Q2371" i="1"/>
  <c r="R2371" i="1"/>
  <c r="S2371" i="1"/>
  <c r="R1861" i="1"/>
  <c r="R1581" i="1"/>
  <c r="S1581" i="1"/>
  <c r="P1581" i="1"/>
  <c r="Q1581" i="1"/>
  <c r="R2237" i="1"/>
  <c r="S2237" i="1"/>
  <c r="P2237" i="1"/>
  <c r="Q2237" i="1"/>
  <c r="P1936" i="1"/>
  <c r="R1936" i="1"/>
  <c r="Q1936" i="1"/>
  <c r="S1936" i="1"/>
  <c r="Q1699" i="1"/>
  <c r="R1598" i="1"/>
  <c r="Q1598" i="1"/>
  <c r="P1598" i="1"/>
  <c r="S1598" i="1"/>
  <c r="P2302" i="1"/>
  <c r="Q2302" i="1"/>
  <c r="R2302" i="1"/>
  <c r="S2302" i="1"/>
  <c r="P1965" i="1"/>
  <c r="S1965" i="1"/>
  <c r="R1965" i="1"/>
  <c r="Q1965" i="1"/>
  <c r="S1702" i="1"/>
  <c r="R1702" i="1"/>
  <c r="Q1702" i="1"/>
  <c r="P1888" i="1"/>
  <c r="R1888" i="1"/>
  <c r="Q1888" i="1"/>
  <c r="S1888" i="1"/>
  <c r="R2321" i="1"/>
  <c r="S2321" i="1"/>
  <c r="Q2321" i="1"/>
  <c r="Q2339" i="1"/>
  <c r="P2339" i="1"/>
  <c r="R2339" i="1"/>
  <c r="P1829" i="1"/>
  <c r="P1549" i="1"/>
  <c r="Q1549" i="1"/>
  <c r="R1549" i="1"/>
  <c r="S1549" i="1"/>
  <c r="Q2205" i="1"/>
  <c r="R2205" i="1"/>
  <c r="S2205" i="1"/>
  <c r="P2205" i="1"/>
  <c r="S1686" i="1"/>
  <c r="P1686" i="1"/>
  <c r="Q1686" i="1"/>
  <c r="R1686" i="1"/>
  <c r="P2004" i="1"/>
  <c r="S2004" i="1"/>
  <c r="Q2004" i="1"/>
  <c r="R2004" i="1"/>
  <c r="Q1667" i="1"/>
  <c r="P1667" i="1"/>
  <c r="S1667" i="1"/>
  <c r="P2305" i="1"/>
  <c r="S2305" i="1"/>
  <c r="R2305" i="1"/>
  <c r="Q2305" i="1"/>
  <c r="P2210" i="1"/>
  <c r="Q2210" i="1"/>
  <c r="R2210" i="1"/>
  <c r="P2303" i="1"/>
  <c r="Q2303" i="1"/>
  <c r="R2303" i="1"/>
  <c r="S2303" i="1"/>
  <c r="P1677" i="1"/>
  <c r="R1872" i="1"/>
  <c r="P2010" i="1"/>
  <c r="Q2010" i="1"/>
  <c r="S2010" i="1"/>
  <c r="R2010" i="1"/>
  <c r="P1523" i="1"/>
  <c r="Q1523" i="1"/>
  <c r="R1523" i="1"/>
  <c r="S1523" i="1"/>
  <c r="Q2309" i="1"/>
  <c r="R2309" i="1"/>
  <c r="S2309" i="1"/>
  <c r="P2309" i="1"/>
  <c r="P1912" i="1"/>
  <c r="S1912" i="1"/>
  <c r="R1912" i="1"/>
  <c r="Q1509" i="1"/>
  <c r="R1509" i="1"/>
  <c r="P1509" i="1"/>
  <c r="S1509" i="1"/>
  <c r="Q1977" i="1"/>
  <c r="P1977" i="1"/>
  <c r="S1977" i="1"/>
  <c r="R1977" i="1"/>
  <c r="S2252" i="1"/>
  <c r="R2252" i="1"/>
  <c r="P2252" i="1"/>
  <c r="S2037" i="1"/>
  <c r="P2037" i="1"/>
  <c r="Q2037" i="1"/>
  <c r="S1420" i="1"/>
  <c r="P1420" i="1"/>
  <c r="Q1420" i="1"/>
  <c r="R1420" i="1"/>
  <c r="P2358" i="1"/>
  <c r="S2358" i="1"/>
  <c r="Q2358" i="1"/>
  <c r="P1539" i="1"/>
  <c r="S1539" i="1"/>
  <c r="Q1539" i="1"/>
  <c r="R1539" i="1"/>
  <c r="P2151" i="1"/>
  <c r="S2151" i="1"/>
  <c r="R2151" i="1"/>
  <c r="Q2151" i="1"/>
  <c r="R1475" i="1"/>
  <c r="Q1475" i="1"/>
  <c r="S1475" i="1"/>
  <c r="P1475" i="1"/>
  <c r="P1937" i="1"/>
  <c r="Q1937" i="1"/>
  <c r="R1937" i="1"/>
  <c r="S1937" i="1"/>
  <c r="Q2218" i="1"/>
  <c r="P2218" i="1"/>
  <c r="R2218" i="1"/>
  <c r="Q1970" i="1"/>
  <c r="R1970" i="1"/>
  <c r="P1970" i="1"/>
  <c r="S1970" i="1"/>
  <c r="P2310" i="1"/>
  <c r="P1983" i="1"/>
  <c r="Q1983" i="1"/>
  <c r="S1983" i="1"/>
  <c r="S2264" i="1"/>
  <c r="S2391" i="1"/>
  <c r="P2391" i="1"/>
  <c r="Q2391" i="1"/>
  <c r="R2391" i="1"/>
  <c r="P1391" i="1"/>
  <c r="R1391" i="1"/>
  <c r="S1391" i="1"/>
  <c r="Q1391" i="1"/>
  <c r="S1938" i="1"/>
  <c r="R1938" i="1"/>
  <c r="P1938" i="1"/>
  <c r="Q1938" i="1"/>
  <c r="Q2098" i="1"/>
  <c r="R2098" i="1"/>
  <c r="S2098" i="1"/>
  <c r="Q1486" i="1"/>
  <c r="R1486" i="1"/>
  <c r="P1486" i="1"/>
  <c r="S1486" i="1"/>
  <c r="Q1934" i="1"/>
  <c r="P1934" i="1"/>
  <c r="R1934" i="1"/>
  <c r="S1934" i="1"/>
  <c r="P1526" i="1"/>
  <c r="Q1526" i="1"/>
  <c r="R1526" i="1"/>
  <c r="S1526" i="1"/>
  <c r="P1562" i="1"/>
  <c r="R1562" i="1"/>
  <c r="S1562" i="1"/>
  <c r="Q1562" i="1"/>
  <c r="P1876" i="1"/>
  <c r="S1876" i="1"/>
  <c r="Q1876" i="1"/>
  <c r="R1876" i="1"/>
  <c r="R2131" i="1"/>
  <c r="Q2131" i="1"/>
  <c r="S2131" i="1"/>
  <c r="P2131" i="1"/>
  <c r="P2188" i="1"/>
  <c r="S2179" i="1"/>
  <c r="R2179" i="1"/>
  <c r="Q2179" i="1"/>
  <c r="P2179" i="1"/>
  <c r="S2229" i="1"/>
  <c r="R2229" i="1"/>
  <c r="Q2229" i="1"/>
  <c r="P1689" i="1"/>
  <c r="Q1689" i="1"/>
  <c r="R1689" i="1"/>
  <c r="S1689" i="1"/>
  <c r="Q2093" i="1"/>
  <c r="R2093" i="1"/>
  <c r="S2093" i="1"/>
  <c r="P2093" i="1"/>
  <c r="S1429" i="1"/>
  <c r="R1429" i="1"/>
  <c r="P1429" i="1"/>
  <c r="Q1429" i="1"/>
  <c r="R2368" i="1"/>
  <c r="S1658" i="1"/>
  <c r="Q1658" i="1"/>
  <c r="R1658" i="1"/>
  <c r="S1671" i="1"/>
  <c r="P1671" i="1"/>
  <c r="Q1671" i="1"/>
  <c r="R1671" i="1"/>
  <c r="Q2393" i="1"/>
  <c r="S2393" i="1"/>
  <c r="R2393" i="1"/>
  <c r="P2393" i="1"/>
  <c r="P2073" i="1"/>
  <c r="R2073" i="1"/>
  <c r="Q2073" i="1"/>
  <c r="S2073" i="1"/>
  <c r="P2333" i="1"/>
  <c r="R2333" i="1"/>
  <c r="S2333" i="1"/>
  <c r="Q2333" i="1"/>
  <c r="R1841" i="1"/>
  <c r="Q1841" i="1"/>
  <c r="P1841" i="1"/>
  <c r="Q1898" i="1"/>
  <c r="R1655" i="1"/>
  <c r="P1655" i="1"/>
  <c r="S1655" i="1"/>
  <c r="Q1655" i="1"/>
  <c r="R2147" i="1"/>
  <c r="P2147" i="1"/>
  <c r="S2147" i="1"/>
  <c r="S1460" i="1"/>
  <c r="Q1460" i="1"/>
  <c r="R1460" i="1"/>
  <c r="P1460" i="1"/>
  <c r="R2041" i="1"/>
  <c r="S2041" i="1"/>
  <c r="Q2041" i="1"/>
  <c r="P2041" i="1"/>
  <c r="S1580" i="1"/>
  <c r="Q1580" i="1"/>
  <c r="R1580" i="1"/>
  <c r="P1580" i="1"/>
  <c r="P1825" i="1"/>
  <c r="S1825" i="1"/>
  <c r="Q1825" i="1"/>
  <c r="R1825" i="1"/>
  <c r="R1744" i="1"/>
  <c r="S1744" i="1"/>
  <c r="P1744" i="1"/>
  <c r="Q1744" i="1"/>
  <c r="P1882" i="1"/>
  <c r="Q1882" i="1"/>
  <c r="R1882" i="1"/>
  <c r="S1721" i="1"/>
  <c r="R1721" i="1"/>
  <c r="Q1721" i="1"/>
  <c r="P1721" i="1"/>
  <c r="P1418" i="1"/>
  <c r="S2088" i="1"/>
  <c r="P2088" i="1"/>
  <c r="R2088" i="1"/>
  <c r="Q1777" i="1"/>
  <c r="R1777" i="1"/>
  <c r="S1777" i="1"/>
  <c r="P1777" i="1"/>
  <c r="Q2288" i="1"/>
  <c r="R2288" i="1"/>
  <c r="S2288" i="1"/>
  <c r="P2288" i="1"/>
  <c r="P1887" i="1"/>
  <c r="R1887" i="1"/>
  <c r="Q1887" i="1"/>
  <c r="Q1926" i="1"/>
  <c r="R1926" i="1"/>
  <c r="S1926" i="1"/>
  <c r="P2127" i="1"/>
  <c r="R2127" i="1"/>
  <c r="S2127" i="1"/>
  <c r="Q2127" i="1"/>
  <c r="Q1516" i="1"/>
  <c r="P1516" i="1"/>
  <c r="S1516" i="1"/>
  <c r="R1516" i="1"/>
  <c r="R1394" i="1"/>
  <c r="P1394" i="1"/>
  <c r="Q1394" i="1"/>
  <c r="S1394" i="1"/>
  <c r="Q2318" i="1"/>
  <c r="R2318" i="1"/>
  <c r="S2318" i="1"/>
  <c r="P2318" i="1"/>
  <c r="R1981" i="1"/>
  <c r="P1981" i="1"/>
  <c r="Q1981" i="1"/>
  <c r="S1981" i="1"/>
  <c r="S1720" i="1"/>
  <c r="P1720" i="1"/>
  <c r="Q1720" i="1"/>
  <c r="R1720" i="1"/>
  <c r="R2242" i="1"/>
  <c r="P2242" i="1"/>
  <c r="Q2242" i="1"/>
  <c r="Q2046" i="1"/>
  <c r="R2046" i="1"/>
  <c r="S2046" i="1"/>
  <c r="P2046" i="1"/>
  <c r="Q2251" i="1"/>
  <c r="P2251" i="1"/>
  <c r="S2251" i="1"/>
  <c r="P1704" i="1"/>
  <c r="Q1704" i="1"/>
  <c r="R1704" i="1"/>
  <c r="S1704" i="1"/>
  <c r="P1949" i="1"/>
  <c r="S1949" i="1"/>
  <c r="Q1949" i="1"/>
  <c r="R1949" i="1"/>
  <c r="P1688" i="1"/>
  <c r="S1688" i="1"/>
  <c r="Q1688" i="1"/>
  <c r="R1688" i="1"/>
  <c r="S1762" i="1"/>
  <c r="P1762" i="1"/>
  <c r="R1762" i="1"/>
  <c r="Q1414" i="1"/>
  <c r="P1414" i="1"/>
  <c r="R1414" i="1"/>
  <c r="S1414" i="1"/>
  <c r="P2100" i="1"/>
  <c r="R2100" i="1"/>
  <c r="S2100" i="1"/>
  <c r="Q2100" i="1"/>
  <c r="R2053" i="1"/>
  <c r="S2053" i="1"/>
  <c r="P2053" i="1"/>
  <c r="Q2053" i="1"/>
  <c r="Q1849" i="1"/>
  <c r="R1849" i="1"/>
  <c r="P1849" i="1"/>
  <c r="S1849" i="1"/>
  <c r="S1436" i="1"/>
  <c r="P1436" i="1"/>
  <c r="Q1436" i="1"/>
  <c r="R1436" i="1"/>
  <c r="P1962" i="1"/>
  <c r="S1962" i="1"/>
  <c r="Q1962" i="1"/>
  <c r="R1962" i="1"/>
  <c r="Q1433" i="1"/>
  <c r="S1433" i="1"/>
  <c r="R1433" i="1"/>
  <c r="P2192" i="1"/>
  <c r="R2192" i="1"/>
  <c r="S2192" i="1"/>
  <c r="Q1515" i="1"/>
  <c r="R1515" i="1"/>
  <c r="S1515" i="1"/>
  <c r="P2375" i="1"/>
  <c r="Q2375" i="1"/>
  <c r="S2375" i="1"/>
  <c r="Q1859" i="1"/>
  <c r="R1859" i="1"/>
  <c r="S1859" i="1"/>
  <c r="P1859" i="1"/>
  <c r="R1437" i="1"/>
  <c r="Q1437" i="1"/>
  <c r="S1437" i="1"/>
  <c r="R2262" i="1"/>
  <c r="P2262" i="1"/>
  <c r="S2262" i="1"/>
  <c r="Q2262" i="1"/>
  <c r="S1413" i="1"/>
  <c r="Q1413" i="1"/>
  <c r="R1413" i="1"/>
  <c r="R2317" i="1"/>
  <c r="P2317" i="1"/>
  <c r="Q2317" i="1"/>
  <c r="R1397" i="1"/>
  <c r="Q1397" i="1"/>
  <c r="P1397" i="1"/>
  <c r="S1397" i="1"/>
  <c r="P1564" i="1"/>
  <c r="S1564" i="1"/>
  <c r="Q1564" i="1"/>
  <c r="R1564" i="1"/>
  <c r="R1866" i="1"/>
  <c r="S1866" i="1"/>
  <c r="Q1866" i="1"/>
  <c r="R2343" i="1"/>
  <c r="P2343" i="1"/>
  <c r="S2343" i="1"/>
  <c r="S1618" i="1"/>
  <c r="P1618" i="1"/>
  <c r="R1618" i="1"/>
  <c r="P1626" i="1"/>
  <c r="Q1626" i="1"/>
  <c r="S1626" i="1"/>
  <c r="R1626" i="1"/>
  <c r="S1887" i="1"/>
  <c r="P1635" i="1"/>
  <c r="Q1635" i="1"/>
  <c r="R1635" i="1"/>
  <c r="S1635" i="1"/>
  <c r="S2177" i="1"/>
  <c r="Q2177" i="1"/>
  <c r="R2177" i="1"/>
  <c r="P2177" i="1"/>
  <c r="S1712" i="1"/>
  <c r="Q1712" i="1"/>
  <c r="R1712" i="1"/>
  <c r="Q2106" i="1"/>
  <c r="R2106" i="1"/>
  <c r="P2106" i="1"/>
  <c r="S2106" i="1"/>
  <c r="R1826" i="1"/>
  <c r="Q1826" i="1"/>
  <c r="P1826" i="1"/>
  <c r="S1826" i="1"/>
  <c r="P2212" i="1"/>
  <c r="Q2212" i="1"/>
  <c r="R2212" i="1"/>
  <c r="S2212" i="1"/>
  <c r="P1926" i="1"/>
  <c r="R1838" i="1"/>
  <c r="P1838" i="1"/>
  <c r="S1838" i="1"/>
  <c r="Q1838" i="1"/>
  <c r="S2087" i="1"/>
  <c r="Q2087" i="1"/>
  <c r="R2087" i="1"/>
  <c r="R2032" i="1"/>
  <c r="S2032" i="1"/>
  <c r="P2032" i="1"/>
  <c r="Q2032" i="1"/>
  <c r="Q2090" i="1"/>
  <c r="R2090" i="1"/>
  <c r="S2090" i="1"/>
  <c r="P2090" i="1"/>
  <c r="P2311" i="1"/>
  <c r="Q2311" i="1"/>
  <c r="S2311" i="1"/>
  <c r="S1528" i="1"/>
  <c r="Q1528" i="1"/>
  <c r="R1528" i="1"/>
  <c r="P1528" i="1"/>
  <c r="R2389" i="1"/>
  <c r="P2389" i="1"/>
  <c r="Q2389" i="1"/>
  <c r="Q2345" i="1"/>
  <c r="P2345" i="1"/>
  <c r="S2345" i="1"/>
  <c r="R2345" i="1"/>
  <c r="P1589" i="1"/>
  <c r="R1589" i="1"/>
  <c r="S1589" i="1"/>
  <c r="Q1589" i="1"/>
  <c r="Q1788" i="1"/>
  <c r="P1788" i="1"/>
  <c r="R1788" i="1"/>
  <c r="S1788" i="1"/>
  <c r="R2044" i="1"/>
  <c r="S2044" i="1"/>
  <c r="Q2044" i="1"/>
  <c r="P1431" i="1"/>
  <c r="R1431" i="1"/>
  <c r="Q1431" i="1"/>
  <c r="S1431" i="1"/>
  <c r="R1614" i="1"/>
  <c r="S1614" i="1"/>
  <c r="P1614" i="1"/>
  <c r="Q1614" i="1"/>
  <c r="S1718" i="1"/>
  <c r="Q1718" i="1"/>
  <c r="P1718" i="1"/>
  <c r="R1718" i="1"/>
  <c r="Q1732" i="1"/>
  <c r="P1732" i="1"/>
  <c r="S1732" i="1"/>
  <c r="R1732" i="1"/>
  <c r="P1793" i="1"/>
  <c r="Q1793" i="1"/>
  <c r="R1793" i="1"/>
  <c r="S1793" i="1"/>
  <c r="S2242" i="1"/>
  <c r="Q2335" i="1"/>
  <c r="R2335" i="1"/>
  <c r="S2335" i="1"/>
  <c r="Q1709" i="1"/>
  <c r="P1709" i="1"/>
  <c r="R1709" i="1"/>
  <c r="S1709" i="1"/>
  <c r="R2251" i="1"/>
  <c r="S1716" i="1"/>
  <c r="P1716" i="1"/>
  <c r="R1716" i="1"/>
  <c r="P1745" i="1"/>
  <c r="S1745" i="1"/>
  <c r="R1745" i="1"/>
  <c r="P1399" i="1"/>
  <c r="Q1399" i="1"/>
  <c r="S1399" i="1"/>
  <c r="R1399" i="1"/>
  <c r="Q1582" i="1"/>
  <c r="R1582" i="1"/>
  <c r="S1582" i="1"/>
  <c r="P1582" i="1"/>
  <c r="R2286" i="1"/>
  <c r="P2286" i="1"/>
  <c r="Q2286" i="1"/>
  <c r="P2187" i="1"/>
  <c r="Q2187" i="1"/>
  <c r="R2187" i="1"/>
  <c r="S2187" i="1"/>
  <c r="S1700" i="1"/>
  <c r="P1700" i="1"/>
  <c r="Q1700" i="1"/>
  <c r="R1700" i="1"/>
  <c r="R1665" i="1"/>
  <c r="S1665" i="1"/>
  <c r="P1665" i="1"/>
  <c r="Q1665" i="1"/>
  <c r="R1595" i="1"/>
  <c r="Q1595" i="1"/>
  <c r="P1595" i="1"/>
  <c r="S1595" i="1"/>
  <c r="Q2047" i="1"/>
  <c r="R2047" i="1"/>
  <c r="P2047" i="1"/>
  <c r="S2047" i="1"/>
  <c r="P1758" i="1"/>
  <c r="Q1758" i="1"/>
  <c r="S1758" i="1"/>
  <c r="R1758" i="1"/>
  <c r="Q1762" i="1"/>
  <c r="R1754" i="1"/>
  <c r="P1754" i="1"/>
  <c r="S1754" i="1"/>
  <c r="Q1767" i="1"/>
  <c r="S1767" i="1"/>
  <c r="P1767" i="1"/>
  <c r="Q2054" i="1"/>
  <c r="S2054" i="1"/>
  <c r="P2054" i="1"/>
  <c r="R2054" i="1"/>
  <c r="R1972" i="1"/>
  <c r="P1972" i="1"/>
  <c r="S1972" i="1"/>
  <c r="R1939" i="1"/>
  <c r="Q1939" i="1"/>
  <c r="S1939" i="1"/>
  <c r="P1939" i="1"/>
  <c r="R1932" i="1"/>
  <c r="Q1932" i="1"/>
  <c r="S1932" i="1"/>
  <c r="P1932" i="1"/>
  <c r="R2259" i="1"/>
  <c r="Q2259" i="1"/>
  <c r="P2259" i="1"/>
  <c r="R1781" i="1"/>
  <c r="Q1781" i="1"/>
  <c r="S1781" i="1"/>
  <c r="P1781" i="1"/>
  <c r="R1501" i="1"/>
  <c r="Q1501" i="1"/>
  <c r="S1501" i="1"/>
  <c r="P1501" i="1"/>
  <c r="Q2157" i="1"/>
  <c r="S2157" i="1"/>
  <c r="R2157" i="1"/>
  <c r="P2157" i="1"/>
  <c r="R2022" i="1"/>
  <c r="P2022" i="1"/>
  <c r="Q2022" i="1"/>
  <c r="S2022" i="1"/>
  <c r="Q1603" i="1"/>
  <c r="S1603" i="1"/>
  <c r="P1603" i="1"/>
  <c r="R1603" i="1"/>
  <c r="Q1833" i="1"/>
  <c r="R1833" i="1"/>
  <c r="S1833" i="1"/>
  <c r="P1833" i="1"/>
  <c r="Q1735" i="1"/>
  <c r="P1735" i="1"/>
  <c r="S1735" i="1"/>
  <c r="R1735" i="1"/>
  <c r="Q2388" i="1"/>
  <c r="R2388" i="1"/>
  <c r="S2388" i="1"/>
  <c r="P2388" i="1"/>
  <c r="P2277" i="1"/>
  <c r="Q2277" i="1"/>
  <c r="R2277" i="1"/>
  <c r="S2277" i="1"/>
  <c r="P1785" i="1"/>
  <c r="S1785" i="1"/>
  <c r="Q1785" i="1"/>
  <c r="R1785" i="1"/>
  <c r="S1404" i="1"/>
  <c r="P1404" i="1"/>
  <c r="Q1404" i="1"/>
  <c r="R1404" i="1"/>
  <c r="R1477" i="1"/>
  <c r="Q1477" i="1"/>
  <c r="S1477" i="1"/>
  <c r="P1477" i="1"/>
  <c r="Q2244" i="1"/>
  <c r="R2244" i="1"/>
  <c r="P2244" i="1"/>
  <c r="P1634" i="1"/>
  <c r="Q1634" i="1"/>
  <c r="R1634" i="1"/>
  <c r="S1634" i="1"/>
  <c r="P1433" i="1"/>
  <c r="P1514" i="1"/>
  <c r="Q1514" i="1"/>
  <c r="R1514" i="1"/>
  <c r="S1514" i="1"/>
  <c r="R1727" i="1"/>
  <c r="P1727" i="1"/>
  <c r="Q1727" i="1"/>
  <c r="Q1816" i="1"/>
  <c r="P1816" i="1"/>
  <c r="R1816" i="1"/>
  <c r="S1816" i="1"/>
  <c r="Q1627" i="1"/>
  <c r="S1627" i="1"/>
  <c r="R1627" i="1"/>
  <c r="P1627" i="1"/>
  <c r="Q2192" i="1"/>
  <c r="Q1946" i="1"/>
  <c r="S1946" i="1"/>
  <c r="R1946" i="1"/>
  <c r="P1946" i="1"/>
  <c r="S1494" i="1"/>
  <c r="Q1494" i="1"/>
  <c r="R1494" i="1"/>
  <c r="P1494" i="1"/>
  <c r="P1417" i="1"/>
  <c r="Q1417" i="1"/>
  <c r="R1417" i="1"/>
  <c r="S1417" i="1"/>
  <c r="P1515" i="1"/>
  <c r="Q2223" i="1"/>
  <c r="P2223" i="1"/>
  <c r="R2223" i="1"/>
  <c r="S2223" i="1"/>
  <c r="S1678" i="1"/>
  <c r="P1678" i="1"/>
  <c r="Q1678" i="1"/>
  <c r="R1678" i="1"/>
  <c r="R2375" i="1"/>
  <c r="R2395" i="1"/>
  <c r="S2395" i="1"/>
  <c r="P2395" i="1"/>
  <c r="Q2395" i="1"/>
  <c r="S1462" i="1"/>
  <c r="P1462" i="1"/>
  <c r="Q1462" i="1"/>
  <c r="R1462" i="1"/>
  <c r="R1868" i="1"/>
  <c r="Q1868" i="1"/>
  <c r="P1868" i="1"/>
  <c r="S1868" i="1"/>
  <c r="Q2248" i="1"/>
  <c r="P2248" i="1"/>
  <c r="S2248" i="1"/>
  <c r="R1973" i="1"/>
  <c r="Q1973" i="1"/>
  <c r="P1973" i="1"/>
  <c r="S1973" i="1"/>
  <c r="P1437" i="1"/>
  <c r="P1837" i="1"/>
  <c r="S1837" i="1"/>
  <c r="R1837" i="1"/>
  <c r="P1487" i="1"/>
  <c r="Q1487" i="1"/>
  <c r="R1487" i="1"/>
  <c r="S1487" i="1"/>
  <c r="Q1602" i="1"/>
  <c r="R1602" i="1"/>
  <c r="P1602" i="1"/>
  <c r="R2140" i="1"/>
  <c r="S2140" i="1"/>
  <c r="P2140" i="1"/>
  <c r="Q2140" i="1"/>
  <c r="S2163" i="1"/>
  <c r="R2163" i="1"/>
  <c r="P2163" i="1"/>
  <c r="Q2163" i="1"/>
  <c r="R2213" i="1"/>
  <c r="Q2213" i="1"/>
  <c r="P2213" i="1"/>
  <c r="P1673" i="1"/>
  <c r="R1673" i="1"/>
  <c r="S1673" i="1"/>
  <c r="Q1673" i="1"/>
  <c r="S2077" i="1"/>
  <c r="R2077" i="1"/>
  <c r="Q2077" i="1"/>
  <c r="P2077" i="1"/>
  <c r="P1413" i="1"/>
  <c r="P2352" i="1"/>
  <c r="Q2352" i="1"/>
  <c r="R2352" i="1"/>
  <c r="S2352" i="1"/>
  <c r="P1554" i="1"/>
  <c r="Q1554" i="1"/>
  <c r="R1554" i="1"/>
  <c r="S1554" i="1"/>
  <c r="P2124" i="1"/>
  <c r="Q2124" i="1"/>
  <c r="S2124" i="1"/>
  <c r="R2200" i="1"/>
  <c r="Q2200" i="1"/>
  <c r="S2200" i="1"/>
  <c r="P2200" i="1"/>
  <c r="R2197" i="1"/>
  <c r="P2197" i="1"/>
  <c r="S2197" i="1"/>
  <c r="Q2197" i="1"/>
  <c r="Q1657" i="1"/>
  <c r="R1657" i="1"/>
  <c r="P1657" i="1"/>
  <c r="S1657" i="1"/>
  <c r="S2317" i="1"/>
  <c r="Q2336" i="1"/>
  <c r="P2336" i="1"/>
  <c r="S2336" i="1"/>
  <c r="P1636" i="1"/>
  <c r="Q1636" i="1"/>
  <c r="S1636" i="1"/>
  <c r="R1636" i="1"/>
  <c r="Q1639" i="1"/>
  <c r="R1639" i="1"/>
  <c r="S1639" i="1"/>
  <c r="P1639" i="1"/>
  <c r="Q1891" i="1"/>
  <c r="P1891" i="1"/>
  <c r="R1891" i="1"/>
  <c r="S1891" i="1"/>
  <c r="P1444" i="1"/>
  <c r="S1444" i="1"/>
  <c r="Q1444" i="1"/>
  <c r="R1444" i="1"/>
  <c r="S1993" i="1"/>
  <c r="P1993" i="1"/>
  <c r="Q1993" i="1"/>
  <c r="R1993" i="1"/>
  <c r="Q2214" i="1"/>
  <c r="R2214" i="1"/>
  <c r="P2214" i="1"/>
  <c r="S2214" i="1"/>
  <c r="R1836" i="1"/>
  <c r="Q1836" i="1"/>
  <c r="P1836" i="1"/>
  <c r="S1836" i="1"/>
  <c r="R2256" i="1"/>
  <c r="S2256" i="1"/>
  <c r="P2256" i="1"/>
  <c r="Q2256" i="1"/>
  <c r="P1871" i="1"/>
  <c r="R1871" i="1"/>
  <c r="Q1871" i="1"/>
  <c r="R2166" i="1"/>
  <c r="S2166" i="1"/>
  <c r="Q2166" i="1"/>
  <c r="P1968" i="1"/>
  <c r="Q1968" i="1"/>
  <c r="R1968" i="1"/>
  <c r="S1968" i="1"/>
  <c r="Q2062" i="1"/>
  <c r="P2062" i="1"/>
  <c r="R2062" i="1"/>
  <c r="S2267" i="1"/>
  <c r="P2267" i="1"/>
  <c r="Q2267" i="1"/>
  <c r="R2267" i="1"/>
  <c r="P2079" i="1"/>
  <c r="Q2079" i="1"/>
  <c r="S2079" i="1"/>
  <c r="R2079" i="1"/>
  <c r="R1954" i="1"/>
  <c r="S1954" i="1"/>
  <c r="P1954" i="1"/>
  <c r="Q1954" i="1"/>
  <c r="Q1867" i="1"/>
  <c r="P1867" i="1"/>
  <c r="R1867" i="1"/>
  <c r="S1867" i="1"/>
  <c r="R1440" i="1"/>
  <c r="S1440" i="1"/>
  <c r="P1440" i="1"/>
  <c r="Q1440" i="1"/>
  <c r="P2030" i="1"/>
  <c r="S2030" i="1"/>
  <c r="Q2030" i="1"/>
  <c r="R2030" i="1"/>
  <c r="R1835" i="1"/>
  <c r="Q1835" i="1"/>
  <c r="P1835" i="1"/>
  <c r="S1835" i="1"/>
  <c r="P1815" i="1"/>
  <c r="Q1815" i="1"/>
  <c r="R1815" i="1"/>
  <c r="S1815" i="1"/>
  <c r="Q2268" i="1"/>
  <c r="R2268" i="1"/>
  <c r="P2268" i="1"/>
  <c r="S2268" i="1"/>
  <c r="Q1410" i="1"/>
  <c r="R1410" i="1"/>
  <c r="S1410" i="1"/>
  <c r="P1410" i="1"/>
  <c r="R1654" i="1"/>
  <c r="P1654" i="1"/>
  <c r="Q1654" i="1"/>
  <c r="S1654" i="1"/>
  <c r="R2216" i="1"/>
  <c r="Q2216" i="1"/>
  <c r="P2216" i="1"/>
  <c r="S2216" i="1"/>
  <c r="R2178" i="1"/>
  <c r="S2178" i="1"/>
  <c r="Q2178" i="1"/>
  <c r="P1485" i="1"/>
  <c r="Q1485" i="1"/>
  <c r="R1485" i="1"/>
  <c r="S1485" i="1"/>
  <c r="P2201" i="1"/>
  <c r="Q2201" i="1"/>
  <c r="R2201" i="1"/>
  <c r="S2201" i="1"/>
  <c r="Q1411" i="1"/>
  <c r="S1411" i="1"/>
  <c r="R1411" i="1"/>
  <c r="P1411" i="1"/>
  <c r="R2246" i="1"/>
  <c r="P2246" i="1"/>
  <c r="S2246" i="1"/>
  <c r="Q2246" i="1"/>
  <c r="P1941" i="1"/>
  <c r="Q1941" i="1"/>
  <c r="S1941" i="1"/>
  <c r="Q1405" i="1"/>
  <c r="R1405" i="1"/>
  <c r="S1405" i="1"/>
  <c r="P1405" i="1"/>
  <c r="Q2181" i="1"/>
  <c r="S2181" i="1"/>
  <c r="R2181" i="1"/>
  <c r="R1641" i="1"/>
  <c r="Q1641" i="1"/>
  <c r="S1641" i="1"/>
  <c r="P1641" i="1"/>
  <c r="S2301" i="1"/>
  <c r="P2301" i="1"/>
  <c r="Q2301" i="1"/>
  <c r="R1782" i="1"/>
  <c r="S1782" i="1"/>
  <c r="Q1782" i="1"/>
  <c r="R2169" i="1"/>
  <c r="Q2169" i="1"/>
  <c r="P2169" i="1"/>
  <c r="S2169" i="1"/>
  <c r="R1959" i="1"/>
  <c r="S1959" i="1"/>
  <c r="Q1959" i="1"/>
  <c r="P1383" i="1"/>
  <c r="R1383" i="1"/>
  <c r="S1383" i="1"/>
  <c r="Q1383" i="1"/>
  <c r="S1428" i="1"/>
  <c r="Q1428" i="1"/>
  <c r="R1428" i="1"/>
  <c r="P1428" i="1"/>
  <c r="S2164" i="1"/>
  <c r="R2164" i="1"/>
  <c r="Q2164" i="1"/>
  <c r="P2164" i="1"/>
  <c r="Q2056" i="1"/>
  <c r="R2056" i="1"/>
  <c r="P2056" i="1"/>
  <c r="S2056" i="1"/>
  <c r="Q1621" i="1"/>
  <c r="R1621" i="1"/>
  <c r="S1621" i="1"/>
  <c r="R1850" i="1"/>
  <c r="P1850" i="1"/>
  <c r="Q1850" i="1"/>
  <c r="S1850" i="1"/>
  <c r="Q2327" i="1"/>
  <c r="P2327" i="1"/>
  <c r="R2327" i="1"/>
  <c r="S2327" i="1"/>
  <c r="P1560" i="1"/>
  <c r="Q1560" i="1"/>
  <c r="R1560" i="1"/>
  <c r="S1560" i="1"/>
  <c r="P1412" i="1"/>
  <c r="S1412" i="1"/>
  <c r="Q1412" i="1"/>
  <c r="R1412" i="1"/>
  <c r="S1871" i="1"/>
  <c r="P1575" i="1"/>
  <c r="Q1575" i="1"/>
  <c r="S1575" i="1"/>
  <c r="R1575" i="1"/>
  <c r="P1660" i="1"/>
  <c r="Q1660" i="1"/>
  <c r="R1660" i="1"/>
  <c r="S1660" i="1"/>
  <c r="S1696" i="1"/>
  <c r="P1696" i="1"/>
  <c r="Q1696" i="1"/>
  <c r="R1696" i="1"/>
  <c r="P1834" i="1"/>
  <c r="Q1834" i="1"/>
  <c r="R1834" i="1"/>
  <c r="R1911" i="1"/>
  <c r="P1911" i="1"/>
  <c r="Q1911" i="1"/>
  <c r="S1911" i="1"/>
  <c r="Q1570" i="1"/>
  <c r="R1570" i="1"/>
  <c r="S1570" i="1"/>
  <c r="R2133" i="1"/>
  <c r="P2133" i="1"/>
  <c r="S2133" i="1"/>
  <c r="Q2133" i="1"/>
  <c r="S1929" i="1"/>
  <c r="P1929" i="1"/>
  <c r="Q1929" i="1"/>
  <c r="R1929" i="1"/>
  <c r="P2253" i="1"/>
  <c r="Q2253" i="1"/>
  <c r="R2253" i="1"/>
  <c r="P2166" i="1"/>
  <c r="Q2019" i="1"/>
  <c r="R2019" i="1"/>
  <c r="P2019" i="1"/>
  <c r="S2019" i="1"/>
  <c r="Q1809" i="1"/>
  <c r="R1809" i="1"/>
  <c r="P1809" i="1"/>
  <c r="S1809" i="1"/>
  <c r="P2258" i="1"/>
  <c r="Q2258" i="1"/>
  <c r="R2258" i="1"/>
  <c r="S2258" i="1"/>
  <c r="P2351" i="1"/>
  <c r="Q2351" i="1"/>
  <c r="S2351" i="1"/>
  <c r="S2062" i="1"/>
  <c r="S1725" i="1"/>
  <c r="P1725" i="1"/>
  <c r="R1725" i="1"/>
  <c r="Q1725" i="1"/>
  <c r="Q1456" i="1"/>
  <c r="R1456" i="1"/>
  <c r="S1456" i="1"/>
  <c r="P1456" i="1"/>
  <c r="P2130" i="1"/>
  <c r="Q2130" i="1"/>
  <c r="R2130" i="1"/>
  <c r="S2130" i="1"/>
  <c r="P1755" i="1"/>
  <c r="R1755" i="1"/>
  <c r="S1755" i="1"/>
  <c r="Q1387" i="1"/>
  <c r="P1387" i="1"/>
  <c r="R1387" i="1"/>
  <c r="S1387" i="1"/>
  <c r="S1790" i="1"/>
  <c r="Q1790" i="1"/>
  <c r="R1790" i="1"/>
  <c r="P1790" i="1"/>
  <c r="P2066" i="1"/>
  <c r="Q2066" i="1"/>
  <c r="R2066" i="1"/>
  <c r="S2066" i="1"/>
  <c r="P1739" i="1"/>
  <c r="Q1739" i="1"/>
  <c r="R1739" i="1"/>
  <c r="S1739" i="1"/>
  <c r="S2226" i="1"/>
  <c r="R2226" i="1"/>
  <c r="Q2226" i="1"/>
  <c r="R2319" i="1"/>
  <c r="S2319" i="1"/>
  <c r="Q2319" i="1"/>
  <c r="S1693" i="1"/>
  <c r="R1693" i="1"/>
  <c r="Q1693" i="1"/>
  <c r="S1424" i="1"/>
  <c r="P1424" i="1"/>
  <c r="Q1424" i="1"/>
  <c r="R1424" i="1"/>
  <c r="P2050" i="1"/>
  <c r="R2050" i="1"/>
  <c r="S2050" i="1"/>
  <c r="Q1723" i="1"/>
  <c r="R1723" i="1"/>
  <c r="S1723" i="1"/>
  <c r="P1723" i="1"/>
  <c r="R1814" i="1"/>
  <c r="S1814" i="1"/>
  <c r="Q1814" i="1"/>
  <c r="S1791" i="1"/>
  <c r="R1791" i="1"/>
  <c r="P1791" i="1"/>
  <c r="Q1791" i="1"/>
  <c r="P1495" i="1"/>
  <c r="S1495" i="1"/>
  <c r="R1495" i="1"/>
  <c r="Q1495" i="1"/>
  <c r="R2260" i="1"/>
  <c r="S2260" i="1"/>
  <c r="P2260" i="1"/>
  <c r="Q2260" i="1"/>
  <c r="Q2009" i="1"/>
  <c r="R2009" i="1"/>
  <c r="S2009" i="1"/>
  <c r="P2009" i="1"/>
  <c r="P1797" i="1"/>
  <c r="Q1797" i="1"/>
  <c r="R1797" i="1"/>
  <c r="P1517" i="1"/>
  <c r="S1517" i="1"/>
  <c r="R1517" i="1"/>
  <c r="Q1517" i="1"/>
  <c r="R2173" i="1"/>
  <c r="S2173" i="1"/>
  <c r="Q2173" i="1"/>
  <c r="P2173" i="1"/>
  <c r="Q1668" i="1"/>
  <c r="S1668" i="1"/>
  <c r="R1668" i="1"/>
  <c r="P1668" i="1"/>
  <c r="S2273" i="1"/>
  <c r="Q2273" i="1"/>
  <c r="P2273" i="1"/>
  <c r="R2273" i="1"/>
  <c r="P2178" i="1"/>
  <c r="S1534" i="1"/>
  <c r="Q1534" i="1"/>
  <c r="P1534" i="1"/>
  <c r="R1534" i="1"/>
  <c r="P2238" i="1"/>
  <c r="R2238" i="1"/>
  <c r="S2238" i="1"/>
  <c r="Q2238" i="1"/>
  <c r="P1901" i="1"/>
  <c r="Q1901" i="1"/>
  <c r="R1901" i="1"/>
  <c r="S1901" i="1"/>
  <c r="R1638" i="1"/>
  <c r="S1638" i="1"/>
  <c r="P1638" i="1"/>
  <c r="Q1638" i="1"/>
  <c r="P1956" i="1"/>
  <c r="R1956" i="1"/>
  <c r="S1956" i="1"/>
  <c r="P2307" i="1"/>
  <c r="Q2307" i="1"/>
  <c r="R2307" i="1"/>
  <c r="S2307" i="1"/>
  <c r="R2236" i="1"/>
  <c r="S2236" i="1"/>
  <c r="Q2236" i="1"/>
  <c r="P2236" i="1"/>
  <c r="P2068" i="1"/>
  <c r="R2068" i="1"/>
  <c r="Q2068" i="1"/>
  <c r="S2068" i="1"/>
  <c r="P2021" i="1"/>
  <c r="Q2021" i="1"/>
  <c r="S2021" i="1"/>
  <c r="R2021" i="1"/>
  <c r="P2397" i="1"/>
  <c r="S2397" i="1"/>
  <c r="Q2397" i="1"/>
  <c r="S2342" i="1"/>
  <c r="P2342" i="1"/>
  <c r="R2342" i="1"/>
  <c r="Q2342" i="1"/>
  <c r="P2308" i="1"/>
  <c r="S2308" i="1"/>
  <c r="R2308" i="1"/>
  <c r="Q2308" i="1"/>
  <c r="R1706" i="1"/>
  <c r="S1706" i="1"/>
  <c r="Q1706" i="1"/>
  <c r="Q2055" i="1"/>
  <c r="S2055" i="1"/>
  <c r="R2055" i="1"/>
  <c r="S1443" i="1"/>
  <c r="Q1443" i="1"/>
  <c r="P1443" i="1"/>
  <c r="P1524" i="1"/>
  <c r="Q1524" i="1"/>
  <c r="R1524" i="1"/>
  <c r="P1628" i="1"/>
  <c r="Q1628" i="1"/>
  <c r="S1628" i="1"/>
  <c r="R1628" i="1"/>
  <c r="Q1921" i="1"/>
  <c r="P1921" i="1"/>
  <c r="R1921" i="1"/>
  <c r="S1921" i="1"/>
  <c r="S1808" i="1"/>
  <c r="P1808" i="1"/>
  <c r="R1808" i="1"/>
  <c r="Q1808" i="1"/>
  <c r="Q1690" i="1"/>
  <c r="R1690" i="1"/>
  <c r="S1690" i="1"/>
  <c r="P1690" i="1"/>
  <c r="R2039" i="1"/>
  <c r="P2039" i="1"/>
  <c r="S2039" i="1"/>
  <c r="P2294" i="1"/>
  <c r="R2294" i="1"/>
  <c r="S2294" i="1"/>
  <c r="Q2294" i="1"/>
  <c r="P1967" i="1"/>
  <c r="R1967" i="1"/>
  <c r="S1967" i="1"/>
  <c r="Q1967" i="1"/>
  <c r="P2168" i="1"/>
  <c r="Q2168" i="1"/>
  <c r="R2168" i="1"/>
  <c r="S2168" i="1"/>
  <c r="Q2172" i="1"/>
  <c r="S2172" i="1"/>
  <c r="R2172" i="1"/>
  <c r="P2172" i="1"/>
  <c r="Q2027" i="1"/>
  <c r="P2027" i="1"/>
  <c r="S2027" i="1"/>
  <c r="R2027" i="1"/>
  <c r="P1729" i="1"/>
  <c r="R1729" i="1"/>
  <c r="S1729" i="1"/>
  <c r="Q1729" i="1"/>
  <c r="Q1960" i="1"/>
  <c r="P1960" i="1"/>
  <c r="R1960" i="1"/>
  <c r="S1960" i="1"/>
  <c r="R2145" i="1"/>
  <c r="P2145" i="1"/>
  <c r="S2145" i="1"/>
  <c r="Q2145" i="1"/>
  <c r="P2386" i="1"/>
  <c r="R2386" i="1"/>
  <c r="Q2386" i="1"/>
  <c r="S2386" i="1"/>
  <c r="Q1717" i="1"/>
  <c r="R1717" i="1"/>
  <c r="S1717" i="1"/>
  <c r="P1717" i="1"/>
  <c r="P2174" i="1"/>
  <c r="S2174" i="1"/>
  <c r="Q2174" i="1"/>
  <c r="S1489" i="1"/>
  <c r="Q1489" i="1"/>
  <c r="P1489" i="1"/>
  <c r="R1489" i="1"/>
  <c r="P1894" i="1"/>
  <c r="S1894" i="1"/>
  <c r="Q1894" i="1"/>
  <c r="R1894" i="1"/>
  <c r="P1860" i="1"/>
  <c r="R1860" i="1"/>
  <c r="S1860" i="1"/>
  <c r="Q2115" i="1"/>
  <c r="R2115" i="1"/>
  <c r="S2115" i="1"/>
  <c r="P2115" i="1"/>
  <c r="P2113" i="1"/>
  <c r="Q2113" i="1"/>
  <c r="R2113" i="1"/>
  <c r="S2113" i="1"/>
  <c r="P2232" i="1"/>
  <c r="R2232" i="1"/>
  <c r="S2232" i="1"/>
  <c r="Q2232" i="1"/>
  <c r="S1957" i="1"/>
  <c r="P1957" i="1"/>
  <c r="Q1957" i="1"/>
  <c r="R1957" i="1"/>
  <c r="P1421" i="1"/>
  <c r="R1421" i="1"/>
  <c r="S1421" i="1"/>
  <c r="Q1421" i="1"/>
  <c r="R1821" i="1"/>
  <c r="S1821" i="1"/>
  <c r="P1821" i="1"/>
  <c r="Q1821" i="1"/>
  <c r="Q1980" i="1"/>
  <c r="R1980" i="1"/>
  <c r="P1980" i="1"/>
  <c r="S1980" i="1"/>
  <c r="P2099" i="1"/>
  <c r="R2099" i="1"/>
  <c r="S2099" i="1"/>
  <c r="R2081" i="1"/>
  <c r="Q2081" i="1"/>
  <c r="P2081" i="1"/>
  <c r="S2081" i="1"/>
  <c r="S2354" i="1"/>
  <c r="P2354" i="1"/>
  <c r="Q2354" i="1"/>
  <c r="R1941" i="1"/>
  <c r="P2061" i="1"/>
  <c r="Q2061" i="1"/>
  <c r="R2061" i="1"/>
  <c r="S2061" i="1"/>
  <c r="P2230" i="1"/>
  <c r="Q2230" i="1"/>
  <c r="R2230" i="1"/>
  <c r="S2230" i="1"/>
  <c r="P1852" i="1"/>
  <c r="R1852" i="1"/>
  <c r="Q1852" i="1"/>
  <c r="S1852" i="1"/>
  <c r="P1538" i="1"/>
  <c r="Q1538" i="1"/>
  <c r="S1538" i="1"/>
  <c r="Q2108" i="1"/>
  <c r="S2108" i="1"/>
  <c r="P2108" i="1"/>
  <c r="R2108" i="1"/>
  <c r="Q1457" i="1"/>
  <c r="R1457" i="1"/>
  <c r="S1457" i="1"/>
  <c r="P1457" i="1"/>
  <c r="P2165" i="1"/>
  <c r="Q2165" i="1"/>
  <c r="S2165" i="1"/>
  <c r="Q2377" i="1"/>
  <c r="S2377" i="1"/>
  <c r="R2377" i="1"/>
  <c r="P2377" i="1"/>
  <c r="Q2198" i="1"/>
  <c r="P2198" i="1"/>
  <c r="R2198" i="1"/>
  <c r="S2198" i="1"/>
  <c r="P2040" i="1"/>
  <c r="R2040" i="1"/>
  <c r="S2040" i="1"/>
  <c r="Q2040" i="1"/>
  <c r="P2161" i="1"/>
  <c r="Q2161" i="1"/>
  <c r="S2161" i="1"/>
  <c r="R2161" i="1"/>
  <c r="P2121" i="1"/>
  <c r="Q2121" i="1"/>
  <c r="R2121" i="1"/>
  <c r="S2121" i="1"/>
  <c r="Q1806" i="1"/>
  <c r="R1806" i="1"/>
  <c r="S1806" i="1"/>
  <c r="P1883" i="1"/>
  <c r="Q1883" i="1"/>
  <c r="R1883" i="1"/>
  <c r="S1883" i="1"/>
  <c r="Q2314" i="1"/>
  <c r="P2314" i="1"/>
  <c r="R2314" i="1"/>
  <c r="R1746" i="1"/>
  <c r="P1746" i="1"/>
  <c r="Q1746" i="1"/>
  <c r="S1746" i="1"/>
  <c r="R2063" i="1"/>
  <c r="S2063" i="1"/>
  <c r="Q2063" i="1"/>
  <c r="P2063" i="1"/>
  <c r="R1513" i="1"/>
  <c r="P1513" i="1"/>
  <c r="Q1513" i="1"/>
  <c r="S1513" i="1"/>
  <c r="R1432" i="1"/>
  <c r="P1432" i="1"/>
  <c r="Q1432" i="1"/>
  <c r="S1432" i="1"/>
  <c r="Q1550" i="1"/>
  <c r="R1550" i="1"/>
  <c r="S1550" i="1"/>
  <c r="P1550" i="1"/>
  <c r="Q2271" i="1"/>
  <c r="R2271" i="1"/>
  <c r="S2271" i="1"/>
  <c r="R1982" i="1"/>
  <c r="S1982" i="1"/>
  <c r="P1982" i="1"/>
  <c r="Q1982" i="1"/>
  <c r="Q1645" i="1"/>
  <c r="S1645" i="1"/>
  <c r="R1645" i="1"/>
  <c r="S1652" i="1"/>
  <c r="P1652" i="1"/>
  <c r="R1652" i="1"/>
  <c r="Q1652" i="1"/>
  <c r="R2222" i="1"/>
  <c r="P2222" i="1"/>
  <c r="S2222" i="1"/>
  <c r="Q1990" i="1"/>
  <c r="S1990" i="1"/>
  <c r="P1990" i="1"/>
  <c r="R1990" i="1"/>
  <c r="S2381" i="1"/>
  <c r="R2381" i="1"/>
  <c r="Q2381" i="1"/>
  <c r="P2381" i="1"/>
  <c r="Q1753" i="1"/>
  <c r="P1753" i="1"/>
  <c r="R1753" i="1"/>
  <c r="S1753" i="1"/>
  <c r="P1984" i="1"/>
  <c r="S1984" i="1"/>
  <c r="R1984" i="1"/>
  <c r="P2123" i="1"/>
  <c r="S2123" i="1"/>
  <c r="R2123" i="1"/>
  <c r="Q2123" i="1"/>
  <c r="P2075" i="1"/>
  <c r="R2075" i="1"/>
  <c r="S2075" i="1"/>
  <c r="S1441" i="1"/>
  <c r="P1441" i="1"/>
  <c r="R1441" i="1"/>
  <c r="Q1441" i="1"/>
  <c r="Q1963" i="1"/>
  <c r="S1963" i="1"/>
  <c r="P1963" i="1"/>
  <c r="R1963" i="1"/>
  <c r="S2331" i="1"/>
  <c r="R2331" i="1"/>
  <c r="Q2331" i="1"/>
  <c r="P2331" i="1"/>
  <c r="Q2320" i="1"/>
  <c r="R2320" i="1"/>
  <c r="S2320" i="1"/>
  <c r="P2320" i="1"/>
  <c r="P1506" i="1"/>
  <c r="S1506" i="1"/>
  <c r="Q1506" i="1"/>
  <c r="R1506" i="1"/>
  <c r="R2092" i="1"/>
  <c r="P2092" i="1"/>
  <c r="Q2092" i="1"/>
  <c r="P1409" i="1"/>
  <c r="Q1409" i="1"/>
  <c r="R1409" i="1"/>
  <c r="S1409" i="1"/>
  <c r="R2165" i="1"/>
  <c r="P1548" i="1"/>
  <c r="S1548" i="1"/>
  <c r="Q1548" i="1"/>
  <c r="R1548" i="1"/>
  <c r="R1820" i="1"/>
  <c r="S1820" i="1"/>
  <c r="P1820" i="1"/>
  <c r="R2153" i="1"/>
  <c r="P2153" i="1"/>
  <c r="S2153" i="1"/>
  <c r="Q2153" i="1"/>
  <c r="P1943" i="1"/>
  <c r="Q1943" i="1"/>
  <c r="S1943" i="1"/>
  <c r="S1586" i="1"/>
  <c r="P1586" i="1"/>
  <c r="Q1586" i="1"/>
  <c r="R1586" i="1"/>
  <c r="P2405" i="1"/>
  <c r="S2405" i="1"/>
  <c r="Q2405" i="1"/>
  <c r="R2405" i="1"/>
  <c r="P1844" i="1"/>
  <c r="R1844" i="1"/>
  <c r="S1844" i="1"/>
  <c r="Q1844" i="1"/>
  <c r="P1680" i="1"/>
  <c r="Q1680" i="1"/>
  <c r="R1680" i="1"/>
  <c r="S1680" i="1"/>
  <c r="R2348" i="1"/>
  <c r="S2348" i="1"/>
  <c r="Q2348" i="1"/>
  <c r="P2348" i="1"/>
  <c r="Q2387" i="1"/>
  <c r="R2387" i="1"/>
  <c r="S2387" i="1"/>
  <c r="P2387" i="1"/>
  <c r="R1877" i="1"/>
  <c r="S1877" i="1"/>
  <c r="P1877" i="1"/>
  <c r="Q1877" i="1"/>
  <c r="S1597" i="1"/>
  <c r="P1597" i="1"/>
  <c r="Q1597" i="1"/>
  <c r="R1597" i="1"/>
  <c r="Q1997" i="1"/>
  <c r="P1997" i="1"/>
  <c r="R1997" i="1"/>
  <c r="S1997" i="1"/>
  <c r="R1734" i="1"/>
  <c r="S1734" i="1"/>
  <c r="Q1734" i="1"/>
  <c r="P1734" i="1"/>
  <c r="Q1748" i="1"/>
  <c r="S1748" i="1"/>
  <c r="R1748" i="1"/>
  <c r="Q1715" i="1"/>
  <c r="P1715" i="1"/>
  <c r="S1715" i="1"/>
  <c r="R1715" i="1"/>
  <c r="P1771" i="1"/>
  <c r="S1771" i="1"/>
  <c r="Q1771" i="1"/>
  <c r="R2263" i="1"/>
  <c r="S2263" i="1"/>
  <c r="P2263" i="1"/>
  <c r="Q2263" i="1"/>
  <c r="Q2095" i="1"/>
  <c r="R2095" i="1"/>
  <c r="P2095" i="1"/>
  <c r="S2095" i="1"/>
  <c r="P1806" i="1"/>
  <c r="Q2018" i="1"/>
  <c r="R2018" i="1"/>
  <c r="S2018" i="1"/>
  <c r="S2314" i="1"/>
  <c r="S1545" i="1"/>
  <c r="P1545" i="1"/>
  <c r="Q1545" i="1"/>
  <c r="R1545" i="1"/>
  <c r="Q1862" i="1"/>
  <c r="R1862" i="1"/>
  <c r="P1862" i="1"/>
  <c r="S1862" i="1"/>
  <c r="R1823" i="1"/>
  <c r="Q1823" i="1"/>
  <c r="S1823" i="1"/>
  <c r="P1823" i="1"/>
  <c r="S1527" i="1"/>
  <c r="R1527" i="1"/>
  <c r="P1527" i="1"/>
  <c r="Q1527" i="1"/>
  <c r="Q1863" i="1"/>
  <c r="S1863" i="1"/>
  <c r="R1863" i="1"/>
  <c r="P1455" i="1"/>
  <c r="S1455" i="1"/>
  <c r="Q1455" i="1"/>
  <c r="R1455" i="1"/>
  <c r="R2298" i="1"/>
  <c r="P2298" i="1"/>
  <c r="Q2298" i="1"/>
  <c r="S2298" i="1"/>
  <c r="R1730" i="1"/>
  <c r="P1730" i="1"/>
  <c r="S1730" i="1"/>
  <c r="Q1730" i="1"/>
  <c r="P1529" i="1"/>
  <c r="Q1529" i="1"/>
  <c r="R1529" i="1"/>
  <c r="S1529" i="1"/>
  <c r="P1611" i="1"/>
  <c r="Q1611" i="1"/>
  <c r="R1611" i="1"/>
  <c r="S1611" i="1"/>
  <c r="P1774" i="1"/>
  <c r="Q1774" i="1"/>
  <c r="R1774" i="1"/>
  <c r="S1774" i="1"/>
  <c r="Q1794" i="1"/>
  <c r="S1794" i="1"/>
  <c r="P1794" i="1"/>
  <c r="P1423" i="1"/>
  <c r="Q1423" i="1"/>
  <c r="S1423" i="1"/>
  <c r="R1423" i="1"/>
  <c r="P2282" i="1"/>
  <c r="Q2282" i="1"/>
  <c r="S2282" i="1"/>
  <c r="R2282" i="1"/>
  <c r="S1714" i="1"/>
  <c r="R1714" i="1"/>
  <c r="Q1714" i="1"/>
  <c r="P1714" i="1"/>
  <c r="Q1588" i="1"/>
  <c r="R1588" i="1"/>
  <c r="P1588" i="1"/>
  <c r="S1588" i="1"/>
  <c r="P2344" i="1"/>
  <c r="R2344" i="1"/>
  <c r="S2344" i="1"/>
  <c r="Q2344" i="1"/>
  <c r="P1985" i="1"/>
  <c r="Q1985" i="1"/>
  <c r="R1985" i="1"/>
  <c r="S1985" i="1"/>
  <c r="S1459" i="1"/>
  <c r="P1459" i="1"/>
  <c r="R1459" i="1"/>
  <c r="Q1459" i="1"/>
  <c r="S1955" i="1"/>
  <c r="P1955" i="1"/>
  <c r="Q1955" i="1"/>
  <c r="R1955" i="1"/>
  <c r="P1948" i="1"/>
  <c r="Q1948" i="1"/>
  <c r="R1948" i="1"/>
  <c r="S1948" i="1"/>
  <c r="P2291" i="1"/>
  <c r="S2291" i="1"/>
  <c r="R2291" i="1"/>
  <c r="R2254" i="1"/>
  <c r="S2254" i="1"/>
  <c r="P2254" i="1"/>
  <c r="Q2254" i="1"/>
  <c r="S1917" i="1"/>
  <c r="P1917" i="1"/>
  <c r="Q1917" i="1"/>
  <c r="R1917" i="1"/>
  <c r="P2107" i="1"/>
  <c r="Q2107" i="1"/>
  <c r="S2107" i="1"/>
  <c r="R2272" i="1"/>
  <c r="P2272" i="1"/>
  <c r="Q2272" i="1"/>
  <c r="S1656" i="1"/>
  <c r="Q1656" i="1"/>
  <c r="R1656" i="1"/>
  <c r="Q2219" i="1"/>
  <c r="R2219" i="1"/>
  <c r="S2219" i="1"/>
  <c r="R1563" i="1"/>
  <c r="S1563" i="1"/>
  <c r="P1563" i="1"/>
  <c r="P2271" i="1"/>
  <c r="P1645" i="1"/>
  <c r="P2091" i="1"/>
  <c r="S2091" i="1"/>
  <c r="R2091" i="1"/>
  <c r="P1923" i="1"/>
  <c r="S1923" i="1"/>
  <c r="Q1923" i="1"/>
  <c r="R1923" i="1"/>
  <c r="S1916" i="1"/>
  <c r="Q1916" i="1"/>
  <c r="P1916" i="1"/>
  <c r="Q2243" i="1"/>
  <c r="R2243" i="1"/>
  <c r="S2243" i="1"/>
  <c r="P2243" i="1"/>
  <c r="P1765" i="1"/>
  <c r="R1765" i="1"/>
  <c r="S1765" i="1"/>
  <c r="Q1765" i="1"/>
  <c r="Q2222" i="1"/>
  <c r="S2141" i="1"/>
  <c r="P2141" i="1"/>
  <c r="Q2141" i="1"/>
  <c r="R2141" i="1"/>
  <c r="R1535" i="1"/>
  <c r="S1535" i="1"/>
  <c r="P1535" i="1"/>
  <c r="Q1535" i="1"/>
  <c r="R1817" i="1"/>
  <c r="S1817" i="1"/>
  <c r="P1817" i="1"/>
  <c r="Q1817" i="1"/>
  <c r="Q1719" i="1"/>
  <c r="R1719" i="1"/>
  <c r="P1719" i="1"/>
  <c r="S1719" i="1"/>
  <c r="P2372" i="1"/>
  <c r="S2372" i="1"/>
  <c r="R2372" i="1"/>
  <c r="Q2372" i="1"/>
  <c r="R2261" i="1"/>
  <c r="P2261" i="1"/>
  <c r="Q2261" i="1"/>
  <c r="P1769" i="1"/>
  <c r="S1769" i="1"/>
  <c r="Q1769" i="1"/>
  <c r="R1769" i="1"/>
  <c r="R1461" i="1"/>
  <c r="S1461" i="1"/>
  <c r="P1461" i="1"/>
  <c r="Q1461" i="1"/>
  <c r="S1519" i="1"/>
  <c r="P1519" i="1"/>
  <c r="Q1519" i="1"/>
  <c r="R1519" i="1"/>
  <c r="R1703" i="1"/>
  <c r="S1703" i="1"/>
  <c r="Q1703" i="1"/>
  <c r="P1703" i="1"/>
  <c r="S2356" i="1"/>
  <c r="P2356" i="1"/>
  <c r="Q2356" i="1"/>
  <c r="R2356" i="1"/>
  <c r="S1498" i="1"/>
  <c r="Q1498" i="1"/>
  <c r="P1498" i="1"/>
  <c r="S1711" i="1"/>
  <c r="Q1711" i="1"/>
  <c r="R1711" i="1"/>
  <c r="P1711" i="1"/>
  <c r="S1388" i="1"/>
  <c r="R1388" i="1"/>
  <c r="Q1388" i="1"/>
  <c r="P1388" i="1"/>
  <c r="P2401" i="1"/>
  <c r="Q2401" i="1"/>
  <c r="R2401" i="1"/>
  <c r="P1407" i="1"/>
  <c r="Q1407" i="1"/>
  <c r="S1407" i="1"/>
  <c r="R1407" i="1"/>
  <c r="Q1984" i="1"/>
  <c r="P1585" i="1"/>
  <c r="Q1585" i="1"/>
  <c r="S1585" i="1"/>
  <c r="R1585" i="1"/>
  <c r="P2082" i="1"/>
  <c r="Q2082" i="1"/>
  <c r="R2082" i="1"/>
  <c r="S2082" i="1"/>
  <c r="R1470" i="1"/>
  <c r="P1470" i="1"/>
  <c r="Q1470" i="1"/>
  <c r="S1470" i="1"/>
  <c r="P1918" i="1"/>
  <c r="S1918" i="1"/>
  <c r="Q1918" i="1"/>
  <c r="S1510" i="1"/>
  <c r="Q1510" i="1"/>
  <c r="R1510" i="1"/>
  <c r="P1546" i="1"/>
  <c r="Q1546" i="1"/>
  <c r="R1546" i="1"/>
  <c r="S1546" i="1"/>
  <c r="P1584" i="1"/>
  <c r="Q1584" i="1"/>
  <c r="R1584" i="1"/>
  <c r="S1584" i="1"/>
  <c r="R1843" i="1"/>
  <c r="S1843" i="1"/>
  <c r="P1843" i="1"/>
  <c r="Q1843" i="1"/>
  <c r="Q2075" i="1"/>
  <c r="S2370" i="1"/>
  <c r="R2370" i="1"/>
  <c r="Q2370" i="1"/>
  <c r="P2370" i="1"/>
  <c r="S1701" i="1"/>
  <c r="P1701" i="1"/>
  <c r="R1701" i="1"/>
  <c r="Q2158" i="1"/>
  <c r="R2158" i="1"/>
  <c r="P2158" i="1"/>
  <c r="S2158" i="1"/>
  <c r="R1830" i="1"/>
  <c r="S1830" i="1"/>
  <c r="Q1830" i="1"/>
  <c r="P1830" i="1"/>
  <c r="P1471" i="1"/>
  <c r="Q1471" i="1"/>
  <c r="R1471" i="1"/>
  <c r="S1471" i="1"/>
  <c r="R1795" i="1"/>
  <c r="Q1795" i="1"/>
  <c r="P1795" i="1"/>
  <c r="S1795" i="1"/>
  <c r="S1574" i="1"/>
  <c r="Q1574" i="1"/>
  <c r="R1574" i="1"/>
  <c r="P1574" i="1"/>
  <c r="S1685" i="1"/>
  <c r="P1685" i="1"/>
  <c r="Q1685" i="1"/>
  <c r="R1685" i="1"/>
  <c r="Q2398" i="1"/>
  <c r="P2398" i="1"/>
  <c r="S2398" i="1"/>
  <c r="R2398" i="1"/>
  <c r="S1805" i="1"/>
  <c r="P1805" i="1"/>
  <c r="Q1805" i="1"/>
  <c r="R1805" i="1"/>
  <c r="Q1798" i="1"/>
  <c r="R1798" i="1"/>
  <c r="S1798" i="1"/>
  <c r="P1798" i="1"/>
  <c r="R1812" i="1"/>
  <c r="Q1812" i="1"/>
  <c r="S1812" i="1"/>
  <c r="P1812" i="1"/>
  <c r="Q2083" i="1"/>
  <c r="R2083" i="1"/>
  <c r="S2083" i="1"/>
  <c r="P2083" i="1"/>
  <c r="P2065" i="1"/>
  <c r="S2065" i="1"/>
  <c r="Q2065" i="1"/>
  <c r="R2065" i="1"/>
  <c r="P2338" i="1"/>
  <c r="Q2338" i="1"/>
  <c r="R2338" i="1"/>
  <c r="S2338" i="1"/>
  <c r="R1925" i="1"/>
  <c r="S1925" i="1"/>
  <c r="P1925" i="1"/>
  <c r="Q1925" i="1"/>
  <c r="P1629" i="1"/>
  <c r="S1629" i="1"/>
  <c r="R1629" i="1"/>
  <c r="Q1629" i="1"/>
  <c r="R2045" i="1"/>
  <c r="P2045" i="1"/>
  <c r="Q2045" i="1"/>
  <c r="S2045" i="1"/>
  <c r="S2306" i="1"/>
  <c r="R2306" i="1"/>
  <c r="P2306" i="1"/>
  <c r="Q2306" i="1"/>
  <c r="S1766" i="1"/>
  <c r="P1766" i="1"/>
  <c r="Q1766" i="1"/>
  <c r="R1766" i="1"/>
  <c r="P1490" i="1"/>
  <c r="Q1490" i="1"/>
  <c r="R1490" i="1"/>
  <c r="S1490" i="1"/>
  <c r="Q1804" i="1"/>
  <c r="R1804" i="1"/>
  <c r="P1804" i="1"/>
  <c r="S1804" i="1"/>
  <c r="P1426" i="1"/>
  <c r="Q1426" i="1"/>
  <c r="S1426" i="1"/>
  <c r="R1426" i="1"/>
  <c r="P2060" i="1"/>
  <c r="Q2060" i="1"/>
  <c r="R2060" i="1"/>
  <c r="S2060" i="1"/>
  <c r="Q1591" i="1"/>
  <c r="P1591" i="1"/>
  <c r="S1591" i="1"/>
  <c r="R1591" i="1"/>
  <c r="S1736" i="1"/>
  <c r="Q1736" i="1"/>
  <c r="R1736" i="1"/>
  <c r="P1561" i="1"/>
  <c r="Q1561" i="1"/>
  <c r="R1561" i="1"/>
  <c r="S1561" i="1"/>
  <c r="P1543" i="1"/>
  <c r="S1543" i="1"/>
  <c r="R1543" i="1"/>
  <c r="Q1543" i="1"/>
  <c r="S2279" i="1"/>
  <c r="P2279" i="1"/>
  <c r="R2279" i="1"/>
  <c r="Q1620" i="1"/>
  <c r="P1620" i="1"/>
  <c r="S1620" i="1"/>
  <c r="R1620" i="1"/>
  <c r="P1846" i="1"/>
  <c r="Q1846" i="1"/>
  <c r="R1846" i="1"/>
  <c r="S1846" i="1"/>
  <c r="R1807" i="1"/>
  <c r="S1807" i="1"/>
  <c r="Q1807" i="1"/>
  <c r="P1807" i="1"/>
  <c r="P1904" i="1"/>
  <c r="S1904" i="1"/>
  <c r="Q1904" i="1"/>
  <c r="R1904" i="1"/>
  <c r="S1988" i="1"/>
  <c r="Q1988" i="1"/>
  <c r="R1988" i="1"/>
  <c r="S1567" i="1"/>
  <c r="P1567" i="1"/>
  <c r="R1567" i="1"/>
  <c r="Q1567" i="1"/>
  <c r="Q1497" i="1"/>
  <c r="S1497" i="1"/>
  <c r="R1497" i="1"/>
  <c r="P2015" i="1"/>
  <c r="R2015" i="1"/>
  <c r="S2015" i="1"/>
  <c r="Q2015" i="1"/>
  <c r="P1518" i="1"/>
  <c r="Q1518" i="1"/>
  <c r="R1518" i="1"/>
  <c r="S1518" i="1"/>
  <c r="Q1885" i="1"/>
  <c r="R1885" i="1"/>
  <c r="S1885" i="1"/>
  <c r="P1885" i="1"/>
  <c r="Q2125" i="1"/>
  <c r="R2125" i="1"/>
  <c r="S2125" i="1"/>
  <c r="P2125" i="1"/>
  <c r="Q2365" i="1"/>
  <c r="S2365" i="1"/>
  <c r="P2365" i="1"/>
  <c r="R1922" i="1"/>
  <c r="P1922" i="1"/>
  <c r="Q1922" i="1"/>
  <c r="S1922" i="1"/>
  <c r="Q1631" i="1"/>
  <c r="R1631" i="1"/>
  <c r="S1631" i="1"/>
  <c r="P1631" i="1"/>
  <c r="P2247" i="1"/>
  <c r="Q2247" i="1"/>
  <c r="S2247" i="1"/>
  <c r="S1864" i="1"/>
  <c r="P1864" i="1"/>
  <c r="Q1864" i="1"/>
  <c r="R1864" i="1"/>
  <c r="P1664" i="1"/>
  <c r="Q1664" i="1"/>
  <c r="R1664" i="1"/>
  <c r="S1664" i="1"/>
  <c r="R1450" i="1"/>
  <c r="S1450" i="1"/>
  <c r="Q1450" i="1"/>
  <c r="S1648" i="1"/>
  <c r="R1648" i="1"/>
  <c r="Q1648" i="1"/>
  <c r="P1467" i="1"/>
  <c r="S1467" i="1"/>
  <c r="Q1467" i="1"/>
  <c r="R1467" i="1"/>
  <c r="P1438" i="1"/>
  <c r="S1438" i="1"/>
  <c r="Q1438" i="1"/>
  <c r="R1438" i="1"/>
  <c r="P2142" i="1"/>
  <c r="S2142" i="1"/>
  <c r="Q2142" i="1"/>
  <c r="R2142" i="1"/>
  <c r="R1402" i="1"/>
  <c r="S1402" i="1"/>
  <c r="P1402" i="1"/>
  <c r="Q1402" i="1"/>
  <c r="Q2382" i="1"/>
  <c r="S2382" i="1"/>
  <c r="P2382" i="1"/>
  <c r="R2382" i="1"/>
  <c r="P1796" i="1"/>
  <c r="R1796" i="1"/>
  <c r="Q1796" i="1"/>
  <c r="Q2067" i="1"/>
  <c r="R2067" i="1"/>
  <c r="P2067" i="1"/>
  <c r="S2067" i="1"/>
  <c r="R2001" i="1"/>
  <c r="Q2001" i="1"/>
  <c r="P2001" i="1"/>
  <c r="S2001" i="1"/>
  <c r="P1909" i="1"/>
  <c r="Q1909" i="1"/>
  <c r="R1909" i="1"/>
  <c r="S1909" i="1"/>
  <c r="R1961" i="1"/>
  <c r="P1961" i="1"/>
  <c r="Q1961" i="1"/>
  <c r="S1961" i="1"/>
  <c r="P2285" i="1"/>
  <c r="R2285" i="1"/>
  <c r="Q2285" i="1"/>
  <c r="S2285" i="1"/>
  <c r="Q2240" i="1"/>
  <c r="P2240" i="1"/>
  <c r="R2240" i="1"/>
  <c r="S2240" i="1"/>
  <c r="R2364" i="1"/>
  <c r="Q2364" i="1"/>
  <c r="P2364" i="1"/>
  <c r="S2364" i="1"/>
  <c r="Q2403" i="1"/>
  <c r="P2403" i="1"/>
  <c r="R2403" i="1"/>
  <c r="P2149" i="1"/>
  <c r="R2149" i="1"/>
  <c r="S2149" i="1"/>
  <c r="Q2149" i="1"/>
  <c r="S2361" i="1"/>
  <c r="P2361" i="1"/>
  <c r="Q2361" i="1"/>
  <c r="R2361" i="1"/>
  <c r="S1532" i="1"/>
  <c r="R1532" i="1"/>
  <c r="Q1532" i="1"/>
  <c r="Q1605" i="1"/>
  <c r="P1605" i="1"/>
  <c r="R1605" i="1"/>
  <c r="S1605" i="1"/>
  <c r="P1390" i="1"/>
  <c r="Q1390" i="1"/>
  <c r="S1390" i="1"/>
  <c r="Q2334" i="1"/>
  <c r="R2334" i="1"/>
  <c r="S2334" i="1"/>
  <c r="P2334" i="1"/>
  <c r="Q1741" i="1"/>
  <c r="S1741" i="1"/>
  <c r="P1741" i="1"/>
  <c r="R1741" i="1"/>
  <c r="P2283" i="1"/>
  <c r="R2283" i="1"/>
  <c r="Q2283" i="1"/>
  <c r="S2283" i="1"/>
  <c r="S1472" i="1"/>
  <c r="Q1472" i="1"/>
  <c r="R1472" i="1"/>
  <c r="P1472" i="1"/>
  <c r="P1736" i="1"/>
  <c r="Q1878" i="1"/>
  <c r="P1878" i="1"/>
  <c r="R1878" i="1"/>
  <c r="S1878" i="1"/>
  <c r="R1839" i="1"/>
  <c r="P1839" i="1"/>
  <c r="Q1839" i="1"/>
  <c r="S1839" i="1"/>
  <c r="S1927" i="1"/>
  <c r="R1927" i="1"/>
  <c r="P1927" i="1"/>
  <c r="Q1927" i="1"/>
  <c r="R2000" i="1"/>
  <c r="P2000" i="1"/>
  <c r="S2000" i="1"/>
  <c r="R2058" i="1"/>
  <c r="Q2058" i="1"/>
  <c r="S2058" i="1"/>
  <c r="P2058" i="1"/>
  <c r="Q2279" i="1"/>
  <c r="P2148" i="1"/>
  <c r="R2148" i="1"/>
  <c r="S2148" i="1"/>
  <c r="Q2148" i="1"/>
  <c r="R1464" i="1"/>
  <c r="P1464" i="1"/>
  <c r="S1464" i="1"/>
  <c r="Q1464" i="1"/>
  <c r="S2376" i="1"/>
  <c r="Q2376" i="1"/>
  <c r="P2376" i="1"/>
  <c r="R1632" i="1"/>
  <c r="S1632" i="1"/>
  <c r="Q1632" i="1"/>
  <c r="P1632" i="1"/>
  <c r="P1952" i="1"/>
  <c r="R1952" i="1"/>
  <c r="Q1952" i="1"/>
  <c r="S1952" i="1"/>
  <c r="Q2042" i="1"/>
  <c r="R2042" i="1"/>
  <c r="P2042" i="1"/>
  <c r="S2042" i="1"/>
  <c r="P2215" i="1"/>
  <c r="Q2215" i="1"/>
  <c r="S2215" i="1"/>
  <c r="Q1642" i="1"/>
  <c r="P1642" i="1"/>
  <c r="R1642" i="1"/>
  <c r="S1511" i="1"/>
  <c r="Q1511" i="1"/>
  <c r="R1511" i="1"/>
  <c r="P1511" i="1"/>
  <c r="R1831" i="1"/>
  <c r="Q1831" i="1"/>
  <c r="S1831" i="1"/>
  <c r="P1831" i="1"/>
  <c r="P2026" i="1"/>
  <c r="Q2026" i="1"/>
  <c r="R2026" i="1"/>
  <c r="S2026" i="1"/>
  <c r="P2199" i="1"/>
  <c r="Q2199" i="1"/>
  <c r="R2199" i="1"/>
  <c r="S2199" i="1"/>
  <c r="P1619" i="1"/>
  <c r="S1619" i="1"/>
  <c r="Q1619" i="1"/>
  <c r="R1619" i="1"/>
  <c r="R2325" i="1"/>
  <c r="P2325" i="1"/>
  <c r="Q2325" i="1"/>
  <c r="S2265" i="1"/>
  <c r="R2265" i="1"/>
  <c r="P2265" i="1"/>
  <c r="P1928" i="1"/>
  <c r="Q1928" i="1"/>
  <c r="R1928" i="1"/>
  <c r="S1928" i="1"/>
  <c r="R1525" i="1"/>
  <c r="Q1525" i="1"/>
  <c r="P1525" i="1"/>
  <c r="S1525" i="1"/>
  <c r="P1988" i="1"/>
  <c r="R1651" i="1"/>
  <c r="Q1651" i="1"/>
  <c r="S1651" i="1"/>
  <c r="P2289" i="1"/>
  <c r="R2289" i="1"/>
  <c r="S2289" i="1"/>
  <c r="Q2289" i="1"/>
  <c r="P2194" i="1"/>
  <c r="S2194" i="1"/>
  <c r="R2194" i="1"/>
  <c r="Q2194" i="1"/>
  <c r="Q2287" i="1"/>
  <c r="S2287" i="1"/>
  <c r="P2287" i="1"/>
  <c r="S1998" i="1"/>
  <c r="P1998" i="1"/>
  <c r="Q1998" i="1"/>
  <c r="R1998" i="1"/>
  <c r="R1661" i="1"/>
  <c r="S1661" i="1"/>
  <c r="P1661" i="1"/>
  <c r="Q1661" i="1"/>
  <c r="P1497" i="1"/>
  <c r="S2002" i="1"/>
  <c r="P2002" i="1"/>
  <c r="Q2002" i="1"/>
  <c r="R2002" i="1"/>
  <c r="P1691" i="1"/>
  <c r="Q1691" i="1"/>
  <c r="R1691" i="1"/>
  <c r="S1691" i="1"/>
  <c r="S2390" i="1"/>
  <c r="P2390" i="1"/>
  <c r="Q2390" i="1"/>
  <c r="R1726" i="1"/>
  <c r="S1726" i="1"/>
  <c r="P1726" i="1"/>
  <c r="Q1726" i="1"/>
  <c r="S1622" i="1"/>
  <c r="P1622" i="1"/>
  <c r="Q1622" i="1"/>
  <c r="R1622" i="1"/>
  <c r="R1583" i="1"/>
  <c r="S1583" i="1"/>
  <c r="P1583" i="1"/>
  <c r="Q1583" i="1"/>
  <c r="P2209" i="1"/>
  <c r="S2209" i="1"/>
  <c r="R2209" i="1"/>
  <c r="Q2209" i="1"/>
  <c r="R2120" i="1"/>
  <c r="Q2120" i="1"/>
  <c r="P2120" i="1"/>
  <c r="S2120" i="1"/>
  <c r="P2257" i="1"/>
  <c r="R2257" i="1"/>
  <c r="S2257" i="1"/>
  <c r="Q2257" i="1"/>
  <c r="P2162" i="1"/>
  <c r="S2162" i="1"/>
  <c r="Q2162" i="1"/>
  <c r="R2162" i="1"/>
  <c r="P1966" i="1"/>
  <c r="S1966" i="1"/>
  <c r="Q1966" i="1"/>
  <c r="P1594" i="1"/>
  <c r="S1594" i="1"/>
  <c r="R1594" i="1"/>
  <c r="Q1594" i="1"/>
  <c r="P1924" i="1"/>
  <c r="R1924" i="1"/>
  <c r="S1924" i="1"/>
  <c r="Q1924" i="1"/>
  <c r="Q2275" i="1"/>
  <c r="P2275" i="1"/>
  <c r="R2275" i="1"/>
  <c r="P2220" i="1"/>
  <c r="Q2220" i="1"/>
  <c r="R2220" i="1"/>
  <c r="S2220" i="1"/>
  <c r="P2052" i="1"/>
  <c r="R2052" i="1"/>
  <c r="S2052" i="1"/>
  <c r="Q2052" i="1"/>
  <c r="Q2005" i="1"/>
  <c r="R2005" i="1"/>
  <c r="S2005" i="1"/>
  <c r="P2005" i="1"/>
  <c r="P1469" i="1"/>
  <c r="R1469" i="1"/>
  <c r="S1469" i="1"/>
  <c r="Q1469" i="1"/>
  <c r="P2326" i="1"/>
  <c r="S2326" i="1"/>
  <c r="Q2326" i="1"/>
  <c r="R1892" i="1"/>
  <c r="S1892" i="1"/>
  <c r="Q1892" i="1"/>
  <c r="P2211" i="1"/>
  <c r="S2211" i="1"/>
  <c r="R2211" i="1"/>
  <c r="Q2211" i="1"/>
  <c r="R2204" i="1"/>
  <c r="P2204" i="1"/>
  <c r="S2204" i="1"/>
  <c r="Q2204" i="1"/>
  <c r="P2036" i="1"/>
  <c r="Q2036" i="1"/>
  <c r="R2036" i="1"/>
  <c r="S2036" i="1"/>
  <c r="S1508" i="1"/>
  <c r="Q1508" i="1"/>
  <c r="P1508" i="1"/>
  <c r="R1508" i="1"/>
  <c r="Q2185" i="1"/>
  <c r="P2185" i="1"/>
  <c r="S2185" i="1"/>
  <c r="R2185" i="1"/>
  <c r="R2365" i="1"/>
  <c r="Q1905" i="1"/>
  <c r="S1905" i="1"/>
  <c r="R1905" i="1"/>
  <c r="P1905" i="1"/>
  <c r="S2176" i="1"/>
  <c r="R2176" i="1"/>
  <c r="Q2176" i="1"/>
  <c r="R2186" i="1"/>
  <c r="Q2186" i="1"/>
  <c r="P2186" i="1"/>
  <c r="S1499" i="1"/>
  <c r="P1499" i="1"/>
  <c r="Q1499" i="1"/>
  <c r="Q2207" i="1"/>
  <c r="P2207" i="1"/>
  <c r="R2207" i="1"/>
  <c r="R1662" i="1"/>
  <c r="S1662" i="1"/>
  <c r="P1662" i="1"/>
  <c r="Q1662" i="1"/>
  <c r="R2247" i="1"/>
  <c r="P2379" i="1"/>
  <c r="R2379" i="1"/>
  <c r="S2379" i="1"/>
  <c r="Q2379" i="1"/>
  <c r="S1697" i="1"/>
  <c r="Q1697" i="1"/>
  <c r="R1697" i="1"/>
  <c r="P1697" i="1"/>
  <c r="S1874" i="1"/>
  <c r="P1874" i="1"/>
  <c r="Q1874" i="1"/>
  <c r="R1454" i="1"/>
  <c r="Q1454" i="1"/>
  <c r="S1454" i="1"/>
  <c r="P1454" i="1"/>
  <c r="R1902" i="1"/>
  <c r="P1902" i="1"/>
  <c r="Q1902" i="1"/>
  <c r="Q1478" i="1"/>
  <c r="P1478" i="1"/>
  <c r="R1478" i="1"/>
  <c r="S1478" i="1"/>
  <c r="P1450" i="1"/>
  <c r="Q1828" i="1"/>
  <c r="R1828" i="1"/>
  <c r="S1828" i="1"/>
  <c r="P1828" i="1"/>
  <c r="R1848" i="1"/>
  <c r="Q1848" i="1"/>
  <c r="P1848" i="1"/>
  <c r="S1848" i="1"/>
  <c r="P1648" i="1"/>
  <c r="Q1425" i="1"/>
  <c r="R1425" i="1"/>
  <c r="S1425" i="1"/>
  <c r="P1425" i="1"/>
  <c r="P1536" i="1"/>
  <c r="R1536" i="1"/>
  <c r="S1536" i="1"/>
  <c r="Q1536" i="1"/>
  <c r="R1779" i="1"/>
  <c r="S1779" i="1"/>
  <c r="Q1779" i="1"/>
  <c r="P1779" i="1"/>
  <c r="P1851" i="1"/>
  <c r="S1851" i="1"/>
  <c r="R1851" i="1"/>
  <c r="Q1851" i="1"/>
  <c r="P1558" i="1"/>
  <c r="Q1558" i="1"/>
  <c r="R1558" i="1"/>
  <c r="S1558" i="1"/>
  <c r="P1669" i="1"/>
  <c r="Q1669" i="1"/>
  <c r="R1669" i="1"/>
  <c r="S1669" i="1"/>
  <c r="R1789" i="1"/>
  <c r="P1789" i="1"/>
  <c r="S1789" i="1"/>
  <c r="P1947" i="1"/>
  <c r="Q1947" i="1"/>
  <c r="R1947" i="1"/>
  <c r="S1947" i="1"/>
  <c r="G1541" i="12" a="1"/>
  <c r="G1541" i="12" s="1"/>
  <c r="E1541" i="12" s="1"/>
  <c r="G1538" i="12" a="1"/>
  <c r="G1538" i="12" s="1"/>
  <c r="E1538" i="12" s="1"/>
  <c r="G1540" i="12" a="1"/>
  <c r="G1540" i="12" s="1"/>
  <c r="E1540" i="12" s="1"/>
  <c r="G1537" i="12" a="1"/>
  <c r="G1537" i="12" s="1"/>
  <c r="E1537" i="12" s="1"/>
  <c r="G1539" i="12" a="1"/>
  <c r="G1539" i="12" s="1"/>
  <c r="E1539" i="12" s="1"/>
  <c r="G1536" i="12" a="1"/>
  <c r="G1536" i="12" s="1"/>
  <c r="E1536" i="12" s="1"/>
  <c r="G1535" i="12" a="1"/>
  <c r="G1535" i="12" s="1"/>
  <c r="E1535" i="12" s="1"/>
  <c r="G1534" i="12" a="1"/>
  <c r="G1534" i="12" s="1"/>
  <c r="E1534" i="12" s="1"/>
  <c r="G1532" i="12" a="1"/>
  <c r="G1532" i="12" s="1"/>
  <c r="E1532" i="12" s="1"/>
  <c r="G1533" i="12" a="1"/>
  <c r="G1533" i="12" s="1"/>
  <c r="E1533" i="12" s="1"/>
  <c r="G1531" i="12" a="1"/>
  <c r="G1531" i="12" s="1"/>
  <c r="E1531" i="12" s="1"/>
  <c r="G1530" i="12" a="1"/>
  <c r="G1530" i="12" s="1"/>
  <c r="E1530" i="12" s="1"/>
  <c r="G1529" i="12" a="1"/>
  <c r="G1529" i="12" s="1"/>
  <c r="E1529" i="12" s="1"/>
  <c r="G1528" i="12" a="1"/>
  <c r="G1528" i="12" s="1"/>
  <c r="E1528" i="12" s="1"/>
  <c r="G1527" i="12" a="1"/>
  <c r="G1527" i="12" s="1"/>
  <c r="E1527" i="12" s="1"/>
  <c r="G1526" i="12" a="1"/>
  <c r="G1526" i="12" s="1"/>
  <c r="E1526" i="12" s="1"/>
  <c r="G1525" i="12" a="1"/>
  <c r="G1525" i="12" s="1"/>
  <c r="E1525" i="12" s="1"/>
  <c r="G1524" i="12" a="1"/>
  <c r="G1524" i="12" s="1"/>
  <c r="E1524" i="12" s="1"/>
  <c r="G1523" i="12" a="1"/>
  <c r="G1523" i="12" s="1"/>
  <c r="E1523" i="12" s="1"/>
  <c r="G1522" i="12" a="1"/>
  <c r="G1522" i="12" s="1"/>
  <c r="E1522" i="12" s="1"/>
  <c r="G2" i="12" a="1"/>
  <c r="G2" i="12" s="1"/>
  <c r="G1521" i="12" a="1"/>
  <c r="G1521" i="12" s="1"/>
  <c r="E1521" i="12" s="1"/>
  <c r="G1520" i="12" a="1"/>
  <c r="G1520" i="12" s="1"/>
  <c r="E1520" i="12" s="1"/>
  <c r="G1519" i="12" a="1"/>
  <c r="G1519" i="12" s="1"/>
  <c r="E1519" i="12" s="1"/>
  <c r="G1518" i="12" a="1"/>
  <c r="G1518" i="12" s="1"/>
  <c r="E1518" i="12" s="1"/>
  <c r="G1517" i="12" a="1"/>
  <c r="G1517" i="12" s="1"/>
  <c r="E1517" i="12" s="1"/>
  <c r="G9" i="12" a="1"/>
  <c r="G9" i="12" s="1"/>
  <c r="E9" i="12" s="1"/>
  <c r="G125" i="12" a="1"/>
  <c r="G125" i="12" s="1"/>
  <c r="E125" i="12" s="1"/>
  <c r="G11" i="12" a="1"/>
  <c r="G11" i="12" s="1"/>
  <c r="E11" i="12" s="1"/>
  <c r="G108" i="12" a="1"/>
  <c r="G108" i="12" s="1"/>
  <c r="E108" i="12" s="1"/>
  <c r="G443" i="12" a="1"/>
  <c r="G443" i="12" s="1"/>
  <c r="E443" i="12" s="1"/>
  <c r="G436" i="12" a="1"/>
  <c r="G436" i="12" s="1"/>
  <c r="E436" i="12" s="1"/>
  <c r="G101" i="12" a="1"/>
  <c r="G101" i="12" s="1"/>
  <c r="E101" i="12" s="1"/>
  <c r="G1504" i="12" a="1"/>
  <c r="G1504" i="12" s="1"/>
  <c r="E1504" i="12" s="1"/>
  <c r="G1503" i="12" a="1"/>
  <c r="G1503" i="12" s="1"/>
  <c r="E1503" i="12" s="1"/>
  <c r="G1499" i="12" a="1"/>
  <c r="G1499" i="12" s="1"/>
  <c r="E1499" i="12" s="1"/>
  <c r="G1480" i="12" a="1"/>
  <c r="G1480" i="12" s="1"/>
  <c r="E1480" i="12" s="1"/>
  <c r="G1484" i="12" a="1"/>
  <c r="G1484" i="12" s="1"/>
  <c r="E1484" i="12" s="1"/>
  <c r="G1500" i="12" a="1"/>
  <c r="G1500" i="12" s="1"/>
  <c r="E1500" i="12" s="1"/>
  <c r="G1483" i="12" a="1"/>
  <c r="G1483" i="12" s="1"/>
  <c r="E1483" i="12" s="1"/>
  <c r="G1488" i="12" a="1"/>
  <c r="G1488" i="12" s="1"/>
  <c r="E1488" i="12" s="1"/>
  <c r="G1481" i="12" a="1"/>
  <c r="G1481" i="12" s="1"/>
  <c r="E1481" i="12" s="1"/>
  <c r="G1486" i="12" a="1"/>
  <c r="G1486" i="12" s="1"/>
  <c r="E1486" i="12" s="1"/>
  <c r="G1482" i="12" a="1"/>
  <c r="G1482" i="12" s="1"/>
  <c r="E1482" i="12" s="1"/>
  <c r="G1498" i="12" a="1"/>
  <c r="G1498" i="12" s="1"/>
  <c r="E1498" i="12" s="1"/>
  <c r="G1507" i="12" a="1"/>
  <c r="G1507" i="12" s="1"/>
  <c r="E1507" i="12" s="1"/>
  <c r="G1514" i="12" a="1"/>
  <c r="G1514" i="12" s="1"/>
  <c r="E1514" i="12" s="1"/>
  <c r="G1494" i="12" a="1"/>
  <c r="G1494" i="12" s="1"/>
  <c r="E1494" i="12" s="1"/>
  <c r="G1513" i="12" a="1"/>
  <c r="G1513" i="12" s="1"/>
  <c r="E1513" i="12" s="1"/>
  <c r="G1508" i="12" a="1"/>
  <c r="G1508" i="12" s="1"/>
  <c r="E1508" i="12" s="1"/>
  <c r="G1496" i="12" a="1"/>
  <c r="G1496" i="12" s="1"/>
  <c r="E1496" i="12" s="1"/>
  <c r="G1495" i="12" a="1"/>
  <c r="G1495" i="12" s="1"/>
  <c r="E1495" i="12" s="1"/>
  <c r="G1490" i="12" a="1"/>
  <c r="G1490" i="12" s="1"/>
  <c r="E1490" i="12" s="1"/>
  <c r="G1497" i="12" a="1"/>
  <c r="G1497" i="12" s="1"/>
  <c r="E1497" i="12" s="1"/>
  <c r="G1506" i="12" a="1"/>
  <c r="G1506" i="12" s="1"/>
  <c r="E1506" i="12" s="1"/>
  <c r="G1491" i="12" a="1"/>
  <c r="G1491" i="12" s="1"/>
  <c r="E1491" i="12" s="1"/>
  <c r="G1489" i="12" a="1"/>
  <c r="G1489" i="12" s="1"/>
  <c r="E1489" i="12" s="1"/>
  <c r="G1512" i="12" a="1"/>
  <c r="G1512" i="12" s="1"/>
  <c r="E1512" i="12" s="1"/>
  <c r="G1511" i="12" a="1"/>
  <c r="G1511" i="12" s="1"/>
  <c r="E1511" i="12" s="1"/>
  <c r="G1501" i="12" a="1"/>
  <c r="G1501" i="12" s="1"/>
  <c r="E1501" i="12" s="1"/>
  <c r="G1502" i="12" a="1"/>
  <c r="G1502" i="12" s="1"/>
  <c r="E1502" i="12" s="1"/>
  <c r="G1509" i="12" a="1"/>
  <c r="G1509" i="12" s="1"/>
  <c r="E1509" i="12" s="1"/>
  <c r="G1510" i="12" a="1"/>
  <c r="G1510" i="12" s="1"/>
  <c r="E1510" i="12" s="1"/>
  <c r="G1516" i="12" a="1"/>
  <c r="G1516" i="12" s="1"/>
  <c r="E1516" i="12" s="1"/>
  <c r="G1515" i="12" a="1"/>
  <c r="G1515" i="12" s="1"/>
  <c r="E1515" i="12" s="1"/>
  <c r="G1485" i="12" a="1"/>
  <c r="G1485" i="12" s="1"/>
  <c r="E1485" i="12" s="1"/>
  <c r="G1505" i="12" a="1"/>
  <c r="G1505" i="12" s="1"/>
  <c r="E1505" i="12" s="1"/>
  <c r="G1493" i="12" a="1"/>
  <c r="G1493" i="12" s="1"/>
  <c r="E1493" i="12" s="1"/>
  <c r="G1487" i="12" a="1"/>
  <c r="G1487" i="12" s="1"/>
  <c r="E1487" i="12" s="1"/>
  <c r="G1492" i="12" a="1"/>
  <c r="G1492" i="12" s="1"/>
  <c r="E1492" i="12" s="1"/>
  <c r="G272" i="12" a="1"/>
  <c r="G272" i="12" s="1"/>
  <c r="E272" i="12" s="1"/>
  <c r="G692" i="12" a="1"/>
  <c r="G692" i="12" s="1"/>
  <c r="E692" i="12" s="1"/>
  <c r="G107" i="12" a="1"/>
  <c r="G107" i="12" s="1"/>
  <c r="E107" i="12" s="1"/>
  <c r="G14" i="12" a="1"/>
  <c r="G14" i="12" s="1"/>
  <c r="E14" i="12" s="1"/>
  <c r="G120" i="12" a="1"/>
  <c r="G120" i="12" s="1"/>
  <c r="E120" i="12" s="1"/>
  <c r="G51" i="12" a="1"/>
  <c r="G51" i="12" s="1"/>
  <c r="E51" i="12" s="1"/>
  <c r="G118" i="12" a="1"/>
  <c r="G118" i="12" s="1"/>
  <c r="E118" i="12" s="1"/>
  <c r="G434" i="12" a="1"/>
  <c r="G434" i="12" s="1"/>
  <c r="E434" i="12" s="1"/>
  <c r="G672" i="12" a="1"/>
  <c r="G672" i="12" s="1"/>
  <c r="E672" i="12" s="1"/>
  <c r="G97" i="12" a="1"/>
  <c r="G97" i="12" s="1"/>
  <c r="E97" i="12" s="1"/>
  <c r="G36" i="12" a="1"/>
  <c r="G36" i="12" s="1"/>
  <c r="E36" i="12" s="1"/>
  <c r="G419" i="12" a="1"/>
  <c r="G419" i="12" s="1"/>
  <c r="E419" i="12" s="1"/>
  <c r="G94" i="12" a="1"/>
  <c r="G94" i="12" s="1"/>
  <c r="E94" i="12" s="1"/>
  <c r="G53" i="12" a="1"/>
  <c r="G53" i="12" s="1"/>
  <c r="E53" i="12" s="1"/>
  <c r="G195" i="12" a="1"/>
  <c r="G195" i="12" s="1"/>
  <c r="E195" i="12" s="1"/>
  <c r="G34" i="12" a="1"/>
  <c r="G34" i="12" s="1"/>
  <c r="E34" i="12" s="1"/>
  <c r="G92" i="12" a="1"/>
  <c r="G92" i="12" s="1"/>
  <c r="E92" i="12" s="1"/>
  <c r="G271" i="12" a="1"/>
  <c r="G271" i="12" s="1"/>
  <c r="E271" i="12" s="1"/>
  <c r="G405" i="12" a="1"/>
  <c r="G405" i="12" s="1"/>
  <c r="E405" i="12" s="1"/>
  <c r="G18" i="12" a="1"/>
  <c r="G18" i="12" s="1"/>
  <c r="E18" i="12" s="1"/>
  <c r="G192" i="12" a="1"/>
  <c r="G192" i="12" s="1"/>
  <c r="E192" i="12" s="1"/>
  <c r="G75" i="12" a="1"/>
  <c r="G75" i="12" s="1"/>
  <c r="E75" i="12" s="1"/>
  <c r="G760" i="12" a="1"/>
  <c r="G760" i="12" s="1"/>
  <c r="E760" i="12" s="1"/>
  <c r="G1305" i="12" a="1"/>
  <c r="G1305" i="12" s="1"/>
  <c r="E1305" i="12" s="1"/>
  <c r="G203" i="12" a="1"/>
  <c r="G203" i="12" s="1"/>
  <c r="E203" i="12" s="1"/>
  <c r="G411" i="12" a="1"/>
  <c r="G411" i="12" s="1"/>
  <c r="E411" i="12" s="1"/>
  <c r="G493" i="12" a="1"/>
  <c r="G493" i="12" s="1"/>
  <c r="E493" i="12" s="1"/>
  <c r="G76" i="12" a="1"/>
  <c r="G76" i="12" s="1"/>
  <c r="E76" i="12" s="1"/>
  <c r="G448" i="12" a="1"/>
  <c r="G448" i="12" s="1"/>
  <c r="E448" i="12" s="1"/>
  <c r="G35" i="12" a="1"/>
  <c r="G35" i="12" s="1"/>
  <c r="E35" i="12" s="1"/>
  <c r="G93" i="12" a="1"/>
  <c r="G93" i="12" s="1"/>
  <c r="E93" i="12" s="1"/>
  <c r="G1307" i="12" a="1"/>
  <c r="G1307" i="12" s="1"/>
  <c r="E1307" i="12" s="1"/>
  <c r="G946" i="12" a="1"/>
  <c r="G946" i="12" s="1"/>
  <c r="E946" i="12" s="1"/>
  <c r="G512" i="12" a="1"/>
  <c r="G512" i="12" s="1"/>
  <c r="E512" i="12" s="1"/>
  <c r="G188" i="12" a="1"/>
  <c r="G188" i="12" s="1"/>
  <c r="E188" i="12" s="1"/>
  <c r="G31" i="12" a="1"/>
  <c r="G31" i="12" s="1"/>
  <c r="E31" i="12" s="1"/>
  <c r="G835" i="12" a="1"/>
  <c r="G835" i="12" s="1"/>
  <c r="E835" i="12" s="1"/>
  <c r="G1271" i="12" a="1"/>
  <c r="G1271" i="12" s="1"/>
  <c r="E1271" i="12" s="1"/>
  <c r="G1029" i="12" a="1"/>
  <c r="G1029" i="12" s="1"/>
  <c r="E1029" i="12" s="1"/>
  <c r="G1273" i="12" a="1"/>
  <c r="G1273" i="12" s="1"/>
  <c r="E1273" i="12" s="1"/>
  <c r="G98" i="12" a="1"/>
  <c r="G98" i="12" s="1"/>
  <c r="E98" i="12" s="1"/>
  <c r="G389" i="12" a="1"/>
  <c r="G389" i="12" s="1"/>
  <c r="E389" i="12" s="1"/>
  <c r="G365" i="12" a="1"/>
  <c r="G365" i="12" s="1"/>
  <c r="E365" i="12" s="1"/>
  <c r="G193" i="12" a="1"/>
  <c r="G193" i="12" s="1"/>
  <c r="E193" i="12" s="1"/>
  <c r="G58" i="12" a="1"/>
  <c r="G58" i="12" s="1"/>
  <c r="E58" i="12" s="1"/>
  <c r="G12" i="12" a="1"/>
  <c r="G12" i="12" s="1"/>
  <c r="E12" i="12" s="1"/>
  <c r="G428" i="12" a="1"/>
  <c r="G428" i="12" s="1"/>
  <c r="E428" i="12" s="1"/>
  <c r="G829" i="12" a="1"/>
  <c r="G829" i="12" s="1"/>
  <c r="E829" i="12" s="1"/>
  <c r="G830" i="12" a="1"/>
  <c r="G830" i="12" s="1"/>
  <c r="E830" i="12" s="1"/>
  <c r="G1299" i="12" a="1"/>
  <c r="G1299" i="12" s="1"/>
  <c r="E1299" i="12" s="1"/>
  <c r="G890" i="12" a="1"/>
  <c r="G890" i="12" s="1"/>
  <c r="E890" i="12" s="1"/>
  <c r="G288" i="12" a="1"/>
  <c r="G288" i="12" s="1"/>
  <c r="E288" i="12" s="1"/>
  <c r="G268" i="12" a="1"/>
  <c r="G268" i="12" s="1"/>
  <c r="E268" i="12" s="1"/>
  <c r="G116" i="12" a="1"/>
  <c r="G116" i="12" s="1"/>
  <c r="E116" i="12" s="1"/>
  <c r="G211" i="12" a="1"/>
  <c r="G211" i="12" s="1"/>
  <c r="E211" i="12" s="1"/>
  <c r="G66" i="12" a="1"/>
  <c r="G66" i="12" s="1"/>
  <c r="E66" i="12" s="1"/>
  <c r="G16" i="12" a="1"/>
  <c r="G16" i="12" s="1"/>
  <c r="E16" i="12" s="1"/>
  <c r="G19" i="12" a="1"/>
  <c r="G19" i="12" s="1"/>
  <c r="E19" i="12" s="1"/>
  <c r="G827" i="12" a="1"/>
  <c r="G827" i="12" s="1"/>
  <c r="E827" i="12" s="1"/>
  <c r="G63" i="12" a="1"/>
  <c r="G63" i="12" s="1"/>
  <c r="E63" i="12" s="1"/>
  <c r="G61" i="12" a="1"/>
  <c r="G61" i="12" s="1"/>
  <c r="E61" i="12" s="1"/>
  <c r="G5" i="12" a="1"/>
  <c r="G5" i="12" s="1"/>
  <c r="E5" i="12" s="1"/>
  <c r="G77" i="12" a="1"/>
  <c r="G77" i="12" s="1"/>
  <c r="E77" i="12" s="1"/>
  <c r="G201" i="12" a="1"/>
  <c r="G201" i="12" s="1"/>
  <c r="E201" i="12" s="1"/>
  <c r="G119" i="12" a="1"/>
  <c r="G119" i="12" s="1"/>
  <c r="E119" i="12" s="1"/>
  <c r="G21" i="12" a="1"/>
  <c r="G21" i="12" s="1"/>
  <c r="E21" i="12" s="1"/>
  <c r="G837" i="12" a="1"/>
  <c r="G837" i="12" s="1"/>
  <c r="E837" i="12" s="1"/>
  <c r="G99" i="12" a="1"/>
  <c r="G99" i="12" s="1"/>
  <c r="E99" i="12" s="1"/>
  <c r="G50" i="12" a="1"/>
  <c r="G50" i="12" s="1"/>
  <c r="E50" i="12" s="1"/>
  <c r="G62" i="12" a="1"/>
  <c r="G62" i="12" s="1"/>
  <c r="E62" i="12" s="1"/>
  <c r="G224" i="12" a="1"/>
  <c r="G224" i="12" s="1"/>
  <c r="E224" i="12" s="1"/>
  <c r="G189" i="12" a="1"/>
  <c r="G189" i="12" s="1"/>
  <c r="E189" i="12" s="1"/>
  <c r="G29" i="12" a="1"/>
  <c r="G29" i="12" s="1"/>
  <c r="E29" i="12" s="1"/>
  <c r="G22" i="12" a="1"/>
  <c r="G22" i="12" s="1"/>
  <c r="E22" i="12" s="1"/>
  <c r="G8" i="12" a="1"/>
  <c r="G8" i="12" s="1"/>
  <c r="E8" i="12" s="1"/>
  <c r="G64" i="12" a="1"/>
  <c r="G64" i="12" s="1"/>
  <c r="E64" i="12" s="1"/>
  <c r="G204" i="12" a="1"/>
  <c r="G204" i="12" s="1"/>
  <c r="E204" i="12" s="1"/>
  <c r="G281" i="12" a="1"/>
  <c r="G281" i="12" s="1"/>
  <c r="E281" i="12" s="1"/>
  <c r="G836" i="12" a="1"/>
  <c r="G836" i="12" s="1"/>
  <c r="E836" i="12" s="1"/>
  <c r="G30" i="12" a="1"/>
  <c r="G30" i="12" s="1"/>
  <c r="E30" i="12" s="1"/>
  <c r="G85" i="12" a="1"/>
  <c r="G85" i="12" s="1"/>
  <c r="E85" i="12" s="1"/>
  <c r="G7" i="12" a="1"/>
  <c r="G7" i="12" s="1"/>
  <c r="E7" i="12" s="1"/>
  <c r="G404" i="12" a="1"/>
  <c r="G404" i="12" s="1"/>
  <c r="E404" i="12" s="1"/>
  <c r="G470" i="12" a="1"/>
  <c r="G470" i="12" s="1"/>
  <c r="E470" i="12" s="1"/>
  <c r="G1154" i="12" a="1"/>
  <c r="G1154" i="12" s="1"/>
  <c r="E1154" i="12" s="1"/>
  <c r="G939" i="12" a="1"/>
  <c r="G939" i="12" s="1"/>
  <c r="E939" i="12" s="1"/>
  <c r="G923" i="12" a="1"/>
  <c r="G923" i="12" s="1"/>
  <c r="E923" i="12" s="1"/>
  <c r="G1294" i="12" a="1"/>
  <c r="G1294" i="12" s="1"/>
  <c r="E1294" i="12" s="1"/>
  <c r="G691" i="12" a="1"/>
  <c r="G691" i="12" s="1"/>
  <c r="E691" i="12" s="1"/>
  <c r="G818" i="12" a="1"/>
  <c r="G818" i="12" s="1"/>
  <c r="E818" i="12" s="1"/>
  <c r="G355" i="12" a="1"/>
  <c r="G355" i="12" s="1"/>
  <c r="E355" i="12" s="1"/>
  <c r="G350" i="12" a="1"/>
  <c r="G350" i="12" s="1"/>
  <c r="E350" i="12" s="1"/>
  <c r="G159" i="12" a="1"/>
  <c r="G159" i="12" s="1"/>
  <c r="E159" i="12" s="1"/>
  <c r="G72" i="12" a="1"/>
  <c r="G72" i="12" s="1"/>
  <c r="E72" i="12" s="1"/>
  <c r="G460" i="12" a="1"/>
  <c r="G460" i="12" s="1"/>
  <c r="E460" i="12" s="1"/>
  <c r="G190" i="12" a="1"/>
  <c r="G190" i="12" s="1"/>
  <c r="E190" i="12" s="1"/>
  <c r="G145" i="12" a="1"/>
  <c r="G145" i="12" s="1"/>
  <c r="E145" i="12" s="1"/>
  <c r="G225" i="12" a="1"/>
  <c r="G225" i="12" s="1"/>
  <c r="E225" i="12" s="1"/>
  <c r="G1195" i="12" a="1"/>
  <c r="G1195" i="12" s="1"/>
  <c r="E1195" i="12" s="1"/>
  <c r="G402" i="12" a="1"/>
  <c r="G402" i="12" s="1"/>
  <c r="E402" i="12" s="1"/>
  <c r="G286" i="12" a="1"/>
  <c r="G286" i="12" s="1"/>
  <c r="E286" i="12" s="1"/>
  <c r="G1278" i="12" a="1"/>
  <c r="G1278" i="12" s="1"/>
  <c r="E1278" i="12" s="1"/>
  <c r="G741" i="12" a="1"/>
  <c r="G741" i="12" s="1"/>
  <c r="E741" i="12" s="1"/>
  <c r="G1055" i="12" a="1"/>
  <c r="G1055" i="12" s="1"/>
  <c r="E1055" i="12" s="1"/>
  <c r="G289" i="12" a="1"/>
  <c r="G289" i="12" s="1"/>
  <c r="E289" i="12" s="1"/>
  <c r="G711" i="12" a="1"/>
  <c r="G711" i="12" s="1"/>
  <c r="E711" i="12" s="1"/>
  <c r="G481" i="12" a="1"/>
  <c r="G481" i="12" s="1"/>
  <c r="E481" i="12" s="1"/>
  <c r="G325" i="12" a="1"/>
  <c r="G325" i="12" s="1"/>
  <c r="E325" i="12" s="1"/>
  <c r="G718" i="12" a="1"/>
  <c r="G718" i="12" s="1"/>
  <c r="E718" i="12" s="1"/>
  <c r="G750" i="12" a="1"/>
  <c r="G750" i="12" s="1"/>
  <c r="E750" i="12" s="1"/>
  <c r="G88" i="12" a="1"/>
  <c r="G88" i="12" s="1"/>
  <c r="E88" i="12" s="1"/>
  <c r="G54" i="12" a="1"/>
  <c r="G54" i="12" s="1"/>
  <c r="E54" i="12" s="1"/>
  <c r="G156" i="12" a="1"/>
  <c r="G156" i="12" s="1"/>
  <c r="E156" i="12" s="1"/>
  <c r="G435" i="12" a="1"/>
  <c r="G435" i="12" s="1"/>
  <c r="E435" i="12" s="1"/>
  <c r="G714" i="12" a="1"/>
  <c r="G714" i="12" s="1"/>
  <c r="E714" i="12" s="1"/>
  <c r="G440" i="12" a="1"/>
  <c r="G440" i="12" s="1"/>
  <c r="E440" i="12" s="1"/>
  <c r="G371" i="12" a="1"/>
  <c r="G371" i="12" s="1"/>
  <c r="E371" i="12" s="1"/>
  <c r="G285" i="12" a="1"/>
  <c r="G285" i="12" s="1"/>
  <c r="E285" i="12" s="1"/>
  <c r="G206" i="12" a="1"/>
  <c r="G206" i="12" s="1"/>
  <c r="E206" i="12" s="1"/>
  <c r="G23" i="12" a="1"/>
  <c r="G23" i="12" s="1"/>
  <c r="E23" i="12" s="1"/>
  <c r="G810" i="12" a="1"/>
  <c r="G810" i="12" s="1"/>
  <c r="E810" i="12" s="1"/>
  <c r="G393" i="12" a="1"/>
  <c r="G393" i="12" s="1"/>
  <c r="E393" i="12" s="1"/>
  <c r="G264" i="12" a="1"/>
  <c r="G264" i="12" s="1"/>
  <c r="E264" i="12" s="1"/>
  <c r="G187" i="12" a="1"/>
  <c r="G187" i="12" s="1"/>
  <c r="E187" i="12" s="1"/>
  <c r="G378" i="12" a="1"/>
  <c r="G378" i="12" s="1"/>
  <c r="E378" i="12" s="1"/>
  <c r="G74" i="12" a="1"/>
  <c r="G74" i="12" s="1"/>
  <c r="E74" i="12" s="1"/>
  <c r="G33" i="12" a="1"/>
  <c r="G33" i="12" s="1"/>
  <c r="E33" i="12" s="1"/>
  <c r="G52" i="12" a="1"/>
  <c r="G52" i="12" s="1"/>
  <c r="E52" i="12" s="1"/>
  <c r="G784" i="12" a="1"/>
  <c r="G784" i="12" s="1"/>
  <c r="E784" i="12" s="1"/>
  <c r="G788" i="12" a="1"/>
  <c r="G788" i="12" s="1"/>
  <c r="E788" i="12" s="1"/>
  <c r="G789" i="12" a="1"/>
  <c r="G789" i="12" s="1"/>
  <c r="E789" i="12" s="1"/>
  <c r="G735" i="12" a="1"/>
  <c r="G735" i="12" s="1"/>
  <c r="E735" i="12" s="1"/>
  <c r="G235" i="12" a="1"/>
  <c r="G235" i="12" s="1"/>
  <c r="E235" i="12" s="1"/>
  <c r="G418" i="12" a="1"/>
  <c r="G418" i="12" s="1"/>
  <c r="E418" i="12" s="1"/>
  <c r="G415" i="12" a="1"/>
  <c r="G415" i="12" s="1"/>
  <c r="E415" i="12" s="1"/>
  <c r="G823" i="12" a="1"/>
  <c r="G823" i="12" s="1"/>
  <c r="E823" i="12" s="1"/>
  <c r="G822" i="12" a="1"/>
  <c r="G822" i="12" s="1"/>
  <c r="E822" i="12" s="1"/>
  <c r="G785" i="12" a="1"/>
  <c r="G785" i="12" s="1"/>
  <c r="E785" i="12" s="1"/>
  <c r="G498" i="12" a="1"/>
  <c r="G498" i="12" s="1"/>
  <c r="E498" i="12" s="1"/>
  <c r="G458" i="12" a="1"/>
  <c r="G458" i="12" s="1"/>
  <c r="E458" i="12" s="1"/>
  <c r="G309" i="12" a="1"/>
  <c r="G309" i="12" s="1"/>
  <c r="E309" i="12" s="1"/>
  <c r="G73" i="12" a="1"/>
  <c r="G73" i="12" s="1"/>
  <c r="E73" i="12" s="1"/>
  <c r="G496" i="12" a="1"/>
  <c r="G496" i="12" s="1"/>
  <c r="E496" i="12" s="1"/>
  <c r="G522" i="12" a="1"/>
  <c r="G522" i="12" s="1"/>
  <c r="E522" i="12" s="1"/>
  <c r="G870" i="12" a="1"/>
  <c r="G870" i="12" s="1"/>
  <c r="E870" i="12" s="1"/>
  <c r="G507" i="12" a="1"/>
  <c r="G507" i="12" s="1"/>
  <c r="E507" i="12" s="1"/>
  <c r="G165" i="12" a="1"/>
  <c r="G165" i="12" s="1"/>
  <c r="E165" i="12" s="1"/>
  <c r="G194" i="12" a="1"/>
  <c r="G194" i="12" s="1"/>
  <c r="E194" i="12" s="1"/>
  <c r="G886" i="12" a="1"/>
  <c r="G886" i="12" s="1"/>
  <c r="E886" i="12" s="1"/>
  <c r="G884" i="12" a="1"/>
  <c r="G884" i="12" s="1"/>
  <c r="E884" i="12" s="1"/>
  <c r="G885" i="12" a="1"/>
  <c r="G885" i="12" s="1"/>
  <c r="E885" i="12" s="1"/>
  <c r="G713" i="12" a="1"/>
  <c r="G713" i="12" s="1"/>
  <c r="E713" i="12" s="1"/>
  <c r="G452" i="12" a="1"/>
  <c r="G452" i="12" s="1"/>
  <c r="E452" i="12" s="1"/>
  <c r="G298" i="12" a="1"/>
  <c r="G298" i="12" s="1"/>
  <c r="E298" i="12" s="1"/>
  <c r="G532" i="12" a="1"/>
  <c r="G532" i="12" s="1"/>
  <c r="E532" i="12" s="1"/>
  <c r="G574" i="12" a="1"/>
  <c r="G574" i="12" s="1"/>
  <c r="E574" i="12" s="1"/>
  <c r="G1065" i="12" a="1"/>
  <c r="G1065" i="12" s="1"/>
  <c r="E1065" i="12" s="1"/>
  <c r="G42" i="12" a="1"/>
  <c r="G42" i="12" s="1"/>
  <c r="E42" i="12" s="1"/>
  <c r="G176" i="12" a="1"/>
  <c r="G176" i="12" s="1"/>
  <c r="E176" i="12" s="1"/>
  <c r="G243" i="12" a="1"/>
  <c r="G243" i="12" s="1"/>
  <c r="E243" i="12" s="1"/>
  <c r="G637" i="12" a="1"/>
  <c r="G637" i="12" s="1"/>
  <c r="E637" i="12" s="1"/>
  <c r="G199" i="12" a="1"/>
  <c r="G199" i="12" s="1"/>
  <c r="E199" i="12" s="1"/>
  <c r="G233" i="12" a="1"/>
  <c r="G233" i="12" s="1"/>
  <c r="E233" i="12" s="1"/>
  <c r="G231" i="12" a="1"/>
  <c r="G231" i="12" s="1"/>
  <c r="E231" i="12" s="1"/>
  <c r="G229" i="12" a="1"/>
  <c r="G229" i="12" s="1"/>
  <c r="E229" i="12" s="1"/>
  <c r="G232" i="12" a="1"/>
  <c r="G232" i="12" s="1"/>
  <c r="E232" i="12" s="1"/>
  <c r="G349" i="12" a="1"/>
  <c r="G349" i="12" s="1"/>
  <c r="E349" i="12" s="1"/>
  <c r="G198" i="12" a="1"/>
  <c r="G198" i="12" s="1"/>
  <c r="E198" i="12" s="1"/>
  <c r="G483" i="12" a="1"/>
  <c r="G483" i="12" s="1"/>
  <c r="E483" i="12" s="1"/>
  <c r="G834" i="12" a="1"/>
  <c r="G834" i="12" s="1"/>
  <c r="E834" i="12" s="1"/>
  <c r="G742" i="12" a="1"/>
  <c r="G742" i="12" s="1"/>
  <c r="E742" i="12" s="1"/>
  <c r="G1227" i="12" a="1"/>
  <c r="G1227" i="12" s="1"/>
  <c r="E1227" i="12" s="1"/>
  <c r="G500" i="12" a="1"/>
  <c r="G500" i="12" s="1"/>
  <c r="E500" i="12" s="1"/>
  <c r="G47" i="12" a="1"/>
  <c r="G47" i="12" s="1"/>
  <c r="E47" i="12" s="1"/>
  <c r="G442" i="12" a="1"/>
  <c r="G442" i="12" s="1"/>
  <c r="E442" i="12" s="1"/>
  <c r="G230" i="12" a="1"/>
  <c r="G230" i="12" s="1"/>
  <c r="E230" i="12" s="1"/>
  <c r="G1202" i="12" a="1"/>
  <c r="G1202" i="12" s="1"/>
  <c r="E1202" i="12" s="1"/>
  <c r="G883" i="12" a="1"/>
  <c r="G883" i="12" s="1"/>
  <c r="E883" i="12" s="1"/>
  <c r="G337" i="12" a="1"/>
  <c r="G337" i="12" s="1"/>
  <c r="E337" i="12" s="1"/>
  <c r="G868" i="12" a="1"/>
  <c r="G868" i="12" s="1"/>
  <c r="E868" i="12" s="1"/>
  <c r="G414" i="12" a="1"/>
  <c r="G414" i="12" s="1"/>
  <c r="E414" i="12" s="1"/>
  <c r="G142" i="12" a="1"/>
  <c r="G142" i="12" s="1"/>
  <c r="E142" i="12" s="1"/>
  <c r="G56" i="12" a="1"/>
  <c r="G56" i="12" s="1"/>
  <c r="E56" i="12" s="1"/>
  <c r="G212" i="12" a="1"/>
  <c r="G212" i="12" s="1"/>
  <c r="E212" i="12" s="1"/>
  <c r="G91" i="12" a="1"/>
  <c r="G91" i="12" s="1"/>
  <c r="E91" i="12" s="1"/>
  <c r="G774" i="12" a="1"/>
  <c r="G774" i="12" s="1"/>
  <c r="E774" i="12" s="1"/>
  <c r="G681" i="12" a="1"/>
  <c r="G681" i="12" s="1"/>
  <c r="E681" i="12" s="1"/>
  <c r="G449" i="12" a="1"/>
  <c r="G449" i="12" s="1"/>
  <c r="E449" i="12" s="1"/>
  <c r="G520" i="12" a="1"/>
  <c r="G520" i="12" s="1"/>
  <c r="E520" i="12" s="1"/>
  <c r="G698" i="12" a="1"/>
  <c r="G698" i="12" s="1"/>
  <c r="E698" i="12" s="1"/>
  <c r="G254" i="12" a="1"/>
  <c r="G254" i="12" s="1"/>
  <c r="E254" i="12" s="1"/>
  <c r="G1256" i="12" a="1"/>
  <c r="G1256" i="12" s="1"/>
  <c r="E1256" i="12" s="1"/>
  <c r="G839" i="12" a="1"/>
  <c r="G839" i="12" s="1"/>
  <c r="E839" i="12" s="1"/>
  <c r="G838" i="12" a="1"/>
  <c r="G838" i="12" s="1"/>
  <c r="E838" i="12" s="1"/>
  <c r="G313" i="12" a="1"/>
  <c r="G313" i="12" s="1"/>
  <c r="E313" i="12" s="1"/>
  <c r="G312" i="12" a="1"/>
  <c r="G312" i="12" s="1"/>
  <c r="E312" i="12" s="1"/>
  <c r="G781" i="12" a="1"/>
  <c r="G781" i="12" s="1"/>
  <c r="E781" i="12" s="1"/>
  <c r="G521" i="12" a="1"/>
  <c r="G521" i="12" s="1"/>
  <c r="E521" i="12" s="1"/>
  <c r="G780" i="12" a="1"/>
  <c r="G780" i="12" s="1"/>
  <c r="E780" i="12" s="1"/>
  <c r="G936" i="12" a="1"/>
  <c r="G936" i="12" s="1"/>
  <c r="E936" i="12" s="1"/>
  <c r="G631" i="12" a="1"/>
  <c r="G631" i="12" s="1"/>
  <c r="E631" i="12" s="1"/>
  <c r="G356" i="12" a="1"/>
  <c r="G356" i="12" s="1"/>
  <c r="E356" i="12" s="1"/>
  <c r="G1237" i="12" a="1"/>
  <c r="G1237" i="12" s="1"/>
  <c r="E1237" i="12" s="1"/>
  <c r="G851" i="12" a="1"/>
  <c r="G851" i="12" s="1"/>
  <c r="E851" i="12" s="1"/>
  <c r="G1274" i="12" a="1"/>
  <c r="G1274" i="12" s="1"/>
  <c r="E1274" i="12" s="1"/>
  <c r="G1309" i="12" a="1"/>
  <c r="G1309" i="12" s="1"/>
  <c r="E1309" i="12" s="1"/>
  <c r="G471" i="12" a="1"/>
  <c r="G471" i="12" s="1"/>
  <c r="E471" i="12" s="1"/>
  <c r="G215" i="12" a="1"/>
  <c r="G215" i="12" s="1"/>
  <c r="E215" i="12" s="1"/>
  <c r="G315" i="12" a="1"/>
  <c r="G315" i="12" s="1"/>
  <c r="E315" i="12" s="1"/>
  <c r="G168" i="12" a="1"/>
  <c r="G168" i="12" s="1"/>
  <c r="E168" i="12" s="1"/>
  <c r="G252" i="12" a="1"/>
  <c r="G252" i="12" s="1"/>
  <c r="E252" i="12" s="1"/>
  <c r="G306" i="12" a="1"/>
  <c r="G306" i="12" s="1"/>
  <c r="E306" i="12" s="1"/>
  <c r="G544" i="12" a="1"/>
  <c r="G544" i="12" s="1"/>
  <c r="E544" i="12" s="1"/>
  <c r="G437" i="12" a="1"/>
  <c r="G437" i="12" s="1"/>
  <c r="E437" i="12" s="1"/>
  <c r="G1034" i="12" a="1"/>
  <c r="G1034" i="12" s="1"/>
  <c r="E1034" i="12" s="1"/>
  <c r="G712" i="12" a="1"/>
  <c r="G712" i="12" s="1"/>
  <c r="E712" i="12" s="1"/>
  <c r="G989" i="12" a="1"/>
  <c r="G989" i="12" s="1"/>
  <c r="E989" i="12" s="1"/>
  <c r="G148" i="12" a="1"/>
  <c r="G148" i="12" s="1"/>
  <c r="E148" i="12" s="1"/>
  <c r="G79" i="12" a="1"/>
  <c r="G79" i="12" s="1"/>
  <c r="E79" i="12" s="1"/>
  <c r="G935" i="12" a="1"/>
  <c r="G935" i="12" s="1"/>
  <c r="E935" i="12" s="1"/>
  <c r="G339" i="12" a="1"/>
  <c r="G339" i="12" s="1"/>
  <c r="E339" i="12" s="1"/>
  <c r="G688" i="12" a="1"/>
  <c r="G688" i="12" s="1"/>
  <c r="E688" i="12" s="1"/>
  <c r="G158" i="12" a="1"/>
  <c r="G158" i="12" s="1"/>
  <c r="E158" i="12" s="1"/>
  <c r="G78" i="12" a="1"/>
  <c r="G78" i="12" s="1"/>
  <c r="E78" i="12" s="1"/>
  <c r="G81" i="12" a="1"/>
  <c r="G81" i="12" s="1"/>
  <c r="E81" i="12" s="1"/>
  <c r="G121" i="12" a="1"/>
  <c r="G121" i="12" s="1"/>
  <c r="E121" i="12" s="1"/>
  <c r="G887" i="12" a="1"/>
  <c r="G887" i="12" s="1"/>
  <c r="E887" i="12" s="1"/>
  <c r="G779" i="12" a="1"/>
  <c r="G779" i="12" s="1"/>
  <c r="E779" i="12" s="1"/>
  <c r="G638" i="12" a="1"/>
  <c r="G638" i="12" s="1"/>
  <c r="E638" i="12" s="1"/>
  <c r="G346" i="12" a="1"/>
  <c r="G346" i="12" s="1"/>
  <c r="E346" i="12" s="1"/>
  <c r="G549" i="12" a="1"/>
  <c r="G549" i="12" s="1"/>
  <c r="E549" i="12" s="1"/>
  <c r="G684" i="12" a="1"/>
  <c r="G684" i="12" s="1"/>
  <c r="E684" i="12" s="1"/>
  <c r="G1030" i="12" a="1"/>
  <c r="G1030" i="12" s="1"/>
  <c r="E1030" i="12" s="1"/>
  <c r="G687" i="12" a="1"/>
  <c r="G687" i="12" s="1"/>
  <c r="E687" i="12" s="1"/>
  <c r="G486" i="12" a="1"/>
  <c r="G486" i="12" s="1"/>
  <c r="E486" i="12" s="1"/>
  <c r="G629" i="12" a="1"/>
  <c r="G629" i="12" s="1"/>
  <c r="E629" i="12" s="1"/>
  <c r="G160" i="12" a="1"/>
  <c r="G160" i="12" s="1"/>
  <c r="E160" i="12" s="1"/>
  <c r="G161" i="12" a="1"/>
  <c r="G161" i="12" s="1"/>
  <c r="E161" i="12" s="1"/>
  <c r="G241" i="12" a="1"/>
  <c r="G241" i="12" s="1"/>
  <c r="E241" i="12" s="1"/>
  <c r="G240" i="12" a="1"/>
  <c r="G240" i="12" s="1"/>
  <c r="E240" i="12" s="1"/>
  <c r="G1279" i="12" a="1"/>
  <c r="G1279" i="12" s="1"/>
  <c r="E1279" i="12" s="1"/>
  <c r="G1277" i="12" a="1"/>
  <c r="G1277" i="12" s="1"/>
  <c r="E1277" i="12" s="1"/>
  <c r="G155" i="12" a="1"/>
  <c r="G155" i="12" s="1"/>
  <c r="E155" i="12" s="1"/>
  <c r="G152" i="12" a="1"/>
  <c r="G152" i="12" s="1"/>
  <c r="E152" i="12" s="1"/>
  <c r="G154" i="12" a="1"/>
  <c r="G154" i="12" s="1"/>
  <c r="E154" i="12" s="1"/>
  <c r="G191" i="12" a="1"/>
  <c r="G191" i="12" s="1"/>
  <c r="E191" i="12" s="1"/>
  <c r="G787" i="12" a="1"/>
  <c r="G787" i="12" s="1"/>
  <c r="E787" i="12" s="1"/>
  <c r="G329" i="12" a="1"/>
  <c r="G329" i="12" s="1"/>
  <c r="E329" i="12" s="1"/>
  <c r="G1155" i="12" a="1"/>
  <c r="G1155" i="12" s="1"/>
  <c r="E1155" i="12" s="1"/>
  <c r="G545" i="12" a="1"/>
  <c r="G545" i="12" s="1"/>
  <c r="E545" i="12" s="1"/>
  <c r="G234" i="12" a="1"/>
  <c r="G234" i="12" s="1"/>
  <c r="E234" i="12" s="1"/>
  <c r="G384" i="12" a="1"/>
  <c r="G384" i="12" s="1"/>
  <c r="E384" i="12" s="1"/>
  <c r="G122" i="12" a="1"/>
  <c r="G122" i="12" s="1"/>
  <c r="E122" i="12" s="1"/>
  <c r="G128" i="12" a="1"/>
  <c r="G128" i="12" s="1"/>
  <c r="E128" i="12" s="1"/>
  <c r="G599" i="12" a="1"/>
  <c r="G599" i="12" s="1"/>
  <c r="E599" i="12" s="1"/>
  <c r="G659" i="12" a="1"/>
  <c r="G659" i="12" s="1"/>
  <c r="E659" i="12" s="1"/>
  <c r="G1066" i="12" a="1"/>
  <c r="G1066" i="12" s="1"/>
  <c r="E1066" i="12" s="1"/>
  <c r="G738" i="12" a="1"/>
  <c r="G738" i="12" s="1"/>
  <c r="E738" i="12" s="1"/>
  <c r="G208" i="12" a="1"/>
  <c r="G208" i="12" s="1"/>
  <c r="E208" i="12" s="1"/>
  <c r="G90" i="12" a="1"/>
  <c r="G90" i="12" s="1"/>
  <c r="E90" i="12" s="1"/>
  <c r="G135" i="12" a="1"/>
  <c r="G135" i="12" s="1"/>
  <c r="E135" i="12" s="1"/>
  <c r="G363" i="12" a="1"/>
  <c r="G363" i="12" s="1"/>
  <c r="E363" i="12" s="1"/>
  <c r="G852" i="12" a="1"/>
  <c r="G852" i="12" s="1"/>
  <c r="E852" i="12" s="1"/>
  <c r="G888" i="12" a="1"/>
  <c r="G888" i="12" s="1"/>
  <c r="E888" i="12" s="1"/>
  <c r="G459" i="12" a="1"/>
  <c r="G459" i="12" s="1"/>
  <c r="E459" i="12" s="1"/>
  <c r="G1017" i="12" a="1"/>
  <c r="G1017" i="12" s="1"/>
  <c r="E1017" i="12" s="1"/>
  <c r="G693" i="12" a="1"/>
  <c r="G693" i="12" s="1"/>
  <c r="E693" i="12" s="1"/>
  <c r="G683" i="12" a="1"/>
  <c r="G683" i="12" s="1"/>
  <c r="E683" i="12" s="1"/>
  <c r="G771" i="12" a="1"/>
  <c r="G771" i="12" s="1"/>
  <c r="E771" i="12" s="1"/>
  <c r="G526" i="12" a="1"/>
  <c r="G526" i="12" s="1"/>
  <c r="E526" i="12" s="1"/>
  <c r="G86" i="12" a="1"/>
  <c r="G86" i="12" s="1"/>
  <c r="E86" i="12" s="1"/>
  <c r="G772" i="12" a="1"/>
  <c r="G772" i="12" s="1"/>
  <c r="E772" i="12" s="1"/>
  <c r="G773" i="12" a="1"/>
  <c r="G773" i="12" s="1"/>
  <c r="E773" i="12" s="1"/>
  <c r="G940" i="12" a="1"/>
  <c r="G940" i="12" s="1"/>
  <c r="E940" i="12" s="1"/>
  <c r="G941" i="12" a="1"/>
  <c r="G941" i="12" s="1"/>
  <c r="E941" i="12" s="1"/>
  <c r="G478" i="12" a="1"/>
  <c r="G478" i="12" s="1"/>
  <c r="E478" i="12" s="1"/>
  <c r="G171" i="12" a="1"/>
  <c r="G171" i="12" s="1"/>
  <c r="E171" i="12" s="1"/>
  <c r="G170" i="12" a="1"/>
  <c r="G170" i="12" s="1"/>
  <c r="E170" i="12" s="1"/>
  <c r="G1286" i="12" a="1"/>
  <c r="G1286" i="12" s="1"/>
  <c r="E1286" i="12" s="1"/>
  <c r="G444" i="12" a="1"/>
  <c r="G444" i="12" s="1"/>
  <c r="E444" i="12" s="1"/>
  <c r="G668" i="12" a="1"/>
  <c r="G668" i="12" s="1"/>
  <c r="E668" i="12" s="1"/>
  <c r="G658" i="12" a="1"/>
  <c r="G658" i="12" s="1"/>
  <c r="E658" i="12" s="1"/>
  <c r="G523" i="12" a="1"/>
  <c r="G523" i="12" s="1"/>
  <c r="E523" i="12" s="1"/>
  <c r="G983" i="12" a="1"/>
  <c r="G983" i="12" s="1"/>
  <c r="E983" i="12" s="1"/>
  <c r="G509" i="12" a="1"/>
  <c r="G509" i="12" s="1"/>
  <c r="E509" i="12" s="1"/>
  <c r="G497" i="12" a="1"/>
  <c r="G497" i="12" s="1"/>
  <c r="E497" i="12" s="1"/>
  <c r="G677" i="12" a="1"/>
  <c r="G677" i="12" s="1"/>
  <c r="E677" i="12" s="1"/>
  <c r="G342" i="12" a="1"/>
  <c r="G342" i="12" s="1"/>
  <c r="E342" i="12" s="1"/>
  <c r="G676" i="12" a="1"/>
  <c r="G676" i="12" s="1"/>
  <c r="E676" i="12" s="1"/>
  <c r="G275" i="12" a="1"/>
  <c r="G275" i="12" s="1"/>
  <c r="E275" i="12" s="1"/>
  <c r="G183" i="12" a="1"/>
  <c r="G183" i="12" s="1"/>
  <c r="E183" i="12" s="1"/>
  <c r="G1293" i="12" a="1"/>
  <c r="G1293" i="12" s="1"/>
  <c r="E1293" i="12" s="1"/>
  <c r="G1201" i="12" a="1"/>
  <c r="G1201" i="12" s="1"/>
  <c r="E1201" i="12" s="1"/>
  <c r="G685" i="12" a="1"/>
  <c r="G685" i="12" s="1"/>
  <c r="E685" i="12" s="1"/>
  <c r="G218" i="12" a="1"/>
  <c r="G218" i="12" s="1"/>
  <c r="E218" i="12" s="1"/>
  <c r="G330" i="12" a="1"/>
  <c r="G330" i="12" s="1"/>
  <c r="E330" i="12" s="1"/>
  <c r="G484" i="12" a="1"/>
  <c r="G484" i="12" s="1"/>
  <c r="E484" i="12" s="1"/>
  <c r="G221" i="12" a="1"/>
  <c r="G221" i="12" s="1"/>
  <c r="E221" i="12" s="1"/>
  <c r="G536" i="12" a="1"/>
  <c r="G536" i="12" s="1"/>
  <c r="E536" i="12" s="1"/>
  <c r="G495" i="12" a="1"/>
  <c r="G495" i="12" s="1"/>
  <c r="E495" i="12" s="1"/>
  <c r="G421" i="12" a="1"/>
  <c r="G421" i="12" s="1"/>
  <c r="E421" i="12" s="1"/>
  <c r="G782" i="12" a="1"/>
  <c r="G782" i="12" s="1"/>
  <c r="E782" i="12" s="1"/>
  <c r="G655" i="12" a="1"/>
  <c r="G655" i="12" s="1"/>
  <c r="E655" i="12" s="1"/>
  <c r="G956" i="12" a="1"/>
  <c r="G956" i="12" s="1"/>
  <c r="E956" i="12" s="1"/>
  <c r="G282" i="12" a="1"/>
  <c r="G282" i="12" s="1"/>
  <c r="E282" i="12" s="1"/>
  <c r="G227" i="12" a="1"/>
  <c r="G227" i="12" s="1"/>
  <c r="E227" i="12" s="1"/>
  <c r="G392" i="12" a="1"/>
  <c r="G392" i="12" s="1"/>
  <c r="E392" i="12" s="1"/>
  <c r="G426" i="12" a="1"/>
  <c r="G426" i="12" s="1"/>
  <c r="E426" i="12" s="1"/>
  <c r="G942" i="12" a="1"/>
  <c r="G942" i="12" s="1"/>
  <c r="E942" i="12" s="1"/>
  <c r="G38" i="12" a="1"/>
  <c r="G38" i="12" s="1"/>
  <c r="E38" i="12" s="1"/>
  <c r="G114" i="12" a="1"/>
  <c r="G114" i="12" s="1"/>
  <c r="E114" i="12" s="1"/>
  <c r="G943" i="12" a="1"/>
  <c r="G943" i="12" s="1"/>
  <c r="E943" i="12" s="1"/>
  <c r="G1197" i="12" a="1"/>
  <c r="G1197" i="12" s="1"/>
  <c r="E1197" i="12" s="1"/>
  <c r="G686" i="12" a="1"/>
  <c r="G686" i="12" s="1"/>
  <c r="E686" i="12" s="1"/>
  <c r="G570" i="12" a="1"/>
  <c r="G570" i="12" s="1"/>
  <c r="E570" i="12" s="1"/>
  <c r="G1152" i="12" a="1"/>
  <c r="G1152" i="12" s="1"/>
  <c r="E1152" i="12" s="1"/>
  <c r="G138" i="12" a="1"/>
  <c r="G138" i="12" s="1"/>
  <c r="E138" i="12" s="1"/>
  <c r="G124" i="12" a="1"/>
  <c r="G124" i="12" s="1"/>
  <c r="E124" i="12" s="1"/>
  <c r="G340" i="12" a="1"/>
  <c r="G340" i="12" s="1"/>
  <c r="E340" i="12" s="1"/>
  <c r="G869" i="12" a="1"/>
  <c r="G869" i="12" s="1"/>
  <c r="E869" i="12" s="1"/>
  <c r="G331" i="12" a="1"/>
  <c r="G331" i="12" s="1"/>
  <c r="E331" i="12" s="1"/>
  <c r="G618" i="12" a="1"/>
  <c r="G618" i="12" s="1"/>
  <c r="E618" i="12" s="1"/>
  <c r="G89" i="12" a="1"/>
  <c r="G89" i="12" s="1"/>
  <c r="E89" i="12" s="1"/>
  <c r="G84" i="12" a="1"/>
  <c r="G84" i="12" s="1"/>
  <c r="E84" i="12" s="1"/>
  <c r="G1272" i="12" a="1"/>
  <c r="G1272" i="12" s="1"/>
  <c r="E1272" i="12" s="1"/>
  <c r="G326" i="12" a="1"/>
  <c r="G326" i="12" s="1"/>
  <c r="E326" i="12" s="1"/>
  <c r="G87" i="12" a="1"/>
  <c r="G87" i="12" s="1"/>
  <c r="E87" i="12" s="1"/>
  <c r="G501" i="12" a="1"/>
  <c r="G501" i="12" s="1"/>
  <c r="E501" i="12" s="1"/>
  <c r="G882" i="12" a="1"/>
  <c r="G882" i="12" s="1"/>
  <c r="E882" i="12" s="1"/>
  <c r="G1284" i="12" a="1"/>
  <c r="G1284" i="12" s="1"/>
  <c r="E1284" i="12" s="1"/>
  <c r="G263" i="12" a="1"/>
  <c r="G263" i="12" s="1"/>
  <c r="E263" i="12" s="1"/>
  <c r="G147" i="12" a="1"/>
  <c r="G147" i="12" s="1"/>
  <c r="E147" i="12" s="1"/>
  <c r="G262" i="12" a="1"/>
  <c r="G262" i="12" s="1"/>
  <c r="E262" i="12" s="1"/>
  <c r="G131" i="12" a="1"/>
  <c r="G131" i="12" s="1"/>
  <c r="E131" i="12" s="1"/>
  <c r="G100" i="12" a="1"/>
  <c r="G100" i="12" s="1"/>
  <c r="E100" i="12" s="1"/>
  <c r="G197" i="12" a="1"/>
  <c r="G197" i="12" s="1"/>
  <c r="E197" i="12" s="1"/>
  <c r="G196" i="12" a="1"/>
  <c r="G196" i="12" s="1"/>
  <c r="E196" i="12" s="1"/>
  <c r="G253" i="12" a="1"/>
  <c r="G253" i="12" s="1"/>
  <c r="E253" i="12" s="1"/>
  <c r="G163" i="12" a="1"/>
  <c r="G163" i="12" s="1"/>
  <c r="E163" i="12" s="1"/>
  <c r="G1045" i="12" a="1"/>
  <c r="G1045" i="12" s="1"/>
  <c r="E1045" i="12" s="1"/>
  <c r="G1044" i="12" a="1"/>
  <c r="G1044" i="12" s="1"/>
  <c r="E1044" i="12" s="1"/>
  <c r="G1043" i="12" a="1"/>
  <c r="G1043" i="12" s="1"/>
  <c r="E1043" i="12" s="1"/>
  <c r="G697" i="12" a="1"/>
  <c r="G697" i="12" s="1"/>
  <c r="E697" i="12" s="1"/>
  <c r="G696" i="12" a="1"/>
  <c r="G696" i="12" s="1"/>
  <c r="E696" i="12" s="1"/>
  <c r="G1042" i="12" a="1"/>
  <c r="G1042" i="12" s="1"/>
  <c r="E1042" i="12" s="1"/>
  <c r="G1188" i="12" a="1"/>
  <c r="G1188" i="12" s="1"/>
  <c r="E1188" i="12" s="1"/>
  <c r="G794" i="12" a="1"/>
  <c r="G794" i="12" s="1"/>
  <c r="E794" i="12" s="1"/>
  <c r="G795" i="12" a="1"/>
  <c r="G795" i="12" s="1"/>
  <c r="E795" i="12" s="1"/>
  <c r="G182" i="12" a="1"/>
  <c r="G182" i="12" s="1"/>
  <c r="E182" i="12" s="1"/>
  <c r="G213" i="12" a="1"/>
  <c r="G213" i="12" s="1"/>
  <c r="E213" i="12" s="1"/>
  <c r="G70" i="12" a="1"/>
  <c r="G70" i="12" s="1"/>
  <c r="E70" i="12" s="1"/>
  <c r="G104" i="12" a="1"/>
  <c r="G104" i="12" s="1"/>
  <c r="E104" i="12" s="1"/>
  <c r="G105" i="12" a="1"/>
  <c r="G105" i="12" s="1"/>
  <c r="E105" i="12" s="1"/>
  <c r="G244" i="12" a="1"/>
  <c r="G244" i="12" s="1"/>
  <c r="E244" i="12" s="1"/>
  <c r="G123" i="12" a="1"/>
  <c r="G123" i="12" s="1"/>
  <c r="E123" i="12" s="1"/>
  <c r="G245" i="12" a="1"/>
  <c r="G245" i="12" s="1"/>
  <c r="E245" i="12" s="1"/>
  <c r="G294" i="12" a="1"/>
  <c r="G294" i="12" s="1"/>
  <c r="E294" i="12" s="1"/>
  <c r="G295" i="12" a="1"/>
  <c r="G295" i="12" s="1"/>
  <c r="E295" i="12" s="1"/>
  <c r="G140" i="12" a="1"/>
  <c r="G140" i="12" s="1"/>
  <c r="E140" i="12" s="1"/>
  <c r="G71" i="12" a="1"/>
  <c r="G71" i="12" s="1"/>
  <c r="E71" i="12" s="1"/>
  <c r="G141" i="12" a="1"/>
  <c r="G141" i="12" s="1"/>
  <c r="E141" i="12" s="1"/>
  <c r="G358" i="12" a="1"/>
  <c r="G358" i="12" s="1"/>
  <c r="E358" i="12" s="1"/>
  <c r="G359" i="12" a="1"/>
  <c r="G359" i="12" s="1"/>
  <c r="E359" i="12" s="1"/>
  <c r="G1238" i="12" a="1"/>
  <c r="G1238" i="12" s="1"/>
  <c r="E1238" i="12" s="1"/>
  <c r="G826" i="12" a="1"/>
  <c r="G826" i="12" s="1"/>
  <c r="E826" i="12" s="1"/>
  <c r="G464" i="12" a="1"/>
  <c r="G464" i="12" s="1"/>
  <c r="E464" i="12" s="1"/>
  <c r="G466" i="12" a="1"/>
  <c r="G466" i="12" s="1"/>
  <c r="E466" i="12" s="1"/>
  <c r="G311" i="12" a="1"/>
  <c r="G311" i="12" s="1"/>
  <c r="E311" i="12" s="1"/>
  <c r="G469" i="12" a="1"/>
  <c r="G469" i="12" s="1"/>
  <c r="E469" i="12" s="1"/>
  <c r="G468" i="12" a="1"/>
  <c r="G468" i="12" s="1"/>
  <c r="E468" i="12" s="1"/>
  <c r="G465" i="12" a="1"/>
  <c r="G465" i="12" s="1"/>
  <c r="E465" i="12" s="1"/>
  <c r="G777" i="12" a="1"/>
  <c r="G777" i="12" s="1"/>
  <c r="E777" i="12" s="1"/>
  <c r="G299" i="12" a="1"/>
  <c r="G299" i="12" s="1"/>
  <c r="E299" i="12" s="1"/>
  <c r="G791" i="12" a="1"/>
  <c r="G791" i="12" s="1"/>
  <c r="E791" i="12" s="1"/>
  <c r="G790" i="12" a="1"/>
  <c r="G790" i="12" s="1"/>
  <c r="E790" i="12" s="1"/>
  <c r="G527" i="12" a="1"/>
  <c r="G527" i="12" s="1"/>
  <c r="E527" i="12" s="1"/>
  <c r="G424" i="12" a="1"/>
  <c r="G424" i="12" s="1"/>
  <c r="E424" i="12" s="1"/>
  <c r="G425" i="12" a="1"/>
  <c r="G425" i="12" s="1"/>
  <c r="E425" i="12" s="1"/>
  <c r="G242" i="12" a="1"/>
  <c r="G242" i="12" s="1"/>
  <c r="E242" i="12" s="1"/>
  <c r="G455" i="12" a="1"/>
  <c r="G455" i="12" s="1"/>
  <c r="E455" i="12" s="1"/>
  <c r="G451" i="12" a="1"/>
  <c r="G451" i="12" s="1"/>
  <c r="E451" i="12" s="1"/>
  <c r="G453" i="12" a="1"/>
  <c r="G453" i="12" s="1"/>
  <c r="E453" i="12" s="1"/>
  <c r="G301" i="12" a="1"/>
  <c r="G301" i="12" s="1"/>
  <c r="E301" i="12" s="1"/>
  <c r="G412" i="12" a="1"/>
  <c r="G412" i="12" s="1"/>
  <c r="E412" i="12" s="1"/>
  <c r="G682" i="12" a="1"/>
  <c r="G682" i="12" s="1"/>
  <c r="E682" i="12" s="1"/>
  <c r="G335" i="12" a="1"/>
  <c r="G335" i="12" s="1"/>
  <c r="E335" i="12" s="1"/>
  <c r="G517" i="12" a="1"/>
  <c r="G517" i="12" s="1"/>
  <c r="E517" i="12" s="1"/>
  <c r="G447" i="12" a="1"/>
  <c r="G447" i="12" s="1"/>
  <c r="E447" i="12" s="1"/>
  <c r="G103" i="12" a="1"/>
  <c r="G103" i="12" s="1"/>
  <c r="E103" i="12" s="1"/>
  <c r="G222" i="12" a="1"/>
  <c r="G222" i="12" s="1"/>
  <c r="E222" i="12" s="1"/>
  <c r="G344" i="12" a="1"/>
  <c r="G344" i="12" s="1"/>
  <c r="E344" i="12" s="1"/>
  <c r="G1275" i="12" a="1"/>
  <c r="G1275" i="12" s="1"/>
  <c r="E1275" i="12" s="1"/>
  <c r="G749" i="12" a="1"/>
  <c r="G749" i="12" s="1"/>
  <c r="E749" i="12" s="1"/>
  <c r="G324" i="12" a="1"/>
  <c r="G324" i="12" s="1"/>
  <c r="E324" i="12" s="1"/>
  <c r="G202" i="12" a="1"/>
  <c r="G202" i="12" s="1"/>
  <c r="E202" i="12" s="1"/>
  <c r="G353" i="12" a="1"/>
  <c r="G353" i="12" s="1"/>
  <c r="E353" i="12" s="1"/>
  <c r="G352" i="12" a="1"/>
  <c r="G352" i="12" s="1"/>
  <c r="E352" i="12" s="1"/>
  <c r="G1130" i="12" a="1"/>
  <c r="G1130" i="12" s="1"/>
  <c r="E1130" i="12" s="1"/>
  <c r="G181" i="12" a="1"/>
  <c r="G181" i="12" s="1"/>
  <c r="E181" i="12" s="1"/>
  <c r="G1240" i="12" a="1"/>
  <c r="G1240" i="12" s="1"/>
  <c r="E1240" i="12" s="1"/>
  <c r="G1052" i="12" a="1"/>
  <c r="G1052" i="12" s="1"/>
  <c r="E1052" i="12" s="1"/>
  <c r="G1053" i="12" a="1"/>
  <c r="G1053" i="12" s="1"/>
  <c r="E1053" i="12" s="1"/>
  <c r="G1054" i="12" a="1"/>
  <c r="G1054" i="12" s="1"/>
  <c r="E1054" i="12" s="1"/>
  <c r="G722" i="12" a="1"/>
  <c r="G722" i="12" s="1"/>
  <c r="E722" i="12" s="1"/>
  <c r="G723" i="12" a="1"/>
  <c r="G723" i="12" s="1"/>
  <c r="E723" i="12" s="1"/>
  <c r="G482" i="12" a="1"/>
  <c r="G482" i="12" s="1"/>
  <c r="E482" i="12" s="1"/>
  <c r="G364" i="12" a="1"/>
  <c r="G364" i="12" s="1"/>
  <c r="E364" i="12" s="1"/>
  <c r="G616" i="12" a="1"/>
  <c r="G616" i="12" s="1"/>
  <c r="E616" i="12" s="1"/>
  <c r="G82" i="12" a="1"/>
  <c r="G82" i="12" s="1"/>
  <c r="E82" i="12" s="1"/>
  <c r="G83" i="12" a="1"/>
  <c r="G83" i="12" s="1"/>
  <c r="E83" i="12" s="1"/>
  <c r="G55" i="12" a="1"/>
  <c r="G55" i="12" s="1"/>
  <c r="E55" i="12" s="1"/>
  <c r="G1295" i="12" a="1"/>
  <c r="G1295" i="12" s="1"/>
  <c r="E1295" i="12" s="1"/>
  <c r="G967" i="12" a="1"/>
  <c r="G967" i="12" s="1"/>
  <c r="E967" i="12" s="1"/>
  <c r="G569" i="12" a="1"/>
  <c r="G569" i="12" s="1"/>
  <c r="E569" i="12" s="1"/>
  <c r="G695" i="12" a="1"/>
  <c r="G695" i="12" s="1"/>
  <c r="E695" i="12" s="1"/>
  <c r="G416" i="12" a="1"/>
  <c r="G416" i="12" s="1"/>
  <c r="E416" i="12" s="1"/>
  <c r="G302" i="12" a="1"/>
  <c r="G302" i="12" s="1"/>
  <c r="E302" i="12" s="1"/>
  <c r="G129" i="12" a="1"/>
  <c r="G129" i="12" s="1"/>
  <c r="E129" i="12" s="1"/>
  <c r="G209" i="12" a="1"/>
  <c r="G209" i="12" s="1"/>
  <c r="E209" i="12" s="1"/>
  <c r="G398" i="12" a="1"/>
  <c r="G398" i="12" s="1"/>
  <c r="E398" i="12" s="1"/>
  <c r="G462" i="12" a="1"/>
  <c r="G462" i="12" s="1"/>
  <c r="E462" i="12" s="1"/>
  <c r="G765" i="12" a="1"/>
  <c r="G765" i="12" s="1"/>
  <c r="E765" i="12" s="1"/>
  <c r="G316" i="12" a="1"/>
  <c r="G316" i="12" s="1"/>
  <c r="E316" i="12" s="1"/>
  <c r="G675" i="12" a="1"/>
  <c r="G675" i="12" s="1"/>
  <c r="E675" i="12" s="1"/>
  <c r="G571" i="12" a="1"/>
  <c r="G571" i="12" s="1"/>
  <c r="E571" i="12" s="1"/>
  <c r="G515" i="12" a="1"/>
  <c r="G515" i="12" s="1"/>
  <c r="E515" i="12" s="1"/>
  <c r="G438" i="12" a="1"/>
  <c r="G438" i="12" s="1"/>
  <c r="E438" i="12" s="1"/>
  <c r="G366" i="12" a="1"/>
  <c r="G366" i="12" s="1"/>
  <c r="E366" i="12" s="1"/>
  <c r="G259" i="12" a="1"/>
  <c r="G259" i="12" s="1"/>
  <c r="E259" i="12" s="1"/>
  <c r="G332" i="12" a="1"/>
  <c r="G332" i="12" s="1"/>
  <c r="E332" i="12" s="1"/>
  <c r="G179" i="12" a="1"/>
  <c r="G179" i="12" s="1"/>
  <c r="E179" i="12" s="1"/>
  <c r="G249" i="12" a="1"/>
  <c r="G249" i="12" s="1"/>
  <c r="E249" i="12" s="1"/>
  <c r="G136" i="12" a="1"/>
  <c r="G136" i="12" s="1"/>
  <c r="E136" i="12" s="1"/>
  <c r="G1001" i="12" a="1"/>
  <c r="G1001" i="12" s="1"/>
  <c r="E1001" i="12" s="1"/>
  <c r="G1000" i="12" a="1"/>
  <c r="G1000" i="12" s="1"/>
  <c r="E1000" i="12" s="1"/>
  <c r="G1003" i="12" a="1"/>
  <c r="G1003" i="12" s="1"/>
  <c r="E1003" i="12" s="1"/>
  <c r="G1002" i="12" a="1"/>
  <c r="G1002" i="12" s="1"/>
  <c r="E1002" i="12" s="1"/>
  <c r="G999" i="12" a="1"/>
  <c r="G999" i="12" s="1"/>
  <c r="E999" i="12" s="1"/>
  <c r="G510" i="12" a="1"/>
  <c r="G510" i="12" s="1"/>
  <c r="E510" i="12" s="1"/>
  <c r="G534" i="12" a="1"/>
  <c r="G534" i="12" s="1"/>
  <c r="E534" i="12" s="1"/>
  <c r="G535" i="12" a="1"/>
  <c r="G535" i="12" s="1"/>
  <c r="E535" i="12" s="1"/>
  <c r="G931" i="12" a="1"/>
  <c r="G931" i="12" s="1"/>
  <c r="E931" i="12" s="1"/>
  <c r="G881" i="12" a="1"/>
  <c r="G881" i="12" s="1"/>
  <c r="E881" i="12" s="1"/>
  <c r="G503" i="12" a="1"/>
  <c r="G503" i="12" s="1"/>
  <c r="E503" i="12" s="1"/>
  <c r="G880" i="12" a="1"/>
  <c r="G880" i="12" s="1"/>
  <c r="E880" i="12" s="1"/>
  <c r="G290" i="12" a="1"/>
  <c r="G290" i="12" s="1"/>
  <c r="E290" i="12" s="1"/>
  <c r="G291" i="12" a="1"/>
  <c r="G291" i="12" s="1"/>
  <c r="E291" i="12" s="1"/>
  <c r="G1300" i="12" a="1"/>
  <c r="G1300" i="12" s="1"/>
  <c r="E1300" i="12" s="1"/>
  <c r="G1208" i="12" a="1"/>
  <c r="G1208" i="12" s="1"/>
  <c r="E1208" i="12" s="1"/>
  <c r="G1209" i="12" a="1"/>
  <c r="G1209" i="12" s="1"/>
  <c r="E1209" i="12" s="1"/>
  <c r="G803" i="12" a="1"/>
  <c r="G803" i="12" s="1"/>
  <c r="E803" i="12" s="1"/>
  <c r="G518" i="12" a="1"/>
  <c r="G518" i="12" s="1"/>
  <c r="E518" i="12" s="1"/>
  <c r="G511" i="12" a="1"/>
  <c r="G511" i="12" s="1"/>
  <c r="E511" i="12" s="1"/>
  <c r="G743" i="12" a="1"/>
  <c r="G743" i="12" s="1"/>
  <c r="E743" i="12" s="1"/>
  <c r="G639" i="12" a="1"/>
  <c r="G639" i="12" s="1"/>
  <c r="E639" i="12" s="1"/>
  <c r="G744" i="12" a="1"/>
  <c r="G744" i="12" s="1"/>
  <c r="E744" i="12" s="1"/>
  <c r="G737" i="12" a="1"/>
  <c r="G737" i="12" s="1"/>
  <c r="E737" i="12" s="1"/>
  <c r="G1033" i="12" a="1"/>
  <c r="G1033" i="12" s="1"/>
  <c r="E1033" i="12" s="1"/>
  <c r="G1032" i="12" a="1"/>
  <c r="G1032" i="12" s="1"/>
  <c r="E1032" i="12" s="1"/>
  <c r="G689" i="12" a="1"/>
  <c r="G689" i="12" s="1"/>
  <c r="E689" i="12" s="1"/>
  <c r="G431" i="12" a="1"/>
  <c r="G431" i="12" s="1"/>
  <c r="E431" i="12" s="1"/>
  <c r="G287" i="12" a="1"/>
  <c r="G287" i="12" s="1"/>
  <c r="E287" i="12" s="1"/>
  <c r="G430" i="12" a="1"/>
  <c r="G430" i="12" s="1"/>
  <c r="E430" i="12" s="1"/>
  <c r="G310" i="12" a="1"/>
  <c r="G310" i="12" s="1"/>
  <c r="E310" i="12" s="1"/>
  <c r="G1280" i="12" a="1"/>
  <c r="G1280" i="12" s="1"/>
  <c r="E1280" i="12" s="1"/>
  <c r="G185" i="12" a="1"/>
  <c r="G185" i="12" s="1"/>
  <c r="E185" i="12" s="1"/>
  <c r="G776" i="12" a="1"/>
  <c r="G776" i="12" s="1"/>
  <c r="E776" i="12" s="1"/>
  <c r="G396" i="12" a="1"/>
  <c r="G396" i="12" s="1"/>
  <c r="E396" i="12" s="1"/>
  <c r="G250" i="12" a="1"/>
  <c r="G250" i="12" s="1"/>
  <c r="E250" i="12" s="1"/>
  <c r="G293" i="12" a="1"/>
  <c r="G293" i="12" s="1"/>
  <c r="E293" i="12" s="1"/>
  <c r="G775" i="12" a="1"/>
  <c r="G775" i="12" s="1"/>
  <c r="E775" i="12" s="1"/>
  <c r="G1049" i="12" a="1"/>
  <c r="G1049" i="12" s="1"/>
  <c r="E1049" i="12" s="1"/>
  <c r="G1225" i="12" a="1"/>
  <c r="G1225" i="12" s="1"/>
  <c r="E1225" i="12" s="1"/>
  <c r="G1064" i="12" a="1"/>
  <c r="G1064" i="12" s="1"/>
  <c r="E1064" i="12" s="1"/>
  <c r="G126" i="12" a="1"/>
  <c r="G126" i="12" s="1"/>
  <c r="E126" i="12" s="1"/>
  <c r="G49" i="12" a="1"/>
  <c r="G49" i="12" s="1"/>
  <c r="E49" i="12" s="1"/>
  <c r="G39" i="12" a="1"/>
  <c r="G39" i="12" s="1"/>
  <c r="E39" i="12" s="1"/>
  <c r="G178" i="12" a="1"/>
  <c r="G178" i="12" s="1"/>
  <c r="E178" i="12" s="1"/>
  <c r="G226" i="12" a="1"/>
  <c r="G226" i="12" s="1"/>
  <c r="E226" i="12" s="1"/>
  <c r="G479" i="12" a="1"/>
  <c r="G479" i="12" s="1"/>
  <c r="E479" i="12" s="1"/>
  <c r="G1031" i="12" a="1"/>
  <c r="G1031" i="12" s="1"/>
  <c r="E1031" i="12" s="1"/>
  <c r="G988" i="12" a="1"/>
  <c r="G988" i="12" s="1"/>
  <c r="E988" i="12" s="1"/>
  <c r="G537" i="12" a="1"/>
  <c r="G537" i="12" s="1"/>
  <c r="E537" i="12" s="1"/>
  <c r="G982" i="12" a="1"/>
  <c r="G982" i="12" s="1"/>
  <c r="E982" i="12" s="1"/>
  <c r="G1270" i="12" a="1"/>
  <c r="G1270" i="12" s="1"/>
  <c r="E1270" i="12" s="1"/>
  <c r="G237" i="12" a="1"/>
  <c r="G237" i="12" s="1"/>
  <c r="E237" i="12" s="1"/>
  <c r="G678" i="12" a="1"/>
  <c r="G678" i="12" s="1"/>
  <c r="E678" i="12" s="1"/>
  <c r="G1310" i="12" a="1"/>
  <c r="G1310" i="12" s="1"/>
  <c r="E1310" i="12" s="1"/>
  <c r="G564" i="12" a="1"/>
  <c r="G564" i="12" s="1"/>
  <c r="E564" i="12" s="1"/>
  <c r="G1025" i="12" a="1"/>
  <c r="G1025" i="12" s="1"/>
  <c r="E1025" i="12" s="1"/>
  <c r="G662" i="12" a="1"/>
  <c r="G662" i="12" s="1"/>
  <c r="E662" i="12" s="1"/>
  <c r="G1210" i="12" a="1"/>
  <c r="G1210" i="12" s="1"/>
  <c r="E1210" i="12" s="1"/>
  <c r="G543" i="12" a="1"/>
  <c r="G543" i="12" s="1"/>
  <c r="E543" i="12" s="1"/>
  <c r="G351" i="12" a="1"/>
  <c r="G351" i="12" s="1"/>
  <c r="E351" i="12" s="1"/>
  <c r="G205" i="12" a="1"/>
  <c r="G205" i="12" s="1"/>
  <c r="E205" i="12" s="1"/>
  <c r="G139" i="12" a="1"/>
  <c r="G139" i="12" s="1"/>
  <c r="E139" i="12" s="1"/>
  <c r="G408" i="12" a="1"/>
  <c r="G408" i="12" s="1"/>
  <c r="E408" i="12" s="1"/>
  <c r="G132" i="12" a="1"/>
  <c r="G132" i="12" s="1"/>
  <c r="E132" i="12" s="1"/>
  <c r="G334" i="12" a="1"/>
  <c r="G334" i="12" s="1"/>
  <c r="E334" i="12" s="1"/>
  <c r="G106" i="12" a="1"/>
  <c r="G106" i="12" s="1"/>
  <c r="E106" i="12" s="1"/>
  <c r="G1470" i="12" a="1"/>
  <c r="G1470" i="12" s="1"/>
  <c r="E1470" i="12" s="1"/>
  <c r="G210" i="12" a="1"/>
  <c r="G210" i="12" s="1"/>
  <c r="E210" i="12" s="1"/>
  <c r="G133" i="12" a="1"/>
  <c r="G133" i="12" s="1"/>
  <c r="E133" i="12" s="1"/>
  <c r="G220" i="12" a="1"/>
  <c r="G220" i="12" s="1"/>
  <c r="E220" i="12" s="1"/>
  <c r="G391" i="12" a="1"/>
  <c r="G391" i="12" s="1"/>
  <c r="E391" i="12" s="1"/>
  <c r="G184" i="12" a="1"/>
  <c r="G184" i="12" s="1"/>
  <c r="E184" i="12" s="1"/>
  <c r="G32" i="12" a="1"/>
  <c r="G32" i="12" s="1"/>
  <c r="E32" i="12" s="1"/>
  <c r="G143" i="12" a="1"/>
  <c r="G143" i="12" s="1"/>
  <c r="E143" i="12" s="1"/>
  <c r="G376" i="12" a="1"/>
  <c r="G376" i="12" s="1"/>
  <c r="E376" i="12" s="1"/>
  <c r="G1058" i="12" a="1"/>
  <c r="G1058" i="12" s="1"/>
  <c r="E1058" i="12" s="1"/>
  <c r="G319" i="12" a="1"/>
  <c r="G319" i="12" s="1"/>
  <c r="E319" i="12" s="1"/>
  <c r="G166" i="12" a="1"/>
  <c r="G166" i="12" s="1"/>
  <c r="E166" i="12" s="1"/>
  <c r="G13" i="12" a="1"/>
  <c r="G13" i="12" s="1"/>
  <c r="E13" i="12" s="1"/>
  <c r="G279" i="12" a="1"/>
  <c r="G279" i="12" s="1"/>
  <c r="E279" i="12" s="1"/>
  <c r="G362" i="12" a="1"/>
  <c r="G362" i="12" s="1"/>
  <c r="E362" i="12" s="1"/>
  <c r="G95" i="12" a="1"/>
  <c r="G95" i="12" s="1"/>
  <c r="E95" i="12" s="1"/>
  <c r="G43" i="12" a="1"/>
  <c r="G43" i="12" s="1"/>
  <c r="E43" i="12" s="1"/>
  <c r="G69" i="12" a="1"/>
  <c r="G69" i="12" s="1"/>
  <c r="E69" i="12" s="1"/>
  <c r="G127" i="12" a="1"/>
  <c r="G127" i="12" s="1"/>
  <c r="E127" i="12" s="1"/>
  <c r="G305" i="12" a="1"/>
  <c r="G305" i="12" s="1"/>
  <c r="E305" i="12" s="1"/>
  <c r="G413" i="12" a="1"/>
  <c r="G413" i="12" s="1"/>
  <c r="E413" i="12" s="1"/>
  <c r="G636" i="12" a="1"/>
  <c r="G636" i="12" s="1"/>
  <c r="E636" i="12" s="1"/>
  <c r="G3" i="12" a="1"/>
  <c r="G3" i="12" s="1"/>
  <c r="E3" i="12" s="1"/>
  <c r="G46" i="12" a="1"/>
  <c r="G46" i="12" s="1"/>
  <c r="E46" i="12" s="1"/>
  <c r="G113" i="12" a="1"/>
  <c r="G113" i="12" s="1"/>
  <c r="E113" i="12" s="1"/>
  <c r="G137" i="12" a="1"/>
  <c r="G137" i="12" s="1"/>
  <c r="E137" i="12" s="1"/>
  <c r="G317" i="12" a="1"/>
  <c r="G317" i="12" s="1"/>
  <c r="E317" i="12" s="1"/>
  <c r="G333" i="12" a="1"/>
  <c r="G333" i="12" s="1"/>
  <c r="E333" i="12" s="1"/>
  <c r="G379" i="12" a="1"/>
  <c r="G379" i="12" s="1"/>
  <c r="E379" i="12" s="1"/>
  <c r="G377" i="12" a="1"/>
  <c r="G377" i="12" s="1"/>
  <c r="E377" i="12" s="1"/>
  <c r="G409" i="12" a="1"/>
  <c r="G409" i="12" s="1"/>
  <c r="E409" i="12" s="1"/>
  <c r="G690" i="12" a="1"/>
  <c r="G690" i="12" s="1"/>
  <c r="E690" i="12" s="1"/>
  <c r="G966" i="12" a="1"/>
  <c r="G966" i="12" s="1"/>
  <c r="E966" i="12" s="1"/>
  <c r="G1207" i="12" a="1"/>
  <c r="G1207" i="12" s="1"/>
  <c r="E1207" i="12" s="1"/>
  <c r="G1205" i="12" a="1"/>
  <c r="G1205" i="12" s="1"/>
  <c r="E1205" i="12" s="1"/>
  <c r="G146" i="12" a="1"/>
  <c r="G146" i="12" s="1"/>
  <c r="E146" i="12" s="1"/>
  <c r="G111" i="12" a="1"/>
  <c r="G111" i="12" s="1"/>
  <c r="E111" i="12" s="1"/>
  <c r="G441" i="12" a="1"/>
  <c r="G441" i="12" s="1"/>
  <c r="E441" i="12" s="1"/>
  <c r="G499" i="12" a="1"/>
  <c r="G499" i="12" s="1"/>
  <c r="E499" i="12" s="1"/>
  <c r="G797" i="12" a="1"/>
  <c r="G797" i="12" s="1"/>
  <c r="E797" i="12" s="1"/>
  <c r="G110" i="12" a="1"/>
  <c r="G110" i="12" s="1"/>
  <c r="E110" i="12" s="1"/>
  <c r="G144" i="12" a="1"/>
  <c r="G144" i="12" s="1"/>
  <c r="E144" i="12" s="1"/>
  <c r="G516" i="12" a="1"/>
  <c r="G516" i="12" s="1"/>
  <c r="E516" i="12" s="1"/>
  <c r="G1215" i="12" a="1"/>
  <c r="G1215" i="12" s="1"/>
  <c r="E1215" i="12" s="1"/>
  <c r="G550" i="12" a="1"/>
  <c r="G550" i="12" s="1"/>
  <c r="E550" i="12" s="1"/>
  <c r="G68" i="12" a="1"/>
  <c r="G68" i="12" s="1"/>
  <c r="E68" i="12" s="1"/>
  <c r="G167" i="12" a="1"/>
  <c r="G167" i="12" s="1"/>
  <c r="E167" i="12" s="1"/>
  <c r="G1171" i="12" a="1"/>
  <c r="G1171" i="12" s="1"/>
  <c r="E1171" i="12" s="1"/>
  <c r="G177" i="12" a="1"/>
  <c r="G177" i="12" s="1"/>
  <c r="E177" i="12" s="1"/>
  <c r="G370" i="12" a="1"/>
  <c r="G370" i="12" s="1"/>
  <c r="E370" i="12" s="1"/>
  <c r="G783" i="12" a="1"/>
  <c r="G783" i="12" s="1"/>
  <c r="E783" i="12" s="1"/>
  <c r="G308" i="12" a="1"/>
  <c r="G308" i="12" s="1"/>
  <c r="E308" i="12" s="1"/>
  <c r="G397" i="12" a="1"/>
  <c r="G397" i="12" s="1"/>
  <c r="E397" i="12" s="1"/>
  <c r="G485" i="12" a="1"/>
  <c r="G485" i="12" s="1"/>
  <c r="E485" i="12" s="1"/>
  <c r="G817" i="12" a="1"/>
  <c r="G817" i="12" s="1"/>
  <c r="E817" i="12" s="1"/>
  <c r="G1051" i="12" a="1"/>
  <c r="G1051" i="12" s="1"/>
  <c r="E1051" i="12" s="1"/>
  <c r="G1068" i="12" a="1"/>
  <c r="G1068" i="12" s="1"/>
  <c r="E1068" i="12" s="1"/>
  <c r="G6" i="12" a="1"/>
  <c r="G6" i="12" s="1"/>
  <c r="E6" i="12" s="1"/>
  <c r="G270" i="12" a="1"/>
  <c r="G270" i="12" s="1"/>
  <c r="E270" i="12" s="1"/>
  <c r="G162" i="12" a="1"/>
  <c r="G162" i="12" s="1"/>
  <c r="E162" i="12" s="1"/>
  <c r="G169" i="12" a="1"/>
  <c r="G169" i="12" s="1"/>
  <c r="E169" i="12" s="1"/>
  <c r="G207" i="12" a="1"/>
  <c r="G207" i="12" s="1"/>
  <c r="E207" i="12" s="1"/>
  <c r="G67" i="12" a="1"/>
  <c r="G67" i="12" s="1"/>
  <c r="E67" i="12" s="1"/>
  <c r="G186" i="12" a="1"/>
  <c r="G186" i="12" s="1"/>
  <c r="E186" i="12" s="1"/>
  <c r="G251" i="12" a="1"/>
  <c r="G251" i="12" s="1"/>
  <c r="E251" i="12" s="1"/>
  <c r="G248" i="12" a="1"/>
  <c r="G248" i="12" s="1"/>
  <c r="E248" i="12" s="1"/>
  <c r="G382" i="12" a="1"/>
  <c r="G382" i="12" s="1"/>
  <c r="E382" i="12" s="1"/>
  <c r="G380" i="12" a="1"/>
  <c r="G380" i="12" s="1"/>
  <c r="E380" i="12" s="1"/>
  <c r="G446" i="12" a="1"/>
  <c r="G446" i="12" s="1"/>
  <c r="E446" i="12" s="1"/>
  <c r="G679" i="12" a="1"/>
  <c r="G679" i="12" s="1"/>
  <c r="E679" i="12" s="1"/>
  <c r="G680" i="12" a="1"/>
  <c r="G680" i="12" s="1"/>
  <c r="E680" i="12" s="1"/>
  <c r="G889" i="12" a="1"/>
  <c r="G889" i="12" s="1"/>
  <c r="E889" i="12" s="1"/>
  <c r="G1153" i="12" a="1"/>
  <c r="G1153" i="12" s="1"/>
  <c r="E1153" i="12" s="1"/>
  <c r="G1047" i="12" a="1"/>
  <c r="G1047" i="12" s="1"/>
  <c r="E1047" i="12" s="1"/>
  <c r="G1366" i="12" a="1"/>
  <c r="G1366" i="12" s="1"/>
  <c r="E1366" i="12" s="1"/>
  <c r="G1403" i="12" a="1"/>
  <c r="G1403" i="12" s="1"/>
  <c r="E1403" i="12" s="1"/>
  <c r="G1476" i="12" a="1"/>
  <c r="G1476" i="12" s="1"/>
  <c r="E1476" i="12" s="1"/>
  <c r="G1338" i="12" a="1"/>
  <c r="G1338" i="12" s="1"/>
  <c r="E1338" i="12" s="1"/>
  <c r="G1425" i="12" a="1"/>
  <c r="G1425" i="12" s="1"/>
  <c r="E1425" i="12" s="1"/>
  <c r="G1441" i="12" a="1"/>
  <c r="G1441" i="12" s="1"/>
  <c r="E1441" i="12" s="1"/>
  <c r="G1385" i="12" a="1"/>
  <c r="G1385" i="12" s="1"/>
  <c r="E1385" i="12" s="1"/>
  <c r="G1344" i="12" a="1"/>
  <c r="G1344" i="12" s="1"/>
  <c r="E1344" i="12" s="1"/>
  <c r="G1315" i="12" a="1"/>
  <c r="G1315" i="12" s="1"/>
  <c r="E1315" i="12" s="1"/>
  <c r="G1314" i="12" a="1"/>
  <c r="G1314" i="12" s="1"/>
  <c r="E1314" i="12" s="1"/>
  <c r="G1467" i="12" a="1"/>
  <c r="G1467" i="12" s="1"/>
  <c r="E1467" i="12" s="1"/>
  <c r="G1429" i="12" a="1"/>
  <c r="G1429" i="12" s="1"/>
  <c r="E1429" i="12" s="1"/>
  <c r="G1459" i="12" a="1"/>
  <c r="G1459" i="12" s="1"/>
  <c r="E1459" i="12" s="1"/>
  <c r="G1450" i="12" a="1"/>
  <c r="G1450" i="12" s="1"/>
  <c r="E1450" i="12" s="1"/>
  <c r="G1378" i="12" a="1"/>
  <c r="G1378" i="12" s="1"/>
  <c r="E1378" i="12" s="1"/>
  <c r="G1400" i="12" a="1"/>
  <c r="G1400" i="12" s="1"/>
  <c r="E1400" i="12" s="1"/>
  <c r="G1464" i="12" a="1"/>
  <c r="G1464" i="12" s="1"/>
  <c r="E1464" i="12" s="1"/>
  <c r="G1343" i="12" a="1"/>
  <c r="G1343" i="12" s="1"/>
  <c r="E1343" i="12" s="1"/>
  <c r="G1331" i="12" a="1"/>
  <c r="G1331" i="12" s="1"/>
  <c r="E1331" i="12" s="1"/>
  <c r="G1452" i="12" a="1"/>
  <c r="G1452" i="12" s="1"/>
  <c r="E1452" i="12" s="1"/>
  <c r="G1468" i="12" a="1"/>
  <c r="G1468" i="12" s="1"/>
  <c r="E1468" i="12" s="1"/>
  <c r="G1383" i="12" a="1"/>
  <c r="G1383" i="12" s="1"/>
  <c r="E1383" i="12" s="1"/>
  <c r="G1458" i="12" a="1"/>
  <c r="G1458" i="12" s="1"/>
  <c r="E1458" i="12" s="1"/>
  <c r="G1451" i="12" a="1"/>
  <c r="G1451" i="12" s="1"/>
  <c r="E1451" i="12" s="1"/>
  <c r="G1371" i="12" a="1"/>
  <c r="G1371" i="12" s="1"/>
  <c r="E1371" i="12" s="1"/>
  <c r="G1461" i="12" a="1"/>
  <c r="G1461" i="12" s="1"/>
  <c r="E1461" i="12" s="1"/>
  <c r="G1407" i="12" a="1"/>
  <c r="G1407" i="12" s="1"/>
  <c r="E1407" i="12" s="1"/>
  <c r="G1367" i="12" a="1"/>
  <c r="G1367" i="12" s="1"/>
  <c r="E1367" i="12" s="1"/>
  <c r="G1318" i="12" a="1"/>
  <c r="G1318" i="12" s="1"/>
  <c r="E1318" i="12" s="1"/>
  <c r="G1320" i="12" a="1"/>
  <c r="G1320" i="12" s="1"/>
  <c r="E1320" i="12" s="1"/>
  <c r="G1376" i="12" a="1"/>
  <c r="G1376" i="12" s="1"/>
  <c r="E1376" i="12" s="1"/>
  <c r="G1432" i="12" a="1"/>
  <c r="G1432" i="12" s="1"/>
  <c r="E1432" i="12" s="1"/>
  <c r="G1471" i="12" a="1"/>
  <c r="G1471" i="12" s="1"/>
  <c r="E1471" i="12" s="1"/>
  <c r="G1388" i="12" a="1"/>
  <c r="G1388" i="12" s="1"/>
  <c r="E1388" i="12" s="1"/>
  <c r="G1417" i="12" a="1"/>
  <c r="G1417" i="12" s="1"/>
  <c r="E1417" i="12" s="1"/>
  <c r="G1365" i="12" a="1"/>
  <c r="G1365" i="12" s="1"/>
  <c r="E1365" i="12" s="1"/>
  <c r="G1362" i="12" a="1"/>
  <c r="G1362" i="12" s="1"/>
  <c r="E1362" i="12" s="1"/>
  <c r="G1412" i="12" a="1"/>
  <c r="G1412" i="12" s="1"/>
  <c r="E1412" i="12" s="1"/>
  <c r="G1350" i="12" a="1"/>
  <c r="G1350" i="12" s="1"/>
  <c r="E1350" i="12" s="1"/>
  <c r="G1426" i="12" a="1"/>
  <c r="G1426" i="12" s="1"/>
  <c r="E1426" i="12" s="1"/>
  <c r="G1377" i="12" a="1"/>
  <c r="G1377" i="12" s="1"/>
  <c r="E1377" i="12" s="1"/>
  <c r="G1389" i="12" a="1"/>
  <c r="G1389" i="12" s="1"/>
  <c r="E1389" i="12" s="1"/>
  <c r="G1460" i="12" a="1"/>
  <c r="G1460" i="12" s="1"/>
  <c r="E1460" i="12" s="1"/>
  <c r="G1436" i="12" a="1"/>
  <c r="G1436" i="12" s="1"/>
  <c r="E1436" i="12" s="1"/>
  <c r="G1474" i="12" a="1"/>
  <c r="G1474" i="12" s="1"/>
  <c r="E1474" i="12" s="1"/>
  <c r="G1340" i="12" a="1"/>
  <c r="G1340" i="12" s="1"/>
  <c r="E1340" i="12" s="1"/>
  <c r="G1406" i="12" a="1"/>
  <c r="G1406" i="12" s="1"/>
  <c r="E1406" i="12" s="1"/>
  <c r="G1321" i="12" a="1"/>
  <c r="G1321" i="12" s="1"/>
  <c r="E1321" i="12" s="1"/>
  <c r="G1316" i="12" a="1"/>
  <c r="G1316" i="12" s="1"/>
  <c r="E1316" i="12" s="1"/>
  <c r="G1379" i="12" a="1"/>
  <c r="G1379" i="12" s="1"/>
  <c r="E1379" i="12" s="1"/>
  <c r="G1423" i="12" a="1"/>
  <c r="G1423" i="12" s="1"/>
  <c r="E1423" i="12" s="1"/>
  <c r="G1437" i="12" a="1"/>
  <c r="G1437" i="12" s="1"/>
  <c r="E1437" i="12" s="1"/>
  <c r="G1405" i="12" a="1"/>
  <c r="G1405" i="12" s="1"/>
  <c r="E1405" i="12" s="1"/>
  <c r="G1387" i="12" a="1"/>
  <c r="G1387" i="12" s="1"/>
  <c r="E1387" i="12" s="1"/>
  <c r="G1416" i="12" a="1"/>
  <c r="G1416" i="12" s="1"/>
  <c r="E1416" i="12" s="1"/>
  <c r="G1410" i="12" a="1"/>
  <c r="G1410" i="12" s="1"/>
  <c r="E1410" i="12" s="1"/>
  <c r="G1463" i="12" a="1"/>
  <c r="G1463" i="12" s="1"/>
  <c r="E1463" i="12" s="1"/>
  <c r="G1448" i="12" a="1"/>
  <c r="G1448" i="12" s="1"/>
  <c r="E1448" i="12" s="1"/>
  <c r="G1348" i="12" a="1"/>
  <c r="G1348" i="12" s="1"/>
  <c r="E1348" i="12" s="1"/>
  <c r="G1479" i="12" a="1"/>
  <c r="G1479" i="12" s="1"/>
  <c r="E1479" i="12" s="1"/>
  <c r="G1447" i="12" a="1"/>
  <c r="G1447" i="12" s="1"/>
  <c r="E1447" i="12" s="1"/>
  <c r="G1390" i="12" a="1"/>
  <c r="G1390" i="12" s="1"/>
  <c r="E1390" i="12" s="1"/>
  <c r="G1339" i="12" a="1"/>
  <c r="G1339" i="12" s="1"/>
  <c r="E1339" i="12" s="1"/>
  <c r="G1334" i="12" a="1"/>
  <c r="G1334" i="12" s="1"/>
  <c r="E1334" i="12" s="1"/>
  <c r="G1370" i="12" a="1"/>
  <c r="G1370" i="12" s="1"/>
  <c r="E1370" i="12" s="1"/>
  <c r="G1357" i="12" a="1"/>
  <c r="G1357" i="12" s="1"/>
  <c r="E1357" i="12" s="1"/>
  <c r="G1462" i="12" a="1"/>
  <c r="G1462" i="12" s="1"/>
  <c r="E1462" i="12" s="1"/>
  <c r="G1456" i="12" a="1"/>
  <c r="G1456" i="12" s="1"/>
  <c r="E1456" i="12" s="1"/>
  <c r="G1353" i="12" a="1"/>
  <c r="G1353" i="12" s="1"/>
  <c r="E1353" i="12" s="1"/>
  <c r="G1392" i="12" a="1"/>
  <c r="G1392" i="12" s="1"/>
  <c r="E1392" i="12" s="1"/>
  <c r="G1446" i="12" a="1"/>
  <c r="G1446" i="12" s="1"/>
  <c r="E1446" i="12" s="1"/>
  <c r="G1442" i="12" a="1"/>
  <c r="G1442" i="12" s="1"/>
  <c r="E1442" i="12" s="1"/>
  <c r="G1361" i="12" a="1"/>
  <c r="G1361" i="12" s="1"/>
  <c r="E1361" i="12" s="1"/>
  <c r="G1428" i="12" a="1"/>
  <c r="G1428" i="12" s="1"/>
  <c r="E1428" i="12" s="1"/>
  <c r="G1472" i="12" a="1"/>
  <c r="G1472" i="12" s="1"/>
  <c r="E1472" i="12" s="1"/>
  <c r="G1323" i="12" a="1"/>
  <c r="G1323" i="12" s="1"/>
  <c r="E1323" i="12" s="1"/>
  <c r="G1355" i="12" a="1"/>
  <c r="G1355" i="12" s="1"/>
  <c r="E1355" i="12" s="1"/>
  <c r="G1411" i="12" a="1"/>
  <c r="G1411" i="12" s="1"/>
  <c r="E1411" i="12" s="1"/>
  <c r="G1327" i="12" a="1"/>
  <c r="G1327" i="12" s="1"/>
  <c r="E1327" i="12" s="1"/>
  <c r="G1391" i="12" a="1"/>
  <c r="G1391" i="12" s="1"/>
  <c r="E1391" i="12" s="1"/>
  <c r="G1333" i="12" a="1"/>
  <c r="G1333" i="12" s="1"/>
  <c r="E1333" i="12" s="1"/>
  <c r="G1325" i="12" a="1"/>
  <c r="G1325" i="12" s="1"/>
  <c r="E1325" i="12" s="1"/>
  <c r="G1413" i="12" a="1"/>
  <c r="G1413" i="12" s="1"/>
  <c r="E1413" i="12" s="1"/>
  <c r="G1382" i="12" a="1"/>
  <c r="G1382" i="12" s="1"/>
  <c r="E1382" i="12" s="1"/>
  <c r="G1473" i="12" a="1"/>
  <c r="G1473" i="12" s="1"/>
  <c r="E1473" i="12" s="1"/>
  <c r="G1401" i="12" a="1"/>
  <c r="G1401" i="12" s="1"/>
  <c r="E1401" i="12" s="1"/>
  <c r="G1439" i="12" a="1"/>
  <c r="G1439" i="12" s="1"/>
  <c r="E1439" i="12" s="1"/>
  <c r="G1372" i="12" a="1"/>
  <c r="G1372" i="12" s="1"/>
  <c r="E1372" i="12" s="1"/>
  <c r="G1313" i="12" a="1"/>
  <c r="G1313" i="12" s="1"/>
  <c r="E1313" i="12" s="1"/>
  <c r="G1438" i="12" a="1"/>
  <c r="G1438" i="12" s="1"/>
  <c r="E1438" i="12" s="1"/>
  <c r="G1409" i="12" a="1"/>
  <c r="G1409" i="12" s="1"/>
  <c r="E1409" i="12" s="1"/>
  <c r="G1421" i="12" a="1"/>
  <c r="G1421" i="12" s="1"/>
  <c r="E1421" i="12" s="1"/>
  <c r="G1336" i="12" a="1"/>
  <c r="G1336" i="12" s="1"/>
  <c r="E1336" i="12" s="1"/>
  <c r="G1368" i="12" a="1"/>
  <c r="G1368" i="12" s="1"/>
  <c r="E1368" i="12" s="1"/>
  <c r="G1384" i="12" a="1"/>
  <c r="G1384" i="12" s="1"/>
  <c r="E1384" i="12" s="1"/>
  <c r="G1431" i="12" a="1"/>
  <c r="G1431" i="12" s="1"/>
  <c r="E1431" i="12" s="1"/>
  <c r="G1335" i="12" a="1"/>
  <c r="G1335" i="12" s="1"/>
  <c r="E1335" i="12" s="1"/>
  <c r="G1393" i="12" a="1"/>
  <c r="G1393" i="12" s="1"/>
  <c r="E1393" i="12" s="1"/>
  <c r="G1453" i="12" a="1"/>
  <c r="G1453" i="12" s="1"/>
  <c r="E1453" i="12" s="1"/>
  <c r="G1330" i="12" a="1"/>
  <c r="G1330" i="12" s="1"/>
  <c r="E1330" i="12" s="1"/>
  <c r="G1430" i="12" a="1"/>
  <c r="G1430" i="12" s="1"/>
  <c r="E1430" i="12" s="1"/>
  <c r="G1364" i="12" a="1"/>
  <c r="G1364" i="12" s="1"/>
  <c r="E1364" i="12" s="1"/>
  <c r="G1375" i="12" a="1"/>
  <c r="G1375" i="12" s="1"/>
  <c r="E1375" i="12" s="1"/>
  <c r="G1326" i="12" a="1"/>
  <c r="G1326" i="12" s="1"/>
  <c r="E1326" i="12" s="1"/>
  <c r="G1345" i="12" a="1"/>
  <c r="G1345" i="12" s="1"/>
  <c r="E1345" i="12" s="1"/>
  <c r="G1434" i="12" a="1"/>
  <c r="G1434" i="12" s="1"/>
  <c r="E1434" i="12" s="1"/>
  <c r="G1341" i="12" a="1"/>
  <c r="G1341" i="12" s="1"/>
  <c r="E1341" i="12" s="1"/>
  <c r="G1324" i="12" a="1"/>
  <c r="G1324" i="12" s="1"/>
  <c r="E1324" i="12" s="1"/>
  <c r="G1374" i="12" a="1"/>
  <c r="G1374" i="12" s="1"/>
  <c r="E1374" i="12" s="1"/>
  <c r="G1397" i="12" a="1"/>
  <c r="G1397" i="12" s="1"/>
  <c r="E1397" i="12" s="1"/>
  <c r="G1396" i="12" a="1"/>
  <c r="G1396" i="12" s="1"/>
  <c r="E1396" i="12" s="1"/>
  <c r="G1342" i="12" a="1"/>
  <c r="G1342" i="12" s="1"/>
  <c r="E1342" i="12" s="1"/>
  <c r="G1347" i="12" a="1"/>
  <c r="G1347" i="12" s="1"/>
  <c r="E1347" i="12" s="1"/>
  <c r="G1381" i="12" a="1"/>
  <c r="G1381" i="12" s="1"/>
  <c r="E1381" i="12" s="1"/>
  <c r="G1358" i="12" a="1"/>
  <c r="G1358" i="12" s="1"/>
  <c r="E1358" i="12" s="1"/>
  <c r="G1346" i="12" a="1"/>
  <c r="G1346" i="12" s="1"/>
  <c r="E1346" i="12" s="1"/>
  <c r="G1373" i="12" a="1"/>
  <c r="G1373" i="12" s="1"/>
  <c r="E1373" i="12" s="1"/>
  <c r="G1457" i="12" a="1"/>
  <c r="G1457" i="12" s="1"/>
  <c r="E1457" i="12" s="1"/>
  <c r="G1356" i="12" a="1"/>
  <c r="G1356" i="12" s="1"/>
  <c r="E1356" i="12" s="1"/>
  <c r="G1420" i="12" a="1"/>
  <c r="G1420" i="12" s="1"/>
  <c r="E1420" i="12" s="1"/>
  <c r="G1317" i="12" a="1"/>
  <c r="G1317" i="12" s="1"/>
  <c r="E1317" i="12" s="1"/>
  <c r="G1354" i="12" a="1"/>
  <c r="G1354" i="12" s="1"/>
  <c r="E1354" i="12" s="1"/>
  <c r="G1322" i="12" a="1"/>
  <c r="G1322" i="12" s="1"/>
  <c r="E1322" i="12" s="1"/>
  <c r="G1415" i="12" a="1"/>
  <c r="G1415" i="12" s="1"/>
  <c r="E1415" i="12" s="1"/>
  <c r="G1380" i="12" a="1"/>
  <c r="G1380" i="12" s="1"/>
  <c r="E1380" i="12" s="1"/>
  <c r="G1402" i="12" a="1"/>
  <c r="G1402" i="12" s="1"/>
  <c r="E1402" i="12" s="1"/>
  <c r="G1414" i="12" a="1"/>
  <c r="G1414" i="12" s="1"/>
  <c r="E1414" i="12" s="1"/>
  <c r="G1419" i="12" a="1"/>
  <c r="G1419" i="12" s="1"/>
  <c r="E1419" i="12" s="1"/>
  <c r="G1445" i="12" a="1"/>
  <c r="G1445" i="12" s="1"/>
  <c r="E1445" i="12" s="1"/>
  <c r="G1398" i="12" a="1"/>
  <c r="G1398" i="12" s="1"/>
  <c r="E1398" i="12" s="1"/>
  <c r="G1444" i="12" a="1"/>
  <c r="G1444" i="12" s="1"/>
  <c r="E1444" i="12" s="1"/>
  <c r="G1349" i="12" a="1"/>
  <c r="G1349" i="12" s="1"/>
  <c r="E1349" i="12" s="1"/>
  <c r="G1351" i="12" a="1"/>
  <c r="G1351" i="12" s="1"/>
  <c r="E1351" i="12" s="1"/>
  <c r="G1399" i="12" a="1"/>
  <c r="G1399" i="12" s="1"/>
  <c r="E1399" i="12" s="1"/>
  <c r="G1369" i="12" a="1"/>
  <c r="G1369" i="12" s="1"/>
  <c r="E1369" i="12" s="1"/>
  <c r="G1427" i="12" a="1"/>
  <c r="G1427" i="12" s="1"/>
  <c r="E1427" i="12" s="1"/>
  <c r="G1433" i="12" a="1"/>
  <c r="G1433" i="12" s="1"/>
  <c r="E1433" i="12" s="1"/>
  <c r="G1469" i="12" a="1"/>
  <c r="G1469" i="12" s="1"/>
  <c r="E1469" i="12" s="1"/>
  <c r="G1478" i="12" a="1"/>
  <c r="G1478" i="12" s="1"/>
  <c r="E1478" i="12" s="1"/>
  <c r="G1408" i="12" a="1"/>
  <c r="G1408" i="12" s="1"/>
  <c r="E1408" i="12" s="1"/>
  <c r="G1332" i="12" a="1"/>
  <c r="G1332" i="12" s="1"/>
  <c r="E1332" i="12" s="1"/>
  <c r="G1443" i="12" a="1"/>
  <c r="G1443" i="12" s="1"/>
  <c r="E1443" i="12" s="1"/>
  <c r="G1352" i="12" a="1"/>
  <c r="G1352" i="12" s="1"/>
  <c r="E1352" i="12" s="1"/>
  <c r="G1395" i="12" a="1"/>
  <c r="G1395" i="12" s="1"/>
  <c r="E1395" i="12" s="1"/>
  <c r="G1475" i="12" a="1"/>
  <c r="G1475" i="12" s="1"/>
  <c r="E1475" i="12" s="1"/>
  <c r="G1359" i="12" a="1"/>
  <c r="G1359" i="12" s="1"/>
  <c r="E1359" i="12" s="1"/>
  <c r="G1465" i="12" a="1"/>
  <c r="G1465" i="12" s="1"/>
  <c r="E1465" i="12" s="1"/>
  <c r="G1360" i="12" a="1"/>
  <c r="G1360" i="12" s="1"/>
  <c r="E1360" i="12" s="1"/>
  <c r="G1319" i="12" a="1"/>
  <c r="G1319" i="12" s="1"/>
  <c r="E1319" i="12" s="1"/>
  <c r="G1363" i="12" a="1"/>
  <c r="G1363" i="12" s="1"/>
  <c r="E1363" i="12" s="1"/>
  <c r="G1455" i="12" a="1"/>
  <c r="G1455" i="12" s="1"/>
  <c r="E1455" i="12" s="1"/>
  <c r="G1422" i="12" a="1"/>
  <c r="G1422" i="12" s="1"/>
  <c r="E1422" i="12" s="1"/>
  <c r="G1312" i="12" a="1"/>
  <c r="G1312" i="12" s="1"/>
  <c r="E1312" i="12" s="1"/>
  <c r="G1329" i="12" a="1"/>
  <c r="G1329" i="12" s="1"/>
  <c r="E1329" i="12" s="1"/>
  <c r="G1418" i="12" a="1"/>
  <c r="G1418" i="12" s="1"/>
  <c r="E1418" i="12" s="1"/>
  <c r="G1337" i="12" a="1"/>
  <c r="G1337" i="12" s="1"/>
  <c r="E1337" i="12" s="1"/>
  <c r="G1477" i="12" a="1"/>
  <c r="G1477" i="12" s="1"/>
  <c r="E1477" i="12" s="1"/>
  <c r="G1404" i="12" a="1"/>
  <c r="G1404" i="12" s="1"/>
  <c r="E1404" i="12" s="1"/>
  <c r="G1424" i="12" a="1"/>
  <c r="G1424" i="12" s="1"/>
  <c r="E1424" i="12" s="1"/>
  <c r="G1440" i="12" a="1"/>
  <c r="G1440" i="12" s="1"/>
  <c r="E1440" i="12" s="1"/>
  <c r="G1454" i="12" a="1"/>
  <c r="G1454" i="12" s="1"/>
  <c r="E1454" i="12" s="1"/>
  <c r="G1449" i="12" a="1"/>
  <c r="G1449" i="12" s="1"/>
  <c r="E1449" i="12" s="1"/>
  <c r="G1328" i="12" a="1"/>
  <c r="G1328" i="12" s="1"/>
  <c r="E1328" i="12" s="1"/>
  <c r="G1394" i="12" a="1"/>
  <c r="G1394" i="12" s="1"/>
  <c r="E1394" i="12" s="1"/>
  <c r="G1466" i="12" a="1"/>
  <c r="G1466" i="12" s="1"/>
  <c r="E1466" i="12" s="1"/>
  <c r="G710" i="12" a="1"/>
  <c r="G710" i="12" s="1"/>
  <c r="E710" i="12" s="1"/>
  <c r="G216" i="12" a="1"/>
  <c r="G216" i="12" s="1"/>
  <c r="E216" i="12" s="1"/>
  <c r="G1196" i="12" a="1"/>
  <c r="G1196" i="12" s="1"/>
  <c r="E1196" i="12" s="1"/>
  <c r="G236" i="12" a="1"/>
  <c r="G236" i="12" s="1"/>
  <c r="E236" i="12" s="1"/>
  <c r="G388" i="12" a="1"/>
  <c r="G388" i="12" s="1"/>
  <c r="E388" i="12" s="1"/>
  <c r="G60" i="12" a="1"/>
  <c r="G60" i="12" s="1"/>
  <c r="E60" i="12" s="1"/>
  <c r="G48" i="12" a="1"/>
  <c r="G48" i="12" s="1"/>
  <c r="E48" i="12" s="1"/>
  <c r="G284" i="12" a="1"/>
  <c r="G284" i="12" s="1"/>
  <c r="E284" i="12" s="1"/>
  <c r="G457" i="12" a="1"/>
  <c r="G457" i="12" s="1"/>
  <c r="E457" i="12" s="1"/>
  <c r="G102" i="12" a="1"/>
  <c r="G102" i="12" s="1"/>
  <c r="E102" i="12" s="1"/>
  <c r="G26" i="12" a="1"/>
  <c r="G26" i="12" s="1"/>
  <c r="E26" i="12" s="1"/>
  <c r="G117" i="12" a="1"/>
  <c r="G117" i="12" s="1"/>
  <c r="E117" i="12" s="1"/>
  <c r="G257" i="12" a="1"/>
  <c r="G257" i="12" s="1"/>
  <c r="E257" i="12" s="1"/>
  <c r="G489" i="12" a="1"/>
  <c r="G489" i="12" s="1"/>
  <c r="E489" i="12" s="1"/>
  <c r="G778" i="12" a="1"/>
  <c r="G778" i="12" s="1"/>
  <c r="E778" i="12" s="1"/>
  <c r="G115" i="12" a="1"/>
  <c r="G115" i="12" s="1"/>
  <c r="E115" i="12" s="1"/>
  <c r="G173" i="12" a="1"/>
  <c r="G173" i="12" s="1"/>
  <c r="E173" i="12" s="1"/>
  <c r="G374" i="12" a="1"/>
  <c r="G374" i="12" s="1"/>
  <c r="E374" i="12" s="1"/>
  <c r="G151" i="12" a="1"/>
  <c r="G151" i="12" s="1"/>
  <c r="E151" i="12" s="1"/>
  <c r="G219" i="12" a="1"/>
  <c r="G219" i="12" s="1"/>
  <c r="E219" i="12" s="1"/>
  <c r="G265" i="12" a="1"/>
  <c r="G265" i="12" s="1"/>
  <c r="E265" i="12" s="1"/>
  <c r="G383" i="12" a="1"/>
  <c r="G383" i="12" s="1"/>
  <c r="E383" i="12" s="1"/>
  <c r="G439" i="12" a="1"/>
  <c r="G439" i="12" s="1"/>
  <c r="E439" i="12" s="1"/>
  <c r="G539" i="12" a="1"/>
  <c r="G539" i="12" s="1"/>
  <c r="E539" i="12" s="1"/>
  <c r="G828" i="12" a="1"/>
  <c r="G828" i="12" s="1"/>
  <c r="E828" i="12" s="1"/>
  <c r="G40" i="12" a="1"/>
  <c r="G40" i="12" s="1"/>
  <c r="E40" i="12" s="1"/>
  <c r="G130" i="12" a="1"/>
  <c r="G130" i="12" s="1"/>
  <c r="E130" i="12" s="1"/>
  <c r="G261" i="12" a="1"/>
  <c r="G261" i="12" s="1"/>
  <c r="E261" i="12" s="1"/>
  <c r="G786" i="12" a="1"/>
  <c r="G786" i="12" s="1"/>
  <c r="E786" i="12" s="1"/>
  <c r="G1104" i="12" a="1"/>
  <c r="G1104" i="12" s="1"/>
  <c r="E1104" i="12" s="1"/>
  <c r="G10" i="12" a="1"/>
  <c r="G10" i="12" s="1"/>
  <c r="E10" i="12" s="1"/>
  <c r="G200" i="12" a="1"/>
  <c r="G200" i="12" s="1"/>
  <c r="E200" i="12" s="1"/>
  <c r="G292" i="12" a="1"/>
  <c r="G292" i="12" s="1"/>
  <c r="E292" i="12" s="1"/>
  <c r="G276" i="12" a="1"/>
  <c r="G276" i="12" s="1"/>
  <c r="E276" i="12" s="1"/>
  <c r="G505" i="12" a="1"/>
  <c r="G505" i="12" s="1"/>
  <c r="E505" i="12" s="1"/>
  <c r="G37" i="12" a="1"/>
  <c r="G37" i="12" s="1"/>
  <c r="E37" i="12" s="1"/>
  <c r="G4" i="12" a="1"/>
  <c r="G4" i="12" s="1"/>
  <c r="E4" i="12" s="1"/>
  <c r="G24" i="12" a="1"/>
  <c r="G24" i="12" s="1"/>
  <c r="E24" i="12" s="1"/>
  <c r="G27" i="12" a="1"/>
  <c r="G27" i="12" s="1"/>
  <c r="E27" i="12" s="1"/>
  <c r="G25" i="12" a="1"/>
  <c r="G25" i="12" s="1"/>
  <c r="E25" i="12" s="1"/>
  <c r="G45" i="12" a="1"/>
  <c r="G45" i="12" s="1"/>
  <c r="E45" i="12" s="1"/>
  <c r="G217" i="12" a="1"/>
  <c r="G217" i="12" s="1"/>
  <c r="E217" i="12" s="1"/>
  <c r="G260" i="12" a="1"/>
  <c r="G260" i="12" s="1"/>
  <c r="E260" i="12" s="1"/>
  <c r="G336" i="12" a="1"/>
  <c r="G336" i="12" s="1"/>
  <c r="E336" i="12" s="1"/>
  <c r="G387" i="12" a="1"/>
  <c r="G387" i="12" s="1"/>
  <c r="E387" i="12" s="1"/>
  <c r="G407" i="12" a="1"/>
  <c r="G407" i="12" s="1"/>
  <c r="E407" i="12" s="1"/>
  <c r="G542" i="12" a="1"/>
  <c r="G542" i="12" s="1"/>
  <c r="E542" i="12" s="1"/>
  <c r="G833" i="12" a="1"/>
  <c r="G833" i="12" s="1"/>
  <c r="E833" i="12" s="1"/>
  <c r="G1048" i="12" a="1"/>
  <c r="G1048" i="12" s="1"/>
  <c r="E1048" i="12" s="1"/>
  <c r="G1046" i="12" a="1"/>
  <c r="G1046" i="12" s="1"/>
  <c r="E1046" i="12" s="1"/>
  <c r="G1200" i="12" a="1"/>
  <c r="G1200" i="12" s="1"/>
  <c r="E1200" i="12" s="1"/>
  <c r="G15" i="12" a="1"/>
  <c r="G15" i="12" s="1"/>
  <c r="E15" i="12" s="1"/>
  <c r="G433" i="12" a="1"/>
  <c r="G433" i="12" s="1"/>
  <c r="E433" i="12" s="1"/>
  <c r="G228" i="12" a="1"/>
  <c r="G228" i="12" s="1"/>
  <c r="E228" i="12" s="1"/>
  <c r="G277" i="12" a="1"/>
  <c r="G277" i="12" s="1"/>
  <c r="E277" i="12" s="1"/>
  <c r="G395" i="12" a="1"/>
  <c r="G395" i="12" s="1"/>
  <c r="E395" i="12" s="1"/>
  <c r="G674" i="12" a="1"/>
  <c r="G674" i="12" s="1"/>
  <c r="E674" i="12" s="1"/>
  <c r="G1198" i="12" a="1"/>
  <c r="G1198" i="12" s="1"/>
  <c r="E1198" i="12" s="1"/>
  <c r="G172" i="12" a="1"/>
  <c r="G172" i="12" s="1"/>
  <c r="E172" i="12" s="1"/>
  <c r="G385" i="12" a="1"/>
  <c r="G385" i="12" s="1"/>
  <c r="E385" i="12" s="1"/>
  <c r="G223" i="12" a="1"/>
  <c r="G223" i="12" s="1"/>
  <c r="E223" i="12" s="1"/>
  <c r="G394" i="12" a="1"/>
  <c r="G394" i="12" s="1"/>
  <c r="E394" i="12" s="1"/>
  <c r="G20" i="12" a="1"/>
  <c r="G20" i="12" s="1"/>
  <c r="E20" i="12" s="1"/>
  <c r="G28" i="12" a="1"/>
  <c r="G28" i="12" s="1"/>
  <c r="E28" i="12" s="1"/>
  <c r="G278" i="12" a="1"/>
  <c r="G278" i="12" s="1"/>
  <c r="E278" i="12" s="1"/>
  <c r="G417" i="12" a="1"/>
  <c r="G417" i="12" s="1"/>
  <c r="E417" i="12" s="1"/>
  <c r="G390" i="12" a="1"/>
  <c r="G390" i="12" s="1"/>
  <c r="E390" i="12" s="1"/>
  <c r="G57" i="12" a="1"/>
  <c r="G57" i="12" s="1"/>
  <c r="E57" i="12" s="1"/>
  <c r="G96" i="12" a="1"/>
  <c r="G96" i="12" s="1"/>
  <c r="E96" i="12" s="1"/>
  <c r="G175" i="12" a="1"/>
  <c r="G175" i="12" s="1"/>
  <c r="E175" i="12" s="1"/>
  <c r="G44" i="12" a="1"/>
  <c r="G44" i="12" s="1"/>
  <c r="E44" i="12" s="1"/>
  <c r="G65" i="12" a="1"/>
  <c r="G65" i="12" s="1"/>
  <c r="E65" i="12" s="1"/>
  <c r="G280" i="12" a="1"/>
  <c r="G280" i="12" s="1"/>
  <c r="E280" i="12" s="1"/>
  <c r="G400" i="12" a="1"/>
  <c r="G400" i="12" s="1"/>
  <c r="E400" i="12" s="1"/>
  <c r="G373" i="12" a="1"/>
  <c r="G373" i="12" s="1"/>
  <c r="E373" i="12" s="1"/>
  <c r="G368" i="12" a="1"/>
  <c r="G368" i="12" s="1"/>
  <c r="E368" i="12" s="1"/>
  <c r="G427" i="12" a="1"/>
  <c r="G427" i="12" s="1"/>
  <c r="E427" i="12" s="1"/>
  <c r="G1067" i="12" a="1"/>
  <c r="G1067" i="12" s="1"/>
  <c r="E1067" i="12" s="1"/>
  <c r="G1386" i="12" a="1"/>
  <c r="G1386" i="12" s="1"/>
  <c r="E1386" i="12" s="1"/>
  <c r="G796" i="12" a="1"/>
  <c r="G796" i="12" s="1"/>
  <c r="E796" i="12" s="1"/>
  <c r="G258" i="12" a="1"/>
  <c r="G258" i="12" s="1"/>
  <c r="E258" i="12" s="1"/>
  <c r="G985" i="12" a="1"/>
  <c r="G985" i="12" s="1"/>
  <c r="E985" i="12" s="1"/>
  <c r="G109" i="12" a="1"/>
  <c r="G109" i="12" s="1"/>
  <c r="E109" i="12" s="1"/>
  <c r="G386" i="12" a="1"/>
  <c r="G386" i="12" s="1"/>
  <c r="E386" i="12" s="1"/>
  <c r="G134" i="12" a="1"/>
  <c r="G134" i="12" s="1"/>
  <c r="E134" i="12" s="1"/>
  <c r="G247" i="12" a="1"/>
  <c r="G247" i="12" s="1"/>
  <c r="E247" i="12" s="1"/>
  <c r="G456" i="12" a="1"/>
  <c r="G456" i="12" s="1"/>
  <c r="E456" i="12" s="1"/>
  <c r="G214" i="12" a="1"/>
  <c r="G214" i="12" s="1"/>
  <c r="E214" i="12" s="1"/>
  <c r="G1150" i="12" a="1"/>
  <c r="G1150" i="12" s="1"/>
  <c r="E1150" i="12" s="1"/>
  <c r="G255" i="12" a="1"/>
  <c r="G255" i="12" s="1"/>
  <c r="E255" i="12" s="1"/>
  <c r="G372" i="12" a="1"/>
  <c r="G372" i="12" s="1"/>
  <c r="E372" i="12" s="1"/>
  <c r="G180" i="12" a="1"/>
  <c r="G180" i="12" s="1"/>
  <c r="E180" i="12" s="1"/>
  <c r="G375" i="12" a="1"/>
  <c r="G375" i="12" s="1"/>
  <c r="E375" i="12" s="1"/>
  <c r="G164" i="12" a="1"/>
  <c r="G164" i="12" s="1"/>
  <c r="E164" i="12" s="1"/>
  <c r="G80" i="12" a="1"/>
  <c r="G80" i="12" s="1"/>
  <c r="E80" i="12" s="1"/>
  <c r="G369" i="12" a="1"/>
  <c r="G369" i="12" s="1"/>
  <c r="E369" i="12" s="1"/>
  <c r="G463" i="12" a="1"/>
  <c r="G463" i="12" s="1"/>
  <c r="E463" i="12" s="1"/>
  <c r="G450" i="12" a="1"/>
  <c r="G450" i="12" s="1"/>
  <c r="E450" i="12" s="1"/>
  <c r="G174" i="12" a="1"/>
  <c r="G174" i="12" s="1"/>
  <c r="E174" i="12" s="1"/>
  <c r="G399" i="12" a="1"/>
  <c r="G399" i="12" s="1"/>
  <c r="E399" i="12" s="1"/>
  <c r="G41" i="12" a="1"/>
  <c r="G41" i="12" s="1"/>
  <c r="E41" i="12" s="1"/>
  <c r="G59" i="12" a="1"/>
  <c r="G59" i="12" s="1"/>
  <c r="E59" i="12" s="1"/>
  <c r="G403" i="12" a="1"/>
  <c r="G403" i="12" s="1"/>
  <c r="E403" i="12" s="1"/>
  <c r="G401" i="12" a="1"/>
  <c r="G401" i="12" s="1"/>
  <c r="E401" i="12" s="1"/>
  <c r="G524" i="12" a="1"/>
  <c r="G524" i="12" s="1"/>
  <c r="E524" i="12" s="1"/>
  <c r="G736" i="12" a="1"/>
  <c r="G736" i="12" s="1"/>
  <c r="E736" i="12" s="1"/>
  <c r="G740" i="12" a="1"/>
  <c r="G740" i="12" s="1"/>
  <c r="E740" i="12" s="1"/>
  <c r="G1199" i="12" a="1"/>
  <c r="G1199" i="12" s="1"/>
  <c r="E1199" i="12" s="1"/>
  <c r="G17" i="12" a="1"/>
  <c r="G17" i="12" s="1"/>
  <c r="E17" i="12" s="1"/>
  <c r="G112" i="12" a="1"/>
  <c r="G112" i="12" s="1"/>
  <c r="E112" i="12" s="1"/>
  <c r="G406" i="12" a="1"/>
  <c r="G406" i="12" s="1"/>
  <c r="E406" i="12" s="1"/>
  <c r="G492" i="12" a="1"/>
  <c r="G492" i="12" s="1"/>
  <c r="E492" i="12" s="1"/>
  <c r="G1435" i="12" a="1"/>
  <c r="G1435" i="12" s="1"/>
  <c r="E1435" i="12" s="1"/>
  <c r="G971" i="12" a="1"/>
  <c r="G971" i="12" s="1"/>
  <c r="E971" i="12" s="1"/>
  <c r="G1087" i="12" a="1"/>
  <c r="G1087" i="12" s="1"/>
  <c r="E1087" i="12" s="1"/>
  <c r="G1136" i="12" a="1"/>
  <c r="G1136" i="12" s="1"/>
  <c r="E1136" i="12" s="1"/>
  <c r="G1156" i="12" a="1"/>
  <c r="G1156" i="12" s="1"/>
  <c r="E1156" i="12" s="1"/>
  <c r="G1303" i="12" a="1"/>
  <c r="G1303" i="12" s="1"/>
  <c r="E1303" i="12" s="1"/>
  <c r="G1230" i="12" a="1"/>
  <c r="G1230" i="12" s="1"/>
  <c r="E1230" i="12" s="1"/>
  <c r="G1250" i="12" a="1"/>
  <c r="G1250" i="12" s="1"/>
  <c r="E1250" i="12" s="1"/>
  <c r="G1251" i="12" a="1"/>
  <c r="G1251" i="12" s="1"/>
  <c r="E1251" i="12" s="1"/>
  <c r="G916" i="12" a="1"/>
  <c r="G916" i="12" s="1"/>
  <c r="E916" i="12" s="1"/>
  <c r="G1133" i="12" a="1"/>
  <c r="G1133" i="12" s="1"/>
  <c r="E1133" i="12" s="1"/>
  <c r="G530" i="12" a="1"/>
  <c r="G530" i="12" s="1"/>
  <c r="E530" i="12" s="1"/>
  <c r="G707" i="12" a="1"/>
  <c r="G707" i="12" s="1"/>
  <c r="E707" i="12" s="1"/>
  <c r="G905" i="12" a="1"/>
  <c r="G905" i="12" s="1"/>
  <c r="E905" i="12" s="1"/>
  <c r="G296" i="12" a="1"/>
  <c r="G296" i="12" s="1"/>
  <c r="E296" i="12" s="1"/>
  <c r="G987" i="12" a="1"/>
  <c r="G987" i="12" s="1"/>
  <c r="E987" i="12" s="1"/>
  <c r="G1257" i="12" a="1"/>
  <c r="G1257" i="12" s="1"/>
  <c r="E1257" i="12" s="1"/>
  <c r="G968" i="12" a="1"/>
  <c r="G968" i="12" s="1"/>
  <c r="E968" i="12" s="1"/>
  <c r="G1233" i="12" a="1"/>
  <c r="G1233" i="12" s="1"/>
  <c r="E1233" i="12" s="1"/>
  <c r="G487" i="12" a="1"/>
  <c r="G487" i="12" s="1"/>
  <c r="E487" i="12" s="1"/>
  <c r="G979" i="12" a="1"/>
  <c r="G979" i="12" s="1"/>
  <c r="E979" i="12" s="1"/>
  <c r="G715" i="12" a="1"/>
  <c r="G715" i="12" s="1"/>
  <c r="E715" i="12" s="1"/>
  <c r="G307" i="12" a="1"/>
  <c r="G307" i="12" s="1"/>
  <c r="E307" i="12" s="1"/>
  <c r="G1107" i="12" a="1"/>
  <c r="G1107" i="12" s="1"/>
  <c r="E1107" i="12" s="1"/>
  <c r="G1063" i="12" a="1"/>
  <c r="G1063" i="12" s="1"/>
  <c r="E1063" i="12" s="1"/>
  <c r="G899" i="12" a="1"/>
  <c r="G899" i="12" s="1"/>
  <c r="E899" i="12" s="1"/>
  <c r="G1090" i="12" a="1"/>
  <c r="G1090" i="12" s="1"/>
  <c r="E1090" i="12" s="1"/>
  <c r="G876" i="12" a="1"/>
  <c r="G876" i="12" s="1"/>
  <c r="E876" i="12" s="1"/>
  <c r="G927" i="12" a="1"/>
  <c r="G927" i="12" s="1"/>
  <c r="E927" i="12" s="1"/>
  <c r="G1112" i="12" a="1"/>
  <c r="G1112" i="12" s="1"/>
  <c r="E1112" i="12" s="1"/>
  <c r="G1116" i="12" a="1"/>
  <c r="G1116" i="12" s="1"/>
  <c r="E1116" i="12" s="1"/>
  <c r="G811" i="12" a="1"/>
  <c r="G811" i="12" s="1"/>
  <c r="E811" i="12" s="1"/>
  <c r="G473" i="12" a="1"/>
  <c r="G473" i="12" s="1"/>
  <c r="E473" i="12" s="1"/>
  <c r="G429" i="12" a="1"/>
  <c r="G429" i="12" s="1"/>
  <c r="E429" i="12" s="1"/>
  <c r="G1010" i="12" a="1"/>
  <c r="G1010" i="12" s="1"/>
  <c r="E1010" i="12" s="1"/>
  <c r="G1148" i="12" a="1"/>
  <c r="G1148" i="12" s="1"/>
  <c r="E1148" i="12" s="1"/>
  <c r="G879" i="12" a="1"/>
  <c r="G879" i="12" s="1"/>
  <c r="E879" i="12" s="1"/>
  <c r="G490" i="12" a="1"/>
  <c r="G490" i="12" s="1"/>
  <c r="E490" i="12" s="1"/>
  <c r="G474" i="12" a="1"/>
  <c r="G474" i="12" s="1"/>
  <c r="E474" i="12" s="1"/>
  <c r="G641" i="12" a="1"/>
  <c r="G641" i="12" s="1"/>
  <c r="E641" i="12" s="1"/>
  <c r="G965" i="12" a="1"/>
  <c r="G965" i="12" s="1"/>
  <c r="E965" i="12" s="1"/>
  <c r="G1283" i="12" a="1"/>
  <c r="G1283" i="12" s="1"/>
  <c r="E1283" i="12" s="1"/>
  <c r="G1224" i="12" a="1"/>
  <c r="G1224" i="12" s="1"/>
  <c r="E1224" i="12" s="1"/>
  <c r="G934" i="12" a="1"/>
  <c r="G934" i="12" s="1"/>
  <c r="E934" i="12" s="1"/>
  <c r="G844" i="12" a="1"/>
  <c r="G844" i="12" s="1"/>
  <c r="E844" i="12" s="1"/>
  <c r="G525" i="12" a="1"/>
  <c r="G525" i="12" s="1"/>
  <c r="E525" i="12" s="1"/>
  <c r="G1106" i="12" a="1"/>
  <c r="G1106" i="12" s="1"/>
  <c r="E1106" i="12" s="1"/>
  <c r="G648" i="12" a="1"/>
  <c r="G648" i="12" s="1"/>
  <c r="E648" i="12" s="1"/>
  <c r="G1038" i="12" a="1"/>
  <c r="G1038" i="12" s="1"/>
  <c r="E1038" i="12" s="1"/>
  <c r="G859" i="12" a="1"/>
  <c r="G859" i="12" s="1"/>
  <c r="E859" i="12" s="1"/>
  <c r="G1124" i="12" a="1"/>
  <c r="G1124" i="12" s="1"/>
  <c r="E1124" i="12" s="1"/>
  <c r="G1013" i="12" a="1"/>
  <c r="G1013" i="12" s="1"/>
  <c r="E1013" i="12" s="1"/>
  <c r="G1187" i="12" a="1"/>
  <c r="G1187" i="12" s="1"/>
  <c r="E1187" i="12" s="1"/>
  <c r="G1304" i="12" a="1"/>
  <c r="G1304" i="12" s="1"/>
  <c r="E1304" i="12" s="1"/>
  <c r="G813" i="12" a="1"/>
  <c r="G813" i="12" s="1"/>
  <c r="E813" i="12" s="1"/>
  <c r="G573" i="12" a="1"/>
  <c r="G573" i="12" s="1"/>
  <c r="E573" i="12" s="1"/>
  <c r="G673" i="12" a="1"/>
  <c r="G673" i="12" s="1"/>
  <c r="E673" i="12" s="1"/>
  <c r="G1298" i="12" a="1"/>
  <c r="G1298" i="12" s="1"/>
  <c r="E1298" i="12" s="1"/>
  <c r="G991" i="12" a="1"/>
  <c r="G991" i="12" s="1"/>
  <c r="E991" i="12" s="1"/>
  <c r="G897" i="12" a="1"/>
  <c r="G897" i="12" s="1"/>
  <c r="E897" i="12" s="1"/>
  <c r="G585" i="12" a="1"/>
  <c r="G585" i="12" s="1"/>
  <c r="E585" i="12" s="1"/>
  <c r="G1069" i="12" a="1"/>
  <c r="G1069" i="12" s="1"/>
  <c r="E1069" i="12" s="1"/>
  <c r="G432" i="12" a="1"/>
  <c r="G432" i="12" s="1"/>
  <c r="E432" i="12" s="1"/>
  <c r="G975" i="12" a="1"/>
  <c r="G975" i="12" s="1"/>
  <c r="E975" i="12" s="1"/>
  <c r="G854" i="12" a="1"/>
  <c r="G854" i="12" s="1"/>
  <c r="E854" i="12" s="1"/>
  <c r="G901" i="12" a="1"/>
  <c r="G901" i="12" s="1"/>
  <c r="E901" i="12" s="1"/>
  <c r="G410" i="12" a="1"/>
  <c r="G410" i="12" s="1"/>
  <c r="E410" i="12" s="1"/>
  <c r="G1075" i="12" a="1"/>
  <c r="G1075" i="12" s="1"/>
  <c r="E1075" i="12" s="1"/>
  <c r="G984" i="12" a="1"/>
  <c r="G984" i="12" s="1"/>
  <c r="E984" i="12" s="1"/>
  <c r="G150" i="12" a="1"/>
  <c r="G150" i="12" s="1"/>
  <c r="E150" i="12" s="1"/>
  <c r="G320" i="12" a="1"/>
  <c r="G320" i="12" s="1"/>
  <c r="E320" i="12" s="1"/>
  <c r="G540" i="12" a="1"/>
  <c r="G540" i="12" s="1"/>
  <c r="E540" i="12" s="1"/>
  <c r="G584" i="12" a="1"/>
  <c r="G584" i="12" s="1"/>
  <c r="E584" i="12" s="1"/>
  <c r="G623" i="12" a="1"/>
  <c r="G623" i="12" s="1"/>
  <c r="E623" i="12" s="1"/>
  <c r="G559" i="12" a="1"/>
  <c r="G559" i="12" s="1"/>
  <c r="E559" i="12" s="1"/>
  <c r="G602" i="12" a="1"/>
  <c r="G602" i="12" s="1"/>
  <c r="E602" i="12" s="1"/>
  <c r="G617" i="12" a="1"/>
  <c r="G617" i="12" s="1"/>
  <c r="E617" i="12" s="1"/>
  <c r="G626" i="12" a="1"/>
  <c r="G626" i="12" s="1"/>
  <c r="E626" i="12" s="1"/>
  <c r="G733" i="12" a="1"/>
  <c r="G733" i="12" s="1"/>
  <c r="E733" i="12" s="1"/>
  <c r="G661" i="12" a="1"/>
  <c r="G661" i="12" s="1"/>
  <c r="E661" i="12" s="1"/>
  <c r="G611" i="12" a="1"/>
  <c r="G611" i="12" s="1"/>
  <c r="E611" i="12" s="1"/>
  <c r="G770" i="12" a="1"/>
  <c r="G770" i="12" s="1"/>
  <c r="E770" i="12" s="1"/>
  <c r="G895" i="12" a="1"/>
  <c r="G895" i="12" s="1"/>
  <c r="E895" i="12" s="1"/>
  <c r="G840" i="12" a="1"/>
  <c r="G840" i="12" s="1"/>
  <c r="E840" i="12" s="1"/>
  <c r="G820" i="12" a="1"/>
  <c r="G820" i="12" s="1"/>
  <c r="E820" i="12" s="1"/>
  <c r="G858" i="12" a="1"/>
  <c r="G858" i="12" s="1"/>
  <c r="E858" i="12" s="1"/>
  <c r="G798" i="12" a="1"/>
  <c r="G798" i="12" s="1"/>
  <c r="E798" i="12" s="1"/>
  <c r="G867" i="12" a="1"/>
  <c r="G867" i="12" s="1"/>
  <c r="E867" i="12" s="1"/>
  <c r="G902" i="12" a="1"/>
  <c r="G902" i="12" s="1"/>
  <c r="E902" i="12" s="1"/>
  <c r="G978" i="12" a="1"/>
  <c r="G978" i="12" s="1"/>
  <c r="E978" i="12" s="1"/>
  <c r="G944" i="12" a="1"/>
  <c r="G944" i="12" s="1"/>
  <c r="E944" i="12" s="1"/>
  <c r="G1041" i="12" a="1"/>
  <c r="G1041" i="12" s="1"/>
  <c r="E1041" i="12" s="1"/>
  <c r="G1114" i="12" a="1"/>
  <c r="G1114" i="12" s="1"/>
  <c r="E1114" i="12" s="1"/>
  <c r="G951" i="12" a="1"/>
  <c r="G951" i="12" s="1"/>
  <c r="E951" i="12" s="1"/>
  <c r="G1006" i="12" a="1"/>
  <c r="G1006" i="12" s="1"/>
  <c r="E1006" i="12" s="1"/>
  <c r="G972" i="12" a="1"/>
  <c r="G972" i="12" s="1"/>
  <c r="E972" i="12" s="1"/>
  <c r="G1203" i="12" a="1"/>
  <c r="G1203" i="12" s="1"/>
  <c r="E1203" i="12" s="1"/>
  <c r="G1119" i="12" a="1"/>
  <c r="G1119" i="12" s="1"/>
  <c r="E1119" i="12" s="1"/>
  <c r="G1134" i="12" a="1"/>
  <c r="G1134" i="12" s="1"/>
  <c r="E1134" i="12" s="1"/>
  <c r="G1080" i="12" a="1"/>
  <c r="G1080" i="12" s="1"/>
  <c r="E1080" i="12" s="1"/>
  <c r="G1139" i="12" a="1"/>
  <c r="G1139" i="12" s="1"/>
  <c r="E1139" i="12" s="1"/>
  <c r="G1282" i="12" a="1"/>
  <c r="G1282" i="12" s="1"/>
  <c r="E1282" i="12" s="1"/>
  <c r="G1292" i="12" a="1"/>
  <c r="G1292" i="12" s="1"/>
  <c r="E1292" i="12" s="1"/>
  <c r="G1281" i="12" a="1"/>
  <c r="G1281" i="12" s="1"/>
  <c r="E1281" i="12" s="1"/>
  <c r="G360" i="12" a="1"/>
  <c r="G360" i="12" s="1"/>
  <c r="E360" i="12" s="1"/>
  <c r="G322" i="12" a="1"/>
  <c r="G322" i="12" s="1"/>
  <c r="E322" i="12" s="1"/>
  <c r="G297" i="12" a="1"/>
  <c r="G297" i="12" s="1"/>
  <c r="E297" i="12" s="1"/>
  <c r="G361" i="12" a="1"/>
  <c r="G361" i="12" s="1"/>
  <c r="E361" i="12" s="1"/>
  <c r="G354" i="12" a="1"/>
  <c r="G354" i="12" s="1"/>
  <c r="E354" i="12" s="1"/>
  <c r="G480" i="12" a="1"/>
  <c r="G480" i="12" s="1"/>
  <c r="E480" i="12" s="1"/>
  <c r="G560" i="12" a="1"/>
  <c r="G560" i="12" s="1"/>
  <c r="E560" i="12" s="1"/>
  <c r="G601" i="12" a="1"/>
  <c r="G601" i="12" s="1"/>
  <c r="E601" i="12" s="1"/>
  <c r="G502" i="12" a="1"/>
  <c r="G502" i="12" s="1"/>
  <c r="E502" i="12" s="1"/>
  <c r="G562" i="12" a="1"/>
  <c r="G562" i="12" s="1"/>
  <c r="E562" i="12" s="1"/>
  <c r="G625" i="12" a="1"/>
  <c r="G625" i="12" s="1"/>
  <c r="E625" i="12" s="1"/>
  <c r="G705" i="12" a="1"/>
  <c r="G705" i="12" s="1"/>
  <c r="E705" i="12" s="1"/>
  <c r="G747" i="12" a="1"/>
  <c r="G747" i="12" s="1"/>
  <c r="E747" i="12" s="1"/>
  <c r="G619" i="12" a="1"/>
  <c r="G619" i="12" s="1"/>
  <c r="E619" i="12" s="1"/>
  <c r="G716" i="12" a="1"/>
  <c r="G716" i="12" s="1"/>
  <c r="E716" i="12" s="1"/>
  <c r="G866" i="12" a="1"/>
  <c r="G866" i="12" s="1"/>
  <c r="E866" i="12" s="1"/>
  <c r="G799" i="12" a="1"/>
  <c r="G799" i="12" s="1"/>
  <c r="E799" i="12" s="1"/>
  <c r="G853" i="12" a="1"/>
  <c r="G853" i="12" s="1"/>
  <c r="E853" i="12" s="1"/>
  <c r="G815" i="12" a="1"/>
  <c r="G815" i="12" s="1"/>
  <c r="E815" i="12" s="1"/>
  <c r="G912" i="12" a="1"/>
  <c r="G912" i="12" s="1"/>
  <c r="E912" i="12" s="1"/>
  <c r="G843" i="12" a="1"/>
  <c r="G843" i="12" s="1"/>
  <c r="E843" i="12" s="1"/>
  <c r="G961" i="12" a="1"/>
  <c r="G961" i="12" s="1"/>
  <c r="E961" i="12" s="1"/>
  <c r="G913" i="12" a="1"/>
  <c r="G913" i="12" s="1"/>
  <c r="E913" i="12" s="1"/>
  <c r="G1005" i="12" a="1"/>
  <c r="G1005" i="12" s="1"/>
  <c r="E1005" i="12" s="1"/>
  <c r="G1036" i="12" a="1"/>
  <c r="G1036" i="12" s="1"/>
  <c r="E1036" i="12" s="1"/>
  <c r="G960" i="12" a="1"/>
  <c r="G960" i="12" s="1"/>
  <c r="E960" i="12" s="1"/>
  <c r="G1012" i="12" a="1"/>
  <c r="G1012" i="12" s="1"/>
  <c r="E1012" i="12" s="1"/>
  <c r="G1211" i="12" a="1"/>
  <c r="G1211" i="12" s="1"/>
  <c r="E1211" i="12" s="1"/>
  <c r="G1204" i="12" a="1"/>
  <c r="G1204" i="12" s="1"/>
  <c r="E1204" i="12" s="1"/>
  <c r="G1126" i="12" a="1"/>
  <c r="G1126" i="12" s="1"/>
  <c r="E1126" i="12" s="1"/>
  <c r="G1183" i="12" a="1"/>
  <c r="G1183" i="12" s="1"/>
  <c r="E1183" i="12" s="1"/>
  <c r="G1113" i="12" a="1"/>
  <c r="G1113" i="12" s="1"/>
  <c r="E1113" i="12" s="1"/>
  <c r="G1169" i="12" a="1"/>
  <c r="G1169" i="12" s="1"/>
  <c r="E1169" i="12" s="1"/>
  <c r="G1296" i="12" a="1"/>
  <c r="G1296" i="12" s="1"/>
  <c r="E1296" i="12" s="1"/>
  <c r="G239" i="12" a="1"/>
  <c r="G239" i="12" s="1"/>
  <c r="E239" i="12" s="1"/>
  <c r="G328" i="12" a="1"/>
  <c r="G328" i="12" s="1"/>
  <c r="E328" i="12" s="1"/>
  <c r="G318" i="12" a="1"/>
  <c r="G318" i="12" s="1"/>
  <c r="E318" i="12" s="1"/>
  <c r="G422" i="12" a="1"/>
  <c r="G422" i="12" s="1"/>
  <c r="E422" i="12" s="1"/>
  <c r="G577" i="12" a="1"/>
  <c r="G577" i="12" s="1"/>
  <c r="E577" i="12" s="1"/>
  <c r="G561" i="12" a="1"/>
  <c r="G561" i="12" s="1"/>
  <c r="E561" i="12" s="1"/>
  <c r="G445" i="12" a="1"/>
  <c r="G445" i="12" s="1"/>
  <c r="E445" i="12" s="1"/>
  <c r="G519" i="12" a="1"/>
  <c r="G519" i="12" s="1"/>
  <c r="E519" i="12" s="1"/>
  <c r="G579" i="12" a="1"/>
  <c r="G579" i="12" s="1"/>
  <c r="E579" i="12" s="1"/>
  <c r="G420" i="12" a="1"/>
  <c r="G420" i="12" s="1"/>
  <c r="E420" i="12" s="1"/>
  <c r="G642" i="12" a="1"/>
  <c r="G642" i="12" s="1"/>
  <c r="E642" i="12" s="1"/>
  <c r="G717" i="12" a="1"/>
  <c r="G717" i="12" s="1"/>
  <c r="E717" i="12" s="1"/>
  <c r="G694" i="12" a="1"/>
  <c r="G694" i="12" s="1"/>
  <c r="E694" i="12" s="1"/>
  <c r="G646" i="12" a="1"/>
  <c r="G646" i="12" s="1"/>
  <c r="E646" i="12" s="1"/>
  <c r="G630" i="12" a="1"/>
  <c r="G630" i="12" s="1"/>
  <c r="E630" i="12" s="1"/>
  <c r="G719" i="12" a="1"/>
  <c r="G719" i="12" s="1"/>
  <c r="E719" i="12" s="1"/>
  <c r="G745" i="12" a="1"/>
  <c r="G745" i="12" s="1"/>
  <c r="E745" i="12" s="1"/>
  <c r="G819" i="12" a="1"/>
  <c r="G819" i="12" s="1"/>
  <c r="E819" i="12" s="1"/>
  <c r="G875" i="12" a="1"/>
  <c r="G875" i="12" s="1"/>
  <c r="E875" i="12" s="1"/>
  <c r="G842" i="12" a="1"/>
  <c r="G842" i="12" s="1"/>
  <c r="E842" i="12" s="1"/>
  <c r="G992" i="12" a="1"/>
  <c r="G992" i="12" s="1"/>
  <c r="E992" i="12" s="1"/>
  <c r="G846" i="12" a="1"/>
  <c r="G846" i="12" s="1"/>
  <c r="E846" i="12" s="1"/>
  <c r="G964" i="12" a="1"/>
  <c r="G964" i="12" s="1"/>
  <c r="E964" i="12" s="1"/>
  <c r="G933" i="12" a="1"/>
  <c r="G933" i="12" s="1"/>
  <c r="E933" i="12" s="1"/>
  <c r="G1100" i="12" a="1"/>
  <c r="G1100" i="12" s="1"/>
  <c r="E1100" i="12" s="1"/>
  <c r="G977" i="12" a="1"/>
  <c r="G977" i="12" s="1"/>
  <c r="E977" i="12" s="1"/>
  <c r="G1024" i="12" a="1"/>
  <c r="G1024" i="12" s="1"/>
  <c r="E1024" i="12" s="1"/>
  <c r="G1070" i="12" a="1"/>
  <c r="G1070" i="12" s="1"/>
  <c r="E1070" i="12" s="1"/>
  <c r="G1141" i="12" a="1"/>
  <c r="G1141" i="12" s="1"/>
  <c r="E1141" i="12" s="1"/>
  <c r="G1206" i="12" a="1"/>
  <c r="G1206" i="12" s="1"/>
  <c r="E1206" i="12" s="1"/>
  <c r="G1138" i="12" a="1"/>
  <c r="G1138" i="12" s="1"/>
  <c r="E1138" i="12" s="1"/>
  <c r="G1180" i="12" a="1"/>
  <c r="G1180" i="12" s="1"/>
  <c r="E1180" i="12" s="1"/>
  <c r="G1308" i="12" a="1"/>
  <c r="G1308" i="12" s="1"/>
  <c r="E1308" i="12" s="1"/>
  <c r="G238" i="12" a="1"/>
  <c r="G238" i="12" s="1"/>
  <c r="E238" i="12" s="1"/>
  <c r="G597" i="12" a="1"/>
  <c r="G597" i="12" s="1"/>
  <c r="E597" i="12" s="1"/>
  <c r="G475" i="12" a="1"/>
  <c r="G475" i="12" s="1"/>
  <c r="E475" i="12" s="1"/>
  <c r="G467" i="12" a="1"/>
  <c r="G467" i="12" s="1"/>
  <c r="E467" i="12" s="1"/>
  <c r="G581" i="12" a="1"/>
  <c r="G581" i="12" s="1"/>
  <c r="E581" i="12" s="1"/>
  <c r="G596" i="12" a="1"/>
  <c r="G596" i="12" s="1"/>
  <c r="E596" i="12" s="1"/>
  <c r="G645" i="12" a="1"/>
  <c r="G645" i="12" s="1"/>
  <c r="E645" i="12" s="1"/>
  <c r="G720" i="12" a="1"/>
  <c r="G720" i="12" s="1"/>
  <c r="E720" i="12" s="1"/>
  <c r="G746" i="12" a="1"/>
  <c r="G746" i="12" s="1"/>
  <c r="E746" i="12" s="1"/>
  <c r="G663" i="12" a="1"/>
  <c r="G663" i="12" s="1"/>
  <c r="E663" i="12" s="1"/>
  <c r="G751" i="12" a="1"/>
  <c r="G751" i="12" s="1"/>
  <c r="E751" i="12" s="1"/>
  <c r="G647" i="12" a="1"/>
  <c r="G647" i="12" s="1"/>
  <c r="E647" i="12" s="1"/>
  <c r="G725" i="12" a="1"/>
  <c r="G725" i="12" s="1"/>
  <c r="E725" i="12" s="1"/>
  <c r="G766" i="12" a="1"/>
  <c r="G766" i="12" s="1"/>
  <c r="E766" i="12" s="1"/>
  <c r="G847" i="12" a="1"/>
  <c r="G847" i="12" s="1"/>
  <c r="E847" i="12" s="1"/>
  <c r="G814" i="12" a="1"/>
  <c r="G814" i="12" s="1"/>
  <c r="E814" i="12" s="1"/>
  <c r="G758" i="12" a="1"/>
  <c r="G758" i="12" s="1"/>
  <c r="E758" i="12" s="1"/>
  <c r="G904" i="12" a="1"/>
  <c r="G904" i="12" s="1"/>
  <c r="E904" i="12" s="1"/>
  <c r="G930" i="12" a="1"/>
  <c r="G930" i="12" s="1"/>
  <c r="E930" i="12" s="1"/>
  <c r="G863" i="12" a="1"/>
  <c r="G863" i="12" s="1"/>
  <c r="E863" i="12" s="1"/>
  <c r="G981" i="12" a="1"/>
  <c r="G981" i="12" s="1"/>
  <c r="E981" i="12" s="1"/>
  <c r="G950" i="12" a="1"/>
  <c r="G950" i="12" s="1"/>
  <c r="E950" i="12" s="1"/>
  <c r="G1132" i="12" a="1"/>
  <c r="G1132" i="12" s="1"/>
  <c r="E1132" i="12" s="1"/>
  <c r="G1008" i="12" a="1"/>
  <c r="G1008" i="12" s="1"/>
  <c r="E1008" i="12" s="1"/>
  <c r="G1079" i="12" a="1"/>
  <c r="G1079" i="12" s="1"/>
  <c r="E1079" i="12" s="1"/>
  <c r="G980" i="12" a="1"/>
  <c r="G980" i="12" s="1"/>
  <c r="E980" i="12" s="1"/>
  <c r="G929" i="12" a="1"/>
  <c r="G929" i="12" s="1"/>
  <c r="E929" i="12" s="1"/>
  <c r="G1037" i="12" a="1"/>
  <c r="G1037" i="12" s="1"/>
  <c r="E1037" i="12" s="1"/>
  <c r="G1091" i="12" a="1"/>
  <c r="G1091" i="12" s="1"/>
  <c r="E1091" i="12" s="1"/>
  <c r="G1098" i="12" a="1"/>
  <c r="G1098" i="12" s="1"/>
  <c r="E1098" i="12" s="1"/>
  <c r="G1186" i="12" a="1"/>
  <c r="G1186" i="12" s="1"/>
  <c r="E1186" i="12" s="1"/>
  <c r="G1260" i="12" a="1"/>
  <c r="G1260" i="12" s="1"/>
  <c r="E1260" i="12" s="1"/>
  <c r="G1168" i="12" a="1"/>
  <c r="G1168" i="12" s="1"/>
  <c r="E1168" i="12" s="1"/>
  <c r="G1184" i="12" a="1"/>
  <c r="G1184" i="12" s="1"/>
  <c r="E1184" i="12" s="1"/>
  <c r="G755" i="12" a="1"/>
  <c r="G755" i="12" s="1"/>
  <c r="E755" i="12" s="1"/>
  <c r="G667" i="12" a="1"/>
  <c r="G667" i="12" s="1"/>
  <c r="E667" i="12" s="1"/>
  <c r="G728" i="12" a="1"/>
  <c r="G728" i="12" s="1"/>
  <c r="E728" i="12" s="1"/>
  <c r="G739" i="12" a="1"/>
  <c r="G739" i="12" s="1"/>
  <c r="E739" i="12" s="1"/>
  <c r="G825" i="12" a="1"/>
  <c r="G825" i="12" s="1"/>
  <c r="E825" i="12" s="1"/>
  <c r="G850" i="12" a="1"/>
  <c r="G850" i="12" s="1"/>
  <c r="E850" i="12" s="1"/>
  <c r="G841" i="12" a="1"/>
  <c r="G841" i="12" s="1"/>
  <c r="E841" i="12" s="1"/>
  <c r="G990" i="12" a="1"/>
  <c r="G990" i="12" s="1"/>
  <c r="E990" i="12" s="1"/>
  <c r="G998" i="12" a="1"/>
  <c r="G998" i="12" s="1"/>
  <c r="E998" i="12" s="1"/>
  <c r="G970" i="12" a="1"/>
  <c r="G970" i="12" s="1"/>
  <c r="E970" i="12" s="1"/>
  <c r="G976" i="12" a="1"/>
  <c r="G976" i="12" s="1"/>
  <c r="E976" i="12" s="1"/>
  <c r="G1062" i="12" a="1"/>
  <c r="G1062" i="12" s="1"/>
  <c r="E1062" i="12" s="1"/>
  <c r="G1011" i="12" a="1"/>
  <c r="G1011" i="12" s="1"/>
  <c r="E1011" i="12" s="1"/>
  <c r="G920" i="12" a="1"/>
  <c r="G920" i="12" s="1"/>
  <c r="E920" i="12" s="1"/>
  <c r="G997" i="12" a="1"/>
  <c r="G997" i="12" s="1"/>
  <c r="E997" i="12" s="1"/>
  <c r="G932" i="12" a="1"/>
  <c r="G932" i="12" s="1"/>
  <c r="E932" i="12" s="1"/>
  <c r="G1076" i="12" a="1"/>
  <c r="G1076" i="12" s="1"/>
  <c r="E1076" i="12" s="1"/>
  <c r="G1140" i="12" a="1"/>
  <c r="G1140" i="12" s="1"/>
  <c r="E1140" i="12" s="1"/>
  <c r="G1105" i="12" a="1"/>
  <c r="G1105" i="12" s="1"/>
  <c r="E1105" i="12" s="1"/>
  <c r="G1172" i="12" a="1"/>
  <c r="G1172" i="12" s="1"/>
  <c r="E1172" i="12" s="1"/>
  <c r="G1009" i="12" a="1"/>
  <c r="G1009" i="12" s="1"/>
  <c r="E1009" i="12" s="1"/>
  <c r="G1167" i="12" a="1"/>
  <c r="G1167" i="12" s="1"/>
  <c r="E1167" i="12" s="1"/>
  <c r="G1267" i="12" a="1"/>
  <c r="G1267" i="12" s="1"/>
  <c r="E1267" i="12" s="1"/>
  <c r="G1216" i="12" a="1"/>
  <c r="G1216" i="12" s="1"/>
  <c r="E1216" i="12" s="1"/>
  <c r="G729" i="12" a="1"/>
  <c r="G729" i="12" s="1"/>
  <c r="E729" i="12" s="1"/>
  <c r="G266" i="12" a="1"/>
  <c r="G266" i="12" s="1"/>
  <c r="E266" i="12" s="1"/>
  <c r="G267" i="12" a="1"/>
  <c r="G267" i="12" s="1"/>
  <c r="E267" i="12" s="1"/>
  <c r="G472" i="12" a="1"/>
  <c r="G472" i="12" s="1"/>
  <c r="E472" i="12" s="1"/>
  <c r="G551" i="12" a="1"/>
  <c r="G551" i="12" s="1"/>
  <c r="E551" i="12" s="1"/>
  <c r="G557" i="12" a="1"/>
  <c r="G557" i="12" s="1"/>
  <c r="E557" i="12" s="1"/>
  <c r="G504" i="12" a="1"/>
  <c r="G504" i="12" s="1"/>
  <c r="E504" i="12" s="1"/>
  <c r="G556" i="12" a="1"/>
  <c r="G556" i="12" s="1"/>
  <c r="E556" i="12" s="1"/>
  <c r="G477" i="12" a="1"/>
  <c r="G477" i="12" s="1"/>
  <c r="E477" i="12" s="1"/>
  <c r="G732" i="12" a="1"/>
  <c r="G732" i="12" s="1"/>
  <c r="E732" i="12" s="1"/>
  <c r="G700" i="12" a="1"/>
  <c r="G700" i="12" s="1"/>
  <c r="E700" i="12" s="1"/>
  <c r="G706" i="12" a="1"/>
  <c r="G706" i="12" s="1"/>
  <c r="E706" i="12" s="1"/>
  <c r="G764" i="12" a="1"/>
  <c r="G764" i="12" s="1"/>
  <c r="E764" i="12" s="1"/>
  <c r="G731" i="12" a="1"/>
  <c r="G731" i="12" s="1"/>
  <c r="E731" i="12" s="1"/>
  <c r="G756" i="12" a="1"/>
  <c r="G756" i="12" s="1"/>
  <c r="E756" i="12" s="1"/>
  <c r="G860" i="12" a="1"/>
  <c r="G860" i="12" s="1"/>
  <c r="E860" i="12" s="1"/>
  <c r="G864" i="12" a="1"/>
  <c r="G864" i="12" s="1"/>
  <c r="E864" i="12" s="1"/>
  <c r="G955" i="12" a="1"/>
  <c r="G955" i="12" s="1"/>
  <c r="E955" i="12" s="1"/>
  <c r="G1081" i="12" a="1"/>
  <c r="G1081" i="12" s="1"/>
  <c r="E1081" i="12" s="1"/>
  <c r="G900" i="12" a="1"/>
  <c r="G900" i="12" s="1"/>
  <c r="E900" i="12" s="1"/>
  <c r="G1028" i="12" a="1"/>
  <c r="G1028" i="12" s="1"/>
  <c r="E1028" i="12" s="1"/>
  <c r="G993" i="12" a="1"/>
  <c r="G993" i="12" s="1"/>
  <c r="E993" i="12" s="1"/>
  <c r="G1094" i="12" a="1"/>
  <c r="G1094" i="12" s="1"/>
  <c r="E1094" i="12" s="1"/>
  <c r="G1014" i="12" a="1"/>
  <c r="G1014" i="12" s="1"/>
  <c r="E1014" i="12" s="1"/>
  <c r="G937" i="12" a="1"/>
  <c r="G937" i="12" s="1"/>
  <c r="E937" i="12" s="1"/>
  <c r="G1027" i="12" a="1"/>
  <c r="G1027" i="12" s="1"/>
  <c r="E1027" i="12" s="1"/>
  <c r="G949" i="12" a="1"/>
  <c r="G949" i="12" s="1"/>
  <c r="E949" i="12" s="1"/>
  <c r="G1170" i="12" a="1"/>
  <c r="G1170" i="12" s="1"/>
  <c r="E1170" i="12" s="1"/>
  <c r="G1122" i="12" a="1"/>
  <c r="G1122" i="12" s="1"/>
  <c r="E1122" i="12" s="1"/>
  <c r="G1177" i="12" a="1"/>
  <c r="G1177" i="12" s="1"/>
  <c r="E1177" i="12" s="1"/>
  <c r="G1020" i="12" a="1"/>
  <c r="G1020" i="12" s="1"/>
  <c r="E1020" i="12" s="1"/>
  <c r="G1103" i="12" a="1"/>
  <c r="G1103" i="12" s="1"/>
  <c r="E1103" i="12" s="1"/>
  <c r="G1185" i="12" a="1"/>
  <c r="G1185" i="12" s="1"/>
  <c r="E1185" i="12" s="1"/>
  <c r="G1157" i="12" a="1"/>
  <c r="G1157" i="12" s="1"/>
  <c r="E1157" i="12" s="1"/>
  <c r="G1264" i="12" a="1"/>
  <c r="G1264" i="12" s="1"/>
  <c r="E1264" i="12" s="1"/>
  <c r="G1289" i="12" a="1"/>
  <c r="G1289" i="12" s="1"/>
  <c r="E1289" i="12" s="1"/>
  <c r="G598" i="12" a="1"/>
  <c r="G598" i="12" s="1"/>
  <c r="E598" i="12" s="1"/>
  <c r="G269" i="12" a="1"/>
  <c r="G269" i="12" s="1"/>
  <c r="E269" i="12" s="1"/>
  <c r="G323" i="12" a="1"/>
  <c r="G323" i="12" s="1"/>
  <c r="E323" i="12" s="1"/>
  <c r="G327" i="12" a="1"/>
  <c r="G327" i="12" s="1"/>
  <c r="E327" i="12" s="1"/>
  <c r="G314" i="12" a="1"/>
  <c r="G314" i="12" s="1"/>
  <c r="E314" i="12" s="1"/>
  <c r="G554" i="12" a="1"/>
  <c r="G554" i="12" s="1"/>
  <c r="E554" i="12" s="1"/>
  <c r="G529" i="12" a="1"/>
  <c r="G529" i="12" s="1"/>
  <c r="E529" i="12" s="1"/>
  <c r="G589" i="12" a="1"/>
  <c r="G589" i="12" s="1"/>
  <c r="E589" i="12" s="1"/>
  <c r="G538" i="12" a="1"/>
  <c r="G538" i="12" s="1"/>
  <c r="E538" i="12" s="1"/>
  <c r="G476" i="12" a="1"/>
  <c r="G476" i="12" s="1"/>
  <c r="E476" i="12" s="1"/>
  <c r="G576" i="12" a="1"/>
  <c r="G576" i="12" s="1"/>
  <c r="E576" i="12" s="1"/>
  <c r="G454" i="12" a="1"/>
  <c r="G454" i="12" s="1"/>
  <c r="E454" i="12" s="1"/>
  <c r="G494" i="12" a="1"/>
  <c r="G494" i="12" s="1"/>
  <c r="E494" i="12" s="1"/>
  <c r="G699" i="12" a="1"/>
  <c r="G699" i="12" s="1"/>
  <c r="E699" i="12" s="1"/>
  <c r="G721" i="12" a="1"/>
  <c r="G721" i="12" s="1"/>
  <c r="E721" i="12" s="1"/>
  <c r="G769" i="12" a="1"/>
  <c r="G769" i="12" s="1"/>
  <c r="E769" i="12" s="1"/>
  <c r="G704" i="12" a="1"/>
  <c r="G704" i="12" s="1"/>
  <c r="E704" i="12" s="1"/>
  <c r="G734" i="12" a="1"/>
  <c r="G734" i="12" s="1"/>
  <c r="E734" i="12" s="1"/>
  <c r="G903" i="12" a="1"/>
  <c r="G903" i="12" s="1"/>
  <c r="E903" i="12" s="1"/>
  <c r="G812" i="12" a="1"/>
  <c r="G812" i="12" s="1"/>
  <c r="E812" i="12" s="1"/>
  <c r="G973" i="12" a="1"/>
  <c r="G973" i="12" s="1"/>
  <c r="E973" i="12" s="1"/>
  <c r="G919" i="12" a="1"/>
  <c r="G919" i="12" s="1"/>
  <c r="E919" i="12" s="1"/>
  <c r="G921" i="12" a="1"/>
  <c r="G921" i="12" s="1"/>
  <c r="E921" i="12" s="1"/>
  <c r="G1016" i="12" a="1"/>
  <c r="G1016" i="12" s="1"/>
  <c r="E1016" i="12" s="1"/>
  <c r="G996" i="12" a="1"/>
  <c r="G996" i="12" s="1"/>
  <c r="E996" i="12" s="1"/>
  <c r="G911" i="12" a="1"/>
  <c r="G911" i="12" s="1"/>
  <c r="E911" i="12" s="1"/>
  <c r="G1039" i="12" a="1"/>
  <c r="G1039" i="12" s="1"/>
  <c r="E1039" i="12" s="1"/>
  <c r="G1050" i="12" a="1"/>
  <c r="G1050" i="12" s="1"/>
  <c r="E1050" i="12" s="1"/>
  <c r="G1128" i="12" a="1"/>
  <c r="G1128" i="12" s="1"/>
  <c r="E1128" i="12" s="1"/>
  <c r="G1181" i="12" a="1"/>
  <c r="G1181" i="12" s="1"/>
  <c r="E1181" i="12" s="1"/>
  <c r="G1149" i="12" a="1"/>
  <c r="G1149" i="12" s="1"/>
  <c r="E1149" i="12" s="1"/>
  <c r="G1213" i="12" a="1"/>
  <c r="G1213" i="12" s="1"/>
  <c r="E1213" i="12" s="1"/>
  <c r="G1023" i="12" a="1"/>
  <c r="G1023" i="12" s="1"/>
  <c r="E1023" i="12" s="1"/>
  <c r="G1120" i="12" a="1"/>
  <c r="G1120" i="12" s="1"/>
  <c r="E1120" i="12" s="1"/>
  <c r="G1182" i="12" a="1"/>
  <c r="G1182" i="12" s="1"/>
  <c r="E1182" i="12" s="1"/>
  <c r="G1301" i="12" a="1"/>
  <c r="G1301" i="12" s="1"/>
  <c r="E1301" i="12" s="1"/>
  <c r="G1306" i="12" a="1"/>
  <c r="G1306" i="12" s="1"/>
  <c r="E1306" i="12" s="1"/>
  <c r="G1229" i="12" a="1"/>
  <c r="G1229" i="12" s="1"/>
  <c r="E1229" i="12" s="1"/>
  <c r="G591" i="12" a="1"/>
  <c r="G591" i="12" s="1"/>
  <c r="E591" i="12" s="1"/>
  <c r="G606" i="12" a="1"/>
  <c r="G606" i="12" s="1"/>
  <c r="E606" i="12" s="1"/>
  <c r="G555" i="12" a="1"/>
  <c r="G555" i="12" s="1"/>
  <c r="E555" i="12" s="1"/>
  <c r="G541" i="12" a="1"/>
  <c r="G541" i="12" s="1"/>
  <c r="E541" i="12" s="1"/>
  <c r="G593" i="12" a="1"/>
  <c r="G593" i="12" s="1"/>
  <c r="E593" i="12" s="1"/>
  <c r="G807" i="12" a="1"/>
  <c r="G807" i="12" s="1"/>
  <c r="E807" i="12" s="1"/>
  <c r="G808" i="12" a="1"/>
  <c r="G808" i="12" s="1"/>
  <c r="E808" i="12" s="1"/>
  <c r="G724" i="12" a="1"/>
  <c r="G724" i="12" s="1"/>
  <c r="E724" i="12" s="1"/>
  <c r="G644" i="12" a="1"/>
  <c r="G644" i="12" s="1"/>
  <c r="E644" i="12" s="1"/>
  <c r="G752" i="12" a="1"/>
  <c r="G752" i="12" s="1"/>
  <c r="E752" i="12" s="1"/>
  <c r="G793" i="12" a="1"/>
  <c r="G793" i="12" s="1"/>
  <c r="E793" i="12" s="1"/>
  <c r="G922" i="12" a="1"/>
  <c r="G922" i="12" s="1"/>
  <c r="E922" i="12" s="1"/>
  <c r="G898" i="12" a="1"/>
  <c r="G898" i="12" s="1"/>
  <c r="E898" i="12" s="1"/>
  <c r="G893" i="12" a="1"/>
  <c r="G893" i="12" s="1"/>
  <c r="E893" i="12" s="1"/>
  <c r="G845" i="12" a="1"/>
  <c r="G845" i="12" s="1"/>
  <c r="E845" i="12" s="1"/>
  <c r="G953" i="12" a="1"/>
  <c r="G953" i="12" s="1"/>
  <c r="E953" i="12" s="1"/>
  <c r="G1019" i="12" a="1"/>
  <c r="G1019" i="12" s="1"/>
  <c r="E1019" i="12" s="1"/>
  <c r="G928" i="12" a="1"/>
  <c r="G928" i="12" s="1"/>
  <c r="E928" i="12" s="1"/>
  <c r="G1059" i="12" a="1"/>
  <c r="G1059" i="12" s="1"/>
  <c r="E1059" i="12" s="1"/>
  <c r="G957" i="12" a="1"/>
  <c r="G957" i="12" s="1"/>
  <c r="E957" i="12" s="1"/>
  <c r="G986" i="12" a="1"/>
  <c r="G986" i="12" s="1"/>
  <c r="E986" i="12" s="1"/>
  <c r="G1143" i="12" a="1"/>
  <c r="G1143" i="12" s="1"/>
  <c r="E1143" i="12" s="1"/>
  <c r="G1219" i="12" a="1"/>
  <c r="G1219" i="12" s="1"/>
  <c r="E1219" i="12" s="1"/>
  <c r="G1040" i="12" a="1"/>
  <c r="G1040" i="12" s="1"/>
  <c r="E1040" i="12" s="1"/>
  <c r="G1127" i="12" a="1"/>
  <c r="G1127" i="12" s="1"/>
  <c r="E1127" i="12" s="1"/>
  <c r="G1217" i="12" a="1"/>
  <c r="G1217" i="12" s="1"/>
  <c r="E1217" i="12" s="1"/>
  <c r="G1189" i="12" a="1"/>
  <c r="G1189" i="12" s="1"/>
  <c r="E1189" i="12" s="1"/>
  <c r="G1218" i="12" a="1"/>
  <c r="G1218" i="12" s="1"/>
  <c r="E1218" i="12" s="1"/>
  <c r="G153" i="12" a="1"/>
  <c r="G153" i="12" s="1"/>
  <c r="E153" i="12" s="1"/>
  <c r="G347" i="12" a="1"/>
  <c r="G347" i="12" s="1"/>
  <c r="E347" i="12" s="1"/>
  <c r="G348" i="12" a="1"/>
  <c r="G348" i="12" s="1"/>
  <c r="E348" i="12" s="1"/>
  <c r="G588" i="12" a="1"/>
  <c r="G588" i="12" s="1"/>
  <c r="E588" i="12" s="1"/>
  <c r="G594" i="12" a="1"/>
  <c r="G594" i="12" s="1"/>
  <c r="E594" i="12" s="1"/>
  <c r="G546" i="12" a="1"/>
  <c r="G546" i="12" s="1"/>
  <c r="E546" i="12" s="1"/>
  <c r="G566" i="12" a="1"/>
  <c r="G566" i="12" s="1"/>
  <c r="E566" i="12" s="1"/>
  <c r="G615" i="12" a="1"/>
  <c r="G615" i="12" s="1"/>
  <c r="E615" i="12" s="1"/>
  <c r="G572" i="12" a="1"/>
  <c r="G572" i="12" s="1"/>
  <c r="E572" i="12" s="1"/>
  <c r="G558" i="12" a="1"/>
  <c r="G558" i="12" s="1"/>
  <c r="E558" i="12" s="1"/>
  <c r="G513" i="12" a="1"/>
  <c r="G513" i="12" s="1"/>
  <c r="E513" i="12" s="1"/>
  <c r="G620" i="12" a="1"/>
  <c r="G620" i="12" s="1"/>
  <c r="E620" i="12" s="1"/>
  <c r="G514" i="12" a="1"/>
  <c r="G514" i="12" s="1"/>
  <c r="E514" i="12" s="1"/>
  <c r="G821" i="12" a="1"/>
  <c r="G821" i="12" s="1"/>
  <c r="E821" i="12" s="1"/>
  <c r="G753" i="12" a="1"/>
  <c r="G753" i="12" s="1"/>
  <c r="E753" i="12" s="1"/>
  <c r="G824" i="12" a="1"/>
  <c r="G824" i="12" s="1"/>
  <c r="E824" i="12" s="1"/>
  <c r="G649" i="12" a="1"/>
  <c r="G649" i="12" s="1"/>
  <c r="E649" i="12" s="1"/>
  <c r="G727" i="12" a="1"/>
  <c r="G727" i="12" s="1"/>
  <c r="E727" i="12" s="1"/>
  <c r="G664" i="12" a="1"/>
  <c r="G664" i="12" s="1"/>
  <c r="E664" i="12" s="1"/>
  <c r="G748" i="12" a="1"/>
  <c r="G748" i="12" s="1"/>
  <c r="E748" i="12" s="1"/>
  <c r="G614" i="12" a="1"/>
  <c r="G614" i="12" s="1"/>
  <c r="E614" i="12" s="1"/>
  <c r="G862" i="12" a="1"/>
  <c r="G862" i="12" s="1"/>
  <c r="E862" i="12" s="1"/>
  <c r="G910" i="12" a="1"/>
  <c r="G910" i="12" s="1"/>
  <c r="E910" i="12" s="1"/>
  <c r="G754" i="12" a="1"/>
  <c r="G754" i="12" s="1"/>
  <c r="E754" i="12" s="1"/>
  <c r="G709" i="12" a="1"/>
  <c r="G709" i="12" s="1"/>
  <c r="E709" i="12" s="1"/>
  <c r="G914" i="12" a="1"/>
  <c r="G914" i="12" s="1"/>
  <c r="E914" i="12" s="1"/>
  <c r="G865" i="12" a="1"/>
  <c r="G865" i="12" s="1"/>
  <c r="E865" i="12" s="1"/>
  <c r="G958" i="12" a="1"/>
  <c r="G958" i="12" s="1"/>
  <c r="E958" i="12" s="1"/>
  <c r="G959" i="12" a="1"/>
  <c r="G959" i="12" s="1"/>
  <c r="E959" i="12" s="1"/>
  <c r="G1073" i="12" a="1"/>
  <c r="G1073" i="12" s="1"/>
  <c r="E1073" i="12" s="1"/>
  <c r="G1022" i="12" a="1"/>
  <c r="G1022" i="12" s="1"/>
  <c r="E1022" i="12" s="1"/>
  <c r="G945" i="12" a="1"/>
  <c r="G945" i="12" s="1"/>
  <c r="E945" i="12" s="1"/>
  <c r="G1101" i="12" a="1"/>
  <c r="G1101" i="12" s="1"/>
  <c r="E1101" i="12" s="1"/>
  <c r="G974" i="12" a="1"/>
  <c r="G974" i="12" s="1"/>
  <c r="E974" i="12" s="1"/>
  <c r="G1118" i="12" a="1"/>
  <c r="G1118" i="12" s="1"/>
  <c r="E1118" i="12" s="1"/>
  <c r="G1015" i="12" a="1"/>
  <c r="G1015" i="12" s="1"/>
  <c r="E1015" i="12" s="1"/>
  <c r="G1158" i="12" a="1"/>
  <c r="G1158" i="12" s="1"/>
  <c r="E1158" i="12" s="1"/>
  <c r="G1228" i="12" a="1"/>
  <c r="G1228" i="12" s="1"/>
  <c r="E1228" i="12" s="1"/>
  <c r="G1220" i="12" a="1"/>
  <c r="G1220" i="12" s="1"/>
  <c r="E1220" i="12" s="1"/>
  <c r="G1071" i="12" a="1"/>
  <c r="G1071" i="12" s="1"/>
  <c r="E1071" i="12" s="1"/>
  <c r="G1077" i="12" a="1"/>
  <c r="G1077" i="12" s="1"/>
  <c r="E1077" i="12" s="1"/>
  <c r="G1131" i="12" a="1"/>
  <c r="G1131" i="12" s="1"/>
  <c r="E1131" i="12" s="1"/>
  <c r="G1249" i="12" a="1"/>
  <c r="G1249" i="12" s="1"/>
  <c r="E1249" i="12" s="1"/>
  <c r="G1221" i="12" a="1"/>
  <c r="G1221" i="12" s="1"/>
  <c r="E1221" i="12" s="1"/>
  <c r="G1268" i="12" a="1"/>
  <c r="G1268" i="12" s="1"/>
  <c r="E1268" i="12" s="1"/>
  <c r="G552" i="12" a="1"/>
  <c r="G552" i="12" s="1"/>
  <c r="E552" i="12" s="1"/>
  <c r="G149" i="12" a="1"/>
  <c r="G149" i="12" s="1"/>
  <c r="E149" i="12" s="1"/>
  <c r="G345" i="12" a="1"/>
  <c r="G345" i="12" s="1"/>
  <c r="E345" i="12" s="1"/>
  <c r="G304" i="12" a="1"/>
  <c r="G304" i="12" s="1"/>
  <c r="E304" i="12" s="1"/>
  <c r="G381" i="12" a="1"/>
  <c r="G381" i="12" s="1"/>
  <c r="E381" i="12" s="1"/>
  <c r="G357" i="12" a="1"/>
  <c r="G357" i="12" s="1"/>
  <c r="E357" i="12" s="1"/>
  <c r="G608" i="12" a="1"/>
  <c r="G608" i="12" s="1"/>
  <c r="E608" i="12" s="1"/>
  <c r="G563" i="12" a="1"/>
  <c r="G563" i="12" s="1"/>
  <c r="E563" i="12" s="1"/>
  <c r="G583" i="12" a="1"/>
  <c r="G583" i="12" s="1"/>
  <c r="E583" i="12" s="1"/>
  <c r="G635" i="12" a="1"/>
  <c r="G635" i="12" s="1"/>
  <c r="E635" i="12" s="1"/>
  <c r="G592" i="12" a="1"/>
  <c r="G592" i="12" s="1"/>
  <c r="E592" i="12" s="1"/>
  <c r="G575" i="12" a="1"/>
  <c r="G575" i="12" s="1"/>
  <c r="E575" i="12" s="1"/>
  <c r="G533" i="12" a="1"/>
  <c r="G533" i="12" s="1"/>
  <c r="E533" i="12" s="1"/>
  <c r="G553" i="12" a="1"/>
  <c r="G553" i="12" s="1"/>
  <c r="E553" i="12" s="1"/>
  <c r="G627" i="12" a="1"/>
  <c r="G627" i="12" s="1"/>
  <c r="E627" i="12" s="1"/>
  <c r="G491" i="12" a="1"/>
  <c r="G491" i="12" s="1"/>
  <c r="E491" i="12" s="1"/>
  <c r="G531" i="12" a="1"/>
  <c r="G531" i="12" s="1"/>
  <c r="E531" i="12" s="1"/>
  <c r="G628" i="12" a="1"/>
  <c r="G628" i="12" s="1"/>
  <c r="E628" i="12" s="1"/>
  <c r="G634" i="12" a="1"/>
  <c r="G634" i="12" s="1"/>
  <c r="E634" i="12" s="1"/>
  <c r="G643" i="12" a="1"/>
  <c r="G643" i="12" s="1"/>
  <c r="E643" i="12" s="1"/>
  <c r="G666" i="12" a="1"/>
  <c r="G666" i="12" s="1"/>
  <c r="E666" i="12" s="1"/>
  <c r="G730" i="12" a="1"/>
  <c r="G730" i="12" s="1"/>
  <c r="E730" i="12" s="1"/>
  <c r="G633" i="12" a="1"/>
  <c r="G633" i="12" s="1"/>
  <c r="E633" i="12" s="1"/>
  <c r="G622" i="12" a="1"/>
  <c r="G622" i="12" s="1"/>
  <c r="E622" i="12" s="1"/>
  <c r="G878" i="12" a="1"/>
  <c r="G878" i="12" s="1"/>
  <c r="E878" i="12" s="1"/>
  <c r="G768" i="12" a="1"/>
  <c r="G768" i="12" s="1"/>
  <c r="E768" i="12" s="1"/>
  <c r="G757" i="12" a="1"/>
  <c r="G757" i="12" s="1"/>
  <c r="E757" i="12" s="1"/>
  <c r="G726" i="12" a="1"/>
  <c r="G726" i="12" s="1"/>
  <c r="E726" i="12" s="1"/>
  <c r="G806" i="12" a="1"/>
  <c r="G806" i="12" s="1"/>
  <c r="E806" i="12" s="1"/>
  <c r="G873" i="12" a="1"/>
  <c r="G873" i="12" s="1"/>
  <c r="E873" i="12" s="1"/>
  <c r="G855" i="12" a="1"/>
  <c r="G855" i="12" s="1"/>
  <c r="E855" i="12" s="1"/>
  <c r="G969" i="12" a="1"/>
  <c r="G969" i="12" s="1"/>
  <c r="E969" i="12" s="1"/>
  <c r="G857" i="12" a="1"/>
  <c r="G857" i="12" s="1"/>
  <c r="E857" i="12" s="1"/>
  <c r="G995" i="12" a="1"/>
  <c r="G995" i="12" s="1"/>
  <c r="E995" i="12" s="1"/>
  <c r="G947" i="12" a="1"/>
  <c r="G947" i="12" s="1"/>
  <c r="E947" i="12" s="1"/>
  <c r="G1074" i="12" a="1"/>
  <c r="G1074" i="12" s="1"/>
  <c r="E1074" i="12" s="1"/>
  <c r="G948" i="12" a="1"/>
  <c r="G948" i="12" s="1"/>
  <c r="E948" i="12" s="1"/>
  <c r="G1117" i="12" a="1"/>
  <c r="G1117" i="12" s="1"/>
  <c r="E1117" i="12" s="1"/>
  <c r="G994" i="12" a="1"/>
  <c r="G994" i="12" s="1"/>
  <c r="E994" i="12" s="1"/>
  <c r="G909" i="12" a="1"/>
  <c r="G909" i="12" s="1"/>
  <c r="E909" i="12" s="1"/>
  <c r="G1018" i="12" a="1"/>
  <c r="G1018" i="12" s="1"/>
  <c r="E1018" i="12" s="1"/>
  <c r="G1164" i="12" a="1"/>
  <c r="G1164" i="12" s="1"/>
  <c r="E1164" i="12" s="1"/>
  <c r="G1108" i="12" a="1"/>
  <c r="G1108" i="12" s="1"/>
  <c r="E1108" i="12" s="1"/>
  <c r="G1302" i="12" a="1"/>
  <c r="G1302" i="12" s="1"/>
  <c r="E1302" i="12" s="1"/>
  <c r="G1092" i="12" a="1"/>
  <c r="G1092" i="12" s="1"/>
  <c r="E1092" i="12" s="1"/>
  <c r="G1142" i="12" a="1"/>
  <c r="G1142" i="12" s="1"/>
  <c r="E1142" i="12" s="1"/>
  <c r="G1263" i="12" a="1"/>
  <c r="G1263" i="12" s="1"/>
  <c r="E1263" i="12" s="1"/>
  <c r="G1253" i="12" a="1"/>
  <c r="G1253" i="12" s="1"/>
  <c r="E1253" i="12" s="1"/>
  <c r="G157" i="12" a="1"/>
  <c r="G157" i="12" s="1"/>
  <c r="E157" i="12" s="1"/>
  <c r="G303" i="12" a="1"/>
  <c r="G303" i="12" s="1"/>
  <c r="E303" i="12" s="1"/>
  <c r="G341" i="12" a="1"/>
  <c r="G341" i="12" s="1"/>
  <c r="E341" i="12" s="1"/>
  <c r="G621" i="12" a="1"/>
  <c r="G621" i="12" s="1"/>
  <c r="E621" i="12" s="1"/>
  <c r="G580" i="12" a="1"/>
  <c r="G580" i="12" s="1"/>
  <c r="E580" i="12" s="1"/>
  <c r="G586" i="12" a="1"/>
  <c r="G586" i="12" s="1"/>
  <c r="E586" i="12" s="1"/>
  <c r="G652" i="12" a="1"/>
  <c r="G652" i="12" s="1"/>
  <c r="E652" i="12" s="1"/>
  <c r="G609" i="12" a="1"/>
  <c r="G609" i="12" s="1"/>
  <c r="E609" i="12" s="1"/>
  <c r="G578" i="12" a="1"/>
  <c r="G578" i="12" s="1"/>
  <c r="E578" i="12" s="1"/>
  <c r="G632" i="12" a="1"/>
  <c r="G632" i="12" s="1"/>
  <c r="E632" i="12" s="1"/>
  <c r="G508" i="12" a="1"/>
  <c r="G508" i="12" s="1"/>
  <c r="E508" i="12" s="1"/>
  <c r="G548" i="12" a="1"/>
  <c r="G548" i="12" s="1"/>
  <c r="E548" i="12" s="1"/>
  <c r="G660" i="12" a="1"/>
  <c r="G660" i="12" s="1"/>
  <c r="E660" i="12" s="1"/>
  <c r="G669" i="12" a="1"/>
  <c r="G669" i="12" s="1"/>
  <c r="E669" i="12" s="1"/>
  <c r="G650" i="12" a="1"/>
  <c r="G650" i="12" s="1"/>
  <c r="E650" i="12" s="1"/>
  <c r="G918" i="12" a="1"/>
  <c r="G918" i="12" s="1"/>
  <c r="E918" i="12" s="1"/>
  <c r="G832" i="12" a="1"/>
  <c r="G832" i="12" s="1"/>
  <c r="E832" i="12" s="1"/>
  <c r="G872" i="12" a="1"/>
  <c r="G872" i="12" s="1"/>
  <c r="E872" i="12" s="1"/>
  <c r="G896" i="12" a="1"/>
  <c r="G896" i="12" s="1"/>
  <c r="E896" i="12" s="1"/>
  <c r="G874" i="12" a="1"/>
  <c r="G874" i="12" s="1"/>
  <c r="E874" i="12" s="1"/>
  <c r="G1004" i="12" a="1"/>
  <c r="G1004" i="12" s="1"/>
  <c r="E1004" i="12" s="1"/>
  <c r="G1035" i="12" a="1"/>
  <c r="G1035" i="12" s="1"/>
  <c r="E1035" i="12" s="1"/>
  <c r="G1078" i="12" a="1"/>
  <c r="G1078" i="12" s="1"/>
  <c r="E1078" i="12" s="1"/>
  <c r="G917" i="12" a="1"/>
  <c r="G917" i="12" s="1"/>
  <c r="E917" i="12" s="1"/>
  <c r="G926" i="12" a="1"/>
  <c r="G926" i="12" s="1"/>
  <c r="E926" i="12" s="1"/>
  <c r="G1021" i="12" a="1"/>
  <c r="G1021" i="12" s="1"/>
  <c r="E1021" i="12" s="1"/>
  <c r="G1194" i="12" a="1"/>
  <c r="G1194" i="12" s="1"/>
  <c r="E1194" i="12" s="1"/>
  <c r="G1115" i="12" a="1"/>
  <c r="G1115" i="12" s="1"/>
  <c r="E1115" i="12" s="1"/>
  <c r="G1082" i="12" a="1"/>
  <c r="G1082" i="12" s="1"/>
  <c r="E1082" i="12" s="1"/>
  <c r="G1145" i="12" a="1"/>
  <c r="G1145" i="12" s="1"/>
  <c r="E1145" i="12" s="1"/>
  <c r="G1178" i="12" a="1"/>
  <c r="G1178" i="12" s="1"/>
  <c r="E1178" i="12" s="1"/>
  <c r="G1146" i="12" a="1"/>
  <c r="G1146" i="12" s="1"/>
  <c r="E1146" i="12" s="1"/>
  <c r="G1262" i="12" a="1"/>
  <c r="G1262" i="12" s="1"/>
  <c r="E1262" i="12" s="1"/>
  <c r="G338" i="12" a="1"/>
  <c r="G338" i="12" s="1"/>
  <c r="E338" i="12" s="1"/>
  <c r="G246" i="12" a="1"/>
  <c r="G246" i="12" s="1"/>
  <c r="E246" i="12" s="1"/>
  <c r="G321" i="12" a="1"/>
  <c r="G321" i="12" s="1"/>
  <c r="E321" i="12" s="1"/>
  <c r="G256" i="12" a="1"/>
  <c r="G256" i="12" s="1"/>
  <c r="E256" i="12" s="1"/>
  <c r="G600" i="12" a="1"/>
  <c r="G600" i="12" s="1"/>
  <c r="E600" i="12" s="1"/>
  <c r="G603" i="12" a="1"/>
  <c r="G603" i="12" s="1"/>
  <c r="E603" i="12" s="1"/>
  <c r="G612" i="12" a="1"/>
  <c r="G612" i="12" s="1"/>
  <c r="E612" i="12" s="1"/>
  <c r="G595" i="12" a="1"/>
  <c r="G595" i="12" s="1"/>
  <c r="E595" i="12" s="1"/>
  <c r="G567" i="12" a="1"/>
  <c r="G567" i="12" s="1"/>
  <c r="E567" i="12" s="1"/>
  <c r="G590" i="12" a="1"/>
  <c r="G590" i="12" s="1"/>
  <c r="E590" i="12" s="1"/>
  <c r="G528" i="12" a="1"/>
  <c r="G528" i="12" s="1"/>
  <c r="E528" i="12" s="1"/>
  <c r="G568" i="12" a="1"/>
  <c r="G568" i="12" s="1"/>
  <c r="E568" i="12" s="1"/>
  <c r="G665" i="12" a="1"/>
  <c r="G665" i="12" s="1"/>
  <c r="E665" i="12" s="1"/>
  <c r="G654" i="12" a="1"/>
  <c r="G654" i="12" s="1"/>
  <c r="E654" i="12" s="1"/>
  <c r="G701" i="12" a="1"/>
  <c r="G701" i="12" s="1"/>
  <c r="E701" i="12" s="1"/>
  <c r="G653" i="12" a="1"/>
  <c r="G653" i="12" s="1"/>
  <c r="E653" i="12" s="1"/>
  <c r="G656" i="12" a="1"/>
  <c r="G656" i="12" s="1"/>
  <c r="E656" i="12" s="1"/>
  <c r="G767" i="12" a="1"/>
  <c r="G767" i="12" s="1"/>
  <c r="E767" i="12" s="1"/>
  <c r="G802" i="12" a="1"/>
  <c r="G802" i="12" s="1"/>
  <c r="E802" i="12" s="1"/>
  <c r="G763" i="12" a="1"/>
  <c r="G763" i="12" s="1"/>
  <c r="E763" i="12" s="1"/>
  <c r="G938" i="12" a="1"/>
  <c r="G938" i="12" s="1"/>
  <c r="E938" i="12" s="1"/>
  <c r="G892" i="12" a="1"/>
  <c r="G892" i="12" s="1"/>
  <c r="E892" i="12" s="1"/>
  <c r="G908" i="12" a="1"/>
  <c r="G908" i="12" s="1"/>
  <c r="E908" i="12" s="1"/>
  <c r="G891" i="12" a="1"/>
  <c r="G891" i="12" s="1"/>
  <c r="E891" i="12" s="1"/>
  <c r="G925" i="12" a="1"/>
  <c r="G925" i="12" s="1"/>
  <c r="E925" i="12" s="1"/>
  <c r="G1056" i="12" a="1"/>
  <c r="G1056" i="12" s="1"/>
  <c r="E1056" i="12" s="1"/>
  <c r="G1129" i="12" a="1"/>
  <c r="G1129" i="12" s="1"/>
  <c r="E1129" i="12" s="1"/>
  <c r="G1085" i="12" a="1"/>
  <c r="G1085" i="12" s="1"/>
  <c r="E1085" i="12" s="1"/>
  <c r="G1166" i="12" a="1"/>
  <c r="G1166" i="12" s="1"/>
  <c r="E1166" i="12" s="1"/>
  <c r="G1252" i="12" a="1"/>
  <c r="G1252" i="12" s="1"/>
  <c r="E1252" i="12" s="1"/>
  <c r="G1151" i="12" a="1"/>
  <c r="G1151" i="12" s="1"/>
  <c r="E1151" i="12" s="1"/>
  <c r="G1190" i="12" a="1"/>
  <c r="G1190" i="12" s="1"/>
  <c r="E1190" i="12" s="1"/>
  <c r="G273" i="12" a="1"/>
  <c r="G273" i="12" s="1"/>
  <c r="E273" i="12" s="1"/>
  <c r="G640" i="12" a="1"/>
  <c r="G640" i="12" s="1"/>
  <c r="E640" i="12" s="1"/>
  <c r="G607" i="12" a="1"/>
  <c r="G607" i="12" s="1"/>
  <c r="E607" i="12" s="1"/>
  <c r="G488" i="12" a="1"/>
  <c r="G488" i="12" s="1"/>
  <c r="E488" i="12" s="1"/>
  <c r="G671" i="12" a="1"/>
  <c r="G671" i="12" s="1"/>
  <c r="E671" i="12" s="1"/>
  <c r="G703" i="12" a="1"/>
  <c r="G703" i="12" s="1"/>
  <c r="E703" i="12" s="1"/>
  <c r="G670" i="12" a="1"/>
  <c r="G670" i="12" s="1"/>
  <c r="E670" i="12" s="1"/>
  <c r="G816" i="12" a="1"/>
  <c r="G816" i="12" s="1"/>
  <c r="E816" i="12" s="1"/>
  <c r="G805" i="12" a="1"/>
  <c r="G805" i="12" s="1"/>
  <c r="E805" i="12" s="1"/>
  <c r="G792" i="12" a="1"/>
  <c r="G792" i="12" s="1"/>
  <c r="E792" i="12" s="1"/>
  <c r="G907" i="12" a="1"/>
  <c r="G907" i="12" s="1"/>
  <c r="E907" i="12" s="1"/>
  <c r="G924" i="12" a="1"/>
  <c r="G924" i="12" s="1"/>
  <c r="E924" i="12" s="1"/>
  <c r="G894" i="12" a="1"/>
  <c r="G894" i="12" s="1"/>
  <c r="E894" i="12" s="1"/>
  <c r="G1061" i="12" a="1"/>
  <c r="G1061" i="12" s="1"/>
  <c r="E1061" i="12" s="1"/>
  <c r="G1007" i="12" a="1"/>
  <c r="G1007" i="12" s="1"/>
  <c r="E1007" i="12" s="1"/>
  <c r="G954" i="12" a="1"/>
  <c r="G954" i="12" s="1"/>
  <c r="E954" i="12" s="1"/>
  <c r="G1084" i="12" a="1"/>
  <c r="G1084" i="12" s="1"/>
  <c r="E1084" i="12" s="1"/>
  <c r="G963" i="12" a="1"/>
  <c r="G963" i="12" s="1"/>
  <c r="E963" i="12" s="1"/>
  <c r="G1144" i="12" a="1"/>
  <c r="G1144" i="12" s="1"/>
  <c r="E1144" i="12" s="1"/>
  <c r="G1259" i="12" a="1"/>
  <c r="G1259" i="12" s="1"/>
  <c r="E1259" i="12" s="1"/>
  <c r="G1026" i="12" a="1"/>
  <c r="G1026" i="12" s="1"/>
  <c r="E1026" i="12" s="1"/>
  <c r="G1179" i="12" a="1"/>
  <c r="G1179" i="12" s="1"/>
  <c r="E1179" i="12" s="1"/>
  <c r="G1193" i="12" a="1"/>
  <c r="G1193" i="12" s="1"/>
  <c r="E1193" i="12" s="1"/>
  <c r="G1297" i="12" a="1"/>
  <c r="G1297" i="12" s="1"/>
  <c r="E1297" i="12" s="1"/>
  <c r="G1096" i="12" a="1"/>
  <c r="G1096" i="12" s="1"/>
  <c r="E1096" i="12" s="1"/>
  <c r="G274" i="12" a="1"/>
  <c r="G274" i="12" s="1"/>
  <c r="E274" i="12" s="1"/>
  <c r="G283" i="12" a="1"/>
  <c r="G283" i="12" s="1"/>
  <c r="E283" i="12" s="1"/>
  <c r="G300" i="12" a="1"/>
  <c r="G300" i="12" s="1"/>
  <c r="E300" i="12" s="1"/>
  <c r="G343" i="12" a="1"/>
  <c r="G343" i="12" s="1"/>
  <c r="E343" i="12" s="1"/>
  <c r="G367" i="12" a="1"/>
  <c r="G367" i="12" s="1"/>
  <c r="E367" i="12" s="1"/>
  <c r="G423" i="12" a="1"/>
  <c r="G423" i="12" s="1"/>
  <c r="E423" i="12" s="1"/>
  <c r="G651" i="12" a="1"/>
  <c r="G651" i="12" s="1"/>
  <c r="E651" i="12" s="1"/>
  <c r="G587" i="12" a="1"/>
  <c r="G587" i="12" s="1"/>
  <c r="E587" i="12" s="1"/>
  <c r="G610" i="12" a="1"/>
  <c r="G610" i="12" s="1"/>
  <c r="E610" i="12" s="1"/>
  <c r="G565" i="12" a="1"/>
  <c r="G565" i="12" s="1"/>
  <c r="E565" i="12" s="1"/>
  <c r="G605" i="12" a="1"/>
  <c r="G605" i="12" s="1"/>
  <c r="E605" i="12" s="1"/>
  <c r="G759" i="12" a="1"/>
  <c r="G759" i="12" s="1"/>
  <c r="E759" i="12" s="1"/>
  <c r="G804" i="12" a="1"/>
  <c r="G804" i="12" s="1"/>
  <c r="E804" i="12" s="1"/>
  <c r="G856" i="12" a="1"/>
  <c r="G856" i="12" s="1"/>
  <c r="E856" i="12" s="1"/>
  <c r="G831" i="12" a="1"/>
  <c r="G831" i="12" s="1"/>
  <c r="E831" i="12" s="1"/>
  <c r="G800" i="12" a="1"/>
  <c r="G800" i="12" s="1"/>
  <c r="E800" i="12" s="1"/>
  <c r="G809" i="12" a="1"/>
  <c r="G809" i="12" s="1"/>
  <c r="E809" i="12" s="1"/>
  <c r="G761" i="12" a="1"/>
  <c r="G761" i="12" s="1"/>
  <c r="E761" i="12" s="1"/>
  <c r="G952" i="12" a="1"/>
  <c r="G952" i="12" s="1"/>
  <c r="E952" i="12" s="1"/>
  <c r="G877" i="12" a="1"/>
  <c r="G877" i="12" s="1"/>
  <c r="E877" i="12" s="1"/>
  <c r="G962" i="12" a="1"/>
  <c r="G962" i="12" s="1"/>
  <c r="E962" i="12" s="1"/>
  <c r="G1089" i="12" a="1"/>
  <c r="G1089" i="12" s="1"/>
  <c r="E1089" i="12" s="1"/>
  <c r="G1125" i="12" a="1"/>
  <c r="G1125" i="12" s="1"/>
  <c r="E1125" i="12" s="1"/>
  <c r="G1072" i="12" a="1"/>
  <c r="G1072" i="12" s="1"/>
  <c r="E1072" i="12" s="1"/>
  <c r="G1095" i="12" a="1"/>
  <c r="G1095" i="12" s="1"/>
  <c r="E1095" i="12" s="1"/>
  <c r="G1099" i="12" a="1"/>
  <c r="G1099" i="12" s="1"/>
  <c r="E1099" i="12" s="1"/>
  <c r="G1093" i="12" a="1"/>
  <c r="G1093" i="12" s="1"/>
  <c r="E1093" i="12" s="1"/>
  <c r="G1192" i="12" a="1"/>
  <c r="G1192" i="12" s="1"/>
  <c r="E1192" i="12" s="1"/>
  <c r="G1191" i="12" a="1"/>
  <c r="G1191" i="12" s="1"/>
  <c r="E1191" i="12" s="1"/>
  <c r="G506" i="12" a="1"/>
  <c r="G506" i="12" s="1"/>
  <c r="E506" i="12" s="1"/>
  <c r="G657" i="12" a="1"/>
  <c r="G657" i="12" s="1"/>
  <c r="E657" i="12" s="1"/>
  <c r="G461" i="12" a="1"/>
  <c r="G461" i="12" s="1"/>
  <c r="E461" i="12" s="1"/>
  <c r="G547" i="12" a="1"/>
  <c r="G547" i="12" s="1"/>
  <c r="E547" i="12" s="1"/>
  <c r="G604" i="12" a="1"/>
  <c r="G604" i="12" s="1"/>
  <c r="E604" i="12" s="1"/>
  <c r="G613" i="12" a="1"/>
  <c r="G613" i="12" s="1"/>
  <c r="E613" i="12" s="1"/>
  <c r="G582" i="12" a="1"/>
  <c r="G582" i="12" s="1"/>
  <c r="E582" i="12" s="1"/>
  <c r="G624" i="12" a="1"/>
  <c r="G624" i="12" s="1"/>
  <c r="E624" i="12" s="1"/>
  <c r="G702" i="12" a="1"/>
  <c r="G702" i="12" s="1"/>
  <c r="E702" i="12" s="1"/>
  <c r="G708" i="12" a="1"/>
  <c r="G708" i="12" s="1"/>
  <c r="E708" i="12" s="1"/>
  <c r="G801" i="12" a="1"/>
  <c r="G801" i="12" s="1"/>
  <c r="E801" i="12" s="1"/>
  <c r="G849" i="12" a="1"/>
  <c r="G849" i="12" s="1"/>
  <c r="E849" i="12" s="1"/>
  <c r="G762" i="12" a="1"/>
  <c r="G762" i="12" s="1"/>
  <c r="E762" i="12" s="1"/>
  <c r="G871" i="12" a="1"/>
  <c r="G871" i="12" s="1"/>
  <c r="E871" i="12" s="1"/>
  <c r="G848" i="12" a="1"/>
  <c r="G848" i="12" s="1"/>
  <c r="E848" i="12" s="1"/>
  <c r="G1121" i="12" a="1"/>
  <c r="G1121" i="12" s="1"/>
  <c r="E1121" i="12" s="1"/>
  <c r="G906" i="12" a="1"/>
  <c r="G906" i="12" s="1"/>
  <c r="E906" i="12" s="1"/>
  <c r="G1097" i="12" a="1"/>
  <c r="G1097" i="12" s="1"/>
  <c r="E1097" i="12" s="1"/>
  <c r="G1165" i="12" a="1"/>
  <c r="G1165" i="12" s="1"/>
  <c r="E1165" i="12" s="1"/>
  <c r="G1102" i="12" a="1"/>
  <c r="G1102" i="12" s="1"/>
  <c r="E1102" i="12" s="1"/>
  <c r="G1060" i="12" a="1"/>
  <c r="G1060" i="12" s="1"/>
  <c r="E1060" i="12" s="1"/>
  <c r="G1111" i="12" a="1"/>
  <c r="G1111" i="12" s="1"/>
  <c r="E1111" i="12" s="1"/>
  <c r="G1212" i="12" a="1"/>
  <c r="G1212" i="12" s="1"/>
  <c r="E1212" i="12" s="1"/>
  <c r="G1123" i="12" a="1"/>
  <c r="G1123" i="12" s="1"/>
  <c r="E1123" i="12" s="1"/>
  <c r="G1088" i="12" a="1"/>
  <c r="G1088" i="12" s="1"/>
  <c r="E1088" i="12" s="1"/>
  <c r="G1176" i="12" a="1"/>
  <c r="G1176" i="12" s="1"/>
  <c r="E1176" i="12" s="1"/>
  <c r="G1269" i="12" a="1"/>
  <c r="G1269" i="12" s="1"/>
  <c r="E1269" i="12" s="1"/>
  <c r="G1248" i="12" a="1"/>
  <c r="G1248" i="12" s="1"/>
  <c r="E1248" i="12" s="1"/>
  <c r="G1174" i="12" a="1"/>
  <c r="G1174" i="12" s="1"/>
  <c r="E1174" i="12" s="1"/>
  <c r="G1160" i="12" a="1"/>
  <c r="G1160" i="12" s="1"/>
  <c r="E1160" i="12" s="1"/>
  <c r="G1214" i="12" a="1"/>
  <c r="G1214" i="12" s="1"/>
  <c r="E1214" i="12" s="1"/>
  <c r="G1285" i="12" a="1"/>
  <c r="G1285" i="12" s="1"/>
  <c r="E1285" i="12" s="1"/>
  <c r="G1222" i="12" a="1"/>
  <c r="G1222" i="12" s="1"/>
  <c r="E1222" i="12" s="1"/>
  <c r="G1246" i="12" a="1"/>
  <c r="G1246" i="12" s="1"/>
  <c r="E1246" i="12" s="1"/>
  <c r="G1235" i="12" a="1"/>
  <c r="G1235" i="12" s="1"/>
  <c r="E1235" i="12" s="1"/>
  <c r="G1232" i="12" a="1"/>
  <c r="G1232" i="12" s="1"/>
  <c r="E1232" i="12" s="1"/>
  <c r="G1254" i="12" a="1"/>
  <c r="G1254" i="12" s="1"/>
  <c r="E1254" i="12" s="1"/>
  <c r="G1086" i="12" a="1"/>
  <c r="G1086" i="12" s="1"/>
  <c r="E1086" i="12" s="1"/>
  <c r="G1245" i="12" a="1"/>
  <c r="G1245" i="12" s="1"/>
  <c r="E1245" i="12" s="1"/>
  <c r="G1261" i="12" a="1"/>
  <c r="G1261" i="12" s="1"/>
  <c r="E1261" i="12" s="1"/>
  <c r="G1226" i="12" a="1"/>
  <c r="G1226" i="12" s="1"/>
  <c r="E1226" i="12" s="1"/>
  <c r="G1223" i="12" a="1"/>
  <c r="G1223" i="12" s="1"/>
  <c r="E1223" i="12" s="1"/>
  <c r="G1276" i="12" a="1"/>
  <c r="G1276" i="12" s="1"/>
  <c r="E1276" i="12" s="1"/>
  <c r="G1244" i="12" a="1"/>
  <c r="G1244" i="12" s="1"/>
  <c r="E1244" i="12" s="1"/>
  <c r="G1241" i="12" a="1"/>
  <c r="G1241" i="12" s="1"/>
  <c r="E1241" i="12" s="1"/>
  <c r="G1311" i="12" a="1"/>
  <c r="G1311" i="12" s="1"/>
  <c r="E1311" i="12" s="1"/>
  <c r="G1110" i="12" a="1"/>
  <c r="G1110" i="12" s="1"/>
  <c r="E1110" i="12" s="1"/>
  <c r="G1290" i="12" a="1"/>
  <c r="G1290" i="12" s="1"/>
  <c r="E1290" i="12" s="1"/>
  <c r="G1161" i="12" a="1"/>
  <c r="G1161" i="12" s="1"/>
  <c r="E1161" i="12" s="1"/>
  <c r="G1287" i="12" a="1"/>
  <c r="G1287" i="12" s="1"/>
  <c r="E1287" i="12" s="1"/>
  <c r="G1255" i="12" a="1"/>
  <c r="G1255" i="12" s="1"/>
  <c r="E1255" i="12" s="1"/>
  <c r="G1162" i="12" a="1"/>
  <c r="G1162" i="12" s="1"/>
  <c r="E1162" i="12" s="1"/>
  <c r="G1234" i="12" a="1"/>
  <c r="G1234" i="12" s="1"/>
  <c r="E1234" i="12" s="1"/>
  <c r="G1175" i="12" a="1"/>
  <c r="G1175" i="12" s="1"/>
  <c r="E1175" i="12" s="1"/>
  <c r="G1291" i="12" a="1"/>
  <c r="G1291" i="12" s="1"/>
  <c r="E1291" i="12" s="1"/>
  <c r="G1258" i="12" a="1"/>
  <c r="G1258" i="12" s="1"/>
  <c r="E1258" i="12" s="1"/>
  <c r="G1173" i="12" a="1"/>
  <c r="G1173" i="12" s="1"/>
  <c r="E1173" i="12" s="1"/>
  <c r="G1135" i="12" a="1"/>
  <c r="G1135" i="12" s="1"/>
  <c r="E1135" i="12" s="1"/>
  <c r="G1242" i="12" a="1"/>
  <c r="G1242" i="12" s="1"/>
  <c r="E1242" i="12" s="1"/>
  <c r="G1288" i="12" a="1"/>
  <c r="G1288" i="12" s="1"/>
  <c r="E1288" i="12" s="1"/>
  <c r="G1109" i="12" a="1"/>
  <c r="G1109" i="12" s="1"/>
  <c r="E1109" i="12" s="1"/>
  <c r="G1057" i="12" a="1"/>
  <c r="G1057" i="12" s="1"/>
  <c r="E1057" i="12" s="1"/>
  <c r="G1147" i="12" a="1"/>
  <c r="G1147" i="12" s="1"/>
  <c r="E1147" i="12" s="1"/>
  <c r="G1231" i="12" a="1"/>
  <c r="G1231" i="12" s="1"/>
  <c r="E1231" i="12" s="1"/>
  <c r="G1236" i="12" a="1"/>
  <c r="G1236" i="12" s="1"/>
  <c r="E1236" i="12" s="1"/>
  <c r="G1247" i="12" a="1"/>
  <c r="G1247" i="12" s="1"/>
  <c r="E1247" i="12" s="1"/>
  <c r="G861" i="12" a="1"/>
  <c r="G861" i="12" s="1"/>
  <c r="E861" i="12" s="1"/>
  <c r="G915" i="12" a="1"/>
  <c r="G915" i="12" s="1"/>
  <c r="E915" i="12" s="1"/>
  <c r="G1266" i="12" a="1"/>
  <c r="G1266" i="12" s="1"/>
  <c r="E1266" i="12" s="1"/>
  <c r="G1159" i="12" a="1"/>
  <c r="G1159" i="12" s="1"/>
  <c r="E1159" i="12" s="1"/>
  <c r="G1137" i="12" a="1"/>
  <c r="G1137" i="12" s="1"/>
  <c r="E1137" i="12" s="1"/>
  <c r="G1163" i="12" a="1"/>
  <c r="G1163" i="12" s="1"/>
  <c r="E1163" i="12" s="1"/>
  <c r="G1243" i="12" a="1"/>
  <c r="G1243" i="12" s="1"/>
  <c r="E1243" i="12" s="1"/>
  <c r="G1265" i="12" a="1"/>
  <c r="G1265" i="12" s="1"/>
  <c r="E1265" i="12" s="1"/>
  <c r="G1083" i="12" a="1"/>
  <c r="G1083" i="12" s="1"/>
  <c r="E1083" i="12" s="1"/>
  <c r="G1239" i="12" a="1"/>
  <c r="G1239" i="12" s="1"/>
  <c r="E1239" i="12" s="1"/>
  <c r="F3" i="1"/>
  <c r="B3" i="1"/>
  <c r="J1131" i="1" l="1"/>
  <c r="K1131" i="1"/>
  <c r="L1131" i="1"/>
  <c r="M1131" i="1" l="1"/>
  <c r="O1382" i="1" l="1"/>
  <c r="N138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M1093" i="1" l="1"/>
  <c r="M1077" i="1"/>
  <c r="M1061" i="1"/>
  <c r="M1045" i="1"/>
  <c r="M1029" i="1"/>
  <c r="M1013" i="1"/>
  <c r="M997" i="1"/>
  <c r="M981" i="1"/>
  <c r="M965" i="1"/>
  <c r="M949" i="1"/>
  <c r="M933" i="1"/>
  <c r="M917" i="1"/>
  <c r="M901" i="1"/>
  <c r="M885" i="1"/>
  <c r="M869" i="1"/>
  <c r="M853" i="1"/>
  <c r="M837" i="1"/>
  <c r="M821" i="1"/>
  <c r="M805" i="1"/>
  <c r="M789" i="1"/>
  <c r="M773" i="1"/>
  <c r="M757" i="1"/>
  <c r="M741" i="1"/>
  <c r="M725" i="1"/>
  <c r="M709" i="1"/>
  <c r="M693" i="1"/>
  <c r="M677" i="1"/>
  <c r="M661" i="1"/>
  <c r="M645" i="1"/>
  <c r="M629" i="1"/>
  <c r="M613" i="1"/>
  <c r="M597" i="1"/>
  <c r="M581" i="1"/>
  <c r="M565" i="1"/>
  <c r="M549" i="1"/>
  <c r="M533" i="1"/>
  <c r="M517" i="1"/>
  <c r="M501" i="1"/>
  <c r="M485" i="1"/>
  <c r="M469" i="1"/>
  <c r="M453" i="1"/>
  <c r="M437" i="1"/>
  <c r="M421" i="1"/>
  <c r="M389" i="1"/>
  <c r="M373" i="1"/>
  <c r="M357" i="1"/>
  <c r="M341" i="1"/>
  <c r="M325" i="1"/>
  <c r="M1126" i="1"/>
  <c r="M1110" i="1"/>
  <c r="M1094" i="1"/>
  <c r="M1078" i="1"/>
  <c r="M1062" i="1"/>
  <c r="M1046" i="1"/>
  <c r="M1030" i="1"/>
  <c r="M1014" i="1"/>
  <c r="M998" i="1"/>
  <c r="M966" i="1"/>
  <c r="M950" i="1"/>
  <c r="M934" i="1"/>
  <c r="M918" i="1"/>
  <c r="M902" i="1"/>
  <c r="M886" i="1"/>
  <c r="M870" i="1"/>
  <c r="M854" i="1"/>
  <c r="M838" i="1"/>
  <c r="M822" i="1"/>
  <c r="M790" i="1"/>
  <c r="M774" i="1"/>
  <c r="M758" i="1"/>
  <c r="M742" i="1"/>
  <c r="M726" i="1"/>
  <c r="M710" i="1"/>
  <c r="M694" i="1"/>
  <c r="M678" i="1"/>
  <c r="M662" i="1"/>
  <c r="M646" i="1"/>
  <c r="M630" i="1"/>
  <c r="M614" i="1"/>
  <c r="M598" i="1"/>
  <c r="M582" i="1"/>
  <c r="M566" i="1"/>
  <c r="M550" i="1"/>
  <c r="M534" i="1"/>
  <c r="M518" i="1"/>
  <c r="M502" i="1"/>
  <c r="M486" i="1"/>
  <c r="M470" i="1"/>
  <c r="M454" i="1"/>
  <c r="M438" i="1"/>
  <c r="M422" i="1"/>
  <c r="M406" i="1"/>
  <c r="M390" i="1"/>
  <c r="M374" i="1"/>
  <c r="M358" i="1"/>
  <c r="M342" i="1"/>
  <c r="M326" i="1"/>
  <c r="M310" i="1"/>
  <c r="M294" i="1"/>
  <c r="M278" i="1"/>
  <c r="M262" i="1"/>
  <c r="M246" i="1"/>
  <c r="M230" i="1"/>
  <c r="M214" i="1"/>
  <c r="M198" i="1"/>
  <c r="M182" i="1"/>
  <c r="M166" i="1"/>
  <c r="M150" i="1"/>
  <c r="M134" i="1"/>
  <c r="M118" i="1"/>
  <c r="M102" i="1"/>
  <c r="M86" i="1"/>
  <c r="M70" i="1"/>
  <c r="M54" i="1"/>
  <c r="M38" i="1"/>
  <c r="M22" i="1"/>
  <c r="M6" i="1"/>
  <c r="M982" i="1"/>
  <c r="S1382" i="1"/>
  <c r="Q1382" i="1"/>
  <c r="R1382" i="1"/>
  <c r="P1382" i="1"/>
  <c r="M309" i="1"/>
  <c r="M293" i="1"/>
  <c r="M277" i="1"/>
  <c r="M261" i="1"/>
  <c r="M245" i="1"/>
  <c r="M229" i="1"/>
  <c r="M213" i="1"/>
  <c r="M197" i="1"/>
  <c r="M181" i="1"/>
  <c r="M165" i="1"/>
  <c r="M149" i="1"/>
  <c r="M133" i="1"/>
  <c r="M117" i="1"/>
  <c r="M101" i="1"/>
  <c r="M85" i="1"/>
  <c r="M69" i="1"/>
  <c r="M53" i="1"/>
  <c r="M37" i="1"/>
  <c r="M21" i="1"/>
  <c r="M5" i="1"/>
  <c r="M405" i="1"/>
  <c r="M1127" i="1"/>
  <c r="M1111" i="1"/>
  <c r="M1095" i="1"/>
  <c r="M1079" i="1"/>
  <c r="M1063" i="1"/>
  <c r="M1031" i="1"/>
  <c r="M1015" i="1"/>
  <c r="M999" i="1"/>
  <c r="M983" i="1"/>
  <c r="M951" i="1"/>
  <c r="M935" i="1"/>
  <c r="M919" i="1"/>
  <c r="M903" i="1"/>
  <c r="M887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59" i="1"/>
  <c r="M343" i="1"/>
  <c r="M327" i="1"/>
  <c r="M311" i="1"/>
  <c r="M295" i="1"/>
  <c r="M279" i="1"/>
  <c r="M263" i="1"/>
  <c r="M247" i="1"/>
  <c r="M231" i="1"/>
  <c r="M215" i="1"/>
  <c r="M199" i="1"/>
  <c r="M183" i="1"/>
  <c r="M167" i="1"/>
  <c r="M151" i="1"/>
  <c r="M135" i="1"/>
  <c r="M119" i="1"/>
  <c r="M103" i="1"/>
  <c r="M87" i="1"/>
  <c r="M71" i="1"/>
  <c r="M55" i="1"/>
  <c r="M39" i="1"/>
  <c r="M23" i="1"/>
  <c r="M1128" i="1"/>
  <c r="M1112" i="1"/>
  <c r="M1096" i="1"/>
  <c r="M1080" i="1"/>
  <c r="M1064" i="1"/>
  <c r="M1048" i="1"/>
  <c r="M1032" i="1"/>
  <c r="M1016" i="1"/>
  <c r="M1000" i="1"/>
  <c r="M984" i="1"/>
  <c r="M968" i="1"/>
  <c r="M952" i="1"/>
  <c r="M936" i="1"/>
  <c r="M920" i="1"/>
  <c r="M904" i="1"/>
  <c r="M888" i="1"/>
  <c r="M872" i="1"/>
  <c r="M856" i="1"/>
  <c r="M840" i="1"/>
  <c r="M824" i="1"/>
  <c r="M808" i="1"/>
  <c r="M792" i="1"/>
  <c r="M776" i="1"/>
  <c r="M760" i="1"/>
  <c r="M744" i="1"/>
  <c r="M728" i="1"/>
  <c r="M712" i="1"/>
  <c r="M680" i="1"/>
  <c r="M648" i="1"/>
  <c r="M632" i="1"/>
  <c r="M616" i="1"/>
  <c r="M600" i="1"/>
  <c r="M584" i="1"/>
  <c r="M568" i="1"/>
  <c r="M552" i="1"/>
  <c r="M536" i="1"/>
  <c r="M520" i="1"/>
  <c r="M504" i="1"/>
  <c r="M488" i="1"/>
  <c r="M472" i="1"/>
  <c r="M806" i="1"/>
  <c r="M1109" i="1"/>
  <c r="M1125" i="1"/>
  <c r="M813" i="1"/>
  <c r="M797" i="1"/>
  <c r="M765" i="1"/>
  <c r="M717" i="1"/>
  <c r="M685" i="1"/>
  <c r="M669" i="1"/>
  <c r="M653" i="1"/>
  <c r="M637" i="1"/>
  <c r="M621" i="1"/>
  <c r="M605" i="1"/>
  <c r="M589" i="1"/>
  <c r="M573" i="1"/>
  <c r="M557" i="1"/>
  <c r="M541" i="1"/>
  <c r="M525" i="1"/>
  <c r="M509" i="1"/>
  <c r="M493" i="1"/>
  <c r="M477" i="1"/>
  <c r="M461" i="1"/>
  <c r="M445" i="1"/>
  <c r="M413" i="1"/>
  <c r="M397" i="1"/>
  <c r="M381" i="1"/>
  <c r="M365" i="1"/>
  <c r="M349" i="1"/>
  <c r="M333" i="1"/>
  <c r="M317" i="1"/>
  <c r="M301" i="1"/>
  <c r="M285" i="1"/>
  <c r="M269" i="1"/>
  <c r="M253" i="1"/>
  <c r="M237" i="1"/>
  <c r="M221" i="1"/>
  <c r="M205" i="1"/>
  <c r="M189" i="1"/>
  <c r="M173" i="1"/>
  <c r="M157" i="1"/>
  <c r="M141" i="1"/>
  <c r="M125" i="1"/>
  <c r="M109" i="1"/>
  <c r="M93" i="1"/>
  <c r="M77" i="1"/>
  <c r="M61" i="1"/>
  <c r="M45" i="1"/>
  <c r="M29" i="1"/>
  <c r="M733" i="1"/>
  <c r="M701" i="1"/>
  <c r="M749" i="1"/>
  <c r="M781" i="1"/>
  <c r="M1047" i="1"/>
  <c r="M967" i="1"/>
  <c r="M871" i="1"/>
  <c r="M1051" i="1"/>
  <c r="M987" i="1"/>
  <c r="M907" i="1"/>
  <c r="M1130" i="1"/>
  <c r="M1114" i="1"/>
  <c r="M1098" i="1"/>
  <c r="M1082" i="1"/>
  <c r="M1066" i="1"/>
  <c r="M1034" i="1"/>
  <c r="M1018" i="1"/>
  <c r="M1002" i="1"/>
  <c r="M986" i="1"/>
  <c r="M970" i="1"/>
  <c r="M954" i="1"/>
  <c r="M938" i="1"/>
  <c r="M922" i="1"/>
  <c r="M906" i="1"/>
  <c r="M890" i="1"/>
  <c r="M858" i="1"/>
  <c r="M826" i="1"/>
  <c r="M810" i="1"/>
  <c r="M794" i="1"/>
  <c r="M778" i="1"/>
  <c r="M762" i="1"/>
  <c r="M746" i="1"/>
  <c r="M730" i="1"/>
  <c r="M714" i="1"/>
  <c r="M698" i="1"/>
  <c r="M682" i="1"/>
  <c r="M666" i="1"/>
  <c r="M650" i="1"/>
  <c r="M634" i="1"/>
  <c r="M618" i="1"/>
  <c r="M602" i="1"/>
  <c r="M586" i="1"/>
  <c r="M570" i="1"/>
  <c r="M554" i="1"/>
  <c r="M538" i="1"/>
  <c r="M522" i="1"/>
  <c r="M506" i="1"/>
  <c r="M490" i="1"/>
  <c r="M474" i="1"/>
  <c r="M458" i="1"/>
  <c r="M442" i="1"/>
  <c r="M426" i="1"/>
  <c r="M410" i="1"/>
  <c r="M394" i="1"/>
  <c r="M378" i="1"/>
  <c r="M362" i="1"/>
  <c r="M346" i="1"/>
  <c r="M330" i="1"/>
  <c r="M314" i="1"/>
  <c r="M298" i="1"/>
  <c r="M282" i="1"/>
  <c r="M266" i="1"/>
  <c r="M250" i="1"/>
  <c r="M234" i="1"/>
  <c r="M218" i="1"/>
  <c r="M202" i="1"/>
  <c r="M186" i="1"/>
  <c r="M170" i="1"/>
  <c r="M154" i="1"/>
  <c r="M138" i="1"/>
  <c r="M122" i="1"/>
  <c r="M106" i="1"/>
  <c r="M90" i="1"/>
  <c r="M74" i="1"/>
  <c r="M58" i="1"/>
  <c r="M42" i="1"/>
  <c r="M26" i="1"/>
  <c r="M10" i="1"/>
  <c r="M1083" i="1"/>
  <c r="M1019" i="1"/>
  <c r="M971" i="1"/>
  <c r="M939" i="1"/>
  <c r="M891" i="1"/>
  <c r="M874" i="1"/>
  <c r="M377" i="1"/>
  <c r="M361" i="1"/>
  <c r="M345" i="1"/>
  <c r="M329" i="1"/>
  <c r="M313" i="1"/>
  <c r="M297" i="1"/>
  <c r="M281" i="1"/>
  <c r="M265" i="1"/>
  <c r="M249" i="1"/>
  <c r="M233" i="1"/>
  <c r="M217" i="1"/>
  <c r="M201" i="1"/>
  <c r="M185" i="1"/>
  <c r="M169" i="1"/>
  <c r="M153" i="1"/>
  <c r="M137" i="1"/>
  <c r="M121" i="1"/>
  <c r="M105" i="1"/>
  <c r="M89" i="1"/>
  <c r="M73" i="1"/>
  <c r="M41" i="1"/>
  <c r="M25" i="1"/>
  <c r="M9" i="1"/>
  <c r="M1115" i="1"/>
  <c r="M1067" i="1"/>
  <c r="M1003" i="1"/>
  <c r="M923" i="1"/>
  <c r="M842" i="1"/>
  <c r="M1099" i="1"/>
  <c r="M1035" i="1"/>
  <c r="M955" i="1"/>
  <c r="M1050" i="1"/>
  <c r="M1117" i="1"/>
  <c r="M1101" i="1"/>
  <c r="M1085" i="1"/>
  <c r="M1069" i="1"/>
  <c r="M1053" i="1"/>
  <c r="M1037" i="1"/>
  <c r="M1021" i="1"/>
  <c r="M1005" i="1"/>
  <c r="M989" i="1"/>
  <c r="M973" i="1"/>
  <c r="M957" i="1"/>
  <c r="M941" i="1"/>
  <c r="M925" i="1"/>
  <c r="M909" i="1"/>
  <c r="M893" i="1"/>
  <c r="M877" i="1"/>
  <c r="M861" i="1"/>
  <c r="M845" i="1"/>
  <c r="M829" i="1"/>
  <c r="M429" i="1"/>
  <c r="M13" i="1"/>
  <c r="M1116" i="1"/>
  <c r="M1100" i="1"/>
  <c r="M1084" i="1"/>
  <c r="M1068" i="1"/>
  <c r="M1052" i="1"/>
  <c r="M1036" i="1"/>
  <c r="M1020" i="1"/>
  <c r="M1004" i="1"/>
  <c r="M988" i="1"/>
  <c r="M972" i="1"/>
  <c r="M956" i="1"/>
  <c r="M940" i="1"/>
  <c r="M924" i="1"/>
  <c r="M908" i="1"/>
  <c r="M892" i="1"/>
  <c r="M876" i="1"/>
  <c r="M860" i="1"/>
  <c r="M844" i="1"/>
  <c r="M828" i="1"/>
  <c r="M812" i="1"/>
  <c r="M796" i="1"/>
  <c r="M780" i="1"/>
  <c r="M764" i="1"/>
  <c r="M748" i="1"/>
  <c r="M732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508" i="1"/>
  <c r="M492" i="1"/>
  <c r="M476" i="1"/>
  <c r="M460" i="1"/>
  <c r="M444" i="1"/>
  <c r="M428" i="1"/>
  <c r="M412" i="1"/>
  <c r="M396" i="1"/>
  <c r="M380" i="1"/>
  <c r="M364" i="1"/>
  <c r="M348" i="1"/>
  <c r="M332" i="1"/>
  <c r="M316" i="1"/>
  <c r="M300" i="1"/>
  <c r="M284" i="1"/>
  <c r="M268" i="1"/>
  <c r="M252" i="1"/>
  <c r="M236" i="1"/>
  <c r="M220" i="1"/>
  <c r="M204" i="1"/>
  <c r="M188" i="1"/>
  <c r="M172" i="1"/>
  <c r="M156" i="1"/>
  <c r="M124" i="1"/>
  <c r="M92" i="1"/>
  <c r="M76" i="1"/>
  <c r="M28" i="1"/>
  <c r="M12" i="1"/>
  <c r="M1118" i="1"/>
  <c r="M1102" i="1"/>
  <c r="M1086" i="1"/>
  <c r="M1070" i="1"/>
  <c r="M1054" i="1"/>
  <c r="M1038" i="1"/>
  <c r="M1022" i="1"/>
  <c r="M1006" i="1"/>
  <c r="M990" i="1"/>
  <c r="M974" i="1"/>
  <c r="M958" i="1"/>
  <c r="M942" i="1"/>
  <c r="M926" i="1"/>
  <c r="M910" i="1"/>
  <c r="M894" i="1"/>
  <c r="M878" i="1"/>
  <c r="M862" i="1"/>
  <c r="M846" i="1"/>
  <c r="M830" i="1"/>
  <c r="M814" i="1"/>
  <c r="M798" i="1"/>
  <c r="M782" i="1"/>
  <c r="M766" i="1"/>
  <c r="M750" i="1"/>
  <c r="M734" i="1"/>
  <c r="M718" i="1"/>
  <c r="M702" i="1"/>
  <c r="M686" i="1"/>
  <c r="M670" i="1"/>
  <c r="M654" i="1"/>
  <c r="M638" i="1"/>
  <c r="M622" i="1"/>
  <c r="M606" i="1"/>
  <c r="M590" i="1"/>
  <c r="M574" i="1"/>
  <c r="M558" i="1"/>
  <c r="M542" i="1"/>
  <c r="M526" i="1"/>
  <c r="M510" i="1"/>
  <c r="M494" i="1"/>
  <c r="M478" i="1"/>
  <c r="M462" i="1"/>
  <c r="M446" i="1"/>
  <c r="M430" i="1"/>
  <c r="M414" i="1"/>
  <c r="M398" i="1"/>
  <c r="M382" i="1"/>
  <c r="M366" i="1"/>
  <c r="M350" i="1"/>
  <c r="M334" i="1"/>
  <c r="M318" i="1"/>
  <c r="M302" i="1"/>
  <c r="M286" i="1"/>
  <c r="M270" i="1"/>
  <c r="M254" i="1"/>
  <c r="M238" i="1"/>
  <c r="M222" i="1"/>
  <c r="M206" i="1"/>
  <c r="M190" i="1"/>
  <c r="M174" i="1"/>
  <c r="M158" i="1"/>
  <c r="M142" i="1"/>
  <c r="M126" i="1"/>
  <c r="M110" i="1"/>
  <c r="M94" i="1"/>
  <c r="M78" i="1"/>
  <c r="M62" i="1"/>
  <c r="M46" i="1"/>
  <c r="M30" i="1"/>
  <c r="M14" i="1"/>
  <c r="M140" i="1"/>
  <c r="M108" i="1"/>
  <c r="M60" i="1"/>
  <c r="M44" i="1"/>
  <c r="M7" i="1"/>
  <c r="M1129" i="1"/>
  <c r="M1113" i="1"/>
  <c r="M1097" i="1"/>
  <c r="M1081" i="1"/>
  <c r="M1065" i="1"/>
  <c r="M1049" i="1"/>
  <c r="M1033" i="1"/>
  <c r="M1017" i="1"/>
  <c r="M1001" i="1"/>
  <c r="M985" i="1"/>
  <c r="M969" i="1"/>
  <c r="M953" i="1"/>
  <c r="M937" i="1"/>
  <c r="M921" i="1"/>
  <c r="M905" i="1"/>
  <c r="M889" i="1"/>
  <c r="M873" i="1"/>
  <c r="M857" i="1"/>
  <c r="M841" i="1"/>
  <c r="M825" i="1"/>
  <c r="M809" i="1"/>
  <c r="M793" i="1"/>
  <c r="M777" i="1"/>
  <c r="M761" i="1"/>
  <c r="M745" i="1"/>
  <c r="M729" i="1"/>
  <c r="M713" i="1"/>
  <c r="M697" i="1"/>
  <c r="M681" i="1"/>
  <c r="M665" i="1"/>
  <c r="M649" i="1"/>
  <c r="M633" i="1"/>
  <c r="M617" i="1"/>
  <c r="M601" i="1"/>
  <c r="M585" i="1"/>
  <c r="M569" i="1"/>
  <c r="M553" i="1"/>
  <c r="M537" i="1"/>
  <c r="M521" i="1"/>
  <c r="M505" i="1"/>
  <c r="M489" i="1"/>
  <c r="M473" i="1"/>
  <c r="M457" i="1"/>
  <c r="M441" i="1"/>
  <c r="M425" i="1"/>
  <c r="M409" i="1"/>
  <c r="M393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87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79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71" i="1"/>
  <c r="M155" i="1"/>
  <c r="M139" i="1"/>
  <c r="M123" i="1"/>
  <c r="M107" i="1"/>
  <c r="M91" i="1"/>
  <c r="M75" i="1"/>
  <c r="M59" i="1"/>
  <c r="M43" i="1"/>
  <c r="M27" i="1"/>
  <c r="M11" i="1"/>
  <c r="M696" i="1"/>
  <c r="M664" i="1"/>
  <c r="M456" i="1"/>
  <c r="M440" i="1"/>
  <c r="M424" i="1"/>
  <c r="M408" i="1"/>
  <c r="M392" i="1"/>
  <c r="M376" i="1"/>
  <c r="M360" i="1"/>
  <c r="M344" i="1"/>
  <c r="M328" i="1"/>
  <c r="M312" i="1"/>
  <c r="M296" i="1"/>
  <c r="M280" i="1"/>
  <c r="M264" i="1"/>
  <c r="M248" i="1"/>
  <c r="M232" i="1"/>
  <c r="M216" i="1"/>
  <c r="M200" i="1"/>
  <c r="M184" i="1"/>
  <c r="M168" i="1"/>
  <c r="M152" i="1"/>
  <c r="M136" i="1"/>
  <c r="M120" i="1"/>
  <c r="M104" i="1"/>
  <c r="M88" i="1"/>
  <c r="M72" i="1"/>
  <c r="M56" i="1"/>
  <c r="M40" i="1"/>
  <c r="M24" i="1"/>
  <c r="M8" i="1"/>
  <c r="M1011" i="1"/>
  <c r="M995" i="1"/>
  <c r="M979" i="1"/>
  <c r="M963" i="1"/>
  <c r="M947" i="1"/>
  <c r="M931" i="1"/>
  <c r="M915" i="1"/>
  <c r="M899" i="1"/>
  <c r="M883" i="1"/>
  <c r="M867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27" i="1"/>
  <c r="M211" i="1"/>
  <c r="M195" i="1"/>
  <c r="M179" i="1"/>
  <c r="M163" i="1"/>
  <c r="M147" i="1"/>
  <c r="M131" i="1"/>
  <c r="M115" i="1"/>
  <c r="M99" i="1"/>
  <c r="M83" i="1"/>
  <c r="M67" i="1"/>
  <c r="M51" i="1"/>
  <c r="M35" i="1"/>
  <c r="M19" i="1"/>
  <c r="M57" i="1"/>
  <c r="M1124" i="1"/>
  <c r="M1108" i="1"/>
  <c r="M1092" i="1"/>
  <c r="M1076" i="1"/>
  <c r="M1060" i="1"/>
  <c r="M1044" i="1"/>
  <c r="M1028" i="1"/>
  <c r="M1012" i="1"/>
  <c r="M996" i="1"/>
  <c r="M980" i="1"/>
  <c r="M964" i="1"/>
  <c r="M948" i="1"/>
  <c r="M932" i="1"/>
  <c r="M916" i="1"/>
  <c r="M900" i="1"/>
  <c r="M884" i="1"/>
  <c r="M868" i="1"/>
  <c r="M852" i="1"/>
  <c r="M836" i="1"/>
  <c r="M820" i="1"/>
  <c r="M804" i="1"/>
  <c r="M788" i="1"/>
  <c r="M772" i="1"/>
  <c r="M756" i="1"/>
  <c r="M740" i="1"/>
  <c r="M724" i="1"/>
  <c r="M708" i="1"/>
  <c r="M692" i="1"/>
  <c r="M676" i="1"/>
  <c r="M660" i="1"/>
  <c r="M644" i="1"/>
  <c r="M628" i="1"/>
  <c r="M612" i="1"/>
  <c r="M596" i="1"/>
  <c r="M580" i="1"/>
  <c r="M564" i="1"/>
  <c r="M548" i="1"/>
  <c r="M532" i="1"/>
  <c r="M516" i="1"/>
  <c r="M500" i="1"/>
  <c r="M484" i="1"/>
  <c r="M468" i="1"/>
  <c r="M452" i="1"/>
  <c r="M436" i="1"/>
  <c r="M420" i="1"/>
  <c r="M404" i="1"/>
  <c r="M388" i="1"/>
  <c r="M372" i="1"/>
  <c r="M356" i="1"/>
  <c r="M340" i="1"/>
  <c r="M324" i="1"/>
  <c r="M308" i="1"/>
  <c r="M292" i="1"/>
  <c r="M276" i="1"/>
  <c r="M260" i="1"/>
  <c r="M244" i="1"/>
  <c r="M228" i="1"/>
  <c r="M212" i="1"/>
  <c r="M196" i="1"/>
  <c r="M180" i="1"/>
  <c r="M164" i="1"/>
  <c r="M148" i="1"/>
  <c r="M132" i="1"/>
  <c r="M116" i="1"/>
  <c r="M100" i="1"/>
  <c r="M84" i="1"/>
  <c r="M68" i="1"/>
  <c r="M52" i="1"/>
  <c r="M36" i="1"/>
  <c r="M20" i="1"/>
  <c r="M1107" i="1"/>
  <c r="M1027" i="1"/>
  <c r="M624" i="1"/>
  <c r="M608" i="1"/>
  <c r="M592" i="1"/>
  <c r="M576" i="1"/>
  <c r="M560" i="1"/>
  <c r="M544" i="1"/>
  <c r="M528" i="1"/>
  <c r="M512" i="1"/>
  <c r="M496" i="1"/>
  <c r="M480" i="1"/>
  <c r="M464" i="1"/>
  <c r="M448" i="1"/>
  <c r="M432" i="1"/>
  <c r="M416" i="1"/>
  <c r="M400" i="1"/>
  <c r="M384" i="1"/>
  <c r="M368" i="1"/>
  <c r="M352" i="1"/>
  <c r="M336" i="1"/>
  <c r="M320" i="1"/>
  <c r="M304" i="1"/>
  <c r="M288" i="1"/>
  <c r="M272" i="1"/>
  <c r="M256" i="1"/>
  <c r="M240" i="1"/>
  <c r="M224" i="1"/>
  <c r="M208" i="1"/>
  <c r="M192" i="1"/>
  <c r="M176" i="1"/>
  <c r="M160" i="1"/>
  <c r="M144" i="1"/>
  <c r="M128" i="1"/>
  <c r="M112" i="1"/>
  <c r="M96" i="1"/>
  <c r="M80" i="1"/>
  <c r="M64" i="1"/>
  <c r="M48" i="1"/>
  <c r="M32" i="1"/>
  <c r="M16" i="1"/>
  <c r="M1123" i="1"/>
  <c r="M1091" i="1"/>
  <c r="M1075" i="1"/>
  <c r="M1059" i="1"/>
  <c r="M1043" i="1"/>
  <c r="M1119" i="1"/>
  <c r="M1103" i="1"/>
  <c r="M1087" i="1"/>
  <c r="M1071" i="1"/>
  <c r="M1055" i="1"/>
  <c r="M1039" i="1"/>
  <c r="M1023" i="1"/>
  <c r="M1007" i="1"/>
  <c r="M991" i="1"/>
  <c r="M975" i="1"/>
  <c r="M959" i="1"/>
  <c r="M943" i="1"/>
  <c r="M927" i="1"/>
  <c r="M911" i="1"/>
  <c r="M895" i="1"/>
  <c r="M879" i="1"/>
  <c r="M863" i="1"/>
  <c r="M847" i="1"/>
  <c r="M831" i="1"/>
  <c r="M815" i="1"/>
  <c r="M799" i="1"/>
  <c r="M783" i="1"/>
  <c r="M767" i="1"/>
  <c r="M751" i="1"/>
  <c r="M735" i="1"/>
  <c r="M719" i="1"/>
  <c r="M703" i="1"/>
  <c r="M687" i="1"/>
  <c r="M671" i="1"/>
  <c r="M655" i="1"/>
  <c r="M639" i="1"/>
  <c r="M623" i="1"/>
  <c r="M607" i="1"/>
  <c r="M591" i="1"/>
  <c r="M575" i="1"/>
  <c r="M559" i="1"/>
  <c r="M543" i="1"/>
  <c r="M527" i="1"/>
  <c r="M511" i="1"/>
  <c r="M495" i="1"/>
  <c r="M479" i="1"/>
  <c r="M463" i="1"/>
  <c r="M447" i="1"/>
  <c r="M431" i="1"/>
  <c r="M415" i="1"/>
  <c r="M399" i="1"/>
  <c r="M383" i="1"/>
  <c r="M367" i="1"/>
  <c r="M351" i="1"/>
  <c r="M335" i="1"/>
  <c r="M319" i="1"/>
  <c r="M303" i="1"/>
  <c r="M287" i="1"/>
  <c r="M271" i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M1089" i="1"/>
  <c r="M1121" i="1"/>
  <c r="M1122" i="1"/>
  <c r="M1106" i="1"/>
  <c r="M1090" i="1"/>
  <c r="M1074" i="1"/>
  <c r="M1058" i="1"/>
  <c r="M1042" i="1"/>
  <c r="M1026" i="1"/>
  <c r="M1010" i="1"/>
  <c r="M994" i="1"/>
  <c r="M978" i="1"/>
  <c r="M962" i="1"/>
  <c r="M946" i="1"/>
  <c r="M930" i="1"/>
  <c r="M914" i="1"/>
  <c r="M898" i="1"/>
  <c r="M882" i="1"/>
  <c r="M866" i="1"/>
  <c r="M850" i="1"/>
  <c r="M834" i="1"/>
  <c r="M818" i="1"/>
  <c r="M802" i="1"/>
  <c r="M786" i="1"/>
  <c r="M770" i="1"/>
  <c r="M754" i="1"/>
  <c r="M738" i="1"/>
  <c r="M722" i="1"/>
  <c r="M706" i="1"/>
  <c r="M690" i="1"/>
  <c r="M674" i="1"/>
  <c r="M658" i="1"/>
  <c r="M642" i="1"/>
  <c r="M626" i="1"/>
  <c r="M610" i="1"/>
  <c r="M594" i="1"/>
  <c r="M578" i="1"/>
  <c r="M562" i="1"/>
  <c r="M546" i="1"/>
  <c r="M530" i="1"/>
  <c r="M514" i="1"/>
  <c r="M498" i="1"/>
  <c r="M482" i="1"/>
  <c r="M466" i="1"/>
  <c r="M450" i="1"/>
  <c r="M434" i="1"/>
  <c r="M418" i="1"/>
  <c r="M402" i="1"/>
  <c r="M386" i="1"/>
  <c r="M370" i="1"/>
  <c r="M354" i="1"/>
  <c r="M338" i="1"/>
  <c r="M322" i="1"/>
  <c r="M306" i="1"/>
  <c r="M290" i="1"/>
  <c r="M274" i="1"/>
  <c r="M258" i="1"/>
  <c r="M242" i="1"/>
  <c r="M226" i="1"/>
  <c r="M210" i="1"/>
  <c r="M194" i="1"/>
  <c r="M178" i="1"/>
  <c r="M162" i="1"/>
  <c r="M146" i="1"/>
  <c r="M130" i="1"/>
  <c r="M114" i="1"/>
  <c r="M98" i="1"/>
  <c r="M82" i="1"/>
  <c r="M66" i="1"/>
  <c r="M50" i="1"/>
  <c r="M34" i="1"/>
  <c r="M18" i="1"/>
  <c r="M1105" i="1"/>
  <c r="M1073" i="1"/>
  <c r="M1057" i="1"/>
  <c r="M1009" i="1"/>
  <c r="M993" i="1"/>
  <c r="M977" i="1"/>
  <c r="M961" i="1"/>
  <c r="M945" i="1"/>
  <c r="M929" i="1"/>
  <c r="M913" i="1"/>
  <c r="M897" i="1"/>
  <c r="M881" i="1"/>
  <c r="M865" i="1"/>
  <c r="M849" i="1"/>
  <c r="M833" i="1"/>
  <c r="M817" i="1"/>
  <c r="M801" i="1"/>
  <c r="M785" i="1"/>
  <c r="M769" i="1"/>
  <c r="M753" i="1"/>
  <c r="M737" i="1"/>
  <c r="M721" i="1"/>
  <c r="M705" i="1"/>
  <c r="M689" i="1"/>
  <c r="M673" i="1"/>
  <c r="M657" i="1"/>
  <c r="M641" i="1"/>
  <c r="M625" i="1"/>
  <c r="M609" i="1"/>
  <c r="M593" i="1"/>
  <c r="M577" i="1"/>
  <c r="M561" i="1"/>
  <c r="M545" i="1"/>
  <c r="M529" i="1"/>
  <c r="M513" i="1"/>
  <c r="M497" i="1"/>
  <c r="M481" i="1"/>
  <c r="M465" i="1"/>
  <c r="M449" i="1"/>
  <c r="M433" i="1"/>
  <c r="M417" i="1"/>
  <c r="M401" i="1"/>
  <c r="M385" i="1"/>
  <c r="M369" i="1"/>
  <c r="M353" i="1"/>
  <c r="M337" i="1"/>
  <c r="M321" i="1"/>
  <c r="M305" i="1"/>
  <c r="M289" i="1"/>
  <c r="M273" i="1"/>
  <c r="M257" i="1"/>
  <c r="M241" i="1"/>
  <c r="M225" i="1"/>
  <c r="M209" i="1"/>
  <c r="M193" i="1"/>
  <c r="M177" i="1"/>
  <c r="M161" i="1"/>
  <c r="M145" i="1"/>
  <c r="M129" i="1"/>
  <c r="M113" i="1"/>
  <c r="M97" i="1"/>
  <c r="M81" i="1"/>
  <c r="M65" i="1"/>
  <c r="M49" i="1"/>
  <c r="M33" i="1"/>
  <c r="M17" i="1"/>
  <c r="M1041" i="1"/>
  <c r="M1120" i="1"/>
  <c r="M1104" i="1"/>
  <c r="M1088" i="1"/>
  <c r="M1072" i="1"/>
  <c r="M1056" i="1"/>
  <c r="M1040" i="1"/>
  <c r="M1024" i="1"/>
  <c r="M1008" i="1"/>
  <c r="M992" i="1"/>
  <c r="M976" i="1"/>
  <c r="M960" i="1"/>
  <c r="M944" i="1"/>
  <c r="M928" i="1"/>
  <c r="M912" i="1"/>
  <c r="M896" i="1"/>
  <c r="M880" i="1"/>
  <c r="M864" i="1"/>
  <c r="M848" i="1"/>
  <c r="M832" i="1"/>
  <c r="M816" i="1"/>
  <c r="M800" i="1"/>
  <c r="M784" i="1"/>
  <c r="M768" i="1"/>
  <c r="M752" i="1"/>
  <c r="M736" i="1"/>
  <c r="M720" i="1"/>
  <c r="M704" i="1"/>
  <c r="M688" i="1"/>
  <c r="M672" i="1"/>
  <c r="M656" i="1"/>
  <c r="M640" i="1"/>
  <c r="M1025" i="1"/>
  <c r="N513" i="1" l="1"/>
  <c r="N769" i="1"/>
  <c r="N1025" i="1"/>
  <c r="N848" i="1"/>
  <c r="N1104" i="1"/>
  <c r="O273" i="1"/>
  <c r="O529" i="1"/>
  <c r="N785" i="1"/>
  <c r="N1041" i="1"/>
  <c r="N576" i="1"/>
  <c r="O1120" i="1"/>
  <c r="N864" i="1"/>
  <c r="N289" i="1"/>
  <c r="O545" i="1"/>
  <c r="O801" i="1"/>
  <c r="N385" i="1"/>
  <c r="O641" i="1"/>
  <c r="N1136" i="1"/>
  <c r="O1152" i="1"/>
  <c r="O1056" i="1"/>
  <c r="N640" i="1"/>
  <c r="O896" i="1"/>
  <c r="N1168" i="1"/>
  <c r="N257" i="1"/>
  <c r="N1328" i="1"/>
  <c r="N353" i="1"/>
  <c r="O688" i="1"/>
  <c r="O960" i="1"/>
  <c r="N1009" i="1"/>
  <c r="N1265" i="1"/>
  <c r="N401" i="1"/>
  <c r="N913" i="1"/>
  <c r="N1185" i="1"/>
  <c r="O897" i="1"/>
  <c r="N1137" i="1"/>
  <c r="N865" i="1"/>
  <c r="O704" i="1"/>
  <c r="N737" i="1"/>
  <c r="N993" i="1"/>
  <c r="O1281" i="1"/>
  <c r="N929" i="1"/>
  <c r="N1073" i="1"/>
  <c r="N1297" i="1"/>
  <c r="O1089" i="1"/>
  <c r="N624" i="1"/>
  <c r="N592" i="1"/>
  <c r="N369" i="1"/>
  <c r="O1216" i="1"/>
  <c r="O832" i="1"/>
  <c r="N753" i="1"/>
  <c r="N1232" i="1"/>
  <c r="O880" i="1"/>
  <c r="O608" i="1"/>
  <c r="N1153" i="1"/>
  <c r="O705" i="1"/>
  <c r="N960" i="1"/>
  <c r="N1055" i="1"/>
  <c r="O1055" i="1"/>
  <c r="O702" i="1"/>
  <c r="N702" i="1"/>
  <c r="O1328" i="1"/>
  <c r="O634" i="1"/>
  <c r="N634" i="1"/>
  <c r="O569" i="1"/>
  <c r="N569" i="1"/>
  <c r="O781" i="1"/>
  <c r="N781" i="1"/>
  <c r="N1359" i="1"/>
  <c r="O1359" i="1"/>
  <c r="N841" i="1"/>
  <c r="O841" i="1"/>
  <c r="N533" i="1"/>
  <c r="O533" i="1"/>
  <c r="N450" i="1"/>
  <c r="O450" i="1"/>
  <c r="N832" i="1"/>
  <c r="N1053" i="1"/>
  <c r="O1053" i="1"/>
  <c r="N351" i="1"/>
  <c r="O351" i="1"/>
  <c r="N863" i="1"/>
  <c r="O863" i="1"/>
  <c r="N1119" i="1"/>
  <c r="O1119" i="1"/>
  <c r="N1375" i="1"/>
  <c r="O1375" i="1"/>
  <c r="N494" i="1"/>
  <c r="O494" i="1"/>
  <c r="O750" i="1"/>
  <c r="N750" i="1"/>
  <c r="N1006" i="1"/>
  <c r="O1006" i="1"/>
  <c r="N1262" i="1"/>
  <c r="O1262" i="1"/>
  <c r="O499" i="1"/>
  <c r="N499" i="1"/>
  <c r="N262" i="1"/>
  <c r="O262" i="1"/>
  <c r="N518" i="1"/>
  <c r="O518" i="1"/>
  <c r="N774" i="1"/>
  <c r="O774" i="1"/>
  <c r="N1030" i="1"/>
  <c r="O1030" i="1"/>
  <c r="N788" i="1"/>
  <c r="O788" i="1"/>
  <c r="N1044" i="1"/>
  <c r="O1044" i="1"/>
  <c r="N1300" i="1"/>
  <c r="O1300" i="1"/>
  <c r="O345" i="1"/>
  <c r="N345" i="1"/>
  <c r="N601" i="1"/>
  <c r="O601" i="1"/>
  <c r="O857" i="1"/>
  <c r="N857" i="1"/>
  <c r="N1113" i="1"/>
  <c r="O1113" i="1"/>
  <c r="N1369" i="1"/>
  <c r="O1369" i="1"/>
  <c r="N567" i="1"/>
  <c r="O567" i="1"/>
  <c r="N823" i="1"/>
  <c r="O823" i="1"/>
  <c r="O1079" i="1"/>
  <c r="N1079" i="1"/>
  <c r="N1335" i="1"/>
  <c r="O1335" i="1"/>
  <c r="N1256" i="1"/>
  <c r="O1256" i="1"/>
  <c r="N1366" i="1"/>
  <c r="O1366" i="1"/>
  <c r="N516" i="1"/>
  <c r="O516" i="1"/>
  <c r="O293" i="1"/>
  <c r="N293" i="1"/>
  <c r="N549" i="1"/>
  <c r="O549" i="1"/>
  <c r="O805" i="1"/>
  <c r="N805" i="1"/>
  <c r="N1061" i="1"/>
  <c r="O1061" i="1"/>
  <c r="N1365" i="1"/>
  <c r="O1365" i="1"/>
  <c r="O344" i="1"/>
  <c r="N344" i="1"/>
  <c r="O600" i="1"/>
  <c r="N600" i="1"/>
  <c r="N872" i="1"/>
  <c r="O872" i="1"/>
  <c r="N787" i="1"/>
  <c r="O787" i="1"/>
  <c r="O1075" i="1"/>
  <c r="N1075" i="1"/>
  <c r="N1331" i="1"/>
  <c r="O1331" i="1"/>
  <c r="O466" i="1"/>
  <c r="N466" i="1"/>
  <c r="O722" i="1"/>
  <c r="N722" i="1"/>
  <c r="N978" i="1"/>
  <c r="O978" i="1"/>
  <c r="N1266" i="1"/>
  <c r="O1266" i="1"/>
  <c r="N384" i="1"/>
  <c r="O384" i="1"/>
  <c r="O576" i="1"/>
  <c r="O720" i="1"/>
  <c r="O848" i="1"/>
  <c r="O976" i="1"/>
  <c r="O1104" i="1"/>
  <c r="O1232" i="1"/>
  <c r="O257" i="1"/>
  <c r="O385" i="1"/>
  <c r="O513" i="1"/>
  <c r="S513" i="1" s="1"/>
  <c r="N641" i="1"/>
  <c r="O769" i="1"/>
  <c r="O1025" i="1"/>
  <c r="O1169" i="1"/>
  <c r="O1297" i="1"/>
  <c r="N430" i="1"/>
  <c r="O430" i="1"/>
  <c r="O726" i="1"/>
  <c r="N726" i="1"/>
  <c r="N796" i="1"/>
  <c r="O796" i="1"/>
  <c r="N1230" i="1"/>
  <c r="O1230" i="1"/>
  <c r="O1254" i="1"/>
  <c r="N1254" i="1"/>
  <c r="N475" i="1"/>
  <c r="O475" i="1"/>
  <c r="O1284" i="1"/>
  <c r="N1284" i="1"/>
  <c r="N1349" i="1"/>
  <c r="O1349" i="1"/>
  <c r="N285" i="1"/>
  <c r="O285" i="1"/>
  <c r="N588" i="1"/>
  <c r="O588" i="1"/>
  <c r="O1325" i="1"/>
  <c r="N1325" i="1"/>
  <c r="O938" i="1"/>
  <c r="N938" i="1"/>
  <c r="O1194" i="1"/>
  <c r="N1194" i="1"/>
  <c r="O1374" i="1"/>
  <c r="N1374" i="1"/>
  <c r="N507" i="1"/>
  <c r="O507" i="1"/>
  <c r="N763" i="1"/>
  <c r="O763" i="1"/>
  <c r="O367" i="1"/>
  <c r="N367" i="1"/>
  <c r="N623" i="1"/>
  <c r="O623" i="1"/>
  <c r="N879" i="1"/>
  <c r="O879" i="1"/>
  <c r="N1135" i="1"/>
  <c r="O1135" i="1"/>
  <c r="N308" i="1"/>
  <c r="O308" i="1"/>
  <c r="N510" i="1"/>
  <c r="O510" i="1"/>
  <c r="N766" i="1"/>
  <c r="O766" i="1"/>
  <c r="O1022" i="1"/>
  <c r="N1022" i="1"/>
  <c r="N259" i="1"/>
  <c r="O259" i="1"/>
  <c r="N515" i="1"/>
  <c r="O515" i="1"/>
  <c r="N278" i="1"/>
  <c r="O278" i="1"/>
  <c r="N534" i="1"/>
  <c r="O534" i="1"/>
  <c r="N790" i="1"/>
  <c r="O790" i="1"/>
  <c r="N1046" i="1"/>
  <c r="O1046" i="1"/>
  <c r="N804" i="1"/>
  <c r="O804" i="1"/>
  <c r="N1060" i="1"/>
  <c r="O1060" i="1"/>
  <c r="N1316" i="1"/>
  <c r="O1316" i="1"/>
  <c r="N361" i="1"/>
  <c r="O361" i="1"/>
  <c r="O617" i="1"/>
  <c r="N617" i="1"/>
  <c r="O873" i="1"/>
  <c r="N873" i="1"/>
  <c r="N1129" i="1"/>
  <c r="O1129" i="1"/>
  <c r="N263" i="1"/>
  <c r="O263" i="1"/>
  <c r="N583" i="1"/>
  <c r="O583" i="1"/>
  <c r="N839" i="1"/>
  <c r="O839" i="1"/>
  <c r="O1095" i="1"/>
  <c r="N1095" i="1"/>
  <c r="N1351" i="1"/>
  <c r="O1351" i="1"/>
  <c r="N1272" i="1"/>
  <c r="O1272" i="1"/>
  <c r="N260" i="1"/>
  <c r="O260" i="1"/>
  <c r="O532" i="1"/>
  <c r="N532" i="1"/>
  <c r="N309" i="1"/>
  <c r="O309" i="1"/>
  <c r="N565" i="1"/>
  <c r="O565" i="1"/>
  <c r="N821" i="1"/>
  <c r="O821" i="1"/>
  <c r="N1077" i="1"/>
  <c r="O1077" i="1"/>
  <c r="N1381" i="1"/>
  <c r="O1381" i="1"/>
  <c r="N360" i="1"/>
  <c r="O360" i="1"/>
  <c r="O616" i="1"/>
  <c r="N616" i="1"/>
  <c r="N888" i="1"/>
  <c r="O888" i="1"/>
  <c r="N803" i="1"/>
  <c r="O803" i="1"/>
  <c r="N1091" i="1"/>
  <c r="O1091" i="1"/>
  <c r="N1347" i="1"/>
  <c r="O1347" i="1"/>
  <c r="N482" i="1"/>
  <c r="O482" i="1"/>
  <c r="O738" i="1"/>
  <c r="N738" i="1"/>
  <c r="N994" i="1"/>
  <c r="O994" i="1"/>
  <c r="N1282" i="1"/>
  <c r="O1282" i="1"/>
  <c r="O400" i="1"/>
  <c r="N400" i="1"/>
  <c r="N720" i="1"/>
  <c r="N976" i="1"/>
  <c r="N897" i="1"/>
  <c r="N1169" i="1"/>
  <c r="N1131" i="1"/>
  <c r="O1131" i="1"/>
  <c r="N477" i="1"/>
  <c r="O477" i="1"/>
  <c r="N858" i="1"/>
  <c r="O858" i="1"/>
  <c r="O683" i="1"/>
  <c r="N683" i="1"/>
  <c r="O454" i="1"/>
  <c r="N454" i="1"/>
  <c r="O537" i="1"/>
  <c r="N537" i="1"/>
  <c r="O1015" i="1"/>
  <c r="N1015" i="1"/>
  <c r="O1270" i="1"/>
  <c r="N1270" i="1"/>
  <c r="N280" i="1"/>
  <c r="O280" i="1"/>
  <c r="N723" i="1"/>
  <c r="O723" i="1"/>
  <c r="N658" i="1"/>
  <c r="O658" i="1"/>
  <c r="O1137" i="1"/>
  <c r="N268" i="1"/>
  <c r="O268" i="1"/>
  <c r="N1324" i="1"/>
  <c r="O1324" i="1"/>
  <c r="N1261" i="1"/>
  <c r="O1261" i="1"/>
  <c r="O1130" i="1"/>
  <c r="N1130" i="1"/>
  <c r="N699" i="1"/>
  <c r="O699" i="1"/>
  <c r="O446" i="1"/>
  <c r="N446" i="1"/>
  <c r="N982" i="1"/>
  <c r="O982" i="1"/>
  <c r="N1065" i="1"/>
  <c r="O1065" i="1"/>
  <c r="O1208" i="1"/>
  <c r="N1208" i="1"/>
  <c r="N1013" i="1"/>
  <c r="O1013" i="1"/>
  <c r="N824" i="1"/>
  <c r="O824" i="1"/>
  <c r="N418" i="1"/>
  <c r="O418" i="1"/>
  <c r="N1202" i="1"/>
  <c r="O1202" i="1"/>
  <c r="O816" i="1"/>
  <c r="N907" i="1"/>
  <c r="O907" i="1"/>
  <c r="O765" i="1"/>
  <c r="N765" i="1"/>
  <c r="N319" i="1"/>
  <c r="O319" i="1"/>
  <c r="N974" i="1"/>
  <c r="O974" i="1"/>
  <c r="N742" i="1"/>
  <c r="O742" i="1"/>
  <c r="O1337" i="1"/>
  <c r="N1337" i="1"/>
  <c r="O261" i="1"/>
  <c r="N261" i="1"/>
  <c r="O312" i="1"/>
  <c r="N312" i="1"/>
  <c r="N1043" i="1"/>
  <c r="O1043" i="1"/>
  <c r="O946" i="1"/>
  <c r="N946" i="1"/>
  <c r="N1179" i="1"/>
  <c r="O1179" i="1"/>
  <c r="N1068" i="1"/>
  <c r="O1068" i="1"/>
  <c r="N1293" i="1"/>
  <c r="O1293" i="1"/>
  <c r="O1326" i="1"/>
  <c r="N1326" i="1"/>
  <c r="O847" i="1"/>
  <c r="N847" i="1"/>
  <c r="O990" i="1"/>
  <c r="N990" i="1"/>
  <c r="N1014" i="1"/>
  <c r="O1014" i="1"/>
  <c r="N1353" i="1"/>
  <c r="O1353" i="1"/>
  <c r="O789" i="1"/>
  <c r="N789" i="1"/>
  <c r="O1250" i="1"/>
  <c r="N1250" i="1"/>
  <c r="N572" i="1"/>
  <c r="O572" i="1"/>
  <c r="N1178" i="1"/>
  <c r="O1178" i="1"/>
  <c r="N813" i="1"/>
  <c r="O813" i="1"/>
  <c r="O348" i="1"/>
  <c r="N348" i="1"/>
  <c r="N604" i="1"/>
  <c r="O604" i="1"/>
  <c r="N860" i="1"/>
  <c r="O860" i="1"/>
  <c r="N1116" i="1"/>
  <c r="O1116" i="1"/>
  <c r="N317" i="1"/>
  <c r="O317" i="1"/>
  <c r="N573" i="1"/>
  <c r="O573" i="1"/>
  <c r="O829" i="1"/>
  <c r="N829" i="1"/>
  <c r="N1085" i="1"/>
  <c r="O1085" i="1"/>
  <c r="O1341" i="1"/>
  <c r="N1341" i="1"/>
  <c r="N442" i="1"/>
  <c r="O442" i="1"/>
  <c r="N698" i="1"/>
  <c r="O698" i="1"/>
  <c r="N954" i="1"/>
  <c r="O954" i="1"/>
  <c r="N1210" i="1"/>
  <c r="O1210" i="1"/>
  <c r="N267" i="1"/>
  <c r="O267" i="1"/>
  <c r="N523" i="1"/>
  <c r="O523" i="1"/>
  <c r="O779" i="1"/>
  <c r="N779" i="1"/>
  <c r="N383" i="1"/>
  <c r="O383" i="1"/>
  <c r="N639" i="1"/>
  <c r="O639" i="1"/>
  <c r="N895" i="1"/>
  <c r="O895" i="1"/>
  <c r="N1151" i="1"/>
  <c r="O1151" i="1"/>
  <c r="N270" i="1"/>
  <c r="O270" i="1"/>
  <c r="N526" i="1"/>
  <c r="O526" i="1"/>
  <c r="N782" i="1"/>
  <c r="O782" i="1"/>
  <c r="O1038" i="1"/>
  <c r="N1038" i="1"/>
  <c r="N275" i="1"/>
  <c r="O275" i="1"/>
  <c r="N531" i="1"/>
  <c r="O531" i="1"/>
  <c r="N294" i="1"/>
  <c r="O294" i="1"/>
  <c r="O550" i="1"/>
  <c r="N550" i="1"/>
  <c r="N806" i="1"/>
  <c r="O806" i="1"/>
  <c r="N1062" i="1"/>
  <c r="O1062" i="1"/>
  <c r="N820" i="1"/>
  <c r="O820" i="1"/>
  <c r="N1076" i="1"/>
  <c r="O1076" i="1"/>
  <c r="O1332" i="1"/>
  <c r="N1332" i="1"/>
  <c r="N377" i="1"/>
  <c r="O377" i="1"/>
  <c r="N633" i="1"/>
  <c r="O633" i="1"/>
  <c r="N889" i="1"/>
  <c r="O889" i="1"/>
  <c r="N1145" i="1"/>
  <c r="O1145" i="1"/>
  <c r="N279" i="1"/>
  <c r="O279" i="1"/>
  <c r="N599" i="1"/>
  <c r="O599" i="1"/>
  <c r="O855" i="1"/>
  <c r="N855" i="1"/>
  <c r="N1111" i="1"/>
  <c r="O1111" i="1"/>
  <c r="N1367" i="1"/>
  <c r="O1367" i="1"/>
  <c r="N1288" i="1"/>
  <c r="O1288" i="1"/>
  <c r="N276" i="1"/>
  <c r="O276" i="1"/>
  <c r="N548" i="1"/>
  <c r="O548" i="1"/>
  <c r="N325" i="1"/>
  <c r="O325" i="1"/>
  <c r="N581" i="1"/>
  <c r="O581" i="1"/>
  <c r="N837" i="1"/>
  <c r="O837" i="1"/>
  <c r="N1109" i="1"/>
  <c r="O1109" i="1"/>
  <c r="N1158" i="1"/>
  <c r="O1158" i="1"/>
  <c r="O376" i="1"/>
  <c r="N376" i="1"/>
  <c r="N632" i="1"/>
  <c r="O632" i="1"/>
  <c r="O904" i="1"/>
  <c r="N904" i="1"/>
  <c r="N819" i="1"/>
  <c r="O819" i="1"/>
  <c r="O1107" i="1"/>
  <c r="N1107" i="1"/>
  <c r="N1363" i="1"/>
  <c r="O1363" i="1"/>
  <c r="O498" i="1"/>
  <c r="N498" i="1"/>
  <c r="O754" i="1"/>
  <c r="N754" i="1"/>
  <c r="O1010" i="1"/>
  <c r="N1010" i="1"/>
  <c r="N1314" i="1"/>
  <c r="O1314" i="1"/>
  <c r="N416" i="1"/>
  <c r="O416" i="1"/>
  <c r="O592" i="1"/>
  <c r="O736" i="1"/>
  <c r="O864" i="1"/>
  <c r="N992" i="1"/>
  <c r="N1120" i="1"/>
  <c r="O1248" i="1"/>
  <c r="N273" i="1"/>
  <c r="N529" i="1"/>
  <c r="O657" i="1"/>
  <c r="O785" i="1"/>
  <c r="O913" i="1"/>
  <c r="O1041" i="1"/>
  <c r="O1185" i="1"/>
  <c r="Q1185" i="1" s="1"/>
  <c r="N1313" i="1"/>
  <c r="N764" i="1"/>
  <c r="O764" i="1"/>
  <c r="N1245" i="1"/>
  <c r="O1245" i="1"/>
  <c r="N287" i="1"/>
  <c r="O287" i="1"/>
  <c r="N966" i="1"/>
  <c r="O966" i="1"/>
  <c r="O1049" i="1"/>
  <c r="N1049" i="1"/>
  <c r="O1093" i="1"/>
  <c r="N1093" i="1"/>
  <c r="O1285" i="1"/>
  <c r="N1285" i="1"/>
  <c r="N402" i="1"/>
  <c r="O402" i="1"/>
  <c r="N780" i="1"/>
  <c r="O780" i="1"/>
  <c r="N1005" i="1"/>
  <c r="O1005" i="1"/>
  <c r="N618" i="1"/>
  <c r="O618" i="1"/>
  <c r="O443" i="1"/>
  <c r="N443" i="1"/>
  <c r="N1071" i="1"/>
  <c r="O1071" i="1"/>
  <c r="N958" i="1"/>
  <c r="O958" i="1"/>
  <c r="N553" i="1"/>
  <c r="O553" i="1"/>
  <c r="N775" i="1"/>
  <c r="O775" i="1"/>
  <c r="N1334" i="1"/>
  <c r="O1334" i="1"/>
  <c r="N552" i="1"/>
  <c r="O552" i="1"/>
  <c r="N1283" i="1"/>
  <c r="O1283" i="1"/>
  <c r="N336" i="1"/>
  <c r="O336" i="1"/>
  <c r="O540" i="1"/>
  <c r="N540" i="1"/>
  <c r="O890" i="1"/>
  <c r="N890" i="1"/>
  <c r="N1343" i="1"/>
  <c r="O1343" i="1"/>
  <c r="N486" i="1"/>
  <c r="O486" i="1"/>
  <c r="N1268" i="1"/>
  <c r="O1268" i="1"/>
  <c r="N1224" i="1"/>
  <c r="O1224" i="1"/>
  <c r="N773" i="1"/>
  <c r="O773" i="1"/>
  <c r="N840" i="1"/>
  <c r="O840" i="1"/>
  <c r="N434" i="1"/>
  <c r="O434" i="1"/>
  <c r="N352" i="1"/>
  <c r="O352" i="1"/>
  <c r="N881" i="1"/>
  <c r="N269" i="1"/>
  <c r="O269" i="1"/>
  <c r="N731" i="1"/>
  <c r="O731" i="1"/>
  <c r="N947" i="1"/>
  <c r="O947" i="1"/>
  <c r="O1063" i="1"/>
  <c r="N1063" i="1"/>
  <c r="N1059" i="1"/>
  <c r="O1059" i="1"/>
  <c r="O881" i="1"/>
  <c r="N316" i="1"/>
  <c r="O316" i="1"/>
  <c r="N666" i="1"/>
  <c r="O666" i="1"/>
  <c r="O557" i="1"/>
  <c r="N557" i="1"/>
  <c r="N1132" i="1"/>
  <c r="O1132" i="1"/>
  <c r="N1357" i="1"/>
  <c r="O1357" i="1"/>
  <c r="N1226" i="1"/>
  <c r="O1226" i="1"/>
  <c r="O539" i="1"/>
  <c r="N539" i="1"/>
  <c r="N795" i="1"/>
  <c r="O795" i="1"/>
  <c r="N399" i="1"/>
  <c r="O399" i="1"/>
  <c r="N655" i="1"/>
  <c r="O655" i="1"/>
  <c r="N286" i="1"/>
  <c r="O286" i="1"/>
  <c r="O542" i="1"/>
  <c r="N542" i="1"/>
  <c r="N798" i="1"/>
  <c r="O798" i="1"/>
  <c r="N1054" i="1"/>
  <c r="O1054" i="1"/>
  <c r="N291" i="1"/>
  <c r="O291" i="1"/>
  <c r="N547" i="1"/>
  <c r="O547" i="1"/>
  <c r="N310" i="1"/>
  <c r="O310" i="1"/>
  <c r="N566" i="1"/>
  <c r="O566" i="1"/>
  <c r="N822" i="1"/>
  <c r="O822" i="1"/>
  <c r="N1078" i="1"/>
  <c r="O1078" i="1"/>
  <c r="O836" i="1"/>
  <c r="N836" i="1"/>
  <c r="N1092" i="1"/>
  <c r="O1092" i="1"/>
  <c r="N1348" i="1"/>
  <c r="O1348" i="1"/>
  <c r="N393" i="1"/>
  <c r="O393" i="1"/>
  <c r="N649" i="1"/>
  <c r="O649" i="1"/>
  <c r="O905" i="1"/>
  <c r="N905" i="1"/>
  <c r="N1161" i="1"/>
  <c r="O1161" i="1"/>
  <c r="N327" i="1"/>
  <c r="O327" i="1"/>
  <c r="N615" i="1"/>
  <c r="O615" i="1"/>
  <c r="N871" i="1"/>
  <c r="O871" i="1"/>
  <c r="N1127" i="1"/>
  <c r="O1127" i="1"/>
  <c r="N264" i="1"/>
  <c r="O264" i="1"/>
  <c r="N1304" i="1"/>
  <c r="O1304" i="1"/>
  <c r="N292" i="1"/>
  <c r="O292" i="1"/>
  <c r="O564" i="1"/>
  <c r="N564" i="1"/>
  <c r="N341" i="1"/>
  <c r="O341" i="1"/>
  <c r="N597" i="1"/>
  <c r="O597" i="1"/>
  <c r="N853" i="1"/>
  <c r="O853" i="1"/>
  <c r="N1141" i="1"/>
  <c r="O1141" i="1"/>
  <c r="N1238" i="1"/>
  <c r="O1238" i="1"/>
  <c r="N392" i="1"/>
  <c r="O392" i="1"/>
  <c r="O648" i="1"/>
  <c r="N648" i="1"/>
  <c r="N920" i="1"/>
  <c r="O920" i="1"/>
  <c r="O835" i="1"/>
  <c r="N835" i="1"/>
  <c r="O1123" i="1"/>
  <c r="N1123" i="1"/>
  <c r="N1379" i="1"/>
  <c r="O1379" i="1"/>
  <c r="N514" i="1"/>
  <c r="O514" i="1"/>
  <c r="N770" i="1"/>
  <c r="O770" i="1"/>
  <c r="N1026" i="1"/>
  <c r="O1026" i="1"/>
  <c r="O1330" i="1"/>
  <c r="N1330" i="1"/>
  <c r="N432" i="1"/>
  <c r="O432" i="1"/>
  <c r="N736" i="1"/>
  <c r="O992" i="1"/>
  <c r="N1248" i="1"/>
  <c r="O401" i="1"/>
  <c r="N657" i="1"/>
  <c r="O1313" i="1"/>
  <c r="O1276" i="1"/>
  <c r="N1276" i="1"/>
  <c r="N508" i="1"/>
  <c r="O508" i="1"/>
  <c r="O1308" i="1"/>
  <c r="N1308" i="1"/>
  <c r="N989" i="1"/>
  <c r="O989" i="1"/>
  <c r="O602" i="1"/>
  <c r="N602" i="1"/>
  <c r="N1370" i="1"/>
  <c r="O1370" i="1"/>
  <c r="O799" i="1"/>
  <c r="N799" i="1"/>
  <c r="N691" i="1"/>
  <c r="O691" i="1"/>
  <c r="N980" i="1"/>
  <c r="O980" i="1"/>
  <c r="N281" i="1"/>
  <c r="O281" i="1"/>
  <c r="N1305" i="1"/>
  <c r="O1305" i="1"/>
  <c r="N759" i="1"/>
  <c r="O759" i="1"/>
  <c r="N1192" i="1"/>
  <c r="O1192" i="1"/>
  <c r="N485" i="1"/>
  <c r="O485" i="1"/>
  <c r="N997" i="1"/>
  <c r="O997" i="1"/>
  <c r="N808" i="1"/>
  <c r="O808" i="1"/>
  <c r="N1267" i="1"/>
  <c r="O1267" i="1"/>
  <c r="N1186" i="1"/>
  <c r="O1186" i="1"/>
  <c r="N816" i="1"/>
  <c r="O993" i="1"/>
  <c r="N1036" i="1"/>
  <c r="O1036" i="1"/>
  <c r="N559" i="1"/>
  <c r="O559" i="1"/>
  <c r="O1321" i="1"/>
  <c r="N1321" i="1"/>
  <c r="O1031" i="1"/>
  <c r="N1031" i="1"/>
  <c r="N1174" i="1"/>
  <c r="O1174" i="1"/>
  <c r="N501" i="1"/>
  <c r="O501" i="1"/>
  <c r="N1317" i="1"/>
  <c r="O1317" i="1"/>
  <c r="N739" i="1"/>
  <c r="O739" i="1"/>
  <c r="O674" i="1"/>
  <c r="N674" i="1"/>
  <c r="N1163" i="1"/>
  <c r="O1163" i="1"/>
  <c r="N1052" i="1"/>
  <c r="O1052" i="1"/>
  <c r="N1277" i="1"/>
  <c r="O1277" i="1"/>
  <c r="N459" i="1"/>
  <c r="O459" i="1"/>
  <c r="N1087" i="1"/>
  <c r="O1087" i="1"/>
  <c r="N718" i="1"/>
  <c r="O718" i="1"/>
  <c r="O915" i="1"/>
  <c r="N915" i="1"/>
  <c r="N756" i="1"/>
  <c r="O756" i="1"/>
  <c r="N1303" i="1"/>
  <c r="O1303" i="1"/>
  <c r="O517" i="1"/>
  <c r="N517" i="1"/>
  <c r="N1333" i="1"/>
  <c r="O1333" i="1"/>
  <c r="N755" i="1"/>
  <c r="O755" i="1"/>
  <c r="N690" i="1"/>
  <c r="O690" i="1"/>
  <c r="O1153" i="1"/>
  <c r="N300" i="1"/>
  <c r="O300" i="1"/>
  <c r="O650" i="1"/>
  <c r="N650" i="1"/>
  <c r="O478" i="1"/>
  <c r="N478" i="1"/>
  <c r="N329" i="1"/>
  <c r="O329" i="1"/>
  <c r="N277" i="1"/>
  <c r="O277" i="1"/>
  <c r="O962" i="1"/>
  <c r="N962" i="1"/>
  <c r="O939" i="1"/>
  <c r="N939" i="1"/>
  <c r="N828" i="1"/>
  <c r="O828" i="1"/>
  <c r="O541" i="1"/>
  <c r="N541" i="1"/>
  <c r="O797" i="1"/>
  <c r="N797" i="1"/>
  <c r="O332" i="1"/>
  <c r="N332" i="1"/>
  <c r="N682" i="1"/>
  <c r="O682" i="1"/>
  <c r="O1227" i="1"/>
  <c r="N1227" i="1"/>
  <c r="N1243" i="1"/>
  <c r="O1243" i="1"/>
  <c r="N620" i="1"/>
  <c r="O620" i="1"/>
  <c r="O589" i="1"/>
  <c r="N589" i="1"/>
  <c r="N1101" i="1"/>
  <c r="O1101" i="1"/>
  <c r="N970" i="1"/>
  <c r="O970" i="1"/>
  <c r="N1167" i="1"/>
  <c r="O1167" i="1"/>
  <c r="N1003" i="1"/>
  <c r="O1003" i="1"/>
  <c r="N1259" i="1"/>
  <c r="O1259" i="1"/>
  <c r="O380" i="1"/>
  <c r="N380" i="1"/>
  <c r="N636" i="1"/>
  <c r="O636" i="1"/>
  <c r="O892" i="1"/>
  <c r="N892" i="1"/>
  <c r="O1148" i="1"/>
  <c r="N1148" i="1"/>
  <c r="N349" i="1"/>
  <c r="O349" i="1"/>
  <c r="N605" i="1"/>
  <c r="O605" i="1"/>
  <c r="N861" i="1"/>
  <c r="O861" i="1"/>
  <c r="O1117" i="1"/>
  <c r="N1117" i="1"/>
  <c r="N1373" i="1"/>
  <c r="O1373" i="1"/>
  <c r="N474" i="1"/>
  <c r="O474" i="1"/>
  <c r="N730" i="1"/>
  <c r="O730" i="1"/>
  <c r="O986" i="1"/>
  <c r="N986" i="1"/>
  <c r="O1242" i="1"/>
  <c r="N1242" i="1"/>
  <c r="N299" i="1"/>
  <c r="O299" i="1"/>
  <c r="N555" i="1"/>
  <c r="O555" i="1"/>
  <c r="N811" i="1"/>
  <c r="O811" i="1"/>
  <c r="N415" i="1"/>
  <c r="O415" i="1"/>
  <c r="N671" i="1"/>
  <c r="O671" i="1"/>
  <c r="N927" i="1"/>
  <c r="O927" i="1"/>
  <c r="O1183" i="1"/>
  <c r="N1183" i="1"/>
  <c r="N302" i="1"/>
  <c r="O302" i="1"/>
  <c r="N558" i="1"/>
  <c r="O558" i="1"/>
  <c r="N814" i="1"/>
  <c r="O814" i="1"/>
  <c r="N1070" i="1"/>
  <c r="O1070" i="1"/>
  <c r="O307" i="1"/>
  <c r="N307" i="1"/>
  <c r="N563" i="1"/>
  <c r="O563" i="1"/>
  <c r="N326" i="1"/>
  <c r="O326" i="1"/>
  <c r="O582" i="1"/>
  <c r="N582" i="1"/>
  <c r="N838" i="1"/>
  <c r="O838" i="1"/>
  <c r="N1094" i="1"/>
  <c r="O1094" i="1"/>
  <c r="N852" i="1"/>
  <c r="O852" i="1"/>
  <c r="O1108" i="1"/>
  <c r="N1108" i="1"/>
  <c r="N1364" i="1"/>
  <c r="O1364" i="1"/>
  <c r="N409" i="1"/>
  <c r="O409" i="1"/>
  <c r="N665" i="1"/>
  <c r="O665" i="1"/>
  <c r="N921" i="1"/>
  <c r="O921" i="1"/>
  <c r="O1177" i="1"/>
  <c r="N1177" i="1"/>
  <c r="N343" i="1"/>
  <c r="O343" i="1"/>
  <c r="O631" i="1"/>
  <c r="N631" i="1"/>
  <c r="O887" i="1"/>
  <c r="N887" i="1"/>
  <c r="N1143" i="1"/>
  <c r="O1143" i="1"/>
  <c r="N680" i="1"/>
  <c r="O680" i="1"/>
  <c r="N1320" i="1"/>
  <c r="O1320" i="1"/>
  <c r="N324" i="1"/>
  <c r="O324" i="1"/>
  <c r="O580" i="1"/>
  <c r="N580" i="1"/>
  <c r="N357" i="1"/>
  <c r="O357" i="1"/>
  <c r="N613" i="1"/>
  <c r="O613" i="1"/>
  <c r="N869" i="1"/>
  <c r="O869" i="1"/>
  <c r="N1157" i="1"/>
  <c r="O1157" i="1"/>
  <c r="N1302" i="1"/>
  <c r="O1302" i="1"/>
  <c r="N408" i="1"/>
  <c r="O408" i="1"/>
  <c r="O664" i="1"/>
  <c r="N664" i="1"/>
  <c r="N936" i="1"/>
  <c r="O936" i="1"/>
  <c r="O851" i="1"/>
  <c r="N851" i="1"/>
  <c r="N1139" i="1"/>
  <c r="O1139" i="1"/>
  <c r="O274" i="1"/>
  <c r="N274" i="1"/>
  <c r="N530" i="1"/>
  <c r="O530" i="1"/>
  <c r="N786" i="1"/>
  <c r="O786" i="1"/>
  <c r="O1042" i="1"/>
  <c r="N1042" i="1"/>
  <c r="O1346" i="1"/>
  <c r="N1346" i="1"/>
  <c r="N448" i="1"/>
  <c r="O448" i="1"/>
  <c r="N608" i="1"/>
  <c r="O752" i="1"/>
  <c r="N880" i="1"/>
  <c r="O1008" i="1"/>
  <c r="O1136" i="1"/>
  <c r="S1136" i="1" s="1"/>
  <c r="N1264" i="1"/>
  <c r="O417" i="1"/>
  <c r="O673" i="1"/>
  <c r="O1073" i="1"/>
  <c r="O1201" i="1"/>
  <c r="O1329" i="1"/>
  <c r="N1292" i="1"/>
  <c r="O1292" i="1"/>
  <c r="N1020" i="1"/>
  <c r="O1020" i="1"/>
  <c r="O733" i="1"/>
  <c r="N733" i="1"/>
  <c r="N346" i="1"/>
  <c r="O346" i="1"/>
  <c r="N1114" i="1"/>
  <c r="O1114" i="1"/>
  <c r="N543" i="1"/>
  <c r="O543" i="1"/>
  <c r="N435" i="1"/>
  <c r="O435" i="1"/>
  <c r="O724" i="1"/>
  <c r="N724" i="1"/>
  <c r="N1236" i="1"/>
  <c r="O1236" i="1"/>
  <c r="N793" i="1"/>
  <c r="O793" i="1"/>
  <c r="O503" i="1"/>
  <c r="N503" i="1"/>
  <c r="N1271" i="1"/>
  <c r="O1271" i="1"/>
  <c r="O452" i="1"/>
  <c r="N452" i="1"/>
  <c r="N741" i="1"/>
  <c r="O741" i="1"/>
  <c r="N536" i="1"/>
  <c r="O536" i="1"/>
  <c r="N1011" i="1"/>
  <c r="O1011" i="1"/>
  <c r="N914" i="1"/>
  <c r="O914" i="1"/>
  <c r="N320" i="1"/>
  <c r="O320" i="1"/>
  <c r="O865" i="1"/>
  <c r="N891" i="1"/>
  <c r="O891" i="1"/>
  <c r="N749" i="1"/>
  <c r="O749" i="1"/>
  <c r="O362" i="1"/>
  <c r="N362" i="1"/>
  <c r="N874" i="1"/>
  <c r="O874" i="1"/>
  <c r="N1294" i="1"/>
  <c r="O1294" i="1"/>
  <c r="N303" i="1"/>
  <c r="O303" i="1"/>
  <c r="N815" i="1"/>
  <c r="O815" i="1"/>
  <c r="N1327" i="1"/>
  <c r="O1327" i="1"/>
  <c r="N451" i="1"/>
  <c r="O451" i="1"/>
  <c r="N297" i="1"/>
  <c r="O297" i="1"/>
  <c r="O809" i="1"/>
  <c r="N809" i="1"/>
  <c r="O519" i="1"/>
  <c r="N519" i="1"/>
  <c r="N1287" i="1"/>
  <c r="O1287" i="1"/>
  <c r="N468" i="1"/>
  <c r="O468" i="1"/>
  <c r="N757" i="1"/>
  <c r="O757" i="1"/>
  <c r="N296" i="1"/>
  <c r="O296" i="1"/>
  <c r="O1027" i="1"/>
  <c r="N1027" i="1"/>
  <c r="N930" i="1"/>
  <c r="O930" i="1"/>
  <c r="N688" i="1"/>
  <c r="O1265" i="1"/>
  <c r="N284" i="1"/>
  <c r="O284" i="1"/>
  <c r="N509" i="1"/>
  <c r="O509" i="1"/>
  <c r="N1146" i="1"/>
  <c r="O1146" i="1"/>
  <c r="N575" i="1"/>
  <c r="O575" i="1"/>
  <c r="O462" i="1"/>
  <c r="N462" i="1"/>
  <c r="N467" i="1"/>
  <c r="O467" i="1"/>
  <c r="O998" i="1"/>
  <c r="N998" i="1"/>
  <c r="N535" i="1"/>
  <c r="O535" i="1"/>
  <c r="N484" i="1"/>
  <c r="O484" i="1"/>
  <c r="O1029" i="1"/>
  <c r="N1029" i="1"/>
  <c r="N568" i="1"/>
  <c r="O568" i="1"/>
  <c r="N1299" i="1"/>
  <c r="O1299" i="1"/>
  <c r="N1234" i="1"/>
  <c r="O1234" i="1"/>
  <c r="O1009" i="1"/>
  <c r="N812" i="1"/>
  <c r="O812" i="1"/>
  <c r="N1162" i="1"/>
  <c r="O1162" i="1"/>
  <c r="O734" i="1"/>
  <c r="N734" i="1"/>
  <c r="N585" i="1"/>
  <c r="O585" i="1"/>
  <c r="N1045" i="1"/>
  <c r="O1045" i="1"/>
  <c r="N1281" i="1"/>
  <c r="O1084" i="1"/>
  <c r="N1084" i="1"/>
  <c r="N1309" i="1"/>
  <c r="O1309" i="1"/>
  <c r="N844" i="1"/>
  <c r="O844" i="1"/>
  <c r="N426" i="1"/>
  <c r="O426" i="1"/>
  <c r="N971" i="1"/>
  <c r="O971" i="1"/>
  <c r="N987" i="1"/>
  <c r="O987" i="1"/>
  <c r="N364" i="1"/>
  <c r="O364" i="1"/>
  <c r="N333" i="1"/>
  <c r="O333" i="1"/>
  <c r="O845" i="1"/>
  <c r="N845" i="1"/>
  <c r="O458" i="1"/>
  <c r="N458" i="1"/>
  <c r="O283" i="1"/>
  <c r="N283" i="1"/>
  <c r="N911" i="1"/>
  <c r="O911" i="1"/>
  <c r="O1019" i="1"/>
  <c r="N1019" i="1"/>
  <c r="N1275" i="1"/>
  <c r="O1275" i="1"/>
  <c r="O396" i="1"/>
  <c r="N396" i="1"/>
  <c r="O652" i="1"/>
  <c r="N652" i="1"/>
  <c r="O908" i="1"/>
  <c r="N908" i="1"/>
  <c r="O1164" i="1"/>
  <c r="N1164" i="1"/>
  <c r="N365" i="1"/>
  <c r="O365" i="1"/>
  <c r="O621" i="1"/>
  <c r="N621" i="1"/>
  <c r="N877" i="1"/>
  <c r="O877" i="1"/>
  <c r="O1133" i="1"/>
  <c r="N1133" i="1"/>
  <c r="N1372" i="1"/>
  <c r="O1372" i="1"/>
  <c r="N490" i="1"/>
  <c r="O490" i="1"/>
  <c r="O746" i="1"/>
  <c r="N746" i="1"/>
  <c r="N1002" i="1"/>
  <c r="O1002" i="1"/>
  <c r="O1258" i="1"/>
  <c r="N1258" i="1"/>
  <c r="N315" i="1"/>
  <c r="O315" i="1"/>
  <c r="O571" i="1"/>
  <c r="N571" i="1"/>
  <c r="N827" i="1"/>
  <c r="O827" i="1"/>
  <c r="N431" i="1"/>
  <c r="O431" i="1"/>
  <c r="N687" i="1"/>
  <c r="O687" i="1"/>
  <c r="N943" i="1"/>
  <c r="O943" i="1"/>
  <c r="N1199" i="1"/>
  <c r="O1199" i="1"/>
  <c r="N318" i="1"/>
  <c r="O318" i="1"/>
  <c r="N574" i="1"/>
  <c r="O574" i="1"/>
  <c r="O830" i="1"/>
  <c r="N830" i="1"/>
  <c r="N1086" i="1"/>
  <c r="O1086" i="1"/>
  <c r="N323" i="1"/>
  <c r="O323" i="1"/>
  <c r="N579" i="1"/>
  <c r="O579" i="1"/>
  <c r="N342" i="1"/>
  <c r="O342" i="1"/>
  <c r="N598" i="1"/>
  <c r="O598" i="1"/>
  <c r="O854" i="1"/>
  <c r="N854" i="1"/>
  <c r="O1110" i="1"/>
  <c r="N1110" i="1"/>
  <c r="O868" i="1"/>
  <c r="N868" i="1"/>
  <c r="N1124" i="1"/>
  <c r="O1124" i="1"/>
  <c r="N1380" i="1"/>
  <c r="O1380" i="1"/>
  <c r="N425" i="1"/>
  <c r="O425" i="1"/>
  <c r="N681" i="1"/>
  <c r="O681" i="1"/>
  <c r="N937" i="1"/>
  <c r="O937" i="1"/>
  <c r="O1193" i="1"/>
  <c r="N1193" i="1"/>
  <c r="N375" i="1"/>
  <c r="O375" i="1"/>
  <c r="N647" i="1"/>
  <c r="O647" i="1"/>
  <c r="N903" i="1"/>
  <c r="O903" i="1"/>
  <c r="N1159" i="1"/>
  <c r="O1159" i="1"/>
  <c r="N1080" i="1"/>
  <c r="O1080" i="1"/>
  <c r="O1336" i="1"/>
  <c r="N1336" i="1"/>
  <c r="N340" i="1"/>
  <c r="O340" i="1"/>
  <c r="N596" i="1"/>
  <c r="O596" i="1"/>
  <c r="N373" i="1"/>
  <c r="O373" i="1"/>
  <c r="N629" i="1"/>
  <c r="O629" i="1"/>
  <c r="N885" i="1"/>
  <c r="O885" i="1"/>
  <c r="O1173" i="1"/>
  <c r="N1173" i="1"/>
  <c r="N1122" i="1"/>
  <c r="O1122" i="1"/>
  <c r="O424" i="1"/>
  <c r="N424" i="1"/>
  <c r="N696" i="1"/>
  <c r="O696" i="1"/>
  <c r="N968" i="1"/>
  <c r="O968" i="1"/>
  <c r="N867" i="1"/>
  <c r="O867" i="1"/>
  <c r="O1155" i="1"/>
  <c r="N1155" i="1"/>
  <c r="N290" i="1"/>
  <c r="O290" i="1"/>
  <c r="O546" i="1"/>
  <c r="N546" i="1"/>
  <c r="N802" i="1"/>
  <c r="O802" i="1"/>
  <c r="N1058" i="1"/>
  <c r="O1058" i="1"/>
  <c r="N1362" i="1"/>
  <c r="O1362" i="1"/>
  <c r="N464" i="1"/>
  <c r="O464" i="1"/>
  <c r="N752" i="1"/>
  <c r="N1008" i="1"/>
  <c r="O1264" i="1"/>
  <c r="O289" i="1"/>
  <c r="N417" i="1"/>
  <c r="N545" i="1"/>
  <c r="N673" i="1"/>
  <c r="N801" i="1"/>
  <c r="O929" i="1"/>
  <c r="N1201" i="1"/>
  <c r="N1329" i="1"/>
  <c r="O427" i="1"/>
  <c r="N427" i="1"/>
  <c r="O609" i="1"/>
  <c r="O1214" i="1"/>
  <c r="N1214" i="1"/>
  <c r="O1200" i="1"/>
  <c r="N1356" i="1"/>
  <c r="O1356" i="1"/>
  <c r="O1012" i="1"/>
  <c r="N1012" i="1"/>
  <c r="O369" i="1"/>
  <c r="N1037" i="1"/>
  <c r="O1037" i="1"/>
  <c r="N1246" i="1"/>
  <c r="O1246" i="1"/>
  <c r="N807" i="1"/>
  <c r="O807" i="1"/>
  <c r="N856" i="1"/>
  <c r="O856" i="1"/>
  <c r="N625" i="1"/>
  <c r="N922" i="1"/>
  <c r="O922" i="1"/>
  <c r="N1211" i="1"/>
  <c r="O1211" i="1"/>
  <c r="N1069" i="1"/>
  <c r="O1069" i="1"/>
  <c r="N876" i="1"/>
  <c r="O876" i="1"/>
  <c r="N714" i="1"/>
  <c r="O714" i="1"/>
  <c r="O1035" i="1"/>
  <c r="N1035" i="1"/>
  <c r="O1291" i="1"/>
  <c r="N1291" i="1"/>
  <c r="N412" i="1"/>
  <c r="O412" i="1"/>
  <c r="O668" i="1"/>
  <c r="N668" i="1"/>
  <c r="N924" i="1"/>
  <c r="O924" i="1"/>
  <c r="O1180" i="1"/>
  <c r="N1180" i="1"/>
  <c r="N381" i="1"/>
  <c r="O381" i="1"/>
  <c r="N637" i="1"/>
  <c r="O637" i="1"/>
  <c r="N893" i="1"/>
  <c r="O893" i="1"/>
  <c r="N1149" i="1"/>
  <c r="O1149" i="1"/>
  <c r="N1340" i="1"/>
  <c r="O1340" i="1"/>
  <c r="N506" i="1"/>
  <c r="O506" i="1"/>
  <c r="N762" i="1"/>
  <c r="O762" i="1"/>
  <c r="O1018" i="1"/>
  <c r="N1018" i="1"/>
  <c r="N1274" i="1"/>
  <c r="O1274" i="1"/>
  <c r="N331" i="1"/>
  <c r="O331" i="1"/>
  <c r="N587" i="1"/>
  <c r="O587" i="1"/>
  <c r="N843" i="1"/>
  <c r="O843" i="1"/>
  <c r="N447" i="1"/>
  <c r="O447" i="1"/>
  <c r="N703" i="1"/>
  <c r="O703" i="1"/>
  <c r="O959" i="1"/>
  <c r="N959" i="1"/>
  <c r="O1215" i="1"/>
  <c r="N1215" i="1"/>
  <c r="O334" i="1"/>
  <c r="N334" i="1"/>
  <c r="N590" i="1"/>
  <c r="O590" i="1"/>
  <c r="N846" i="1"/>
  <c r="O846" i="1"/>
  <c r="N1102" i="1"/>
  <c r="O1102" i="1"/>
  <c r="O339" i="1"/>
  <c r="N339" i="1"/>
  <c r="O595" i="1"/>
  <c r="N595" i="1"/>
  <c r="N358" i="1"/>
  <c r="O358" i="1"/>
  <c r="N614" i="1"/>
  <c r="O614" i="1"/>
  <c r="N870" i="1"/>
  <c r="O870" i="1"/>
  <c r="N1126" i="1"/>
  <c r="O1126" i="1"/>
  <c r="O884" i="1"/>
  <c r="N884" i="1"/>
  <c r="N1140" i="1"/>
  <c r="O1140" i="1"/>
  <c r="N258" i="1"/>
  <c r="O258" i="1"/>
  <c r="O441" i="1"/>
  <c r="N441" i="1"/>
  <c r="O697" i="1"/>
  <c r="N697" i="1"/>
  <c r="N953" i="1"/>
  <c r="O953" i="1"/>
  <c r="N1209" i="1"/>
  <c r="O1209" i="1"/>
  <c r="O407" i="1"/>
  <c r="N407" i="1"/>
  <c r="N663" i="1"/>
  <c r="O663" i="1"/>
  <c r="O919" i="1"/>
  <c r="N919" i="1"/>
  <c r="N1175" i="1"/>
  <c r="O1175" i="1"/>
  <c r="O1096" i="1"/>
  <c r="N1096" i="1"/>
  <c r="N1352" i="1"/>
  <c r="O1352" i="1"/>
  <c r="N356" i="1"/>
  <c r="O356" i="1"/>
  <c r="N612" i="1"/>
  <c r="O612" i="1"/>
  <c r="O389" i="1"/>
  <c r="N389" i="1"/>
  <c r="N645" i="1"/>
  <c r="O645" i="1"/>
  <c r="N901" i="1"/>
  <c r="O901" i="1"/>
  <c r="O1189" i="1"/>
  <c r="N1189" i="1"/>
  <c r="N1218" i="1"/>
  <c r="O1218" i="1"/>
  <c r="N440" i="1"/>
  <c r="O440" i="1"/>
  <c r="O712" i="1"/>
  <c r="N712" i="1"/>
  <c r="N1016" i="1"/>
  <c r="O1016" i="1"/>
  <c r="N883" i="1"/>
  <c r="O883" i="1"/>
  <c r="O1171" i="1"/>
  <c r="N1171" i="1"/>
  <c r="O306" i="1"/>
  <c r="N306" i="1"/>
  <c r="O562" i="1"/>
  <c r="N562" i="1"/>
  <c r="O818" i="1"/>
  <c r="N818" i="1"/>
  <c r="O1074" i="1"/>
  <c r="N1074" i="1"/>
  <c r="N1378" i="1"/>
  <c r="O1378" i="1"/>
  <c r="O480" i="1"/>
  <c r="N480" i="1"/>
  <c r="O624" i="1"/>
  <c r="N768" i="1"/>
  <c r="N896" i="1"/>
  <c r="N1024" i="1"/>
  <c r="O1280" i="1"/>
  <c r="O305" i="1"/>
  <c r="O433" i="1"/>
  <c r="O561" i="1"/>
  <c r="O689" i="1"/>
  <c r="N817" i="1"/>
  <c r="O945" i="1"/>
  <c r="N1217" i="1"/>
  <c r="O1345" i="1"/>
  <c r="N686" i="1"/>
  <c r="O686" i="1"/>
  <c r="N1200" i="1"/>
  <c r="N707" i="1"/>
  <c r="O707" i="1"/>
  <c r="N609" i="1"/>
  <c r="N831" i="1"/>
  <c r="O831" i="1"/>
  <c r="O1047" i="1"/>
  <c r="N1047" i="1"/>
  <c r="O753" i="1"/>
  <c r="P753" i="1" s="1"/>
  <c r="N525" i="1"/>
  <c r="O525" i="1"/>
  <c r="N591" i="1"/>
  <c r="O591" i="1"/>
  <c r="N502" i="1"/>
  <c r="O502" i="1"/>
  <c r="N1097" i="1"/>
  <c r="O1097" i="1"/>
  <c r="N500" i="1"/>
  <c r="O500" i="1"/>
  <c r="O771" i="1"/>
  <c r="N771" i="1"/>
  <c r="O368" i="1"/>
  <c r="N368" i="1"/>
  <c r="N1088" i="1"/>
  <c r="N607" i="1"/>
  <c r="O607" i="1"/>
  <c r="N428" i="1"/>
  <c r="O428" i="1"/>
  <c r="N397" i="1"/>
  <c r="O397" i="1"/>
  <c r="N1165" i="1"/>
  <c r="O1165" i="1"/>
  <c r="N266" i="1"/>
  <c r="O266" i="1"/>
  <c r="N522" i="1"/>
  <c r="O522" i="1"/>
  <c r="N778" i="1"/>
  <c r="O778" i="1"/>
  <c r="N1034" i="1"/>
  <c r="O1034" i="1"/>
  <c r="N1290" i="1"/>
  <c r="O1290" i="1"/>
  <c r="N347" i="1"/>
  <c r="O347" i="1"/>
  <c r="O603" i="1"/>
  <c r="N603" i="1"/>
  <c r="O859" i="1"/>
  <c r="N859" i="1"/>
  <c r="N463" i="1"/>
  <c r="O463" i="1"/>
  <c r="N719" i="1"/>
  <c r="O719" i="1"/>
  <c r="N975" i="1"/>
  <c r="O975" i="1"/>
  <c r="N1231" i="1"/>
  <c r="O1231" i="1"/>
  <c r="N350" i="1"/>
  <c r="O350" i="1"/>
  <c r="N606" i="1"/>
  <c r="O606" i="1"/>
  <c r="N862" i="1"/>
  <c r="O862" i="1"/>
  <c r="N1118" i="1"/>
  <c r="O1118" i="1"/>
  <c r="N355" i="1"/>
  <c r="O355" i="1"/>
  <c r="N611" i="1"/>
  <c r="O611" i="1"/>
  <c r="O374" i="1"/>
  <c r="N374" i="1"/>
  <c r="N630" i="1"/>
  <c r="O630" i="1"/>
  <c r="O886" i="1"/>
  <c r="N886" i="1"/>
  <c r="O644" i="1"/>
  <c r="N644" i="1"/>
  <c r="O900" i="1"/>
  <c r="N900" i="1"/>
  <c r="N1156" i="1"/>
  <c r="O1156" i="1"/>
  <c r="O295" i="1"/>
  <c r="N295" i="1"/>
  <c r="N457" i="1"/>
  <c r="O457" i="1"/>
  <c r="N713" i="1"/>
  <c r="O713" i="1"/>
  <c r="N969" i="1"/>
  <c r="O969" i="1"/>
  <c r="O1225" i="1"/>
  <c r="N1225" i="1"/>
  <c r="N423" i="1"/>
  <c r="O423" i="1"/>
  <c r="N679" i="1"/>
  <c r="O679" i="1"/>
  <c r="N935" i="1"/>
  <c r="O935" i="1"/>
  <c r="N1191" i="1"/>
  <c r="O1191" i="1"/>
  <c r="N1112" i="1"/>
  <c r="O1112" i="1"/>
  <c r="N1368" i="1"/>
  <c r="O1368" i="1"/>
  <c r="N372" i="1"/>
  <c r="O372" i="1"/>
  <c r="N628" i="1"/>
  <c r="O628" i="1"/>
  <c r="N405" i="1"/>
  <c r="O405" i="1"/>
  <c r="N661" i="1"/>
  <c r="O661" i="1"/>
  <c r="N917" i="1"/>
  <c r="O917" i="1"/>
  <c r="N1205" i="1"/>
  <c r="O1205" i="1"/>
  <c r="N1298" i="1"/>
  <c r="O1298" i="1"/>
  <c r="N456" i="1"/>
  <c r="O456" i="1"/>
  <c r="N728" i="1"/>
  <c r="O728" i="1"/>
  <c r="N1048" i="1"/>
  <c r="O1048" i="1"/>
  <c r="O899" i="1"/>
  <c r="N899" i="1"/>
  <c r="N1187" i="1"/>
  <c r="O1187" i="1"/>
  <c r="N322" i="1"/>
  <c r="O322" i="1"/>
  <c r="N578" i="1"/>
  <c r="O578" i="1"/>
  <c r="N834" i="1"/>
  <c r="O834" i="1"/>
  <c r="N1090" i="1"/>
  <c r="O1090" i="1"/>
  <c r="N656" i="1"/>
  <c r="O656" i="1"/>
  <c r="N496" i="1"/>
  <c r="O496" i="1"/>
  <c r="O768" i="1"/>
  <c r="O1024" i="1"/>
  <c r="N1152" i="1"/>
  <c r="N1280" i="1"/>
  <c r="N305" i="1"/>
  <c r="N433" i="1"/>
  <c r="N561" i="1"/>
  <c r="N689" i="1"/>
  <c r="O817" i="1"/>
  <c r="N945" i="1"/>
  <c r="N1089" i="1"/>
  <c r="O1217" i="1"/>
  <c r="N1345" i="1"/>
  <c r="N942" i="1"/>
  <c r="O942" i="1"/>
  <c r="N1072" i="1"/>
  <c r="N1147" i="1"/>
  <c r="O1147" i="1"/>
  <c r="O740" i="1"/>
  <c r="N740" i="1"/>
  <c r="O353" i="1"/>
  <c r="O715" i="1"/>
  <c r="N715" i="1"/>
  <c r="N791" i="1"/>
  <c r="O791" i="1"/>
  <c r="O497" i="1"/>
  <c r="N394" i="1"/>
  <c r="O394" i="1"/>
  <c r="N483" i="1"/>
  <c r="O483" i="1"/>
  <c r="N551" i="1"/>
  <c r="O551" i="1"/>
  <c r="O328" i="1"/>
  <c r="N328" i="1"/>
  <c r="O1344" i="1"/>
  <c r="N1342" i="1"/>
  <c r="O1342" i="1"/>
  <c r="N1100" i="1"/>
  <c r="O1100" i="1"/>
  <c r="O684" i="1"/>
  <c r="N684" i="1"/>
  <c r="N956" i="1"/>
  <c r="O956" i="1"/>
  <c r="N925" i="1"/>
  <c r="O925" i="1"/>
  <c r="O538" i="1"/>
  <c r="N538" i="1"/>
  <c r="O1306" i="1"/>
  <c r="N1306" i="1"/>
  <c r="N363" i="1"/>
  <c r="O363" i="1"/>
  <c r="N619" i="1"/>
  <c r="O619" i="1"/>
  <c r="N875" i="1"/>
  <c r="O875" i="1"/>
  <c r="O479" i="1"/>
  <c r="N479" i="1"/>
  <c r="N735" i="1"/>
  <c r="O735" i="1"/>
  <c r="N366" i="1"/>
  <c r="O366" i="1"/>
  <c r="N622" i="1"/>
  <c r="O622" i="1"/>
  <c r="N878" i="1"/>
  <c r="O878" i="1"/>
  <c r="N1134" i="1"/>
  <c r="O1134" i="1"/>
  <c r="O371" i="1"/>
  <c r="N371" i="1"/>
  <c r="N627" i="1"/>
  <c r="O627" i="1"/>
  <c r="N390" i="1"/>
  <c r="O390" i="1"/>
  <c r="N646" i="1"/>
  <c r="O646" i="1"/>
  <c r="N902" i="1"/>
  <c r="O902" i="1"/>
  <c r="N660" i="1"/>
  <c r="O660" i="1"/>
  <c r="N916" i="1"/>
  <c r="O916" i="1"/>
  <c r="N1172" i="1"/>
  <c r="O1172" i="1"/>
  <c r="O311" i="1"/>
  <c r="N311" i="1"/>
  <c r="N473" i="1"/>
  <c r="O473" i="1"/>
  <c r="N729" i="1"/>
  <c r="O729" i="1"/>
  <c r="N985" i="1"/>
  <c r="O985" i="1"/>
  <c r="N1241" i="1"/>
  <c r="O1241" i="1"/>
  <c r="N439" i="1"/>
  <c r="O439" i="1"/>
  <c r="N695" i="1"/>
  <c r="O695" i="1"/>
  <c r="N951" i="1"/>
  <c r="O951" i="1"/>
  <c r="N1207" i="1"/>
  <c r="O1207" i="1"/>
  <c r="N1128" i="1"/>
  <c r="O1128" i="1"/>
  <c r="N1301" i="1"/>
  <c r="O1301" i="1"/>
  <c r="N388" i="1"/>
  <c r="O388" i="1"/>
  <c r="O1125" i="1"/>
  <c r="N1125" i="1"/>
  <c r="N421" i="1"/>
  <c r="O421" i="1"/>
  <c r="N677" i="1"/>
  <c r="O677" i="1"/>
  <c r="N933" i="1"/>
  <c r="O933" i="1"/>
  <c r="N1221" i="1"/>
  <c r="O1221" i="1"/>
  <c r="N1032" i="1"/>
  <c r="O1032" i="1"/>
  <c r="O472" i="1"/>
  <c r="N472" i="1"/>
  <c r="N744" i="1"/>
  <c r="O744" i="1"/>
  <c r="N1064" i="1"/>
  <c r="O1064" i="1"/>
  <c r="N931" i="1"/>
  <c r="O931" i="1"/>
  <c r="N1203" i="1"/>
  <c r="O1203" i="1"/>
  <c r="N338" i="1"/>
  <c r="O338" i="1"/>
  <c r="N594" i="1"/>
  <c r="O594" i="1"/>
  <c r="N850" i="1"/>
  <c r="O850" i="1"/>
  <c r="N1106" i="1"/>
  <c r="O1106" i="1"/>
  <c r="N256" i="1"/>
  <c r="O256" i="1"/>
  <c r="O512" i="1"/>
  <c r="N512" i="1"/>
  <c r="O640" i="1"/>
  <c r="S640" i="1" s="1"/>
  <c r="N784" i="1"/>
  <c r="N912" i="1"/>
  <c r="O1040" i="1"/>
  <c r="O1168" i="1"/>
  <c r="O1296" i="1"/>
  <c r="N321" i="1"/>
  <c r="N449" i="1"/>
  <c r="N577" i="1"/>
  <c r="O833" i="1"/>
  <c r="O961" i="1"/>
  <c r="O1105" i="1"/>
  <c r="O1233" i="1"/>
  <c r="N1361" i="1"/>
  <c r="N1311" i="1"/>
  <c r="O1311" i="1"/>
  <c r="O737" i="1"/>
  <c r="N493" i="1"/>
  <c r="O493" i="1"/>
  <c r="N996" i="1"/>
  <c r="O996" i="1"/>
  <c r="O944" i="1"/>
  <c r="O1021" i="1"/>
  <c r="N1021" i="1"/>
  <c r="N313" i="1"/>
  <c r="O313" i="1"/>
  <c r="N1344" i="1"/>
  <c r="N906" i="1"/>
  <c r="O906" i="1"/>
  <c r="N758" i="1"/>
  <c r="O758" i="1"/>
  <c r="N1318" i="1"/>
  <c r="O1318" i="1"/>
  <c r="O706" i="1"/>
  <c r="N706" i="1"/>
  <c r="N747" i="1"/>
  <c r="O747" i="1"/>
  <c r="N955" i="1"/>
  <c r="O955" i="1"/>
  <c r="N1051" i="1"/>
  <c r="O1051" i="1"/>
  <c r="N940" i="1"/>
  <c r="O940" i="1"/>
  <c r="N909" i="1"/>
  <c r="O909" i="1"/>
  <c r="N1323" i="1"/>
  <c r="O1323" i="1"/>
  <c r="O700" i="1"/>
  <c r="N700" i="1"/>
  <c r="N413" i="1"/>
  <c r="O413" i="1"/>
  <c r="N1181" i="1"/>
  <c r="O1181" i="1"/>
  <c r="O794" i="1"/>
  <c r="N794" i="1"/>
  <c r="N1247" i="1"/>
  <c r="O1247" i="1"/>
  <c r="N1083" i="1"/>
  <c r="O1083" i="1"/>
  <c r="N1339" i="1"/>
  <c r="O1339" i="1"/>
  <c r="O460" i="1"/>
  <c r="N460" i="1"/>
  <c r="N716" i="1"/>
  <c r="O716" i="1"/>
  <c r="N972" i="1"/>
  <c r="O972" i="1"/>
  <c r="N1228" i="1"/>
  <c r="O1228" i="1"/>
  <c r="O429" i="1"/>
  <c r="N429" i="1"/>
  <c r="N685" i="1"/>
  <c r="O685" i="1"/>
  <c r="O941" i="1"/>
  <c r="N941" i="1"/>
  <c r="N1197" i="1"/>
  <c r="O1197" i="1"/>
  <c r="N298" i="1"/>
  <c r="O298" i="1"/>
  <c r="N554" i="1"/>
  <c r="O554" i="1"/>
  <c r="N810" i="1"/>
  <c r="O810" i="1"/>
  <c r="N1066" i="1"/>
  <c r="O1066" i="1"/>
  <c r="O1322" i="1"/>
  <c r="N1322" i="1"/>
  <c r="N379" i="1"/>
  <c r="O379" i="1"/>
  <c r="N635" i="1"/>
  <c r="O635" i="1"/>
  <c r="N1278" i="1"/>
  <c r="O1278" i="1"/>
  <c r="N495" i="1"/>
  <c r="O495" i="1"/>
  <c r="N751" i="1"/>
  <c r="O751" i="1"/>
  <c r="N1007" i="1"/>
  <c r="O1007" i="1"/>
  <c r="N1263" i="1"/>
  <c r="O1263" i="1"/>
  <c r="O382" i="1"/>
  <c r="N382" i="1"/>
  <c r="N638" i="1"/>
  <c r="O638" i="1"/>
  <c r="N894" i="1"/>
  <c r="O894" i="1"/>
  <c r="N1150" i="1"/>
  <c r="O1150" i="1"/>
  <c r="N387" i="1"/>
  <c r="O387" i="1"/>
  <c r="N643" i="1"/>
  <c r="O643" i="1"/>
  <c r="O406" i="1"/>
  <c r="N406" i="1"/>
  <c r="N662" i="1"/>
  <c r="O662" i="1"/>
  <c r="N918" i="1"/>
  <c r="O918" i="1"/>
  <c r="O676" i="1"/>
  <c r="N676" i="1"/>
  <c r="O932" i="1"/>
  <c r="N932" i="1"/>
  <c r="N1188" i="1"/>
  <c r="O1188" i="1"/>
  <c r="O359" i="1"/>
  <c r="N359" i="1"/>
  <c r="N489" i="1"/>
  <c r="O489" i="1"/>
  <c r="N745" i="1"/>
  <c r="O745" i="1"/>
  <c r="N1001" i="1"/>
  <c r="O1001" i="1"/>
  <c r="N1257" i="1"/>
  <c r="O1257" i="1"/>
  <c r="N455" i="1"/>
  <c r="O455" i="1"/>
  <c r="N711" i="1"/>
  <c r="O711" i="1"/>
  <c r="N967" i="1"/>
  <c r="O967" i="1"/>
  <c r="N1223" i="1"/>
  <c r="O1223" i="1"/>
  <c r="N1144" i="1"/>
  <c r="O1144" i="1"/>
  <c r="N1206" i="1"/>
  <c r="O1206" i="1"/>
  <c r="N404" i="1"/>
  <c r="O404" i="1"/>
  <c r="O1142" i="1"/>
  <c r="N1142" i="1"/>
  <c r="N437" i="1"/>
  <c r="O437" i="1"/>
  <c r="N693" i="1"/>
  <c r="O693" i="1"/>
  <c r="N949" i="1"/>
  <c r="O949" i="1"/>
  <c r="N1237" i="1"/>
  <c r="O1237" i="1"/>
  <c r="N1000" i="1"/>
  <c r="O1000" i="1"/>
  <c r="N488" i="1"/>
  <c r="O488" i="1"/>
  <c r="O760" i="1"/>
  <c r="N760" i="1"/>
  <c r="O1376" i="1"/>
  <c r="N1376" i="1"/>
  <c r="O963" i="1"/>
  <c r="N963" i="1"/>
  <c r="N1219" i="1"/>
  <c r="O1219" i="1"/>
  <c r="N354" i="1"/>
  <c r="O354" i="1"/>
  <c r="N610" i="1"/>
  <c r="O610" i="1"/>
  <c r="N866" i="1"/>
  <c r="O866" i="1"/>
  <c r="N1138" i="1"/>
  <c r="O1138" i="1"/>
  <c r="N272" i="1"/>
  <c r="O272" i="1"/>
  <c r="N528" i="1"/>
  <c r="O528" i="1"/>
  <c r="O784" i="1"/>
  <c r="O912" i="1"/>
  <c r="N1040" i="1"/>
  <c r="N1296" i="1"/>
  <c r="O321" i="1"/>
  <c r="O449" i="1"/>
  <c r="O577" i="1"/>
  <c r="N705" i="1"/>
  <c r="N833" i="1"/>
  <c r="N961" i="1"/>
  <c r="N1105" i="1"/>
  <c r="N1233" i="1"/>
  <c r="O1361" i="1"/>
  <c r="O1198" i="1"/>
  <c r="N1198" i="1"/>
  <c r="O481" i="1"/>
  <c r="N470" i="1"/>
  <c r="O470" i="1"/>
  <c r="O1072" i="1"/>
  <c r="N1310" i="1"/>
  <c r="O1310" i="1"/>
  <c r="N1081" i="1"/>
  <c r="O1081" i="1"/>
  <c r="O1088" i="1"/>
  <c r="N923" i="1"/>
  <c r="O923" i="1"/>
  <c r="O335" i="1"/>
  <c r="N335" i="1"/>
  <c r="O772" i="1"/>
  <c r="N772" i="1"/>
  <c r="N1240" i="1"/>
  <c r="O1240" i="1"/>
  <c r="N1315" i="1"/>
  <c r="O1315" i="1"/>
  <c r="N497" i="1"/>
  <c r="N1195" i="1"/>
  <c r="O1195" i="1"/>
  <c r="N410" i="1"/>
  <c r="O410" i="1"/>
  <c r="N301" i="1"/>
  <c r="O301" i="1"/>
  <c r="N1307" i="1"/>
  <c r="O1307" i="1"/>
  <c r="O1196" i="1"/>
  <c r="N1196" i="1"/>
  <c r="N653" i="1"/>
  <c r="O653" i="1"/>
  <c r="N1067" i="1"/>
  <c r="O1067" i="1"/>
  <c r="N444" i="1"/>
  <c r="O444" i="1"/>
  <c r="N1212" i="1"/>
  <c r="O1212" i="1"/>
  <c r="N669" i="1"/>
  <c r="O669" i="1"/>
  <c r="N282" i="1"/>
  <c r="O282" i="1"/>
  <c r="N1050" i="1"/>
  <c r="O1050" i="1"/>
  <c r="N991" i="1"/>
  <c r="O991" i="1"/>
  <c r="N1099" i="1"/>
  <c r="O1099" i="1"/>
  <c r="N1355" i="1"/>
  <c r="O1355" i="1"/>
  <c r="N476" i="1"/>
  <c r="O476" i="1"/>
  <c r="N732" i="1"/>
  <c r="O732" i="1"/>
  <c r="N988" i="1"/>
  <c r="O988" i="1"/>
  <c r="O1244" i="1"/>
  <c r="N1244" i="1"/>
  <c r="N445" i="1"/>
  <c r="O445" i="1"/>
  <c r="N701" i="1"/>
  <c r="O701" i="1"/>
  <c r="N957" i="1"/>
  <c r="O957" i="1"/>
  <c r="O1213" i="1"/>
  <c r="N1213" i="1"/>
  <c r="N314" i="1"/>
  <c r="O314" i="1"/>
  <c r="N570" i="1"/>
  <c r="O570" i="1"/>
  <c r="N826" i="1"/>
  <c r="O826" i="1"/>
  <c r="N1082" i="1"/>
  <c r="O1082" i="1"/>
  <c r="N1338" i="1"/>
  <c r="O1338" i="1"/>
  <c r="N395" i="1"/>
  <c r="O395" i="1"/>
  <c r="N651" i="1"/>
  <c r="O651" i="1"/>
  <c r="O1358" i="1"/>
  <c r="N1358" i="1"/>
  <c r="N511" i="1"/>
  <c r="O511" i="1"/>
  <c r="O767" i="1"/>
  <c r="N767" i="1"/>
  <c r="N1023" i="1"/>
  <c r="O1023" i="1"/>
  <c r="N1279" i="1"/>
  <c r="O1279" i="1"/>
  <c r="O398" i="1"/>
  <c r="N398" i="1"/>
  <c r="O654" i="1"/>
  <c r="N654" i="1"/>
  <c r="N910" i="1"/>
  <c r="O910" i="1"/>
  <c r="N1166" i="1"/>
  <c r="O1166" i="1"/>
  <c r="O403" i="1"/>
  <c r="N403" i="1"/>
  <c r="O659" i="1"/>
  <c r="N659" i="1"/>
  <c r="O422" i="1"/>
  <c r="N422" i="1"/>
  <c r="O678" i="1"/>
  <c r="N678" i="1"/>
  <c r="N934" i="1"/>
  <c r="O934" i="1"/>
  <c r="O692" i="1"/>
  <c r="N692" i="1"/>
  <c r="N948" i="1"/>
  <c r="O948" i="1"/>
  <c r="O1204" i="1"/>
  <c r="N1204" i="1"/>
  <c r="N391" i="1"/>
  <c r="O391" i="1"/>
  <c r="O505" i="1"/>
  <c r="N505" i="1"/>
  <c r="O761" i="1"/>
  <c r="N761" i="1"/>
  <c r="N1017" i="1"/>
  <c r="O1017" i="1"/>
  <c r="N1273" i="1"/>
  <c r="O1273" i="1"/>
  <c r="N471" i="1"/>
  <c r="O471" i="1"/>
  <c r="O727" i="1"/>
  <c r="N727" i="1"/>
  <c r="O983" i="1"/>
  <c r="N983" i="1"/>
  <c r="N1239" i="1"/>
  <c r="O1239" i="1"/>
  <c r="N1160" i="1"/>
  <c r="O1160" i="1"/>
  <c r="O1286" i="1"/>
  <c r="N1286" i="1"/>
  <c r="O420" i="1"/>
  <c r="N420" i="1"/>
  <c r="N1190" i="1"/>
  <c r="O1190" i="1"/>
  <c r="N453" i="1"/>
  <c r="O453" i="1"/>
  <c r="N709" i="1"/>
  <c r="O709" i="1"/>
  <c r="N965" i="1"/>
  <c r="O965" i="1"/>
  <c r="N1253" i="1"/>
  <c r="O1253" i="1"/>
  <c r="N952" i="1"/>
  <c r="O952" i="1"/>
  <c r="N504" i="1"/>
  <c r="O504" i="1"/>
  <c r="O776" i="1"/>
  <c r="N776" i="1"/>
  <c r="N1360" i="1"/>
  <c r="O1360" i="1"/>
  <c r="N979" i="1"/>
  <c r="O979" i="1"/>
  <c r="N1235" i="1"/>
  <c r="O1235" i="1"/>
  <c r="N370" i="1"/>
  <c r="O370" i="1"/>
  <c r="N626" i="1"/>
  <c r="O626" i="1"/>
  <c r="N882" i="1"/>
  <c r="O882" i="1"/>
  <c r="O1154" i="1"/>
  <c r="N1154" i="1"/>
  <c r="N288" i="1"/>
  <c r="O288" i="1"/>
  <c r="O544" i="1"/>
  <c r="N544" i="1"/>
  <c r="O672" i="1"/>
  <c r="O800" i="1"/>
  <c r="O928" i="1"/>
  <c r="O1184" i="1"/>
  <c r="N1312" i="1"/>
  <c r="O337" i="1"/>
  <c r="O465" i="1"/>
  <c r="O593" i="1"/>
  <c r="O721" i="1"/>
  <c r="O849" i="1"/>
  <c r="O977" i="1"/>
  <c r="O1121" i="1"/>
  <c r="O1249" i="1"/>
  <c r="O1377" i="1"/>
  <c r="O710" i="1"/>
  <c r="N710" i="1"/>
  <c r="N944" i="1"/>
  <c r="O524" i="1"/>
  <c r="N524" i="1"/>
  <c r="N1252" i="1"/>
  <c r="O1252" i="1"/>
  <c r="N481" i="1"/>
  <c r="O378" i="1"/>
  <c r="N378" i="1"/>
  <c r="N825" i="1"/>
  <c r="O825" i="1"/>
  <c r="O625" i="1"/>
  <c r="N556" i="1"/>
  <c r="O556" i="1"/>
  <c r="N1103" i="1"/>
  <c r="O1103" i="1"/>
  <c r="O1028" i="1"/>
  <c r="N1028" i="1"/>
  <c r="N1319" i="1"/>
  <c r="O1319" i="1"/>
  <c r="N584" i="1"/>
  <c r="O584" i="1"/>
  <c r="N704" i="1"/>
  <c r="N1216" i="1"/>
  <c r="N491" i="1"/>
  <c r="O491" i="1"/>
  <c r="N1115" i="1"/>
  <c r="O1115" i="1"/>
  <c r="O1371" i="1"/>
  <c r="N1371" i="1"/>
  <c r="N492" i="1"/>
  <c r="O492" i="1"/>
  <c r="O748" i="1"/>
  <c r="N748" i="1"/>
  <c r="N1004" i="1"/>
  <c r="O1004" i="1"/>
  <c r="N1260" i="1"/>
  <c r="O1260" i="1"/>
  <c r="O461" i="1"/>
  <c r="N461" i="1"/>
  <c r="N717" i="1"/>
  <c r="O717" i="1"/>
  <c r="O973" i="1"/>
  <c r="N973" i="1"/>
  <c r="N1229" i="1"/>
  <c r="O1229" i="1"/>
  <c r="N330" i="1"/>
  <c r="O330" i="1"/>
  <c r="N586" i="1"/>
  <c r="O586" i="1"/>
  <c r="N842" i="1"/>
  <c r="O842" i="1"/>
  <c r="N1098" i="1"/>
  <c r="O1098" i="1"/>
  <c r="N1354" i="1"/>
  <c r="O1354" i="1"/>
  <c r="N411" i="1"/>
  <c r="O411" i="1"/>
  <c r="O667" i="1"/>
  <c r="N667" i="1"/>
  <c r="N271" i="1"/>
  <c r="O271" i="1"/>
  <c r="O527" i="1"/>
  <c r="N527" i="1"/>
  <c r="O783" i="1"/>
  <c r="N783" i="1"/>
  <c r="N1039" i="1"/>
  <c r="O1039" i="1"/>
  <c r="N1295" i="1"/>
  <c r="O1295" i="1"/>
  <c r="N414" i="1"/>
  <c r="O414" i="1"/>
  <c r="N670" i="1"/>
  <c r="O670" i="1"/>
  <c r="O926" i="1"/>
  <c r="N926" i="1"/>
  <c r="N1182" i="1"/>
  <c r="O1182" i="1"/>
  <c r="N419" i="1"/>
  <c r="O419" i="1"/>
  <c r="N675" i="1"/>
  <c r="O675" i="1"/>
  <c r="N438" i="1"/>
  <c r="O438" i="1"/>
  <c r="N694" i="1"/>
  <c r="O694" i="1"/>
  <c r="O950" i="1"/>
  <c r="N950" i="1"/>
  <c r="O708" i="1"/>
  <c r="N708" i="1"/>
  <c r="N964" i="1"/>
  <c r="O964" i="1"/>
  <c r="N1220" i="1"/>
  <c r="O1220" i="1"/>
  <c r="N265" i="1"/>
  <c r="O265" i="1"/>
  <c r="N521" i="1"/>
  <c r="O521" i="1"/>
  <c r="N777" i="1"/>
  <c r="O777" i="1"/>
  <c r="N1033" i="1"/>
  <c r="O1033" i="1"/>
  <c r="O1289" i="1"/>
  <c r="N1289" i="1"/>
  <c r="N487" i="1"/>
  <c r="O487" i="1"/>
  <c r="O743" i="1"/>
  <c r="N743" i="1"/>
  <c r="N999" i="1"/>
  <c r="O999" i="1"/>
  <c r="N1255" i="1"/>
  <c r="O1255" i="1"/>
  <c r="N1176" i="1"/>
  <c r="O1176" i="1"/>
  <c r="N1350" i="1"/>
  <c r="O1350" i="1"/>
  <c r="O436" i="1"/>
  <c r="N436" i="1"/>
  <c r="N1222" i="1"/>
  <c r="O1222" i="1"/>
  <c r="N469" i="1"/>
  <c r="O469" i="1"/>
  <c r="N725" i="1"/>
  <c r="O725" i="1"/>
  <c r="O981" i="1"/>
  <c r="N981" i="1"/>
  <c r="N1269" i="1"/>
  <c r="O1269" i="1"/>
  <c r="N984" i="1"/>
  <c r="O984" i="1"/>
  <c r="N520" i="1"/>
  <c r="O520" i="1"/>
  <c r="O792" i="1"/>
  <c r="N792" i="1"/>
  <c r="N1057" i="1"/>
  <c r="O1057" i="1"/>
  <c r="N995" i="1"/>
  <c r="O995" i="1"/>
  <c r="N1251" i="1"/>
  <c r="O1251" i="1"/>
  <c r="O386" i="1"/>
  <c r="N386" i="1"/>
  <c r="O642" i="1"/>
  <c r="N642" i="1"/>
  <c r="O898" i="1"/>
  <c r="N898" i="1"/>
  <c r="N1170" i="1"/>
  <c r="O1170" i="1"/>
  <c r="N304" i="1"/>
  <c r="O304" i="1"/>
  <c r="N560" i="1"/>
  <c r="O560" i="1"/>
  <c r="N672" i="1"/>
  <c r="N800" i="1"/>
  <c r="N928" i="1"/>
  <c r="N1056" i="1"/>
  <c r="N1184" i="1"/>
  <c r="O1312" i="1"/>
  <c r="N337" i="1"/>
  <c r="N465" i="1"/>
  <c r="N593" i="1"/>
  <c r="N721" i="1"/>
  <c r="N849" i="1"/>
  <c r="N977" i="1"/>
  <c r="N1121" i="1"/>
  <c r="N1249" i="1"/>
  <c r="N1377" i="1"/>
  <c r="Q865" i="1" l="1"/>
  <c r="R1232" i="1"/>
  <c r="R1137" i="1"/>
  <c r="S848" i="1"/>
  <c r="P1168" i="1"/>
  <c r="P864" i="1"/>
  <c r="R1025" i="1"/>
  <c r="P624" i="1"/>
  <c r="S853" i="1"/>
  <c r="R737" i="1"/>
  <c r="P1269" i="1"/>
  <c r="Q313" i="1"/>
  <c r="S1032" i="1"/>
  <c r="P627" i="1"/>
  <c r="P1226" i="1"/>
  <c r="R1005" i="1"/>
  <c r="Q325" i="1"/>
  <c r="S1062" i="1"/>
  <c r="P267" i="1"/>
  <c r="P992" i="1"/>
  <c r="Q432" i="1"/>
  <c r="S960" i="1"/>
  <c r="Q960" i="1"/>
  <c r="P533" i="1"/>
  <c r="Q265" i="1"/>
  <c r="Q419" i="1"/>
  <c r="P866" i="1"/>
  <c r="P1360" i="1"/>
  <c r="P1273" i="1"/>
  <c r="P1017" i="1"/>
  <c r="Q1279" i="1"/>
  <c r="Q301" i="1"/>
  <c r="Q1241" i="1"/>
  <c r="P902" i="1"/>
  <c r="P1149" i="1"/>
  <c r="R320" i="1"/>
  <c r="P739" i="1"/>
  <c r="P383" i="1"/>
  <c r="Q1349" i="1"/>
  <c r="R1297" i="1"/>
  <c r="P1266" i="1"/>
  <c r="Q273" i="1"/>
  <c r="S307" i="1"/>
  <c r="P289" i="1"/>
  <c r="R1265" i="1"/>
  <c r="P999" i="1"/>
  <c r="P1133" i="1"/>
  <c r="P1009" i="1"/>
  <c r="P1104" i="1"/>
  <c r="R951" i="1"/>
  <c r="P762" i="1"/>
  <c r="P1162" i="1"/>
  <c r="P1114" i="1"/>
  <c r="R402" i="1"/>
  <c r="Q1314" i="1"/>
  <c r="S1151" i="1"/>
  <c r="Q954" i="1"/>
  <c r="P1179" i="1"/>
  <c r="P1258" i="1"/>
  <c r="R993" i="1"/>
  <c r="P1237" i="1"/>
  <c r="Q387" i="1"/>
  <c r="P941" i="1"/>
  <c r="P546" i="1"/>
  <c r="P1196" i="1"/>
  <c r="P1251" i="1"/>
  <c r="Q1197" i="1"/>
  <c r="Q497" i="1"/>
  <c r="Q834" i="1"/>
  <c r="S1298" i="1"/>
  <c r="Q611" i="1"/>
  <c r="P719" i="1"/>
  <c r="P802" i="1"/>
  <c r="P1122" i="1"/>
  <c r="P1146" i="1"/>
  <c r="P1173" i="1"/>
  <c r="P1029" i="1"/>
  <c r="P283" i="1"/>
  <c r="P1106" i="1"/>
  <c r="S1301" i="1"/>
  <c r="P1045" i="1"/>
  <c r="R1141" i="1"/>
  <c r="S1127" i="1"/>
  <c r="Q1283" i="1"/>
  <c r="S599" i="1"/>
  <c r="S523" i="1"/>
  <c r="P1178" i="1"/>
  <c r="P1203" i="1"/>
  <c r="P695" i="1"/>
  <c r="Q878" i="1"/>
  <c r="P899" i="1"/>
  <c r="P525" i="1"/>
  <c r="Q1218" i="1"/>
  <c r="Q506" i="1"/>
  <c r="R1110" i="1"/>
  <c r="R998" i="1"/>
  <c r="Q631" i="1"/>
  <c r="R1041" i="1"/>
  <c r="P960" i="1"/>
  <c r="P913" i="1"/>
  <c r="S576" i="1"/>
  <c r="R960" i="1"/>
  <c r="S439" i="1"/>
  <c r="Q660" i="1"/>
  <c r="S655" i="1"/>
  <c r="R352" i="1"/>
  <c r="P958" i="1"/>
  <c r="P785" i="1"/>
  <c r="Q377" i="1"/>
  <c r="S639" i="1"/>
  <c r="R285" i="1"/>
  <c r="S1113" i="1"/>
  <c r="P774" i="1"/>
  <c r="P1038" i="1"/>
  <c r="R261" i="1"/>
  <c r="P1154" i="1"/>
  <c r="P1185" i="1"/>
  <c r="P1286" i="1"/>
  <c r="P1073" i="1"/>
  <c r="P1293" i="1"/>
  <c r="R385" i="1"/>
  <c r="P929" i="1"/>
  <c r="Q369" i="1"/>
  <c r="S592" i="1"/>
  <c r="Q257" i="1"/>
  <c r="P1328" i="1"/>
  <c r="P771" i="1"/>
  <c r="R370" i="1"/>
  <c r="S353" i="1"/>
  <c r="P1378" i="1"/>
  <c r="S1333" i="1"/>
  <c r="P401" i="1"/>
  <c r="P597" i="1"/>
  <c r="S1334" i="1"/>
  <c r="P1376" i="1"/>
  <c r="P1142" i="1"/>
  <c r="Q1264" i="1"/>
  <c r="P274" i="1"/>
  <c r="S1117" i="1"/>
  <c r="S454" i="1"/>
  <c r="P616" i="1"/>
  <c r="P805" i="1"/>
  <c r="R453" i="1"/>
  <c r="P701" i="1"/>
  <c r="R553" i="1"/>
  <c r="R984" i="1"/>
  <c r="P1138" i="1"/>
  <c r="S1232" i="1"/>
  <c r="P981" i="1"/>
  <c r="R1371" i="1"/>
  <c r="P746" i="1"/>
  <c r="Q1346" i="1"/>
  <c r="P986" i="1"/>
  <c r="P1148" i="1"/>
  <c r="P848" i="1"/>
  <c r="Q321" i="1"/>
  <c r="P817" i="1"/>
  <c r="Q1168" i="1"/>
  <c r="P1047" i="1"/>
  <c r="P1242" i="1"/>
  <c r="P722" i="1"/>
  <c r="Q345" i="1"/>
  <c r="R1136" i="1"/>
  <c r="Q737" i="1"/>
  <c r="P625" i="1"/>
  <c r="P1274" i="1"/>
  <c r="Q1313" i="1"/>
  <c r="P736" i="1"/>
  <c r="P1129" i="1"/>
  <c r="R790" i="1"/>
  <c r="S257" i="1"/>
  <c r="Q797" i="1"/>
  <c r="Q449" i="1"/>
  <c r="P1354" i="1"/>
  <c r="P1315" i="1"/>
  <c r="R437" i="1"/>
  <c r="S917" i="1"/>
  <c r="Q785" i="1"/>
  <c r="Q1056" i="1"/>
  <c r="S1056" i="1"/>
  <c r="R1056" i="1"/>
  <c r="P1056" i="1"/>
  <c r="R743" i="1"/>
  <c r="S743" i="1"/>
  <c r="P743" i="1"/>
  <c r="Q743" i="1"/>
  <c r="P973" i="1"/>
  <c r="R973" i="1"/>
  <c r="S973" i="1"/>
  <c r="R669" i="1"/>
  <c r="Q669" i="1"/>
  <c r="S669" i="1"/>
  <c r="P669" i="1"/>
  <c r="P667" i="1"/>
  <c r="R667" i="1"/>
  <c r="S667" i="1"/>
  <c r="Q667" i="1"/>
  <c r="P988" i="1"/>
  <c r="R988" i="1"/>
  <c r="S988" i="1"/>
  <c r="Q988" i="1"/>
  <c r="Q926" i="1"/>
  <c r="R926" i="1"/>
  <c r="S926" i="1"/>
  <c r="P410" i="1"/>
  <c r="R410" i="1"/>
  <c r="S410" i="1"/>
  <c r="Q410" i="1"/>
  <c r="Q1081" i="1"/>
  <c r="S1081" i="1"/>
  <c r="R1081" i="1"/>
  <c r="R826" i="1"/>
  <c r="Q826" i="1"/>
  <c r="S826" i="1"/>
  <c r="P256" i="1"/>
  <c r="R256" i="1"/>
  <c r="Q256" i="1"/>
  <c r="S256" i="1"/>
  <c r="S744" i="1"/>
  <c r="P744" i="1"/>
  <c r="R744" i="1"/>
  <c r="P388" i="1"/>
  <c r="Q388" i="1"/>
  <c r="R388" i="1"/>
  <c r="S388" i="1"/>
  <c r="S985" i="1"/>
  <c r="R985" i="1"/>
  <c r="P985" i="1"/>
  <c r="Q985" i="1"/>
  <c r="S646" i="1"/>
  <c r="R646" i="1"/>
  <c r="Q646" i="1"/>
  <c r="P646" i="1"/>
  <c r="Q735" i="1"/>
  <c r="P735" i="1"/>
  <c r="S735" i="1"/>
  <c r="R735" i="1"/>
  <c r="P956" i="1"/>
  <c r="Q956" i="1"/>
  <c r="R956" i="1"/>
  <c r="S956" i="1"/>
  <c r="P945" i="1"/>
  <c r="S945" i="1"/>
  <c r="R945" i="1"/>
  <c r="Q945" i="1"/>
  <c r="P609" i="1"/>
  <c r="Q609" i="1"/>
  <c r="R609" i="1"/>
  <c r="S609" i="1"/>
  <c r="Q896" i="1"/>
  <c r="P896" i="1"/>
  <c r="R896" i="1"/>
  <c r="S896" i="1"/>
  <c r="P645" i="1"/>
  <c r="Q645" i="1"/>
  <c r="R645" i="1"/>
  <c r="S645" i="1"/>
  <c r="S663" i="1"/>
  <c r="R663" i="1"/>
  <c r="P663" i="1"/>
  <c r="Q663" i="1"/>
  <c r="Q504" i="1"/>
  <c r="R504" i="1"/>
  <c r="S504" i="1"/>
  <c r="P504" i="1"/>
  <c r="Q1023" i="1"/>
  <c r="R1023" i="1"/>
  <c r="S1023" i="1"/>
  <c r="S846" i="1"/>
  <c r="P846" i="1"/>
  <c r="Q846" i="1"/>
  <c r="R846" i="1"/>
  <c r="P587" i="1"/>
  <c r="S587" i="1"/>
  <c r="R587" i="1"/>
  <c r="Q893" i="1"/>
  <c r="S893" i="1"/>
  <c r="R893" i="1"/>
  <c r="R1201" i="1"/>
  <c r="S1201" i="1"/>
  <c r="P1201" i="1"/>
  <c r="Q1201" i="1"/>
  <c r="P652" i="1"/>
  <c r="Q652" i="1"/>
  <c r="S652" i="1"/>
  <c r="R652" i="1"/>
  <c r="Q1281" i="1"/>
  <c r="R1281" i="1"/>
  <c r="S1281" i="1"/>
  <c r="P1281" i="1"/>
  <c r="Q914" i="1"/>
  <c r="P914" i="1"/>
  <c r="R914" i="1"/>
  <c r="S914" i="1"/>
  <c r="R1236" i="1"/>
  <c r="Q1236" i="1"/>
  <c r="S1236" i="1"/>
  <c r="P1236" i="1"/>
  <c r="S672" i="1"/>
  <c r="R672" i="1"/>
  <c r="Q672" i="1"/>
  <c r="R995" i="1"/>
  <c r="S995" i="1"/>
  <c r="P995" i="1"/>
  <c r="Q995" i="1"/>
  <c r="Q469" i="1"/>
  <c r="P469" i="1"/>
  <c r="R469" i="1"/>
  <c r="S469" i="1"/>
  <c r="P487" i="1"/>
  <c r="R487" i="1"/>
  <c r="Q487" i="1"/>
  <c r="P670" i="1"/>
  <c r="Q670" i="1"/>
  <c r="R670" i="1"/>
  <c r="S670" i="1"/>
  <c r="R849" i="1"/>
  <c r="Q849" i="1"/>
  <c r="S849" i="1"/>
  <c r="Q1170" i="1"/>
  <c r="R1170" i="1"/>
  <c r="S1170" i="1"/>
  <c r="S520" i="1"/>
  <c r="P520" i="1"/>
  <c r="R520" i="1"/>
  <c r="Q1350" i="1"/>
  <c r="P1350" i="1"/>
  <c r="R1350" i="1"/>
  <c r="S1350" i="1"/>
  <c r="P777" i="1"/>
  <c r="S777" i="1"/>
  <c r="Q777" i="1"/>
  <c r="R777" i="1"/>
  <c r="R1292" i="1"/>
  <c r="P1292" i="1"/>
  <c r="Q1292" i="1"/>
  <c r="S1292" i="1"/>
  <c r="R1042" i="1"/>
  <c r="S1042" i="1"/>
  <c r="P1042" i="1"/>
  <c r="Q1042" i="1"/>
  <c r="R892" i="1"/>
  <c r="S892" i="1"/>
  <c r="P892" i="1"/>
  <c r="Q892" i="1"/>
  <c r="Q589" i="1"/>
  <c r="R589" i="1"/>
  <c r="S589" i="1"/>
  <c r="P589" i="1"/>
  <c r="S928" i="1"/>
  <c r="P928" i="1"/>
  <c r="Q928" i="1"/>
  <c r="R928" i="1"/>
  <c r="R1251" i="1"/>
  <c r="Q1251" i="1"/>
  <c r="S1251" i="1"/>
  <c r="S725" i="1"/>
  <c r="R725" i="1"/>
  <c r="P725" i="1"/>
  <c r="Q725" i="1"/>
  <c r="P964" i="1"/>
  <c r="R964" i="1"/>
  <c r="S964" i="1"/>
  <c r="Q964" i="1"/>
  <c r="P926" i="1"/>
  <c r="Q973" i="1"/>
  <c r="Q800" i="1"/>
  <c r="R800" i="1"/>
  <c r="S800" i="1"/>
  <c r="P411" i="1"/>
  <c r="S411" i="1"/>
  <c r="Q411" i="1"/>
  <c r="R411" i="1"/>
  <c r="S717" i="1"/>
  <c r="Q717" i="1"/>
  <c r="P717" i="1"/>
  <c r="R717" i="1"/>
  <c r="P491" i="1"/>
  <c r="Q491" i="1"/>
  <c r="S491" i="1"/>
  <c r="R491" i="1"/>
  <c r="P378" i="1"/>
  <c r="Q378" i="1"/>
  <c r="R378" i="1"/>
  <c r="S1121" i="1"/>
  <c r="Q1121" i="1"/>
  <c r="P1121" i="1"/>
  <c r="R1121" i="1"/>
  <c r="P304" i="1"/>
  <c r="Q304" i="1"/>
  <c r="R304" i="1"/>
  <c r="P1033" i="1"/>
  <c r="R1033" i="1"/>
  <c r="S1033" i="1"/>
  <c r="Q694" i="1"/>
  <c r="R694" i="1"/>
  <c r="P694" i="1"/>
  <c r="S694" i="1"/>
  <c r="Q1295" i="1"/>
  <c r="S1295" i="1"/>
  <c r="P1295" i="1"/>
  <c r="R1295" i="1"/>
  <c r="R1098" i="1"/>
  <c r="S1098" i="1"/>
  <c r="P1098" i="1"/>
  <c r="Q1098" i="1"/>
  <c r="R1260" i="1"/>
  <c r="P1260" i="1"/>
  <c r="Q1260" i="1"/>
  <c r="S1260" i="1"/>
  <c r="R977" i="1"/>
  <c r="Q977" i="1"/>
  <c r="P977" i="1"/>
  <c r="S977" i="1"/>
  <c r="P1170" i="1"/>
  <c r="Q520" i="1"/>
  <c r="S438" i="1"/>
  <c r="R438" i="1"/>
  <c r="P438" i="1"/>
  <c r="S1039" i="1"/>
  <c r="R1039" i="1"/>
  <c r="Q1039" i="1"/>
  <c r="P1039" i="1"/>
  <c r="S842" i="1"/>
  <c r="Q842" i="1"/>
  <c r="R842" i="1"/>
  <c r="P842" i="1"/>
  <c r="P1004" i="1"/>
  <c r="R1004" i="1"/>
  <c r="S1004" i="1"/>
  <c r="Q1004" i="1"/>
  <c r="Q1319" i="1"/>
  <c r="P1319" i="1"/>
  <c r="R1319" i="1"/>
  <c r="P800" i="1"/>
  <c r="P721" i="1"/>
  <c r="Q721" i="1"/>
  <c r="S721" i="1"/>
  <c r="R721" i="1"/>
  <c r="P898" i="1"/>
  <c r="R898" i="1"/>
  <c r="S898" i="1"/>
  <c r="P1176" i="1"/>
  <c r="P521" i="1"/>
  <c r="R783" i="1"/>
  <c r="S783" i="1"/>
  <c r="Q783" i="1"/>
  <c r="P783" i="1"/>
  <c r="P593" i="1"/>
  <c r="S593" i="1"/>
  <c r="Q593" i="1"/>
  <c r="R593" i="1"/>
  <c r="Q898" i="1"/>
  <c r="Q984" i="1"/>
  <c r="P984" i="1"/>
  <c r="S984" i="1"/>
  <c r="R1176" i="1"/>
  <c r="S1176" i="1"/>
  <c r="Q1176" i="1"/>
  <c r="Q521" i="1"/>
  <c r="R521" i="1"/>
  <c r="S521" i="1"/>
  <c r="R675" i="1"/>
  <c r="S675" i="1"/>
  <c r="P675" i="1"/>
  <c r="Q675" i="1"/>
  <c r="P586" i="1"/>
  <c r="Q586" i="1"/>
  <c r="S586" i="1"/>
  <c r="R586" i="1"/>
  <c r="P710" i="1"/>
  <c r="S710" i="1"/>
  <c r="Q710" i="1"/>
  <c r="R710" i="1"/>
  <c r="P465" i="1"/>
  <c r="Q465" i="1"/>
  <c r="R465" i="1"/>
  <c r="S465" i="1"/>
  <c r="Q642" i="1"/>
  <c r="P642" i="1"/>
  <c r="R642" i="1"/>
  <c r="S642" i="1"/>
  <c r="S527" i="1"/>
  <c r="P527" i="1"/>
  <c r="Q527" i="1"/>
  <c r="R527" i="1"/>
  <c r="R337" i="1"/>
  <c r="P337" i="1"/>
  <c r="S337" i="1"/>
  <c r="Q1269" i="1"/>
  <c r="R1269" i="1"/>
  <c r="S1269" i="1"/>
  <c r="R1255" i="1"/>
  <c r="Q1255" i="1"/>
  <c r="P1255" i="1"/>
  <c r="S1255" i="1"/>
  <c r="R265" i="1"/>
  <c r="P265" i="1"/>
  <c r="S265" i="1"/>
  <c r="P419" i="1"/>
  <c r="R419" i="1"/>
  <c r="S419" i="1"/>
  <c r="S330" i="1"/>
  <c r="P330" i="1"/>
  <c r="Q330" i="1"/>
  <c r="R330" i="1"/>
  <c r="S492" i="1"/>
  <c r="R492" i="1"/>
  <c r="Q492" i="1"/>
  <c r="P492" i="1"/>
  <c r="S1103" i="1"/>
  <c r="P1103" i="1"/>
  <c r="R1103" i="1"/>
  <c r="Q1103" i="1"/>
  <c r="Q1153" i="1"/>
  <c r="R1153" i="1"/>
  <c r="S1153" i="1"/>
  <c r="P1153" i="1"/>
  <c r="R718" i="1"/>
  <c r="S718" i="1"/>
  <c r="Q718" i="1"/>
  <c r="P718" i="1"/>
  <c r="Q1317" i="1"/>
  <c r="S1317" i="1"/>
  <c r="R1317" i="1"/>
  <c r="Q1186" i="1"/>
  <c r="S1186" i="1"/>
  <c r="P1186" i="1"/>
  <c r="R1186" i="1"/>
  <c r="P281" i="1"/>
  <c r="R281" i="1"/>
  <c r="S281" i="1"/>
  <c r="P508" i="1"/>
  <c r="S508" i="1"/>
  <c r="Q508" i="1"/>
  <c r="R508" i="1"/>
  <c r="R770" i="1"/>
  <c r="P770" i="1"/>
  <c r="Q770" i="1"/>
  <c r="S770" i="1"/>
  <c r="S1238" i="1"/>
  <c r="Q1238" i="1"/>
  <c r="R1238" i="1"/>
  <c r="P1238" i="1"/>
  <c r="S264" i="1"/>
  <c r="P264" i="1"/>
  <c r="R264" i="1"/>
  <c r="Q264" i="1"/>
  <c r="S393" i="1"/>
  <c r="Q393" i="1"/>
  <c r="R393" i="1"/>
  <c r="P393" i="1"/>
  <c r="Q547" i="1"/>
  <c r="R547" i="1"/>
  <c r="S547" i="1"/>
  <c r="S795" i="1"/>
  <c r="Q795" i="1"/>
  <c r="R795" i="1"/>
  <c r="P795" i="1"/>
  <c r="S840" i="1"/>
  <c r="Q840" i="1"/>
  <c r="P840" i="1"/>
  <c r="R840" i="1"/>
  <c r="Q336" i="1"/>
  <c r="R336" i="1"/>
  <c r="S336" i="1"/>
  <c r="P336" i="1"/>
  <c r="Q966" i="1"/>
  <c r="R966" i="1"/>
  <c r="S966" i="1"/>
  <c r="P1120" i="1"/>
  <c r="Q1120" i="1"/>
  <c r="R1120" i="1"/>
  <c r="S1120" i="1"/>
  <c r="S1363" i="1"/>
  <c r="R1363" i="1"/>
  <c r="P1363" i="1"/>
  <c r="Q1363" i="1"/>
  <c r="P837" i="1"/>
  <c r="Q837" i="1"/>
  <c r="S837" i="1"/>
  <c r="R837" i="1"/>
  <c r="P1115" i="1"/>
  <c r="Q1115" i="1"/>
  <c r="R1115" i="1"/>
  <c r="S1115" i="1"/>
  <c r="P849" i="1"/>
  <c r="R505" i="1"/>
  <c r="S505" i="1"/>
  <c r="P505" i="1"/>
  <c r="P659" i="1"/>
  <c r="Q659" i="1"/>
  <c r="S659" i="1"/>
  <c r="R659" i="1"/>
  <c r="S487" i="1"/>
  <c r="S708" i="1"/>
  <c r="Q708" i="1"/>
  <c r="P708" i="1"/>
  <c r="R708" i="1"/>
  <c r="P825" i="1"/>
  <c r="Q825" i="1"/>
  <c r="R825" i="1"/>
  <c r="S825" i="1"/>
  <c r="P882" i="1"/>
  <c r="Q882" i="1"/>
  <c r="R882" i="1"/>
  <c r="S882" i="1"/>
  <c r="R952" i="1"/>
  <c r="S952" i="1"/>
  <c r="P952" i="1"/>
  <c r="Q952" i="1"/>
  <c r="R1160" i="1"/>
  <c r="Q1160" i="1"/>
  <c r="P1160" i="1"/>
  <c r="S1160" i="1"/>
  <c r="Q505" i="1"/>
  <c r="P403" i="1"/>
  <c r="Q403" i="1"/>
  <c r="S403" i="1"/>
  <c r="R403" i="1"/>
  <c r="S497" i="1"/>
  <c r="P497" i="1"/>
  <c r="R497" i="1"/>
  <c r="R1040" i="1"/>
  <c r="S1040" i="1"/>
  <c r="P1040" i="1"/>
  <c r="Q1040" i="1"/>
  <c r="R1219" i="1"/>
  <c r="S1219" i="1"/>
  <c r="Q1219" i="1"/>
  <c r="R693" i="1"/>
  <c r="P693" i="1"/>
  <c r="Q693" i="1"/>
  <c r="S693" i="1"/>
  <c r="P711" i="1"/>
  <c r="Q711" i="1"/>
  <c r="S711" i="1"/>
  <c r="R711" i="1"/>
  <c r="P584" i="1"/>
  <c r="S584" i="1"/>
  <c r="Q584" i="1"/>
  <c r="R584" i="1"/>
  <c r="R1252" i="1"/>
  <c r="Q1252" i="1"/>
  <c r="P1252" i="1"/>
  <c r="S1252" i="1"/>
  <c r="Q727" i="1"/>
  <c r="R727" i="1"/>
  <c r="P727" i="1"/>
  <c r="P1240" i="1"/>
  <c r="Q1240" i="1"/>
  <c r="R1240" i="1"/>
  <c r="S1240" i="1"/>
  <c r="R1198" i="1"/>
  <c r="Q1198" i="1"/>
  <c r="S1198" i="1"/>
  <c r="P1198" i="1"/>
  <c r="R528" i="1"/>
  <c r="S528" i="1"/>
  <c r="P528" i="1"/>
  <c r="Q528" i="1"/>
  <c r="Q438" i="1"/>
  <c r="S1319" i="1"/>
  <c r="R524" i="1"/>
  <c r="S524" i="1"/>
  <c r="P524" i="1"/>
  <c r="Q524" i="1"/>
  <c r="P1235" i="1"/>
  <c r="R1235" i="1"/>
  <c r="S1235" i="1"/>
  <c r="Q1235" i="1"/>
  <c r="P709" i="1"/>
  <c r="Q709" i="1"/>
  <c r="R709" i="1"/>
  <c r="S709" i="1"/>
  <c r="S727" i="1"/>
  <c r="P948" i="1"/>
  <c r="Q948" i="1"/>
  <c r="R948" i="1"/>
  <c r="S948" i="1"/>
  <c r="P692" i="1"/>
  <c r="Q692" i="1"/>
  <c r="R692" i="1"/>
  <c r="S692" i="1"/>
  <c r="P654" i="1"/>
  <c r="S654" i="1"/>
  <c r="Q654" i="1"/>
  <c r="R654" i="1"/>
  <c r="S1196" i="1"/>
  <c r="R1196" i="1"/>
  <c r="Q1196" i="1"/>
  <c r="Q272" i="1"/>
  <c r="P272" i="1"/>
  <c r="R272" i="1"/>
  <c r="S272" i="1"/>
  <c r="Q404" i="1"/>
  <c r="P404" i="1"/>
  <c r="S404" i="1"/>
  <c r="R404" i="1"/>
  <c r="R1001" i="1"/>
  <c r="Q1001" i="1"/>
  <c r="S1001" i="1"/>
  <c r="P1001" i="1"/>
  <c r="Q662" i="1"/>
  <c r="R662" i="1"/>
  <c r="S662" i="1"/>
  <c r="P662" i="1"/>
  <c r="Q1263" i="1"/>
  <c r="S1263" i="1"/>
  <c r="R1263" i="1"/>
  <c r="P1263" i="1"/>
  <c r="R1066" i="1"/>
  <c r="Q1066" i="1"/>
  <c r="P1066" i="1"/>
  <c r="S1066" i="1"/>
  <c r="P1228" i="1"/>
  <c r="Q1228" i="1"/>
  <c r="S1228" i="1"/>
  <c r="R1228" i="1"/>
  <c r="S1181" i="1"/>
  <c r="P1181" i="1"/>
  <c r="Q1181" i="1"/>
  <c r="R1181" i="1"/>
  <c r="R748" i="1"/>
  <c r="S748" i="1"/>
  <c r="Q748" i="1"/>
  <c r="P748" i="1"/>
  <c r="S1028" i="1"/>
  <c r="P1028" i="1"/>
  <c r="Q1028" i="1"/>
  <c r="R1028" i="1"/>
  <c r="P944" i="1"/>
  <c r="R944" i="1"/>
  <c r="S944" i="1"/>
  <c r="Q944" i="1"/>
  <c r="P672" i="1"/>
  <c r="R979" i="1"/>
  <c r="Q979" i="1"/>
  <c r="S979" i="1"/>
  <c r="P979" i="1"/>
  <c r="S453" i="1"/>
  <c r="P453" i="1"/>
  <c r="Q453" i="1"/>
  <c r="S471" i="1"/>
  <c r="Q471" i="1"/>
  <c r="R471" i="1"/>
  <c r="P471" i="1"/>
  <c r="S395" i="1"/>
  <c r="R395" i="1"/>
  <c r="P395" i="1"/>
  <c r="Q395" i="1"/>
  <c r="R701" i="1"/>
  <c r="Q701" i="1"/>
  <c r="S701" i="1"/>
  <c r="S991" i="1"/>
  <c r="P991" i="1"/>
  <c r="Q991" i="1"/>
  <c r="R991" i="1"/>
  <c r="P335" i="1"/>
  <c r="S335" i="1"/>
  <c r="Q335" i="1"/>
  <c r="R1233" i="1"/>
  <c r="P1233" i="1"/>
  <c r="Q1233" i="1"/>
  <c r="S1233" i="1"/>
  <c r="P1206" i="1"/>
  <c r="Q406" i="1"/>
  <c r="R406" i="1"/>
  <c r="P406" i="1"/>
  <c r="S406" i="1"/>
  <c r="P1007" i="1"/>
  <c r="P810" i="1"/>
  <c r="R544" i="1"/>
  <c r="P544" i="1"/>
  <c r="Q544" i="1"/>
  <c r="S544" i="1"/>
  <c r="P398" i="1"/>
  <c r="S398" i="1"/>
  <c r="Q398" i="1"/>
  <c r="R398" i="1"/>
  <c r="R335" i="1"/>
  <c r="R1105" i="1"/>
  <c r="P1105" i="1"/>
  <c r="Q1105" i="1"/>
  <c r="S1105" i="1"/>
  <c r="Q1138" i="1"/>
  <c r="R1138" i="1"/>
  <c r="S1138" i="1"/>
  <c r="S488" i="1"/>
  <c r="Q488" i="1"/>
  <c r="R488" i="1"/>
  <c r="P488" i="1"/>
  <c r="R1206" i="1"/>
  <c r="Q1206" i="1"/>
  <c r="S1206" i="1"/>
  <c r="Q745" i="1"/>
  <c r="S745" i="1"/>
  <c r="P745" i="1"/>
  <c r="R745" i="1"/>
  <c r="Q1007" i="1"/>
  <c r="R1007" i="1"/>
  <c r="S1007" i="1"/>
  <c r="R810" i="1"/>
  <c r="S810" i="1"/>
  <c r="Q810" i="1"/>
  <c r="Q972" i="1"/>
  <c r="S972" i="1"/>
  <c r="P972" i="1"/>
  <c r="R972" i="1"/>
  <c r="Q413" i="1"/>
  <c r="R413" i="1"/>
  <c r="S413" i="1"/>
  <c r="P413" i="1"/>
  <c r="R493" i="1"/>
  <c r="Q493" i="1"/>
  <c r="S493" i="1"/>
  <c r="R784" i="1"/>
  <c r="P784" i="1"/>
  <c r="Q784" i="1"/>
  <c r="S784" i="1"/>
  <c r="R1360" i="1"/>
  <c r="S1360" i="1"/>
  <c r="Q1360" i="1"/>
  <c r="S1190" i="1"/>
  <c r="Q1190" i="1"/>
  <c r="R1190" i="1"/>
  <c r="P1190" i="1"/>
  <c r="Q1273" i="1"/>
  <c r="R1273" i="1"/>
  <c r="S1273" i="1"/>
  <c r="P934" i="1"/>
  <c r="S934" i="1"/>
  <c r="R934" i="1"/>
  <c r="Q934" i="1"/>
  <c r="P1338" i="1"/>
  <c r="Q1338" i="1"/>
  <c r="R1338" i="1"/>
  <c r="S1338" i="1"/>
  <c r="R445" i="1"/>
  <c r="Q445" i="1"/>
  <c r="P445" i="1"/>
  <c r="S445" i="1"/>
  <c r="P1050" i="1"/>
  <c r="S1050" i="1"/>
  <c r="Q1050" i="1"/>
  <c r="R1050" i="1"/>
  <c r="Q1307" i="1"/>
  <c r="P1307" i="1"/>
  <c r="S1307" i="1"/>
  <c r="R1307" i="1"/>
  <c r="S961" i="1"/>
  <c r="P961" i="1"/>
  <c r="R961" i="1"/>
  <c r="Q961" i="1"/>
  <c r="R489" i="1"/>
  <c r="R643" i="1"/>
  <c r="S776" i="1"/>
  <c r="Q776" i="1"/>
  <c r="R776" i="1"/>
  <c r="P776" i="1"/>
  <c r="P420" i="1"/>
  <c r="Q420" i="1"/>
  <c r="R420" i="1"/>
  <c r="S420" i="1"/>
  <c r="S678" i="1"/>
  <c r="P678" i="1"/>
  <c r="Q678" i="1"/>
  <c r="R678" i="1"/>
  <c r="P1244" i="1"/>
  <c r="R1244" i="1"/>
  <c r="S1244" i="1"/>
  <c r="P923" i="1"/>
  <c r="Q923" i="1"/>
  <c r="S923" i="1"/>
  <c r="R923" i="1"/>
  <c r="P833" i="1"/>
  <c r="Q833" i="1"/>
  <c r="R833" i="1"/>
  <c r="S833" i="1"/>
  <c r="R866" i="1"/>
  <c r="S866" i="1"/>
  <c r="Q866" i="1"/>
  <c r="P1000" i="1"/>
  <c r="Q1000" i="1"/>
  <c r="S1000" i="1"/>
  <c r="R1000" i="1"/>
  <c r="Q1144" i="1"/>
  <c r="R1144" i="1"/>
  <c r="S1144" i="1"/>
  <c r="P1144" i="1"/>
  <c r="Q489" i="1"/>
  <c r="S489" i="1"/>
  <c r="P489" i="1"/>
  <c r="P643" i="1"/>
  <c r="Q643" i="1"/>
  <c r="S643" i="1"/>
  <c r="P751" i="1"/>
  <c r="R751" i="1"/>
  <c r="Q751" i="1"/>
  <c r="S751" i="1"/>
  <c r="P554" i="1"/>
  <c r="Q554" i="1"/>
  <c r="R554" i="1"/>
  <c r="S554" i="1"/>
  <c r="P716" i="1"/>
  <c r="S716" i="1"/>
  <c r="Q716" i="1"/>
  <c r="R716" i="1"/>
  <c r="R1318" i="1"/>
  <c r="S1318" i="1"/>
  <c r="P1318" i="1"/>
  <c r="Q1318" i="1"/>
  <c r="R1184" i="1"/>
  <c r="S1184" i="1"/>
  <c r="P1184" i="1"/>
  <c r="Q1184" i="1"/>
  <c r="R1076" i="1"/>
  <c r="S1076" i="1"/>
  <c r="Q1076" i="1"/>
  <c r="P1076" i="1"/>
  <c r="R1085" i="1"/>
  <c r="Q1085" i="1"/>
  <c r="P1085" i="1"/>
  <c r="S1085" i="1"/>
  <c r="P813" i="1"/>
  <c r="Q813" i="1"/>
  <c r="S813" i="1"/>
  <c r="R813" i="1"/>
  <c r="Q1130" i="1"/>
  <c r="R1130" i="1"/>
  <c r="S1130" i="1"/>
  <c r="P897" i="1"/>
  <c r="Q897" i="1"/>
  <c r="R897" i="1"/>
  <c r="S897" i="1"/>
  <c r="P1091" i="1"/>
  <c r="Q1091" i="1"/>
  <c r="R1091" i="1"/>
  <c r="S1091" i="1"/>
  <c r="S565" i="1"/>
  <c r="Q565" i="1"/>
  <c r="R565" i="1"/>
  <c r="P565" i="1"/>
  <c r="Q583" i="1"/>
  <c r="P583" i="1"/>
  <c r="R583" i="1"/>
  <c r="S583" i="1"/>
  <c r="P804" i="1"/>
  <c r="Q804" i="1"/>
  <c r="S804" i="1"/>
  <c r="R804" i="1"/>
  <c r="P766" i="1"/>
  <c r="Q766" i="1"/>
  <c r="R766" i="1"/>
  <c r="S766" i="1"/>
  <c r="R507" i="1"/>
  <c r="S507" i="1"/>
  <c r="Q507" i="1"/>
  <c r="P769" i="1"/>
  <c r="R769" i="1"/>
  <c r="Q769" i="1"/>
  <c r="S769" i="1"/>
  <c r="P978" i="1"/>
  <c r="Q978" i="1"/>
  <c r="R978" i="1"/>
  <c r="S978" i="1"/>
  <c r="P1256" i="1"/>
  <c r="R1256" i="1"/>
  <c r="S1256" i="1"/>
  <c r="Q1256" i="1"/>
  <c r="S601" i="1"/>
  <c r="R601" i="1"/>
  <c r="P601" i="1"/>
  <c r="Q601" i="1"/>
  <c r="R262" i="1"/>
  <c r="P262" i="1"/>
  <c r="Q262" i="1"/>
  <c r="S262" i="1"/>
  <c r="Q863" i="1"/>
  <c r="R863" i="1"/>
  <c r="P863" i="1"/>
  <c r="S863" i="1"/>
  <c r="P569" i="1"/>
  <c r="Q569" i="1"/>
  <c r="R569" i="1"/>
  <c r="S569" i="1"/>
  <c r="R767" i="1"/>
  <c r="S767" i="1"/>
  <c r="P767" i="1"/>
  <c r="Q767" i="1"/>
  <c r="R354" i="1"/>
  <c r="P354" i="1"/>
  <c r="S354" i="1"/>
  <c r="Q354" i="1"/>
  <c r="P949" i="1"/>
  <c r="Q949" i="1"/>
  <c r="S949" i="1"/>
  <c r="R949" i="1"/>
  <c r="S967" i="1"/>
  <c r="Q967" i="1"/>
  <c r="R967" i="1"/>
  <c r="P967" i="1"/>
  <c r="R1188" i="1"/>
  <c r="Q1188" i="1"/>
  <c r="S1188" i="1"/>
  <c r="P1188" i="1"/>
  <c r="S1150" i="1"/>
  <c r="P1150" i="1"/>
  <c r="Q1150" i="1"/>
  <c r="R1150" i="1"/>
  <c r="P1278" i="1"/>
  <c r="Q1278" i="1"/>
  <c r="R1278" i="1"/>
  <c r="S1278" i="1"/>
  <c r="P1197" i="1"/>
  <c r="S1197" i="1"/>
  <c r="R1197" i="1"/>
  <c r="Q1339" i="1"/>
  <c r="R1339" i="1"/>
  <c r="P1339" i="1"/>
  <c r="S1339" i="1"/>
  <c r="S909" i="1"/>
  <c r="Q909" i="1"/>
  <c r="R909" i="1"/>
  <c r="P909" i="1"/>
  <c r="S906" i="1"/>
  <c r="R906" i="1"/>
  <c r="Q906" i="1"/>
  <c r="P906" i="1"/>
  <c r="R570" i="1"/>
  <c r="Q570" i="1"/>
  <c r="P570" i="1"/>
  <c r="S570" i="1"/>
  <c r="P732" i="1"/>
  <c r="R732" i="1"/>
  <c r="S732" i="1"/>
  <c r="Q732" i="1"/>
  <c r="P1212" i="1"/>
  <c r="Q1212" i="1"/>
  <c r="S1212" i="1"/>
  <c r="R1212" i="1"/>
  <c r="P1195" i="1"/>
  <c r="Q1195" i="1"/>
  <c r="R1195" i="1"/>
  <c r="S1195" i="1"/>
  <c r="P1310" i="1"/>
  <c r="Q1310" i="1"/>
  <c r="R1310" i="1"/>
  <c r="S1310" i="1"/>
  <c r="P1296" i="1"/>
  <c r="Q1296" i="1"/>
  <c r="S1296" i="1"/>
  <c r="R1296" i="1"/>
  <c r="P1219" i="1"/>
  <c r="P932" i="1"/>
  <c r="Q932" i="1"/>
  <c r="R932" i="1"/>
  <c r="S932" i="1"/>
  <c r="Q941" i="1"/>
  <c r="R941" i="1"/>
  <c r="S941" i="1"/>
  <c r="S894" i="1"/>
  <c r="Q894" i="1"/>
  <c r="R894" i="1"/>
  <c r="P894" i="1"/>
  <c r="Q635" i="1"/>
  <c r="R635" i="1"/>
  <c r="S635" i="1"/>
  <c r="P635" i="1"/>
  <c r="R1083" i="1"/>
  <c r="S1083" i="1"/>
  <c r="P1083" i="1"/>
  <c r="Q1083" i="1"/>
  <c r="Q940" i="1"/>
  <c r="P940" i="1"/>
  <c r="R940" i="1"/>
  <c r="S940" i="1"/>
  <c r="Q715" i="1"/>
  <c r="P715" i="1"/>
  <c r="R715" i="1"/>
  <c r="S715" i="1"/>
  <c r="R1289" i="1"/>
  <c r="S1289" i="1"/>
  <c r="Q1289" i="1"/>
  <c r="S472" i="1"/>
  <c r="P472" i="1"/>
  <c r="Q472" i="1"/>
  <c r="R472" i="1"/>
  <c r="P479" i="1"/>
  <c r="Q479" i="1"/>
  <c r="S479" i="1"/>
  <c r="R479" i="1"/>
  <c r="Q684" i="1"/>
  <c r="R684" i="1"/>
  <c r="P684" i="1"/>
  <c r="S684" i="1"/>
  <c r="P834" i="1"/>
  <c r="S834" i="1"/>
  <c r="R834" i="1"/>
  <c r="Q1298" i="1"/>
  <c r="R1298" i="1"/>
  <c r="P1298" i="1"/>
  <c r="S1112" i="1"/>
  <c r="Q1112" i="1"/>
  <c r="P1112" i="1"/>
  <c r="R1112" i="1"/>
  <c r="Q457" i="1"/>
  <c r="R457" i="1"/>
  <c r="P457" i="1"/>
  <c r="S457" i="1"/>
  <c r="R611" i="1"/>
  <c r="S611" i="1"/>
  <c r="P611" i="1"/>
  <c r="S719" i="1"/>
  <c r="Q719" i="1"/>
  <c r="R719" i="1"/>
  <c r="P522" i="1"/>
  <c r="R522" i="1"/>
  <c r="Q522" i="1"/>
  <c r="S522" i="1"/>
  <c r="P768" i="1"/>
  <c r="Q768" i="1"/>
  <c r="R768" i="1"/>
  <c r="S768" i="1"/>
  <c r="P389" i="1"/>
  <c r="R389" i="1"/>
  <c r="S389" i="1"/>
  <c r="Q389" i="1"/>
  <c r="Q407" i="1"/>
  <c r="R407" i="1"/>
  <c r="P407" i="1"/>
  <c r="P1246" i="1"/>
  <c r="R1246" i="1"/>
  <c r="S1246" i="1"/>
  <c r="Q1246" i="1"/>
  <c r="R802" i="1"/>
  <c r="S802" i="1"/>
  <c r="Q802" i="1"/>
  <c r="R1122" i="1"/>
  <c r="Q1122" i="1"/>
  <c r="S1122" i="1"/>
  <c r="R1080" i="1"/>
  <c r="P1080" i="1"/>
  <c r="Q1080" i="1"/>
  <c r="S1080" i="1"/>
  <c r="R425" i="1"/>
  <c r="P425" i="1"/>
  <c r="S425" i="1"/>
  <c r="Q425" i="1"/>
  <c r="R579" i="1"/>
  <c r="P579" i="1"/>
  <c r="Q579" i="1"/>
  <c r="S579" i="1"/>
  <c r="P687" i="1"/>
  <c r="Q687" i="1"/>
  <c r="R687" i="1"/>
  <c r="S687" i="1"/>
  <c r="P490" i="1"/>
  <c r="S490" i="1"/>
  <c r="R490" i="1"/>
  <c r="Q490" i="1"/>
  <c r="Q333" i="1"/>
  <c r="S333" i="1"/>
  <c r="R333" i="1"/>
  <c r="P333" i="1"/>
  <c r="P568" i="1"/>
  <c r="Q568" i="1"/>
  <c r="S568" i="1"/>
  <c r="R568" i="1"/>
  <c r="Q1146" i="1"/>
  <c r="R1146" i="1"/>
  <c r="S1146" i="1"/>
  <c r="P468" i="1"/>
  <c r="Q468" i="1"/>
  <c r="R468" i="1"/>
  <c r="S468" i="1"/>
  <c r="Q303" i="1"/>
  <c r="P303" i="1"/>
  <c r="R303" i="1"/>
  <c r="S303" i="1"/>
  <c r="S724" i="1"/>
  <c r="R724" i="1"/>
  <c r="P724" i="1"/>
  <c r="R408" i="1"/>
  <c r="Q408" i="1"/>
  <c r="P408" i="1"/>
  <c r="S408" i="1"/>
  <c r="Q1320" i="1"/>
  <c r="R1320" i="1"/>
  <c r="S1320" i="1"/>
  <c r="P1320" i="1"/>
  <c r="Q665" i="1"/>
  <c r="S665" i="1"/>
  <c r="P665" i="1"/>
  <c r="R665" i="1"/>
  <c r="P326" i="1"/>
  <c r="S326" i="1"/>
  <c r="Q326" i="1"/>
  <c r="R326" i="1"/>
  <c r="S927" i="1"/>
  <c r="Q927" i="1"/>
  <c r="R927" i="1"/>
  <c r="P927" i="1"/>
  <c r="P730" i="1"/>
  <c r="S730" i="1"/>
  <c r="R730" i="1"/>
  <c r="Q730" i="1"/>
  <c r="S828" i="1"/>
  <c r="R828" i="1"/>
  <c r="P828" i="1"/>
  <c r="Q828" i="1"/>
  <c r="Q1276" i="1"/>
  <c r="R1276" i="1"/>
  <c r="S1276" i="1"/>
  <c r="P539" i="1"/>
  <c r="Q539" i="1"/>
  <c r="R539" i="1"/>
  <c r="S539" i="1"/>
  <c r="P1059" i="1"/>
  <c r="S1059" i="1"/>
  <c r="Q1059" i="1"/>
  <c r="R1059" i="1"/>
  <c r="S992" i="1"/>
  <c r="Q992" i="1"/>
  <c r="R992" i="1"/>
  <c r="R1107" i="1"/>
  <c r="S1107" i="1"/>
  <c r="Q1107" i="1"/>
  <c r="Q829" i="1"/>
  <c r="R829" i="1"/>
  <c r="S829" i="1"/>
  <c r="P1326" i="1"/>
  <c r="Q1326" i="1"/>
  <c r="R1326" i="1"/>
  <c r="S1326" i="1"/>
  <c r="P1337" i="1"/>
  <c r="Q1337" i="1"/>
  <c r="R1337" i="1"/>
  <c r="S1337" i="1"/>
  <c r="S418" i="1"/>
  <c r="R418" i="1"/>
  <c r="P418" i="1"/>
  <c r="Q418" i="1"/>
  <c r="P1130" i="1"/>
  <c r="S1015" i="1"/>
  <c r="P1015" i="1"/>
  <c r="Q1015" i="1"/>
  <c r="P976" i="1"/>
  <c r="R976" i="1"/>
  <c r="Q976" i="1"/>
  <c r="S976" i="1"/>
  <c r="Q510" i="1"/>
  <c r="Q1374" i="1"/>
  <c r="R1374" i="1"/>
  <c r="P1374" i="1"/>
  <c r="S1374" i="1"/>
  <c r="P641" i="1"/>
  <c r="S641" i="1"/>
  <c r="Q641" i="1"/>
  <c r="R641" i="1"/>
  <c r="S722" i="1"/>
  <c r="Q722" i="1"/>
  <c r="R722" i="1"/>
  <c r="P1335" i="1"/>
  <c r="P345" i="1"/>
  <c r="R345" i="1"/>
  <c r="S345" i="1"/>
  <c r="Q499" i="1"/>
  <c r="S499" i="1"/>
  <c r="R499" i="1"/>
  <c r="P499" i="1"/>
  <c r="P737" i="1"/>
  <c r="P1232" i="1"/>
  <c r="Q848" i="1"/>
  <c r="S1185" i="1"/>
  <c r="R1168" i="1"/>
  <c r="P592" i="1"/>
  <c r="R257" i="1"/>
  <c r="S785" i="1"/>
  <c r="P1344" i="1"/>
  <c r="Q1344" i="1"/>
  <c r="R1344" i="1"/>
  <c r="S1344" i="1"/>
  <c r="Q1106" i="1"/>
  <c r="R1106" i="1"/>
  <c r="S1106" i="1"/>
  <c r="R1301" i="1"/>
  <c r="P1301" i="1"/>
  <c r="Q1301" i="1"/>
  <c r="S729" i="1"/>
  <c r="R729" i="1"/>
  <c r="P729" i="1"/>
  <c r="Q729" i="1"/>
  <c r="Q390" i="1"/>
  <c r="P390" i="1"/>
  <c r="S390" i="1"/>
  <c r="R390" i="1"/>
  <c r="Q791" i="1"/>
  <c r="S791" i="1"/>
  <c r="P791" i="1"/>
  <c r="R791" i="1"/>
  <c r="P689" i="1"/>
  <c r="Q689" i="1"/>
  <c r="S689" i="1"/>
  <c r="R689" i="1"/>
  <c r="S1205" i="1"/>
  <c r="S295" i="1"/>
  <c r="P295" i="1"/>
  <c r="Q295" i="1"/>
  <c r="R295" i="1"/>
  <c r="P266" i="1"/>
  <c r="R500" i="1"/>
  <c r="P500" i="1"/>
  <c r="Q500" i="1"/>
  <c r="S500" i="1"/>
  <c r="R707" i="1"/>
  <c r="S707" i="1"/>
  <c r="P707" i="1"/>
  <c r="Q707" i="1"/>
  <c r="P883" i="1"/>
  <c r="Q883" i="1"/>
  <c r="R883" i="1"/>
  <c r="S883" i="1"/>
  <c r="S407" i="1"/>
  <c r="P1126" i="1"/>
  <c r="Q1126" i="1"/>
  <c r="S1126" i="1"/>
  <c r="R1126" i="1"/>
  <c r="P590" i="1"/>
  <c r="R590" i="1"/>
  <c r="S590" i="1"/>
  <c r="Q590" i="1"/>
  <c r="R331" i="1"/>
  <c r="P331" i="1"/>
  <c r="S331" i="1"/>
  <c r="Q331" i="1"/>
  <c r="R637" i="1"/>
  <c r="P637" i="1"/>
  <c r="S637" i="1"/>
  <c r="Q637" i="1"/>
  <c r="Q714" i="1"/>
  <c r="R714" i="1"/>
  <c r="P714" i="1"/>
  <c r="S714" i="1"/>
  <c r="Q801" i="1"/>
  <c r="R801" i="1"/>
  <c r="S801" i="1"/>
  <c r="P801" i="1"/>
  <c r="R546" i="1"/>
  <c r="Q546" i="1"/>
  <c r="S546" i="1"/>
  <c r="Q1173" i="1"/>
  <c r="R1173" i="1"/>
  <c r="S1173" i="1"/>
  <c r="S1372" i="1"/>
  <c r="R396" i="1"/>
  <c r="Q396" i="1"/>
  <c r="S396" i="1"/>
  <c r="P396" i="1"/>
  <c r="S1045" i="1"/>
  <c r="Q1045" i="1"/>
  <c r="R1045" i="1"/>
  <c r="S1029" i="1"/>
  <c r="Q1029" i="1"/>
  <c r="R1029" i="1"/>
  <c r="P1011" i="1"/>
  <c r="Q1011" i="1"/>
  <c r="R1011" i="1"/>
  <c r="S1011" i="1"/>
  <c r="Q724" i="1"/>
  <c r="P1302" i="1"/>
  <c r="Q409" i="1"/>
  <c r="S671" i="1"/>
  <c r="P939" i="1"/>
  <c r="Q939" i="1"/>
  <c r="R939" i="1"/>
  <c r="S939" i="1"/>
  <c r="R690" i="1"/>
  <c r="S690" i="1"/>
  <c r="P690" i="1"/>
  <c r="Q690" i="1"/>
  <c r="P1087" i="1"/>
  <c r="Q1087" i="1"/>
  <c r="R1087" i="1"/>
  <c r="S1087" i="1"/>
  <c r="S501" i="1"/>
  <c r="P501" i="1"/>
  <c r="Q501" i="1"/>
  <c r="R501" i="1"/>
  <c r="P1267" i="1"/>
  <c r="Q1267" i="1"/>
  <c r="R1267" i="1"/>
  <c r="S1267" i="1"/>
  <c r="P980" i="1"/>
  <c r="Q980" i="1"/>
  <c r="S980" i="1"/>
  <c r="R980" i="1"/>
  <c r="P1276" i="1"/>
  <c r="P514" i="1"/>
  <c r="S514" i="1"/>
  <c r="Q514" i="1"/>
  <c r="R514" i="1"/>
  <c r="P1141" i="1"/>
  <c r="Q1141" i="1"/>
  <c r="S1141" i="1"/>
  <c r="P1127" i="1"/>
  <c r="Q1127" i="1"/>
  <c r="R1127" i="1"/>
  <c r="S1348" i="1"/>
  <c r="P1348" i="1"/>
  <c r="R1348" i="1"/>
  <c r="Q1348" i="1"/>
  <c r="R291" i="1"/>
  <c r="P291" i="1"/>
  <c r="Q291" i="1"/>
  <c r="S291" i="1"/>
  <c r="Q1063" i="1"/>
  <c r="R1063" i="1"/>
  <c r="P1063" i="1"/>
  <c r="S1063" i="1"/>
  <c r="P773" i="1"/>
  <c r="R773" i="1"/>
  <c r="Q773" i="1"/>
  <c r="S773" i="1"/>
  <c r="R1283" i="1"/>
  <c r="P1283" i="1"/>
  <c r="S1283" i="1"/>
  <c r="P618" i="1"/>
  <c r="R618" i="1"/>
  <c r="S618" i="1"/>
  <c r="Q618" i="1"/>
  <c r="S287" i="1"/>
  <c r="P287" i="1"/>
  <c r="Q287" i="1"/>
  <c r="R287" i="1"/>
  <c r="P1107" i="1"/>
  <c r="Q581" i="1"/>
  <c r="R581" i="1"/>
  <c r="S581" i="1"/>
  <c r="P581" i="1"/>
  <c r="P599" i="1"/>
  <c r="Q599" i="1"/>
  <c r="R599" i="1"/>
  <c r="S820" i="1"/>
  <c r="R820" i="1"/>
  <c r="Q820" i="1"/>
  <c r="P820" i="1"/>
  <c r="S782" i="1"/>
  <c r="Q782" i="1"/>
  <c r="R782" i="1"/>
  <c r="P782" i="1"/>
  <c r="P523" i="1"/>
  <c r="Q523" i="1"/>
  <c r="R523" i="1"/>
  <c r="P829" i="1"/>
  <c r="Q1178" i="1"/>
  <c r="R1178" i="1"/>
  <c r="S1178" i="1"/>
  <c r="Q1261" i="1"/>
  <c r="R1015" i="1"/>
  <c r="S720" i="1"/>
  <c r="R720" i="1"/>
  <c r="Q720" i="1"/>
  <c r="P803" i="1"/>
  <c r="Q803" i="1"/>
  <c r="R803" i="1"/>
  <c r="S803" i="1"/>
  <c r="R309" i="1"/>
  <c r="Q309" i="1"/>
  <c r="S309" i="1"/>
  <c r="P309" i="1"/>
  <c r="P263" i="1"/>
  <c r="Q263" i="1"/>
  <c r="R263" i="1"/>
  <c r="S263" i="1"/>
  <c r="S1046" i="1"/>
  <c r="Q1046" i="1"/>
  <c r="R1046" i="1"/>
  <c r="P1046" i="1"/>
  <c r="P510" i="1"/>
  <c r="R510" i="1"/>
  <c r="S510" i="1"/>
  <c r="Q475" i="1"/>
  <c r="P475" i="1"/>
  <c r="R475" i="1"/>
  <c r="S475" i="1"/>
  <c r="P1365" i="1"/>
  <c r="S1365" i="1"/>
  <c r="Q1365" i="1"/>
  <c r="R1365" i="1"/>
  <c r="S1335" i="1"/>
  <c r="Q1335" i="1"/>
  <c r="R1335" i="1"/>
  <c r="P351" i="1"/>
  <c r="Q351" i="1"/>
  <c r="R351" i="1"/>
  <c r="S351" i="1"/>
  <c r="Q634" i="1"/>
  <c r="P634" i="1"/>
  <c r="R634" i="1"/>
  <c r="S634" i="1"/>
  <c r="S737" i="1"/>
  <c r="Q1232" i="1"/>
  <c r="R848" i="1"/>
  <c r="R1185" i="1"/>
  <c r="S1168" i="1"/>
  <c r="R592" i="1"/>
  <c r="P257" i="1"/>
  <c r="R785" i="1"/>
  <c r="P561" i="1"/>
  <c r="Q561" i="1"/>
  <c r="R561" i="1"/>
  <c r="S561" i="1"/>
  <c r="R578" i="1"/>
  <c r="S578" i="1"/>
  <c r="P578" i="1"/>
  <c r="Q578" i="1"/>
  <c r="P1205" i="1"/>
  <c r="R1205" i="1"/>
  <c r="Q1205" i="1"/>
  <c r="S1191" i="1"/>
  <c r="Q1191" i="1"/>
  <c r="P1191" i="1"/>
  <c r="R1191" i="1"/>
  <c r="Q355" i="1"/>
  <c r="R355" i="1"/>
  <c r="S355" i="1"/>
  <c r="P355" i="1"/>
  <c r="P463" i="1"/>
  <c r="R463" i="1"/>
  <c r="S463" i="1"/>
  <c r="Q463" i="1"/>
  <c r="R266" i="1"/>
  <c r="Q266" i="1"/>
  <c r="S266" i="1"/>
  <c r="P1200" i="1"/>
  <c r="Q1200" i="1"/>
  <c r="R1200" i="1"/>
  <c r="S1200" i="1"/>
  <c r="R480" i="1"/>
  <c r="P480" i="1"/>
  <c r="S480" i="1"/>
  <c r="Q480" i="1"/>
  <c r="Q334" i="1"/>
  <c r="R334" i="1"/>
  <c r="P334" i="1"/>
  <c r="S334" i="1"/>
  <c r="P1037" i="1"/>
  <c r="S1037" i="1"/>
  <c r="Q1037" i="1"/>
  <c r="R1037" i="1"/>
  <c r="R673" i="1"/>
  <c r="P673" i="1"/>
  <c r="Q673" i="1"/>
  <c r="S673" i="1"/>
  <c r="S1159" i="1"/>
  <c r="P1159" i="1"/>
  <c r="Q1159" i="1"/>
  <c r="R1159" i="1"/>
  <c r="P1380" i="1"/>
  <c r="Q1380" i="1"/>
  <c r="R1380" i="1"/>
  <c r="S1380" i="1"/>
  <c r="P323" i="1"/>
  <c r="Q323" i="1"/>
  <c r="R323" i="1"/>
  <c r="S323" i="1"/>
  <c r="R431" i="1"/>
  <c r="Q431" i="1"/>
  <c r="P431" i="1"/>
  <c r="S431" i="1"/>
  <c r="Q1372" i="1"/>
  <c r="P1372" i="1"/>
  <c r="R1372" i="1"/>
  <c r="P364" i="1"/>
  <c r="S364" i="1"/>
  <c r="Q364" i="1"/>
  <c r="R364" i="1"/>
  <c r="S509" i="1"/>
  <c r="P509" i="1"/>
  <c r="R509" i="1"/>
  <c r="Q509" i="1"/>
  <c r="Q1287" i="1"/>
  <c r="P1287" i="1"/>
  <c r="S1287" i="1"/>
  <c r="R1287" i="1"/>
  <c r="S1294" i="1"/>
  <c r="P1294" i="1"/>
  <c r="Q1294" i="1"/>
  <c r="R1294" i="1"/>
  <c r="P786" i="1"/>
  <c r="S786" i="1"/>
  <c r="Q786" i="1"/>
  <c r="R786" i="1"/>
  <c r="R1302" i="1"/>
  <c r="S1302" i="1"/>
  <c r="Q1302" i="1"/>
  <c r="S680" i="1"/>
  <c r="R680" i="1"/>
  <c r="P680" i="1"/>
  <c r="Q680" i="1"/>
  <c r="P409" i="1"/>
  <c r="R409" i="1"/>
  <c r="S409" i="1"/>
  <c r="Q563" i="1"/>
  <c r="S563" i="1"/>
  <c r="P563" i="1"/>
  <c r="R563" i="1"/>
  <c r="Q671" i="1"/>
  <c r="P671" i="1"/>
  <c r="R671" i="1"/>
  <c r="P474" i="1"/>
  <c r="R474" i="1"/>
  <c r="Q474" i="1"/>
  <c r="S474" i="1"/>
  <c r="P636" i="1"/>
  <c r="Q636" i="1"/>
  <c r="R636" i="1"/>
  <c r="S636" i="1"/>
  <c r="P620" i="1"/>
  <c r="S620" i="1"/>
  <c r="R620" i="1"/>
  <c r="Q620" i="1"/>
  <c r="P824" i="1"/>
  <c r="S824" i="1"/>
  <c r="Q824" i="1"/>
  <c r="R824" i="1"/>
  <c r="P1261" i="1"/>
  <c r="S1261" i="1"/>
  <c r="R1261" i="1"/>
  <c r="Q537" i="1"/>
  <c r="S537" i="1"/>
  <c r="R537" i="1"/>
  <c r="P400" i="1"/>
  <c r="Q400" i="1"/>
  <c r="S400" i="1"/>
  <c r="R532" i="1"/>
  <c r="Q532" i="1"/>
  <c r="S532" i="1"/>
  <c r="P532" i="1"/>
  <c r="S1194" i="1"/>
  <c r="Q1194" i="1"/>
  <c r="R1194" i="1"/>
  <c r="Q1254" i="1"/>
  <c r="R1254" i="1"/>
  <c r="S1254" i="1"/>
  <c r="P1254" i="1"/>
  <c r="P466" i="1"/>
  <c r="S466" i="1"/>
  <c r="Q466" i="1"/>
  <c r="R466" i="1"/>
  <c r="P1079" i="1"/>
  <c r="Q1079" i="1"/>
  <c r="S1079" i="1"/>
  <c r="Q929" i="1"/>
  <c r="S913" i="1"/>
  <c r="Q592" i="1"/>
  <c r="S289" i="1"/>
  <c r="S950" i="1"/>
  <c r="Q950" i="1"/>
  <c r="P950" i="1"/>
  <c r="R950" i="1"/>
  <c r="R461" i="1"/>
  <c r="S461" i="1"/>
  <c r="P461" i="1"/>
  <c r="Q461" i="1"/>
  <c r="Q1216" i="1"/>
  <c r="R1216" i="1"/>
  <c r="S1216" i="1"/>
  <c r="P1216" i="1"/>
  <c r="S378" i="1"/>
  <c r="R626" i="1"/>
  <c r="S626" i="1"/>
  <c r="P626" i="1"/>
  <c r="Q626" i="1"/>
  <c r="P1253" i="1"/>
  <c r="Q1253" i="1"/>
  <c r="S1253" i="1"/>
  <c r="R1253" i="1"/>
  <c r="Q1239" i="1"/>
  <c r="S1239" i="1"/>
  <c r="P1239" i="1"/>
  <c r="R1239" i="1"/>
  <c r="Q391" i="1"/>
  <c r="S391" i="1"/>
  <c r="R391" i="1"/>
  <c r="P391" i="1"/>
  <c r="P511" i="1"/>
  <c r="Q511" i="1"/>
  <c r="R511" i="1"/>
  <c r="S511" i="1"/>
  <c r="P314" i="1"/>
  <c r="S314" i="1"/>
  <c r="Q314" i="1"/>
  <c r="R314" i="1"/>
  <c r="S476" i="1"/>
  <c r="Q476" i="1"/>
  <c r="R476" i="1"/>
  <c r="P476" i="1"/>
  <c r="P444" i="1"/>
  <c r="S444" i="1"/>
  <c r="Q444" i="1"/>
  <c r="R444" i="1"/>
  <c r="R963" i="1"/>
  <c r="Q963" i="1"/>
  <c r="S963" i="1"/>
  <c r="R676" i="1"/>
  <c r="S676" i="1"/>
  <c r="P676" i="1"/>
  <c r="Q676" i="1"/>
  <c r="P313" i="1"/>
  <c r="R313" i="1"/>
  <c r="S313" i="1"/>
  <c r="P577" i="1"/>
  <c r="S577" i="1"/>
  <c r="R577" i="1"/>
  <c r="Q577" i="1"/>
  <c r="S850" i="1"/>
  <c r="P850" i="1"/>
  <c r="Q850" i="1"/>
  <c r="R850" i="1"/>
  <c r="P1032" i="1"/>
  <c r="R1032" i="1"/>
  <c r="Q1032" i="1"/>
  <c r="R1128" i="1"/>
  <c r="S1128" i="1"/>
  <c r="P1128" i="1"/>
  <c r="Q1128" i="1"/>
  <c r="P473" i="1"/>
  <c r="R473" i="1"/>
  <c r="S473" i="1"/>
  <c r="Q473" i="1"/>
  <c r="Q627" i="1"/>
  <c r="R627" i="1"/>
  <c r="S627" i="1"/>
  <c r="S875" i="1"/>
  <c r="Q875" i="1"/>
  <c r="R875" i="1"/>
  <c r="P875" i="1"/>
  <c r="P1100" i="1"/>
  <c r="S1100" i="1"/>
  <c r="Q1100" i="1"/>
  <c r="R1100" i="1"/>
  <c r="P433" i="1"/>
  <c r="R433" i="1"/>
  <c r="S433" i="1"/>
  <c r="Q433" i="1"/>
  <c r="R1118" i="1"/>
  <c r="S859" i="1"/>
  <c r="P859" i="1"/>
  <c r="Q859" i="1"/>
  <c r="R859" i="1"/>
  <c r="R1165" i="1"/>
  <c r="R1097" i="1"/>
  <c r="S1097" i="1"/>
  <c r="P1097" i="1"/>
  <c r="Q1097" i="1"/>
  <c r="R1016" i="1"/>
  <c r="Q1016" i="1"/>
  <c r="P1016" i="1"/>
  <c r="S1016" i="1"/>
  <c r="P612" i="1"/>
  <c r="R612" i="1"/>
  <c r="S612" i="1"/>
  <c r="Q612" i="1"/>
  <c r="S1209" i="1"/>
  <c r="P1209" i="1"/>
  <c r="R1209" i="1"/>
  <c r="Q1209" i="1"/>
  <c r="S870" i="1"/>
  <c r="P870" i="1"/>
  <c r="Q870" i="1"/>
  <c r="R870" i="1"/>
  <c r="Q1274" i="1"/>
  <c r="R1274" i="1"/>
  <c r="S1274" i="1"/>
  <c r="Q381" i="1"/>
  <c r="R381" i="1"/>
  <c r="S381" i="1"/>
  <c r="P381" i="1"/>
  <c r="R876" i="1"/>
  <c r="S876" i="1"/>
  <c r="P876" i="1"/>
  <c r="Q876" i="1"/>
  <c r="P545" i="1"/>
  <c r="S545" i="1"/>
  <c r="Q545" i="1"/>
  <c r="R545" i="1"/>
  <c r="Q1124" i="1"/>
  <c r="R1133" i="1"/>
  <c r="S1133" i="1"/>
  <c r="Q1133" i="1"/>
  <c r="P987" i="1"/>
  <c r="P585" i="1"/>
  <c r="Q585" i="1"/>
  <c r="R585" i="1"/>
  <c r="S585" i="1"/>
  <c r="S519" i="1"/>
  <c r="P519" i="1"/>
  <c r="Q519" i="1"/>
  <c r="R519" i="1"/>
  <c r="P874" i="1"/>
  <c r="Q536" i="1"/>
  <c r="R536" i="1"/>
  <c r="S536" i="1"/>
  <c r="P536" i="1"/>
  <c r="Q435" i="1"/>
  <c r="R435" i="1"/>
  <c r="P435" i="1"/>
  <c r="S435" i="1"/>
  <c r="P1157" i="1"/>
  <c r="Q307" i="1"/>
  <c r="P307" i="1"/>
  <c r="R307" i="1"/>
  <c r="P415" i="1"/>
  <c r="P1373" i="1"/>
  <c r="S380" i="1"/>
  <c r="R380" i="1"/>
  <c r="P380" i="1"/>
  <c r="Q380" i="1"/>
  <c r="R962" i="1"/>
  <c r="P962" i="1"/>
  <c r="Q962" i="1"/>
  <c r="S962" i="1"/>
  <c r="P755" i="1"/>
  <c r="Q755" i="1"/>
  <c r="S755" i="1"/>
  <c r="R755" i="1"/>
  <c r="R459" i="1"/>
  <c r="S459" i="1"/>
  <c r="Q459" i="1"/>
  <c r="P459" i="1"/>
  <c r="S1174" i="1"/>
  <c r="P1174" i="1"/>
  <c r="Q1174" i="1"/>
  <c r="R1174" i="1"/>
  <c r="Q808" i="1"/>
  <c r="P808" i="1"/>
  <c r="S808" i="1"/>
  <c r="R808" i="1"/>
  <c r="R691" i="1"/>
  <c r="S691" i="1"/>
  <c r="P691" i="1"/>
  <c r="Q691" i="1"/>
  <c r="P657" i="1"/>
  <c r="Q657" i="1"/>
  <c r="S657" i="1"/>
  <c r="R657" i="1"/>
  <c r="P1379" i="1"/>
  <c r="R1379" i="1"/>
  <c r="Q1379" i="1"/>
  <c r="S1379" i="1"/>
  <c r="P853" i="1"/>
  <c r="Q853" i="1"/>
  <c r="R853" i="1"/>
  <c r="Q871" i="1"/>
  <c r="P871" i="1"/>
  <c r="R871" i="1"/>
  <c r="S871" i="1"/>
  <c r="S1092" i="1"/>
  <c r="P1092" i="1"/>
  <c r="Q1092" i="1"/>
  <c r="R1092" i="1"/>
  <c r="Q1054" i="1"/>
  <c r="R1054" i="1"/>
  <c r="S1054" i="1"/>
  <c r="P1054" i="1"/>
  <c r="S1226" i="1"/>
  <c r="R1226" i="1"/>
  <c r="Q1226" i="1"/>
  <c r="P1224" i="1"/>
  <c r="R1224" i="1"/>
  <c r="S1224" i="1"/>
  <c r="Q1224" i="1"/>
  <c r="S552" i="1"/>
  <c r="R552" i="1"/>
  <c r="P552" i="1"/>
  <c r="Q552" i="1"/>
  <c r="P1005" i="1"/>
  <c r="S1005" i="1"/>
  <c r="Q1005" i="1"/>
  <c r="P1245" i="1"/>
  <c r="R1245" i="1"/>
  <c r="Q1245" i="1"/>
  <c r="S1245" i="1"/>
  <c r="P819" i="1"/>
  <c r="Q819" i="1"/>
  <c r="S819" i="1"/>
  <c r="R819" i="1"/>
  <c r="R325" i="1"/>
  <c r="S325" i="1"/>
  <c r="P325" i="1"/>
  <c r="P279" i="1"/>
  <c r="S279" i="1"/>
  <c r="Q279" i="1"/>
  <c r="R279" i="1"/>
  <c r="P1062" i="1"/>
  <c r="R1062" i="1"/>
  <c r="Q1062" i="1"/>
  <c r="R526" i="1"/>
  <c r="S526" i="1"/>
  <c r="P526" i="1"/>
  <c r="Q526" i="1"/>
  <c r="Q267" i="1"/>
  <c r="R267" i="1"/>
  <c r="S267" i="1"/>
  <c r="P573" i="1"/>
  <c r="Q573" i="1"/>
  <c r="R573" i="1"/>
  <c r="S573" i="1"/>
  <c r="P572" i="1"/>
  <c r="S572" i="1"/>
  <c r="R572" i="1"/>
  <c r="Q572" i="1"/>
  <c r="R1293" i="1"/>
  <c r="Q1293" i="1"/>
  <c r="S1293" i="1"/>
  <c r="P742" i="1"/>
  <c r="Q742" i="1"/>
  <c r="R742" i="1"/>
  <c r="S742" i="1"/>
  <c r="P537" i="1"/>
  <c r="R400" i="1"/>
  <c r="P888" i="1"/>
  <c r="S888" i="1"/>
  <c r="Q888" i="1"/>
  <c r="R888" i="1"/>
  <c r="Q1129" i="1"/>
  <c r="S1129" i="1"/>
  <c r="R1129" i="1"/>
  <c r="P790" i="1"/>
  <c r="Q790" i="1"/>
  <c r="S790" i="1"/>
  <c r="Q308" i="1"/>
  <c r="R308" i="1"/>
  <c r="S308" i="1"/>
  <c r="P308" i="1"/>
  <c r="P1194" i="1"/>
  <c r="P1061" i="1"/>
  <c r="Q1061" i="1"/>
  <c r="R1061" i="1"/>
  <c r="S1061" i="1"/>
  <c r="R1079" i="1"/>
  <c r="R1300" i="1"/>
  <c r="Q1300" i="1"/>
  <c r="S1300" i="1"/>
  <c r="P1300" i="1"/>
  <c r="P1262" i="1"/>
  <c r="Q1262" i="1"/>
  <c r="R1262" i="1"/>
  <c r="S1262" i="1"/>
  <c r="P1053" i="1"/>
  <c r="Q1053" i="1"/>
  <c r="R1053" i="1"/>
  <c r="S1053" i="1"/>
  <c r="P865" i="1"/>
  <c r="Q753" i="1"/>
  <c r="R929" i="1"/>
  <c r="R913" i="1"/>
  <c r="P640" i="1"/>
  <c r="Q289" i="1"/>
  <c r="S1025" i="1"/>
  <c r="R1377" i="1"/>
  <c r="S1377" i="1"/>
  <c r="P1377" i="1"/>
  <c r="Q1377" i="1"/>
  <c r="S560" i="1"/>
  <c r="Q560" i="1"/>
  <c r="R560" i="1"/>
  <c r="P560" i="1"/>
  <c r="R1057" i="1"/>
  <c r="S1057" i="1"/>
  <c r="Q1057" i="1"/>
  <c r="P1057" i="1"/>
  <c r="P1222" i="1"/>
  <c r="Q1222" i="1"/>
  <c r="R1222" i="1"/>
  <c r="S1222" i="1"/>
  <c r="P1289" i="1"/>
  <c r="S414" i="1"/>
  <c r="Q414" i="1"/>
  <c r="R414" i="1"/>
  <c r="P414" i="1"/>
  <c r="R1354" i="1"/>
  <c r="S1354" i="1"/>
  <c r="Q1354" i="1"/>
  <c r="R704" i="1"/>
  <c r="Q704" i="1"/>
  <c r="S704" i="1"/>
  <c r="P704" i="1"/>
  <c r="Q481" i="1"/>
  <c r="R481" i="1"/>
  <c r="P481" i="1"/>
  <c r="S481" i="1"/>
  <c r="Q337" i="1"/>
  <c r="Q983" i="1"/>
  <c r="S983" i="1"/>
  <c r="R983" i="1"/>
  <c r="R1204" i="1"/>
  <c r="S1204" i="1"/>
  <c r="Q1204" i="1"/>
  <c r="P1204" i="1"/>
  <c r="P1358" i="1"/>
  <c r="S1358" i="1"/>
  <c r="Q1358" i="1"/>
  <c r="R1358" i="1"/>
  <c r="P1213" i="1"/>
  <c r="Q1213" i="1"/>
  <c r="R1213" i="1"/>
  <c r="S1213" i="1"/>
  <c r="Q1315" i="1"/>
  <c r="R1315" i="1"/>
  <c r="S1315" i="1"/>
  <c r="R470" i="1"/>
  <c r="S470" i="1"/>
  <c r="P470" i="1"/>
  <c r="Q470" i="1"/>
  <c r="P963" i="1"/>
  <c r="Q437" i="1"/>
  <c r="S437" i="1"/>
  <c r="P437" i="1"/>
  <c r="S455" i="1"/>
  <c r="P455" i="1"/>
  <c r="Q455" i="1"/>
  <c r="R455" i="1"/>
  <c r="P638" i="1"/>
  <c r="Q638" i="1"/>
  <c r="R638" i="1"/>
  <c r="S638" i="1"/>
  <c r="P379" i="1"/>
  <c r="S379" i="1"/>
  <c r="Q379" i="1"/>
  <c r="R379" i="1"/>
  <c r="R685" i="1"/>
  <c r="S685" i="1"/>
  <c r="P685" i="1"/>
  <c r="Q685" i="1"/>
  <c r="Q1247" i="1"/>
  <c r="P1247" i="1"/>
  <c r="R1247" i="1"/>
  <c r="S1247" i="1"/>
  <c r="P1051" i="1"/>
  <c r="S1051" i="1"/>
  <c r="R1051" i="1"/>
  <c r="Q1051" i="1"/>
  <c r="P1021" i="1"/>
  <c r="Q1021" i="1"/>
  <c r="S1021" i="1"/>
  <c r="R1021" i="1"/>
  <c r="R449" i="1"/>
  <c r="S449" i="1"/>
  <c r="P449" i="1"/>
  <c r="Q311" i="1"/>
  <c r="P311" i="1"/>
  <c r="R311" i="1"/>
  <c r="S311" i="1"/>
  <c r="P371" i="1"/>
  <c r="Q371" i="1"/>
  <c r="S371" i="1"/>
  <c r="R371" i="1"/>
  <c r="Q305" i="1"/>
  <c r="P305" i="1"/>
  <c r="R305" i="1"/>
  <c r="S305" i="1"/>
  <c r="Q322" i="1"/>
  <c r="S322" i="1"/>
  <c r="P322" i="1"/>
  <c r="R322" i="1"/>
  <c r="R917" i="1"/>
  <c r="P917" i="1"/>
  <c r="Q917" i="1"/>
  <c r="S935" i="1"/>
  <c r="Q935" i="1"/>
  <c r="P935" i="1"/>
  <c r="R935" i="1"/>
  <c r="P1156" i="1"/>
  <c r="Q1156" i="1"/>
  <c r="R1156" i="1"/>
  <c r="S1156" i="1"/>
  <c r="P1118" i="1"/>
  <c r="Q1118" i="1"/>
  <c r="S1118" i="1"/>
  <c r="P1165" i="1"/>
  <c r="Q1165" i="1"/>
  <c r="S1165" i="1"/>
  <c r="S686" i="1"/>
  <c r="P686" i="1"/>
  <c r="Q686" i="1"/>
  <c r="R686" i="1"/>
  <c r="R712" i="1"/>
  <c r="Q712" i="1"/>
  <c r="S712" i="1"/>
  <c r="Q1215" i="1"/>
  <c r="S1215" i="1"/>
  <c r="P1215" i="1"/>
  <c r="R1215" i="1"/>
  <c r="P1018" i="1"/>
  <c r="Q1018" i="1"/>
  <c r="R1018" i="1"/>
  <c r="S1018" i="1"/>
  <c r="R1180" i="1"/>
  <c r="P1180" i="1"/>
  <c r="Q1180" i="1"/>
  <c r="S1180" i="1"/>
  <c r="P1012" i="1"/>
  <c r="Q1012" i="1"/>
  <c r="R1012" i="1"/>
  <c r="S1012" i="1"/>
  <c r="R417" i="1"/>
  <c r="Q417" i="1"/>
  <c r="P417" i="1"/>
  <c r="S417" i="1"/>
  <c r="P290" i="1"/>
  <c r="Q290" i="1"/>
  <c r="S290" i="1"/>
  <c r="R290" i="1"/>
  <c r="P885" i="1"/>
  <c r="Q885" i="1"/>
  <c r="S885" i="1"/>
  <c r="R885" i="1"/>
  <c r="P903" i="1"/>
  <c r="Q903" i="1"/>
  <c r="R903" i="1"/>
  <c r="S903" i="1"/>
  <c r="P1124" i="1"/>
  <c r="R1124" i="1"/>
  <c r="S1124" i="1"/>
  <c r="R1086" i="1"/>
  <c r="P1086" i="1"/>
  <c r="S1086" i="1"/>
  <c r="Q1086" i="1"/>
  <c r="P827" i="1"/>
  <c r="Q827" i="1"/>
  <c r="R827" i="1"/>
  <c r="S827" i="1"/>
  <c r="P1275" i="1"/>
  <c r="R1275" i="1"/>
  <c r="S1275" i="1"/>
  <c r="Q1275" i="1"/>
  <c r="Q987" i="1"/>
  <c r="S987" i="1"/>
  <c r="R987" i="1"/>
  <c r="S734" i="1"/>
  <c r="P734" i="1"/>
  <c r="Q734" i="1"/>
  <c r="R734" i="1"/>
  <c r="R484" i="1"/>
  <c r="Q484" i="1"/>
  <c r="S484" i="1"/>
  <c r="P484" i="1"/>
  <c r="S284" i="1"/>
  <c r="Q284" i="1"/>
  <c r="P284" i="1"/>
  <c r="R284" i="1"/>
  <c r="Q874" i="1"/>
  <c r="S874" i="1"/>
  <c r="R874" i="1"/>
  <c r="P530" i="1"/>
  <c r="Q530" i="1"/>
  <c r="R530" i="1"/>
  <c r="S530" i="1"/>
  <c r="Q1157" i="1"/>
  <c r="R1157" i="1"/>
  <c r="S1157" i="1"/>
  <c r="S1143" i="1"/>
  <c r="P1143" i="1"/>
  <c r="R1143" i="1"/>
  <c r="Q1143" i="1"/>
  <c r="S1364" i="1"/>
  <c r="P1364" i="1"/>
  <c r="Q1364" i="1"/>
  <c r="R1364" i="1"/>
  <c r="Q415" i="1"/>
  <c r="R415" i="1"/>
  <c r="S415" i="1"/>
  <c r="R1373" i="1"/>
  <c r="S1373" i="1"/>
  <c r="Q1373" i="1"/>
  <c r="Q1243" i="1"/>
  <c r="R1243" i="1"/>
  <c r="S1243" i="1"/>
  <c r="P1243" i="1"/>
  <c r="Q1031" i="1"/>
  <c r="R1031" i="1"/>
  <c r="S1031" i="1"/>
  <c r="Q799" i="1"/>
  <c r="P799" i="1"/>
  <c r="R799" i="1"/>
  <c r="S799" i="1"/>
  <c r="S1123" i="1"/>
  <c r="P1123" i="1"/>
  <c r="Q1123" i="1"/>
  <c r="R1123" i="1"/>
  <c r="Q836" i="1"/>
  <c r="R836" i="1"/>
  <c r="P836" i="1"/>
  <c r="S836" i="1"/>
  <c r="P947" i="1"/>
  <c r="S947" i="1"/>
  <c r="Q947" i="1"/>
  <c r="R947" i="1"/>
  <c r="S904" i="1"/>
  <c r="Q904" i="1"/>
  <c r="P904" i="1"/>
  <c r="R904" i="1"/>
  <c r="P1210" i="1"/>
  <c r="Q1250" i="1"/>
  <c r="P1250" i="1"/>
  <c r="S1250" i="1"/>
  <c r="R1250" i="1"/>
  <c r="P974" i="1"/>
  <c r="Q1013" i="1"/>
  <c r="P1013" i="1"/>
  <c r="S1013" i="1"/>
  <c r="R1013" i="1"/>
  <c r="S1324" i="1"/>
  <c r="P1324" i="1"/>
  <c r="Q1324" i="1"/>
  <c r="R1324" i="1"/>
  <c r="R454" i="1"/>
  <c r="Q454" i="1"/>
  <c r="P454" i="1"/>
  <c r="Q616" i="1"/>
  <c r="R616" i="1"/>
  <c r="S616" i="1"/>
  <c r="P873" i="1"/>
  <c r="Q873" i="1"/>
  <c r="R873" i="1"/>
  <c r="S873" i="1"/>
  <c r="P938" i="1"/>
  <c r="Q938" i="1"/>
  <c r="R938" i="1"/>
  <c r="S938" i="1"/>
  <c r="P1331" i="1"/>
  <c r="Q805" i="1"/>
  <c r="S805" i="1"/>
  <c r="R805" i="1"/>
  <c r="P1006" i="1"/>
  <c r="P832" i="1"/>
  <c r="S832" i="1"/>
  <c r="R832" i="1"/>
  <c r="Q832" i="1"/>
  <c r="P702" i="1"/>
  <c r="R702" i="1"/>
  <c r="S702" i="1"/>
  <c r="Q702" i="1"/>
  <c r="R865" i="1"/>
  <c r="S753" i="1"/>
  <c r="S929" i="1"/>
  <c r="Q913" i="1"/>
  <c r="R640" i="1"/>
  <c r="S624" i="1"/>
  <c r="R289" i="1"/>
  <c r="Q1025" i="1"/>
  <c r="P1249" i="1"/>
  <c r="S1249" i="1"/>
  <c r="R1249" i="1"/>
  <c r="Q1249" i="1"/>
  <c r="S304" i="1"/>
  <c r="R792" i="1"/>
  <c r="S792" i="1"/>
  <c r="P792" i="1"/>
  <c r="Q792" i="1"/>
  <c r="S436" i="1"/>
  <c r="Q436" i="1"/>
  <c r="R436" i="1"/>
  <c r="P436" i="1"/>
  <c r="Q1033" i="1"/>
  <c r="P1312" i="1"/>
  <c r="Q1312" i="1"/>
  <c r="R1312" i="1"/>
  <c r="S1312" i="1"/>
  <c r="Q370" i="1"/>
  <c r="P370" i="1"/>
  <c r="S370" i="1"/>
  <c r="R965" i="1"/>
  <c r="P965" i="1"/>
  <c r="Q965" i="1"/>
  <c r="S965" i="1"/>
  <c r="P983" i="1"/>
  <c r="P1166" i="1"/>
  <c r="Q1166" i="1"/>
  <c r="R1166" i="1"/>
  <c r="S1166" i="1"/>
  <c r="P1355" i="1"/>
  <c r="Q1355" i="1"/>
  <c r="R1355" i="1"/>
  <c r="S1355" i="1"/>
  <c r="P1067" i="1"/>
  <c r="R1067" i="1"/>
  <c r="S1067" i="1"/>
  <c r="Q1067" i="1"/>
  <c r="S1376" i="1"/>
  <c r="R1376" i="1"/>
  <c r="Q1376" i="1"/>
  <c r="Q1142" i="1"/>
  <c r="R1142" i="1"/>
  <c r="S1142" i="1"/>
  <c r="Q918" i="1"/>
  <c r="R382" i="1"/>
  <c r="Q382" i="1"/>
  <c r="P382" i="1"/>
  <c r="S382" i="1"/>
  <c r="P1322" i="1"/>
  <c r="Q1322" i="1"/>
  <c r="R1322" i="1"/>
  <c r="S1322" i="1"/>
  <c r="P429" i="1"/>
  <c r="R429" i="1"/>
  <c r="Q429" i="1"/>
  <c r="S429" i="1"/>
  <c r="S794" i="1"/>
  <c r="P794" i="1"/>
  <c r="Q794" i="1"/>
  <c r="R794" i="1"/>
  <c r="P321" i="1"/>
  <c r="R321" i="1"/>
  <c r="S321" i="1"/>
  <c r="S594" i="1"/>
  <c r="P594" i="1"/>
  <c r="Q594" i="1"/>
  <c r="R594" i="1"/>
  <c r="P1221" i="1"/>
  <c r="R1221" i="1"/>
  <c r="S1221" i="1"/>
  <c r="Q1221" i="1"/>
  <c r="S1207" i="1"/>
  <c r="Q1207" i="1"/>
  <c r="P1207" i="1"/>
  <c r="R1207" i="1"/>
  <c r="R619" i="1"/>
  <c r="S619" i="1"/>
  <c r="P619" i="1"/>
  <c r="Q619" i="1"/>
  <c r="Q1342" i="1"/>
  <c r="R1342" i="1"/>
  <c r="S1342" i="1"/>
  <c r="P1342" i="1"/>
  <c r="S740" i="1"/>
  <c r="P740" i="1"/>
  <c r="Q740" i="1"/>
  <c r="R740" i="1"/>
  <c r="P1280" i="1"/>
  <c r="Q1280" i="1"/>
  <c r="R1280" i="1"/>
  <c r="S1280" i="1"/>
  <c r="P1187" i="1"/>
  <c r="P679" i="1"/>
  <c r="P900" i="1"/>
  <c r="Q900" i="1"/>
  <c r="R900" i="1"/>
  <c r="S900" i="1"/>
  <c r="R603" i="1"/>
  <c r="S603" i="1"/>
  <c r="Q603" i="1"/>
  <c r="P603" i="1"/>
  <c r="S502" i="1"/>
  <c r="Q502" i="1"/>
  <c r="P502" i="1"/>
  <c r="R502" i="1"/>
  <c r="Q1378" i="1"/>
  <c r="S1378" i="1"/>
  <c r="R1378" i="1"/>
  <c r="P712" i="1"/>
  <c r="P356" i="1"/>
  <c r="Q356" i="1"/>
  <c r="R356" i="1"/>
  <c r="S356" i="1"/>
  <c r="P953" i="1"/>
  <c r="S953" i="1"/>
  <c r="Q953" i="1"/>
  <c r="R953" i="1"/>
  <c r="R614" i="1"/>
  <c r="Q614" i="1"/>
  <c r="S614" i="1"/>
  <c r="P614" i="1"/>
  <c r="Q1069" i="1"/>
  <c r="R1069" i="1"/>
  <c r="P1069" i="1"/>
  <c r="S1069" i="1"/>
  <c r="P1155" i="1"/>
  <c r="S1155" i="1"/>
  <c r="R1155" i="1"/>
  <c r="Q1155" i="1"/>
  <c r="S647" i="1"/>
  <c r="P868" i="1"/>
  <c r="Q868" i="1"/>
  <c r="S868" i="1"/>
  <c r="R868" i="1"/>
  <c r="P830" i="1"/>
  <c r="R830" i="1"/>
  <c r="Q830" i="1"/>
  <c r="S830" i="1"/>
  <c r="Q571" i="1"/>
  <c r="R571" i="1"/>
  <c r="P571" i="1"/>
  <c r="S571" i="1"/>
  <c r="S1019" i="1"/>
  <c r="P1019" i="1"/>
  <c r="Q1019" i="1"/>
  <c r="R1019" i="1"/>
  <c r="Q809" i="1"/>
  <c r="R809" i="1"/>
  <c r="S809" i="1"/>
  <c r="P809" i="1"/>
  <c r="S362" i="1"/>
  <c r="Q362" i="1"/>
  <c r="P362" i="1"/>
  <c r="R362" i="1"/>
  <c r="S741" i="1"/>
  <c r="P741" i="1"/>
  <c r="R741" i="1"/>
  <c r="Q741" i="1"/>
  <c r="S543" i="1"/>
  <c r="P543" i="1"/>
  <c r="Q543" i="1"/>
  <c r="R543" i="1"/>
  <c r="S1264" i="1"/>
  <c r="P1264" i="1"/>
  <c r="R1264" i="1"/>
  <c r="Q274" i="1"/>
  <c r="S274" i="1"/>
  <c r="R274" i="1"/>
  <c r="P869" i="1"/>
  <c r="P887" i="1"/>
  <c r="Q887" i="1"/>
  <c r="S887" i="1"/>
  <c r="R887" i="1"/>
  <c r="P1108" i="1"/>
  <c r="Q1108" i="1"/>
  <c r="R1108" i="1"/>
  <c r="S1108" i="1"/>
  <c r="P1070" i="1"/>
  <c r="Q1117" i="1"/>
  <c r="R1117" i="1"/>
  <c r="P1117" i="1"/>
  <c r="S1227" i="1"/>
  <c r="P1227" i="1"/>
  <c r="R1227" i="1"/>
  <c r="Q1227" i="1"/>
  <c r="R1333" i="1"/>
  <c r="P1333" i="1"/>
  <c r="Q1333" i="1"/>
  <c r="P1277" i="1"/>
  <c r="Q1277" i="1"/>
  <c r="R1277" i="1"/>
  <c r="S1277" i="1"/>
  <c r="P1031" i="1"/>
  <c r="S997" i="1"/>
  <c r="P997" i="1"/>
  <c r="Q997" i="1"/>
  <c r="R997" i="1"/>
  <c r="R1248" i="1"/>
  <c r="S1248" i="1"/>
  <c r="Q1248" i="1"/>
  <c r="P1248" i="1"/>
  <c r="Q597" i="1"/>
  <c r="R597" i="1"/>
  <c r="S597" i="1"/>
  <c r="S615" i="1"/>
  <c r="P615" i="1"/>
  <c r="Q615" i="1"/>
  <c r="R615" i="1"/>
  <c r="R798" i="1"/>
  <c r="P798" i="1"/>
  <c r="S798" i="1"/>
  <c r="Q798" i="1"/>
  <c r="Q1357" i="1"/>
  <c r="S1357" i="1"/>
  <c r="P1357" i="1"/>
  <c r="R1357" i="1"/>
  <c r="R1268" i="1"/>
  <c r="Q1268" i="1"/>
  <c r="S1268" i="1"/>
  <c r="P1268" i="1"/>
  <c r="Q1334" i="1"/>
  <c r="R1334" i="1"/>
  <c r="P1334" i="1"/>
  <c r="R780" i="1"/>
  <c r="S780" i="1"/>
  <c r="P780" i="1"/>
  <c r="Q780" i="1"/>
  <c r="R764" i="1"/>
  <c r="S764" i="1"/>
  <c r="P764" i="1"/>
  <c r="Q764" i="1"/>
  <c r="Q416" i="1"/>
  <c r="S416" i="1"/>
  <c r="P416" i="1"/>
  <c r="R416" i="1"/>
  <c r="R548" i="1"/>
  <c r="P548" i="1"/>
  <c r="Q548" i="1"/>
  <c r="S548" i="1"/>
  <c r="Q1145" i="1"/>
  <c r="R1145" i="1"/>
  <c r="S1145" i="1"/>
  <c r="P1145" i="1"/>
  <c r="S806" i="1"/>
  <c r="P806" i="1"/>
  <c r="Q806" i="1"/>
  <c r="R806" i="1"/>
  <c r="R270" i="1"/>
  <c r="P270" i="1"/>
  <c r="Q270" i="1"/>
  <c r="S270" i="1"/>
  <c r="S1210" i="1"/>
  <c r="R1210" i="1"/>
  <c r="Q1210" i="1"/>
  <c r="Q317" i="1"/>
  <c r="R317" i="1"/>
  <c r="S317" i="1"/>
  <c r="P317" i="1"/>
  <c r="P1068" i="1"/>
  <c r="Q1068" i="1"/>
  <c r="R1068" i="1"/>
  <c r="S1068" i="1"/>
  <c r="Q974" i="1"/>
  <c r="S974" i="1"/>
  <c r="R974" i="1"/>
  <c r="P1208" i="1"/>
  <c r="S1208" i="1"/>
  <c r="Q1208" i="1"/>
  <c r="R1208" i="1"/>
  <c r="P1282" i="1"/>
  <c r="Q1282" i="1"/>
  <c r="R1282" i="1"/>
  <c r="S1282" i="1"/>
  <c r="Q260" i="1"/>
  <c r="P260" i="1"/>
  <c r="R260" i="1"/>
  <c r="S260" i="1"/>
  <c r="P534" i="1"/>
  <c r="S534" i="1"/>
  <c r="R534" i="1"/>
  <c r="Q534" i="1"/>
  <c r="R1135" i="1"/>
  <c r="S1135" i="1"/>
  <c r="P1135" i="1"/>
  <c r="Q1135" i="1"/>
  <c r="R1230" i="1"/>
  <c r="P1230" i="1"/>
  <c r="Q1230" i="1"/>
  <c r="S1230" i="1"/>
  <c r="R1331" i="1"/>
  <c r="Q1331" i="1"/>
  <c r="S1331" i="1"/>
  <c r="R823" i="1"/>
  <c r="S823" i="1"/>
  <c r="P823" i="1"/>
  <c r="Q823" i="1"/>
  <c r="P1044" i="1"/>
  <c r="S1044" i="1"/>
  <c r="R1044" i="1"/>
  <c r="Q1044" i="1"/>
  <c r="R1006" i="1"/>
  <c r="S1006" i="1"/>
  <c r="Q1006" i="1"/>
  <c r="S865" i="1"/>
  <c r="R753" i="1"/>
  <c r="Q401" i="1"/>
  <c r="Q640" i="1"/>
  <c r="Q624" i="1"/>
  <c r="Q576" i="1"/>
  <c r="P1025" i="1"/>
  <c r="S1257" i="1"/>
  <c r="Q1257" i="1"/>
  <c r="P1257" i="1"/>
  <c r="R1257" i="1"/>
  <c r="P918" i="1"/>
  <c r="S918" i="1"/>
  <c r="R918" i="1"/>
  <c r="S955" i="1"/>
  <c r="R955" i="1"/>
  <c r="P955" i="1"/>
  <c r="Q955" i="1"/>
  <c r="Q1152" i="1"/>
  <c r="R1152" i="1"/>
  <c r="S1152" i="1"/>
  <c r="P1152" i="1"/>
  <c r="S1187" i="1"/>
  <c r="Q1187" i="1"/>
  <c r="R1187" i="1"/>
  <c r="S661" i="1"/>
  <c r="P661" i="1"/>
  <c r="Q661" i="1"/>
  <c r="R661" i="1"/>
  <c r="Q679" i="1"/>
  <c r="R679" i="1"/>
  <c r="S679" i="1"/>
  <c r="P862" i="1"/>
  <c r="S862" i="1"/>
  <c r="Q862" i="1"/>
  <c r="R862" i="1"/>
  <c r="Q397" i="1"/>
  <c r="S397" i="1"/>
  <c r="P397" i="1"/>
  <c r="R397" i="1"/>
  <c r="P1217" i="1"/>
  <c r="R1217" i="1"/>
  <c r="S1217" i="1"/>
  <c r="S1074" i="1"/>
  <c r="Q1074" i="1"/>
  <c r="R1074" i="1"/>
  <c r="P697" i="1"/>
  <c r="Q697" i="1"/>
  <c r="S697" i="1"/>
  <c r="R697" i="1"/>
  <c r="P959" i="1"/>
  <c r="Q959" i="1"/>
  <c r="R959" i="1"/>
  <c r="S959" i="1"/>
  <c r="P629" i="1"/>
  <c r="Q629" i="1"/>
  <c r="S629" i="1"/>
  <c r="R629" i="1"/>
  <c r="P647" i="1"/>
  <c r="Q647" i="1"/>
  <c r="R647" i="1"/>
  <c r="P877" i="1"/>
  <c r="Q877" i="1"/>
  <c r="R877" i="1"/>
  <c r="S877" i="1"/>
  <c r="S971" i="1"/>
  <c r="R971" i="1"/>
  <c r="Q971" i="1"/>
  <c r="P971" i="1"/>
  <c r="S535" i="1"/>
  <c r="R535" i="1"/>
  <c r="P535" i="1"/>
  <c r="Q535" i="1"/>
  <c r="S688" i="1"/>
  <c r="Q688" i="1"/>
  <c r="R688" i="1"/>
  <c r="P688" i="1"/>
  <c r="P452" i="1"/>
  <c r="R452" i="1"/>
  <c r="S452" i="1"/>
  <c r="Q869" i="1"/>
  <c r="S869" i="1"/>
  <c r="R869" i="1"/>
  <c r="Q1070" i="1"/>
  <c r="R1070" i="1"/>
  <c r="S1070" i="1"/>
  <c r="P811" i="1"/>
  <c r="Q811" i="1"/>
  <c r="R811" i="1"/>
  <c r="S811" i="1"/>
  <c r="S1259" i="1"/>
  <c r="P1259" i="1"/>
  <c r="Q1259" i="1"/>
  <c r="R1259" i="1"/>
  <c r="R277" i="1"/>
  <c r="P277" i="1"/>
  <c r="Q277" i="1"/>
  <c r="S277" i="1"/>
  <c r="P517" i="1"/>
  <c r="S517" i="1"/>
  <c r="Q517" i="1"/>
  <c r="R517" i="1"/>
  <c r="P1321" i="1"/>
  <c r="S1321" i="1"/>
  <c r="Q1321" i="1"/>
  <c r="R1321" i="1"/>
  <c r="S835" i="1"/>
  <c r="Q835" i="1"/>
  <c r="R835" i="1"/>
  <c r="S542" i="1"/>
  <c r="Q542" i="1"/>
  <c r="P542" i="1"/>
  <c r="R542" i="1"/>
  <c r="P731" i="1"/>
  <c r="Q731" i="1"/>
  <c r="S731" i="1"/>
  <c r="R731" i="1"/>
  <c r="P1313" i="1"/>
  <c r="S1313" i="1"/>
  <c r="R1313" i="1"/>
  <c r="R550" i="1"/>
  <c r="Q550" i="1"/>
  <c r="P550" i="1"/>
  <c r="P789" i="1"/>
  <c r="Q789" i="1"/>
  <c r="R789" i="1"/>
  <c r="P268" i="1"/>
  <c r="S268" i="1"/>
  <c r="Q268" i="1"/>
  <c r="R268" i="1"/>
  <c r="P683" i="1"/>
  <c r="Q683" i="1"/>
  <c r="R683" i="1"/>
  <c r="S683" i="1"/>
  <c r="P617" i="1"/>
  <c r="S617" i="1"/>
  <c r="Q617" i="1"/>
  <c r="R617" i="1"/>
  <c r="R1325" i="1"/>
  <c r="Q1325" i="1"/>
  <c r="S1325" i="1"/>
  <c r="Q1075" i="1"/>
  <c r="R1075" i="1"/>
  <c r="S1075" i="1"/>
  <c r="P1075" i="1"/>
  <c r="P750" i="1"/>
  <c r="Q750" i="1"/>
  <c r="R750" i="1"/>
  <c r="S750" i="1"/>
  <c r="Q450" i="1"/>
  <c r="S450" i="1"/>
  <c r="P450" i="1"/>
  <c r="R450" i="1"/>
  <c r="P369" i="1"/>
  <c r="S401" i="1"/>
  <c r="R624" i="1"/>
  <c r="R576" i="1"/>
  <c r="S910" i="1"/>
  <c r="R910" i="1"/>
  <c r="P910" i="1"/>
  <c r="Q910" i="1"/>
  <c r="Q651" i="1"/>
  <c r="S651" i="1"/>
  <c r="R651" i="1"/>
  <c r="P651" i="1"/>
  <c r="P957" i="1"/>
  <c r="S957" i="1"/>
  <c r="Q957" i="1"/>
  <c r="R957" i="1"/>
  <c r="R1099" i="1"/>
  <c r="P1099" i="1"/>
  <c r="Q1099" i="1"/>
  <c r="S1099" i="1"/>
  <c r="P653" i="1"/>
  <c r="Q653" i="1"/>
  <c r="S653" i="1"/>
  <c r="R653" i="1"/>
  <c r="P772" i="1"/>
  <c r="Q772" i="1"/>
  <c r="R772" i="1"/>
  <c r="S772" i="1"/>
  <c r="P760" i="1"/>
  <c r="R760" i="1"/>
  <c r="S760" i="1"/>
  <c r="Q760" i="1"/>
  <c r="R338" i="1"/>
  <c r="Q338" i="1"/>
  <c r="P338" i="1"/>
  <c r="S338" i="1"/>
  <c r="P933" i="1"/>
  <c r="S933" i="1"/>
  <c r="Q933" i="1"/>
  <c r="R933" i="1"/>
  <c r="P951" i="1"/>
  <c r="S951" i="1"/>
  <c r="Q951" i="1"/>
  <c r="R1172" i="1"/>
  <c r="Q1172" i="1"/>
  <c r="S1172" i="1"/>
  <c r="P1172" i="1"/>
  <c r="S1134" i="1"/>
  <c r="P1134" i="1"/>
  <c r="Q1134" i="1"/>
  <c r="R1134" i="1"/>
  <c r="R363" i="1"/>
  <c r="P363" i="1"/>
  <c r="Q363" i="1"/>
  <c r="S363" i="1"/>
  <c r="P328" i="1"/>
  <c r="Q328" i="1"/>
  <c r="R328" i="1"/>
  <c r="S328" i="1"/>
  <c r="Q899" i="1"/>
  <c r="R899" i="1"/>
  <c r="S899" i="1"/>
  <c r="P644" i="1"/>
  <c r="Q644" i="1"/>
  <c r="S644" i="1"/>
  <c r="R644" i="1"/>
  <c r="S347" i="1"/>
  <c r="Q591" i="1"/>
  <c r="S591" i="1"/>
  <c r="R591" i="1"/>
  <c r="P591" i="1"/>
  <c r="P1074" i="1"/>
  <c r="S440" i="1"/>
  <c r="P440" i="1"/>
  <c r="R440" i="1"/>
  <c r="Q440" i="1"/>
  <c r="P1352" i="1"/>
  <c r="R1352" i="1"/>
  <c r="Q1352" i="1"/>
  <c r="S1352" i="1"/>
  <c r="P358" i="1"/>
  <c r="S358" i="1"/>
  <c r="R358" i="1"/>
  <c r="Q358" i="1"/>
  <c r="Q762" i="1"/>
  <c r="R762" i="1"/>
  <c r="S762" i="1"/>
  <c r="P924" i="1"/>
  <c r="S924" i="1"/>
  <c r="Q924" i="1"/>
  <c r="R924" i="1"/>
  <c r="P1211" i="1"/>
  <c r="Q1211" i="1"/>
  <c r="R1211" i="1"/>
  <c r="S1211" i="1"/>
  <c r="S1356" i="1"/>
  <c r="R1356" i="1"/>
  <c r="P1356" i="1"/>
  <c r="Q1356" i="1"/>
  <c r="P1008" i="1"/>
  <c r="S1008" i="1"/>
  <c r="Q1008" i="1"/>
  <c r="R1008" i="1"/>
  <c r="P1110" i="1"/>
  <c r="S1110" i="1"/>
  <c r="Q1110" i="1"/>
  <c r="P315" i="1"/>
  <c r="P621" i="1"/>
  <c r="S621" i="1"/>
  <c r="Q621" i="1"/>
  <c r="R621" i="1"/>
  <c r="Q1162" i="1"/>
  <c r="R1162" i="1"/>
  <c r="S1162" i="1"/>
  <c r="P998" i="1"/>
  <c r="Q998" i="1"/>
  <c r="S998" i="1"/>
  <c r="P749" i="1"/>
  <c r="Q452" i="1"/>
  <c r="Q1114" i="1"/>
  <c r="R1114" i="1"/>
  <c r="S1114" i="1"/>
  <c r="R631" i="1"/>
  <c r="P631" i="1"/>
  <c r="S631" i="1"/>
  <c r="Q814" i="1"/>
  <c r="Q861" i="1"/>
  <c r="Q329" i="1"/>
  <c r="P1052" i="1"/>
  <c r="R1052" i="1"/>
  <c r="S1052" i="1"/>
  <c r="Q1052" i="1"/>
  <c r="P485" i="1"/>
  <c r="R485" i="1"/>
  <c r="Q485" i="1"/>
  <c r="S485" i="1"/>
  <c r="Q1370" i="1"/>
  <c r="R1370" i="1"/>
  <c r="S1370" i="1"/>
  <c r="P1370" i="1"/>
  <c r="R736" i="1"/>
  <c r="Q736" i="1"/>
  <c r="S736" i="1"/>
  <c r="P835" i="1"/>
  <c r="Q341" i="1"/>
  <c r="P341" i="1"/>
  <c r="R341" i="1"/>
  <c r="S341" i="1"/>
  <c r="R327" i="1"/>
  <c r="P327" i="1"/>
  <c r="Q327" i="1"/>
  <c r="S327" i="1"/>
  <c r="S1078" i="1"/>
  <c r="Q1078" i="1"/>
  <c r="P1078" i="1"/>
  <c r="R1078" i="1"/>
  <c r="R1132" i="1"/>
  <c r="S1132" i="1"/>
  <c r="P1132" i="1"/>
  <c r="Q1132" i="1"/>
  <c r="P486" i="1"/>
  <c r="Q486" i="1"/>
  <c r="S486" i="1"/>
  <c r="R486" i="1"/>
  <c r="P775" i="1"/>
  <c r="Q775" i="1"/>
  <c r="R775" i="1"/>
  <c r="S775" i="1"/>
  <c r="P402" i="1"/>
  <c r="S402" i="1"/>
  <c r="Q402" i="1"/>
  <c r="P1314" i="1"/>
  <c r="R1314" i="1"/>
  <c r="S1314" i="1"/>
  <c r="S632" i="1"/>
  <c r="Q632" i="1"/>
  <c r="P632" i="1"/>
  <c r="R632" i="1"/>
  <c r="Q276" i="1"/>
  <c r="P276" i="1"/>
  <c r="S276" i="1"/>
  <c r="R276" i="1"/>
  <c r="P889" i="1"/>
  <c r="Q889" i="1"/>
  <c r="R889" i="1"/>
  <c r="S889" i="1"/>
  <c r="S550" i="1"/>
  <c r="P1151" i="1"/>
  <c r="Q1151" i="1"/>
  <c r="R1151" i="1"/>
  <c r="P954" i="1"/>
  <c r="R954" i="1"/>
  <c r="S954" i="1"/>
  <c r="P1116" i="1"/>
  <c r="R1116" i="1"/>
  <c r="S1116" i="1"/>
  <c r="Q1116" i="1"/>
  <c r="S789" i="1"/>
  <c r="S1179" i="1"/>
  <c r="R1179" i="1"/>
  <c r="Q1179" i="1"/>
  <c r="P319" i="1"/>
  <c r="Q319" i="1"/>
  <c r="R319" i="1"/>
  <c r="S319" i="1"/>
  <c r="P1065" i="1"/>
  <c r="S994" i="1"/>
  <c r="P994" i="1"/>
  <c r="Q994" i="1"/>
  <c r="R994" i="1"/>
  <c r="R360" i="1"/>
  <c r="S360" i="1"/>
  <c r="P360" i="1"/>
  <c r="Q360" i="1"/>
  <c r="Q1272" i="1"/>
  <c r="R1272" i="1"/>
  <c r="S1272" i="1"/>
  <c r="P1272" i="1"/>
  <c r="R278" i="1"/>
  <c r="Q278" i="1"/>
  <c r="S278" i="1"/>
  <c r="P278" i="1"/>
  <c r="R879" i="1"/>
  <c r="P879" i="1"/>
  <c r="Q879" i="1"/>
  <c r="S879" i="1"/>
  <c r="P1325" i="1"/>
  <c r="S796" i="1"/>
  <c r="R796" i="1"/>
  <c r="P796" i="1"/>
  <c r="Q796" i="1"/>
  <c r="P549" i="1"/>
  <c r="Q549" i="1"/>
  <c r="R549" i="1"/>
  <c r="S549" i="1"/>
  <c r="Q567" i="1"/>
  <c r="P567" i="1"/>
  <c r="S567" i="1"/>
  <c r="R567" i="1"/>
  <c r="P788" i="1"/>
  <c r="Q788" i="1"/>
  <c r="R788" i="1"/>
  <c r="S788" i="1"/>
  <c r="P1055" i="1"/>
  <c r="Q1055" i="1"/>
  <c r="R1055" i="1"/>
  <c r="S1055" i="1"/>
  <c r="Q353" i="1"/>
  <c r="S369" i="1"/>
  <c r="Q993" i="1"/>
  <c r="R401" i="1"/>
  <c r="S1297" i="1"/>
  <c r="P576" i="1"/>
  <c r="P747" i="1"/>
  <c r="Q747" i="1"/>
  <c r="S747" i="1"/>
  <c r="R747" i="1"/>
  <c r="P996" i="1"/>
  <c r="R996" i="1"/>
  <c r="Q996" i="1"/>
  <c r="S996" i="1"/>
  <c r="P1306" i="1"/>
  <c r="Q1306" i="1"/>
  <c r="R1306" i="1"/>
  <c r="S1306" i="1"/>
  <c r="P1147" i="1"/>
  <c r="Q1147" i="1"/>
  <c r="S1147" i="1"/>
  <c r="R1147" i="1"/>
  <c r="R405" i="1"/>
  <c r="Q405" i="1"/>
  <c r="S405" i="1"/>
  <c r="P405" i="1"/>
  <c r="S423" i="1"/>
  <c r="R423" i="1"/>
  <c r="P423" i="1"/>
  <c r="Q423" i="1"/>
  <c r="R606" i="1"/>
  <c r="Q606" i="1"/>
  <c r="S606" i="1"/>
  <c r="P606" i="1"/>
  <c r="P347" i="1"/>
  <c r="Q347" i="1"/>
  <c r="R347" i="1"/>
  <c r="P428" i="1"/>
  <c r="Q428" i="1"/>
  <c r="R428" i="1"/>
  <c r="S428" i="1"/>
  <c r="Q817" i="1"/>
  <c r="R817" i="1"/>
  <c r="S817" i="1"/>
  <c r="P818" i="1"/>
  <c r="Q818" i="1"/>
  <c r="S818" i="1"/>
  <c r="P1096" i="1"/>
  <c r="Q1096" i="1"/>
  <c r="R1096" i="1"/>
  <c r="S1096" i="1"/>
  <c r="Q441" i="1"/>
  <c r="S441" i="1"/>
  <c r="P441" i="1"/>
  <c r="R441" i="1"/>
  <c r="S595" i="1"/>
  <c r="R595" i="1"/>
  <c r="P595" i="1"/>
  <c r="Q595" i="1"/>
  <c r="Q668" i="1"/>
  <c r="S668" i="1"/>
  <c r="R668" i="1"/>
  <c r="P668" i="1"/>
  <c r="Q752" i="1"/>
  <c r="R752" i="1"/>
  <c r="P752" i="1"/>
  <c r="S752" i="1"/>
  <c r="P867" i="1"/>
  <c r="R867" i="1"/>
  <c r="Q867" i="1"/>
  <c r="S867" i="1"/>
  <c r="R373" i="1"/>
  <c r="P373" i="1"/>
  <c r="Q373" i="1"/>
  <c r="S373" i="1"/>
  <c r="Q375" i="1"/>
  <c r="P375" i="1"/>
  <c r="R375" i="1"/>
  <c r="S375" i="1"/>
  <c r="R574" i="1"/>
  <c r="P574" i="1"/>
  <c r="Q574" i="1"/>
  <c r="S574" i="1"/>
  <c r="S315" i="1"/>
  <c r="Q315" i="1"/>
  <c r="R315" i="1"/>
  <c r="R911" i="1"/>
  <c r="P911" i="1"/>
  <c r="Q911" i="1"/>
  <c r="S911" i="1"/>
  <c r="R426" i="1"/>
  <c r="P426" i="1"/>
  <c r="S426" i="1"/>
  <c r="Q426" i="1"/>
  <c r="P930" i="1"/>
  <c r="S930" i="1"/>
  <c r="Q930" i="1"/>
  <c r="R930" i="1"/>
  <c r="P297" i="1"/>
  <c r="Q297" i="1"/>
  <c r="R297" i="1"/>
  <c r="S297" i="1"/>
  <c r="Q749" i="1"/>
  <c r="R749" i="1"/>
  <c r="S749" i="1"/>
  <c r="R880" i="1"/>
  <c r="S880" i="1"/>
  <c r="Q880" i="1"/>
  <c r="P880" i="1"/>
  <c r="P1139" i="1"/>
  <c r="Q1139" i="1"/>
  <c r="S1139" i="1"/>
  <c r="R1139" i="1"/>
  <c r="P613" i="1"/>
  <c r="Q613" i="1"/>
  <c r="R613" i="1"/>
  <c r="S613" i="1"/>
  <c r="P852" i="1"/>
  <c r="Q852" i="1"/>
  <c r="R852" i="1"/>
  <c r="S852" i="1"/>
  <c r="R814" i="1"/>
  <c r="P814" i="1"/>
  <c r="S814" i="1"/>
  <c r="Q555" i="1"/>
  <c r="P555" i="1"/>
  <c r="R555" i="1"/>
  <c r="S555" i="1"/>
  <c r="P861" i="1"/>
  <c r="R861" i="1"/>
  <c r="S861" i="1"/>
  <c r="S1003" i="1"/>
  <c r="R1003" i="1"/>
  <c r="P1003" i="1"/>
  <c r="Q1003" i="1"/>
  <c r="Q682" i="1"/>
  <c r="R682" i="1"/>
  <c r="P682" i="1"/>
  <c r="S682" i="1"/>
  <c r="P329" i="1"/>
  <c r="R329" i="1"/>
  <c r="S329" i="1"/>
  <c r="Q602" i="1"/>
  <c r="R602" i="1"/>
  <c r="P602" i="1"/>
  <c r="P564" i="1"/>
  <c r="Q564" i="1"/>
  <c r="R564" i="1"/>
  <c r="S564" i="1"/>
  <c r="S557" i="1"/>
  <c r="Q557" i="1"/>
  <c r="R557" i="1"/>
  <c r="P557" i="1"/>
  <c r="R269" i="1"/>
  <c r="S269" i="1"/>
  <c r="P269" i="1"/>
  <c r="Q269" i="1"/>
  <c r="Q1285" i="1"/>
  <c r="R1285" i="1"/>
  <c r="S1285" i="1"/>
  <c r="R1010" i="1"/>
  <c r="P1010" i="1"/>
  <c r="Q1010" i="1"/>
  <c r="S1010" i="1"/>
  <c r="R376" i="1"/>
  <c r="Q376" i="1"/>
  <c r="S376" i="1"/>
  <c r="P376" i="1"/>
  <c r="P946" i="1"/>
  <c r="Q946" i="1"/>
  <c r="R946" i="1"/>
  <c r="S946" i="1"/>
  <c r="Q765" i="1"/>
  <c r="R765" i="1"/>
  <c r="S765" i="1"/>
  <c r="S1065" i="1"/>
  <c r="Q1065" i="1"/>
  <c r="R1065" i="1"/>
  <c r="P738" i="1"/>
  <c r="Q738" i="1"/>
  <c r="S738" i="1"/>
  <c r="R738" i="1"/>
  <c r="Q726" i="1"/>
  <c r="S726" i="1"/>
  <c r="R726" i="1"/>
  <c r="P726" i="1"/>
  <c r="P720" i="1"/>
  <c r="S293" i="1"/>
  <c r="Q293" i="1"/>
  <c r="P293" i="1"/>
  <c r="R533" i="1"/>
  <c r="S533" i="1"/>
  <c r="Q533" i="1"/>
  <c r="P353" i="1"/>
  <c r="R369" i="1"/>
  <c r="S993" i="1"/>
  <c r="P1265" i="1"/>
  <c r="P385" i="1"/>
  <c r="Q1297" i="1"/>
  <c r="S864" i="1"/>
  <c r="P706" i="1"/>
  <c r="S706" i="1"/>
  <c r="Q706" i="1"/>
  <c r="R706" i="1"/>
  <c r="P493" i="1"/>
  <c r="R912" i="1"/>
  <c r="P912" i="1"/>
  <c r="Q912" i="1"/>
  <c r="S912" i="1"/>
  <c r="Q1203" i="1"/>
  <c r="S1203" i="1"/>
  <c r="R1203" i="1"/>
  <c r="P677" i="1"/>
  <c r="Q677" i="1"/>
  <c r="R677" i="1"/>
  <c r="S677" i="1"/>
  <c r="R695" i="1"/>
  <c r="S695" i="1"/>
  <c r="Q695" i="1"/>
  <c r="Q916" i="1"/>
  <c r="R916" i="1"/>
  <c r="P916" i="1"/>
  <c r="S916" i="1"/>
  <c r="P878" i="1"/>
  <c r="R878" i="1"/>
  <c r="S878" i="1"/>
  <c r="P1072" i="1"/>
  <c r="Q1072" i="1"/>
  <c r="S1072" i="1"/>
  <c r="R1072" i="1"/>
  <c r="P1048" i="1"/>
  <c r="R1225" i="1"/>
  <c r="Q1225" i="1"/>
  <c r="P1225" i="1"/>
  <c r="S1225" i="1"/>
  <c r="Q886" i="1"/>
  <c r="P886" i="1"/>
  <c r="S886" i="1"/>
  <c r="R886" i="1"/>
  <c r="S525" i="1"/>
  <c r="R525" i="1"/>
  <c r="Q525" i="1"/>
  <c r="R818" i="1"/>
  <c r="P1218" i="1"/>
  <c r="R1218" i="1"/>
  <c r="S1218" i="1"/>
  <c r="P703" i="1"/>
  <c r="R703" i="1"/>
  <c r="S703" i="1"/>
  <c r="Q703" i="1"/>
  <c r="R506" i="1"/>
  <c r="P506" i="1"/>
  <c r="S506" i="1"/>
  <c r="R922" i="1"/>
  <c r="S922" i="1"/>
  <c r="Q922" i="1"/>
  <c r="P922" i="1"/>
  <c r="P1214" i="1"/>
  <c r="Q1214" i="1"/>
  <c r="R1214" i="1"/>
  <c r="S1214" i="1"/>
  <c r="Q596" i="1"/>
  <c r="P1193" i="1"/>
  <c r="Q1193" i="1"/>
  <c r="R1193" i="1"/>
  <c r="S1193" i="1"/>
  <c r="P854" i="1"/>
  <c r="R854" i="1"/>
  <c r="Q854" i="1"/>
  <c r="S854" i="1"/>
  <c r="Q318" i="1"/>
  <c r="R1258" i="1"/>
  <c r="S1258" i="1"/>
  <c r="Q1258" i="1"/>
  <c r="Q283" i="1"/>
  <c r="S283" i="1"/>
  <c r="R283" i="1"/>
  <c r="R812" i="1"/>
  <c r="S812" i="1"/>
  <c r="P812" i="1"/>
  <c r="Q812" i="1"/>
  <c r="P1027" i="1"/>
  <c r="Q1027" i="1"/>
  <c r="R1027" i="1"/>
  <c r="S1027" i="1"/>
  <c r="S1271" i="1"/>
  <c r="Q1271" i="1"/>
  <c r="P1271" i="1"/>
  <c r="R1271" i="1"/>
  <c r="P346" i="1"/>
  <c r="Q346" i="1"/>
  <c r="R346" i="1"/>
  <c r="S346" i="1"/>
  <c r="P851" i="1"/>
  <c r="Q851" i="1"/>
  <c r="R851" i="1"/>
  <c r="S851" i="1"/>
  <c r="Q332" i="1"/>
  <c r="R332" i="1"/>
  <c r="S332" i="1"/>
  <c r="P332" i="1"/>
  <c r="Q478" i="1"/>
  <c r="S478" i="1"/>
  <c r="P478" i="1"/>
  <c r="R478" i="1"/>
  <c r="Q1303" i="1"/>
  <c r="S1303" i="1"/>
  <c r="P1303" i="1"/>
  <c r="R1303" i="1"/>
  <c r="P1163" i="1"/>
  <c r="S1163" i="1"/>
  <c r="Q1163" i="1"/>
  <c r="R1163" i="1"/>
  <c r="R559" i="1"/>
  <c r="Q559" i="1"/>
  <c r="P559" i="1"/>
  <c r="S559" i="1"/>
  <c r="P1192" i="1"/>
  <c r="Q1192" i="1"/>
  <c r="R1192" i="1"/>
  <c r="S1192" i="1"/>
  <c r="S602" i="1"/>
  <c r="P432" i="1"/>
  <c r="R432" i="1"/>
  <c r="S432" i="1"/>
  <c r="R920" i="1"/>
  <c r="S920" i="1"/>
  <c r="P920" i="1"/>
  <c r="Q920" i="1"/>
  <c r="P1161" i="1"/>
  <c r="Q1161" i="1"/>
  <c r="R1161" i="1"/>
  <c r="S1161" i="1"/>
  <c r="P822" i="1"/>
  <c r="Q822" i="1"/>
  <c r="R822" i="1"/>
  <c r="S822" i="1"/>
  <c r="Q286" i="1"/>
  <c r="R286" i="1"/>
  <c r="P286" i="1"/>
  <c r="S286" i="1"/>
  <c r="Q881" i="1"/>
  <c r="R881" i="1"/>
  <c r="S881" i="1"/>
  <c r="Q1343" i="1"/>
  <c r="S1343" i="1"/>
  <c r="P1343" i="1"/>
  <c r="R1343" i="1"/>
  <c r="Q553" i="1"/>
  <c r="P553" i="1"/>
  <c r="S553" i="1"/>
  <c r="P1285" i="1"/>
  <c r="P1288" i="1"/>
  <c r="R1288" i="1"/>
  <c r="S1288" i="1"/>
  <c r="Q1288" i="1"/>
  <c r="P633" i="1"/>
  <c r="S633" i="1"/>
  <c r="R633" i="1"/>
  <c r="Q633" i="1"/>
  <c r="Q294" i="1"/>
  <c r="P294" i="1"/>
  <c r="S294" i="1"/>
  <c r="R294" i="1"/>
  <c r="R895" i="1"/>
  <c r="P895" i="1"/>
  <c r="Q895" i="1"/>
  <c r="S895" i="1"/>
  <c r="P698" i="1"/>
  <c r="R698" i="1"/>
  <c r="S698" i="1"/>
  <c r="Q698" i="1"/>
  <c r="R860" i="1"/>
  <c r="S860" i="1"/>
  <c r="P860" i="1"/>
  <c r="Q860" i="1"/>
  <c r="P1353" i="1"/>
  <c r="Q1353" i="1"/>
  <c r="R1353" i="1"/>
  <c r="S1353" i="1"/>
  <c r="P765" i="1"/>
  <c r="R982" i="1"/>
  <c r="P658" i="1"/>
  <c r="R658" i="1"/>
  <c r="Q658" i="1"/>
  <c r="S658" i="1"/>
  <c r="P858" i="1"/>
  <c r="Q858" i="1"/>
  <c r="R858" i="1"/>
  <c r="S858" i="1"/>
  <c r="R1381" i="1"/>
  <c r="P1381" i="1"/>
  <c r="Q1381" i="1"/>
  <c r="S1381" i="1"/>
  <c r="P1351" i="1"/>
  <c r="Q1351" i="1"/>
  <c r="R1351" i="1"/>
  <c r="S1351" i="1"/>
  <c r="S361" i="1"/>
  <c r="P361" i="1"/>
  <c r="R361" i="1"/>
  <c r="Q361" i="1"/>
  <c r="R515" i="1"/>
  <c r="P515" i="1"/>
  <c r="Q515" i="1"/>
  <c r="S515" i="1"/>
  <c r="Q623" i="1"/>
  <c r="R623" i="1"/>
  <c r="S623" i="1"/>
  <c r="P623" i="1"/>
  <c r="Q588" i="1"/>
  <c r="P588" i="1"/>
  <c r="S588" i="1"/>
  <c r="R588" i="1"/>
  <c r="P787" i="1"/>
  <c r="Q787" i="1"/>
  <c r="S787" i="1"/>
  <c r="R787" i="1"/>
  <c r="R293" i="1"/>
  <c r="P1369" i="1"/>
  <c r="Q1369" i="1"/>
  <c r="R1369" i="1"/>
  <c r="S1369" i="1"/>
  <c r="Q1030" i="1"/>
  <c r="S1030" i="1"/>
  <c r="P1030" i="1"/>
  <c r="R1030" i="1"/>
  <c r="P494" i="1"/>
  <c r="S494" i="1"/>
  <c r="Q494" i="1"/>
  <c r="R494" i="1"/>
  <c r="R353" i="1"/>
  <c r="P993" i="1"/>
  <c r="Q1265" i="1"/>
  <c r="S385" i="1"/>
  <c r="P1297" i="1"/>
  <c r="Q864" i="1"/>
  <c r="R538" i="1"/>
  <c r="P538" i="1"/>
  <c r="Q538" i="1"/>
  <c r="S538" i="1"/>
  <c r="S551" i="1"/>
  <c r="R551" i="1"/>
  <c r="P551" i="1"/>
  <c r="Q551" i="1"/>
  <c r="Q496" i="1"/>
  <c r="S496" i="1"/>
  <c r="R496" i="1"/>
  <c r="P496" i="1"/>
  <c r="R1048" i="1"/>
  <c r="S1048" i="1"/>
  <c r="Q1048" i="1"/>
  <c r="Q628" i="1"/>
  <c r="R628" i="1"/>
  <c r="P628" i="1"/>
  <c r="S628" i="1"/>
  <c r="P350" i="1"/>
  <c r="S350" i="1"/>
  <c r="R350" i="1"/>
  <c r="Q350" i="1"/>
  <c r="R1290" i="1"/>
  <c r="Q1290" i="1"/>
  <c r="S1290" i="1"/>
  <c r="P1290" i="1"/>
  <c r="S607" i="1"/>
  <c r="P607" i="1"/>
  <c r="R607" i="1"/>
  <c r="Q607" i="1"/>
  <c r="R562" i="1"/>
  <c r="S562" i="1"/>
  <c r="Q562" i="1"/>
  <c r="P1189" i="1"/>
  <c r="Q1189" i="1"/>
  <c r="R1189" i="1"/>
  <c r="S1189" i="1"/>
  <c r="P339" i="1"/>
  <c r="Q339" i="1"/>
  <c r="S339" i="1"/>
  <c r="R339" i="1"/>
  <c r="S625" i="1"/>
  <c r="Q625" i="1"/>
  <c r="R625" i="1"/>
  <c r="S464" i="1"/>
  <c r="P464" i="1"/>
  <c r="R464" i="1"/>
  <c r="Q464" i="1"/>
  <c r="R968" i="1"/>
  <c r="Q968" i="1"/>
  <c r="P968" i="1"/>
  <c r="S968" i="1"/>
  <c r="S596" i="1"/>
  <c r="R596" i="1"/>
  <c r="P596" i="1"/>
  <c r="R318" i="1"/>
  <c r="P318" i="1"/>
  <c r="S318" i="1"/>
  <c r="P365" i="1"/>
  <c r="Q365" i="1"/>
  <c r="R365" i="1"/>
  <c r="S365" i="1"/>
  <c r="R844" i="1"/>
  <c r="S844" i="1"/>
  <c r="P844" i="1"/>
  <c r="Q844" i="1"/>
  <c r="Q467" i="1"/>
  <c r="S467" i="1"/>
  <c r="R467" i="1"/>
  <c r="P467" i="1"/>
  <c r="R451" i="1"/>
  <c r="P451" i="1"/>
  <c r="S451" i="1"/>
  <c r="Q451" i="1"/>
  <c r="P891" i="1"/>
  <c r="S891" i="1"/>
  <c r="R891" i="1"/>
  <c r="Q891" i="1"/>
  <c r="S503" i="1"/>
  <c r="Q503" i="1"/>
  <c r="R503" i="1"/>
  <c r="R733" i="1"/>
  <c r="S733" i="1"/>
  <c r="P733" i="1"/>
  <c r="Q733" i="1"/>
  <c r="S608" i="1"/>
  <c r="P608" i="1"/>
  <c r="Q608" i="1"/>
  <c r="R608" i="1"/>
  <c r="R357" i="1"/>
  <c r="Q357" i="1"/>
  <c r="P357" i="1"/>
  <c r="S357" i="1"/>
  <c r="S343" i="1"/>
  <c r="R343" i="1"/>
  <c r="Q343" i="1"/>
  <c r="P343" i="1"/>
  <c r="P1094" i="1"/>
  <c r="R1094" i="1"/>
  <c r="S1094" i="1"/>
  <c r="Q1094" i="1"/>
  <c r="Q558" i="1"/>
  <c r="P558" i="1"/>
  <c r="S558" i="1"/>
  <c r="R558" i="1"/>
  <c r="R299" i="1"/>
  <c r="S299" i="1"/>
  <c r="Q299" i="1"/>
  <c r="P299" i="1"/>
  <c r="P605" i="1"/>
  <c r="Q605" i="1"/>
  <c r="R605" i="1"/>
  <c r="S605" i="1"/>
  <c r="S1167" i="1"/>
  <c r="P1167" i="1"/>
  <c r="Q1167" i="1"/>
  <c r="R1167" i="1"/>
  <c r="P674" i="1"/>
  <c r="Q674" i="1"/>
  <c r="S674" i="1"/>
  <c r="R674" i="1"/>
  <c r="P1330" i="1"/>
  <c r="R1330" i="1"/>
  <c r="S1330" i="1"/>
  <c r="P648" i="1"/>
  <c r="Q648" i="1"/>
  <c r="R648" i="1"/>
  <c r="S648" i="1"/>
  <c r="P905" i="1"/>
  <c r="Q905" i="1"/>
  <c r="R905" i="1"/>
  <c r="S905" i="1"/>
  <c r="S890" i="1"/>
  <c r="Q890" i="1"/>
  <c r="R890" i="1"/>
  <c r="P1093" i="1"/>
  <c r="Q1093" i="1"/>
  <c r="R1093" i="1"/>
  <c r="S1093" i="1"/>
  <c r="Q754" i="1"/>
  <c r="S754" i="1"/>
  <c r="P754" i="1"/>
  <c r="R754" i="1"/>
  <c r="P982" i="1"/>
  <c r="S982" i="1"/>
  <c r="Q982" i="1"/>
  <c r="Q1095" i="1"/>
  <c r="R1095" i="1"/>
  <c r="S1095" i="1"/>
  <c r="P367" i="1"/>
  <c r="R367" i="1"/>
  <c r="Q367" i="1"/>
  <c r="S367" i="1"/>
  <c r="P841" i="1"/>
  <c r="Q841" i="1"/>
  <c r="R841" i="1"/>
  <c r="S841" i="1"/>
  <c r="S1137" i="1"/>
  <c r="S1265" i="1"/>
  <c r="Q385" i="1"/>
  <c r="R864" i="1"/>
  <c r="P700" i="1"/>
  <c r="Q700" i="1"/>
  <c r="S700" i="1"/>
  <c r="R700" i="1"/>
  <c r="P931" i="1"/>
  <c r="Q931" i="1"/>
  <c r="R931" i="1"/>
  <c r="S931" i="1"/>
  <c r="Q421" i="1"/>
  <c r="P421" i="1"/>
  <c r="S421" i="1"/>
  <c r="R421" i="1"/>
  <c r="P439" i="1"/>
  <c r="R439" i="1"/>
  <c r="Q439" i="1"/>
  <c r="S660" i="1"/>
  <c r="R660" i="1"/>
  <c r="P660" i="1"/>
  <c r="R622" i="1"/>
  <c r="P622" i="1"/>
  <c r="S622" i="1"/>
  <c r="Q622" i="1"/>
  <c r="S942" i="1"/>
  <c r="P942" i="1"/>
  <c r="Q942" i="1"/>
  <c r="R942" i="1"/>
  <c r="P969" i="1"/>
  <c r="R1088" i="1"/>
  <c r="Q1088" i="1"/>
  <c r="S1088" i="1"/>
  <c r="P1088" i="1"/>
  <c r="Q1047" i="1"/>
  <c r="S1047" i="1"/>
  <c r="R1047" i="1"/>
  <c r="P562" i="1"/>
  <c r="Q1175" i="1"/>
  <c r="S1175" i="1"/>
  <c r="R1175" i="1"/>
  <c r="P1175" i="1"/>
  <c r="P258" i="1"/>
  <c r="Q258" i="1"/>
  <c r="R258" i="1"/>
  <c r="S258" i="1"/>
  <c r="P447" i="1"/>
  <c r="R447" i="1"/>
  <c r="S447" i="1"/>
  <c r="Q447" i="1"/>
  <c r="P1340" i="1"/>
  <c r="Q1340" i="1"/>
  <c r="R1340" i="1"/>
  <c r="S1340" i="1"/>
  <c r="S412" i="1"/>
  <c r="R412" i="1"/>
  <c r="P412" i="1"/>
  <c r="Q412" i="1"/>
  <c r="R1362" i="1"/>
  <c r="R1164" i="1"/>
  <c r="S1164" i="1"/>
  <c r="P1164" i="1"/>
  <c r="Q1164" i="1"/>
  <c r="P458" i="1"/>
  <c r="Q458" i="1"/>
  <c r="R458" i="1"/>
  <c r="S458" i="1"/>
  <c r="P1234" i="1"/>
  <c r="R462" i="1"/>
  <c r="S462" i="1"/>
  <c r="P462" i="1"/>
  <c r="Q462" i="1"/>
  <c r="P296" i="1"/>
  <c r="Q1327" i="1"/>
  <c r="P503" i="1"/>
  <c r="S448" i="1"/>
  <c r="Q580" i="1"/>
  <c r="R580" i="1"/>
  <c r="S580" i="1"/>
  <c r="P580" i="1"/>
  <c r="Q1177" i="1"/>
  <c r="S1177" i="1"/>
  <c r="R1177" i="1"/>
  <c r="P1177" i="1"/>
  <c r="P838" i="1"/>
  <c r="R1242" i="1"/>
  <c r="S1242" i="1"/>
  <c r="Q1242" i="1"/>
  <c r="P797" i="1"/>
  <c r="R797" i="1"/>
  <c r="S797" i="1"/>
  <c r="Q650" i="1"/>
  <c r="P650" i="1"/>
  <c r="R650" i="1"/>
  <c r="S650" i="1"/>
  <c r="R756" i="1"/>
  <c r="S756" i="1"/>
  <c r="P756" i="1"/>
  <c r="Q756" i="1"/>
  <c r="Q1036" i="1"/>
  <c r="R1036" i="1"/>
  <c r="S1036" i="1"/>
  <c r="P1036" i="1"/>
  <c r="Q759" i="1"/>
  <c r="R759" i="1"/>
  <c r="S759" i="1"/>
  <c r="P759" i="1"/>
  <c r="S989" i="1"/>
  <c r="P989" i="1"/>
  <c r="Q989" i="1"/>
  <c r="R989" i="1"/>
  <c r="Q1330" i="1"/>
  <c r="Q292" i="1"/>
  <c r="P292" i="1"/>
  <c r="R292" i="1"/>
  <c r="S292" i="1"/>
  <c r="R566" i="1"/>
  <c r="Q566" i="1"/>
  <c r="P566" i="1"/>
  <c r="S566" i="1"/>
  <c r="R655" i="1"/>
  <c r="P655" i="1"/>
  <c r="Q655" i="1"/>
  <c r="S666" i="1"/>
  <c r="R666" i="1"/>
  <c r="Q666" i="1"/>
  <c r="P666" i="1"/>
  <c r="P352" i="1"/>
  <c r="Q352" i="1"/>
  <c r="S352" i="1"/>
  <c r="P890" i="1"/>
  <c r="Q958" i="1"/>
  <c r="R958" i="1"/>
  <c r="S958" i="1"/>
  <c r="R1158" i="1"/>
  <c r="Q1158" i="1"/>
  <c r="P1158" i="1"/>
  <c r="S1158" i="1"/>
  <c r="P1367" i="1"/>
  <c r="S1367" i="1"/>
  <c r="Q1367" i="1"/>
  <c r="R1367" i="1"/>
  <c r="P377" i="1"/>
  <c r="R377" i="1"/>
  <c r="S377" i="1"/>
  <c r="R531" i="1"/>
  <c r="Q531" i="1"/>
  <c r="S531" i="1"/>
  <c r="P531" i="1"/>
  <c r="Q639" i="1"/>
  <c r="R639" i="1"/>
  <c r="P639" i="1"/>
  <c r="P442" i="1"/>
  <c r="Q442" i="1"/>
  <c r="S442" i="1"/>
  <c r="R442" i="1"/>
  <c r="S604" i="1"/>
  <c r="Q604" i="1"/>
  <c r="R604" i="1"/>
  <c r="P604" i="1"/>
  <c r="Q1014" i="1"/>
  <c r="S1014" i="1"/>
  <c r="R1014" i="1"/>
  <c r="P1014" i="1"/>
  <c r="Q1043" i="1"/>
  <c r="P1043" i="1"/>
  <c r="R1043" i="1"/>
  <c r="S1043" i="1"/>
  <c r="P907" i="1"/>
  <c r="R907" i="1"/>
  <c r="S907" i="1"/>
  <c r="Q907" i="1"/>
  <c r="Q446" i="1"/>
  <c r="R446" i="1"/>
  <c r="S446" i="1"/>
  <c r="P446" i="1"/>
  <c r="Q723" i="1"/>
  <c r="P723" i="1"/>
  <c r="S723" i="1"/>
  <c r="R723" i="1"/>
  <c r="R477" i="1"/>
  <c r="Q477" i="1"/>
  <c r="S477" i="1"/>
  <c r="P477" i="1"/>
  <c r="P482" i="1"/>
  <c r="Q482" i="1"/>
  <c r="R482" i="1"/>
  <c r="S482" i="1"/>
  <c r="P1077" i="1"/>
  <c r="R1077" i="1"/>
  <c r="S1077" i="1"/>
  <c r="Q1077" i="1"/>
  <c r="P1095" i="1"/>
  <c r="P1316" i="1"/>
  <c r="R1316" i="1"/>
  <c r="Q1316" i="1"/>
  <c r="S1316" i="1"/>
  <c r="Q259" i="1"/>
  <c r="P259" i="1"/>
  <c r="R259" i="1"/>
  <c r="S259" i="1"/>
  <c r="S285" i="1"/>
  <c r="P285" i="1"/>
  <c r="Q285" i="1"/>
  <c r="P430" i="1"/>
  <c r="Q430" i="1"/>
  <c r="R430" i="1"/>
  <c r="S430" i="1"/>
  <c r="Q384" i="1"/>
  <c r="S384" i="1"/>
  <c r="R384" i="1"/>
  <c r="P384" i="1"/>
  <c r="Q872" i="1"/>
  <c r="P872" i="1"/>
  <c r="S872" i="1"/>
  <c r="R872" i="1"/>
  <c r="P516" i="1"/>
  <c r="S516" i="1"/>
  <c r="R516" i="1"/>
  <c r="Q516" i="1"/>
  <c r="Q1113" i="1"/>
  <c r="P1113" i="1"/>
  <c r="R1113" i="1"/>
  <c r="R774" i="1"/>
  <c r="Q774" i="1"/>
  <c r="S774" i="1"/>
  <c r="P1375" i="1"/>
  <c r="Q1375" i="1"/>
  <c r="S1375" i="1"/>
  <c r="R1375" i="1"/>
  <c r="S1104" i="1"/>
  <c r="Q1137" i="1"/>
  <c r="R1328" i="1"/>
  <c r="S1073" i="1"/>
  <c r="S1041" i="1"/>
  <c r="P513" i="1"/>
  <c r="P512" i="1"/>
  <c r="S512" i="1"/>
  <c r="Q512" i="1"/>
  <c r="P1125" i="1"/>
  <c r="Q1125" i="1"/>
  <c r="R1125" i="1"/>
  <c r="S483" i="1"/>
  <c r="Q483" i="1"/>
  <c r="P483" i="1"/>
  <c r="R483" i="1"/>
  <c r="P1345" i="1"/>
  <c r="Q1345" i="1"/>
  <c r="R1345" i="1"/>
  <c r="S1345" i="1"/>
  <c r="P656" i="1"/>
  <c r="Q656" i="1"/>
  <c r="R656" i="1"/>
  <c r="S656" i="1"/>
  <c r="P728" i="1"/>
  <c r="Q728" i="1"/>
  <c r="R728" i="1"/>
  <c r="S728" i="1"/>
  <c r="S372" i="1"/>
  <c r="R372" i="1"/>
  <c r="Q372" i="1"/>
  <c r="P372" i="1"/>
  <c r="S969" i="1"/>
  <c r="Q969" i="1"/>
  <c r="R969" i="1"/>
  <c r="Q630" i="1"/>
  <c r="R630" i="1"/>
  <c r="P630" i="1"/>
  <c r="S630" i="1"/>
  <c r="P1231" i="1"/>
  <c r="R1231" i="1"/>
  <c r="Q1231" i="1"/>
  <c r="S1231" i="1"/>
  <c r="P1034" i="1"/>
  <c r="Q1034" i="1"/>
  <c r="R1034" i="1"/>
  <c r="S1034" i="1"/>
  <c r="R368" i="1"/>
  <c r="S368" i="1"/>
  <c r="P368" i="1"/>
  <c r="Q368" i="1"/>
  <c r="P306" i="1"/>
  <c r="Q306" i="1"/>
  <c r="R306" i="1"/>
  <c r="S306" i="1"/>
  <c r="R919" i="1"/>
  <c r="S919" i="1"/>
  <c r="Q919" i="1"/>
  <c r="S1291" i="1"/>
  <c r="R1291" i="1"/>
  <c r="P1291" i="1"/>
  <c r="Q1291" i="1"/>
  <c r="R856" i="1"/>
  <c r="S856" i="1"/>
  <c r="P856" i="1"/>
  <c r="Q856" i="1"/>
  <c r="R427" i="1"/>
  <c r="P427" i="1"/>
  <c r="Q427" i="1"/>
  <c r="S427" i="1"/>
  <c r="P1362" i="1"/>
  <c r="Q1362" i="1"/>
  <c r="S1362" i="1"/>
  <c r="Q696" i="1"/>
  <c r="R696" i="1"/>
  <c r="P696" i="1"/>
  <c r="S696" i="1"/>
  <c r="Q340" i="1"/>
  <c r="S340" i="1"/>
  <c r="P340" i="1"/>
  <c r="R340" i="1"/>
  <c r="P937" i="1"/>
  <c r="S937" i="1"/>
  <c r="Q937" i="1"/>
  <c r="R937" i="1"/>
  <c r="S598" i="1"/>
  <c r="Q598" i="1"/>
  <c r="P598" i="1"/>
  <c r="R598" i="1"/>
  <c r="P1199" i="1"/>
  <c r="R1199" i="1"/>
  <c r="S1199" i="1"/>
  <c r="Q1199" i="1"/>
  <c r="Q1002" i="1"/>
  <c r="R1002" i="1"/>
  <c r="S1002" i="1"/>
  <c r="P1002" i="1"/>
  <c r="P1309" i="1"/>
  <c r="S1309" i="1"/>
  <c r="R1309" i="1"/>
  <c r="Q1309" i="1"/>
  <c r="Q1234" i="1"/>
  <c r="S1234" i="1"/>
  <c r="R1234" i="1"/>
  <c r="S296" i="1"/>
  <c r="Q296" i="1"/>
  <c r="R296" i="1"/>
  <c r="P1327" i="1"/>
  <c r="R1327" i="1"/>
  <c r="S1327" i="1"/>
  <c r="P448" i="1"/>
  <c r="R448" i="1"/>
  <c r="Q448" i="1"/>
  <c r="P936" i="1"/>
  <c r="R936" i="1"/>
  <c r="Q936" i="1"/>
  <c r="S936" i="1"/>
  <c r="Q838" i="1"/>
  <c r="R838" i="1"/>
  <c r="S838" i="1"/>
  <c r="Q302" i="1"/>
  <c r="P302" i="1"/>
  <c r="S302" i="1"/>
  <c r="R302" i="1"/>
  <c r="S349" i="1"/>
  <c r="P349" i="1"/>
  <c r="Q349" i="1"/>
  <c r="R349" i="1"/>
  <c r="Q970" i="1"/>
  <c r="S970" i="1"/>
  <c r="P970" i="1"/>
  <c r="R970" i="1"/>
  <c r="P915" i="1"/>
  <c r="Q915" i="1"/>
  <c r="S915" i="1"/>
  <c r="R915" i="1"/>
  <c r="P1308" i="1"/>
  <c r="Q1308" i="1"/>
  <c r="R1308" i="1"/>
  <c r="S1308" i="1"/>
  <c r="R540" i="1"/>
  <c r="P540" i="1"/>
  <c r="S540" i="1"/>
  <c r="R1049" i="1"/>
  <c r="P1049" i="1"/>
  <c r="Q1049" i="1"/>
  <c r="S1049" i="1"/>
  <c r="Q529" i="1"/>
  <c r="R529" i="1"/>
  <c r="S529" i="1"/>
  <c r="P529" i="1"/>
  <c r="Q498" i="1"/>
  <c r="R498" i="1"/>
  <c r="P498" i="1"/>
  <c r="S498" i="1"/>
  <c r="S1332" i="1"/>
  <c r="Q1332" i="1"/>
  <c r="R1332" i="1"/>
  <c r="P1332" i="1"/>
  <c r="P1341" i="1"/>
  <c r="Q1341" i="1"/>
  <c r="R1341" i="1"/>
  <c r="S1341" i="1"/>
  <c r="Q348" i="1"/>
  <c r="R348" i="1"/>
  <c r="S348" i="1"/>
  <c r="P348" i="1"/>
  <c r="Q990" i="1"/>
  <c r="R990" i="1"/>
  <c r="P990" i="1"/>
  <c r="S990" i="1"/>
  <c r="S312" i="1"/>
  <c r="P312" i="1"/>
  <c r="Q312" i="1"/>
  <c r="R312" i="1"/>
  <c r="P1022" i="1"/>
  <c r="Q1022" i="1"/>
  <c r="R1022" i="1"/>
  <c r="S1022" i="1"/>
  <c r="P600" i="1"/>
  <c r="S600" i="1"/>
  <c r="Q600" i="1"/>
  <c r="R600" i="1"/>
  <c r="P857" i="1"/>
  <c r="Q857" i="1"/>
  <c r="R857" i="1"/>
  <c r="S857" i="1"/>
  <c r="P1359" i="1"/>
  <c r="R1359" i="1"/>
  <c r="S1359" i="1"/>
  <c r="Q1359" i="1"/>
  <c r="R1104" i="1"/>
  <c r="P1137" i="1"/>
  <c r="S1328" i="1"/>
  <c r="Q1009" i="1"/>
  <c r="Q1136" i="1"/>
  <c r="R1073" i="1"/>
  <c r="Q1041" i="1"/>
  <c r="R513" i="1"/>
  <c r="S386" i="1"/>
  <c r="P386" i="1"/>
  <c r="Q386" i="1"/>
  <c r="R386" i="1"/>
  <c r="Q981" i="1"/>
  <c r="R981" i="1"/>
  <c r="S981" i="1"/>
  <c r="Q1220" i="1"/>
  <c r="P1182" i="1"/>
  <c r="P1229" i="1"/>
  <c r="P1371" i="1"/>
  <c r="Q1371" i="1"/>
  <c r="S1371" i="1"/>
  <c r="Q288" i="1"/>
  <c r="P288" i="1"/>
  <c r="R288" i="1"/>
  <c r="S288" i="1"/>
  <c r="Q1017" i="1"/>
  <c r="S1017" i="1"/>
  <c r="R1017" i="1"/>
  <c r="R1279" i="1"/>
  <c r="P1279" i="1"/>
  <c r="S1279" i="1"/>
  <c r="P1082" i="1"/>
  <c r="Q1082" i="1"/>
  <c r="R1082" i="1"/>
  <c r="S1082" i="1"/>
  <c r="Q1244" i="1"/>
  <c r="P282" i="1"/>
  <c r="Q282" i="1"/>
  <c r="R282" i="1"/>
  <c r="S282" i="1"/>
  <c r="R301" i="1"/>
  <c r="P301" i="1"/>
  <c r="S301" i="1"/>
  <c r="P705" i="1"/>
  <c r="S705" i="1"/>
  <c r="Q705" i="1"/>
  <c r="R705" i="1"/>
  <c r="R359" i="1"/>
  <c r="P359" i="1"/>
  <c r="Q359" i="1"/>
  <c r="S359" i="1"/>
  <c r="S460" i="1"/>
  <c r="Q460" i="1"/>
  <c r="P460" i="1"/>
  <c r="R460" i="1"/>
  <c r="Q1311" i="1"/>
  <c r="P1311" i="1"/>
  <c r="R1311" i="1"/>
  <c r="S1311" i="1"/>
  <c r="R512" i="1"/>
  <c r="S1064" i="1"/>
  <c r="R1064" i="1"/>
  <c r="P1064" i="1"/>
  <c r="Q1064" i="1"/>
  <c r="S1125" i="1"/>
  <c r="P1241" i="1"/>
  <c r="R1241" i="1"/>
  <c r="S1241" i="1"/>
  <c r="Q902" i="1"/>
  <c r="R902" i="1"/>
  <c r="S902" i="1"/>
  <c r="R366" i="1"/>
  <c r="P366" i="1"/>
  <c r="S366" i="1"/>
  <c r="Q366" i="1"/>
  <c r="Q925" i="1"/>
  <c r="P925" i="1"/>
  <c r="R925" i="1"/>
  <c r="S925" i="1"/>
  <c r="Q1217" i="1"/>
  <c r="S713" i="1"/>
  <c r="R374" i="1"/>
  <c r="Q374" i="1"/>
  <c r="P374" i="1"/>
  <c r="S374" i="1"/>
  <c r="S975" i="1"/>
  <c r="P901" i="1"/>
  <c r="Q901" i="1"/>
  <c r="S901" i="1"/>
  <c r="R901" i="1"/>
  <c r="P919" i="1"/>
  <c r="Q1140" i="1"/>
  <c r="P1140" i="1"/>
  <c r="S1140" i="1"/>
  <c r="R1140" i="1"/>
  <c r="P1102" i="1"/>
  <c r="R1102" i="1"/>
  <c r="S1102" i="1"/>
  <c r="Q1102" i="1"/>
  <c r="P843" i="1"/>
  <c r="R843" i="1"/>
  <c r="Q843" i="1"/>
  <c r="S843" i="1"/>
  <c r="Q1149" i="1"/>
  <c r="R1149" i="1"/>
  <c r="S1149" i="1"/>
  <c r="S424" i="1"/>
  <c r="P424" i="1"/>
  <c r="Q424" i="1"/>
  <c r="R424" i="1"/>
  <c r="P1336" i="1"/>
  <c r="R1336" i="1"/>
  <c r="Q1336" i="1"/>
  <c r="S1336" i="1"/>
  <c r="P681" i="1"/>
  <c r="Q342" i="1"/>
  <c r="Q746" i="1"/>
  <c r="R746" i="1"/>
  <c r="S746" i="1"/>
  <c r="R908" i="1"/>
  <c r="S908" i="1"/>
  <c r="P908" i="1"/>
  <c r="Q908" i="1"/>
  <c r="S845" i="1"/>
  <c r="Q845" i="1"/>
  <c r="R845" i="1"/>
  <c r="P845" i="1"/>
  <c r="P1084" i="1"/>
  <c r="Q1084" i="1"/>
  <c r="R1084" i="1"/>
  <c r="S1084" i="1"/>
  <c r="P1299" i="1"/>
  <c r="P320" i="1"/>
  <c r="Q320" i="1"/>
  <c r="S320" i="1"/>
  <c r="P793" i="1"/>
  <c r="R793" i="1"/>
  <c r="S793" i="1"/>
  <c r="Q793" i="1"/>
  <c r="P1020" i="1"/>
  <c r="Q1020" i="1"/>
  <c r="R1020" i="1"/>
  <c r="S1020" i="1"/>
  <c r="R1346" i="1"/>
  <c r="S1346" i="1"/>
  <c r="P1346" i="1"/>
  <c r="R664" i="1"/>
  <c r="S664" i="1"/>
  <c r="P664" i="1"/>
  <c r="Q664" i="1"/>
  <c r="S921" i="1"/>
  <c r="S582" i="1"/>
  <c r="Q582" i="1"/>
  <c r="R582" i="1"/>
  <c r="P582" i="1"/>
  <c r="Q1183" i="1"/>
  <c r="P1183" i="1"/>
  <c r="S1183" i="1"/>
  <c r="R1183" i="1"/>
  <c r="Q986" i="1"/>
  <c r="R986" i="1"/>
  <c r="S986" i="1"/>
  <c r="Q1148" i="1"/>
  <c r="R1148" i="1"/>
  <c r="S1148" i="1"/>
  <c r="Q1101" i="1"/>
  <c r="S541" i="1"/>
  <c r="P541" i="1"/>
  <c r="Q541" i="1"/>
  <c r="R541" i="1"/>
  <c r="R739" i="1"/>
  <c r="S739" i="1"/>
  <c r="Q739" i="1"/>
  <c r="R816" i="1"/>
  <c r="Q816" i="1"/>
  <c r="S816" i="1"/>
  <c r="P816" i="1"/>
  <c r="S1305" i="1"/>
  <c r="P1305" i="1"/>
  <c r="Q1305" i="1"/>
  <c r="R1305" i="1"/>
  <c r="S1026" i="1"/>
  <c r="Q1026" i="1"/>
  <c r="R1026" i="1"/>
  <c r="P1026" i="1"/>
  <c r="R392" i="1"/>
  <c r="P392" i="1"/>
  <c r="Q392" i="1"/>
  <c r="S392" i="1"/>
  <c r="P1304" i="1"/>
  <c r="Q1304" i="1"/>
  <c r="R1304" i="1"/>
  <c r="S1304" i="1"/>
  <c r="Q649" i="1"/>
  <c r="S649" i="1"/>
  <c r="R649" i="1"/>
  <c r="P649" i="1"/>
  <c r="Q310" i="1"/>
  <c r="R310" i="1"/>
  <c r="P310" i="1"/>
  <c r="S310" i="1"/>
  <c r="Q399" i="1"/>
  <c r="P399" i="1"/>
  <c r="R399" i="1"/>
  <c r="S399" i="1"/>
  <c r="P316" i="1"/>
  <c r="S316" i="1"/>
  <c r="Q316" i="1"/>
  <c r="R316" i="1"/>
  <c r="P434" i="1"/>
  <c r="R434" i="1"/>
  <c r="S434" i="1"/>
  <c r="Q434" i="1"/>
  <c r="Q540" i="1"/>
  <c r="S1071" i="1"/>
  <c r="P1071" i="1"/>
  <c r="Q1071" i="1"/>
  <c r="R1071" i="1"/>
  <c r="R273" i="1"/>
  <c r="P273" i="1"/>
  <c r="S273" i="1"/>
  <c r="P1109" i="1"/>
  <c r="Q1109" i="1"/>
  <c r="R1109" i="1"/>
  <c r="S1109" i="1"/>
  <c r="S1111" i="1"/>
  <c r="P1111" i="1"/>
  <c r="R1111" i="1"/>
  <c r="Q1111" i="1"/>
  <c r="R275" i="1"/>
  <c r="S275" i="1"/>
  <c r="P275" i="1"/>
  <c r="Q275" i="1"/>
  <c r="Q383" i="1"/>
  <c r="S383" i="1"/>
  <c r="R383" i="1"/>
  <c r="P1202" i="1"/>
  <c r="P699" i="1"/>
  <c r="P280" i="1"/>
  <c r="Q280" i="1"/>
  <c r="R280" i="1"/>
  <c r="S280" i="1"/>
  <c r="S1131" i="1"/>
  <c r="R1131" i="1"/>
  <c r="P1131" i="1"/>
  <c r="Q1131" i="1"/>
  <c r="S1347" i="1"/>
  <c r="P1347" i="1"/>
  <c r="Q1347" i="1"/>
  <c r="R1347" i="1"/>
  <c r="P821" i="1"/>
  <c r="Q821" i="1"/>
  <c r="S821" i="1"/>
  <c r="R821" i="1"/>
  <c r="P839" i="1"/>
  <c r="R839" i="1"/>
  <c r="Q839" i="1"/>
  <c r="S839" i="1"/>
  <c r="S1060" i="1"/>
  <c r="Q1060" i="1"/>
  <c r="P1060" i="1"/>
  <c r="R1060" i="1"/>
  <c r="P763" i="1"/>
  <c r="S763" i="1"/>
  <c r="Q763" i="1"/>
  <c r="R763" i="1"/>
  <c r="R1349" i="1"/>
  <c r="S1349" i="1"/>
  <c r="P1349" i="1"/>
  <c r="Q1266" i="1"/>
  <c r="R1266" i="1"/>
  <c r="S1266" i="1"/>
  <c r="P1366" i="1"/>
  <c r="S1366" i="1"/>
  <c r="Q1366" i="1"/>
  <c r="R1366" i="1"/>
  <c r="Q518" i="1"/>
  <c r="S518" i="1"/>
  <c r="R518" i="1"/>
  <c r="P518" i="1"/>
  <c r="S1119" i="1"/>
  <c r="P1119" i="1"/>
  <c r="Q1119" i="1"/>
  <c r="R1119" i="1"/>
  <c r="S781" i="1"/>
  <c r="R781" i="1"/>
  <c r="Q781" i="1"/>
  <c r="P781" i="1"/>
  <c r="Q1104" i="1"/>
  <c r="Q1328" i="1"/>
  <c r="R1009" i="1"/>
  <c r="P1136" i="1"/>
  <c r="Q1073" i="1"/>
  <c r="P1041" i="1"/>
  <c r="Q513" i="1"/>
  <c r="Q999" i="1"/>
  <c r="S999" i="1"/>
  <c r="R999" i="1"/>
  <c r="P1220" i="1"/>
  <c r="S1220" i="1"/>
  <c r="R1220" i="1"/>
  <c r="R1182" i="1"/>
  <c r="Q1182" i="1"/>
  <c r="S1182" i="1"/>
  <c r="S271" i="1"/>
  <c r="P271" i="1"/>
  <c r="Q271" i="1"/>
  <c r="R271" i="1"/>
  <c r="Q1229" i="1"/>
  <c r="S1229" i="1"/>
  <c r="R1229" i="1"/>
  <c r="P556" i="1"/>
  <c r="S556" i="1"/>
  <c r="R556" i="1"/>
  <c r="Q556" i="1"/>
  <c r="Q1154" i="1"/>
  <c r="R1154" i="1"/>
  <c r="S1154" i="1"/>
  <c r="Q1286" i="1"/>
  <c r="R1286" i="1"/>
  <c r="S1286" i="1"/>
  <c r="P761" i="1"/>
  <c r="R761" i="1"/>
  <c r="Q761" i="1"/>
  <c r="S761" i="1"/>
  <c r="Q422" i="1"/>
  <c r="P422" i="1"/>
  <c r="S422" i="1"/>
  <c r="R422" i="1"/>
  <c r="P1023" i="1"/>
  <c r="P826" i="1"/>
  <c r="P1081" i="1"/>
  <c r="Q610" i="1"/>
  <c r="S610" i="1"/>
  <c r="P610" i="1"/>
  <c r="R610" i="1"/>
  <c r="R1237" i="1"/>
  <c r="Q1237" i="1"/>
  <c r="S1237" i="1"/>
  <c r="S1223" i="1"/>
  <c r="Q1223" i="1"/>
  <c r="P1223" i="1"/>
  <c r="R1223" i="1"/>
  <c r="P387" i="1"/>
  <c r="S387" i="1"/>
  <c r="R387" i="1"/>
  <c r="R495" i="1"/>
  <c r="S495" i="1"/>
  <c r="P495" i="1"/>
  <c r="Q495" i="1"/>
  <c r="P298" i="1"/>
  <c r="Q298" i="1"/>
  <c r="S298" i="1"/>
  <c r="R298" i="1"/>
  <c r="P1323" i="1"/>
  <c r="R1323" i="1"/>
  <c r="S1323" i="1"/>
  <c r="Q1323" i="1"/>
  <c r="Q758" i="1"/>
  <c r="P758" i="1"/>
  <c r="S758" i="1"/>
  <c r="R758" i="1"/>
  <c r="P1361" i="1"/>
  <c r="Q1361" i="1"/>
  <c r="S1361" i="1"/>
  <c r="R1361" i="1"/>
  <c r="Q744" i="1"/>
  <c r="S394" i="1"/>
  <c r="P394" i="1"/>
  <c r="R394" i="1"/>
  <c r="Q394" i="1"/>
  <c r="R1089" i="1"/>
  <c r="P1089" i="1"/>
  <c r="Q1089" i="1"/>
  <c r="S1089" i="1"/>
  <c r="R1090" i="1"/>
  <c r="S1090" i="1"/>
  <c r="P1090" i="1"/>
  <c r="Q1090" i="1"/>
  <c r="R456" i="1"/>
  <c r="Q456" i="1"/>
  <c r="P456" i="1"/>
  <c r="S456" i="1"/>
  <c r="R1368" i="1"/>
  <c r="P1368" i="1"/>
  <c r="Q1368" i="1"/>
  <c r="S1368" i="1"/>
  <c r="Q713" i="1"/>
  <c r="P713" i="1"/>
  <c r="R713" i="1"/>
  <c r="P975" i="1"/>
  <c r="Q975" i="1"/>
  <c r="R975" i="1"/>
  <c r="S778" i="1"/>
  <c r="Q778" i="1"/>
  <c r="R778" i="1"/>
  <c r="P778" i="1"/>
  <c r="R771" i="1"/>
  <c r="S771" i="1"/>
  <c r="Q771" i="1"/>
  <c r="Q831" i="1"/>
  <c r="P831" i="1"/>
  <c r="R831" i="1"/>
  <c r="S831" i="1"/>
  <c r="R1024" i="1"/>
  <c r="S1024" i="1"/>
  <c r="P1024" i="1"/>
  <c r="Q1024" i="1"/>
  <c r="P1171" i="1"/>
  <c r="R1171" i="1"/>
  <c r="S1171" i="1"/>
  <c r="Q1171" i="1"/>
  <c r="R884" i="1"/>
  <c r="S884" i="1"/>
  <c r="P884" i="1"/>
  <c r="Q884" i="1"/>
  <c r="Q587" i="1"/>
  <c r="P893" i="1"/>
  <c r="S1035" i="1"/>
  <c r="Q1035" i="1"/>
  <c r="R1035" i="1"/>
  <c r="P1035" i="1"/>
  <c r="P807" i="1"/>
  <c r="R807" i="1"/>
  <c r="Q807" i="1"/>
  <c r="S807" i="1"/>
  <c r="P1329" i="1"/>
  <c r="Q1329" i="1"/>
  <c r="R1329" i="1"/>
  <c r="S1329" i="1"/>
  <c r="S1058" i="1"/>
  <c r="P1058" i="1"/>
  <c r="Q1058" i="1"/>
  <c r="R1058" i="1"/>
  <c r="S681" i="1"/>
  <c r="Q681" i="1"/>
  <c r="R681" i="1"/>
  <c r="P342" i="1"/>
  <c r="S342" i="1"/>
  <c r="R342" i="1"/>
  <c r="P943" i="1"/>
  <c r="Q943" i="1"/>
  <c r="R943" i="1"/>
  <c r="S943" i="1"/>
  <c r="R1299" i="1"/>
  <c r="S1299" i="1"/>
  <c r="Q1299" i="1"/>
  <c r="S575" i="1"/>
  <c r="Q575" i="1"/>
  <c r="R575" i="1"/>
  <c r="P575" i="1"/>
  <c r="Q757" i="1"/>
  <c r="S757" i="1"/>
  <c r="R757" i="1"/>
  <c r="P757" i="1"/>
  <c r="Q815" i="1"/>
  <c r="R815" i="1"/>
  <c r="P815" i="1"/>
  <c r="S815" i="1"/>
  <c r="R324" i="1"/>
  <c r="S324" i="1"/>
  <c r="P324" i="1"/>
  <c r="Q324" i="1"/>
  <c r="P921" i="1"/>
  <c r="Q921" i="1"/>
  <c r="R921" i="1"/>
  <c r="S1101" i="1"/>
  <c r="R1101" i="1"/>
  <c r="P1101" i="1"/>
  <c r="P300" i="1"/>
  <c r="Q300" i="1"/>
  <c r="R300" i="1"/>
  <c r="S300" i="1"/>
  <c r="P1317" i="1"/>
  <c r="Q281" i="1"/>
  <c r="P547" i="1"/>
  <c r="P881" i="1"/>
  <c r="P443" i="1"/>
  <c r="Q443" i="1"/>
  <c r="S443" i="1"/>
  <c r="R443" i="1"/>
  <c r="P966" i="1"/>
  <c r="Q855" i="1"/>
  <c r="R855" i="1"/>
  <c r="P855" i="1"/>
  <c r="S855" i="1"/>
  <c r="Q1038" i="1"/>
  <c r="S1038" i="1"/>
  <c r="R1038" i="1"/>
  <c r="P779" i="1"/>
  <c r="S779" i="1"/>
  <c r="Q779" i="1"/>
  <c r="R779" i="1"/>
  <c r="Q847" i="1"/>
  <c r="S847" i="1"/>
  <c r="P847" i="1"/>
  <c r="R847" i="1"/>
  <c r="S261" i="1"/>
  <c r="P261" i="1"/>
  <c r="Q261" i="1"/>
  <c r="Q1202" i="1"/>
  <c r="R1202" i="1"/>
  <c r="S1202" i="1"/>
  <c r="S699" i="1"/>
  <c r="Q699" i="1"/>
  <c r="R699" i="1"/>
  <c r="Q1270" i="1"/>
  <c r="R1270" i="1"/>
  <c r="P1270" i="1"/>
  <c r="S1270" i="1"/>
  <c r="R1169" i="1"/>
  <c r="P1169" i="1"/>
  <c r="Q1169" i="1"/>
  <c r="S1169" i="1"/>
  <c r="P507" i="1"/>
  <c r="Q1284" i="1"/>
  <c r="P1284" i="1"/>
  <c r="R1284" i="1"/>
  <c r="S1284" i="1"/>
  <c r="Q344" i="1"/>
  <c r="P344" i="1"/>
  <c r="R344" i="1"/>
  <c r="S344" i="1"/>
  <c r="S1009" i="1"/>
</calcChain>
</file>

<file path=xl/comments1.xml><?xml version="1.0" encoding="utf-8"?>
<comments xmlns="http://schemas.openxmlformats.org/spreadsheetml/2006/main">
  <authors>
    <author>urnotdhc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>
  <authors>
    <author>urnotdhc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>
  <authors>
    <author>urnotdhc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UEsDBBQACAgIAMNR7loAAAAAAAAAAAAAAAABAAAAMGVTS2sbMRD2ub/C6JSCDftwEmdveZKSFzROoYRQtNrxWlgrbSVtiAmGtKWPY0MPpYUeWtp7j8VQ+meSUP+LjrROHOhhD/PNzDcz37fa3FhrPGg0GucEzkql7bqSfZ6T5JykgsrhEyoqIAkJSItk0KeVsLtU5hXNHcqkg7kpBR3tqcxBWfFIZpxRy5VLctlXOwDlUZlRi/kAIbNqGEmsrsAF2zyDNTeqhsat2SI9bgUclJ4Ht6FCeGRTQAHSGpL0qTDIwFQlrR7dxRkYpvmsrx7S1/C8AsnmRThTWt7noO8gQ4tSwDwEAcxC5ofuwGiXG0uSY6LBWKVhnxZATrBMVZrNuyxNRZ27RSrJ7y1beRk2vBQewnMLsJqjIMfn5Blm6QbPfUvUIinkXNbVJArCThiGyygqG6AF8BiY0hn2nTgRvPh7QRytLMbOLJD1GmSPconyZu1tJfMhfs1Dq9iwiUZLvLC5j1oPUhQxqxMmafYqLdUp6ObC+v7Th57sCM9AMoybYRAUzlq0CWkhuzsOzqymzPZofl94koQtkmtVlT4xqx0CmkGABd0siGl7aXF5pd2Ju8vtFbZE28gapFEcd+Kog5Nkfcn005u/L79OLz4n178/3Hz8cfPu/dXk+/Tt5fTbl4WryeTm5+X1rxdu35lJt2to+58lSHc1+XP9+hUZn7h63NQMeqOy/kUtL2BLY88hWMulfw5sAMw9Bz4/WFBjD1JnVacOagIiHAr61D8Cg/uo1GxpVdQudoNuFNXgoaXartoaXwqjYLHGe8pDUWdWWoLmKpuxl47d043H/wBQSwcIxw+5vV8CAAC+AwAA</t>
        </r>
      </text>
    </comment>
  </commentList>
</comments>
</file>

<file path=xl/comments4.xml><?xml version="1.0" encoding="utf-8"?>
<comments xmlns="http://schemas.openxmlformats.org/spreadsheetml/2006/main">
  <authors>
    <author>urnotdhc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comments5.xml><?xml version="1.0" encoding="utf-8"?>
<comments xmlns="http://schemas.openxmlformats.org/spreadsheetml/2006/main">
  <authors>
    <author>urnotdhc</author>
  </authors>
  <commentList>
    <comment ref="B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C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  <comment ref="F5" authorId="0" shapeId="0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<sst xmlns="http://schemas.openxmlformats.org/spreadsheetml/2006/main" count="238" uniqueCount="156">
  <si>
    <t>000001.SH</t>
  </si>
  <si>
    <t>日期</t>
  </si>
  <si>
    <t>Date</t>
  </si>
  <si>
    <t>E/P</t>
    <phoneticPr fontId="1" type="noConversion"/>
  </si>
  <si>
    <t>指标名称</t>
  </si>
  <si>
    <t>日期</t>
    <phoneticPr fontId="1" type="noConversion"/>
  </si>
  <si>
    <t>Date</t>
    <phoneticPr fontId="1" type="noConversion"/>
  </si>
  <si>
    <t>中国:国债收益率:10年</t>
  </si>
  <si>
    <t>M0325687</t>
  </si>
  <si>
    <t>EDBclose</t>
  </si>
  <si>
    <t>市盈率PE(TTM)</t>
    <phoneticPr fontId="1" type="noConversion"/>
  </si>
  <si>
    <t>pe_ttm</t>
    <phoneticPr fontId="1" type="noConversion"/>
  </si>
  <si>
    <t>无风险收益率</t>
    <phoneticPr fontId="1" type="noConversion"/>
  </si>
  <si>
    <t>ERP</t>
    <phoneticPr fontId="1" type="noConversion"/>
  </si>
  <si>
    <t>ERP_MA250</t>
    <phoneticPr fontId="1" type="noConversion"/>
  </si>
  <si>
    <t>ERP_std</t>
    <phoneticPr fontId="1" type="noConversion"/>
  </si>
  <si>
    <t>+std</t>
    <phoneticPr fontId="1" type="noConversion"/>
  </si>
  <si>
    <t>-std</t>
    <phoneticPr fontId="1" type="noConversion"/>
  </si>
  <si>
    <t>+2std</t>
    <phoneticPr fontId="1" type="noConversion"/>
  </si>
  <si>
    <t>-2std</t>
    <phoneticPr fontId="1" type="noConversion"/>
  </si>
  <si>
    <r>
      <rPr>
        <sz val="12"/>
        <rFont val="宋体"/>
        <family val="2"/>
        <charset val="134"/>
      </rPr>
      <t>全</t>
    </r>
    <r>
      <rPr>
        <sz val="12"/>
        <rFont val="Calibri"/>
        <family val="2"/>
      </rPr>
      <t>A</t>
    </r>
    <r>
      <rPr>
        <sz val="12"/>
        <rFont val="宋体"/>
        <family val="2"/>
        <charset val="134"/>
      </rPr>
      <t>成交额</t>
    </r>
    <phoneticPr fontId="1" type="noConversion"/>
  </si>
  <si>
    <r>
      <rPr>
        <sz val="12"/>
        <rFont val="宋体"/>
        <family val="2"/>
        <charset val="134"/>
      </rPr>
      <t>北向买卖总额占全</t>
    </r>
    <r>
      <rPr>
        <sz val="12"/>
        <rFont val="Calibri"/>
        <family val="2"/>
      </rPr>
      <t>A</t>
    </r>
    <r>
      <rPr>
        <sz val="12"/>
        <rFont val="宋体"/>
        <family val="2"/>
        <charset val="134"/>
      </rPr>
      <t>成交额</t>
    </r>
    <phoneticPr fontId="1" type="noConversion"/>
  </si>
  <si>
    <t>深港通2016.12才开通，因此前面的数据都没什么参考价值</t>
    <phoneticPr fontId="1" type="noConversion"/>
  </si>
  <si>
    <t>陆股通成交占比分位数</t>
  </si>
  <si>
    <t>陆股通成交占比分位数</t>
    <phoneticPr fontId="1" type="noConversion"/>
  </si>
  <si>
    <t/>
  </si>
  <si>
    <t>两融交易额占A股成交额(%)</t>
  </si>
  <si>
    <t>EDBclose</t>
    <phoneticPr fontId="1" type="noConversion"/>
  </si>
  <si>
    <r>
      <t>ERP</t>
    </r>
    <r>
      <rPr>
        <sz val="11"/>
        <color theme="1"/>
        <rFont val="宋体"/>
        <family val="2"/>
        <charset val="134"/>
      </rPr>
      <t>得分</t>
    </r>
    <phoneticPr fontId="1" type="noConversion"/>
  </si>
  <si>
    <t>陆股通成交占比得分</t>
    <phoneticPr fontId="1" type="noConversion"/>
  </si>
  <si>
    <t>初步得分-去掉0</t>
    <phoneticPr fontId="11" type="noConversion"/>
  </si>
  <si>
    <t>首次出现新得分时的行数</t>
    <phoneticPr fontId="11" type="noConversion"/>
  </si>
  <si>
    <t>衰减系数</t>
    <phoneticPr fontId="11" type="noConversion"/>
  </si>
  <si>
    <t>两融交易额占比分位数</t>
  </si>
  <si>
    <t>两融交易额占比分位数</t>
    <phoneticPr fontId="1" type="noConversion"/>
  </si>
  <si>
    <t>初步得分</t>
    <phoneticPr fontId="11" type="noConversion"/>
  </si>
  <si>
    <t>涨停的股票占指数成份股的比例_PIT</t>
  </si>
  <si>
    <t>tech_limituppct</t>
  </si>
  <si>
    <t>涨停板占比(%)</t>
    <phoneticPr fontId="1" type="noConversion"/>
  </si>
  <si>
    <t>RSI相对强弱指标
[周期数]30</t>
  </si>
  <si>
    <t>RSI</t>
  </si>
  <si>
    <t>得分</t>
    <phoneticPr fontId="11" type="noConversion"/>
  </si>
  <si>
    <t>交易额差值(融资-融券)(亿元)</t>
  </si>
  <si>
    <t>融资净买入分位数</t>
  </si>
  <si>
    <t>融资净买入分位数</t>
    <phoneticPr fontId="1" type="noConversion"/>
  </si>
  <si>
    <t>跌停的股票占指数成份股的比例_PIT</t>
  </si>
  <si>
    <t>跌停的股票占指数成份股的比例_PIT</t>
    <phoneticPr fontId="1" type="noConversion"/>
  </si>
  <si>
    <t>tech_limitdownpct</t>
    <phoneticPr fontId="1" type="noConversion"/>
  </si>
  <si>
    <t>跌停板占比得分</t>
    <phoneticPr fontId="1" type="noConversion"/>
  </si>
  <si>
    <t>MA60以上个股占比</t>
  </si>
  <si>
    <t>交易拥挤度</t>
  </si>
  <si>
    <t>ERP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</si>
  <si>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</si>
  <si>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</si>
  <si>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</si>
  <si>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</si>
  <si>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</si>
  <si>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</si>
  <si>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</si>
  <si>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</si>
  <si>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融资余额(亿元)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</si>
  <si>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</si>
  <si>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</si>
  <si>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</si>
  <si>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</si>
  <si>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</si>
  <si>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</si>
  <si>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</si>
  <si>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</si>
  <si>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</si>
  <si>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</si>
  <si>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</si>
  <si>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</si>
  <si>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</si>
  <si>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</si>
  <si>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</si>
  <si>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</si>
  <si>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</si>
  <si>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</si>
  <si>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</si>
  <si>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</si>
  <si>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</si>
  <si>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</si>
  <si>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得分优化</t>
    <phoneticPr fontId="11" type="noConversion"/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</si>
  <si>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</si>
  <si>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</si>
  <si>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</si>
  <si>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</si>
  <si>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</si>
  <si>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</si>
  <si>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</si>
  <si>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</si>
  <si>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</si>
  <si>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</si>
  <si>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</si>
  <si>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</si>
  <si>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</si>
  <si>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</si>
  <si>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</si>
  <si>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</si>
  <si>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</si>
  <si>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</si>
  <si>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</si>
  <si>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</si>
  <si>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</si>
  <si>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</si>
  <si>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</si>
  <si>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</si>
  <si>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</si>
  <si>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</si>
  <si>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</si>
  <si>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</si>
  <si>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</si>
  <si>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</si>
  <si>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</si>
  <si>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</si>
  <si>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</si>
  <si>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</si>
  <si>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</si>
  <si>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</si>
  <si>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</si>
  <si>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</si>
  <si>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</si>
  <si>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</si>
  <si>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</si>
  <si>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</si>
  <si>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</si>
  <si>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</si>
  <si>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</si>
  <si>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</si>
  <si>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</si>
  <si>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</si>
  <si>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</si>
  <si>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</si>
  <si>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</si>
  <si>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</si>
  <si>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</si>
  <si>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</si>
  <si>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</si>
  <si>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</si>
  <si>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</si>
  <si>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</si>
  <si>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</si>
  <si>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</si>
  <si>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陆股通:当日成交金额(人民币)</t>
    <phoneticPr fontId="1" type="noConversion"/>
  </si>
  <si>
    <t>2025-12-01</t>
  </si>
  <si>
    <t>2025-12-02</t>
  </si>
  <si>
    <t>2025-12-03</t>
  </si>
  <si>
    <t>2025-12-04</t>
  </si>
  <si>
    <t>2025-12-05</t>
  </si>
  <si>
    <t>指标名称</t>
    <phoneticPr fontId="1" type="noConversion"/>
  </si>
  <si>
    <t>2025-12-08</t>
  </si>
  <si>
    <t>2025-12-09</t>
  </si>
  <si>
    <t>2025-12-10</t>
  </si>
  <si>
    <t>2025-12-11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</si>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</sst>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6" formatCode="_(* #,##0.00_);_(* \(#,##0.00\);_(* &quot;-&quot;??_);_(@_)"/>
    <numFmt numFmtId="177" formatCode="yyyy\-mm\-dd"/>
    <numFmt numFmtId="178" formatCode="0.0000"/>
    <numFmt numFmtId="179" formatCode="#,##0.00_ "/>
    <numFmt numFmtId="180" formatCode="###,###,##0.0000"/>
    <numFmt numFmtId="181" formatCode="0.0%"/>
    <numFmt numFmtId="182" formatCode="_ * #,##0.0_ ;_ * \-#,##0.0_ ;_ * &quot;-&quot;??_ ;_ @_ "/>
  </numFmts>
  <fonts count="20">
    <font>
      <sz val="11"/>
      <color theme="1"/>
      <name val="Arial"/>
      <family val="2"/>
      <charset val="134"/>
    </font>
    <font>
      <sz val="9"/>
      <name val="Arial"/>
      <family val="2"/>
      <charset val="134"/>
    </font>
    <font>
      <b/>
      <sz val="9"/>
      <color indexed="81"/>
      <name val="宋体"/>
      <family val="3"/>
      <charset val="134"/>
    </font>
    <font>
      <b/>
      <sz val="11"/>
      <color indexed="10"/>
      <name val="Arial"/>
      <family val="2"/>
    </font>
    <font>
      <sz val="11"/>
      <color theme="1"/>
      <name val="宋体"/>
      <family val="2"/>
      <charset val="134"/>
    </font>
    <font>
      <sz val="12"/>
      <name val="Calibri"/>
      <family val="2"/>
    </font>
    <font>
      <b/>
      <sz val="11"/>
      <name val="宋体"/>
      <family val="3"/>
      <charset val="134"/>
    </font>
    <font>
      <sz val="12"/>
      <name val="Calibri"/>
      <family val="2"/>
      <charset val="134"/>
    </font>
    <font>
      <sz val="12"/>
      <name val="宋体"/>
      <family val="2"/>
      <charset val="134"/>
    </font>
    <font>
      <sz val="11"/>
      <name val="宋体"/>
      <family val="3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Arial"/>
      <family val="2"/>
      <charset val="134"/>
    </font>
    <font>
      <sz val="11"/>
      <color theme="1"/>
      <name val="等线"/>
      <family val="3"/>
      <charset val="134"/>
      <scheme val="minor"/>
    </font>
    <font>
      <sz val="8"/>
      <color rgb="FF000000"/>
      <name val="Arial"/>
      <family val="2"/>
    </font>
    <font>
      <sz val="8"/>
      <color rgb="FF333333"/>
      <name val="Arial"/>
      <family val="2"/>
    </font>
    <font>
      <sz val="6"/>
      <color rgb="FF333333"/>
      <name val="Arial"/>
      <family val="2"/>
    </font>
    <font>
      <sz val="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BDCDF"/>
        <bgColor indexed="64"/>
      </patternFill>
    </fill>
    <fill>
      <patternFill patternType="solid">
        <fgColor rgb="FFD3EEF5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rgb="FFC6C6C6"/>
      </bottom>
      <diagonal/>
    </border>
  </borders>
  <cellStyleXfs count="6">
    <xf numFmtId="0" fontId="0" fillId="0" borderId="0">
      <alignment vertical="center"/>
    </xf>
    <xf numFmtId="0" fontId="5" fillId="0" borderId="0"/>
    <xf numFmtId="0" fontId="10" fillId="0" borderId="0"/>
    <xf numFmtId="9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0" fontId="3" fillId="0" borderId="0" xfId="0" applyFont="1">
      <alignment vertical="center"/>
    </xf>
    <xf numFmtId="179" fontId="0" fillId="0" borderId="0" xfId="0" applyNumberFormat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10" fontId="0" fillId="0" borderId="0" xfId="0" quotePrefix="1" applyNumberFormat="1">
      <alignment vertical="center"/>
    </xf>
    <xf numFmtId="0" fontId="7" fillId="0" borderId="0" xfId="1" applyFont="1"/>
    <xf numFmtId="180" fontId="5" fillId="0" borderId="0" xfId="1" applyNumberFormat="1"/>
    <xf numFmtId="10" fontId="5" fillId="0" borderId="0" xfId="1" applyNumberFormat="1"/>
    <xf numFmtId="177" fontId="9" fillId="0" borderId="1" xfId="0" applyNumberFormat="1" applyFont="1" applyBorder="1" applyAlignment="1">
      <alignment horizontal="left"/>
    </xf>
    <xf numFmtId="0" fontId="6" fillId="0" borderId="1" xfId="0" applyFont="1" applyBorder="1">
      <alignment vertical="center"/>
    </xf>
    <xf numFmtId="0" fontId="0" fillId="0" borderId="0" xfId="0" applyAlignment="1"/>
    <xf numFmtId="0" fontId="6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right"/>
    </xf>
    <xf numFmtId="0" fontId="0" fillId="2" borderId="0" xfId="0" applyFill="1" applyAlignment="1"/>
    <xf numFmtId="0" fontId="12" fillId="2" borderId="0" xfId="0" applyFont="1" applyFill="1" applyAlignment="1"/>
    <xf numFmtId="0" fontId="13" fillId="0" borderId="0" xfId="0" applyFont="1" applyAlignment="1"/>
    <xf numFmtId="0" fontId="0" fillId="0" borderId="0" xfId="0" applyAlignment="1">
      <alignment horizontal="right" vertical="center" wrapText="1"/>
    </xf>
    <xf numFmtId="14" fontId="0" fillId="0" borderId="0" xfId="0" applyNumberFormat="1">
      <alignment vertical="center"/>
    </xf>
    <xf numFmtId="181" fontId="0" fillId="0" borderId="0" xfId="0" applyNumberFormat="1">
      <alignment vertical="center"/>
    </xf>
    <xf numFmtId="181" fontId="0" fillId="0" borderId="0" xfId="3" applyNumberFormat="1" applyFont="1">
      <alignment vertical="center"/>
    </xf>
    <xf numFmtId="14" fontId="15" fillId="0" borderId="0" xfId="0" applyNumberFormat="1" applyFont="1" applyAlignment="1">
      <alignment horizontal="center" vertical="center"/>
    </xf>
    <xf numFmtId="182" fontId="15" fillId="0" borderId="0" xfId="4" applyNumberFormat="1" applyFont="1" applyAlignment="1">
      <alignment horizontal="center" vertical="center" wrapText="1"/>
    </xf>
    <xf numFmtId="10" fontId="0" fillId="0" borderId="0" xfId="3" applyNumberFormat="1" applyFont="1" applyAlignment="1">
      <alignment horizontal="center" vertical="center"/>
    </xf>
    <xf numFmtId="182" fontId="0" fillId="0" borderId="0" xfId="4" applyNumberFormat="1" applyFont="1" applyAlignment="1">
      <alignment horizontal="center" vertical="center"/>
    </xf>
    <xf numFmtId="14" fontId="0" fillId="0" borderId="0" xfId="0" applyNumberFormat="1" applyAlignment="1"/>
    <xf numFmtId="4" fontId="9" fillId="0" borderId="2" xfId="0" applyNumberFormat="1" applyFont="1" applyBorder="1" applyAlignment="1">
      <alignment horizontal="right"/>
    </xf>
    <xf numFmtId="0" fontId="16" fillId="0" borderId="0" xfId="0" applyFont="1">
      <alignment vertical="center"/>
    </xf>
    <xf numFmtId="4" fontId="9" fillId="0" borderId="0" xfId="0" applyNumberFormat="1" applyFont="1" applyAlignment="1">
      <alignment horizontal="right"/>
    </xf>
    <xf numFmtId="14" fontId="17" fillId="3" borderId="3" xfId="0" applyNumberFormat="1" applyFont="1" applyFill="1" applyBorder="1">
      <alignment vertical="center"/>
    </xf>
    <xf numFmtId="4" fontId="16" fillId="0" borderId="0" xfId="0" applyNumberFormat="1" applyFont="1">
      <alignment vertical="center"/>
    </xf>
    <xf numFmtId="14" fontId="18" fillId="0" borderId="0" xfId="0" applyNumberFormat="1" applyFont="1">
      <alignment vertical="center"/>
    </xf>
    <xf numFmtId="0" fontId="19" fillId="3" borderId="0" xfId="0" applyFont="1" applyFill="1" applyAlignment="1">
      <alignment horizontal="right" vertical="center"/>
    </xf>
    <xf numFmtId="0" fontId="19" fillId="0" borderId="0" xfId="0" applyFont="1">
      <alignment vertical="center"/>
    </xf>
    <xf numFmtId="4" fontId="19" fillId="0" borderId="0" xfId="0" applyNumberFormat="1" applyFont="1">
      <alignment vertical="center"/>
    </xf>
    <xf numFmtId="14" fontId="18" fillId="3" borderId="0" xfId="0" applyNumberFormat="1" applyFont="1" applyFill="1">
      <alignment vertical="center"/>
    </xf>
    <xf numFmtId="14" fontId="17" fillId="0" borderId="0" xfId="0" applyNumberFormat="1" applyFont="1">
      <alignment vertical="center"/>
    </xf>
    <xf numFmtId="0" fontId="16" fillId="3" borderId="3" xfId="0" applyFont="1" applyFill="1" applyBorder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0" fontId="10" fillId="0" borderId="0" xfId="5"/>
    <xf numFmtId="0" fontId="6" fillId="0" borderId="0" xfId="0" applyFont="1" applyAlignment="1">
      <alignment horizontal="center" vertical="center"/>
    </xf>
    <xf numFmtId="14" fontId="18" fillId="4" borderId="0" xfId="0" applyNumberFormat="1" applyFont="1" applyFill="1">
      <alignment vertical="center"/>
    </xf>
    <xf numFmtId="4" fontId="16" fillId="3" borderId="3" xfId="0" applyNumberFormat="1" applyFont="1" applyFill="1" applyBorder="1" applyAlignment="1">
      <alignment horizontal="right" vertical="center"/>
    </xf>
    <xf numFmtId="14" fontId="17" fillId="4" borderId="3" xfId="0" applyNumberFormat="1" applyFont="1" applyFill="1" applyBorder="1">
      <alignment vertical="center"/>
    </xf>
    <xf numFmtId="4" fontId="16" fillId="4" borderId="3" xfId="0" applyNumberFormat="1" applyFont="1" applyFill="1" applyBorder="1" applyAlignment="1">
      <alignment horizontal="right" vertical="center"/>
    </xf>
    <xf numFmtId="0" fontId="0" fillId="0" borderId="0" xfId="0" applyNumberFormat="1" applyAlignment="1">
      <alignment horizontal="left" vertical="center"/>
    </xf>
  </cellXfs>
  <cellStyles count="6">
    <cellStyle name="Normal 2" xfId="2"/>
    <cellStyle name="Normal 5" xfId="1"/>
    <cellStyle name="百分比" xfId="3" builtinId="5"/>
    <cellStyle name="常规" xfId="0" builtinId="0"/>
    <cellStyle name="常规 2" xfId="5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涨停板占比最终数据!$B$1</c:f>
              <c:strCache>
                <c:ptCount val="1"/>
                <c:pt idx="0">
                  <c:v>涨停板占比(%)</c:v>
                </c:pt>
              </c:strCache>
            </c:strRef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涨停板占比最终数据!$A$2:$A$1593</c:f>
              <c:numCache>
                <c:formatCode>yyyy\-mm\-dd</c:formatCode>
                <c:ptCount val="1592"/>
                <c:pt idx="0">
                  <c:v>43467</c:v>
                </c:pt>
                <c:pt idx="1">
                  <c:v>43468</c:v>
                </c:pt>
                <c:pt idx="2">
                  <c:v>43469</c:v>
                </c:pt>
                <c:pt idx="3">
                  <c:v>43472</c:v>
                </c:pt>
                <c:pt idx="4">
                  <c:v>43473</c:v>
                </c:pt>
                <c:pt idx="5">
                  <c:v>43474</c:v>
                </c:pt>
                <c:pt idx="6">
                  <c:v>43475</c:v>
                </c:pt>
                <c:pt idx="7">
                  <c:v>43476</c:v>
                </c:pt>
                <c:pt idx="8">
                  <c:v>43479</c:v>
                </c:pt>
                <c:pt idx="9">
                  <c:v>43480</c:v>
                </c:pt>
                <c:pt idx="10">
                  <c:v>43481</c:v>
                </c:pt>
                <c:pt idx="11">
                  <c:v>43482</c:v>
                </c:pt>
                <c:pt idx="12">
                  <c:v>43483</c:v>
                </c:pt>
                <c:pt idx="13">
                  <c:v>43486</c:v>
                </c:pt>
                <c:pt idx="14">
                  <c:v>43487</c:v>
                </c:pt>
                <c:pt idx="15">
                  <c:v>43488</c:v>
                </c:pt>
                <c:pt idx="16">
                  <c:v>43489</c:v>
                </c:pt>
                <c:pt idx="17">
                  <c:v>43490</c:v>
                </c:pt>
                <c:pt idx="18">
                  <c:v>43493</c:v>
                </c:pt>
                <c:pt idx="19">
                  <c:v>43494</c:v>
                </c:pt>
                <c:pt idx="20">
                  <c:v>43495</c:v>
                </c:pt>
                <c:pt idx="21">
                  <c:v>43496</c:v>
                </c:pt>
                <c:pt idx="22">
                  <c:v>43497</c:v>
                </c:pt>
                <c:pt idx="23">
                  <c:v>43507</c:v>
                </c:pt>
                <c:pt idx="24">
                  <c:v>43508</c:v>
                </c:pt>
                <c:pt idx="25">
                  <c:v>43509</c:v>
                </c:pt>
                <c:pt idx="26">
                  <c:v>43510</c:v>
                </c:pt>
                <c:pt idx="27">
                  <c:v>43511</c:v>
                </c:pt>
                <c:pt idx="28">
                  <c:v>43514</c:v>
                </c:pt>
                <c:pt idx="29">
                  <c:v>43515</c:v>
                </c:pt>
                <c:pt idx="30">
                  <c:v>43516</c:v>
                </c:pt>
                <c:pt idx="31">
                  <c:v>43517</c:v>
                </c:pt>
                <c:pt idx="32">
                  <c:v>43518</c:v>
                </c:pt>
                <c:pt idx="33">
                  <c:v>43521</c:v>
                </c:pt>
                <c:pt idx="34">
                  <c:v>43522</c:v>
                </c:pt>
                <c:pt idx="35">
                  <c:v>43523</c:v>
                </c:pt>
                <c:pt idx="36">
                  <c:v>43524</c:v>
                </c:pt>
                <c:pt idx="37">
                  <c:v>43525</c:v>
                </c:pt>
                <c:pt idx="38">
                  <c:v>43528</c:v>
                </c:pt>
                <c:pt idx="39">
                  <c:v>43529</c:v>
                </c:pt>
                <c:pt idx="40">
                  <c:v>43530</c:v>
                </c:pt>
                <c:pt idx="41">
                  <c:v>43531</c:v>
                </c:pt>
                <c:pt idx="42">
                  <c:v>43532</c:v>
                </c:pt>
                <c:pt idx="43">
                  <c:v>43535</c:v>
                </c:pt>
                <c:pt idx="44">
                  <c:v>43536</c:v>
                </c:pt>
                <c:pt idx="45">
                  <c:v>43537</c:v>
                </c:pt>
                <c:pt idx="46">
                  <c:v>43538</c:v>
                </c:pt>
                <c:pt idx="47">
                  <c:v>43539</c:v>
                </c:pt>
                <c:pt idx="48">
                  <c:v>43542</c:v>
                </c:pt>
                <c:pt idx="49">
                  <c:v>43543</c:v>
                </c:pt>
                <c:pt idx="50">
                  <c:v>43544</c:v>
                </c:pt>
                <c:pt idx="51">
                  <c:v>43545</c:v>
                </c:pt>
                <c:pt idx="52">
                  <c:v>43546</c:v>
                </c:pt>
                <c:pt idx="53">
                  <c:v>43549</c:v>
                </c:pt>
                <c:pt idx="54">
                  <c:v>43550</c:v>
                </c:pt>
                <c:pt idx="55">
                  <c:v>43551</c:v>
                </c:pt>
                <c:pt idx="56">
                  <c:v>43552</c:v>
                </c:pt>
                <c:pt idx="57">
                  <c:v>43553</c:v>
                </c:pt>
                <c:pt idx="58">
                  <c:v>43556</c:v>
                </c:pt>
                <c:pt idx="59">
                  <c:v>43557</c:v>
                </c:pt>
                <c:pt idx="60">
                  <c:v>43558</c:v>
                </c:pt>
                <c:pt idx="61">
                  <c:v>43559</c:v>
                </c:pt>
                <c:pt idx="62">
                  <c:v>43563</c:v>
                </c:pt>
                <c:pt idx="63">
                  <c:v>43564</c:v>
                </c:pt>
                <c:pt idx="64">
                  <c:v>43565</c:v>
                </c:pt>
                <c:pt idx="65">
                  <c:v>43566</c:v>
                </c:pt>
                <c:pt idx="66">
                  <c:v>43567</c:v>
                </c:pt>
                <c:pt idx="67">
                  <c:v>43570</c:v>
                </c:pt>
                <c:pt idx="68">
                  <c:v>43571</c:v>
                </c:pt>
                <c:pt idx="69">
                  <c:v>43572</c:v>
                </c:pt>
                <c:pt idx="70">
                  <c:v>43573</c:v>
                </c:pt>
                <c:pt idx="71">
                  <c:v>43574</c:v>
                </c:pt>
                <c:pt idx="72">
                  <c:v>43577</c:v>
                </c:pt>
                <c:pt idx="73">
                  <c:v>43578</c:v>
                </c:pt>
                <c:pt idx="74">
                  <c:v>43579</c:v>
                </c:pt>
                <c:pt idx="75">
                  <c:v>43580</c:v>
                </c:pt>
                <c:pt idx="76">
                  <c:v>43581</c:v>
                </c:pt>
                <c:pt idx="77">
                  <c:v>43584</c:v>
                </c:pt>
                <c:pt idx="78">
                  <c:v>43585</c:v>
                </c:pt>
                <c:pt idx="79">
                  <c:v>43591</c:v>
                </c:pt>
                <c:pt idx="80">
                  <c:v>43592</c:v>
                </c:pt>
                <c:pt idx="81">
                  <c:v>43593</c:v>
                </c:pt>
                <c:pt idx="82">
                  <c:v>43594</c:v>
                </c:pt>
                <c:pt idx="83">
                  <c:v>43595</c:v>
                </c:pt>
                <c:pt idx="84">
                  <c:v>43598</c:v>
                </c:pt>
                <c:pt idx="85">
                  <c:v>43599</c:v>
                </c:pt>
                <c:pt idx="86">
                  <c:v>43600</c:v>
                </c:pt>
                <c:pt idx="87">
                  <c:v>43601</c:v>
                </c:pt>
                <c:pt idx="88">
                  <c:v>43602</c:v>
                </c:pt>
                <c:pt idx="89">
                  <c:v>43605</c:v>
                </c:pt>
                <c:pt idx="90">
                  <c:v>43606</c:v>
                </c:pt>
                <c:pt idx="91">
                  <c:v>43607</c:v>
                </c:pt>
                <c:pt idx="92">
                  <c:v>43608</c:v>
                </c:pt>
                <c:pt idx="93">
                  <c:v>43609</c:v>
                </c:pt>
                <c:pt idx="94">
                  <c:v>43612</c:v>
                </c:pt>
                <c:pt idx="95">
                  <c:v>43613</c:v>
                </c:pt>
                <c:pt idx="96">
                  <c:v>43614</c:v>
                </c:pt>
                <c:pt idx="97">
                  <c:v>43615</c:v>
                </c:pt>
                <c:pt idx="98">
                  <c:v>43616</c:v>
                </c:pt>
                <c:pt idx="99">
                  <c:v>43619</c:v>
                </c:pt>
                <c:pt idx="100">
                  <c:v>43620</c:v>
                </c:pt>
                <c:pt idx="101">
                  <c:v>43621</c:v>
                </c:pt>
                <c:pt idx="102">
                  <c:v>43622</c:v>
                </c:pt>
                <c:pt idx="103">
                  <c:v>43626</c:v>
                </c:pt>
                <c:pt idx="104">
                  <c:v>43627</c:v>
                </c:pt>
                <c:pt idx="105">
                  <c:v>43628</c:v>
                </c:pt>
                <c:pt idx="106">
                  <c:v>43629</c:v>
                </c:pt>
                <c:pt idx="107">
                  <c:v>43630</c:v>
                </c:pt>
                <c:pt idx="108">
                  <c:v>43633</c:v>
                </c:pt>
                <c:pt idx="109">
                  <c:v>43634</c:v>
                </c:pt>
                <c:pt idx="110">
                  <c:v>43635</c:v>
                </c:pt>
                <c:pt idx="111">
                  <c:v>43636</c:v>
                </c:pt>
                <c:pt idx="112">
                  <c:v>43637</c:v>
                </c:pt>
                <c:pt idx="113">
                  <c:v>43640</c:v>
                </c:pt>
                <c:pt idx="114">
                  <c:v>43641</c:v>
                </c:pt>
                <c:pt idx="115">
                  <c:v>43642</c:v>
                </c:pt>
                <c:pt idx="116">
                  <c:v>43643</c:v>
                </c:pt>
                <c:pt idx="117">
                  <c:v>43644</c:v>
                </c:pt>
                <c:pt idx="118">
                  <c:v>43647</c:v>
                </c:pt>
                <c:pt idx="119">
                  <c:v>43648</c:v>
                </c:pt>
                <c:pt idx="120">
                  <c:v>43649</c:v>
                </c:pt>
                <c:pt idx="121">
                  <c:v>43650</c:v>
                </c:pt>
                <c:pt idx="122">
                  <c:v>43651</c:v>
                </c:pt>
                <c:pt idx="123">
                  <c:v>43654</c:v>
                </c:pt>
                <c:pt idx="124">
                  <c:v>43655</c:v>
                </c:pt>
                <c:pt idx="125">
                  <c:v>43656</c:v>
                </c:pt>
                <c:pt idx="126">
                  <c:v>43657</c:v>
                </c:pt>
                <c:pt idx="127">
                  <c:v>43658</c:v>
                </c:pt>
                <c:pt idx="128">
                  <c:v>43661</c:v>
                </c:pt>
                <c:pt idx="129">
                  <c:v>43662</c:v>
                </c:pt>
                <c:pt idx="130">
                  <c:v>43663</c:v>
                </c:pt>
                <c:pt idx="131">
                  <c:v>43664</c:v>
                </c:pt>
                <c:pt idx="132">
                  <c:v>43665</c:v>
                </c:pt>
                <c:pt idx="133">
                  <c:v>43668</c:v>
                </c:pt>
                <c:pt idx="134">
                  <c:v>43669</c:v>
                </c:pt>
                <c:pt idx="135">
                  <c:v>43670</c:v>
                </c:pt>
                <c:pt idx="136">
                  <c:v>43671</c:v>
                </c:pt>
                <c:pt idx="137">
                  <c:v>43672</c:v>
                </c:pt>
                <c:pt idx="138">
                  <c:v>43675</c:v>
                </c:pt>
                <c:pt idx="139">
                  <c:v>43676</c:v>
                </c:pt>
                <c:pt idx="140">
                  <c:v>43677</c:v>
                </c:pt>
                <c:pt idx="141">
                  <c:v>43678</c:v>
                </c:pt>
                <c:pt idx="142">
                  <c:v>43679</c:v>
                </c:pt>
                <c:pt idx="143">
                  <c:v>43682</c:v>
                </c:pt>
                <c:pt idx="144">
                  <c:v>43683</c:v>
                </c:pt>
                <c:pt idx="145">
                  <c:v>43684</c:v>
                </c:pt>
                <c:pt idx="146">
                  <c:v>43685</c:v>
                </c:pt>
                <c:pt idx="147">
                  <c:v>43686</c:v>
                </c:pt>
                <c:pt idx="148">
                  <c:v>43689</c:v>
                </c:pt>
                <c:pt idx="149">
                  <c:v>43690</c:v>
                </c:pt>
                <c:pt idx="150">
                  <c:v>43691</c:v>
                </c:pt>
                <c:pt idx="151">
                  <c:v>43692</c:v>
                </c:pt>
                <c:pt idx="152">
                  <c:v>43693</c:v>
                </c:pt>
                <c:pt idx="153">
                  <c:v>43696</c:v>
                </c:pt>
                <c:pt idx="154">
                  <c:v>43697</c:v>
                </c:pt>
                <c:pt idx="155">
                  <c:v>43698</c:v>
                </c:pt>
                <c:pt idx="156">
                  <c:v>43699</c:v>
                </c:pt>
                <c:pt idx="157">
                  <c:v>43700</c:v>
                </c:pt>
                <c:pt idx="158">
                  <c:v>43703</c:v>
                </c:pt>
                <c:pt idx="159">
                  <c:v>43704</c:v>
                </c:pt>
                <c:pt idx="160">
                  <c:v>43705</c:v>
                </c:pt>
                <c:pt idx="161">
                  <c:v>43706</c:v>
                </c:pt>
                <c:pt idx="162">
                  <c:v>43707</c:v>
                </c:pt>
                <c:pt idx="163">
                  <c:v>43710</c:v>
                </c:pt>
                <c:pt idx="164">
                  <c:v>43711</c:v>
                </c:pt>
                <c:pt idx="165">
                  <c:v>43712</c:v>
                </c:pt>
                <c:pt idx="166">
                  <c:v>43713</c:v>
                </c:pt>
                <c:pt idx="167">
                  <c:v>43714</c:v>
                </c:pt>
                <c:pt idx="168">
                  <c:v>43717</c:v>
                </c:pt>
                <c:pt idx="169">
                  <c:v>43718</c:v>
                </c:pt>
                <c:pt idx="170">
                  <c:v>43719</c:v>
                </c:pt>
                <c:pt idx="171">
                  <c:v>43720</c:v>
                </c:pt>
                <c:pt idx="172">
                  <c:v>43724</c:v>
                </c:pt>
                <c:pt idx="173">
                  <c:v>43725</c:v>
                </c:pt>
                <c:pt idx="174">
                  <c:v>43726</c:v>
                </c:pt>
                <c:pt idx="175">
                  <c:v>43727</c:v>
                </c:pt>
                <c:pt idx="176">
                  <c:v>43728</c:v>
                </c:pt>
                <c:pt idx="177">
                  <c:v>43731</c:v>
                </c:pt>
                <c:pt idx="178">
                  <c:v>43732</c:v>
                </c:pt>
                <c:pt idx="179">
                  <c:v>43733</c:v>
                </c:pt>
                <c:pt idx="180">
                  <c:v>43734</c:v>
                </c:pt>
                <c:pt idx="181">
                  <c:v>43735</c:v>
                </c:pt>
                <c:pt idx="182">
                  <c:v>43738</c:v>
                </c:pt>
                <c:pt idx="183">
                  <c:v>43746</c:v>
                </c:pt>
                <c:pt idx="184">
                  <c:v>43747</c:v>
                </c:pt>
                <c:pt idx="185">
                  <c:v>43748</c:v>
                </c:pt>
                <c:pt idx="186">
                  <c:v>43749</c:v>
                </c:pt>
                <c:pt idx="187">
                  <c:v>43752</c:v>
                </c:pt>
                <c:pt idx="188">
                  <c:v>43753</c:v>
                </c:pt>
                <c:pt idx="189">
                  <c:v>43754</c:v>
                </c:pt>
                <c:pt idx="190">
                  <c:v>43755</c:v>
                </c:pt>
                <c:pt idx="191">
                  <c:v>43756</c:v>
                </c:pt>
                <c:pt idx="192">
                  <c:v>43759</c:v>
                </c:pt>
                <c:pt idx="193">
                  <c:v>43760</c:v>
                </c:pt>
                <c:pt idx="194">
                  <c:v>43761</c:v>
                </c:pt>
                <c:pt idx="195">
                  <c:v>43762</c:v>
                </c:pt>
                <c:pt idx="196">
                  <c:v>43763</c:v>
                </c:pt>
                <c:pt idx="197">
                  <c:v>43766</c:v>
                </c:pt>
                <c:pt idx="198">
                  <c:v>43767</c:v>
                </c:pt>
                <c:pt idx="199">
                  <c:v>43768</c:v>
                </c:pt>
                <c:pt idx="200">
                  <c:v>43769</c:v>
                </c:pt>
                <c:pt idx="201">
                  <c:v>43770</c:v>
                </c:pt>
                <c:pt idx="202">
                  <c:v>43773</c:v>
                </c:pt>
                <c:pt idx="203">
                  <c:v>43774</c:v>
                </c:pt>
                <c:pt idx="204">
                  <c:v>43775</c:v>
                </c:pt>
                <c:pt idx="205">
                  <c:v>43776</c:v>
                </c:pt>
                <c:pt idx="206">
                  <c:v>43777</c:v>
                </c:pt>
                <c:pt idx="207">
                  <c:v>43780</c:v>
                </c:pt>
                <c:pt idx="208">
                  <c:v>43781</c:v>
                </c:pt>
                <c:pt idx="209">
                  <c:v>43782</c:v>
                </c:pt>
                <c:pt idx="210">
                  <c:v>43783</c:v>
                </c:pt>
                <c:pt idx="211">
                  <c:v>43784</c:v>
                </c:pt>
                <c:pt idx="212">
                  <c:v>43787</c:v>
                </c:pt>
                <c:pt idx="213">
                  <c:v>43788</c:v>
                </c:pt>
                <c:pt idx="214">
                  <c:v>43789</c:v>
                </c:pt>
                <c:pt idx="215">
                  <c:v>43790</c:v>
                </c:pt>
                <c:pt idx="216">
                  <c:v>43791</c:v>
                </c:pt>
                <c:pt idx="217">
                  <c:v>43794</c:v>
                </c:pt>
                <c:pt idx="218">
                  <c:v>43795</c:v>
                </c:pt>
                <c:pt idx="219">
                  <c:v>43796</c:v>
                </c:pt>
                <c:pt idx="220">
                  <c:v>43797</c:v>
                </c:pt>
                <c:pt idx="221">
                  <c:v>43798</c:v>
                </c:pt>
                <c:pt idx="222">
                  <c:v>43801</c:v>
                </c:pt>
                <c:pt idx="223">
                  <c:v>43802</c:v>
                </c:pt>
                <c:pt idx="224">
                  <c:v>43803</c:v>
                </c:pt>
                <c:pt idx="225">
                  <c:v>43804</c:v>
                </c:pt>
                <c:pt idx="226">
                  <c:v>43805</c:v>
                </c:pt>
                <c:pt idx="227">
                  <c:v>43808</c:v>
                </c:pt>
                <c:pt idx="228">
                  <c:v>43809</c:v>
                </c:pt>
                <c:pt idx="229">
                  <c:v>43810</c:v>
                </c:pt>
                <c:pt idx="230">
                  <c:v>43811</c:v>
                </c:pt>
                <c:pt idx="231">
                  <c:v>43812</c:v>
                </c:pt>
                <c:pt idx="232">
                  <c:v>43815</c:v>
                </c:pt>
                <c:pt idx="233">
                  <c:v>43816</c:v>
                </c:pt>
                <c:pt idx="234">
                  <c:v>43817</c:v>
                </c:pt>
                <c:pt idx="235">
                  <c:v>43818</c:v>
                </c:pt>
                <c:pt idx="236">
                  <c:v>43819</c:v>
                </c:pt>
                <c:pt idx="237">
                  <c:v>43822</c:v>
                </c:pt>
                <c:pt idx="238">
                  <c:v>43823</c:v>
                </c:pt>
                <c:pt idx="239">
                  <c:v>43824</c:v>
                </c:pt>
                <c:pt idx="240">
                  <c:v>43825</c:v>
                </c:pt>
                <c:pt idx="241">
                  <c:v>43826</c:v>
                </c:pt>
                <c:pt idx="242">
                  <c:v>43829</c:v>
                </c:pt>
                <c:pt idx="243">
                  <c:v>43830</c:v>
                </c:pt>
                <c:pt idx="244">
                  <c:v>43832</c:v>
                </c:pt>
                <c:pt idx="245">
                  <c:v>43833</c:v>
                </c:pt>
                <c:pt idx="246">
                  <c:v>43836</c:v>
                </c:pt>
                <c:pt idx="247">
                  <c:v>43837</c:v>
                </c:pt>
                <c:pt idx="248">
                  <c:v>43838</c:v>
                </c:pt>
                <c:pt idx="249">
                  <c:v>43839</c:v>
                </c:pt>
                <c:pt idx="250">
                  <c:v>43840</c:v>
                </c:pt>
                <c:pt idx="251">
                  <c:v>43843</c:v>
                </c:pt>
                <c:pt idx="252">
                  <c:v>43844</c:v>
                </c:pt>
                <c:pt idx="253">
                  <c:v>43845</c:v>
                </c:pt>
                <c:pt idx="254">
                  <c:v>43846</c:v>
                </c:pt>
                <c:pt idx="255">
                  <c:v>43847</c:v>
                </c:pt>
                <c:pt idx="256">
                  <c:v>43850</c:v>
                </c:pt>
                <c:pt idx="257">
                  <c:v>43851</c:v>
                </c:pt>
                <c:pt idx="258">
                  <c:v>43852</c:v>
                </c:pt>
                <c:pt idx="259">
                  <c:v>43853</c:v>
                </c:pt>
                <c:pt idx="260">
                  <c:v>43864</c:v>
                </c:pt>
                <c:pt idx="261">
                  <c:v>43865</c:v>
                </c:pt>
                <c:pt idx="262">
                  <c:v>43866</c:v>
                </c:pt>
                <c:pt idx="263">
                  <c:v>43867</c:v>
                </c:pt>
                <c:pt idx="264">
                  <c:v>43868</c:v>
                </c:pt>
                <c:pt idx="265">
                  <c:v>43871</c:v>
                </c:pt>
                <c:pt idx="266">
                  <c:v>43872</c:v>
                </c:pt>
                <c:pt idx="267">
                  <c:v>43873</c:v>
                </c:pt>
                <c:pt idx="268">
                  <c:v>43874</c:v>
                </c:pt>
                <c:pt idx="269">
                  <c:v>43875</c:v>
                </c:pt>
                <c:pt idx="270">
                  <c:v>43878</c:v>
                </c:pt>
                <c:pt idx="271">
                  <c:v>43879</c:v>
                </c:pt>
                <c:pt idx="272">
                  <c:v>43880</c:v>
                </c:pt>
                <c:pt idx="273">
                  <c:v>43881</c:v>
                </c:pt>
                <c:pt idx="274">
                  <c:v>43882</c:v>
                </c:pt>
                <c:pt idx="275">
                  <c:v>43885</c:v>
                </c:pt>
                <c:pt idx="276">
                  <c:v>43886</c:v>
                </c:pt>
                <c:pt idx="277">
                  <c:v>43887</c:v>
                </c:pt>
                <c:pt idx="278">
                  <c:v>43888</c:v>
                </c:pt>
                <c:pt idx="279">
                  <c:v>43889</c:v>
                </c:pt>
                <c:pt idx="280">
                  <c:v>43892</c:v>
                </c:pt>
                <c:pt idx="281">
                  <c:v>43893</c:v>
                </c:pt>
                <c:pt idx="282">
                  <c:v>43894</c:v>
                </c:pt>
                <c:pt idx="283">
                  <c:v>43895</c:v>
                </c:pt>
                <c:pt idx="284">
                  <c:v>43896</c:v>
                </c:pt>
                <c:pt idx="285">
                  <c:v>43899</c:v>
                </c:pt>
                <c:pt idx="286">
                  <c:v>43900</c:v>
                </c:pt>
                <c:pt idx="287">
                  <c:v>43901</c:v>
                </c:pt>
                <c:pt idx="288">
                  <c:v>43902</c:v>
                </c:pt>
                <c:pt idx="289">
                  <c:v>43903</c:v>
                </c:pt>
                <c:pt idx="290">
                  <c:v>43906</c:v>
                </c:pt>
                <c:pt idx="291">
                  <c:v>43907</c:v>
                </c:pt>
                <c:pt idx="292">
                  <c:v>43908</c:v>
                </c:pt>
                <c:pt idx="293">
                  <c:v>43909</c:v>
                </c:pt>
                <c:pt idx="294">
                  <c:v>43910</c:v>
                </c:pt>
                <c:pt idx="295">
                  <c:v>43913</c:v>
                </c:pt>
                <c:pt idx="296">
                  <c:v>43914</c:v>
                </c:pt>
                <c:pt idx="297">
                  <c:v>43915</c:v>
                </c:pt>
                <c:pt idx="298">
                  <c:v>43916</c:v>
                </c:pt>
                <c:pt idx="299">
                  <c:v>43917</c:v>
                </c:pt>
                <c:pt idx="300">
                  <c:v>43920</c:v>
                </c:pt>
                <c:pt idx="301">
                  <c:v>43921</c:v>
                </c:pt>
                <c:pt idx="302">
                  <c:v>43922</c:v>
                </c:pt>
                <c:pt idx="303">
                  <c:v>43923</c:v>
                </c:pt>
                <c:pt idx="304">
                  <c:v>43924</c:v>
                </c:pt>
                <c:pt idx="305">
                  <c:v>43928</c:v>
                </c:pt>
                <c:pt idx="306">
                  <c:v>43929</c:v>
                </c:pt>
                <c:pt idx="307">
                  <c:v>43930</c:v>
                </c:pt>
                <c:pt idx="308">
                  <c:v>43931</c:v>
                </c:pt>
                <c:pt idx="309">
                  <c:v>43934</c:v>
                </c:pt>
                <c:pt idx="310">
                  <c:v>43935</c:v>
                </c:pt>
                <c:pt idx="311">
                  <c:v>43936</c:v>
                </c:pt>
                <c:pt idx="312">
                  <c:v>43937</c:v>
                </c:pt>
                <c:pt idx="313">
                  <c:v>43938</c:v>
                </c:pt>
                <c:pt idx="314">
                  <c:v>43941</c:v>
                </c:pt>
                <c:pt idx="315">
                  <c:v>43942</c:v>
                </c:pt>
                <c:pt idx="316">
                  <c:v>43943</c:v>
                </c:pt>
                <c:pt idx="317">
                  <c:v>43944</c:v>
                </c:pt>
                <c:pt idx="318">
                  <c:v>43945</c:v>
                </c:pt>
                <c:pt idx="319">
                  <c:v>43948</c:v>
                </c:pt>
                <c:pt idx="320">
                  <c:v>43949</c:v>
                </c:pt>
                <c:pt idx="321">
                  <c:v>43950</c:v>
                </c:pt>
                <c:pt idx="322">
                  <c:v>43951</c:v>
                </c:pt>
                <c:pt idx="323">
                  <c:v>43957</c:v>
                </c:pt>
                <c:pt idx="324">
                  <c:v>43958</c:v>
                </c:pt>
                <c:pt idx="325">
                  <c:v>43959</c:v>
                </c:pt>
                <c:pt idx="326">
                  <c:v>43962</c:v>
                </c:pt>
                <c:pt idx="327">
                  <c:v>43963</c:v>
                </c:pt>
                <c:pt idx="328">
                  <c:v>43964</c:v>
                </c:pt>
                <c:pt idx="329">
                  <c:v>43965</c:v>
                </c:pt>
                <c:pt idx="330">
                  <c:v>43966</c:v>
                </c:pt>
                <c:pt idx="331">
                  <c:v>43969</c:v>
                </c:pt>
                <c:pt idx="332">
                  <c:v>43970</c:v>
                </c:pt>
                <c:pt idx="333">
                  <c:v>43971</c:v>
                </c:pt>
                <c:pt idx="334">
                  <c:v>43972</c:v>
                </c:pt>
                <c:pt idx="335">
                  <c:v>43973</c:v>
                </c:pt>
                <c:pt idx="336">
                  <c:v>43976</c:v>
                </c:pt>
                <c:pt idx="337">
                  <c:v>43977</c:v>
                </c:pt>
                <c:pt idx="338">
                  <c:v>43978</c:v>
                </c:pt>
                <c:pt idx="339">
                  <c:v>43979</c:v>
                </c:pt>
                <c:pt idx="340">
                  <c:v>43980</c:v>
                </c:pt>
                <c:pt idx="341">
                  <c:v>43983</c:v>
                </c:pt>
                <c:pt idx="342">
                  <c:v>43984</c:v>
                </c:pt>
                <c:pt idx="343">
                  <c:v>43985</c:v>
                </c:pt>
                <c:pt idx="344">
                  <c:v>43986</c:v>
                </c:pt>
                <c:pt idx="345">
                  <c:v>43987</c:v>
                </c:pt>
                <c:pt idx="346">
                  <c:v>43990</c:v>
                </c:pt>
                <c:pt idx="347">
                  <c:v>43991</c:v>
                </c:pt>
                <c:pt idx="348">
                  <c:v>43992</c:v>
                </c:pt>
                <c:pt idx="349">
                  <c:v>43993</c:v>
                </c:pt>
                <c:pt idx="350">
                  <c:v>43994</c:v>
                </c:pt>
                <c:pt idx="351">
                  <c:v>43997</c:v>
                </c:pt>
                <c:pt idx="352">
                  <c:v>43998</c:v>
                </c:pt>
                <c:pt idx="353">
                  <c:v>43999</c:v>
                </c:pt>
                <c:pt idx="354">
                  <c:v>44000</c:v>
                </c:pt>
                <c:pt idx="355">
                  <c:v>44001</c:v>
                </c:pt>
                <c:pt idx="356">
                  <c:v>44004</c:v>
                </c:pt>
                <c:pt idx="357">
                  <c:v>44005</c:v>
                </c:pt>
                <c:pt idx="358">
                  <c:v>44006</c:v>
                </c:pt>
                <c:pt idx="359">
                  <c:v>44011</c:v>
                </c:pt>
                <c:pt idx="360">
                  <c:v>44012</c:v>
                </c:pt>
                <c:pt idx="361">
                  <c:v>44013</c:v>
                </c:pt>
                <c:pt idx="362">
                  <c:v>44014</c:v>
                </c:pt>
                <c:pt idx="363">
                  <c:v>44015</c:v>
                </c:pt>
                <c:pt idx="364">
                  <c:v>44018</c:v>
                </c:pt>
                <c:pt idx="365">
                  <c:v>44019</c:v>
                </c:pt>
                <c:pt idx="366">
                  <c:v>44020</c:v>
                </c:pt>
                <c:pt idx="367">
                  <c:v>44021</c:v>
                </c:pt>
                <c:pt idx="368">
                  <c:v>44022</c:v>
                </c:pt>
                <c:pt idx="369">
                  <c:v>44025</c:v>
                </c:pt>
                <c:pt idx="370">
                  <c:v>44026</c:v>
                </c:pt>
                <c:pt idx="371">
                  <c:v>44027</c:v>
                </c:pt>
                <c:pt idx="372">
                  <c:v>44028</c:v>
                </c:pt>
                <c:pt idx="373">
                  <c:v>44029</c:v>
                </c:pt>
                <c:pt idx="374">
                  <c:v>44032</c:v>
                </c:pt>
                <c:pt idx="375">
                  <c:v>44033</c:v>
                </c:pt>
                <c:pt idx="376">
                  <c:v>44034</c:v>
                </c:pt>
                <c:pt idx="377">
                  <c:v>44035</c:v>
                </c:pt>
                <c:pt idx="378">
                  <c:v>44036</c:v>
                </c:pt>
                <c:pt idx="379">
                  <c:v>44039</c:v>
                </c:pt>
                <c:pt idx="380">
                  <c:v>44040</c:v>
                </c:pt>
                <c:pt idx="381">
                  <c:v>44041</c:v>
                </c:pt>
                <c:pt idx="382">
                  <c:v>44042</c:v>
                </c:pt>
                <c:pt idx="383">
                  <c:v>44043</c:v>
                </c:pt>
                <c:pt idx="384">
                  <c:v>44046</c:v>
                </c:pt>
                <c:pt idx="385">
                  <c:v>44047</c:v>
                </c:pt>
                <c:pt idx="386">
                  <c:v>44048</c:v>
                </c:pt>
                <c:pt idx="387">
                  <c:v>44049</c:v>
                </c:pt>
                <c:pt idx="388">
                  <c:v>44050</c:v>
                </c:pt>
                <c:pt idx="389">
                  <c:v>44053</c:v>
                </c:pt>
                <c:pt idx="390">
                  <c:v>44054</c:v>
                </c:pt>
                <c:pt idx="391">
                  <c:v>44055</c:v>
                </c:pt>
                <c:pt idx="392">
                  <c:v>44056</c:v>
                </c:pt>
                <c:pt idx="393">
                  <c:v>44057</c:v>
                </c:pt>
                <c:pt idx="394">
                  <c:v>44060</c:v>
                </c:pt>
                <c:pt idx="395">
                  <c:v>44061</c:v>
                </c:pt>
                <c:pt idx="396">
                  <c:v>44062</c:v>
                </c:pt>
                <c:pt idx="397">
                  <c:v>44063</c:v>
                </c:pt>
                <c:pt idx="398">
                  <c:v>44064</c:v>
                </c:pt>
                <c:pt idx="399">
                  <c:v>44067</c:v>
                </c:pt>
                <c:pt idx="400">
                  <c:v>44068</c:v>
                </c:pt>
                <c:pt idx="401">
                  <c:v>44069</c:v>
                </c:pt>
                <c:pt idx="402">
                  <c:v>44070</c:v>
                </c:pt>
                <c:pt idx="403">
                  <c:v>44071</c:v>
                </c:pt>
                <c:pt idx="404">
                  <c:v>44074</c:v>
                </c:pt>
                <c:pt idx="405">
                  <c:v>44075</c:v>
                </c:pt>
                <c:pt idx="406">
                  <c:v>44076</c:v>
                </c:pt>
                <c:pt idx="407">
                  <c:v>44077</c:v>
                </c:pt>
                <c:pt idx="408">
                  <c:v>44078</c:v>
                </c:pt>
                <c:pt idx="409">
                  <c:v>44081</c:v>
                </c:pt>
                <c:pt idx="410">
                  <c:v>44082</c:v>
                </c:pt>
                <c:pt idx="411">
                  <c:v>44083</c:v>
                </c:pt>
                <c:pt idx="412">
                  <c:v>44084</c:v>
                </c:pt>
                <c:pt idx="413">
                  <c:v>44085</c:v>
                </c:pt>
                <c:pt idx="414">
                  <c:v>44088</c:v>
                </c:pt>
                <c:pt idx="415">
                  <c:v>44089</c:v>
                </c:pt>
                <c:pt idx="416">
                  <c:v>44090</c:v>
                </c:pt>
                <c:pt idx="417">
                  <c:v>44091</c:v>
                </c:pt>
                <c:pt idx="418">
                  <c:v>44092</c:v>
                </c:pt>
                <c:pt idx="419">
                  <c:v>44095</c:v>
                </c:pt>
                <c:pt idx="420">
                  <c:v>44096</c:v>
                </c:pt>
                <c:pt idx="421">
                  <c:v>44097</c:v>
                </c:pt>
                <c:pt idx="422">
                  <c:v>44098</c:v>
                </c:pt>
                <c:pt idx="423">
                  <c:v>44099</c:v>
                </c:pt>
                <c:pt idx="424">
                  <c:v>44102</c:v>
                </c:pt>
                <c:pt idx="425">
                  <c:v>44103</c:v>
                </c:pt>
                <c:pt idx="426">
                  <c:v>44104</c:v>
                </c:pt>
                <c:pt idx="427">
                  <c:v>44113</c:v>
                </c:pt>
                <c:pt idx="428">
                  <c:v>44116</c:v>
                </c:pt>
                <c:pt idx="429">
                  <c:v>44117</c:v>
                </c:pt>
                <c:pt idx="430">
                  <c:v>44118</c:v>
                </c:pt>
                <c:pt idx="431">
                  <c:v>44119</c:v>
                </c:pt>
                <c:pt idx="432">
                  <c:v>44120</c:v>
                </c:pt>
                <c:pt idx="433">
                  <c:v>44123</c:v>
                </c:pt>
                <c:pt idx="434">
                  <c:v>44124</c:v>
                </c:pt>
                <c:pt idx="435">
                  <c:v>44125</c:v>
                </c:pt>
                <c:pt idx="436">
                  <c:v>44126</c:v>
                </c:pt>
                <c:pt idx="437">
                  <c:v>44127</c:v>
                </c:pt>
                <c:pt idx="438">
                  <c:v>44130</c:v>
                </c:pt>
                <c:pt idx="439">
                  <c:v>44131</c:v>
                </c:pt>
                <c:pt idx="440">
                  <c:v>44132</c:v>
                </c:pt>
                <c:pt idx="441">
                  <c:v>44133</c:v>
                </c:pt>
                <c:pt idx="442">
                  <c:v>44134</c:v>
                </c:pt>
                <c:pt idx="443">
                  <c:v>44137</c:v>
                </c:pt>
                <c:pt idx="444">
                  <c:v>44138</c:v>
                </c:pt>
                <c:pt idx="445">
                  <c:v>44139</c:v>
                </c:pt>
                <c:pt idx="446">
                  <c:v>44140</c:v>
                </c:pt>
                <c:pt idx="447">
                  <c:v>44141</c:v>
                </c:pt>
                <c:pt idx="448">
                  <c:v>44144</c:v>
                </c:pt>
                <c:pt idx="449">
                  <c:v>44145</c:v>
                </c:pt>
                <c:pt idx="450">
                  <c:v>44146</c:v>
                </c:pt>
                <c:pt idx="451">
                  <c:v>44147</c:v>
                </c:pt>
                <c:pt idx="452">
                  <c:v>44148</c:v>
                </c:pt>
                <c:pt idx="453">
                  <c:v>44151</c:v>
                </c:pt>
                <c:pt idx="454">
                  <c:v>44152</c:v>
                </c:pt>
                <c:pt idx="455">
                  <c:v>44153</c:v>
                </c:pt>
                <c:pt idx="456">
                  <c:v>44154</c:v>
                </c:pt>
                <c:pt idx="457">
                  <c:v>44155</c:v>
                </c:pt>
                <c:pt idx="458">
                  <c:v>44158</c:v>
                </c:pt>
                <c:pt idx="459">
                  <c:v>44159</c:v>
                </c:pt>
                <c:pt idx="460">
                  <c:v>44160</c:v>
                </c:pt>
                <c:pt idx="461">
                  <c:v>44161</c:v>
                </c:pt>
                <c:pt idx="462">
                  <c:v>44162</c:v>
                </c:pt>
                <c:pt idx="463">
                  <c:v>44165</c:v>
                </c:pt>
                <c:pt idx="464">
                  <c:v>44166</c:v>
                </c:pt>
                <c:pt idx="465">
                  <c:v>44167</c:v>
                </c:pt>
                <c:pt idx="466">
                  <c:v>44168</c:v>
                </c:pt>
                <c:pt idx="467">
                  <c:v>44169</c:v>
                </c:pt>
                <c:pt idx="468">
                  <c:v>44172</c:v>
                </c:pt>
                <c:pt idx="469">
                  <c:v>44173</c:v>
                </c:pt>
                <c:pt idx="470">
                  <c:v>44174</c:v>
                </c:pt>
                <c:pt idx="471">
                  <c:v>44175</c:v>
                </c:pt>
                <c:pt idx="472">
                  <c:v>44176</c:v>
                </c:pt>
                <c:pt idx="473">
                  <c:v>44179</c:v>
                </c:pt>
                <c:pt idx="474">
                  <c:v>44180</c:v>
                </c:pt>
                <c:pt idx="475">
                  <c:v>44181</c:v>
                </c:pt>
                <c:pt idx="476">
                  <c:v>44182</c:v>
                </c:pt>
                <c:pt idx="477">
                  <c:v>44183</c:v>
                </c:pt>
                <c:pt idx="478">
                  <c:v>44186</c:v>
                </c:pt>
                <c:pt idx="479">
                  <c:v>44187</c:v>
                </c:pt>
                <c:pt idx="480">
                  <c:v>44188</c:v>
                </c:pt>
                <c:pt idx="481">
                  <c:v>44189</c:v>
                </c:pt>
                <c:pt idx="482">
                  <c:v>44190</c:v>
                </c:pt>
                <c:pt idx="483">
                  <c:v>44193</c:v>
                </c:pt>
                <c:pt idx="484">
                  <c:v>44194</c:v>
                </c:pt>
                <c:pt idx="485">
                  <c:v>44195</c:v>
                </c:pt>
                <c:pt idx="486">
                  <c:v>44196</c:v>
                </c:pt>
                <c:pt idx="487">
                  <c:v>44200</c:v>
                </c:pt>
                <c:pt idx="488">
                  <c:v>44201</c:v>
                </c:pt>
                <c:pt idx="489">
                  <c:v>44202</c:v>
                </c:pt>
                <c:pt idx="490">
                  <c:v>44203</c:v>
                </c:pt>
                <c:pt idx="491">
                  <c:v>44204</c:v>
                </c:pt>
                <c:pt idx="492">
                  <c:v>44207</c:v>
                </c:pt>
                <c:pt idx="493">
                  <c:v>44208</c:v>
                </c:pt>
                <c:pt idx="494">
                  <c:v>44209</c:v>
                </c:pt>
                <c:pt idx="495">
                  <c:v>44210</c:v>
                </c:pt>
                <c:pt idx="496">
                  <c:v>44211</c:v>
                </c:pt>
                <c:pt idx="497">
                  <c:v>44214</c:v>
                </c:pt>
                <c:pt idx="498">
                  <c:v>44215</c:v>
                </c:pt>
                <c:pt idx="499">
                  <c:v>44216</c:v>
                </c:pt>
                <c:pt idx="500">
                  <c:v>44217</c:v>
                </c:pt>
                <c:pt idx="501">
                  <c:v>44218</c:v>
                </c:pt>
                <c:pt idx="502">
                  <c:v>44221</c:v>
                </c:pt>
                <c:pt idx="503">
                  <c:v>44222</c:v>
                </c:pt>
                <c:pt idx="504">
                  <c:v>44223</c:v>
                </c:pt>
                <c:pt idx="505">
                  <c:v>44224</c:v>
                </c:pt>
                <c:pt idx="506">
                  <c:v>44225</c:v>
                </c:pt>
                <c:pt idx="507">
                  <c:v>44228</c:v>
                </c:pt>
                <c:pt idx="508">
                  <c:v>44229</c:v>
                </c:pt>
                <c:pt idx="509">
                  <c:v>44230</c:v>
                </c:pt>
                <c:pt idx="510">
                  <c:v>44231</c:v>
                </c:pt>
                <c:pt idx="511">
                  <c:v>44232</c:v>
                </c:pt>
                <c:pt idx="512">
                  <c:v>44235</c:v>
                </c:pt>
                <c:pt idx="513">
                  <c:v>44236</c:v>
                </c:pt>
                <c:pt idx="514">
                  <c:v>44237</c:v>
                </c:pt>
                <c:pt idx="515">
                  <c:v>44245</c:v>
                </c:pt>
                <c:pt idx="516">
                  <c:v>44246</c:v>
                </c:pt>
                <c:pt idx="517">
                  <c:v>44249</c:v>
                </c:pt>
                <c:pt idx="518">
                  <c:v>44250</c:v>
                </c:pt>
                <c:pt idx="519">
                  <c:v>44251</c:v>
                </c:pt>
                <c:pt idx="520">
                  <c:v>44252</c:v>
                </c:pt>
                <c:pt idx="521">
                  <c:v>44253</c:v>
                </c:pt>
                <c:pt idx="522">
                  <c:v>44256</c:v>
                </c:pt>
                <c:pt idx="523">
                  <c:v>44257</c:v>
                </c:pt>
                <c:pt idx="524">
                  <c:v>44258</c:v>
                </c:pt>
                <c:pt idx="525">
                  <c:v>44259</c:v>
                </c:pt>
                <c:pt idx="526">
                  <c:v>44260</c:v>
                </c:pt>
                <c:pt idx="527">
                  <c:v>44263</c:v>
                </c:pt>
                <c:pt idx="528">
                  <c:v>44264</c:v>
                </c:pt>
                <c:pt idx="529">
                  <c:v>44265</c:v>
                </c:pt>
                <c:pt idx="530">
                  <c:v>44266</c:v>
                </c:pt>
                <c:pt idx="531">
                  <c:v>44267</c:v>
                </c:pt>
                <c:pt idx="532">
                  <c:v>44270</c:v>
                </c:pt>
                <c:pt idx="533">
                  <c:v>44271</c:v>
                </c:pt>
                <c:pt idx="534">
                  <c:v>44272</c:v>
                </c:pt>
                <c:pt idx="535">
                  <c:v>44273</c:v>
                </c:pt>
                <c:pt idx="536">
                  <c:v>44274</c:v>
                </c:pt>
                <c:pt idx="537">
                  <c:v>44277</c:v>
                </c:pt>
                <c:pt idx="538">
                  <c:v>44278</c:v>
                </c:pt>
                <c:pt idx="539">
                  <c:v>44279</c:v>
                </c:pt>
                <c:pt idx="540">
                  <c:v>44280</c:v>
                </c:pt>
                <c:pt idx="541">
                  <c:v>44281</c:v>
                </c:pt>
                <c:pt idx="542">
                  <c:v>44284</c:v>
                </c:pt>
                <c:pt idx="543">
                  <c:v>44285</c:v>
                </c:pt>
                <c:pt idx="544">
                  <c:v>44286</c:v>
                </c:pt>
                <c:pt idx="545">
                  <c:v>44287</c:v>
                </c:pt>
                <c:pt idx="546">
                  <c:v>44288</c:v>
                </c:pt>
                <c:pt idx="547">
                  <c:v>44292</c:v>
                </c:pt>
                <c:pt idx="548">
                  <c:v>44293</c:v>
                </c:pt>
                <c:pt idx="549">
                  <c:v>44294</c:v>
                </c:pt>
                <c:pt idx="550">
                  <c:v>44295</c:v>
                </c:pt>
                <c:pt idx="551">
                  <c:v>44298</c:v>
                </c:pt>
                <c:pt idx="552">
                  <c:v>44299</c:v>
                </c:pt>
                <c:pt idx="553">
                  <c:v>44300</c:v>
                </c:pt>
                <c:pt idx="554">
                  <c:v>44301</c:v>
                </c:pt>
                <c:pt idx="555">
                  <c:v>44302</c:v>
                </c:pt>
                <c:pt idx="556">
                  <c:v>44305</c:v>
                </c:pt>
                <c:pt idx="557">
                  <c:v>44306</c:v>
                </c:pt>
                <c:pt idx="558">
                  <c:v>44307</c:v>
                </c:pt>
                <c:pt idx="559">
                  <c:v>44308</c:v>
                </c:pt>
                <c:pt idx="560">
                  <c:v>44309</c:v>
                </c:pt>
                <c:pt idx="561">
                  <c:v>44312</c:v>
                </c:pt>
                <c:pt idx="562">
                  <c:v>44313</c:v>
                </c:pt>
                <c:pt idx="563">
                  <c:v>44314</c:v>
                </c:pt>
                <c:pt idx="564">
                  <c:v>44315</c:v>
                </c:pt>
                <c:pt idx="565">
                  <c:v>44316</c:v>
                </c:pt>
                <c:pt idx="566">
                  <c:v>44322</c:v>
                </c:pt>
                <c:pt idx="567">
                  <c:v>44323</c:v>
                </c:pt>
                <c:pt idx="568">
                  <c:v>44326</c:v>
                </c:pt>
                <c:pt idx="569">
                  <c:v>44327</c:v>
                </c:pt>
                <c:pt idx="570">
                  <c:v>44328</c:v>
                </c:pt>
                <c:pt idx="571">
                  <c:v>44329</c:v>
                </c:pt>
                <c:pt idx="572">
                  <c:v>44330</c:v>
                </c:pt>
                <c:pt idx="573">
                  <c:v>44333</c:v>
                </c:pt>
                <c:pt idx="574">
                  <c:v>44334</c:v>
                </c:pt>
                <c:pt idx="575">
                  <c:v>44335</c:v>
                </c:pt>
                <c:pt idx="576">
                  <c:v>44336</c:v>
                </c:pt>
                <c:pt idx="577">
                  <c:v>44337</c:v>
                </c:pt>
                <c:pt idx="578">
                  <c:v>44340</c:v>
                </c:pt>
                <c:pt idx="579">
                  <c:v>44341</c:v>
                </c:pt>
                <c:pt idx="580">
                  <c:v>44342</c:v>
                </c:pt>
                <c:pt idx="581">
                  <c:v>44343</c:v>
                </c:pt>
                <c:pt idx="582">
                  <c:v>44344</c:v>
                </c:pt>
                <c:pt idx="583">
                  <c:v>44347</c:v>
                </c:pt>
                <c:pt idx="584">
                  <c:v>44348</c:v>
                </c:pt>
                <c:pt idx="585">
                  <c:v>44349</c:v>
                </c:pt>
                <c:pt idx="586">
                  <c:v>44350</c:v>
                </c:pt>
                <c:pt idx="587">
                  <c:v>44351</c:v>
                </c:pt>
                <c:pt idx="588">
                  <c:v>44354</c:v>
                </c:pt>
                <c:pt idx="589">
                  <c:v>44355</c:v>
                </c:pt>
                <c:pt idx="590">
                  <c:v>44356</c:v>
                </c:pt>
                <c:pt idx="591">
                  <c:v>44357</c:v>
                </c:pt>
                <c:pt idx="592">
                  <c:v>44358</c:v>
                </c:pt>
                <c:pt idx="593">
                  <c:v>44362</c:v>
                </c:pt>
                <c:pt idx="594">
                  <c:v>44363</c:v>
                </c:pt>
                <c:pt idx="595">
                  <c:v>44364</c:v>
                </c:pt>
                <c:pt idx="596">
                  <c:v>44365</c:v>
                </c:pt>
                <c:pt idx="597">
                  <c:v>44368</c:v>
                </c:pt>
                <c:pt idx="598">
                  <c:v>44369</c:v>
                </c:pt>
                <c:pt idx="599">
                  <c:v>44370</c:v>
                </c:pt>
                <c:pt idx="600">
                  <c:v>44371</c:v>
                </c:pt>
                <c:pt idx="601">
                  <c:v>44372</c:v>
                </c:pt>
                <c:pt idx="602">
                  <c:v>44375</c:v>
                </c:pt>
                <c:pt idx="603">
                  <c:v>44376</c:v>
                </c:pt>
                <c:pt idx="604">
                  <c:v>44377</c:v>
                </c:pt>
                <c:pt idx="605">
                  <c:v>44378</c:v>
                </c:pt>
                <c:pt idx="606">
                  <c:v>44379</c:v>
                </c:pt>
                <c:pt idx="607">
                  <c:v>44382</c:v>
                </c:pt>
                <c:pt idx="608">
                  <c:v>44383</c:v>
                </c:pt>
                <c:pt idx="609">
                  <c:v>44384</c:v>
                </c:pt>
                <c:pt idx="610">
                  <c:v>44385</c:v>
                </c:pt>
                <c:pt idx="611">
                  <c:v>44386</c:v>
                </c:pt>
                <c:pt idx="612">
                  <c:v>44389</c:v>
                </c:pt>
                <c:pt idx="613">
                  <c:v>44390</c:v>
                </c:pt>
                <c:pt idx="614">
                  <c:v>44391</c:v>
                </c:pt>
                <c:pt idx="615">
                  <c:v>44392</c:v>
                </c:pt>
                <c:pt idx="616">
                  <c:v>44393</c:v>
                </c:pt>
                <c:pt idx="617">
                  <c:v>44396</c:v>
                </c:pt>
                <c:pt idx="618">
                  <c:v>44397</c:v>
                </c:pt>
                <c:pt idx="619">
                  <c:v>44398</c:v>
                </c:pt>
                <c:pt idx="620">
                  <c:v>44399</c:v>
                </c:pt>
                <c:pt idx="621">
                  <c:v>44400</c:v>
                </c:pt>
                <c:pt idx="622">
                  <c:v>44403</c:v>
                </c:pt>
                <c:pt idx="623">
                  <c:v>44404</c:v>
                </c:pt>
                <c:pt idx="624">
                  <c:v>44405</c:v>
                </c:pt>
                <c:pt idx="625">
                  <c:v>44406</c:v>
                </c:pt>
                <c:pt idx="626">
                  <c:v>44407</c:v>
                </c:pt>
                <c:pt idx="627">
                  <c:v>44410</c:v>
                </c:pt>
                <c:pt idx="628">
                  <c:v>44411</c:v>
                </c:pt>
                <c:pt idx="629">
                  <c:v>44412</c:v>
                </c:pt>
                <c:pt idx="630">
                  <c:v>44413</c:v>
                </c:pt>
                <c:pt idx="631">
                  <c:v>44414</c:v>
                </c:pt>
                <c:pt idx="632">
                  <c:v>44417</c:v>
                </c:pt>
                <c:pt idx="633">
                  <c:v>44418</c:v>
                </c:pt>
                <c:pt idx="634">
                  <c:v>44419</c:v>
                </c:pt>
                <c:pt idx="635">
                  <c:v>44420</c:v>
                </c:pt>
                <c:pt idx="636">
                  <c:v>44421</c:v>
                </c:pt>
                <c:pt idx="637">
                  <c:v>44424</c:v>
                </c:pt>
                <c:pt idx="638">
                  <c:v>44425</c:v>
                </c:pt>
                <c:pt idx="639">
                  <c:v>44426</c:v>
                </c:pt>
                <c:pt idx="640">
                  <c:v>44427</c:v>
                </c:pt>
                <c:pt idx="641">
                  <c:v>44428</c:v>
                </c:pt>
                <c:pt idx="642">
                  <c:v>44431</c:v>
                </c:pt>
                <c:pt idx="643">
                  <c:v>44432</c:v>
                </c:pt>
                <c:pt idx="644">
                  <c:v>44433</c:v>
                </c:pt>
                <c:pt idx="645">
                  <c:v>44434</c:v>
                </c:pt>
                <c:pt idx="646">
                  <c:v>44435</c:v>
                </c:pt>
                <c:pt idx="647">
                  <c:v>44438</c:v>
                </c:pt>
                <c:pt idx="648">
                  <c:v>44439</c:v>
                </c:pt>
                <c:pt idx="649">
                  <c:v>44440</c:v>
                </c:pt>
                <c:pt idx="650">
                  <c:v>44441</c:v>
                </c:pt>
                <c:pt idx="651">
                  <c:v>44442</c:v>
                </c:pt>
                <c:pt idx="652">
                  <c:v>44445</c:v>
                </c:pt>
                <c:pt idx="653">
                  <c:v>44446</c:v>
                </c:pt>
                <c:pt idx="654">
                  <c:v>44447</c:v>
                </c:pt>
                <c:pt idx="655">
                  <c:v>44448</c:v>
                </c:pt>
                <c:pt idx="656">
                  <c:v>44449</c:v>
                </c:pt>
                <c:pt idx="657">
                  <c:v>44452</c:v>
                </c:pt>
                <c:pt idx="658">
                  <c:v>44453</c:v>
                </c:pt>
                <c:pt idx="659">
                  <c:v>44454</c:v>
                </c:pt>
                <c:pt idx="660">
                  <c:v>44455</c:v>
                </c:pt>
                <c:pt idx="661">
                  <c:v>44456</c:v>
                </c:pt>
                <c:pt idx="662">
                  <c:v>44461</c:v>
                </c:pt>
                <c:pt idx="663">
                  <c:v>44462</c:v>
                </c:pt>
                <c:pt idx="664">
                  <c:v>44463</c:v>
                </c:pt>
                <c:pt idx="665">
                  <c:v>44466</c:v>
                </c:pt>
                <c:pt idx="666">
                  <c:v>44467</c:v>
                </c:pt>
                <c:pt idx="667">
                  <c:v>44468</c:v>
                </c:pt>
                <c:pt idx="668">
                  <c:v>44469</c:v>
                </c:pt>
                <c:pt idx="669">
                  <c:v>44477</c:v>
                </c:pt>
                <c:pt idx="670">
                  <c:v>44480</c:v>
                </c:pt>
                <c:pt idx="671">
                  <c:v>44481</c:v>
                </c:pt>
                <c:pt idx="672">
                  <c:v>44482</c:v>
                </c:pt>
                <c:pt idx="673">
                  <c:v>44483</c:v>
                </c:pt>
                <c:pt idx="674">
                  <c:v>44484</c:v>
                </c:pt>
                <c:pt idx="675">
                  <c:v>44487</c:v>
                </c:pt>
                <c:pt idx="676">
                  <c:v>44488</c:v>
                </c:pt>
                <c:pt idx="677">
                  <c:v>44489</c:v>
                </c:pt>
                <c:pt idx="678">
                  <c:v>44490</c:v>
                </c:pt>
                <c:pt idx="679">
                  <c:v>44491</c:v>
                </c:pt>
                <c:pt idx="680">
                  <c:v>44494</c:v>
                </c:pt>
                <c:pt idx="681">
                  <c:v>44495</c:v>
                </c:pt>
                <c:pt idx="682">
                  <c:v>44496</c:v>
                </c:pt>
                <c:pt idx="683">
                  <c:v>44497</c:v>
                </c:pt>
                <c:pt idx="684">
                  <c:v>44498</c:v>
                </c:pt>
                <c:pt idx="685">
                  <c:v>44501</c:v>
                </c:pt>
                <c:pt idx="686">
                  <c:v>44502</c:v>
                </c:pt>
                <c:pt idx="687">
                  <c:v>44503</c:v>
                </c:pt>
                <c:pt idx="688">
                  <c:v>44504</c:v>
                </c:pt>
                <c:pt idx="689">
                  <c:v>44505</c:v>
                </c:pt>
                <c:pt idx="690">
                  <c:v>44508</c:v>
                </c:pt>
                <c:pt idx="691">
                  <c:v>44509</c:v>
                </c:pt>
                <c:pt idx="692">
                  <c:v>44510</c:v>
                </c:pt>
                <c:pt idx="693">
                  <c:v>44511</c:v>
                </c:pt>
                <c:pt idx="694">
                  <c:v>44512</c:v>
                </c:pt>
                <c:pt idx="695">
                  <c:v>44515</c:v>
                </c:pt>
                <c:pt idx="696">
                  <c:v>44516</c:v>
                </c:pt>
                <c:pt idx="697">
                  <c:v>44517</c:v>
                </c:pt>
                <c:pt idx="698">
                  <c:v>44518</c:v>
                </c:pt>
                <c:pt idx="699">
                  <c:v>44519</c:v>
                </c:pt>
                <c:pt idx="700">
                  <c:v>44522</c:v>
                </c:pt>
                <c:pt idx="701">
                  <c:v>44523</c:v>
                </c:pt>
                <c:pt idx="702">
                  <c:v>44524</c:v>
                </c:pt>
                <c:pt idx="703">
                  <c:v>44525</c:v>
                </c:pt>
                <c:pt idx="704">
                  <c:v>44526</c:v>
                </c:pt>
                <c:pt idx="705">
                  <c:v>44529</c:v>
                </c:pt>
                <c:pt idx="706">
                  <c:v>44530</c:v>
                </c:pt>
                <c:pt idx="707">
                  <c:v>44531</c:v>
                </c:pt>
                <c:pt idx="708">
                  <c:v>44532</c:v>
                </c:pt>
                <c:pt idx="709">
                  <c:v>44533</c:v>
                </c:pt>
                <c:pt idx="710">
                  <c:v>44536</c:v>
                </c:pt>
                <c:pt idx="711">
                  <c:v>44537</c:v>
                </c:pt>
                <c:pt idx="712">
                  <c:v>44538</c:v>
                </c:pt>
                <c:pt idx="713">
                  <c:v>44539</c:v>
                </c:pt>
                <c:pt idx="714">
                  <c:v>44540</c:v>
                </c:pt>
                <c:pt idx="715">
                  <c:v>44543</c:v>
                </c:pt>
                <c:pt idx="716">
                  <c:v>44544</c:v>
                </c:pt>
                <c:pt idx="717">
                  <c:v>44545</c:v>
                </c:pt>
                <c:pt idx="718">
                  <c:v>44546</c:v>
                </c:pt>
                <c:pt idx="719">
                  <c:v>44547</c:v>
                </c:pt>
                <c:pt idx="720">
                  <c:v>44550</c:v>
                </c:pt>
                <c:pt idx="721">
                  <c:v>44551</c:v>
                </c:pt>
                <c:pt idx="722">
                  <c:v>44552</c:v>
                </c:pt>
                <c:pt idx="723">
                  <c:v>44553</c:v>
                </c:pt>
                <c:pt idx="724">
                  <c:v>44554</c:v>
                </c:pt>
                <c:pt idx="725">
                  <c:v>44557</c:v>
                </c:pt>
                <c:pt idx="726">
                  <c:v>44558</c:v>
                </c:pt>
                <c:pt idx="727">
                  <c:v>44559</c:v>
                </c:pt>
                <c:pt idx="728">
                  <c:v>44560</c:v>
                </c:pt>
                <c:pt idx="729">
                  <c:v>44561</c:v>
                </c:pt>
                <c:pt idx="730">
                  <c:v>44565</c:v>
                </c:pt>
                <c:pt idx="731">
                  <c:v>44566</c:v>
                </c:pt>
                <c:pt idx="732">
                  <c:v>44567</c:v>
                </c:pt>
                <c:pt idx="733">
                  <c:v>44568</c:v>
                </c:pt>
                <c:pt idx="734">
                  <c:v>44571</c:v>
                </c:pt>
                <c:pt idx="735">
                  <c:v>44572</c:v>
                </c:pt>
                <c:pt idx="736">
                  <c:v>44573</c:v>
                </c:pt>
                <c:pt idx="737">
                  <c:v>44574</c:v>
                </c:pt>
                <c:pt idx="738">
                  <c:v>44575</c:v>
                </c:pt>
                <c:pt idx="739">
                  <c:v>44578</c:v>
                </c:pt>
                <c:pt idx="740">
                  <c:v>44579</c:v>
                </c:pt>
                <c:pt idx="741">
                  <c:v>44580</c:v>
                </c:pt>
                <c:pt idx="742">
                  <c:v>44581</c:v>
                </c:pt>
                <c:pt idx="743">
                  <c:v>44582</c:v>
                </c:pt>
                <c:pt idx="744">
                  <c:v>44585</c:v>
                </c:pt>
                <c:pt idx="745">
                  <c:v>44586</c:v>
                </c:pt>
                <c:pt idx="746">
                  <c:v>44587</c:v>
                </c:pt>
                <c:pt idx="747">
                  <c:v>44588</c:v>
                </c:pt>
                <c:pt idx="748">
                  <c:v>44589</c:v>
                </c:pt>
                <c:pt idx="749">
                  <c:v>44599</c:v>
                </c:pt>
                <c:pt idx="750">
                  <c:v>44600</c:v>
                </c:pt>
                <c:pt idx="751">
                  <c:v>44601</c:v>
                </c:pt>
                <c:pt idx="752">
                  <c:v>44602</c:v>
                </c:pt>
                <c:pt idx="753">
                  <c:v>44603</c:v>
                </c:pt>
                <c:pt idx="754">
                  <c:v>44606</c:v>
                </c:pt>
                <c:pt idx="755">
                  <c:v>44607</c:v>
                </c:pt>
                <c:pt idx="756">
                  <c:v>44608</c:v>
                </c:pt>
                <c:pt idx="757">
                  <c:v>44609</c:v>
                </c:pt>
                <c:pt idx="758">
                  <c:v>44610</c:v>
                </c:pt>
                <c:pt idx="759">
                  <c:v>44613</c:v>
                </c:pt>
                <c:pt idx="760">
                  <c:v>44614</c:v>
                </c:pt>
                <c:pt idx="761">
                  <c:v>44615</c:v>
                </c:pt>
                <c:pt idx="762">
                  <c:v>44616</c:v>
                </c:pt>
                <c:pt idx="763">
                  <c:v>44617</c:v>
                </c:pt>
                <c:pt idx="764">
                  <c:v>44620</c:v>
                </c:pt>
                <c:pt idx="765">
                  <c:v>44621</c:v>
                </c:pt>
                <c:pt idx="766">
                  <c:v>44622</c:v>
                </c:pt>
                <c:pt idx="767">
                  <c:v>44623</c:v>
                </c:pt>
                <c:pt idx="768">
                  <c:v>44624</c:v>
                </c:pt>
                <c:pt idx="769">
                  <c:v>44627</c:v>
                </c:pt>
                <c:pt idx="770">
                  <c:v>44628</c:v>
                </c:pt>
                <c:pt idx="771">
                  <c:v>44629</c:v>
                </c:pt>
                <c:pt idx="772">
                  <c:v>44630</c:v>
                </c:pt>
                <c:pt idx="773">
                  <c:v>44631</c:v>
                </c:pt>
                <c:pt idx="774">
                  <c:v>44634</c:v>
                </c:pt>
                <c:pt idx="775">
                  <c:v>44635</c:v>
                </c:pt>
                <c:pt idx="776">
                  <c:v>44636</c:v>
                </c:pt>
                <c:pt idx="777">
                  <c:v>44637</c:v>
                </c:pt>
                <c:pt idx="778">
                  <c:v>44638</c:v>
                </c:pt>
                <c:pt idx="779">
                  <c:v>44641</c:v>
                </c:pt>
                <c:pt idx="780">
                  <c:v>44642</c:v>
                </c:pt>
                <c:pt idx="781">
                  <c:v>44643</c:v>
                </c:pt>
                <c:pt idx="782">
                  <c:v>44644</c:v>
                </c:pt>
                <c:pt idx="783">
                  <c:v>44645</c:v>
                </c:pt>
                <c:pt idx="784">
                  <c:v>44648</c:v>
                </c:pt>
                <c:pt idx="785">
                  <c:v>44649</c:v>
                </c:pt>
                <c:pt idx="786">
                  <c:v>44650</c:v>
                </c:pt>
                <c:pt idx="787">
                  <c:v>44651</c:v>
                </c:pt>
                <c:pt idx="788">
                  <c:v>44652</c:v>
                </c:pt>
                <c:pt idx="789">
                  <c:v>44657</c:v>
                </c:pt>
                <c:pt idx="790">
                  <c:v>44658</c:v>
                </c:pt>
                <c:pt idx="791">
                  <c:v>44659</c:v>
                </c:pt>
                <c:pt idx="792">
                  <c:v>44662</c:v>
                </c:pt>
                <c:pt idx="793">
                  <c:v>44663</c:v>
                </c:pt>
                <c:pt idx="794">
                  <c:v>44664</c:v>
                </c:pt>
                <c:pt idx="795">
                  <c:v>44665</c:v>
                </c:pt>
                <c:pt idx="796">
                  <c:v>44666</c:v>
                </c:pt>
                <c:pt idx="797">
                  <c:v>44669</c:v>
                </c:pt>
                <c:pt idx="798">
                  <c:v>44670</c:v>
                </c:pt>
                <c:pt idx="799">
                  <c:v>44671</c:v>
                </c:pt>
                <c:pt idx="800">
                  <c:v>44672</c:v>
                </c:pt>
                <c:pt idx="801">
                  <c:v>44673</c:v>
                </c:pt>
                <c:pt idx="802">
                  <c:v>44676</c:v>
                </c:pt>
                <c:pt idx="803">
                  <c:v>44677</c:v>
                </c:pt>
                <c:pt idx="804">
                  <c:v>44678</c:v>
                </c:pt>
                <c:pt idx="805">
                  <c:v>44679</c:v>
                </c:pt>
                <c:pt idx="806">
                  <c:v>44680</c:v>
                </c:pt>
                <c:pt idx="807">
                  <c:v>44686</c:v>
                </c:pt>
                <c:pt idx="808">
                  <c:v>44687</c:v>
                </c:pt>
                <c:pt idx="809">
                  <c:v>44690</c:v>
                </c:pt>
                <c:pt idx="810">
                  <c:v>44691</c:v>
                </c:pt>
                <c:pt idx="811">
                  <c:v>44692</c:v>
                </c:pt>
                <c:pt idx="812">
                  <c:v>44693</c:v>
                </c:pt>
                <c:pt idx="813">
                  <c:v>44694</c:v>
                </c:pt>
                <c:pt idx="814">
                  <c:v>44697</c:v>
                </c:pt>
                <c:pt idx="815">
                  <c:v>44698</c:v>
                </c:pt>
                <c:pt idx="816">
                  <c:v>44699</c:v>
                </c:pt>
                <c:pt idx="817">
                  <c:v>44700</c:v>
                </c:pt>
                <c:pt idx="818">
                  <c:v>44701</c:v>
                </c:pt>
                <c:pt idx="819">
                  <c:v>44704</c:v>
                </c:pt>
                <c:pt idx="820">
                  <c:v>44705</c:v>
                </c:pt>
                <c:pt idx="821">
                  <c:v>44706</c:v>
                </c:pt>
                <c:pt idx="822">
                  <c:v>44707</c:v>
                </c:pt>
                <c:pt idx="823">
                  <c:v>44708</c:v>
                </c:pt>
                <c:pt idx="824">
                  <c:v>44711</c:v>
                </c:pt>
                <c:pt idx="825">
                  <c:v>44712</c:v>
                </c:pt>
                <c:pt idx="826">
                  <c:v>44713</c:v>
                </c:pt>
                <c:pt idx="827">
                  <c:v>44714</c:v>
                </c:pt>
                <c:pt idx="828">
                  <c:v>44718</c:v>
                </c:pt>
                <c:pt idx="829">
                  <c:v>44719</c:v>
                </c:pt>
                <c:pt idx="830">
                  <c:v>44720</c:v>
                </c:pt>
                <c:pt idx="831">
                  <c:v>44721</c:v>
                </c:pt>
                <c:pt idx="832">
                  <c:v>44722</c:v>
                </c:pt>
                <c:pt idx="833">
                  <c:v>44725</c:v>
                </c:pt>
                <c:pt idx="834">
                  <c:v>44726</c:v>
                </c:pt>
                <c:pt idx="835">
                  <c:v>44727</c:v>
                </c:pt>
                <c:pt idx="836">
                  <c:v>44728</c:v>
                </c:pt>
                <c:pt idx="837">
                  <c:v>44729</c:v>
                </c:pt>
                <c:pt idx="838">
                  <c:v>44732</c:v>
                </c:pt>
                <c:pt idx="839">
                  <c:v>44733</c:v>
                </c:pt>
                <c:pt idx="840">
                  <c:v>44734</c:v>
                </c:pt>
                <c:pt idx="841">
                  <c:v>44735</c:v>
                </c:pt>
                <c:pt idx="842">
                  <c:v>44736</c:v>
                </c:pt>
                <c:pt idx="843">
                  <c:v>44739</c:v>
                </c:pt>
                <c:pt idx="844">
                  <c:v>44740</c:v>
                </c:pt>
                <c:pt idx="845">
                  <c:v>44741</c:v>
                </c:pt>
                <c:pt idx="846">
                  <c:v>44742</c:v>
                </c:pt>
                <c:pt idx="847">
                  <c:v>44743</c:v>
                </c:pt>
                <c:pt idx="848">
                  <c:v>44746</c:v>
                </c:pt>
                <c:pt idx="849">
                  <c:v>44747</c:v>
                </c:pt>
                <c:pt idx="850">
                  <c:v>44748</c:v>
                </c:pt>
                <c:pt idx="851">
                  <c:v>44749</c:v>
                </c:pt>
                <c:pt idx="852">
                  <c:v>44750</c:v>
                </c:pt>
                <c:pt idx="853">
                  <c:v>44753</c:v>
                </c:pt>
                <c:pt idx="854">
                  <c:v>44754</c:v>
                </c:pt>
                <c:pt idx="855">
                  <c:v>44755</c:v>
                </c:pt>
                <c:pt idx="856">
                  <c:v>44756</c:v>
                </c:pt>
                <c:pt idx="857">
                  <c:v>44757</c:v>
                </c:pt>
                <c:pt idx="858">
                  <c:v>44760</c:v>
                </c:pt>
                <c:pt idx="859">
                  <c:v>44761</c:v>
                </c:pt>
                <c:pt idx="860">
                  <c:v>44762</c:v>
                </c:pt>
                <c:pt idx="861">
                  <c:v>44763</c:v>
                </c:pt>
                <c:pt idx="862">
                  <c:v>44764</c:v>
                </c:pt>
                <c:pt idx="863">
                  <c:v>44767</c:v>
                </c:pt>
                <c:pt idx="864">
                  <c:v>44768</c:v>
                </c:pt>
                <c:pt idx="865">
                  <c:v>44769</c:v>
                </c:pt>
                <c:pt idx="866">
                  <c:v>44770</c:v>
                </c:pt>
                <c:pt idx="867">
                  <c:v>44771</c:v>
                </c:pt>
                <c:pt idx="868">
                  <c:v>44774</c:v>
                </c:pt>
                <c:pt idx="869">
                  <c:v>44775</c:v>
                </c:pt>
                <c:pt idx="870">
                  <c:v>44776</c:v>
                </c:pt>
                <c:pt idx="871">
                  <c:v>44777</c:v>
                </c:pt>
                <c:pt idx="872">
                  <c:v>44778</c:v>
                </c:pt>
                <c:pt idx="873">
                  <c:v>44781</c:v>
                </c:pt>
                <c:pt idx="874">
                  <c:v>44782</c:v>
                </c:pt>
                <c:pt idx="875">
                  <c:v>44783</c:v>
                </c:pt>
                <c:pt idx="876">
                  <c:v>44784</c:v>
                </c:pt>
                <c:pt idx="877">
                  <c:v>44785</c:v>
                </c:pt>
                <c:pt idx="878">
                  <c:v>44788</c:v>
                </c:pt>
                <c:pt idx="879">
                  <c:v>44789</c:v>
                </c:pt>
                <c:pt idx="880">
                  <c:v>44790</c:v>
                </c:pt>
                <c:pt idx="881">
                  <c:v>44791</c:v>
                </c:pt>
                <c:pt idx="882">
                  <c:v>44792</c:v>
                </c:pt>
                <c:pt idx="883">
                  <c:v>44795</c:v>
                </c:pt>
                <c:pt idx="884">
                  <c:v>44796</c:v>
                </c:pt>
                <c:pt idx="885">
                  <c:v>44797</c:v>
                </c:pt>
                <c:pt idx="886">
                  <c:v>44798</c:v>
                </c:pt>
                <c:pt idx="887">
                  <c:v>44799</c:v>
                </c:pt>
                <c:pt idx="888">
                  <c:v>44802</c:v>
                </c:pt>
                <c:pt idx="889">
                  <c:v>44803</c:v>
                </c:pt>
                <c:pt idx="890">
                  <c:v>44804</c:v>
                </c:pt>
                <c:pt idx="891">
                  <c:v>44805</c:v>
                </c:pt>
                <c:pt idx="892">
                  <c:v>44806</c:v>
                </c:pt>
                <c:pt idx="893">
                  <c:v>44809</c:v>
                </c:pt>
                <c:pt idx="894">
                  <c:v>44810</c:v>
                </c:pt>
                <c:pt idx="895">
                  <c:v>44811</c:v>
                </c:pt>
                <c:pt idx="896">
                  <c:v>44812</c:v>
                </c:pt>
                <c:pt idx="897">
                  <c:v>44813</c:v>
                </c:pt>
                <c:pt idx="898">
                  <c:v>44817</c:v>
                </c:pt>
                <c:pt idx="899">
                  <c:v>44818</c:v>
                </c:pt>
                <c:pt idx="900">
                  <c:v>44819</c:v>
                </c:pt>
                <c:pt idx="901">
                  <c:v>44820</c:v>
                </c:pt>
                <c:pt idx="902">
                  <c:v>44823</c:v>
                </c:pt>
                <c:pt idx="903">
                  <c:v>44824</c:v>
                </c:pt>
                <c:pt idx="904">
                  <c:v>44825</c:v>
                </c:pt>
                <c:pt idx="905">
                  <c:v>44826</c:v>
                </c:pt>
                <c:pt idx="906">
                  <c:v>44827</c:v>
                </c:pt>
                <c:pt idx="907">
                  <c:v>44830</c:v>
                </c:pt>
                <c:pt idx="908">
                  <c:v>44831</c:v>
                </c:pt>
                <c:pt idx="909">
                  <c:v>44832</c:v>
                </c:pt>
                <c:pt idx="910">
                  <c:v>44833</c:v>
                </c:pt>
                <c:pt idx="911">
                  <c:v>44834</c:v>
                </c:pt>
                <c:pt idx="912">
                  <c:v>44844</c:v>
                </c:pt>
                <c:pt idx="913">
                  <c:v>44845</c:v>
                </c:pt>
                <c:pt idx="914">
                  <c:v>44846</c:v>
                </c:pt>
                <c:pt idx="915">
                  <c:v>44847</c:v>
                </c:pt>
                <c:pt idx="916">
                  <c:v>44848</c:v>
                </c:pt>
                <c:pt idx="917">
                  <c:v>44851</c:v>
                </c:pt>
                <c:pt idx="918">
                  <c:v>44852</c:v>
                </c:pt>
                <c:pt idx="919">
                  <c:v>44853</c:v>
                </c:pt>
                <c:pt idx="920">
                  <c:v>44854</c:v>
                </c:pt>
                <c:pt idx="921">
                  <c:v>44855</c:v>
                </c:pt>
                <c:pt idx="922">
                  <c:v>44858</c:v>
                </c:pt>
                <c:pt idx="923">
                  <c:v>44859</c:v>
                </c:pt>
                <c:pt idx="924">
                  <c:v>44860</c:v>
                </c:pt>
                <c:pt idx="925">
                  <c:v>44861</c:v>
                </c:pt>
                <c:pt idx="926">
                  <c:v>44862</c:v>
                </c:pt>
                <c:pt idx="927">
                  <c:v>44865</c:v>
                </c:pt>
                <c:pt idx="928">
                  <c:v>44866</c:v>
                </c:pt>
                <c:pt idx="929">
                  <c:v>44867</c:v>
                </c:pt>
                <c:pt idx="930">
                  <c:v>44868</c:v>
                </c:pt>
                <c:pt idx="931">
                  <c:v>44869</c:v>
                </c:pt>
                <c:pt idx="932">
                  <c:v>44872</c:v>
                </c:pt>
                <c:pt idx="933">
                  <c:v>44873</c:v>
                </c:pt>
                <c:pt idx="934">
                  <c:v>44874</c:v>
                </c:pt>
                <c:pt idx="935">
                  <c:v>44875</c:v>
                </c:pt>
                <c:pt idx="936">
                  <c:v>44876</c:v>
                </c:pt>
                <c:pt idx="937">
                  <c:v>44879</c:v>
                </c:pt>
                <c:pt idx="938">
                  <c:v>44880</c:v>
                </c:pt>
                <c:pt idx="939">
                  <c:v>44881</c:v>
                </c:pt>
                <c:pt idx="940">
                  <c:v>44882</c:v>
                </c:pt>
                <c:pt idx="941">
                  <c:v>44883</c:v>
                </c:pt>
                <c:pt idx="942">
                  <c:v>44886</c:v>
                </c:pt>
                <c:pt idx="943">
                  <c:v>44887</c:v>
                </c:pt>
                <c:pt idx="944">
                  <c:v>44888</c:v>
                </c:pt>
                <c:pt idx="945">
                  <c:v>44889</c:v>
                </c:pt>
                <c:pt idx="946">
                  <c:v>44890</c:v>
                </c:pt>
                <c:pt idx="947">
                  <c:v>44893</c:v>
                </c:pt>
                <c:pt idx="948">
                  <c:v>44894</c:v>
                </c:pt>
                <c:pt idx="949">
                  <c:v>44895</c:v>
                </c:pt>
                <c:pt idx="950">
                  <c:v>44896</c:v>
                </c:pt>
                <c:pt idx="951">
                  <c:v>44897</c:v>
                </c:pt>
                <c:pt idx="952">
                  <c:v>44900</c:v>
                </c:pt>
                <c:pt idx="953">
                  <c:v>44901</c:v>
                </c:pt>
                <c:pt idx="954">
                  <c:v>44902</c:v>
                </c:pt>
                <c:pt idx="955">
                  <c:v>44903</c:v>
                </c:pt>
                <c:pt idx="956">
                  <c:v>44904</c:v>
                </c:pt>
                <c:pt idx="957">
                  <c:v>44907</c:v>
                </c:pt>
                <c:pt idx="958">
                  <c:v>44908</c:v>
                </c:pt>
                <c:pt idx="959">
                  <c:v>44909</c:v>
                </c:pt>
                <c:pt idx="960">
                  <c:v>44910</c:v>
                </c:pt>
                <c:pt idx="961">
                  <c:v>44911</c:v>
                </c:pt>
                <c:pt idx="962">
                  <c:v>44914</c:v>
                </c:pt>
                <c:pt idx="963">
                  <c:v>44915</c:v>
                </c:pt>
                <c:pt idx="964">
                  <c:v>44916</c:v>
                </c:pt>
                <c:pt idx="965">
                  <c:v>44917</c:v>
                </c:pt>
                <c:pt idx="966">
                  <c:v>44918</c:v>
                </c:pt>
                <c:pt idx="967">
                  <c:v>44921</c:v>
                </c:pt>
                <c:pt idx="968">
                  <c:v>44922</c:v>
                </c:pt>
                <c:pt idx="969">
                  <c:v>44923</c:v>
                </c:pt>
                <c:pt idx="970">
                  <c:v>44924</c:v>
                </c:pt>
                <c:pt idx="971">
                  <c:v>44925</c:v>
                </c:pt>
                <c:pt idx="972">
                  <c:v>44929</c:v>
                </c:pt>
                <c:pt idx="973">
                  <c:v>44930</c:v>
                </c:pt>
                <c:pt idx="974">
                  <c:v>44931</c:v>
                </c:pt>
                <c:pt idx="975">
                  <c:v>44932</c:v>
                </c:pt>
                <c:pt idx="976">
                  <c:v>44935</c:v>
                </c:pt>
                <c:pt idx="977">
                  <c:v>44936</c:v>
                </c:pt>
                <c:pt idx="978">
                  <c:v>44937</c:v>
                </c:pt>
                <c:pt idx="979">
                  <c:v>44938</c:v>
                </c:pt>
                <c:pt idx="980">
                  <c:v>44939</c:v>
                </c:pt>
                <c:pt idx="981">
                  <c:v>44942</c:v>
                </c:pt>
                <c:pt idx="982">
                  <c:v>44943</c:v>
                </c:pt>
                <c:pt idx="983">
                  <c:v>44944</c:v>
                </c:pt>
                <c:pt idx="984">
                  <c:v>44945</c:v>
                </c:pt>
                <c:pt idx="985">
                  <c:v>44946</c:v>
                </c:pt>
                <c:pt idx="986">
                  <c:v>44956</c:v>
                </c:pt>
                <c:pt idx="987">
                  <c:v>44957</c:v>
                </c:pt>
                <c:pt idx="988">
                  <c:v>44958</c:v>
                </c:pt>
                <c:pt idx="989">
                  <c:v>44959</c:v>
                </c:pt>
                <c:pt idx="990">
                  <c:v>44960</c:v>
                </c:pt>
                <c:pt idx="991">
                  <c:v>44963</c:v>
                </c:pt>
                <c:pt idx="992">
                  <c:v>44964</c:v>
                </c:pt>
                <c:pt idx="993">
                  <c:v>44965</c:v>
                </c:pt>
                <c:pt idx="994">
                  <c:v>44966</c:v>
                </c:pt>
                <c:pt idx="995">
                  <c:v>44967</c:v>
                </c:pt>
                <c:pt idx="996">
                  <c:v>44970</c:v>
                </c:pt>
                <c:pt idx="997">
                  <c:v>44971</c:v>
                </c:pt>
                <c:pt idx="998">
                  <c:v>44972</c:v>
                </c:pt>
                <c:pt idx="999">
                  <c:v>44973</c:v>
                </c:pt>
                <c:pt idx="1000">
                  <c:v>44974</c:v>
                </c:pt>
                <c:pt idx="1001">
                  <c:v>44977</c:v>
                </c:pt>
                <c:pt idx="1002">
                  <c:v>44978</c:v>
                </c:pt>
                <c:pt idx="1003">
                  <c:v>44979</c:v>
                </c:pt>
                <c:pt idx="1004">
                  <c:v>44980</c:v>
                </c:pt>
                <c:pt idx="1005">
                  <c:v>44981</c:v>
                </c:pt>
                <c:pt idx="1006">
                  <c:v>44984</c:v>
                </c:pt>
                <c:pt idx="1007">
                  <c:v>44985</c:v>
                </c:pt>
                <c:pt idx="1008">
                  <c:v>44986</c:v>
                </c:pt>
                <c:pt idx="1009">
                  <c:v>44987</c:v>
                </c:pt>
                <c:pt idx="1010">
                  <c:v>44988</c:v>
                </c:pt>
                <c:pt idx="1011">
                  <c:v>44991</c:v>
                </c:pt>
                <c:pt idx="1012">
                  <c:v>44992</c:v>
                </c:pt>
                <c:pt idx="1013">
                  <c:v>44993</c:v>
                </c:pt>
                <c:pt idx="1014">
                  <c:v>44994</c:v>
                </c:pt>
                <c:pt idx="1015">
                  <c:v>44995</c:v>
                </c:pt>
                <c:pt idx="1016">
                  <c:v>44998</c:v>
                </c:pt>
                <c:pt idx="1017">
                  <c:v>44999</c:v>
                </c:pt>
                <c:pt idx="1018">
                  <c:v>45000</c:v>
                </c:pt>
                <c:pt idx="1019">
                  <c:v>45001</c:v>
                </c:pt>
                <c:pt idx="1020">
                  <c:v>45002</c:v>
                </c:pt>
                <c:pt idx="1021">
                  <c:v>45005</c:v>
                </c:pt>
                <c:pt idx="1022">
                  <c:v>45006</c:v>
                </c:pt>
                <c:pt idx="1023">
                  <c:v>45007</c:v>
                </c:pt>
                <c:pt idx="1024">
                  <c:v>45008</c:v>
                </c:pt>
                <c:pt idx="1025">
                  <c:v>45009</c:v>
                </c:pt>
                <c:pt idx="1026">
                  <c:v>45012</c:v>
                </c:pt>
                <c:pt idx="1027">
                  <c:v>45013</c:v>
                </c:pt>
                <c:pt idx="1028">
                  <c:v>45014</c:v>
                </c:pt>
                <c:pt idx="1029">
                  <c:v>45015</c:v>
                </c:pt>
                <c:pt idx="1030">
                  <c:v>45016</c:v>
                </c:pt>
                <c:pt idx="1031">
                  <c:v>45019</c:v>
                </c:pt>
                <c:pt idx="1032">
                  <c:v>45020</c:v>
                </c:pt>
                <c:pt idx="1033">
                  <c:v>45022</c:v>
                </c:pt>
                <c:pt idx="1034">
                  <c:v>45023</c:v>
                </c:pt>
                <c:pt idx="1035">
                  <c:v>45026</c:v>
                </c:pt>
                <c:pt idx="1036">
                  <c:v>45027</c:v>
                </c:pt>
                <c:pt idx="1037">
                  <c:v>45028</c:v>
                </c:pt>
                <c:pt idx="1038">
                  <c:v>45029</c:v>
                </c:pt>
                <c:pt idx="1039">
                  <c:v>45030</c:v>
                </c:pt>
                <c:pt idx="1040">
                  <c:v>45033</c:v>
                </c:pt>
                <c:pt idx="1041">
                  <c:v>45034</c:v>
                </c:pt>
                <c:pt idx="1042">
                  <c:v>45035</c:v>
                </c:pt>
                <c:pt idx="1043">
                  <c:v>45036</c:v>
                </c:pt>
                <c:pt idx="1044">
                  <c:v>45037</c:v>
                </c:pt>
                <c:pt idx="1045">
                  <c:v>45040</c:v>
                </c:pt>
                <c:pt idx="1046">
                  <c:v>45041</c:v>
                </c:pt>
                <c:pt idx="1047">
                  <c:v>45042</c:v>
                </c:pt>
                <c:pt idx="1048">
                  <c:v>45043</c:v>
                </c:pt>
                <c:pt idx="1049">
                  <c:v>45044</c:v>
                </c:pt>
                <c:pt idx="1050">
                  <c:v>45050</c:v>
                </c:pt>
                <c:pt idx="1051">
                  <c:v>45051</c:v>
                </c:pt>
                <c:pt idx="1052">
                  <c:v>45054</c:v>
                </c:pt>
                <c:pt idx="1053">
                  <c:v>45055</c:v>
                </c:pt>
                <c:pt idx="1054">
                  <c:v>45056</c:v>
                </c:pt>
                <c:pt idx="1055">
                  <c:v>45057</c:v>
                </c:pt>
                <c:pt idx="1056">
                  <c:v>45058</c:v>
                </c:pt>
                <c:pt idx="1057">
                  <c:v>45061</c:v>
                </c:pt>
                <c:pt idx="1058">
                  <c:v>45062</c:v>
                </c:pt>
                <c:pt idx="1059">
                  <c:v>45063</c:v>
                </c:pt>
                <c:pt idx="1060">
                  <c:v>45064</c:v>
                </c:pt>
                <c:pt idx="1061">
                  <c:v>45065</c:v>
                </c:pt>
                <c:pt idx="1062">
                  <c:v>45068</c:v>
                </c:pt>
                <c:pt idx="1063">
                  <c:v>45069</c:v>
                </c:pt>
                <c:pt idx="1064">
                  <c:v>45070</c:v>
                </c:pt>
                <c:pt idx="1065">
                  <c:v>45071</c:v>
                </c:pt>
                <c:pt idx="1066">
                  <c:v>45072</c:v>
                </c:pt>
                <c:pt idx="1067">
                  <c:v>45075</c:v>
                </c:pt>
                <c:pt idx="1068">
                  <c:v>45076</c:v>
                </c:pt>
                <c:pt idx="1069">
                  <c:v>45077</c:v>
                </c:pt>
                <c:pt idx="1070">
                  <c:v>45078</c:v>
                </c:pt>
                <c:pt idx="1071">
                  <c:v>45079</c:v>
                </c:pt>
                <c:pt idx="1072">
                  <c:v>45082</c:v>
                </c:pt>
                <c:pt idx="1073">
                  <c:v>45083</c:v>
                </c:pt>
                <c:pt idx="1074">
                  <c:v>45084</c:v>
                </c:pt>
                <c:pt idx="1075">
                  <c:v>45085</c:v>
                </c:pt>
                <c:pt idx="1076">
                  <c:v>45086</c:v>
                </c:pt>
                <c:pt idx="1077">
                  <c:v>45089</c:v>
                </c:pt>
                <c:pt idx="1078">
                  <c:v>45090</c:v>
                </c:pt>
                <c:pt idx="1079">
                  <c:v>45091</c:v>
                </c:pt>
                <c:pt idx="1080">
                  <c:v>45092</c:v>
                </c:pt>
                <c:pt idx="1081">
                  <c:v>45093</c:v>
                </c:pt>
                <c:pt idx="1082">
                  <c:v>45096</c:v>
                </c:pt>
                <c:pt idx="1083">
                  <c:v>45097</c:v>
                </c:pt>
                <c:pt idx="1084">
                  <c:v>45098</c:v>
                </c:pt>
                <c:pt idx="1085">
                  <c:v>45103</c:v>
                </c:pt>
                <c:pt idx="1086">
                  <c:v>45104</c:v>
                </c:pt>
                <c:pt idx="1087">
                  <c:v>45105</c:v>
                </c:pt>
                <c:pt idx="1088">
                  <c:v>45106</c:v>
                </c:pt>
                <c:pt idx="1089">
                  <c:v>45107</c:v>
                </c:pt>
                <c:pt idx="1090">
                  <c:v>45110</c:v>
                </c:pt>
                <c:pt idx="1091">
                  <c:v>45111</c:v>
                </c:pt>
                <c:pt idx="1092">
                  <c:v>45112</c:v>
                </c:pt>
                <c:pt idx="1093">
                  <c:v>45113</c:v>
                </c:pt>
                <c:pt idx="1094">
                  <c:v>45114</c:v>
                </c:pt>
                <c:pt idx="1095">
                  <c:v>45117</c:v>
                </c:pt>
                <c:pt idx="1096">
                  <c:v>45118</c:v>
                </c:pt>
                <c:pt idx="1097">
                  <c:v>45119</c:v>
                </c:pt>
                <c:pt idx="1098">
                  <c:v>45120</c:v>
                </c:pt>
                <c:pt idx="1099">
                  <c:v>45121</c:v>
                </c:pt>
                <c:pt idx="1100">
                  <c:v>45124</c:v>
                </c:pt>
                <c:pt idx="1101">
                  <c:v>45125</c:v>
                </c:pt>
                <c:pt idx="1102">
                  <c:v>45126</c:v>
                </c:pt>
                <c:pt idx="1103">
                  <c:v>45127</c:v>
                </c:pt>
                <c:pt idx="1104">
                  <c:v>45128</c:v>
                </c:pt>
                <c:pt idx="1105">
                  <c:v>45131</c:v>
                </c:pt>
                <c:pt idx="1106">
                  <c:v>45132</c:v>
                </c:pt>
                <c:pt idx="1107">
                  <c:v>45133</c:v>
                </c:pt>
                <c:pt idx="1108">
                  <c:v>45134</c:v>
                </c:pt>
                <c:pt idx="1109">
                  <c:v>45135</c:v>
                </c:pt>
                <c:pt idx="1110">
                  <c:v>45138</c:v>
                </c:pt>
                <c:pt idx="1111">
                  <c:v>45139</c:v>
                </c:pt>
                <c:pt idx="1112">
                  <c:v>45140</c:v>
                </c:pt>
                <c:pt idx="1113">
                  <c:v>45141</c:v>
                </c:pt>
                <c:pt idx="1114">
                  <c:v>45142</c:v>
                </c:pt>
                <c:pt idx="1115">
                  <c:v>45145</c:v>
                </c:pt>
                <c:pt idx="1116">
                  <c:v>45146</c:v>
                </c:pt>
                <c:pt idx="1117">
                  <c:v>45147</c:v>
                </c:pt>
                <c:pt idx="1118">
                  <c:v>45148</c:v>
                </c:pt>
                <c:pt idx="1119">
                  <c:v>45149</c:v>
                </c:pt>
                <c:pt idx="1120">
                  <c:v>45152</c:v>
                </c:pt>
                <c:pt idx="1121">
                  <c:v>45153</c:v>
                </c:pt>
                <c:pt idx="1122">
                  <c:v>45154</c:v>
                </c:pt>
                <c:pt idx="1123">
                  <c:v>45155</c:v>
                </c:pt>
                <c:pt idx="1124">
                  <c:v>45156</c:v>
                </c:pt>
                <c:pt idx="1125">
                  <c:v>45159</c:v>
                </c:pt>
                <c:pt idx="1126">
                  <c:v>45160</c:v>
                </c:pt>
                <c:pt idx="1127">
                  <c:v>45161</c:v>
                </c:pt>
                <c:pt idx="1128">
                  <c:v>45162</c:v>
                </c:pt>
                <c:pt idx="1129">
                  <c:v>45163</c:v>
                </c:pt>
                <c:pt idx="1130">
                  <c:v>45166</c:v>
                </c:pt>
                <c:pt idx="1131">
                  <c:v>45167</c:v>
                </c:pt>
                <c:pt idx="1132">
                  <c:v>45168</c:v>
                </c:pt>
                <c:pt idx="1133">
                  <c:v>45169</c:v>
                </c:pt>
                <c:pt idx="1134">
                  <c:v>45170</c:v>
                </c:pt>
                <c:pt idx="1135">
                  <c:v>45173</c:v>
                </c:pt>
                <c:pt idx="1136">
                  <c:v>45174</c:v>
                </c:pt>
                <c:pt idx="1137">
                  <c:v>45175</c:v>
                </c:pt>
                <c:pt idx="1138">
                  <c:v>45176</c:v>
                </c:pt>
                <c:pt idx="1139">
                  <c:v>45177</c:v>
                </c:pt>
                <c:pt idx="1140">
                  <c:v>45180</c:v>
                </c:pt>
                <c:pt idx="1141">
                  <c:v>45181</c:v>
                </c:pt>
                <c:pt idx="1142">
                  <c:v>45182</c:v>
                </c:pt>
                <c:pt idx="1143">
                  <c:v>45183</c:v>
                </c:pt>
                <c:pt idx="1144">
                  <c:v>45184</c:v>
                </c:pt>
                <c:pt idx="1145">
                  <c:v>45187</c:v>
                </c:pt>
                <c:pt idx="1146">
                  <c:v>45188</c:v>
                </c:pt>
                <c:pt idx="1147">
                  <c:v>45189</c:v>
                </c:pt>
                <c:pt idx="1148">
                  <c:v>45190</c:v>
                </c:pt>
                <c:pt idx="1149">
                  <c:v>45191</c:v>
                </c:pt>
                <c:pt idx="1150">
                  <c:v>45194</c:v>
                </c:pt>
                <c:pt idx="1151">
                  <c:v>45195</c:v>
                </c:pt>
                <c:pt idx="1152">
                  <c:v>45196</c:v>
                </c:pt>
                <c:pt idx="1153">
                  <c:v>45197</c:v>
                </c:pt>
                <c:pt idx="1154">
                  <c:v>45208</c:v>
                </c:pt>
                <c:pt idx="1155">
                  <c:v>45209</c:v>
                </c:pt>
                <c:pt idx="1156">
                  <c:v>45210</c:v>
                </c:pt>
                <c:pt idx="1157">
                  <c:v>45211</c:v>
                </c:pt>
                <c:pt idx="1158">
                  <c:v>45212</c:v>
                </c:pt>
                <c:pt idx="1159">
                  <c:v>45215</c:v>
                </c:pt>
                <c:pt idx="1160">
                  <c:v>45216</c:v>
                </c:pt>
                <c:pt idx="1161">
                  <c:v>45217</c:v>
                </c:pt>
                <c:pt idx="1162">
                  <c:v>45218</c:v>
                </c:pt>
                <c:pt idx="1163">
                  <c:v>45219</c:v>
                </c:pt>
                <c:pt idx="1164">
                  <c:v>45222</c:v>
                </c:pt>
                <c:pt idx="1165">
                  <c:v>45223</c:v>
                </c:pt>
                <c:pt idx="1166">
                  <c:v>45224</c:v>
                </c:pt>
                <c:pt idx="1167">
                  <c:v>45225</c:v>
                </c:pt>
                <c:pt idx="1168">
                  <c:v>45226</c:v>
                </c:pt>
                <c:pt idx="1169">
                  <c:v>45229</c:v>
                </c:pt>
                <c:pt idx="1170">
                  <c:v>45230</c:v>
                </c:pt>
                <c:pt idx="1171">
                  <c:v>45231</c:v>
                </c:pt>
                <c:pt idx="1172">
                  <c:v>45232</c:v>
                </c:pt>
                <c:pt idx="1173">
                  <c:v>45233</c:v>
                </c:pt>
                <c:pt idx="1174">
                  <c:v>45236</c:v>
                </c:pt>
                <c:pt idx="1175">
                  <c:v>45237</c:v>
                </c:pt>
                <c:pt idx="1176">
                  <c:v>45238</c:v>
                </c:pt>
                <c:pt idx="1177">
                  <c:v>45239</c:v>
                </c:pt>
                <c:pt idx="1178">
                  <c:v>45240</c:v>
                </c:pt>
                <c:pt idx="1179">
                  <c:v>45243</c:v>
                </c:pt>
                <c:pt idx="1180">
                  <c:v>45244</c:v>
                </c:pt>
                <c:pt idx="1181">
                  <c:v>45245</c:v>
                </c:pt>
                <c:pt idx="1182">
                  <c:v>45246</c:v>
                </c:pt>
                <c:pt idx="1183">
                  <c:v>45247</c:v>
                </c:pt>
                <c:pt idx="1184">
                  <c:v>45250</c:v>
                </c:pt>
                <c:pt idx="1185">
                  <c:v>45251</c:v>
                </c:pt>
                <c:pt idx="1186">
                  <c:v>45252</c:v>
                </c:pt>
                <c:pt idx="1187">
                  <c:v>45253</c:v>
                </c:pt>
                <c:pt idx="1188">
                  <c:v>45254</c:v>
                </c:pt>
                <c:pt idx="1189">
                  <c:v>45257</c:v>
                </c:pt>
                <c:pt idx="1190">
                  <c:v>45258</c:v>
                </c:pt>
                <c:pt idx="1191">
                  <c:v>45259</c:v>
                </c:pt>
                <c:pt idx="1192">
                  <c:v>45260</c:v>
                </c:pt>
                <c:pt idx="1193">
                  <c:v>45261</c:v>
                </c:pt>
                <c:pt idx="1194">
                  <c:v>45264</c:v>
                </c:pt>
                <c:pt idx="1195">
                  <c:v>45265</c:v>
                </c:pt>
                <c:pt idx="1196">
                  <c:v>45266</c:v>
                </c:pt>
                <c:pt idx="1197">
                  <c:v>45267</c:v>
                </c:pt>
                <c:pt idx="1198">
                  <c:v>45268</c:v>
                </c:pt>
                <c:pt idx="1199">
                  <c:v>45271</c:v>
                </c:pt>
                <c:pt idx="1200">
                  <c:v>45272</c:v>
                </c:pt>
                <c:pt idx="1201">
                  <c:v>45273</c:v>
                </c:pt>
                <c:pt idx="1202">
                  <c:v>45274</c:v>
                </c:pt>
                <c:pt idx="1203">
                  <c:v>45275</c:v>
                </c:pt>
                <c:pt idx="1204">
                  <c:v>45278</c:v>
                </c:pt>
                <c:pt idx="1205">
                  <c:v>45279</c:v>
                </c:pt>
                <c:pt idx="1206">
                  <c:v>45280</c:v>
                </c:pt>
                <c:pt idx="1207">
                  <c:v>45281</c:v>
                </c:pt>
                <c:pt idx="1208">
                  <c:v>45282</c:v>
                </c:pt>
                <c:pt idx="1209">
                  <c:v>45285</c:v>
                </c:pt>
                <c:pt idx="1210">
                  <c:v>45286</c:v>
                </c:pt>
                <c:pt idx="1211">
                  <c:v>45287</c:v>
                </c:pt>
                <c:pt idx="1212">
                  <c:v>45288</c:v>
                </c:pt>
                <c:pt idx="1213">
                  <c:v>45289</c:v>
                </c:pt>
                <c:pt idx="1214">
                  <c:v>45293</c:v>
                </c:pt>
                <c:pt idx="1215">
                  <c:v>45294</c:v>
                </c:pt>
                <c:pt idx="1216">
                  <c:v>45295</c:v>
                </c:pt>
                <c:pt idx="1217">
                  <c:v>45296</c:v>
                </c:pt>
                <c:pt idx="1218">
                  <c:v>45299</c:v>
                </c:pt>
                <c:pt idx="1219">
                  <c:v>45300</c:v>
                </c:pt>
                <c:pt idx="1220">
                  <c:v>45301</c:v>
                </c:pt>
                <c:pt idx="1221">
                  <c:v>45302</c:v>
                </c:pt>
                <c:pt idx="1222">
                  <c:v>45303</c:v>
                </c:pt>
                <c:pt idx="1223">
                  <c:v>45306</c:v>
                </c:pt>
                <c:pt idx="1224">
                  <c:v>45307</c:v>
                </c:pt>
                <c:pt idx="1225">
                  <c:v>45308</c:v>
                </c:pt>
                <c:pt idx="1226">
                  <c:v>45309</c:v>
                </c:pt>
                <c:pt idx="1227">
                  <c:v>45310</c:v>
                </c:pt>
                <c:pt idx="1228">
                  <c:v>45313</c:v>
                </c:pt>
                <c:pt idx="1229">
                  <c:v>45314</c:v>
                </c:pt>
                <c:pt idx="1230">
                  <c:v>45315</c:v>
                </c:pt>
                <c:pt idx="1231">
                  <c:v>45316</c:v>
                </c:pt>
                <c:pt idx="1232">
                  <c:v>45317</c:v>
                </c:pt>
                <c:pt idx="1233">
                  <c:v>45320</c:v>
                </c:pt>
                <c:pt idx="1234">
                  <c:v>45321</c:v>
                </c:pt>
                <c:pt idx="1235">
                  <c:v>45322</c:v>
                </c:pt>
                <c:pt idx="1236">
                  <c:v>45323</c:v>
                </c:pt>
                <c:pt idx="1237">
                  <c:v>45324</c:v>
                </c:pt>
                <c:pt idx="1238">
                  <c:v>45327</c:v>
                </c:pt>
                <c:pt idx="1239">
                  <c:v>45328</c:v>
                </c:pt>
                <c:pt idx="1240">
                  <c:v>45329</c:v>
                </c:pt>
                <c:pt idx="1241">
                  <c:v>45330</c:v>
                </c:pt>
                <c:pt idx="1242">
                  <c:v>45341</c:v>
                </c:pt>
                <c:pt idx="1243">
                  <c:v>45342</c:v>
                </c:pt>
                <c:pt idx="1244">
                  <c:v>45343</c:v>
                </c:pt>
                <c:pt idx="1245">
                  <c:v>45344</c:v>
                </c:pt>
                <c:pt idx="1246">
                  <c:v>45345</c:v>
                </c:pt>
                <c:pt idx="1247">
                  <c:v>45348</c:v>
                </c:pt>
                <c:pt idx="1248">
                  <c:v>45349</c:v>
                </c:pt>
                <c:pt idx="1249">
                  <c:v>45350</c:v>
                </c:pt>
                <c:pt idx="1250">
                  <c:v>45351</c:v>
                </c:pt>
                <c:pt idx="1251">
                  <c:v>45352</c:v>
                </c:pt>
                <c:pt idx="1252">
                  <c:v>45355</c:v>
                </c:pt>
                <c:pt idx="1253">
                  <c:v>45356</c:v>
                </c:pt>
                <c:pt idx="1254">
                  <c:v>45357</c:v>
                </c:pt>
                <c:pt idx="1255">
                  <c:v>45358</c:v>
                </c:pt>
                <c:pt idx="1256">
                  <c:v>45359</c:v>
                </c:pt>
                <c:pt idx="1257">
                  <c:v>45362</c:v>
                </c:pt>
                <c:pt idx="1258">
                  <c:v>45363</c:v>
                </c:pt>
                <c:pt idx="1259">
                  <c:v>45364</c:v>
                </c:pt>
                <c:pt idx="1260">
                  <c:v>45365</c:v>
                </c:pt>
                <c:pt idx="1261">
                  <c:v>45366</c:v>
                </c:pt>
                <c:pt idx="1262">
                  <c:v>45369</c:v>
                </c:pt>
                <c:pt idx="1263">
                  <c:v>45370</c:v>
                </c:pt>
                <c:pt idx="1264">
                  <c:v>45371</c:v>
                </c:pt>
                <c:pt idx="1265">
                  <c:v>45372</c:v>
                </c:pt>
                <c:pt idx="1266">
                  <c:v>45373</c:v>
                </c:pt>
                <c:pt idx="1267">
                  <c:v>45376</c:v>
                </c:pt>
                <c:pt idx="1268">
                  <c:v>45377</c:v>
                </c:pt>
                <c:pt idx="1269">
                  <c:v>45378</c:v>
                </c:pt>
                <c:pt idx="1270">
                  <c:v>45379</c:v>
                </c:pt>
                <c:pt idx="1271">
                  <c:v>45380</c:v>
                </c:pt>
                <c:pt idx="1272">
                  <c:v>45383</c:v>
                </c:pt>
                <c:pt idx="1273">
                  <c:v>45384</c:v>
                </c:pt>
                <c:pt idx="1274">
                  <c:v>45385</c:v>
                </c:pt>
                <c:pt idx="1275">
                  <c:v>45390</c:v>
                </c:pt>
                <c:pt idx="1276">
                  <c:v>45391</c:v>
                </c:pt>
                <c:pt idx="1277">
                  <c:v>45392</c:v>
                </c:pt>
                <c:pt idx="1278">
                  <c:v>45393</c:v>
                </c:pt>
                <c:pt idx="1279">
                  <c:v>45394</c:v>
                </c:pt>
                <c:pt idx="1280">
                  <c:v>45397</c:v>
                </c:pt>
                <c:pt idx="1281">
                  <c:v>45398</c:v>
                </c:pt>
                <c:pt idx="1282">
                  <c:v>45399</c:v>
                </c:pt>
                <c:pt idx="1283">
                  <c:v>45400</c:v>
                </c:pt>
                <c:pt idx="1284">
                  <c:v>45401</c:v>
                </c:pt>
                <c:pt idx="1285">
                  <c:v>45404</c:v>
                </c:pt>
                <c:pt idx="1286">
                  <c:v>45405</c:v>
                </c:pt>
                <c:pt idx="1287">
                  <c:v>45406</c:v>
                </c:pt>
                <c:pt idx="1288">
                  <c:v>45407</c:v>
                </c:pt>
                <c:pt idx="1289">
                  <c:v>45408</c:v>
                </c:pt>
                <c:pt idx="1290">
                  <c:v>45411</c:v>
                </c:pt>
                <c:pt idx="1291">
                  <c:v>45412</c:v>
                </c:pt>
                <c:pt idx="1292">
                  <c:v>45418</c:v>
                </c:pt>
                <c:pt idx="1293">
                  <c:v>45419</c:v>
                </c:pt>
                <c:pt idx="1294">
                  <c:v>45420</c:v>
                </c:pt>
                <c:pt idx="1295">
                  <c:v>45421</c:v>
                </c:pt>
                <c:pt idx="1296">
                  <c:v>45422</c:v>
                </c:pt>
                <c:pt idx="1297">
                  <c:v>45425</c:v>
                </c:pt>
                <c:pt idx="1298">
                  <c:v>45426</c:v>
                </c:pt>
                <c:pt idx="1299">
                  <c:v>45427</c:v>
                </c:pt>
                <c:pt idx="1300">
                  <c:v>45428</c:v>
                </c:pt>
                <c:pt idx="1301">
                  <c:v>45429</c:v>
                </c:pt>
                <c:pt idx="1302">
                  <c:v>45432</c:v>
                </c:pt>
                <c:pt idx="1303">
                  <c:v>45433</c:v>
                </c:pt>
                <c:pt idx="1304">
                  <c:v>45434</c:v>
                </c:pt>
                <c:pt idx="1305">
                  <c:v>45435</c:v>
                </c:pt>
                <c:pt idx="1306">
                  <c:v>45436</c:v>
                </c:pt>
                <c:pt idx="1307">
                  <c:v>45439</c:v>
                </c:pt>
                <c:pt idx="1308">
                  <c:v>45440</c:v>
                </c:pt>
                <c:pt idx="1309">
                  <c:v>45441</c:v>
                </c:pt>
                <c:pt idx="1310">
                  <c:v>45442</c:v>
                </c:pt>
                <c:pt idx="1311">
                  <c:v>45443</c:v>
                </c:pt>
                <c:pt idx="1312">
                  <c:v>45446</c:v>
                </c:pt>
                <c:pt idx="1313">
                  <c:v>45447</c:v>
                </c:pt>
                <c:pt idx="1314">
                  <c:v>45448</c:v>
                </c:pt>
                <c:pt idx="1315">
                  <c:v>45449</c:v>
                </c:pt>
                <c:pt idx="1316">
                  <c:v>45450</c:v>
                </c:pt>
                <c:pt idx="1317">
                  <c:v>45454</c:v>
                </c:pt>
                <c:pt idx="1318">
                  <c:v>45455</c:v>
                </c:pt>
                <c:pt idx="1319">
                  <c:v>45456</c:v>
                </c:pt>
                <c:pt idx="1320">
                  <c:v>45457</c:v>
                </c:pt>
                <c:pt idx="1321">
                  <c:v>45460</c:v>
                </c:pt>
                <c:pt idx="1322">
                  <c:v>45461</c:v>
                </c:pt>
                <c:pt idx="1323">
                  <c:v>45462</c:v>
                </c:pt>
                <c:pt idx="1324">
                  <c:v>45463</c:v>
                </c:pt>
                <c:pt idx="1325">
                  <c:v>45464</c:v>
                </c:pt>
                <c:pt idx="1326">
                  <c:v>45467</c:v>
                </c:pt>
                <c:pt idx="1327">
                  <c:v>45468</c:v>
                </c:pt>
                <c:pt idx="1328">
                  <c:v>45469</c:v>
                </c:pt>
                <c:pt idx="1329">
                  <c:v>45470</c:v>
                </c:pt>
                <c:pt idx="1330">
                  <c:v>45471</c:v>
                </c:pt>
                <c:pt idx="1331">
                  <c:v>45474</c:v>
                </c:pt>
                <c:pt idx="1332">
                  <c:v>45475</c:v>
                </c:pt>
                <c:pt idx="1333">
                  <c:v>45476</c:v>
                </c:pt>
                <c:pt idx="1334">
                  <c:v>45477</c:v>
                </c:pt>
                <c:pt idx="1335">
                  <c:v>45478</c:v>
                </c:pt>
                <c:pt idx="1336">
                  <c:v>45481</c:v>
                </c:pt>
                <c:pt idx="1337">
                  <c:v>45482</c:v>
                </c:pt>
                <c:pt idx="1338">
                  <c:v>45483</c:v>
                </c:pt>
                <c:pt idx="1339">
                  <c:v>45484</c:v>
                </c:pt>
                <c:pt idx="1340">
                  <c:v>45485</c:v>
                </c:pt>
                <c:pt idx="1341">
                  <c:v>45488</c:v>
                </c:pt>
                <c:pt idx="1342">
                  <c:v>45489</c:v>
                </c:pt>
                <c:pt idx="1343">
                  <c:v>45490</c:v>
                </c:pt>
                <c:pt idx="1344">
                  <c:v>45491</c:v>
                </c:pt>
                <c:pt idx="1345">
                  <c:v>45492</c:v>
                </c:pt>
                <c:pt idx="1346">
                  <c:v>45495</c:v>
                </c:pt>
                <c:pt idx="1347">
                  <c:v>45496</c:v>
                </c:pt>
                <c:pt idx="1348">
                  <c:v>45497</c:v>
                </c:pt>
                <c:pt idx="1349">
                  <c:v>45498</c:v>
                </c:pt>
                <c:pt idx="1350">
                  <c:v>45499</c:v>
                </c:pt>
                <c:pt idx="1351">
                  <c:v>45502</c:v>
                </c:pt>
                <c:pt idx="1352">
                  <c:v>45503</c:v>
                </c:pt>
                <c:pt idx="1353">
                  <c:v>45504</c:v>
                </c:pt>
                <c:pt idx="1354">
                  <c:v>45505</c:v>
                </c:pt>
                <c:pt idx="1355">
                  <c:v>45506</c:v>
                </c:pt>
                <c:pt idx="1356">
                  <c:v>45509</c:v>
                </c:pt>
                <c:pt idx="1357">
                  <c:v>45510</c:v>
                </c:pt>
                <c:pt idx="1358">
                  <c:v>45511</c:v>
                </c:pt>
                <c:pt idx="1359">
                  <c:v>45512</c:v>
                </c:pt>
                <c:pt idx="1360">
                  <c:v>45513</c:v>
                </c:pt>
                <c:pt idx="1361">
                  <c:v>45516</c:v>
                </c:pt>
                <c:pt idx="1362">
                  <c:v>45517</c:v>
                </c:pt>
                <c:pt idx="1363">
                  <c:v>45518</c:v>
                </c:pt>
                <c:pt idx="1364">
                  <c:v>45519</c:v>
                </c:pt>
                <c:pt idx="1365">
                  <c:v>45520</c:v>
                </c:pt>
                <c:pt idx="1366">
                  <c:v>45523</c:v>
                </c:pt>
                <c:pt idx="1367">
                  <c:v>45524</c:v>
                </c:pt>
                <c:pt idx="1368">
                  <c:v>45525</c:v>
                </c:pt>
                <c:pt idx="1369">
                  <c:v>45526</c:v>
                </c:pt>
                <c:pt idx="1370">
                  <c:v>45527</c:v>
                </c:pt>
                <c:pt idx="1371">
                  <c:v>45530</c:v>
                </c:pt>
                <c:pt idx="1372">
                  <c:v>45531</c:v>
                </c:pt>
                <c:pt idx="1373">
                  <c:v>45532</c:v>
                </c:pt>
                <c:pt idx="1374">
                  <c:v>45533</c:v>
                </c:pt>
                <c:pt idx="1375">
                  <c:v>45534</c:v>
                </c:pt>
                <c:pt idx="1376">
                  <c:v>45537</c:v>
                </c:pt>
                <c:pt idx="1377">
                  <c:v>45538</c:v>
                </c:pt>
                <c:pt idx="1378">
                  <c:v>45539</c:v>
                </c:pt>
                <c:pt idx="1379">
                  <c:v>45540</c:v>
                </c:pt>
                <c:pt idx="1380">
                  <c:v>45541</c:v>
                </c:pt>
                <c:pt idx="1381">
                  <c:v>45544</c:v>
                </c:pt>
                <c:pt idx="1382">
                  <c:v>45545</c:v>
                </c:pt>
                <c:pt idx="1383">
                  <c:v>45546</c:v>
                </c:pt>
                <c:pt idx="1384">
                  <c:v>45547</c:v>
                </c:pt>
                <c:pt idx="1385">
                  <c:v>45548</c:v>
                </c:pt>
                <c:pt idx="1386">
                  <c:v>45553</c:v>
                </c:pt>
                <c:pt idx="1387">
                  <c:v>45554</c:v>
                </c:pt>
                <c:pt idx="1388">
                  <c:v>45555</c:v>
                </c:pt>
                <c:pt idx="1389">
                  <c:v>45558</c:v>
                </c:pt>
                <c:pt idx="1390">
                  <c:v>45559</c:v>
                </c:pt>
                <c:pt idx="1391">
                  <c:v>45560</c:v>
                </c:pt>
                <c:pt idx="1392">
                  <c:v>45561</c:v>
                </c:pt>
                <c:pt idx="1393">
                  <c:v>45562</c:v>
                </c:pt>
                <c:pt idx="1394">
                  <c:v>45565</c:v>
                </c:pt>
                <c:pt idx="1395">
                  <c:v>45573</c:v>
                </c:pt>
                <c:pt idx="1396">
                  <c:v>45574</c:v>
                </c:pt>
                <c:pt idx="1397">
                  <c:v>45575</c:v>
                </c:pt>
                <c:pt idx="1398">
                  <c:v>45576</c:v>
                </c:pt>
                <c:pt idx="1399">
                  <c:v>45579</c:v>
                </c:pt>
                <c:pt idx="1400">
                  <c:v>45580</c:v>
                </c:pt>
                <c:pt idx="1401">
                  <c:v>45581</c:v>
                </c:pt>
                <c:pt idx="1402">
                  <c:v>45582</c:v>
                </c:pt>
                <c:pt idx="1403">
                  <c:v>45583</c:v>
                </c:pt>
                <c:pt idx="1404">
                  <c:v>45586</c:v>
                </c:pt>
                <c:pt idx="1405">
                  <c:v>45587</c:v>
                </c:pt>
                <c:pt idx="1406">
                  <c:v>45588</c:v>
                </c:pt>
                <c:pt idx="1407">
                  <c:v>45589</c:v>
                </c:pt>
                <c:pt idx="1408">
                  <c:v>45590</c:v>
                </c:pt>
                <c:pt idx="1409">
                  <c:v>45593</c:v>
                </c:pt>
                <c:pt idx="1410">
                  <c:v>45594</c:v>
                </c:pt>
                <c:pt idx="1411">
                  <c:v>45595</c:v>
                </c:pt>
                <c:pt idx="1412">
                  <c:v>45596</c:v>
                </c:pt>
                <c:pt idx="1413">
                  <c:v>45597</c:v>
                </c:pt>
                <c:pt idx="1414">
                  <c:v>45600</c:v>
                </c:pt>
                <c:pt idx="1415">
                  <c:v>45601</c:v>
                </c:pt>
                <c:pt idx="1416">
                  <c:v>45602</c:v>
                </c:pt>
                <c:pt idx="1417">
                  <c:v>45603</c:v>
                </c:pt>
                <c:pt idx="1418">
                  <c:v>45604</c:v>
                </c:pt>
                <c:pt idx="1419">
                  <c:v>45607</c:v>
                </c:pt>
                <c:pt idx="1420">
                  <c:v>45608</c:v>
                </c:pt>
                <c:pt idx="1421">
                  <c:v>45609</c:v>
                </c:pt>
                <c:pt idx="1422">
                  <c:v>45610</c:v>
                </c:pt>
                <c:pt idx="1423">
                  <c:v>45611</c:v>
                </c:pt>
                <c:pt idx="1424">
                  <c:v>45614</c:v>
                </c:pt>
                <c:pt idx="1425">
                  <c:v>45615</c:v>
                </c:pt>
                <c:pt idx="1426">
                  <c:v>45616</c:v>
                </c:pt>
                <c:pt idx="1427">
                  <c:v>45617</c:v>
                </c:pt>
                <c:pt idx="1428">
                  <c:v>45618</c:v>
                </c:pt>
                <c:pt idx="1429">
                  <c:v>45621</c:v>
                </c:pt>
                <c:pt idx="1430">
                  <c:v>45622</c:v>
                </c:pt>
                <c:pt idx="1431">
                  <c:v>45623</c:v>
                </c:pt>
                <c:pt idx="1432">
                  <c:v>45624</c:v>
                </c:pt>
                <c:pt idx="1433">
                  <c:v>45625</c:v>
                </c:pt>
                <c:pt idx="1434">
                  <c:v>45628</c:v>
                </c:pt>
                <c:pt idx="1435">
                  <c:v>45629</c:v>
                </c:pt>
                <c:pt idx="1436">
                  <c:v>45630</c:v>
                </c:pt>
                <c:pt idx="1437">
                  <c:v>45631</c:v>
                </c:pt>
                <c:pt idx="1438">
                  <c:v>45632</c:v>
                </c:pt>
                <c:pt idx="1439">
                  <c:v>45635</c:v>
                </c:pt>
                <c:pt idx="1440">
                  <c:v>45636</c:v>
                </c:pt>
                <c:pt idx="1441">
                  <c:v>45637</c:v>
                </c:pt>
                <c:pt idx="1442">
                  <c:v>45638</c:v>
                </c:pt>
                <c:pt idx="1443">
                  <c:v>45639</c:v>
                </c:pt>
                <c:pt idx="1444">
                  <c:v>45642</c:v>
                </c:pt>
                <c:pt idx="1445">
                  <c:v>45643</c:v>
                </c:pt>
                <c:pt idx="1446">
                  <c:v>45644</c:v>
                </c:pt>
                <c:pt idx="1447">
                  <c:v>45645</c:v>
                </c:pt>
                <c:pt idx="1448">
                  <c:v>45646</c:v>
                </c:pt>
                <c:pt idx="1449">
                  <c:v>45649</c:v>
                </c:pt>
                <c:pt idx="1450">
                  <c:v>45650</c:v>
                </c:pt>
                <c:pt idx="1451">
                  <c:v>45651</c:v>
                </c:pt>
                <c:pt idx="1452">
                  <c:v>45652</c:v>
                </c:pt>
                <c:pt idx="1453">
                  <c:v>45653</c:v>
                </c:pt>
                <c:pt idx="1454">
                  <c:v>45656</c:v>
                </c:pt>
                <c:pt idx="1455">
                  <c:v>45657</c:v>
                </c:pt>
                <c:pt idx="1456">
                  <c:v>45659</c:v>
                </c:pt>
                <c:pt idx="1457">
                  <c:v>45660</c:v>
                </c:pt>
                <c:pt idx="1458">
                  <c:v>45663</c:v>
                </c:pt>
                <c:pt idx="1459">
                  <c:v>45664</c:v>
                </c:pt>
                <c:pt idx="1460">
                  <c:v>45665</c:v>
                </c:pt>
                <c:pt idx="1461">
                  <c:v>45666</c:v>
                </c:pt>
                <c:pt idx="1462">
                  <c:v>45667</c:v>
                </c:pt>
                <c:pt idx="1463">
                  <c:v>45670</c:v>
                </c:pt>
                <c:pt idx="1464">
                  <c:v>45671</c:v>
                </c:pt>
                <c:pt idx="1465">
                  <c:v>45672</c:v>
                </c:pt>
                <c:pt idx="1466">
                  <c:v>45673</c:v>
                </c:pt>
                <c:pt idx="1467">
                  <c:v>45674</c:v>
                </c:pt>
                <c:pt idx="1468">
                  <c:v>45677</c:v>
                </c:pt>
                <c:pt idx="1469">
                  <c:v>45678</c:v>
                </c:pt>
                <c:pt idx="1470">
                  <c:v>45679</c:v>
                </c:pt>
                <c:pt idx="1471">
                  <c:v>45680</c:v>
                </c:pt>
                <c:pt idx="1472">
                  <c:v>45681</c:v>
                </c:pt>
                <c:pt idx="1473">
                  <c:v>45684</c:v>
                </c:pt>
                <c:pt idx="1474">
                  <c:v>45693</c:v>
                </c:pt>
                <c:pt idx="1475">
                  <c:v>45694</c:v>
                </c:pt>
                <c:pt idx="1476">
                  <c:v>45695</c:v>
                </c:pt>
                <c:pt idx="1477">
                  <c:v>45698</c:v>
                </c:pt>
                <c:pt idx="1478">
                  <c:v>45699</c:v>
                </c:pt>
                <c:pt idx="1479">
                  <c:v>45700</c:v>
                </c:pt>
                <c:pt idx="1480">
                  <c:v>45701</c:v>
                </c:pt>
                <c:pt idx="1481">
                  <c:v>45702</c:v>
                </c:pt>
                <c:pt idx="1482">
                  <c:v>45705</c:v>
                </c:pt>
                <c:pt idx="1483">
                  <c:v>45706</c:v>
                </c:pt>
                <c:pt idx="1484">
                  <c:v>45707</c:v>
                </c:pt>
                <c:pt idx="1485">
                  <c:v>45708</c:v>
                </c:pt>
                <c:pt idx="1486">
                  <c:v>45709</c:v>
                </c:pt>
                <c:pt idx="1487">
                  <c:v>45712</c:v>
                </c:pt>
                <c:pt idx="1488">
                  <c:v>45713</c:v>
                </c:pt>
                <c:pt idx="1489">
                  <c:v>45714</c:v>
                </c:pt>
                <c:pt idx="1490">
                  <c:v>45715</c:v>
                </c:pt>
                <c:pt idx="1491">
                  <c:v>45716</c:v>
                </c:pt>
                <c:pt idx="1492">
                  <c:v>45719</c:v>
                </c:pt>
                <c:pt idx="1493">
                  <c:v>45720</c:v>
                </c:pt>
                <c:pt idx="1494">
                  <c:v>45721</c:v>
                </c:pt>
                <c:pt idx="1495">
                  <c:v>45722</c:v>
                </c:pt>
                <c:pt idx="1496">
                  <c:v>45723</c:v>
                </c:pt>
                <c:pt idx="1497">
                  <c:v>45726</c:v>
                </c:pt>
                <c:pt idx="1498">
                  <c:v>45727</c:v>
                </c:pt>
                <c:pt idx="1499">
                  <c:v>45728</c:v>
                </c:pt>
                <c:pt idx="1500">
                  <c:v>45729</c:v>
                </c:pt>
                <c:pt idx="1501">
                  <c:v>45730</c:v>
                </c:pt>
                <c:pt idx="1502">
                  <c:v>45733</c:v>
                </c:pt>
                <c:pt idx="1503">
                  <c:v>45734</c:v>
                </c:pt>
                <c:pt idx="1504">
                  <c:v>45735</c:v>
                </c:pt>
                <c:pt idx="1505">
                  <c:v>45736</c:v>
                </c:pt>
                <c:pt idx="1506">
                  <c:v>45737</c:v>
                </c:pt>
                <c:pt idx="1507">
                  <c:v>45740</c:v>
                </c:pt>
                <c:pt idx="1508">
                  <c:v>45741</c:v>
                </c:pt>
                <c:pt idx="1509">
                  <c:v>45742</c:v>
                </c:pt>
                <c:pt idx="1510">
                  <c:v>45743</c:v>
                </c:pt>
                <c:pt idx="1511">
                  <c:v>45744</c:v>
                </c:pt>
                <c:pt idx="1512">
                  <c:v>45747</c:v>
                </c:pt>
                <c:pt idx="1513">
                  <c:v>45748</c:v>
                </c:pt>
                <c:pt idx="1514">
                  <c:v>45749</c:v>
                </c:pt>
                <c:pt idx="1515">
                  <c:v>45750</c:v>
                </c:pt>
                <c:pt idx="1516">
                  <c:v>45754</c:v>
                </c:pt>
                <c:pt idx="1517">
                  <c:v>45755</c:v>
                </c:pt>
                <c:pt idx="1518">
                  <c:v>45756</c:v>
                </c:pt>
                <c:pt idx="1519">
                  <c:v>45757</c:v>
                </c:pt>
                <c:pt idx="1520">
                  <c:v>45758</c:v>
                </c:pt>
                <c:pt idx="1521">
                  <c:v>45761</c:v>
                </c:pt>
                <c:pt idx="1522">
                  <c:v>45762</c:v>
                </c:pt>
                <c:pt idx="1523">
                  <c:v>45763</c:v>
                </c:pt>
                <c:pt idx="1524">
                  <c:v>45764</c:v>
                </c:pt>
                <c:pt idx="1525">
                  <c:v>45765</c:v>
                </c:pt>
                <c:pt idx="1526">
                  <c:v>45768</c:v>
                </c:pt>
                <c:pt idx="1527">
                  <c:v>45769</c:v>
                </c:pt>
                <c:pt idx="1528">
                  <c:v>45770</c:v>
                </c:pt>
                <c:pt idx="1529">
                  <c:v>45771</c:v>
                </c:pt>
                <c:pt idx="1530">
                  <c:v>45772</c:v>
                </c:pt>
                <c:pt idx="1531">
                  <c:v>45775</c:v>
                </c:pt>
                <c:pt idx="1532">
                  <c:v>45776</c:v>
                </c:pt>
                <c:pt idx="1533">
                  <c:v>45777</c:v>
                </c:pt>
                <c:pt idx="1534">
                  <c:v>45783</c:v>
                </c:pt>
                <c:pt idx="1535">
                  <c:v>45784</c:v>
                </c:pt>
                <c:pt idx="1536">
                  <c:v>45785</c:v>
                </c:pt>
                <c:pt idx="1537">
                  <c:v>45786</c:v>
                </c:pt>
                <c:pt idx="1538">
                  <c:v>45789</c:v>
                </c:pt>
                <c:pt idx="1539">
                  <c:v>45790</c:v>
                </c:pt>
                <c:pt idx="1540">
                  <c:v>45791</c:v>
                </c:pt>
                <c:pt idx="1541">
                  <c:v>45792</c:v>
                </c:pt>
                <c:pt idx="1542">
                  <c:v>45793</c:v>
                </c:pt>
                <c:pt idx="1543">
                  <c:v>45796</c:v>
                </c:pt>
                <c:pt idx="1544">
                  <c:v>45797</c:v>
                </c:pt>
                <c:pt idx="1545">
                  <c:v>45798</c:v>
                </c:pt>
                <c:pt idx="1546">
                  <c:v>45799</c:v>
                </c:pt>
                <c:pt idx="1547">
                  <c:v>45800</c:v>
                </c:pt>
                <c:pt idx="1548">
                  <c:v>45803</c:v>
                </c:pt>
                <c:pt idx="1549">
                  <c:v>45804</c:v>
                </c:pt>
                <c:pt idx="1550">
                  <c:v>45805</c:v>
                </c:pt>
                <c:pt idx="1551">
                  <c:v>45806</c:v>
                </c:pt>
                <c:pt idx="1552">
                  <c:v>45807</c:v>
                </c:pt>
                <c:pt idx="1553">
                  <c:v>45811</c:v>
                </c:pt>
                <c:pt idx="1554">
                  <c:v>45812</c:v>
                </c:pt>
                <c:pt idx="1555">
                  <c:v>45813</c:v>
                </c:pt>
                <c:pt idx="1556">
                  <c:v>45814</c:v>
                </c:pt>
                <c:pt idx="1557">
                  <c:v>45817</c:v>
                </c:pt>
                <c:pt idx="1558">
                  <c:v>45818</c:v>
                </c:pt>
                <c:pt idx="1559">
                  <c:v>45819</c:v>
                </c:pt>
                <c:pt idx="1560">
                  <c:v>45820</c:v>
                </c:pt>
                <c:pt idx="1561">
                  <c:v>45821</c:v>
                </c:pt>
                <c:pt idx="1562">
                  <c:v>45824</c:v>
                </c:pt>
                <c:pt idx="1563">
                  <c:v>45825</c:v>
                </c:pt>
                <c:pt idx="1564">
                  <c:v>45826</c:v>
                </c:pt>
                <c:pt idx="1565">
                  <c:v>45827</c:v>
                </c:pt>
                <c:pt idx="1566">
                  <c:v>45828</c:v>
                </c:pt>
                <c:pt idx="1567">
                  <c:v>45831</c:v>
                </c:pt>
                <c:pt idx="1568">
                  <c:v>45832</c:v>
                </c:pt>
                <c:pt idx="1569">
                  <c:v>45833</c:v>
                </c:pt>
                <c:pt idx="1570">
                  <c:v>45834</c:v>
                </c:pt>
                <c:pt idx="1571">
                  <c:v>45835</c:v>
                </c:pt>
                <c:pt idx="1572">
                  <c:v>45838</c:v>
                </c:pt>
                <c:pt idx="1573">
                  <c:v>45839</c:v>
                </c:pt>
                <c:pt idx="1574">
                  <c:v>45840</c:v>
                </c:pt>
                <c:pt idx="1575">
                  <c:v>45841</c:v>
                </c:pt>
                <c:pt idx="1576">
                  <c:v>45842</c:v>
                </c:pt>
                <c:pt idx="1577">
                  <c:v>45845</c:v>
                </c:pt>
                <c:pt idx="1578">
                  <c:v>45846</c:v>
                </c:pt>
                <c:pt idx="1579">
                  <c:v>45847</c:v>
                </c:pt>
                <c:pt idx="1580">
                  <c:v>45848</c:v>
                </c:pt>
                <c:pt idx="1581">
                  <c:v>45849</c:v>
                </c:pt>
                <c:pt idx="1582">
                  <c:v>45852</c:v>
                </c:pt>
                <c:pt idx="1583">
                  <c:v>45853</c:v>
                </c:pt>
                <c:pt idx="1584">
                  <c:v>45854</c:v>
                </c:pt>
                <c:pt idx="1585">
                  <c:v>45855</c:v>
                </c:pt>
                <c:pt idx="1586">
                  <c:v>45856</c:v>
                </c:pt>
                <c:pt idx="1587">
                  <c:v>45859</c:v>
                </c:pt>
                <c:pt idx="1588">
                  <c:v>45860</c:v>
                </c:pt>
                <c:pt idx="1589">
                  <c:v>45861</c:v>
                </c:pt>
                <c:pt idx="1590">
                  <c:v>45862</c:v>
                </c:pt>
                <c:pt idx="1591">
                  <c:v>45863</c:v>
                </c:pt>
              </c:numCache>
            </c:numRef>
          </c:cat>
          <c:val>
            <c:numRef>
              <c:f>涨停板占比最终数据!$B$2:$B$1593</c:f>
              <c:numCache>
                <c:formatCode>0.0000</c:formatCode>
                <c:ptCount val="1592"/>
                <c:pt idx="0">
                  <c:v>1.0745</c:v>
                </c:pt>
                <c:pt idx="1">
                  <c:v>1.0745</c:v>
                </c:pt>
                <c:pt idx="2">
                  <c:v>2.6863999999999999</c:v>
                </c:pt>
                <c:pt idx="3">
                  <c:v>2.4177</c:v>
                </c:pt>
                <c:pt idx="4">
                  <c:v>1.0745</c:v>
                </c:pt>
                <c:pt idx="5">
                  <c:v>1.7450000000000001</c:v>
                </c:pt>
                <c:pt idx="6">
                  <c:v>1.4094</c:v>
                </c:pt>
                <c:pt idx="7">
                  <c:v>1.4764999999999999</c:v>
                </c:pt>
                <c:pt idx="8">
                  <c:v>0.93959999999999999</c:v>
                </c:pt>
                <c:pt idx="9">
                  <c:v>0.93899999999999995</c:v>
                </c:pt>
                <c:pt idx="10">
                  <c:v>0.80479999999999996</c:v>
                </c:pt>
                <c:pt idx="11">
                  <c:v>0.67020000000000002</c:v>
                </c:pt>
                <c:pt idx="12">
                  <c:v>0.73729999999999996</c:v>
                </c:pt>
                <c:pt idx="13">
                  <c:v>0.60319999999999996</c:v>
                </c:pt>
                <c:pt idx="14">
                  <c:v>0.73680000000000001</c:v>
                </c:pt>
                <c:pt idx="15">
                  <c:v>0.93769999999999998</c:v>
                </c:pt>
                <c:pt idx="16">
                  <c:v>0.93769999999999998</c:v>
                </c:pt>
                <c:pt idx="17">
                  <c:v>0.80320000000000003</c:v>
                </c:pt>
                <c:pt idx="18">
                  <c:v>0.40160000000000001</c:v>
                </c:pt>
                <c:pt idx="19">
                  <c:v>0.40160000000000001</c:v>
                </c:pt>
                <c:pt idx="20">
                  <c:v>0.40129999999999999</c:v>
                </c:pt>
                <c:pt idx="21">
                  <c:v>0.13370000000000001</c:v>
                </c:pt>
                <c:pt idx="22">
                  <c:v>1.3360000000000001</c:v>
                </c:pt>
                <c:pt idx="23">
                  <c:v>2.2696999999999998</c:v>
                </c:pt>
                <c:pt idx="24">
                  <c:v>1.8678999999999999</c:v>
                </c:pt>
                <c:pt idx="25">
                  <c:v>1.4</c:v>
                </c:pt>
                <c:pt idx="26">
                  <c:v>1.2</c:v>
                </c:pt>
                <c:pt idx="27">
                  <c:v>1.2666999999999999</c:v>
                </c:pt>
                <c:pt idx="28">
                  <c:v>2.4</c:v>
                </c:pt>
                <c:pt idx="29">
                  <c:v>2.1333000000000002</c:v>
                </c:pt>
                <c:pt idx="30">
                  <c:v>1.1992</c:v>
                </c:pt>
                <c:pt idx="31">
                  <c:v>1.7322</c:v>
                </c:pt>
                <c:pt idx="32">
                  <c:v>4.3971</c:v>
                </c:pt>
                <c:pt idx="33">
                  <c:v>8.8607999999999993</c:v>
                </c:pt>
                <c:pt idx="34">
                  <c:v>2.6648999999999998</c:v>
                </c:pt>
                <c:pt idx="35">
                  <c:v>2.2652000000000001</c:v>
                </c:pt>
                <c:pt idx="36">
                  <c:v>1.2658</c:v>
                </c:pt>
                <c:pt idx="37">
                  <c:v>2.0638999999999998</c:v>
                </c:pt>
                <c:pt idx="38">
                  <c:v>2.996</c:v>
                </c:pt>
                <c:pt idx="39">
                  <c:v>4.9268000000000001</c:v>
                </c:pt>
                <c:pt idx="40">
                  <c:v>5.9253999999999998</c:v>
                </c:pt>
                <c:pt idx="41">
                  <c:v>7.5899000000000001</c:v>
                </c:pt>
                <c:pt idx="42">
                  <c:v>1.7299</c:v>
                </c:pt>
                <c:pt idx="43">
                  <c:v>6.3207000000000004</c:v>
                </c:pt>
                <c:pt idx="44">
                  <c:v>4.3912000000000004</c:v>
                </c:pt>
                <c:pt idx="45">
                  <c:v>1.5303</c:v>
                </c:pt>
                <c:pt idx="46">
                  <c:v>0.8649</c:v>
                </c:pt>
                <c:pt idx="47">
                  <c:v>3.5238999999999998</c:v>
                </c:pt>
                <c:pt idx="48">
                  <c:v>4.0559000000000003</c:v>
                </c:pt>
                <c:pt idx="49">
                  <c:v>1.9946999999999999</c:v>
                </c:pt>
                <c:pt idx="50">
                  <c:v>2.5266000000000002</c:v>
                </c:pt>
                <c:pt idx="51">
                  <c:v>3.125</c:v>
                </c:pt>
                <c:pt idx="52">
                  <c:v>3.125</c:v>
                </c:pt>
                <c:pt idx="53">
                  <c:v>2.3936000000000002</c:v>
                </c:pt>
                <c:pt idx="54">
                  <c:v>1.1303000000000001</c:v>
                </c:pt>
                <c:pt idx="55">
                  <c:v>2.6596000000000002</c:v>
                </c:pt>
                <c:pt idx="56">
                  <c:v>0.79790000000000005</c:v>
                </c:pt>
                <c:pt idx="57">
                  <c:v>2.1276999999999999</c:v>
                </c:pt>
                <c:pt idx="58">
                  <c:v>4.1223000000000001</c:v>
                </c:pt>
                <c:pt idx="59">
                  <c:v>2.6596000000000002</c:v>
                </c:pt>
                <c:pt idx="60">
                  <c:v>4.3883000000000001</c:v>
                </c:pt>
                <c:pt idx="61">
                  <c:v>3.0585</c:v>
                </c:pt>
                <c:pt idx="62">
                  <c:v>3.1915</c:v>
                </c:pt>
                <c:pt idx="63">
                  <c:v>1.9946999999999999</c:v>
                </c:pt>
                <c:pt idx="64">
                  <c:v>2.4584999999999999</c:v>
                </c:pt>
                <c:pt idx="65">
                  <c:v>1.8605</c:v>
                </c:pt>
                <c:pt idx="66">
                  <c:v>1.9269000000000001</c:v>
                </c:pt>
                <c:pt idx="67">
                  <c:v>1.2625</c:v>
                </c:pt>
                <c:pt idx="68">
                  <c:v>2.5914000000000001</c:v>
                </c:pt>
                <c:pt idx="69">
                  <c:v>2.7223999999999999</c:v>
                </c:pt>
                <c:pt idx="70">
                  <c:v>1.1952</c:v>
                </c:pt>
                <c:pt idx="71">
                  <c:v>1.66</c:v>
                </c:pt>
                <c:pt idx="72">
                  <c:v>1.0624</c:v>
                </c:pt>
                <c:pt idx="73">
                  <c:v>1.1952</c:v>
                </c:pt>
                <c:pt idx="74">
                  <c:v>1.3944000000000001</c:v>
                </c:pt>
                <c:pt idx="75">
                  <c:v>0.53120000000000001</c:v>
                </c:pt>
                <c:pt idx="76">
                  <c:v>1.0624</c:v>
                </c:pt>
                <c:pt idx="77">
                  <c:v>0.66359999999999997</c:v>
                </c:pt>
                <c:pt idx="78">
                  <c:v>2.0556999999999999</c:v>
                </c:pt>
                <c:pt idx="79">
                  <c:v>0.72940000000000005</c:v>
                </c:pt>
                <c:pt idx="80">
                  <c:v>2.2545999999999999</c:v>
                </c:pt>
                <c:pt idx="81">
                  <c:v>1.5251999999999999</c:v>
                </c:pt>
                <c:pt idx="82">
                  <c:v>0.99470000000000003</c:v>
                </c:pt>
                <c:pt idx="83">
                  <c:v>2.2545999999999999</c:v>
                </c:pt>
                <c:pt idx="84">
                  <c:v>1.3263</c:v>
                </c:pt>
                <c:pt idx="85">
                  <c:v>0.86209999999999998</c:v>
                </c:pt>
                <c:pt idx="86">
                  <c:v>2.4535999999999998</c:v>
                </c:pt>
                <c:pt idx="87">
                  <c:v>2.3856999999999999</c:v>
                </c:pt>
                <c:pt idx="88">
                  <c:v>0.72899999999999998</c:v>
                </c:pt>
                <c:pt idx="89">
                  <c:v>0.66269999999999996</c:v>
                </c:pt>
                <c:pt idx="90">
                  <c:v>1.9218</c:v>
                </c:pt>
                <c:pt idx="91">
                  <c:v>0.99339999999999995</c:v>
                </c:pt>
                <c:pt idx="92">
                  <c:v>0.8609</c:v>
                </c:pt>
                <c:pt idx="93">
                  <c:v>0.92779999999999996</c:v>
                </c:pt>
                <c:pt idx="94">
                  <c:v>2.3856999999999999</c:v>
                </c:pt>
                <c:pt idx="95">
                  <c:v>2.1206</c:v>
                </c:pt>
                <c:pt idx="96">
                  <c:v>1.9205000000000001</c:v>
                </c:pt>
                <c:pt idx="97">
                  <c:v>1.5884</c:v>
                </c:pt>
                <c:pt idx="98">
                  <c:v>1.8531</c:v>
                </c:pt>
                <c:pt idx="99">
                  <c:v>1.1913</c:v>
                </c:pt>
                <c:pt idx="100">
                  <c:v>0.86040000000000005</c:v>
                </c:pt>
                <c:pt idx="101">
                  <c:v>1.5212000000000001</c:v>
                </c:pt>
                <c:pt idx="102">
                  <c:v>0.5948</c:v>
                </c:pt>
                <c:pt idx="103">
                  <c:v>1.7183999999999999</c:v>
                </c:pt>
                <c:pt idx="104">
                  <c:v>3.1063999999999998</c:v>
                </c:pt>
                <c:pt idx="105">
                  <c:v>1.9167000000000001</c:v>
                </c:pt>
                <c:pt idx="106">
                  <c:v>2.4455</c:v>
                </c:pt>
                <c:pt idx="107">
                  <c:v>0.4627</c:v>
                </c:pt>
                <c:pt idx="108">
                  <c:v>1.0575000000000001</c:v>
                </c:pt>
                <c:pt idx="109">
                  <c:v>0.92530000000000001</c:v>
                </c:pt>
                <c:pt idx="110">
                  <c:v>2.1810999999999998</c:v>
                </c:pt>
                <c:pt idx="111">
                  <c:v>1.8506</c:v>
                </c:pt>
                <c:pt idx="112">
                  <c:v>2.5777000000000001</c:v>
                </c:pt>
                <c:pt idx="113">
                  <c:v>1.7845</c:v>
                </c:pt>
                <c:pt idx="114">
                  <c:v>1.3219000000000001</c:v>
                </c:pt>
                <c:pt idx="115">
                  <c:v>1.1897</c:v>
                </c:pt>
                <c:pt idx="116">
                  <c:v>1.0575000000000001</c:v>
                </c:pt>
                <c:pt idx="117">
                  <c:v>0.99080000000000001</c:v>
                </c:pt>
                <c:pt idx="118">
                  <c:v>1.9815</c:v>
                </c:pt>
                <c:pt idx="119">
                  <c:v>1.1229</c:v>
                </c:pt>
                <c:pt idx="120">
                  <c:v>0.72660000000000002</c:v>
                </c:pt>
                <c:pt idx="121">
                  <c:v>0.72609999999999997</c:v>
                </c:pt>
                <c:pt idx="122">
                  <c:v>0.92349999999999999</c:v>
                </c:pt>
                <c:pt idx="123">
                  <c:v>0.26390000000000002</c:v>
                </c:pt>
                <c:pt idx="124">
                  <c:v>0.98939999999999995</c:v>
                </c:pt>
                <c:pt idx="125">
                  <c:v>0.72509999999999997</c:v>
                </c:pt>
                <c:pt idx="126">
                  <c:v>0.85640000000000005</c:v>
                </c:pt>
                <c:pt idx="127">
                  <c:v>0.85580000000000001</c:v>
                </c:pt>
                <c:pt idx="128">
                  <c:v>0.79</c:v>
                </c:pt>
                <c:pt idx="129">
                  <c:v>0.72419999999999995</c:v>
                </c:pt>
                <c:pt idx="130">
                  <c:v>0.46079999999999999</c:v>
                </c:pt>
                <c:pt idx="131">
                  <c:v>0.52669999999999995</c:v>
                </c:pt>
                <c:pt idx="132">
                  <c:v>0.39529999999999998</c:v>
                </c:pt>
                <c:pt idx="133">
                  <c:v>0.26350000000000001</c:v>
                </c:pt>
                <c:pt idx="134">
                  <c:v>1.054</c:v>
                </c:pt>
                <c:pt idx="135">
                  <c:v>0.85640000000000005</c:v>
                </c:pt>
                <c:pt idx="136">
                  <c:v>0.92230000000000001</c:v>
                </c:pt>
                <c:pt idx="137">
                  <c:v>1.1198999999999999</c:v>
                </c:pt>
                <c:pt idx="138">
                  <c:v>0.52700000000000002</c:v>
                </c:pt>
                <c:pt idx="139">
                  <c:v>0.59250000000000003</c:v>
                </c:pt>
                <c:pt idx="140">
                  <c:v>0.52669999999999995</c:v>
                </c:pt>
                <c:pt idx="141">
                  <c:v>0.46079999999999999</c:v>
                </c:pt>
                <c:pt idx="142">
                  <c:v>0.59209999999999996</c:v>
                </c:pt>
                <c:pt idx="143">
                  <c:v>0.78949999999999998</c:v>
                </c:pt>
                <c:pt idx="144">
                  <c:v>0.26319999999999999</c:v>
                </c:pt>
                <c:pt idx="145">
                  <c:v>1.3815999999999999</c:v>
                </c:pt>
                <c:pt idx="146">
                  <c:v>0.85470000000000002</c:v>
                </c:pt>
                <c:pt idx="147">
                  <c:v>0.45989999999999998</c:v>
                </c:pt>
                <c:pt idx="148">
                  <c:v>1.1819</c:v>
                </c:pt>
                <c:pt idx="149">
                  <c:v>1.0499000000000001</c:v>
                </c:pt>
                <c:pt idx="150">
                  <c:v>0.59060000000000001</c:v>
                </c:pt>
                <c:pt idx="151">
                  <c:v>1.3123</c:v>
                </c:pt>
                <c:pt idx="152">
                  <c:v>0.98429999999999995</c:v>
                </c:pt>
                <c:pt idx="153">
                  <c:v>1.6393</c:v>
                </c:pt>
                <c:pt idx="154">
                  <c:v>1.0485</c:v>
                </c:pt>
                <c:pt idx="155">
                  <c:v>0.91739999999999999</c:v>
                </c:pt>
                <c:pt idx="156">
                  <c:v>0.78639999999999999</c:v>
                </c:pt>
                <c:pt idx="157">
                  <c:v>0.91679999999999995</c:v>
                </c:pt>
                <c:pt idx="158">
                  <c:v>0.85129999999999995</c:v>
                </c:pt>
                <c:pt idx="159">
                  <c:v>1.3752</c:v>
                </c:pt>
                <c:pt idx="160">
                  <c:v>1.5717000000000001</c:v>
                </c:pt>
                <c:pt idx="161">
                  <c:v>1.1788000000000001</c:v>
                </c:pt>
                <c:pt idx="162">
                  <c:v>0.78590000000000004</c:v>
                </c:pt>
                <c:pt idx="163">
                  <c:v>1.6372</c:v>
                </c:pt>
                <c:pt idx="164">
                  <c:v>1.0478000000000001</c:v>
                </c:pt>
                <c:pt idx="165">
                  <c:v>1.5717000000000001</c:v>
                </c:pt>
                <c:pt idx="166">
                  <c:v>1.5062</c:v>
                </c:pt>
                <c:pt idx="167">
                  <c:v>0.78590000000000004</c:v>
                </c:pt>
                <c:pt idx="168">
                  <c:v>1.7016</c:v>
                </c:pt>
                <c:pt idx="169">
                  <c:v>0.98170000000000002</c:v>
                </c:pt>
                <c:pt idx="170">
                  <c:v>0.65400000000000003</c:v>
                </c:pt>
                <c:pt idx="171">
                  <c:v>1.0464</c:v>
                </c:pt>
                <c:pt idx="172">
                  <c:v>0.84970000000000001</c:v>
                </c:pt>
                <c:pt idx="173">
                  <c:v>0.98040000000000005</c:v>
                </c:pt>
                <c:pt idx="174">
                  <c:v>0.84970000000000001</c:v>
                </c:pt>
                <c:pt idx="175">
                  <c:v>1.2418</c:v>
                </c:pt>
                <c:pt idx="176">
                  <c:v>1.1765000000000001</c:v>
                </c:pt>
                <c:pt idx="177">
                  <c:v>0.7843</c:v>
                </c:pt>
                <c:pt idx="178">
                  <c:v>1.3716999999999999</c:v>
                </c:pt>
                <c:pt idx="179">
                  <c:v>0.84909999999999997</c:v>
                </c:pt>
                <c:pt idx="180">
                  <c:v>0.52249999999999996</c:v>
                </c:pt>
                <c:pt idx="181">
                  <c:v>0.6532</c:v>
                </c:pt>
                <c:pt idx="182">
                  <c:v>0.6532</c:v>
                </c:pt>
                <c:pt idx="183">
                  <c:v>1.1104000000000001</c:v>
                </c:pt>
                <c:pt idx="184">
                  <c:v>0.91439999999999999</c:v>
                </c:pt>
                <c:pt idx="185">
                  <c:v>1.2410000000000001</c:v>
                </c:pt>
                <c:pt idx="186">
                  <c:v>0.78380000000000005</c:v>
                </c:pt>
                <c:pt idx="187">
                  <c:v>1.1757</c:v>
                </c:pt>
                <c:pt idx="188">
                  <c:v>0.39190000000000003</c:v>
                </c:pt>
                <c:pt idx="189">
                  <c:v>0.52249999999999996</c:v>
                </c:pt>
                <c:pt idx="190">
                  <c:v>0.52249999999999996</c:v>
                </c:pt>
                <c:pt idx="191">
                  <c:v>0.91439999999999999</c:v>
                </c:pt>
                <c:pt idx="192">
                  <c:v>0.52249999999999996</c:v>
                </c:pt>
                <c:pt idx="193">
                  <c:v>0.78380000000000005</c:v>
                </c:pt>
                <c:pt idx="194">
                  <c:v>0.52249999999999996</c:v>
                </c:pt>
                <c:pt idx="195">
                  <c:v>0.4572</c:v>
                </c:pt>
                <c:pt idx="196">
                  <c:v>0.58789999999999998</c:v>
                </c:pt>
                <c:pt idx="197">
                  <c:v>1.8954</c:v>
                </c:pt>
                <c:pt idx="198">
                  <c:v>0.78380000000000005</c:v>
                </c:pt>
                <c:pt idx="199">
                  <c:v>0.6532</c:v>
                </c:pt>
                <c:pt idx="200">
                  <c:v>0.6532</c:v>
                </c:pt>
                <c:pt idx="201">
                  <c:v>0.4572</c:v>
                </c:pt>
                <c:pt idx="202">
                  <c:v>0.65269999999999995</c:v>
                </c:pt>
                <c:pt idx="203">
                  <c:v>0.5222</c:v>
                </c:pt>
                <c:pt idx="204">
                  <c:v>0.5222</c:v>
                </c:pt>
                <c:pt idx="205">
                  <c:v>0.5222</c:v>
                </c:pt>
                <c:pt idx="206">
                  <c:v>0.71799999999999997</c:v>
                </c:pt>
                <c:pt idx="207">
                  <c:v>0.32640000000000002</c:v>
                </c:pt>
                <c:pt idx="208">
                  <c:v>0.71709999999999996</c:v>
                </c:pt>
                <c:pt idx="209">
                  <c:v>0.71709999999999996</c:v>
                </c:pt>
                <c:pt idx="210">
                  <c:v>0.7823</c:v>
                </c:pt>
                <c:pt idx="211">
                  <c:v>0.45629999999999998</c:v>
                </c:pt>
                <c:pt idx="212">
                  <c:v>0.9778</c:v>
                </c:pt>
                <c:pt idx="213">
                  <c:v>1.3038000000000001</c:v>
                </c:pt>
                <c:pt idx="214">
                  <c:v>1.0429999999999999</c:v>
                </c:pt>
                <c:pt idx="215">
                  <c:v>0.91259999999999997</c:v>
                </c:pt>
                <c:pt idx="216">
                  <c:v>0.71709999999999996</c:v>
                </c:pt>
                <c:pt idx="217">
                  <c:v>1.6938</c:v>
                </c:pt>
                <c:pt idx="218">
                  <c:v>0.78180000000000005</c:v>
                </c:pt>
                <c:pt idx="219">
                  <c:v>0.5212</c:v>
                </c:pt>
                <c:pt idx="220">
                  <c:v>0.78180000000000005</c:v>
                </c:pt>
                <c:pt idx="221">
                  <c:v>0.78180000000000005</c:v>
                </c:pt>
                <c:pt idx="222">
                  <c:v>0.65149999999999997</c:v>
                </c:pt>
                <c:pt idx="223">
                  <c:v>1.2378</c:v>
                </c:pt>
                <c:pt idx="224">
                  <c:v>0.97719999999999996</c:v>
                </c:pt>
                <c:pt idx="225">
                  <c:v>0.78180000000000005</c:v>
                </c:pt>
                <c:pt idx="226">
                  <c:v>0.84689999999999999</c:v>
                </c:pt>
                <c:pt idx="227">
                  <c:v>0.78129999999999999</c:v>
                </c:pt>
                <c:pt idx="228">
                  <c:v>0.78069999999999995</c:v>
                </c:pt>
                <c:pt idx="229">
                  <c:v>1.2362</c:v>
                </c:pt>
                <c:pt idx="230">
                  <c:v>1.1718999999999999</c:v>
                </c:pt>
                <c:pt idx="231">
                  <c:v>1.1718999999999999</c:v>
                </c:pt>
                <c:pt idx="232">
                  <c:v>1.6275999999999999</c:v>
                </c:pt>
                <c:pt idx="233">
                  <c:v>1.6927000000000001</c:v>
                </c:pt>
                <c:pt idx="234">
                  <c:v>1.1718999999999999</c:v>
                </c:pt>
                <c:pt idx="235">
                  <c:v>1.7578</c:v>
                </c:pt>
                <c:pt idx="236">
                  <c:v>1.4322999999999999</c:v>
                </c:pt>
                <c:pt idx="237">
                  <c:v>1.1068</c:v>
                </c:pt>
                <c:pt idx="238">
                  <c:v>1.9519</c:v>
                </c:pt>
                <c:pt idx="239">
                  <c:v>0.97589999999999999</c:v>
                </c:pt>
                <c:pt idx="240">
                  <c:v>1.8217000000000001</c:v>
                </c:pt>
                <c:pt idx="241">
                  <c:v>1.0409999999999999</c:v>
                </c:pt>
                <c:pt idx="242">
                  <c:v>1.8217000000000001</c:v>
                </c:pt>
                <c:pt idx="243">
                  <c:v>1.3653999999999999</c:v>
                </c:pt>
                <c:pt idx="244">
                  <c:v>2.7957999999999998</c:v>
                </c:pt>
                <c:pt idx="245">
                  <c:v>2.0156000000000001</c:v>
                </c:pt>
                <c:pt idx="246">
                  <c:v>2.5991</c:v>
                </c:pt>
                <c:pt idx="247">
                  <c:v>2.2092000000000001</c:v>
                </c:pt>
                <c:pt idx="248">
                  <c:v>1.6882999999999999</c:v>
                </c:pt>
                <c:pt idx="249">
                  <c:v>1.3635999999999999</c:v>
                </c:pt>
                <c:pt idx="250">
                  <c:v>0.64939999999999998</c:v>
                </c:pt>
                <c:pt idx="251">
                  <c:v>2.0129999999999999</c:v>
                </c:pt>
                <c:pt idx="252">
                  <c:v>1.2338</c:v>
                </c:pt>
                <c:pt idx="253">
                  <c:v>1.1032</c:v>
                </c:pt>
                <c:pt idx="254">
                  <c:v>0.97340000000000004</c:v>
                </c:pt>
                <c:pt idx="255">
                  <c:v>0.84360000000000002</c:v>
                </c:pt>
                <c:pt idx="256">
                  <c:v>1.6872</c:v>
                </c:pt>
                <c:pt idx="257">
                  <c:v>1.1680999999999999</c:v>
                </c:pt>
                <c:pt idx="258">
                  <c:v>1.2979000000000001</c:v>
                </c:pt>
                <c:pt idx="259">
                  <c:v>0.90849999999999997</c:v>
                </c:pt>
                <c:pt idx="260">
                  <c:v>1.6872</c:v>
                </c:pt>
                <c:pt idx="261">
                  <c:v>2.9201999999999999</c:v>
                </c:pt>
                <c:pt idx="262">
                  <c:v>3.4392999999999998</c:v>
                </c:pt>
                <c:pt idx="263">
                  <c:v>5.3178000000000001</c:v>
                </c:pt>
                <c:pt idx="264">
                  <c:v>3.4996999999999998</c:v>
                </c:pt>
                <c:pt idx="265">
                  <c:v>4.407</c:v>
                </c:pt>
                <c:pt idx="266">
                  <c:v>1.361</c:v>
                </c:pt>
                <c:pt idx="267">
                  <c:v>2.1387</c:v>
                </c:pt>
                <c:pt idx="268">
                  <c:v>0.84250000000000003</c:v>
                </c:pt>
                <c:pt idx="269">
                  <c:v>0.97209999999999996</c:v>
                </c:pt>
                <c:pt idx="270">
                  <c:v>3.2404000000000002</c:v>
                </c:pt>
                <c:pt idx="271">
                  <c:v>2.7202000000000002</c:v>
                </c:pt>
                <c:pt idx="272">
                  <c:v>1.6839</c:v>
                </c:pt>
                <c:pt idx="273">
                  <c:v>2.9125999999999999</c:v>
                </c:pt>
                <c:pt idx="274">
                  <c:v>2.0051999999999999</c:v>
                </c:pt>
                <c:pt idx="275">
                  <c:v>3.6869000000000001</c:v>
                </c:pt>
                <c:pt idx="276">
                  <c:v>3.2988</c:v>
                </c:pt>
                <c:pt idx="277">
                  <c:v>2.2639</c:v>
                </c:pt>
                <c:pt idx="278">
                  <c:v>2.3285999999999998</c:v>
                </c:pt>
                <c:pt idx="279">
                  <c:v>1.2937000000000001</c:v>
                </c:pt>
                <c:pt idx="280">
                  <c:v>4.8512000000000004</c:v>
                </c:pt>
                <c:pt idx="281">
                  <c:v>2.7814000000000001</c:v>
                </c:pt>
                <c:pt idx="282">
                  <c:v>3.2342</c:v>
                </c:pt>
                <c:pt idx="283">
                  <c:v>4.5278</c:v>
                </c:pt>
                <c:pt idx="284">
                  <c:v>3.2342</c:v>
                </c:pt>
                <c:pt idx="285">
                  <c:v>2.1332</c:v>
                </c:pt>
                <c:pt idx="286">
                  <c:v>2.6503000000000001</c:v>
                </c:pt>
                <c:pt idx="287">
                  <c:v>2.0672000000000001</c:v>
                </c:pt>
                <c:pt idx="288">
                  <c:v>1.4858</c:v>
                </c:pt>
                <c:pt idx="289">
                  <c:v>2.3256000000000001</c:v>
                </c:pt>
                <c:pt idx="290">
                  <c:v>1.0974999999999999</c:v>
                </c:pt>
                <c:pt idx="291">
                  <c:v>1.4202999999999999</c:v>
                </c:pt>
                <c:pt idx="292">
                  <c:v>1.0982000000000001</c:v>
                </c:pt>
                <c:pt idx="293">
                  <c:v>1.8088</c:v>
                </c:pt>
                <c:pt idx="294">
                  <c:v>2.2610000000000001</c:v>
                </c:pt>
                <c:pt idx="295">
                  <c:v>0.83979999999999999</c:v>
                </c:pt>
                <c:pt idx="296">
                  <c:v>1.8722000000000001</c:v>
                </c:pt>
                <c:pt idx="297">
                  <c:v>2.2595000000000001</c:v>
                </c:pt>
                <c:pt idx="298">
                  <c:v>1.3556999999999999</c:v>
                </c:pt>
                <c:pt idx="299">
                  <c:v>1.6785000000000001</c:v>
                </c:pt>
                <c:pt idx="300">
                  <c:v>1.3556999999999999</c:v>
                </c:pt>
                <c:pt idx="301">
                  <c:v>2.1949999999999998</c:v>
                </c:pt>
                <c:pt idx="302">
                  <c:v>1.1619999999999999</c:v>
                </c:pt>
                <c:pt idx="303">
                  <c:v>2.2595000000000001</c:v>
                </c:pt>
                <c:pt idx="304">
                  <c:v>1.9367000000000001</c:v>
                </c:pt>
                <c:pt idx="305">
                  <c:v>2.9676999999999998</c:v>
                </c:pt>
                <c:pt idx="306">
                  <c:v>2.1934999999999998</c:v>
                </c:pt>
                <c:pt idx="307">
                  <c:v>2.0644999999999998</c:v>
                </c:pt>
                <c:pt idx="308">
                  <c:v>0.9032</c:v>
                </c:pt>
                <c:pt idx="309">
                  <c:v>1.0323</c:v>
                </c:pt>
                <c:pt idx="310">
                  <c:v>1.6129</c:v>
                </c:pt>
                <c:pt idx="311">
                  <c:v>1.0968</c:v>
                </c:pt>
                <c:pt idx="312">
                  <c:v>1.6129</c:v>
                </c:pt>
                <c:pt idx="313">
                  <c:v>0.9677</c:v>
                </c:pt>
                <c:pt idx="314">
                  <c:v>2</c:v>
                </c:pt>
                <c:pt idx="315">
                  <c:v>1.1605000000000001</c:v>
                </c:pt>
                <c:pt idx="316">
                  <c:v>2.1276999999999999</c:v>
                </c:pt>
                <c:pt idx="317">
                  <c:v>1.6119000000000001</c:v>
                </c:pt>
                <c:pt idx="318">
                  <c:v>1.0961000000000001</c:v>
                </c:pt>
                <c:pt idx="319">
                  <c:v>1.0961000000000001</c:v>
                </c:pt>
                <c:pt idx="320">
                  <c:v>1.2250000000000001</c:v>
                </c:pt>
                <c:pt idx="321">
                  <c:v>1.9974000000000001</c:v>
                </c:pt>
                <c:pt idx="322">
                  <c:v>2.6417999999999999</c:v>
                </c:pt>
                <c:pt idx="323">
                  <c:v>2.7706</c:v>
                </c:pt>
                <c:pt idx="324">
                  <c:v>1.3531</c:v>
                </c:pt>
                <c:pt idx="325">
                  <c:v>1.7385999999999999</c:v>
                </c:pt>
                <c:pt idx="326">
                  <c:v>1.6731</c:v>
                </c:pt>
                <c:pt idx="327">
                  <c:v>1.0296000000000001</c:v>
                </c:pt>
                <c:pt idx="328">
                  <c:v>1.9317</c:v>
                </c:pt>
                <c:pt idx="329">
                  <c:v>1.2878000000000001</c:v>
                </c:pt>
                <c:pt idx="330">
                  <c:v>1.3522000000000001</c:v>
                </c:pt>
                <c:pt idx="331">
                  <c:v>2.1236000000000002</c:v>
                </c:pt>
                <c:pt idx="332">
                  <c:v>1.8006</c:v>
                </c:pt>
                <c:pt idx="333">
                  <c:v>1.6719999999999999</c:v>
                </c:pt>
                <c:pt idx="334">
                  <c:v>1.865</c:v>
                </c:pt>
                <c:pt idx="335">
                  <c:v>1.4791000000000001</c:v>
                </c:pt>
                <c:pt idx="336">
                  <c:v>2.508</c:v>
                </c:pt>
                <c:pt idx="337">
                  <c:v>2.8296000000000001</c:v>
                </c:pt>
                <c:pt idx="338">
                  <c:v>2.3794</c:v>
                </c:pt>
                <c:pt idx="339">
                  <c:v>1.3505</c:v>
                </c:pt>
                <c:pt idx="340">
                  <c:v>2.1248999999999998</c:v>
                </c:pt>
                <c:pt idx="341">
                  <c:v>3.4127000000000001</c:v>
                </c:pt>
                <c:pt idx="342">
                  <c:v>2.7671000000000001</c:v>
                </c:pt>
                <c:pt idx="343">
                  <c:v>2.3809999999999998</c:v>
                </c:pt>
                <c:pt idx="344">
                  <c:v>2.5739999999999998</c:v>
                </c:pt>
                <c:pt idx="345">
                  <c:v>2.2507999999999999</c:v>
                </c:pt>
                <c:pt idx="346">
                  <c:v>1.865</c:v>
                </c:pt>
                <c:pt idx="347">
                  <c:v>2.1208</c:v>
                </c:pt>
                <c:pt idx="348">
                  <c:v>1.1568000000000001</c:v>
                </c:pt>
                <c:pt idx="349">
                  <c:v>1.2202999999999999</c:v>
                </c:pt>
                <c:pt idx="350">
                  <c:v>1.8626</c:v>
                </c:pt>
                <c:pt idx="351">
                  <c:v>1.8613999999999999</c:v>
                </c:pt>
                <c:pt idx="352">
                  <c:v>1.5404</c:v>
                </c:pt>
                <c:pt idx="353">
                  <c:v>2.1808999999999998</c:v>
                </c:pt>
                <c:pt idx="354">
                  <c:v>1.9242999999999999</c:v>
                </c:pt>
                <c:pt idx="355">
                  <c:v>1.859</c:v>
                </c:pt>
                <c:pt idx="356">
                  <c:v>1.2172000000000001</c:v>
                </c:pt>
                <c:pt idx="357">
                  <c:v>2.0499999999999998</c:v>
                </c:pt>
                <c:pt idx="358">
                  <c:v>1.3452999999999999</c:v>
                </c:pt>
                <c:pt idx="359">
                  <c:v>1.3462000000000001</c:v>
                </c:pt>
                <c:pt idx="360">
                  <c:v>2.1795</c:v>
                </c:pt>
                <c:pt idx="361">
                  <c:v>1.9872000000000001</c:v>
                </c:pt>
                <c:pt idx="362">
                  <c:v>2.7564000000000002</c:v>
                </c:pt>
                <c:pt idx="363">
                  <c:v>2.3717999999999999</c:v>
                </c:pt>
                <c:pt idx="364">
                  <c:v>6.2779999999999996</c:v>
                </c:pt>
                <c:pt idx="365">
                  <c:v>3.0750000000000002</c:v>
                </c:pt>
                <c:pt idx="366">
                  <c:v>5.5092999999999996</c:v>
                </c:pt>
                <c:pt idx="367">
                  <c:v>5.4451999999999998</c:v>
                </c:pt>
                <c:pt idx="368">
                  <c:v>2.7582</c:v>
                </c:pt>
                <c:pt idx="369">
                  <c:v>5.4451999999999998</c:v>
                </c:pt>
                <c:pt idx="370">
                  <c:v>3.0750000000000002</c:v>
                </c:pt>
                <c:pt idx="371">
                  <c:v>2.3702999999999999</c:v>
                </c:pt>
                <c:pt idx="372">
                  <c:v>0.70469999999999999</c:v>
                </c:pt>
                <c:pt idx="373">
                  <c:v>1.5394000000000001</c:v>
                </c:pt>
                <c:pt idx="374">
                  <c:v>4.9390999999999998</c:v>
                </c:pt>
                <c:pt idx="375">
                  <c:v>2.3092000000000001</c:v>
                </c:pt>
                <c:pt idx="376">
                  <c:v>1.5405</c:v>
                </c:pt>
                <c:pt idx="377">
                  <c:v>1.8084</c:v>
                </c:pt>
                <c:pt idx="378">
                  <c:v>0.6028</c:v>
                </c:pt>
                <c:pt idx="379">
                  <c:v>1.9423999999999999</c:v>
                </c:pt>
                <c:pt idx="380">
                  <c:v>1.2726</c:v>
                </c:pt>
                <c:pt idx="381">
                  <c:v>2.2103000000000002</c:v>
                </c:pt>
                <c:pt idx="382">
                  <c:v>2.0764</c:v>
                </c:pt>
                <c:pt idx="383">
                  <c:v>2.4782000000000002</c:v>
                </c:pt>
                <c:pt idx="384">
                  <c:v>4.6885000000000003</c:v>
                </c:pt>
                <c:pt idx="385">
                  <c:v>1.8754</c:v>
                </c:pt>
                <c:pt idx="386">
                  <c:v>2.8130999999999999</c:v>
                </c:pt>
                <c:pt idx="387">
                  <c:v>2.6122000000000001</c:v>
                </c:pt>
                <c:pt idx="388">
                  <c:v>1.4735</c:v>
                </c:pt>
                <c:pt idx="389">
                  <c:v>2.6086999999999998</c:v>
                </c:pt>
                <c:pt idx="390">
                  <c:v>0.80269999999999997</c:v>
                </c:pt>
                <c:pt idx="391">
                  <c:v>1.0026999999999999</c:v>
                </c:pt>
                <c:pt idx="392">
                  <c:v>1.6043000000000001</c:v>
                </c:pt>
                <c:pt idx="393">
                  <c:v>1.2701</c:v>
                </c:pt>
                <c:pt idx="394">
                  <c:v>3.1417000000000002</c:v>
                </c:pt>
                <c:pt idx="395">
                  <c:v>2.3395999999999999</c:v>
                </c:pt>
                <c:pt idx="396">
                  <c:v>1.4705999999999999</c:v>
                </c:pt>
                <c:pt idx="397">
                  <c:v>0.93579999999999997</c:v>
                </c:pt>
                <c:pt idx="398">
                  <c:v>1.0026999999999999</c:v>
                </c:pt>
                <c:pt idx="399">
                  <c:v>1.4036999999999999</c:v>
                </c:pt>
                <c:pt idx="400">
                  <c:v>1.0694999999999999</c:v>
                </c:pt>
                <c:pt idx="401">
                  <c:v>0.66839999999999999</c:v>
                </c:pt>
                <c:pt idx="402">
                  <c:v>0.3342</c:v>
                </c:pt>
                <c:pt idx="403">
                  <c:v>1.0694999999999999</c:v>
                </c:pt>
                <c:pt idx="404">
                  <c:v>1.738</c:v>
                </c:pt>
                <c:pt idx="405">
                  <c:v>0.60160000000000002</c:v>
                </c:pt>
                <c:pt idx="406">
                  <c:v>0.86899999999999999</c:v>
                </c:pt>
                <c:pt idx="407">
                  <c:v>0.80210000000000004</c:v>
                </c:pt>
                <c:pt idx="408">
                  <c:v>0.46789999999999998</c:v>
                </c:pt>
                <c:pt idx="409">
                  <c:v>0.46760000000000002</c:v>
                </c:pt>
                <c:pt idx="410">
                  <c:v>0.60119999999999996</c:v>
                </c:pt>
                <c:pt idx="411">
                  <c:v>0.80159999999999998</c:v>
                </c:pt>
                <c:pt idx="412">
                  <c:v>0.46760000000000002</c:v>
                </c:pt>
                <c:pt idx="413">
                  <c:v>0.93520000000000003</c:v>
                </c:pt>
                <c:pt idx="414">
                  <c:v>0.80269999999999997</c:v>
                </c:pt>
                <c:pt idx="415">
                  <c:v>0.60199999999999998</c:v>
                </c:pt>
                <c:pt idx="416">
                  <c:v>0.33439999999999998</c:v>
                </c:pt>
                <c:pt idx="417">
                  <c:v>0.53510000000000002</c:v>
                </c:pt>
                <c:pt idx="418">
                  <c:v>1.1371</c:v>
                </c:pt>
                <c:pt idx="419">
                  <c:v>0.60199999999999998</c:v>
                </c:pt>
                <c:pt idx="420">
                  <c:v>0.33439999999999998</c:v>
                </c:pt>
                <c:pt idx="421">
                  <c:v>0.80269999999999997</c:v>
                </c:pt>
                <c:pt idx="422">
                  <c:v>0.2676</c:v>
                </c:pt>
                <c:pt idx="423">
                  <c:v>0.53480000000000005</c:v>
                </c:pt>
                <c:pt idx="424">
                  <c:v>0.26740000000000003</c:v>
                </c:pt>
                <c:pt idx="425">
                  <c:v>0.46789999999999998</c:v>
                </c:pt>
                <c:pt idx="426">
                  <c:v>0.26679999999999998</c:v>
                </c:pt>
                <c:pt idx="427">
                  <c:v>1.8678999999999999</c:v>
                </c:pt>
                <c:pt idx="428">
                  <c:v>1.4028</c:v>
                </c:pt>
                <c:pt idx="429">
                  <c:v>0.73480000000000001</c:v>
                </c:pt>
                <c:pt idx="430">
                  <c:v>0.40050000000000002</c:v>
                </c:pt>
                <c:pt idx="431">
                  <c:v>0.33379999999999999</c:v>
                </c:pt>
                <c:pt idx="432">
                  <c:v>0.33379999999999999</c:v>
                </c:pt>
                <c:pt idx="433">
                  <c:v>0.46729999999999999</c:v>
                </c:pt>
                <c:pt idx="434">
                  <c:v>0.33379999999999999</c:v>
                </c:pt>
                <c:pt idx="435">
                  <c:v>0.33379999999999999</c:v>
                </c:pt>
                <c:pt idx="436">
                  <c:v>0.20030000000000001</c:v>
                </c:pt>
                <c:pt idx="437">
                  <c:v>0.20030000000000001</c:v>
                </c:pt>
                <c:pt idx="438">
                  <c:v>0.13339999999999999</c:v>
                </c:pt>
                <c:pt idx="439">
                  <c:v>0</c:v>
                </c:pt>
                <c:pt idx="440">
                  <c:v>0.8</c:v>
                </c:pt>
                <c:pt idx="441">
                  <c:v>0.5333</c:v>
                </c:pt>
                <c:pt idx="442">
                  <c:v>0.13320000000000001</c:v>
                </c:pt>
                <c:pt idx="443">
                  <c:v>1.0630999999999999</c:v>
                </c:pt>
                <c:pt idx="444">
                  <c:v>0.99670000000000003</c:v>
                </c:pt>
                <c:pt idx="445">
                  <c:v>0.59799999999999998</c:v>
                </c:pt>
                <c:pt idx="446">
                  <c:v>1.2583</c:v>
                </c:pt>
                <c:pt idx="447">
                  <c:v>0.66049999999999998</c:v>
                </c:pt>
                <c:pt idx="448">
                  <c:v>1.5842000000000001</c:v>
                </c:pt>
                <c:pt idx="449">
                  <c:v>0.66010000000000002</c:v>
                </c:pt>
                <c:pt idx="450">
                  <c:v>0.92410000000000003</c:v>
                </c:pt>
                <c:pt idx="451">
                  <c:v>1.2541</c:v>
                </c:pt>
                <c:pt idx="452">
                  <c:v>0.52810000000000001</c:v>
                </c:pt>
                <c:pt idx="453">
                  <c:v>1.3843000000000001</c:v>
                </c:pt>
                <c:pt idx="454">
                  <c:v>0.72509999999999997</c:v>
                </c:pt>
                <c:pt idx="455">
                  <c:v>0.46110000000000001</c:v>
                </c:pt>
                <c:pt idx="456">
                  <c:v>0.79049999999999998</c:v>
                </c:pt>
                <c:pt idx="457">
                  <c:v>1.7117</c:v>
                </c:pt>
                <c:pt idx="458">
                  <c:v>1.5142</c:v>
                </c:pt>
                <c:pt idx="459">
                  <c:v>0.79</c:v>
                </c:pt>
                <c:pt idx="460">
                  <c:v>0.92169999999999996</c:v>
                </c:pt>
                <c:pt idx="461">
                  <c:v>0.59250000000000003</c:v>
                </c:pt>
                <c:pt idx="462">
                  <c:v>0.72419999999999995</c:v>
                </c:pt>
                <c:pt idx="463">
                  <c:v>0.72419999999999995</c:v>
                </c:pt>
                <c:pt idx="464">
                  <c:v>1.1850000000000001</c:v>
                </c:pt>
                <c:pt idx="465">
                  <c:v>1.3825000000000001</c:v>
                </c:pt>
                <c:pt idx="466">
                  <c:v>1.2492000000000001</c:v>
                </c:pt>
                <c:pt idx="467">
                  <c:v>1.4444999999999999</c:v>
                </c:pt>
                <c:pt idx="468">
                  <c:v>0.91859999999999997</c:v>
                </c:pt>
                <c:pt idx="469">
                  <c:v>1.1154999999999999</c:v>
                </c:pt>
                <c:pt idx="470">
                  <c:v>1.2451000000000001</c:v>
                </c:pt>
                <c:pt idx="471">
                  <c:v>0.91739999999999999</c:v>
                </c:pt>
                <c:pt idx="472">
                  <c:v>0.45810000000000001</c:v>
                </c:pt>
                <c:pt idx="473">
                  <c:v>1.7016</c:v>
                </c:pt>
                <c:pt idx="474">
                  <c:v>0.98170000000000002</c:v>
                </c:pt>
                <c:pt idx="475">
                  <c:v>0.78480000000000005</c:v>
                </c:pt>
                <c:pt idx="476">
                  <c:v>1.1772</c:v>
                </c:pt>
                <c:pt idx="477">
                  <c:v>1.4388000000000001</c:v>
                </c:pt>
                <c:pt idx="478">
                  <c:v>1.2418</c:v>
                </c:pt>
                <c:pt idx="479">
                  <c:v>1.1111</c:v>
                </c:pt>
                <c:pt idx="480">
                  <c:v>1.8942000000000001</c:v>
                </c:pt>
                <c:pt idx="481">
                  <c:v>1.0450999999999999</c:v>
                </c:pt>
                <c:pt idx="482">
                  <c:v>2.3513999999999999</c:v>
                </c:pt>
                <c:pt idx="483">
                  <c:v>2.2193000000000001</c:v>
                </c:pt>
                <c:pt idx="484">
                  <c:v>1.7624</c:v>
                </c:pt>
                <c:pt idx="485">
                  <c:v>1.8916999999999999</c:v>
                </c:pt>
                <c:pt idx="486">
                  <c:v>2.0874000000000001</c:v>
                </c:pt>
                <c:pt idx="487">
                  <c:v>3.2616000000000001</c:v>
                </c:pt>
                <c:pt idx="488">
                  <c:v>2.544</c:v>
                </c:pt>
                <c:pt idx="489">
                  <c:v>1.3028999999999999</c:v>
                </c:pt>
                <c:pt idx="490">
                  <c:v>0.97719999999999996</c:v>
                </c:pt>
                <c:pt idx="491">
                  <c:v>1.3681000000000001</c:v>
                </c:pt>
                <c:pt idx="492">
                  <c:v>0.84689999999999999</c:v>
                </c:pt>
                <c:pt idx="493">
                  <c:v>2.0194999999999999</c:v>
                </c:pt>
                <c:pt idx="494">
                  <c:v>1.3681000000000001</c:v>
                </c:pt>
                <c:pt idx="495">
                  <c:v>1.8879999999999999</c:v>
                </c:pt>
                <c:pt idx="496">
                  <c:v>2.0832999999999999</c:v>
                </c:pt>
                <c:pt idx="497">
                  <c:v>2.7326000000000001</c:v>
                </c:pt>
                <c:pt idx="498">
                  <c:v>1.4964</c:v>
                </c:pt>
                <c:pt idx="499">
                  <c:v>1.6254999999999999</c:v>
                </c:pt>
                <c:pt idx="500">
                  <c:v>2.4691000000000001</c:v>
                </c:pt>
                <c:pt idx="501">
                  <c:v>1.0389999999999999</c:v>
                </c:pt>
                <c:pt idx="502">
                  <c:v>1.2969999999999999</c:v>
                </c:pt>
                <c:pt idx="503">
                  <c:v>1.4916</c:v>
                </c:pt>
                <c:pt idx="504">
                  <c:v>1.8807</c:v>
                </c:pt>
                <c:pt idx="505">
                  <c:v>0.9728</c:v>
                </c:pt>
                <c:pt idx="506">
                  <c:v>1.1032</c:v>
                </c:pt>
                <c:pt idx="507">
                  <c:v>2.4009999999999998</c:v>
                </c:pt>
                <c:pt idx="508">
                  <c:v>1.5573999999999999</c:v>
                </c:pt>
                <c:pt idx="509">
                  <c:v>1.1032</c:v>
                </c:pt>
                <c:pt idx="510">
                  <c:v>1.4276</c:v>
                </c:pt>
                <c:pt idx="511">
                  <c:v>0.90790000000000004</c:v>
                </c:pt>
                <c:pt idx="512">
                  <c:v>0.7782</c:v>
                </c:pt>
                <c:pt idx="513">
                  <c:v>2.2698</c:v>
                </c:pt>
                <c:pt idx="514">
                  <c:v>1.2969999999999999</c:v>
                </c:pt>
                <c:pt idx="515">
                  <c:v>3.1008</c:v>
                </c:pt>
                <c:pt idx="516">
                  <c:v>2.8424</c:v>
                </c:pt>
                <c:pt idx="517">
                  <c:v>2.6435</c:v>
                </c:pt>
                <c:pt idx="518">
                  <c:v>1.8052999999999999</c:v>
                </c:pt>
                <c:pt idx="519">
                  <c:v>1.0961000000000001</c:v>
                </c:pt>
                <c:pt idx="520">
                  <c:v>1.1605000000000001</c:v>
                </c:pt>
                <c:pt idx="521">
                  <c:v>1.2242</c:v>
                </c:pt>
                <c:pt idx="522">
                  <c:v>2.3824999999999998</c:v>
                </c:pt>
                <c:pt idx="523">
                  <c:v>0.96589999999999998</c:v>
                </c:pt>
                <c:pt idx="524">
                  <c:v>2.7044000000000001</c:v>
                </c:pt>
                <c:pt idx="525">
                  <c:v>1.4166000000000001</c:v>
                </c:pt>
                <c:pt idx="526">
                  <c:v>2.1892999999999998</c:v>
                </c:pt>
                <c:pt idx="527">
                  <c:v>1.2878000000000001</c:v>
                </c:pt>
                <c:pt idx="528">
                  <c:v>0.64390000000000003</c:v>
                </c:pt>
                <c:pt idx="529">
                  <c:v>1.159</c:v>
                </c:pt>
                <c:pt idx="530">
                  <c:v>1.7385999999999999</c:v>
                </c:pt>
                <c:pt idx="531">
                  <c:v>1.3522000000000001</c:v>
                </c:pt>
                <c:pt idx="532">
                  <c:v>1.5484</c:v>
                </c:pt>
                <c:pt idx="533">
                  <c:v>1.2903</c:v>
                </c:pt>
                <c:pt idx="534">
                  <c:v>0.7742</c:v>
                </c:pt>
                <c:pt idx="535">
                  <c:v>1.0323</c:v>
                </c:pt>
                <c:pt idx="536">
                  <c:v>1.0323</c:v>
                </c:pt>
                <c:pt idx="537">
                  <c:v>1.9986999999999999</c:v>
                </c:pt>
                <c:pt idx="538">
                  <c:v>0.90259999999999996</c:v>
                </c:pt>
                <c:pt idx="539">
                  <c:v>1.2895000000000001</c:v>
                </c:pt>
                <c:pt idx="540">
                  <c:v>1.1605000000000001</c:v>
                </c:pt>
                <c:pt idx="541">
                  <c:v>1.6108</c:v>
                </c:pt>
                <c:pt idx="542">
                  <c:v>1.5454000000000001</c:v>
                </c:pt>
                <c:pt idx="543">
                  <c:v>1.6097999999999999</c:v>
                </c:pt>
                <c:pt idx="544">
                  <c:v>2.1248999999999998</c:v>
                </c:pt>
                <c:pt idx="545">
                  <c:v>1.7385999999999999</c:v>
                </c:pt>
                <c:pt idx="546">
                  <c:v>1.4166000000000001</c:v>
                </c:pt>
                <c:pt idx="547">
                  <c:v>1.7385999999999999</c:v>
                </c:pt>
                <c:pt idx="548">
                  <c:v>1.8673999999999999</c:v>
                </c:pt>
                <c:pt idx="549">
                  <c:v>0.90149999999999997</c:v>
                </c:pt>
                <c:pt idx="550">
                  <c:v>0.96460000000000001</c:v>
                </c:pt>
                <c:pt idx="551">
                  <c:v>1.6688000000000001</c:v>
                </c:pt>
                <c:pt idx="552">
                  <c:v>1.2837000000000001</c:v>
                </c:pt>
                <c:pt idx="553">
                  <c:v>1.7971999999999999</c:v>
                </c:pt>
                <c:pt idx="554">
                  <c:v>0.70599999999999996</c:v>
                </c:pt>
                <c:pt idx="555">
                  <c:v>2.0526</c:v>
                </c:pt>
                <c:pt idx="556">
                  <c:v>1.8602000000000001</c:v>
                </c:pt>
                <c:pt idx="557">
                  <c:v>0.96150000000000002</c:v>
                </c:pt>
                <c:pt idx="558">
                  <c:v>0.57689999999999997</c:v>
                </c:pt>
                <c:pt idx="559">
                  <c:v>0.89739999999999998</c:v>
                </c:pt>
                <c:pt idx="560">
                  <c:v>0.76919999999999999</c:v>
                </c:pt>
                <c:pt idx="561">
                  <c:v>1.1537999999999999</c:v>
                </c:pt>
                <c:pt idx="562">
                  <c:v>1.0249999999999999</c:v>
                </c:pt>
                <c:pt idx="563">
                  <c:v>2.1781000000000001</c:v>
                </c:pt>
                <c:pt idx="564">
                  <c:v>1.3444</c:v>
                </c:pt>
                <c:pt idx="565">
                  <c:v>1.2804</c:v>
                </c:pt>
                <c:pt idx="566">
                  <c:v>2.0487000000000002</c:v>
                </c:pt>
                <c:pt idx="567">
                  <c:v>1.4085000000000001</c:v>
                </c:pt>
                <c:pt idx="568">
                  <c:v>2.5592000000000001</c:v>
                </c:pt>
                <c:pt idx="569">
                  <c:v>1.4705999999999999</c:v>
                </c:pt>
                <c:pt idx="570">
                  <c:v>2.3018000000000001</c:v>
                </c:pt>
                <c:pt idx="571">
                  <c:v>1.0229999999999999</c:v>
                </c:pt>
                <c:pt idx="572">
                  <c:v>2.3656999999999999</c:v>
                </c:pt>
                <c:pt idx="573">
                  <c:v>1.0249999999999999</c:v>
                </c:pt>
                <c:pt idx="574">
                  <c:v>1.9834000000000001</c:v>
                </c:pt>
                <c:pt idx="575">
                  <c:v>1.5994999999999999</c:v>
                </c:pt>
                <c:pt idx="576">
                  <c:v>1.5355000000000001</c:v>
                </c:pt>
                <c:pt idx="577">
                  <c:v>1.7262999999999999</c:v>
                </c:pt>
                <c:pt idx="578">
                  <c:v>2.0459999999999998</c:v>
                </c:pt>
                <c:pt idx="579">
                  <c:v>1.4066000000000001</c:v>
                </c:pt>
                <c:pt idx="580">
                  <c:v>1.4705999999999999</c:v>
                </c:pt>
                <c:pt idx="581">
                  <c:v>1.7262999999999999</c:v>
                </c:pt>
                <c:pt idx="582">
                  <c:v>1.2148000000000001</c:v>
                </c:pt>
                <c:pt idx="583">
                  <c:v>1.9821</c:v>
                </c:pt>
                <c:pt idx="584">
                  <c:v>1.4066000000000001</c:v>
                </c:pt>
                <c:pt idx="585">
                  <c:v>1.2141</c:v>
                </c:pt>
                <c:pt idx="586">
                  <c:v>2.2364000000000002</c:v>
                </c:pt>
                <c:pt idx="587">
                  <c:v>1.4057999999999999</c:v>
                </c:pt>
                <c:pt idx="588">
                  <c:v>1.6613</c:v>
                </c:pt>
                <c:pt idx="589">
                  <c:v>1.4686999999999999</c:v>
                </c:pt>
                <c:pt idx="590">
                  <c:v>1.4678</c:v>
                </c:pt>
                <c:pt idx="591">
                  <c:v>1.3392999999999999</c:v>
                </c:pt>
                <c:pt idx="592">
                  <c:v>1.1479999999999999</c:v>
                </c:pt>
                <c:pt idx="593">
                  <c:v>0.63329999999999997</c:v>
                </c:pt>
                <c:pt idx="594">
                  <c:v>1.2024999999999999</c:v>
                </c:pt>
                <c:pt idx="595">
                  <c:v>1.0759000000000001</c:v>
                </c:pt>
                <c:pt idx="596">
                  <c:v>1.0126999999999999</c:v>
                </c:pt>
                <c:pt idx="597">
                  <c:v>1.8343</c:v>
                </c:pt>
                <c:pt idx="598">
                  <c:v>1.8320000000000001</c:v>
                </c:pt>
                <c:pt idx="599">
                  <c:v>1.3258000000000001</c:v>
                </c:pt>
                <c:pt idx="600">
                  <c:v>1.3258000000000001</c:v>
                </c:pt>
                <c:pt idx="601">
                  <c:v>1.1364000000000001</c:v>
                </c:pt>
                <c:pt idx="602">
                  <c:v>1.5152000000000001</c:v>
                </c:pt>
                <c:pt idx="603">
                  <c:v>1.0731999999999999</c:v>
                </c:pt>
                <c:pt idx="604">
                  <c:v>1.3249</c:v>
                </c:pt>
                <c:pt idx="605">
                  <c:v>1.6393</c:v>
                </c:pt>
                <c:pt idx="606">
                  <c:v>0.88270000000000004</c:v>
                </c:pt>
                <c:pt idx="607">
                  <c:v>1.6383000000000001</c:v>
                </c:pt>
                <c:pt idx="608">
                  <c:v>0.94520000000000004</c:v>
                </c:pt>
                <c:pt idx="609">
                  <c:v>1.4483999999999999</c:v>
                </c:pt>
                <c:pt idx="610">
                  <c:v>1.0063</c:v>
                </c:pt>
                <c:pt idx="611">
                  <c:v>1.7599</c:v>
                </c:pt>
                <c:pt idx="612">
                  <c:v>2.0638000000000001</c:v>
                </c:pt>
                <c:pt idx="613">
                  <c:v>1.8762000000000001</c:v>
                </c:pt>
                <c:pt idx="614">
                  <c:v>1.375</c:v>
                </c:pt>
                <c:pt idx="615">
                  <c:v>1.0611999999999999</c:v>
                </c:pt>
                <c:pt idx="616">
                  <c:v>0.81</c:v>
                </c:pt>
                <c:pt idx="617">
                  <c:v>1.0579000000000001</c:v>
                </c:pt>
                <c:pt idx="618">
                  <c:v>1.1187</c:v>
                </c:pt>
                <c:pt idx="619">
                  <c:v>2.1739000000000002</c:v>
                </c:pt>
                <c:pt idx="620">
                  <c:v>1.4842</c:v>
                </c:pt>
                <c:pt idx="621">
                  <c:v>1.175</c:v>
                </c:pt>
                <c:pt idx="622">
                  <c:v>0.92759999999999998</c:v>
                </c:pt>
                <c:pt idx="623">
                  <c:v>0.30919999999999997</c:v>
                </c:pt>
                <c:pt idx="624">
                  <c:v>0.55620000000000003</c:v>
                </c:pt>
                <c:pt idx="625">
                  <c:v>2.3471000000000002</c:v>
                </c:pt>
                <c:pt idx="626">
                  <c:v>1.9124000000000001</c:v>
                </c:pt>
                <c:pt idx="627">
                  <c:v>2.4</c:v>
                </c:pt>
                <c:pt idx="628">
                  <c:v>1.4145000000000001</c:v>
                </c:pt>
                <c:pt idx="629">
                  <c:v>2.2740999999999998</c:v>
                </c:pt>
                <c:pt idx="630">
                  <c:v>1.0442</c:v>
                </c:pt>
                <c:pt idx="631">
                  <c:v>1.3505</c:v>
                </c:pt>
                <c:pt idx="632">
                  <c:v>2.1459000000000001</c:v>
                </c:pt>
                <c:pt idx="633">
                  <c:v>1.7759</c:v>
                </c:pt>
                <c:pt idx="634">
                  <c:v>2.0183</c:v>
                </c:pt>
                <c:pt idx="635">
                  <c:v>1.5872999999999999</c:v>
                </c:pt>
                <c:pt idx="636">
                  <c:v>1.4642999999999999</c:v>
                </c:pt>
                <c:pt idx="637">
                  <c:v>1.3439000000000001</c:v>
                </c:pt>
                <c:pt idx="638">
                  <c:v>0.48749999999999999</c:v>
                </c:pt>
                <c:pt idx="639">
                  <c:v>1.3982000000000001</c:v>
                </c:pt>
                <c:pt idx="640">
                  <c:v>0.85</c:v>
                </c:pt>
                <c:pt idx="641">
                  <c:v>1.0308999999999999</c:v>
                </c:pt>
                <c:pt idx="642">
                  <c:v>2.6650999999999998</c:v>
                </c:pt>
                <c:pt idx="643">
                  <c:v>1.6959</c:v>
                </c:pt>
                <c:pt idx="644">
                  <c:v>2.4803000000000002</c:v>
                </c:pt>
                <c:pt idx="645">
                  <c:v>1.8742000000000001</c:v>
                </c:pt>
                <c:pt idx="646">
                  <c:v>1.8742000000000001</c:v>
                </c:pt>
                <c:pt idx="647">
                  <c:v>2.1110000000000002</c:v>
                </c:pt>
                <c:pt idx="648">
                  <c:v>2.7124999999999999</c:v>
                </c:pt>
                <c:pt idx="649">
                  <c:v>1.5663</c:v>
                </c:pt>
                <c:pt idx="650">
                  <c:v>3.1869999999999998</c:v>
                </c:pt>
                <c:pt idx="651">
                  <c:v>1.0810999999999999</c:v>
                </c:pt>
                <c:pt idx="652">
                  <c:v>2.5209999999999999</c:v>
                </c:pt>
                <c:pt idx="653">
                  <c:v>3.1793999999999998</c:v>
                </c:pt>
                <c:pt idx="654">
                  <c:v>2.6962000000000002</c:v>
                </c:pt>
                <c:pt idx="655">
                  <c:v>2.3952</c:v>
                </c:pt>
                <c:pt idx="656">
                  <c:v>1.3764000000000001</c:v>
                </c:pt>
                <c:pt idx="657">
                  <c:v>2.27</c:v>
                </c:pt>
                <c:pt idx="658">
                  <c:v>1.0155000000000001</c:v>
                </c:pt>
                <c:pt idx="659">
                  <c:v>2.5672000000000001</c:v>
                </c:pt>
                <c:pt idx="660">
                  <c:v>1.3714999999999999</c:v>
                </c:pt>
                <c:pt idx="661">
                  <c:v>1.3110999999999999</c:v>
                </c:pt>
                <c:pt idx="662">
                  <c:v>3.0266999999999999</c:v>
                </c:pt>
                <c:pt idx="663">
                  <c:v>2.3738999999999999</c:v>
                </c:pt>
                <c:pt idx="664">
                  <c:v>0.94899999999999995</c:v>
                </c:pt>
                <c:pt idx="665">
                  <c:v>1.0077</c:v>
                </c:pt>
                <c:pt idx="666">
                  <c:v>2.3641000000000001</c:v>
                </c:pt>
                <c:pt idx="667">
                  <c:v>0.53129999999999999</c:v>
                </c:pt>
                <c:pt idx="668">
                  <c:v>2.0047000000000001</c:v>
                </c:pt>
                <c:pt idx="669">
                  <c:v>1.8868</c:v>
                </c:pt>
                <c:pt idx="670">
                  <c:v>1.2971999999999999</c:v>
                </c:pt>
                <c:pt idx="671">
                  <c:v>0.53029999999999999</c:v>
                </c:pt>
                <c:pt idx="672">
                  <c:v>0.88390000000000002</c:v>
                </c:pt>
                <c:pt idx="673">
                  <c:v>1.5321</c:v>
                </c:pt>
                <c:pt idx="674">
                  <c:v>1.0012000000000001</c:v>
                </c:pt>
                <c:pt idx="675">
                  <c:v>2.3542999999999998</c:v>
                </c:pt>
                <c:pt idx="676">
                  <c:v>1.4705999999999999</c:v>
                </c:pt>
                <c:pt idx="677">
                  <c:v>1.117</c:v>
                </c:pt>
                <c:pt idx="678">
                  <c:v>1.1163000000000001</c:v>
                </c:pt>
                <c:pt idx="679">
                  <c:v>1.2338</c:v>
                </c:pt>
                <c:pt idx="680">
                  <c:v>1.6442000000000001</c:v>
                </c:pt>
                <c:pt idx="681">
                  <c:v>0.76290000000000002</c:v>
                </c:pt>
                <c:pt idx="682">
                  <c:v>1.2903</c:v>
                </c:pt>
                <c:pt idx="683">
                  <c:v>1.3482000000000001</c:v>
                </c:pt>
                <c:pt idx="684">
                  <c:v>1.6403000000000001</c:v>
                </c:pt>
                <c:pt idx="685">
                  <c:v>2.8672</c:v>
                </c:pt>
                <c:pt idx="686">
                  <c:v>1.1111</c:v>
                </c:pt>
                <c:pt idx="687">
                  <c:v>0.93569999999999998</c:v>
                </c:pt>
                <c:pt idx="688">
                  <c:v>2.2222</c:v>
                </c:pt>
                <c:pt idx="689">
                  <c:v>0.58479999999999999</c:v>
                </c:pt>
                <c:pt idx="690">
                  <c:v>1.2865</c:v>
                </c:pt>
                <c:pt idx="691">
                  <c:v>1.2858000000000001</c:v>
                </c:pt>
                <c:pt idx="692">
                  <c:v>0.99299999999999999</c:v>
                </c:pt>
                <c:pt idx="693">
                  <c:v>1.4585999999999999</c:v>
                </c:pt>
                <c:pt idx="694">
                  <c:v>2.0991</c:v>
                </c:pt>
                <c:pt idx="695">
                  <c:v>1.8658999999999999</c:v>
                </c:pt>
                <c:pt idx="696">
                  <c:v>1.6910000000000001</c:v>
                </c:pt>
                <c:pt idx="697">
                  <c:v>2.0991</c:v>
                </c:pt>
                <c:pt idx="698">
                  <c:v>1.2821</c:v>
                </c:pt>
                <c:pt idx="699">
                  <c:v>1.7483</c:v>
                </c:pt>
                <c:pt idx="700">
                  <c:v>2.0979000000000001</c:v>
                </c:pt>
                <c:pt idx="701">
                  <c:v>1.3394999999999999</c:v>
                </c:pt>
                <c:pt idx="702">
                  <c:v>1.4552</c:v>
                </c:pt>
                <c:pt idx="703">
                  <c:v>1.3380000000000001</c:v>
                </c:pt>
                <c:pt idx="704">
                  <c:v>1.0470999999999999</c:v>
                </c:pt>
                <c:pt idx="705">
                  <c:v>1.7452000000000001</c:v>
                </c:pt>
                <c:pt idx="706">
                  <c:v>1.8614999999999999</c:v>
                </c:pt>
                <c:pt idx="707">
                  <c:v>1.7442</c:v>
                </c:pt>
                <c:pt idx="708">
                  <c:v>1.0452999999999999</c:v>
                </c:pt>
                <c:pt idx="709">
                  <c:v>1.6251</c:v>
                </c:pt>
                <c:pt idx="710">
                  <c:v>1.3341000000000001</c:v>
                </c:pt>
                <c:pt idx="711">
                  <c:v>1.1008</c:v>
                </c:pt>
                <c:pt idx="712">
                  <c:v>1.9108000000000001</c:v>
                </c:pt>
                <c:pt idx="713">
                  <c:v>1.7371000000000001</c:v>
                </c:pt>
                <c:pt idx="714">
                  <c:v>1.6781999999999999</c:v>
                </c:pt>
                <c:pt idx="715">
                  <c:v>2.1978</c:v>
                </c:pt>
                <c:pt idx="716">
                  <c:v>1.9653</c:v>
                </c:pt>
                <c:pt idx="717">
                  <c:v>2.1362999999999999</c:v>
                </c:pt>
                <c:pt idx="718">
                  <c:v>1.9031</c:v>
                </c:pt>
                <c:pt idx="719">
                  <c:v>2.1337999999999999</c:v>
                </c:pt>
                <c:pt idx="720">
                  <c:v>2.2477999999999998</c:v>
                </c:pt>
                <c:pt idx="721">
                  <c:v>2.6497999999999999</c:v>
                </c:pt>
                <c:pt idx="722">
                  <c:v>1.3809</c:v>
                </c:pt>
                <c:pt idx="723">
                  <c:v>2.0127000000000002</c:v>
                </c:pt>
                <c:pt idx="724">
                  <c:v>0.97650000000000003</c:v>
                </c:pt>
                <c:pt idx="725">
                  <c:v>1.4917</c:v>
                </c:pt>
                <c:pt idx="726">
                  <c:v>1.2034</c:v>
                </c:pt>
                <c:pt idx="727">
                  <c:v>1.4318</c:v>
                </c:pt>
                <c:pt idx="728">
                  <c:v>1.5446</c:v>
                </c:pt>
                <c:pt idx="729">
                  <c:v>1.1429</c:v>
                </c:pt>
                <c:pt idx="730">
                  <c:v>2.0571000000000002</c:v>
                </c:pt>
                <c:pt idx="731">
                  <c:v>0.8</c:v>
                </c:pt>
                <c:pt idx="732">
                  <c:v>2.056</c:v>
                </c:pt>
                <c:pt idx="733">
                  <c:v>1.0274000000000001</c:v>
                </c:pt>
                <c:pt idx="734">
                  <c:v>1.5410999999999999</c:v>
                </c:pt>
                <c:pt idx="735">
                  <c:v>1.1986000000000001</c:v>
                </c:pt>
                <c:pt idx="736">
                  <c:v>2.226</c:v>
                </c:pt>
                <c:pt idx="737">
                  <c:v>0.9698</c:v>
                </c:pt>
                <c:pt idx="738">
                  <c:v>1.5972999999999999</c:v>
                </c:pt>
                <c:pt idx="739">
                  <c:v>1.7684</c:v>
                </c:pt>
                <c:pt idx="740">
                  <c:v>1.0826</c:v>
                </c:pt>
                <c:pt idx="741">
                  <c:v>1.3098000000000001</c:v>
                </c:pt>
                <c:pt idx="742">
                  <c:v>0.68300000000000005</c:v>
                </c:pt>
                <c:pt idx="743">
                  <c:v>1.1376999999999999</c:v>
                </c:pt>
                <c:pt idx="744">
                  <c:v>0.62539999999999996</c:v>
                </c:pt>
                <c:pt idx="745">
                  <c:v>0.51139999999999997</c:v>
                </c:pt>
                <c:pt idx="746">
                  <c:v>1.0831999999999999</c:v>
                </c:pt>
                <c:pt idx="747">
                  <c:v>0.2271</c:v>
                </c:pt>
                <c:pt idx="748">
                  <c:v>1.2485999999999999</c:v>
                </c:pt>
                <c:pt idx="749">
                  <c:v>1.8665</c:v>
                </c:pt>
                <c:pt idx="750">
                  <c:v>1.5246</c:v>
                </c:pt>
                <c:pt idx="751">
                  <c:v>1.4656</c:v>
                </c:pt>
                <c:pt idx="752">
                  <c:v>1.0141</c:v>
                </c:pt>
                <c:pt idx="753">
                  <c:v>0.84509999999999996</c:v>
                </c:pt>
                <c:pt idx="754">
                  <c:v>1.6337999999999999</c:v>
                </c:pt>
                <c:pt idx="755">
                  <c:v>1.2394000000000001</c:v>
                </c:pt>
                <c:pt idx="756">
                  <c:v>1.2394000000000001</c:v>
                </c:pt>
                <c:pt idx="757">
                  <c:v>0.9577</c:v>
                </c:pt>
                <c:pt idx="758">
                  <c:v>1.1268</c:v>
                </c:pt>
                <c:pt idx="759">
                  <c:v>1.9718</c:v>
                </c:pt>
                <c:pt idx="760">
                  <c:v>1.2394000000000001</c:v>
                </c:pt>
                <c:pt idx="761">
                  <c:v>2.0270000000000001</c:v>
                </c:pt>
                <c:pt idx="762">
                  <c:v>0.50619999999999998</c:v>
                </c:pt>
                <c:pt idx="763">
                  <c:v>1.4053</c:v>
                </c:pt>
                <c:pt idx="764">
                  <c:v>0.8427</c:v>
                </c:pt>
                <c:pt idx="765">
                  <c:v>1.4020999999999999</c:v>
                </c:pt>
                <c:pt idx="766">
                  <c:v>1.7377</c:v>
                </c:pt>
                <c:pt idx="767">
                  <c:v>2.2968999999999999</c:v>
                </c:pt>
                <c:pt idx="768">
                  <c:v>0.95240000000000002</c:v>
                </c:pt>
                <c:pt idx="769">
                  <c:v>0.84030000000000005</c:v>
                </c:pt>
                <c:pt idx="770">
                  <c:v>0.55989999999999995</c:v>
                </c:pt>
                <c:pt idx="771">
                  <c:v>1.1745000000000001</c:v>
                </c:pt>
                <c:pt idx="772">
                  <c:v>2.4594999999999998</c:v>
                </c:pt>
                <c:pt idx="773">
                  <c:v>1.2291000000000001</c:v>
                </c:pt>
                <c:pt idx="774">
                  <c:v>1.0056</c:v>
                </c:pt>
                <c:pt idx="775">
                  <c:v>0.78210000000000002</c:v>
                </c:pt>
                <c:pt idx="776">
                  <c:v>3.4618000000000002</c:v>
                </c:pt>
                <c:pt idx="777">
                  <c:v>2.1762999999999999</c:v>
                </c:pt>
                <c:pt idx="778">
                  <c:v>2.6770999999999998</c:v>
                </c:pt>
                <c:pt idx="779">
                  <c:v>2.6198000000000001</c:v>
                </c:pt>
                <c:pt idx="780">
                  <c:v>1.6155999999999999</c:v>
                </c:pt>
                <c:pt idx="781">
                  <c:v>1.5033000000000001</c:v>
                </c:pt>
                <c:pt idx="782">
                  <c:v>1.5024999999999999</c:v>
                </c:pt>
                <c:pt idx="783">
                  <c:v>1.4460999999999999</c:v>
                </c:pt>
                <c:pt idx="784">
                  <c:v>1.4443999999999999</c:v>
                </c:pt>
                <c:pt idx="785">
                  <c:v>0.94340000000000002</c:v>
                </c:pt>
                <c:pt idx="786">
                  <c:v>1.8303</c:v>
                </c:pt>
                <c:pt idx="787">
                  <c:v>0.66479999999999995</c:v>
                </c:pt>
                <c:pt idx="788">
                  <c:v>1.3835</c:v>
                </c:pt>
                <c:pt idx="789">
                  <c:v>1.8805000000000001</c:v>
                </c:pt>
                <c:pt idx="790">
                  <c:v>0.38700000000000001</c:v>
                </c:pt>
                <c:pt idx="791">
                  <c:v>1.6565000000000001</c:v>
                </c:pt>
                <c:pt idx="792">
                  <c:v>1.5995999999999999</c:v>
                </c:pt>
                <c:pt idx="793">
                  <c:v>2.8633999999999999</c:v>
                </c:pt>
                <c:pt idx="794">
                  <c:v>1.3201000000000001</c:v>
                </c:pt>
                <c:pt idx="795">
                  <c:v>1.8702000000000001</c:v>
                </c:pt>
                <c:pt idx="796">
                  <c:v>0.98960000000000004</c:v>
                </c:pt>
                <c:pt idx="797">
                  <c:v>2.6374</c:v>
                </c:pt>
                <c:pt idx="798">
                  <c:v>1.4826999999999999</c:v>
                </c:pt>
                <c:pt idx="799">
                  <c:v>1.3714</c:v>
                </c:pt>
                <c:pt idx="800">
                  <c:v>0.87619999999999998</c:v>
                </c:pt>
                <c:pt idx="801">
                  <c:v>1.6968000000000001</c:v>
                </c:pt>
                <c:pt idx="802">
                  <c:v>0.71150000000000002</c:v>
                </c:pt>
                <c:pt idx="803">
                  <c:v>0.87580000000000002</c:v>
                </c:pt>
                <c:pt idx="804">
                  <c:v>3.6084999999999998</c:v>
                </c:pt>
                <c:pt idx="805">
                  <c:v>1.42</c:v>
                </c:pt>
                <c:pt idx="806">
                  <c:v>4.8581000000000003</c:v>
                </c:pt>
                <c:pt idx="807">
                  <c:v>3.9803999999999999</c:v>
                </c:pt>
                <c:pt idx="808">
                  <c:v>1.4154</c:v>
                </c:pt>
                <c:pt idx="809">
                  <c:v>3.1012</c:v>
                </c:pt>
                <c:pt idx="810">
                  <c:v>2.2307000000000001</c:v>
                </c:pt>
                <c:pt idx="811">
                  <c:v>2.0651999999999999</c:v>
                </c:pt>
                <c:pt idx="812">
                  <c:v>1.4658</c:v>
                </c:pt>
                <c:pt idx="813">
                  <c:v>2.1137999999999999</c:v>
                </c:pt>
                <c:pt idx="814">
                  <c:v>2.3319000000000001</c:v>
                </c:pt>
                <c:pt idx="815">
                  <c:v>1.3001</c:v>
                </c:pt>
                <c:pt idx="816">
                  <c:v>1.8938999999999999</c:v>
                </c:pt>
                <c:pt idx="817">
                  <c:v>1.1898</c:v>
                </c:pt>
                <c:pt idx="818">
                  <c:v>1.7297</c:v>
                </c:pt>
                <c:pt idx="819">
                  <c:v>2.1598000000000002</c:v>
                </c:pt>
                <c:pt idx="820">
                  <c:v>0.54</c:v>
                </c:pt>
                <c:pt idx="821">
                  <c:v>2.4811000000000001</c:v>
                </c:pt>
                <c:pt idx="822">
                  <c:v>1.4555</c:v>
                </c:pt>
                <c:pt idx="823">
                  <c:v>1.9935</c:v>
                </c:pt>
                <c:pt idx="824">
                  <c:v>2.0979000000000001</c:v>
                </c:pt>
                <c:pt idx="825">
                  <c:v>1.6667000000000001</c:v>
                </c:pt>
                <c:pt idx="826">
                  <c:v>1.6129</c:v>
                </c:pt>
                <c:pt idx="827">
                  <c:v>2.2042999999999999</c:v>
                </c:pt>
                <c:pt idx="828">
                  <c:v>1.3971</c:v>
                </c:pt>
                <c:pt idx="829">
                  <c:v>1.1809000000000001</c:v>
                </c:pt>
                <c:pt idx="830">
                  <c:v>1.7694000000000001</c:v>
                </c:pt>
                <c:pt idx="831">
                  <c:v>0.91059999999999997</c:v>
                </c:pt>
                <c:pt idx="832">
                  <c:v>2.5695999999999999</c:v>
                </c:pt>
                <c:pt idx="833">
                  <c:v>1.1739999999999999</c:v>
                </c:pt>
                <c:pt idx="834">
                  <c:v>1.4408000000000001</c:v>
                </c:pt>
                <c:pt idx="835">
                  <c:v>1.3852</c:v>
                </c:pt>
                <c:pt idx="836">
                  <c:v>1.2241</c:v>
                </c:pt>
                <c:pt idx="837">
                  <c:v>1.117</c:v>
                </c:pt>
                <c:pt idx="838">
                  <c:v>1.966</c:v>
                </c:pt>
                <c:pt idx="839">
                  <c:v>0.90280000000000005</c:v>
                </c:pt>
                <c:pt idx="840">
                  <c:v>1.2739</c:v>
                </c:pt>
                <c:pt idx="841">
                  <c:v>1.9618</c:v>
                </c:pt>
                <c:pt idx="842">
                  <c:v>1.7497</c:v>
                </c:pt>
                <c:pt idx="843">
                  <c:v>1.4831000000000001</c:v>
                </c:pt>
                <c:pt idx="844">
                  <c:v>2.1164000000000001</c:v>
                </c:pt>
                <c:pt idx="845">
                  <c:v>0.84660000000000002</c:v>
                </c:pt>
                <c:pt idx="846">
                  <c:v>1.532</c:v>
                </c:pt>
                <c:pt idx="847">
                  <c:v>0.95040000000000002</c:v>
                </c:pt>
                <c:pt idx="848">
                  <c:v>1.4256</c:v>
                </c:pt>
                <c:pt idx="849">
                  <c:v>0.63319999999999999</c:v>
                </c:pt>
                <c:pt idx="850">
                  <c:v>0.94940000000000002</c:v>
                </c:pt>
                <c:pt idx="851">
                  <c:v>1.3171999999999999</c:v>
                </c:pt>
                <c:pt idx="852">
                  <c:v>1.0004999999999999</c:v>
                </c:pt>
                <c:pt idx="853">
                  <c:v>1.1555</c:v>
                </c:pt>
                <c:pt idx="854">
                  <c:v>0.62990000000000002</c:v>
                </c:pt>
                <c:pt idx="855">
                  <c:v>1.3109999999999999</c:v>
                </c:pt>
                <c:pt idx="856">
                  <c:v>1.6255999999999999</c:v>
                </c:pt>
                <c:pt idx="857">
                  <c:v>0.94340000000000002</c:v>
                </c:pt>
                <c:pt idx="858">
                  <c:v>1.6238999999999999</c:v>
                </c:pt>
                <c:pt idx="859">
                  <c:v>1.8333999999999999</c:v>
                </c:pt>
                <c:pt idx="860">
                  <c:v>1.7791999999999999</c:v>
                </c:pt>
                <c:pt idx="861">
                  <c:v>1.0466</c:v>
                </c:pt>
                <c:pt idx="862">
                  <c:v>0.73180000000000001</c:v>
                </c:pt>
                <c:pt idx="863">
                  <c:v>0.83589999999999998</c:v>
                </c:pt>
                <c:pt idx="864">
                  <c:v>0.9395</c:v>
                </c:pt>
                <c:pt idx="865">
                  <c:v>1.3041</c:v>
                </c:pt>
                <c:pt idx="866">
                  <c:v>1.147</c:v>
                </c:pt>
                <c:pt idx="867">
                  <c:v>1.1984999999999999</c:v>
                </c:pt>
                <c:pt idx="868">
                  <c:v>1.1973</c:v>
                </c:pt>
                <c:pt idx="869">
                  <c:v>0.78</c:v>
                </c:pt>
                <c:pt idx="870">
                  <c:v>0.72799999999999998</c:v>
                </c:pt>
                <c:pt idx="871">
                  <c:v>0.93559999999999999</c:v>
                </c:pt>
                <c:pt idx="872">
                  <c:v>1.2987</c:v>
                </c:pt>
                <c:pt idx="873">
                  <c:v>1.8171999999999999</c:v>
                </c:pt>
                <c:pt idx="874">
                  <c:v>1.7653000000000001</c:v>
                </c:pt>
                <c:pt idx="875">
                  <c:v>1.3492</c:v>
                </c:pt>
                <c:pt idx="876">
                  <c:v>0.98550000000000004</c:v>
                </c:pt>
                <c:pt idx="877">
                  <c:v>0.67390000000000005</c:v>
                </c:pt>
                <c:pt idx="878">
                  <c:v>1.3996999999999999</c:v>
                </c:pt>
                <c:pt idx="879">
                  <c:v>1.6572</c:v>
                </c:pt>
                <c:pt idx="880">
                  <c:v>1.0351999999999999</c:v>
                </c:pt>
                <c:pt idx="881">
                  <c:v>1.6036999999999999</c:v>
                </c:pt>
                <c:pt idx="882">
                  <c:v>0.67179999999999995</c:v>
                </c:pt>
                <c:pt idx="883">
                  <c:v>1.0330999999999999</c:v>
                </c:pt>
                <c:pt idx="884">
                  <c:v>1.3423</c:v>
                </c:pt>
                <c:pt idx="885">
                  <c:v>0.51600000000000001</c:v>
                </c:pt>
                <c:pt idx="886">
                  <c:v>1.1352</c:v>
                </c:pt>
                <c:pt idx="887">
                  <c:v>0.77359999999999995</c:v>
                </c:pt>
                <c:pt idx="888">
                  <c:v>0.92830000000000001</c:v>
                </c:pt>
                <c:pt idx="889">
                  <c:v>0.4642</c:v>
                </c:pt>
                <c:pt idx="890">
                  <c:v>0.25769999999999998</c:v>
                </c:pt>
                <c:pt idx="891">
                  <c:v>0.66979999999999995</c:v>
                </c:pt>
                <c:pt idx="892">
                  <c:v>1.0304</c:v>
                </c:pt>
                <c:pt idx="893">
                  <c:v>1.1334</c:v>
                </c:pt>
                <c:pt idx="894">
                  <c:v>0.6694</c:v>
                </c:pt>
                <c:pt idx="895">
                  <c:v>0.9264</c:v>
                </c:pt>
                <c:pt idx="896">
                  <c:v>0.66869999999999996</c:v>
                </c:pt>
                <c:pt idx="897">
                  <c:v>0.41110000000000002</c:v>
                </c:pt>
                <c:pt idx="898">
                  <c:v>0.71760000000000002</c:v>
                </c:pt>
                <c:pt idx="899">
                  <c:v>0.46110000000000001</c:v>
                </c:pt>
                <c:pt idx="900">
                  <c:v>0.25600000000000001</c:v>
                </c:pt>
                <c:pt idx="901">
                  <c:v>0.2046</c:v>
                </c:pt>
                <c:pt idx="902">
                  <c:v>0.4088</c:v>
                </c:pt>
                <c:pt idx="903">
                  <c:v>0.76649999999999996</c:v>
                </c:pt>
                <c:pt idx="904">
                  <c:v>0.51100000000000001</c:v>
                </c:pt>
                <c:pt idx="905">
                  <c:v>0.35770000000000002</c:v>
                </c:pt>
                <c:pt idx="906">
                  <c:v>0.2555</c:v>
                </c:pt>
                <c:pt idx="907">
                  <c:v>0.56210000000000004</c:v>
                </c:pt>
                <c:pt idx="908">
                  <c:v>1.1753</c:v>
                </c:pt>
                <c:pt idx="909">
                  <c:v>0.45989999999999998</c:v>
                </c:pt>
                <c:pt idx="910">
                  <c:v>0.2555</c:v>
                </c:pt>
                <c:pt idx="911">
                  <c:v>0.30659999999999998</c:v>
                </c:pt>
                <c:pt idx="912">
                  <c:v>0.30659999999999998</c:v>
                </c:pt>
                <c:pt idx="913">
                  <c:v>0.91979999999999995</c:v>
                </c:pt>
                <c:pt idx="914">
                  <c:v>1.3286</c:v>
                </c:pt>
                <c:pt idx="915">
                  <c:v>1.1235999999999999</c:v>
                </c:pt>
                <c:pt idx="916">
                  <c:v>1.9408000000000001</c:v>
                </c:pt>
                <c:pt idx="917">
                  <c:v>1.1213</c:v>
                </c:pt>
                <c:pt idx="918">
                  <c:v>0.91700000000000004</c:v>
                </c:pt>
                <c:pt idx="919">
                  <c:v>0.71279999999999999</c:v>
                </c:pt>
                <c:pt idx="920">
                  <c:v>0.35620000000000002</c:v>
                </c:pt>
                <c:pt idx="921">
                  <c:v>0.71209999999999996</c:v>
                </c:pt>
                <c:pt idx="922">
                  <c:v>0.40670000000000001</c:v>
                </c:pt>
                <c:pt idx="923">
                  <c:v>0.60940000000000005</c:v>
                </c:pt>
                <c:pt idx="924">
                  <c:v>1.3698999999999999</c:v>
                </c:pt>
                <c:pt idx="925">
                  <c:v>0.6079</c:v>
                </c:pt>
                <c:pt idx="926">
                  <c:v>0.45569999999999999</c:v>
                </c:pt>
                <c:pt idx="927">
                  <c:v>1.2658</c:v>
                </c:pt>
                <c:pt idx="928">
                  <c:v>1.4683999999999999</c:v>
                </c:pt>
                <c:pt idx="929">
                  <c:v>1.4177</c:v>
                </c:pt>
                <c:pt idx="930">
                  <c:v>0.91139999999999999</c:v>
                </c:pt>
                <c:pt idx="931">
                  <c:v>1.4683999999999999</c:v>
                </c:pt>
                <c:pt idx="932">
                  <c:v>1.0126999999999999</c:v>
                </c:pt>
                <c:pt idx="933">
                  <c:v>0.75949999999999995</c:v>
                </c:pt>
                <c:pt idx="934">
                  <c:v>0.50629999999999997</c:v>
                </c:pt>
                <c:pt idx="935">
                  <c:v>1.3158000000000001</c:v>
                </c:pt>
                <c:pt idx="936">
                  <c:v>1.5680000000000001</c:v>
                </c:pt>
                <c:pt idx="937">
                  <c:v>1.2126999999999999</c:v>
                </c:pt>
                <c:pt idx="938">
                  <c:v>2.0192000000000001</c:v>
                </c:pt>
                <c:pt idx="939">
                  <c:v>0.80689999999999995</c:v>
                </c:pt>
                <c:pt idx="940">
                  <c:v>1.3105</c:v>
                </c:pt>
                <c:pt idx="941">
                  <c:v>1.0573999999999999</c:v>
                </c:pt>
                <c:pt idx="942">
                  <c:v>1.0573999999999999</c:v>
                </c:pt>
                <c:pt idx="943">
                  <c:v>0.85560000000000003</c:v>
                </c:pt>
                <c:pt idx="944">
                  <c:v>0.7046</c:v>
                </c:pt>
                <c:pt idx="945">
                  <c:v>0.65429999999999999</c:v>
                </c:pt>
                <c:pt idx="946">
                  <c:v>0.65429999999999999</c:v>
                </c:pt>
                <c:pt idx="947">
                  <c:v>0.60329999999999995</c:v>
                </c:pt>
                <c:pt idx="948">
                  <c:v>1.9095</c:v>
                </c:pt>
                <c:pt idx="949">
                  <c:v>0.90449999999999997</c:v>
                </c:pt>
                <c:pt idx="950">
                  <c:v>0.90359999999999996</c:v>
                </c:pt>
                <c:pt idx="951">
                  <c:v>1.2048000000000001</c:v>
                </c:pt>
                <c:pt idx="952">
                  <c:v>1.004</c:v>
                </c:pt>
                <c:pt idx="953">
                  <c:v>0.50180000000000002</c:v>
                </c:pt>
                <c:pt idx="954">
                  <c:v>0.70250000000000001</c:v>
                </c:pt>
                <c:pt idx="955">
                  <c:v>0.60209999999999997</c:v>
                </c:pt>
                <c:pt idx="956">
                  <c:v>0.35120000000000001</c:v>
                </c:pt>
                <c:pt idx="957">
                  <c:v>0.90359999999999996</c:v>
                </c:pt>
                <c:pt idx="958">
                  <c:v>0.80200000000000005</c:v>
                </c:pt>
                <c:pt idx="959">
                  <c:v>0.65129999999999999</c:v>
                </c:pt>
                <c:pt idx="960">
                  <c:v>0.50049999999999994</c:v>
                </c:pt>
                <c:pt idx="961">
                  <c:v>0.65029999999999999</c:v>
                </c:pt>
                <c:pt idx="962">
                  <c:v>0.45019999999999999</c:v>
                </c:pt>
                <c:pt idx="963">
                  <c:v>0.2</c:v>
                </c:pt>
                <c:pt idx="964">
                  <c:v>0.3</c:v>
                </c:pt>
                <c:pt idx="965">
                  <c:v>0.3498</c:v>
                </c:pt>
                <c:pt idx="966">
                  <c:v>0.4496</c:v>
                </c:pt>
                <c:pt idx="967">
                  <c:v>0.94810000000000005</c:v>
                </c:pt>
                <c:pt idx="968">
                  <c:v>0.49880000000000002</c:v>
                </c:pt>
                <c:pt idx="969">
                  <c:v>0.6976</c:v>
                </c:pt>
                <c:pt idx="970">
                  <c:v>0.6976</c:v>
                </c:pt>
                <c:pt idx="971">
                  <c:v>0.54749999999999999</c:v>
                </c:pt>
                <c:pt idx="972">
                  <c:v>1.7413000000000001</c:v>
                </c:pt>
                <c:pt idx="973">
                  <c:v>0.69650000000000001</c:v>
                </c:pt>
                <c:pt idx="974">
                  <c:v>0.49730000000000002</c:v>
                </c:pt>
                <c:pt idx="975">
                  <c:v>0.44729999999999998</c:v>
                </c:pt>
                <c:pt idx="976">
                  <c:v>0.84450000000000003</c:v>
                </c:pt>
                <c:pt idx="977">
                  <c:v>0.64580000000000004</c:v>
                </c:pt>
                <c:pt idx="978">
                  <c:v>0.39739999999999998</c:v>
                </c:pt>
                <c:pt idx="979">
                  <c:v>0.34739999999999999</c:v>
                </c:pt>
                <c:pt idx="980">
                  <c:v>0.44669999999999999</c:v>
                </c:pt>
                <c:pt idx="981">
                  <c:v>0.74399999999999999</c:v>
                </c:pt>
                <c:pt idx="982">
                  <c:v>0.34720000000000001</c:v>
                </c:pt>
                <c:pt idx="983">
                  <c:v>0.29749999999999999</c:v>
                </c:pt>
                <c:pt idx="984">
                  <c:v>0.24790000000000001</c:v>
                </c:pt>
                <c:pt idx="985">
                  <c:v>0.44619999999999999</c:v>
                </c:pt>
                <c:pt idx="986">
                  <c:v>1.1369</c:v>
                </c:pt>
                <c:pt idx="987">
                  <c:v>0.64259999999999995</c:v>
                </c:pt>
                <c:pt idx="988">
                  <c:v>0.98860000000000003</c:v>
                </c:pt>
                <c:pt idx="989">
                  <c:v>0.54369999999999996</c:v>
                </c:pt>
                <c:pt idx="990">
                  <c:v>0.34599999999999997</c:v>
                </c:pt>
                <c:pt idx="991">
                  <c:v>0.54369999999999996</c:v>
                </c:pt>
                <c:pt idx="992">
                  <c:v>0.64259999999999995</c:v>
                </c:pt>
                <c:pt idx="993">
                  <c:v>0.19769999999999999</c:v>
                </c:pt>
                <c:pt idx="994">
                  <c:v>0.3458</c:v>
                </c:pt>
                <c:pt idx="995">
                  <c:v>9.8799999999999999E-2</c:v>
                </c:pt>
                <c:pt idx="996">
                  <c:v>0.83950000000000002</c:v>
                </c:pt>
                <c:pt idx="997">
                  <c:v>0.39510000000000001</c:v>
                </c:pt>
                <c:pt idx="998">
                  <c:v>0.64170000000000005</c:v>
                </c:pt>
                <c:pt idx="999">
                  <c:v>0.2959</c:v>
                </c:pt>
                <c:pt idx="1000">
                  <c:v>0.54239999999999999</c:v>
                </c:pt>
                <c:pt idx="1001">
                  <c:v>0.73929999999999996</c:v>
                </c:pt>
                <c:pt idx="1002">
                  <c:v>0.29570000000000002</c:v>
                </c:pt>
                <c:pt idx="1003">
                  <c:v>0.29559999999999997</c:v>
                </c:pt>
                <c:pt idx="1004">
                  <c:v>0.44330000000000003</c:v>
                </c:pt>
                <c:pt idx="1005">
                  <c:v>0.29559999999999997</c:v>
                </c:pt>
                <c:pt idx="1006">
                  <c:v>0.39410000000000001</c:v>
                </c:pt>
                <c:pt idx="1007">
                  <c:v>0.49259999999999998</c:v>
                </c:pt>
                <c:pt idx="1008">
                  <c:v>0.68969999999999998</c:v>
                </c:pt>
                <c:pt idx="1009">
                  <c:v>0.54190000000000005</c:v>
                </c:pt>
                <c:pt idx="1010">
                  <c:v>0.3448</c:v>
                </c:pt>
                <c:pt idx="1011">
                  <c:v>0.49259999999999998</c:v>
                </c:pt>
                <c:pt idx="1012">
                  <c:v>0.34470000000000001</c:v>
                </c:pt>
                <c:pt idx="1013">
                  <c:v>0.2954</c:v>
                </c:pt>
                <c:pt idx="1014">
                  <c:v>0.44309999999999999</c:v>
                </c:pt>
                <c:pt idx="1015">
                  <c:v>0.24610000000000001</c:v>
                </c:pt>
                <c:pt idx="1016">
                  <c:v>0.4919</c:v>
                </c:pt>
                <c:pt idx="1017">
                  <c:v>0.24579999999999999</c:v>
                </c:pt>
                <c:pt idx="1018">
                  <c:v>0.63849999999999996</c:v>
                </c:pt>
                <c:pt idx="1019">
                  <c:v>0.14729999999999999</c:v>
                </c:pt>
                <c:pt idx="1020">
                  <c:v>0.53969999999999996</c:v>
                </c:pt>
                <c:pt idx="1021">
                  <c:v>0.29409999999999997</c:v>
                </c:pt>
                <c:pt idx="1022">
                  <c:v>0.53920000000000001</c:v>
                </c:pt>
                <c:pt idx="1023">
                  <c:v>0.48970000000000002</c:v>
                </c:pt>
                <c:pt idx="1024">
                  <c:v>0.29370000000000002</c:v>
                </c:pt>
                <c:pt idx="1025">
                  <c:v>0.29349999999999998</c:v>
                </c:pt>
                <c:pt idx="1026">
                  <c:v>0.68459999999999999</c:v>
                </c:pt>
                <c:pt idx="1027">
                  <c:v>0.39119999999999999</c:v>
                </c:pt>
                <c:pt idx="1028">
                  <c:v>0.34229999999999999</c:v>
                </c:pt>
                <c:pt idx="1029">
                  <c:v>0.29330000000000001</c:v>
                </c:pt>
                <c:pt idx="1030">
                  <c:v>0.58620000000000005</c:v>
                </c:pt>
                <c:pt idx="1031">
                  <c:v>0.68359999999999999</c:v>
                </c:pt>
                <c:pt idx="1032">
                  <c:v>0.48830000000000001</c:v>
                </c:pt>
                <c:pt idx="1033">
                  <c:v>0.43919999999999998</c:v>
                </c:pt>
                <c:pt idx="1034">
                  <c:v>0.73209999999999997</c:v>
                </c:pt>
                <c:pt idx="1035">
                  <c:v>0.34150000000000003</c:v>
                </c:pt>
                <c:pt idx="1036">
                  <c:v>0.82930000000000004</c:v>
                </c:pt>
                <c:pt idx="1037">
                  <c:v>1.0721000000000001</c:v>
                </c:pt>
                <c:pt idx="1038">
                  <c:v>0.68230000000000002</c:v>
                </c:pt>
                <c:pt idx="1039">
                  <c:v>0.48730000000000001</c:v>
                </c:pt>
                <c:pt idx="1040">
                  <c:v>0.73060000000000003</c:v>
                </c:pt>
                <c:pt idx="1041">
                  <c:v>0.34100000000000003</c:v>
                </c:pt>
                <c:pt idx="1042">
                  <c:v>0.58389999999999997</c:v>
                </c:pt>
                <c:pt idx="1043">
                  <c:v>0.63200000000000001</c:v>
                </c:pt>
                <c:pt idx="1044">
                  <c:v>0.4859</c:v>
                </c:pt>
                <c:pt idx="1045">
                  <c:v>0.92230000000000001</c:v>
                </c:pt>
                <c:pt idx="1046">
                  <c:v>0.77629999999999999</c:v>
                </c:pt>
                <c:pt idx="1047">
                  <c:v>1.31</c:v>
                </c:pt>
                <c:pt idx="1048">
                  <c:v>1.0188999999999999</c:v>
                </c:pt>
                <c:pt idx="1049">
                  <c:v>1.6966000000000001</c:v>
                </c:pt>
                <c:pt idx="1050">
                  <c:v>2.4697</c:v>
                </c:pt>
                <c:pt idx="1051">
                  <c:v>1.0653999999999999</c:v>
                </c:pt>
                <c:pt idx="1052">
                  <c:v>1.5004999999999999</c:v>
                </c:pt>
                <c:pt idx="1053">
                  <c:v>0.62919999999999998</c:v>
                </c:pt>
                <c:pt idx="1054">
                  <c:v>0.77439999999999998</c:v>
                </c:pt>
                <c:pt idx="1055">
                  <c:v>0.87119999999999997</c:v>
                </c:pt>
                <c:pt idx="1056">
                  <c:v>0.48380000000000001</c:v>
                </c:pt>
                <c:pt idx="1057">
                  <c:v>0.58140000000000003</c:v>
                </c:pt>
                <c:pt idx="1058">
                  <c:v>0.29070000000000001</c:v>
                </c:pt>
                <c:pt idx="1059">
                  <c:v>0.92049999999999998</c:v>
                </c:pt>
                <c:pt idx="1060">
                  <c:v>0.7752</c:v>
                </c:pt>
                <c:pt idx="1061">
                  <c:v>0.58140000000000003</c:v>
                </c:pt>
                <c:pt idx="1062">
                  <c:v>0.72599999999999998</c:v>
                </c:pt>
                <c:pt idx="1063">
                  <c:v>0.48399999999999999</c:v>
                </c:pt>
                <c:pt idx="1064">
                  <c:v>0.77439999999999998</c:v>
                </c:pt>
                <c:pt idx="1065">
                  <c:v>1.0643</c:v>
                </c:pt>
                <c:pt idx="1066">
                  <c:v>0.96709999999999996</c:v>
                </c:pt>
                <c:pt idx="1067">
                  <c:v>0.62829999999999997</c:v>
                </c:pt>
                <c:pt idx="1068">
                  <c:v>0.9667</c:v>
                </c:pt>
                <c:pt idx="1069">
                  <c:v>0.87</c:v>
                </c:pt>
                <c:pt idx="1070">
                  <c:v>1.2082999999999999</c:v>
                </c:pt>
                <c:pt idx="1071">
                  <c:v>1.0155000000000001</c:v>
                </c:pt>
                <c:pt idx="1072">
                  <c:v>1.2573000000000001</c:v>
                </c:pt>
                <c:pt idx="1073">
                  <c:v>1.1594</c:v>
                </c:pt>
                <c:pt idx="1074">
                  <c:v>1.3527</c:v>
                </c:pt>
                <c:pt idx="1075">
                  <c:v>0.91700000000000004</c:v>
                </c:pt>
                <c:pt idx="1076">
                  <c:v>1.6409</c:v>
                </c:pt>
                <c:pt idx="1077">
                  <c:v>1.0184</c:v>
                </c:pt>
                <c:pt idx="1078">
                  <c:v>0.87290000000000001</c:v>
                </c:pt>
                <c:pt idx="1079">
                  <c:v>1.3093999999999999</c:v>
                </c:pt>
                <c:pt idx="1080">
                  <c:v>0.63049999999999995</c:v>
                </c:pt>
                <c:pt idx="1081">
                  <c:v>1.0184</c:v>
                </c:pt>
                <c:pt idx="1082">
                  <c:v>1.0184</c:v>
                </c:pt>
                <c:pt idx="1083">
                  <c:v>1.2123999999999999</c:v>
                </c:pt>
                <c:pt idx="1084">
                  <c:v>0.72740000000000005</c:v>
                </c:pt>
                <c:pt idx="1085">
                  <c:v>0.7752</c:v>
                </c:pt>
                <c:pt idx="1086">
                  <c:v>0.96899999999999997</c:v>
                </c:pt>
                <c:pt idx="1087">
                  <c:v>0.8236</c:v>
                </c:pt>
                <c:pt idx="1088">
                  <c:v>0.92010000000000003</c:v>
                </c:pt>
                <c:pt idx="1089">
                  <c:v>0.72599999999999998</c:v>
                </c:pt>
                <c:pt idx="1090">
                  <c:v>0.67730000000000001</c:v>
                </c:pt>
                <c:pt idx="1091">
                  <c:v>0.91920000000000002</c:v>
                </c:pt>
                <c:pt idx="1092">
                  <c:v>0.53220000000000001</c:v>
                </c:pt>
                <c:pt idx="1093">
                  <c:v>0.48359999999999997</c:v>
                </c:pt>
                <c:pt idx="1094">
                  <c:v>0.38669999999999999</c:v>
                </c:pt>
                <c:pt idx="1095">
                  <c:v>0.628</c:v>
                </c:pt>
                <c:pt idx="1096">
                  <c:v>0.628</c:v>
                </c:pt>
                <c:pt idx="1097">
                  <c:v>0.72430000000000005</c:v>
                </c:pt>
                <c:pt idx="1098">
                  <c:v>0.53090000000000004</c:v>
                </c:pt>
                <c:pt idx="1099">
                  <c:v>0.62739999999999996</c:v>
                </c:pt>
                <c:pt idx="1100">
                  <c:v>0.38500000000000001</c:v>
                </c:pt>
                <c:pt idx="1101">
                  <c:v>0.43309999999999998</c:v>
                </c:pt>
                <c:pt idx="1102">
                  <c:v>0.28870000000000001</c:v>
                </c:pt>
                <c:pt idx="1103">
                  <c:v>0.38500000000000001</c:v>
                </c:pt>
                <c:pt idx="1104">
                  <c:v>0.38500000000000001</c:v>
                </c:pt>
                <c:pt idx="1105">
                  <c:v>0.43269999999999997</c:v>
                </c:pt>
                <c:pt idx="1106">
                  <c:v>1.585</c:v>
                </c:pt>
                <c:pt idx="1107">
                  <c:v>0.86460000000000004</c:v>
                </c:pt>
                <c:pt idx="1108">
                  <c:v>0.3362</c:v>
                </c:pt>
                <c:pt idx="1109">
                  <c:v>1.2001999999999999</c:v>
                </c:pt>
                <c:pt idx="1110">
                  <c:v>0.95920000000000005</c:v>
                </c:pt>
                <c:pt idx="1111">
                  <c:v>0.9113</c:v>
                </c:pt>
                <c:pt idx="1112">
                  <c:v>0.62319999999999998</c:v>
                </c:pt>
                <c:pt idx="1113">
                  <c:v>0.67110000000000003</c:v>
                </c:pt>
                <c:pt idx="1114">
                  <c:v>0.28760000000000002</c:v>
                </c:pt>
                <c:pt idx="1115">
                  <c:v>0.57469999999999999</c:v>
                </c:pt>
                <c:pt idx="1116">
                  <c:v>0.81420000000000003</c:v>
                </c:pt>
                <c:pt idx="1117">
                  <c:v>0.43080000000000002</c:v>
                </c:pt>
                <c:pt idx="1118">
                  <c:v>0.52659999999999996</c:v>
                </c:pt>
                <c:pt idx="1119">
                  <c:v>0.33489999999999998</c:v>
                </c:pt>
                <c:pt idx="1120">
                  <c:v>0.1913</c:v>
                </c:pt>
                <c:pt idx="1121">
                  <c:v>0.47820000000000001</c:v>
                </c:pt>
                <c:pt idx="1122">
                  <c:v>0.43020000000000003</c:v>
                </c:pt>
                <c:pt idx="1123">
                  <c:v>0.76449999999999996</c:v>
                </c:pt>
                <c:pt idx="1124">
                  <c:v>0.1431</c:v>
                </c:pt>
                <c:pt idx="1125">
                  <c:v>0.2863</c:v>
                </c:pt>
                <c:pt idx="1126">
                  <c:v>0.66759999999999997</c:v>
                </c:pt>
                <c:pt idx="1127">
                  <c:v>0.61960000000000004</c:v>
                </c:pt>
                <c:pt idx="1128">
                  <c:v>0.57199999999999995</c:v>
                </c:pt>
                <c:pt idx="1129">
                  <c:v>0.42859999999999998</c:v>
                </c:pt>
                <c:pt idx="1130">
                  <c:v>0.47599999999999998</c:v>
                </c:pt>
                <c:pt idx="1131">
                  <c:v>1.0942000000000001</c:v>
                </c:pt>
                <c:pt idx="1132">
                  <c:v>0.66600000000000004</c:v>
                </c:pt>
                <c:pt idx="1133">
                  <c:v>0.6179</c:v>
                </c:pt>
                <c:pt idx="1134">
                  <c:v>0.57030000000000003</c:v>
                </c:pt>
                <c:pt idx="1135">
                  <c:v>1.0926</c:v>
                </c:pt>
                <c:pt idx="1136">
                  <c:v>0.28499999999999998</c:v>
                </c:pt>
                <c:pt idx="1137">
                  <c:v>0.71260000000000001</c:v>
                </c:pt>
                <c:pt idx="1138">
                  <c:v>0.38</c:v>
                </c:pt>
                <c:pt idx="1139">
                  <c:v>0.42759999999999998</c:v>
                </c:pt>
                <c:pt idx="1140">
                  <c:v>0.3322</c:v>
                </c:pt>
                <c:pt idx="1141">
                  <c:v>0.61699999999999999</c:v>
                </c:pt>
                <c:pt idx="1142">
                  <c:v>0.23719999999999999</c:v>
                </c:pt>
                <c:pt idx="1143">
                  <c:v>0.4269</c:v>
                </c:pt>
                <c:pt idx="1144">
                  <c:v>0.56899999999999995</c:v>
                </c:pt>
                <c:pt idx="1145">
                  <c:v>0.90090000000000003</c:v>
                </c:pt>
                <c:pt idx="1146">
                  <c:v>0.33160000000000001</c:v>
                </c:pt>
                <c:pt idx="1147">
                  <c:v>0.1421</c:v>
                </c:pt>
                <c:pt idx="1148">
                  <c:v>0.1893</c:v>
                </c:pt>
                <c:pt idx="1149">
                  <c:v>0.56789999999999996</c:v>
                </c:pt>
                <c:pt idx="1150">
                  <c:v>0.56759999999999999</c:v>
                </c:pt>
                <c:pt idx="1151">
                  <c:v>0.47260000000000002</c:v>
                </c:pt>
                <c:pt idx="1152">
                  <c:v>0.4249</c:v>
                </c:pt>
                <c:pt idx="1153">
                  <c:v>0.80259999999999998</c:v>
                </c:pt>
                <c:pt idx="1154">
                  <c:v>1.1321000000000001</c:v>
                </c:pt>
                <c:pt idx="1155">
                  <c:v>0.75439999999999996</c:v>
                </c:pt>
                <c:pt idx="1156">
                  <c:v>0.84789999999999999</c:v>
                </c:pt>
                <c:pt idx="1157">
                  <c:v>0.4708</c:v>
                </c:pt>
                <c:pt idx="1158">
                  <c:v>0.75290000000000001</c:v>
                </c:pt>
                <c:pt idx="1159">
                  <c:v>1.3647</c:v>
                </c:pt>
                <c:pt idx="1160">
                  <c:v>0.56469999999999998</c:v>
                </c:pt>
                <c:pt idx="1161">
                  <c:v>0.94030000000000002</c:v>
                </c:pt>
                <c:pt idx="1162">
                  <c:v>0.61060000000000003</c:v>
                </c:pt>
                <c:pt idx="1163">
                  <c:v>0.56359999999999999</c:v>
                </c:pt>
                <c:pt idx="1164">
                  <c:v>0.79849999999999999</c:v>
                </c:pt>
                <c:pt idx="1165">
                  <c:v>1.4091</c:v>
                </c:pt>
                <c:pt idx="1166">
                  <c:v>1.3146</c:v>
                </c:pt>
                <c:pt idx="1167">
                  <c:v>0.60980000000000001</c:v>
                </c:pt>
                <c:pt idx="1168">
                  <c:v>1.4071</c:v>
                </c:pt>
                <c:pt idx="1169">
                  <c:v>1.3595999999999999</c:v>
                </c:pt>
                <c:pt idx="1170">
                  <c:v>0.84389999999999998</c:v>
                </c:pt>
                <c:pt idx="1171">
                  <c:v>0.89080000000000004</c:v>
                </c:pt>
                <c:pt idx="1172">
                  <c:v>0.4219</c:v>
                </c:pt>
                <c:pt idx="1173">
                  <c:v>0.65639999999999998</c:v>
                </c:pt>
                <c:pt idx="1174">
                  <c:v>1.3127</c:v>
                </c:pt>
                <c:pt idx="1175">
                  <c:v>1.1246</c:v>
                </c:pt>
                <c:pt idx="1176">
                  <c:v>1.3583000000000001</c:v>
                </c:pt>
                <c:pt idx="1177">
                  <c:v>0.65569999999999995</c:v>
                </c:pt>
                <c:pt idx="1178">
                  <c:v>0.65539999999999998</c:v>
                </c:pt>
                <c:pt idx="1179">
                  <c:v>0.70220000000000005</c:v>
                </c:pt>
                <c:pt idx="1180">
                  <c:v>0.65539999999999998</c:v>
                </c:pt>
                <c:pt idx="1181">
                  <c:v>1.264</c:v>
                </c:pt>
                <c:pt idx="1182">
                  <c:v>0.65510000000000002</c:v>
                </c:pt>
                <c:pt idx="1183">
                  <c:v>0.93589999999999995</c:v>
                </c:pt>
                <c:pt idx="1184">
                  <c:v>1.2155</c:v>
                </c:pt>
                <c:pt idx="1185">
                  <c:v>1.1220000000000001</c:v>
                </c:pt>
                <c:pt idx="1186">
                  <c:v>1.0285</c:v>
                </c:pt>
                <c:pt idx="1187">
                  <c:v>0.748</c:v>
                </c:pt>
                <c:pt idx="1188">
                  <c:v>0.70130000000000003</c:v>
                </c:pt>
                <c:pt idx="1189">
                  <c:v>0.7944</c:v>
                </c:pt>
                <c:pt idx="1190">
                  <c:v>0.93459999999999999</c:v>
                </c:pt>
                <c:pt idx="1191">
                  <c:v>0.84109999999999996</c:v>
                </c:pt>
                <c:pt idx="1192">
                  <c:v>0.56069999999999998</c:v>
                </c:pt>
                <c:pt idx="1193">
                  <c:v>1.1681999999999999</c:v>
                </c:pt>
                <c:pt idx="1194">
                  <c:v>1.4945999999999999</c:v>
                </c:pt>
                <c:pt idx="1195">
                  <c:v>1.2143999999999999</c:v>
                </c:pt>
                <c:pt idx="1196">
                  <c:v>1.0743</c:v>
                </c:pt>
                <c:pt idx="1197">
                  <c:v>1.2143999999999999</c:v>
                </c:pt>
                <c:pt idx="1198">
                  <c:v>1.0732999999999999</c:v>
                </c:pt>
                <c:pt idx="1199">
                  <c:v>1.1184000000000001</c:v>
                </c:pt>
                <c:pt idx="1200">
                  <c:v>1.1644000000000001</c:v>
                </c:pt>
                <c:pt idx="1201">
                  <c:v>0.97809999999999997</c:v>
                </c:pt>
                <c:pt idx="1202">
                  <c:v>1.1644000000000001</c:v>
                </c:pt>
                <c:pt idx="1203">
                  <c:v>1.1644000000000001</c:v>
                </c:pt>
                <c:pt idx="1204">
                  <c:v>0.97770000000000001</c:v>
                </c:pt>
                <c:pt idx="1205">
                  <c:v>0.46550000000000002</c:v>
                </c:pt>
                <c:pt idx="1206">
                  <c:v>0.69830000000000003</c:v>
                </c:pt>
                <c:pt idx="1207">
                  <c:v>0.65149999999999997</c:v>
                </c:pt>
                <c:pt idx="1208">
                  <c:v>0.27910000000000001</c:v>
                </c:pt>
                <c:pt idx="1209">
                  <c:v>0.60409999999999997</c:v>
                </c:pt>
                <c:pt idx="1210">
                  <c:v>0.74309999999999998</c:v>
                </c:pt>
                <c:pt idx="1211">
                  <c:v>0.65029999999999999</c:v>
                </c:pt>
                <c:pt idx="1212">
                  <c:v>1.2064999999999999</c:v>
                </c:pt>
                <c:pt idx="1213">
                  <c:v>1.3920999999999999</c:v>
                </c:pt>
                <c:pt idx="1214">
                  <c:v>1.3451</c:v>
                </c:pt>
                <c:pt idx="1215">
                  <c:v>0.83489999999999998</c:v>
                </c:pt>
                <c:pt idx="1216">
                  <c:v>0.74209999999999998</c:v>
                </c:pt>
                <c:pt idx="1217">
                  <c:v>0.27829999999999999</c:v>
                </c:pt>
                <c:pt idx="1218">
                  <c:v>0.74180000000000001</c:v>
                </c:pt>
                <c:pt idx="1219">
                  <c:v>1.0663</c:v>
                </c:pt>
                <c:pt idx="1220">
                  <c:v>0.74180000000000001</c:v>
                </c:pt>
                <c:pt idx="1221">
                  <c:v>0.69540000000000002</c:v>
                </c:pt>
                <c:pt idx="1222">
                  <c:v>0.51</c:v>
                </c:pt>
                <c:pt idx="1223">
                  <c:v>0.88090000000000002</c:v>
                </c:pt>
                <c:pt idx="1224">
                  <c:v>0.78810000000000002</c:v>
                </c:pt>
                <c:pt idx="1225">
                  <c:v>0.74180000000000001</c:v>
                </c:pt>
                <c:pt idx="1226">
                  <c:v>1.0195000000000001</c:v>
                </c:pt>
                <c:pt idx="1227">
                  <c:v>0.9264</c:v>
                </c:pt>
                <c:pt idx="1228">
                  <c:v>0.32419999999999999</c:v>
                </c:pt>
                <c:pt idx="1229">
                  <c:v>1.1115999999999999</c:v>
                </c:pt>
                <c:pt idx="1230">
                  <c:v>2.2696000000000001</c:v>
                </c:pt>
                <c:pt idx="1231">
                  <c:v>3.1032999999999999</c:v>
                </c:pt>
                <c:pt idx="1232">
                  <c:v>1.2968999999999999</c:v>
                </c:pt>
                <c:pt idx="1233">
                  <c:v>0.64839999999999998</c:v>
                </c:pt>
                <c:pt idx="1234">
                  <c:v>0.55559999999999998</c:v>
                </c:pt>
                <c:pt idx="1235">
                  <c:v>0.78700000000000003</c:v>
                </c:pt>
                <c:pt idx="1236">
                  <c:v>0.60129999999999995</c:v>
                </c:pt>
                <c:pt idx="1237">
                  <c:v>0.64749999999999996</c:v>
                </c:pt>
                <c:pt idx="1238">
                  <c:v>0.50880000000000003</c:v>
                </c:pt>
                <c:pt idx="1239">
                  <c:v>2.2202000000000002</c:v>
                </c:pt>
                <c:pt idx="1240">
                  <c:v>2.1276999999999999</c:v>
                </c:pt>
                <c:pt idx="1241">
                  <c:v>12.118399999999999</c:v>
                </c:pt>
                <c:pt idx="1242">
                  <c:v>4.9861000000000004</c:v>
                </c:pt>
                <c:pt idx="1243">
                  <c:v>2.5392000000000001</c:v>
                </c:pt>
                <c:pt idx="1244">
                  <c:v>2.5392000000000001</c:v>
                </c:pt>
                <c:pt idx="1245">
                  <c:v>1.7536</c:v>
                </c:pt>
                <c:pt idx="1246">
                  <c:v>2.1227999999999998</c:v>
                </c:pt>
                <c:pt idx="1247">
                  <c:v>1.9381999999999999</c:v>
                </c:pt>
                <c:pt idx="1248">
                  <c:v>1.8919999999999999</c:v>
                </c:pt>
                <c:pt idx="1249">
                  <c:v>0.64610000000000001</c:v>
                </c:pt>
                <c:pt idx="1250">
                  <c:v>1.8919999999999999</c:v>
                </c:pt>
                <c:pt idx="1251">
                  <c:v>1.2915000000000001</c:v>
                </c:pt>
                <c:pt idx="1252">
                  <c:v>1.5674999999999999</c:v>
                </c:pt>
                <c:pt idx="1253">
                  <c:v>0.73770000000000002</c:v>
                </c:pt>
                <c:pt idx="1254">
                  <c:v>1.4753000000000001</c:v>
                </c:pt>
                <c:pt idx="1255">
                  <c:v>1.2908999999999999</c:v>
                </c:pt>
                <c:pt idx="1256">
                  <c:v>1.337</c:v>
                </c:pt>
                <c:pt idx="1257">
                  <c:v>1.52</c:v>
                </c:pt>
                <c:pt idx="1258">
                  <c:v>1.474</c:v>
                </c:pt>
                <c:pt idx="1259">
                  <c:v>1.2431000000000001</c:v>
                </c:pt>
                <c:pt idx="1260">
                  <c:v>0.73660000000000003</c:v>
                </c:pt>
                <c:pt idx="1261">
                  <c:v>1.2424999999999999</c:v>
                </c:pt>
                <c:pt idx="1262">
                  <c:v>2.1619000000000002</c:v>
                </c:pt>
                <c:pt idx="1263">
                  <c:v>1.2879</c:v>
                </c:pt>
                <c:pt idx="1264">
                  <c:v>1.7479</c:v>
                </c:pt>
                <c:pt idx="1265">
                  <c:v>1.8851</c:v>
                </c:pt>
                <c:pt idx="1266">
                  <c:v>1.3793</c:v>
                </c:pt>
                <c:pt idx="1267">
                  <c:v>1.1494</c:v>
                </c:pt>
                <c:pt idx="1268">
                  <c:v>1.7471000000000001</c:v>
                </c:pt>
                <c:pt idx="1269">
                  <c:v>1.1029</c:v>
                </c:pt>
                <c:pt idx="1270">
                  <c:v>1.3787</c:v>
                </c:pt>
                <c:pt idx="1271">
                  <c:v>1.7446999999999999</c:v>
                </c:pt>
                <c:pt idx="1272">
                  <c:v>1.698</c:v>
                </c:pt>
                <c:pt idx="1273">
                  <c:v>1.4227000000000001</c:v>
                </c:pt>
                <c:pt idx="1274">
                  <c:v>1.1013999999999999</c:v>
                </c:pt>
                <c:pt idx="1275">
                  <c:v>1.1456999999999999</c:v>
                </c:pt>
                <c:pt idx="1276">
                  <c:v>1.2831999999999999</c:v>
                </c:pt>
                <c:pt idx="1277">
                  <c:v>0.6401</c:v>
                </c:pt>
                <c:pt idx="1278">
                  <c:v>1.1888000000000001</c:v>
                </c:pt>
                <c:pt idx="1279">
                  <c:v>1.1888000000000001</c:v>
                </c:pt>
                <c:pt idx="1280">
                  <c:v>0.6401</c:v>
                </c:pt>
                <c:pt idx="1281">
                  <c:v>0.36580000000000001</c:v>
                </c:pt>
                <c:pt idx="1282">
                  <c:v>5.2102000000000004</c:v>
                </c:pt>
                <c:pt idx="1283">
                  <c:v>1.4612000000000001</c:v>
                </c:pt>
                <c:pt idx="1284">
                  <c:v>0.91279999999999994</c:v>
                </c:pt>
                <c:pt idx="1285">
                  <c:v>1.0944</c:v>
                </c:pt>
                <c:pt idx="1286">
                  <c:v>1.0488</c:v>
                </c:pt>
                <c:pt idx="1287">
                  <c:v>0.77480000000000004</c:v>
                </c:pt>
                <c:pt idx="1288">
                  <c:v>0.77480000000000004</c:v>
                </c:pt>
                <c:pt idx="1289">
                  <c:v>1.6408</c:v>
                </c:pt>
                <c:pt idx="1290">
                  <c:v>2.3700999999999999</c:v>
                </c:pt>
                <c:pt idx="1291">
                  <c:v>1.2305999999999999</c:v>
                </c:pt>
                <c:pt idx="1292">
                  <c:v>1.8223</c:v>
                </c:pt>
                <c:pt idx="1293">
                  <c:v>1.139</c:v>
                </c:pt>
                <c:pt idx="1294">
                  <c:v>1.2301</c:v>
                </c:pt>
                <c:pt idx="1295">
                  <c:v>1.139</c:v>
                </c:pt>
                <c:pt idx="1296">
                  <c:v>0.72829999999999995</c:v>
                </c:pt>
                <c:pt idx="1297">
                  <c:v>0.73029999999999995</c:v>
                </c:pt>
                <c:pt idx="1298">
                  <c:v>1.0497000000000001</c:v>
                </c:pt>
                <c:pt idx="1299">
                  <c:v>1.0497000000000001</c:v>
                </c:pt>
                <c:pt idx="1300">
                  <c:v>0.86680000000000001</c:v>
                </c:pt>
                <c:pt idx="1301">
                  <c:v>1.5055000000000001</c:v>
                </c:pt>
                <c:pt idx="1302">
                  <c:v>1.0023</c:v>
                </c:pt>
                <c:pt idx="1303">
                  <c:v>0.54669999999999996</c:v>
                </c:pt>
                <c:pt idx="1304">
                  <c:v>0.72860000000000003</c:v>
                </c:pt>
                <c:pt idx="1305">
                  <c:v>0.45540000000000003</c:v>
                </c:pt>
                <c:pt idx="1306">
                  <c:v>0.77380000000000004</c:v>
                </c:pt>
                <c:pt idx="1307">
                  <c:v>0.68269999999999997</c:v>
                </c:pt>
                <c:pt idx="1308">
                  <c:v>0.5917</c:v>
                </c:pt>
                <c:pt idx="1309">
                  <c:v>0.5917</c:v>
                </c:pt>
                <c:pt idx="1310">
                  <c:v>0.63719999999999999</c:v>
                </c:pt>
                <c:pt idx="1311">
                  <c:v>0.5917</c:v>
                </c:pt>
                <c:pt idx="1312">
                  <c:v>0.27289999999999998</c:v>
                </c:pt>
                <c:pt idx="1313">
                  <c:v>0.81859999999999999</c:v>
                </c:pt>
                <c:pt idx="1314">
                  <c:v>0.36359999999999998</c:v>
                </c:pt>
                <c:pt idx="1315">
                  <c:v>0.49980000000000002</c:v>
                </c:pt>
                <c:pt idx="1316">
                  <c:v>1.2721</c:v>
                </c:pt>
                <c:pt idx="1317">
                  <c:v>0.72629999999999995</c:v>
                </c:pt>
                <c:pt idx="1318">
                  <c:v>1.3617999999999999</c:v>
                </c:pt>
                <c:pt idx="1319">
                  <c:v>0.90790000000000004</c:v>
                </c:pt>
                <c:pt idx="1320">
                  <c:v>0.68089999999999995</c:v>
                </c:pt>
                <c:pt idx="1321">
                  <c:v>0.41189999999999999</c:v>
                </c:pt>
                <c:pt idx="1322">
                  <c:v>0.77800000000000002</c:v>
                </c:pt>
                <c:pt idx="1323">
                  <c:v>0.77769999999999995</c:v>
                </c:pt>
                <c:pt idx="1324">
                  <c:v>0.59440000000000004</c:v>
                </c:pt>
                <c:pt idx="1325">
                  <c:v>0.5484</c:v>
                </c:pt>
                <c:pt idx="1326">
                  <c:v>0.45700000000000002</c:v>
                </c:pt>
                <c:pt idx="1327">
                  <c:v>1.0517000000000001</c:v>
                </c:pt>
                <c:pt idx="1328">
                  <c:v>0.86880000000000002</c:v>
                </c:pt>
                <c:pt idx="1329">
                  <c:v>0.54820000000000002</c:v>
                </c:pt>
                <c:pt idx="1330">
                  <c:v>0.54790000000000005</c:v>
                </c:pt>
                <c:pt idx="1331">
                  <c:v>0.77549999999999997</c:v>
                </c:pt>
                <c:pt idx="1332">
                  <c:v>0.95799999999999996</c:v>
                </c:pt>
                <c:pt idx="1333">
                  <c:v>0.77590000000000003</c:v>
                </c:pt>
                <c:pt idx="1334">
                  <c:v>0.31950000000000001</c:v>
                </c:pt>
                <c:pt idx="1335">
                  <c:v>0.36509999999999998</c:v>
                </c:pt>
                <c:pt idx="1336">
                  <c:v>0.18260000000000001</c:v>
                </c:pt>
                <c:pt idx="1337">
                  <c:v>0.86719999999999997</c:v>
                </c:pt>
                <c:pt idx="1338">
                  <c:v>0.86680000000000001</c:v>
                </c:pt>
                <c:pt idx="1339">
                  <c:v>1.4141999999999999</c:v>
                </c:pt>
                <c:pt idx="1340">
                  <c:v>0.7752</c:v>
                </c:pt>
                <c:pt idx="1341">
                  <c:v>0.49930000000000002</c:v>
                </c:pt>
                <c:pt idx="1342">
                  <c:v>0.77170000000000005</c:v>
                </c:pt>
                <c:pt idx="1343">
                  <c:v>0.72629999999999995</c:v>
                </c:pt>
                <c:pt idx="1344">
                  <c:v>0.81669999999999998</c:v>
                </c:pt>
                <c:pt idx="1345">
                  <c:v>0.86129999999999995</c:v>
                </c:pt>
                <c:pt idx="1346">
                  <c:v>0.8609</c:v>
                </c:pt>
                <c:pt idx="1347">
                  <c:v>0.95150000000000001</c:v>
                </c:pt>
                <c:pt idx="1348">
                  <c:v>0.72460000000000002</c:v>
                </c:pt>
                <c:pt idx="1349">
                  <c:v>0.86050000000000004</c:v>
                </c:pt>
                <c:pt idx="1350">
                  <c:v>1.0860000000000001</c:v>
                </c:pt>
                <c:pt idx="1351">
                  <c:v>1.2212000000000001</c:v>
                </c:pt>
                <c:pt idx="1352">
                  <c:v>1.6282000000000001</c:v>
                </c:pt>
                <c:pt idx="1353">
                  <c:v>1.6735</c:v>
                </c:pt>
                <c:pt idx="1354">
                  <c:v>0.76849999999999996</c:v>
                </c:pt>
                <c:pt idx="1355">
                  <c:v>0.81369999999999998</c:v>
                </c:pt>
                <c:pt idx="1356">
                  <c:v>0.81369999999999998</c:v>
                </c:pt>
                <c:pt idx="1357">
                  <c:v>1.1754</c:v>
                </c:pt>
                <c:pt idx="1358">
                  <c:v>1.2653000000000001</c:v>
                </c:pt>
                <c:pt idx="1359">
                  <c:v>0.81299999999999994</c:v>
                </c:pt>
                <c:pt idx="1360">
                  <c:v>0.58689999999999998</c:v>
                </c:pt>
                <c:pt idx="1361">
                  <c:v>0.40579999999999999</c:v>
                </c:pt>
                <c:pt idx="1362">
                  <c:v>0.58609999999999995</c:v>
                </c:pt>
                <c:pt idx="1363">
                  <c:v>0.31559999999999999</c:v>
                </c:pt>
                <c:pt idx="1364">
                  <c:v>0.7661</c:v>
                </c:pt>
                <c:pt idx="1365">
                  <c:v>0.54049999999999998</c:v>
                </c:pt>
                <c:pt idx="1366">
                  <c:v>0.54010000000000002</c:v>
                </c:pt>
                <c:pt idx="1367">
                  <c:v>0.315</c:v>
                </c:pt>
                <c:pt idx="1368">
                  <c:v>0.63009999999999999</c:v>
                </c:pt>
                <c:pt idx="1369">
                  <c:v>0.22500000000000001</c:v>
                </c:pt>
                <c:pt idx="1370">
                  <c:v>0.3599</c:v>
                </c:pt>
                <c:pt idx="1371">
                  <c:v>0.71970000000000001</c:v>
                </c:pt>
                <c:pt idx="1372">
                  <c:v>0.62980000000000003</c:v>
                </c:pt>
                <c:pt idx="1373">
                  <c:v>0.71970000000000001</c:v>
                </c:pt>
                <c:pt idx="1374">
                  <c:v>0.89970000000000006</c:v>
                </c:pt>
                <c:pt idx="1375">
                  <c:v>1.0795999999999999</c:v>
                </c:pt>
                <c:pt idx="1376">
                  <c:v>0.67449999999999999</c:v>
                </c:pt>
                <c:pt idx="1377">
                  <c:v>0.85429999999999995</c:v>
                </c:pt>
                <c:pt idx="1378">
                  <c:v>0.80940000000000001</c:v>
                </c:pt>
                <c:pt idx="1379">
                  <c:v>0.94420000000000004</c:v>
                </c:pt>
                <c:pt idx="1380">
                  <c:v>0.71940000000000004</c:v>
                </c:pt>
                <c:pt idx="1381">
                  <c:v>0.94379999999999997</c:v>
                </c:pt>
                <c:pt idx="1382">
                  <c:v>0.67420000000000002</c:v>
                </c:pt>
                <c:pt idx="1383">
                  <c:v>0.53910000000000002</c:v>
                </c:pt>
                <c:pt idx="1384">
                  <c:v>0.53910000000000002</c:v>
                </c:pt>
                <c:pt idx="1385">
                  <c:v>0.80859999999999999</c:v>
                </c:pt>
                <c:pt idx="1386">
                  <c:v>0.53879999999999995</c:v>
                </c:pt>
                <c:pt idx="1387">
                  <c:v>1.1675</c:v>
                </c:pt>
                <c:pt idx="1388">
                  <c:v>0.89770000000000005</c:v>
                </c:pt>
                <c:pt idx="1389">
                  <c:v>1.167</c:v>
                </c:pt>
                <c:pt idx="1390">
                  <c:v>2.1095000000000002</c:v>
                </c:pt>
                <c:pt idx="1391">
                  <c:v>0.98699999999999999</c:v>
                </c:pt>
                <c:pt idx="1392">
                  <c:v>3.4544999999999999</c:v>
                </c:pt>
                <c:pt idx="1393">
                  <c:v>2.2879999999999998</c:v>
                </c:pt>
                <c:pt idx="1394">
                  <c:v>18.116599999999998</c:v>
                </c:pt>
                <c:pt idx="1395">
                  <c:v>14.215199999999999</c:v>
                </c:pt>
                <c:pt idx="1396">
                  <c:v>0.76229999999999998</c:v>
                </c:pt>
                <c:pt idx="1397">
                  <c:v>1.4792000000000001</c:v>
                </c:pt>
                <c:pt idx="1398">
                  <c:v>0.80679999999999996</c:v>
                </c:pt>
                <c:pt idx="1399">
                  <c:v>1.6143000000000001</c:v>
                </c:pt>
                <c:pt idx="1400">
                  <c:v>0.89690000000000003</c:v>
                </c:pt>
                <c:pt idx="1401">
                  <c:v>1.6592</c:v>
                </c:pt>
                <c:pt idx="1402">
                  <c:v>1.0758000000000001</c:v>
                </c:pt>
                <c:pt idx="1403">
                  <c:v>2.5101</c:v>
                </c:pt>
                <c:pt idx="1404">
                  <c:v>2.4653</c:v>
                </c:pt>
                <c:pt idx="1405">
                  <c:v>2.1962999999999999</c:v>
                </c:pt>
                <c:pt idx="1406">
                  <c:v>1.8816999999999999</c:v>
                </c:pt>
                <c:pt idx="1407">
                  <c:v>1.7473000000000001</c:v>
                </c:pt>
                <c:pt idx="1408">
                  <c:v>3.1362000000000001</c:v>
                </c:pt>
                <c:pt idx="1409">
                  <c:v>4.9283000000000001</c:v>
                </c:pt>
                <c:pt idx="1410">
                  <c:v>2.1505000000000001</c:v>
                </c:pt>
                <c:pt idx="1411">
                  <c:v>3.0466000000000002</c:v>
                </c:pt>
                <c:pt idx="1412">
                  <c:v>3.6738</c:v>
                </c:pt>
                <c:pt idx="1413">
                  <c:v>2.1048</c:v>
                </c:pt>
                <c:pt idx="1414">
                  <c:v>2.9557000000000002</c:v>
                </c:pt>
                <c:pt idx="1415">
                  <c:v>3.2244000000000002</c:v>
                </c:pt>
                <c:pt idx="1416">
                  <c:v>2.3734999999999999</c:v>
                </c:pt>
                <c:pt idx="1417">
                  <c:v>3.5363000000000002</c:v>
                </c:pt>
                <c:pt idx="1418">
                  <c:v>2.1934</c:v>
                </c:pt>
                <c:pt idx="1419">
                  <c:v>3.4020000000000001</c:v>
                </c:pt>
                <c:pt idx="1420">
                  <c:v>1.6561999999999999</c:v>
                </c:pt>
                <c:pt idx="1421">
                  <c:v>1.5660000000000001</c:v>
                </c:pt>
                <c:pt idx="1422">
                  <c:v>0.58169999999999999</c:v>
                </c:pt>
                <c:pt idx="1423">
                  <c:v>1.2527999999999999</c:v>
                </c:pt>
                <c:pt idx="1424">
                  <c:v>1.6995</c:v>
                </c:pt>
                <c:pt idx="1425">
                  <c:v>1.61</c:v>
                </c:pt>
                <c:pt idx="1426">
                  <c:v>2.8174999999999999</c:v>
                </c:pt>
                <c:pt idx="1427">
                  <c:v>1.61</c:v>
                </c:pt>
                <c:pt idx="1428">
                  <c:v>1.3864000000000001</c:v>
                </c:pt>
                <c:pt idx="1429">
                  <c:v>3.22</c:v>
                </c:pt>
                <c:pt idx="1430">
                  <c:v>1.6995</c:v>
                </c:pt>
                <c:pt idx="1431">
                  <c:v>1.6547000000000001</c:v>
                </c:pt>
                <c:pt idx="1432">
                  <c:v>1.6547000000000001</c:v>
                </c:pt>
                <c:pt idx="1433">
                  <c:v>2.5480999999999998</c:v>
                </c:pt>
                <c:pt idx="1434">
                  <c:v>3.0398000000000001</c:v>
                </c:pt>
                <c:pt idx="1435">
                  <c:v>2.1457000000000002</c:v>
                </c:pt>
                <c:pt idx="1436">
                  <c:v>1.4305000000000001</c:v>
                </c:pt>
                <c:pt idx="1437">
                  <c:v>2.681</c:v>
                </c:pt>
                <c:pt idx="1438">
                  <c:v>2.4117999999999999</c:v>
                </c:pt>
                <c:pt idx="1439">
                  <c:v>1.8311999999999999</c:v>
                </c:pt>
                <c:pt idx="1440">
                  <c:v>1.9652000000000001</c:v>
                </c:pt>
                <c:pt idx="1441">
                  <c:v>3.2604000000000002</c:v>
                </c:pt>
                <c:pt idx="1442">
                  <c:v>3.1711</c:v>
                </c:pt>
                <c:pt idx="1443">
                  <c:v>1.8757999999999999</c:v>
                </c:pt>
                <c:pt idx="1444">
                  <c:v>2.0554000000000001</c:v>
                </c:pt>
                <c:pt idx="1445">
                  <c:v>0.53620000000000001</c:v>
                </c:pt>
                <c:pt idx="1446">
                  <c:v>2.0106999999999999</c:v>
                </c:pt>
                <c:pt idx="1447">
                  <c:v>1.1617999999999999</c:v>
                </c:pt>
                <c:pt idx="1448">
                  <c:v>1.6525000000000001</c:v>
                </c:pt>
                <c:pt idx="1449">
                  <c:v>0.625</c:v>
                </c:pt>
                <c:pt idx="1450">
                  <c:v>1.3838999999999999</c:v>
                </c:pt>
                <c:pt idx="1451">
                  <c:v>0.9375</c:v>
                </c:pt>
                <c:pt idx="1452">
                  <c:v>2.0535999999999999</c:v>
                </c:pt>
                <c:pt idx="1453">
                  <c:v>1.1601999999999999</c:v>
                </c:pt>
                <c:pt idx="1454">
                  <c:v>1.0263</c:v>
                </c:pt>
                <c:pt idx="1455">
                  <c:v>0.89249999999999996</c:v>
                </c:pt>
                <c:pt idx="1456">
                  <c:v>1.1601999999999999</c:v>
                </c:pt>
                <c:pt idx="1457">
                  <c:v>0.75829999999999997</c:v>
                </c:pt>
                <c:pt idx="1458">
                  <c:v>1.3827</c:v>
                </c:pt>
                <c:pt idx="1459">
                  <c:v>1.5165</c:v>
                </c:pt>
                <c:pt idx="1460">
                  <c:v>1.0705</c:v>
                </c:pt>
                <c:pt idx="1461">
                  <c:v>2.0070999999999999</c:v>
                </c:pt>
                <c:pt idx="1462">
                  <c:v>0.93620000000000003</c:v>
                </c:pt>
                <c:pt idx="1463">
                  <c:v>0.84670000000000001</c:v>
                </c:pt>
                <c:pt idx="1464">
                  <c:v>2.4510000000000001</c:v>
                </c:pt>
                <c:pt idx="1465">
                  <c:v>1.4259999999999999</c:v>
                </c:pt>
                <c:pt idx="1466">
                  <c:v>1.5152000000000001</c:v>
                </c:pt>
                <c:pt idx="1467">
                  <c:v>0.93579999999999997</c:v>
                </c:pt>
                <c:pt idx="1468">
                  <c:v>1.3363</c:v>
                </c:pt>
                <c:pt idx="1469">
                  <c:v>0.84630000000000005</c:v>
                </c:pt>
                <c:pt idx="1470">
                  <c:v>0.84630000000000005</c:v>
                </c:pt>
                <c:pt idx="1471">
                  <c:v>0.89090000000000003</c:v>
                </c:pt>
                <c:pt idx="1472">
                  <c:v>1.3357000000000001</c:v>
                </c:pt>
                <c:pt idx="1473">
                  <c:v>0.66790000000000005</c:v>
                </c:pt>
                <c:pt idx="1474">
                  <c:v>1.6911</c:v>
                </c:pt>
                <c:pt idx="1475">
                  <c:v>1.9137</c:v>
                </c:pt>
                <c:pt idx="1476">
                  <c:v>1.5569</c:v>
                </c:pt>
                <c:pt idx="1477">
                  <c:v>2.6234000000000002</c:v>
                </c:pt>
                <c:pt idx="1478">
                  <c:v>1.6896</c:v>
                </c:pt>
                <c:pt idx="1479">
                  <c:v>2.1787000000000001</c:v>
                </c:pt>
                <c:pt idx="1480">
                  <c:v>1.4673</c:v>
                </c:pt>
                <c:pt idx="1481">
                  <c:v>1.6007</c:v>
                </c:pt>
                <c:pt idx="1482">
                  <c:v>2.2231999999999998</c:v>
                </c:pt>
                <c:pt idx="1483">
                  <c:v>0.88929999999999998</c:v>
                </c:pt>
                <c:pt idx="1484">
                  <c:v>2.2231999999999998</c:v>
                </c:pt>
                <c:pt idx="1485">
                  <c:v>1.6452</c:v>
                </c:pt>
                <c:pt idx="1486">
                  <c:v>2.0453999999999999</c:v>
                </c:pt>
                <c:pt idx="1487">
                  <c:v>1.4673</c:v>
                </c:pt>
                <c:pt idx="1488">
                  <c:v>1.3784000000000001</c:v>
                </c:pt>
                <c:pt idx="1489">
                  <c:v>2.1787000000000001</c:v>
                </c:pt>
                <c:pt idx="1490">
                  <c:v>1.7786</c:v>
                </c:pt>
                <c:pt idx="1491">
                  <c:v>0.97819999999999996</c:v>
                </c:pt>
                <c:pt idx="1492">
                  <c:v>1.5111000000000001</c:v>
                </c:pt>
                <c:pt idx="1493">
                  <c:v>1.6452</c:v>
                </c:pt>
                <c:pt idx="1494">
                  <c:v>1.1560999999999999</c:v>
                </c:pt>
                <c:pt idx="1495">
                  <c:v>2.2677</c:v>
                </c:pt>
                <c:pt idx="1496">
                  <c:v>1.0670999999999999</c:v>
                </c:pt>
                <c:pt idx="1497">
                  <c:v>1.7786</c:v>
                </c:pt>
                <c:pt idx="1498">
                  <c:v>1.0670999999999999</c:v>
                </c:pt>
                <c:pt idx="1499">
                  <c:v>1.7341</c:v>
                </c:pt>
                <c:pt idx="1500">
                  <c:v>0.8</c:v>
                </c:pt>
                <c:pt idx="1501">
                  <c:v>1.7778</c:v>
                </c:pt>
                <c:pt idx="1502">
                  <c:v>1.1556</c:v>
                </c:pt>
                <c:pt idx="1503">
                  <c:v>1.0667</c:v>
                </c:pt>
                <c:pt idx="1504">
                  <c:v>0.88890000000000002</c:v>
                </c:pt>
                <c:pt idx="1505">
                  <c:v>1.155</c:v>
                </c:pt>
                <c:pt idx="1506">
                  <c:v>0.88849999999999996</c:v>
                </c:pt>
                <c:pt idx="1507">
                  <c:v>0.93289999999999995</c:v>
                </c:pt>
                <c:pt idx="1508">
                  <c:v>1.1106</c:v>
                </c:pt>
                <c:pt idx="1509">
                  <c:v>1.3772</c:v>
                </c:pt>
                <c:pt idx="1510">
                  <c:v>0.97729999999999995</c:v>
                </c:pt>
                <c:pt idx="1511">
                  <c:v>0.75519999999999998</c:v>
                </c:pt>
                <c:pt idx="1512">
                  <c:v>0.88849999999999996</c:v>
                </c:pt>
                <c:pt idx="1513">
                  <c:v>1.0218</c:v>
                </c:pt>
                <c:pt idx="1514">
                  <c:v>0.84409999999999996</c:v>
                </c:pt>
                <c:pt idx="1515">
                  <c:v>1.1106</c:v>
                </c:pt>
                <c:pt idx="1516">
                  <c:v>0.44419999999999998</c:v>
                </c:pt>
                <c:pt idx="1517">
                  <c:v>2.2212000000000001</c:v>
                </c:pt>
                <c:pt idx="1518">
                  <c:v>2.1324000000000001</c:v>
                </c:pt>
                <c:pt idx="1519">
                  <c:v>2.9765000000000001</c:v>
                </c:pt>
                <c:pt idx="1520">
                  <c:v>1.5986</c:v>
                </c:pt>
                <c:pt idx="1521">
                  <c:v>1.9563999999999999</c:v>
                </c:pt>
                <c:pt idx="1522">
                  <c:v>1.1560999999999999</c:v>
                </c:pt>
                <c:pt idx="1523">
                  <c:v>0.8448</c:v>
                </c:pt>
                <c:pt idx="1524">
                  <c:v>1.7786</c:v>
                </c:pt>
                <c:pt idx="1525">
                  <c:v>0.97819999999999996</c:v>
                </c:pt>
                <c:pt idx="1526">
                  <c:v>1.9573</c:v>
                </c:pt>
                <c:pt idx="1527">
                  <c:v>1.6013999999999999</c:v>
                </c:pt>
                <c:pt idx="1528">
                  <c:v>0.93420000000000003</c:v>
                </c:pt>
                <c:pt idx="1529">
                  <c:v>0.84519999999999995</c:v>
                </c:pt>
                <c:pt idx="1530">
                  <c:v>1.1566000000000001</c:v>
                </c:pt>
                <c:pt idx="1531">
                  <c:v>0.93420000000000003</c:v>
                </c:pt>
                <c:pt idx="1532">
                  <c:v>1.29</c:v>
                </c:pt>
                <c:pt idx="1533">
                  <c:v>1.8238000000000001</c:v>
                </c:pt>
                <c:pt idx="1534">
                  <c:v>2.6246</c:v>
                </c:pt>
                <c:pt idx="1535">
                  <c:v>1.4235</c:v>
                </c:pt>
                <c:pt idx="1536">
                  <c:v>1.3345</c:v>
                </c:pt>
                <c:pt idx="1537">
                  <c:v>0.8004</c:v>
                </c:pt>
                <c:pt idx="1538">
                  <c:v>1.0752999999999999</c:v>
                </c:pt>
                <c:pt idx="1539">
                  <c:v>0.89610000000000001</c:v>
                </c:pt>
                <c:pt idx="1540">
                  <c:v>1.4337</c:v>
                </c:pt>
                <c:pt idx="1541">
                  <c:v>1.2097</c:v>
                </c:pt>
                <c:pt idx="1542">
                  <c:v>1.1649</c:v>
                </c:pt>
                <c:pt idx="1543">
                  <c:v>1.8816999999999999</c:v>
                </c:pt>
                <c:pt idx="1544">
                  <c:v>1.7024999999999999</c:v>
                </c:pt>
                <c:pt idx="1545">
                  <c:v>1.2544999999999999</c:v>
                </c:pt>
                <c:pt idx="1546">
                  <c:v>0.94089999999999996</c:v>
                </c:pt>
                <c:pt idx="1547">
                  <c:v>0.76160000000000005</c:v>
                </c:pt>
                <c:pt idx="1548">
                  <c:v>1.6129</c:v>
                </c:pt>
                <c:pt idx="1549">
                  <c:v>1.5233000000000001</c:v>
                </c:pt>
                <c:pt idx="1550">
                  <c:v>1.3441000000000001</c:v>
                </c:pt>
                <c:pt idx="1551">
                  <c:v>2.0609000000000002</c:v>
                </c:pt>
                <c:pt idx="1552">
                  <c:v>0.76160000000000005</c:v>
                </c:pt>
                <c:pt idx="1553">
                  <c:v>1.2097</c:v>
                </c:pt>
                <c:pt idx="1554">
                  <c:v>1.3889</c:v>
                </c:pt>
                <c:pt idx="1555">
                  <c:v>1.2992999999999999</c:v>
                </c:pt>
                <c:pt idx="1556">
                  <c:v>1.1201000000000001</c:v>
                </c:pt>
                <c:pt idx="1557">
                  <c:v>1.2097</c:v>
                </c:pt>
                <c:pt idx="1558">
                  <c:v>1.1649</c:v>
                </c:pt>
                <c:pt idx="1559">
                  <c:v>1.1649</c:v>
                </c:pt>
                <c:pt idx="1560">
                  <c:v>1.2539</c:v>
                </c:pt>
                <c:pt idx="1561">
                  <c:v>0.85089999999999999</c:v>
                </c:pt>
                <c:pt idx="1562">
                  <c:v>0.80830000000000002</c:v>
                </c:pt>
                <c:pt idx="1563">
                  <c:v>0.85319999999999996</c:v>
                </c:pt>
                <c:pt idx="1564">
                  <c:v>0.71850000000000003</c:v>
                </c:pt>
                <c:pt idx="1565">
                  <c:v>0.62860000000000005</c:v>
                </c:pt>
                <c:pt idx="1566">
                  <c:v>0.89810000000000001</c:v>
                </c:pt>
                <c:pt idx="1567">
                  <c:v>1.2123999999999999</c:v>
                </c:pt>
                <c:pt idx="1568">
                  <c:v>1.3919999999999999</c:v>
                </c:pt>
                <c:pt idx="1569">
                  <c:v>1.3471</c:v>
                </c:pt>
                <c:pt idx="1570">
                  <c:v>1.0323</c:v>
                </c:pt>
                <c:pt idx="1571">
                  <c:v>0.9425</c:v>
                </c:pt>
                <c:pt idx="1572">
                  <c:v>1.7952999999999999</c:v>
                </c:pt>
                <c:pt idx="1573">
                  <c:v>1.2566999999999999</c:v>
                </c:pt>
                <c:pt idx="1574">
                  <c:v>1.3465</c:v>
                </c:pt>
                <c:pt idx="1575">
                  <c:v>1.3009999999999999</c:v>
                </c:pt>
                <c:pt idx="1576">
                  <c:v>0.8075</c:v>
                </c:pt>
                <c:pt idx="1577">
                  <c:v>1.2556</c:v>
                </c:pt>
                <c:pt idx="1578">
                  <c:v>1.4350000000000001</c:v>
                </c:pt>
                <c:pt idx="1579">
                  <c:v>1.1211</c:v>
                </c:pt>
                <c:pt idx="1580">
                  <c:v>1.3452999999999999</c:v>
                </c:pt>
                <c:pt idx="1581">
                  <c:v>1.5246999999999999</c:v>
                </c:pt>
                <c:pt idx="1582">
                  <c:v>1.4342999999999999</c:v>
                </c:pt>
                <c:pt idx="1583">
                  <c:v>0.80679999999999996</c:v>
                </c:pt>
                <c:pt idx="1584">
                  <c:v>1.2101999999999999</c:v>
                </c:pt>
                <c:pt idx="1585">
                  <c:v>1.3447</c:v>
                </c:pt>
                <c:pt idx="1586">
                  <c:v>0.94130000000000003</c:v>
                </c:pt>
                <c:pt idx="1587">
                  <c:v>2.5548999999999999</c:v>
                </c:pt>
                <c:pt idx="1588">
                  <c:v>2.286</c:v>
                </c:pt>
                <c:pt idx="1589">
                  <c:v>1.0758000000000001</c:v>
                </c:pt>
                <c:pt idx="1590">
                  <c:v>1.3447</c:v>
                </c:pt>
                <c:pt idx="1591">
                  <c:v>0.94130000000000003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4E3-4CF4-8E20-F777CF532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006048"/>
        <c:axId val="1264015840"/>
      </c:lineChart>
      <c:dateAx>
        <c:axId val="1264006048"/>
        <c:scaling>
          <c:orientation val="minMax"/>
        </c:scaling>
        <c:delete val="0"/>
        <c:axPos val="b"/>
        <c:numFmt formatCode="yyyy\-mm\-dd" sourceLinked="0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1264015840"/>
        <c:crosses val="autoZero"/>
        <c:auto val="1"/>
        <c:lblOffset val="100"/>
        <c:baseTimeUnit val="days"/>
      </c:dateAx>
      <c:valAx>
        <c:axId val="1264015840"/>
        <c:scaling>
          <c:orientation val="minMax"/>
          <c:max val="6"/>
        </c:scaling>
        <c:delete val="0"/>
        <c:axPos val="l"/>
        <c:numFmt formatCode="#,##0_);[Red]\(#,##0\)" sourceLinked="0"/>
        <c:majorTickMark val="out"/>
        <c:minorTickMark val="none"/>
        <c:tickLblPos val="nextTo"/>
        <c:spPr>
          <a:noFill/>
          <a:ln w="6350">
            <a:solidFill>
              <a:sysClr val="windowText" lastClr="000000">
                <a:lumMod val="100000"/>
              </a:sysClr>
            </a:solidFill>
          </a:ln>
        </c:spPr>
        <c:txPr>
          <a:bodyPr/>
          <a:lstStyle/>
          <a:p>
            <a:pPr>
              <a:defRPr sz="800">
                <a:solidFill>
                  <a:srgbClr val="000000"/>
                </a:solidFill>
                <a:latin typeface="仿宋_GB2312"/>
                <a:ea typeface="仿宋_GB2312"/>
                <a:cs typeface="仿宋_GB2312"/>
              </a:defRPr>
            </a:pPr>
            <a:endParaRPr lang="zh-CN"/>
          </a:p>
        </c:txPr>
        <c:crossAx val="1264006048"/>
        <c:crosses val="autoZero"/>
        <c:crossBetween val="between"/>
      </c:valAx>
      <c:spPr>
        <a:noFill/>
        <a:ln w="25400"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ln w="25400">
          <a:noFill/>
        </a:ln>
      </c:spPr>
      <c:txPr>
        <a:bodyPr/>
        <a:lstStyle/>
        <a:p>
          <a:pPr>
            <a:defRPr sz="800" baseline="0">
              <a:solidFill>
                <a:srgbClr val="000000"/>
              </a:solidFill>
              <a:latin typeface="仿宋_GB2312" panose="02010609030101010101" pitchFamily="49" charset="-122"/>
              <a:ea typeface="仿宋_GB2312" panose="02010609030101010101" pitchFamily="49" charset="-122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>
          <a:latin typeface="仿宋_GB2312"/>
          <a:ea typeface="仿宋_GB2312"/>
          <a:cs typeface="仿宋_GB231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97973</xdr:colOff>
      <xdr:row>1</xdr:row>
      <xdr:rowOff>138793</xdr:rowOff>
    </xdr:from>
    <xdr:to>
      <xdr:col>15</xdr:col>
      <xdr:colOff>419101</xdr:colOff>
      <xdr:row>16</xdr:row>
      <xdr:rowOff>48986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xmlns="" id="{FEE0E8CD-B340-8439-6895-08F802654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  <definedName name="s_dq_amount"/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自定义 1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004098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418"/>
  <sheetViews>
    <sheetView workbookViewId="0">
      <pane ySplit="1" topLeftCell="A2396" activePane="bottomLeft" state="frozen"/>
      <selection pane="bottomLeft" activeCell="D2414" activeCellId="1" sqref="A2414:A2418 D2414:D2418"/>
    </sheetView>
  </sheetViews>
  <sheetFormatPr defaultRowHeight="13.8"/>
  <cols>
    <col min="1" max="1" width="10.5" bestFit="1" customWidth="1"/>
    <col min="2" max="2" width="17.3984375" bestFit="1" customWidth="1"/>
    <col min="3" max="3" width="8.59765625" style="16" bestFit="1" customWidth="1"/>
    <col min="4" max="4" width="14.19921875" style="16" bestFit="1" customWidth="1"/>
    <col min="5" max="5" width="13" style="16" bestFit="1" customWidth="1"/>
    <col min="6" max="6" width="22.296875" style="16" bestFit="1" customWidth="1"/>
    <col min="7" max="7" width="8.59765625" style="16" bestFit="1" customWidth="1"/>
  </cols>
  <sheetData>
    <row r="1" spans="1:7">
      <c r="A1" s="23" t="s">
        <v>1</v>
      </c>
      <c r="B1" s="24" t="s">
        <v>49</v>
      </c>
      <c r="C1" s="16" t="s">
        <v>35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23">
        <v>42373</v>
      </c>
      <c r="B2" s="16">
        <v>32.052483598875298</v>
      </c>
      <c r="C2" s="16">
        <f>IF(B2&gt;85,-5,IF(B2&gt;80,-2.5,IF(B2&gt;20,0,IF(B2&gt;15,2.5,5))))</f>
        <v>0</v>
      </c>
      <c r="D2" s="16">
        <f t="array" ref="D2">IFERROR(INDEX(C$2:C2,MATCH(2,1/(C$2:C2&lt;&gt;0))),0)</f>
        <v>0</v>
      </c>
      <c r="E2" s="16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23">
        <v>42374</v>
      </c>
      <c r="B3" s="16">
        <v>29.053420805998098</v>
      </c>
      <c r="C3" s="16">
        <f t="shared" ref="C3:C66" si="0">IF(B3&gt;85,-5,IF(B3&gt;80,-2.5,IF(B3&gt;20,0,IF(B3&gt;15,2.5,5))))</f>
        <v>0</v>
      </c>
      <c r="D3" s="16">
        <f t="array" ref="D3">IFERROR(INDEX(C$2:C3,MATCH(2,1/(C$2:C3&lt;&gt;0))),0)</f>
        <v>0</v>
      </c>
      <c r="E3" s="16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23">
        <v>42375</v>
      </c>
      <c r="B4" s="16">
        <v>35.613870665417004</v>
      </c>
      <c r="C4" s="16">
        <f t="shared" si="0"/>
        <v>0</v>
      </c>
      <c r="D4" s="16">
        <f t="array" ref="D4">IFERROR(INDEX(C$2:C4,MATCH(2,1/(C$2:C4&lt;&gt;0))),0)</f>
        <v>0</v>
      </c>
      <c r="E4" s="16">
        <f t="shared" si="1"/>
        <v>0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4</v>
      </c>
    </row>
    <row r="5" spans="1:7">
      <c r="A5" s="23">
        <v>42376</v>
      </c>
      <c r="B5" s="16">
        <v>16.494845360824701</v>
      </c>
      <c r="C5" s="16">
        <f t="shared" si="0"/>
        <v>2.5</v>
      </c>
      <c r="D5" s="16">
        <f t="array" ref="D5">IFERROR(INDEX(C$2:C5,MATCH(2,1/(C$2:C5&lt;&gt;0))),0)</f>
        <v>2.5</v>
      </c>
      <c r="E5" s="16">
        <f t="shared" si="1"/>
        <v>2.5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>
      <c r="A6" s="23">
        <v>42377</v>
      </c>
      <c r="B6" s="16">
        <v>19.400187441424499</v>
      </c>
      <c r="C6" s="16">
        <f t="shared" si="0"/>
        <v>2.5</v>
      </c>
      <c r="D6" s="16">
        <f t="array" ref="D6">IFERROR(INDEX(C$2:C6,MATCH(2,1/(C$2:C6&lt;&gt;0))),0)</f>
        <v>2.5</v>
      </c>
      <c r="E6" s="16">
        <f t="shared" si="1"/>
        <v>2.5</v>
      </c>
      <c r="F6" s="16">
        <f>IF(AND(C6&lt;&gt;0,SUM(C$1:$D6)=SUM(C$1:$D6)),ROW(),0)</f>
        <v>6</v>
      </c>
      <c r="G6" s="16">
        <f t="array" ref="G6">IF(ROW()-IFERROR(INDEX(F$2:F6,MATCH(2,1/(F$2:F6&lt;&gt;0))),0)&gt;22,22,ROW()-IFERROR(INDEX(F$2:F6,MATCH(2,1/(F$2:F6&lt;&gt;0))),0))</f>
        <v>0</v>
      </c>
    </row>
    <row r="7" spans="1:7">
      <c r="A7" s="23">
        <v>42380</v>
      </c>
      <c r="B7" s="16">
        <v>13.3083411433926</v>
      </c>
      <c r="C7" s="16">
        <f t="shared" si="0"/>
        <v>5</v>
      </c>
      <c r="D7" s="16">
        <f t="array" ref="D7">IFERROR(INDEX(C$2:C7,MATCH(2,1/(C$2:C7&lt;&gt;0))),0)</f>
        <v>5</v>
      </c>
      <c r="E7" s="16">
        <f t="shared" si="1"/>
        <v>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>
      <c r="A8" s="23">
        <v>42381</v>
      </c>
      <c r="B8" s="16">
        <v>11.2464854732895</v>
      </c>
      <c r="C8" s="16">
        <f t="shared" si="0"/>
        <v>5</v>
      </c>
      <c r="D8" s="16">
        <f t="array" ref="D8">IFERROR(INDEX(C$2:C8,MATCH(2,1/(C$2:C8&lt;&gt;0))),0)</f>
        <v>5</v>
      </c>
      <c r="E8" s="16">
        <f t="shared" si="1"/>
        <v>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>
      <c r="A9" s="23">
        <v>42382</v>
      </c>
      <c r="B9" s="16">
        <v>9.1846298031864997</v>
      </c>
      <c r="C9" s="16">
        <f t="shared" si="0"/>
        <v>5</v>
      </c>
      <c r="D9" s="16">
        <f t="array" ref="D9">IFERROR(INDEX(C$2:C9,MATCH(2,1/(C$2:C9&lt;&gt;0))),0)</f>
        <v>5</v>
      </c>
      <c r="E9" s="16">
        <f t="shared" si="1"/>
        <v>5</v>
      </c>
      <c r="F9" s="16">
        <f>IF(AND(C9&lt;&gt;0,SUM(C$1:$D9)=SUM(C$1:$D9)),ROW(),0)</f>
        <v>9</v>
      </c>
      <c r="G9" s="16">
        <f t="array" ref="G9">IF(ROW()-IFERROR(INDEX(F$2:F9,MATCH(2,1/(F$2:F9&lt;&gt;0))),0)&gt;22,22,ROW()-IFERROR(INDEX(F$2:F9,MATCH(2,1/(F$2:F9&lt;&gt;0))),0))</f>
        <v>0</v>
      </c>
    </row>
    <row r="10" spans="1:7">
      <c r="A10" s="23">
        <v>42383</v>
      </c>
      <c r="B10" s="16">
        <v>9.7469540768509813</v>
      </c>
      <c r="C10" s="16">
        <f t="shared" si="0"/>
        <v>5</v>
      </c>
      <c r="D10" s="16">
        <f t="array" ref="D10">IFERROR(INDEX(C$2:C10,MATCH(2,1/(C$2:C10&lt;&gt;0))),0)</f>
        <v>5</v>
      </c>
      <c r="E10" s="16">
        <f t="shared" si="1"/>
        <v>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>
      <c r="A11" s="23">
        <v>42384</v>
      </c>
      <c r="B11" s="16">
        <v>8.80974695407685</v>
      </c>
      <c r="C11" s="16">
        <f t="shared" si="0"/>
        <v>5</v>
      </c>
      <c r="D11" s="16">
        <f t="array" ref="D11">IFERROR(INDEX(C$2:C11,MATCH(2,1/(C$2:C11&lt;&gt;0))),0)</f>
        <v>5</v>
      </c>
      <c r="E11" s="16">
        <f t="shared" si="1"/>
        <v>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>
      <c r="A12" s="23">
        <v>42387</v>
      </c>
      <c r="B12" s="16">
        <v>8.4348641049671897</v>
      </c>
      <c r="C12" s="16">
        <f t="shared" si="0"/>
        <v>5</v>
      </c>
      <c r="D12" s="16">
        <f t="array" ref="D12">IFERROR(INDEX(C$2:C12,MATCH(2,1/(C$2:C12&lt;&gt;0))),0)</f>
        <v>5</v>
      </c>
      <c r="E12" s="16">
        <f t="shared" si="1"/>
        <v>5</v>
      </c>
      <c r="F12" s="16">
        <f>IF(AND(C12&lt;&gt;0,SUM(C$1:$D12)=SUM(C$1:$D12)),ROW(),0)</f>
        <v>12</v>
      </c>
      <c r="G12" s="16">
        <f t="array" ref="G12">IF(ROW()-IFERROR(INDEX(F$2:F12,MATCH(2,1/(F$2:F12&lt;&gt;0))),0)&gt;22,22,ROW()-IFERROR(INDEX(F$2:F12,MATCH(2,1/(F$2:F12&lt;&gt;0))),0))</f>
        <v>0</v>
      </c>
    </row>
    <row r="13" spans="1:7">
      <c r="A13" s="23">
        <v>42388</v>
      </c>
      <c r="B13" s="16">
        <v>9.7469540768509813</v>
      </c>
      <c r="C13" s="16">
        <f t="shared" si="0"/>
        <v>5</v>
      </c>
      <c r="D13" s="16">
        <f t="array" ref="D13">IFERROR(INDEX(C$2:C13,MATCH(2,1/(C$2:C13&lt;&gt;0))),0)</f>
        <v>5</v>
      </c>
      <c r="E13" s="16">
        <f t="shared" si="1"/>
        <v>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>
      <c r="A14" s="23">
        <v>42389</v>
      </c>
      <c r="B14" s="16">
        <v>9.5595126522961493</v>
      </c>
      <c r="C14" s="16">
        <f t="shared" si="0"/>
        <v>5</v>
      </c>
      <c r="D14" s="16">
        <f t="array" ref="D14">IFERROR(INDEX(C$2:C14,MATCH(2,1/(C$2:C14&lt;&gt;0))),0)</f>
        <v>5</v>
      </c>
      <c r="E14" s="16">
        <f t="shared" si="1"/>
        <v>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>
      <c r="A15" s="23">
        <v>42390</v>
      </c>
      <c r="B15" s="16">
        <v>6.8416119962511708</v>
      </c>
      <c r="C15" s="16">
        <f t="shared" si="0"/>
        <v>5</v>
      </c>
      <c r="D15" s="16">
        <f t="array" ref="D15">IFERROR(INDEX(C$2:C15,MATCH(2,1/(C$2:C15&lt;&gt;0))),0)</f>
        <v>5</v>
      </c>
      <c r="E15" s="16">
        <f t="shared" si="1"/>
        <v>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>
      <c r="A16" s="23">
        <v>42391</v>
      </c>
      <c r="B16" s="16">
        <v>7.6850984067478896</v>
      </c>
      <c r="C16" s="16">
        <f t="shared" si="0"/>
        <v>5</v>
      </c>
      <c r="D16" s="16">
        <f t="array" ref="D16">IFERROR(INDEX(C$2:C16,MATCH(2,1/(C$2:C16&lt;&gt;0))),0)</f>
        <v>5</v>
      </c>
      <c r="E16" s="16">
        <f t="shared" si="1"/>
        <v>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>
      <c r="A17" s="23">
        <v>42394</v>
      </c>
      <c r="B17" s="16">
        <v>8.5285848172446102</v>
      </c>
      <c r="C17" s="16">
        <f t="shared" si="0"/>
        <v>5</v>
      </c>
      <c r="D17" s="16">
        <f t="array" ref="D17">IFERROR(INDEX(C$2:C17,MATCH(2,1/(C$2:C17&lt;&gt;0))),0)</f>
        <v>5</v>
      </c>
      <c r="E17" s="16">
        <f t="shared" si="1"/>
        <v>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>
      <c r="A18" s="23">
        <v>42395</v>
      </c>
      <c r="B18" s="16">
        <v>6.3730084348640998</v>
      </c>
      <c r="C18" s="16">
        <f t="shared" si="0"/>
        <v>5</v>
      </c>
      <c r="D18" s="16">
        <f t="array" ref="D18">IFERROR(INDEX(C$2:C18,MATCH(2,1/(C$2:C18&lt;&gt;0))),0)</f>
        <v>5</v>
      </c>
      <c r="E18" s="16">
        <f t="shared" si="1"/>
        <v>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>
      <c r="A19" s="23">
        <v>42396</v>
      </c>
      <c r="B19" s="16">
        <v>6.1855670103092706</v>
      </c>
      <c r="C19" s="16">
        <f t="shared" si="0"/>
        <v>5</v>
      </c>
      <c r="D19" s="16">
        <f t="array" ref="D19">IFERROR(INDEX(C$2:C19,MATCH(2,1/(C$2:C19&lt;&gt;0))),0)</f>
        <v>5</v>
      </c>
      <c r="E19" s="16">
        <f t="shared" si="1"/>
        <v>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>
      <c r="A20" s="23">
        <v>42397</v>
      </c>
      <c r="B20" s="16">
        <v>5.0609184629803101</v>
      </c>
      <c r="C20" s="16">
        <f t="shared" si="0"/>
        <v>5</v>
      </c>
      <c r="D20" s="16">
        <f t="array" ref="D20">IFERROR(INDEX(C$2:C20,MATCH(2,1/(C$2:C20&lt;&gt;0))),0)</f>
        <v>5</v>
      </c>
      <c r="E20" s="16">
        <f t="shared" si="1"/>
        <v>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>
      <c r="A21" s="23">
        <v>42398</v>
      </c>
      <c r="B21" s="16">
        <v>5.6902985074626802</v>
      </c>
      <c r="C21" s="16">
        <f t="shared" si="0"/>
        <v>5</v>
      </c>
      <c r="D21" s="16">
        <f t="array" ref="D21">IFERROR(INDEX(C$2:C21,MATCH(2,1/(C$2:C21&lt;&gt;0))),0)</f>
        <v>5</v>
      </c>
      <c r="E21" s="16">
        <f t="shared" si="1"/>
        <v>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>
      <c r="A22" s="23">
        <v>42401</v>
      </c>
      <c r="B22" s="16">
        <v>5.2238805970149205</v>
      </c>
      <c r="C22" s="16">
        <f t="shared" si="0"/>
        <v>5</v>
      </c>
      <c r="D22" s="16">
        <f t="array" ref="D22">IFERROR(INDEX(C$2:C22,MATCH(2,1/(C$2:C22&lt;&gt;0))),0)</f>
        <v>5</v>
      </c>
      <c r="E22" s="16">
        <f t="shared" si="1"/>
        <v>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>
      <c r="A23" s="23">
        <v>42402</v>
      </c>
      <c r="B23" s="16">
        <v>6.6231343283582005</v>
      </c>
      <c r="C23" s="16">
        <f t="shared" si="0"/>
        <v>5</v>
      </c>
      <c r="D23" s="16">
        <f t="array" ref="D23">IFERROR(INDEX(C$2:C23,MATCH(2,1/(C$2:C23&lt;&gt;0))),0)</f>
        <v>5</v>
      </c>
      <c r="E23" s="16">
        <f t="shared" si="1"/>
        <v>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>
      <c r="A24" s="23">
        <v>42403</v>
      </c>
      <c r="B24" s="16">
        <v>6.1567164179104399</v>
      </c>
      <c r="C24" s="16">
        <f t="shared" si="0"/>
        <v>5</v>
      </c>
      <c r="D24" s="16">
        <f t="array" ref="D24">IFERROR(INDEX(C$2:C24,MATCH(2,1/(C$2:C24&lt;&gt;0))),0)</f>
        <v>5</v>
      </c>
      <c r="E24" s="16">
        <f t="shared" si="1"/>
        <v>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>
      <c r="A25" s="23">
        <v>42404</v>
      </c>
      <c r="B25" s="16">
        <v>7.3694029850746201</v>
      </c>
      <c r="C25" s="16">
        <f t="shared" si="0"/>
        <v>5</v>
      </c>
      <c r="D25" s="16">
        <f t="array" ref="D25">IFERROR(INDEX(C$2:C25,MATCH(2,1/(C$2:C25&lt;&gt;0))),0)</f>
        <v>5</v>
      </c>
      <c r="E25" s="16">
        <f t="shared" si="1"/>
        <v>5</v>
      </c>
      <c r="F25" s="16">
        <f>IF(AND(C25&lt;&gt;0,SUM(C$1:$D25)=SUM(C$1:$D25)),ROW(),0)</f>
        <v>25</v>
      </c>
      <c r="G25" s="16">
        <f t="array" ref="G25">IF(ROW()-IFERROR(INDEX(F$2:F25,MATCH(2,1/(F$2:F25&lt;&gt;0))),0)&gt;22,22,ROW()-IFERROR(INDEX(F$2:F25,MATCH(2,1/(F$2:F25&lt;&gt;0))),0))</f>
        <v>0</v>
      </c>
    </row>
    <row r="26" spans="1:7">
      <c r="A26" s="23">
        <v>42405</v>
      </c>
      <c r="B26" s="16">
        <v>6.7164179104477597</v>
      </c>
      <c r="C26" s="16">
        <f t="shared" si="0"/>
        <v>5</v>
      </c>
      <c r="D26" s="16">
        <f t="array" ref="D26">IFERROR(INDEX(C$2:C26,MATCH(2,1/(C$2:C26&lt;&gt;0))),0)</f>
        <v>5</v>
      </c>
      <c r="E26" s="16">
        <f t="shared" si="1"/>
        <v>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>
      <c r="A27" s="23">
        <v>42415</v>
      </c>
      <c r="B27" s="16">
        <v>7.3694029850746201</v>
      </c>
      <c r="C27" s="16">
        <f t="shared" si="0"/>
        <v>5</v>
      </c>
      <c r="D27" s="16">
        <f t="array" ref="D27">IFERROR(INDEX(C$2:C27,MATCH(2,1/(C$2:C27&lt;&gt;0))),0)</f>
        <v>5</v>
      </c>
      <c r="E27" s="16">
        <f t="shared" si="1"/>
        <v>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>
      <c r="A28" s="23">
        <v>42416</v>
      </c>
      <c r="B28" s="16">
        <v>8.7686567164179099</v>
      </c>
      <c r="C28" s="16">
        <f t="shared" si="0"/>
        <v>5</v>
      </c>
      <c r="D28" s="16">
        <f t="array" ref="D28">IFERROR(INDEX(C$2:C28,MATCH(2,1/(C$2:C28&lt;&gt;0))),0)</f>
        <v>5</v>
      </c>
      <c r="E28" s="16">
        <f t="shared" si="1"/>
        <v>5</v>
      </c>
      <c r="F28" s="16">
        <f>IF(AND(C28&lt;&gt;0,SUM(C$1:$D28)=SUM(C$1:$D28)),ROW(),0)</f>
        <v>28</v>
      </c>
      <c r="G28" s="16">
        <f t="array" ref="G28">IF(ROW()-IFERROR(INDEX(F$2:F28,MATCH(2,1/(F$2:F28&lt;&gt;0))),0)&gt;22,22,ROW()-IFERROR(INDEX(F$2:F28,MATCH(2,1/(F$2:F28&lt;&gt;0))),0))</f>
        <v>0</v>
      </c>
    </row>
    <row r="29" spans="1:7">
      <c r="A29" s="23">
        <v>42417</v>
      </c>
      <c r="B29" s="16">
        <v>10.0746268656716</v>
      </c>
      <c r="C29" s="16">
        <f t="shared" si="0"/>
        <v>5</v>
      </c>
      <c r="D29" s="16">
        <f t="array" ref="D29">IFERROR(INDEX(C$2:C29,MATCH(2,1/(C$2:C29&lt;&gt;0))),0)</f>
        <v>5</v>
      </c>
      <c r="E29" s="16">
        <f t="shared" si="1"/>
        <v>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>
      <c r="A30" s="23">
        <v>42418</v>
      </c>
      <c r="B30" s="16">
        <v>9.88805970149253</v>
      </c>
      <c r="C30" s="16">
        <f t="shared" si="0"/>
        <v>5</v>
      </c>
      <c r="D30" s="16">
        <f t="array" ref="D30">IFERROR(INDEX(C$2:C30,MATCH(2,1/(C$2:C30&lt;&gt;0))),0)</f>
        <v>5</v>
      </c>
      <c r="E30" s="16">
        <f t="shared" si="1"/>
        <v>5</v>
      </c>
      <c r="F30" s="16">
        <f>IF(AND(C30&lt;&gt;0,SUM(C$1:$D30)=SUM(C$1:$D30)),ROW(),0)</f>
        <v>30</v>
      </c>
      <c r="G30" s="16">
        <f t="array" ref="G30">IF(ROW()-IFERROR(INDEX(F$2:F30,MATCH(2,1/(F$2:F30&lt;&gt;0))),0)&gt;22,22,ROW()-IFERROR(INDEX(F$2:F30,MATCH(2,1/(F$2:F30&lt;&gt;0))),0))</f>
        <v>0</v>
      </c>
    </row>
    <row r="31" spans="1:7">
      <c r="A31" s="23">
        <v>42419</v>
      </c>
      <c r="B31" s="16">
        <v>10.4477611940298</v>
      </c>
      <c r="C31" s="16">
        <f t="shared" si="0"/>
        <v>5</v>
      </c>
      <c r="D31" s="16">
        <f t="array" ref="D31">IFERROR(INDEX(C$2:C31,MATCH(2,1/(C$2:C31&lt;&gt;0))),0)</f>
        <v>5</v>
      </c>
      <c r="E31" s="16">
        <f t="shared" si="1"/>
        <v>5</v>
      </c>
      <c r="F31" s="16">
        <f>IF(AND(C31&lt;&gt;0,SUM(C$1:$D31)=SUM(C$1:$D31)),ROW(),0)</f>
        <v>31</v>
      </c>
      <c r="G31" s="16">
        <f t="array" ref="G31">IF(ROW()-IFERROR(INDEX(F$2:F31,MATCH(2,1/(F$2:F31&lt;&gt;0))),0)&gt;22,22,ROW()-IFERROR(INDEX(F$2:F31,MATCH(2,1/(F$2:F31&lt;&gt;0))),0))</f>
        <v>0</v>
      </c>
    </row>
    <row r="32" spans="1:7">
      <c r="A32" s="23">
        <v>42422</v>
      </c>
      <c r="B32" s="16">
        <v>12.593283582089501</v>
      </c>
      <c r="C32" s="16">
        <f t="shared" si="0"/>
        <v>5</v>
      </c>
      <c r="D32" s="16">
        <f t="array" ref="D32">IFERROR(INDEX(C$2:C32,MATCH(2,1/(C$2:C32&lt;&gt;0))),0)</f>
        <v>5</v>
      </c>
      <c r="E32" s="16">
        <f t="shared" si="1"/>
        <v>5</v>
      </c>
      <c r="F32" s="16">
        <f>IF(AND(C32&lt;&gt;0,SUM(C$1:$D32)=SUM(C$1:$D32)),ROW(),0)</f>
        <v>32</v>
      </c>
      <c r="G32" s="16">
        <f t="array" ref="G32">IF(ROW()-IFERROR(INDEX(F$2:F32,MATCH(2,1/(F$2:F32&lt;&gt;0))),0)&gt;22,22,ROW()-IFERROR(INDEX(F$2:F32,MATCH(2,1/(F$2:F32&lt;&gt;0))),0))</f>
        <v>0</v>
      </c>
    </row>
    <row r="33" spans="1:7">
      <c r="A33" s="23">
        <v>42423</v>
      </c>
      <c r="B33" s="16">
        <v>12.966417910447699</v>
      </c>
      <c r="C33" s="16">
        <f t="shared" si="0"/>
        <v>5</v>
      </c>
      <c r="D33" s="16">
        <f t="array" ref="D33">IFERROR(INDEX(C$2:C33,MATCH(2,1/(C$2:C33&lt;&gt;0))),0)</f>
        <v>5</v>
      </c>
      <c r="E33" s="16">
        <f t="shared" si="1"/>
        <v>5</v>
      </c>
      <c r="F33" s="16">
        <f>IF(AND(C33&lt;&gt;0,SUM(C$1:$D33)=SUM(C$1:$D33)),ROW(),0)</f>
        <v>33</v>
      </c>
      <c r="G33" s="16">
        <f t="array" ref="G33">IF(ROW()-IFERROR(INDEX(F$2:F33,MATCH(2,1/(F$2:F33&lt;&gt;0))),0)&gt;22,22,ROW()-IFERROR(INDEX(F$2:F33,MATCH(2,1/(F$2:F33&lt;&gt;0))),0))</f>
        <v>0</v>
      </c>
    </row>
    <row r="34" spans="1:7">
      <c r="A34" s="23">
        <v>42424</v>
      </c>
      <c r="B34" s="16">
        <v>14.0858208955223</v>
      </c>
      <c r="C34" s="16">
        <f t="shared" si="0"/>
        <v>5</v>
      </c>
      <c r="D34" s="16">
        <f t="array" ref="D34">IFERROR(INDEX(C$2:C34,MATCH(2,1/(C$2:C34&lt;&gt;0))),0)</f>
        <v>5</v>
      </c>
      <c r="E34" s="16">
        <f t="shared" si="1"/>
        <v>5</v>
      </c>
      <c r="F34" s="16">
        <f>IF(AND(C34&lt;&gt;0,SUM(C$1:$D34)=SUM(C$1:$D34)),ROW(),0)</f>
        <v>34</v>
      </c>
      <c r="G34" s="16">
        <f t="array" ref="G34">IF(ROW()-IFERROR(INDEX(F$2:F34,MATCH(2,1/(F$2:F34&lt;&gt;0))),0)&gt;22,22,ROW()-IFERROR(INDEX(F$2:F34,MATCH(2,1/(F$2:F34&lt;&gt;0))),0))</f>
        <v>0</v>
      </c>
    </row>
    <row r="35" spans="1:7">
      <c r="A35" s="23">
        <v>42425</v>
      </c>
      <c r="B35" s="16">
        <v>8.1156716417910406</v>
      </c>
      <c r="C35" s="16">
        <f t="shared" si="0"/>
        <v>5</v>
      </c>
      <c r="D35" s="16">
        <f t="array" ref="D35">IFERROR(INDEX(C$2:C35,MATCH(2,1/(C$2:C35&lt;&gt;0))),0)</f>
        <v>5</v>
      </c>
      <c r="E35" s="16">
        <f t="shared" si="1"/>
        <v>5</v>
      </c>
      <c r="F35" s="16">
        <f>IF(AND(C35&lt;&gt;0,SUM(C$1:$D35)=SUM(C$1:$D35)),ROW(),0)</f>
        <v>35</v>
      </c>
      <c r="G35" s="16">
        <f t="array" ref="G35">IF(ROW()-IFERROR(INDEX(F$2:F35,MATCH(2,1/(F$2:F35&lt;&gt;0))),0)&gt;22,22,ROW()-IFERROR(INDEX(F$2:F35,MATCH(2,1/(F$2:F35&lt;&gt;0))),0))</f>
        <v>0</v>
      </c>
    </row>
    <row r="36" spans="1:7">
      <c r="A36" s="23">
        <v>42426</v>
      </c>
      <c r="B36" s="16">
        <v>8.9552238805970106</v>
      </c>
      <c r="C36" s="16">
        <f t="shared" si="0"/>
        <v>5</v>
      </c>
      <c r="D36" s="16">
        <f t="array" ref="D36">IFERROR(INDEX(C$2:C36,MATCH(2,1/(C$2:C36&lt;&gt;0))),0)</f>
        <v>5</v>
      </c>
      <c r="E36" s="16">
        <f t="shared" si="1"/>
        <v>5</v>
      </c>
      <c r="F36" s="16">
        <f>IF(AND(C36&lt;&gt;0,SUM(C$1:$D36)=SUM(C$1:$D36)),ROW(),0)</f>
        <v>36</v>
      </c>
      <c r="G36" s="16">
        <f t="array" ref="G36">IF(ROW()-IFERROR(INDEX(F$2:F36,MATCH(2,1/(F$2:F36&lt;&gt;0))),0)&gt;22,22,ROW()-IFERROR(INDEX(F$2:F36,MATCH(2,1/(F$2:F36&lt;&gt;0))),0))</f>
        <v>0</v>
      </c>
    </row>
    <row r="37" spans="1:7">
      <c r="A37" s="23">
        <v>42429</v>
      </c>
      <c r="B37" s="16">
        <v>6.7970204841713207</v>
      </c>
      <c r="C37" s="16">
        <f t="shared" si="0"/>
        <v>5</v>
      </c>
      <c r="D37" s="16">
        <f t="array" ref="D37">IFERROR(INDEX(C$2:C37,MATCH(2,1/(C$2:C37&lt;&gt;0))),0)</f>
        <v>5</v>
      </c>
      <c r="E37" s="16">
        <f t="shared" si="1"/>
        <v>5</v>
      </c>
      <c r="F37" s="16">
        <f>IF(AND(C37&lt;&gt;0,SUM(C$1:$D37)=SUM(C$1:$D37)),ROW(),0)</f>
        <v>37</v>
      </c>
      <c r="G37" s="16">
        <f t="array" ref="G37">IF(ROW()-IFERROR(INDEX(F$2:F37,MATCH(2,1/(F$2:F37&lt;&gt;0))),0)&gt;22,22,ROW()-IFERROR(INDEX(F$2:F37,MATCH(2,1/(F$2:F37&lt;&gt;0))),0))</f>
        <v>0</v>
      </c>
    </row>
    <row r="38" spans="1:7">
      <c r="A38" s="23">
        <v>42430</v>
      </c>
      <c r="B38" s="16">
        <v>7.8212290502793298</v>
      </c>
      <c r="C38" s="16">
        <f t="shared" si="0"/>
        <v>5</v>
      </c>
      <c r="D38" s="16">
        <f t="array" ref="D38">IFERROR(INDEX(C$2:C38,MATCH(2,1/(C$2:C38&lt;&gt;0))),0)</f>
        <v>5</v>
      </c>
      <c r="E38" s="16">
        <f t="shared" si="1"/>
        <v>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>
      <c r="A39" s="23">
        <v>42431</v>
      </c>
      <c r="B39" s="16">
        <v>11.5456238361266</v>
      </c>
      <c r="C39" s="16">
        <f t="shared" si="0"/>
        <v>5</v>
      </c>
      <c r="D39" s="16">
        <f t="array" ref="D39">IFERROR(INDEX(C$2:C39,MATCH(2,1/(C$2:C39&lt;&gt;0))),0)</f>
        <v>5</v>
      </c>
      <c r="E39" s="16">
        <f t="shared" si="1"/>
        <v>5</v>
      </c>
      <c r="F39" s="16">
        <f>IF(AND(C39&lt;&gt;0,SUM(C$1:$D39)=SUM(C$1:$D39)),ROW(),0)</f>
        <v>39</v>
      </c>
      <c r="G39" s="16">
        <f t="array" ref="G39">IF(ROW()-IFERROR(INDEX(F$2:F39,MATCH(2,1/(F$2:F39&lt;&gt;0))),0)&gt;22,22,ROW()-IFERROR(INDEX(F$2:F39,MATCH(2,1/(F$2:F39&lt;&gt;0))),0))</f>
        <v>0</v>
      </c>
    </row>
    <row r="40" spans="1:7">
      <c r="A40" s="23">
        <v>42432</v>
      </c>
      <c r="B40" s="16">
        <v>12.290502793296</v>
      </c>
      <c r="C40" s="16">
        <f t="shared" si="0"/>
        <v>5</v>
      </c>
      <c r="D40" s="16">
        <f t="array" ref="D40">IFERROR(INDEX(C$2:C40,MATCH(2,1/(C$2:C40&lt;&gt;0))),0)</f>
        <v>5</v>
      </c>
      <c r="E40" s="16">
        <f t="shared" si="1"/>
        <v>5</v>
      </c>
      <c r="F40" s="16">
        <f>IF(AND(C40&lt;&gt;0,SUM(C$1:$D40)=SUM(C$1:$D40)),ROW(),0)</f>
        <v>40</v>
      </c>
      <c r="G40" s="16">
        <f t="array" ref="G40">IF(ROW()-IFERROR(INDEX(F$2:F40,MATCH(2,1/(F$2:F40&lt;&gt;0))),0)&gt;22,22,ROW()-IFERROR(INDEX(F$2:F40,MATCH(2,1/(F$2:F40&lt;&gt;0))),0))</f>
        <v>0</v>
      </c>
    </row>
    <row r="41" spans="1:7">
      <c r="A41" s="23">
        <v>42433</v>
      </c>
      <c r="B41" s="16">
        <v>10.521415270018601</v>
      </c>
      <c r="C41" s="16">
        <f t="shared" si="0"/>
        <v>5</v>
      </c>
      <c r="D41" s="16">
        <f t="array" ref="D41">IFERROR(INDEX(C$2:C41,MATCH(2,1/(C$2:C41&lt;&gt;0))),0)</f>
        <v>5</v>
      </c>
      <c r="E41" s="16">
        <f t="shared" si="1"/>
        <v>5</v>
      </c>
      <c r="F41" s="16">
        <f>IF(AND(C41&lt;&gt;0,SUM(C$1:$D41)=SUM(C$1:$D41)),ROW(),0)</f>
        <v>41</v>
      </c>
      <c r="G41" s="16">
        <f t="array" ref="G41">IF(ROW()-IFERROR(INDEX(F$2:F41,MATCH(2,1/(F$2:F41&lt;&gt;0))),0)&gt;22,22,ROW()-IFERROR(INDEX(F$2:F41,MATCH(2,1/(F$2:F41&lt;&gt;0))),0))</f>
        <v>0</v>
      </c>
    </row>
    <row r="42" spans="1:7">
      <c r="A42" s="23">
        <v>42436</v>
      </c>
      <c r="B42" s="16">
        <v>13.2216014897579</v>
      </c>
      <c r="C42" s="16">
        <f t="shared" si="0"/>
        <v>5</v>
      </c>
      <c r="D42" s="16">
        <f t="array" ref="D42">IFERROR(INDEX(C$2:C42,MATCH(2,1/(C$2:C42&lt;&gt;0))),0)</f>
        <v>5</v>
      </c>
      <c r="E42" s="16">
        <f t="shared" si="1"/>
        <v>5</v>
      </c>
      <c r="F42" s="16">
        <f>IF(AND(C42&lt;&gt;0,SUM(C$1:$D42)=SUM(C$1:$D42)),ROW(),0)</f>
        <v>42</v>
      </c>
      <c r="G42" s="16">
        <f t="array" ref="G42">IF(ROW()-IFERROR(INDEX(F$2:F42,MATCH(2,1/(F$2:F42&lt;&gt;0))),0)&gt;22,22,ROW()-IFERROR(INDEX(F$2:F42,MATCH(2,1/(F$2:F42&lt;&gt;0))),0))</f>
        <v>0</v>
      </c>
    </row>
    <row r="43" spans="1:7">
      <c r="A43" s="23">
        <v>42437</v>
      </c>
      <c r="B43" s="16">
        <v>15.1769087523277</v>
      </c>
      <c r="C43" s="16">
        <f t="shared" si="0"/>
        <v>2.5</v>
      </c>
      <c r="D43" s="16">
        <f t="array" ref="D43">IFERROR(INDEX(C$2:C43,MATCH(2,1/(C$2:C43&lt;&gt;0))),0)</f>
        <v>2.5</v>
      </c>
      <c r="E43" s="16">
        <f t="shared" si="1"/>
        <v>2.5</v>
      </c>
      <c r="F43" s="16">
        <f>IF(AND(C43&lt;&gt;0,SUM(C$1:$D43)=SUM(C$1:$D43)),ROW(),0)</f>
        <v>43</v>
      </c>
      <c r="G43" s="16">
        <f t="array" ref="G43">IF(ROW()-IFERROR(INDEX(F$2:F43,MATCH(2,1/(F$2:F43&lt;&gt;0))),0)&gt;22,22,ROW()-IFERROR(INDEX(F$2:F43,MATCH(2,1/(F$2:F43&lt;&gt;0))),0))</f>
        <v>0</v>
      </c>
    </row>
    <row r="44" spans="1:7">
      <c r="A44" s="23">
        <v>42438</v>
      </c>
      <c r="B44" s="16">
        <v>10.148975791433799</v>
      </c>
      <c r="C44" s="16">
        <f t="shared" si="0"/>
        <v>5</v>
      </c>
      <c r="D44" s="16">
        <f t="array" ref="D44">IFERROR(INDEX(C$2:C44,MATCH(2,1/(C$2:C44&lt;&gt;0))),0)</f>
        <v>5</v>
      </c>
      <c r="E44" s="16">
        <f t="shared" si="1"/>
        <v>5</v>
      </c>
      <c r="F44" s="16">
        <f>IF(AND(C44&lt;&gt;0,SUM(C$1:$D44)=SUM(C$1:$D44)),ROW(),0)</f>
        <v>44</v>
      </c>
      <c r="G44" s="16">
        <f t="array" ref="G44">IF(ROW()-IFERROR(INDEX(F$2:F44,MATCH(2,1/(F$2:F44&lt;&gt;0))),0)&gt;22,22,ROW()-IFERROR(INDEX(F$2:F44,MATCH(2,1/(F$2:F44&lt;&gt;0))),0))</f>
        <v>0</v>
      </c>
    </row>
    <row r="45" spans="1:7">
      <c r="A45" s="23">
        <v>42439</v>
      </c>
      <c r="B45" s="16">
        <v>7.4487895716945998</v>
      </c>
      <c r="C45" s="16">
        <f t="shared" si="0"/>
        <v>5</v>
      </c>
      <c r="D45" s="16">
        <f t="array" ref="D45">IFERROR(INDEX(C$2:C45,MATCH(2,1/(C$2:C45&lt;&gt;0))),0)</f>
        <v>5</v>
      </c>
      <c r="E45" s="16">
        <f t="shared" si="1"/>
        <v>5</v>
      </c>
      <c r="F45" s="16">
        <f>IF(AND(C45&lt;&gt;0,SUM(C$1:$D45)=SUM(C$1:$D45)),ROW(),0)</f>
        <v>45</v>
      </c>
      <c r="G45" s="16">
        <f t="array" ref="G45">IF(ROW()-IFERROR(INDEX(F$2:F45,MATCH(2,1/(F$2:F45&lt;&gt;0))),0)&gt;22,22,ROW()-IFERROR(INDEX(F$2:F45,MATCH(2,1/(F$2:F45&lt;&gt;0))),0))</f>
        <v>0</v>
      </c>
    </row>
    <row r="46" spans="1:7">
      <c r="A46" s="23">
        <v>42440</v>
      </c>
      <c r="B46" s="16">
        <v>7.355679702048409</v>
      </c>
      <c r="C46" s="16">
        <f t="shared" si="0"/>
        <v>5</v>
      </c>
      <c r="D46" s="16">
        <f t="array" ref="D46">IFERROR(INDEX(C$2:C46,MATCH(2,1/(C$2:C46&lt;&gt;0))),0)</f>
        <v>5</v>
      </c>
      <c r="E46" s="16">
        <f t="shared" si="1"/>
        <v>5</v>
      </c>
      <c r="F46" s="16">
        <f>IF(AND(C46&lt;&gt;0,SUM(C$1:$D46)=SUM(C$1:$D46)),ROW(),0)</f>
        <v>46</v>
      </c>
      <c r="G46" s="16">
        <f t="array" ref="G46">IF(ROW()-IFERROR(INDEX(F$2:F46,MATCH(2,1/(F$2:F46&lt;&gt;0))),0)&gt;22,22,ROW()-IFERROR(INDEX(F$2:F46,MATCH(2,1/(F$2:F46&lt;&gt;0))),0))</f>
        <v>0</v>
      </c>
    </row>
    <row r="47" spans="1:7">
      <c r="A47" s="23">
        <v>42443</v>
      </c>
      <c r="B47" s="16">
        <v>11.1731843575418</v>
      </c>
      <c r="C47" s="16">
        <f t="shared" si="0"/>
        <v>5</v>
      </c>
      <c r="D47" s="16">
        <f t="array" ref="D47">IFERROR(INDEX(C$2:C47,MATCH(2,1/(C$2:C47&lt;&gt;0))),0)</f>
        <v>5</v>
      </c>
      <c r="E47" s="16">
        <f t="shared" si="1"/>
        <v>5</v>
      </c>
      <c r="F47" s="16">
        <f>IF(AND(C47&lt;&gt;0,SUM(C$1:$D47)=SUM(C$1:$D47)),ROW(),0)</f>
        <v>47</v>
      </c>
      <c r="G47" s="16">
        <f t="array" ref="G47">IF(ROW()-IFERROR(INDEX(F$2:F47,MATCH(2,1/(F$2:F47&lt;&gt;0))),0)&gt;22,22,ROW()-IFERROR(INDEX(F$2:F47,MATCH(2,1/(F$2:F47&lt;&gt;0))),0))</f>
        <v>0</v>
      </c>
    </row>
    <row r="48" spans="1:7">
      <c r="A48" s="23">
        <v>42444</v>
      </c>
      <c r="B48" s="16">
        <v>10.242085661079999</v>
      </c>
      <c r="C48" s="16">
        <f t="shared" si="0"/>
        <v>5</v>
      </c>
      <c r="D48" s="16">
        <f t="array" ref="D48">IFERROR(INDEX(C$2:C48,MATCH(2,1/(C$2:C48&lt;&gt;0))),0)</f>
        <v>5</v>
      </c>
      <c r="E48" s="16">
        <f t="shared" si="1"/>
        <v>5</v>
      </c>
      <c r="F48" s="16">
        <f>IF(AND(C48&lt;&gt;0,SUM(C$1:$D48)=SUM(C$1:$D48)),ROW(),0)</f>
        <v>48</v>
      </c>
      <c r="G48" s="16">
        <f t="array" ref="G48">IF(ROW()-IFERROR(INDEX(F$2:F48,MATCH(2,1/(F$2:F48&lt;&gt;0))),0)&gt;22,22,ROW()-IFERROR(INDEX(F$2:F48,MATCH(2,1/(F$2:F48&lt;&gt;0))),0))</f>
        <v>0</v>
      </c>
    </row>
    <row r="49" spans="1:7">
      <c r="A49" s="23">
        <v>42445</v>
      </c>
      <c r="B49" s="16">
        <v>10.800744878957099</v>
      </c>
      <c r="C49" s="16">
        <f t="shared" si="0"/>
        <v>5</v>
      </c>
      <c r="D49" s="16">
        <f t="array" ref="D49">IFERROR(INDEX(C$2:C49,MATCH(2,1/(C$2:C49&lt;&gt;0))),0)</f>
        <v>5</v>
      </c>
      <c r="E49" s="16">
        <f t="shared" si="1"/>
        <v>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>
      <c r="A50" s="23">
        <v>42446</v>
      </c>
      <c r="B50" s="16">
        <v>15.363128491620101</v>
      </c>
      <c r="C50" s="16">
        <f t="shared" si="0"/>
        <v>2.5</v>
      </c>
      <c r="D50" s="16">
        <f t="array" ref="D50">IFERROR(INDEX(C$2:C50,MATCH(2,1/(C$2:C50&lt;&gt;0))),0)</f>
        <v>2.5</v>
      </c>
      <c r="E50" s="16">
        <f t="shared" si="1"/>
        <v>2.5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>
      <c r="A51" s="23">
        <v>42447</v>
      </c>
      <c r="B51" s="16">
        <v>26.1638733705772</v>
      </c>
      <c r="C51" s="16">
        <f t="shared" si="0"/>
        <v>0</v>
      </c>
      <c r="D51" s="16">
        <f t="array" ref="D51">IFERROR(INDEX(C$2:C51,MATCH(2,1/(C$2:C51&lt;&gt;0))),0)</f>
        <v>2.5</v>
      </c>
      <c r="E51" s="16">
        <f t="shared" si="1"/>
        <v>2.3863636363636362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1</v>
      </c>
    </row>
    <row r="52" spans="1:7">
      <c r="A52" s="23">
        <v>42450</v>
      </c>
      <c r="B52" s="16">
        <v>41.527001862197302</v>
      </c>
      <c r="C52" s="16">
        <f t="shared" si="0"/>
        <v>0</v>
      </c>
      <c r="D52" s="16">
        <f t="array" ref="D52">IFERROR(INDEX(C$2:C52,MATCH(2,1/(C$2:C52&lt;&gt;0))),0)</f>
        <v>2.5</v>
      </c>
      <c r="E52" s="16">
        <f t="shared" si="1"/>
        <v>2.2727272727272729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2</v>
      </c>
    </row>
    <row r="53" spans="1:7">
      <c r="A53" s="23">
        <v>42451</v>
      </c>
      <c r="B53" s="16">
        <v>41.527001862197302</v>
      </c>
      <c r="C53" s="16">
        <f t="shared" si="0"/>
        <v>0</v>
      </c>
      <c r="D53" s="16">
        <f t="array" ref="D53">IFERROR(INDEX(C$2:C53,MATCH(2,1/(C$2:C53&lt;&gt;0))),0)</f>
        <v>2.5</v>
      </c>
      <c r="E53" s="16">
        <f t="shared" si="1"/>
        <v>2.1590909090909092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3</v>
      </c>
    </row>
    <row r="54" spans="1:7">
      <c r="A54" s="23">
        <v>42452</v>
      </c>
      <c r="B54" s="16">
        <v>49.068901303538098</v>
      </c>
      <c r="C54" s="16">
        <f t="shared" si="0"/>
        <v>0</v>
      </c>
      <c r="D54" s="16">
        <f t="array" ref="D54">IFERROR(INDEX(C$2:C54,MATCH(2,1/(C$2:C54&lt;&gt;0))),0)</f>
        <v>2.5</v>
      </c>
      <c r="E54" s="16">
        <f t="shared" si="1"/>
        <v>2.0454545454545454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4</v>
      </c>
    </row>
    <row r="55" spans="1:7">
      <c r="A55" s="23">
        <v>42453</v>
      </c>
      <c r="B55" s="16">
        <v>42.737430167597701</v>
      </c>
      <c r="C55" s="16">
        <f t="shared" si="0"/>
        <v>0</v>
      </c>
      <c r="D55" s="16">
        <f t="array" ref="D55">IFERROR(INDEX(C$2:C55,MATCH(2,1/(C$2:C55&lt;&gt;0))),0)</f>
        <v>2.5</v>
      </c>
      <c r="E55" s="16">
        <f t="shared" si="1"/>
        <v>1.9318181818181817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5</v>
      </c>
    </row>
    <row r="56" spans="1:7">
      <c r="A56" s="23">
        <v>42454</v>
      </c>
      <c r="B56" s="16">
        <v>51.955307262569804</v>
      </c>
      <c r="C56" s="16">
        <f t="shared" si="0"/>
        <v>0</v>
      </c>
      <c r="D56" s="16">
        <f t="array" ref="D56">IFERROR(INDEX(C$2:C56,MATCH(2,1/(C$2:C56&lt;&gt;0))),0)</f>
        <v>2.5</v>
      </c>
      <c r="E56" s="16">
        <f t="shared" si="1"/>
        <v>1.8181818181818183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6</v>
      </c>
    </row>
    <row r="57" spans="1:7">
      <c r="A57" s="23">
        <v>42457</v>
      </c>
      <c r="B57" s="16">
        <v>52.141527001862201</v>
      </c>
      <c r="C57" s="16">
        <f t="shared" si="0"/>
        <v>0</v>
      </c>
      <c r="D57" s="16">
        <f t="array" ref="D57">IFERROR(INDEX(C$2:C57,MATCH(2,1/(C$2:C57&lt;&gt;0))),0)</f>
        <v>2.5</v>
      </c>
      <c r="E57" s="16">
        <f t="shared" si="1"/>
        <v>1.7045454545454546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7</v>
      </c>
    </row>
    <row r="58" spans="1:7">
      <c r="A58" s="23">
        <v>42458</v>
      </c>
      <c r="B58" s="16">
        <v>44.320297951582802</v>
      </c>
      <c r="C58" s="16">
        <f t="shared" si="0"/>
        <v>0</v>
      </c>
      <c r="D58" s="16">
        <f t="array" ref="D58">IFERROR(INDEX(C$2:C58,MATCH(2,1/(C$2:C58&lt;&gt;0))),0)</f>
        <v>2.5</v>
      </c>
      <c r="E58" s="16">
        <f t="shared" si="1"/>
        <v>1.5909090909090908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8</v>
      </c>
    </row>
    <row r="59" spans="1:7">
      <c r="A59" s="23">
        <v>42459</v>
      </c>
      <c r="B59" s="16">
        <v>67.132216014897494</v>
      </c>
      <c r="C59" s="16">
        <f t="shared" si="0"/>
        <v>0</v>
      </c>
      <c r="D59" s="16">
        <f t="array" ref="D59">IFERROR(INDEX(C$2:C59,MATCH(2,1/(C$2:C59&lt;&gt;0))),0)</f>
        <v>2.5</v>
      </c>
      <c r="E59" s="16">
        <f t="shared" si="1"/>
        <v>1.4772727272727273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9</v>
      </c>
    </row>
    <row r="60" spans="1:7">
      <c r="A60" s="23">
        <v>42460</v>
      </c>
      <c r="B60" s="16">
        <v>72.937905468025903</v>
      </c>
      <c r="C60" s="16">
        <f t="shared" si="0"/>
        <v>0</v>
      </c>
      <c r="D60" s="16">
        <f t="array" ref="D60">IFERROR(INDEX(C$2:C60,MATCH(2,1/(C$2:C60&lt;&gt;0))),0)</f>
        <v>2.5</v>
      </c>
      <c r="E60" s="16">
        <f t="shared" si="1"/>
        <v>1.3636363636363635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10</v>
      </c>
    </row>
    <row r="61" spans="1:7">
      <c r="A61" s="23">
        <v>42461</v>
      </c>
      <c r="B61" s="16">
        <v>75.440222428174195</v>
      </c>
      <c r="C61" s="16">
        <f t="shared" si="0"/>
        <v>0</v>
      </c>
      <c r="D61" s="16">
        <f t="array" ref="D61">IFERROR(INDEX(C$2:C61,MATCH(2,1/(C$2:C61&lt;&gt;0))),0)</f>
        <v>2.5</v>
      </c>
      <c r="E61" s="16">
        <f t="shared" si="1"/>
        <v>1.25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11</v>
      </c>
    </row>
    <row r="62" spans="1:7">
      <c r="A62" s="23">
        <v>42465</v>
      </c>
      <c r="B62" s="16">
        <v>87.303058387395708</v>
      </c>
      <c r="C62" s="16">
        <f t="shared" si="0"/>
        <v>-5</v>
      </c>
      <c r="D62" s="16">
        <f t="array" ref="D62">IFERROR(INDEX(C$2:C62,MATCH(2,1/(C$2:C62&lt;&gt;0))),0)</f>
        <v>-5</v>
      </c>
      <c r="E62" s="16">
        <f t="shared" si="1"/>
        <v>-5</v>
      </c>
      <c r="F62" s="16">
        <f>IF(AND(C62&lt;&gt;0,SUM(C$1:$D62)=SUM(C$1:$D62)),ROW(),0)</f>
        <v>62</v>
      </c>
      <c r="G62" s="16">
        <f t="array" ref="G62">IF(ROW()-IFERROR(INDEX(F$2:F62,MATCH(2,1/(F$2:F62&lt;&gt;0))),0)&gt;22,22,ROW()-IFERROR(INDEX(F$2:F62,MATCH(2,1/(F$2:F62&lt;&gt;0))),0))</f>
        <v>0</v>
      </c>
    </row>
    <row r="63" spans="1:7">
      <c r="A63" s="23">
        <v>42466</v>
      </c>
      <c r="B63" s="16">
        <v>89.805375347544</v>
      </c>
      <c r="C63" s="16">
        <f t="shared" si="0"/>
        <v>-5</v>
      </c>
      <c r="D63" s="16">
        <f t="array" ref="D63">IFERROR(INDEX(C$2:C63,MATCH(2,1/(C$2:C63&lt;&gt;0))),0)</f>
        <v>-5</v>
      </c>
      <c r="E63" s="16">
        <f t="shared" si="1"/>
        <v>-5</v>
      </c>
      <c r="F63" s="16">
        <f>IF(AND(C63&lt;&gt;0,SUM(C$1:$D63)=SUM(C$1:$D63)),ROW(),0)</f>
        <v>63</v>
      </c>
      <c r="G63" s="16">
        <f t="array" ref="G63">IF(ROW()-IFERROR(INDEX(F$2:F63,MATCH(2,1/(F$2:F63&lt;&gt;0))),0)&gt;22,22,ROW()-IFERROR(INDEX(F$2:F63,MATCH(2,1/(F$2:F63&lt;&gt;0))),0))</f>
        <v>0</v>
      </c>
    </row>
    <row r="64" spans="1:7">
      <c r="A64" s="23">
        <v>42467</v>
      </c>
      <c r="B64" s="16">
        <v>87.6737720111214</v>
      </c>
      <c r="C64" s="16">
        <f t="shared" si="0"/>
        <v>-5</v>
      </c>
      <c r="D64" s="16">
        <f t="array" ref="D64">IFERROR(INDEX(C$2:C64,MATCH(2,1/(C$2:C64&lt;&gt;0))),0)</f>
        <v>-5</v>
      </c>
      <c r="E64" s="16">
        <f t="shared" si="1"/>
        <v>-5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>
      <c r="A65" s="23">
        <v>42468</v>
      </c>
      <c r="B65" s="16">
        <v>83.688600556070398</v>
      </c>
      <c r="C65" s="16">
        <f t="shared" si="0"/>
        <v>-2.5</v>
      </c>
      <c r="D65" s="16">
        <f t="array" ref="D65">IFERROR(INDEX(C$2:C65,MATCH(2,1/(C$2:C65&lt;&gt;0))),0)</f>
        <v>-2.5</v>
      </c>
      <c r="E65" s="16">
        <f t="shared" si="1"/>
        <v>-2.5</v>
      </c>
      <c r="F65" s="16">
        <f>IF(AND(C65&lt;&gt;0,SUM(C$1:$D65)=SUM(C$1:$D65)),ROW(),0)</f>
        <v>65</v>
      </c>
      <c r="G65" s="16">
        <f t="array" ref="G65">IF(ROW()-IFERROR(INDEX(F$2:F65,MATCH(2,1/(F$2:F65&lt;&gt;0))),0)&gt;22,22,ROW()-IFERROR(INDEX(F$2:F65,MATCH(2,1/(F$2:F65&lt;&gt;0))),0))</f>
        <v>0</v>
      </c>
    </row>
    <row r="66" spans="1:7">
      <c r="A66" s="23">
        <v>42471</v>
      </c>
      <c r="B66" s="16">
        <v>91.380908248378105</v>
      </c>
      <c r="C66" s="16">
        <f t="shared" si="0"/>
        <v>-5</v>
      </c>
      <c r="D66" s="16">
        <f t="array" ref="D66">IFERROR(INDEX(C$2:C66,MATCH(2,1/(C$2:C66&lt;&gt;0))),0)</f>
        <v>-5</v>
      </c>
      <c r="E66" s="16">
        <f t="shared" si="1"/>
        <v>-5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>
      <c r="A67" s="23">
        <v>42472</v>
      </c>
      <c r="B67" s="16">
        <v>89.712696941612606</v>
      </c>
      <c r="C67" s="16">
        <f t="shared" ref="C67:C130" si="2">IF(B67&gt;85,-5,IF(B67&gt;80,-2.5,IF(B67&gt;20,0,IF(B67&gt;15,2.5,5))))</f>
        <v>-5</v>
      </c>
      <c r="D67" s="16">
        <f t="array" ref="D67">IFERROR(INDEX(C$2:C67,MATCH(2,1/(C$2:C67&lt;&gt;0))),0)</f>
        <v>-5</v>
      </c>
      <c r="E67" s="16">
        <f t="shared" ref="E67:E130" si="3">IF(D67=0,0,IF(D67&lt;0,-1*(ABS(D67)-G67*ABS(D67)/22),D67-G67*D67/22))</f>
        <v>-5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>
      <c r="A68" s="23">
        <v>42473</v>
      </c>
      <c r="B68" s="16">
        <v>92.400370713623701</v>
      </c>
      <c r="C68" s="16">
        <f t="shared" si="2"/>
        <v>-5</v>
      </c>
      <c r="D68" s="16">
        <f t="array" ref="D68">IFERROR(INDEX(C$2:C68,MATCH(2,1/(C$2:C68&lt;&gt;0))),0)</f>
        <v>-5</v>
      </c>
      <c r="E68" s="16">
        <f t="shared" si="3"/>
        <v>-5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>
      <c r="A69" s="23">
        <v>42474</v>
      </c>
      <c r="B69" s="16">
        <v>93.790546802595003</v>
      </c>
      <c r="C69" s="16">
        <f t="shared" si="2"/>
        <v>-5</v>
      </c>
      <c r="D69" s="16">
        <f t="array" ref="D69">IFERROR(INDEX(C$2:C69,MATCH(2,1/(C$2:C69&lt;&gt;0))),0)</f>
        <v>-5</v>
      </c>
      <c r="E69" s="16">
        <f t="shared" si="3"/>
        <v>-5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>
      <c r="A70" s="23">
        <v>42475</v>
      </c>
      <c r="B70" s="16">
        <v>93.975903614457806</v>
      </c>
      <c r="C70" s="16">
        <f t="shared" si="2"/>
        <v>-5</v>
      </c>
      <c r="D70" s="16">
        <f t="array" ref="D70">IFERROR(INDEX(C$2:C70,MATCH(2,1/(C$2:C70&lt;&gt;0))),0)</f>
        <v>-5</v>
      </c>
      <c r="E70" s="16">
        <f t="shared" si="3"/>
        <v>-5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>
      <c r="A71" s="23">
        <v>42478</v>
      </c>
      <c r="B71" s="16">
        <v>91.658943466172303</v>
      </c>
      <c r="C71" s="16">
        <f t="shared" si="2"/>
        <v>-5</v>
      </c>
      <c r="D71" s="16">
        <f t="array" ref="D71">IFERROR(INDEX(C$2:C71,MATCH(2,1/(C$2:C71&lt;&gt;0))),0)</f>
        <v>-5</v>
      </c>
      <c r="E71" s="16">
        <f t="shared" si="3"/>
        <v>-5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>
      <c r="A72" s="23">
        <v>42479</v>
      </c>
      <c r="B72" s="16">
        <v>92.307692307692307</v>
      </c>
      <c r="C72" s="16">
        <f t="shared" si="2"/>
        <v>-5</v>
      </c>
      <c r="D72" s="16">
        <f t="array" ref="D72">IFERROR(INDEX(C$2:C72,MATCH(2,1/(C$2:C72&lt;&gt;0))),0)</f>
        <v>-5</v>
      </c>
      <c r="E72" s="16">
        <f t="shared" si="3"/>
        <v>-5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>
      <c r="A73" s="23">
        <v>42480</v>
      </c>
      <c r="B73" s="16">
        <v>67.191844300278007</v>
      </c>
      <c r="C73" s="16">
        <f t="shared" si="2"/>
        <v>0</v>
      </c>
      <c r="D73" s="16">
        <f t="array" ref="D73">IFERROR(INDEX(C$2:C73,MATCH(2,1/(C$2:C73&lt;&gt;0))),0)</f>
        <v>-5</v>
      </c>
      <c r="E73" s="16">
        <f t="shared" si="3"/>
        <v>-4.7727272727272725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1</v>
      </c>
    </row>
    <row r="74" spans="1:7">
      <c r="A74" s="23">
        <v>42481</v>
      </c>
      <c r="B74" s="16">
        <v>62.001853568118605</v>
      </c>
      <c r="C74" s="16">
        <f t="shared" si="2"/>
        <v>0</v>
      </c>
      <c r="D74" s="16">
        <f t="array" ref="D74">IFERROR(INDEX(C$2:C74,MATCH(2,1/(C$2:C74&lt;&gt;0))),0)</f>
        <v>-5</v>
      </c>
      <c r="E74" s="16">
        <f t="shared" si="3"/>
        <v>-4.5454545454545459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2</v>
      </c>
    </row>
    <row r="75" spans="1:7">
      <c r="A75" s="23">
        <v>42482</v>
      </c>
      <c r="B75" s="16">
        <v>64.874884151992489</v>
      </c>
      <c r="C75" s="16">
        <f t="shared" si="2"/>
        <v>0</v>
      </c>
      <c r="D75" s="16">
        <f t="array" ref="D75">IFERROR(INDEX(C$2:C75,MATCH(2,1/(C$2:C75&lt;&gt;0))),0)</f>
        <v>-5</v>
      </c>
      <c r="E75" s="16">
        <f t="shared" si="3"/>
        <v>-4.3181818181818183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3</v>
      </c>
    </row>
    <row r="76" spans="1:7">
      <c r="A76" s="23">
        <v>42485</v>
      </c>
      <c r="B76" s="16">
        <v>62.094531974050007</v>
      </c>
      <c r="C76" s="16">
        <f t="shared" si="2"/>
        <v>0</v>
      </c>
      <c r="D76" s="16">
        <f t="array" ref="D76">IFERROR(INDEX(C$2:C76,MATCH(2,1/(C$2:C76&lt;&gt;0))),0)</f>
        <v>-5</v>
      </c>
      <c r="E76" s="16">
        <f t="shared" si="3"/>
        <v>-4.0909090909090908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4</v>
      </c>
    </row>
    <row r="77" spans="1:7">
      <c r="A77" s="23">
        <v>42486</v>
      </c>
      <c r="B77" s="16">
        <v>67.933271547729305</v>
      </c>
      <c r="C77" s="16">
        <f t="shared" si="2"/>
        <v>0</v>
      </c>
      <c r="D77" s="16">
        <f t="array" ref="D77">IFERROR(INDEX(C$2:C77,MATCH(2,1/(C$2:C77&lt;&gt;0))),0)</f>
        <v>-5</v>
      </c>
      <c r="E77" s="16">
        <f t="shared" si="3"/>
        <v>-3.8636363636363633</v>
      </c>
      <c r="F77" s="16">
        <f>IF(AND(C77&lt;&gt;0,SUM(C$1:$D77)=SUM(C$1:$D77)),ROW(),0)</f>
        <v>0</v>
      </c>
      <c r="G77" s="16">
        <f t="array" ref="G77">IF(ROW()-IFERROR(INDEX(F$2:F77,MATCH(2,1/(F$2:F77&lt;&gt;0))),0)&gt;22,22,ROW()-IFERROR(INDEX(F$2:F77,MATCH(2,1/(F$2:F77&lt;&gt;0))),0))</f>
        <v>5</v>
      </c>
    </row>
    <row r="78" spans="1:7">
      <c r="A78" s="23">
        <v>42487</v>
      </c>
      <c r="B78" s="16">
        <v>66.079703429101002</v>
      </c>
      <c r="C78" s="16">
        <f t="shared" si="2"/>
        <v>0</v>
      </c>
      <c r="D78" s="16">
        <f t="array" ref="D78">IFERROR(INDEX(C$2:C78,MATCH(2,1/(C$2:C78&lt;&gt;0))),0)</f>
        <v>-5</v>
      </c>
      <c r="E78" s="16">
        <f t="shared" si="3"/>
        <v>-3.6363636363636367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6</v>
      </c>
    </row>
    <row r="79" spans="1:7">
      <c r="A79" s="23">
        <v>42488</v>
      </c>
      <c r="B79" s="16">
        <v>62.743280815569904</v>
      </c>
      <c r="C79" s="16">
        <f t="shared" si="2"/>
        <v>0</v>
      </c>
      <c r="D79" s="16">
        <f t="array" ref="D79">IFERROR(INDEX(C$2:C79,MATCH(2,1/(C$2:C79&lt;&gt;0))),0)</f>
        <v>-5</v>
      </c>
      <c r="E79" s="16">
        <f t="shared" si="3"/>
        <v>-3.4090909090909092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7</v>
      </c>
    </row>
    <row r="80" spans="1:7">
      <c r="A80" s="23">
        <v>42489</v>
      </c>
      <c r="B80" s="16">
        <v>61.332099907492996</v>
      </c>
      <c r="C80" s="16">
        <f t="shared" si="2"/>
        <v>0</v>
      </c>
      <c r="D80" s="16">
        <f t="array" ref="D80">IFERROR(INDEX(C$2:C80,MATCH(2,1/(C$2:C80&lt;&gt;0))),0)</f>
        <v>-5</v>
      </c>
      <c r="E80" s="16">
        <f t="shared" si="3"/>
        <v>-3.1818181818181817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8</v>
      </c>
    </row>
    <row r="81" spans="1:7">
      <c r="A81" s="23">
        <v>42493</v>
      </c>
      <c r="B81" s="16">
        <v>73.913043478260803</v>
      </c>
      <c r="C81" s="16">
        <f t="shared" si="2"/>
        <v>0</v>
      </c>
      <c r="D81" s="16">
        <f t="array" ref="D81">IFERROR(INDEX(C$2:C81,MATCH(2,1/(C$2:C81&lt;&gt;0))),0)</f>
        <v>-5</v>
      </c>
      <c r="E81" s="16">
        <f t="shared" si="3"/>
        <v>-2.9545454545454546</v>
      </c>
      <c r="F81" s="16">
        <f>IF(AND(C81&lt;&gt;0,SUM(C$1:$D81)=SUM(C$1:$D81)),ROW(),0)</f>
        <v>0</v>
      </c>
      <c r="G81" s="16">
        <f t="array" ref="G81">IF(ROW()-IFERROR(INDEX(F$2:F81,MATCH(2,1/(F$2:F81&lt;&gt;0))),0)&gt;22,22,ROW()-IFERROR(INDEX(F$2:F81,MATCH(2,1/(F$2:F81&lt;&gt;0))),0))</f>
        <v>9</v>
      </c>
    </row>
    <row r="82" spans="1:7">
      <c r="A82" s="23">
        <v>42494</v>
      </c>
      <c r="B82" s="16">
        <v>73.820536540240496</v>
      </c>
      <c r="C82" s="16">
        <f t="shared" si="2"/>
        <v>0</v>
      </c>
      <c r="D82" s="16">
        <f t="array" ref="D82">IFERROR(INDEX(C$2:C82,MATCH(2,1/(C$2:C82&lt;&gt;0))),0)</f>
        <v>-5</v>
      </c>
      <c r="E82" s="16">
        <f t="shared" si="3"/>
        <v>-2.7272727272727271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10</v>
      </c>
    </row>
    <row r="83" spans="1:7">
      <c r="A83" s="23">
        <v>42495</v>
      </c>
      <c r="B83" s="16">
        <v>74.930619796484706</v>
      </c>
      <c r="C83" s="16">
        <f t="shared" si="2"/>
        <v>0</v>
      </c>
      <c r="D83" s="16">
        <f t="array" ref="D83">IFERROR(INDEX(C$2:C83,MATCH(2,1/(C$2:C83&lt;&gt;0))),0)</f>
        <v>-5</v>
      </c>
      <c r="E83" s="16">
        <f t="shared" si="3"/>
        <v>-2.5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11</v>
      </c>
    </row>
    <row r="84" spans="1:7">
      <c r="A84" s="23">
        <v>42496</v>
      </c>
      <c r="B84" s="16">
        <v>51.618871415356104</v>
      </c>
      <c r="C84" s="16">
        <f t="shared" si="2"/>
        <v>0</v>
      </c>
      <c r="D84" s="16">
        <f t="array" ref="D84">IFERROR(INDEX(C$2:C84,MATCH(2,1/(C$2:C84&lt;&gt;0))),0)</f>
        <v>-5</v>
      </c>
      <c r="E84" s="16">
        <f t="shared" si="3"/>
        <v>-2.2727272727272729</v>
      </c>
      <c r="F84" s="16">
        <f>IF(AND(C84&lt;&gt;0,SUM(C$1:$D84)=SUM(C$1:$D84)),ROW(),0)</f>
        <v>0</v>
      </c>
      <c r="G84" s="16">
        <f t="array" ref="G84">IF(ROW()-IFERROR(INDEX(F$2:F84,MATCH(2,1/(F$2:F84&lt;&gt;0))),0)&gt;22,22,ROW()-IFERROR(INDEX(F$2:F84,MATCH(2,1/(F$2:F84&lt;&gt;0))),0))</f>
        <v>12</v>
      </c>
    </row>
    <row r="85" spans="1:7">
      <c r="A85" s="23">
        <v>42499</v>
      </c>
      <c r="B85" s="16">
        <v>29.509713228492103</v>
      </c>
      <c r="C85" s="16">
        <f t="shared" si="2"/>
        <v>0</v>
      </c>
      <c r="D85" s="16">
        <f t="array" ref="D85">IFERROR(INDEX(C$2:C85,MATCH(2,1/(C$2:C85&lt;&gt;0))),0)</f>
        <v>-5</v>
      </c>
      <c r="E85" s="16">
        <f t="shared" si="3"/>
        <v>-2.0454545454545454</v>
      </c>
      <c r="F85" s="16">
        <f>IF(AND(C85&lt;&gt;0,SUM(C$1:$D85)=SUM(C$1:$D85)),ROW(),0)</f>
        <v>0</v>
      </c>
      <c r="G85" s="16">
        <f t="array" ref="G85">IF(ROW()-IFERROR(INDEX(F$2:F85,MATCH(2,1/(F$2:F85&lt;&gt;0))),0)&gt;22,22,ROW()-IFERROR(INDEX(F$2:F85,MATCH(2,1/(F$2:F85&lt;&gt;0))),0))</f>
        <v>13</v>
      </c>
    </row>
    <row r="86" spans="1:7">
      <c r="A86" s="23">
        <v>42500</v>
      </c>
      <c r="B86" s="16">
        <v>27.844588344125796</v>
      </c>
      <c r="C86" s="16">
        <f t="shared" si="2"/>
        <v>0</v>
      </c>
      <c r="D86" s="16">
        <f t="array" ref="D86">IFERROR(INDEX(C$2:C86,MATCH(2,1/(C$2:C86&lt;&gt;0))),0)</f>
        <v>-5</v>
      </c>
      <c r="E86" s="16">
        <f t="shared" si="3"/>
        <v>-1.8181818181818183</v>
      </c>
      <c r="F86" s="16">
        <f>IF(AND(C86&lt;&gt;0,SUM(C$1:$D86)=SUM(C$1:$D86)),ROW(),0)</f>
        <v>0</v>
      </c>
      <c r="G86" s="16">
        <f t="array" ref="G86">IF(ROW()-IFERROR(INDEX(F$2:F86,MATCH(2,1/(F$2:F86&lt;&gt;0))),0)&gt;22,22,ROW()-IFERROR(INDEX(F$2:F86,MATCH(2,1/(F$2:F86&lt;&gt;0))),0))</f>
        <v>14</v>
      </c>
    </row>
    <row r="87" spans="1:7">
      <c r="A87" s="23">
        <v>42501</v>
      </c>
      <c r="B87" s="16">
        <v>27.567067530064698</v>
      </c>
      <c r="C87" s="16">
        <f t="shared" si="2"/>
        <v>0</v>
      </c>
      <c r="D87" s="16">
        <f t="array" ref="D87">IFERROR(INDEX(C$2:C87,MATCH(2,1/(C$2:C87&lt;&gt;0))),0)</f>
        <v>-5</v>
      </c>
      <c r="E87" s="16">
        <f t="shared" si="3"/>
        <v>-1.5909090909090908</v>
      </c>
      <c r="F87" s="16">
        <f>IF(AND(C87&lt;&gt;0,SUM(C$1:$D87)=SUM(C$1:$D87)),ROW(),0)</f>
        <v>0</v>
      </c>
      <c r="G87" s="16">
        <f t="array" ref="G87">IF(ROW()-IFERROR(INDEX(F$2:F87,MATCH(2,1/(F$2:F87&lt;&gt;0))),0)&gt;22,22,ROW()-IFERROR(INDEX(F$2:F87,MATCH(2,1/(F$2:F87&lt;&gt;0))),0))</f>
        <v>15</v>
      </c>
    </row>
    <row r="88" spans="1:7">
      <c r="A88" s="23">
        <v>42502</v>
      </c>
      <c r="B88" s="16">
        <v>25.531914893617003</v>
      </c>
      <c r="C88" s="16">
        <f t="shared" si="2"/>
        <v>0</v>
      </c>
      <c r="D88" s="16">
        <f t="array" ref="D88">IFERROR(INDEX(C$2:C88,MATCH(2,1/(C$2:C88&lt;&gt;0))),0)</f>
        <v>-5</v>
      </c>
      <c r="E88" s="16">
        <f t="shared" si="3"/>
        <v>-1.3636363636363638</v>
      </c>
      <c r="F88" s="16">
        <f>IF(AND(C88&lt;&gt;0,SUM(C$1:$D88)=SUM(C$1:$D88)),ROW(),0)</f>
        <v>0</v>
      </c>
      <c r="G88" s="16">
        <f t="array" ref="G88">IF(ROW()-IFERROR(INDEX(F$2:F88,MATCH(2,1/(F$2:F88&lt;&gt;0))),0)&gt;22,22,ROW()-IFERROR(INDEX(F$2:F88,MATCH(2,1/(F$2:F88&lt;&gt;0))),0))</f>
        <v>16</v>
      </c>
    </row>
    <row r="89" spans="1:7">
      <c r="A89" s="23">
        <v>42503</v>
      </c>
      <c r="B89" s="16">
        <v>24.6993524514338</v>
      </c>
      <c r="C89" s="16">
        <f t="shared" si="2"/>
        <v>0</v>
      </c>
      <c r="D89" s="16">
        <f t="array" ref="D89">IFERROR(INDEX(C$2:C89,MATCH(2,1/(C$2:C89&lt;&gt;0))),0)</f>
        <v>-5</v>
      </c>
      <c r="E89" s="16">
        <f t="shared" si="3"/>
        <v>-1.1363636363636362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17</v>
      </c>
    </row>
    <row r="90" spans="1:7">
      <c r="A90" s="23">
        <v>42506</v>
      </c>
      <c r="B90" s="16">
        <v>29.139685476410698</v>
      </c>
      <c r="C90" s="16">
        <f t="shared" si="2"/>
        <v>0</v>
      </c>
      <c r="D90" s="16">
        <f t="array" ref="D90">IFERROR(INDEX(C$2:C90,MATCH(2,1/(C$2:C90&lt;&gt;0))),0)</f>
        <v>-5</v>
      </c>
      <c r="E90" s="16">
        <f t="shared" si="3"/>
        <v>-0.90909090909090917</v>
      </c>
      <c r="F90" s="16">
        <f>IF(AND(C90&lt;&gt;0,SUM(C$1:$D90)=SUM(C$1:$D90)),ROW(),0)</f>
        <v>0</v>
      </c>
      <c r="G90" s="16">
        <f t="array" ref="G90">IF(ROW()-IFERROR(INDEX(F$2:F90,MATCH(2,1/(F$2:F90&lt;&gt;0))),0)&gt;22,22,ROW()-IFERROR(INDEX(F$2:F90,MATCH(2,1/(F$2:F90&lt;&gt;0))),0))</f>
        <v>18</v>
      </c>
    </row>
    <row r="91" spans="1:7">
      <c r="A91" s="23">
        <v>42507</v>
      </c>
      <c r="B91" s="16">
        <v>29.047178538390302</v>
      </c>
      <c r="C91" s="16">
        <f t="shared" si="2"/>
        <v>0</v>
      </c>
      <c r="D91" s="16">
        <f t="array" ref="D91">IFERROR(INDEX(C$2:C91,MATCH(2,1/(C$2:C91&lt;&gt;0))),0)</f>
        <v>-5</v>
      </c>
      <c r="E91" s="16">
        <f t="shared" si="3"/>
        <v>-0.68181818181818166</v>
      </c>
      <c r="F91" s="16">
        <f>IF(AND(C91&lt;&gt;0,SUM(C$1:$D91)=SUM(C$1:$D91)),ROW(),0)</f>
        <v>0</v>
      </c>
      <c r="G91" s="16">
        <f t="array" ref="G91">IF(ROW()-IFERROR(INDEX(F$2:F91,MATCH(2,1/(F$2:F91&lt;&gt;0))),0)&gt;22,22,ROW()-IFERROR(INDEX(F$2:F91,MATCH(2,1/(F$2:F91&lt;&gt;0))),0))</f>
        <v>19</v>
      </c>
    </row>
    <row r="92" spans="1:7">
      <c r="A92" s="23">
        <v>42508</v>
      </c>
      <c r="B92" s="16">
        <v>21.276595744680801</v>
      </c>
      <c r="C92" s="16">
        <f t="shared" si="2"/>
        <v>0</v>
      </c>
      <c r="D92" s="16">
        <f t="array" ref="D92">IFERROR(INDEX(C$2:C92,MATCH(2,1/(C$2:C92&lt;&gt;0))),0)</f>
        <v>-5</v>
      </c>
      <c r="E92" s="16">
        <f t="shared" si="3"/>
        <v>-0.45454545454545414</v>
      </c>
      <c r="F92" s="16">
        <f>IF(AND(C92&lt;&gt;0,SUM(C$1:$D92)=SUM(C$1:$D92)),ROW(),0)</f>
        <v>0</v>
      </c>
      <c r="G92" s="16">
        <f t="array" ref="G92">IF(ROW()-IFERROR(INDEX(F$2:F92,MATCH(2,1/(F$2:F92&lt;&gt;0))),0)&gt;22,22,ROW()-IFERROR(INDEX(F$2:F92,MATCH(2,1/(F$2:F92&lt;&gt;0))),0))</f>
        <v>20</v>
      </c>
    </row>
    <row r="93" spans="1:7">
      <c r="A93" s="23">
        <v>42509</v>
      </c>
      <c r="B93" s="16">
        <v>22.2016651248843</v>
      </c>
      <c r="C93" s="16">
        <f t="shared" si="2"/>
        <v>0</v>
      </c>
      <c r="D93" s="16">
        <f t="array" ref="D93">IFERROR(INDEX(C$2:C93,MATCH(2,1/(C$2:C93&lt;&gt;0))),0)</f>
        <v>-5</v>
      </c>
      <c r="E93" s="16">
        <f t="shared" si="3"/>
        <v>-0.22727272727272751</v>
      </c>
      <c r="F93" s="16">
        <f>IF(AND(C93&lt;&gt;0,SUM(C$1:$D93)=SUM(C$1:$D93)),ROW(),0)</f>
        <v>0</v>
      </c>
      <c r="G93" s="16">
        <f t="array" ref="G93">IF(ROW()-IFERROR(INDEX(F$2:F93,MATCH(2,1/(F$2:F93&lt;&gt;0))),0)&gt;22,22,ROW()-IFERROR(INDEX(F$2:F93,MATCH(2,1/(F$2:F93&lt;&gt;0))),0))</f>
        <v>21</v>
      </c>
    </row>
    <row r="94" spans="1:7">
      <c r="A94" s="23">
        <v>42510</v>
      </c>
      <c r="B94" s="16">
        <v>24.421831637372801</v>
      </c>
      <c r="C94" s="16">
        <f t="shared" si="2"/>
        <v>0</v>
      </c>
      <c r="D94" s="16">
        <f t="array" ref="D94">IFERROR(INDEX(C$2:C94,MATCH(2,1/(C$2:C94&lt;&gt;0))),0)</f>
        <v>-5</v>
      </c>
      <c r="E94" s="16">
        <f t="shared" si="3"/>
        <v>0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22</v>
      </c>
    </row>
    <row r="95" spans="1:7">
      <c r="A95" s="23">
        <v>42513</v>
      </c>
      <c r="B95" s="16">
        <v>28.307123034227498</v>
      </c>
      <c r="C95" s="16">
        <f t="shared" si="2"/>
        <v>0</v>
      </c>
      <c r="D95" s="16">
        <f t="array" ref="D95">IFERROR(INDEX(C$2:C95,MATCH(2,1/(C$2:C95&lt;&gt;0))),0)</f>
        <v>-5</v>
      </c>
      <c r="E95" s="16">
        <f t="shared" si="3"/>
        <v>0</v>
      </c>
      <c r="F95" s="16">
        <f>IF(AND(C95&lt;&gt;0,SUM(C$1:$D95)=SUM(C$1:$D95)),ROW(),0)</f>
        <v>0</v>
      </c>
      <c r="G95" s="16">
        <f t="array" ref="G95">IF(ROW()-IFERROR(INDEX(F$2:F95,MATCH(2,1/(F$2:F95&lt;&gt;0))),0)&gt;22,22,ROW()-IFERROR(INDEX(F$2:F95,MATCH(2,1/(F$2:F95&lt;&gt;0))),0))</f>
        <v>22</v>
      </c>
    </row>
    <row r="96" spans="1:7">
      <c r="A96" s="23">
        <v>42514</v>
      </c>
      <c r="B96" s="16">
        <v>25.901942645698401</v>
      </c>
      <c r="C96" s="16">
        <f t="shared" si="2"/>
        <v>0</v>
      </c>
      <c r="D96" s="16">
        <f t="array" ref="D96">IFERROR(INDEX(C$2:C96,MATCH(2,1/(C$2:C96&lt;&gt;0))),0)</f>
        <v>-5</v>
      </c>
      <c r="E96" s="16">
        <f t="shared" si="3"/>
        <v>0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22</v>
      </c>
    </row>
    <row r="97" spans="1:7">
      <c r="A97" s="23">
        <v>42515</v>
      </c>
      <c r="B97" s="16">
        <v>23.7742830712303</v>
      </c>
      <c r="C97" s="16">
        <f t="shared" si="2"/>
        <v>0</v>
      </c>
      <c r="D97" s="16">
        <f t="array" ref="D97">IFERROR(INDEX(C$2:C97,MATCH(2,1/(C$2:C97&lt;&gt;0))),0)</f>
        <v>-5</v>
      </c>
      <c r="E97" s="16">
        <f t="shared" si="3"/>
        <v>0</v>
      </c>
      <c r="F97" s="16">
        <f>IF(AND(C97&lt;&gt;0,SUM(C$1:$D97)=SUM(C$1:$D97)),ROW(),0)</f>
        <v>0</v>
      </c>
      <c r="G97" s="16">
        <f t="array" ref="G97">IF(ROW()-IFERROR(INDEX(F$2:F97,MATCH(2,1/(F$2:F97&lt;&gt;0))),0)&gt;22,22,ROW()-IFERROR(INDEX(F$2:F97,MATCH(2,1/(F$2:F97&lt;&gt;0))),0))</f>
        <v>22</v>
      </c>
    </row>
    <row r="98" spans="1:7">
      <c r="A98" s="23">
        <v>42516</v>
      </c>
      <c r="B98" s="16">
        <v>25.254394079555897</v>
      </c>
      <c r="C98" s="16">
        <f t="shared" si="2"/>
        <v>0</v>
      </c>
      <c r="D98" s="16">
        <f t="array" ref="D98">IFERROR(INDEX(C$2:C98,MATCH(2,1/(C$2:C98&lt;&gt;0))),0)</f>
        <v>-5</v>
      </c>
      <c r="E98" s="16">
        <f t="shared" si="3"/>
        <v>0</v>
      </c>
      <c r="F98" s="16">
        <f>IF(AND(C98&lt;&gt;0,SUM(C$1:$D98)=SUM(C$1:$D98)),ROW(),0)</f>
        <v>0</v>
      </c>
      <c r="G98" s="16">
        <f t="array" ref="G98">IF(ROW()-IFERROR(INDEX(F$2:F98,MATCH(2,1/(F$2:F98&lt;&gt;0))),0)&gt;22,22,ROW()-IFERROR(INDEX(F$2:F98,MATCH(2,1/(F$2:F98&lt;&gt;0))),0))</f>
        <v>22</v>
      </c>
    </row>
    <row r="99" spans="1:7">
      <c r="A99" s="23">
        <v>42517</v>
      </c>
      <c r="B99" s="16">
        <v>25.3469010175763</v>
      </c>
      <c r="C99" s="16">
        <f t="shared" si="2"/>
        <v>0</v>
      </c>
      <c r="D99" s="16">
        <f t="array" ref="D99">IFERROR(INDEX(C$2:C99,MATCH(2,1/(C$2:C99&lt;&gt;0))),0)</f>
        <v>-5</v>
      </c>
      <c r="E99" s="16">
        <f t="shared" si="3"/>
        <v>0</v>
      </c>
      <c r="F99" s="16">
        <f>IF(AND(C99&lt;&gt;0,SUM(C$1:$D99)=SUM(C$1:$D99)),ROW(),0)</f>
        <v>0</v>
      </c>
      <c r="G99" s="16">
        <f t="array" ref="G99">IF(ROW()-IFERROR(INDEX(F$2:F99,MATCH(2,1/(F$2:F99&lt;&gt;0))),0)&gt;22,22,ROW()-IFERROR(INDEX(F$2:F99,MATCH(2,1/(F$2:F99&lt;&gt;0))),0))</f>
        <v>22</v>
      </c>
    </row>
    <row r="100" spans="1:7">
      <c r="A100" s="23">
        <v>42520</v>
      </c>
      <c r="B100" s="16">
        <v>24.329324699352401</v>
      </c>
      <c r="C100" s="16">
        <f t="shared" si="2"/>
        <v>0</v>
      </c>
      <c r="D100" s="16">
        <f t="array" ref="D100">IFERROR(INDEX(C$2:C100,MATCH(2,1/(C$2:C100&lt;&gt;0))),0)</f>
        <v>-5</v>
      </c>
      <c r="E100" s="16">
        <f t="shared" si="3"/>
        <v>0</v>
      </c>
      <c r="F100" s="16">
        <f>IF(AND(C100&lt;&gt;0,SUM(C$1:$D100)=SUM(C$1:$D100)),ROW(),0)</f>
        <v>0</v>
      </c>
      <c r="G100" s="16">
        <f t="array" ref="G100">IF(ROW()-IFERROR(INDEX(F$2:F100,MATCH(2,1/(F$2:F100&lt;&gt;0))),0)&gt;22,22,ROW()-IFERROR(INDEX(F$2:F100,MATCH(2,1/(F$2:F100&lt;&gt;0))),0))</f>
        <v>22</v>
      </c>
    </row>
    <row r="101" spans="1:7">
      <c r="A101" s="23">
        <v>42521</v>
      </c>
      <c r="B101" s="16">
        <v>38.475665748392998</v>
      </c>
      <c r="C101" s="16">
        <f t="shared" si="2"/>
        <v>0</v>
      </c>
      <c r="D101" s="16">
        <f t="array" ref="D101">IFERROR(INDEX(C$2:C101,MATCH(2,1/(C$2:C101&lt;&gt;0))),0)</f>
        <v>-5</v>
      </c>
      <c r="E101" s="16">
        <f t="shared" si="3"/>
        <v>0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22</v>
      </c>
    </row>
    <row r="102" spans="1:7">
      <c r="A102" s="23">
        <v>42522</v>
      </c>
      <c r="B102" s="16">
        <v>40.771349862258901</v>
      </c>
      <c r="C102" s="16">
        <f t="shared" si="2"/>
        <v>0</v>
      </c>
      <c r="D102" s="16">
        <f t="array" ref="D102">IFERROR(INDEX(C$2:C102,MATCH(2,1/(C$2:C102&lt;&gt;0))),0)</f>
        <v>-5</v>
      </c>
      <c r="E102" s="16">
        <f t="shared" si="3"/>
        <v>0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22</v>
      </c>
    </row>
    <row r="103" spans="1:7">
      <c r="A103" s="23">
        <v>42523</v>
      </c>
      <c r="B103" s="16">
        <v>45.087235996326903</v>
      </c>
      <c r="C103" s="16">
        <f t="shared" si="2"/>
        <v>0</v>
      </c>
      <c r="D103" s="16">
        <f t="array" ref="D103">IFERROR(INDEX(C$2:C103,MATCH(2,1/(C$2:C103&lt;&gt;0))),0)</f>
        <v>-5</v>
      </c>
      <c r="E103" s="16">
        <f t="shared" si="3"/>
        <v>0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22</v>
      </c>
    </row>
    <row r="104" spans="1:7">
      <c r="A104" s="23">
        <v>42524</v>
      </c>
      <c r="B104" s="16">
        <v>47.0156106519742</v>
      </c>
      <c r="C104" s="16">
        <f t="shared" si="2"/>
        <v>0</v>
      </c>
      <c r="D104" s="16">
        <f t="array" ref="D104">IFERROR(INDEX(C$2:C104,MATCH(2,1/(C$2:C104&lt;&gt;0))),0)</f>
        <v>-5</v>
      </c>
      <c r="E104" s="16">
        <f t="shared" si="3"/>
        <v>0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22</v>
      </c>
    </row>
    <row r="105" spans="1:7">
      <c r="A105" s="23">
        <v>42527</v>
      </c>
      <c r="B105" s="16">
        <v>46.4646464646464</v>
      </c>
      <c r="C105" s="16">
        <f t="shared" si="2"/>
        <v>0</v>
      </c>
      <c r="D105" s="16">
        <f t="array" ref="D105">IFERROR(INDEX(C$2:C105,MATCH(2,1/(C$2:C105&lt;&gt;0))),0)</f>
        <v>-5</v>
      </c>
      <c r="E105" s="16">
        <f t="shared" si="3"/>
        <v>0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22</v>
      </c>
    </row>
    <row r="106" spans="1:7">
      <c r="A106" s="23">
        <v>42528</v>
      </c>
      <c r="B106" s="16">
        <v>45.7300275482093</v>
      </c>
      <c r="C106" s="16">
        <f t="shared" si="2"/>
        <v>0</v>
      </c>
      <c r="D106" s="16">
        <f t="array" ref="D106">IFERROR(INDEX(C$2:C106,MATCH(2,1/(C$2:C106&lt;&gt;0))),0)</f>
        <v>-5</v>
      </c>
      <c r="E106" s="16">
        <f t="shared" si="3"/>
        <v>0</v>
      </c>
      <c r="F106" s="16">
        <f>IF(AND(C106&lt;&gt;0,SUM(C$1:$D106)=SUM(C$1:$D106)),ROW(),0)</f>
        <v>0</v>
      </c>
      <c r="G106" s="16">
        <f t="array" ref="G106">IF(ROW()-IFERROR(INDEX(F$2:F106,MATCH(2,1/(F$2:F106&lt;&gt;0))),0)&gt;22,22,ROW()-IFERROR(INDEX(F$2:F106,MATCH(2,1/(F$2:F106&lt;&gt;0))),0))</f>
        <v>22</v>
      </c>
    </row>
    <row r="107" spans="1:7">
      <c r="A107" s="23">
        <v>42529</v>
      </c>
      <c r="B107" s="16">
        <v>43.342516069788701</v>
      </c>
      <c r="C107" s="16">
        <f t="shared" si="2"/>
        <v>0</v>
      </c>
      <c r="D107" s="16">
        <f t="array" ref="D107">IFERROR(INDEX(C$2:C107,MATCH(2,1/(C$2:C107&lt;&gt;0))),0)</f>
        <v>-5</v>
      </c>
      <c r="E107" s="16">
        <f t="shared" si="3"/>
        <v>0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22</v>
      </c>
    </row>
    <row r="108" spans="1:7">
      <c r="A108" s="23">
        <v>42534</v>
      </c>
      <c r="B108" s="16">
        <v>24.885215794306699</v>
      </c>
      <c r="C108" s="16">
        <f t="shared" si="2"/>
        <v>0</v>
      </c>
      <c r="D108" s="16">
        <f t="array" ref="D108">IFERROR(INDEX(C$2:C108,MATCH(2,1/(C$2:C108&lt;&gt;0))),0)</f>
        <v>-5</v>
      </c>
      <c r="E108" s="16">
        <f t="shared" si="3"/>
        <v>0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22</v>
      </c>
    </row>
    <row r="109" spans="1:7">
      <c r="A109" s="23">
        <v>42535</v>
      </c>
      <c r="B109" s="16">
        <v>26.446280991735499</v>
      </c>
      <c r="C109" s="16">
        <f t="shared" si="2"/>
        <v>0</v>
      </c>
      <c r="D109" s="16">
        <f t="array" ref="D109">IFERROR(INDEX(C$2:C109,MATCH(2,1/(C$2:C109&lt;&gt;0))),0)</f>
        <v>-5</v>
      </c>
      <c r="E109" s="16">
        <f t="shared" si="3"/>
        <v>0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22</v>
      </c>
    </row>
    <row r="110" spans="1:7">
      <c r="A110" s="23">
        <v>42536</v>
      </c>
      <c r="B110" s="16">
        <v>34.986225895316799</v>
      </c>
      <c r="C110" s="16">
        <f t="shared" si="2"/>
        <v>0</v>
      </c>
      <c r="D110" s="16">
        <f t="array" ref="D110">IFERROR(INDEX(C$2:C110,MATCH(2,1/(C$2:C110&lt;&gt;0))),0)</f>
        <v>-5</v>
      </c>
      <c r="E110" s="16">
        <f t="shared" si="3"/>
        <v>0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22</v>
      </c>
    </row>
    <row r="111" spans="1:7">
      <c r="A111" s="23">
        <v>42537</v>
      </c>
      <c r="B111" s="16">
        <v>35.9044995408631</v>
      </c>
      <c r="C111" s="16">
        <f t="shared" si="2"/>
        <v>0</v>
      </c>
      <c r="D111" s="16">
        <f t="array" ref="D111">IFERROR(INDEX(C$2:C111,MATCH(2,1/(C$2:C111&lt;&gt;0))),0)</f>
        <v>-5</v>
      </c>
      <c r="E111" s="16">
        <f t="shared" si="3"/>
        <v>0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22</v>
      </c>
    </row>
    <row r="112" spans="1:7">
      <c r="A112" s="23">
        <v>42538</v>
      </c>
      <c r="B112" s="16">
        <v>38.567493112947595</v>
      </c>
      <c r="C112" s="16">
        <f t="shared" si="2"/>
        <v>0</v>
      </c>
      <c r="D112" s="16">
        <f t="array" ref="D112">IFERROR(INDEX(C$2:C112,MATCH(2,1/(C$2:C112&lt;&gt;0))),0)</f>
        <v>-5</v>
      </c>
      <c r="E112" s="16">
        <f t="shared" si="3"/>
        <v>0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22</v>
      </c>
    </row>
    <row r="113" spans="1:7">
      <c r="A113" s="23">
        <v>42541</v>
      </c>
      <c r="B113" s="16">
        <v>40.036730945821802</v>
      </c>
      <c r="C113" s="16">
        <f t="shared" si="2"/>
        <v>0</v>
      </c>
      <c r="D113" s="16">
        <f t="array" ref="D113">IFERROR(INDEX(C$2:C113,MATCH(2,1/(C$2:C113&lt;&gt;0))),0)</f>
        <v>-5</v>
      </c>
      <c r="E113" s="16">
        <f t="shared" si="3"/>
        <v>0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22</v>
      </c>
    </row>
    <row r="114" spans="1:7">
      <c r="A114" s="23">
        <v>42542</v>
      </c>
      <c r="B114" s="16">
        <v>37.649219467401203</v>
      </c>
      <c r="C114" s="16">
        <f t="shared" si="2"/>
        <v>0</v>
      </c>
      <c r="D114" s="16">
        <f t="array" ref="D114">IFERROR(INDEX(C$2:C114,MATCH(2,1/(C$2:C114&lt;&gt;0))),0)</f>
        <v>-5</v>
      </c>
      <c r="E114" s="16">
        <f t="shared" si="3"/>
        <v>0</v>
      </c>
      <c r="F114" s="16">
        <f>IF(AND(C114&lt;&gt;0,SUM(C$1:$D114)=SUM(C$1:$D114)),ROW(),0)</f>
        <v>0</v>
      </c>
      <c r="G114" s="16">
        <f t="array" ref="G114">IF(ROW()-IFERROR(INDEX(F$2:F114,MATCH(2,1/(F$2:F114&lt;&gt;0))),0)&gt;22,22,ROW()-IFERROR(INDEX(F$2:F114,MATCH(2,1/(F$2:F114&lt;&gt;0))),0))</f>
        <v>22</v>
      </c>
    </row>
    <row r="115" spans="1:7">
      <c r="A115" s="23">
        <v>42543</v>
      </c>
      <c r="B115" s="16">
        <v>42.332415059687698</v>
      </c>
      <c r="C115" s="16">
        <f t="shared" si="2"/>
        <v>0</v>
      </c>
      <c r="D115" s="16">
        <f t="array" ref="D115">IFERROR(INDEX(C$2:C115,MATCH(2,1/(C$2:C115&lt;&gt;0))),0)</f>
        <v>-5</v>
      </c>
      <c r="E115" s="16">
        <f t="shared" si="3"/>
        <v>0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22</v>
      </c>
    </row>
    <row r="116" spans="1:7">
      <c r="A116" s="23">
        <v>42544</v>
      </c>
      <c r="B116" s="16">
        <v>40.587695133149602</v>
      </c>
      <c r="C116" s="16">
        <f t="shared" si="2"/>
        <v>0</v>
      </c>
      <c r="D116" s="16">
        <f t="array" ref="D116">IFERROR(INDEX(C$2:C116,MATCH(2,1/(C$2:C116&lt;&gt;0))),0)</f>
        <v>-5</v>
      </c>
      <c r="E116" s="16">
        <f t="shared" si="3"/>
        <v>0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22</v>
      </c>
    </row>
    <row r="117" spans="1:7">
      <c r="A117" s="23">
        <v>42545</v>
      </c>
      <c r="B117" s="16">
        <v>34.159779614324997</v>
      </c>
      <c r="C117" s="16">
        <f t="shared" si="2"/>
        <v>0</v>
      </c>
      <c r="D117" s="16">
        <f t="array" ref="D117">IFERROR(INDEX(C$2:C117,MATCH(2,1/(C$2:C117&lt;&gt;0))),0)</f>
        <v>-5</v>
      </c>
      <c r="E117" s="16">
        <f t="shared" si="3"/>
        <v>0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22</v>
      </c>
    </row>
    <row r="118" spans="1:7">
      <c r="A118" s="23">
        <v>42548</v>
      </c>
      <c r="B118" s="16">
        <v>43.8934802571166</v>
      </c>
      <c r="C118" s="16">
        <f t="shared" si="2"/>
        <v>0</v>
      </c>
      <c r="D118" s="16">
        <f t="array" ref="D118">IFERROR(INDEX(C$2:C118,MATCH(2,1/(C$2:C118&lt;&gt;0))),0)</f>
        <v>-5</v>
      </c>
      <c r="E118" s="16">
        <f t="shared" si="3"/>
        <v>0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22</v>
      </c>
    </row>
    <row r="119" spans="1:7">
      <c r="A119" s="23">
        <v>42549</v>
      </c>
      <c r="B119" s="16">
        <v>49.678604224058695</v>
      </c>
      <c r="C119" s="16">
        <f t="shared" si="2"/>
        <v>0</v>
      </c>
      <c r="D119" s="16">
        <f t="array" ref="D119">IFERROR(INDEX(C$2:C119,MATCH(2,1/(C$2:C119&lt;&gt;0))),0)</f>
        <v>-5</v>
      </c>
      <c r="E119" s="16">
        <f t="shared" si="3"/>
        <v>0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22</v>
      </c>
    </row>
    <row r="120" spans="1:7">
      <c r="A120" s="23">
        <v>42550</v>
      </c>
      <c r="B120" s="16">
        <v>52.433425160697801</v>
      </c>
      <c r="C120" s="16">
        <f t="shared" si="2"/>
        <v>0</v>
      </c>
      <c r="D120" s="16">
        <f t="array" ref="D120">IFERROR(INDEX(C$2:C120,MATCH(2,1/(C$2:C120&lt;&gt;0))),0)</f>
        <v>-5</v>
      </c>
      <c r="E120" s="16">
        <f t="shared" si="3"/>
        <v>0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22</v>
      </c>
    </row>
    <row r="121" spans="1:7">
      <c r="A121" s="23">
        <v>42551</v>
      </c>
      <c r="B121" s="16">
        <v>54.387568555758605</v>
      </c>
      <c r="C121" s="16">
        <f t="shared" si="2"/>
        <v>0</v>
      </c>
      <c r="D121" s="16">
        <f t="array" ref="D121">IFERROR(INDEX(C$2:C121,MATCH(2,1/(C$2:C121&lt;&gt;0))),0)</f>
        <v>-5</v>
      </c>
      <c r="E121" s="16">
        <f t="shared" si="3"/>
        <v>0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22</v>
      </c>
    </row>
    <row r="122" spans="1:7">
      <c r="A122" s="23">
        <v>42552</v>
      </c>
      <c r="B122" s="16">
        <v>54.753199268738499</v>
      </c>
      <c r="C122" s="16">
        <f t="shared" si="2"/>
        <v>0</v>
      </c>
      <c r="D122" s="16">
        <f t="array" ref="D122">IFERROR(INDEX(C$2:C122,MATCH(2,1/(C$2:C122&lt;&gt;0))),0)</f>
        <v>-5</v>
      </c>
      <c r="E122" s="16">
        <f t="shared" si="3"/>
        <v>0</v>
      </c>
      <c r="F122" s="16">
        <f>IF(AND(C122&lt;&gt;0,SUM(C$1:$D122)=SUM(C$1:$D122)),ROW(),0)</f>
        <v>0</v>
      </c>
      <c r="G122" s="16">
        <f t="array" ref="G122">IF(ROW()-IFERROR(INDEX(F$2:F122,MATCH(2,1/(F$2:F122&lt;&gt;0))),0)&gt;22,22,ROW()-IFERROR(INDEX(F$2:F122,MATCH(2,1/(F$2:F122&lt;&gt;0))),0))</f>
        <v>22</v>
      </c>
    </row>
    <row r="123" spans="1:7">
      <c r="A123" s="23">
        <v>42555</v>
      </c>
      <c r="B123" s="16">
        <v>67.4588665447897</v>
      </c>
      <c r="C123" s="16">
        <f t="shared" si="2"/>
        <v>0</v>
      </c>
      <c r="D123" s="16">
        <f t="array" ref="D123">IFERROR(INDEX(C$2:C123,MATCH(2,1/(C$2:C123&lt;&gt;0))),0)</f>
        <v>-5</v>
      </c>
      <c r="E123" s="16">
        <f t="shared" si="3"/>
        <v>0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22</v>
      </c>
    </row>
    <row r="124" spans="1:7">
      <c r="A124" s="23">
        <v>42556</v>
      </c>
      <c r="B124" s="16">
        <v>74.405850091407601</v>
      </c>
      <c r="C124" s="16">
        <f t="shared" si="2"/>
        <v>0</v>
      </c>
      <c r="D124" s="16">
        <f t="array" ref="D124">IFERROR(INDEX(C$2:C124,MATCH(2,1/(C$2:C124&lt;&gt;0))),0)</f>
        <v>-5</v>
      </c>
      <c r="E124" s="16">
        <f t="shared" si="3"/>
        <v>0</v>
      </c>
      <c r="F124" s="16">
        <f>IF(AND(C124&lt;&gt;0,SUM(C$1:$D124)=SUM(C$1:$D124)),ROW(),0)</f>
        <v>0</v>
      </c>
      <c r="G124" s="16">
        <f t="array" ref="G124">IF(ROW()-IFERROR(INDEX(F$2:F124,MATCH(2,1/(F$2:F124&lt;&gt;0))),0)&gt;22,22,ROW()-IFERROR(INDEX(F$2:F124,MATCH(2,1/(F$2:F124&lt;&gt;0))),0))</f>
        <v>22</v>
      </c>
    </row>
    <row r="125" spans="1:7">
      <c r="A125" s="23">
        <v>42557</v>
      </c>
      <c r="B125" s="16">
        <v>77.970749542961599</v>
      </c>
      <c r="C125" s="16">
        <f t="shared" si="2"/>
        <v>0</v>
      </c>
      <c r="D125" s="16">
        <f t="array" ref="D125">IFERROR(INDEX(C$2:C125,MATCH(2,1/(C$2:C125&lt;&gt;0))),0)</f>
        <v>-5</v>
      </c>
      <c r="E125" s="16">
        <f t="shared" si="3"/>
        <v>0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22</v>
      </c>
    </row>
    <row r="126" spans="1:7">
      <c r="A126" s="23">
        <v>42558</v>
      </c>
      <c r="B126" s="16">
        <v>79.250457038391204</v>
      </c>
      <c r="C126" s="16">
        <f t="shared" si="2"/>
        <v>0</v>
      </c>
      <c r="D126" s="16">
        <f t="array" ref="D126">IFERROR(INDEX(C$2:C126,MATCH(2,1/(C$2:C126&lt;&gt;0))),0)</f>
        <v>-5</v>
      </c>
      <c r="E126" s="16">
        <f t="shared" si="3"/>
        <v>0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22</v>
      </c>
    </row>
    <row r="127" spans="1:7">
      <c r="A127" s="23">
        <v>42559</v>
      </c>
      <c r="B127" s="16">
        <v>77.696526508226611</v>
      </c>
      <c r="C127" s="16">
        <f t="shared" si="2"/>
        <v>0</v>
      </c>
      <c r="D127" s="16">
        <f t="array" ref="D127">IFERROR(INDEX(C$2:C127,MATCH(2,1/(C$2:C127&lt;&gt;0))),0)</f>
        <v>-5</v>
      </c>
      <c r="E127" s="16">
        <f t="shared" si="3"/>
        <v>0</v>
      </c>
      <c r="F127" s="16">
        <f>IF(AND(C127&lt;&gt;0,SUM(C$1:$D127)=SUM(C$1:$D127)),ROW(),0)</f>
        <v>0</v>
      </c>
      <c r="G127" s="16">
        <f t="array" ref="G127">IF(ROW()-IFERROR(INDEX(F$2:F127,MATCH(2,1/(F$2:F127&lt;&gt;0))),0)&gt;22,22,ROW()-IFERROR(INDEX(F$2:F127,MATCH(2,1/(F$2:F127&lt;&gt;0))),0))</f>
        <v>22</v>
      </c>
    </row>
    <row r="128" spans="1:7">
      <c r="A128" s="23">
        <v>42562</v>
      </c>
      <c r="B128" s="16">
        <v>77.879341864716594</v>
      </c>
      <c r="C128" s="16">
        <f t="shared" si="2"/>
        <v>0</v>
      </c>
      <c r="D128" s="16">
        <f t="array" ref="D128">IFERROR(INDEX(C$2:C128,MATCH(2,1/(C$2:C128&lt;&gt;0))),0)</f>
        <v>-5</v>
      </c>
      <c r="E128" s="16">
        <f t="shared" si="3"/>
        <v>0</v>
      </c>
      <c r="F128" s="16">
        <f>IF(AND(C128&lt;&gt;0,SUM(C$1:$D128)=SUM(C$1:$D128)),ROW(),0)</f>
        <v>0</v>
      </c>
      <c r="G128" s="16">
        <f t="array" ref="G128">IF(ROW()-IFERROR(INDEX(F$2:F128,MATCH(2,1/(F$2:F128&lt;&gt;0))),0)&gt;22,22,ROW()-IFERROR(INDEX(F$2:F128,MATCH(2,1/(F$2:F128&lt;&gt;0))),0))</f>
        <v>22</v>
      </c>
    </row>
    <row r="129" spans="1:7">
      <c r="A129" s="23">
        <v>42563</v>
      </c>
      <c r="B129" s="16">
        <v>85.374771480804299</v>
      </c>
      <c r="C129" s="16">
        <f t="shared" si="2"/>
        <v>-5</v>
      </c>
      <c r="D129" s="16">
        <f t="array" ref="D129">IFERROR(INDEX(C$2:C129,MATCH(2,1/(C$2:C129&lt;&gt;0))),0)</f>
        <v>-5</v>
      </c>
      <c r="E129" s="16">
        <f t="shared" si="3"/>
        <v>-5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>
      <c r="A130" s="23">
        <v>42564</v>
      </c>
      <c r="B130" s="16">
        <v>88.939670932358297</v>
      </c>
      <c r="C130" s="16">
        <f t="shared" si="2"/>
        <v>-5</v>
      </c>
      <c r="D130" s="16">
        <f t="array" ref="D130">IFERROR(INDEX(C$2:C130,MATCH(2,1/(C$2:C130&lt;&gt;0))),0)</f>
        <v>-5</v>
      </c>
      <c r="E130" s="16">
        <f t="shared" si="3"/>
        <v>-5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>
      <c r="A131" s="23">
        <v>42565</v>
      </c>
      <c r="B131" s="16">
        <v>88.848263254113306</v>
      </c>
      <c r="C131" s="16">
        <f t="shared" ref="C131:C194" si="4">IF(B131&gt;85,-5,IF(B131&gt;80,-2.5,IF(B131&gt;20,0,IF(B131&gt;15,2.5,5))))</f>
        <v>-5</v>
      </c>
      <c r="D131" s="16">
        <f t="array" ref="D131">IFERROR(INDEX(C$2:C131,MATCH(2,1/(C$2:C131&lt;&gt;0))),0)</f>
        <v>-5</v>
      </c>
      <c r="E131" s="16">
        <f t="shared" ref="E131:E194" si="5">IF(D131=0,0,IF(D131&lt;0,-1*(ABS(D131)-G131*ABS(D131)/22),D131-G131*D131/22))</f>
        <v>-5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>
      <c r="A132" s="23">
        <v>42566</v>
      </c>
      <c r="B132" s="16">
        <v>88.208409506398496</v>
      </c>
      <c r="C132" s="16">
        <f t="shared" si="4"/>
        <v>-5</v>
      </c>
      <c r="D132" s="16">
        <f t="array" ref="D132">IFERROR(INDEX(C$2:C132,MATCH(2,1/(C$2:C132&lt;&gt;0))),0)</f>
        <v>-5</v>
      </c>
      <c r="E132" s="16">
        <f t="shared" si="5"/>
        <v>-5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>
      <c r="A133" s="23">
        <v>42569</v>
      </c>
      <c r="B133" s="16">
        <v>86.745886654478895</v>
      </c>
      <c r="C133" s="16">
        <f t="shared" si="4"/>
        <v>-5</v>
      </c>
      <c r="D133" s="16">
        <f t="array" ref="D133">IFERROR(INDEX(C$2:C133,MATCH(2,1/(C$2:C133&lt;&gt;0))),0)</f>
        <v>-5</v>
      </c>
      <c r="E133" s="16">
        <f t="shared" si="5"/>
        <v>-5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>
      <c r="A134" s="23">
        <v>42570</v>
      </c>
      <c r="B134" s="16">
        <v>88.574040219378404</v>
      </c>
      <c r="C134" s="16">
        <f t="shared" si="4"/>
        <v>-5</v>
      </c>
      <c r="D134" s="16">
        <f t="array" ref="D134">IFERROR(INDEX(C$2:C134,MATCH(2,1/(C$2:C134&lt;&gt;0))),0)</f>
        <v>-5</v>
      </c>
      <c r="E134" s="16">
        <f t="shared" si="5"/>
        <v>-5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>
      <c r="A135" s="23">
        <v>42571</v>
      </c>
      <c r="B135" s="16">
        <v>88.391224862888393</v>
      </c>
      <c r="C135" s="16">
        <f t="shared" si="4"/>
        <v>-5</v>
      </c>
      <c r="D135" s="16">
        <f t="array" ref="D135">IFERROR(INDEX(C$2:C135,MATCH(2,1/(C$2:C135&lt;&gt;0))),0)</f>
        <v>-5</v>
      </c>
      <c r="E135" s="16">
        <f t="shared" si="5"/>
        <v>-5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>
      <c r="A136" s="23">
        <v>42572</v>
      </c>
      <c r="B136" s="16">
        <v>89.579524680073092</v>
      </c>
      <c r="C136" s="16">
        <f t="shared" si="4"/>
        <v>-5</v>
      </c>
      <c r="D136" s="16">
        <f t="array" ref="D136">IFERROR(INDEX(C$2:C136,MATCH(2,1/(C$2:C136&lt;&gt;0))),0)</f>
        <v>-5</v>
      </c>
      <c r="E136" s="16">
        <f t="shared" si="5"/>
        <v>-5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>
      <c r="A137" s="23">
        <v>42573</v>
      </c>
      <c r="B137" s="16">
        <v>86.380255941499001</v>
      </c>
      <c r="C137" s="16">
        <f t="shared" si="4"/>
        <v>-5</v>
      </c>
      <c r="D137" s="16">
        <f t="array" ref="D137">IFERROR(INDEX(C$2:C137,MATCH(2,1/(C$2:C137&lt;&gt;0))),0)</f>
        <v>-5</v>
      </c>
      <c r="E137" s="16">
        <f t="shared" si="5"/>
        <v>-5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>
      <c r="A138" s="23">
        <v>42576</v>
      </c>
      <c r="B138" s="16">
        <v>86.8372943327239</v>
      </c>
      <c r="C138" s="16">
        <f t="shared" si="4"/>
        <v>-5</v>
      </c>
      <c r="D138" s="16">
        <f t="array" ref="D138">IFERROR(INDEX(C$2:C138,MATCH(2,1/(C$2:C138&lt;&gt;0))),0)</f>
        <v>-5</v>
      </c>
      <c r="E138" s="16">
        <f t="shared" si="5"/>
        <v>-5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>
      <c r="A139" s="23">
        <v>42577</v>
      </c>
      <c r="B139" s="16">
        <v>90.036563071297905</v>
      </c>
      <c r="C139" s="16">
        <f t="shared" si="4"/>
        <v>-5</v>
      </c>
      <c r="D139" s="16">
        <f t="array" ref="D139">IFERROR(INDEX(C$2:C139,MATCH(2,1/(C$2:C139&lt;&gt;0))),0)</f>
        <v>-5</v>
      </c>
      <c r="E139" s="16">
        <f t="shared" si="5"/>
        <v>-5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>
      <c r="A140" s="23">
        <v>42578</v>
      </c>
      <c r="B140" s="16">
        <v>67.550274223034705</v>
      </c>
      <c r="C140" s="16">
        <f t="shared" si="4"/>
        <v>0</v>
      </c>
      <c r="D140" s="16">
        <f t="array" ref="D140">IFERROR(INDEX(C$2:C140,MATCH(2,1/(C$2:C140&lt;&gt;0))),0)</f>
        <v>-5</v>
      </c>
      <c r="E140" s="16">
        <f t="shared" si="5"/>
        <v>-4.7727272727272725</v>
      </c>
      <c r="F140" s="16">
        <f>IF(AND(C140&lt;&gt;0,SUM(C$1:$D140)=SUM(C$1:$D140)),ROW(),0)</f>
        <v>0</v>
      </c>
      <c r="G140" s="16">
        <f t="array" ref="G140">IF(ROW()-IFERROR(INDEX(F$2:F140,MATCH(2,1/(F$2:F140&lt;&gt;0))),0)&gt;22,22,ROW()-IFERROR(INDEX(F$2:F140,MATCH(2,1/(F$2:F140&lt;&gt;0))),0))</f>
        <v>1</v>
      </c>
    </row>
    <row r="141" spans="1:7">
      <c r="A141" s="23">
        <v>42579</v>
      </c>
      <c r="B141" s="16">
        <v>67.550274223034705</v>
      </c>
      <c r="C141" s="16">
        <f t="shared" si="4"/>
        <v>0</v>
      </c>
      <c r="D141" s="16">
        <f t="array" ref="D141">IFERROR(INDEX(C$2:C141,MATCH(2,1/(C$2:C141&lt;&gt;0))),0)</f>
        <v>-5</v>
      </c>
      <c r="E141" s="16">
        <f t="shared" si="5"/>
        <v>-4.5454545454545459</v>
      </c>
      <c r="F141" s="16">
        <f>IF(AND(C141&lt;&gt;0,SUM(C$1:$D141)=SUM(C$1:$D141)),ROW(),0)</f>
        <v>0</v>
      </c>
      <c r="G141" s="16">
        <f t="array" ref="G141">IF(ROW()-IFERROR(INDEX(F$2:F141,MATCH(2,1/(F$2:F141&lt;&gt;0))),0)&gt;22,22,ROW()-IFERROR(INDEX(F$2:F141,MATCH(2,1/(F$2:F141&lt;&gt;0))),0))</f>
        <v>2</v>
      </c>
    </row>
    <row r="142" spans="1:7">
      <c r="A142" s="23">
        <v>42580</v>
      </c>
      <c r="B142" s="16">
        <v>63.057324840764295</v>
      </c>
      <c r="C142" s="16">
        <f t="shared" si="4"/>
        <v>0</v>
      </c>
      <c r="D142" s="16">
        <f t="array" ref="D142">IFERROR(INDEX(C$2:C142,MATCH(2,1/(C$2:C142&lt;&gt;0))),0)</f>
        <v>-5</v>
      </c>
      <c r="E142" s="16">
        <f t="shared" si="5"/>
        <v>-4.3181818181818183</v>
      </c>
      <c r="F142" s="16">
        <f>IF(AND(C142&lt;&gt;0,SUM(C$1:$D142)=SUM(C$1:$D142)),ROW(),0)</f>
        <v>0</v>
      </c>
      <c r="G142" s="16">
        <f t="array" ref="G142">IF(ROW()-IFERROR(INDEX(F$2:F142,MATCH(2,1/(F$2:F142&lt;&gt;0))),0)&gt;22,22,ROW()-IFERROR(INDEX(F$2:F142,MATCH(2,1/(F$2:F142&lt;&gt;0))),0))</f>
        <v>3</v>
      </c>
    </row>
    <row r="143" spans="1:7">
      <c r="A143" s="23">
        <v>42583</v>
      </c>
      <c r="B143" s="16">
        <v>51.228389444949897</v>
      </c>
      <c r="C143" s="16">
        <f t="shared" si="4"/>
        <v>0</v>
      </c>
      <c r="D143" s="16">
        <f t="array" ref="D143">IFERROR(INDEX(C$2:C143,MATCH(2,1/(C$2:C143&lt;&gt;0))),0)</f>
        <v>-5</v>
      </c>
      <c r="E143" s="16">
        <f t="shared" si="5"/>
        <v>-4.0909090909090908</v>
      </c>
      <c r="F143" s="16">
        <f>IF(AND(C143&lt;&gt;0,SUM(C$1:$D143)=SUM(C$1:$D143)),ROW(),0)</f>
        <v>0</v>
      </c>
      <c r="G143" s="16">
        <f t="array" ref="G143">IF(ROW()-IFERROR(INDEX(F$2:F143,MATCH(2,1/(F$2:F143&lt;&gt;0))),0)&gt;22,22,ROW()-IFERROR(INDEX(F$2:F143,MATCH(2,1/(F$2:F143&lt;&gt;0))),0))</f>
        <v>4</v>
      </c>
    </row>
    <row r="144" spans="1:7">
      <c r="A144" s="23">
        <v>42584</v>
      </c>
      <c r="B144" s="16">
        <v>58.234758871701494</v>
      </c>
      <c r="C144" s="16">
        <f t="shared" si="4"/>
        <v>0</v>
      </c>
      <c r="D144" s="16">
        <f t="array" ref="D144">IFERROR(INDEX(C$2:C144,MATCH(2,1/(C$2:C144&lt;&gt;0))),0)</f>
        <v>-5</v>
      </c>
      <c r="E144" s="16">
        <f t="shared" si="5"/>
        <v>-3.8636363636363633</v>
      </c>
      <c r="F144" s="16">
        <f>IF(AND(C144&lt;&gt;0,SUM(C$1:$D144)=SUM(C$1:$D144)),ROW(),0)</f>
        <v>0</v>
      </c>
      <c r="G144" s="16">
        <f t="array" ref="G144">IF(ROW()-IFERROR(INDEX(F$2:F144,MATCH(2,1/(F$2:F144&lt;&gt;0))),0)&gt;22,22,ROW()-IFERROR(INDEX(F$2:F144,MATCH(2,1/(F$2:F144&lt;&gt;0))),0))</f>
        <v>5</v>
      </c>
    </row>
    <row r="145" spans="1:7">
      <c r="A145" s="23">
        <v>42585</v>
      </c>
      <c r="B145" s="16">
        <v>61.965423111919904</v>
      </c>
      <c r="C145" s="16">
        <f t="shared" si="4"/>
        <v>0</v>
      </c>
      <c r="D145" s="16">
        <f t="array" ref="D145">IFERROR(INDEX(C$2:C145,MATCH(2,1/(C$2:C145&lt;&gt;0))),0)</f>
        <v>-5</v>
      </c>
      <c r="E145" s="16">
        <f t="shared" si="5"/>
        <v>-3.6363636363636367</v>
      </c>
      <c r="F145" s="16">
        <f>IF(AND(C145&lt;&gt;0,SUM(C$1:$D145)=SUM(C$1:$D145)),ROW(),0)</f>
        <v>0</v>
      </c>
      <c r="G145" s="16">
        <f t="array" ref="G145">IF(ROW()-IFERROR(INDEX(F$2:F145,MATCH(2,1/(F$2:F145&lt;&gt;0))),0)&gt;22,22,ROW()-IFERROR(INDEX(F$2:F145,MATCH(2,1/(F$2:F145&lt;&gt;0))),0))</f>
        <v>6</v>
      </c>
    </row>
    <row r="146" spans="1:7">
      <c r="A146" s="23">
        <v>42586</v>
      </c>
      <c r="B146" s="16">
        <v>64.331210191082803</v>
      </c>
      <c r="C146" s="16">
        <f t="shared" si="4"/>
        <v>0</v>
      </c>
      <c r="D146" s="16">
        <f t="array" ref="D146">IFERROR(INDEX(C$2:C146,MATCH(2,1/(C$2:C146&lt;&gt;0))),0)</f>
        <v>-5</v>
      </c>
      <c r="E146" s="16">
        <f t="shared" si="5"/>
        <v>-3.4090909090909092</v>
      </c>
      <c r="F146" s="16">
        <f>IF(AND(C146&lt;&gt;0,SUM(C$1:$D146)=SUM(C$1:$D146)),ROW(),0)</f>
        <v>0</v>
      </c>
      <c r="G146" s="16">
        <f t="array" ref="G146">IF(ROW()-IFERROR(INDEX(F$2:F146,MATCH(2,1/(F$2:F146&lt;&gt;0))),0)&gt;22,22,ROW()-IFERROR(INDEX(F$2:F146,MATCH(2,1/(F$2:F146&lt;&gt;0))),0))</f>
        <v>7</v>
      </c>
    </row>
    <row r="147" spans="1:7">
      <c r="A147" s="23">
        <v>42587</v>
      </c>
      <c r="B147" s="16">
        <v>62.602365787079094</v>
      </c>
      <c r="C147" s="16">
        <f t="shared" si="4"/>
        <v>0</v>
      </c>
      <c r="D147" s="16">
        <f t="array" ref="D147">IFERROR(INDEX(C$2:C147,MATCH(2,1/(C$2:C147&lt;&gt;0))),0)</f>
        <v>-5</v>
      </c>
      <c r="E147" s="16">
        <f t="shared" si="5"/>
        <v>-3.1818181818181817</v>
      </c>
      <c r="F147" s="16">
        <f>IF(AND(C147&lt;&gt;0,SUM(C$1:$D147)=SUM(C$1:$D147)),ROW(),0)</f>
        <v>0</v>
      </c>
      <c r="G147" s="16">
        <f t="array" ref="G147">IF(ROW()-IFERROR(INDEX(F$2:F147,MATCH(2,1/(F$2:F147&lt;&gt;0))),0)&gt;22,22,ROW()-IFERROR(INDEX(F$2:F147,MATCH(2,1/(F$2:F147&lt;&gt;0))),0))</f>
        <v>8</v>
      </c>
    </row>
    <row r="148" spans="1:7">
      <c r="A148" s="23">
        <v>42590</v>
      </c>
      <c r="B148" s="16">
        <v>69.426751592356595</v>
      </c>
      <c r="C148" s="16">
        <f t="shared" si="4"/>
        <v>0</v>
      </c>
      <c r="D148" s="16">
        <f t="array" ref="D148">IFERROR(INDEX(C$2:C148,MATCH(2,1/(C$2:C148&lt;&gt;0))),0)</f>
        <v>-5</v>
      </c>
      <c r="E148" s="16">
        <f t="shared" si="5"/>
        <v>-2.9545454545454546</v>
      </c>
      <c r="F148" s="16">
        <f>IF(AND(C148&lt;&gt;0,SUM(C$1:$D148)=SUM(C$1:$D148)),ROW(),0)</f>
        <v>0</v>
      </c>
      <c r="G148" s="16">
        <f t="array" ref="G148">IF(ROW()-IFERROR(INDEX(F$2:F148,MATCH(2,1/(F$2:F148&lt;&gt;0))),0)&gt;22,22,ROW()-IFERROR(INDEX(F$2:F148,MATCH(2,1/(F$2:F148&lt;&gt;0))),0))</f>
        <v>9</v>
      </c>
    </row>
    <row r="149" spans="1:7">
      <c r="A149" s="23">
        <v>42591</v>
      </c>
      <c r="B149" s="16">
        <v>73.157415832574998</v>
      </c>
      <c r="C149" s="16">
        <f t="shared" si="4"/>
        <v>0</v>
      </c>
      <c r="D149" s="16">
        <f t="array" ref="D149">IFERROR(INDEX(C$2:C149,MATCH(2,1/(C$2:C149&lt;&gt;0))),0)</f>
        <v>-5</v>
      </c>
      <c r="E149" s="16">
        <f t="shared" si="5"/>
        <v>-2.7272727272727271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10</v>
      </c>
    </row>
    <row r="150" spans="1:7">
      <c r="A150" s="23">
        <v>42592</v>
      </c>
      <c r="B150" s="16">
        <v>71.974522292993598</v>
      </c>
      <c r="C150" s="16">
        <f t="shared" si="4"/>
        <v>0</v>
      </c>
      <c r="D150" s="16">
        <f t="array" ref="D150">IFERROR(INDEX(C$2:C150,MATCH(2,1/(C$2:C150&lt;&gt;0))),0)</f>
        <v>-5</v>
      </c>
      <c r="E150" s="16">
        <f t="shared" si="5"/>
        <v>-2.5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11</v>
      </c>
    </row>
    <row r="151" spans="1:7">
      <c r="A151" s="23">
        <v>42593</v>
      </c>
      <c r="B151" s="16">
        <v>61.055505004549502</v>
      </c>
      <c r="C151" s="16">
        <f t="shared" si="4"/>
        <v>0</v>
      </c>
      <c r="D151" s="16">
        <f t="array" ref="D151">IFERROR(INDEX(C$2:C151,MATCH(2,1/(C$2:C151&lt;&gt;0))),0)</f>
        <v>-5</v>
      </c>
      <c r="E151" s="16">
        <f t="shared" si="5"/>
        <v>-2.2727272727272729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12</v>
      </c>
    </row>
    <row r="152" spans="1:7">
      <c r="A152" s="23">
        <v>42594</v>
      </c>
      <c r="B152" s="16">
        <v>68.516833484986293</v>
      </c>
      <c r="C152" s="16">
        <f t="shared" si="4"/>
        <v>0</v>
      </c>
      <c r="D152" s="16">
        <f t="array" ref="D152">IFERROR(INDEX(C$2:C152,MATCH(2,1/(C$2:C152&lt;&gt;0))),0)</f>
        <v>-5</v>
      </c>
      <c r="E152" s="16">
        <f t="shared" si="5"/>
        <v>-2.0454545454545454</v>
      </c>
      <c r="F152" s="16">
        <f>IF(AND(C152&lt;&gt;0,SUM(C$1:$D152)=SUM(C$1:$D152)),ROW(),0)</f>
        <v>0</v>
      </c>
      <c r="G152" s="16">
        <f t="array" ref="G152">IF(ROW()-IFERROR(INDEX(F$2:F152,MATCH(2,1/(F$2:F152&lt;&gt;0))),0)&gt;22,22,ROW()-IFERROR(INDEX(F$2:F152,MATCH(2,1/(F$2:F152&lt;&gt;0))),0))</f>
        <v>13</v>
      </c>
    </row>
    <row r="153" spans="1:7">
      <c r="A153" s="23">
        <v>42597</v>
      </c>
      <c r="B153" s="16">
        <v>79.799818016378495</v>
      </c>
      <c r="C153" s="16">
        <f t="shared" si="4"/>
        <v>0</v>
      </c>
      <c r="D153" s="16">
        <f t="array" ref="D153">IFERROR(INDEX(C$2:C153,MATCH(2,1/(C$2:C153&lt;&gt;0))),0)</f>
        <v>-5</v>
      </c>
      <c r="E153" s="16">
        <f t="shared" si="5"/>
        <v>-1.8181818181818183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14</v>
      </c>
    </row>
    <row r="154" spans="1:7">
      <c r="A154" s="23">
        <v>42598</v>
      </c>
      <c r="B154" s="16">
        <v>81.437670609645096</v>
      </c>
      <c r="C154" s="16">
        <f t="shared" si="4"/>
        <v>-2.5</v>
      </c>
      <c r="D154" s="16">
        <f t="array" ref="D154">IFERROR(INDEX(C$2:C154,MATCH(2,1/(C$2:C154&lt;&gt;0))),0)</f>
        <v>-2.5</v>
      </c>
      <c r="E154" s="16">
        <f t="shared" si="5"/>
        <v>-2.5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>
      <c r="A155" s="23">
        <v>42599</v>
      </c>
      <c r="B155" s="16">
        <v>82.62056414922651</v>
      </c>
      <c r="C155" s="16">
        <f t="shared" si="4"/>
        <v>-2.5</v>
      </c>
      <c r="D155" s="16">
        <f t="array" ref="D155">IFERROR(INDEX(C$2:C155,MATCH(2,1/(C$2:C155&lt;&gt;0))),0)</f>
        <v>-2.5</v>
      </c>
      <c r="E155" s="16">
        <f t="shared" si="5"/>
        <v>-2.5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>
      <c r="A156" s="23">
        <v>42600</v>
      </c>
      <c r="B156" s="16">
        <v>81.255686988171007</v>
      </c>
      <c r="C156" s="16">
        <f t="shared" si="4"/>
        <v>-2.5</v>
      </c>
      <c r="D156" s="16">
        <f t="array" ref="D156">IFERROR(INDEX(C$2:C156,MATCH(2,1/(C$2:C156&lt;&gt;0))),0)</f>
        <v>-2.5</v>
      </c>
      <c r="E156" s="16">
        <f t="shared" si="5"/>
        <v>-2.5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>
      <c r="A157" s="23">
        <v>42601</v>
      </c>
      <c r="B157" s="16">
        <v>80.527752502274794</v>
      </c>
      <c r="C157" s="16">
        <f t="shared" si="4"/>
        <v>-2.5</v>
      </c>
      <c r="D157" s="16">
        <f t="array" ref="D157">IFERROR(INDEX(C$2:C157,MATCH(2,1/(C$2:C157&lt;&gt;0))),0)</f>
        <v>-2.5</v>
      </c>
      <c r="E157" s="16">
        <f t="shared" si="5"/>
        <v>-2.5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>
      <c r="A158" s="23">
        <v>42604</v>
      </c>
      <c r="B158" s="16">
        <v>75.796178343949009</v>
      </c>
      <c r="C158" s="16">
        <f t="shared" si="4"/>
        <v>0</v>
      </c>
      <c r="D158" s="16">
        <f t="array" ref="D158">IFERROR(INDEX(C$2:C158,MATCH(2,1/(C$2:C158&lt;&gt;0))),0)</f>
        <v>-2.5</v>
      </c>
      <c r="E158" s="16">
        <f t="shared" si="5"/>
        <v>-2.3863636363636362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1</v>
      </c>
    </row>
    <row r="159" spans="1:7">
      <c r="A159" s="23">
        <v>42605</v>
      </c>
      <c r="B159" s="16">
        <v>75.978161965423098</v>
      </c>
      <c r="C159" s="16">
        <f t="shared" si="4"/>
        <v>0</v>
      </c>
      <c r="D159" s="16">
        <f t="array" ref="D159">IFERROR(INDEX(C$2:C159,MATCH(2,1/(C$2:C159&lt;&gt;0))),0)</f>
        <v>-2.5</v>
      </c>
      <c r="E159" s="16">
        <f t="shared" si="5"/>
        <v>-2.2727272727272729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</v>
      </c>
    </row>
    <row r="160" spans="1:7">
      <c r="A160" s="23">
        <v>42606</v>
      </c>
      <c r="B160" s="16">
        <v>75.705186533212</v>
      </c>
      <c r="C160" s="16">
        <f t="shared" si="4"/>
        <v>0</v>
      </c>
      <c r="D160" s="16">
        <f t="array" ref="D160">IFERROR(INDEX(C$2:C160,MATCH(2,1/(C$2:C160&lt;&gt;0))),0)</f>
        <v>-2.5</v>
      </c>
      <c r="E160" s="16">
        <f t="shared" si="5"/>
        <v>-2.1590909090909092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3</v>
      </c>
    </row>
    <row r="161" spans="1:7">
      <c r="A161" s="23">
        <v>42607</v>
      </c>
      <c r="B161" s="16">
        <v>68.607825295723302</v>
      </c>
      <c r="C161" s="16">
        <f t="shared" si="4"/>
        <v>0</v>
      </c>
      <c r="D161" s="16">
        <f t="array" ref="D161">IFERROR(INDEX(C$2:C161,MATCH(2,1/(C$2:C161&lt;&gt;0))),0)</f>
        <v>-2.5</v>
      </c>
      <c r="E161" s="16">
        <f t="shared" si="5"/>
        <v>-2.0454545454545454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4</v>
      </c>
    </row>
    <row r="162" spans="1:7">
      <c r="A162" s="23">
        <v>42608</v>
      </c>
      <c r="B162" s="16">
        <v>70.973612374886201</v>
      </c>
      <c r="C162" s="16">
        <f t="shared" si="4"/>
        <v>0</v>
      </c>
      <c r="D162" s="16">
        <f t="array" ref="D162">IFERROR(INDEX(C$2:C162,MATCH(2,1/(C$2:C162&lt;&gt;0))),0)</f>
        <v>-2.5</v>
      </c>
      <c r="E162" s="16">
        <f t="shared" si="5"/>
        <v>-1.9318181818181817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5</v>
      </c>
    </row>
    <row r="163" spans="1:7">
      <c r="A163" s="23">
        <v>42611</v>
      </c>
      <c r="B163" s="16">
        <v>71.06460418562321</v>
      </c>
      <c r="C163" s="16">
        <f t="shared" si="4"/>
        <v>0</v>
      </c>
      <c r="D163" s="16">
        <f t="array" ref="D163">IFERROR(INDEX(C$2:C163,MATCH(2,1/(C$2:C163&lt;&gt;0))),0)</f>
        <v>-2.5</v>
      </c>
      <c r="E163" s="16">
        <f t="shared" si="5"/>
        <v>-1.8181818181818183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6</v>
      </c>
    </row>
    <row r="164" spans="1:7">
      <c r="A164" s="23">
        <v>42612</v>
      </c>
      <c r="B164" s="16">
        <v>72.156505914467701</v>
      </c>
      <c r="C164" s="16">
        <f t="shared" si="4"/>
        <v>0</v>
      </c>
      <c r="D164" s="16">
        <f t="array" ref="D164">IFERROR(INDEX(C$2:C164,MATCH(2,1/(C$2:C164&lt;&gt;0))),0)</f>
        <v>-2.5</v>
      </c>
      <c r="E164" s="16">
        <f t="shared" si="5"/>
        <v>-1.7045454545454546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7</v>
      </c>
    </row>
    <row r="165" spans="1:7">
      <c r="A165" s="23">
        <v>42613</v>
      </c>
      <c r="B165" s="16">
        <v>71.415689810640202</v>
      </c>
      <c r="C165" s="16">
        <f t="shared" si="4"/>
        <v>0</v>
      </c>
      <c r="D165" s="16">
        <f t="array" ref="D165">IFERROR(INDEX(C$2:C165,MATCH(2,1/(C$2:C165&lt;&gt;0))),0)</f>
        <v>-2.5</v>
      </c>
      <c r="E165" s="16">
        <f t="shared" si="5"/>
        <v>-1.5909090909090908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8</v>
      </c>
    </row>
    <row r="166" spans="1:7">
      <c r="A166" s="23">
        <v>42614</v>
      </c>
      <c r="B166" s="16">
        <v>67.989179440937704</v>
      </c>
      <c r="C166" s="16">
        <f t="shared" si="4"/>
        <v>0</v>
      </c>
      <c r="D166" s="16">
        <f t="array" ref="D166">IFERROR(INDEX(C$2:C166,MATCH(2,1/(C$2:C166&lt;&gt;0))),0)</f>
        <v>-2.5</v>
      </c>
      <c r="E166" s="16">
        <f t="shared" si="5"/>
        <v>-1.4772727272727273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9</v>
      </c>
    </row>
    <row r="167" spans="1:7">
      <c r="A167" s="23">
        <v>42615</v>
      </c>
      <c r="B167" s="16">
        <v>65.734896302975599</v>
      </c>
      <c r="C167" s="16">
        <f t="shared" si="4"/>
        <v>0</v>
      </c>
      <c r="D167" s="16">
        <f t="array" ref="D167">IFERROR(INDEX(C$2:C167,MATCH(2,1/(C$2:C167&lt;&gt;0))),0)</f>
        <v>-2.5</v>
      </c>
      <c r="E167" s="16">
        <f t="shared" si="5"/>
        <v>-1.3636363636363635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10</v>
      </c>
    </row>
    <row r="168" spans="1:7">
      <c r="A168" s="23">
        <v>42618</v>
      </c>
      <c r="B168" s="16">
        <v>65.915238954012594</v>
      </c>
      <c r="C168" s="16">
        <f t="shared" si="4"/>
        <v>0</v>
      </c>
      <c r="D168" s="16">
        <f t="array" ref="D168">IFERROR(INDEX(C$2:C168,MATCH(2,1/(C$2:C168&lt;&gt;0))),0)</f>
        <v>-2.5</v>
      </c>
      <c r="E168" s="16">
        <f t="shared" si="5"/>
        <v>-1.25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11</v>
      </c>
    </row>
    <row r="169" spans="1:7">
      <c r="A169" s="23">
        <v>42619</v>
      </c>
      <c r="B169" s="16">
        <v>71.325518485121691</v>
      </c>
      <c r="C169" s="16">
        <f t="shared" si="4"/>
        <v>0</v>
      </c>
      <c r="D169" s="16">
        <f t="array" ref="D169">IFERROR(INDEX(C$2:C169,MATCH(2,1/(C$2:C169&lt;&gt;0))),0)</f>
        <v>-2.5</v>
      </c>
      <c r="E169" s="16">
        <f t="shared" si="5"/>
        <v>-1.1363636363636365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12</v>
      </c>
    </row>
    <row r="170" spans="1:7">
      <c r="A170" s="23">
        <v>42620</v>
      </c>
      <c r="B170" s="16">
        <v>71.686203787195595</v>
      </c>
      <c r="C170" s="16">
        <f t="shared" si="4"/>
        <v>0</v>
      </c>
      <c r="D170" s="16">
        <f t="array" ref="D170">IFERROR(INDEX(C$2:C170,MATCH(2,1/(C$2:C170&lt;&gt;0))),0)</f>
        <v>-2.5</v>
      </c>
      <c r="E170" s="16">
        <f t="shared" si="5"/>
        <v>-1.0227272727272727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13</v>
      </c>
    </row>
    <row r="171" spans="1:7">
      <c r="A171" s="23">
        <v>42621</v>
      </c>
      <c r="B171" s="16">
        <v>72.137060414788095</v>
      </c>
      <c r="C171" s="16">
        <f t="shared" si="4"/>
        <v>0</v>
      </c>
      <c r="D171" s="16">
        <f t="array" ref="D171">IFERROR(INDEX(C$2:C171,MATCH(2,1/(C$2:C171&lt;&gt;0))),0)</f>
        <v>-2.5</v>
      </c>
      <c r="E171" s="16">
        <f t="shared" si="5"/>
        <v>-0.90909090909090917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14</v>
      </c>
    </row>
    <row r="172" spans="1:7">
      <c r="A172" s="23">
        <v>42622</v>
      </c>
      <c r="B172" s="16">
        <v>68.079350766456201</v>
      </c>
      <c r="C172" s="16">
        <f t="shared" si="4"/>
        <v>0</v>
      </c>
      <c r="D172" s="16">
        <f t="array" ref="D172">IFERROR(INDEX(C$2:C172,MATCH(2,1/(C$2:C172&lt;&gt;0))),0)</f>
        <v>-2.5</v>
      </c>
      <c r="E172" s="16">
        <f t="shared" si="5"/>
        <v>-0.79545454545454541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15</v>
      </c>
    </row>
    <row r="173" spans="1:7">
      <c r="A173" s="23">
        <v>42625</v>
      </c>
      <c r="B173" s="16">
        <v>46.528403967538303</v>
      </c>
      <c r="C173" s="16">
        <f t="shared" si="4"/>
        <v>0</v>
      </c>
      <c r="D173" s="16">
        <f t="array" ref="D173">IFERROR(INDEX(C$2:C173,MATCH(2,1/(C$2:C173&lt;&gt;0))),0)</f>
        <v>-2.5</v>
      </c>
      <c r="E173" s="16">
        <f t="shared" si="5"/>
        <v>-0.68181818181818188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16</v>
      </c>
    </row>
    <row r="174" spans="1:7">
      <c r="A174" s="23">
        <v>42626</v>
      </c>
      <c r="B174" s="16">
        <v>49.413886384129803</v>
      </c>
      <c r="C174" s="16">
        <f t="shared" si="4"/>
        <v>0</v>
      </c>
      <c r="D174" s="16">
        <f t="array" ref="D174">IFERROR(INDEX(C$2:C174,MATCH(2,1/(C$2:C174&lt;&gt;0))),0)</f>
        <v>-2.5</v>
      </c>
      <c r="E174" s="16">
        <f t="shared" si="5"/>
        <v>-0.56818181818181812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17</v>
      </c>
    </row>
    <row r="175" spans="1:7">
      <c r="A175" s="23">
        <v>42627</v>
      </c>
      <c r="B175" s="16">
        <v>45.536519386834904</v>
      </c>
      <c r="C175" s="16">
        <f t="shared" si="4"/>
        <v>0</v>
      </c>
      <c r="D175" s="16">
        <f t="array" ref="D175">IFERROR(INDEX(C$2:C175,MATCH(2,1/(C$2:C175&lt;&gt;0))),0)</f>
        <v>-2.5</v>
      </c>
      <c r="E175" s="16">
        <f t="shared" si="5"/>
        <v>-0.45454545454545459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18</v>
      </c>
    </row>
    <row r="176" spans="1:7">
      <c r="A176" s="23">
        <v>42632</v>
      </c>
      <c r="B176" s="16">
        <v>50.405770964833096</v>
      </c>
      <c r="C176" s="16">
        <f t="shared" si="4"/>
        <v>0</v>
      </c>
      <c r="D176" s="16">
        <f t="array" ref="D176">IFERROR(INDEX(C$2:C176,MATCH(2,1/(C$2:C176&lt;&gt;0))),0)</f>
        <v>-2.5</v>
      </c>
      <c r="E176" s="16">
        <f t="shared" si="5"/>
        <v>-0.34090909090909083</v>
      </c>
      <c r="F176" s="16">
        <f>IF(AND(C176&lt;&gt;0,SUM(C$1:$D176)=SUM(C$1:$D176)),ROW(),0)</f>
        <v>0</v>
      </c>
      <c r="G176" s="16">
        <f t="array" ref="G176">IF(ROW()-IFERROR(INDEX(F$2:F176,MATCH(2,1/(F$2:F176&lt;&gt;0))),0)&gt;22,22,ROW()-IFERROR(INDEX(F$2:F176,MATCH(2,1/(F$2:F176&lt;&gt;0))),0))</f>
        <v>19</v>
      </c>
    </row>
    <row r="177" spans="1:7">
      <c r="A177" s="23">
        <v>42633</v>
      </c>
      <c r="B177" s="16">
        <v>50.045085662759206</v>
      </c>
      <c r="C177" s="16">
        <f t="shared" si="4"/>
        <v>0</v>
      </c>
      <c r="D177" s="16">
        <f t="array" ref="D177">IFERROR(INDEX(C$2:C177,MATCH(2,1/(C$2:C177&lt;&gt;0))),0)</f>
        <v>-2.5</v>
      </c>
      <c r="E177" s="16">
        <f t="shared" si="5"/>
        <v>-0.22727272727272707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20</v>
      </c>
    </row>
    <row r="178" spans="1:7">
      <c r="A178" s="23">
        <v>42634</v>
      </c>
      <c r="B178" s="16">
        <v>50.405770964833096</v>
      </c>
      <c r="C178" s="16">
        <f t="shared" si="4"/>
        <v>0</v>
      </c>
      <c r="D178" s="16">
        <f t="array" ref="D178">IFERROR(INDEX(C$2:C178,MATCH(2,1/(C$2:C178&lt;&gt;0))),0)</f>
        <v>-2.5</v>
      </c>
      <c r="E178" s="16">
        <f t="shared" si="5"/>
        <v>-0.11363636363636376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21</v>
      </c>
    </row>
    <row r="179" spans="1:7">
      <c r="A179" s="23">
        <v>42635</v>
      </c>
      <c r="B179" s="16">
        <v>53.3814247069431</v>
      </c>
      <c r="C179" s="16">
        <f t="shared" si="4"/>
        <v>0</v>
      </c>
      <c r="D179" s="16">
        <f t="array" ref="D179">IFERROR(INDEX(C$2:C179,MATCH(2,1/(C$2:C179&lt;&gt;0))),0)</f>
        <v>-2.5</v>
      </c>
      <c r="E179" s="16">
        <f t="shared" si="5"/>
        <v>0</v>
      </c>
      <c r="F179" s="16">
        <f>IF(AND(C179&lt;&gt;0,SUM(C$1:$D179)=SUM(C$1:$D179)),ROW(),0)</f>
        <v>0</v>
      </c>
      <c r="G179" s="16">
        <f t="array" ref="G179">IF(ROW()-IFERROR(INDEX(F$2:F179,MATCH(2,1/(F$2:F179&lt;&gt;0))),0)&gt;22,22,ROW()-IFERROR(INDEX(F$2:F179,MATCH(2,1/(F$2:F179&lt;&gt;0))),0))</f>
        <v>22</v>
      </c>
    </row>
    <row r="180" spans="1:7">
      <c r="A180" s="23">
        <v>42636</v>
      </c>
      <c r="B180" s="16">
        <v>51.9386834986474</v>
      </c>
      <c r="C180" s="16">
        <f t="shared" si="4"/>
        <v>0</v>
      </c>
      <c r="D180" s="16">
        <f t="array" ref="D180">IFERROR(INDEX(C$2:C180,MATCH(2,1/(C$2:C180&lt;&gt;0))),0)</f>
        <v>-2.5</v>
      </c>
      <c r="E180" s="16">
        <f t="shared" si="5"/>
        <v>0</v>
      </c>
      <c r="F180" s="16">
        <f>IF(AND(C180&lt;&gt;0,SUM(C$1:$D180)=SUM(C$1:$D180)),ROW(),0)</f>
        <v>0</v>
      </c>
      <c r="G180" s="16">
        <f t="array" ref="G180">IF(ROW()-IFERROR(INDEX(F$2:F180,MATCH(2,1/(F$2:F180&lt;&gt;0))),0)&gt;22,22,ROW()-IFERROR(INDEX(F$2:F180,MATCH(2,1/(F$2:F180&lt;&gt;0))),0))</f>
        <v>22</v>
      </c>
    </row>
    <row r="181" spans="1:7">
      <c r="A181" s="23">
        <v>42639</v>
      </c>
      <c r="B181" s="16">
        <v>38.863841298467001</v>
      </c>
      <c r="C181" s="16">
        <f t="shared" si="4"/>
        <v>0</v>
      </c>
      <c r="D181" s="16">
        <f t="array" ref="D181">IFERROR(INDEX(C$2:C181,MATCH(2,1/(C$2:C181&lt;&gt;0))),0)</f>
        <v>-2.5</v>
      </c>
      <c r="E181" s="16">
        <f t="shared" si="5"/>
        <v>0</v>
      </c>
      <c r="F181" s="16">
        <f>IF(AND(C181&lt;&gt;0,SUM(C$1:$D181)=SUM(C$1:$D181)),ROW(),0)</f>
        <v>0</v>
      </c>
      <c r="G181" s="16">
        <f t="array" ref="G181">IF(ROW()-IFERROR(INDEX(F$2:F181,MATCH(2,1/(F$2:F181&lt;&gt;0))),0)&gt;22,22,ROW()-IFERROR(INDEX(F$2:F181,MATCH(2,1/(F$2:F181&lt;&gt;0))),0))</f>
        <v>22</v>
      </c>
    </row>
    <row r="182" spans="1:7">
      <c r="A182" s="23">
        <v>42640</v>
      </c>
      <c r="B182" s="16">
        <v>40.757439134355202</v>
      </c>
      <c r="C182" s="16">
        <f t="shared" si="4"/>
        <v>0</v>
      </c>
      <c r="D182" s="16">
        <f t="array" ref="D182">IFERROR(INDEX(C$2:C182,MATCH(2,1/(C$2:C182&lt;&gt;0))),0)</f>
        <v>-2.5</v>
      </c>
      <c r="E182" s="16">
        <f t="shared" si="5"/>
        <v>0</v>
      </c>
      <c r="F182" s="16">
        <f>IF(AND(C182&lt;&gt;0,SUM(C$1:$D182)=SUM(C$1:$D182)),ROW(),0)</f>
        <v>0</v>
      </c>
      <c r="G182" s="16">
        <f t="array" ref="G182">IF(ROW()-IFERROR(INDEX(F$2:F182,MATCH(2,1/(F$2:F182&lt;&gt;0))),0)&gt;22,22,ROW()-IFERROR(INDEX(F$2:F182,MATCH(2,1/(F$2:F182&lt;&gt;0))),0))</f>
        <v>22</v>
      </c>
    </row>
    <row r="183" spans="1:7">
      <c r="A183" s="23">
        <v>42641</v>
      </c>
      <c r="B183" s="16">
        <v>40.396753832281298</v>
      </c>
      <c r="C183" s="16">
        <f t="shared" si="4"/>
        <v>0</v>
      </c>
      <c r="D183" s="16">
        <f t="array" ref="D183">IFERROR(INDEX(C$2:C183,MATCH(2,1/(C$2:C183&lt;&gt;0))),0)</f>
        <v>-2.5</v>
      </c>
      <c r="E183" s="16">
        <f t="shared" si="5"/>
        <v>0</v>
      </c>
      <c r="F183" s="16">
        <f>IF(AND(C183&lt;&gt;0,SUM(C$1:$D183)=SUM(C$1:$D183)),ROW(),0)</f>
        <v>0</v>
      </c>
      <c r="G183" s="16">
        <f t="array" ref="G183">IF(ROW()-IFERROR(INDEX(F$2:F183,MATCH(2,1/(F$2:F183&lt;&gt;0))),0)&gt;22,22,ROW()-IFERROR(INDEX(F$2:F183,MATCH(2,1/(F$2:F183&lt;&gt;0))),0))</f>
        <v>22</v>
      </c>
    </row>
    <row r="184" spans="1:7">
      <c r="A184" s="23">
        <v>42642</v>
      </c>
      <c r="B184" s="16">
        <v>42.380522993688004</v>
      </c>
      <c r="C184" s="16">
        <f t="shared" si="4"/>
        <v>0</v>
      </c>
      <c r="D184" s="16">
        <f t="array" ref="D184">IFERROR(INDEX(C$2:C184,MATCH(2,1/(C$2:C184&lt;&gt;0))),0)</f>
        <v>-2.5</v>
      </c>
      <c r="E184" s="16">
        <f t="shared" si="5"/>
        <v>0</v>
      </c>
      <c r="F184" s="16">
        <f>IF(AND(C184&lt;&gt;0,SUM(C$1:$D184)=SUM(C$1:$D184)),ROW(),0)</f>
        <v>0</v>
      </c>
      <c r="G184" s="16">
        <f t="array" ref="G184">IF(ROW()-IFERROR(INDEX(F$2:F184,MATCH(2,1/(F$2:F184&lt;&gt;0))),0)&gt;22,22,ROW()-IFERROR(INDEX(F$2:F184,MATCH(2,1/(F$2:F184&lt;&gt;0))),0))</f>
        <v>22</v>
      </c>
    </row>
    <row r="185" spans="1:7">
      <c r="A185" s="23">
        <v>42643</v>
      </c>
      <c r="B185" s="16">
        <v>45.267857142857096</v>
      </c>
      <c r="C185" s="16">
        <f t="shared" si="4"/>
        <v>0</v>
      </c>
      <c r="D185" s="16">
        <f t="array" ref="D185">IFERROR(INDEX(C$2:C185,MATCH(2,1/(C$2:C185&lt;&gt;0))),0)</f>
        <v>-2.5</v>
      </c>
      <c r="E185" s="16">
        <f t="shared" si="5"/>
        <v>0</v>
      </c>
      <c r="F185" s="16">
        <f>IF(AND(C185&lt;&gt;0,SUM(C$1:$D185)=SUM(C$1:$D185)),ROW(),0)</f>
        <v>0</v>
      </c>
      <c r="G185" s="16">
        <f t="array" ref="G185">IF(ROW()-IFERROR(INDEX(F$2:F185,MATCH(2,1/(F$2:F185&lt;&gt;0))),0)&gt;22,22,ROW()-IFERROR(INDEX(F$2:F185,MATCH(2,1/(F$2:F185&lt;&gt;0))),0))</f>
        <v>22</v>
      </c>
    </row>
    <row r="186" spans="1:7">
      <c r="A186" s="23">
        <v>42653</v>
      </c>
      <c r="B186" s="16">
        <v>55.357142857142804</v>
      </c>
      <c r="C186" s="16">
        <f t="shared" si="4"/>
        <v>0</v>
      </c>
      <c r="D186" s="16">
        <f t="array" ref="D186">IFERROR(INDEX(C$2:C186,MATCH(2,1/(C$2:C186&lt;&gt;0))),0)</f>
        <v>-2.5</v>
      </c>
      <c r="E186" s="16">
        <f t="shared" si="5"/>
        <v>0</v>
      </c>
      <c r="F186" s="16">
        <f>IF(AND(C186&lt;&gt;0,SUM(C$1:$D186)=SUM(C$1:$D186)),ROW(),0)</f>
        <v>0</v>
      </c>
      <c r="G186" s="16">
        <f t="array" ref="G186">IF(ROW()-IFERROR(INDEX(F$2:F186,MATCH(2,1/(F$2:F186&lt;&gt;0))),0)&gt;22,22,ROW()-IFERROR(INDEX(F$2:F186,MATCH(2,1/(F$2:F186&lt;&gt;0))),0))</f>
        <v>22</v>
      </c>
    </row>
    <row r="187" spans="1:7">
      <c r="A187" s="23">
        <v>42654</v>
      </c>
      <c r="B187" s="16">
        <v>59.642857142857096</v>
      </c>
      <c r="C187" s="16">
        <f t="shared" si="4"/>
        <v>0</v>
      </c>
      <c r="D187" s="16">
        <f t="array" ref="D187">IFERROR(INDEX(C$2:C187,MATCH(2,1/(C$2:C187&lt;&gt;0))),0)</f>
        <v>-2.5</v>
      </c>
      <c r="E187" s="16">
        <f t="shared" si="5"/>
        <v>0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22</v>
      </c>
    </row>
    <row r="188" spans="1:7">
      <c r="A188" s="23">
        <v>42655</v>
      </c>
      <c r="B188" s="16">
        <v>58.214285714285694</v>
      </c>
      <c r="C188" s="16">
        <f t="shared" si="4"/>
        <v>0</v>
      </c>
      <c r="D188" s="16">
        <f t="array" ref="D188">IFERROR(INDEX(C$2:C188,MATCH(2,1/(C$2:C188&lt;&gt;0))),0)</f>
        <v>-2.5</v>
      </c>
      <c r="E188" s="16">
        <f t="shared" si="5"/>
        <v>0</v>
      </c>
      <c r="F188" s="16">
        <f>IF(AND(C188&lt;&gt;0,SUM(C$1:$D188)=SUM(C$1:$D188)),ROW(),0)</f>
        <v>0</v>
      </c>
      <c r="G188" s="16">
        <f t="array" ref="G188">IF(ROW()-IFERROR(INDEX(F$2:F188,MATCH(2,1/(F$2:F188&lt;&gt;0))),0)&gt;22,22,ROW()-IFERROR(INDEX(F$2:F188,MATCH(2,1/(F$2:F188&lt;&gt;0))),0))</f>
        <v>22</v>
      </c>
    </row>
    <row r="189" spans="1:7">
      <c r="A189" s="23">
        <v>42656</v>
      </c>
      <c r="B189" s="16">
        <v>60.267857142857096</v>
      </c>
      <c r="C189" s="16">
        <f t="shared" si="4"/>
        <v>0</v>
      </c>
      <c r="D189" s="16">
        <f t="array" ref="D189">IFERROR(INDEX(C$2:C189,MATCH(2,1/(C$2:C189&lt;&gt;0))),0)</f>
        <v>-2.5</v>
      </c>
      <c r="E189" s="16">
        <f t="shared" si="5"/>
        <v>0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22</v>
      </c>
    </row>
    <row r="190" spans="1:7">
      <c r="A190" s="23">
        <v>42657</v>
      </c>
      <c r="B190" s="16">
        <v>59.107142857142804</v>
      </c>
      <c r="C190" s="16">
        <f t="shared" si="4"/>
        <v>0</v>
      </c>
      <c r="D190" s="16">
        <f t="array" ref="D190">IFERROR(INDEX(C$2:C190,MATCH(2,1/(C$2:C190&lt;&gt;0))),0)</f>
        <v>-2.5</v>
      </c>
      <c r="E190" s="16">
        <f t="shared" si="5"/>
        <v>0</v>
      </c>
      <c r="F190" s="16">
        <f>IF(AND(C190&lt;&gt;0,SUM(C$1:$D190)=SUM(C$1:$D190)),ROW(),0)</f>
        <v>0</v>
      </c>
      <c r="G190" s="16">
        <f t="array" ref="G190">IF(ROW()-IFERROR(INDEX(F$2:F190,MATCH(2,1/(F$2:F190&lt;&gt;0))),0)&gt;22,22,ROW()-IFERROR(INDEX(F$2:F190,MATCH(2,1/(F$2:F190&lt;&gt;0))),0))</f>
        <v>22</v>
      </c>
    </row>
    <row r="191" spans="1:7">
      <c r="A191" s="23">
        <v>42660</v>
      </c>
      <c r="B191" s="16">
        <v>53.660714285714192</v>
      </c>
      <c r="C191" s="16">
        <f t="shared" si="4"/>
        <v>0</v>
      </c>
      <c r="D191" s="16">
        <f t="array" ref="D191">IFERROR(INDEX(C$2:C191,MATCH(2,1/(C$2:C191&lt;&gt;0))),0)</f>
        <v>-2.5</v>
      </c>
      <c r="E191" s="16">
        <f t="shared" si="5"/>
        <v>0</v>
      </c>
      <c r="F191" s="16">
        <f>IF(AND(C191&lt;&gt;0,SUM(C$1:$D191)=SUM(C$1:$D191)),ROW(),0)</f>
        <v>0</v>
      </c>
      <c r="G191" s="16">
        <f t="array" ref="G191">IF(ROW()-IFERROR(INDEX(F$2:F191,MATCH(2,1/(F$2:F191&lt;&gt;0))),0)&gt;22,22,ROW()-IFERROR(INDEX(F$2:F191,MATCH(2,1/(F$2:F191&lt;&gt;0))),0))</f>
        <v>22</v>
      </c>
    </row>
    <row r="192" spans="1:7">
      <c r="A192" s="23">
        <v>42661</v>
      </c>
      <c r="B192" s="16">
        <v>65.625</v>
      </c>
      <c r="C192" s="16">
        <f t="shared" si="4"/>
        <v>0</v>
      </c>
      <c r="D192" s="16">
        <f t="array" ref="D192">IFERROR(INDEX(C$2:C192,MATCH(2,1/(C$2:C192&lt;&gt;0))),0)</f>
        <v>-2.5</v>
      </c>
      <c r="E192" s="16">
        <f t="shared" si="5"/>
        <v>0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22</v>
      </c>
    </row>
    <row r="193" spans="1:7">
      <c r="A193" s="23">
        <v>42662</v>
      </c>
      <c r="B193" s="16">
        <v>64.821428571428498</v>
      </c>
      <c r="C193" s="16">
        <f t="shared" si="4"/>
        <v>0</v>
      </c>
      <c r="D193" s="16">
        <f t="array" ref="D193">IFERROR(INDEX(C$2:C193,MATCH(2,1/(C$2:C193&lt;&gt;0))),0)</f>
        <v>-2.5</v>
      </c>
      <c r="E193" s="16">
        <f t="shared" si="5"/>
        <v>0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22</v>
      </c>
    </row>
    <row r="194" spans="1:7">
      <c r="A194" s="23">
        <v>42663</v>
      </c>
      <c r="B194" s="16">
        <v>66.071428571428498</v>
      </c>
      <c r="C194" s="16">
        <f t="shared" si="4"/>
        <v>0</v>
      </c>
      <c r="D194" s="16">
        <f t="array" ref="D194">IFERROR(INDEX(C$2:C194,MATCH(2,1/(C$2:C194&lt;&gt;0))),0)</f>
        <v>-2.5</v>
      </c>
      <c r="E194" s="16">
        <f t="shared" si="5"/>
        <v>0</v>
      </c>
      <c r="F194" s="16">
        <f>IF(AND(C194&lt;&gt;0,SUM(C$1:$D194)=SUM(C$1:$D194)),ROW(),0)</f>
        <v>0</v>
      </c>
      <c r="G194" s="16">
        <f t="array" ref="G194">IF(ROW()-IFERROR(INDEX(F$2:F194,MATCH(2,1/(F$2:F194&lt;&gt;0))),0)&gt;22,22,ROW()-IFERROR(INDEX(F$2:F194,MATCH(2,1/(F$2:F194&lt;&gt;0))),0))</f>
        <v>22</v>
      </c>
    </row>
    <row r="195" spans="1:7">
      <c r="A195" s="23">
        <v>42664</v>
      </c>
      <c r="B195" s="16">
        <v>63.571428571428498</v>
      </c>
      <c r="C195" s="16">
        <f t="shared" ref="C195:C258" si="6">IF(B195&gt;85,-5,IF(B195&gt;80,-2.5,IF(B195&gt;20,0,IF(B195&gt;15,2.5,5))))</f>
        <v>0</v>
      </c>
      <c r="D195" s="16">
        <f t="array" ref="D195">IFERROR(INDEX(C$2:C195,MATCH(2,1/(C$2:C195&lt;&gt;0))),0)</f>
        <v>-2.5</v>
      </c>
      <c r="E195" s="16">
        <f t="shared" ref="E195:E258" si="7">IF(D195=0,0,IF(D195&lt;0,-1*(ABS(D195)-G195*ABS(D195)/22),D195-G195*D195/22))</f>
        <v>0</v>
      </c>
      <c r="F195" s="16">
        <f>IF(AND(C195&lt;&gt;0,SUM(C$1:$D195)=SUM(C$1:$D195)),ROW(),0)</f>
        <v>0</v>
      </c>
      <c r="G195" s="16">
        <f t="array" ref="G195">IF(ROW()-IFERROR(INDEX(F$2:F195,MATCH(2,1/(F$2:F195&lt;&gt;0))),0)&gt;22,22,ROW()-IFERROR(INDEX(F$2:F195,MATCH(2,1/(F$2:F195&lt;&gt;0))),0))</f>
        <v>22</v>
      </c>
    </row>
    <row r="196" spans="1:7">
      <c r="A196" s="23">
        <v>42667</v>
      </c>
      <c r="B196" s="16">
        <v>70.982142857142804</v>
      </c>
      <c r="C196" s="16">
        <f t="shared" si="6"/>
        <v>0</v>
      </c>
      <c r="D196" s="16">
        <f t="array" ref="D196">IFERROR(INDEX(C$2:C196,MATCH(2,1/(C$2:C196&lt;&gt;0))),0)</f>
        <v>-2.5</v>
      </c>
      <c r="E196" s="16">
        <f t="shared" si="7"/>
        <v>0</v>
      </c>
      <c r="F196" s="16">
        <f>IF(AND(C196&lt;&gt;0,SUM(C$1:$D196)=SUM(C$1:$D196)),ROW(),0)</f>
        <v>0</v>
      </c>
      <c r="G196" s="16">
        <f t="array" ref="G196">IF(ROW()-IFERROR(INDEX(F$2:F196,MATCH(2,1/(F$2:F196&lt;&gt;0))),0)&gt;22,22,ROW()-IFERROR(INDEX(F$2:F196,MATCH(2,1/(F$2:F196&lt;&gt;0))),0))</f>
        <v>22</v>
      </c>
    </row>
    <row r="197" spans="1:7">
      <c r="A197" s="23">
        <v>42668</v>
      </c>
      <c r="B197" s="16">
        <v>73.660714285714207</v>
      </c>
      <c r="C197" s="16">
        <f t="shared" si="6"/>
        <v>0</v>
      </c>
      <c r="D197" s="16">
        <f t="array" ref="D197">IFERROR(INDEX(C$2:C197,MATCH(2,1/(C$2:C197&lt;&gt;0))),0)</f>
        <v>-2.5</v>
      </c>
      <c r="E197" s="16">
        <f t="shared" si="7"/>
        <v>0</v>
      </c>
      <c r="F197" s="16">
        <f>IF(AND(C197&lt;&gt;0,SUM(C$1:$D197)=SUM(C$1:$D197)),ROW(),0)</f>
        <v>0</v>
      </c>
      <c r="G197" s="16">
        <f t="array" ref="G197">IF(ROW()-IFERROR(INDEX(F$2:F197,MATCH(2,1/(F$2:F197&lt;&gt;0))),0)&gt;22,22,ROW()-IFERROR(INDEX(F$2:F197,MATCH(2,1/(F$2:F197&lt;&gt;0))),0))</f>
        <v>22</v>
      </c>
    </row>
    <row r="198" spans="1:7">
      <c r="A198" s="23">
        <v>42669</v>
      </c>
      <c r="B198" s="16">
        <v>71.875</v>
      </c>
      <c r="C198" s="16">
        <f t="shared" si="6"/>
        <v>0</v>
      </c>
      <c r="D198" s="16">
        <f t="array" ref="D198">IFERROR(INDEX(C$2:C198,MATCH(2,1/(C$2:C198&lt;&gt;0))),0)</f>
        <v>-2.5</v>
      </c>
      <c r="E198" s="16">
        <f t="shared" si="7"/>
        <v>0</v>
      </c>
      <c r="F198" s="16">
        <f>IF(AND(C198&lt;&gt;0,SUM(C$1:$D198)=SUM(C$1:$D198)),ROW(),0)</f>
        <v>0</v>
      </c>
      <c r="G198" s="16">
        <f t="array" ref="G198">IF(ROW()-IFERROR(INDEX(F$2:F198,MATCH(2,1/(F$2:F198&lt;&gt;0))),0)&gt;22,22,ROW()-IFERROR(INDEX(F$2:F198,MATCH(2,1/(F$2:F198&lt;&gt;0))),0))</f>
        <v>22</v>
      </c>
    </row>
    <row r="199" spans="1:7">
      <c r="A199" s="23">
        <v>42670</v>
      </c>
      <c r="B199" s="16">
        <v>70.803571428571402</v>
      </c>
      <c r="C199" s="16">
        <f t="shared" si="6"/>
        <v>0</v>
      </c>
      <c r="D199" s="16">
        <f t="array" ref="D199">IFERROR(INDEX(C$2:C199,MATCH(2,1/(C$2:C199&lt;&gt;0))),0)</f>
        <v>-2.5</v>
      </c>
      <c r="E199" s="16">
        <f t="shared" si="7"/>
        <v>0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22</v>
      </c>
    </row>
    <row r="200" spans="1:7">
      <c r="A200" s="23">
        <v>42671</v>
      </c>
      <c r="B200" s="16">
        <v>66.339285714285694</v>
      </c>
      <c r="C200" s="16">
        <f t="shared" si="6"/>
        <v>0</v>
      </c>
      <c r="D200" s="16">
        <f t="array" ref="D200">IFERROR(INDEX(C$2:C200,MATCH(2,1/(C$2:C200&lt;&gt;0))),0)</f>
        <v>-2.5</v>
      </c>
      <c r="E200" s="16">
        <f t="shared" si="7"/>
        <v>0</v>
      </c>
      <c r="F200" s="16">
        <f>IF(AND(C200&lt;&gt;0,SUM(C$1:$D200)=SUM(C$1:$D200)),ROW(),0)</f>
        <v>0</v>
      </c>
      <c r="G200" s="16">
        <f t="array" ref="G200">IF(ROW()-IFERROR(INDEX(F$2:F200,MATCH(2,1/(F$2:F200&lt;&gt;0))),0)&gt;22,22,ROW()-IFERROR(INDEX(F$2:F200,MATCH(2,1/(F$2:F200&lt;&gt;0))),0))</f>
        <v>22</v>
      </c>
    </row>
    <row r="201" spans="1:7">
      <c r="A201" s="23">
        <v>42674</v>
      </c>
      <c r="B201" s="16">
        <v>63.893805309734496</v>
      </c>
      <c r="C201" s="16">
        <f t="shared" si="6"/>
        <v>0</v>
      </c>
      <c r="D201" s="16">
        <f t="array" ref="D201">IFERROR(INDEX(C$2:C201,MATCH(2,1/(C$2:C201&lt;&gt;0))),0)</f>
        <v>-2.5</v>
      </c>
      <c r="E201" s="16">
        <f t="shared" si="7"/>
        <v>0</v>
      </c>
      <c r="F201" s="16">
        <f>IF(AND(C201&lt;&gt;0,SUM(C$1:$D201)=SUM(C$1:$D201)),ROW(),0)</f>
        <v>0</v>
      </c>
      <c r="G201" s="16">
        <f t="array" ref="G201">IF(ROW()-IFERROR(INDEX(F$2:F201,MATCH(2,1/(F$2:F201&lt;&gt;0))),0)&gt;22,22,ROW()-IFERROR(INDEX(F$2:F201,MATCH(2,1/(F$2:F201&lt;&gt;0))),0))</f>
        <v>22</v>
      </c>
    </row>
    <row r="202" spans="1:7">
      <c r="A202" s="23">
        <v>42675</v>
      </c>
      <c r="B202" s="16">
        <v>70.6194690265486</v>
      </c>
      <c r="C202" s="16">
        <f t="shared" si="6"/>
        <v>0</v>
      </c>
      <c r="D202" s="16">
        <f t="array" ref="D202">IFERROR(INDEX(C$2:C202,MATCH(2,1/(C$2:C202&lt;&gt;0))),0)</f>
        <v>-2.5</v>
      </c>
      <c r="E202" s="16">
        <f t="shared" si="7"/>
        <v>0</v>
      </c>
      <c r="F202" s="16">
        <f>IF(AND(C202&lt;&gt;0,SUM(C$1:$D202)=SUM(C$1:$D202)),ROW(),0)</f>
        <v>0</v>
      </c>
      <c r="G202" s="16">
        <f t="array" ref="G202">IF(ROW()-IFERROR(INDEX(F$2:F202,MATCH(2,1/(F$2:F202&lt;&gt;0))),0)&gt;22,22,ROW()-IFERROR(INDEX(F$2:F202,MATCH(2,1/(F$2:F202&lt;&gt;0))),0))</f>
        <v>22</v>
      </c>
    </row>
    <row r="203" spans="1:7">
      <c r="A203" s="23">
        <v>42676</v>
      </c>
      <c r="B203" s="16">
        <v>65.132743362831803</v>
      </c>
      <c r="C203" s="16">
        <f t="shared" si="6"/>
        <v>0</v>
      </c>
      <c r="D203" s="16">
        <f t="array" ref="D203">IFERROR(INDEX(C$2:C203,MATCH(2,1/(C$2:C203&lt;&gt;0))),0)</f>
        <v>-2.5</v>
      </c>
      <c r="E203" s="16">
        <f t="shared" si="7"/>
        <v>0</v>
      </c>
      <c r="F203" s="16">
        <f>IF(AND(C203&lt;&gt;0,SUM(C$1:$D203)=SUM(C$1:$D203)),ROW(),0)</f>
        <v>0</v>
      </c>
      <c r="G203" s="16">
        <f t="array" ref="G203">IF(ROW()-IFERROR(INDEX(F$2:F203,MATCH(2,1/(F$2:F203&lt;&gt;0))),0)&gt;22,22,ROW()-IFERROR(INDEX(F$2:F203,MATCH(2,1/(F$2:F203&lt;&gt;0))),0))</f>
        <v>22</v>
      </c>
    </row>
    <row r="204" spans="1:7">
      <c r="A204" s="23">
        <v>42677</v>
      </c>
      <c r="B204" s="16">
        <v>69.115044247787608</v>
      </c>
      <c r="C204" s="16">
        <f t="shared" si="6"/>
        <v>0</v>
      </c>
      <c r="D204" s="16">
        <f t="array" ref="D204">IFERROR(INDEX(C$2:C204,MATCH(2,1/(C$2:C204&lt;&gt;0))),0)</f>
        <v>-2.5</v>
      </c>
      <c r="E204" s="16">
        <f t="shared" si="7"/>
        <v>0</v>
      </c>
      <c r="F204" s="16">
        <f>IF(AND(C204&lt;&gt;0,SUM(C$1:$D204)=SUM(C$1:$D204)),ROW(),0)</f>
        <v>0</v>
      </c>
      <c r="G204" s="16">
        <f t="array" ref="G204">IF(ROW()-IFERROR(INDEX(F$2:F204,MATCH(2,1/(F$2:F204&lt;&gt;0))),0)&gt;22,22,ROW()-IFERROR(INDEX(F$2:F204,MATCH(2,1/(F$2:F204&lt;&gt;0))),0))</f>
        <v>22</v>
      </c>
    </row>
    <row r="205" spans="1:7">
      <c r="A205" s="23">
        <v>42678</v>
      </c>
      <c r="B205" s="16">
        <v>68.230088495575203</v>
      </c>
      <c r="C205" s="16">
        <f t="shared" si="6"/>
        <v>0</v>
      </c>
      <c r="D205" s="16">
        <f t="array" ref="D205">IFERROR(INDEX(C$2:C205,MATCH(2,1/(C$2:C205&lt;&gt;0))),0)</f>
        <v>-2.5</v>
      </c>
      <c r="E205" s="16">
        <f t="shared" si="7"/>
        <v>0</v>
      </c>
      <c r="F205" s="16">
        <f>IF(AND(C205&lt;&gt;0,SUM(C$1:$D205)=SUM(C$1:$D205)),ROW(),0)</f>
        <v>0</v>
      </c>
      <c r="G205" s="16">
        <f t="array" ref="G205">IF(ROW()-IFERROR(INDEX(F$2:F205,MATCH(2,1/(F$2:F205&lt;&gt;0))),0)&gt;22,22,ROW()-IFERROR(INDEX(F$2:F205,MATCH(2,1/(F$2:F205&lt;&gt;0))),0))</f>
        <v>22</v>
      </c>
    </row>
    <row r="206" spans="1:7">
      <c r="A206" s="23">
        <v>42681</v>
      </c>
      <c r="B206" s="16">
        <v>69.292035398229999</v>
      </c>
      <c r="C206" s="16">
        <f t="shared" si="6"/>
        <v>0</v>
      </c>
      <c r="D206" s="16">
        <f t="array" ref="D206">IFERROR(INDEX(C$2:C206,MATCH(2,1/(C$2:C206&lt;&gt;0))),0)</f>
        <v>-2.5</v>
      </c>
      <c r="E206" s="16">
        <f t="shared" si="7"/>
        <v>0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22</v>
      </c>
    </row>
    <row r="207" spans="1:7">
      <c r="A207" s="23">
        <v>42682</v>
      </c>
      <c r="B207" s="16">
        <v>72.212389380530894</v>
      </c>
      <c r="C207" s="16">
        <f t="shared" si="6"/>
        <v>0</v>
      </c>
      <c r="D207" s="16">
        <f t="array" ref="D207">IFERROR(INDEX(C$2:C207,MATCH(2,1/(C$2:C207&lt;&gt;0))),0)</f>
        <v>-2.5</v>
      </c>
      <c r="E207" s="16">
        <f t="shared" si="7"/>
        <v>0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22</v>
      </c>
    </row>
    <row r="208" spans="1:7">
      <c r="A208" s="23">
        <v>42683</v>
      </c>
      <c r="B208" s="16">
        <v>65.309734513274293</v>
      </c>
      <c r="C208" s="16">
        <f t="shared" si="6"/>
        <v>0</v>
      </c>
      <c r="D208" s="16">
        <f t="array" ref="D208">IFERROR(INDEX(C$2:C208,MATCH(2,1/(C$2:C208&lt;&gt;0))),0)</f>
        <v>-2.5</v>
      </c>
      <c r="E208" s="16">
        <f t="shared" si="7"/>
        <v>0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22</v>
      </c>
    </row>
    <row r="209" spans="1:7">
      <c r="A209" s="23">
        <v>42684</v>
      </c>
      <c r="B209" s="16">
        <v>74.336283185840699</v>
      </c>
      <c r="C209" s="16">
        <f t="shared" si="6"/>
        <v>0</v>
      </c>
      <c r="D209" s="16">
        <f t="array" ref="D209">IFERROR(INDEX(C$2:C209,MATCH(2,1/(C$2:C209&lt;&gt;0))),0)</f>
        <v>-2.5</v>
      </c>
      <c r="E209" s="16">
        <f t="shared" si="7"/>
        <v>0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22</v>
      </c>
    </row>
    <row r="210" spans="1:7">
      <c r="A210" s="23">
        <v>42685</v>
      </c>
      <c r="B210" s="16">
        <v>76.991150442477789</v>
      </c>
      <c r="C210" s="16">
        <f t="shared" si="6"/>
        <v>0</v>
      </c>
      <c r="D210" s="16">
        <f t="array" ref="D210">IFERROR(INDEX(C$2:C210,MATCH(2,1/(C$2:C210&lt;&gt;0))),0)</f>
        <v>-2.5</v>
      </c>
      <c r="E210" s="16">
        <f t="shared" si="7"/>
        <v>0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22</v>
      </c>
    </row>
    <row r="211" spans="1:7">
      <c r="A211" s="23">
        <v>42688</v>
      </c>
      <c r="B211" s="16">
        <v>77.699115044247705</v>
      </c>
      <c r="C211" s="16">
        <f t="shared" si="6"/>
        <v>0</v>
      </c>
      <c r="D211" s="16">
        <f t="array" ref="D211">IFERROR(INDEX(C$2:C211,MATCH(2,1/(C$2:C211&lt;&gt;0))),0)</f>
        <v>-2.5</v>
      </c>
      <c r="E211" s="16">
        <f t="shared" si="7"/>
        <v>0</v>
      </c>
      <c r="F211" s="16">
        <f>IF(AND(C211&lt;&gt;0,SUM(C$1:$D211)=SUM(C$1:$D211)),ROW(),0)</f>
        <v>0</v>
      </c>
      <c r="G211" s="16">
        <f t="array" ref="G211">IF(ROW()-IFERROR(INDEX(F$2:F211,MATCH(2,1/(F$2:F211&lt;&gt;0))),0)&gt;22,22,ROW()-IFERROR(INDEX(F$2:F211,MATCH(2,1/(F$2:F211&lt;&gt;0))),0))</f>
        <v>22</v>
      </c>
    </row>
    <row r="212" spans="1:7">
      <c r="A212" s="23">
        <v>42689</v>
      </c>
      <c r="B212" s="16">
        <v>80.6194690265486</v>
      </c>
      <c r="C212" s="16">
        <f t="shared" si="6"/>
        <v>-2.5</v>
      </c>
      <c r="D212" s="16">
        <f t="array" ref="D212">IFERROR(INDEX(C$2:C212,MATCH(2,1/(C$2:C212&lt;&gt;0))),0)</f>
        <v>-2.5</v>
      </c>
      <c r="E212" s="16">
        <f t="shared" si="7"/>
        <v>-2.5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>
      <c r="A213" s="23">
        <v>42690</v>
      </c>
      <c r="B213" s="16">
        <v>82.035398230088504</v>
      </c>
      <c r="C213" s="16">
        <f t="shared" si="6"/>
        <v>-2.5</v>
      </c>
      <c r="D213" s="16">
        <f t="array" ref="D213">IFERROR(INDEX(C$2:C213,MATCH(2,1/(C$2:C213&lt;&gt;0))),0)</f>
        <v>-2.5</v>
      </c>
      <c r="E213" s="16">
        <f t="shared" si="7"/>
        <v>-2.5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>
      <c r="A214" s="23">
        <v>42691</v>
      </c>
      <c r="B214" s="16">
        <v>79.823008849557496</v>
      </c>
      <c r="C214" s="16">
        <f t="shared" si="6"/>
        <v>0</v>
      </c>
      <c r="D214" s="16">
        <f t="array" ref="D214">IFERROR(INDEX(C$2:C214,MATCH(2,1/(C$2:C214&lt;&gt;0))),0)</f>
        <v>-2.5</v>
      </c>
      <c r="E214" s="16">
        <f t="shared" si="7"/>
        <v>-2.3863636363636362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1</v>
      </c>
    </row>
    <row r="215" spans="1:7">
      <c r="A215" s="23">
        <v>42692</v>
      </c>
      <c r="B215" s="16">
        <v>78.141592920353901</v>
      </c>
      <c r="C215" s="16">
        <f t="shared" si="6"/>
        <v>0</v>
      </c>
      <c r="D215" s="16">
        <f t="array" ref="D215">IFERROR(INDEX(C$2:C215,MATCH(2,1/(C$2:C215&lt;&gt;0))),0)</f>
        <v>-2.5</v>
      </c>
      <c r="E215" s="16">
        <f t="shared" si="7"/>
        <v>-2.2727272727272729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2</v>
      </c>
    </row>
    <row r="216" spans="1:7">
      <c r="A216" s="23">
        <v>42695</v>
      </c>
      <c r="B216" s="16">
        <v>79.646017699115006</v>
      </c>
      <c r="C216" s="16">
        <f t="shared" si="6"/>
        <v>0</v>
      </c>
      <c r="D216" s="16">
        <f t="array" ref="D216">IFERROR(INDEX(C$2:C216,MATCH(2,1/(C$2:C216&lt;&gt;0))),0)</f>
        <v>-2.5</v>
      </c>
      <c r="E216" s="16">
        <f t="shared" si="7"/>
        <v>-2.1590909090909092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3</v>
      </c>
    </row>
    <row r="217" spans="1:7">
      <c r="A217" s="23">
        <v>42696</v>
      </c>
      <c r="B217" s="16">
        <v>82.566371681415902</v>
      </c>
      <c r="C217" s="16">
        <f t="shared" si="6"/>
        <v>-2.5</v>
      </c>
      <c r="D217" s="16">
        <f t="array" ref="D217">IFERROR(INDEX(C$2:C217,MATCH(2,1/(C$2:C217&lt;&gt;0))),0)</f>
        <v>-2.5</v>
      </c>
      <c r="E217" s="16">
        <f t="shared" si="7"/>
        <v>-2.5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>
      <c r="A218" s="23">
        <v>42697</v>
      </c>
      <c r="B218" s="16">
        <v>81.327433628318502</v>
      </c>
      <c r="C218" s="16">
        <f t="shared" si="6"/>
        <v>-2.5</v>
      </c>
      <c r="D218" s="16">
        <f t="array" ref="D218">IFERROR(INDEX(C$2:C218,MATCH(2,1/(C$2:C218&lt;&gt;0))),0)</f>
        <v>-2.5</v>
      </c>
      <c r="E218" s="16">
        <f t="shared" si="7"/>
        <v>-2.5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>
      <c r="A219" s="23">
        <v>42698</v>
      </c>
      <c r="B219" s="16">
        <v>79.026548672566292</v>
      </c>
      <c r="C219" s="16">
        <f t="shared" si="6"/>
        <v>0</v>
      </c>
      <c r="D219" s="16">
        <f t="array" ref="D219">IFERROR(INDEX(C$2:C219,MATCH(2,1/(C$2:C219&lt;&gt;0))),0)</f>
        <v>-2.5</v>
      </c>
      <c r="E219" s="16">
        <f t="shared" si="7"/>
        <v>-2.3863636363636362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1</v>
      </c>
    </row>
    <row r="220" spans="1:7">
      <c r="A220" s="23">
        <v>42699</v>
      </c>
      <c r="B220" s="16">
        <v>78.93805309734509</v>
      </c>
      <c r="C220" s="16">
        <f t="shared" si="6"/>
        <v>0</v>
      </c>
      <c r="D220" s="16">
        <f t="array" ref="D220">IFERROR(INDEX(C$2:C220,MATCH(2,1/(C$2:C220&lt;&gt;0))),0)</f>
        <v>-2.5</v>
      </c>
      <c r="E220" s="16">
        <f t="shared" si="7"/>
        <v>-2.2727272727272729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2</v>
      </c>
    </row>
    <row r="221" spans="1:7">
      <c r="A221" s="23">
        <v>42702</v>
      </c>
      <c r="B221" s="16">
        <v>79.557522123893804</v>
      </c>
      <c r="C221" s="16">
        <f t="shared" si="6"/>
        <v>0</v>
      </c>
      <c r="D221" s="16">
        <f t="array" ref="D221">IFERROR(INDEX(C$2:C221,MATCH(2,1/(C$2:C221&lt;&gt;0))),0)</f>
        <v>-2.5</v>
      </c>
      <c r="E221" s="16">
        <f t="shared" si="7"/>
        <v>-2.1590909090909092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3</v>
      </c>
    </row>
    <row r="222" spans="1:7">
      <c r="A222" s="23">
        <v>42703</v>
      </c>
      <c r="B222" s="16">
        <v>74.778761061946895</v>
      </c>
      <c r="C222" s="16">
        <f t="shared" si="6"/>
        <v>0</v>
      </c>
      <c r="D222" s="16">
        <f t="array" ref="D222">IFERROR(INDEX(C$2:C222,MATCH(2,1/(C$2:C222&lt;&gt;0))),0)</f>
        <v>-2.5</v>
      </c>
      <c r="E222" s="16">
        <f t="shared" si="7"/>
        <v>-2.0454545454545454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4</v>
      </c>
    </row>
    <row r="223" spans="1:7">
      <c r="A223" s="23">
        <v>42704</v>
      </c>
      <c r="B223" s="16">
        <v>70.5779334500875</v>
      </c>
      <c r="C223" s="16">
        <f t="shared" si="6"/>
        <v>0</v>
      </c>
      <c r="D223" s="16">
        <f t="array" ref="D223">IFERROR(INDEX(C$2:C223,MATCH(2,1/(C$2:C223&lt;&gt;0))),0)</f>
        <v>-2.5</v>
      </c>
      <c r="E223" s="16">
        <f t="shared" si="7"/>
        <v>-1.9318181818181817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5</v>
      </c>
    </row>
    <row r="224" spans="1:7">
      <c r="A224" s="23">
        <v>42705</v>
      </c>
      <c r="B224" s="16">
        <v>72.504378283712697</v>
      </c>
      <c r="C224" s="16">
        <f t="shared" si="6"/>
        <v>0</v>
      </c>
      <c r="D224" s="16">
        <f t="array" ref="D224">IFERROR(INDEX(C$2:C224,MATCH(2,1/(C$2:C224&lt;&gt;0))),0)</f>
        <v>-2.5</v>
      </c>
      <c r="E224" s="16">
        <f t="shared" si="7"/>
        <v>-1.8181818181818183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6</v>
      </c>
    </row>
    <row r="225" spans="1:7">
      <c r="A225" s="23">
        <v>42706</v>
      </c>
      <c r="B225" s="16">
        <v>58.406304728546402</v>
      </c>
      <c r="C225" s="16">
        <f t="shared" si="6"/>
        <v>0</v>
      </c>
      <c r="D225" s="16">
        <f t="array" ref="D225">IFERROR(INDEX(C$2:C225,MATCH(2,1/(C$2:C225&lt;&gt;0))),0)</f>
        <v>-2.5</v>
      </c>
      <c r="E225" s="16">
        <f t="shared" si="7"/>
        <v>-1.7045454545454546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7</v>
      </c>
    </row>
    <row r="226" spans="1:7">
      <c r="A226" s="23">
        <v>42709</v>
      </c>
      <c r="B226" s="16">
        <v>52.364273204903597</v>
      </c>
      <c r="C226" s="16">
        <f t="shared" si="6"/>
        <v>0</v>
      </c>
      <c r="D226" s="16">
        <f t="array" ref="D226">IFERROR(INDEX(C$2:C226,MATCH(2,1/(C$2:C226&lt;&gt;0))),0)</f>
        <v>-2.5</v>
      </c>
      <c r="E226" s="16">
        <f t="shared" si="7"/>
        <v>-1.5909090909090908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8</v>
      </c>
    </row>
    <row r="227" spans="1:7">
      <c r="A227" s="23">
        <v>42710</v>
      </c>
      <c r="B227" s="16">
        <v>53.064798598949203</v>
      </c>
      <c r="C227" s="16">
        <f t="shared" si="6"/>
        <v>0</v>
      </c>
      <c r="D227" s="16">
        <f t="array" ref="D227">IFERROR(INDEX(C$2:C227,MATCH(2,1/(C$2:C227&lt;&gt;0))),0)</f>
        <v>-2.5</v>
      </c>
      <c r="E227" s="16">
        <f t="shared" si="7"/>
        <v>-1.4772727272727273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9</v>
      </c>
    </row>
    <row r="228" spans="1:7">
      <c r="A228" s="23">
        <v>42711</v>
      </c>
      <c r="B228" s="16">
        <v>61.120840630472792</v>
      </c>
      <c r="C228" s="16">
        <f t="shared" si="6"/>
        <v>0</v>
      </c>
      <c r="D228" s="16">
        <f t="array" ref="D228">IFERROR(INDEX(C$2:C228,MATCH(2,1/(C$2:C228&lt;&gt;0))),0)</f>
        <v>-2.5</v>
      </c>
      <c r="E228" s="16">
        <f t="shared" si="7"/>
        <v>-1.3636363636363635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10</v>
      </c>
    </row>
    <row r="229" spans="1:7">
      <c r="A229" s="23">
        <v>42712</v>
      </c>
      <c r="B229" s="16">
        <v>57.530647985989404</v>
      </c>
      <c r="C229" s="16">
        <f t="shared" si="6"/>
        <v>0</v>
      </c>
      <c r="D229" s="16">
        <f t="array" ref="D229">IFERROR(INDEX(C$2:C229,MATCH(2,1/(C$2:C229&lt;&gt;0))),0)</f>
        <v>-2.5</v>
      </c>
      <c r="E229" s="16">
        <f t="shared" si="7"/>
        <v>-1.25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11</v>
      </c>
    </row>
    <row r="230" spans="1:7">
      <c r="A230" s="23">
        <v>42713</v>
      </c>
      <c r="B230" s="16">
        <v>55.078809106830093</v>
      </c>
      <c r="C230" s="16">
        <f t="shared" si="6"/>
        <v>0</v>
      </c>
      <c r="D230" s="16">
        <f t="array" ref="D230">IFERROR(INDEX(C$2:C230,MATCH(2,1/(C$2:C230&lt;&gt;0))),0)</f>
        <v>-2.5</v>
      </c>
      <c r="E230" s="16">
        <f t="shared" si="7"/>
        <v>-1.1363636363636365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12</v>
      </c>
    </row>
    <row r="231" spans="1:7">
      <c r="A231" s="23">
        <v>42716</v>
      </c>
      <c r="B231" s="16">
        <v>28.809106830122499</v>
      </c>
      <c r="C231" s="16">
        <f t="shared" si="6"/>
        <v>0</v>
      </c>
      <c r="D231" s="16">
        <f t="array" ref="D231">IFERROR(INDEX(C$2:C231,MATCH(2,1/(C$2:C231&lt;&gt;0))),0)</f>
        <v>-2.5</v>
      </c>
      <c r="E231" s="16">
        <f t="shared" si="7"/>
        <v>-1.0227272727272727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13</v>
      </c>
    </row>
    <row r="232" spans="1:7">
      <c r="A232" s="23">
        <v>42717</v>
      </c>
      <c r="B232" s="16">
        <v>31.173380035026199</v>
      </c>
      <c r="C232" s="16">
        <f t="shared" si="6"/>
        <v>0</v>
      </c>
      <c r="D232" s="16">
        <f t="array" ref="D232">IFERROR(INDEX(C$2:C232,MATCH(2,1/(C$2:C232&lt;&gt;0))),0)</f>
        <v>-2.5</v>
      </c>
      <c r="E232" s="16">
        <f t="shared" si="7"/>
        <v>-0.90909090909090917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14</v>
      </c>
    </row>
    <row r="233" spans="1:7">
      <c r="A233" s="23">
        <v>42718</v>
      </c>
      <c r="B233" s="16">
        <v>30.385288966725</v>
      </c>
      <c r="C233" s="16">
        <f t="shared" si="6"/>
        <v>0</v>
      </c>
      <c r="D233" s="16">
        <f t="array" ref="D233">IFERROR(INDEX(C$2:C233,MATCH(2,1/(C$2:C233&lt;&gt;0))),0)</f>
        <v>-2.5</v>
      </c>
      <c r="E233" s="16">
        <f t="shared" si="7"/>
        <v>-0.79545454545454541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15</v>
      </c>
    </row>
    <row r="234" spans="1:7">
      <c r="A234" s="23">
        <v>42719</v>
      </c>
      <c r="B234" s="16">
        <v>31.786339754816101</v>
      </c>
      <c r="C234" s="16">
        <f t="shared" si="6"/>
        <v>0</v>
      </c>
      <c r="D234" s="16">
        <f t="array" ref="D234">IFERROR(INDEX(C$2:C234,MATCH(2,1/(C$2:C234&lt;&gt;0))),0)</f>
        <v>-2.5</v>
      </c>
      <c r="E234" s="16">
        <f t="shared" si="7"/>
        <v>-0.68181818181818188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16</v>
      </c>
    </row>
    <row r="235" spans="1:7">
      <c r="A235" s="23">
        <v>42720</v>
      </c>
      <c r="B235" s="16">
        <v>34.763572679509601</v>
      </c>
      <c r="C235" s="16">
        <f t="shared" si="6"/>
        <v>0</v>
      </c>
      <c r="D235" s="16">
        <f t="array" ref="D235">IFERROR(INDEX(C$2:C235,MATCH(2,1/(C$2:C235&lt;&gt;0))),0)</f>
        <v>-2.5</v>
      </c>
      <c r="E235" s="16">
        <f t="shared" si="7"/>
        <v>-0.56818181818181812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17</v>
      </c>
    </row>
    <row r="236" spans="1:7">
      <c r="A236" s="23">
        <v>42723</v>
      </c>
      <c r="B236" s="16">
        <v>36.865148861646205</v>
      </c>
      <c r="C236" s="16">
        <f t="shared" si="6"/>
        <v>0</v>
      </c>
      <c r="D236" s="16">
        <f t="array" ref="D236">IFERROR(INDEX(C$2:C236,MATCH(2,1/(C$2:C236&lt;&gt;0))),0)</f>
        <v>-2.5</v>
      </c>
      <c r="E236" s="16">
        <f t="shared" si="7"/>
        <v>-0.45454545454545459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18</v>
      </c>
    </row>
    <row r="237" spans="1:7">
      <c r="A237" s="23">
        <v>42724</v>
      </c>
      <c r="B237" s="16">
        <v>35.1138353765324</v>
      </c>
      <c r="C237" s="16">
        <f t="shared" si="6"/>
        <v>0</v>
      </c>
      <c r="D237" s="16">
        <f t="array" ref="D237">IFERROR(INDEX(C$2:C237,MATCH(2,1/(C$2:C237&lt;&gt;0))),0)</f>
        <v>-2.5</v>
      </c>
      <c r="E237" s="16">
        <f t="shared" si="7"/>
        <v>-0.34090909090909083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19</v>
      </c>
    </row>
    <row r="238" spans="1:7">
      <c r="A238" s="23">
        <v>42725</v>
      </c>
      <c r="B238" s="16">
        <v>39.492119089316901</v>
      </c>
      <c r="C238" s="16">
        <f t="shared" si="6"/>
        <v>0</v>
      </c>
      <c r="D238" s="16">
        <f t="array" ref="D238">IFERROR(INDEX(C$2:C238,MATCH(2,1/(C$2:C238&lt;&gt;0))),0)</f>
        <v>-2.5</v>
      </c>
      <c r="E238" s="16">
        <f t="shared" si="7"/>
        <v>-0.22727272727272707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20</v>
      </c>
    </row>
    <row r="239" spans="1:7">
      <c r="A239" s="23">
        <v>42726</v>
      </c>
      <c r="B239" s="16">
        <v>38.441330998248603</v>
      </c>
      <c r="C239" s="16">
        <f t="shared" si="6"/>
        <v>0</v>
      </c>
      <c r="D239" s="16">
        <f t="array" ref="D239">IFERROR(INDEX(C$2:C239,MATCH(2,1/(C$2:C239&lt;&gt;0))),0)</f>
        <v>-2.5</v>
      </c>
      <c r="E239" s="16">
        <f t="shared" si="7"/>
        <v>-0.11363636363636376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21</v>
      </c>
    </row>
    <row r="240" spans="1:7">
      <c r="A240" s="23">
        <v>42727</v>
      </c>
      <c r="B240" s="16">
        <v>32.574430823117304</v>
      </c>
      <c r="C240" s="16">
        <f t="shared" si="6"/>
        <v>0</v>
      </c>
      <c r="D240" s="16">
        <f t="array" ref="D240">IFERROR(INDEX(C$2:C240,MATCH(2,1/(C$2:C240&lt;&gt;0))),0)</f>
        <v>-2.5</v>
      </c>
      <c r="E240" s="16">
        <f t="shared" si="7"/>
        <v>0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22</v>
      </c>
    </row>
    <row r="241" spans="1:7">
      <c r="A241" s="23">
        <v>42730</v>
      </c>
      <c r="B241" s="16">
        <v>33.362521891418503</v>
      </c>
      <c r="C241" s="16">
        <f t="shared" si="6"/>
        <v>0</v>
      </c>
      <c r="D241" s="16">
        <f t="array" ref="D241">IFERROR(INDEX(C$2:C241,MATCH(2,1/(C$2:C241&lt;&gt;0))),0)</f>
        <v>-2.5</v>
      </c>
      <c r="E241" s="16">
        <f t="shared" si="7"/>
        <v>0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22</v>
      </c>
    </row>
    <row r="242" spans="1:7">
      <c r="A242" s="23">
        <v>42731</v>
      </c>
      <c r="B242" s="16">
        <v>34.588441330998201</v>
      </c>
      <c r="C242" s="16">
        <f t="shared" si="6"/>
        <v>0</v>
      </c>
      <c r="D242" s="16">
        <f t="array" ref="D242">IFERROR(INDEX(C$2:C242,MATCH(2,1/(C$2:C242&lt;&gt;0))),0)</f>
        <v>-2.5</v>
      </c>
      <c r="E242" s="16">
        <f t="shared" si="7"/>
        <v>0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22</v>
      </c>
    </row>
    <row r="243" spans="1:7">
      <c r="A243" s="23">
        <v>42732</v>
      </c>
      <c r="B243" s="16">
        <v>33.012259194395796</v>
      </c>
      <c r="C243" s="16">
        <f t="shared" si="6"/>
        <v>0</v>
      </c>
      <c r="D243" s="16">
        <f t="array" ref="D243">IFERROR(INDEX(C$2:C243,MATCH(2,1/(C$2:C243&lt;&gt;0))),0)</f>
        <v>-2.5</v>
      </c>
      <c r="E243" s="16">
        <f t="shared" si="7"/>
        <v>0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22</v>
      </c>
    </row>
    <row r="244" spans="1:7">
      <c r="A244" s="23">
        <v>42733</v>
      </c>
      <c r="B244" s="16">
        <v>31.523642732049002</v>
      </c>
      <c r="C244" s="16">
        <f t="shared" si="6"/>
        <v>0</v>
      </c>
      <c r="D244" s="16">
        <f t="array" ref="D244">IFERROR(INDEX(C$2:C244,MATCH(2,1/(C$2:C244&lt;&gt;0))),0)</f>
        <v>-2.5</v>
      </c>
      <c r="E244" s="16">
        <f t="shared" si="7"/>
        <v>0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22</v>
      </c>
    </row>
    <row r="245" spans="1:7">
      <c r="A245" s="23">
        <v>42734</v>
      </c>
      <c r="B245" s="16">
        <v>33.476764199655697</v>
      </c>
      <c r="C245" s="16">
        <f t="shared" si="6"/>
        <v>0</v>
      </c>
      <c r="D245" s="16">
        <f t="array" ref="D245">IFERROR(INDEX(C$2:C245,MATCH(2,1/(C$2:C245&lt;&gt;0))),0)</f>
        <v>-2.5</v>
      </c>
      <c r="E245" s="16">
        <f t="shared" si="7"/>
        <v>0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22</v>
      </c>
    </row>
    <row r="246" spans="1:7">
      <c r="A246" s="23">
        <v>42738</v>
      </c>
      <c r="B246" s="16">
        <v>38.209982788295996</v>
      </c>
      <c r="C246" s="16">
        <f t="shared" si="6"/>
        <v>0</v>
      </c>
      <c r="D246" s="16">
        <f t="array" ref="D246">IFERROR(INDEX(C$2:C246,MATCH(2,1/(C$2:C246&lt;&gt;0))),0)</f>
        <v>-2.5</v>
      </c>
      <c r="E246" s="16">
        <f t="shared" si="7"/>
        <v>0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22</v>
      </c>
    </row>
    <row r="247" spans="1:7">
      <c r="A247" s="23">
        <v>42739</v>
      </c>
      <c r="B247" s="16">
        <v>42.685025817555896</v>
      </c>
      <c r="C247" s="16">
        <f t="shared" si="6"/>
        <v>0</v>
      </c>
      <c r="D247" s="16">
        <f t="array" ref="D247">IFERROR(INDEX(C$2:C247,MATCH(2,1/(C$2:C247&lt;&gt;0))),0)</f>
        <v>-2.5</v>
      </c>
      <c r="E247" s="16">
        <f t="shared" si="7"/>
        <v>0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22</v>
      </c>
    </row>
    <row r="248" spans="1:7">
      <c r="A248" s="23">
        <v>42740</v>
      </c>
      <c r="B248" s="16">
        <v>44.1480206540447</v>
      </c>
      <c r="C248" s="16">
        <f t="shared" si="6"/>
        <v>0</v>
      </c>
      <c r="D248" s="16">
        <f t="array" ref="D248">IFERROR(INDEX(C$2:C248,MATCH(2,1/(C$2:C248&lt;&gt;0))),0)</f>
        <v>-2.5</v>
      </c>
      <c r="E248" s="16">
        <f t="shared" si="7"/>
        <v>0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22</v>
      </c>
    </row>
    <row r="249" spans="1:7">
      <c r="A249" s="23">
        <v>42741</v>
      </c>
      <c r="B249" s="16">
        <v>42.254733218588605</v>
      </c>
      <c r="C249" s="16">
        <f t="shared" si="6"/>
        <v>0</v>
      </c>
      <c r="D249" s="16">
        <f t="array" ref="D249">IFERROR(INDEX(C$2:C249,MATCH(2,1/(C$2:C249&lt;&gt;0))),0)</f>
        <v>-2.5</v>
      </c>
      <c r="E249" s="16">
        <f t="shared" si="7"/>
        <v>0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22</v>
      </c>
    </row>
    <row r="250" spans="1:7">
      <c r="A250" s="23">
        <v>42744</v>
      </c>
      <c r="B250" s="16">
        <v>47.246127366609194</v>
      </c>
      <c r="C250" s="16">
        <f t="shared" si="6"/>
        <v>0</v>
      </c>
      <c r="D250" s="16">
        <f t="array" ref="D250">IFERROR(INDEX(C$2:C250,MATCH(2,1/(C$2:C250&lt;&gt;0))),0)</f>
        <v>-2.5</v>
      </c>
      <c r="E250" s="16">
        <f t="shared" si="7"/>
        <v>0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22</v>
      </c>
    </row>
    <row r="251" spans="1:7">
      <c r="A251" s="23">
        <v>42745</v>
      </c>
      <c r="B251" s="16">
        <v>45.611015490533504</v>
      </c>
      <c r="C251" s="16">
        <f t="shared" si="6"/>
        <v>0</v>
      </c>
      <c r="D251" s="16">
        <f t="array" ref="D251">IFERROR(INDEX(C$2:C251,MATCH(2,1/(C$2:C251&lt;&gt;0))),0)</f>
        <v>-2.5</v>
      </c>
      <c r="E251" s="16">
        <f t="shared" si="7"/>
        <v>0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22</v>
      </c>
    </row>
    <row r="252" spans="1:7">
      <c r="A252" s="23">
        <v>42746</v>
      </c>
      <c r="B252" s="16">
        <v>39.8450946643717</v>
      </c>
      <c r="C252" s="16">
        <f t="shared" si="6"/>
        <v>0</v>
      </c>
      <c r="D252" s="16">
        <f t="array" ref="D252">IFERROR(INDEX(C$2:C252,MATCH(2,1/(C$2:C252&lt;&gt;0))),0)</f>
        <v>-2.5</v>
      </c>
      <c r="E252" s="16">
        <f t="shared" si="7"/>
        <v>0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22</v>
      </c>
    </row>
    <row r="253" spans="1:7">
      <c r="A253" s="23">
        <v>42747</v>
      </c>
      <c r="B253" s="16">
        <v>33.734939759036095</v>
      </c>
      <c r="C253" s="16">
        <f t="shared" si="6"/>
        <v>0</v>
      </c>
      <c r="D253" s="16">
        <f t="array" ref="D253">IFERROR(INDEX(C$2:C253,MATCH(2,1/(C$2:C253&lt;&gt;0))),0)</f>
        <v>-2.5</v>
      </c>
      <c r="E253" s="16">
        <f t="shared" si="7"/>
        <v>0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22</v>
      </c>
    </row>
    <row r="254" spans="1:7">
      <c r="A254" s="23">
        <v>42748</v>
      </c>
      <c r="B254" s="16">
        <v>28.227194492254696</v>
      </c>
      <c r="C254" s="16">
        <f t="shared" si="6"/>
        <v>0</v>
      </c>
      <c r="D254" s="16">
        <f t="array" ref="D254">IFERROR(INDEX(C$2:C254,MATCH(2,1/(C$2:C254&lt;&gt;0))),0)</f>
        <v>-2.5</v>
      </c>
      <c r="E254" s="16">
        <f t="shared" si="7"/>
        <v>0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22</v>
      </c>
    </row>
    <row r="255" spans="1:7">
      <c r="A255" s="23">
        <v>42751</v>
      </c>
      <c r="B255" s="16">
        <v>22.805507745266702</v>
      </c>
      <c r="C255" s="16">
        <f t="shared" si="6"/>
        <v>0</v>
      </c>
      <c r="D255" s="16">
        <f t="array" ref="D255">IFERROR(INDEX(C$2:C255,MATCH(2,1/(C$2:C255&lt;&gt;0))),0)</f>
        <v>-2.5</v>
      </c>
      <c r="E255" s="16">
        <f t="shared" si="7"/>
        <v>0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22</v>
      </c>
    </row>
    <row r="256" spans="1:7">
      <c r="A256" s="23">
        <v>42752</v>
      </c>
      <c r="B256" s="16">
        <v>23.235800344234001</v>
      </c>
      <c r="C256" s="16">
        <f t="shared" si="6"/>
        <v>0</v>
      </c>
      <c r="D256" s="16">
        <f t="array" ref="D256">IFERROR(INDEX(C$2:C256,MATCH(2,1/(C$2:C256&lt;&gt;0))),0)</f>
        <v>-2.5</v>
      </c>
      <c r="E256" s="16">
        <f t="shared" si="7"/>
        <v>0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22</v>
      </c>
    </row>
    <row r="257" spans="1:7">
      <c r="A257" s="23">
        <v>42753</v>
      </c>
      <c r="B257" s="16">
        <v>24.440619621342499</v>
      </c>
      <c r="C257" s="16">
        <f t="shared" si="6"/>
        <v>0</v>
      </c>
      <c r="D257" s="16">
        <f t="array" ref="D257">IFERROR(INDEX(C$2:C257,MATCH(2,1/(C$2:C257&lt;&gt;0))),0)</f>
        <v>-2.5</v>
      </c>
      <c r="E257" s="16">
        <f t="shared" si="7"/>
        <v>0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22</v>
      </c>
    </row>
    <row r="258" spans="1:7">
      <c r="A258" s="23">
        <v>42754</v>
      </c>
      <c r="B258" s="16">
        <v>22.719449225473301</v>
      </c>
      <c r="C258" s="16">
        <f t="shared" si="6"/>
        <v>0</v>
      </c>
      <c r="D258" s="16">
        <f t="array" ref="D258">IFERROR(INDEX(C$2:C258,MATCH(2,1/(C$2:C258&lt;&gt;0))),0)</f>
        <v>-2.5</v>
      </c>
      <c r="E258" s="16">
        <f t="shared" si="7"/>
        <v>0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22</v>
      </c>
    </row>
    <row r="259" spans="1:7">
      <c r="A259" s="23">
        <v>42755</v>
      </c>
      <c r="B259" s="16">
        <v>26.075731497418197</v>
      </c>
      <c r="C259" s="16">
        <f t="shared" ref="C259:C322" si="8">IF(B259&gt;85,-5,IF(B259&gt;80,-2.5,IF(B259&gt;20,0,IF(B259&gt;15,2.5,5))))</f>
        <v>0</v>
      </c>
      <c r="D259" s="16">
        <f t="array" ref="D259">IFERROR(INDEX(C$2:C259,MATCH(2,1/(C$2:C259&lt;&gt;0))),0)</f>
        <v>-2.5</v>
      </c>
      <c r="E259" s="16">
        <f t="shared" ref="E259:E322" si="9">IF(D259=0,0,IF(D259&lt;0,-1*(ABS(D259)-G259*ABS(D259)/22),D259-G259*D259/22))</f>
        <v>0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22</v>
      </c>
    </row>
    <row r="260" spans="1:7">
      <c r="A260" s="23">
        <v>42758</v>
      </c>
      <c r="B260" s="16">
        <v>28.1411359724612</v>
      </c>
      <c r="C260" s="16">
        <f t="shared" si="8"/>
        <v>0</v>
      </c>
      <c r="D260" s="16">
        <f t="array" ref="D260">IFERROR(INDEX(C$2:C260,MATCH(2,1/(C$2:C260&lt;&gt;0))),0)</f>
        <v>-2.5</v>
      </c>
      <c r="E260" s="16">
        <f t="shared" si="9"/>
        <v>0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22</v>
      </c>
    </row>
    <row r="261" spans="1:7">
      <c r="A261" s="23">
        <v>42759</v>
      </c>
      <c r="B261" s="16">
        <v>28.485370051635101</v>
      </c>
      <c r="C261" s="16">
        <f t="shared" si="8"/>
        <v>0</v>
      </c>
      <c r="D261" s="16">
        <f t="array" ref="D261">IFERROR(INDEX(C$2:C261,MATCH(2,1/(C$2:C261&lt;&gt;0))),0)</f>
        <v>-2.5</v>
      </c>
      <c r="E261" s="16">
        <f t="shared" si="9"/>
        <v>0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22</v>
      </c>
    </row>
    <row r="262" spans="1:7">
      <c r="A262" s="23">
        <v>42760</v>
      </c>
      <c r="B262" s="16">
        <v>28.743545611015399</v>
      </c>
      <c r="C262" s="16">
        <f t="shared" si="8"/>
        <v>0</v>
      </c>
      <c r="D262" s="16">
        <f t="array" ref="D262">IFERROR(INDEX(C$2:C262,MATCH(2,1/(C$2:C262&lt;&gt;0))),0)</f>
        <v>-2.5</v>
      </c>
      <c r="E262" s="16">
        <f t="shared" si="9"/>
        <v>0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22</v>
      </c>
    </row>
    <row r="263" spans="1:7">
      <c r="A263" s="23">
        <v>42761</v>
      </c>
      <c r="B263" s="16">
        <v>31.139240506329102</v>
      </c>
      <c r="C263" s="16">
        <f t="shared" si="8"/>
        <v>0</v>
      </c>
      <c r="D263" s="16">
        <f t="array" ref="D263">IFERROR(INDEX(C$2:C263,MATCH(2,1/(C$2:C263&lt;&gt;0))),0)</f>
        <v>-2.5</v>
      </c>
      <c r="E263" s="16">
        <f t="shared" si="9"/>
        <v>0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22</v>
      </c>
    </row>
    <row r="264" spans="1:7">
      <c r="A264" s="23">
        <v>42769</v>
      </c>
      <c r="B264" s="16">
        <v>28.860759493670802</v>
      </c>
      <c r="C264" s="16">
        <f t="shared" si="8"/>
        <v>0</v>
      </c>
      <c r="D264" s="16">
        <f t="array" ref="D264">IFERROR(INDEX(C$2:C264,MATCH(2,1/(C$2:C264&lt;&gt;0))),0)</f>
        <v>-2.5</v>
      </c>
      <c r="E264" s="16">
        <f t="shared" si="9"/>
        <v>0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22</v>
      </c>
    </row>
    <row r="265" spans="1:7">
      <c r="A265" s="23">
        <v>42772</v>
      </c>
      <c r="B265" s="16">
        <v>32.4050632911392</v>
      </c>
      <c r="C265" s="16">
        <f t="shared" si="8"/>
        <v>0</v>
      </c>
      <c r="D265" s="16">
        <f t="array" ref="D265">IFERROR(INDEX(C$2:C265,MATCH(2,1/(C$2:C265&lt;&gt;0))),0)</f>
        <v>-2.5</v>
      </c>
      <c r="E265" s="16">
        <f t="shared" si="9"/>
        <v>0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22</v>
      </c>
    </row>
    <row r="266" spans="1:7">
      <c r="A266" s="23">
        <v>42773</v>
      </c>
      <c r="B266" s="16">
        <v>33.924050632911303</v>
      </c>
      <c r="C266" s="16">
        <f t="shared" si="8"/>
        <v>0</v>
      </c>
      <c r="D266" s="16">
        <f t="array" ref="D266">IFERROR(INDEX(C$2:C266,MATCH(2,1/(C$2:C266&lt;&gt;0))),0)</f>
        <v>-2.5</v>
      </c>
      <c r="E266" s="16">
        <f t="shared" si="9"/>
        <v>0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22</v>
      </c>
    </row>
    <row r="267" spans="1:7">
      <c r="A267" s="23">
        <v>42774</v>
      </c>
      <c r="B267" s="16">
        <v>37.2151898734177</v>
      </c>
      <c r="C267" s="16">
        <f t="shared" si="8"/>
        <v>0</v>
      </c>
      <c r="D267" s="16">
        <f t="array" ref="D267">IFERROR(INDEX(C$2:C267,MATCH(2,1/(C$2:C267&lt;&gt;0))),0)</f>
        <v>-2.5</v>
      </c>
      <c r="E267" s="16">
        <f t="shared" si="9"/>
        <v>0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22</v>
      </c>
    </row>
    <row r="268" spans="1:7">
      <c r="A268" s="23">
        <v>42775</v>
      </c>
      <c r="B268" s="16">
        <v>41.0126582278481</v>
      </c>
      <c r="C268" s="16">
        <f t="shared" si="8"/>
        <v>0</v>
      </c>
      <c r="D268" s="16">
        <f t="array" ref="D268">IFERROR(INDEX(C$2:C268,MATCH(2,1/(C$2:C268&lt;&gt;0))),0)</f>
        <v>-2.5</v>
      </c>
      <c r="E268" s="16">
        <f t="shared" si="9"/>
        <v>0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22</v>
      </c>
    </row>
    <row r="269" spans="1:7">
      <c r="A269" s="23">
        <v>42776</v>
      </c>
      <c r="B269" s="16">
        <v>43.544303797468295</v>
      </c>
      <c r="C269" s="16">
        <f t="shared" si="8"/>
        <v>0</v>
      </c>
      <c r="D269" s="16">
        <f t="array" ref="D269">IFERROR(INDEX(C$2:C269,MATCH(2,1/(C$2:C269&lt;&gt;0))),0)</f>
        <v>-2.5</v>
      </c>
      <c r="E269" s="16">
        <f t="shared" si="9"/>
        <v>0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22</v>
      </c>
    </row>
    <row r="270" spans="1:7">
      <c r="A270" s="23">
        <v>42779</v>
      </c>
      <c r="B270" s="16">
        <v>48.185654008438803</v>
      </c>
      <c r="C270" s="16">
        <f t="shared" si="8"/>
        <v>0</v>
      </c>
      <c r="D270" s="16">
        <f t="array" ref="D270">IFERROR(INDEX(C$2:C270,MATCH(2,1/(C$2:C270&lt;&gt;0))),0)</f>
        <v>-2.5</v>
      </c>
      <c r="E270" s="16">
        <f t="shared" si="9"/>
        <v>0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22</v>
      </c>
    </row>
    <row r="271" spans="1:7">
      <c r="A271" s="23">
        <v>42780</v>
      </c>
      <c r="B271" s="16">
        <v>48.986486486486399</v>
      </c>
      <c r="C271" s="16">
        <f t="shared" si="8"/>
        <v>0</v>
      </c>
      <c r="D271" s="16">
        <f t="array" ref="D271">IFERROR(INDEX(C$2:C271,MATCH(2,1/(C$2:C271&lt;&gt;0))),0)</f>
        <v>-2.5</v>
      </c>
      <c r="E271" s="16">
        <f t="shared" si="9"/>
        <v>0</v>
      </c>
      <c r="F271" s="16">
        <f>IF(AND(C271&lt;&gt;0,SUM(C$1:$D271)=SUM(C$1:$D271)),ROW(),0)</f>
        <v>0</v>
      </c>
      <c r="G271" s="16">
        <f t="array" ref="G271">IF(ROW()-IFERROR(INDEX(F$2:F271,MATCH(2,1/(F$2:F271&lt;&gt;0))),0)&gt;22,22,ROW()-IFERROR(INDEX(F$2:F271,MATCH(2,1/(F$2:F271&lt;&gt;0))),0))</f>
        <v>22</v>
      </c>
    </row>
    <row r="272" spans="1:7">
      <c r="A272" s="23">
        <v>42781</v>
      </c>
      <c r="B272" s="16">
        <v>45.608108108108098</v>
      </c>
      <c r="C272" s="16">
        <f t="shared" si="8"/>
        <v>0</v>
      </c>
      <c r="D272" s="16">
        <f t="array" ref="D272">IFERROR(INDEX(C$2:C272,MATCH(2,1/(C$2:C272&lt;&gt;0))),0)</f>
        <v>-2.5</v>
      </c>
      <c r="E272" s="16">
        <f t="shared" si="9"/>
        <v>0</v>
      </c>
      <c r="F272" s="16">
        <f>IF(AND(C272&lt;&gt;0,SUM(C$1:$D272)=SUM(C$1:$D272)),ROW(),0)</f>
        <v>0</v>
      </c>
      <c r="G272" s="16">
        <f t="array" ref="G272">IF(ROW()-IFERROR(INDEX(F$2:F272,MATCH(2,1/(F$2:F272&lt;&gt;0))),0)&gt;22,22,ROW()-IFERROR(INDEX(F$2:F272,MATCH(2,1/(F$2:F272&lt;&gt;0))),0))</f>
        <v>22</v>
      </c>
    </row>
    <row r="273" spans="1:7">
      <c r="A273" s="23">
        <v>42782</v>
      </c>
      <c r="B273" s="16">
        <v>51.266891891891895</v>
      </c>
      <c r="C273" s="16">
        <f t="shared" si="8"/>
        <v>0</v>
      </c>
      <c r="D273" s="16">
        <f t="array" ref="D273">IFERROR(INDEX(C$2:C273,MATCH(2,1/(C$2:C273&lt;&gt;0))),0)</f>
        <v>-2.5</v>
      </c>
      <c r="E273" s="16">
        <f t="shared" si="9"/>
        <v>0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22</v>
      </c>
    </row>
    <row r="274" spans="1:7">
      <c r="A274" s="23">
        <v>42783</v>
      </c>
      <c r="B274" s="16">
        <v>46.959459459459403</v>
      </c>
      <c r="C274" s="16">
        <f t="shared" si="8"/>
        <v>0</v>
      </c>
      <c r="D274" s="16">
        <f t="array" ref="D274">IFERROR(INDEX(C$2:C274,MATCH(2,1/(C$2:C274&lt;&gt;0))),0)</f>
        <v>-2.5</v>
      </c>
      <c r="E274" s="16">
        <f t="shared" si="9"/>
        <v>0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22</v>
      </c>
    </row>
    <row r="275" spans="1:7">
      <c r="A275" s="23">
        <v>42786</v>
      </c>
      <c r="B275" s="16">
        <v>52.618243243243199</v>
      </c>
      <c r="C275" s="16">
        <f t="shared" si="8"/>
        <v>0</v>
      </c>
      <c r="D275" s="16">
        <f t="array" ref="D275">IFERROR(INDEX(C$2:C275,MATCH(2,1/(C$2:C275&lt;&gt;0))),0)</f>
        <v>-2.5</v>
      </c>
      <c r="E275" s="16">
        <f t="shared" si="9"/>
        <v>0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22</v>
      </c>
    </row>
    <row r="276" spans="1:7">
      <c r="A276" s="23">
        <v>42787</v>
      </c>
      <c r="B276" s="16">
        <v>58.361486486486399</v>
      </c>
      <c r="C276" s="16">
        <f t="shared" si="8"/>
        <v>0</v>
      </c>
      <c r="D276" s="16">
        <f t="array" ref="D276">IFERROR(INDEX(C$2:C276,MATCH(2,1/(C$2:C276&lt;&gt;0))),0)</f>
        <v>-2.5</v>
      </c>
      <c r="E276" s="16">
        <f t="shared" si="9"/>
        <v>0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22</v>
      </c>
    </row>
    <row r="277" spans="1:7">
      <c r="A277" s="23">
        <v>42788</v>
      </c>
      <c r="B277" s="16">
        <v>60.219594594594504</v>
      </c>
      <c r="C277" s="16">
        <f t="shared" si="8"/>
        <v>0</v>
      </c>
      <c r="D277" s="16">
        <f t="array" ref="D277">IFERROR(INDEX(C$2:C277,MATCH(2,1/(C$2:C277&lt;&gt;0))),0)</f>
        <v>-2.5</v>
      </c>
      <c r="E277" s="16">
        <f t="shared" si="9"/>
        <v>0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22</v>
      </c>
    </row>
    <row r="278" spans="1:7">
      <c r="A278" s="23">
        <v>42789</v>
      </c>
      <c r="B278" s="16">
        <v>60.304054054053999</v>
      </c>
      <c r="C278" s="16">
        <f t="shared" si="8"/>
        <v>0</v>
      </c>
      <c r="D278" s="16">
        <f t="array" ref="D278">IFERROR(INDEX(C$2:C278,MATCH(2,1/(C$2:C278&lt;&gt;0))),0)</f>
        <v>-2.5</v>
      </c>
      <c r="E278" s="16">
        <f t="shared" si="9"/>
        <v>0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22</v>
      </c>
    </row>
    <row r="279" spans="1:7">
      <c r="A279" s="23">
        <v>42790</v>
      </c>
      <c r="B279" s="16">
        <v>63.175675675675599</v>
      </c>
      <c r="C279" s="16">
        <f t="shared" si="8"/>
        <v>0</v>
      </c>
      <c r="D279" s="16">
        <f t="array" ref="D279">IFERROR(INDEX(C$2:C279,MATCH(2,1/(C$2:C279&lt;&gt;0))),0)</f>
        <v>-2.5</v>
      </c>
      <c r="E279" s="16">
        <f t="shared" si="9"/>
        <v>0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22</v>
      </c>
    </row>
    <row r="280" spans="1:7">
      <c r="A280" s="23">
        <v>42793</v>
      </c>
      <c r="B280" s="16">
        <v>58.361486486486399</v>
      </c>
      <c r="C280" s="16">
        <f t="shared" si="8"/>
        <v>0</v>
      </c>
      <c r="D280" s="16">
        <f t="array" ref="D280">IFERROR(INDEX(C$2:C280,MATCH(2,1/(C$2:C280&lt;&gt;0))),0)</f>
        <v>-2.5</v>
      </c>
      <c r="E280" s="16">
        <f t="shared" si="9"/>
        <v>0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22</v>
      </c>
    </row>
    <row r="281" spans="1:7">
      <c r="A281" s="23">
        <v>42794</v>
      </c>
      <c r="B281" s="16">
        <v>62.117452440033006</v>
      </c>
      <c r="C281" s="16">
        <f t="shared" si="8"/>
        <v>0</v>
      </c>
      <c r="D281" s="16">
        <f t="array" ref="D281">IFERROR(INDEX(C$2:C281,MATCH(2,1/(C$2:C281&lt;&gt;0))),0)</f>
        <v>-2.5</v>
      </c>
      <c r="E281" s="16">
        <f t="shared" si="9"/>
        <v>0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22</v>
      </c>
    </row>
    <row r="282" spans="1:7">
      <c r="A282" s="23">
        <v>42795</v>
      </c>
      <c r="B282" s="16">
        <v>63.854425144747694</v>
      </c>
      <c r="C282" s="16">
        <f t="shared" si="8"/>
        <v>0</v>
      </c>
      <c r="D282" s="16">
        <f t="array" ref="D282">IFERROR(INDEX(C$2:C282,MATCH(2,1/(C$2:C282&lt;&gt;0))),0)</f>
        <v>-2.5</v>
      </c>
      <c r="E282" s="16">
        <f t="shared" si="9"/>
        <v>0</v>
      </c>
      <c r="F282" s="16">
        <f>IF(AND(C282&lt;&gt;0,SUM(C$1:$D282)=SUM(C$1:$D282)),ROW(),0)</f>
        <v>0</v>
      </c>
      <c r="G282" s="16">
        <f t="array" ref="G282">IF(ROW()-IFERROR(INDEX(F$2:F282,MATCH(2,1/(F$2:F282&lt;&gt;0))),0)&gt;22,22,ROW()-IFERROR(INDEX(F$2:F282,MATCH(2,1/(F$2:F282&lt;&gt;0))),0))</f>
        <v>22</v>
      </c>
    </row>
    <row r="283" spans="1:7">
      <c r="A283" s="23">
        <v>42796</v>
      </c>
      <c r="B283" s="16">
        <v>59.636062861869299</v>
      </c>
      <c r="C283" s="16">
        <f t="shared" si="8"/>
        <v>0</v>
      </c>
      <c r="D283" s="16">
        <f t="array" ref="D283">IFERROR(INDEX(C$2:C283,MATCH(2,1/(C$2:C283&lt;&gt;0))),0)</f>
        <v>-2.5</v>
      </c>
      <c r="E283" s="16">
        <f t="shared" si="9"/>
        <v>0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22</v>
      </c>
    </row>
    <row r="284" spans="1:7">
      <c r="A284" s="23">
        <v>42797</v>
      </c>
      <c r="B284" s="16">
        <v>58.9743589743589</v>
      </c>
      <c r="C284" s="16">
        <f t="shared" si="8"/>
        <v>0</v>
      </c>
      <c r="D284" s="16">
        <f t="array" ref="D284">IFERROR(INDEX(C$2:C284,MATCH(2,1/(C$2:C284&lt;&gt;0))),0)</f>
        <v>-2.5</v>
      </c>
      <c r="E284" s="16">
        <f t="shared" si="9"/>
        <v>0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22</v>
      </c>
    </row>
    <row r="285" spans="1:7">
      <c r="A285" s="23">
        <v>42800</v>
      </c>
      <c r="B285" s="16">
        <v>66.832092638544211</v>
      </c>
      <c r="C285" s="16">
        <f t="shared" si="8"/>
        <v>0</v>
      </c>
      <c r="D285" s="16">
        <f t="array" ref="D285">IFERROR(INDEX(C$2:C285,MATCH(2,1/(C$2:C285&lt;&gt;0))),0)</f>
        <v>-2.5</v>
      </c>
      <c r="E285" s="16">
        <f t="shared" si="9"/>
        <v>0</v>
      </c>
      <c r="F285" s="16">
        <f>IF(AND(C285&lt;&gt;0,SUM(C$1:$D285)=SUM(C$1:$D285)),ROW(),0)</f>
        <v>0</v>
      </c>
      <c r="G285" s="16">
        <f t="array" ref="G285">IF(ROW()-IFERROR(INDEX(F$2:F285,MATCH(2,1/(F$2:F285&lt;&gt;0))),0)&gt;22,22,ROW()-IFERROR(INDEX(F$2:F285,MATCH(2,1/(F$2:F285&lt;&gt;0))),0))</f>
        <v>22</v>
      </c>
    </row>
    <row r="286" spans="1:7">
      <c r="A286" s="23">
        <v>42801</v>
      </c>
      <c r="B286" s="16">
        <v>70.471464019851098</v>
      </c>
      <c r="C286" s="16">
        <f t="shared" si="8"/>
        <v>0</v>
      </c>
      <c r="D286" s="16">
        <f t="array" ref="D286">IFERROR(INDEX(C$2:C286,MATCH(2,1/(C$2:C286&lt;&gt;0))),0)</f>
        <v>-2.5</v>
      </c>
      <c r="E286" s="16">
        <f t="shared" si="9"/>
        <v>0</v>
      </c>
      <c r="F286" s="16">
        <f>IF(AND(C286&lt;&gt;0,SUM(C$1:$D286)=SUM(C$1:$D286)),ROW(),0)</f>
        <v>0</v>
      </c>
      <c r="G286" s="16">
        <f t="array" ref="G286">IF(ROW()-IFERROR(INDEX(F$2:F286,MATCH(2,1/(F$2:F286&lt;&gt;0))),0)&gt;22,22,ROW()-IFERROR(INDEX(F$2:F286,MATCH(2,1/(F$2:F286&lt;&gt;0))),0))</f>
        <v>22</v>
      </c>
    </row>
    <row r="287" spans="1:7">
      <c r="A287" s="23">
        <v>42802</v>
      </c>
      <c r="B287" s="16">
        <v>67.659222497932106</v>
      </c>
      <c r="C287" s="16">
        <f t="shared" si="8"/>
        <v>0</v>
      </c>
      <c r="D287" s="16">
        <f t="array" ref="D287">IFERROR(INDEX(C$2:C287,MATCH(2,1/(C$2:C287&lt;&gt;0))),0)</f>
        <v>-2.5</v>
      </c>
      <c r="E287" s="16">
        <f t="shared" si="9"/>
        <v>0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22</v>
      </c>
    </row>
    <row r="288" spans="1:7">
      <c r="A288" s="23">
        <v>42803</v>
      </c>
      <c r="B288" s="16">
        <v>58.726220016542598</v>
      </c>
      <c r="C288" s="16">
        <f t="shared" si="8"/>
        <v>0</v>
      </c>
      <c r="D288" s="16">
        <f t="array" ref="D288">IFERROR(INDEX(C$2:C288,MATCH(2,1/(C$2:C288&lt;&gt;0))),0)</f>
        <v>-2.5</v>
      </c>
      <c r="E288" s="16">
        <f t="shared" si="9"/>
        <v>0</v>
      </c>
      <c r="F288" s="16">
        <f>IF(AND(C288&lt;&gt;0,SUM(C$1:$D288)=SUM(C$1:$D288)),ROW(),0)</f>
        <v>0</v>
      </c>
      <c r="G288" s="16">
        <f t="array" ref="G288">IF(ROW()-IFERROR(INDEX(F$2:F288,MATCH(2,1/(F$2:F288&lt;&gt;0))),0)&gt;22,22,ROW()-IFERROR(INDEX(F$2:F288,MATCH(2,1/(F$2:F288&lt;&gt;0))),0))</f>
        <v>22</v>
      </c>
    </row>
    <row r="289" spans="1:7">
      <c r="A289" s="23">
        <v>42804</v>
      </c>
      <c r="B289" s="16">
        <v>59.139784946236496</v>
      </c>
      <c r="C289" s="16">
        <f t="shared" si="8"/>
        <v>0</v>
      </c>
      <c r="D289" s="16">
        <f t="array" ref="D289">IFERROR(INDEX(C$2:C289,MATCH(2,1/(C$2:C289&lt;&gt;0))),0)</f>
        <v>-2.5</v>
      </c>
      <c r="E289" s="16">
        <f t="shared" si="9"/>
        <v>0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22</v>
      </c>
    </row>
    <row r="290" spans="1:7">
      <c r="A290" s="23">
        <v>42807</v>
      </c>
      <c r="B290" s="16">
        <v>64.681555004135603</v>
      </c>
      <c r="C290" s="16">
        <f t="shared" si="8"/>
        <v>0</v>
      </c>
      <c r="D290" s="16">
        <f t="array" ref="D290">IFERROR(INDEX(C$2:C290,MATCH(2,1/(C$2:C290&lt;&gt;0))),0)</f>
        <v>-2.5</v>
      </c>
      <c r="E290" s="16">
        <f t="shared" si="9"/>
        <v>0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22</v>
      </c>
    </row>
    <row r="291" spans="1:7">
      <c r="A291" s="23">
        <v>42808</v>
      </c>
      <c r="B291" s="16">
        <v>63.192721257237302</v>
      </c>
      <c r="C291" s="16">
        <f t="shared" si="8"/>
        <v>0</v>
      </c>
      <c r="D291" s="16">
        <f t="array" ref="D291">IFERROR(INDEX(C$2:C291,MATCH(2,1/(C$2:C291&lt;&gt;0))),0)</f>
        <v>-2.5</v>
      </c>
      <c r="E291" s="16">
        <f t="shared" si="9"/>
        <v>0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22</v>
      </c>
    </row>
    <row r="292" spans="1:7">
      <c r="A292" s="23">
        <v>42809</v>
      </c>
      <c r="B292" s="16">
        <v>60.959470636889904</v>
      </c>
      <c r="C292" s="16">
        <f t="shared" si="8"/>
        <v>0</v>
      </c>
      <c r="D292" s="16">
        <f t="array" ref="D292">IFERROR(INDEX(C$2:C292,MATCH(2,1/(C$2:C292&lt;&gt;0))),0)</f>
        <v>-2.5</v>
      </c>
      <c r="E292" s="16">
        <f t="shared" si="9"/>
        <v>0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22</v>
      </c>
    </row>
    <row r="293" spans="1:7">
      <c r="A293" s="23">
        <v>42810</v>
      </c>
      <c r="B293" s="16">
        <v>69.644334160463188</v>
      </c>
      <c r="C293" s="16">
        <f t="shared" si="8"/>
        <v>0</v>
      </c>
      <c r="D293" s="16">
        <f t="array" ref="D293">IFERROR(INDEX(C$2:C293,MATCH(2,1/(C$2:C293&lt;&gt;0))),0)</f>
        <v>-2.5</v>
      </c>
      <c r="E293" s="16">
        <f t="shared" si="9"/>
        <v>0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22</v>
      </c>
    </row>
    <row r="294" spans="1:7">
      <c r="A294" s="23">
        <v>42811</v>
      </c>
      <c r="B294" s="16">
        <v>60.545905707195999</v>
      </c>
      <c r="C294" s="16">
        <f t="shared" si="8"/>
        <v>0</v>
      </c>
      <c r="D294" s="16">
        <f t="array" ref="D294">IFERROR(INDEX(C$2:C294,MATCH(2,1/(C$2:C294&lt;&gt;0))),0)</f>
        <v>-2.5</v>
      </c>
      <c r="E294" s="16">
        <f t="shared" si="9"/>
        <v>0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22</v>
      </c>
    </row>
    <row r="295" spans="1:7">
      <c r="A295" s="23">
        <v>42814</v>
      </c>
      <c r="B295" s="16">
        <v>64.516129032257993</v>
      </c>
      <c r="C295" s="16">
        <f t="shared" si="8"/>
        <v>0</v>
      </c>
      <c r="D295" s="16">
        <f t="array" ref="D295">IFERROR(INDEX(C$2:C295,MATCH(2,1/(C$2:C295&lt;&gt;0))),0)</f>
        <v>-2.5</v>
      </c>
      <c r="E295" s="16">
        <f t="shared" si="9"/>
        <v>0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22</v>
      </c>
    </row>
    <row r="296" spans="1:7">
      <c r="A296" s="23">
        <v>42815</v>
      </c>
      <c r="B296" s="16">
        <v>65.260545905707204</v>
      </c>
      <c r="C296" s="16">
        <f t="shared" si="8"/>
        <v>0</v>
      </c>
      <c r="D296" s="16">
        <f t="array" ref="D296">IFERROR(INDEX(C$2:C296,MATCH(2,1/(C$2:C296&lt;&gt;0))),0)</f>
        <v>-2.5</v>
      </c>
      <c r="E296" s="16">
        <f t="shared" si="9"/>
        <v>0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22</v>
      </c>
    </row>
    <row r="297" spans="1:7">
      <c r="A297" s="23">
        <v>42816</v>
      </c>
      <c r="B297" s="16">
        <v>58.560794044665002</v>
      </c>
      <c r="C297" s="16">
        <f t="shared" si="8"/>
        <v>0</v>
      </c>
      <c r="D297" s="16">
        <f t="array" ref="D297">IFERROR(INDEX(C$2:C297,MATCH(2,1/(C$2:C297&lt;&gt;0))),0)</f>
        <v>-2.5</v>
      </c>
      <c r="E297" s="16">
        <f t="shared" si="9"/>
        <v>0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22</v>
      </c>
    </row>
    <row r="298" spans="1:7">
      <c r="A298" s="23">
        <v>42817</v>
      </c>
      <c r="B298" s="16">
        <v>58.891645988420102</v>
      </c>
      <c r="C298" s="16">
        <f t="shared" si="8"/>
        <v>0</v>
      </c>
      <c r="D298" s="16">
        <f t="array" ref="D298">IFERROR(INDEX(C$2:C298,MATCH(2,1/(C$2:C298&lt;&gt;0))),0)</f>
        <v>-2.5</v>
      </c>
      <c r="E298" s="16">
        <f t="shared" si="9"/>
        <v>0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22</v>
      </c>
    </row>
    <row r="299" spans="1:7">
      <c r="A299" s="23">
        <v>42818</v>
      </c>
      <c r="B299" s="16">
        <v>59.801488833746895</v>
      </c>
      <c r="C299" s="16">
        <f t="shared" si="8"/>
        <v>0</v>
      </c>
      <c r="D299" s="16">
        <f t="array" ref="D299">IFERROR(INDEX(C$2:C299,MATCH(2,1/(C$2:C299&lt;&gt;0))),0)</f>
        <v>-2.5</v>
      </c>
      <c r="E299" s="16">
        <f t="shared" si="9"/>
        <v>0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22</v>
      </c>
    </row>
    <row r="300" spans="1:7">
      <c r="A300" s="23">
        <v>42821</v>
      </c>
      <c r="B300" s="16">
        <v>58.9743589743589</v>
      </c>
      <c r="C300" s="16">
        <f t="shared" si="8"/>
        <v>0</v>
      </c>
      <c r="D300" s="16">
        <f t="array" ref="D300">IFERROR(INDEX(C$2:C300,MATCH(2,1/(C$2:C300&lt;&gt;0))),0)</f>
        <v>-2.5</v>
      </c>
      <c r="E300" s="16">
        <f t="shared" si="9"/>
        <v>0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22</v>
      </c>
    </row>
    <row r="301" spans="1:7">
      <c r="A301" s="23">
        <v>42822</v>
      </c>
      <c r="B301" s="16">
        <v>56.906534325889105</v>
      </c>
      <c r="C301" s="16">
        <f t="shared" si="8"/>
        <v>0</v>
      </c>
      <c r="D301" s="16">
        <f t="array" ref="D301">IFERROR(INDEX(C$2:C301,MATCH(2,1/(C$2:C301&lt;&gt;0))),0)</f>
        <v>-2.5</v>
      </c>
      <c r="E301" s="16">
        <f t="shared" si="9"/>
        <v>0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22</v>
      </c>
    </row>
    <row r="302" spans="1:7">
      <c r="A302" s="23">
        <v>42823</v>
      </c>
      <c r="B302" s="16">
        <v>50.454921422663304</v>
      </c>
      <c r="C302" s="16">
        <f t="shared" si="8"/>
        <v>0</v>
      </c>
      <c r="D302" s="16">
        <f t="array" ref="D302">IFERROR(INDEX(C$2:C302,MATCH(2,1/(C$2:C302&lt;&gt;0))),0)</f>
        <v>-2.5</v>
      </c>
      <c r="E302" s="16">
        <f t="shared" si="9"/>
        <v>0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22</v>
      </c>
    </row>
    <row r="303" spans="1:7">
      <c r="A303" s="23">
        <v>42824</v>
      </c>
      <c r="B303" s="16">
        <v>38.213399503722002</v>
      </c>
      <c r="C303" s="16">
        <f t="shared" si="8"/>
        <v>0</v>
      </c>
      <c r="D303" s="16">
        <f t="array" ref="D303">IFERROR(INDEX(C$2:C303,MATCH(2,1/(C$2:C303&lt;&gt;0))),0)</f>
        <v>-2.5</v>
      </c>
      <c r="E303" s="16">
        <f t="shared" si="9"/>
        <v>0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22</v>
      </c>
    </row>
    <row r="304" spans="1:7">
      <c r="A304" s="23">
        <v>42825</v>
      </c>
      <c r="B304" s="16">
        <v>40.912795436022797</v>
      </c>
      <c r="C304" s="16">
        <f t="shared" si="8"/>
        <v>0</v>
      </c>
      <c r="D304" s="16">
        <f t="array" ref="D304">IFERROR(INDEX(C$2:C304,MATCH(2,1/(C$2:C304&lt;&gt;0))),0)</f>
        <v>-2.5</v>
      </c>
      <c r="E304" s="16">
        <f t="shared" si="9"/>
        <v>0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22</v>
      </c>
    </row>
    <row r="305" spans="1:7">
      <c r="A305" s="23">
        <v>42830</v>
      </c>
      <c r="B305" s="16">
        <v>51.100244498777499</v>
      </c>
      <c r="C305" s="16">
        <f t="shared" si="8"/>
        <v>0</v>
      </c>
      <c r="D305" s="16">
        <f t="array" ref="D305">IFERROR(INDEX(C$2:C305,MATCH(2,1/(C$2:C305&lt;&gt;0))),0)</f>
        <v>-2.5</v>
      </c>
      <c r="E305" s="16">
        <f t="shared" si="9"/>
        <v>0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22</v>
      </c>
    </row>
    <row r="306" spans="1:7">
      <c r="A306" s="23">
        <v>42831</v>
      </c>
      <c r="B306" s="16">
        <v>51.344743276283602</v>
      </c>
      <c r="C306" s="16">
        <f t="shared" si="8"/>
        <v>0</v>
      </c>
      <c r="D306" s="16">
        <f t="array" ref="D306">IFERROR(INDEX(C$2:C306,MATCH(2,1/(C$2:C306&lt;&gt;0))),0)</f>
        <v>-2.5</v>
      </c>
      <c r="E306" s="16">
        <f t="shared" si="9"/>
        <v>0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22</v>
      </c>
    </row>
    <row r="307" spans="1:7">
      <c r="A307" s="23">
        <v>42832</v>
      </c>
      <c r="B307" s="16">
        <v>52.648736756316197</v>
      </c>
      <c r="C307" s="16">
        <f t="shared" si="8"/>
        <v>0</v>
      </c>
      <c r="D307" s="16">
        <f t="array" ref="D307">IFERROR(INDEX(C$2:C307,MATCH(2,1/(C$2:C307&lt;&gt;0))),0)</f>
        <v>-2.5</v>
      </c>
      <c r="E307" s="16">
        <f t="shared" si="9"/>
        <v>0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22</v>
      </c>
    </row>
    <row r="308" spans="1:7">
      <c r="A308" s="23">
        <v>42835</v>
      </c>
      <c r="B308" s="16">
        <v>46.047269763651101</v>
      </c>
      <c r="C308" s="16">
        <f t="shared" si="8"/>
        <v>0</v>
      </c>
      <c r="D308" s="16">
        <f t="array" ref="D308">IFERROR(INDEX(C$2:C308,MATCH(2,1/(C$2:C308&lt;&gt;0))),0)</f>
        <v>-2.5</v>
      </c>
      <c r="E308" s="16">
        <f t="shared" si="9"/>
        <v>0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22</v>
      </c>
    </row>
    <row r="309" spans="1:7">
      <c r="A309" s="23">
        <v>42836</v>
      </c>
      <c r="B309" s="16">
        <v>48.2477587612061</v>
      </c>
      <c r="C309" s="16">
        <f t="shared" si="8"/>
        <v>0</v>
      </c>
      <c r="D309" s="16">
        <f t="array" ref="D309">IFERROR(INDEX(C$2:C309,MATCH(2,1/(C$2:C309&lt;&gt;0))),0)</f>
        <v>-2.5</v>
      </c>
      <c r="E309" s="16">
        <f t="shared" si="9"/>
        <v>0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22</v>
      </c>
    </row>
    <row r="310" spans="1:7">
      <c r="A310" s="23">
        <v>42837</v>
      </c>
      <c r="B310" s="16">
        <v>45.721271393643001</v>
      </c>
      <c r="C310" s="16">
        <f t="shared" si="8"/>
        <v>0</v>
      </c>
      <c r="D310" s="16">
        <f t="array" ref="D310">IFERROR(INDEX(C$2:C310,MATCH(2,1/(C$2:C310&lt;&gt;0))),0)</f>
        <v>-2.5</v>
      </c>
      <c r="E310" s="16">
        <f t="shared" si="9"/>
        <v>0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22</v>
      </c>
    </row>
    <row r="311" spans="1:7">
      <c r="A311" s="23">
        <v>42838</v>
      </c>
      <c r="B311" s="16">
        <v>48.2477587612061</v>
      </c>
      <c r="C311" s="16">
        <f t="shared" si="8"/>
        <v>0</v>
      </c>
      <c r="D311" s="16">
        <f t="array" ref="D311">IFERROR(INDEX(C$2:C311,MATCH(2,1/(C$2:C311&lt;&gt;0))),0)</f>
        <v>-2.5</v>
      </c>
      <c r="E311" s="16">
        <f t="shared" si="9"/>
        <v>0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22</v>
      </c>
    </row>
    <row r="312" spans="1:7">
      <c r="A312" s="23">
        <v>42839</v>
      </c>
      <c r="B312" s="16">
        <v>40.0977995110024</v>
      </c>
      <c r="C312" s="16">
        <f t="shared" si="8"/>
        <v>0</v>
      </c>
      <c r="D312" s="16">
        <f t="array" ref="D312">IFERROR(INDEX(C$2:C312,MATCH(2,1/(C$2:C312&lt;&gt;0))),0)</f>
        <v>-2.5</v>
      </c>
      <c r="E312" s="16">
        <f t="shared" si="9"/>
        <v>0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22</v>
      </c>
    </row>
    <row r="313" spans="1:7">
      <c r="A313" s="23">
        <v>42842</v>
      </c>
      <c r="B313" s="16">
        <v>34.881825590871998</v>
      </c>
      <c r="C313" s="16">
        <f t="shared" si="8"/>
        <v>0</v>
      </c>
      <c r="D313" s="16">
        <f t="array" ref="D313">IFERROR(INDEX(C$2:C313,MATCH(2,1/(C$2:C313&lt;&gt;0))),0)</f>
        <v>-2.5</v>
      </c>
      <c r="E313" s="16">
        <f t="shared" si="9"/>
        <v>0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22</v>
      </c>
    </row>
    <row r="314" spans="1:7">
      <c r="A314" s="23">
        <v>42843</v>
      </c>
      <c r="B314" s="16">
        <v>30.399348003259902</v>
      </c>
      <c r="C314" s="16">
        <f t="shared" si="8"/>
        <v>0</v>
      </c>
      <c r="D314" s="16">
        <f t="array" ref="D314">IFERROR(INDEX(C$2:C314,MATCH(2,1/(C$2:C314&lt;&gt;0))),0)</f>
        <v>-2.5</v>
      </c>
      <c r="E314" s="16">
        <f t="shared" si="9"/>
        <v>0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22</v>
      </c>
    </row>
    <row r="315" spans="1:7">
      <c r="A315" s="23">
        <v>42844</v>
      </c>
      <c r="B315" s="16">
        <v>25.998370008149902</v>
      </c>
      <c r="C315" s="16">
        <f t="shared" si="8"/>
        <v>0</v>
      </c>
      <c r="D315" s="16">
        <f t="array" ref="D315">IFERROR(INDEX(C$2:C315,MATCH(2,1/(C$2:C315&lt;&gt;0))),0)</f>
        <v>-2.5</v>
      </c>
      <c r="E315" s="16">
        <f t="shared" si="9"/>
        <v>0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22</v>
      </c>
    </row>
    <row r="316" spans="1:7">
      <c r="A316" s="23">
        <v>42845</v>
      </c>
      <c r="B316" s="16">
        <v>25.916870415647903</v>
      </c>
      <c r="C316" s="16">
        <f t="shared" si="8"/>
        <v>0</v>
      </c>
      <c r="D316" s="16">
        <f t="array" ref="D316">IFERROR(INDEX(C$2:C316,MATCH(2,1/(C$2:C316&lt;&gt;0))),0)</f>
        <v>-2.5</v>
      </c>
      <c r="E316" s="16">
        <f t="shared" si="9"/>
        <v>0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22</v>
      </c>
    </row>
    <row r="317" spans="1:7">
      <c r="A317" s="23">
        <v>42846</v>
      </c>
      <c r="B317" s="16">
        <v>25.020374898125503</v>
      </c>
      <c r="C317" s="16">
        <f t="shared" si="8"/>
        <v>0</v>
      </c>
      <c r="D317" s="16">
        <f t="array" ref="D317">IFERROR(INDEX(C$2:C317,MATCH(2,1/(C$2:C317&lt;&gt;0))),0)</f>
        <v>-2.5</v>
      </c>
      <c r="E317" s="16">
        <f t="shared" si="9"/>
        <v>0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22</v>
      </c>
    </row>
    <row r="318" spans="1:7">
      <c r="A318" s="23">
        <v>42849</v>
      </c>
      <c r="B318" s="16">
        <v>19.641401792991001</v>
      </c>
      <c r="C318" s="16">
        <f t="shared" si="8"/>
        <v>2.5</v>
      </c>
      <c r="D318" s="16">
        <f t="array" ref="D318">IFERROR(INDEX(C$2:C318,MATCH(2,1/(C$2:C318&lt;&gt;0))),0)</f>
        <v>2.5</v>
      </c>
      <c r="E318" s="16">
        <f t="shared" si="9"/>
        <v>2.5</v>
      </c>
      <c r="F318" s="16">
        <f>IF(AND(C318&lt;&gt;0,SUM(C$1:$D318)=SUM(C$1:$D318)),ROW(),0)</f>
        <v>318</v>
      </c>
      <c r="G318" s="16">
        <f t="array" ref="G318">IF(ROW()-IFERROR(INDEX(F$2:F318,MATCH(2,1/(F$2:F318&lt;&gt;0))),0)&gt;22,22,ROW()-IFERROR(INDEX(F$2:F318,MATCH(2,1/(F$2:F318&lt;&gt;0))),0))</f>
        <v>0</v>
      </c>
    </row>
    <row r="319" spans="1:7">
      <c r="A319" s="23">
        <v>42850</v>
      </c>
      <c r="B319" s="16">
        <v>20.7823960880195</v>
      </c>
      <c r="C319" s="16">
        <f t="shared" si="8"/>
        <v>0</v>
      </c>
      <c r="D319" s="16">
        <f t="array" ref="D319">IFERROR(INDEX(C$2:C319,MATCH(2,1/(C$2:C319&lt;&gt;0))),0)</f>
        <v>2.5</v>
      </c>
      <c r="E319" s="16">
        <f t="shared" si="9"/>
        <v>2.3863636363636362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1</v>
      </c>
    </row>
    <row r="320" spans="1:7">
      <c r="A320" s="23">
        <v>42851</v>
      </c>
      <c r="B320" s="16">
        <v>21.271393643031701</v>
      </c>
      <c r="C320" s="16">
        <f t="shared" si="8"/>
        <v>0</v>
      </c>
      <c r="D320" s="16">
        <f t="array" ref="D320">IFERROR(INDEX(C$2:C320,MATCH(2,1/(C$2:C320&lt;&gt;0))),0)</f>
        <v>2.5</v>
      </c>
      <c r="E320" s="16">
        <f t="shared" si="9"/>
        <v>2.2727272727272729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2</v>
      </c>
    </row>
    <row r="321" spans="1:7">
      <c r="A321" s="23">
        <v>42852</v>
      </c>
      <c r="B321" s="16">
        <v>23.2273838630806</v>
      </c>
      <c r="C321" s="16">
        <f t="shared" si="8"/>
        <v>0</v>
      </c>
      <c r="D321" s="16">
        <f t="array" ref="D321">IFERROR(INDEX(C$2:C321,MATCH(2,1/(C$2:C321&lt;&gt;0))),0)</f>
        <v>2.5</v>
      </c>
      <c r="E321" s="16">
        <f t="shared" si="9"/>
        <v>2.1590909090909092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3</v>
      </c>
    </row>
    <row r="322" spans="1:7">
      <c r="A322" s="23">
        <v>42853</v>
      </c>
      <c r="B322" s="16">
        <v>23.897353648757001</v>
      </c>
      <c r="C322" s="16">
        <f t="shared" si="8"/>
        <v>0</v>
      </c>
      <c r="D322" s="16">
        <f t="array" ref="D322">IFERROR(INDEX(C$2:C322,MATCH(2,1/(C$2:C322&lt;&gt;0))),0)</f>
        <v>2.5</v>
      </c>
      <c r="E322" s="16">
        <f t="shared" si="9"/>
        <v>2.0454545454545454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4</v>
      </c>
    </row>
    <row r="323" spans="1:7">
      <c r="A323" s="23">
        <v>42857</v>
      </c>
      <c r="B323" s="16">
        <v>23.336006415396902</v>
      </c>
      <c r="C323" s="16">
        <f t="shared" ref="C323:C386" si="10">IF(B323&gt;85,-5,IF(B323&gt;80,-2.5,IF(B323&gt;20,0,IF(B323&gt;15,2.5,5))))</f>
        <v>0</v>
      </c>
      <c r="D323" s="16">
        <f t="array" ref="D323">IFERROR(INDEX(C$2:C323,MATCH(2,1/(C$2:C323&lt;&gt;0))),0)</f>
        <v>2.5</v>
      </c>
      <c r="E323" s="16">
        <f t="shared" ref="E323:E386" si="11">IF(D323=0,0,IF(D323&lt;0,-1*(ABS(D323)-G323*ABS(D323)/22),D323-G323*D323/22))</f>
        <v>1.9318181818181817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5</v>
      </c>
    </row>
    <row r="324" spans="1:7">
      <c r="A324" s="23">
        <v>42858</v>
      </c>
      <c r="B324" s="16">
        <v>22.7746591820368</v>
      </c>
      <c r="C324" s="16">
        <f t="shared" si="10"/>
        <v>0</v>
      </c>
      <c r="D324" s="16">
        <f t="array" ref="D324">IFERROR(INDEX(C$2:C324,MATCH(2,1/(C$2:C324&lt;&gt;0))),0)</f>
        <v>2.5</v>
      </c>
      <c r="E324" s="16">
        <f t="shared" si="11"/>
        <v>1.8181818181818183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6</v>
      </c>
    </row>
    <row r="325" spans="1:7">
      <c r="A325" s="23">
        <v>42859</v>
      </c>
      <c r="B325" s="16">
        <v>22.2133119486768</v>
      </c>
      <c r="C325" s="16">
        <f t="shared" si="10"/>
        <v>0</v>
      </c>
      <c r="D325" s="16">
        <f t="array" ref="D325">IFERROR(INDEX(C$2:C325,MATCH(2,1/(C$2:C325&lt;&gt;0))),0)</f>
        <v>2.5</v>
      </c>
      <c r="E325" s="16">
        <f t="shared" si="11"/>
        <v>1.7045454545454546</v>
      </c>
      <c r="F325" s="16">
        <f>IF(AND(C325&lt;&gt;0,SUM(C$1:$D325)=SUM(C$1:$D325)),ROW(),0)</f>
        <v>0</v>
      </c>
      <c r="G325" s="16">
        <f t="array" ref="G325">IF(ROW()-IFERROR(INDEX(F$2:F325,MATCH(2,1/(F$2:F325&lt;&gt;0))),0)&gt;22,22,ROW()-IFERROR(INDEX(F$2:F325,MATCH(2,1/(F$2:F325&lt;&gt;0))),0))</f>
        <v>7</v>
      </c>
    </row>
    <row r="326" spans="1:7">
      <c r="A326" s="23">
        <v>42860</v>
      </c>
      <c r="B326" s="16">
        <v>18.925421010425001</v>
      </c>
      <c r="C326" s="16">
        <f t="shared" si="10"/>
        <v>2.5</v>
      </c>
      <c r="D326" s="16">
        <f t="array" ref="D326">IFERROR(INDEX(C$2:C326,MATCH(2,1/(C$2:C326&lt;&gt;0))),0)</f>
        <v>2.5</v>
      </c>
      <c r="E326" s="16">
        <f t="shared" si="11"/>
        <v>2.5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>
      <c r="A327" s="23">
        <v>42863</v>
      </c>
      <c r="B327" s="16">
        <v>16.680032076984698</v>
      </c>
      <c r="C327" s="16">
        <f t="shared" si="10"/>
        <v>2.5</v>
      </c>
      <c r="D327" s="16">
        <f t="array" ref="D327">IFERROR(INDEX(C$2:C327,MATCH(2,1/(C$2:C327&lt;&gt;0))),0)</f>
        <v>2.5</v>
      </c>
      <c r="E327" s="16">
        <f t="shared" si="11"/>
        <v>2.5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>
      <c r="A328" s="23">
        <v>42864</v>
      </c>
      <c r="B328" s="16">
        <v>16.5998396150761</v>
      </c>
      <c r="C328" s="16">
        <f t="shared" si="10"/>
        <v>2.5</v>
      </c>
      <c r="D328" s="16">
        <f t="array" ref="D328">IFERROR(INDEX(C$2:C328,MATCH(2,1/(C$2:C328&lt;&gt;0))),0)</f>
        <v>2.5</v>
      </c>
      <c r="E328" s="16">
        <f t="shared" si="11"/>
        <v>2.5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>
      <c r="A329" s="23">
        <v>42865</v>
      </c>
      <c r="B329" s="16">
        <v>13.793103448275801</v>
      </c>
      <c r="C329" s="16">
        <f t="shared" si="10"/>
        <v>5</v>
      </c>
      <c r="D329" s="16">
        <f t="array" ref="D329">IFERROR(INDEX(C$2:C329,MATCH(2,1/(C$2:C329&lt;&gt;0))),0)</f>
        <v>5</v>
      </c>
      <c r="E329" s="16">
        <f t="shared" si="11"/>
        <v>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>
      <c r="A330" s="23">
        <v>42866</v>
      </c>
      <c r="B330" s="16">
        <v>14.274258219727301</v>
      </c>
      <c r="C330" s="16">
        <f t="shared" si="10"/>
        <v>5</v>
      </c>
      <c r="D330" s="16">
        <f t="array" ref="D330">IFERROR(INDEX(C$2:C330,MATCH(2,1/(C$2:C330&lt;&gt;0))),0)</f>
        <v>5</v>
      </c>
      <c r="E330" s="16">
        <f t="shared" si="11"/>
        <v>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>
      <c r="A331" s="23">
        <v>42867</v>
      </c>
      <c r="B331" s="16">
        <v>14.595028067361602</v>
      </c>
      <c r="C331" s="16">
        <f t="shared" si="10"/>
        <v>5</v>
      </c>
      <c r="D331" s="16">
        <f t="array" ref="D331">IFERROR(INDEX(C$2:C331,MATCH(2,1/(C$2:C331&lt;&gt;0))),0)</f>
        <v>5</v>
      </c>
      <c r="E331" s="16">
        <f t="shared" si="11"/>
        <v>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>
      <c r="A332" s="23">
        <v>42870</v>
      </c>
      <c r="B332" s="16">
        <v>15.156375300721701</v>
      </c>
      <c r="C332" s="16">
        <f t="shared" si="10"/>
        <v>2.5</v>
      </c>
      <c r="D332" s="16">
        <f t="array" ref="D332">IFERROR(INDEX(C$2:C332,MATCH(2,1/(C$2:C332&lt;&gt;0))),0)</f>
        <v>2.5</v>
      </c>
      <c r="E332" s="16">
        <f t="shared" si="11"/>
        <v>2.5</v>
      </c>
      <c r="F332" s="16">
        <f>IF(AND(C332&lt;&gt;0,SUM(C$1:$D332)=SUM(C$1:$D332)),ROW(),0)</f>
        <v>332</v>
      </c>
      <c r="G332" s="16">
        <f t="array" ref="G332">IF(ROW()-IFERROR(INDEX(F$2:F332,MATCH(2,1/(F$2:F332&lt;&gt;0))),0)&gt;22,22,ROW()-IFERROR(INDEX(F$2:F332,MATCH(2,1/(F$2:F332&lt;&gt;0))),0))</f>
        <v>0</v>
      </c>
    </row>
    <row r="333" spans="1:7">
      <c r="A333" s="23">
        <v>42871</v>
      </c>
      <c r="B333" s="16">
        <v>18.364073777064899</v>
      </c>
      <c r="C333" s="16">
        <f t="shared" si="10"/>
        <v>2.5</v>
      </c>
      <c r="D333" s="16">
        <f t="array" ref="D333">IFERROR(INDEX(C$2:C333,MATCH(2,1/(C$2:C333&lt;&gt;0))),0)</f>
        <v>2.5</v>
      </c>
      <c r="E333" s="16">
        <f t="shared" si="11"/>
        <v>2.5</v>
      </c>
      <c r="F333" s="16">
        <f>IF(AND(C333&lt;&gt;0,SUM(C$1:$D333)=SUM(C$1:$D333)),ROW(),0)</f>
        <v>333</v>
      </c>
      <c r="G333" s="16">
        <f t="array" ref="G333">IF(ROW()-IFERROR(INDEX(F$2:F333,MATCH(2,1/(F$2:F333&lt;&gt;0))),0)&gt;22,22,ROW()-IFERROR(INDEX(F$2:F333,MATCH(2,1/(F$2:F333&lt;&gt;0))),0))</f>
        <v>0</v>
      </c>
    </row>
    <row r="334" spans="1:7">
      <c r="A334" s="23">
        <v>42872</v>
      </c>
      <c r="B334" s="16">
        <v>18.684843624699198</v>
      </c>
      <c r="C334" s="16">
        <f t="shared" si="10"/>
        <v>2.5</v>
      </c>
      <c r="D334" s="16">
        <f t="array" ref="D334">IFERROR(INDEX(C$2:C334,MATCH(2,1/(C$2:C334&lt;&gt;0))),0)</f>
        <v>2.5</v>
      </c>
      <c r="E334" s="16">
        <f t="shared" si="11"/>
        <v>2.5</v>
      </c>
      <c r="F334" s="16">
        <f>IF(AND(C334&lt;&gt;0,SUM(C$1:$D334)=SUM(C$1:$D334)),ROW(),0)</f>
        <v>334</v>
      </c>
      <c r="G334" s="16">
        <f t="array" ref="G334">IF(ROW()-IFERROR(INDEX(F$2:F334,MATCH(2,1/(F$2:F334&lt;&gt;0))),0)&gt;22,22,ROW()-IFERROR(INDEX(F$2:F334,MATCH(2,1/(F$2:F334&lt;&gt;0))),0))</f>
        <v>0</v>
      </c>
    </row>
    <row r="335" spans="1:7">
      <c r="A335" s="23">
        <v>42873</v>
      </c>
      <c r="B335" s="16">
        <v>17.642341619887699</v>
      </c>
      <c r="C335" s="16">
        <f t="shared" si="10"/>
        <v>2.5</v>
      </c>
      <c r="D335" s="16">
        <f t="array" ref="D335">IFERROR(INDEX(C$2:C335,MATCH(2,1/(C$2:C335&lt;&gt;0))),0)</f>
        <v>2.5</v>
      </c>
      <c r="E335" s="16">
        <f t="shared" si="11"/>
        <v>2.5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>
      <c r="A336" s="23">
        <v>42874</v>
      </c>
      <c r="B336" s="16">
        <v>17.241379310344801</v>
      </c>
      <c r="C336" s="16">
        <f t="shared" si="10"/>
        <v>2.5</v>
      </c>
      <c r="D336" s="16">
        <f t="array" ref="D336">IFERROR(INDEX(C$2:C336,MATCH(2,1/(C$2:C336&lt;&gt;0))),0)</f>
        <v>2.5</v>
      </c>
      <c r="E336" s="16">
        <f t="shared" si="11"/>
        <v>2.5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>
      <c r="A337" s="23">
        <v>42877</v>
      </c>
      <c r="B337" s="16">
        <v>15.396952686447399</v>
      </c>
      <c r="C337" s="16">
        <f t="shared" si="10"/>
        <v>2.5</v>
      </c>
      <c r="D337" s="16">
        <f t="array" ref="D337">IFERROR(INDEX(C$2:C337,MATCH(2,1/(C$2:C337&lt;&gt;0))),0)</f>
        <v>2.5</v>
      </c>
      <c r="E337" s="16">
        <f t="shared" si="11"/>
        <v>2.5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>
      <c r="A338" s="23">
        <v>42878</v>
      </c>
      <c r="B338" s="16">
        <v>13.392141138732899</v>
      </c>
      <c r="C338" s="16">
        <f t="shared" si="10"/>
        <v>5</v>
      </c>
      <c r="D338" s="16">
        <f t="array" ref="D338">IFERROR(INDEX(C$2:C338,MATCH(2,1/(C$2:C338&lt;&gt;0))),0)</f>
        <v>5</v>
      </c>
      <c r="E338" s="16">
        <f t="shared" si="11"/>
        <v>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>
      <c r="A339" s="23">
        <v>42879</v>
      </c>
      <c r="B339" s="16">
        <v>14.113873295910102</v>
      </c>
      <c r="C339" s="16">
        <f t="shared" si="10"/>
        <v>5</v>
      </c>
      <c r="D339" s="16">
        <f t="array" ref="D339">IFERROR(INDEX(C$2:C339,MATCH(2,1/(C$2:C339&lt;&gt;0))),0)</f>
        <v>5</v>
      </c>
      <c r="E339" s="16">
        <f t="shared" si="11"/>
        <v>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>
      <c r="A340" s="23">
        <v>42880</v>
      </c>
      <c r="B340" s="16">
        <v>15.7979149959903</v>
      </c>
      <c r="C340" s="16">
        <f t="shared" si="10"/>
        <v>2.5</v>
      </c>
      <c r="D340" s="16">
        <f t="array" ref="D340">IFERROR(INDEX(C$2:C340,MATCH(2,1/(C$2:C340&lt;&gt;0))),0)</f>
        <v>2.5</v>
      </c>
      <c r="E340" s="16">
        <f t="shared" si="11"/>
        <v>2.5</v>
      </c>
      <c r="F340" s="16">
        <f>IF(AND(C340&lt;&gt;0,SUM(C$1:$D340)=SUM(C$1:$D340)),ROW(),0)</f>
        <v>340</v>
      </c>
      <c r="G340" s="16">
        <f t="array" ref="G340">IF(ROW()-IFERROR(INDEX(F$2:F340,MATCH(2,1/(F$2:F340&lt;&gt;0))),0)&gt;22,22,ROW()-IFERROR(INDEX(F$2:F340,MATCH(2,1/(F$2:F340&lt;&gt;0))),0))</f>
        <v>0</v>
      </c>
    </row>
    <row r="341" spans="1:7">
      <c r="A341" s="23">
        <v>42881</v>
      </c>
      <c r="B341" s="16">
        <v>16.5196471531676</v>
      </c>
      <c r="C341" s="16">
        <f t="shared" si="10"/>
        <v>2.5</v>
      </c>
      <c r="D341" s="16">
        <f t="array" ref="D341">IFERROR(INDEX(C$2:C341,MATCH(2,1/(C$2:C341&lt;&gt;0))),0)</f>
        <v>2.5</v>
      </c>
      <c r="E341" s="16">
        <f t="shared" si="11"/>
        <v>2.5</v>
      </c>
      <c r="F341" s="16">
        <f>IF(AND(C341&lt;&gt;0,SUM(C$1:$D341)=SUM(C$1:$D341)),ROW(),0)</f>
        <v>341</v>
      </c>
      <c r="G341" s="16">
        <f t="array" ref="G341">IF(ROW()-IFERROR(INDEX(F$2:F341,MATCH(2,1/(F$2:F341&lt;&gt;0))),0)&gt;22,22,ROW()-IFERROR(INDEX(F$2:F341,MATCH(2,1/(F$2:F341&lt;&gt;0))),0))</f>
        <v>0</v>
      </c>
    </row>
    <row r="342" spans="1:7">
      <c r="A342" s="23">
        <v>42886</v>
      </c>
      <c r="B342" s="16">
        <v>17.2332015810276</v>
      </c>
      <c r="C342" s="16">
        <f t="shared" si="10"/>
        <v>2.5</v>
      </c>
      <c r="D342" s="16">
        <f t="array" ref="D342">IFERROR(INDEX(C$2:C342,MATCH(2,1/(C$2:C342&lt;&gt;0))),0)</f>
        <v>2.5</v>
      </c>
      <c r="E342" s="16">
        <f t="shared" si="11"/>
        <v>2.5</v>
      </c>
      <c r="F342" s="16">
        <f>IF(AND(C342&lt;&gt;0,SUM(C$1:$D342)=SUM(C$1:$D342)),ROW(),0)</f>
        <v>342</v>
      </c>
      <c r="G342" s="16">
        <f t="array" ref="G342">IF(ROW()-IFERROR(INDEX(F$2:F342,MATCH(2,1/(F$2:F342&lt;&gt;0))),0)&gt;22,22,ROW()-IFERROR(INDEX(F$2:F342,MATCH(2,1/(F$2:F342&lt;&gt;0))),0))</f>
        <v>0</v>
      </c>
    </row>
    <row r="343" spans="1:7">
      <c r="A343" s="23">
        <v>42887</v>
      </c>
      <c r="B343" s="16">
        <v>14.4664031620553</v>
      </c>
      <c r="C343" s="16">
        <f t="shared" si="10"/>
        <v>5</v>
      </c>
      <c r="D343" s="16">
        <f t="array" ref="D343">IFERROR(INDEX(C$2:C343,MATCH(2,1/(C$2:C343&lt;&gt;0))),0)</f>
        <v>5</v>
      </c>
      <c r="E343" s="16">
        <f t="shared" si="11"/>
        <v>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>
      <c r="A344" s="23">
        <v>42888</v>
      </c>
      <c r="B344" s="16">
        <v>15.8893280632411</v>
      </c>
      <c r="C344" s="16">
        <f t="shared" si="10"/>
        <v>2.5</v>
      </c>
      <c r="D344" s="16">
        <f t="array" ref="D344">IFERROR(INDEX(C$2:C344,MATCH(2,1/(C$2:C344&lt;&gt;0))),0)</f>
        <v>2.5</v>
      </c>
      <c r="E344" s="16">
        <f t="shared" si="11"/>
        <v>2.5</v>
      </c>
      <c r="F344" s="16">
        <f>IF(AND(C344&lt;&gt;0,SUM(C$1:$D344)=SUM(C$1:$D344)),ROW(),0)</f>
        <v>344</v>
      </c>
      <c r="G344" s="16">
        <f t="array" ref="G344">IF(ROW()-IFERROR(INDEX(F$2:F344,MATCH(2,1/(F$2:F344&lt;&gt;0))),0)&gt;22,22,ROW()-IFERROR(INDEX(F$2:F344,MATCH(2,1/(F$2:F344&lt;&gt;0))),0))</f>
        <v>0</v>
      </c>
    </row>
    <row r="345" spans="1:7">
      <c r="A345" s="23">
        <v>42891</v>
      </c>
      <c r="B345" s="16">
        <v>16.8379446640316</v>
      </c>
      <c r="C345" s="16">
        <f t="shared" si="10"/>
        <v>2.5</v>
      </c>
      <c r="D345" s="16">
        <f t="array" ref="D345">IFERROR(INDEX(C$2:C345,MATCH(2,1/(C$2:C345&lt;&gt;0))),0)</f>
        <v>2.5</v>
      </c>
      <c r="E345" s="16">
        <f t="shared" si="11"/>
        <v>2.5</v>
      </c>
      <c r="F345" s="16">
        <f>IF(AND(C345&lt;&gt;0,SUM(C$1:$D345)=SUM(C$1:$D345)),ROW(),0)</f>
        <v>345</v>
      </c>
      <c r="G345" s="16">
        <f t="array" ref="G345">IF(ROW()-IFERROR(INDEX(F$2:F345,MATCH(2,1/(F$2:F345&lt;&gt;0))),0)&gt;22,22,ROW()-IFERROR(INDEX(F$2:F345,MATCH(2,1/(F$2:F345&lt;&gt;0))),0))</f>
        <v>0</v>
      </c>
    </row>
    <row r="346" spans="1:7">
      <c r="A346" s="23">
        <v>42892</v>
      </c>
      <c r="B346" s="16">
        <v>16.99604743083</v>
      </c>
      <c r="C346" s="16">
        <f t="shared" si="10"/>
        <v>2.5</v>
      </c>
      <c r="D346" s="16">
        <f t="array" ref="D346">IFERROR(INDEX(C$2:C346,MATCH(2,1/(C$2:C346&lt;&gt;0))),0)</f>
        <v>2.5</v>
      </c>
      <c r="E346" s="16">
        <f t="shared" si="11"/>
        <v>2.5</v>
      </c>
      <c r="F346" s="16">
        <f>IF(AND(C346&lt;&gt;0,SUM(C$1:$D346)=SUM(C$1:$D346)),ROW(),0)</f>
        <v>346</v>
      </c>
      <c r="G346" s="16">
        <f t="array" ref="G346">IF(ROW()-IFERROR(INDEX(F$2:F346,MATCH(2,1/(F$2:F346&lt;&gt;0))),0)&gt;22,22,ROW()-IFERROR(INDEX(F$2:F346,MATCH(2,1/(F$2:F346&lt;&gt;0))),0))</f>
        <v>0</v>
      </c>
    </row>
    <row r="347" spans="1:7">
      <c r="A347" s="23">
        <v>42893</v>
      </c>
      <c r="B347" s="16">
        <v>20.632411067193601</v>
      </c>
      <c r="C347" s="16">
        <f t="shared" si="10"/>
        <v>0</v>
      </c>
      <c r="D347" s="16">
        <f t="array" ref="D347">IFERROR(INDEX(C$2:C347,MATCH(2,1/(C$2:C347&lt;&gt;0))),0)</f>
        <v>2.5</v>
      </c>
      <c r="E347" s="16">
        <f t="shared" si="11"/>
        <v>2.3863636363636362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1</v>
      </c>
    </row>
    <row r="348" spans="1:7">
      <c r="A348" s="23">
        <v>42894</v>
      </c>
      <c r="B348" s="16">
        <v>20.395256916996001</v>
      </c>
      <c r="C348" s="16">
        <f t="shared" si="10"/>
        <v>0</v>
      </c>
      <c r="D348" s="16">
        <f t="array" ref="D348">IFERROR(INDEX(C$2:C348,MATCH(2,1/(C$2:C348&lt;&gt;0))),0)</f>
        <v>2.5</v>
      </c>
      <c r="E348" s="16">
        <f t="shared" si="11"/>
        <v>2.2727272727272729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2</v>
      </c>
    </row>
    <row r="349" spans="1:7">
      <c r="A349" s="23">
        <v>42895</v>
      </c>
      <c r="B349" s="16">
        <v>21.185770750988102</v>
      </c>
      <c r="C349" s="16">
        <f t="shared" si="10"/>
        <v>0</v>
      </c>
      <c r="D349" s="16">
        <f t="array" ref="D349">IFERROR(INDEX(C$2:C349,MATCH(2,1/(C$2:C349&lt;&gt;0))),0)</f>
        <v>2.5</v>
      </c>
      <c r="E349" s="16">
        <f t="shared" si="11"/>
        <v>2.1590909090909092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3</v>
      </c>
    </row>
    <row r="350" spans="1:7">
      <c r="A350" s="23">
        <v>42898</v>
      </c>
      <c r="B350" s="16">
        <v>19.446640316205499</v>
      </c>
      <c r="C350" s="16">
        <f t="shared" si="10"/>
        <v>2.5</v>
      </c>
      <c r="D350" s="16">
        <f t="array" ref="D350">IFERROR(INDEX(C$2:C350,MATCH(2,1/(C$2:C350&lt;&gt;0))),0)</f>
        <v>2.5</v>
      </c>
      <c r="E350" s="16">
        <f t="shared" si="11"/>
        <v>2.5</v>
      </c>
      <c r="F350" s="16">
        <f>IF(AND(C350&lt;&gt;0,SUM(C$1:$D350)=SUM(C$1:$D350)),ROW(),0)</f>
        <v>350</v>
      </c>
      <c r="G350" s="16">
        <f t="array" ref="G350">IF(ROW()-IFERROR(INDEX(F$2:F350,MATCH(2,1/(F$2:F350&lt;&gt;0))),0)&gt;22,22,ROW()-IFERROR(INDEX(F$2:F350,MATCH(2,1/(F$2:F350&lt;&gt;0))),0))</f>
        <v>0</v>
      </c>
    </row>
    <row r="351" spans="1:7">
      <c r="A351" s="23">
        <v>42899</v>
      </c>
      <c r="B351" s="16">
        <v>21.818181818181799</v>
      </c>
      <c r="C351" s="16">
        <f t="shared" si="10"/>
        <v>0</v>
      </c>
      <c r="D351" s="16">
        <f t="array" ref="D351">IFERROR(INDEX(C$2:C351,MATCH(2,1/(C$2:C351&lt;&gt;0))),0)</f>
        <v>2.5</v>
      </c>
      <c r="E351" s="16">
        <f t="shared" si="11"/>
        <v>2.3863636363636362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1</v>
      </c>
    </row>
    <row r="352" spans="1:7">
      <c r="A352" s="23">
        <v>42900</v>
      </c>
      <c r="B352" s="16">
        <v>21.739130434782599</v>
      </c>
      <c r="C352" s="16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2.2727272727272729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2</v>
      </c>
    </row>
    <row r="353" spans="1:7">
      <c r="A353" s="23">
        <v>42901</v>
      </c>
      <c r="B353" s="16">
        <v>24.031620553359602</v>
      </c>
      <c r="C353" s="16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2.1590909090909092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3</v>
      </c>
    </row>
    <row r="354" spans="1:7">
      <c r="A354" s="23">
        <v>42902</v>
      </c>
      <c r="B354" s="16">
        <v>23.0039525691699</v>
      </c>
      <c r="C354" s="16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2.0454545454545454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4</v>
      </c>
    </row>
    <row r="355" spans="1:7">
      <c r="A355" s="23">
        <v>42905</v>
      </c>
      <c r="B355" s="16">
        <v>25.059288537549403</v>
      </c>
      <c r="C355" s="16">
        <f t="shared" si="10"/>
        <v>0</v>
      </c>
      <c r="D355" s="16">
        <f t="array" ref="D355">IFERROR(INDEX(C$2:C355,MATCH(2,1/(C$2:C355&lt;&gt;0))),0)</f>
        <v>2.5</v>
      </c>
      <c r="E355" s="16">
        <f t="shared" si="11"/>
        <v>1.9318181818181817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5</v>
      </c>
    </row>
    <row r="356" spans="1:7">
      <c r="A356" s="23">
        <v>42906</v>
      </c>
      <c r="B356" s="16">
        <v>26.007905138339897</v>
      </c>
      <c r="C356" s="16">
        <f t="shared" si="10"/>
        <v>0</v>
      </c>
      <c r="D356" s="16">
        <f t="array" ref="D356">IFERROR(INDEX(C$2:C356,MATCH(2,1/(C$2:C356&lt;&gt;0))),0)</f>
        <v>2.5</v>
      </c>
      <c r="E356" s="16">
        <f t="shared" si="11"/>
        <v>1.8181818181818183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6</v>
      </c>
    </row>
    <row r="357" spans="1:7">
      <c r="A357" s="23">
        <v>42907</v>
      </c>
      <c r="B357" s="16">
        <v>26.482213438735101</v>
      </c>
      <c r="C357" s="16">
        <f t="shared" si="10"/>
        <v>0</v>
      </c>
      <c r="D357" s="16">
        <f t="array" ref="D357">IFERROR(INDEX(C$2:C357,MATCH(2,1/(C$2:C357&lt;&gt;0))),0)</f>
        <v>2.5</v>
      </c>
      <c r="E357" s="16">
        <f t="shared" si="11"/>
        <v>1.7045454545454546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7</v>
      </c>
    </row>
    <row r="358" spans="1:7">
      <c r="A358" s="23">
        <v>42908</v>
      </c>
      <c r="B358" s="16">
        <v>23.478260869565201</v>
      </c>
      <c r="C358" s="16">
        <f t="shared" si="10"/>
        <v>0</v>
      </c>
      <c r="D358" s="16">
        <f t="array" ref="D358">IFERROR(INDEX(C$2:C358,MATCH(2,1/(C$2:C358&lt;&gt;0))),0)</f>
        <v>2.5</v>
      </c>
      <c r="E358" s="16">
        <f t="shared" si="11"/>
        <v>1.5909090909090908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8</v>
      </c>
    </row>
    <row r="359" spans="1:7">
      <c r="A359" s="23">
        <v>42909</v>
      </c>
      <c r="B359" s="16">
        <v>25.5335968379446</v>
      </c>
      <c r="C359" s="16">
        <f t="shared" si="10"/>
        <v>0</v>
      </c>
      <c r="D359" s="16">
        <f t="array" ref="D359">IFERROR(INDEX(C$2:C359,MATCH(2,1/(C$2:C359&lt;&gt;0))),0)</f>
        <v>2.5</v>
      </c>
      <c r="E359" s="16">
        <f t="shared" si="11"/>
        <v>1.4772727272727273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9</v>
      </c>
    </row>
    <row r="360" spans="1:7">
      <c r="A360" s="23">
        <v>42912</v>
      </c>
      <c r="B360" s="16">
        <v>29.960474308300299</v>
      </c>
      <c r="C360" s="16">
        <f t="shared" si="10"/>
        <v>0</v>
      </c>
      <c r="D360" s="16">
        <f t="array" ref="D360">IFERROR(INDEX(C$2:C360,MATCH(2,1/(C$2:C360&lt;&gt;0))),0)</f>
        <v>2.5</v>
      </c>
      <c r="E360" s="16">
        <f t="shared" si="11"/>
        <v>1.3636363636363635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10</v>
      </c>
    </row>
    <row r="361" spans="1:7">
      <c r="A361" s="23">
        <v>42913</v>
      </c>
      <c r="B361" s="16">
        <v>31.778656126482201</v>
      </c>
      <c r="C361" s="16">
        <f t="shared" si="10"/>
        <v>0</v>
      </c>
      <c r="D361" s="16">
        <f t="array" ref="D361">IFERROR(INDEX(C$2:C361,MATCH(2,1/(C$2:C361&lt;&gt;0))),0)</f>
        <v>2.5</v>
      </c>
      <c r="E361" s="16">
        <f t="shared" si="11"/>
        <v>1.25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11</v>
      </c>
    </row>
    <row r="362" spans="1:7">
      <c r="A362" s="23">
        <v>42914</v>
      </c>
      <c r="B362" s="16">
        <v>31.3833992094861</v>
      </c>
      <c r="C362" s="16">
        <f t="shared" si="10"/>
        <v>0</v>
      </c>
      <c r="D362" s="16">
        <f t="array" ref="D362">IFERROR(INDEX(C$2:C362,MATCH(2,1/(C$2:C362&lt;&gt;0))),0)</f>
        <v>2.5</v>
      </c>
      <c r="E362" s="16">
        <f t="shared" si="11"/>
        <v>1.1363636363636365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12</v>
      </c>
    </row>
    <row r="363" spans="1:7">
      <c r="A363" s="23">
        <v>42915</v>
      </c>
      <c r="B363" s="16">
        <v>33.201581027667899</v>
      </c>
      <c r="C363" s="16">
        <f t="shared" si="10"/>
        <v>0</v>
      </c>
      <c r="D363" s="16">
        <f t="array" ref="D363">IFERROR(INDEX(C$2:C363,MATCH(2,1/(C$2:C363&lt;&gt;0))),0)</f>
        <v>2.5</v>
      </c>
      <c r="E363" s="16">
        <f t="shared" si="11"/>
        <v>1.0227272727272727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13</v>
      </c>
    </row>
    <row r="364" spans="1:7">
      <c r="A364" s="23">
        <v>42916</v>
      </c>
      <c r="B364" s="16">
        <v>34.762275915822201</v>
      </c>
      <c r="C364" s="16">
        <f t="shared" si="10"/>
        <v>0</v>
      </c>
      <c r="D364" s="16">
        <f t="array" ref="D364">IFERROR(INDEX(C$2:C364,MATCH(2,1/(C$2:C364&lt;&gt;0))),0)</f>
        <v>2.5</v>
      </c>
      <c r="E364" s="16">
        <f t="shared" si="11"/>
        <v>0.90909090909090917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14</v>
      </c>
    </row>
    <row r="365" spans="1:7">
      <c r="A365" s="23">
        <v>42919</v>
      </c>
      <c r="B365" s="16">
        <v>39.906469212782504</v>
      </c>
      <c r="C365" s="16">
        <f t="shared" si="10"/>
        <v>0</v>
      </c>
      <c r="D365" s="16">
        <f t="array" ref="D365">IFERROR(INDEX(C$2:C365,MATCH(2,1/(C$2:C365&lt;&gt;0))),0)</f>
        <v>2.5</v>
      </c>
      <c r="E365" s="16">
        <f t="shared" si="11"/>
        <v>0.79545454545454541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15</v>
      </c>
    </row>
    <row r="366" spans="1:7">
      <c r="A366" s="23">
        <v>42920</v>
      </c>
      <c r="B366" s="16">
        <v>39.438815276695202</v>
      </c>
      <c r="C366" s="16">
        <f t="shared" si="10"/>
        <v>0</v>
      </c>
      <c r="D366" s="16">
        <f t="array" ref="D366">IFERROR(INDEX(C$2:C366,MATCH(2,1/(C$2:C366&lt;&gt;0))),0)</f>
        <v>2.5</v>
      </c>
      <c r="E366" s="16">
        <f t="shared" si="11"/>
        <v>0.68181818181818188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16</v>
      </c>
    </row>
    <row r="367" spans="1:7">
      <c r="A367" s="23">
        <v>42921</v>
      </c>
      <c r="B367" s="16">
        <v>44.972720187061498</v>
      </c>
      <c r="C367" s="16">
        <f t="shared" si="10"/>
        <v>0</v>
      </c>
      <c r="D367" s="16">
        <f t="array" ref="D367">IFERROR(INDEX(C$2:C367,MATCH(2,1/(C$2:C367&lt;&gt;0))),0)</f>
        <v>2.5</v>
      </c>
      <c r="E367" s="16">
        <f t="shared" si="11"/>
        <v>0.56818181818181812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17</v>
      </c>
    </row>
    <row r="368" spans="1:7">
      <c r="A368" s="23">
        <v>42922</v>
      </c>
      <c r="B368" s="16">
        <v>47.0771628994544</v>
      </c>
      <c r="C368" s="16">
        <f t="shared" si="10"/>
        <v>0</v>
      </c>
      <c r="D368" s="16">
        <f t="array" ref="D368">IFERROR(INDEX(C$2:C368,MATCH(2,1/(C$2:C368&lt;&gt;0))),0)</f>
        <v>2.5</v>
      </c>
      <c r="E368" s="16">
        <f t="shared" si="11"/>
        <v>0.45454545454545459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18</v>
      </c>
    </row>
    <row r="369" spans="1:7">
      <c r="A369" s="23">
        <v>42923</v>
      </c>
      <c r="B369" s="16">
        <v>52.922837100545493</v>
      </c>
      <c r="C369" s="16">
        <f t="shared" si="10"/>
        <v>0</v>
      </c>
      <c r="D369" s="16">
        <f t="array" ref="D369">IFERROR(INDEX(C$2:C369,MATCH(2,1/(C$2:C369&lt;&gt;0))),0)</f>
        <v>2.5</v>
      </c>
      <c r="E369" s="16">
        <f t="shared" si="11"/>
        <v>0.34090909090909083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19</v>
      </c>
    </row>
    <row r="370" spans="1:7">
      <c r="A370" s="23">
        <v>42926</v>
      </c>
      <c r="B370" s="16">
        <v>51.208106001558797</v>
      </c>
      <c r="C370" s="16">
        <f t="shared" si="10"/>
        <v>0</v>
      </c>
      <c r="D370" s="16">
        <f t="array" ref="D370">IFERROR(INDEX(C$2:C370,MATCH(2,1/(C$2:C370&lt;&gt;0))),0)</f>
        <v>2.5</v>
      </c>
      <c r="E370" s="16">
        <f t="shared" si="11"/>
        <v>0.22727272727272707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20</v>
      </c>
    </row>
    <row r="371" spans="1:7">
      <c r="A371" s="23">
        <v>42927</v>
      </c>
      <c r="B371" s="16">
        <v>47.4668745128604</v>
      </c>
      <c r="C371" s="16">
        <f t="shared" si="10"/>
        <v>0</v>
      </c>
      <c r="D371" s="16">
        <f t="array" ref="D371">IFERROR(INDEX(C$2:C371,MATCH(2,1/(C$2:C371&lt;&gt;0))),0)</f>
        <v>2.5</v>
      </c>
      <c r="E371" s="16">
        <f t="shared" si="11"/>
        <v>0.11363636363636376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21</v>
      </c>
    </row>
    <row r="372" spans="1:7">
      <c r="A372" s="23">
        <v>42928</v>
      </c>
      <c r="B372" s="16">
        <v>45.206547155105198</v>
      </c>
      <c r="C372" s="16">
        <f t="shared" si="10"/>
        <v>0</v>
      </c>
      <c r="D372" s="16">
        <f t="array" ref="D372">IFERROR(INDEX(C$2:C372,MATCH(2,1/(C$2:C372&lt;&gt;0))),0)</f>
        <v>2.5</v>
      </c>
      <c r="E372" s="16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>
      <c r="A373" s="23">
        <v>42929</v>
      </c>
      <c r="B373" s="16">
        <v>48.558067030397503</v>
      </c>
      <c r="C373" s="16">
        <f t="shared" si="10"/>
        <v>0</v>
      </c>
      <c r="D373" s="16">
        <f t="array" ref="D373">IFERROR(INDEX(C$2:C373,MATCH(2,1/(C$2:C373&lt;&gt;0))),0)</f>
        <v>2.5</v>
      </c>
      <c r="E373" s="16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>
      <c r="A374" s="23">
        <v>42930</v>
      </c>
      <c r="B374" s="16">
        <v>47.233047544816799</v>
      </c>
      <c r="C374" s="16">
        <f t="shared" si="10"/>
        <v>0</v>
      </c>
      <c r="D374" s="16">
        <f t="array" ref="D374">IFERROR(INDEX(C$2:C374,MATCH(2,1/(C$2:C374&lt;&gt;0))),0)</f>
        <v>2.5</v>
      </c>
      <c r="E374" s="16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>
      <c r="A375" s="23">
        <v>42933</v>
      </c>
      <c r="B375" s="16">
        <v>26.422447388932103</v>
      </c>
      <c r="C375" s="16">
        <f t="shared" si="10"/>
        <v>0</v>
      </c>
      <c r="D375" s="16">
        <f t="array" ref="D375">IFERROR(INDEX(C$2:C375,MATCH(2,1/(C$2:C375&lt;&gt;0))),0)</f>
        <v>2.5</v>
      </c>
      <c r="E375" s="16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>
      <c r="A376" s="23">
        <v>42934</v>
      </c>
      <c r="B376" s="16">
        <v>30.709275136399</v>
      </c>
      <c r="C376" s="16">
        <f t="shared" si="10"/>
        <v>0</v>
      </c>
      <c r="D376" s="16">
        <f t="array" ref="D376">IFERROR(INDEX(C$2:C376,MATCH(2,1/(C$2:C376&lt;&gt;0))),0)</f>
        <v>2.5</v>
      </c>
      <c r="E376" s="16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>
      <c r="A377" s="23">
        <v>42935</v>
      </c>
      <c r="B377" s="16">
        <v>37.490257209664804</v>
      </c>
      <c r="C377" s="16">
        <f t="shared" si="10"/>
        <v>0</v>
      </c>
      <c r="D377" s="16">
        <f t="array" ref="D377">IFERROR(INDEX(C$2:C377,MATCH(2,1/(C$2:C377&lt;&gt;0))),0)</f>
        <v>2.5</v>
      </c>
      <c r="E377" s="16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>
      <c r="A378" s="23">
        <v>42936</v>
      </c>
      <c r="B378" s="16">
        <v>41.075604053000703</v>
      </c>
      <c r="C378" s="16">
        <f t="shared" si="10"/>
        <v>0</v>
      </c>
      <c r="D378" s="16">
        <f t="array" ref="D378">IFERROR(INDEX(C$2:C378,MATCH(2,1/(C$2:C378&lt;&gt;0))),0)</f>
        <v>2.5</v>
      </c>
      <c r="E378" s="16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>
      <c r="A379" s="23">
        <v>42937</v>
      </c>
      <c r="B379" s="16">
        <v>42.088854247856503</v>
      </c>
      <c r="C379" s="16">
        <f t="shared" si="10"/>
        <v>0</v>
      </c>
      <c r="D379" s="16">
        <f t="array" ref="D379">IFERROR(INDEX(C$2:C379,MATCH(2,1/(C$2:C379&lt;&gt;0))),0)</f>
        <v>2.5</v>
      </c>
      <c r="E379" s="16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>
      <c r="A380" s="23">
        <v>42940</v>
      </c>
      <c r="B380" s="16">
        <v>45.985970381917305</v>
      </c>
      <c r="C380" s="16">
        <f t="shared" si="10"/>
        <v>0</v>
      </c>
      <c r="D380" s="16">
        <f t="array" ref="D380">IFERROR(INDEX(C$2:C380,MATCH(2,1/(C$2:C380&lt;&gt;0))),0)</f>
        <v>2.5</v>
      </c>
      <c r="E380" s="16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>
      <c r="A381" s="23">
        <v>42941</v>
      </c>
      <c r="B381" s="16">
        <v>45.284489477786401</v>
      </c>
      <c r="C381" s="16">
        <f t="shared" si="10"/>
        <v>0</v>
      </c>
      <c r="D381" s="16">
        <f t="array" ref="D381">IFERROR(INDEX(C$2:C381,MATCH(2,1/(C$2:C381&lt;&gt;0))),0)</f>
        <v>2.5</v>
      </c>
      <c r="E381" s="16">
        <f t="shared" si="11"/>
        <v>0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22</v>
      </c>
    </row>
    <row r="382" spans="1:7">
      <c r="A382" s="23">
        <v>42942</v>
      </c>
      <c r="B382" s="16">
        <v>45.206547155105198</v>
      </c>
      <c r="C382" s="16">
        <f t="shared" si="10"/>
        <v>0</v>
      </c>
      <c r="D382" s="16">
        <f t="array" ref="D382">IFERROR(INDEX(C$2:C382,MATCH(2,1/(C$2:C382&lt;&gt;0))),0)</f>
        <v>2.5</v>
      </c>
      <c r="E382" s="16">
        <f t="shared" si="11"/>
        <v>0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22</v>
      </c>
    </row>
    <row r="383" spans="1:7">
      <c r="A383" s="23">
        <v>42943</v>
      </c>
      <c r="B383" s="16">
        <v>48.636009353078705</v>
      </c>
      <c r="C383" s="16">
        <f t="shared" si="10"/>
        <v>0</v>
      </c>
      <c r="D383" s="16">
        <f t="array" ref="D383">IFERROR(INDEX(C$2:C383,MATCH(2,1/(C$2:C383&lt;&gt;0))),0)</f>
        <v>2.5</v>
      </c>
      <c r="E383" s="16">
        <f t="shared" si="11"/>
        <v>0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22</v>
      </c>
    </row>
    <row r="384" spans="1:7">
      <c r="A384" s="23">
        <v>42944</v>
      </c>
      <c r="B384" s="16">
        <v>49.181605611847203</v>
      </c>
      <c r="C384" s="16">
        <f t="shared" si="10"/>
        <v>0</v>
      </c>
      <c r="D384" s="16">
        <f t="array" ref="D384">IFERROR(INDEX(C$2:C384,MATCH(2,1/(C$2:C384&lt;&gt;0))),0)</f>
        <v>2.5</v>
      </c>
      <c r="E384" s="16">
        <f t="shared" si="11"/>
        <v>0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22</v>
      </c>
    </row>
    <row r="385" spans="1:7">
      <c r="A385" s="23">
        <v>42947</v>
      </c>
      <c r="B385" s="16">
        <v>51.039260969976894</v>
      </c>
      <c r="C385" s="16">
        <f t="shared" si="10"/>
        <v>0</v>
      </c>
      <c r="D385" s="16">
        <f t="array" ref="D385">IFERROR(INDEX(C$2:C385,MATCH(2,1/(C$2:C385&lt;&gt;0))),0)</f>
        <v>2.5</v>
      </c>
      <c r="E385" s="16">
        <f t="shared" si="11"/>
        <v>0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22</v>
      </c>
    </row>
    <row r="386" spans="1:7">
      <c r="A386" s="23">
        <v>42948</v>
      </c>
      <c r="B386" s="16">
        <v>53.271747498075392</v>
      </c>
      <c r="C386" s="16">
        <f t="shared" si="10"/>
        <v>0</v>
      </c>
      <c r="D386" s="16">
        <f t="array" ref="D386">IFERROR(INDEX(C$2:C386,MATCH(2,1/(C$2:C386&lt;&gt;0))),0)</f>
        <v>2.5</v>
      </c>
      <c r="E386" s="16">
        <f t="shared" si="11"/>
        <v>0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22</v>
      </c>
    </row>
    <row r="387" spans="1:7">
      <c r="A387" s="23">
        <v>42949</v>
      </c>
      <c r="B387" s="16">
        <v>49.422632794457201</v>
      </c>
      <c r="C387" s="16">
        <f t="shared" ref="C387:C450" si="12">IF(B387&gt;85,-5,IF(B387&gt;80,-2.5,IF(B387&gt;20,0,IF(B387&gt;15,2.5,5))))</f>
        <v>0</v>
      </c>
      <c r="D387" s="16">
        <f t="array" ref="D387">IFERROR(INDEX(C$2:C387,MATCH(2,1/(C$2:C387&lt;&gt;0))),0)</f>
        <v>2.5</v>
      </c>
      <c r="E387" s="16">
        <f t="shared" ref="E387:E450" si="13">IF(D387=0,0,IF(D387&lt;0,-1*(ABS(D387)-G387*ABS(D387)/22),D387-G387*D387/22))</f>
        <v>0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22</v>
      </c>
    </row>
    <row r="388" spans="1:7">
      <c r="A388" s="23">
        <v>42950</v>
      </c>
      <c r="B388" s="16">
        <v>50.423402617397905</v>
      </c>
      <c r="C388" s="16">
        <f t="shared" si="12"/>
        <v>0</v>
      </c>
      <c r="D388" s="16">
        <f t="array" ref="D388">IFERROR(INDEX(C$2:C388,MATCH(2,1/(C$2:C388&lt;&gt;0))),0)</f>
        <v>2.5</v>
      </c>
      <c r="E388" s="16">
        <f t="shared" si="13"/>
        <v>0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22</v>
      </c>
    </row>
    <row r="389" spans="1:7">
      <c r="A389" s="23">
        <v>42951</v>
      </c>
      <c r="B389" s="16">
        <v>49.576597382602003</v>
      </c>
      <c r="C389" s="16">
        <f t="shared" si="12"/>
        <v>0</v>
      </c>
      <c r="D389" s="16">
        <f t="array" ref="D389">IFERROR(INDEX(C$2:C389,MATCH(2,1/(C$2:C389&lt;&gt;0))),0)</f>
        <v>2.5</v>
      </c>
      <c r="E389" s="16">
        <f t="shared" si="13"/>
        <v>0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22</v>
      </c>
    </row>
    <row r="390" spans="1:7">
      <c r="A390" s="23">
        <v>42954</v>
      </c>
      <c r="B390" s="16">
        <v>52.193995381062294</v>
      </c>
      <c r="C390" s="16">
        <f t="shared" si="12"/>
        <v>0</v>
      </c>
      <c r="D390" s="16">
        <f t="array" ref="D390">IFERROR(INDEX(C$2:C390,MATCH(2,1/(C$2:C390&lt;&gt;0))),0)</f>
        <v>2.5</v>
      </c>
      <c r="E390" s="16">
        <f t="shared" si="13"/>
        <v>0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22</v>
      </c>
    </row>
    <row r="391" spans="1:7">
      <c r="A391" s="23">
        <v>42955</v>
      </c>
      <c r="B391" s="16">
        <v>53.425712086220102</v>
      </c>
      <c r="C391" s="16">
        <f t="shared" si="12"/>
        <v>0</v>
      </c>
      <c r="D391" s="16">
        <f t="array" ref="D391">IFERROR(INDEX(C$2:C391,MATCH(2,1/(C$2:C391&lt;&gt;0))),0)</f>
        <v>2.5</v>
      </c>
      <c r="E391" s="16">
        <f t="shared" si="13"/>
        <v>0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22</v>
      </c>
    </row>
    <row r="392" spans="1:7">
      <c r="A392" s="23">
        <v>42956</v>
      </c>
      <c r="B392" s="16">
        <v>54.426481909160898</v>
      </c>
      <c r="C392" s="16">
        <f t="shared" si="12"/>
        <v>0</v>
      </c>
      <c r="D392" s="16">
        <f t="array" ref="D392">IFERROR(INDEX(C$2:C392,MATCH(2,1/(C$2:C392&lt;&gt;0))),0)</f>
        <v>2.5</v>
      </c>
      <c r="E392" s="16">
        <f t="shared" si="13"/>
        <v>0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22</v>
      </c>
    </row>
    <row r="393" spans="1:7">
      <c r="A393" s="23">
        <v>42957</v>
      </c>
      <c r="B393" s="16">
        <v>50.500384911470299</v>
      </c>
      <c r="C393" s="16">
        <f t="shared" si="12"/>
        <v>0</v>
      </c>
      <c r="D393" s="16">
        <f t="array" ref="D393">IFERROR(INDEX(C$2:C393,MATCH(2,1/(C$2:C393&lt;&gt;0))),0)</f>
        <v>2.5</v>
      </c>
      <c r="E393" s="16">
        <f t="shared" si="13"/>
        <v>0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22</v>
      </c>
    </row>
    <row r="394" spans="1:7">
      <c r="A394" s="23">
        <v>42958</v>
      </c>
      <c r="B394" s="16">
        <v>41.724403387220896</v>
      </c>
      <c r="C394" s="16">
        <f t="shared" si="12"/>
        <v>0</v>
      </c>
      <c r="D394" s="16">
        <f t="array" ref="D394">IFERROR(INDEX(C$2:C394,MATCH(2,1/(C$2:C394&lt;&gt;0))),0)</f>
        <v>2.5</v>
      </c>
      <c r="E394" s="16">
        <f t="shared" si="13"/>
        <v>0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22</v>
      </c>
    </row>
    <row r="395" spans="1:7">
      <c r="A395" s="23">
        <v>42961</v>
      </c>
      <c r="B395" s="16">
        <v>51.039260969976894</v>
      </c>
      <c r="C395" s="16">
        <f t="shared" si="12"/>
        <v>0</v>
      </c>
      <c r="D395" s="16">
        <f t="array" ref="D395">IFERROR(INDEX(C$2:C395,MATCH(2,1/(C$2:C395&lt;&gt;0))),0)</f>
        <v>2.5</v>
      </c>
      <c r="E395" s="16">
        <f t="shared" si="13"/>
        <v>0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22</v>
      </c>
    </row>
    <row r="396" spans="1:7">
      <c r="A396" s="23">
        <v>42962</v>
      </c>
      <c r="B396" s="16">
        <v>52.117013086989907</v>
      </c>
      <c r="C396" s="16">
        <f t="shared" si="12"/>
        <v>0</v>
      </c>
      <c r="D396" s="16">
        <f t="array" ref="D396">IFERROR(INDEX(C$2:C396,MATCH(2,1/(C$2:C396&lt;&gt;0))),0)</f>
        <v>2.5</v>
      </c>
      <c r="E396" s="16">
        <f t="shared" si="13"/>
        <v>0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22</v>
      </c>
    </row>
    <row r="397" spans="1:7">
      <c r="A397" s="23">
        <v>42963</v>
      </c>
      <c r="B397" s="16">
        <v>55.273287143956892</v>
      </c>
      <c r="C397" s="16">
        <f t="shared" si="12"/>
        <v>0</v>
      </c>
      <c r="D397" s="16">
        <f t="array" ref="D397">IFERROR(INDEX(C$2:C397,MATCH(2,1/(C$2:C397&lt;&gt;0))),0)</f>
        <v>2.5</v>
      </c>
      <c r="E397" s="16">
        <f t="shared" si="13"/>
        <v>0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22</v>
      </c>
    </row>
    <row r="398" spans="1:7">
      <c r="A398" s="23">
        <v>42964</v>
      </c>
      <c r="B398" s="16">
        <v>61.508852963818292</v>
      </c>
      <c r="C398" s="16">
        <f t="shared" si="12"/>
        <v>0</v>
      </c>
      <c r="D398" s="16">
        <f t="array" ref="D398">IFERROR(INDEX(C$2:C398,MATCH(2,1/(C$2:C398&lt;&gt;0))),0)</f>
        <v>2.5</v>
      </c>
      <c r="E398" s="16">
        <f t="shared" si="13"/>
        <v>0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22</v>
      </c>
    </row>
    <row r="399" spans="1:7">
      <c r="A399" s="23">
        <v>42965</v>
      </c>
      <c r="B399" s="16">
        <v>61.200923787528808</v>
      </c>
      <c r="C399" s="16">
        <f t="shared" si="12"/>
        <v>0</v>
      </c>
      <c r="D399" s="16">
        <f t="array" ref="D399">IFERROR(INDEX(C$2:C399,MATCH(2,1/(C$2:C399&lt;&gt;0))),0)</f>
        <v>2.5</v>
      </c>
      <c r="E399" s="16">
        <f t="shared" si="13"/>
        <v>0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22</v>
      </c>
    </row>
    <row r="400" spans="1:7">
      <c r="A400" s="23">
        <v>42968</v>
      </c>
      <c r="B400" s="16">
        <v>65.742879137798298</v>
      </c>
      <c r="C400" s="16">
        <f t="shared" si="12"/>
        <v>0</v>
      </c>
      <c r="D400" s="16">
        <f t="array" ref="D400">IFERROR(INDEX(C$2:C400,MATCH(2,1/(C$2:C400&lt;&gt;0))),0)</f>
        <v>2.5</v>
      </c>
      <c r="E400" s="16">
        <f t="shared" si="13"/>
        <v>0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22</v>
      </c>
    </row>
    <row r="401" spans="1:7">
      <c r="A401" s="23">
        <v>42969</v>
      </c>
      <c r="B401" s="16">
        <v>61.354888375673596</v>
      </c>
      <c r="C401" s="16">
        <f t="shared" si="12"/>
        <v>0</v>
      </c>
      <c r="D401" s="16">
        <f t="array" ref="D401">IFERROR(INDEX(C$2:C401,MATCH(2,1/(C$2:C401&lt;&gt;0))),0)</f>
        <v>2.5</v>
      </c>
      <c r="E401" s="16">
        <f t="shared" si="13"/>
        <v>0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22</v>
      </c>
    </row>
    <row r="402" spans="1:7">
      <c r="A402" s="23">
        <v>42970</v>
      </c>
      <c r="B402" s="16">
        <v>58.121632024634295</v>
      </c>
      <c r="C402" s="16">
        <f t="shared" si="12"/>
        <v>0</v>
      </c>
      <c r="D402" s="16">
        <f t="array" ref="D402">IFERROR(INDEX(C$2:C402,MATCH(2,1/(C$2:C402&lt;&gt;0))),0)</f>
        <v>2.5</v>
      </c>
      <c r="E402" s="16">
        <f t="shared" si="13"/>
        <v>0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22</v>
      </c>
    </row>
    <row r="403" spans="1:7">
      <c r="A403" s="23">
        <v>42971</v>
      </c>
      <c r="B403" s="16">
        <v>52.347959969207004</v>
      </c>
      <c r="C403" s="16">
        <f t="shared" si="12"/>
        <v>0</v>
      </c>
      <c r="D403" s="16">
        <f t="array" ref="D403">IFERROR(INDEX(C$2:C403,MATCH(2,1/(C$2:C403&lt;&gt;0))),0)</f>
        <v>2.5</v>
      </c>
      <c r="E403" s="16">
        <f t="shared" si="13"/>
        <v>0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22</v>
      </c>
    </row>
    <row r="404" spans="1:7">
      <c r="A404" s="23">
        <v>42972</v>
      </c>
      <c r="B404" s="16">
        <v>61.508852963818292</v>
      </c>
      <c r="C404" s="16">
        <f t="shared" si="12"/>
        <v>0</v>
      </c>
      <c r="D404" s="16">
        <f t="array" ref="D404">IFERROR(INDEX(C$2:C404,MATCH(2,1/(C$2:C404&lt;&gt;0))),0)</f>
        <v>2.5</v>
      </c>
      <c r="E404" s="16">
        <f t="shared" si="13"/>
        <v>0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22</v>
      </c>
    </row>
    <row r="405" spans="1:7">
      <c r="A405" s="23">
        <v>42975</v>
      </c>
      <c r="B405" s="16">
        <v>69.3610469591993</v>
      </c>
      <c r="C405" s="16">
        <f t="shared" si="12"/>
        <v>0</v>
      </c>
      <c r="D405" s="16">
        <f t="array" ref="D405">IFERROR(INDEX(C$2:C405,MATCH(2,1/(C$2:C405&lt;&gt;0))),0)</f>
        <v>2.5</v>
      </c>
      <c r="E405" s="16">
        <f t="shared" si="13"/>
        <v>0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22</v>
      </c>
    </row>
    <row r="406" spans="1:7">
      <c r="A406" s="23">
        <v>42976</v>
      </c>
      <c r="B406" s="16">
        <v>69.745958429561199</v>
      </c>
      <c r="C406" s="16">
        <f t="shared" si="12"/>
        <v>0</v>
      </c>
      <c r="D406" s="16">
        <f t="array" ref="D406">IFERROR(INDEX(C$2:C406,MATCH(2,1/(C$2:C406&lt;&gt;0))),0)</f>
        <v>2.5</v>
      </c>
      <c r="E406" s="16">
        <f t="shared" si="13"/>
        <v>0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22</v>
      </c>
    </row>
    <row r="407" spans="1:7">
      <c r="A407" s="23">
        <v>42977</v>
      </c>
      <c r="B407" s="16">
        <v>69.3610469591993</v>
      </c>
      <c r="C407" s="16">
        <f t="shared" si="12"/>
        <v>0</v>
      </c>
      <c r="D407" s="16">
        <f t="array" ref="D407">IFERROR(INDEX(C$2:C407,MATCH(2,1/(C$2:C407&lt;&gt;0))),0)</f>
        <v>2.5</v>
      </c>
      <c r="E407" s="16">
        <f t="shared" si="13"/>
        <v>0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22</v>
      </c>
    </row>
    <row r="408" spans="1:7">
      <c r="A408" s="23">
        <v>42978</v>
      </c>
      <c r="B408" s="16">
        <v>71.623672230652502</v>
      </c>
      <c r="C408" s="16">
        <f t="shared" si="12"/>
        <v>0</v>
      </c>
      <c r="D408" s="16">
        <f t="array" ref="D408">IFERROR(INDEX(C$2:C408,MATCH(2,1/(C$2:C408&lt;&gt;0))),0)</f>
        <v>2.5</v>
      </c>
      <c r="E408" s="16">
        <f t="shared" si="13"/>
        <v>0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22</v>
      </c>
    </row>
    <row r="409" spans="1:7">
      <c r="A409" s="23">
        <v>42979</v>
      </c>
      <c r="B409" s="16">
        <v>72.913505311077301</v>
      </c>
      <c r="C409" s="16">
        <f t="shared" si="12"/>
        <v>0</v>
      </c>
      <c r="D409" s="16">
        <f t="array" ref="D409">IFERROR(INDEX(C$2:C409,MATCH(2,1/(C$2:C409&lt;&gt;0))),0)</f>
        <v>2.5</v>
      </c>
      <c r="E409" s="16">
        <f t="shared" si="13"/>
        <v>0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22</v>
      </c>
    </row>
    <row r="410" spans="1:7">
      <c r="A410" s="23">
        <v>42982</v>
      </c>
      <c r="B410" s="16">
        <v>72.078907435508299</v>
      </c>
      <c r="C410" s="16">
        <f t="shared" si="12"/>
        <v>0</v>
      </c>
      <c r="D410" s="16">
        <f t="array" ref="D410">IFERROR(INDEX(C$2:C410,MATCH(2,1/(C$2:C410&lt;&gt;0))),0)</f>
        <v>2.5</v>
      </c>
      <c r="E410" s="16">
        <f t="shared" si="13"/>
        <v>0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22</v>
      </c>
    </row>
    <row r="411" spans="1:7">
      <c r="A411" s="23">
        <v>42983</v>
      </c>
      <c r="B411" s="16">
        <v>72.685887708649403</v>
      </c>
      <c r="C411" s="16">
        <f t="shared" si="12"/>
        <v>0</v>
      </c>
      <c r="D411" s="16">
        <f t="array" ref="D411">IFERROR(INDEX(C$2:C411,MATCH(2,1/(C$2:C411&lt;&gt;0))),0)</f>
        <v>2.5</v>
      </c>
      <c r="E411" s="16">
        <f t="shared" si="13"/>
        <v>0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22</v>
      </c>
    </row>
    <row r="412" spans="1:7">
      <c r="A412" s="23">
        <v>42984</v>
      </c>
      <c r="B412" s="16">
        <v>72.685887708649403</v>
      </c>
      <c r="C412" s="16">
        <f t="shared" si="12"/>
        <v>0</v>
      </c>
      <c r="D412" s="16">
        <f t="array" ref="D412">IFERROR(INDEX(C$2:C412,MATCH(2,1/(C$2:C412&lt;&gt;0))),0)</f>
        <v>2.5</v>
      </c>
      <c r="E412" s="16">
        <f t="shared" si="13"/>
        <v>0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22</v>
      </c>
    </row>
    <row r="413" spans="1:7">
      <c r="A413" s="23">
        <v>42985</v>
      </c>
      <c r="B413" s="16">
        <v>71.547799696509799</v>
      </c>
      <c r="C413" s="16">
        <f t="shared" si="12"/>
        <v>0</v>
      </c>
      <c r="D413" s="16">
        <f t="array" ref="D413">IFERROR(INDEX(C$2:C413,MATCH(2,1/(C$2:C413&lt;&gt;0))),0)</f>
        <v>2.5</v>
      </c>
      <c r="E413" s="16">
        <f t="shared" si="13"/>
        <v>0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22</v>
      </c>
    </row>
    <row r="414" spans="1:7">
      <c r="A414" s="23">
        <v>42986</v>
      </c>
      <c r="B414" s="16">
        <v>70.940819423368694</v>
      </c>
      <c r="C414" s="16">
        <f t="shared" si="12"/>
        <v>0</v>
      </c>
      <c r="D414" s="16">
        <f t="array" ref="D414">IFERROR(INDEX(C$2:C414,MATCH(2,1/(C$2:C414&lt;&gt;0))),0)</f>
        <v>2.5</v>
      </c>
      <c r="E414" s="16">
        <f t="shared" si="13"/>
        <v>0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22</v>
      </c>
    </row>
    <row r="415" spans="1:7">
      <c r="A415" s="23">
        <v>42989</v>
      </c>
      <c r="B415" s="16">
        <v>75.948406676782994</v>
      </c>
      <c r="C415" s="16">
        <f t="shared" si="12"/>
        <v>0</v>
      </c>
      <c r="D415" s="16">
        <f t="array" ref="D415">IFERROR(INDEX(C$2:C415,MATCH(2,1/(C$2:C415&lt;&gt;0))),0)</f>
        <v>2.5</v>
      </c>
      <c r="E415" s="16">
        <f t="shared" si="13"/>
        <v>0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22</v>
      </c>
    </row>
    <row r="416" spans="1:7">
      <c r="A416" s="23">
        <v>42990</v>
      </c>
      <c r="B416" s="16">
        <v>72.685887708649403</v>
      </c>
      <c r="C416" s="16">
        <f t="shared" si="12"/>
        <v>0</v>
      </c>
      <c r="D416" s="16">
        <f t="array" ref="D416">IFERROR(INDEX(C$2:C416,MATCH(2,1/(C$2:C416&lt;&gt;0))),0)</f>
        <v>2.5</v>
      </c>
      <c r="E416" s="16">
        <f t="shared" si="13"/>
        <v>0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22</v>
      </c>
    </row>
    <row r="417" spans="1:7">
      <c r="A417" s="23">
        <v>42991</v>
      </c>
      <c r="B417" s="16">
        <v>74.127465857359596</v>
      </c>
      <c r="C417" s="16">
        <f t="shared" si="12"/>
        <v>0</v>
      </c>
      <c r="D417" s="16">
        <f t="array" ref="D417">IFERROR(INDEX(C$2:C417,MATCH(2,1/(C$2:C417&lt;&gt;0))),0)</f>
        <v>2.5</v>
      </c>
      <c r="E417" s="16">
        <f t="shared" si="13"/>
        <v>0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22</v>
      </c>
    </row>
    <row r="418" spans="1:7">
      <c r="A418" s="23">
        <v>42992</v>
      </c>
      <c r="B418" s="16">
        <v>73.141122913505299</v>
      </c>
      <c r="C418" s="16">
        <f t="shared" si="12"/>
        <v>0</v>
      </c>
      <c r="D418" s="16">
        <f t="array" ref="D418">IFERROR(INDEX(C$2:C418,MATCH(2,1/(C$2:C418&lt;&gt;0))),0)</f>
        <v>2.5</v>
      </c>
      <c r="E418" s="16">
        <f t="shared" si="13"/>
        <v>0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22</v>
      </c>
    </row>
    <row r="419" spans="1:7">
      <c r="A419" s="23">
        <v>42993</v>
      </c>
      <c r="B419" s="16">
        <v>70.030349013657002</v>
      </c>
      <c r="C419" s="16">
        <f t="shared" si="12"/>
        <v>0</v>
      </c>
      <c r="D419" s="16">
        <f t="array" ref="D419">IFERROR(INDEX(C$2:C419,MATCH(2,1/(C$2:C419&lt;&gt;0))),0)</f>
        <v>2.5</v>
      </c>
      <c r="E419" s="16">
        <f t="shared" si="13"/>
        <v>0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22</v>
      </c>
    </row>
    <row r="420" spans="1:7">
      <c r="A420" s="23">
        <v>42996</v>
      </c>
      <c r="B420" s="16">
        <v>73.216995447647903</v>
      </c>
      <c r="C420" s="16">
        <f t="shared" si="12"/>
        <v>0</v>
      </c>
      <c r="D420" s="16">
        <f t="array" ref="D420">IFERROR(INDEX(C$2:C420,MATCH(2,1/(C$2:C420&lt;&gt;0))),0)</f>
        <v>2.5</v>
      </c>
      <c r="E420" s="16">
        <f t="shared" si="13"/>
        <v>0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22</v>
      </c>
    </row>
    <row r="421" spans="1:7">
      <c r="A421" s="23">
        <v>42997</v>
      </c>
      <c r="B421" s="16">
        <v>71.3201820940819</v>
      </c>
      <c r="C421" s="16">
        <f t="shared" si="12"/>
        <v>0</v>
      </c>
      <c r="D421" s="16">
        <f t="array" ref="D421">IFERROR(INDEX(C$2:C421,MATCH(2,1/(C$2:C421&lt;&gt;0))),0)</f>
        <v>2.5</v>
      </c>
      <c r="E421" s="16">
        <f t="shared" si="13"/>
        <v>0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22</v>
      </c>
    </row>
    <row r="422" spans="1:7">
      <c r="A422" s="23">
        <v>42998</v>
      </c>
      <c r="B422" s="16">
        <v>73.292867981790494</v>
      </c>
      <c r="C422" s="16">
        <f t="shared" si="12"/>
        <v>0</v>
      </c>
      <c r="D422" s="16">
        <f t="array" ref="D422">IFERROR(INDEX(C$2:C422,MATCH(2,1/(C$2:C422&lt;&gt;0))),0)</f>
        <v>2.5</v>
      </c>
      <c r="E422" s="16">
        <f t="shared" si="13"/>
        <v>0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22</v>
      </c>
    </row>
    <row r="423" spans="1:7">
      <c r="A423" s="23">
        <v>42999</v>
      </c>
      <c r="B423" s="16">
        <v>68.816388467374807</v>
      </c>
      <c r="C423" s="16">
        <f t="shared" si="12"/>
        <v>0</v>
      </c>
      <c r="D423" s="16">
        <f t="array" ref="D423">IFERROR(INDEX(C$2:C423,MATCH(2,1/(C$2:C423&lt;&gt;0))),0)</f>
        <v>2.5</v>
      </c>
      <c r="E423" s="16">
        <f t="shared" si="13"/>
        <v>0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22</v>
      </c>
    </row>
    <row r="424" spans="1:7">
      <c r="A424" s="23">
        <v>43000</v>
      </c>
      <c r="B424" s="16">
        <v>63.505311077389905</v>
      </c>
      <c r="C424" s="16">
        <f t="shared" si="12"/>
        <v>0</v>
      </c>
      <c r="D424" s="16">
        <f t="array" ref="D424">IFERROR(INDEX(C$2:C424,MATCH(2,1/(C$2:C424&lt;&gt;0))),0)</f>
        <v>2.5</v>
      </c>
      <c r="E424" s="16">
        <f t="shared" si="13"/>
        <v>0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22</v>
      </c>
    </row>
    <row r="425" spans="1:7">
      <c r="A425" s="23">
        <v>43003</v>
      </c>
      <c r="B425" s="16">
        <v>55.007587253414201</v>
      </c>
      <c r="C425" s="16">
        <f t="shared" si="12"/>
        <v>0</v>
      </c>
      <c r="D425" s="16">
        <f t="array" ref="D425">IFERROR(INDEX(C$2:C425,MATCH(2,1/(C$2:C425&lt;&gt;0))),0)</f>
        <v>2.5</v>
      </c>
      <c r="E425" s="16">
        <f t="shared" si="13"/>
        <v>0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22</v>
      </c>
    </row>
    <row r="426" spans="1:7">
      <c r="A426" s="23">
        <v>43004</v>
      </c>
      <c r="B426" s="16">
        <v>49.772382397572002</v>
      </c>
      <c r="C426" s="16">
        <f t="shared" si="12"/>
        <v>0</v>
      </c>
      <c r="D426" s="16">
        <f t="array" ref="D426">IFERROR(INDEX(C$2:C426,MATCH(2,1/(C$2:C426&lt;&gt;0))),0)</f>
        <v>2.5</v>
      </c>
      <c r="E426" s="16">
        <f t="shared" si="13"/>
        <v>0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22</v>
      </c>
    </row>
    <row r="427" spans="1:7">
      <c r="A427" s="23">
        <v>43005</v>
      </c>
      <c r="B427" s="16">
        <v>52.048558421851197</v>
      </c>
      <c r="C427" s="16">
        <f t="shared" si="12"/>
        <v>0</v>
      </c>
      <c r="D427" s="16">
        <f t="array" ref="D427">IFERROR(INDEX(C$2:C427,MATCH(2,1/(C$2:C427&lt;&gt;0))),0)</f>
        <v>2.5</v>
      </c>
      <c r="E427" s="16">
        <f t="shared" si="13"/>
        <v>0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22</v>
      </c>
    </row>
    <row r="428" spans="1:7">
      <c r="A428" s="23">
        <v>43006</v>
      </c>
      <c r="B428" s="16">
        <v>48.254931714719199</v>
      </c>
      <c r="C428" s="16">
        <f t="shared" si="12"/>
        <v>0</v>
      </c>
      <c r="D428" s="16">
        <f t="array" ref="D428">IFERROR(INDEX(C$2:C428,MATCH(2,1/(C$2:C428&lt;&gt;0))),0)</f>
        <v>2.5</v>
      </c>
      <c r="E428" s="16">
        <f t="shared" si="13"/>
        <v>0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22</v>
      </c>
    </row>
    <row r="429" spans="1:7">
      <c r="A429" s="23">
        <v>43007</v>
      </c>
      <c r="B429" s="16">
        <v>52.659176029962495</v>
      </c>
      <c r="C429" s="16">
        <f t="shared" si="12"/>
        <v>0</v>
      </c>
      <c r="D429" s="16">
        <f t="array" ref="D429">IFERROR(INDEX(C$2:C429,MATCH(2,1/(C$2:C429&lt;&gt;0))),0)</f>
        <v>2.5</v>
      </c>
      <c r="E429" s="16">
        <f t="shared" si="13"/>
        <v>0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22</v>
      </c>
    </row>
    <row r="430" spans="1:7">
      <c r="A430" s="23">
        <v>43017</v>
      </c>
      <c r="B430" s="16">
        <v>59.550561797752799</v>
      </c>
      <c r="C430" s="16">
        <f t="shared" si="12"/>
        <v>0</v>
      </c>
      <c r="D430" s="16">
        <f t="array" ref="D430">IFERROR(INDEX(C$2:C430,MATCH(2,1/(C$2:C430&lt;&gt;0))),0)</f>
        <v>2.5</v>
      </c>
      <c r="E430" s="16">
        <f t="shared" si="13"/>
        <v>0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22</v>
      </c>
    </row>
    <row r="431" spans="1:7">
      <c r="A431" s="23">
        <v>43018</v>
      </c>
      <c r="B431" s="16">
        <v>67.490636704119794</v>
      </c>
      <c r="C431" s="16">
        <f t="shared" si="12"/>
        <v>0</v>
      </c>
      <c r="D431" s="16">
        <f t="array" ref="D431">IFERROR(INDEX(C$2:C431,MATCH(2,1/(C$2:C431&lt;&gt;0))),0)</f>
        <v>2.5</v>
      </c>
      <c r="E431" s="16">
        <f t="shared" si="13"/>
        <v>0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22</v>
      </c>
    </row>
    <row r="432" spans="1:7">
      <c r="A432" s="23">
        <v>43019</v>
      </c>
      <c r="B432" s="16">
        <v>69.138576779026195</v>
      </c>
      <c r="C432" s="16">
        <f t="shared" si="12"/>
        <v>0</v>
      </c>
      <c r="D432" s="16">
        <f t="array" ref="D432">IFERROR(INDEX(C$2:C432,MATCH(2,1/(C$2:C432&lt;&gt;0))),0)</f>
        <v>2.5</v>
      </c>
      <c r="E432" s="16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>
      <c r="A433" s="23">
        <v>43020</v>
      </c>
      <c r="B433" s="16">
        <v>65.617977528089796</v>
      </c>
      <c r="C433" s="16">
        <f t="shared" si="12"/>
        <v>0</v>
      </c>
      <c r="D433" s="16">
        <f t="array" ref="D433">IFERROR(INDEX(C$2:C433,MATCH(2,1/(C$2:C433&lt;&gt;0))),0)</f>
        <v>2.5</v>
      </c>
      <c r="E433" s="16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>
      <c r="A434" s="23">
        <v>43021</v>
      </c>
      <c r="B434" s="16">
        <v>68.689138576779001</v>
      </c>
      <c r="C434" s="16">
        <f t="shared" si="12"/>
        <v>0</v>
      </c>
      <c r="D434" s="16">
        <f t="array" ref="D434">IFERROR(INDEX(C$2:C434,MATCH(2,1/(C$2:C434&lt;&gt;0))),0)</f>
        <v>2.5</v>
      </c>
      <c r="E434" s="16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>
      <c r="A435" s="23">
        <v>43024</v>
      </c>
      <c r="B435" s="16">
        <v>55.355805243445602</v>
      </c>
      <c r="C435" s="16">
        <f t="shared" si="12"/>
        <v>0</v>
      </c>
      <c r="D435" s="16">
        <f t="array" ref="D435">IFERROR(INDEX(C$2:C435,MATCH(2,1/(C$2:C435&lt;&gt;0))),0)</f>
        <v>2.5</v>
      </c>
      <c r="E435" s="16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>
      <c r="A436" s="23">
        <v>43025</v>
      </c>
      <c r="B436" s="16">
        <v>55.131086142322005</v>
      </c>
      <c r="C436" s="16">
        <f t="shared" si="12"/>
        <v>0</v>
      </c>
      <c r="D436" s="16">
        <f t="array" ref="D436">IFERROR(INDEX(C$2:C436,MATCH(2,1/(C$2:C436&lt;&gt;0))),0)</f>
        <v>2.5</v>
      </c>
      <c r="E436" s="16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>
      <c r="A437" s="23">
        <v>43026</v>
      </c>
      <c r="B437" s="16">
        <v>48.2397003745318</v>
      </c>
      <c r="C437" s="16">
        <f t="shared" si="12"/>
        <v>0</v>
      </c>
      <c r="D437" s="16">
        <f t="array" ref="D437">IFERROR(INDEX(C$2:C437,MATCH(2,1/(C$2:C437&lt;&gt;0))),0)</f>
        <v>2.5</v>
      </c>
      <c r="E437" s="16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>
      <c r="A438" s="23">
        <v>43027</v>
      </c>
      <c r="B438" s="16">
        <v>39.850187265917604</v>
      </c>
      <c r="C438" s="16">
        <f t="shared" si="12"/>
        <v>0</v>
      </c>
      <c r="D438" s="16">
        <f t="array" ref="D438">IFERROR(INDEX(C$2:C438,MATCH(2,1/(C$2:C438&lt;&gt;0))),0)</f>
        <v>2.5</v>
      </c>
      <c r="E438" s="16">
        <f t="shared" si="13"/>
        <v>0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22</v>
      </c>
    </row>
    <row r="439" spans="1:7">
      <c r="A439" s="23">
        <v>43028</v>
      </c>
      <c r="B439" s="16">
        <v>45.243445692883796</v>
      </c>
      <c r="C439" s="16">
        <f t="shared" si="12"/>
        <v>0</v>
      </c>
      <c r="D439" s="16">
        <f t="array" ref="D439">IFERROR(INDEX(C$2:C439,MATCH(2,1/(C$2:C439&lt;&gt;0))),0)</f>
        <v>2.5</v>
      </c>
      <c r="E439" s="16">
        <f t="shared" si="13"/>
        <v>0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22</v>
      </c>
    </row>
    <row r="440" spans="1:7">
      <c r="A440" s="23">
        <v>43031</v>
      </c>
      <c r="B440" s="16">
        <v>47.565543071160995</v>
      </c>
      <c r="C440" s="16">
        <f t="shared" si="12"/>
        <v>0</v>
      </c>
      <c r="D440" s="16">
        <f t="array" ref="D440">IFERROR(INDEX(C$2:C440,MATCH(2,1/(C$2:C440&lt;&gt;0))),0)</f>
        <v>2.5</v>
      </c>
      <c r="E440" s="16">
        <f t="shared" si="13"/>
        <v>0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22</v>
      </c>
    </row>
    <row r="441" spans="1:7">
      <c r="A441" s="23">
        <v>43032</v>
      </c>
      <c r="B441" s="16">
        <v>45.168539325842701</v>
      </c>
      <c r="C441" s="16">
        <f t="shared" si="12"/>
        <v>0</v>
      </c>
      <c r="D441" s="16">
        <f t="array" ref="D441">IFERROR(INDEX(C$2:C441,MATCH(2,1/(C$2:C441&lt;&gt;0))),0)</f>
        <v>2.5</v>
      </c>
      <c r="E441" s="16">
        <f t="shared" si="13"/>
        <v>0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22</v>
      </c>
    </row>
    <row r="442" spans="1:7">
      <c r="A442" s="23">
        <v>43033</v>
      </c>
      <c r="B442" s="16">
        <v>48.838951310861404</v>
      </c>
      <c r="C442" s="16">
        <f t="shared" si="12"/>
        <v>0</v>
      </c>
      <c r="D442" s="16">
        <f t="array" ref="D442">IFERROR(INDEX(C$2:C442,MATCH(2,1/(C$2:C442&lt;&gt;0))),0)</f>
        <v>2.5</v>
      </c>
      <c r="E442" s="16">
        <f t="shared" si="13"/>
        <v>0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22</v>
      </c>
    </row>
    <row r="443" spans="1:7">
      <c r="A443" s="23">
        <v>43034</v>
      </c>
      <c r="B443" s="16">
        <v>50.936329588014893</v>
      </c>
      <c r="C443" s="16">
        <f t="shared" si="12"/>
        <v>0</v>
      </c>
      <c r="D443" s="16">
        <f t="array" ref="D443">IFERROR(INDEX(C$2:C443,MATCH(2,1/(C$2:C443&lt;&gt;0))),0)</f>
        <v>2.5</v>
      </c>
      <c r="E443" s="16">
        <f t="shared" si="13"/>
        <v>0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22</v>
      </c>
    </row>
    <row r="444" spans="1:7">
      <c r="A444" s="23">
        <v>43035</v>
      </c>
      <c r="B444" s="16">
        <v>47.340823970037398</v>
      </c>
      <c r="C444" s="16">
        <f t="shared" si="12"/>
        <v>0</v>
      </c>
      <c r="D444" s="16">
        <f t="array" ref="D444">IFERROR(INDEX(C$2:C444,MATCH(2,1/(C$2:C444&lt;&gt;0))),0)</f>
        <v>2.5</v>
      </c>
      <c r="E444" s="16">
        <f t="shared" si="13"/>
        <v>0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22</v>
      </c>
    </row>
    <row r="445" spans="1:7">
      <c r="A445" s="23">
        <v>43038</v>
      </c>
      <c r="B445" s="16">
        <v>33.3333333333333</v>
      </c>
      <c r="C445" s="16">
        <f t="shared" si="12"/>
        <v>0</v>
      </c>
      <c r="D445" s="16">
        <f t="array" ref="D445">IFERROR(INDEX(C$2:C445,MATCH(2,1/(C$2:C445&lt;&gt;0))),0)</f>
        <v>2.5</v>
      </c>
      <c r="E445" s="16">
        <f t="shared" si="13"/>
        <v>0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22</v>
      </c>
    </row>
    <row r="446" spans="1:7">
      <c r="A446" s="23">
        <v>43039</v>
      </c>
      <c r="B446" s="16">
        <v>37.407407407407398</v>
      </c>
      <c r="C446" s="16">
        <f t="shared" si="12"/>
        <v>0</v>
      </c>
      <c r="D446" s="16">
        <f t="array" ref="D446">IFERROR(INDEX(C$2:C446,MATCH(2,1/(C$2:C446&lt;&gt;0))),0)</f>
        <v>2.5</v>
      </c>
      <c r="E446" s="16">
        <f t="shared" si="13"/>
        <v>0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22</v>
      </c>
    </row>
    <row r="447" spans="1:7">
      <c r="A447" s="23">
        <v>43040</v>
      </c>
      <c r="B447" s="16">
        <v>38.8888888888888</v>
      </c>
      <c r="C447" s="16">
        <f t="shared" si="12"/>
        <v>0</v>
      </c>
      <c r="D447" s="16">
        <f t="array" ref="D447">IFERROR(INDEX(C$2:C447,MATCH(2,1/(C$2:C447&lt;&gt;0))),0)</f>
        <v>2.5</v>
      </c>
      <c r="E447" s="16">
        <f t="shared" si="13"/>
        <v>0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22</v>
      </c>
    </row>
    <row r="448" spans="1:7">
      <c r="A448" s="23">
        <v>43041</v>
      </c>
      <c r="B448" s="16">
        <v>35.629629629629598</v>
      </c>
      <c r="C448" s="16">
        <f t="shared" si="12"/>
        <v>0</v>
      </c>
      <c r="D448" s="16">
        <f t="array" ref="D448">IFERROR(INDEX(C$2:C448,MATCH(2,1/(C$2:C448&lt;&gt;0))),0)</f>
        <v>2.5</v>
      </c>
      <c r="E448" s="16">
        <f t="shared" si="13"/>
        <v>0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22</v>
      </c>
    </row>
    <row r="449" spans="1:7">
      <c r="A449" s="23">
        <v>43042</v>
      </c>
      <c r="B449" s="16">
        <v>33.037037037036995</v>
      </c>
      <c r="C449" s="16">
        <f t="shared" si="12"/>
        <v>0</v>
      </c>
      <c r="D449" s="16">
        <f t="array" ref="D449">IFERROR(INDEX(C$2:C449,MATCH(2,1/(C$2:C449&lt;&gt;0))),0)</f>
        <v>2.5</v>
      </c>
      <c r="E449" s="16">
        <f t="shared" si="13"/>
        <v>0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22</v>
      </c>
    </row>
    <row r="450" spans="1:7">
      <c r="A450" s="23">
        <v>43045</v>
      </c>
      <c r="B450" s="16">
        <v>35.407407407407398</v>
      </c>
      <c r="C450" s="16">
        <f t="shared" si="12"/>
        <v>0</v>
      </c>
      <c r="D450" s="16">
        <f t="array" ref="D450">IFERROR(INDEX(C$2:C450,MATCH(2,1/(C$2:C450&lt;&gt;0))),0)</f>
        <v>2.5</v>
      </c>
      <c r="E450" s="16">
        <f t="shared" si="13"/>
        <v>0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22</v>
      </c>
    </row>
    <row r="451" spans="1:7">
      <c r="A451" s="23">
        <v>43046</v>
      </c>
      <c r="B451" s="16">
        <v>37.185185185185098</v>
      </c>
      <c r="C451" s="16">
        <f t="shared" ref="C451:C514" si="14">IF(B451&gt;85,-5,IF(B451&gt;80,-2.5,IF(B451&gt;20,0,IF(B451&gt;15,2.5,5))))</f>
        <v>0</v>
      </c>
      <c r="D451" s="16">
        <f t="array" ref="D451">IFERROR(INDEX(C$2:C451,MATCH(2,1/(C$2:C451&lt;&gt;0))),0)</f>
        <v>2.5</v>
      </c>
      <c r="E451" s="16">
        <f t="shared" ref="E451:E514" si="15">IF(D451=0,0,IF(D451&lt;0,-1*(ABS(D451)-G451*ABS(D451)/22),D451-G451*D451/22))</f>
        <v>0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22</v>
      </c>
    </row>
    <row r="452" spans="1:7">
      <c r="A452" s="23">
        <v>43047</v>
      </c>
      <c r="B452" s="16">
        <v>38.4444444444444</v>
      </c>
      <c r="C452" s="16">
        <f t="shared" si="14"/>
        <v>0</v>
      </c>
      <c r="D452" s="16">
        <f t="array" ref="D452">IFERROR(INDEX(C$2:C452,MATCH(2,1/(C$2:C452&lt;&gt;0))),0)</f>
        <v>2.5</v>
      </c>
      <c r="E452" s="16">
        <f t="shared" si="15"/>
        <v>0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22</v>
      </c>
    </row>
    <row r="453" spans="1:7">
      <c r="A453" s="23">
        <v>43048</v>
      </c>
      <c r="B453" s="16">
        <v>39.037037037036995</v>
      </c>
      <c r="C453" s="16">
        <f t="shared" si="14"/>
        <v>0</v>
      </c>
      <c r="D453" s="16">
        <f t="array" ref="D453">IFERROR(INDEX(C$2:C453,MATCH(2,1/(C$2:C453&lt;&gt;0))),0)</f>
        <v>2.5</v>
      </c>
      <c r="E453" s="16">
        <f t="shared" si="15"/>
        <v>0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22</v>
      </c>
    </row>
    <row r="454" spans="1:7">
      <c r="A454" s="23">
        <v>43049</v>
      </c>
      <c r="B454" s="16">
        <v>39.037037037036995</v>
      </c>
      <c r="C454" s="16">
        <f t="shared" si="14"/>
        <v>0</v>
      </c>
      <c r="D454" s="16">
        <f t="array" ref="D454">IFERROR(INDEX(C$2:C454,MATCH(2,1/(C$2:C454&lt;&gt;0))),0)</f>
        <v>2.5</v>
      </c>
      <c r="E454" s="16">
        <f t="shared" si="15"/>
        <v>0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22</v>
      </c>
    </row>
    <row r="455" spans="1:7">
      <c r="A455" s="23">
        <v>43052</v>
      </c>
      <c r="B455" s="16">
        <v>38.370370370370296</v>
      </c>
      <c r="C455" s="16">
        <f t="shared" si="14"/>
        <v>0</v>
      </c>
      <c r="D455" s="16">
        <f t="array" ref="D455">IFERROR(INDEX(C$2:C455,MATCH(2,1/(C$2:C455&lt;&gt;0))),0)</f>
        <v>2.5</v>
      </c>
      <c r="E455" s="16">
        <f t="shared" si="15"/>
        <v>0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22</v>
      </c>
    </row>
    <row r="456" spans="1:7">
      <c r="A456" s="23">
        <v>43053</v>
      </c>
      <c r="B456" s="16">
        <v>35.481481481481396</v>
      </c>
      <c r="C456" s="16">
        <f t="shared" si="14"/>
        <v>0</v>
      </c>
      <c r="D456" s="16">
        <f t="array" ref="D456">IFERROR(INDEX(C$2:C456,MATCH(2,1/(C$2:C456&lt;&gt;0))),0)</f>
        <v>2.5</v>
      </c>
      <c r="E456" s="16">
        <f t="shared" si="15"/>
        <v>0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22</v>
      </c>
    </row>
    <row r="457" spans="1:7">
      <c r="A457" s="23">
        <v>43054</v>
      </c>
      <c r="B457" s="16">
        <v>33.1111111111111</v>
      </c>
      <c r="C457" s="16">
        <f t="shared" si="14"/>
        <v>0</v>
      </c>
      <c r="D457" s="16">
        <f t="array" ref="D457">IFERROR(INDEX(C$2:C457,MATCH(2,1/(C$2:C457&lt;&gt;0))),0)</f>
        <v>2.5</v>
      </c>
      <c r="E457" s="16">
        <f t="shared" si="15"/>
        <v>0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22</v>
      </c>
    </row>
    <row r="458" spans="1:7">
      <c r="A458" s="23">
        <v>43055</v>
      </c>
      <c r="B458" s="16">
        <v>30.518518518518501</v>
      </c>
      <c r="C458" s="16">
        <f t="shared" si="14"/>
        <v>0</v>
      </c>
      <c r="D458" s="16">
        <f t="array" ref="D458">IFERROR(INDEX(C$2:C458,MATCH(2,1/(C$2:C458&lt;&gt;0))),0)</f>
        <v>2.5</v>
      </c>
      <c r="E458" s="16">
        <f t="shared" si="15"/>
        <v>0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22</v>
      </c>
    </row>
    <row r="459" spans="1:7">
      <c r="A459" s="23">
        <v>43056</v>
      </c>
      <c r="B459" s="16">
        <v>23.703703703703699</v>
      </c>
      <c r="C459" s="16">
        <f t="shared" si="14"/>
        <v>0</v>
      </c>
      <c r="D459" s="16">
        <f t="array" ref="D459">IFERROR(INDEX(C$2:C459,MATCH(2,1/(C$2:C459&lt;&gt;0))),0)</f>
        <v>2.5</v>
      </c>
      <c r="E459" s="16">
        <f t="shared" si="15"/>
        <v>0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22</v>
      </c>
    </row>
    <row r="460" spans="1:7">
      <c r="A460" s="23">
        <v>43059</v>
      </c>
      <c r="B460" s="16">
        <v>23.925925925925899</v>
      </c>
      <c r="C460" s="16">
        <f t="shared" si="14"/>
        <v>0</v>
      </c>
      <c r="D460" s="16">
        <f t="array" ref="D460">IFERROR(INDEX(C$2:C460,MATCH(2,1/(C$2:C460&lt;&gt;0))),0)</f>
        <v>2.5</v>
      </c>
      <c r="E460" s="16">
        <f t="shared" si="15"/>
        <v>0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22</v>
      </c>
    </row>
    <row r="461" spans="1:7">
      <c r="A461" s="23">
        <v>43060</v>
      </c>
      <c r="B461" s="16">
        <v>24.592592592592499</v>
      </c>
      <c r="C461" s="16">
        <f t="shared" si="14"/>
        <v>0</v>
      </c>
      <c r="D461" s="16">
        <f t="array" ref="D461">IFERROR(INDEX(C$2:C461,MATCH(2,1/(C$2:C461&lt;&gt;0))),0)</f>
        <v>2.5</v>
      </c>
      <c r="E461" s="16">
        <f t="shared" si="15"/>
        <v>0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22</v>
      </c>
    </row>
    <row r="462" spans="1:7">
      <c r="A462" s="23">
        <v>43061</v>
      </c>
      <c r="B462" s="16">
        <v>25.259259259259199</v>
      </c>
      <c r="C462" s="16">
        <f t="shared" si="14"/>
        <v>0</v>
      </c>
      <c r="D462" s="16">
        <f t="array" ref="D462">IFERROR(INDEX(C$2:C462,MATCH(2,1/(C$2:C462&lt;&gt;0))),0)</f>
        <v>2.5</v>
      </c>
      <c r="E462" s="16">
        <f t="shared" si="15"/>
        <v>0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22</v>
      </c>
    </row>
    <row r="463" spans="1:7">
      <c r="A463" s="23">
        <v>43062</v>
      </c>
      <c r="B463" s="16">
        <v>22.074074074073998</v>
      </c>
      <c r="C463" s="16">
        <f t="shared" si="14"/>
        <v>0</v>
      </c>
      <c r="D463" s="16">
        <f t="array" ref="D463">IFERROR(INDEX(C$2:C463,MATCH(2,1/(C$2:C463&lt;&gt;0))),0)</f>
        <v>2.5</v>
      </c>
      <c r="E463" s="16">
        <f t="shared" si="15"/>
        <v>0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22</v>
      </c>
    </row>
    <row r="464" spans="1:7">
      <c r="A464" s="23">
        <v>43063</v>
      </c>
      <c r="B464" s="16">
        <v>22</v>
      </c>
      <c r="C464" s="16">
        <f t="shared" si="14"/>
        <v>0</v>
      </c>
      <c r="D464" s="16">
        <f t="array" ref="D464">IFERROR(INDEX(C$2:C464,MATCH(2,1/(C$2:C464&lt;&gt;0))),0)</f>
        <v>2.5</v>
      </c>
      <c r="E464" s="16">
        <f t="shared" si="15"/>
        <v>0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22</v>
      </c>
    </row>
    <row r="465" spans="1:7">
      <c r="A465" s="23">
        <v>43066</v>
      </c>
      <c r="B465" s="16">
        <v>19.259259259259203</v>
      </c>
      <c r="C465" s="16">
        <f t="shared" si="14"/>
        <v>2.5</v>
      </c>
      <c r="D465" s="16">
        <f t="array" ref="D465">IFERROR(INDEX(C$2:C465,MATCH(2,1/(C$2:C465&lt;&gt;0))),0)</f>
        <v>2.5</v>
      </c>
      <c r="E465" s="16">
        <f t="shared" si="15"/>
        <v>2.5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>
      <c r="A466" s="23">
        <v>43067</v>
      </c>
      <c r="B466" s="16">
        <v>20.4444444444444</v>
      </c>
      <c r="C466" s="16">
        <f t="shared" si="14"/>
        <v>0</v>
      </c>
      <c r="D466" s="16">
        <f t="array" ref="D466">IFERROR(INDEX(C$2:C466,MATCH(2,1/(C$2:C466&lt;&gt;0))),0)</f>
        <v>2.5</v>
      </c>
      <c r="E466" s="16">
        <f t="shared" si="15"/>
        <v>2.3863636363636362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1</v>
      </c>
    </row>
    <row r="467" spans="1:7">
      <c r="A467" s="23">
        <v>43068</v>
      </c>
      <c r="B467" s="16">
        <v>20.148148148148103</v>
      </c>
      <c r="C467" s="16">
        <f t="shared" si="14"/>
        <v>0</v>
      </c>
      <c r="D467" s="16">
        <f t="array" ref="D467">IFERROR(INDEX(C$2:C467,MATCH(2,1/(C$2:C467&lt;&gt;0))),0)</f>
        <v>2.5</v>
      </c>
      <c r="E467" s="16">
        <f t="shared" si="15"/>
        <v>2.2727272727272729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2</v>
      </c>
    </row>
    <row r="468" spans="1:7">
      <c r="A468" s="23">
        <v>43069</v>
      </c>
      <c r="B468" s="16">
        <v>19.912472647702401</v>
      </c>
      <c r="C468" s="16">
        <f t="shared" si="14"/>
        <v>2.5</v>
      </c>
      <c r="D468" s="16">
        <f t="array" ref="D468">IFERROR(INDEX(C$2:C468,MATCH(2,1/(C$2:C468&lt;&gt;0))),0)</f>
        <v>2.5</v>
      </c>
      <c r="E468" s="16">
        <f t="shared" si="15"/>
        <v>2.5</v>
      </c>
      <c r="F468" s="16">
        <f>IF(AND(C468&lt;&gt;0,SUM(C$1:$D468)=SUM(C$1:$D468)),ROW(),0)</f>
        <v>468</v>
      </c>
      <c r="G468" s="16">
        <f t="array" ref="G468">IF(ROW()-IFERROR(INDEX(F$2:F468,MATCH(2,1/(F$2:F468&lt;&gt;0))),0)&gt;22,22,ROW()-IFERROR(INDEX(F$2:F468,MATCH(2,1/(F$2:F468&lt;&gt;0))),0))</f>
        <v>0</v>
      </c>
    </row>
    <row r="469" spans="1:7">
      <c r="A469" s="23">
        <v>43070</v>
      </c>
      <c r="B469" s="16">
        <v>20.641867250182301</v>
      </c>
      <c r="C469" s="16">
        <f t="shared" si="14"/>
        <v>0</v>
      </c>
      <c r="D469" s="16">
        <f t="array" ref="D469">IFERROR(INDEX(C$2:C469,MATCH(2,1/(C$2:C469&lt;&gt;0))),0)</f>
        <v>2.5</v>
      </c>
      <c r="E469" s="16">
        <f t="shared" si="15"/>
        <v>2.3863636363636362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1</v>
      </c>
    </row>
    <row r="470" spans="1:7">
      <c r="A470" s="23">
        <v>43073</v>
      </c>
      <c r="B470" s="16">
        <v>18.5266229029905</v>
      </c>
      <c r="C470" s="16">
        <f t="shared" si="14"/>
        <v>2.5</v>
      </c>
      <c r="D470" s="16">
        <f t="array" ref="D470">IFERROR(INDEX(C$2:C470,MATCH(2,1/(C$2:C470&lt;&gt;0))),0)</f>
        <v>2.5</v>
      </c>
      <c r="E470" s="16">
        <f t="shared" si="15"/>
        <v>2.5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>
      <c r="A471" s="23">
        <v>43074</v>
      </c>
      <c r="B471" s="16">
        <v>15.754923413566699</v>
      </c>
      <c r="C471" s="16">
        <f t="shared" si="14"/>
        <v>2.5</v>
      </c>
      <c r="D471" s="16">
        <f t="array" ref="D471">IFERROR(INDEX(C$2:C471,MATCH(2,1/(C$2:C471&lt;&gt;0))),0)</f>
        <v>2.5</v>
      </c>
      <c r="E471" s="16">
        <f t="shared" si="15"/>
        <v>2.5</v>
      </c>
      <c r="F471" s="16">
        <f>IF(AND(C471&lt;&gt;0,SUM(C$1:$D471)=SUM(C$1:$D471)),ROW(),0)</f>
        <v>471</v>
      </c>
      <c r="G471" s="16">
        <f t="array" ref="G471">IF(ROW()-IFERROR(INDEX(F$2:F471,MATCH(2,1/(F$2:F471&lt;&gt;0))),0)&gt;22,22,ROW()-IFERROR(INDEX(F$2:F471,MATCH(2,1/(F$2:F471&lt;&gt;0))),0))</f>
        <v>0</v>
      </c>
    </row>
    <row r="472" spans="1:7">
      <c r="A472" s="23">
        <v>43075</v>
      </c>
      <c r="B472" s="16">
        <v>16.411378555798599</v>
      </c>
      <c r="C472" s="16">
        <f t="shared" si="14"/>
        <v>2.5</v>
      </c>
      <c r="D472" s="16">
        <f t="array" ref="D472">IFERROR(INDEX(C$2:C472,MATCH(2,1/(C$2:C472&lt;&gt;0))),0)</f>
        <v>2.5</v>
      </c>
      <c r="E472" s="16">
        <f t="shared" si="15"/>
        <v>2.5</v>
      </c>
      <c r="F472" s="16">
        <f>IF(AND(C472&lt;&gt;0,SUM(C$1:$D472)=SUM(C$1:$D472)),ROW(),0)</f>
        <v>472</v>
      </c>
      <c r="G472" s="16">
        <f t="array" ref="G472">IF(ROW()-IFERROR(INDEX(F$2:F472,MATCH(2,1/(F$2:F472&lt;&gt;0))),0)&gt;22,22,ROW()-IFERROR(INDEX(F$2:F472,MATCH(2,1/(F$2:F472&lt;&gt;0))),0))</f>
        <v>0</v>
      </c>
    </row>
    <row r="473" spans="1:7">
      <c r="A473" s="23">
        <v>43076</v>
      </c>
      <c r="B473" s="16">
        <v>15.827862873814698</v>
      </c>
      <c r="C473" s="16">
        <f t="shared" si="14"/>
        <v>2.5</v>
      </c>
      <c r="D473" s="16">
        <f t="array" ref="D473">IFERROR(INDEX(C$2:C473,MATCH(2,1/(C$2:C473&lt;&gt;0))),0)</f>
        <v>2.5</v>
      </c>
      <c r="E473" s="16">
        <f t="shared" si="15"/>
        <v>2.5</v>
      </c>
      <c r="F473" s="16">
        <f>IF(AND(C473&lt;&gt;0,SUM(C$1:$D473)=SUM(C$1:$D473)),ROW(),0)</f>
        <v>473</v>
      </c>
      <c r="G473" s="16">
        <f t="array" ref="G473">IF(ROW()-IFERROR(INDEX(F$2:F473,MATCH(2,1/(F$2:F473&lt;&gt;0))),0)&gt;22,22,ROW()-IFERROR(INDEX(F$2:F473,MATCH(2,1/(F$2:F473&lt;&gt;0))),0))</f>
        <v>0</v>
      </c>
    </row>
    <row r="474" spans="1:7">
      <c r="A474" s="23">
        <v>43077</v>
      </c>
      <c r="B474" s="16">
        <v>16.776075857038599</v>
      </c>
      <c r="C474" s="16">
        <f t="shared" si="14"/>
        <v>2.5</v>
      </c>
      <c r="D474" s="16">
        <f t="array" ref="D474">IFERROR(INDEX(C$2:C474,MATCH(2,1/(C$2:C474&lt;&gt;0))),0)</f>
        <v>2.5</v>
      </c>
      <c r="E474" s="16">
        <f t="shared" si="15"/>
        <v>2.5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>
      <c r="A475" s="23">
        <v>43080</v>
      </c>
      <c r="B475" s="16">
        <v>18.7454412837345</v>
      </c>
      <c r="C475" s="16">
        <f t="shared" si="14"/>
        <v>2.5</v>
      </c>
      <c r="D475" s="16">
        <f t="array" ref="D475">IFERROR(INDEX(C$2:C475,MATCH(2,1/(C$2:C475&lt;&gt;0))),0)</f>
        <v>2.5</v>
      </c>
      <c r="E475" s="16">
        <f t="shared" si="15"/>
        <v>2.5</v>
      </c>
      <c r="F475" s="16">
        <f>IF(AND(C475&lt;&gt;0,SUM(C$1:$D475)=SUM(C$1:$D475)),ROW(),0)</f>
        <v>475</v>
      </c>
      <c r="G475" s="16">
        <f t="array" ref="G475">IF(ROW()-IFERROR(INDEX(F$2:F475,MATCH(2,1/(F$2:F475&lt;&gt;0))),0)&gt;22,22,ROW()-IFERROR(INDEX(F$2:F475,MATCH(2,1/(F$2:F475&lt;&gt;0))),0))</f>
        <v>0</v>
      </c>
    </row>
    <row r="476" spans="1:7">
      <c r="A476" s="23">
        <v>43081</v>
      </c>
      <c r="B476" s="16">
        <v>17.5784099197665</v>
      </c>
      <c r="C476" s="16">
        <f t="shared" si="14"/>
        <v>2.5</v>
      </c>
      <c r="D476" s="16">
        <f t="array" ref="D476">IFERROR(INDEX(C$2:C476,MATCH(2,1/(C$2:C476&lt;&gt;0))),0)</f>
        <v>2.5</v>
      </c>
      <c r="E476" s="16">
        <f t="shared" si="15"/>
        <v>2.5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>
      <c r="A477" s="23">
        <v>43082</v>
      </c>
      <c r="B477" s="16">
        <v>19.2560175054704</v>
      </c>
      <c r="C477" s="16">
        <f t="shared" si="14"/>
        <v>2.5</v>
      </c>
      <c r="D477" s="16">
        <f t="array" ref="D477">IFERROR(INDEX(C$2:C477,MATCH(2,1/(C$2:C477&lt;&gt;0))),0)</f>
        <v>2.5</v>
      </c>
      <c r="E477" s="16">
        <f t="shared" si="15"/>
        <v>2.5</v>
      </c>
      <c r="F477" s="16">
        <f>IF(AND(C477&lt;&gt;0,SUM(C$1:$D477)=SUM(C$1:$D477)),ROW(),0)</f>
        <v>477</v>
      </c>
      <c r="G477" s="16">
        <f t="array" ref="G477">IF(ROW()-IFERROR(INDEX(F$2:F477,MATCH(2,1/(F$2:F477&lt;&gt;0))),0)&gt;22,22,ROW()-IFERROR(INDEX(F$2:F477,MATCH(2,1/(F$2:F477&lt;&gt;0))),0))</f>
        <v>0</v>
      </c>
    </row>
    <row r="478" spans="1:7">
      <c r="A478" s="23">
        <v>43083</v>
      </c>
      <c r="B478" s="16">
        <v>19.037199124726399</v>
      </c>
      <c r="C478" s="16">
        <f t="shared" si="14"/>
        <v>2.5</v>
      </c>
      <c r="D478" s="16">
        <f t="array" ref="D478">IFERROR(INDEX(C$2:C478,MATCH(2,1/(C$2:C478&lt;&gt;0))),0)</f>
        <v>2.5</v>
      </c>
      <c r="E478" s="16">
        <f t="shared" si="15"/>
        <v>2.5</v>
      </c>
      <c r="F478" s="16">
        <f>IF(AND(C478&lt;&gt;0,SUM(C$1:$D478)=SUM(C$1:$D478)),ROW(),0)</f>
        <v>478</v>
      </c>
      <c r="G478" s="16">
        <f t="array" ref="G478">IF(ROW()-IFERROR(INDEX(F$2:F478,MATCH(2,1/(F$2:F478&lt;&gt;0))),0)&gt;22,22,ROW()-IFERROR(INDEX(F$2:F478,MATCH(2,1/(F$2:F478&lt;&gt;0))),0))</f>
        <v>0</v>
      </c>
    </row>
    <row r="479" spans="1:7">
      <c r="A479" s="23">
        <v>43084</v>
      </c>
      <c r="B479" s="16">
        <v>17.359591539022603</v>
      </c>
      <c r="C479" s="16">
        <f t="shared" si="14"/>
        <v>2.5</v>
      </c>
      <c r="D479" s="16">
        <f t="array" ref="D479">IFERROR(INDEX(C$2:C479,MATCH(2,1/(C$2:C479&lt;&gt;0))),0)</f>
        <v>2.5</v>
      </c>
      <c r="E479" s="16">
        <f t="shared" si="15"/>
        <v>2.5</v>
      </c>
      <c r="F479" s="16">
        <f>IF(AND(C479&lt;&gt;0,SUM(C$1:$D479)=SUM(C$1:$D479)),ROW(),0)</f>
        <v>479</v>
      </c>
      <c r="G479" s="16">
        <f t="array" ref="G479">IF(ROW()-IFERROR(INDEX(F$2:F479,MATCH(2,1/(F$2:F479&lt;&gt;0))),0)&gt;22,22,ROW()-IFERROR(INDEX(F$2:F479,MATCH(2,1/(F$2:F479&lt;&gt;0))),0))</f>
        <v>0</v>
      </c>
    </row>
    <row r="480" spans="1:7">
      <c r="A480" s="23">
        <v>43087</v>
      </c>
      <c r="B480" s="16">
        <v>17.797228300510501</v>
      </c>
      <c r="C480" s="16">
        <f t="shared" si="14"/>
        <v>2.5</v>
      </c>
      <c r="D480" s="16">
        <f t="array" ref="D480">IFERROR(INDEX(C$2:C480,MATCH(2,1/(C$2:C480&lt;&gt;0))),0)</f>
        <v>2.5</v>
      </c>
      <c r="E480" s="16">
        <f t="shared" si="15"/>
        <v>2.5</v>
      </c>
      <c r="F480" s="16">
        <f>IF(AND(C480&lt;&gt;0,SUM(C$1:$D480)=SUM(C$1:$D480)),ROW(),0)</f>
        <v>480</v>
      </c>
      <c r="G480" s="16">
        <f t="array" ref="G480">IF(ROW()-IFERROR(INDEX(F$2:F480,MATCH(2,1/(F$2:F480&lt;&gt;0))),0)&gt;22,22,ROW()-IFERROR(INDEX(F$2:F480,MATCH(2,1/(F$2:F480&lt;&gt;0))),0))</f>
        <v>0</v>
      </c>
    </row>
    <row r="481" spans="1:7">
      <c r="A481" s="23">
        <v>43088</v>
      </c>
      <c r="B481" s="16">
        <v>18.307804522246503</v>
      </c>
      <c r="C481" s="16">
        <f t="shared" si="14"/>
        <v>2.5</v>
      </c>
      <c r="D481" s="16">
        <f t="array" ref="D481">IFERROR(INDEX(C$2:C481,MATCH(2,1/(C$2:C481&lt;&gt;0))),0)</f>
        <v>2.5</v>
      </c>
      <c r="E481" s="16">
        <f t="shared" si="15"/>
        <v>2.5</v>
      </c>
      <c r="F481" s="16">
        <f>IF(AND(C481&lt;&gt;0,SUM(C$1:$D481)=SUM(C$1:$D481)),ROW(),0)</f>
        <v>481</v>
      </c>
      <c r="G481" s="16">
        <f t="array" ref="G481">IF(ROW()-IFERROR(INDEX(F$2:F481,MATCH(2,1/(F$2:F481&lt;&gt;0))),0)&gt;22,22,ROW()-IFERROR(INDEX(F$2:F481,MATCH(2,1/(F$2:F481&lt;&gt;0))),0))</f>
        <v>0</v>
      </c>
    </row>
    <row r="482" spans="1:7">
      <c r="A482" s="23">
        <v>43089</v>
      </c>
      <c r="B482" s="16">
        <v>17.5784099197665</v>
      </c>
      <c r="C482" s="16">
        <f t="shared" si="14"/>
        <v>2.5</v>
      </c>
      <c r="D482" s="16">
        <f t="array" ref="D482">IFERROR(INDEX(C$2:C482,MATCH(2,1/(C$2:C482&lt;&gt;0))),0)</f>
        <v>2.5</v>
      </c>
      <c r="E482" s="16">
        <f t="shared" si="15"/>
        <v>2.5</v>
      </c>
      <c r="F482" s="16">
        <f>IF(AND(C482&lt;&gt;0,SUM(C$1:$D482)=SUM(C$1:$D482)),ROW(),0)</f>
        <v>482</v>
      </c>
      <c r="G482" s="16">
        <f t="array" ref="G482">IF(ROW()-IFERROR(INDEX(F$2:F482,MATCH(2,1/(F$2:F482&lt;&gt;0))),0)&gt;22,22,ROW()-IFERROR(INDEX(F$2:F482,MATCH(2,1/(F$2:F482&lt;&gt;0))),0))</f>
        <v>0</v>
      </c>
    </row>
    <row r="483" spans="1:7">
      <c r="A483" s="23">
        <v>43090</v>
      </c>
      <c r="B483" s="16">
        <v>18.016046681254501</v>
      </c>
      <c r="C483" s="16">
        <f t="shared" si="14"/>
        <v>2.5</v>
      </c>
      <c r="D483" s="16">
        <f t="array" ref="D483">IFERROR(INDEX(C$2:C483,MATCH(2,1/(C$2:C483&lt;&gt;0))),0)</f>
        <v>2.5</v>
      </c>
      <c r="E483" s="16">
        <f t="shared" si="15"/>
        <v>2.5</v>
      </c>
      <c r="F483" s="16">
        <f>IF(AND(C483&lt;&gt;0,SUM(C$1:$D483)=SUM(C$1:$D483)),ROW(),0)</f>
        <v>483</v>
      </c>
      <c r="G483" s="16">
        <f t="array" ref="G483">IF(ROW()-IFERROR(INDEX(F$2:F483,MATCH(2,1/(F$2:F483&lt;&gt;0))),0)&gt;22,22,ROW()-IFERROR(INDEX(F$2:F483,MATCH(2,1/(F$2:F483&lt;&gt;0))),0))</f>
        <v>0</v>
      </c>
    </row>
    <row r="484" spans="1:7">
      <c r="A484" s="23">
        <v>43091</v>
      </c>
      <c r="B484" s="16">
        <v>19.037199124726399</v>
      </c>
      <c r="C484" s="16">
        <f t="shared" si="14"/>
        <v>2.5</v>
      </c>
      <c r="D484" s="16">
        <f t="array" ref="D484">IFERROR(INDEX(C$2:C484,MATCH(2,1/(C$2:C484&lt;&gt;0))),0)</f>
        <v>2.5</v>
      </c>
      <c r="E484" s="16">
        <f t="shared" si="15"/>
        <v>2.5</v>
      </c>
      <c r="F484" s="16">
        <f>IF(AND(C484&lt;&gt;0,SUM(C$1:$D484)=SUM(C$1:$D484)),ROW(),0)</f>
        <v>484</v>
      </c>
      <c r="G484" s="16">
        <f t="array" ref="G484">IF(ROW()-IFERROR(INDEX(F$2:F484,MATCH(2,1/(F$2:F484&lt;&gt;0))),0)&gt;22,22,ROW()-IFERROR(INDEX(F$2:F484,MATCH(2,1/(F$2:F484&lt;&gt;0))),0))</f>
        <v>0</v>
      </c>
    </row>
    <row r="485" spans="1:7">
      <c r="A485" s="23">
        <v>43094</v>
      </c>
      <c r="B485" s="16">
        <v>17.286652078774601</v>
      </c>
      <c r="C485" s="16">
        <f t="shared" si="14"/>
        <v>2.5</v>
      </c>
      <c r="D485" s="16">
        <f t="array" ref="D485">IFERROR(INDEX(C$2:C485,MATCH(2,1/(C$2:C485&lt;&gt;0))),0)</f>
        <v>2.5</v>
      </c>
      <c r="E485" s="16">
        <f t="shared" si="15"/>
        <v>2.5</v>
      </c>
      <c r="F485" s="16">
        <f>IF(AND(C485&lt;&gt;0,SUM(C$1:$D485)=SUM(C$1:$D485)),ROW(),0)</f>
        <v>485</v>
      </c>
      <c r="G485" s="16">
        <f t="array" ref="G485">IF(ROW()-IFERROR(INDEX(F$2:F485,MATCH(2,1/(F$2:F485&lt;&gt;0))),0)&gt;22,22,ROW()-IFERROR(INDEX(F$2:F485,MATCH(2,1/(F$2:F485&lt;&gt;0))),0))</f>
        <v>0</v>
      </c>
    </row>
    <row r="486" spans="1:7">
      <c r="A486" s="23">
        <v>43095</v>
      </c>
      <c r="B486" s="16">
        <v>19.183078045222398</v>
      </c>
      <c r="C486" s="16">
        <f t="shared" si="14"/>
        <v>2.5</v>
      </c>
      <c r="D486" s="16">
        <f t="array" ref="D486">IFERROR(INDEX(C$2:C486,MATCH(2,1/(C$2:C486&lt;&gt;0))),0)</f>
        <v>2.5</v>
      </c>
      <c r="E486" s="16">
        <f t="shared" si="15"/>
        <v>2.5</v>
      </c>
      <c r="F486" s="16">
        <f>IF(AND(C486&lt;&gt;0,SUM(C$1:$D486)=SUM(C$1:$D486)),ROW(),0)</f>
        <v>486</v>
      </c>
      <c r="G486" s="16">
        <f t="array" ref="G486">IF(ROW()-IFERROR(INDEX(F$2:F486,MATCH(2,1/(F$2:F486&lt;&gt;0))),0)&gt;22,22,ROW()-IFERROR(INDEX(F$2:F486,MATCH(2,1/(F$2:F486&lt;&gt;0))),0))</f>
        <v>0</v>
      </c>
    </row>
    <row r="487" spans="1:7">
      <c r="A487" s="23">
        <v>43096</v>
      </c>
      <c r="B487" s="16">
        <v>17.5784099197665</v>
      </c>
      <c r="C487" s="16">
        <f t="shared" si="14"/>
        <v>2.5</v>
      </c>
      <c r="D487" s="16">
        <f t="array" ref="D487">IFERROR(INDEX(C$2:C487,MATCH(2,1/(C$2:C487&lt;&gt;0))),0)</f>
        <v>2.5</v>
      </c>
      <c r="E487" s="16">
        <f t="shared" si="15"/>
        <v>2.5</v>
      </c>
      <c r="F487" s="16">
        <f>IF(AND(C487&lt;&gt;0,SUM(C$1:$D487)=SUM(C$1:$D487)),ROW(),0)</f>
        <v>487</v>
      </c>
      <c r="G487" s="16">
        <f t="array" ref="G487">IF(ROW()-IFERROR(INDEX(F$2:F487,MATCH(2,1/(F$2:F487&lt;&gt;0))),0)&gt;22,22,ROW()-IFERROR(INDEX(F$2:F487,MATCH(2,1/(F$2:F487&lt;&gt;0))),0))</f>
        <v>0</v>
      </c>
    </row>
    <row r="488" spans="1:7">
      <c r="A488" s="23">
        <v>43097</v>
      </c>
      <c r="B488" s="16">
        <v>19.401896425966399</v>
      </c>
      <c r="C488" s="16">
        <f t="shared" si="14"/>
        <v>2.5</v>
      </c>
      <c r="D488" s="16">
        <f t="array" ref="D488">IFERROR(INDEX(C$2:C488,MATCH(2,1/(C$2:C488&lt;&gt;0))),0)</f>
        <v>2.5</v>
      </c>
      <c r="E488" s="16">
        <f t="shared" si="15"/>
        <v>2.5</v>
      </c>
      <c r="F488" s="16">
        <f>IF(AND(C488&lt;&gt;0,SUM(C$1:$D488)=SUM(C$1:$D488)),ROW(),0)</f>
        <v>488</v>
      </c>
      <c r="G488" s="16">
        <f t="array" ref="G488">IF(ROW()-IFERROR(INDEX(F$2:F488,MATCH(2,1/(F$2:F488&lt;&gt;0))),0)&gt;22,22,ROW()-IFERROR(INDEX(F$2:F488,MATCH(2,1/(F$2:F488&lt;&gt;0))),0))</f>
        <v>0</v>
      </c>
    </row>
    <row r="489" spans="1:7">
      <c r="A489" s="23">
        <v>43098</v>
      </c>
      <c r="B489" s="16">
        <v>20.462762111352102</v>
      </c>
      <c r="C489" s="16">
        <f t="shared" si="14"/>
        <v>0</v>
      </c>
      <c r="D489" s="16">
        <f t="array" ref="D489">IFERROR(INDEX(C$2:C489,MATCH(2,1/(C$2:C489&lt;&gt;0))),0)</f>
        <v>2.5</v>
      </c>
      <c r="E489" s="16">
        <f t="shared" si="15"/>
        <v>2.3863636363636362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1</v>
      </c>
    </row>
    <row r="490" spans="1:7">
      <c r="A490" s="23">
        <v>43102</v>
      </c>
      <c r="B490" s="16">
        <v>24.945770065075902</v>
      </c>
      <c r="C490" s="16">
        <f t="shared" si="14"/>
        <v>0</v>
      </c>
      <c r="D490" s="16">
        <f t="array" ref="D490">IFERROR(INDEX(C$2:C490,MATCH(2,1/(C$2:C490&lt;&gt;0))),0)</f>
        <v>2.5</v>
      </c>
      <c r="E490" s="16">
        <f t="shared" si="15"/>
        <v>2.2727272727272729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2</v>
      </c>
    </row>
    <row r="491" spans="1:7">
      <c r="A491" s="23">
        <v>43103</v>
      </c>
      <c r="B491" s="16">
        <v>28.6334056399132</v>
      </c>
      <c r="C491" s="16">
        <f t="shared" si="14"/>
        <v>0</v>
      </c>
      <c r="D491" s="16">
        <f t="array" ref="D491">IFERROR(INDEX(C$2:C491,MATCH(2,1/(C$2:C491&lt;&gt;0))),0)</f>
        <v>2.5</v>
      </c>
      <c r="E491" s="16">
        <f t="shared" si="15"/>
        <v>2.1590909090909092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3</v>
      </c>
    </row>
    <row r="492" spans="1:7">
      <c r="A492" s="23">
        <v>43104</v>
      </c>
      <c r="B492" s="16">
        <v>29.573391178597202</v>
      </c>
      <c r="C492" s="16">
        <f t="shared" si="14"/>
        <v>0</v>
      </c>
      <c r="D492" s="16">
        <f t="array" ref="D492">IFERROR(INDEX(C$2:C492,MATCH(2,1/(C$2:C492&lt;&gt;0))),0)</f>
        <v>2.5</v>
      </c>
      <c r="E492" s="16">
        <f t="shared" si="15"/>
        <v>2.0454545454545454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4</v>
      </c>
    </row>
    <row r="493" spans="1:7">
      <c r="A493" s="23">
        <v>43105</v>
      </c>
      <c r="B493" s="16">
        <v>31.381055676066499</v>
      </c>
      <c r="C493" s="16">
        <f t="shared" si="14"/>
        <v>0</v>
      </c>
      <c r="D493" s="16">
        <f t="array" ref="D493">IFERROR(INDEX(C$2:C493,MATCH(2,1/(C$2:C493&lt;&gt;0))),0)</f>
        <v>2.5</v>
      </c>
      <c r="E493" s="16">
        <f t="shared" si="15"/>
        <v>1.9318181818181817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5</v>
      </c>
    </row>
    <row r="494" spans="1:7">
      <c r="A494" s="23">
        <v>43108</v>
      </c>
      <c r="B494" s="16">
        <v>33.3333333333333</v>
      </c>
      <c r="C494" s="16">
        <f t="shared" si="14"/>
        <v>0</v>
      </c>
      <c r="D494" s="16">
        <f t="array" ref="D494">IFERROR(INDEX(C$2:C494,MATCH(2,1/(C$2:C494&lt;&gt;0))),0)</f>
        <v>2.5</v>
      </c>
      <c r="E494" s="16">
        <f t="shared" si="15"/>
        <v>1.8181818181818183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6</v>
      </c>
    </row>
    <row r="495" spans="1:7">
      <c r="A495" s="23">
        <v>43109</v>
      </c>
      <c r="B495" s="16">
        <v>33.911785972523504</v>
      </c>
      <c r="C495" s="16">
        <f t="shared" si="14"/>
        <v>0</v>
      </c>
      <c r="D495" s="16">
        <f t="array" ref="D495">IFERROR(INDEX(C$2:C495,MATCH(2,1/(C$2:C495&lt;&gt;0))),0)</f>
        <v>2.5</v>
      </c>
      <c r="E495" s="16">
        <f t="shared" si="15"/>
        <v>1.7045454545454546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7</v>
      </c>
    </row>
    <row r="496" spans="1:7">
      <c r="A496" s="23">
        <v>43110</v>
      </c>
      <c r="B496" s="16">
        <v>29.7903109182935</v>
      </c>
      <c r="C496" s="16">
        <f t="shared" si="14"/>
        <v>0</v>
      </c>
      <c r="D496" s="16">
        <f t="array" ref="D496">IFERROR(INDEX(C$2:C496,MATCH(2,1/(C$2:C496&lt;&gt;0))),0)</f>
        <v>2.5</v>
      </c>
      <c r="E496" s="16">
        <f t="shared" si="15"/>
        <v>1.5909090909090908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8</v>
      </c>
    </row>
    <row r="497" spans="1:7">
      <c r="A497" s="23">
        <v>43111</v>
      </c>
      <c r="B497" s="16">
        <v>31.236442516268898</v>
      </c>
      <c r="C497" s="16">
        <f t="shared" si="14"/>
        <v>0</v>
      </c>
      <c r="D497" s="16">
        <f t="array" ref="D497">IFERROR(INDEX(C$2:C497,MATCH(2,1/(C$2:C497&lt;&gt;0))),0)</f>
        <v>2.5</v>
      </c>
      <c r="E497" s="16">
        <f t="shared" si="15"/>
        <v>1.4772727272727273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9</v>
      </c>
    </row>
    <row r="498" spans="1:7">
      <c r="A498" s="23">
        <v>43112</v>
      </c>
      <c r="B498" s="16">
        <v>31.670281995661597</v>
      </c>
      <c r="C498" s="16">
        <f t="shared" si="14"/>
        <v>0</v>
      </c>
      <c r="D498" s="16">
        <f t="array" ref="D498">IFERROR(INDEX(C$2:C498,MATCH(2,1/(C$2:C498&lt;&gt;0))),0)</f>
        <v>2.5</v>
      </c>
      <c r="E498" s="16">
        <f t="shared" si="15"/>
        <v>1.3636363636363635</v>
      </c>
      <c r="F498" s="16">
        <f>IF(AND(C498&lt;&gt;0,SUM(C$1:$D498)=SUM(C$1:$D498)),ROW(),0)</f>
        <v>0</v>
      </c>
      <c r="G498" s="16">
        <f t="array" ref="G498">IF(ROW()-IFERROR(INDEX(F$2:F498,MATCH(2,1/(F$2:F498&lt;&gt;0))),0)&gt;22,22,ROW()-IFERROR(INDEX(F$2:F498,MATCH(2,1/(F$2:F498&lt;&gt;0))),0))</f>
        <v>10</v>
      </c>
    </row>
    <row r="499" spans="1:7">
      <c r="A499" s="23">
        <v>43115</v>
      </c>
      <c r="B499" s="16">
        <v>24.367317425885702</v>
      </c>
      <c r="C499" s="16">
        <f t="shared" si="14"/>
        <v>0</v>
      </c>
      <c r="D499" s="16">
        <f t="array" ref="D499">IFERROR(INDEX(C$2:C499,MATCH(2,1/(C$2:C499&lt;&gt;0))),0)</f>
        <v>2.5</v>
      </c>
      <c r="E499" s="16">
        <f t="shared" si="15"/>
        <v>1.25</v>
      </c>
      <c r="F499" s="16">
        <f>IF(AND(C499&lt;&gt;0,SUM(C$1:$D499)=SUM(C$1:$D499)),ROW(),0)</f>
        <v>0</v>
      </c>
      <c r="G499" s="16">
        <f t="array" ref="G499">IF(ROW()-IFERROR(INDEX(F$2:F499,MATCH(2,1/(F$2:F499&lt;&gt;0))),0)&gt;22,22,ROW()-IFERROR(INDEX(F$2:F499,MATCH(2,1/(F$2:F499&lt;&gt;0))),0))</f>
        <v>11</v>
      </c>
    </row>
    <row r="500" spans="1:7">
      <c r="A500" s="23">
        <v>43116</v>
      </c>
      <c r="B500" s="16">
        <v>29.3564714389009</v>
      </c>
      <c r="C500" s="16">
        <f t="shared" si="14"/>
        <v>0</v>
      </c>
      <c r="D500" s="16">
        <f t="array" ref="D500">IFERROR(INDEX(C$2:C500,MATCH(2,1/(C$2:C500&lt;&gt;0))),0)</f>
        <v>2.5</v>
      </c>
      <c r="E500" s="16">
        <f t="shared" si="15"/>
        <v>1.1363636363636365</v>
      </c>
      <c r="F500" s="16">
        <f>IF(AND(C500&lt;&gt;0,SUM(C$1:$D500)=SUM(C$1:$D500)),ROW(),0)</f>
        <v>0</v>
      </c>
      <c r="G500" s="16">
        <f t="array" ref="G500">IF(ROW()-IFERROR(INDEX(F$2:F500,MATCH(2,1/(F$2:F500&lt;&gt;0))),0)&gt;22,22,ROW()-IFERROR(INDEX(F$2:F500,MATCH(2,1/(F$2:F500&lt;&gt;0))),0))</f>
        <v>12</v>
      </c>
    </row>
    <row r="501" spans="1:7">
      <c r="A501" s="23">
        <v>43117</v>
      </c>
      <c r="B501" s="16">
        <v>29.8626174981923</v>
      </c>
      <c r="C501" s="16">
        <f t="shared" si="14"/>
        <v>0</v>
      </c>
      <c r="D501" s="16">
        <f t="array" ref="D501">IFERROR(INDEX(C$2:C501,MATCH(2,1/(C$2:C501&lt;&gt;0))),0)</f>
        <v>2.5</v>
      </c>
      <c r="E501" s="16">
        <f t="shared" si="15"/>
        <v>1.0227272727272727</v>
      </c>
      <c r="F501" s="16">
        <f>IF(AND(C501&lt;&gt;0,SUM(C$1:$D501)=SUM(C$1:$D501)),ROW(),0)</f>
        <v>0</v>
      </c>
      <c r="G501" s="16">
        <f t="array" ref="G501">IF(ROW()-IFERROR(INDEX(F$2:F501,MATCH(2,1/(F$2:F501&lt;&gt;0))),0)&gt;22,22,ROW()-IFERROR(INDEX(F$2:F501,MATCH(2,1/(F$2:F501&lt;&gt;0))),0))</f>
        <v>13</v>
      </c>
    </row>
    <row r="502" spans="1:7">
      <c r="A502" s="23">
        <v>43118</v>
      </c>
      <c r="B502" s="16">
        <v>31.814895155459098</v>
      </c>
      <c r="C502" s="16">
        <f t="shared" si="14"/>
        <v>0</v>
      </c>
      <c r="D502" s="16">
        <f t="array" ref="D502">IFERROR(INDEX(C$2:C502,MATCH(2,1/(C$2:C502&lt;&gt;0))),0)</f>
        <v>2.5</v>
      </c>
      <c r="E502" s="16">
        <f t="shared" si="15"/>
        <v>0.90909090909090917</v>
      </c>
      <c r="F502" s="16">
        <f>IF(AND(C502&lt;&gt;0,SUM(C$1:$D502)=SUM(C$1:$D502)),ROW(),0)</f>
        <v>0</v>
      </c>
      <c r="G502" s="16">
        <f t="array" ref="G502">IF(ROW()-IFERROR(INDEX(F$2:F502,MATCH(2,1/(F$2:F502&lt;&gt;0))),0)&gt;22,22,ROW()-IFERROR(INDEX(F$2:F502,MATCH(2,1/(F$2:F502&lt;&gt;0))),0))</f>
        <v>14</v>
      </c>
    </row>
    <row r="503" spans="1:7">
      <c r="A503" s="23">
        <v>43119</v>
      </c>
      <c r="B503" s="16">
        <v>31.670281995661597</v>
      </c>
      <c r="C503" s="16">
        <f t="shared" si="14"/>
        <v>0</v>
      </c>
      <c r="D503" s="16">
        <f t="array" ref="D503">IFERROR(INDEX(C$2:C503,MATCH(2,1/(C$2:C503&lt;&gt;0))),0)</f>
        <v>2.5</v>
      </c>
      <c r="E503" s="16">
        <f t="shared" si="15"/>
        <v>0.79545454545454541</v>
      </c>
      <c r="F503" s="16">
        <f>IF(AND(C503&lt;&gt;0,SUM(C$1:$D503)=SUM(C$1:$D503)),ROW(),0)</f>
        <v>0</v>
      </c>
      <c r="G503" s="16">
        <f t="array" ref="G503">IF(ROW()-IFERROR(INDEX(F$2:F503,MATCH(2,1/(F$2:F503&lt;&gt;0))),0)&gt;22,22,ROW()-IFERROR(INDEX(F$2:F503,MATCH(2,1/(F$2:F503&lt;&gt;0))),0))</f>
        <v>15</v>
      </c>
    </row>
    <row r="504" spans="1:7">
      <c r="A504" s="23">
        <v>43122</v>
      </c>
      <c r="B504" s="16">
        <v>33.984092552422204</v>
      </c>
      <c r="C504" s="16">
        <f t="shared" si="14"/>
        <v>0</v>
      </c>
      <c r="D504" s="16">
        <f t="array" ref="D504">IFERROR(INDEX(C$2:C504,MATCH(2,1/(C$2:C504&lt;&gt;0))),0)</f>
        <v>2.5</v>
      </c>
      <c r="E504" s="16">
        <f t="shared" si="15"/>
        <v>0.68181818181818188</v>
      </c>
      <c r="F504" s="16">
        <f>IF(AND(C504&lt;&gt;0,SUM(C$1:$D504)=SUM(C$1:$D504)),ROW(),0)</f>
        <v>0</v>
      </c>
      <c r="G504" s="16">
        <f t="array" ref="G504">IF(ROW()-IFERROR(INDEX(F$2:F504,MATCH(2,1/(F$2:F504&lt;&gt;0))),0)&gt;22,22,ROW()-IFERROR(INDEX(F$2:F504,MATCH(2,1/(F$2:F504&lt;&gt;0))),0))</f>
        <v>16</v>
      </c>
    </row>
    <row r="505" spans="1:7">
      <c r="A505" s="23">
        <v>43123</v>
      </c>
      <c r="B505" s="16">
        <v>35.936370209689002</v>
      </c>
      <c r="C505" s="16">
        <f t="shared" si="14"/>
        <v>0</v>
      </c>
      <c r="D505" s="16">
        <f t="array" ref="D505">IFERROR(INDEX(C$2:C505,MATCH(2,1/(C$2:C505&lt;&gt;0))),0)</f>
        <v>2.5</v>
      </c>
      <c r="E505" s="16">
        <f t="shared" si="15"/>
        <v>0.56818181818181812</v>
      </c>
      <c r="F505" s="16">
        <f>IF(AND(C505&lt;&gt;0,SUM(C$1:$D505)=SUM(C$1:$D505)),ROW(),0)</f>
        <v>0</v>
      </c>
      <c r="G505" s="16">
        <f t="array" ref="G505">IF(ROW()-IFERROR(INDEX(F$2:F505,MATCH(2,1/(F$2:F505&lt;&gt;0))),0)&gt;22,22,ROW()-IFERROR(INDEX(F$2:F505,MATCH(2,1/(F$2:F505&lt;&gt;0))),0))</f>
        <v>17</v>
      </c>
    </row>
    <row r="506" spans="1:7">
      <c r="A506" s="23">
        <v>43124</v>
      </c>
      <c r="B506" s="16">
        <v>38.539407086044804</v>
      </c>
      <c r="C506" s="16">
        <f t="shared" si="14"/>
        <v>0</v>
      </c>
      <c r="D506" s="16">
        <f t="array" ref="D506">IFERROR(INDEX(C$2:C506,MATCH(2,1/(C$2:C506&lt;&gt;0))),0)</f>
        <v>2.5</v>
      </c>
      <c r="E506" s="16">
        <f t="shared" si="15"/>
        <v>0.45454545454545459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18</v>
      </c>
    </row>
    <row r="507" spans="1:7">
      <c r="A507" s="23">
        <v>43125</v>
      </c>
      <c r="B507" s="16">
        <v>38.756326825741098</v>
      </c>
      <c r="C507" s="16">
        <f t="shared" si="14"/>
        <v>0</v>
      </c>
      <c r="D507" s="16">
        <f t="array" ref="D507">IFERROR(INDEX(C$2:C507,MATCH(2,1/(C$2:C507&lt;&gt;0))),0)</f>
        <v>2.5</v>
      </c>
      <c r="E507" s="16">
        <f t="shared" si="15"/>
        <v>0.34090909090909083</v>
      </c>
      <c r="F507" s="16">
        <f>IF(AND(C507&lt;&gt;0,SUM(C$1:$D507)=SUM(C$1:$D507)),ROW(),0)</f>
        <v>0</v>
      </c>
      <c r="G507" s="16">
        <f t="array" ref="G507">IF(ROW()-IFERROR(INDEX(F$2:F507,MATCH(2,1/(F$2:F507&lt;&gt;0))),0)&gt;22,22,ROW()-IFERROR(INDEX(F$2:F507,MATCH(2,1/(F$2:F507&lt;&gt;0))),0))</f>
        <v>19</v>
      </c>
    </row>
    <row r="508" spans="1:7">
      <c r="A508" s="23">
        <v>43126</v>
      </c>
      <c r="B508" s="16">
        <v>39.117859725235</v>
      </c>
      <c r="C508" s="16">
        <f t="shared" si="14"/>
        <v>0</v>
      </c>
      <c r="D508" s="16">
        <f t="array" ref="D508">IFERROR(INDEX(C$2:C508,MATCH(2,1/(C$2:C508&lt;&gt;0))),0)</f>
        <v>2.5</v>
      </c>
      <c r="E508" s="16">
        <f t="shared" si="15"/>
        <v>0.22727272727272707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20</v>
      </c>
    </row>
    <row r="509" spans="1:7">
      <c r="A509" s="23">
        <v>43129</v>
      </c>
      <c r="B509" s="16">
        <v>33.839479392624696</v>
      </c>
      <c r="C509" s="16">
        <f t="shared" si="14"/>
        <v>0</v>
      </c>
      <c r="D509" s="16">
        <f t="array" ref="D509">IFERROR(INDEX(C$2:C509,MATCH(2,1/(C$2:C509&lt;&gt;0))),0)</f>
        <v>2.5</v>
      </c>
      <c r="E509" s="16">
        <f t="shared" si="15"/>
        <v>0.11363636363636376</v>
      </c>
      <c r="F509" s="16">
        <f>IF(AND(C509&lt;&gt;0,SUM(C$1:$D509)=SUM(C$1:$D509)),ROW(),0)</f>
        <v>0</v>
      </c>
      <c r="G509" s="16">
        <f t="array" ref="G509">IF(ROW()-IFERROR(INDEX(F$2:F509,MATCH(2,1/(F$2:F509&lt;&gt;0))),0)&gt;22,22,ROW()-IFERROR(INDEX(F$2:F509,MATCH(2,1/(F$2:F509&lt;&gt;0))),0))</f>
        <v>21</v>
      </c>
    </row>
    <row r="510" spans="1:7">
      <c r="A510" s="23">
        <v>43130</v>
      </c>
      <c r="B510" s="16">
        <v>33.2610267534345</v>
      </c>
      <c r="C510" s="16">
        <f t="shared" si="14"/>
        <v>0</v>
      </c>
      <c r="D510" s="16">
        <f t="array" ref="D510">IFERROR(INDEX(C$2:C510,MATCH(2,1/(C$2:C510&lt;&gt;0))),0)</f>
        <v>2.5</v>
      </c>
      <c r="E510" s="16">
        <f t="shared" si="15"/>
        <v>0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22</v>
      </c>
    </row>
    <row r="511" spans="1:7">
      <c r="A511" s="23">
        <v>43131</v>
      </c>
      <c r="B511" s="16">
        <v>27.677929547088397</v>
      </c>
      <c r="C511" s="16">
        <f t="shared" si="14"/>
        <v>0</v>
      </c>
      <c r="D511" s="16">
        <f t="array" ref="D511">IFERROR(INDEX(C$2:C511,MATCH(2,1/(C$2:C511&lt;&gt;0))),0)</f>
        <v>2.5</v>
      </c>
      <c r="E511" s="16">
        <f t="shared" si="15"/>
        <v>0</v>
      </c>
      <c r="F511" s="16">
        <f>IF(AND(C511&lt;&gt;0,SUM(C$1:$D511)=SUM(C$1:$D511)),ROW(),0)</f>
        <v>0</v>
      </c>
      <c r="G511" s="16">
        <f t="array" ref="G511">IF(ROW()-IFERROR(INDEX(F$2:F511,MATCH(2,1/(F$2:F511&lt;&gt;0))),0)&gt;22,22,ROW()-IFERROR(INDEX(F$2:F511,MATCH(2,1/(F$2:F511&lt;&gt;0))),0))</f>
        <v>22</v>
      </c>
    </row>
    <row r="512" spans="1:7">
      <c r="A512" s="23">
        <v>43132</v>
      </c>
      <c r="B512" s="16">
        <v>19.266714593817298</v>
      </c>
      <c r="C512" s="16">
        <f t="shared" si="14"/>
        <v>2.5</v>
      </c>
      <c r="D512" s="16">
        <f t="array" ref="D512">IFERROR(INDEX(C$2:C512,MATCH(2,1/(C$2:C512&lt;&gt;0))),0)</f>
        <v>2.5</v>
      </c>
      <c r="E512" s="16">
        <f t="shared" si="15"/>
        <v>2.5</v>
      </c>
      <c r="F512" s="16">
        <f>IF(AND(C512&lt;&gt;0,SUM(C$1:$D512)=SUM(C$1:$D512)),ROW(),0)</f>
        <v>512</v>
      </c>
      <c r="G512" s="16">
        <f t="array" ref="G512">IF(ROW()-IFERROR(INDEX(F$2:F512,MATCH(2,1/(F$2:F512&lt;&gt;0))),0)&gt;22,22,ROW()-IFERROR(INDEX(F$2:F512,MATCH(2,1/(F$2:F512&lt;&gt;0))),0))</f>
        <v>0</v>
      </c>
    </row>
    <row r="513" spans="1:7">
      <c r="A513" s="23">
        <v>43133</v>
      </c>
      <c r="B513" s="16">
        <v>19.698058950395399</v>
      </c>
      <c r="C513" s="16">
        <f t="shared" si="14"/>
        <v>2.5</v>
      </c>
      <c r="D513" s="16">
        <f t="array" ref="D513">IFERROR(INDEX(C$2:C513,MATCH(2,1/(C$2:C513&lt;&gt;0))),0)</f>
        <v>2.5</v>
      </c>
      <c r="E513" s="16">
        <f t="shared" si="15"/>
        <v>2.5</v>
      </c>
      <c r="F513" s="16">
        <f>IF(AND(C513&lt;&gt;0,SUM(C$1:$D513)=SUM(C$1:$D513)),ROW(),0)</f>
        <v>513</v>
      </c>
      <c r="G513" s="16">
        <f t="array" ref="G513">IF(ROW()-IFERROR(INDEX(F$2:F513,MATCH(2,1/(F$2:F513&lt;&gt;0))),0)&gt;22,22,ROW()-IFERROR(INDEX(F$2:F513,MATCH(2,1/(F$2:F513&lt;&gt;0))),0))</f>
        <v>0</v>
      </c>
    </row>
    <row r="514" spans="1:7">
      <c r="A514" s="23">
        <v>43136</v>
      </c>
      <c r="B514" s="16">
        <v>19.769949676491699</v>
      </c>
      <c r="C514" s="16">
        <f t="shared" si="14"/>
        <v>2.5</v>
      </c>
      <c r="D514" s="16">
        <f t="array" ref="D514">IFERROR(INDEX(C$2:C514,MATCH(2,1/(C$2:C514&lt;&gt;0))),0)</f>
        <v>2.5</v>
      </c>
      <c r="E514" s="16">
        <f t="shared" si="15"/>
        <v>2.5</v>
      </c>
      <c r="F514" s="16">
        <f>IF(AND(C514&lt;&gt;0,SUM(C$1:$D514)=SUM(C$1:$D514)),ROW(),0)</f>
        <v>514</v>
      </c>
      <c r="G514" s="16">
        <f t="array" ref="G514">IF(ROW()-IFERROR(INDEX(F$2:F514,MATCH(2,1/(F$2:F514&lt;&gt;0))),0)&gt;22,22,ROW()-IFERROR(INDEX(F$2:F514,MATCH(2,1/(F$2:F514&lt;&gt;0))),0))</f>
        <v>0</v>
      </c>
    </row>
    <row r="515" spans="1:7">
      <c r="A515" s="23">
        <v>43137</v>
      </c>
      <c r="B515" s="16">
        <v>14.378145219266699</v>
      </c>
      <c r="C515" s="16">
        <f t="shared" ref="C515:C578" si="16">IF(B515&gt;85,-5,IF(B515&gt;80,-2.5,IF(B515&gt;20,0,IF(B515&gt;15,2.5,5))))</f>
        <v>5</v>
      </c>
      <c r="D515" s="16">
        <f t="array" ref="D515">IFERROR(INDEX(C$2:C515,MATCH(2,1/(C$2:C515&lt;&gt;0))),0)</f>
        <v>5</v>
      </c>
      <c r="E515" s="16">
        <f t="shared" ref="E515:E578" si="17">IF(D515=0,0,IF(D515&lt;0,-1*(ABS(D515)-G515*ABS(D515)/22),D515-G515*D515/22))</f>
        <v>5</v>
      </c>
      <c r="F515" s="16">
        <f>IF(AND(C515&lt;&gt;0,SUM(C$1:$D515)=SUM(C$1:$D515)),ROW(),0)</f>
        <v>515</v>
      </c>
      <c r="G515" s="16">
        <f t="array" ref="G515">IF(ROW()-IFERROR(INDEX(F$2:F515,MATCH(2,1/(F$2:F515&lt;&gt;0))),0)&gt;22,22,ROW()-IFERROR(INDEX(F$2:F515,MATCH(2,1/(F$2:F515&lt;&gt;0))),0))</f>
        <v>0</v>
      </c>
    </row>
    <row r="516" spans="1:7">
      <c r="A516" s="23">
        <v>43138</v>
      </c>
      <c r="B516" s="16">
        <v>13.946800862688699</v>
      </c>
      <c r="C516" s="16">
        <f t="shared" si="16"/>
        <v>5</v>
      </c>
      <c r="D516" s="16">
        <f t="array" ref="D516">IFERROR(INDEX(C$2:C516,MATCH(2,1/(C$2:C516&lt;&gt;0))),0)</f>
        <v>5</v>
      </c>
      <c r="E516" s="16">
        <f t="shared" si="17"/>
        <v>5</v>
      </c>
      <c r="F516" s="16">
        <f>IF(AND(C516&lt;&gt;0,SUM(C$1:$D516)=SUM(C$1:$D516)),ROW(),0)</f>
        <v>516</v>
      </c>
      <c r="G516" s="16">
        <f t="array" ref="G516">IF(ROW()-IFERROR(INDEX(F$2:F516,MATCH(2,1/(F$2:F516&lt;&gt;0))),0)&gt;22,22,ROW()-IFERROR(INDEX(F$2:F516,MATCH(2,1/(F$2:F516&lt;&gt;0))),0))</f>
        <v>0</v>
      </c>
    </row>
    <row r="517" spans="1:7">
      <c r="A517" s="23">
        <v>43139</v>
      </c>
      <c r="B517" s="16">
        <v>13.587347232207</v>
      </c>
      <c r="C517" s="16">
        <f t="shared" si="16"/>
        <v>5</v>
      </c>
      <c r="D517" s="16">
        <f t="array" ref="D517">IFERROR(INDEX(C$2:C517,MATCH(2,1/(C$2:C517&lt;&gt;0))),0)</f>
        <v>5</v>
      </c>
      <c r="E517" s="16">
        <f t="shared" si="17"/>
        <v>5</v>
      </c>
      <c r="F517" s="16">
        <f>IF(AND(C517&lt;&gt;0,SUM(C$1:$D517)=SUM(C$1:$D517)),ROW(),0)</f>
        <v>517</v>
      </c>
      <c r="G517" s="16">
        <f t="array" ref="G517">IF(ROW()-IFERROR(INDEX(F$2:F517,MATCH(2,1/(F$2:F517&lt;&gt;0))),0)&gt;22,22,ROW()-IFERROR(INDEX(F$2:F517,MATCH(2,1/(F$2:F517&lt;&gt;0))),0))</f>
        <v>0</v>
      </c>
    </row>
    <row r="518" spans="1:7">
      <c r="A518" s="23">
        <v>43140</v>
      </c>
      <c r="B518" s="16">
        <v>6.9015097052480199</v>
      </c>
      <c r="C518" s="16">
        <f t="shared" si="16"/>
        <v>5</v>
      </c>
      <c r="D518" s="16">
        <f t="array" ref="D518">IFERROR(INDEX(C$2:C518,MATCH(2,1/(C$2:C518&lt;&gt;0))),0)</f>
        <v>5</v>
      </c>
      <c r="E518" s="16">
        <f t="shared" si="17"/>
        <v>5</v>
      </c>
      <c r="F518" s="16">
        <f>IF(AND(C518&lt;&gt;0,SUM(C$1:$D518)=SUM(C$1:$D518)),ROW(),0)</f>
        <v>518</v>
      </c>
      <c r="G518" s="16">
        <f t="array" ref="G518">IF(ROW()-IFERROR(INDEX(F$2:F518,MATCH(2,1/(F$2:F518&lt;&gt;0))),0)&gt;22,22,ROW()-IFERROR(INDEX(F$2:F518,MATCH(2,1/(F$2:F518&lt;&gt;0))),0))</f>
        <v>0</v>
      </c>
    </row>
    <row r="519" spans="1:7">
      <c r="A519" s="23">
        <v>43143</v>
      </c>
      <c r="B519" s="16">
        <v>9.6333572969086898</v>
      </c>
      <c r="C519" s="16">
        <f t="shared" si="16"/>
        <v>5</v>
      </c>
      <c r="D519" s="16">
        <f t="array" ref="D519">IFERROR(INDEX(C$2:C519,MATCH(2,1/(C$2:C519&lt;&gt;0))),0)</f>
        <v>5</v>
      </c>
      <c r="E519" s="16">
        <f t="shared" si="17"/>
        <v>5</v>
      </c>
      <c r="F519" s="16">
        <f>IF(AND(C519&lt;&gt;0,SUM(C$1:$D519)=SUM(C$1:$D519)),ROW(),0)</f>
        <v>519</v>
      </c>
      <c r="G519" s="16">
        <f t="array" ref="G519">IF(ROW()-IFERROR(INDEX(F$2:F519,MATCH(2,1/(F$2:F519&lt;&gt;0))),0)&gt;22,22,ROW()-IFERROR(INDEX(F$2:F519,MATCH(2,1/(F$2:F519&lt;&gt;0))),0))</f>
        <v>0</v>
      </c>
    </row>
    <row r="520" spans="1:7">
      <c r="A520" s="23">
        <v>43144</v>
      </c>
      <c r="B520" s="16">
        <v>10.999281092739</v>
      </c>
      <c r="C520" s="16">
        <f t="shared" si="16"/>
        <v>5</v>
      </c>
      <c r="D520" s="16">
        <f t="array" ref="D520">IFERROR(INDEX(C$2:C520,MATCH(2,1/(C$2:C520&lt;&gt;0))),0)</f>
        <v>5</v>
      </c>
      <c r="E520" s="16">
        <f t="shared" si="17"/>
        <v>5</v>
      </c>
      <c r="F520" s="16">
        <f>IF(AND(C520&lt;&gt;0,SUM(C$1:$D520)=SUM(C$1:$D520)),ROW(),0)</f>
        <v>520</v>
      </c>
      <c r="G520" s="16">
        <f t="array" ref="G520">IF(ROW()-IFERROR(INDEX(F$2:F520,MATCH(2,1/(F$2:F520&lt;&gt;0))),0)&gt;22,22,ROW()-IFERROR(INDEX(F$2:F520,MATCH(2,1/(F$2:F520&lt;&gt;0))),0))</f>
        <v>0</v>
      </c>
    </row>
    <row r="521" spans="1:7">
      <c r="A521" s="23">
        <v>43145</v>
      </c>
      <c r="B521" s="16">
        <v>11.286843997124301</v>
      </c>
      <c r="C521" s="16">
        <f t="shared" si="16"/>
        <v>5</v>
      </c>
      <c r="D521" s="16">
        <f t="array" ref="D521">IFERROR(INDEX(C$2:C521,MATCH(2,1/(C$2:C521&lt;&gt;0))),0)</f>
        <v>5</v>
      </c>
      <c r="E521" s="16">
        <f t="shared" si="17"/>
        <v>5</v>
      </c>
      <c r="F521" s="16">
        <f>IF(AND(C521&lt;&gt;0,SUM(C$1:$D521)=SUM(C$1:$D521)),ROW(),0)</f>
        <v>521</v>
      </c>
      <c r="G521" s="16">
        <f t="array" ref="G521">IF(ROW()-IFERROR(INDEX(F$2:F521,MATCH(2,1/(F$2:F521&lt;&gt;0))),0)&gt;22,22,ROW()-IFERROR(INDEX(F$2:F521,MATCH(2,1/(F$2:F521&lt;&gt;0))),0))</f>
        <v>0</v>
      </c>
    </row>
    <row r="522" spans="1:7">
      <c r="A522" s="23">
        <v>43153</v>
      </c>
      <c r="B522" s="16">
        <v>14.090582314881301</v>
      </c>
      <c r="C522" s="16">
        <f t="shared" si="16"/>
        <v>5</v>
      </c>
      <c r="D522" s="16">
        <f t="array" ref="D522">IFERROR(INDEX(C$2:C522,MATCH(2,1/(C$2:C522&lt;&gt;0))),0)</f>
        <v>5</v>
      </c>
      <c r="E522" s="16">
        <f t="shared" si="17"/>
        <v>5</v>
      </c>
      <c r="F522" s="16">
        <f>IF(AND(C522&lt;&gt;0,SUM(C$1:$D522)=SUM(C$1:$D522)),ROW(),0)</f>
        <v>522</v>
      </c>
      <c r="G522" s="16">
        <f t="array" ref="G522">IF(ROW()-IFERROR(INDEX(F$2:F522,MATCH(2,1/(F$2:F522&lt;&gt;0))),0)&gt;22,22,ROW()-IFERROR(INDEX(F$2:F522,MATCH(2,1/(F$2:F522&lt;&gt;0))),0))</f>
        <v>0</v>
      </c>
    </row>
    <row r="523" spans="1:7">
      <c r="A523" s="23">
        <v>43154</v>
      </c>
      <c r="B523" s="16">
        <v>15.528396836808</v>
      </c>
      <c r="C523" s="16">
        <f t="shared" si="16"/>
        <v>2.5</v>
      </c>
      <c r="D523" s="16">
        <f t="array" ref="D523">IFERROR(INDEX(C$2:C523,MATCH(2,1/(C$2:C523&lt;&gt;0))),0)</f>
        <v>2.5</v>
      </c>
      <c r="E523" s="16">
        <f t="shared" si="17"/>
        <v>2.5</v>
      </c>
      <c r="F523" s="16">
        <f>IF(AND(C523&lt;&gt;0,SUM(C$1:$D523)=SUM(C$1:$D523)),ROW(),0)</f>
        <v>523</v>
      </c>
      <c r="G523" s="16">
        <f t="array" ref="G523">IF(ROW()-IFERROR(INDEX(F$2:F523,MATCH(2,1/(F$2:F523&lt;&gt;0))),0)&gt;22,22,ROW()-IFERROR(INDEX(F$2:F523,MATCH(2,1/(F$2:F523&lt;&gt;0))),0))</f>
        <v>0</v>
      </c>
    </row>
    <row r="524" spans="1:7">
      <c r="A524" s="23">
        <v>43157</v>
      </c>
      <c r="B524" s="16">
        <v>19.769949676491699</v>
      </c>
      <c r="C524" s="16">
        <f t="shared" si="16"/>
        <v>2.5</v>
      </c>
      <c r="D524" s="16">
        <f t="array" ref="D524">IFERROR(INDEX(C$2:C524,MATCH(2,1/(C$2:C524&lt;&gt;0))),0)</f>
        <v>2.5</v>
      </c>
      <c r="E524" s="16">
        <f t="shared" si="17"/>
        <v>2.5</v>
      </c>
      <c r="F524" s="16">
        <f>IF(AND(C524&lt;&gt;0,SUM(C$1:$D524)=SUM(C$1:$D524)),ROW(),0)</f>
        <v>524</v>
      </c>
      <c r="G524" s="16">
        <f t="array" ref="G524">IF(ROW()-IFERROR(INDEX(F$2:F524,MATCH(2,1/(F$2:F524&lt;&gt;0))),0)&gt;22,22,ROW()-IFERROR(INDEX(F$2:F524,MATCH(2,1/(F$2:F524&lt;&gt;0))),0))</f>
        <v>0</v>
      </c>
    </row>
    <row r="525" spans="1:7">
      <c r="A525" s="23">
        <v>43158</v>
      </c>
      <c r="B525" s="16">
        <v>19.3386053199137</v>
      </c>
      <c r="C525" s="16">
        <f t="shared" si="16"/>
        <v>2.5</v>
      </c>
      <c r="D525" s="16">
        <f t="array" ref="D525">IFERROR(INDEX(C$2:C525,MATCH(2,1/(C$2:C525&lt;&gt;0))),0)</f>
        <v>2.5</v>
      </c>
      <c r="E525" s="16">
        <f t="shared" si="17"/>
        <v>2.5</v>
      </c>
      <c r="F525" s="16">
        <f>IF(AND(C525&lt;&gt;0,SUM(C$1:$D525)=SUM(C$1:$D525)),ROW(),0)</f>
        <v>525</v>
      </c>
      <c r="G525" s="16">
        <f t="array" ref="G525">IF(ROW()-IFERROR(INDEX(F$2:F525,MATCH(2,1/(F$2:F525&lt;&gt;0))),0)&gt;22,22,ROW()-IFERROR(INDEX(F$2:F525,MATCH(2,1/(F$2:F525&lt;&gt;0))),0))</f>
        <v>0</v>
      </c>
    </row>
    <row r="526" spans="1:7">
      <c r="A526" s="23">
        <v>43159</v>
      </c>
      <c r="B526" s="16">
        <v>18.396564065855401</v>
      </c>
      <c r="C526" s="16">
        <f t="shared" si="16"/>
        <v>2.5</v>
      </c>
      <c r="D526" s="16">
        <f t="array" ref="D526">IFERROR(INDEX(C$2:C526,MATCH(2,1/(C$2:C526&lt;&gt;0))),0)</f>
        <v>2.5</v>
      </c>
      <c r="E526" s="16">
        <f t="shared" si="17"/>
        <v>2.5</v>
      </c>
      <c r="F526" s="16">
        <f>IF(AND(C526&lt;&gt;0,SUM(C$1:$D526)=SUM(C$1:$D526)),ROW(),0)</f>
        <v>526</v>
      </c>
      <c r="G526" s="16">
        <f t="array" ref="G526">IF(ROW()-IFERROR(INDEX(F$2:F526,MATCH(2,1/(F$2:F526&lt;&gt;0))),0)&gt;22,22,ROW()-IFERROR(INDEX(F$2:F526,MATCH(2,1/(F$2:F526&lt;&gt;0))),0))</f>
        <v>0</v>
      </c>
    </row>
    <row r="527" spans="1:7">
      <c r="A527" s="23">
        <v>43160</v>
      </c>
      <c r="B527" s="16">
        <v>21.617752326413701</v>
      </c>
      <c r="C527" s="16">
        <f t="shared" si="16"/>
        <v>0</v>
      </c>
      <c r="D527" s="16">
        <f t="array" ref="D527">IFERROR(INDEX(C$2:C527,MATCH(2,1/(C$2:C527&lt;&gt;0))),0)</f>
        <v>2.5</v>
      </c>
      <c r="E527" s="16">
        <f t="shared" si="17"/>
        <v>2.3863636363636362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1</v>
      </c>
    </row>
    <row r="528" spans="1:7">
      <c r="A528" s="23">
        <v>43161</v>
      </c>
      <c r="B528" s="16">
        <v>20.758768790264799</v>
      </c>
      <c r="C528" s="16">
        <f t="shared" si="16"/>
        <v>0</v>
      </c>
      <c r="D528" s="16">
        <f t="array" ref="D528">IFERROR(INDEX(C$2:C528,MATCH(2,1/(C$2:C528&lt;&gt;0))),0)</f>
        <v>2.5</v>
      </c>
      <c r="E528" s="16">
        <f t="shared" si="17"/>
        <v>2.2727272727272729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2</v>
      </c>
    </row>
    <row r="529" spans="1:7">
      <c r="A529" s="23">
        <v>43164</v>
      </c>
      <c r="B529" s="16">
        <v>22.0472440944881</v>
      </c>
      <c r="C529" s="16">
        <f t="shared" si="16"/>
        <v>0</v>
      </c>
      <c r="D529" s="16">
        <f t="array" ref="D529">IFERROR(INDEX(C$2:C529,MATCH(2,1/(C$2:C529&lt;&gt;0))),0)</f>
        <v>2.5</v>
      </c>
      <c r="E529" s="16">
        <f t="shared" si="17"/>
        <v>2.1590909090909092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3</v>
      </c>
    </row>
    <row r="530" spans="1:7">
      <c r="A530" s="23">
        <v>43165</v>
      </c>
      <c r="B530" s="16">
        <v>27.057981388689999</v>
      </c>
      <c r="C530" s="16">
        <f t="shared" si="16"/>
        <v>0</v>
      </c>
      <c r="D530" s="16">
        <f t="array" ref="D530">IFERROR(INDEX(C$2:C530,MATCH(2,1/(C$2:C530&lt;&gt;0))),0)</f>
        <v>2.5</v>
      </c>
      <c r="E530" s="16">
        <f t="shared" si="17"/>
        <v>2.0454545454545454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4</v>
      </c>
    </row>
    <row r="531" spans="1:7">
      <c r="A531" s="23">
        <v>43166</v>
      </c>
      <c r="B531" s="16">
        <v>24.624194702934801</v>
      </c>
      <c r="C531" s="16">
        <f t="shared" si="16"/>
        <v>0</v>
      </c>
      <c r="D531" s="16">
        <f t="array" ref="D531">IFERROR(INDEX(C$2:C531,MATCH(2,1/(C$2:C531&lt;&gt;0))),0)</f>
        <v>2.5</v>
      </c>
      <c r="E531" s="16">
        <f t="shared" si="17"/>
        <v>1.9318181818181817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5</v>
      </c>
    </row>
    <row r="532" spans="1:7">
      <c r="A532" s="23">
        <v>43167</v>
      </c>
      <c r="B532" s="16">
        <v>27.630637079455902</v>
      </c>
      <c r="C532" s="16">
        <f t="shared" si="16"/>
        <v>0</v>
      </c>
      <c r="D532" s="16">
        <f t="array" ref="D532">IFERROR(INDEX(C$2:C532,MATCH(2,1/(C$2:C532&lt;&gt;0))),0)</f>
        <v>2.5</v>
      </c>
      <c r="E532" s="16">
        <f t="shared" si="17"/>
        <v>1.8181818181818183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6</v>
      </c>
    </row>
    <row r="533" spans="1:7">
      <c r="A533" s="23">
        <v>43168</v>
      </c>
      <c r="B533" s="16">
        <v>32.641374373657797</v>
      </c>
      <c r="C533" s="16">
        <f t="shared" si="16"/>
        <v>0</v>
      </c>
      <c r="D533" s="16">
        <f t="array" ref="D533">IFERROR(INDEX(C$2:C533,MATCH(2,1/(C$2:C533&lt;&gt;0))),0)</f>
        <v>2.5</v>
      </c>
      <c r="E533" s="16">
        <f t="shared" si="17"/>
        <v>1.7045454545454546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7</v>
      </c>
    </row>
    <row r="534" spans="1:7">
      <c r="A534" s="23">
        <v>43171</v>
      </c>
      <c r="B534" s="16">
        <v>39.727988546886102</v>
      </c>
      <c r="C534" s="16">
        <f t="shared" si="16"/>
        <v>0</v>
      </c>
      <c r="D534" s="16">
        <f t="array" ref="D534">IFERROR(INDEX(C$2:C534,MATCH(2,1/(C$2:C534&lt;&gt;0))),0)</f>
        <v>2.5</v>
      </c>
      <c r="E534" s="16">
        <f t="shared" si="17"/>
        <v>1.5909090909090908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8</v>
      </c>
    </row>
    <row r="535" spans="1:7">
      <c r="A535" s="23">
        <v>43172</v>
      </c>
      <c r="B535" s="16">
        <v>37.151037938439501</v>
      </c>
      <c r="C535" s="16">
        <f t="shared" si="16"/>
        <v>0</v>
      </c>
      <c r="D535" s="16">
        <f t="array" ref="D535">IFERROR(INDEX(C$2:C535,MATCH(2,1/(C$2:C535&lt;&gt;0))),0)</f>
        <v>2.5</v>
      </c>
      <c r="E535" s="16">
        <f t="shared" si="17"/>
        <v>1.4772727272727273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9</v>
      </c>
    </row>
    <row r="536" spans="1:7">
      <c r="A536" s="23">
        <v>43173</v>
      </c>
      <c r="B536" s="16">
        <v>31.782390837508899</v>
      </c>
      <c r="C536" s="16">
        <f t="shared" si="16"/>
        <v>0</v>
      </c>
      <c r="D536" s="16">
        <f t="array" ref="D536">IFERROR(INDEX(C$2:C536,MATCH(2,1/(C$2:C536&lt;&gt;0))),0)</f>
        <v>2.5</v>
      </c>
      <c r="E536" s="16">
        <f t="shared" si="17"/>
        <v>1.3636363636363635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10</v>
      </c>
    </row>
    <row r="537" spans="1:7">
      <c r="A537" s="23">
        <v>43174</v>
      </c>
      <c r="B537" s="16">
        <v>29.205440229062201</v>
      </c>
      <c r="C537" s="16">
        <f t="shared" si="16"/>
        <v>0</v>
      </c>
      <c r="D537" s="16">
        <f t="array" ref="D537">IFERROR(INDEX(C$2:C537,MATCH(2,1/(C$2:C537&lt;&gt;0))),0)</f>
        <v>2.5</v>
      </c>
      <c r="E537" s="16">
        <f t="shared" si="17"/>
        <v>1.25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11</v>
      </c>
    </row>
    <row r="538" spans="1:7">
      <c r="A538" s="23">
        <v>43175</v>
      </c>
      <c r="B538" s="16">
        <v>29.992841803865399</v>
      </c>
      <c r="C538" s="16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1.1363636363636365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12</v>
      </c>
    </row>
    <row r="539" spans="1:7">
      <c r="A539" s="23">
        <v>43178</v>
      </c>
      <c r="B539" s="16">
        <v>30.279169649248299</v>
      </c>
      <c r="C539" s="16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1.0227272727272727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13</v>
      </c>
    </row>
    <row r="540" spans="1:7">
      <c r="A540" s="23">
        <v>43179</v>
      </c>
      <c r="B540" s="16">
        <v>34.5740873299928</v>
      </c>
      <c r="C540" s="16">
        <f t="shared" si="16"/>
        <v>0</v>
      </c>
      <c r="D540" s="16">
        <f t="array" ref="D540">IFERROR(INDEX(C$2:C540,MATCH(2,1/(C$2:C540&lt;&gt;0))),0)</f>
        <v>2.5</v>
      </c>
      <c r="E540" s="16">
        <f t="shared" si="17"/>
        <v>0.90909090909090917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14</v>
      </c>
    </row>
    <row r="541" spans="1:7">
      <c r="A541" s="23">
        <v>43180</v>
      </c>
      <c r="B541" s="16">
        <v>33.571939871152402</v>
      </c>
      <c r="C541" s="16">
        <f t="shared" si="16"/>
        <v>0</v>
      </c>
      <c r="D541" s="16">
        <f t="array" ref="D541">IFERROR(INDEX(C$2:C541,MATCH(2,1/(C$2:C541&lt;&gt;0))),0)</f>
        <v>2.5</v>
      </c>
      <c r="E541" s="16">
        <f t="shared" si="17"/>
        <v>0.79545454545454541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15</v>
      </c>
    </row>
    <row r="542" spans="1:7">
      <c r="A542" s="23">
        <v>43181</v>
      </c>
      <c r="B542" s="16">
        <v>35.934144595561904</v>
      </c>
      <c r="C542" s="16">
        <f t="shared" si="16"/>
        <v>0</v>
      </c>
      <c r="D542" s="16">
        <f t="array" ref="D542">IFERROR(INDEX(C$2:C542,MATCH(2,1/(C$2:C542&lt;&gt;0))),0)</f>
        <v>2.5</v>
      </c>
      <c r="E542" s="16">
        <f t="shared" si="17"/>
        <v>0.68181818181818188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16</v>
      </c>
    </row>
    <row r="543" spans="1:7">
      <c r="A543" s="23">
        <v>43182</v>
      </c>
      <c r="B543" s="16">
        <v>17.2512526843235</v>
      </c>
      <c r="C543" s="16">
        <f t="shared" si="16"/>
        <v>2.5</v>
      </c>
      <c r="D543" s="16">
        <f t="array" ref="D543">IFERROR(INDEX(C$2:C543,MATCH(2,1/(C$2:C543&lt;&gt;0))),0)</f>
        <v>2.5</v>
      </c>
      <c r="E543" s="16">
        <f t="shared" si="17"/>
        <v>2.5</v>
      </c>
      <c r="F543" s="16">
        <f>IF(AND(C543&lt;&gt;0,SUM(C$1:$D543)=SUM(C$1:$D543)),ROW(),0)</f>
        <v>543</v>
      </c>
      <c r="G543" s="16">
        <f t="array" ref="G543">IF(ROW()-IFERROR(INDEX(F$2:F543,MATCH(2,1/(F$2:F543&lt;&gt;0))),0)&gt;22,22,ROW()-IFERROR(INDEX(F$2:F543,MATCH(2,1/(F$2:F543&lt;&gt;0))),0))</f>
        <v>0</v>
      </c>
    </row>
    <row r="544" spans="1:7">
      <c r="A544" s="23">
        <v>43185</v>
      </c>
      <c r="B544" s="16">
        <v>20.830350751610499</v>
      </c>
      <c r="C544" s="16">
        <f t="shared" si="16"/>
        <v>0</v>
      </c>
      <c r="D544" s="16">
        <f t="array" ref="D544">IFERROR(INDEX(C$2:C544,MATCH(2,1/(C$2:C544&lt;&gt;0))),0)</f>
        <v>2.5</v>
      </c>
      <c r="E544" s="16">
        <f t="shared" si="17"/>
        <v>2.3863636363636362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1</v>
      </c>
    </row>
    <row r="545" spans="1:7">
      <c r="A545" s="23">
        <v>43186</v>
      </c>
      <c r="B545" s="16">
        <v>30.064423765211103</v>
      </c>
      <c r="C545" s="16">
        <f t="shared" si="16"/>
        <v>0</v>
      </c>
      <c r="D545" s="16">
        <f t="array" ref="D545">IFERROR(INDEX(C$2:C545,MATCH(2,1/(C$2:C545&lt;&gt;0))),0)</f>
        <v>2.5</v>
      </c>
      <c r="E545" s="16">
        <f t="shared" si="17"/>
        <v>2.2727272727272729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2</v>
      </c>
    </row>
    <row r="546" spans="1:7">
      <c r="A546" s="23">
        <v>43187</v>
      </c>
      <c r="B546" s="16">
        <v>27.988546886184601</v>
      </c>
      <c r="C546" s="16">
        <f t="shared" si="16"/>
        <v>0</v>
      </c>
      <c r="D546" s="16">
        <f t="array" ref="D546">IFERROR(INDEX(C$2:C546,MATCH(2,1/(C$2:C546&lt;&gt;0))),0)</f>
        <v>2.5</v>
      </c>
      <c r="E546" s="16">
        <f t="shared" si="17"/>
        <v>2.1590909090909092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3</v>
      </c>
    </row>
    <row r="547" spans="1:7">
      <c r="A547" s="23">
        <v>43188</v>
      </c>
      <c r="B547" s="16">
        <v>32.498210450966297</v>
      </c>
      <c r="C547" s="16">
        <f t="shared" si="16"/>
        <v>0</v>
      </c>
      <c r="D547" s="16">
        <f t="array" ref="D547">IFERROR(INDEX(C$2:C547,MATCH(2,1/(C$2:C547&lt;&gt;0))),0)</f>
        <v>2.5</v>
      </c>
      <c r="E547" s="16">
        <f t="shared" si="17"/>
        <v>2.0454545454545454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4</v>
      </c>
    </row>
    <row r="548" spans="1:7">
      <c r="A548" s="23">
        <v>43189</v>
      </c>
      <c r="B548" s="16">
        <v>37.562366357804699</v>
      </c>
      <c r="C548" s="16">
        <f t="shared" si="16"/>
        <v>0</v>
      </c>
      <c r="D548" s="16">
        <f t="array" ref="D548">IFERROR(INDEX(C$2:C548,MATCH(2,1/(C$2:C548&lt;&gt;0))),0)</f>
        <v>2.5</v>
      </c>
      <c r="E548" s="16">
        <f t="shared" si="17"/>
        <v>1.9318181818181817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5</v>
      </c>
    </row>
    <row r="549" spans="1:7">
      <c r="A549" s="23">
        <v>43192</v>
      </c>
      <c r="B549" s="16">
        <v>39.629365645046299</v>
      </c>
      <c r="C549" s="16">
        <f t="shared" si="16"/>
        <v>0</v>
      </c>
      <c r="D549" s="16">
        <f t="array" ref="D549">IFERROR(INDEX(C$2:C549,MATCH(2,1/(C$2:C549&lt;&gt;0))),0)</f>
        <v>2.5</v>
      </c>
      <c r="E549" s="16">
        <f t="shared" si="17"/>
        <v>1.8181818181818183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6</v>
      </c>
    </row>
    <row r="550" spans="1:7">
      <c r="A550" s="23">
        <v>43193</v>
      </c>
      <c r="B550" s="16">
        <v>36.7783321454027</v>
      </c>
      <c r="C550" s="16">
        <f t="shared" si="16"/>
        <v>0</v>
      </c>
      <c r="D550" s="16">
        <f t="array" ref="D550">IFERROR(INDEX(C$2:C550,MATCH(2,1/(C$2:C550&lt;&gt;0))),0)</f>
        <v>2.5</v>
      </c>
      <c r="E550" s="16">
        <f t="shared" si="17"/>
        <v>1.7045454545454546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7</v>
      </c>
    </row>
    <row r="551" spans="1:7">
      <c r="A551" s="23">
        <v>43194</v>
      </c>
      <c r="B551" s="16">
        <v>36.493228795438299</v>
      </c>
      <c r="C551" s="16">
        <f t="shared" si="16"/>
        <v>0</v>
      </c>
      <c r="D551" s="16">
        <f t="array" ref="D551">IFERROR(INDEX(C$2:C551,MATCH(2,1/(C$2:C551&lt;&gt;0))),0)</f>
        <v>2.5</v>
      </c>
      <c r="E551" s="16">
        <f t="shared" si="17"/>
        <v>1.5909090909090908</v>
      </c>
      <c r="F551" s="16">
        <f>IF(AND(C551&lt;&gt;0,SUM(C$1:$D551)=SUM(C$1:$D551)),ROW(),0)</f>
        <v>0</v>
      </c>
      <c r="G551" s="16">
        <f t="array" ref="G551">IF(ROW()-IFERROR(INDEX(F$2:F551,MATCH(2,1/(F$2:F551&lt;&gt;0))),0)&gt;22,22,ROW()-IFERROR(INDEX(F$2:F551,MATCH(2,1/(F$2:F551&lt;&gt;0))),0))</f>
        <v>8</v>
      </c>
    </row>
    <row r="552" spans="1:7">
      <c r="A552" s="23">
        <v>43199</v>
      </c>
      <c r="B552" s="16">
        <v>37.990021382751202</v>
      </c>
      <c r="C552" s="16">
        <f t="shared" si="16"/>
        <v>0</v>
      </c>
      <c r="D552" s="16">
        <f t="array" ref="D552">IFERROR(INDEX(C$2:C552,MATCH(2,1/(C$2:C552&lt;&gt;0))),0)</f>
        <v>2.5</v>
      </c>
      <c r="E552" s="16">
        <f t="shared" si="17"/>
        <v>1.4772727272727273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9</v>
      </c>
    </row>
    <row r="553" spans="1:7">
      <c r="A553" s="23">
        <v>43200</v>
      </c>
      <c r="B553" s="16">
        <v>39.7719173200285</v>
      </c>
      <c r="C553" s="16">
        <f t="shared" si="16"/>
        <v>0</v>
      </c>
      <c r="D553" s="16">
        <f t="array" ref="D553">IFERROR(INDEX(C$2:C553,MATCH(2,1/(C$2:C553&lt;&gt;0))),0)</f>
        <v>2.5</v>
      </c>
      <c r="E553" s="16">
        <f t="shared" si="17"/>
        <v>1.3636363636363635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10</v>
      </c>
    </row>
    <row r="554" spans="1:7">
      <c r="A554" s="23">
        <v>43201</v>
      </c>
      <c r="B554" s="16">
        <v>45.972915181753301</v>
      </c>
      <c r="C554" s="16">
        <f t="shared" si="16"/>
        <v>0</v>
      </c>
      <c r="D554" s="16">
        <f t="array" ref="D554">IFERROR(INDEX(C$2:C554,MATCH(2,1/(C$2:C554&lt;&gt;0))),0)</f>
        <v>2.5</v>
      </c>
      <c r="E554" s="16">
        <f t="shared" si="17"/>
        <v>1.25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11</v>
      </c>
    </row>
    <row r="555" spans="1:7">
      <c r="A555" s="23">
        <v>43202</v>
      </c>
      <c r="B555" s="16">
        <v>44.8325017818959</v>
      </c>
      <c r="C555" s="16">
        <f t="shared" si="16"/>
        <v>0</v>
      </c>
      <c r="D555" s="16">
        <f t="array" ref="D555">IFERROR(INDEX(C$2:C555,MATCH(2,1/(C$2:C555&lt;&gt;0))),0)</f>
        <v>2.5</v>
      </c>
      <c r="E555" s="16">
        <f t="shared" si="17"/>
        <v>1.1363636363636365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12</v>
      </c>
    </row>
    <row r="556" spans="1:7">
      <c r="A556" s="23">
        <v>43203</v>
      </c>
      <c r="B556" s="16">
        <v>43.264433357091903</v>
      </c>
      <c r="C556" s="16">
        <f t="shared" si="16"/>
        <v>0</v>
      </c>
      <c r="D556" s="16">
        <f t="array" ref="D556">IFERROR(INDEX(C$2:C556,MATCH(2,1/(C$2:C556&lt;&gt;0))),0)</f>
        <v>2.5</v>
      </c>
      <c r="E556" s="16">
        <f t="shared" si="17"/>
        <v>1.0227272727272727</v>
      </c>
      <c r="F556" s="16">
        <f>IF(AND(C556&lt;&gt;0,SUM(C$1:$D556)=SUM(C$1:$D556)),ROW(),0)</f>
        <v>0</v>
      </c>
      <c r="G556" s="16">
        <f t="array" ref="G556">IF(ROW()-IFERROR(INDEX(F$2:F556,MATCH(2,1/(F$2:F556&lt;&gt;0))),0)&gt;22,22,ROW()-IFERROR(INDEX(F$2:F556,MATCH(2,1/(F$2:F556&lt;&gt;0))),0))</f>
        <v>13</v>
      </c>
    </row>
    <row r="557" spans="1:7">
      <c r="A557" s="23">
        <v>43206</v>
      </c>
      <c r="B557" s="16">
        <v>37.918745545260101</v>
      </c>
      <c r="C557" s="16">
        <f t="shared" si="16"/>
        <v>0</v>
      </c>
      <c r="D557" s="16">
        <f t="array" ref="D557">IFERROR(INDEX(C$2:C557,MATCH(2,1/(C$2:C557&lt;&gt;0))),0)</f>
        <v>2.5</v>
      </c>
      <c r="E557" s="16">
        <f t="shared" si="17"/>
        <v>0.90909090909090917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14</v>
      </c>
    </row>
    <row r="558" spans="1:7">
      <c r="A558" s="23">
        <v>43207</v>
      </c>
      <c r="B558" s="16">
        <v>29.650748396293601</v>
      </c>
      <c r="C558" s="16">
        <f t="shared" si="16"/>
        <v>0</v>
      </c>
      <c r="D558" s="16">
        <f t="array" ref="D558">IFERROR(INDEX(C$2:C558,MATCH(2,1/(C$2:C558&lt;&gt;0))),0)</f>
        <v>2.5</v>
      </c>
      <c r="E558" s="16">
        <f t="shared" si="17"/>
        <v>0.79545454545454541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15</v>
      </c>
    </row>
    <row r="559" spans="1:7">
      <c r="A559" s="23">
        <v>43208</v>
      </c>
      <c r="B559" s="16">
        <v>31.432644333570902</v>
      </c>
      <c r="C559" s="16">
        <f t="shared" si="16"/>
        <v>0</v>
      </c>
      <c r="D559" s="16">
        <f t="array" ref="D559">IFERROR(INDEX(C$2:C559,MATCH(2,1/(C$2:C559&lt;&gt;0))),0)</f>
        <v>2.5</v>
      </c>
      <c r="E559" s="16">
        <f t="shared" si="17"/>
        <v>0.68181818181818188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16</v>
      </c>
    </row>
    <row r="560" spans="1:7">
      <c r="A560" s="23">
        <v>43209</v>
      </c>
      <c r="B560" s="16">
        <v>33.7134711332858</v>
      </c>
      <c r="C560" s="16">
        <f t="shared" si="16"/>
        <v>0</v>
      </c>
      <c r="D560" s="16">
        <f t="array" ref="D560">IFERROR(INDEX(C$2:C560,MATCH(2,1/(C$2:C560&lt;&gt;0))),0)</f>
        <v>2.5</v>
      </c>
      <c r="E560" s="16">
        <f t="shared" si="17"/>
        <v>0.56818181818181812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17</v>
      </c>
    </row>
    <row r="561" spans="1:7">
      <c r="A561" s="23">
        <v>43210</v>
      </c>
      <c r="B561" s="16">
        <v>25.588025659301401</v>
      </c>
      <c r="C561" s="16">
        <f t="shared" si="16"/>
        <v>0</v>
      </c>
      <c r="D561" s="16">
        <f t="array" ref="D561">IFERROR(INDEX(C$2:C561,MATCH(2,1/(C$2:C561&lt;&gt;0))),0)</f>
        <v>2.5</v>
      </c>
      <c r="E561" s="16">
        <f t="shared" si="17"/>
        <v>0.45454545454545459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18</v>
      </c>
    </row>
    <row r="562" spans="1:7">
      <c r="A562" s="23">
        <v>43213</v>
      </c>
      <c r="B562" s="16">
        <v>23.093371347113301</v>
      </c>
      <c r="C562" s="16">
        <f t="shared" si="16"/>
        <v>0</v>
      </c>
      <c r="D562" s="16">
        <f t="array" ref="D562">IFERROR(INDEX(C$2:C562,MATCH(2,1/(C$2:C562&lt;&gt;0))),0)</f>
        <v>2.5</v>
      </c>
      <c r="E562" s="16">
        <f t="shared" si="17"/>
        <v>0.34090909090909083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19</v>
      </c>
    </row>
    <row r="563" spans="1:7">
      <c r="A563" s="23">
        <v>43214</v>
      </c>
      <c r="B563" s="16">
        <v>31.646471846044101</v>
      </c>
      <c r="C563" s="16">
        <f t="shared" si="16"/>
        <v>0</v>
      </c>
      <c r="D563" s="16">
        <f t="array" ref="D563">IFERROR(INDEX(C$2:C563,MATCH(2,1/(C$2:C563&lt;&gt;0))),0)</f>
        <v>2.5</v>
      </c>
      <c r="E563" s="16">
        <f t="shared" si="17"/>
        <v>0.22727272727272707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20</v>
      </c>
    </row>
    <row r="564" spans="1:7">
      <c r="A564" s="23">
        <v>43215</v>
      </c>
      <c r="B564" s="16">
        <v>33.7134711332858</v>
      </c>
      <c r="C564" s="16">
        <f t="shared" si="16"/>
        <v>0</v>
      </c>
      <c r="D564" s="16">
        <f t="array" ref="D564">IFERROR(INDEX(C$2:C564,MATCH(2,1/(C$2:C564&lt;&gt;0))),0)</f>
        <v>2.5</v>
      </c>
      <c r="E564" s="16">
        <f t="shared" si="17"/>
        <v>0.11363636363636376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21</v>
      </c>
    </row>
    <row r="565" spans="1:7">
      <c r="A565" s="23">
        <v>43216</v>
      </c>
      <c r="B565" s="16">
        <v>26.870990734141099</v>
      </c>
      <c r="C565" s="16">
        <f t="shared" si="16"/>
        <v>0</v>
      </c>
      <c r="D565" s="16">
        <f t="array" ref="D565">IFERROR(INDEX(C$2:C565,MATCH(2,1/(C$2:C565&lt;&gt;0))),0)</f>
        <v>2.5</v>
      </c>
      <c r="E565" s="16">
        <f t="shared" si="17"/>
        <v>0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22</v>
      </c>
    </row>
    <row r="566" spans="1:7">
      <c r="A566" s="23">
        <v>43217</v>
      </c>
      <c r="B566" s="16">
        <v>28.144989339019098</v>
      </c>
      <c r="C566" s="16">
        <f t="shared" si="16"/>
        <v>0</v>
      </c>
      <c r="D566" s="16">
        <f t="array" ref="D566">IFERROR(INDEX(C$2:C566,MATCH(2,1/(C$2:C566&lt;&gt;0))),0)</f>
        <v>2.5</v>
      </c>
      <c r="E566" s="16">
        <f t="shared" si="17"/>
        <v>0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22</v>
      </c>
    </row>
    <row r="567" spans="1:7">
      <c r="A567" s="23">
        <v>43222</v>
      </c>
      <c r="B567" s="16">
        <v>29.282160625444199</v>
      </c>
      <c r="C567" s="16">
        <f t="shared" si="16"/>
        <v>0</v>
      </c>
      <c r="D567" s="16">
        <f t="array" ref="D567">IFERROR(INDEX(C$2:C567,MATCH(2,1/(C$2:C567&lt;&gt;0))),0)</f>
        <v>2.5</v>
      </c>
      <c r="E567" s="16">
        <f t="shared" si="17"/>
        <v>0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22</v>
      </c>
    </row>
    <row r="568" spans="1:7">
      <c r="A568" s="23">
        <v>43223</v>
      </c>
      <c r="B568" s="16">
        <v>33.120113717128604</v>
      </c>
      <c r="C568" s="16">
        <f t="shared" si="16"/>
        <v>0</v>
      </c>
      <c r="D568" s="16">
        <f t="array" ref="D568">IFERROR(INDEX(C$2:C568,MATCH(2,1/(C$2:C568&lt;&gt;0))),0)</f>
        <v>2.5</v>
      </c>
      <c r="E568" s="16">
        <f t="shared" si="17"/>
        <v>0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22</v>
      </c>
    </row>
    <row r="569" spans="1:7">
      <c r="A569" s="23">
        <v>43224</v>
      </c>
      <c r="B569" s="16">
        <v>34.115138592750498</v>
      </c>
      <c r="C569" s="16">
        <f t="shared" si="16"/>
        <v>0</v>
      </c>
      <c r="D569" s="16">
        <f t="array" ref="D569">IFERROR(INDEX(C$2:C569,MATCH(2,1/(C$2:C569&lt;&gt;0))),0)</f>
        <v>2.5</v>
      </c>
      <c r="E569" s="16">
        <f t="shared" si="17"/>
        <v>0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22</v>
      </c>
    </row>
    <row r="570" spans="1:7">
      <c r="A570" s="23">
        <v>43227</v>
      </c>
      <c r="B570" s="16">
        <v>41.364605543709999</v>
      </c>
      <c r="C570" s="16">
        <f t="shared" si="16"/>
        <v>0</v>
      </c>
      <c r="D570" s="16">
        <f t="array" ref="D570">IFERROR(INDEX(C$2:C570,MATCH(2,1/(C$2:C570&lt;&gt;0))),0)</f>
        <v>2.5</v>
      </c>
      <c r="E570" s="16">
        <f t="shared" si="17"/>
        <v>0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22</v>
      </c>
    </row>
    <row r="571" spans="1:7">
      <c r="A571" s="23">
        <v>43228</v>
      </c>
      <c r="B571" s="16">
        <v>46.766169154228798</v>
      </c>
      <c r="C571" s="16">
        <f t="shared" si="16"/>
        <v>0</v>
      </c>
      <c r="D571" s="16">
        <f t="array" ref="D571">IFERROR(INDEX(C$2:C571,MATCH(2,1/(C$2:C571&lt;&gt;0))),0)</f>
        <v>2.5</v>
      </c>
      <c r="E571" s="16">
        <f t="shared" si="17"/>
        <v>0</v>
      </c>
      <c r="F571" s="16">
        <f>IF(AND(C571&lt;&gt;0,SUM(C$1:$D571)=SUM(C$1:$D571)),ROW(),0)</f>
        <v>0</v>
      </c>
      <c r="G571" s="16">
        <f t="array" ref="G571">IF(ROW()-IFERROR(INDEX(F$2:F571,MATCH(2,1/(F$2:F571&lt;&gt;0))),0)&gt;22,22,ROW()-IFERROR(INDEX(F$2:F571,MATCH(2,1/(F$2:F571&lt;&gt;0))),0))</f>
        <v>22</v>
      </c>
    </row>
    <row r="572" spans="1:7">
      <c r="A572" s="23">
        <v>43229</v>
      </c>
      <c r="B572" s="16">
        <v>47.690120824449103</v>
      </c>
      <c r="C572" s="16">
        <f t="shared" si="16"/>
        <v>0</v>
      </c>
      <c r="D572" s="16">
        <f t="array" ref="D572">IFERROR(INDEX(C$2:C572,MATCH(2,1/(C$2:C572&lt;&gt;0))),0)</f>
        <v>2.5</v>
      </c>
      <c r="E572" s="16">
        <f t="shared" si="17"/>
        <v>0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22</v>
      </c>
    </row>
    <row r="573" spans="1:7">
      <c r="A573" s="23">
        <v>43230</v>
      </c>
      <c r="B573" s="16">
        <v>51.101634683724193</v>
      </c>
      <c r="C573" s="16">
        <f t="shared" si="16"/>
        <v>0</v>
      </c>
      <c r="D573" s="16">
        <f t="array" ref="D573">IFERROR(INDEX(C$2:C573,MATCH(2,1/(C$2:C573&lt;&gt;0))),0)</f>
        <v>2.5</v>
      </c>
      <c r="E573" s="16">
        <f t="shared" si="17"/>
        <v>0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22</v>
      </c>
    </row>
    <row r="574" spans="1:7">
      <c r="A574" s="23">
        <v>43231</v>
      </c>
      <c r="B574" s="16">
        <v>47.263681592039802</v>
      </c>
      <c r="C574" s="16">
        <f t="shared" si="16"/>
        <v>0</v>
      </c>
      <c r="D574" s="16">
        <f t="array" ref="D574">IFERROR(INDEX(C$2:C574,MATCH(2,1/(C$2:C574&lt;&gt;0))),0)</f>
        <v>2.5</v>
      </c>
      <c r="E574" s="16">
        <f t="shared" si="17"/>
        <v>0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22</v>
      </c>
    </row>
    <row r="575" spans="1:7">
      <c r="A575" s="23">
        <v>43234</v>
      </c>
      <c r="B575" s="16">
        <v>44.562899786780299</v>
      </c>
      <c r="C575" s="16">
        <f t="shared" si="16"/>
        <v>0</v>
      </c>
      <c r="D575" s="16">
        <f t="array" ref="D575">IFERROR(INDEX(C$2:C575,MATCH(2,1/(C$2:C575&lt;&gt;0))),0)</f>
        <v>2.5</v>
      </c>
      <c r="E575" s="16">
        <f t="shared" si="17"/>
        <v>0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22</v>
      </c>
    </row>
    <row r="576" spans="1:7">
      <c r="A576" s="23">
        <v>43235</v>
      </c>
      <c r="B576" s="16">
        <v>48.3297796730632</v>
      </c>
      <c r="C576" s="16">
        <f t="shared" si="16"/>
        <v>0</v>
      </c>
      <c r="D576" s="16">
        <f t="array" ref="D576">IFERROR(INDEX(C$2:C576,MATCH(2,1/(C$2:C576&lt;&gt;0))),0)</f>
        <v>2.5</v>
      </c>
      <c r="E576" s="16">
        <f t="shared" si="17"/>
        <v>0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22</v>
      </c>
    </row>
    <row r="577" spans="1:7">
      <c r="A577" s="23">
        <v>43236</v>
      </c>
      <c r="B577" s="16">
        <v>46.055437100213197</v>
      </c>
      <c r="C577" s="16">
        <f t="shared" si="16"/>
        <v>0</v>
      </c>
      <c r="D577" s="16">
        <f t="array" ref="D577">IFERROR(INDEX(C$2:C577,MATCH(2,1/(C$2:C577&lt;&gt;0))),0)</f>
        <v>2.5</v>
      </c>
      <c r="E577" s="16">
        <f t="shared" si="17"/>
        <v>0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22</v>
      </c>
    </row>
    <row r="578" spans="1:7">
      <c r="A578" s="23">
        <v>43237</v>
      </c>
      <c r="B578" s="16">
        <v>44.207533759772502</v>
      </c>
      <c r="C578" s="16">
        <f t="shared" si="16"/>
        <v>0</v>
      </c>
      <c r="D578" s="16">
        <f t="array" ref="D578">IFERROR(INDEX(C$2:C578,MATCH(2,1/(C$2:C578&lt;&gt;0))),0)</f>
        <v>2.5</v>
      </c>
      <c r="E578" s="16">
        <f t="shared" si="17"/>
        <v>0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22</v>
      </c>
    </row>
    <row r="579" spans="1:7">
      <c r="A579" s="23">
        <v>43238</v>
      </c>
      <c r="B579" s="16">
        <v>47.121535181236602</v>
      </c>
      <c r="C579" s="16">
        <f t="shared" ref="C579:C642" si="18">IF(B579&gt;85,-5,IF(B579&gt;80,-2.5,IF(B579&gt;20,0,IF(B579&gt;15,2.5,5))))</f>
        <v>0</v>
      </c>
      <c r="D579" s="16">
        <f t="array" ref="D579">IFERROR(INDEX(C$2:C579,MATCH(2,1/(C$2:C579&lt;&gt;0))),0)</f>
        <v>2.5</v>
      </c>
      <c r="E579" s="16">
        <f t="shared" ref="E579:E642" si="19">IF(D579=0,0,IF(D579&lt;0,-1*(ABS(D579)-G579*ABS(D579)/22),D579-G579*D579/22))</f>
        <v>0</v>
      </c>
      <c r="F579" s="16">
        <f>IF(AND(C579&lt;&gt;0,SUM(C$1:$D579)=SUM(C$1:$D579)),ROW(),0)</f>
        <v>0</v>
      </c>
      <c r="G579" s="16">
        <f t="array" ref="G579">IF(ROW()-IFERROR(INDEX(F$2:F579,MATCH(2,1/(F$2:F579&lt;&gt;0))),0)&gt;22,22,ROW()-IFERROR(INDEX(F$2:F579,MATCH(2,1/(F$2:F579&lt;&gt;0))),0))</f>
        <v>22</v>
      </c>
    </row>
    <row r="580" spans="1:7">
      <c r="A580" s="23">
        <v>43241</v>
      </c>
      <c r="B580" s="16">
        <v>53.802416488983596</v>
      </c>
      <c r="C580" s="16">
        <f t="shared" si="18"/>
        <v>0</v>
      </c>
      <c r="D580" s="16">
        <f t="array" ref="D580">IFERROR(INDEX(C$2:C580,MATCH(2,1/(C$2:C580&lt;&gt;0))),0)</f>
        <v>2.5</v>
      </c>
      <c r="E580" s="16">
        <f t="shared" si="19"/>
        <v>0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22</v>
      </c>
    </row>
    <row r="581" spans="1:7">
      <c r="A581" s="23">
        <v>43242</v>
      </c>
      <c r="B581" s="16">
        <v>55.223880597014897</v>
      </c>
      <c r="C581" s="16">
        <f t="shared" si="18"/>
        <v>0</v>
      </c>
      <c r="D581" s="16">
        <f t="array" ref="D581">IFERROR(INDEX(C$2:C581,MATCH(2,1/(C$2:C581&lt;&gt;0))),0)</f>
        <v>2.5</v>
      </c>
      <c r="E581" s="16">
        <f t="shared" si="19"/>
        <v>0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22</v>
      </c>
    </row>
    <row r="582" spans="1:7">
      <c r="A582" s="23">
        <v>43243</v>
      </c>
      <c r="B582" s="16">
        <v>48.4719260838663</v>
      </c>
      <c r="C582" s="16">
        <f t="shared" si="18"/>
        <v>0</v>
      </c>
      <c r="D582" s="16">
        <f t="array" ref="D582">IFERROR(INDEX(C$2:C582,MATCH(2,1/(C$2:C582&lt;&gt;0))),0)</f>
        <v>2.5</v>
      </c>
      <c r="E582" s="16">
        <f t="shared" si="19"/>
        <v>0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22</v>
      </c>
    </row>
    <row r="583" spans="1:7">
      <c r="A583" s="23">
        <v>43244</v>
      </c>
      <c r="B583" s="16">
        <v>46.908315565031899</v>
      </c>
      <c r="C583" s="16">
        <f t="shared" si="18"/>
        <v>0</v>
      </c>
      <c r="D583" s="16">
        <f t="array" ref="D583">IFERROR(INDEX(C$2:C583,MATCH(2,1/(C$2:C583&lt;&gt;0))),0)</f>
        <v>2.5</v>
      </c>
      <c r="E583" s="16">
        <f t="shared" si="19"/>
        <v>0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22</v>
      </c>
    </row>
    <row r="584" spans="1:7">
      <c r="A584" s="23">
        <v>43245</v>
      </c>
      <c r="B584" s="16">
        <v>43.425728500355298</v>
      </c>
      <c r="C584" s="16">
        <f t="shared" si="18"/>
        <v>0</v>
      </c>
      <c r="D584" s="16">
        <f t="array" ref="D584">IFERROR(INDEX(C$2:C584,MATCH(2,1/(C$2:C584&lt;&gt;0))),0)</f>
        <v>2.5</v>
      </c>
      <c r="E584" s="16">
        <f t="shared" si="19"/>
        <v>0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22</v>
      </c>
    </row>
    <row r="585" spans="1:7">
      <c r="A585" s="23">
        <v>43248</v>
      </c>
      <c r="B585" s="16">
        <v>40.938166311300598</v>
      </c>
      <c r="C585" s="16">
        <f t="shared" si="18"/>
        <v>0</v>
      </c>
      <c r="D585" s="16">
        <f t="array" ref="D585">IFERROR(INDEX(C$2:C585,MATCH(2,1/(C$2:C585&lt;&gt;0))),0)</f>
        <v>2.5</v>
      </c>
      <c r="E585" s="16">
        <f t="shared" si="19"/>
        <v>0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22</v>
      </c>
    </row>
    <row r="586" spans="1:7">
      <c r="A586" s="23">
        <v>43249</v>
      </c>
      <c r="B586" s="16">
        <v>38.948116560056803</v>
      </c>
      <c r="C586" s="16">
        <f t="shared" si="18"/>
        <v>0</v>
      </c>
      <c r="D586" s="16">
        <f t="array" ref="D586">IFERROR(INDEX(C$2:C586,MATCH(2,1/(C$2:C586&lt;&gt;0))),0)</f>
        <v>2.5</v>
      </c>
      <c r="E586" s="16">
        <f t="shared" si="19"/>
        <v>0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22</v>
      </c>
    </row>
    <row r="587" spans="1:7">
      <c r="A587" s="23">
        <v>43250</v>
      </c>
      <c r="B587" s="16">
        <v>25.586353944562902</v>
      </c>
      <c r="C587" s="16">
        <f t="shared" si="18"/>
        <v>0</v>
      </c>
      <c r="D587" s="16">
        <f t="array" ref="D587">IFERROR(INDEX(C$2:C587,MATCH(2,1/(C$2:C587&lt;&gt;0))),0)</f>
        <v>2.5</v>
      </c>
      <c r="E587" s="16">
        <f t="shared" si="19"/>
        <v>0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22</v>
      </c>
    </row>
    <row r="588" spans="1:7">
      <c r="A588" s="23">
        <v>43251</v>
      </c>
      <c r="B588" s="16">
        <v>31.705590941259697</v>
      </c>
      <c r="C588" s="16">
        <f t="shared" si="18"/>
        <v>0</v>
      </c>
      <c r="D588" s="16">
        <f t="array" ref="D588">IFERROR(INDEX(C$2:C588,MATCH(2,1/(C$2:C588&lt;&gt;0))),0)</f>
        <v>2.5</v>
      </c>
      <c r="E588" s="16">
        <f t="shared" si="19"/>
        <v>0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22</v>
      </c>
    </row>
    <row r="589" spans="1:7">
      <c r="A589" s="23">
        <v>43252</v>
      </c>
      <c r="B589" s="16">
        <v>30.007077140835097</v>
      </c>
      <c r="C589" s="16">
        <f t="shared" si="18"/>
        <v>0</v>
      </c>
      <c r="D589" s="16">
        <f t="array" ref="D589">IFERROR(INDEX(C$2:C589,MATCH(2,1/(C$2:C589&lt;&gt;0))),0)</f>
        <v>2.5</v>
      </c>
      <c r="E589" s="16">
        <f t="shared" si="19"/>
        <v>0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22</v>
      </c>
    </row>
    <row r="590" spans="1:7">
      <c r="A590" s="23">
        <v>43255</v>
      </c>
      <c r="B590" s="16">
        <v>29.865534324132998</v>
      </c>
      <c r="C590" s="16">
        <f t="shared" si="18"/>
        <v>0</v>
      </c>
      <c r="D590" s="16">
        <f t="array" ref="D590">IFERROR(INDEX(C$2:C590,MATCH(2,1/(C$2:C590&lt;&gt;0))),0)</f>
        <v>2.5</v>
      </c>
      <c r="E590" s="16">
        <f t="shared" si="19"/>
        <v>0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22</v>
      </c>
    </row>
    <row r="591" spans="1:7">
      <c r="A591" s="23">
        <v>43256</v>
      </c>
      <c r="B591" s="16">
        <v>33.616418966737399</v>
      </c>
      <c r="C591" s="16">
        <f t="shared" si="18"/>
        <v>0</v>
      </c>
      <c r="D591" s="16">
        <f t="array" ref="D591">IFERROR(INDEX(C$2:C591,MATCH(2,1/(C$2:C591&lt;&gt;0))),0)</f>
        <v>2.5</v>
      </c>
      <c r="E591" s="16">
        <f t="shared" si="19"/>
        <v>0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22</v>
      </c>
    </row>
    <row r="592" spans="1:7">
      <c r="A592" s="23">
        <v>43257</v>
      </c>
      <c r="B592" s="16">
        <v>35.527246992215098</v>
      </c>
      <c r="C592" s="16">
        <f t="shared" si="18"/>
        <v>0</v>
      </c>
      <c r="D592" s="16">
        <f t="array" ref="D592">IFERROR(INDEX(C$2:C592,MATCH(2,1/(C$2:C592&lt;&gt;0))),0)</f>
        <v>2.5</v>
      </c>
      <c r="E592" s="16">
        <f t="shared" si="19"/>
        <v>0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22</v>
      </c>
    </row>
    <row r="593" spans="1:7">
      <c r="A593" s="23">
        <v>43258</v>
      </c>
      <c r="B593" s="16">
        <v>34.182590233545604</v>
      </c>
      <c r="C593" s="16">
        <f t="shared" si="18"/>
        <v>0</v>
      </c>
      <c r="D593" s="16">
        <f t="array" ref="D593">IFERROR(INDEX(C$2:C593,MATCH(2,1/(C$2:C593&lt;&gt;0))),0)</f>
        <v>2.5</v>
      </c>
      <c r="E593" s="16">
        <f t="shared" si="19"/>
        <v>0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22</v>
      </c>
    </row>
    <row r="594" spans="1:7">
      <c r="A594" s="23">
        <v>43259</v>
      </c>
      <c r="B594" s="16">
        <v>30.502476999292199</v>
      </c>
      <c r="C594" s="16">
        <f t="shared" si="18"/>
        <v>0</v>
      </c>
      <c r="D594" s="16">
        <f t="array" ref="D594">IFERROR(INDEX(C$2:C594,MATCH(2,1/(C$2:C594&lt;&gt;0))),0)</f>
        <v>2.5</v>
      </c>
      <c r="E594" s="16">
        <f t="shared" si="19"/>
        <v>0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22</v>
      </c>
    </row>
    <row r="595" spans="1:7">
      <c r="A595" s="23">
        <v>43262</v>
      </c>
      <c r="B595" s="16">
        <v>29.087048832271702</v>
      </c>
      <c r="C595" s="16">
        <f t="shared" si="18"/>
        <v>0</v>
      </c>
      <c r="D595" s="16">
        <f t="array" ref="D595">IFERROR(INDEX(C$2:C595,MATCH(2,1/(C$2:C595&lt;&gt;0))),0)</f>
        <v>2.5</v>
      </c>
      <c r="E595" s="16">
        <f t="shared" si="19"/>
        <v>0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22</v>
      </c>
    </row>
    <row r="596" spans="1:7">
      <c r="A596" s="23">
        <v>43263</v>
      </c>
      <c r="B596" s="16">
        <v>31.422505307855602</v>
      </c>
      <c r="C596" s="16">
        <f t="shared" si="18"/>
        <v>0</v>
      </c>
      <c r="D596" s="16">
        <f t="array" ref="D596">IFERROR(INDEX(C$2:C596,MATCH(2,1/(C$2:C596&lt;&gt;0))),0)</f>
        <v>2.5</v>
      </c>
      <c r="E596" s="16">
        <f t="shared" si="19"/>
        <v>0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22</v>
      </c>
    </row>
    <row r="597" spans="1:7">
      <c r="A597" s="23">
        <v>43264</v>
      </c>
      <c r="B597" s="16">
        <v>26.822363765038897</v>
      </c>
      <c r="C597" s="16">
        <f t="shared" si="18"/>
        <v>0</v>
      </c>
      <c r="D597" s="16">
        <f t="array" ref="D597">IFERROR(INDEX(C$2:C597,MATCH(2,1/(C$2:C597&lt;&gt;0))),0)</f>
        <v>2.5</v>
      </c>
      <c r="E597" s="16">
        <f t="shared" si="19"/>
        <v>0</v>
      </c>
      <c r="F597" s="16">
        <f>IF(AND(C597&lt;&gt;0,SUM(C$1:$D597)=SUM(C$1:$D597)),ROW(),0)</f>
        <v>0</v>
      </c>
      <c r="G597" s="16">
        <f t="array" ref="G597">IF(ROW()-IFERROR(INDEX(F$2:F597,MATCH(2,1/(F$2:F597&lt;&gt;0))),0)&gt;22,22,ROW()-IFERROR(INDEX(F$2:F597,MATCH(2,1/(F$2:F597&lt;&gt;0))),0))</f>
        <v>22</v>
      </c>
    </row>
    <row r="598" spans="1:7">
      <c r="A598" s="23">
        <v>43265</v>
      </c>
      <c r="B598" s="16">
        <v>25.973106864826601</v>
      </c>
      <c r="C598" s="16">
        <f t="shared" si="18"/>
        <v>0</v>
      </c>
      <c r="D598" s="16">
        <f t="array" ref="D598">IFERROR(INDEX(C$2:C598,MATCH(2,1/(C$2:C598&lt;&gt;0))),0)</f>
        <v>2.5</v>
      </c>
      <c r="E598" s="16">
        <f t="shared" si="19"/>
        <v>0</v>
      </c>
      <c r="F598" s="16">
        <f>IF(AND(C598&lt;&gt;0,SUM(C$1:$D598)=SUM(C$1:$D598)),ROW(),0)</f>
        <v>0</v>
      </c>
      <c r="G598" s="16">
        <f t="array" ref="G598">IF(ROW()-IFERROR(INDEX(F$2:F598,MATCH(2,1/(F$2:F598&lt;&gt;0))),0)&gt;22,22,ROW()-IFERROR(INDEX(F$2:F598,MATCH(2,1/(F$2:F598&lt;&gt;0))),0))</f>
        <v>22</v>
      </c>
    </row>
    <row r="599" spans="1:7">
      <c r="A599" s="23">
        <v>43266</v>
      </c>
      <c r="B599" s="16">
        <v>20.6652512384996</v>
      </c>
      <c r="C599" s="16">
        <f t="shared" si="18"/>
        <v>0</v>
      </c>
      <c r="D599" s="16">
        <f t="array" ref="D599">IFERROR(INDEX(C$2:C599,MATCH(2,1/(C$2:C599&lt;&gt;0))),0)</f>
        <v>2.5</v>
      </c>
      <c r="E599" s="16">
        <f t="shared" si="19"/>
        <v>0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22</v>
      </c>
    </row>
    <row r="600" spans="1:7">
      <c r="A600" s="23">
        <v>43270</v>
      </c>
      <c r="B600" s="16">
        <v>10.4741684359518</v>
      </c>
      <c r="C600" s="16">
        <f t="shared" si="18"/>
        <v>5</v>
      </c>
      <c r="D600" s="16">
        <f t="array" ref="D600">IFERROR(INDEX(C$2:C600,MATCH(2,1/(C$2:C600&lt;&gt;0))),0)</f>
        <v>5</v>
      </c>
      <c r="E600" s="16">
        <f t="shared" si="19"/>
        <v>5</v>
      </c>
      <c r="F600" s="16">
        <f>IF(AND(C600&lt;&gt;0,SUM(C$1:$D600)=SUM(C$1:$D600)),ROW(),0)</f>
        <v>600</v>
      </c>
      <c r="G600" s="16">
        <f t="array" ref="G600">IF(ROW()-IFERROR(INDEX(F$2:F600,MATCH(2,1/(F$2:F600&lt;&gt;0))),0)&gt;22,22,ROW()-IFERROR(INDEX(F$2:F600,MATCH(2,1/(F$2:F600&lt;&gt;0))),0))</f>
        <v>0</v>
      </c>
    </row>
    <row r="601" spans="1:7">
      <c r="A601" s="23">
        <v>43271</v>
      </c>
      <c r="B601" s="16">
        <v>12.8096249115357</v>
      </c>
      <c r="C601" s="16">
        <f t="shared" si="18"/>
        <v>5</v>
      </c>
      <c r="D601" s="16">
        <f t="array" ref="D601">IFERROR(INDEX(C$2:C601,MATCH(2,1/(C$2:C601&lt;&gt;0))),0)</f>
        <v>5</v>
      </c>
      <c r="E601" s="16">
        <f t="shared" si="19"/>
        <v>5</v>
      </c>
      <c r="F601" s="16">
        <f>IF(AND(C601&lt;&gt;0,SUM(C$1:$D601)=SUM(C$1:$D601)),ROW(),0)</f>
        <v>601</v>
      </c>
      <c r="G601" s="16">
        <f t="array" ref="G601">IF(ROW()-IFERROR(INDEX(F$2:F601,MATCH(2,1/(F$2:F601&lt;&gt;0))),0)&gt;22,22,ROW()-IFERROR(INDEX(F$2:F601,MATCH(2,1/(F$2:F601&lt;&gt;0))),0))</f>
        <v>0</v>
      </c>
    </row>
    <row r="602" spans="1:7">
      <c r="A602" s="23">
        <v>43272</v>
      </c>
      <c r="B602" s="16">
        <v>11.5357395612172</v>
      </c>
      <c r="C602" s="16">
        <f t="shared" si="18"/>
        <v>5</v>
      </c>
      <c r="D602" s="16">
        <f t="array" ref="D602">IFERROR(INDEX(C$2:C602,MATCH(2,1/(C$2:C602&lt;&gt;0))),0)</f>
        <v>5</v>
      </c>
      <c r="E602" s="16">
        <f t="shared" si="19"/>
        <v>5</v>
      </c>
      <c r="F602" s="16">
        <f>IF(AND(C602&lt;&gt;0,SUM(C$1:$D602)=SUM(C$1:$D602)),ROW(),0)</f>
        <v>602</v>
      </c>
      <c r="G602" s="16">
        <f t="array" ref="G602">IF(ROW()-IFERROR(INDEX(F$2:F602,MATCH(2,1/(F$2:F602&lt;&gt;0))),0)&gt;22,22,ROW()-IFERROR(INDEX(F$2:F602,MATCH(2,1/(F$2:F602&lt;&gt;0))),0))</f>
        <v>0</v>
      </c>
    </row>
    <row r="603" spans="1:7">
      <c r="A603" s="23">
        <v>43273</v>
      </c>
      <c r="B603" s="16">
        <v>12.597310686482599</v>
      </c>
      <c r="C603" s="16">
        <f t="shared" si="18"/>
        <v>5</v>
      </c>
      <c r="D603" s="16">
        <f t="array" ref="D603">IFERROR(INDEX(C$2:C603,MATCH(2,1/(C$2:C603&lt;&gt;0))),0)</f>
        <v>5</v>
      </c>
      <c r="E603" s="16">
        <f t="shared" si="19"/>
        <v>5</v>
      </c>
      <c r="F603" s="16">
        <f>IF(AND(C603&lt;&gt;0,SUM(C$1:$D603)=SUM(C$1:$D603)),ROW(),0)</f>
        <v>603</v>
      </c>
      <c r="G603" s="16">
        <f t="array" ref="G603">IF(ROW()-IFERROR(INDEX(F$2:F603,MATCH(2,1/(F$2:F603&lt;&gt;0))),0)&gt;22,22,ROW()-IFERROR(INDEX(F$2:F603,MATCH(2,1/(F$2:F603&lt;&gt;0))),0))</f>
        <v>0</v>
      </c>
    </row>
    <row r="604" spans="1:7">
      <c r="A604" s="23">
        <v>43276</v>
      </c>
      <c r="B604" s="16">
        <v>11.889596602972299</v>
      </c>
      <c r="C604" s="16">
        <f t="shared" si="18"/>
        <v>5</v>
      </c>
      <c r="D604" s="16">
        <f t="array" ref="D604">IFERROR(INDEX(C$2:C604,MATCH(2,1/(C$2:C604&lt;&gt;0))),0)</f>
        <v>5</v>
      </c>
      <c r="E604" s="16">
        <f t="shared" si="19"/>
        <v>5</v>
      </c>
      <c r="F604" s="16">
        <f>IF(AND(C604&lt;&gt;0,SUM(C$1:$D604)=SUM(C$1:$D604)),ROW(),0)</f>
        <v>604</v>
      </c>
      <c r="G604" s="16">
        <f t="array" ref="G604">IF(ROW()-IFERROR(INDEX(F$2:F604,MATCH(2,1/(F$2:F604&lt;&gt;0))),0)&gt;22,22,ROW()-IFERROR(INDEX(F$2:F604,MATCH(2,1/(F$2:F604&lt;&gt;0))),0))</f>
        <v>0</v>
      </c>
    </row>
    <row r="605" spans="1:7">
      <c r="A605" s="23">
        <v>43277</v>
      </c>
      <c r="B605" s="16">
        <v>11.6065109695682</v>
      </c>
      <c r="C605" s="16">
        <f t="shared" si="18"/>
        <v>5</v>
      </c>
      <c r="D605" s="16">
        <f t="array" ref="D605">IFERROR(INDEX(C$2:C605,MATCH(2,1/(C$2:C605&lt;&gt;0))),0)</f>
        <v>5</v>
      </c>
      <c r="E605" s="16">
        <f t="shared" si="19"/>
        <v>5</v>
      </c>
      <c r="F605" s="16">
        <f>IF(AND(C605&lt;&gt;0,SUM(C$1:$D605)=SUM(C$1:$D605)),ROW(),0)</f>
        <v>605</v>
      </c>
      <c r="G605" s="16">
        <f t="array" ref="G605">IF(ROW()-IFERROR(INDEX(F$2:F605,MATCH(2,1/(F$2:F605&lt;&gt;0))),0)&gt;22,22,ROW()-IFERROR(INDEX(F$2:F605,MATCH(2,1/(F$2:F605&lt;&gt;0))),0))</f>
        <v>0</v>
      </c>
    </row>
    <row r="606" spans="1:7">
      <c r="A606" s="23">
        <v>43278</v>
      </c>
      <c r="B606" s="16">
        <v>10.3326256192498</v>
      </c>
      <c r="C606" s="16">
        <f t="shared" si="18"/>
        <v>5</v>
      </c>
      <c r="D606" s="16">
        <f t="array" ref="D606">IFERROR(INDEX(C$2:C606,MATCH(2,1/(C$2:C606&lt;&gt;0))),0)</f>
        <v>5</v>
      </c>
      <c r="E606" s="16">
        <f t="shared" si="19"/>
        <v>5</v>
      </c>
      <c r="F606" s="16">
        <f>IF(AND(C606&lt;&gt;0,SUM(C$1:$D606)=SUM(C$1:$D606)),ROW(),0)</f>
        <v>606</v>
      </c>
      <c r="G606" s="16">
        <f t="array" ref="G606">IF(ROW()-IFERROR(INDEX(F$2:F606,MATCH(2,1/(F$2:F606&lt;&gt;0))),0)&gt;22,22,ROW()-IFERROR(INDEX(F$2:F606,MATCH(2,1/(F$2:F606&lt;&gt;0))),0))</f>
        <v>0</v>
      </c>
    </row>
    <row r="607" spans="1:7">
      <c r="A607" s="23">
        <v>43279</v>
      </c>
      <c r="B607" s="16">
        <v>8.3510261854210892</v>
      </c>
      <c r="C607" s="16">
        <f t="shared" si="18"/>
        <v>5</v>
      </c>
      <c r="D607" s="16">
        <f t="array" ref="D607">IFERROR(INDEX(C$2:C607,MATCH(2,1/(C$2:C607&lt;&gt;0))),0)</f>
        <v>5</v>
      </c>
      <c r="E607" s="16">
        <f t="shared" si="19"/>
        <v>5</v>
      </c>
      <c r="F607" s="16">
        <f>IF(AND(C607&lt;&gt;0,SUM(C$1:$D607)=SUM(C$1:$D607)),ROW(),0)</f>
        <v>607</v>
      </c>
      <c r="G607" s="16">
        <f t="array" ref="G607">IF(ROW()-IFERROR(INDEX(F$2:F607,MATCH(2,1/(F$2:F607&lt;&gt;0))),0)&gt;22,22,ROW()-IFERROR(INDEX(F$2:F607,MATCH(2,1/(F$2:F607&lt;&gt;0))),0))</f>
        <v>0</v>
      </c>
    </row>
    <row r="608" spans="1:7">
      <c r="A608" s="23">
        <v>43280</v>
      </c>
      <c r="B608" s="16">
        <v>11.5655853314527</v>
      </c>
      <c r="C608" s="16">
        <f t="shared" si="18"/>
        <v>5</v>
      </c>
      <c r="D608" s="16">
        <f t="array" ref="D608">IFERROR(INDEX(C$2:C608,MATCH(2,1/(C$2:C608&lt;&gt;0))),0)</f>
        <v>5</v>
      </c>
      <c r="E608" s="16">
        <f t="shared" si="19"/>
        <v>5</v>
      </c>
      <c r="F608" s="16">
        <f>IF(AND(C608&lt;&gt;0,SUM(C$1:$D608)=SUM(C$1:$D608)),ROW(),0)</f>
        <v>608</v>
      </c>
      <c r="G608" s="16">
        <f t="array" ref="G608">IF(ROW()-IFERROR(INDEX(F$2:F608,MATCH(2,1/(F$2:F608&lt;&gt;0))),0)&gt;22,22,ROW()-IFERROR(INDEX(F$2:F608,MATCH(2,1/(F$2:F608&lt;&gt;0))),0))</f>
        <v>0</v>
      </c>
    </row>
    <row r="609" spans="1:7">
      <c r="A609" s="23">
        <v>43283</v>
      </c>
      <c r="B609" s="16">
        <v>10.0846262341325</v>
      </c>
      <c r="C609" s="16">
        <f t="shared" si="18"/>
        <v>5</v>
      </c>
      <c r="D609" s="16">
        <f t="array" ref="D609">IFERROR(INDEX(C$2:C609,MATCH(2,1/(C$2:C609&lt;&gt;0))),0)</f>
        <v>5</v>
      </c>
      <c r="E609" s="16">
        <f t="shared" si="19"/>
        <v>5</v>
      </c>
      <c r="F609" s="16">
        <f>IF(AND(C609&lt;&gt;0,SUM(C$1:$D609)=SUM(C$1:$D609)),ROW(),0)</f>
        <v>609</v>
      </c>
      <c r="G609" s="16">
        <f t="array" ref="G609">IF(ROW()-IFERROR(INDEX(F$2:F609,MATCH(2,1/(F$2:F609&lt;&gt;0))),0)&gt;22,22,ROW()-IFERROR(INDEX(F$2:F609,MATCH(2,1/(F$2:F609&lt;&gt;0))),0))</f>
        <v>0</v>
      </c>
    </row>
    <row r="610" spans="1:7">
      <c r="A610" s="23">
        <v>43284</v>
      </c>
      <c r="B610" s="16">
        <v>10.3667136812411</v>
      </c>
      <c r="C610" s="16">
        <f t="shared" si="18"/>
        <v>5</v>
      </c>
      <c r="D610" s="16">
        <f t="array" ref="D610">IFERROR(INDEX(C$2:C610,MATCH(2,1/(C$2:C610&lt;&gt;0))),0)</f>
        <v>5</v>
      </c>
      <c r="E610" s="16">
        <f t="shared" si="19"/>
        <v>5</v>
      </c>
      <c r="F610" s="16">
        <f>IF(AND(C610&lt;&gt;0,SUM(C$1:$D610)=SUM(C$1:$D610)),ROW(),0)</f>
        <v>610</v>
      </c>
      <c r="G610" s="16">
        <f t="array" ref="G610">IF(ROW()-IFERROR(INDEX(F$2:F610,MATCH(2,1/(F$2:F610&lt;&gt;0))),0)&gt;22,22,ROW()-IFERROR(INDEX(F$2:F610,MATCH(2,1/(F$2:F610&lt;&gt;0))),0))</f>
        <v>0</v>
      </c>
    </row>
    <row r="611" spans="1:7">
      <c r="A611" s="23">
        <v>43285</v>
      </c>
      <c r="B611" s="16">
        <v>8.8857545839210097</v>
      </c>
      <c r="C611" s="16">
        <f t="shared" si="18"/>
        <v>5</v>
      </c>
      <c r="D611" s="16">
        <f t="array" ref="D611">IFERROR(INDEX(C$2:C611,MATCH(2,1/(C$2:C611&lt;&gt;0))),0)</f>
        <v>5</v>
      </c>
      <c r="E611" s="16">
        <f t="shared" si="19"/>
        <v>5</v>
      </c>
      <c r="F611" s="16">
        <f>IF(AND(C611&lt;&gt;0,SUM(C$1:$D611)=SUM(C$1:$D611)),ROW(),0)</f>
        <v>611</v>
      </c>
      <c r="G611" s="16">
        <f t="array" ref="G611">IF(ROW()-IFERROR(INDEX(F$2:F611,MATCH(2,1/(F$2:F611&lt;&gt;0))),0)&gt;22,22,ROW()-IFERROR(INDEX(F$2:F611,MATCH(2,1/(F$2:F611&lt;&gt;0))),0))</f>
        <v>0</v>
      </c>
    </row>
    <row r="612" spans="1:7">
      <c r="A612" s="23">
        <v>43286</v>
      </c>
      <c r="B612" s="16">
        <v>7.5458392101551404</v>
      </c>
      <c r="C612" s="16">
        <f t="shared" si="18"/>
        <v>5</v>
      </c>
      <c r="D612" s="16">
        <f t="array" ref="D612">IFERROR(INDEX(C$2:C612,MATCH(2,1/(C$2:C612&lt;&gt;0))),0)</f>
        <v>5</v>
      </c>
      <c r="E612" s="16">
        <f t="shared" si="19"/>
        <v>5</v>
      </c>
      <c r="F612" s="16">
        <f>IF(AND(C612&lt;&gt;0,SUM(C$1:$D612)=SUM(C$1:$D612)),ROW(),0)</f>
        <v>612</v>
      </c>
      <c r="G612" s="16">
        <f t="array" ref="G612">IF(ROW()-IFERROR(INDEX(F$2:F612,MATCH(2,1/(F$2:F612&lt;&gt;0))),0)&gt;22,22,ROW()-IFERROR(INDEX(F$2:F612,MATCH(2,1/(F$2:F612&lt;&gt;0))),0))</f>
        <v>0</v>
      </c>
    </row>
    <row r="613" spans="1:7">
      <c r="A613" s="23">
        <v>43287</v>
      </c>
      <c r="B613" s="16">
        <v>7.12270803949224</v>
      </c>
      <c r="C613" s="16">
        <f t="shared" si="18"/>
        <v>5</v>
      </c>
      <c r="D613" s="16">
        <f t="array" ref="D613">IFERROR(INDEX(C$2:C613,MATCH(2,1/(C$2:C613&lt;&gt;0))),0)</f>
        <v>5</v>
      </c>
      <c r="E613" s="16">
        <f t="shared" si="19"/>
        <v>5</v>
      </c>
      <c r="F613" s="16">
        <f>IF(AND(C613&lt;&gt;0,SUM(C$1:$D613)=SUM(C$1:$D613)),ROW(),0)</f>
        <v>613</v>
      </c>
      <c r="G613" s="16">
        <f t="array" ref="G613">IF(ROW()-IFERROR(INDEX(F$2:F613,MATCH(2,1/(F$2:F613&lt;&gt;0))),0)&gt;22,22,ROW()-IFERROR(INDEX(F$2:F613,MATCH(2,1/(F$2:F613&lt;&gt;0))),0))</f>
        <v>0</v>
      </c>
    </row>
    <row r="614" spans="1:7">
      <c r="A614" s="23">
        <v>43290</v>
      </c>
      <c r="B614" s="16">
        <v>10.296191819463999</v>
      </c>
      <c r="C614" s="16">
        <f t="shared" si="18"/>
        <v>5</v>
      </c>
      <c r="D614" s="16">
        <f t="array" ref="D614">IFERROR(INDEX(C$2:C614,MATCH(2,1/(C$2:C614&lt;&gt;0))),0)</f>
        <v>5</v>
      </c>
      <c r="E614" s="16">
        <f t="shared" si="19"/>
        <v>5</v>
      </c>
      <c r="F614" s="16">
        <f>IF(AND(C614&lt;&gt;0,SUM(C$1:$D614)=SUM(C$1:$D614)),ROW(),0)</f>
        <v>614</v>
      </c>
      <c r="G614" s="16">
        <f t="array" ref="G614">IF(ROW()-IFERROR(INDEX(F$2:F614,MATCH(2,1/(F$2:F614&lt;&gt;0))),0)&gt;22,22,ROW()-IFERROR(INDEX(F$2:F614,MATCH(2,1/(F$2:F614&lt;&gt;0))),0))</f>
        <v>0</v>
      </c>
    </row>
    <row r="615" spans="1:7">
      <c r="A615" s="23">
        <v>43291</v>
      </c>
      <c r="B615" s="16">
        <v>11.212976022566901</v>
      </c>
      <c r="C615" s="16">
        <f t="shared" si="18"/>
        <v>5</v>
      </c>
      <c r="D615" s="16">
        <f t="array" ref="D615">IFERROR(INDEX(C$2:C615,MATCH(2,1/(C$2:C615&lt;&gt;0))),0)</f>
        <v>5</v>
      </c>
      <c r="E615" s="16">
        <f t="shared" si="19"/>
        <v>5</v>
      </c>
      <c r="F615" s="16">
        <f>IF(AND(C615&lt;&gt;0,SUM(C$1:$D615)=SUM(C$1:$D615)),ROW(),0)</f>
        <v>615</v>
      </c>
      <c r="G615" s="16">
        <f t="array" ref="G615">IF(ROW()-IFERROR(INDEX(F$2:F615,MATCH(2,1/(F$2:F615&lt;&gt;0))),0)&gt;22,22,ROW()-IFERROR(INDEX(F$2:F615,MATCH(2,1/(F$2:F615&lt;&gt;0))),0))</f>
        <v>0</v>
      </c>
    </row>
    <row r="616" spans="1:7">
      <c r="A616" s="23">
        <v>43292</v>
      </c>
      <c r="B616" s="16">
        <v>10.225669957686801</v>
      </c>
      <c r="C616" s="16">
        <f t="shared" si="18"/>
        <v>5</v>
      </c>
      <c r="D616" s="16">
        <f t="array" ref="D616">IFERROR(INDEX(C$2:C616,MATCH(2,1/(C$2:C616&lt;&gt;0))),0)</f>
        <v>5</v>
      </c>
      <c r="E616" s="16">
        <f t="shared" si="19"/>
        <v>5</v>
      </c>
      <c r="F616" s="16">
        <f>IF(AND(C616&lt;&gt;0,SUM(C$1:$D616)=SUM(C$1:$D616)),ROW(),0)</f>
        <v>616</v>
      </c>
      <c r="G616" s="16">
        <f t="array" ref="G616">IF(ROW()-IFERROR(INDEX(F$2:F616,MATCH(2,1/(F$2:F616&lt;&gt;0))),0)&gt;22,22,ROW()-IFERROR(INDEX(F$2:F616,MATCH(2,1/(F$2:F616&lt;&gt;0))),0))</f>
        <v>0</v>
      </c>
    </row>
    <row r="617" spans="1:7">
      <c r="A617" s="23">
        <v>43293</v>
      </c>
      <c r="B617" s="16">
        <v>13.046544428772899</v>
      </c>
      <c r="C617" s="16">
        <f t="shared" si="18"/>
        <v>5</v>
      </c>
      <c r="D617" s="16">
        <f t="array" ref="D617">IFERROR(INDEX(C$2:C617,MATCH(2,1/(C$2:C617&lt;&gt;0))),0)</f>
        <v>5</v>
      </c>
      <c r="E617" s="16">
        <f t="shared" si="19"/>
        <v>5</v>
      </c>
      <c r="F617" s="16">
        <f>IF(AND(C617&lt;&gt;0,SUM(C$1:$D617)=SUM(C$1:$D617)),ROW(),0)</f>
        <v>617</v>
      </c>
      <c r="G617" s="16">
        <f t="array" ref="G617">IF(ROW()-IFERROR(INDEX(F$2:F617,MATCH(2,1/(F$2:F617&lt;&gt;0))),0)&gt;22,22,ROW()-IFERROR(INDEX(F$2:F617,MATCH(2,1/(F$2:F617&lt;&gt;0))),0))</f>
        <v>0</v>
      </c>
    </row>
    <row r="618" spans="1:7">
      <c r="A618" s="23">
        <v>43294</v>
      </c>
      <c r="B618" s="16">
        <v>13.187588152327201</v>
      </c>
      <c r="C618" s="16">
        <f t="shared" si="18"/>
        <v>5</v>
      </c>
      <c r="D618" s="16">
        <f t="array" ref="D618">IFERROR(INDEX(C$2:C618,MATCH(2,1/(C$2:C618&lt;&gt;0))),0)</f>
        <v>5</v>
      </c>
      <c r="E618" s="16">
        <f t="shared" si="19"/>
        <v>5</v>
      </c>
      <c r="F618" s="16">
        <f>IF(AND(C618&lt;&gt;0,SUM(C$1:$D618)=SUM(C$1:$D618)),ROW(),0)</f>
        <v>618</v>
      </c>
      <c r="G618" s="16">
        <f t="array" ref="G618">IF(ROW()-IFERROR(INDEX(F$2:F618,MATCH(2,1/(F$2:F618&lt;&gt;0))),0)&gt;22,22,ROW()-IFERROR(INDEX(F$2:F618,MATCH(2,1/(F$2:F618&lt;&gt;0))),0))</f>
        <v>0</v>
      </c>
    </row>
    <row r="619" spans="1:7">
      <c r="A619" s="23">
        <v>43297</v>
      </c>
      <c r="B619" s="16">
        <v>13.751763046544399</v>
      </c>
      <c r="C619" s="16">
        <f t="shared" si="18"/>
        <v>5</v>
      </c>
      <c r="D619" s="16">
        <f t="array" ref="D619">IFERROR(INDEX(C$2:C619,MATCH(2,1/(C$2:C619&lt;&gt;0))),0)</f>
        <v>5</v>
      </c>
      <c r="E619" s="16">
        <f t="shared" si="19"/>
        <v>5</v>
      </c>
      <c r="F619" s="16">
        <f>IF(AND(C619&lt;&gt;0,SUM(C$1:$D619)=SUM(C$1:$D619)),ROW(),0)</f>
        <v>619</v>
      </c>
      <c r="G619" s="16">
        <f t="array" ref="G619">IF(ROW()-IFERROR(INDEX(F$2:F619,MATCH(2,1/(F$2:F619&lt;&gt;0))),0)&gt;22,22,ROW()-IFERROR(INDEX(F$2:F619,MATCH(2,1/(F$2:F619&lt;&gt;0))),0))</f>
        <v>0</v>
      </c>
    </row>
    <row r="620" spans="1:7">
      <c r="A620" s="23">
        <v>43298</v>
      </c>
      <c r="B620" s="16">
        <v>14.033850493652999</v>
      </c>
      <c r="C620" s="16">
        <f t="shared" si="18"/>
        <v>5</v>
      </c>
      <c r="D620" s="16">
        <f t="array" ref="D620">IFERROR(INDEX(C$2:C620,MATCH(2,1/(C$2:C620&lt;&gt;0))),0)</f>
        <v>5</v>
      </c>
      <c r="E620" s="16">
        <f t="shared" si="19"/>
        <v>5</v>
      </c>
      <c r="F620" s="16">
        <f>IF(AND(C620&lt;&gt;0,SUM(C$1:$D620)=SUM(C$1:$D620)),ROW(),0)</f>
        <v>620</v>
      </c>
      <c r="G620" s="16">
        <f t="array" ref="G620">IF(ROW()-IFERROR(INDEX(F$2:F620,MATCH(2,1/(F$2:F620&lt;&gt;0))),0)&gt;22,22,ROW()-IFERROR(INDEX(F$2:F620,MATCH(2,1/(F$2:F620&lt;&gt;0))),0))</f>
        <v>0</v>
      </c>
    </row>
    <row r="621" spans="1:7">
      <c r="A621" s="23">
        <v>43299</v>
      </c>
      <c r="B621" s="16">
        <v>13.892806770098701</v>
      </c>
      <c r="C621" s="16">
        <f t="shared" si="18"/>
        <v>5</v>
      </c>
      <c r="D621" s="16">
        <f t="array" ref="D621">IFERROR(INDEX(C$2:C621,MATCH(2,1/(C$2:C621&lt;&gt;0))),0)</f>
        <v>5</v>
      </c>
      <c r="E621" s="16">
        <f t="shared" si="19"/>
        <v>5</v>
      </c>
      <c r="F621" s="16">
        <f>IF(AND(C621&lt;&gt;0,SUM(C$1:$D621)=SUM(C$1:$D621)),ROW(),0)</f>
        <v>621</v>
      </c>
      <c r="G621" s="16">
        <f t="array" ref="G621">IF(ROW()-IFERROR(INDEX(F$2:F621,MATCH(2,1/(F$2:F621&lt;&gt;0))),0)&gt;22,22,ROW()-IFERROR(INDEX(F$2:F621,MATCH(2,1/(F$2:F621&lt;&gt;0))),0))</f>
        <v>0</v>
      </c>
    </row>
    <row r="622" spans="1:7">
      <c r="A622" s="23">
        <v>43300</v>
      </c>
      <c r="B622" s="16">
        <v>13.258110014104298</v>
      </c>
      <c r="C622" s="16">
        <f t="shared" si="18"/>
        <v>5</v>
      </c>
      <c r="D622" s="16">
        <f t="array" ref="D622">IFERROR(INDEX(C$2:C622,MATCH(2,1/(C$2:C622&lt;&gt;0))),0)</f>
        <v>5</v>
      </c>
      <c r="E622" s="16">
        <f t="shared" si="19"/>
        <v>5</v>
      </c>
      <c r="F622" s="16">
        <f>IF(AND(C622&lt;&gt;0,SUM(C$1:$D622)=SUM(C$1:$D622)),ROW(),0)</f>
        <v>622</v>
      </c>
      <c r="G622" s="16">
        <f t="array" ref="G622">IF(ROW()-IFERROR(INDEX(F$2:F622,MATCH(2,1/(F$2:F622&lt;&gt;0))),0)&gt;22,22,ROW()-IFERROR(INDEX(F$2:F622,MATCH(2,1/(F$2:F622&lt;&gt;0))),0))</f>
        <v>0</v>
      </c>
    </row>
    <row r="623" spans="1:7">
      <c r="A623" s="23">
        <v>43301</v>
      </c>
      <c r="B623" s="16">
        <v>14.5980253878702</v>
      </c>
      <c r="C623" s="16">
        <f t="shared" si="18"/>
        <v>5</v>
      </c>
      <c r="D623" s="16">
        <f t="array" ref="D623">IFERROR(INDEX(C$2:C623,MATCH(2,1/(C$2:C623&lt;&gt;0))),0)</f>
        <v>5</v>
      </c>
      <c r="E623" s="16">
        <f t="shared" si="19"/>
        <v>5</v>
      </c>
      <c r="F623" s="16">
        <f>IF(AND(C623&lt;&gt;0,SUM(C$1:$D623)=SUM(C$1:$D623)),ROW(),0)</f>
        <v>623</v>
      </c>
      <c r="G623" s="16">
        <f t="array" ref="G623">IF(ROW()-IFERROR(INDEX(F$2:F623,MATCH(2,1/(F$2:F623&lt;&gt;0))),0)&gt;22,22,ROW()-IFERROR(INDEX(F$2:F623,MATCH(2,1/(F$2:F623&lt;&gt;0))),0))</f>
        <v>0</v>
      </c>
    </row>
    <row r="624" spans="1:7">
      <c r="A624" s="23">
        <v>43304</v>
      </c>
      <c r="B624" s="16">
        <v>16.149506346967499</v>
      </c>
      <c r="C624" s="16">
        <f t="shared" si="18"/>
        <v>2.5</v>
      </c>
      <c r="D624" s="16">
        <f t="array" ref="D624">IFERROR(INDEX(C$2:C624,MATCH(2,1/(C$2:C624&lt;&gt;0))),0)</f>
        <v>2.5</v>
      </c>
      <c r="E624" s="16">
        <f t="shared" si="19"/>
        <v>2.5</v>
      </c>
      <c r="F624" s="16">
        <f>IF(AND(C624&lt;&gt;0,SUM(C$1:$D624)=SUM(C$1:$D624)),ROW(),0)</f>
        <v>624</v>
      </c>
      <c r="G624" s="16">
        <f t="array" ref="G624">IF(ROW()-IFERROR(INDEX(F$2:F624,MATCH(2,1/(F$2:F624&lt;&gt;0))),0)&gt;22,22,ROW()-IFERROR(INDEX(F$2:F624,MATCH(2,1/(F$2:F624&lt;&gt;0))),0))</f>
        <v>0</v>
      </c>
    </row>
    <row r="625" spans="1:7">
      <c r="A625" s="23">
        <v>43305</v>
      </c>
      <c r="B625" s="16">
        <v>21.3681241184767</v>
      </c>
      <c r="C625" s="16">
        <f t="shared" si="18"/>
        <v>0</v>
      </c>
      <c r="D625" s="16">
        <f t="array" ref="D625">IFERROR(INDEX(C$2:C625,MATCH(2,1/(C$2:C625&lt;&gt;0))),0)</f>
        <v>2.5</v>
      </c>
      <c r="E625" s="16">
        <f t="shared" si="19"/>
        <v>2.3863636363636362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1</v>
      </c>
    </row>
    <row r="626" spans="1:7">
      <c r="A626" s="23">
        <v>43306</v>
      </c>
      <c r="B626" s="16">
        <v>21.086036671368099</v>
      </c>
      <c r="C626" s="16">
        <f t="shared" si="18"/>
        <v>0</v>
      </c>
      <c r="D626" s="16">
        <f t="array" ref="D626">IFERROR(INDEX(C$2:C626,MATCH(2,1/(C$2:C626&lt;&gt;0))),0)</f>
        <v>2.5</v>
      </c>
      <c r="E626" s="16">
        <f t="shared" si="19"/>
        <v>2.2727272727272729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2</v>
      </c>
    </row>
    <row r="627" spans="1:7">
      <c r="A627" s="23">
        <v>43307</v>
      </c>
      <c r="B627" s="16">
        <v>20.592383638927998</v>
      </c>
      <c r="C627" s="16">
        <f t="shared" si="18"/>
        <v>0</v>
      </c>
      <c r="D627" s="16">
        <f t="array" ref="D627">IFERROR(INDEX(C$2:C627,MATCH(2,1/(C$2:C627&lt;&gt;0))),0)</f>
        <v>2.5</v>
      </c>
      <c r="E627" s="16">
        <f t="shared" si="19"/>
        <v>2.1590909090909092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3</v>
      </c>
    </row>
    <row r="628" spans="1:7">
      <c r="A628" s="23">
        <v>43308</v>
      </c>
      <c r="B628" s="16">
        <v>20.733427362482303</v>
      </c>
      <c r="C628" s="16">
        <f t="shared" si="18"/>
        <v>0</v>
      </c>
      <c r="D628" s="16">
        <f t="array" ref="D628">IFERROR(INDEX(C$2:C628,MATCH(2,1/(C$2:C628&lt;&gt;0))),0)</f>
        <v>2.5</v>
      </c>
      <c r="E628" s="16">
        <f t="shared" si="19"/>
        <v>2.0454545454545454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4</v>
      </c>
    </row>
    <row r="629" spans="1:7">
      <c r="A629" s="23">
        <v>43311</v>
      </c>
      <c r="B629" s="16">
        <v>19.746121297602201</v>
      </c>
      <c r="C629" s="16">
        <f t="shared" si="18"/>
        <v>2.5</v>
      </c>
      <c r="D629" s="16">
        <f t="array" ref="D629">IFERROR(INDEX(C$2:C629,MATCH(2,1/(C$2:C629&lt;&gt;0))),0)</f>
        <v>2.5</v>
      </c>
      <c r="E629" s="16">
        <f t="shared" si="19"/>
        <v>2.5</v>
      </c>
      <c r="F629" s="16">
        <f>IF(AND(C629&lt;&gt;0,SUM(C$1:$D629)=SUM(C$1:$D629)),ROW(),0)</f>
        <v>629</v>
      </c>
      <c r="G629" s="16">
        <f t="array" ref="G629">IF(ROW()-IFERROR(INDEX(F$2:F629,MATCH(2,1/(F$2:F629&lt;&gt;0))),0)&gt;22,22,ROW()-IFERROR(INDEX(F$2:F629,MATCH(2,1/(F$2:F629&lt;&gt;0))),0))</f>
        <v>0</v>
      </c>
    </row>
    <row r="630" spans="1:7">
      <c r="A630" s="23">
        <v>43312</v>
      </c>
      <c r="B630" s="16">
        <v>19.9298245614035</v>
      </c>
      <c r="C630" s="16">
        <f t="shared" si="18"/>
        <v>2.5</v>
      </c>
      <c r="D630" s="16">
        <f t="array" ref="D630">IFERROR(INDEX(C$2:C630,MATCH(2,1/(C$2:C630&lt;&gt;0))),0)</f>
        <v>2.5</v>
      </c>
      <c r="E630" s="16">
        <f t="shared" si="19"/>
        <v>2.5</v>
      </c>
      <c r="F630" s="16">
        <f>IF(AND(C630&lt;&gt;0,SUM(C$1:$D630)=SUM(C$1:$D630)),ROW(),0)</f>
        <v>630</v>
      </c>
      <c r="G630" s="16">
        <f t="array" ref="G630">IF(ROW()-IFERROR(INDEX(F$2:F630,MATCH(2,1/(F$2:F630&lt;&gt;0))),0)&gt;22,22,ROW()-IFERROR(INDEX(F$2:F630,MATCH(2,1/(F$2:F630&lt;&gt;0))),0))</f>
        <v>0</v>
      </c>
    </row>
    <row r="631" spans="1:7">
      <c r="A631" s="23">
        <v>43313</v>
      </c>
      <c r="B631" s="16">
        <v>16.421052631578899</v>
      </c>
      <c r="C631" s="16">
        <f t="shared" si="18"/>
        <v>2.5</v>
      </c>
      <c r="D631" s="16">
        <f t="array" ref="D631">IFERROR(INDEX(C$2:C631,MATCH(2,1/(C$2:C631&lt;&gt;0))),0)</f>
        <v>2.5</v>
      </c>
      <c r="E631" s="16">
        <f t="shared" si="19"/>
        <v>2.5</v>
      </c>
      <c r="F631" s="16">
        <f>IF(AND(C631&lt;&gt;0,SUM(C$1:$D631)=SUM(C$1:$D631)),ROW(),0)</f>
        <v>631</v>
      </c>
      <c r="G631" s="16">
        <f t="array" ref="G631">IF(ROW()-IFERROR(INDEX(F$2:F631,MATCH(2,1/(F$2:F631&lt;&gt;0))),0)&gt;22,22,ROW()-IFERROR(INDEX(F$2:F631,MATCH(2,1/(F$2:F631&lt;&gt;0))),0))</f>
        <v>0</v>
      </c>
    </row>
    <row r="632" spans="1:7">
      <c r="A632" s="23">
        <v>43314</v>
      </c>
      <c r="B632" s="16">
        <v>13.824561403508701</v>
      </c>
      <c r="C632" s="16">
        <f t="shared" si="18"/>
        <v>5</v>
      </c>
      <c r="D632" s="16">
        <f t="array" ref="D632">IFERROR(INDEX(C$2:C632,MATCH(2,1/(C$2:C632&lt;&gt;0))),0)</f>
        <v>5</v>
      </c>
      <c r="E632" s="16">
        <f t="shared" si="19"/>
        <v>5</v>
      </c>
      <c r="F632" s="16">
        <f>IF(AND(C632&lt;&gt;0,SUM(C$1:$D632)=SUM(C$1:$D632)),ROW(),0)</f>
        <v>632</v>
      </c>
      <c r="G632" s="16">
        <f t="array" ref="G632">IF(ROW()-IFERROR(INDEX(F$2:F632,MATCH(2,1/(F$2:F632&lt;&gt;0))),0)&gt;22,22,ROW()-IFERROR(INDEX(F$2:F632,MATCH(2,1/(F$2:F632&lt;&gt;0))),0))</f>
        <v>0</v>
      </c>
    </row>
    <row r="633" spans="1:7">
      <c r="A633" s="23">
        <v>43315</v>
      </c>
      <c r="B633" s="16">
        <v>12.561403508771901</v>
      </c>
      <c r="C633" s="16">
        <f t="shared" si="18"/>
        <v>5</v>
      </c>
      <c r="D633" s="16">
        <f t="array" ref="D633">IFERROR(INDEX(C$2:C633,MATCH(2,1/(C$2:C633&lt;&gt;0))),0)</f>
        <v>5</v>
      </c>
      <c r="E633" s="16">
        <f t="shared" si="19"/>
        <v>5</v>
      </c>
      <c r="F633" s="16">
        <f>IF(AND(C633&lt;&gt;0,SUM(C$1:$D633)=SUM(C$1:$D633)),ROW(),0)</f>
        <v>633</v>
      </c>
      <c r="G633" s="16">
        <f t="array" ref="G633">IF(ROW()-IFERROR(INDEX(F$2:F633,MATCH(2,1/(F$2:F633&lt;&gt;0))),0)&gt;22,22,ROW()-IFERROR(INDEX(F$2:F633,MATCH(2,1/(F$2:F633&lt;&gt;0))),0))</f>
        <v>0</v>
      </c>
    </row>
    <row r="634" spans="1:7">
      <c r="A634" s="23">
        <v>43318</v>
      </c>
      <c r="B634" s="16">
        <v>10.5964912280701</v>
      </c>
      <c r="C634" s="16">
        <f t="shared" si="18"/>
        <v>5</v>
      </c>
      <c r="D634" s="16">
        <f t="array" ref="D634">IFERROR(INDEX(C$2:C634,MATCH(2,1/(C$2:C634&lt;&gt;0))),0)</f>
        <v>5</v>
      </c>
      <c r="E634" s="16">
        <f t="shared" si="19"/>
        <v>5</v>
      </c>
      <c r="F634" s="16">
        <f>IF(AND(C634&lt;&gt;0,SUM(C$1:$D634)=SUM(C$1:$D634)),ROW(),0)</f>
        <v>634</v>
      </c>
      <c r="G634" s="16">
        <f t="array" ref="G634">IF(ROW()-IFERROR(INDEX(F$2:F634,MATCH(2,1/(F$2:F634&lt;&gt;0))),0)&gt;22,22,ROW()-IFERROR(INDEX(F$2:F634,MATCH(2,1/(F$2:F634&lt;&gt;0))),0))</f>
        <v>0</v>
      </c>
    </row>
    <row r="635" spans="1:7">
      <c r="A635" s="23">
        <v>43319</v>
      </c>
      <c r="B635" s="16">
        <v>16.070175438596401</v>
      </c>
      <c r="C635" s="16">
        <f t="shared" si="18"/>
        <v>2.5</v>
      </c>
      <c r="D635" s="16">
        <f t="array" ref="D635">IFERROR(INDEX(C$2:C635,MATCH(2,1/(C$2:C635&lt;&gt;0))),0)</f>
        <v>2.5</v>
      </c>
      <c r="E635" s="16">
        <f t="shared" si="19"/>
        <v>2.5</v>
      </c>
      <c r="F635" s="16">
        <f>IF(AND(C635&lt;&gt;0,SUM(C$1:$D635)=SUM(C$1:$D635)),ROW(),0)</f>
        <v>635</v>
      </c>
      <c r="G635" s="16">
        <f t="array" ref="G635">IF(ROW()-IFERROR(INDEX(F$2:F635,MATCH(2,1/(F$2:F635&lt;&gt;0))),0)&gt;22,22,ROW()-IFERROR(INDEX(F$2:F635,MATCH(2,1/(F$2:F635&lt;&gt;0))),0))</f>
        <v>0</v>
      </c>
    </row>
    <row r="636" spans="1:7">
      <c r="A636" s="23">
        <v>43320</v>
      </c>
      <c r="B636" s="16">
        <v>15.578947368421</v>
      </c>
      <c r="C636" s="16">
        <f t="shared" si="18"/>
        <v>2.5</v>
      </c>
      <c r="D636" s="16">
        <f t="array" ref="D636">IFERROR(INDEX(C$2:C636,MATCH(2,1/(C$2:C636&lt;&gt;0))),0)</f>
        <v>2.5</v>
      </c>
      <c r="E636" s="16">
        <f t="shared" si="19"/>
        <v>2.5</v>
      </c>
      <c r="F636" s="16">
        <f>IF(AND(C636&lt;&gt;0,SUM(C$1:$D636)=SUM(C$1:$D636)),ROW(),0)</f>
        <v>636</v>
      </c>
      <c r="G636" s="16">
        <f t="array" ref="G636">IF(ROW()-IFERROR(INDEX(F$2:F636,MATCH(2,1/(F$2:F636&lt;&gt;0))),0)&gt;22,22,ROW()-IFERROR(INDEX(F$2:F636,MATCH(2,1/(F$2:F636&lt;&gt;0))),0))</f>
        <v>0</v>
      </c>
    </row>
    <row r="637" spans="1:7">
      <c r="A637" s="23">
        <v>43321</v>
      </c>
      <c r="B637" s="16">
        <v>19.298245614035</v>
      </c>
      <c r="C637" s="16">
        <f t="shared" si="18"/>
        <v>2.5</v>
      </c>
      <c r="D637" s="16">
        <f t="array" ref="D637">IFERROR(INDEX(C$2:C637,MATCH(2,1/(C$2:C637&lt;&gt;0))),0)</f>
        <v>2.5</v>
      </c>
      <c r="E637" s="16">
        <f t="shared" si="19"/>
        <v>2.5</v>
      </c>
      <c r="F637" s="16">
        <f>IF(AND(C637&lt;&gt;0,SUM(C$1:$D637)=SUM(C$1:$D637)),ROW(),0)</f>
        <v>637</v>
      </c>
      <c r="G637" s="16">
        <f t="array" ref="G637">IF(ROW()-IFERROR(INDEX(F$2:F637,MATCH(2,1/(F$2:F637&lt;&gt;0))),0)&gt;22,22,ROW()-IFERROR(INDEX(F$2:F637,MATCH(2,1/(F$2:F637&lt;&gt;0))),0))</f>
        <v>0</v>
      </c>
    </row>
    <row r="638" spans="1:7">
      <c r="A638" s="23">
        <v>43322</v>
      </c>
      <c r="B638" s="16">
        <v>20.280701754385898</v>
      </c>
      <c r="C638" s="16">
        <f t="shared" si="18"/>
        <v>0</v>
      </c>
      <c r="D638" s="16">
        <f t="array" ref="D638">IFERROR(INDEX(C$2:C638,MATCH(2,1/(C$2:C638&lt;&gt;0))),0)</f>
        <v>2.5</v>
      </c>
      <c r="E638" s="16">
        <f t="shared" si="19"/>
        <v>2.3863636363636362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1</v>
      </c>
    </row>
    <row r="639" spans="1:7">
      <c r="A639" s="23">
        <v>43325</v>
      </c>
      <c r="B639" s="16">
        <v>20.5614035087719</v>
      </c>
      <c r="C639" s="16">
        <f t="shared" si="18"/>
        <v>0</v>
      </c>
      <c r="D639" s="16">
        <f t="array" ref="D639">IFERROR(INDEX(C$2:C639,MATCH(2,1/(C$2:C639&lt;&gt;0))),0)</f>
        <v>2.5</v>
      </c>
      <c r="E639" s="16">
        <f t="shared" si="19"/>
        <v>2.2727272727272729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2</v>
      </c>
    </row>
    <row r="640" spans="1:7">
      <c r="A640" s="23">
        <v>43326</v>
      </c>
      <c r="B640" s="16">
        <v>21.1929824561403</v>
      </c>
      <c r="C640" s="16">
        <f t="shared" si="18"/>
        <v>0</v>
      </c>
      <c r="D640" s="16">
        <f t="array" ref="D640">IFERROR(INDEX(C$2:C640,MATCH(2,1/(C$2:C640&lt;&gt;0))),0)</f>
        <v>2.5</v>
      </c>
      <c r="E640" s="16">
        <f t="shared" si="19"/>
        <v>2.1590909090909092</v>
      </c>
      <c r="F640" s="16">
        <f>IF(AND(C640&lt;&gt;0,SUM(C$1:$D640)=SUM(C$1:$D640)),ROW(),0)</f>
        <v>0</v>
      </c>
      <c r="G640" s="16">
        <f t="array" ref="G640">IF(ROW()-IFERROR(INDEX(F$2:F640,MATCH(2,1/(F$2:F640&lt;&gt;0))),0)&gt;22,22,ROW()-IFERROR(INDEX(F$2:F640,MATCH(2,1/(F$2:F640&lt;&gt;0))),0))</f>
        <v>3</v>
      </c>
    </row>
    <row r="641" spans="1:7">
      <c r="A641" s="23">
        <v>43327</v>
      </c>
      <c r="B641" s="16">
        <v>16.7017543859649</v>
      </c>
      <c r="C641" s="16">
        <f t="shared" si="18"/>
        <v>2.5</v>
      </c>
      <c r="D641" s="16">
        <f t="array" ref="D641">IFERROR(INDEX(C$2:C641,MATCH(2,1/(C$2:C641&lt;&gt;0))),0)</f>
        <v>2.5</v>
      </c>
      <c r="E641" s="16">
        <f t="shared" si="19"/>
        <v>2.5</v>
      </c>
      <c r="F641" s="16">
        <f>IF(AND(C641&lt;&gt;0,SUM(C$1:$D641)=SUM(C$1:$D641)),ROW(),0)</f>
        <v>641</v>
      </c>
      <c r="G641" s="16">
        <f t="array" ref="G641">IF(ROW()-IFERROR(INDEX(F$2:F641,MATCH(2,1/(F$2:F641&lt;&gt;0))),0)&gt;22,22,ROW()-IFERROR(INDEX(F$2:F641,MATCH(2,1/(F$2:F641&lt;&gt;0))),0))</f>
        <v>0</v>
      </c>
    </row>
    <row r="642" spans="1:7">
      <c r="A642" s="23">
        <v>43328</v>
      </c>
      <c r="B642" s="16">
        <v>13.9649122807017</v>
      </c>
      <c r="C642" s="16">
        <f t="shared" si="18"/>
        <v>5</v>
      </c>
      <c r="D642" s="16">
        <f t="array" ref="D642">IFERROR(INDEX(C$2:C642,MATCH(2,1/(C$2:C642&lt;&gt;0))),0)</f>
        <v>5</v>
      </c>
      <c r="E642" s="16">
        <f t="shared" si="19"/>
        <v>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>
      <c r="A643" s="23">
        <v>43329</v>
      </c>
      <c r="B643" s="16">
        <v>11.368421052631501</v>
      </c>
      <c r="C643" s="16">
        <f t="shared" ref="C643:C706" si="20">IF(B643&gt;85,-5,IF(B643&gt;80,-2.5,IF(B643&gt;20,0,IF(B643&gt;15,2.5,5))))</f>
        <v>5</v>
      </c>
      <c r="D643" s="16">
        <f t="array" ref="D643">IFERROR(INDEX(C$2:C643,MATCH(2,1/(C$2:C643&lt;&gt;0))),0)</f>
        <v>5</v>
      </c>
      <c r="E643" s="16">
        <f t="shared" ref="E643:E706" si="21">IF(D643=0,0,IF(D643&lt;0,-1*(ABS(D643)-G643*ABS(D643)/22),D643-G643*D643/22))</f>
        <v>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>
      <c r="A644" s="23">
        <v>43332</v>
      </c>
      <c r="B644" s="16">
        <v>13.052631578947299</v>
      </c>
      <c r="C644" s="16">
        <f t="shared" si="20"/>
        <v>5</v>
      </c>
      <c r="D644" s="16">
        <f t="array" ref="D644">IFERROR(INDEX(C$2:C644,MATCH(2,1/(C$2:C644&lt;&gt;0))),0)</f>
        <v>5</v>
      </c>
      <c r="E644" s="16">
        <f t="shared" si="21"/>
        <v>5</v>
      </c>
      <c r="F644" s="16">
        <f>IF(AND(C644&lt;&gt;0,SUM(C$1:$D644)=SUM(C$1:$D644)),ROW(),0)</f>
        <v>644</v>
      </c>
      <c r="G644" s="16">
        <f t="array" ref="G644">IF(ROW()-IFERROR(INDEX(F$2:F644,MATCH(2,1/(F$2:F644&lt;&gt;0))),0)&gt;22,22,ROW()-IFERROR(INDEX(F$2:F644,MATCH(2,1/(F$2:F644&lt;&gt;0))),0))</f>
        <v>0</v>
      </c>
    </row>
    <row r="645" spans="1:7">
      <c r="A645" s="23">
        <v>43333</v>
      </c>
      <c r="B645" s="16">
        <v>16.350877192982399</v>
      </c>
      <c r="C645" s="16">
        <f t="shared" si="20"/>
        <v>2.5</v>
      </c>
      <c r="D645" s="16">
        <f t="array" ref="D645">IFERROR(INDEX(C$2:C645,MATCH(2,1/(C$2:C645&lt;&gt;0))),0)</f>
        <v>2.5</v>
      </c>
      <c r="E645" s="16">
        <f t="shared" si="21"/>
        <v>2.5</v>
      </c>
      <c r="F645" s="16">
        <f>IF(AND(C645&lt;&gt;0,SUM(C$1:$D645)=SUM(C$1:$D645)),ROW(),0)</f>
        <v>645</v>
      </c>
      <c r="G645" s="16">
        <f t="array" ref="G645">IF(ROW()-IFERROR(INDEX(F$2:F645,MATCH(2,1/(F$2:F645&lt;&gt;0))),0)&gt;22,22,ROW()-IFERROR(INDEX(F$2:F645,MATCH(2,1/(F$2:F645&lt;&gt;0))),0))</f>
        <v>0</v>
      </c>
    </row>
    <row r="646" spans="1:7">
      <c r="A646" s="23">
        <v>43334</v>
      </c>
      <c r="B646" s="16">
        <v>15.578947368421</v>
      </c>
      <c r="C646" s="16">
        <f t="shared" si="20"/>
        <v>2.5</v>
      </c>
      <c r="D646" s="16">
        <f t="array" ref="D646">IFERROR(INDEX(C$2:C646,MATCH(2,1/(C$2:C646&lt;&gt;0))),0)</f>
        <v>2.5</v>
      </c>
      <c r="E646" s="16">
        <f t="shared" si="21"/>
        <v>2.5</v>
      </c>
      <c r="F646" s="16">
        <f>IF(AND(C646&lt;&gt;0,SUM(C$1:$D646)=SUM(C$1:$D646)),ROW(),0)</f>
        <v>646</v>
      </c>
      <c r="G646" s="16">
        <f t="array" ref="G646">IF(ROW()-IFERROR(INDEX(F$2:F646,MATCH(2,1/(F$2:F646&lt;&gt;0))),0)&gt;22,22,ROW()-IFERROR(INDEX(F$2:F646,MATCH(2,1/(F$2:F646&lt;&gt;0))),0))</f>
        <v>0</v>
      </c>
    </row>
    <row r="647" spans="1:7">
      <c r="A647" s="23">
        <v>43335</v>
      </c>
      <c r="B647" s="16">
        <v>17.2631578947368</v>
      </c>
      <c r="C647" s="16">
        <f t="shared" si="20"/>
        <v>2.5</v>
      </c>
      <c r="D647" s="16">
        <f t="array" ref="D647">IFERROR(INDEX(C$2:C647,MATCH(2,1/(C$2:C647&lt;&gt;0))),0)</f>
        <v>2.5</v>
      </c>
      <c r="E647" s="16">
        <f t="shared" si="21"/>
        <v>2.5</v>
      </c>
      <c r="F647" s="16">
        <f>IF(AND(C647&lt;&gt;0,SUM(C$1:$D647)=SUM(C$1:$D647)),ROW(),0)</f>
        <v>647</v>
      </c>
      <c r="G647" s="16">
        <f t="array" ref="G647">IF(ROW()-IFERROR(INDEX(F$2:F647,MATCH(2,1/(F$2:F647&lt;&gt;0))),0)&gt;22,22,ROW()-IFERROR(INDEX(F$2:F647,MATCH(2,1/(F$2:F647&lt;&gt;0))),0))</f>
        <v>0</v>
      </c>
    </row>
    <row r="648" spans="1:7">
      <c r="A648" s="23">
        <v>43336</v>
      </c>
      <c r="B648" s="16">
        <v>17.052631578947299</v>
      </c>
      <c r="C648" s="16">
        <f t="shared" si="20"/>
        <v>2.5</v>
      </c>
      <c r="D648" s="16">
        <f t="array" ref="D648">IFERROR(INDEX(C$2:C648,MATCH(2,1/(C$2:C648&lt;&gt;0))),0)</f>
        <v>2.5</v>
      </c>
      <c r="E648" s="16">
        <f t="shared" si="21"/>
        <v>2.5</v>
      </c>
      <c r="F648" s="16">
        <f>IF(AND(C648&lt;&gt;0,SUM(C$1:$D648)=SUM(C$1:$D648)),ROW(),0)</f>
        <v>648</v>
      </c>
      <c r="G648" s="16">
        <f t="array" ref="G648">IF(ROW()-IFERROR(INDEX(F$2:F648,MATCH(2,1/(F$2:F648&lt;&gt;0))),0)&gt;22,22,ROW()-IFERROR(INDEX(F$2:F648,MATCH(2,1/(F$2:F648&lt;&gt;0))),0))</f>
        <v>0</v>
      </c>
    </row>
    <row r="649" spans="1:7">
      <c r="A649" s="23">
        <v>43339</v>
      </c>
      <c r="B649" s="16">
        <v>23.719298245614002</v>
      </c>
      <c r="C649" s="16">
        <f t="shared" si="20"/>
        <v>0</v>
      </c>
      <c r="D649" s="16">
        <f t="array" ref="D649">IFERROR(INDEX(C$2:C649,MATCH(2,1/(C$2:C649&lt;&gt;0))),0)</f>
        <v>2.5</v>
      </c>
      <c r="E649" s="16">
        <f t="shared" si="21"/>
        <v>2.3863636363636362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1</v>
      </c>
    </row>
    <row r="650" spans="1:7">
      <c r="A650" s="23">
        <v>43340</v>
      </c>
      <c r="B650" s="16">
        <v>26.0350877192982</v>
      </c>
      <c r="C650" s="16">
        <f t="shared" si="20"/>
        <v>0</v>
      </c>
      <c r="D650" s="16">
        <f t="array" ref="D650">IFERROR(INDEX(C$2:C650,MATCH(2,1/(C$2:C650&lt;&gt;0))),0)</f>
        <v>2.5</v>
      </c>
      <c r="E650" s="16">
        <f t="shared" si="21"/>
        <v>2.2727272727272729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2</v>
      </c>
    </row>
    <row r="651" spans="1:7">
      <c r="A651" s="23">
        <v>43341</v>
      </c>
      <c r="B651" s="16">
        <v>26.0350877192982</v>
      </c>
      <c r="C651" s="16">
        <f t="shared" si="20"/>
        <v>0</v>
      </c>
      <c r="D651" s="16">
        <f t="array" ref="D651">IFERROR(INDEX(C$2:C651,MATCH(2,1/(C$2:C651&lt;&gt;0))),0)</f>
        <v>2.5</v>
      </c>
      <c r="E651" s="16">
        <f t="shared" si="21"/>
        <v>2.1590909090909092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3</v>
      </c>
    </row>
    <row r="652" spans="1:7">
      <c r="A652" s="23">
        <v>43342</v>
      </c>
      <c r="B652" s="16">
        <v>21.473684210526301</v>
      </c>
      <c r="C652" s="16">
        <f t="shared" si="20"/>
        <v>0</v>
      </c>
      <c r="D652" s="16">
        <f t="array" ref="D652">IFERROR(INDEX(C$2:C652,MATCH(2,1/(C$2:C652&lt;&gt;0))),0)</f>
        <v>2.5</v>
      </c>
      <c r="E652" s="16">
        <f t="shared" si="21"/>
        <v>2.0454545454545454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4</v>
      </c>
    </row>
    <row r="653" spans="1:7">
      <c r="A653" s="23">
        <v>43343</v>
      </c>
      <c r="B653" s="16">
        <v>19.9579831932773</v>
      </c>
      <c r="C653" s="16">
        <f t="shared" si="20"/>
        <v>2.5</v>
      </c>
      <c r="D653" s="16">
        <f t="array" ref="D653">IFERROR(INDEX(C$2:C653,MATCH(2,1/(C$2:C653&lt;&gt;0))),0)</f>
        <v>2.5</v>
      </c>
      <c r="E653" s="16">
        <f t="shared" si="21"/>
        <v>2.5</v>
      </c>
      <c r="F653" s="16">
        <f>IF(AND(C653&lt;&gt;0,SUM(C$1:$D653)=SUM(C$1:$D653)),ROW(),0)</f>
        <v>653</v>
      </c>
      <c r="G653" s="16">
        <f t="array" ref="G653">IF(ROW()-IFERROR(INDEX(F$2:F653,MATCH(2,1/(F$2:F653&lt;&gt;0))),0)&gt;22,22,ROW()-IFERROR(INDEX(F$2:F653,MATCH(2,1/(F$2:F653&lt;&gt;0))),0))</f>
        <v>0</v>
      </c>
    </row>
    <row r="654" spans="1:7">
      <c r="A654" s="23">
        <v>43346</v>
      </c>
      <c r="B654" s="16">
        <v>20.728291316526601</v>
      </c>
      <c r="C654" s="16">
        <f t="shared" si="20"/>
        <v>0</v>
      </c>
      <c r="D654" s="16">
        <f t="array" ref="D654">IFERROR(INDEX(C$2:C654,MATCH(2,1/(C$2:C654&lt;&gt;0))),0)</f>
        <v>2.5</v>
      </c>
      <c r="E654" s="16">
        <f t="shared" si="21"/>
        <v>2.3863636363636362</v>
      </c>
      <c r="F654" s="16">
        <f>IF(AND(C654&lt;&gt;0,SUM(C$1:$D654)=SUM(C$1:$D654)),ROW(),0)</f>
        <v>0</v>
      </c>
      <c r="G654" s="16">
        <f t="array" ref="G654">IF(ROW()-IFERROR(INDEX(F$2:F654,MATCH(2,1/(F$2:F654&lt;&gt;0))),0)&gt;22,22,ROW()-IFERROR(INDEX(F$2:F654,MATCH(2,1/(F$2:F654&lt;&gt;0))),0))</f>
        <v>1</v>
      </c>
    </row>
    <row r="655" spans="1:7">
      <c r="A655" s="23">
        <v>43347</v>
      </c>
      <c r="B655" s="16">
        <v>25.700280112044798</v>
      </c>
      <c r="C655" s="16">
        <f t="shared" si="20"/>
        <v>0</v>
      </c>
      <c r="D655" s="16">
        <f t="array" ref="D655">IFERROR(INDEX(C$2:C655,MATCH(2,1/(C$2:C655&lt;&gt;0))),0)</f>
        <v>2.5</v>
      </c>
      <c r="E655" s="16">
        <f t="shared" si="21"/>
        <v>2.2727272727272729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2</v>
      </c>
    </row>
    <row r="656" spans="1:7">
      <c r="A656" s="23">
        <v>43348</v>
      </c>
      <c r="B656" s="16">
        <v>20.8683473389355</v>
      </c>
      <c r="C656" s="16">
        <f t="shared" si="20"/>
        <v>0</v>
      </c>
      <c r="D656" s="16">
        <f t="array" ref="D656">IFERROR(INDEX(C$2:C656,MATCH(2,1/(C$2:C656&lt;&gt;0))),0)</f>
        <v>2.5</v>
      </c>
      <c r="E656" s="16">
        <f t="shared" si="21"/>
        <v>2.1590909090909092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3</v>
      </c>
    </row>
    <row r="657" spans="1:7">
      <c r="A657" s="23">
        <v>43349</v>
      </c>
      <c r="B657" s="16">
        <v>20.168067226890702</v>
      </c>
      <c r="C657" s="16">
        <f t="shared" si="20"/>
        <v>0</v>
      </c>
      <c r="D657" s="16">
        <f t="array" ref="D657">IFERROR(INDEX(C$2:C657,MATCH(2,1/(C$2:C657&lt;&gt;0))),0)</f>
        <v>2.5</v>
      </c>
      <c r="E657" s="16">
        <f t="shared" si="21"/>
        <v>2.0454545454545454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4</v>
      </c>
    </row>
    <row r="658" spans="1:7">
      <c r="A658" s="23">
        <v>43350</v>
      </c>
      <c r="B658" s="16">
        <v>21.848739495798299</v>
      </c>
      <c r="C658" s="16">
        <f t="shared" si="20"/>
        <v>0</v>
      </c>
      <c r="D658" s="16">
        <f t="array" ref="D658">IFERROR(INDEX(C$2:C658,MATCH(2,1/(C$2:C658&lt;&gt;0))),0)</f>
        <v>2.5</v>
      </c>
      <c r="E658" s="16">
        <f t="shared" si="21"/>
        <v>1.9318181818181817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5</v>
      </c>
    </row>
    <row r="659" spans="1:7">
      <c r="A659" s="23">
        <v>43353</v>
      </c>
      <c r="B659" s="16">
        <v>16.876750700280098</v>
      </c>
      <c r="C659" s="16">
        <f t="shared" si="20"/>
        <v>2.5</v>
      </c>
      <c r="D659" s="16">
        <f t="array" ref="D659">IFERROR(INDEX(C$2:C659,MATCH(2,1/(C$2:C659&lt;&gt;0))),0)</f>
        <v>2.5</v>
      </c>
      <c r="E659" s="16">
        <f t="shared" si="21"/>
        <v>2.5</v>
      </c>
      <c r="F659" s="16">
        <f>IF(AND(C659&lt;&gt;0,SUM(C$1:$D659)=SUM(C$1:$D659)),ROW(),0)</f>
        <v>659</v>
      </c>
      <c r="G659" s="16">
        <f t="array" ref="G659">IF(ROW()-IFERROR(INDEX(F$2:F659,MATCH(2,1/(F$2:F659&lt;&gt;0))),0)&gt;22,22,ROW()-IFERROR(INDEX(F$2:F659,MATCH(2,1/(F$2:F659&lt;&gt;0))),0))</f>
        <v>0</v>
      </c>
    </row>
    <row r="660" spans="1:7">
      <c r="A660" s="23">
        <v>43354</v>
      </c>
      <c r="B660" s="16">
        <v>17.296918767506998</v>
      </c>
      <c r="C660" s="16">
        <f t="shared" si="20"/>
        <v>2.5</v>
      </c>
      <c r="D660" s="16">
        <f t="array" ref="D660">IFERROR(INDEX(C$2:C660,MATCH(2,1/(C$2:C660&lt;&gt;0))),0)</f>
        <v>2.5</v>
      </c>
      <c r="E660" s="16">
        <f t="shared" si="21"/>
        <v>2.5</v>
      </c>
      <c r="F660" s="16">
        <f>IF(AND(C660&lt;&gt;0,SUM(C$1:$D660)=SUM(C$1:$D660)),ROW(),0)</f>
        <v>660</v>
      </c>
      <c r="G660" s="16">
        <f t="array" ref="G660">IF(ROW()-IFERROR(INDEX(F$2:F660,MATCH(2,1/(F$2:F660&lt;&gt;0))),0)&gt;22,22,ROW()-IFERROR(INDEX(F$2:F660,MATCH(2,1/(F$2:F660&lt;&gt;0))),0))</f>
        <v>0</v>
      </c>
    </row>
    <row r="661" spans="1:7">
      <c r="A661" s="23">
        <v>43355</v>
      </c>
      <c r="B661" s="16">
        <v>17.366946778711402</v>
      </c>
      <c r="C661" s="16">
        <f t="shared" si="20"/>
        <v>2.5</v>
      </c>
      <c r="D661" s="16">
        <f t="array" ref="D661">IFERROR(INDEX(C$2:C661,MATCH(2,1/(C$2:C661&lt;&gt;0))),0)</f>
        <v>2.5</v>
      </c>
      <c r="E661" s="16">
        <f t="shared" si="21"/>
        <v>2.5</v>
      </c>
      <c r="F661" s="16">
        <f>IF(AND(C661&lt;&gt;0,SUM(C$1:$D661)=SUM(C$1:$D661)),ROW(),0)</f>
        <v>661</v>
      </c>
      <c r="G661" s="16">
        <f t="array" ref="G661">IF(ROW()-IFERROR(INDEX(F$2:F661,MATCH(2,1/(F$2:F661&lt;&gt;0))),0)&gt;22,22,ROW()-IFERROR(INDEX(F$2:F661,MATCH(2,1/(F$2:F661&lt;&gt;0))),0))</f>
        <v>0</v>
      </c>
    </row>
    <row r="662" spans="1:7">
      <c r="A662" s="23">
        <v>43356</v>
      </c>
      <c r="B662" s="16">
        <v>20.938375350139999</v>
      </c>
      <c r="C662" s="16">
        <f t="shared" si="20"/>
        <v>0</v>
      </c>
      <c r="D662" s="16">
        <f t="array" ref="D662">IFERROR(INDEX(C$2:C662,MATCH(2,1/(C$2:C662&lt;&gt;0))),0)</f>
        <v>2.5</v>
      </c>
      <c r="E662" s="16">
        <f t="shared" si="21"/>
        <v>2.3863636363636362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1</v>
      </c>
    </row>
    <row r="663" spans="1:7">
      <c r="A663" s="23">
        <v>43357</v>
      </c>
      <c r="B663" s="16">
        <v>19.817927170868298</v>
      </c>
      <c r="C663" s="16">
        <f t="shared" si="20"/>
        <v>2.5</v>
      </c>
      <c r="D663" s="16">
        <f t="array" ref="D663">IFERROR(INDEX(C$2:C663,MATCH(2,1/(C$2:C663&lt;&gt;0))),0)</f>
        <v>2.5</v>
      </c>
      <c r="E663" s="16">
        <f t="shared" si="21"/>
        <v>2.5</v>
      </c>
      <c r="F663" s="16">
        <f>IF(AND(C663&lt;&gt;0,SUM(C$1:$D663)=SUM(C$1:$D663)),ROW(),0)</f>
        <v>663</v>
      </c>
      <c r="G663" s="16">
        <f t="array" ref="G663">IF(ROW()-IFERROR(INDEX(F$2:F663,MATCH(2,1/(F$2:F663&lt;&gt;0))),0)&gt;22,22,ROW()-IFERROR(INDEX(F$2:F663,MATCH(2,1/(F$2:F663&lt;&gt;0))),0))</f>
        <v>0</v>
      </c>
    </row>
    <row r="664" spans="1:7">
      <c r="A664" s="23">
        <v>43360</v>
      </c>
      <c r="B664" s="16">
        <v>15.6162464985994</v>
      </c>
      <c r="C664" s="16">
        <f t="shared" si="20"/>
        <v>2.5</v>
      </c>
      <c r="D664" s="16">
        <f t="array" ref="D664">IFERROR(INDEX(C$2:C664,MATCH(2,1/(C$2:C664&lt;&gt;0))),0)</f>
        <v>2.5</v>
      </c>
      <c r="E664" s="16">
        <f t="shared" si="21"/>
        <v>2.5</v>
      </c>
      <c r="F664" s="16">
        <f>IF(AND(C664&lt;&gt;0,SUM(C$1:$D664)=SUM(C$1:$D664)),ROW(),0)</f>
        <v>664</v>
      </c>
      <c r="G664" s="16">
        <f t="array" ref="G664">IF(ROW()-IFERROR(INDEX(F$2:F664,MATCH(2,1/(F$2:F664&lt;&gt;0))),0)&gt;22,22,ROW()-IFERROR(INDEX(F$2:F664,MATCH(2,1/(F$2:F664&lt;&gt;0))),0))</f>
        <v>0</v>
      </c>
    </row>
    <row r="665" spans="1:7">
      <c r="A665" s="23">
        <v>43361</v>
      </c>
      <c r="B665" s="16">
        <v>21.568627450980298</v>
      </c>
      <c r="C665" s="16">
        <f t="shared" si="20"/>
        <v>0</v>
      </c>
      <c r="D665" s="16">
        <f t="array" ref="D665">IFERROR(INDEX(C$2:C665,MATCH(2,1/(C$2:C665&lt;&gt;0))),0)</f>
        <v>2.5</v>
      </c>
      <c r="E665" s="16">
        <f t="shared" si="21"/>
        <v>2.3863636363636362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1</v>
      </c>
    </row>
    <row r="666" spans="1:7">
      <c r="A666" s="23">
        <v>43362</v>
      </c>
      <c r="B666" s="16">
        <v>25</v>
      </c>
      <c r="C666" s="16">
        <f t="shared" si="20"/>
        <v>0</v>
      </c>
      <c r="D666" s="16">
        <f t="array" ref="D666">IFERROR(INDEX(C$2:C666,MATCH(2,1/(C$2:C666&lt;&gt;0))),0)</f>
        <v>2.5</v>
      </c>
      <c r="E666" s="16">
        <f t="shared" si="21"/>
        <v>2.2727272727272729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2</v>
      </c>
    </row>
    <row r="667" spans="1:7">
      <c r="A667" s="23">
        <v>43363</v>
      </c>
      <c r="B667" s="16">
        <v>24.929971988795501</v>
      </c>
      <c r="C667" s="16">
        <f t="shared" si="20"/>
        <v>0</v>
      </c>
      <c r="D667" s="16">
        <f t="array" ref="D667">IFERROR(INDEX(C$2:C667,MATCH(2,1/(C$2:C667&lt;&gt;0))),0)</f>
        <v>2.5</v>
      </c>
      <c r="E667" s="16">
        <f t="shared" si="21"/>
        <v>2.1590909090909092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3</v>
      </c>
    </row>
    <row r="668" spans="1:7">
      <c r="A668" s="23">
        <v>43364</v>
      </c>
      <c r="B668" s="16">
        <v>32.913165266106397</v>
      </c>
      <c r="C668" s="16">
        <f t="shared" si="20"/>
        <v>0</v>
      </c>
      <c r="D668" s="16">
        <f t="array" ref="D668">IFERROR(INDEX(C$2:C668,MATCH(2,1/(C$2:C668&lt;&gt;0))),0)</f>
        <v>2.5</v>
      </c>
      <c r="E668" s="16">
        <f t="shared" si="21"/>
        <v>2.0454545454545454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4</v>
      </c>
    </row>
    <row r="669" spans="1:7">
      <c r="A669" s="23">
        <v>43368</v>
      </c>
      <c r="B669" s="16">
        <v>31.022408963585402</v>
      </c>
      <c r="C669" s="16">
        <f t="shared" si="20"/>
        <v>0</v>
      </c>
      <c r="D669" s="16">
        <f t="array" ref="D669">IFERROR(INDEX(C$2:C669,MATCH(2,1/(C$2:C669&lt;&gt;0))),0)</f>
        <v>2.5</v>
      </c>
      <c r="E669" s="16">
        <f t="shared" si="21"/>
        <v>1.9318181818181817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5</v>
      </c>
    </row>
    <row r="670" spans="1:7">
      <c r="A670" s="23">
        <v>43369</v>
      </c>
      <c r="B670" s="16">
        <v>33.263305322128801</v>
      </c>
      <c r="C670" s="16">
        <f t="shared" si="20"/>
        <v>0</v>
      </c>
      <c r="D670" s="16">
        <f t="array" ref="D670">IFERROR(INDEX(C$2:C670,MATCH(2,1/(C$2:C670&lt;&gt;0))),0)</f>
        <v>2.5</v>
      </c>
      <c r="E670" s="16">
        <f t="shared" si="21"/>
        <v>1.8181818181818183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6</v>
      </c>
    </row>
    <row r="671" spans="1:7">
      <c r="A671" s="23">
        <v>43370</v>
      </c>
      <c r="B671" s="16">
        <v>27.731092436974702</v>
      </c>
      <c r="C671" s="16">
        <f t="shared" si="20"/>
        <v>0</v>
      </c>
      <c r="D671" s="16">
        <f t="array" ref="D671">IFERROR(INDEX(C$2:C671,MATCH(2,1/(C$2:C671&lt;&gt;0))),0)</f>
        <v>2.5</v>
      </c>
      <c r="E671" s="16">
        <f t="shared" si="21"/>
        <v>1.7045454545454546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7</v>
      </c>
    </row>
    <row r="672" spans="1:7">
      <c r="A672" s="23">
        <v>43371</v>
      </c>
      <c r="B672" s="16">
        <v>32.170272156315399</v>
      </c>
      <c r="C672" s="16">
        <f t="shared" si="20"/>
        <v>0</v>
      </c>
      <c r="D672" s="16">
        <f t="array" ref="D672">IFERROR(INDEX(C$2:C672,MATCH(2,1/(C$2:C672&lt;&gt;0))),0)</f>
        <v>2.5</v>
      </c>
      <c r="E672" s="16">
        <f t="shared" si="21"/>
        <v>1.5909090909090908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8</v>
      </c>
    </row>
    <row r="673" spans="1:7">
      <c r="A673" s="23">
        <v>43381</v>
      </c>
      <c r="B673" s="16">
        <v>17.934403349616098</v>
      </c>
      <c r="C673" s="16">
        <f t="shared" si="20"/>
        <v>2.5</v>
      </c>
      <c r="D673" s="16">
        <f t="array" ref="D673">IFERROR(INDEX(C$2:C673,MATCH(2,1/(C$2:C673&lt;&gt;0))),0)</f>
        <v>2.5</v>
      </c>
      <c r="E673" s="16">
        <f t="shared" si="21"/>
        <v>2.5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>
      <c r="A674" s="23">
        <v>43382</v>
      </c>
      <c r="B674" s="16">
        <v>19.399860432658699</v>
      </c>
      <c r="C674" s="16">
        <f t="shared" si="20"/>
        <v>2.5</v>
      </c>
      <c r="D674" s="16">
        <f t="array" ref="D674">IFERROR(INDEX(C$2:C674,MATCH(2,1/(C$2:C674&lt;&gt;0))),0)</f>
        <v>2.5</v>
      </c>
      <c r="E674" s="16">
        <f t="shared" si="21"/>
        <v>2.5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>
      <c r="A675" s="23">
        <v>43383</v>
      </c>
      <c r="B675" s="16">
        <v>20.586182833217002</v>
      </c>
      <c r="C675" s="16">
        <f t="shared" si="20"/>
        <v>0</v>
      </c>
      <c r="D675" s="16">
        <f t="array" ref="D675">IFERROR(INDEX(C$2:C675,MATCH(2,1/(C$2:C675&lt;&gt;0))),0)</f>
        <v>2.5</v>
      </c>
      <c r="E675" s="16">
        <f t="shared" si="21"/>
        <v>2.3863636363636362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1</v>
      </c>
    </row>
    <row r="676" spans="1:7">
      <c r="A676" s="23">
        <v>43384</v>
      </c>
      <c r="B676" s="16">
        <v>8.0949057920446599</v>
      </c>
      <c r="C676" s="16">
        <f t="shared" si="20"/>
        <v>5</v>
      </c>
      <c r="D676" s="16">
        <f t="array" ref="D676">IFERROR(INDEX(C$2:C676,MATCH(2,1/(C$2:C676&lt;&gt;0))),0)</f>
        <v>5</v>
      </c>
      <c r="E676" s="16">
        <f t="shared" si="21"/>
        <v>5</v>
      </c>
      <c r="F676" s="16">
        <f>IF(AND(C676&lt;&gt;0,SUM(C$1:$D676)=SUM(C$1:$D676)),ROW(),0)</f>
        <v>676</v>
      </c>
      <c r="G676" s="16">
        <f t="array" ref="G676">IF(ROW()-IFERROR(INDEX(F$2:F676,MATCH(2,1/(F$2:F676&lt;&gt;0))),0)&gt;22,22,ROW()-IFERROR(INDEX(F$2:F676,MATCH(2,1/(F$2:F676&lt;&gt;0))),0))</f>
        <v>0</v>
      </c>
    </row>
    <row r="677" spans="1:7">
      <c r="A677" s="23">
        <v>43385</v>
      </c>
      <c r="B677" s="16">
        <v>9.4905792044661492</v>
      </c>
      <c r="C677" s="16">
        <f t="shared" si="20"/>
        <v>5</v>
      </c>
      <c r="D677" s="16">
        <f t="array" ref="D677">IFERROR(INDEX(C$2:C677,MATCH(2,1/(C$2:C677&lt;&gt;0))),0)</f>
        <v>5</v>
      </c>
      <c r="E677" s="16">
        <f t="shared" si="21"/>
        <v>5</v>
      </c>
      <c r="F677" s="16">
        <f>IF(AND(C677&lt;&gt;0,SUM(C$1:$D677)=SUM(C$1:$D677)),ROW(),0)</f>
        <v>677</v>
      </c>
      <c r="G677" s="16">
        <f t="array" ref="G677">IF(ROW()-IFERROR(INDEX(F$2:F677,MATCH(2,1/(F$2:F677&lt;&gt;0))),0)&gt;22,22,ROW()-IFERROR(INDEX(F$2:F677,MATCH(2,1/(F$2:F677&lt;&gt;0))),0))</f>
        <v>0</v>
      </c>
    </row>
    <row r="678" spans="1:7">
      <c r="A678" s="23">
        <v>43388</v>
      </c>
      <c r="B678" s="16">
        <v>7.9553384508025102</v>
      </c>
      <c r="C678" s="16">
        <f t="shared" si="20"/>
        <v>5</v>
      </c>
      <c r="D678" s="16">
        <f t="array" ref="D678">IFERROR(INDEX(C$2:C678,MATCH(2,1/(C$2:C678&lt;&gt;0))),0)</f>
        <v>5</v>
      </c>
      <c r="E678" s="16">
        <f t="shared" si="21"/>
        <v>5</v>
      </c>
      <c r="F678" s="16">
        <f>IF(AND(C678&lt;&gt;0,SUM(C$1:$D678)=SUM(C$1:$D678)),ROW(),0)</f>
        <v>678</v>
      </c>
      <c r="G678" s="16">
        <f t="array" ref="G678">IF(ROW()-IFERROR(INDEX(F$2:F678,MATCH(2,1/(F$2:F678&lt;&gt;0))),0)&gt;22,22,ROW()-IFERROR(INDEX(F$2:F678,MATCH(2,1/(F$2:F678&lt;&gt;0))),0))</f>
        <v>0</v>
      </c>
    </row>
    <row r="679" spans="1:7">
      <c r="A679" s="23">
        <v>43389</v>
      </c>
      <c r="B679" s="16">
        <v>6.6294487090020908</v>
      </c>
      <c r="C679" s="16">
        <f t="shared" si="20"/>
        <v>5</v>
      </c>
      <c r="D679" s="16">
        <f t="array" ref="D679">IFERROR(INDEX(C$2:C679,MATCH(2,1/(C$2:C679&lt;&gt;0))),0)</f>
        <v>5</v>
      </c>
      <c r="E679" s="16">
        <f t="shared" si="21"/>
        <v>5</v>
      </c>
      <c r="F679" s="16">
        <f>IF(AND(C679&lt;&gt;0,SUM(C$1:$D679)=SUM(C$1:$D679)),ROW(),0)</f>
        <v>679</v>
      </c>
      <c r="G679" s="16">
        <f t="array" ref="G679">IF(ROW()-IFERROR(INDEX(F$2:F679,MATCH(2,1/(F$2:F679&lt;&gt;0))),0)&gt;22,22,ROW()-IFERROR(INDEX(F$2:F679,MATCH(2,1/(F$2:F679&lt;&gt;0))),0))</f>
        <v>0</v>
      </c>
    </row>
    <row r="680" spans="1:7">
      <c r="A680" s="23">
        <v>43390</v>
      </c>
      <c r="B680" s="16">
        <v>6.5596650383810102</v>
      </c>
      <c r="C680" s="16">
        <f t="shared" si="20"/>
        <v>5</v>
      </c>
      <c r="D680" s="16">
        <f t="array" ref="D680">IFERROR(INDEX(C$2:C680,MATCH(2,1/(C$2:C680&lt;&gt;0))),0)</f>
        <v>5</v>
      </c>
      <c r="E680" s="16">
        <f t="shared" si="21"/>
        <v>5</v>
      </c>
      <c r="F680" s="16">
        <f>IF(AND(C680&lt;&gt;0,SUM(C$1:$D680)=SUM(C$1:$D680)),ROW(),0)</f>
        <v>680</v>
      </c>
      <c r="G680" s="16">
        <f t="array" ref="G680">IF(ROW()-IFERROR(INDEX(F$2:F680,MATCH(2,1/(F$2:F680&lt;&gt;0))),0)&gt;22,22,ROW()-IFERROR(INDEX(F$2:F680,MATCH(2,1/(F$2:F680&lt;&gt;0))),0))</f>
        <v>0</v>
      </c>
    </row>
    <row r="681" spans="1:7">
      <c r="A681" s="23">
        <v>43391</v>
      </c>
      <c r="B681" s="16">
        <v>3.9078855547801798</v>
      </c>
      <c r="C681" s="16">
        <f t="shared" si="20"/>
        <v>5</v>
      </c>
      <c r="D681" s="16">
        <f t="array" ref="D681">IFERROR(INDEX(C$2:C681,MATCH(2,1/(C$2:C681&lt;&gt;0))),0)</f>
        <v>5</v>
      </c>
      <c r="E681" s="16">
        <f t="shared" si="21"/>
        <v>5</v>
      </c>
      <c r="F681" s="16">
        <f>IF(AND(C681&lt;&gt;0,SUM(C$1:$D681)=SUM(C$1:$D681)),ROW(),0)</f>
        <v>681</v>
      </c>
      <c r="G681" s="16">
        <f t="array" ref="G681">IF(ROW()-IFERROR(INDEX(F$2:F681,MATCH(2,1/(F$2:F681&lt;&gt;0))),0)&gt;22,22,ROW()-IFERROR(INDEX(F$2:F681,MATCH(2,1/(F$2:F681&lt;&gt;0))),0))</f>
        <v>0</v>
      </c>
    </row>
    <row r="682" spans="1:7">
      <c r="A682" s="23">
        <v>43392</v>
      </c>
      <c r="B682" s="16">
        <v>5.9316120027913399</v>
      </c>
      <c r="C682" s="16">
        <f t="shared" si="20"/>
        <v>5</v>
      </c>
      <c r="D682" s="16">
        <f t="array" ref="D682">IFERROR(INDEX(C$2:C682,MATCH(2,1/(C$2:C682&lt;&gt;0))),0)</f>
        <v>5</v>
      </c>
      <c r="E682" s="16">
        <f t="shared" si="21"/>
        <v>5</v>
      </c>
      <c r="F682" s="16">
        <f>IF(AND(C682&lt;&gt;0,SUM(C$1:$D682)=SUM(C$1:$D682)),ROW(),0)</f>
        <v>682</v>
      </c>
      <c r="G682" s="16">
        <f t="array" ref="G682">IF(ROW()-IFERROR(INDEX(F$2:F682,MATCH(2,1/(F$2:F682&lt;&gt;0))),0)&gt;22,22,ROW()-IFERROR(INDEX(F$2:F682,MATCH(2,1/(F$2:F682&lt;&gt;0))),0))</f>
        <v>0</v>
      </c>
    </row>
    <row r="683" spans="1:7">
      <c r="A683" s="23">
        <v>43395</v>
      </c>
      <c r="B683" s="16">
        <v>12.840195394277702</v>
      </c>
      <c r="C683" s="16">
        <f t="shared" si="20"/>
        <v>5</v>
      </c>
      <c r="D683" s="16">
        <f t="array" ref="D683">IFERROR(INDEX(C$2:C683,MATCH(2,1/(C$2:C683&lt;&gt;0))),0)</f>
        <v>5</v>
      </c>
      <c r="E683" s="16">
        <f t="shared" si="21"/>
        <v>5</v>
      </c>
      <c r="F683" s="16">
        <f>IF(AND(C683&lt;&gt;0,SUM(C$1:$D683)=SUM(C$1:$D683)),ROW(),0)</f>
        <v>683</v>
      </c>
      <c r="G683" s="16">
        <f t="array" ref="G683">IF(ROW()-IFERROR(INDEX(F$2:F683,MATCH(2,1/(F$2:F683&lt;&gt;0))),0)&gt;22,22,ROW()-IFERROR(INDEX(F$2:F683,MATCH(2,1/(F$2:F683&lt;&gt;0))),0))</f>
        <v>0</v>
      </c>
    </row>
    <row r="684" spans="1:7">
      <c r="A684" s="23">
        <v>43396</v>
      </c>
      <c r="B684" s="16">
        <v>9.8394975575715193</v>
      </c>
      <c r="C684" s="16">
        <f t="shared" si="20"/>
        <v>5</v>
      </c>
      <c r="D684" s="16">
        <f t="array" ref="D684">IFERROR(INDEX(C$2:C684,MATCH(2,1/(C$2:C684&lt;&gt;0))),0)</f>
        <v>5</v>
      </c>
      <c r="E684" s="16">
        <f t="shared" si="21"/>
        <v>5</v>
      </c>
      <c r="F684" s="16">
        <f>IF(AND(C684&lt;&gt;0,SUM(C$1:$D684)=SUM(C$1:$D684)),ROW(),0)</f>
        <v>684</v>
      </c>
      <c r="G684" s="16">
        <f t="array" ref="G684">IF(ROW()-IFERROR(INDEX(F$2:F684,MATCH(2,1/(F$2:F684&lt;&gt;0))),0)&gt;22,22,ROW()-IFERROR(INDEX(F$2:F684,MATCH(2,1/(F$2:F684&lt;&gt;0))),0))</f>
        <v>0</v>
      </c>
    </row>
    <row r="685" spans="1:7">
      <c r="A685" s="23">
        <v>43397</v>
      </c>
      <c r="B685" s="16">
        <v>10.886252616887599</v>
      </c>
      <c r="C685" s="16">
        <f t="shared" si="20"/>
        <v>5</v>
      </c>
      <c r="D685" s="16">
        <f t="array" ref="D685">IFERROR(INDEX(C$2:C685,MATCH(2,1/(C$2:C685&lt;&gt;0))),0)</f>
        <v>5</v>
      </c>
      <c r="E685" s="16">
        <f t="shared" si="21"/>
        <v>5</v>
      </c>
      <c r="F685" s="16">
        <f>IF(AND(C685&lt;&gt;0,SUM(C$1:$D685)=SUM(C$1:$D685)),ROW(),0)</f>
        <v>685</v>
      </c>
      <c r="G685" s="16">
        <f t="array" ref="G685">IF(ROW()-IFERROR(INDEX(F$2:F685,MATCH(2,1/(F$2:F685&lt;&gt;0))),0)&gt;22,22,ROW()-IFERROR(INDEX(F$2:F685,MATCH(2,1/(F$2:F685&lt;&gt;0))),0))</f>
        <v>0</v>
      </c>
    </row>
    <row r="686" spans="1:7">
      <c r="A686" s="23">
        <v>43398</v>
      </c>
      <c r="B686" s="16">
        <v>10.6071179344033</v>
      </c>
      <c r="C686" s="16">
        <f t="shared" si="20"/>
        <v>5</v>
      </c>
      <c r="D686" s="16">
        <f t="array" ref="D686">IFERROR(INDEX(C$2:C686,MATCH(2,1/(C$2:C686&lt;&gt;0))),0)</f>
        <v>5</v>
      </c>
      <c r="E686" s="16">
        <f t="shared" si="21"/>
        <v>5</v>
      </c>
      <c r="F686" s="16">
        <f>IF(AND(C686&lt;&gt;0,SUM(C$1:$D686)=SUM(C$1:$D686)),ROW(),0)</f>
        <v>686</v>
      </c>
      <c r="G686" s="16">
        <f t="array" ref="G686">IF(ROW()-IFERROR(INDEX(F$2:F686,MATCH(2,1/(F$2:F686&lt;&gt;0))),0)&gt;22,22,ROW()-IFERROR(INDEX(F$2:F686,MATCH(2,1/(F$2:F686&lt;&gt;0))),0))</f>
        <v>0</v>
      </c>
    </row>
    <row r="687" spans="1:7">
      <c r="A687" s="23">
        <v>43399</v>
      </c>
      <c r="B687" s="16">
        <v>12.072575017445899</v>
      </c>
      <c r="C687" s="16">
        <f t="shared" si="20"/>
        <v>5</v>
      </c>
      <c r="D687" s="16">
        <f t="array" ref="D687">IFERROR(INDEX(C$2:C687,MATCH(2,1/(C$2:C687&lt;&gt;0))),0)</f>
        <v>5</v>
      </c>
      <c r="E687" s="16">
        <f t="shared" si="21"/>
        <v>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>
      <c r="A688" s="23">
        <v>43402</v>
      </c>
      <c r="B688" s="16">
        <v>9.7697138869504503</v>
      </c>
      <c r="C688" s="16">
        <f t="shared" si="20"/>
        <v>5</v>
      </c>
      <c r="D688" s="16">
        <f t="array" ref="D688">IFERROR(INDEX(C$2:C688,MATCH(2,1/(C$2:C688&lt;&gt;0))),0)</f>
        <v>5</v>
      </c>
      <c r="E688" s="16">
        <f t="shared" si="21"/>
        <v>5</v>
      </c>
      <c r="F688" s="16">
        <f>IF(AND(C688&lt;&gt;0,SUM(C$1:$D688)=SUM(C$1:$D688)),ROW(),0)</f>
        <v>688</v>
      </c>
      <c r="G688" s="16">
        <f t="array" ref="G688">IF(ROW()-IFERROR(INDEX(F$2:F688,MATCH(2,1/(F$2:F688&lt;&gt;0))),0)&gt;22,22,ROW()-IFERROR(INDEX(F$2:F688,MATCH(2,1/(F$2:F688&lt;&gt;0))),0))</f>
        <v>0</v>
      </c>
    </row>
    <row r="689" spans="1:7">
      <c r="A689" s="23">
        <v>43403</v>
      </c>
      <c r="B689" s="16">
        <v>13.747383112351699</v>
      </c>
      <c r="C689" s="16">
        <f t="shared" si="20"/>
        <v>5</v>
      </c>
      <c r="D689" s="16">
        <f t="array" ref="D689">IFERROR(INDEX(C$2:C689,MATCH(2,1/(C$2:C689&lt;&gt;0))),0)</f>
        <v>5</v>
      </c>
      <c r="E689" s="16">
        <f t="shared" si="21"/>
        <v>5</v>
      </c>
      <c r="F689" s="16">
        <f>IF(AND(C689&lt;&gt;0,SUM(C$1:$D689)=SUM(C$1:$D689)),ROW(),0)</f>
        <v>689</v>
      </c>
      <c r="G689" s="16">
        <f t="array" ref="G689">IF(ROW()-IFERROR(INDEX(F$2:F689,MATCH(2,1/(F$2:F689&lt;&gt;0))),0)&gt;22,22,ROW()-IFERROR(INDEX(F$2:F689,MATCH(2,1/(F$2:F689&lt;&gt;0))),0))</f>
        <v>0</v>
      </c>
    </row>
    <row r="690" spans="1:7">
      <c r="A690" s="23">
        <v>43404</v>
      </c>
      <c r="B690" s="16">
        <v>17.757660167130901</v>
      </c>
      <c r="C690" s="16">
        <f t="shared" si="20"/>
        <v>2.5</v>
      </c>
      <c r="D690" s="16">
        <f t="array" ref="D690">IFERROR(INDEX(C$2:C690,MATCH(2,1/(C$2:C690&lt;&gt;0))),0)</f>
        <v>2.5</v>
      </c>
      <c r="E690" s="16">
        <f t="shared" si="21"/>
        <v>2.5</v>
      </c>
      <c r="F690" s="16">
        <f>IF(AND(C690&lt;&gt;0,SUM(C$1:$D690)=SUM(C$1:$D690)),ROW(),0)</f>
        <v>690</v>
      </c>
      <c r="G690" s="16">
        <f t="array" ref="G690">IF(ROW()-IFERROR(INDEX(F$2:F690,MATCH(2,1/(F$2:F690&lt;&gt;0))),0)&gt;22,22,ROW()-IFERROR(INDEX(F$2:F690,MATCH(2,1/(F$2:F690&lt;&gt;0))),0))</f>
        <v>0</v>
      </c>
    </row>
    <row r="691" spans="1:7">
      <c r="A691" s="23">
        <v>43405</v>
      </c>
      <c r="B691" s="16">
        <v>18.802228412256198</v>
      </c>
      <c r="C691" s="16">
        <f t="shared" si="20"/>
        <v>2.5</v>
      </c>
      <c r="D691" s="16">
        <f t="array" ref="D691">IFERROR(INDEX(C$2:C691,MATCH(2,1/(C$2:C691&lt;&gt;0))),0)</f>
        <v>2.5</v>
      </c>
      <c r="E691" s="16">
        <f t="shared" si="21"/>
        <v>2.5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>
      <c r="A692" s="23">
        <v>43406</v>
      </c>
      <c r="B692" s="16">
        <v>26.462395543175397</v>
      </c>
      <c r="C692" s="16">
        <f t="shared" si="20"/>
        <v>0</v>
      </c>
      <c r="D692" s="16">
        <f t="array" ref="D692">IFERROR(INDEX(C$2:C692,MATCH(2,1/(C$2:C692&lt;&gt;0))),0)</f>
        <v>2.5</v>
      </c>
      <c r="E692" s="16">
        <f t="shared" si="21"/>
        <v>2.3863636363636362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1</v>
      </c>
    </row>
    <row r="693" spans="1:7">
      <c r="A693" s="23">
        <v>43409</v>
      </c>
      <c r="B693" s="16">
        <v>30.640668523676801</v>
      </c>
      <c r="C693" s="16">
        <f t="shared" si="20"/>
        <v>0</v>
      </c>
      <c r="D693" s="16">
        <f t="array" ref="D693">IFERROR(INDEX(C$2:C693,MATCH(2,1/(C$2:C693&lt;&gt;0))),0)</f>
        <v>2.5</v>
      </c>
      <c r="E693" s="16">
        <f t="shared" si="21"/>
        <v>2.2727272727272729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</v>
      </c>
    </row>
    <row r="694" spans="1:7">
      <c r="A694" s="23">
        <v>43410</v>
      </c>
      <c r="B694" s="16">
        <v>32.311977715877397</v>
      </c>
      <c r="C694" s="16">
        <f t="shared" si="20"/>
        <v>0</v>
      </c>
      <c r="D694" s="16">
        <f t="array" ref="D694">IFERROR(INDEX(C$2:C694,MATCH(2,1/(C$2:C694&lt;&gt;0))),0)</f>
        <v>2.5</v>
      </c>
      <c r="E694" s="16">
        <f t="shared" si="21"/>
        <v>2.1590909090909092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3</v>
      </c>
    </row>
    <row r="695" spans="1:7">
      <c r="A695" s="23">
        <v>43411</v>
      </c>
      <c r="B695" s="16">
        <v>29.805013927576603</v>
      </c>
      <c r="C695" s="16">
        <f t="shared" si="20"/>
        <v>0</v>
      </c>
      <c r="D695" s="16">
        <f t="array" ref="D695">IFERROR(INDEX(C$2:C695,MATCH(2,1/(C$2:C695&lt;&gt;0))),0)</f>
        <v>2.5</v>
      </c>
      <c r="E695" s="16">
        <f t="shared" si="21"/>
        <v>2.0454545454545454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4</v>
      </c>
    </row>
    <row r="696" spans="1:7">
      <c r="A696" s="23">
        <v>43412</v>
      </c>
      <c r="B696" s="16">
        <v>30.08356545961</v>
      </c>
      <c r="C696" s="16">
        <f t="shared" si="20"/>
        <v>0</v>
      </c>
      <c r="D696" s="16">
        <f t="array" ref="D696">IFERROR(INDEX(C$2:C696,MATCH(2,1/(C$2:C696&lt;&gt;0))),0)</f>
        <v>2.5</v>
      </c>
      <c r="E696" s="16">
        <f t="shared" si="21"/>
        <v>1.9318181818181817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5</v>
      </c>
    </row>
    <row r="697" spans="1:7">
      <c r="A697" s="23">
        <v>43413</v>
      </c>
      <c r="B697" s="16">
        <v>27.994428969359298</v>
      </c>
      <c r="C697" s="16">
        <f t="shared" si="20"/>
        <v>0</v>
      </c>
      <c r="D697" s="16">
        <f t="array" ref="D697">IFERROR(INDEX(C$2:C697,MATCH(2,1/(C$2:C697&lt;&gt;0))),0)</f>
        <v>2.5</v>
      </c>
      <c r="E697" s="16">
        <f t="shared" si="21"/>
        <v>1.8181818181818183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6</v>
      </c>
    </row>
    <row r="698" spans="1:7">
      <c r="A698" s="23">
        <v>43416</v>
      </c>
      <c r="B698" s="16">
        <v>42.270194986072404</v>
      </c>
      <c r="C698" s="16">
        <f t="shared" si="20"/>
        <v>0</v>
      </c>
      <c r="D698" s="16">
        <f t="array" ref="D698">IFERROR(INDEX(C$2:C698,MATCH(2,1/(C$2:C698&lt;&gt;0))),0)</f>
        <v>2.5</v>
      </c>
      <c r="E698" s="16">
        <f t="shared" si="21"/>
        <v>1.7045454545454546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7</v>
      </c>
    </row>
    <row r="699" spans="1:7">
      <c r="A699" s="23">
        <v>43417</v>
      </c>
      <c r="B699" s="16">
        <v>55.362116991643397</v>
      </c>
      <c r="C699" s="16">
        <f t="shared" si="20"/>
        <v>0</v>
      </c>
      <c r="D699" s="16">
        <f t="array" ref="D699">IFERROR(INDEX(C$2:C699,MATCH(2,1/(C$2:C699&lt;&gt;0))),0)</f>
        <v>2.5</v>
      </c>
      <c r="E699" s="16">
        <f t="shared" si="21"/>
        <v>1.5909090909090908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8</v>
      </c>
    </row>
    <row r="700" spans="1:7">
      <c r="A700" s="23">
        <v>43418</v>
      </c>
      <c r="B700" s="16">
        <v>56.824512534818908</v>
      </c>
      <c r="C700" s="16">
        <f t="shared" si="20"/>
        <v>0</v>
      </c>
      <c r="D700" s="16">
        <f t="array" ref="D700">IFERROR(INDEX(C$2:C700,MATCH(2,1/(C$2:C700&lt;&gt;0))),0)</f>
        <v>2.5</v>
      </c>
      <c r="E700" s="16">
        <f t="shared" si="21"/>
        <v>1.4772727272727273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9</v>
      </c>
    </row>
    <row r="701" spans="1:7">
      <c r="A701" s="23">
        <v>43419</v>
      </c>
      <c r="B701" s="16">
        <v>67.479108635097489</v>
      </c>
      <c r="C701" s="16">
        <f t="shared" si="20"/>
        <v>0</v>
      </c>
      <c r="D701" s="16">
        <f t="array" ref="D701">IFERROR(INDEX(C$2:C701,MATCH(2,1/(C$2:C701&lt;&gt;0))),0)</f>
        <v>2.5</v>
      </c>
      <c r="E701" s="16">
        <f t="shared" si="21"/>
        <v>1.3636363636363635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10</v>
      </c>
    </row>
    <row r="702" spans="1:7">
      <c r="A702" s="23">
        <v>43420</v>
      </c>
      <c r="B702" s="16">
        <v>73.119777158774298</v>
      </c>
      <c r="C702" s="16">
        <f t="shared" si="20"/>
        <v>0</v>
      </c>
      <c r="D702" s="16">
        <f t="array" ref="D702">IFERROR(INDEX(C$2:C702,MATCH(2,1/(C$2:C702&lt;&gt;0))),0)</f>
        <v>2.5</v>
      </c>
      <c r="E702" s="16">
        <f t="shared" si="21"/>
        <v>1.25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11</v>
      </c>
    </row>
    <row r="703" spans="1:7">
      <c r="A703" s="23">
        <v>43423</v>
      </c>
      <c r="B703" s="16">
        <v>75.069637883008298</v>
      </c>
      <c r="C703" s="16">
        <f t="shared" si="20"/>
        <v>0</v>
      </c>
      <c r="D703" s="16">
        <f t="array" ref="D703">IFERROR(INDEX(C$2:C703,MATCH(2,1/(C$2:C703&lt;&gt;0))),0)</f>
        <v>2.5</v>
      </c>
      <c r="E703" s="16">
        <f t="shared" si="21"/>
        <v>1.1363636363636365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12</v>
      </c>
    </row>
    <row r="704" spans="1:7">
      <c r="A704" s="23">
        <v>43424</v>
      </c>
      <c r="B704" s="16">
        <v>60.027855153203305</v>
      </c>
      <c r="C704" s="16">
        <f t="shared" si="20"/>
        <v>0</v>
      </c>
      <c r="D704" s="16">
        <f t="array" ref="D704">IFERROR(INDEX(C$2:C704,MATCH(2,1/(C$2:C704&lt;&gt;0))),0)</f>
        <v>2.5</v>
      </c>
      <c r="E704" s="16">
        <f t="shared" si="21"/>
        <v>1.0227272727272727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13</v>
      </c>
    </row>
    <row r="705" spans="1:7">
      <c r="A705" s="23">
        <v>43425</v>
      </c>
      <c r="B705" s="16">
        <v>64.763231197771503</v>
      </c>
      <c r="C705" s="16">
        <f t="shared" si="20"/>
        <v>0</v>
      </c>
      <c r="D705" s="16">
        <f t="array" ref="D705">IFERROR(INDEX(C$2:C705,MATCH(2,1/(C$2:C705&lt;&gt;0))),0)</f>
        <v>2.5</v>
      </c>
      <c r="E705" s="16">
        <f t="shared" si="21"/>
        <v>0.90909090909090917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14</v>
      </c>
    </row>
    <row r="706" spans="1:7">
      <c r="A706" s="23">
        <v>43426</v>
      </c>
      <c r="B706" s="16">
        <v>66.29526462395539</v>
      </c>
      <c r="C706" s="16">
        <f t="shared" si="20"/>
        <v>0</v>
      </c>
      <c r="D706" s="16">
        <f t="array" ref="D706">IFERROR(INDEX(C$2:C706,MATCH(2,1/(C$2:C706&lt;&gt;0))),0)</f>
        <v>2.5</v>
      </c>
      <c r="E706" s="16">
        <f t="shared" si="21"/>
        <v>0.79545454545454541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15</v>
      </c>
    </row>
    <row r="707" spans="1:7">
      <c r="A707" s="23">
        <v>43427</v>
      </c>
      <c r="B707" s="16">
        <v>40.529247910863496</v>
      </c>
      <c r="C707" s="16">
        <f t="shared" ref="C707:C770" si="22">IF(B707&gt;85,-5,IF(B707&gt;80,-2.5,IF(B707&gt;20,0,IF(B707&gt;15,2.5,5))))</f>
        <v>0</v>
      </c>
      <c r="D707" s="16">
        <f t="array" ref="D707">IFERROR(INDEX(C$2:C707,MATCH(2,1/(C$2:C707&lt;&gt;0))),0)</f>
        <v>2.5</v>
      </c>
      <c r="E707" s="16">
        <f t="shared" ref="E707:E770" si="23">IF(D707=0,0,IF(D707&lt;0,-1*(ABS(D707)-G707*ABS(D707)/22),D707-G707*D707/22))</f>
        <v>0.68181818181818188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16</v>
      </c>
    </row>
    <row r="708" spans="1:7">
      <c r="A708" s="23">
        <v>43430</v>
      </c>
      <c r="B708" s="16">
        <v>40.320334261838397</v>
      </c>
      <c r="C708" s="16">
        <f t="shared" si="22"/>
        <v>0</v>
      </c>
      <c r="D708" s="16">
        <f t="array" ref="D708">IFERROR(INDEX(C$2:C708,MATCH(2,1/(C$2:C708&lt;&gt;0))),0)</f>
        <v>2.5</v>
      </c>
      <c r="E708" s="16">
        <f t="shared" si="23"/>
        <v>0.56818181818181812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17</v>
      </c>
    </row>
    <row r="709" spans="1:7">
      <c r="A709" s="23">
        <v>43431</v>
      </c>
      <c r="B709" s="16">
        <v>46.030640668523596</v>
      </c>
      <c r="C709" s="16">
        <f t="shared" si="22"/>
        <v>0</v>
      </c>
      <c r="D709" s="16">
        <f t="array" ref="D709">IFERROR(INDEX(C$2:C709,MATCH(2,1/(C$2:C709&lt;&gt;0))),0)</f>
        <v>2.5</v>
      </c>
      <c r="E709" s="16">
        <f t="shared" si="23"/>
        <v>0.45454545454545459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18</v>
      </c>
    </row>
    <row r="710" spans="1:7">
      <c r="A710" s="23">
        <v>43432</v>
      </c>
      <c r="B710" s="16">
        <v>53.064066852367596</v>
      </c>
      <c r="C710" s="16">
        <f t="shared" si="22"/>
        <v>0</v>
      </c>
      <c r="D710" s="16">
        <f t="array" ref="D710">IFERROR(INDEX(C$2:C710,MATCH(2,1/(C$2:C710&lt;&gt;0))),0)</f>
        <v>2.5</v>
      </c>
      <c r="E710" s="16">
        <f t="shared" si="23"/>
        <v>0.34090909090909083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19</v>
      </c>
    </row>
    <row r="711" spans="1:7">
      <c r="A711" s="23">
        <v>43433</v>
      </c>
      <c r="B711" s="16">
        <v>40.598885793871794</v>
      </c>
      <c r="C711" s="16">
        <f t="shared" si="22"/>
        <v>0</v>
      </c>
      <c r="D711" s="16">
        <f t="array" ref="D711">IFERROR(INDEX(C$2:C711,MATCH(2,1/(C$2:C711&lt;&gt;0))),0)</f>
        <v>2.5</v>
      </c>
      <c r="E711" s="16">
        <f t="shared" si="23"/>
        <v>0.22727272727272707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20</v>
      </c>
    </row>
    <row r="712" spans="1:7">
      <c r="A712" s="23">
        <v>43434</v>
      </c>
      <c r="B712" s="16">
        <v>43.919388464211202</v>
      </c>
      <c r="C712" s="16">
        <f t="shared" si="22"/>
        <v>0</v>
      </c>
      <c r="D712" s="16">
        <f t="array" ref="D712">IFERROR(INDEX(C$2:C712,MATCH(2,1/(C$2:C712&lt;&gt;0))),0)</f>
        <v>2.5</v>
      </c>
      <c r="E712" s="16">
        <f t="shared" si="23"/>
        <v>0.11363636363636376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21</v>
      </c>
    </row>
    <row r="713" spans="1:7">
      <c r="A713" s="23">
        <v>43437</v>
      </c>
      <c r="B713" s="16">
        <v>63.794301598332105</v>
      </c>
      <c r="C713" s="16">
        <f t="shared" si="22"/>
        <v>0</v>
      </c>
      <c r="D713" s="16">
        <f t="array" ref="D713">IFERROR(INDEX(C$2:C713,MATCH(2,1/(C$2:C713&lt;&gt;0))),0)</f>
        <v>2.5</v>
      </c>
      <c r="E713" s="16">
        <f t="shared" si="23"/>
        <v>0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22</v>
      </c>
    </row>
    <row r="714" spans="1:7">
      <c r="A714" s="23">
        <v>43438</v>
      </c>
      <c r="B714" s="16">
        <v>69.423210562890802</v>
      </c>
      <c r="C714" s="16">
        <f t="shared" si="22"/>
        <v>0</v>
      </c>
      <c r="D714" s="16">
        <f t="array" ref="D714">IFERROR(INDEX(C$2:C714,MATCH(2,1/(C$2:C714&lt;&gt;0))),0)</f>
        <v>2.5</v>
      </c>
      <c r="E714" s="16">
        <f t="shared" si="23"/>
        <v>0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22</v>
      </c>
    </row>
    <row r="715" spans="1:7">
      <c r="A715" s="23">
        <v>43439</v>
      </c>
      <c r="B715" s="16">
        <v>65.045170257123004</v>
      </c>
      <c r="C715" s="16">
        <f t="shared" si="22"/>
        <v>0</v>
      </c>
      <c r="D715" s="16">
        <f t="array" ref="D715">IFERROR(INDEX(C$2:C715,MATCH(2,1/(C$2:C715&lt;&gt;0))),0)</f>
        <v>2.5</v>
      </c>
      <c r="E715" s="16">
        <f t="shared" si="23"/>
        <v>0</v>
      </c>
      <c r="F715" s="16">
        <f>IF(AND(C715&lt;&gt;0,SUM(C$1:$D715)=SUM(C$1:$D715)),ROW(),0)</f>
        <v>0</v>
      </c>
      <c r="G715" s="16">
        <f t="array" ref="G715">IF(ROW()-IFERROR(INDEX(F$2:F715,MATCH(2,1/(F$2:F715&lt;&gt;0))),0)&gt;22,22,ROW()-IFERROR(INDEX(F$2:F715,MATCH(2,1/(F$2:F715&lt;&gt;0))),0))</f>
        <v>22</v>
      </c>
    </row>
    <row r="716" spans="1:7">
      <c r="A716" s="23">
        <v>43440</v>
      </c>
      <c r="B716" s="16">
        <v>54.204308547602494</v>
      </c>
      <c r="C716" s="16">
        <f t="shared" si="22"/>
        <v>0</v>
      </c>
      <c r="D716" s="16">
        <f t="array" ref="D716">IFERROR(INDEX(C$2:C716,MATCH(2,1/(C$2:C716&lt;&gt;0))),0)</f>
        <v>2.5</v>
      </c>
      <c r="E716" s="16">
        <f t="shared" si="23"/>
        <v>0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22</v>
      </c>
    </row>
    <row r="717" spans="1:7">
      <c r="A717" s="23">
        <v>43441</v>
      </c>
      <c r="B717" s="16">
        <v>56.011118832522499</v>
      </c>
      <c r="C717" s="16">
        <f t="shared" si="22"/>
        <v>0</v>
      </c>
      <c r="D717" s="16">
        <f t="array" ref="D717">IFERROR(INDEX(C$2:C717,MATCH(2,1/(C$2:C717&lt;&gt;0))),0)</f>
        <v>2.5</v>
      </c>
      <c r="E717" s="16">
        <f t="shared" si="23"/>
        <v>0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22</v>
      </c>
    </row>
    <row r="718" spans="1:7">
      <c r="A718" s="23">
        <v>43444</v>
      </c>
      <c r="B718" s="16">
        <v>46.7685892981237</v>
      </c>
      <c r="C718" s="16">
        <f t="shared" si="22"/>
        <v>0</v>
      </c>
      <c r="D718" s="16">
        <f t="array" ref="D718">IFERROR(INDEX(C$2:C718,MATCH(2,1/(C$2:C718&lt;&gt;0))),0)</f>
        <v>2.5</v>
      </c>
      <c r="E718" s="16">
        <f t="shared" si="23"/>
        <v>0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22</v>
      </c>
    </row>
    <row r="719" spans="1:7">
      <c r="A719" s="23">
        <v>43445</v>
      </c>
      <c r="B719" s="16">
        <v>50.938151494093098</v>
      </c>
      <c r="C719" s="16">
        <f t="shared" si="22"/>
        <v>0</v>
      </c>
      <c r="D719" s="16">
        <f t="array" ref="D719">IFERROR(INDEX(C$2:C719,MATCH(2,1/(C$2:C719&lt;&gt;0))),0)</f>
        <v>2.5</v>
      </c>
      <c r="E719" s="16">
        <f t="shared" si="23"/>
        <v>0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22</v>
      </c>
    </row>
    <row r="720" spans="1:7">
      <c r="A720" s="23">
        <v>43446</v>
      </c>
      <c r="B720" s="16">
        <v>52.119527449617699</v>
      </c>
      <c r="C720" s="16">
        <f t="shared" si="22"/>
        <v>0</v>
      </c>
      <c r="D720" s="16">
        <f t="array" ref="D720">IFERROR(INDEX(C$2:C720,MATCH(2,1/(C$2:C720&lt;&gt;0))),0)</f>
        <v>2.5</v>
      </c>
      <c r="E720" s="16">
        <f t="shared" si="23"/>
        <v>0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22</v>
      </c>
    </row>
    <row r="721" spans="1:7">
      <c r="A721" s="23">
        <v>43447</v>
      </c>
      <c r="B721" s="16">
        <v>59.833217512161198</v>
      </c>
      <c r="C721" s="16">
        <f t="shared" si="22"/>
        <v>0</v>
      </c>
      <c r="D721" s="16">
        <f t="array" ref="D721">IFERROR(INDEX(C$2:C721,MATCH(2,1/(C$2:C721&lt;&gt;0))),0)</f>
        <v>2.5</v>
      </c>
      <c r="E721" s="16">
        <f t="shared" si="23"/>
        <v>0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22</v>
      </c>
    </row>
    <row r="722" spans="1:7">
      <c r="A722" s="23">
        <v>43448</v>
      </c>
      <c r="B722" s="16">
        <v>42.946490618485001</v>
      </c>
      <c r="C722" s="16">
        <f t="shared" si="22"/>
        <v>0</v>
      </c>
      <c r="D722" s="16">
        <f t="array" ref="D722">IFERROR(INDEX(C$2:C722,MATCH(2,1/(C$2:C722&lt;&gt;0))),0)</f>
        <v>2.5</v>
      </c>
      <c r="E722" s="16">
        <f t="shared" si="23"/>
        <v>0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22</v>
      </c>
    </row>
    <row r="723" spans="1:7">
      <c r="A723" s="23">
        <v>43451</v>
      </c>
      <c r="B723" s="16">
        <v>43.0159833217512</v>
      </c>
      <c r="C723" s="16">
        <f t="shared" si="22"/>
        <v>0</v>
      </c>
      <c r="D723" s="16">
        <f t="array" ref="D723">IFERROR(INDEX(C$2:C723,MATCH(2,1/(C$2:C723&lt;&gt;0))),0)</f>
        <v>2.5</v>
      </c>
      <c r="E723" s="16">
        <f t="shared" si="23"/>
        <v>0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22</v>
      </c>
    </row>
    <row r="724" spans="1:7">
      <c r="A724" s="23">
        <v>43452</v>
      </c>
      <c r="B724" s="16">
        <v>38.290479499652506</v>
      </c>
      <c r="C724" s="16">
        <f t="shared" si="22"/>
        <v>0</v>
      </c>
      <c r="D724" s="16">
        <f t="array" ref="D724">IFERROR(INDEX(C$2:C724,MATCH(2,1/(C$2:C724&lt;&gt;0))),0)</f>
        <v>2.5</v>
      </c>
      <c r="E724" s="16">
        <f t="shared" si="23"/>
        <v>0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22</v>
      </c>
    </row>
    <row r="725" spans="1:7">
      <c r="A725" s="23">
        <v>43453</v>
      </c>
      <c r="B725" s="16">
        <v>32.661570535093801</v>
      </c>
      <c r="C725" s="16">
        <f t="shared" si="22"/>
        <v>0</v>
      </c>
      <c r="D725" s="16">
        <f t="array" ref="D725">IFERROR(INDEX(C$2:C725,MATCH(2,1/(C$2:C725&lt;&gt;0))),0)</f>
        <v>2.5</v>
      </c>
      <c r="E725" s="16">
        <f t="shared" si="23"/>
        <v>0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22</v>
      </c>
    </row>
    <row r="726" spans="1:7">
      <c r="A726" s="23">
        <v>43454</v>
      </c>
      <c r="B726" s="16">
        <v>34.885337039610796</v>
      </c>
      <c r="C726" s="16">
        <f t="shared" si="22"/>
        <v>0</v>
      </c>
      <c r="D726" s="16">
        <f t="array" ref="D726">IFERROR(INDEX(C$2:C726,MATCH(2,1/(C$2:C726&lt;&gt;0))),0)</f>
        <v>2.5</v>
      </c>
      <c r="E726" s="16">
        <f t="shared" si="23"/>
        <v>0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22</v>
      </c>
    </row>
    <row r="727" spans="1:7">
      <c r="A727" s="23">
        <v>43455</v>
      </c>
      <c r="B727" s="16">
        <v>30.576789437109099</v>
      </c>
      <c r="C727" s="16">
        <f t="shared" si="22"/>
        <v>0</v>
      </c>
      <c r="D727" s="16">
        <f t="array" ref="D727">IFERROR(INDEX(C$2:C727,MATCH(2,1/(C$2:C727&lt;&gt;0))),0)</f>
        <v>2.5</v>
      </c>
      <c r="E727" s="16">
        <f t="shared" si="23"/>
        <v>0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22</v>
      </c>
    </row>
    <row r="728" spans="1:7">
      <c r="A728" s="23">
        <v>43458</v>
      </c>
      <c r="B728" s="16">
        <v>36.136205698401604</v>
      </c>
      <c r="C728" s="16">
        <f t="shared" si="22"/>
        <v>0</v>
      </c>
      <c r="D728" s="16">
        <f t="array" ref="D728">IFERROR(INDEX(C$2:C728,MATCH(2,1/(C$2:C728&lt;&gt;0))),0)</f>
        <v>2.5</v>
      </c>
      <c r="E728" s="16">
        <f t="shared" si="23"/>
        <v>0</v>
      </c>
      <c r="F728" s="16">
        <f>IF(AND(C728&lt;&gt;0,SUM(C$1:$D728)=SUM(C$1:$D728)),ROW(),0)</f>
        <v>0</v>
      </c>
      <c r="G728" s="16">
        <f t="array" ref="G728">IF(ROW()-IFERROR(INDEX(F$2:F728,MATCH(2,1/(F$2:F728&lt;&gt;0))),0)&gt;22,22,ROW()-IFERROR(INDEX(F$2:F728,MATCH(2,1/(F$2:F728&lt;&gt;0))),0))</f>
        <v>22</v>
      </c>
    </row>
    <row r="729" spans="1:7">
      <c r="A729" s="23">
        <v>43459</v>
      </c>
      <c r="B729" s="16">
        <v>29.742876997915204</v>
      </c>
      <c r="C729" s="16">
        <f t="shared" si="22"/>
        <v>0</v>
      </c>
      <c r="D729" s="16">
        <f t="array" ref="D729">IFERROR(INDEX(C$2:C729,MATCH(2,1/(C$2:C729&lt;&gt;0))),0)</f>
        <v>2.5</v>
      </c>
      <c r="E729" s="16">
        <f t="shared" si="23"/>
        <v>0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22</v>
      </c>
    </row>
    <row r="730" spans="1:7">
      <c r="A730" s="23">
        <v>43460</v>
      </c>
      <c r="B730" s="16">
        <v>31.549687282835297</v>
      </c>
      <c r="C730" s="16">
        <f t="shared" si="22"/>
        <v>0</v>
      </c>
      <c r="D730" s="16">
        <f t="array" ref="D730">IFERROR(INDEX(C$2:C730,MATCH(2,1/(C$2:C730&lt;&gt;0))),0)</f>
        <v>2.5</v>
      </c>
      <c r="E730" s="16">
        <f t="shared" si="23"/>
        <v>0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22</v>
      </c>
    </row>
    <row r="731" spans="1:7">
      <c r="A731" s="23">
        <v>43461</v>
      </c>
      <c r="B731" s="16">
        <v>26.198749131341199</v>
      </c>
      <c r="C731" s="16">
        <f t="shared" si="22"/>
        <v>0</v>
      </c>
      <c r="D731" s="16">
        <f t="array" ref="D731">IFERROR(INDEX(C$2:C731,MATCH(2,1/(C$2:C731&lt;&gt;0))),0)</f>
        <v>2.5</v>
      </c>
      <c r="E731" s="16">
        <f t="shared" si="23"/>
        <v>0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22</v>
      </c>
    </row>
    <row r="732" spans="1:7">
      <c r="A732" s="23">
        <v>43462</v>
      </c>
      <c r="B732" s="16">
        <v>27.032661570534998</v>
      </c>
      <c r="C732" s="16">
        <f t="shared" si="22"/>
        <v>0</v>
      </c>
      <c r="D732" s="16">
        <f t="array" ref="D732">IFERROR(INDEX(C$2:C732,MATCH(2,1/(C$2:C732&lt;&gt;0))),0)</f>
        <v>2.5</v>
      </c>
      <c r="E732" s="16">
        <f t="shared" si="23"/>
        <v>0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22</v>
      </c>
    </row>
    <row r="733" spans="1:7">
      <c r="A733" s="23">
        <v>43467</v>
      </c>
      <c r="B733" s="16">
        <v>25.781792911744201</v>
      </c>
      <c r="C733" s="16">
        <f t="shared" si="22"/>
        <v>0</v>
      </c>
      <c r="D733" s="16">
        <f t="array" ref="D733">IFERROR(INDEX(C$2:C733,MATCH(2,1/(C$2:C733&lt;&gt;0))),0)</f>
        <v>2.5</v>
      </c>
      <c r="E733" s="16">
        <f t="shared" si="23"/>
        <v>0</v>
      </c>
      <c r="F733" s="16">
        <f>IF(AND(C733&lt;&gt;0,SUM(C$1:$D733)=SUM(C$1:$D733)),ROW(),0)</f>
        <v>0</v>
      </c>
      <c r="G733" s="16">
        <f t="array" ref="G733">IF(ROW()-IFERROR(INDEX(F$2:F733,MATCH(2,1/(F$2:F733&lt;&gt;0))),0)&gt;22,22,ROW()-IFERROR(INDEX(F$2:F733,MATCH(2,1/(F$2:F733&lt;&gt;0))),0))</f>
        <v>22</v>
      </c>
    </row>
    <row r="734" spans="1:7">
      <c r="A734" s="23">
        <v>43468</v>
      </c>
      <c r="B734" s="16">
        <v>24.1139680333564</v>
      </c>
      <c r="C734" s="16">
        <f t="shared" si="22"/>
        <v>0</v>
      </c>
      <c r="D734" s="16">
        <f t="array" ref="D734">IFERROR(INDEX(C$2:C734,MATCH(2,1/(C$2:C734&lt;&gt;0))),0)</f>
        <v>2.5</v>
      </c>
      <c r="E734" s="16">
        <f t="shared" si="23"/>
        <v>0</v>
      </c>
      <c r="F734" s="16">
        <f>IF(AND(C734&lt;&gt;0,SUM(C$1:$D734)=SUM(C$1:$D734)),ROW(),0)</f>
        <v>0</v>
      </c>
      <c r="G734" s="16">
        <f t="array" ref="G734">IF(ROW()-IFERROR(INDEX(F$2:F734,MATCH(2,1/(F$2:F734&lt;&gt;0))),0)&gt;22,22,ROW()-IFERROR(INDEX(F$2:F734,MATCH(2,1/(F$2:F734&lt;&gt;0))),0))</f>
        <v>22</v>
      </c>
    </row>
    <row r="735" spans="1:7">
      <c r="A735" s="23">
        <v>43469</v>
      </c>
      <c r="B735" s="16">
        <v>36.344683808200102</v>
      </c>
      <c r="C735" s="16">
        <f t="shared" si="22"/>
        <v>0</v>
      </c>
      <c r="D735" s="16">
        <f t="array" ref="D735">IFERROR(INDEX(C$2:C735,MATCH(2,1/(C$2:C735&lt;&gt;0))),0)</f>
        <v>2.5</v>
      </c>
      <c r="E735" s="16">
        <f t="shared" si="23"/>
        <v>0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22</v>
      </c>
    </row>
    <row r="736" spans="1:7">
      <c r="A736" s="23">
        <v>43472</v>
      </c>
      <c r="B736" s="16">
        <v>47.602501737317496</v>
      </c>
      <c r="C736" s="16">
        <f t="shared" si="22"/>
        <v>0</v>
      </c>
      <c r="D736" s="16">
        <f t="array" ref="D736">IFERROR(INDEX(C$2:C736,MATCH(2,1/(C$2:C736&lt;&gt;0))),0)</f>
        <v>2.5</v>
      </c>
      <c r="E736" s="16">
        <f t="shared" si="23"/>
        <v>0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22</v>
      </c>
    </row>
    <row r="737" spans="1:7">
      <c r="A737" s="23">
        <v>43473</v>
      </c>
      <c r="B737" s="16">
        <v>47.324530924252898</v>
      </c>
      <c r="C737" s="16">
        <f t="shared" si="22"/>
        <v>0</v>
      </c>
      <c r="D737" s="16">
        <f t="array" ref="D737">IFERROR(INDEX(C$2:C737,MATCH(2,1/(C$2:C737&lt;&gt;0))),0)</f>
        <v>2.5</v>
      </c>
      <c r="E737" s="16">
        <f t="shared" si="23"/>
        <v>0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22</v>
      </c>
    </row>
    <row r="738" spans="1:7">
      <c r="A738" s="23">
        <v>43474</v>
      </c>
      <c r="B738" s="16">
        <v>49.826268241834597</v>
      </c>
      <c r="C738" s="16">
        <f t="shared" si="22"/>
        <v>0</v>
      </c>
      <c r="D738" s="16">
        <f t="array" ref="D738">IFERROR(INDEX(C$2:C738,MATCH(2,1/(C$2:C738&lt;&gt;0))),0)</f>
        <v>2.5</v>
      </c>
      <c r="E738" s="16">
        <f t="shared" si="23"/>
        <v>0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22</v>
      </c>
    </row>
    <row r="739" spans="1:7">
      <c r="A739" s="23">
        <v>43475</v>
      </c>
      <c r="B739" s="16">
        <v>47.185545517720598</v>
      </c>
      <c r="C739" s="16">
        <f t="shared" si="22"/>
        <v>0</v>
      </c>
      <c r="D739" s="16">
        <f t="array" ref="D739">IFERROR(INDEX(C$2:C739,MATCH(2,1/(C$2:C739&lt;&gt;0))),0)</f>
        <v>2.5</v>
      </c>
      <c r="E739" s="16">
        <f t="shared" si="23"/>
        <v>0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22</v>
      </c>
    </row>
    <row r="740" spans="1:7">
      <c r="A740" s="23">
        <v>43476</v>
      </c>
      <c r="B740" s="16">
        <v>53.509381514940898</v>
      </c>
      <c r="C740" s="16">
        <f t="shared" si="22"/>
        <v>0</v>
      </c>
      <c r="D740" s="16">
        <f t="array" ref="D740">IFERROR(INDEX(C$2:C740,MATCH(2,1/(C$2:C740&lt;&gt;0))),0)</f>
        <v>2.5</v>
      </c>
      <c r="E740" s="16">
        <f t="shared" si="23"/>
        <v>0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22</v>
      </c>
    </row>
    <row r="741" spans="1:7">
      <c r="A741" s="23">
        <v>43479</v>
      </c>
      <c r="B741" s="16">
        <v>49.965253648366897</v>
      </c>
      <c r="C741" s="16">
        <f t="shared" si="22"/>
        <v>0</v>
      </c>
      <c r="D741" s="16">
        <f t="array" ref="D741">IFERROR(INDEX(C$2:C741,MATCH(2,1/(C$2:C741&lt;&gt;0))),0)</f>
        <v>2.5</v>
      </c>
      <c r="E741" s="16">
        <f t="shared" si="23"/>
        <v>0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22</v>
      </c>
    </row>
    <row r="742" spans="1:7">
      <c r="A742" s="23">
        <v>43480</v>
      </c>
      <c r="B742" s="16">
        <v>55.663655316191793</v>
      </c>
      <c r="C742" s="16">
        <f t="shared" si="22"/>
        <v>0</v>
      </c>
      <c r="D742" s="16">
        <f t="array" ref="D742">IFERROR(INDEX(C$2:C742,MATCH(2,1/(C$2:C742&lt;&gt;0))),0)</f>
        <v>2.5</v>
      </c>
      <c r="E742" s="16">
        <f t="shared" si="23"/>
        <v>0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22</v>
      </c>
    </row>
    <row r="743" spans="1:7">
      <c r="A743" s="23">
        <v>43481</v>
      </c>
      <c r="B743" s="16">
        <v>54.4127866574009</v>
      </c>
      <c r="C743" s="16">
        <f t="shared" si="22"/>
        <v>0</v>
      </c>
      <c r="D743" s="16">
        <f t="array" ref="D743">IFERROR(INDEX(C$2:C743,MATCH(2,1/(C$2:C743&lt;&gt;0))),0)</f>
        <v>2.5</v>
      </c>
      <c r="E743" s="16">
        <f t="shared" si="23"/>
        <v>0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22</v>
      </c>
    </row>
    <row r="744" spans="1:7">
      <c r="A744" s="23">
        <v>43482</v>
      </c>
      <c r="B744" s="16">
        <v>46.699096594857501</v>
      </c>
      <c r="C744" s="16">
        <f t="shared" si="22"/>
        <v>0</v>
      </c>
      <c r="D744" s="16">
        <f t="array" ref="D744">IFERROR(INDEX(C$2:C744,MATCH(2,1/(C$2:C744&lt;&gt;0))),0)</f>
        <v>2.5</v>
      </c>
      <c r="E744" s="16">
        <f t="shared" si="23"/>
        <v>0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22</v>
      </c>
    </row>
    <row r="745" spans="1:7">
      <c r="A745" s="23">
        <v>43483</v>
      </c>
      <c r="B745" s="16">
        <v>51.911049339819307</v>
      </c>
      <c r="C745" s="16">
        <f t="shared" si="22"/>
        <v>0</v>
      </c>
      <c r="D745" s="16">
        <f t="array" ref="D745">IFERROR(INDEX(C$2:C745,MATCH(2,1/(C$2:C745&lt;&gt;0))),0)</f>
        <v>2.5</v>
      </c>
      <c r="E745" s="16">
        <f t="shared" si="23"/>
        <v>0</v>
      </c>
      <c r="F745" s="16">
        <f>IF(AND(C745&lt;&gt;0,SUM(C$1:$D745)=SUM(C$1:$D745)),ROW(),0)</f>
        <v>0</v>
      </c>
      <c r="G745" s="16">
        <f t="array" ref="G745">IF(ROW()-IFERROR(INDEX(F$2:F745,MATCH(2,1/(F$2:F745&lt;&gt;0))),0)&gt;22,22,ROW()-IFERROR(INDEX(F$2:F745,MATCH(2,1/(F$2:F745&lt;&gt;0))),0))</f>
        <v>22</v>
      </c>
    </row>
    <row r="746" spans="1:7">
      <c r="A746" s="23">
        <v>43486</v>
      </c>
      <c r="B746" s="16">
        <v>54.4127866574009</v>
      </c>
      <c r="C746" s="16">
        <f t="shared" si="22"/>
        <v>0</v>
      </c>
      <c r="D746" s="16">
        <f t="array" ref="D746">IFERROR(INDEX(C$2:C746,MATCH(2,1/(C$2:C746&lt;&gt;0))),0)</f>
        <v>2.5</v>
      </c>
      <c r="E746" s="16">
        <f t="shared" si="23"/>
        <v>0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22</v>
      </c>
    </row>
    <row r="747" spans="1:7">
      <c r="A747" s="23">
        <v>43487</v>
      </c>
      <c r="B747" s="16">
        <v>45.448227936066701</v>
      </c>
      <c r="C747" s="16">
        <f t="shared" si="22"/>
        <v>0</v>
      </c>
      <c r="D747" s="16">
        <f t="array" ref="D747">IFERROR(INDEX(C$2:C747,MATCH(2,1/(C$2:C747&lt;&gt;0))),0)</f>
        <v>2.5</v>
      </c>
      <c r="E747" s="16">
        <f t="shared" si="23"/>
        <v>0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22</v>
      </c>
    </row>
    <row r="748" spans="1:7">
      <c r="A748" s="23">
        <v>43488</v>
      </c>
      <c r="B748" s="16">
        <v>46.004169562195898</v>
      </c>
      <c r="C748" s="16">
        <f t="shared" si="22"/>
        <v>0</v>
      </c>
      <c r="D748" s="16">
        <f t="array" ref="D748">IFERROR(INDEX(C$2:C748,MATCH(2,1/(C$2:C748&lt;&gt;0))),0)</f>
        <v>2.5</v>
      </c>
      <c r="E748" s="16">
        <f t="shared" si="23"/>
        <v>0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22</v>
      </c>
    </row>
    <row r="749" spans="1:7">
      <c r="A749" s="23">
        <v>43489</v>
      </c>
      <c r="B749" s="16">
        <v>48.0889506601806</v>
      </c>
      <c r="C749" s="16">
        <f t="shared" si="22"/>
        <v>0</v>
      </c>
      <c r="D749" s="16">
        <f t="array" ref="D749">IFERROR(INDEX(C$2:C749,MATCH(2,1/(C$2:C749&lt;&gt;0))),0)</f>
        <v>2.5</v>
      </c>
      <c r="E749" s="16">
        <f t="shared" si="23"/>
        <v>0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22</v>
      </c>
    </row>
    <row r="750" spans="1:7">
      <c r="A750" s="23">
        <v>43490</v>
      </c>
      <c r="B750" s="16">
        <v>42.251563585823398</v>
      </c>
      <c r="C750" s="16">
        <f t="shared" si="22"/>
        <v>0</v>
      </c>
      <c r="D750" s="16">
        <f t="array" ref="D750">IFERROR(INDEX(C$2:C750,MATCH(2,1/(C$2:C750&lt;&gt;0))),0)</f>
        <v>2.5</v>
      </c>
      <c r="E750" s="16">
        <f t="shared" si="23"/>
        <v>0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22</v>
      </c>
    </row>
    <row r="751" spans="1:7">
      <c r="A751" s="23">
        <v>43493</v>
      </c>
      <c r="B751" s="16">
        <v>38.220986796386299</v>
      </c>
      <c r="C751" s="16">
        <f t="shared" si="22"/>
        <v>0</v>
      </c>
      <c r="D751" s="16">
        <f t="array" ref="D751">IFERROR(INDEX(C$2:C751,MATCH(2,1/(C$2:C751&lt;&gt;0))),0)</f>
        <v>2.5</v>
      </c>
      <c r="E751" s="16">
        <f t="shared" si="23"/>
        <v>0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22</v>
      </c>
    </row>
    <row r="752" spans="1:7">
      <c r="A752" s="23">
        <v>43494</v>
      </c>
      <c r="B752" s="16">
        <v>29.742876997915204</v>
      </c>
      <c r="C752" s="16">
        <f t="shared" si="22"/>
        <v>0</v>
      </c>
      <c r="D752" s="16">
        <f t="array" ref="D752">IFERROR(INDEX(C$2:C752,MATCH(2,1/(C$2:C752&lt;&gt;0))),0)</f>
        <v>2.5</v>
      </c>
      <c r="E752" s="16">
        <f t="shared" si="23"/>
        <v>0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22</v>
      </c>
    </row>
    <row r="753" spans="1:7">
      <c r="A753" s="23">
        <v>43495</v>
      </c>
      <c r="B753" s="16">
        <v>24.7394023627519</v>
      </c>
      <c r="C753" s="16">
        <f t="shared" si="22"/>
        <v>0</v>
      </c>
      <c r="D753" s="16">
        <f t="array" ref="D753">IFERROR(INDEX(C$2:C753,MATCH(2,1/(C$2:C753&lt;&gt;0))),0)</f>
        <v>2.5</v>
      </c>
      <c r="E753" s="16">
        <f t="shared" si="23"/>
        <v>0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22</v>
      </c>
    </row>
    <row r="754" spans="1:7">
      <c r="A754" s="23">
        <v>43496</v>
      </c>
      <c r="B754" s="16">
        <v>22.268326417704003</v>
      </c>
      <c r="C754" s="16">
        <f t="shared" si="22"/>
        <v>0</v>
      </c>
      <c r="D754" s="16">
        <f t="array" ref="D754">IFERROR(INDEX(C$2:C754,MATCH(2,1/(C$2:C754&lt;&gt;0))),0)</f>
        <v>2.5</v>
      </c>
      <c r="E754" s="16">
        <f t="shared" si="23"/>
        <v>0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22</v>
      </c>
    </row>
    <row r="755" spans="1:7">
      <c r="A755" s="23">
        <v>43497</v>
      </c>
      <c r="B755" s="16">
        <v>29.806362378976399</v>
      </c>
      <c r="C755" s="16">
        <f t="shared" si="22"/>
        <v>0</v>
      </c>
      <c r="D755" s="16">
        <f t="array" ref="D755">IFERROR(INDEX(C$2:C755,MATCH(2,1/(C$2:C755&lt;&gt;0))),0)</f>
        <v>2.5</v>
      </c>
      <c r="E755" s="16">
        <f t="shared" si="23"/>
        <v>0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22</v>
      </c>
    </row>
    <row r="756" spans="1:7">
      <c r="A756" s="23">
        <v>43507</v>
      </c>
      <c r="B756" s="16">
        <v>41.908713692945994</v>
      </c>
      <c r="C756" s="16">
        <f t="shared" si="22"/>
        <v>0</v>
      </c>
      <c r="D756" s="16">
        <f t="array" ref="D756">IFERROR(INDEX(C$2:C756,MATCH(2,1/(C$2:C756&lt;&gt;0))),0)</f>
        <v>2.5</v>
      </c>
      <c r="E756" s="16">
        <f t="shared" si="23"/>
        <v>0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22</v>
      </c>
    </row>
    <row r="757" spans="1:7">
      <c r="A757" s="23">
        <v>43508</v>
      </c>
      <c r="B757" s="16">
        <v>50</v>
      </c>
      <c r="C757" s="16">
        <f t="shared" si="22"/>
        <v>0</v>
      </c>
      <c r="D757" s="16">
        <f t="array" ref="D757">IFERROR(INDEX(C$2:C757,MATCH(2,1/(C$2:C757&lt;&gt;0))),0)</f>
        <v>2.5</v>
      </c>
      <c r="E757" s="16">
        <f t="shared" si="23"/>
        <v>0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22</v>
      </c>
    </row>
    <row r="758" spans="1:7">
      <c r="A758" s="23">
        <v>43509</v>
      </c>
      <c r="B758" s="16">
        <v>61.756569847856099</v>
      </c>
      <c r="C758" s="16">
        <f t="shared" si="22"/>
        <v>0</v>
      </c>
      <c r="D758" s="16">
        <f t="array" ref="D758">IFERROR(INDEX(C$2:C758,MATCH(2,1/(C$2:C758&lt;&gt;0))),0)</f>
        <v>2.5</v>
      </c>
      <c r="E758" s="16">
        <f t="shared" si="23"/>
        <v>0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22</v>
      </c>
    </row>
    <row r="759" spans="1:7">
      <c r="A759" s="23">
        <v>43510</v>
      </c>
      <c r="B759" s="16">
        <v>64.038727524204702</v>
      </c>
      <c r="C759" s="16">
        <f t="shared" si="22"/>
        <v>0</v>
      </c>
      <c r="D759" s="16">
        <f t="array" ref="D759">IFERROR(INDEX(C$2:C759,MATCH(2,1/(C$2:C759&lt;&gt;0))),0)</f>
        <v>2.5</v>
      </c>
      <c r="E759" s="16">
        <f t="shared" si="23"/>
        <v>0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22</v>
      </c>
    </row>
    <row r="760" spans="1:7">
      <c r="A760" s="23">
        <v>43511</v>
      </c>
      <c r="B760" s="16">
        <v>62.171507607192197</v>
      </c>
      <c r="C760" s="16">
        <f t="shared" si="22"/>
        <v>0</v>
      </c>
      <c r="D760" s="16">
        <f t="array" ref="D760">IFERROR(INDEX(C$2:C760,MATCH(2,1/(C$2:C760&lt;&gt;0))),0)</f>
        <v>2.5</v>
      </c>
      <c r="E760" s="16">
        <f t="shared" si="23"/>
        <v>0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22</v>
      </c>
    </row>
    <row r="761" spans="1:7">
      <c r="A761" s="23">
        <v>43514</v>
      </c>
      <c r="B761" s="16">
        <v>80.705394190871303</v>
      </c>
      <c r="C761" s="16">
        <f t="shared" si="22"/>
        <v>-2.5</v>
      </c>
      <c r="D761" s="16">
        <f t="array" ref="D761">IFERROR(INDEX(C$2:C761,MATCH(2,1/(C$2:C761&lt;&gt;0))),0)</f>
        <v>-2.5</v>
      </c>
      <c r="E761" s="16">
        <f t="shared" si="23"/>
        <v>-2.5</v>
      </c>
      <c r="F761" s="16">
        <f>IF(AND(C761&lt;&gt;0,SUM(C$1:$D761)=SUM(C$1:$D761)),ROW(),0)</f>
        <v>761</v>
      </c>
      <c r="G761" s="16">
        <f t="array" ref="G761">IF(ROW()-IFERROR(INDEX(F$2:F761,MATCH(2,1/(F$2:F761&lt;&gt;0))),0)&gt;22,22,ROW()-IFERROR(INDEX(F$2:F761,MATCH(2,1/(F$2:F761&lt;&gt;0))),0))</f>
        <v>0</v>
      </c>
    </row>
    <row r="762" spans="1:7">
      <c r="A762" s="23">
        <v>43515</v>
      </c>
      <c r="B762" s="16">
        <v>82.780082987551793</v>
      </c>
      <c r="C762" s="16">
        <f t="shared" si="22"/>
        <v>-2.5</v>
      </c>
      <c r="D762" s="16">
        <f t="array" ref="D762">IFERROR(INDEX(C$2:C762,MATCH(2,1/(C$2:C762&lt;&gt;0))),0)</f>
        <v>-2.5</v>
      </c>
      <c r="E762" s="16">
        <f t="shared" si="23"/>
        <v>-2.5</v>
      </c>
      <c r="F762" s="16">
        <f>IF(AND(C762&lt;&gt;0,SUM(C$1:$D762)=SUM(C$1:$D762)),ROW(),0)</f>
        <v>762</v>
      </c>
      <c r="G762" s="16">
        <f t="array" ref="G762">IF(ROW()-IFERROR(INDEX(F$2:F762,MATCH(2,1/(F$2:F762&lt;&gt;0))),0)&gt;22,22,ROW()-IFERROR(INDEX(F$2:F762,MATCH(2,1/(F$2:F762&lt;&gt;0))),0))</f>
        <v>0</v>
      </c>
    </row>
    <row r="763" spans="1:7">
      <c r="A763" s="23">
        <v>43516</v>
      </c>
      <c r="B763" s="16">
        <v>83.3333333333333</v>
      </c>
      <c r="C763" s="16">
        <f t="shared" si="22"/>
        <v>-2.5</v>
      </c>
      <c r="D763" s="16">
        <f t="array" ref="D763">IFERROR(INDEX(C$2:C763,MATCH(2,1/(C$2:C763&lt;&gt;0))),0)</f>
        <v>-2.5</v>
      </c>
      <c r="E763" s="16">
        <f t="shared" si="23"/>
        <v>-2.5</v>
      </c>
      <c r="F763" s="16">
        <f>IF(AND(C763&lt;&gt;0,SUM(C$1:$D763)=SUM(C$1:$D763)),ROW(),0)</f>
        <v>763</v>
      </c>
      <c r="G763" s="16">
        <f t="array" ref="G763">IF(ROW()-IFERROR(INDEX(F$2:F763,MATCH(2,1/(F$2:F763&lt;&gt;0))),0)&gt;22,22,ROW()-IFERROR(INDEX(F$2:F763,MATCH(2,1/(F$2:F763&lt;&gt;0))),0))</f>
        <v>0</v>
      </c>
    </row>
    <row r="764" spans="1:7">
      <c r="A764" s="23">
        <v>43517</v>
      </c>
      <c r="B764" s="16">
        <v>81.950207468879597</v>
      </c>
      <c r="C764" s="16">
        <f t="shared" si="22"/>
        <v>-2.5</v>
      </c>
      <c r="D764" s="16">
        <f t="array" ref="D764">IFERROR(INDEX(C$2:C764,MATCH(2,1/(C$2:C764&lt;&gt;0))),0)</f>
        <v>-2.5</v>
      </c>
      <c r="E764" s="16">
        <f t="shared" si="23"/>
        <v>-2.5</v>
      </c>
      <c r="F764" s="16">
        <f>IF(AND(C764&lt;&gt;0,SUM(C$1:$D764)=SUM(C$1:$D764)),ROW(),0)</f>
        <v>764</v>
      </c>
      <c r="G764" s="16">
        <f t="array" ref="G764">IF(ROW()-IFERROR(INDEX(F$2:F764,MATCH(2,1/(F$2:F764&lt;&gt;0))),0)&gt;22,22,ROW()-IFERROR(INDEX(F$2:F764,MATCH(2,1/(F$2:F764&lt;&gt;0))),0))</f>
        <v>0</v>
      </c>
    </row>
    <row r="765" spans="1:7">
      <c r="A765" s="23">
        <v>43518</v>
      </c>
      <c r="B765" s="16">
        <v>89.142461964038702</v>
      </c>
      <c r="C765" s="16">
        <f t="shared" si="22"/>
        <v>-5</v>
      </c>
      <c r="D765" s="16">
        <f t="array" ref="D765">IFERROR(INDEX(C$2:C765,MATCH(2,1/(C$2:C765&lt;&gt;0))),0)</f>
        <v>-5</v>
      </c>
      <c r="E765" s="16">
        <f t="shared" si="23"/>
        <v>-5</v>
      </c>
      <c r="F765" s="16">
        <f>IF(AND(C765&lt;&gt;0,SUM(C$1:$D765)=SUM(C$1:$D765)),ROW(),0)</f>
        <v>765</v>
      </c>
      <c r="G765" s="16">
        <f t="array" ref="G765">IF(ROW()-IFERROR(INDEX(F$2:F765,MATCH(2,1/(F$2:F765&lt;&gt;0))),0)&gt;22,22,ROW()-IFERROR(INDEX(F$2:F765,MATCH(2,1/(F$2:F765&lt;&gt;0))),0))</f>
        <v>0</v>
      </c>
    </row>
    <row r="766" spans="1:7">
      <c r="A766" s="23">
        <v>43521</v>
      </c>
      <c r="B766" s="16">
        <v>96.542185338865806</v>
      </c>
      <c r="C766" s="16">
        <f t="shared" si="22"/>
        <v>-5</v>
      </c>
      <c r="D766" s="16">
        <f t="array" ref="D766">IFERROR(INDEX(C$2:C766,MATCH(2,1/(C$2:C766&lt;&gt;0))),0)</f>
        <v>-5</v>
      </c>
      <c r="E766" s="16">
        <f t="shared" si="23"/>
        <v>-5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>
      <c r="A767" s="23">
        <v>43522</v>
      </c>
      <c r="B767" s="16">
        <v>96.81881051175651</v>
      </c>
      <c r="C767" s="16">
        <f t="shared" si="22"/>
        <v>-5</v>
      </c>
      <c r="D767" s="16">
        <f t="array" ref="D767">IFERROR(INDEX(C$2:C767,MATCH(2,1/(C$2:C767&lt;&gt;0))),0)</f>
        <v>-5</v>
      </c>
      <c r="E767" s="16">
        <f t="shared" si="23"/>
        <v>-5</v>
      </c>
      <c r="F767" s="16">
        <f>IF(AND(C767&lt;&gt;0,SUM(C$1:$D767)=SUM(C$1:$D767)),ROW(),0)</f>
        <v>767</v>
      </c>
      <c r="G767" s="16">
        <f t="array" ref="G767">IF(ROW()-IFERROR(INDEX(F$2:F767,MATCH(2,1/(F$2:F767&lt;&gt;0))),0)&gt;22,22,ROW()-IFERROR(INDEX(F$2:F767,MATCH(2,1/(F$2:F767&lt;&gt;0))),0))</f>
        <v>0</v>
      </c>
    </row>
    <row r="768" spans="1:7">
      <c r="A768" s="23">
        <v>43523</v>
      </c>
      <c r="B768" s="16">
        <v>96.680497925311201</v>
      </c>
      <c r="C768" s="16">
        <f t="shared" si="22"/>
        <v>-5</v>
      </c>
      <c r="D768" s="16">
        <f t="array" ref="D768">IFERROR(INDEX(C$2:C768,MATCH(2,1/(C$2:C768&lt;&gt;0))),0)</f>
        <v>-5</v>
      </c>
      <c r="E768" s="16">
        <f t="shared" si="23"/>
        <v>-5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>
      <c r="A769" s="23">
        <v>43524</v>
      </c>
      <c r="B769" s="16">
        <v>97.105444521019905</v>
      </c>
      <c r="C769" s="16">
        <f t="shared" si="22"/>
        <v>-5</v>
      </c>
      <c r="D769" s="16">
        <f t="array" ref="D769">IFERROR(INDEX(C$2:C769,MATCH(2,1/(C$2:C769&lt;&gt;0))),0)</f>
        <v>-5</v>
      </c>
      <c r="E769" s="16">
        <f t="shared" si="23"/>
        <v>-5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>
      <c r="A770" s="23">
        <v>43525</v>
      </c>
      <c r="B770" s="16">
        <v>97.312198483804195</v>
      </c>
      <c r="C770" s="16">
        <f t="shared" si="22"/>
        <v>-5</v>
      </c>
      <c r="D770" s="16">
        <f t="array" ref="D770">IFERROR(INDEX(C$2:C770,MATCH(2,1/(C$2:C770&lt;&gt;0))),0)</f>
        <v>-5</v>
      </c>
      <c r="E770" s="16">
        <f t="shared" si="23"/>
        <v>-5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>
      <c r="A771" s="23">
        <v>43528</v>
      </c>
      <c r="B771" s="16">
        <v>98.483804272915194</v>
      </c>
      <c r="C771" s="16">
        <f t="shared" ref="C771:C834" si="24">IF(B771&gt;85,-5,IF(B771&gt;80,-2.5,IF(B771&gt;20,0,IF(B771&gt;15,2.5,5))))</f>
        <v>-5</v>
      </c>
      <c r="D771" s="16">
        <f t="array" ref="D771">IFERROR(INDEX(C$2:C771,MATCH(2,1/(C$2:C771&lt;&gt;0))),0)</f>
        <v>-5</v>
      </c>
      <c r="E771" s="16">
        <f t="shared" ref="E771:E834" si="25">IF(D771=0,0,IF(D771&lt;0,-1*(ABS(D771)-G771*ABS(D771)/22),D771-G771*D771/22))</f>
        <v>-5</v>
      </c>
      <c r="F771" s="16">
        <f>IF(AND(C771&lt;&gt;0,SUM(C$1:$D771)=SUM(C$1:$D771)),ROW(),0)</f>
        <v>771</v>
      </c>
      <c r="G771" s="16">
        <f t="array" ref="G771">IF(ROW()-IFERROR(INDEX(F$2:F771,MATCH(2,1/(F$2:F771&lt;&gt;0))),0)&gt;22,22,ROW()-IFERROR(INDEX(F$2:F771,MATCH(2,1/(F$2:F771&lt;&gt;0))),0))</f>
        <v>0</v>
      </c>
    </row>
    <row r="772" spans="1:7">
      <c r="A772" s="23">
        <v>43529</v>
      </c>
      <c r="B772" s="16">
        <v>98.828394210889002</v>
      </c>
      <c r="C772" s="16">
        <f t="shared" si="24"/>
        <v>-5</v>
      </c>
      <c r="D772" s="16">
        <f t="array" ref="D772">IFERROR(INDEX(C$2:C772,MATCH(2,1/(C$2:C772&lt;&gt;0))),0)</f>
        <v>-5</v>
      </c>
      <c r="E772" s="16">
        <f t="shared" si="25"/>
        <v>-5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>
      <c r="A773" s="23">
        <v>43530</v>
      </c>
      <c r="B773" s="16">
        <v>99.241902136457611</v>
      </c>
      <c r="C773" s="16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>
      <c r="A774" s="23">
        <v>43531</v>
      </c>
      <c r="B774" s="16">
        <v>99.3797381116471</v>
      </c>
      <c r="C774" s="16">
        <f t="shared" si="24"/>
        <v>-5</v>
      </c>
      <c r="D774" s="16">
        <f t="array" ref="D774">IFERROR(INDEX(C$2:C774,MATCH(2,1/(C$2:C774&lt;&gt;0))),0)</f>
        <v>-5</v>
      </c>
      <c r="E774" s="16">
        <f t="shared" si="25"/>
        <v>-5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>
      <c r="A775" s="23">
        <v>43532</v>
      </c>
      <c r="B775" s="16">
        <v>97.932460372157109</v>
      </c>
      <c r="C775" s="16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>
      <c r="A776" s="23">
        <v>43535</v>
      </c>
      <c r="B776" s="16">
        <v>98.7594762232942</v>
      </c>
      <c r="C776" s="1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>
      <c r="A777" s="23">
        <v>43536</v>
      </c>
      <c r="B777" s="16">
        <v>99.241902136457611</v>
      </c>
      <c r="C777" s="16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>
      <c r="A778" s="23">
        <v>43537</v>
      </c>
      <c r="B778" s="16">
        <v>98.552722260509995</v>
      </c>
      <c r="C778" s="16">
        <f t="shared" si="24"/>
        <v>-5</v>
      </c>
      <c r="D778" s="16">
        <f t="array" ref="D778">IFERROR(INDEX(C$2:C778,MATCH(2,1/(C$2:C778&lt;&gt;0))),0)</f>
        <v>-5</v>
      </c>
      <c r="E778" s="16">
        <f t="shared" si="25"/>
        <v>-5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>
      <c r="A779" s="23">
        <v>43538</v>
      </c>
      <c r="B779" s="16">
        <v>97.725706409372805</v>
      </c>
      <c r="C779" s="16">
        <f t="shared" si="24"/>
        <v>-5</v>
      </c>
      <c r="D779" s="16">
        <f t="array" ref="D779">IFERROR(INDEX(C$2:C779,MATCH(2,1/(C$2:C779&lt;&gt;0))),0)</f>
        <v>-5</v>
      </c>
      <c r="E779" s="16">
        <f t="shared" si="25"/>
        <v>-5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>
      <c r="A780" s="23">
        <v>43539</v>
      </c>
      <c r="B780" s="16">
        <v>98.1392143349414</v>
      </c>
      <c r="C780" s="16">
        <f t="shared" si="24"/>
        <v>-5</v>
      </c>
      <c r="D780" s="16">
        <f t="array" ref="D780">IFERROR(INDEX(C$2:C780,MATCH(2,1/(C$2:C780&lt;&gt;0))),0)</f>
        <v>-5</v>
      </c>
      <c r="E780" s="16">
        <f t="shared" si="25"/>
        <v>-5</v>
      </c>
      <c r="F780" s="16">
        <f>IF(AND(C780&lt;&gt;0,SUM(C$1:$D780)=SUM(C$1:$D780)),ROW(),0)</f>
        <v>780</v>
      </c>
      <c r="G780" s="16">
        <f t="array" ref="G780">IF(ROW()-IFERROR(INDEX(F$2:F780,MATCH(2,1/(F$2:F780&lt;&gt;0))),0)&gt;22,22,ROW()-IFERROR(INDEX(F$2:F780,MATCH(2,1/(F$2:F780&lt;&gt;0))),0))</f>
        <v>0</v>
      </c>
    </row>
    <row r="781" spans="1:7">
      <c r="A781" s="23">
        <v>43542</v>
      </c>
      <c r="B781" s="16">
        <v>98.7594762232942</v>
      </c>
      <c r="C781" s="16">
        <f t="shared" si="24"/>
        <v>-5</v>
      </c>
      <c r="D781" s="16">
        <f t="array" ref="D781">IFERROR(INDEX(C$2:C781,MATCH(2,1/(C$2:C781&lt;&gt;0))),0)</f>
        <v>-5</v>
      </c>
      <c r="E781" s="16">
        <f t="shared" si="25"/>
        <v>-5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>
      <c r="A782" s="23">
        <v>43543</v>
      </c>
      <c r="B782" s="16">
        <v>98.7594762232942</v>
      </c>
      <c r="C782" s="16">
        <f t="shared" si="24"/>
        <v>-5</v>
      </c>
      <c r="D782" s="16">
        <f t="array" ref="D782">IFERROR(INDEX(C$2:C782,MATCH(2,1/(C$2:C782&lt;&gt;0))),0)</f>
        <v>-5</v>
      </c>
      <c r="E782" s="16">
        <f t="shared" si="25"/>
        <v>-5</v>
      </c>
      <c r="F782" s="16">
        <f>IF(AND(C782&lt;&gt;0,SUM(C$1:$D782)=SUM(C$1:$D782)),ROW(),0)</f>
        <v>782</v>
      </c>
      <c r="G782" s="16">
        <f t="array" ref="G782">IF(ROW()-IFERROR(INDEX(F$2:F782,MATCH(2,1/(F$2:F782&lt;&gt;0))),0)&gt;22,22,ROW()-IFERROR(INDEX(F$2:F782,MATCH(2,1/(F$2:F782&lt;&gt;0))),0))</f>
        <v>0</v>
      </c>
    </row>
    <row r="783" spans="1:7">
      <c r="A783" s="23">
        <v>43544</v>
      </c>
      <c r="B783" s="16">
        <v>98.828394210889002</v>
      </c>
      <c r="C783" s="16">
        <f t="shared" si="24"/>
        <v>-5</v>
      </c>
      <c r="D783" s="16">
        <f t="array" ref="D783">IFERROR(INDEX(C$2:C783,MATCH(2,1/(C$2:C783&lt;&gt;0))),0)</f>
        <v>-5</v>
      </c>
      <c r="E783" s="16">
        <f t="shared" si="25"/>
        <v>-5</v>
      </c>
      <c r="F783" s="16">
        <f>IF(AND(C783&lt;&gt;0,SUM(C$1:$D783)=SUM(C$1:$D783)),ROW(),0)</f>
        <v>783</v>
      </c>
      <c r="G783" s="16">
        <f t="array" ref="G783">IF(ROW()-IFERROR(INDEX(F$2:F783,MATCH(2,1/(F$2:F783&lt;&gt;0))),0)&gt;22,22,ROW()-IFERROR(INDEX(F$2:F783,MATCH(2,1/(F$2:F783&lt;&gt;0))),0))</f>
        <v>0</v>
      </c>
    </row>
    <row r="784" spans="1:7">
      <c r="A784" s="23">
        <v>43545</v>
      </c>
      <c r="B784" s="16">
        <v>99.035148173673306</v>
      </c>
      <c r="C784" s="16">
        <f t="shared" si="24"/>
        <v>-5</v>
      </c>
      <c r="D784" s="16">
        <f t="array" ref="D784">IFERROR(INDEX(C$2:C784,MATCH(2,1/(C$2:C784&lt;&gt;0))),0)</f>
        <v>-5</v>
      </c>
      <c r="E784" s="16">
        <f t="shared" si="25"/>
        <v>-5</v>
      </c>
      <c r="F784" s="16">
        <f>IF(AND(C784&lt;&gt;0,SUM(C$1:$D784)=SUM(C$1:$D784)),ROW(),0)</f>
        <v>784</v>
      </c>
      <c r="G784" s="16">
        <f t="array" ref="G784">IF(ROW()-IFERROR(INDEX(F$2:F784,MATCH(2,1/(F$2:F784&lt;&gt;0))),0)&gt;22,22,ROW()-IFERROR(INDEX(F$2:F784,MATCH(2,1/(F$2:F784&lt;&gt;0))),0))</f>
        <v>0</v>
      </c>
    </row>
    <row r="785" spans="1:7">
      <c r="A785" s="23">
        <v>43546</v>
      </c>
      <c r="B785" s="16">
        <v>98.7594762232942</v>
      </c>
      <c r="C785" s="16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>
      <c r="A786" s="23">
        <v>43549</v>
      </c>
      <c r="B786" s="16">
        <v>98.277050310130903</v>
      </c>
      <c r="C786" s="16">
        <f t="shared" si="24"/>
        <v>-5</v>
      </c>
      <c r="D786" s="16">
        <f t="array" ref="D786">IFERROR(INDEX(C$2:C786,MATCH(2,1/(C$2:C786&lt;&gt;0))),0)</f>
        <v>-5</v>
      </c>
      <c r="E786" s="16">
        <f t="shared" si="25"/>
        <v>-5</v>
      </c>
      <c r="F786" s="16">
        <f>IF(AND(C786&lt;&gt;0,SUM(C$1:$D786)=SUM(C$1:$D786)),ROW(),0)</f>
        <v>786</v>
      </c>
      <c r="G786" s="16">
        <f t="array" ref="G786">IF(ROW()-IFERROR(INDEX(F$2:F786,MATCH(2,1/(F$2:F786&lt;&gt;0))),0)&gt;22,22,ROW()-IFERROR(INDEX(F$2:F786,MATCH(2,1/(F$2:F786&lt;&gt;0))),0))</f>
        <v>0</v>
      </c>
    </row>
    <row r="787" spans="1:7">
      <c r="A787" s="23">
        <v>43550</v>
      </c>
      <c r="B787" s="16">
        <v>96.554100620261792</v>
      </c>
      <c r="C787" s="16">
        <f t="shared" si="24"/>
        <v>-5</v>
      </c>
      <c r="D787" s="16">
        <f t="array" ref="D787">IFERROR(INDEX(C$2:C787,MATCH(2,1/(C$2:C787&lt;&gt;0))),0)</f>
        <v>-5</v>
      </c>
      <c r="E787" s="16">
        <f t="shared" si="25"/>
        <v>-5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>
      <c r="A788" s="23">
        <v>43551</v>
      </c>
      <c r="B788" s="16">
        <v>96.071674707098495</v>
      </c>
      <c r="C788" s="16">
        <f t="shared" si="24"/>
        <v>-5</v>
      </c>
      <c r="D788" s="16">
        <f t="array" ref="D788">IFERROR(INDEX(C$2:C788,MATCH(2,1/(C$2:C788&lt;&gt;0))),0)</f>
        <v>-5</v>
      </c>
      <c r="E788" s="16">
        <f t="shared" si="25"/>
        <v>-5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>
      <c r="A789" s="23">
        <v>43552</v>
      </c>
      <c r="B789" s="16">
        <v>94.624396967608504</v>
      </c>
      <c r="C789" s="16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>
      <c r="A790" s="23">
        <v>43553</v>
      </c>
      <c r="B790" s="16">
        <v>97.042640990371297</v>
      </c>
      <c r="C790" s="16">
        <f t="shared" si="24"/>
        <v>-5</v>
      </c>
      <c r="D790" s="16">
        <f t="array" ref="D790">IFERROR(INDEX(C$2:C790,MATCH(2,1/(C$2:C790&lt;&gt;0))),0)</f>
        <v>-5</v>
      </c>
      <c r="E790" s="16">
        <f t="shared" si="25"/>
        <v>-5</v>
      </c>
      <c r="F790" s="16">
        <f>IF(AND(C790&lt;&gt;0,SUM(C$1:$D790)=SUM(C$1:$D790)),ROW(),0)</f>
        <v>790</v>
      </c>
      <c r="G790" s="16">
        <f t="array" ref="G790">IF(ROW()-IFERROR(INDEX(F$2:F790,MATCH(2,1/(F$2:F790&lt;&gt;0))),0)&gt;22,22,ROW()-IFERROR(INDEX(F$2:F790,MATCH(2,1/(F$2:F790&lt;&gt;0))),0))</f>
        <v>0</v>
      </c>
    </row>
    <row r="791" spans="1:7">
      <c r="A791" s="23">
        <v>43556</v>
      </c>
      <c r="B791" s="16">
        <v>98.555708390646402</v>
      </c>
      <c r="C791" s="16">
        <f t="shared" si="24"/>
        <v>-5</v>
      </c>
      <c r="D791" s="16">
        <f t="array" ref="D791">IFERROR(INDEX(C$2:C791,MATCH(2,1/(C$2:C791&lt;&gt;0))),0)</f>
        <v>-5</v>
      </c>
      <c r="E791" s="16">
        <f t="shared" si="25"/>
        <v>-5</v>
      </c>
      <c r="F791" s="16">
        <f>IF(AND(C791&lt;&gt;0,SUM(C$1:$D791)=SUM(C$1:$D791)),ROW(),0)</f>
        <v>791</v>
      </c>
      <c r="G791" s="16">
        <f t="array" ref="G791">IF(ROW()-IFERROR(INDEX(F$2:F791,MATCH(2,1/(F$2:F791&lt;&gt;0))),0)&gt;22,22,ROW()-IFERROR(INDEX(F$2:F791,MATCH(2,1/(F$2:F791&lt;&gt;0))),0))</f>
        <v>0</v>
      </c>
    </row>
    <row r="792" spans="1:7">
      <c r="A792" s="23">
        <v>43557</v>
      </c>
      <c r="B792" s="16">
        <v>98.624484181567993</v>
      </c>
      <c r="C792" s="16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>
      <c r="A793" s="23">
        <v>43558</v>
      </c>
      <c r="B793" s="16">
        <v>99.037138927097601</v>
      </c>
      <c r="C793" s="16">
        <f t="shared" si="24"/>
        <v>-5</v>
      </c>
      <c r="D793" s="16">
        <f t="array" ref="D793">IFERROR(INDEX(C$2:C793,MATCH(2,1/(C$2:C793&lt;&gt;0))),0)</f>
        <v>-5</v>
      </c>
      <c r="E793" s="16">
        <f t="shared" si="25"/>
        <v>-5</v>
      </c>
      <c r="F793" s="16">
        <f>IF(AND(C793&lt;&gt;0,SUM(C$1:$D793)=SUM(C$1:$D793)),ROW(),0)</f>
        <v>793</v>
      </c>
      <c r="G793" s="16">
        <f t="array" ref="G793">IF(ROW()-IFERROR(INDEX(F$2:F793,MATCH(2,1/(F$2:F793&lt;&gt;0))),0)&gt;22,22,ROW()-IFERROR(INDEX(F$2:F793,MATCH(2,1/(F$2:F793&lt;&gt;0))),0))</f>
        <v>0</v>
      </c>
    </row>
    <row r="794" spans="1:7">
      <c r="A794" s="23">
        <v>43559</v>
      </c>
      <c r="B794" s="16">
        <v>99.105914718019193</v>
      </c>
      <c r="C794" s="16">
        <f t="shared" si="24"/>
        <v>-5</v>
      </c>
      <c r="D794" s="16">
        <f t="array" ref="D794">IFERROR(INDEX(C$2:C794,MATCH(2,1/(C$2:C794&lt;&gt;0))),0)</f>
        <v>-5</v>
      </c>
      <c r="E794" s="16">
        <f t="shared" si="25"/>
        <v>-5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>
      <c r="A795" s="23">
        <v>43563</v>
      </c>
      <c r="B795" s="16">
        <v>98.624484181567993</v>
      </c>
      <c r="C795" s="16">
        <f t="shared" si="24"/>
        <v>-5</v>
      </c>
      <c r="D795" s="16">
        <f t="array" ref="D795">IFERROR(INDEX(C$2:C795,MATCH(2,1/(C$2:C795&lt;&gt;0))),0)</f>
        <v>-5</v>
      </c>
      <c r="E795" s="16">
        <f t="shared" si="25"/>
        <v>-5</v>
      </c>
      <c r="F795" s="16">
        <f>IF(AND(C795&lt;&gt;0,SUM(C$1:$D795)=SUM(C$1:$D795)),ROW(),0)</f>
        <v>795</v>
      </c>
      <c r="G795" s="16">
        <f t="array" ref="G795">IF(ROW()-IFERROR(INDEX(F$2:F795,MATCH(2,1/(F$2:F795&lt;&gt;0))),0)&gt;22,22,ROW()-IFERROR(INDEX(F$2:F795,MATCH(2,1/(F$2:F795&lt;&gt;0))),0))</f>
        <v>0</v>
      </c>
    </row>
    <row r="796" spans="1:7">
      <c r="A796" s="23">
        <v>43564</v>
      </c>
      <c r="B796" s="16">
        <v>98.555708390646402</v>
      </c>
      <c r="C796" s="16">
        <f t="shared" si="24"/>
        <v>-5</v>
      </c>
      <c r="D796" s="16">
        <f t="array" ref="D796">IFERROR(INDEX(C$2:C796,MATCH(2,1/(C$2:C796&lt;&gt;0))),0)</f>
        <v>-5</v>
      </c>
      <c r="E796" s="16">
        <f t="shared" si="25"/>
        <v>-5</v>
      </c>
      <c r="F796" s="16">
        <f>IF(AND(C796&lt;&gt;0,SUM(C$1:$D796)=SUM(C$1:$D796)),ROW(),0)</f>
        <v>796</v>
      </c>
      <c r="G796" s="16">
        <f t="array" ref="G796">IF(ROW()-IFERROR(INDEX(F$2:F796,MATCH(2,1/(F$2:F796&lt;&gt;0))),0)&gt;22,22,ROW()-IFERROR(INDEX(F$2:F796,MATCH(2,1/(F$2:F796&lt;&gt;0))),0))</f>
        <v>0</v>
      </c>
    </row>
    <row r="797" spans="1:7">
      <c r="A797" s="23">
        <v>43565</v>
      </c>
      <c r="B797" s="16">
        <v>98.143053645116893</v>
      </c>
      <c r="C797" s="16">
        <f t="shared" si="24"/>
        <v>-5</v>
      </c>
      <c r="D797" s="16">
        <f t="array" ref="D797">IFERROR(INDEX(C$2:C797,MATCH(2,1/(C$2:C797&lt;&gt;0))),0)</f>
        <v>-5</v>
      </c>
      <c r="E797" s="16">
        <f t="shared" si="25"/>
        <v>-5</v>
      </c>
      <c r="F797" s="16">
        <f>IF(AND(C797&lt;&gt;0,SUM(C$1:$D797)=SUM(C$1:$D797)),ROW(),0)</f>
        <v>797</v>
      </c>
      <c r="G797" s="16">
        <f t="array" ref="G797">IF(ROW()-IFERROR(INDEX(F$2:F797,MATCH(2,1/(F$2:F797&lt;&gt;0))),0)&gt;22,22,ROW()-IFERROR(INDEX(F$2:F797,MATCH(2,1/(F$2:F797&lt;&gt;0))),0))</f>
        <v>0</v>
      </c>
    </row>
    <row r="798" spans="1:7">
      <c r="A798" s="23">
        <v>43566</v>
      </c>
      <c r="B798" s="16">
        <v>97.592847317744102</v>
      </c>
      <c r="C798" s="16">
        <f t="shared" si="24"/>
        <v>-5</v>
      </c>
      <c r="D798" s="16">
        <f t="array" ref="D798">IFERROR(INDEX(C$2:C798,MATCH(2,1/(C$2:C798&lt;&gt;0))),0)</f>
        <v>-5</v>
      </c>
      <c r="E798" s="16">
        <f t="shared" si="25"/>
        <v>-5</v>
      </c>
      <c r="F798" s="16">
        <f>IF(AND(C798&lt;&gt;0,SUM(C$1:$D798)=SUM(C$1:$D798)),ROW(),0)</f>
        <v>798</v>
      </c>
      <c r="G798" s="16">
        <f t="array" ref="G798">IF(ROW()-IFERROR(INDEX(F$2:F798,MATCH(2,1/(F$2:F798&lt;&gt;0))),0)&gt;22,22,ROW()-IFERROR(INDEX(F$2:F798,MATCH(2,1/(F$2:F798&lt;&gt;0))),0))</f>
        <v>0</v>
      </c>
    </row>
    <row r="799" spans="1:7">
      <c r="A799" s="23">
        <v>43567</v>
      </c>
      <c r="B799" s="16">
        <v>96.767537826685</v>
      </c>
      <c r="C799" s="16">
        <f t="shared" si="24"/>
        <v>-5</v>
      </c>
      <c r="D799" s="16">
        <f t="array" ref="D799">IFERROR(INDEX(C$2:C799,MATCH(2,1/(C$2:C799&lt;&gt;0))),0)</f>
        <v>-5</v>
      </c>
      <c r="E799" s="16">
        <f t="shared" si="25"/>
        <v>-5</v>
      </c>
      <c r="F799" s="16">
        <f>IF(AND(C799&lt;&gt;0,SUM(C$1:$D799)=SUM(C$1:$D799)),ROW(),0)</f>
        <v>799</v>
      </c>
      <c r="G799" s="16">
        <f t="array" ref="G799">IF(ROW()-IFERROR(INDEX(F$2:F799,MATCH(2,1/(F$2:F799&lt;&gt;0))),0)&gt;22,22,ROW()-IFERROR(INDEX(F$2:F799,MATCH(2,1/(F$2:F799&lt;&gt;0))),0))</f>
        <v>0</v>
      </c>
    </row>
    <row r="800" spans="1:7">
      <c r="A800" s="23">
        <v>43570</v>
      </c>
      <c r="B800" s="16">
        <v>96.286107290233801</v>
      </c>
      <c r="C800" s="16">
        <f t="shared" si="24"/>
        <v>-5</v>
      </c>
      <c r="D800" s="16">
        <f t="array" ref="D800">IFERROR(INDEX(C$2:C800,MATCH(2,1/(C$2:C800&lt;&gt;0))),0)</f>
        <v>-5</v>
      </c>
      <c r="E800" s="16">
        <f t="shared" si="25"/>
        <v>-5</v>
      </c>
      <c r="F800" s="16">
        <f>IF(AND(C800&lt;&gt;0,SUM(C$1:$D800)=SUM(C$1:$D800)),ROW(),0)</f>
        <v>800</v>
      </c>
      <c r="G800" s="16">
        <f t="array" ref="G800">IF(ROW()-IFERROR(INDEX(F$2:F800,MATCH(2,1/(F$2:F800&lt;&gt;0))),0)&gt;22,22,ROW()-IFERROR(INDEX(F$2:F800,MATCH(2,1/(F$2:F800&lt;&gt;0))),0))</f>
        <v>0</v>
      </c>
    </row>
    <row r="801" spans="1:7">
      <c r="A801" s="23">
        <v>43571</v>
      </c>
      <c r="B801" s="16">
        <v>97.111416781292903</v>
      </c>
      <c r="C801" s="16">
        <f t="shared" si="24"/>
        <v>-5</v>
      </c>
      <c r="D801" s="16">
        <f t="array" ref="D801">IFERROR(INDEX(C$2:C801,MATCH(2,1/(C$2:C801&lt;&gt;0))),0)</f>
        <v>-5</v>
      </c>
      <c r="E801" s="16">
        <f t="shared" si="25"/>
        <v>-5</v>
      </c>
      <c r="F801" s="16">
        <f>IF(AND(C801&lt;&gt;0,SUM(C$1:$D801)=SUM(C$1:$D801)),ROW(),0)</f>
        <v>801</v>
      </c>
      <c r="G801" s="16">
        <f t="array" ref="G801">IF(ROW()-IFERROR(INDEX(F$2:F801,MATCH(2,1/(F$2:F801&lt;&gt;0))),0)&gt;22,22,ROW()-IFERROR(INDEX(F$2:F801,MATCH(2,1/(F$2:F801&lt;&gt;0))),0))</f>
        <v>0</v>
      </c>
    </row>
    <row r="802" spans="1:7">
      <c r="A802" s="23">
        <v>43572</v>
      </c>
      <c r="B802" s="16">
        <v>97.455295735900904</v>
      </c>
      <c r="C802" s="16">
        <f t="shared" si="24"/>
        <v>-5</v>
      </c>
      <c r="D802" s="16">
        <f t="array" ref="D802">IFERROR(INDEX(C$2:C802,MATCH(2,1/(C$2:C802&lt;&gt;0))),0)</f>
        <v>-5</v>
      </c>
      <c r="E802" s="16">
        <f t="shared" si="25"/>
        <v>-5</v>
      </c>
      <c r="F802" s="16">
        <f>IF(AND(C802&lt;&gt;0,SUM(C$1:$D802)=SUM(C$1:$D802)),ROW(),0)</f>
        <v>802</v>
      </c>
      <c r="G802" s="16">
        <f t="array" ref="G802">IF(ROW()-IFERROR(INDEX(F$2:F802,MATCH(2,1/(F$2:F802&lt;&gt;0))),0)&gt;22,22,ROW()-IFERROR(INDEX(F$2:F802,MATCH(2,1/(F$2:F802&lt;&gt;0))),0))</f>
        <v>0</v>
      </c>
    </row>
    <row r="803" spans="1:7">
      <c r="A803" s="23">
        <v>43573</v>
      </c>
      <c r="B803" s="16">
        <v>96.079779917468997</v>
      </c>
      <c r="C803" s="16">
        <f t="shared" si="24"/>
        <v>-5</v>
      </c>
      <c r="D803" s="16">
        <f t="array" ref="D803">IFERROR(INDEX(C$2:C803,MATCH(2,1/(C$2:C803&lt;&gt;0))),0)</f>
        <v>-5</v>
      </c>
      <c r="E803" s="16">
        <f t="shared" si="25"/>
        <v>-5</v>
      </c>
      <c r="F803" s="16">
        <f>IF(AND(C803&lt;&gt;0,SUM(C$1:$D803)=SUM(C$1:$D803)),ROW(),0)</f>
        <v>803</v>
      </c>
      <c r="G803" s="16">
        <f t="array" ref="G803">IF(ROW()-IFERROR(INDEX(F$2:F803,MATCH(2,1/(F$2:F803&lt;&gt;0))),0)&gt;22,22,ROW()-IFERROR(INDEX(F$2:F803,MATCH(2,1/(F$2:F803&lt;&gt;0))),0))</f>
        <v>0</v>
      </c>
    </row>
    <row r="804" spans="1:7">
      <c r="A804" s="23">
        <v>43574</v>
      </c>
      <c r="B804" s="16">
        <v>96.217331499312195</v>
      </c>
      <c r="C804" s="16">
        <f t="shared" si="24"/>
        <v>-5</v>
      </c>
      <c r="D804" s="16">
        <f t="array" ref="D804">IFERROR(INDEX(C$2:C804,MATCH(2,1/(C$2:C804&lt;&gt;0))),0)</f>
        <v>-5</v>
      </c>
      <c r="E804" s="16">
        <f t="shared" si="25"/>
        <v>-5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>
      <c r="A805" s="23">
        <v>43577</v>
      </c>
      <c r="B805" s="16">
        <v>94.566712517193892</v>
      </c>
      <c r="C805" s="16">
        <f t="shared" si="24"/>
        <v>-5</v>
      </c>
      <c r="D805" s="16">
        <f t="array" ref="D805">IFERROR(INDEX(C$2:C805,MATCH(2,1/(C$2:C805&lt;&gt;0))),0)</f>
        <v>-5</v>
      </c>
      <c r="E805" s="16">
        <f t="shared" si="25"/>
        <v>-5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>
      <c r="A806" s="23">
        <v>43578</v>
      </c>
      <c r="B806" s="16">
        <v>90.784044016506101</v>
      </c>
      <c r="C806" s="16">
        <f t="shared" si="24"/>
        <v>-5</v>
      </c>
      <c r="D806" s="16">
        <f t="array" ref="D806">IFERROR(INDEX(C$2:C806,MATCH(2,1/(C$2:C806&lt;&gt;0))),0)</f>
        <v>-5</v>
      </c>
      <c r="E806" s="16">
        <f t="shared" si="25"/>
        <v>-5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>
      <c r="A807" s="23">
        <v>43579</v>
      </c>
      <c r="B807" s="16">
        <v>91.059147180192497</v>
      </c>
      <c r="C807" s="16">
        <f t="shared" si="24"/>
        <v>-5</v>
      </c>
      <c r="D807" s="16">
        <f t="array" ref="D807">IFERROR(INDEX(C$2:C807,MATCH(2,1/(C$2:C807&lt;&gt;0))),0)</f>
        <v>-5</v>
      </c>
      <c r="E807" s="16">
        <f t="shared" si="25"/>
        <v>-5</v>
      </c>
      <c r="F807" s="16">
        <f>IF(AND(C807&lt;&gt;0,SUM(C$1:$D807)=SUM(C$1:$D807)),ROW(),0)</f>
        <v>807</v>
      </c>
      <c r="G807" s="16">
        <f t="array" ref="G807">IF(ROW()-IFERROR(INDEX(F$2:F807,MATCH(2,1/(F$2:F807&lt;&gt;0))),0)&gt;22,22,ROW()-IFERROR(INDEX(F$2:F807,MATCH(2,1/(F$2:F807&lt;&gt;0))),0))</f>
        <v>0</v>
      </c>
    </row>
    <row r="808" spans="1:7">
      <c r="A808" s="23">
        <v>43580</v>
      </c>
      <c r="B808" s="16">
        <v>74.209078404401595</v>
      </c>
      <c r="C808" s="16">
        <f t="shared" si="24"/>
        <v>0</v>
      </c>
      <c r="D808" s="16">
        <f t="array" ref="D808">IFERROR(INDEX(C$2:C808,MATCH(2,1/(C$2:C808&lt;&gt;0))),0)</f>
        <v>-5</v>
      </c>
      <c r="E808" s="16">
        <f t="shared" si="25"/>
        <v>-4.7727272727272725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</v>
      </c>
    </row>
    <row r="809" spans="1:7">
      <c r="A809" s="23">
        <v>43581</v>
      </c>
      <c r="B809" s="16">
        <v>61.898211829436001</v>
      </c>
      <c r="C809" s="16">
        <f t="shared" si="24"/>
        <v>0</v>
      </c>
      <c r="D809" s="16">
        <f t="array" ref="D809">IFERROR(INDEX(C$2:C809,MATCH(2,1/(C$2:C809&lt;&gt;0))),0)</f>
        <v>-5</v>
      </c>
      <c r="E809" s="16">
        <f t="shared" si="25"/>
        <v>-4.5454545454545459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2</v>
      </c>
    </row>
    <row r="810" spans="1:7">
      <c r="A810" s="23">
        <v>43584</v>
      </c>
      <c r="B810" s="16">
        <v>39.270976616231003</v>
      </c>
      <c r="C810" s="16">
        <f t="shared" si="24"/>
        <v>0</v>
      </c>
      <c r="D810" s="16">
        <f t="array" ref="D810">IFERROR(INDEX(C$2:C810,MATCH(2,1/(C$2:C810&lt;&gt;0))),0)</f>
        <v>-5</v>
      </c>
      <c r="E810" s="16">
        <f t="shared" si="25"/>
        <v>-4.3181818181818183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3</v>
      </c>
    </row>
    <row r="811" spans="1:7">
      <c r="A811" s="23">
        <v>43585</v>
      </c>
      <c r="B811" s="16">
        <v>44.101508916323702</v>
      </c>
      <c r="C811" s="16">
        <f t="shared" si="24"/>
        <v>0</v>
      </c>
      <c r="D811" s="16">
        <f t="array" ref="D811">IFERROR(INDEX(C$2:C811,MATCH(2,1/(C$2:C811&lt;&gt;0))),0)</f>
        <v>-5</v>
      </c>
      <c r="E811" s="16">
        <f t="shared" si="25"/>
        <v>-4.0909090909090908</v>
      </c>
      <c r="F811" s="16">
        <f>IF(AND(C811&lt;&gt;0,SUM(C$1:$D811)=SUM(C$1:$D811)),ROW(),0)</f>
        <v>0</v>
      </c>
      <c r="G811" s="16">
        <f t="array" ref="G811">IF(ROW()-IFERROR(INDEX(F$2:F811,MATCH(2,1/(F$2:F811&lt;&gt;0))),0)&gt;22,22,ROW()-IFERROR(INDEX(F$2:F811,MATCH(2,1/(F$2:F811&lt;&gt;0))),0))</f>
        <v>4</v>
      </c>
    </row>
    <row r="812" spans="1:7">
      <c r="A812" s="23">
        <v>43591</v>
      </c>
      <c r="B812" s="16">
        <v>18.038408779149499</v>
      </c>
      <c r="C812" s="16">
        <f t="shared" si="24"/>
        <v>2.5</v>
      </c>
      <c r="D812" s="16">
        <f t="array" ref="D812">IFERROR(INDEX(C$2:C812,MATCH(2,1/(C$2:C812&lt;&gt;0))),0)</f>
        <v>2.5</v>
      </c>
      <c r="E812" s="16">
        <f t="shared" si="25"/>
        <v>2.5</v>
      </c>
      <c r="F812" s="16">
        <f>IF(AND(C812&lt;&gt;0,SUM(C$1:$D812)=SUM(C$1:$D812)),ROW(),0)</f>
        <v>812</v>
      </c>
      <c r="G812" s="16">
        <f t="array" ref="G812">IF(ROW()-IFERROR(INDEX(F$2:F812,MATCH(2,1/(F$2:F812&lt;&gt;0))),0)&gt;22,22,ROW()-IFERROR(INDEX(F$2:F812,MATCH(2,1/(F$2:F812&lt;&gt;0))),0))</f>
        <v>0</v>
      </c>
    </row>
    <row r="813" spans="1:7">
      <c r="A813" s="23">
        <v>43592</v>
      </c>
      <c r="B813" s="16">
        <v>21.673525377229002</v>
      </c>
      <c r="C813" s="16">
        <f t="shared" si="24"/>
        <v>0</v>
      </c>
      <c r="D813" s="16">
        <f t="array" ref="D813">IFERROR(INDEX(C$2:C813,MATCH(2,1/(C$2:C813&lt;&gt;0))),0)</f>
        <v>2.5</v>
      </c>
      <c r="E813" s="16">
        <f t="shared" si="25"/>
        <v>2.3863636363636362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1</v>
      </c>
    </row>
    <row r="814" spans="1:7">
      <c r="A814" s="23">
        <v>43593</v>
      </c>
      <c r="B814" s="16">
        <v>19.341563786008201</v>
      </c>
      <c r="C814" s="16">
        <f t="shared" si="24"/>
        <v>2.5</v>
      </c>
      <c r="D814" s="16">
        <f t="array" ref="D814">IFERROR(INDEX(C$2:C814,MATCH(2,1/(C$2:C814&lt;&gt;0))),0)</f>
        <v>2.5</v>
      </c>
      <c r="E814" s="16">
        <f t="shared" si="25"/>
        <v>2.5</v>
      </c>
      <c r="F814" s="16">
        <f>IF(AND(C814&lt;&gt;0,SUM(C$1:$D814)=SUM(C$1:$D814)),ROW(),0)</f>
        <v>814</v>
      </c>
      <c r="G814" s="16">
        <f t="array" ref="G814">IF(ROW()-IFERROR(INDEX(F$2:F814,MATCH(2,1/(F$2:F814&lt;&gt;0))),0)&gt;22,22,ROW()-IFERROR(INDEX(F$2:F814,MATCH(2,1/(F$2:F814&lt;&gt;0))),0))</f>
        <v>0</v>
      </c>
    </row>
    <row r="815" spans="1:7">
      <c r="A815" s="23">
        <v>43594</v>
      </c>
      <c r="B815" s="16">
        <v>15.432098765432</v>
      </c>
      <c r="C815" s="16">
        <f t="shared" si="24"/>
        <v>2.5</v>
      </c>
      <c r="D815" s="16">
        <f t="array" ref="D815">IFERROR(INDEX(C$2:C815,MATCH(2,1/(C$2:C815&lt;&gt;0))),0)</f>
        <v>2.5</v>
      </c>
      <c r="E815" s="16">
        <f t="shared" si="25"/>
        <v>2.5</v>
      </c>
      <c r="F815" s="16">
        <f>IF(AND(C815&lt;&gt;0,SUM(C$1:$D815)=SUM(C$1:$D815)),ROW(),0)</f>
        <v>815</v>
      </c>
      <c r="G815" s="16">
        <f t="array" ref="G815">IF(ROW()-IFERROR(INDEX(F$2:F815,MATCH(2,1/(F$2:F815&lt;&gt;0))),0)&gt;22,22,ROW()-IFERROR(INDEX(F$2:F815,MATCH(2,1/(F$2:F815&lt;&gt;0))),0))</f>
        <v>0</v>
      </c>
    </row>
    <row r="816" spans="1:7">
      <c r="A816" s="23">
        <v>43595</v>
      </c>
      <c r="B816" s="16">
        <v>23.113854595336001</v>
      </c>
      <c r="C816" s="16">
        <f t="shared" si="24"/>
        <v>0</v>
      </c>
      <c r="D816" s="16">
        <f t="array" ref="D816">IFERROR(INDEX(C$2:C816,MATCH(2,1/(C$2:C816&lt;&gt;0))),0)</f>
        <v>2.5</v>
      </c>
      <c r="E816" s="16">
        <f t="shared" si="25"/>
        <v>2.3863636363636362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1</v>
      </c>
    </row>
    <row r="817" spans="1:7">
      <c r="A817" s="23">
        <v>43598</v>
      </c>
      <c r="B817" s="16">
        <v>21.262002743484203</v>
      </c>
      <c r="C817" s="16">
        <f t="shared" si="24"/>
        <v>0</v>
      </c>
      <c r="D817" s="16">
        <f t="array" ref="D817">IFERROR(INDEX(C$2:C817,MATCH(2,1/(C$2:C817&lt;&gt;0))),0)</f>
        <v>2.5</v>
      </c>
      <c r="E817" s="16">
        <f t="shared" si="25"/>
        <v>2.2727272727272729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2</v>
      </c>
    </row>
    <row r="818" spans="1:7">
      <c r="A818" s="23">
        <v>43599</v>
      </c>
      <c r="B818" s="16">
        <v>18.655692729766802</v>
      </c>
      <c r="C818" s="16">
        <f t="shared" si="24"/>
        <v>2.5</v>
      </c>
      <c r="D818" s="16">
        <f t="array" ref="D818">IFERROR(INDEX(C$2:C818,MATCH(2,1/(C$2:C818&lt;&gt;0))),0)</f>
        <v>2.5</v>
      </c>
      <c r="E818" s="16">
        <f t="shared" si="25"/>
        <v>2.5</v>
      </c>
      <c r="F818" s="16">
        <f>IF(AND(C818&lt;&gt;0,SUM(C$1:$D818)=SUM(C$1:$D818)),ROW(),0)</f>
        <v>818</v>
      </c>
      <c r="G818" s="16">
        <f t="array" ref="G818">IF(ROW()-IFERROR(INDEX(F$2:F818,MATCH(2,1/(F$2:F818&lt;&gt;0))),0)&gt;22,22,ROW()-IFERROR(INDEX(F$2:F818,MATCH(2,1/(F$2:F818&lt;&gt;0))),0))</f>
        <v>0</v>
      </c>
    </row>
    <row r="819" spans="1:7">
      <c r="A819" s="23">
        <v>43600</v>
      </c>
      <c r="B819" s="16">
        <v>23.456790123456699</v>
      </c>
      <c r="C819" s="16">
        <f t="shared" si="24"/>
        <v>0</v>
      </c>
      <c r="D819" s="16">
        <f t="array" ref="D819">IFERROR(INDEX(C$2:C819,MATCH(2,1/(C$2:C819&lt;&gt;0))),0)</f>
        <v>2.5</v>
      </c>
      <c r="E819" s="16">
        <f t="shared" si="25"/>
        <v>2.3863636363636362</v>
      </c>
      <c r="F819" s="16">
        <f>IF(AND(C819&lt;&gt;0,SUM(C$1:$D819)=SUM(C$1:$D819)),ROW(),0)</f>
        <v>0</v>
      </c>
      <c r="G819" s="16">
        <f t="array" ref="G819">IF(ROW()-IFERROR(INDEX(F$2:F819,MATCH(2,1/(F$2:F819&lt;&gt;0))),0)&gt;22,22,ROW()-IFERROR(INDEX(F$2:F819,MATCH(2,1/(F$2:F819&lt;&gt;0))),0))</f>
        <v>1</v>
      </c>
    </row>
    <row r="820" spans="1:7">
      <c r="A820" s="23">
        <v>43601</v>
      </c>
      <c r="B820" s="16">
        <v>25.102880658436199</v>
      </c>
      <c r="C820" s="16">
        <f t="shared" si="24"/>
        <v>0</v>
      </c>
      <c r="D820" s="16">
        <f t="array" ref="D820">IFERROR(INDEX(C$2:C820,MATCH(2,1/(C$2:C820&lt;&gt;0))),0)</f>
        <v>2.5</v>
      </c>
      <c r="E820" s="16">
        <f t="shared" si="25"/>
        <v>2.2727272727272729</v>
      </c>
      <c r="F820" s="16">
        <f>IF(AND(C820&lt;&gt;0,SUM(C$1:$D820)=SUM(C$1:$D820)),ROW(),0)</f>
        <v>0</v>
      </c>
      <c r="G820" s="16">
        <f t="array" ref="G820">IF(ROW()-IFERROR(INDEX(F$2:F820,MATCH(2,1/(F$2:F820&lt;&gt;0))),0)&gt;22,22,ROW()-IFERROR(INDEX(F$2:F820,MATCH(2,1/(F$2:F820&lt;&gt;0))),0))</f>
        <v>2</v>
      </c>
    </row>
    <row r="821" spans="1:7">
      <c r="A821" s="23">
        <v>43602</v>
      </c>
      <c r="B821" s="16">
        <v>17.558299039780501</v>
      </c>
      <c r="C821" s="16">
        <f t="shared" si="24"/>
        <v>2.5</v>
      </c>
      <c r="D821" s="16">
        <f t="array" ref="D821">IFERROR(INDEX(C$2:C821,MATCH(2,1/(C$2:C821&lt;&gt;0))),0)</f>
        <v>2.5</v>
      </c>
      <c r="E821" s="16">
        <f t="shared" si="25"/>
        <v>2.5</v>
      </c>
      <c r="F821" s="16">
        <f>IF(AND(C821&lt;&gt;0,SUM(C$1:$D821)=SUM(C$1:$D821)),ROW(),0)</f>
        <v>821</v>
      </c>
      <c r="G821" s="16">
        <f t="array" ref="G821">IF(ROW()-IFERROR(INDEX(F$2:F821,MATCH(2,1/(F$2:F821&lt;&gt;0))),0)&gt;22,22,ROW()-IFERROR(INDEX(F$2:F821,MATCH(2,1/(F$2:F821&lt;&gt;0))),0))</f>
        <v>0</v>
      </c>
    </row>
    <row r="822" spans="1:7">
      <c r="A822" s="23">
        <v>43605</v>
      </c>
      <c r="B822" s="16">
        <v>14.746227709190601</v>
      </c>
      <c r="C822" s="16">
        <f t="shared" si="24"/>
        <v>5</v>
      </c>
      <c r="D822" s="16">
        <f t="array" ref="D822">IFERROR(INDEX(C$2:C822,MATCH(2,1/(C$2:C822&lt;&gt;0))),0)</f>
        <v>5</v>
      </c>
      <c r="E822" s="16">
        <f t="shared" si="25"/>
        <v>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>
      <c r="A823" s="23">
        <v>43606</v>
      </c>
      <c r="B823" s="16">
        <v>17.764060356652898</v>
      </c>
      <c r="C823" s="16">
        <f t="shared" si="24"/>
        <v>2.5</v>
      </c>
      <c r="D823" s="16">
        <f t="array" ref="D823">IFERROR(INDEX(C$2:C823,MATCH(2,1/(C$2:C823&lt;&gt;0))),0)</f>
        <v>2.5</v>
      </c>
      <c r="E823" s="16">
        <f t="shared" si="25"/>
        <v>2.5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>
      <c r="A824" s="23">
        <v>43607</v>
      </c>
      <c r="B824" s="16">
        <v>17.146776406035599</v>
      </c>
      <c r="C824" s="16">
        <f t="shared" si="24"/>
        <v>2.5</v>
      </c>
      <c r="D824" s="16">
        <f t="array" ref="D824">IFERROR(INDEX(C$2:C824,MATCH(2,1/(C$2:C824&lt;&gt;0))),0)</f>
        <v>2.5</v>
      </c>
      <c r="E824" s="16">
        <f t="shared" si="25"/>
        <v>2.5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>
      <c r="A825" s="23">
        <v>43608</v>
      </c>
      <c r="B825" s="16">
        <v>12.757201646090499</v>
      </c>
      <c r="C825" s="16">
        <f t="shared" si="24"/>
        <v>5</v>
      </c>
      <c r="D825" s="16">
        <f t="array" ref="D825">IFERROR(INDEX(C$2:C825,MATCH(2,1/(C$2:C825&lt;&gt;0))),0)</f>
        <v>5</v>
      </c>
      <c r="E825" s="16">
        <f t="shared" si="25"/>
        <v>5</v>
      </c>
      <c r="F825" s="16">
        <f>IF(AND(C825&lt;&gt;0,SUM(C$1:$D825)=SUM(C$1:$D825)),ROW(),0)</f>
        <v>825</v>
      </c>
      <c r="G825" s="16">
        <f t="array" ref="G825">IF(ROW()-IFERROR(INDEX(F$2:F825,MATCH(2,1/(F$2:F825&lt;&gt;0))),0)&gt;22,22,ROW()-IFERROR(INDEX(F$2:F825,MATCH(2,1/(F$2:F825&lt;&gt;0))),0))</f>
        <v>0</v>
      </c>
    </row>
    <row r="826" spans="1:7">
      <c r="A826" s="23">
        <v>43609</v>
      </c>
      <c r="B826" s="16">
        <v>11.4540466392318</v>
      </c>
      <c r="C826" s="16">
        <f t="shared" si="24"/>
        <v>5</v>
      </c>
      <c r="D826" s="16">
        <f t="array" ref="D826">IFERROR(INDEX(C$2:C826,MATCH(2,1/(C$2:C826&lt;&gt;0))),0)</f>
        <v>5</v>
      </c>
      <c r="E826" s="16">
        <f t="shared" si="25"/>
        <v>5</v>
      </c>
      <c r="F826" s="16">
        <f>IF(AND(C826&lt;&gt;0,SUM(C$1:$D826)=SUM(C$1:$D826)),ROW(),0)</f>
        <v>826</v>
      </c>
      <c r="G826" s="16">
        <f t="array" ref="G826">IF(ROW()-IFERROR(INDEX(F$2:F826,MATCH(2,1/(F$2:F826&lt;&gt;0))),0)&gt;22,22,ROW()-IFERROR(INDEX(F$2:F826,MATCH(2,1/(F$2:F826&lt;&gt;0))),0))</f>
        <v>0</v>
      </c>
    </row>
    <row r="827" spans="1:7">
      <c r="A827" s="23">
        <v>43612</v>
      </c>
      <c r="B827" s="16">
        <v>15.294924554183801</v>
      </c>
      <c r="C827" s="16">
        <f t="shared" si="24"/>
        <v>2.5</v>
      </c>
      <c r="D827" s="16">
        <f t="array" ref="D827">IFERROR(INDEX(C$2:C827,MATCH(2,1/(C$2:C827&lt;&gt;0))),0)</f>
        <v>2.5</v>
      </c>
      <c r="E827" s="16">
        <f t="shared" si="25"/>
        <v>2.5</v>
      </c>
      <c r="F827" s="16">
        <f>IF(AND(C827&lt;&gt;0,SUM(C$1:$D827)=SUM(C$1:$D827)),ROW(),0)</f>
        <v>827</v>
      </c>
      <c r="G827" s="16">
        <f t="array" ref="G827">IF(ROW()-IFERROR(INDEX(F$2:F827,MATCH(2,1/(F$2:F827&lt;&gt;0))),0)&gt;22,22,ROW()-IFERROR(INDEX(F$2:F827,MATCH(2,1/(F$2:F827&lt;&gt;0))),0))</f>
        <v>0</v>
      </c>
    </row>
    <row r="828" spans="1:7">
      <c r="A828" s="23">
        <v>43613</v>
      </c>
      <c r="B828" s="16">
        <v>15.912208504801001</v>
      </c>
      <c r="C828" s="16">
        <f t="shared" si="24"/>
        <v>2.5</v>
      </c>
      <c r="D828" s="16">
        <f t="array" ref="D828">IFERROR(INDEX(C$2:C828,MATCH(2,1/(C$2:C828&lt;&gt;0))),0)</f>
        <v>2.5</v>
      </c>
      <c r="E828" s="16">
        <f t="shared" si="25"/>
        <v>2.5</v>
      </c>
      <c r="F828" s="16">
        <f>IF(AND(C828&lt;&gt;0,SUM(C$1:$D828)=SUM(C$1:$D828)),ROW(),0)</f>
        <v>828</v>
      </c>
      <c r="G828" s="16">
        <f t="array" ref="G828">IF(ROW()-IFERROR(INDEX(F$2:F828,MATCH(2,1/(F$2:F828&lt;&gt;0))),0)&gt;22,22,ROW()-IFERROR(INDEX(F$2:F828,MATCH(2,1/(F$2:F828&lt;&gt;0))),0))</f>
        <v>0</v>
      </c>
    </row>
    <row r="829" spans="1:7">
      <c r="A829" s="23">
        <v>43614</v>
      </c>
      <c r="B829" s="16">
        <v>17.215363511659802</v>
      </c>
      <c r="C829" s="16">
        <f t="shared" si="24"/>
        <v>2.5</v>
      </c>
      <c r="D829" s="16">
        <f t="array" ref="D829">IFERROR(INDEX(C$2:C829,MATCH(2,1/(C$2:C829&lt;&gt;0))),0)</f>
        <v>2.5</v>
      </c>
      <c r="E829" s="16">
        <f t="shared" si="25"/>
        <v>2.5</v>
      </c>
      <c r="F829" s="16">
        <f>IF(AND(C829&lt;&gt;0,SUM(C$1:$D829)=SUM(C$1:$D829)),ROW(),0)</f>
        <v>829</v>
      </c>
      <c r="G829" s="16">
        <f t="array" ref="G829">IF(ROW()-IFERROR(INDEX(F$2:F829,MATCH(2,1/(F$2:F829&lt;&gt;0))),0)&gt;22,22,ROW()-IFERROR(INDEX(F$2:F829,MATCH(2,1/(F$2:F829&lt;&gt;0))),0))</f>
        <v>0</v>
      </c>
    </row>
    <row r="830" spans="1:7">
      <c r="A830" s="23">
        <v>43615</v>
      </c>
      <c r="B830" s="16">
        <v>16.392318244169999</v>
      </c>
      <c r="C830" s="16">
        <f t="shared" si="24"/>
        <v>2.5</v>
      </c>
      <c r="D830" s="16">
        <f t="array" ref="D830">IFERROR(INDEX(C$2:C830,MATCH(2,1/(C$2:C830&lt;&gt;0))),0)</f>
        <v>2.5</v>
      </c>
      <c r="E830" s="16">
        <f t="shared" si="25"/>
        <v>2.5</v>
      </c>
      <c r="F830" s="16">
        <f>IF(AND(C830&lt;&gt;0,SUM(C$1:$D830)=SUM(C$1:$D830)),ROW(),0)</f>
        <v>830</v>
      </c>
      <c r="G830" s="16">
        <f t="array" ref="G830">IF(ROW()-IFERROR(INDEX(F$2:F830,MATCH(2,1/(F$2:F830&lt;&gt;0))),0)&gt;22,22,ROW()-IFERROR(INDEX(F$2:F830,MATCH(2,1/(F$2:F830&lt;&gt;0))),0))</f>
        <v>0</v>
      </c>
    </row>
    <row r="831" spans="1:7">
      <c r="A831" s="23">
        <v>43616</v>
      </c>
      <c r="B831" s="16">
        <v>16.632443531827501</v>
      </c>
      <c r="C831" s="16">
        <f t="shared" si="24"/>
        <v>2.5</v>
      </c>
      <c r="D831" s="16">
        <f t="array" ref="D831">IFERROR(INDEX(C$2:C831,MATCH(2,1/(C$2:C831&lt;&gt;0))),0)</f>
        <v>2.5</v>
      </c>
      <c r="E831" s="16">
        <f t="shared" si="25"/>
        <v>2.5</v>
      </c>
      <c r="F831" s="16">
        <f>IF(AND(C831&lt;&gt;0,SUM(C$1:$D831)=SUM(C$1:$D831)),ROW(),0)</f>
        <v>831</v>
      </c>
      <c r="G831" s="16">
        <f t="array" ref="G831">IF(ROW()-IFERROR(INDEX(F$2:F831,MATCH(2,1/(F$2:F831&lt;&gt;0))),0)&gt;22,22,ROW()-IFERROR(INDEX(F$2:F831,MATCH(2,1/(F$2:F831&lt;&gt;0))),0))</f>
        <v>0</v>
      </c>
    </row>
    <row r="832" spans="1:7">
      <c r="A832" s="23">
        <v>43619</v>
      </c>
      <c r="B832" s="16">
        <v>15.605749486652901</v>
      </c>
      <c r="C832" s="16">
        <f t="shared" si="24"/>
        <v>2.5</v>
      </c>
      <c r="D832" s="16">
        <f t="array" ref="D832">IFERROR(INDEX(C$2:C832,MATCH(2,1/(C$2:C832&lt;&gt;0))),0)</f>
        <v>2.5</v>
      </c>
      <c r="E832" s="16">
        <f t="shared" si="25"/>
        <v>2.5</v>
      </c>
      <c r="F832" s="16">
        <f>IF(AND(C832&lt;&gt;0,SUM(C$1:$D832)=SUM(C$1:$D832)),ROW(),0)</f>
        <v>832</v>
      </c>
      <c r="G832" s="16">
        <f t="array" ref="G832">IF(ROW()-IFERROR(INDEX(F$2:F832,MATCH(2,1/(F$2:F832&lt;&gt;0))),0)&gt;22,22,ROW()-IFERROR(INDEX(F$2:F832,MATCH(2,1/(F$2:F832&lt;&gt;0))),0))</f>
        <v>0</v>
      </c>
    </row>
    <row r="833" spans="1:7">
      <c r="A833" s="23">
        <v>43620</v>
      </c>
      <c r="B833" s="16">
        <v>12.7994524298425</v>
      </c>
      <c r="C833" s="16">
        <f t="shared" si="24"/>
        <v>5</v>
      </c>
      <c r="D833" s="16">
        <f t="array" ref="D833">IFERROR(INDEX(C$2:C833,MATCH(2,1/(C$2:C833&lt;&gt;0))),0)</f>
        <v>5</v>
      </c>
      <c r="E833" s="16">
        <f t="shared" si="25"/>
        <v>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>
      <c r="A834" s="23">
        <v>43621</v>
      </c>
      <c r="B834" s="16">
        <v>12.936344969199101</v>
      </c>
      <c r="C834" s="16">
        <f t="shared" si="24"/>
        <v>5</v>
      </c>
      <c r="D834" s="16">
        <f t="array" ref="D834">IFERROR(INDEX(C$2:C834,MATCH(2,1/(C$2:C834&lt;&gt;0))),0)</f>
        <v>5</v>
      </c>
      <c r="E834" s="16">
        <f t="shared" si="25"/>
        <v>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>
      <c r="A835" s="23">
        <v>43622</v>
      </c>
      <c r="B835" s="16">
        <v>10.403832991101899</v>
      </c>
      <c r="C835" s="16">
        <f t="shared" ref="C835:C898" si="26">IF(B835&gt;85,-5,IF(B835&gt;80,-2.5,IF(B835&gt;20,0,IF(B835&gt;15,2.5,5))))</f>
        <v>5</v>
      </c>
      <c r="D835" s="16">
        <f t="array" ref="D835">IFERROR(INDEX(C$2:C835,MATCH(2,1/(C$2:C835&lt;&gt;0))),0)</f>
        <v>5</v>
      </c>
      <c r="E835" s="16">
        <f t="shared" ref="E835:E898" si="27">IF(D835=0,0,IF(D835&lt;0,-1*(ABS(D835)-G835*ABS(D835)/22),D835-G835*D835/22))</f>
        <v>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>
      <c r="A836" s="23">
        <v>43626</v>
      </c>
      <c r="B836" s="16">
        <v>12.5256673511293</v>
      </c>
      <c r="C836" s="16">
        <f t="shared" si="26"/>
        <v>5</v>
      </c>
      <c r="D836" s="16">
        <f t="array" ref="D836">IFERROR(INDEX(C$2:C836,MATCH(2,1/(C$2:C836&lt;&gt;0))),0)</f>
        <v>5</v>
      </c>
      <c r="E836" s="16">
        <f t="shared" si="27"/>
        <v>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>
      <c r="A837" s="23">
        <v>43627</v>
      </c>
      <c r="B837" s="16">
        <v>16.7693360711841</v>
      </c>
      <c r="C837" s="16">
        <f t="shared" si="26"/>
        <v>2.5</v>
      </c>
      <c r="D837" s="16">
        <f t="array" ref="D837">IFERROR(INDEX(C$2:C837,MATCH(2,1/(C$2:C837&lt;&gt;0))),0)</f>
        <v>2.5</v>
      </c>
      <c r="E837" s="16">
        <f t="shared" si="27"/>
        <v>2.5</v>
      </c>
      <c r="F837" s="16">
        <f>IF(AND(C837&lt;&gt;0,SUM(C$1:$D837)=SUM(C$1:$D837)),ROW(),0)</f>
        <v>837</v>
      </c>
      <c r="G837" s="16">
        <f t="array" ref="G837">IF(ROW()-IFERROR(INDEX(F$2:F837,MATCH(2,1/(F$2:F837&lt;&gt;0))),0)&gt;22,22,ROW()-IFERROR(INDEX(F$2:F837,MATCH(2,1/(F$2:F837&lt;&gt;0))),0))</f>
        <v>0</v>
      </c>
    </row>
    <row r="838" spans="1:7">
      <c r="A838" s="23">
        <v>43628</v>
      </c>
      <c r="B838" s="16">
        <v>16.4955509924709</v>
      </c>
      <c r="C838" s="16">
        <f t="shared" si="26"/>
        <v>2.5</v>
      </c>
      <c r="D838" s="16">
        <f t="array" ref="D838">IFERROR(INDEX(C$2:C838,MATCH(2,1/(C$2:C838&lt;&gt;0))),0)</f>
        <v>2.5</v>
      </c>
      <c r="E838" s="16">
        <f t="shared" si="27"/>
        <v>2.5</v>
      </c>
      <c r="F838" s="16">
        <f>IF(AND(C838&lt;&gt;0,SUM(C$1:$D838)=SUM(C$1:$D838)),ROW(),0)</f>
        <v>838</v>
      </c>
      <c r="G838" s="16">
        <f t="array" ref="G838">IF(ROW()-IFERROR(INDEX(F$2:F838,MATCH(2,1/(F$2:F838&lt;&gt;0))),0)&gt;22,22,ROW()-IFERROR(INDEX(F$2:F838,MATCH(2,1/(F$2:F838&lt;&gt;0))),0))</f>
        <v>0</v>
      </c>
    </row>
    <row r="839" spans="1:7">
      <c r="A839" s="23">
        <v>43629</v>
      </c>
      <c r="B839" s="16">
        <v>17.180013689253901</v>
      </c>
      <c r="C839" s="16">
        <f t="shared" si="26"/>
        <v>2.5</v>
      </c>
      <c r="D839" s="16">
        <f t="array" ref="D839">IFERROR(INDEX(C$2:C839,MATCH(2,1/(C$2:C839&lt;&gt;0))),0)</f>
        <v>2.5</v>
      </c>
      <c r="E839" s="16">
        <f t="shared" si="27"/>
        <v>2.5</v>
      </c>
      <c r="F839" s="16">
        <f>IF(AND(C839&lt;&gt;0,SUM(C$1:$D839)=SUM(C$1:$D839)),ROW(),0)</f>
        <v>839</v>
      </c>
      <c r="G839" s="16">
        <f t="array" ref="G839">IF(ROW()-IFERROR(INDEX(F$2:F839,MATCH(2,1/(F$2:F839&lt;&gt;0))),0)&gt;22,22,ROW()-IFERROR(INDEX(F$2:F839,MATCH(2,1/(F$2:F839&lt;&gt;0))),0))</f>
        <v>0</v>
      </c>
    </row>
    <row r="840" spans="1:7">
      <c r="A840" s="23">
        <v>43630</v>
      </c>
      <c r="B840" s="16">
        <v>14.9212867898699</v>
      </c>
      <c r="C840" s="16">
        <f t="shared" si="26"/>
        <v>5</v>
      </c>
      <c r="D840" s="16">
        <f t="array" ref="D840">IFERROR(INDEX(C$2:C840,MATCH(2,1/(C$2:C840&lt;&gt;0))),0)</f>
        <v>5</v>
      </c>
      <c r="E840" s="16">
        <f t="shared" si="27"/>
        <v>5</v>
      </c>
      <c r="F840" s="16">
        <f>IF(AND(C840&lt;&gt;0,SUM(C$1:$D840)=SUM(C$1:$D840)),ROW(),0)</f>
        <v>840</v>
      </c>
      <c r="G840" s="16">
        <f t="array" ref="G840">IF(ROW()-IFERROR(INDEX(F$2:F840,MATCH(2,1/(F$2:F840&lt;&gt;0))),0)&gt;22,22,ROW()-IFERROR(INDEX(F$2:F840,MATCH(2,1/(F$2:F840&lt;&gt;0))),0))</f>
        <v>0</v>
      </c>
    </row>
    <row r="841" spans="1:7">
      <c r="A841" s="23">
        <v>43633</v>
      </c>
      <c r="B841" s="16">
        <v>15.195071868583099</v>
      </c>
      <c r="C841" s="16">
        <f t="shared" si="26"/>
        <v>2.5</v>
      </c>
      <c r="D841" s="16">
        <f t="array" ref="D841">IFERROR(INDEX(C$2:C841,MATCH(2,1/(C$2:C841&lt;&gt;0))),0)</f>
        <v>2.5</v>
      </c>
      <c r="E841" s="16">
        <f t="shared" si="27"/>
        <v>2.5</v>
      </c>
      <c r="F841" s="16">
        <f>IF(AND(C841&lt;&gt;0,SUM(C$1:$D841)=SUM(C$1:$D841)),ROW(),0)</f>
        <v>841</v>
      </c>
      <c r="G841" s="16">
        <f t="array" ref="G841">IF(ROW()-IFERROR(INDEX(F$2:F841,MATCH(2,1/(F$2:F841&lt;&gt;0))),0)&gt;22,22,ROW()-IFERROR(INDEX(F$2:F841,MATCH(2,1/(F$2:F841&lt;&gt;0))),0))</f>
        <v>0</v>
      </c>
    </row>
    <row r="842" spans="1:7">
      <c r="A842" s="23">
        <v>43634</v>
      </c>
      <c r="B842" s="16">
        <v>15.058179329226501</v>
      </c>
      <c r="C842" s="16">
        <f t="shared" si="26"/>
        <v>2.5</v>
      </c>
      <c r="D842" s="16">
        <f t="array" ref="D842">IFERROR(INDEX(C$2:C842,MATCH(2,1/(C$2:C842&lt;&gt;0))),0)</f>
        <v>2.5</v>
      </c>
      <c r="E842" s="16">
        <f t="shared" si="27"/>
        <v>2.5</v>
      </c>
      <c r="F842" s="16">
        <f>IF(AND(C842&lt;&gt;0,SUM(C$1:$D842)=SUM(C$1:$D842)),ROW(),0)</f>
        <v>842</v>
      </c>
      <c r="G842" s="16">
        <f t="array" ref="G842">IF(ROW()-IFERROR(INDEX(F$2:F842,MATCH(2,1/(F$2:F842&lt;&gt;0))),0)&gt;22,22,ROW()-IFERROR(INDEX(F$2:F842,MATCH(2,1/(F$2:F842&lt;&gt;0))),0))</f>
        <v>0</v>
      </c>
    </row>
    <row r="843" spans="1:7">
      <c r="A843" s="23">
        <v>43635</v>
      </c>
      <c r="B843" s="16">
        <v>18.0013689253935</v>
      </c>
      <c r="C843" s="16">
        <f t="shared" si="26"/>
        <v>2.5</v>
      </c>
      <c r="D843" s="16">
        <f t="array" ref="D843">IFERROR(INDEX(C$2:C843,MATCH(2,1/(C$2:C843&lt;&gt;0))),0)</f>
        <v>2.5</v>
      </c>
      <c r="E843" s="16">
        <f t="shared" si="27"/>
        <v>2.5</v>
      </c>
      <c r="F843" s="16">
        <f>IF(AND(C843&lt;&gt;0,SUM(C$1:$D843)=SUM(C$1:$D843)),ROW(),0)</f>
        <v>843</v>
      </c>
      <c r="G843" s="16">
        <f t="array" ref="G843">IF(ROW()-IFERROR(INDEX(F$2:F843,MATCH(2,1/(F$2:F843&lt;&gt;0))),0)&gt;22,22,ROW()-IFERROR(INDEX(F$2:F843,MATCH(2,1/(F$2:F843&lt;&gt;0))),0))</f>
        <v>0</v>
      </c>
    </row>
    <row r="844" spans="1:7">
      <c r="A844" s="23">
        <v>43636</v>
      </c>
      <c r="B844" s="16">
        <v>23.134839151266203</v>
      </c>
      <c r="C844" s="16">
        <f t="shared" si="26"/>
        <v>0</v>
      </c>
      <c r="D844" s="16">
        <f t="array" ref="D844">IFERROR(INDEX(C$2:C844,MATCH(2,1/(C$2:C844&lt;&gt;0))),0)</f>
        <v>2.5</v>
      </c>
      <c r="E844" s="16">
        <f t="shared" si="27"/>
        <v>2.3863636363636362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1</v>
      </c>
    </row>
    <row r="845" spans="1:7">
      <c r="A845" s="23">
        <v>43637</v>
      </c>
      <c r="B845" s="16">
        <v>28.815879534565298</v>
      </c>
      <c r="C845" s="16">
        <f t="shared" si="26"/>
        <v>0</v>
      </c>
      <c r="D845" s="16">
        <f t="array" ref="D845">IFERROR(INDEX(C$2:C845,MATCH(2,1/(C$2:C845&lt;&gt;0))),0)</f>
        <v>2.5</v>
      </c>
      <c r="E845" s="16">
        <f t="shared" si="27"/>
        <v>2.2727272727272729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2</v>
      </c>
    </row>
    <row r="846" spans="1:7">
      <c r="A846" s="23">
        <v>43640</v>
      </c>
      <c r="B846" s="16">
        <v>29.021218343600204</v>
      </c>
      <c r="C846" s="16">
        <f t="shared" si="26"/>
        <v>0</v>
      </c>
      <c r="D846" s="16">
        <f t="array" ref="D846">IFERROR(INDEX(C$2:C846,MATCH(2,1/(C$2:C846&lt;&gt;0))),0)</f>
        <v>2.5</v>
      </c>
      <c r="E846" s="16">
        <f t="shared" si="27"/>
        <v>2.1590909090909092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3</v>
      </c>
    </row>
    <row r="847" spans="1:7">
      <c r="A847" s="23">
        <v>43641</v>
      </c>
      <c r="B847" s="16">
        <v>25.872689938398302</v>
      </c>
      <c r="C847" s="16">
        <f t="shared" si="26"/>
        <v>0</v>
      </c>
      <c r="D847" s="16">
        <f t="array" ref="D847">IFERROR(INDEX(C$2:C847,MATCH(2,1/(C$2:C847&lt;&gt;0))),0)</f>
        <v>2.5</v>
      </c>
      <c r="E847" s="16">
        <f t="shared" si="27"/>
        <v>2.0454545454545454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4</v>
      </c>
    </row>
    <row r="848" spans="1:7">
      <c r="A848" s="23">
        <v>43642</v>
      </c>
      <c r="B848" s="16">
        <v>26.009582477754901</v>
      </c>
      <c r="C848" s="16">
        <f t="shared" si="26"/>
        <v>0</v>
      </c>
      <c r="D848" s="16">
        <f t="array" ref="D848">IFERROR(INDEX(C$2:C848,MATCH(2,1/(C$2:C848&lt;&gt;0))),0)</f>
        <v>2.5</v>
      </c>
      <c r="E848" s="16">
        <f t="shared" si="27"/>
        <v>1.9318181818181817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5</v>
      </c>
    </row>
    <row r="849" spans="1:7">
      <c r="A849" s="23">
        <v>43643</v>
      </c>
      <c r="B849" s="16">
        <v>28.542094455852101</v>
      </c>
      <c r="C849" s="16">
        <f t="shared" si="26"/>
        <v>0</v>
      </c>
      <c r="D849" s="16">
        <f t="array" ref="D849">IFERROR(INDEX(C$2:C849,MATCH(2,1/(C$2:C849&lt;&gt;0))),0)</f>
        <v>2.5</v>
      </c>
      <c r="E849" s="16">
        <f t="shared" si="27"/>
        <v>1.8181818181818183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6</v>
      </c>
    </row>
    <row r="850" spans="1:7">
      <c r="A850" s="23">
        <v>43644</v>
      </c>
      <c r="B850" s="16">
        <v>25</v>
      </c>
      <c r="C850" s="16">
        <f t="shared" si="26"/>
        <v>0</v>
      </c>
      <c r="D850" s="16">
        <f t="array" ref="D850">IFERROR(INDEX(C$2:C850,MATCH(2,1/(C$2:C850&lt;&gt;0))),0)</f>
        <v>2.5</v>
      </c>
      <c r="E850" s="16">
        <f t="shared" si="27"/>
        <v>1.7045454545454546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7</v>
      </c>
    </row>
    <row r="851" spans="1:7">
      <c r="A851" s="23">
        <v>43647</v>
      </c>
      <c r="B851" s="16">
        <v>36.816939890710302</v>
      </c>
      <c r="C851" s="16">
        <f t="shared" si="26"/>
        <v>0</v>
      </c>
      <c r="D851" s="16">
        <f t="array" ref="D851">IFERROR(INDEX(C$2:C851,MATCH(2,1/(C$2:C851&lt;&gt;0))),0)</f>
        <v>2.5</v>
      </c>
      <c r="E851" s="16">
        <f t="shared" si="27"/>
        <v>1.5909090909090908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8</v>
      </c>
    </row>
    <row r="852" spans="1:7">
      <c r="A852" s="23">
        <v>43648</v>
      </c>
      <c r="B852" s="16">
        <v>37.431693989071</v>
      </c>
      <c r="C852" s="16">
        <f t="shared" si="26"/>
        <v>0</v>
      </c>
      <c r="D852" s="16">
        <f t="array" ref="D852">IFERROR(INDEX(C$2:C852,MATCH(2,1/(C$2:C852&lt;&gt;0))),0)</f>
        <v>2.5</v>
      </c>
      <c r="E852" s="16">
        <f t="shared" si="27"/>
        <v>1.4772727272727273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9</v>
      </c>
    </row>
    <row r="853" spans="1:7">
      <c r="A853" s="23">
        <v>43649</v>
      </c>
      <c r="B853" s="16">
        <v>35.450819672131104</v>
      </c>
      <c r="C853" s="16">
        <f t="shared" si="26"/>
        <v>0</v>
      </c>
      <c r="D853" s="16">
        <f t="array" ref="D853">IFERROR(INDEX(C$2:C853,MATCH(2,1/(C$2:C853&lt;&gt;0))),0)</f>
        <v>2.5</v>
      </c>
      <c r="E853" s="16">
        <f t="shared" si="27"/>
        <v>1.3636363636363635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10</v>
      </c>
    </row>
    <row r="854" spans="1:7">
      <c r="A854" s="23">
        <v>43650</v>
      </c>
      <c r="B854" s="16">
        <v>36.338797814207602</v>
      </c>
      <c r="C854" s="16">
        <f t="shared" si="26"/>
        <v>0</v>
      </c>
      <c r="D854" s="16">
        <f t="array" ref="D854">IFERROR(INDEX(C$2:C854,MATCH(2,1/(C$2:C854&lt;&gt;0))),0)</f>
        <v>2.5</v>
      </c>
      <c r="E854" s="16">
        <f t="shared" si="27"/>
        <v>1.25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11</v>
      </c>
    </row>
    <row r="855" spans="1:7">
      <c r="A855" s="23">
        <v>43651</v>
      </c>
      <c r="B855" s="16">
        <v>39.822404371584703</v>
      </c>
      <c r="C855" s="16">
        <f t="shared" si="26"/>
        <v>0</v>
      </c>
      <c r="D855" s="16">
        <f t="array" ref="D855">IFERROR(INDEX(C$2:C855,MATCH(2,1/(C$2:C855&lt;&gt;0))),0)</f>
        <v>2.5</v>
      </c>
      <c r="E855" s="16">
        <f t="shared" si="27"/>
        <v>1.1363636363636365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12</v>
      </c>
    </row>
    <row r="856" spans="1:7">
      <c r="A856" s="23">
        <v>43654</v>
      </c>
      <c r="B856" s="16">
        <v>24.931693989071</v>
      </c>
      <c r="C856" s="16">
        <f t="shared" si="26"/>
        <v>0</v>
      </c>
      <c r="D856" s="16">
        <f t="array" ref="D856">IFERROR(INDEX(C$2:C856,MATCH(2,1/(C$2:C856&lt;&gt;0))),0)</f>
        <v>2.5</v>
      </c>
      <c r="E856" s="16">
        <f t="shared" si="27"/>
        <v>1.0227272727272727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13</v>
      </c>
    </row>
    <row r="857" spans="1:7">
      <c r="A857" s="23">
        <v>43655</v>
      </c>
      <c r="B857" s="16">
        <v>27.527322404371503</v>
      </c>
      <c r="C857" s="16">
        <f t="shared" si="26"/>
        <v>0</v>
      </c>
      <c r="D857" s="16">
        <f t="array" ref="D857">IFERROR(INDEX(C$2:C857,MATCH(2,1/(C$2:C857&lt;&gt;0))),0)</f>
        <v>2.5</v>
      </c>
      <c r="E857" s="16">
        <f t="shared" si="27"/>
        <v>0.90909090909090917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14</v>
      </c>
    </row>
    <row r="858" spans="1:7">
      <c r="A858" s="23">
        <v>43656</v>
      </c>
      <c r="B858" s="16">
        <v>26.639344262295001</v>
      </c>
      <c r="C858" s="16">
        <f t="shared" si="26"/>
        <v>0</v>
      </c>
      <c r="D858" s="16">
        <f t="array" ref="D858">IFERROR(INDEX(C$2:C858,MATCH(2,1/(C$2:C858&lt;&gt;0))),0)</f>
        <v>2.5</v>
      </c>
      <c r="E858" s="16">
        <f t="shared" si="27"/>
        <v>0.79545454545454541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15</v>
      </c>
    </row>
    <row r="859" spans="1:7">
      <c r="A859" s="23">
        <v>43657</v>
      </c>
      <c r="B859" s="16">
        <v>27.868852459016303</v>
      </c>
      <c r="C859" s="16">
        <f t="shared" si="26"/>
        <v>0</v>
      </c>
      <c r="D859" s="16">
        <f t="array" ref="D859">IFERROR(INDEX(C$2:C859,MATCH(2,1/(C$2:C859&lt;&gt;0))),0)</f>
        <v>2.5</v>
      </c>
      <c r="E859" s="16">
        <f t="shared" si="27"/>
        <v>0.68181818181818188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16</v>
      </c>
    </row>
    <row r="860" spans="1:7">
      <c r="A860" s="23">
        <v>43658</v>
      </c>
      <c r="B860" s="16">
        <v>30.601092896174798</v>
      </c>
      <c r="C860" s="16">
        <f t="shared" si="26"/>
        <v>0</v>
      </c>
      <c r="D860" s="16">
        <f t="array" ref="D860">IFERROR(INDEX(C$2:C860,MATCH(2,1/(C$2:C860&lt;&gt;0))),0)</f>
        <v>2.5</v>
      </c>
      <c r="E860" s="16">
        <f t="shared" si="27"/>
        <v>0.56818181818181812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17</v>
      </c>
    </row>
    <row r="861" spans="1:7">
      <c r="A861" s="23">
        <v>43661</v>
      </c>
      <c r="B861" s="16">
        <v>34.631147540983598</v>
      </c>
      <c r="C861" s="16">
        <f t="shared" si="26"/>
        <v>0</v>
      </c>
      <c r="D861" s="16">
        <f t="array" ref="D861">IFERROR(INDEX(C$2:C861,MATCH(2,1/(C$2:C861&lt;&gt;0))),0)</f>
        <v>2.5</v>
      </c>
      <c r="E861" s="16">
        <f t="shared" si="27"/>
        <v>0.45454545454545459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18</v>
      </c>
    </row>
    <row r="862" spans="1:7">
      <c r="A862" s="23">
        <v>43662</v>
      </c>
      <c r="B862" s="16">
        <v>36.953551912568301</v>
      </c>
      <c r="C862" s="16">
        <f t="shared" si="26"/>
        <v>0</v>
      </c>
      <c r="D862" s="16">
        <f t="array" ref="D862">IFERROR(INDEX(C$2:C862,MATCH(2,1/(C$2:C862&lt;&gt;0))),0)</f>
        <v>2.5</v>
      </c>
      <c r="E862" s="16">
        <f t="shared" si="27"/>
        <v>0.34090909090909083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19</v>
      </c>
    </row>
    <row r="863" spans="1:7">
      <c r="A863" s="23">
        <v>43663</v>
      </c>
      <c r="B863" s="16">
        <v>37.841530054644799</v>
      </c>
      <c r="C863" s="16">
        <f t="shared" si="26"/>
        <v>0</v>
      </c>
      <c r="D863" s="16">
        <f t="array" ref="D863">IFERROR(INDEX(C$2:C863,MATCH(2,1/(C$2:C863&lt;&gt;0))),0)</f>
        <v>2.5</v>
      </c>
      <c r="E863" s="16">
        <f t="shared" si="27"/>
        <v>0.22727272727272707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20</v>
      </c>
    </row>
    <row r="864" spans="1:7">
      <c r="A864" s="23">
        <v>43664</v>
      </c>
      <c r="B864" s="16">
        <v>29.0983606557377</v>
      </c>
      <c r="C864" s="16">
        <f t="shared" si="26"/>
        <v>0</v>
      </c>
      <c r="D864" s="16">
        <f t="array" ref="D864">IFERROR(INDEX(C$2:C864,MATCH(2,1/(C$2:C864&lt;&gt;0))),0)</f>
        <v>2.5</v>
      </c>
      <c r="E864" s="16">
        <f t="shared" si="27"/>
        <v>0.11363636363636376</v>
      </c>
      <c r="F864" s="16">
        <f>IF(AND(C864&lt;&gt;0,SUM(C$1:$D864)=SUM(C$1:$D864)),ROW(),0)</f>
        <v>0</v>
      </c>
      <c r="G864" s="16">
        <f t="array" ref="G864">IF(ROW()-IFERROR(INDEX(F$2:F864,MATCH(2,1/(F$2:F864&lt;&gt;0))),0)&gt;22,22,ROW()-IFERROR(INDEX(F$2:F864,MATCH(2,1/(F$2:F864&lt;&gt;0))),0))</f>
        <v>21</v>
      </c>
    </row>
    <row r="865" spans="1:7">
      <c r="A865" s="23">
        <v>43665</v>
      </c>
      <c r="B865" s="16">
        <v>32.991803278688501</v>
      </c>
      <c r="C865" s="16">
        <f t="shared" si="26"/>
        <v>0</v>
      </c>
      <c r="D865" s="16">
        <f t="array" ref="D865">IFERROR(INDEX(C$2:C865,MATCH(2,1/(C$2:C865&lt;&gt;0))),0)</f>
        <v>2.5</v>
      </c>
      <c r="E865" s="16">
        <f t="shared" si="27"/>
        <v>0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22</v>
      </c>
    </row>
    <row r="866" spans="1:7">
      <c r="A866" s="23">
        <v>43668</v>
      </c>
      <c r="B866" s="16">
        <v>22.9508196721311</v>
      </c>
      <c r="C866" s="16">
        <f t="shared" si="26"/>
        <v>0</v>
      </c>
      <c r="D866" s="16">
        <f t="array" ref="D866">IFERROR(INDEX(C$2:C866,MATCH(2,1/(C$2:C866&lt;&gt;0))),0)</f>
        <v>2.5</v>
      </c>
      <c r="E866" s="16">
        <f t="shared" si="27"/>
        <v>0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22</v>
      </c>
    </row>
    <row r="867" spans="1:7">
      <c r="A867" s="23">
        <v>43669</v>
      </c>
      <c r="B867" s="16">
        <v>28.551912568305998</v>
      </c>
      <c r="C867" s="16">
        <f t="shared" si="26"/>
        <v>0</v>
      </c>
      <c r="D867" s="16">
        <f t="array" ref="D867">IFERROR(INDEX(C$2:C867,MATCH(2,1/(C$2:C867&lt;&gt;0))),0)</f>
        <v>2.5</v>
      </c>
      <c r="E867" s="16">
        <f t="shared" si="27"/>
        <v>0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22</v>
      </c>
    </row>
    <row r="868" spans="1:7">
      <c r="A868" s="23">
        <v>43670</v>
      </c>
      <c r="B868" s="16">
        <v>34.562841530054598</v>
      </c>
      <c r="C868" s="16">
        <f t="shared" si="26"/>
        <v>0</v>
      </c>
      <c r="D868" s="16">
        <f t="array" ref="D868">IFERROR(INDEX(C$2:C868,MATCH(2,1/(C$2:C868&lt;&gt;0))),0)</f>
        <v>2.5</v>
      </c>
      <c r="E868" s="16">
        <f t="shared" si="27"/>
        <v>0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22</v>
      </c>
    </row>
    <row r="869" spans="1:7">
      <c r="A869" s="23">
        <v>43671</v>
      </c>
      <c r="B869" s="16">
        <v>37.158469945355101</v>
      </c>
      <c r="C869" s="16">
        <f t="shared" si="26"/>
        <v>0</v>
      </c>
      <c r="D869" s="16">
        <f t="array" ref="D869">IFERROR(INDEX(C$2:C869,MATCH(2,1/(C$2:C869&lt;&gt;0))),0)</f>
        <v>2.5</v>
      </c>
      <c r="E869" s="16">
        <f t="shared" si="27"/>
        <v>0</v>
      </c>
      <c r="F869" s="16">
        <f>IF(AND(C869&lt;&gt;0,SUM(C$1:$D869)=SUM(C$1:$D869)),ROW(),0)</f>
        <v>0</v>
      </c>
      <c r="G869" s="16">
        <f t="array" ref="G869">IF(ROW()-IFERROR(INDEX(F$2:F869,MATCH(2,1/(F$2:F869&lt;&gt;0))),0)&gt;22,22,ROW()-IFERROR(INDEX(F$2:F869,MATCH(2,1/(F$2:F869&lt;&gt;0))),0))</f>
        <v>22</v>
      </c>
    </row>
    <row r="870" spans="1:7">
      <c r="A870" s="23">
        <v>43672</v>
      </c>
      <c r="B870" s="16">
        <v>39.890710382513603</v>
      </c>
      <c r="C870" s="16">
        <f t="shared" si="26"/>
        <v>0</v>
      </c>
      <c r="D870" s="16">
        <f t="array" ref="D870">IFERROR(INDEX(C$2:C870,MATCH(2,1/(C$2:C870&lt;&gt;0))),0)</f>
        <v>2.5</v>
      </c>
      <c r="E870" s="16">
        <f t="shared" si="27"/>
        <v>0</v>
      </c>
      <c r="F870" s="16">
        <f>IF(AND(C870&lt;&gt;0,SUM(C$1:$D870)=SUM(C$1:$D870)),ROW(),0)</f>
        <v>0</v>
      </c>
      <c r="G870" s="16">
        <f t="array" ref="G870">IF(ROW()-IFERROR(INDEX(F$2:F870,MATCH(2,1/(F$2:F870&lt;&gt;0))),0)&gt;22,22,ROW()-IFERROR(INDEX(F$2:F870,MATCH(2,1/(F$2:F870&lt;&gt;0))),0))</f>
        <v>22</v>
      </c>
    </row>
    <row r="871" spans="1:7">
      <c r="A871" s="23">
        <v>43675</v>
      </c>
      <c r="B871" s="16">
        <v>39.617486338797804</v>
      </c>
      <c r="C871" s="16">
        <f t="shared" si="26"/>
        <v>0</v>
      </c>
      <c r="D871" s="16">
        <f t="array" ref="D871">IFERROR(INDEX(C$2:C871,MATCH(2,1/(C$2:C871&lt;&gt;0))),0)</f>
        <v>2.5</v>
      </c>
      <c r="E871" s="16">
        <f t="shared" si="27"/>
        <v>0</v>
      </c>
      <c r="F871" s="16">
        <f>IF(AND(C871&lt;&gt;0,SUM(C$1:$D871)=SUM(C$1:$D871)),ROW(),0)</f>
        <v>0</v>
      </c>
      <c r="G871" s="16">
        <f t="array" ref="G871">IF(ROW()-IFERROR(INDEX(F$2:F871,MATCH(2,1/(F$2:F871&lt;&gt;0))),0)&gt;22,22,ROW()-IFERROR(INDEX(F$2:F871,MATCH(2,1/(F$2:F871&lt;&gt;0))),0))</f>
        <v>22</v>
      </c>
    </row>
    <row r="872" spans="1:7">
      <c r="A872" s="23">
        <v>43676</v>
      </c>
      <c r="B872" s="16">
        <v>42.827868852458998</v>
      </c>
      <c r="C872" s="16">
        <f t="shared" si="26"/>
        <v>0</v>
      </c>
      <c r="D872" s="16">
        <f t="array" ref="D872">IFERROR(INDEX(C$2:C872,MATCH(2,1/(C$2:C872&lt;&gt;0))),0)</f>
        <v>2.5</v>
      </c>
      <c r="E872" s="16">
        <f t="shared" si="27"/>
        <v>0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22</v>
      </c>
    </row>
    <row r="873" spans="1:7">
      <c r="A873" s="23">
        <v>43677</v>
      </c>
      <c r="B873" s="16">
        <v>38.2312925170068</v>
      </c>
      <c r="C873" s="16">
        <f t="shared" si="26"/>
        <v>0</v>
      </c>
      <c r="D873" s="16">
        <f t="array" ref="D873">IFERROR(INDEX(C$2:C873,MATCH(2,1/(C$2:C873&lt;&gt;0))),0)</f>
        <v>2.5</v>
      </c>
      <c r="E873" s="16">
        <f t="shared" si="27"/>
        <v>0</v>
      </c>
      <c r="F873" s="16">
        <f>IF(AND(C873&lt;&gt;0,SUM(C$1:$D873)=SUM(C$1:$D873)),ROW(),0)</f>
        <v>0</v>
      </c>
      <c r="G873" s="16">
        <f t="array" ref="G873">IF(ROW()-IFERROR(INDEX(F$2:F873,MATCH(2,1/(F$2:F873&lt;&gt;0))),0)&gt;22,22,ROW()-IFERROR(INDEX(F$2:F873,MATCH(2,1/(F$2:F873&lt;&gt;0))),0))</f>
        <v>22</v>
      </c>
    </row>
    <row r="874" spans="1:7">
      <c r="A874" s="23">
        <v>43678</v>
      </c>
      <c r="B874" s="16">
        <v>34.761904761904702</v>
      </c>
      <c r="C874" s="16">
        <f t="shared" si="26"/>
        <v>0</v>
      </c>
      <c r="D874" s="16">
        <f t="array" ref="D874">IFERROR(INDEX(C$2:C874,MATCH(2,1/(C$2:C874&lt;&gt;0))),0)</f>
        <v>2.5</v>
      </c>
      <c r="E874" s="16">
        <f t="shared" si="27"/>
        <v>0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22</v>
      </c>
    </row>
    <row r="875" spans="1:7">
      <c r="A875" s="23">
        <v>43679</v>
      </c>
      <c r="B875" s="16">
        <v>26.394557823129201</v>
      </c>
      <c r="C875" s="16">
        <f t="shared" si="26"/>
        <v>0</v>
      </c>
      <c r="D875" s="16">
        <f t="array" ref="D875">IFERROR(INDEX(C$2:C875,MATCH(2,1/(C$2:C875&lt;&gt;0))),0)</f>
        <v>2.5</v>
      </c>
      <c r="E875" s="16">
        <f t="shared" si="27"/>
        <v>0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22</v>
      </c>
    </row>
    <row r="876" spans="1:7">
      <c r="A876" s="23">
        <v>43682</v>
      </c>
      <c r="B876" s="16">
        <v>22.312925170067999</v>
      </c>
      <c r="C876" s="16">
        <f t="shared" si="26"/>
        <v>0</v>
      </c>
      <c r="D876" s="16">
        <f t="array" ref="D876">IFERROR(INDEX(C$2:C876,MATCH(2,1/(C$2:C876&lt;&gt;0))),0)</f>
        <v>2.5</v>
      </c>
      <c r="E876" s="16">
        <f t="shared" si="27"/>
        <v>0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22</v>
      </c>
    </row>
    <row r="877" spans="1:7">
      <c r="A877" s="23">
        <v>43683</v>
      </c>
      <c r="B877" s="16">
        <v>16.6666666666666</v>
      </c>
      <c r="C877" s="16">
        <f t="shared" si="26"/>
        <v>2.5</v>
      </c>
      <c r="D877" s="16">
        <f t="array" ref="D877">IFERROR(INDEX(C$2:C877,MATCH(2,1/(C$2:C877&lt;&gt;0))),0)</f>
        <v>2.5</v>
      </c>
      <c r="E877" s="16">
        <f t="shared" si="27"/>
        <v>2.5</v>
      </c>
      <c r="F877" s="16">
        <f>IF(AND(C877&lt;&gt;0,SUM(C$1:$D877)=SUM(C$1:$D877)),ROW(),0)</f>
        <v>877</v>
      </c>
      <c r="G877" s="16">
        <f t="array" ref="G877">IF(ROW()-IFERROR(INDEX(F$2:F877,MATCH(2,1/(F$2:F877&lt;&gt;0))),0)&gt;22,22,ROW()-IFERROR(INDEX(F$2:F877,MATCH(2,1/(F$2:F877&lt;&gt;0))),0))</f>
        <v>0</v>
      </c>
    </row>
    <row r="878" spans="1:7">
      <c r="A878" s="23">
        <v>43684</v>
      </c>
      <c r="B878" s="16">
        <v>15.850340136054401</v>
      </c>
      <c r="C878" s="16">
        <f t="shared" si="26"/>
        <v>2.5</v>
      </c>
      <c r="D878" s="16">
        <f t="array" ref="D878">IFERROR(INDEX(C$2:C878,MATCH(2,1/(C$2:C878&lt;&gt;0))),0)</f>
        <v>2.5</v>
      </c>
      <c r="E878" s="16">
        <f t="shared" si="27"/>
        <v>2.5</v>
      </c>
      <c r="F878" s="16">
        <f>IF(AND(C878&lt;&gt;0,SUM(C$1:$D878)=SUM(C$1:$D878)),ROW(),0)</f>
        <v>878</v>
      </c>
      <c r="G878" s="16">
        <f t="array" ref="G878">IF(ROW()-IFERROR(INDEX(F$2:F878,MATCH(2,1/(F$2:F878&lt;&gt;0))),0)&gt;22,22,ROW()-IFERROR(INDEX(F$2:F878,MATCH(2,1/(F$2:F878&lt;&gt;0))),0))</f>
        <v>0</v>
      </c>
    </row>
    <row r="879" spans="1:7">
      <c r="A879" s="23">
        <v>43685</v>
      </c>
      <c r="B879" s="16">
        <v>17.8231292517006</v>
      </c>
      <c r="C879" s="16">
        <f t="shared" si="26"/>
        <v>2.5</v>
      </c>
      <c r="D879" s="16">
        <f t="array" ref="D879">IFERROR(INDEX(C$2:C879,MATCH(2,1/(C$2:C879&lt;&gt;0))),0)</f>
        <v>2.5</v>
      </c>
      <c r="E879" s="16">
        <f t="shared" si="27"/>
        <v>2.5</v>
      </c>
      <c r="F879" s="16">
        <f>IF(AND(C879&lt;&gt;0,SUM(C$1:$D879)=SUM(C$1:$D879)),ROW(),0)</f>
        <v>879</v>
      </c>
      <c r="G879" s="16">
        <f t="array" ref="G879">IF(ROW()-IFERROR(INDEX(F$2:F879,MATCH(2,1/(F$2:F879&lt;&gt;0))),0)&gt;22,22,ROW()-IFERROR(INDEX(F$2:F879,MATCH(2,1/(F$2:F879&lt;&gt;0))),0))</f>
        <v>0</v>
      </c>
    </row>
    <row r="880" spans="1:7">
      <c r="A880" s="23">
        <v>43686</v>
      </c>
      <c r="B880" s="16">
        <v>15.9863945578231</v>
      </c>
      <c r="C880" s="16">
        <f t="shared" si="26"/>
        <v>2.5</v>
      </c>
      <c r="D880" s="16">
        <f t="array" ref="D880">IFERROR(INDEX(C$2:C880,MATCH(2,1/(C$2:C880&lt;&gt;0))),0)</f>
        <v>2.5</v>
      </c>
      <c r="E880" s="16">
        <f t="shared" si="27"/>
        <v>2.5</v>
      </c>
      <c r="F880" s="16">
        <f>IF(AND(C880&lt;&gt;0,SUM(C$1:$D880)=SUM(C$1:$D880)),ROW(),0)</f>
        <v>880</v>
      </c>
      <c r="G880" s="16">
        <f t="array" ref="G880">IF(ROW()-IFERROR(INDEX(F$2:F880,MATCH(2,1/(F$2:F880&lt;&gt;0))),0)&gt;22,22,ROW()-IFERROR(INDEX(F$2:F880,MATCH(2,1/(F$2:F880&lt;&gt;0))),0))</f>
        <v>0</v>
      </c>
    </row>
    <row r="881" spans="1:7">
      <c r="A881" s="23">
        <v>43689</v>
      </c>
      <c r="B881" s="16">
        <v>18.503401360544199</v>
      </c>
      <c r="C881" s="16">
        <f t="shared" si="26"/>
        <v>2.5</v>
      </c>
      <c r="D881" s="16">
        <f t="array" ref="D881">IFERROR(INDEX(C$2:C881,MATCH(2,1/(C$2:C881&lt;&gt;0))),0)</f>
        <v>2.5</v>
      </c>
      <c r="E881" s="16">
        <f t="shared" si="27"/>
        <v>2.5</v>
      </c>
      <c r="F881" s="16">
        <f>IF(AND(C881&lt;&gt;0,SUM(C$1:$D881)=SUM(C$1:$D881)),ROW(),0)</f>
        <v>881</v>
      </c>
      <c r="G881" s="16">
        <f t="array" ref="G881">IF(ROW()-IFERROR(INDEX(F$2:F881,MATCH(2,1/(F$2:F881&lt;&gt;0))),0)&gt;22,22,ROW()-IFERROR(INDEX(F$2:F881,MATCH(2,1/(F$2:F881&lt;&gt;0))),0))</f>
        <v>0</v>
      </c>
    </row>
    <row r="882" spans="1:7">
      <c r="A882" s="23">
        <v>43690</v>
      </c>
      <c r="B882" s="16">
        <v>17.687074829931902</v>
      </c>
      <c r="C882" s="16">
        <f t="shared" si="26"/>
        <v>2.5</v>
      </c>
      <c r="D882" s="16">
        <f t="array" ref="D882">IFERROR(INDEX(C$2:C882,MATCH(2,1/(C$2:C882&lt;&gt;0))),0)</f>
        <v>2.5</v>
      </c>
      <c r="E882" s="16">
        <f t="shared" si="27"/>
        <v>2.5</v>
      </c>
      <c r="F882" s="16">
        <f>IF(AND(C882&lt;&gt;0,SUM(C$1:$D882)=SUM(C$1:$D882)),ROW(),0)</f>
        <v>882</v>
      </c>
      <c r="G882" s="16">
        <f t="array" ref="G882">IF(ROW()-IFERROR(INDEX(F$2:F882,MATCH(2,1/(F$2:F882&lt;&gt;0))),0)&gt;22,22,ROW()-IFERROR(INDEX(F$2:F882,MATCH(2,1/(F$2:F882&lt;&gt;0))),0))</f>
        <v>0</v>
      </c>
    </row>
    <row r="883" spans="1:7">
      <c r="A883" s="23">
        <v>43691</v>
      </c>
      <c r="B883" s="16">
        <v>18.639455782312901</v>
      </c>
      <c r="C883" s="16">
        <f t="shared" si="26"/>
        <v>2.5</v>
      </c>
      <c r="D883" s="16">
        <f t="array" ref="D883">IFERROR(INDEX(C$2:C883,MATCH(2,1/(C$2:C883&lt;&gt;0))),0)</f>
        <v>2.5</v>
      </c>
      <c r="E883" s="16">
        <f t="shared" si="27"/>
        <v>2.5</v>
      </c>
      <c r="F883" s="16">
        <f>IF(AND(C883&lt;&gt;0,SUM(C$1:$D883)=SUM(C$1:$D883)),ROW(),0)</f>
        <v>883</v>
      </c>
      <c r="G883" s="16">
        <f t="array" ref="G883">IF(ROW()-IFERROR(INDEX(F$2:F883,MATCH(2,1/(F$2:F883&lt;&gt;0))),0)&gt;22,22,ROW()-IFERROR(INDEX(F$2:F883,MATCH(2,1/(F$2:F883&lt;&gt;0))),0))</f>
        <v>0</v>
      </c>
    </row>
    <row r="884" spans="1:7">
      <c r="A884" s="23">
        <v>43692</v>
      </c>
      <c r="B884" s="16">
        <v>19.319727891156401</v>
      </c>
      <c r="C884" s="16">
        <f t="shared" si="26"/>
        <v>2.5</v>
      </c>
      <c r="D884" s="16">
        <f t="array" ref="D884">IFERROR(INDEX(C$2:C884,MATCH(2,1/(C$2:C884&lt;&gt;0))),0)</f>
        <v>2.5</v>
      </c>
      <c r="E884" s="16">
        <f t="shared" si="27"/>
        <v>2.5</v>
      </c>
      <c r="F884" s="16">
        <f>IF(AND(C884&lt;&gt;0,SUM(C$1:$D884)=SUM(C$1:$D884)),ROW(),0)</f>
        <v>884</v>
      </c>
      <c r="G884" s="16">
        <f t="array" ref="G884">IF(ROW()-IFERROR(INDEX(F$2:F884,MATCH(2,1/(F$2:F884&lt;&gt;0))),0)&gt;22,22,ROW()-IFERROR(INDEX(F$2:F884,MATCH(2,1/(F$2:F884&lt;&gt;0))),0))</f>
        <v>0</v>
      </c>
    </row>
    <row r="885" spans="1:7">
      <c r="A885" s="23">
        <v>43693</v>
      </c>
      <c r="B885" s="16">
        <v>21.632653061224399</v>
      </c>
      <c r="C885" s="16">
        <f t="shared" si="26"/>
        <v>0</v>
      </c>
      <c r="D885" s="16">
        <f t="array" ref="D885">IFERROR(INDEX(C$2:C885,MATCH(2,1/(C$2:C885&lt;&gt;0))),0)</f>
        <v>2.5</v>
      </c>
      <c r="E885" s="16">
        <f t="shared" si="27"/>
        <v>2.3863636363636362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1</v>
      </c>
    </row>
    <row r="886" spans="1:7">
      <c r="A886" s="23">
        <v>43696</v>
      </c>
      <c r="B886" s="16">
        <v>28.979591836734599</v>
      </c>
      <c r="C886" s="16">
        <f t="shared" si="26"/>
        <v>0</v>
      </c>
      <c r="D886" s="16">
        <f t="array" ref="D886">IFERROR(INDEX(C$2:C886,MATCH(2,1/(C$2:C886&lt;&gt;0))),0)</f>
        <v>2.5</v>
      </c>
      <c r="E886" s="16">
        <f t="shared" si="27"/>
        <v>2.2727272727272729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2</v>
      </c>
    </row>
    <row r="887" spans="1:7">
      <c r="A887" s="23">
        <v>43697</v>
      </c>
      <c r="B887" s="16">
        <v>29.5918367346938</v>
      </c>
      <c r="C887" s="16">
        <f t="shared" si="26"/>
        <v>0</v>
      </c>
      <c r="D887" s="16">
        <f t="array" ref="D887">IFERROR(INDEX(C$2:C887,MATCH(2,1/(C$2:C887&lt;&gt;0))),0)</f>
        <v>2.5</v>
      </c>
      <c r="E887" s="16">
        <f t="shared" si="27"/>
        <v>2.1590909090909092</v>
      </c>
      <c r="F887" s="16">
        <f>IF(AND(C887&lt;&gt;0,SUM(C$1:$D887)=SUM(C$1:$D887)),ROW(),0)</f>
        <v>0</v>
      </c>
      <c r="G887" s="16">
        <f t="array" ref="G887">IF(ROW()-IFERROR(INDEX(F$2:F887,MATCH(2,1/(F$2:F887&lt;&gt;0))),0)&gt;22,22,ROW()-IFERROR(INDEX(F$2:F887,MATCH(2,1/(F$2:F887&lt;&gt;0))),0))</f>
        <v>3</v>
      </c>
    </row>
    <row r="888" spans="1:7">
      <c r="A888" s="23">
        <v>43698</v>
      </c>
      <c r="B888" s="16">
        <v>30.272108843537399</v>
      </c>
      <c r="C888" s="16">
        <f t="shared" si="26"/>
        <v>0</v>
      </c>
      <c r="D888" s="16">
        <f t="array" ref="D888">IFERROR(INDEX(C$2:C888,MATCH(2,1/(C$2:C888&lt;&gt;0))),0)</f>
        <v>2.5</v>
      </c>
      <c r="E888" s="16">
        <f t="shared" si="27"/>
        <v>2.0454545454545454</v>
      </c>
      <c r="F888" s="16">
        <f>IF(AND(C888&lt;&gt;0,SUM(C$1:$D888)=SUM(C$1:$D888)),ROW(),0)</f>
        <v>0</v>
      </c>
      <c r="G888" s="16">
        <f t="array" ref="G888">IF(ROW()-IFERROR(INDEX(F$2:F888,MATCH(2,1/(F$2:F888&lt;&gt;0))),0)&gt;22,22,ROW()-IFERROR(INDEX(F$2:F888,MATCH(2,1/(F$2:F888&lt;&gt;0))),0))</f>
        <v>4</v>
      </c>
    </row>
    <row r="889" spans="1:7">
      <c r="A889" s="23">
        <v>43699</v>
      </c>
      <c r="B889" s="16">
        <v>31.292517006802701</v>
      </c>
      <c r="C889" s="16">
        <f t="shared" si="26"/>
        <v>0</v>
      </c>
      <c r="D889" s="16">
        <f t="array" ref="D889">IFERROR(INDEX(C$2:C889,MATCH(2,1/(C$2:C889&lt;&gt;0))),0)</f>
        <v>2.5</v>
      </c>
      <c r="E889" s="16">
        <f t="shared" si="27"/>
        <v>1.9318181818181817</v>
      </c>
      <c r="F889" s="16">
        <f>IF(AND(C889&lt;&gt;0,SUM(C$1:$D889)=SUM(C$1:$D889)),ROW(),0)</f>
        <v>0</v>
      </c>
      <c r="G889" s="16">
        <f t="array" ref="G889">IF(ROW()-IFERROR(INDEX(F$2:F889,MATCH(2,1/(F$2:F889&lt;&gt;0))),0)&gt;22,22,ROW()-IFERROR(INDEX(F$2:F889,MATCH(2,1/(F$2:F889&lt;&gt;0))),0))</f>
        <v>5</v>
      </c>
    </row>
    <row r="890" spans="1:7">
      <c r="A890" s="23">
        <v>43700</v>
      </c>
      <c r="B890" s="16">
        <v>31.428571428571399</v>
      </c>
      <c r="C890" s="16">
        <f t="shared" si="26"/>
        <v>0</v>
      </c>
      <c r="D890" s="16">
        <f t="array" ref="D890">IFERROR(INDEX(C$2:C890,MATCH(2,1/(C$2:C890&lt;&gt;0))),0)</f>
        <v>2.5</v>
      </c>
      <c r="E890" s="16">
        <f t="shared" si="27"/>
        <v>1.8181818181818183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6</v>
      </c>
    </row>
    <row r="891" spans="1:7">
      <c r="A891" s="23">
        <v>43703</v>
      </c>
      <c r="B891" s="16">
        <v>28.571428571428498</v>
      </c>
      <c r="C891" s="16">
        <f t="shared" si="26"/>
        <v>0</v>
      </c>
      <c r="D891" s="16">
        <f t="array" ref="D891">IFERROR(INDEX(C$2:C891,MATCH(2,1/(C$2:C891&lt;&gt;0))),0)</f>
        <v>2.5</v>
      </c>
      <c r="E891" s="16">
        <f t="shared" si="27"/>
        <v>1.7045454545454546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7</v>
      </c>
    </row>
    <row r="892" spans="1:7">
      <c r="A892" s="23">
        <v>43704</v>
      </c>
      <c r="B892" s="16">
        <v>35.442176870748298</v>
      </c>
      <c r="C892" s="16">
        <f t="shared" si="26"/>
        <v>0</v>
      </c>
      <c r="D892" s="16">
        <f t="array" ref="D892">IFERROR(INDEX(C$2:C892,MATCH(2,1/(C$2:C892&lt;&gt;0))),0)</f>
        <v>2.5</v>
      </c>
      <c r="E892" s="16">
        <f t="shared" si="27"/>
        <v>1.5909090909090908</v>
      </c>
      <c r="F892" s="16">
        <f>IF(AND(C892&lt;&gt;0,SUM(C$1:$D892)=SUM(C$1:$D892)),ROW(),0)</f>
        <v>0</v>
      </c>
      <c r="G892" s="16">
        <f t="array" ref="G892">IF(ROW()-IFERROR(INDEX(F$2:F892,MATCH(2,1/(F$2:F892&lt;&gt;0))),0)&gt;22,22,ROW()-IFERROR(INDEX(F$2:F892,MATCH(2,1/(F$2:F892&lt;&gt;0))),0))</f>
        <v>8</v>
      </c>
    </row>
    <row r="893" spans="1:7">
      <c r="A893" s="23">
        <v>43705</v>
      </c>
      <c r="B893" s="16">
        <v>35.986394557823097</v>
      </c>
      <c r="C893" s="16">
        <f t="shared" si="26"/>
        <v>0</v>
      </c>
      <c r="D893" s="16">
        <f t="array" ref="D893">IFERROR(INDEX(C$2:C893,MATCH(2,1/(C$2:C893&lt;&gt;0))),0)</f>
        <v>2.5</v>
      </c>
      <c r="E893" s="16">
        <f t="shared" si="27"/>
        <v>1.4772727272727273</v>
      </c>
      <c r="F893" s="16">
        <f>IF(AND(C893&lt;&gt;0,SUM(C$1:$D893)=SUM(C$1:$D893)),ROW(),0)</f>
        <v>0</v>
      </c>
      <c r="G893" s="16">
        <f t="array" ref="G893">IF(ROW()-IFERROR(INDEX(F$2:F893,MATCH(2,1/(F$2:F893&lt;&gt;0))),0)&gt;22,22,ROW()-IFERROR(INDEX(F$2:F893,MATCH(2,1/(F$2:F893&lt;&gt;0))),0))</f>
        <v>9</v>
      </c>
    </row>
    <row r="894" spans="1:7">
      <c r="A894" s="23">
        <v>43706</v>
      </c>
      <c r="B894" s="16">
        <v>35.578231292516996</v>
      </c>
      <c r="C894" s="16">
        <f t="shared" si="26"/>
        <v>0</v>
      </c>
      <c r="D894" s="16">
        <f t="array" ref="D894">IFERROR(INDEX(C$2:C894,MATCH(2,1/(C$2:C894&lt;&gt;0))),0)</f>
        <v>2.5</v>
      </c>
      <c r="E894" s="16">
        <f t="shared" si="27"/>
        <v>1.3636363636363635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10</v>
      </c>
    </row>
    <row r="895" spans="1:7">
      <c r="A895" s="23">
        <v>43707</v>
      </c>
      <c r="B895" s="16">
        <v>30.311231393775302</v>
      </c>
      <c r="C895" s="16">
        <f t="shared" si="26"/>
        <v>0</v>
      </c>
      <c r="D895" s="16">
        <f t="array" ref="D895">IFERROR(INDEX(C$2:C895,MATCH(2,1/(C$2:C895&lt;&gt;0))),0)</f>
        <v>2.5</v>
      </c>
      <c r="E895" s="16">
        <f t="shared" si="27"/>
        <v>1.25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11</v>
      </c>
    </row>
    <row r="896" spans="1:7">
      <c r="A896" s="23">
        <v>43710</v>
      </c>
      <c r="B896" s="16">
        <v>38.565629228687399</v>
      </c>
      <c r="C896" s="16">
        <f t="shared" si="26"/>
        <v>0</v>
      </c>
      <c r="D896" s="16">
        <f t="array" ref="D896">IFERROR(INDEX(C$2:C896,MATCH(2,1/(C$2:C896&lt;&gt;0))),0)</f>
        <v>2.5</v>
      </c>
      <c r="E896" s="16">
        <f t="shared" si="27"/>
        <v>1.1363636363636365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12</v>
      </c>
    </row>
    <row r="897" spans="1:7">
      <c r="A897" s="23">
        <v>43711</v>
      </c>
      <c r="B897" s="16">
        <v>41.271989174560197</v>
      </c>
      <c r="C897" s="16">
        <f t="shared" si="26"/>
        <v>0</v>
      </c>
      <c r="D897" s="16">
        <f t="array" ref="D897">IFERROR(INDEX(C$2:C897,MATCH(2,1/(C$2:C897&lt;&gt;0))),0)</f>
        <v>2.5</v>
      </c>
      <c r="E897" s="16">
        <f t="shared" si="27"/>
        <v>1.0227272727272727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13</v>
      </c>
    </row>
    <row r="898" spans="1:7">
      <c r="A898" s="23">
        <v>43712</v>
      </c>
      <c r="B898" s="16">
        <v>47.970230040595403</v>
      </c>
      <c r="C898" s="16">
        <f t="shared" si="26"/>
        <v>0</v>
      </c>
      <c r="D898" s="16">
        <f t="array" ref="D898">IFERROR(INDEX(C$2:C898,MATCH(2,1/(C$2:C898&lt;&gt;0))),0)</f>
        <v>2.5</v>
      </c>
      <c r="E898" s="16">
        <f t="shared" si="27"/>
        <v>0.90909090909090917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14</v>
      </c>
    </row>
    <row r="899" spans="1:7">
      <c r="A899" s="23">
        <v>43713</v>
      </c>
      <c r="B899" s="16">
        <v>54.939106901217805</v>
      </c>
      <c r="C899" s="16">
        <f t="shared" ref="C899:C962" si="28">IF(B899&gt;85,-5,IF(B899&gt;80,-2.5,IF(B899&gt;20,0,IF(B899&gt;15,2.5,5))))</f>
        <v>0</v>
      </c>
      <c r="D899" s="16">
        <f t="array" ref="D899">IFERROR(INDEX(C$2:C899,MATCH(2,1/(C$2:C899&lt;&gt;0))),0)</f>
        <v>2.5</v>
      </c>
      <c r="E899" s="16">
        <f t="shared" ref="E899:E962" si="29">IF(D899=0,0,IF(D899&lt;0,-1*(ABS(D899)-G899*ABS(D899)/22),D899-G899*D899/22))</f>
        <v>0.79545454545454541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15</v>
      </c>
    </row>
    <row r="900" spans="1:7">
      <c r="A900" s="23">
        <v>43714</v>
      </c>
      <c r="B900" s="16">
        <v>57.307171853856495</v>
      </c>
      <c r="C900" s="16">
        <f t="shared" si="28"/>
        <v>0</v>
      </c>
      <c r="D900" s="16">
        <f t="array" ref="D900">IFERROR(INDEX(C$2:C900,MATCH(2,1/(C$2:C900&lt;&gt;0))),0)</f>
        <v>2.5</v>
      </c>
      <c r="E900" s="16">
        <f t="shared" si="29"/>
        <v>0.68181818181818188</v>
      </c>
      <c r="F900" s="16">
        <f>IF(AND(C900&lt;&gt;0,SUM(C$1:$D900)=SUM(C$1:$D900)),ROW(),0)</f>
        <v>0</v>
      </c>
      <c r="G900" s="16">
        <f t="array" ref="G900">IF(ROW()-IFERROR(INDEX(F$2:F900,MATCH(2,1/(F$2:F900&lt;&gt;0))),0)&gt;22,22,ROW()-IFERROR(INDEX(F$2:F900,MATCH(2,1/(F$2:F900&lt;&gt;0))),0))</f>
        <v>16</v>
      </c>
    </row>
    <row r="901" spans="1:7">
      <c r="A901" s="23">
        <v>43717</v>
      </c>
      <c r="B901" s="16">
        <v>69.215155615696801</v>
      </c>
      <c r="C901" s="16">
        <f t="shared" si="28"/>
        <v>0</v>
      </c>
      <c r="D901" s="16">
        <f t="array" ref="D901">IFERROR(INDEX(C$2:C901,MATCH(2,1/(C$2:C901&lt;&gt;0))),0)</f>
        <v>2.5</v>
      </c>
      <c r="E901" s="16">
        <f t="shared" si="29"/>
        <v>0.56818181818181812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17</v>
      </c>
    </row>
    <row r="902" spans="1:7">
      <c r="A902" s="23">
        <v>43718</v>
      </c>
      <c r="B902" s="16">
        <v>70.771312584573693</v>
      </c>
      <c r="C902" s="16">
        <f t="shared" si="28"/>
        <v>0</v>
      </c>
      <c r="D902" s="16">
        <f t="array" ref="D902">IFERROR(INDEX(C$2:C902,MATCH(2,1/(C$2:C902&lt;&gt;0))),0)</f>
        <v>2.5</v>
      </c>
      <c r="E902" s="16">
        <f t="shared" si="29"/>
        <v>0.45454545454545459</v>
      </c>
      <c r="F902" s="16">
        <f>IF(AND(C902&lt;&gt;0,SUM(C$1:$D902)=SUM(C$1:$D902)),ROW(),0)</f>
        <v>0</v>
      </c>
      <c r="G902" s="16">
        <f t="array" ref="G902">IF(ROW()-IFERROR(INDEX(F$2:F902,MATCH(2,1/(F$2:F902&lt;&gt;0))),0)&gt;22,22,ROW()-IFERROR(INDEX(F$2:F902,MATCH(2,1/(F$2:F902&lt;&gt;0))),0))</f>
        <v>18</v>
      </c>
    </row>
    <row r="903" spans="1:7">
      <c r="A903" s="23">
        <v>43719</v>
      </c>
      <c r="B903" s="16">
        <v>69.621109607577807</v>
      </c>
      <c r="C903" s="16">
        <f t="shared" si="28"/>
        <v>0</v>
      </c>
      <c r="D903" s="16">
        <f t="array" ref="D903">IFERROR(INDEX(C$2:C903,MATCH(2,1/(C$2:C903&lt;&gt;0))),0)</f>
        <v>2.5</v>
      </c>
      <c r="E903" s="16">
        <f t="shared" si="29"/>
        <v>0.34090909090909083</v>
      </c>
      <c r="F903" s="16">
        <f>IF(AND(C903&lt;&gt;0,SUM(C$1:$D903)=SUM(C$1:$D903)),ROW(),0)</f>
        <v>0</v>
      </c>
      <c r="G903" s="16">
        <f t="array" ref="G903">IF(ROW()-IFERROR(INDEX(F$2:F903,MATCH(2,1/(F$2:F903&lt;&gt;0))),0)&gt;22,22,ROW()-IFERROR(INDEX(F$2:F903,MATCH(2,1/(F$2:F903&lt;&gt;0))),0))</f>
        <v>19</v>
      </c>
    </row>
    <row r="904" spans="1:7">
      <c r="A904" s="23">
        <v>43720</v>
      </c>
      <c r="B904" s="16">
        <v>75.845737483085202</v>
      </c>
      <c r="C904" s="16">
        <f t="shared" si="28"/>
        <v>0</v>
      </c>
      <c r="D904" s="16">
        <f t="array" ref="D904">IFERROR(INDEX(C$2:C904,MATCH(2,1/(C$2:C904&lt;&gt;0))),0)</f>
        <v>2.5</v>
      </c>
      <c r="E904" s="16">
        <f t="shared" si="29"/>
        <v>0.22727272727272707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20</v>
      </c>
    </row>
    <row r="905" spans="1:7">
      <c r="A905" s="23">
        <v>43724</v>
      </c>
      <c r="B905" s="16">
        <v>77.943166441136597</v>
      </c>
      <c r="C905" s="16">
        <f t="shared" si="28"/>
        <v>0</v>
      </c>
      <c r="D905" s="16">
        <f t="array" ref="D905">IFERROR(INDEX(C$2:C905,MATCH(2,1/(C$2:C905&lt;&gt;0))),0)</f>
        <v>2.5</v>
      </c>
      <c r="E905" s="16">
        <f t="shared" si="29"/>
        <v>0.11363636363636376</v>
      </c>
      <c r="F905" s="16">
        <f>IF(AND(C905&lt;&gt;0,SUM(C$1:$D905)=SUM(C$1:$D905)),ROW(),0)</f>
        <v>0</v>
      </c>
      <c r="G905" s="16">
        <f t="array" ref="G905">IF(ROW()-IFERROR(INDEX(F$2:F905,MATCH(2,1/(F$2:F905&lt;&gt;0))),0)&gt;22,22,ROW()-IFERROR(INDEX(F$2:F905,MATCH(2,1/(F$2:F905&lt;&gt;0))),0))</f>
        <v>21</v>
      </c>
    </row>
    <row r="906" spans="1:7">
      <c r="A906" s="23">
        <v>43725</v>
      </c>
      <c r="B906" s="16">
        <v>56.427604871447897</v>
      </c>
      <c r="C906" s="16">
        <f t="shared" si="28"/>
        <v>0</v>
      </c>
      <c r="D906" s="16">
        <f t="array" ref="D906">IFERROR(INDEX(C$2:C906,MATCH(2,1/(C$2:C906&lt;&gt;0))),0)</f>
        <v>2.5</v>
      </c>
      <c r="E906" s="16">
        <f t="shared" si="29"/>
        <v>0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22</v>
      </c>
    </row>
    <row r="907" spans="1:7">
      <c r="A907" s="23">
        <v>43726</v>
      </c>
      <c r="B907" s="16">
        <v>58.119079837618401</v>
      </c>
      <c r="C907" s="16">
        <f t="shared" si="28"/>
        <v>0</v>
      </c>
      <c r="D907" s="16">
        <f t="array" ref="D907">IFERROR(INDEX(C$2:C907,MATCH(2,1/(C$2:C907&lt;&gt;0))),0)</f>
        <v>2.5</v>
      </c>
      <c r="E907" s="16">
        <f t="shared" si="29"/>
        <v>0</v>
      </c>
      <c r="F907" s="16">
        <f>IF(AND(C907&lt;&gt;0,SUM(C$1:$D907)=SUM(C$1:$D907)),ROW(),0)</f>
        <v>0</v>
      </c>
      <c r="G907" s="16">
        <f t="array" ref="G907">IF(ROW()-IFERROR(INDEX(F$2:F907,MATCH(2,1/(F$2:F907&lt;&gt;0))),0)&gt;22,22,ROW()-IFERROR(INDEX(F$2:F907,MATCH(2,1/(F$2:F907&lt;&gt;0))),0))</f>
        <v>22</v>
      </c>
    </row>
    <row r="908" spans="1:7">
      <c r="A908" s="23">
        <v>43727</v>
      </c>
      <c r="B908" s="16">
        <v>64.884979702300399</v>
      </c>
      <c r="C908" s="16">
        <f t="shared" si="28"/>
        <v>0</v>
      </c>
      <c r="D908" s="16">
        <f t="array" ref="D908">IFERROR(INDEX(C$2:C908,MATCH(2,1/(C$2:C908&lt;&gt;0))),0)</f>
        <v>2.5</v>
      </c>
      <c r="E908" s="16">
        <f t="shared" si="29"/>
        <v>0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22</v>
      </c>
    </row>
    <row r="909" spans="1:7">
      <c r="A909" s="23">
        <v>43728</v>
      </c>
      <c r="B909" s="16">
        <v>66.779431664411305</v>
      </c>
      <c r="C909" s="16">
        <f t="shared" si="28"/>
        <v>0</v>
      </c>
      <c r="D909" s="16">
        <f t="array" ref="D909">IFERROR(INDEX(C$2:C909,MATCH(2,1/(C$2:C909&lt;&gt;0))),0)</f>
        <v>2.5</v>
      </c>
      <c r="E909" s="16">
        <f t="shared" si="29"/>
        <v>0</v>
      </c>
      <c r="F909" s="16">
        <f>IF(AND(C909&lt;&gt;0,SUM(C$1:$D909)=SUM(C$1:$D909)),ROW(),0)</f>
        <v>0</v>
      </c>
      <c r="G909" s="16">
        <f t="array" ref="G909">IF(ROW()-IFERROR(INDEX(F$2:F909,MATCH(2,1/(F$2:F909&lt;&gt;0))),0)&gt;22,22,ROW()-IFERROR(INDEX(F$2:F909,MATCH(2,1/(F$2:F909&lt;&gt;0))),0))</f>
        <v>22</v>
      </c>
    </row>
    <row r="910" spans="1:7">
      <c r="A910" s="23">
        <v>43731</v>
      </c>
      <c r="B910" s="16">
        <v>56.765899864681998</v>
      </c>
      <c r="C910" s="16">
        <f t="shared" si="28"/>
        <v>0</v>
      </c>
      <c r="D910" s="16">
        <f t="array" ref="D910">IFERROR(INDEX(C$2:C910,MATCH(2,1/(C$2:C910&lt;&gt;0))),0)</f>
        <v>2.5</v>
      </c>
      <c r="E910" s="16">
        <f t="shared" si="29"/>
        <v>0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22</v>
      </c>
    </row>
    <row r="911" spans="1:7">
      <c r="A911" s="23">
        <v>43732</v>
      </c>
      <c r="B911" s="16">
        <v>58.186738836265192</v>
      </c>
      <c r="C911" s="16">
        <f t="shared" si="28"/>
        <v>0</v>
      </c>
      <c r="D911" s="16">
        <f t="array" ref="D911">IFERROR(INDEX(C$2:C911,MATCH(2,1/(C$2:C911&lt;&gt;0))),0)</f>
        <v>2.5</v>
      </c>
      <c r="E911" s="16">
        <f t="shared" si="29"/>
        <v>0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22</v>
      </c>
    </row>
    <row r="912" spans="1:7">
      <c r="A912" s="23">
        <v>43733</v>
      </c>
      <c r="B912" s="16">
        <v>45.9404600811908</v>
      </c>
      <c r="C912" s="16">
        <f t="shared" si="28"/>
        <v>0</v>
      </c>
      <c r="D912" s="16">
        <f t="array" ref="D912">IFERROR(INDEX(C$2:C912,MATCH(2,1/(C$2:C912&lt;&gt;0))),0)</f>
        <v>2.5</v>
      </c>
      <c r="E912" s="16">
        <f t="shared" si="29"/>
        <v>0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22</v>
      </c>
    </row>
    <row r="913" spans="1:7">
      <c r="A913" s="23">
        <v>43734</v>
      </c>
      <c r="B913" s="16">
        <v>34.032476319350401</v>
      </c>
      <c r="C913" s="16">
        <f t="shared" si="28"/>
        <v>0</v>
      </c>
      <c r="D913" s="16">
        <f t="array" ref="D913">IFERROR(INDEX(C$2:C913,MATCH(2,1/(C$2:C913&lt;&gt;0))),0)</f>
        <v>2.5</v>
      </c>
      <c r="E913" s="16">
        <f t="shared" si="29"/>
        <v>0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22</v>
      </c>
    </row>
    <row r="914" spans="1:7">
      <c r="A914" s="23">
        <v>43735</v>
      </c>
      <c r="B914" s="16">
        <v>37.956698240865997</v>
      </c>
      <c r="C914" s="16">
        <f t="shared" si="28"/>
        <v>0</v>
      </c>
      <c r="D914" s="16">
        <f t="array" ref="D914">IFERROR(INDEX(C$2:C914,MATCH(2,1/(C$2:C914&lt;&gt;0))),0)</f>
        <v>2.5</v>
      </c>
      <c r="E914" s="16">
        <f t="shared" si="29"/>
        <v>0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22</v>
      </c>
    </row>
    <row r="915" spans="1:7">
      <c r="A915" s="23">
        <v>43738</v>
      </c>
      <c r="B915" s="16">
        <v>33.738191632928398</v>
      </c>
      <c r="C915" s="16">
        <f t="shared" si="28"/>
        <v>0</v>
      </c>
      <c r="D915" s="16">
        <f t="array" ref="D915">IFERROR(INDEX(C$2:C915,MATCH(2,1/(C$2:C915&lt;&gt;0))),0)</f>
        <v>2.5</v>
      </c>
      <c r="E915" s="16">
        <f t="shared" si="29"/>
        <v>0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22</v>
      </c>
    </row>
    <row r="916" spans="1:7">
      <c r="A916" s="23">
        <v>43746</v>
      </c>
      <c r="B916" s="16">
        <v>33.535762483130895</v>
      </c>
      <c r="C916" s="16">
        <f t="shared" si="28"/>
        <v>0</v>
      </c>
      <c r="D916" s="16">
        <f t="array" ref="D916">IFERROR(INDEX(C$2:C916,MATCH(2,1/(C$2:C916&lt;&gt;0))),0)</f>
        <v>2.5</v>
      </c>
      <c r="E916" s="16">
        <f t="shared" si="29"/>
        <v>0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22</v>
      </c>
    </row>
    <row r="917" spans="1:7">
      <c r="A917" s="23">
        <v>43747</v>
      </c>
      <c r="B917" s="16">
        <v>38.933873144399399</v>
      </c>
      <c r="C917" s="16">
        <f t="shared" si="28"/>
        <v>0</v>
      </c>
      <c r="D917" s="16">
        <f t="array" ref="D917">IFERROR(INDEX(C$2:C917,MATCH(2,1/(C$2:C917&lt;&gt;0))),0)</f>
        <v>2.5</v>
      </c>
      <c r="E917" s="16">
        <f t="shared" si="29"/>
        <v>0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22</v>
      </c>
    </row>
    <row r="918" spans="1:7">
      <c r="A918" s="23">
        <v>43748</v>
      </c>
      <c r="B918" s="16">
        <v>44.1295546558704</v>
      </c>
      <c r="C918" s="16">
        <f t="shared" si="28"/>
        <v>0</v>
      </c>
      <c r="D918" s="16">
        <f t="array" ref="D918">IFERROR(INDEX(C$2:C918,MATCH(2,1/(C$2:C918&lt;&gt;0))),0)</f>
        <v>2.5</v>
      </c>
      <c r="E918" s="16">
        <f t="shared" si="29"/>
        <v>0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22</v>
      </c>
    </row>
    <row r="919" spans="1:7">
      <c r="A919" s="23">
        <v>43749</v>
      </c>
      <c r="B919" s="16">
        <v>47.773279352226702</v>
      </c>
      <c r="C919" s="16">
        <f t="shared" si="28"/>
        <v>0</v>
      </c>
      <c r="D919" s="16">
        <f t="array" ref="D919">IFERROR(INDEX(C$2:C919,MATCH(2,1/(C$2:C919&lt;&gt;0))),0)</f>
        <v>2.5</v>
      </c>
      <c r="E919" s="16">
        <f t="shared" si="29"/>
        <v>0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22</v>
      </c>
    </row>
    <row r="920" spans="1:7">
      <c r="A920" s="23">
        <v>43752</v>
      </c>
      <c r="B920" s="16">
        <v>59.379217273954097</v>
      </c>
      <c r="C920" s="16">
        <f t="shared" si="28"/>
        <v>0</v>
      </c>
      <c r="D920" s="16">
        <f t="array" ref="D920">IFERROR(INDEX(C$2:C920,MATCH(2,1/(C$2:C920&lt;&gt;0))),0)</f>
        <v>2.5</v>
      </c>
      <c r="E920" s="16">
        <f t="shared" si="29"/>
        <v>0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22</v>
      </c>
    </row>
    <row r="921" spans="1:7">
      <c r="A921" s="23">
        <v>43753</v>
      </c>
      <c r="B921" s="16">
        <v>53.441295546558699</v>
      </c>
      <c r="C921" s="16">
        <f t="shared" si="28"/>
        <v>0</v>
      </c>
      <c r="D921" s="16">
        <f t="array" ref="D921">IFERROR(INDEX(C$2:C921,MATCH(2,1/(C$2:C921&lt;&gt;0))),0)</f>
        <v>2.5</v>
      </c>
      <c r="E921" s="16">
        <f t="shared" si="29"/>
        <v>0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22</v>
      </c>
    </row>
    <row r="922" spans="1:7">
      <c r="A922" s="23">
        <v>43754</v>
      </c>
      <c r="B922" s="16">
        <v>49.325236167341401</v>
      </c>
      <c r="C922" s="16">
        <f t="shared" si="28"/>
        <v>0</v>
      </c>
      <c r="D922" s="16">
        <f t="array" ref="D922">IFERROR(INDEX(C$2:C922,MATCH(2,1/(C$2:C922&lt;&gt;0))),0)</f>
        <v>2.5</v>
      </c>
      <c r="E922" s="16">
        <f t="shared" si="29"/>
        <v>0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22</v>
      </c>
    </row>
    <row r="923" spans="1:7">
      <c r="A923" s="23">
        <v>43755</v>
      </c>
      <c r="B923" s="16">
        <v>47.503373819163201</v>
      </c>
      <c r="C923" s="16">
        <f t="shared" si="28"/>
        <v>0</v>
      </c>
      <c r="D923" s="16">
        <f t="array" ref="D923">IFERROR(INDEX(C$2:C923,MATCH(2,1/(C$2:C923&lt;&gt;0))),0)</f>
        <v>2.5</v>
      </c>
      <c r="E923" s="16">
        <f t="shared" si="29"/>
        <v>0</v>
      </c>
      <c r="F923" s="16">
        <f>IF(AND(C923&lt;&gt;0,SUM(C$1:$D923)=SUM(C$1:$D923)),ROW(),0)</f>
        <v>0</v>
      </c>
      <c r="G923" s="16">
        <f t="array" ref="G923">IF(ROW()-IFERROR(INDEX(F$2:F923,MATCH(2,1/(F$2:F923&lt;&gt;0))),0)&gt;22,22,ROW()-IFERROR(INDEX(F$2:F923,MATCH(2,1/(F$2:F923&lt;&gt;0))),0))</f>
        <v>22</v>
      </c>
    </row>
    <row r="924" spans="1:7">
      <c r="A924" s="23">
        <v>43756</v>
      </c>
      <c r="B924" s="16">
        <v>38.731443994601797</v>
      </c>
      <c r="C924" s="16">
        <f t="shared" si="28"/>
        <v>0</v>
      </c>
      <c r="D924" s="16">
        <f t="array" ref="D924">IFERROR(INDEX(C$2:C924,MATCH(2,1/(C$2:C924&lt;&gt;0))),0)</f>
        <v>2.5</v>
      </c>
      <c r="E924" s="16">
        <f t="shared" si="29"/>
        <v>0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22</v>
      </c>
    </row>
    <row r="925" spans="1:7">
      <c r="A925" s="23">
        <v>43759</v>
      </c>
      <c r="B925" s="16">
        <v>35.4925775978407</v>
      </c>
      <c r="C925" s="16">
        <f t="shared" si="28"/>
        <v>0</v>
      </c>
      <c r="D925" s="16">
        <f t="array" ref="D925">IFERROR(INDEX(C$2:C925,MATCH(2,1/(C$2:C925&lt;&gt;0))),0)</f>
        <v>2.5</v>
      </c>
      <c r="E925" s="16">
        <f t="shared" si="29"/>
        <v>0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22</v>
      </c>
    </row>
    <row r="926" spans="1:7">
      <c r="A926" s="23">
        <v>43760</v>
      </c>
      <c r="B926" s="16">
        <v>41.767881241565405</v>
      </c>
      <c r="C926" s="16">
        <f t="shared" si="28"/>
        <v>0</v>
      </c>
      <c r="D926" s="16">
        <f t="array" ref="D926">IFERROR(INDEX(C$2:C926,MATCH(2,1/(C$2:C926&lt;&gt;0))),0)</f>
        <v>2.5</v>
      </c>
      <c r="E926" s="16">
        <f t="shared" si="29"/>
        <v>0</v>
      </c>
      <c r="F926" s="16">
        <f>IF(AND(C926&lt;&gt;0,SUM(C$1:$D926)=SUM(C$1:$D926)),ROW(),0)</f>
        <v>0</v>
      </c>
      <c r="G926" s="16">
        <f t="array" ref="G926">IF(ROW()-IFERROR(INDEX(F$2:F926,MATCH(2,1/(F$2:F926&lt;&gt;0))),0)&gt;22,22,ROW()-IFERROR(INDEX(F$2:F926,MATCH(2,1/(F$2:F926&lt;&gt;0))),0))</f>
        <v>22</v>
      </c>
    </row>
    <row r="927" spans="1:7">
      <c r="A927" s="23">
        <v>43761</v>
      </c>
      <c r="B927" s="16">
        <v>38.461538461538403</v>
      </c>
      <c r="C927" s="16">
        <f t="shared" si="28"/>
        <v>0</v>
      </c>
      <c r="D927" s="16">
        <f t="array" ref="D927">IFERROR(INDEX(C$2:C927,MATCH(2,1/(C$2:C927&lt;&gt;0))),0)</f>
        <v>2.5</v>
      </c>
      <c r="E927" s="16">
        <f t="shared" si="29"/>
        <v>0</v>
      </c>
      <c r="F927" s="16">
        <f>IF(AND(C927&lt;&gt;0,SUM(C$1:$D927)=SUM(C$1:$D927)),ROW(),0)</f>
        <v>0</v>
      </c>
      <c r="G927" s="16">
        <f t="array" ref="G927">IF(ROW()-IFERROR(INDEX(F$2:F927,MATCH(2,1/(F$2:F927&lt;&gt;0))),0)&gt;22,22,ROW()-IFERROR(INDEX(F$2:F927,MATCH(2,1/(F$2:F927&lt;&gt;0))),0))</f>
        <v>22</v>
      </c>
    </row>
    <row r="928" spans="1:7">
      <c r="A928" s="23">
        <v>43762</v>
      </c>
      <c r="B928" s="16">
        <v>37.9892037786774</v>
      </c>
      <c r="C928" s="16">
        <f t="shared" si="28"/>
        <v>0</v>
      </c>
      <c r="D928" s="16">
        <f t="array" ref="D928">IFERROR(INDEX(C$2:C928,MATCH(2,1/(C$2:C928&lt;&gt;0))),0)</f>
        <v>2.5</v>
      </c>
      <c r="E928" s="16">
        <f t="shared" si="29"/>
        <v>0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22</v>
      </c>
    </row>
    <row r="929" spans="1:7">
      <c r="A929" s="23">
        <v>43763</v>
      </c>
      <c r="B929" s="16">
        <v>42.712550607287397</v>
      </c>
      <c r="C929" s="16">
        <f t="shared" si="28"/>
        <v>0</v>
      </c>
      <c r="D929" s="16">
        <f t="array" ref="D929">IFERROR(INDEX(C$2:C929,MATCH(2,1/(C$2:C929&lt;&gt;0))),0)</f>
        <v>2.5</v>
      </c>
      <c r="E929" s="16">
        <f t="shared" si="29"/>
        <v>0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22</v>
      </c>
    </row>
    <row r="930" spans="1:7">
      <c r="A930" s="23">
        <v>43766</v>
      </c>
      <c r="B930" s="16">
        <v>54.520917678812395</v>
      </c>
      <c r="C930" s="16">
        <f t="shared" si="28"/>
        <v>0</v>
      </c>
      <c r="D930" s="16">
        <f t="array" ref="D930">IFERROR(INDEX(C$2:C930,MATCH(2,1/(C$2:C930&lt;&gt;0))),0)</f>
        <v>2.5</v>
      </c>
      <c r="E930" s="16">
        <f t="shared" si="29"/>
        <v>0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22</v>
      </c>
    </row>
    <row r="931" spans="1:7">
      <c r="A931" s="23">
        <v>43767</v>
      </c>
      <c r="B931" s="16">
        <v>43.387314439946003</v>
      </c>
      <c r="C931" s="16">
        <f t="shared" si="28"/>
        <v>0</v>
      </c>
      <c r="D931" s="16">
        <f t="array" ref="D931">IFERROR(INDEX(C$2:C931,MATCH(2,1/(C$2:C931&lt;&gt;0))),0)</f>
        <v>2.5</v>
      </c>
      <c r="E931" s="16">
        <f t="shared" si="29"/>
        <v>0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22</v>
      </c>
    </row>
    <row r="932" spans="1:7">
      <c r="A932" s="23">
        <v>43768</v>
      </c>
      <c r="B932" s="16">
        <v>35.964912280701697</v>
      </c>
      <c r="C932" s="16">
        <f t="shared" si="28"/>
        <v>0</v>
      </c>
      <c r="D932" s="16">
        <f t="array" ref="D932">IFERROR(INDEX(C$2:C932,MATCH(2,1/(C$2:C932&lt;&gt;0))),0)</f>
        <v>2.5</v>
      </c>
      <c r="E932" s="16">
        <f t="shared" si="29"/>
        <v>0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22</v>
      </c>
    </row>
    <row r="933" spans="1:7">
      <c r="A933" s="23">
        <v>43769</v>
      </c>
      <c r="B933" s="16">
        <v>31.578947368421002</v>
      </c>
      <c r="C933" s="16">
        <f t="shared" si="28"/>
        <v>0</v>
      </c>
      <c r="D933" s="16">
        <f t="array" ref="D933">IFERROR(INDEX(C$2:C933,MATCH(2,1/(C$2:C933&lt;&gt;0))),0)</f>
        <v>2.5</v>
      </c>
      <c r="E933" s="16">
        <f t="shared" si="29"/>
        <v>0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22</v>
      </c>
    </row>
    <row r="934" spans="1:7">
      <c r="A934" s="23">
        <v>43770</v>
      </c>
      <c r="B934" s="16">
        <v>36.4372469635627</v>
      </c>
      <c r="C934" s="16">
        <f t="shared" si="28"/>
        <v>0</v>
      </c>
      <c r="D934" s="16">
        <f t="array" ref="D934">IFERROR(INDEX(C$2:C934,MATCH(2,1/(C$2:C934&lt;&gt;0))),0)</f>
        <v>2.5</v>
      </c>
      <c r="E934" s="16">
        <f t="shared" si="29"/>
        <v>0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22</v>
      </c>
    </row>
    <row r="935" spans="1:7">
      <c r="A935" s="23">
        <v>43773</v>
      </c>
      <c r="B935" s="16">
        <v>38.529014844804301</v>
      </c>
      <c r="C935" s="16">
        <f t="shared" si="28"/>
        <v>0</v>
      </c>
      <c r="D935" s="16">
        <f t="array" ref="D935">IFERROR(INDEX(C$2:C935,MATCH(2,1/(C$2:C935&lt;&gt;0))),0)</f>
        <v>2.5</v>
      </c>
      <c r="E935" s="16">
        <f t="shared" si="29"/>
        <v>0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22</v>
      </c>
    </row>
    <row r="936" spans="1:7">
      <c r="A936" s="23">
        <v>43774</v>
      </c>
      <c r="B936" s="16">
        <v>39.473684210526301</v>
      </c>
      <c r="C936" s="16">
        <f t="shared" si="28"/>
        <v>0</v>
      </c>
      <c r="D936" s="16">
        <f t="array" ref="D936">IFERROR(INDEX(C$2:C936,MATCH(2,1/(C$2:C936&lt;&gt;0))),0)</f>
        <v>2.5</v>
      </c>
      <c r="E936" s="16">
        <f t="shared" si="29"/>
        <v>0</v>
      </c>
      <c r="F936" s="16">
        <f>IF(AND(C936&lt;&gt;0,SUM(C$1:$D936)=SUM(C$1:$D936)),ROW(),0)</f>
        <v>0</v>
      </c>
      <c r="G936" s="16">
        <f t="array" ref="G936">IF(ROW()-IFERROR(INDEX(F$2:F936,MATCH(2,1/(F$2:F936&lt;&gt;0))),0)&gt;22,22,ROW()-IFERROR(INDEX(F$2:F936,MATCH(2,1/(F$2:F936&lt;&gt;0))),0))</f>
        <v>22</v>
      </c>
    </row>
    <row r="937" spans="1:7">
      <c r="A937" s="23">
        <v>43775</v>
      </c>
      <c r="B937" s="16">
        <v>34.2780026990553</v>
      </c>
      <c r="C937" s="16">
        <f t="shared" si="28"/>
        <v>0</v>
      </c>
      <c r="D937" s="16">
        <f t="array" ref="D937">IFERROR(INDEX(C$2:C937,MATCH(2,1/(C$2:C937&lt;&gt;0))),0)</f>
        <v>2.5</v>
      </c>
      <c r="E937" s="16">
        <f t="shared" si="29"/>
        <v>0</v>
      </c>
      <c r="F937" s="16">
        <f>IF(AND(C937&lt;&gt;0,SUM(C$1:$D937)=SUM(C$1:$D937)),ROW(),0)</f>
        <v>0</v>
      </c>
      <c r="G937" s="16">
        <f t="array" ref="G937">IF(ROW()-IFERROR(INDEX(F$2:F937,MATCH(2,1/(F$2:F937&lt;&gt;0))),0)&gt;22,22,ROW()-IFERROR(INDEX(F$2:F937,MATCH(2,1/(F$2:F937&lt;&gt;0))),0))</f>
        <v>22</v>
      </c>
    </row>
    <row r="938" spans="1:7">
      <c r="A938" s="23">
        <v>43776</v>
      </c>
      <c r="B938" s="16">
        <v>34.615384615384599</v>
      </c>
      <c r="C938" s="16">
        <f t="shared" si="28"/>
        <v>0</v>
      </c>
      <c r="D938" s="16">
        <f t="array" ref="D938">IFERROR(INDEX(C$2:C938,MATCH(2,1/(C$2:C938&lt;&gt;0))),0)</f>
        <v>2.5</v>
      </c>
      <c r="E938" s="16">
        <f t="shared" si="29"/>
        <v>0</v>
      </c>
      <c r="F938" s="16">
        <f>IF(AND(C938&lt;&gt;0,SUM(C$1:$D938)=SUM(C$1:$D938)),ROW(),0)</f>
        <v>0</v>
      </c>
      <c r="G938" s="16">
        <f t="array" ref="G938">IF(ROW()-IFERROR(INDEX(F$2:F938,MATCH(2,1/(F$2:F938&lt;&gt;0))),0)&gt;22,22,ROW()-IFERROR(INDEX(F$2:F938,MATCH(2,1/(F$2:F938&lt;&gt;0))),0))</f>
        <v>22</v>
      </c>
    </row>
    <row r="939" spans="1:7">
      <c r="A939" s="23">
        <v>43777</v>
      </c>
      <c r="B939" s="16">
        <v>34.210526315789402</v>
      </c>
      <c r="C939" s="16">
        <f t="shared" si="28"/>
        <v>0</v>
      </c>
      <c r="D939" s="16">
        <f t="array" ref="D939">IFERROR(INDEX(C$2:C939,MATCH(2,1/(C$2:C939&lt;&gt;0))),0)</f>
        <v>2.5</v>
      </c>
      <c r="E939" s="16">
        <f t="shared" si="29"/>
        <v>0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22</v>
      </c>
    </row>
    <row r="940" spans="1:7">
      <c r="A940" s="23">
        <v>43780</v>
      </c>
      <c r="B940" s="16">
        <v>24.2240215924426</v>
      </c>
      <c r="C940" s="16">
        <f t="shared" si="28"/>
        <v>0</v>
      </c>
      <c r="D940" s="16">
        <f t="array" ref="D940">IFERROR(INDEX(C$2:C940,MATCH(2,1/(C$2:C940&lt;&gt;0))),0)</f>
        <v>2.5</v>
      </c>
      <c r="E940" s="16">
        <f t="shared" si="29"/>
        <v>0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22</v>
      </c>
    </row>
    <row r="941" spans="1:7">
      <c r="A941" s="23">
        <v>43781</v>
      </c>
      <c r="B941" s="16">
        <v>23.751686909581601</v>
      </c>
      <c r="C941" s="16">
        <f t="shared" si="28"/>
        <v>0</v>
      </c>
      <c r="D941" s="16">
        <f t="array" ref="D941">IFERROR(INDEX(C$2:C941,MATCH(2,1/(C$2:C941&lt;&gt;0))),0)</f>
        <v>2.5</v>
      </c>
      <c r="E941" s="16">
        <f t="shared" si="29"/>
        <v>0</v>
      </c>
      <c r="F941" s="16">
        <f>IF(AND(C941&lt;&gt;0,SUM(C$1:$D941)=SUM(C$1:$D941)),ROW(),0)</f>
        <v>0</v>
      </c>
      <c r="G941" s="16">
        <f t="array" ref="G941">IF(ROW()-IFERROR(INDEX(F$2:F941,MATCH(2,1/(F$2:F941&lt;&gt;0))),0)&gt;22,22,ROW()-IFERROR(INDEX(F$2:F941,MATCH(2,1/(F$2:F941&lt;&gt;0))),0))</f>
        <v>22</v>
      </c>
    </row>
    <row r="942" spans="1:7">
      <c r="A942" s="23">
        <v>43782</v>
      </c>
      <c r="B942" s="16">
        <v>23.0094466936572</v>
      </c>
      <c r="C942" s="16">
        <f t="shared" si="28"/>
        <v>0</v>
      </c>
      <c r="D942" s="16">
        <f t="array" ref="D942">IFERROR(INDEX(C$2:C942,MATCH(2,1/(C$2:C942&lt;&gt;0))),0)</f>
        <v>2.5</v>
      </c>
      <c r="E942" s="16">
        <f t="shared" si="29"/>
        <v>0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22</v>
      </c>
    </row>
    <row r="943" spans="1:7">
      <c r="A943" s="23">
        <v>43783</v>
      </c>
      <c r="B943" s="16">
        <v>24.021592442645002</v>
      </c>
      <c r="C943" s="16">
        <f t="shared" si="28"/>
        <v>0</v>
      </c>
      <c r="D943" s="16">
        <f t="array" ref="D943">IFERROR(INDEX(C$2:C943,MATCH(2,1/(C$2:C943&lt;&gt;0))),0)</f>
        <v>2.5</v>
      </c>
      <c r="E943" s="16">
        <f t="shared" si="29"/>
        <v>0</v>
      </c>
      <c r="F943" s="16">
        <f>IF(AND(C943&lt;&gt;0,SUM(C$1:$D943)=SUM(C$1:$D943)),ROW(),0)</f>
        <v>0</v>
      </c>
      <c r="G943" s="16">
        <f t="array" ref="G943">IF(ROW()-IFERROR(INDEX(F$2:F943,MATCH(2,1/(F$2:F943&lt;&gt;0))),0)&gt;22,22,ROW()-IFERROR(INDEX(F$2:F943,MATCH(2,1/(F$2:F943&lt;&gt;0))),0))</f>
        <v>22</v>
      </c>
    </row>
    <row r="944" spans="1:7">
      <c r="A944" s="23">
        <v>43784</v>
      </c>
      <c r="B944" s="16">
        <v>21.120107962213201</v>
      </c>
      <c r="C944" s="16">
        <f t="shared" si="28"/>
        <v>0</v>
      </c>
      <c r="D944" s="16">
        <f t="array" ref="D944">IFERROR(INDEX(C$2:C944,MATCH(2,1/(C$2:C944&lt;&gt;0))),0)</f>
        <v>2.5</v>
      </c>
      <c r="E944" s="16">
        <f t="shared" si="29"/>
        <v>0</v>
      </c>
      <c r="F944" s="16">
        <f>IF(AND(C944&lt;&gt;0,SUM(C$1:$D944)=SUM(C$1:$D944)),ROW(),0)</f>
        <v>0</v>
      </c>
      <c r="G944" s="16">
        <f t="array" ref="G944">IF(ROW()-IFERROR(INDEX(F$2:F944,MATCH(2,1/(F$2:F944&lt;&gt;0))),0)&gt;22,22,ROW()-IFERROR(INDEX(F$2:F944,MATCH(2,1/(F$2:F944&lt;&gt;0))),0))</f>
        <v>22</v>
      </c>
    </row>
    <row r="945" spans="1:7">
      <c r="A945" s="23">
        <v>43787</v>
      </c>
      <c r="B945" s="16">
        <v>22.267206477732699</v>
      </c>
      <c r="C945" s="16">
        <f t="shared" si="28"/>
        <v>0</v>
      </c>
      <c r="D945" s="16">
        <f t="array" ref="D945">IFERROR(INDEX(C$2:C945,MATCH(2,1/(C$2:C945&lt;&gt;0))),0)</f>
        <v>2.5</v>
      </c>
      <c r="E945" s="16">
        <f t="shared" si="29"/>
        <v>0</v>
      </c>
      <c r="F945" s="16">
        <f>IF(AND(C945&lt;&gt;0,SUM(C$1:$D945)=SUM(C$1:$D945)),ROW(),0)</f>
        <v>0</v>
      </c>
      <c r="G945" s="16">
        <f t="array" ref="G945">IF(ROW()-IFERROR(INDEX(F$2:F945,MATCH(2,1/(F$2:F945&lt;&gt;0))),0)&gt;22,22,ROW()-IFERROR(INDEX(F$2:F945,MATCH(2,1/(F$2:F945&lt;&gt;0))),0))</f>
        <v>22</v>
      </c>
    </row>
    <row r="946" spans="1:7">
      <c r="A946" s="23">
        <v>43788</v>
      </c>
      <c r="B946" s="16">
        <v>26.450742240215902</v>
      </c>
      <c r="C946" s="16">
        <f t="shared" si="28"/>
        <v>0</v>
      </c>
      <c r="D946" s="16">
        <f t="array" ref="D946">IFERROR(INDEX(C$2:C946,MATCH(2,1/(C$2:C946&lt;&gt;0))),0)</f>
        <v>2.5</v>
      </c>
      <c r="E946" s="16">
        <f t="shared" si="29"/>
        <v>0</v>
      </c>
      <c r="F946" s="16">
        <f>IF(AND(C946&lt;&gt;0,SUM(C$1:$D946)=SUM(C$1:$D946)),ROW(),0)</f>
        <v>0</v>
      </c>
      <c r="G946" s="16">
        <f t="array" ref="G946">IF(ROW()-IFERROR(INDEX(F$2:F946,MATCH(2,1/(F$2:F946&lt;&gt;0))),0)&gt;22,22,ROW()-IFERROR(INDEX(F$2:F946,MATCH(2,1/(F$2:F946&lt;&gt;0))),0))</f>
        <v>22</v>
      </c>
    </row>
    <row r="947" spans="1:7">
      <c r="A947" s="23">
        <v>43789</v>
      </c>
      <c r="B947" s="16">
        <v>24.6963562753036</v>
      </c>
      <c r="C947" s="16">
        <f t="shared" si="28"/>
        <v>0</v>
      </c>
      <c r="D947" s="16">
        <f t="array" ref="D947">IFERROR(INDEX(C$2:C947,MATCH(2,1/(C$2:C947&lt;&gt;0))),0)</f>
        <v>2.5</v>
      </c>
      <c r="E947" s="16">
        <f t="shared" si="29"/>
        <v>0</v>
      </c>
      <c r="F947" s="16">
        <f>IF(AND(C947&lt;&gt;0,SUM(C$1:$D947)=SUM(C$1:$D947)),ROW(),0)</f>
        <v>0</v>
      </c>
      <c r="G947" s="16">
        <f t="array" ref="G947">IF(ROW()-IFERROR(INDEX(F$2:F947,MATCH(2,1/(F$2:F947&lt;&gt;0))),0)&gt;22,22,ROW()-IFERROR(INDEX(F$2:F947,MATCH(2,1/(F$2:F947&lt;&gt;0))),0))</f>
        <v>22</v>
      </c>
    </row>
    <row r="948" spans="1:7">
      <c r="A948" s="23">
        <v>43790</v>
      </c>
      <c r="B948" s="16">
        <v>24.021592442645002</v>
      </c>
      <c r="C948" s="16">
        <f t="shared" si="28"/>
        <v>0</v>
      </c>
      <c r="D948" s="16">
        <f t="array" ref="D948">IFERROR(INDEX(C$2:C948,MATCH(2,1/(C$2:C948&lt;&gt;0))),0)</f>
        <v>2.5</v>
      </c>
      <c r="E948" s="16">
        <f t="shared" si="29"/>
        <v>0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22</v>
      </c>
    </row>
    <row r="949" spans="1:7">
      <c r="A949" s="23">
        <v>43791</v>
      </c>
      <c r="B949" s="16">
        <v>22.0647773279352</v>
      </c>
      <c r="C949" s="16">
        <f t="shared" si="28"/>
        <v>0</v>
      </c>
      <c r="D949" s="16">
        <f t="array" ref="D949">IFERROR(INDEX(C$2:C949,MATCH(2,1/(C$2:C949&lt;&gt;0))),0)</f>
        <v>2.5</v>
      </c>
      <c r="E949" s="16">
        <f t="shared" si="29"/>
        <v>0</v>
      </c>
      <c r="F949" s="16">
        <f>IF(AND(C949&lt;&gt;0,SUM(C$1:$D949)=SUM(C$1:$D949)),ROW(),0)</f>
        <v>0</v>
      </c>
      <c r="G949" s="16">
        <f t="array" ref="G949">IF(ROW()-IFERROR(INDEX(F$2:F949,MATCH(2,1/(F$2:F949&lt;&gt;0))),0)&gt;22,22,ROW()-IFERROR(INDEX(F$2:F949,MATCH(2,1/(F$2:F949&lt;&gt;0))),0))</f>
        <v>22</v>
      </c>
    </row>
    <row r="950" spans="1:7">
      <c r="A950" s="23">
        <v>43794</v>
      </c>
      <c r="B950" s="16">
        <v>23.954116059379199</v>
      </c>
      <c r="C950" s="16">
        <f t="shared" si="28"/>
        <v>0</v>
      </c>
      <c r="D950" s="16">
        <f t="array" ref="D950">IFERROR(INDEX(C$2:C950,MATCH(2,1/(C$2:C950&lt;&gt;0))),0)</f>
        <v>2.5</v>
      </c>
      <c r="E950" s="16">
        <f t="shared" si="29"/>
        <v>0</v>
      </c>
      <c r="F950" s="16">
        <f>IF(AND(C950&lt;&gt;0,SUM(C$1:$D950)=SUM(C$1:$D950)),ROW(),0)</f>
        <v>0</v>
      </c>
      <c r="G950" s="16">
        <f t="array" ref="G950">IF(ROW()-IFERROR(INDEX(F$2:F950,MATCH(2,1/(F$2:F950&lt;&gt;0))),0)&gt;22,22,ROW()-IFERROR(INDEX(F$2:F950,MATCH(2,1/(F$2:F950&lt;&gt;0))),0))</f>
        <v>22</v>
      </c>
    </row>
    <row r="951" spans="1:7">
      <c r="A951" s="23">
        <v>43795</v>
      </c>
      <c r="B951" s="16">
        <v>23.279352226720601</v>
      </c>
      <c r="C951" s="16">
        <f t="shared" si="28"/>
        <v>0</v>
      </c>
      <c r="D951" s="16">
        <f t="array" ref="D951">IFERROR(INDEX(C$2:C951,MATCH(2,1/(C$2:C951&lt;&gt;0))),0)</f>
        <v>2.5</v>
      </c>
      <c r="E951" s="16">
        <f t="shared" si="29"/>
        <v>0</v>
      </c>
      <c r="F951" s="16">
        <f>IF(AND(C951&lt;&gt;0,SUM(C$1:$D951)=SUM(C$1:$D951)),ROW(),0)</f>
        <v>0</v>
      </c>
      <c r="G951" s="16">
        <f t="array" ref="G951">IF(ROW()-IFERROR(INDEX(F$2:F951,MATCH(2,1/(F$2:F951&lt;&gt;0))),0)&gt;22,22,ROW()-IFERROR(INDEX(F$2:F951,MATCH(2,1/(F$2:F951&lt;&gt;0))),0))</f>
        <v>22</v>
      </c>
    </row>
    <row r="952" spans="1:7">
      <c r="A952" s="23">
        <v>43796</v>
      </c>
      <c r="B952" s="16">
        <v>22.807017543859601</v>
      </c>
      <c r="C952" s="16">
        <f t="shared" si="28"/>
        <v>0</v>
      </c>
      <c r="D952" s="16">
        <f t="array" ref="D952">IFERROR(INDEX(C$2:C952,MATCH(2,1/(C$2:C952&lt;&gt;0))),0)</f>
        <v>2.5</v>
      </c>
      <c r="E952" s="16">
        <f t="shared" si="29"/>
        <v>0</v>
      </c>
      <c r="F952" s="16">
        <f>IF(AND(C952&lt;&gt;0,SUM(C$1:$D952)=SUM(C$1:$D952)),ROW(),0)</f>
        <v>0</v>
      </c>
      <c r="G952" s="16">
        <f t="array" ref="G952">IF(ROW()-IFERROR(INDEX(F$2:F952,MATCH(2,1/(F$2:F952&lt;&gt;0))),0)&gt;22,22,ROW()-IFERROR(INDEX(F$2:F952,MATCH(2,1/(F$2:F952&lt;&gt;0))),0))</f>
        <v>22</v>
      </c>
    </row>
    <row r="953" spans="1:7">
      <c r="A953" s="23">
        <v>43797</v>
      </c>
      <c r="B953" s="16">
        <v>21.120107962213201</v>
      </c>
      <c r="C953" s="16">
        <f t="shared" si="28"/>
        <v>0</v>
      </c>
      <c r="D953" s="16">
        <f t="array" ref="D953">IFERROR(INDEX(C$2:C953,MATCH(2,1/(C$2:C953&lt;&gt;0))),0)</f>
        <v>2.5</v>
      </c>
      <c r="E953" s="16">
        <f t="shared" si="29"/>
        <v>0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22</v>
      </c>
    </row>
    <row r="954" spans="1:7">
      <c r="A954" s="23">
        <v>43798</v>
      </c>
      <c r="B954" s="16">
        <v>20.659488559892299</v>
      </c>
      <c r="C954" s="16">
        <f t="shared" si="28"/>
        <v>0</v>
      </c>
      <c r="D954" s="16">
        <f t="array" ref="D954">IFERROR(INDEX(C$2:C954,MATCH(2,1/(C$2:C954&lt;&gt;0))),0)</f>
        <v>2.5</v>
      </c>
      <c r="E954" s="16">
        <f t="shared" si="29"/>
        <v>0</v>
      </c>
      <c r="F954" s="16">
        <f>IF(AND(C954&lt;&gt;0,SUM(C$1:$D954)=SUM(C$1:$D954)),ROW(),0)</f>
        <v>0</v>
      </c>
      <c r="G954" s="16">
        <f t="array" ref="G954">IF(ROW()-IFERROR(INDEX(F$2:F954,MATCH(2,1/(F$2:F954&lt;&gt;0))),0)&gt;22,22,ROW()-IFERROR(INDEX(F$2:F954,MATCH(2,1/(F$2:F954&lt;&gt;0))),0))</f>
        <v>22</v>
      </c>
    </row>
    <row r="955" spans="1:7">
      <c r="A955" s="23">
        <v>43801</v>
      </c>
      <c r="B955" s="16">
        <v>21.601615074024199</v>
      </c>
      <c r="C955" s="16">
        <f t="shared" si="28"/>
        <v>0</v>
      </c>
      <c r="D955" s="16">
        <f t="array" ref="D955">IFERROR(INDEX(C$2:C955,MATCH(2,1/(C$2:C955&lt;&gt;0))),0)</f>
        <v>2.5</v>
      </c>
      <c r="E955" s="16">
        <f t="shared" si="29"/>
        <v>0</v>
      </c>
      <c r="F955" s="16">
        <f>IF(AND(C955&lt;&gt;0,SUM(C$1:$D955)=SUM(C$1:$D955)),ROW(),0)</f>
        <v>0</v>
      </c>
      <c r="G955" s="16">
        <f t="array" ref="G955">IF(ROW()-IFERROR(INDEX(F$2:F955,MATCH(2,1/(F$2:F955&lt;&gt;0))),0)&gt;22,22,ROW()-IFERROR(INDEX(F$2:F955,MATCH(2,1/(F$2:F955&lt;&gt;0))),0))</f>
        <v>22</v>
      </c>
    </row>
    <row r="956" spans="1:7">
      <c r="A956" s="23">
        <v>43802</v>
      </c>
      <c r="B956" s="16">
        <v>22.6783310901749</v>
      </c>
      <c r="C956" s="16">
        <f t="shared" si="28"/>
        <v>0</v>
      </c>
      <c r="D956" s="16">
        <f t="array" ref="D956">IFERROR(INDEX(C$2:C956,MATCH(2,1/(C$2:C956&lt;&gt;0))),0)</f>
        <v>2.5</v>
      </c>
      <c r="E956" s="16">
        <f t="shared" si="29"/>
        <v>0</v>
      </c>
      <c r="F956" s="16">
        <f>IF(AND(C956&lt;&gt;0,SUM(C$1:$D956)=SUM(C$1:$D956)),ROW(),0)</f>
        <v>0</v>
      </c>
      <c r="G956" s="16">
        <f t="array" ref="G956">IF(ROW()-IFERROR(INDEX(F$2:F956,MATCH(2,1/(F$2:F956&lt;&gt;0))),0)&gt;22,22,ROW()-IFERROR(INDEX(F$2:F956,MATCH(2,1/(F$2:F956&lt;&gt;0))),0))</f>
        <v>22</v>
      </c>
    </row>
    <row r="957" spans="1:7">
      <c r="A957" s="23">
        <v>43803</v>
      </c>
      <c r="B957" s="16">
        <v>23.014804845221999</v>
      </c>
      <c r="C957" s="16">
        <f t="shared" si="28"/>
        <v>0</v>
      </c>
      <c r="D957" s="16">
        <f t="array" ref="D957">IFERROR(INDEX(C$2:C957,MATCH(2,1/(C$2:C957&lt;&gt;0))),0)</f>
        <v>2.5</v>
      </c>
      <c r="E957" s="16">
        <f t="shared" si="29"/>
        <v>0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22</v>
      </c>
    </row>
    <row r="958" spans="1:7">
      <c r="A958" s="23">
        <v>43804</v>
      </c>
      <c r="B958" s="16">
        <v>24.899057873485798</v>
      </c>
      <c r="C958" s="16">
        <f t="shared" si="28"/>
        <v>0</v>
      </c>
      <c r="D958" s="16">
        <f t="array" ref="D958">IFERROR(INDEX(C$2:C958,MATCH(2,1/(C$2:C958&lt;&gt;0))),0)</f>
        <v>2.5</v>
      </c>
      <c r="E958" s="16">
        <f t="shared" si="29"/>
        <v>0</v>
      </c>
      <c r="F958" s="16">
        <f>IF(AND(C958&lt;&gt;0,SUM(C$1:$D958)=SUM(C$1:$D958)),ROW(),0)</f>
        <v>0</v>
      </c>
      <c r="G958" s="16">
        <f t="array" ref="G958">IF(ROW()-IFERROR(INDEX(F$2:F958,MATCH(2,1/(F$2:F958&lt;&gt;0))),0)&gt;22,22,ROW()-IFERROR(INDEX(F$2:F958,MATCH(2,1/(F$2:F958&lt;&gt;0))),0))</f>
        <v>22</v>
      </c>
    </row>
    <row r="959" spans="1:7">
      <c r="A959" s="23">
        <v>43805</v>
      </c>
      <c r="B959" s="16">
        <v>27.725437415881498</v>
      </c>
      <c r="C959" s="16">
        <f t="shared" si="28"/>
        <v>0</v>
      </c>
      <c r="D959" s="16">
        <f t="array" ref="D959">IFERROR(INDEX(C$2:C959,MATCH(2,1/(C$2:C959&lt;&gt;0))),0)</f>
        <v>2.5</v>
      </c>
      <c r="E959" s="16">
        <f t="shared" si="29"/>
        <v>0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22</v>
      </c>
    </row>
    <row r="960" spans="1:7">
      <c r="A960" s="23">
        <v>43808</v>
      </c>
      <c r="B960" s="16">
        <v>29.542395693135898</v>
      </c>
      <c r="C960" s="16">
        <f t="shared" si="28"/>
        <v>0</v>
      </c>
      <c r="D960" s="16">
        <f t="array" ref="D960">IFERROR(INDEX(C$2:C960,MATCH(2,1/(C$2:C960&lt;&gt;0))),0)</f>
        <v>2.5</v>
      </c>
      <c r="E960" s="16">
        <f t="shared" si="29"/>
        <v>0</v>
      </c>
      <c r="F960" s="16">
        <f>IF(AND(C960&lt;&gt;0,SUM(C$1:$D960)=SUM(C$1:$D960)),ROW(),0)</f>
        <v>0</v>
      </c>
      <c r="G960" s="16">
        <f t="array" ref="G960">IF(ROW()-IFERROR(INDEX(F$2:F960,MATCH(2,1/(F$2:F960&lt;&gt;0))),0)&gt;22,22,ROW()-IFERROR(INDEX(F$2:F960,MATCH(2,1/(F$2:F960&lt;&gt;0))),0))</f>
        <v>22</v>
      </c>
    </row>
    <row r="961" spans="1:7">
      <c r="A961" s="23">
        <v>43809</v>
      </c>
      <c r="B961" s="16">
        <v>30.5518169582772</v>
      </c>
      <c r="C961" s="16">
        <f t="shared" si="28"/>
        <v>0</v>
      </c>
      <c r="D961" s="16">
        <f t="array" ref="D961">IFERROR(INDEX(C$2:C961,MATCH(2,1/(C$2:C961&lt;&gt;0))),0)</f>
        <v>2.5</v>
      </c>
      <c r="E961" s="16">
        <f t="shared" si="29"/>
        <v>0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22</v>
      </c>
    </row>
    <row r="962" spans="1:7">
      <c r="A962" s="23">
        <v>43810</v>
      </c>
      <c r="B962" s="16">
        <v>31.830417227456199</v>
      </c>
      <c r="C962" s="16">
        <f t="shared" si="28"/>
        <v>0</v>
      </c>
      <c r="D962" s="16">
        <f t="array" ref="D962">IFERROR(INDEX(C$2:C962,MATCH(2,1/(C$2:C962&lt;&gt;0))),0)</f>
        <v>2.5</v>
      </c>
      <c r="E962" s="16">
        <f t="shared" si="29"/>
        <v>0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22</v>
      </c>
    </row>
    <row r="963" spans="1:7">
      <c r="A963" s="23">
        <v>43811</v>
      </c>
      <c r="B963" s="16">
        <v>30.484522207267801</v>
      </c>
      <c r="C963" s="16">
        <f t="shared" ref="C963:C1026" si="30">IF(B963&gt;85,-5,IF(B963&gt;80,-2.5,IF(B963&gt;20,0,IF(B963&gt;15,2.5,5))))</f>
        <v>0</v>
      </c>
      <c r="D963" s="16">
        <f t="array" ref="D963">IFERROR(INDEX(C$2:C963,MATCH(2,1/(C$2:C963&lt;&gt;0))),0)</f>
        <v>2.5</v>
      </c>
      <c r="E963" s="16">
        <f t="shared" ref="E963:E1026" si="31">IF(D963=0,0,IF(D963&lt;0,-1*(ABS(D963)-G963*ABS(D963)/22),D963-G963*D963/22))</f>
        <v>0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22</v>
      </c>
    </row>
    <row r="964" spans="1:7">
      <c r="A964" s="23">
        <v>43812</v>
      </c>
      <c r="B964" s="16">
        <v>38.4253028263795</v>
      </c>
      <c r="C964" s="16">
        <f t="shared" si="30"/>
        <v>0</v>
      </c>
      <c r="D964" s="16">
        <f t="array" ref="D964">IFERROR(INDEX(C$2:C964,MATCH(2,1/(C$2:C964&lt;&gt;0))),0)</f>
        <v>2.5</v>
      </c>
      <c r="E964" s="16">
        <f t="shared" si="31"/>
        <v>0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22</v>
      </c>
    </row>
    <row r="965" spans="1:7">
      <c r="A965" s="23">
        <v>43815</v>
      </c>
      <c r="B965" s="16">
        <v>47.577388963660802</v>
      </c>
      <c r="C965" s="16">
        <f t="shared" si="30"/>
        <v>0</v>
      </c>
      <c r="D965" s="16">
        <f t="array" ref="D965">IFERROR(INDEX(C$2:C965,MATCH(2,1/(C$2:C965&lt;&gt;0))),0)</f>
        <v>2.5</v>
      </c>
      <c r="E965" s="16">
        <f t="shared" si="31"/>
        <v>0</v>
      </c>
      <c r="F965" s="16">
        <f>IF(AND(C965&lt;&gt;0,SUM(C$1:$D965)=SUM(C$1:$D965)),ROW(),0)</f>
        <v>0</v>
      </c>
      <c r="G965" s="16">
        <f t="array" ref="G965">IF(ROW()-IFERROR(INDEX(F$2:F965,MATCH(2,1/(F$2:F965&lt;&gt;0))),0)&gt;22,22,ROW()-IFERROR(INDEX(F$2:F965,MATCH(2,1/(F$2:F965&lt;&gt;0))),0))</f>
        <v>22</v>
      </c>
    </row>
    <row r="966" spans="1:7">
      <c r="A966" s="23">
        <v>43816</v>
      </c>
      <c r="B966" s="16">
        <v>60.901749663526196</v>
      </c>
      <c r="C966" s="16">
        <f t="shared" si="30"/>
        <v>0</v>
      </c>
      <c r="D966" s="16">
        <f t="array" ref="D966">IFERROR(INDEX(C$2:C966,MATCH(2,1/(C$2:C966&lt;&gt;0))),0)</f>
        <v>2.5</v>
      </c>
      <c r="E966" s="16">
        <f t="shared" si="31"/>
        <v>0</v>
      </c>
      <c r="F966" s="16">
        <f>IF(AND(C966&lt;&gt;0,SUM(C$1:$D966)=SUM(C$1:$D966)),ROW(),0)</f>
        <v>0</v>
      </c>
      <c r="G966" s="16">
        <f t="array" ref="G966">IF(ROW()-IFERROR(INDEX(F$2:F966,MATCH(2,1/(F$2:F966&lt;&gt;0))),0)&gt;22,22,ROW()-IFERROR(INDEX(F$2:F966,MATCH(2,1/(F$2:F966&lt;&gt;0))),0))</f>
        <v>22</v>
      </c>
    </row>
    <row r="967" spans="1:7">
      <c r="A967" s="23">
        <v>43817</v>
      </c>
      <c r="B967" s="16">
        <v>61.574697173620393</v>
      </c>
      <c r="C967" s="16">
        <f t="shared" si="30"/>
        <v>0</v>
      </c>
      <c r="D967" s="16">
        <f t="array" ref="D967">IFERROR(INDEX(C$2:C967,MATCH(2,1/(C$2:C967&lt;&gt;0))),0)</f>
        <v>2.5</v>
      </c>
      <c r="E967" s="16">
        <f t="shared" si="31"/>
        <v>0</v>
      </c>
      <c r="F967" s="16">
        <f>IF(AND(C967&lt;&gt;0,SUM(C$1:$D967)=SUM(C$1:$D967)),ROW(),0)</f>
        <v>0</v>
      </c>
      <c r="G967" s="16">
        <f t="array" ref="G967">IF(ROW()-IFERROR(INDEX(F$2:F967,MATCH(2,1/(F$2:F967&lt;&gt;0))),0)&gt;22,22,ROW()-IFERROR(INDEX(F$2:F967,MATCH(2,1/(F$2:F967&lt;&gt;0))),0))</f>
        <v>22</v>
      </c>
    </row>
    <row r="968" spans="1:7">
      <c r="A968" s="23">
        <v>43818</v>
      </c>
      <c r="B968" s="16">
        <v>69.380888290713301</v>
      </c>
      <c r="C968" s="16">
        <f t="shared" si="30"/>
        <v>0</v>
      </c>
      <c r="D968" s="16">
        <f t="array" ref="D968">IFERROR(INDEX(C$2:C968,MATCH(2,1/(C$2:C968&lt;&gt;0))),0)</f>
        <v>2.5</v>
      </c>
      <c r="E968" s="16">
        <f t="shared" si="31"/>
        <v>0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22</v>
      </c>
    </row>
    <row r="969" spans="1:7">
      <c r="A969" s="23">
        <v>43819</v>
      </c>
      <c r="B969" s="16">
        <v>63.593539703903005</v>
      </c>
      <c r="C969" s="16">
        <f t="shared" si="30"/>
        <v>0</v>
      </c>
      <c r="D969" s="16">
        <f t="array" ref="D969">IFERROR(INDEX(C$2:C969,MATCH(2,1/(C$2:C969&lt;&gt;0))),0)</f>
        <v>2.5</v>
      </c>
      <c r="E969" s="16">
        <f t="shared" si="31"/>
        <v>0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22</v>
      </c>
    </row>
    <row r="970" spans="1:7">
      <c r="A970" s="23">
        <v>43822</v>
      </c>
      <c r="B970" s="16">
        <v>42.934051144010695</v>
      </c>
      <c r="C970" s="16">
        <f t="shared" si="30"/>
        <v>0</v>
      </c>
      <c r="D970" s="16">
        <f t="array" ref="D970">IFERROR(INDEX(C$2:C970,MATCH(2,1/(C$2:C970&lt;&gt;0))),0)</f>
        <v>2.5</v>
      </c>
      <c r="E970" s="16">
        <f t="shared" si="31"/>
        <v>0</v>
      </c>
      <c r="F970" s="16">
        <f>IF(AND(C970&lt;&gt;0,SUM(C$1:$D970)=SUM(C$1:$D970)),ROW(),0)</f>
        <v>0</v>
      </c>
      <c r="G970" s="16">
        <f t="array" ref="G970">IF(ROW()-IFERROR(INDEX(F$2:F970,MATCH(2,1/(F$2:F970&lt;&gt;0))),0)&gt;22,22,ROW()-IFERROR(INDEX(F$2:F970,MATCH(2,1/(F$2:F970&lt;&gt;0))),0))</f>
        <v>22</v>
      </c>
    </row>
    <row r="971" spans="1:7">
      <c r="A971" s="23">
        <v>43823</v>
      </c>
      <c r="B971" s="16">
        <v>56.191117092866705</v>
      </c>
      <c r="C971" s="16">
        <f t="shared" si="30"/>
        <v>0</v>
      </c>
      <c r="D971" s="16">
        <f t="array" ref="D971">IFERROR(INDEX(C$2:C971,MATCH(2,1/(C$2:C971&lt;&gt;0))),0)</f>
        <v>2.5</v>
      </c>
      <c r="E971" s="16">
        <f t="shared" si="31"/>
        <v>0</v>
      </c>
      <c r="F971" s="16">
        <f>IF(AND(C971&lt;&gt;0,SUM(C$1:$D971)=SUM(C$1:$D971)),ROW(),0)</f>
        <v>0</v>
      </c>
      <c r="G971" s="16">
        <f t="array" ref="G971">IF(ROW()-IFERROR(INDEX(F$2:F971,MATCH(2,1/(F$2:F971&lt;&gt;0))),0)&gt;22,22,ROW()-IFERROR(INDEX(F$2:F971,MATCH(2,1/(F$2:F971&lt;&gt;0))),0))</f>
        <v>22</v>
      </c>
    </row>
    <row r="972" spans="1:7">
      <c r="A972" s="23">
        <v>43824</v>
      </c>
      <c r="B972" s="16">
        <v>56.864064602960894</v>
      </c>
      <c r="C972" s="16">
        <f t="shared" si="30"/>
        <v>0</v>
      </c>
      <c r="D972" s="16">
        <f t="array" ref="D972">IFERROR(INDEX(C$2:C972,MATCH(2,1/(C$2:C972&lt;&gt;0))),0)</f>
        <v>2.5</v>
      </c>
      <c r="E972" s="16">
        <f t="shared" si="31"/>
        <v>0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22</v>
      </c>
    </row>
    <row r="973" spans="1:7">
      <c r="A973" s="23">
        <v>43825</v>
      </c>
      <c r="B973" s="16">
        <v>64.602960969044403</v>
      </c>
      <c r="C973" s="16">
        <f t="shared" si="30"/>
        <v>0</v>
      </c>
      <c r="D973" s="16">
        <f t="array" ref="D973">IFERROR(INDEX(C$2:C973,MATCH(2,1/(C$2:C973&lt;&gt;0))),0)</f>
        <v>2.5</v>
      </c>
      <c r="E973" s="16">
        <f t="shared" si="31"/>
        <v>0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22</v>
      </c>
    </row>
    <row r="974" spans="1:7">
      <c r="A974" s="23">
        <v>43826</v>
      </c>
      <c r="B974" s="16">
        <v>61.911170928667502</v>
      </c>
      <c r="C974" s="16">
        <f t="shared" si="30"/>
        <v>0</v>
      </c>
      <c r="D974" s="16">
        <f t="array" ref="D974">IFERROR(INDEX(C$2:C974,MATCH(2,1/(C$2:C974&lt;&gt;0))),0)</f>
        <v>2.5</v>
      </c>
      <c r="E974" s="16">
        <f t="shared" si="31"/>
        <v>0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22</v>
      </c>
    </row>
    <row r="975" spans="1:7">
      <c r="A975" s="23">
        <v>43829</v>
      </c>
      <c r="B975" s="16">
        <v>67.900403768505996</v>
      </c>
      <c r="C975" s="16">
        <f t="shared" si="30"/>
        <v>0</v>
      </c>
      <c r="D975" s="16">
        <f t="array" ref="D975">IFERROR(INDEX(C$2:C975,MATCH(2,1/(C$2:C975&lt;&gt;0))),0)</f>
        <v>2.5</v>
      </c>
      <c r="E975" s="16">
        <f t="shared" si="31"/>
        <v>0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22</v>
      </c>
    </row>
    <row r="976" spans="1:7">
      <c r="A976" s="23">
        <v>43830</v>
      </c>
      <c r="B976" s="16">
        <v>73.136333109469405</v>
      </c>
      <c r="C976" s="16">
        <f t="shared" si="30"/>
        <v>0</v>
      </c>
      <c r="D976" s="16">
        <f t="array" ref="D976">IFERROR(INDEX(C$2:C976,MATCH(2,1/(C$2:C976&lt;&gt;0))),0)</f>
        <v>2.5</v>
      </c>
      <c r="E976" s="16">
        <f t="shared" si="31"/>
        <v>0</v>
      </c>
      <c r="F976" s="16">
        <f>IF(AND(C976&lt;&gt;0,SUM(C$1:$D976)=SUM(C$1:$D976)),ROW(),0)</f>
        <v>0</v>
      </c>
      <c r="G976" s="16">
        <f t="array" ref="G976">IF(ROW()-IFERROR(INDEX(F$2:F976,MATCH(2,1/(F$2:F976&lt;&gt;0))),0)&gt;22,22,ROW()-IFERROR(INDEX(F$2:F976,MATCH(2,1/(F$2:F976&lt;&gt;0))),0))</f>
        <v>22</v>
      </c>
    </row>
    <row r="977" spans="1:7">
      <c r="A977" s="23">
        <v>43832</v>
      </c>
      <c r="B977" s="16">
        <v>82.605775688381399</v>
      </c>
      <c r="C977" s="16">
        <f t="shared" si="30"/>
        <v>-2.5</v>
      </c>
      <c r="D977" s="16">
        <f t="array" ref="D977">IFERROR(INDEX(C$2:C977,MATCH(2,1/(C$2:C977&lt;&gt;0))),0)</f>
        <v>-2.5</v>
      </c>
      <c r="E977" s="16">
        <f t="shared" si="31"/>
        <v>-2.5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>
      <c r="A978" s="23">
        <v>43833</v>
      </c>
      <c r="B978" s="16">
        <v>84.553391537944904</v>
      </c>
      <c r="C978" s="16">
        <f t="shared" si="30"/>
        <v>-2.5</v>
      </c>
      <c r="D978" s="16">
        <f t="array" ref="D978">IFERROR(INDEX(C$2:C978,MATCH(2,1/(C$2:C978&lt;&gt;0))),0)</f>
        <v>-2.5</v>
      </c>
      <c r="E978" s="16">
        <f t="shared" si="31"/>
        <v>-2.5</v>
      </c>
      <c r="F978" s="16">
        <f>IF(AND(C978&lt;&gt;0,SUM(C$1:$D978)=SUM(C$1:$D978)),ROW(),0)</f>
        <v>978</v>
      </c>
      <c r="G978" s="16">
        <f t="array" ref="G978">IF(ROW()-IFERROR(INDEX(F$2:F978,MATCH(2,1/(F$2:F978&lt;&gt;0))),0)&gt;22,22,ROW()-IFERROR(INDEX(F$2:F978,MATCH(2,1/(F$2:F978&lt;&gt;0))),0))</f>
        <v>0</v>
      </c>
    </row>
    <row r="979" spans="1:7">
      <c r="A979" s="23">
        <v>43836</v>
      </c>
      <c r="B979" s="16">
        <v>85.627938213566097</v>
      </c>
      <c r="C979" s="16">
        <f t="shared" si="30"/>
        <v>-5</v>
      </c>
      <c r="D979" s="16">
        <f t="array" ref="D979">IFERROR(INDEX(C$2:C979,MATCH(2,1/(C$2:C979&lt;&gt;0))),0)</f>
        <v>-5</v>
      </c>
      <c r="E979" s="16">
        <f t="shared" si="31"/>
        <v>-5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>
      <c r="A980" s="23">
        <v>43837</v>
      </c>
      <c r="B980" s="16">
        <v>89.858965748824701</v>
      </c>
      <c r="C980" s="16">
        <f t="shared" si="30"/>
        <v>-5</v>
      </c>
      <c r="D980" s="16">
        <f t="array" ref="D980">IFERROR(INDEX(C$2:C980,MATCH(2,1/(C$2:C980&lt;&gt;0))),0)</f>
        <v>-5</v>
      </c>
      <c r="E980" s="16">
        <f t="shared" si="31"/>
        <v>-5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>
      <c r="A981" s="23">
        <v>43838</v>
      </c>
      <c r="B981" s="16">
        <v>82.941571524513009</v>
      </c>
      <c r="C981" s="16">
        <f t="shared" si="30"/>
        <v>-2.5</v>
      </c>
      <c r="D981" s="16">
        <f t="array" ref="D981">IFERROR(INDEX(C$2:C981,MATCH(2,1/(C$2:C981&lt;&gt;0))),0)</f>
        <v>-2.5</v>
      </c>
      <c r="E981" s="16">
        <f t="shared" si="31"/>
        <v>-2.5</v>
      </c>
      <c r="F981" s="16">
        <f>IF(AND(C981&lt;&gt;0,SUM(C$1:$D981)=SUM(C$1:$D981)),ROW(),0)</f>
        <v>981</v>
      </c>
      <c r="G981" s="16">
        <f t="array" ref="G981">IF(ROW()-IFERROR(INDEX(F$2:F981,MATCH(2,1/(F$2:F981&lt;&gt;0))),0)&gt;22,22,ROW()-IFERROR(INDEX(F$2:F981,MATCH(2,1/(F$2:F981&lt;&gt;0))),0))</f>
        <v>0</v>
      </c>
    </row>
    <row r="982" spans="1:7">
      <c r="A982" s="23">
        <v>43839</v>
      </c>
      <c r="B982" s="16">
        <v>89.724647414372001</v>
      </c>
      <c r="C982" s="16">
        <f t="shared" si="30"/>
        <v>-5</v>
      </c>
      <c r="D982" s="16">
        <f t="array" ref="D982">IFERROR(INDEX(C$2:C982,MATCH(2,1/(C$2:C982&lt;&gt;0))),0)</f>
        <v>-5</v>
      </c>
      <c r="E982" s="16">
        <f t="shared" si="31"/>
        <v>-5</v>
      </c>
      <c r="F982" s="16">
        <f>IF(AND(C982&lt;&gt;0,SUM(C$1:$D982)=SUM(C$1:$D982)),ROW(),0)</f>
        <v>982</v>
      </c>
      <c r="G982" s="16">
        <f t="array" ref="G982">IF(ROW()-IFERROR(INDEX(F$2:F982,MATCH(2,1/(F$2:F982&lt;&gt;0))),0)&gt;22,22,ROW()-IFERROR(INDEX(F$2:F982,MATCH(2,1/(F$2:F982&lt;&gt;0))),0))</f>
        <v>0</v>
      </c>
    </row>
    <row r="983" spans="1:7">
      <c r="A983" s="23">
        <v>43840</v>
      </c>
      <c r="B983" s="16">
        <v>89.254533243787705</v>
      </c>
      <c r="C983" s="16">
        <f t="shared" si="30"/>
        <v>-5</v>
      </c>
      <c r="D983" s="16">
        <f t="array" ref="D983">IFERROR(INDEX(C$2:C983,MATCH(2,1/(C$2:C983&lt;&gt;0))),0)</f>
        <v>-5</v>
      </c>
      <c r="E983" s="16">
        <f t="shared" si="31"/>
        <v>-5</v>
      </c>
      <c r="F983" s="16">
        <f>IF(AND(C983&lt;&gt;0,SUM(C$1:$D983)=SUM(C$1:$D983)),ROW(),0)</f>
        <v>983</v>
      </c>
      <c r="G983" s="16">
        <f t="array" ref="G983">IF(ROW()-IFERROR(INDEX(F$2:F983,MATCH(2,1/(F$2:F983&lt;&gt;0))),0)&gt;22,22,ROW()-IFERROR(INDEX(F$2:F983,MATCH(2,1/(F$2:F983&lt;&gt;0))),0))</f>
        <v>0</v>
      </c>
    </row>
    <row r="984" spans="1:7">
      <c r="A984" s="23">
        <v>43843</v>
      </c>
      <c r="B984" s="16">
        <v>90.664875755540592</v>
      </c>
      <c r="C984" s="16">
        <f t="shared" si="30"/>
        <v>-5</v>
      </c>
      <c r="D984" s="16">
        <f t="array" ref="D984">IFERROR(INDEX(C$2:C984,MATCH(2,1/(C$2:C984&lt;&gt;0))),0)</f>
        <v>-5</v>
      </c>
      <c r="E984" s="16">
        <f t="shared" si="31"/>
        <v>-5</v>
      </c>
      <c r="F984" s="16">
        <f>IF(AND(C984&lt;&gt;0,SUM(C$1:$D984)=SUM(C$1:$D984)),ROW(),0)</f>
        <v>984</v>
      </c>
      <c r="G984" s="16">
        <f t="array" ref="G984">IF(ROW()-IFERROR(INDEX(F$2:F984,MATCH(2,1/(F$2:F984&lt;&gt;0))),0)&gt;22,22,ROW()-IFERROR(INDEX(F$2:F984,MATCH(2,1/(F$2:F984&lt;&gt;0))),0))</f>
        <v>0</v>
      </c>
    </row>
    <row r="985" spans="1:7">
      <c r="A985" s="23">
        <v>43844</v>
      </c>
      <c r="B985" s="16">
        <v>90.530557421087892</v>
      </c>
      <c r="C985" s="16">
        <f t="shared" si="30"/>
        <v>-5</v>
      </c>
      <c r="D985" s="16">
        <f t="array" ref="D985">IFERROR(INDEX(C$2:C985,MATCH(2,1/(C$2:C985&lt;&gt;0))),0)</f>
        <v>-5</v>
      </c>
      <c r="E985" s="16">
        <f t="shared" si="31"/>
        <v>-5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>
      <c r="A986" s="23">
        <v>43845</v>
      </c>
      <c r="B986" s="16">
        <v>88.112827400940191</v>
      </c>
      <c r="C986" s="16">
        <f t="shared" si="30"/>
        <v>-5</v>
      </c>
      <c r="D986" s="16">
        <f t="array" ref="D986">IFERROR(INDEX(C$2:C986,MATCH(2,1/(C$2:C986&lt;&gt;0))),0)</f>
        <v>-5</v>
      </c>
      <c r="E986" s="16">
        <f t="shared" si="31"/>
        <v>-5</v>
      </c>
      <c r="F986" s="16">
        <f>IF(AND(C986&lt;&gt;0,SUM(C$1:$D986)=SUM(C$1:$D986)),ROW(),0)</f>
        <v>986</v>
      </c>
      <c r="G986" s="16">
        <f t="array" ref="G986">IF(ROW()-IFERROR(INDEX(F$2:F986,MATCH(2,1/(F$2:F986&lt;&gt;0))),0)&gt;22,22,ROW()-IFERROR(INDEX(F$2:F986,MATCH(2,1/(F$2:F986&lt;&gt;0))),0))</f>
        <v>0</v>
      </c>
    </row>
    <row r="987" spans="1:7">
      <c r="A987" s="23">
        <v>43846</v>
      </c>
      <c r="B987" s="16">
        <v>84.284754869039602</v>
      </c>
      <c r="C987" s="16">
        <f t="shared" si="30"/>
        <v>-2.5</v>
      </c>
      <c r="D987" s="16">
        <f t="array" ref="D987">IFERROR(INDEX(C$2:C987,MATCH(2,1/(C$2:C987&lt;&gt;0))),0)</f>
        <v>-2.5</v>
      </c>
      <c r="E987" s="16">
        <f t="shared" si="31"/>
        <v>-2.5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>
      <c r="A988" s="23">
        <v>43847</v>
      </c>
      <c r="B988" s="16">
        <v>80.926796507723296</v>
      </c>
      <c r="C988" s="16">
        <f t="shared" si="30"/>
        <v>-2.5</v>
      </c>
      <c r="D988" s="16">
        <f t="array" ref="D988">IFERROR(INDEX(C$2:C988,MATCH(2,1/(C$2:C988&lt;&gt;0))),0)</f>
        <v>-2.5</v>
      </c>
      <c r="E988" s="16">
        <f t="shared" si="31"/>
        <v>-2.5</v>
      </c>
      <c r="F988" s="16">
        <f>IF(AND(C988&lt;&gt;0,SUM(C$1:$D988)=SUM(C$1:$D988)),ROW(),0)</f>
        <v>988</v>
      </c>
      <c r="G988" s="16">
        <f t="array" ref="G988">IF(ROW()-IFERROR(INDEX(F$2:F988,MATCH(2,1/(F$2:F988&lt;&gt;0))),0)&gt;22,22,ROW()-IFERROR(INDEX(F$2:F988,MATCH(2,1/(F$2:F988&lt;&gt;0))),0))</f>
        <v>0</v>
      </c>
    </row>
    <row r="989" spans="1:7">
      <c r="A989" s="23">
        <v>43850</v>
      </c>
      <c r="B989" s="16">
        <v>82.06850235057081</v>
      </c>
      <c r="C989" s="16">
        <f t="shared" si="30"/>
        <v>-2.5</v>
      </c>
      <c r="D989" s="16">
        <f t="array" ref="D989">IFERROR(INDEX(C$2:C989,MATCH(2,1/(C$2:C989&lt;&gt;0))),0)</f>
        <v>-2.5</v>
      </c>
      <c r="E989" s="16">
        <f t="shared" si="31"/>
        <v>-2.5</v>
      </c>
      <c r="F989" s="16">
        <f>IF(AND(C989&lt;&gt;0,SUM(C$1:$D989)=SUM(C$1:$D989)),ROW(),0)</f>
        <v>989</v>
      </c>
      <c r="G989" s="16">
        <f t="array" ref="G989">IF(ROW()-IFERROR(INDEX(F$2:F989,MATCH(2,1/(F$2:F989&lt;&gt;0))),0)&gt;22,22,ROW()-IFERROR(INDEX(F$2:F989,MATCH(2,1/(F$2:F989&lt;&gt;0))),0))</f>
        <v>0</v>
      </c>
    </row>
    <row r="990" spans="1:7">
      <c r="A990" s="23">
        <v>43851</v>
      </c>
      <c r="B990" s="16">
        <v>71.725990597716503</v>
      </c>
      <c r="C990" s="16">
        <f t="shared" si="30"/>
        <v>0</v>
      </c>
      <c r="D990" s="16">
        <f t="array" ref="D990">IFERROR(INDEX(C$2:C990,MATCH(2,1/(C$2:C990&lt;&gt;0))),0)</f>
        <v>-2.5</v>
      </c>
      <c r="E990" s="16">
        <f t="shared" si="31"/>
        <v>-2.3863636363636362</v>
      </c>
      <c r="F990" s="16">
        <f>IF(AND(C990&lt;&gt;0,SUM(C$1:$D990)=SUM(C$1:$D990)),ROW(),0)</f>
        <v>0</v>
      </c>
      <c r="G990" s="16">
        <f t="array" ref="G990">IF(ROW()-IFERROR(INDEX(F$2:F990,MATCH(2,1/(F$2:F990&lt;&gt;0))),0)&gt;22,22,ROW()-IFERROR(INDEX(F$2:F990,MATCH(2,1/(F$2:F990&lt;&gt;0))),0))</f>
        <v>1</v>
      </c>
    </row>
    <row r="991" spans="1:7">
      <c r="A991" s="23">
        <v>43852</v>
      </c>
      <c r="B991" s="16">
        <v>68.636668905305498</v>
      </c>
      <c r="C991" s="16">
        <f t="shared" si="30"/>
        <v>0</v>
      </c>
      <c r="D991" s="16">
        <f t="array" ref="D991">IFERROR(INDEX(C$2:C991,MATCH(2,1/(C$2:C991&lt;&gt;0))),0)</f>
        <v>-2.5</v>
      </c>
      <c r="E991" s="16">
        <f t="shared" si="31"/>
        <v>-2.2727272727272729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2</v>
      </c>
    </row>
    <row r="992" spans="1:7">
      <c r="A992" s="23">
        <v>43853</v>
      </c>
      <c r="B992" s="16">
        <v>42.627345844503999</v>
      </c>
      <c r="C992" s="16">
        <f t="shared" si="30"/>
        <v>0</v>
      </c>
      <c r="D992" s="16">
        <f t="array" ref="D992">IFERROR(INDEX(C$2:C992,MATCH(2,1/(C$2:C992&lt;&gt;0))),0)</f>
        <v>-2.5</v>
      </c>
      <c r="E992" s="16">
        <f t="shared" si="31"/>
        <v>-2.1590909090909092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3</v>
      </c>
    </row>
    <row r="993" spans="1:7">
      <c r="A993" s="23">
        <v>43864</v>
      </c>
      <c r="B993" s="16">
        <v>14.812332439678199</v>
      </c>
      <c r="C993" s="16">
        <f t="shared" si="30"/>
        <v>5</v>
      </c>
      <c r="D993" s="16">
        <f t="array" ref="D993">IFERROR(INDEX(C$2:C993,MATCH(2,1/(C$2:C993&lt;&gt;0))),0)</f>
        <v>5</v>
      </c>
      <c r="E993" s="16">
        <f t="shared" si="31"/>
        <v>5</v>
      </c>
      <c r="F993" s="16">
        <f>IF(AND(C993&lt;&gt;0,SUM(C$1:$D993)=SUM(C$1:$D993)),ROW(),0)</f>
        <v>993</v>
      </c>
      <c r="G993" s="16">
        <f t="array" ref="G993">IF(ROW()-IFERROR(INDEX(F$2:F993,MATCH(2,1/(F$2:F993&lt;&gt;0))),0)&gt;22,22,ROW()-IFERROR(INDEX(F$2:F993,MATCH(2,1/(F$2:F993&lt;&gt;0))),0))</f>
        <v>0</v>
      </c>
    </row>
    <row r="994" spans="1:7">
      <c r="A994" s="23">
        <v>43865</v>
      </c>
      <c r="B994" s="16">
        <v>17.091152815013398</v>
      </c>
      <c r="C994" s="16">
        <f t="shared" si="30"/>
        <v>2.5</v>
      </c>
      <c r="D994" s="16">
        <f t="array" ref="D994">IFERROR(INDEX(C$2:C994,MATCH(2,1/(C$2:C994&lt;&gt;0))),0)</f>
        <v>2.5</v>
      </c>
      <c r="E994" s="16">
        <f t="shared" si="31"/>
        <v>2.5</v>
      </c>
      <c r="F994" s="16">
        <f>IF(AND(C994&lt;&gt;0,SUM(C$1:$D994)=SUM(C$1:$D994)),ROW(),0)</f>
        <v>994</v>
      </c>
      <c r="G994" s="16">
        <f t="array" ref="G994">IF(ROW()-IFERROR(INDEX(F$2:F994,MATCH(2,1/(F$2:F994&lt;&gt;0))),0)&gt;22,22,ROW()-IFERROR(INDEX(F$2:F994,MATCH(2,1/(F$2:F994&lt;&gt;0))),0))</f>
        <v>0</v>
      </c>
    </row>
    <row r="995" spans="1:7">
      <c r="A995" s="23">
        <v>43866</v>
      </c>
      <c r="B995" s="16">
        <v>20.710455764075</v>
      </c>
      <c r="C995" s="16">
        <f t="shared" si="30"/>
        <v>0</v>
      </c>
      <c r="D995" s="16">
        <f t="array" ref="D995">IFERROR(INDEX(C$2:C995,MATCH(2,1/(C$2:C995&lt;&gt;0))),0)</f>
        <v>2.5</v>
      </c>
      <c r="E995" s="16">
        <f t="shared" si="31"/>
        <v>2.3863636363636362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1</v>
      </c>
    </row>
    <row r="996" spans="1:7">
      <c r="A996" s="23">
        <v>43867</v>
      </c>
      <c r="B996" s="16">
        <v>25.201072386058897</v>
      </c>
      <c r="C996" s="16">
        <f t="shared" si="30"/>
        <v>0</v>
      </c>
      <c r="D996" s="16">
        <f t="array" ref="D996">IFERROR(INDEX(C$2:C996,MATCH(2,1/(C$2:C996&lt;&gt;0))),0)</f>
        <v>2.5</v>
      </c>
      <c r="E996" s="16">
        <f t="shared" si="31"/>
        <v>2.2727272727272729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2</v>
      </c>
    </row>
    <row r="997" spans="1:7">
      <c r="A997" s="23">
        <v>43868</v>
      </c>
      <c r="B997" s="16">
        <v>26.407506702412796</v>
      </c>
      <c r="C997" s="16">
        <f t="shared" si="30"/>
        <v>0</v>
      </c>
      <c r="D997" s="16">
        <f t="array" ref="D997">IFERROR(INDEX(C$2:C997,MATCH(2,1/(C$2:C997&lt;&gt;0))),0)</f>
        <v>2.5</v>
      </c>
      <c r="E997" s="16">
        <f t="shared" si="31"/>
        <v>2.1590909090909092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3</v>
      </c>
    </row>
    <row r="998" spans="1:7">
      <c r="A998" s="23">
        <v>43871</v>
      </c>
      <c r="B998" s="16">
        <v>30.563002680965102</v>
      </c>
      <c r="C998" s="16">
        <f t="shared" si="30"/>
        <v>0</v>
      </c>
      <c r="D998" s="16">
        <f t="array" ref="D998">IFERROR(INDEX(C$2:C998,MATCH(2,1/(C$2:C998&lt;&gt;0))),0)</f>
        <v>2.5</v>
      </c>
      <c r="E998" s="16">
        <f t="shared" si="31"/>
        <v>2.0454545454545454</v>
      </c>
      <c r="F998" s="16">
        <f>IF(AND(C998&lt;&gt;0,SUM(C$1:$D998)=SUM(C$1:$D998)),ROW(),0)</f>
        <v>0</v>
      </c>
      <c r="G998" s="16">
        <f t="array" ref="G998">IF(ROW()-IFERROR(INDEX(F$2:F998,MATCH(2,1/(F$2:F998&lt;&gt;0))),0)&gt;22,22,ROW()-IFERROR(INDEX(F$2:F998,MATCH(2,1/(F$2:F998&lt;&gt;0))),0))</f>
        <v>4</v>
      </c>
    </row>
    <row r="999" spans="1:7">
      <c r="A999" s="23">
        <v>43872</v>
      </c>
      <c r="B999" s="16">
        <v>29.624664879356498</v>
      </c>
      <c r="C999" s="16">
        <f t="shared" si="30"/>
        <v>0</v>
      </c>
      <c r="D999" s="16">
        <f t="array" ref="D999">IFERROR(INDEX(C$2:C999,MATCH(2,1/(C$2:C999&lt;&gt;0))),0)</f>
        <v>2.5</v>
      </c>
      <c r="E999" s="16">
        <f t="shared" si="31"/>
        <v>1.9318181818181817</v>
      </c>
      <c r="F999" s="16">
        <f>IF(AND(C999&lt;&gt;0,SUM(C$1:$D999)=SUM(C$1:$D999)),ROW(),0)</f>
        <v>0</v>
      </c>
      <c r="G999" s="16">
        <f t="array" ref="G999">IF(ROW()-IFERROR(INDEX(F$2:F999,MATCH(2,1/(F$2:F999&lt;&gt;0))),0)&gt;22,22,ROW()-IFERROR(INDEX(F$2:F999,MATCH(2,1/(F$2:F999&lt;&gt;0))),0))</f>
        <v>5</v>
      </c>
    </row>
    <row r="1000" spans="1:7">
      <c r="A1000" s="23">
        <v>43873</v>
      </c>
      <c r="B1000" s="16">
        <v>32.305630026809602</v>
      </c>
      <c r="C1000" s="16">
        <f t="shared" si="30"/>
        <v>0</v>
      </c>
      <c r="D1000" s="16">
        <f t="array" ref="D1000">IFERROR(INDEX(C$2:C1000,MATCH(2,1/(C$2:C1000&lt;&gt;0))),0)</f>
        <v>2.5</v>
      </c>
      <c r="E1000" s="16">
        <f t="shared" si="31"/>
        <v>1.8181818181818183</v>
      </c>
      <c r="F1000" s="16">
        <f>IF(AND(C1000&lt;&gt;0,SUM(C$1:$D1000)=SUM(C$1:$D1000)),ROW(),0)</f>
        <v>0</v>
      </c>
      <c r="G1000" s="16">
        <f t="array" ref="G1000">IF(ROW()-IFERROR(INDEX(F$2:F1000,MATCH(2,1/(F$2:F1000&lt;&gt;0))),0)&gt;22,22,ROW()-IFERROR(INDEX(F$2:F1000,MATCH(2,1/(F$2:F1000&lt;&gt;0))),0))</f>
        <v>6</v>
      </c>
    </row>
    <row r="1001" spans="1:7">
      <c r="A1001" s="23">
        <v>43874</v>
      </c>
      <c r="B1001" s="16">
        <v>30.361930294906099</v>
      </c>
      <c r="C1001" s="16">
        <f t="shared" si="30"/>
        <v>0</v>
      </c>
      <c r="D1001" s="16">
        <f t="array" ref="D1001">IFERROR(INDEX(C$2:C1001,MATCH(2,1/(C$2:C1001&lt;&gt;0))),0)</f>
        <v>2.5</v>
      </c>
      <c r="E1001" s="16">
        <f t="shared" si="31"/>
        <v>1.7045454545454546</v>
      </c>
      <c r="F1001" s="16">
        <f>IF(AND(C1001&lt;&gt;0,SUM(C$1:$D1001)=SUM(C$1:$D1001)),ROW(),0)</f>
        <v>0</v>
      </c>
      <c r="G1001" s="16">
        <f t="array" ref="G1001">IF(ROW()-IFERROR(INDEX(F$2:F1001,MATCH(2,1/(F$2:F1001&lt;&gt;0))),0)&gt;22,22,ROW()-IFERROR(INDEX(F$2:F1001,MATCH(2,1/(F$2:F1001&lt;&gt;0))),0))</f>
        <v>7</v>
      </c>
    </row>
    <row r="1002" spans="1:7">
      <c r="A1002" s="23">
        <v>43875</v>
      </c>
      <c r="B1002" s="16">
        <v>31.501340482573699</v>
      </c>
      <c r="C1002" s="16">
        <f t="shared" si="30"/>
        <v>0</v>
      </c>
      <c r="D1002" s="16">
        <f t="array" ref="D1002">IFERROR(INDEX(C$2:C1002,MATCH(2,1/(C$2:C1002&lt;&gt;0))),0)</f>
        <v>2.5</v>
      </c>
      <c r="E1002" s="16">
        <f t="shared" si="31"/>
        <v>1.5909090909090908</v>
      </c>
      <c r="F1002" s="16">
        <f>IF(AND(C1002&lt;&gt;0,SUM(C$1:$D1002)=SUM(C$1:$D1002)),ROW(),0)</f>
        <v>0</v>
      </c>
      <c r="G1002" s="16">
        <f t="array" ref="G1002">IF(ROW()-IFERROR(INDEX(F$2:F1002,MATCH(2,1/(F$2:F1002&lt;&gt;0))),0)&gt;22,22,ROW()-IFERROR(INDEX(F$2:F1002,MATCH(2,1/(F$2:F1002&lt;&gt;0))),0))</f>
        <v>8</v>
      </c>
    </row>
    <row r="1003" spans="1:7">
      <c r="A1003" s="23">
        <v>43878</v>
      </c>
      <c r="B1003" s="16">
        <v>39.142091152814999</v>
      </c>
      <c r="C1003" s="16">
        <f t="shared" si="30"/>
        <v>0</v>
      </c>
      <c r="D1003" s="16">
        <f t="array" ref="D1003">IFERROR(INDEX(C$2:C1003,MATCH(2,1/(C$2:C1003&lt;&gt;0))),0)</f>
        <v>2.5</v>
      </c>
      <c r="E1003" s="16">
        <f t="shared" si="31"/>
        <v>1.4772727272727273</v>
      </c>
      <c r="F1003" s="16">
        <f>IF(AND(C1003&lt;&gt;0,SUM(C$1:$D1003)=SUM(C$1:$D1003)),ROW(),0)</f>
        <v>0</v>
      </c>
      <c r="G1003" s="16">
        <f t="array" ref="G1003">IF(ROW()-IFERROR(INDEX(F$2:F1003,MATCH(2,1/(F$2:F1003&lt;&gt;0))),0)&gt;22,22,ROW()-IFERROR(INDEX(F$2:F1003,MATCH(2,1/(F$2:F1003&lt;&gt;0))),0))</f>
        <v>9</v>
      </c>
    </row>
    <row r="1004" spans="1:7">
      <c r="A1004" s="23">
        <v>43879</v>
      </c>
      <c r="B1004" s="16">
        <v>43.163538873994597</v>
      </c>
      <c r="C1004" s="16">
        <f t="shared" si="30"/>
        <v>0</v>
      </c>
      <c r="D1004" s="16">
        <f t="array" ref="D1004">IFERROR(INDEX(C$2:C1004,MATCH(2,1/(C$2:C1004&lt;&gt;0))),0)</f>
        <v>2.5</v>
      </c>
      <c r="E1004" s="16">
        <f t="shared" si="31"/>
        <v>1.3636363636363635</v>
      </c>
      <c r="F1004" s="16">
        <f>IF(AND(C1004&lt;&gt;0,SUM(C$1:$D1004)=SUM(C$1:$D1004)),ROW(),0)</f>
        <v>0</v>
      </c>
      <c r="G1004" s="16">
        <f t="array" ref="G1004">IF(ROW()-IFERROR(INDEX(F$2:F1004,MATCH(2,1/(F$2:F1004&lt;&gt;0))),0)&gt;22,22,ROW()-IFERROR(INDEX(F$2:F1004,MATCH(2,1/(F$2:F1004&lt;&gt;0))),0))</f>
        <v>10</v>
      </c>
    </row>
    <row r="1005" spans="1:7">
      <c r="A1005" s="23">
        <v>43880</v>
      </c>
      <c r="B1005" s="16">
        <v>42.627345844503999</v>
      </c>
      <c r="C1005" s="16">
        <f t="shared" si="30"/>
        <v>0</v>
      </c>
      <c r="D1005" s="16">
        <f t="array" ref="D1005">IFERROR(INDEX(C$2:C1005,MATCH(2,1/(C$2:C1005&lt;&gt;0))),0)</f>
        <v>2.5</v>
      </c>
      <c r="E1005" s="16">
        <f t="shared" si="31"/>
        <v>1.25</v>
      </c>
      <c r="F1005" s="16">
        <f>IF(AND(C1005&lt;&gt;0,SUM(C$1:$D1005)=SUM(C$1:$D1005)),ROW(),0)</f>
        <v>0</v>
      </c>
      <c r="G1005" s="16">
        <f t="array" ref="G1005">IF(ROW()-IFERROR(INDEX(F$2:F1005,MATCH(2,1/(F$2:F1005&lt;&gt;0))),0)&gt;22,22,ROW()-IFERROR(INDEX(F$2:F1005,MATCH(2,1/(F$2:F1005&lt;&gt;0))),0))</f>
        <v>11</v>
      </c>
    </row>
    <row r="1006" spans="1:7">
      <c r="A1006" s="23">
        <v>43881</v>
      </c>
      <c r="B1006" s="16">
        <v>49.597855227882</v>
      </c>
      <c r="C1006" s="16">
        <f t="shared" si="30"/>
        <v>0</v>
      </c>
      <c r="D1006" s="16">
        <f t="array" ref="D1006">IFERROR(INDEX(C$2:C1006,MATCH(2,1/(C$2:C1006&lt;&gt;0))),0)</f>
        <v>2.5</v>
      </c>
      <c r="E1006" s="16">
        <f t="shared" si="31"/>
        <v>1.1363636363636365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12</v>
      </c>
    </row>
    <row r="1007" spans="1:7">
      <c r="A1007" s="23">
        <v>43882</v>
      </c>
      <c r="B1007" s="16">
        <v>52.010723860589806</v>
      </c>
      <c r="C1007" s="16">
        <f t="shared" si="30"/>
        <v>0</v>
      </c>
      <c r="D1007" s="16">
        <f t="array" ref="D1007">IFERROR(INDEX(C$2:C1007,MATCH(2,1/(C$2:C1007&lt;&gt;0))),0)</f>
        <v>2.5</v>
      </c>
      <c r="E1007" s="16">
        <f t="shared" si="31"/>
        <v>1.0227272727272727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13</v>
      </c>
    </row>
    <row r="1008" spans="1:7">
      <c r="A1008" s="23">
        <v>43885</v>
      </c>
      <c r="B1008" s="16">
        <v>52.412868632707699</v>
      </c>
      <c r="C1008" s="16">
        <f t="shared" si="30"/>
        <v>0</v>
      </c>
      <c r="D1008" s="16">
        <f t="array" ref="D1008">IFERROR(INDEX(C$2:C1008,MATCH(2,1/(C$2:C1008&lt;&gt;0))),0)</f>
        <v>2.5</v>
      </c>
      <c r="E1008" s="16">
        <f t="shared" si="31"/>
        <v>0.90909090909090917</v>
      </c>
      <c r="F1008" s="16">
        <f>IF(AND(C1008&lt;&gt;0,SUM(C$1:$D1008)=SUM(C$1:$D1008)),ROW(),0)</f>
        <v>0</v>
      </c>
      <c r="G1008" s="16">
        <f t="array" ref="G1008">IF(ROW()-IFERROR(INDEX(F$2:F1008,MATCH(2,1/(F$2:F1008&lt;&gt;0))),0)&gt;22,22,ROW()-IFERROR(INDEX(F$2:F1008,MATCH(2,1/(F$2:F1008&lt;&gt;0))),0))</f>
        <v>14</v>
      </c>
    </row>
    <row r="1009" spans="1:7">
      <c r="A1009" s="23">
        <v>43886</v>
      </c>
      <c r="B1009" s="16">
        <v>48.123324396782799</v>
      </c>
      <c r="C1009" s="16">
        <f t="shared" si="30"/>
        <v>0</v>
      </c>
      <c r="D1009" s="16">
        <f t="array" ref="D1009">IFERROR(INDEX(C$2:C1009,MATCH(2,1/(C$2:C1009&lt;&gt;0))),0)</f>
        <v>2.5</v>
      </c>
      <c r="E1009" s="16">
        <f t="shared" si="31"/>
        <v>0.79545454545454541</v>
      </c>
      <c r="F1009" s="16">
        <f>IF(AND(C1009&lt;&gt;0,SUM(C$1:$D1009)=SUM(C$1:$D1009)),ROW(),0)</f>
        <v>0</v>
      </c>
      <c r="G1009" s="16">
        <f t="array" ref="G1009">IF(ROW()-IFERROR(INDEX(F$2:F1009,MATCH(2,1/(F$2:F1009&lt;&gt;0))),0)&gt;22,22,ROW()-IFERROR(INDEX(F$2:F1009,MATCH(2,1/(F$2:F1009&lt;&gt;0))),0))</f>
        <v>15</v>
      </c>
    </row>
    <row r="1010" spans="1:7">
      <c r="A1010" s="23">
        <v>43887</v>
      </c>
      <c r="B1010" s="16">
        <v>48.391420911528101</v>
      </c>
      <c r="C1010" s="16">
        <f t="shared" si="30"/>
        <v>0</v>
      </c>
      <c r="D1010" s="16">
        <f t="array" ref="D1010">IFERROR(INDEX(C$2:C1010,MATCH(2,1/(C$2:C1010&lt;&gt;0))),0)</f>
        <v>2.5</v>
      </c>
      <c r="E1010" s="16">
        <f t="shared" si="31"/>
        <v>0.68181818181818188</v>
      </c>
      <c r="F1010" s="16">
        <f>IF(AND(C1010&lt;&gt;0,SUM(C$1:$D1010)=SUM(C$1:$D1010)),ROW(),0)</f>
        <v>0</v>
      </c>
      <c r="G1010" s="16">
        <f t="array" ref="G1010">IF(ROW()-IFERROR(INDEX(F$2:F1010,MATCH(2,1/(F$2:F1010&lt;&gt;0))),0)&gt;22,22,ROW()-IFERROR(INDEX(F$2:F1010,MATCH(2,1/(F$2:F1010&lt;&gt;0))),0))</f>
        <v>16</v>
      </c>
    </row>
    <row r="1011" spans="1:7">
      <c r="A1011" s="23">
        <v>43888</v>
      </c>
      <c r="B1011" s="16">
        <v>49.865951742627303</v>
      </c>
      <c r="C1011" s="16">
        <f t="shared" si="30"/>
        <v>0</v>
      </c>
      <c r="D1011" s="16">
        <f t="array" ref="D1011">IFERROR(INDEX(C$2:C1011,MATCH(2,1/(C$2:C1011&lt;&gt;0))),0)</f>
        <v>2.5</v>
      </c>
      <c r="E1011" s="16">
        <f t="shared" si="31"/>
        <v>0.56818181818181812</v>
      </c>
      <c r="F1011" s="16">
        <f>IF(AND(C1011&lt;&gt;0,SUM(C$1:$D1011)=SUM(C$1:$D1011)),ROW(),0)</f>
        <v>0</v>
      </c>
      <c r="G1011" s="16">
        <f t="array" ref="G1011">IF(ROW()-IFERROR(INDEX(F$2:F1011,MATCH(2,1/(F$2:F1011&lt;&gt;0))),0)&gt;22,22,ROW()-IFERROR(INDEX(F$2:F1011,MATCH(2,1/(F$2:F1011&lt;&gt;0))),0))</f>
        <v>17</v>
      </c>
    </row>
    <row r="1012" spans="1:7">
      <c r="A1012" s="23">
        <v>43889</v>
      </c>
      <c r="B1012" s="16">
        <v>31.529726118904399</v>
      </c>
      <c r="C1012" s="16">
        <f t="shared" si="30"/>
        <v>0</v>
      </c>
      <c r="D1012" s="16">
        <f t="array" ref="D1012">IFERROR(INDEX(C$2:C1012,MATCH(2,1/(C$2:C1012&lt;&gt;0))),0)</f>
        <v>2.5</v>
      </c>
      <c r="E1012" s="16">
        <f t="shared" si="31"/>
        <v>0.45454545454545459</v>
      </c>
      <c r="F1012" s="16">
        <f>IF(AND(C1012&lt;&gt;0,SUM(C$1:$D1012)=SUM(C$1:$D1012)),ROW(),0)</f>
        <v>0</v>
      </c>
      <c r="G1012" s="16">
        <f t="array" ref="G1012">IF(ROW()-IFERROR(INDEX(F$2:F1012,MATCH(2,1/(F$2:F1012&lt;&gt;0))),0)&gt;22,22,ROW()-IFERROR(INDEX(F$2:F1012,MATCH(2,1/(F$2:F1012&lt;&gt;0))),0))</f>
        <v>18</v>
      </c>
    </row>
    <row r="1013" spans="1:7">
      <c r="A1013" s="23">
        <v>43892</v>
      </c>
      <c r="B1013" s="16">
        <v>45.223780895123497</v>
      </c>
      <c r="C1013" s="16">
        <f t="shared" si="30"/>
        <v>0</v>
      </c>
      <c r="D1013" s="16">
        <f t="array" ref="D1013">IFERROR(INDEX(C$2:C1013,MATCH(2,1/(C$2:C1013&lt;&gt;0))),0)</f>
        <v>2.5</v>
      </c>
      <c r="E1013" s="16">
        <f t="shared" si="31"/>
        <v>0.34090909090909083</v>
      </c>
      <c r="F1013" s="16">
        <f>IF(AND(C1013&lt;&gt;0,SUM(C$1:$D1013)=SUM(C$1:$D1013)),ROW(),0)</f>
        <v>0</v>
      </c>
      <c r="G1013" s="16">
        <f t="array" ref="G1013">IF(ROW()-IFERROR(INDEX(F$2:F1013,MATCH(2,1/(F$2:F1013&lt;&gt;0))),0)&gt;22,22,ROW()-IFERROR(INDEX(F$2:F1013,MATCH(2,1/(F$2:F1013&lt;&gt;0))),0))</f>
        <v>19</v>
      </c>
    </row>
    <row r="1014" spans="1:7">
      <c r="A1014" s="23">
        <v>43893</v>
      </c>
      <c r="B1014" s="16">
        <v>49.365397461589801</v>
      </c>
      <c r="C1014" s="16">
        <f t="shared" si="30"/>
        <v>0</v>
      </c>
      <c r="D1014" s="16">
        <f t="array" ref="D1014">IFERROR(INDEX(C$2:C1014,MATCH(2,1/(C$2:C1014&lt;&gt;0))),0)</f>
        <v>2.5</v>
      </c>
      <c r="E1014" s="16">
        <f t="shared" si="31"/>
        <v>0.22727272727272707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20</v>
      </c>
    </row>
    <row r="1015" spans="1:7">
      <c r="A1015" s="23">
        <v>43894</v>
      </c>
      <c r="B1015" s="16">
        <v>54.575818303273202</v>
      </c>
      <c r="C1015" s="16">
        <f t="shared" si="30"/>
        <v>0</v>
      </c>
      <c r="D1015" s="16">
        <f t="array" ref="D1015">IFERROR(INDEX(C$2:C1015,MATCH(2,1/(C$2:C1015&lt;&gt;0))),0)</f>
        <v>2.5</v>
      </c>
      <c r="E1015" s="16">
        <f t="shared" si="31"/>
        <v>0.11363636363636376</v>
      </c>
      <c r="F1015" s="16">
        <f>IF(AND(C1015&lt;&gt;0,SUM(C$1:$D1015)=SUM(C$1:$D1015)),ROW(),0)</f>
        <v>0</v>
      </c>
      <c r="G1015" s="16">
        <f t="array" ref="G1015">IF(ROW()-IFERROR(INDEX(F$2:F1015,MATCH(2,1/(F$2:F1015&lt;&gt;0))),0)&gt;22,22,ROW()-IFERROR(INDEX(F$2:F1015,MATCH(2,1/(F$2:F1015&lt;&gt;0))),0))</f>
        <v>21</v>
      </c>
    </row>
    <row r="1016" spans="1:7">
      <c r="A1016" s="23">
        <v>43895</v>
      </c>
      <c r="B1016" s="16">
        <v>62.992651970607803</v>
      </c>
      <c r="C1016" s="16">
        <f t="shared" si="30"/>
        <v>0</v>
      </c>
      <c r="D1016" s="16">
        <f t="array" ref="D1016">IFERROR(INDEX(C$2:C1016,MATCH(2,1/(C$2:C1016&lt;&gt;0))),0)</f>
        <v>2.5</v>
      </c>
      <c r="E1016" s="16">
        <f t="shared" si="31"/>
        <v>0</v>
      </c>
      <c r="F1016" s="16">
        <f>IF(AND(C1016&lt;&gt;0,SUM(C$1:$D1016)=SUM(C$1:$D1016)),ROW(),0)</f>
        <v>0</v>
      </c>
      <c r="G1016" s="16">
        <f t="array" ref="G1016">IF(ROW()-IFERROR(INDEX(F$2:F1016,MATCH(2,1/(F$2:F1016&lt;&gt;0))),0)&gt;22,22,ROW()-IFERROR(INDEX(F$2:F1016,MATCH(2,1/(F$2:F1016&lt;&gt;0))),0))</f>
        <v>22</v>
      </c>
    </row>
    <row r="1017" spans="1:7">
      <c r="A1017" s="23">
        <v>43896</v>
      </c>
      <c r="B1017" s="16">
        <v>62.324649298597102</v>
      </c>
      <c r="C1017" s="16">
        <f t="shared" si="30"/>
        <v>0</v>
      </c>
      <c r="D1017" s="16">
        <f t="array" ref="D1017">IFERROR(INDEX(C$2:C1017,MATCH(2,1/(C$2:C1017&lt;&gt;0))),0)</f>
        <v>2.5</v>
      </c>
      <c r="E1017" s="16">
        <f t="shared" si="31"/>
        <v>0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22</v>
      </c>
    </row>
    <row r="1018" spans="1:7">
      <c r="A1018" s="23">
        <v>43899</v>
      </c>
      <c r="B1018" s="16">
        <v>45.424181696726698</v>
      </c>
      <c r="C1018" s="16">
        <f t="shared" si="30"/>
        <v>0</v>
      </c>
      <c r="D1018" s="16">
        <f t="array" ref="D1018">IFERROR(INDEX(C$2:C1018,MATCH(2,1/(C$2:C1018&lt;&gt;0))),0)</f>
        <v>2.5</v>
      </c>
      <c r="E1018" s="16">
        <f t="shared" si="31"/>
        <v>0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22</v>
      </c>
    </row>
    <row r="1019" spans="1:7">
      <c r="A1019" s="23">
        <v>43900</v>
      </c>
      <c r="B1019" s="16">
        <v>52.772211088844301</v>
      </c>
      <c r="C1019" s="16">
        <f t="shared" si="30"/>
        <v>0</v>
      </c>
      <c r="D1019" s="16">
        <f t="array" ref="D1019">IFERROR(INDEX(C$2:C1019,MATCH(2,1/(C$2:C1019&lt;&gt;0))),0)</f>
        <v>2.5</v>
      </c>
      <c r="E1019" s="16">
        <f t="shared" si="31"/>
        <v>0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22</v>
      </c>
    </row>
    <row r="1020" spans="1:7">
      <c r="A1020" s="23">
        <v>43901</v>
      </c>
      <c r="B1020" s="16">
        <v>50.6346025384101</v>
      </c>
      <c r="C1020" s="16">
        <f t="shared" si="30"/>
        <v>0</v>
      </c>
      <c r="D1020" s="16">
        <f t="array" ref="D1020">IFERROR(INDEX(C$2:C1020,MATCH(2,1/(C$2:C1020&lt;&gt;0))),0)</f>
        <v>2.5</v>
      </c>
      <c r="E1020" s="16">
        <f t="shared" si="31"/>
        <v>0</v>
      </c>
      <c r="F1020" s="16">
        <f>IF(AND(C1020&lt;&gt;0,SUM(C$1:$D1020)=SUM(C$1:$D1020)),ROW(),0)</f>
        <v>0</v>
      </c>
      <c r="G1020" s="16">
        <f t="array" ref="G1020">IF(ROW()-IFERROR(INDEX(F$2:F1020,MATCH(2,1/(F$2:F1020&lt;&gt;0))),0)&gt;22,22,ROW()-IFERROR(INDEX(F$2:F1020,MATCH(2,1/(F$2:F1020&lt;&gt;0))),0))</f>
        <v>22</v>
      </c>
    </row>
    <row r="1021" spans="1:7">
      <c r="A1021" s="23">
        <v>43902</v>
      </c>
      <c r="B1021" s="16">
        <v>40.681362725450896</v>
      </c>
      <c r="C1021" s="16">
        <f t="shared" si="30"/>
        <v>0</v>
      </c>
      <c r="D1021" s="16">
        <f t="array" ref="D1021">IFERROR(INDEX(C$2:C1021,MATCH(2,1/(C$2:C1021&lt;&gt;0))),0)</f>
        <v>2.5</v>
      </c>
      <c r="E1021" s="16">
        <f t="shared" si="31"/>
        <v>0</v>
      </c>
      <c r="F1021" s="16">
        <f>IF(AND(C1021&lt;&gt;0,SUM(C$1:$D1021)=SUM(C$1:$D1021)),ROW(),0)</f>
        <v>0</v>
      </c>
      <c r="G1021" s="16">
        <f t="array" ref="G1021">IF(ROW()-IFERROR(INDEX(F$2:F1021,MATCH(2,1/(F$2:F1021&lt;&gt;0))),0)&gt;22,22,ROW()-IFERROR(INDEX(F$2:F1021,MATCH(2,1/(F$2:F1021&lt;&gt;0))),0))</f>
        <v>22</v>
      </c>
    </row>
    <row r="1022" spans="1:7">
      <c r="A1022" s="23">
        <v>43903</v>
      </c>
      <c r="B1022" s="16">
        <v>35.003340013360003</v>
      </c>
      <c r="C1022" s="16">
        <f t="shared" si="30"/>
        <v>0</v>
      </c>
      <c r="D1022" s="16">
        <f t="array" ref="D1022">IFERROR(INDEX(C$2:C1022,MATCH(2,1/(C$2:C1022&lt;&gt;0))),0)</f>
        <v>2.5</v>
      </c>
      <c r="E1022" s="16">
        <f t="shared" si="31"/>
        <v>0</v>
      </c>
      <c r="F1022" s="16">
        <f>IF(AND(C1022&lt;&gt;0,SUM(C$1:$D1022)=SUM(C$1:$D1022)),ROW(),0)</f>
        <v>0</v>
      </c>
      <c r="G1022" s="16">
        <f t="array" ref="G1022">IF(ROW()-IFERROR(INDEX(F$2:F1022,MATCH(2,1/(F$2:F1022&lt;&gt;0))),0)&gt;22,22,ROW()-IFERROR(INDEX(F$2:F1022,MATCH(2,1/(F$2:F1022&lt;&gt;0))),0))</f>
        <v>22</v>
      </c>
    </row>
    <row r="1023" spans="1:7">
      <c r="A1023" s="23">
        <v>43906</v>
      </c>
      <c r="B1023" s="16">
        <v>24.382097528390101</v>
      </c>
      <c r="C1023" s="16">
        <f t="shared" si="30"/>
        <v>0</v>
      </c>
      <c r="D1023" s="16">
        <f t="array" ref="D1023">IFERROR(INDEX(C$2:C1023,MATCH(2,1/(C$2:C1023&lt;&gt;0))),0)</f>
        <v>2.5</v>
      </c>
      <c r="E1023" s="16">
        <f t="shared" si="31"/>
        <v>0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22</v>
      </c>
    </row>
    <row r="1024" spans="1:7">
      <c r="A1024" s="23">
        <v>43907</v>
      </c>
      <c r="B1024" s="16">
        <v>23.313293253173001</v>
      </c>
      <c r="C1024" s="16">
        <f t="shared" si="30"/>
        <v>0</v>
      </c>
      <c r="D1024" s="16">
        <f t="array" ref="D1024">IFERROR(INDEX(C$2:C1024,MATCH(2,1/(C$2:C1024&lt;&gt;0))),0)</f>
        <v>2.5</v>
      </c>
      <c r="E1024" s="16">
        <f t="shared" si="31"/>
        <v>0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22</v>
      </c>
    </row>
    <row r="1025" spans="1:7">
      <c r="A1025" s="23">
        <v>43908</v>
      </c>
      <c r="B1025" s="16">
        <v>20.975283901135601</v>
      </c>
      <c r="C1025" s="16">
        <f t="shared" si="30"/>
        <v>0</v>
      </c>
      <c r="D1025" s="16">
        <f t="array" ref="D1025">IFERROR(INDEX(C$2:C1025,MATCH(2,1/(C$2:C1025&lt;&gt;0))),0)</f>
        <v>2.5</v>
      </c>
      <c r="E1025" s="16">
        <f t="shared" si="31"/>
        <v>0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22</v>
      </c>
    </row>
    <row r="1026" spans="1:7">
      <c r="A1026" s="23">
        <v>43909</v>
      </c>
      <c r="B1026" s="16">
        <v>22.2444889779559</v>
      </c>
      <c r="C1026" s="16">
        <f t="shared" si="30"/>
        <v>0</v>
      </c>
      <c r="D1026" s="16">
        <f t="array" ref="D1026">IFERROR(INDEX(C$2:C1026,MATCH(2,1/(C$2:C1026&lt;&gt;0))),0)</f>
        <v>2.5</v>
      </c>
      <c r="E1026" s="16">
        <f t="shared" si="31"/>
        <v>0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22</v>
      </c>
    </row>
    <row r="1027" spans="1:7">
      <c r="A1027" s="23">
        <v>43910</v>
      </c>
      <c r="B1027" s="16">
        <v>26.118904475617899</v>
      </c>
      <c r="C1027" s="16">
        <f t="shared" ref="C1027:C1090" si="32">IF(B1027&gt;85,-5,IF(B1027&gt;80,-2.5,IF(B1027&gt;20,0,IF(B1027&gt;15,2.5,5))))</f>
        <v>0</v>
      </c>
      <c r="D1027" s="16">
        <f t="array" ref="D1027">IFERROR(INDEX(C$2:C1027,MATCH(2,1/(C$2:C1027&lt;&gt;0))),0)</f>
        <v>2.5</v>
      </c>
      <c r="E1027" s="16">
        <f t="shared" ref="E1027:E1090" si="33">IF(D1027=0,0,IF(D1027&lt;0,-1*(ABS(D1027)-G1027*ABS(D1027)/22),D1027-G1027*D1027/22))</f>
        <v>0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22</v>
      </c>
    </row>
    <row r="1028" spans="1:7">
      <c r="A1028" s="23">
        <v>43913</v>
      </c>
      <c r="B1028" s="16">
        <v>18.837675350701399</v>
      </c>
      <c r="C1028" s="16">
        <f t="shared" si="32"/>
        <v>2.5</v>
      </c>
      <c r="D1028" s="16">
        <f t="array" ref="D1028">IFERROR(INDEX(C$2:C1028,MATCH(2,1/(C$2:C1028&lt;&gt;0))),0)</f>
        <v>2.5</v>
      </c>
      <c r="E1028" s="16">
        <f t="shared" si="33"/>
        <v>2.5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>
      <c r="A1029" s="23">
        <v>43914</v>
      </c>
      <c r="B1029" s="16">
        <v>21.242484969939802</v>
      </c>
      <c r="C1029" s="16">
        <f t="shared" si="32"/>
        <v>0</v>
      </c>
      <c r="D1029" s="16">
        <f t="array" ref="D1029">IFERROR(INDEX(C$2:C1029,MATCH(2,1/(C$2:C1029&lt;&gt;0))),0)</f>
        <v>2.5</v>
      </c>
      <c r="E1029" s="16">
        <f t="shared" si="33"/>
        <v>2.3863636363636362</v>
      </c>
      <c r="F1029" s="16">
        <f>IF(AND(C1029&lt;&gt;0,SUM(C$1:$D1029)=SUM(C$1:$D1029)),ROW(),0)</f>
        <v>0</v>
      </c>
      <c r="G1029" s="16">
        <f t="array" ref="G1029">IF(ROW()-IFERROR(INDEX(F$2:F1029,MATCH(2,1/(F$2:F1029&lt;&gt;0))),0)&gt;22,22,ROW()-IFERROR(INDEX(F$2:F1029,MATCH(2,1/(F$2:F1029&lt;&gt;0))),0))</f>
        <v>1</v>
      </c>
    </row>
    <row r="1030" spans="1:7">
      <c r="A1030" s="23">
        <v>43915</v>
      </c>
      <c r="B1030" s="16">
        <v>26.319305277221101</v>
      </c>
      <c r="C1030" s="16">
        <f t="shared" si="32"/>
        <v>0</v>
      </c>
      <c r="D1030" s="16">
        <f t="array" ref="D1030">IFERROR(INDEX(C$2:C1030,MATCH(2,1/(C$2:C1030&lt;&gt;0))),0)</f>
        <v>2.5</v>
      </c>
      <c r="E1030" s="16">
        <f t="shared" si="33"/>
        <v>2.2727272727272729</v>
      </c>
      <c r="F1030" s="16">
        <f>IF(AND(C1030&lt;&gt;0,SUM(C$1:$D1030)=SUM(C$1:$D1030)),ROW(),0)</f>
        <v>0</v>
      </c>
      <c r="G1030" s="16">
        <f t="array" ref="G1030">IF(ROW()-IFERROR(INDEX(F$2:F1030,MATCH(2,1/(F$2:F1030&lt;&gt;0))),0)&gt;22,22,ROW()-IFERROR(INDEX(F$2:F1030,MATCH(2,1/(F$2:F1030&lt;&gt;0))),0))</f>
        <v>2</v>
      </c>
    </row>
    <row r="1031" spans="1:7">
      <c r="A1031" s="23">
        <v>43916</v>
      </c>
      <c r="B1031" s="16">
        <v>24.5156980627922</v>
      </c>
      <c r="C1031" s="16">
        <f t="shared" si="32"/>
        <v>0</v>
      </c>
      <c r="D1031" s="16">
        <f t="array" ref="D1031">IFERROR(INDEX(C$2:C1031,MATCH(2,1/(C$2:C1031&lt;&gt;0))),0)</f>
        <v>2.5</v>
      </c>
      <c r="E1031" s="16">
        <f t="shared" si="33"/>
        <v>2.1590909090909092</v>
      </c>
      <c r="F1031" s="16">
        <f>IF(AND(C1031&lt;&gt;0,SUM(C$1:$D1031)=SUM(C$1:$D1031)),ROW(),0)</f>
        <v>0</v>
      </c>
      <c r="G1031" s="16">
        <f t="array" ref="G1031">IF(ROW()-IFERROR(INDEX(F$2:F1031,MATCH(2,1/(F$2:F1031&lt;&gt;0))),0)&gt;22,22,ROW()-IFERROR(INDEX(F$2:F1031,MATCH(2,1/(F$2:F1031&lt;&gt;0))),0))</f>
        <v>3</v>
      </c>
    </row>
    <row r="1032" spans="1:7">
      <c r="A1032" s="23">
        <v>43917</v>
      </c>
      <c r="B1032" s="16">
        <v>24.649298597194299</v>
      </c>
      <c r="C1032" s="16">
        <f t="shared" si="32"/>
        <v>0</v>
      </c>
      <c r="D1032" s="16">
        <f t="array" ref="D1032">IFERROR(INDEX(C$2:C1032,MATCH(2,1/(C$2:C1032&lt;&gt;0))),0)</f>
        <v>2.5</v>
      </c>
      <c r="E1032" s="16">
        <f t="shared" si="33"/>
        <v>2.0454545454545454</v>
      </c>
      <c r="F1032" s="16">
        <f>IF(AND(C1032&lt;&gt;0,SUM(C$1:$D1032)=SUM(C$1:$D1032)),ROW(),0)</f>
        <v>0</v>
      </c>
      <c r="G1032" s="16">
        <f t="array" ref="G1032">IF(ROW()-IFERROR(INDEX(F$2:F1032,MATCH(2,1/(F$2:F1032&lt;&gt;0))),0)&gt;22,22,ROW()-IFERROR(INDEX(F$2:F1032,MATCH(2,1/(F$2:F1032&lt;&gt;0))),0))</f>
        <v>4</v>
      </c>
    </row>
    <row r="1033" spans="1:7">
      <c r="A1033" s="23">
        <v>43920</v>
      </c>
      <c r="B1033" s="16">
        <v>21.5096860387441</v>
      </c>
      <c r="C1033" s="16">
        <f t="shared" si="32"/>
        <v>0</v>
      </c>
      <c r="D1033" s="16">
        <f t="array" ref="D1033">IFERROR(INDEX(C$2:C1033,MATCH(2,1/(C$2:C1033&lt;&gt;0))),0)</f>
        <v>2.5</v>
      </c>
      <c r="E1033" s="16">
        <f t="shared" si="33"/>
        <v>1.9318181818181817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5</v>
      </c>
    </row>
    <row r="1034" spans="1:7">
      <c r="A1034" s="23">
        <v>43921</v>
      </c>
      <c r="B1034" s="16">
        <v>22.466666666666598</v>
      </c>
      <c r="C1034" s="16">
        <f t="shared" si="32"/>
        <v>0</v>
      </c>
      <c r="D1034" s="16">
        <f t="array" ref="D1034">IFERROR(INDEX(C$2:C1034,MATCH(2,1/(C$2:C1034&lt;&gt;0))),0)</f>
        <v>2.5</v>
      </c>
      <c r="E1034" s="16">
        <f t="shared" si="33"/>
        <v>1.8181818181818183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6</v>
      </c>
    </row>
    <row r="1035" spans="1:7">
      <c r="A1035" s="23">
        <v>43922</v>
      </c>
      <c r="B1035" s="16">
        <v>19.8666666666666</v>
      </c>
      <c r="C1035" s="16">
        <f t="shared" si="32"/>
        <v>2.5</v>
      </c>
      <c r="D1035" s="16">
        <f t="array" ref="D1035">IFERROR(INDEX(C$2:C1035,MATCH(2,1/(C$2:C1035&lt;&gt;0))),0)</f>
        <v>2.5</v>
      </c>
      <c r="E1035" s="16">
        <f t="shared" si="33"/>
        <v>2.5</v>
      </c>
      <c r="F1035" s="16">
        <f>IF(AND(C1035&lt;&gt;0,SUM(C$1:$D1035)=SUM(C$1:$D1035)),ROW(),0)</f>
        <v>1035</v>
      </c>
      <c r="G1035" s="16">
        <f t="array" ref="G1035">IF(ROW()-IFERROR(INDEX(F$2:F1035,MATCH(2,1/(F$2:F1035&lt;&gt;0))),0)&gt;22,22,ROW()-IFERROR(INDEX(F$2:F1035,MATCH(2,1/(F$2:F1035&lt;&gt;0))),0))</f>
        <v>0</v>
      </c>
    </row>
    <row r="1036" spans="1:7">
      <c r="A1036" s="23">
        <v>43923</v>
      </c>
      <c r="B1036" s="16">
        <v>22.533333333333299</v>
      </c>
      <c r="C1036" s="16">
        <f t="shared" si="32"/>
        <v>0</v>
      </c>
      <c r="D1036" s="16">
        <f t="array" ref="D1036">IFERROR(INDEX(C$2:C1036,MATCH(2,1/(C$2:C1036&lt;&gt;0))),0)</f>
        <v>2.5</v>
      </c>
      <c r="E1036" s="16">
        <f t="shared" si="33"/>
        <v>2.3863636363636362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1</v>
      </c>
    </row>
    <row r="1037" spans="1:7">
      <c r="A1037" s="23">
        <v>43924</v>
      </c>
      <c r="B1037" s="16">
        <v>22.8</v>
      </c>
      <c r="C1037" s="16">
        <f t="shared" si="32"/>
        <v>0</v>
      </c>
      <c r="D1037" s="16">
        <f t="array" ref="D1037">IFERROR(INDEX(C$2:C1037,MATCH(2,1/(C$2:C1037&lt;&gt;0))),0)</f>
        <v>2.5</v>
      </c>
      <c r="E1037" s="16">
        <f t="shared" si="33"/>
        <v>2.2727272727272729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2</v>
      </c>
    </row>
    <row r="1038" spans="1:7">
      <c r="A1038" s="23">
        <v>43928</v>
      </c>
      <c r="B1038" s="16">
        <v>28.4</v>
      </c>
      <c r="C1038" s="16">
        <f t="shared" si="32"/>
        <v>0</v>
      </c>
      <c r="D1038" s="16">
        <f t="array" ref="D1038">IFERROR(INDEX(C$2:C1038,MATCH(2,1/(C$2:C1038&lt;&gt;0))),0)</f>
        <v>2.5</v>
      </c>
      <c r="E1038" s="16">
        <f t="shared" si="33"/>
        <v>2.1590909090909092</v>
      </c>
      <c r="F1038" s="16">
        <f>IF(AND(C1038&lt;&gt;0,SUM(C$1:$D1038)=SUM(C$1:$D1038)),ROW(),0)</f>
        <v>0</v>
      </c>
      <c r="G1038" s="16">
        <f t="array" ref="G1038">IF(ROW()-IFERROR(INDEX(F$2:F1038,MATCH(2,1/(F$2:F1038&lt;&gt;0))),0)&gt;22,22,ROW()-IFERROR(INDEX(F$2:F1038,MATCH(2,1/(F$2:F1038&lt;&gt;0))),0))</f>
        <v>3</v>
      </c>
    </row>
    <row r="1039" spans="1:7">
      <c r="A1039" s="23">
        <v>43929</v>
      </c>
      <c r="B1039" s="16">
        <v>31.8666666666666</v>
      </c>
      <c r="C1039" s="16">
        <f t="shared" si="32"/>
        <v>0</v>
      </c>
      <c r="D1039" s="16">
        <f t="array" ref="D1039">IFERROR(INDEX(C$2:C1039,MATCH(2,1/(C$2:C1039&lt;&gt;0))),0)</f>
        <v>2.5</v>
      </c>
      <c r="E1039" s="16">
        <f t="shared" si="33"/>
        <v>2.0454545454545454</v>
      </c>
      <c r="F1039" s="16">
        <f>IF(AND(C1039&lt;&gt;0,SUM(C$1:$D1039)=SUM(C$1:$D1039)),ROW(),0)</f>
        <v>0</v>
      </c>
      <c r="G1039" s="16">
        <f t="array" ref="G1039">IF(ROW()-IFERROR(INDEX(F$2:F1039,MATCH(2,1/(F$2:F1039&lt;&gt;0))),0)&gt;22,22,ROW()-IFERROR(INDEX(F$2:F1039,MATCH(2,1/(F$2:F1039&lt;&gt;0))),0))</f>
        <v>4</v>
      </c>
    </row>
    <row r="1040" spans="1:7">
      <c r="A1040" s="23">
        <v>43930</v>
      </c>
      <c r="B1040" s="16">
        <v>35.066666666666599</v>
      </c>
      <c r="C1040" s="16">
        <f t="shared" si="32"/>
        <v>0</v>
      </c>
      <c r="D1040" s="16">
        <f t="array" ref="D1040">IFERROR(INDEX(C$2:C1040,MATCH(2,1/(C$2:C1040&lt;&gt;0))),0)</f>
        <v>2.5</v>
      </c>
      <c r="E1040" s="16">
        <f t="shared" si="33"/>
        <v>1.9318181818181817</v>
      </c>
      <c r="F1040" s="16">
        <f>IF(AND(C1040&lt;&gt;0,SUM(C$1:$D1040)=SUM(C$1:$D1040)),ROW(),0)</f>
        <v>0</v>
      </c>
      <c r="G1040" s="16">
        <f t="array" ref="G1040">IF(ROW()-IFERROR(INDEX(F$2:F1040,MATCH(2,1/(F$2:F1040&lt;&gt;0))),0)&gt;22,22,ROW()-IFERROR(INDEX(F$2:F1040,MATCH(2,1/(F$2:F1040&lt;&gt;0))),0))</f>
        <v>5</v>
      </c>
    </row>
    <row r="1041" spans="1:7">
      <c r="A1041" s="23">
        <v>43931</v>
      </c>
      <c r="B1041" s="16">
        <v>29.533333333333299</v>
      </c>
      <c r="C1041" s="16">
        <f t="shared" si="32"/>
        <v>0</v>
      </c>
      <c r="D1041" s="16">
        <f t="array" ref="D1041">IFERROR(INDEX(C$2:C1041,MATCH(2,1/(C$2:C1041&lt;&gt;0))),0)</f>
        <v>2.5</v>
      </c>
      <c r="E1041" s="16">
        <f t="shared" si="33"/>
        <v>1.8181818181818183</v>
      </c>
      <c r="F1041" s="16">
        <f>IF(AND(C1041&lt;&gt;0,SUM(C$1:$D1041)=SUM(C$1:$D1041)),ROW(),0)</f>
        <v>0</v>
      </c>
      <c r="G1041" s="16">
        <f t="array" ref="G1041">IF(ROW()-IFERROR(INDEX(F$2:F1041,MATCH(2,1/(F$2:F1041&lt;&gt;0))),0)&gt;22,22,ROW()-IFERROR(INDEX(F$2:F1041,MATCH(2,1/(F$2:F1041&lt;&gt;0))),0))</f>
        <v>6</v>
      </c>
    </row>
    <row r="1042" spans="1:7">
      <c r="A1042" s="23">
        <v>43934</v>
      </c>
      <c r="B1042" s="16">
        <v>28.866666666666603</v>
      </c>
      <c r="C1042" s="16">
        <f t="shared" si="32"/>
        <v>0</v>
      </c>
      <c r="D1042" s="16">
        <f t="array" ref="D1042">IFERROR(INDEX(C$2:C1042,MATCH(2,1/(C$2:C1042&lt;&gt;0))),0)</f>
        <v>2.5</v>
      </c>
      <c r="E1042" s="16">
        <f t="shared" si="33"/>
        <v>1.7045454545454546</v>
      </c>
      <c r="F1042" s="16">
        <f>IF(AND(C1042&lt;&gt;0,SUM(C$1:$D1042)=SUM(C$1:$D1042)),ROW(),0)</f>
        <v>0</v>
      </c>
      <c r="G1042" s="16">
        <f t="array" ref="G1042">IF(ROW()-IFERROR(INDEX(F$2:F1042,MATCH(2,1/(F$2:F1042&lt;&gt;0))),0)&gt;22,22,ROW()-IFERROR(INDEX(F$2:F1042,MATCH(2,1/(F$2:F1042&lt;&gt;0))),0))</f>
        <v>7</v>
      </c>
    </row>
    <row r="1043" spans="1:7">
      <c r="A1043" s="23">
        <v>43935</v>
      </c>
      <c r="B1043" s="16">
        <v>33.6</v>
      </c>
      <c r="C1043" s="16">
        <f t="shared" si="32"/>
        <v>0</v>
      </c>
      <c r="D1043" s="16">
        <f t="array" ref="D1043">IFERROR(INDEX(C$2:C1043,MATCH(2,1/(C$2:C1043&lt;&gt;0))),0)</f>
        <v>2.5</v>
      </c>
      <c r="E1043" s="16">
        <f t="shared" si="33"/>
        <v>1.5909090909090908</v>
      </c>
      <c r="F1043" s="16">
        <f>IF(AND(C1043&lt;&gt;0,SUM(C$1:$D1043)=SUM(C$1:$D1043)),ROW(),0)</f>
        <v>0</v>
      </c>
      <c r="G1043" s="16">
        <f t="array" ref="G1043">IF(ROW()-IFERROR(INDEX(F$2:F1043,MATCH(2,1/(F$2:F1043&lt;&gt;0))),0)&gt;22,22,ROW()-IFERROR(INDEX(F$2:F1043,MATCH(2,1/(F$2:F1043&lt;&gt;0))),0))</f>
        <v>8</v>
      </c>
    </row>
    <row r="1044" spans="1:7">
      <c r="A1044" s="23">
        <v>43936</v>
      </c>
      <c r="B1044" s="16">
        <v>31.066666666666599</v>
      </c>
      <c r="C1044" s="16">
        <f t="shared" si="32"/>
        <v>0</v>
      </c>
      <c r="D1044" s="16">
        <f t="array" ref="D1044">IFERROR(INDEX(C$2:C1044,MATCH(2,1/(C$2:C1044&lt;&gt;0))),0)</f>
        <v>2.5</v>
      </c>
      <c r="E1044" s="16">
        <f t="shared" si="33"/>
        <v>1.4772727272727273</v>
      </c>
      <c r="F1044" s="16">
        <f>IF(AND(C1044&lt;&gt;0,SUM(C$1:$D1044)=SUM(C$1:$D1044)),ROW(),0)</f>
        <v>0</v>
      </c>
      <c r="G1044" s="16">
        <f t="array" ref="G1044">IF(ROW()-IFERROR(INDEX(F$2:F1044,MATCH(2,1/(F$2:F1044&lt;&gt;0))),0)&gt;22,22,ROW()-IFERROR(INDEX(F$2:F1044,MATCH(2,1/(F$2:F1044&lt;&gt;0))),0))</f>
        <v>9</v>
      </c>
    </row>
    <row r="1045" spans="1:7">
      <c r="A1045" s="23">
        <v>43937</v>
      </c>
      <c r="B1045" s="16">
        <v>33.133333333333297</v>
      </c>
      <c r="C1045" s="16">
        <f t="shared" si="32"/>
        <v>0</v>
      </c>
      <c r="D1045" s="16">
        <f t="array" ref="D1045">IFERROR(INDEX(C$2:C1045,MATCH(2,1/(C$2:C1045&lt;&gt;0))),0)</f>
        <v>2.5</v>
      </c>
      <c r="E1045" s="16">
        <f t="shared" si="33"/>
        <v>1.3636363636363635</v>
      </c>
      <c r="F1045" s="16">
        <f>IF(AND(C1045&lt;&gt;0,SUM(C$1:$D1045)=SUM(C$1:$D1045)),ROW(),0)</f>
        <v>0</v>
      </c>
      <c r="G1045" s="16">
        <f t="array" ref="G1045">IF(ROW()-IFERROR(INDEX(F$2:F1045,MATCH(2,1/(F$2:F1045&lt;&gt;0))),0)&gt;22,22,ROW()-IFERROR(INDEX(F$2:F1045,MATCH(2,1/(F$2:F1045&lt;&gt;0))),0))</f>
        <v>10</v>
      </c>
    </row>
    <row r="1046" spans="1:7">
      <c r="A1046" s="23">
        <v>43938</v>
      </c>
      <c r="B1046" s="16">
        <v>32.866666666666603</v>
      </c>
      <c r="C1046" s="16">
        <f t="shared" si="32"/>
        <v>0</v>
      </c>
      <c r="D1046" s="16">
        <f t="array" ref="D1046">IFERROR(INDEX(C$2:C1046,MATCH(2,1/(C$2:C1046&lt;&gt;0))),0)</f>
        <v>2.5</v>
      </c>
      <c r="E1046" s="16">
        <f t="shared" si="33"/>
        <v>1.25</v>
      </c>
      <c r="F1046" s="16">
        <f>IF(AND(C1046&lt;&gt;0,SUM(C$1:$D1046)=SUM(C$1:$D1046)),ROW(),0)</f>
        <v>0</v>
      </c>
      <c r="G1046" s="16">
        <f t="array" ref="G1046">IF(ROW()-IFERROR(INDEX(F$2:F1046,MATCH(2,1/(F$2:F1046&lt;&gt;0))),0)&gt;22,22,ROW()-IFERROR(INDEX(F$2:F1046,MATCH(2,1/(F$2:F1046&lt;&gt;0))),0))</f>
        <v>11</v>
      </c>
    </row>
    <row r="1047" spans="1:7">
      <c r="A1047" s="23">
        <v>43941</v>
      </c>
      <c r="B1047" s="16">
        <v>37.133333333333304</v>
      </c>
      <c r="C1047" s="16">
        <f t="shared" si="32"/>
        <v>0</v>
      </c>
      <c r="D1047" s="16">
        <f t="array" ref="D1047">IFERROR(INDEX(C$2:C1047,MATCH(2,1/(C$2:C1047&lt;&gt;0))),0)</f>
        <v>2.5</v>
      </c>
      <c r="E1047" s="16">
        <f t="shared" si="33"/>
        <v>1.1363636363636365</v>
      </c>
      <c r="F1047" s="16">
        <f>IF(AND(C1047&lt;&gt;0,SUM(C$1:$D1047)=SUM(C$1:$D1047)),ROW(),0)</f>
        <v>0</v>
      </c>
      <c r="G1047" s="16">
        <f t="array" ref="G1047">IF(ROW()-IFERROR(INDEX(F$2:F1047,MATCH(2,1/(F$2:F1047&lt;&gt;0))),0)&gt;22,22,ROW()-IFERROR(INDEX(F$2:F1047,MATCH(2,1/(F$2:F1047&lt;&gt;0))),0))</f>
        <v>12</v>
      </c>
    </row>
    <row r="1048" spans="1:7">
      <c r="A1048" s="23">
        <v>43942</v>
      </c>
      <c r="B1048" s="16">
        <v>35.933333333333302</v>
      </c>
      <c r="C1048" s="16">
        <f t="shared" si="32"/>
        <v>0</v>
      </c>
      <c r="D1048" s="16">
        <f t="array" ref="D1048">IFERROR(INDEX(C$2:C1048,MATCH(2,1/(C$2:C1048&lt;&gt;0))),0)</f>
        <v>2.5</v>
      </c>
      <c r="E1048" s="16">
        <f t="shared" si="33"/>
        <v>1.0227272727272727</v>
      </c>
      <c r="F1048" s="16">
        <f>IF(AND(C1048&lt;&gt;0,SUM(C$1:$D1048)=SUM(C$1:$D1048)),ROW(),0)</f>
        <v>0</v>
      </c>
      <c r="G1048" s="16">
        <f t="array" ref="G1048">IF(ROW()-IFERROR(INDEX(F$2:F1048,MATCH(2,1/(F$2:F1048&lt;&gt;0))),0)&gt;22,22,ROW()-IFERROR(INDEX(F$2:F1048,MATCH(2,1/(F$2:F1048&lt;&gt;0))),0))</f>
        <v>13</v>
      </c>
    </row>
    <row r="1049" spans="1:7">
      <c r="A1049" s="23">
        <v>43943</v>
      </c>
      <c r="B1049" s="16">
        <v>39.266666666666602</v>
      </c>
      <c r="C1049" s="16">
        <f t="shared" si="32"/>
        <v>0</v>
      </c>
      <c r="D1049" s="16">
        <f t="array" ref="D1049">IFERROR(INDEX(C$2:C1049,MATCH(2,1/(C$2:C1049&lt;&gt;0))),0)</f>
        <v>2.5</v>
      </c>
      <c r="E1049" s="16">
        <f t="shared" si="33"/>
        <v>0.90909090909090917</v>
      </c>
      <c r="F1049" s="16">
        <f>IF(AND(C1049&lt;&gt;0,SUM(C$1:$D1049)=SUM(C$1:$D1049)),ROW(),0)</f>
        <v>0</v>
      </c>
      <c r="G1049" s="16">
        <f t="array" ref="G1049">IF(ROW()-IFERROR(INDEX(F$2:F1049,MATCH(2,1/(F$2:F1049&lt;&gt;0))),0)&gt;22,22,ROW()-IFERROR(INDEX(F$2:F1049,MATCH(2,1/(F$2:F1049&lt;&gt;0))),0))</f>
        <v>14</v>
      </c>
    </row>
    <row r="1050" spans="1:7">
      <c r="A1050" s="23">
        <v>43944</v>
      </c>
      <c r="B1050" s="16">
        <v>40.200000000000003</v>
      </c>
      <c r="C1050" s="16">
        <f t="shared" si="32"/>
        <v>0</v>
      </c>
      <c r="D1050" s="16">
        <f t="array" ref="D1050">IFERROR(INDEX(C$2:C1050,MATCH(2,1/(C$2:C1050&lt;&gt;0))),0)</f>
        <v>2.5</v>
      </c>
      <c r="E1050" s="16">
        <f t="shared" si="33"/>
        <v>0.79545454545454541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15</v>
      </c>
    </row>
    <row r="1051" spans="1:7">
      <c r="A1051" s="23">
        <v>43945</v>
      </c>
      <c r="B1051" s="16">
        <v>34.733333333333299</v>
      </c>
      <c r="C1051" s="16">
        <f t="shared" si="32"/>
        <v>0</v>
      </c>
      <c r="D1051" s="16">
        <f t="array" ref="D1051">IFERROR(INDEX(C$2:C1051,MATCH(2,1/(C$2:C1051&lt;&gt;0))),0)</f>
        <v>2.5</v>
      </c>
      <c r="E1051" s="16">
        <f t="shared" si="33"/>
        <v>0.68181818181818188</v>
      </c>
      <c r="F1051" s="16">
        <f>IF(AND(C1051&lt;&gt;0,SUM(C$1:$D1051)=SUM(C$1:$D1051)),ROW(),0)</f>
        <v>0</v>
      </c>
      <c r="G1051" s="16">
        <f t="array" ref="G1051">IF(ROW()-IFERROR(INDEX(F$2:F1051,MATCH(2,1/(F$2:F1051&lt;&gt;0))),0)&gt;22,22,ROW()-IFERROR(INDEX(F$2:F1051,MATCH(2,1/(F$2:F1051&lt;&gt;0))),0))</f>
        <v>16</v>
      </c>
    </row>
    <row r="1052" spans="1:7">
      <c r="A1052" s="23">
        <v>43948</v>
      </c>
      <c r="B1052" s="16">
        <v>32.933333333333294</v>
      </c>
      <c r="C1052" s="16">
        <f t="shared" si="32"/>
        <v>0</v>
      </c>
      <c r="D1052" s="16">
        <f t="array" ref="D1052">IFERROR(INDEX(C$2:C1052,MATCH(2,1/(C$2:C1052&lt;&gt;0))),0)</f>
        <v>2.5</v>
      </c>
      <c r="E1052" s="16">
        <f t="shared" si="33"/>
        <v>0.56818181818181812</v>
      </c>
      <c r="F1052" s="16">
        <f>IF(AND(C1052&lt;&gt;0,SUM(C$1:$D1052)=SUM(C$1:$D1052)),ROW(),0)</f>
        <v>0</v>
      </c>
      <c r="G1052" s="16">
        <f t="array" ref="G1052">IF(ROW()-IFERROR(INDEX(F$2:F1052,MATCH(2,1/(F$2:F1052&lt;&gt;0))),0)&gt;22,22,ROW()-IFERROR(INDEX(F$2:F1052,MATCH(2,1/(F$2:F1052&lt;&gt;0))),0))</f>
        <v>17</v>
      </c>
    </row>
    <row r="1053" spans="1:7">
      <c r="A1053" s="23">
        <v>43949</v>
      </c>
      <c r="B1053" s="16">
        <v>27.133333333333297</v>
      </c>
      <c r="C1053" s="16">
        <f t="shared" si="32"/>
        <v>0</v>
      </c>
      <c r="D1053" s="16">
        <f t="array" ref="D1053">IFERROR(INDEX(C$2:C1053,MATCH(2,1/(C$2:C1053&lt;&gt;0))),0)</f>
        <v>2.5</v>
      </c>
      <c r="E1053" s="16">
        <f t="shared" si="33"/>
        <v>0.45454545454545459</v>
      </c>
      <c r="F1053" s="16">
        <f>IF(AND(C1053&lt;&gt;0,SUM(C$1:$D1053)=SUM(C$1:$D1053)),ROW(),0)</f>
        <v>0</v>
      </c>
      <c r="G1053" s="16">
        <f t="array" ref="G1053">IF(ROW()-IFERROR(INDEX(F$2:F1053,MATCH(2,1/(F$2:F1053&lt;&gt;0))),0)&gt;22,22,ROW()-IFERROR(INDEX(F$2:F1053,MATCH(2,1/(F$2:F1053&lt;&gt;0))),0))</f>
        <v>18</v>
      </c>
    </row>
    <row r="1054" spans="1:7">
      <c r="A1054" s="23">
        <v>43950</v>
      </c>
      <c r="B1054" s="16">
        <v>28.199999999999996</v>
      </c>
      <c r="C1054" s="16">
        <f t="shared" si="32"/>
        <v>0</v>
      </c>
      <c r="D1054" s="16">
        <f t="array" ref="D1054">IFERROR(INDEX(C$2:C1054,MATCH(2,1/(C$2:C1054&lt;&gt;0))),0)</f>
        <v>2.5</v>
      </c>
      <c r="E1054" s="16">
        <f t="shared" si="33"/>
        <v>0.34090909090909083</v>
      </c>
      <c r="F1054" s="16">
        <f>IF(AND(C1054&lt;&gt;0,SUM(C$1:$D1054)=SUM(C$1:$D1054)),ROW(),0)</f>
        <v>0</v>
      </c>
      <c r="G1054" s="16">
        <f t="array" ref="G1054">IF(ROW()-IFERROR(INDEX(F$2:F1054,MATCH(2,1/(F$2:F1054&lt;&gt;0))),0)&gt;22,22,ROW()-IFERROR(INDEX(F$2:F1054,MATCH(2,1/(F$2:F1054&lt;&gt;0))),0))</f>
        <v>19</v>
      </c>
    </row>
    <row r="1055" spans="1:7">
      <c r="A1055" s="23">
        <v>43951</v>
      </c>
      <c r="B1055" s="16">
        <v>34.131736526946099</v>
      </c>
      <c r="C1055" s="16">
        <f t="shared" si="32"/>
        <v>0</v>
      </c>
      <c r="D1055" s="16">
        <f t="array" ref="D1055">IFERROR(INDEX(C$2:C1055,MATCH(2,1/(C$2:C1055&lt;&gt;0))),0)</f>
        <v>2.5</v>
      </c>
      <c r="E1055" s="16">
        <f t="shared" si="33"/>
        <v>0.22727272727272707</v>
      </c>
      <c r="F1055" s="16">
        <f>IF(AND(C1055&lt;&gt;0,SUM(C$1:$D1055)=SUM(C$1:$D1055)),ROW(),0)</f>
        <v>0</v>
      </c>
      <c r="G1055" s="16">
        <f t="array" ref="G1055">IF(ROW()-IFERROR(INDEX(F$2:F1055,MATCH(2,1/(F$2:F1055&lt;&gt;0))),0)&gt;22,22,ROW()-IFERROR(INDEX(F$2:F1055,MATCH(2,1/(F$2:F1055&lt;&gt;0))),0))</f>
        <v>20</v>
      </c>
    </row>
    <row r="1056" spans="1:7">
      <c r="A1056" s="23">
        <v>43957</v>
      </c>
      <c r="B1056" s="16">
        <v>36.926147704590804</v>
      </c>
      <c r="C1056" s="16">
        <f t="shared" si="32"/>
        <v>0</v>
      </c>
      <c r="D1056" s="16">
        <f t="array" ref="D1056">IFERROR(INDEX(C$2:C1056,MATCH(2,1/(C$2:C1056&lt;&gt;0))),0)</f>
        <v>2.5</v>
      </c>
      <c r="E1056" s="16">
        <f t="shared" si="33"/>
        <v>0.11363636363636376</v>
      </c>
      <c r="F1056" s="16">
        <f>IF(AND(C1056&lt;&gt;0,SUM(C$1:$D1056)=SUM(C$1:$D1056)),ROW(),0)</f>
        <v>0</v>
      </c>
      <c r="G1056" s="16">
        <f t="array" ref="G1056">IF(ROW()-IFERROR(INDEX(F$2:F1056,MATCH(2,1/(F$2:F1056&lt;&gt;0))),0)&gt;22,22,ROW()-IFERROR(INDEX(F$2:F1056,MATCH(2,1/(F$2:F1056&lt;&gt;0))),0))</f>
        <v>21</v>
      </c>
    </row>
    <row r="1057" spans="1:7">
      <c r="A1057" s="23">
        <v>43958</v>
      </c>
      <c r="B1057" s="16">
        <v>36.660013306719804</v>
      </c>
      <c r="C1057" s="16">
        <f t="shared" si="32"/>
        <v>0</v>
      </c>
      <c r="D1057" s="16">
        <f t="array" ref="D1057">IFERROR(INDEX(C$2:C1057,MATCH(2,1/(C$2:C1057&lt;&gt;0))),0)</f>
        <v>2.5</v>
      </c>
      <c r="E1057" s="16">
        <f t="shared" si="33"/>
        <v>0</v>
      </c>
      <c r="F1057" s="16">
        <f>IF(AND(C1057&lt;&gt;0,SUM(C$1:$D1057)=SUM(C$1:$D1057)),ROW(),0)</f>
        <v>0</v>
      </c>
      <c r="G1057" s="16">
        <f t="array" ref="G1057">IF(ROW()-IFERROR(INDEX(F$2:F1057,MATCH(2,1/(F$2:F1057&lt;&gt;0))),0)&gt;22,22,ROW()-IFERROR(INDEX(F$2:F1057,MATCH(2,1/(F$2:F1057&lt;&gt;0))),0))</f>
        <v>22</v>
      </c>
    </row>
    <row r="1058" spans="1:7">
      <c r="A1058" s="23">
        <v>43959</v>
      </c>
      <c r="B1058" s="16">
        <v>40.9181636726546</v>
      </c>
      <c r="C1058" s="16">
        <f t="shared" si="32"/>
        <v>0</v>
      </c>
      <c r="D1058" s="16">
        <f t="array" ref="D1058">IFERROR(INDEX(C$2:C1058,MATCH(2,1/(C$2:C1058&lt;&gt;0))),0)</f>
        <v>2.5</v>
      </c>
      <c r="E1058" s="16">
        <f t="shared" si="33"/>
        <v>0</v>
      </c>
      <c r="F1058" s="16">
        <f>IF(AND(C1058&lt;&gt;0,SUM(C$1:$D1058)=SUM(C$1:$D1058)),ROW(),0)</f>
        <v>0</v>
      </c>
      <c r="G1058" s="16">
        <f t="array" ref="G1058">IF(ROW()-IFERROR(INDEX(F$2:F1058,MATCH(2,1/(F$2:F1058&lt;&gt;0))),0)&gt;22,22,ROW()-IFERROR(INDEX(F$2:F1058,MATCH(2,1/(F$2:F1058&lt;&gt;0))),0))</f>
        <v>22</v>
      </c>
    </row>
    <row r="1059" spans="1:7">
      <c r="A1059" s="23">
        <v>43962</v>
      </c>
      <c r="B1059" s="16">
        <v>41.716566866267399</v>
      </c>
      <c r="C1059" s="16">
        <f t="shared" si="32"/>
        <v>0</v>
      </c>
      <c r="D1059" s="16">
        <f t="array" ref="D1059">IFERROR(INDEX(C$2:C1059,MATCH(2,1/(C$2:C1059&lt;&gt;0))),0)</f>
        <v>2.5</v>
      </c>
      <c r="E1059" s="16">
        <f t="shared" si="33"/>
        <v>0</v>
      </c>
      <c r="F1059" s="16">
        <f>IF(AND(C1059&lt;&gt;0,SUM(C$1:$D1059)=SUM(C$1:$D1059)),ROW(),0)</f>
        <v>0</v>
      </c>
      <c r="G1059" s="16">
        <f t="array" ref="G1059">IF(ROW()-IFERROR(INDEX(F$2:F1059,MATCH(2,1/(F$2:F1059&lt;&gt;0))),0)&gt;22,22,ROW()-IFERROR(INDEX(F$2:F1059,MATCH(2,1/(F$2:F1059&lt;&gt;0))),0))</f>
        <v>22</v>
      </c>
    </row>
    <row r="1060" spans="1:7">
      <c r="A1060" s="23">
        <v>43963</v>
      </c>
      <c r="B1060" s="16">
        <v>40.319361277445097</v>
      </c>
      <c r="C1060" s="16">
        <f t="shared" si="32"/>
        <v>0</v>
      </c>
      <c r="D1060" s="16">
        <f t="array" ref="D1060">IFERROR(INDEX(C$2:C1060,MATCH(2,1/(C$2:C1060&lt;&gt;0))),0)</f>
        <v>2.5</v>
      </c>
      <c r="E1060" s="16">
        <f t="shared" si="33"/>
        <v>0</v>
      </c>
      <c r="F1060" s="16">
        <f>IF(AND(C1060&lt;&gt;0,SUM(C$1:$D1060)=SUM(C$1:$D1060)),ROW(),0)</f>
        <v>0</v>
      </c>
      <c r="G1060" s="16">
        <f t="array" ref="G1060">IF(ROW()-IFERROR(INDEX(F$2:F1060,MATCH(2,1/(F$2:F1060&lt;&gt;0))),0)&gt;22,22,ROW()-IFERROR(INDEX(F$2:F1060,MATCH(2,1/(F$2:F1060&lt;&gt;0))),0))</f>
        <v>22</v>
      </c>
    </row>
    <row r="1061" spans="1:7">
      <c r="A1061" s="23">
        <v>43964</v>
      </c>
      <c r="B1061" s="16">
        <v>41.650033266799703</v>
      </c>
      <c r="C1061" s="16">
        <f t="shared" si="32"/>
        <v>0</v>
      </c>
      <c r="D1061" s="16">
        <f t="array" ref="D1061">IFERROR(INDEX(C$2:C1061,MATCH(2,1/(C$2:C1061&lt;&gt;0))),0)</f>
        <v>2.5</v>
      </c>
      <c r="E1061" s="16">
        <f t="shared" si="33"/>
        <v>0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22</v>
      </c>
    </row>
    <row r="1062" spans="1:7">
      <c r="A1062" s="23">
        <v>43965</v>
      </c>
      <c r="B1062" s="16">
        <v>38.256819693945395</v>
      </c>
      <c r="C1062" s="16">
        <f t="shared" si="32"/>
        <v>0</v>
      </c>
      <c r="D1062" s="16">
        <f t="array" ref="D1062">IFERROR(INDEX(C$2:C1062,MATCH(2,1/(C$2:C1062&lt;&gt;0))),0)</f>
        <v>2.5</v>
      </c>
      <c r="E1062" s="16">
        <f t="shared" si="33"/>
        <v>0</v>
      </c>
      <c r="F1062" s="16">
        <f>IF(AND(C1062&lt;&gt;0,SUM(C$1:$D1062)=SUM(C$1:$D1062)),ROW(),0)</f>
        <v>0</v>
      </c>
      <c r="G1062" s="16">
        <f t="array" ref="G1062">IF(ROW()-IFERROR(INDEX(F$2:F1062,MATCH(2,1/(F$2:F1062&lt;&gt;0))),0)&gt;22,22,ROW()-IFERROR(INDEX(F$2:F1062,MATCH(2,1/(F$2:F1062&lt;&gt;0))),0))</f>
        <v>22</v>
      </c>
    </row>
    <row r="1063" spans="1:7">
      <c r="A1063" s="23">
        <v>43966</v>
      </c>
      <c r="B1063" s="16">
        <v>39.055222887558202</v>
      </c>
      <c r="C1063" s="16">
        <f t="shared" si="32"/>
        <v>0</v>
      </c>
      <c r="D1063" s="16">
        <f t="array" ref="D1063">IFERROR(INDEX(C$2:C1063,MATCH(2,1/(C$2:C1063&lt;&gt;0))),0)</f>
        <v>2.5</v>
      </c>
      <c r="E1063" s="16">
        <f t="shared" si="33"/>
        <v>0</v>
      </c>
      <c r="F1063" s="16">
        <f>IF(AND(C1063&lt;&gt;0,SUM(C$1:$D1063)=SUM(C$1:$D1063)),ROW(),0)</f>
        <v>0</v>
      </c>
      <c r="G1063" s="16">
        <f t="array" ref="G1063">IF(ROW()-IFERROR(INDEX(F$2:F1063,MATCH(2,1/(F$2:F1063&lt;&gt;0))),0)&gt;22,22,ROW()-IFERROR(INDEX(F$2:F1063,MATCH(2,1/(F$2:F1063&lt;&gt;0))),0))</f>
        <v>22</v>
      </c>
    </row>
    <row r="1064" spans="1:7">
      <c r="A1064" s="23">
        <v>43969</v>
      </c>
      <c r="B1064" s="16">
        <v>39.587491683300001</v>
      </c>
      <c r="C1064" s="16">
        <f t="shared" si="32"/>
        <v>0</v>
      </c>
      <c r="D1064" s="16">
        <f t="array" ref="D1064">IFERROR(INDEX(C$2:C1064,MATCH(2,1/(C$2:C1064&lt;&gt;0))),0)</f>
        <v>2.5</v>
      </c>
      <c r="E1064" s="16">
        <f t="shared" si="33"/>
        <v>0</v>
      </c>
      <c r="F1064" s="16">
        <f>IF(AND(C1064&lt;&gt;0,SUM(C$1:$D1064)=SUM(C$1:$D1064)),ROW(),0)</f>
        <v>0</v>
      </c>
      <c r="G1064" s="16">
        <f t="array" ref="G1064">IF(ROW()-IFERROR(INDEX(F$2:F1064,MATCH(2,1/(F$2:F1064&lt;&gt;0))),0)&gt;22,22,ROW()-IFERROR(INDEX(F$2:F1064,MATCH(2,1/(F$2:F1064&lt;&gt;0))),0))</f>
        <v>22</v>
      </c>
    </row>
    <row r="1065" spans="1:7">
      <c r="A1065" s="23">
        <v>43970</v>
      </c>
      <c r="B1065" s="16">
        <v>42.980705256154302</v>
      </c>
      <c r="C1065" s="16">
        <f t="shared" si="32"/>
        <v>0</v>
      </c>
      <c r="D1065" s="16">
        <f t="array" ref="D1065">IFERROR(INDEX(C$2:C1065,MATCH(2,1/(C$2:C1065&lt;&gt;0))),0)</f>
        <v>2.5</v>
      </c>
      <c r="E1065" s="16">
        <f t="shared" si="33"/>
        <v>0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22</v>
      </c>
    </row>
    <row r="1066" spans="1:7">
      <c r="A1066" s="23">
        <v>43971</v>
      </c>
      <c r="B1066" s="16">
        <v>40.5189620758483</v>
      </c>
      <c r="C1066" s="16">
        <f t="shared" si="32"/>
        <v>0</v>
      </c>
      <c r="D1066" s="16">
        <f t="array" ref="D1066">IFERROR(INDEX(C$2:C1066,MATCH(2,1/(C$2:C1066&lt;&gt;0))),0)</f>
        <v>2.5</v>
      </c>
      <c r="E1066" s="16">
        <f t="shared" si="33"/>
        <v>0</v>
      </c>
      <c r="F1066" s="16">
        <f>IF(AND(C1066&lt;&gt;0,SUM(C$1:$D1066)=SUM(C$1:$D1066)),ROW(),0)</f>
        <v>0</v>
      </c>
      <c r="G1066" s="16">
        <f t="array" ref="G1066">IF(ROW()-IFERROR(INDEX(F$2:F1066,MATCH(2,1/(F$2:F1066&lt;&gt;0))),0)&gt;22,22,ROW()-IFERROR(INDEX(F$2:F1066,MATCH(2,1/(F$2:F1066&lt;&gt;0))),0))</f>
        <v>22</v>
      </c>
    </row>
    <row r="1067" spans="1:7">
      <c r="A1067" s="23">
        <v>43972</v>
      </c>
      <c r="B1067" s="16">
        <v>38.389886892880895</v>
      </c>
      <c r="C1067" s="16">
        <f t="shared" si="32"/>
        <v>0</v>
      </c>
      <c r="D1067" s="16">
        <f t="array" ref="D1067">IFERROR(INDEX(C$2:C1067,MATCH(2,1/(C$2:C1067&lt;&gt;0))),0)</f>
        <v>2.5</v>
      </c>
      <c r="E1067" s="16">
        <f t="shared" si="33"/>
        <v>0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22</v>
      </c>
    </row>
    <row r="1068" spans="1:7">
      <c r="A1068" s="23">
        <v>43973</v>
      </c>
      <c r="B1068" s="16">
        <v>32.667997338656001</v>
      </c>
      <c r="C1068" s="16">
        <f t="shared" si="32"/>
        <v>0</v>
      </c>
      <c r="D1068" s="16">
        <f t="array" ref="D1068">IFERROR(INDEX(C$2:C1068,MATCH(2,1/(C$2:C1068&lt;&gt;0))),0)</f>
        <v>2.5</v>
      </c>
      <c r="E1068" s="16">
        <f t="shared" si="33"/>
        <v>0</v>
      </c>
      <c r="F1068" s="16">
        <f>IF(AND(C1068&lt;&gt;0,SUM(C$1:$D1068)=SUM(C$1:$D1068)),ROW(),0)</f>
        <v>0</v>
      </c>
      <c r="G1068" s="16">
        <f t="array" ref="G1068">IF(ROW()-IFERROR(INDEX(F$2:F1068,MATCH(2,1/(F$2:F1068&lt;&gt;0))),0)&gt;22,22,ROW()-IFERROR(INDEX(F$2:F1068,MATCH(2,1/(F$2:F1068&lt;&gt;0))),0))</f>
        <v>22</v>
      </c>
    </row>
    <row r="1069" spans="1:7">
      <c r="A1069" s="23">
        <v>43976</v>
      </c>
      <c r="B1069" s="16">
        <v>32.867598137059204</v>
      </c>
      <c r="C1069" s="16">
        <f t="shared" si="32"/>
        <v>0</v>
      </c>
      <c r="D1069" s="16">
        <f t="array" ref="D1069">IFERROR(INDEX(C$2:C1069,MATCH(2,1/(C$2:C1069&lt;&gt;0))),0)</f>
        <v>2.5</v>
      </c>
      <c r="E1069" s="16">
        <f t="shared" si="33"/>
        <v>0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22</v>
      </c>
    </row>
    <row r="1070" spans="1:7">
      <c r="A1070" s="23">
        <v>43977</v>
      </c>
      <c r="B1070" s="16">
        <v>39.321357285429102</v>
      </c>
      <c r="C1070" s="16">
        <f t="shared" si="32"/>
        <v>0</v>
      </c>
      <c r="D1070" s="16">
        <f t="array" ref="D1070">IFERROR(INDEX(C$2:C1070,MATCH(2,1/(C$2:C1070&lt;&gt;0))),0)</f>
        <v>2.5</v>
      </c>
      <c r="E1070" s="16">
        <f t="shared" si="33"/>
        <v>0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22</v>
      </c>
    </row>
    <row r="1071" spans="1:7">
      <c r="A1071" s="23">
        <v>43978</v>
      </c>
      <c r="B1071" s="16">
        <v>39.986693280106401</v>
      </c>
      <c r="C1071" s="16">
        <f t="shared" si="32"/>
        <v>0</v>
      </c>
      <c r="D1071" s="16">
        <f t="array" ref="D1071">IFERROR(INDEX(C$2:C1071,MATCH(2,1/(C$2:C1071&lt;&gt;0))),0)</f>
        <v>2.5</v>
      </c>
      <c r="E1071" s="16">
        <f t="shared" si="33"/>
        <v>0</v>
      </c>
      <c r="F1071" s="16">
        <f>IF(AND(C1071&lt;&gt;0,SUM(C$1:$D1071)=SUM(C$1:$D1071)),ROW(),0)</f>
        <v>0</v>
      </c>
      <c r="G1071" s="16">
        <f t="array" ref="G1071">IF(ROW()-IFERROR(INDEX(F$2:F1071,MATCH(2,1/(F$2:F1071&lt;&gt;0))),0)&gt;22,22,ROW()-IFERROR(INDEX(F$2:F1071,MATCH(2,1/(F$2:F1071&lt;&gt;0))),0))</f>
        <v>22</v>
      </c>
    </row>
    <row r="1072" spans="1:7">
      <c r="A1072" s="23">
        <v>43979</v>
      </c>
      <c r="B1072" s="16">
        <v>39.055222887558202</v>
      </c>
      <c r="C1072" s="16">
        <f t="shared" si="32"/>
        <v>0</v>
      </c>
      <c r="D1072" s="16">
        <f t="array" ref="D1072">IFERROR(INDEX(C$2:C1072,MATCH(2,1/(C$2:C1072&lt;&gt;0))),0)</f>
        <v>2.5</v>
      </c>
      <c r="E1072" s="16">
        <f t="shared" si="33"/>
        <v>0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22</v>
      </c>
    </row>
    <row r="1073" spans="1:7">
      <c r="A1073" s="23">
        <v>43980</v>
      </c>
      <c r="B1073" s="16">
        <v>41.755319148936096</v>
      </c>
      <c r="C1073" s="16">
        <f t="shared" si="32"/>
        <v>0</v>
      </c>
      <c r="D1073" s="16">
        <f t="array" ref="D1073">IFERROR(INDEX(C$2:C1073,MATCH(2,1/(C$2:C1073&lt;&gt;0))),0)</f>
        <v>2.5</v>
      </c>
      <c r="E1073" s="16">
        <f t="shared" si="33"/>
        <v>0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22</v>
      </c>
    </row>
    <row r="1074" spans="1:7">
      <c r="A1074" s="23">
        <v>43983</v>
      </c>
      <c r="B1074" s="16">
        <v>52.659574468085104</v>
      </c>
      <c r="C1074" s="16">
        <f t="shared" si="32"/>
        <v>0</v>
      </c>
      <c r="D1074" s="16">
        <f t="array" ref="D1074">IFERROR(INDEX(C$2:C1074,MATCH(2,1/(C$2:C1074&lt;&gt;0))),0)</f>
        <v>2.5</v>
      </c>
      <c r="E1074" s="16">
        <f t="shared" si="33"/>
        <v>0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22</v>
      </c>
    </row>
    <row r="1075" spans="1:7">
      <c r="A1075" s="23">
        <v>43984</v>
      </c>
      <c r="B1075" s="16">
        <v>57.779255319148902</v>
      </c>
      <c r="C1075" s="16">
        <f t="shared" si="32"/>
        <v>0</v>
      </c>
      <c r="D1075" s="16">
        <f t="array" ref="D1075">IFERROR(INDEX(C$2:C1075,MATCH(2,1/(C$2:C1075&lt;&gt;0))),0)</f>
        <v>2.5</v>
      </c>
      <c r="E1075" s="16">
        <f t="shared" si="33"/>
        <v>0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22</v>
      </c>
    </row>
    <row r="1076" spans="1:7">
      <c r="A1076" s="23">
        <v>43985</v>
      </c>
      <c r="B1076" s="16">
        <v>58.377659574467998</v>
      </c>
      <c r="C1076" s="16">
        <f t="shared" si="32"/>
        <v>0</v>
      </c>
      <c r="D1076" s="16">
        <f t="array" ref="D1076">IFERROR(INDEX(C$2:C1076,MATCH(2,1/(C$2:C1076&lt;&gt;0))),0)</f>
        <v>2.5</v>
      </c>
      <c r="E1076" s="16">
        <f t="shared" si="33"/>
        <v>0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22</v>
      </c>
    </row>
    <row r="1077" spans="1:7">
      <c r="A1077" s="23">
        <v>43986</v>
      </c>
      <c r="B1077" s="16">
        <v>59.441489361702104</v>
      </c>
      <c r="C1077" s="16">
        <f t="shared" si="32"/>
        <v>0</v>
      </c>
      <c r="D1077" s="16">
        <f t="array" ref="D1077">IFERROR(INDEX(C$2:C1077,MATCH(2,1/(C$2:C1077&lt;&gt;0))),0)</f>
        <v>2.5</v>
      </c>
      <c r="E1077" s="16">
        <f t="shared" si="33"/>
        <v>0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22</v>
      </c>
    </row>
    <row r="1078" spans="1:7">
      <c r="A1078" s="23">
        <v>43987</v>
      </c>
      <c r="B1078" s="16">
        <v>60.571808510638306</v>
      </c>
      <c r="C1078" s="16">
        <f t="shared" si="32"/>
        <v>0</v>
      </c>
      <c r="D1078" s="16">
        <f t="array" ref="D1078">IFERROR(INDEX(C$2:C1078,MATCH(2,1/(C$2:C1078&lt;&gt;0))),0)</f>
        <v>2.5</v>
      </c>
      <c r="E1078" s="16">
        <f t="shared" si="33"/>
        <v>0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22</v>
      </c>
    </row>
    <row r="1079" spans="1:7">
      <c r="A1079" s="23">
        <v>43990</v>
      </c>
      <c r="B1079" s="16">
        <v>60.771276595744602</v>
      </c>
      <c r="C1079" s="16">
        <f t="shared" si="32"/>
        <v>0</v>
      </c>
      <c r="D1079" s="16">
        <f t="array" ref="D1079">IFERROR(INDEX(C$2:C1079,MATCH(2,1/(C$2:C1079&lt;&gt;0))),0)</f>
        <v>2.5</v>
      </c>
      <c r="E1079" s="16">
        <f t="shared" si="33"/>
        <v>0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22</v>
      </c>
    </row>
    <row r="1080" spans="1:7">
      <c r="A1080" s="23">
        <v>43991</v>
      </c>
      <c r="B1080" s="16">
        <v>62.300531914893597</v>
      </c>
      <c r="C1080" s="16">
        <f t="shared" si="32"/>
        <v>0</v>
      </c>
      <c r="D1080" s="16">
        <f t="array" ref="D1080">IFERROR(INDEX(C$2:C1080,MATCH(2,1/(C$2:C1080&lt;&gt;0))),0)</f>
        <v>2.5</v>
      </c>
      <c r="E1080" s="16">
        <f t="shared" si="33"/>
        <v>0</v>
      </c>
      <c r="F1080" s="16">
        <f>IF(AND(C1080&lt;&gt;0,SUM(C$1:$D1080)=SUM(C$1:$D1080)),ROW(),0)</f>
        <v>0</v>
      </c>
      <c r="G1080" s="16">
        <f t="array" ref="G1080">IF(ROW()-IFERROR(INDEX(F$2:F1080,MATCH(2,1/(F$2:F1080&lt;&gt;0))),0)&gt;22,22,ROW()-IFERROR(INDEX(F$2:F1080,MATCH(2,1/(F$2:F1080&lt;&gt;0))),0))</f>
        <v>22</v>
      </c>
    </row>
    <row r="1081" spans="1:7">
      <c r="A1081" s="23">
        <v>43992</v>
      </c>
      <c r="B1081" s="16">
        <v>60.505319148936096</v>
      </c>
      <c r="C1081" s="16">
        <f t="shared" si="32"/>
        <v>0</v>
      </c>
      <c r="D1081" s="16">
        <f t="array" ref="D1081">IFERROR(INDEX(C$2:C1081,MATCH(2,1/(C$2:C1081&lt;&gt;0))),0)</f>
        <v>2.5</v>
      </c>
      <c r="E1081" s="16">
        <f t="shared" si="33"/>
        <v>0</v>
      </c>
      <c r="F1081" s="16">
        <f>IF(AND(C1081&lt;&gt;0,SUM(C$1:$D1081)=SUM(C$1:$D1081)),ROW(),0)</f>
        <v>0</v>
      </c>
      <c r="G1081" s="16">
        <f t="array" ref="G1081">IF(ROW()-IFERROR(INDEX(F$2:F1081,MATCH(2,1/(F$2:F1081&lt;&gt;0))),0)&gt;22,22,ROW()-IFERROR(INDEX(F$2:F1081,MATCH(2,1/(F$2:F1081&lt;&gt;0))),0))</f>
        <v>22</v>
      </c>
    </row>
    <row r="1082" spans="1:7">
      <c r="A1082" s="23">
        <v>43993</v>
      </c>
      <c r="B1082" s="16">
        <v>57.047872340425499</v>
      </c>
      <c r="C1082" s="16">
        <f t="shared" si="32"/>
        <v>0</v>
      </c>
      <c r="D1082" s="16">
        <f t="array" ref="D1082">IFERROR(INDEX(C$2:C1082,MATCH(2,1/(C$2:C1082&lt;&gt;0))),0)</f>
        <v>2.5</v>
      </c>
      <c r="E1082" s="16">
        <f t="shared" si="33"/>
        <v>0</v>
      </c>
      <c r="F1082" s="16">
        <f>IF(AND(C1082&lt;&gt;0,SUM(C$1:$D1082)=SUM(C$1:$D1082)),ROW(),0)</f>
        <v>0</v>
      </c>
      <c r="G1082" s="16">
        <f t="array" ref="G1082">IF(ROW()-IFERROR(INDEX(F$2:F1082,MATCH(2,1/(F$2:F1082&lt;&gt;0))),0)&gt;22,22,ROW()-IFERROR(INDEX(F$2:F1082,MATCH(2,1/(F$2:F1082&lt;&gt;0))),0))</f>
        <v>22</v>
      </c>
    </row>
    <row r="1083" spans="1:7">
      <c r="A1083" s="23">
        <v>43994</v>
      </c>
      <c r="B1083" s="16">
        <v>55.784574468085104</v>
      </c>
      <c r="C1083" s="16">
        <f t="shared" si="32"/>
        <v>0</v>
      </c>
      <c r="D1083" s="16">
        <f t="array" ref="D1083">IFERROR(INDEX(C$2:C1083,MATCH(2,1/(C$2:C1083&lt;&gt;0))),0)</f>
        <v>2.5</v>
      </c>
      <c r="E1083" s="16">
        <f t="shared" si="33"/>
        <v>0</v>
      </c>
      <c r="F1083" s="16">
        <f>IF(AND(C1083&lt;&gt;0,SUM(C$1:$D1083)=SUM(C$1:$D1083)),ROW(),0)</f>
        <v>0</v>
      </c>
      <c r="G1083" s="16">
        <f t="array" ref="G1083">IF(ROW()-IFERROR(INDEX(F$2:F1083,MATCH(2,1/(F$2:F1083&lt;&gt;0))),0)&gt;22,22,ROW()-IFERROR(INDEX(F$2:F1083,MATCH(2,1/(F$2:F1083&lt;&gt;0))),0))</f>
        <v>22</v>
      </c>
    </row>
    <row r="1084" spans="1:7">
      <c r="A1084" s="23">
        <v>43997</v>
      </c>
      <c r="B1084" s="16">
        <v>53.523936170212707</v>
      </c>
      <c r="C1084" s="16">
        <f t="shared" si="32"/>
        <v>0</v>
      </c>
      <c r="D1084" s="16">
        <f t="array" ref="D1084">IFERROR(INDEX(C$2:C1084,MATCH(2,1/(C$2:C1084&lt;&gt;0))),0)</f>
        <v>2.5</v>
      </c>
      <c r="E1084" s="16">
        <f t="shared" si="33"/>
        <v>0</v>
      </c>
      <c r="F1084" s="16">
        <f>IF(AND(C1084&lt;&gt;0,SUM(C$1:$D1084)=SUM(C$1:$D1084)),ROW(),0)</f>
        <v>0</v>
      </c>
      <c r="G1084" s="16">
        <f t="array" ref="G1084">IF(ROW()-IFERROR(INDEX(F$2:F1084,MATCH(2,1/(F$2:F1084&lt;&gt;0))),0)&gt;22,22,ROW()-IFERROR(INDEX(F$2:F1084,MATCH(2,1/(F$2:F1084&lt;&gt;0))),0))</f>
        <v>22</v>
      </c>
    </row>
    <row r="1085" spans="1:7">
      <c r="A1085" s="23">
        <v>43998</v>
      </c>
      <c r="B1085" s="16">
        <v>59.640957446808493</v>
      </c>
      <c r="C1085" s="16">
        <f t="shared" si="32"/>
        <v>0</v>
      </c>
      <c r="D1085" s="16">
        <f t="array" ref="D1085">IFERROR(INDEX(C$2:C1085,MATCH(2,1/(C$2:C1085&lt;&gt;0))),0)</f>
        <v>2.5</v>
      </c>
      <c r="E1085" s="16">
        <f t="shared" si="33"/>
        <v>0</v>
      </c>
      <c r="F1085" s="16">
        <f>IF(AND(C1085&lt;&gt;0,SUM(C$1:$D1085)=SUM(C$1:$D1085)),ROW(),0)</f>
        <v>0</v>
      </c>
      <c r="G1085" s="16">
        <f t="array" ref="G1085">IF(ROW()-IFERROR(INDEX(F$2:F1085,MATCH(2,1/(F$2:F1085&lt;&gt;0))),0)&gt;22,22,ROW()-IFERROR(INDEX(F$2:F1085,MATCH(2,1/(F$2:F1085&lt;&gt;0))),0))</f>
        <v>22</v>
      </c>
    </row>
    <row r="1086" spans="1:7">
      <c r="A1086" s="23">
        <v>43999</v>
      </c>
      <c r="B1086" s="16">
        <v>62.566489361702104</v>
      </c>
      <c r="C1086" s="16">
        <f t="shared" si="32"/>
        <v>0</v>
      </c>
      <c r="D1086" s="16">
        <f t="array" ref="D1086">IFERROR(INDEX(C$2:C1086,MATCH(2,1/(C$2:C1086&lt;&gt;0))),0)</f>
        <v>2.5</v>
      </c>
      <c r="E1086" s="16">
        <f t="shared" si="33"/>
        <v>0</v>
      </c>
      <c r="F1086" s="16">
        <f>IF(AND(C1086&lt;&gt;0,SUM(C$1:$D1086)=SUM(C$1:$D1086)),ROW(),0)</f>
        <v>0</v>
      </c>
      <c r="G1086" s="16">
        <f t="array" ref="G1086">IF(ROW()-IFERROR(INDEX(F$2:F1086,MATCH(2,1/(F$2:F1086&lt;&gt;0))),0)&gt;22,22,ROW()-IFERROR(INDEX(F$2:F1086,MATCH(2,1/(F$2:F1086&lt;&gt;0))),0))</f>
        <v>22</v>
      </c>
    </row>
    <row r="1087" spans="1:7">
      <c r="A1087" s="23">
        <v>44000</v>
      </c>
      <c r="B1087" s="16">
        <v>64.029255319148902</v>
      </c>
      <c r="C1087" s="16">
        <f t="shared" si="32"/>
        <v>0</v>
      </c>
      <c r="D1087" s="16">
        <f t="array" ref="D1087">IFERROR(INDEX(C$2:C1087,MATCH(2,1/(C$2:C1087&lt;&gt;0))),0)</f>
        <v>2.5</v>
      </c>
      <c r="E1087" s="16">
        <f t="shared" si="33"/>
        <v>0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22</v>
      </c>
    </row>
    <row r="1088" spans="1:7">
      <c r="A1088" s="23">
        <v>44001</v>
      </c>
      <c r="B1088" s="16">
        <v>66.289893617021207</v>
      </c>
      <c r="C1088" s="16">
        <f t="shared" si="32"/>
        <v>0</v>
      </c>
      <c r="D1088" s="16">
        <f t="array" ref="D1088">IFERROR(INDEX(C$2:C1088,MATCH(2,1/(C$2:C1088&lt;&gt;0))),0)</f>
        <v>2.5</v>
      </c>
      <c r="E1088" s="16">
        <f t="shared" si="33"/>
        <v>0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22</v>
      </c>
    </row>
    <row r="1089" spans="1:7">
      <c r="A1089" s="23">
        <v>44004</v>
      </c>
      <c r="B1089" s="16">
        <v>65.226063829787194</v>
      </c>
      <c r="C1089" s="16">
        <f t="shared" si="32"/>
        <v>0</v>
      </c>
      <c r="D1089" s="16">
        <f t="array" ref="D1089">IFERROR(INDEX(C$2:C1089,MATCH(2,1/(C$2:C1089&lt;&gt;0))),0)</f>
        <v>2.5</v>
      </c>
      <c r="E1089" s="16">
        <f t="shared" si="33"/>
        <v>0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22</v>
      </c>
    </row>
    <row r="1090" spans="1:7">
      <c r="A1090" s="23">
        <v>44005</v>
      </c>
      <c r="B1090" s="16">
        <v>61.103723404255291</v>
      </c>
      <c r="C1090" s="16">
        <f t="shared" si="32"/>
        <v>0</v>
      </c>
      <c r="D1090" s="16">
        <f t="array" ref="D1090">IFERROR(INDEX(C$2:C1090,MATCH(2,1/(C$2:C1090&lt;&gt;0))),0)</f>
        <v>2.5</v>
      </c>
      <c r="E1090" s="16">
        <f t="shared" si="33"/>
        <v>0</v>
      </c>
      <c r="F1090" s="16">
        <f>IF(AND(C1090&lt;&gt;0,SUM(C$1:$D1090)=SUM(C$1:$D1090)),ROW(),0)</f>
        <v>0</v>
      </c>
      <c r="G1090" s="16">
        <f t="array" ref="G1090">IF(ROW()-IFERROR(INDEX(F$2:F1090,MATCH(2,1/(F$2:F1090&lt;&gt;0))),0)&gt;22,22,ROW()-IFERROR(INDEX(F$2:F1090,MATCH(2,1/(F$2:F1090&lt;&gt;0))),0))</f>
        <v>22</v>
      </c>
    </row>
    <row r="1091" spans="1:7">
      <c r="A1091" s="23">
        <v>44006</v>
      </c>
      <c r="B1091" s="16">
        <v>59.640957446808493</v>
      </c>
      <c r="C1091" s="16">
        <f t="shared" ref="C1091:C1154" si="34">IF(B1091&gt;85,-5,IF(B1091&gt;80,-2.5,IF(B1091&gt;20,0,IF(B1091&gt;15,2.5,5))))</f>
        <v>0</v>
      </c>
      <c r="D1091" s="16">
        <f t="array" ref="D1091">IFERROR(INDEX(C$2:C1091,MATCH(2,1/(C$2:C1091&lt;&gt;0))),0)</f>
        <v>2.5</v>
      </c>
      <c r="E1091" s="16">
        <f t="shared" ref="E1091:E1154" si="35">IF(D1091=0,0,IF(D1091&lt;0,-1*(ABS(D1091)-G1091*ABS(D1091)/22),D1091-G1091*D1091/22))</f>
        <v>0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22</v>
      </c>
    </row>
    <row r="1092" spans="1:7">
      <c r="A1092" s="23">
        <v>44011</v>
      </c>
      <c r="B1092" s="16">
        <v>52.9920212765957</v>
      </c>
      <c r="C1092" s="16">
        <f t="shared" si="34"/>
        <v>0</v>
      </c>
      <c r="D1092" s="16">
        <f t="array" ref="D1092">IFERROR(INDEX(C$2:C1092,MATCH(2,1/(C$2:C1092&lt;&gt;0))),0)</f>
        <v>2.5</v>
      </c>
      <c r="E1092" s="16">
        <f t="shared" si="35"/>
        <v>0</v>
      </c>
      <c r="F1092" s="16">
        <f>IF(AND(C1092&lt;&gt;0,SUM(C$1:$D1092)=SUM(C$1:$D1092)),ROW(),0)</f>
        <v>0</v>
      </c>
      <c r="G1092" s="16">
        <f t="array" ref="G1092">IF(ROW()-IFERROR(INDEX(F$2:F1092,MATCH(2,1/(F$2:F1092&lt;&gt;0))),0)&gt;22,22,ROW()-IFERROR(INDEX(F$2:F1092,MATCH(2,1/(F$2:F1092&lt;&gt;0))),0))</f>
        <v>22</v>
      </c>
    </row>
    <row r="1093" spans="1:7">
      <c r="A1093" s="23">
        <v>44012</v>
      </c>
      <c r="B1093" s="16">
        <v>58.769027134348093</v>
      </c>
      <c r="C1093" s="16">
        <f t="shared" si="34"/>
        <v>0</v>
      </c>
      <c r="D1093" s="16">
        <f t="array" ref="D1093">IFERROR(INDEX(C$2:C1093,MATCH(2,1/(C$2:C1093&lt;&gt;0))),0)</f>
        <v>2.5</v>
      </c>
      <c r="E1093" s="16">
        <f t="shared" si="35"/>
        <v>0</v>
      </c>
      <c r="F1093" s="16">
        <f>IF(AND(C1093&lt;&gt;0,SUM(C$1:$D1093)=SUM(C$1:$D1093)),ROW(),0)</f>
        <v>0</v>
      </c>
      <c r="G1093" s="16">
        <f t="array" ref="G1093">IF(ROW()-IFERROR(INDEX(F$2:F1093,MATCH(2,1/(F$2:F1093&lt;&gt;0))),0)&gt;22,22,ROW()-IFERROR(INDEX(F$2:F1093,MATCH(2,1/(F$2:F1093&lt;&gt;0))),0))</f>
        <v>22</v>
      </c>
    </row>
    <row r="1094" spans="1:7">
      <c r="A1094" s="23">
        <v>44013</v>
      </c>
      <c r="B1094" s="16">
        <v>63.534083388484397</v>
      </c>
      <c r="C1094" s="16">
        <f t="shared" si="34"/>
        <v>0</v>
      </c>
      <c r="D1094" s="16">
        <f t="array" ref="D1094">IFERROR(INDEX(C$2:C1094,MATCH(2,1/(C$2:C1094&lt;&gt;0))),0)</f>
        <v>2.5</v>
      </c>
      <c r="E1094" s="16">
        <f t="shared" si="35"/>
        <v>0</v>
      </c>
      <c r="F1094" s="16">
        <f>IF(AND(C1094&lt;&gt;0,SUM(C$1:$D1094)=SUM(C$1:$D1094)),ROW(),0)</f>
        <v>0</v>
      </c>
      <c r="G1094" s="16">
        <f t="array" ref="G1094">IF(ROW()-IFERROR(INDEX(F$2:F1094,MATCH(2,1/(F$2:F1094&lt;&gt;0))),0)&gt;22,22,ROW()-IFERROR(INDEX(F$2:F1094,MATCH(2,1/(F$2:F1094&lt;&gt;0))),0))</f>
        <v>22</v>
      </c>
    </row>
    <row r="1095" spans="1:7">
      <c r="A1095" s="23">
        <v>44014</v>
      </c>
      <c r="B1095" s="16">
        <v>72.931833223031092</v>
      </c>
      <c r="C1095" s="16">
        <f t="shared" si="34"/>
        <v>0</v>
      </c>
      <c r="D1095" s="16">
        <f t="array" ref="D1095">IFERROR(INDEX(C$2:C1095,MATCH(2,1/(C$2:C1095&lt;&gt;0))),0)</f>
        <v>2.5</v>
      </c>
      <c r="E1095" s="16">
        <f t="shared" si="35"/>
        <v>0</v>
      </c>
      <c r="F1095" s="16">
        <f>IF(AND(C1095&lt;&gt;0,SUM(C$1:$D1095)=SUM(C$1:$D1095)),ROW(),0)</f>
        <v>0</v>
      </c>
      <c r="G1095" s="16">
        <f t="array" ref="G1095">IF(ROW()-IFERROR(INDEX(F$2:F1095,MATCH(2,1/(F$2:F1095&lt;&gt;0))),0)&gt;22,22,ROW()-IFERROR(INDEX(F$2:F1095,MATCH(2,1/(F$2:F1095&lt;&gt;0))),0))</f>
        <v>22</v>
      </c>
    </row>
    <row r="1096" spans="1:7">
      <c r="A1096" s="23">
        <v>44015</v>
      </c>
      <c r="B1096" s="16">
        <v>80.741230972865594</v>
      </c>
      <c r="C1096" s="16">
        <f t="shared" si="34"/>
        <v>-2.5</v>
      </c>
      <c r="D1096" s="16">
        <f t="array" ref="D1096">IFERROR(INDEX(C$2:C1096,MATCH(2,1/(C$2:C1096&lt;&gt;0))),0)</f>
        <v>-2.5</v>
      </c>
      <c r="E1096" s="16">
        <f t="shared" si="35"/>
        <v>-2.5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>
      <c r="A1097" s="23">
        <v>44018</v>
      </c>
      <c r="B1097" s="16">
        <v>91.661151555261398</v>
      </c>
      <c r="C1097" s="16">
        <f t="shared" si="34"/>
        <v>-5</v>
      </c>
      <c r="D1097" s="16">
        <f t="array" ref="D1097">IFERROR(INDEX(C$2:C1097,MATCH(2,1/(C$2:C1097&lt;&gt;0))),0)</f>
        <v>-5</v>
      </c>
      <c r="E1097" s="16">
        <f t="shared" si="35"/>
        <v>-5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23">
        <v>44019</v>
      </c>
      <c r="B1098" s="16">
        <v>92.786234281932494</v>
      </c>
      <c r="C1098" s="16">
        <f t="shared" si="34"/>
        <v>-5</v>
      </c>
      <c r="D1098" s="16">
        <f t="array" ref="D1098">IFERROR(INDEX(C$2:C1098,MATCH(2,1/(C$2:C1098&lt;&gt;0))),0)</f>
        <v>-5</v>
      </c>
      <c r="E1098" s="16">
        <f t="shared" si="35"/>
        <v>-5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>
      <c r="A1099" s="23">
        <v>44020</v>
      </c>
      <c r="B1099" s="16">
        <v>94.176042356055504</v>
      </c>
      <c r="C1099" s="16">
        <f t="shared" si="34"/>
        <v>-5</v>
      </c>
      <c r="D1099" s="16">
        <f t="array" ref="D1099">IFERROR(INDEX(C$2:C1099,MATCH(2,1/(C$2:C1099&lt;&gt;0))),0)</f>
        <v>-5</v>
      </c>
      <c r="E1099" s="16">
        <f t="shared" si="35"/>
        <v>-5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>
      <c r="A1100" s="23">
        <v>44021</v>
      </c>
      <c r="B1100" s="16">
        <v>95.89675711449371</v>
      </c>
      <c r="C1100" s="16">
        <f t="shared" si="34"/>
        <v>-5</v>
      </c>
      <c r="D1100" s="16">
        <f t="array" ref="D1100">IFERROR(INDEX(C$2:C1100,MATCH(2,1/(C$2:C1100&lt;&gt;0))),0)</f>
        <v>-5</v>
      </c>
      <c r="E1100" s="16">
        <f t="shared" si="35"/>
        <v>-5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>
      <c r="A1101" s="23">
        <v>44022</v>
      </c>
      <c r="B1101" s="16">
        <v>95.36730641958961</v>
      </c>
      <c r="C1101" s="16">
        <f t="shared" si="34"/>
        <v>-5</v>
      </c>
      <c r="D1101" s="16">
        <f t="array" ref="D1101">IFERROR(INDEX(C$2:C1101,MATCH(2,1/(C$2:C1101&lt;&gt;0))),0)</f>
        <v>-5</v>
      </c>
      <c r="E1101" s="16">
        <f t="shared" si="35"/>
        <v>-5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>
      <c r="A1102" s="23">
        <v>44025</v>
      </c>
      <c r="B1102" s="16">
        <v>96.492389146260706</v>
      </c>
      <c r="C1102" s="16">
        <f t="shared" si="34"/>
        <v>-5</v>
      </c>
      <c r="D1102" s="16">
        <f t="array" ref="D1102">IFERROR(INDEX(C$2:C1102,MATCH(2,1/(C$2:C1102&lt;&gt;0))),0)</f>
        <v>-5</v>
      </c>
      <c r="E1102" s="16">
        <f t="shared" si="35"/>
        <v>-5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>
      <c r="A1103" s="23">
        <v>44026</v>
      </c>
      <c r="B1103" s="16">
        <v>96.161482461945695</v>
      </c>
      <c r="C1103" s="16">
        <f t="shared" si="34"/>
        <v>-5</v>
      </c>
      <c r="D1103" s="16">
        <f t="array" ref="D1103">IFERROR(INDEX(C$2:C1103,MATCH(2,1/(C$2:C1103&lt;&gt;0))),0)</f>
        <v>-5</v>
      </c>
      <c r="E1103" s="16">
        <f t="shared" si="35"/>
        <v>-5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>
      <c r="A1104" s="23">
        <v>44027</v>
      </c>
      <c r="B1104" s="16">
        <v>94.970218398411603</v>
      </c>
      <c r="C1104" s="16">
        <f t="shared" si="34"/>
        <v>-5</v>
      </c>
      <c r="D1104" s="16">
        <f t="array" ref="D1104">IFERROR(INDEX(C$2:C1104,MATCH(2,1/(C$2:C1104&lt;&gt;0))),0)</f>
        <v>-5</v>
      </c>
      <c r="E1104" s="16">
        <f t="shared" si="35"/>
        <v>-5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>
      <c r="A1105" s="23">
        <v>44028</v>
      </c>
      <c r="B1105" s="16">
        <v>87.359364659166104</v>
      </c>
      <c r="C1105" s="16">
        <f t="shared" si="34"/>
        <v>-5</v>
      </c>
      <c r="D1105" s="16">
        <f t="array" ref="D1105">IFERROR(INDEX(C$2:C1105,MATCH(2,1/(C$2:C1105&lt;&gt;0))),0)</f>
        <v>-5</v>
      </c>
      <c r="E1105" s="16">
        <f t="shared" si="35"/>
        <v>-5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>
      <c r="A1106" s="23">
        <v>44029</v>
      </c>
      <c r="B1106" s="16">
        <v>86.565188616809991</v>
      </c>
      <c r="C1106" s="16">
        <f t="shared" si="34"/>
        <v>-5</v>
      </c>
      <c r="D1106" s="16">
        <f t="array" ref="D1106">IFERROR(INDEX(C$2:C1106,MATCH(2,1/(C$2:C1106&lt;&gt;0))),0)</f>
        <v>-5</v>
      </c>
      <c r="E1106" s="16">
        <f t="shared" si="35"/>
        <v>-5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>
      <c r="A1107" s="23">
        <v>44032</v>
      </c>
      <c r="B1107" s="16">
        <v>92.190602250165398</v>
      </c>
      <c r="C1107" s="16">
        <f t="shared" si="34"/>
        <v>-5</v>
      </c>
      <c r="D1107" s="16">
        <f t="array" ref="D1107">IFERROR(INDEX(C$2:C1107,MATCH(2,1/(C$2:C1107&lt;&gt;0))),0)</f>
        <v>-5</v>
      </c>
      <c r="E1107" s="16">
        <f t="shared" si="35"/>
        <v>-5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>
      <c r="A1108" s="23">
        <v>44033</v>
      </c>
      <c r="B1108" s="16">
        <v>92.653871608206401</v>
      </c>
      <c r="C1108" s="16">
        <f t="shared" si="34"/>
        <v>-5</v>
      </c>
      <c r="D1108" s="16">
        <f t="array" ref="D1108">IFERROR(INDEX(C$2:C1108,MATCH(2,1/(C$2:C1108&lt;&gt;0))),0)</f>
        <v>-5</v>
      </c>
      <c r="E1108" s="16">
        <f t="shared" si="35"/>
        <v>-5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>
      <c r="A1109" s="23">
        <v>44034</v>
      </c>
      <c r="B1109" s="16">
        <v>93.117140966247504</v>
      </c>
      <c r="C1109" s="16">
        <f t="shared" si="34"/>
        <v>-5</v>
      </c>
      <c r="D1109" s="16">
        <f t="array" ref="D1109">IFERROR(INDEX(C$2:C1109,MATCH(2,1/(C$2:C1109&lt;&gt;0))),0)</f>
        <v>-5</v>
      </c>
      <c r="E1109" s="16">
        <f t="shared" si="35"/>
        <v>-5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>
      <c r="A1110" s="23">
        <v>44035</v>
      </c>
      <c r="B1110" s="16">
        <v>91.065519523494302</v>
      </c>
      <c r="C1110" s="16">
        <f t="shared" si="34"/>
        <v>-5</v>
      </c>
      <c r="D1110" s="16">
        <f t="array" ref="D1110">IFERROR(INDEX(C$2:C1110,MATCH(2,1/(C$2:C1110&lt;&gt;0))),0)</f>
        <v>-5</v>
      </c>
      <c r="E1110" s="16">
        <f t="shared" si="35"/>
        <v>-5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>
      <c r="A1111" s="23">
        <v>44036</v>
      </c>
      <c r="B1111" s="16">
        <v>81.138318994043601</v>
      </c>
      <c r="C1111" s="16">
        <f t="shared" si="34"/>
        <v>-2.5</v>
      </c>
      <c r="D1111" s="16">
        <f t="array" ref="D1111">IFERROR(INDEX(C$2:C1111,MATCH(2,1/(C$2:C1111&lt;&gt;0))),0)</f>
        <v>-2.5</v>
      </c>
      <c r="E1111" s="16">
        <f t="shared" si="35"/>
        <v>-2.5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>
      <c r="A1112" s="23">
        <v>44039</v>
      </c>
      <c r="B1112" s="16">
        <v>78.358702845797396</v>
      </c>
      <c r="C1112" s="16">
        <f t="shared" si="34"/>
        <v>0</v>
      </c>
      <c r="D1112" s="16">
        <f t="array" ref="D1112">IFERROR(INDEX(C$2:C1112,MATCH(2,1/(C$2:C1112&lt;&gt;0))),0)</f>
        <v>-2.5</v>
      </c>
      <c r="E1112" s="16">
        <f t="shared" si="35"/>
        <v>-2.3863636363636362</v>
      </c>
      <c r="F1112" s="16">
        <f>IF(AND(C1112&lt;&gt;0,SUM(C$1:$D1112)=SUM(C$1:$D1112)),ROW(),0)</f>
        <v>0</v>
      </c>
      <c r="G1112" s="16">
        <f t="array" ref="G1112">IF(ROW()-IFERROR(INDEX(F$2:F1112,MATCH(2,1/(F$2:F1112&lt;&gt;0))),0)&gt;22,22,ROW()-IFERROR(INDEX(F$2:F1112,MATCH(2,1/(F$2:F1112&lt;&gt;0))),0))</f>
        <v>1</v>
      </c>
    </row>
    <row r="1113" spans="1:7">
      <c r="A1113" s="23">
        <v>44040</v>
      </c>
      <c r="B1113" s="16">
        <v>81.005956320317594</v>
      </c>
      <c r="C1113" s="16">
        <f t="shared" si="34"/>
        <v>-2.5</v>
      </c>
      <c r="D1113" s="16">
        <f t="array" ref="D1113">IFERROR(INDEX(C$2:C1113,MATCH(2,1/(C$2:C1113&lt;&gt;0))),0)</f>
        <v>-2.5</v>
      </c>
      <c r="E1113" s="16">
        <f t="shared" si="35"/>
        <v>-2.5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>
      <c r="A1114" s="23">
        <v>44041</v>
      </c>
      <c r="B1114" s="16">
        <v>88.087359364659108</v>
      </c>
      <c r="C1114" s="16">
        <f t="shared" si="34"/>
        <v>-5</v>
      </c>
      <c r="D1114" s="16">
        <f t="array" ref="D1114">IFERROR(INDEX(C$2:C1114,MATCH(2,1/(C$2:C1114&lt;&gt;0))),0)</f>
        <v>-5</v>
      </c>
      <c r="E1114" s="16">
        <f t="shared" si="35"/>
        <v>-5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>
      <c r="A1115" s="23">
        <v>44042</v>
      </c>
      <c r="B1115" s="16">
        <v>86.101919258769001</v>
      </c>
      <c r="C1115" s="16">
        <f t="shared" si="34"/>
        <v>-5</v>
      </c>
      <c r="D1115" s="16">
        <f t="array" ref="D1115">IFERROR(INDEX(C$2:C1115,MATCH(2,1/(C$2:C1115&lt;&gt;0))),0)</f>
        <v>-5</v>
      </c>
      <c r="E1115" s="16">
        <f t="shared" si="35"/>
        <v>-5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>
      <c r="A1116" s="23">
        <v>44043</v>
      </c>
      <c r="B1116" s="16">
        <v>88.121546961325905</v>
      </c>
      <c r="C1116" s="16">
        <f t="shared" si="34"/>
        <v>-5</v>
      </c>
      <c r="D1116" s="16">
        <f t="array" ref="D1116">IFERROR(INDEX(C$2:C1116,MATCH(2,1/(C$2:C1116&lt;&gt;0))),0)</f>
        <v>-5</v>
      </c>
      <c r="E1116" s="16">
        <f t="shared" si="35"/>
        <v>-5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>
      <c r="A1117" s="23">
        <v>44046</v>
      </c>
      <c r="B1117" s="16">
        <v>92.817679558011008</v>
      </c>
      <c r="C1117" s="16">
        <f t="shared" si="34"/>
        <v>-5</v>
      </c>
      <c r="D1117" s="16">
        <f t="array" ref="D1117">IFERROR(INDEX(C$2:C1117,MATCH(2,1/(C$2:C1117&lt;&gt;0))),0)</f>
        <v>-5</v>
      </c>
      <c r="E1117" s="16">
        <f t="shared" si="35"/>
        <v>-5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>
      <c r="A1118" s="23">
        <v>44047</v>
      </c>
      <c r="B1118" s="16">
        <v>92.196132596685004</v>
      </c>
      <c r="C1118" s="16">
        <f t="shared" si="34"/>
        <v>-5</v>
      </c>
      <c r="D1118" s="16">
        <f t="array" ref="D1118">IFERROR(INDEX(C$2:C1118,MATCH(2,1/(C$2:C1118&lt;&gt;0))),0)</f>
        <v>-5</v>
      </c>
      <c r="E1118" s="16">
        <f t="shared" si="35"/>
        <v>-5</v>
      </c>
      <c r="F1118" s="16">
        <f>IF(AND(C1118&lt;&gt;0,SUM(C$1:$D1118)=SUM(C$1:$D1118)),ROW(),0)</f>
        <v>1118</v>
      </c>
      <c r="G1118" s="16">
        <f t="array" ref="G1118">IF(ROW()-IFERROR(INDEX(F$2:F1118,MATCH(2,1/(F$2:F1118&lt;&gt;0))),0)&gt;22,22,ROW()-IFERROR(INDEX(F$2:F1118,MATCH(2,1/(F$2:F1118&lt;&gt;0))),0))</f>
        <v>0</v>
      </c>
    </row>
    <row r="1119" spans="1:7">
      <c r="A1119" s="23">
        <v>44048</v>
      </c>
      <c r="B1119" s="16">
        <v>92.472375690607706</v>
      </c>
      <c r="C1119" s="16">
        <f t="shared" si="34"/>
        <v>-5</v>
      </c>
      <c r="D1119" s="16">
        <f t="array" ref="D1119">IFERROR(INDEX(C$2:C1119,MATCH(2,1/(C$2:C1119&lt;&gt;0))),0)</f>
        <v>-5</v>
      </c>
      <c r="E1119" s="16">
        <f t="shared" si="35"/>
        <v>-5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>
      <c r="A1120" s="23">
        <v>44049</v>
      </c>
      <c r="B1120" s="16">
        <v>91.367403314917098</v>
      </c>
      <c r="C1120" s="16">
        <f t="shared" si="34"/>
        <v>-5</v>
      </c>
      <c r="D1120" s="16">
        <f t="array" ref="D1120">IFERROR(INDEX(C$2:C1120,MATCH(2,1/(C$2:C1120&lt;&gt;0))),0)</f>
        <v>-5</v>
      </c>
      <c r="E1120" s="16">
        <f t="shared" si="35"/>
        <v>-5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>
      <c r="A1121" s="23">
        <v>44050</v>
      </c>
      <c r="B1121" s="16">
        <v>88.674033149171208</v>
      </c>
      <c r="C1121" s="16">
        <f t="shared" si="34"/>
        <v>-5</v>
      </c>
      <c r="D1121" s="16">
        <f t="array" ref="D1121">IFERROR(INDEX(C$2:C1121,MATCH(2,1/(C$2:C1121&lt;&gt;0))),0)</f>
        <v>-5</v>
      </c>
      <c r="E1121" s="16">
        <f t="shared" si="35"/>
        <v>-5</v>
      </c>
      <c r="F1121" s="16">
        <f>IF(AND(C1121&lt;&gt;0,SUM(C$1:$D1121)=SUM(C$1:$D1121)),ROW(),0)</f>
        <v>1121</v>
      </c>
      <c r="G1121" s="16">
        <f t="array" ref="G1121">IF(ROW()-IFERROR(INDEX(F$2:F1121,MATCH(2,1/(F$2:F1121&lt;&gt;0))),0)&gt;22,22,ROW()-IFERROR(INDEX(F$2:F1121,MATCH(2,1/(F$2:F1121&lt;&gt;0))),0))</f>
        <v>0</v>
      </c>
    </row>
    <row r="1122" spans="1:7">
      <c r="A1122" s="23">
        <v>44053</v>
      </c>
      <c r="B1122" s="16">
        <v>90.607734806629807</v>
      </c>
      <c r="C1122" s="16">
        <f t="shared" si="34"/>
        <v>-5</v>
      </c>
      <c r="D1122" s="16">
        <f t="array" ref="D1122">IFERROR(INDEX(C$2:C1122,MATCH(2,1/(C$2:C1122&lt;&gt;0))),0)</f>
        <v>-5</v>
      </c>
      <c r="E1122" s="16">
        <f t="shared" si="35"/>
        <v>-5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>
      <c r="A1123" s="23">
        <v>44054</v>
      </c>
      <c r="B1123" s="16">
        <v>85.911602209944704</v>
      </c>
      <c r="C1123" s="16">
        <f t="shared" si="34"/>
        <v>-5</v>
      </c>
      <c r="D1123" s="16">
        <f t="array" ref="D1123">IFERROR(INDEX(C$2:C1123,MATCH(2,1/(C$2:C1123&lt;&gt;0))),0)</f>
        <v>-5</v>
      </c>
      <c r="E1123" s="16">
        <f t="shared" si="35"/>
        <v>-5</v>
      </c>
      <c r="F1123" s="16">
        <f>IF(AND(C1123&lt;&gt;0,SUM(C$1:$D1123)=SUM(C$1:$D1123)),ROW(),0)</f>
        <v>1123</v>
      </c>
      <c r="G1123" s="16">
        <f t="array" ref="G1123">IF(ROW()-IFERROR(INDEX(F$2:F1123,MATCH(2,1/(F$2:F1123&lt;&gt;0))),0)&gt;22,22,ROW()-IFERROR(INDEX(F$2:F1123,MATCH(2,1/(F$2:F1123&lt;&gt;0))),0))</f>
        <v>0</v>
      </c>
    </row>
    <row r="1124" spans="1:7">
      <c r="A1124" s="23">
        <v>44055</v>
      </c>
      <c r="B1124" s="16">
        <v>82.665745856353496</v>
      </c>
      <c r="C1124" s="16">
        <f t="shared" si="34"/>
        <v>-2.5</v>
      </c>
      <c r="D1124" s="16">
        <f t="array" ref="D1124">IFERROR(INDEX(C$2:C1124,MATCH(2,1/(C$2:C1124&lt;&gt;0))),0)</f>
        <v>-2.5</v>
      </c>
      <c r="E1124" s="16">
        <f t="shared" si="35"/>
        <v>-2.5</v>
      </c>
      <c r="F1124" s="16">
        <f>IF(AND(C1124&lt;&gt;0,SUM(C$1:$D1124)=SUM(C$1:$D1124)),ROW(),0)</f>
        <v>1124</v>
      </c>
      <c r="G1124" s="16">
        <f t="array" ref="G1124">IF(ROW()-IFERROR(INDEX(F$2:F1124,MATCH(2,1/(F$2:F1124&lt;&gt;0))),0)&gt;22,22,ROW()-IFERROR(INDEX(F$2:F1124,MATCH(2,1/(F$2:F1124&lt;&gt;0))),0))</f>
        <v>0</v>
      </c>
    </row>
    <row r="1125" spans="1:7">
      <c r="A1125" s="23">
        <v>44056</v>
      </c>
      <c r="B1125" s="16">
        <v>85.220994475138099</v>
      </c>
      <c r="C1125" s="16">
        <f t="shared" si="34"/>
        <v>-5</v>
      </c>
      <c r="D1125" s="16">
        <f t="array" ref="D1125">IFERROR(INDEX(C$2:C1125,MATCH(2,1/(C$2:C1125&lt;&gt;0))),0)</f>
        <v>-5</v>
      </c>
      <c r="E1125" s="16">
        <f t="shared" si="35"/>
        <v>-5</v>
      </c>
      <c r="F1125" s="16">
        <f>IF(AND(C1125&lt;&gt;0,SUM(C$1:$D1125)=SUM(C$1:$D1125)),ROW(),0)</f>
        <v>1125</v>
      </c>
      <c r="G1125" s="16">
        <f t="array" ref="G1125">IF(ROW()-IFERROR(INDEX(F$2:F1125,MATCH(2,1/(F$2:F1125&lt;&gt;0))),0)&gt;22,22,ROW()-IFERROR(INDEX(F$2:F1125,MATCH(2,1/(F$2:F1125&lt;&gt;0))),0))</f>
        <v>0</v>
      </c>
    </row>
    <row r="1126" spans="1:7">
      <c r="A1126" s="23">
        <v>44057</v>
      </c>
      <c r="B1126" s="16">
        <v>86.671270718231995</v>
      </c>
      <c r="C1126" s="16">
        <f t="shared" si="34"/>
        <v>-5</v>
      </c>
      <c r="D1126" s="16">
        <f t="array" ref="D1126">IFERROR(INDEX(C$2:C1126,MATCH(2,1/(C$2:C1126&lt;&gt;0))),0)</f>
        <v>-5</v>
      </c>
      <c r="E1126" s="16">
        <f t="shared" si="35"/>
        <v>-5</v>
      </c>
      <c r="F1126" s="16">
        <f>IF(AND(C1126&lt;&gt;0,SUM(C$1:$D1126)=SUM(C$1:$D1126)),ROW(),0)</f>
        <v>1126</v>
      </c>
      <c r="G1126" s="16">
        <f t="array" ref="G1126">IF(ROW()-IFERROR(INDEX(F$2:F1126,MATCH(2,1/(F$2:F1126&lt;&gt;0))),0)&gt;22,22,ROW()-IFERROR(INDEX(F$2:F1126,MATCH(2,1/(F$2:F1126&lt;&gt;0))),0))</f>
        <v>0</v>
      </c>
    </row>
    <row r="1127" spans="1:7">
      <c r="A1127" s="23">
        <v>44060</v>
      </c>
      <c r="B1127" s="16">
        <v>90.883977900552409</v>
      </c>
      <c r="C1127" s="16">
        <f t="shared" si="34"/>
        <v>-5</v>
      </c>
      <c r="D1127" s="16">
        <f t="array" ref="D1127">IFERROR(INDEX(C$2:C1127,MATCH(2,1/(C$2:C1127&lt;&gt;0))),0)</f>
        <v>-5</v>
      </c>
      <c r="E1127" s="16">
        <f t="shared" si="35"/>
        <v>-5</v>
      </c>
      <c r="F1127" s="16">
        <f>IF(AND(C1127&lt;&gt;0,SUM(C$1:$D1127)=SUM(C$1:$D1127)),ROW(),0)</f>
        <v>1127</v>
      </c>
      <c r="G1127" s="16">
        <f t="array" ref="G1127">IF(ROW()-IFERROR(INDEX(F$2:F1127,MATCH(2,1/(F$2:F1127&lt;&gt;0))),0)&gt;22,22,ROW()-IFERROR(INDEX(F$2:F1127,MATCH(2,1/(F$2:F1127&lt;&gt;0))),0))</f>
        <v>0</v>
      </c>
    </row>
    <row r="1128" spans="1:7">
      <c r="A1128" s="23">
        <v>44061</v>
      </c>
      <c r="B1128" s="16">
        <v>91.574585635359099</v>
      </c>
      <c r="C1128" s="16">
        <f t="shared" si="34"/>
        <v>-5</v>
      </c>
      <c r="D1128" s="16">
        <f t="array" ref="D1128">IFERROR(INDEX(C$2:C1128,MATCH(2,1/(C$2:C1128&lt;&gt;0))),0)</f>
        <v>-5</v>
      </c>
      <c r="E1128" s="16">
        <f t="shared" si="35"/>
        <v>-5</v>
      </c>
      <c r="F1128" s="16">
        <f>IF(AND(C1128&lt;&gt;0,SUM(C$1:$D1128)=SUM(C$1:$D1128)),ROW(),0)</f>
        <v>1128</v>
      </c>
      <c r="G1128" s="16">
        <f t="array" ref="G1128">IF(ROW()-IFERROR(INDEX(F$2:F1128,MATCH(2,1/(F$2:F1128&lt;&gt;0))),0)&gt;22,22,ROW()-IFERROR(INDEX(F$2:F1128,MATCH(2,1/(F$2:F1128&lt;&gt;0))),0))</f>
        <v>0</v>
      </c>
    </row>
    <row r="1129" spans="1:7">
      <c r="A1129" s="23">
        <v>44062</v>
      </c>
      <c r="B1129" s="16">
        <v>87.776243093922602</v>
      </c>
      <c r="C1129" s="16">
        <f t="shared" si="34"/>
        <v>-5</v>
      </c>
      <c r="D1129" s="16">
        <f t="array" ref="D1129">IFERROR(INDEX(C$2:C1129,MATCH(2,1/(C$2:C1129&lt;&gt;0))),0)</f>
        <v>-5</v>
      </c>
      <c r="E1129" s="16">
        <f t="shared" si="35"/>
        <v>-5</v>
      </c>
      <c r="F1129" s="16">
        <f>IF(AND(C1129&lt;&gt;0,SUM(C$1:$D1129)=SUM(C$1:$D1129)),ROW(),0)</f>
        <v>1129</v>
      </c>
      <c r="G1129" s="16">
        <f t="array" ref="G1129">IF(ROW()-IFERROR(INDEX(F$2:F1129,MATCH(2,1/(F$2:F1129&lt;&gt;0))),0)&gt;22,22,ROW()-IFERROR(INDEX(F$2:F1129,MATCH(2,1/(F$2:F1129&lt;&gt;0))),0))</f>
        <v>0</v>
      </c>
    </row>
    <row r="1130" spans="1:7">
      <c r="A1130" s="23">
        <v>44063</v>
      </c>
      <c r="B1130" s="16">
        <v>84.875690607734796</v>
      </c>
      <c r="C1130" s="16">
        <f t="shared" si="34"/>
        <v>-2.5</v>
      </c>
      <c r="D1130" s="16">
        <f t="array" ref="D1130">IFERROR(INDEX(C$2:C1130,MATCH(2,1/(C$2:C1130&lt;&gt;0))),0)</f>
        <v>-2.5</v>
      </c>
      <c r="E1130" s="16">
        <f t="shared" si="35"/>
        <v>-2.5</v>
      </c>
      <c r="F1130" s="16">
        <f>IF(AND(C1130&lt;&gt;0,SUM(C$1:$D1130)=SUM(C$1:$D1130)),ROW(),0)</f>
        <v>1130</v>
      </c>
      <c r="G1130" s="16">
        <f t="array" ref="G1130">IF(ROW()-IFERROR(INDEX(F$2:F1130,MATCH(2,1/(F$2:F1130&lt;&gt;0))),0)&gt;22,22,ROW()-IFERROR(INDEX(F$2:F1130,MATCH(2,1/(F$2:F1130&lt;&gt;0))),0))</f>
        <v>0</v>
      </c>
    </row>
    <row r="1131" spans="1:7">
      <c r="A1131" s="23">
        <v>44064</v>
      </c>
      <c r="B1131" s="16">
        <v>85.2900552486187</v>
      </c>
      <c r="C1131" s="16">
        <f t="shared" si="34"/>
        <v>-5</v>
      </c>
      <c r="D1131" s="16">
        <f t="array" ref="D1131">IFERROR(INDEX(C$2:C1131,MATCH(2,1/(C$2:C1131&lt;&gt;0))),0)</f>
        <v>-5</v>
      </c>
      <c r="E1131" s="16">
        <f t="shared" si="35"/>
        <v>-5</v>
      </c>
      <c r="F1131" s="16">
        <f>IF(AND(C1131&lt;&gt;0,SUM(C$1:$D1131)=SUM(C$1:$D1131)),ROW(),0)</f>
        <v>1131</v>
      </c>
      <c r="G1131" s="16">
        <f t="array" ref="G1131">IF(ROW()-IFERROR(INDEX(F$2:F1131,MATCH(2,1/(F$2:F1131&lt;&gt;0))),0)&gt;22,22,ROW()-IFERROR(INDEX(F$2:F1131,MATCH(2,1/(F$2:F1131&lt;&gt;0))),0))</f>
        <v>0</v>
      </c>
    </row>
    <row r="1132" spans="1:7">
      <c r="A1132" s="23">
        <v>44067</v>
      </c>
      <c r="B1132" s="16">
        <v>84.323204419889493</v>
      </c>
      <c r="C1132" s="16">
        <f t="shared" si="34"/>
        <v>-2.5</v>
      </c>
      <c r="D1132" s="16">
        <f t="array" ref="D1132">IFERROR(INDEX(C$2:C1132,MATCH(2,1/(C$2:C1132&lt;&gt;0))),0)</f>
        <v>-2.5</v>
      </c>
      <c r="E1132" s="16">
        <f t="shared" si="35"/>
        <v>-2.5</v>
      </c>
      <c r="F1132" s="16">
        <f>IF(AND(C1132&lt;&gt;0,SUM(C$1:$D1132)=SUM(C$1:$D1132)),ROW(),0)</f>
        <v>1132</v>
      </c>
      <c r="G1132" s="16">
        <f t="array" ref="G1132">IF(ROW()-IFERROR(INDEX(F$2:F1132,MATCH(2,1/(F$2:F1132&lt;&gt;0))),0)&gt;22,22,ROW()-IFERROR(INDEX(F$2:F1132,MATCH(2,1/(F$2:F1132&lt;&gt;0))),0))</f>
        <v>0</v>
      </c>
    </row>
    <row r="1133" spans="1:7">
      <c r="A1133" s="23">
        <v>44068</v>
      </c>
      <c r="B1133" s="16">
        <v>82.044198895027591</v>
      </c>
      <c r="C1133" s="16">
        <f t="shared" si="34"/>
        <v>-2.5</v>
      </c>
      <c r="D1133" s="16">
        <f t="array" ref="D1133">IFERROR(INDEX(C$2:C1133,MATCH(2,1/(C$2:C1133&lt;&gt;0))),0)</f>
        <v>-2.5</v>
      </c>
      <c r="E1133" s="16">
        <f t="shared" si="35"/>
        <v>-2.5</v>
      </c>
      <c r="F1133" s="16">
        <f>IF(AND(C1133&lt;&gt;0,SUM(C$1:$D1133)=SUM(C$1:$D1133)),ROW(),0)</f>
        <v>1133</v>
      </c>
      <c r="G1133" s="16">
        <f t="array" ref="G1133">IF(ROW()-IFERROR(INDEX(F$2:F1133,MATCH(2,1/(F$2:F1133&lt;&gt;0))),0)&gt;22,22,ROW()-IFERROR(INDEX(F$2:F1133,MATCH(2,1/(F$2:F1133&lt;&gt;0))),0))</f>
        <v>0</v>
      </c>
    </row>
    <row r="1134" spans="1:7">
      <c r="A1134" s="23">
        <v>44069</v>
      </c>
      <c r="B1134" s="16">
        <v>72.030386740331394</v>
      </c>
      <c r="C1134" s="16">
        <f t="shared" si="34"/>
        <v>0</v>
      </c>
      <c r="D1134" s="16">
        <f t="array" ref="D1134">IFERROR(INDEX(C$2:C1134,MATCH(2,1/(C$2:C1134&lt;&gt;0))),0)</f>
        <v>-2.5</v>
      </c>
      <c r="E1134" s="16">
        <f t="shared" si="35"/>
        <v>-2.3863636363636362</v>
      </c>
      <c r="F1134" s="16">
        <f>IF(AND(C1134&lt;&gt;0,SUM(C$1:$D1134)=SUM(C$1:$D1134)),ROW(),0)</f>
        <v>0</v>
      </c>
      <c r="G1134" s="16">
        <f t="array" ref="G1134">IF(ROW()-IFERROR(INDEX(F$2:F1134,MATCH(2,1/(F$2:F1134&lt;&gt;0))),0)&gt;22,22,ROW()-IFERROR(INDEX(F$2:F1134,MATCH(2,1/(F$2:F1134&lt;&gt;0))),0))</f>
        <v>1</v>
      </c>
    </row>
    <row r="1135" spans="1:7">
      <c r="A1135" s="23">
        <v>44070</v>
      </c>
      <c r="B1135" s="16">
        <v>74.240331491712695</v>
      </c>
      <c r="C1135" s="16">
        <f t="shared" si="34"/>
        <v>0</v>
      </c>
      <c r="D1135" s="16">
        <f t="array" ref="D1135">IFERROR(INDEX(C$2:C1135,MATCH(2,1/(C$2:C1135&lt;&gt;0))),0)</f>
        <v>-2.5</v>
      </c>
      <c r="E1135" s="16">
        <f t="shared" si="35"/>
        <v>-2.2727272727272729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2</v>
      </c>
    </row>
    <row r="1136" spans="1:7">
      <c r="A1136" s="23">
        <v>44071</v>
      </c>
      <c r="B1136" s="16">
        <v>77.486187845303803</v>
      </c>
      <c r="C1136" s="16">
        <f t="shared" si="34"/>
        <v>0</v>
      </c>
      <c r="D1136" s="16">
        <f t="array" ref="D1136">IFERROR(INDEX(C$2:C1136,MATCH(2,1/(C$2:C1136&lt;&gt;0))),0)</f>
        <v>-2.5</v>
      </c>
      <c r="E1136" s="16">
        <f t="shared" si="35"/>
        <v>-2.1590909090909092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3</v>
      </c>
    </row>
    <row r="1137" spans="1:7">
      <c r="A1137" s="23">
        <v>44074</v>
      </c>
      <c r="B1137" s="16">
        <v>76.843556168159793</v>
      </c>
      <c r="C1137" s="16">
        <f t="shared" si="34"/>
        <v>0</v>
      </c>
      <c r="D1137" s="16">
        <f t="array" ref="D1137">IFERROR(INDEX(C$2:C1137,MATCH(2,1/(C$2:C1137&lt;&gt;0))),0)</f>
        <v>-2.5</v>
      </c>
      <c r="E1137" s="16">
        <f t="shared" si="35"/>
        <v>-2.0454545454545454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4</v>
      </c>
    </row>
    <row r="1138" spans="1:7">
      <c r="A1138" s="23">
        <v>44075</v>
      </c>
      <c r="B1138" s="16">
        <v>74.500344589937896</v>
      </c>
      <c r="C1138" s="16">
        <f t="shared" si="34"/>
        <v>0</v>
      </c>
      <c r="D1138" s="16">
        <f t="array" ref="D1138">IFERROR(INDEX(C$2:C1138,MATCH(2,1/(C$2:C1138&lt;&gt;0))),0)</f>
        <v>-2.5</v>
      </c>
      <c r="E1138" s="16">
        <f t="shared" si="35"/>
        <v>-1.9318181818181817</v>
      </c>
      <c r="F1138" s="16">
        <f>IF(AND(C1138&lt;&gt;0,SUM(C$1:$D1138)=SUM(C$1:$D1138)),ROW(),0)</f>
        <v>0</v>
      </c>
      <c r="G1138" s="16">
        <f t="array" ref="G1138">IF(ROW()-IFERROR(INDEX(F$2:F1138,MATCH(2,1/(F$2:F1138&lt;&gt;0))),0)&gt;22,22,ROW()-IFERROR(INDEX(F$2:F1138,MATCH(2,1/(F$2:F1138&lt;&gt;0))),0))</f>
        <v>5</v>
      </c>
    </row>
    <row r="1139" spans="1:7">
      <c r="A1139" s="23">
        <v>44076</v>
      </c>
      <c r="B1139" s="16">
        <v>73.88008270158511</v>
      </c>
      <c r="C1139" s="16">
        <f t="shared" si="34"/>
        <v>0</v>
      </c>
      <c r="D1139" s="16">
        <f t="array" ref="D1139">IFERROR(INDEX(C$2:C1139,MATCH(2,1/(C$2:C1139&lt;&gt;0))),0)</f>
        <v>-2.5</v>
      </c>
      <c r="E1139" s="16">
        <f t="shared" si="35"/>
        <v>-1.8181818181818183</v>
      </c>
      <c r="F1139" s="16">
        <f>IF(AND(C1139&lt;&gt;0,SUM(C$1:$D1139)=SUM(C$1:$D1139)),ROW(),0)</f>
        <v>0</v>
      </c>
      <c r="G1139" s="16">
        <f t="array" ref="G1139">IF(ROW()-IFERROR(INDEX(F$2:F1139,MATCH(2,1/(F$2:F1139&lt;&gt;0))),0)&gt;22,22,ROW()-IFERROR(INDEX(F$2:F1139,MATCH(2,1/(F$2:F1139&lt;&gt;0))),0))</f>
        <v>6</v>
      </c>
    </row>
    <row r="1140" spans="1:7">
      <c r="A1140" s="23">
        <v>44077</v>
      </c>
      <c r="B1140" s="16">
        <v>68.022053756030303</v>
      </c>
      <c r="C1140" s="16">
        <f t="shared" si="34"/>
        <v>0</v>
      </c>
      <c r="D1140" s="16">
        <f t="array" ref="D1140">IFERROR(INDEX(C$2:C1140,MATCH(2,1/(C$2:C1140&lt;&gt;0))),0)</f>
        <v>-2.5</v>
      </c>
      <c r="E1140" s="16">
        <f t="shared" si="35"/>
        <v>-1.7045454545454546</v>
      </c>
      <c r="F1140" s="16">
        <f>IF(AND(C1140&lt;&gt;0,SUM(C$1:$D1140)=SUM(C$1:$D1140)),ROW(),0)</f>
        <v>0</v>
      </c>
      <c r="G1140" s="16">
        <f t="array" ref="G1140">IF(ROW()-IFERROR(INDEX(F$2:F1140,MATCH(2,1/(F$2:F1140&lt;&gt;0))),0)&gt;22,22,ROW()-IFERROR(INDEX(F$2:F1140,MATCH(2,1/(F$2:F1140&lt;&gt;0))),0))</f>
        <v>7</v>
      </c>
    </row>
    <row r="1141" spans="1:7">
      <c r="A1141" s="23">
        <v>44078</v>
      </c>
      <c r="B1141" s="16">
        <v>64.713990351481698</v>
      </c>
      <c r="C1141" s="16">
        <f t="shared" si="34"/>
        <v>0</v>
      </c>
      <c r="D1141" s="16">
        <f t="array" ref="D1141">IFERROR(INDEX(C$2:C1141,MATCH(2,1/(C$2:C1141&lt;&gt;0))),0)</f>
        <v>-2.5</v>
      </c>
      <c r="E1141" s="16">
        <f t="shared" si="35"/>
        <v>-1.5909090909090908</v>
      </c>
      <c r="F1141" s="16">
        <f>IF(AND(C1141&lt;&gt;0,SUM(C$1:$D1141)=SUM(C$1:$D1141)),ROW(),0)</f>
        <v>0</v>
      </c>
      <c r="G1141" s="16">
        <f t="array" ref="G1141">IF(ROW()-IFERROR(INDEX(F$2:F1141,MATCH(2,1/(F$2:F1141&lt;&gt;0))),0)&gt;22,22,ROW()-IFERROR(INDEX(F$2:F1141,MATCH(2,1/(F$2:F1141&lt;&gt;0))),0))</f>
        <v>8</v>
      </c>
    </row>
    <row r="1142" spans="1:7">
      <c r="A1142" s="23">
        <v>44081</v>
      </c>
      <c r="B1142" s="16">
        <v>55.892487939352101</v>
      </c>
      <c r="C1142" s="16">
        <f t="shared" si="34"/>
        <v>0</v>
      </c>
      <c r="D1142" s="16">
        <f t="array" ref="D1142">IFERROR(INDEX(C$2:C1142,MATCH(2,1/(C$2:C1142&lt;&gt;0))),0)</f>
        <v>-2.5</v>
      </c>
      <c r="E1142" s="16">
        <f t="shared" si="35"/>
        <v>-1.4772727272727273</v>
      </c>
      <c r="F1142" s="16">
        <f>IF(AND(C1142&lt;&gt;0,SUM(C$1:$D1142)=SUM(C$1:$D1142)),ROW(),0)</f>
        <v>0</v>
      </c>
      <c r="G1142" s="16">
        <f t="array" ref="G1142">IF(ROW()-IFERROR(INDEX(F$2:F1142,MATCH(2,1/(F$2:F1142&lt;&gt;0))),0)&gt;22,22,ROW()-IFERROR(INDEX(F$2:F1142,MATCH(2,1/(F$2:F1142&lt;&gt;0))),0))</f>
        <v>9</v>
      </c>
    </row>
    <row r="1143" spans="1:7">
      <c r="A1143" s="23">
        <v>44082</v>
      </c>
      <c r="B1143" s="16">
        <v>60.165403170227407</v>
      </c>
      <c r="C1143" s="16">
        <f t="shared" si="34"/>
        <v>0</v>
      </c>
      <c r="D1143" s="16">
        <f t="array" ref="D1143">IFERROR(INDEX(C$2:C1143,MATCH(2,1/(C$2:C1143&lt;&gt;0))),0)</f>
        <v>-2.5</v>
      </c>
      <c r="E1143" s="16">
        <f t="shared" si="35"/>
        <v>-1.3636363636363635</v>
      </c>
      <c r="F1143" s="16">
        <f>IF(AND(C1143&lt;&gt;0,SUM(C$1:$D1143)=SUM(C$1:$D1143)),ROW(),0)</f>
        <v>0</v>
      </c>
      <c r="G1143" s="16">
        <f t="array" ref="G1143">IF(ROW()-IFERROR(INDEX(F$2:F1143,MATCH(2,1/(F$2:F1143&lt;&gt;0))),0)&gt;22,22,ROW()-IFERROR(INDEX(F$2:F1143,MATCH(2,1/(F$2:F1143&lt;&gt;0))),0))</f>
        <v>10</v>
      </c>
    </row>
    <row r="1144" spans="1:7">
      <c r="A1144" s="23">
        <v>44083</v>
      </c>
      <c r="B1144" s="16">
        <v>48.793935217091601</v>
      </c>
      <c r="C1144" s="16">
        <f t="shared" si="34"/>
        <v>0</v>
      </c>
      <c r="D1144" s="16">
        <f t="array" ref="D1144">IFERROR(INDEX(C$2:C1144,MATCH(2,1/(C$2:C1144&lt;&gt;0))),0)</f>
        <v>-2.5</v>
      </c>
      <c r="E1144" s="16">
        <f t="shared" si="35"/>
        <v>-1.25</v>
      </c>
      <c r="F1144" s="16">
        <f>IF(AND(C1144&lt;&gt;0,SUM(C$1:$D1144)=SUM(C$1:$D1144)),ROW(),0)</f>
        <v>0</v>
      </c>
      <c r="G1144" s="16">
        <f t="array" ref="G1144">IF(ROW()-IFERROR(INDEX(F$2:F1144,MATCH(2,1/(F$2:F1144&lt;&gt;0))),0)&gt;22,22,ROW()-IFERROR(INDEX(F$2:F1144,MATCH(2,1/(F$2:F1144&lt;&gt;0))),0))</f>
        <v>11</v>
      </c>
    </row>
    <row r="1145" spans="1:7">
      <c r="A1145" s="23">
        <v>44084</v>
      </c>
      <c r="B1145" s="16">
        <v>33.976567884217701</v>
      </c>
      <c r="C1145" s="16">
        <f t="shared" si="34"/>
        <v>0</v>
      </c>
      <c r="D1145" s="16">
        <f t="array" ref="D1145">IFERROR(INDEX(C$2:C1145,MATCH(2,1/(C$2:C1145&lt;&gt;0))),0)</f>
        <v>-2.5</v>
      </c>
      <c r="E1145" s="16">
        <f t="shared" si="35"/>
        <v>-1.1363636363636365</v>
      </c>
      <c r="F1145" s="16">
        <f>IF(AND(C1145&lt;&gt;0,SUM(C$1:$D1145)=SUM(C$1:$D1145)),ROW(),0)</f>
        <v>0</v>
      </c>
      <c r="G1145" s="16">
        <f t="array" ref="G1145">IF(ROW()-IFERROR(INDEX(F$2:F1145,MATCH(2,1/(F$2:F1145&lt;&gt;0))),0)&gt;22,22,ROW()-IFERROR(INDEX(F$2:F1145,MATCH(2,1/(F$2:F1145&lt;&gt;0))),0))</f>
        <v>12</v>
      </c>
    </row>
    <row r="1146" spans="1:7">
      <c r="A1146" s="23">
        <v>44085</v>
      </c>
      <c r="B1146" s="16">
        <v>34.321157822191502</v>
      </c>
      <c r="C1146" s="16">
        <f t="shared" si="34"/>
        <v>0</v>
      </c>
      <c r="D1146" s="16">
        <f t="array" ref="D1146">IFERROR(INDEX(C$2:C1146,MATCH(2,1/(C$2:C1146&lt;&gt;0))),0)</f>
        <v>-2.5</v>
      </c>
      <c r="E1146" s="16">
        <f t="shared" si="35"/>
        <v>-1.0227272727272727</v>
      </c>
      <c r="F1146" s="16">
        <f>IF(AND(C1146&lt;&gt;0,SUM(C$1:$D1146)=SUM(C$1:$D1146)),ROW(),0)</f>
        <v>0</v>
      </c>
      <c r="G1146" s="16">
        <f t="array" ref="G1146">IF(ROW()-IFERROR(INDEX(F$2:F1146,MATCH(2,1/(F$2:F1146&lt;&gt;0))),0)&gt;22,22,ROW()-IFERROR(INDEX(F$2:F1146,MATCH(2,1/(F$2:F1146&lt;&gt;0))),0))</f>
        <v>13</v>
      </c>
    </row>
    <row r="1147" spans="1:7">
      <c r="A1147" s="23">
        <v>44088</v>
      </c>
      <c r="B1147" s="16">
        <v>35.906271536871095</v>
      </c>
      <c r="C1147" s="16">
        <f t="shared" si="34"/>
        <v>0</v>
      </c>
      <c r="D1147" s="16">
        <f t="array" ref="D1147">IFERROR(INDEX(C$2:C1147,MATCH(2,1/(C$2:C1147&lt;&gt;0))),0)</f>
        <v>-2.5</v>
      </c>
      <c r="E1147" s="16">
        <f t="shared" si="35"/>
        <v>-0.90909090909090917</v>
      </c>
      <c r="F1147" s="16">
        <f>IF(AND(C1147&lt;&gt;0,SUM(C$1:$D1147)=SUM(C$1:$D1147)),ROW(),0)</f>
        <v>0</v>
      </c>
      <c r="G1147" s="16">
        <f t="array" ref="G1147">IF(ROW()-IFERROR(INDEX(F$2:F1147,MATCH(2,1/(F$2:F1147&lt;&gt;0))),0)&gt;22,22,ROW()-IFERROR(INDEX(F$2:F1147,MATCH(2,1/(F$2:F1147&lt;&gt;0))),0))</f>
        <v>14</v>
      </c>
    </row>
    <row r="1148" spans="1:7">
      <c r="A1148" s="23">
        <v>44089</v>
      </c>
      <c r="B1148" s="16">
        <v>35.699517574086798</v>
      </c>
      <c r="C1148" s="16">
        <f t="shared" si="34"/>
        <v>0</v>
      </c>
      <c r="D1148" s="16">
        <f t="array" ref="D1148">IFERROR(INDEX(C$2:C1148,MATCH(2,1/(C$2:C1148&lt;&gt;0))),0)</f>
        <v>-2.5</v>
      </c>
      <c r="E1148" s="16">
        <f t="shared" si="35"/>
        <v>-0.79545454545454541</v>
      </c>
      <c r="F1148" s="16">
        <f>IF(AND(C1148&lt;&gt;0,SUM(C$1:$D1148)=SUM(C$1:$D1148)),ROW(),0)</f>
        <v>0</v>
      </c>
      <c r="G1148" s="16">
        <f t="array" ref="G1148">IF(ROW()-IFERROR(INDEX(F$2:F1148,MATCH(2,1/(F$2:F1148&lt;&gt;0))),0)&gt;22,22,ROW()-IFERROR(INDEX(F$2:F1148,MATCH(2,1/(F$2:F1148&lt;&gt;0))),0))</f>
        <v>15</v>
      </c>
    </row>
    <row r="1149" spans="1:7">
      <c r="A1149" s="23">
        <v>44090</v>
      </c>
      <c r="B1149" s="16">
        <v>34.114403859407297</v>
      </c>
      <c r="C1149" s="16">
        <f t="shared" si="34"/>
        <v>0</v>
      </c>
      <c r="D1149" s="16">
        <f t="array" ref="D1149">IFERROR(INDEX(C$2:C1149,MATCH(2,1/(C$2:C1149&lt;&gt;0))),0)</f>
        <v>-2.5</v>
      </c>
      <c r="E1149" s="16">
        <f t="shared" si="35"/>
        <v>-0.68181818181818188</v>
      </c>
      <c r="F1149" s="16">
        <f>IF(AND(C1149&lt;&gt;0,SUM(C$1:$D1149)=SUM(C$1:$D1149)),ROW(),0)</f>
        <v>0</v>
      </c>
      <c r="G1149" s="16">
        <f t="array" ref="G1149">IF(ROW()-IFERROR(INDEX(F$2:F1149,MATCH(2,1/(F$2:F1149&lt;&gt;0))),0)&gt;22,22,ROW()-IFERROR(INDEX(F$2:F1149,MATCH(2,1/(F$2:F1149&lt;&gt;0))),0))</f>
        <v>16</v>
      </c>
    </row>
    <row r="1150" spans="1:7">
      <c r="A1150" s="23">
        <v>44091</v>
      </c>
      <c r="B1150" s="16">
        <v>31.288766368021996</v>
      </c>
      <c r="C1150" s="16">
        <f t="shared" si="34"/>
        <v>0</v>
      </c>
      <c r="D1150" s="16">
        <f t="array" ref="D1150">IFERROR(INDEX(C$2:C1150,MATCH(2,1/(C$2:C1150&lt;&gt;0))),0)</f>
        <v>-2.5</v>
      </c>
      <c r="E1150" s="16">
        <f t="shared" si="35"/>
        <v>-0.56818181818181812</v>
      </c>
      <c r="F1150" s="16">
        <f>IF(AND(C1150&lt;&gt;0,SUM(C$1:$D1150)=SUM(C$1:$D1150)),ROW(),0)</f>
        <v>0</v>
      </c>
      <c r="G1150" s="16">
        <f t="array" ref="G1150">IF(ROW()-IFERROR(INDEX(F$2:F1150,MATCH(2,1/(F$2:F1150&lt;&gt;0))),0)&gt;22,22,ROW()-IFERROR(INDEX(F$2:F1150,MATCH(2,1/(F$2:F1150&lt;&gt;0))),0))</f>
        <v>17</v>
      </c>
    </row>
    <row r="1151" spans="1:7">
      <c r="A1151" s="23">
        <v>44092</v>
      </c>
      <c r="B1151" s="16">
        <v>38.456237077877297</v>
      </c>
      <c r="C1151" s="16">
        <f t="shared" si="34"/>
        <v>0</v>
      </c>
      <c r="D1151" s="16">
        <f t="array" ref="D1151">IFERROR(INDEX(C$2:C1151,MATCH(2,1/(C$2:C1151&lt;&gt;0))),0)</f>
        <v>-2.5</v>
      </c>
      <c r="E1151" s="16">
        <f t="shared" si="35"/>
        <v>-0.45454545454545459</v>
      </c>
      <c r="F1151" s="16">
        <f>IF(AND(C1151&lt;&gt;0,SUM(C$1:$D1151)=SUM(C$1:$D1151)),ROW(),0)</f>
        <v>0</v>
      </c>
      <c r="G1151" s="16">
        <f t="array" ref="G1151">IF(ROW()-IFERROR(INDEX(F$2:F1151,MATCH(2,1/(F$2:F1151&lt;&gt;0))),0)&gt;22,22,ROW()-IFERROR(INDEX(F$2:F1151,MATCH(2,1/(F$2:F1151&lt;&gt;0))),0))</f>
        <v>18</v>
      </c>
    </row>
    <row r="1152" spans="1:7">
      <c r="A1152" s="23">
        <v>44095</v>
      </c>
      <c r="B1152" s="16">
        <v>36.802205375602995</v>
      </c>
      <c r="C1152" s="16">
        <f t="shared" si="34"/>
        <v>0</v>
      </c>
      <c r="D1152" s="16">
        <f t="array" ref="D1152">IFERROR(INDEX(C$2:C1152,MATCH(2,1/(C$2:C1152&lt;&gt;0))),0)</f>
        <v>-2.5</v>
      </c>
      <c r="E1152" s="16">
        <f t="shared" si="35"/>
        <v>-0.34090909090909083</v>
      </c>
      <c r="F1152" s="16">
        <f>IF(AND(C1152&lt;&gt;0,SUM(C$1:$D1152)=SUM(C$1:$D1152)),ROW(),0)</f>
        <v>0</v>
      </c>
      <c r="G1152" s="16">
        <f t="array" ref="G1152">IF(ROW()-IFERROR(INDEX(F$2:F1152,MATCH(2,1/(F$2:F1152&lt;&gt;0))),0)&gt;22,22,ROW()-IFERROR(INDEX(F$2:F1152,MATCH(2,1/(F$2:F1152&lt;&gt;0))),0))</f>
        <v>19</v>
      </c>
    </row>
    <row r="1153" spans="1:7">
      <c r="A1153" s="23">
        <v>44096</v>
      </c>
      <c r="B1153" s="16">
        <v>30.117160578911001</v>
      </c>
      <c r="C1153" s="16">
        <f t="shared" si="34"/>
        <v>0</v>
      </c>
      <c r="D1153" s="16">
        <f t="array" ref="D1153">IFERROR(INDEX(C$2:C1153,MATCH(2,1/(C$2:C1153&lt;&gt;0))),0)</f>
        <v>-2.5</v>
      </c>
      <c r="E1153" s="16">
        <f t="shared" si="35"/>
        <v>-0.22727272727272707</v>
      </c>
      <c r="F1153" s="16">
        <f>IF(AND(C1153&lt;&gt;0,SUM(C$1:$D1153)=SUM(C$1:$D1153)),ROW(),0)</f>
        <v>0</v>
      </c>
      <c r="G1153" s="16">
        <f t="array" ref="G1153">IF(ROW()-IFERROR(INDEX(F$2:F1153,MATCH(2,1/(F$2:F1153&lt;&gt;0))),0)&gt;22,22,ROW()-IFERROR(INDEX(F$2:F1153,MATCH(2,1/(F$2:F1153&lt;&gt;0))),0))</f>
        <v>20</v>
      </c>
    </row>
    <row r="1154" spans="1:7">
      <c r="A1154" s="23">
        <v>44097</v>
      </c>
      <c r="B1154" s="16">
        <v>29.841488628531998</v>
      </c>
      <c r="C1154" s="16">
        <f t="shared" si="34"/>
        <v>0</v>
      </c>
      <c r="D1154" s="16">
        <f t="array" ref="D1154">IFERROR(INDEX(C$2:C1154,MATCH(2,1/(C$2:C1154&lt;&gt;0))),0)</f>
        <v>-2.5</v>
      </c>
      <c r="E1154" s="16">
        <f t="shared" si="35"/>
        <v>-0.11363636363636376</v>
      </c>
      <c r="F1154" s="16">
        <f>IF(AND(C1154&lt;&gt;0,SUM(C$1:$D1154)=SUM(C$1:$D1154)),ROW(),0)</f>
        <v>0</v>
      </c>
      <c r="G1154" s="16">
        <f t="array" ref="G1154">IF(ROW()-IFERROR(INDEX(F$2:F1154,MATCH(2,1/(F$2:F1154&lt;&gt;0))),0)&gt;22,22,ROW()-IFERROR(INDEX(F$2:F1154,MATCH(2,1/(F$2:F1154&lt;&gt;0))),0))</f>
        <v>21</v>
      </c>
    </row>
    <row r="1155" spans="1:7">
      <c r="A1155" s="23">
        <v>44098</v>
      </c>
      <c r="B1155" s="16">
        <v>22.191592005513399</v>
      </c>
      <c r="C1155" s="16">
        <f t="shared" ref="C1155:C1218" si="36">IF(B1155&gt;85,-5,IF(B1155&gt;80,-2.5,IF(B1155&gt;20,0,IF(B1155&gt;15,2.5,5))))</f>
        <v>0</v>
      </c>
      <c r="D1155" s="16">
        <f t="array" ref="D1155">IFERROR(INDEX(C$2:C1155,MATCH(2,1/(C$2:C1155&lt;&gt;0))),0)</f>
        <v>-2.5</v>
      </c>
      <c r="E1155" s="16">
        <f t="shared" ref="E1155:E1218" si="37">IF(D1155=0,0,IF(D1155&lt;0,-1*(ABS(D1155)-G1155*ABS(D1155)/22),D1155-G1155*D1155/22))</f>
        <v>0</v>
      </c>
      <c r="F1155" s="16">
        <f>IF(AND(C1155&lt;&gt;0,SUM(C$1:$D1155)=SUM(C$1:$D1155)),ROW(),0)</f>
        <v>0</v>
      </c>
      <c r="G1155" s="16">
        <f t="array" ref="G1155">IF(ROW()-IFERROR(INDEX(F$2:F1155,MATCH(2,1/(F$2:F1155&lt;&gt;0))),0)&gt;22,22,ROW()-IFERROR(INDEX(F$2:F1155,MATCH(2,1/(F$2:F1155&lt;&gt;0))),0))</f>
        <v>22</v>
      </c>
    </row>
    <row r="1156" spans="1:7">
      <c r="A1156" s="23">
        <v>44099</v>
      </c>
      <c r="B1156" s="16">
        <v>20.330806340454799</v>
      </c>
      <c r="C1156" s="16">
        <f t="shared" si="36"/>
        <v>0</v>
      </c>
      <c r="D1156" s="16">
        <f t="array" ref="D1156">IFERROR(INDEX(C$2:C1156,MATCH(2,1/(C$2:C1156&lt;&gt;0))),0)</f>
        <v>-2.5</v>
      </c>
      <c r="E1156" s="16">
        <f t="shared" si="37"/>
        <v>0</v>
      </c>
      <c r="F1156" s="16">
        <f>IF(AND(C1156&lt;&gt;0,SUM(C$1:$D1156)=SUM(C$1:$D1156)),ROW(),0)</f>
        <v>0</v>
      </c>
      <c r="G1156" s="16">
        <f t="array" ref="G1156">IF(ROW()-IFERROR(INDEX(F$2:F1156,MATCH(2,1/(F$2:F1156&lt;&gt;0))),0)&gt;22,22,ROW()-IFERROR(INDEX(F$2:F1156,MATCH(2,1/(F$2:F1156&lt;&gt;0))),0))</f>
        <v>22</v>
      </c>
    </row>
    <row r="1157" spans="1:7">
      <c r="A1157" s="23">
        <v>44102</v>
      </c>
      <c r="B1157" s="16">
        <v>17.091660923500999</v>
      </c>
      <c r="C1157" s="16">
        <f t="shared" si="36"/>
        <v>2.5</v>
      </c>
      <c r="D1157" s="16">
        <f t="array" ref="D1157">IFERROR(INDEX(C$2:C1157,MATCH(2,1/(C$2:C1157&lt;&gt;0))),0)</f>
        <v>2.5</v>
      </c>
      <c r="E1157" s="16">
        <f t="shared" si="37"/>
        <v>2.5</v>
      </c>
      <c r="F1157" s="16">
        <f>IF(AND(C1157&lt;&gt;0,SUM(C$1:$D1157)=SUM(C$1:$D1157)),ROW(),0)</f>
        <v>1157</v>
      </c>
      <c r="G1157" s="16">
        <f t="array" ref="G1157">IF(ROW()-IFERROR(INDEX(F$2:F1157,MATCH(2,1/(F$2:F1157&lt;&gt;0))),0)&gt;22,22,ROW()-IFERROR(INDEX(F$2:F1157,MATCH(2,1/(F$2:F1157&lt;&gt;0))),0))</f>
        <v>0</v>
      </c>
    </row>
    <row r="1158" spans="1:7">
      <c r="A1158" s="23">
        <v>44103</v>
      </c>
      <c r="B1158" s="16">
        <v>17.091660923500999</v>
      </c>
      <c r="C1158" s="16">
        <f t="shared" si="36"/>
        <v>2.5</v>
      </c>
      <c r="D1158" s="16">
        <f t="array" ref="D1158">IFERROR(INDEX(C$2:C1158,MATCH(2,1/(C$2:C1158&lt;&gt;0))),0)</f>
        <v>2.5</v>
      </c>
      <c r="E1158" s="16">
        <f t="shared" si="37"/>
        <v>2.5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>
      <c r="A1159" s="23">
        <v>44104</v>
      </c>
      <c r="B1159" s="16">
        <v>16.2998624484181</v>
      </c>
      <c r="C1159" s="16">
        <f t="shared" si="36"/>
        <v>2.5</v>
      </c>
      <c r="D1159" s="16">
        <f t="array" ref="D1159">IFERROR(INDEX(C$2:C1159,MATCH(2,1/(C$2:C1159&lt;&gt;0))),0)</f>
        <v>2.5</v>
      </c>
      <c r="E1159" s="16">
        <f t="shared" si="37"/>
        <v>2.5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>
      <c r="A1160" s="23">
        <v>44113</v>
      </c>
      <c r="B1160" s="16">
        <v>23.246217331499299</v>
      </c>
      <c r="C1160" s="16">
        <f t="shared" si="36"/>
        <v>0</v>
      </c>
      <c r="D1160" s="16">
        <f t="array" ref="D1160">IFERROR(INDEX(C$2:C1160,MATCH(2,1/(C$2:C1160&lt;&gt;0))),0)</f>
        <v>2.5</v>
      </c>
      <c r="E1160" s="16">
        <f t="shared" si="37"/>
        <v>2.3863636363636362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1</v>
      </c>
    </row>
    <row r="1161" spans="1:7">
      <c r="A1161" s="23">
        <v>44116</v>
      </c>
      <c r="B1161" s="16">
        <v>32.874828060522695</v>
      </c>
      <c r="C1161" s="16">
        <f t="shared" si="36"/>
        <v>0</v>
      </c>
      <c r="D1161" s="16">
        <f t="array" ref="D1161">IFERROR(INDEX(C$2:C1161,MATCH(2,1/(C$2:C1161&lt;&gt;0))),0)</f>
        <v>2.5</v>
      </c>
      <c r="E1161" s="16">
        <f t="shared" si="37"/>
        <v>2.2727272727272729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2</v>
      </c>
    </row>
    <row r="1162" spans="1:7">
      <c r="A1162" s="23">
        <v>44117</v>
      </c>
      <c r="B1162" s="16">
        <v>31.705639614855503</v>
      </c>
      <c r="C1162" s="16">
        <f t="shared" si="36"/>
        <v>0</v>
      </c>
      <c r="D1162" s="16">
        <f t="array" ref="D1162">IFERROR(INDEX(C$2:C1162,MATCH(2,1/(C$2:C1162&lt;&gt;0))),0)</f>
        <v>2.5</v>
      </c>
      <c r="E1162" s="16">
        <f t="shared" si="37"/>
        <v>2.1590909090909092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3</v>
      </c>
    </row>
    <row r="1163" spans="1:7">
      <c r="A1163" s="23">
        <v>44118</v>
      </c>
      <c r="B1163" s="16">
        <v>30.330123796423603</v>
      </c>
      <c r="C1163" s="16">
        <f t="shared" si="36"/>
        <v>0</v>
      </c>
      <c r="D1163" s="16">
        <f t="array" ref="D1163">IFERROR(INDEX(C$2:C1163,MATCH(2,1/(C$2:C1163&lt;&gt;0))),0)</f>
        <v>2.5</v>
      </c>
      <c r="E1163" s="16">
        <f t="shared" si="37"/>
        <v>2.0454545454545454</v>
      </c>
      <c r="F1163" s="16">
        <f>IF(AND(C1163&lt;&gt;0,SUM(C$1:$D1163)=SUM(C$1:$D1163)),ROW(),0)</f>
        <v>0</v>
      </c>
      <c r="G1163" s="16">
        <f t="array" ref="G1163">IF(ROW()-IFERROR(INDEX(F$2:F1163,MATCH(2,1/(F$2:F1163&lt;&gt;0))),0)&gt;22,22,ROW()-IFERROR(INDEX(F$2:F1163,MATCH(2,1/(F$2:F1163&lt;&gt;0))),0))</f>
        <v>4</v>
      </c>
    </row>
    <row r="1164" spans="1:7">
      <c r="A1164" s="23">
        <v>44119</v>
      </c>
      <c r="B1164" s="16">
        <v>28.060522696010999</v>
      </c>
      <c r="C1164" s="16">
        <f t="shared" si="36"/>
        <v>0</v>
      </c>
      <c r="D1164" s="16">
        <f t="array" ref="D1164">IFERROR(INDEX(C$2:C1164,MATCH(2,1/(C$2:C1164&lt;&gt;0))),0)</f>
        <v>2.5</v>
      </c>
      <c r="E1164" s="16">
        <f t="shared" si="37"/>
        <v>1.9318181818181817</v>
      </c>
      <c r="F1164" s="16">
        <f>IF(AND(C1164&lt;&gt;0,SUM(C$1:$D1164)=SUM(C$1:$D1164)),ROW(),0)</f>
        <v>0</v>
      </c>
      <c r="G1164" s="16">
        <f t="array" ref="G1164">IF(ROW()-IFERROR(INDEX(F$2:F1164,MATCH(2,1/(F$2:F1164&lt;&gt;0))),0)&gt;22,22,ROW()-IFERROR(INDEX(F$2:F1164,MATCH(2,1/(F$2:F1164&lt;&gt;0))),0))</f>
        <v>5</v>
      </c>
    </row>
    <row r="1165" spans="1:7">
      <c r="A1165" s="23">
        <v>44120</v>
      </c>
      <c r="B1165" s="16">
        <v>29.642365887207699</v>
      </c>
      <c r="C1165" s="16">
        <f t="shared" si="36"/>
        <v>0</v>
      </c>
      <c r="D1165" s="16">
        <f t="array" ref="D1165">IFERROR(INDEX(C$2:C1165,MATCH(2,1/(C$2:C1165&lt;&gt;0))),0)</f>
        <v>2.5</v>
      </c>
      <c r="E1165" s="16">
        <f t="shared" si="37"/>
        <v>1.8181818181818183</v>
      </c>
      <c r="F1165" s="16">
        <f>IF(AND(C1165&lt;&gt;0,SUM(C$1:$D1165)=SUM(C$1:$D1165)),ROW(),0)</f>
        <v>0</v>
      </c>
      <c r="G1165" s="16">
        <f t="array" ref="G1165">IF(ROW()-IFERROR(INDEX(F$2:F1165,MATCH(2,1/(F$2:F1165&lt;&gt;0))),0)&gt;22,22,ROW()-IFERROR(INDEX(F$2:F1165,MATCH(2,1/(F$2:F1165&lt;&gt;0))),0))</f>
        <v>6</v>
      </c>
    </row>
    <row r="1166" spans="1:7">
      <c r="A1166" s="23">
        <v>44123</v>
      </c>
      <c r="B1166" s="16">
        <v>26.272352132049498</v>
      </c>
      <c r="C1166" s="16">
        <f t="shared" si="36"/>
        <v>0</v>
      </c>
      <c r="D1166" s="16">
        <f t="array" ref="D1166">IFERROR(INDEX(C$2:C1166,MATCH(2,1/(C$2:C1166&lt;&gt;0))),0)</f>
        <v>2.5</v>
      </c>
      <c r="E1166" s="16">
        <f t="shared" si="37"/>
        <v>1.7045454545454546</v>
      </c>
      <c r="F1166" s="16">
        <f>IF(AND(C1166&lt;&gt;0,SUM(C$1:$D1166)=SUM(C$1:$D1166)),ROW(),0)</f>
        <v>0</v>
      </c>
      <c r="G1166" s="16">
        <f t="array" ref="G1166">IF(ROW()-IFERROR(INDEX(F$2:F1166,MATCH(2,1/(F$2:F1166&lt;&gt;0))),0)&gt;22,22,ROW()-IFERROR(INDEX(F$2:F1166,MATCH(2,1/(F$2:F1166&lt;&gt;0))),0))</f>
        <v>7</v>
      </c>
    </row>
    <row r="1167" spans="1:7">
      <c r="A1167" s="23">
        <v>44124</v>
      </c>
      <c r="B1167" s="16">
        <v>28.335625859697299</v>
      </c>
      <c r="C1167" s="16">
        <f t="shared" si="36"/>
        <v>0</v>
      </c>
      <c r="D1167" s="16">
        <f t="array" ref="D1167">IFERROR(INDEX(C$2:C1167,MATCH(2,1/(C$2:C1167&lt;&gt;0))),0)</f>
        <v>2.5</v>
      </c>
      <c r="E1167" s="16">
        <f t="shared" si="37"/>
        <v>1.5909090909090908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8</v>
      </c>
    </row>
    <row r="1168" spans="1:7">
      <c r="A1168" s="23">
        <v>44125</v>
      </c>
      <c r="B1168" s="16">
        <v>26.822558459422201</v>
      </c>
      <c r="C1168" s="16">
        <f t="shared" si="36"/>
        <v>0</v>
      </c>
      <c r="D1168" s="16">
        <f t="array" ref="D1168">IFERROR(INDEX(C$2:C1168,MATCH(2,1/(C$2:C1168&lt;&gt;0))),0)</f>
        <v>2.5</v>
      </c>
      <c r="E1168" s="16">
        <f t="shared" si="37"/>
        <v>1.4772727272727273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9</v>
      </c>
    </row>
    <row r="1169" spans="1:7">
      <c r="A1169" s="23">
        <v>44126</v>
      </c>
      <c r="B1169" s="16">
        <v>24.690508940852801</v>
      </c>
      <c r="C1169" s="16">
        <f t="shared" si="36"/>
        <v>0</v>
      </c>
      <c r="D1169" s="16">
        <f t="array" ref="D1169">IFERROR(INDEX(C$2:C1169,MATCH(2,1/(C$2:C1169&lt;&gt;0))),0)</f>
        <v>2.5</v>
      </c>
      <c r="E1169" s="16">
        <f t="shared" si="37"/>
        <v>1.3636363636363635</v>
      </c>
      <c r="F1169" s="16">
        <f>IF(AND(C1169&lt;&gt;0,SUM(C$1:$D1169)=SUM(C$1:$D1169)),ROW(),0)</f>
        <v>0</v>
      </c>
      <c r="G1169" s="16">
        <f t="array" ref="G1169">IF(ROW()-IFERROR(INDEX(F$2:F1169,MATCH(2,1/(F$2:F1169&lt;&gt;0))),0)&gt;22,22,ROW()-IFERROR(INDEX(F$2:F1169,MATCH(2,1/(F$2:F1169&lt;&gt;0))),0))</f>
        <v>10</v>
      </c>
    </row>
    <row r="1170" spans="1:7">
      <c r="A1170" s="23">
        <v>44127</v>
      </c>
      <c r="B1170" s="16">
        <v>21.595598349381</v>
      </c>
      <c r="C1170" s="16">
        <f t="shared" si="36"/>
        <v>0</v>
      </c>
      <c r="D1170" s="16">
        <f t="array" ref="D1170">IFERROR(INDEX(C$2:C1170,MATCH(2,1/(C$2:C1170&lt;&gt;0))),0)</f>
        <v>2.5</v>
      </c>
      <c r="E1170" s="16">
        <f t="shared" si="37"/>
        <v>1.25</v>
      </c>
      <c r="F1170" s="16">
        <f>IF(AND(C1170&lt;&gt;0,SUM(C$1:$D1170)=SUM(C$1:$D1170)),ROW(),0)</f>
        <v>0</v>
      </c>
      <c r="G1170" s="16">
        <f t="array" ref="G1170">IF(ROW()-IFERROR(INDEX(F$2:F1170,MATCH(2,1/(F$2:F1170&lt;&gt;0))),0)&gt;22,22,ROW()-IFERROR(INDEX(F$2:F1170,MATCH(2,1/(F$2:F1170&lt;&gt;0))),0))</f>
        <v>11</v>
      </c>
    </row>
    <row r="1171" spans="1:7">
      <c r="A1171" s="23">
        <v>44130</v>
      </c>
      <c r="B1171" s="16">
        <v>20.220082530949099</v>
      </c>
      <c r="C1171" s="16">
        <f t="shared" si="36"/>
        <v>0</v>
      </c>
      <c r="D1171" s="16">
        <f t="array" ref="D1171">IFERROR(INDEX(C$2:C1171,MATCH(2,1/(C$2:C1171&lt;&gt;0))),0)</f>
        <v>2.5</v>
      </c>
      <c r="E1171" s="16">
        <f t="shared" si="37"/>
        <v>1.1363636363636365</v>
      </c>
      <c r="F1171" s="16">
        <f>IF(AND(C1171&lt;&gt;0,SUM(C$1:$D1171)=SUM(C$1:$D1171)),ROW(),0)</f>
        <v>0</v>
      </c>
      <c r="G1171" s="16">
        <f t="array" ref="G1171">IF(ROW()-IFERROR(INDEX(F$2:F1171,MATCH(2,1/(F$2:F1171&lt;&gt;0))),0)&gt;22,22,ROW()-IFERROR(INDEX(F$2:F1171,MATCH(2,1/(F$2:F1171&lt;&gt;0))),0))</f>
        <v>12</v>
      </c>
    </row>
    <row r="1172" spans="1:7">
      <c r="A1172" s="23">
        <v>44131</v>
      </c>
      <c r="B1172" s="16">
        <v>20.082530949105902</v>
      </c>
      <c r="C1172" s="16">
        <f t="shared" si="36"/>
        <v>0</v>
      </c>
      <c r="D1172" s="16">
        <f t="array" ref="D1172">IFERROR(INDEX(C$2:C1172,MATCH(2,1/(C$2:C1172&lt;&gt;0))),0)</f>
        <v>2.5</v>
      </c>
      <c r="E1172" s="16">
        <f t="shared" si="37"/>
        <v>1.0227272727272727</v>
      </c>
      <c r="F1172" s="16">
        <f>IF(AND(C1172&lt;&gt;0,SUM(C$1:$D1172)=SUM(C$1:$D1172)),ROW(),0)</f>
        <v>0</v>
      </c>
      <c r="G1172" s="16">
        <f t="array" ref="G1172">IF(ROW()-IFERROR(INDEX(F$2:F1172,MATCH(2,1/(F$2:F1172&lt;&gt;0))),0)&gt;22,22,ROW()-IFERROR(INDEX(F$2:F1172,MATCH(2,1/(F$2:F1172&lt;&gt;0))),0))</f>
        <v>13</v>
      </c>
    </row>
    <row r="1173" spans="1:7">
      <c r="A1173" s="23">
        <v>44132</v>
      </c>
      <c r="B1173" s="16">
        <v>21.664374140302598</v>
      </c>
      <c r="C1173" s="16">
        <f t="shared" si="36"/>
        <v>0</v>
      </c>
      <c r="D1173" s="16">
        <f t="array" ref="D1173">IFERROR(INDEX(C$2:C1173,MATCH(2,1/(C$2:C1173&lt;&gt;0))),0)</f>
        <v>2.5</v>
      </c>
      <c r="E1173" s="16">
        <f t="shared" si="37"/>
        <v>0.90909090909090917</v>
      </c>
      <c r="F1173" s="16">
        <f>IF(AND(C1173&lt;&gt;0,SUM(C$1:$D1173)=SUM(C$1:$D1173)),ROW(),0)</f>
        <v>0</v>
      </c>
      <c r="G1173" s="16">
        <f t="array" ref="G1173">IF(ROW()-IFERROR(INDEX(F$2:F1173,MATCH(2,1/(F$2:F1173&lt;&gt;0))),0)&gt;22,22,ROW()-IFERROR(INDEX(F$2:F1173,MATCH(2,1/(F$2:F1173&lt;&gt;0))),0))</f>
        <v>14</v>
      </c>
    </row>
    <row r="1174" spans="1:7">
      <c r="A1174" s="23">
        <v>44133</v>
      </c>
      <c r="B1174" s="16">
        <v>22.008253094910497</v>
      </c>
      <c r="C1174" s="16">
        <f t="shared" si="36"/>
        <v>0</v>
      </c>
      <c r="D1174" s="16">
        <f t="array" ref="D1174">IFERROR(INDEX(C$2:C1174,MATCH(2,1/(C$2:C1174&lt;&gt;0))),0)</f>
        <v>2.5</v>
      </c>
      <c r="E1174" s="16">
        <f t="shared" si="37"/>
        <v>0.79545454545454541</v>
      </c>
      <c r="F1174" s="16">
        <f>IF(AND(C1174&lt;&gt;0,SUM(C$1:$D1174)=SUM(C$1:$D1174)),ROW(),0)</f>
        <v>0</v>
      </c>
      <c r="G1174" s="16">
        <f t="array" ref="G1174">IF(ROW()-IFERROR(INDEX(F$2:F1174,MATCH(2,1/(F$2:F1174&lt;&gt;0))),0)&gt;22,22,ROW()-IFERROR(INDEX(F$2:F1174,MATCH(2,1/(F$2:F1174&lt;&gt;0))),0))</f>
        <v>15</v>
      </c>
    </row>
    <row r="1175" spans="1:7">
      <c r="A1175" s="23">
        <v>44134</v>
      </c>
      <c r="B1175" s="16">
        <v>17.638984214138599</v>
      </c>
      <c r="C1175" s="16">
        <f t="shared" si="36"/>
        <v>2.5</v>
      </c>
      <c r="D1175" s="16">
        <f t="array" ref="D1175">IFERROR(INDEX(C$2:C1175,MATCH(2,1/(C$2:C1175&lt;&gt;0))),0)</f>
        <v>2.5</v>
      </c>
      <c r="E1175" s="16">
        <f t="shared" si="37"/>
        <v>2.5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>
      <c r="A1176" s="23">
        <v>44137</v>
      </c>
      <c r="B1176" s="16">
        <v>19.835277968428201</v>
      </c>
      <c r="C1176" s="16">
        <f t="shared" si="36"/>
        <v>2.5</v>
      </c>
      <c r="D1176" s="16">
        <f t="array" ref="D1176">IFERROR(INDEX(C$2:C1176,MATCH(2,1/(C$2:C1176&lt;&gt;0))),0)</f>
        <v>2.5</v>
      </c>
      <c r="E1176" s="16">
        <f t="shared" si="37"/>
        <v>2.5</v>
      </c>
      <c r="F1176" s="16">
        <f>IF(AND(C1176&lt;&gt;0,SUM(C$1:$D1176)=SUM(C$1:$D1176)),ROW(),0)</f>
        <v>1176</v>
      </c>
      <c r="G1176" s="16">
        <f t="array" ref="G1176">IF(ROW()-IFERROR(INDEX(F$2:F1176,MATCH(2,1/(F$2:F1176&lt;&gt;0))),0)&gt;22,22,ROW()-IFERROR(INDEX(F$2:F1176,MATCH(2,1/(F$2:F1176&lt;&gt;0))),0))</f>
        <v>0</v>
      </c>
    </row>
    <row r="1177" spans="1:7">
      <c r="A1177" s="23">
        <v>44138</v>
      </c>
      <c r="B1177" s="16">
        <v>22.786547700754902</v>
      </c>
      <c r="C1177" s="16">
        <f t="shared" si="36"/>
        <v>0</v>
      </c>
      <c r="D1177" s="16">
        <f t="array" ref="D1177">IFERROR(INDEX(C$2:C1177,MATCH(2,1/(C$2:C1177&lt;&gt;0))),0)</f>
        <v>2.5</v>
      </c>
      <c r="E1177" s="16">
        <f t="shared" si="37"/>
        <v>2.3863636363636362</v>
      </c>
      <c r="F1177" s="16">
        <f>IF(AND(C1177&lt;&gt;0,SUM(C$1:$D1177)=SUM(C$1:$D1177)),ROW(),0)</f>
        <v>0</v>
      </c>
      <c r="G1177" s="16">
        <f t="array" ref="G1177">IF(ROW()-IFERROR(INDEX(F$2:F1177,MATCH(2,1/(F$2:F1177&lt;&gt;0))),0)&gt;22,22,ROW()-IFERROR(INDEX(F$2:F1177,MATCH(2,1/(F$2:F1177&lt;&gt;0))),0))</f>
        <v>1</v>
      </c>
    </row>
    <row r="1178" spans="1:7">
      <c r="A1178" s="23">
        <v>44139</v>
      </c>
      <c r="B1178" s="16">
        <v>23.1983527796842</v>
      </c>
      <c r="C1178" s="16">
        <f t="shared" si="36"/>
        <v>0</v>
      </c>
      <c r="D1178" s="16">
        <f t="array" ref="D1178">IFERROR(INDEX(C$2:C1178,MATCH(2,1/(C$2:C1178&lt;&gt;0))),0)</f>
        <v>2.5</v>
      </c>
      <c r="E1178" s="16">
        <f t="shared" si="37"/>
        <v>2.2727272727272729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2</v>
      </c>
    </row>
    <row r="1179" spans="1:7">
      <c r="A1179" s="23">
        <v>44140</v>
      </c>
      <c r="B1179" s="16">
        <v>28.1400137268359</v>
      </c>
      <c r="C1179" s="16">
        <f t="shared" si="36"/>
        <v>0</v>
      </c>
      <c r="D1179" s="16">
        <f t="array" ref="D1179">IFERROR(INDEX(C$2:C1179,MATCH(2,1/(C$2:C1179&lt;&gt;0))),0)</f>
        <v>2.5</v>
      </c>
      <c r="E1179" s="16">
        <f t="shared" si="37"/>
        <v>2.1590909090909092</v>
      </c>
      <c r="F1179" s="16">
        <f>IF(AND(C1179&lt;&gt;0,SUM(C$1:$D1179)=SUM(C$1:$D1179)),ROW(),0)</f>
        <v>0</v>
      </c>
      <c r="G1179" s="16">
        <f t="array" ref="G1179">IF(ROW()-IFERROR(INDEX(F$2:F1179,MATCH(2,1/(F$2:F1179&lt;&gt;0))),0)&gt;22,22,ROW()-IFERROR(INDEX(F$2:F1179,MATCH(2,1/(F$2:F1179&lt;&gt;0))),0))</f>
        <v>3</v>
      </c>
    </row>
    <row r="1180" spans="1:7">
      <c r="A1180" s="23">
        <v>44141</v>
      </c>
      <c r="B1180" s="16">
        <v>28.071379547014402</v>
      </c>
      <c r="C1180" s="16">
        <f t="shared" si="36"/>
        <v>0</v>
      </c>
      <c r="D1180" s="16">
        <f t="array" ref="D1180">IFERROR(INDEX(C$2:C1180,MATCH(2,1/(C$2:C1180&lt;&gt;0))),0)</f>
        <v>2.5</v>
      </c>
      <c r="E1180" s="16">
        <f t="shared" si="37"/>
        <v>2.0454545454545454</v>
      </c>
      <c r="F1180" s="16">
        <f>IF(AND(C1180&lt;&gt;0,SUM(C$1:$D1180)=SUM(C$1:$D1180)),ROW(),0)</f>
        <v>0</v>
      </c>
      <c r="G1180" s="16">
        <f t="array" ref="G1180">IF(ROW()-IFERROR(INDEX(F$2:F1180,MATCH(2,1/(F$2:F1180&lt;&gt;0))),0)&gt;22,22,ROW()-IFERROR(INDEX(F$2:F1180,MATCH(2,1/(F$2:F1180&lt;&gt;0))),0))</f>
        <v>4</v>
      </c>
    </row>
    <row r="1181" spans="1:7">
      <c r="A1181" s="23">
        <v>44144</v>
      </c>
      <c r="B1181" s="16">
        <v>34.248455730953999</v>
      </c>
      <c r="C1181" s="16">
        <f t="shared" si="36"/>
        <v>0</v>
      </c>
      <c r="D1181" s="16">
        <f t="array" ref="D1181">IFERROR(INDEX(C$2:C1181,MATCH(2,1/(C$2:C1181&lt;&gt;0))),0)</f>
        <v>2.5</v>
      </c>
      <c r="E1181" s="16">
        <f t="shared" si="37"/>
        <v>1.9318181818181817</v>
      </c>
      <c r="F1181" s="16">
        <f>IF(AND(C1181&lt;&gt;0,SUM(C$1:$D1181)=SUM(C$1:$D1181)),ROW(),0)</f>
        <v>0</v>
      </c>
      <c r="G1181" s="16">
        <f t="array" ref="G1181">IF(ROW()-IFERROR(INDEX(F$2:F1181,MATCH(2,1/(F$2:F1181&lt;&gt;0))),0)&gt;22,22,ROW()-IFERROR(INDEX(F$2:F1181,MATCH(2,1/(F$2:F1181&lt;&gt;0))),0))</f>
        <v>5</v>
      </c>
    </row>
    <row r="1182" spans="1:7">
      <c r="A1182" s="23">
        <v>44145</v>
      </c>
      <c r="B1182" s="16">
        <v>31.9148936170212</v>
      </c>
      <c r="C1182" s="16">
        <f t="shared" si="36"/>
        <v>0</v>
      </c>
      <c r="D1182" s="16">
        <f t="array" ref="D1182">IFERROR(INDEX(C$2:C1182,MATCH(2,1/(C$2:C1182&lt;&gt;0))),0)</f>
        <v>2.5</v>
      </c>
      <c r="E1182" s="16">
        <f t="shared" si="37"/>
        <v>1.8181818181818183</v>
      </c>
      <c r="F1182" s="16">
        <f>IF(AND(C1182&lt;&gt;0,SUM(C$1:$D1182)=SUM(C$1:$D1182)),ROW(),0)</f>
        <v>0</v>
      </c>
      <c r="G1182" s="16">
        <f t="array" ref="G1182">IF(ROW()-IFERROR(INDEX(F$2:F1182,MATCH(2,1/(F$2:F1182&lt;&gt;0))),0)&gt;22,22,ROW()-IFERROR(INDEX(F$2:F1182,MATCH(2,1/(F$2:F1182&lt;&gt;0))),0))</f>
        <v>6</v>
      </c>
    </row>
    <row r="1183" spans="1:7">
      <c r="A1183" s="23">
        <v>44146</v>
      </c>
      <c r="B1183" s="16">
        <v>31.022649279341103</v>
      </c>
      <c r="C1183" s="16">
        <f t="shared" si="36"/>
        <v>0</v>
      </c>
      <c r="D1183" s="16">
        <f t="array" ref="D1183">IFERROR(INDEX(C$2:C1183,MATCH(2,1/(C$2:C1183&lt;&gt;0))),0)</f>
        <v>2.5</v>
      </c>
      <c r="E1183" s="16">
        <f t="shared" si="37"/>
        <v>1.7045454545454546</v>
      </c>
      <c r="F1183" s="16">
        <f>IF(AND(C1183&lt;&gt;0,SUM(C$1:$D1183)=SUM(C$1:$D1183)),ROW(),0)</f>
        <v>0</v>
      </c>
      <c r="G1183" s="16">
        <f t="array" ref="G1183">IF(ROW()-IFERROR(INDEX(F$2:F1183,MATCH(2,1/(F$2:F1183&lt;&gt;0))),0)&gt;22,22,ROW()-IFERROR(INDEX(F$2:F1183,MATCH(2,1/(F$2:F1183&lt;&gt;0))),0))</f>
        <v>7</v>
      </c>
    </row>
    <row r="1184" spans="1:7">
      <c r="A1184" s="23">
        <v>44147</v>
      </c>
      <c r="B1184" s="16">
        <v>31.571722717913499</v>
      </c>
      <c r="C1184" s="16">
        <f t="shared" si="36"/>
        <v>0</v>
      </c>
      <c r="D1184" s="16">
        <f t="array" ref="D1184">IFERROR(INDEX(C$2:C1184,MATCH(2,1/(C$2:C1184&lt;&gt;0))),0)</f>
        <v>2.5</v>
      </c>
      <c r="E1184" s="16">
        <f t="shared" si="37"/>
        <v>1.5909090909090908</v>
      </c>
      <c r="F1184" s="16">
        <f>IF(AND(C1184&lt;&gt;0,SUM(C$1:$D1184)=SUM(C$1:$D1184)),ROW(),0)</f>
        <v>0</v>
      </c>
      <c r="G1184" s="16">
        <f t="array" ref="G1184">IF(ROW()-IFERROR(INDEX(F$2:F1184,MATCH(2,1/(F$2:F1184&lt;&gt;0))),0)&gt;22,22,ROW()-IFERROR(INDEX(F$2:F1184,MATCH(2,1/(F$2:F1184&lt;&gt;0))),0))</f>
        <v>8</v>
      </c>
    </row>
    <row r="1185" spans="1:7">
      <c r="A1185" s="23">
        <v>44148</v>
      </c>
      <c r="B1185" s="16">
        <v>30.061770761839302</v>
      </c>
      <c r="C1185" s="16">
        <f t="shared" si="36"/>
        <v>0</v>
      </c>
      <c r="D1185" s="16">
        <f t="array" ref="D1185">IFERROR(INDEX(C$2:C1185,MATCH(2,1/(C$2:C1185&lt;&gt;0))),0)</f>
        <v>2.5</v>
      </c>
      <c r="E1185" s="16">
        <f t="shared" si="37"/>
        <v>1.4772727272727273</v>
      </c>
      <c r="F1185" s="16">
        <f>IF(AND(C1185&lt;&gt;0,SUM(C$1:$D1185)=SUM(C$1:$D1185)),ROW(),0)</f>
        <v>0</v>
      </c>
      <c r="G1185" s="16">
        <f t="array" ref="G1185">IF(ROW()-IFERROR(INDEX(F$2:F1185,MATCH(2,1/(F$2:F1185&lt;&gt;0))),0)&gt;22,22,ROW()-IFERROR(INDEX(F$2:F1185,MATCH(2,1/(F$2:F1185&lt;&gt;0))),0))</f>
        <v>9</v>
      </c>
    </row>
    <row r="1186" spans="1:7">
      <c r="A1186" s="23">
        <v>44151</v>
      </c>
      <c r="B1186" s="16">
        <v>38.091969800960804</v>
      </c>
      <c r="C1186" s="16">
        <f t="shared" si="36"/>
        <v>0</v>
      </c>
      <c r="D1186" s="16">
        <f t="array" ref="D1186">IFERROR(INDEX(C$2:C1186,MATCH(2,1/(C$2:C1186&lt;&gt;0))),0)</f>
        <v>2.5</v>
      </c>
      <c r="E1186" s="16">
        <f t="shared" si="37"/>
        <v>1.3636363636363635</v>
      </c>
      <c r="F1186" s="16">
        <f>IF(AND(C1186&lt;&gt;0,SUM(C$1:$D1186)=SUM(C$1:$D1186)),ROW(),0)</f>
        <v>0</v>
      </c>
      <c r="G1186" s="16">
        <f t="array" ref="G1186">IF(ROW()-IFERROR(INDEX(F$2:F1186,MATCH(2,1/(F$2:F1186&lt;&gt;0))),0)&gt;22,22,ROW()-IFERROR(INDEX(F$2:F1186,MATCH(2,1/(F$2:F1186&lt;&gt;0))),0))</f>
        <v>10</v>
      </c>
    </row>
    <row r="1187" spans="1:7">
      <c r="A1187" s="23">
        <v>44152</v>
      </c>
      <c r="B1187" s="16">
        <v>37.611530542209998</v>
      </c>
      <c r="C1187" s="16">
        <f t="shared" si="36"/>
        <v>0</v>
      </c>
      <c r="D1187" s="16">
        <f t="array" ref="D1187">IFERROR(INDEX(C$2:C1187,MATCH(2,1/(C$2:C1187&lt;&gt;0))),0)</f>
        <v>2.5</v>
      </c>
      <c r="E1187" s="16">
        <f t="shared" si="37"/>
        <v>1.25</v>
      </c>
      <c r="F1187" s="16">
        <f>IF(AND(C1187&lt;&gt;0,SUM(C$1:$D1187)=SUM(C$1:$D1187)),ROW(),0)</f>
        <v>0</v>
      </c>
      <c r="G1187" s="16">
        <f t="array" ref="G1187">IF(ROW()-IFERROR(INDEX(F$2:F1187,MATCH(2,1/(F$2:F1187&lt;&gt;0))),0)&gt;22,22,ROW()-IFERROR(INDEX(F$2:F1187,MATCH(2,1/(F$2:F1187&lt;&gt;0))),0))</f>
        <v>11</v>
      </c>
    </row>
    <row r="1188" spans="1:7">
      <c r="A1188" s="23">
        <v>44153</v>
      </c>
      <c r="B1188" s="16">
        <v>39.327385037748705</v>
      </c>
      <c r="C1188" s="16">
        <f t="shared" si="36"/>
        <v>0</v>
      </c>
      <c r="D1188" s="16">
        <f t="array" ref="D1188">IFERROR(INDEX(C$2:C1188,MATCH(2,1/(C$2:C1188&lt;&gt;0))),0)</f>
        <v>2.5</v>
      </c>
      <c r="E1188" s="16">
        <f t="shared" si="37"/>
        <v>1.1363636363636365</v>
      </c>
      <c r="F1188" s="16">
        <f>IF(AND(C1188&lt;&gt;0,SUM(C$1:$D1188)=SUM(C$1:$D1188)),ROW(),0)</f>
        <v>0</v>
      </c>
      <c r="G1188" s="16">
        <f t="array" ref="G1188">IF(ROW()-IFERROR(INDEX(F$2:F1188,MATCH(2,1/(F$2:F1188&lt;&gt;0))),0)&gt;22,22,ROW()-IFERROR(INDEX(F$2:F1188,MATCH(2,1/(F$2:F1188&lt;&gt;0))),0))</f>
        <v>12</v>
      </c>
    </row>
    <row r="1189" spans="1:7">
      <c r="A1189" s="23">
        <v>44154</v>
      </c>
      <c r="B1189" s="16">
        <v>40.0823610157858</v>
      </c>
      <c r="C1189" s="16">
        <f t="shared" si="36"/>
        <v>0</v>
      </c>
      <c r="D1189" s="16">
        <f t="array" ref="D1189">IFERROR(INDEX(C$2:C1189,MATCH(2,1/(C$2:C1189&lt;&gt;0))),0)</f>
        <v>2.5</v>
      </c>
      <c r="E1189" s="16">
        <f t="shared" si="37"/>
        <v>1.0227272727272727</v>
      </c>
      <c r="F1189" s="16">
        <f>IF(AND(C1189&lt;&gt;0,SUM(C$1:$D1189)=SUM(C$1:$D1189)),ROW(),0)</f>
        <v>0</v>
      </c>
      <c r="G1189" s="16">
        <f t="array" ref="G1189">IF(ROW()-IFERROR(INDEX(F$2:F1189,MATCH(2,1/(F$2:F1189&lt;&gt;0))),0)&gt;22,22,ROW()-IFERROR(INDEX(F$2:F1189,MATCH(2,1/(F$2:F1189&lt;&gt;0))),0))</f>
        <v>13</v>
      </c>
    </row>
    <row r="1190" spans="1:7">
      <c r="A1190" s="23">
        <v>44155</v>
      </c>
      <c r="B1190" s="16">
        <v>43.308167467398704</v>
      </c>
      <c r="C1190" s="16">
        <f t="shared" si="36"/>
        <v>0</v>
      </c>
      <c r="D1190" s="16">
        <f t="array" ref="D1190">IFERROR(INDEX(C$2:C1190,MATCH(2,1/(C$2:C1190&lt;&gt;0))),0)</f>
        <v>2.5</v>
      </c>
      <c r="E1190" s="16">
        <f t="shared" si="37"/>
        <v>0.90909090909090917</v>
      </c>
      <c r="F1190" s="16">
        <f>IF(AND(C1190&lt;&gt;0,SUM(C$1:$D1190)=SUM(C$1:$D1190)),ROW(),0)</f>
        <v>0</v>
      </c>
      <c r="G1190" s="16">
        <f t="array" ref="G1190">IF(ROW()-IFERROR(INDEX(F$2:F1190,MATCH(2,1/(F$2:F1190&lt;&gt;0))),0)&gt;22,22,ROW()-IFERROR(INDEX(F$2:F1190,MATCH(2,1/(F$2:F1190&lt;&gt;0))),0))</f>
        <v>14</v>
      </c>
    </row>
    <row r="1191" spans="1:7">
      <c r="A1191" s="23">
        <v>44158</v>
      </c>
      <c r="B1191" s="16">
        <v>47.563486616334899</v>
      </c>
      <c r="C1191" s="16">
        <f t="shared" si="36"/>
        <v>0</v>
      </c>
      <c r="D1191" s="16">
        <f t="array" ref="D1191">IFERROR(INDEX(C$2:C1191,MATCH(2,1/(C$2:C1191&lt;&gt;0))),0)</f>
        <v>2.5</v>
      </c>
      <c r="E1191" s="16">
        <f t="shared" si="37"/>
        <v>0.79545454545454541</v>
      </c>
      <c r="F1191" s="16">
        <f>IF(AND(C1191&lt;&gt;0,SUM(C$1:$D1191)=SUM(C$1:$D1191)),ROW(),0)</f>
        <v>0</v>
      </c>
      <c r="G1191" s="16">
        <f t="array" ref="G1191">IF(ROW()-IFERROR(INDEX(F$2:F1191,MATCH(2,1/(F$2:F1191&lt;&gt;0))),0)&gt;22,22,ROW()-IFERROR(INDEX(F$2:F1191,MATCH(2,1/(F$2:F1191&lt;&gt;0))),0))</f>
        <v>15</v>
      </c>
    </row>
    <row r="1192" spans="1:7">
      <c r="A1192" s="23">
        <v>44159</v>
      </c>
      <c r="B1192" s="16">
        <v>47.220315717227102</v>
      </c>
      <c r="C1192" s="16">
        <f t="shared" si="36"/>
        <v>0</v>
      </c>
      <c r="D1192" s="16">
        <f t="array" ref="D1192">IFERROR(INDEX(C$2:C1192,MATCH(2,1/(C$2:C1192&lt;&gt;0))),0)</f>
        <v>2.5</v>
      </c>
      <c r="E1192" s="16">
        <f t="shared" si="37"/>
        <v>0.68181818181818188</v>
      </c>
      <c r="F1192" s="16">
        <f>IF(AND(C1192&lt;&gt;0,SUM(C$1:$D1192)=SUM(C$1:$D1192)),ROW(),0)</f>
        <v>0</v>
      </c>
      <c r="G1192" s="16">
        <f t="array" ref="G1192">IF(ROW()-IFERROR(INDEX(F$2:F1192,MATCH(2,1/(F$2:F1192&lt;&gt;0))),0)&gt;22,22,ROW()-IFERROR(INDEX(F$2:F1192,MATCH(2,1/(F$2:F1192&lt;&gt;0))),0))</f>
        <v>16</v>
      </c>
    </row>
    <row r="1193" spans="1:7">
      <c r="A1193" s="23">
        <v>44160</v>
      </c>
      <c r="B1193" s="16">
        <v>41.935483870967701</v>
      </c>
      <c r="C1193" s="16">
        <f t="shared" si="36"/>
        <v>0</v>
      </c>
      <c r="D1193" s="16">
        <f t="array" ref="D1193">IFERROR(INDEX(C$2:C1193,MATCH(2,1/(C$2:C1193&lt;&gt;0))),0)</f>
        <v>2.5</v>
      </c>
      <c r="E1193" s="16">
        <f t="shared" si="37"/>
        <v>0.56818181818181812</v>
      </c>
      <c r="F1193" s="16">
        <f>IF(AND(C1193&lt;&gt;0,SUM(C$1:$D1193)=SUM(C$1:$D1193)),ROW(),0)</f>
        <v>0</v>
      </c>
      <c r="G1193" s="16">
        <f t="array" ref="G1193">IF(ROW()-IFERROR(INDEX(F$2:F1193,MATCH(2,1/(F$2:F1193&lt;&gt;0))),0)&gt;22,22,ROW()-IFERROR(INDEX(F$2:F1193,MATCH(2,1/(F$2:F1193&lt;&gt;0))),0))</f>
        <v>17</v>
      </c>
    </row>
    <row r="1194" spans="1:7">
      <c r="A1194" s="23">
        <v>44161</v>
      </c>
      <c r="B1194" s="16">
        <v>42.896362388469399</v>
      </c>
      <c r="C1194" s="16">
        <f t="shared" si="36"/>
        <v>0</v>
      </c>
      <c r="D1194" s="16">
        <f t="array" ref="D1194">IFERROR(INDEX(C$2:C1194,MATCH(2,1/(C$2:C1194&lt;&gt;0))),0)</f>
        <v>2.5</v>
      </c>
      <c r="E1194" s="16">
        <f t="shared" si="37"/>
        <v>0.45454545454545459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18</v>
      </c>
    </row>
    <row r="1195" spans="1:7">
      <c r="A1195" s="23">
        <v>44162</v>
      </c>
      <c r="B1195" s="16">
        <v>44.818119423472801</v>
      </c>
      <c r="C1195" s="16">
        <f t="shared" si="36"/>
        <v>0</v>
      </c>
      <c r="D1195" s="16">
        <f t="array" ref="D1195">IFERROR(INDEX(C$2:C1195,MATCH(2,1/(C$2:C1195&lt;&gt;0))),0)</f>
        <v>2.5</v>
      </c>
      <c r="E1195" s="16">
        <f t="shared" si="37"/>
        <v>0.34090909090909083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19</v>
      </c>
    </row>
    <row r="1196" spans="1:7">
      <c r="A1196" s="23">
        <v>44165</v>
      </c>
      <c r="B1196" s="16">
        <v>43.728813559321999</v>
      </c>
      <c r="C1196" s="16">
        <f t="shared" si="36"/>
        <v>0</v>
      </c>
      <c r="D1196" s="16">
        <f t="array" ref="D1196">IFERROR(INDEX(C$2:C1196,MATCH(2,1/(C$2:C1196&lt;&gt;0))),0)</f>
        <v>2.5</v>
      </c>
      <c r="E1196" s="16">
        <f t="shared" si="37"/>
        <v>0.22727272727272707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20</v>
      </c>
    </row>
    <row r="1197" spans="1:7">
      <c r="A1197" s="23">
        <v>44166</v>
      </c>
      <c r="B1197" s="16">
        <v>49.491525423728802</v>
      </c>
      <c r="C1197" s="16">
        <f t="shared" si="36"/>
        <v>0</v>
      </c>
      <c r="D1197" s="16">
        <f t="array" ref="D1197">IFERROR(INDEX(C$2:C1197,MATCH(2,1/(C$2:C1197&lt;&gt;0))),0)</f>
        <v>2.5</v>
      </c>
      <c r="E1197" s="16">
        <f t="shared" si="37"/>
        <v>0.11363636363636376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21</v>
      </c>
    </row>
    <row r="1198" spans="1:7">
      <c r="A1198" s="23">
        <v>44167</v>
      </c>
      <c r="B1198" s="16">
        <v>51.728813559321992</v>
      </c>
      <c r="C1198" s="16">
        <f t="shared" si="36"/>
        <v>0</v>
      </c>
      <c r="D1198" s="16">
        <f t="array" ref="D1198">IFERROR(INDEX(C$2:C1198,MATCH(2,1/(C$2:C1198&lt;&gt;0))),0)</f>
        <v>2.5</v>
      </c>
      <c r="E1198" s="16">
        <f t="shared" si="37"/>
        <v>0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22</v>
      </c>
    </row>
    <row r="1199" spans="1:7">
      <c r="A1199" s="23">
        <v>44168</v>
      </c>
      <c r="B1199" s="16">
        <v>52.813559322033896</v>
      </c>
      <c r="C1199" s="16">
        <f t="shared" si="36"/>
        <v>0</v>
      </c>
      <c r="D1199" s="16">
        <f t="array" ref="D1199">IFERROR(INDEX(C$2:C1199,MATCH(2,1/(C$2:C1199&lt;&gt;0))),0)</f>
        <v>2.5</v>
      </c>
      <c r="E1199" s="16">
        <f t="shared" si="37"/>
        <v>0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22</v>
      </c>
    </row>
    <row r="1200" spans="1:7">
      <c r="A1200" s="23">
        <v>44169</v>
      </c>
      <c r="B1200" s="16">
        <v>53.559322033898304</v>
      </c>
      <c r="C1200" s="16">
        <f t="shared" si="36"/>
        <v>0</v>
      </c>
      <c r="D1200" s="16">
        <f t="array" ref="D1200">IFERROR(INDEX(C$2:C1200,MATCH(2,1/(C$2:C1200&lt;&gt;0))),0)</f>
        <v>2.5</v>
      </c>
      <c r="E1200" s="16">
        <f t="shared" si="37"/>
        <v>0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22</v>
      </c>
    </row>
    <row r="1201" spans="1:7">
      <c r="A1201" s="23">
        <v>44172</v>
      </c>
      <c r="B1201" s="16">
        <v>49.762711864406697</v>
      </c>
      <c r="C1201" s="16">
        <f t="shared" si="36"/>
        <v>0</v>
      </c>
      <c r="D1201" s="16">
        <f t="array" ref="D1201">IFERROR(INDEX(C$2:C1201,MATCH(2,1/(C$2:C1201&lt;&gt;0))),0)</f>
        <v>2.5</v>
      </c>
      <c r="E1201" s="16">
        <f t="shared" si="37"/>
        <v>0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22</v>
      </c>
    </row>
    <row r="1202" spans="1:7">
      <c r="A1202" s="23">
        <v>44173</v>
      </c>
      <c r="B1202" s="16">
        <v>47.457627118644005</v>
      </c>
      <c r="C1202" s="16">
        <f t="shared" si="36"/>
        <v>0</v>
      </c>
      <c r="D1202" s="16">
        <f t="array" ref="D1202">IFERROR(INDEX(C$2:C1202,MATCH(2,1/(C$2:C1202&lt;&gt;0))),0)</f>
        <v>2.5</v>
      </c>
      <c r="E1202" s="16">
        <f t="shared" si="37"/>
        <v>0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22</v>
      </c>
    </row>
    <row r="1203" spans="1:7">
      <c r="A1203" s="23">
        <v>44174</v>
      </c>
      <c r="B1203" s="16">
        <v>37.762711864406704</v>
      </c>
      <c r="C1203" s="16">
        <f t="shared" si="36"/>
        <v>0</v>
      </c>
      <c r="D1203" s="16">
        <f t="array" ref="D1203">IFERROR(INDEX(C$2:C1203,MATCH(2,1/(C$2:C1203&lt;&gt;0))),0)</f>
        <v>2.5</v>
      </c>
      <c r="E1203" s="16">
        <f t="shared" si="37"/>
        <v>0</v>
      </c>
      <c r="F1203" s="16">
        <f>IF(AND(C1203&lt;&gt;0,SUM(C$1:$D1203)=SUM(C$1:$D1203)),ROW(),0)</f>
        <v>0</v>
      </c>
      <c r="G1203" s="16">
        <f t="array" ref="G1203">IF(ROW()-IFERROR(INDEX(F$2:F1203,MATCH(2,1/(F$2:F1203&lt;&gt;0))),0)&gt;22,22,ROW()-IFERROR(INDEX(F$2:F1203,MATCH(2,1/(F$2:F1203&lt;&gt;0))),0))</f>
        <v>22</v>
      </c>
    </row>
    <row r="1204" spans="1:7">
      <c r="A1204" s="23">
        <v>44175</v>
      </c>
      <c r="B1204" s="16">
        <v>38.372881355932201</v>
      </c>
      <c r="C1204" s="16">
        <f t="shared" si="36"/>
        <v>0</v>
      </c>
      <c r="D1204" s="16">
        <f t="array" ref="D1204">IFERROR(INDEX(C$2:C1204,MATCH(2,1/(C$2:C1204&lt;&gt;0))),0)</f>
        <v>2.5</v>
      </c>
      <c r="E1204" s="16">
        <f t="shared" si="37"/>
        <v>0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22</v>
      </c>
    </row>
    <row r="1205" spans="1:7">
      <c r="A1205" s="23">
        <v>44176</v>
      </c>
      <c r="B1205" s="16">
        <v>33.830508474576199</v>
      </c>
      <c r="C1205" s="16">
        <f t="shared" si="36"/>
        <v>0</v>
      </c>
      <c r="D1205" s="16">
        <f t="array" ref="D1205">IFERROR(INDEX(C$2:C1205,MATCH(2,1/(C$2:C1205&lt;&gt;0))),0)</f>
        <v>2.5</v>
      </c>
      <c r="E1205" s="16">
        <f t="shared" si="37"/>
        <v>0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22</v>
      </c>
    </row>
    <row r="1206" spans="1:7">
      <c r="A1206" s="23">
        <v>44179</v>
      </c>
      <c r="B1206" s="16">
        <v>33.559322033898297</v>
      </c>
      <c r="C1206" s="16">
        <f t="shared" si="36"/>
        <v>0</v>
      </c>
      <c r="D1206" s="16">
        <f t="array" ref="D1206">IFERROR(INDEX(C$2:C1206,MATCH(2,1/(C$2:C1206&lt;&gt;0))),0)</f>
        <v>2.5</v>
      </c>
      <c r="E1206" s="16">
        <f t="shared" si="37"/>
        <v>0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22</v>
      </c>
    </row>
    <row r="1207" spans="1:7">
      <c r="A1207" s="23">
        <v>44180</v>
      </c>
      <c r="B1207" s="16">
        <v>33.1525423728813</v>
      </c>
      <c r="C1207" s="16">
        <f t="shared" si="36"/>
        <v>0</v>
      </c>
      <c r="D1207" s="16">
        <f t="array" ref="D1207">IFERROR(INDEX(C$2:C1207,MATCH(2,1/(C$2:C1207&lt;&gt;0))),0)</f>
        <v>2.5</v>
      </c>
      <c r="E1207" s="16">
        <f t="shared" si="37"/>
        <v>0</v>
      </c>
      <c r="F1207" s="16">
        <f>IF(AND(C1207&lt;&gt;0,SUM(C$1:$D1207)=SUM(C$1:$D1207)),ROW(),0)</f>
        <v>0</v>
      </c>
      <c r="G1207" s="16">
        <f t="array" ref="G1207">IF(ROW()-IFERROR(INDEX(F$2:F1207,MATCH(2,1/(F$2:F1207&lt;&gt;0))),0)&gt;22,22,ROW()-IFERROR(INDEX(F$2:F1207,MATCH(2,1/(F$2:F1207&lt;&gt;0))),0))</f>
        <v>22</v>
      </c>
    </row>
    <row r="1208" spans="1:7">
      <c r="A1208" s="23">
        <v>44181</v>
      </c>
      <c r="B1208" s="16">
        <v>31.728813559321999</v>
      </c>
      <c r="C1208" s="16">
        <f t="shared" si="36"/>
        <v>0</v>
      </c>
      <c r="D1208" s="16">
        <f t="array" ref="D1208">IFERROR(INDEX(C$2:C1208,MATCH(2,1/(C$2:C1208&lt;&gt;0))),0)</f>
        <v>2.5</v>
      </c>
      <c r="E1208" s="16">
        <f t="shared" si="37"/>
        <v>0</v>
      </c>
      <c r="F1208" s="16">
        <f>IF(AND(C1208&lt;&gt;0,SUM(C$1:$D1208)=SUM(C$1:$D1208)),ROW(),0)</f>
        <v>0</v>
      </c>
      <c r="G1208" s="16">
        <f t="array" ref="G1208">IF(ROW()-IFERROR(INDEX(F$2:F1208,MATCH(2,1/(F$2:F1208&lt;&gt;0))),0)&gt;22,22,ROW()-IFERROR(INDEX(F$2:F1208,MATCH(2,1/(F$2:F1208&lt;&gt;0))),0))</f>
        <v>22</v>
      </c>
    </row>
    <row r="1209" spans="1:7">
      <c r="A1209" s="23">
        <v>44182</v>
      </c>
      <c r="B1209" s="16">
        <v>35.322033898305001</v>
      </c>
      <c r="C1209" s="16">
        <f t="shared" si="36"/>
        <v>0</v>
      </c>
      <c r="D1209" s="16">
        <f t="array" ref="D1209">IFERROR(INDEX(C$2:C1209,MATCH(2,1/(C$2:C1209&lt;&gt;0))),0)</f>
        <v>2.5</v>
      </c>
      <c r="E1209" s="16">
        <f t="shared" si="37"/>
        <v>0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22</v>
      </c>
    </row>
    <row r="1210" spans="1:7">
      <c r="A1210" s="23">
        <v>44183</v>
      </c>
      <c r="B1210" s="16">
        <v>36.338983050847403</v>
      </c>
      <c r="C1210" s="16">
        <f t="shared" si="36"/>
        <v>0</v>
      </c>
      <c r="D1210" s="16">
        <f t="array" ref="D1210">IFERROR(INDEX(C$2:C1210,MATCH(2,1/(C$2:C1210&lt;&gt;0))),0)</f>
        <v>2.5</v>
      </c>
      <c r="E1210" s="16">
        <f t="shared" si="37"/>
        <v>0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22</v>
      </c>
    </row>
    <row r="1211" spans="1:7">
      <c r="A1211" s="23">
        <v>44186</v>
      </c>
      <c r="B1211" s="16">
        <v>38.5762711864406</v>
      </c>
      <c r="C1211" s="16">
        <f t="shared" si="36"/>
        <v>0</v>
      </c>
      <c r="D1211" s="16">
        <f t="array" ref="D1211">IFERROR(INDEX(C$2:C1211,MATCH(2,1/(C$2:C1211&lt;&gt;0))),0)</f>
        <v>2.5</v>
      </c>
      <c r="E1211" s="16">
        <f t="shared" si="37"/>
        <v>0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22</v>
      </c>
    </row>
    <row r="1212" spans="1:7">
      <c r="A1212" s="23">
        <v>44187</v>
      </c>
      <c r="B1212" s="16">
        <v>31.0508474576271</v>
      </c>
      <c r="C1212" s="16">
        <f t="shared" si="36"/>
        <v>0</v>
      </c>
      <c r="D1212" s="16">
        <f t="array" ref="D1212">IFERROR(INDEX(C$2:C1212,MATCH(2,1/(C$2:C1212&lt;&gt;0))),0)</f>
        <v>2.5</v>
      </c>
      <c r="E1212" s="16">
        <f t="shared" si="37"/>
        <v>0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22</v>
      </c>
    </row>
    <row r="1213" spans="1:7">
      <c r="A1213" s="23">
        <v>44188</v>
      </c>
      <c r="B1213" s="16">
        <v>33.694915254237202</v>
      </c>
      <c r="C1213" s="16">
        <f t="shared" si="36"/>
        <v>0</v>
      </c>
      <c r="D1213" s="16">
        <f t="array" ref="D1213">IFERROR(INDEX(C$2:C1213,MATCH(2,1/(C$2:C1213&lt;&gt;0))),0)</f>
        <v>2.5</v>
      </c>
      <c r="E1213" s="16">
        <f t="shared" si="37"/>
        <v>0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22</v>
      </c>
    </row>
    <row r="1214" spans="1:7">
      <c r="A1214" s="23">
        <v>44189</v>
      </c>
      <c r="B1214" s="16">
        <v>30.305084745762699</v>
      </c>
      <c r="C1214" s="16">
        <f t="shared" si="36"/>
        <v>0</v>
      </c>
      <c r="D1214" s="16">
        <f t="array" ref="D1214">IFERROR(INDEX(C$2:C1214,MATCH(2,1/(C$2:C1214&lt;&gt;0))),0)</f>
        <v>2.5</v>
      </c>
      <c r="E1214" s="16">
        <f t="shared" si="37"/>
        <v>0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22</v>
      </c>
    </row>
    <row r="1215" spans="1:7">
      <c r="A1215" s="23">
        <v>44190</v>
      </c>
      <c r="B1215" s="16">
        <v>32.813559322033896</v>
      </c>
      <c r="C1215" s="16">
        <f t="shared" si="36"/>
        <v>0</v>
      </c>
      <c r="D1215" s="16">
        <f t="array" ref="D1215">IFERROR(INDEX(C$2:C1215,MATCH(2,1/(C$2:C1215&lt;&gt;0))),0)</f>
        <v>2.5</v>
      </c>
      <c r="E1215" s="16">
        <f t="shared" si="37"/>
        <v>0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22</v>
      </c>
    </row>
    <row r="1216" spans="1:7">
      <c r="A1216" s="23">
        <v>44193</v>
      </c>
      <c r="B1216" s="16">
        <v>31.457627118643998</v>
      </c>
      <c r="C1216" s="16">
        <f t="shared" si="36"/>
        <v>0</v>
      </c>
      <c r="D1216" s="16">
        <f t="array" ref="D1216">IFERROR(INDEX(C$2:C1216,MATCH(2,1/(C$2:C1216&lt;&gt;0))),0)</f>
        <v>2.5</v>
      </c>
      <c r="E1216" s="16">
        <f t="shared" si="37"/>
        <v>0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22</v>
      </c>
    </row>
    <row r="1217" spans="1:7">
      <c r="A1217" s="23">
        <v>44194</v>
      </c>
      <c r="B1217" s="16">
        <v>29.966101694915199</v>
      </c>
      <c r="C1217" s="16">
        <f t="shared" si="36"/>
        <v>0</v>
      </c>
      <c r="D1217" s="16">
        <f t="array" ref="D1217">IFERROR(INDEX(C$2:C1217,MATCH(2,1/(C$2:C1217&lt;&gt;0))),0)</f>
        <v>2.5</v>
      </c>
      <c r="E1217" s="16">
        <f t="shared" si="37"/>
        <v>0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22</v>
      </c>
    </row>
    <row r="1218" spans="1:7">
      <c r="A1218" s="23">
        <v>44195</v>
      </c>
      <c r="B1218" s="16">
        <v>30.915254237288099</v>
      </c>
      <c r="C1218" s="16">
        <f t="shared" si="36"/>
        <v>0</v>
      </c>
      <c r="D1218" s="16">
        <f t="array" ref="D1218">IFERROR(INDEX(C$2:C1218,MATCH(2,1/(C$2:C1218&lt;&gt;0))),0)</f>
        <v>2.5</v>
      </c>
      <c r="E1218" s="16">
        <f t="shared" si="37"/>
        <v>0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22</v>
      </c>
    </row>
    <row r="1219" spans="1:7">
      <c r="A1219" s="23">
        <v>44196</v>
      </c>
      <c r="B1219" s="16">
        <v>34.318334452652699</v>
      </c>
      <c r="C1219" s="16">
        <f t="shared" ref="C1219:C1282" si="38">IF(B1219&gt;85,-5,IF(B1219&gt;80,-2.5,IF(B1219&gt;20,0,IF(B1219&gt;15,2.5,5))))</f>
        <v>0</v>
      </c>
      <c r="D1219" s="16">
        <f t="array" ref="D1219">IFERROR(INDEX(C$2:C1219,MATCH(2,1/(C$2:C1219&lt;&gt;0))),0)</f>
        <v>2.5</v>
      </c>
      <c r="E1219" s="16">
        <f t="shared" ref="E1219:E1282" si="39">IF(D1219=0,0,IF(D1219&lt;0,-1*(ABS(D1219)-G1219*ABS(D1219)/22),D1219-G1219*D1219/22))</f>
        <v>0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22</v>
      </c>
    </row>
    <row r="1220" spans="1:7">
      <c r="A1220" s="23">
        <v>44200</v>
      </c>
      <c r="B1220" s="16">
        <v>37.340496977837404</v>
      </c>
      <c r="C1220" s="16">
        <f t="shared" si="38"/>
        <v>0</v>
      </c>
      <c r="D1220" s="16">
        <f t="array" ref="D1220">IFERROR(INDEX(C$2:C1220,MATCH(2,1/(C$2:C1220&lt;&gt;0))),0)</f>
        <v>2.5</v>
      </c>
      <c r="E1220" s="16">
        <f t="shared" si="39"/>
        <v>0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22</v>
      </c>
    </row>
    <row r="1221" spans="1:7">
      <c r="A1221" s="23">
        <v>44201</v>
      </c>
      <c r="B1221" s="16">
        <v>37.541974479516398</v>
      </c>
      <c r="C1221" s="16">
        <f t="shared" si="38"/>
        <v>0</v>
      </c>
      <c r="D1221" s="16">
        <f t="array" ref="D1221">IFERROR(INDEX(C$2:C1221,MATCH(2,1/(C$2:C1221&lt;&gt;0))),0)</f>
        <v>2.5</v>
      </c>
      <c r="E1221" s="16">
        <f t="shared" si="39"/>
        <v>0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22</v>
      </c>
    </row>
    <row r="1222" spans="1:7">
      <c r="A1222" s="23">
        <v>44202</v>
      </c>
      <c r="B1222" s="16">
        <v>36.7360644728005</v>
      </c>
      <c r="C1222" s="16">
        <f t="shared" si="38"/>
        <v>0</v>
      </c>
      <c r="D1222" s="16">
        <f t="array" ref="D1222">IFERROR(INDEX(C$2:C1222,MATCH(2,1/(C$2:C1222&lt;&gt;0))),0)</f>
        <v>2.5</v>
      </c>
      <c r="E1222" s="16">
        <f t="shared" si="39"/>
        <v>0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22</v>
      </c>
    </row>
    <row r="1223" spans="1:7">
      <c r="A1223" s="23">
        <v>44203</v>
      </c>
      <c r="B1223" s="16">
        <v>32.370718603089301</v>
      </c>
      <c r="C1223" s="16">
        <f t="shared" si="38"/>
        <v>0</v>
      </c>
      <c r="D1223" s="16">
        <f t="array" ref="D1223">IFERROR(INDEX(C$2:C1223,MATCH(2,1/(C$2:C1223&lt;&gt;0))),0)</f>
        <v>2.5</v>
      </c>
      <c r="E1223" s="16">
        <f t="shared" si="39"/>
        <v>0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22</v>
      </c>
    </row>
    <row r="1224" spans="1:7">
      <c r="A1224" s="23">
        <v>44204</v>
      </c>
      <c r="B1224" s="16">
        <v>31.229012760241698</v>
      </c>
      <c r="C1224" s="16">
        <f t="shared" si="38"/>
        <v>0</v>
      </c>
      <c r="D1224" s="16">
        <f t="array" ref="D1224">IFERROR(INDEX(C$2:C1224,MATCH(2,1/(C$2:C1224&lt;&gt;0))),0)</f>
        <v>2.5</v>
      </c>
      <c r="E1224" s="16">
        <f t="shared" si="39"/>
        <v>0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22</v>
      </c>
    </row>
    <row r="1225" spans="1:7">
      <c r="A1225" s="23">
        <v>44207</v>
      </c>
      <c r="B1225" s="16">
        <v>25.2518468770987</v>
      </c>
      <c r="C1225" s="16">
        <f t="shared" si="38"/>
        <v>0</v>
      </c>
      <c r="D1225" s="16">
        <f t="array" ref="D1225">IFERROR(INDEX(C$2:C1225,MATCH(2,1/(C$2:C1225&lt;&gt;0))),0)</f>
        <v>2.5</v>
      </c>
      <c r="E1225" s="16">
        <f t="shared" si="39"/>
        <v>0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22</v>
      </c>
    </row>
    <row r="1226" spans="1:7">
      <c r="A1226" s="23">
        <v>44208</v>
      </c>
      <c r="B1226" s="16">
        <v>28.206850235057001</v>
      </c>
      <c r="C1226" s="16">
        <f t="shared" si="38"/>
        <v>0</v>
      </c>
      <c r="D1226" s="16">
        <f t="array" ref="D1226">IFERROR(INDEX(C$2:C1226,MATCH(2,1/(C$2:C1226&lt;&gt;0))),0)</f>
        <v>2.5</v>
      </c>
      <c r="E1226" s="16">
        <f t="shared" si="39"/>
        <v>0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22</v>
      </c>
    </row>
    <row r="1227" spans="1:7">
      <c r="A1227" s="23">
        <v>44209</v>
      </c>
      <c r="B1227" s="16">
        <v>27.938213566151699</v>
      </c>
      <c r="C1227" s="16">
        <f t="shared" si="38"/>
        <v>0</v>
      </c>
      <c r="D1227" s="16">
        <f t="array" ref="D1227">IFERROR(INDEX(C$2:C1227,MATCH(2,1/(C$2:C1227&lt;&gt;0))),0)</f>
        <v>2.5</v>
      </c>
      <c r="E1227" s="16">
        <f t="shared" si="39"/>
        <v>0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22</v>
      </c>
    </row>
    <row r="1228" spans="1:7">
      <c r="A1228" s="23">
        <v>44210</v>
      </c>
      <c r="B1228" s="16">
        <v>27.468099395567403</v>
      </c>
      <c r="C1228" s="16">
        <f t="shared" si="38"/>
        <v>0</v>
      </c>
      <c r="D1228" s="16">
        <f t="array" ref="D1228">IFERROR(INDEX(C$2:C1228,MATCH(2,1/(C$2:C1228&lt;&gt;0))),0)</f>
        <v>2.5</v>
      </c>
      <c r="E1228" s="16">
        <f t="shared" si="39"/>
        <v>0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22</v>
      </c>
    </row>
    <row r="1229" spans="1:7">
      <c r="A1229" s="23">
        <v>44211</v>
      </c>
      <c r="B1229" s="16">
        <v>28.206850235057001</v>
      </c>
      <c r="C1229" s="16">
        <f t="shared" si="38"/>
        <v>0</v>
      </c>
      <c r="D1229" s="16">
        <f t="array" ref="D1229">IFERROR(INDEX(C$2:C1229,MATCH(2,1/(C$2:C1229&lt;&gt;0))),0)</f>
        <v>2.5</v>
      </c>
      <c r="E1229" s="16">
        <f t="shared" si="39"/>
        <v>0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22</v>
      </c>
    </row>
    <row r="1230" spans="1:7">
      <c r="A1230" s="23">
        <v>44214</v>
      </c>
      <c r="B1230" s="16">
        <v>31.363331094694402</v>
      </c>
      <c r="C1230" s="16">
        <f t="shared" si="38"/>
        <v>0</v>
      </c>
      <c r="D1230" s="16">
        <f t="array" ref="D1230">IFERROR(INDEX(C$2:C1230,MATCH(2,1/(C$2:C1230&lt;&gt;0))),0)</f>
        <v>2.5</v>
      </c>
      <c r="E1230" s="16">
        <f t="shared" si="39"/>
        <v>0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22</v>
      </c>
    </row>
    <row r="1231" spans="1:7">
      <c r="A1231" s="23">
        <v>44215</v>
      </c>
      <c r="B1231" s="16">
        <v>30.893216924110099</v>
      </c>
      <c r="C1231" s="16">
        <f t="shared" si="38"/>
        <v>0</v>
      </c>
      <c r="D1231" s="16">
        <f t="array" ref="D1231">IFERROR(INDEX(C$2:C1231,MATCH(2,1/(C$2:C1231&lt;&gt;0))),0)</f>
        <v>2.5</v>
      </c>
      <c r="E1231" s="16">
        <f t="shared" si="39"/>
        <v>0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22</v>
      </c>
    </row>
    <row r="1232" spans="1:7">
      <c r="A1232" s="23">
        <v>44216</v>
      </c>
      <c r="B1232" s="16">
        <v>30.9603760913364</v>
      </c>
      <c r="C1232" s="16">
        <f t="shared" si="38"/>
        <v>0</v>
      </c>
      <c r="D1232" s="16">
        <f t="array" ref="D1232">IFERROR(INDEX(C$2:C1232,MATCH(2,1/(C$2:C1232&lt;&gt;0))),0)</f>
        <v>2.5</v>
      </c>
      <c r="E1232" s="16">
        <f t="shared" si="39"/>
        <v>0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22</v>
      </c>
    </row>
    <row r="1233" spans="1:7">
      <c r="A1233" s="23">
        <v>44217</v>
      </c>
      <c r="B1233" s="16">
        <v>32.236400268636601</v>
      </c>
      <c r="C1233" s="16">
        <f t="shared" si="38"/>
        <v>0</v>
      </c>
      <c r="D1233" s="16">
        <f t="array" ref="D1233">IFERROR(INDEX(C$2:C1233,MATCH(2,1/(C$2:C1233&lt;&gt;0))),0)</f>
        <v>2.5</v>
      </c>
      <c r="E1233" s="16">
        <f t="shared" si="39"/>
        <v>0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22</v>
      </c>
    </row>
    <row r="1234" spans="1:7">
      <c r="A1234" s="23">
        <v>44218</v>
      </c>
      <c r="B1234" s="16">
        <v>28.945601074546602</v>
      </c>
      <c r="C1234" s="16">
        <f t="shared" si="38"/>
        <v>0</v>
      </c>
      <c r="D1234" s="16">
        <f t="array" ref="D1234">IFERROR(INDEX(C$2:C1234,MATCH(2,1/(C$2:C1234&lt;&gt;0))),0)</f>
        <v>2.5</v>
      </c>
      <c r="E1234" s="16">
        <f t="shared" si="39"/>
        <v>0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22</v>
      </c>
    </row>
    <row r="1235" spans="1:7">
      <c r="A1235" s="23">
        <v>44221</v>
      </c>
      <c r="B1235" s="16">
        <v>26.527871054398901</v>
      </c>
      <c r="C1235" s="16">
        <f t="shared" si="38"/>
        <v>0</v>
      </c>
      <c r="D1235" s="16">
        <f t="array" ref="D1235">IFERROR(INDEX(C$2:C1235,MATCH(2,1/(C$2:C1235&lt;&gt;0))),0)</f>
        <v>2.5</v>
      </c>
      <c r="E1235" s="16">
        <f t="shared" si="39"/>
        <v>0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22</v>
      </c>
    </row>
    <row r="1236" spans="1:7">
      <c r="A1236" s="23">
        <v>44222</v>
      </c>
      <c r="B1236" s="16">
        <v>24.848891873740701</v>
      </c>
      <c r="C1236" s="16">
        <f t="shared" si="38"/>
        <v>0</v>
      </c>
      <c r="D1236" s="16">
        <f t="array" ref="D1236">IFERROR(INDEX(C$2:C1236,MATCH(2,1/(C$2:C1236&lt;&gt;0))),0)</f>
        <v>2.5</v>
      </c>
      <c r="E1236" s="16">
        <f t="shared" si="39"/>
        <v>0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22</v>
      </c>
    </row>
    <row r="1237" spans="1:7">
      <c r="A1237" s="23">
        <v>44223</v>
      </c>
      <c r="B1237" s="16">
        <v>25.520483546004002</v>
      </c>
      <c r="C1237" s="16">
        <f t="shared" si="38"/>
        <v>0</v>
      </c>
      <c r="D1237" s="16">
        <f t="array" ref="D1237">IFERROR(INDEX(C$2:C1237,MATCH(2,1/(C$2:C1237&lt;&gt;0))),0)</f>
        <v>2.5</v>
      </c>
      <c r="E1237" s="16">
        <f t="shared" si="39"/>
        <v>0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22</v>
      </c>
    </row>
    <row r="1238" spans="1:7">
      <c r="A1238" s="23">
        <v>44224</v>
      </c>
      <c r="B1238" s="16">
        <v>22.834116856950899</v>
      </c>
      <c r="C1238" s="16">
        <f t="shared" si="38"/>
        <v>0</v>
      </c>
      <c r="D1238" s="16">
        <f t="array" ref="D1238">IFERROR(INDEX(C$2:C1238,MATCH(2,1/(C$2:C1238&lt;&gt;0))),0)</f>
        <v>2.5</v>
      </c>
      <c r="E1238" s="16">
        <f t="shared" si="39"/>
        <v>0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22</v>
      </c>
    </row>
    <row r="1239" spans="1:7">
      <c r="A1239" s="23">
        <v>44225</v>
      </c>
      <c r="B1239" s="16">
        <v>21.042084168336601</v>
      </c>
      <c r="C1239" s="16">
        <f t="shared" si="38"/>
        <v>0</v>
      </c>
      <c r="D1239" s="16">
        <f t="array" ref="D1239">IFERROR(INDEX(C$2:C1239,MATCH(2,1/(C$2:C1239&lt;&gt;0))),0)</f>
        <v>2.5</v>
      </c>
      <c r="E1239" s="16">
        <f t="shared" si="39"/>
        <v>0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22</v>
      </c>
    </row>
    <row r="1240" spans="1:7">
      <c r="A1240" s="23">
        <v>44228</v>
      </c>
      <c r="B1240" s="16">
        <v>23.0460921843687</v>
      </c>
      <c r="C1240" s="16">
        <f t="shared" si="38"/>
        <v>0</v>
      </c>
      <c r="D1240" s="16">
        <f t="array" ref="D1240">IFERROR(INDEX(C$2:C1240,MATCH(2,1/(C$2:C1240&lt;&gt;0))),0)</f>
        <v>2.5</v>
      </c>
      <c r="E1240" s="16">
        <f t="shared" si="39"/>
        <v>0</v>
      </c>
      <c r="F1240" s="16">
        <f>IF(AND(C1240&lt;&gt;0,SUM(C$1:$D1240)=SUM(C$1:$D1240)),ROW(),0)</f>
        <v>0</v>
      </c>
      <c r="G1240" s="16">
        <f t="array" ref="G1240">IF(ROW()-IFERROR(INDEX(F$2:F1240,MATCH(2,1/(F$2:F1240&lt;&gt;0))),0)&gt;22,22,ROW()-IFERROR(INDEX(F$2:F1240,MATCH(2,1/(F$2:F1240&lt;&gt;0))),0))</f>
        <v>22</v>
      </c>
    </row>
    <row r="1241" spans="1:7">
      <c r="A1241" s="23">
        <v>44229</v>
      </c>
      <c r="B1241" s="16">
        <v>23.7808951235804</v>
      </c>
      <c r="C1241" s="16">
        <f t="shared" si="38"/>
        <v>0</v>
      </c>
      <c r="D1241" s="16">
        <f t="array" ref="D1241">IFERROR(INDEX(C$2:C1241,MATCH(2,1/(C$2:C1241&lt;&gt;0))),0)</f>
        <v>2.5</v>
      </c>
      <c r="E1241" s="16">
        <f t="shared" si="39"/>
        <v>0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22</v>
      </c>
    </row>
    <row r="1242" spans="1:7">
      <c r="A1242" s="23">
        <v>44230</v>
      </c>
      <c r="B1242" s="16">
        <v>21.977287909151599</v>
      </c>
      <c r="C1242" s="16">
        <f t="shared" si="38"/>
        <v>0</v>
      </c>
      <c r="D1242" s="16">
        <f t="array" ref="D1242">IFERROR(INDEX(C$2:C1242,MATCH(2,1/(C$2:C1242&lt;&gt;0))),0)</f>
        <v>2.5</v>
      </c>
      <c r="E1242" s="16">
        <f t="shared" si="39"/>
        <v>0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22</v>
      </c>
    </row>
    <row r="1243" spans="1:7">
      <c r="A1243" s="23">
        <v>44231</v>
      </c>
      <c r="B1243" s="16">
        <v>20.040080160320599</v>
      </c>
      <c r="C1243" s="16">
        <f t="shared" si="38"/>
        <v>0</v>
      </c>
      <c r="D1243" s="16">
        <f t="array" ref="D1243">IFERROR(INDEX(C$2:C1243,MATCH(2,1/(C$2:C1243&lt;&gt;0))),0)</f>
        <v>2.5</v>
      </c>
      <c r="E1243" s="16">
        <f t="shared" si="39"/>
        <v>0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22</v>
      </c>
    </row>
    <row r="1244" spans="1:7">
      <c r="A1244" s="23">
        <v>44232</v>
      </c>
      <c r="B1244" s="16">
        <v>19.238476953907799</v>
      </c>
      <c r="C1244" s="16">
        <f t="shared" si="38"/>
        <v>2.5</v>
      </c>
      <c r="D1244" s="16">
        <f t="array" ref="D1244">IFERROR(INDEX(C$2:C1244,MATCH(2,1/(C$2:C1244&lt;&gt;0))),0)</f>
        <v>2.5</v>
      </c>
      <c r="E1244" s="16">
        <f t="shared" si="39"/>
        <v>2.5</v>
      </c>
      <c r="F1244" s="16">
        <f>IF(AND(C1244&lt;&gt;0,SUM(C$1:$D1244)=SUM(C$1:$D1244)),ROW(),0)</f>
        <v>1244</v>
      </c>
      <c r="G1244" s="16">
        <f t="array" ref="G1244">IF(ROW()-IFERROR(INDEX(F$2:F1244,MATCH(2,1/(F$2:F1244&lt;&gt;0))),0)&gt;22,22,ROW()-IFERROR(INDEX(F$2:F1244,MATCH(2,1/(F$2:F1244&lt;&gt;0))),0))</f>
        <v>0</v>
      </c>
    </row>
    <row r="1245" spans="1:7">
      <c r="A1245" s="23">
        <v>44235</v>
      </c>
      <c r="B1245" s="16">
        <v>20.040080160320599</v>
      </c>
      <c r="C1245" s="16">
        <f t="shared" si="38"/>
        <v>0</v>
      </c>
      <c r="D1245" s="16">
        <f t="array" ref="D1245">IFERROR(INDEX(C$2:C1245,MATCH(2,1/(C$2:C1245&lt;&gt;0))),0)</f>
        <v>2.5</v>
      </c>
      <c r="E1245" s="16">
        <f t="shared" si="39"/>
        <v>2.3863636363636362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1</v>
      </c>
    </row>
    <row r="1246" spans="1:7">
      <c r="A1246" s="23">
        <v>44236</v>
      </c>
      <c r="B1246" s="16">
        <v>22.578490313961201</v>
      </c>
      <c r="C1246" s="16">
        <f t="shared" si="38"/>
        <v>0</v>
      </c>
      <c r="D1246" s="16">
        <f t="array" ref="D1246">IFERROR(INDEX(C$2:C1246,MATCH(2,1/(C$2:C1246&lt;&gt;0))),0)</f>
        <v>2.5</v>
      </c>
      <c r="E1246" s="16">
        <f t="shared" si="39"/>
        <v>2.2727272727272729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2</v>
      </c>
    </row>
    <row r="1247" spans="1:7">
      <c r="A1247" s="23">
        <v>44237</v>
      </c>
      <c r="B1247" s="16">
        <v>23.847695390781499</v>
      </c>
      <c r="C1247" s="16">
        <f t="shared" si="38"/>
        <v>0</v>
      </c>
      <c r="D1247" s="16">
        <f t="array" ref="D1247">IFERROR(INDEX(C$2:C1247,MATCH(2,1/(C$2:C1247&lt;&gt;0))),0)</f>
        <v>2.5</v>
      </c>
      <c r="E1247" s="16">
        <f t="shared" si="39"/>
        <v>2.1590909090909092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3</v>
      </c>
    </row>
    <row r="1248" spans="1:7">
      <c r="A1248" s="23">
        <v>44245</v>
      </c>
      <c r="B1248" s="16">
        <v>28.323313293253101</v>
      </c>
      <c r="C1248" s="16">
        <f t="shared" si="38"/>
        <v>0</v>
      </c>
      <c r="D1248" s="16">
        <f t="array" ref="D1248">IFERROR(INDEX(C$2:C1248,MATCH(2,1/(C$2:C1248&lt;&gt;0))),0)</f>
        <v>2.5</v>
      </c>
      <c r="E1248" s="16">
        <f t="shared" si="39"/>
        <v>2.0454545454545454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4</v>
      </c>
    </row>
    <row r="1249" spans="1:7">
      <c r="A1249" s="23">
        <v>44246</v>
      </c>
      <c r="B1249" s="16">
        <v>34.4689378757515</v>
      </c>
      <c r="C1249" s="16">
        <f t="shared" si="38"/>
        <v>0</v>
      </c>
      <c r="D1249" s="16">
        <f t="array" ref="D1249">IFERROR(INDEX(C$2:C1249,MATCH(2,1/(C$2:C1249&lt;&gt;0))),0)</f>
        <v>2.5</v>
      </c>
      <c r="E1249" s="16">
        <f t="shared" si="39"/>
        <v>1.9318181818181817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5</v>
      </c>
    </row>
    <row r="1250" spans="1:7">
      <c r="A1250" s="23">
        <v>44249</v>
      </c>
      <c r="B1250" s="16">
        <v>37.007348029392098</v>
      </c>
      <c r="C1250" s="16">
        <f t="shared" si="38"/>
        <v>0</v>
      </c>
      <c r="D1250" s="16">
        <f t="array" ref="D1250">IFERROR(INDEX(C$2:C1250,MATCH(2,1/(C$2:C1250&lt;&gt;0))),0)</f>
        <v>2.5</v>
      </c>
      <c r="E1250" s="16">
        <f t="shared" si="39"/>
        <v>1.8181818181818183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6</v>
      </c>
    </row>
    <row r="1251" spans="1:7">
      <c r="A1251" s="23">
        <v>44250</v>
      </c>
      <c r="B1251" s="16">
        <v>37.341349365397406</v>
      </c>
      <c r="C1251" s="16">
        <f t="shared" si="38"/>
        <v>0</v>
      </c>
      <c r="D1251" s="16">
        <f t="array" ref="D1251">IFERROR(INDEX(C$2:C1251,MATCH(2,1/(C$2:C1251&lt;&gt;0))),0)</f>
        <v>2.5</v>
      </c>
      <c r="E1251" s="16">
        <f t="shared" si="39"/>
        <v>1.7045454545454546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7</v>
      </c>
    </row>
    <row r="1252" spans="1:7">
      <c r="A1252" s="23">
        <v>44251</v>
      </c>
      <c r="B1252" s="16">
        <v>34.669338677354702</v>
      </c>
      <c r="C1252" s="16">
        <f t="shared" si="38"/>
        <v>0</v>
      </c>
      <c r="D1252" s="16">
        <f t="array" ref="D1252">IFERROR(INDEX(C$2:C1252,MATCH(2,1/(C$2:C1252&lt;&gt;0))),0)</f>
        <v>2.5</v>
      </c>
      <c r="E1252" s="16">
        <f t="shared" si="39"/>
        <v>1.5909090909090908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8</v>
      </c>
    </row>
    <row r="1253" spans="1:7">
      <c r="A1253" s="23">
        <v>44252</v>
      </c>
      <c r="B1253" s="16">
        <v>37.007348029392098</v>
      </c>
      <c r="C1253" s="16">
        <f t="shared" si="38"/>
        <v>0</v>
      </c>
      <c r="D1253" s="16">
        <f t="array" ref="D1253">IFERROR(INDEX(C$2:C1253,MATCH(2,1/(C$2:C1253&lt;&gt;0))),0)</f>
        <v>2.5</v>
      </c>
      <c r="E1253" s="16">
        <f t="shared" si="39"/>
        <v>1.4772727272727273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9</v>
      </c>
    </row>
    <row r="1254" spans="1:7">
      <c r="A1254" s="23">
        <v>44253</v>
      </c>
      <c r="B1254" s="16">
        <v>32.2944297082228</v>
      </c>
      <c r="C1254" s="16">
        <f t="shared" si="38"/>
        <v>0</v>
      </c>
      <c r="D1254" s="16">
        <f t="array" ref="D1254">IFERROR(INDEX(C$2:C1254,MATCH(2,1/(C$2:C1254&lt;&gt;0))),0)</f>
        <v>2.5</v>
      </c>
      <c r="E1254" s="16">
        <f t="shared" si="39"/>
        <v>1.3636363636363635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10</v>
      </c>
    </row>
    <row r="1255" spans="1:7">
      <c r="A1255" s="23">
        <v>44256</v>
      </c>
      <c r="B1255" s="16">
        <v>39.721485411140499</v>
      </c>
      <c r="C1255" s="16">
        <f t="shared" si="38"/>
        <v>0</v>
      </c>
      <c r="D1255" s="16">
        <f t="array" ref="D1255">IFERROR(INDEX(C$2:C1255,MATCH(2,1/(C$2:C1255&lt;&gt;0))),0)</f>
        <v>2.5</v>
      </c>
      <c r="E1255" s="16">
        <f t="shared" si="39"/>
        <v>1.25</v>
      </c>
      <c r="F1255" s="16">
        <f>IF(AND(C1255&lt;&gt;0,SUM(C$1:$D1255)=SUM(C$1:$D1255)),ROW(),0)</f>
        <v>0</v>
      </c>
      <c r="G1255" s="16">
        <f t="array" ref="G1255">IF(ROW()-IFERROR(INDEX(F$2:F1255,MATCH(2,1/(F$2:F1255&lt;&gt;0))),0)&gt;22,22,ROW()-IFERROR(INDEX(F$2:F1255,MATCH(2,1/(F$2:F1255&lt;&gt;0))),0))</f>
        <v>11</v>
      </c>
    </row>
    <row r="1256" spans="1:7">
      <c r="A1256" s="23">
        <v>44257</v>
      </c>
      <c r="B1256" s="16">
        <v>37.4005305039787</v>
      </c>
      <c r="C1256" s="16">
        <f t="shared" si="38"/>
        <v>0</v>
      </c>
      <c r="D1256" s="16">
        <f t="array" ref="D1256">IFERROR(INDEX(C$2:C1256,MATCH(2,1/(C$2:C1256&lt;&gt;0))),0)</f>
        <v>2.5</v>
      </c>
      <c r="E1256" s="16">
        <f t="shared" si="39"/>
        <v>1.1363636363636365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12</v>
      </c>
    </row>
    <row r="1257" spans="1:7">
      <c r="A1257" s="23">
        <v>44258</v>
      </c>
      <c r="B1257" s="16">
        <v>43.7002652519893</v>
      </c>
      <c r="C1257" s="16">
        <f t="shared" si="38"/>
        <v>0</v>
      </c>
      <c r="D1257" s="16">
        <f t="array" ref="D1257">IFERROR(INDEX(C$2:C1257,MATCH(2,1/(C$2:C1257&lt;&gt;0))),0)</f>
        <v>2.5</v>
      </c>
      <c r="E1257" s="16">
        <f t="shared" si="39"/>
        <v>1.0227272727272727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13</v>
      </c>
    </row>
    <row r="1258" spans="1:7">
      <c r="A1258" s="23">
        <v>44259</v>
      </c>
      <c r="B1258" s="16">
        <v>43.3023872679045</v>
      </c>
      <c r="C1258" s="16">
        <f t="shared" si="38"/>
        <v>0</v>
      </c>
      <c r="D1258" s="16">
        <f t="array" ref="D1258">IFERROR(INDEX(C$2:C1258,MATCH(2,1/(C$2:C1258&lt;&gt;0))),0)</f>
        <v>2.5</v>
      </c>
      <c r="E1258" s="16">
        <f t="shared" si="39"/>
        <v>0.90909090909090917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14</v>
      </c>
    </row>
    <row r="1259" spans="1:7">
      <c r="A1259" s="23">
        <v>44260</v>
      </c>
      <c r="B1259" s="16">
        <v>47.877984084880595</v>
      </c>
      <c r="C1259" s="16">
        <f t="shared" si="38"/>
        <v>0</v>
      </c>
      <c r="D1259" s="16">
        <f t="array" ref="D1259">IFERROR(INDEX(C$2:C1259,MATCH(2,1/(C$2:C1259&lt;&gt;0))),0)</f>
        <v>2.5</v>
      </c>
      <c r="E1259" s="16">
        <f t="shared" si="39"/>
        <v>0.79545454545454541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15</v>
      </c>
    </row>
    <row r="1260" spans="1:7">
      <c r="A1260" s="23">
        <v>44263</v>
      </c>
      <c r="B1260" s="16">
        <v>45.291777188328901</v>
      </c>
      <c r="C1260" s="16">
        <f t="shared" si="38"/>
        <v>0</v>
      </c>
      <c r="D1260" s="16">
        <f t="array" ref="D1260">IFERROR(INDEX(C$2:C1260,MATCH(2,1/(C$2:C1260&lt;&gt;0))),0)</f>
        <v>2.5</v>
      </c>
      <c r="E1260" s="16">
        <f t="shared" si="39"/>
        <v>0.68181818181818188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16</v>
      </c>
    </row>
    <row r="1261" spans="1:7">
      <c r="A1261" s="23">
        <v>44264</v>
      </c>
      <c r="B1261" s="16">
        <v>35.610079575596799</v>
      </c>
      <c r="C1261" s="16">
        <f t="shared" si="38"/>
        <v>0</v>
      </c>
      <c r="D1261" s="16">
        <f t="array" ref="D1261">IFERROR(INDEX(C$2:C1261,MATCH(2,1/(C$2:C1261&lt;&gt;0))),0)</f>
        <v>2.5</v>
      </c>
      <c r="E1261" s="16">
        <f t="shared" si="39"/>
        <v>0.56818181818181812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17</v>
      </c>
    </row>
    <row r="1262" spans="1:7">
      <c r="A1262" s="23">
        <v>44265</v>
      </c>
      <c r="B1262" s="16">
        <v>30.9018567639257</v>
      </c>
      <c r="C1262" s="16">
        <f t="shared" si="38"/>
        <v>0</v>
      </c>
      <c r="D1262" s="16">
        <f t="array" ref="D1262">IFERROR(INDEX(C$2:C1262,MATCH(2,1/(C$2:C1262&lt;&gt;0))),0)</f>
        <v>2.5</v>
      </c>
      <c r="E1262" s="16">
        <f t="shared" si="39"/>
        <v>0.45454545454545459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18</v>
      </c>
    </row>
    <row r="1263" spans="1:7">
      <c r="A1263" s="23">
        <v>44266</v>
      </c>
      <c r="B1263" s="16">
        <v>40.517241379310299</v>
      </c>
      <c r="C1263" s="16">
        <f t="shared" si="38"/>
        <v>0</v>
      </c>
      <c r="D1263" s="16">
        <f t="array" ref="D1263">IFERROR(INDEX(C$2:C1263,MATCH(2,1/(C$2:C1263&lt;&gt;0))),0)</f>
        <v>2.5</v>
      </c>
      <c r="E1263" s="16">
        <f t="shared" si="39"/>
        <v>0.34090909090909083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19</v>
      </c>
    </row>
    <row r="1264" spans="1:7">
      <c r="A1264" s="23">
        <v>44267</v>
      </c>
      <c r="B1264" s="16">
        <v>44.628647214854098</v>
      </c>
      <c r="C1264" s="16">
        <f t="shared" si="38"/>
        <v>0</v>
      </c>
      <c r="D1264" s="16">
        <f t="array" ref="D1264">IFERROR(INDEX(C$2:C1264,MATCH(2,1/(C$2:C1264&lt;&gt;0))),0)</f>
        <v>2.5</v>
      </c>
      <c r="E1264" s="16">
        <f t="shared" si="39"/>
        <v>0.22727272727272707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20</v>
      </c>
    </row>
    <row r="1265" spans="1:7">
      <c r="A1265" s="23">
        <v>44270</v>
      </c>
      <c r="B1265" s="16">
        <v>46.949602122015897</v>
      </c>
      <c r="C1265" s="16">
        <f t="shared" si="38"/>
        <v>0</v>
      </c>
      <c r="D1265" s="16">
        <f t="array" ref="D1265">IFERROR(INDEX(C$2:C1265,MATCH(2,1/(C$2:C1265&lt;&gt;0))),0)</f>
        <v>2.5</v>
      </c>
      <c r="E1265" s="16">
        <f t="shared" si="39"/>
        <v>0.11363636363636376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21</v>
      </c>
    </row>
    <row r="1266" spans="1:7">
      <c r="A1266" s="23">
        <v>44271</v>
      </c>
      <c r="B1266" s="16">
        <v>53.315649867374006</v>
      </c>
      <c r="C1266" s="16">
        <f t="shared" si="38"/>
        <v>0</v>
      </c>
      <c r="D1266" s="16">
        <f t="array" ref="D1266">IFERROR(INDEX(C$2:C1266,MATCH(2,1/(C$2:C1266&lt;&gt;0))),0)</f>
        <v>2.5</v>
      </c>
      <c r="E1266" s="16">
        <f t="shared" si="39"/>
        <v>0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22</v>
      </c>
    </row>
    <row r="1267" spans="1:7">
      <c r="A1267" s="23">
        <v>44272</v>
      </c>
      <c r="B1267" s="16">
        <v>55.238726790450897</v>
      </c>
      <c r="C1267" s="16">
        <f t="shared" si="38"/>
        <v>0</v>
      </c>
      <c r="D1267" s="16">
        <f t="array" ref="D1267">IFERROR(INDEX(C$2:C1267,MATCH(2,1/(C$2:C1267&lt;&gt;0))),0)</f>
        <v>2.5</v>
      </c>
      <c r="E1267" s="16">
        <f t="shared" si="39"/>
        <v>0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22</v>
      </c>
    </row>
    <row r="1268" spans="1:7">
      <c r="A1268" s="23">
        <v>44273</v>
      </c>
      <c r="B1268" s="16">
        <v>55.1061007957559</v>
      </c>
      <c r="C1268" s="16">
        <f t="shared" si="38"/>
        <v>0</v>
      </c>
      <c r="D1268" s="16">
        <f t="array" ref="D1268">IFERROR(INDEX(C$2:C1268,MATCH(2,1/(C$2:C1268&lt;&gt;0))),0)</f>
        <v>2.5</v>
      </c>
      <c r="E1268" s="16">
        <f t="shared" si="39"/>
        <v>0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22</v>
      </c>
    </row>
    <row r="1269" spans="1:7">
      <c r="A1269" s="23">
        <v>44274</v>
      </c>
      <c r="B1269" s="16">
        <v>53.846153846153797</v>
      </c>
      <c r="C1269" s="16">
        <f t="shared" si="38"/>
        <v>0</v>
      </c>
      <c r="D1269" s="16">
        <f t="array" ref="D1269">IFERROR(INDEX(C$2:C1269,MATCH(2,1/(C$2:C1269&lt;&gt;0))),0)</f>
        <v>2.5</v>
      </c>
      <c r="E1269" s="16">
        <f t="shared" si="39"/>
        <v>0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22</v>
      </c>
    </row>
    <row r="1270" spans="1:7">
      <c r="A1270" s="23">
        <v>44277</v>
      </c>
      <c r="B1270" s="16">
        <v>60.013262599469499</v>
      </c>
      <c r="C1270" s="16">
        <f t="shared" si="38"/>
        <v>0</v>
      </c>
      <c r="D1270" s="16">
        <f t="array" ref="D1270">IFERROR(INDEX(C$2:C1270,MATCH(2,1/(C$2:C1270&lt;&gt;0))),0)</f>
        <v>2.5</v>
      </c>
      <c r="E1270" s="16">
        <f t="shared" si="39"/>
        <v>0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22</v>
      </c>
    </row>
    <row r="1271" spans="1:7">
      <c r="A1271" s="23">
        <v>44278</v>
      </c>
      <c r="B1271" s="16">
        <v>55.901856763925693</v>
      </c>
      <c r="C1271" s="16">
        <f t="shared" si="38"/>
        <v>0</v>
      </c>
      <c r="D1271" s="16">
        <f t="array" ref="D1271">IFERROR(INDEX(C$2:C1271,MATCH(2,1/(C$2:C1271&lt;&gt;0))),0)</f>
        <v>2.5</v>
      </c>
      <c r="E1271" s="16">
        <f t="shared" si="39"/>
        <v>0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22</v>
      </c>
    </row>
    <row r="1272" spans="1:7">
      <c r="A1272" s="23">
        <v>44279</v>
      </c>
      <c r="B1272" s="16">
        <v>51.193633952254601</v>
      </c>
      <c r="C1272" s="16">
        <f t="shared" si="38"/>
        <v>0</v>
      </c>
      <c r="D1272" s="16">
        <f t="array" ref="D1272">IFERROR(INDEX(C$2:C1272,MATCH(2,1/(C$2:C1272&lt;&gt;0))),0)</f>
        <v>2.5</v>
      </c>
      <c r="E1272" s="16">
        <f t="shared" si="39"/>
        <v>0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22</v>
      </c>
    </row>
    <row r="1273" spans="1:7">
      <c r="A1273" s="23">
        <v>44280</v>
      </c>
      <c r="B1273" s="16">
        <v>49.6021220159151</v>
      </c>
      <c r="C1273" s="16">
        <f t="shared" si="38"/>
        <v>0</v>
      </c>
      <c r="D1273" s="16">
        <f t="array" ref="D1273">IFERROR(INDEX(C$2:C1273,MATCH(2,1/(C$2:C1273&lt;&gt;0))),0)</f>
        <v>2.5</v>
      </c>
      <c r="E1273" s="16">
        <f t="shared" si="39"/>
        <v>0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22</v>
      </c>
    </row>
    <row r="1274" spans="1:7">
      <c r="A1274" s="23">
        <v>44281</v>
      </c>
      <c r="B1274" s="16">
        <v>54.774535809018502</v>
      </c>
      <c r="C1274" s="16">
        <f t="shared" si="38"/>
        <v>0</v>
      </c>
      <c r="D1274" s="16">
        <f t="array" ref="D1274">IFERROR(INDEX(C$2:C1274,MATCH(2,1/(C$2:C1274&lt;&gt;0))),0)</f>
        <v>2.5</v>
      </c>
      <c r="E1274" s="16">
        <f t="shared" si="39"/>
        <v>0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22</v>
      </c>
    </row>
    <row r="1275" spans="1:7">
      <c r="A1275" s="23">
        <v>44284</v>
      </c>
      <c r="B1275" s="16">
        <v>55.5039787798408</v>
      </c>
      <c r="C1275" s="16">
        <f t="shared" si="38"/>
        <v>0</v>
      </c>
      <c r="D1275" s="16">
        <f t="array" ref="D1275">IFERROR(INDEX(C$2:C1275,MATCH(2,1/(C$2:C1275&lt;&gt;0))),0)</f>
        <v>2.5</v>
      </c>
      <c r="E1275" s="16">
        <f t="shared" si="39"/>
        <v>0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22</v>
      </c>
    </row>
    <row r="1276" spans="1:7">
      <c r="A1276" s="23">
        <v>44285</v>
      </c>
      <c r="B1276" s="16">
        <v>52.055702917771796</v>
      </c>
      <c r="C1276" s="16">
        <f t="shared" si="38"/>
        <v>0</v>
      </c>
      <c r="D1276" s="16">
        <f t="array" ref="D1276">IFERROR(INDEX(C$2:C1276,MATCH(2,1/(C$2:C1276&lt;&gt;0))),0)</f>
        <v>2.5</v>
      </c>
      <c r="E1276" s="16">
        <f t="shared" si="39"/>
        <v>0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22</v>
      </c>
    </row>
    <row r="1277" spans="1:7">
      <c r="A1277" s="23">
        <v>44286</v>
      </c>
      <c r="B1277" s="16">
        <v>54.039735099337705</v>
      </c>
      <c r="C1277" s="16">
        <f t="shared" si="38"/>
        <v>0</v>
      </c>
      <c r="D1277" s="16">
        <f t="array" ref="D1277">IFERROR(INDEX(C$2:C1277,MATCH(2,1/(C$2:C1277&lt;&gt;0))),0)</f>
        <v>2.5</v>
      </c>
      <c r="E1277" s="16">
        <f t="shared" si="39"/>
        <v>0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22</v>
      </c>
    </row>
    <row r="1278" spans="1:7">
      <c r="A1278" s="23">
        <v>44287</v>
      </c>
      <c r="B1278" s="16">
        <v>55.165562913907195</v>
      </c>
      <c r="C1278" s="16">
        <f t="shared" si="38"/>
        <v>0</v>
      </c>
      <c r="D1278" s="16">
        <f t="array" ref="D1278">IFERROR(INDEX(C$2:C1278,MATCH(2,1/(C$2:C1278&lt;&gt;0))),0)</f>
        <v>2.5</v>
      </c>
      <c r="E1278" s="16">
        <f t="shared" si="39"/>
        <v>0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22</v>
      </c>
    </row>
    <row r="1279" spans="1:7">
      <c r="A1279" s="23">
        <v>44288</v>
      </c>
      <c r="B1279" s="16">
        <v>55.231788079470199</v>
      </c>
      <c r="C1279" s="16">
        <f t="shared" si="38"/>
        <v>0</v>
      </c>
      <c r="D1279" s="16">
        <f t="array" ref="D1279">IFERROR(INDEX(C$2:C1279,MATCH(2,1/(C$2:C1279&lt;&gt;0))),0)</f>
        <v>2.5</v>
      </c>
      <c r="E1279" s="16">
        <f t="shared" si="39"/>
        <v>0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22</v>
      </c>
    </row>
    <row r="1280" spans="1:7">
      <c r="A1280" s="23">
        <v>44292</v>
      </c>
      <c r="B1280" s="16">
        <v>58.874172185430396</v>
      </c>
      <c r="C1280" s="16">
        <f t="shared" si="38"/>
        <v>0</v>
      </c>
      <c r="D1280" s="16">
        <f t="array" ref="D1280">IFERROR(INDEX(C$2:C1280,MATCH(2,1/(C$2:C1280&lt;&gt;0))),0)</f>
        <v>2.5</v>
      </c>
      <c r="E1280" s="16">
        <f t="shared" si="39"/>
        <v>0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22</v>
      </c>
    </row>
    <row r="1281" spans="1:7">
      <c r="A1281" s="23">
        <v>44293</v>
      </c>
      <c r="B1281" s="16">
        <v>63.178807947019799</v>
      </c>
      <c r="C1281" s="16">
        <f t="shared" si="38"/>
        <v>0</v>
      </c>
      <c r="D1281" s="16">
        <f t="array" ref="D1281">IFERROR(INDEX(C$2:C1281,MATCH(2,1/(C$2:C1281&lt;&gt;0))),0)</f>
        <v>2.5</v>
      </c>
      <c r="E1281" s="16">
        <f t="shared" si="39"/>
        <v>0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22</v>
      </c>
    </row>
    <row r="1282" spans="1:7">
      <c r="A1282" s="23">
        <v>44294</v>
      </c>
      <c r="B1282" s="16">
        <v>59.801324503311207</v>
      </c>
      <c r="C1282" s="16">
        <f t="shared" si="38"/>
        <v>0</v>
      </c>
      <c r="D1282" s="16">
        <f t="array" ref="D1282">IFERROR(INDEX(C$2:C1282,MATCH(2,1/(C$2:C1282&lt;&gt;0))),0)</f>
        <v>2.5</v>
      </c>
      <c r="E1282" s="16">
        <f t="shared" si="39"/>
        <v>0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22</v>
      </c>
    </row>
    <row r="1283" spans="1:7">
      <c r="A1283" s="23">
        <v>44295</v>
      </c>
      <c r="B1283" s="16">
        <v>59.536423841059602</v>
      </c>
      <c r="C1283" s="16">
        <f t="shared" ref="C1283:C1346" si="40">IF(B1283&gt;85,-5,IF(B1283&gt;80,-2.5,IF(B1283&gt;20,0,IF(B1283&gt;15,2.5,5))))</f>
        <v>0</v>
      </c>
      <c r="D1283" s="16">
        <f t="array" ref="D1283">IFERROR(INDEX(C$2:C1283,MATCH(2,1/(C$2:C1283&lt;&gt;0))),0)</f>
        <v>2.5</v>
      </c>
      <c r="E1283" s="16">
        <f t="shared" ref="E1283:E1310" si="41">IF(D1283=0,0,IF(D1283&lt;0,-1*(ABS(D1283)-G1283*ABS(D1283)/22),D1283-G1283*D1283/22))</f>
        <v>0</v>
      </c>
      <c r="F1283" s="16">
        <f>IF(AND(C1283&lt;&gt;0,SUM(C$1:$D1283)=SUM(C$1:$D1283)),ROW(),0)</f>
        <v>0</v>
      </c>
      <c r="G1283" s="16">
        <f t="array" ref="G1283">IF(ROW()-IFERROR(INDEX(F$2:F1283,MATCH(2,1/(F$2:F1283&lt;&gt;0))),0)&gt;22,22,ROW()-IFERROR(INDEX(F$2:F1283,MATCH(2,1/(F$2:F1283&lt;&gt;0))),0))</f>
        <v>22</v>
      </c>
    </row>
    <row r="1284" spans="1:7">
      <c r="A1284" s="23">
        <v>44298</v>
      </c>
      <c r="B1284" s="16">
        <v>54.768211920529794</v>
      </c>
      <c r="C1284" s="16">
        <f t="shared" si="40"/>
        <v>0</v>
      </c>
      <c r="D1284" s="16">
        <f t="array" ref="D1284">IFERROR(INDEX(C$2:C1284,MATCH(2,1/(C$2:C1284&lt;&gt;0))),0)</f>
        <v>2.5</v>
      </c>
      <c r="E1284" s="16">
        <f t="shared" si="41"/>
        <v>0</v>
      </c>
      <c r="F1284" s="16">
        <f>IF(AND(C1284&lt;&gt;0,SUM(C$1:$D1284)=SUM(C$1:$D1284)),ROW(),0)</f>
        <v>0</v>
      </c>
      <c r="G1284" s="16">
        <f t="array" ref="G1284">IF(ROW()-IFERROR(INDEX(F$2:F1284,MATCH(2,1/(F$2:F1284&lt;&gt;0))),0)&gt;22,22,ROW()-IFERROR(INDEX(F$2:F1284,MATCH(2,1/(F$2:F1284&lt;&gt;0))),0))</f>
        <v>22</v>
      </c>
    </row>
    <row r="1285" spans="1:7">
      <c r="A1285" s="23">
        <v>44299</v>
      </c>
      <c r="B1285" s="16">
        <v>49.006622516556199</v>
      </c>
      <c r="C1285" s="16">
        <f t="shared" si="40"/>
        <v>0</v>
      </c>
      <c r="D1285" s="16">
        <f t="array" ref="D1285">IFERROR(INDEX(C$2:C1285,MATCH(2,1/(C$2:C1285&lt;&gt;0))),0)</f>
        <v>2.5</v>
      </c>
      <c r="E1285" s="16">
        <f t="shared" si="41"/>
        <v>0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22</v>
      </c>
    </row>
    <row r="1286" spans="1:7">
      <c r="A1286" s="23">
        <v>44300</v>
      </c>
      <c r="B1286" s="16">
        <v>54.437086092715205</v>
      </c>
      <c r="C1286" s="16">
        <f t="shared" si="40"/>
        <v>0</v>
      </c>
      <c r="D1286" s="16">
        <f t="array" ref="D1286">IFERROR(INDEX(C$2:C1286,MATCH(2,1/(C$2:C1286&lt;&gt;0))),0)</f>
        <v>2.5</v>
      </c>
      <c r="E1286" s="16">
        <f t="shared" si="41"/>
        <v>0</v>
      </c>
      <c r="F1286" s="16">
        <f>IF(AND(C1286&lt;&gt;0,SUM(C$1:$D1286)=SUM(C$1:$D1286)),ROW(),0)</f>
        <v>0</v>
      </c>
      <c r="G1286" s="16">
        <f t="array" ref="G1286">IF(ROW()-IFERROR(INDEX(F$2:F1286,MATCH(2,1/(F$2:F1286&lt;&gt;0))),0)&gt;22,22,ROW()-IFERROR(INDEX(F$2:F1286,MATCH(2,1/(F$2:F1286&lt;&gt;0))),0))</f>
        <v>22</v>
      </c>
    </row>
    <row r="1287" spans="1:7">
      <c r="A1287" s="23">
        <v>44301</v>
      </c>
      <c r="B1287" s="16">
        <v>54.039735099337705</v>
      </c>
      <c r="C1287" s="16">
        <f t="shared" si="40"/>
        <v>0</v>
      </c>
      <c r="D1287" s="16">
        <f t="array" ref="D1287">IFERROR(INDEX(C$2:C1287,MATCH(2,1/(C$2:C1287&lt;&gt;0))),0)</f>
        <v>2.5</v>
      </c>
      <c r="E1287" s="16">
        <f t="shared" si="41"/>
        <v>0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22</v>
      </c>
    </row>
    <row r="1288" spans="1:7">
      <c r="A1288" s="23">
        <v>44302</v>
      </c>
      <c r="B1288" s="16">
        <v>61.324503311258205</v>
      </c>
      <c r="C1288" s="16">
        <f t="shared" si="40"/>
        <v>0</v>
      </c>
      <c r="D1288" s="16">
        <f t="array" ref="D1288">IFERROR(INDEX(C$2:C1288,MATCH(2,1/(C$2:C1288&lt;&gt;0))),0)</f>
        <v>2.5</v>
      </c>
      <c r="E1288" s="16">
        <f t="shared" si="41"/>
        <v>0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22</v>
      </c>
    </row>
    <row r="1289" spans="1:7">
      <c r="A1289" s="23">
        <v>44305</v>
      </c>
      <c r="B1289" s="16">
        <v>67.152317880794698</v>
      </c>
      <c r="C1289" s="16">
        <f t="shared" si="40"/>
        <v>0</v>
      </c>
      <c r="D1289" s="16">
        <f t="array" ref="D1289">IFERROR(INDEX(C$2:C1289,MATCH(2,1/(C$2:C1289&lt;&gt;0))),0)</f>
        <v>2.5</v>
      </c>
      <c r="E1289" s="16">
        <f t="shared" si="41"/>
        <v>0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22</v>
      </c>
    </row>
    <row r="1290" spans="1:7">
      <c r="A1290" s="23">
        <v>44306</v>
      </c>
      <c r="B1290" s="16">
        <v>65.8278145695364</v>
      </c>
      <c r="C1290" s="16">
        <f t="shared" si="40"/>
        <v>0</v>
      </c>
      <c r="D1290" s="16">
        <f t="array" ref="D1290">IFERROR(INDEX(C$2:C1290,MATCH(2,1/(C$2:C1290&lt;&gt;0))),0)</f>
        <v>2.5</v>
      </c>
      <c r="E1290" s="16">
        <f t="shared" si="41"/>
        <v>0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22</v>
      </c>
    </row>
    <row r="1291" spans="1:7">
      <c r="A1291" s="23">
        <v>44307</v>
      </c>
      <c r="B1291" s="16">
        <v>64.105960264900602</v>
      </c>
      <c r="C1291" s="16">
        <f t="shared" si="40"/>
        <v>0</v>
      </c>
      <c r="D1291" s="16">
        <f t="array" ref="D1291">IFERROR(INDEX(C$2:C1291,MATCH(2,1/(C$2:C1291&lt;&gt;0))),0)</f>
        <v>2.5</v>
      </c>
      <c r="E1291" s="16">
        <f t="shared" si="41"/>
        <v>0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22</v>
      </c>
    </row>
    <row r="1292" spans="1:7">
      <c r="A1292" s="23">
        <v>44308</v>
      </c>
      <c r="B1292" s="16">
        <v>64.768211920529794</v>
      </c>
      <c r="C1292" s="16">
        <f t="shared" si="40"/>
        <v>0</v>
      </c>
      <c r="D1292" s="16">
        <f t="array" ref="D1292">IFERROR(INDEX(C$2:C1292,MATCH(2,1/(C$2:C1292&lt;&gt;0))),0)</f>
        <v>2.5</v>
      </c>
      <c r="E1292" s="16">
        <f t="shared" si="41"/>
        <v>0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22</v>
      </c>
    </row>
    <row r="1293" spans="1:7">
      <c r="A1293" s="23">
        <v>44309</v>
      </c>
      <c r="B1293" s="16">
        <v>56.556291390728397</v>
      </c>
      <c r="C1293" s="16">
        <f t="shared" si="40"/>
        <v>0</v>
      </c>
      <c r="D1293" s="16">
        <f t="array" ref="D1293">IFERROR(INDEX(C$2:C1293,MATCH(2,1/(C$2:C1293&lt;&gt;0))),0)</f>
        <v>2.5</v>
      </c>
      <c r="E1293" s="16">
        <f t="shared" si="41"/>
        <v>0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22</v>
      </c>
    </row>
    <row r="1294" spans="1:7">
      <c r="A1294" s="23">
        <v>44312</v>
      </c>
      <c r="B1294" s="16">
        <v>55.231788079470199</v>
      </c>
      <c r="C1294" s="16">
        <f t="shared" si="40"/>
        <v>0</v>
      </c>
      <c r="D1294" s="16">
        <f t="array" ref="D1294">IFERROR(INDEX(C$2:C1294,MATCH(2,1/(C$2:C1294&lt;&gt;0))),0)</f>
        <v>2.5</v>
      </c>
      <c r="E1294" s="16">
        <f t="shared" si="41"/>
        <v>0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22</v>
      </c>
    </row>
    <row r="1295" spans="1:7">
      <c r="A1295" s="23">
        <v>44313</v>
      </c>
      <c r="B1295" s="16">
        <v>49.403973509933699</v>
      </c>
      <c r="C1295" s="16">
        <f t="shared" si="40"/>
        <v>0</v>
      </c>
      <c r="D1295" s="16">
        <f t="array" ref="D1295">IFERROR(INDEX(C$2:C1295,MATCH(2,1/(C$2:C1295&lt;&gt;0))),0)</f>
        <v>2.5</v>
      </c>
      <c r="E1295" s="16">
        <f t="shared" si="41"/>
        <v>0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22</v>
      </c>
    </row>
    <row r="1296" spans="1:7">
      <c r="A1296" s="23">
        <v>44314</v>
      </c>
      <c r="B1296" s="16">
        <v>50.993377483443702</v>
      </c>
      <c r="C1296" s="16">
        <f t="shared" si="40"/>
        <v>0</v>
      </c>
      <c r="D1296" s="16">
        <f t="array" ref="D1296">IFERROR(INDEX(C$2:C1296,MATCH(2,1/(C$2:C1296&lt;&gt;0))),0)</f>
        <v>2.5</v>
      </c>
      <c r="E1296" s="16">
        <f t="shared" si="41"/>
        <v>0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22</v>
      </c>
    </row>
    <row r="1297" spans="1:7">
      <c r="A1297" s="23">
        <v>44315</v>
      </c>
      <c r="B1297" s="16">
        <v>50.397350993377401</v>
      </c>
      <c r="C1297" s="16">
        <f t="shared" si="40"/>
        <v>0</v>
      </c>
      <c r="D1297" s="16">
        <f t="array" ref="D1297">IFERROR(INDEX(C$2:C1297,MATCH(2,1/(C$2:C1297&lt;&gt;0))),0)</f>
        <v>2.5</v>
      </c>
      <c r="E1297" s="16">
        <f t="shared" si="41"/>
        <v>0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22</v>
      </c>
    </row>
    <row r="1298" spans="1:7">
      <c r="A1298" s="23">
        <v>44316</v>
      </c>
      <c r="B1298" s="16">
        <v>44.371296905859097</v>
      </c>
      <c r="C1298" s="16">
        <f t="shared" si="40"/>
        <v>0</v>
      </c>
      <c r="D1298" s="16">
        <f t="array" ref="D1298">IFERROR(INDEX(C$2:C1298,MATCH(2,1/(C$2:C1298&lt;&gt;0))),0)</f>
        <v>2.5</v>
      </c>
      <c r="E1298" s="16">
        <f t="shared" si="41"/>
        <v>0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22</v>
      </c>
    </row>
    <row r="1299" spans="1:7">
      <c r="A1299" s="23">
        <v>44322</v>
      </c>
      <c r="B1299" s="16">
        <v>47.662936142198795</v>
      </c>
      <c r="C1299" s="16">
        <f t="shared" si="40"/>
        <v>0</v>
      </c>
      <c r="D1299" s="16">
        <f t="array" ref="D1299">IFERROR(INDEX(C$2:C1299,MATCH(2,1/(C$2:C1299&lt;&gt;0))),0)</f>
        <v>2.5</v>
      </c>
      <c r="E1299" s="16">
        <f t="shared" si="41"/>
        <v>0</v>
      </c>
      <c r="F1299" s="16">
        <f>IF(AND(C1299&lt;&gt;0,SUM(C$1:$D1299)=SUM(C$1:$D1299)),ROW(),0)</f>
        <v>0</v>
      </c>
      <c r="G1299" s="16">
        <f t="array" ref="G1299">IF(ROW()-IFERROR(INDEX(F$2:F1299,MATCH(2,1/(F$2:F1299&lt;&gt;0))),0)&gt;22,22,ROW()-IFERROR(INDEX(F$2:F1299,MATCH(2,1/(F$2:F1299&lt;&gt;0))),0))</f>
        <v>22</v>
      </c>
    </row>
    <row r="1300" spans="1:7">
      <c r="A1300" s="23">
        <v>44323</v>
      </c>
      <c r="B1300" s="16">
        <v>46.609611586570097</v>
      </c>
      <c r="C1300" s="16">
        <f t="shared" si="40"/>
        <v>0</v>
      </c>
      <c r="D1300" s="16">
        <f t="array" ref="D1300">IFERROR(INDEX(C$2:C1300,MATCH(2,1/(C$2:C1300&lt;&gt;0))),0)</f>
        <v>2.5</v>
      </c>
      <c r="E1300" s="16">
        <f t="shared" si="41"/>
        <v>0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22</v>
      </c>
    </row>
    <row r="1301" spans="1:7">
      <c r="A1301" s="23">
        <v>44326</v>
      </c>
      <c r="B1301" s="16">
        <v>47.926267281105901</v>
      </c>
      <c r="C1301" s="16">
        <f t="shared" si="40"/>
        <v>0</v>
      </c>
      <c r="D1301" s="16">
        <f t="array" ref="D1301">IFERROR(INDEX(C$2:C1301,MATCH(2,1/(C$2:C1301&lt;&gt;0))),0)</f>
        <v>2.5</v>
      </c>
      <c r="E1301" s="16">
        <f t="shared" si="41"/>
        <v>0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22</v>
      </c>
    </row>
    <row r="1302" spans="1:7">
      <c r="A1302" s="23">
        <v>44327</v>
      </c>
      <c r="B1302" s="16">
        <v>49.769585253456199</v>
      </c>
      <c r="C1302" s="16">
        <f t="shared" si="40"/>
        <v>0</v>
      </c>
      <c r="D1302" s="16">
        <f t="array" ref="D1302">IFERROR(INDEX(C$2:C1302,MATCH(2,1/(C$2:C1302&lt;&gt;0))),0)</f>
        <v>2.5</v>
      </c>
      <c r="E1302" s="16">
        <f t="shared" si="41"/>
        <v>0</v>
      </c>
      <c r="F1302" s="16">
        <f>IF(AND(C1302&lt;&gt;0,SUM(C$1:$D1302)=SUM(C$1:$D1302)),ROW(),0)</f>
        <v>0</v>
      </c>
      <c r="G1302" s="16">
        <f t="array" ref="G1302">IF(ROW()-IFERROR(INDEX(F$2:F1302,MATCH(2,1/(F$2:F1302&lt;&gt;0))),0)&gt;22,22,ROW()-IFERROR(INDEX(F$2:F1302,MATCH(2,1/(F$2:F1302&lt;&gt;0))),0))</f>
        <v>22</v>
      </c>
    </row>
    <row r="1303" spans="1:7">
      <c r="A1303" s="23">
        <v>44328</v>
      </c>
      <c r="B1303" s="16">
        <v>52.337063857801105</v>
      </c>
      <c r="C1303" s="16">
        <f t="shared" si="40"/>
        <v>0</v>
      </c>
      <c r="D1303" s="16">
        <f t="array" ref="D1303">IFERROR(INDEX(C$2:C1303,MATCH(2,1/(C$2:C1303&lt;&gt;0))),0)</f>
        <v>2.5</v>
      </c>
      <c r="E1303" s="16">
        <f t="shared" si="41"/>
        <v>0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22</v>
      </c>
    </row>
    <row r="1304" spans="1:7">
      <c r="A1304" s="23">
        <v>44329</v>
      </c>
      <c r="B1304" s="16">
        <v>48.584595128373898</v>
      </c>
      <c r="C1304" s="16">
        <f t="shared" si="40"/>
        <v>0</v>
      </c>
      <c r="D1304" s="16">
        <f t="array" ref="D1304">IFERROR(INDEX(C$2:C1304,MATCH(2,1/(C$2:C1304&lt;&gt;0))),0)</f>
        <v>2.5</v>
      </c>
      <c r="E1304" s="16">
        <f t="shared" si="41"/>
        <v>0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22</v>
      </c>
    </row>
    <row r="1305" spans="1:7">
      <c r="A1305" s="23">
        <v>44330</v>
      </c>
      <c r="B1305" s="16">
        <v>54.377880184331794</v>
      </c>
      <c r="C1305" s="16">
        <f t="shared" si="40"/>
        <v>0</v>
      </c>
      <c r="D1305" s="16">
        <f t="array" ref="D1305">IFERROR(INDEX(C$2:C1305,MATCH(2,1/(C$2:C1305&lt;&gt;0))),0)</f>
        <v>2.5</v>
      </c>
      <c r="E1305" s="16">
        <f t="shared" si="41"/>
        <v>0</v>
      </c>
      <c r="F1305" s="16">
        <f>IF(AND(C1305&lt;&gt;0,SUM(C$1:$D1305)=SUM(C$1:$D1305)),ROW(),0)</f>
        <v>0</v>
      </c>
      <c r="G1305" s="16">
        <f t="array" ref="G1305">IF(ROW()-IFERROR(INDEX(F$2:F1305,MATCH(2,1/(F$2:F1305&lt;&gt;0))),0)&gt;22,22,ROW()-IFERROR(INDEX(F$2:F1305,MATCH(2,1/(F$2:F1305&lt;&gt;0))),0))</f>
        <v>22</v>
      </c>
    </row>
    <row r="1306" spans="1:7">
      <c r="A1306" s="23">
        <v>44333</v>
      </c>
      <c r="B1306" s="16">
        <v>50.427913100724098</v>
      </c>
      <c r="C1306" s="16">
        <f t="shared" si="40"/>
        <v>0</v>
      </c>
      <c r="D1306" s="16">
        <f t="array" ref="D1306">IFERROR(INDEX(C$2:C1306,MATCH(2,1/(C$2:C1306&lt;&gt;0))),0)</f>
        <v>2.5</v>
      </c>
      <c r="E1306" s="16">
        <f t="shared" si="41"/>
        <v>0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22</v>
      </c>
    </row>
    <row r="1307" spans="1:7">
      <c r="A1307" s="23">
        <v>44334</v>
      </c>
      <c r="B1307" s="16">
        <v>51.547070441079597</v>
      </c>
      <c r="C1307" s="16">
        <f t="shared" si="40"/>
        <v>0</v>
      </c>
      <c r="D1307" s="16">
        <f t="array" ref="D1307">IFERROR(INDEX(C$2:C1307,MATCH(2,1/(C$2:C1307&lt;&gt;0))),0)</f>
        <v>2.5</v>
      </c>
      <c r="E1307" s="16">
        <f t="shared" si="41"/>
        <v>0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22</v>
      </c>
    </row>
    <row r="1308" spans="1:7">
      <c r="A1308" s="23">
        <v>44335</v>
      </c>
      <c r="B1308" s="16">
        <v>50.757077024358097</v>
      </c>
      <c r="C1308" s="16">
        <f t="shared" si="40"/>
        <v>0</v>
      </c>
      <c r="D1308" s="16">
        <f t="array" ref="D1308">IFERROR(INDEX(C$2:C1308,MATCH(2,1/(C$2:C1308&lt;&gt;0))),0)</f>
        <v>2.5</v>
      </c>
      <c r="E1308" s="16">
        <f t="shared" si="41"/>
        <v>0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22</v>
      </c>
    </row>
    <row r="1309" spans="1:7">
      <c r="A1309" s="23">
        <v>44336</v>
      </c>
      <c r="B1309" s="16">
        <v>47.465437788018399</v>
      </c>
      <c r="C1309" s="16">
        <f t="shared" si="40"/>
        <v>0</v>
      </c>
      <c r="D1309" s="16">
        <f t="array" ref="D1309">IFERROR(INDEX(C$2:C1309,MATCH(2,1/(C$2:C1309&lt;&gt;0))),0)</f>
        <v>2.5</v>
      </c>
      <c r="E1309" s="16">
        <f t="shared" si="41"/>
        <v>0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22</v>
      </c>
    </row>
    <row r="1310" spans="1:7">
      <c r="A1310" s="23">
        <v>44337</v>
      </c>
      <c r="B1310" s="16">
        <v>48.057932850559496</v>
      </c>
      <c r="C1310" s="16">
        <f t="shared" si="40"/>
        <v>0</v>
      </c>
      <c r="D1310" s="16">
        <f t="array" ref="D1310">IFERROR(INDEX(C$2:C1310,MATCH(2,1/(C$2:C1310&lt;&gt;0))),0)</f>
        <v>2.5</v>
      </c>
      <c r="E1310" s="16">
        <f t="shared" si="41"/>
        <v>0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22</v>
      </c>
    </row>
    <row r="1311" spans="1:7">
      <c r="A1311" s="23">
        <v>44340</v>
      </c>
      <c r="B1311" s="16">
        <v>49.769585253456199</v>
      </c>
      <c r="C1311" s="16">
        <f t="shared" si="40"/>
        <v>0</v>
      </c>
      <c r="D1311" s="16">
        <f t="array" ref="D1311">IFERROR(INDEX(C$2:C1311,MATCH(2,1/(C$2:C1311&lt;&gt;0))),0)</f>
        <v>2.5</v>
      </c>
      <c r="E1311" s="16">
        <f t="shared" ref="E1311:E1374" si="42">IF(D1311=0,0,IF(D1311&lt;0,-1*(ABS(D1311)-G1311*ABS(D1311)/22),D1311-G1311*D1311/22))</f>
        <v>0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22</v>
      </c>
    </row>
    <row r="1312" spans="1:7">
      <c r="A1312" s="23">
        <v>44341</v>
      </c>
      <c r="B1312" s="16">
        <v>54.048716260697802</v>
      </c>
      <c r="C1312" s="16">
        <f t="shared" si="40"/>
        <v>0</v>
      </c>
      <c r="D1312" s="16">
        <f t="array" ref="D1312">IFERROR(INDEX(C$2:C1312,MATCH(2,1/(C$2:C1312&lt;&gt;0))),0)</f>
        <v>2.5</v>
      </c>
      <c r="E1312" s="16">
        <f t="shared" si="42"/>
        <v>0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22</v>
      </c>
    </row>
    <row r="1313" spans="1:7">
      <c r="A1313" s="23">
        <v>44342</v>
      </c>
      <c r="B1313" s="16">
        <v>57.3403554970375</v>
      </c>
      <c r="C1313" s="16">
        <f t="shared" si="40"/>
        <v>0</v>
      </c>
      <c r="D1313" s="16">
        <f t="array" ref="D1313">IFERROR(INDEX(C$2:C1313,MATCH(2,1/(C$2:C1313&lt;&gt;0))),0)</f>
        <v>2.5</v>
      </c>
      <c r="E1313" s="16">
        <f t="shared" si="42"/>
        <v>0</v>
      </c>
      <c r="F1313" s="16">
        <f>IF(AND(C1313&lt;&gt;0,SUM(C$1:$D1313)=SUM(C$1:$D1313)),ROW(),0)</f>
        <v>0</v>
      </c>
      <c r="G1313" s="16">
        <f t="array" ref="G1313">IF(ROW()-IFERROR(INDEX(F$2:F1313,MATCH(2,1/(F$2:F1313&lt;&gt;0))),0)&gt;22,22,ROW()-IFERROR(INDEX(F$2:F1313,MATCH(2,1/(F$2:F1313&lt;&gt;0))),0))</f>
        <v>22</v>
      </c>
    </row>
    <row r="1314" spans="1:7">
      <c r="A1314" s="23">
        <v>44343</v>
      </c>
      <c r="B1314" s="16">
        <v>58.986175115207296</v>
      </c>
      <c r="C1314" s="16">
        <f t="shared" si="40"/>
        <v>0</v>
      </c>
      <c r="D1314" s="16">
        <f t="array" ref="D1314">IFERROR(INDEX(C$2:C1314,MATCH(2,1/(C$2:C1314&lt;&gt;0))),0)</f>
        <v>2.5</v>
      </c>
      <c r="E1314" s="16">
        <f t="shared" si="42"/>
        <v>0</v>
      </c>
      <c r="F1314" s="16">
        <f>IF(AND(C1314&lt;&gt;0,SUM(C$1:$D1314)=SUM(C$1:$D1314)),ROW(),0)</f>
        <v>0</v>
      </c>
      <c r="G1314" s="16">
        <f t="array" ref="G1314">IF(ROW()-IFERROR(INDEX(F$2:F1314,MATCH(2,1/(F$2:F1314&lt;&gt;0))),0)&gt;22,22,ROW()-IFERROR(INDEX(F$2:F1314,MATCH(2,1/(F$2:F1314&lt;&gt;0))),0))</f>
        <v>22</v>
      </c>
    </row>
    <row r="1315" spans="1:7">
      <c r="A1315" s="23">
        <v>44344</v>
      </c>
      <c r="B1315" s="16">
        <v>56.418696510862397</v>
      </c>
      <c r="C1315" s="16">
        <f t="shared" si="40"/>
        <v>0</v>
      </c>
      <c r="D1315" s="16">
        <f t="array" ref="D1315">IFERROR(INDEX(C$2:C1315,MATCH(2,1/(C$2:C1315&lt;&gt;0))),0)</f>
        <v>2.5</v>
      </c>
      <c r="E1315" s="16">
        <f t="shared" si="42"/>
        <v>0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22</v>
      </c>
    </row>
    <row r="1316" spans="1:7">
      <c r="A1316" s="23">
        <v>44347</v>
      </c>
      <c r="B1316" s="16">
        <v>59.198423127463798</v>
      </c>
      <c r="C1316" s="16">
        <f t="shared" si="40"/>
        <v>0</v>
      </c>
      <c r="D1316" s="16">
        <f t="array" ref="D1316">IFERROR(INDEX(C$2:C1316,MATCH(2,1/(C$2:C1316&lt;&gt;0))),0)</f>
        <v>2.5</v>
      </c>
      <c r="E1316" s="16">
        <f t="shared" si="42"/>
        <v>0</v>
      </c>
      <c r="F1316" s="16">
        <f>IF(AND(C1316&lt;&gt;0,SUM(C$1:$D1316)=SUM(C$1:$D1316)),ROW(),0)</f>
        <v>0</v>
      </c>
      <c r="G1316" s="16">
        <f t="array" ref="G1316">IF(ROW()-IFERROR(INDEX(F$2:F1316,MATCH(2,1/(F$2:F1316&lt;&gt;0))),0)&gt;22,22,ROW()-IFERROR(INDEX(F$2:F1316,MATCH(2,1/(F$2:F1316&lt;&gt;0))),0))</f>
        <v>22</v>
      </c>
    </row>
    <row r="1317" spans="1:7">
      <c r="A1317" s="23">
        <v>44348</v>
      </c>
      <c r="B1317" s="16">
        <v>62.417871222076201</v>
      </c>
      <c r="C1317" s="16">
        <f t="shared" si="40"/>
        <v>0</v>
      </c>
      <c r="D1317" s="16">
        <f t="array" ref="D1317">IFERROR(INDEX(C$2:C1317,MATCH(2,1/(C$2:C1317&lt;&gt;0))),0)</f>
        <v>2.5</v>
      </c>
      <c r="E1317" s="16">
        <f t="shared" si="42"/>
        <v>0</v>
      </c>
      <c r="F1317" s="16">
        <f>IF(AND(C1317&lt;&gt;0,SUM(C$1:$D1317)=SUM(C$1:$D1317)),ROW(),0)</f>
        <v>0</v>
      </c>
      <c r="G1317" s="16">
        <f t="array" ref="G1317">IF(ROW()-IFERROR(INDEX(F$2:F1317,MATCH(2,1/(F$2:F1317&lt;&gt;0))),0)&gt;22,22,ROW()-IFERROR(INDEX(F$2:F1317,MATCH(2,1/(F$2:F1317&lt;&gt;0))),0))</f>
        <v>22</v>
      </c>
    </row>
    <row r="1318" spans="1:7">
      <c r="A1318" s="23">
        <v>44349</v>
      </c>
      <c r="B1318" s="16">
        <v>59.724047306175997</v>
      </c>
      <c r="C1318" s="16">
        <f t="shared" si="40"/>
        <v>0</v>
      </c>
      <c r="D1318" s="16">
        <f t="array" ref="D1318">IFERROR(INDEX(C$2:C1318,MATCH(2,1/(C$2:C1318&lt;&gt;0))),0)</f>
        <v>2.5</v>
      </c>
      <c r="E1318" s="16">
        <f t="shared" si="42"/>
        <v>0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22</v>
      </c>
    </row>
    <row r="1319" spans="1:7">
      <c r="A1319" s="23">
        <v>44350</v>
      </c>
      <c r="B1319" s="16">
        <v>61.629434954007799</v>
      </c>
      <c r="C1319" s="16">
        <f t="shared" si="40"/>
        <v>0</v>
      </c>
      <c r="D1319" s="16">
        <f t="array" ref="D1319">IFERROR(INDEX(C$2:C1319,MATCH(2,1/(C$2:C1319&lt;&gt;0))),0)</f>
        <v>2.5</v>
      </c>
      <c r="E1319" s="16">
        <f t="shared" si="42"/>
        <v>0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22</v>
      </c>
    </row>
    <row r="1320" spans="1:7">
      <c r="A1320" s="23">
        <v>44351</v>
      </c>
      <c r="B1320" s="16">
        <v>59.198423127463798</v>
      </c>
      <c r="C1320" s="16">
        <f t="shared" si="40"/>
        <v>0</v>
      </c>
      <c r="D1320" s="16">
        <f t="array" ref="D1320">IFERROR(INDEX(C$2:C1320,MATCH(2,1/(C$2:C1320&lt;&gt;0))),0)</f>
        <v>2.5</v>
      </c>
      <c r="E1320" s="16">
        <f t="shared" si="42"/>
        <v>0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22</v>
      </c>
    </row>
    <row r="1321" spans="1:7">
      <c r="A1321" s="23">
        <v>44354</v>
      </c>
      <c r="B1321" s="16">
        <v>60.775295663600502</v>
      </c>
      <c r="C1321" s="16">
        <f t="shared" si="40"/>
        <v>0</v>
      </c>
      <c r="D1321" s="16">
        <f t="array" ref="D1321">IFERROR(INDEX(C$2:C1321,MATCH(2,1/(C$2:C1321&lt;&gt;0))),0)</f>
        <v>2.5</v>
      </c>
      <c r="E1321" s="16">
        <f t="shared" si="42"/>
        <v>0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22</v>
      </c>
    </row>
    <row r="1322" spans="1:7">
      <c r="A1322" s="23">
        <v>44355</v>
      </c>
      <c r="B1322" s="16">
        <v>61.038107752956606</v>
      </c>
      <c r="C1322" s="16">
        <f t="shared" si="40"/>
        <v>0</v>
      </c>
      <c r="D1322" s="16">
        <f t="array" ref="D1322">IFERROR(INDEX(C$2:C1322,MATCH(2,1/(C$2:C1322&lt;&gt;0))),0)</f>
        <v>2.5</v>
      </c>
      <c r="E1322" s="16">
        <f t="shared" si="42"/>
        <v>0</v>
      </c>
      <c r="F1322" s="16">
        <f>IF(AND(C1322&lt;&gt;0,SUM(C$1:$D1322)=SUM(C$1:$D1322)),ROW(),0)</f>
        <v>0</v>
      </c>
      <c r="G1322" s="16">
        <f t="array" ref="G1322">IF(ROW()-IFERROR(INDEX(F$2:F1322,MATCH(2,1/(F$2:F1322&lt;&gt;0))),0)&gt;22,22,ROW()-IFERROR(INDEX(F$2:F1322,MATCH(2,1/(F$2:F1322&lt;&gt;0))),0))</f>
        <v>22</v>
      </c>
    </row>
    <row r="1323" spans="1:7">
      <c r="A1323" s="23">
        <v>44356</v>
      </c>
      <c r="B1323" s="16">
        <v>61.498028909329804</v>
      </c>
      <c r="C1323" s="16">
        <f t="shared" si="40"/>
        <v>0</v>
      </c>
      <c r="D1323" s="16">
        <f t="array" ref="D1323">IFERROR(INDEX(C$2:C1323,MATCH(2,1/(C$2:C1323&lt;&gt;0))),0)</f>
        <v>2.5</v>
      </c>
      <c r="E1323" s="16">
        <f t="shared" si="42"/>
        <v>0</v>
      </c>
      <c r="F1323" s="16">
        <f>IF(AND(C1323&lt;&gt;0,SUM(C$1:$D1323)=SUM(C$1:$D1323)),ROW(),0)</f>
        <v>0</v>
      </c>
      <c r="G1323" s="16">
        <f t="array" ref="G1323">IF(ROW()-IFERROR(INDEX(F$2:F1323,MATCH(2,1/(F$2:F1323&lt;&gt;0))),0)&gt;22,22,ROW()-IFERROR(INDEX(F$2:F1323,MATCH(2,1/(F$2:F1323&lt;&gt;0))),0))</f>
        <v>22</v>
      </c>
    </row>
    <row r="1324" spans="1:7">
      <c r="A1324" s="23">
        <v>44357</v>
      </c>
      <c r="B1324" s="16">
        <v>62.155059132720105</v>
      </c>
      <c r="C1324" s="16">
        <f t="shared" si="40"/>
        <v>0</v>
      </c>
      <c r="D1324" s="16">
        <f t="array" ref="D1324">IFERROR(INDEX(C$2:C1324,MATCH(2,1/(C$2:C1324&lt;&gt;0))),0)</f>
        <v>2.5</v>
      </c>
      <c r="E1324" s="16">
        <f t="shared" si="42"/>
        <v>0</v>
      </c>
      <c r="F1324" s="16">
        <f>IF(AND(C1324&lt;&gt;0,SUM(C$1:$D1324)=SUM(C$1:$D1324)),ROW(),0)</f>
        <v>0</v>
      </c>
      <c r="G1324" s="16">
        <f t="array" ref="G1324">IF(ROW()-IFERROR(INDEX(F$2:F1324,MATCH(2,1/(F$2:F1324&lt;&gt;0))),0)&gt;22,22,ROW()-IFERROR(INDEX(F$2:F1324,MATCH(2,1/(F$2:F1324&lt;&gt;0))),0))</f>
        <v>22</v>
      </c>
    </row>
    <row r="1325" spans="1:7">
      <c r="A1325" s="23">
        <v>44358</v>
      </c>
      <c r="B1325" s="16">
        <v>57.424441524310097</v>
      </c>
      <c r="C1325" s="16">
        <f t="shared" si="40"/>
        <v>0</v>
      </c>
      <c r="D1325" s="16">
        <f t="array" ref="D1325">IFERROR(INDEX(C$2:C1325,MATCH(2,1/(C$2:C1325&lt;&gt;0))),0)</f>
        <v>2.5</v>
      </c>
      <c r="E1325" s="16">
        <f t="shared" si="42"/>
        <v>0</v>
      </c>
      <c r="F1325" s="16">
        <f>IF(AND(C1325&lt;&gt;0,SUM(C$1:$D1325)=SUM(C$1:$D1325)),ROW(),0)</f>
        <v>0</v>
      </c>
      <c r="G1325" s="16">
        <f t="array" ref="G1325">IF(ROW()-IFERROR(INDEX(F$2:F1325,MATCH(2,1/(F$2:F1325&lt;&gt;0))),0)&gt;22,22,ROW()-IFERROR(INDEX(F$2:F1325,MATCH(2,1/(F$2:F1325&lt;&gt;0))),0))</f>
        <v>22</v>
      </c>
    </row>
    <row r="1326" spans="1:7">
      <c r="A1326" s="23">
        <v>44362</v>
      </c>
      <c r="B1326" s="16">
        <v>51.1169513797634</v>
      </c>
      <c r="C1326" s="16">
        <f t="shared" si="40"/>
        <v>0</v>
      </c>
      <c r="D1326" s="16">
        <f t="array" ref="D1326">IFERROR(INDEX(C$2:C1326,MATCH(2,1/(C$2:C1326&lt;&gt;0))),0)</f>
        <v>2.5</v>
      </c>
      <c r="E1326" s="16">
        <f t="shared" si="42"/>
        <v>0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22</v>
      </c>
    </row>
    <row r="1327" spans="1:7">
      <c r="A1327" s="23">
        <v>44363</v>
      </c>
      <c r="B1327" s="16">
        <v>46.714848883048596</v>
      </c>
      <c r="C1327" s="16">
        <f t="shared" si="40"/>
        <v>0</v>
      </c>
      <c r="D1327" s="16">
        <f t="array" ref="D1327">IFERROR(INDEX(C$2:C1327,MATCH(2,1/(C$2:C1327&lt;&gt;0))),0)</f>
        <v>2.5</v>
      </c>
      <c r="E1327" s="16">
        <f t="shared" si="42"/>
        <v>0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22</v>
      </c>
    </row>
    <row r="1328" spans="1:7">
      <c r="A1328" s="23">
        <v>44364</v>
      </c>
      <c r="B1328" s="16">
        <v>46.911957950065705</v>
      </c>
      <c r="C1328" s="16">
        <f t="shared" si="40"/>
        <v>0</v>
      </c>
      <c r="D1328" s="16">
        <f t="array" ref="D1328">IFERROR(INDEX(C$2:C1328,MATCH(2,1/(C$2:C1328&lt;&gt;0))),0)</f>
        <v>2.5</v>
      </c>
      <c r="E1328" s="16">
        <f t="shared" si="42"/>
        <v>0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22</v>
      </c>
    </row>
    <row r="1329" spans="1:7">
      <c r="A1329" s="23">
        <v>44365</v>
      </c>
      <c r="B1329" s="16">
        <v>48.883048620236501</v>
      </c>
      <c r="C1329" s="16">
        <f t="shared" si="40"/>
        <v>0</v>
      </c>
      <c r="D1329" s="16">
        <f t="array" ref="D1329">IFERROR(INDEX(C$2:C1329,MATCH(2,1/(C$2:C1329&lt;&gt;0))),0)</f>
        <v>2.5</v>
      </c>
      <c r="E1329" s="16">
        <f t="shared" si="42"/>
        <v>0</v>
      </c>
      <c r="F1329" s="16">
        <f>IF(AND(C1329&lt;&gt;0,SUM(C$1:$D1329)=SUM(C$1:$D1329)),ROW(),0)</f>
        <v>0</v>
      </c>
      <c r="G1329" s="16">
        <f t="array" ref="G1329">IF(ROW()-IFERROR(INDEX(F$2:F1329,MATCH(2,1/(F$2:F1329&lt;&gt;0))),0)&gt;22,22,ROW()-IFERROR(INDEX(F$2:F1329,MATCH(2,1/(F$2:F1329&lt;&gt;0))),0))</f>
        <v>22</v>
      </c>
    </row>
    <row r="1330" spans="1:7">
      <c r="A1330" s="23">
        <v>44368</v>
      </c>
      <c r="B1330" s="16">
        <v>52.233902759526899</v>
      </c>
      <c r="C1330" s="16">
        <f t="shared" si="40"/>
        <v>0</v>
      </c>
      <c r="D1330" s="16">
        <f t="array" ref="D1330">IFERROR(INDEX(C$2:C1330,MATCH(2,1/(C$2:C1330&lt;&gt;0))),0)</f>
        <v>2.5</v>
      </c>
      <c r="E1330" s="16">
        <f t="shared" si="42"/>
        <v>0</v>
      </c>
      <c r="F1330" s="16">
        <f>IF(AND(C1330&lt;&gt;0,SUM(C$1:$D1330)=SUM(C$1:$D1330)),ROW(),0)</f>
        <v>0</v>
      </c>
      <c r="G1330" s="16">
        <f t="array" ref="G1330">IF(ROW()-IFERROR(INDEX(F$2:F1330,MATCH(2,1/(F$2:F1330&lt;&gt;0))),0)&gt;22,22,ROW()-IFERROR(INDEX(F$2:F1330,MATCH(2,1/(F$2:F1330&lt;&gt;0))),0))</f>
        <v>22</v>
      </c>
    </row>
    <row r="1331" spans="1:7">
      <c r="A1331" s="23">
        <v>44369</v>
      </c>
      <c r="B1331" s="16">
        <v>55.059132720105097</v>
      </c>
      <c r="C1331" s="16">
        <f t="shared" si="40"/>
        <v>0</v>
      </c>
      <c r="D1331" s="16">
        <f t="array" ref="D1331">IFERROR(INDEX(C$2:C1331,MATCH(2,1/(C$2:C1331&lt;&gt;0))),0)</f>
        <v>2.5</v>
      </c>
      <c r="E1331" s="16">
        <f t="shared" si="42"/>
        <v>0</v>
      </c>
      <c r="F1331" s="16">
        <f>IF(AND(C1331&lt;&gt;0,SUM(C$1:$D1331)=SUM(C$1:$D1331)),ROW(),0)</f>
        <v>0</v>
      </c>
      <c r="G1331" s="16">
        <f t="array" ref="G1331">IF(ROW()-IFERROR(INDEX(F$2:F1331,MATCH(2,1/(F$2:F1331&lt;&gt;0))),0)&gt;22,22,ROW()-IFERROR(INDEX(F$2:F1331,MATCH(2,1/(F$2:F1331&lt;&gt;0))),0))</f>
        <v>22</v>
      </c>
    </row>
    <row r="1332" spans="1:7">
      <c r="A1332" s="23">
        <v>44370</v>
      </c>
      <c r="B1332" s="16">
        <v>55.913272010512408</v>
      </c>
      <c r="C1332" s="16">
        <f t="shared" si="40"/>
        <v>0</v>
      </c>
      <c r="D1332" s="16">
        <f t="array" ref="D1332">IFERROR(INDEX(C$2:C1332,MATCH(2,1/(C$2:C1332&lt;&gt;0))),0)</f>
        <v>2.5</v>
      </c>
      <c r="E1332" s="16">
        <f t="shared" si="42"/>
        <v>0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22</v>
      </c>
    </row>
    <row r="1333" spans="1:7">
      <c r="A1333" s="23">
        <v>44371</v>
      </c>
      <c r="B1333" s="16">
        <v>54.796320630748994</v>
      </c>
      <c r="C1333" s="16">
        <f t="shared" si="40"/>
        <v>0</v>
      </c>
      <c r="D1333" s="16">
        <f t="array" ref="D1333">IFERROR(INDEX(C$2:C1333,MATCH(2,1/(C$2:C1333&lt;&gt;0))),0)</f>
        <v>2.5</v>
      </c>
      <c r="E1333" s="16">
        <f t="shared" si="42"/>
        <v>0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22</v>
      </c>
    </row>
    <row r="1334" spans="1:7">
      <c r="A1334" s="23">
        <v>44372</v>
      </c>
      <c r="B1334" s="16">
        <v>55.781865965834399</v>
      </c>
      <c r="C1334" s="16">
        <f t="shared" si="40"/>
        <v>0</v>
      </c>
      <c r="D1334" s="16">
        <f t="array" ref="D1334">IFERROR(INDEX(C$2:C1334,MATCH(2,1/(C$2:C1334&lt;&gt;0))),0)</f>
        <v>2.5</v>
      </c>
      <c r="E1334" s="16">
        <f t="shared" si="42"/>
        <v>0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22</v>
      </c>
    </row>
    <row r="1335" spans="1:7">
      <c r="A1335" s="23">
        <v>44375</v>
      </c>
      <c r="B1335" s="16">
        <v>55.913272010512408</v>
      </c>
      <c r="C1335" s="16">
        <f t="shared" si="40"/>
        <v>0</v>
      </c>
      <c r="D1335" s="16">
        <f t="array" ref="D1335">IFERROR(INDEX(C$2:C1335,MATCH(2,1/(C$2:C1335&lt;&gt;0))),0)</f>
        <v>2.5</v>
      </c>
      <c r="E1335" s="16">
        <f t="shared" si="42"/>
        <v>0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22</v>
      </c>
    </row>
    <row r="1336" spans="1:7">
      <c r="A1336" s="23">
        <v>44376</v>
      </c>
      <c r="B1336" s="16">
        <v>50.065703022339001</v>
      </c>
      <c r="C1336" s="16">
        <f t="shared" si="40"/>
        <v>0</v>
      </c>
      <c r="D1336" s="16">
        <f t="array" ref="D1336">IFERROR(INDEX(C$2:C1336,MATCH(2,1/(C$2:C1336&lt;&gt;0))),0)</f>
        <v>2.5</v>
      </c>
      <c r="E1336" s="16">
        <f t="shared" si="42"/>
        <v>0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22</v>
      </c>
    </row>
    <row r="1337" spans="1:7">
      <c r="A1337" s="23">
        <v>44377</v>
      </c>
      <c r="B1337" s="16">
        <v>51.945525291828801</v>
      </c>
      <c r="C1337" s="16">
        <f t="shared" si="40"/>
        <v>0</v>
      </c>
      <c r="D1337" s="16">
        <f t="array" ref="D1337">IFERROR(INDEX(C$2:C1337,MATCH(2,1/(C$2:C1337&lt;&gt;0))),0)</f>
        <v>2.5</v>
      </c>
      <c r="E1337" s="16">
        <f t="shared" si="42"/>
        <v>0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22</v>
      </c>
    </row>
    <row r="1338" spans="1:7">
      <c r="A1338" s="23">
        <v>44378</v>
      </c>
      <c r="B1338" s="16">
        <v>45.265888456549902</v>
      </c>
      <c r="C1338" s="16">
        <f t="shared" si="40"/>
        <v>0</v>
      </c>
      <c r="D1338" s="16">
        <f t="array" ref="D1338">IFERROR(INDEX(C$2:C1338,MATCH(2,1/(C$2:C1338&lt;&gt;0))),0)</f>
        <v>2.5</v>
      </c>
      <c r="E1338" s="16">
        <f t="shared" si="42"/>
        <v>0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22</v>
      </c>
    </row>
    <row r="1339" spans="1:7">
      <c r="A1339" s="23">
        <v>44379</v>
      </c>
      <c r="B1339" s="16">
        <v>42.477302204928606</v>
      </c>
      <c r="C1339" s="16">
        <f t="shared" si="40"/>
        <v>0</v>
      </c>
      <c r="D1339" s="16">
        <f t="array" ref="D1339">IFERROR(INDEX(C$2:C1339,MATCH(2,1/(C$2:C1339&lt;&gt;0))),0)</f>
        <v>2.5</v>
      </c>
      <c r="E1339" s="16">
        <f t="shared" si="42"/>
        <v>0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22</v>
      </c>
    </row>
    <row r="1340" spans="1:7">
      <c r="A1340" s="23">
        <v>44382</v>
      </c>
      <c r="B1340" s="16">
        <v>45.3955901426718</v>
      </c>
      <c r="C1340" s="16">
        <f t="shared" si="40"/>
        <v>0</v>
      </c>
      <c r="D1340" s="16">
        <f t="array" ref="D1340">IFERROR(INDEX(C$2:C1340,MATCH(2,1/(C$2:C1340&lt;&gt;0))),0)</f>
        <v>2.5</v>
      </c>
      <c r="E1340" s="16">
        <f t="shared" si="42"/>
        <v>0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22</v>
      </c>
    </row>
    <row r="1341" spans="1:7">
      <c r="A1341" s="23">
        <v>44383</v>
      </c>
      <c r="B1341" s="16">
        <v>47.470817120622499</v>
      </c>
      <c r="C1341" s="16">
        <f t="shared" si="40"/>
        <v>0</v>
      </c>
      <c r="D1341" s="16">
        <f t="array" ref="D1341">IFERROR(INDEX(C$2:C1341,MATCH(2,1/(C$2:C1341&lt;&gt;0))),0)</f>
        <v>2.5</v>
      </c>
      <c r="E1341" s="16">
        <f t="shared" si="42"/>
        <v>0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22</v>
      </c>
    </row>
    <row r="1342" spans="1:7">
      <c r="A1342" s="23">
        <v>44384</v>
      </c>
      <c r="B1342" s="16">
        <v>48.054474708171199</v>
      </c>
      <c r="C1342" s="16">
        <f t="shared" si="40"/>
        <v>0</v>
      </c>
      <c r="D1342" s="16">
        <f t="array" ref="D1342">IFERROR(INDEX(C$2:C1342,MATCH(2,1/(C$2:C1342&lt;&gt;0))),0)</f>
        <v>2.5</v>
      </c>
      <c r="E1342" s="16">
        <f t="shared" si="42"/>
        <v>0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22</v>
      </c>
    </row>
    <row r="1343" spans="1:7">
      <c r="A1343" s="23">
        <v>44385</v>
      </c>
      <c r="B1343" s="16">
        <v>44.552529182879304</v>
      </c>
      <c r="C1343" s="16">
        <f t="shared" si="40"/>
        <v>0</v>
      </c>
      <c r="D1343" s="16">
        <f t="array" ref="D1343">IFERROR(INDEX(C$2:C1343,MATCH(2,1/(C$2:C1343&lt;&gt;0))),0)</f>
        <v>2.5</v>
      </c>
      <c r="E1343" s="16">
        <f t="shared" si="42"/>
        <v>0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22</v>
      </c>
    </row>
    <row r="1344" spans="1:7">
      <c r="A1344" s="23">
        <v>44386</v>
      </c>
      <c r="B1344" s="16">
        <v>47.211413748378703</v>
      </c>
      <c r="C1344" s="16">
        <f t="shared" si="40"/>
        <v>0</v>
      </c>
      <c r="D1344" s="16">
        <f t="array" ref="D1344">IFERROR(INDEX(C$2:C1344,MATCH(2,1/(C$2:C1344&lt;&gt;0))),0)</f>
        <v>2.5</v>
      </c>
      <c r="E1344" s="16">
        <f t="shared" si="42"/>
        <v>0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22</v>
      </c>
    </row>
    <row r="1345" spans="1:7">
      <c r="A1345" s="23">
        <v>44389</v>
      </c>
      <c r="B1345" s="16">
        <v>50</v>
      </c>
      <c r="C1345" s="16">
        <f t="shared" si="40"/>
        <v>0</v>
      </c>
      <c r="D1345" s="16">
        <f t="array" ref="D1345">IFERROR(INDEX(C$2:C1345,MATCH(2,1/(C$2:C1345&lt;&gt;0))),0)</f>
        <v>2.5</v>
      </c>
      <c r="E1345" s="16">
        <f t="shared" si="42"/>
        <v>0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22</v>
      </c>
    </row>
    <row r="1346" spans="1:7">
      <c r="A1346" s="23">
        <v>44390</v>
      </c>
      <c r="B1346" s="16">
        <v>53.2425421530479</v>
      </c>
      <c r="C1346" s="16">
        <f t="shared" si="40"/>
        <v>0</v>
      </c>
      <c r="D1346" s="16">
        <f t="array" ref="D1346">IFERROR(INDEX(C$2:C1346,MATCH(2,1/(C$2:C1346&lt;&gt;0))),0)</f>
        <v>2.5</v>
      </c>
      <c r="E1346" s="16">
        <f t="shared" si="42"/>
        <v>0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22</v>
      </c>
    </row>
    <row r="1347" spans="1:7">
      <c r="A1347" s="23">
        <v>44391</v>
      </c>
      <c r="B1347" s="16">
        <v>51.102464332036298</v>
      </c>
      <c r="C1347" s="16">
        <f t="shared" ref="C1347:C1410" si="43">IF(B1347&gt;85,-5,IF(B1347&gt;80,-2.5,IF(B1347&gt;20,0,IF(B1347&gt;15,2.5,5))))</f>
        <v>0</v>
      </c>
      <c r="D1347" s="16">
        <f t="array" ref="D1347">IFERROR(INDEX(C$2:C1347,MATCH(2,1/(C$2:C1347&lt;&gt;0))),0)</f>
        <v>2.5</v>
      </c>
      <c r="E1347" s="16">
        <f t="shared" si="42"/>
        <v>0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22</v>
      </c>
    </row>
    <row r="1348" spans="1:7">
      <c r="A1348" s="23">
        <v>44392</v>
      </c>
      <c r="B1348" s="16">
        <v>48.832684824902699</v>
      </c>
      <c r="C1348" s="16">
        <f t="shared" si="43"/>
        <v>0</v>
      </c>
      <c r="D1348" s="16">
        <f t="array" ref="D1348">IFERROR(INDEX(C$2:C1348,MATCH(2,1/(C$2:C1348&lt;&gt;0))),0)</f>
        <v>2.5</v>
      </c>
      <c r="E1348" s="16">
        <f t="shared" si="42"/>
        <v>0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22</v>
      </c>
    </row>
    <row r="1349" spans="1:7">
      <c r="A1349" s="23">
        <v>44393</v>
      </c>
      <c r="B1349" s="16">
        <v>49.2217898832684</v>
      </c>
      <c r="C1349" s="16">
        <f t="shared" si="43"/>
        <v>0</v>
      </c>
      <c r="D1349" s="16">
        <f t="array" ref="D1349">IFERROR(INDEX(C$2:C1349,MATCH(2,1/(C$2:C1349&lt;&gt;0))),0)</f>
        <v>2.5</v>
      </c>
      <c r="E1349" s="16">
        <f t="shared" si="42"/>
        <v>0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22</v>
      </c>
    </row>
    <row r="1350" spans="1:7">
      <c r="A1350" s="23">
        <v>44396</v>
      </c>
      <c r="B1350" s="16">
        <v>47.016861219195796</v>
      </c>
      <c r="C1350" s="16">
        <f t="shared" si="43"/>
        <v>0</v>
      </c>
      <c r="D1350" s="16">
        <f t="array" ref="D1350">IFERROR(INDEX(C$2:C1350,MATCH(2,1/(C$2:C1350&lt;&gt;0))),0)</f>
        <v>2.5</v>
      </c>
      <c r="E1350" s="16">
        <f t="shared" si="42"/>
        <v>0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22</v>
      </c>
    </row>
    <row r="1351" spans="1:7">
      <c r="A1351" s="23">
        <v>44397</v>
      </c>
      <c r="B1351" s="16">
        <v>47.146562905317701</v>
      </c>
      <c r="C1351" s="16">
        <f t="shared" si="43"/>
        <v>0</v>
      </c>
      <c r="D1351" s="16">
        <f t="array" ref="D1351">IFERROR(INDEX(C$2:C1351,MATCH(2,1/(C$2:C1351&lt;&gt;0))),0)</f>
        <v>2.5</v>
      </c>
      <c r="E1351" s="16">
        <f t="shared" si="42"/>
        <v>0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22</v>
      </c>
    </row>
    <row r="1352" spans="1:7">
      <c r="A1352" s="23">
        <v>44398</v>
      </c>
      <c r="B1352" s="16">
        <v>49.6108949416342</v>
      </c>
      <c r="C1352" s="16">
        <f t="shared" si="43"/>
        <v>0</v>
      </c>
      <c r="D1352" s="16">
        <f t="array" ref="D1352">IFERROR(INDEX(C$2:C1352,MATCH(2,1/(C$2:C1352&lt;&gt;0))),0)</f>
        <v>2.5</v>
      </c>
      <c r="E1352" s="16">
        <f t="shared" si="42"/>
        <v>0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22</v>
      </c>
    </row>
    <row r="1353" spans="1:7">
      <c r="A1353" s="23">
        <v>44399</v>
      </c>
      <c r="B1353" s="16">
        <v>51.167315175097208</v>
      </c>
      <c r="C1353" s="16">
        <f t="shared" si="43"/>
        <v>0</v>
      </c>
      <c r="D1353" s="16">
        <f t="array" ref="D1353">IFERROR(INDEX(C$2:C1353,MATCH(2,1/(C$2:C1353&lt;&gt;0))),0)</f>
        <v>2.5</v>
      </c>
      <c r="E1353" s="16">
        <f t="shared" si="42"/>
        <v>0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22</v>
      </c>
    </row>
    <row r="1354" spans="1:7">
      <c r="A1354" s="23">
        <v>44400</v>
      </c>
      <c r="B1354" s="16">
        <v>47.795071335927304</v>
      </c>
      <c r="C1354" s="16">
        <f t="shared" si="43"/>
        <v>0</v>
      </c>
      <c r="D1354" s="16">
        <f t="array" ref="D1354">IFERROR(INDEX(C$2:C1354,MATCH(2,1/(C$2:C1354&lt;&gt;0))),0)</f>
        <v>2.5</v>
      </c>
      <c r="E1354" s="16">
        <f t="shared" si="42"/>
        <v>0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22</v>
      </c>
    </row>
    <row r="1355" spans="1:7">
      <c r="A1355" s="23">
        <v>44403</v>
      </c>
      <c r="B1355" s="16">
        <v>42.477302204928606</v>
      </c>
      <c r="C1355" s="16">
        <f t="shared" si="43"/>
        <v>0</v>
      </c>
      <c r="D1355" s="16">
        <f t="array" ref="D1355">IFERROR(INDEX(C$2:C1355,MATCH(2,1/(C$2:C1355&lt;&gt;0))),0)</f>
        <v>2.5</v>
      </c>
      <c r="E1355" s="16">
        <f t="shared" si="42"/>
        <v>0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22</v>
      </c>
    </row>
    <row r="1356" spans="1:7">
      <c r="A1356" s="23">
        <v>44404</v>
      </c>
      <c r="B1356" s="16">
        <v>37.3540856031128</v>
      </c>
      <c r="C1356" s="16">
        <f t="shared" si="43"/>
        <v>0</v>
      </c>
      <c r="D1356" s="16">
        <f t="array" ref="D1356">IFERROR(INDEX(C$2:C1356,MATCH(2,1/(C$2:C1356&lt;&gt;0))),0)</f>
        <v>2.5</v>
      </c>
      <c r="E1356" s="16">
        <f t="shared" si="42"/>
        <v>0</v>
      </c>
      <c r="F1356" s="16">
        <f>IF(AND(C1356&lt;&gt;0,SUM(C$1:$D1356)=SUM(C$1:$D1356)),ROW(),0)</f>
        <v>0</v>
      </c>
      <c r="G1356" s="16">
        <f t="array" ref="G1356">IF(ROW()-IFERROR(INDEX(F$2:F1356,MATCH(2,1/(F$2:F1356&lt;&gt;0))),0)&gt;22,22,ROW()-IFERROR(INDEX(F$2:F1356,MATCH(2,1/(F$2:F1356&lt;&gt;0))),0))</f>
        <v>22</v>
      </c>
    </row>
    <row r="1357" spans="1:7">
      <c r="A1357" s="23">
        <v>44405</v>
      </c>
      <c r="B1357" s="16">
        <v>29.701686121919501</v>
      </c>
      <c r="C1357" s="16">
        <f t="shared" si="43"/>
        <v>0</v>
      </c>
      <c r="D1357" s="16">
        <f t="array" ref="D1357">IFERROR(INDEX(C$2:C1357,MATCH(2,1/(C$2:C1357&lt;&gt;0))),0)</f>
        <v>2.5</v>
      </c>
      <c r="E1357" s="16">
        <f t="shared" si="42"/>
        <v>0</v>
      </c>
      <c r="F1357" s="16">
        <f>IF(AND(C1357&lt;&gt;0,SUM(C$1:$D1357)=SUM(C$1:$D1357)),ROW(),0)</f>
        <v>0</v>
      </c>
      <c r="G1357" s="16">
        <f t="array" ref="G1357">IF(ROW()-IFERROR(INDEX(F$2:F1357,MATCH(2,1/(F$2:F1357&lt;&gt;0))),0)&gt;22,22,ROW()-IFERROR(INDEX(F$2:F1357,MATCH(2,1/(F$2:F1357&lt;&gt;0))),0))</f>
        <v>22</v>
      </c>
    </row>
    <row r="1358" spans="1:7">
      <c r="A1358" s="23">
        <v>44406</v>
      </c>
      <c r="B1358" s="16">
        <v>33.5278858625162</v>
      </c>
      <c r="C1358" s="16">
        <f t="shared" si="43"/>
        <v>0</v>
      </c>
      <c r="D1358" s="16">
        <f t="array" ref="D1358">IFERROR(INDEX(C$2:C1358,MATCH(2,1/(C$2:C1358&lt;&gt;0))),0)</f>
        <v>2.5</v>
      </c>
      <c r="E1358" s="16">
        <f t="shared" si="42"/>
        <v>0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22</v>
      </c>
    </row>
    <row r="1359" spans="1:7">
      <c r="A1359" s="23">
        <v>44407</v>
      </c>
      <c r="B1359" s="16">
        <v>36.461636017755197</v>
      </c>
      <c r="C1359" s="16">
        <f t="shared" si="43"/>
        <v>0</v>
      </c>
      <c r="D1359" s="16">
        <f t="array" ref="D1359">IFERROR(INDEX(C$2:C1359,MATCH(2,1/(C$2:C1359&lt;&gt;0))),0)</f>
        <v>2.5</v>
      </c>
      <c r="E1359" s="16">
        <f t="shared" si="42"/>
        <v>0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22</v>
      </c>
    </row>
    <row r="1360" spans="1:7">
      <c r="A1360" s="23">
        <v>44410</v>
      </c>
      <c r="B1360" s="16">
        <v>40.837032339885795</v>
      </c>
      <c r="C1360" s="16">
        <f t="shared" si="43"/>
        <v>0</v>
      </c>
      <c r="D1360" s="16">
        <f t="array" ref="D1360">IFERROR(INDEX(C$2:C1360,MATCH(2,1/(C$2:C1360&lt;&gt;0))),0)</f>
        <v>2.5</v>
      </c>
      <c r="E1360" s="16">
        <f t="shared" si="42"/>
        <v>0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22</v>
      </c>
    </row>
    <row r="1361" spans="1:7">
      <c r="A1361" s="23">
        <v>44411</v>
      </c>
      <c r="B1361" s="16">
        <v>40.900443880786305</v>
      </c>
      <c r="C1361" s="16">
        <f t="shared" si="43"/>
        <v>0</v>
      </c>
      <c r="D1361" s="16">
        <f t="array" ref="D1361">IFERROR(INDEX(C$2:C1361,MATCH(2,1/(C$2:C1361&lt;&gt;0))),0)</f>
        <v>2.5</v>
      </c>
      <c r="E1361" s="16">
        <f t="shared" si="42"/>
        <v>0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22</v>
      </c>
    </row>
    <row r="1362" spans="1:7">
      <c r="A1362" s="23">
        <v>44412</v>
      </c>
      <c r="B1362" s="16">
        <v>43.056436271401296</v>
      </c>
      <c r="C1362" s="16">
        <f t="shared" si="43"/>
        <v>0</v>
      </c>
      <c r="D1362" s="16">
        <f t="array" ref="D1362">IFERROR(INDEX(C$2:C1362,MATCH(2,1/(C$2:C1362&lt;&gt;0))),0)</f>
        <v>2.5</v>
      </c>
      <c r="E1362" s="16">
        <f t="shared" si="42"/>
        <v>0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22</v>
      </c>
    </row>
    <row r="1363" spans="1:7">
      <c r="A1363" s="23">
        <v>44413</v>
      </c>
      <c r="B1363" s="16">
        <v>42.232086239695597</v>
      </c>
      <c r="C1363" s="16">
        <f t="shared" si="43"/>
        <v>0</v>
      </c>
      <c r="D1363" s="16">
        <f t="array" ref="D1363">IFERROR(INDEX(C$2:C1363,MATCH(2,1/(C$2:C1363&lt;&gt;0))),0)</f>
        <v>2.5</v>
      </c>
      <c r="E1363" s="16">
        <f t="shared" si="42"/>
        <v>0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22</v>
      </c>
    </row>
    <row r="1364" spans="1:7">
      <c r="A1364" s="23">
        <v>44414</v>
      </c>
      <c r="B1364" s="16">
        <v>41.344324667089403</v>
      </c>
      <c r="C1364" s="16">
        <f t="shared" si="43"/>
        <v>0</v>
      </c>
      <c r="D1364" s="16">
        <f t="array" ref="D1364">IFERROR(INDEX(C$2:C1364,MATCH(2,1/(C$2:C1364&lt;&gt;0))),0)</f>
        <v>2.5</v>
      </c>
      <c r="E1364" s="16">
        <f t="shared" si="42"/>
        <v>0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22</v>
      </c>
    </row>
    <row r="1365" spans="1:7">
      <c r="A1365" s="23">
        <v>44417</v>
      </c>
      <c r="B1365" s="16">
        <v>45.4660748256182</v>
      </c>
      <c r="C1365" s="16">
        <f t="shared" si="43"/>
        <v>0</v>
      </c>
      <c r="D1365" s="16">
        <f t="array" ref="D1365">IFERROR(INDEX(C$2:C1365,MATCH(2,1/(C$2:C1365&lt;&gt;0))),0)</f>
        <v>2.5</v>
      </c>
      <c r="E1365" s="16">
        <f t="shared" si="42"/>
        <v>0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22</v>
      </c>
    </row>
    <row r="1366" spans="1:7">
      <c r="A1366" s="23">
        <v>44418</v>
      </c>
      <c r="B1366" s="16">
        <v>47.431832593532</v>
      </c>
      <c r="C1366" s="16">
        <f t="shared" si="43"/>
        <v>0</v>
      </c>
      <c r="D1366" s="16">
        <f t="array" ref="D1366">IFERROR(INDEX(C$2:C1366,MATCH(2,1/(C$2:C1366&lt;&gt;0))),0)</f>
        <v>2.5</v>
      </c>
      <c r="E1366" s="16">
        <f t="shared" si="42"/>
        <v>0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22</v>
      </c>
    </row>
    <row r="1367" spans="1:7">
      <c r="A1367" s="23">
        <v>44419</v>
      </c>
      <c r="B1367" s="16">
        <v>49.0171211160431</v>
      </c>
      <c r="C1367" s="16">
        <f t="shared" si="43"/>
        <v>0</v>
      </c>
      <c r="D1367" s="16">
        <f t="array" ref="D1367">IFERROR(INDEX(C$2:C1367,MATCH(2,1/(C$2:C1367&lt;&gt;0))),0)</f>
        <v>2.5</v>
      </c>
      <c r="E1367" s="16">
        <f t="shared" si="42"/>
        <v>0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22</v>
      </c>
    </row>
    <row r="1368" spans="1:7">
      <c r="A1368" s="23">
        <v>44420</v>
      </c>
      <c r="B1368" s="16">
        <v>49.0171211160431</v>
      </c>
      <c r="C1368" s="16">
        <f t="shared" si="43"/>
        <v>0</v>
      </c>
      <c r="D1368" s="16">
        <f t="array" ref="D1368">IFERROR(INDEX(C$2:C1368,MATCH(2,1/(C$2:C1368&lt;&gt;0))),0)</f>
        <v>2.5</v>
      </c>
      <c r="E1368" s="16">
        <f t="shared" si="42"/>
        <v>0</v>
      </c>
      <c r="F1368" s="16">
        <f>IF(AND(C1368&lt;&gt;0,SUM(C$1:$D1368)=SUM(C$1:$D1368)),ROW(),0)</f>
        <v>0</v>
      </c>
      <c r="G1368" s="16">
        <f t="array" ref="G1368">IF(ROW()-IFERROR(INDEX(F$2:F1368,MATCH(2,1/(F$2:F1368&lt;&gt;0))),0)&gt;22,22,ROW()-IFERROR(INDEX(F$2:F1368,MATCH(2,1/(F$2:F1368&lt;&gt;0))),0))</f>
        <v>22</v>
      </c>
    </row>
    <row r="1369" spans="1:7">
      <c r="A1369" s="23">
        <v>44421</v>
      </c>
      <c r="B1369" s="16">
        <v>49.080532656943497</v>
      </c>
      <c r="C1369" s="16">
        <f t="shared" si="43"/>
        <v>0</v>
      </c>
      <c r="D1369" s="16">
        <f t="array" ref="D1369">IFERROR(INDEX(C$2:C1369,MATCH(2,1/(C$2:C1369&lt;&gt;0))),0)</f>
        <v>2.5</v>
      </c>
      <c r="E1369" s="16">
        <f t="shared" si="42"/>
        <v>0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22</v>
      </c>
    </row>
    <row r="1370" spans="1:7">
      <c r="A1370" s="23">
        <v>44424</v>
      </c>
      <c r="B1370" s="16">
        <v>51.173113506658197</v>
      </c>
      <c r="C1370" s="16">
        <f t="shared" si="43"/>
        <v>0</v>
      </c>
      <c r="D1370" s="16">
        <f t="array" ref="D1370">IFERROR(INDEX(C$2:C1370,MATCH(2,1/(C$2:C1370&lt;&gt;0))),0)</f>
        <v>2.5</v>
      </c>
      <c r="E1370" s="16">
        <f t="shared" si="42"/>
        <v>0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22</v>
      </c>
    </row>
    <row r="1371" spans="1:7">
      <c r="A1371" s="23">
        <v>44425</v>
      </c>
      <c r="B1371" s="16">
        <v>42.929613189600502</v>
      </c>
      <c r="C1371" s="16">
        <f t="shared" si="43"/>
        <v>0</v>
      </c>
      <c r="D1371" s="16">
        <f t="array" ref="D1371">IFERROR(INDEX(C$2:C1371,MATCH(2,1/(C$2:C1371&lt;&gt;0))),0)</f>
        <v>2.5</v>
      </c>
      <c r="E1371" s="16">
        <f t="shared" si="42"/>
        <v>0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22</v>
      </c>
    </row>
    <row r="1372" spans="1:7">
      <c r="A1372" s="23">
        <v>44426</v>
      </c>
      <c r="B1372" s="16">
        <v>46.544071020925799</v>
      </c>
      <c r="C1372" s="16">
        <f t="shared" si="43"/>
        <v>0</v>
      </c>
      <c r="D1372" s="16">
        <f t="array" ref="D1372">IFERROR(INDEX(C$2:C1372,MATCH(2,1/(C$2:C1372&lt;&gt;0))),0)</f>
        <v>2.5</v>
      </c>
      <c r="E1372" s="16">
        <f t="shared" si="42"/>
        <v>0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22</v>
      </c>
    </row>
    <row r="1373" spans="1:7">
      <c r="A1373" s="23">
        <v>44427</v>
      </c>
      <c r="B1373" s="16">
        <v>45.402663284717796</v>
      </c>
      <c r="C1373" s="16">
        <f t="shared" si="43"/>
        <v>0</v>
      </c>
      <c r="D1373" s="16">
        <f t="array" ref="D1373">IFERROR(INDEX(C$2:C1373,MATCH(2,1/(C$2:C1373&lt;&gt;0))),0)</f>
        <v>2.5</v>
      </c>
      <c r="E1373" s="16">
        <f t="shared" si="42"/>
        <v>0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22</v>
      </c>
    </row>
    <row r="1374" spans="1:7">
      <c r="A1374" s="23">
        <v>44428</v>
      </c>
      <c r="B1374" s="16">
        <v>42.929613189600502</v>
      </c>
      <c r="C1374" s="16">
        <f t="shared" si="43"/>
        <v>0</v>
      </c>
      <c r="D1374" s="16">
        <f t="array" ref="D1374">IFERROR(INDEX(C$2:C1374,MATCH(2,1/(C$2:C1374&lt;&gt;0))),0)</f>
        <v>2.5</v>
      </c>
      <c r="E1374" s="16">
        <f t="shared" si="42"/>
        <v>0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22</v>
      </c>
    </row>
    <row r="1375" spans="1:7">
      <c r="A1375" s="23">
        <v>44431</v>
      </c>
      <c r="B1375" s="16">
        <v>50.031705770450195</v>
      </c>
      <c r="C1375" s="16">
        <f t="shared" si="43"/>
        <v>0</v>
      </c>
      <c r="D1375" s="16">
        <f t="array" ref="D1375">IFERROR(INDEX(C$2:C1375,MATCH(2,1/(C$2:C1375&lt;&gt;0))),0)</f>
        <v>2.5</v>
      </c>
      <c r="E1375" s="16">
        <f t="shared" ref="E1375:E1438" si="44">IF(D1375=0,0,IF(D1375&lt;0,-1*(ABS(D1375)-G1375*ABS(D1375)/22),D1375-G1375*D1375/22))</f>
        <v>0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22</v>
      </c>
    </row>
    <row r="1376" spans="1:7">
      <c r="A1376" s="23">
        <v>44432</v>
      </c>
      <c r="B1376" s="16">
        <v>52.631578947368396</v>
      </c>
      <c r="C1376" s="16">
        <f t="shared" si="43"/>
        <v>0</v>
      </c>
      <c r="D1376" s="16">
        <f t="array" ref="D1376">IFERROR(INDEX(C$2:C1376,MATCH(2,1/(C$2:C1376&lt;&gt;0))),0)</f>
        <v>2.5</v>
      </c>
      <c r="E1376" s="16">
        <f t="shared" si="44"/>
        <v>0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22</v>
      </c>
    </row>
    <row r="1377" spans="1:7">
      <c r="A1377" s="23">
        <v>44433</v>
      </c>
      <c r="B1377" s="16">
        <v>55.928979074191496</v>
      </c>
      <c r="C1377" s="16">
        <f t="shared" si="43"/>
        <v>0</v>
      </c>
      <c r="D1377" s="16">
        <f t="array" ref="D1377">IFERROR(INDEX(C$2:C1377,MATCH(2,1/(C$2:C1377&lt;&gt;0))),0)</f>
        <v>2.5</v>
      </c>
      <c r="E1377" s="16">
        <f t="shared" si="44"/>
        <v>0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22</v>
      </c>
    </row>
    <row r="1378" spans="1:7">
      <c r="A1378" s="23">
        <v>44434</v>
      </c>
      <c r="B1378" s="16">
        <v>55.738744451490099</v>
      </c>
      <c r="C1378" s="16">
        <f t="shared" si="43"/>
        <v>0</v>
      </c>
      <c r="D1378" s="16">
        <f t="array" ref="D1378">IFERROR(INDEX(C$2:C1378,MATCH(2,1/(C$2:C1378&lt;&gt;0))),0)</f>
        <v>2.5</v>
      </c>
      <c r="E1378" s="16">
        <f t="shared" si="44"/>
        <v>0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22</v>
      </c>
    </row>
    <row r="1379" spans="1:7">
      <c r="A1379" s="23">
        <v>44435</v>
      </c>
      <c r="B1379" s="16">
        <v>53.963221306277696</v>
      </c>
      <c r="C1379" s="16">
        <f t="shared" si="43"/>
        <v>0</v>
      </c>
      <c r="D1379" s="16">
        <f t="array" ref="D1379">IFERROR(INDEX(C$2:C1379,MATCH(2,1/(C$2:C1379&lt;&gt;0))),0)</f>
        <v>2.5</v>
      </c>
      <c r="E1379" s="16">
        <f t="shared" si="44"/>
        <v>0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22</v>
      </c>
    </row>
    <row r="1380" spans="1:7">
      <c r="A1380" s="23">
        <v>44438</v>
      </c>
      <c r="B1380" s="16">
        <v>53.899809765377206</v>
      </c>
      <c r="C1380" s="16">
        <f t="shared" si="43"/>
        <v>0</v>
      </c>
      <c r="D1380" s="16">
        <f t="array" ref="D1380">IFERROR(INDEX(C$2:C1380,MATCH(2,1/(C$2:C1380&lt;&gt;0))),0)</f>
        <v>2.5</v>
      </c>
      <c r="E1380" s="16">
        <f t="shared" si="44"/>
        <v>0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22</v>
      </c>
    </row>
    <row r="1381" spans="1:7">
      <c r="A1381" s="23">
        <v>44439</v>
      </c>
      <c r="B1381" s="16">
        <v>56.099071207430299</v>
      </c>
      <c r="C1381" s="16">
        <f t="shared" si="43"/>
        <v>0</v>
      </c>
      <c r="D1381" s="16">
        <f t="array" ref="D1381">IFERROR(INDEX(C$2:C1381,MATCH(2,1/(C$2:C1381&lt;&gt;0))),0)</f>
        <v>2.5</v>
      </c>
      <c r="E1381" s="16">
        <f t="shared" si="44"/>
        <v>0</v>
      </c>
      <c r="F1381" s="16">
        <f>IF(AND(C1381&lt;&gt;0,SUM(C$1:$D1381)=SUM(C$1:$D1381)),ROW(),0)</f>
        <v>0</v>
      </c>
      <c r="G1381" s="16">
        <f t="array" ref="G1381">IF(ROW()-IFERROR(INDEX(F$2:F1381,MATCH(2,1/(F$2:F1381&lt;&gt;0))),0)&gt;22,22,ROW()-IFERROR(INDEX(F$2:F1381,MATCH(2,1/(F$2:F1381&lt;&gt;0))),0))</f>
        <v>22</v>
      </c>
    </row>
    <row r="1382" spans="1:7">
      <c r="A1382" s="23">
        <v>44440</v>
      </c>
      <c r="B1382" s="16">
        <v>58.513931888544803</v>
      </c>
      <c r="C1382" s="16">
        <f t="shared" si="43"/>
        <v>0</v>
      </c>
      <c r="D1382" s="16">
        <f t="array" ref="D1382">IFERROR(INDEX(C$2:C1382,MATCH(2,1/(C$2:C1382&lt;&gt;0))),0)</f>
        <v>2.5</v>
      </c>
      <c r="E1382" s="16">
        <f t="shared" si="44"/>
        <v>0</v>
      </c>
      <c r="F1382" s="16">
        <f>IF(AND(C1382&lt;&gt;0,SUM(C$1:$D1382)=SUM(C$1:$D1382)),ROW(),0)</f>
        <v>0</v>
      </c>
      <c r="G1382" s="16">
        <f t="array" ref="G1382">IF(ROW()-IFERROR(INDEX(F$2:F1382,MATCH(2,1/(F$2:F1382&lt;&gt;0))),0)&gt;22,22,ROW()-IFERROR(INDEX(F$2:F1382,MATCH(2,1/(F$2:F1382&lt;&gt;0))),0))</f>
        <v>22</v>
      </c>
    </row>
    <row r="1383" spans="1:7">
      <c r="A1383" s="23">
        <v>44441</v>
      </c>
      <c r="B1383" s="16">
        <v>61.362229102167099</v>
      </c>
      <c r="C1383" s="16">
        <f t="shared" si="43"/>
        <v>0</v>
      </c>
      <c r="D1383" s="16">
        <f t="array" ref="D1383">IFERROR(INDEX(C$2:C1383,MATCH(2,1/(C$2:C1383&lt;&gt;0))),0)</f>
        <v>2.5</v>
      </c>
      <c r="E1383" s="16">
        <f t="shared" si="44"/>
        <v>0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22</v>
      </c>
    </row>
    <row r="1384" spans="1:7">
      <c r="A1384" s="23">
        <v>44442</v>
      </c>
      <c r="B1384" s="16">
        <v>63.0959752321981</v>
      </c>
      <c r="C1384" s="16">
        <f t="shared" si="43"/>
        <v>0</v>
      </c>
      <c r="D1384" s="16">
        <f t="array" ref="D1384">IFERROR(INDEX(C$2:C1384,MATCH(2,1/(C$2:C1384&lt;&gt;0))),0)</f>
        <v>2.5</v>
      </c>
      <c r="E1384" s="16">
        <f t="shared" si="44"/>
        <v>0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22</v>
      </c>
    </row>
    <row r="1385" spans="1:7">
      <c r="A1385" s="23">
        <v>44445</v>
      </c>
      <c r="B1385" s="16">
        <v>66.315789473684191</v>
      </c>
      <c r="C1385" s="16">
        <f t="shared" si="43"/>
        <v>0</v>
      </c>
      <c r="D1385" s="16">
        <f t="array" ref="D1385">IFERROR(INDEX(C$2:C1385,MATCH(2,1/(C$2:C1385&lt;&gt;0))),0)</f>
        <v>2.5</v>
      </c>
      <c r="E1385" s="16">
        <f t="shared" si="44"/>
        <v>0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22</v>
      </c>
    </row>
    <row r="1386" spans="1:7">
      <c r="A1386" s="23">
        <v>44446</v>
      </c>
      <c r="B1386" s="16">
        <v>69.969040247678009</v>
      </c>
      <c r="C1386" s="16">
        <f t="shared" si="43"/>
        <v>0</v>
      </c>
      <c r="D1386" s="16">
        <f t="array" ref="D1386">IFERROR(INDEX(C$2:C1386,MATCH(2,1/(C$2:C1386&lt;&gt;0))),0)</f>
        <v>2.5</v>
      </c>
      <c r="E1386" s="16">
        <f t="shared" si="44"/>
        <v>0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22</v>
      </c>
    </row>
    <row r="1387" spans="1:7">
      <c r="A1387" s="23">
        <v>44447</v>
      </c>
      <c r="B1387" s="16">
        <v>73.250773993808011</v>
      </c>
      <c r="C1387" s="16">
        <f t="shared" si="43"/>
        <v>0</v>
      </c>
      <c r="D1387" s="16">
        <f t="array" ref="D1387">IFERROR(INDEX(C$2:C1387,MATCH(2,1/(C$2:C1387&lt;&gt;0))),0)</f>
        <v>2.5</v>
      </c>
      <c r="E1387" s="16">
        <f t="shared" si="44"/>
        <v>0</v>
      </c>
      <c r="F1387" s="16">
        <f>IF(AND(C1387&lt;&gt;0,SUM(C$1:$D1387)=SUM(C$1:$D1387)),ROW(),0)</f>
        <v>0</v>
      </c>
      <c r="G1387" s="16">
        <f t="array" ref="G1387">IF(ROW()-IFERROR(INDEX(F$2:F1387,MATCH(2,1/(F$2:F1387&lt;&gt;0))),0)&gt;22,22,ROW()-IFERROR(INDEX(F$2:F1387,MATCH(2,1/(F$2:F1387&lt;&gt;0))),0))</f>
        <v>22</v>
      </c>
    </row>
    <row r="1388" spans="1:7">
      <c r="A1388" s="23">
        <v>44448</v>
      </c>
      <c r="B1388" s="16">
        <v>73.374613003095902</v>
      </c>
      <c r="C1388" s="16">
        <f t="shared" si="43"/>
        <v>0</v>
      </c>
      <c r="D1388" s="16">
        <f t="array" ref="D1388">IFERROR(INDEX(C$2:C1388,MATCH(2,1/(C$2:C1388&lt;&gt;0))),0)</f>
        <v>2.5</v>
      </c>
      <c r="E1388" s="16">
        <f t="shared" si="44"/>
        <v>0</v>
      </c>
      <c r="F1388" s="16">
        <f>IF(AND(C1388&lt;&gt;0,SUM(C$1:$D1388)=SUM(C$1:$D1388)),ROW(),0)</f>
        <v>0</v>
      </c>
      <c r="G1388" s="16">
        <f t="array" ref="G1388">IF(ROW()-IFERROR(INDEX(F$2:F1388,MATCH(2,1/(F$2:F1388&lt;&gt;0))),0)&gt;22,22,ROW()-IFERROR(INDEX(F$2:F1388,MATCH(2,1/(F$2:F1388&lt;&gt;0))),0))</f>
        <v>22</v>
      </c>
    </row>
    <row r="1389" spans="1:7">
      <c r="A1389" s="23">
        <v>44449</v>
      </c>
      <c r="B1389" s="16">
        <v>72.321981424148589</v>
      </c>
      <c r="C1389" s="16">
        <f t="shared" si="43"/>
        <v>0</v>
      </c>
      <c r="D1389" s="16">
        <f t="array" ref="D1389">IFERROR(INDEX(C$2:C1389,MATCH(2,1/(C$2:C1389&lt;&gt;0))),0)</f>
        <v>2.5</v>
      </c>
      <c r="E1389" s="16">
        <f t="shared" si="44"/>
        <v>0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22</v>
      </c>
    </row>
    <row r="1390" spans="1:7">
      <c r="A1390" s="23">
        <v>44452</v>
      </c>
      <c r="B1390" s="16">
        <v>71.375464684014801</v>
      </c>
      <c r="C1390" s="16">
        <f t="shared" si="43"/>
        <v>0</v>
      </c>
      <c r="D1390" s="16">
        <f t="array" ref="D1390">IFERROR(INDEX(C$2:C1390,MATCH(2,1/(C$2:C1390&lt;&gt;0))),0)</f>
        <v>2.5</v>
      </c>
      <c r="E1390" s="16">
        <f t="shared" si="44"/>
        <v>0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22</v>
      </c>
    </row>
    <row r="1391" spans="1:7">
      <c r="A1391" s="23">
        <v>44453</v>
      </c>
      <c r="B1391" s="16">
        <v>66.914498141263905</v>
      </c>
      <c r="C1391" s="16">
        <f t="shared" si="43"/>
        <v>0</v>
      </c>
      <c r="D1391" s="16">
        <f t="array" ref="D1391">IFERROR(INDEX(C$2:C1391,MATCH(2,1/(C$2:C1391&lt;&gt;0))),0)</f>
        <v>2.5</v>
      </c>
      <c r="E1391" s="16">
        <f t="shared" si="44"/>
        <v>0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22</v>
      </c>
    </row>
    <row r="1392" spans="1:7">
      <c r="A1392" s="23">
        <v>44454</v>
      </c>
      <c r="B1392" s="16">
        <v>67.224287484510498</v>
      </c>
      <c r="C1392" s="16">
        <f t="shared" si="43"/>
        <v>0</v>
      </c>
      <c r="D1392" s="16">
        <f t="array" ref="D1392">IFERROR(INDEX(C$2:C1392,MATCH(2,1/(C$2:C1392&lt;&gt;0))),0)</f>
        <v>2.5</v>
      </c>
      <c r="E1392" s="16">
        <f t="shared" si="44"/>
        <v>0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22</v>
      </c>
    </row>
    <row r="1393" spans="1:7">
      <c r="A1393" s="23">
        <v>44455</v>
      </c>
      <c r="B1393" s="16">
        <v>64.250309789343191</v>
      </c>
      <c r="C1393" s="16">
        <f t="shared" si="43"/>
        <v>0</v>
      </c>
      <c r="D1393" s="16">
        <f t="array" ref="D1393">IFERROR(INDEX(C$2:C1393,MATCH(2,1/(C$2:C1393&lt;&gt;0))),0)</f>
        <v>2.5</v>
      </c>
      <c r="E1393" s="16">
        <f t="shared" si="44"/>
        <v>0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22</v>
      </c>
    </row>
    <row r="1394" spans="1:7">
      <c r="A1394" s="23">
        <v>44456</v>
      </c>
      <c r="B1394" s="16">
        <v>61.090458488228009</v>
      </c>
      <c r="C1394" s="16">
        <f t="shared" si="43"/>
        <v>0</v>
      </c>
      <c r="D1394" s="16">
        <f t="array" ref="D1394">IFERROR(INDEX(C$2:C1394,MATCH(2,1/(C$2:C1394&lt;&gt;0))),0)</f>
        <v>2.5</v>
      </c>
      <c r="E1394" s="16">
        <f t="shared" si="44"/>
        <v>0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22</v>
      </c>
    </row>
    <row r="1395" spans="1:7">
      <c r="A1395" s="23">
        <v>44461</v>
      </c>
      <c r="B1395" s="16">
        <v>59.851301115241597</v>
      </c>
      <c r="C1395" s="16">
        <f t="shared" si="43"/>
        <v>0</v>
      </c>
      <c r="D1395" s="16">
        <f t="array" ref="D1395">IFERROR(INDEX(C$2:C1395,MATCH(2,1/(C$2:C1395&lt;&gt;0))),0)</f>
        <v>2.5</v>
      </c>
      <c r="E1395" s="16">
        <f t="shared" si="44"/>
        <v>0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22</v>
      </c>
    </row>
    <row r="1396" spans="1:7">
      <c r="A1396" s="23">
        <v>44462</v>
      </c>
      <c r="B1396" s="16">
        <v>63.197026022304804</v>
      </c>
      <c r="C1396" s="16">
        <f t="shared" si="43"/>
        <v>0</v>
      </c>
      <c r="D1396" s="16">
        <f t="array" ref="D1396">IFERROR(INDEX(C$2:C1396,MATCH(2,1/(C$2:C1396&lt;&gt;0))),0)</f>
        <v>2.5</v>
      </c>
      <c r="E1396" s="16">
        <f t="shared" si="44"/>
        <v>0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22</v>
      </c>
    </row>
    <row r="1397" spans="1:7">
      <c r="A1397" s="23">
        <v>44463</v>
      </c>
      <c r="B1397" s="16">
        <v>58.302354399008607</v>
      </c>
      <c r="C1397" s="16">
        <f t="shared" si="43"/>
        <v>0</v>
      </c>
      <c r="D1397" s="16">
        <f t="array" ref="D1397">IFERROR(INDEX(C$2:C1397,MATCH(2,1/(C$2:C1397&lt;&gt;0))),0)</f>
        <v>2.5</v>
      </c>
      <c r="E1397" s="16">
        <f t="shared" si="44"/>
        <v>0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22</v>
      </c>
    </row>
    <row r="1398" spans="1:7">
      <c r="A1398" s="23">
        <v>44466</v>
      </c>
      <c r="B1398" s="16">
        <v>46.034696406443601</v>
      </c>
      <c r="C1398" s="16">
        <f t="shared" si="43"/>
        <v>0</v>
      </c>
      <c r="D1398" s="16">
        <f t="array" ref="D1398">IFERROR(INDEX(C$2:C1398,MATCH(2,1/(C$2:C1398&lt;&gt;0))),0)</f>
        <v>2.5</v>
      </c>
      <c r="E1398" s="16">
        <f t="shared" si="44"/>
        <v>0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22</v>
      </c>
    </row>
    <row r="1399" spans="1:7">
      <c r="A1399" s="23">
        <v>44467</v>
      </c>
      <c r="B1399" s="16">
        <v>46.778190830235403</v>
      </c>
      <c r="C1399" s="16">
        <f t="shared" si="43"/>
        <v>0</v>
      </c>
      <c r="D1399" s="16">
        <f t="array" ref="D1399">IFERROR(INDEX(C$2:C1399,MATCH(2,1/(C$2:C1399&lt;&gt;0))),0)</f>
        <v>2.5</v>
      </c>
      <c r="E1399" s="16">
        <f t="shared" si="44"/>
        <v>0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22</v>
      </c>
    </row>
    <row r="1400" spans="1:7">
      <c r="A1400" s="23">
        <v>44468</v>
      </c>
      <c r="B1400" s="16">
        <v>37.422552664188302</v>
      </c>
      <c r="C1400" s="16">
        <f t="shared" si="43"/>
        <v>0</v>
      </c>
      <c r="D1400" s="16">
        <f t="array" ref="D1400">IFERROR(INDEX(C$2:C1400,MATCH(2,1/(C$2:C1400&lt;&gt;0))),0)</f>
        <v>2.5</v>
      </c>
      <c r="E1400" s="16">
        <f t="shared" si="44"/>
        <v>0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22</v>
      </c>
    </row>
    <row r="1401" spans="1:7">
      <c r="A1401" s="23">
        <v>44469</v>
      </c>
      <c r="B1401" s="16">
        <v>41.464891041162197</v>
      </c>
      <c r="C1401" s="16">
        <f t="shared" si="43"/>
        <v>0</v>
      </c>
      <c r="D1401" s="16">
        <f t="array" ref="D1401">IFERROR(INDEX(C$2:C1401,MATCH(2,1/(C$2:C1401&lt;&gt;0))),0)</f>
        <v>2.5</v>
      </c>
      <c r="E1401" s="16">
        <f t="shared" si="44"/>
        <v>0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22</v>
      </c>
    </row>
    <row r="1402" spans="1:7">
      <c r="A1402" s="23">
        <v>44477</v>
      </c>
      <c r="B1402" s="16">
        <v>50.484261501210604</v>
      </c>
      <c r="C1402" s="16">
        <f t="shared" si="43"/>
        <v>0</v>
      </c>
      <c r="D1402" s="16">
        <f t="array" ref="D1402">IFERROR(INDEX(C$2:C1402,MATCH(2,1/(C$2:C1402&lt;&gt;0))),0)</f>
        <v>2.5</v>
      </c>
      <c r="E1402" s="16">
        <f t="shared" si="44"/>
        <v>0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22</v>
      </c>
    </row>
    <row r="1403" spans="1:7">
      <c r="A1403" s="23">
        <v>44480</v>
      </c>
      <c r="B1403" s="16">
        <v>49.878934624697301</v>
      </c>
      <c r="C1403" s="16">
        <f t="shared" si="43"/>
        <v>0</v>
      </c>
      <c r="D1403" s="16">
        <f t="array" ref="D1403">IFERROR(INDEX(C$2:C1403,MATCH(2,1/(C$2:C1403&lt;&gt;0))),0)</f>
        <v>2.5</v>
      </c>
      <c r="E1403" s="16">
        <f t="shared" si="44"/>
        <v>0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22</v>
      </c>
    </row>
    <row r="1404" spans="1:7">
      <c r="A1404" s="23">
        <v>44481</v>
      </c>
      <c r="B1404" s="16">
        <v>41.767554479418799</v>
      </c>
      <c r="C1404" s="16">
        <f t="shared" si="43"/>
        <v>0</v>
      </c>
      <c r="D1404" s="16">
        <f t="array" ref="D1404">IFERROR(INDEX(C$2:C1404,MATCH(2,1/(C$2:C1404&lt;&gt;0))),0)</f>
        <v>2.5</v>
      </c>
      <c r="E1404" s="16">
        <f t="shared" si="44"/>
        <v>0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22</v>
      </c>
    </row>
    <row r="1405" spans="1:7">
      <c r="A1405" s="23">
        <v>44482</v>
      </c>
      <c r="B1405" s="16">
        <v>41.404358353510801</v>
      </c>
      <c r="C1405" s="16">
        <f t="shared" si="43"/>
        <v>0</v>
      </c>
      <c r="D1405" s="16">
        <f t="array" ref="D1405">IFERROR(INDEX(C$2:C1405,MATCH(2,1/(C$2:C1405&lt;&gt;0))),0)</f>
        <v>2.5</v>
      </c>
      <c r="E1405" s="16">
        <f t="shared" si="44"/>
        <v>0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22</v>
      </c>
    </row>
    <row r="1406" spans="1:7">
      <c r="A1406" s="23">
        <v>44483</v>
      </c>
      <c r="B1406" s="16">
        <v>42.796610169491501</v>
      </c>
      <c r="C1406" s="16">
        <f t="shared" si="43"/>
        <v>0</v>
      </c>
      <c r="D1406" s="16">
        <f t="array" ref="D1406">IFERROR(INDEX(C$2:C1406,MATCH(2,1/(C$2:C1406&lt;&gt;0))),0)</f>
        <v>2.5</v>
      </c>
      <c r="E1406" s="16">
        <f t="shared" si="44"/>
        <v>0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22</v>
      </c>
    </row>
    <row r="1407" spans="1:7">
      <c r="A1407" s="23">
        <v>44484</v>
      </c>
      <c r="B1407" s="16">
        <v>37.7723970944309</v>
      </c>
      <c r="C1407" s="16">
        <f t="shared" si="43"/>
        <v>0</v>
      </c>
      <c r="D1407" s="16">
        <f t="array" ref="D1407">IFERROR(INDEX(C$2:C1407,MATCH(2,1/(C$2:C1407&lt;&gt;0))),0)</f>
        <v>2.5</v>
      </c>
      <c r="E1407" s="16">
        <f t="shared" si="44"/>
        <v>0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22</v>
      </c>
    </row>
    <row r="1408" spans="1:7">
      <c r="A1408" s="23">
        <v>44487</v>
      </c>
      <c r="B1408" s="16">
        <v>41.343825665859498</v>
      </c>
      <c r="C1408" s="16">
        <f t="shared" si="43"/>
        <v>0</v>
      </c>
      <c r="D1408" s="16">
        <f t="array" ref="D1408">IFERROR(INDEX(C$2:C1408,MATCH(2,1/(C$2:C1408&lt;&gt;0))),0)</f>
        <v>2.5</v>
      </c>
      <c r="E1408" s="16">
        <f t="shared" si="44"/>
        <v>0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22</v>
      </c>
    </row>
    <row r="1409" spans="1:7">
      <c r="A1409" s="23">
        <v>44488</v>
      </c>
      <c r="B1409" s="16">
        <v>42.009685230024203</v>
      </c>
      <c r="C1409" s="16">
        <f t="shared" si="43"/>
        <v>0</v>
      </c>
      <c r="D1409" s="16">
        <f t="array" ref="D1409">IFERROR(INDEX(C$2:C1409,MATCH(2,1/(C$2:C1409&lt;&gt;0))),0)</f>
        <v>2.5</v>
      </c>
      <c r="E1409" s="16">
        <f t="shared" si="44"/>
        <v>0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22</v>
      </c>
    </row>
    <row r="1410" spans="1:7">
      <c r="A1410" s="23">
        <v>44489</v>
      </c>
      <c r="B1410" s="16">
        <v>39.891041162227594</v>
      </c>
      <c r="C1410" s="16">
        <f t="shared" si="43"/>
        <v>0</v>
      </c>
      <c r="D1410" s="16">
        <f t="array" ref="D1410">IFERROR(INDEX(C$2:C1410,MATCH(2,1/(C$2:C1410&lt;&gt;0))),0)</f>
        <v>2.5</v>
      </c>
      <c r="E1410" s="16">
        <f t="shared" si="44"/>
        <v>0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22</v>
      </c>
    </row>
    <row r="1411" spans="1:7">
      <c r="A1411" s="23">
        <v>44490</v>
      </c>
      <c r="B1411" s="16">
        <v>38.498789346246895</v>
      </c>
      <c r="C1411" s="16">
        <f t="shared" ref="C1411:C1474" si="45">IF(B1411&gt;85,-5,IF(B1411&gt;80,-2.5,IF(B1411&gt;20,0,IF(B1411&gt;15,2.5,5))))</f>
        <v>0</v>
      </c>
      <c r="D1411" s="16">
        <f t="array" ref="D1411">IFERROR(INDEX(C$2:C1411,MATCH(2,1/(C$2:C1411&lt;&gt;0))),0)</f>
        <v>2.5</v>
      </c>
      <c r="E1411" s="16">
        <f t="shared" si="44"/>
        <v>0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22</v>
      </c>
    </row>
    <row r="1412" spans="1:7">
      <c r="A1412" s="23">
        <v>44491</v>
      </c>
      <c r="B1412" s="16">
        <v>34.887946698970303</v>
      </c>
      <c r="C1412" s="16">
        <f t="shared" si="45"/>
        <v>0</v>
      </c>
      <c r="D1412" s="16">
        <f t="array" ref="D1412">IFERROR(INDEX(C$2:C1412,MATCH(2,1/(C$2:C1412&lt;&gt;0))),0)</f>
        <v>2.5</v>
      </c>
      <c r="E1412" s="16">
        <f t="shared" si="44"/>
        <v>0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22</v>
      </c>
    </row>
    <row r="1413" spans="1:7">
      <c r="A1413" s="23">
        <v>44494</v>
      </c>
      <c r="B1413" s="16">
        <v>36.099333737129001</v>
      </c>
      <c r="C1413" s="16">
        <f t="shared" si="45"/>
        <v>0</v>
      </c>
      <c r="D1413" s="16">
        <f t="array" ref="D1413">IFERROR(INDEX(C$2:C1413,MATCH(2,1/(C$2:C1413&lt;&gt;0))),0)</f>
        <v>2.5</v>
      </c>
      <c r="E1413" s="16">
        <f t="shared" si="44"/>
        <v>0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22</v>
      </c>
    </row>
    <row r="1414" spans="1:7">
      <c r="A1414" s="23">
        <v>44495</v>
      </c>
      <c r="B1414" s="16">
        <v>33.858267716535401</v>
      </c>
      <c r="C1414" s="16">
        <f t="shared" si="45"/>
        <v>0</v>
      </c>
      <c r="D1414" s="16">
        <f t="array" ref="D1414">IFERROR(INDEX(C$2:C1414,MATCH(2,1/(C$2:C1414&lt;&gt;0))),0)</f>
        <v>2.5</v>
      </c>
      <c r="E1414" s="16">
        <f t="shared" si="44"/>
        <v>0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22</v>
      </c>
    </row>
    <row r="1415" spans="1:7">
      <c r="A1415" s="23">
        <v>44496</v>
      </c>
      <c r="B1415" s="16">
        <v>29.133858267716501</v>
      </c>
      <c r="C1415" s="16">
        <f t="shared" si="45"/>
        <v>0</v>
      </c>
      <c r="D1415" s="16">
        <f t="array" ref="D1415">IFERROR(INDEX(C$2:C1415,MATCH(2,1/(C$2:C1415&lt;&gt;0))),0)</f>
        <v>2.5</v>
      </c>
      <c r="E1415" s="16">
        <f t="shared" si="44"/>
        <v>0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22</v>
      </c>
    </row>
    <row r="1416" spans="1:7">
      <c r="A1416" s="23">
        <v>44497</v>
      </c>
      <c r="B1416" s="16">
        <v>24.591156874621401</v>
      </c>
      <c r="C1416" s="16">
        <f t="shared" si="45"/>
        <v>0</v>
      </c>
      <c r="D1416" s="16">
        <f t="array" ref="D1416">IFERROR(INDEX(C$2:C1416,MATCH(2,1/(C$2:C1416&lt;&gt;0))),0)</f>
        <v>2.5</v>
      </c>
      <c r="E1416" s="16">
        <f t="shared" si="44"/>
        <v>0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22</v>
      </c>
    </row>
    <row r="1417" spans="1:7">
      <c r="A1417" s="23">
        <v>44498</v>
      </c>
      <c r="B1417" s="16">
        <v>26.638604930847798</v>
      </c>
      <c r="C1417" s="16">
        <f t="shared" si="45"/>
        <v>0</v>
      </c>
      <c r="D1417" s="16">
        <f t="array" ref="D1417">IFERROR(INDEX(C$2:C1417,MATCH(2,1/(C$2:C1417&lt;&gt;0))),0)</f>
        <v>2.5</v>
      </c>
      <c r="E1417" s="16">
        <f t="shared" si="44"/>
        <v>0</v>
      </c>
      <c r="F1417" s="16">
        <f>IF(AND(C1417&lt;&gt;0,SUM(C$1:$D1417)=SUM(C$1:$D1417)),ROW(),0)</f>
        <v>0</v>
      </c>
      <c r="G1417" s="16">
        <f t="array" ref="G1417">IF(ROW()-IFERROR(INDEX(F$2:F1417,MATCH(2,1/(F$2:F1417&lt;&gt;0))),0)&gt;22,22,ROW()-IFERROR(INDEX(F$2:F1417,MATCH(2,1/(F$2:F1417&lt;&gt;0))),0))</f>
        <v>22</v>
      </c>
    </row>
    <row r="1418" spans="1:7">
      <c r="A1418" s="23">
        <v>44501</v>
      </c>
      <c r="B1418" s="16">
        <v>29.825616355983097</v>
      </c>
      <c r="C1418" s="16">
        <f t="shared" si="45"/>
        <v>0</v>
      </c>
      <c r="D1418" s="16">
        <f t="array" ref="D1418">IFERROR(INDEX(C$2:C1418,MATCH(2,1/(C$2:C1418&lt;&gt;0))),0)</f>
        <v>2.5</v>
      </c>
      <c r="E1418" s="16">
        <f t="shared" si="44"/>
        <v>0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22</v>
      </c>
    </row>
    <row r="1419" spans="1:7">
      <c r="A1419" s="23">
        <v>44502</v>
      </c>
      <c r="B1419" s="16">
        <v>27.360192423331299</v>
      </c>
      <c r="C1419" s="16">
        <f t="shared" si="45"/>
        <v>0</v>
      </c>
      <c r="D1419" s="16">
        <f t="array" ref="D1419">IFERROR(INDEX(C$2:C1419,MATCH(2,1/(C$2:C1419&lt;&gt;0))),0)</f>
        <v>2.5</v>
      </c>
      <c r="E1419" s="16">
        <f t="shared" si="44"/>
        <v>0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22</v>
      </c>
    </row>
    <row r="1420" spans="1:7">
      <c r="A1420" s="23">
        <v>44503</v>
      </c>
      <c r="B1420" s="16">
        <v>28.262176788935601</v>
      </c>
      <c r="C1420" s="16">
        <f t="shared" si="45"/>
        <v>0</v>
      </c>
      <c r="D1420" s="16">
        <f t="array" ref="D1420">IFERROR(INDEX(C$2:C1420,MATCH(2,1/(C$2:C1420&lt;&gt;0))),0)</f>
        <v>2.5</v>
      </c>
      <c r="E1420" s="16">
        <f t="shared" si="44"/>
        <v>0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22</v>
      </c>
    </row>
    <row r="1421" spans="1:7">
      <c r="A1421" s="23">
        <v>44504</v>
      </c>
      <c r="B1421" s="16">
        <v>32.411304870715504</v>
      </c>
      <c r="C1421" s="16">
        <f t="shared" si="45"/>
        <v>0</v>
      </c>
      <c r="D1421" s="16">
        <f t="array" ref="D1421">IFERROR(INDEX(C$2:C1421,MATCH(2,1/(C$2:C1421&lt;&gt;0))),0)</f>
        <v>2.5</v>
      </c>
      <c r="E1421" s="16">
        <f t="shared" si="44"/>
        <v>0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22</v>
      </c>
    </row>
    <row r="1422" spans="1:7">
      <c r="A1422" s="23">
        <v>44505</v>
      </c>
      <c r="B1422" s="16">
        <v>30.547203848466598</v>
      </c>
      <c r="C1422" s="16">
        <f t="shared" si="45"/>
        <v>0</v>
      </c>
      <c r="D1422" s="16">
        <f t="array" ref="D1422">IFERROR(INDEX(C$2:C1422,MATCH(2,1/(C$2:C1422&lt;&gt;0))),0)</f>
        <v>2.5</v>
      </c>
      <c r="E1422" s="16">
        <f t="shared" si="44"/>
        <v>0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22</v>
      </c>
    </row>
    <row r="1423" spans="1:7">
      <c r="A1423" s="23">
        <v>44508</v>
      </c>
      <c r="B1423" s="16">
        <v>30.3668069753457</v>
      </c>
      <c r="C1423" s="16">
        <f t="shared" si="45"/>
        <v>0</v>
      </c>
      <c r="D1423" s="16">
        <f t="array" ref="D1423">IFERROR(INDEX(C$2:C1423,MATCH(2,1/(C$2:C1423&lt;&gt;0))),0)</f>
        <v>2.5</v>
      </c>
      <c r="E1423" s="16">
        <f t="shared" si="44"/>
        <v>0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22</v>
      </c>
    </row>
    <row r="1424" spans="1:7">
      <c r="A1424" s="23">
        <v>44509</v>
      </c>
      <c r="B1424" s="16">
        <v>34.215273601924203</v>
      </c>
      <c r="C1424" s="16">
        <f t="shared" si="45"/>
        <v>0</v>
      </c>
      <c r="D1424" s="16">
        <f t="array" ref="D1424">IFERROR(INDEX(C$2:C1424,MATCH(2,1/(C$2:C1424&lt;&gt;0))),0)</f>
        <v>2.5</v>
      </c>
      <c r="E1424" s="16">
        <f t="shared" si="44"/>
        <v>0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22</v>
      </c>
    </row>
    <row r="1425" spans="1:7">
      <c r="A1425" s="23">
        <v>44510</v>
      </c>
      <c r="B1425" s="16">
        <v>35.5983162958508</v>
      </c>
      <c r="C1425" s="16">
        <f t="shared" si="45"/>
        <v>0</v>
      </c>
      <c r="D1425" s="16">
        <f t="array" ref="D1425">IFERROR(INDEX(C$2:C1425,MATCH(2,1/(C$2:C1425&lt;&gt;0))),0)</f>
        <v>2.5</v>
      </c>
      <c r="E1425" s="16">
        <f t="shared" si="44"/>
        <v>0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22</v>
      </c>
    </row>
    <row r="1426" spans="1:7">
      <c r="A1426" s="23">
        <v>44511</v>
      </c>
      <c r="B1426" s="16">
        <v>39.266386049308402</v>
      </c>
      <c r="C1426" s="16">
        <f t="shared" si="45"/>
        <v>0</v>
      </c>
      <c r="D1426" s="16">
        <f t="array" ref="D1426">IFERROR(INDEX(C$2:C1426,MATCH(2,1/(C$2:C1426&lt;&gt;0))),0)</f>
        <v>2.5</v>
      </c>
      <c r="E1426" s="16">
        <f t="shared" si="44"/>
        <v>0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22</v>
      </c>
    </row>
    <row r="1427" spans="1:7">
      <c r="A1427" s="23">
        <v>44512</v>
      </c>
      <c r="B1427" s="16">
        <v>41.250751653637998</v>
      </c>
      <c r="C1427" s="16">
        <f t="shared" si="45"/>
        <v>0</v>
      </c>
      <c r="D1427" s="16">
        <f t="array" ref="D1427">IFERROR(INDEX(C$2:C1427,MATCH(2,1/(C$2:C1427&lt;&gt;0))),0)</f>
        <v>2.5</v>
      </c>
      <c r="E1427" s="16">
        <f t="shared" si="44"/>
        <v>0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22</v>
      </c>
    </row>
    <row r="1428" spans="1:7">
      <c r="A1428" s="23">
        <v>44515</v>
      </c>
      <c r="B1428" s="16">
        <v>45.460012026458202</v>
      </c>
      <c r="C1428" s="16">
        <f t="shared" si="45"/>
        <v>0</v>
      </c>
      <c r="D1428" s="16">
        <f t="array" ref="D1428">IFERROR(INDEX(C$2:C1428,MATCH(2,1/(C$2:C1428&lt;&gt;0))),0)</f>
        <v>2.5</v>
      </c>
      <c r="E1428" s="16">
        <f t="shared" si="44"/>
        <v>0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22</v>
      </c>
    </row>
    <row r="1429" spans="1:7">
      <c r="A1429" s="23">
        <v>44516</v>
      </c>
      <c r="B1429" s="16">
        <v>44.3174984966927</v>
      </c>
      <c r="C1429" s="16">
        <f t="shared" si="45"/>
        <v>0</v>
      </c>
      <c r="D1429" s="16">
        <f t="array" ref="D1429">IFERROR(INDEX(C$2:C1429,MATCH(2,1/(C$2:C1429&lt;&gt;0))),0)</f>
        <v>2.5</v>
      </c>
      <c r="E1429" s="16">
        <f t="shared" si="44"/>
        <v>0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22</v>
      </c>
    </row>
    <row r="1430" spans="1:7">
      <c r="A1430" s="23">
        <v>44517</v>
      </c>
      <c r="B1430" s="16">
        <v>48.586891160553201</v>
      </c>
      <c r="C1430" s="16">
        <f t="shared" si="45"/>
        <v>0</v>
      </c>
      <c r="D1430" s="16">
        <f t="array" ref="D1430">IFERROR(INDEX(C$2:C1430,MATCH(2,1/(C$2:C1430&lt;&gt;0))),0)</f>
        <v>2.5</v>
      </c>
      <c r="E1430" s="16">
        <f t="shared" si="44"/>
        <v>0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22</v>
      </c>
    </row>
    <row r="1431" spans="1:7">
      <c r="A1431" s="23">
        <v>44518</v>
      </c>
      <c r="B1431" s="16">
        <v>46.001202645820797</v>
      </c>
      <c r="C1431" s="16">
        <f t="shared" si="45"/>
        <v>0</v>
      </c>
      <c r="D1431" s="16">
        <f t="array" ref="D1431">IFERROR(INDEX(C$2:C1431,MATCH(2,1/(C$2:C1431&lt;&gt;0))),0)</f>
        <v>2.5</v>
      </c>
      <c r="E1431" s="16">
        <f t="shared" si="44"/>
        <v>0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22</v>
      </c>
    </row>
    <row r="1432" spans="1:7">
      <c r="A1432" s="23">
        <v>44519</v>
      </c>
      <c r="B1432" s="16">
        <v>50.450992182802104</v>
      </c>
      <c r="C1432" s="16">
        <f t="shared" si="45"/>
        <v>0</v>
      </c>
      <c r="D1432" s="16">
        <f t="array" ref="D1432">IFERROR(INDEX(C$2:C1432,MATCH(2,1/(C$2:C1432&lt;&gt;0))),0)</f>
        <v>2.5</v>
      </c>
      <c r="E1432" s="16">
        <f t="shared" si="44"/>
        <v>0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22</v>
      </c>
    </row>
    <row r="1433" spans="1:7">
      <c r="A1433" s="23">
        <v>44522</v>
      </c>
      <c r="B1433" s="16">
        <v>51.473241130487004</v>
      </c>
      <c r="C1433" s="16">
        <f t="shared" si="45"/>
        <v>0</v>
      </c>
      <c r="D1433" s="16">
        <f t="array" ref="D1433">IFERROR(INDEX(C$2:C1433,MATCH(2,1/(C$2:C1433&lt;&gt;0))),0)</f>
        <v>2.5</v>
      </c>
      <c r="E1433" s="16">
        <f t="shared" si="44"/>
        <v>0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22</v>
      </c>
    </row>
    <row r="1434" spans="1:7">
      <c r="A1434" s="23">
        <v>44523</v>
      </c>
      <c r="B1434" s="16">
        <v>52.7360192423331</v>
      </c>
      <c r="C1434" s="16">
        <f t="shared" si="45"/>
        <v>0</v>
      </c>
      <c r="D1434" s="16">
        <f t="array" ref="D1434">IFERROR(INDEX(C$2:C1434,MATCH(2,1/(C$2:C1434&lt;&gt;0))),0)</f>
        <v>2.5</v>
      </c>
      <c r="E1434" s="16">
        <f t="shared" si="44"/>
        <v>0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22</v>
      </c>
    </row>
    <row r="1435" spans="1:7">
      <c r="A1435" s="23">
        <v>44524</v>
      </c>
      <c r="B1435" s="16">
        <v>53.156945279615101</v>
      </c>
      <c r="C1435" s="16">
        <f t="shared" si="45"/>
        <v>0</v>
      </c>
      <c r="D1435" s="16">
        <f t="array" ref="D1435">IFERROR(INDEX(C$2:C1435,MATCH(2,1/(C$2:C1435&lt;&gt;0))),0)</f>
        <v>2.5</v>
      </c>
      <c r="E1435" s="16">
        <f t="shared" si="44"/>
        <v>0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22</v>
      </c>
    </row>
    <row r="1436" spans="1:7">
      <c r="A1436" s="23">
        <v>44525</v>
      </c>
      <c r="B1436" s="16">
        <v>54.179194227300002</v>
      </c>
      <c r="C1436" s="16">
        <f t="shared" si="45"/>
        <v>0</v>
      </c>
      <c r="D1436" s="16">
        <f t="array" ref="D1436">IFERROR(INDEX(C$2:C1436,MATCH(2,1/(C$2:C1436&lt;&gt;0))),0)</f>
        <v>2.5</v>
      </c>
      <c r="E1436" s="16">
        <f t="shared" si="44"/>
        <v>0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22</v>
      </c>
    </row>
    <row r="1437" spans="1:7">
      <c r="A1437" s="23">
        <v>44526</v>
      </c>
      <c r="B1437" s="16">
        <v>51.834034876728794</v>
      </c>
      <c r="C1437" s="16">
        <f t="shared" si="45"/>
        <v>0</v>
      </c>
      <c r="D1437" s="16">
        <f t="array" ref="D1437">IFERROR(INDEX(C$2:C1437,MATCH(2,1/(C$2:C1437&lt;&gt;0))),0)</f>
        <v>2.5</v>
      </c>
      <c r="E1437" s="16">
        <f t="shared" si="44"/>
        <v>0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22</v>
      </c>
    </row>
    <row r="1438" spans="1:7">
      <c r="A1438" s="23">
        <v>44529</v>
      </c>
      <c r="B1438" s="16">
        <v>47.384245339747402</v>
      </c>
      <c r="C1438" s="16">
        <f t="shared" si="45"/>
        <v>0</v>
      </c>
      <c r="D1438" s="16">
        <f t="array" ref="D1438">IFERROR(INDEX(C$2:C1438,MATCH(2,1/(C$2:C1438&lt;&gt;0))),0)</f>
        <v>2.5</v>
      </c>
      <c r="E1438" s="16">
        <f t="shared" si="44"/>
        <v>0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22</v>
      </c>
    </row>
    <row r="1439" spans="1:7">
      <c r="A1439" s="23">
        <v>44530</v>
      </c>
      <c r="B1439" s="16">
        <v>52.298507462686509</v>
      </c>
      <c r="C1439" s="16">
        <f t="shared" si="45"/>
        <v>0</v>
      </c>
      <c r="D1439" s="16">
        <f t="array" ref="D1439">IFERROR(INDEX(C$2:C1439,MATCH(2,1/(C$2:C1439&lt;&gt;0))),0)</f>
        <v>2.5</v>
      </c>
      <c r="E1439" s="16">
        <f t="shared" ref="E1439:E1502" si="46">IF(D1439=0,0,IF(D1439&lt;0,-1*(ABS(D1439)-G1439*ABS(D1439)/22),D1439-G1439*D1439/22))</f>
        <v>0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22</v>
      </c>
    </row>
    <row r="1440" spans="1:7">
      <c r="A1440" s="23">
        <v>44531</v>
      </c>
      <c r="B1440" s="16">
        <v>57.611940298507406</v>
      </c>
      <c r="C1440" s="16">
        <f t="shared" si="45"/>
        <v>0</v>
      </c>
      <c r="D1440" s="16">
        <f t="array" ref="D1440">IFERROR(INDEX(C$2:C1440,MATCH(2,1/(C$2:C1440&lt;&gt;0))),0)</f>
        <v>2.5</v>
      </c>
      <c r="E1440" s="16">
        <f t="shared" si="46"/>
        <v>0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22</v>
      </c>
    </row>
    <row r="1441" spans="1:7">
      <c r="A1441" s="23">
        <v>44532</v>
      </c>
      <c r="B1441" s="16">
        <v>53.432835820895498</v>
      </c>
      <c r="C1441" s="16">
        <f t="shared" si="45"/>
        <v>0</v>
      </c>
      <c r="D1441" s="16">
        <f t="array" ref="D1441">IFERROR(INDEX(C$2:C1441,MATCH(2,1/(C$2:C1441&lt;&gt;0))),0)</f>
        <v>2.5</v>
      </c>
      <c r="E1441" s="16">
        <f t="shared" si="46"/>
        <v>0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22</v>
      </c>
    </row>
    <row r="1442" spans="1:7">
      <c r="A1442" s="23">
        <v>44533</v>
      </c>
      <c r="B1442" s="16">
        <v>55.761194029850699</v>
      </c>
      <c r="C1442" s="16">
        <f t="shared" si="45"/>
        <v>0</v>
      </c>
      <c r="D1442" s="16">
        <f t="array" ref="D1442">IFERROR(INDEX(C$2:C1442,MATCH(2,1/(C$2:C1442&lt;&gt;0))),0)</f>
        <v>2.5</v>
      </c>
      <c r="E1442" s="16">
        <f t="shared" si="46"/>
        <v>0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22</v>
      </c>
    </row>
    <row r="1443" spans="1:7">
      <c r="A1443" s="23">
        <v>44536</v>
      </c>
      <c r="B1443" s="16">
        <v>48.955223880596996</v>
      </c>
      <c r="C1443" s="16">
        <f t="shared" si="45"/>
        <v>0</v>
      </c>
      <c r="D1443" s="16">
        <f t="array" ref="D1443">IFERROR(INDEX(C$2:C1443,MATCH(2,1/(C$2:C1443&lt;&gt;0))),0)</f>
        <v>2.5</v>
      </c>
      <c r="E1443" s="16">
        <f t="shared" si="46"/>
        <v>0</v>
      </c>
      <c r="F1443" s="16">
        <f>IF(AND(C1443&lt;&gt;0,SUM(C$1:$D1443)=SUM(C$1:$D1443)),ROW(),0)</f>
        <v>0</v>
      </c>
      <c r="G1443" s="16">
        <f t="array" ref="G1443">IF(ROW()-IFERROR(INDEX(F$2:F1443,MATCH(2,1/(F$2:F1443&lt;&gt;0))),0)&gt;22,22,ROW()-IFERROR(INDEX(F$2:F1443,MATCH(2,1/(F$2:F1443&lt;&gt;0))),0))</f>
        <v>22</v>
      </c>
    </row>
    <row r="1444" spans="1:7">
      <c r="A1444" s="23">
        <v>44537</v>
      </c>
      <c r="B1444" s="16">
        <v>47.522388059701399</v>
      </c>
      <c r="C1444" s="16">
        <f t="shared" si="45"/>
        <v>0</v>
      </c>
      <c r="D1444" s="16">
        <f t="array" ref="D1444">IFERROR(INDEX(C$2:C1444,MATCH(2,1/(C$2:C1444&lt;&gt;0))),0)</f>
        <v>2.5</v>
      </c>
      <c r="E1444" s="16">
        <f t="shared" si="46"/>
        <v>0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22</v>
      </c>
    </row>
    <row r="1445" spans="1:7">
      <c r="A1445" s="23">
        <v>44538</v>
      </c>
      <c r="B1445" s="16">
        <v>52.656716417910395</v>
      </c>
      <c r="C1445" s="16">
        <f t="shared" si="45"/>
        <v>0</v>
      </c>
      <c r="D1445" s="16">
        <f t="array" ref="D1445">IFERROR(INDEX(C$2:C1445,MATCH(2,1/(C$2:C1445&lt;&gt;0))),0)</f>
        <v>2.5</v>
      </c>
      <c r="E1445" s="16">
        <f t="shared" si="46"/>
        <v>0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22</v>
      </c>
    </row>
    <row r="1446" spans="1:7">
      <c r="A1446" s="23">
        <v>44539</v>
      </c>
      <c r="B1446" s="16">
        <v>58.567164179104402</v>
      </c>
      <c r="C1446" s="16">
        <f t="shared" si="45"/>
        <v>0</v>
      </c>
      <c r="D1446" s="16">
        <f t="array" ref="D1446">IFERROR(INDEX(C$2:C1446,MATCH(2,1/(C$2:C1446&lt;&gt;0))),0)</f>
        <v>2.5</v>
      </c>
      <c r="E1446" s="16">
        <f t="shared" si="46"/>
        <v>0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22</v>
      </c>
    </row>
    <row r="1447" spans="1:7">
      <c r="A1447" s="23">
        <v>44540</v>
      </c>
      <c r="B1447" s="16">
        <v>59.701492537313406</v>
      </c>
      <c r="C1447" s="16">
        <f t="shared" si="45"/>
        <v>0</v>
      </c>
      <c r="D1447" s="16">
        <f t="array" ref="D1447">IFERROR(INDEX(C$2:C1447,MATCH(2,1/(C$2:C1447&lt;&gt;0))),0)</f>
        <v>2.5</v>
      </c>
      <c r="E1447" s="16">
        <f t="shared" si="46"/>
        <v>0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22</v>
      </c>
    </row>
    <row r="1448" spans="1:7">
      <c r="A1448" s="23">
        <v>44543</v>
      </c>
      <c r="B1448" s="16">
        <v>61.194029850746205</v>
      </c>
      <c r="C1448" s="16">
        <f t="shared" si="45"/>
        <v>0</v>
      </c>
      <c r="D1448" s="16">
        <f t="array" ref="D1448">IFERROR(INDEX(C$2:C1448,MATCH(2,1/(C$2:C1448&lt;&gt;0))),0)</f>
        <v>2.5</v>
      </c>
      <c r="E1448" s="16">
        <f t="shared" si="46"/>
        <v>0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22</v>
      </c>
    </row>
    <row r="1449" spans="1:7">
      <c r="A1449" s="23">
        <v>44544</v>
      </c>
      <c r="B1449" s="16">
        <v>62.567164179104395</v>
      </c>
      <c r="C1449" s="16">
        <f t="shared" si="45"/>
        <v>0</v>
      </c>
      <c r="D1449" s="16">
        <f t="array" ref="D1449">IFERROR(INDEX(C$2:C1449,MATCH(2,1/(C$2:C1449&lt;&gt;0))),0)</f>
        <v>2.5</v>
      </c>
      <c r="E1449" s="16">
        <f t="shared" si="46"/>
        <v>0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22</v>
      </c>
    </row>
    <row r="1450" spans="1:7">
      <c r="A1450" s="23">
        <v>44545</v>
      </c>
      <c r="B1450" s="16">
        <v>65.074626865671604</v>
      </c>
      <c r="C1450" s="16">
        <f t="shared" si="45"/>
        <v>0</v>
      </c>
      <c r="D1450" s="16">
        <f t="array" ref="D1450">IFERROR(INDEX(C$2:C1450,MATCH(2,1/(C$2:C1450&lt;&gt;0))),0)</f>
        <v>2.5</v>
      </c>
      <c r="E1450" s="16">
        <f t="shared" si="46"/>
        <v>0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22</v>
      </c>
    </row>
    <row r="1451" spans="1:7">
      <c r="A1451" s="23">
        <v>44546</v>
      </c>
      <c r="B1451" s="16">
        <v>68.835820895522303</v>
      </c>
      <c r="C1451" s="16">
        <f t="shared" si="45"/>
        <v>0</v>
      </c>
      <c r="D1451" s="16">
        <f t="array" ref="D1451">IFERROR(INDEX(C$2:C1451,MATCH(2,1/(C$2:C1451&lt;&gt;0))),0)</f>
        <v>2.5</v>
      </c>
      <c r="E1451" s="16">
        <f t="shared" si="46"/>
        <v>0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22</v>
      </c>
    </row>
    <row r="1452" spans="1:7">
      <c r="A1452" s="23">
        <v>44547</v>
      </c>
      <c r="B1452" s="16">
        <v>67.164179104477597</v>
      </c>
      <c r="C1452" s="16">
        <f t="shared" si="45"/>
        <v>0</v>
      </c>
      <c r="D1452" s="16">
        <f t="array" ref="D1452">IFERROR(INDEX(C$2:C1452,MATCH(2,1/(C$2:C1452&lt;&gt;0))),0)</f>
        <v>2.5</v>
      </c>
      <c r="E1452" s="16">
        <f t="shared" si="46"/>
        <v>0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22</v>
      </c>
    </row>
    <row r="1453" spans="1:7">
      <c r="A1453" s="23">
        <v>44550</v>
      </c>
      <c r="B1453" s="16">
        <v>62.208955223880601</v>
      </c>
      <c r="C1453" s="16">
        <f t="shared" si="45"/>
        <v>0</v>
      </c>
      <c r="D1453" s="16">
        <f t="array" ref="D1453">IFERROR(INDEX(C$2:C1453,MATCH(2,1/(C$2:C1453&lt;&gt;0))),0)</f>
        <v>2.5</v>
      </c>
      <c r="E1453" s="16">
        <f t="shared" si="46"/>
        <v>0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22</v>
      </c>
    </row>
    <row r="1454" spans="1:7">
      <c r="A1454" s="23">
        <v>44551</v>
      </c>
      <c r="B1454" s="16">
        <v>69.13432835820889</v>
      </c>
      <c r="C1454" s="16">
        <f t="shared" si="45"/>
        <v>0</v>
      </c>
      <c r="D1454" s="16">
        <f t="array" ref="D1454">IFERROR(INDEX(C$2:C1454,MATCH(2,1/(C$2:C1454&lt;&gt;0))),0)</f>
        <v>2.5</v>
      </c>
      <c r="E1454" s="16">
        <f t="shared" si="46"/>
        <v>0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22</v>
      </c>
    </row>
    <row r="1455" spans="1:7">
      <c r="A1455" s="23">
        <v>44552</v>
      </c>
      <c r="B1455" s="16">
        <v>70.68656716417911</v>
      </c>
      <c r="C1455" s="16">
        <f t="shared" si="45"/>
        <v>0</v>
      </c>
      <c r="D1455" s="16">
        <f t="array" ref="D1455">IFERROR(INDEX(C$2:C1455,MATCH(2,1/(C$2:C1455&lt;&gt;0))),0)</f>
        <v>2.5</v>
      </c>
      <c r="E1455" s="16">
        <f t="shared" si="46"/>
        <v>0</v>
      </c>
      <c r="F1455" s="16">
        <f>IF(AND(C1455&lt;&gt;0,SUM(C$1:$D1455)=SUM(C$1:$D1455)),ROW(),0)</f>
        <v>0</v>
      </c>
      <c r="G1455" s="16">
        <f t="array" ref="G1455">IF(ROW()-IFERROR(INDEX(F$2:F1455,MATCH(2,1/(F$2:F1455&lt;&gt;0))),0)&gt;22,22,ROW()-IFERROR(INDEX(F$2:F1455,MATCH(2,1/(F$2:F1455&lt;&gt;0))),0))</f>
        <v>22</v>
      </c>
    </row>
    <row r="1456" spans="1:7">
      <c r="A1456" s="23">
        <v>44553</v>
      </c>
      <c r="B1456" s="16">
        <v>69.552238805970106</v>
      </c>
      <c r="C1456" s="16">
        <f t="shared" si="45"/>
        <v>0</v>
      </c>
      <c r="D1456" s="16">
        <f t="array" ref="D1456">IFERROR(INDEX(C$2:C1456,MATCH(2,1/(C$2:C1456&lt;&gt;0))),0)</f>
        <v>2.5</v>
      </c>
      <c r="E1456" s="16">
        <f t="shared" si="46"/>
        <v>0</v>
      </c>
      <c r="F1456" s="16">
        <f>IF(AND(C1456&lt;&gt;0,SUM(C$1:$D1456)=SUM(C$1:$D1456)),ROW(),0)</f>
        <v>0</v>
      </c>
      <c r="G1456" s="16">
        <f t="array" ref="G1456">IF(ROW()-IFERROR(INDEX(F$2:F1456,MATCH(2,1/(F$2:F1456&lt;&gt;0))),0)&gt;22,22,ROW()-IFERROR(INDEX(F$2:F1456,MATCH(2,1/(F$2:F1456&lt;&gt;0))),0))</f>
        <v>22</v>
      </c>
    </row>
    <row r="1457" spans="1:7">
      <c r="A1457" s="23">
        <v>44554</v>
      </c>
      <c r="B1457" s="16">
        <v>62.865671641790996</v>
      </c>
      <c r="C1457" s="16">
        <f t="shared" si="45"/>
        <v>0</v>
      </c>
      <c r="D1457" s="16">
        <f t="array" ref="D1457">IFERROR(INDEX(C$2:C1457,MATCH(2,1/(C$2:C1457&lt;&gt;0))),0)</f>
        <v>2.5</v>
      </c>
      <c r="E1457" s="16">
        <f t="shared" si="46"/>
        <v>0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22</v>
      </c>
    </row>
    <row r="1458" spans="1:7">
      <c r="A1458" s="23">
        <v>44557</v>
      </c>
      <c r="B1458" s="16">
        <v>65.671641791044692</v>
      </c>
      <c r="C1458" s="16">
        <f t="shared" si="45"/>
        <v>0</v>
      </c>
      <c r="D1458" s="16">
        <f t="array" ref="D1458">IFERROR(INDEX(C$2:C1458,MATCH(2,1/(C$2:C1458&lt;&gt;0))),0)</f>
        <v>2.5</v>
      </c>
      <c r="E1458" s="16">
        <f t="shared" si="46"/>
        <v>0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22</v>
      </c>
    </row>
    <row r="1459" spans="1:7">
      <c r="A1459" s="23">
        <v>44558</v>
      </c>
      <c r="B1459" s="16">
        <v>68.716417910447703</v>
      </c>
      <c r="C1459" s="16">
        <f t="shared" si="45"/>
        <v>0</v>
      </c>
      <c r="D1459" s="16">
        <f t="array" ref="D1459">IFERROR(INDEX(C$2:C1459,MATCH(2,1/(C$2:C1459&lt;&gt;0))),0)</f>
        <v>2.5</v>
      </c>
      <c r="E1459" s="16">
        <f t="shared" si="46"/>
        <v>0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22</v>
      </c>
    </row>
    <row r="1460" spans="1:7">
      <c r="A1460" s="23">
        <v>44559</v>
      </c>
      <c r="B1460" s="16">
        <v>66.746268656716396</v>
      </c>
      <c r="C1460" s="16">
        <f t="shared" si="45"/>
        <v>0</v>
      </c>
      <c r="D1460" s="16">
        <f t="array" ref="D1460">IFERROR(INDEX(C$2:C1460,MATCH(2,1/(C$2:C1460&lt;&gt;0))),0)</f>
        <v>2.5</v>
      </c>
      <c r="E1460" s="16">
        <f t="shared" si="46"/>
        <v>0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22</v>
      </c>
    </row>
    <row r="1461" spans="1:7">
      <c r="A1461" s="23">
        <v>44560</v>
      </c>
      <c r="B1461" s="16">
        <v>70.268656716417894</v>
      </c>
      <c r="C1461" s="16">
        <f t="shared" si="45"/>
        <v>0</v>
      </c>
      <c r="D1461" s="16">
        <f t="array" ref="D1461">IFERROR(INDEX(C$2:C1461,MATCH(2,1/(C$2:C1461&lt;&gt;0))),0)</f>
        <v>2.5</v>
      </c>
      <c r="E1461" s="16">
        <f t="shared" si="46"/>
        <v>0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22</v>
      </c>
    </row>
    <row r="1462" spans="1:7">
      <c r="A1462" s="23">
        <v>44561</v>
      </c>
      <c r="B1462" s="16">
        <v>73.622508792497001</v>
      </c>
      <c r="C1462" s="16">
        <f t="shared" si="45"/>
        <v>0</v>
      </c>
      <c r="D1462" s="16">
        <f t="array" ref="D1462">IFERROR(INDEX(C$2:C1462,MATCH(2,1/(C$2:C1462&lt;&gt;0))),0)</f>
        <v>2.5</v>
      </c>
      <c r="E1462" s="16">
        <f t="shared" si="46"/>
        <v>0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22</v>
      </c>
    </row>
    <row r="1463" spans="1:7">
      <c r="A1463" s="23">
        <v>44565</v>
      </c>
      <c r="B1463" s="16">
        <v>76.436107854630691</v>
      </c>
      <c r="C1463" s="16">
        <f t="shared" si="45"/>
        <v>0</v>
      </c>
      <c r="D1463" s="16">
        <f t="array" ref="D1463">IFERROR(INDEX(C$2:C1463,MATCH(2,1/(C$2:C1463&lt;&gt;0))),0)</f>
        <v>2.5</v>
      </c>
      <c r="E1463" s="16">
        <f t="shared" si="46"/>
        <v>0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22</v>
      </c>
    </row>
    <row r="1464" spans="1:7">
      <c r="A1464" s="23">
        <v>44566</v>
      </c>
      <c r="B1464" s="16">
        <v>70.457209847596701</v>
      </c>
      <c r="C1464" s="16">
        <f t="shared" si="45"/>
        <v>0</v>
      </c>
      <c r="D1464" s="16">
        <f t="array" ref="D1464">IFERROR(INDEX(C$2:C1464,MATCH(2,1/(C$2:C1464&lt;&gt;0))),0)</f>
        <v>2.5</v>
      </c>
      <c r="E1464" s="16">
        <f t="shared" si="46"/>
        <v>0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22</v>
      </c>
    </row>
    <row r="1465" spans="1:7">
      <c r="A1465" s="23">
        <v>44567</v>
      </c>
      <c r="B1465" s="16">
        <v>72.098475967174608</v>
      </c>
      <c r="C1465" s="16">
        <f t="shared" si="45"/>
        <v>0</v>
      </c>
      <c r="D1465" s="16">
        <f t="array" ref="D1465">IFERROR(INDEX(C$2:C1465,MATCH(2,1/(C$2:C1465&lt;&gt;0))),0)</f>
        <v>2.5</v>
      </c>
      <c r="E1465" s="16">
        <f t="shared" si="46"/>
        <v>0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22</v>
      </c>
    </row>
    <row r="1466" spans="1:7">
      <c r="A1466" s="23">
        <v>44568</v>
      </c>
      <c r="B1466" s="16">
        <v>68.815943728018709</v>
      </c>
      <c r="C1466" s="16">
        <f t="shared" si="45"/>
        <v>0</v>
      </c>
      <c r="D1466" s="16">
        <f t="array" ref="D1466">IFERROR(INDEX(C$2:C1466,MATCH(2,1/(C$2:C1466&lt;&gt;0))),0)</f>
        <v>2.5</v>
      </c>
      <c r="E1466" s="16">
        <f t="shared" si="46"/>
        <v>0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22</v>
      </c>
    </row>
    <row r="1467" spans="1:7">
      <c r="A1467" s="23">
        <v>44571</v>
      </c>
      <c r="B1467" s="16">
        <v>71.043376318874493</v>
      </c>
      <c r="C1467" s="16">
        <f t="shared" si="45"/>
        <v>0</v>
      </c>
      <c r="D1467" s="16">
        <f t="array" ref="D1467">IFERROR(INDEX(C$2:C1467,MATCH(2,1/(C$2:C1467&lt;&gt;0))),0)</f>
        <v>2.5</v>
      </c>
      <c r="E1467" s="16">
        <f t="shared" si="46"/>
        <v>0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22</v>
      </c>
    </row>
    <row r="1468" spans="1:7">
      <c r="A1468" s="23">
        <v>44572</v>
      </c>
      <c r="B1468" s="16">
        <v>68.991793669402099</v>
      </c>
      <c r="C1468" s="16">
        <f t="shared" si="45"/>
        <v>0</v>
      </c>
      <c r="D1468" s="16">
        <f t="array" ref="D1468">IFERROR(INDEX(C$2:C1468,MATCH(2,1/(C$2:C1468&lt;&gt;0))),0)</f>
        <v>2.5</v>
      </c>
      <c r="E1468" s="16">
        <f t="shared" si="46"/>
        <v>0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22</v>
      </c>
    </row>
    <row r="1469" spans="1:7">
      <c r="A1469" s="23">
        <v>44573</v>
      </c>
      <c r="B1469" s="16">
        <v>71.922626025791303</v>
      </c>
      <c r="C1469" s="16">
        <f t="shared" si="45"/>
        <v>0</v>
      </c>
      <c r="D1469" s="16">
        <f t="array" ref="D1469">IFERROR(INDEX(C$2:C1469,MATCH(2,1/(C$2:C1469&lt;&gt;0))),0)</f>
        <v>2.5</v>
      </c>
      <c r="E1469" s="16">
        <f t="shared" si="46"/>
        <v>0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22</v>
      </c>
    </row>
    <row r="1470" spans="1:7">
      <c r="A1470" s="23">
        <v>44574</v>
      </c>
      <c r="B1470" s="16">
        <v>69.167643610785404</v>
      </c>
      <c r="C1470" s="16">
        <f t="shared" si="45"/>
        <v>0</v>
      </c>
      <c r="D1470" s="16">
        <f t="array" ref="D1470">IFERROR(INDEX(C$2:C1470,MATCH(2,1/(C$2:C1470&lt;&gt;0))),0)</f>
        <v>2.5</v>
      </c>
      <c r="E1470" s="16">
        <f t="shared" si="46"/>
        <v>0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22</v>
      </c>
    </row>
    <row r="1471" spans="1:7">
      <c r="A1471" s="23">
        <v>44575</v>
      </c>
      <c r="B1471" s="16">
        <v>62.192262602579099</v>
      </c>
      <c r="C1471" s="16">
        <f t="shared" si="45"/>
        <v>0</v>
      </c>
      <c r="D1471" s="16">
        <f t="array" ref="D1471">IFERROR(INDEX(C$2:C1471,MATCH(2,1/(C$2:C1471&lt;&gt;0))),0)</f>
        <v>2.5</v>
      </c>
      <c r="E1471" s="16">
        <f t="shared" si="46"/>
        <v>0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22</v>
      </c>
    </row>
    <row r="1472" spans="1:7">
      <c r="A1472" s="23">
        <v>44578</v>
      </c>
      <c r="B1472" s="16">
        <v>65.592028135990603</v>
      </c>
      <c r="C1472" s="16">
        <f t="shared" si="45"/>
        <v>0</v>
      </c>
      <c r="D1472" s="16">
        <f t="array" ref="D1472">IFERROR(INDEX(C$2:C1472,MATCH(2,1/(C$2:C1472&lt;&gt;0))),0)</f>
        <v>2.5</v>
      </c>
      <c r="E1472" s="16">
        <f t="shared" si="46"/>
        <v>0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22</v>
      </c>
    </row>
    <row r="1473" spans="1:7">
      <c r="A1473" s="23">
        <v>44579</v>
      </c>
      <c r="B1473" s="16">
        <v>63.012895662368095</v>
      </c>
      <c r="C1473" s="16">
        <f t="shared" si="45"/>
        <v>0</v>
      </c>
      <c r="D1473" s="16">
        <f t="array" ref="D1473">IFERROR(INDEX(C$2:C1473,MATCH(2,1/(C$2:C1473&lt;&gt;0))),0)</f>
        <v>2.5</v>
      </c>
      <c r="E1473" s="16">
        <f t="shared" si="46"/>
        <v>0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22</v>
      </c>
    </row>
    <row r="1474" spans="1:7">
      <c r="A1474" s="23">
        <v>44580</v>
      </c>
      <c r="B1474" s="16">
        <v>62.6611957796014</v>
      </c>
      <c r="C1474" s="16">
        <f t="shared" si="45"/>
        <v>0</v>
      </c>
      <c r="D1474" s="16">
        <f t="array" ref="D1474">IFERROR(INDEX(C$2:C1474,MATCH(2,1/(C$2:C1474&lt;&gt;0))),0)</f>
        <v>2.5</v>
      </c>
      <c r="E1474" s="16">
        <f t="shared" si="46"/>
        <v>0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22</v>
      </c>
    </row>
    <row r="1475" spans="1:7">
      <c r="A1475" s="23">
        <v>44581</v>
      </c>
      <c r="B1475" s="16">
        <v>53.7514654161781</v>
      </c>
      <c r="C1475" s="16">
        <f t="shared" ref="C1475:C1538" si="47">IF(B1475&gt;85,-5,IF(B1475&gt;80,-2.5,IF(B1475&gt;20,0,IF(B1475&gt;15,2.5,5))))</f>
        <v>0</v>
      </c>
      <c r="D1475" s="16">
        <f t="array" ref="D1475">IFERROR(INDEX(C$2:C1475,MATCH(2,1/(C$2:C1475&lt;&gt;0))),0)</f>
        <v>2.5</v>
      </c>
      <c r="E1475" s="16">
        <f t="shared" si="46"/>
        <v>0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22</v>
      </c>
    </row>
    <row r="1476" spans="1:7">
      <c r="A1476" s="23">
        <v>44582</v>
      </c>
      <c r="B1476" s="16">
        <v>48.475967174677599</v>
      </c>
      <c r="C1476" s="16">
        <f t="shared" si="47"/>
        <v>0</v>
      </c>
      <c r="D1476" s="16">
        <f t="array" ref="D1476">IFERROR(INDEX(C$2:C1476,MATCH(2,1/(C$2:C1476&lt;&gt;0))),0)</f>
        <v>2.5</v>
      </c>
      <c r="E1476" s="16">
        <f t="shared" si="46"/>
        <v>0</v>
      </c>
      <c r="F1476" s="16">
        <f>IF(AND(C1476&lt;&gt;0,SUM(C$1:$D1476)=SUM(C$1:$D1476)),ROW(),0)</f>
        <v>0</v>
      </c>
      <c r="G1476" s="16">
        <f t="array" ref="G1476">IF(ROW()-IFERROR(INDEX(F$2:F1476,MATCH(2,1/(F$2:F1476&lt;&gt;0))),0)&gt;22,22,ROW()-IFERROR(INDEX(F$2:F1476,MATCH(2,1/(F$2:F1476&lt;&gt;0))),0))</f>
        <v>22</v>
      </c>
    </row>
    <row r="1477" spans="1:7">
      <c r="A1477" s="23">
        <v>44585</v>
      </c>
      <c r="B1477" s="16">
        <v>43.083235638921401</v>
      </c>
      <c r="C1477" s="16">
        <f t="shared" si="47"/>
        <v>0</v>
      </c>
      <c r="D1477" s="16">
        <f t="array" ref="D1477">IFERROR(INDEX(C$2:C1477,MATCH(2,1/(C$2:C1477&lt;&gt;0))),0)</f>
        <v>2.5</v>
      </c>
      <c r="E1477" s="16">
        <f t="shared" si="46"/>
        <v>0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22</v>
      </c>
    </row>
    <row r="1478" spans="1:7">
      <c r="A1478" s="23">
        <v>44586</v>
      </c>
      <c r="B1478" s="16">
        <v>23.329425556858098</v>
      </c>
      <c r="C1478" s="16">
        <f t="shared" si="47"/>
        <v>0</v>
      </c>
      <c r="D1478" s="16">
        <f t="array" ref="D1478">IFERROR(INDEX(C$2:C1478,MATCH(2,1/(C$2:C1478&lt;&gt;0))),0)</f>
        <v>2.5</v>
      </c>
      <c r="E1478" s="16">
        <f t="shared" si="46"/>
        <v>0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22</v>
      </c>
    </row>
    <row r="1479" spans="1:7">
      <c r="A1479" s="23">
        <v>44587</v>
      </c>
      <c r="B1479" s="16">
        <v>25.8499413833528</v>
      </c>
      <c r="C1479" s="16">
        <f t="shared" si="47"/>
        <v>0</v>
      </c>
      <c r="D1479" s="16">
        <f t="array" ref="D1479">IFERROR(INDEX(C$2:C1479,MATCH(2,1/(C$2:C1479&lt;&gt;0))),0)</f>
        <v>2.5</v>
      </c>
      <c r="E1479" s="16">
        <f t="shared" si="46"/>
        <v>0</v>
      </c>
      <c r="F1479" s="16">
        <f>IF(AND(C1479&lt;&gt;0,SUM(C$1:$D1479)=SUM(C$1:$D1479)),ROW(),0)</f>
        <v>0</v>
      </c>
      <c r="G1479" s="16">
        <f t="array" ref="G1479">IF(ROW()-IFERROR(INDEX(F$2:F1479,MATCH(2,1/(F$2:F1479&lt;&gt;0))),0)&gt;22,22,ROW()-IFERROR(INDEX(F$2:F1479,MATCH(2,1/(F$2:F1479&lt;&gt;0))),0))</f>
        <v>22</v>
      </c>
    </row>
    <row r="1480" spans="1:7">
      <c r="A1480" s="23">
        <v>44588</v>
      </c>
      <c r="B1480" s="16">
        <v>17.995310668229699</v>
      </c>
      <c r="C1480" s="16">
        <f t="shared" si="47"/>
        <v>2.5</v>
      </c>
      <c r="D1480" s="16">
        <f t="array" ref="D1480">IFERROR(INDEX(C$2:C1480,MATCH(2,1/(C$2:C1480&lt;&gt;0))),0)</f>
        <v>2.5</v>
      </c>
      <c r="E1480" s="16">
        <f t="shared" si="46"/>
        <v>2.5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>
      <c r="A1481" s="23">
        <v>44589</v>
      </c>
      <c r="B1481" s="16">
        <v>19.208381839348</v>
      </c>
      <c r="C1481" s="16">
        <f t="shared" si="47"/>
        <v>2.5</v>
      </c>
      <c r="D1481" s="16">
        <f t="array" ref="D1481">IFERROR(INDEX(C$2:C1481,MATCH(2,1/(C$2:C1481&lt;&gt;0))),0)</f>
        <v>2.5</v>
      </c>
      <c r="E1481" s="16">
        <f t="shared" si="46"/>
        <v>2.5</v>
      </c>
      <c r="F1481" s="16">
        <f>IF(AND(C1481&lt;&gt;0,SUM(C$1:$D1481)=SUM(C$1:$D1481)),ROW(),0)</f>
        <v>1481</v>
      </c>
      <c r="G1481" s="16">
        <f t="array" ref="G1481">IF(ROW()-IFERROR(INDEX(F$2:F1481,MATCH(2,1/(F$2:F1481&lt;&gt;0))),0)&gt;22,22,ROW()-IFERROR(INDEX(F$2:F1481,MATCH(2,1/(F$2:F1481&lt;&gt;0))),0))</f>
        <v>0</v>
      </c>
    </row>
    <row r="1482" spans="1:7">
      <c r="A1482" s="23">
        <v>44599</v>
      </c>
      <c r="B1482" s="16">
        <v>26.658905704307301</v>
      </c>
      <c r="C1482" s="16">
        <f t="shared" si="47"/>
        <v>0</v>
      </c>
      <c r="D1482" s="16">
        <f t="array" ref="D1482">IFERROR(INDEX(C$2:C1482,MATCH(2,1/(C$2:C1482&lt;&gt;0))),0)</f>
        <v>2.5</v>
      </c>
      <c r="E1482" s="16">
        <f t="shared" si="46"/>
        <v>2.3863636363636362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1</v>
      </c>
    </row>
    <row r="1483" spans="1:7">
      <c r="A1483" s="23">
        <v>44600</v>
      </c>
      <c r="B1483" s="16">
        <v>34.8661233993015</v>
      </c>
      <c r="C1483" s="16">
        <f t="shared" si="47"/>
        <v>0</v>
      </c>
      <c r="D1483" s="16">
        <f t="array" ref="D1483">IFERROR(INDEX(C$2:C1483,MATCH(2,1/(C$2:C1483&lt;&gt;0))),0)</f>
        <v>2.5</v>
      </c>
      <c r="E1483" s="16">
        <f t="shared" si="46"/>
        <v>2.2727272727272729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2</v>
      </c>
    </row>
    <row r="1484" spans="1:7">
      <c r="A1484" s="23">
        <v>44601</v>
      </c>
      <c r="B1484" s="16">
        <v>39.289871944121003</v>
      </c>
      <c r="C1484" s="16">
        <f t="shared" si="47"/>
        <v>0</v>
      </c>
      <c r="D1484" s="16">
        <f t="array" ref="D1484">IFERROR(INDEX(C$2:C1484,MATCH(2,1/(C$2:C1484&lt;&gt;0))),0)</f>
        <v>2.5</v>
      </c>
      <c r="E1484" s="16">
        <f t="shared" si="46"/>
        <v>2.1590909090909092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3</v>
      </c>
    </row>
    <row r="1485" spans="1:7">
      <c r="A1485" s="23">
        <v>44602</v>
      </c>
      <c r="B1485" s="16">
        <v>38.998835855646099</v>
      </c>
      <c r="C1485" s="16">
        <f t="shared" si="47"/>
        <v>0</v>
      </c>
      <c r="D1485" s="16">
        <f t="array" ref="D1485">IFERROR(INDEX(C$2:C1485,MATCH(2,1/(C$2:C1485&lt;&gt;0))),0)</f>
        <v>2.5</v>
      </c>
      <c r="E1485" s="16">
        <f t="shared" si="46"/>
        <v>2.0454545454545454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4</v>
      </c>
    </row>
    <row r="1486" spans="1:7">
      <c r="A1486" s="23">
        <v>44603</v>
      </c>
      <c r="B1486" s="16">
        <v>33.236321303841599</v>
      </c>
      <c r="C1486" s="16">
        <f t="shared" si="47"/>
        <v>0</v>
      </c>
      <c r="D1486" s="16">
        <f t="array" ref="D1486">IFERROR(INDEX(C$2:C1486,MATCH(2,1/(C$2:C1486&lt;&gt;0))),0)</f>
        <v>2.5</v>
      </c>
      <c r="E1486" s="16">
        <f t="shared" si="46"/>
        <v>1.9318181818181817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5</v>
      </c>
    </row>
    <row r="1487" spans="1:7">
      <c r="A1487" s="23">
        <v>44606</v>
      </c>
      <c r="B1487" s="16">
        <v>32.0139697322468</v>
      </c>
      <c r="C1487" s="16">
        <f t="shared" si="47"/>
        <v>0</v>
      </c>
      <c r="D1487" s="16">
        <f t="array" ref="D1487">IFERROR(INDEX(C$2:C1487,MATCH(2,1/(C$2:C1487&lt;&gt;0))),0)</f>
        <v>2.5</v>
      </c>
      <c r="E1487" s="16">
        <f t="shared" si="46"/>
        <v>1.8181818181818183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6</v>
      </c>
    </row>
    <row r="1488" spans="1:7">
      <c r="A1488" s="23">
        <v>44607</v>
      </c>
      <c r="B1488" s="16">
        <v>31.4318975552968</v>
      </c>
      <c r="C1488" s="16">
        <f t="shared" si="47"/>
        <v>0</v>
      </c>
      <c r="D1488" s="16">
        <f t="array" ref="D1488">IFERROR(INDEX(C$2:C1488,MATCH(2,1/(C$2:C1488&lt;&gt;0))),0)</f>
        <v>2.5</v>
      </c>
      <c r="E1488" s="16">
        <f t="shared" si="46"/>
        <v>1.7045454545454546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7</v>
      </c>
    </row>
    <row r="1489" spans="1:7">
      <c r="A1489" s="23">
        <v>44608</v>
      </c>
      <c r="B1489" s="16">
        <v>36.146682188591299</v>
      </c>
      <c r="C1489" s="16">
        <f t="shared" si="47"/>
        <v>0</v>
      </c>
      <c r="D1489" s="16">
        <f t="array" ref="D1489">IFERROR(INDEX(C$2:C1489,MATCH(2,1/(C$2:C1489&lt;&gt;0))),0)</f>
        <v>2.5</v>
      </c>
      <c r="E1489" s="16">
        <f t="shared" si="46"/>
        <v>1.5909090909090908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8</v>
      </c>
    </row>
    <row r="1490" spans="1:7">
      <c r="A1490" s="23">
        <v>44609</v>
      </c>
      <c r="B1490" s="16">
        <v>34.051222351571596</v>
      </c>
      <c r="C1490" s="16">
        <f t="shared" si="47"/>
        <v>0</v>
      </c>
      <c r="D1490" s="16">
        <f t="array" ref="D1490">IFERROR(INDEX(C$2:C1490,MATCH(2,1/(C$2:C1490&lt;&gt;0))),0)</f>
        <v>2.5</v>
      </c>
      <c r="E1490" s="16">
        <f t="shared" si="46"/>
        <v>1.4772727272727273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9</v>
      </c>
    </row>
    <row r="1491" spans="1:7">
      <c r="A1491" s="23">
        <v>44610</v>
      </c>
      <c r="B1491" s="16">
        <v>37.543655413271196</v>
      </c>
      <c r="C1491" s="16">
        <f t="shared" si="47"/>
        <v>0</v>
      </c>
      <c r="D1491" s="16">
        <f t="array" ref="D1491">IFERROR(INDEX(C$2:C1491,MATCH(2,1/(C$2:C1491&lt;&gt;0))),0)</f>
        <v>2.5</v>
      </c>
      <c r="E1491" s="16">
        <f t="shared" si="46"/>
        <v>1.3636363636363635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10</v>
      </c>
    </row>
    <row r="1492" spans="1:7">
      <c r="A1492" s="23">
        <v>44613</v>
      </c>
      <c r="B1492" s="16">
        <v>41.036088474970796</v>
      </c>
      <c r="C1492" s="16">
        <f t="shared" si="47"/>
        <v>0</v>
      </c>
      <c r="D1492" s="16">
        <f t="array" ref="D1492">IFERROR(INDEX(C$2:C1492,MATCH(2,1/(C$2:C1492&lt;&gt;0))),0)</f>
        <v>2.5</v>
      </c>
      <c r="E1492" s="16">
        <f t="shared" si="46"/>
        <v>1.25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11</v>
      </c>
    </row>
    <row r="1493" spans="1:7">
      <c r="A1493" s="23">
        <v>44614</v>
      </c>
      <c r="B1493" s="16">
        <v>37.8346915017462</v>
      </c>
      <c r="C1493" s="16">
        <f t="shared" si="47"/>
        <v>0</v>
      </c>
      <c r="D1493" s="16">
        <f t="array" ref="D1493">IFERROR(INDEX(C$2:C1493,MATCH(2,1/(C$2:C1493&lt;&gt;0))),0)</f>
        <v>2.5</v>
      </c>
      <c r="E1493" s="16">
        <f t="shared" si="46"/>
        <v>1.1363636363636365</v>
      </c>
      <c r="F1493" s="16">
        <f>IF(AND(C1493&lt;&gt;0,SUM(C$1:$D1493)=SUM(C$1:$D1493)),ROW(),0)</f>
        <v>0</v>
      </c>
      <c r="G1493" s="16">
        <f t="array" ref="G1493">IF(ROW()-IFERROR(INDEX(F$2:F1493,MATCH(2,1/(F$2:F1493&lt;&gt;0))),0)&gt;22,22,ROW()-IFERROR(INDEX(F$2:F1493,MATCH(2,1/(F$2:F1493&lt;&gt;0))),0))</f>
        <v>12</v>
      </c>
    </row>
    <row r="1494" spans="1:7">
      <c r="A1494" s="23">
        <v>44615</v>
      </c>
      <c r="B1494" s="16">
        <v>40.570430733410902</v>
      </c>
      <c r="C1494" s="16">
        <f t="shared" si="47"/>
        <v>0</v>
      </c>
      <c r="D1494" s="16">
        <f t="array" ref="D1494">IFERROR(INDEX(C$2:C1494,MATCH(2,1/(C$2:C1494&lt;&gt;0))),0)</f>
        <v>2.5</v>
      </c>
      <c r="E1494" s="16">
        <f t="shared" si="46"/>
        <v>1.0227272727272727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13</v>
      </c>
    </row>
    <row r="1495" spans="1:7">
      <c r="A1495" s="23">
        <v>44616</v>
      </c>
      <c r="B1495" s="16">
        <v>31.490104772991799</v>
      </c>
      <c r="C1495" s="16">
        <f t="shared" si="47"/>
        <v>0</v>
      </c>
      <c r="D1495" s="16">
        <f t="array" ref="D1495">IFERROR(INDEX(C$2:C1495,MATCH(2,1/(C$2:C1495&lt;&gt;0))),0)</f>
        <v>2.5</v>
      </c>
      <c r="E1495" s="16">
        <f t="shared" si="46"/>
        <v>0.90909090909090917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14</v>
      </c>
    </row>
    <row r="1496" spans="1:7">
      <c r="A1496" s="23">
        <v>44617</v>
      </c>
      <c r="B1496" s="16">
        <v>34.575087310826504</v>
      </c>
      <c r="C1496" s="16">
        <f t="shared" si="47"/>
        <v>0</v>
      </c>
      <c r="D1496" s="16">
        <f t="array" ref="D1496">IFERROR(INDEX(C$2:C1496,MATCH(2,1/(C$2:C1496&lt;&gt;0))),0)</f>
        <v>2.5</v>
      </c>
      <c r="E1496" s="16">
        <f t="shared" si="46"/>
        <v>0.79545454545454541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15</v>
      </c>
    </row>
    <row r="1497" spans="1:7">
      <c r="A1497" s="23">
        <v>44620</v>
      </c>
      <c r="B1497" s="16">
        <v>35.138248847926199</v>
      </c>
      <c r="C1497" s="16">
        <f t="shared" si="47"/>
        <v>0</v>
      </c>
      <c r="D1497" s="16">
        <f t="array" ref="D1497">IFERROR(INDEX(C$2:C1497,MATCH(2,1/(C$2:C1497&lt;&gt;0))),0)</f>
        <v>2.5</v>
      </c>
      <c r="E1497" s="16">
        <f t="shared" si="46"/>
        <v>0.68181818181818188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16</v>
      </c>
    </row>
    <row r="1498" spans="1:7">
      <c r="A1498" s="23">
        <v>44621</v>
      </c>
      <c r="B1498" s="16">
        <v>39.170506912442399</v>
      </c>
      <c r="C1498" s="16">
        <f t="shared" si="47"/>
        <v>0</v>
      </c>
      <c r="D1498" s="16">
        <f t="array" ref="D1498">IFERROR(INDEX(C$2:C1498,MATCH(2,1/(C$2:C1498&lt;&gt;0))),0)</f>
        <v>2.5</v>
      </c>
      <c r="E1498" s="16">
        <f t="shared" si="46"/>
        <v>0.56818181818181812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17</v>
      </c>
    </row>
    <row r="1499" spans="1:7">
      <c r="A1499" s="23">
        <v>44622</v>
      </c>
      <c r="B1499" s="16">
        <v>42.223502304147395</v>
      </c>
      <c r="C1499" s="16">
        <f t="shared" si="47"/>
        <v>0</v>
      </c>
      <c r="D1499" s="16">
        <f t="array" ref="D1499">IFERROR(INDEX(C$2:C1499,MATCH(2,1/(C$2:C1499&lt;&gt;0))),0)</f>
        <v>2.5</v>
      </c>
      <c r="E1499" s="16">
        <f t="shared" si="46"/>
        <v>0.45454545454545459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18</v>
      </c>
    </row>
    <row r="1500" spans="1:7">
      <c r="A1500" s="23">
        <v>44623</v>
      </c>
      <c r="B1500" s="16">
        <v>44.009216589861701</v>
      </c>
      <c r="C1500" s="16">
        <f t="shared" si="47"/>
        <v>0</v>
      </c>
      <c r="D1500" s="16">
        <f t="array" ref="D1500">IFERROR(INDEX(C$2:C1500,MATCH(2,1/(C$2:C1500&lt;&gt;0))),0)</f>
        <v>2.5</v>
      </c>
      <c r="E1500" s="16">
        <f t="shared" si="46"/>
        <v>0.34090909090909083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19</v>
      </c>
    </row>
    <row r="1501" spans="1:7">
      <c r="A1501" s="23">
        <v>44624</v>
      </c>
      <c r="B1501" s="16">
        <v>39.976958525345601</v>
      </c>
      <c r="C1501" s="16">
        <f t="shared" si="47"/>
        <v>0</v>
      </c>
      <c r="D1501" s="16">
        <f t="array" ref="D1501">IFERROR(INDEX(C$2:C1501,MATCH(2,1/(C$2:C1501&lt;&gt;0))),0)</f>
        <v>2.5</v>
      </c>
      <c r="E1501" s="16">
        <f t="shared" si="46"/>
        <v>0.22727272727272707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20</v>
      </c>
    </row>
    <row r="1502" spans="1:7">
      <c r="A1502" s="23">
        <v>44627</v>
      </c>
      <c r="B1502" s="16">
        <v>34.504608294930797</v>
      </c>
      <c r="C1502" s="16">
        <f t="shared" si="47"/>
        <v>0</v>
      </c>
      <c r="D1502" s="16">
        <f t="array" ref="D1502">IFERROR(INDEX(C$2:C1502,MATCH(2,1/(C$2:C1502&lt;&gt;0))),0)</f>
        <v>2.5</v>
      </c>
      <c r="E1502" s="16">
        <f t="shared" si="46"/>
        <v>0.11363636363636376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21</v>
      </c>
    </row>
    <row r="1503" spans="1:7">
      <c r="A1503" s="23">
        <v>44628</v>
      </c>
      <c r="B1503" s="16">
        <v>22.407834101382402</v>
      </c>
      <c r="C1503" s="16">
        <f t="shared" si="47"/>
        <v>0</v>
      </c>
      <c r="D1503" s="16">
        <f t="array" ref="D1503">IFERROR(INDEX(C$2:C1503,MATCH(2,1/(C$2:C1503&lt;&gt;0))),0)</f>
        <v>2.5</v>
      </c>
      <c r="E1503" s="16">
        <f t="shared" ref="E1503:E1566" si="48">IF(D1503=0,0,IF(D1503&lt;0,-1*(ABS(D1503)-G1503*ABS(D1503)/22),D1503-G1503*D1503/22))</f>
        <v>0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22</v>
      </c>
    </row>
    <row r="1504" spans="1:7">
      <c r="A1504" s="23">
        <v>44629</v>
      </c>
      <c r="B1504" s="16">
        <v>18.260368663594402</v>
      </c>
      <c r="C1504" s="16">
        <f t="shared" si="47"/>
        <v>2.5</v>
      </c>
      <c r="D1504" s="16">
        <f t="array" ref="D1504">IFERROR(INDEX(C$2:C1504,MATCH(2,1/(C$2:C1504&lt;&gt;0))),0)</f>
        <v>2.5</v>
      </c>
      <c r="E1504" s="16">
        <f t="shared" si="48"/>
        <v>2.5</v>
      </c>
      <c r="F1504" s="16">
        <f>IF(AND(C1504&lt;&gt;0,SUM(C$1:$D1504)=SUM(C$1:$D1504)),ROW(),0)</f>
        <v>1504</v>
      </c>
      <c r="G1504" s="16">
        <f t="array" ref="G1504">IF(ROW()-IFERROR(INDEX(F$2:F1504,MATCH(2,1/(F$2:F1504&lt;&gt;0))),0)&gt;22,22,ROW()-IFERROR(INDEX(F$2:F1504,MATCH(2,1/(F$2:F1504&lt;&gt;0))),0))</f>
        <v>0</v>
      </c>
    </row>
    <row r="1505" spans="1:7">
      <c r="A1505" s="23">
        <v>44630</v>
      </c>
      <c r="B1505" s="16">
        <v>23.617511520737299</v>
      </c>
      <c r="C1505" s="16">
        <f t="shared" si="47"/>
        <v>0</v>
      </c>
      <c r="D1505" s="16">
        <f t="array" ref="D1505">IFERROR(INDEX(C$2:C1505,MATCH(2,1/(C$2:C1505&lt;&gt;0))),0)</f>
        <v>2.5</v>
      </c>
      <c r="E1505" s="16">
        <f t="shared" si="48"/>
        <v>2.3863636363636362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1</v>
      </c>
    </row>
    <row r="1506" spans="1:7">
      <c r="A1506" s="23">
        <v>44631</v>
      </c>
      <c r="B1506" s="16">
        <v>25.460829493087502</v>
      </c>
      <c r="C1506" s="16">
        <f t="shared" si="47"/>
        <v>0</v>
      </c>
      <c r="D1506" s="16">
        <f t="array" ref="D1506">IFERROR(INDEX(C$2:C1506,MATCH(2,1/(C$2:C1506&lt;&gt;0))),0)</f>
        <v>2.5</v>
      </c>
      <c r="E1506" s="16">
        <f t="shared" si="48"/>
        <v>2.2727272727272729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2</v>
      </c>
    </row>
    <row r="1507" spans="1:7">
      <c r="A1507" s="23">
        <v>44634</v>
      </c>
      <c r="B1507" s="16">
        <v>19.354838709677399</v>
      </c>
      <c r="C1507" s="16">
        <f t="shared" si="47"/>
        <v>2.5</v>
      </c>
      <c r="D1507" s="16">
        <f t="array" ref="D1507">IFERROR(INDEX(C$2:C1507,MATCH(2,1/(C$2:C1507&lt;&gt;0))),0)</f>
        <v>2.5</v>
      </c>
      <c r="E1507" s="16">
        <f t="shared" si="48"/>
        <v>2.5</v>
      </c>
      <c r="F1507" s="16">
        <f>IF(AND(C1507&lt;&gt;0,SUM(C$1:$D1507)=SUM(C$1:$D1507)),ROW(),0)</f>
        <v>1507</v>
      </c>
      <c r="G1507" s="16">
        <f t="array" ref="G1507">IF(ROW()-IFERROR(INDEX(F$2:F1507,MATCH(2,1/(F$2:F1507&lt;&gt;0))),0)&gt;22,22,ROW()-IFERROR(INDEX(F$2:F1507,MATCH(2,1/(F$2:F1507&lt;&gt;0))),0))</f>
        <v>0</v>
      </c>
    </row>
    <row r="1508" spans="1:7">
      <c r="A1508" s="23">
        <v>44635</v>
      </c>
      <c r="B1508" s="16">
        <v>10.8870967741935</v>
      </c>
      <c r="C1508" s="16">
        <f t="shared" si="47"/>
        <v>5</v>
      </c>
      <c r="D1508" s="16">
        <f t="array" ref="D1508">IFERROR(INDEX(C$2:C1508,MATCH(2,1/(C$2:C1508&lt;&gt;0))),0)</f>
        <v>5</v>
      </c>
      <c r="E1508" s="16">
        <f t="shared" si="48"/>
        <v>5</v>
      </c>
      <c r="F1508" s="16">
        <f>IF(AND(C1508&lt;&gt;0,SUM(C$1:$D1508)=SUM(C$1:$D1508)),ROW(),0)</f>
        <v>1508</v>
      </c>
      <c r="G1508" s="16">
        <f t="array" ref="G1508">IF(ROW()-IFERROR(INDEX(F$2:F1508,MATCH(2,1/(F$2:F1508&lt;&gt;0))),0)&gt;22,22,ROW()-IFERROR(INDEX(F$2:F1508,MATCH(2,1/(F$2:F1508&lt;&gt;0))),0))</f>
        <v>0</v>
      </c>
    </row>
    <row r="1509" spans="1:7">
      <c r="A1509" s="23">
        <v>44636</v>
      </c>
      <c r="B1509" s="16">
        <v>15.0345622119815</v>
      </c>
      <c r="C1509" s="16">
        <f t="shared" si="47"/>
        <v>2.5</v>
      </c>
      <c r="D1509" s="16">
        <f t="array" ref="D1509">IFERROR(INDEX(C$2:C1509,MATCH(2,1/(C$2:C1509&lt;&gt;0))),0)</f>
        <v>2.5</v>
      </c>
      <c r="E1509" s="16">
        <f t="shared" si="48"/>
        <v>2.5</v>
      </c>
      <c r="F1509" s="16">
        <f>IF(AND(C1509&lt;&gt;0,SUM(C$1:$D1509)=SUM(C$1:$D1509)),ROW(),0)</f>
        <v>1509</v>
      </c>
      <c r="G1509" s="16">
        <f t="array" ref="G1509">IF(ROW()-IFERROR(INDEX(F$2:F1509,MATCH(2,1/(F$2:F1509&lt;&gt;0))),0)&gt;22,22,ROW()-IFERROR(INDEX(F$2:F1509,MATCH(2,1/(F$2:F1509&lt;&gt;0))),0))</f>
        <v>0</v>
      </c>
    </row>
    <row r="1510" spans="1:7">
      <c r="A1510" s="23">
        <v>44637</v>
      </c>
      <c r="B1510" s="16">
        <v>17.7995391705069</v>
      </c>
      <c r="C1510" s="16">
        <f t="shared" si="47"/>
        <v>2.5</v>
      </c>
      <c r="D1510" s="16">
        <f t="array" ref="D1510">IFERROR(INDEX(C$2:C1510,MATCH(2,1/(C$2:C1510&lt;&gt;0))),0)</f>
        <v>2.5</v>
      </c>
      <c r="E1510" s="16">
        <f t="shared" si="48"/>
        <v>2.5</v>
      </c>
      <c r="F1510" s="16">
        <f>IF(AND(C1510&lt;&gt;0,SUM(C$1:$D1510)=SUM(C$1:$D1510)),ROW(),0)</f>
        <v>1510</v>
      </c>
      <c r="G1510" s="16">
        <f t="array" ref="G1510">IF(ROW()-IFERROR(INDEX(F$2:F1510,MATCH(2,1/(F$2:F1510&lt;&gt;0))),0)&gt;22,22,ROW()-IFERROR(INDEX(F$2:F1510,MATCH(2,1/(F$2:F1510&lt;&gt;0))),0))</f>
        <v>0</v>
      </c>
    </row>
    <row r="1511" spans="1:7">
      <c r="A1511" s="23">
        <v>44638</v>
      </c>
      <c r="B1511" s="16">
        <v>21.543778801843299</v>
      </c>
      <c r="C1511" s="16">
        <f t="shared" si="47"/>
        <v>0</v>
      </c>
      <c r="D1511" s="16">
        <f t="array" ref="D1511">IFERROR(INDEX(C$2:C1511,MATCH(2,1/(C$2:C1511&lt;&gt;0))),0)</f>
        <v>2.5</v>
      </c>
      <c r="E1511" s="16">
        <f t="shared" si="48"/>
        <v>2.3863636363636362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1</v>
      </c>
    </row>
    <row r="1512" spans="1:7">
      <c r="A1512" s="23">
        <v>44641</v>
      </c>
      <c r="B1512" s="16">
        <v>25.345622119815598</v>
      </c>
      <c r="C1512" s="16">
        <f t="shared" si="47"/>
        <v>0</v>
      </c>
      <c r="D1512" s="16">
        <f t="array" ref="D1512">IFERROR(INDEX(C$2:C1512,MATCH(2,1/(C$2:C1512&lt;&gt;0))),0)</f>
        <v>2.5</v>
      </c>
      <c r="E1512" s="16">
        <f t="shared" si="48"/>
        <v>2.2727272727272729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2</v>
      </c>
    </row>
    <row r="1513" spans="1:7">
      <c r="A1513" s="23">
        <v>44642</v>
      </c>
      <c r="B1513" s="16">
        <v>26.152073732718801</v>
      </c>
      <c r="C1513" s="16">
        <f t="shared" si="47"/>
        <v>0</v>
      </c>
      <c r="D1513" s="16">
        <f t="array" ref="D1513">IFERROR(INDEX(C$2:C1513,MATCH(2,1/(C$2:C1513&lt;&gt;0))),0)</f>
        <v>2.5</v>
      </c>
      <c r="E1513" s="16">
        <f t="shared" si="48"/>
        <v>2.1590909090909092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3</v>
      </c>
    </row>
    <row r="1514" spans="1:7">
      <c r="A1514" s="23">
        <v>44643</v>
      </c>
      <c r="B1514" s="16">
        <v>27.419354838709598</v>
      </c>
      <c r="C1514" s="16">
        <f t="shared" si="47"/>
        <v>0</v>
      </c>
      <c r="D1514" s="16">
        <f t="array" ref="D1514">IFERROR(INDEX(C$2:C1514,MATCH(2,1/(C$2:C1514&lt;&gt;0))),0)</f>
        <v>2.5</v>
      </c>
      <c r="E1514" s="16">
        <f t="shared" si="48"/>
        <v>2.0454545454545454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4</v>
      </c>
    </row>
    <row r="1515" spans="1:7">
      <c r="A1515" s="23">
        <v>44644</v>
      </c>
      <c r="B1515" s="16">
        <v>26.382488479262602</v>
      </c>
      <c r="C1515" s="16">
        <f t="shared" si="47"/>
        <v>0</v>
      </c>
      <c r="D1515" s="16">
        <f t="array" ref="D1515">IFERROR(INDEX(C$2:C1515,MATCH(2,1/(C$2:C1515&lt;&gt;0))),0)</f>
        <v>2.5</v>
      </c>
      <c r="E1515" s="16">
        <f t="shared" si="48"/>
        <v>1.9318181818181817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5</v>
      </c>
    </row>
    <row r="1516" spans="1:7">
      <c r="A1516" s="23">
        <v>44645</v>
      </c>
      <c r="B1516" s="16">
        <v>25.691244239631299</v>
      </c>
      <c r="C1516" s="16">
        <f t="shared" si="47"/>
        <v>0</v>
      </c>
      <c r="D1516" s="16">
        <f t="array" ref="D1516">IFERROR(INDEX(C$2:C1516,MATCH(2,1/(C$2:C1516&lt;&gt;0))),0)</f>
        <v>2.5</v>
      </c>
      <c r="E1516" s="16">
        <f t="shared" si="48"/>
        <v>1.8181818181818183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6</v>
      </c>
    </row>
    <row r="1517" spans="1:7">
      <c r="A1517" s="23">
        <v>44648</v>
      </c>
      <c r="B1517" s="16">
        <v>26.152073732718801</v>
      </c>
      <c r="C1517" s="16">
        <f t="shared" si="47"/>
        <v>0</v>
      </c>
      <c r="D1517" s="16">
        <f t="array" ref="D1517">IFERROR(INDEX(C$2:C1517,MATCH(2,1/(C$2:C1517&lt;&gt;0))),0)</f>
        <v>2.5</v>
      </c>
      <c r="E1517" s="16">
        <f t="shared" si="48"/>
        <v>1.7045454545454546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7</v>
      </c>
    </row>
    <row r="1518" spans="1:7">
      <c r="A1518" s="23">
        <v>44649</v>
      </c>
      <c r="B1518" s="16">
        <v>25.864055299539103</v>
      </c>
      <c r="C1518" s="16">
        <f t="shared" si="47"/>
        <v>0</v>
      </c>
      <c r="D1518" s="16">
        <f t="array" ref="D1518">IFERROR(INDEX(C$2:C1518,MATCH(2,1/(C$2:C1518&lt;&gt;0))),0)</f>
        <v>2.5</v>
      </c>
      <c r="E1518" s="16">
        <f t="shared" si="48"/>
        <v>1.5909090909090908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8</v>
      </c>
    </row>
    <row r="1519" spans="1:7">
      <c r="A1519" s="23">
        <v>44650</v>
      </c>
      <c r="B1519" s="16">
        <v>28.341013824884698</v>
      </c>
      <c r="C1519" s="16">
        <f t="shared" si="47"/>
        <v>0</v>
      </c>
      <c r="D1519" s="16">
        <f t="array" ref="D1519">IFERROR(INDEX(C$2:C1519,MATCH(2,1/(C$2:C1519&lt;&gt;0))),0)</f>
        <v>2.5</v>
      </c>
      <c r="E1519" s="16">
        <f t="shared" si="48"/>
        <v>1.4772727272727273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9</v>
      </c>
    </row>
    <row r="1520" spans="1:7">
      <c r="A1520" s="23">
        <v>44651</v>
      </c>
      <c r="B1520" s="16">
        <v>28.887627695800198</v>
      </c>
      <c r="C1520" s="16">
        <f t="shared" si="47"/>
        <v>0</v>
      </c>
      <c r="D1520" s="16">
        <f t="array" ref="D1520">IFERROR(INDEX(C$2:C1520,MATCH(2,1/(C$2:C1520&lt;&gt;0))),0)</f>
        <v>2.5</v>
      </c>
      <c r="E1520" s="16">
        <f t="shared" si="48"/>
        <v>1.3636363636363635</v>
      </c>
      <c r="F1520" s="16">
        <f>IF(AND(C1520&lt;&gt;0,SUM(C$1:$D1520)=SUM(C$1:$D1520)),ROW(),0)</f>
        <v>0</v>
      </c>
      <c r="G1520" s="16">
        <f t="array" ref="G1520">IF(ROW()-IFERROR(INDEX(F$2:F1520,MATCH(2,1/(F$2:F1520&lt;&gt;0))),0)&gt;22,22,ROW()-IFERROR(INDEX(F$2:F1520,MATCH(2,1/(F$2:F1520&lt;&gt;0))),0))</f>
        <v>10</v>
      </c>
    </row>
    <row r="1521" spans="1:7">
      <c r="A1521" s="23">
        <v>44652</v>
      </c>
      <c r="B1521" s="16">
        <v>28.944381384790002</v>
      </c>
      <c r="C1521" s="16">
        <f t="shared" si="47"/>
        <v>0</v>
      </c>
      <c r="D1521" s="16">
        <f t="array" ref="D1521">IFERROR(INDEX(C$2:C1521,MATCH(2,1/(C$2:C1521&lt;&gt;0))),0)</f>
        <v>2.5</v>
      </c>
      <c r="E1521" s="16">
        <f t="shared" si="48"/>
        <v>1.25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11</v>
      </c>
    </row>
    <row r="1522" spans="1:7">
      <c r="A1522" s="23">
        <v>44657</v>
      </c>
      <c r="B1522" s="16">
        <v>33.541430192962501</v>
      </c>
      <c r="C1522" s="16">
        <f t="shared" si="47"/>
        <v>0</v>
      </c>
      <c r="D1522" s="16">
        <f t="array" ref="D1522">IFERROR(INDEX(C$2:C1522,MATCH(2,1/(C$2:C1522&lt;&gt;0))),0)</f>
        <v>2.5</v>
      </c>
      <c r="E1522" s="16">
        <f t="shared" si="48"/>
        <v>1.1363636363636365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12</v>
      </c>
    </row>
    <row r="1523" spans="1:7">
      <c r="A1523" s="23">
        <v>44658</v>
      </c>
      <c r="B1523" s="16">
        <v>28.603859250851301</v>
      </c>
      <c r="C1523" s="16">
        <f t="shared" si="47"/>
        <v>0</v>
      </c>
      <c r="D1523" s="16">
        <f t="array" ref="D1523">IFERROR(INDEX(C$2:C1523,MATCH(2,1/(C$2:C1523&lt;&gt;0))),0)</f>
        <v>2.5</v>
      </c>
      <c r="E1523" s="16">
        <f t="shared" si="48"/>
        <v>1.0227272727272727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13</v>
      </c>
    </row>
    <row r="1524" spans="1:7">
      <c r="A1524" s="23">
        <v>44659</v>
      </c>
      <c r="B1524" s="16">
        <v>28.717366628830799</v>
      </c>
      <c r="C1524" s="16">
        <f t="shared" si="47"/>
        <v>0</v>
      </c>
      <c r="D1524" s="16">
        <f t="array" ref="D1524">IFERROR(INDEX(C$2:C1524,MATCH(2,1/(C$2:C1524&lt;&gt;0))),0)</f>
        <v>2.5</v>
      </c>
      <c r="E1524" s="16">
        <f t="shared" si="48"/>
        <v>0.90909090909090917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14</v>
      </c>
    </row>
    <row r="1525" spans="1:7">
      <c r="A1525" s="23">
        <v>44662</v>
      </c>
      <c r="B1525" s="16">
        <v>24.631101021566401</v>
      </c>
      <c r="C1525" s="16">
        <f t="shared" si="47"/>
        <v>0</v>
      </c>
      <c r="D1525" s="16">
        <f t="array" ref="D1525">IFERROR(INDEX(C$2:C1525,MATCH(2,1/(C$2:C1525&lt;&gt;0))),0)</f>
        <v>2.5</v>
      </c>
      <c r="E1525" s="16">
        <f t="shared" si="48"/>
        <v>0.79545454545454541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15</v>
      </c>
    </row>
    <row r="1526" spans="1:7">
      <c r="A1526" s="23">
        <v>44663</v>
      </c>
      <c r="B1526" s="16">
        <v>29.228149829738896</v>
      </c>
      <c r="C1526" s="16">
        <f t="shared" si="47"/>
        <v>0</v>
      </c>
      <c r="D1526" s="16">
        <f t="array" ref="D1526">IFERROR(INDEX(C$2:C1526,MATCH(2,1/(C$2:C1526&lt;&gt;0))),0)</f>
        <v>2.5</v>
      </c>
      <c r="E1526" s="16">
        <f t="shared" si="48"/>
        <v>0.68181818181818188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16</v>
      </c>
    </row>
    <row r="1527" spans="1:7">
      <c r="A1527" s="23">
        <v>44664</v>
      </c>
      <c r="B1527" s="16">
        <v>25.4256526674233</v>
      </c>
      <c r="C1527" s="16">
        <f t="shared" si="47"/>
        <v>0</v>
      </c>
      <c r="D1527" s="16">
        <f t="array" ref="D1527">IFERROR(INDEX(C$2:C1527,MATCH(2,1/(C$2:C1527&lt;&gt;0))),0)</f>
        <v>2.5</v>
      </c>
      <c r="E1527" s="16">
        <f t="shared" si="48"/>
        <v>0.56818181818181812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17</v>
      </c>
    </row>
    <row r="1528" spans="1:7">
      <c r="A1528" s="23">
        <v>44665</v>
      </c>
      <c r="B1528" s="16">
        <v>28.547105561861503</v>
      </c>
      <c r="C1528" s="16">
        <f t="shared" si="47"/>
        <v>0</v>
      </c>
      <c r="D1528" s="16">
        <f t="array" ref="D1528">IFERROR(INDEX(C$2:C1528,MATCH(2,1/(C$2:C1528&lt;&gt;0))),0)</f>
        <v>2.5</v>
      </c>
      <c r="E1528" s="16">
        <f t="shared" si="48"/>
        <v>0.45454545454545459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18</v>
      </c>
    </row>
    <row r="1529" spans="1:7">
      <c r="A1529" s="23">
        <v>44666</v>
      </c>
      <c r="B1529" s="16">
        <v>24.0635641316685</v>
      </c>
      <c r="C1529" s="16">
        <f t="shared" si="47"/>
        <v>0</v>
      </c>
      <c r="D1529" s="16">
        <f t="array" ref="D1529">IFERROR(INDEX(C$2:C1529,MATCH(2,1/(C$2:C1529&lt;&gt;0))),0)</f>
        <v>2.5</v>
      </c>
      <c r="E1529" s="16">
        <f t="shared" si="48"/>
        <v>0.34090909090909083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19</v>
      </c>
    </row>
    <row r="1530" spans="1:7">
      <c r="A1530" s="23">
        <v>44669</v>
      </c>
      <c r="B1530" s="16">
        <v>24.347332576617401</v>
      </c>
      <c r="C1530" s="16">
        <f t="shared" si="47"/>
        <v>0</v>
      </c>
      <c r="D1530" s="16">
        <f t="array" ref="D1530">IFERROR(INDEX(C$2:C1530,MATCH(2,1/(C$2:C1530&lt;&gt;0))),0)</f>
        <v>2.5</v>
      </c>
      <c r="E1530" s="16">
        <f t="shared" si="48"/>
        <v>0.22727272727272707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20</v>
      </c>
    </row>
    <row r="1531" spans="1:7">
      <c r="A1531" s="23">
        <v>44670</v>
      </c>
      <c r="B1531" s="16">
        <v>27.412031782065799</v>
      </c>
      <c r="C1531" s="16">
        <f t="shared" si="47"/>
        <v>0</v>
      </c>
      <c r="D1531" s="16">
        <f t="array" ref="D1531">IFERROR(INDEX(C$2:C1531,MATCH(2,1/(C$2:C1531&lt;&gt;0))),0)</f>
        <v>2.5</v>
      </c>
      <c r="E1531" s="16">
        <f t="shared" si="48"/>
        <v>0.11363636363636376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21</v>
      </c>
    </row>
    <row r="1532" spans="1:7">
      <c r="A1532" s="23">
        <v>44671</v>
      </c>
      <c r="B1532" s="16">
        <v>24.687854710556103</v>
      </c>
      <c r="C1532" s="16">
        <f t="shared" si="47"/>
        <v>0</v>
      </c>
      <c r="D1532" s="16">
        <f t="array" ref="D1532">IFERROR(INDEX(C$2:C1532,MATCH(2,1/(C$2:C1532&lt;&gt;0))),0)</f>
        <v>2.5</v>
      </c>
      <c r="E1532" s="16">
        <f t="shared" si="48"/>
        <v>0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22</v>
      </c>
    </row>
    <row r="1533" spans="1:7">
      <c r="A1533" s="23">
        <v>44672</v>
      </c>
      <c r="B1533" s="16">
        <v>15.891032917139599</v>
      </c>
      <c r="C1533" s="16">
        <f t="shared" si="47"/>
        <v>2.5</v>
      </c>
      <c r="D1533" s="16">
        <f t="array" ref="D1533">IFERROR(INDEX(C$2:C1533,MATCH(2,1/(C$2:C1533&lt;&gt;0))),0)</f>
        <v>2.5</v>
      </c>
      <c r="E1533" s="16">
        <f t="shared" si="48"/>
        <v>2.5</v>
      </c>
      <c r="F1533" s="16">
        <f>IF(AND(C1533&lt;&gt;0,SUM(C$1:$D1533)=SUM(C$1:$D1533)),ROW(),0)</f>
        <v>1533</v>
      </c>
      <c r="G1533" s="16">
        <f t="array" ref="G1533">IF(ROW()-IFERROR(INDEX(F$2:F1533,MATCH(2,1/(F$2:F1533&lt;&gt;0))),0)&gt;22,22,ROW()-IFERROR(INDEX(F$2:F1533,MATCH(2,1/(F$2:F1533&lt;&gt;0))),0))</f>
        <v>0</v>
      </c>
    </row>
    <row r="1534" spans="1:7">
      <c r="A1534" s="23">
        <v>44673</v>
      </c>
      <c r="B1534" s="16">
        <v>16.5153234960272</v>
      </c>
      <c r="C1534" s="16">
        <f t="shared" si="47"/>
        <v>2.5</v>
      </c>
      <c r="D1534" s="16">
        <f t="array" ref="D1534">IFERROR(INDEX(C$2:C1534,MATCH(2,1/(C$2:C1534&lt;&gt;0))),0)</f>
        <v>2.5</v>
      </c>
      <c r="E1534" s="16">
        <f t="shared" si="48"/>
        <v>2.5</v>
      </c>
      <c r="F1534" s="16">
        <f>IF(AND(C1534&lt;&gt;0,SUM(C$1:$D1534)=SUM(C$1:$D1534)),ROW(),0)</f>
        <v>1534</v>
      </c>
      <c r="G1534" s="16">
        <f t="array" ref="G1534">IF(ROW()-IFERROR(INDEX(F$2:F1534,MATCH(2,1/(F$2:F1534&lt;&gt;0))),0)&gt;22,22,ROW()-IFERROR(INDEX(F$2:F1534,MATCH(2,1/(F$2:F1534&lt;&gt;0))),0))</f>
        <v>0</v>
      </c>
    </row>
    <row r="1535" spans="1:7">
      <c r="A1535" s="23">
        <v>44676</v>
      </c>
      <c r="B1535" s="16">
        <v>7.1509648127128207</v>
      </c>
      <c r="C1535" s="16">
        <f t="shared" si="47"/>
        <v>5</v>
      </c>
      <c r="D1535" s="16">
        <f t="array" ref="D1535">IFERROR(INDEX(C$2:C1535,MATCH(2,1/(C$2:C1535&lt;&gt;0))),0)</f>
        <v>5</v>
      </c>
      <c r="E1535" s="16">
        <f t="shared" si="48"/>
        <v>5</v>
      </c>
      <c r="F1535" s="16">
        <f>IF(AND(C1535&lt;&gt;0,SUM(C$1:$D1535)=SUM(C$1:$D1535)),ROW(),0)</f>
        <v>1535</v>
      </c>
      <c r="G1535" s="16">
        <f t="array" ref="G1535">IF(ROW()-IFERROR(INDEX(F$2:F1535,MATCH(2,1/(F$2:F1535&lt;&gt;0))),0)&gt;22,22,ROW()-IFERROR(INDEX(F$2:F1535,MATCH(2,1/(F$2:F1535&lt;&gt;0))),0))</f>
        <v>0</v>
      </c>
    </row>
    <row r="1536" spans="1:7">
      <c r="A1536" s="23">
        <v>44677</v>
      </c>
      <c r="B1536" s="16">
        <v>7.0942111237230403</v>
      </c>
      <c r="C1536" s="16">
        <f t="shared" si="47"/>
        <v>5</v>
      </c>
      <c r="D1536" s="16">
        <f t="array" ref="D1536">IFERROR(INDEX(C$2:C1536,MATCH(2,1/(C$2:C1536&lt;&gt;0))),0)</f>
        <v>5</v>
      </c>
      <c r="E1536" s="16">
        <f t="shared" si="48"/>
        <v>5</v>
      </c>
      <c r="F1536" s="16">
        <f>IF(AND(C1536&lt;&gt;0,SUM(C$1:$D1536)=SUM(C$1:$D1536)),ROW(),0)</f>
        <v>1536</v>
      </c>
      <c r="G1536" s="16">
        <f t="array" ref="G1536">IF(ROW()-IFERROR(INDEX(F$2:F1536,MATCH(2,1/(F$2:F1536&lt;&gt;0))),0)&gt;22,22,ROW()-IFERROR(INDEX(F$2:F1536,MATCH(2,1/(F$2:F1536&lt;&gt;0))),0))</f>
        <v>0</v>
      </c>
    </row>
    <row r="1537" spans="1:7">
      <c r="A1537" s="23">
        <v>44678</v>
      </c>
      <c r="B1537" s="16">
        <v>8.1157775255391602</v>
      </c>
      <c r="C1537" s="16">
        <f t="shared" si="47"/>
        <v>5</v>
      </c>
      <c r="D1537" s="16">
        <f t="array" ref="D1537">IFERROR(INDEX(C$2:C1537,MATCH(2,1/(C$2:C1537&lt;&gt;0))),0)</f>
        <v>5</v>
      </c>
      <c r="E1537" s="16">
        <f t="shared" si="48"/>
        <v>5</v>
      </c>
      <c r="F1537" s="16">
        <f>IF(AND(C1537&lt;&gt;0,SUM(C$1:$D1537)=SUM(C$1:$D1537)),ROW(),0)</f>
        <v>1537</v>
      </c>
      <c r="G1537" s="16">
        <f t="array" ref="G1537">IF(ROW()-IFERROR(INDEX(F$2:F1537,MATCH(2,1/(F$2:F1537&lt;&gt;0))),0)&gt;22,22,ROW()-IFERROR(INDEX(F$2:F1537,MATCH(2,1/(F$2:F1537&lt;&gt;0))),0))</f>
        <v>0</v>
      </c>
    </row>
    <row r="1538" spans="1:7">
      <c r="A1538" s="23">
        <v>44679</v>
      </c>
      <c r="B1538" s="16">
        <v>8.05902383654937</v>
      </c>
      <c r="C1538" s="16">
        <f t="shared" si="47"/>
        <v>5</v>
      </c>
      <c r="D1538" s="16">
        <f t="array" ref="D1538">IFERROR(INDEX(C$2:C1538,MATCH(2,1/(C$2:C1538&lt;&gt;0))),0)</f>
        <v>5</v>
      </c>
      <c r="E1538" s="16">
        <f t="shared" si="48"/>
        <v>5</v>
      </c>
      <c r="F1538" s="16">
        <f>IF(AND(C1538&lt;&gt;0,SUM(C$1:$D1538)=SUM(C$1:$D1538)),ROW(),0)</f>
        <v>1538</v>
      </c>
      <c r="G1538" s="16">
        <f t="array" ref="G1538">IF(ROW()-IFERROR(INDEX(F$2:F1538,MATCH(2,1/(F$2:F1538&lt;&gt;0))),0)&gt;22,22,ROW()-IFERROR(INDEX(F$2:F1538,MATCH(2,1/(F$2:F1538&lt;&gt;0))),0))</f>
        <v>0</v>
      </c>
    </row>
    <row r="1539" spans="1:7">
      <c r="A1539" s="23">
        <v>44680</v>
      </c>
      <c r="B1539" s="16">
        <v>11.0117384013415</v>
      </c>
      <c r="C1539" s="16">
        <f t="shared" ref="C1539:C1602" si="49">IF(B1539&gt;85,-5,IF(B1539&gt;80,-2.5,IF(B1539&gt;20,0,IF(B1539&gt;15,2.5,5))))</f>
        <v>5</v>
      </c>
      <c r="D1539" s="16">
        <f t="array" ref="D1539">IFERROR(INDEX(C$2:C1539,MATCH(2,1/(C$2:C1539&lt;&gt;0))),0)</f>
        <v>5</v>
      </c>
      <c r="E1539" s="16">
        <f t="shared" si="48"/>
        <v>5</v>
      </c>
      <c r="F1539" s="16">
        <f>IF(AND(C1539&lt;&gt;0,SUM(C$1:$D1539)=SUM(C$1:$D1539)),ROW(),0)</f>
        <v>1539</v>
      </c>
      <c r="G1539" s="16">
        <f t="array" ref="G1539">IF(ROW()-IFERROR(INDEX(F$2:F1539,MATCH(2,1/(F$2:F1539&lt;&gt;0))),0)&gt;22,22,ROW()-IFERROR(INDEX(F$2:F1539,MATCH(2,1/(F$2:F1539&lt;&gt;0))),0))</f>
        <v>0</v>
      </c>
    </row>
    <row r="1540" spans="1:7">
      <c r="A1540" s="23">
        <v>44686</v>
      </c>
      <c r="B1540" s="16">
        <v>13.4153158188932</v>
      </c>
      <c r="C1540" s="16">
        <f t="shared" si="49"/>
        <v>5</v>
      </c>
      <c r="D1540" s="16">
        <f t="array" ref="D1540">IFERROR(INDEX(C$2:C1540,MATCH(2,1/(C$2:C1540&lt;&gt;0))),0)</f>
        <v>5</v>
      </c>
      <c r="E1540" s="16">
        <f t="shared" si="48"/>
        <v>5</v>
      </c>
      <c r="F1540" s="16">
        <f>IF(AND(C1540&lt;&gt;0,SUM(C$1:$D1540)=SUM(C$1:$D1540)),ROW(),0)</f>
        <v>1540</v>
      </c>
      <c r="G1540" s="16">
        <f t="array" ref="G1540">IF(ROW()-IFERROR(INDEX(F$2:F1540,MATCH(2,1/(F$2:F1540&lt;&gt;0))),0)&gt;22,22,ROW()-IFERROR(INDEX(F$2:F1540,MATCH(2,1/(F$2:F1540&lt;&gt;0))),0))</f>
        <v>0</v>
      </c>
    </row>
    <row r="1541" spans="1:7">
      <c r="A1541" s="23">
        <v>44687</v>
      </c>
      <c r="B1541" s="16">
        <v>11.6825041922861</v>
      </c>
      <c r="C1541" s="16">
        <f t="shared" si="49"/>
        <v>5</v>
      </c>
      <c r="D1541" s="16">
        <f t="array" ref="D1541">IFERROR(INDEX(C$2:C1541,MATCH(2,1/(C$2:C1541&lt;&gt;0))),0)</f>
        <v>5</v>
      </c>
      <c r="E1541" s="16">
        <f t="shared" si="48"/>
        <v>5</v>
      </c>
      <c r="F1541" s="16">
        <f>IF(AND(C1541&lt;&gt;0,SUM(C$1:$D1541)=SUM(C$1:$D1541)),ROW(),0)</f>
        <v>1541</v>
      </c>
      <c r="G1541" s="16">
        <f t="array" ref="G1541">IF(ROW()-IFERROR(INDEX(F$2:F1541,MATCH(2,1/(F$2:F1541&lt;&gt;0))),0)&gt;22,22,ROW()-IFERROR(INDEX(F$2:F1541,MATCH(2,1/(F$2:F1541&lt;&gt;0))),0))</f>
        <v>0</v>
      </c>
    </row>
    <row r="1542" spans="1:7">
      <c r="A1542" s="23">
        <v>44690</v>
      </c>
      <c r="B1542" s="16">
        <v>13.806595863610898</v>
      </c>
      <c r="C1542" s="16">
        <f t="shared" si="49"/>
        <v>5</v>
      </c>
      <c r="D1542" s="16">
        <f t="array" ref="D1542">IFERROR(INDEX(C$2:C1542,MATCH(2,1/(C$2:C1542&lt;&gt;0))),0)</f>
        <v>5</v>
      </c>
      <c r="E1542" s="16">
        <f t="shared" si="48"/>
        <v>5</v>
      </c>
      <c r="F1542" s="16">
        <f>IF(AND(C1542&lt;&gt;0,SUM(C$1:$D1542)=SUM(C$1:$D1542)),ROW(),0)</f>
        <v>1542</v>
      </c>
      <c r="G1542" s="16">
        <f t="array" ref="G1542">IF(ROW()-IFERROR(INDEX(F$2:F1542,MATCH(2,1/(F$2:F1542&lt;&gt;0))),0)&gt;22,22,ROW()-IFERROR(INDEX(F$2:F1542,MATCH(2,1/(F$2:F1542&lt;&gt;0))),0))</f>
        <v>0</v>
      </c>
    </row>
    <row r="1543" spans="1:7">
      <c r="A1543" s="23">
        <v>44691</v>
      </c>
      <c r="B1543" s="16">
        <v>16.4896590273896</v>
      </c>
      <c r="C1543" s="16">
        <f t="shared" si="49"/>
        <v>2.5</v>
      </c>
      <c r="D1543" s="16">
        <f t="array" ref="D1543">IFERROR(INDEX(C$2:C1543,MATCH(2,1/(C$2:C1543&lt;&gt;0))),0)</f>
        <v>2.5</v>
      </c>
      <c r="E1543" s="16">
        <f t="shared" si="48"/>
        <v>2.5</v>
      </c>
      <c r="F1543" s="16">
        <f>IF(AND(C1543&lt;&gt;0,SUM(C$1:$D1543)=SUM(C$1:$D1543)),ROW(),0)</f>
        <v>1543</v>
      </c>
      <c r="G1543" s="16">
        <f t="array" ref="G1543">IF(ROW()-IFERROR(INDEX(F$2:F1543,MATCH(2,1/(F$2:F1543&lt;&gt;0))),0)&gt;22,22,ROW()-IFERROR(INDEX(F$2:F1543,MATCH(2,1/(F$2:F1543&lt;&gt;0))),0))</f>
        <v>0</v>
      </c>
    </row>
    <row r="1544" spans="1:7">
      <c r="A1544" s="23">
        <v>44692</v>
      </c>
      <c r="B1544" s="16">
        <v>16.7132476243711</v>
      </c>
      <c r="C1544" s="16">
        <f t="shared" si="49"/>
        <v>2.5</v>
      </c>
      <c r="D1544" s="16">
        <f t="array" ref="D1544">IFERROR(INDEX(C$2:C1544,MATCH(2,1/(C$2:C1544&lt;&gt;0))),0)</f>
        <v>2.5</v>
      </c>
      <c r="E1544" s="16">
        <f t="shared" si="48"/>
        <v>2.5</v>
      </c>
      <c r="F1544" s="16">
        <f>IF(AND(C1544&lt;&gt;0,SUM(C$1:$D1544)=SUM(C$1:$D1544)),ROW(),0)</f>
        <v>1544</v>
      </c>
      <c r="G1544" s="16">
        <f t="array" ref="G1544">IF(ROW()-IFERROR(INDEX(F$2:F1544,MATCH(2,1/(F$2:F1544&lt;&gt;0))),0)&gt;22,22,ROW()-IFERROR(INDEX(F$2:F1544,MATCH(2,1/(F$2:F1544&lt;&gt;0))),0))</f>
        <v>0</v>
      </c>
    </row>
    <row r="1545" spans="1:7">
      <c r="A1545" s="23">
        <v>44693</v>
      </c>
      <c r="B1545" s="16">
        <v>18.054779206260399</v>
      </c>
      <c r="C1545" s="16">
        <f t="shared" si="49"/>
        <v>2.5</v>
      </c>
      <c r="D1545" s="16">
        <f t="array" ref="D1545">IFERROR(INDEX(C$2:C1545,MATCH(2,1/(C$2:C1545&lt;&gt;0))),0)</f>
        <v>2.5</v>
      </c>
      <c r="E1545" s="16">
        <f t="shared" si="48"/>
        <v>2.5</v>
      </c>
      <c r="F1545" s="16">
        <f>IF(AND(C1545&lt;&gt;0,SUM(C$1:$D1545)=SUM(C$1:$D1545)),ROW(),0)</f>
        <v>1545</v>
      </c>
      <c r="G1545" s="16">
        <f t="array" ref="G1545">IF(ROW()-IFERROR(INDEX(F$2:F1545,MATCH(2,1/(F$2:F1545&lt;&gt;0))),0)&gt;22,22,ROW()-IFERROR(INDEX(F$2:F1545,MATCH(2,1/(F$2:F1545&lt;&gt;0))),0))</f>
        <v>0</v>
      </c>
    </row>
    <row r="1546" spans="1:7">
      <c r="A1546" s="23">
        <v>44694</v>
      </c>
      <c r="B1546" s="16">
        <v>20.570150922302901</v>
      </c>
      <c r="C1546" s="16">
        <f t="shared" si="49"/>
        <v>0</v>
      </c>
      <c r="D1546" s="16">
        <f t="array" ref="D1546">IFERROR(INDEX(C$2:C1546,MATCH(2,1/(C$2:C1546&lt;&gt;0))),0)</f>
        <v>2.5</v>
      </c>
      <c r="E1546" s="16">
        <f t="shared" si="48"/>
        <v>2.3863636363636362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1</v>
      </c>
    </row>
    <row r="1547" spans="1:7">
      <c r="A1547" s="23">
        <v>44697</v>
      </c>
      <c r="B1547" s="16">
        <v>21.8557853549468</v>
      </c>
      <c r="C1547" s="16">
        <f t="shared" si="49"/>
        <v>0</v>
      </c>
      <c r="D1547" s="16">
        <f t="array" ref="D1547">IFERROR(INDEX(C$2:C1547,MATCH(2,1/(C$2:C1547&lt;&gt;0))),0)</f>
        <v>2.5</v>
      </c>
      <c r="E1547" s="16">
        <f t="shared" si="48"/>
        <v>2.2727272727272729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2</v>
      </c>
    </row>
    <row r="1548" spans="1:7">
      <c r="A1548" s="23">
        <v>44698</v>
      </c>
      <c r="B1548" s="16">
        <v>21.6880939072107</v>
      </c>
      <c r="C1548" s="16">
        <f t="shared" si="49"/>
        <v>0</v>
      </c>
      <c r="D1548" s="16">
        <f t="array" ref="D1548">IFERROR(INDEX(C$2:C1548,MATCH(2,1/(C$2:C1548&lt;&gt;0))),0)</f>
        <v>2.5</v>
      </c>
      <c r="E1548" s="16">
        <f t="shared" si="48"/>
        <v>2.1590909090909092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3</v>
      </c>
    </row>
    <row r="1549" spans="1:7">
      <c r="A1549" s="23">
        <v>44699</v>
      </c>
      <c r="B1549" s="16">
        <v>22.3588596981553</v>
      </c>
      <c r="C1549" s="16">
        <f t="shared" si="49"/>
        <v>0</v>
      </c>
      <c r="D1549" s="16">
        <f t="array" ref="D1549">IFERROR(INDEX(C$2:C1549,MATCH(2,1/(C$2:C1549&lt;&gt;0))),0)</f>
        <v>2.5</v>
      </c>
      <c r="E1549" s="16">
        <f t="shared" si="48"/>
        <v>2.0454545454545454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4</v>
      </c>
    </row>
    <row r="1550" spans="1:7">
      <c r="A1550" s="23">
        <v>44700</v>
      </c>
      <c r="B1550" s="16">
        <v>24.203465623253201</v>
      </c>
      <c r="C1550" s="16">
        <f t="shared" si="49"/>
        <v>0</v>
      </c>
      <c r="D1550" s="16">
        <f t="array" ref="D1550">IFERROR(INDEX(C$2:C1550,MATCH(2,1/(C$2:C1550&lt;&gt;0))),0)</f>
        <v>2.5</v>
      </c>
      <c r="E1550" s="16">
        <f t="shared" si="48"/>
        <v>1.9318181818181817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5</v>
      </c>
    </row>
    <row r="1551" spans="1:7">
      <c r="A1551" s="23">
        <v>44701</v>
      </c>
      <c r="B1551" s="16">
        <v>28.116266070430402</v>
      </c>
      <c r="C1551" s="16">
        <f t="shared" si="49"/>
        <v>0</v>
      </c>
      <c r="D1551" s="16">
        <f t="array" ref="D1551">IFERROR(INDEX(C$2:C1551,MATCH(2,1/(C$2:C1551&lt;&gt;0))),0)</f>
        <v>2.5</v>
      </c>
      <c r="E1551" s="16">
        <f t="shared" si="48"/>
        <v>1.8181818181818183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6</v>
      </c>
    </row>
    <row r="1552" spans="1:7">
      <c r="A1552" s="23">
        <v>44704</v>
      </c>
      <c r="B1552" s="16">
        <v>30.855226383454397</v>
      </c>
      <c r="C1552" s="16">
        <f t="shared" si="49"/>
        <v>0</v>
      </c>
      <c r="D1552" s="16">
        <f t="array" ref="D1552">IFERROR(INDEX(C$2:C1552,MATCH(2,1/(C$2:C1552&lt;&gt;0))),0)</f>
        <v>2.5</v>
      </c>
      <c r="E1552" s="16">
        <f t="shared" si="48"/>
        <v>1.7045454545454546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7</v>
      </c>
    </row>
    <row r="1553" spans="1:7">
      <c r="A1553" s="23">
        <v>44705</v>
      </c>
      <c r="B1553" s="16">
        <v>21.5762996087199</v>
      </c>
      <c r="C1553" s="16">
        <f t="shared" si="49"/>
        <v>0</v>
      </c>
      <c r="D1553" s="16">
        <f t="array" ref="D1553">IFERROR(INDEX(C$2:C1553,MATCH(2,1/(C$2:C1553&lt;&gt;0))),0)</f>
        <v>2.5</v>
      </c>
      <c r="E1553" s="16">
        <f t="shared" si="48"/>
        <v>1.5909090909090908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8</v>
      </c>
    </row>
    <row r="1554" spans="1:7">
      <c r="A1554" s="23">
        <v>44706</v>
      </c>
      <c r="B1554" s="16">
        <v>27.166014533258796</v>
      </c>
      <c r="C1554" s="16">
        <f t="shared" si="49"/>
        <v>0</v>
      </c>
      <c r="D1554" s="16">
        <f t="array" ref="D1554">IFERROR(INDEX(C$2:C1554,MATCH(2,1/(C$2:C1554&lt;&gt;0))),0)</f>
        <v>2.5</v>
      </c>
      <c r="E1554" s="16">
        <f t="shared" si="48"/>
        <v>1.4772727272727273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9</v>
      </c>
    </row>
    <row r="1555" spans="1:7">
      <c r="A1555" s="23">
        <v>44707</v>
      </c>
      <c r="B1555" s="16">
        <v>30.575740637227501</v>
      </c>
      <c r="C1555" s="16">
        <f t="shared" si="49"/>
        <v>0</v>
      </c>
      <c r="D1555" s="16">
        <f t="array" ref="D1555">IFERROR(INDEX(C$2:C1555,MATCH(2,1/(C$2:C1555&lt;&gt;0))),0)</f>
        <v>2.5</v>
      </c>
      <c r="E1555" s="16">
        <f t="shared" si="48"/>
        <v>1.3636363636363635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10</v>
      </c>
    </row>
    <row r="1556" spans="1:7">
      <c r="A1556" s="23">
        <v>44708</v>
      </c>
      <c r="B1556" s="16">
        <v>32.140860816098296</v>
      </c>
      <c r="C1556" s="16">
        <f t="shared" si="49"/>
        <v>0</v>
      </c>
      <c r="D1556" s="16">
        <f t="array" ref="D1556">IFERROR(INDEX(C$2:C1556,MATCH(2,1/(C$2:C1556&lt;&gt;0))),0)</f>
        <v>2.5</v>
      </c>
      <c r="E1556" s="16">
        <f t="shared" si="48"/>
        <v>1.25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11</v>
      </c>
    </row>
    <row r="1557" spans="1:7">
      <c r="A1557" s="23">
        <v>44711</v>
      </c>
      <c r="B1557" s="16">
        <v>38.289547233091099</v>
      </c>
      <c r="C1557" s="16">
        <f t="shared" si="49"/>
        <v>0</v>
      </c>
      <c r="D1557" s="16">
        <f t="array" ref="D1557">IFERROR(INDEX(C$2:C1557,MATCH(2,1/(C$2:C1557&lt;&gt;0))),0)</f>
        <v>2.5</v>
      </c>
      <c r="E1557" s="16">
        <f t="shared" si="48"/>
        <v>1.1363636363636365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12</v>
      </c>
    </row>
    <row r="1558" spans="1:7">
      <c r="A1558" s="23">
        <v>44712</v>
      </c>
      <c r="B1558" s="16">
        <v>43.674367436743601</v>
      </c>
      <c r="C1558" s="16">
        <f t="shared" si="49"/>
        <v>0</v>
      </c>
      <c r="D1558" s="16">
        <f t="array" ref="D1558">IFERROR(INDEX(C$2:C1558,MATCH(2,1/(C$2:C1558&lt;&gt;0))),0)</f>
        <v>2.5</v>
      </c>
      <c r="E1558" s="16">
        <f t="shared" si="48"/>
        <v>1.0227272727272727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13</v>
      </c>
    </row>
    <row r="1559" spans="1:7">
      <c r="A1559" s="23">
        <v>44713</v>
      </c>
      <c r="B1559" s="16">
        <v>48.789878987898696</v>
      </c>
      <c r="C1559" s="16">
        <f t="shared" si="49"/>
        <v>0</v>
      </c>
      <c r="D1559" s="16">
        <f t="array" ref="D1559">IFERROR(INDEX(C$2:C1559,MATCH(2,1/(C$2:C1559&lt;&gt;0))),0)</f>
        <v>2.5</v>
      </c>
      <c r="E1559" s="16">
        <f t="shared" si="48"/>
        <v>0.90909090909090917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14</v>
      </c>
    </row>
    <row r="1560" spans="1:7">
      <c r="A1560" s="23">
        <v>44714</v>
      </c>
      <c r="B1560" s="16">
        <v>55.335533553355297</v>
      </c>
      <c r="C1560" s="16">
        <f t="shared" si="49"/>
        <v>0</v>
      </c>
      <c r="D1560" s="16">
        <f t="array" ref="D1560">IFERROR(INDEX(C$2:C1560,MATCH(2,1/(C$2:C1560&lt;&gt;0))),0)</f>
        <v>2.5</v>
      </c>
      <c r="E1560" s="16">
        <f t="shared" si="48"/>
        <v>0.79545454545454541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15</v>
      </c>
    </row>
    <row r="1561" spans="1:7">
      <c r="A1561" s="23">
        <v>44718</v>
      </c>
      <c r="B1561" s="16">
        <v>62.981298129812899</v>
      </c>
      <c r="C1561" s="16">
        <f t="shared" si="49"/>
        <v>0</v>
      </c>
      <c r="D1561" s="16">
        <f t="array" ref="D1561">IFERROR(INDEX(C$2:C1561,MATCH(2,1/(C$2:C1561&lt;&gt;0))),0)</f>
        <v>2.5</v>
      </c>
      <c r="E1561" s="16">
        <f t="shared" si="48"/>
        <v>0.68181818181818188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16</v>
      </c>
    </row>
    <row r="1562" spans="1:7">
      <c r="A1562" s="23">
        <v>44719</v>
      </c>
      <c r="B1562" s="16">
        <v>61.331133113311296</v>
      </c>
      <c r="C1562" s="16">
        <f t="shared" si="49"/>
        <v>0</v>
      </c>
      <c r="D1562" s="16">
        <f t="array" ref="D1562">IFERROR(INDEX(C$2:C1562,MATCH(2,1/(C$2:C1562&lt;&gt;0))),0)</f>
        <v>2.5</v>
      </c>
      <c r="E1562" s="16">
        <f t="shared" si="48"/>
        <v>0.56818181818181812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17</v>
      </c>
    </row>
    <row r="1563" spans="1:7">
      <c r="A1563" s="23">
        <v>44720</v>
      </c>
      <c r="B1563" s="16">
        <v>61.936193619361902</v>
      </c>
      <c r="C1563" s="16">
        <f t="shared" si="49"/>
        <v>0</v>
      </c>
      <c r="D1563" s="16">
        <f t="array" ref="D1563">IFERROR(INDEX(C$2:C1563,MATCH(2,1/(C$2:C1563&lt;&gt;0))),0)</f>
        <v>2.5</v>
      </c>
      <c r="E1563" s="16">
        <f t="shared" si="48"/>
        <v>0.45454545454545459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18</v>
      </c>
    </row>
    <row r="1564" spans="1:7">
      <c r="A1564" s="23">
        <v>44721</v>
      </c>
      <c r="B1564" s="16">
        <v>51.705170517051698</v>
      </c>
      <c r="C1564" s="16">
        <f t="shared" si="49"/>
        <v>0</v>
      </c>
      <c r="D1564" s="16">
        <f t="array" ref="D1564">IFERROR(INDEX(C$2:C1564,MATCH(2,1/(C$2:C1564&lt;&gt;0))),0)</f>
        <v>2.5</v>
      </c>
      <c r="E1564" s="16">
        <f t="shared" si="48"/>
        <v>0.34090909090909083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19</v>
      </c>
    </row>
    <row r="1565" spans="1:7">
      <c r="A1565" s="23">
        <v>44722</v>
      </c>
      <c r="B1565" s="16">
        <v>60.561056105610497</v>
      </c>
      <c r="C1565" s="16">
        <f t="shared" si="49"/>
        <v>0</v>
      </c>
      <c r="D1565" s="16">
        <f t="array" ref="D1565">IFERROR(INDEX(C$2:C1565,MATCH(2,1/(C$2:C1565&lt;&gt;0))),0)</f>
        <v>2.5</v>
      </c>
      <c r="E1565" s="16">
        <f t="shared" si="48"/>
        <v>0.22727272727272707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20</v>
      </c>
    </row>
    <row r="1566" spans="1:7">
      <c r="A1566" s="23">
        <v>44725</v>
      </c>
      <c r="B1566" s="16">
        <v>59.295929592959297</v>
      </c>
      <c r="C1566" s="16">
        <f t="shared" si="49"/>
        <v>0</v>
      </c>
      <c r="D1566" s="16">
        <f t="array" ref="D1566">IFERROR(INDEX(C$2:C1566,MATCH(2,1/(C$2:C1566&lt;&gt;0))),0)</f>
        <v>2.5</v>
      </c>
      <c r="E1566" s="16">
        <f t="shared" si="48"/>
        <v>0.11363636363636376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21</v>
      </c>
    </row>
    <row r="1567" spans="1:7">
      <c r="A1567" s="23">
        <v>44726</v>
      </c>
      <c r="B1567" s="16">
        <v>60.341034103410294</v>
      </c>
      <c r="C1567" s="16">
        <f t="shared" si="49"/>
        <v>0</v>
      </c>
      <c r="D1567" s="16">
        <f t="array" ref="D1567">IFERROR(INDEX(C$2:C1567,MATCH(2,1/(C$2:C1567&lt;&gt;0))),0)</f>
        <v>2.5</v>
      </c>
      <c r="E1567" s="16">
        <f t="shared" ref="E1567:E1630" si="50">IF(D1567=0,0,IF(D1567&lt;0,-1*(ABS(D1567)-G1567*ABS(D1567)/22),D1567-G1567*D1567/22))</f>
        <v>0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22</v>
      </c>
    </row>
    <row r="1568" spans="1:7">
      <c r="A1568" s="23">
        <v>44727</v>
      </c>
      <c r="B1568" s="16">
        <v>62.101210121012095</v>
      </c>
      <c r="C1568" s="16">
        <f t="shared" si="49"/>
        <v>0</v>
      </c>
      <c r="D1568" s="16">
        <f t="array" ref="D1568">IFERROR(INDEX(C$2:C1568,MATCH(2,1/(C$2:C1568&lt;&gt;0))),0)</f>
        <v>2.5</v>
      </c>
      <c r="E1568" s="16">
        <f t="shared" si="50"/>
        <v>0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22</v>
      </c>
    </row>
    <row r="1569" spans="1:7">
      <c r="A1569" s="23">
        <v>44728</v>
      </c>
      <c r="B1569" s="16">
        <v>66.061606160616009</v>
      </c>
      <c r="C1569" s="16">
        <f t="shared" si="49"/>
        <v>0</v>
      </c>
      <c r="D1569" s="16">
        <f t="array" ref="D1569">IFERROR(INDEX(C$2:C1569,MATCH(2,1/(C$2:C1569&lt;&gt;0))),0)</f>
        <v>2.5</v>
      </c>
      <c r="E1569" s="16">
        <f t="shared" si="50"/>
        <v>0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22</v>
      </c>
    </row>
    <row r="1570" spans="1:7">
      <c r="A1570" s="23">
        <v>44729</v>
      </c>
      <c r="B1570" s="16">
        <v>66.721672167216695</v>
      </c>
      <c r="C1570" s="16">
        <f t="shared" si="49"/>
        <v>0</v>
      </c>
      <c r="D1570" s="16">
        <f t="array" ref="D1570">IFERROR(INDEX(C$2:C1570,MATCH(2,1/(C$2:C1570&lt;&gt;0))),0)</f>
        <v>2.5</v>
      </c>
      <c r="E1570" s="16">
        <f t="shared" si="50"/>
        <v>0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22</v>
      </c>
    </row>
    <row r="1571" spans="1:7">
      <c r="A1571" s="23">
        <v>44732</v>
      </c>
      <c r="B1571" s="16">
        <v>69.691969196919601</v>
      </c>
      <c r="C1571" s="16">
        <f t="shared" si="49"/>
        <v>0</v>
      </c>
      <c r="D1571" s="16">
        <f t="array" ref="D1571">IFERROR(INDEX(C$2:C1571,MATCH(2,1/(C$2:C1571&lt;&gt;0))),0)</f>
        <v>2.5</v>
      </c>
      <c r="E1571" s="16">
        <f t="shared" si="50"/>
        <v>0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22</v>
      </c>
    </row>
    <row r="1572" spans="1:7">
      <c r="A1572" s="23">
        <v>44733</v>
      </c>
      <c r="B1572" s="16">
        <v>68.481848184818389</v>
      </c>
      <c r="C1572" s="16">
        <f t="shared" si="49"/>
        <v>0</v>
      </c>
      <c r="D1572" s="16">
        <f t="array" ref="D1572">IFERROR(INDEX(C$2:C1572,MATCH(2,1/(C$2:C1572&lt;&gt;0))),0)</f>
        <v>2.5</v>
      </c>
      <c r="E1572" s="16">
        <f t="shared" si="50"/>
        <v>0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22</v>
      </c>
    </row>
    <row r="1573" spans="1:7">
      <c r="A1573" s="23">
        <v>44734</v>
      </c>
      <c r="B1573" s="16">
        <v>58.800880088008803</v>
      </c>
      <c r="C1573" s="16">
        <f t="shared" si="49"/>
        <v>0</v>
      </c>
      <c r="D1573" s="16">
        <f t="array" ref="D1573">IFERROR(INDEX(C$2:C1573,MATCH(2,1/(C$2:C1573&lt;&gt;0))),0)</f>
        <v>2.5</v>
      </c>
      <c r="E1573" s="16">
        <f t="shared" si="50"/>
        <v>0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22</v>
      </c>
    </row>
    <row r="1574" spans="1:7">
      <c r="A1574" s="23">
        <v>44735</v>
      </c>
      <c r="B1574" s="16">
        <v>67.546754675467497</v>
      </c>
      <c r="C1574" s="16">
        <f t="shared" si="49"/>
        <v>0</v>
      </c>
      <c r="D1574" s="16">
        <f t="array" ref="D1574">IFERROR(INDEX(C$2:C1574,MATCH(2,1/(C$2:C1574&lt;&gt;0))),0)</f>
        <v>2.5</v>
      </c>
      <c r="E1574" s="16">
        <f t="shared" si="50"/>
        <v>0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22</v>
      </c>
    </row>
    <row r="1575" spans="1:7">
      <c r="A1575" s="23">
        <v>44736</v>
      </c>
      <c r="B1575" s="16">
        <v>71.232123212321198</v>
      </c>
      <c r="C1575" s="16">
        <f t="shared" si="49"/>
        <v>0</v>
      </c>
      <c r="D1575" s="16">
        <f t="array" ref="D1575">IFERROR(INDEX(C$2:C1575,MATCH(2,1/(C$2:C1575&lt;&gt;0))),0)</f>
        <v>2.5</v>
      </c>
      <c r="E1575" s="16">
        <f t="shared" si="50"/>
        <v>0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22</v>
      </c>
    </row>
    <row r="1576" spans="1:7">
      <c r="A1576" s="23">
        <v>44739</v>
      </c>
      <c r="B1576" s="16">
        <v>74.367436743674304</v>
      </c>
      <c r="C1576" s="16">
        <f t="shared" si="49"/>
        <v>0</v>
      </c>
      <c r="D1576" s="16">
        <f t="array" ref="D1576">IFERROR(INDEX(C$2:C1576,MATCH(2,1/(C$2:C1576&lt;&gt;0))),0)</f>
        <v>2.5</v>
      </c>
      <c r="E1576" s="16">
        <f t="shared" si="50"/>
        <v>0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22</v>
      </c>
    </row>
    <row r="1577" spans="1:7">
      <c r="A1577" s="23">
        <v>44740</v>
      </c>
      <c r="B1577" s="16">
        <v>80.583058305830505</v>
      </c>
      <c r="C1577" s="16">
        <f t="shared" si="49"/>
        <v>-2.5</v>
      </c>
      <c r="D1577" s="16">
        <f t="array" ref="D1577">IFERROR(INDEX(C$2:C1577,MATCH(2,1/(C$2:C1577&lt;&gt;0))),0)</f>
        <v>-2.5</v>
      </c>
      <c r="E1577" s="16">
        <f t="shared" si="50"/>
        <v>-2.5</v>
      </c>
      <c r="F1577" s="16">
        <f>IF(AND(C1577&lt;&gt;0,SUM(C$1:$D1577)=SUM(C$1:$D1577)),ROW(),0)</f>
        <v>1577</v>
      </c>
      <c r="G1577" s="16">
        <f t="array" ref="G1577">IF(ROW()-IFERROR(INDEX(F$2:F1577,MATCH(2,1/(F$2:F1577&lt;&gt;0))),0)&gt;22,22,ROW()-IFERROR(INDEX(F$2:F1577,MATCH(2,1/(F$2:F1577&lt;&gt;0))),0))</f>
        <v>0</v>
      </c>
    </row>
    <row r="1578" spans="1:7">
      <c r="A1578" s="23">
        <v>44741</v>
      </c>
      <c r="B1578" s="16">
        <v>74.422442244224399</v>
      </c>
      <c r="C1578" s="16">
        <f t="shared" si="49"/>
        <v>0</v>
      </c>
      <c r="D1578" s="16">
        <f t="array" ref="D1578">IFERROR(INDEX(C$2:C1578,MATCH(2,1/(C$2:C1578&lt;&gt;0))),0)</f>
        <v>-2.5</v>
      </c>
      <c r="E1578" s="16">
        <f t="shared" si="50"/>
        <v>-2.3863636363636362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1</v>
      </c>
    </row>
    <row r="1579" spans="1:7">
      <c r="A1579" s="23">
        <v>44742</v>
      </c>
      <c r="B1579" s="16">
        <v>76.391139924365206</v>
      </c>
      <c r="C1579" s="16">
        <f t="shared" si="49"/>
        <v>0</v>
      </c>
      <c r="D1579" s="16">
        <f t="array" ref="D1579">IFERROR(INDEX(C$2:C1579,MATCH(2,1/(C$2:C1579&lt;&gt;0))),0)</f>
        <v>-2.5</v>
      </c>
      <c r="E1579" s="16">
        <f t="shared" si="50"/>
        <v>-2.2727272727272729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2</v>
      </c>
    </row>
    <row r="1580" spans="1:7">
      <c r="A1580" s="23">
        <v>44743</v>
      </c>
      <c r="B1580" s="16">
        <v>76.931388438681708</v>
      </c>
      <c r="C1580" s="16">
        <f t="shared" si="49"/>
        <v>0</v>
      </c>
      <c r="D1580" s="16">
        <f t="array" ref="D1580">IFERROR(INDEX(C$2:C1580,MATCH(2,1/(C$2:C1580&lt;&gt;0))),0)</f>
        <v>-2.5</v>
      </c>
      <c r="E1580" s="16">
        <f t="shared" si="50"/>
        <v>-2.1590909090909092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3</v>
      </c>
    </row>
    <row r="1581" spans="1:7">
      <c r="A1581" s="23">
        <v>44746</v>
      </c>
      <c r="B1581" s="16">
        <v>78.336034575904904</v>
      </c>
      <c r="C1581" s="16">
        <f t="shared" si="49"/>
        <v>0</v>
      </c>
      <c r="D1581" s="16">
        <f t="array" ref="D1581">IFERROR(INDEX(C$2:C1581,MATCH(2,1/(C$2:C1581&lt;&gt;0))),0)</f>
        <v>-2.5</v>
      </c>
      <c r="E1581" s="16">
        <f t="shared" si="50"/>
        <v>-2.0454545454545454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4</v>
      </c>
    </row>
    <row r="1582" spans="1:7">
      <c r="A1582" s="23">
        <v>44747</v>
      </c>
      <c r="B1582" s="16">
        <v>75.4186925985953</v>
      </c>
      <c r="C1582" s="16">
        <f t="shared" si="49"/>
        <v>0</v>
      </c>
      <c r="D1582" s="16">
        <f t="array" ref="D1582">IFERROR(INDEX(C$2:C1582,MATCH(2,1/(C$2:C1582&lt;&gt;0))),0)</f>
        <v>-2.5</v>
      </c>
      <c r="E1582" s="16">
        <f t="shared" si="50"/>
        <v>-1.9318181818181817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5</v>
      </c>
    </row>
    <row r="1583" spans="1:7">
      <c r="A1583" s="23">
        <v>44748</v>
      </c>
      <c r="B1583" s="16">
        <v>69.36790923824951</v>
      </c>
      <c r="C1583" s="16">
        <f t="shared" si="49"/>
        <v>0</v>
      </c>
      <c r="D1583" s="16">
        <f t="array" ref="D1583">IFERROR(INDEX(C$2:C1583,MATCH(2,1/(C$2:C1583&lt;&gt;0))),0)</f>
        <v>-2.5</v>
      </c>
      <c r="E1583" s="16">
        <f t="shared" si="50"/>
        <v>-1.8181818181818183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6</v>
      </c>
    </row>
    <row r="1584" spans="1:7">
      <c r="A1584" s="23">
        <v>44749</v>
      </c>
      <c r="B1584" s="16">
        <v>70.988654781199301</v>
      </c>
      <c r="C1584" s="16">
        <f t="shared" si="49"/>
        <v>0</v>
      </c>
      <c r="D1584" s="16">
        <f t="array" ref="D1584">IFERROR(INDEX(C$2:C1584,MATCH(2,1/(C$2:C1584&lt;&gt;0))),0)</f>
        <v>-2.5</v>
      </c>
      <c r="E1584" s="16">
        <f t="shared" si="50"/>
        <v>-1.7045454545454546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7</v>
      </c>
    </row>
    <row r="1585" spans="1:7">
      <c r="A1585" s="23">
        <v>44750</v>
      </c>
      <c r="B1585" s="16">
        <v>73.257698541328992</v>
      </c>
      <c r="C1585" s="16">
        <f t="shared" si="49"/>
        <v>0</v>
      </c>
      <c r="D1585" s="16">
        <f t="array" ref="D1585">IFERROR(INDEX(C$2:C1585,MATCH(2,1/(C$2:C1585&lt;&gt;0))),0)</f>
        <v>-2.5</v>
      </c>
      <c r="E1585" s="16">
        <f t="shared" si="50"/>
        <v>-1.5909090909090908</v>
      </c>
      <c r="F1585" s="16">
        <f>IF(AND(C1585&lt;&gt;0,SUM(C$1:$D1585)=SUM(C$1:$D1585)),ROW(),0)</f>
        <v>0</v>
      </c>
      <c r="G1585" s="16">
        <f t="array" ref="G1585">IF(ROW()-IFERROR(INDEX(F$2:F1585,MATCH(2,1/(F$2:F1585&lt;&gt;0))),0)&gt;22,22,ROW()-IFERROR(INDEX(F$2:F1585,MATCH(2,1/(F$2:F1585&lt;&gt;0))),0))</f>
        <v>8</v>
      </c>
    </row>
    <row r="1586" spans="1:7">
      <c r="A1586" s="23">
        <v>44753</v>
      </c>
      <c r="B1586" s="16">
        <v>69.205834683954606</v>
      </c>
      <c r="C1586" s="16">
        <f t="shared" si="49"/>
        <v>0</v>
      </c>
      <c r="D1586" s="16">
        <f t="array" ref="D1586">IFERROR(INDEX(C$2:C1586,MATCH(2,1/(C$2:C1586&lt;&gt;0))),0)</f>
        <v>-2.5</v>
      </c>
      <c r="E1586" s="16">
        <f t="shared" si="50"/>
        <v>-1.4772727272727273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9</v>
      </c>
    </row>
    <row r="1587" spans="1:7">
      <c r="A1587" s="23">
        <v>44754</v>
      </c>
      <c r="B1587" s="16">
        <v>61.264181523500802</v>
      </c>
      <c r="C1587" s="16">
        <f t="shared" si="49"/>
        <v>0</v>
      </c>
      <c r="D1587" s="16">
        <f t="array" ref="D1587">IFERROR(INDEX(C$2:C1587,MATCH(2,1/(C$2:C1587&lt;&gt;0))),0)</f>
        <v>-2.5</v>
      </c>
      <c r="E1587" s="16">
        <f t="shared" si="50"/>
        <v>-1.3636363636363635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10</v>
      </c>
    </row>
    <row r="1588" spans="1:7">
      <c r="A1588" s="23">
        <v>44755</v>
      </c>
      <c r="B1588" s="16">
        <v>65.802269043760091</v>
      </c>
      <c r="C1588" s="16">
        <f t="shared" si="49"/>
        <v>0</v>
      </c>
      <c r="D1588" s="16">
        <f t="array" ref="D1588">IFERROR(INDEX(C$2:C1588,MATCH(2,1/(C$2:C1588&lt;&gt;0))),0)</f>
        <v>-2.5</v>
      </c>
      <c r="E1588" s="16">
        <f t="shared" si="50"/>
        <v>-1.25</v>
      </c>
      <c r="F1588" s="16">
        <f>IF(AND(C1588&lt;&gt;0,SUM(C$1:$D1588)=SUM(C$1:$D1588)),ROW(),0)</f>
        <v>0</v>
      </c>
      <c r="G1588" s="16">
        <f t="array" ref="G1588">IF(ROW()-IFERROR(INDEX(F$2:F1588,MATCH(2,1/(F$2:F1588&lt;&gt;0))),0)&gt;22,22,ROW()-IFERROR(INDEX(F$2:F1588,MATCH(2,1/(F$2:F1588&lt;&gt;0))),0))</f>
        <v>11</v>
      </c>
    </row>
    <row r="1589" spans="1:7">
      <c r="A1589" s="23">
        <v>44756</v>
      </c>
      <c r="B1589" s="16">
        <v>66.072393300918392</v>
      </c>
      <c r="C1589" s="16">
        <f t="shared" si="49"/>
        <v>0</v>
      </c>
      <c r="D1589" s="16">
        <f t="array" ref="D1589">IFERROR(INDEX(C$2:C1589,MATCH(2,1/(C$2:C1589&lt;&gt;0))),0)</f>
        <v>-2.5</v>
      </c>
      <c r="E1589" s="16">
        <f t="shared" si="50"/>
        <v>-1.1363636363636365</v>
      </c>
      <c r="F1589" s="16">
        <f>IF(AND(C1589&lt;&gt;0,SUM(C$1:$D1589)=SUM(C$1:$D1589)),ROW(),0)</f>
        <v>0</v>
      </c>
      <c r="G1589" s="16">
        <f t="array" ref="G1589">IF(ROW()-IFERROR(INDEX(F$2:F1589,MATCH(2,1/(F$2:F1589&lt;&gt;0))),0)&gt;22,22,ROW()-IFERROR(INDEX(F$2:F1589,MATCH(2,1/(F$2:F1589&lt;&gt;0))),0))</f>
        <v>12</v>
      </c>
    </row>
    <row r="1590" spans="1:7">
      <c r="A1590" s="23">
        <v>44757</v>
      </c>
      <c r="B1590" s="16">
        <v>54.349000540248504</v>
      </c>
      <c r="C1590" s="16">
        <f t="shared" si="49"/>
        <v>0</v>
      </c>
      <c r="D1590" s="16">
        <f t="array" ref="D1590">IFERROR(INDEX(C$2:C1590,MATCH(2,1/(C$2:C1590&lt;&gt;0))),0)</f>
        <v>-2.5</v>
      </c>
      <c r="E1590" s="16">
        <f t="shared" si="50"/>
        <v>-1.0227272727272727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13</v>
      </c>
    </row>
    <row r="1591" spans="1:7">
      <c r="A1591" s="23">
        <v>44760</v>
      </c>
      <c r="B1591" s="16">
        <v>66.720691518098292</v>
      </c>
      <c r="C1591" s="16">
        <f t="shared" si="49"/>
        <v>0</v>
      </c>
      <c r="D1591" s="16">
        <f t="array" ref="D1591">IFERROR(INDEX(C$2:C1591,MATCH(2,1/(C$2:C1591&lt;&gt;0))),0)</f>
        <v>-2.5</v>
      </c>
      <c r="E1591" s="16">
        <f t="shared" si="50"/>
        <v>-0.90909090909090917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14</v>
      </c>
    </row>
    <row r="1592" spans="1:7">
      <c r="A1592" s="23">
        <v>44761</v>
      </c>
      <c r="B1592" s="16">
        <v>70.880605078336004</v>
      </c>
      <c r="C1592" s="16">
        <f t="shared" si="49"/>
        <v>0</v>
      </c>
      <c r="D1592" s="16">
        <f t="array" ref="D1592">IFERROR(INDEX(C$2:C1592,MATCH(2,1/(C$2:C1592&lt;&gt;0))),0)</f>
        <v>-2.5</v>
      </c>
      <c r="E1592" s="16">
        <f t="shared" si="50"/>
        <v>-0.79545454545454541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15</v>
      </c>
    </row>
    <row r="1593" spans="1:7">
      <c r="A1593" s="23">
        <v>44762</v>
      </c>
      <c r="B1593" s="16">
        <v>74.230145867098798</v>
      </c>
      <c r="C1593" s="16">
        <f t="shared" si="49"/>
        <v>0</v>
      </c>
      <c r="D1593" s="16">
        <f t="array" ref="D1593">IFERROR(INDEX(C$2:C1593,MATCH(2,1/(C$2:C1593&lt;&gt;0))),0)</f>
        <v>-2.5</v>
      </c>
      <c r="E1593" s="16">
        <f t="shared" si="50"/>
        <v>-0.68181818181818188</v>
      </c>
      <c r="F1593" s="16">
        <f>IF(AND(C1593&lt;&gt;0,SUM(C$1:$D1593)=SUM(C$1:$D1593)),ROW(),0)</f>
        <v>0</v>
      </c>
      <c r="G1593" s="16">
        <f t="array" ref="G1593">IF(ROW()-IFERROR(INDEX(F$2:F1593,MATCH(2,1/(F$2:F1593&lt;&gt;0))),0)&gt;22,22,ROW()-IFERROR(INDEX(F$2:F1593,MATCH(2,1/(F$2:F1593&lt;&gt;0))),0))</f>
        <v>16</v>
      </c>
    </row>
    <row r="1594" spans="1:7">
      <c r="A1594" s="23">
        <v>44763</v>
      </c>
      <c r="B1594" s="16">
        <v>71.853052404105796</v>
      </c>
      <c r="C1594" s="16">
        <f t="shared" si="49"/>
        <v>0</v>
      </c>
      <c r="D1594" s="16">
        <f t="array" ref="D1594">IFERROR(INDEX(C$2:C1594,MATCH(2,1/(C$2:C1594&lt;&gt;0))),0)</f>
        <v>-2.5</v>
      </c>
      <c r="E1594" s="16">
        <f t="shared" si="50"/>
        <v>-0.56818181818181812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17</v>
      </c>
    </row>
    <row r="1595" spans="1:7">
      <c r="A1595" s="23">
        <v>44764</v>
      </c>
      <c r="B1595" s="16">
        <v>69.584008643976205</v>
      </c>
      <c r="C1595" s="16">
        <f t="shared" si="49"/>
        <v>0</v>
      </c>
      <c r="D1595" s="16">
        <f t="array" ref="D1595">IFERROR(INDEX(C$2:C1595,MATCH(2,1/(C$2:C1595&lt;&gt;0))),0)</f>
        <v>-2.5</v>
      </c>
      <c r="E1595" s="16">
        <f t="shared" si="50"/>
        <v>-0.45454545454545459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18</v>
      </c>
    </row>
    <row r="1596" spans="1:7">
      <c r="A1596" s="23">
        <v>44767</v>
      </c>
      <c r="B1596" s="16">
        <v>65.640194489465102</v>
      </c>
      <c r="C1596" s="16">
        <f t="shared" si="49"/>
        <v>0</v>
      </c>
      <c r="D1596" s="16">
        <f t="array" ref="D1596">IFERROR(INDEX(C$2:C1596,MATCH(2,1/(C$2:C1596&lt;&gt;0))),0)</f>
        <v>-2.5</v>
      </c>
      <c r="E1596" s="16">
        <f t="shared" si="50"/>
        <v>-0.34090909090909083</v>
      </c>
      <c r="F1596" s="16">
        <f>IF(AND(C1596&lt;&gt;0,SUM(C$1:$D1596)=SUM(C$1:$D1596)),ROW(),0)</f>
        <v>0</v>
      </c>
      <c r="G1596" s="16">
        <f t="array" ref="G1596">IF(ROW()-IFERROR(INDEX(F$2:F1596,MATCH(2,1/(F$2:F1596&lt;&gt;0))),0)&gt;22,22,ROW()-IFERROR(INDEX(F$2:F1596,MATCH(2,1/(F$2:F1596&lt;&gt;0))),0))</f>
        <v>19</v>
      </c>
    </row>
    <row r="1597" spans="1:7">
      <c r="A1597" s="23">
        <v>44768</v>
      </c>
      <c r="B1597" s="16">
        <v>69.097784981091309</v>
      </c>
      <c r="C1597" s="16">
        <f t="shared" si="49"/>
        <v>0</v>
      </c>
      <c r="D1597" s="16">
        <f t="array" ref="D1597">IFERROR(INDEX(C$2:C1597,MATCH(2,1/(C$2:C1597&lt;&gt;0))),0)</f>
        <v>-2.5</v>
      </c>
      <c r="E1597" s="16">
        <f t="shared" si="50"/>
        <v>-0.22727272727272707</v>
      </c>
      <c r="F1597" s="16">
        <f>IF(AND(C1597&lt;&gt;0,SUM(C$1:$D1597)=SUM(C$1:$D1597)),ROW(),0)</f>
        <v>0</v>
      </c>
      <c r="G1597" s="16">
        <f t="array" ref="G1597">IF(ROW()-IFERROR(INDEX(F$2:F1597,MATCH(2,1/(F$2:F1597&lt;&gt;0))),0)&gt;22,22,ROW()-IFERROR(INDEX(F$2:F1597,MATCH(2,1/(F$2:F1597&lt;&gt;0))),0))</f>
        <v>20</v>
      </c>
    </row>
    <row r="1598" spans="1:7">
      <c r="A1598" s="23">
        <v>44769</v>
      </c>
      <c r="B1598" s="16">
        <v>68.8816855753646</v>
      </c>
      <c r="C1598" s="16">
        <f t="shared" si="49"/>
        <v>0</v>
      </c>
      <c r="D1598" s="16">
        <f t="array" ref="D1598">IFERROR(INDEX(C$2:C1598,MATCH(2,1/(C$2:C1598&lt;&gt;0))),0)</f>
        <v>-2.5</v>
      </c>
      <c r="E1598" s="16">
        <f t="shared" si="50"/>
        <v>-0.11363636363636376</v>
      </c>
      <c r="F1598" s="16">
        <f>IF(AND(C1598&lt;&gt;0,SUM(C$1:$D1598)=SUM(C$1:$D1598)),ROW(),0)</f>
        <v>0</v>
      </c>
      <c r="G1598" s="16">
        <f t="array" ref="G1598">IF(ROW()-IFERROR(INDEX(F$2:F1598,MATCH(2,1/(F$2:F1598&lt;&gt;0))),0)&gt;22,22,ROW()-IFERROR(INDEX(F$2:F1598,MATCH(2,1/(F$2:F1598&lt;&gt;0))),0))</f>
        <v>21</v>
      </c>
    </row>
    <row r="1599" spans="1:7">
      <c r="A1599" s="23">
        <v>44770</v>
      </c>
      <c r="B1599" s="16">
        <v>70.556455969745997</v>
      </c>
      <c r="C1599" s="16">
        <f t="shared" si="49"/>
        <v>0</v>
      </c>
      <c r="D1599" s="16">
        <f t="array" ref="D1599">IFERROR(INDEX(C$2:C1599,MATCH(2,1/(C$2:C1599&lt;&gt;0))),0)</f>
        <v>-2.5</v>
      </c>
      <c r="E1599" s="16">
        <f t="shared" si="50"/>
        <v>0</v>
      </c>
      <c r="F1599" s="16">
        <f>IF(AND(C1599&lt;&gt;0,SUM(C$1:$D1599)=SUM(C$1:$D1599)),ROW(),0)</f>
        <v>0</v>
      </c>
      <c r="G1599" s="16">
        <f t="array" ref="G1599">IF(ROW()-IFERROR(INDEX(F$2:F1599,MATCH(2,1/(F$2:F1599&lt;&gt;0))),0)&gt;22,22,ROW()-IFERROR(INDEX(F$2:F1599,MATCH(2,1/(F$2:F1599&lt;&gt;0))),0))</f>
        <v>22</v>
      </c>
    </row>
    <row r="1600" spans="1:7">
      <c r="A1600" s="23">
        <v>44771</v>
      </c>
      <c r="B1600" s="16">
        <v>66.489078316462397</v>
      </c>
      <c r="C1600" s="16">
        <f t="shared" si="49"/>
        <v>0</v>
      </c>
      <c r="D1600" s="16">
        <f t="array" ref="D1600">IFERROR(INDEX(C$2:C1600,MATCH(2,1/(C$2:C1600&lt;&gt;0))),0)</f>
        <v>-2.5</v>
      </c>
      <c r="E1600" s="16">
        <f t="shared" si="50"/>
        <v>0</v>
      </c>
      <c r="F1600" s="16">
        <f>IF(AND(C1600&lt;&gt;0,SUM(C$1:$D1600)=SUM(C$1:$D1600)),ROW(),0)</f>
        <v>0</v>
      </c>
      <c r="G1600" s="16">
        <f t="array" ref="G1600">IF(ROW()-IFERROR(INDEX(F$2:F1600,MATCH(2,1/(F$2:F1600&lt;&gt;0))),0)&gt;22,22,ROW()-IFERROR(INDEX(F$2:F1600,MATCH(2,1/(F$2:F1600&lt;&gt;0))),0))</f>
        <v>22</v>
      </c>
    </row>
    <row r="1601" spans="1:7">
      <c r="A1601" s="23">
        <v>44774</v>
      </c>
      <c r="B1601" s="16">
        <v>65.316995205114509</v>
      </c>
      <c r="C1601" s="16">
        <f t="shared" si="49"/>
        <v>0</v>
      </c>
      <c r="D1601" s="16">
        <f t="array" ref="D1601">IFERROR(INDEX(C$2:C1601,MATCH(2,1/(C$2:C1601&lt;&gt;0))),0)</f>
        <v>-2.5</v>
      </c>
      <c r="E1601" s="16">
        <f t="shared" si="50"/>
        <v>0</v>
      </c>
      <c r="F1601" s="16">
        <f>IF(AND(C1601&lt;&gt;0,SUM(C$1:$D1601)=SUM(C$1:$D1601)),ROW(),0)</f>
        <v>0</v>
      </c>
      <c r="G1601" s="16">
        <f t="array" ref="G1601">IF(ROW()-IFERROR(INDEX(F$2:F1601,MATCH(2,1/(F$2:F1601&lt;&gt;0))),0)&gt;22,22,ROW()-IFERROR(INDEX(F$2:F1601,MATCH(2,1/(F$2:F1601&lt;&gt;0))),0))</f>
        <v>22</v>
      </c>
    </row>
    <row r="1602" spans="1:7">
      <c r="A1602" s="23">
        <v>44775</v>
      </c>
      <c r="B1602" s="16">
        <v>45.817794352690399</v>
      </c>
      <c r="C1602" s="16">
        <f t="shared" si="49"/>
        <v>0</v>
      </c>
      <c r="D1602" s="16">
        <f t="array" ref="D1602">IFERROR(INDEX(C$2:C1602,MATCH(2,1/(C$2:C1602&lt;&gt;0))),0)</f>
        <v>-2.5</v>
      </c>
      <c r="E1602" s="16">
        <f t="shared" si="50"/>
        <v>0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22</v>
      </c>
    </row>
    <row r="1603" spans="1:7">
      <c r="A1603" s="23">
        <v>44776</v>
      </c>
      <c r="B1603" s="16">
        <v>45.071923281832696</v>
      </c>
      <c r="C1603" s="16">
        <f t="shared" ref="C1603:C1666" si="51">IF(B1603&gt;85,-5,IF(B1603&gt;80,-2.5,IF(B1603&gt;20,0,IF(B1603&gt;15,2.5,5))))</f>
        <v>0</v>
      </c>
      <c r="D1603" s="16">
        <f t="array" ref="D1603">IFERROR(INDEX(C$2:C1603,MATCH(2,1/(C$2:C1603&lt;&gt;0))),0)</f>
        <v>-2.5</v>
      </c>
      <c r="E1603" s="16">
        <f t="shared" si="50"/>
        <v>0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22</v>
      </c>
    </row>
    <row r="1604" spans="1:7">
      <c r="A1604" s="23">
        <v>44777</v>
      </c>
      <c r="B1604" s="16">
        <v>49.547149706979198</v>
      </c>
      <c r="C1604" s="16">
        <f t="shared" si="51"/>
        <v>0</v>
      </c>
      <c r="D1604" s="16">
        <f t="array" ref="D1604">IFERROR(INDEX(C$2:C1604,MATCH(2,1/(C$2:C1604&lt;&gt;0))),0)</f>
        <v>-2.5</v>
      </c>
      <c r="E1604" s="16">
        <f t="shared" si="50"/>
        <v>0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22</v>
      </c>
    </row>
    <row r="1605" spans="1:7">
      <c r="A1605" s="23">
        <v>44778</v>
      </c>
      <c r="B1605" s="16">
        <v>55.034629728289794</v>
      </c>
      <c r="C1605" s="16">
        <f t="shared" si="51"/>
        <v>0</v>
      </c>
      <c r="D1605" s="16">
        <f t="array" ref="D1605">IFERROR(INDEX(C$2:C1605,MATCH(2,1/(C$2:C1605&lt;&gt;0))),0)</f>
        <v>-2.5</v>
      </c>
      <c r="E1605" s="16">
        <f t="shared" si="50"/>
        <v>0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22</v>
      </c>
    </row>
    <row r="1606" spans="1:7">
      <c r="A1606" s="23">
        <v>44781</v>
      </c>
      <c r="B1606" s="16">
        <v>57.378795950985598</v>
      </c>
      <c r="C1606" s="16">
        <f t="shared" si="51"/>
        <v>0</v>
      </c>
      <c r="D1606" s="16">
        <f t="array" ref="D1606">IFERROR(INDEX(C$2:C1606,MATCH(2,1/(C$2:C1606&lt;&gt;0))),0)</f>
        <v>-2.5</v>
      </c>
      <c r="E1606" s="16">
        <f t="shared" si="50"/>
        <v>0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22</v>
      </c>
    </row>
    <row r="1607" spans="1:7">
      <c r="A1607" s="23">
        <v>44782</v>
      </c>
      <c r="B1607" s="16">
        <v>57.272242940863002</v>
      </c>
      <c r="C1607" s="16">
        <f t="shared" si="51"/>
        <v>0</v>
      </c>
      <c r="D1607" s="16">
        <f t="array" ref="D1607">IFERROR(INDEX(C$2:C1607,MATCH(2,1/(C$2:C1607&lt;&gt;0))),0)</f>
        <v>-2.5</v>
      </c>
      <c r="E1607" s="16">
        <f t="shared" si="50"/>
        <v>0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22</v>
      </c>
    </row>
    <row r="1608" spans="1:7">
      <c r="A1608" s="23">
        <v>44783</v>
      </c>
      <c r="B1608" s="16">
        <v>56.473095364944001</v>
      </c>
      <c r="C1608" s="16">
        <f t="shared" si="51"/>
        <v>0</v>
      </c>
      <c r="D1608" s="16">
        <f t="array" ref="D1608">IFERROR(INDEX(C$2:C1608,MATCH(2,1/(C$2:C1608&lt;&gt;0))),0)</f>
        <v>-2.5</v>
      </c>
      <c r="E1608" s="16">
        <f t="shared" si="50"/>
        <v>0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22</v>
      </c>
    </row>
    <row r="1609" spans="1:7">
      <c r="A1609" s="23">
        <v>44784</v>
      </c>
      <c r="B1609" s="16">
        <v>63.5055940330314</v>
      </c>
      <c r="C1609" s="16">
        <f t="shared" si="51"/>
        <v>0</v>
      </c>
      <c r="D1609" s="16">
        <f t="array" ref="D1609">IFERROR(INDEX(C$2:C1609,MATCH(2,1/(C$2:C1609&lt;&gt;0))),0)</f>
        <v>-2.5</v>
      </c>
      <c r="E1609" s="16">
        <f t="shared" si="50"/>
        <v>0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22</v>
      </c>
    </row>
    <row r="1610" spans="1:7">
      <c r="A1610" s="23">
        <v>44785</v>
      </c>
      <c r="B1610" s="16">
        <v>63.132658497602499</v>
      </c>
      <c r="C1610" s="16">
        <f t="shared" si="51"/>
        <v>0</v>
      </c>
      <c r="D1610" s="16">
        <f t="array" ref="D1610">IFERROR(INDEX(C$2:C1610,MATCH(2,1/(C$2:C1610&lt;&gt;0))),0)</f>
        <v>-2.5</v>
      </c>
      <c r="E1610" s="16">
        <f t="shared" si="50"/>
        <v>0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22</v>
      </c>
    </row>
    <row r="1611" spans="1:7">
      <c r="A1611" s="23">
        <v>44788</v>
      </c>
      <c r="B1611" s="16">
        <v>62.706446457112399</v>
      </c>
      <c r="C1611" s="16">
        <f t="shared" si="51"/>
        <v>0</v>
      </c>
      <c r="D1611" s="16">
        <f t="array" ref="D1611">IFERROR(INDEX(C$2:C1611,MATCH(2,1/(C$2:C1611&lt;&gt;0))),0)</f>
        <v>-2.5</v>
      </c>
      <c r="E1611" s="16">
        <f t="shared" si="50"/>
        <v>0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22</v>
      </c>
    </row>
    <row r="1612" spans="1:7">
      <c r="A1612" s="23">
        <v>44789</v>
      </c>
      <c r="B1612" s="16">
        <v>63.878529568460294</v>
      </c>
      <c r="C1612" s="16">
        <f t="shared" si="51"/>
        <v>0</v>
      </c>
      <c r="D1612" s="16">
        <f t="array" ref="D1612">IFERROR(INDEX(C$2:C1612,MATCH(2,1/(C$2:C1612&lt;&gt;0))),0)</f>
        <v>-2.5</v>
      </c>
      <c r="E1612" s="16">
        <f t="shared" si="50"/>
        <v>0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22</v>
      </c>
    </row>
    <row r="1613" spans="1:7">
      <c r="A1613" s="23">
        <v>44790</v>
      </c>
      <c r="B1613" s="16">
        <v>65.316995205114509</v>
      </c>
      <c r="C1613" s="16">
        <f t="shared" si="51"/>
        <v>0</v>
      </c>
      <c r="D1613" s="16">
        <f t="array" ref="D1613">IFERROR(INDEX(C$2:C1613,MATCH(2,1/(C$2:C1613&lt;&gt;0))),0)</f>
        <v>-2.5</v>
      </c>
      <c r="E1613" s="16">
        <f t="shared" si="50"/>
        <v>0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22</v>
      </c>
    </row>
    <row r="1614" spans="1:7">
      <c r="A1614" s="23">
        <v>44791</v>
      </c>
      <c r="B1614" s="16">
        <v>61.054874800213099</v>
      </c>
      <c r="C1614" s="16">
        <f t="shared" si="51"/>
        <v>0</v>
      </c>
      <c r="D1614" s="16">
        <f t="array" ref="D1614">IFERROR(INDEX(C$2:C1614,MATCH(2,1/(C$2:C1614&lt;&gt;0))),0)</f>
        <v>-2.5</v>
      </c>
      <c r="E1614" s="16">
        <f t="shared" si="50"/>
        <v>0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22</v>
      </c>
    </row>
    <row r="1615" spans="1:7">
      <c r="A1615" s="23">
        <v>44792</v>
      </c>
      <c r="B1615" s="16">
        <v>58.9770911028236</v>
      </c>
      <c r="C1615" s="16">
        <f t="shared" si="51"/>
        <v>0</v>
      </c>
      <c r="D1615" s="16">
        <f t="array" ref="D1615">IFERROR(INDEX(C$2:C1615,MATCH(2,1/(C$2:C1615&lt;&gt;0))),0)</f>
        <v>-2.5</v>
      </c>
      <c r="E1615" s="16">
        <f t="shared" si="50"/>
        <v>0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22</v>
      </c>
    </row>
    <row r="1616" spans="1:7">
      <c r="A1616" s="23">
        <v>44795</v>
      </c>
      <c r="B1616" s="16">
        <v>62.386787426744803</v>
      </c>
      <c r="C1616" s="16">
        <f t="shared" si="51"/>
        <v>0</v>
      </c>
      <c r="D1616" s="16">
        <f t="array" ref="D1616">IFERROR(INDEX(C$2:C1616,MATCH(2,1/(C$2:C1616&lt;&gt;0))),0)</f>
        <v>-2.5</v>
      </c>
      <c r="E1616" s="16">
        <f t="shared" si="50"/>
        <v>0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22</v>
      </c>
    </row>
    <row r="1617" spans="1:7">
      <c r="A1617" s="23">
        <v>44796</v>
      </c>
      <c r="B1617" s="16">
        <v>61.374533830580702</v>
      </c>
      <c r="C1617" s="16">
        <f t="shared" si="51"/>
        <v>0</v>
      </c>
      <c r="D1617" s="16">
        <f t="array" ref="D1617">IFERROR(INDEX(C$2:C1617,MATCH(2,1/(C$2:C1617&lt;&gt;0))),0)</f>
        <v>-2.5</v>
      </c>
      <c r="E1617" s="16">
        <f t="shared" si="50"/>
        <v>0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22</v>
      </c>
    </row>
    <row r="1618" spans="1:7">
      <c r="A1618" s="23">
        <v>44797</v>
      </c>
      <c r="B1618" s="16">
        <v>47.202983484283401</v>
      </c>
      <c r="C1618" s="16">
        <f t="shared" si="51"/>
        <v>0</v>
      </c>
      <c r="D1618" s="16">
        <f t="array" ref="D1618">IFERROR(INDEX(C$2:C1618,MATCH(2,1/(C$2:C1618&lt;&gt;0))),0)</f>
        <v>-2.5</v>
      </c>
      <c r="E1618" s="16">
        <f t="shared" si="50"/>
        <v>0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22</v>
      </c>
    </row>
    <row r="1619" spans="1:7">
      <c r="A1619" s="23">
        <v>44798</v>
      </c>
      <c r="B1619" s="16">
        <v>47.895578050079898</v>
      </c>
      <c r="C1619" s="16">
        <f t="shared" si="51"/>
        <v>0</v>
      </c>
      <c r="D1619" s="16">
        <f t="array" ref="D1619">IFERROR(INDEX(C$2:C1619,MATCH(2,1/(C$2:C1619&lt;&gt;0))),0)</f>
        <v>-2.5</v>
      </c>
      <c r="E1619" s="16">
        <f t="shared" si="50"/>
        <v>0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22</v>
      </c>
    </row>
    <row r="1620" spans="1:7">
      <c r="A1620" s="23">
        <v>44799</v>
      </c>
      <c r="B1620" s="16">
        <v>46.137453383058002</v>
      </c>
      <c r="C1620" s="16">
        <f t="shared" si="51"/>
        <v>0</v>
      </c>
      <c r="D1620" s="16">
        <f t="array" ref="D1620">IFERROR(INDEX(C$2:C1620,MATCH(2,1/(C$2:C1620&lt;&gt;0))),0)</f>
        <v>-2.5</v>
      </c>
      <c r="E1620" s="16">
        <f t="shared" si="50"/>
        <v>0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22</v>
      </c>
    </row>
    <row r="1621" spans="1:7">
      <c r="A1621" s="23">
        <v>44802</v>
      </c>
      <c r="B1621" s="16">
        <v>49.760255727224198</v>
      </c>
      <c r="C1621" s="16">
        <f t="shared" si="51"/>
        <v>0</v>
      </c>
      <c r="D1621" s="16">
        <f t="array" ref="D1621">IFERROR(INDEX(C$2:C1621,MATCH(2,1/(C$2:C1621&lt;&gt;0))),0)</f>
        <v>-2.5</v>
      </c>
      <c r="E1621" s="16">
        <f t="shared" si="50"/>
        <v>0</v>
      </c>
      <c r="F1621" s="16">
        <f>IF(AND(C1621&lt;&gt;0,SUM(C$1:$D1621)=SUM(C$1:$D1621)),ROW(),0)</f>
        <v>0</v>
      </c>
      <c r="G1621" s="16">
        <f t="array" ref="G1621">IF(ROW()-IFERROR(INDEX(F$2:F1621,MATCH(2,1/(F$2:F1621&lt;&gt;0))),0)&gt;22,22,ROW()-IFERROR(INDEX(F$2:F1621,MATCH(2,1/(F$2:F1621&lt;&gt;0))),0))</f>
        <v>22</v>
      </c>
    </row>
    <row r="1622" spans="1:7">
      <c r="A1622" s="23">
        <v>44803</v>
      </c>
      <c r="B1622" s="16">
        <v>49.760255727224198</v>
      </c>
      <c r="C1622" s="16">
        <f t="shared" si="51"/>
        <v>0</v>
      </c>
      <c r="D1622" s="16">
        <f t="array" ref="D1622">IFERROR(INDEX(C$2:C1622,MATCH(2,1/(C$2:C1622&lt;&gt;0))),0)</f>
        <v>-2.5</v>
      </c>
      <c r="E1622" s="16">
        <f t="shared" si="50"/>
        <v>0</v>
      </c>
      <c r="F1622" s="16">
        <f>IF(AND(C1622&lt;&gt;0,SUM(C$1:$D1622)=SUM(C$1:$D1622)),ROW(),0)</f>
        <v>0</v>
      </c>
      <c r="G1622" s="16">
        <f t="array" ref="G1622">IF(ROW()-IFERROR(INDEX(F$2:F1622,MATCH(2,1/(F$2:F1622&lt;&gt;0))),0)&gt;22,22,ROW()-IFERROR(INDEX(F$2:F1622,MATCH(2,1/(F$2:F1622&lt;&gt;0))),0))</f>
        <v>22</v>
      </c>
    </row>
    <row r="1623" spans="1:7">
      <c r="A1623" s="23">
        <v>44804</v>
      </c>
      <c r="B1623" s="16">
        <v>35.827186512117997</v>
      </c>
      <c r="C1623" s="16">
        <f t="shared" si="51"/>
        <v>0</v>
      </c>
      <c r="D1623" s="16">
        <f t="array" ref="D1623">IFERROR(INDEX(C$2:C1623,MATCH(2,1/(C$2:C1623&lt;&gt;0))),0)</f>
        <v>-2.5</v>
      </c>
      <c r="E1623" s="16">
        <f t="shared" si="50"/>
        <v>0</v>
      </c>
      <c r="F1623" s="16">
        <f>IF(AND(C1623&lt;&gt;0,SUM(C$1:$D1623)=SUM(C$1:$D1623)),ROW(),0)</f>
        <v>0</v>
      </c>
      <c r="G1623" s="16">
        <f t="array" ref="G1623">IF(ROW()-IFERROR(INDEX(F$2:F1623,MATCH(2,1/(F$2:F1623&lt;&gt;0))),0)&gt;22,22,ROW()-IFERROR(INDEX(F$2:F1623,MATCH(2,1/(F$2:F1623&lt;&gt;0))),0))</f>
        <v>22</v>
      </c>
    </row>
    <row r="1624" spans="1:7">
      <c r="A1624" s="23">
        <v>44805</v>
      </c>
      <c r="B1624" s="16">
        <v>34.246575342465704</v>
      </c>
      <c r="C1624" s="16">
        <f t="shared" si="51"/>
        <v>0</v>
      </c>
      <c r="D1624" s="16">
        <f t="array" ref="D1624">IFERROR(INDEX(C$2:C1624,MATCH(2,1/(C$2:C1624&lt;&gt;0))),0)</f>
        <v>-2.5</v>
      </c>
      <c r="E1624" s="16">
        <f t="shared" si="50"/>
        <v>0</v>
      </c>
      <c r="F1624" s="16">
        <f>IF(AND(C1624&lt;&gt;0,SUM(C$1:$D1624)=SUM(C$1:$D1624)),ROW(),0)</f>
        <v>0</v>
      </c>
      <c r="G1624" s="16">
        <f t="array" ref="G1624">IF(ROW()-IFERROR(INDEX(F$2:F1624,MATCH(2,1/(F$2:F1624&lt;&gt;0))),0)&gt;22,22,ROW()-IFERROR(INDEX(F$2:F1624,MATCH(2,1/(F$2:F1624&lt;&gt;0))),0))</f>
        <v>22</v>
      </c>
    </row>
    <row r="1625" spans="1:7">
      <c r="A1625" s="23">
        <v>44806</v>
      </c>
      <c r="B1625" s="16">
        <v>40.147523709167501</v>
      </c>
      <c r="C1625" s="16">
        <f t="shared" si="51"/>
        <v>0</v>
      </c>
      <c r="D1625" s="16">
        <f t="array" ref="D1625">IFERROR(INDEX(C$2:C1625,MATCH(2,1/(C$2:C1625&lt;&gt;0))),0)</f>
        <v>-2.5</v>
      </c>
      <c r="E1625" s="16">
        <f t="shared" si="50"/>
        <v>0</v>
      </c>
      <c r="F1625" s="16">
        <f>IF(AND(C1625&lt;&gt;0,SUM(C$1:$D1625)=SUM(C$1:$D1625)),ROW(),0)</f>
        <v>0</v>
      </c>
      <c r="G1625" s="16">
        <f t="array" ref="G1625">IF(ROW()-IFERROR(INDEX(F$2:F1625,MATCH(2,1/(F$2:F1625&lt;&gt;0))),0)&gt;22,22,ROW()-IFERROR(INDEX(F$2:F1625,MATCH(2,1/(F$2:F1625&lt;&gt;0))),0))</f>
        <v>22</v>
      </c>
    </row>
    <row r="1626" spans="1:7">
      <c r="A1626" s="23">
        <v>44809</v>
      </c>
      <c r="B1626" s="16">
        <v>43.2560590094836</v>
      </c>
      <c r="C1626" s="16">
        <f t="shared" si="51"/>
        <v>0</v>
      </c>
      <c r="D1626" s="16">
        <f t="array" ref="D1626">IFERROR(INDEX(C$2:C1626,MATCH(2,1/(C$2:C1626&lt;&gt;0))),0)</f>
        <v>-2.5</v>
      </c>
      <c r="E1626" s="16">
        <f t="shared" si="50"/>
        <v>0</v>
      </c>
      <c r="F1626" s="16">
        <f>IF(AND(C1626&lt;&gt;0,SUM(C$1:$D1626)=SUM(C$1:$D1626)),ROW(),0)</f>
        <v>0</v>
      </c>
      <c r="G1626" s="16">
        <f t="array" ref="G1626">IF(ROW()-IFERROR(INDEX(F$2:F1626,MATCH(2,1/(F$2:F1626&lt;&gt;0))),0)&gt;22,22,ROW()-IFERROR(INDEX(F$2:F1626,MATCH(2,1/(F$2:F1626&lt;&gt;0))),0))</f>
        <v>22</v>
      </c>
    </row>
    <row r="1627" spans="1:7">
      <c r="A1627" s="23">
        <v>44810</v>
      </c>
      <c r="B1627" s="16">
        <v>49.367755532139</v>
      </c>
      <c r="C1627" s="16">
        <f t="shared" si="51"/>
        <v>0</v>
      </c>
      <c r="D1627" s="16">
        <f t="array" ref="D1627">IFERROR(INDEX(C$2:C1627,MATCH(2,1/(C$2:C1627&lt;&gt;0))),0)</f>
        <v>-2.5</v>
      </c>
      <c r="E1627" s="16">
        <f t="shared" si="50"/>
        <v>0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22</v>
      </c>
    </row>
    <row r="1628" spans="1:7">
      <c r="A1628" s="23">
        <v>44811</v>
      </c>
      <c r="B1628" s="16">
        <v>50.6322444678609</v>
      </c>
      <c r="C1628" s="16">
        <f t="shared" si="51"/>
        <v>0</v>
      </c>
      <c r="D1628" s="16">
        <f t="array" ref="D1628">IFERROR(INDEX(C$2:C1628,MATCH(2,1/(C$2:C1628&lt;&gt;0))),0)</f>
        <v>-2.5</v>
      </c>
      <c r="E1628" s="16">
        <f t="shared" si="50"/>
        <v>0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22</v>
      </c>
    </row>
    <row r="1629" spans="1:7">
      <c r="A1629" s="23">
        <v>44812</v>
      </c>
      <c r="B1629" s="16">
        <v>47.049525816649101</v>
      </c>
      <c r="C1629" s="16">
        <f t="shared" si="51"/>
        <v>0</v>
      </c>
      <c r="D1629" s="16">
        <f t="array" ref="D1629">IFERROR(INDEX(C$2:C1629,MATCH(2,1/(C$2:C1629&lt;&gt;0))),0)</f>
        <v>-2.5</v>
      </c>
      <c r="E1629" s="16">
        <f t="shared" si="50"/>
        <v>0</v>
      </c>
      <c r="F1629" s="16">
        <f>IF(AND(C1629&lt;&gt;0,SUM(C$1:$D1629)=SUM(C$1:$D1629)),ROW(),0)</f>
        <v>0</v>
      </c>
      <c r="G1629" s="16">
        <f t="array" ref="G1629">IF(ROW()-IFERROR(INDEX(F$2:F1629,MATCH(2,1/(F$2:F1629&lt;&gt;0))),0)&gt;22,22,ROW()-IFERROR(INDEX(F$2:F1629,MATCH(2,1/(F$2:F1629&lt;&gt;0))),0))</f>
        <v>22</v>
      </c>
    </row>
    <row r="1630" spans="1:7">
      <c r="A1630" s="23">
        <v>44813</v>
      </c>
      <c r="B1630" s="16">
        <v>47.418335089567897</v>
      </c>
      <c r="C1630" s="16">
        <f t="shared" si="51"/>
        <v>0</v>
      </c>
      <c r="D1630" s="16">
        <f t="array" ref="D1630">IFERROR(INDEX(C$2:C1630,MATCH(2,1/(C$2:C1630&lt;&gt;0))),0)</f>
        <v>-2.5</v>
      </c>
      <c r="E1630" s="16">
        <f t="shared" si="50"/>
        <v>0</v>
      </c>
      <c r="F1630" s="16">
        <f>IF(AND(C1630&lt;&gt;0,SUM(C$1:$D1630)=SUM(C$1:$D1630)),ROW(),0)</f>
        <v>0</v>
      </c>
      <c r="G1630" s="16">
        <f t="array" ref="G1630">IF(ROW()-IFERROR(INDEX(F$2:F1630,MATCH(2,1/(F$2:F1630&lt;&gt;0))),0)&gt;22,22,ROW()-IFERROR(INDEX(F$2:F1630,MATCH(2,1/(F$2:F1630&lt;&gt;0))),0))</f>
        <v>22</v>
      </c>
    </row>
    <row r="1631" spans="1:7">
      <c r="A1631" s="23">
        <v>44817</v>
      </c>
      <c r="B1631" s="16">
        <v>47.576396206533097</v>
      </c>
      <c r="C1631" s="16">
        <f t="shared" si="51"/>
        <v>0</v>
      </c>
      <c r="D1631" s="16">
        <f t="array" ref="D1631">IFERROR(INDEX(C$2:C1631,MATCH(2,1/(C$2:C1631&lt;&gt;0))),0)</f>
        <v>-2.5</v>
      </c>
      <c r="E1631" s="16">
        <f t="shared" ref="E1631:E1694" si="52">IF(D1631=0,0,IF(D1631&lt;0,-1*(ABS(D1631)-G1631*ABS(D1631)/22),D1631-G1631*D1631/22))</f>
        <v>0</v>
      </c>
      <c r="F1631" s="16">
        <f>IF(AND(C1631&lt;&gt;0,SUM(C$1:$D1631)=SUM(C$1:$D1631)),ROW(),0)</f>
        <v>0</v>
      </c>
      <c r="G1631" s="16">
        <f t="array" ref="G1631">IF(ROW()-IFERROR(INDEX(F$2:F1631,MATCH(2,1/(F$2:F1631&lt;&gt;0))),0)&gt;22,22,ROW()-IFERROR(INDEX(F$2:F1631,MATCH(2,1/(F$2:F1631&lt;&gt;0))),0))</f>
        <v>22</v>
      </c>
    </row>
    <row r="1632" spans="1:7">
      <c r="A1632" s="23">
        <v>44818</v>
      </c>
      <c r="B1632" s="16">
        <v>42.044257112750202</v>
      </c>
      <c r="C1632" s="16">
        <f t="shared" si="51"/>
        <v>0</v>
      </c>
      <c r="D1632" s="16">
        <f t="array" ref="D1632">IFERROR(INDEX(C$2:C1632,MATCH(2,1/(C$2:C1632&lt;&gt;0))),0)</f>
        <v>-2.5</v>
      </c>
      <c r="E1632" s="16">
        <f t="shared" si="52"/>
        <v>0</v>
      </c>
      <c r="F1632" s="16">
        <f>IF(AND(C1632&lt;&gt;0,SUM(C$1:$D1632)=SUM(C$1:$D1632)),ROW(),0)</f>
        <v>0</v>
      </c>
      <c r="G1632" s="16">
        <f t="array" ref="G1632">IF(ROW()-IFERROR(INDEX(F$2:F1632,MATCH(2,1/(F$2:F1632&lt;&gt;0))),0)&gt;22,22,ROW()-IFERROR(INDEX(F$2:F1632,MATCH(2,1/(F$2:F1632&lt;&gt;0))),0))</f>
        <v>22</v>
      </c>
    </row>
    <row r="1633" spans="1:7">
      <c r="A1633" s="23">
        <v>44819</v>
      </c>
      <c r="B1633" s="16">
        <v>33.350895679662798</v>
      </c>
      <c r="C1633" s="16">
        <f t="shared" si="51"/>
        <v>0</v>
      </c>
      <c r="D1633" s="16">
        <f t="array" ref="D1633">IFERROR(INDEX(C$2:C1633,MATCH(2,1/(C$2:C1633&lt;&gt;0))),0)</f>
        <v>-2.5</v>
      </c>
      <c r="E1633" s="16">
        <f t="shared" si="52"/>
        <v>0</v>
      </c>
      <c r="F1633" s="16">
        <f>IF(AND(C1633&lt;&gt;0,SUM(C$1:$D1633)=SUM(C$1:$D1633)),ROW(),0)</f>
        <v>0</v>
      </c>
      <c r="G1633" s="16">
        <f t="array" ref="G1633">IF(ROW()-IFERROR(INDEX(F$2:F1633,MATCH(2,1/(F$2:F1633&lt;&gt;0))),0)&gt;22,22,ROW()-IFERROR(INDEX(F$2:F1633,MATCH(2,1/(F$2:F1633&lt;&gt;0))),0))</f>
        <v>22</v>
      </c>
    </row>
    <row r="1634" spans="1:7">
      <c r="A1634" s="23">
        <v>44820</v>
      </c>
      <c r="B1634" s="16">
        <v>21.759747102212799</v>
      </c>
      <c r="C1634" s="16">
        <f t="shared" si="51"/>
        <v>0</v>
      </c>
      <c r="D1634" s="16">
        <f t="array" ref="D1634">IFERROR(INDEX(C$2:C1634,MATCH(2,1/(C$2:C1634&lt;&gt;0))),0)</f>
        <v>-2.5</v>
      </c>
      <c r="E1634" s="16">
        <f t="shared" si="52"/>
        <v>0</v>
      </c>
      <c r="F1634" s="16">
        <f>IF(AND(C1634&lt;&gt;0,SUM(C$1:$D1634)=SUM(C$1:$D1634)),ROW(),0)</f>
        <v>0</v>
      </c>
      <c r="G1634" s="16">
        <f t="array" ref="G1634">IF(ROW()-IFERROR(INDEX(F$2:F1634,MATCH(2,1/(F$2:F1634&lt;&gt;0))),0)&gt;22,22,ROW()-IFERROR(INDEX(F$2:F1634,MATCH(2,1/(F$2:F1634&lt;&gt;0))),0))</f>
        <v>22</v>
      </c>
    </row>
    <row r="1635" spans="1:7">
      <c r="A1635" s="23">
        <v>44823</v>
      </c>
      <c r="B1635" s="16">
        <v>18.4931506849315</v>
      </c>
      <c r="C1635" s="16">
        <f t="shared" si="51"/>
        <v>2.5</v>
      </c>
      <c r="D1635" s="16">
        <f t="array" ref="D1635">IFERROR(INDEX(C$2:C1635,MATCH(2,1/(C$2:C1635&lt;&gt;0))),0)</f>
        <v>2.5</v>
      </c>
      <c r="E1635" s="16">
        <f t="shared" si="52"/>
        <v>2.5</v>
      </c>
      <c r="F1635" s="16">
        <f>IF(AND(C1635&lt;&gt;0,SUM(C$1:$D1635)=SUM(C$1:$D1635)),ROW(),0)</f>
        <v>1635</v>
      </c>
      <c r="G1635" s="16">
        <f t="array" ref="G1635">IF(ROW()-IFERROR(INDEX(F$2:F1635,MATCH(2,1/(F$2:F1635&lt;&gt;0))),0)&gt;22,22,ROW()-IFERROR(INDEX(F$2:F1635,MATCH(2,1/(F$2:F1635&lt;&gt;0))),0))</f>
        <v>0</v>
      </c>
    </row>
    <row r="1636" spans="1:7">
      <c r="A1636" s="23">
        <v>44824</v>
      </c>
      <c r="B1636" s="16">
        <v>20.653319283456202</v>
      </c>
      <c r="C1636" s="16">
        <f t="shared" si="51"/>
        <v>0</v>
      </c>
      <c r="D1636" s="16">
        <f t="array" ref="D1636">IFERROR(INDEX(C$2:C1636,MATCH(2,1/(C$2:C1636&lt;&gt;0))),0)</f>
        <v>2.5</v>
      </c>
      <c r="E1636" s="16">
        <f t="shared" si="52"/>
        <v>2.3863636363636362</v>
      </c>
      <c r="F1636" s="16">
        <f>IF(AND(C1636&lt;&gt;0,SUM(C$1:$D1636)=SUM(C$1:$D1636)),ROW(),0)</f>
        <v>0</v>
      </c>
      <c r="G1636" s="16">
        <f t="array" ref="G1636">IF(ROW()-IFERROR(INDEX(F$2:F1636,MATCH(2,1/(F$2:F1636&lt;&gt;0))),0)&gt;22,22,ROW()-IFERROR(INDEX(F$2:F1636,MATCH(2,1/(F$2:F1636&lt;&gt;0))),0))</f>
        <v>1</v>
      </c>
    </row>
    <row r="1637" spans="1:7">
      <c r="A1637" s="23">
        <v>44825</v>
      </c>
      <c r="B1637" s="16">
        <v>22.391991570073699</v>
      </c>
      <c r="C1637" s="16">
        <f t="shared" si="51"/>
        <v>0</v>
      </c>
      <c r="D1637" s="16">
        <f t="array" ref="D1637">IFERROR(INDEX(C$2:C1637,MATCH(2,1/(C$2:C1637&lt;&gt;0))),0)</f>
        <v>2.5</v>
      </c>
      <c r="E1637" s="16">
        <f t="shared" si="52"/>
        <v>2.2727272727272729</v>
      </c>
      <c r="F1637" s="16">
        <f>IF(AND(C1637&lt;&gt;0,SUM(C$1:$D1637)=SUM(C$1:$D1637)),ROW(),0)</f>
        <v>0</v>
      </c>
      <c r="G1637" s="16">
        <f t="array" ref="G1637">IF(ROW()-IFERROR(INDEX(F$2:F1637,MATCH(2,1/(F$2:F1637&lt;&gt;0))),0)&gt;22,22,ROW()-IFERROR(INDEX(F$2:F1637,MATCH(2,1/(F$2:F1637&lt;&gt;0))),0))</f>
        <v>2</v>
      </c>
    </row>
    <row r="1638" spans="1:7">
      <c r="A1638" s="23">
        <v>44826</v>
      </c>
      <c r="B1638" s="16">
        <v>20.706006322444601</v>
      </c>
      <c r="C1638" s="16">
        <f t="shared" si="51"/>
        <v>0</v>
      </c>
      <c r="D1638" s="16">
        <f t="array" ref="D1638">IFERROR(INDEX(C$2:C1638,MATCH(2,1/(C$2:C1638&lt;&gt;0))),0)</f>
        <v>2.5</v>
      </c>
      <c r="E1638" s="16">
        <f t="shared" si="52"/>
        <v>2.1590909090909092</v>
      </c>
      <c r="F1638" s="16">
        <f>IF(AND(C1638&lt;&gt;0,SUM(C$1:$D1638)=SUM(C$1:$D1638)),ROW(),0)</f>
        <v>0</v>
      </c>
      <c r="G1638" s="16">
        <f t="array" ref="G1638">IF(ROW()-IFERROR(INDEX(F$2:F1638,MATCH(2,1/(F$2:F1638&lt;&gt;0))),0)&gt;22,22,ROW()-IFERROR(INDEX(F$2:F1638,MATCH(2,1/(F$2:F1638&lt;&gt;0))),0))</f>
        <v>3</v>
      </c>
    </row>
    <row r="1639" spans="1:7">
      <c r="A1639" s="23">
        <v>44827</v>
      </c>
      <c r="B1639" s="16">
        <v>17.8609062170706</v>
      </c>
      <c r="C1639" s="16">
        <f t="shared" si="51"/>
        <v>2.5</v>
      </c>
      <c r="D1639" s="16">
        <f t="array" ref="D1639">IFERROR(INDEX(C$2:C1639,MATCH(2,1/(C$2:C1639&lt;&gt;0))),0)</f>
        <v>2.5</v>
      </c>
      <c r="E1639" s="16">
        <f t="shared" si="52"/>
        <v>2.5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>
      <c r="A1640" s="23">
        <v>44830</v>
      </c>
      <c r="B1640" s="16">
        <v>14.0674394099051</v>
      </c>
      <c r="C1640" s="16">
        <f t="shared" si="51"/>
        <v>5</v>
      </c>
      <c r="D1640" s="16">
        <f t="array" ref="D1640">IFERROR(INDEX(C$2:C1640,MATCH(2,1/(C$2:C1640&lt;&gt;0))),0)</f>
        <v>5</v>
      </c>
      <c r="E1640" s="16">
        <f t="shared" si="52"/>
        <v>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>
      <c r="A1641" s="23">
        <v>44831</v>
      </c>
      <c r="B1641" s="16">
        <v>17.7028451001053</v>
      </c>
      <c r="C1641" s="16">
        <f t="shared" si="51"/>
        <v>2.5</v>
      </c>
      <c r="D1641" s="16">
        <f t="array" ref="D1641">IFERROR(INDEX(C$2:C1641,MATCH(2,1/(C$2:C1641&lt;&gt;0))),0)</f>
        <v>2.5</v>
      </c>
      <c r="E1641" s="16">
        <f t="shared" si="52"/>
        <v>2.5</v>
      </c>
      <c r="F1641" s="16">
        <f>IF(AND(C1641&lt;&gt;0,SUM(C$1:$D1641)=SUM(C$1:$D1641)),ROW(),0)</f>
        <v>1641</v>
      </c>
      <c r="G1641" s="16">
        <f t="array" ref="G1641">IF(ROW()-IFERROR(INDEX(F$2:F1641,MATCH(2,1/(F$2:F1641&lt;&gt;0))),0)&gt;22,22,ROW()-IFERROR(INDEX(F$2:F1641,MATCH(2,1/(F$2:F1641&lt;&gt;0))),0))</f>
        <v>0</v>
      </c>
    </row>
    <row r="1642" spans="1:7">
      <c r="A1642" s="23">
        <v>44832</v>
      </c>
      <c r="B1642" s="16">
        <v>14.120126448893499</v>
      </c>
      <c r="C1642" s="16">
        <f t="shared" si="51"/>
        <v>5</v>
      </c>
      <c r="D1642" s="16">
        <f t="array" ref="D1642">IFERROR(INDEX(C$2:C1642,MATCH(2,1/(C$2:C1642&lt;&gt;0))),0)</f>
        <v>5</v>
      </c>
      <c r="E1642" s="16">
        <f t="shared" si="52"/>
        <v>5</v>
      </c>
      <c r="F1642" s="16">
        <f>IF(AND(C1642&lt;&gt;0,SUM(C$1:$D1642)=SUM(C$1:$D1642)),ROW(),0)</f>
        <v>1642</v>
      </c>
      <c r="G1642" s="16">
        <f t="array" ref="G1642">IF(ROW()-IFERROR(INDEX(F$2:F1642,MATCH(2,1/(F$2:F1642&lt;&gt;0))),0)&gt;22,22,ROW()-IFERROR(INDEX(F$2:F1642,MATCH(2,1/(F$2:F1642&lt;&gt;0))),0))</f>
        <v>0</v>
      </c>
    </row>
    <row r="1643" spans="1:7">
      <c r="A1643" s="23">
        <v>44833</v>
      </c>
      <c r="B1643" s="16">
        <v>13.435194942044202</v>
      </c>
      <c r="C1643" s="16">
        <f t="shared" si="51"/>
        <v>5</v>
      </c>
      <c r="D1643" s="16">
        <f t="array" ref="D1643">IFERROR(INDEX(C$2:C1643,MATCH(2,1/(C$2:C1643&lt;&gt;0))),0)</f>
        <v>5</v>
      </c>
      <c r="E1643" s="16">
        <f t="shared" si="52"/>
        <v>5</v>
      </c>
      <c r="F1643" s="16">
        <f>IF(AND(C1643&lt;&gt;0,SUM(C$1:$D1643)=SUM(C$1:$D1643)),ROW(),0)</f>
        <v>1643</v>
      </c>
      <c r="G1643" s="16">
        <f t="array" ref="G1643">IF(ROW()-IFERROR(INDEX(F$2:F1643,MATCH(2,1/(F$2:F1643&lt;&gt;0))),0)&gt;22,22,ROW()-IFERROR(INDEX(F$2:F1643,MATCH(2,1/(F$2:F1643&lt;&gt;0))),0))</f>
        <v>0</v>
      </c>
    </row>
    <row r="1644" spans="1:7">
      <c r="A1644" s="23">
        <v>44834</v>
      </c>
      <c r="B1644" s="16">
        <v>11.958224543080901</v>
      </c>
      <c r="C1644" s="16">
        <f t="shared" si="51"/>
        <v>5</v>
      </c>
      <c r="D1644" s="16">
        <f t="array" ref="D1644">IFERROR(INDEX(C$2:C1644,MATCH(2,1/(C$2:C1644&lt;&gt;0))),0)</f>
        <v>5</v>
      </c>
      <c r="E1644" s="16">
        <f t="shared" si="52"/>
        <v>5</v>
      </c>
      <c r="F1644" s="16">
        <f>IF(AND(C1644&lt;&gt;0,SUM(C$1:$D1644)=SUM(C$1:$D1644)),ROW(),0)</f>
        <v>1644</v>
      </c>
      <c r="G1644" s="16">
        <f t="array" ref="G1644">IF(ROW()-IFERROR(INDEX(F$2:F1644,MATCH(2,1/(F$2:F1644&lt;&gt;0))),0)&gt;22,22,ROW()-IFERROR(INDEX(F$2:F1644,MATCH(2,1/(F$2:F1644&lt;&gt;0))),0))</f>
        <v>0</v>
      </c>
    </row>
    <row r="1645" spans="1:7">
      <c r="A1645" s="23">
        <v>44844</v>
      </c>
      <c r="B1645" s="16">
        <v>10.8616187989556</v>
      </c>
      <c r="C1645" s="16">
        <f t="shared" si="51"/>
        <v>5</v>
      </c>
      <c r="D1645" s="16">
        <f t="array" ref="D1645">IFERROR(INDEX(C$2:C1645,MATCH(2,1/(C$2:C1645&lt;&gt;0))),0)</f>
        <v>5</v>
      </c>
      <c r="E1645" s="16">
        <f t="shared" si="52"/>
        <v>5</v>
      </c>
      <c r="F1645" s="16">
        <f>IF(AND(C1645&lt;&gt;0,SUM(C$1:$D1645)=SUM(C$1:$D1645)),ROW(),0)</f>
        <v>1645</v>
      </c>
      <c r="G1645" s="16">
        <f t="array" ref="G1645">IF(ROW()-IFERROR(INDEX(F$2:F1645,MATCH(2,1/(F$2:F1645&lt;&gt;0))),0)&gt;22,22,ROW()-IFERROR(INDEX(F$2:F1645,MATCH(2,1/(F$2:F1645&lt;&gt;0))),0))</f>
        <v>0</v>
      </c>
    </row>
    <row r="1646" spans="1:7">
      <c r="A1646" s="23">
        <v>44845</v>
      </c>
      <c r="B1646" s="16">
        <v>11.8015665796344</v>
      </c>
      <c r="C1646" s="16">
        <f t="shared" si="51"/>
        <v>5</v>
      </c>
      <c r="D1646" s="16">
        <f t="array" ref="D1646">IFERROR(INDEX(C$2:C1646,MATCH(2,1/(C$2:C1646&lt;&gt;0))),0)</f>
        <v>5</v>
      </c>
      <c r="E1646" s="16">
        <f t="shared" si="52"/>
        <v>5</v>
      </c>
      <c r="F1646" s="16">
        <f>IF(AND(C1646&lt;&gt;0,SUM(C$1:$D1646)=SUM(C$1:$D1646)),ROW(),0)</f>
        <v>1646</v>
      </c>
      <c r="G1646" s="16">
        <f t="array" ref="G1646">IF(ROW()-IFERROR(INDEX(F$2:F1646,MATCH(2,1/(F$2:F1646&lt;&gt;0))),0)&gt;22,22,ROW()-IFERROR(INDEX(F$2:F1646,MATCH(2,1/(F$2:F1646&lt;&gt;0))),0))</f>
        <v>0</v>
      </c>
    </row>
    <row r="1647" spans="1:7">
      <c r="A1647" s="23">
        <v>44846</v>
      </c>
      <c r="B1647" s="16">
        <v>14.4647519582245</v>
      </c>
      <c r="C1647" s="16">
        <f t="shared" si="51"/>
        <v>5</v>
      </c>
      <c r="D1647" s="16">
        <f t="array" ref="D1647">IFERROR(INDEX(C$2:C1647,MATCH(2,1/(C$2:C1647&lt;&gt;0))),0)</f>
        <v>5</v>
      </c>
      <c r="E1647" s="16">
        <f t="shared" si="52"/>
        <v>5</v>
      </c>
      <c r="F1647" s="16">
        <f>IF(AND(C1647&lt;&gt;0,SUM(C$1:$D1647)=SUM(C$1:$D1647)),ROW(),0)</f>
        <v>1647</v>
      </c>
      <c r="G1647" s="16">
        <f t="array" ref="G1647">IF(ROW()-IFERROR(INDEX(F$2:F1647,MATCH(2,1/(F$2:F1647&lt;&gt;0))),0)&gt;22,22,ROW()-IFERROR(INDEX(F$2:F1647,MATCH(2,1/(F$2:F1647&lt;&gt;0))),0))</f>
        <v>0</v>
      </c>
    </row>
    <row r="1648" spans="1:7">
      <c r="A1648" s="23">
        <v>44847</v>
      </c>
      <c r="B1648" s="16">
        <v>15.352480417754499</v>
      </c>
      <c r="C1648" s="16">
        <f t="shared" si="51"/>
        <v>2.5</v>
      </c>
      <c r="D1648" s="16">
        <f t="array" ref="D1648">IFERROR(INDEX(C$2:C1648,MATCH(2,1/(C$2:C1648&lt;&gt;0))),0)</f>
        <v>2.5</v>
      </c>
      <c r="E1648" s="16">
        <f t="shared" si="52"/>
        <v>2.5</v>
      </c>
      <c r="F1648" s="16">
        <f>IF(AND(C1648&lt;&gt;0,SUM(C$1:$D1648)=SUM(C$1:$D1648)),ROW(),0)</f>
        <v>1648</v>
      </c>
      <c r="G1648" s="16">
        <f t="array" ref="G1648">IF(ROW()-IFERROR(INDEX(F$2:F1648,MATCH(2,1/(F$2:F1648&lt;&gt;0))),0)&gt;22,22,ROW()-IFERROR(INDEX(F$2:F1648,MATCH(2,1/(F$2:F1648&lt;&gt;0))),0))</f>
        <v>0</v>
      </c>
    </row>
    <row r="1649" spans="1:7">
      <c r="A1649" s="23">
        <v>44848</v>
      </c>
      <c r="B1649" s="16">
        <v>21.4099216710182</v>
      </c>
      <c r="C1649" s="16">
        <f t="shared" si="51"/>
        <v>0</v>
      </c>
      <c r="D1649" s="16">
        <f t="array" ref="D1649">IFERROR(INDEX(C$2:C1649,MATCH(2,1/(C$2:C1649&lt;&gt;0))),0)</f>
        <v>2.5</v>
      </c>
      <c r="E1649" s="16">
        <f t="shared" si="52"/>
        <v>2.3863636363636362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1</v>
      </c>
    </row>
    <row r="1650" spans="1:7">
      <c r="A1650" s="23">
        <v>44851</v>
      </c>
      <c r="B1650" s="16">
        <v>24.438642297650102</v>
      </c>
      <c r="C1650" s="16">
        <f t="shared" si="51"/>
        <v>0</v>
      </c>
      <c r="D1650" s="16">
        <f t="array" ref="D1650">IFERROR(INDEX(C$2:C1650,MATCH(2,1/(C$2:C1650&lt;&gt;0))),0)</f>
        <v>2.5</v>
      </c>
      <c r="E1650" s="16">
        <f t="shared" si="52"/>
        <v>2.2727272727272729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2</v>
      </c>
    </row>
    <row r="1651" spans="1:7">
      <c r="A1651" s="23">
        <v>44852</v>
      </c>
      <c r="B1651" s="16">
        <v>25.691906005221899</v>
      </c>
      <c r="C1651" s="16">
        <f t="shared" si="51"/>
        <v>0</v>
      </c>
      <c r="D1651" s="16">
        <f t="array" ref="D1651">IFERROR(INDEX(C$2:C1651,MATCH(2,1/(C$2:C1651&lt;&gt;0))),0)</f>
        <v>2.5</v>
      </c>
      <c r="E1651" s="16">
        <f t="shared" si="52"/>
        <v>2.1590909090909092</v>
      </c>
      <c r="F1651" s="16">
        <f>IF(AND(C1651&lt;&gt;0,SUM(C$1:$D1651)=SUM(C$1:$D1651)),ROW(),0)</f>
        <v>0</v>
      </c>
      <c r="G1651" s="16">
        <f t="array" ref="G1651">IF(ROW()-IFERROR(INDEX(F$2:F1651,MATCH(2,1/(F$2:F1651&lt;&gt;0))),0)&gt;22,22,ROW()-IFERROR(INDEX(F$2:F1651,MATCH(2,1/(F$2:F1651&lt;&gt;0))),0))</f>
        <v>3</v>
      </c>
    </row>
    <row r="1652" spans="1:7">
      <c r="A1652" s="23">
        <v>44853</v>
      </c>
      <c r="B1652" s="16">
        <v>23.498694516971199</v>
      </c>
      <c r="C1652" s="16">
        <f t="shared" si="51"/>
        <v>0</v>
      </c>
      <c r="D1652" s="16">
        <f t="array" ref="D1652">IFERROR(INDEX(C$2:C1652,MATCH(2,1/(C$2:C1652&lt;&gt;0))),0)</f>
        <v>2.5</v>
      </c>
      <c r="E1652" s="16">
        <f t="shared" si="52"/>
        <v>2.0454545454545454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4</v>
      </c>
    </row>
    <row r="1653" spans="1:7">
      <c r="A1653" s="23">
        <v>44854</v>
      </c>
      <c r="B1653" s="16">
        <v>23.0809399477806</v>
      </c>
      <c r="C1653" s="16">
        <f t="shared" si="51"/>
        <v>0</v>
      </c>
      <c r="D1653" s="16">
        <f t="array" ref="D1653">IFERROR(INDEX(C$2:C1653,MATCH(2,1/(C$2:C1653&lt;&gt;0))),0)</f>
        <v>2.5</v>
      </c>
      <c r="E1653" s="16">
        <f t="shared" si="52"/>
        <v>1.9318181818181817</v>
      </c>
      <c r="F1653" s="16">
        <f>IF(AND(C1653&lt;&gt;0,SUM(C$1:$D1653)=SUM(C$1:$D1653)),ROW(),0)</f>
        <v>0</v>
      </c>
      <c r="G1653" s="16">
        <f t="array" ref="G1653">IF(ROW()-IFERROR(INDEX(F$2:F1653,MATCH(2,1/(F$2:F1653&lt;&gt;0))),0)&gt;22,22,ROW()-IFERROR(INDEX(F$2:F1653,MATCH(2,1/(F$2:F1653&lt;&gt;0))),0))</f>
        <v>5</v>
      </c>
    </row>
    <row r="1654" spans="1:7">
      <c r="A1654" s="23">
        <v>44855</v>
      </c>
      <c r="B1654" s="16">
        <v>24.5953002610966</v>
      </c>
      <c r="C1654" s="16">
        <f t="shared" si="51"/>
        <v>0</v>
      </c>
      <c r="D1654" s="16">
        <f t="array" ref="D1654">IFERROR(INDEX(C$2:C1654,MATCH(2,1/(C$2:C1654&lt;&gt;0))),0)</f>
        <v>2.5</v>
      </c>
      <c r="E1654" s="16">
        <f t="shared" si="52"/>
        <v>1.8181818181818183</v>
      </c>
      <c r="F1654" s="16">
        <f>IF(AND(C1654&lt;&gt;0,SUM(C$1:$D1654)=SUM(C$1:$D1654)),ROW(),0)</f>
        <v>0</v>
      </c>
      <c r="G1654" s="16">
        <f t="array" ref="G1654">IF(ROW()-IFERROR(INDEX(F$2:F1654,MATCH(2,1/(F$2:F1654&lt;&gt;0))),0)&gt;22,22,ROW()-IFERROR(INDEX(F$2:F1654,MATCH(2,1/(F$2:F1654&lt;&gt;0))),0))</f>
        <v>6</v>
      </c>
    </row>
    <row r="1655" spans="1:7">
      <c r="A1655" s="23">
        <v>44858</v>
      </c>
      <c r="B1655" s="16">
        <v>21.148825065274099</v>
      </c>
      <c r="C1655" s="16">
        <f t="shared" si="51"/>
        <v>0</v>
      </c>
      <c r="D1655" s="16">
        <f t="array" ref="D1655">IFERROR(INDEX(C$2:C1655,MATCH(2,1/(C$2:C1655&lt;&gt;0))),0)</f>
        <v>2.5</v>
      </c>
      <c r="E1655" s="16">
        <f t="shared" si="52"/>
        <v>1.7045454545454546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7</v>
      </c>
    </row>
    <row r="1656" spans="1:7">
      <c r="A1656" s="23">
        <v>44859</v>
      </c>
      <c r="B1656" s="16">
        <v>20</v>
      </c>
      <c r="C1656" s="16">
        <f t="shared" si="51"/>
        <v>2.5</v>
      </c>
      <c r="D1656" s="16">
        <f t="array" ref="D1656">IFERROR(INDEX(C$2:C1656,MATCH(2,1/(C$2:C1656&lt;&gt;0))),0)</f>
        <v>2.5</v>
      </c>
      <c r="E1656" s="16">
        <f t="shared" si="52"/>
        <v>2.5</v>
      </c>
      <c r="F1656" s="16">
        <f>IF(AND(C1656&lt;&gt;0,SUM(C$1:$D1656)=SUM(C$1:$D1656)),ROW(),0)</f>
        <v>1656</v>
      </c>
      <c r="G1656" s="16">
        <f t="array" ref="G1656">IF(ROW()-IFERROR(INDEX(F$2:F1656,MATCH(2,1/(F$2:F1656&lt;&gt;0))),0)&gt;22,22,ROW()-IFERROR(INDEX(F$2:F1656,MATCH(2,1/(F$2:F1656&lt;&gt;0))),0))</f>
        <v>0</v>
      </c>
    </row>
    <row r="1657" spans="1:7">
      <c r="A1657" s="23">
        <v>44860</v>
      </c>
      <c r="B1657" s="16">
        <v>26.161879895561302</v>
      </c>
      <c r="C1657" s="16">
        <f t="shared" si="51"/>
        <v>0</v>
      </c>
      <c r="D1657" s="16">
        <f t="array" ref="D1657">IFERROR(INDEX(C$2:C1657,MATCH(2,1/(C$2:C1657&lt;&gt;0))),0)</f>
        <v>2.5</v>
      </c>
      <c r="E1657" s="16">
        <f t="shared" si="52"/>
        <v>2.3863636363636362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1</v>
      </c>
    </row>
    <row r="1658" spans="1:7">
      <c r="A1658" s="23">
        <v>44861</v>
      </c>
      <c r="B1658" s="16">
        <v>26.892950391644899</v>
      </c>
      <c r="C1658" s="16">
        <f t="shared" si="51"/>
        <v>0</v>
      </c>
      <c r="D1658" s="16">
        <f t="array" ref="D1658">IFERROR(INDEX(C$2:C1658,MATCH(2,1/(C$2:C1658&lt;&gt;0))),0)</f>
        <v>2.5</v>
      </c>
      <c r="E1658" s="16">
        <f t="shared" si="52"/>
        <v>2.2727272727272729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2</v>
      </c>
    </row>
    <row r="1659" spans="1:7">
      <c r="A1659" s="23">
        <v>44862</v>
      </c>
      <c r="B1659" s="16">
        <v>19.425587467362902</v>
      </c>
      <c r="C1659" s="16">
        <f t="shared" si="51"/>
        <v>2.5</v>
      </c>
      <c r="D1659" s="16">
        <f t="array" ref="D1659">IFERROR(INDEX(C$2:C1659,MATCH(2,1/(C$2:C1659&lt;&gt;0))),0)</f>
        <v>2.5</v>
      </c>
      <c r="E1659" s="16">
        <f t="shared" si="52"/>
        <v>2.5</v>
      </c>
      <c r="F1659" s="16">
        <f>IF(AND(C1659&lt;&gt;0,SUM(C$1:$D1659)=SUM(C$1:$D1659)),ROW(),0)</f>
        <v>1659</v>
      </c>
      <c r="G1659" s="16">
        <f t="array" ref="G1659">IF(ROW()-IFERROR(INDEX(F$2:F1659,MATCH(2,1/(F$2:F1659&lt;&gt;0))),0)&gt;22,22,ROW()-IFERROR(INDEX(F$2:F1659,MATCH(2,1/(F$2:F1659&lt;&gt;0))),0))</f>
        <v>0</v>
      </c>
    </row>
    <row r="1660" spans="1:7">
      <c r="A1660" s="23">
        <v>44865</v>
      </c>
      <c r="B1660" s="16">
        <v>23.6542443064182</v>
      </c>
      <c r="C1660" s="16">
        <f t="shared" si="51"/>
        <v>0</v>
      </c>
      <c r="D1660" s="16">
        <f t="array" ref="D1660">IFERROR(INDEX(C$2:C1660,MATCH(2,1/(C$2:C1660&lt;&gt;0))),0)</f>
        <v>2.5</v>
      </c>
      <c r="E1660" s="16">
        <f t="shared" si="52"/>
        <v>2.3863636363636362</v>
      </c>
      <c r="F1660" s="16">
        <f>IF(AND(C1660&lt;&gt;0,SUM(C$1:$D1660)=SUM(C$1:$D1660)),ROW(),0)</f>
        <v>0</v>
      </c>
      <c r="G1660" s="16">
        <f t="array" ref="G1660">IF(ROW()-IFERROR(INDEX(F$2:F1660,MATCH(2,1/(F$2:F1660&lt;&gt;0))),0)&gt;22,22,ROW()-IFERROR(INDEX(F$2:F1660,MATCH(2,1/(F$2:F1660&lt;&gt;0))),0))</f>
        <v>1</v>
      </c>
    </row>
    <row r="1661" spans="1:7">
      <c r="A1661" s="23">
        <v>44866</v>
      </c>
      <c r="B1661" s="16">
        <v>29.968944099378803</v>
      </c>
      <c r="C1661" s="16">
        <f t="shared" si="51"/>
        <v>0</v>
      </c>
      <c r="D1661" s="16">
        <f t="array" ref="D1661">IFERROR(INDEX(C$2:C1661,MATCH(2,1/(C$2:C1661&lt;&gt;0))),0)</f>
        <v>2.5</v>
      </c>
      <c r="E1661" s="16">
        <f t="shared" si="52"/>
        <v>2.2727272727272729</v>
      </c>
      <c r="F1661" s="16">
        <f>IF(AND(C1661&lt;&gt;0,SUM(C$1:$D1661)=SUM(C$1:$D1661)),ROW(),0)</f>
        <v>0</v>
      </c>
      <c r="G1661" s="16">
        <f t="array" ref="G1661">IF(ROW()-IFERROR(INDEX(F$2:F1661,MATCH(2,1/(F$2:F1661&lt;&gt;0))),0)&gt;22,22,ROW()-IFERROR(INDEX(F$2:F1661,MATCH(2,1/(F$2:F1661&lt;&gt;0))),0))</f>
        <v>2</v>
      </c>
    </row>
    <row r="1662" spans="1:7">
      <c r="A1662" s="23">
        <v>44867</v>
      </c>
      <c r="B1662" s="16">
        <v>34.057971014492701</v>
      </c>
      <c r="C1662" s="16">
        <f t="shared" si="51"/>
        <v>0</v>
      </c>
      <c r="D1662" s="16">
        <f t="array" ref="D1662">IFERROR(INDEX(C$2:C1662,MATCH(2,1/(C$2:C1662&lt;&gt;0))),0)</f>
        <v>2.5</v>
      </c>
      <c r="E1662" s="16">
        <f t="shared" si="52"/>
        <v>2.1590909090909092</v>
      </c>
      <c r="F1662" s="16">
        <f>IF(AND(C1662&lt;&gt;0,SUM(C$1:$D1662)=SUM(C$1:$D1662)),ROW(),0)</f>
        <v>0</v>
      </c>
      <c r="G1662" s="16">
        <f t="array" ref="G1662">IF(ROW()-IFERROR(INDEX(F$2:F1662,MATCH(2,1/(F$2:F1662&lt;&gt;0))),0)&gt;22,22,ROW()-IFERROR(INDEX(F$2:F1662,MATCH(2,1/(F$2:F1662&lt;&gt;0))),0))</f>
        <v>3</v>
      </c>
    </row>
    <row r="1663" spans="1:7">
      <c r="A1663" s="23">
        <v>44868</v>
      </c>
      <c r="B1663" s="16">
        <v>35.766045548654205</v>
      </c>
      <c r="C1663" s="16">
        <f t="shared" si="51"/>
        <v>0</v>
      </c>
      <c r="D1663" s="16">
        <f t="array" ref="D1663">IFERROR(INDEX(C$2:C1663,MATCH(2,1/(C$2:C1663&lt;&gt;0))),0)</f>
        <v>2.5</v>
      </c>
      <c r="E1663" s="16">
        <f t="shared" si="52"/>
        <v>2.0454545454545454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4</v>
      </c>
    </row>
    <row r="1664" spans="1:7">
      <c r="A1664" s="23">
        <v>44869</v>
      </c>
      <c r="B1664" s="16">
        <v>42.132505175983397</v>
      </c>
      <c r="C1664" s="16">
        <f t="shared" si="51"/>
        <v>0</v>
      </c>
      <c r="D1664" s="16">
        <f t="array" ref="D1664">IFERROR(INDEX(C$2:C1664,MATCH(2,1/(C$2:C1664&lt;&gt;0))),0)</f>
        <v>2.5</v>
      </c>
      <c r="E1664" s="16">
        <f t="shared" si="52"/>
        <v>1.9318181818181817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5</v>
      </c>
    </row>
    <row r="1665" spans="1:7">
      <c r="A1665" s="23">
        <v>44872</v>
      </c>
      <c r="B1665" s="16">
        <v>45.238095238095198</v>
      </c>
      <c r="C1665" s="16">
        <f t="shared" si="51"/>
        <v>0</v>
      </c>
      <c r="D1665" s="16">
        <f t="array" ref="D1665">IFERROR(INDEX(C$2:C1665,MATCH(2,1/(C$2:C1665&lt;&gt;0))),0)</f>
        <v>2.5</v>
      </c>
      <c r="E1665" s="16">
        <f t="shared" si="52"/>
        <v>1.8181818181818183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6</v>
      </c>
    </row>
    <row r="1666" spans="1:7">
      <c r="A1666" s="23">
        <v>44873</v>
      </c>
      <c r="B1666" s="16">
        <v>44.668737060041401</v>
      </c>
      <c r="C1666" s="16">
        <f t="shared" si="51"/>
        <v>0</v>
      </c>
      <c r="D1666" s="16">
        <f t="array" ref="D1666">IFERROR(INDEX(C$2:C1666,MATCH(2,1/(C$2:C1666&lt;&gt;0))),0)</f>
        <v>2.5</v>
      </c>
      <c r="E1666" s="16">
        <f t="shared" si="52"/>
        <v>1.7045454545454546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7</v>
      </c>
    </row>
    <row r="1667" spans="1:7">
      <c r="A1667" s="23">
        <v>44874</v>
      </c>
      <c r="B1667" s="16">
        <v>43.995859213250498</v>
      </c>
      <c r="C1667" s="16">
        <f t="shared" ref="C1667:C1730" si="53">IF(B1667&gt;85,-5,IF(B1667&gt;80,-2.5,IF(B1667&gt;20,0,IF(B1667&gt;15,2.5,5))))</f>
        <v>0</v>
      </c>
      <c r="D1667" s="16">
        <f t="array" ref="D1667">IFERROR(INDEX(C$2:C1667,MATCH(2,1/(C$2:C1667&lt;&gt;0))),0)</f>
        <v>2.5</v>
      </c>
      <c r="E1667" s="16">
        <f t="shared" si="52"/>
        <v>1.5909090909090908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8</v>
      </c>
    </row>
    <row r="1668" spans="1:7">
      <c r="A1668" s="23">
        <v>44875</v>
      </c>
      <c r="B1668" s="16">
        <v>42.857142857142797</v>
      </c>
      <c r="C1668" s="16">
        <f t="shared" si="53"/>
        <v>0</v>
      </c>
      <c r="D1668" s="16">
        <f t="array" ref="D1668">IFERROR(INDEX(C$2:C1668,MATCH(2,1/(C$2:C1668&lt;&gt;0))),0)</f>
        <v>2.5</v>
      </c>
      <c r="E1668" s="16">
        <f t="shared" si="52"/>
        <v>1.4772727272727273</v>
      </c>
      <c r="F1668" s="16">
        <f>IF(AND(C1668&lt;&gt;0,SUM(C$1:$D1668)=SUM(C$1:$D1668)),ROW(),0)</f>
        <v>0</v>
      </c>
      <c r="G1668" s="16">
        <f t="array" ref="G1668">IF(ROW()-IFERROR(INDEX(F$2:F1668,MATCH(2,1/(F$2:F1668&lt;&gt;0))),0)&gt;22,22,ROW()-IFERROR(INDEX(F$2:F1668,MATCH(2,1/(F$2:F1668&lt;&gt;0))),0))</f>
        <v>9</v>
      </c>
    </row>
    <row r="1669" spans="1:7">
      <c r="A1669" s="23">
        <v>44876</v>
      </c>
      <c r="B1669" s="16">
        <v>49.327122153209103</v>
      </c>
      <c r="C1669" s="16">
        <f t="shared" si="53"/>
        <v>0</v>
      </c>
      <c r="D1669" s="16">
        <f t="array" ref="D1669">IFERROR(INDEX(C$2:C1669,MATCH(2,1/(C$2:C1669&lt;&gt;0))),0)</f>
        <v>2.5</v>
      </c>
      <c r="E1669" s="16">
        <f t="shared" si="52"/>
        <v>1.3636363636363635</v>
      </c>
      <c r="F1669" s="16">
        <f>IF(AND(C1669&lt;&gt;0,SUM(C$1:$D1669)=SUM(C$1:$D1669)),ROW(),0)</f>
        <v>0</v>
      </c>
      <c r="G1669" s="16">
        <f t="array" ref="G1669">IF(ROW()-IFERROR(INDEX(F$2:F1669,MATCH(2,1/(F$2:F1669&lt;&gt;0))),0)&gt;22,22,ROW()-IFERROR(INDEX(F$2:F1669,MATCH(2,1/(F$2:F1669&lt;&gt;0))),0))</f>
        <v>10</v>
      </c>
    </row>
    <row r="1670" spans="1:7">
      <c r="A1670" s="23">
        <v>44879</v>
      </c>
      <c r="B1670" s="16">
        <v>49.2753623188405</v>
      </c>
      <c r="C1670" s="16">
        <f t="shared" si="53"/>
        <v>0</v>
      </c>
      <c r="D1670" s="16">
        <f t="array" ref="D1670">IFERROR(INDEX(C$2:C1670,MATCH(2,1/(C$2:C1670&lt;&gt;0))),0)</f>
        <v>2.5</v>
      </c>
      <c r="E1670" s="16">
        <f t="shared" si="52"/>
        <v>1.25</v>
      </c>
      <c r="F1670" s="16">
        <f>IF(AND(C1670&lt;&gt;0,SUM(C$1:$D1670)=SUM(C$1:$D1670)),ROW(),0)</f>
        <v>0</v>
      </c>
      <c r="G1670" s="16">
        <f t="array" ref="G1670">IF(ROW()-IFERROR(INDEX(F$2:F1670,MATCH(2,1/(F$2:F1670&lt;&gt;0))),0)&gt;22,22,ROW()-IFERROR(INDEX(F$2:F1670,MATCH(2,1/(F$2:F1670&lt;&gt;0))),0))</f>
        <v>11</v>
      </c>
    </row>
    <row r="1671" spans="1:7">
      <c r="A1671" s="23">
        <v>44880</v>
      </c>
      <c r="B1671" s="16">
        <v>59.679089026915101</v>
      </c>
      <c r="C1671" s="16">
        <f t="shared" si="53"/>
        <v>0</v>
      </c>
      <c r="D1671" s="16">
        <f t="array" ref="D1671">IFERROR(INDEX(C$2:C1671,MATCH(2,1/(C$2:C1671&lt;&gt;0))),0)</f>
        <v>2.5</v>
      </c>
      <c r="E1671" s="16">
        <f t="shared" si="52"/>
        <v>1.1363636363636365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12</v>
      </c>
    </row>
    <row r="1672" spans="1:7">
      <c r="A1672" s="23">
        <v>44881</v>
      </c>
      <c r="B1672" s="16">
        <v>60.662525879917098</v>
      </c>
      <c r="C1672" s="16">
        <f t="shared" si="53"/>
        <v>0</v>
      </c>
      <c r="D1672" s="16">
        <f t="array" ref="D1672">IFERROR(INDEX(C$2:C1672,MATCH(2,1/(C$2:C1672&lt;&gt;0))),0)</f>
        <v>2.5</v>
      </c>
      <c r="E1672" s="16">
        <f t="shared" si="52"/>
        <v>1.0227272727272727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13</v>
      </c>
    </row>
    <row r="1673" spans="1:7">
      <c r="A1673" s="23">
        <v>44882</v>
      </c>
      <c r="B1673" s="16">
        <v>62.629399585921298</v>
      </c>
      <c r="C1673" s="16">
        <f t="shared" si="53"/>
        <v>0</v>
      </c>
      <c r="D1673" s="16">
        <f t="array" ref="D1673">IFERROR(INDEX(C$2:C1673,MATCH(2,1/(C$2:C1673&lt;&gt;0))),0)</f>
        <v>2.5</v>
      </c>
      <c r="E1673" s="16">
        <f t="shared" si="52"/>
        <v>0.90909090909090917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14</v>
      </c>
    </row>
    <row r="1674" spans="1:7">
      <c r="A1674" s="23">
        <v>44883</v>
      </c>
      <c r="B1674" s="16">
        <v>59.057971014492708</v>
      </c>
      <c r="C1674" s="16">
        <f t="shared" si="53"/>
        <v>0</v>
      </c>
      <c r="D1674" s="16">
        <f t="array" ref="D1674">IFERROR(INDEX(C$2:C1674,MATCH(2,1/(C$2:C1674&lt;&gt;0))),0)</f>
        <v>2.5</v>
      </c>
      <c r="E1674" s="16">
        <f t="shared" si="52"/>
        <v>0.79545454545454541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15</v>
      </c>
    </row>
    <row r="1675" spans="1:7">
      <c r="A1675" s="23">
        <v>44886</v>
      </c>
      <c r="B1675" s="16">
        <v>57.867494824016497</v>
      </c>
      <c r="C1675" s="16">
        <f t="shared" si="53"/>
        <v>0</v>
      </c>
      <c r="D1675" s="16">
        <f t="array" ref="D1675">IFERROR(INDEX(C$2:C1675,MATCH(2,1/(C$2:C1675&lt;&gt;0))),0)</f>
        <v>2.5</v>
      </c>
      <c r="E1675" s="16">
        <f t="shared" si="52"/>
        <v>0.68181818181818188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16</v>
      </c>
    </row>
    <row r="1676" spans="1:7">
      <c r="A1676" s="23">
        <v>44887</v>
      </c>
      <c r="B1676" s="16">
        <v>55.952380952380899</v>
      </c>
      <c r="C1676" s="16">
        <f t="shared" si="53"/>
        <v>0</v>
      </c>
      <c r="D1676" s="16">
        <f t="array" ref="D1676">IFERROR(INDEX(C$2:C1676,MATCH(2,1/(C$2:C1676&lt;&gt;0))),0)</f>
        <v>2.5</v>
      </c>
      <c r="E1676" s="16">
        <f t="shared" si="52"/>
        <v>0.56818181818181812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17</v>
      </c>
    </row>
    <row r="1677" spans="1:7">
      <c r="A1677" s="23">
        <v>44888</v>
      </c>
      <c r="B1677" s="16">
        <v>55.434782608695599</v>
      </c>
      <c r="C1677" s="16">
        <f t="shared" si="53"/>
        <v>0</v>
      </c>
      <c r="D1677" s="16">
        <f t="array" ref="D1677">IFERROR(INDEX(C$2:C1677,MATCH(2,1/(C$2:C1677&lt;&gt;0))),0)</f>
        <v>2.5</v>
      </c>
      <c r="E1677" s="16">
        <f t="shared" si="52"/>
        <v>0.45454545454545459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18</v>
      </c>
    </row>
    <row r="1678" spans="1:7">
      <c r="A1678" s="23">
        <v>44889</v>
      </c>
      <c r="B1678" s="16">
        <v>57.763975155279503</v>
      </c>
      <c r="C1678" s="16">
        <f t="shared" si="53"/>
        <v>0</v>
      </c>
      <c r="D1678" s="16">
        <f t="array" ref="D1678">IFERROR(INDEX(C$2:C1678,MATCH(2,1/(C$2:C1678&lt;&gt;0))),0)</f>
        <v>2.5</v>
      </c>
      <c r="E1678" s="16">
        <f t="shared" si="52"/>
        <v>0.34090909090909083</v>
      </c>
      <c r="F1678" s="16">
        <f>IF(AND(C1678&lt;&gt;0,SUM(C$1:$D1678)=SUM(C$1:$D1678)),ROW(),0)</f>
        <v>0</v>
      </c>
      <c r="G1678" s="16">
        <f t="array" ref="G1678">IF(ROW()-IFERROR(INDEX(F$2:F1678,MATCH(2,1/(F$2:F1678&lt;&gt;0))),0)&gt;22,22,ROW()-IFERROR(INDEX(F$2:F1678,MATCH(2,1/(F$2:F1678&lt;&gt;0))),0))</f>
        <v>19</v>
      </c>
    </row>
    <row r="1679" spans="1:7">
      <c r="A1679" s="23">
        <v>44890</v>
      </c>
      <c r="B1679" s="16">
        <v>55.952380952380899</v>
      </c>
      <c r="C1679" s="16">
        <f t="shared" si="53"/>
        <v>0</v>
      </c>
      <c r="D1679" s="16">
        <f t="array" ref="D1679">IFERROR(INDEX(C$2:C1679,MATCH(2,1/(C$2:C1679&lt;&gt;0))),0)</f>
        <v>2.5</v>
      </c>
      <c r="E1679" s="16">
        <f t="shared" si="52"/>
        <v>0.22727272727272707</v>
      </c>
      <c r="F1679" s="16">
        <f>IF(AND(C1679&lt;&gt;0,SUM(C$1:$D1679)=SUM(C$1:$D1679)),ROW(),0)</f>
        <v>0</v>
      </c>
      <c r="G1679" s="16">
        <f t="array" ref="G1679">IF(ROW()-IFERROR(INDEX(F$2:F1679,MATCH(2,1/(F$2:F1679&lt;&gt;0))),0)&gt;22,22,ROW()-IFERROR(INDEX(F$2:F1679,MATCH(2,1/(F$2:F1679&lt;&gt;0))),0))</f>
        <v>20</v>
      </c>
    </row>
    <row r="1680" spans="1:7">
      <c r="A1680" s="23">
        <v>44893</v>
      </c>
      <c r="B1680" s="16">
        <v>53.416149068322902</v>
      </c>
      <c r="C1680" s="16">
        <f t="shared" si="53"/>
        <v>0</v>
      </c>
      <c r="D1680" s="16">
        <f t="array" ref="D1680">IFERROR(INDEX(C$2:C1680,MATCH(2,1/(C$2:C1680&lt;&gt;0))),0)</f>
        <v>2.5</v>
      </c>
      <c r="E1680" s="16">
        <f t="shared" si="52"/>
        <v>0.11363636363636376</v>
      </c>
      <c r="F1680" s="16">
        <f>IF(AND(C1680&lt;&gt;0,SUM(C$1:$D1680)=SUM(C$1:$D1680)),ROW(),0)</f>
        <v>0</v>
      </c>
      <c r="G1680" s="16">
        <f t="array" ref="G1680">IF(ROW()-IFERROR(INDEX(F$2:F1680,MATCH(2,1/(F$2:F1680&lt;&gt;0))),0)&gt;22,22,ROW()-IFERROR(INDEX(F$2:F1680,MATCH(2,1/(F$2:F1680&lt;&gt;0))),0))</f>
        <v>21</v>
      </c>
    </row>
    <row r="1681" spans="1:7">
      <c r="A1681" s="23">
        <v>44894</v>
      </c>
      <c r="B1681" s="16">
        <v>65.269151138716296</v>
      </c>
      <c r="C1681" s="16">
        <f t="shared" si="53"/>
        <v>0</v>
      </c>
      <c r="D1681" s="16">
        <f t="array" ref="D1681">IFERROR(INDEX(C$2:C1681,MATCH(2,1/(C$2:C1681&lt;&gt;0))),0)</f>
        <v>2.5</v>
      </c>
      <c r="E1681" s="16">
        <f t="shared" si="52"/>
        <v>0</v>
      </c>
      <c r="F1681" s="16">
        <f>IF(AND(C1681&lt;&gt;0,SUM(C$1:$D1681)=SUM(C$1:$D1681)),ROW(),0)</f>
        <v>0</v>
      </c>
      <c r="G1681" s="16">
        <f t="array" ref="G1681">IF(ROW()-IFERROR(INDEX(F$2:F1681,MATCH(2,1/(F$2:F1681&lt;&gt;0))),0)&gt;22,22,ROW()-IFERROR(INDEX(F$2:F1681,MATCH(2,1/(F$2:F1681&lt;&gt;0))),0))</f>
        <v>22</v>
      </c>
    </row>
    <row r="1682" spans="1:7">
      <c r="A1682" s="23">
        <v>44895</v>
      </c>
      <c r="B1682" s="16">
        <v>64.817668207498699</v>
      </c>
      <c r="C1682" s="16">
        <f t="shared" si="53"/>
        <v>0</v>
      </c>
      <c r="D1682" s="16">
        <f t="array" ref="D1682">IFERROR(INDEX(C$2:C1682,MATCH(2,1/(C$2:C1682&lt;&gt;0))),0)</f>
        <v>2.5</v>
      </c>
      <c r="E1682" s="16">
        <f t="shared" si="52"/>
        <v>0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22</v>
      </c>
    </row>
    <row r="1683" spans="1:7">
      <c r="A1683" s="23">
        <v>44896</v>
      </c>
      <c r="B1683" s="16">
        <v>69.542886492039003</v>
      </c>
      <c r="C1683" s="16">
        <f t="shared" si="53"/>
        <v>0</v>
      </c>
      <c r="D1683" s="16">
        <f t="array" ref="D1683">IFERROR(INDEX(C$2:C1683,MATCH(2,1/(C$2:C1683&lt;&gt;0))),0)</f>
        <v>2.5</v>
      </c>
      <c r="E1683" s="16">
        <f t="shared" si="52"/>
        <v>0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22</v>
      </c>
    </row>
    <row r="1684" spans="1:7">
      <c r="A1684" s="23">
        <v>44897</v>
      </c>
      <c r="B1684" s="16">
        <v>71.083718541345604</v>
      </c>
      <c r="C1684" s="16">
        <f t="shared" si="53"/>
        <v>0</v>
      </c>
      <c r="D1684" s="16">
        <f t="array" ref="D1684">IFERROR(INDEX(C$2:C1684,MATCH(2,1/(C$2:C1684&lt;&gt;0))),0)</f>
        <v>2.5</v>
      </c>
      <c r="E1684" s="16">
        <f t="shared" si="52"/>
        <v>0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22</v>
      </c>
    </row>
    <row r="1685" spans="1:7">
      <c r="A1685" s="23">
        <v>44900</v>
      </c>
      <c r="B1685" s="16">
        <v>76.271186440677894</v>
      </c>
      <c r="C1685" s="16">
        <f t="shared" si="53"/>
        <v>0</v>
      </c>
      <c r="D1685" s="16">
        <f t="array" ref="D1685">IFERROR(INDEX(C$2:C1685,MATCH(2,1/(C$2:C1685&lt;&gt;0))),0)</f>
        <v>2.5</v>
      </c>
      <c r="E1685" s="16">
        <f t="shared" si="52"/>
        <v>0</v>
      </c>
      <c r="F1685" s="16">
        <f>IF(AND(C1685&lt;&gt;0,SUM(C$1:$D1685)=SUM(C$1:$D1685)),ROW(),0)</f>
        <v>0</v>
      </c>
      <c r="G1685" s="16">
        <f t="array" ref="G1685">IF(ROW()-IFERROR(INDEX(F$2:F1685,MATCH(2,1/(F$2:F1685&lt;&gt;0))),0)&gt;22,22,ROW()-IFERROR(INDEX(F$2:F1685,MATCH(2,1/(F$2:F1685&lt;&gt;0))),0))</f>
        <v>22</v>
      </c>
    </row>
    <row r="1686" spans="1:7">
      <c r="A1686" s="23">
        <v>44901</v>
      </c>
      <c r="B1686" s="16">
        <v>74.884437596302007</v>
      </c>
      <c r="C1686" s="16">
        <f t="shared" si="53"/>
        <v>0</v>
      </c>
      <c r="D1686" s="16">
        <f t="array" ref="D1686">IFERROR(INDEX(C$2:C1686,MATCH(2,1/(C$2:C1686&lt;&gt;0))),0)</f>
        <v>2.5</v>
      </c>
      <c r="E1686" s="16">
        <f t="shared" si="52"/>
        <v>0</v>
      </c>
      <c r="F1686" s="16">
        <f>IF(AND(C1686&lt;&gt;0,SUM(C$1:$D1686)=SUM(C$1:$D1686)),ROW(),0)</f>
        <v>0</v>
      </c>
      <c r="G1686" s="16">
        <f t="array" ref="G1686">IF(ROW()-IFERROR(INDEX(F$2:F1686,MATCH(2,1/(F$2:F1686&lt;&gt;0))),0)&gt;22,22,ROW()-IFERROR(INDEX(F$2:F1686,MATCH(2,1/(F$2:F1686&lt;&gt;0))),0))</f>
        <v>22</v>
      </c>
    </row>
    <row r="1687" spans="1:7">
      <c r="A1687" s="23">
        <v>44902</v>
      </c>
      <c r="B1687" s="16">
        <v>74.114021571648607</v>
      </c>
      <c r="C1687" s="16">
        <f t="shared" si="53"/>
        <v>0</v>
      </c>
      <c r="D1687" s="16">
        <f t="array" ref="D1687">IFERROR(INDEX(C$2:C1687,MATCH(2,1/(C$2:C1687&lt;&gt;0))),0)</f>
        <v>2.5</v>
      </c>
      <c r="E1687" s="16">
        <f t="shared" si="52"/>
        <v>0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22</v>
      </c>
    </row>
    <row r="1688" spans="1:7">
      <c r="A1688" s="23">
        <v>44903</v>
      </c>
      <c r="B1688" s="16">
        <v>72.932717000513605</v>
      </c>
      <c r="C1688" s="16">
        <f t="shared" si="53"/>
        <v>0</v>
      </c>
      <c r="D1688" s="16">
        <f t="array" ref="D1688">IFERROR(INDEX(C$2:C1688,MATCH(2,1/(C$2:C1688&lt;&gt;0))),0)</f>
        <v>2.5</v>
      </c>
      <c r="E1688" s="16">
        <f t="shared" si="52"/>
        <v>0</v>
      </c>
      <c r="F1688" s="16">
        <f>IF(AND(C1688&lt;&gt;0,SUM(C$1:$D1688)=SUM(C$1:$D1688)),ROW(),0)</f>
        <v>0</v>
      </c>
      <c r="G1688" s="16">
        <f t="array" ref="G1688">IF(ROW()-IFERROR(INDEX(F$2:F1688,MATCH(2,1/(F$2:F1688&lt;&gt;0))),0)&gt;22,22,ROW()-IFERROR(INDEX(F$2:F1688,MATCH(2,1/(F$2:F1688&lt;&gt;0))),0))</f>
        <v>22</v>
      </c>
    </row>
    <row r="1689" spans="1:7">
      <c r="A1689" s="23">
        <v>44904</v>
      </c>
      <c r="B1689" s="16">
        <v>71.802773497688705</v>
      </c>
      <c r="C1689" s="16">
        <f t="shared" si="53"/>
        <v>0</v>
      </c>
      <c r="D1689" s="16">
        <f t="array" ref="D1689">IFERROR(INDEX(C$2:C1689,MATCH(2,1/(C$2:C1689&lt;&gt;0))),0)</f>
        <v>2.5</v>
      </c>
      <c r="E1689" s="16">
        <f t="shared" si="52"/>
        <v>0</v>
      </c>
      <c r="F1689" s="16">
        <f>IF(AND(C1689&lt;&gt;0,SUM(C$1:$D1689)=SUM(C$1:$D1689)),ROW(),0)</f>
        <v>0</v>
      </c>
      <c r="G1689" s="16">
        <f t="array" ref="G1689">IF(ROW()-IFERROR(INDEX(F$2:F1689,MATCH(2,1/(F$2:F1689&lt;&gt;0))),0)&gt;22,22,ROW()-IFERROR(INDEX(F$2:F1689,MATCH(2,1/(F$2:F1689&lt;&gt;0))),0))</f>
        <v>22</v>
      </c>
    </row>
    <row r="1690" spans="1:7">
      <c r="A1690" s="23">
        <v>44907</v>
      </c>
      <c r="B1690" s="16">
        <v>68.053415511042601</v>
      </c>
      <c r="C1690" s="16">
        <f t="shared" si="53"/>
        <v>0</v>
      </c>
      <c r="D1690" s="16">
        <f t="array" ref="D1690">IFERROR(INDEX(C$2:C1690,MATCH(2,1/(C$2:C1690&lt;&gt;0))),0)</f>
        <v>2.5</v>
      </c>
      <c r="E1690" s="16">
        <f t="shared" si="52"/>
        <v>0</v>
      </c>
      <c r="F1690" s="16">
        <f>IF(AND(C1690&lt;&gt;0,SUM(C$1:$D1690)=SUM(C$1:$D1690)),ROW(),0)</f>
        <v>0</v>
      </c>
      <c r="G1690" s="16">
        <f t="array" ref="G1690">IF(ROW()-IFERROR(INDEX(F$2:F1690,MATCH(2,1/(F$2:F1690&lt;&gt;0))),0)&gt;22,22,ROW()-IFERROR(INDEX(F$2:F1690,MATCH(2,1/(F$2:F1690&lt;&gt;0))),0))</f>
        <v>22</v>
      </c>
    </row>
    <row r="1691" spans="1:7">
      <c r="A1691" s="23">
        <v>44908</v>
      </c>
      <c r="B1691" s="16">
        <v>66.974833076528</v>
      </c>
      <c r="C1691" s="16">
        <f t="shared" si="53"/>
        <v>0</v>
      </c>
      <c r="D1691" s="16">
        <f t="array" ref="D1691">IFERROR(INDEX(C$2:C1691,MATCH(2,1/(C$2:C1691&lt;&gt;0))),0)</f>
        <v>2.5</v>
      </c>
      <c r="E1691" s="16">
        <f t="shared" si="52"/>
        <v>0</v>
      </c>
      <c r="F1691" s="16">
        <f>IF(AND(C1691&lt;&gt;0,SUM(C$1:$D1691)=SUM(C$1:$D1691)),ROW(),0)</f>
        <v>0</v>
      </c>
      <c r="G1691" s="16">
        <f t="array" ref="G1691">IF(ROW()-IFERROR(INDEX(F$2:F1691,MATCH(2,1/(F$2:F1691&lt;&gt;0))),0)&gt;22,22,ROW()-IFERROR(INDEX(F$2:F1691,MATCH(2,1/(F$2:F1691&lt;&gt;0))),0))</f>
        <v>22</v>
      </c>
    </row>
    <row r="1692" spans="1:7">
      <c r="A1692" s="23">
        <v>44909</v>
      </c>
      <c r="B1692" s="16">
        <v>64.971751412429299</v>
      </c>
      <c r="C1692" s="16">
        <f t="shared" si="53"/>
        <v>0</v>
      </c>
      <c r="D1692" s="16">
        <f t="array" ref="D1692">IFERROR(INDEX(C$2:C1692,MATCH(2,1/(C$2:C1692&lt;&gt;0))),0)</f>
        <v>2.5</v>
      </c>
      <c r="E1692" s="16">
        <f t="shared" si="52"/>
        <v>0</v>
      </c>
      <c r="F1692" s="16">
        <f>IF(AND(C1692&lt;&gt;0,SUM(C$1:$D1692)=SUM(C$1:$D1692)),ROW(),0)</f>
        <v>0</v>
      </c>
      <c r="G1692" s="16">
        <f t="array" ref="G1692">IF(ROW()-IFERROR(INDEX(F$2:F1692,MATCH(2,1/(F$2:F1692&lt;&gt;0))),0)&gt;22,22,ROW()-IFERROR(INDEX(F$2:F1692,MATCH(2,1/(F$2:F1692&lt;&gt;0))),0))</f>
        <v>22</v>
      </c>
    </row>
    <row r="1693" spans="1:7">
      <c r="A1693" s="23">
        <v>44910</v>
      </c>
      <c r="B1693" s="16">
        <v>66.6153055983564</v>
      </c>
      <c r="C1693" s="16">
        <f t="shared" si="53"/>
        <v>0</v>
      </c>
      <c r="D1693" s="16">
        <f t="array" ref="D1693">IFERROR(INDEX(C$2:C1693,MATCH(2,1/(C$2:C1693&lt;&gt;0))),0)</f>
        <v>2.5</v>
      </c>
      <c r="E1693" s="16">
        <f t="shared" si="52"/>
        <v>0</v>
      </c>
      <c r="F1693" s="16">
        <f>IF(AND(C1693&lt;&gt;0,SUM(C$1:$D1693)=SUM(C$1:$D1693)),ROW(),0)</f>
        <v>0</v>
      </c>
      <c r="G1693" s="16">
        <f t="array" ref="G1693">IF(ROW()-IFERROR(INDEX(F$2:F1693,MATCH(2,1/(F$2:F1693&lt;&gt;0))),0)&gt;22,22,ROW()-IFERROR(INDEX(F$2:F1693,MATCH(2,1/(F$2:F1693&lt;&gt;0))),0))</f>
        <v>22</v>
      </c>
    </row>
    <row r="1694" spans="1:7">
      <c r="A1694" s="23">
        <v>44911</v>
      </c>
      <c r="B1694" s="16">
        <v>60.246533127889002</v>
      </c>
      <c r="C1694" s="16">
        <f t="shared" si="53"/>
        <v>0</v>
      </c>
      <c r="D1694" s="16">
        <f t="array" ref="D1694">IFERROR(INDEX(C$2:C1694,MATCH(2,1/(C$2:C1694&lt;&gt;0))),0)</f>
        <v>2.5</v>
      </c>
      <c r="E1694" s="16">
        <f t="shared" si="52"/>
        <v>0</v>
      </c>
      <c r="F1694" s="16">
        <f>IF(AND(C1694&lt;&gt;0,SUM(C$1:$D1694)=SUM(C$1:$D1694)),ROW(),0)</f>
        <v>0</v>
      </c>
      <c r="G1694" s="16">
        <f t="array" ref="G1694">IF(ROW()-IFERROR(INDEX(F$2:F1694,MATCH(2,1/(F$2:F1694&lt;&gt;0))),0)&gt;22,22,ROW()-IFERROR(INDEX(F$2:F1694,MATCH(2,1/(F$2:F1694&lt;&gt;0))),0))</f>
        <v>22</v>
      </c>
    </row>
    <row r="1695" spans="1:7">
      <c r="A1695" s="23">
        <v>44914</v>
      </c>
      <c r="B1695" s="16">
        <v>44.221879815100102</v>
      </c>
      <c r="C1695" s="16">
        <f t="shared" si="53"/>
        <v>0</v>
      </c>
      <c r="D1695" s="16">
        <f t="array" ref="D1695">IFERROR(INDEX(C$2:C1695,MATCH(2,1/(C$2:C1695&lt;&gt;0))),0)</f>
        <v>2.5</v>
      </c>
      <c r="E1695" s="16">
        <f t="shared" ref="E1695:E1758" si="54">IF(D1695=0,0,IF(D1695&lt;0,-1*(ABS(D1695)-G1695*ABS(D1695)/22),D1695-G1695*D1695/22))</f>
        <v>0</v>
      </c>
      <c r="F1695" s="16">
        <f>IF(AND(C1695&lt;&gt;0,SUM(C$1:$D1695)=SUM(C$1:$D1695)),ROW(),0)</f>
        <v>0</v>
      </c>
      <c r="G1695" s="16">
        <f t="array" ref="G1695">IF(ROW()-IFERROR(INDEX(F$2:F1695,MATCH(2,1/(F$2:F1695&lt;&gt;0))),0)&gt;22,22,ROW()-IFERROR(INDEX(F$2:F1695,MATCH(2,1/(F$2:F1695&lt;&gt;0))),0))</f>
        <v>22</v>
      </c>
    </row>
    <row r="1696" spans="1:7">
      <c r="A1696" s="23">
        <v>44915</v>
      </c>
      <c r="B1696" s="16">
        <v>41.6024653312788</v>
      </c>
      <c r="C1696" s="16">
        <f t="shared" si="53"/>
        <v>0</v>
      </c>
      <c r="D1696" s="16">
        <f t="array" ref="D1696">IFERROR(INDEX(C$2:C1696,MATCH(2,1/(C$2:C1696&lt;&gt;0))),0)</f>
        <v>2.5</v>
      </c>
      <c r="E1696" s="16">
        <f t="shared" si="54"/>
        <v>0</v>
      </c>
      <c r="F1696" s="16">
        <f>IF(AND(C1696&lt;&gt;0,SUM(C$1:$D1696)=SUM(C$1:$D1696)),ROW(),0)</f>
        <v>0</v>
      </c>
      <c r="G1696" s="16">
        <f t="array" ref="G1696">IF(ROW()-IFERROR(INDEX(F$2:F1696,MATCH(2,1/(F$2:F1696&lt;&gt;0))),0)&gt;22,22,ROW()-IFERROR(INDEX(F$2:F1696,MATCH(2,1/(F$2:F1696&lt;&gt;0))),0))</f>
        <v>22</v>
      </c>
    </row>
    <row r="1697" spans="1:7">
      <c r="A1697" s="23">
        <v>44916</v>
      </c>
      <c r="B1697" s="16">
        <v>38.572162300975798</v>
      </c>
      <c r="C1697" s="16">
        <f t="shared" si="53"/>
        <v>0</v>
      </c>
      <c r="D1697" s="16">
        <f t="array" ref="D1697">IFERROR(INDEX(C$2:C1697,MATCH(2,1/(C$2:C1697&lt;&gt;0))),0)</f>
        <v>2.5</v>
      </c>
      <c r="E1697" s="16">
        <f t="shared" si="54"/>
        <v>0</v>
      </c>
      <c r="F1697" s="16">
        <f>IF(AND(C1697&lt;&gt;0,SUM(C$1:$D1697)=SUM(C$1:$D1697)),ROW(),0)</f>
        <v>0</v>
      </c>
      <c r="G1697" s="16">
        <f t="array" ref="G1697">IF(ROW()-IFERROR(INDEX(F$2:F1697,MATCH(2,1/(F$2:F1697&lt;&gt;0))),0)&gt;22,22,ROW()-IFERROR(INDEX(F$2:F1697,MATCH(2,1/(F$2:F1697&lt;&gt;0))),0))</f>
        <v>22</v>
      </c>
    </row>
    <row r="1698" spans="1:7">
      <c r="A1698" s="23">
        <v>44917</v>
      </c>
      <c r="B1698" s="16">
        <v>32.2547508988186</v>
      </c>
      <c r="C1698" s="16">
        <f t="shared" si="53"/>
        <v>0</v>
      </c>
      <c r="D1698" s="16">
        <f t="array" ref="D1698">IFERROR(INDEX(C$2:C1698,MATCH(2,1/(C$2:C1698&lt;&gt;0))),0)</f>
        <v>2.5</v>
      </c>
      <c r="E1698" s="16">
        <f t="shared" si="54"/>
        <v>0</v>
      </c>
      <c r="F1698" s="16">
        <f>IF(AND(C1698&lt;&gt;0,SUM(C$1:$D1698)=SUM(C$1:$D1698)),ROW(),0)</f>
        <v>0</v>
      </c>
      <c r="G1698" s="16">
        <f t="array" ref="G1698">IF(ROW()-IFERROR(INDEX(F$2:F1698,MATCH(2,1/(F$2:F1698&lt;&gt;0))),0)&gt;22,22,ROW()-IFERROR(INDEX(F$2:F1698,MATCH(2,1/(F$2:F1698&lt;&gt;0))),0))</f>
        <v>22</v>
      </c>
    </row>
    <row r="1699" spans="1:7">
      <c r="A1699" s="23">
        <v>44918</v>
      </c>
      <c r="B1699" s="16">
        <v>29.943502824858697</v>
      </c>
      <c r="C1699" s="16">
        <f t="shared" si="53"/>
        <v>0</v>
      </c>
      <c r="D1699" s="16">
        <f t="array" ref="D1699">IFERROR(INDEX(C$2:C1699,MATCH(2,1/(C$2:C1699&lt;&gt;0))),0)</f>
        <v>2.5</v>
      </c>
      <c r="E1699" s="16">
        <f t="shared" si="54"/>
        <v>0</v>
      </c>
      <c r="F1699" s="16">
        <f>IF(AND(C1699&lt;&gt;0,SUM(C$1:$D1699)=SUM(C$1:$D1699)),ROW(),0)</f>
        <v>0</v>
      </c>
      <c r="G1699" s="16">
        <f t="array" ref="G1699">IF(ROW()-IFERROR(INDEX(F$2:F1699,MATCH(2,1/(F$2:F1699&lt;&gt;0))),0)&gt;22,22,ROW()-IFERROR(INDEX(F$2:F1699,MATCH(2,1/(F$2:F1699&lt;&gt;0))),0))</f>
        <v>22</v>
      </c>
    </row>
    <row r="1700" spans="1:7">
      <c r="A1700" s="23">
        <v>44921</v>
      </c>
      <c r="B1700" s="16">
        <v>32.7683615819209</v>
      </c>
      <c r="C1700" s="16">
        <f t="shared" si="53"/>
        <v>0</v>
      </c>
      <c r="D1700" s="16">
        <f t="array" ref="D1700">IFERROR(INDEX(C$2:C1700,MATCH(2,1/(C$2:C1700&lt;&gt;0))),0)</f>
        <v>2.5</v>
      </c>
      <c r="E1700" s="16">
        <f t="shared" si="54"/>
        <v>0</v>
      </c>
      <c r="F1700" s="16">
        <f>IF(AND(C1700&lt;&gt;0,SUM(C$1:$D1700)=SUM(C$1:$D1700)),ROW(),0)</f>
        <v>0</v>
      </c>
      <c r="G1700" s="16">
        <f t="array" ref="G1700">IF(ROW()-IFERROR(INDEX(F$2:F1700,MATCH(2,1/(F$2:F1700&lt;&gt;0))),0)&gt;22,22,ROW()-IFERROR(INDEX(F$2:F1700,MATCH(2,1/(F$2:F1700&lt;&gt;0))),0))</f>
        <v>22</v>
      </c>
    </row>
    <row r="1701" spans="1:7">
      <c r="A1701" s="23">
        <v>44922</v>
      </c>
      <c r="B1701" s="16">
        <v>36.055469953775003</v>
      </c>
      <c r="C1701" s="16">
        <f t="shared" si="53"/>
        <v>0</v>
      </c>
      <c r="D1701" s="16">
        <f t="array" ref="D1701">IFERROR(INDEX(C$2:C1701,MATCH(2,1/(C$2:C1701&lt;&gt;0))),0)</f>
        <v>2.5</v>
      </c>
      <c r="E1701" s="16">
        <f t="shared" si="54"/>
        <v>0</v>
      </c>
      <c r="F1701" s="16">
        <f>IF(AND(C1701&lt;&gt;0,SUM(C$1:$D1701)=SUM(C$1:$D1701)),ROW(),0)</f>
        <v>0</v>
      </c>
      <c r="G1701" s="16">
        <f t="array" ref="G1701">IF(ROW()-IFERROR(INDEX(F$2:F1701,MATCH(2,1/(F$2:F1701&lt;&gt;0))),0)&gt;22,22,ROW()-IFERROR(INDEX(F$2:F1701,MATCH(2,1/(F$2:F1701&lt;&gt;0))),0))</f>
        <v>22</v>
      </c>
    </row>
    <row r="1702" spans="1:7">
      <c r="A1702" s="23">
        <v>44923</v>
      </c>
      <c r="B1702" s="16">
        <v>31.792501284026699</v>
      </c>
      <c r="C1702" s="16">
        <f t="shared" si="53"/>
        <v>0</v>
      </c>
      <c r="D1702" s="16">
        <f t="array" ref="D1702">IFERROR(INDEX(C$2:C1702,MATCH(2,1/(C$2:C1702&lt;&gt;0))),0)</f>
        <v>2.5</v>
      </c>
      <c r="E1702" s="16">
        <f t="shared" si="54"/>
        <v>0</v>
      </c>
      <c r="F1702" s="16">
        <f>IF(AND(C1702&lt;&gt;0,SUM(C$1:$D1702)=SUM(C$1:$D1702)),ROW(),0)</f>
        <v>0</v>
      </c>
      <c r="G1702" s="16">
        <f t="array" ref="G1702">IF(ROW()-IFERROR(INDEX(F$2:F1702,MATCH(2,1/(F$2:F1702&lt;&gt;0))),0)&gt;22,22,ROW()-IFERROR(INDEX(F$2:F1702,MATCH(2,1/(F$2:F1702&lt;&gt;0))),0))</f>
        <v>22</v>
      </c>
    </row>
    <row r="1703" spans="1:7">
      <c r="A1703" s="23">
        <v>44924</v>
      </c>
      <c r="B1703" s="16">
        <v>29.892141756548501</v>
      </c>
      <c r="C1703" s="16">
        <f t="shared" si="53"/>
        <v>0</v>
      </c>
      <c r="D1703" s="16">
        <f t="array" ref="D1703">IFERROR(INDEX(C$2:C1703,MATCH(2,1/(C$2:C1703&lt;&gt;0))),0)</f>
        <v>2.5</v>
      </c>
      <c r="E1703" s="16">
        <f t="shared" si="54"/>
        <v>0</v>
      </c>
      <c r="F1703" s="16">
        <f>IF(AND(C1703&lt;&gt;0,SUM(C$1:$D1703)=SUM(C$1:$D1703)),ROW(),0)</f>
        <v>0</v>
      </c>
      <c r="G1703" s="16">
        <f t="array" ref="G1703">IF(ROW()-IFERROR(INDEX(F$2:F1703,MATCH(2,1/(F$2:F1703&lt;&gt;0))),0)&gt;22,22,ROW()-IFERROR(INDEX(F$2:F1703,MATCH(2,1/(F$2:F1703&lt;&gt;0))),0))</f>
        <v>22</v>
      </c>
    </row>
    <row r="1704" spans="1:7">
      <c r="A1704" s="23">
        <v>44925</v>
      </c>
      <c r="B1704" s="16">
        <v>32.858596134282806</v>
      </c>
      <c r="C1704" s="16">
        <f t="shared" si="53"/>
        <v>0</v>
      </c>
      <c r="D1704" s="16">
        <f t="array" ref="D1704">IFERROR(INDEX(C$2:C1704,MATCH(2,1/(C$2:C1704&lt;&gt;0))),0)</f>
        <v>2.5</v>
      </c>
      <c r="E1704" s="16">
        <f t="shared" si="54"/>
        <v>0</v>
      </c>
      <c r="F1704" s="16">
        <f>IF(AND(C1704&lt;&gt;0,SUM(C$1:$D1704)=SUM(C$1:$D1704)),ROW(),0)</f>
        <v>0</v>
      </c>
      <c r="G1704" s="16">
        <f t="array" ref="G1704">IF(ROW()-IFERROR(INDEX(F$2:F1704,MATCH(2,1/(F$2:F1704&lt;&gt;0))),0)&gt;22,22,ROW()-IFERROR(INDEX(F$2:F1704,MATCH(2,1/(F$2:F1704&lt;&gt;0))),0))</f>
        <v>22</v>
      </c>
    </row>
    <row r="1705" spans="1:7">
      <c r="A1705" s="23">
        <v>44929</v>
      </c>
      <c r="B1705" s="16">
        <v>39.776195320447599</v>
      </c>
      <c r="C1705" s="16">
        <f t="shared" si="53"/>
        <v>0</v>
      </c>
      <c r="D1705" s="16">
        <f t="array" ref="D1705">IFERROR(INDEX(C$2:C1705,MATCH(2,1/(C$2:C1705&lt;&gt;0))),0)</f>
        <v>2.5</v>
      </c>
      <c r="E1705" s="16">
        <f t="shared" si="54"/>
        <v>0</v>
      </c>
      <c r="F1705" s="16">
        <f>IF(AND(C1705&lt;&gt;0,SUM(C$1:$D1705)=SUM(C$1:$D1705)),ROW(),0)</f>
        <v>0</v>
      </c>
      <c r="G1705" s="16">
        <f t="array" ref="G1705">IF(ROW()-IFERROR(INDEX(F$2:F1705,MATCH(2,1/(F$2:F1705&lt;&gt;0))),0)&gt;22,22,ROW()-IFERROR(INDEX(F$2:F1705,MATCH(2,1/(F$2:F1705&lt;&gt;0))),0))</f>
        <v>22</v>
      </c>
    </row>
    <row r="1706" spans="1:7">
      <c r="A1706" s="23">
        <v>44930</v>
      </c>
      <c r="B1706" s="16">
        <v>44.099694811800596</v>
      </c>
      <c r="C1706" s="16">
        <f t="shared" si="53"/>
        <v>0</v>
      </c>
      <c r="D1706" s="16">
        <f t="array" ref="D1706">IFERROR(INDEX(C$2:C1706,MATCH(2,1/(C$2:C1706&lt;&gt;0))),0)</f>
        <v>2.5</v>
      </c>
      <c r="E1706" s="16">
        <f t="shared" si="54"/>
        <v>0</v>
      </c>
      <c r="F1706" s="16">
        <f>IF(AND(C1706&lt;&gt;0,SUM(C$1:$D1706)=SUM(C$1:$D1706)),ROW(),0)</f>
        <v>0</v>
      </c>
      <c r="G1706" s="16">
        <f t="array" ref="G1706">IF(ROW()-IFERROR(INDEX(F$2:F1706,MATCH(2,1/(F$2:F1706&lt;&gt;0))),0)&gt;22,22,ROW()-IFERROR(INDEX(F$2:F1706,MATCH(2,1/(F$2:F1706&lt;&gt;0))),0))</f>
        <v>22</v>
      </c>
    </row>
    <row r="1707" spans="1:7">
      <c r="A1707" s="23">
        <v>44931</v>
      </c>
      <c r="B1707" s="16">
        <v>45.7782299084435</v>
      </c>
      <c r="C1707" s="16">
        <f t="shared" si="53"/>
        <v>0</v>
      </c>
      <c r="D1707" s="16">
        <f t="array" ref="D1707">IFERROR(INDEX(C$2:C1707,MATCH(2,1/(C$2:C1707&lt;&gt;0))),0)</f>
        <v>2.5</v>
      </c>
      <c r="E1707" s="16">
        <f t="shared" si="54"/>
        <v>0</v>
      </c>
      <c r="F1707" s="16">
        <f>IF(AND(C1707&lt;&gt;0,SUM(C$1:$D1707)=SUM(C$1:$D1707)),ROW(),0)</f>
        <v>0</v>
      </c>
      <c r="G1707" s="16">
        <f t="array" ref="G1707">IF(ROW()-IFERROR(INDEX(F$2:F1707,MATCH(2,1/(F$2:F1707&lt;&gt;0))),0)&gt;22,22,ROW()-IFERROR(INDEX(F$2:F1707,MATCH(2,1/(F$2:F1707&lt;&gt;0))),0))</f>
        <v>22</v>
      </c>
    </row>
    <row r="1708" spans="1:7">
      <c r="A1708" s="23">
        <v>44932</v>
      </c>
      <c r="B1708" s="16">
        <v>43.794506612410899</v>
      </c>
      <c r="C1708" s="16">
        <f t="shared" si="53"/>
        <v>0</v>
      </c>
      <c r="D1708" s="16">
        <f t="array" ref="D1708">IFERROR(INDEX(C$2:C1708,MATCH(2,1/(C$2:C1708&lt;&gt;0))),0)</f>
        <v>2.5</v>
      </c>
      <c r="E1708" s="16">
        <f t="shared" si="54"/>
        <v>0</v>
      </c>
      <c r="F1708" s="16">
        <f>IF(AND(C1708&lt;&gt;0,SUM(C$1:$D1708)=SUM(C$1:$D1708)),ROW(),0)</f>
        <v>0</v>
      </c>
      <c r="G1708" s="16">
        <f t="array" ref="G1708">IF(ROW()-IFERROR(INDEX(F$2:F1708,MATCH(2,1/(F$2:F1708&lt;&gt;0))),0)&gt;22,22,ROW()-IFERROR(INDEX(F$2:F1708,MATCH(2,1/(F$2:F1708&lt;&gt;0))),0))</f>
        <v>22</v>
      </c>
    </row>
    <row r="1709" spans="1:7">
      <c r="A1709" s="23">
        <v>44935</v>
      </c>
      <c r="B1709" s="16">
        <v>46.8972533062054</v>
      </c>
      <c r="C1709" s="16">
        <f t="shared" si="53"/>
        <v>0</v>
      </c>
      <c r="D1709" s="16">
        <f t="array" ref="D1709">IFERROR(INDEX(C$2:C1709,MATCH(2,1/(C$2:C1709&lt;&gt;0))),0)</f>
        <v>2.5</v>
      </c>
      <c r="E1709" s="16">
        <f t="shared" si="54"/>
        <v>0</v>
      </c>
      <c r="F1709" s="16">
        <f>IF(AND(C1709&lt;&gt;0,SUM(C$1:$D1709)=SUM(C$1:$D1709)),ROW(),0)</f>
        <v>0</v>
      </c>
      <c r="G1709" s="16">
        <f t="array" ref="G1709">IF(ROW()-IFERROR(INDEX(F$2:F1709,MATCH(2,1/(F$2:F1709&lt;&gt;0))),0)&gt;22,22,ROW()-IFERROR(INDEX(F$2:F1709,MATCH(2,1/(F$2:F1709&lt;&gt;0))),0))</f>
        <v>22</v>
      </c>
    </row>
    <row r="1710" spans="1:7">
      <c r="A1710" s="23">
        <v>44936</v>
      </c>
      <c r="B1710" s="16">
        <v>44.811800610376402</v>
      </c>
      <c r="C1710" s="16">
        <f t="shared" si="53"/>
        <v>0</v>
      </c>
      <c r="D1710" s="16">
        <f t="array" ref="D1710">IFERROR(INDEX(C$2:C1710,MATCH(2,1/(C$2:C1710&lt;&gt;0))),0)</f>
        <v>2.5</v>
      </c>
      <c r="E1710" s="16">
        <f t="shared" si="54"/>
        <v>0</v>
      </c>
      <c r="F1710" s="16">
        <f>IF(AND(C1710&lt;&gt;0,SUM(C$1:$D1710)=SUM(C$1:$D1710)),ROW(),0)</f>
        <v>0</v>
      </c>
      <c r="G1710" s="16">
        <f t="array" ref="G1710">IF(ROW()-IFERROR(INDEX(F$2:F1710,MATCH(2,1/(F$2:F1710&lt;&gt;0))),0)&gt;22,22,ROW()-IFERROR(INDEX(F$2:F1710,MATCH(2,1/(F$2:F1710&lt;&gt;0))),0))</f>
        <v>22</v>
      </c>
    </row>
    <row r="1711" spans="1:7">
      <c r="A1711" s="23">
        <v>44937</v>
      </c>
      <c r="B1711" s="16">
        <v>38.708036622583904</v>
      </c>
      <c r="C1711" s="16">
        <f t="shared" si="53"/>
        <v>0</v>
      </c>
      <c r="D1711" s="16">
        <f t="array" ref="D1711">IFERROR(INDEX(C$2:C1711,MATCH(2,1/(C$2:C1711&lt;&gt;0))),0)</f>
        <v>2.5</v>
      </c>
      <c r="E1711" s="16">
        <f t="shared" si="54"/>
        <v>0</v>
      </c>
      <c r="F1711" s="16">
        <f>IF(AND(C1711&lt;&gt;0,SUM(C$1:$D1711)=SUM(C$1:$D1711)),ROW(),0)</f>
        <v>0</v>
      </c>
      <c r="G1711" s="16">
        <f t="array" ref="G1711">IF(ROW()-IFERROR(INDEX(F$2:F1711,MATCH(2,1/(F$2:F1711&lt;&gt;0))),0)&gt;22,22,ROW()-IFERROR(INDEX(F$2:F1711,MATCH(2,1/(F$2:F1711&lt;&gt;0))),0))</f>
        <v>22</v>
      </c>
    </row>
    <row r="1712" spans="1:7">
      <c r="A1712" s="23">
        <v>44938</v>
      </c>
      <c r="B1712" s="16">
        <v>38.046795523906404</v>
      </c>
      <c r="C1712" s="16">
        <f t="shared" si="53"/>
        <v>0</v>
      </c>
      <c r="D1712" s="16">
        <f t="array" ref="D1712">IFERROR(INDEX(C$2:C1712,MATCH(2,1/(C$2:C1712&lt;&gt;0))),0)</f>
        <v>2.5</v>
      </c>
      <c r="E1712" s="16">
        <f t="shared" si="54"/>
        <v>0</v>
      </c>
      <c r="F1712" s="16">
        <f>IF(AND(C1712&lt;&gt;0,SUM(C$1:$D1712)=SUM(C$1:$D1712)),ROW(),0)</f>
        <v>0</v>
      </c>
      <c r="G1712" s="16">
        <f t="array" ref="G1712">IF(ROW()-IFERROR(INDEX(F$2:F1712,MATCH(2,1/(F$2:F1712&lt;&gt;0))),0)&gt;22,22,ROW()-IFERROR(INDEX(F$2:F1712,MATCH(2,1/(F$2:F1712&lt;&gt;0))),0))</f>
        <v>22</v>
      </c>
    </row>
    <row r="1713" spans="1:7">
      <c r="A1713" s="23">
        <v>44939</v>
      </c>
      <c r="B1713" s="16">
        <v>41.9633774160732</v>
      </c>
      <c r="C1713" s="16">
        <f t="shared" si="53"/>
        <v>0</v>
      </c>
      <c r="D1713" s="16">
        <f t="array" ref="D1713">IFERROR(INDEX(C$2:C1713,MATCH(2,1/(C$2:C1713&lt;&gt;0))),0)</f>
        <v>2.5</v>
      </c>
      <c r="E1713" s="16">
        <f t="shared" si="54"/>
        <v>0</v>
      </c>
      <c r="F1713" s="16">
        <f>IF(AND(C1713&lt;&gt;0,SUM(C$1:$D1713)=SUM(C$1:$D1713)),ROW(),0)</f>
        <v>0</v>
      </c>
      <c r="G1713" s="16">
        <f t="array" ref="G1713">IF(ROW()-IFERROR(INDEX(F$2:F1713,MATCH(2,1/(F$2:F1713&lt;&gt;0))),0)&gt;22,22,ROW()-IFERROR(INDEX(F$2:F1713,MATCH(2,1/(F$2:F1713&lt;&gt;0))),0))</f>
        <v>22</v>
      </c>
    </row>
    <row r="1714" spans="1:7">
      <c r="A1714" s="23">
        <v>44942</v>
      </c>
      <c r="B1714" s="16">
        <v>49.847405900305098</v>
      </c>
      <c r="C1714" s="16">
        <f t="shared" si="53"/>
        <v>0</v>
      </c>
      <c r="D1714" s="16">
        <f t="array" ref="D1714">IFERROR(INDEX(C$2:C1714,MATCH(2,1/(C$2:C1714&lt;&gt;0))),0)</f>
        <v>2.5</v>
      </c>
      <c r="E1714" s="16">
        <f t="shared" si="54"/>
        <v>0</v>
      </c>
      <c r="F1714" s="16">
        <f>IF(AND(C1714&lt;&gt;0,SUM(C$1:$D1714)=SUM(C$1:$D1714)),ROW(),0)</f>
        <v>0</v>
      </c>
      <c r="G1714" s="16">
        <f t="array" ref="G1714">IF(ROW()-IFERROR(INDEX(F$2:F1714,MATCH(2,1/(F$2:F1714&lt;&gt;0))),0)&gt;22,22,ROW()-IFERROR(INDEX(F$2:F1714,MATCH(2,1/(F$2:F1714&lt;&gt;0))),0))</f>
        <v>22</v>
      </c>
    </row>
    <row r="1715" spans="1:7">
      <c r="A1715" s="23">
        <v>44943</v>
      </c>
      <c r="B1715" s="16">
        <v>49.033570701932803</v>
      </c>
      <c r="C1715" s="16">
        <f t="shared" si="53"/>
        <v>0</v>
      </c>
      <c r="D1715" s="16">
        <f t="array" ref="D1715">IFERROR(INDEX(C$2:C1715,MATCH(2,1/(C$2:C1715&lt;&gt;0))),0)</f>
        <v>2.5</v>
      </c>
      <c r="E1715" s="16">
        <f t="shared" si="54"/>
        <v>0</v>
      </c>
      <c r="F1715" s="16">
        <f>IF(AND(C1715&lt;&gt;0,SUM(C$1:$D1715)=SUM(C$1:$D1715)),ROW(),0)</f>
        <v>0</v>
      </c>
      <c r="G1715" s="16">
        <f t="array" ref="G1715">IF(ROW()-IFERROR(INDEX(F$2:F1715,MATCH(2,1/(F$2:F1715&lt;&gt;0))),0)&gt;22,22,ROW()-IFERROR(INDEX(F$2:F1715,MATCH(2,1/(F$2:F1715&lt;&gt;0))),0))</f>
        <v>22</v>
      </c>
    </row>
    <row r="1716" spans="1:7">
      <c r="A1716" s="23">
        <v>44944</v>
      </c>
      <c r="B1716" s="16">
        <v>52.797558494404797</v>
      </c>
      <c r="C1716" s="16">
        <f t="shared" si="53"/>
        <v>0</v>
      </c>
      <c r="D1716" s="16">
        <f t="array" ref="D1716">IFERROR(INDEX(C$2:C1716,MATCH(2,1/(C$2:C1716&lt;&gt;0))),0)</f>
        <v>2.5</v>
      </c>
      <c r="E1716" s="16">
        <f t="shared" si="54"/>
        <v>0</v>
      </c>
      <c r="F1716" s="16">
        <f>IF(AND(C1716&lt;&gt;0,SUM(C$1:$D1716)=SUM(C$1:$D1716)),ROW(),0)</f>
        <v>0</v>
      </c>
      <c r="G1716" s="16">
        <f t="array" ref="G1716">IF(ROW()-IFERROR(INDEX(F$2:F1716,MATCH(2,1/(F$2:F1716&lt;&gt;0))),0)&gt;22,22,ROW()-IFERROR(INDEX(F$2:F1716,MATCH(2,1/(F$2:F1716&lt;&gt;0))),0))</f>
        <v>22</v>
      </c>
    </row>
    <row r="1717" spans="1:7">
      <c r="A1717" s="23">
        <v>44945</v>
      </c>
      <c r="B1717" s="16">
        <v>58.646998982706002</v>
      </c>
      <c r="C1717" s="16">
        <f t="shared" si="53"/>
        <v>0</v>
      </c>
      <c r="D1717" s="16">
        <f t="array" ref="D1717">IFERROR(INDEX(C$2:C1717,MATCH(2,1/(C$2:C1717&lt;&gt;0))),0)</f>
        <v>2.5</v>
      </c>
      <c r="E1717" s="16">
        <f t="shared" si="54"/>
        <v>0</v>
      </c>
      <c r="F1717" s="16">
        <f>IF(AND(C1717&lt;&gt;0,SUM(C$1:$D1717)=SUM(C$1:$D1717)),ROW(),0)</f>
        <v>0</v>
      </c>
      <c r="G1717" s="16">
        <f t="array" ref="G1717">IF(ROW()-IFERROR(INDEX(F$2:F1717,MATCH(2,1/(F$2:F1717&lt;&gt;0))),0)&gt;22,22,ROW()-IFERROR(INDEX(F$2:F1717,MATCH(2,1/(F$2:F1717&lt;&gt;0))),0))</f>
        <v>22</v>
      </c>
    </row>
    <row r="1718" spans="1:7">
      <c r="A1718" s="23">
        <v>44946</v>
      </c>
      <c r="B1718" s="16">
        <v>66.480162767039602</v>
      </c>
      <c r="C1718" s="16">
        <f t="shared" si="53"/>
        <v>0</v>
      </c>
      <c r="D1718" s="16">
        <f t="array" ref="D1718">IFERROR(INDEX(C$2:C1718,MATCH(2,1/(C$2:C1718&lt;&gt;0))),0)</f>
        <v>2.5</v>
      </c>
      <c r="E1718" s="16">
        <f t="shared" si="54"/>
        <v>0</v>
      </c>
      <c r="F1718" s="16">
        <f>IF(AND(C1718&lt;&gt;0,SUM(C$1:$D1718)=SUM(C$1:$D1718)),ROW(),0)</f>
        <v>0</v>
      </c>
      <c r="G1718" s="16">
        <f t="array" ref="G1718">IF(ROW()-IFERROR(INDEX(F$2:F1718,MATCH(2,1/(F$2:F1718&lt;&gt;0))),0)&gt;22,22,ROW()-IFERROR(INDEX(F$2:F1718,MATCH(2,1/(F$2:F1718&lt;&gt;0))),0))</f>
        <v>22</v>
      </c>
    </row>
    <row r="1719" spans="1:7">
      <c r="A1719" s="23">
        <v>44956</v>
      </c>
      <c r="B1719" s="16">
        <v>75.483214649033499</v>
      </c>
      <c r="C1719" s="16">
        <f t="shared" si="53"/>
        <v>0</v>
      </c>
      <c r="D1719" s="16">
        <f t="array" ref="D1719">IFERROR(INDEX(C$2:C1719,MATCH(2,1/(C$2:C1719&lt;&gt;0))),0)</f>
        <v>2.5</v>
      </c>
      <c r="E1719" s="16">
        <f t="shared" si="54"/>
        <v>0</v>
      </c>
      <c r="F1719" s="16">
        <f>IF(AND(C1719&lt;&gt;0,SUM(C$1:$D1719)=SUM(C$1:$D1719)),ROW(),0)</f>
        <v>0</v>
      </c>
      <c r="G1719" s="16">
        <f t="array" ref="G1719">IF(ROW()-IFERROR(INDEX(F$2:F1719,MATCH(2,1/(F$2:F1719&lt;&gt;0))),0)&gt;22,22,ROW()-IFERROR(INDEX(F$2:F1719,MATCH(2,1/(F$2:F1719&lt;&gt;0))),0))</f>
        <v>22</v>
      </c>
    </row>
    <row r="1720" spans="1:7">
      <c r="A1720" s="23">
        <v>44957</v>
      </c>
      <c r="B1720" s="16">
        <v>75.606060606060595</v>
      </c>
      <c r="C1720" s="16">
        <f t="shared" si="53"/>
        <v>0</v>
      </c>
      <c r="D1720" s="16">
        <f t="array" ref="D1720">IFERROR(INDEX(C$2:C1720,MATCH(2,1/(C$2:C1720&lt;&gt;0))),0)</f>
        <v>2.5</v>
      </c>
      <c r="E1720" s="16">
        <f t="shared" si="54"/>
        <v>0</v>
      </c>
      <c r="F1720" s="16">
        <f>IF(AND(C1720&lt;&gt;0,SUM(C$1:$D1720)=SUM(C$1:$D1720)),ROW(),0)</f>
        <v>0</v>
      </c>
      <c r="G1720" s="16">
        <f t="array" ref="G1720">IF(ROW()-IFERROR(INDEX(F$2:F1720,MATCH(2,1/(F$2:F1720&lt;&gt;0))),0)&gt;22,22,ROW()-IFERROR(INDEX(F$2:F1720,MATCH(2,1/(F$2:F1720&lt;&gt;0))),0))</f>
        <v>22</v>
      </c>
    </row>
    <row r="1721" spans="1:7">
      <c r="A1721" s="23">
        <v>44958</v>
      </c>
      <c r="B1721" s="16">
        <v>83.3333333333333</v>
      </c>
      <c r="C1721" s="16">
        <f t="shared" si="53"/>
        <v>-2.5</v>
      </c>
      <c r="D1721" s="16">
        <f t="array" ref="D1721">IFERROR(INDEX(C$2:C1721,MATCH(2,1/(C$2:C1721&lt;&gt;0))),0)</f>
        <v>-2.5</v>
      </c>
      <c r="E1721" s="16">
        <f t="shared" si="54"/>
        <v>-2.5</v>
      </c>
      <c r="F1721" s="16">
        <f>IF(AND(C1721&lt;&gt;0,SUM(C$1:$D1721)=SUM(C$1:$D1721)),ROW(),0)</f>
        <v>1721</v>
      </c>
      <c r="G1721" s="16">
        <f t="array" ref="G1721">IF(ROW()-IFERROR(INDEX(F$2:F1721,MATCH(2,1/(F$2:F1721&lt;&gt;0))),0)&gt;22,22,ROW()-IFERROR(INDEX(F$2:F1721,MATCH(2,1/(F$2:F1721&lt;&gt;0))),0))</f>
        <v>0</v>
      </c>
    </row>
    <row r="1722" spans="1:7">
      <c r="A1722" s="23">
        <v>44959</v>
      </c>
      <c r="B1722" s="16">
        <v>84.292929292929301</v>
      </c>
      <c r="C1722" s="16">
        <f t="shared" si="53"/>
        <v>-2.5</v>
      </c>
      <c r="D1722" s="16">
        <f t="array" ref="D1722">IFERROR(INDEX(C$2:C1722,MATCH(2,1/(C$2:C1722&lt;&gt;0))),0)</f>
        <v>-2.5</v>
      </c>
      <c r="E1722" s="16">
        <f t="shared" si="54"/>
        <v>-2.5</v>
      </c>
      <c r="F1722" s="16">
        <f>IF(AND(C1722&lt;&gt;0,SUM(C$1:$D1722)=SUM(C$1:$D1722)),ROW(),0)</f>
        <v>1722</v>
      </c>
      <c r="G1722" s="16">
        <f t="array" ref="G1722">IF(ROW()-IFERROR(INDEX(F$2:F1722,MATCH(2,1/(F$2:F1722&lt;&gt;0))),0)&gt;22,22,ROW()-IFERROR(INDEX(F$2:F1722,MATCH(2,1/(F$2:F1722&lt;&gt;0))),0))</f>
        <v>0</v>
      </c>
    </row>
    <row r="1723" spans="1:7">
      <c r="A1723" s="23">
        <v>44960</v>
      </c>
      <c r="B1723" s="16">
        <v>81.212121212121204</v>
      </c>
      <c r="C1723" s="16">
        <f t="shared" si="53"/>
        <v>-2.5</v>
      </c>
      <c r="D1723" s="16">
        <f t="array" ref="D1723">IFERROR(INDEX(C$2:C1723,MATCH(2,1/(C$2:C1723&lt;&gt;0))),0)</f>
        <v>-2.5</v>
      </c>
      <c r="E1723" s="16">
        <f t="shared" si="54"/>
        <v>-2.5</v>
      </c>
      <c r="F1723" s="16">
        <f>IF(AND(C1723&lt;&gt;0,SUM(C$1:$D1723)=SUM(C$1:$D1723)),ROW(),0)</f>
        <v>1723</v>
      </c>
      <c r="G1723" s="16">
        <f t="array" ref="G1723">IF(ROW()-IFERROR(INDEX(F$2:F1723,MATCH(2,1/(F$2:F1723&lt;&gt;0))),0)&gt;22,22,ROW()-IFERROR(INDEX(F$2:F1723,MATCH(2,1/(F$2:F1723&lt;&gt;0))),0))</f>
        <v>0</v>
      </c>
    </row>
    <row r="1724" spans="1:7">
      <c r="A1724" s="23">
        <v>44963</v>
      </c>
      <c r="B1724" s="16">
        <v>78.737373737373701</v>
      </c>
      <c r="C1724" s="16">
        <f t="shared" si="53"/>
        <v>0</v>
      </c>
      <c r="D1724" s="16">
        <f t="array" ref="D1724">IFERROR(INDEX(C$2:C1724,MATCH(2,1/(C$2:C1724&lt;&gt;0))),0)</f>
        <v>-2.5</v>
      </c>
      <c r="E1724" s="16">
        <f t="shared" si="54"/>
        <v>-2.3863636363636362</v>
      </c>
      <c r="F1724" s="16">
        <f>IF(AND(C1724&lt;&gt;0,SUM(C$1:$D1724)=SUM(C$1:$D1724)),ROW(),0)</f>
        <v>0</v>
      </c>
      <c r="G1724" s="16">
        <f t="array" ref="G1724">IF(ROW()-IFERROR(INDEX(F$2:F1724,MATCH(2,1/(F$2:F1724&lt;&gt;0))),0)&gt;22,22,ROW()-IFERROR(INDEX(F$2:F1724,MATCH(2,1/(F$2:F1724&lt;&gt;0))),0))</f>
        <v>1</v>
      </c>
    </row>
    <row r="1725" spans="1:7">
      <c r="A1725" s="23">
        <v>44964</v>
      </c>
      <c r="B1725" s="16">
        <v>81.717171717171695</v>
      </c>
      <c r="C1725" s="16">
        <f t="shared" si="53"/>
        <v>-2.5</v>
      </c>
      <c r="D1725" s="16">
        <f t="array" ref="D1725">IFERROR(INDEX(C$2:C1725,MATCH(2,1/(C$2:C1725&lt;&gt;0))),0)</f>
        <v>-2.5</v>
      </c>
      <c r="E1725" s="16">
        <f t="shared" si="54"/>
        <v>-2.5</v>
      </c>
      <c r="F1725" s="16">
        <f>IF(AND(C1725&lt;&gt;0,SUM(C$1:$D1725)=SUM(C$1:$D1725)),ROW(),0)</f>
        <v>1725</v>
      </c>
      <c r="G1725" s="16">
        <f t="array" ref="G1725">IF(ROW()-IFERROR(INDEX(F$2:F1725,MATCH(2,1/(F$2:F1725&lt;&gt;0))),0)&gt;22,22,ROW()-IFERROR(INDEX(F$2:F1725,MATCH(2,1/(F$2:F1725&lt;&gt;0))),0))</f>
        <v>0</v>
      </c>
    </row>
    <row r="1726" spans="1:7">
      <c r="A1726" s="23">
        <v>44965</v>
      </c>
      <c r="B1726" s="16">
        <v>77.424242424242394</v>
      </c>
      <c r="C1726" s="16">
        <f t="shared" si="53"/>
        <v>0</v>
      </c>
      <c r="D1726" s="16">
        <f t="array" ref="D1726">IFERROR(INDEX(C$2:C1726,MATCH(2,1/(C$2:C1726&lt;&gt;0))),0)</f>
        <v>-2.5</v>
      </c>
      <c r="E1726" s="16">
        <f t="shared" si="54"/>
        <v>-2.3863636363636362</v>
      </c>
      <c r="F1726" s="16">
        <f>IF(AND(C1726&lt;&gt;0,SUM(C$1:$D1726)=SUM(C$1:$D1726)),ROW(),0)</f>
        <v>0</v>
      </c>
      <c r="G1726" s="16">
        <f t="array" ref="G1726">IF(ROW()-IFERROR(INDEX(F$2:F1726,MATCH(2,1/(F$2:F1726&lt;&gt;0))),0)&gt;22,22,ROW()-IFERROR(INDEX(F$2:F1726,MATCH(2,1/(F$2:F1726&lt;&gt;0))),0))</f>
        <v>1</v>
      </c>
    </row>
    <row r="1727" spans="1:7">
      <c r="A1727" s="23">
        <v>44966</v>
      </c>
      <c r="B1727" s="16">
        <v>82.323232323232304</v>
      </c>
      <c r="C1727" s="16">
        <f t="shared" si="53"/>
        <v>-2.5</v>
      </c>
      <c r="D1727" s="16">
        <f t="array" ref="D1727">IFERROR(INDEX(C$2:C1727,MATCH(2,1/(C$2:C1727&lt;&gt;0))),0)</f>
        <v>-2.5</v>
      </c>
      <c r="E1727" s="16">
        <f t="shared" si="54"/>
        <v>-2.5</v>
      </c>
      <c r="F1727" s="16">
        <f>IF(AND(C1727&lt;&gt;0,SUM(C$1:$D1727)=SUM(C$1:$D1727)),ROW(),0)</f>
        <v>1727</v>
      </c>
      <c r="G1727" s="16">
        <f t="array" ref="G1727">IF(ROW()-IFERROR(INDEX(F$2:F1727,MATCH(2,1/(F$2:F1727&lt;&gt;0))),0)&gt;22,22,ROW()-IFERROR(INDEX(F$2:F1727,MATCH(2,1/(F$2:F1727&lt;&gt;0))),0))</f>
        <v>0</v>
      </c>
    </row>
    <row r="1728" spans="1:7">
      <c r="A1728" s="23">
        <v>44967</v>
      </c>
      <c r="B1728" s="16">
        <v>82.272727272727195</v>
      </c>
      <c r="C1728" s="16">
        <f t="shared" si="53"/>
        <v>-2.5</v>
      </c>
      <c r="D1728" s="16">
        <f t="array" ref="D1728">IFERROR(INDEX(C$2:C1728,MATCH(2,1/(C$2:C1728&lt;&gt;0))),0)</f>
        <v>-2.5</v>
      </c>
      <c r="E1728" s="16">
        <f t="shared" si="54"/>
        <v>-2.5</v>
      </c>
      <c r="F1728" s="16">
        <f>IF(AND(C1728&lt;&gt;0,SUM(C$1:$D1728)=SUM(C$1:$D1728)),ROW(),0)</f>
        <v>1728</v>
      </c>
      <c r="G1728" s="16">
        <f t="array" ref="G1728">IF(ROW()-IFERROR(INDEX(F$2:F1728,MATCH(2,1/(F$2:F1728&lt;&gt;0))),0)&gt;22,22,ROW()-IFERROR(INDEX(F$2:F1728,MATCH(2,1/(F$2:F1728&lt;&gt;0))),0))</f>
        <v>0</v>
      </c>
    </row>
    <row r="1729" spans="1:7">
      <c r="A1729" s="23">
        <v>44970</v>
      </c>
      <c r="B1729" s="16">
        <v>85.050505050504995</v>
      </c>
      <c r="C1729" s="16">
        <f t="shared" si="53"/>
        <v>-5</v>
      </c>
      <c r="D1729" s="16">
        <f t="array" ref="D1729">IFERROR(INDEX(C$2:C1729,MATCH(2,1/(C$2:C1729&lt;&gt;0))),0)</f>
        <v>-5</v>
      </c>
      <c r="E1729" s="16">
        <f t="shared" si="54"/>
        <v>-5</v>
      </c>
      <c r="F1729" s="16">
        <f>IF(AND(C1729&lt;&gt;0,SUM(C$1:$D1729)=SUM(C$1:$D1729)),ROW(),0)</f>
        <v>1729</v>
      </c>
      <c r="G1729" s="16">
        <f t="array" ref="G1729">IF(ROW()-IFERROR(INDEX(F$2:F1729,MATCH(2,1/(F$2:F1729&lt;&gt;0))),0)&gt;22,22,ROW()-IFERROR(INDEX(F$2:F1729,MATCH(2,1/(F$2:F1729&lt;&gt;0))),0))</f>
        <v>0</v>
      </c>
    </row>
    <row r="1730" spans="1:7">
      <c r="A1730" s="23">
        <v>44971</v>
      </c>
      <c r="B1730" s="16">
        <v>85.707070707070699</v>
      </c>
      <c r="C1730" s="16">
        <f t="shared" si="53"/>
        <v>-5</v>
      </c>
      <c r="D1730" s="16">
        <f t="array" ref="D1730">IFERROR(INDEX(C$2:C1730,MATCH(2,1/(C$2:C1730&lt;&gt;0))),0)</f>
        <v>-5</v>
      </c>
      <c r="E1730" s="16">
        <f t="shared" si="54"/>
        <v>-5</v>
      </c>
      <c r="F1730" s="16">
        <f>IF(AND(C1730&lt;&gt;0,SUM(C$1:$D1730)=SUM(C$1:$D1730)),ROW(),0)</f>
        <v>1730</v>
      </c>
      <c r="G1730" s="16">
        <f t="array" ref="G1730">IF(ROW()-IFERROR(INDEX(F$2:F1730,MATCH(2,1/(F$2:F1730&lt;&gt;0))),0)&gt;22,22,ROW()-IFERROR(INDEX(F$2:F1730,MATCH(2,1/(F$2:F1730&lt;&gt;0))),0))</f>
        <v>0</v>
      </c>
    </row>
    <row r="1731" spans="1:7">
      <c r="A1731" s="23">
        <v>44972</v>
      </c>
      <c r="B1731" s="16">
        <v>83.585858585858503</v>
      </c>
      <c r="C1731" s="16">
        <f t="shared" ref="C1731:C1794" si="55">IF(B1731&gt;85,-5,IF(B1731&gt;80,-2.5,IF(B1731&gt;20,0,IF(B1731&gt;15,2.5,5))))</f>
        <v>-2.5</v>
      </c>
      <c r="D1731" s="16">
        <f t="array" ref="D1731">IFERROR(INDEX(C$2:C1731,MATCH(2,1/(C$2:C1731&lt;&gt;0))),0)</f>
        <v>-2.5</v>
      </c>
      <c r="E1731" s="16">
        <f t="shared" si="54"/>
        <v>-2.5</v>
      </c>
      <c r="F1731" s="16">
        <f>IF(AND(C1731&lt;&gt;0,SUM(C$1:$D1731)=SUM(C$1:$D1731)),ROW(),0)</f>
        <v>1731</v>
      </c>
      <c r="G1731" s="16">
        <f t="array" ref="G1731">IF(ROW()-IFERROR(INDEX(F$2:F1731,MATCH(2,1/(F$2:F1731&lt;&gt;0))),0)&gt;22,22,ROW()-IFERROR(INDEX(F$2:F1731,MATCH(2,1/(F$2:F1731&lt;&gt;0))),0))</f>
        <v>0</v>
      </c>
    </row>
    <row r="1732" spans="1:7">
      <c r="A1732" s="23">
        <v>44973</v>
      </c>
      <c r="B1732" s="16">
        <v>73.030303030303003</v>
      </c>
      <c r="C1732" s="16">
        <f t="shared" si="55"/>
        <v>0</v>
      </c>
      <c r="D1732" s="16">
        <f t="array" ref="D1732">IFERROR(INDEX(C$2:C1732,MATCH(2,1/(C$2:C1732&lt;&gt;0))),0)</f>
        <v>-2.5</v>
      </c>
      <c r="E1732" s="16">
        <f t="shared" si="54"/>
        <v>-2.3863636363636362</v>
      </c>
      <c r="F1732" s="16">
        <f>IF(AND(C1732&lt;&gt;0,SUM(C$1:$D1732)=SUM(C$1:$D1732)),ROW(),0)</f>
        <v>0</v>
      </c>
      <c r="G1732" s="16">
        <f t="array" ref="G1732">IF(ROW()-IFERROR(INDEX(F$2:F1732,MATCH(2,1/(F$2:F1732&lt;&gt;0))),0)&gt;22,22,ROW()-IFERROR(INDEX(F$2:F1732,MATCH(2,1/(F$2:F1732&lt;&gt;0))),0))</f>
        <v>1</v>
      </c>
    </row>
    <row r="1733" spans="1:7">
      <c r="A1733" s="23">
        <v>44974</v>
      </c>
      <c r="B1733" s="16">
        <v>70.505050505050505</v>
      </c>
      <c r="C1733" s="16">
        <f t="shared" si="55"/>
        <v>0</v>
      </c>
      <c r="D1733" s="16">
        <f t="array" ref="D1733">IFERROR(INDEX(C$2:C1733,MATCH(2,1/(C$2:C1733&lt;&gt;0))),0)</f>
        <v>-2.5</v>
      </c>
      <c r="E1733" s="16">
        <f t="shared" si="54"/>
        <v>-2.2727272727272729</v>
      </c>
      <c r="F1733" s="16">
        <f>IF(AND(C1733&lt;&gt;0,SUM(C$1:$D1733)=SUM(C$1:$D1733)),ROW(),0)</f>
        <v>0</v>
      </c>
      <c r="G1733" s="16">
        <f t="array" ref="G1733">IF(ROW()-IFERROR(INDEX(F$2:F1733,MATCH(2,1/(F$2:F1733&lt;&gt;0))),0)&gt;22,22,ROW()-IFERROR(INDEX(F$2:F1733,MATCH(2,1/(F$2:F1733&lt;&gt;0))),0))</f>
        <v>2</v>
      </c>
    </row>
    <row r="1734" spans="1:7">
      <c r="A1734" s="23">
        <v>44977</v>
      </c>
      <c r="B1734" s="16">
        <v>77.828282828282795</v>
      </c>
      <c r="C1734" s="16">
        <f t="shared" si="55"/>
        <v>0</v>
      </c>
      <c r="D1734" s="16">
        <f t="array" ref="D1734">IFERROR(INDEX(C$2:C1734,MATCH(2,1/(C$2:C1734&lt;&gt;0))),0)</f>
        <v>-2.5</v>
      </c>
      <c r="E1734" s="16">
        <f t="shared" si="54"/>
        <v>-2.1590909090909092</v>
      </c>
      <c r="F1734" s="16">
        <f>IF(AND(C1734&lt;&gt;0,SUM(C$1:$D1734)=SUM(C$1:$D1734)),ROW(),0)</f>
        <v>0</v>
      </c>
      <c r="G1734" s="16">
        <f t="array" ref="G1734">IF(ROW()-IFERROR(INDEX(F$2:F1734,MATCH(2,1/(F$2:F1734&lt;&gt;0))),0)&gt;22,22,ROW()-IFERROR(INDEX(F$2:F1734,MATCH(2,1/(F$2:F1734&lt;&gt;0))),0))</f>
        <v>3</v>
      </c>
    </row>
    <row r="1735" spans="1:7">
      <c r="A1735" s="23">
        <v>44978</v>
      </c>
      <c r="B1735" s="16">
        <v>80.858585858585798</v>
      </c>
      <c r="C1735" s="16">
        <f t="shared" si="55"/>
        <v>-2.5</v>
      </c>
      <c r="D1735" s="16">
        <f t="array" ref="D1735">IFERROR(INDEX(C$2:C1735,MATCH(2,1/(C$2:C1735&lt;&gt;0))),0)</f>
        <v>-2.5</v>
      </c>
      <c r="E1735" s="16">
        <f t="shared" si="54"/>
        <v>-2.5</v>
      </c>
      <c r="F1735" s="16">
        <f>IF(AND(C1735&lt;&gt;0,SUM(C$1:$D1735)=SUM(C$1:$D1735)),ROW(),0)</f>
        <v>1735</v>
      </c>
      <c r="G1735" s="16">
        <f t="array" ref="G1735">IF(ROW()-IFERROR(INDEX(F$2:F1735,MATCH(2,1/(F$2:F1735&lt;&gt;0))),0)&gt;22,22,ROW()-IFERROR(INDEX(F$2:F1735,MATCH(2,1/(F$2:F1735&lt;&gt;0))),0))</f>
        <v>0</v>
      </c>
    </row>
    <row r="1736" spans="1:7">
      <c r="A1736" s="23">
        <v>44979</v>
      </c>
      <c r="B1736" s="16">
        <v>80.10101010101009</v>
      </c>
      <c r="C1736" s="16">
        <f t="shared" si="55"/>
        <v>-2.5</v>
      </c>
      <c r="D1736" s="16">
        <f t="array" ref="D1736">IFERROR(INDEX(C$2:C1736,MATCH(2,1/(C$2:C1736&lt;&gt;0))),0)</f>
        <v>-2.5</v>
      </c>
      <c r="E1736" s="16">
        <f t="shared" si="54"/>
        <v>-2.5</v>
      </c>
      <c r="F1736" s="16">
        <f>IF(AND(C1736&lt;&gt;0,SUM(C$1:$D1736)=SUM(C$1:$D1736)),ROW(),0)</f>
        <v>1736</v>
      </c>
      <c r="G1736" s="16">
        <f t="array" ref="G1736">IF(ROW()-IFERROR(INDEX(F$2:F1736,MATCH(2,1/(F$2:F1736&lt;&gt;0))),0)&gt;22,22,ROW()-IFERROR(INDEX(F$2:F1736,MATCH(2,1/(F$2:F1736&lt;&gt;0))),0))</f>
        <v>0</v>
      </c>
    </row>
    <row r="1737" spans="1:7">
      <c r="A1737" s="23">
        <v>44980</v>
      </c>
      <c r="B1737" s="16">
        <v>78.989898989898904</v>
      </c>
      <c r="C1737" s="16">
        <f t="shared" si="55"/>
        <v>0</v>
      </c>
      <c r="D1737" s="16">
        <f t="array" ref="D1737">IFERROR(INDEX(C$2:C1737,MATCH(2,1/(C$2:C1737&lt;&gt;0))),0)</f>
        <v>-2.5</v>
      </c>
      <c r="E1737" s="16">
        <f t="shared" si="54"/>
        <v>-2.3863636363636362</v>
      </c>
      <c r="F1737" s="16">
        <f>IF(AND(C1737&lt;&gt;0,SUM(C$1:$D1737)=SUM(C$1:$D1737)),ROW(),0)</f>
        <v>0</v>
      </c>
      <c r="G1737" s="16">
        <f t="array" ref="G1737">IF(ROW()-IFERROR(INDEX(F$2:F1737,MATCH(2,1/(F$2:F1737&lt;&gt;0))),0)&gt;22,22,ROW()-IFERROR(INDEX(F$2:F1737,MATCH(2,1/(F$2:F1737&lt;&gt;0))),0))</f>
        <v>1</v>
      </c>
    </row>
    <row r="1738" spans="1:7">
      <c r="A1738" s="23">
        <v>44981</v>
      </c>
      <c r="B1738" s="16">
        <v>76.414141414141397</v>
      </c>
      <c r="C1738" s="16">
        <f t="shared" si="55"/>
        <v>0</v>
      </c>
      <c r="D1738" s="16">
        <f t="array" ref="D1738">IFERROR(INDEX(C$2:C1738,MATCH(2,1/(C$2:C1738&lt;&gt;0))),0)</f>
        <v>-2.5</v>
      </c>
      <c r="E1738" s="16">
        <f t="shared" si="54"/>
        <v>-2.2727272727272729</v>
      </c>
      <c r="F1738" s="16">
        <f>IF(AND(C1738&lt;&gt;0,SUM(C$1:$D1738)=SUM(C$1:$D1738)),ROW(),0)</f>
        <v>0</v>
      </c>
      <c r="G1738" s="16">
        <f t="array" ref="G1738">IF(ROW()-IFERROR(INDEX(F$2:F1738,MATCH(2,1/(F$2:F1738&lt;&gt;0))),0)&gt;22,22,ROW()-IFERROR(INDEX(F$2:F1738,MATCH(2,1/(F$2:F1738&lt;&gt;0))),0))</f>
        <v>2</v>
      </c>
    </row>
    <row r="1739" spans="1:7">
      <c r="A1739" s="23">
        <v>44984</v>
      </c>
      <c r="B1739" s="16">
        <v>71.262626262626199</v>
      </c>
      <c r="C1739" s="16">
        <f t="shared" si="55"/>
        <v>0</v>
      </c>
      <c r="D1739" s="16">
        <f t="array" ref="D1739">IFERROR(INDEX(C$2:C1739,MATCH(2,1/(C$2:C1739&lt;&gt;0))),0)</f>
        <v>-2.5</v>
      </c>
      <c r="E1739" s="16">
        <f t="shared" si="54"/>
        <v>-2.1590909090909092</v>
      </c>
      <c r="F1739" s="16">
        <f>IF(AND(C1739&lt;&gt;0,SUM(C$1:$D1739)=SUM(C$1:$D1739)),ROW(),0)</f>
        <v>0</v>
      </c>
      <c r="G1739" s="16">
        <f t="array" ref="G1739">IF(ROW()-IFERROR(INDEX(F$2:F1739,MATCH(2,1/(F$2:F1739&lt;&gt;0))),0)&gt;22,22,ROW()-IFERROR(INDEX(F$2:F1739,MATCH(2,1/(F$2:F1739&lt;&gt;0))),0))</f>
        <v>3</v>
      </c>
    </row>
    <row r="1740" spans="1:7">
      <c r="A1740" s="23">
        <v>44985</v>
      </c>
      <c r="B1740" s="16">
        <v>77.1011575239053</v>
      </c>
      <c r="C1740" s="16">
        <f t="shared" si="55"/>
        <v>0</v>
      </c>
      <c r="D1740" s="16">
        <f t="array" ref="D1740">IFERROR(INDEX(C$2:C1740,MATCH(2,1/(C$2:C1740&lt;&gt;0))),0)</f>
        <v>-2.5</v>
      </c>
      <c r="E1740" s="16">
        <f t="shared" si="54"/>
        <v>-2.0454545454545454</v>
      </c>
      <c r="F1740" s="16">
        <f>IF(AND(C1740&lt;&gt;0,SUM(C$1:$D1740)=SUM(C$1:$D1740)),ROW(),0)</f>
        <v>0</v>
      </c>
      <c r="G1740" s="16">
        <f t="array" ref="G1740">IF(ROW()-IFERROR(INDEX(F$2:F1740,MATCH(2,1/(F$2:F1740&lt;&gt;0))),0)&gt;22,22,ROW()-IFERROR(INDEX(F$2:F1740,MATCH(2,1/(F$2:F1740&lt;&gt;0))),0))</f>
        <v>4</v>
      </c>
    </row>
    <row r="1741" spans="1:7">
      <c r="A1741" s="23">
        <v>44986</v>
      </c>
      <c r="B1741" s="16">
        <v>79.869149471565109</v>
      </c>
      <c r="C1741" s="16">
        <f t="shared" si="55"/>
        <v>0</v>
      </c>
      <c r="D1741" s="16">
        <f t="array" ref="D1741">IFERROR(INDEX(C$2:C1741,MATCH(2,1/(C$2:C1741&lt;&gt;0))),0)</f>
        <v>-2.5</v>
      </c>
      <c r="E1741" s="16">
        <f t="shared" si="54"/>
        <v>-1.9318181818181817</v>
      </c>
      <c r="F1741" s="16">
        <f>IF(AND(C1741&lt;&gt;0,SUM(C$1:$D1741)=SUM(C$1:$D1741)),ROW(),0)</f>
        <v>0</v>
      </c>
      <c r="G1741" s="16">
        <f t="array" ref="G1741">IF(ROW()-IFERROR(INDEX(F$2:F1741,MATCH(2,1/(F$2:F1741&lt;&gt;0))),0)&gt;22,22,ROW()-IFERROR(INDEX(F$2:F1741,MATCH(2,1/(F$2:F1741&lt;&gt;0))),0))</f>
        <v>5</v>
      </c>
    </row>
    <row r="1742" spans="1:7">
      <c r="A1742" s="23">
        <v>44987</v>
      </c>
      <c r="B1742" s="16">
        <v>77.151484650226394</v>
      </c>
      <c r="C1742" s="16">
        <f t="shared" si="55"/>
        <v>0</v>
      </c>
      <c r="D1742" s="16">
        <f t="array" ref="D1742">IFERROR(INDEX(C$2:C1742,MATCH(2,1/(C$2:C1742&lt;&gt;0))),0)</f>
        <v>-2.5</v>
      </c>
      <c r="E1742" s="16">
        <f t="shared" si="54"/>
        <v>-1.8181818181818183</v>
      </c>
      <c r="F1742" s="16">
        <f>IF(AND(C1742&lt;&gt;0,SUM(C$1:$D1742)=SUM(C$1:$D1742)),ROW(),0)</f>
        <v>0</v>
      </c>
      <c r="G1742" s="16">
        <f t="array" ref="G1742">IF(ROW()-IFERROR(INDEX(F$2:F1742,MATCH(2,1/(F$2:F1742&lt;&gt;0))),0)&gt;22,22,ROW()-IFERROR(INDEX(F$2:F1742,MATCH(2,1/(F$2:F1742&lt;&gt;0))),0))</f>
        <v>6</v>
      </c>
    </row>
    <row r="1743" spans="1:7">
      <c r="A1743" s="23">
        <v>44988</v>
      </c>
      <c r="B1743" s="16">
        <v>78.309008555611399</v>
      </c>
      <c r="C1743" s="16">
        <f t="shared" si="55"/>
        <v>0</v>
      </c>
      <c r="D1743" s="16">
        <f t="array" ref="D1743">IFERROR(INDEX(C$2:C1743,MATCH(2,1/(C$2:C1743&lt;&gt;0))),0)</f>
        <v>-2.5</v>
      </c>
      <c r="E1743" s="16">
        <f t="shared" si="54"/>
        <v>-1.7045454545454546</v>
      </c>
      <c r="F1743" s="16">
        <f>IF(AND(C1743&lt;&gt;0,SUM(C$1:$D1743)=SUM(C$1:$D1743)),ROW(),0)</f>
        <v>0</v>
      </c>
      <c r="G1743" s="16">
        <f t="array" ref="G1743">IF(ROW()-IFERROR(INDEX(F$2:F1743,MATCH(2,1/(F$2:F1743&lt;&gt;0))),0)&gt;22,22,ROW()-IFERROR(INDEX(F$2:F1743,MATCH(2,1/(F$2:F1743&lt;&gt;0))),0))</f>
        <v>7</v>
      </c>
    </row>
    <row r="1744" spans="1:7">
      <c r="A1744" s="23">
        <v>44991</v>
      </c>
      <c r="B1744" s="16">
        <v>79.0639154504277</v>
      </c>
      <c r="C1744" s="16">
        <f t="shared" si="55"/>
        <v>0</v>
      </c>
      <c r="D1744" s="16">
        <f t="array" ref="D1744">IFERROR(INDEX(C$2:C1744,MATCH(2,1/(C$2:C1744&lt;&gt;0))),0)</f>
        <v>-2.5</v>
      </c>
      <c r="E1744" s="16">
        <f t="shared" si="54"/>
        <v>-1.5909090909090908</v>
      </c>
      <c r="F1744" s="16">
        <f>IF(AND(C1744&lt;&gt;0,SUM(C$1:$D1744)=SUM(C$1:$D1744)),ROW(),0)</f>
        <v>0</v>
      </c>
      <c r="G1744" s="16">
        <f t="array" ref="G1744">IF(ROW()-IFERROR(INDEX(F$2:F1744,MATCH(2,1/(F$2:F1744&lt;&gt;0))),0)&gt;22,22,ROW()-IFERROR(INDEX(F$2:F1744,MATCH(2,1/(F$2:F1744&lt;&gt;0))),0))</f>
        <v>8</v>
      </c>
    </row>
    <row r="1745" spans="1:7">
      <c r="A1745" s="23">
        <v>44992</v>
      </c>
      <c r="B1745" s="16">
        <v>67.790639154504191</v>
      </c>
      <c r="C1745" s="16">
        <f t="shared" si="55"/>
        <v>0</v>
      </c>
      <c r="D1745" s="16">
        <f t="array" ref="D1745">IFERROR(INDEX(C$2:C1745,MATCH(2,1/(C$2:C1745&lt;&gt;0))),0)</f>
        <v>-2.5</v>
      </c>
      <c r="E1745" s="16">
        <f t="shared" si="54"/>
        <v>-1.4772727272727273</v>
      </c>
      <c r="F1745" s="16">
        <f>IF(AND(C1745&lt;&gt;0,SUM(C$1:$D1745)=SUM(C$1:$D1745)),ROW(),0)</f>
        <v>0</v>
      </c>
      <c r="G1745" s="16">
        <f t="array" ref="G1745">IF(ROW()-IFERROR(INDEX(F$2:F1745,MATCH(2,1/(F$2:F1745&lt;&gt;0))),0)&gt;22,22,ROW()-IFERROR(INDEX(F$2:F1745,MATCH(2,1/(F$2:F1745&lt;&gt;0))),0))</f>
        <v>9</v>
      </c>
    </row>
    <row r="1746" spans="1:7">
      <c r="A1746" s="23">
        <v>44993</v>
      </c>
      <c r="B1746" s="16">
        <v>69.753397081026606</v>
      </c>
      <c r="C1746" s="16">
        <f t="shared" si="55"/>
        <v>0</v>
      </c>
      <c r="D1746" s="16">
        <f t="array" ref="D1746">IFERROR(INDEX(C$2:C1746,MATCH(2,1/(C$2:C1746&lt;&gt;0))),0)</f>
        <v>-2.5</v>
      </c>
      <c r="E1746" s="16">
        <f t="shared" si="54"/>
        <v>-1.3636363636363635</v>
      </c>
      <c r="F1746" s="16">
        <f>IF(AND(C1746&lt;&gt;0,SUM(C$1:$D1746)=SUM(C$1:$D1746)),ROW(),0)</f>
        <v>0</v>
      </c>
      <c r="G1746" s="16">
        <f t="array" ref="G1746">IF(ROW()-IFERROR(INDEX(F$2:F1746,MATCH(2,1/(F$2:F1746&lt;&gt;0))),0)&gt;22,22,ROW()-IFERROR(INDEX(F$2:F1746,MATCH(2,1/(F$2:F1746&lt;&gt;0))),0))</f>
        <v>10</v>
      </c>
    </row>
    <row r="1747" spans="1:7">
      <c r="A1747" s="23">
        <v>44994</v>
      </c>
      <c r="B1747" s="16">
        <v>69.401107196778995</v>
      </c>
      <c r="C1747" s="16">
        <f t="shared" si="55"/>
        <v>0</v>
      </c>
      <c r="D1747" s="16">
        <f t="array" ref="D1747">IFERROR(INDEX(C$2:C1747,MATCH(2,1/(C$2:C1747&lt;&gt;0))),0)</f>
        <v>-2.5</v>
      </c>
      <c r="E1747" s="16">
        <f t="shared" si="54"/>
        <v>-1.25</v>
      </c>
      <c r="F1747" s="16">
        <f>IF(AND(C1747&lt;&gt;0,SUM(C$1:$D1747)=SUM(C$1:$D1747)),ROW(),0)</f>
        <v>0</v>
      </c>
      <c r="G1747" s="16">
        <f t="array" ref="G1747">IF(ROW()-IFERROR(INDEX(F$2:F1747,MATCH(2,1/(F$2:F1747&lt;&gt;0))),0)&gt;22,22,ROW()-IFERROR(INDEX(F$2:F1747,MATCH(2,1/(F$2:F1747&lt;&gt;0))),0))</f>
        <v>11</v>
      </c>
    </row>
    <row r="1748" spans="1:7">
      <c r="A1748" s="23">
        <v>44995</v>
      </c>
      <c r="B1748" s="16">
        <v>58.731756416708606</v>
      </c>
      <c r="C1748" s="16">
        <f t="shared" si="55"/>
        <v>0</v>
      </c>
      <c r="D1748" s="16">
        <f t="array" ref="D1748">IFERROR(INDEX(C$2:C1748,MATCH(2,1/(C$2:C1748&lt;&gt;0))),0)</f>
        <v>-2.5</v>
      </c>
      <c r="E1748" s="16">
        <f t="shared" si="54"/>
        <v>-1.1363636363636365</v>
      </c>
      <c r="F1748" s="16">
        <f>IF(AND(C1748&lt;&gt;0,SUM(C$1:$D1748)=SUM(C$1:$D1748)),ROW(),0)</f>
        <v>0</v>
      </c>
      <c r="G1748" s="16">
        <f t="array" ref="G1748">IF(ROW()-IFERROR(INDEX(F$2:F1748,MATCH(2,1/(F$2:F1748&lt;&gt;0))),0)&gt;22,22,ROW()-IFERROR(INDEX(F$2:F1748,MATCH(2,1/(F$2:F1748&lt;&gt;0))),0))</f>
        <v>12</v>
      </c>
    </row>
    <row r="1749" spans="1:7">
      <c r="A1749" s="23">
        <v>44998</v>
      </c>
      <c r="B1749" s="16">
        <v>57.4735782586814</v>
      </c>
      <c r="C1749" s="16">
        <f t="shared" si="55"/>
        <v>0</v>
      </c>
      <c r="D1749" s="16">
        <f t="array" ref="D1749">IFERROR(INDEX(C$2:C1749,MATCH(2,1/(C$2:C1749&lt;&gt;0))),0)</f>
        <v>-2.5</v>
      </c>
      <c r="E1749" s="16">
        <f t="shared" si="54"/>
        <v>-1.0227272727272727</v>
      </c>
      <c r="F1749" s="16">
        <f>IF(AND(C1749&lt;&gt;0,SUM(C$1:$D1749)=SUM(C$1:$D1749)),ROW(),0)</f>
        <v>0</v>
      </c>
      <c r="G1749" s="16">
        <f t="array" ref="G1749">IF(ROW()-IFERROR(INDEX(F$2:F1749,MATCH(2,1/(F$2:F1749&lt;&gt;0))),0)&gt;22,22,ROW()-IFERROR(INDEX(F$2:F1749,MATCH(2,1/(F$2:F1749&lt;&gt;0))),0))</f>
        <v>13</v>
      </c>
    </row>
    <row r="1750" spans="1:7">
      <c r="A1750" s="23">
        <v>44999</v>
      </c>
      <c r="B1750" s="16">
        <v>47.861097131353702</v>
      </c>
      <c r="C1750" s="16">
        <f t="shared" si="55"/>
        <v>0</v>
      </c>
      <c r="D1750" s="16">
        <f t="array" ref="D1750">IFERROR(INDEX(C$2:C1750,MATCH(2,1/(C$2:C1750&lt;&gt;0))),0)</f>
        <v>-2.5</v>
      </c>
      <c r="E1750" s="16">
        <f t="shared" si="54"/>
        <v>-0.90909090909090917</v>
      </c>
      <c r="F1750" s="16">
        <f>IF(AND(C1750&lt;&gt;0,SUM(C$1:$D1750)=SUM(C$1:$D1750)),ROW(),0)</f>
        <v>0</v>
      </c>
      <c r="G1750" s="16">
        <f t="array" ref="G1750">IF(ROW()-IFERROR(INDEX(F$2:F1750,MATCH(2,1/(F$2:F1750&lt;&gt;0))),0)&gt;22,22,ROW()-IFERROR(INDEX(F$2:F1750,MATCH(2,1/(F$2:F1750&lt;&gt;0))),0))</f>
        <v>14</v>
      </c>
    </row>
    <row r="1751" spans="1:7">
      <c r="A1751" s="23">
        <v>45000</v>
      </c>
      <c r="B1751" s="16">
        <v>56.014091595369898</v>
      </c>
      <c r="C1751" s="16">
        <f t="shared" si="55"/>
        <v>0</v>
      </c>
      <c r="D1751" s="16">
        <f t="array" ref="D1751">IFERROR(INDEX(C$2:C1751,MATCH(2,1/(C$2:C1751&lt;&gt;0))),0)</f>
        <v>-2.5</v>
      </c>
      <c r="E1751" s="16">
        <f t="shared" si="54"/>
        <v>-0.79545454545454541</v>
      </c>
      <c r="F1751" s="16">
        <f>IF(AND(C1751&lt;&gt;0,SUM(C$1:$D1751)=SUM(C$1:$D1751)),ROW(),0)</f>
        <v>0</v>
      </c>
      <c r="G1751" s="16">
        <f t="array" ref="G1751">IF(ROW()-IFERROR(INDEX(F$2:F1751,MATCH(2,1/(F$2:F1751&lt;&gt;0))),0)&gt;22,22,ROW()-IFERROR(INDEX(F$2:F1751,MATCH(2,1/(F$2:F1751&lt;&gt;0))),0))</f>
        <v>15</v>
      </c>
    </row>
    <row r="1752" spans="1:7">
      <c r="A1752" s="23">
        <v>45001</v>
      </c>
      <c r="B1752" s="16">
        <v>45.998993457473503</v>
      </c>
      <c r="C1752" s="16">
        <f t="shared" si="55"/>
        <v>0</v>
      </c>
      <c r="D1752" s="16">
        <f t="array" ref="D1752">IFERROR(INDEX(C$2:C1752,MATCH(2,1/(C$2:C1752&lt;&gt;0))),0)</f>
        <v>-2.5</v>
      </c>
      <c r="E1752" s="16">
        <f t="shared" si="54"/>
        <v>-0.68181818181818188</v>
      </c>
      <c r="F1752" s="16">
        <f>IF(AND(C1752&lt;&gt;0,SUM(C$1:$D1752)=SUM(C$1:$D1752)),ROW(),0)</f>
        <v>0</v>
      </c>
      <c r="G1752" s="16">
        <f t="array" ref="G1752">IF(ROW()-IFERROR(INDEX(F$2:F1752,MATCH(2,1/(F$2:F1752&lt;&gt;0))),0)&gt;22,22,ROW()-IFERROR(INDEX(F$2:F1752,MATCH(2,1/(F$2:F1752&lt;&gt;0))),0))</f>
        <v>16</v>
      </c>
    </row>
    <row r="1753" spans="1:7">
      <c r="A1753" s="23">
        <v>45002</v>
      </c>
      <c r="B1753" s="16">
        <v>48.9682939104177</v>
      </c>
      <c r="C1753" s="16">
        <f t="shared" si="55"/>
        <v>0</v>
      </c>
      <c r="D1753" s="16">
        <f t="array" ref="D1753">IFERROR(INDEX(C$2:C1753,MATCH(2,1/(C$2:C1753&lt;&gt;0))),0)</f>
        <v>-2.5</v>
      </c>
      <c r="E1753" s="16">
        <f t="shared" si="54"/>
        <v>-0.56818181818181812</v>
      </c>
      <c r="F1753" s="16">
        <f>IF(AND(C1753&lt;&gt;0,SUM(C$1:$D1753)=SUM(C$1:$D1753)),ROW(),0)</f>
        <v>0</v>
      </c>
      <c r="G1753" s="16">
        <f t="array" ref="G1753">IF(ROW()-IFERROR(INDEX(F$2:F1753,MATCH(2,1/(F$2:F1753&lt;&gt;0))),0)&gt;22,22,ROW()-IFERROR(INDEX(F$2:F1753,MATCH(2,1/(F$2:F1753&lt;&gt;0))),0))</f>
        <v>17</v>
      </c>
    </row>
    <row r="1754" spans="1:7">
      <c r="A1754" s="23">
        <v>45005</v>
      </c>
      <c r="B1754" s="16">
        <v>47.0558631102164</v>
      </c>
      <c r="C1754" s="16">
        <f t="shared" si="55"/>
        <v>0</v>
      </c>
      <c r="D1754" s="16">
        <f t="array" ref="D1754">IFERROR(INDEX(C$2:C1754,MATCH(2,1/(C$2:C1754&lt;&gt;0))),0)</f>
        <v>-2.5</v>
      </c>
      <c r="E1754" s="16">
        <f t="shared" si="54"/>
        <v>-0.45454545454545459</v>
      </c>
      <c r="F1754" s="16">
        <f>IF(AND(C1754&lt;&gt;0,SUM(C$1:$D1754)=SUM(C$1:$D1754)),ROW(),0)</f>
        <v>0</v>
      </c>
      <c r="G1754" s="16">
        <f t="array" ref="G1754">IF(ROW()-IFERROR(INDEX(F$2:F1754,MATCH(2,1/(F$2:F1754&lt;&gt;0))),0)&gt;22,22,ROW()-IFERROR(INDEX(F$2:F1754,MATCH(2,1/(F$2:F1754&lt;&gt;0))),0))</f>
        <v>18</v>
      </c>
    </row>
    <row r="1755" spans="1:7">
      <c r="A1755" s="23">
        <v>45006</v>
      </c>
      <c r="B1755" s="16">
        <v>54.705586311021605</v>
      </c>
      <c r="C1755" s="16">
        <f t="shared" si="55"/>
        <v>0</v>
      </c>
      <c r="D1755" s="16">
        <f t="array" ref="D1755">IFERROR(INDEX(C$2:C1755,MATCH(2,1/(C$2:C1755&lt;&gt;0))),0)</f>
        <v>-2.5</v>
      </c>
      <c r="E1755" s="16">
        <f t="shared" si="54"/>
        <v>-0.34090909090909083</v>
      </c>
      <c r="F1755" s="16">
        <f>IF(AND(C1755&lt;&gt;0,SUM(C$1:$D1755)=SUM(C$1:$D1755)),ROW(),0)</f>
        <v>0</v>
      </c>
      <c r="G1755" s="16">
        <f t="array" ref="G1755">IF(ROW()-IFERROR(INDEX(F$2:F1755,MATCH(2,1/(F$2:F1755&lt;&gt;0))),0)&gt;22,22,ROW()-IFERROR(INDEX(F$2:F1755,MATCH(2,1/(F$2:F1755&lt;&gt;0))),0))</f>
        <v>19</v>
      </c>
    </row>
    <row r="1756" spans="1:7">
      <c r="A1756" s="23">
        <v>45007</v>
      </c>
      <c r="B1756" s="16">
        <v>56.919979869149394</v>
      </c>
      <c r="C1756" s="16">
        <f t="shared" si="55"/>
        <v>0</v>
      </c>
      <c r="D1756" s="16">
        <f t="array" ref="D1756">IFERROR(INDEX(C$2:C1756,MATCH(2,1/(C$2:C1756&lt;&gt;0))),0)</f>
        <v>-2.5</v>
      </c>
      <c r="E1756" s="16">
        <f t="shared" si="54"/>
        <v>-0.22727272727272707</v>
      </c>
      <c r="F1756" s="16">
        <f>IF(AND(C1756&lt;&gt;0,SUM(C$1:$D1756)=SUM(C$1:$D1756)),ROW(),0)</f>
        <v>0</v>
      </c>
      <c r="G1756" s="16">
        <f t="array" ref="G1756">IF(ROW()-IFERROR(INDEX(F$2:F1756,MATCH(2,1/(F$2:F1756&lt;&gt;0))),0)&gt;22,22,ROW()-IFERROR(INDEX(F$2:F1756,MATCH(2,1/(F$2:F1756&lt;&gt;0))),0))</f>
        <v>20</v>
      </c>
    </row>
    <row r="1757" spans="1:7">
      <c r="A1757" s="23">
        <v>45008</v>
      </c>
      <c r="B1757" s="16">
        <v>55.158530447911403</v>
      </c>
      <c r="C1757" s="16">
        <f t="shared" si="55"/>
        <v>0</v>
      </c>
      <c r="D1757" s="16">
        <f t="array" ref="D1757">IFERROR(INDEX(C$2:C1757,MATCH(2,1/(C$2:C1757&lt;&gt;0))),0)</f>
        <v>-2.5</v>
      </c>
      <c r="E1757" s="16">
        <f t="shared" si="54"/>
        <v>-0.11363636363636376</v>
      </c>
      <c r="F1757" s="16">
        <f>IF(AND(C1757&lt;&gt;0,SUM(C$1:$D1757)=SUM(C$1:$D1757)),ROW(),0)</f>
        <v>0</v>
      </c>
      <c r="G1757" s="16">
        <f t="array" ref="G1757">IF(ROW()-IFERROR(INDEX(F$2:F1757,MATCH(2,1/(F$2:F1757&lt;&gt;0))),0)&gt;22,22,ROW()-IFERROR(INDEX(F$2:F1757,MATCH(2,1/(F$2:F1757&lt;&gt;0))),0))</f>
        <v>21</v>
      </c>
    </row>
    <row r="1758" spans="1:7">
      <c r="A1758" s="23">
        <v>45009</v>
      </c>
      <c r="B1758" s="16">
        <v>52.692501258178105</v>
      </c>
      <c r="C1758" s="16">
        <f t="shared" si="55"/>
        <v>0</v>
      </c>
      <c r="D1758" s="16">
        <f t="array" ref="D1758">IFERROR(INDEX(C$2:C1758,MATCH(2,1/(C$2:C1758&lt;&gt;0))),0)</f>
        <v>-2.5</v>
      </c>
      <c r="E1758" s="16">
        <f t="shared" si="54"/>
        <v>0</v>
      </c>
      <c r="F1758" s="16">
        <f>IF(AND(C1758&lt;&gt;0,SUM(C$1:$D1758)=SUM(C$1:$D1758)),ROW(),0)</f>
        <v>0</v>
      </c>
      <c r="G1758" s="16">
        <f t="array" ref="G1758">IF(ROW()-IFERROR(INDEX(F$2:F1758,MATCH(2,1/(F$2:F1758&lt;&gt;0))),0)&gt;22,22,ROW()-IFERROR(INDEX(F$2:F1758,MATCH(2,1/(F$2:F1758&lt;&gt;0))),0))</f>
        <v>22</v>
      </c>
    </row>
    <row r="1759" spans="1:7">
      <c r="A1759" s="23">
        <v>45012</v>
      </c>
      <c r="B1759" s="16">
        <v>49.119275289380901</v>
      </c>
      <c r="C1759" s="16">
        <f t="shared" si="55"/>
        <v>0</v>
      </c>
      <c r="D1759" s="16">
        <f t="array" ref="D1759">IFERROR(INDEX(C$2:C1759,MATCH(2,1/(C$2:C1759&lt;&gt;0))),0)</f>
        <v>-2.5</v>
      </c>
      <c r="E1759" s="16">
        <f t="shared" ref="E1759:E1822" si="56">IF(D1759=0,0,IF(D1759&lt;0,-1*(ABS(D1759)-G1759*ABS(D1759)/22),D1759-G1759*D1759/22))</f>
        <v>0</v>
      </c>
      <c r="F1759" s="16">
        <f>IF(AND(C1759&lt;&gt;0,SUM(C$1:$D1759)=SUM(C$1:$D1759)),ROW(),0)</f>
        <v>0</v>
      </c>
      <c r="G1759" s="16">
        <f t="array" ref="G1759">IF(ROW()-IFERROR(INDEX(F$2:F1759,MATCH(2,1/(F$2:F1759&lt;&gt;0))),0)&gt;22,22,ROW()-IFERROR(INDEX(F$2:F1759,MATCH(2,1/(F$2:F1759&lt;&gt;0))),0))</f>
        <v>22</v>
      </c>
    </row>
    <row r="1760" spans="1:7">
      <c r="A1760" s="23">
        <v>45013</v>
      </c>
      <c r="B1760" s="16">
        <v>46.753900352289804</v>
      </c>
      <c r="C1760" s="16">
        <f t="shared" si="55"/>
        <v>0</v>
      </c>
      <c r="D1760" s="16">
        <f t="array" ref="D1760">IFERROR(INDEX(C$2:C1760,MATCH(2,1/(C$2:C1760&lt;&gt;0))),0)</f>
        <v>-2.5</v>
      </c>
      <c r="E1760" s="16">
        <f t="shared" si="56"/>
        <v>0</v>
      </c>
      <c r="F1760" s="16">
        <f>IF(AND(C1760&lt;&gt;0,SUM(C$1:$D1760)=SUM(C$1:$D1760)),ROW(),0)</f>
        <v>0</v>
      </c>
      <c r="G1760" s="16">
        <f t="array" ref="G1760">IF(ROW()-IFERROR(INDEX(F$2:F1760,MATCH(2,1/(F$2:F1760&lt;&gt;0))),0)&gt;22,22,ROW()-IFERROR(INDEX(F$2:F1760,MATCH(2,1/(F$2:F1760&lt;&gt;0))),0))</f>
        <v>22</v>
      </c>
    </row>
    <row r="1761" spans="1:7">
      <c r="A1761" s="23">
        <v>45014</v>
      </c>
      <c r="B1761" s="16">
        <v>41.570206341217904</v>
      </c>
      <c r="C1761" s="16">
        <f t="shared" si="55"/>
        <v>0</v>
      </c>
      <c r="D1761" s="16">
        <f t="array" ref="D1761">IFERROR(INDEX(C$2:C1761,MATCH(2,1/(C$2:C1761&lt;&gt;0))),0)</f>
        <v>-2.5</v>
      </c>
      <c r="E1761" s="16">
        <f t="shared" si="56"/>
        <v>0</v>
      </c>
      <c r="F1761" s="16">
        <f>IF(AND(C1761&lt;&gt;0,SUM(C$1:$D1761)=SUM(C$1:$D1761)),ROW(),0)</f>
        <v>0</v>
      </c>
      <c r="G1761" s="16">
        <f t="array" ref="G1761">IF(ROW()-IFERROR(INDEX(F$2:F1761,MATCH(2,1/(F$2:F1761&lt;&gt;0))),0)&gt;22,22,ROW()-IFERROR(INDEX(F$2:F1761,MATCH(2,1/(F$2:F1761&lt;&gt;0))),0))</f>
        <v>22</v>
      </c>
    </row>
    <row r="1762" spans="1:7">
      <c r="A1762" s="23">
        <v>45015</v>
      </c>
      <c r="B1762" s="16">
        <v>41.268243583291294</v>
      </c>
      <c r="C1762" s="16">
        <f t="shared" si="55"/>
        <v>0</v>
      </c>
      <c r="D1762" s="16">
        <f t="array" ref="D1762">IFERROR(INDEX(C$2:C1762,MATCH(2,1/(C$2:C1762&lt;&gt;0))),0)</f>
        <v>-2.5</v>
      </c>
      <c r="E1762" s="16">
        <f t="shared" si="56"/>
        <v>0</v>
      </c>
      <c r="F1762" s="16">
        <f>IF(AND(C1762&lt;&gt;0,SUM(C$1:$D1762)=SUM(C$1:$D1762)),ROW(),0)</f>
        <v>0</v>
      </c>
      <c r="G1762" s="16">
        <f t="array" ref="G1762">IF(ROW()-IFERROR(INDEX(F$2:F1762,MATCH(2,1/(F$2:F1762&lt;&gt;0))),0)&gt;22,22,ROW()-IFERROR(INDEX(F$2:F1762,MATCH(2,1/(F$2:F1762&lt;&gt;0))),0))</f>
        <v>22</v>
      </c>
    </row>
    <row r="1763" spans="1:7">
      <c r="A1763" s="23">
        <v>45016</v>
      </c>
      <c r="B1763" s="16">
        <v>42.914171656686598</v>
      </c>
      <c r="C1763" s="16">
        <f t="shared" si="55"/>
        <v>0</v>
      </c>
      <c r="D1763" s="16">
        <f t="array" ref="D1763">IFERROR(INDEX(C$2:C1763,MATCH(2,1/(C$2:C1763&lt;&gt;0))),0)</f>
        <v>-2.5</v>
      </c>
      <c r="E1763" s="16">
        <f t="shared" si="56"/>
        <v>0</v>
      </c>
      <c r="F1763" s="16">
        <f>IF(AND(C1763&lt;&gt;0,SUM(C$1:$D1763)=SUM(C$1:$D1763)),ROW(),0)</f>
        <v>0</v>
      </c>
      <c r="G1763" s="16">
        <f t="array" ref="G1763">IF(ROW()-IFERROR(INDEX(F$2:F1763,MATCH(2,1/(F$2:F1763&lt;&gt;0))),0)&gt;22,22,ROW()-IFERROR(INDEX(F$2:F1763,MATCH(2,1/(F$2:F1763&lt;&gt;0))),0))</f>
        <v>22</v>
      </c>
    </row>
    <row r="1764" spans="1:7">
      <c r="A1764" s="23">
        <v>45019</v>
      </c>
      <c r="B1764" s="16">
        <v>45.8582834331337</v>
      </c>
      <c r="C1764" s="16">
        <f t="shared" si="55"/>
        <v>0</v>
      </c>
      <c r="D1764" s="16">
        <f t="array" ref="D1764">IFERROR(INDEX(C$2:C1764,MATCH(2,1/(C$2:C1764&lt;&gt;0))),0)</f>
        <v>-2.5</v>
      </c>
      <c r="E1764" s="16">
        <f t="shared" si="56"/>
        <v>0</v>
      </c>
      <c r="F1764" s="16">
        <f>IF(AND(C1764&lt;&gt;0,SUM(C$1:$D1764)=SUM(C$1:$D1764)),ROW(),0)</f>
        <v>0</v>
      </c>
      <c r="G1764" s="16">
        <f t="array" ref="G1764">IF(ROW()-IFERROR(INDEX(F$2:F1764,MATCH(2,1/(F$2:F1764&lt;&gt;0))),0)&gt;22,22,ROW()-IFERROR(INDEX(F$2:F1764,MATCH(2,1/(F$2:F1764&lt;&gt;0))),0))</f>
        <v>22</v>
      </c>
    </row>
    <row r="1765" spans="1:7">
      <c r="A1765" s="23">
        <v>45020</v>
      </c>
      <c r="B1765" s="16">
        <v>42.315369261476995</v>
      </c>
      <c r="C1765" s="16">
        <f t="shared" si="55"/>
        <v>0</v>
      </c>
      <c r="D1765" s="16">
        <f t="array" ref="D1765">IFERROR(INDEX(C$2:C1765,MATCH(2,1/(C$2:C1765&lt;&gt;0))),0)</f>
        <v>-2.5</v>
      </c>
      <c r="E1765" s="16">
        <f t="shared" si="56"/>
        <v>0</v>
      </c>
      <c r="F1765" s="16">
        <f>IF(AND(C1765&lt;&gt;0,SUM(C$1:$D1765)=SUM(C$1:$D1765)),ROW(),0)</f>
        <v>0</v>
      </c>
      <c r="G1765" s="16">
        <f t="array" ref="G1765">IF(ROW()-IFERROR(INDEX(F$2:F1765,MATCH(2,1/(F$2:F1765&lt;&gt;0))),0)&gt;22,22,ROW()-IFERROR(INDEX(F$2:F1765,MATCH(2,1/(F$2:F1765&lt;&gt;0))),0))</f>
        <v>22</v>
      </c>
    </row>
    <row r="1766" spans="1:7">
      <c r="A1766" s="23">
        <v>45022</v>
      </c>
      <c r="B1766" s="16">
        <v>41.017964071856198</v>
      </c>
      <c r="C1766" s="16">
        <f t="shared" si="55"/>
        <v>0</v>
      </c>
      <c r="D1766" s="16">
        <f t="array" ref="D1766">IFERROR(INDEX(C$2:C1766,MATCH(2,1/(C$2:C1766&lt;&gt;0))),0)</f>
        <v>-2.5</v>
      </c>
      <c r="E1766" s="16">
        <f t="shared" si="56"/>
        <v>0</v>
      </c>
      <c r="F1766" s="16">
        <f>IF(AND(C1766&lt;&gt;0,SUM(C$1:$D1766)=SUM(C$1:$D1766)),ROW(),0)</f>
        <v>0</v>
      </c>
      <c r="G1766" s="16">
        <f t="array" ref="G1766">IF(ROW()-IFERROR(INDEX(F$2:F1766,MATCH(2,1/(F$2:F1766&lt;&gt;0))),0)&gt;22,22,ROW()-IFERROR(INDEX(F$2:F1766,MATCH(2,1/(F$2:F1766&lt;&gt;0))),0))</f>
        <v>22</v>
      </c>
    </row>
    <row r="1767" spans="1:7">
      <c r="A1767" s="23">
        <v>45023</v>
      </c>
      <c r="B1767" s="16">
        <v>43.762475049900203</v>
      </c>
      <c r="C1767" s="16">
        <f t="shared" si="55"/>
        <v>0</v>
      </c>
      <c r="D1767" s="16">
        <f t="array" ref="D1767">IFERROR(INDEX(C$2:C1767,MATCH(2,1/(C$2:C1767&lt;&gt;0))),0)</f>
        <v>-2.5</v>
      </c>
      <c r="E1767" s="16">
        <f t="shared" si="56"/>
        <v>0</v>
      </c>
      <c r="F1767" s="16">
        <f>IF(AND(C1767&lt;&gt;0,SUM(C$1:$D1767)=SUM(C$1:$D1767)),ROW(),0)</f>
        <v>0</v>
      </c>
      <c r="G1767" s="16">
        <f t="array" ref="G1767">IF(ROW()-IFERROR(INDEX(F$2:F1767,MATCH(2,1/(F$2:F1767&lt;&gt;0))),0)&gt;22,22,ROW()-IFERROR(INDEX(F$2:F1767,MATCH(2,1/(F$2:F1767&lt;&gt;0))),0))</f>
        <v>22</v>
      </c>
    </row>
    <row r="1768" spans="1:7">
      <c r="A1768" s="23">
        <v>45026</v>
      </c>
      <c r="B1768" s="16">
        <v>40.568862275449099</v>
      </c>
      <c r="C1768" s="16">
        <f t="shared" si="55"/>
        <v>0</v>
      </c>
      <c r="D1768" s="16">
        <f t="array" ref="D1768">IFERROR(INDEX(C$2:C1768,MATCH(2,1/(C$2:C1768&lt;&gt;0))),0)</f>
        <v>-2.5</v>
      </c>
      <c r="E1768" s="16">
        <f t="shared" si="56"/>
        <v>0</v>
      </c>
      <c r="F1768" s="16">
        <f>IF(AND(C1768&lt;&gt;0,SUM(C$1:$D1768)=SUM(C$1:$D1768)),ROW(),0)</f>
        <v>0</v>
      </c>
      <c r="G1768" s="16">
        <f t="array" ref="G1768">IF(ROW()-IFERROR(INDEX(F$2:F1768,MATCH(2,1/(F$2:F1768&lt;&gt;0))),0)&gt;22,22,ROW()-IFERROR(INDEX(F$2:F1768,MATCH(2,1/(F$2:F1768&lt;&gt;0))),0))</f>
        <v>22</v>
      </c>
    </row>
    <row r="1769" spans="1:7">
      <c r="A1769" s="23">
        <v>45027</v>
      </c>
      <c r="B1769" s="16">
        <v>40.1696606786427</v>
      </c>
      <c r="C1769" s="16">
        <f t="shared" si="55"/>
        <v>0</v>
      </c>
      <c r="D1769" s="16">
        <f t="array" ref="D1769">IFERROR(INDEX(C$2:C1769,MATCH(2,1/(C$2:C1769&lt;&gt;0))),0)</f>
        <v>-2.5</v>
      </c>
      <c r="E1769" s="16">
        <f t="shared" si="56"/>
        <v>0</v>
      </c>
      <c r="F1769" s="16">
        <f>IF(AND(C1769&lt;&gt;0,SUM(C$1:$D1769)=SUM(C$1:$D1769)),ROW(),0)</f>
        <v>0</v>
      </c>
      <c r="G1769" s="16">
        <f t="array" ref="G1769">IF(ROW()-IFERROR(INDEX(F$2:F1769,MATCH(2,1/(F$2:F1769&lt;&gt;0))),0)&gt;22,22,ROW()-IFERROR(INDEX(F$2:F1769,MATCH(2,1/(F$2:F1769&lt;&gt;0))),0))</f>
        <v>22</v>
      </c>
    </row>
    <row r="1770" spans="1:7">
      <c r="A1770" s="23">
        <v>45028</v>
      </c>
      <c r="B1770" s="16">
        <v>41.6666666666666</v>
      </c>
      <c r="C1770" s="16">
        <f t="shared" si="55"/>
        <v>0</v>
      </c>
      <c r="D1770" s="16">
        <f t="array" ref="D1770">IFERROR(INDEX(C$2:C1770,MATCH(2,1/(C$2:C1770&lt;&gt;0))),0)</f>
        <v>-2.5</v>
      </c>
      <c r="E1770" s="16">
        <f t="shared" si="56"/>
        <v>0</v>
      </c>
      <c r="F1770" s="16">
        <f>IF(AND(C1770&lt;&gt;0,SUM(C$1:$D1770)=SUM(C$1:$D1770)),ROW(),0)</f>
        <v>0</v>
      </c>
      <c r="G1770" s="16">
        <f t="array" ref="G1770">IF(ROW()-IFERROR(INDEX(F$2:F1770,MATCH(2,1/(F$2:F1770&lt;&gt;0))),0)&gt;22,22,ROW()-IFERROR(INDEX(F$2:F1770,MATCH(2,1/(F$2:F1770&lt;&gt;0))),0))</f>
        <v>22</v>
      </c>
    </row>
    <row r="1771" spans="1:7">
      <c r="A1771" s="23">
        <v>45029</v>
      </c>
      <c r="B1771" s="16">
        <v>41.766467065868198</v>
      </c>
      <c r="C1771" s="16">
        <f t="shared" si="55"/>
        <v>0</v>
      </c>
      <c r="D1771" s="16">
        <f t="array" ref="D1771">IFERROR(INDEX(C$2:C1771,MATCH(2,1/(C$2:C1771&lt;&gt;0))),0)</f>
        <v>-2.5</v>
      </c>
      <c r="E1771" s="16">
        <f t="shared" si="56"/>
        <v>0</v>
      </c>
      <c r="F1771" s="16">
        <f>IF(AND(C1771&lt;&gt;0,SUM(C$1:$D1771)=SUM(C$1:$D1771)),ROW(),0)</f>
        <v>0</v>
      </c>
      <c r="G1771" s="16">
        <f t="array" ref="G1771">IF(ROW()-IFERROR(INDEX(F$2:F1771,MATCH(2,1/(F$2:F1771&lt;&gt;0))),0)&gt;22,22,ROW()-IFERROR(INDEX(F$2:F1771,MATCH(2,1/(F$2:F1771&lt;&gt;0))),0))</f>
        <v>22</v>
      </c>
    </row>
    <row r="1772" spans="1:7">
      <c r="A1772" s="23">
        <v>45030</v>
      </c>
      <c r="B1772" s="16">
        <v>41.616766467065801</v>
      </c>
      <c r="C1772" s="16">
        <f t="shared" si="55"/>
        <v>0</v>
      </c>
      <c r="D1772" s="16">
        <f t="array" ref="D1772">IFERROR(INDEX(C$2:C1772,MATCH(2,1/(C$2:C1772&lt;&gt;0))),0)</f>
        <v>-2.5</v>
      </c>
      <c r="E1772" s="16">
        <f t="shared" si="56"/>
        <v>0</v>
      </c>
      <c r="F1772" s="16">
        <f>IF(AND(C1772&lt;&gt;0,SUM(C$1:$D1772)=SUM(C$1:$D1772)),ROW(),0)</f>
        <v>0</v>
      </c>
      <c r="G1772" s="16">
        <f t="array" ref="G1772">IF(ROW()-IFERROR(INDEX(F$2:F1772,MATCH(2,1/(F$2:F1772&lt;&gt;0))),0)&gt;22,22,ROW()-IFERROR(INDEX(F$2:F1772,MATCH(2,1/(F$2:F1772&lt;&gt;0))),0))</f>
        <v>22</v>
      </c>
    </row>
    <row r="1773" spans="1:7">
      <c r="A1773" s="23">
        <v>45033</v>
      </c>
      <c r="B1773" s="16">
        <v>44.061876247504898</v>
      </c>
      <c r="C1773" s="16">
        <f t="shared" si="55"/>
        <v>0</v>
      </c>
      <c r="D1773" s="16">
        <f t="array" ref="D1773">IFERROR(INDEX(C$2:C1773,MATCH(2,1/(C$2:C1773&lt;&gt;0))),0)</f>
        <v>-2.5</v>
      </c>
      <c r="E1773" s="16">
        <f t="shared" si="56"/>
        <v>0</v>
      </c>
      <c r="F1773" s="16">
        <f>IF(AND(C1773&lt;&gt;0,SUM(C$1:$D1773)=SUM(C$1:$D1773)),ROW(),0)</f>
        <v>0</v>
      </c>
      <c r="G1773" s="16">
        <f t="array" ref="G1773">IF(ROW()-IFERROR(INDEX(F$2:F1773,MATCH(2,1/(F$2:F1773&lt;&gt;0))),0)&gt;22,22,ROW()-IFERROR(INDEX(F$2:F1773,MATCH(2,1/(F$2:F1773&lt;&gt;0))),0))</f>
        <v>22</v>
      </c>
    </row>
    <row r="1774" spans="1:7">
      <c r="A1774" s="23">
        <v>45034</v>
      </c>
      <c r="B1774" s="16">
        <v>42.465069860279399</v>
      </c>
      <c r="C1774" s="16">
        <f t="shared" si="55"/>
        <v>0</v>
      </c>
      <c r="D1774" s="16">
        <f t="array" ref="D1774">IFERROR(INDEX(C$2:C1774,MATCH(2,1/(C$2:C1774&lt;&gt;0))),0)</f>
        <v>-2.5</v>
      </c>
      <c r="E1774" s="16">
        <f t="shared" si="56"/>
        <v>0</v>
      </c>
      <c r="F1774" s="16">
        <f>IF(AND(C1774&lt;&gt;0,SUM(C$1:$D1774)=SUM(C$1:$D1774)),ROW(),0)</f>
        <v>0</v>
      </c>
      <c r="G1774" s="16">
        <f t="array" ref="G1774">IF(ROW()-IFERROR(INDEX(F$2:F1774,MATCH(2,1/(F$2:F1774&lt;&gt;0))),0)&gt;22,22,ROW()-IFERROR(INDEX(F$2:F1774,MATCH(2,1/(F$2:F1774&lt;&gt;0))),0))</f>
        <v>22</v>
      </c>
    </row>
    <row r="1775" spans="1:7">
      <c r="A1775" s="23">
        <v>45035</v>
      </c>
      <c r="B1775" s="16">
        <v>39.570858283433104</v>
      </c>
      <c r="C1775" s="16">
        <f t="shared" si="55"/>
        <v>0</v>
      </c>
      <c r="D1775" s="16">
        <f t="array" ref="D1775">IFERROR(INDEX(C$2:C1775,MATCH(2,1/(C$2:C1775&lt;&gt;0))),0)</f>
        <v>-2.5</v>
      </c>
      <c r="E1775" s="16">
        <f t="shared" si="56"/>
        <v>0</v>
      </c>
      <c r="F1775" s="16">
        <f>IF(AND(C1775&lt;&gt;0,SUM(C$1:$D1775)=SUM(C$1:$D1775)),ROW(),0)</f>
        <v>0</v>
      </c>
      <c r="G1775" s="16">
        <f t="array" ref="G1775">IF(ROW()-IFERROR(INDEX(F$2:F1775,MATCH(2,1/(F$2:F1775&lt;&gt;0))),0)&gt;22,22,ROW()-IFERROR(INDEX(F$2:F1775,MATCH(2,1/(F$2:F1775&lt;&gt;0))),0))</f>
        <v>22</v>
      </c>
    </row>
    <row r="1776" spans="1:7">
      <c r="A1776" s="23">
        <v>45036</v>
      </c>
      <c r="B1776" s="16">
        <v>37.824351297405101</v>
      </c>
      <c r="C1776" s="16">
        <f t="shared" si="55"/>
        <v>0</v>
      </c>
      <c r="D1776" s="16">
        <f t="array" ref="D1776">IFERROR(INDEX(C$2:C1776,MATCH(2,1/(C$2:C1776&lt;&gt;0))),0)</f>
        <v>-2.5</v>
      </c>
      <c r="E1776" s="16">
        <f t="shared" si="56"/>
        <v>0</v>
      </c>
      <c r="F1776" s="16">
        <f>IF(AND(C1776&lt;&gt;0,SUM(C$1:$D1776)=SUM(C$1:$D1776)),ROW(),0)</f>
        <v>0</v>
      </c>
      <c r="G1776" s="16">
        <f t="array" ref="G1776">IF(ROW()-IFERROR(INDEX(F$2:F1776,MATCH(2,1/(F$2:F1776&lt;&gt;0))),0)&gt;22,22,ROW()-IFERROR(INDEX(F$2:F1776,MATCH(2,1/(F$2:F1776&lt;&gt;0))),0))</f>
        <v>22</v>
      </c>
    </row>
    <row r="1777" spans="1:7">
      <c r="A1777" s="23">
        <v>45037</v>
      </c>
      <c r="B1777" s="16">
        <v>29.441117764470999</v>
      </c>
      <c r="C1777" s="16">
        <f t="shared" si="55"/>
        <v>0</v>
      </c>
      <c r="D1777" s="16">
        <f t="array" ref="D1777">IFERROR(INDEX(C$2:C1777,MATCH(2,1/(C$2:C1777&lt;&gt;0))),0)</f>
        <v>-2.5</v>
      </c>
      <c r="E1777" s="16">
        <f t="shared" si="56"/>
        <v>0</v>
      </c>
      <c r="F1777" s="16">
        <f>IF(AND(C1777&lt;&gt;0,SUM(C$1:$D1777)=SUM(C$1:$D1777)),ROW(),0)</f>
        <v>0</v>
      </c>
      <c r="G1777" s="16">
        <f t="array" ref="G1777">IF(ROW()-IFERROR(INDEX(F$2:F1777,MATCH(2,1/(F$2:F1777&lt;&gt;0))),0)&gt;22,22,ROW()-IFERROR(INDEX(F$2:F1777,MATCH(2,1/(F$2:F1777&lt;&gt;0))),0))</f>
        <v>22</v>
      </c>
    </row>
    <row r="1778" spans="1:7">
      <c r="A1778" s="23">
        <v>45040</v>
      </c>
      <c r="B1778" s="16">
        <v>27.245508982035897</v>
      </c>
      <c r="C1778" s="16">
        <f t="shared" si="55"/>
        <v>0</v>
      </c>
      <c r="D1778" s="16">
        <f t="array" ref="D1778">IFERROR(INDEX(C$2:C1778,MATCH(2,1/(C$2:C1778&lt;&gt;0))),0)</f>
        <v>-2.5</v>
      </c>
      <c r="E1778" s="16">
        <f t="shared" si="56"/>
        <v>0</v>
      </c>
      <c r="F1778" s="16">
        <f>IF(AND(C1778&lt;&gt;0,SUM(C$1:$D1778)=SUM(C$1:$D1778)),ROW(),0)</f>
        <v>0</v>
      </c>
      <c r="G1778" s="16">
        <f t="array" ref="G1778">IF(ROW()-IFERROR(INDEX(F$2:F1778,MATCH(2,1/(F$2:F1778&lt;&gt;0))),0)&gt;22,22,ROW()-IFERROR(INDEX(F$2:F1778,MATCH(2,1/(F$2:F1778&lt;&gt;0))),0))</f>
        <v>22</v>
      </c>
    </row>
    <row r="1779" spans="1:7">
      <c r="A1779" s="23">
        <v>45041</v>
      </c>
      <c r="B1779" s="16">
        <v>23.003992015967999</v>
      </c>
      <c r="C1779" s="16">
        <f t="shared" si="55"/>
        <v>0</v>
      </c>
      <c r="D1779" s="16">
        <f t="array" ref="D1779">IFERROR(INDEX(C$2:C1779,MATCH(2,1/(C$2:C1779&lt;&gt;0))),0)</f>
        <v>-2.5</v>
      </c>
      <c r="E1779" s="16">
        <f t="shared" si="56"/>
        <v>0</v>
      </c>
      <c r="F1779" s="16">
        <f>IF(AND(C1779&lt;&gt;0,SUM(C$1:$D1779)=SUM(C$1:$D1779)),ROW(),0)</f>
        <v>0</v>
      </c>
      <c r="G1779" s="16">
        <f t="array" ref="G1779">IF(ROW()-IFERROR(INDEX(F$2:F1779,MATCH(2,1/(F$2:F1779&lt;&gt;0))),0)&gt;22,22,ROW()-IFERROR(INDEX(F$2:F1779,MATCH(2,1/(F$2:F1779&lt;&gt;0))),0))</f>
        <v>22</v>
      </c>
    </row>
    <row r="1780" spans="1:7">
      <c r="A1780" s="23">
        <v>45042</v>
      </c>
      <c r="B1780" s="16">
        <v>24.201596806387197</v>
      </c>
      <c r="C1780" s="16">
        <f t="shared" si="55"/>
        <v>0</v>
      </c>
      <c r="D1780" s="16">
        <f t="array" ref="D1780">IFERROR(INDEX(C$2:C1780,MATCH(2,1/(C$2:C1780&lt;&gt;0))),0)</f>
        <v>-2.5</v>
      </c>
      <c r="E1780" s="16">
        <f t="shared" si="56"/>
        <v>0</v>
      </c>
      <c r="F1780" s="16">
        <f>IF(AND(C1780&lt;&gt;0,SUM(C$1:$D1780)=SUM(C$1:$D1780)),ROW(),0)</f>
        <v>0</v>
      </c>
      <c r="G1780" s="16">
        <f t="array" ref="G1780">IF(ROW()-IFERROR(INDEX(F$2:F1780,MATCH(2,1/(F$2:F1780&lt;&gt;0))),0)&gt;22,22,ROW()-IFERROR(INDEX(F$2:F1780,MATCH(2,1/(F$2:F1780&lt;&gt;0))),0))</f>
        <v>22</v>
      </c>
    </row>
    <row r="1781" spans="1:7">
      <c r="A1781" s="23">
        <v>45043</v>
      </c>
      <c r="B1781" s="16">
        <v>26.996007984031898</v>
      </c>
      <c r="C1781" s="16">
        <f t="shared" si="55"/>
        <v>0</v>
      </c>
      <c r="D1781" s="16">
        <f t="array" ref="D1781">IFERROR(INDEX(C$2:C1781,MATCH(2,1/(C$2:C1781&lt;&gt;0))),0)</f>
        <v>-2.5</v>
      </c>
      <c r="E1781" s="16">
        <f t="shared" si="56"/>
        <v>0</v>
      </c>
      <c r="F1781" s="16">
        <f>IF(AND(C1781&lt;&gt;0,SUM(C$1:$D1781)=SUM(C$1:$D1781)),ROW(),0)</f>
        <v>0</v>
      </c>
      <c r="G1781" s="16">
        <f t="array" ref="G1781">IF(ROW()-IFERROR(INDEX(F$2:F1781,MATCH(2,1/(F$2:F1781&lt;&gt;0))),0)&gt;22,22,ROW()-IFERROR(INDEX(F$2:F1781,MATCH(2,1/(F$2:F1781&lt;&gt;0))),0))</f>
        <v>22</v>
      </c>
    </row>
    <row r="1782" spans="1:7">
      <c r="A1782" s="23">
        <v>45044</v>
      </c>
      <c r="B1782" s="16">
        <v>30.841584158415802</v>
      </c>
      <c r="C1782" s="16">
        <f t="shared" si="55"/>
        <v>0</v>
      </c>
      <c r="D1782" s="16">
        <f t="array" ref="D1782">IFERROR(INDEX(C$2:C1782,MATCH(2,1/(C$2:C1782&lt;&gt;0))),0)</f>
        <v>-2.5</v>
      </c>
      <c r="E1782" s="16">
        <f t="shared" si="56"/>
        <v>0</v>
      </c>
      <c r="F1782" s="16">
        <f>IF(AND(C1782&lt;&gt;0,SUM(C$1:$D1782)=SUM(C$1:$D1782)),ROW(),0)</f>
        <v>0</v>
      </c>
      <c r="G1782" s="16">
        <f t="array" ref="G1782">IF(ROW()-IFERROR(INDEX(F$2:F1782,MATCH(2,1/(F$2:F1782&lt;&gt;0))),0)&gt;22,22,ROW()-IFERROR(INDEX(F$2:F1782,MATCH(2,1/(F$2:F1782&lt;&gt;0))),0))</f>
        <v>22</v>
      </c>
    </row>
    <row r="1783" spans="1:7">
      <c r="A1783" s="23">
        <v>45050</v>
      </c>
      <c r="B1783" s="16">
        <v>33.019801980197997</v>
      </c>
      <c r="C1783" s="16">
        <f t="shared" si="55"/>
        <v>0</v>
      </c>
      <c r="D1783" s="16">
        <f t="array" ref="D1783">IFERROR(INDEX(C$2:C1783,MATCH(2,1/(C$2:C1783&lt;&gt;0))),0)</f>
        <v>-2.5</v>
      </c>
      <c r="E1783" s="16">
        <f t="shared" si="56"/>
        <v>0</v>
      </c>
      <c r="F1783" s="16">
        <f>IF(AND(C1783&lt;&gt;0,SUM(C$1:$D1783)=SUM(C$1:$D1783)),ROW(),0)</f>
        <v>0</v>
      </c>
      <c r="G1783" s="16">
        <f t="array" ref="G1783">IF(ROW()-IFERROR(INDEX(F$2:F1783,MATCH(2,1/(F$2:F1783&lt;&gt;0))),0)&gt;22,22,ROW()-IFERROR(INDEX(F$2:F1783,MATCH(2,1/(F$2:F1783&lt;&gt;0))),0))</f>
        <v>22</v>
      </c>
    </row>
    <row r="1784" spans="1:7">
      <c r="A1784" s="23">
        <v>45051</v>
      </c>
      <c r="B1784" s="16">
        <v>32.326732673267301</v>
      </c>
      <c r="C1784" s="16">
        <f t="shared" si="55"/>
        <v>0</v>
      </c>
      <c r="D1784" s="16">
        <f t="array" ref="D1784">IFERROR(INDEX(C$2:C1784,MATCH(2,1/(C$2:C1784&lt;&gt;0))),0)</f>
        <v>-2.5</v>
      </c>
      <c r="E1784" s="16">
        <f t="shared" si="56"/>
        <v>0</v>
      </c>
      <c r="F1784" s="16">
        <f>IF(AND(C1784&lt;&gt;0,SUM(C$1:$D1784)=SUM(C$1:$D1784)),ROW(),0)</f>
        <v>0</v>
      </c>
      <c r="G1784" s="16">
        <f t="array" ref="G1784">IF(ROW()-IFERROR(INDEX(F$2:F1784,MATCH(2,1/(F$2:F1784&lt;&gt;0))),0)&gt;22,22,ROW()-IFERROR(INDEX(F$2:F1784,MATCH(2,1/(F$2:F1784&lt;&gt;0))),0))</f>
        <v>22</v>
      </c>
    </row>
    <row r="1785" spans="1:7">
      <c r="A1785" s="23">
        <v>45054</v>
      </c>
      <c r="B1785" s="16">
        <v>34.851485148514797</v>
      </c>
      <c r="C1785" s="16">
        <f t="shared" si="55"/>
        <v>0</v>
      </c>
      <c r="D1785" s="16">
        <f t="array" ref="D1785">IFERROR(INDEX(C$2:C1785,MATCH(2,1/(C$2:C1785&lt;&gt;0))),0)</f>
        <v>-2.5</v>
      </c>
      <c r="E1785" s="16">
        <f t="shared" si="56"/>
        <v>0</v>
      </c>
      <c r="F1785" s="16">
        <f>IF(AND(C1785&lt;&gt;0,SUM(C$1:$D1785)=SUM(C$1:$D1785)),ROW(),0)</f>
        <v>0</v>
      </c>
      <c r="G1785" s="16">
        <f t="array" ref="G1785">IF(ROW()-IFERROR(INDEX(F$2:F1785,MATCH(2,1/(F$2:F1785&lt;&gt;0))),0)&gt;22,22,ROW()-IFERROR(INDEX(F$2:F1785,MATCH(2,1/(F$2:F1785&lt;&gt;0))),0))</f>
        <v>22</v>
      </c>
    </row>
    <row r="1786" spans="1:7">
      <c r="A1786" s="23">
        <v>45055</v>
      </c>
      <c r="B1786" s="16">
        <v>31.287128712871198</v>
      </c>
      <c r="C1786" s="16">
        <f t="shared" si="55"/>
        <v>0</v>
      </c>
      <c r="D1786" s="16">
        <f t="array" ref="D1786">IFERROR(INDEX(C$2:C1786,MATCH(2,1/(C$2:C1786&lt;&gt;0))),0)</f>
        <v>-2.5</v>
      </c>
      <c r="E1786" s="16">
        <f t="shared" si="56"/>
        <v>0</v>
      </c>
      <c r="F1786" s="16">
        <f>IF(AND(C1786&lt;&gt;0,SUM(C$1:$D1786)=SUM(C$1:$D1786)),ROW(),0)</f>
        <v>0</v>
      </c>
      <c r="G1786" s="16">
        <f t="array" ref="G1786">IF(ROW()-IFERROR(INDEX(F$2:F1786,MATCH(2,1/(F$2:F1786&lt;&gt;0))),0)&gt;22,22,ROW()-IFERROR(INDEX(F$2:F1786,MATCH(2,1/(F$2:F1786&lt;&gt;0))),0))</f>
        <v>22</v>
      </c>
    </row>
    <row r="1787" spans="1:7">
      <c r="A1787" s="23">
        <v>45056</v>
      </c>
      <c r="B1787" s="16">
        <v>31.881188118811799</v>
      </c>
      <c r="C1787" s="16">
        <f t="shared" si="55"/>
        <v>0</v>
      </c>
      <c r="D1787" s="16">
        <f t="array" ref="D1787">IFERROR(INDEX(C$2:C1787,MATCH(2,1/(C$2:C1787&lt;&gt;0))),0)</f>
        <v>-2.5</v>
      </c>
      <c r="E1787" s="16">
        <f t="shared" si="56"/>
        <v>0</v>
      </c>
      <c r="F1787" s="16">
        <f>IF(AND(C1787&lt;&gt;0,SUM(C$1:$D1787)=SUM(C$1:$D1787)),ROW(),0)</f>
        <v>0</v>
      </c>
      <c r="G1787" s="16">
        <f t="array" ref="G1787">IF(ROW()-IFERROR(INDEX(F$2:F1787,MATCH(2,1/(F$2:F1787&lt;&gt;0))),0)&gt;22,22,ROW()-IFERROR(INDEX(F$2:F1787,MATCH(2,1/(F$2:F1787&lt;&gt;0))),0))</f>
        <v>22</v>
      </c>
    </row>
    <row r="1788" spans="1:7">
      <c r="A1788" s="23">
        <v>45057</v>
      </c>
      <c r="B1788" s="16">
        <v>33.613861386138602</v>
      </c>
      <c r="C1788" s="16">
        <f t="shared" si="55"/>
        <v>0</v>
      </c>
      <c r="D1788" s="16">
        <f t="array" ref="D1788">IFERROR(INDEX(C$2:C1788,MATCH(2,1/(C$2:C1788&lt;&gt;0))),0)</f>
        <v>-2.5</v>
      </c>
      <c r="E1788" s="16">
        <f t="shared" si="56"/>
        <v>0</v>
      </c>
      <c r="F1788" s="16">
        <f>IF(AND(C1788&lt;&gt;0,SUM(C$1:$D1788)=SUM(C$1:$D1788)),ROW(),0)</f>
        <v>0</v>
      </c>
      <c r="G1788" s="16">
        <f t="array" ref="G1788">IF(ROW()-IFERROR(INDEX(F$2:F1788,MATCH(2,1/(F$2:F1788&lt;&gt;0))),0)&gt;22,22,ROW()-IFERROR(INDEX(F$2:F1788,MATCH(2,1/(F$2:F1788&lt;&gt;0))),0))</f>
        <v>22</v>
      </c>
    </row>
    <row r="1789" spans="1:7">
      <c r="A1789" s="23">
        <v>45058</v>
      </c>
      <c r="B1789" s="16">
        <v>31.683168316831601</v>
      </c>
      <c r="C1789" s="16">
        <f t="shared" si="55"/>
        <v>0</v>
      </c>
      <c r="D1789" s="16">
        <f t="array" ref="D1789">IFERROR(INDEX(C$2:C1789,MATCH(2,1/(C$2:C1789&lt;&gt;0))),0)</f>
        <v>-2.5</v>
      </c>
      <c r="E1789" s="16">
        <f t="shared" si="56"/>
        <v>0</v>
      </c>
      <c r="F1789" s="16">
        <f>IF(AND(C1789&lt;&gt;0,SUM(C$1:$D1789)=SUM(C$1:$D1789)),ROW(),0)</f>
        <v>0</v>
      </c>
      <c r="G1789" s="16">
        <f t="array" ref="G1789">IF(ROW()-IFERROR(INDEX(F$2:F1789,MATCH(2,1/(F$2:F1789&lt;&gt;0))),0)&gt;22,22,ROW()-IFERROR(INDEX(F$2:F1789,MATCH(2,1/(F$2:F1789&lt;&gt;0))),0))</f>
        <v>22</v>
      </c>
    </row>
    <row r="1790" spans="1:7">
      <c r="A1790" s="23">
        <v>45061</v>
      </c>
      <c r="B1790" s="16">
        <v>34.257425742574199</v>
      </c>
      <c r="C1790" s="16">
        <f t="shared" si="55"/>
        <v>0</v>
      </c>
      <c r="D1790" s="16">
        <f t="array" ref="D1790">IFERROR(INDEX(C$2:C1790,MATCH(2,1/(C$2:C1790&lt;&gt;0))),0)</f>
        <v>-2.5</v>
      </c>
      <c r="E1790" s="16">
        <f t="shared" si="56"/>
        <v>0</v>
      </c>
      <c r="F1790" s="16">
        <f>IF(AND(C1790&lt;&gt;0,SUM(C$1:$D1790)=SUM(C$1:$D1790)),ROW(),0)</f>
        <v>0</v>
      </c>
      <c r="G1790" s="16">
        <f t="array" ref="G1790">IF(ROW()-IFERROR(INDEX(F$2:F1790,MATCH(2,1/(F$2:F1790&lt;&gt;0))),0)&gt;22,22,ROW()-IFERROR(INDEX(F$2:F1790,MATCH(2,1/(F$2:F1790&lt;&gt;0))),0))</f>
        <v>22</v>
      </c>
    </row>
    <row r="1791" spans="1:7">
      <c r="A1791" s="23">
        <v>45062</v>
      </c>
      <c r="B1791" s="16">
        <v>32.425742574257399</v>
      </c>
      <c r="C1791" s="16">
        <f t="shared" si="55"/>
        <v>0</v>
      </c>
      <c r="D1791" s="16">
        <f t="array" ref="D1791">IFERROR(INDEX(C$2:C1791,MATCH(2,1/(C$2:C1791&lt;&gt;0))),0)</f>
        <v>-2.5</v>
      </c>
      <c r="E1791" s="16">
        <f t="shared" si="56"/>
        <v>0</v>
      </c>
      <c r="F1791" s="16">
        <f>IF(AND(C1791&lt;&gt;0,SUM(C$1:$D1791)=SUM(C$1:$D1791)),ROW(),0)</f>
        <v>0</v>
      </c>
      <c r="G1791" s="16">
        <f t="array" ref="G1791">IF(ROW()-IFERROR(INDEX(F$2:F1791,MATCH(2,1/(F$2:F1791&lt;&gt;0))),0)&gt;22,22,ROW()-IFERROR(INDEX(F$2:F1791,MATCH(2,1/(F$2:F1791&lt;&gt;0))),0))</f>
        <v>22</v>
      </c>
    </row>
    <row r="1792" spans="1:7">
      <c r="A1792" s="23">
        <v>45063</v>
      </c>
      <c r="B1792" s="16">
        <v>34.7524752475247</v>
      </c>
      <c r="C1792" s="16">
        <f t="shared" si="55"/>
        <v>0</v>
      </c>
      <c r="D1792" s="16">
        <f t="array" ref="D1792">IFERROR(INDEX(C$2:C1792,MATCH(2,1/(C$2:C1792&lt;&gt;0))),0)</f>
        <v>-2.5</v>
      </c>
      <c r="E1792" s="16">
        <f t="shared" si="56"/>
        <v>0</v>
      </c>
      <c r="F1792" s="16">
        <f>IF(AND(C1792&lt;&gt;0,SUM(C$1:$D1792)=SUM(C$1:$D1792)),ROW(),0)</f>
        <v>0</v>
      </c>
      <c r="G1792" s="16">
        <f t="array" ref="G1792">IF(ROW()-IFERROR(INDEX(F$2:F1792,MATCH(2,1/(F$2:F1792&lt;&gt;0))),0)&gt;22,22,ROW()-IFERROR(INDEX(F$2:F1792,MATCH(2,1/(F$2:F1792&lt;&gt;0))),0))</f>
        <v>22</v>
      </c>
    </row>
    <row r="1793" spans="1:7">
      <c r="A1793" s="23">
        <v>45064</v>
      </c>
      <c r="B1793" s="16">
        <v>35.990099009900902</v>
      </c>
      <c r="C1793" s="16">
        <f t="shared" si="55"/>
        <v>0</v>
      </c>
      <c r="D1793" s="16">
        <f t="array" ref="D1793">IFERROR(INDEX(C$2:C1793,MATCH(2,1/(C$2:C1793&lt;&gt;0))),0)</f>
        <v>-2.5</v>
      </c>
      <c r="E1793" s="16">
        <f t="shared" si="56"/>
        <v>0</v>
      </c>
      <c r="F1793" s="16">
        <f>IF(AND(C1793&lt;&gt;0,SUM(C$1:$D1793)=SUM(C$1:$D1793)),ROW(),0)</f>
        <v>0</v>
      </c>
      <c r="G1793" s="16">
        <f t="array" ref="G1793">IF(ROW()-IFERROR(INDEX(F$2:F1793,MATCH(2,1/(F$2:F1793&lt;&gt;0))),0)&gt;22,22,ROW()-IFERROR(INDEX(F$2:F1793,MATCH(2,1/(F$2:F1793&lt;&gt;0))),0))</f>
        <v>22</v>
      </c>
    </row>
    <row r="1794" spans="1:7">
      <c r="A1794" s="23">
        <v>45065</v>
      </c>
      <c r="B1794" s="16">
        <v>35.841584158415799</v>
      </c>
      <c r="C1794" s="16">
        <f t="shared" si="55"/>
        <v>0</v>
      </c>
      <c r="D1794" s="16">
        <f t="array" ref="D1794">IFERROR(INDEX(C$2:C1794,MATCH(2,1/(C$2:C1794&lt;&gt;0))),0)</f>
        <v>-2.5</v>
      </c>
      <c r="E1794" s="16">
        <f t="shared" si="56"/>
        <v>0</v>
      </c>
      <c r="F1794" s="16">
        <f>IF(AND(C1794&lt;&gt;0,SUM(C$1:$D1794)=SUM(C$1:$D1794)),ROW(),0)</f>
        <v>0</v>
      </c>
      <c r="G1794" s="16">
        <f t="array" ref="G1794">IF(ROW()-IFERROR(INDEX(F$2:F1794,MATCH(2,1/(F$2:F1794&lt;&gt;0))),0)&gt;22,22,ROW()-IFERROR(INDEX(F$2:F1794,MATCH(2,1/(F$2:F1794&lt;&gt;0))),0))</f>
        <v>22</v>
      </c>
    </row>
    <row r="1795" spans="1:7">
      <c r="A1795" s="23">
        <v>45068</v>
      </c>
      <c r="B1795" s="16">
        <v>37.425742574257399</v>
      </c>
      <c r="C1795" s="16">
        <f t="shared" ref="C1795:C1858" si="57">IF(B1795&gt;85,-5,IF(B1795&gt;80,-2.5,IF(B1795&gt;20,0,IF(B1795&gt;15,2.5,5))))</f>
        <v>0</v>
      </c>
      <c r="D1795" s="16">
        <f t="array" ref="D1795">IFERROR(INDEX(C$2:C1795,MATCH(2,1/(C$2:C1795&lt;&gt;0))),0)</f>
        <v>-2.5</v>
      </c>
      <c r="E1795" s="16">
        <f t="shared" si="56"/>
        <v>0</v>
      </c>
      <c r="F1795" s="16">
        <f>IF(AND(C1795&lt;&gt;0,SUM(C$1:$D1795)=SUM(C$1:$D1795)),ROW(),0)</f>
        <v>0</v>
      </c>
      <c r="G1795" s="16">
        <f t="array" ref="G1795">IF(ROW()-IFERROR(INDEX(F$2:F1795,MATCH(2,1/(F$2:F1795&lt;&gt;0))),0)&gt;22,22,ROW()-IFERROR(INDEX(F$2:F1795,MATCH(2,1/(F$2:F1795&lt;&gt;0))),0))</f>
        <v>22</v>
      </c>
    </row>
    <row r="1796" spans="1:7">
      <c r="A1796" s="23">
        <v>45069</v>
      </c>
      <c r="B1796" s="16">
        <v>33.564356435643496</v>
      </c>
      <c r="C1796" s="16">
        <f t="shared" si="57"/>
        <v>0</v>
      </c>
      <c r="D1796" s="16">
        <f t="array" ref="D1796">IFERROR(INDEX(C$2:C1796,MATCH(2,1/(C$2:C1796&lt;&gt;0))),0)</f>
        <v>-2.5</v>
      </c>
      <c r="E1796" s="16">
        <f t="shared" si="56"/>
        <v>0</v>
      </c>
      <c r="F1796" s="16">
        <f>IF(AND(C1796&lt;&gt;0,SUM(C$1:$D1796)=SUM(C$1:$D1796)),ROW(),0)</f>
        <v>0</v>
      </c>
      <c r="G1796" s="16">
        <f t="array" ref="G1796">IF(ROW()-IFERROR(INDEX(F$2:F1796,MATCH(2,1/(F$2:F1796&lt;&gt;0))),0)&gt;22,22,ROW()-IFERROR(INDEX(F$2:F1796,MATCH(2,1/(F$2:F1796&lt;&gt;0))),0))</f>
        <v>22</v>
      </c>
    </row>
    <row r="1797" spans="1:7">
      <c r="A1797" s="23">
        <v>45070</v>
      </c>
      <c r="B1797" s="16">
        <v>31.3366336633663</v>
      </c>
      <c r="C1797" s="16">
        <f t="shared" si="57"/>
        <v>0</v>
      </c>
      <c r="D1797" s="16">
        <f t="array" ref="D1797">IFERROR(INDEX(C$2:C1797,MATCH(2,1/(C$2:C1797&lt;&gt;0))),0)</f>
        <v>-2.5</v>
      </c>
      <c r="E1797" s="16">
        <f t="shared" si="56"/>
        <v>0</v>
      </c>
      <c r="F1797" s="16">
        <f>IF(AND(C1797&lt;&gt;0,SUM(C$1:$D1797)=SUM(C$1:$D1797)),ROW(),0)</f>
        <v>0</v>
      </c>
      <c r="G1797" s="16">
        <f t="array" ref="G1797">IF(ROW()-IFERROR(INDEX(F$2:F1797,MATCH(2,1/(F$2:F1797&lt;&gt;0))),0)&gt;22,22,ROW()-IFERROR(INDEX(F$2:F1797,MATCH(2,1/(F$2:F1797&lt;&gt;0))),0))</f>
        <v>22</v>
      </c>
    </row>
    <row r="1798" spans="1:7">
      <c r="A1798" s="23">
        <v>45071</v>
      </c>
      <c r="B1798" s="16">
        <v>31.485148514851403</v>
      </c>
      <c r="C1798" s="16">
        <f t="shared" si="57"/>
        <v>0</v>
      </c>
      <c r="D1798" s="16">
        <f t="array" ref="D1798">IFERROR(INDEX(C$2:C1798,MATCH(2,1/(C$2:C1798&lt;&gt;0))),0)</f>
        <v>-2.5</v>
      </c>
      <c r="E1798" s="16">
        <f t="shared" si="56"/>
        <v>0</v>
      </c>
      <c r="F1798" s="16">
        <f>IF(AND(C1798&lt;&gt;0,SUM(C$1:$D1798)=SUM(C$1:$D1798)),ROW(),0)</f>
        <v>0</v>
      </c>
      <c r="G1798" s="16">
        <f t="array" ref="G1798">IF(ROW()-IFERROR(INDEX(F$2:F1798,MATCH(2,1/(F$2:F1798&lt;&gt;0))),0)&gt;22,22,ROW()-IFERROR(INDEX(F$2:F1798,MATCH(2,1/(F$2:F1798&lt;&gt;0))),0))</f>
        <v>22</v>
      </c>
    </row>
    <row r="1799" spans="1:7">
      <c r="A1799" s="23">
        <v>45072</v>
      </c>
      <c r="B1799" s="16">
        <v>33.663366336633601</v>
      </c>
      <c r="C1799" s="16">
        <f t="shared" si="57"/>
        <v>0</v>
      </c>
      <c r="D1799" s="16">
        <f t="array" ref="D1799">IFERROR(INDEX(C$2:C1799,MATCH(2,1/(C$2:C1799&lt;&gt;0))),0)</f>
        <v>-2.5</v>
      </c>
      <c r="E1799" s="16">
        <f t="shared" si="56"/>
        <v>0</v>
      </c>
      <c r="F1799" s="16">
        <f>IF(AND(C1799&lt;&gt;0,SUM(C$1:$D1799)=SUM(C$1:$D1799)),ROW(),0)</f>
        <v>0</v>
      </c>
      <c r="G1799" s="16">
        <f t="array" ref="G1799">IF(ROW()-IFERROR(INDEX(F$2:F1799,MATCH(2,1/(F$2:F1799&lt;&gt;0))),0)&gt;22,22,ROW()-IFERROR(INDEX(F$2:F1799,MATCH(2,1/(F$2:F1799&lt;&gt;0))),0))</f>
        <v>22</v>
      </c>
    </row>
    <row r="1800" spans="1:7">
      <c r="A1800" s="23">
        <v>45075</v>
      </c>
      <c r="B1800" s="16">
        <v>33.811881188118797</v>
      </c>
      <c r="C1800" s="16">
        <f t="shared" si="57"/>
        <v>0</v>
      </c>
      <c r="D1800" s="16">
        <f t="array" ref="D1800">IFERROR(INDEX(C$2:C1800,MATCH(2,1/(C$2:C1800&lt;&gt;0))),0)</f>
        <v>-2.5</v>
      </c>
      <c r="E1800" s="16">
        <f t="shared" si="56"/>
        <v>0</v>
      </c>
      <c r="F1800" s="16">
        <f>IF(AND(C1800&lt;&gt;0,SUM(C$1:$D1800)=SUM(C$1:$D1800)),ROW(),0)</f>
        <v>0</v>
      </c>
      <c r="G1800" s="16">
        <f t="array" ref="G1800">IF(ROW()-IFERROR(INDEX(F$2:F1800,MATCH(2,1/(F$2:F1800&lt;&gt;0))),0)&gt;22,22,ROW()-IFERROR(INDEX(F$2:F1800,MATCH(2,1/(F$2:F1800&lt;&gt;0))),0))</f>
        <v>22</v>
      </c>
    </row>
    <row r="1801" spans="1:7">
      <c r="A1801" s="23">
        <v>45076</v>
      </c>
      <c r="B1801" s="16">
        <v>35.346534653465298</v>
      </c>
      <c r="C1801" s="16">
        <f t="shared" si="57"/>
        <v>0</v>
      </c>
      <c r="D1801" s="16">
        <f t="array" ref="D1801">IFERROR(INDEX(C$2:C1801,MATCH(2,1/(C$2:C1801&lt;&gt;0))),0)</f>
        <v>-2.5</v>
      </c>
      <c r="E1801" s="16">
        <f t="shared" si="56"/>
        <v>0</v>
      </c>
      <c r="F1801" s="16">
        <f>IF(AND(C1801&lt;&gt;0,SUM(C$1:$D1801)=SUM(C$1:$D1801)),ROW(),0)</f>
        <v>0</v>
      </c>
      <c r="G1801" s="16">
        <f t="array" ref="G1801">IF(ROW()-IFERROR(INDEX(F$2:F1801,MATCH(2,1/(F$2:F1801&lt;&gt;0))),0)&gt;22,22,ROW()-IFERROR(INDEX(F$2:F1801,MATCH(2,1/(F$2:F1801&lt;&gt;0))),0))</f>
        <v>22</v>
      </c>
    </row>
    <row r="1802" spans="1:7">
      <c r="A1802" s="23">
        <v>45077</v>
      </c>
      <c r="B1802" s="16">
        <v>34.896347482724501</v>
      </c>
      <c r="C1802" s="16">
        <f t="shared" si="57"/>
        <v>0</v>
      </c>
      <c r="D1802" s="16">
        <f t="array" ref="D1802">IFERROR(INDEX(C$2:C1802,MATCH(2,1/(C$2:C1802&lt;&gt;0))),0)</f>
        <v>-2.5</v>
      </c>
      <c r="E1802" s="16">
        <f t="shared" si="56"/>
        <v>0</v>
      </c>
      <c r="F1802" s="16">
        <f>IF(AND(C1802&lt;&gt;0,SUM(C$1:$D1802)=SUM(C$1:$D1802)),ROW(),0)</f>
        <v>0</v>
      </c>
      <c r="G1802" s="16">
        <f t="array" ref="G1802">IF(ROW()-IFERROR(INDEX(F$2:F1802,MATCH(2,1/(F$2:F1802&lt;&gt;0))),0)&gt;22,22,ROW()-IFERROR(INDEX(F$2:F1802,MATCH(2,1/(F$2:F1802&lt;&gt;0))),0))</f>
        <v>22</v>
      </c>
    </row>
    <row r="1803" spans="1:7">
      <c r="A1803" s="23">
        <v>45078</v>
      </c>
      <c r="B1803" s="16">
        <v>34.846989141164805</v>
      </c>
      <c r="C1803" s="16">
        <f t="shared" si="57"/>
        <v>0</v>
      </c>
      <c r="D1803" s="16">
        <f t="array" ref="D1803">IFERROR(INDEX(C$2:C1803,MATCH(2,1/(C$2:C1803&lt;&gt;0))),0)</f>
        <v>-2.5</v>
      </c>
      <c r="E1803" s="16">
        <f t="shared" si="56"/>
        <v>0</v>
      </c>
      <c r="F1803" s="16">
        <f>IF(AND(C1803&lt;&gt;0,SUM(C$1:$D1803)=SUM(C$1:$D1803)),ROW(),0)</f>
        <v>0</v>
      </c>
      <c r="G1803" s="16">
        <f t="array" ref="G1803">IF(ROW()-IFERROR(INDEX(F$2:F1803,MATCH(2,1/(F$2:F1803&lt;&gt;0))),0)&gt;22,22,ROW()-IFERROR(INDEX(F$2:F1803,MATCH(2,1/(F$2:F1803&lt;&gt;0))),0))</f>
        <v>22</v>
      </c>
    </row>
    <row r="1804" spans="1:7">
      <c r="A1804" s="23">
        <v>45079</v>
      </c>
      <c r="B1804" s="16">
        <v>37.857847976307902</v>
      </c>
      <c r="C1804" s="16">
        <f t="shared" si="57"/>
        <v>0</v>
      </c>
      <c r="D1804" s="16">
        <f t="array" ref="D1804">IFERROR(INDEX(C$2:C1804,MATCH(2,1/(C$2:C1804&lt;&gt;0))),0)</f>
        <v>-2.5</v>
      </c>
      <c r="E1804" s="16">
        <f t="shared" si="56"/>
        <v>0</v>
      </c>
      <c r="F1804" s="16">
        <f>IF(AND(C1804&lt;&gt;0,SUM(C$1:$D1804)=SUM(C$1:$D1804)),ROW(),0)</f>
        <v>0</v>
      </c>
      <c r="G1804" s="16">
        <f t="array" ref="G1804">IF(ROW()-IFERROR(INDEX(F$2:F1804,MATCH(2,1/(F$2:F1804&lt;&gt;0))),0)&gt;22,22,ROW()-IFERROR(INDEX(F$2:F1804,MATCH(2,1/(F$2:F1804&lt;&gt;0))),0))</f>
        <v>22</v>
      </c>
    </row>
    <row r="1805" spans="1:7">
      <c r="A1805" s="23">
        <v>45082</v>
      </c>
      <c r="B1805" s="16">
        <v>40.720631786771897</v>
      </c>
      <c r="C1805" s="16">
        <f t="shared" si="57"/>
        <v>0</v>
      </c>
      <c r="D1805" s="16">
        <f t="array" ref="D1805">IFERROR(INDEX(C$2:C1805,MATCH(2,1/(C$2:C1805&lt;&gt;0))),0)</f>
        <v>-2.5</v>
      </c>
      <c r="E1805" s="16">
        <f t="shared" si="56"/>
        <v>0</v>
      </c>
      <c r="F1805" s="16">
        <f>IF(AND(C1805&lt;&gt;0,SUM(C$1:$D1805)=SUM(C$1:$D1805)),ROW(),0)</f>
        <v>0</v>
      </c>
      <c r="G1805" s="16">
        <f t="array" ref="G1805">IF(ROW()-IFERROR(INDEX(F$2:F1805,MATCH(2,1/(F$2:F1805&lt;&gt;0))),0)&gt;22,22,ROW()-IFERROR(INDEX(F$2:F1805,MATCH(2,1/(F$2:F1805&lt;&gt;0))),0))</f>
        <v>22</v>
      </c>
    </row>
    <row r="1806" spans="1:7">
      <c r="A1806" s="23">
        <v>45083</v>
      </c>
      <c r="B1806" s="16">
        <v>31.3086419753086</v>
      </c>
      <c r="C1806" s="16">
        <f t="shared" si="57"/>
        <v>0</v>
      </c>
      <c r="D1806" s="16">
        <f t="array" ref="D1806">IFERROR(INDEX(C$2:C1806,MATCH(2,1/(C$2:C1806&lt;&gt;0))),0)</f>
        <v>-2.5</v>
      </c>
      <c r="E1806" s="16">
        <f t="shared" si="56"/>
        <v>0</v>
      </c>
      <c r="F1806" s="16">
        <f>IF(AND(C1806&lt;&gt;0,SUM(C$1:$D1806)=SUM(C$1:$D1806)),ROW(),0)</f>
        <v>0</v>
      </c>
      <c r="G1806" s="16">
        <f t="array" ref="G1806">IF(ROW()-IFERROR(INDEX(F$2:F1806,MATCH(2,1/(F$2:F1806&lt;&gt;0))),0)&gt;22,22,ROW()-IFERROR(INDEX(F$2:F1806,MATCH(2,1/(F$2:F1806&lt;&gt;0))),0))</f>
        <v>22</v>
      </c>
    </row>
    <row r="1807" spans="1:7">
      <c r="A1807" s="23">
        <v>45084</v>
      </c>
      <c r="B1807" s="16">
        <v>33.580246913580197</v>
      </c>
      <c r="C1807" s="16">
        <f t="shared" si="57"/>
        <v>0</v>
      </c>
      <c r="D1807" s="16">
        <f t="array" ref="D1807">IFERROR(INDEX(C$2:C1807,MATCH(2,1/(C$2:C1807&lt;&gt;0))),0)</f>
        <v>-2.5</v>
      </c>
      <c r="E1807" s="16">
        <f t="shared" si="56"/>
        <v>0</v>
      </c>
      <c r="F1807" s="16">
        <f>IF(AND(C1807&lt;&gt;0,SUM(C$1:$D1807)=SUM(C$1:$D1807)),ROW(),0)</f>
        <v>0</v>
      </c>
      <c r="G1807" s="16">
        <f t="array" ref="G1807">IF(ROW()-IFERROR(INDEX(F$2:F1807,MATCH(2,1/(F$2:F1807&lt;&gt;0))),0)&gt;22,22,ROW()-IFERROR(INDEX(F$2:F1807,MATCH(2,1/(F$2:F1807&lt;&gt;0))),0))</f>
        <v>22</v>
      </c>
    </row>
    <row r="1808" spans="1:7">
      <c r="A1808" s="23">
        <v>45085</v>
      </c>
      <c r="B1808" s="16">
        <v>32.938271604938201</v>
      </c>
      <c r="C1808" s="16">
        <f t="shared" si="57"/>
        <v>0</v>
      </c>
      <c r="D1808" s="16">
        <f t="array" ref="D1808">IFERROR(INDEX(C$2:C1808,MATCH(2,1/(C$2:C1808&lt;&gt;0))),0)</f>
        <v>-2.5</v>
      </c>
      <c r="E1808" s="16">
        <f t="shared" si="56"/>
        <v>0</v>
      </c>
      <c r="F1808" s="16">
        <f>IF(AND(C1808&lt;&gt;0,SUM(C$1:$D1808)=SUM(C$1:$D1808)),ROW(),0)</f>
        <v>0</v>
      </c>
      <c r="G1808" s="16">
        <f t="array" ref="G1808">IF(ROW()-IFERROR(INDEX(F$2:F1808,MATCH(2,1/(F$2:F1808&lt;&gt;0))),0)&gt;22,22,ROW()-IFERROR(INDEX(F$2:F1808,MATCH(2,1/(F$2:F1808&lt;&gt;0))),0))</f>
        <v>22</v>
      </c>
    </row>
    <row r="1809" spans="1:7">
      <c r="A1809" s="23">
        <v>45086</v>
      </c>
      <c r="B1809" s="16">
        <v>35.5555555555555</v>
      </c>
      <c r="C1809" s="16">
        <f t="shared" si="57"/>
        <v>0</v>
      </c>
      <c r="D1809" s="16">
        <f t="array" ref="D1809">IFERROR(INDEX(C$2:C1809,MATCH(2,1/(C$2:C1809&lt;&gt;0))),0)</f>
        <v>-2.5</v>
      </c>
      <c r="E1809" s="16">
        <f t="shared" si="56"/>
        <v>0</v>
      </c>
      <c r="F1809" s="16">
        <f>IF(AND(C1809&lt;&gt;0,SUM(C$1:$D1809)=SUM(C$1:$D1809)),ROW(),0)</f>
        <v>0</v>
      </c>
      <c r="G1809" s="16">
        <f t="array" ref="G1809">IF(ROW()-IFERROR(INDEX(F$2:F1809,MATCH(2,1/(F$2:F1809&lt;&gt;0))),0)&gt;22,22,ROW()-IFERROR(INDEX(F$2:F1809,MATCH(2,1/(F$2:F1809&lt;&gt;0))),0))</f>
        <v>22</v>
      </c>
    </row>
    <row r="1810" spans="1:7">
      <c r="A1810" s="23">
        <v>45089</v>
      </c>
      <c r="B1810" s="16">
        <v>37.185185185185098</v>
      </c>
      <c r="C1810" s="16">
        <f t="shared" si="57"/>
        <v>0</v>
      </c>
      <c r="D1810" s="16">
        <f t="array" ref="D1810">IFERROR(INDEX(C$2:C1810,MATCH(2,1/(C$2:C1810&lt;&gt;0))),0)</f>
        <v>-2.5</v>
      </c>
      <c r="E1810" s="16">
        <f t="shared" si="56"/>
        <v>0</v>
      </c>
      <c r="F1810" s="16">
        <f>IF(AND(C1810&lt;&gt;0,SUM(C$1:$D1810)=SUM(C$1:$D1810)),ROW(),0)</f>
        <v>0</v>
      </c>
      <c r="G1810" s="16">
        <f t="array" ref="G1810">IF(ROW()-IFERROR(INDEX(F$2:F1810,MATCH(2,1/(F$2:F1810&lt;&gt;0))),0)&gt;22,22,ROW()-IFERROR(INDEX(F$2:F1810,MATCH(2,1/(F$2:F1810&lt;&gt;0))),0))</f>
        <v>22</v>
      </c>
    </row>
    <row r="1811" spans="1:7">
      <c r="A1811" s="23">
        <v>45090</v>
      </c>
      <c r="B1811" s="16">
        <v>39.5061728395061</v>
      </c>
      <c r="C1811" s="16">
        <f t="shared" si="57"/>
        <v>0</v>
      </c>
      <c r="D1811" s="16">
        <f t="array" ref="D1811">IFERROR(INDEX(C$2:C1811,MATCH(2,1/(C$2:C1811&lt;&gt;0))),0)</f>
        <v>-2.5</v>
      </c>
      <c r="E1811" s="16">
        <f t="shared" si="56"/>
        <v>0</v>
      </c>
      <c r="F1811" s="16">
        <f>IF(AND(C1811&lt;&gt;0,SUM(C$1:$D1811)=SUM(C$1:$D1811)),ROW(),0)</f>
        <v>0</v>
      </c>
      <c r="G1811" s="16">
        <f t="array" ref="G1811">IF(ROW()-IFERROR(INDEX(F$2:F1811,MATCH(2,1/(F$2:F1811&lt;&gt;0))),0)&gt;22,22,ROW()-IFERROR(INDEX(F$2:F1811,MATCH(2,1/(F$2:F1811&lt;&gt;0))),0))</f>
        <v>22</v>
      </c>
    </row>
    <row r="1812" spans="1:7">
      <c r="A1812" s="23">
        <v>45091</v>
      </c>
      <c r="B1812" s="16">
        <v>39.308641975308603</v>
      </c>
      <c r="C1812" s="16">
        <f t="shared" si="57"/>
        <v>0</v>
      </c>
      <c r="D1812" s="16">
        <f t="array" ref="D1812">IFERROR(INDEX(C$2:C1812,MATCH(2,1/(C$2:C1812&lt;&gt;0))),0)</f>
        <v>-2.5</v>
      </c>
      <c r="E1812" s="16">
        <f t="shared" si="56"/>
        <v>0</v>
      </c>
      <c r="F1812" s="16">
        <f>IF(AND(C1812&lt;&gt;0,SUM(C$1:$D1812)=SUM(C$1:$D1812)),ROW(),0)</f>
        <v>0</v>
      </c>
      <c r="G1812" s="16">
        <f t="array" ref="G1812">IF(ROW()-IFERROR(INDEX(F$2:F1812,MATCH(2,1/(F$2:F1812&lt;&gt;0))),0)&gt;22,22,ROW()-IFERROR(INDEX(F$2:F1812,MATCH(2,1/(F$2:F1812&lt;&gt;0))),0))</f>
        <v>22</v>
      </c>
    </row>
    <row r="1813" spans="1:7">
      <c r="A1813" s="23">
        <v>45092</v>
      </c>
      <c r="B1813" s="16">
        <v>40.8888888888888</v>
      </c>
      <c r="C1813" s="16">
        <f t="shared" si="57"/>
        <v>0</v>
      </c>
      <c r="D1813" s="16">
        <f t="array" ref="D1813">IFERROR(INDEX(C$2:C1813,MATCH(2,1/(C$2:C1813&lt;&gt;0))),0)</f>
        <v>-2.5</v>
      </c>
      <c r="E1813" s="16">
        <f t="shared" si="56"/>
        <v>0</v>
      </c>
      <c r="F1813" s="16">
        <f>IF(AND(C1813&lt;&gt;0,SUM(C$1:$D1813)=SUM(C$1:$D1813)),ROW(),0)</f>
        <v>0</v>
      </c>
      <c r="G1813" s="16">
        <f t="array" ref="G1813">IF(ROW()-IFERROR(INDEX(F$2:F1813,MATCH(2,1/(F$2:F1813&lt;&gt;0))),0)&gt;22,22,ROW()-IFERROR(INDEX(F$2:F1813,MATCH(2,1/(F$2:F1813&lt;&gt;0))),0))</f>
        <v>22</v>
      </c>
    </row>
    <row r="1814" spans="1:7">
      <c r="A1814" s="23">
        <v>45093</v>
      </c>
      <c r="B1814" s="16">
        <v>43.358024691357997</v>
      </c>
      <c r="C1814" s="16">
        <f t="shared" si="57"/>
        <v>0</v>
      </c>
      <c r="D1814" s="16">
        <f t="array" ref="D1814">IFERROR(INDEX(C$2:C1814,MATCH(2,1/(C$2:C1814&lt;&gt;0))),0)</f>
        <v>-2.5</v>
      </c>
      <c r="E1814" s="16">
        <f t="shared" si="56"/>
        <v>0</v>
      </c>
      <c r="F1814" s="16">
        <f>IF(AND(C1814&lt;&gt;0,SUM(C$1:$D1814)=SUM(C$1:$D1814)),ROW(),0)</f>
        <v>0</v>
      </c>
      <c r="G1814" s="16">
        <f t="array" ref="G1814">IF(ROW()-IFERROR(INDEX(F$2:F1814,MATCH(2,1/(F$2:F1814&lt;&gt;0))),0)&gt;22,22,ROW()-IFERROR(INDEX(F$2:F1814,MATCH(2,1/(F$2:F1814&lt;&gt;0))),0))</f>
        <v>22</v>
      </c>
    </row>
    <row r="1815" spans="1:7">
      <c r="A1815" s="23">
        <v>45096</v>
      </c>
      <c r="B1815" s="16">
        <v>42.765432098765402</v>
      </c>
      <c r="C1815" s="16">
        <f t="shared" si="57"/>
        <v>0</v>
      </c>
      <c r="D1815" s="16">
        <f t="array" ref="D1815">IFERROR(INDEX(C$2:C1815,MATCH(2,1/(C$2:C1815&lt;&gt;0))),0)</f>
        <v>-2.5</v>
      </c>
      <c r="E1815" s="16">
        <f t="shared" si="56"/>
        <v>0</v>
      </c>
      <c r="F1815" s="16">
        <f>IF(AND(C1815&lt;&gt;0,SUM(C$1:$D1815)=SUM(C$1:$D1815)),ROW(),0)</f>
        <v>0</v>
      </c>
      <c r="G1815" s="16">
        <f t="array" ref="G1815">IF(ROW()-IFERROR(INDEX(F$2:F1815,MATCH(2,1/(F$2:F1815&lt;&gt;0))),0)&gt;22,22,ROW()-IFERROR(INDEX(F$2:F1815,MATCH(2,1/(F$2:F1815&lt;&gt;0))),0))</f>
        <v>22</v>
      </c>
    </row>
    <row r="1816" spans="1:7">
      <c r="A1816" s="23">
        <v>45097</v>
      </c>
      <c r="B1816" s="16">
        <v>40.148148148148103</v>
      </c>
      <c r="C1816" s="16">
        <f t="shared" si="57"/>
        <v>0</v>
      </c>
      <c r="D1816" s="16">
        <f t="array" ref="D1816">IFERROR(INDEX(C$2:C1816,MATCH(2,1/(C$2:C1816&lt;&gt;0))),0)</f>
        <v>-2.5</v>
      </c>
      <c r="E1816" s="16">
        <f t="shared" si="56"/>
        <v>0</v>
      </c>
      <c r="F1816" s="16">
        <f>IF(AND(C1816&lt;&gt;0,SUM(C$1:$D1816)=SUM(C$1:$D1816)),ROW(),0)</f>
        <v>0</v>
      </c>
      <c r="G1816" s="16">
        <f t="array" ref="G1816">IF(ROW()-IFERROR(INDEX(F$2:F1816,MATCH(2,1/(F$2:F1816&lt;&gt;0))),0)&gt;22,22,ROW()-IFERROR(INDEX(F$2:F1816,MATCH(2,1/(F$2:F1816&lt;&gt;0))),0))</f>
        <v>22</v>
      </c>
    </row>
    <row r="1817" spans="1:7">
      <c r="A1817" s="23">
        <v>45098</v>
      </c>
      <c r="B1817" s="16">
        <v>33.7777777777777</v>
      </c>
      <c r="C1817" s="16">
        <f t="shared" si="57"/>
        <v>0</v>
      </c>
      <c r="D1817" s="16">
        <f t="array" ref="D1817">IFERROR(INDEX(C$2:C1817,MATCH(2,1/(C$2:C1817&lt;&gt;0))),0)</f>
        <v>-2.5</v>
      </c>
      <c r="E1817" s="16">
        <f t="shared" si="56"/>
        <v>0</v>
      </c>
      <c r="F1817" s="16">
        <f>IF(AND(C1817&lt;&gt;0,SUM(C$1:$D1817)=SUM(C$1:$D1817)),ROW(),0)</f>
        <v>0</v>
      </c>
      <c r="G1817" s="16">
        <f t="array" ref="G1817">IF(ROW()-IFERROR(INDEX(F$2:F1817,MATCH(2,1/(F$2:F1817&lt;&gt;0))),0)&gt;22,22,ROW()-IFERROR(INDEX(F$2:F1817,MATCH(2,1/(F$2:F1817&lt;&gt;0))),0))</f>
        <v>22</v>
      </c>
    </row>
    <row r="1818" spans="1:7">
      <c r="A1818" s="23">
        <v>45103</v>
      </c>
      <c r="B1818" s="16">
        <v>27.703703703703702</v>
      </c>
      <c r="C1818" s="16">
        <f t="shared" si="57"/>
        <v>0</v>
      </c>
      <c r="D1818" s="16">
        <f t="array" ref="D1818">IFERROR(INDEX(C$2:C1818,MATCH(2,1/(C$2:C1818&lt;&gt;0))),0)</f>
        <v>-2.5</v>
      </c>
      <c r="E1818" s="16">
        <f t="shared" si="56"/>
        <v>0</v>
      </c>
      <c r="F1818" s="16">
        <f>IF(AND(C1818&lt;&gt;0,SUM(C$1:$D1818)=SUM(C$1:$D1818)),ROW(),0)</f>
        <v>0</v>
      </c>
      <c r="G1818" s="16">
        <f t="array" ref="G1818">IF(ROW()-IFERROR(INDEX(F$2:F1818,MATCH(2,1/(F$2:F1818&lt;&gt;0))),0)&gt;22,22,ROW()-IFERROR(INDEX(F$2:F1818,MATCH(2,1/(F$2:F1818&lt;&gt;0))),0))</f>
        <v>22</v>
      </c>
    </row>
    <row r="1819" spans="1:7">
      <c r="A1819" s="23">
        <v>45104</v>
      </c>
      <c r="B1819" s="16">
        <v>35.358024691357997</v>
      </c>
      <c r="C1819" s="16">
        <f t="shared" si="57"/>
        <v>0</v>
      </c>
      <c r="D1819" s="16">
        <f t="array" ref="D1819">IFERROR(INDEX(C$2:C1819,MATCH(2,1/(C$2:C1819&lt;&gt;0))),0)</f>
        <v>-2.5</v>
      </c>
      <c r="E1819" s="16">
        <f t="shared" si="56"/>
        <v>0</v>
      </c>
      <c r="F1819" s="16">
        <f>IF(AND(C1819&lt;&gt;0,SUM(C$1:$D1819)=SUM(C$1:$D1819)),ROW(),0)</f>
        <v>0</v>
      </c>
      <c r="G1819" s="16">
        <f t="array" ref="G1819">IF(ROW()-IFERROR(INDEX(F$2:F1819,MATCH(2,1/(F$2:F1819&lt;&gt;0))),0)&gt;22,22,ROW()-IFERROR(INDEX(F$2:F1819,MATCH(2,1/(F$2:F1819&lt;&gt;0))),0))</f>
        <v>22</v>
      </c>
    </row>
    <row r="1820" spans="1:7">
      <c r="A1820" s="23">
        <v>45105</v>
      </c>
      <c r="B1820" s="16">
        <v>35.901234567901206</v>
      </c>
      <c r="C1820" s="16">
        <f t="shared" si="57"/>
        <v>0</v>
      </c>
      <c r="D1820" s="16">
        <f t="array" ref="D1820">IFERROR(INDEX(C$2:C1820,MATCH(2,1/(C$2:C1820&lt;&gt;0))),0)</f>
        <v>-2.5</v>
      </c>
      <c r="E1820" s="16">
        <f t="shared" si="56"/>
        <v>0</v>
      </c>
      <c r="F1820" s="16">
        <f>IF(AND(C1820&lt;&gt;0,SUM(C$1:$D1820)=SUM(C$1:$D1820)),ROW(),0)</f>
        <v>0</v>
      </c>
      <c r="G1820" s="16">
        <f t="array" ref="G1820">IF(ROW()-IFERROR(INDEX(F$2:F1820,MATCH(2,1/(F$2:F1820&lt;&gt;0))),0)&gt;22,22,ROW()-IFERROR(INDEX(F$2:F1820,MATCH(2,1/(F$2:F1820&lt;&gt;0))),0))</f>
        <v>22</v>
      </c>
    </row>
    <row r="1821" spans="1:7">
      <c r="A1821" s="23">
        <v>45106</v>
      </c>
      <c r="B1821" s="16">
        <v>40.345679012345599</v>
      </c>
      <c r="C1821" s="16">
        <f t="shared" si="57"/>
        <v>0</v>
      </c>
      <c r="D1821" s="16">
        <f t="array" ref="D1821">IFERROR(INDEX(C$2:C1821,MATCH(2,1/(C$2:C1821&lt;&gt;0))),0)</f>
        <v>-2.5</v>
      </c>
      <c r="E1821" s="16">
        <f t="shared" si="56"/>
        <v>0</v>
      </c>
      <c r="F1821" s="16">
        <f>IF(AND(C1821&lt;&gt;0,SUM(C$1:$D1821)=SUM(C$1:$D1821)),ROW(),0)</f>
        <v>0</v>
      </c>
      <c r="G1821" s="16">
        <f t="array" ref="G1821">IF(ROW()-IFERROR(INDEX(F$2:F1821,MATCH(2,1/(F$2:F1821&lt;&gt;0))),0)&gt;22,22,ROW()-IFERROR(INDEX(F$2:F1821,MATCH(2,1/(F$2:F1821&lt;&gt;0))),0))</f>
        <v>22</v>
      </c>
    </row>
    <row r="1822" spans="1:7">
      <c r="A1822" s="23">
        <v>45107</v>
      </c>
      <c r="B1822" s="16">
        <v>46.959960454770098</v>
      </c>
      <c r="C1822" s="16">
        <f t="shared" si="57"/>
        <v>0</v>
      </c>
      <c r="D1822" s="16">
        <f t="array" ref="D1822">IFERROR(INDEX(C$2:C1822,MATCH(2,1/(C$2:C1822&lt;&gt;0))),0)</f>
        <v>-2.5</v>
      </c>
      <c r="E1822" s="16">
        <f t="shared" si="56"/>
        <v>0</v>
      </c>
      <c r="F1822" s="16">
        <f>IF(AND(C1822&lt;&gt;0,SUM(C$1:$D1822)=SUM(C$1:$D1822)),ROW(),0)</f>
        <v>0</v>
      </c>
      <c r="G1822" s="16">
        <f t="array" ref="G1822">IF(ROW()-IFERROR(INDEX(F$2:F1822,MATCH(2,1/(F$2:F1822&lt;&gt;0))),0)&gt;22,22,ROW()-IFERROR(INDEX(F$2:F1822,MATCH(2,1/(F$2:F1822&lt;&gt;0))),0))</f>
        <v>22</v>
      </c>
    </row>
    <row r="1823" spans="1:7">
      <c r="A1823" s="23">
        <v>45110</v>
      </c>
      <c r="B1823" s="16">
        <v>50.568462679189295</v>
      </c>
      <c r="C1823" s="16">
        <f t="shared" si="57"/>
        <v>0</v>
      </c>
      <c r="D1823" s="16">
        <f t="array" ref="D1823">IFERROR(INDEX(C$2:C1823,MATCH(2,1/(C$2:C1823&lt;&gt;0))),0)</f>
        <v>-2.5</v>
      </c>
      <c r="E1823" s="16">
        <f t="shared" ref="E1823:E1886" si="58">IF(D1823=0,0,IF(D1823&lt;0,-1*(ABS(D1823)-G1823*ABS(D1823)/22),D1823-G1823*D1823/22))</f>
        <v>0</v>
      </c>
      <c r="F1823" s="16">
        <f>IF(AND(C1823&lt;&gt;0,SUM(C$1:$D1823)=SUM(C$1:$D1823)),ROW(),0)</f>
        <v>0</v>
      </c>
      <c r="G1823" s="16">
        <f t="array" ref="G1823">IF(ROW()-IFERROR(INDEX(F$2:F1823,MATCH(2,1/(F$2:F1823&lt;&gt;0))),0)&gt;22,22,ROW()-IFERROR(INDEX(F$2:F1823,MATCH(2,1/(F$2:F1823&lt;&gt;0))),0))</f>
        <v>22</v>
      </c>
    </row>
    <row r="1824" spans="1:7">
      <c r="A1824" s="23">
        <v>45111</v>
      </c>
      <c r="B1824" s="16">
        <v>52.199703410775996</v>
      </c>
      <c r="C1824" s="16">
        <f t="shared" si="57"/>
        <v>0</v>
      </c>
      <c r="D1824" s="16">
        <f t="array" ref="D1824">IFERROR(INDEX(C$2:C1824,MATCH(2,1/(C$2:C1824&lt;&gt;0))),0)</f>
        <v>-2.5</v>
      </c>
      <c r="E1824" s="16">
        <f t="shared" si="58"/>
        <v>0</v>
      </c>
      <c r="F1824" s="16">
        <f>IF(AND(C1824&lt;&gt;0,SUM(C$1:$D1824)=SUM(C$1:$D1824)),ROW(),0)</f>
        <v>0</v>
      </c>
      <c r="G1824" s="16">
        <f t="array" ref="G1824">IF(ROW()-IFERROR(INDEX(F$2:F1824,MATCH(2,1/(F$2:F1824&lt;&gt;0))),0)&gt;22,22,ROW()-IFERROR(INDEX(F$2:F1824,MATCH(2,1/(F$2:F1824&lt;&gt;0))),0))</f>
        <v>22</v>
      </c>
    </row>
    <row r="1825" spans="1:7">
      <c r="A1825" s="23">
        <v>45112</v>
      </c>
      <c r="B1825" s="16">
        <v>50.667325753830909</v>
      </c>
      <c r="C1825" s="16">
        <f t="shared" si="57"/>
        <v>0</v>
      </c>
      <c r="D1825" s="16">
        <f t="array" ref="D1825">IFERROR(INDEX(C$2:C1825,MATCH(2,1/(C$2:C1825&lt;&gt;0))),0)</f>
        <v>-2.5</v>
      </c>
      <c r="E1825" s="16">
        <f t="shared" si="58"/>
        <v>0</v>
      </c>
      <c r="F1825" s="16">
        <f>IF(AND(C1825&lt;&gt;0,SUM(C$1:$D1825)=SUM(C$1:$D1825)),ROW(),0)</f>
        <v>0</v>
      </c>
      <c r="G1825" s="16">
        <f t="array" ref="G1825">IF(ROW()-IFERROR(INDEX(F$2:F1825,MATCH(2,1/(F$2:F1825&lt;&gt;0))),0)&gt;22,22,ROW()-IFERROR(INDEX(F$2:F1825,MATCH(2,1/(F$2:F1825&lt;&gt;0))),0))</f>
        <v>22</v>
      </c>
    </row>
    <row r="1826" spans="1:7">
      <c r="A1826" s="23">
        <v>45113</v>
      </c>
      <c r="B1826" s="16">
        <v>49.826989619377102</v>
      </c>
      <c r="C1826" s="16">
        <f t="shared" si="57"/>
        <v>0</v>
      </c>
      <c r="D1826" s="16">
        <f t="array" ref="D1826">IFERROR(INDEX(C$2:C1826,MATCH(2,1/(C$2:C1826&lt;&gt;0))),0)</f>
        <v>-2.5</v>
      </c>
      <c r="E1826" s="16">
        <f t="shared" si="58"/>
        <v>0</v>
      </c>
      <c r="F1826" s="16">
        <f>IF(AND(C1826&lt;&gt;0,SUM(C$1:$D1826)=SUM(C$1:$D1826)),ROW(),0)</f>
        <v>0</v>
      </c>
      <c r="G1826" s="16">
        <f t="array" ref="G1826">IF(ROW()-IFERROR(INDEX(F$2:F1826,MATCH(2,1/(F$2:F1826&lt;&gt;0))),0)&gt;22,22,ROW()-IFERROR(INDEX(F$2:F1826,MATCH(2,1/(F$2:F1826&lt;&gt;0))),0))</f>
        <v>22</v>
      </c>
    </row>
    <row r="1827" spans="1:7">
      <c r="A1827" s="23">
        <v>45114</v>
      </c>
      <c r="B1827" s="16">
        <v>49.1349480968858</v>
      </c>
      <c r="C1827" s="16">
        <f t="shared" si="57"/>
        <v>0</v>
      </c>
      <c r="D1827" s="16">
        <f t="array" ref="D1827">IFERROR(INDEX(C$2:C1827,MATCH(2,1/(C$2:C1827&lt;&gt;0))),0)</f>
        <v>-2.5</v>
      </c>
      <c r="E1827" s="16">
        <f t="shared" si="58"/>
        <v>0</v>
      </c>
      <c r="F1827" s="16">
        <f>IF(AND(C1827&lt;&gt;0,SUM(C$1:$D1827)=SUM(C$1:$D1827)),ROW(),0)</f>
        <v>0</v>
      </c>
      <c r="G1827" s="16">
        <f t="array" ref="G1827">IF(ROW()-IFERROR(INDEX(F$2:F1827,MATCH(2,1/(F$2:F1827&lt;&gt;0))),0)&gt;22,22,ROW()-IFERROR(INDEX(F$2:F1827,MATCH(2,1/(F$2:F1827&lt;&gt;0))),0))</f>
        <v>22</v>
      </c>
    </row>
    <row r="1828" spans="1:7">
      <c r="A1828" s="23">
        <v>45117</v>
      </c>
      <c r="B1828" s="16">
        <v>51.013346515076599</v>
      </c>
      <c r="C1828" s="16">
        <f t="shared" si="57"/>
        <v>0</v>
      </c>
      <c r="D1828" s="16">
        <f t="array" ref="D1828">IFERROR(INDEX(C$2:C1828,MATCH(2,1/(C$2:C1828&lt;&gt;0))),0)</f>
        <v>-2.5</v>
      </c>
      <c r="E1828" s="16">
        <f t="shared" si="58"/>
        <v>0</v>
      </c>
      <c r="F1828" s="16">
        <f>IF(AND(C1828&lt;&gt;0,SUM(C$1:$D1828)=SUM(C$1:$D1828)),ROW(),0)</f>
        <v>0</v>
      </c>
      <c r="G1828" s="16">
        <f t="array" ref="G1828">IF(ROW()-IFERROR(INDEX(F$2:F1828,MATCH(2,1/(F$2:F1828&lt;&gt;0))),0)&gt;22,22,ROW()-IFERROR(INDEX(F$2:F1828,MATCH(2,1/(F$2:F1828&lt;&gt;0))),0))</f>
        <v>22</v>
      </c>
    </row>
    <row r="1829" spans="1:7">
      <c r="A1829" s="23">
        <v>45118</v>
      </c>
      <c r="B1829" s="16">
        <v>54.819574888779002</v>
      </c>
      <c r="C1829" s="16">
        <f t="shared" si="57"/>
        <v>0</v>
      </c>
      <c r="D1829" s="16">
        <f t="array" ref="D1829">IFERROR(INDEX(C$2:C1829,MATCH(2,1/(C$2:C1829&lt;&gt;0))),0)</f>
        <v>-2.5</v>
      </c>
      <c r="E1829" s="16">
        <f t="shared" si="58"/>
        <v>0</v>
      </c>
      <c r="F1829" s="16">
        <f>IF(AND(C1829&lt;&gt;0,SUM(C$1:$D1829)=SUM(C$1:$D1829)),ROW(),0)</f>
        <v>0</v>
      </c>
      <c r="G1829" s="16">
        <f t="array" ref="G1829">IF(ROW()-IFERROR(INDEX(F$2:F1829,MATCH(2,1/(F$2:F1829&lt;&gt;0))),0)&gt;22,22,ROW()-IFERROR(INDEX(F$2:F1829,MATCH(2,1/(F$2:F1829&lt;&gt;0))),0))</f>
        <v>22</v>
      </c>
    </row>
    <row r="1830" spans="1:7">
      <c r="A1830" s="23">
        <v>45119</v>
      </c>
      <c r="B1830" s="16">
        <v>49.876421156697894</v>
      </c>
      <c r="C1830" s="16">
        <f t="shared" si="57"/>
        <v>0</v>
      </c>
      <c r="D1830" s="16">
        <f t="array" ref="D1830">IFERROR(INDEX(C$2:C1830,MATCH(2,1/(C$2:C1830&lt;&gt;0))),0)</f>
        <v>-2.5</v>
      </c>
      <c r="E1830" s="16">
        <f t="shared" si="58"/>
        <v>0</v>
      </c>
      <c r="F1830" s="16">
        <f>IF(AND(C1830&lt;&gt;0,SUM(C$1:$D1830)=SUM(C$1:$D1830)),ROW(),0)</f>
        <v>0</v>
      </c>
      <c r="G1830" s="16">
        <f t="array" ref="G1830">IF(ROW()-IFERROR(INDEX(F$2:F1830,MATCH(2,1/(F$2:F1830&lt;&gt;0))),0)&gt;22,22,ROW()-IFERROR(INDEX(F$2:F1830,MATCH(2,1/(F$2:F1830&lt;&gt;0))),0))</f>
        <v>22</v>
      </c>
    </row>
    <row r="1831" spans="1:7">
      <c r="A1831" s="23">
        <v>45120</v>
      </c>
      <c r="B1831" s="16">
        <v>55.313890261987098</v>
      </c>
      <c r="C1831" s="16">
        <f t="shared" si="57"/>
        <v>0</v>
      </c>
      <c r="D1831" s="16">
        <f t="array" ref="D1831">IFERROR(INDEX(C$2:C1831,MATCH(2,1/(C$2:C1831&lt;&gt;0))),0)</f>
        <v>-2.5</v>
      </c>
      <c r="E1831" s="16">
        <f t="shared" si="58"/>
        <v>0</v>
      </c>
      <c r="F1831" s="16">
        <f>IF(AND(C1831&lt;&gt;0,SUM(C$1:$D1831)=SUM(C$1:$D1831)),ROW(),0)</f>
        <v>0</v>
      </c>
      <c r="G1831" s="16">
        <f t="array" ref="G1831">IF(ROW()-IFERROR(INDEX(F$2:F1831,MATCH(2,1/(F$2:F1831&lt;&gt;0))),0)&gt;22,22,ROW()-IFERROR(INDEX(F$2:F1831,MATCH(2,1/(F$2:F1831&lt;&gt;0))),0))</f>
        <v>22</v>
      </c>
    </row>
    <row r="1832" spans="1:7">
      <c r="A1832" s="23">
        <v>45121</v>
      </c>
      <c r="B1832" s="16">
        <v>54.473554127533298</v>
      </c>
      <c r="C1832" s="16">
        <f t="shared" si="57"/>
        <v>0</v>
      </c>
      <c r="D1832" s="16">
        <f t="array" ref="D1832">IFERROR(INDEX(C$2:C1832,MATCH(2,1/(C$2:C1832&lt;&gt;0))),0)</f>
        <v>-2.5</v>
      </c>
      <c r="E1832" s="16">
        <f t="shared" si="58"/>
        <v>0</v>
      </c>
      <c r="F1832" s="16">
        <f>IF(AND(C1832&lt;&gt;0,SUM(C$1:$D1832)=SUM(C$1:$D1832)),ROW(),0)</f>
        <v>0</v>
      </c>
      <c r="G1832" s="16">
        <f t="array" ref="G1832">IF(ROW()-IFERROR(INDEX(F$2:F1832,MATCH(2,1/(F$2:F1832&lt;&gt;0))),0)&gt;22,22,ROW()-IFERROR(INDEX(F$2:F1832,MATCH(2,1/(F$2:F1832&lt;&gt;0))),0))</f>
        <v>22</v>
      </c>
    </row>
    <row r="1833" spans="1:7">
      <c r="A1833" s="23">
        <v>45124</v>
      </c>
      <c r="B1833" s="16">
        <v>53.3860603064755</v>
      </c>
      <c r="C1833" s="16">
        <f t="shared" si="57"/>
        <v>0</v>
      </c>
      <c r="D1833" s="16">
        <f t="array" ref="D1833">IFERROR(INDEX(C$2:C1833,MATCH(2,1/(C$2:C1833&lt;&gt;0))),0)</f>
        <v>-2.5</v>
      </c>
      <c r="E1833" s="16">
        <f t="shared" si="58"/>
        <v>0</v>
      </c>
      <c r="F1833" s="16">
        <f>IF(AND(C1833&lt;&gt;0,SUM(C$1:$D1833)=SUM(C$1:$D1833)),ROW(),0)</f>
        <v>0</v>
      </c>
      <c r="G1833" s="16">
        <f t="array" ref="G1833">IF(ROW()-IFERROR(INDEX(F$2:F1833,MATCH(2,1/(F$2:F1833&lt;&gt;0))),0)&gt;22,22,ROW()-IFERROR(INDEX(F$2:F1833,MATCH(2,1/(F$2:F1833&lt;&gt;0))),0))</f>
        <v>22</v>
      </c>
    </row>
    <row r="1834" spans="1:7">
      <c r="A1834" s="23">
        <v>45125</v>
      </c>
      <c r="B1834" s="16">
        <v>54.572417202174904</v>
      </c>
      <c r="C1834" s="16">
        <f t="shared" si="57"/>
        <v>0</v>
      </c>
      <c r="D1834" s="16">
        <f t="array" ref="D1834">IFERROR(INDEX(C$2:C1834,MATCH(2,1/(C$2:C1834&lt;&gt;0))),0)</f>
        <v>-2.5</v>
      </c>
      <c r="E1834" s="16">
        <f t="shared" si="58"/>
        <v>0</v>
      </c>
      <c r="F1834" s="16">
        <f>IF(AND(C1834&lt;&gt;0,SUM(C$1:$D1834)=SUM(C$1:$D1834)),ROW(),0)</f>
        <v>0</v>
      </c>
      <c r="G1834" s="16">
        <f t="array" ref="G1834">IF(ROW()-IFERROR(INDEX(F$2:F1834,MATCH(2,1/(F$2:F1834&lt;&gt;0))),0)&gt;22,22,ROW()-IFERROR(INDEX(F$2:F1834,MATCH(2,1/(F$2:F1834&lt;&gt;0))),0))</f>
        <v>22</v>
      </c>
    </row>
    <row r="1835" spans="1:7">
      <c r="A1835" s="23">
        <v>45126</v>
      </c>
      <c r="B1835" s="16">
        <v>55.066732575383007</v>
      </c>
      <c r="C1835" s="16">
        <f t="shared" si="57"/>
        <v>0</v>
      </c>
      <c r="D1835" s="16">
        <f t="array" ref="D1835">IFERROR(INDEX(C$2:C1835,MATCH(2,1/(C$2:C1835&lt;&gt;0))),0)</f>
        <v>-2.5</v>
      </c>
      <c r="E1835" s="16">
        <f t="shared" si="58"/>
        <v>0</v>
      </c>
      <c r="F1835" s="16">
        <f>IF(AND(C1835&lt;&gt;0,SUM(C$1:$D1835)=SUM(C$1:$D1835)),ROW(),0)</f>
        <v>0</v>
      </c>
      <c r="G1835" s="16">
        <f t="array" ref="G1835">IF(ROW()-IFERROR(INDEX(F$2:F1835,MATCH(2,1/(F$2:F1835&lt;&gt;0))),0)&gt;22,22,ROW()-IFERROR(INDEX(F$2:F1835,MATCH(2,1/(F$2:F1835&lt;&gt;0))),0))</f>
        <v>22</v>
      </c>
    </row>
    <row r="1836" spans="1:7">
      <c r="A1836" s="23">
        <v>45127</v>
      </c>
      <c r="B1836" s="16">
        <v>49.826989619377102</v>
      </c>
      <c r="C1836" s="16">
        <f t="shared" si="57"/>
        <v>0</v>
      </c>
      <c r="D1836" s="16">
        <f t="array" ref="D1836">IFERROR(INDEX(C$2:C1836,MATCH(2,1/(C$2:C1836&lt;&gt;0))),0)</f>
        <v>-2.5</v>
      </c>
      <c r="E1836" s="16">
        <f t="shared" si="58"/>
        <v>0</v>
      </c>
      <c r="F1836" s="16">
        <f>IF(AND(C1836&lt;&gt;0,SUM(C$1:$D1836)=SUM(C$1:$D1836)),ROW(),0)</f>
        <v>0</v>
      </c>
      <c r="G1836" s="16">
        <f t="array" ref="G1836">IF(ROW()-IFERROR(INDEX(F$2:F1836,MATCH(2,1/(F$2:F1836&lt;&gt;0))),0)&gt;22,22,ROW()-IFERROR(INDEX(F$2:F1836,MATCH(2,1/(F$2:F1836&lt;&gt;0))),0))</f>
        <v>22</v>
      </c>
    </row>
    <row r="1837" spans="1:7">
      <c r="A1837" s="23">
        <v>45128</v>
      </c>
      <c r="B1837" s="16">
        <v>50.370736529906004</v>
      </c>
      <c r="C1837" s="16">
        <f t="shared" si="57"/>
        <v>0</v>
      </c>
      <c r="D1837" s="16">
        <f t="array" ref="D1837">IFERROR(INDEX(C$2:C1837,MATCH(2,1/(C$2:C1837&lt;&gt;0))),0)</f>
        <v>-2.5</v>
      </c>
      <c r="E1837" s="16">
        <f t="shared" si="58"/>
        <v>0</v>
      </c>
      <c r="F1837" s="16">
        <f>IF(AND(C1837&lt;&gt;0,SUM(C$1:$D1837)=SUM(C$1:$D1837)),ROW(),0)</f>
        <v>0</v>
      </c>
      <c r="G1837" s="16">
        <f t="array" ref="G1837">IF(ROW()-IFERROR(INDEX(F$2:F1837,MATCH(2,1/(F$2:F1837&lt;&gt;0))),0)&gt;22,22,ROW()-IFERROR(INDEX(F$2:F1837,MATCH(2,1/(F$2:F1837&lt;&gt;0))),0))</f>
        <v>22</v>
      </c>
    </row>
    <row r="1838" spans="1:7">
      <c r="A1838" s="23">
        <v>45131</v>
      </c>
      <c r="B1838" s="16">
        <v>49.480968858131405</v>
      </c>
      <c r="C1838" s="16">
        <f t="shared" si="57"/>
        <v>0</v>
      </c>
      <c r="D1838" s="16">
        <f t="array" ref="D1838">IFERROR(INDEX(C$2:C1838,MATCH(2,1/(C$2:C1838&lt;&gt;0))),0)</f>
        <v>-2.5</v>
      </c>
      <c r="E1838" s="16">
        <f t="shared" si="58"/>
        <v>0</v>
      </c>
      <c r="F1838" s="16">
        <f>IF(AND(C1838&lt;&gt;0,SUM(C$1:$D1838)=SUM(C$1:$D1838)),ROW(),0)</f>
        <v>0</v>
      </c>
      <c r="G1838" s="16">
        <f t="array" ref="G1838">IF(ROW()-IFERROR(INDEX(F$2:F1838,MATCH(2,1/(F$2:F1838&lt;&gt;0))),0)&gt;22,22,ROW()-IFERROR(INDEX(F$2:F1838,MATCH(2,1/(F$2:F1838&lt;&gt;0))),0))</f>
        <v>22</v>
      </c>
    </row>
    <row r="1839" spans="1:7">
      <c r="A1839" s="23">
        <v>45132</v>
      </c>
      <c r="B1839" s="16">
        <v>61.888284725654898</v>
      </c>
      <c r="C1839" s="16">
        <f t="shared" si="57"/>
        <v>0</v>
      </c>
      <c r="D1839" s="16">
        <f t="array" ref="D1839">IFERROR(INDEX(C$2:C1839,MATCH(2,1/(C$2:C1839&lt;&gt;0))),0)</f>
        <v>-2.5</v>
      </c>
      <c r="E1839" s="16">
        <f t="shared" si="58"/>
        <v>0</v>
      </c>
      <c r="F1839" s="16">
        <f>IF(AND(C1839&lt;&gt;0,SUM(C$1:$D1839)=SUM(C$1:$D1839)),ROW(),0)</f>
        <v>0</v>
      </c>
      <c r="G1839" s="16">
        <f t="array" ref="G1839">IF(ROW()-IFERROR(INDEX(F$2:F1839,MATCH(2,1/(F$2:F1839&lt;&gt;0))),0)&gt;22,22,ROW()-IFERROR(INDEX(F$2:F1839,MATCH(2,1/(F$2:F1839&lt;&gt;0))),0))</f>
        <v>22</v>
      </c>
    </row>
    <row r="1840" spans="1:7">
      <c r="A1840" s="23">
        <v>45133</v>
      </c>
      <c r="B1840" s="16">
        <v>59.960454770143301</v>
      </c>
      <c r="C1840" s="16">
        <f t="shared" si="57"/>
        <v>0</v>
      </c>
      <c r="D1840" s="16">
        <f t="array" ref="D1840">IFERROR(INDEX(C$2:C1840,MATCH(2,1/(C$2:C1840&lt;&gt;0))),0)</f>
        <v>-2.5</v>
      </c>
      <c r="E1840" s="16">
        <f t="shared" si="58"/>
        <v>0</v>
      </c>
      <c r="F1840" s="16">
        <f>IF(AND(C1840&lt;&gt;0,SUM(C$1:$D1840)=SUM(C$1:$D1840)),ROW(),0)</f>
        <v>0</v>
      </c>
      <c r="G1840" s="16">
        <f t="array" ref="G1840">IF(ROW()-IFERROR(INDEX(F$2:F1840,MATCH(2,1/(F$2:F1840&lt;&gt;0))),0)&gt;22,22,ROW()-IFERROR(INDEX(F$2:F1840,MATCH(2,1/(F$2:F1840&lt;&gt;0))),0))</f>
        <v>22</v>
      </c>
    </row>
    <row r="1841" spans="1:7">
      <c r="A1841" s="23">
        <v>45134</v>
      </c>
      <c r="B1841" s="16">
        <v>56.945130993573898</v>
      </c>
      <c r="C1841" s="16">
        <f t="shared" si="57"/>
        <v>0</v>
      </c>
      <c r="D1841" s="16">
        <f t="array" ref="D1841">IFERROR(INDEX(C$2:C1841,MATCH(2,1/(C$2:C1841&lt;&gt;0))),0)</f>
        <v>-2.5</v>
      </c>
      <c r="E1841" s="16">
        <f t="shared" si="58"/>
        <v>0</v>
      </c>
      <c r="F1841" s="16">
        <f>IF(AND(C1841&lt;&gt;0,SUM(C$1:$D1841)=SUM(C$1:$D1841)),ROW(),0)</f>
        <v>0</v>
      </c>
      <c r="G1841" s="16">
        <f t="array" ref="G1841">IF(ROW()-IFERROR(INDEX(F$2:F1841,MATCH(2,1/(F$2:F1841&lt;&gt;0))),0)&gt;22,22,ROW()-IFERROR(INDEX(F$2:F1841,MATCH(2,1/(F$2:F1841&lt;&gt;0))),0))</f>
        <v>22</v>
      </c>
    </row>
    <row r="1842" spans="1:7">
      <c r="A1842" s="23">
        <v>45135</v>
      </c>
      <c r="B1842" s="16">
        <v>61.245674740484404</v>
      </c>
      <c r="C1842" s="16">
        <f t="shared" si="57"/>
        <v>0</v>
      </c>
      <c r="D1842" s="16">
        <f t="array" ref="D1842">IFERROR(INDEX(C$2:C1842,MATCH(2,1/(C$2:C1842&lt;&gt;0))),0)</f>
        <v>-2.5</v>
      </c>
      <c r="E1842" s="16">
        <f t="shared" si="58"/>
        <v>0</v>
      </c>
      <c r="F1842" s="16">
        <f>IF(AND(C1842&lt;&gt;0,SUM(C$1:$D1842)=SUM(C$1:$D1842)),ROW(),0)</f>
        <v>0</v>
      </c>
      <c r="G1842" s="16">
        <f t="array" ref="G1842">IF(ROW()-IFERROR(INDEX(F$2:F1842,MATCH(2,1/(F$2:F1842&lt;&gt;0))),0)&gt;22,22,ROW()-IFERROR(INDEX(F$2:F1842,MATCH(2,1/(F$2:F1842&lt;&gt;0))),0))</f>
        <v>22</v>
      </c>
    </row>
    <row r="1843" spans="1:7">
      <c r="A1843" s="23">
        <v>45138</v>
      </c>
      <c r="B1843" s="16">
        <v>63.253307202351706</v>
      </c>
      <c r="C1843" s="16">
        <f t="shared" si="57"/>
        <v>0</v>
      </c>
      <c r="D1843" s="16">
        <f t="array" ref="D1843">IFERROR(INDEX(C$2:C1843,MATCH(2,1/(C$2:C1843&lt;&gt;0))),0)</f>
        <v>-2.5</v>
      </c>
      <c r="E1843" s="16">
        <f t="shared" si="58"/>
        <v>0</v>
      </c>
      <c r="F1843" s="16">
        <f>IF(AND(C1843&lt;&gt;0,SUM(C$1:$D1843)=SUM(C$1:$D1843)),ROW(),0)</f>
        <v>0</v>
      </c>
      <c r="G1843" s="16">
        <f t="array" ref="G1843">IF(ROW()-IFERROR(INDEX(F$2:F1843,MATCH(2,1/(F$2:F1843&lt;&gt;0))),0)&gt;22,22,ROW()-IFERROR(INDEX(F$2:F1843,MATCH(2,1/(F$2:F1843&lt;&gt;0))),0))</f>
        <v>22</v>
      </c>
    </row>
    <row r="1844" spans="1:7">
      <c r="A1844" s="23">
        <v>45139</v>
      </c>
      <c r="B1844" s="16">
        <v>62.567368936795596</v>
      </c>
      <c r="C1844" s="16">
        <f t="shared" si="57"/>
        <v>0</v>
      </c>
      <c r="D1844" s="16">
        <f t="array" ref="D1844">IFERROR(INDEX(C$2:C1844,MATCH(2,1/(C$2:C1844&lt;&gt;0))),0)</f>
        <v>-2.5</v>
      </c>
      <c r="E1844" s="16">
        <f t="shared" si="58"/>
        <v>0</v>
      </c>
      <c r="F1844" s="16">
        <f>IF(AND(C1844&lt;&gt;0,SUM(C$1:$D1844)=SUM(C$1:$D1844)),ROW(),0)</f>
        <v>0</v>
      </c>
      <c r="G1844" s="16">
        <f t="array" ref="G1844">IF(ROW()-IFERROR(INDEX(F$2:F1844,MATCH(2,1/(F$2:F1844&lt;&gt;0))),0)&gt;22,22,ROW()-IFERROR(INDEX(F$2:F1844,MATCH(2,1/(F$2:F1844&lt;&gt;0))),0))</f>
        <v>22</v>
      </c>
    </row>
    <row r="1845" spans="1:7">
      <c r="A1845" s="23">
        <v>45140</v>
      </c>
      <c r="B1845" s="16">
        <v>60.264576188143003</v>
      </c>
      <c r="C1845" s="16">
        <f t="shared" si="57"/>
        <v>0</v>
      </c>
      <c r="D1845" s="16">
        <f t="array" ref="D1845">IFERROR(INDEX(C$2:C1845,MATCH(2,1/(C$2:C1845&lt;&gt;0))),0)</f>
        <v>-2.5</v>
      </c>
      <c r="E1845" s="16">
        <f t="shared" si="58"/>
        <v>0</v>
      </c>
      <c r="F1845" s="16">
        <f>IF(AND(C1845&lt;&gt;0,SUM(C$1:$D1845)=SUM(C$1:$D1845)),ROW(),0)</f>
        <v>0</v>
      </c>
      <c r="G1845" s="16">
        <f t="array" ref="G1845">IF(ROW()-IFERROR(INDEX(F$2:F1845,MATCH(2,1/(F$2:F1845&lt;&gt;0))),0)&gt;22,22,ROW()-IFERROR(INDEX(F$2:F1845,MATCH(2,1/(F$2:F1845&lt;&gt;0))),0))</f>
        <v>22</v>
      </c>
    </row>
    <row r="1846" spans="1:7">
      <c r="A1846" s="23">
        <v>45141</v>
      </c>
      <c r="B1846" s="16">
        <v>59.627633512983799</v>
      </c>
      <c r="C1846" s="16">
        <f t="shared" si="57"/>
        <v>0</v>
      </c>
      <c r="D1846" s="16">
        <f t="array" ref="D1846">IFERROR(INDEX(C$2:C1846,MATCH(2,1/(C$2:C1846&lt;&gt;0))),0)</f>
        <v>-2.5</v>
      </c>
      <c r="E1846" s="16">
        <f t="shared" si="58"/>
        <v>0</v>
      </c>
      <c r="F1846" s="16">
        <f>IF(AND(C1846&lt;&gt;0,SUM(C$1:$D1846)=SUM(C$1:$D1846)),ROW(),0)</f>
        <v>0</v>
      </c>
      <c r="G1846" s="16">
        <f t="array" ref="G1846">IF(ROW()-IFERROR(INDEX(F$2:F1846,MATCH(2,1/(F$2:F1846&lt;&gt;0))),0)&gt;22,22,ROW()-IFERROR(INDEX(F$2:F1846,MATCH(2,1/(F$2:F1846&lt;&gt;0))),0))</f>
        <v>22</v>
      </c>
    </row>
    <row r="1847" spans="1:7">
      <c r="A1847" s="23">
        <v>45142</v>
      </c>
      <c r="B1847" s="16">
        <v>59.137677609015107</v>
      </c>
      <c r="C1847" s="16">
        <f t="shared" si="57"/>
        <v>0</v>
      </c>
      <c r="D1847" s="16">
        <f t="array" ref="D1847">IFERROR(INDEX(C$2:C1847,MATCH(2,1/(C$2:C1847&lt;&gt;0))),0)</f>
        <v>-2.5</v>
      </c>
      <c r="E1847" s="16">
        <f t="shared" si="58"/>
        <v>0</v>
      </c>
      <c r="F1847" s="16">
        <f>IF(AND(C1847&lt;&gt;0,SUM(C$1:$D1847)=SUM(C$1:$D1847)),ROW(),0)</f>
        <v>0</v>
      </c>
      <c r="G1847" s="16">
        <f t="array" ref="G1847">IF(ROW()-IFERROR(INDEX(F$2:F1847,MATCH(2,1/(F$2:F1847&lt;&gt;0))),0)&gt;22,22,ROW()-IFERROR(INDEX(F$2:F1847,MATCH(2,1/(F$2:F1847&lt;&gt;0))),0))</f>
        <v>22</v>
      </c>
    </row>
    <row r="1848" spans="1:7">
      <c r="A1848" s="23">
        <v>45145</v>
      </c>
      <c r="B1848" s="16">
        <v>54.924056834884802</v>
      </c>
      <c r="C1848" s="16">
        <f t="shared" si="57"/>
        <v>0</v>
      </c>
      <c r="D1848" s="16">
        <f t="array" ref="D1848">IFERROR(INDEX(C$2:C1848,MATCH(2,1/(C$2:C1848&lt;&gt;0))),0)</f>
        <v>-2.5</v>
      </c>
      <c r="E1848" s="16">
        <f t="shared" si="58"/>
        <v>0</v>
      </c>
      <c r="F1848" s="16">
        <f>IF(AND(C1848&lt;&gt;0,SUM(C$1:$D1848)=SUM(C$1:$D1848)),ROW(),0)</f>
        <v>0</v>
      </c>
      <c r="G1848" s="16">
        <f t="array" ref="G1848">IF(ROW()-IFERROR(INDEX(F$2:F1848,MATCH(2,1/(F$2:F1848&lt;&gt;0))),0)&gt;22,22,ROW()-IFERROR(INDEX(F$2:F1848,MATCH(2,1/(F$2:F1848&lt;&gt;0))),0))</f>
        <v>22</v>
      </c>
    </row>
    <row r="1849" spans="1:7">
      <c r="A1849" s="23">
        <v>45146</v>
      </c>
      <c r="B1849" s="16">
        <v>52.621264086232202</v>
      </c>
      <c r="C1849" s="16">
        <f t="shared" si="57"/>
        <v>0</v>
      </c>
      <c r="D1849" s="16">
        <f t="array" ref="D1849">IFERROR(INDEX(C$2:C1849,MATCH(2,1/(C$2:C1849&lt;&gt;0))),0)</f>
        <v>-2.5</v>
      </c>
      <c r="E1849" s="16">
        <f t="shared" si="58"/>
        <v>0</v>
      </c>
      <c r="F1849" s="16">
        <f>IF(AND(C1849&lt;&gt;0,SUM(C$1:$D1849)=SUM(C$1:$D1849)),ROW(),0)</f>
        <v>0</v>
      </c>
      <c r="G1849" s="16">
        <f t="array" ref="G1849">IF(ROW()-IFERROR(INDEX(F$2:F1849,MATCH(2,1/(F$2:F1849&lt;&gt;0))),0)&gt;22,22,ROW()-IFERROR(INDEX(F$2:F1849,MATCH(2,1/(F$2:F1849&lt;&gt;0))),0))</f>
        <v>22</v>
      </c>
    </row>
    <row r="1850" spans="1:7">
      <c r="A1850" s="23">
        <v>45147</v>
      </c>
      <c r="B1850" s="16">
        <v>47.133757961783402</v>
      </c>
      <c r="C1850" s="16">
        <f t="shared" si="57"/>
        <v>0</v>
      </c>
      <c r="D1850" s="16">
        <f t="array" ref="D1850">IFERROR(INDEX(C$2:C1850,MATCH(2,1/(C$2:C1850&lt;&gt;0))),0)</f>
        <v>-2.5</v>
      </c>
      <c r="E1850" s="16">
        <f t="shared" si="58"/>
        <v>0</v>
      </c>
      <c r="F1850" s="16">
        <f>IF(AND(C1850&lt;&gt;0,SUM(C$1:$D1850)=SUM(C$1:$D1850)),ROW(),0)</f>
        <v>0</v>
      </c>
      <c r="G1850" s="16">
        <f t="array" ref="G1850">IF(ROW()-IFERROR(INDEX(F$2:F1850,MATCH(2,1/(F$2:F1850&lt;&gt;0))),0)&gt;22,22,ROW()-IFERROR(INDEX(F$2:F1850,MATCH(2,1/(F$2:F1850&lt;&gt;0))),0))</f>
        <v>22</v>
      </c>
    </row>
    <row r="1851" spans="1:7">
      <c r="A1851" s="23">
        <v>45148</v>
      </c>
      <c r="B1851" s="16">
        <v>50.318471337579595</v>
      </c>
      <c r="C1851" s="16">
        <f t="shared" si="57"/>
        <v>0</v>
      </c>
      <c r="D1851" s="16">
        <f t="array" ref="D1851">IFERROR(INDEX(C$2:C1851,MATCH(2,1/(C$2:C1851&lt;&gt;0))),0)</f>
        <v>-2.5</v>
      </c>
      <c r="E1851" s="16">
        <f t="shared" si="58"/>
        <v>0</v>
      </c>
      <c r="F1851" s="16">
        <f>IF(AND(C1851&lt;&gt;0,SUM(C$1:$D1851)=SUM(C$1:$D1851)),ROW(),0)</f>
        <v>0</v>
      </c>
      <c r="G1851" s="16">
        <f t="array" ref="G1851">IF(ROW()-IFERROR(INDEX(F$2:F1851,MATCH(2,1/(F$2:F1851&lt;&gt;0))),0)&gt;22,22,ROW()-IFERROR(INDEX(F$2:F1851,MATCH(2,1/(F$2:F1851&lt;&gt;0))),0))</f>
        <v>22</v>
      </c>
    </row>
    <row r="1852" spans="1:7">
      <c r="A1852" s="23">
        <v>45149</v>
      </c>
      <c r="B1852" s="16">
        <v>38.510534051935302</v>
      </c>
      <c r="C1852" s="16">
        <f t="shared" si="57"/>
        <v>0</v>
      </c>
      <c r="D1852" s="16">
        <f t="array" ref="D1852">IFERROR(INDEX(C$2:C1852,MATCH(2,1/(C$2:C1852&lt;&gt;0))),0)</f>
        <v>-2.5</v>
      </c>
      <c r="E1852" s="16">
        <f t="shared" si="58"/>
        <v>0</v>
      </c>
      <c r="F1852" s="16">
        <f>IF(AND(C1852&lt;&gt;0,SUM(C$1:$D1852)=SUM(C$1:$D1852)),ROW(),0)</f>
        <v>0</v>
      </c>
      <c r="G1852" s="16">
        <f t="array" ref="G1852">IF(ROW()-IFERROR(INDEX(F$2:F1852,MATCH(2,1/(F$2:F1852&lt;&gt;0))),0)&gt;22,22,ROW()-IFERROR(INDEX(F$2:F1852,MATCH(2,1/(F$2:F1852&lt;&gt;0))),0))</f>
        <v>22</v>
      </c>
    </row>
    <row r="1853" spans="1:7">
      <c r="A1853" s="23">
        <v>45152</v>
      </c>
      <c r="B1853" s="16">
        <v>38.951494365507102</v>
      </c>
      <c r="C1853" s="16">
        <f t="shared" si="57"/>
        <v>0</v>
      </c>
      <c r="D1853" s="16">
        <f t="array" ref="D1853">IFERROR(INDEX(C$2:C1853,MATCH(2,1/(C$2:C1853&lt;&gt;0))),0)</f>
        <v>-2.5</v>
      </c>
      <c r="E1853" s="16">
        <f t="shared" si="58"/>
        <v>0</v>
      </c>
      <c r="F1853" s="16">
        <f>IF(AND(C1853&lt;&gt;0,SUM(C$1:$D1853)=SUM(C$1:$D1853)),ROW(),0)</f>
        <v>0</v>
      </c>
      <c r="G1853" s="16">
        <f t="array" ref="G1853">IF(ROW()-IFERROR(INDEX(F$2:F1853,MATCH(2,1/(F$2:F1853&lt;&gt;0))),0)&gt;22,22,ROW()-IFERROR(INDEX(F$2:F1853,MATCH(2,1/(F$2:F1853&lt;&gt;0))),0))</f>
        <v>22</v>
      </c>
    </row>
    <row r="1854" spans="1:7">
      <c r="A1854" s="23">
        <v>45153</v>
      </c>
      <c r="B1854" s="16">
        <v>37.7756001959823</v>
      </c>
      <c r="C1854" s="16">
        <f t="shared" si="57"/>
        <v>0</v>
      </c>
      <c r="D1854" s="16">
        <f t="array" ref="D1854">IFERROR(INDEX(C$2:C1854,MATCH(2,1/(C$2:C1854&lt;&gt;0))),0)</f>
        <v>-2.5</v>
      </c>
      <c r="E1854" s="16">
        <f t="shared" si="58"/>
        <v>0</v>
      </c>
      <c r="F1854" s="16">
        <f>IF(AND(C1854&lt;&gt;0,SUM(C$1:$D1854)=SUM(C$1:$D1854)),ROW(),0)</f>
        <v>0</v>
      </c>
      <c r="G1854" s="16">
        <f t="array" ref="G1854">IF(ROW()-IFERROR(INDEX(F$2:F1854,MATCH(2,1/(F$2:F1854&lt;&gt;0))),0)&gt;22,22,ROW()-IFERROR(INDEX(F$2:F1854,MATCH(2,1/(F$2:F1854&lt;&gt;0))),0))</f>
        <v>22</v>
      </c>
    </row>
    <row r="1855" spans="1:7">
      <c r="A1855" s="23">
        <v>45154</v>
      </c>
      <c r="B1855" s="16">
        <v>33.072023517883295</v>
      </c>
      <c r="C1855" s="16">
        <f t="shared" si="57"/>
        <v>0</v>
      </c>
      <c r="D1855" s="16">
        <f t="array" ref="D1855">IFERROR(INDEX(C$2:C1855,MATCH(2,1/(C$2:C1855&lt;&gt;0))),0)</f>
        <v>-2.5</v>
      </c>
      <c r="E1855" s="16">
        <f t="shared" si="58"/>
        <v>0</v>
      </c>
      <c r="F1855" s="16">
        <f>IF(AND(C1855&lt;&gt;0,SUM(C$1:$D1855)=SUM(C$1:$D1855)),ROW(),0)</f>
        <v>0</v>
      </c>
      <c r="G1855" s="16">
        <f t="array" ref="G1855">IF(ROW()-IFERROR(INDEX(F$2:F1855,MATCH(2,1/(F$2:F1855&lt;&gt;0))),0)&gt;22,22,ROW()-IFERROR(INDEX(F$2:F1855,MATCH(2,1/(F$2:F1855&lt;&gt;0))),0))</f>
        <v>22</v>
      </c>
    </row>
    <row r="1856" spans="1:7">
      <c r="A1856" s="23">
        <v>45155</v>
      </c>
      <c r="B1856" s="16">
        <v>38.706516413522699</v>
      </c>
      <c r="C1856" s="16">
        <f t="shared" si="57"/>
        <v>0</v>
      </c>
      <c r="D1856" s="16">
        <f t="array" ref="D1856">IFERROR(INDEX(C$2:C1856,MATCH(2,1/(C$2:C1856&lt;&gt;0))),0)</f>
        <v>-2.5</v>
      </c>
      <c r="E1856" s="16">
        <f t="shared" si="58"/>
        <v>0</v>
      </c>
      <c r="F1856" s="16">
        <f>IF(AND(C1856&lt;&gt;0,SUM(C$1:$D1856)=SUM(C$1:$D1856)),ROW(),0)</f>
        <v>0</v>
      </c>
      <c r="G1856" s="16">
        <f t="array" ref="G1856">IF(ROW()-IFERROR(INDEX(F$2:F1856,MATCH(2,1/(F$2:F1856&lt;&gt;0))),0)&gt;22,22,ROW()-IFERROR(INDEX(F$2:F1856,MATCH(2,1/(F$2:F1856&lt;&gt;0))),0))</f>
        <v>22</v>
      </c>
    </row>
    <row r="1857" spans="1:7">
      <c r="A1857" s="23">
        <v>45156</v>
      </c>
      <c r="B1857" s="16">
        <v>34.296913277804904</v>
      </c>
      <c r="C1857" s="16">
        <f t="shared" si="57"/>
        <v>0</v>
      </c>
      <c r="D1857" s="16">
        <f t="array" ref="D1857">IFERROR(INDEX(C$2:C1857,MATCH(2,1/(C$2:C1857&lt;&gt;0))),0)</f>
        <v>-2.5</v>
      </c>
      <c r="E1857" s="16">
        <f t="shared" si="58"/>
        <v>0</v>
      </c>
      <c r="F1857" s="16">
        <f>IF(AND(C1857&lt;&gt;0,SUM(C$1:$D1857)=SUM(C$1:$D1857)),ROW(),0)</f>
        <v>0</v>
      </c>
      <c r="G1857" s="16">
        <f t="array" ref="G1857">IF(ROW()-IFERROR(INDEX(F$2:F1857,MATCH(2,1/(F$2:F1857&lt;&gt;0))),0)&gt;22,22,ROW()-IFERROR(INDEX(F$2:F1857,MATCH(2,1/(F$2:F1857&lt;&gt;0))),0))</f>
        <v>22</v>
      </c>
    </row>
    <row r="1858" spans="1:7">
      <c r="A1858" s="23">
        <v>45159</v>
      </c>
      <c r="B1858" s="16">
        <v>30.524252817246399</v>
      </c>
      <c r="C1858" s="16">
        <f t="shared" si="57"/>
        <v>0</v>
      </c>
      <c r="D1858" s="16">
        <f t="array" ref="D1858">IFERROR(INDEX(C$2:C1858,MATCH(2,1/(C$2:C1858&lt;&gt;0))),0)</f>
        <v>-2.5</v>
      </c>
      <c r="E1858" s="16">
        <f t="shared" si="58"/>
        <v>0</v>
      </c>
      <c r="F1858" s="16">
        <f>IF(AND(C1858&lt;&gt;0,SUM(C$1:$D1858)=SUM(C$1:$D1858)),ROW(),0)</f>
        <v>0</v>
      </c>
      <c r="G1858" s="16">
        <f t="array" ref="G1858">IF(ROW()-IFERROR(INDEX(F$2:F1858,MATCH(2,1/(F$2:F1858&lt;&gt;0))),0)&gt;22,22,ROW()-IFERROR(INDEX(F$2:F1858,MATCH(2,1/(F$2:F1858&lt;&gt;0))),0))</f>
        <v>22</v>
      </c>
    </row>
    <row r="1859" spans="1:7">
      <c r="A1859" s="23">
        <v>45160</v>
      </c>
      <c r="B1859" s="16">
        <v>29.985301322880897</v>
      </c>
      <c r="C1859" s="16">
        <f t="shared" ref="C1859:C1922" si="59">IF(B1859&gt;85,-5,IF(B1859&gt;80,-2.5,IF(B1859&gt;20,0,IF(B1859&gt;15,2.5,5))))</f>
        <v>0</v>
      </c>
      <c r="D1859" s="16">
        <f t="array" ref="D1859">IFERROR(INDEX(C$2:C1859,MATCH(2,1/(C$2:C1859&lt;&gt;0))),0)</f>
        <v>-2.5</v>
      </c>
      <c r="E1859" s="16">
        <f t="shared" si="58"/>
        <v>0</v>
      </c>
      <c r="F1859" s="16">
        <f>IF(AND(C1859&lt;&gt;0,SUM(C$1:$D1859)=SUM(C$1:$D1859)),ROW(),0)</f>
        <v>0</v>
      </c>
      <c r="G1859" s="16">
        <f t="array" ref="G1859">IF(ROW()-IFERROR(INDEX(F$2:F1859,MATCH(2,1/(F$2:F1859&lt;&gt;0))),0)&gt;22,22,ROW()-IFERROR(INDEX(F$2:F1859,MATCH(2,1/(F$2:F1859&lt;&gt;0))),0))</f>
        <v>22</v>
      </c>
    </row>
    <row r="1860" spans="1:7">
      <c r="A1860" s="23">
        <v>45161</v>
      </c>
      <c r="B1860" s="16">
        <v>23.958843704066602</v>
      </c>
      <c r="C1860" s="16">
        <f t="shared" si="59"/>
        <v>0</v>
      </c>
      <c r="D1860" s="16">
        <f t="array" ref="D1860">IFERROR(INDEX(C$2:C1860,MATCH(2,1/(C$2:C1860&lt;&gt;0))),0)</f>
        <v>-2.5</v>
      </c>
      <c r="E1860" s="16">
        <f t="shared" si="58"/>
        <v>0</v>
      </c>
      <c r="F1860" s="16">
        <f>IF(AND(C1860&lt;&gt;0,SUM(C$1:$D1860)=SUM(C$1:$D1860)),ROW(),0)</f>
        <v>0</v>
      </c>
      <c r="G1860" s="16">
        <f t="array" ref="G1860">IF(ROW()-IFERROR(INDEX(F$2:F1860,MATCH(2,1/(F$2:F1860&lt;&gt;0))),0)&gt;22,22,ROW()-IFERROR(INDEX(F$2:F1860,MATCH(2,1/(F$2:F1860&lt;&gt;0))),0))</f>
        <v>22</v>
      </c>
    </row>
    <row r="1861" spans="1:7">
      <c r="A1861" s="23">
        <v>45162</v>
      </c>
      <c r="B1861" s="16">
        <v>21.999020088192001</v>
      </c>
      <c r="C1861" s="16">
        <f t="shared" si="59"/>
        <v>0</v>
      </c>
      <c r="D1861" s="16">
        <f t="array" ref="D1861">IFERROR(INDEX(C$2:C1861,MATCH(2,1/(C$2:C1861&lt;&gt;0))),0)</f>
        <v>-2.5</v>
      </c>
      <c r="E1861" s="16">
        <f t="shared" si="58"/>
        <v>0</v>
      </c>
      <c r="F1861" s="16">
        <f>IF(AND(C1861&lt;&gt;0,SUM(C$1:$D1861)=SUM(C$1:$D1861)),ROW(),0)</f>
        <v>0</v>
      </c>
      <c r="G1861" s="16">
        <f t="array" ref="G1861">IF(ROW()-IFERROR(INDEX(F$2:F1861,MATCH(2,1/(F$2:F1861&lt;&gt;0))),0)&gt;22,22,ROW()-IFERROR(INDEX(F$2:F1861,MATCH(2,1/(F$2:F1861&lt;&gt;0))),0))</f>
        <v>22</v>
      </c>
    </row>
    <row r="1862" spans="1:7">
      <c r="A1862" s="23">
        <v>45163</v>
      </c>
      <c r="B1862" s="16">
        <v>19.451249387555102</v>
      </c>
      <c r="C1862" s="16">
        <f t="shared" si="59"/>
        <v>2.5</v>
      </c>
      <c r="D1862" s="16">
        <f t="array" ref="D1862">IFERROR(INDEX(C$2:C1862,MATCH(2,1/(C$2:C1862&lt;&gt;0))),0)</f>
        <v>2.5</v>
      </c>
      <c r="E1862" s="16">
        <f t="shared" si="58"/>
        <v>2.5</v>
      </c>
      <c r="F1862" s="16">
        <f>IF(AND(C1862&lt;&gt;0,SUM(C$1:$D1862)=SUM(C$1:$D1862)),ROW(),0)</f>
        <v>1862</v>
      </c>
      <c r="G1862" s="16">
        <f t="array" ref="G1862">IF(ROW()-IFERROR(INDEX(F$2:F1862,MATCH(2,1/(F$2:F1862&lt;&gt;0))),0)&gt;22,22,ROW()-IFERROR(INDEX(F$2:F1862,MATCH(2,1/(F$2:F1862&lt;&gt;0))),0))</f>
        <v>0</v>
      </c>
    </row>
    <row r="1863" spans="1:7">
      <c r="A1863" s="23">
        <v>45166</v>
      </c>
      <c r="B1863" s="16">
        <v>25.869671729544301</v>
      </c>
      <c r="C1863" s="16">
        <f t="shared" si="59"/>
        <v>0</v>
      </c>
      <c r="D1863" s="16">
        <f t="array" ref="D1863">IFERROR(INDEX(C$2:C1863,MATCH(2,1/(C$2:C1863&lt;&gt;0))),0)</f>
        <v>2.5</v>
      </c>
      <c r="E1863" s="16">
        <f t="shared" si="58"/>
        <v>2.3863636363636362</v>
      </c>
      <c r="F1863" s="16">
        <f>IF(AND(C1863&lt;&gt;0,SUM(C$1:$D1863)=SUM(C$1:$D1863)),ROW(),0)</f>
        <v>0</v>
      </c>
      <c r="G1863" s="16">
        <f t="array" ref="G1863">IF(ROW()-IFERROR(INDEX(F$2:F1863,MATCH(2,1/(F$2:F1863&lt;&gt;0))),0)&gt;22,22,ROW()-IFERROR(INDEX(F$2:F1863,MATCH(2,1/(F$2:F1863&lt;&gt;0))),0))</f>
        <v>1</v>
      </c>
    </row>
    <row r="1864" spans="1:7">
      <c r="A1864" s="23">
        <v>45167</v>
      </c>
      <c r="B1864" s="16">
        <v>36.452719255266999</v>
      </c>
      <c r="C1864" s="16">
        <f t="shared" si="59"/>
        <v>0</v>
      </c>
      <c r="D1864" s="16">
        <f t="array" ref="D1864">IFERROR(INDEX(C$2:C1864,MATCH(2,1/(C$2:C1864&lt;&gt;0))),0)</f>
        <v>2.5</v>
      </c>
      <c r="E1864" s="16">
        <f t="shared" si="58"/>
        <v>2.2727272727272729</v>
      </c>
      <c r="F1864" s="16">
        <f>IF(AND(C1864&lt;&gt;0,SUM(C$1:$D1864)=SUM(C$1:$D1864)),ROW(),0)</f>
        <v>0</v>
      </c>
      <c r="G1864" s="16">
        <f t="array" ref="G1864">IF(ROW()-IFERROR(INDEX(F$2:F1864,MATCH(2,1/(F$2:F1864&lt;&gt;0))),0)&gt;22,22,ROW()-IFERROR(INDEX(F$2:F1864,MATCH(2,1/(F$2:F1864&lt;&gt;0))),0))</f>
        <v>2</v>
      </c>
    </row>
    <row r="1865" spans="1:7">
      <c r="A1865" s="23">
        <v>45168</v>
      </c>
      <c r="B1865" s="16">
        <v>37.481626653601104</v>
      </c>
      <c r="C1865" s="16">
        <f t="shared" si="59"/>
        <v>0</v>
      </c>
      <c r="D1865" s="16">
        <f t="array" ref="D1865">IFERROR(INDEX(C$2:C1865,MATCH(2,1/(C$2:C1865&lt;&gt;0))),0)</f>
        <v>2.5</v>
      </c>
      <c r="E1865" s="16">
        <f t="shared" si="58"/>
        <v>2.1590909090909092</v>
      </c>
      <c r="F1865" s="16">
        <f>IF(AND(C1865&lt;&gt;0,SUM(C$1:$D1865)=SUM(C$1:$D1865)),ROW(),0)</f>
        <v>0</v>
      </c>
      <c r="G1865" s="16">
        <f t="array" ref="G1865">IF(ROW()-IFERROR(INDEX(F$2:F1865,MATCH(2,1/(F$2:F1865&lt;&gt;0))),0)&gt;22,22,ROW()-IFERROR(INDEX(F$2:F1865,MATCH(2,1/(F$2:F1865&lt;&gt;0))),0))</f>
        <v>3</v>
      </c>
    </row>
    <row r="1866" spans="1:7">
      <c r="A1866" s="23">
        <v>45169</v>
      </c>
      <c r="B1866" s="16">
        <v>33.252427184466001</v>
      </c>
      <c r="C1866" s="16">
        <f t="shared" si="59"/>
        <v>0</v>
      </c>
      <c r="D1866" s="16">
        <f t="array" ref="D1866">IFERROR(INDEX(C$2:C1866,MATCH(2,1/(C$2:C1866&lt;&gt;0))),0)</f>
        <v>2.5</v>
      </c>
      <c r="E1866" s="16">
        <f t="shared" si="58"/>
        <v>2.0454545454545454</v>
      </c>
      <c r="F1866" s="16">
        <f>IF(AND(C1866&lt;&gt;0,SUM(C$1:$D1866)=SUM(C$1:$D1866)),ROW(),0)</f>
        <v>0</v>
      </c>
      <c r="G1866" s="16">
        <f t="array" ref="G1866">IF(ROW()-IFERROR(INDEX(F$2:F1866,MATCH(2,1/(F$2:F1866&lt;&gt;0))),0)&gt;22,22,ROW()-IFERROR(INDEX(F$2:F1866,MATCH(2,1/(F$2:F1866&lt;&gt;0))),0))</f>
        <v>4</v>
      </c>
    </row>
    <row r="1867" spans="1:7">
      <c r="A1867" s="23">
        <v>45170</v>
      </c>
      <c r="B1867" s="16">
        <v>35.291262135922302</v>
      </c>
      <c r="C1867" s="16">
        <f t="shared" si="59"/>
        <v>0</v>
      </c>
      <c r="D1867" s="16">
        <f t="array" ref="D1867">IFERROR(INDEX(C$2:C1867,MATCH(2,1/(C$2:C1867&lt;&gt;0))),0)</f>
        <v>2.5</v>
      </c>
      <c r="E1867" s="16">
        <f t="shared" si="58"/>
        <v>1.9318181818181817</v>
      </c>
      <c r="F1867" s="16">
        <f>IF(AND(C1867&lt;&gt;0,SUM(C$1:$D1867)=SUM(C$1:$D1867)),ROW(),0)</f>
        <v>0</v>
      </c>
      <c r="G1867" s="16">
        <f t="array" ref="G1867">IF(ROW()-IFERROR(INDEX(F$2:F1867,MATCH(2,1/(F$2:F1867&lt;&gt;0))),0)&gt;22,22,ROW()-IFERROR(INDEX(F$2:F1867,MATCH(2,1/(F$2:F1867&lt;&gt;0))),0))</f>
        <v>5</v>
      </c>
    </row>
    <row r="1868" spans="1:7">
      <c r="A1868" s="23">
        <v>45173</v>
      </c>
      <c r="B1868" s="16">
        <v>42.766990291262104</v>
      </c>
      <c r="C1868" s="16">
        <f t="shared" si="59"/>
        <v>0</v>
      </c>
      <c r="D1868" s="16">
        <f t="array" ref="D1868">IFERROR(INDEX(C$2:C1868,MATCH(2,1/(C$2:C1868&lt;&gt;0))),0)</f>
        <v>2.5</v>
      </c>
      <c r="E1868" s="16">
        <f t="shared" si="58"/>
        <v>1.8181818181818183</v>
      </c>
      <c r="F1868" s="16">
        <f>IF(AND(C1868&lt;&gt;0,SUM(C$1:$D1868)=SUM(C$1:$D1868)),ROW(),0)</f>
        <v>0</v>
      </c>
      <c r="G1868" s="16">
        <f t="array" ref="G1868">IF(ROW()-IFERROR(INDEX(F$2:F1868,MATCH(2,1/(F$2:F1868&lt;&gt;0))),0)&gt;22,22,ROW()-IFERROR(INDEX(F$2:F1868,MATCH(2,1/(F$2:F1868&lt;&gt;0))),0))</f>
        <v>6</v>
      </c>
    </row>
    <row r="1869" spans="1:7">
      <c r="A1869" s="23">
        <v>45174</v>
      </c>
      <c r="B1869" s="16">
        <v>38.398058252427099</v>
      </c>
      <c r="C1869" s="16">
        <f t="shared" si="59"/>
        <v>0</v>
      </c>
      <c r="D1869" s="16">
        <f t="array" ref="D1869">IFERROR(INDEX(C$2:C1869,MATCH(2,1/(C$2:C1869&lt;&gt;0))),0)</f>
        <v>2.5</v>
      </c>
      <c r="E1869" s="16">
        <f t="shared" si="58"/>
        <v>1.7045454545454546</v>
      </c>
      <c r="F1869" s="16">
        <f>IF(AND(C1869&lt;&gt;0,SUM(C$1:$D1869)=SUM(C$1:$D1869)),ROW(),0)</f>
        <v>0</v>
      </c>
      <c r="G1869" s="16">
        <f t="array" ref="G1869">IF(ROW()-IFERROR(INDEX(F$2:F1869,MATCH(2,1/(F$2:F1869&lt;&gt;0))),0)&gt;22,22,ROW()-IFERROR(INDEX(F$2:F1869,MATCH(2,1/(F$2:F1869&lt;&gt;0))),0))</f>
        <v>7</v>
      </c>
    </row>
    <row r="1870" spans="1:7">
      <c r="A1870" s="23">
        <v>45175</v>
      </c>
      <c r="B1870" s="16">
        <v>41.407766990291201</v>
      </c>
      <c r="C1870" s="16">
        <f t="shared" si="59"/>
        <v>0</v>
      </c>
      <c r="D1870" s="16">
        <f t="array" ref="D1870">IFERROR(INDEX(C$2:C1870,MATCH(2,1/(C$2:C1870&lt;&gt;0))),0)</f>
        <v>2.5</v>
      </c>
      <c r="E1870" s="16">
        <f t="shared" si="58"/>
        <v>1.5909090909090908</v>
      </c>
      <c r="F1870" s="16">
        <f>IF(AND(C1870&lt;&gt;0,SUM(C$1:$D1870)=SUM(C$1:$D1870)),ROW(),0)</f>
        <v>0</v>
      </c>
      <c r="G1870" s="16">
        <f t="array" ref="G1870">IF(ROW()-IFERROR(INDEX(F$2:F1870,MATCH(2,1/(F$2:F1870&lt;&gt;0))),0)&gt;22,22,ROW()-IFERROR(INDEX(F$2:F1870,MATCH(2,1/(F$2:F1870&lt;&gt;0))),0))</f>
        <v>8</v>
      </c>
    </row>
    <row r="1871" spans="1:7">
      <c r="A1871" s="23">
        <v>45176</v>
      </c>
      <c r="B1871" s="16">
        <v>32.475728155339802</v>
      </c>
      <c r="C1871" s="16">
        <f t="shared" si="59"/>
        <v>0</v>
      </c>
      <c r="D1871" s="16">
        <f t="array" ref="D1871">IFERROR(INDEX(C$2:C1871,MATCH(2,1/(C$2:C1871&lt;&gt;0))),0)</f>
        <v>2.5</v>
      </c>
      <c r="E1871" s="16">
        <f t="shared" si="58"/>
        <v>1.4772727272727273</v>
      </c>
      <c r="F1871" s="16">
        <f>IF(AND(C1871&lt;&gt;0,SUM(C$1:$D1871)=SUM(C$1:$D1871)),ROW(),0)</f>
        <v>0</v>
      </c>
      <c r="G1871" s="16">
        <f t="array" ref="G1871">IF(ROW()-IFERROR(INDEX(F$2:F1871,MATCH(2,1/(F$2:F1871&lt;&gt;0))),0)&gt;22,22,ROW()-IFERROR(INDEX(F$2:F1871,MATCH(2,1/(F$2:F1871&lt;&gt;0))),0))</f>
        <v>9</v>
      </c>
    </row>
    <row r="1872" spans="1:7">
      <c r="A1872" s="23">
        <v>45177</v>
      </c>
      <c r="B1872" s="16">
        <v>33.349514563106702</v>
      </c>
      <c r="C1872" s="16">
        <f t="shared" si="59"/>
        <v>0</v>
      </c>
      <c r="D1872" s="16">
        <f t="array" ref="D1872">IFERROR(INDEX(C$2:C1872,MATCH(2,1/(C$2:C1872&lt;&gt;0))),0)</f>
        <v>2.5</v>
      </c>
      <c r="E1872" s="16">
        <f t="shared" si="58"/>
        <v>1.3636363636363635</v>
      </c>
      <c r="F1872" s="16">
        <f>IF(AND(C1872&lt;&gt;0,SUM(C$1:$D1872)=SUM(C$1:$D1872)),ROW(),0)</f>
        <v>0</v>
      </c>
      <c r="G1872" s="16">
        <f t="array" ref="G1872">IF(ROW()-IFERROR(INDEX(F$2:F1872,MATCH(2,1/(F$2:F1872&lt;&gt;0))),0)&gt;22,22,ROW()-IFERROR(INDEX(F$2:F1872,MATCH(2,1/(F$2:F1872&lt;&gt;0))),0))</f>
        <v>10</v>
      </c>
    </row>
    <row r="1873" spans="1:7">
      <c r="A1873" s="23">
        <v>45180</v>
      </c>
      <c r="B1873" s="16">
        <v>38.883495145630995</v>
      </c>
      <c r="C1873" s="16">
        <f t="shared" si="59"/>
        <v>0</v>
      </c>
      <c r="D1873" s="16">
        <f t="array" ref="D1873">IFERROR(INDEX(C$2:C1873,MATCH(2,1/(C$2:C1873&lt;&gt;0))),0)</f>
        <v>2.5</v>
      </c>
      <c r="E1873" s="16">
        <f t="shared" si="58"/>
        <v>1.25</v>
      </c>
      <c r="F1873" s="16">
        <f>IF(AND(C1873&lt;&gt;0,SUM(C$1:$D1873)=SUM(C$1:$D1873)),ROW(),0)</f>
        <v>0</v>
      </c>
      <c r="G1873" s="16">
        <f t="array" ref="G1873">IF(ROW()-IFERROR(INDEX(F$2:F1873,MATCH(2,1/(F$2:F1873&lt;&gt;0))),0)&gt;22,22,ROW()-IFERROR(INDEX(F$2:F1873,MATCH(2,1/(F$2:F1873&lt;&gt;0))),0))</f>
        <v>11</v>
      </c>
    </row>
    <row r="1874" spans="1:7">
      <c r="A1874" s="23">
        <v>45181</v>
      </c>
      <c r="B1874" s="16">
        <v>37.6213592233009</v>
      </c>
      <c r="C1874" s="16">
        <f t="shared" si="59"/>
        <v>0</v>
      </c>
      <c r="D1874" s="16">
        <f t="array" ref="D1874">IFERROR(INDEX(C$2:C1874,MATCH(2,1/(C$2:C1874&lt;&gt;0))),0)</f>
        <v>2.5</v>
      </c>
      <c r="E1874" s="16">
        <f t="shared" si="58"/>
        <v>1.1363636363636365</v>
      </c>
      <c r="F1874" s="16">
        <f>IF(AND(C1874&lt;&gt;0,SUM(C$1:$D1874)=SUM(C$1:$D1874)),ROW(),0)</f>
        <v>0</v>
      </c>
      <c r="G1874" s="16">
        <f t="array" ref="G1874">IF(ROW()-IFERROR(INDEX(F$2:F1874,MATCH(2,1/(F$2:F1874&lt;&gt;0))),0)&gt;22,22,ROW()-IFERROR(INDEX(F$2:F1874,MATCH(2,1/(F$2:F1874&lt;&gt;0))),0))</f>
        <v>12</v>
      </c>
    </row>
    <row r="1875" spans="1:7">
      <c r="A1875" s="23">
        <v>45182</v>
      </c>
      <c r="B1875" s="16">
        <v>31.990291262135901</v>
      </c>
      <c r="C1875" s="16">
        <f t="shared" si="59"/>
        <v>0</v>
      </c>
      <c r="D1875" s="16">
        <f t="array" ref="D1875">IFERROR(INDEX(C$2:C1875,MATCH(2,1/(C$2:C1875&lt;&gt;0))),0)</f>
        <v>2.5</v>
      </c>
      <c r="E1875" s="16">
        <f t="shared" si="58"/>
        <v>1.0227272727272727</v>
      </c>
      <c r="F1875" s="16">
        <f>IF(AND(C1875&lt;&gt;0,SUM(C$1:$D1875)=SUM(C$1:$D1875)),ROW(),0)</f>
        <v>0</v>
      </c>
      <c r="G1875" s="16">
        <f t="array" ref="G1875">IF(ROW()-IFERROR(INDEX(F$2:F1875,MATCH(2,1/(F$2:F1875&lt;&gt;0))),0)&gt;22,22,ROW()-IFERROR(INDEX(F$2:F1875,MATCH(2,1/(F$2:F1875&lt;&gt;0))),0))</f>
        <v>13</v>
      </c>
    </row>
    <row r="1876" spans="1:7">
      <c r="A1876" s="23">
        <v>45183</v>
      </c>
      <c r="B1876" s="16">
        <v>28.883495145630999</v>
      </c>
      <c r="C1876" s="16">
        <f t="shared" si="59"/>
        <v>0</v>
      </c>
      <c r="D1876" s="16">
        <f t="array" ref="D1876">IFERROR(INDEX(C$2:C1876,MATCH(2,1/(C$2:C1876&lt;&gt;0))),0)</f>
        <v>2.5</v>
      </c>
      <c r="E1876" s="16">
        <f t="shared" si="58"/>
        <v>0.90909090909090917</v>
      </c>
      <c r="F1876" s="16">
        <f>IF(AND(C1876&lt;&gt;0,SUM(C$1:$D1876)=SUM(C$1:$D1876)),ROW(),0)</f>
        <v>0</v>
      </c>
      <c r="G1876" s="16">
        <f t="array" ref="G1876">IF(ROW()-IFERROR(INDEX(F$2:F1876,MATCH(2,1/(F$2:F1876&lt;&gt;0))),0)&gt;22,22,ROW()-IFERROR(INDEX(F$2:F1876,MATCH(2,1/(F$2:F1876&lt;&gt;0))),0))</f>
        <v>14</v>
      </c>
    </row>
    <row r="1877" spans="1:7">
      <c r="A1877" s="23">
        <v>45184</v>
      </c>
      <c r="B1877" s="16">
        <v>30.533980582524201</v>
      </c>
      <c r="C1877" s="16">
        <f t="shared" si="59"/>
        <v>0</v>
      </c>
      <c r="D1877" s="16">
        <f t="array" ref="D1877">IFERROR(INDEX(C$2:C1877,MATCH(2,1/(C$2:C1877&lt;&gt;0))),0)</f>
        <v>2.5</v>
      </c>
      <c r="E1877" s="16">
        <f t="shared" si="58"/>
        <v>0.79545454545454541</v>
      </c>
      <c r="F1877" s="16">
        <f>IF(AND(C1877&lt;&gt;0,SUM(C$1:$D1877)=SUM(C$1:$D1877)),ROW(),0)</f>
        <v>0</v>
      </c>
      <c r="G1877" s="16">
        <f t="array" ref="G1877">IF(ROW()-IFERROR(INDEX(F$2:F1877,MATCH(2,1/(F$2:F1877&lt;&gt;0))),0)&gt;22,22,ROW()-IFERROR(INDEX(F$2:F1877,MATCH(2,1/(F$2:F1877&lt;&gt;0))),0))</f>
        <v>15</v>
      </c>
    </row>
    <row r="1878" spans="1:7">
      <c r="A1878" s="23">
        <v>45187</v>
      </c>
      <c r="B1878" s="16">
        <v>35.339805825242699</v>
      </c>
      <c r="C1878" s="16">
        <f t="shared" si="59"/>
        <v>0</v>
      </c>
      <c r="D1878" s="16">
        <f t="array" ref="D1878">IFERROR(INDEX(C$2:C1878,MATCH(2,1/(C$2:C1878&lt;&gt;0))),0)</f>
        <v>2.5</v>
      </c>
      <c r="E1878" s="16">
        <f t="shared" si="58"/>
        <v>0.68181818181818188</v>
      </c>
      <c r="F1878" s="16">
        <f>IF(AND(C1878&lt;&gt;0,SUM(C$1:$D1878)=SUM(C$1:$D1878)),ROW(),0)</f>
        <v>0</v>
      </c>
      <c r="G1878" s="16">
        <f t="array" ref="G1878">IF(ROW()-IFERROR(INDEX(F$2:F1878,MATCH(2,1/(F$2:F1878&lt;&gt;0))),0)&gt;22,22,ROW()-IFERROR(INDEX(F$2:F1878,MATCH(2,1/(F$2:F1878&lt;&gt;0))),0))</f>
        <v>16</v>
      </c>
    </row>
    <row r="1879" spans="1:7">
      <c r="A1879" s="23">
        <v>45188</v>
      </c>
      <c r="B1879" s="16">
        <v>30.582524271844601</v>
      </c>
      <c r="C1879" s="16">
        <f t="shared" si="59"/>
        <v>0</v>
      </c>
      <c r="D1879" s="16">
        <f t="array" ref="D1879">IFERROR(INDEX(C$2:C1879,MATCH(2,1/(C$2:C1879&lt;&gt;0))),0)</f>
        <v>2.5</v>
      </c>
      <c r="E1879" s="16">
        <f t="shared" si="58"/>
        <v>0.56818181818181812</v>
      </c>
      <c r="F1879" s="16">
        <f>IF(AND(C1879&lt;&gt;0,SUM(C$1:$D1879)=SUM(C$1:$D1879)),ROW(),0)</f>
        <v>0</v>
      </c>
      <c r="G1879" s="16">
        <f t="array" ref="G1879">IF(ROW()-IFERROR(INDEX(F$2:F1879,MATCH(2,1/(F$2:F1879&lt;&gt;0))),0)&gt;22,22,ROW()-IFERROR(INDEX(F$2:F1879,MATCH(2,1/(F$2:F1879&lt;&gt;0))),0))</f>
        <v>17</v>
      </c>
    </row>
    <row r="1880" spans="1:7">
      <c r="A1880" s="23">
        <v>45189</v>
      </c>
      <c r="B1880" s="16">
        <v>27.6213592233009</v>
      </c>
      <c r="C1880" s="16">
        <f t="shared" si="59"/>
        <v>0</v>
      </c>
      <c r="D1880" s="16">
        <f t="array" ref="D1880">IFERROR(INDEX(C$2:C1880,MATCH(2,1/(C$2:C1880&lt;&gt;0))),0)</f>
        <v>2.5</v>
      </c>
      <c r="E1880" s="16">
        <f t="shared" si="58"/>
        <v>0.45454545454545459</v>
      </c>
      <c r="F1880" s="16">
        <f>IF(AND(C1880&lt;&gt;0,SUM(C$1:$D1880)=SUM(C$1:$D1880)),ROW(),0)</f>
        <v>0</v>
      </c>
      <c r="G1880" s="16">
        <f t="array" ref="G1880">IF(ROW()-IFERROR(INDEX(F$2:F1880,MATCH(2,1/(F$2:F1880&lt;&gt;0))),0)&gt;22,22,ROW()-IFERROR(INDEX(F$2:F1880,MATCH(2,1/(F$2:F1880&lt;&gt;0))),0))</f>
        <v>18</v>
      </c>
    </row>
    <row r="1881" spans="1:7">
      <c r="A1881" s="23">
        <v>45190</v>
      </c>
      <c r="B1881" s="16">
        <v>24.0291262135922</v>
      </c>
      <c r="C1881" s="16">
        <f t="shared" si="59"/>
        <v>0</v>
      </c>
      <c r="D1881" s="16">
        <f t="array" ref="D1881">IFERROR(INDEX(C$2:C1881,MATCH(2,1/(C$2:C1881&lt;&gt;0))),0)</f>
        <v>2.5</v>
      </c>
      <c r="E1881" s="16">
        <f t="shared" si="58"/>
        <v>0.34090909090909083</v>
      </c>
      <c r="F1881" s="16">
        <f>IF(AND(C1881&lt;&gt;0,SUM(C$1:$D1881)=SUM(C$1:$D1881)),ROW(),0)</f>
        <v>0</v>
      </c>
      <c r="G1881" s="16">
        <f t="array" ref="G1881">IF(ROW()-IFERROR(INDEX(F$2:F1881,MATCH(2,1/(F$2:F1881&lt;&gt;0))),0)&gt;22,22,ROW()-IFERROR(INDEX(F$2:F1881,MATCH(2,1/(F$2:F1881&lt;&gt;0))),0))</f>
        <v>19</v>
      </c>
    </row>
    <row r="1882" spans="1:7">
      <c r="A1882" s="23">
        <v>45191</v>
      </c>
      <c r="B1882" s="16">
        <v>31.213592233009702</v>
      </c>
      <c r="C1882" s="16">
        <f t="shared" si="59"/>
        <v>0</v>
      </c>
      <c r="D1882" s="16">
        <f t="array" ref="D1882">IFERROR(INDEX(C$2:C1882,MATCH(2,1/(C$2:C1882&lt;&gt;0))),0)</f>
        <v>2.5</v>
      </c>
      <c r="E1882" s="16">
        <f t="shared" si="58"/>
        <v>0.22727272727272707</v>
      </c>
      <c r="F1882" s="16">
        <f>IF(AND(C1882&lt;&gt;0,SUM(C$1:$D1882)=SUM(C$1:$D1882)),ROW(),0)</f>
        <v>0</v>
      </c>
      <c r="G1882" s="16">
        <f t="array" ref="G1882">IF(ROW()-IFERROR(INDEX(F$2:F1882,MATCH(2,1/(F$2:F1882&lt;&gt;0))),0)&gt;22,22,ROW()-IFERROR(INDEX(F$2:F1882,MATCH(2,1/(F$2:F1882&lt;&gt;0))),0))</f>
        <v>20</v>
      </c>
    </row>
    <row r="1883" spans="1:7">
      <c r="A1883" s="23">
        <v>45194</v>
      </c>
      <c r="B1883" s="16">
        <v>29.757281553398002</v>
      </c>
      <c r="C1883" s="16">
        <f t="shared" si="59"/>
        <v>0</v>
      </c>
      <c r="D1883" s="16">
        <f t="array" ref="D1883">IFERROR(INDEX(C$2:C1883,MATCH(2,1/(C$2:C1883&lt;&gt;0))),0)</f>
        <v>2.5</v>
      </c>
      <c r="E1883" s="16">
        <f t="shared" si="58"/>
        <v>0.11363636363636376</v>
      </c>
      <c r="F1883" s="16">
        <f>IF(AND(C1883&lt;&gt;0,SUM(C$1:$D1883)=SUM(C$1:$D1883)),ROW(),0)</f>
        <v>0</v>
      </c>
      <c r="G1883" s="16">
        <f t="array" ref="G1883">IF(ROW()-IFERROR(INDEX(F$2:F1883,MATCH(2,1/(F$2:F1883&lt;&gt;0))),0)&gt;22,22,ROW()-IFERROR(INDEX(F$2:F1883,MATCH(2,1/(F$2:F1883&lt;&gt;0))),0))</f>
        <v>21</v>
      </c>
    </row>
    <row r="1884" spans="1:7">
      <c r="A1884" s="23">
        <v>45195</v>
      </c>
      <c r="B1884" s="16">
        <v>26.7475728155339</v>
      </c>
      <c r="C1884" s="16">
        <f t="shared" si="59"/>
        <v>0</v>
      </c>
      <c r="D1884" s="16">
        <f t="array" ref="D1884">IFERROR(INDEX(C$2:C1884,MATCH(2,1/(C$2:C1884&lt;&gt;0))),0)</f>
        <v>2.5</v>
      </c>
      <c r="E1884" s="16">
        <f t="shared" si="58"/>
        <v>0</v>
      </c>
      <c r="F1884" s="16">
        <f>IF(AND(C1884&lt;&gt;0,SUM(C$1:$D1884)=SUM(C$1:$D1884)),ROW(),0)</f>
        <v>0</v>
      </c>
      <c r="G1884" s="16">
        <f t="array" ref="G1884">IF(ROW()-IFERROR(INDEX(F$2:F1884,MATCH(2,1/(F$2:F1884&lt;&gt;0))),0)&gt;22,22,ROW()-IFERROR(INDEX(F$2:F1884,MATCH(2,1/(F$2:F1884&lt;&gt;0))),0))</f>
        <v>22</v>
      </c>
    </row>
    <row r="1885" spans="1:7">
      <c r="A1885" s="23">
        <v>45196</v>
      </c>
      <c r="B1885" s="16">
        <v>29.174757281553397</v>
      </c>
      <c r="C1885" s="16">
        <f t="shared" si="59"/>
        <v>0</v>
      </c>
      <c r="D1885" s="16">
        <f t="array" ref="D1885">IFERROR(INDEX(C$2:C1885,MATCH(2,1/(C$2:C1885&lt;&gt;0))),0)</f>
        <v>2.5</v>
      </c>
      <c r="E1885" s="16">
        <f t="shared" si="58"/>
        <v>0</v>
      </c>
      <c r="F1885" s="16">
        <f>IF(AND(C1885&lt;&gt;0,SUM(C$1:$D1885)=SUM(C$1:$D1885)),ROW(),0)</f>
        <v>0</v>
      </c>
      <c r="G1885" s="16">
        <f t="array" ref="G1885">IF(ROW()-IFERROR(INDEX(F$2:F1885,MATCH(2,1/(F$2:F1885&lt;&gt;0))),0)&gt;22,22,ROW()-IFERROR(INDEX(F$2:F1885,MATCH(2,1/(F$2:F1885&lt;&gt;0))),0))</f>
        <v>22</v>
      </c>
    </row>
    <row r="1886" spans="1:7">
      <c r="A1886" s="23">
        <v>45197</v>
      </c>
      <c r="B1886" s="16">
        <v>35.0048216007714</v>
      </c>
      <c r="C1886" s="16">
        <f t="shared" si="59"/>
        <v>0</v>
      </c>
      <c r="D1886" s="16">
        <f t="array" ref="D1886">IFERROR(INDEX(C$2:C1886,MATCH(2,1/(C$2:C1886&lt;&gt;0))),0)</f>
        <v>2.5</v>
      </c>
      <c r="E1886" s="16">
        <f t="shared" si="58"/>
        <v>0</v>
      </c>
      <c r="F1886" s="16">
        <f>IF(AND(C1886&lt;&gt;0,SUM(C$1:$D1886)=SUM(C$1:$D1886)),ROW(),0)</f>
        <v>0</v>
      </c>
      <c r="G1886" s="16">
        <f t="array" ref="G1886">IF(ROW()-IFERROR(INDEX(F$2:F1886,MATCH(2,1/(F$2:F1886&lt;&gt;0))),0)&gt;22,22,ROW()-IFERROR(INDEX(F$2:F1886,MATCH(2,1/(F$2:F1886&lt;&gt;0))),0))</f>
        <v>22</v>
      </c>
    </row>
    <row r="1887" spans="1:7">
      <c r="A1887" s="23">
        <v>45208</v>
      </c>
      <c r="B1887" s="16">
        <v>30.327868852459002</v>
      </c>
      <c r="C1887" s="16">
        <f t="shared" si="59"/>
        <v>0</v>
      </c>
      <c r="D1887" s="16">
        <f t="array" ref="D1887">IFERROR(INDEX(C$2:C1887,MATCH(2,1/(C$2:C1887&lt;&gt;0))),0)</f>
        <v>2.5</v>
      </c>
      <c r="E1887" s="16">
        <f t="shared" ref="E1887:E1950" si="60">IF(D1887=0,0,IF(D1887&lt;0,-1*(ABS(D1887)-G1887*ABS(D1887)/22),D1887-G1887*D1887/22))</f>
        <v>0</v>
      </c>
      <c r="F1887" s="16">
        <f>IF(AND(C1887&lt;&gt;0,SUM(C$1:$D1887)=SUM(C$1:$D1887)),ROW(),0)</f>
        <v>0</v>
      </c>
      <c r="G1887" s="16">
        <f t="array" ref="G1887">IF(ROW()-IFERROR(INDEX(F$2:F1887,MATCH(2,1/(F$2:F1887&lt;&gt;0))),0)&gt;22,22,ROW()-IFERROR(INDEX(F$2:F1887,MATCH(2,1/(F$2:F1887&lt;&gt;0))),0))</f>
        <v>22</v>
      </c>
    </row>
    <row r="1888" spans="1:7">
      <c r="A1888" s="23">
        <v>45209</v>
      </c>
      <c r="B1888" s="16">
        <v>27.434908389585299</v>
      </c>
      <c r="C1888" s="16">
        <f t="shared" si="59"/>
        <v>0</v>
      </c>
      <c r="D1888" s="16">
        <f t="array" ref="D1888">IFERROR(INDEX(C$2:C1888,MATCH(2,1/(C$2:C1888&lt;&gt;0))),0)</f>
        <v>2.5</v>
      </c>
      <c r="E1888" s="16">
        <f t="shared" si="60"/>
        <v>0</v>
      </c>
      <c r="F1888" s="16">
        <f>IF(AND(C1888&lt;&gt;0,SUM(C$1:$D1888)=SUM(C$1:$D1888)),ROW(),0)</f>
        <v>0</v>
      </c>
      <c r="G1888" s="16">
        <f t="array" ref="G1888">IF(ROW()-IFERROR(INDEX(F$2:F1888,MATCH(2,1/(F$2:F1888&lt;&gt;0))),0)&gt;22,22,ROW()-IFERROR(INDEX(F$2:F1888,MATCH(2,1/(F$2:F1888&lt;&gt;0))),0))</f>
        <v>22</v>
      </c>
    </row>
    <row r="1889" spans="1:7">
      <c r="A1889" s="23">
        <v>45210</v>
      </c>
      <c r="B1889" s="16">
        <v>28.784956605592999</v>
      </c>
      <c r="C1889" s="16">
        <f t="shared" si="59"/>
        <v>0</v>
      </c>
      <c r="D1889" s="16">
        <f t="array" ref="D1889">IFERROR(INDEX(C$2:C1889,MATCH(2,1/(C$2:C1889&lt;&gt;0))),0)</f>
        <v>2.5</v>
      </c>
      <c r="E1889" s="16">
        <f t="shared" si="60"/>
        <v>0</v>
      </c>
      <c r="F1889" s="16">
        <f>IF(AND(C1889&lt;&gt;0,SUM(C$1:$D1889)=SUM(C$1:$D1889)),ROW(),0)</f>
        <v>0</v>
      </c>
      <c r="G1889" s="16">
        <f t="array" ref="G1889">IF(ROW()-IFERROR(INDEX(F$2:F1889,MATCH(2,1/(F$2:F1889&lt;&gt;0))),0)&gt;22,22,ROW()-IFERROR(INDEX(F$2:F1889,MATCH(2,1/(F$2:F1889&lt;&gt;0))),0))</f>
        <v>22</v>
      </c>
    </row>
    <row r="1890" spans="1:7">
      <c r="A1890" s="23">
        <v>45211</v>
      </c>
      <c r="B1890" s="16">
        <v>31.918997107039498</v>
      </c>
      <c r="C1890" s="16">
        <f t="shared" si="59"/>
        <v>0</v>
      </c>
      <c r="D1890" s="16">
        <f t="array" ref="D1890">IFERROR(INDEX(C$2:C1890,MATCH(2,1/(C$2:C1890&lt;&gt;0))),0)</f>
        <v>2.5</v>
      </c>
      <c r="E1890" s="16">
        <f t="shared" si="60"/>
        <v>0</v>
      </c>
      <c r="F1890" s="16">
        <f>IF(AND(C1890&lt;&gt;0,SUM(C$1:$D1890)=SUM(C$1:$D1890)),ROW(),0)</f>
        <v>0</v>
      </c>
      <c r="G1890" s="16">
        <f t="array" ref="G1890">IF(ROW()-IFERROR(INDEX(F$2:F1890,MATCH(2,1/(F$2:F1890&lt;&gt;0))),0)&gt;22,22,ROW()-IFERROR(INDEX(F$2:F1890,MATCH(2,1/(F$2:F1890&lt;&gt;0))),0))</f>
        <v>22</v>
      </c>
    </row>
    <row r="1891" spans="1:7">
      <c r="A1891" s="23">
        <v>45212</v>
      </c>
      <c r="B1891" s="16">
        <v>29.652844744455098</v>
      </c>
      <c r="C1891" s="16">
        <f t="shared" si="59"/>
        <v>0</v>
      </c>
      <c r="D1891" s="16">
        <f t="array" ref="D1891">IFERROR(INDEX(C$2:C1891,MATCH(2,1/(C$2:C1891&lt;&gt;0))),0)</f>
        <v>2.5</v>
      </c>
      <c r="E1891" s="16">
        <f t="shared" si="60"/>
        <v>0</v>
      </c>
      <c r="F1891" s="16">
        <f>IF(AND(C1891&lt;&gt;0,SUM(C$1:$D1891)=SUM(C$1:$D1891)),ROW(),0)</f>
        <v>0</v>
      </c>
      <c r="G1891" s="16">
        <f t="array" ref="G1891">IF(ROW()-IFERROR(INDEX(F$2:F1891,MATCH(2,1/(F$2:F1891&lt;&gt;0))),0)&gt;22,22,ROW()-IFERROR(INDEX(F$2:F1891,MATCH(2,1/(F$2:F1891&lt;&gt;0))),0))</f>
        <v>22</v>
      </c>
    </row>
    <row r="1892" spans="1:7">
      <c r="A1892" s="23">
        <v>45215</v>
      </c>
      <c r="B1892" s="16">
        <v>27.531340405014397</v>
      </c>
      <c r="C1892" s="16">
        <f t="shared" si="59"/>
        <v>0</v>
      </c>
      <c r="D1892" s="16">
        <f t="array" ref="D1892">IFERROR(INDEX(C$2:C1892,MATCH(2,1/(C$2:C1892&lt;&gt;0))),0)</f>
        <v>2.5</v>
      </c>
      <c r="E1892" s="16">
        <f t="shared" si="60"/>
        <v>0</v>
      </c>
      <c r="F1892" s="16">
        <f>IF(AND(C1892&lt;&gt;0,SUM(C$1:$D1892)=SUM(C$1:$D1892)),ROW(),0)</f>
        <v>0</v>
      </c>
      <c r="G1892" s="16">
        <f t="array" ref="G1892">IF(ROW()-IFERROR(INDEX(F$2:F1892,MATCH(2,1/(F$2:F1892&lt;&gt;0))),0)&gt;22,22,ROW()-IFERROR(INDEX(F$2:F1892,MATCH(2,1/(F$2:F1892&lt;&gt;0))),0))</f>
        <v>22</v>
      </c>
    </row>
    <row r="1893" spans="1:7">
      <c r="A1893" s="23">
        <v>45216</v>
      </c>
      <c r="B1893" s="16">
        <v>27.434908389585299</v>
      </c>
      <c r="C1893" s="16">
        <f t="shared" si="59"/>
        <v>0</v>
      </c>
      <c r="D1893" s="16">
        <f t="array" ref="D1893">IFERROR(INDEX(C$2:C1893,MATCH(2,1/(C$2:C1893&lt;&gt;0))),0)</f>
        <v>2.5</v>
      </c>
      <c r="E1893" s="16">
        <f t="shared" si="60"/>
        <v>0</v>
      </c>
      <c r="F1893" s="16">
        <f>IF(AND(C1893&lt;&gt;0,SUM(C$1:$D1893)=SUM(C$1:$D1893)),ROW(),0)</f>
        <v>0</v>
      </c>
      <c r="G1893" s="16">
        <f t="array" ref="G1893">IF(ROW()-IFERROR(INDEX(F$2:F1893,MATCH(2,1/(F$2:F1893&lt;&gt;0))),0)&gt;22,22,ROW()-IFERROR(INDEX(F$2:F1893,MATCH(2,1/(F$2:F1893&lt;&gt;0))),0))</f>
        <v>22</v>
      </c>
    </row>
    <row r="1894" spans="1:7">
      <c r="A1894" s="23">
        <v>45217</v>
      </c>
      <c r="B1894" s="16">
        <v>22.227579556412699</v>
      </c>
      <c r="C1894" s="16">
        <f t="shared" si="59"/>
        <v>0</v>
      </c>
      <c r="D1894" s="16">
        <f t="array" ref="D1894">IFERROR(INDEX(C$2:C1894,MATCH(2,1/(C$2:C1894&lt;&gt;0))),0)</f>
        <v>2.5</v>
      </c>
      <c r="E1894" s="16">
        <f t="shared" si="60"/>
        <v>0</v>
      </c>
      <c r="F1894" s="16">
        <f>IF(AND(C1894&lt;&gt;0,SUM(C$1:$D1894)=SUM(C$1:$D1894)),ROW(),0)</f>
        <v>0</v>
      </c>
      <c r="G1894" s="16">
        <f t="array" ref="G1894">IF(ROW()-IFERROR(INDEX(F$2:F1894,MATCH(2,1/(F$2:F1894&lt;&gt;0))),0)&gt;22,22,ROW()-IFERROR(INDEX(F$2:F1894,MATCH(2,1/(F$2:F1894&lt;&gt;0))),0))</f>
        <v>22</v>
      </c>
    </row>
    <row r="1895" spans="1:7">
      <c r="A1895" s="23">
        <v>45218</v>
      </c>
      <c r="B1895" s="16">
        <v>19.575699132111801</v>
      </c>
      <c r="C1895" s="16">
        <f t="shared" si="59"/>
        <v>2.5</v>
      </c>
      <c r="D1895" s="16">
        <f t="array" ref="D1895">IFERROR(INDEX(C$2:C1895,MATCH(2,1/(C$2:C1895&lt;&gt;0))),0)</f>
        <v>2.5</v>
      </c>
      <c r="E1895" s="16">
        <f t="shared" si="60"/>
        <v>2.5</v>
      </c>
      <c r="F1895" s="16">
        <f>IF(AND(C1895&lt;&gt;0,SUM(C$1:$D1895)=SUM(C$1:$D1895)),ROW(),0)</f>
        <v>1895</v>
      </c>
      <c r="G1895" s="16">
        <f t="array" ref="G1895">IF(ROW()-IFERROR(INDEX(F$2:F1895,MATCH(2,1/(F$2:F1895&lt;&gt;0))),0)&gt;22,22,ROW()-IFERROR(INDEX(F$2:F1895,MATCH(2,1/(F$2:F1895&lt;&gt;0))),0))</f>
        <v>0</v>
      </c>
    </row>
    <row r="1896" spans="1:7">
      <c r="A1896" s="23">
        <v>45219</v>
      </c>
      <c r="B1896" s="16">
        <v>16.297010607521599</v>
      </c>
      <c r="C1896" s="16">
        <f t="shared" si="59"/>
        <v>2.5</v>
      </c>
      <c r="D1896" s="16">
        <f t="array" ref="D1896">IFERROR(INDEX(C$2:C1896,MATCH(2,1/(C$2:C1896&lt;&gt;0))),0)</f>
        <v>2.5</v>
      </c>
      <c r="E1896" s="16">
        <f t="shared" si="60"/>
        <v>2.5</v>
      </c>
      <c r="F1896" s="16">
        <f>IF(AND(C1896&lt;&gt;0,SUM(C$1:$D1896)=SUM(C$1:$D1896)),ROW(),0)</f>
        <v>1896</v>
      </c>
      <c r="G1896" s="16">
        <f t="array" ref="G1896">IF(ROW()-IFERROR(INDEX(F$2:F1896,MATCH(2,1/(F$2:F1896&lt;&gt;0))),0)&gt;22,22,ROW()-IFERROR(INDEX(F$2:F1896,MATCH(2,1/(F$2:F1896&lt;&gt;0))),0))</f>
        <v>0</v>
      </c>
    </row>
    <row r="1897" spans="1:7">
      <c r="A1897" s="23">
        <v>45222</v>
      </c>
      <c r="B1897" s="16">
        <v>12.632594021214999</v>
      </c>
      <c r="C1897" s="16">
        <f t="shared" si="59"/>
        <v>5</v>
      </c>
      <c r="D1897" s="16">
        <f t="array" ref="D1897">IFERROR(INDEX(C$2:C1897,MATCH(2,1/(C$2:C1897&lt;&gt;0))),0)</f>
        <v>5</v>
      </c>
      <c r="E1897" s="16">
        <f t="shared" si="60"/>
        <v>5</v>
      </c>
      <c r="F1897" s="16">
        <f>IF(AND(C1897&lt;&gt;0,SUM(C$1:$D1897)=SUM(C$1:$D1897)),ROW(),0)</f>
        <v>1897</v>
      </c>
      <c r="G1897" s="16">
        <f t="array" ref="G1897">IF(ROW()-IFERROR(INDEX(F$2:F1897,MATCH(2,1/(F$2:F1897&lt;&gt;0))),0)&gt;22,22,ROW()-IFERROR(INDEX(F$2:F1897,MATCH(2,1/(F$2:F1897&lt;&gt;0))),0))</f>
        <v>0</v>
      </c>
    </row>
    <row r="1898" spans="1:7">
      <c r="A1898" s="23">
        <v>45223</v>
      </c>
      <c r="B1898" s="16">
        <v>18.081002892960399</v>
      </c>
      <c r="C1898" s="16">
        <f t="shared" si="59"/>
        <v>2.5</v>
      </c>
      <c r="D1898" s="16">
        <f t="array" ref="D1898">IFERROR(INDEX(C$2:C1898,MATCH(2,1/(C$2:C1898&lt;&gt;0))),0)</f>
        <v>2.5</v>
      </c>
      <c r="E1898" s="16">
        <f t="shared" si="60"/>
        <v>2.5</v>
      </c>
      <c r="F1898" s="16">
        <f>IF(AND(C1898&lt;&gt;0,SUM(C$1:$D1898)=SUM(C$1:$D1898)),ROW(),0)</f>
        <v>1898</v>
      </c>
      <c r="G1898" s="16">
        <f t="array" ref="G1898">IF(ROW()-IFERROR(INDEX(F$2:F1898,MATCH(2,1/(F$2:F1898&lt;&gt;0))),0)&gt;22,22,ROW()-IFERROR(INDEX(F$2:F1898,MATCH(2,1/(F$2:F1898&lt;&gt;0))),0))</f>
        <v>0</v>
      </c>
    </row>
    <row r="1899" spans="1:7">
      <c r="A1899" s="23">
        <v>45224</v>
      </c>
      <c r="B1899" s="16">
        <v>21.504339440694302</v>
      </c>
      <c r="C1899" s="16">
        <f t="shared" si="59"/>
        <v>0</v>
      </c>
      <c r="D1899" s="16">
        <f t="array" ref="D1899">IFERROR(INDEX(C$2:C1899,MATCH(2,1/(C$2:C1899&lt;&gt;0))),0)</f>
        <v>2.5</v>
      </c>
      <c r="E1899" s="16">
        <f t="shared" si="60"/>
        <v>2.3863636363636362</v>
      </c>
      <c r="F1899" s="16">
        <f>IF(AND(C1899&lt;&gt;0,SUM(C$1:$D1899)=SUM(C$1:$D1899)),ROW(),0)</f>
        <v>0</v>
      </c>
      <c r="G1899" s="16">
        <f t="array" ref="G1899">IF(ROW()-IFERROR(INDEX(F$2:F1899,MATCH(2,1/(F$2:F1899&lt;&gt;0))),0)&gt;22,22,ROW()-IFERROR(INDEX(F$2:F1899,MATCH(2,1/(F$2:F1899&lt;&gt;0))),0))</f>
        <v>1</v>
      </c>
    </row>
    <row r="1900" spans="1:7">
      <c r="A1900" s="23">
        <v>45225</v>
      </c>
      <c r="B1900" s="16">
        <v>23.481195756991298</v>
      </c>
      <c r="C1900" s="16">
        <f t="shared" si="59"/>
        <v>0</v>
      </c>
      <c r="D1900" s="16">
        <f t="array" ref="D1900">IFERROR(INDEX(C$2:C1900,MATCH(2,1/(C$2:C1900&lt;&gt;0))),0)</f>
        <v>2.5</v>
      </c>
      <c r="E1900" s="16">
        <f t="shared" si="60"/>
        <v>2.2727272727272729</v>
      </c>
      <c r="F1900" s="16">
        <f>IF(AND(C1900&lt;&gt;0,SUM(C$1:$D1900)=SUM(C$1:$D1900)),ROW(),0)</f>
        <v>0</v>
      </c>
      <c r="G1900" s="16">
        <f t="array" ref="G1900">IF(ROW()-IFERROR(INDEX(F$2:F1900,MATCH(2,1/(F$2:F1900&lt;&gt;0))),0)&gt;22,22,ROW()-IFERROR(INDEX(F$2:F1900,MATCH(2,1/(F$2:F1900&lt;&gt;0))),0))</f>
        <v>2</v>
      </c>
    </row>
    <row r="1901" spans="1:7">
      <c r="A1901" s="23">
        <v>45226</v>
      </c>
      <c r="B1901" s="16">
        <v>30.8582449373191</v>
      </c>
      <c r="C1901" s="16">
        <f t="shared" si="59"/>
        <v>0</v>
      </c>
      <c r="D1901" s="16">
        <f t="array" ref="D1901">IFERROR(INDEX(C$2:C1901,MATCH(2,1/(C$2:C1901&lt;&gt;0))),0)</f>
        <v>2.5</v>
      </c>
      <c r="E1901" s="16">
        <f t="shared" si="60"/>
        <v>2.1590909090909092</v>
      </c>
      <c r="F1901" s="16">
        <f>IF(AND(C1901&lt;&gt;0,SUM(C$1:$D1901)=SUM(C$1:$D1901)),ROW(),0)</f>
        <v>0</v>
      </c>
      <c r="G1901" s="16">
        <f t="array" ref="G1901">IF(ROW()-IFERROR(INDEX(F$2:F1901,MATCH(2,1/(F$2:F1901&lt;&gt;0))),0)&gt;22,22,ROW()-IFERROR(INDEX(F$2:F1901,MATCH(2,1/(F$2:F1901&lt;&gt;0))),0))</f>
        <v>3</v>
      </c>
    </row>
    <row r="1902" spans="1:7">
      <c r="A1902" s="23">
        <v>45229</v>
      </c>
      <c r="B1902" s="16">
        <v>37.078109932497497</v>
      </c>
      <c r="C1902" s="16">
        <f t="shared" si="59"/>
        <v>0</v>
      </c>
      <c r="D1902" s="16">
        <f t="array" ref="D1902">IFERROR(INDEX(C$2:C1902,MATCH(2,1/(C$2:C1902&lt;&gt;0))),0)</f>
        <v>2.5</v>
      </c>
      <c r="E1902" s="16">
        <f t="shared" si="60"/>
        <v>2.0454545454545454</v>
      </c>
      <c r="F1902" s="16">
        <f>IF(AND(C1902&lt;&gt;0,SUM(C$1:$D1902)=SUM(C$1:$D1902)),ROW(),0)</f>
        <v>0</v>
      </c>
      <c r="G1902" s="16">
        <f t="array" ref="G1902">IF(ROW()-IFERROR(INDEX(F$2:F1902,MATCH(2,1/(F$2:F1902&lt;&gt;0))),0)&gt;22,22,ROW()-IFERROR(INDEX(F$2:F1902,MATCH(2,1/(F$2:F1902&lt;&gt;0))),0))</f>
        <v>4</v>
      </c>
    </row>
    <row r="1903" spans="1:7">
      <c r="A1903" s="23">
        <v>45230</v>
      </c>
      <c r="B1903" s="16">
        <v>37.290569650550495</v>
      </c>
      <c r="C1903" s="16">
        <f t="shared" si="59"/>
        <v>0</v>
      </c>
      <c r="D1903" s="16">
        <f t="array" ref="D1903">IFERROR(INDEX(C$2:C1903,MATCH(2,1/(C$2:C1903&lt;&gt;0))),0)</f>
        <v>2.5</v>
      </c>
      <c r="E1903" s="16">
        <f t="shared" si="60"/>
        <v>1.9318181818181817</v>
      </c>
      <c r="F1903" s="16">
        <f>IF(AND(C1903&lt;&gt;0,SUM(C$1:$D1903)=SUM(C$1:$D1903)),ROW(),0)</f>
        <v>0</v>
      </c>
      <c r="G1903" s="16">
        <f t="array" ref="G1903">IF(ROW()-IFERROR(INDEX(F$2:F1903,MATCH(2,1/(F$2:F1903&lt;&gt;0))),0)&gt;22,22,ROW()-IFERROR(INDEX(F$2:F1903,MATCH(2,1/(F$2:F1903&lt;&gt;0))),0))</f>
        <v>5</v>
      </c>
    </row>
    <row r="1904" spans="1:7">
      <c r="A1904" s="23">
        <v>45231</v>
      </c>
      <c r="B1904" s="16">
        <v>40.067017711823802</v>
      </c>
      <c r="C1904" s="16">
        <f t="shared" si="59"/>
        <v>0</v>
      </c>
      <c r="D1904" s="16">
        <f t="array" ref="D1904">IFERROR(INDEX(C$2:C1904,MATCH(2,1/(C$2:C1904&lt;&gt;0))),0)</f>
        <v>2.5</v>
      </c>
      <c r="E1904" s="16">
        <f t="shared" si="60"/>
        <v>1.8181818181818183</v>
      </c>
      <c r="F1904" s="16">
        <f>IF(AND(C1904&lt;&gt;0,SUM(C$1:$D1904)=SUM(C$1:$D1904)),ROW(),0)</f>
        <v>0</v>
      </c>
      <c r="G1904" s="16">
        <f t="array" ref="G1904">IF(ROW()-IFERROR(INDEX(F$2:F1904,MATCH(2,1/(F$2:F1904&lt;&gt;0))),0)&gt;22,22,ROW()-IFERROR(INDEX(F$2:F1904,MATCH(2,1/(F$2:F1904&lt;&gt;0))),0))</f>
        <v>6</v>
      </c>
    </row>
    <row r="1905" spans="1:7">
      <c r="A1905" s="23">
        <v>45232</v>
      </c>
      <c r="B1905" s="16">
        <v>36.1416945907132</v>
      </c>
      <c r="C1905" s="16">
        <f t="shared" si="59"/>
        <v>0</v>
      </c>
      <c r="D1905" s="16">
        <f t="array" ref="D1905">IFERROR(INDEX(C$2:C1905,MATCH(2,1/(C$2:C1905&lt;&gt;0))),0)</f>
        <v>2.5</v>
      </c>
      <c r="E1905" s="16">
        <f t="shared" si="60"/>
        <v>1.7045454545454546</v>
      </c>
      <c r="F1905" s="16">
        <f>IF(AND(C1905&lt;&gt;0,SUM(C$1:$D1905)=SUM(C$1:$D1905)),ROW(),0)</f>
        <v>0</v>
      </c>
      <c r="G1905" s="16">
        <f t="array" ref="G1905">IF(ROW()-IFERROR(INDEX(F$2:F1905,MATCH(2,1/(F$2:F1905&lt;&gt;0))),0)&gt;22,22,ROW()-IFERROR(INDEX(F$2:F1905,MATCH(2,1/(F$2:F1905&lt;&gt;0))),0))</f>
        <v>7</v>
      </c>
    </row>
    <row r="1906" spans="1:7">
      <c r="A1906" s="23">
        <v>45233</v>
      </c>
      <c r="B1906" s="16">
        <v>41.598851124940097</v>
      </c>
      <c r="C1906" s="16">
        <f t="shared" si="59"/>
        <v>0</v>
      </c>
      <c r="D1906" s="16">
        <f t="array" ref="D1906">IFERROR(INDEX(C$2:C1906,MATCH(2,1/(C$2:C1906&lt;&gt;0))),0)</f>
        <v>2.5</v>
      </c>
      <c r="E1906" s="16">
        <f t="shared" si="60"/>
        <v>1.5909090909090908</v>
      </c>
      <c r="F1906" s="16">
        <f>IF(AND(C1906&lt;&gt;0,SUM(C$1:$D1906)=SUM(C$1:$D1906)),ROW(),0)</f>
        <v>0</v>
      </c>
      <c r="G1906" s="16">
        <f t="array" ref="G1906">IF(ROW()-IFERROR(INDEX(F$2:F1906,MATCH(2,1/(F$2:F1906&lt;&gt;0))),0)&gt;22,22,ROW()-IFERROR(INDEX(F$2:F1906,MATCH(2,1/(F$2:F1906&lt;&gt;0))),0))</f>
        <v>8</v>
      </c>
    </row>
    <row r="1907" spans="1:7">
      <c r="A1907" s="23">
        <v>45236</v>
      </c>
      <c r="B1907" s="16">
        <v>50.646242221158403</v>
      </c>
      <c r="C1907" s="16">
        <f t="shared" si="59"/>
        <v>0</v>
      </c>
      <c r="D1907" s="16">
        <f t="array" ref="D1907">IFERROR(INDEX(C$2:C1907,MATCH(2,1/(C$2:C1907&lt;&gt;0))),0)</f>
        <v>2.5</v>
      </c>
      <c r="E1907" s="16">
        <f t="shared" si="60"/>
        <v>1.4772727272727273</v>
      </c>
      <c r="F1907" s="16">
        <f>IF(AND(C1907&lt;&gt;0,SUM(C$1:$D1907)=SUM(C$1:$D1907)),ROW(),0)</f>
        <v>0</v>
      </c>
      <c r="G1907" s="16">
        <f t="array" ref="G1907">IF(ROW()-IFERROR(INDEX(F$2:F1907,MATCH(2,1/(F$2:F1907&lt;&gt;0))),0)&gt;22,22,ROW()-IFERROR(INDEX(F$2:F1907,MATCH(2,1/(F$2:F1907&lt;&gt;0))),0))</f>
        <v>9</v>
      </c>
    </row>
    <row r="1908" spans="1:7">
      <c r="A1908" s="23">
        <v>45237</v>
      </c>
      <c r="B1908" s="16">
        <v>51.842987075155499</v>
      </c>
      <c r="C1908" s="16">
        <f t="shared" si="59"/>
        <v>0</v>
      </c>
      <c r="D1908" s="16">
        <f t="array" ref="D1908">IFERROR(INDEX(C$2:C1908,MATCH(2,1/(C$2:C1908&lt;&gt;0))),0)</f>
        <v>2.5</v>
      </c>
      <c r="E1908" s="16">
        <f t="shared" si="60"/>
        <v>1.3636363636363635</v>
      </c>
      <c r="F1908" s="16">
        <f>IF(AND(C1908&lt;&gt;0,SUM(C$1:$D1908)=SUM(C$1:$D1908)),ROW(),0)</f>
        <v>0</v>
      </c>
      <c r="G1908" s="16">
        <f t="array" ref="G1908">IF(ROW()-IFERROR(INDEX(F$2:F1908,MATCH(2,1/(F$2:F1908&lt;&gt;0))),0)&gt;22,22,ROW()-IFERROR(INDEX(F$2:F1908,MATCH(2,1/(F$2:F1908&lt;&gt;0))),0))</f>
        <v>10</v>
      </c>
    </row>
    <row r="1909" spans="1:7">
      <c r="A1909" s="23">
        <v>45238</v>
      </c>
      <c r="B1909" s="16">
        <v>52.991862134992793</v>
      </c>
      <c r="C1909" s="16">
        <f t="shared" si="59"/>
        <v>0</v>
      </c>
      <c r="D1909" s="16">
        <f t="array" ref="D1909">IFERROR(INDEX(C$2:C1909,MATCH(2,1/(C$2:C1909&lt;&gt;0))),0)</f>
        <v>2.5</v>
      </c>
      <c r="E1909" s="16">
        <f t="shared" si="60"/>
        <v>1.25</v>
      </c>
      <c r="F1909" s="16">
        <f>IF(AND(C1909&lt;&gt;0,SUM(C$1:$D1909)=SUM(C$1:$D1909)),ROW(),0)</f>
        <v>0</v>
      </c>
      <c r="G1909" s="16">
        <f t="array" ref="G1909">IF(ROW()-IFERROR(INDEX(F$2:F1909,MATCH(2,1/(F$2:F1909&lt;&gt;0))),0)&gt;22,22,ROW()-IFERROR(INDEX(F$2:F1909,MATCH(2,1/(F$2:F1909&lt;&gt;0))),0))</f>
        <v>11</v>
      </c>
    </row>
    <row r="1910" spans="1:7">
      <c r="A1910" s="23">
        <v>45239</v>
      </c>
      <c r="B1910" s="16">
        <v>52.321685016754401</v>
      </c>
      <c r="C1910" s="16">
        <f t="shared" si="59"/>
        <v>0</v>
      </c>
      <c r="D1910" s="16">
        <f t="array" ref="D1910">IFERROR(INDEX(C$2:C1910,MATCH(2,1/(C$2:C1910&lt;&gt;0))),0)</f>
        <v>2.5</v>
      </c>
      <c r="E1910" s="16">
        <f t="shared" si="60"/>
        <v>1.1363636363636365</v>
      </c>
      <c r="F1910" s="16">
        <f>IF(AND(C1910&lt;&gt;0,SUM(C$1:$D1910)=SUM(C$1:$D1910)),ROW(),0)</f>
        <v>0</v>
      </c>
      <c r="G1910" s="16">
        <f t="array" ref="G1910">IF(ROW()-IFERROR(INDEX(F$2:F1910,MATCH(2,1/(F$2:F1910&lt;&gt;0))),0)&gt;22,22,ROW()-IFERROR(INDEX(F$2:F1910,MATCH(2,1/(F$2:F1910&lt;&gt;0))),0))</f>
        <v>12</v>
      </c>
    </row>
    <row r="1911" spans="1:7">
      <c r="A1911" s="23">
        <v>45240</v>
      </c>
      <c r="B1911" s="16">
        <v>52.561033987553799</v>
      </c>
      <c r="C1911" s="16">
        <f t="shared" si="59"/>
        <v>0</v>
      </c>
      <c r="D1911" s="16">
        <f t="array" ref="D1911">IFERROR(INDEX(C$2:C1911,MATCH(2,1/(C$2:C1911&lt;&gt;0))),0)</f>
        <v>2.5</v>
      </c>
      <c r="E1911" s="16">
        <f t="shared" si="60"/>
        <v>1.0227272727272727</v>
      </c>
      <c r="F1911" s="16">
        <f>IF(AND(C1911&lt;&gt;0,SUM(C$1:$D1911)=SUM(C$1:$D1911)),ROW(),0)</f>
        <v>0</v>
      </c>
      <c r="G1911" s="16">
        <f t="array" ref="G1911">IF(ROW()-IFERROR(INDEX(F$2:F1911,MATCH(2,1/(F$2:F1911&lt;&gt;0))),0)&gt;22,22,ROW()-IFERROR(INDEX(F$2:F1911,MATCH(2,1/(F$2:F1911&lt;&gt;0))),0))</f>
        <v>13</v>
      </c>
    </row>
    <row r="1912" spans="1:7">
      <c r="A1912" s="23">
        <v>45243</v>
      </c>
      <c r="B1912" s="16">
        <v>58.066060315940604</v>
      </c>
      <c r="C1912" s="16">
        <f t="shared" si="59"/>
        <v>0</v>
      </c>
      <c r="D1912" s="16">
        <f t="array" ref="D1912">IFERROR(INDEX(C$2:C1912,MATCH(2,1/(C$2:C1912&lt;&gt;0))),0)</f>
        <v>2.5</v>
      </c>
      <c r="E1912" s="16">
        <f t="shared" si="60"/>
        <v>0.90909090909090917</v>
      </c>
      <c r="F1912" s="16">
        <f>IF(AND(C1912&lt;&gt;0,SUM(C$1:$D1912)=SUM(C$1:$D1912)),ROW(),0)</f>
        <v>0</v>
      </c>
      <c r="G1912" s="16">
        <f t="array" ref="G1912">IF(ROW()-IFERROR(INDEX(F$2:F1912,MATCH(2,1/(F$2:F1912&lt;&gt;0))),0)&gt;22,22,ROW()-IFERROR(INDEX(F$2:F1912,MATCH(2,1/(F$2:F1912&lt;&gt;0))),0))</f>
        <v>14</v>
      </c>
    </row>
    <row r="1913" spans="1:7">
      <c r="A1913" s="23">
        <v>45244</v>
      </c>
      <c r="B1913" s="16">
        <v>59.837242699856297</v>
      </c>
      <c r="C1913" s="16">
        <f t="shared" si="59"/>
        <v>0</v>
      </c>
      <c r="D1913" s="16">
        <f t="array" ref="D1913">IFERROR(INDEX(C$2:C1913,MATCH(2,1/(C$2:C1913&lt;&gt;0))),0)</f>
        <v>2.5</v>
      </c>
      <c r="E1913" s="16">
        <f t="shared" si="60"/>
        <v>0.79545454545454541</v>
      </c>
      <c r="F1913" s="16">
        <f>IF(AND(C1913&lt;&gt;0,SUM(C$1:$D1913)=SUM(C$1:$D1913)),ROW(),0)</f>
        <v>0</v>
      </c>
      <c r="G1913" s="16">
        <f t="array" ref="G1913">IF(ROW()-IFERROR(INDEX(F$2:F1913,MATCH(2,1/(F$2:F1913&lt;&gt;0))),0)&gt;22,22,ROW()-IFERROR(INDEX(F$2:F1913,MATCH(2,1/(F$2:F1913&lt;&gt;0))),0))</f>
        <v>15</v>
      </c>
    </row>
    <row r="1914" spans="1:7">
      <c r="A1914" s="23">
        <v>45245</v>
      </c>
      <c r="B1914" s="16">
        <v>63.044518908568605</v>
      </c>
      <c r="C1914" s="16">
        <f t="shared" si="59"/>
        <v>0</v>
      </c>
      <c r="D1914" s="16">
        <f t="array" ref="D1914">IFERROR(INDEX(C$2:C1914,MATCH(2,1/(C$2:C1914&lt;&gt;0))),0)</f>
        <v>2.5</v>
      </c>
      <c r="E1914" s="16">
        <f t="shared" si="60"/>
        <v>0.68181818181818188</v>
      </c>
      <c r="F1914" s="16">
        <f>IF(AND(C1914&lt;&gt;0,SUM(C$1:$D1914)=SUM(C$1:$D1914)),ROW(),0)</f>
        <v>0</v>
      </c>
      <c r="G1914" s="16">
        <f t="array" ref="G1914">IF(ROW()-IFERROR(INDEX(F$2:F1914,MATCH(2,1/(F$2:F1914&lt;&gt;0))),0)&gt;22,22,ROW()-IFERROR(INDEX(F$2:F1914,MATCH(2,1/(F$2:F1914&lt;&gt;0))),0))</f>
        <v>16</v>
      </c>
    </row>
    <row r="1915" spans="1:7">
      <c r="A1915" s="23">
        <v>45246</v>
      </c>
      <c r="B1915" s="16">
        <v>58.640497845859194</v>
      </c>
      <c r="C1915" s="16">
        <f t="shared" si="59"/>
        <v>0</v>
      </c>
      <c r="D1915" s="16">
        <f t="array" ref="D1915">IFERROR(INDEX(C$2:C1915,MATCH(2,1/(C$2:C1915&lt;&gt;0))),0)</f>
        <v>2.5</v>
      </c>
      <c r="E1915" s="16">
        <f t="shared" si="60"/>
        <v>0.56818181818181812</v>
      </c>
      <c r="F1915" s="16">
        <f>IF(AND(C1915&lt;&gt;0,SUM(C$1:$D1915)=SUM(C$1:$D1915)),ROW(),0)</f>
        <v>0</v>
      </c>
      <c r="G1915" s="16">
        <f t="array" ref="G1915">IF(ROW()-IFERROR(INDEX(F$2:F1915,MATCH(2,1/(F$2:F1915&lt;&gt;0))),0)&gt;22,22,ROW()-IFERROR(INDEX(F$2:F1915,MATCH(2,1/(F$2:F1915&lt;&gt;0))),0))</f>
        <v>17</v>
      </c>
    </row>
    <row r="1916" spans="1:7">
      <c r="A1916" s="23">
        <v>45247</v>
      </c>
      <c r="B1916" s="16">
        <v>62.565820966969795</v>
      </c>
      <c r="C1916" s="16">
        <f t="shared" si="59"/>
        <v>0</v>
      </c>
      <c r="D1916" s="16">
        <f t="array" ref="D1916">IFERROR(INDEX(C$2:C1916,MATCH(2,1/(C$2:C1916&lt;&gt;0))),0)</f>
        <v>2.5</v>
      </c>
      <c r="E1916" s="16">
        <f t="shared" si="60"/>
        <v>0.45454545454545459</v>
      </c>
      <c r="F1916" s="16">
        <f>IF(AND(C1916&lt;&gt;0,SUM(C$1:$D1916)=SUM(C$1:$D1916)),ROW(),0)</f>
        <v>0</v>
      </c>
      <c r="G1916" s="16">
        <f t="array" ref="G1916">IF(ROW()-IFERROR(INDEX(F$2:F1916,MATCH(2,1/(F$2:F1916&lt;&gt;0))),0)&gt;22,22,ROW()-IFERROR(INDEX(F$2:F1916,MATCH(2,1/(F$2:F1916&lt;&gt;0))),0))</f>
        <v>18</v>
      </c>
    </row>
    <row r="1917" spans="1:7">
      <c r="A1917" s="23">
        <v>45250</v>
      </c>
      <c r="B1917" s="16">
        <v>67.304930588798399</v>
      </c>
      <c r="C1917" s="16">
        <f t="shared" si="59"/>
        <v>0</v>
      </c>
      <c r="D1917" s="16">
        <f t="array" ref="D1917">IFERROR(INDEX(C$2:C1917,MATCH(2,1/(C$2:C1917&lt;&gt;0))),0)</f>
        <v>2.5</v>
      </c>
      <c r="E1917" s="16">
        <f t="shared" si="60"/>
        <v>0.34090909090909083</v>
      </c>
      <c r="F1917" s="16">
        <f>IF(AND(C1917&lt;&gt;0,SUM(C$1:$D1917)=SUM(C$1:$D1917)),ROW(),0)</f>
        <v>0</v>
      </c>
      <c r="G1917" s="16">
        <f t="array" ref="G1917">IF(ROW()-IFERROR(INDEX(F$2:F1917,MATCH(2,1/(F$2:F1917&lt;&gt;0))),0)&gt;22,22,ROW()-IFERROR(INDEX(F$2:F1917,MATCH(2,1/(F$2:F1917&lt;&gt;0))),0))</f>
        <v>19</v>
      </c>
    </row>
    <row r="1918" spans="1:7">
      <c r="A1918" s="23">
        <v>45251</v>
      </c>
      <c r="B1918" s="16">
        <v>66.060315940641402</v>
      </c>
      <c r="C1918" s="16">
        <f t="shared" si="59"/>
        <v>0</v>
      </c>
      <c r="D1918" s="16">
        <f t="array" ref="D1918">IFERROR(INDEX(C$2:C1918,MATCH(2,1/(C$2:C1918&lt;&gt;0))),0)</f>
        <v>2.5</v>
      </c>
      <c r="E1918" s="16">
        <f t="shared" si="60"/>
        <v>0.22727272727272707</v>
      </c>
      <c r="F1918" s="16">
        <f>IF(AND(C1918&lt;&gt;0,SUM(C$1:$D1918)=SUM(C$1:$D1918)),ROW(),0)</f>
        <v>0</v>
      </c>
      <c r="G1918" s="16">
        <f t="array" ref="G1918">IF(ROW()-IFERROR(INDEX(F$2:F1918,MATCH(2,1/(F$2:F1918&lt;&gt;0))),0)&gt;22,22,ROW()-IFERROR(INDEX(F$2:F1918,MATCH(2,1/(F$2:F1918&lt;&gt;0))),0))</f>
        <v>20</v>
      </c>
    </row>
    <row r="1919" spans="1:7">
      <c r="A1919" s="23">
        <v>45252</v>
      </c>
      <c r="B1919" s="16">
        <v>60.363810435615093</v>
      </c>
      <c r="C1919" s="16">
        <f t="shared" si="59"/>
        <v>0</v>
      </c>
      <c r="D1919" s="16">
        <f t="array" ref="D1919">IFERROR(INDEX(C$2:C1919,MATCH(2,1/(C$2:C1919&lt;&gt;0))),0)</f>
        <v>2.5</v>
      </c>
      <c r="E1919" s="16">
        <f t="shared" si="60"/>
        <v>0.11363636363636376</v>
      </c>
      <c r="F1919" s="16">
        <f>IF(AND(C1919&lt;&gt;0,SUM(C$1:$D1919)=SUM(C$1:$D1919)),ROW(),0)</f>
        <v>0</v>
      </c>
      <c r="G1919" s="16">
        <f t="array" ref="G1919">IF(ROW()-IFERROR(INDEX(F$2:F1919,MATCH(2,1/(F$2:F1919&lt;&gt;0))),0)&gt;22,22,ROW()-IFERROR(INDEX(F$2:F1919,MATCH(2,1/(F$2:F1919&lt;&gt;0))),0))</f>
        <v>21</v>
      </c>
    </row>
    <row r="1920" spans="1:7">
      <c r="A1920" s="23">
        <v>45253</v>
      </c>
      <c r="B1920" s="16">
        <v>65.916706558161792</v>
      </c>
      <c r="C1920" s="16">
        <f t="shared" si="59"/>
        <v>0</v>
      </c>
      <c r="D1920" s="16">
        <f t="array" ref="D1920">IFERROR(INDEX(C$2:C1920,MATCH(2,1/(C$2:C1920&lt;&gt;0))),0)</f>
        <v>2.5</v>
      </c>
      <c r="E1920" s="16">
        <f t="shared" si="60"/>
        <v>0</v>
      </c>
      <c r="F1920" s="16">
        <f>IF(AND(C1920&lt;&gt;0,SUM(C$1:$D1920)=SUM(C$1:$D1920)),ROW(),0)</f>
        <v>0</v>
      </c>
      <c r="G1920" s="16">
        <f t="array" ref="G1920">IF(ROW()-IFERROR(INDEX(F$2:F1920,MATCH(2,1/(F$2:F1920&lt;&gt;0))),0)&gt;22,22,ROW()-IFERROR(INDEX(F$2:F1920,MATCH(2,1/(F$2:F1920&lt;&gt;0))),0))</f>
        <v>22</v>
      </c>
    </row>
    <row r="1921" spans="1:7">
      <c r="A1921" s="23">
        <v>45254</v>
      </c>
      <c r="B1921" s="16">
        <v>59.550023934896998</v>
      </c>
      <c r="C1921" s="16">
        <f t="shared" si="59"/>
        <v>0</v>
      </c>
      <c r="D1921" s="16">
        <f t="array" ref="D1921">IFERROR(INDEX(C$2:C1921,MATCH(2,1/(C$2:C1921&lt;&gt;0))),0)</f>
        <v>2.5</v>
      </c>
      <c r="E1921" s="16">
        <f t="shared" si="60"/>
        <v>0</v>
      </c>
      <c r="F1921" s="16">
        <f>IF(AND(C1921&lt;&gt;0,SUM(C$1:$D1921)=SUM(C$1:$D1921)),ROW(),0)</f>
        <v>0</v>
      </c>
      <c r="G1921" s="16">
        <f t="array" ref="G1921">IF(ROW()-IFERROR(INDEX(F$2:F1921,MATCH(2,1/(F$2:F1921&lt;&gt;0))),0)&gt;22,22,ROW()-IFERROR(INDEX(F$2:F1921,MATCH(2,1/(F$2:F1921&lt;&gt;0))),0))</f>
        <v>22</v>
      </c>
    </row>
    <row r="1922" spans="1:7">
      <c r="A1922" s="23">
        <v>45257</v>
      </c>
      <c r="B1922" s="16">
        <v>59.358544758257501</v>
      </c>
      <c r="C1922" s="16">
        <f t="shared" si="59"/>
        <v>0</v>
      </c>
      <c r="D1922" s="16">
        <f t="array" ref="D1922">IFERROR(INDEX(C$2:C1922,MATCH(2,1/(C$2:C1922&lt;&gt;0))),0)</f>
        <v>2.5</v>
      </c>
      <c r="E1922" s="16">
        <f t="shared" si="60"/>
        <v>0</v>
      </c>
      <c r="F1922" s="16">
        <f>IF(AND(C1922&lt;&gt;0,SUM(C$1:$D1922)=SUM(C$1:$D1922)),ROW(),0)</f>
        <v>0</v>
      </c>
      <c r="G1922" s="16">
        <f t="array" ref="G1922">IF(ROW()-IFERROR(INDEX(F$2:F1922,MATCH(2,1/(F$2:F1922&lt;&gt;0))),0)&gt;22,22,ROW()-IFERROR(INDEX(F$2:F1922,MATCH(2,1/(F$2:F1922&lt;&gt;0))),0))</f>
        <v>22</v>
      </c>
    </row>
    <row r="1923" spans="1:7">
      <c r="A1923" s="23">
        <v>45258</v>
      </c>
      <c r="B1923" s="16">
        <v>63.331737673527996</v>
      </c>
      <c r="C1923" s="16">
        <f t="shared" ref="C1923:C1986" si="61">IF(B1923&gt;85,-5,IF(B1923&gt;80,-2.5,IF(B1923&gt;20,0,IF(B1923&gt;15,2.5,5))))</f>
        <v>0</v>
      </c>
      <c r="D1923" s="16">
        <f t="array" ref="D1923">IFERROR(INDEX(C$2:C1923,MATCH(2,1/(C$2:C1923&lt;&gt;0))),0)</f>
        <v>2.5</v>
      </c>
      <c r="E1923" s="16">
        <f t="shared" si="60"/>
        <v>0</v>
      </c>
      <c r="F1923" s="16">
        <f>IF(AND(C1923&lt;&gt;0,SUM(C$1:$D1923)=SUM(C$1:$D1923)),ROW(),0)</f>
        <v>0</v>
      </c>
      <c r="G1923" s="16">
        <f t="array" ref="G1923">IF(ROW()-IFERROR(INDEX(F$2:F1923,MATCH(2,1/(F$2:F1923&lt;&gt;0))),0)&gt;22,22,ROW()-IFERROR(INDEX(F$2:F1923,MATCH(2,1/(F$2:F1923&lt;&gt;0))),0))</f>
        <v>22</v>
      </c>
    </row>
    <row r="1924" spans="1:7">
      <c r="A1924" s="23">
        <v>45259</v>
      </c>
      <c r="B1924" s="16">
        <v>59.693633317376701</v>
      </c>
      <c r="C1924" s="16">
        <f t="shared" si="61"/>
        <v>0</v>
      </c>
      <c r="D1924" s="16">
        <f t="array" ref="D1924">IFERROR(INDEX(C$2:C1924,MATCH(2,1/(C$2:C1924&lt;&gt;0))),0)</f>
        <v>2.5</v>
      </c>
      <c r="E1924" s="16">
        <f t="shared" si="60"/>
        <v>0</v>
      </c>
      <c r="F1924" s="16">
        <f>IF(AND(C1924&lt;&gt;0,SUM(C$1:$D1924)=SUM(C$1:$D1924)),ROW(),0)</f>
        <v>0</v>
      </c>
      <c r="G1924" s="16">
        <f t="array" ref="G1924">IF(ROW()-IFERROR(INDEX(F$2:F1924,MATCH(2,1/(F$2:F1924&lt;&gt;0))),0)&gt;22,22,ROW()-IFERROR(INDEX(F$2:F1924,MATCH(2,1/(F$2:F1924&lt;&gt;0))),0))</f>
        <v>22</v>
      </c>
    </row>
    <row r="1925" spans="1:7">
      <c r="A1925" s="23">
        <v>45260</v>
      </c>
      <c r="B1925" s="16">
        <v>57.585877862595403</v>
      </c>
      <c r="C1925" s="16">
        <f t="shared" si="61"/>
        <v>0</v>
      </c>
      <c r="D1925" s="16">
        <f t="array" ref="D1925">IFERROR(INDEX(C$2:C1925,MATCH(2,1/(C$2:C1925&lt;&gt;0))),0)</f>
        <v>2.5</v>
      </c>
      <c r="E1925" s="16">
        <f t="shared" si="60"/>
        <v>0</v>
      </c>
      <c r="F1925" s="16">
        <f>IF(AND(C1925&lt;&gt;0,SUM(C$1:$D1925)=SUM(C$1:$D1925)),ROW(),0)</f>
        <v>0</v>
      </c>
      <c r="G1925" s="16">
        <f t="array" ref="G1925">IF(ROW()-IFERROR(INDEX(F$2:F1925,MATCH(2,1/(F$2:F1925&lt;&gt;0))),0)&gt;22,22,ROW()-IFERROR(INDEX(F$2:F1925,MATCH(2,1/(F$2:F1925&lt;&gt;0))),0))</f>
        <v>22</v>
      </c>
    </row>
    <row r="1926" spans="1:7">
      <c r="A1926" s="23">
        <v>45261</v>
      </c>
      <c r="B1926" s="16">
        <v>59.541984732824403</v>
      </c>
      <c r="C1926" s="16">
        <f t="shared" si="61"/>
        <v>0</v>
      </c>
      <c r="D1926" s="16">
        <f t="array" ref="D1926">IFERROR(INDEX(C$2:C1926,MATCH(2,1/(C$2:C1926&lt;&gt;0))),0)</f>
        <v>2.5</v>
      </c>
      <c r="E1926" s="16">
        <f t="shared" si="60"/>
        <v>0</v>
      </c>
      <c r="F1926" s="16">
        <f>IF(AND(C1926&lt;&gt;0,SUM(C$1:$D1926)=SUM(C$1:$D1926)),ROW(),0)</f>
        <v>0</v>
      </c>
      <c r="G1926" s="16">
        <f t="array" ref="G1926">IF(ROW()-IFERROR(INDEX(F$2:F1926,MATCH(2,1/(F$2:F1926&lt;&gt;0))),0)&gt;22,22,ROW()-IFERROR(INDEX(F$2:F1926,MATCH(2,1/(F$2:F1926&lt;&gt;0))),0))</f>
        <v>22</v>
      </c>
    </row>
    <row r="1927" spans="1:7">
      <c r="A1927" s="23">
        <v>45264</v>
      </c>
      <c r="B1927" s="16">
        <v>60.114503816793899</v>
      </c>
      <c r="C1927" s="16">
        <f t="shared" si="61"/>
        <v>0</v>
      </c>
      <c r="D1927" s="16">
        <f t="array" ref="D1927">IFERROR(INDEX(C$2:C1927,MATCH(2,1/(C$2:C1927&lt;&gt;0))),0)</f>
        <v>2.5</v>
      </c>
      <c r="E1927" s="16">
        <f t="shared" si="60"/>
        <v>0</v>
      </c>
      <c r="F1927" s="16">
        <f>IF(AND(C1927&lt;&gt;0,SUM(C$1:$D1927)=SUM(C$1:$D1927)),ROW(),0)</f>
        <v>0</v>
      </c>
      <c r="G1927" s="16">
        <f t="array" ref="G1927">IF(ROW()-IFERROR(INDEX(F$2:F1927,MATCH(2,1/(F$2:F1927&lt;&gt;0))),0)&gt;22,22,ROW()-IFERROR(INDEX(F$2:F1927,MATCH(2,1/(F$2:F1927&lt;&gt;0))),0))</f>
        <v>22</v>
      </c>
    </row>
    <row r="1928" spans="1:7">
      <c r="A1928" s="23">
        <v>45265</v>
      </c>
      <c r="B1928" s="16">
        <v>49.761450381679303</v>
      </c>
      <c r="C1928" s="16">
        <f t="shared" si="61"/>
        <v>0</v>
      </c>
      <c r="D1928" s="16">
        <f t="array" ref="D1928">IFERROR(INDEX(C$2:C1928,MATCH(2,1/(C$2:C1928&lt;&gt;0))),0)</f>
        <v>2.5</v>
      </c>
      <c r="E1928" s="16">
        <f t="shared" si="60"/>
        <v>0</v>
      </c>
      <c r="F1928" s="16">
        <f>IF(AND(C1928&lt;&gt;0,SUM(C$1:$D1928)=SUM(C$1:$D1928)),ROW(),0)</f>
        <v>0</v>
      </c>
      <c r="G1928" s="16">
        <f t="array" ref="G1928">IF(ROW()-IFERROR(INDEX(F$2:F1928,MATCH(2,1/(F$2:F1928&lt;&gt;0))),0)&gt;22,22,ROW()-IFERROR(INDEX(F$2:F1928,MATCH(2,1/(F$2:F1928&lt;&gt;0))),0))</f>
        <v>22</v>
      </c>
    </row>
    <row r="1929" spans="1:7">
      <c r="A1929" s="23">
        <v>45266</v>
      </c>
      <c r="B1929" s="16">
        <v>51.383587786259497</v>
      </c>
      <c r="C1929" s="16">
        <f t="shared" si="61"/>
        <v>0</v>
      </c>
      <c r="D1929" s="16">
        <f t="array" ref="D1929">IFERROR(INDEX(C$2:C1929,MATCH(2,1/(C$2:C1929&lt;&gt;0))),0)</f>
        <v>2.5</v>
      </c>
      <c r="E1929" s="16">
        <f t="shared" si="60"/>
        <v>0</v>
      </c>
      <c r="F1929" s="16">
        <f>IF(AND(C1929&lt;&gt;0,SUM(C$1:$D1929)=SUM(C$1:$D1929)),ROW(),0)</f>
        <v>0</v>
      </c>
      <c r="G1929" s="16">
        <f t="array" ref="G1929">IF(ROW()-IFERROR(INDEX(F$2:F1929,MATCH(2,1/(F$2:F1929&lt;&gt;0))),0)&gt;22,22,ROW()-IFERROR(INDEX(F$2:F1929,MATCH(2,1/(F$2:F1929&lt;&gt;0))),0))</f>
        <v>22</v>
      </c>
    </row>
    <row r="1930" spans="1:7">
      <c r="A1930" s="23">
        <v>45267</v>
      </c>
      <c r="B1930" s="16">
        <v>51.097328244274799</v>
      </c>
      <c r="C1930" s="16">
        <f t="shared" si="61"/>
        <v>0</v>
      </c>
      <c r="D1930" s="16">
        <f t="array" ref="D1930">IFERROR(INDEX(C$2:C1930,MATCH(2,1/(C$2:C1930&lt;&gt;0))),0)</f>
        <v>2.5</v>
      </c>
      <c r="E1930" s="16">
        <f t="shared" si="60"/>
        <v>0</v>
      </c>
      <c r="F1930" s="16">
        <f>IF(AND(C1930&lt;&gt;0,SUM(C$1:$D1930)=SUM(C$1:$D1930)),ROW(),0)</f>
        <v>0</v>
      </c>
      <c r="G1930" s="16">
        <f t="array" ref="G1930">IF(ROW()-IFERROR(INDEX(F$2:F1930,MATCH(2,1/(F$2:F1930&lt;&gt;0))),0)&gt;22,22,ROW()-IFERROR(INDEX(F$2:F1930,MATCH(2,1/(F$2:F1930&lt;&gt;0))),0))</f>
        <v>22</v>
      </c>
    </row>
    <row r="1931" spans="1:7">
      <c r="A1931" s="23">
        <v>45268</v>
      </c>
      <c r="B1931" s="16">
        <v>43.654580152671699</v>
      </c>
      <c r="C1931" s="16">
        <f t="shared" si="61"/>
        <v>0</v>
      </c>
      <c r="D1931" s="16">
        <f t="array" ref="D1931">IFERROR(INDEX(C$2:C1931,MATCH(2,1/(C$2:C1931&lt;&gt;0))),0)</f>
        <v>2.5</v>
      </c>
      <c r="E1931" s="16">
        <f t="shared" si="60"/>
        <v>0</v>
      </c>
      <c r="F1931" s="16">
        <f>IF(AND(C1931&lt;&gt;0,SUM(C$1:$D1931)=SUM(C$1:$D1931)),ROW(),0)</f>
        <v>0</v>
      </c>
      <c r="G1931" s="16">
        <f t="array" ref="G1931">IF(ROW()-IFERROR(INDEX(F$2:F1931,MATCH(2,1/(F$2:F1931&lt;&gt;0))),0)&gt;22,22,ROW()-IFERROR(INDEX(F$2:F1931,MATCH(2,1/(F$2:F1931&lt;&gt;0))),0))</f>
        <v>22</v>
      </c>
    </row>
    <row r="1932" spans="1:7">
      <c r="A1932" s="23">
        <v>45271</v>
      </c>
      <c r="B1932" s="16">
        <v>51.240458015267102</v>
      </c>
      <c r="C1932" s="16">
        <f t="shared" si="61"/>
        <v>0</v>
      </c>
      <c r="D1932" s="16">
        <f t="array" ref="D1932">IFERROR(INDEX(C$2:C1932,MATCH(2,1/(C$2:C1932&lt;&gt;0))),0)</f>
        <v>2.5</v>
      </c>
      <c r="E1932" s="16">
        <f t="shared" si="60"/>
        <v>0</v>
      </c>
      <c r="F1932" s="16">
        <f>IF(AND(C1932&lt;&gt;0,SUM(C$1:$D1932)=SUM(C$1:$D1932)),ROW(),0)</f>
        <v>0</v>
      </c>
      <c r="G1932" s="16">
        <f t="array" ref="G1932">IF(ROW()-IFERROR(INDEX(F$2:F1932,MATCH(2,1/(F$2:F1932&lt;&gt;0))),0)&gt;22,22,ROW()-IFERROR(INDEX(F$2:F1932,MATCH(2,1/(F$2:F1932&lt;&gt;0))),0))</f>
        <v>22</v>
      </c>
    </row>
    <row r="1933" spans="1:7">
      <c r="A1933" s="23">
        <v>45272</v>
      </c>
      <c r="B1933" s="16">
        <v>52.624045801526698</v>
      </c>
      <c r="C1933" s="16">
        <f t="shared" si="61"/>
        <v>0</v>
      </c>
      <c r="D1933" s="16">
        <f t="array" ref="D1933">IFERROR(INDEX(C$2:C1933,MATCH(2,1/(C$2:C1933&lt;&gt;0))),0)</f>
        <v>2.5</v>
      </c>
      <c r="E1933" s="16">
        <f t="shared" si="60"/>
        <v>0</v>
      </c>
      <c r="F1933" s="16">
        <f>IF(AND(C1933&lt;&gt;0,SUM(C$1:$D1933)=SUM(C$1:$D1933)),ROW(),0)</f>
        <v>0</v>
      </c>
      <c r="G1933" s="16">
        <f t="array" ref="G1933">IF(ROW()-IFERROR(INDEX(F$2:F1933,MATCH(2,1/(F$2:F1933&lt;&gt;0))),0)&gt;22,22,ROW()-IFERROR(INDEX(F$2:F1933,MATCH(2,1/(F$2:F1933&lt;&gt;0))),0))</f>
        <v>22</v>
      </c>
    </row>
    <row r="1934" spans="1:7">
      <c r="A1934" s="23">
        <v>45273</v>
      </c>
      <c r="B1934" s="16">
        <v>51.383587786259497</v>
      </c>
      <c r="C1934" s="16">
        <f t="shared" si="61"/>
        <v>0</v>
      </c>
      <c r="D1934" s="16">
        <f t="array" ref="D1934">IFERROR(INDEX(C$2:C1934,MATCH(2,1/(C$2:C1934&lt;&gt;0))),0)</f>
        <v>2.5</v>
      </c>
      <c r="E1934" s="16">
        <f t="shared" si="60"/>
        <v>0</v>
      </c>
      <c r="F1934" s="16">
        <f>IF(AND(C1934&lt;&gt;0,SUM(C$1:$D1934)=SUM(C$1:$D1934)),ROW(),0)</f>
        <v>0</v>
      </c>
      <c r="G1934" s="16">
        <f t="array" ref="G1934">IF(ROW()-IFERROR(INDEX(F$2:F1934,MATCH(2,1/(F$2:F1934&lt;&gt;0))),0)&gt;22,22,ROW()-IFERROR(INDEX(F$2:F1934,MATCH(2,1/(F$2:F1934&lt;&gt;0))),0))</f>
        <v>22</v>
      </c>
    </row>
    <row r="1935" spans="1:7">
      <c r="A1935" s="23">
        <v>45274</v>
      </c>
      <c r="B1935" s="16">
        <v>50.381679389312893</v>
      </c>
      <c r="C1935" s="16">
        <f t="shared" si="61"/>
        <v>0</v>
      </c>
      <c r="D1935" s="16">
        <f t="array" ref="D1935">IFERROR(INDEX(C$2:C1935,MATCH(2,1/(C$2:C1935&lt;&gt;0))),0)</f>
        <v>2.5</v>
      </c>
      <c r="E1935" s="16">
        <f t="shared" si="60"/>
        <v>0</v>
      </c>
      <c r="F1935" s="16">
        <f>IF(AND(C1935&lt;&gt;0,SUM(C$1:$D1935)=SUM(C$1:$D1935)),ROW(),0)</f>
        <v>0</v>
      </c>
      <c r="G1935" s="16">
        <f t="array" ref="G1935">IF(ROW()-IFERROR(INDEX(F$2:F1935,MATCH(2,1/(F$2:F1935&lt;&gt;0))),0)&gt;22,22,ROW()-IFERROR(INDEX(F$2:F1935,MATCH(2,1/(F$2:F1935&lt;&gt;0))),0))</f>
        <v>22</v>
      </c>
    </row>
    <row r="1936" spans="1:7">
      <c r="A1936" s="23">
        <v>45275</v>
      </c>
      <c r="B1936" s="16">
        <v>47.232824427480899</v>
      </c>
      <c r="C1936" s="16">
        <f t="shared" si="61"/>
        <v>0</v>
      </c>
      <c r="D1936" s="16">
        <f t="array" ref="D1936">IFERROR(INDEX(C$2:C1936,MATCH(2,1/(C$2:C1936&lt;&gt;0))),0)</f>
        <v>2.5</v>
      </c>
      <c r="E1936" s="16">
        <f t="shared" si="60"/>
        <v>0</v>
      </c>
      <c r="F1936" s="16">
        <f>IF(AND(C1936&lt;&gt;0,SUM(C$1:$D1936)=SUM(C$1:$D1936)),ROW(),0)</f>
        <v>0</v>
      </c>
      <c r="G1936" s="16">
        <f t="array" ref="G1936">IF(ROW()-IFERROR(INDEX(F$2:F1936,MATCH(2,1/(F$2:F1936&lt;&gt;0))),0)&gt;22,22,ROW()-IFERROR(INDEX(F$2:F1936,MATCH(2,1/(F$2:F1936&lt;&gt;0))),0))</f>
        <v>22</v>
      </c>
    </row>
    <row r="1937" spans="1:7">
      <c r="A1937" s="23">
        <v>45278</v>
      </c>
      <c r="B1937" s="16">
        <v>40.553435114503799</v>
      </c>
      <c r="C1937" s="16">
        <f t="shared" si="61"/>
        <v>0</v>
      </c>
      <c r="D1937" s="16">
        <f t="array" ref="D1937">IFERROR(INDEX(C$2:C1937,MATCH(2,1/(C$2:C1937&lt;&gt;0))),0)</f>
        <v>2.5</v>
      </c>
      <c r="E1937" s="16">
        <f t="shared" si="60"/>
        <v>0</v>
      </c>
      <c r="F1937" s="16">
        <f>IF(AND(C1937&lt;&gt;0,SUM(C$1:$D1937)=SUM(C$1:$D1937)),ROW(),0)</f>
        <v>0</v>
      </c>
      <c r="G1937" s="16">
        <f t="array" ref="G1937">IF(ROW()-IFERROR(INDEX(F$2:F1937,MATCH(2,1/(F$2:F1937&lt;&gt;0))),0)&gt;22,22,ROW()-IFERROR(INDEX(F$2:F1937,MATCH(2,1/(F$2:F1937&lt;&gt;0))),0))</f>
        <v>22</v>
      </c>
    </row>
    <row r="1938" spans="1:7">
      <c r="A1938" s="23">
        <v>45279</v>
      </c>
      <c r="B1938" s="16">
        <v>40.2194656488549</v>
      </c>
      <c r="C1938" s="16">
        <f t="shared" si="61"/>
        <v>0</v>
      </c>
      <c r="D1938" s="16">
        <f t="array" ref="D1938">IFERROR(INDEX(C$2:C1938,MATCH(2,1/(C$2:C1938&lt;&gt;0))),0)</f>
        <v>2.5</v>
      </c>
      <c r="E1938" s="16">
        <f t="shared" si="60"/>
        <v>0</v>
      </c>
      <c r="F1938" s="16">
        <f>IF(AND(C1938&lt;&gt;0,SUM(C$1:$D1938)=SUM(C$1:$D1938)),ROW(),0)</f>
        <v>0</v>
      </c>
      <c r="G1938" s="16">
        <f t="array" ref="G1938">IF(ROW()-IFERROR(INDEX(F$2:F1938,MATCH(2,1/(F$2:F1938&lt;&gt;0))),0)&gt;22,22,ROW()-IFERROR(INDEX(F$2:F1938,MATCH(2,1/(F$2:F1938&lt;&gt;0))),0))</f>
        <v>22</v>
      </c>
    </row>
    <row r="1939" spans="1:7">
      <c r="A1939" s="23">
        <v>45280</v>
      </c>
      <c r="B1939" s="16">
        <v>35.353053435114504</v>
      </c>
      <c r="C1939" s="16">
        <f t="shared" si="61"/>
        <v>0</v>
      </c>
      <c r="D1939" s="16">
        <f t="array" ref="D1939">IFERROR(INDEX(C$2:C1939,MATCH(2,1/(C$2:C1939&lt;&gt;0))),0)</f>
        <v>2.5</v>
      </c>
      <c r="E1939" s="16">
        <f t="shared" si="60"/>
        <v>0</v>
      </c>
      <c r="F1939" s="16">
        <f>IF(AND(C1939&lt;&gt;0,SUM(C$1:$D1939)=SUM(C$1:$D1939)),ROW(),0)</f>
        <v>0</v>
      </c>
      <c r="G1939" s="16">
        <f t="array" ref="G1939">IF(ROW()-IFERROR(INDEX(F$2:F1939,MATCH(2,1/(F$2:F1939&lt;&gt;0))),0)&gt;22,22,ROW()-IFERROR(INDEX(F$2:F1939,MATCH(2,1/(F$2:F1939&lt;&gt;0))),0))</f>
        <v>22</v>
      </c>
    </row>
    <row r="1940" spans="1:7">
      <c r="A1940" s="23">
        <v>45281</v>
      </c>
      <c r="B1940" s="16">
        <v>37.690839694656397</v>
      </c>
      <c r="C1940" s="16">
        <f t="shared" si="61"/>
        <v>0</v>
      </c>
      <c r="D1940" s="16">
        <f t="array" ref="D1940">IFERROR(INDEX(C$2:C1940,MATCH(2,1/(C$2:C1940&lt;&gt;0))),0)</f>
        <v>2.5</v>
      </c>
      <c r="E1940" s="16">
        <f t="shared" si="60"/>
        <v>0</v>
      </c>
      <c r="F1940" s="16">
        <f>IF(AND(C1940&lt;&gt;0,SUM(C$1:$D1940)=SUM(C$1:$D1940)),ROW(),0)</f>
        <v>0</v>
      </c>
      <c r="G1940" s="16">
        <f t="array" ref="G1940">IF(ROW()-IFERROR(INDEX(F$2:F1940,MATCH(2,1/(F$2:F1940&lt;&gt;0))),0)&gt;22,22,ROW()-IFERROR(INDEX(F$2:F1940,MATCH(2,1/(F$2:F1940&lt;&gt;0))),0))</f>
        <v>22</v>
      </c>
    </row>
    <row r="1941" spans="1:7">
      <c r="A1941" s="23">
        <v>45282</v>
      </c>
      <c r="B1941" s="16">
        <v>30.677480916030497</v>
      </c>
      <c r="C1941" s="16">
        <f t="shared" si="61"/>
        <v>0</v>
      </c>
      <c r="D1941" s="16">
        <f t="array" ref="D1941">IFERROR(INDEX(C$2:C1941,MATCH(2,1/(C$2:C1941&lt;&gt;0))),0)</f>
        <v>2.5</v>
      </c>
      <c r="E1941" s="16">
        <f t="shared" si="60"/>
        <v>0</v>
      </c>
      <c r="F1941" s="16">
        <f>IF(AND(C1941&lt;&gt;0,SUM(C$1:$D1941)=SUM(C$1:$D1941)),ROW(),0)</f>
        <v>0</v>
      </c>
      <c r="G1941" s="16">
        <f t="array" ref="G1941">IF(ROW()-IFERROR(INDEX(F$2:F1941,MATCH(2,1/(F$2:F1941&lt;&gt;0))),0)&gt;22,22,ROW()-IFERROR(INDEX(F$2:F1941,MATCH(2,1/(F$2:F1941&lt;&gt;0))),0))</f>
        <v>22</v>
      </c>
    </row>
    <row r="1942" spans="1:7">
      <c r="A1942" s="23">
        <v>45285</v>
      </c>
      <c r="B1942" s="16">
        <v>27.7194656488549</v>
      </c>
      <c r="C1942" s="16">
        <f t="shared" si="61"/>
        <v>0</v>
      </c>
      <c r="D1942" s="16">
        <f t="array" ref="D1942">IFERROR(INDEX(C$2:C1942,MATCH(2,1/(C$2:C1942&lt;&gt;0))),0)</f>
        <v>2.5</v>
      </c>
      <c r="E1942" s="16">
        <f t="shared" si="60"/>
        <v>0</v>
      </c>
      <c r="F1942" s="16">
        <f>IF(AND(C1942&lt;&gt;0,SUM(C$1:$D1942)=SUM(C$1:$D1942)),ROW(),0)</f>
        <v>0</v>
      </c>
      <c r="G1942" s="16">
        <f t="array" ref="G1942">IF(ROW()-IFERROR(INDEX(F$2:F1942,MATCH(2,1/(F$2:F1942&lt;&gt;0))),0)&gt;22,22,ROW()-IFERROR(INDEX(F$2:F1942,MATCH(2,1/(F$2:F1942&lt;&gt;0))),0))</f>
        <v>22</v>
      </c>
    </row>
    <row r="1943" spans="1:7">
      <c r="A1943" s="23">
        <v>45286</v>
      </c>
      <c r="B1943" s="16">
        <v>22.948473282442698</v>
      </c>
      <c r="C1943" s="16">
        <f t="shared" si="61"/>
        <v>0</v>
      </c>
      <c r="D1943" s="16">
        <f t="array" ref="D1943">IFERROR(INDEX(C$2:C1943,MATCH(2,1/(C$2:C1943&lt;&gt;0))),0)</f>
        <v>2.5</v>
      </c>
      <c r="E1943" s="16">
        <f t="shared" si="60"/>
        <v>0</v>
      </c>
      <c r="F1943" s="16">
        <f>IF(AND(C1943&lt;&gt;0,SUM(C$1:$D1943)=SUM(C$1:$D1943)),ROW(),0)</f>
        <v>0</v>
      </c>
      <c r="G1943" s="16">
        <f t="array" ref="G1943">IF(ROW()-IFERROR(INDEX(F$2:F1943,MATCH(2,1/(F$2:F1943&lt;&gt;0))),0)&gt;22,22,ROW()-IFERROR(INDEX(F$2:F1943,MATCH(2,1/(F$2:F1943&lt;&gt;0))),0))</f>
        <v>22</v>
      </c>
    </row>
    <row r="1944" spans="1:7">
      <c r="A1944" s="23">
        <v>45287</v>
      </c>
      <c r="B1944" s="16">
        <v>25.715648854961799</v>
      </c>
      <c r="C1944" s="16">
        <f t="shared" si="61"/>
        <v>0</v>
      </c>
      <c r="D1944" s="16">
        <f t="array" ref="D1944">IFERROR(INDEX(C$2:C1944,MATCH(2,1/(C$2:C1944&lt;&gt;0))),0)</f>
        <v>2.5</v>
      </c>
      <c r="E1944" s="16">
        <f t="shared" si="60"/>
        <v>0</v>
      </c>
      <c r="F1944" s="16">
        <f>IF(AND(C1944&lt;&gt;0,SUM(C$1:$D1944)=SUM(C$1:$D1944)),ROW(),0)</f>
        <v>0</v>
      </c>
      <c r="G1944" s="16">
        <f t="array" ref="G1944">IF(ROW()-IFERROR(INDEX(F$2:F1944,MATCH(2,1/(F$2:F1944&lt;&gt;0))),0)&gt;22,22,ROW()-IFERROR(INDEX(F$2:F1944,MATCH(2,1/(F$2:F1944&lt;&gt;0))),0))</f>
        <v>22</v>
      </c>
    </row>
    <row r="1945" spans="1:7">
      <c r="A1945" s="23">
        <v>45288</v>
      </c>
      <c r="B1945" s="16">
        <v>32.729007633587699</v>
      </c>
      <c r="C1945" s="16">
        <f t="shared" si="61"/>
        <v>0</v>
      </c>
      <c r="D1945" s="16">
        <f t="array" ref="D1945">IFERROR(INDEX(C$2:C1945,MATCH(2,1/(C$2:C1945&lt;&gt;0))),0)</f>
        <v>2.5</v>
      </c>
      <c r="E1945" s="16">
        <f t="shared" si="60"/>
        <v>0</v>
      </c>
      <c r="F1945" s="16">
        <f>IF(AND(C1945&lt;&gt;0,SUM(C$1:$D1945)=SUM(C$1:$D1945)),ROW(),0)</f>
        <v>0</v>
      </c>
      <c r="G1945" s="16">
        <f t="array" ref="G1945">IF(ROW()-IFERROR(INDEX(F$2:F1945,MATCH(2,1/(F$2:F1945&lt;&gt;0))),0)&gt;22,22,ROW()-IFERROR(INDEX(F$2:F1945,MATCH(2,1/(F$2:F1945&lt;&gt;0))),0))</f>
        <v>22</v>
      </c>
    </row>
    <row r="1946" spans="1:7">
      <c r="A1946" s="23">
        <v>45289</v>
      </c>
      <c r="B1946" s="16">
        <v>41.449549976314501</v>
      </c>
      <c r="C1946" s="16">
        <f t="shared" si="61"/>
        <v>0</v>
      </c>
      <c r="D1946" s="16">
        <f t="array" ref="D1946">IFERROR(INDEX(C$2:C1946,MATCH(2,1/(C$2:C1946&lt;&gt;0))),0)</f>
        <v>2.5</v>
      </c>
      <c r="E1946" s="16">
        <f t="shared" si="60"/>
        <v>0</v>
      </c>
      <c r="F1946" s="16">
        <f>IF(AND(C1946&lt;&gt;0,SUM(C$1:$D1946)=SUM(C$1:$D1946)),ROW(),0)</f>
        <v>0</v>
      </c>
      <c r="G1946" s="16">
        <f t="array" ref="G1946">IF(ROW()-IFERROR(INDEX(F$2:F1946,MATCH(2,1/(F$2:F1946&lt;&gt;0))),0)&gt;22,22,ROW()-IFERROR(INDEX(F$2:F1946,MATCH(2,1/(F$2:F1946&lt;&gt;0))),0))</f>
        <v>22</v>
      </c>
    </row>
    <row r="1947" spans="1:7">
      <c r="A1947" s="23">
        <v>45293</v>
      </c>
      <c r="B1947" s="16">
        <v>45.381335859781998</v>
      </c>
      <c r="C1947" s="16">
        <f t="shared" si="61"/>
        <v>0</v>
      </c>
      <c r="D1947" s="16">
        <f t="array" ref="D1947">IFERROR(INDEX(C$2:C1947,MATCH(2,1/(C$2:C1947&lt;&gt;0))),0)</f>
        <v>2.5</v>
      </c>
      <c r="E1947" s="16">
        <f t="shared" si="60"/>
        <v>0</v>
      </c>
      <c r="F1947" s="16">
        <f>IF(AND(C1947&lt;&gt;0,SUM(C$1:$D1947)=SUM(C$1:$D1947)),ROW(),0)</f>
        <v>0</v>
      </c>
      <c r="G1947" s="16">
        <f t="array" ref="G1947">IF(ROW()-IFERROR(INDEX(F$2:F1947,MATCH(2,1/(F$2:F1947&lt;&gt;0))),0)&gt;22,22,ROW()-IFERROR(INDEX(F$2:F1947,MATCH(2,1/(F$2:F1947&lt;&gt;0))),0))</f>
        <v>22</v>
      </c>
    </row>
    <row r="1948" spans="1:7">
      <c r="A1948" s="23">
        <v>45294</v>
      </c>
      <c r="B1948" s="16">
        <v>45.381335859781998</v>
      </c>
      <c r="C1948" s="16">
        <f t="shared" si="61"/>
        <v>0</v>
      </c>
      <c r="D1948" s="16">
        <f t="array" ref="D1948">IFERROR(INDEX(C$2:C1948,MATCH(2,1/(C$2:C1948&lt;&gt;0))),0)</f>
        <v>2.5</v>
      </c>
      <c r="E1948" s="16">
        <f t="shared" si="60"/>
        <v>0</v>
      </c>
      <c r="F1948" s="16">
        <f>IF(AND(C1948&lt;&gt;0,SUM(C$1:$D1948)=SUM(C$1:$D1948)),ROW(),0)</f>
        <v>0</v>
      </c>
      <c r="G1948" s="16">
        <f t="array" ref="G1948">IF(ROW()-IFERROR(INDEX(F$2:F1948,MATCH(2,1/(F$2:F1948&lt;&gt;0))),0)&gt;22,22,ROW()-IFERROR(INDEX(F$2:F1948,MATCH(2,1/(F$2:F1948&lt;&gt;0))),0))</f>
        <v>22</v>
      </c>
    </row>
    <row r="1949" spans="1:7">
      <c r="A1949" s="23">
        <v>45295</v>
      </c>
      <c r="B1949" s="16">
        <v>43.770724774988103</v>
      </c>
      <c r="C1949" s="16">
        <f t="shared" si="61"/>
        <v>0</v>
      </c>
      <c r="D1949" s="16">
        <f t="array" ref="D1949">IFERROR(INDEX(C$2:C1949,MATCH(2,1/(C$2:C1949&lt;&gt;0))),0)</f>
        <v>2.5</v>
      </c>
      <c r="E1949" s="16">
        <f t="shared" si="60"/>
        <v>0</v>
      </c>
      <c r="F1949" s="16">
        <f>IF(AND(C1949&lt;&gt;0,SUM(C$1:$D1949)=SUM(C$1:$D1949)),ROW(),0)</f>
        <v>0</v>
      </c>
      <c r="G1949" s="16">
        <f t="array" ref="G1949">IF(ROW()-IFERROR(INDEX(F$2:F1949,MATCH(2,1/(F$2:F1949&lt;&gt;0))),0)&gt;22,22,ROW()-IFERROR(INDEX(F$2:F1949,MATCH(2,1/(F$2:F1949&lt;&gt;0))),0))</f>
        <v>22</v>
      </c>
    </row>
    <row r="1950" spans="1:7">
      <c r="A1950" s="23">
        <v>45296</v>
      </c>
      <c r="B1950" s="16">
        <v>36.428233064898102</v>
      </c>
      <c r="C1950" s="16">
        <f t="shared" si="61"/>
        <v>0</v>
      </c>
      <c r="D1950" s="16">
        <f t="array" ref="D1950">IFERROR(INDEX(C$2:C1950,MATCH(2,1/(C$2:C1950&lt;&gt;0))),0)</f>
        <v>2.5</v>
      </c>
      <c r="E1950" s="16">
        <f t="shared" si="60"/>
        <v>0</v>
      </c>
      <c r="F1950" s="16">
        <f>IF(AND(C1950&lt;&gt;0,SUM(C$1:$D1950)=SUM(C$1:$D1950)),ROW(),0)</f>
        <v>0</v>
      </c>
      <c r="G1950" s="16">
        <f t="array" ref="G1950">IF(ROW()-IFERROR(INDEX(F$2:F1950,MATCH(2,1/(F$2:F1950&lt;&gt;0))),0)&gt;22,22,ROW()-IFERROR(INDEX(F$2:F1950,MATCH(2,1/(F$2:F1950&lt;&gt;0))),0))</f>
        <v>22</v>
      </c>
    </row>
    <row r="1951" spans="1:7">
      <c r="A1951" s="23">
        <v>45299</v>
      </c>
      <c r="B1951" s="16">
        <v>27.001421127427701</v>
      </c>
      <c r="C1951" s="16">
        <f t="shared" si="61"/>
        <v>0</v>
      </c>
      <c r="D1951" s="16">
        <f t="array" ref="D1951">IFERROR(INDEX(C$2:C1951,MATCH(2,1/(C$2:C1951&lt;&gt;0))),0)</f>
        <v>2.5</v>
      </c>
      <c r="E1951" s="16">
        <f t="shared" ref="E1951:E2014" si="62">IF(D1951=0,0,IF(D1951&lt;0,-1*(ABS(D1951)-G1951*ABS(D1951)/22),D1951-G1951*D1951/22))</f>
        <v>0</v>
      </c>
      <c r="F1951" s="16">
        <f>IF(AND(C1951&lt;&gt;0,SUM(C$1:$D1951)=SUM(C$1:$D1951)),ROW(),0)</f>
        <v>0</v>
      </c>
      <c r="G1951" s="16">
        <f t="array" ref="G1951">IF(ROW()-IFERROR(INDEX(F$2:F1951,MATCH(2,1/(F$2:F1951&lt;&gt;0))),0)&gt;22,22,ROW()-IFERROR(INDEX(F$2:F1951,MATCH(2,1/(F$2:F1951&lt;&gt;0))),0))</f>
        <v>22</v>
      </c>
    </row>
    <row r="1952" spans="1:7">
      <c r="A1952" s="23">
        <v>45300</v>
      </c>
      <c r="B1952" s="16">
        <v>30.412126954050201</v>
      </c>
      <c r="C1952" s="16">
        <f t="shared" si="61"/>
        <v>0</v>
      </c>
      <c r="D1952" s="16">
        <f t="array" ref="D1952">IFERROR(INDEX(C$2:C1952,MATCH(2,1/(C$2:C1952&lt;&gt;0))),0)</f>
        <v>2.5</v>
      </c>
      <c r="E1952" s="16">
        <f t="shared" si="62"/>
        <v>0</v>
      </c>
      <c r="F1952" s="16">
        <f>IF(AND(C1952&lt;&gt;0,SUM(C$1:$D1952)=SUM(C$1:$D1952)),ROW(),0)</f>
        <v>0</v>
      </c>
      <c r="G1952" s="16">
        <f t="array" ref="G1952">IF(ROW()-IFERROR(INDEX(F$2:F1952,MATCH(2,1/(F$2:F1952&lt;&gt;0))),0)&gt;22,22,ROW()-IFERROR(INDEX(F$2:F1952,MATCH(2,1/(F$2:F1952&lt;&gt;0))),0))</f>
        <v>22</v>
      </c>
    </row>
    <row r="1953" spans="1:7">
      <c r="A1953" s="23">
        <v>45301</v>
      </c>
      <c r="B1953" s="16">
        <v>27.901468498342002</v>
      </c>
      <c r="C1953" s="16">
        <f t="shared" si="61"/>
        <v>0</v>
      </c>
      <c r="D1953" s="16">
        <f t="array" ref="D1953">IFERROR(INDEX(C$2:C1953,MATCH(2,1/(C$2:C1953&lt;&gt;0))),0)</f>
        <v>2.5</v>
      </c>
      <c r="E1953" s="16">
        <f t="shared" si="62"/>
        <v>0</v>
      </c>
      <c r="F1953" s="16">
        <f>IF(AND(C1953&lt;&gt;0,SUM(C$1:$D1953)=SUM(C$1:$D1953)),ROW(),0)</f>
        <v>0</v>
      </c>
      <c r="G1953" s="16">
        <f t="array" ref="G1953">IF(ROW()-IFERROR(INDEX(F$2:F1953,MATCH(2,1/(F$2:F1953&lt;&gt;0))),0)&gt;22,22,ROW()-IFERROR(INDEX(F$2:F1953,MATCH(2,1/(F$2:F1953&lt;&gt;0))),0))</f>
        <v>22</v>
      </c>
    </row>
    <row r="1954" spans="1:7">
      <c r="A1954" s="23">
        <v>45302</v>
      </c>
      <c r="B1954" s="16">
        <v>31.975367124585503</v>
      </c>
      <c r="C1954" s="16">
        <f t="shared" si="61"/>
        <v>0</v>
      </c>
      <c r="D1954" s="16">
        <f t="array" ref="D1954">IFERROR(INDEX(C$2:C1954,MATCH(2,1/(C$2:C1954&lt;&gt;0))),0)</f>
        <v>2.5</v>
      </c>
      <c r="E1954" s="16">
        <f t="shared" si="62"/>
        <v>0</v>
      </c>
      <c r="F1954" s="16">
        <f>IF(AND(C1954&lt;&gt;0,SUM(C$1:$D1954)=SUM(C$1:$D1954)),ROW(),0)</f>
        <v>0</v>
      </c>
      <c r="G1954" s="16">
        <f t="array" ref="G1954">IF(ROW()-IFERROR(INDEX(F$2:F1954,MATCH(2,1/(F$2:F1954&lt;&gt;0))),0)&gt;22,22,ROW()-IFERROR(INDEX(F$2:F1954,MATCH(2,1/(F$2:F1954&lt;&gt;0))),0))</f>
        <v>22</v>
      </c>
    </row>
    <row r="1955" spans="1:7">
      <c r="A1955" s="23">
        <v>45303</v>
      </c>
      <c r="B1955" s="16">
        <v>30.648981525343398</v>
      </c>
      <c r="C1955" s="16">
        <f t="shared" si="61"/>
        <v>0</v>
      </c>
      <c r="D1955" s="16">
        <f t="array" ref="D1955">IFERROR(INDEX(C$2:C1955,MATCH(2,1/(C$2:C1955&lt;&gt;0))),0)</f>
        <v>2.5</v>
      </c>
      <c r="E1955" s="16">
        <f t="shared" si="62"/>
        <v>0</v>
      </c>
      <c r="F1955" s="16">
        <f>IF(AND(C1955&lt;&gt;0,SUM(C$1:$D1955)=SUM(C$1:$D1955)),ROW(),0)</f>
        <v>0</v>
      </c>
      <c r="G1955" s="16">
        <f t="array" ref="G1955">IF(ROW()-IFERROR(INDEX(F$2:F1955,MATCH(2,1/(F$2:F1955&lt;&gt;0))),0)&gt;22,22,ROW()-IFERROR(INDEX(F$2:F1955,MATCH(2,1/(F$2:F1955&lt;&gt;0))),0))</f>
        <v>22</v>
      </c>
    </row>
    <row r="1956" spans="1:7">
      <c r="A1956" s="23">
        <v>45306</v>
      </c>
      <c r="B1956" s="16">
        <v>30.317385125532898</v>
      </c>
      <c r="C1956" s="16">
        <f t="shared" si="61"/>
        <v>0</v>
      </c>
      <c r="D1956" s="16">
        <f t="array" ref="D1956">IFERROR(INDEX(C$2:C1956,MATCH(2,1/(C$2:C1956&lt;&gt;0))),0)</f>
        <v>2.5</v>
      </c>
      <c r="E1956" s="16">
        <f t="shared" si="62"/>
        <v>0</v>
      </c>
      <c r="F1956" s="16">
        <f>IF(AND(C1956&lt;&gt;0,SUM(C$1:$D1956)=SUM(C$1:$D1956)),ROW(),0)</f>
        <v>0</v>
      </c>
      <c r="G1956" s="16">
        <f t="array" ref="G1956">IF(ROW()-IFERROR(INDEX(F$2:F1956,MATCH(2,1/(F$2:F1956&lt;&gt;0))),0)&gt;22,22,ROW()-IFERROR(INDEX(F$2:F1956,MATCH(2,1/(F$2:F1956&lt;&gt;0))),0))</f>
        <v>22</v>
      </c>
    </row>
    <row r="1957" spans="1:7">
      <c r="A1957" s="23">
        <v>45307</v>
      </c>
      <c r="B1957" s="16">
        <v>28.375177640928399</v>
      </c>
      <c r="C1957" s="16">
        <f t="shared" si="61"/>
        <v>0</v>
      </c>
      <c r="D1957" s="16">
        <f t="array" ref="D1957">IFERROR(INDEX(C$2:C1957,MATCH(2,1/(C$2:C1957&lt;&gt;0))),0)</f>
        <v>2.5</v>
      </c>
      <c r="E1957" s="16">
        <f t="shared" si="62"/>
        <v>0</v>
      </c>
      <c r="F1957" s="16">
        <f>IF(AND(C1957&lt;&gt;0,SUM(C$1:$D1957)=SUM(C$1:$D1957)),ROW(),0)</f>
        <v>0</v>
      </c>
      <c r="G1957" s="16">
        <f t="array" ref="G1957">IF(ROW()-IFERROR(INDEX(F$2:F1957,MATCH(2,1/(F$2:F1957&lt;&gt;0))),0)&gt;22,22,ROW()-IFERROR(INDEX(F$2:F1957,MATCH(2,1/(F$2:F1957&lt;&gt;0))),0))</f>
        <v>22</v>
      </c>
    </row>
    <row r="1958" spans="1:7">
      <c r="A1958" s="23">
        <v>45308</v>
      </c>
      <c r="B1958" s="16">
        <v>20.2273803884414</v>
      </c>
      <c r="C1958" s="16">
        <f t="shared" si="61"/>
        <v>0</v>
      </c>
      <c r="D1958" s="16">
        <f t="array" ref="D1958">IFERROR(INDEX(C$2:C1958,MATCH(2,1/(C$2:C1958&lt;&gt;0))),0)</f>
        <v>2.5</v>
      </c>
      <c r="E1958" s="16">
        <f t="shared" si="62"/>
        <v>0</v>
      </c>
      <c r="F1958" s="16">
        <f>IF(AND(C1958&lt;&gt;0,SUM(C$1:$D1958)=SUM(C$1:$D1958)),ROW(),0)</f>
        <v>0</v>
      </c>
      <c r="G1958" s="16">
        <f t="array" ref="G1958">IF(ROW()-IFERROR(INDEX(F$2:F1958,MATCH(2,1/(F$2:F1958&lt;&gt;0))),0)&gt;22,22,ROW()-IFERROR(INDEX(F$2:F1958,MATCH(2,1/(F$2:F1958&lt;&gt;0))),0))</f>
        <v>22</v>
      </c>
    </row>
    <row r="1959" spans="1:7">
      <c r="A1959" s="23">
        <v>45309</v>
      </c>
      <c r="B1959" s="16">
        <v>17.4324964471814</v>
      </c>
      <c r="C1959" s="16">
        <f t="shared" si="61"/>
        <v>2.5</v>
      </c>
      <c r="D1959" s="16">
        <f t="array" ref="D1959">IFERROR(INDEX(C$2:C1959,MATCH(2,1/(C$2:C1959&lt;&gt;0))),0)</f>
        <v>2.5</v>
      </c>
      <c r="E1959" s="16">
        <f t="shared" si="62"/>
        <v>2.5</v>
      </c>
      <c r="F1959" s="16">
        <f>IF(AND(C1959&lt;&gt;0,SUM(C$1:$D1959)=SUM(C$1:$D1959)),ROW(),0)</f>
        <v>1959</v>
      </c>
      <c r="G1959" s="16">
        <f t="array" ref="G1959">IF(ROW()-IFERROR(INDEX(F$2:F1959,MATCH(2,1/(F$2:F1959&lt;&gt;0))),0)&gt;22,22,ROW()-IFERROR(INDEX(F$2:F1959,MATCH(2,1/(F$2:F1959&lt;&gt;0))),0))</f>
        <v>0</v>
      </c>
    </row>
    <row r="1960" spans="1:7">
      <c r="A1960" s="23">
        <v>45310</v>
      </c>
      <c r="B1960" s="16">
        <v>14.8270961629559</v>
      </c>
      <c r="C1960" s="16">
        <f t="shared" si="61"/>
        <v>5</v>
      </c>
      <c r="D1960" s="16">
        <f t="array" ref="D1960">IFERROR(INDEX(C$2:C1960,MATCH(2,1/(C$2:C1960&lt;&gt;0))),0)</f>
        <v>5</v>
      </c>
      <c r="E1960" s="16">
        <f t="shared" si="62"/>
        <v>5</v>
      </c>
      <c r="F1960" s="16">
        <f>IF(AND(C1960&lt;&gt;0,SUM(C$1:$D1960)=SUM(C$1:$D1960)),ROW(),0)</f>
        <v>1960</v>
      </c>
      <c r="G1960" s="16">
        <f t="array" ref="G1960">IF(ROW()-IFERROR(INDEX(F$2:F1960,MATCH(2,1/(F$2:F1960&lt;&gt;0))),0)&gt;22,22,ROW()-IFERROR(INDEX(F$2:F1960,MATCH(2,1/(F$2:F1960&lt;&gt;0))),0))</f>
        <v>0</v>
      </c>
    </row>
    <row r="1961" spans="1:7">
      <c r="A1961" s="23">
        <v>45313</v>
      </c>
      <c r="B1961" s="16">
        <v>8.0530554239696794</v>
      </c>
      <c r="C1961" s="16">
        <f t="shared" si="61"/>
        <v>5</v>
      </c>
      <c r="D1961" s="16">
        <f t="array" ref="D1961">IFERROR(INDEX(C$2:C1961,MATCH(2,1/(C$2:C1961&lt;&gt;0))),0)</f>
        <v>5</v>
      </c>
      <c r="E1961" s="16">
        <f t="shared" si="62"/>
        <v>5</v>
      </c>
      <c r="F1961" s="16">
        <f>IF(AND(C1961&lt;&gt;0,SUM(C$1:$D1961)=SUM(C$1:$D1961)),ROW(),0)</f>
        <v>1961</v>
      </c>
      <c r="G1961" s="16">
        <f t="array" ref="G1961">IF(ROW()-IFERROR(INDEX(F$2:F1961,MATCH(2,1/(F$2:F1961&lt;&gt;0))),0)&gt;22,22,ROW()-IFERROR(INDEX(F$2:F1961,MATCH(2,1/(F$2:F1961&lt;&gt;0))),0))</f>
        <v>0</v>
      </c>
    </row>
    <row r="1962" spans="1:7">
      <c r="A1962" s="23">
        <v>45314</v>
      </c>
      <c r="B1962" s="16">
        <v>8.9057318806252894</v>
      </c>
      <c r="C1962" s="16">
        <f t="shared" si="61"/>
        <v>5</v>
      </c>
      <c r="D1962" s="16">
        <f t="array" ref="D1962">IFERROR(INDEX(C$2:C1962,MATCH(2,1/(C$2:C1962&lt;&gt;0))),0)</f>
        <v>5</v>
      </c>
      <c r="E1962" s="16">
        <f t="shared" si="62"/>
        <v>5</v>
      </c>
      <c r="F1962" s="16">
        <f>IF(AND(C1962&lt;&gt;0,SUM(C$1:$D1962)=SUM(C$1:$D1962)),ROW(),0)</f>
        <v>1962</v>
      </c>
      <c r="G1962" s="16">
        <f t="array" ref="G1962">IF(ROW()-IFERROR(INDEX(F$2:F1962,MATCH(2,1/(F$2:F1962&lt;&gt;0))),0)&gt;22,22,ROW()-IFERROR(INDEX(F$2:F1962,MATCH(2,1/(F$2:F1962&lt;&gt;0))),0))</f>
        <v>0</v>
      </c>
    </row>
    <row r="1963" spans="1:7">
      <c r="A1963" s="23">
        <v>45315</v>
      </c>
      <c r="B1963" s="16">
        <v>11.5111321648507</v>
      </c>
      <c r="C1963" s="16">
        <f t="shared" si="61"/>
        <v>5</v>
      </c>
      <c r="D1963" s="16">
        <f t="array" ref="D1963">IFERROR(INDEX(C$2:C1963,MATCH(2,1/(C$2:C1963&lt;&gt;0))),0)</f>
        <v>5</v>
      </c>
      <c r="E1963" s="16">
        <f t="shared" si="62"/>
        <v>5</v>
      </c>
      <c r="F1963" s="16">
        <f>IF(AND(C1963&lt;&gt;0,SUM(C$1:$D1963)=SUM(C$1:$D1963)),ROW(),0)</f>
        <v>1963</v>
      </c>
      <c r="G1963" s="16">
        <f t="array" ref="G1963">IF(ROW()-IFERROR(INDEX(F$2:F1963,MATCH(2,1/(F$2:F1963&lt;&gt;0))),0)&gt;22,22,ROW()-IFERROR(INDEX(F$2:F1963,MATCH(2,1/(F$2:F1963&lt;&gt;0))),0))</f>
        <v>0</v>
      </c>
    </row>
    <row r="1964" spans="1:7">
      <c r="A1964" s="23">
        <v>45316</v>
      </c>
      <c r="B1964" s="16">
        <v>18.237801989578301</v>
      </c>
      <c r="C1964" s="16">
        <f t="shared" si="61"/>
        <v>2.5</v>
      </c>
      <c r="D1964" s="16">
        <f t="array" ref="D1964">IFERROR(INDEX(C$2:C1964,MATCH(2,1/(C$2:C1964&lt;&gt;0))),0)</f>
        <v>2.5</v>
      </c>
      <c r="E1964" s="16">
        <f t="shared" si="62"/>
        <v>2.5</v>
      </c>
      <c r="F1964" s="16">
        <f>IF(AND(C1964&lt;&gt;0,SUM(C$1:$D1964)=SUM(C$1:$D1964)),ROW(),0)</f>
        <v>1964</v>
      </c>
      <c r="G1964" s="16">
        <f t="array" ref="G1964">IF(ROW()-IFERROR(INDEX(F$2:F1964,MATCH(2,1/(F$2:F1964&lt;&gt;0))),0)&gt;22,22,ROW()-IFERROR(INDEX(F$2:F1964,MATCH(2,1/(F$2:F1964&lt;&gt;0))),0))</f>
        <v>0</v>
      </c>
    </row>
    <row r="1965" spans="1:7">
      <c r="A1965" s="23">
        <v>45317</v>
      </c>
      <c r="B1965" s="16">
        <v>19.658929417337699</v>
      </c>
      <c r="C1965" s="16">
        <f t="shared" si="61"/>
        <v>2.5</v>
      </c>
      <c r="D1965" s="16">
        <f t="array" ref="D1965">IFERROR(INDEX(C$2:C1965,MATCH(2,1/(C$2:C1965&lt;&gt;0))),0)</f>
        <v>2.5</v>
      </c>
      <c r="E1965" s="16">
        <f t="shared" si="62"/>
        <v>2.5</v>
      </c>
      <c r="F1965" s="16">
        <f>IF(AND(C1965&lt;&gt;0,SUM(C$1:$D1965)=SUM(C$1:$D1965)),ROW(),0)</f>
        <v>1965</v>
      </c>
      <c r="G1965" s="16">
        <f t="array" ref="G1965">IF(ROW()-IFERROR(INDEX(F$2:F1965,MATCH(2,1/(F$2:F1965&lt;&gt;0))),0)&gt;22,22,ROW()-IFERROR(INDEX(F$2:F1965,MATCH(2,1/(F$2:F1965&lt;&gt;0))),0))</f>
        <v>0</v>
      </c>
    </row>
    <row r="1966" spans="1:7">
      <c r="A1966" s="23">
        <v>45320</v>
      </c>
      <c r="B1966" s="16">
        <v>16.248223590715298</v>
      </c>
      <c r="C1966" s="16">
        <f t="shared" si="61"/>
        <v>2.5</v>
      </c>
      <c r="D1966" s="16">
        <f t="array" ref="D1966">IFERROR(INDEX(C$2:C1966,MATCH(2,1/(C$2:C1966&lt;&gt;0))),0)</f>
        <v>2.5</v>
      </c>
      <c r="E1966" s="16">
        <f t="shared" si="62"/>
        <v>2.5</v>
      </c>
      <c r="F1966" s="16">
        <f>IF(AND(C1966&lt;&gt;0,SUM(C$1:$D1966)=SUM(C$1:$D1966)),ROW(),0)</f>
        <v>1966</v>
      </c>
      <c r="G1966" s="16">
        <f t="array" ref="G1966">IF(ROW()-IFERROR(INDEX(F$2:F1966,MATCH(2,1/(F$2:F1966&lt;&gt;0))),0)&gt;22,22,ROW()-IFERROR(INDEX(F$2:F1966,MATCH(2,1/(F$2:F1966&lt;&gt;0))),0))</f>
        <v>0</v>
      </c>
    </row>
    <row r="1967" spans="1:7">
      <c r="A1967" s="23">
        <v>45321</v>
      </c>
      <c r="B1967" s="16">
        <v>12.269066792989101</v>
      </c>
      <c r="C1967" s="16">
        <f t="shared" si="61"/>
        <v>5</v>
      </c>
      <c r="D1967" s="16">
        <f t="array" ref="D1967">IFERROR(INDEX(C$2:C1967,MATCH(2,1/(C$2:C1967&lt;&gt;0))),0)</f>
        <v>5</v>
      </c>
      <c r="E1967" s="16">
        <f t="shared" si="62"/>
        <v>5</v>
      </c>
      <c r="F1967" s="16">
        <f>IF(AND(C1967&lt;&gt;0,SUM(C$1:$D1967)=SUM(C$1:$D1967)),ROW(),0)</f>
        <v>1967</v>
      </c>
      <c r="G1967" s="16">
        <f t="array" ref="G1967">IF(ROW()-IFERROR(INDEX(F$2:F1967,MATCH(2,1/(F$2:F1967&lt;&gt;0))),0)&gt;22,22,ROW()-IFERROR(INDEX(F$2:F1967,MATCH(2,1/(F$2:F1967&lt;&gt;0))),0))</f>
        <v>0</v>
      </c>
    </row>
    <row r="1968" spans="1:7">
      <c r="A1968" s="23">
        <v>45322</v>
      </c>
      <c r="B1968" s="16">
        <v>9.9196976854038699</v>
      </c>
      <c r="C1968" s="16">
        <f t="shared" si="61"/>
        <v>5</v>
      </c>
      <c r="D1968" s="16">
        <f t="array" ref="D1968">IFERROR(INDEX(C$2:C1968,MATCH(2,1/(C$2:C1968&lt;&gt;0))),0)</f>
        <v>5</v>
      </c>
      <c r="E1968" s="16">
        <f t="shared" si="62"/>
        <v>5</v>
      </c>
      <c r="F1968" s="16">
        <f>IF(AND(C1968&lt;&gt;0,SUM(C$1:$D1968)=SUM(C$1:$D1968)),ROW(),0)</f>
        <v>1968</v>
      </c>
      <c r="G1968" s="16">
        <f t="array" ref="G1968">IF(ROW()-IFERROR(INDEX(F$2:F1968,MATCH(2,1/(F$2:F1968&lt;&gt;0))),0)&gt;22,22,ROW()-IFERROR(INDEX(F$2:F1968,MATCH(2,1/(F$2:F1968&lt;&gt;0))),0))</f>
        <v>0</v>
      </c>
    </row>
    <row r="1969" spans="1:7">
      <c r="A1969" s="23">
        <v>45323</v>
      </c>
      <c r="B1969" s="16">
        <v>8.7387812942843599</v>
      </c>
      <c r="C1969" s="16">
        <f t="shared" si="61"/>
        <v>5</v>
      </c>
      <c r="D1969" s="16">
        <f t="array" ref="D1969">IFERROR(INDEX(C$2:C1969,MATCH(2,1/(C$2:C1969&lt;&gt;0))),0)</f>
        <v>5</v>
      </c>
      <c r="E1969" s="16">
        <f t="shared" si="62"/>
        <v>5</v>
      </c>
      <c r="F1969" s="16">
        <f>IF(AND(C1969&lt;&gt;0,SUM(C$1:$D1969)=SUM(C$1:$D1969)),ROW(),0)</f>
        <v>1969</v>
      </c>
      <c r="G1969" s="16">
        <f t="array" ref="G1969">IF(ROW()-IFERROR(INDEX(F$2:F1969,MATCH(2,1/(F$2:F1969&lt;&gt;0))),0)&gt;22,22,ROW()-IFERROR(INDEX(F$2:F1969,MATCH(2,1/(F$2:F1969&lt;&gt;0))),0))</f>
        <v>0</v>
      </c>
    </row>
    <row r="1970" spans="1:7">
      <c r="A1970" s="23">
        <v>45324</v>
      </c>
      <c r="B1970" s="16">
        <v>7.8885214926783105</v>
      </c>
      <c r="C1970" s="16">
        <f t="shared" si="61"/>
        <v>5</v>
      </c>
      <c r="D1970" s="16">
        <f t="array" ref="D1970">IFERROR(INDEX(C$2:C1970,MATCH(2,1/(C$2:C1970&lt;&gt;0))),0)</f>
        <v>5</v>
      </c>
      <c r="E1970" s="16">
        <f t="shared" si="62"/>
        <v>5</v>
      </c>
      <c r="F1970" s="16">
        <f>IF(AND(C1970&lt;&gt;0,SUM(C$1:$D1970)=SUM(C$1:$D1970)),ROW(),0)</f>
        <v>1970</v>
      </c>
      <c r="G1970" s="16">
        <f t="array" ref="G1970">IF(ROW()-IFERROR(INDEX(F$2:F1970,MATCH(2,1/(F$2:F1970&lt;&gt;0))),0)&gt;22,22,ROW()-IFERROR(INDEX(F$2:F1970,MATCH(2,1/(F$2:F1970&lt;&gt;0))),0))</f>
        <v>0</v>
      </c>
    </row>
    <row r="1971" spans="1:7">
      <c r="A1971" s="23">
        <v>45327</v>
      </c>
      <c r="B1971" s="16">
        <v>6.8965517241379297</v>
      </c>
      <c r="C1971" s="16">
        <f t="shared" si="61"/>
        <v>5</v>
      </c>
      <c r="D1971" s="16">
        <f t="array" ref="D1971">IFERROR(INDEX(C$2:C1971,MATCH(2,1/(C$2:C1971&lt;&gt;0))),0)</f>
        <v>5</v>
      </c>
      <c r="E1971" s="16">
        <f t="shared" si="62"/>
        <v>5</v>
      </c>
      <c r="F1971" s="16">
        <f>IF(AND(C1971&lt;&gt;0,SUM(C$1:$D1971)=SUM(C$1:$D1971)),ROW(),0)</f>
        <v>1971</v>
      </c>
      <c r="G1971" s="16">
        <f t="array" ref="G1971">IF(ROW()-IFERROR(INDEX(F$2:F1971,MATCH(2,1/(F$2:F1971&lt;&gt;0))),0)&gt;22,22,ROW()-IFERROR(INDEX(F$2:F1971,MATCH(2,1/(F$2:F1971&lt;&gt;0))),0))</f>
        <v>0</v>
      </c>
    </row>
    <row r="1972" spans="1:7">
      <c r="A1972" s="23">
        <v>45328</v>
      </c>
      <c r="B1972" s="16">
        <v>9.8724610297590907</v>
      </c>
      <c r="C1972" s="16">
        <f t="shared" si="61"/>
        <v>5</v>
      </c>
      <c r="D1972" s="16">
        <f t="array" ref="D1972">IFERROR(INDEX(C$2:C1972,MATCH(2,1/(C$2:C1972&lt;&gt;0))),0)</f>
        <v>5</v>
      </c>
      <c r="E1972" s="16">
        <f t="shared" si="62"/>
        <v>5</v>
      </c>
      <c r="F1972" s="16">
        <f>IF(AND(C1972&lt;&gt;0,SUM(C$1:$D1972)=SUM(C$1:$D1972)),ROW(),0)</f>
        <v>1972</v>
      </c>
      <c r="G1972" s="16">
        <f t="array" ref="G1972">IF(ROW()-IFERROR(INDEX(F$2:F1972,MATCH(2,1/(F$2:F1972&lt;&gt;0))),0)&gt;22,22,ROW()-IFERROR(INDEX(F$2:F1972,MATCH(2,1/(F$2:F1972&lt;&gt;0))),0))</f>
        <v>0</v>
      </c>
    </row>
    <row r="1973" spans="1:7">
      <c r="A1973" s="23">
        <v>45329</v>
      </c>
      <c r="B1973" s="16">
        <v>14.029286726499702</v>
      </c>
      <c r="C1973" s="16">
        <f t="shared" si="61"/>
        <v>5</v>
      </c>
      <c r="D1973" s="16">
        <f t="array" ref="D1973">IFERROR(INDEX(C$2:C1973,MATCH(2,1/(C$2:C1973&lt;&gt;0))),0)</f>
        <v>5</v>
      </c>
      <c r="E1973" s="16">
        <f t="shared" si="62"/>
        <v>5</v>
      </c>
      <c r="F1973" s="16">
        <f>IF(AND(C1973&lt;&gt;0,SUM(C$1:$D1973)=SUM(C$1:$D1973)),ROW(),0)</f>
        <v>1973</v>
      </c>
      <c r="G1973" s="16">
        <f t="array" ref="G1973">IF(ROW()-IFERROR(INDEX(F$2:F1973,MATCH(2,1/(F$2:F1973&lt;&gt;0))),0)&gt;22,22,ROW()-IFERROR(INDEX(F$2:F1973,MATCH(2,1/(F$2:F1973&lt;&gt;0))),0))</f>
        <v>0</v>
      </c>
    </row>
    <row r="1974" spans="1:7">
      <c r="A1974" s="23">
        <v>45330</v>
      </c>
      <c r="B1974" s="16">
        <v>15.5408597071327</v>
      </c>
      <c r="C1974" s="16">
        <f t="shared" si="61"/>
        <v>2.5</v>
      </c>
      <c r="D1974" s="16">
        <f t="array" ref="D1974">IFERROR(INDEX(C$2:C1974,MATCH(2,1/(C$2:C1974&lt;&gt;0))),0)</f>
        <v>2.5</v>
      </c>
      <c r="E1974" s="16">
        <f t="shared" si="62"/>
        <v>2.5</v>
      </c>
      <c r="F1974" s="16">
        <f>IF(AND(C1974&lt;&gt;0,SUM(C$1:$D1974)=SUM(C$1:$D1974)),ROW(),0)</f>
        <v>1974</v>
      </c>
      <c r="G1974" s="16">
        <f t="array" ref="G1974">IF(ROW()-IFERROR(INDEX(F$2:F1974,MATCH(2,1/(F$2:F1974&lt;&gt;0))),0)&gt;22,22,ROW()-IFERROR(INDEX(F$2:F1974,MATCH(2,1/(F$2:F1974&lt;&gt;0))),0))</f>
        <v>0</v>
      </c>
    </row>
    <row r="1975" spans="1:7">
      <c r="A1975" s="23">
        <v>45341</v>
      </c>
      <c r="B1975" s="16">
        <v>16.060462919225298</v>
      </c>
      <c r="C1975" s="16">
        <f t="shared" si="61"/>
        <v>2.5</v>
      </c>
      <c r="D1975" s="16">
        <f t="array" ref="D1975">IFERROR(INDEX(C$2:C1975,MATCH(2,1/(C$2:C1975&lt;&gt;0))),0)</f>
        <v>2.5</v>
      </c>
      <c r="E1975" s="16">
        <f t="shared" si="62"/>
        <v>2.5</v>
      </c>
      <c r="F1975" s="16">
        <f>IF(AND(C1975&lt;&gt;0,SUM(C$1:$D1975)=SUM(C$1:$D1975)),ROW(),0)</f>
        <v>1975</v>
      </c>
      <c r="G1975" s="16">
        <f t="array" ref="G1975">IF(ROW()-IFERROR(INDEX(F$2:F1975,MATCH(2,1/(F$2:F1975&lt;&gt;0))),0)&gt;22,22,ROW()-IFERROR(INDEX(F$2:F1975,MATCH(2,1/(F$2:F1975&lt;&gt;0))),0))</f>
        <v>0</v>
      </c>
    </row>
    <row r="1976" spans="1:7">
      <c r="A1976" s="23">
        <v>45342</v>
      </c>
      <c r="B1976" s="16">
        <v>16.674539442607401</v>
      </c>
      <c r="C1976" s="16">
        <f t="shared" si="61"/>
        <v>2.5</v>
      </c>
      <c r="D1976" s="16">
        <f t="array" ref="D1976">IFERROR(INDEX(C$2:C1976,MATCH(2,1/(C$2:C1976&lt;&gt;0))),0)</f>
        <v>2.5</v>
      </c>
      <c r="E1976" s="16">
        <f t="shared" si="62"/>
        <v>2.5</v>
      </c>
      <c r="F1976" s="16">
        <f>IF(AND(C1976&lt;&gt;0,SUM(C$1:$D1976)=SUM(C$1:$D1976)),ROW(),0)</f>
        <v>1976</v>
      </c>
      <c r="G1976" s="16">
        <f t="array" ref="G1976">IF(ROW()-IFERROR(INDEX(F$2:F1976,MATCH(2,1/(F$2:F1976&lt;&gt;0))),0)&gt;22,22,ROW()-IFERROR(INDEX(F$2:F1976,MATCH(2,1/(F$2:F1976&lt;&gt;0))),0))</f>
        <v>0</v>
      </c>
    </row>
    <row r="1977" spans="1:7">
      <c r="A1977" s="23">
        <v>45343</v>
      </c>
      <c r="B1977" s="16">
        <v>17.949929145016501</v>
      </c>
      <c r="C1977" s="16">
        <f t="shared" si="61"/>
        <v>2.5</v>
      </c>
      <c r="D1977" s="16">
        <f t="array" ref="D1977">IFERROR(INDEX(C$2:C1977,MATCH(2,1/(C$2:C1977&lt;&gt;0))),0)</f>
        <v>2.5</v>
      </c>
      <c r="E1977" s="16">
        <f t="shared" si="62"/>
        <v>2.5</v>
      </c>
      <c r="F1977" s="16">
        <f>IF(AND(C1977&lt;&gt;0,SUM(C$1:$D1977)=SUM(C$1:$D1977)),ROW(),0)</f>
        <v>1977</v>
      </c>
      <c r="G1977" s="16">
        <f t="array" ref="G1977">IF(ROW()-IFERROR(INDEX(F$2:F1977,MATCH(2,1/(F$2:F1977&lt;&gt;0))),0)&gt;22,22,ROW()-IFERROR(INDEX(F$2:F1977,MATCH(2,1/(F$2:F1977&lt;&gt;0))),0))</f>
        <v>0</v>
      </c>
    </row>
    <row r="1978" spans="1:7">
      <c r="A1978" s="23">
        <v>45344</v>
      </c>
      <c r="B1978" s="16">
        <v>19.792158715162898</v>
      </c>
      <c r="C1978" s="16">
        <f t="shared" si="61"/>
        <v>2.5</v>
      </c>
      <c r="D1978" s="16">
        <f t="array" ref="D1978">IFERROR(INDEX(C$2:C1978,MATCH(2,1/(C$2:C1978&lt;&gt;0))),0)</f>
        <v>2.5</v>
      </c>
      <c r="E1978" s="16">
        <f t="shared" si="62"/>
        <v>2.5</v>
      </c>
      <c r="F1978" s="16">
        <f>IF(AND(C1978&lt;&gt;0,SUM(C$1:$D1978)=SUM(C$1:$D1978)),ROW(),0)</f>
        <v>1978</v>
      </c>
      <c r="G1978" s="16">
        <f t="array" ref="G1978">IF(ROW()-IFERROR(INDEX(F$2:F1978,MATCH(2,1/(F$2:F1978&lt;&gt;0))),0)&gt;22,22,ROW()-IFERROR(INDEX(F$2:F1978,MATCH(2,1/(F$2:F1978&lt;&gt;0))),0))</f>
        <v>0</v>
      </c>
    </row>
    <row r="1979" spans="1:7">
      <c r="A1979" s="23">
        <v>45345</v>
      </c>
      <c r="B1979" s="16">
        <v>21.114785073216797</v>
      </c>
      <c r="C1979" s="16">
        <f t="shared" si="61"/>
        <v>0</v>
      </c>
      <c r="D1979" s="16">
        <f t="array" ref="D1979">IFERROR(INDEX(C$2:C1979,MATCH(2,1/(C$2:C1979&lt;&gt;0))),0)</f>
        <v>2.5</v>
      </c>
      <c r="E1979" s="16">
        <f t="shared" si="62"/>
        <v>2.3863636363636362</v>
      </c>
      <c r="F1979" s="16">
        <f>IF(AND(C1979&lt;&gt;0,SUM(C$1:$D1979)=SUM(C$1:$D1979)),ROW(),0)</f>
        <v>0</v>
      </c>
      <c r="G1979" s="16">
        <f t="array" ref="G1979">IF(ROW()-IFERROR(INDEX(F$2:F1979,MATCH(2,1/(F$2:F1979&lt;&gt;0))),0)&gt;22,22,ROW()-IFERROR(INDEX(F$2:F1979,MATCH(2,1/(F$2:F1979&lt;&gt;0))),0))</f>
        <v>1</v>
      </c>
    </row>
    <row r="1980" spans="1:7">
      <c r="A1980" s="23">
        <v>45348</v>
      </c>
      <c r="B1980" s="16">
        <v>22.815304676428898</v>
      </c>
      <c r="C1980" s="16">
        <f t="shared" si="61"/>
        <v>0</v>
      </c>
      <c r="D1980" s="16">
        <f t="array" ref="D1980">IFERROR(INDEX(C$2:C1980,MATCH(2,1/(C$2:C1980&lt;&gt;0))),0)</f>
        <v>2.5</v>
      </c>
      <c r="E1980" s="16">
        <f t="shared" si="62"/>
        <v>2.2727272727272729</v>
      </c>
      <c r="F1980" s="16">
        <f>IF(AND(C1980&lt;&gt;0,SUM(C$1:$D1980)=SUM(C$1:$D1980)),ROW(),0)</f>
        <v>0</v>
      </c>
      <c r="G1980" s="16">
        <f t="array" ref="G1980">IF(ROW()-IFERROR(INDEX(F$2:F1980,MATCH(2,1/(F$2:F1980&lt;&gt;0))),0)&gt;22,22,ROW()-IFERROR(INDEX(F$2:F1980,MATCH(2,1/(F$2:F1980&lt;&gt;0))),0))</f>
        <v>2</v>
      </c>
    </row>
    <row r="1981" spans="1:7">
      <c r="A1981" s="23">
        <v>45349</v>
      </c>
      <c r="B1981" s="16">
        <v>27.586206896551701</v>
      </c>
      <c r="C1981" s="16">
        <f t="shared" si="61"/>
        <v>0</v>
      </c>
      <c r="D1981" s="16">
        <f t="array" ref="D1981">IFERROR(INDEX(C$2:C1981,MATCH(2,1/(C$2:C1981&lt;&gt;0))),0)</f>
        <v>2.5</v>
      </c>
      <c r="E1981" s="16">
        <f t="shared" si="62"/>
        <v>2.1590909090909092</v>
      </c>
      <c r="F1981" s="16">
        <f>IF(AND(C1981&lt;&gt;0,SUM(C$1:$D1981)=SUM(C$1:$D1981)),ROW(),0)</f>
        <v>0</v>
      </c>
      <c r="G1981" s="16">
        <f t="array" ref="G1981">IF(ROW()-IFERROR(INDEX(F$2:F1981,MATCH(2,1/(F$2:F1981&lt;&gt;0))),0)&gt;22,22,ROW()-IFERROR(INDEX(F$2:F1981,MATCH(2,1/(F$2:F1981&lt;&gt;0))),0))</f>
        <v>3</v>
      </c>
    </row>
    <row r="1982" spans="1:7">
      <c r="A1982" s="23">
        <v>45350</v>
      </c>
      <c r="B1982" s="16">
        <v>20.7368918280585</v>
      </c>
      <c r="C1982" s="16">
        <f t="shared" si="61"/>
        <v>0</v>
      </c>
      <c r="D1982" s="16">
        <f t="array" ref="D1982">IFERROR(INDEX(C$2:C1982,MATCH(2,1/(C$2:C1982&lt;&gt;0))),0)</f>
        <v>2.5</v>
      </c>
      <c r="E1982" s="16">
        <f t="shared" si="62"/>
        <v>2.0454545454545454</v>
      </c>
      <c r="F1982" s="16">
        <f>IF(AND(C1982&lt;&gt;0,SUM(C$1:$D1982)=SUM(C$1:$D1982)),ROW(),0)</f>
        <v>0</v>
      </c>
      <c r="G1982" s="16">
        <f t="array" ref="G1982">IF(ROW()-IFERROR(INDEX(F$2:F1982,MATCH(2,1/(F$2:F1982&lt;&gt;0))),0)&gt;22,22,ROW()-IFERROR(INDEX(F$2:F1982,MATCH(2,1/(F$2:F1982&lt;&gt;0))),0))</f>
        <v>4</v>
      </c>
    </row>
    <row r="1983" spans="1:7">
      <c r="A1983" s="23">
        <v>45351</v>
      </c>
      <c r="B1983" s="16">
        <v>27.885068299575998</v>
      </c>
      <c r="C1983" s="16">
        <f t="shared" si="61"/>
        <v>0</v>
      </c>
      <c r="D1983" s="16">
        <f t="array" ref="D1983">IFERROR(INDEX(C$2:C1983,MATCH(2,1/(C$2:C1983&lt;&gt;0))),0)</f>
        <v>2.5</v>
      </c>
      <c r="E1983" s="16">
        <f t="shared" si="62"/>
        <v>1.9318181818181817</v>
      </c>
      <c r="F1983" s="16">
        <f>IF(AND(C1983&lt;&gt;0,SUM(C$1:$D1983)=SUM(C$1:$D1983)),ROW(),0)</f>
        <v>0</v>
      </c>
      <c r="G1983" s="16">
        <f t="array" ref="G1983">IF(ROW()-IFERROR(INDEX(F$2:F1983,MATCH(2,1/(F$2:F1983&lt;&gt;0))),0)&gt;22,22,ROW()-IFERROR(INDEX(F$2:F1983,MATCH(2,1/(F$2:F1983&lt;&gt;0))),0))</f>
        <v>5</v>
      </c>
    </row>
    <row r="1984" spans="1:7">
      <c r="A1984" s="23">
        <v>45352</v>
      </c>
      <c r="B1984" s="16">
        <v>30.3815355628827</v>
      </c>
      <c r="C1984" s="16">
        <f t="shared" si="61"/>
        <v>0</v>
      </c>
      <c r="D1984" s="16">
        <f t="array" ref="D1984">IFERROR(INDEX(C$2:C1984,MATCH(2,1/(C$2:C1984&lt;&gt;0))),0)</f>
        <v>2.5</v>
      </c>
      <c r="E1984" s="16">
        <f t="shared" si="62"/>
        <v>1.8181818181818183</v>
      </c>
      <c r="F1984" s="16">
        <f>IF(AND(C1984&lt;&gt;0,SUM(C$1:$D1984)=SUM(C$1:$D1984)),ROW(),0)</f>
        <v>0</v>
      </c>
      <c r="G1984" s="16">
        <f t="array" ref="G1984">IF(ROW()-IFERROR(INDEX(F$2:F1984,MATCH(2,1/(F$2:F1984&lt;&gt;0))),0)&gt;22,22,ROW()-IFERROR(INDEX(F$2:F1984,MATCH(2,1/(F$2:F1984&lt;&gt;0))),0))</f>
        <v>6</v>
      </c>
    </row>
    <row r="1985" spans="1:7">
      <c r="A1985" s="23">
        <v>45355</v>
      </c>
      <c r="B1985" s="16">
        <v>31.841733396137499</v>
      </c>
      <c r="C1985" s="16">
        <f t="shared" si="61"/>
        <v>0</v>
      </c>
      <c r="D1985" s="16">
        <f t="array" ref="D1985">IFERROR(INDEX(C$2:C1985,MATCH(2,1/(C$2:C1985&lt;&gt;0))),0)</f>
        <v>2.5</v>
      </c>
      <c r="E1985" s="16">
        <f t="shared" si="62"/>
        <v>1.7045454545454546</v>
      </c>
      <c r="F1985" s="16">
        <f>IF(AND(C1985&lt;&gt;0,SUM(C$1:$D1985)=SUM(C$1:$D1985)),ROW(),0)</f>
        <v>0</v>
      </c>
      <c r="G1985" s="16">
        <f t="array" ref="G1985">IF(ROW()-IFERROR(INDEX(F$2:F1985,MATCH(2,1/(F$2:F1985&lt;&gt;0))),0)&gt;22,22,ROW()-IFERROR(INDEX(F$2:F1985,MATCH(2,1/(F$2:F1985&lt;&gt;0))),0))</f>
        <v>7</v>
      </c>
    </row>
    <row r="1986" spans="1:7">
      <c r="A1986" s="23">
        <v>45356</v>
      </c>
      <c r="B1986" s="16">
        <v>29.533678756476601</v>
      </c>
      <c r="C1986" s="16">
        <f t="shared" si="61"/>
        <v>0</v>
      </c>
      <c r="D1986" s="16">
        <f t="array" ref="D1986">IFERROR(INDEX(C$2:C1986,MATCH(2,1/(C$2:C1986&lt;&gt;0))),0)</f>
        <v>2.5</v>
      </c>
      <c r="E1986" s="16">
        <f t="shared" si="62"/>
        <v>1.5909090909090908</v>
      </c>
      <c r="F1986" s="16">
        <f>IF(AND(C1986&lt;&gt;0,SUM(C$1:$D1986)=SUM(C$1:$D1986)),ROW(),0)</f>
        <v>0</v>
      </c>
      <c r="G1986" s="16">
        <f t="array" ref="G1986">IF(ROW()-IFERROR(INDEX(F$2:F1986,MATCH(2,1/(F$2:F1986&lt;&gt;0))),0)&gt;22,22,ROW()-IFERROR(INDEX(F$2:F1986,MATCH(2,1/(F$2:F1986&lt;&gt;0))),0))</f>
        <v>8</v>
      </c>
    </row>
    <row r="1987" spans="1:7">
      <c r="A1987" s="23">
        <v>45357</v>
      </c>
      <c r="B1987" s="16">
        <v>30.8054639660857</v>
      </c>
      <c r="C1987" s="16">
        <f t="shared" ref="C1987:C2050" si="63">IF(B1987&gt;85,-5,IF(B1987&gt;80,-2.5,IF(B1987&gt;20,0,IF(B1987&gt;15,2.5,5))))</f>
        <v>0</v>
      </c>
      <c r="D1987" s="16">
        <f t="array" ref="D1987">IFERROR(INDEX(C$2:C1987,MATCH(2,1/(C$2:C1987&lt;&gt;0))),0)</f>
        <v>2.5</v>
      </c>
      <c r="E1987" s="16">
        <f t="shared" si="62"/>
        <v>1.4772727272727273</v>
      </c>
      <c r="F1987" s="16">
        <f>IF(AND(C1987&lt;&gt;0,SUM(C$1:$D1987)=SUM(C$1:$D1987)),ROW(),0)</f>
        <v>0</v>
      </c>
      <c r="G1987" s="16">
        <f t="array" ref="G1987">IF(ROW()-IFERROR(INDEX(F$2:F1987,MATCH(2,1/(F$2:F1987&lt;&gt;0))),0)&gt;22,22,ROW()-IFERROR(INDEX(F$2:F1987,MATCH(2,1/(F$2:F1987&lt;&gt;0))),0))</f>
        <v>9</v>
      </c>
    </row>
    <row r="1988" spans="1:7">
      <c r="A1988" s="23">
        <v>45358</v>
      </c>
      <c r="B1988" s="16">
        <v>28.308996702778998</v>
      </c>
      <c r="C1988" s="16">
        <f t="shared" si="63"/>
        <v>0</v>
      </c>
      <c r="D1988" s="16">
        <f t="array" ref="D1988">IFERROR(INDEX(C$2:C1988,MATCH(2,1/(C$2:C1988&lt;&gt;0))),0)</f>
        <v>2.5</v>
      </c>
      <c r="E1988" s="16">
        <f t="shared" si="62"/>
        <v>1.3636363636363635</v>
      </c>
      <c r="F1988" s="16">
        <f>IF(AND(C1988&lt;&gt;0,SUM(C$1:$D1988)=SUM(C$1:$D1988)),ROW(),0)</f>
        <v>0</v>
      </c>
      <c r="G1988" s="16">
        <f t="array" ref="G1988">IF(ROW()-IFERROR(INDEX(F$2:F1988,MATCH(2,1/(F$2:F1988&lt;&gt;0))),0)&gt;22,22,ROW()-IFERROR(INDEX(F$2:F1988,MATCH(2,1/(F$2:F1988&lt;&gt;0))),0))</f>
        <v>10</v>
      </c>
    </row>
    <row r="1989" spans="1:7">
      <c r="A1989" s="23">
        <v>45359</v>
      </c>
      <c r="B1989" s="16">
        <v>31.135186057465802</v>
      </c>
      <c r="C1989" s="16">
        <f t="shared" si="63"/>
        <v>0</v>
      </c>
      <c r="D1989" s="16">
        <f t="array" ref="D1989">IFERROR(INDEX(C$2:C1989,MATCH(2,1/(C$2:C1989&lt;&gt;0))),0)</f>
        <v>2.5</v>
      </c>
      <c r="E1989" s="16">
        <f t="shared" si="62"/>
        <v>1.25</v>
      </c>
      <c r="F1989" s="16">
        <f>IF(AND(C1989&lt;&gt;0,SUM(C$1:$D1989)=SUM(C$1:$D1989)),ROW(),0)</f>
        <v>0</v>
      </c>
      <c r="G1989" s="16">
        <f t="array" ref="G1989">IF(ROW()-IFERROR(INDEX(F$2:F1989,MATCH(2,1/(F$2:F1989&lt;&gt;0))),0)&gt;22,22,ROW()-IFERROR(INDEX(F$2:F1989,MATCH(2,1/(F$2:F1989&lt;&gt;0))),0))</f>
        <v>11</v>
      </c>
    </row>
    <row r="1990" spans="1:7">
      <c r="A1990" s="23">
        <v>45362</v>
      </c>
      <c r="B1990" s="16">
        <v>38.200659444182698</v>
      </c>
      <c r="C1990" s="16">
        <f t="shared" si="63"/>
        <v>0</v>
      </c>
      <c r="D1990" s="16">
        <f t="array" ref="D1990">IFERROR(INDEX(C$2:C1990,MATCH(2,1/(C$2:C1990&lt;&gt;0))),0)</f>
        <v>2.5</v>
      </c>
      <c r="E1990" s="16">
        <f t="shared" si="62"/>
        <v>1.1363636363636365</v>
      </c>
      <c r="F1990" s="16">
        <f>IF(AND(C1990&lt;&gt;0,SUM(C$1:$D1990)=SUM(C$1:$D1990)),ROW(),0)</f>
        <v>0</v>
      </c>
      <c r="G1990" s="16">
        <f t="array" ref="G1990">IF(ROW()-IFERROR(INDEX(F$2:F1990,MATCH(2,1/(F$2:F1990&lt;&gt;0))),0)&gt;22,22,ROW()-IFERROR(INDEX(F$2:F1990,MATCH(2,1/(F$2:F1990&lt;&gt;0))),0))</f>
        <v>12</v>
      </c>
    </row>
    <row r="1991" spans="1:7">
      <c r="A1991" s="23">
        <v>45363</v>
      </c>
      <c r="B1991" s="16">
        <v>41.8276024493641</v>
      </c>
      <c r="C1991" s="16">
        <f t="shared" si="63"/>
        <v>0</v>
      </c>
      <c r="D1991" s="16">
        <f t="array" ref="D1991">IFERROR(INDEX(C$2:C1991,MATCH(2,1/(C$2:C1991&lt;&gt;0))),0)</f>
        <v>2.5</v>
      </c>
      <c r="E1991" s="16">
        <f t="shared" si="62"/>
        <v>1.0227272727272727</v>
      </c>
      <c r="F1991" s="16">
        <f>IF(AND(C1991&lt;&gt;0,SUM(C$1:$D1991)=SUM(C$1:$D1991)),ROW(),0)</f>
        <v>0</v>
      </c>
      <c r="G1991" s="16">
        <f t="array" ref="G1991">IF(ROW()-IFERROR(INDEX(F$2:F1991,MATCH(2,1/(F$2:F1991&lt;&gt;0))),0)&gt;22,22,ROW()-IFERROR(INDEX(F$2:F1991,MATCH(2,1/(F$2:F1991&lt;&gt;0))),0))</f>
        <v>13</v>
      </c>
    </row>
    <row r="1992" spans="1:7">
      <c r="A1992" s="23">
        <v>45364</v>
      </c>
      <c r="B1992" s="16">
        <v>43.240697126707403</v>
      </c>
      <c r="C1992" s="16">
        <f t="shared" si="63"/>
        <v>0</v>
      </c>
      <c r="D1992" s="16">
        <f t="array" ref="D1992">IFERROR(INDEX(C$2:C1992,MATCH(2,1/(C$2:C1992&lt;&gt;0))),0)</f>
        <v>2.5</v>
      </c>
      <c r="E1992" s="16">
        <f t="shared" si="62"/>
        <v>0.90909090909090917</v>
      </c>
      <c r="F1992" s="16">
        <f>IF(AND(C1992&lt;&gt;0,SUM(C$1:$D1992)=SUM(C$1:$D1992)),ROW(),0)</f>
        <v>0</v>
      </c>
      <c r="G1992" s="16">
        <f t="array" ref="G1992">IF(ROW()-IFERROR(INDEX(F$2:F1992,MATCH(2,1/(F$2:F1992&lt;&gt;0))),0)&gt;22,22,ROW()-IFERROR(INDEX(F$2:F1992,MATCH(2,1/(F$2:F1992&lt;&gt;0))),0))</f>
        <v>14</v>
      </c>
    </row>
    <row r="1993" spans="1:7">
      <c r="A1993" s="23">
        <v>45365</v>
      </c>
      <c r="B1993" s="16">
        <v>41.262364578426705</v>
      </c>
      <c r="C1993" s="16">
        <f t="shared" si="63"/>
        <v>0</v>
      </c>
      <c r="D1993" s="16">
        <f t="array" ref="D1993">IFERROR(INDEX(C$2:C1993,MATCH(2,1/(C$2:C1993&lt;&gt;0))),0)</f>
        <v>2.5</v>
      </c>
      <c r="E1993" s="16">
        <f t="shared" si="62"/>
        <v>0.79545454545454541</v>
      </c>
      <c r="F1993" s="16">
        <f>IF(AND(C1993&lt;&gt;0,SUM(C$1:$D1993)=SUM(C$1:$D1993)),ROW(),0)</f>
        <v>0</v>
      </c>
      <c r="G1993" s="16">
        <f t="array" ref="G1993">IF(ROW()-IFERROR(INDEX(F$2:F1993,MATCH(2,1/(F$2:F1993&lt;&gt;0))),0)&gt;22,22,ROW()-IFERROR(INDEX(F$2:F1993,MATCH(2,1/(F$2:F1993&lt;&gt;0))),0))</f>
        <v>15</v>
      </c>
    </row>
    <row r="1994" spans="1:7">
      <c r="A1994" s="23">
        <v>45366</v>
      </c>
      <c r="B1994" s="16">
        <v>46.820536975977298</v>
      </c>
      <c r="C1994" s="16">
        <f t="shared" si="63"/>
        <v>0</v>
      </c>
      <c r="D1994" s="16">
        <f t="array" ref="D1994">IFERROR(INDEX(C$2:C1994,MATCH(2,1/(C$2:C1994&lt;&gt;0))),0)</f>
        <v>2.5</v>
      </c>
      <c r="E1994" s="16">
        <f t="shared" si="62"/>
        <v>0.68181818181818188</v>
      </c>
      <c r="F1994" s="16">
        <f>IF(AND(C1994&lt;&gt;0,SUM(C$1:$D1994)=SUM(C$1:$D1994)),ROW(),0)</f>
        <v>0</v>
      </c>
      <c r="G1994" s="16">
        <f t="array" ref="G1994">IF(ROW()-IFERROR(INDEX(F$2:F1994,MATCH(2,1/(F$2:F1994&lt;&gt;0))),0)&gt;22,22,ROW()-IFERROR(INDEX(F$2:F1994,MATCH(2,1/(F$2:F1994&lt;&gt;0))),0))</f>
        <v>16</v>
      </c>
    </row>
    <row r="1995" spans="1:7">
      <c r="A1995" s="23">
        <v>45369</v>
      </c>
      <c r="B1995" s="16">
        <v>54.686764013188807</v>
      </c>
      <c r="C1995" s="16">
        <f t="shared" si="63"/>
        <v>0</v>
      </c>
      <c r="D1995" s="16">
        <f t="array" ref="D1995">IFERROR(INDEX(C$2:C1995,MATCH(2,1/(C$2:C1995&lt;&gt;0))),0)</f>
        <v>2.5</v>
      </c>
      <c r="E1995" s="16">
        <f t="shared" si="62"/>
        <v>0.56818181818181812</v>
      </c>
      <c r="F1995" s="16">
        <f>IF(AND(C1995&lt;&gt;0,SUM(C$1:$D1995)=SUM(C$1:$D1995)),ROW(),0)</f>
        <v>0</v>
      </c>
      <c r="G1995" s="16">
        <f t="array" ref="G1995">IF(ROW()-IFERROR(INDEX(F$2:F1995,MATCH(2,1/(F$2:F1995&lt;&gt;0))),0)&gt;22,22,ROW()-IFERROR(INDEX(F$2:F1995,MATCH(2,1/(F$2:F1995&lt;&gt;0))),0))</f>
        <v>17</v>
      </c>
    </row>
    <row r="1996" spans="1:7">
      <c r="A1996" s="23">
        <v>45370</v>
      </c>
      <c r="B1996" s="16">
        <v>53.603391427225603</v>
      </c>
      <c r="C1996" s="16">
        <f t="shared" si="63"/>
        <v>0</v>
      </c>
      <c r="D1996" s="16">
        <f t="array" ref="D1996">IFERROR(INDEX(C$2:C1996,MATCH(2,1/(C$2:C1996&lt;&gt;0))),0)</f>
        <v>2.5</v>
      </c>
      <c r="E1996" s="16">
        <f t="shared" si="62"/>
        <v>0.45454545454545459</v>
      </c>
      <c r="F1996" s="16">
        <f>IF(AND(C1996&lt;&gt;0,SUM(C$1:$D1996)=SUM(C$1:$D1996)),ROW(),0)</f>
        <v>0</v>
      </c>
      <c r="G1996" s="16">
        <f t="array" ref="G1996">IF(ROW()-IFERROR(INDEX(F$2:F1996,MATCH(2,1/(F$2:F1996&lt;&gt;0))),0)&gt;22,22,ROW()-IFERROR(INDEX(F$2:F1996,MATCH(2,1/(F$2:F1996&lt;&gt;0))),0))</f>
        <v>18</v>
      </c>
    </row>
    <row r="1997" spans="1:7">
      <c r="A1997" s="23">
        <v>45371</v>
      </c>
      <c r="B1997" s="16">
        <v>59.679698539802096</v>
      </c>
      <c r="C1997" s="16">
        <f t="shared" si="63"/>
        <v>0</v>
      </c>
      <c r="D1997" s="16">
        <f t="array" ref="D1997">IFERROR(INDEX(C$2:C1997,MATCH(2,1/(C$2:C1997&lt;&gt;0))),0)</f>
        <v>2.5</v>
      </c>
      <c r="E1997" s="16">
        <f t="shared" si="62"/>
        <v>0.34090909090909083</v>
      </c>
      <c r="F1997" s="16">
        <f>IF(AND(C1997&lt;&gt;0,SUM(C$1:$D1997)=SUM(C$1:$D1997)),ROW(),0)</f>
        <v>0</v>
      </c>
      <c r="G1997" s="16">
        <f t="array" ref="G1997">IF(ROW()-IFERROR(INDEX(F$2:F1997,MATCH(2,1/(F$2:F1997&lt;&gt;0))),0)&gt;22,22,ROW()-IFERROR(INDEX(F$2:F1997,MATCH(2,1/(F$2:F1997&lt;&gt;0))),0))</f>
        <v>19</v>
      </c>
    </row>
    <row r="1998" spans="1:7">
      <c r="A1998" s="23">
        <v>45372</v>
      </c>
      <c r="B1998" s="16">
        <v>60.7630711257654</v>
      </c>
      <c r="C1998" s="16">
        <f t="shared" si="63"/>
        <v>0</v>
      </c>
      <c r="D1998" s="16">
        <f t="array" ref="D1998">IFERROR(INDEX(C$2:C1998,MATCH(2,1/(C$2:C1998&lt;&gt;0))),0)</f>
        <v>2.5</v>
      </c>
      <c r="E1998" s="16">
        <f t="shared" si="62"/>
        <v>0.22727272727272707</v>
      </c>
      <c r="F1998" s="16">
        <f>IF(AND(C1998&lt;&gt;0,SUM(C$1:$D1998)=SUM(C$1:$D1998)),ROW(),0)</f>
        <v>0</v>
      </c>
      <c r="G1998" s="16">
        <f t="array" ref="G1998">IF(ROW()-IFERROR(INDEX(F$2:F1998,MATCH(2,1/(F$2:F1998&lt;&gt;0))),0)&gt;22,22,ROW()-IFERROR(INDEX(F$2:F1998,MATCH(2,1/(F$2:F1998&lt;&gt;0))),0))</f>
        <v>20</v>
      </c>
    </row>
    <row r="1999" spans="1:7">
      <c r="A1999" s="23">
        <v>45373</v>
      </c>
      <c r="B1999" s="16">
        <v>51.577955723033398</v>
      </c>
      <c r="C1999" s="16">
        <f t="shared" si="63"/>
        <v>0</v>
      </c>
      <c r="D1999" s="16">
        <f t="array" ref="D1999">IFERROR(INDEX(C$2:C1999,MATCH(2,1/(C$2:C1999&lt;&gt;0))),0)</f>
        <v>2.5</v>
      </c>
      <c r="E1999" s="16">
        <f t="shared" si="62"/>
        <v>0.11363636363636376</v>
      </c>
      <c r="F1999" s="16">
        <f>IF(AND(C1999&lt;&gt;0,SUM(C$1:$D1999)=SUM(C$1:$D1999)),ROW(),0)</f>
        <v>0</v>
      </c>
      <c r="G1999" s="16">
        <f t="array" ref="G1999">IF(ROW()-IFERROR(INDEX(F$2:F1999,MATCH(2,1/(F$2:F1999&lt;&gt;0))),0)&gt;22,22,ROW()-IFERROR(INDEX(F$2:F1999,MATCH(2,1/(F$2:F1999&lt;&gt;0))),0))</f>
        <v>21</v>
      </c>
    </row>
    <row r="2000" spans="1:7">
      <c r="A2000" s="23">
        <v>45376</v>
      </c>
      <c r="B2000" s="16">
        <v>42.769665567593002</v>
      </c>
      <c r="C2000" s="16">
        <f t="shared" si="63"/>
        <v>0</v>
      </c>
      <c r="D2000" s="16">
        <f t="array" ref="D2000">IFERROR(INDEX(C$2:C2000,MATCH(2,1/(C$2:C2000&lt;&gt;0))),0)</f>
        <v>2.5</v>
      </c>
      <c r="E2000" s="16">
        <f t="shared" si="62"/>
        <v>0</v>
      </c>
      <c r="F2000" s="16">
        <f>IF(AND(C2000&lt;&gt;0,SUM(C$1:$D2000)=SUM(C$1:$D2000)),ROW(),0)</f>
        <v>0</v>
      </c>
      <c r="G2000" s="16">
        <f t="array" ref="G2000">IF(ROW()-IFERROR(INDEX(F$2:F2000,MATCH(2,1/(F$2:F2000&lt;&gt;0))),0)&gt;22,22,ROW()-IFERROR(INDEX(F$2:F2000,MATCH(2,1/(F$2:F2000&lt;&gt;0))),0))</f>
        <v>22</v>
      </c>
    </row>
    <row r="2001" spans="1:7">
      <c r="A2001" s="23">
        <v>45377</v>
      </c>
      <c r="B2001" s="16">
        <v>42.6283560998586</v>
      </c>
      <c r="C2001" s="16">
        <f t="shared" si="63"/>
        <v>0</v>
      </c>
      <c r="D2001" s="16">
        <f t="array" ref="D2001">IFERROR(INDEX(C$2:C2001,MATCH(2,1/(C$2:C2001&lt;&gt;0))),0)</f>
        <v>2.5</v>
      </c>
      <c r="E2001" s="16">
        <f t="shared" si="62"/>
        <v>0</v>
      </c>
      <c r="F2001" s="16">
        <f>IF(AND(C2001&lt;&gt;0,SUM(C$1:$D2001)=SUM(C$1:$D2001)),ROW(),0)</f>
        <v>0</v>
      </c>
      <c r="G2001" s="16">
        <f t="array" ref="G2001">IF(ROW()-IFERROR(INDEX(F$2:F2001,MATCH(2,1/(F$2:F2001&lt;&gt;0))),0)&gt;22,22,ROW()-IFERROR(INDEX(F$2:F2001,MATCH(2,1/(F$2:F2001&lt;&gt;0))),0))</f>
        <v>22</v>
      </c>
    </row>
    <row r="2002" spans="1:7">
      <c r="A2002" s="23">
        <v>45378</v>
      </c>
      <c r="B2002" s="16">
        <v>33.301931229392302</v>
      </c>
      <c r="C2002" s="16">
        <f t="shared" si="63"/>
        <v>0</v>
      </c>
      <c r="D2002" s="16">
        <f t="array" ref="D2002">IFERROR(INDEX(C$2:C2002,MATCH(2,1/(C$2:C2002&lt;&gt;0))),0)</f>
        <v>2.5</v>
      </c>
      <c r="E2002" s="16">
        <f t="shared" si="62"/>
        <v>0</v>
      </c>
      <c r="F2002" s="16">
        <f>IF(AND(C2002&lt;&gt;0,SUM(C$1:$D2002)=SUM(C$1:$D2002)),ROW(),0)</f>
        <v>0</v>
      </c>
      <c r="G2002" s="16">
        <f t="array" ref="G2002">IF(ROW()-IFERROR(INDEX(F$2:F2002,MATCH(2,1/(F$2:F2002&lt;&gt;0))),0)&gt;22,22,ROW()-IFERROR(INDEX(F$2:F2002,MATCH(2,1/(F$2:F2002&lt;&gt;0))),0))</f>
        <v>22</v>
      </c>
    </row>
    <row r="2003" spans="1:7">
      <c r="A2003" s="23">
        <v>45379</v>
      </c>
      <c r="B2003" s="16">
        <v>39.284032030146001</v>
      </c>
      <c r="C2003" s="16">
        <f t="shared" si="63"/>
        <v>0</v>
      </c>
      <c r="D2003" s="16">
        <f t="array" ref="D2003">IFERROR(INDEX(C$2:C2003,MATCH(2,1/(C$2:C2003&lt;&gt;0))),0)</f>
        <v>2.5</v>
      </c>
      <c r="E2003" s="16">
        <f t="shared" si="62"/>
        <v>0</v>
      </c>
      <c r="F2003" s="16">
        <f>IF(AND(C2003&lt;&gt;0,SUM(C$1:$D2003)=SUM(C$1:$D2003)),ROW(),0)</f>
        <v>0</v>
      </c>
      <c r="G2003" s="16">
        <f t="array" ref="G2003">IF(ROW()-IFERROR(INDEX(F$2:F2003,MATCH(2,1/(F$2:F2003&lt;&gt;0))),0)&gt;22,22,ROW()-IFERROR(INDEX(F$2:F2003,MATCH(2,1/(F$2:F2003&lt;&gt;0))),0))</f>
        <v>22</v>
      </c>
    </row>
    <row r="2004" spans="1:7">
      <c r="A2004" s="23">
        <v>45380</v>
      </c>
      <c r="B2004" s="16">
        <v>44.751640112464806</v>
      </c>
      <c r="C2004" s="16">
        <f t="shared" si="63"/>
        <v>0</v>
      </c>
      <c r="D2004" s="16">
        <f t="array" ref="D2004">IFERROR(INDEX(C$2:C2004,MATCH(2,1/(C$2:C2004&lt;&gt;0))),0)</f>
        <v>2.5</v>
      </c>
      <c r="E2004" s="16">
        <f t="shared" si="62"/>
        <v>0</v>
      </c>
      <c r="F2004" s="16">
        <f>IF(AND(C2004&lt;&gt;0,SUM(C$1:$D2004)=SUM(C$1:$D2004)),ROW(),0)</f>
        <v>0</v>
      </c>
      <c r="G2004" s="16">
        <f t="array" ref="G2004">IF(ROW()-IFERROR(INDEX(F$2:F2004,MATCH(2,1/(F$2:F2004&lt;&gt;0))),0)&gt;22,22,ROW()-IFERROR(INDEX(F$2:F2004,MATCH(2,1/(F$2:F2004&lt;&gt;0))),0))</f>
        <v>22</v>
      </c>
    </row>
    <row r="2005" spans="1:7">
      <c r="A2005" s="23">
        <v>45383</v>
      </c>
      <c r="B2005" s="16">
        <v>57.872539831302703</v>
      </c>
      <c r="C2005" s="16">
        <f t="shared" si="63"/>
        <v>0</v>
      </c>
      <c r="D2005" s="16">
        <f t="array" ref="D2005">IFERROR(INDEX(C$2:C2005,MATCH(2,1/(C$2:C2005&lt;&gt;0))),0)</f>
        <v>2.5</v>
      </c>
      <c r="E2005" s="16">
        <f t="shared" si="62"/>
        <v>0</v>
      </c>
      <c r="F2005" s="16">
        <f>IF(AND(C2005&lt;&gt;0,SUM(C$1:$D2005)=SUM(C$1:$D2005)),ROW(),0)</f>
        <v>0</v>
      </c>
      <c r="G2005" s="16">
        <f t="array" ref="G2005">IF(ROW()-IFERROR(INDEX(F$2:F2005,MATCH(2,1/(F$2:F2005&lt;&gt;0))),0)&gt;22,22,ROW()-IFERROR(INDEX(F$2:F2005,MATCH(2,1/(F$2:F2005&lt;&gt;0))),0))</f>
        <v>22</v>
      </c>
    </row>
    <row r="2006" spans="1:7">
      <c r="A2006" s="23">
        <v>45384</v>
      </c>
      <c r="B2006" s="16">
        <v>59.981255857544504</v>
      </c>
      <c r="C2006" s="16">
        <f t="shared" si="63"/>
        <v>0</v>
      </c>
      <c r="D2006" s="16">
        <f t="array" ref="D2006">IFERROR(INDEX(C$2:C2006,MATCH(2,1/(C$2:C2006&lt;&gt;0))),0)</f>
        <v>2.5</v>
      </c>
      <c r="E2006" s="16">
        <f t="shared" si="62"/>
        <v>0</v>
      </c>
      <c r="F2006" s="16">
        <f>IF(AND(C2006&lt;&gt;0,SUM(C$1:$D2006)=SUM(C$1:$D2006)),ROW(),0)</f>
        <v>0</v>
      </c>
      <c r="G2006" s="16">
        <f t="array" ref="G2006">IF(ROW()-IFERROR(INDEX(F$2:F2006,MATCH(2,1/(F$2:F2006&lt;&gt;0))),0)&gt;22,22,ROW()-IFERROR(INDEX(F$2:F2006,MATCH(2,1/(F$2:F2006&lt;&gt;0))),0))</f>
        <v>22</v>
      </c>
    </row>
    <row r="2007" spans="1:7">
      <c r="A2007" s="23">
        <v>45385</v>
      </c>
      <c r="B2007" s="16">
        <v>58.341143392689702</v>
      </c>
      <c r="C2007" s="16">
        <f t="shared" si="63"/>
        <v>0</v>
      </c>
      <c r="D2007" s="16">
        <f t="array" ref="D2007">IFERROR(INDEX(C$2:C2007,MATCH(2,1/(C$2:C2007&lt;&gt;0))),0)</f>
        <v>2.5</v>
      </c>
      <c r="E2007" s="16">
        <f t="shared" si="62"/>
        <v>0</v>
      </c>
      <c r="F2007" s="16">
        <f>IF(AND(C2007&lt;&gt;0,SUM(C$1:$D2007)=SUM(C$1:$D2007)),ROW(),0)</f>
        <v>0</v>
      </c>
      <c r="G2007" s="16">
        <f t="array" ref="G2007">IF(ROW()-IFERROR(INDEX(F$2:F2007,MATCH(2,1/(F$2:F2007&lt;&gt;0))),0)&gt;22,22,ROW()-IFERROR(INDEX(F$2:F2007,MATCH(2,1/(F$2:F2007&lt;&gt;0))),0))</f>
        <v>22</v>
      </c>
    </row>
    <row r="2008" spans="1:7">
      <c r="A2008" s="23">
        <v>45390</v>
      </c>
      <c r="B2008" s="16">
        <v>47.703842549203301</v>
      </c>
      <c r="C2008" s="16">
        <f t="shared" si="63"/>
        <v>0</v>
      </c>
      <c r="D2008" s="16">
        <f t="array" ref="D2008">IFERROR(INDEX(C$2:C2008,MATCH(2,1/(C$2:C2008&lt;&gt;0))),0)</f>
        <v>2.5</v>
      </c>
      <c r="E2008" s="16">
        <f t="shared" si="62"/>
        <v>0</v>
      </c>
      <c r="F2008" s="16">
        <f>IF(AND(C2008&lt;&gt;0,SUM(C$1:$D2008)=SUM(C$1:$D2008)),ROW(),0)</f>
        <v>0</v>
      </c>
      <c r="G2008" s="16">
        <f t="array" ref="G2008">IF(ROW()-IFERROR(INDEX(F$2:F2008,MATCH(2,1/(F$2:F2008&lt;&gt;0))),0)&gt;22,22,ROW()-IFERROR(INDEX(F$2:F2008,MATCH(2,1/(F$2:F2008&lt;&gt;0))),0))</f>
        <v>22</v>
      </c>
    </row>
    <row r="2009" spans="1:7">
      <c r="A2009" s="23">
        <v>45391</v>
      </c>
      <c r="B2009" s="16">
        <v>55.857544517338297</v>
      </c>
      <c r="C2009" s="16">
        <f t="shared" si="63"/>
        <v>0</v>
      </c>
      <c r="D2009" s="16">
        <f t="array" ref="D2009">IFERROR(INDEX(C$2:C2009,MATCH(2,1/(C$2:C2009&lt;&gt;0))),0)</f>
        <v>2.5</v>
      </c>
      <c r="E2009" s="16">
        <f t="shared" si="62"/>
        <v>0</v>
      </c>
      <c r="F2009" s="16">
        <f>IF(AND(C2009&lt;&gt;0,SUM(C$1:$D2009)=SUM(C$1:$D2009)),ROW(),0)</f>
        <v>0</v>
      </c>
      <c r="G2009" s="16">
        <f t="array" ref="G2009">IF(ROW()-IFERROR(INDEX(F$2:F2009,MATCH(2,1/(F$2:F2009&lt;&gt;0))),0)&gt;22,22,ROW()-IFERROR(INDEX(F$2:F2009,MATCH(2,1/(F$2:F2009&lt;&gt;0))),0))</f>
        <v>22</v>
      </c>
    </row>
    <row r="2010" spans="1:7">
      <c r="A2010" s="23">
        <v>45392</v>
      </c>
      <c r="B2010" s="16">
        <v>46.298031865042098</v>
      </c>
      <c r="C2010" s="16">
        <f t="shared" si="63"/>
        <v>0</v>
      </c>
      <c r="D2010" s="16">
        <f t="array" ref="D2010">IFERROR(INDEX(C$2:C2010,MATCH(2,1/(C$2:C2010&lt;&gt;0))),0)</f>
        <v>2.5</v>
      </c>
      <c r="E2010" s="16">
        <f t="shared" si="62"/>
        <v>0</v>
      </c>
      <c r="F2010" s="16">
        <f>IF(AND(C2010&lt;&gt;0,SUM(C$1:$D2010)=SUM(C$1:$D2010)),ROW(),0)</f>
        <v>0</v>
      </c>
      <c r="G2010" s="16">
        <f t="array" ref="G2010">IF(ROW()-IFERROR(INDEX(F$2:F2010,MATCH(2,1/(F$2:F2010&lt;&gt;0))),0)&gt;22,22,ROW()-IFERROR(INDEX(F$2:F2010,MATCH(2,1/(F$2:F2010&lt;&gt;0))),0))</f>
        <v>22</v>
      </c>
    </row>
    <row r="2011" spans="1:7">
      <c r="A2011" s="23">
        <v>45393</v>
      </c>
      <c r="B2011" s="16">
        <v>48.359887535145205</v>
      </c>
      <c r="C2011" s="16">
        <f t="shared" si="63"/>
        <v>0</v>
      </c>
      <c r="D2011" s="16">
        <f t="array" ref="D2011">IFERROR(INDEX(C$2:C2011,MATCH(2,1/(C$2:C2011&lt;&gt;0))),0)</f>
        <v>2.5</v>
      </c>
      <c r="E2011" s="16">
        <f t="shared" si="62"/>
        <v>0</v>
      </c>
      <c r="F2011" s="16">
        <f>IF(AND(C2011&lt;&gt;0,SUM(C$1:$D2011)=SUM(C$1:$D2011)),ROW(),0)</f>
        <v>0</v>
      </c>
      <c r="G2011" s="16">
        <f t="array" ref="G2011">IF(ROW()-IFERROR(INDEX(F$2:F2011,MATCH(2,1/(F$2:F2011&lt;&gt;0))),0)&gt;22,22,ROW()-IFERROR(INDEX(F$2:F2011,MATCH(2,1/(F$2:F2011&lt;&gt;0))),0))</f>
        <v>22</v>
      </c>
    </row>
    <row r="2012" spans="1:7">
      <c r="A2012" s="23">
        <v>45394</v>
      </c>
      <c r="B2012" s="16">
        <v>46.157450796626001</v>
      </c>
      <c r="C2012" s="16">
        <f t="shared" si="63"/>
        <v>0</v>
      </c>
      <c r="D2012" s="16">
        <f t="array" ref="D2012">IFERROR(INDEX(C$2:C2012,MATCH(2,1/(C$2:C2012&lt;&gt;0))),0)</f>
        <v>2.5</v>
      </c>
      <c r="E2012" s="16">
        <f t="shared" si="62"/>
        <v>0</v>
      </c>
      <c r="F2012" s="16">
        <f>IF(AND(C2012&lt;&gt;0,SUM(C$1:$D2012)=SUM(C$1:$D2012)),ROW(),0)</f>
        <v>0</v>
      </c>
      <c r="G2012" s="16">
        <f t="array" ref="G2012">IF(ROW()-IFERROR(INDEX(F$2:F2012,MATCH(2,1/(F$2:F2012&lt;&gt;0))),0)&gt;22,22,ROW()-IFERROR(INDEX(F$2:F2012,MATCH(2,1/(F$2:F2012&lt;&gt;0))),0))</f>
        <v>22</v>
      </c>
    </row>
    <row r="2013" spans="1:7">
      <c r="A2013" s="23">
        <v>45397</v>
      </c>
      <c r="B2013" s="16">
        <v>37.675726335520096</v>
      </c>
      <c r="C2013" s="16">
        <f t="shared" si="63"/>
        <v>0</v>
      </c>
      <c r="D2013" s="16">
        <f t="array" ref="D2013">IFERROR(INDEX(C$2:C2013,MATCH(2,1/(C$2:C2013&lt;&gt;0))),0)</f>
        <v>2.5</v>
      </c>
      <c r="E2013" s="16">
        <f t="shared" si="62"/>
        <v>0</v>
      </c>
      <c r="F2013" s="16">
        <f>IF(AND(C2013&lt;&gt;0,SUM(C$1:$D2013)=SUM(C$1:$D2013)),ROW(),0)</f>
        <v>0</v>
      </c>
      <c r="G2013" s="16">
        <f t="array" ref="G2013">IF(ROW()-IFERROR(INDEX(F$2:F2013,MATCH(2,1/(F$2:F2013&lt;&gt;0))),0)&gt;22,22,ROW()-IFERROR(INDEX(F$2:F2013,MATCH(2,1/(F$2:F2013&lt;&gt;0))),0))</f>
        <v>22</v>
      </c>
    </row>
    <row r="2014" spans="1:7">
      <c r="A2014" s="23">
        <v>45398</v>
      </c>
      <c r="B2014" s="16">
        <v>26.710402999062698</v>
      </c>
      <c r="C2014" s="16">
        <f t="shared" si="63"/>
        <v>0</v>
      </c>
      <c r="D2014" s="16">
        <f t="array" ref="D2014">IFERROR(INDEX(C$2:C2014,MATCH(2,1/(C$2:C2014&lt;&gt;0))),0)</f>
        <v>2.5</v>
      </c>
      <c r="E2014" s="16">
        <f t="shared" si="62"/>
        <v>0</v>
      </c>
      <c r="F2014" s="16">
        <f>IF(AND(C2014&lt;&gt;0,SUM(C$1:$D2014)=SUM(C$1:$D2014)),ROW(),0)</f>
        <v>0</v>
      </c>
      <c r="G2014" s="16">
        <f t="array" ref="G2014">IF(ROW()-IFERROR(INDEX(F$2:F2014,MATCH(2,1/(F$2:F2014&lt;&gt;0))),0)&gt;22,22,ROW()-IFERROR(INDEX(F$2:F2014,MATCH(2,1/(F$2:F2014&lt;&gt;0))),0))</f>
        <v>22</v>
      </c>
    </row>
    <row r="2015" spans="1:7">
      <c r="A2015" s="23">
        <v>45399</v>
      </c>
      <c r="B2015" s="16">
        <v>35.7544517338331</v>
      </c>
      <c r="C2015" s="16">
        <f t="shared" si="63"/>
        <v>0</v>
      </c>
      <c r="D2015" s="16">
        <f t="array" ref="D2015">IFERROR(INDEX(C$2:C2015,MATCH(2,1/(C$2:C2015&lt;&gt;0))),0)</f>
        <v>2.5</v>
      </c>
      <c r="E2015" s="16">
        <f t="shared" ref="E2015:E2078" si="64">IF(D2015=0,0,IF(D2015&lt;0,-1*(ABS(D2015)-G2015*ABS(D2015)/22),D2015-G2015*D2015/22))</f>
        <v>0</v>
      </c>
      <c r="F2015" s="16">
        <f>IF(AND(C2015&lt;&gt;0,SUM(C$1:$D2015)=SUM(C$1:$D2015)),ROW(),0)</f>
        <v>0</v>
      </c>
      <c r="G2015" s="16">
        <f t="array" ref="G2015">IF(ROW()-IFERROR(INDEX(F$2:F2015,MATCH(2,1/(F$2:F2015&lt;&gt;0))),0)&gt;22,22,ROW()-IFERROR(INDEX(F$2:F2015,MATCH(2,1/(F$2:F2015&lt;&gt;0))),0))</f>
        <v>22</v>
      </c>
    </row>
    <row r="2016" spans="1:7">
      <c r="A2016" s="23">
        <v>45400</v>
      </c>
      <c r="B2016" s="16">
        <v>37.347703842549201</v>
      </c>
      <c r="C2016" s="16">
        <f t="shared" si="63"/>
        <v>0</v>
      </c>
      <c r="D2016" s="16">
        <f t="array" ref="D2016">IFERROR(INDEX(C$2:C2016,MATCH(2,1/(C$2:C2016&lt;&gt;0))),0)</f>
        <v>2.5</v>
      </c>
      <c r="E2016" s="16">
        <f t="shared" si="64"/>
        <v>0</v>
      </c>
      <c r="F2016" s="16">
        <f>IF(AND(C2016&lt;&gt;0,SUM(C$1:$D2016)=SUM(C$1:$D2016)),ROW(),0)</f>
        <v>0</v>
      </c>
      <c r="G2016" s="16">
        <f t="array" ref="G2016">IF(ROW()-IFERROR(INDEX(F$2:F2016,MATCH(2,1/(F$2:F2016&lt;&gt;0))),0)&gt;22,22,ROW()-IFERROR(INDEX(F$2:F2016,MATCH(2,1/(F$2:F2016&lt;&gt;0))),0))</f>
        <v>22</v>
      </c>
    </row>
    <row r="2017" spans="1:7">
      <c r="A2017" s="23">
        <v>45401</v>
      </c>
      <c r="B2017" s="16">
        <v>36.035613870665401</v>
      </c>
      <c r="C2017" s="16">
        <f t="shared" si="63"/>
        <v>0</v>
      </c>
      <c r="D2017" s="16">
        <f t="array" ref="D2017">IFERROR(INDEX(C$2:C2017,MATCH(2,1/(C$2:C2017&lt;&gt;0))),0)</f>
        <v>2.5</v>
      </c>
      <c r="E2017" s="16">
        <f t="shared" si="64"/>
        <v>0</v>
      </c>
      <c r="F2017" s="16">
        <f>IF(AND(C2017&lt;&gt;0,SUM(C$1:$D2017)=SUM(C$1:$D2017)),ROW(),0)</f>
        <v>0</v>
      </c>
      <c r="G2017" s="16">
        <f t="array" ref="G2017">IF(ROW()-IFERROR(INDEX(F$2:F2017,MATCH(2,1/(F$2:F2017&lt;&gt;0))),0)&gt;22,22,ROW()-IFERROR(INDEX(F$2:F2017,MATCH(2,1/(F$2:F2017&lt;&gt;0))),0))</f>
        <v>22</v>
      </c>
    </row>
    <row r="2018" spans="1:7">
      <c r="A2018" s="23">
        <v>45404</v>
      </c>
      <c r="B2018" s="16">
        <v>35.567010309278302</v>
      </c>
      <c r="C2018" s="16">
        <f t="shared" si="63"/>
        <v>0</v>
      </c>
      <c r="D2018" s="16">
        <f t="array" ref="D2018">IFERROR(INDEX(C$2:C2018,MATCH(2,1/(C$2:C2018&lt;&gt;0))),0)</f>
        <v>2.5</v>
      </c>
      <c r="E2018" s="16">
        <f t="shared" si="64"/>
        <v>0</v>
      </c>
      <c r="F2018" s="16">
        <f>IF(AND(C2018&lt;&gt;0,SUM(C$1:$D2018)=SUM(C$1:$D2018)),ROW(),0)</f>
        <v>0</v>
      </c>
      <c r="G2018" s="16">
        <f t="array" ref="G2018">IF(ROW()-IFERROR(INDEX(F$2:F2018,MATCH(2,1/(F$2:F2018&lt;&gt;0))),0)&gt;22,22,ROW()-IFERROR(INDEX(F$2:F2018,MATCH(2,1/(F$2:F2018&lt;&gt;0))),0))</f>
        <v>22</v>
      </c>
    </row>
    <row r="2019" spans="1:7">
      <c r="A2019" s="23">
        <v>45405</v>
      </c>
      <c r="B2019" s="16">
        <v>35.145267104029898</v>
      </c>
      <c r="C2019" s="16">
        <f t="shared" si="63"/>
        <v>0</v>
      </c>
      <c r="D2019" s="16">
        <f t="array" ref="D2019">IFERROR(INDEX(C$2:C2019,MATCH(2,1/(C$2:C2019&lt;&gt;0))),0)</f>
        <v>2.5</v>
      </c>
      <c r="E2019" s="16">
        <f t="shared" si="64"/>
        <v>0</v>
      </c>
      <c r="F2019" s="16">
        <f>IF(AND(C2019&lt;&gt;0,SUM(C$1:$D2019)=SUM(C$1:$D2019)),ROW(),0)</f>
        <v>0</v>
      </c>
      <c r="G2019" s="16">
        <f t="array" ref="G2019">IF(ROW()-IFERROR(INDEX(F$2:F2019,MATCH(2,1/(F$2:F2019&lt;&gt;0))),0)&gt;22,22,ROW()-IFERROR(INDEX(F$2:F2019,MATCH(2,1/(F$2:F2019&lt;&gt;0))),0))</f>
        <v>22</v>
      </c>
    </row>
    <row r="2020" spans="1:7">
      <c r="A2020" s="23">
        <v>45406</v>
      </c>
      <c r="B2020" s="16">
        <v>40.862230552952198</v>
      </c>
      <c r="C2020" s="16">
        <f t="shared" si="63"/>
        <v>0</v>
      </c>
      <c r="D2020" s="16">
        <f t="array" ref="D2020">IFERROR(INDEX(C$2:C2020,MATCH(2,1/(C$2:C2020&lt;&gt;0))),0)</f>
        <v>2.5</v>
      </c>
      <c r="E2020" s="16">
        <f t="shared" si="64"/>
        <v>0</v>
      </c>
      <c r="F2020" s="16">
        <f>IF(AND(C2020&lt;&gt;0,SUM(C$1:$D2020)=SUM(C$1:$D2020)),ROW(),0)</f>
        <v>0</v>
      </c>
      <c r="G2020" s="16">
        <f t="array" ref="G2020">IF(ROW()-IFERROR(INDEX(F$2:F2020,MATCH(2,1/(F$2:F2020&lt;&gt;0))),0)&gt;22,22,ROW()-IFERROR(INDEX(F$2:F2020,MATCH(2,1/(F$2:F2020&lt;&gt;0))),0))</f>
        <v>22</v>
      </c>
    </row>
    <row r="2021" spans="1:7">
      <c r="A2021" s="23">
        <v>45407</v>
      </c>
      <c r="B2021" s="16">
        <v>41.846298031864997</v>
      </c>
      <c r="C2021" s="16">
        <f t="shared" si="63"/>
        <v>0</v>
      </c>
      <c r="D2021" s="16">
        <f t="array" ref="D2021">IFERROR(INDEX(C$2:C2021,MATCH(2,1/(C$2:C2021&lt;&gt;0))),0)</f>
        <v>2.5</v>
      </c>
      <c r="E2021" s="16">
        <f t="shared" si="64"/>
        <v>0</v>
      </c>
      <c r="F2021" s="16">
        <f>IF(AND(C2021&lt;&gt;0,SUM(C$1:$D2021)=SUM(C$1:$D2021)),ROW(),0)</f>
        <v>0</v>
      </c>
      <c r="G2021" s="16">
        <f t="array" ref="G2021">IF(ROW()-IFERROR(INDEX(F$2:F2021,MATCH(2,1/(F$2:F2021&lt;&gt;0))),0)&gt;22,22,ROW()-IFERROR(INDEX(F$2:F2021,MATCH(2,1/(F$2:F2021&lt;&gt;0))),0))</f>
        <v>22</v>
      </c>
    </row>
    <row r="2022" spans="1:7">
      <c r="A2022" s="23">
        <v>45408</v>
      </c>
      <c r="B2022" s="16">
        <v>48.922211808809699</v>
      </c>
      <c r="C2022" s="16">
        <f t="shared" si="63"/>
        <v>0</v>
      </c>
      <c r="D2022" s="16">
        <f t="array" ref="D2022">IFERROR(INDEX(C$2:C2022,MATCH(2,1/(C$2:C2022&lt;&gt;0))),0)</f>
        <v>2.5</v>
      </c>
      <c r="E2022" s="16">
        <f t="shared" si="64"/>
        <v>0</v>
      </c>
      <c r="F2022" s="16">
        <f>IF(AND(C2022&lt;&gt;0,SUM(C$1:$D2022)=SUM(C$1:$D2022)),ROW(),0)</f>
        <v>0</v>
      </c>
      <c r="G2022" s="16">
        <f t="array" ref="G2022">IF(ROW()-IFERROR(INDEX(F$2:F2022,MATCH(2,1/(F$2:F2022&lt;&gt;0))),0)&gt;22,22,ROW()-IFERROR(INDEX(F$2:F2022,MATCH(2,1/(F$2:F2022&lt;&gt;0))),0))</f>
        <v>22</v>
      </c>
    </row>
    <row r="2023" spans="1:7">
      <c r="A2023" s="23">
        <v>45411</v>
      </c>
      <c r="B2023" s="16">
        <v>64.667291471415098</v>
      </c>
      <c r="C2023" s="16">
        <f t="shared" si="63"/>
        <v>0</v>
      </c>
      <c r="D2023" s="16">
        <f t="array" ref="D2023">IFERROR(INDEX(C$2:C2023,MATCH(2,1/(C$2:C2023&lt;&gt;0))),0)</f>
        <v>2.5</v>
      </c>
      <c r="E2023" s="16">
        <f t="shared" si="64"/>
        <v>0</v>
      </c>
      <c r="F2023" s="16">
        <f>IF(AND(C2023&lt;&gt;0,SUM(C$1:$D2023)=SUM(C$1:$D2023)),ROW(),0)</f>
        <v>0</v>
      </c>
      <c r="G2023" s="16">
        <f t="array" ref="G2023">IF(ROW()-IFERROR(INDEX(F$2:F2023,MATCH(2,1/(F$2:F2023&lt;&gt;0))),0)&gt;22,22,ROW()-IFERROR(INDEX(F$2:F2023,MATCH(2,1/(F$2:F2023&lt;&gt;0))),0))</f>
        <v>22</v>
      </c>
    </row>
    <row r="2024" spans="1:7">
      <c r="A2024" s="23">
        <v>45412</v>
      </c>
      <c r="B2024" s="16">
        <v>60.232558139534795</v>
      </c>
      <c r="C2024" s="16">
        <f t="shared" si="63"/>
        <v>0</v>
      </c>
      <c r="D2024" s="16">
        <f t="array" ref="D2024">IFERROR(INDEX(C$2:C2024,MATCH(2,1/(C$2:C2024&lt;&gt;0))),0)</f>
        <v>2.5</v>
      </c>
      <c r="E2024" s="16">
        <f t="shared" si="64"/>
        <v>0</v>
      </c>
      <c r="F2024" s="16">
        <f>IF(AND(C2024&lt;&gt;0,SUM(C$1:$D2024)=SUM(C$1:$D2024)),ROW(),0)</f>
        <v>0</v>
      </c>
      <c r="G2024" s="16">
        <f t="array" ref="G2024">IF(ROW()-IFERROR(INDEX(F$2:F2024,MATCH(2,1/(F$2:F2024&lt;&gt;0))),0)&gt;22,22,ROW()-IFERROR(INDEX(F$2:F2024,MATCH(2,1/(F$2:F2024&lt;&gt;0))),0))</f>
        <v>22</v>
      </c>
    </row>
    <row r="2025" spans="1:7">
      <c r="A2025" s="23">
        <v>45418</v>
      </c>
      <c r="B2025" s="16">
        <v>70.790697674418595</v>
      </c>
      <c r="C2025" s="16">
        <f t="shared" si="63"/>
        <v>0</v>
      </c>
      <c r="D2025" s="16">
        <f t="array" ref="D2025">IFERROR(INDEX(C$2:C2025,MATCH(2,1/(C$2:C2025&lt;&gt;0))),0)</f>
        <v>2.5</v>
      </c>
      <c r="E2025" s="16">
        <f t="shared" si="64"/>
        <v>0</v>
      </c>
      <c r="F2025" s="16">
        <f>IF(AND(C2025&lt;&gt;0,SUM(C$1:$D2025)=SUM(C$1:$D2025)),ROW(),0)</f>
        <v>0</v>
      </c>
      <c r="G2025" s="16">
        <f t="array" ref="G2025">IF(ROW()-IFERROR(INDEX(F$2:F2025,MATCH(2,1/(F$2:F2025&lt;&gt;0))),0)&gt;22,22,ROW()-IFERROR(INDEX(F$2:F2025,MATCH(2,1/(F$2:F2025&lt;&gt;0))),0))</f>
        <v>22</v>
      </c>
    </row>
    <row r="2026" spans="1:7">
      <c r="A2026" s="23">
        <v>45419</v>
      </c>
      <c r="B2026" s="16">
        <v>73.488372093023202</v>
      </c>
      <c r="C2026" s="16">
        <f t="shared" si="63"/>
        <v>0</v>
      </c>
      <c r="D2026" s="16">
        <f t="array" ref="D2026">IFERROR(INDEX(C$2:C2026,MATCH(2,1/(C$2:C2026&lt;&gt;0))),0)</f>
        <v>2.5</v>
      </c>
      <c r="E2026" s="16">
        <f t="shared" si="64"/>
        <v>0</v>
      </c>
      <c r="F2026" s="16">
        <f>IF(AND(C2026&lt;&gt;0,SUM(C$1:$D2026)=SUM(C$1:$D2026)),ROW(),0)</f>
        <v>0</v>
      </c>
      <c r="G2026" s="16">
        <f t="array" ref="G2026">IF(ROW()-IFERROR(INDEX(F$2:F2026,MATCH(2,1/(F$2:F2026&lt;&gt;0))),0)&gt;22,22,ROW()-IFERROR(INDEX(F$2:F2026,MATCH(2,1/(F$2:F2026&lt;&gt;0))),0))</f>
        <v>22</v>
      </c>
    </row>
    <row r="2027" spans="1:7">
      <c r="A2027" s="23">
        <v>45420</v>
      </c>
      <c r="B2027" s="16">
        <v>66.3720930232558</v>
      </c>
      <c r="C2027" s="16">
        <f t="shared" si="63"/>
        <v>0</v>
      </c>
      <c r="D2027" s="16">
        <f t="array" ref="D2027">IFERROR(INDEX(C$2:C2027,MATCH(2,1/(C$2:C2027&lt;&gt;0))),0)</f>
        <v>2.5</v>
      </c>
      <c r="E2027" s="16">
        <f t="shared" si="64"/>
        <v>0</v>
      </c>
      <c r="F2027" s="16">
        <f>IF(AND(C2027&lt;&gt;0,SUM(C$1:$D2027)=SUM(C$1:$D2027)),ROW(),0)</f>
        <v>0</v>
      </c>
      <c r="G2027" s="16">
        <f t="array" ref="G2027">IF(ROW()-IFERROR(INDEX(F$2:F2027,MATCH(2,1/(F$2:F2027&lt;&gt;0))),0)&gt;22,22,ROW()-IFERROR(INDEX(F$2:F2027,MATCH(2,1/(F$2:F2027&lt;&gt;0))),0))</f>
        <v>22</v>
      </c>
    </row>
    <row r="2028" spans="1:7">
      <c r="A2028" s="23">
        <v>45421</v>
      </c>
      <c r="B2028" s="16">
        <v>72.930232558139494</v>
      </c>
      <c r="C2028" s="16">
        <f t="shared" si="63"/>
        <v>0</v>
      </c>
      <c r="D2028" s="16">
        <f t="array" ref="D2028">IFERROR(INDEX(C$2:C2028,MATCH(2,1/(C$2:C2028&lt;&gt;0))),0)</f>
        <v>2.5</v>
      </c>
      <c r="E2028" s="16">
        <f t="shared" si="64"/>
        <v>0</v>
      </c>
      <c r="F2028" s="16">
        <f>IF(AND(C2028&lt;&gt;0,SUM(C$1:$D2028)=SUM(C$1:$D2028)),ROW(),0)</f>
        <v>0</v>
      </c>
      <c r="G2028" s="16">
        <f t="array" ref="G2028">IF(ROW()-IFERROR(INDEX(F$2:F2028,MATCH(2,1/(F$2:F2028&lt;&gt;0))),0)&gt;22,22,ROW()-IFERROR(INDEX(F$2:F2028,MATCH(2,1/(F$2:F2028&lt;&gt;0))),0))</f>
        <v>22</v>
      </c>
    </row>
    <row r="2029" spans="1:7">
      <c r="A2029" s="23">
        <v>45422</v>
      </c>
      <c r="B2029" s="16">
        <v>67.2558139534883</v>
      </c>
      <c r="C2029" s="16">
        <f t="shared" si="63"/>
        <v>0</v>
      </c>
      <c r="D2029" s="16">
        <f t="array" ref="D2029">IFERROR(INDEX(C$2:C2029,MATCH(2,1/(C$2:C2029&lt;&gt;0))),0)</f>
        <v>2.5</v>
      </c>
      <c r="E2029" s="16">
        <f t="shared" si="64"/>
        <v>0</v>
      </c>
      <c r="F2029" s="16">
        <f>IF(AND(C2029&lt;&gt;0,SUM(C$1:$D2029)=SUM(C$1:$D2029)),ROW(),0)</f>
        <v>0</v>
      </c>
      <c r="G2029" s="16">
        <f t="array" ref="G2029">IF(ROW()-IFERROR(INDEX(F$2:F2029,MATCH(2,1/(F$2:F2029&lt;&gt;0))),0)&gt;22,22,ROW()-IFERROR(INDEX(F$2:F2029,MATCH(2,1/(F$2:F2029&lt;&gt;0))),0))</f>
        <v>22</v>
      </c>
    </row>
    <row r="2030" spans="1:7">
      <c r="A2030" s="23">
        <v>45425</v>
      </c>
      <c r="B2030" s="16">
        <v>59.2558139534883</v>
      </c>
      <c r="C2030" s="16">
        <f t="shared" si="63"/>
        <v>0</v>
      </c>
      <c r="D2030" s="16">
        <f t="array" ref="D2030">IFERROR(INDEX(C$2:C2030,MATCH(2,1/(C$2:C2030&lt;&gt;0))),0)</f>
        <v>2.5</v>
      </c>
      <c r="E2030" s="16">
        <f t="shared" si="64"/>
        <v>0</v>
      </c>
      <c r="F2030" s="16">
        <f>IF(AND(C2030&lt;&gt;0,SUM(C$1:$D2030)=SUM(C$1:$D2030)),ROW(),0)</f>
        <v>0</v>
      </c>
      <c r="G2030" s="16">
        <f t="array" ref="G2030">IF(ROW()-IFERROR(INDEX(F$2:F2030,MATCH(2,1/(F$2:F2030&lt;&gt;0))),0)&gt;22,22,ROW()-IFERROR(INDEX(F$2:F2030,MATCH(2,1/(F$2:F2030&lt;&gt;0))),0))</f>
        <v>22</v>
      </c>
    </row>
    <row r="2031" spans="1:7">
      <c r="A2031" s="23">
        <v>45426</v>
      </c>
      <c r="B2031" s="16">
        <v>61.209302325581305</v>
      </c>
      <c r="C2031" s="16">
        <f t="shared" si="63"/>
        <v>0</v>
      </c>
      <c r="D2031" s="16">
        <f t="array" ref="D2031">IFERROR(INDEX(C$2:C2031,MATCH(2,1/(C$2:C2031&lt;&gt;0))),0)</f>
        <v>2.5</v>
      </c>
      <c r="E2031" s="16">
        <f t="shared" si="64"/>
        <v>0</v>
      </c>
      <c r="F2031" s="16">
        <f>IF(AND(C2031&lt;&gt;0,SUM(C$1:$D2031)=SUM(C$1:$D2031)),ROW(),0)</f>
        <v>0</v>
      </c>
      <c r="G2031" s="16">
        <f t="array" ref="G2031">IF(ROW()-IFERROR(INDEX(F$2:F2031,MATCH(2,1/(F$2:F2031&lt;&gt;0))),0)&gt;22,22,ROW()-IFERROR(INDEX(F$2:F2031,MATCH(2,1/(F$2:F2031&lt;&gt;0))),0))</f>
        <v>22</v>
      </c>
    </row>
    <row r="2032" spans="1:7">
      <c r="A2032" s="23">
        <v>45427</v>
      </c>
      <c r="B2032" s="16">
        <v>56.697674418604606</v>
      </c>
      <c r="C2032" s="16">
        <f t="shared" si="63"/>
        <v>0</v>
      </c>
      <c r="D2032" s="16">
        <f t="array" ref="D2032">IFERROR(INDEX(C$2:C2032,MATCH(2,1/(C$2:C2032&lt;&gt;0))),0)</f>
        <v>2.5</v>
      </c>
      <c r="E2032" s="16">
        <f t="shared" si="64"/>
        <v>0</v>
      </c>
      <c r="F2032" s="16">
        <f>IF(AND(C2032&lt;&gt;0,SUM(C$1:$D2032)=SUM(C$1:$D2032)),ROW(),0)</f>
        <v>0</v>
      </c>
      <c r="G2032" s="16">
        <f t="array" ref="G2032">IF(ROW()-IFERROR(INDEX(F$2:F2032,MATCH(2,1/(F$2:F2032&lt;&gt;0))),0)&gt;22,22,ROW()-IFERROR(INDEX(F$2:F2032,MATCH(2,1/(F$2:F2032&lt;&gt;0))),0))</f>
        <v>22</v>
      </c>
    </row>
    <row r="2033" spans="1:7">
      <c r="A2033" s="23">
        <v>45428</v>
      </c>
      <c r="B2033" s="16">
        <v>57.116279069767394</v>
      </c>
      <c r="C2033" s="16">
        <f t="shared" si="63"/>
        <v>0</v>
      </c>
      <c r="D2033" s="16">
        <f t="array" ref="D2033">IFERROR(INDEX(C$2:C2033,MATCH(2,1/(C$2:C2033&lt;&gt;0))),0)</f>
        <v>2.5</v>
      </c>
      <c r="E2033" s="16">
        <f t="shared" si="64"/>
        <v>0</v>
      </c>
      <c r="F2033" s="16">
        <f>IF(AND(C2033&lt;&gt;0,SUM(C$1:$D2033)=SUM(C$1:$D2033)),ROW(),0)</f>
        <v>0</v>
      </c>
      <c r="G2033" s="16">
        <f t="array" ref="G2033">IF(ROW()-IFERROR(INDEX(F$2:F2033,MATCH(2,1/(F$2:F2033&lt;&gt;0))),0)&gt;22,22,ROW()-IFERROR(INDEX(F$2:F2033,MATCH(2,1/(F$2:F2033&lt;&gt;0))),0))</f>
        <v>22</v>
      </c>
    </row>
    <row r="2034" spans="1:7">
      <c r="A2034" s="23">
        <v>45429</v>
      </c>
      <c r="B2034" s="16">
        <v>62.139534883720906</v>
      </c>
      <c r="C2034" s="16">
        <f t="shared" si="63"/>
        <v>0</v>
      </c>
      <c r="D2034" s="16">
        <f t="array" ref="D2034">IFERROR(INDEX(C$2:C2034,MATCH(2,1/(C$2:C2034&lt;&gt;0))),0)</f>
        <v>2.5</v>
      </c>
      <c r="E2034" s="16">
        <f t="shared" si="64"/>
        <v>0</v>
      </c>
      <c r="F2034" s="16">
        <f>IF(AND(C2034&lt;&gt;0,SUM(C$1:$D2034)=SUM(C$1:$D2034)),ROW(),0)</f>
        <v>0</v>
      </c>
      <c r="G2034" s="16">
        <f t="array" ref="G2034">IF(ROW()-IFERROR(INDEX(F$2:F2034,MATCH(2,1/(F$2:F2034&lt;&gt;0))),0)&gt;22,22,ROW()-IFERROR(INDEX(F$2:F2034,MATCH(2,1/(F$2:F2034&lt;&gt;0))),0))</f>
        <v>22</v>
      </c>
    </row>
    <row r="2035" spans="1:7">
      <c r="A2035" s="23">
        <v>45432</v>
      </c>
      <c r="B2035" s="16">
        <v>62.976744186046496</v>
      </c>
      <c r="C2035" s="16">
        <f t="shared" si="63"/>
        <v>0</v>
      </c>
      <c r="D2035" s="16">
        <f t="array" ref="D2035">IFERROR(INDEX(C$2:C2035,MATCH(2,1/(C$2:C2035&lt;&gt;0))),0)</f>
        <v>2.5</v>
      </c>
      <c r="E2035" s="16">
        <f t="shared" si="64"/>
        <v>0</v>
      </c>
      <c r="F2035" s="16">
        <f>IF(AND(C2035&lt;&gt;0,SUM(C$1:$D2035)=SUM(C$1:$D2035)),ROW(),0)</f>
        <v>0</v>
      </c>
      <c r="G2035" s="16">
        <f t="array" ref="G2035">IF(ROW()-IFERROR(INDEX(F$2:F2035,MATCH(2,1/(F$2:F2035&lt;&gt;0))),0)&gt;22,22,ROW()-IFERROR(INDEX(F$2:F2035,MATCH(2,1/(F$2:F2035&lt;&gt;0))),0))</f>
        <v>22</v>
      </c>
    </row>
    <row r="2036" spans="1:7">
      <c r="A2036" s="23">
        <v>45433</v>
      </c>
      <c r="B2036" s="16">
        <v>57.581395348837205</v>
      </c>
      <c r="C2036" s="16">
        <f t="shared" si="63"/>
        <v>0</v>
      </c>
      <c r="D2036" s="16">
        <f t="array" ref="D2036">IFERROR(INDEX(C$2:C2036,MATCH(2,1/(C$2:C2036&lt;&gt;0))),0)</f>
        <v>2.5</v>
      </c>
      <c r="E2036" s="16">
        <f t="shared" si="64"/>
        <v>0</v>
      </c>
      <c r="F2036" s="16">
        <f>IF(AND(C2036&lt;&gt;0,SUM(C$1:$D2036)=SUM(C$1:$D2036)),ROW(),0)</f>
        <v>0</v>
      </c>
      <c r="G2036" s="16">
        <f t="array" ref="G2036">IF(ROW()-IFERROR(INDEX(F$2:F2036,MATCH(2,1/(F$2:F2036&lt;&gt;0))),0)&gt;22,22,ROW()-IFERROR(INDEX(F$2:F2036,MATCH(2,1/(F$2:F2036&lt;&gt;0))),0))</f>
        <v>22</v>
      </c>
    </row>
    <row r="2037" spans="1:7">
      <c r="A2037" s="23">
        <v>45434</v>
      </c>
      <c r="B2037" s="16">
        <v>58.232558139534795</v>
      </c>
      <c r="C2037" s="16">
        <f t="shared" si="63"/>
        <v>0</v>
      </c>
      <c r="D2037" s="16">
        <f t="array" ref="D2037">IFERROR(INDEX(C$2:C2037,MATCH(2,1/(C$2:C2037&lt;&gt;0))),0)</f>
        <v>2.5</v>
      </c>
      <c r="E2037" s="16">
        <f t="shared" si="64"/>
        <v>0</v>
      </c>
      <c r="F2037" s="16">
        <f>IF(AND(C2037&lt;&gt;0,SUM(C$1:$D2037)=SUM(C$1:$D2037)),ROW(),0)</f>
        <v>0</v>
      </c>
      <c r="G2037" s="16">
        <f t="array" ref="G2037">IF(ROW()-IFERROR(INDEX(F$2:F2037,MATCH(2,1/(F$2:F2037&lt;&gt;0))),0)&gt;22,22,ROW()-IFERROR(INDEX(F$2:F2037,MATCH(2,1/(F$2:F2037&lt;&gt;0))),0))</f>
        <v>22</v>
      </c>
    </row>
    <row r="2038" spans="1:7">
      <c r="A2038" s="23">
        <v>45435</v>
      </c>
      <c r="B2038" s="16">
        <v>45.953488372092998</v>
      </c>
      <c r="C2038" s="16">
        <f t="shared" si="63"/>
        <v>0</v>
      </c>
      <c r="D2038" s="16">
        <f t="array" ref="D2038">IFERROR(INDEX(C$2:C2038,MATCH(2,1/(C$2:C2038&lt;&gt;0))),0)</f>
        <v>2.5</v>
      </c>
      <c r="E2038" s="16">
        <f t="shared" si="64"/>
        <v>0</v>
      </c>
      <c r="F2038" s="16">
        <f>IF(AND(C2038&lt;&gt;0,SUM(C$1:$D2038)=SUM(C$1:$D2038)),ROW(),0)</f>
        <v>0</v>
      </c>
      <c r="G2038" s="16">
        <f t="array" ref="G2038">IF(ROW()-IFERROR(INDEX(F$2:F2038,MATCH(2,1/(F$2:F2038&lt;&gt;0))),0)&gt;22,22,ROW()-IFERROR(INDEX(F$2:F2038,MATCH(2,1/(F$2:F2038&lt;&gt;0))),0))</f>
        <v>22</v>
      </c>
    </row>
    <row r="2039" spans="1:7">
      <c r="A2039" s="23">
        <v>45436</v>
      </c>
      <c r="B2039" s="16">
        <v>41.813953488372</v>
      </c>
      <c r="C2039" s="16">
        <f t="shared" si="63"/>
        <v>0</v>
      </c>
      <c r="D2039" s="16">
        <f t="array" ref="D2039">IFERROR(INDEX(C$2:C2039,MATCH(2,1/(C$2:C2039&lt;&gt;0))),0)</f>
        <v>2.5</v>
      </c>
      <c r="E2039" s="16">
        <f t="shared" si="64"/>
        <v>0</v>
      </c>
      <c r="F2039" s="16">
        <f>IF(AND(C2039&lt;&gt;0,SUM(C$1:$D2039)=SUM(C$1:$D2039)),ROW(),0)</f>
        <v>0</v>
      </c>
      <c r="G2039" s="16">
        <f t="array" ref="G2039">IF(ROW()-IFERROR(INDEX(F$2:F2039,MATCH(2,1/(F$2:F2039&lt;&gt;0))),0)&gt;22,22,ROW()-IFERROR(INDEX(F$2:F2039,MATCH(2,1/(F$2:F2039&lt;&gt;0))),0))</f>
        <v>22</v>
      </c>
    </row>
    <row r="2040" spans="1:7">
      <c r="A2040" s="23">
        <v>45439</v>
      </c>
      <c r="B2040" s="16">
        <v>44.558139534883701</v>
      </c>
      <c r="C2040" s="16">
        <f t="shared" si="63"/>
        <v>0</v>
      </c>
      <c r="D2040" s="16">
        <f t="array" ref="D2040">IFERROR(INDEX(C$2:C2040,MATCH(2,1/(C$2:C2040&lt;&gt;0))),0)</f>
        <v>2.5</v>
      </c>
      <c r="E2040" s="16">
        <f t="shared" si="64"/>
        <v>0</v>
      </c>
      <c r="F2040" s="16">
        <f>IF(AND(C2040&lt;&gt;0,SUM(C$1:$D2040)=SUM(C$1:$D2040)),ROW(),0)</f>
        <v>0</v>
      </c>
      <c r="G2040" s="16">
        <f t="array" ref="G2040">IF(ROW()-IFERROR(INDEX(F$2:F2040,MATCH(2,1/(F$2:F2040&lt;&gt;0))),0)&gt;22,22,ROW()-IFERROR(INDEX(F$2:F2040,MATCH(2,1/(F$2:F2040&lt;&gt;0))),0))</f>
        <v>22</v>
      </c>
    </row>
    <row r="2041" spans="1:7">
      <c r="A2041" s="23">
        <v>45440</v>
      </c>
      <c r="B2041" s="16">
        <v>39.906976744186004</v>
      </c>
      <c r="C2041" s="16">
        <f t="shared" si="63"/>
        <v>0</v>
      </c>
      <c r="D2041" s="16">
        <f t="array" ref="D2041">IFERROR(INDEX(C$2:C2041,MATCH(2,1/(C$2:C2041&lt;&gt;0))),0)</f>
        <v>2.5</v>
      </c>
      <c r="E2041" s="16">
        <f t="shared" si="64"/>
        <v>0</v>
      </c>
      <c r="F2041" s="16">
        <f>IF(AND(C2041&lt;&gt;0,SUM(C$1:$D2041)=SUM(C$1:$D2041)),ROW(),0)</f>
        <v>0</v>
      </c>
      <c r="G2041" s="16">
        <f t="array" ref="G2041">IF(ROW()-IFERROR(INDEX(F$2:F2041,MATCH(2,1/(F$2:F2041&lt;&gt;0))),0)&gt;22,22,ROW()-IFERROR(INDEX(F$2:F2041,MATCH(2,1/(F$2:F2041&lt;&gt;0))),0))</f>
        <v>22</v>
      </c>
    </row>
    <row r="2042" spans="1:7">
      <c r="A2042" s="23">
        <v>45441</v>
      </c>
      <c r="B2042" s="16">
        <v>40.511627906976699</v>
      </c>
      <c r="C2042" s="16">
        <f t="shared" si="63"/>
        <v>0</v>
      </c>
      <c r="D2042" s="16">
        <f t="array" ref="D2042">IFERROR(INDEX(C$2:C2042,MATCH(2,1/(C$2:C2042&lt;&gt;0))),0)</f>
        <v>2.5</v>
      </c>
      <c r="E2042" s="16">
        <f t="shared" si="64"/>
        <v>0</v>
      </c>
      <c r="F2042" s="16">
        <f>IF(AND(C2042&lt;&gt;0,SUM(C$1:$D2042)=SUM(C$1:$D2042)),ROW(),0)</f>
        <v>0</v>
      </c>
      <c r="G2042" s="16">
        <f t="array" ref="G2042">IF(ROW()-IFERROR(INDEX(F$2:F2042,MATCH(2,1/(F$2:F2042&lt;&gt;0))),0)&gt;22,22,ROW()-IFERROR(INDEX(F$2:F2042,MATCH(2,1/(F$2:F2042&lt;&gt;0))),0))</f>
        <v>22</v>
      </c>
    </row>
    <row r="2043" spans="1:7">
      <c r="A2043" s="23">
        <v>45442</v>
      </c>
      <c r="B2043" s="16">
        <v>37.906976744185997</v>
      </c>
      <c r="C2043" s="16">
        <f t="shared" si="63"/>
        <v>0</v>
      </c>
      <c r="D2043" s="16">
        <f t="array" ref="D2043">IFERROR(INDEX(C$2:C2043,MATCH(2,1/(C$2:C2043&lt;&gt;0))),0)</f>
        <v>2.5</v>
      </c>
      <c r="E2043" s="16">
        <f t="shared" si="64"/>
        <v>0</v>
      </c>
      <c r="F2043" s="16">
        <f>IF(AND(C2043&lt;&gt;0,SUM(C$1:$D2043)=SUM(C$1:$D2043)),ROW(),0)</f>
        <v>0</v>
      </c>
      <c r="G2043" s="16">
        <f t="array" ref="G2043">IF(ROW()-IFERROR(INDEX(F$2:F2043,MATCH(2,1/(F$2:F2043&lt;&gt;0))),0)&gt;22,22,ROW()-IFERROR(INDEX(F$2:F2043,MATCH(2,1/(F$2:F2043&lt;&gt;0))),0))</f>
        <v>22</v>
      </c>
    </row>
    <row r="2044" spans="1:7">
      <c r="A2044" s="23">
        <v>45443</v>
      </c>
      <c r="B2044" s="16">
        <v>39.015327450069599</v>
      </c>
      <c r="C2044" s="16">
        <f t="shared" si="63"/>
        <v>0</v>
      </c>
      <c r="D2044" s="16">
        <f t="array" ref="D2044">IFERROR(INDEX(C$2:C2044,MATCH(2,1/(C$2:C2044&lt;&gt;0))),0)</f>
        <v>2.5</v>
      </c>
      <c r="E2044" s="16">
        <f t="shared" si="64"/>
        <v>0</v>
      </c>
      <c r="F2044" s="16">
        <f>IF(AND(C2044&lt;&gt;0,SUM(C$1:$D2044)=SUM(C$1:$D2044)),ROW(),0)</f>
        <v>0</v>
      </c>
      <c r="G2044" s="16">
        <f t="array" ref="G2044">IF(ROW()-IFERROR(INDEX(F$2:F2044,MATCH(2,1/(F$2:F2044&lt;&gt;0))),0)&gt;22,22,ROW()-IFERROR(INDEX(F$2:F2044,MATCH(2,1/(F$2:F2044&lt;&gt;0))),0))</f>
        <v>22</v>
      </c>
    </row>
    <row r="2045" spans="1:7">
      <c r="A2045" s="23">
        <v>45446</v>
      </c>
      <c r="B2045" s="16">
        <v>32.930794240594501</v>
      </c>
      <c r="C2045" s="16">
        <f t="shared" si="63"/>
        <v>0</v>
      </c>
      <c r="D2045" s="16">
        <f t="array" ref="D2045">IFERROR(INDEX(C$2:C2045,MATCH(2,1/(C$2:C2045&lt;&gt;0))),0)</f>
        <v>2.5</v>
      </c>
      <c r="E2045" s="16">
        <f t="shared" si="64"/>
        <v>0</v>
      </c>
      <c r="F2045" s="16">
        <f>IF(AND(C2045&lt;&gt;0,SUM(C$1:$D2045)=SUM(C$1:$D2045)),ROW(),0)</f>
        <v>0</v>
      </c>
      <c r="G2045" s="16">
        <f t="array" ref="G2045">IF(ROW()-IFERROR(INDEX(F$2:F2045,MATCH(2,1/(F$2:F2045&lt;&gt;0))),0)&gt;22,22,ROW()-IFERROR(INDEX(F$2:F2045,MATCH(2,1/(F$2:F2045&lt;&gt;0))),0))</f>
        <v>22</v>
      </c>
    </row>
    <row r="2046" spans="1:7">
      <c r="A2046" s="23">
        <v>45447</v>
      </c>
      <c r="B2046" s="16">
        <v>33.023687877380397</v>
      </c>
      <c r="C2046" s="16">
        <f t="shared" si="63"/>
        <v>0</v>
      </c>
      <c r="D2046" s="16">
        <f t="array" ref="D2046">IFERROR(INDEX(C$2:C2046,MATCH(2,1/(C$2:C2046&lt;&gt;0))),0)</f>
        <v>2.5</v>
      </c>
      <c r="E2046" s="16">
        <f t="shared" si="64"/>
        <v>0</v>
      </c>
      <c r="F2046" s="16">
        <f>IF(AND(C2046&lt;&gt;0,SUM(C$1:$D2046)=SUM(C$1:$D2046)),ROW(),0)</f>
        <v>0</v>
      </c>
      <c r="G2046" s="16">
        <f t="array" ref="G2046">IF(ROW()-IFERROR(INDEX(F$2:F2046,MATCH(2,1/(F$2:F2046&lt;&gt;0))),0)&gt;22,22,ROW()-IFERROR(INDEX(F$2:F2046,MATCH(2,1/(F$2:F2046&lt;&gt;0))),0))</f>
        <v>22</v>
      </c>
    </row>
    <row r="2047" spans="1:7">
      <c r="A2047" s="23">
        <v>45448</v>
      </c>
      <c r="B2047" s="16">
        <v>26.892707849512298</v>
      </c>
      <c r="C2047" s="16">
        <f t="shared" si="63"/>
        <v>0</v>
      </c>
      <c r="D2047" s="16">
        <f t="array" ref="D2047">IFERROR(INDEX(C$2:C2047,MATCH(2,1/(C$2:C2047&lt;&gt;0))),0)</f>
        <v>2.5</v>
      </c>
      <c r="E2047" s="16">
        <f t="shared" si="64"/>
        <v>0</v>
      </c>
      <c r="F2047" s="16">
        <f>IF(AND(C2047&lt;&gt;0,SUM(C$1:$D2047)=SUM(C$1:$D2047)),ROW(),0)</f>
        <v>0</v>
      </c>
      <c r="G2047" s="16">
        <f t="array" ref="G2047">IF(ROW()-IFERROR(INDEX(F$2:F2047,MATCH(2,1/(F$2:F2047&lt;&gt;0))),0)&gt;22,22,ROW()-IFERROR(INDEX(F$2:F2047,MATCH(2,1/(F$2:F2047&lt;&gt;0))),0))</f>
        <v>22</v>
      </c>
    </row>
    <row r="2048" spans="1:7">
      <c r="A2048" s="23">
        <v>45449</v>
      </c>
      <c r="B2048" s="16">
        <v>21.876451463074702</v>
      </c>
      <c r="C2048" s="16">
        <f t="shared" si="63"/>
        <v>0</v>
      </c>
      <c r="D2048" s="16">
        <f t="array" ref="D2048">IFERROR(INDEX(C$2:C2048,MATCH(2,1/(C$2:C2048&lt;&gt;0))),0)</f>
        <v>2.5</v>
      </c>
      <c r="E2048" s="16">
        <f t="shared" si="64"/>
        <v>0</v>
      </c>
      <c r="F2048" s="16">
        <f>IF(AND(C2048&lt;&gt;0,SUM(C$1:$D2048)=SUM(C$1:$D2048)),ROW(),0)</f>
        <v>0</v>
      </c>
      <c r="G2048" s="16">
        <f t="array" ref="G2048">IF(ROW()-IFERROR(INDEX(F$2:F2048,MATCH(2,1/(F$2:F2048&lt;&gt;0))),0)&gt;22,22,ROW()-IFERROR(INDEX(F$2:F2048,MATCH(2,1/(F$2:F2048&lt;&gt;0))),0))</f>
        <v>22</v>
      </c>
    </row>
    <row r="2049" spans="1:7">
      <c r="A2049" s="23">
        <v>45450</v>
      </c>
      <c r="B2049" s="16">
        <v>23.223409196469998</v>
      </c>
      <c r="C2049" s="16">
        <f t="shared" si="63"/>
        <v>0</v>
      </c>
      <c r="D2049" s="16">
        <f t="array" ref="D2049">IFERROR(INDEX(C$2:C2049,MATCH(2,1/(C$2:C2049&lt;&gt;0))),0)</f>
        <v>2.5</v>
      </c>
      <c r="E2049" s="16">
        <f t="shared" si="64"/>
        <v>0</v>
      </c>
      <c r="F2049" s="16">
        <f>IF(AND(C2049&lt;&gt;0,SUM(C$1:$D2049)=SUM(C$1:$D2049)),ROW(),0)</f>
        <v>0</v>
      </c>
      <c r="G2049" s="16">
        <f t="array" ref="G2049">IF(ROW()-IFERROR(INDEX(F$2:F2049,MATCH(2,1/(F$2:F2049&lt;&gt;0))),0)&gt;22,22,ROW()-IFERROR(INDEX(F$2:F2049,MATCH(2,1/(F$2:F2049&lt;&gt;0))),0))</f>
        <v>22</v>
      </c>
    </row>
    <row r="2050" spans="1:7">
      <c r="A2050" s="23">
        <v>45454</v>
      </c>
      <c r="B2050" s="16">
        <v>23.0376219228982</v>
      </c>
      <c r="C2050" s="16">
        <f t="shared" si="63"/>
        <v>0</v>
      </c>
      <c r="D2050" s="16">
        <f t="array" ref="D2050">IFERROR(INDEX(C$2:C2050,MATCH(2,1/(C$2:C2050&lt;&gt;0))),0)</f>
        <v>2.5</v>
      </c>
      <c r="E2050" s="16">
        <f t="shared" si="64"/>
        <v>0</v>
      </c>
      <c r="F2050" s="16">
        <f>IF(AND(C2050&lt;&gt;0,SUM(C$1:$D2050)=SUM(C$1:$D2050)),ROW(),0)</f>
        <v>0</v>
      </c>
      <c r="G2050" s="16">
        <f t="array" ref="G2050">IF(ROW()-IFERROR(INDEX(F$2:F2050,MATCH(2,1/(F$2:F2050&lt;&gt;0))),0)&gt;22,22,ROW()-IFERROR(INDEX(F$2:F2050,MATCH(2,1/(F$2:F2050&lt;&gt;0))),0))</f>
        <v>22</v>
      </c>
    </row>
    <row r="2051" spans="1:7">
      <c r="A2051" s="23">
        <v>45455</v>
      </c>
      <c r="B2051" s="16">
        <v>25.4528564793311</v>
      </c>
      <c r="C2051" s="16">
        <f t="shared" ref="C2051:C2114" si="65">IF(B2051&gt;85,-5,IF(B2051&gt;80,-2.5,IF(B2051&gt;20,0,IF(B2051&gt;15,2.5,5))))</f>
        <v>0</v>
      </c>
      <c r="D2051" s="16">
        <f t="array" ref="D2051">IFERROR(INDEX(C$2:C2051,MATCH(2,1/(C$2:C2051&lt;&gt;0))),0)</f>
        <v>2.5</v>
      </c>
      <c r="E2051" s="16">
        <f t="shared" si="64"/>
        <v>0</v>
      </c>
      <c r="F2051" s="16">
        <f>IF(AND(C2051&lt;&gt;0,SUM(C$1:$D2051)=SUM(C$1:$D2051)),ROW(),0)</f>
        <v>0</v>
      </c>
      <c r="G2051" s="16">
        <f t="array" ref="G2051">IF(ROW()-IFERROR(INDEX(F$2:F2051,MATCH(2,1/(F$2:F2051&lt;&gt;0))),0)&gt;22,22,ROW()-IFERROR(INDEX(F$2:F2051,MATCH(2,1/(F$2:F2051&lt;&gt;0))),0))</f>
        <v>22</v>
      </c>
    </row>
    <row r="2052" spans="1:7">
      <c r="A2052" s="23">
        <v>45456</v>
      </c>
      <c r="B2052" s="16">
        <v>25.174175568973499</v>
      </c>
      <c r="C2052" s="16">
        <f t="shared" si="65"/>
        <v>0</v>
      </c>
      <c r="D2052" s="16">
        <f t="array" ref="D2052">IFERROR(INDEX(C$2:C2052,MATCH(2,1/(C$2:C2052&lt;&gt;0))),0)</f>
        <v>2.5</v>
      </c>
      <c r="E2052" s="16">
        <f t="shared" si="64"/>
        <v>0</v>
      </c>
      <c r="F2052" s="16">
        <f>IF(AND(C2052&lt;&gt;0,SUM(C$1:$D2052)=SUM(C$1:$D2052)),ROW(),0)</f>
        <v>0</v>
      </c>
      <c r="G2052" s="16">
        <f t="array" ref="G2052">IF(ROW()-IFERROR(INDEX(F$2:F2052,MATCH(2,1/(F$2:F2052&lt;&gt;0))),0)&gt;22,22,ROW()-IFERROR(INDEX(F$2:F2052,MATCH(2,1/(F$2:F2052&lt;&gt;0))),0))</f>
        <v>22</v>
      </c>
    </row>
    <row r="2053" spans="1:7">
      <c r="A2053" s="23">
        <v>45457</v>
      </c>
      <c r="B2053" s="16">
        <v>25.3135160241523</v>
      </c>
      <c r="C2053" s="16">
        <f t="shared" si="65"/>
        <v>0</v>
      </c>
      <c r="D2053" s="16">
        <f t="array" ref="D2053">IFERROR(INDEX(C$2:C2053,MATCH(2,1/(C$2:C2053&lt;&gt;0))),0)</f>
        <v>2.5</v>
      </c>
      <c r="E2053" s="16">
        <f t="shared" si="64"/>
        <v>0</v>
      </c>
      <c r="F2053" s="16">
        <f>IF(AND(C2053&lt;&gt;0,SUM(C$1:$D2053)=SUM(C$1:$D2053)),ROW(),0)</f>
        <v>0</v>
      </c>
      <c r="G2053" s="16">
        <f t="array" ref="G2053">IF(ROW()-IFERROR(INDEX(F$2:F2053,MATCH(2,1/(F$2:F2053&lt;&gt;0))),0)&gt;22,22,ROW()-IFERROR(INDEX(F$2:F2053,MATCH(2,1/(F$2:F2053&lt;&gt;0))),0))</f>
        <v>22</v>
      </c>
    </row>
    <row r="2054" spans="1:7">
      <c r="A2054" s="23">
        <v>45460</v>
      </c>
      <c r="B2054" s="16">
        <v>24.5239201114723</v>
      </c>
      <c r="C2054" s="16">
        <f t="shared" si="65"/>
        <v>0</v>
      </c>
      <c r="D2054" s="16">
        <f t="array" ref="D2054">IFERROR(INDEX(C$2:C2054,MATCH(2,1/(C$2:C2054&lt;&gt;0))),0)</f>
        <v>2.5</v>
      </c>
      <c r="E2054" s="16">
        <f t="shared" si="64"/>
        <v>0</v>
      </c>
      <c r="F2054" s="16">
        <f>IF(AND(C2054&lt;&gt;0,SUM(C$1:$D2054)=SUM(C$1:$D2054)),ROW(),0)</f>
        <v>0</v>
      </c>
      <c r="G2054" s="16">
        <f t="array" ref="G2054">IF(ROW()-IFERROR(INDEX(F$2:F2054,MATCH(2,1/(F$2:F2054&lt;&gt;0))),0)&gt;22,22,ROW()-IFERROR(INDEX(F$2:F2054,MATCH(2,1/(F$2:F2054&lt;&gt;0))),0))</f>
        <v>22</v>
      </c>
    </row>
    <row r="2055" spans="1:7">
      <c r="A2055" s="23">
        <v>45461</v>
      </c>
      <c r="B2055" s="16">
        <v>26.939154667905203</v>
      </c>
      <c r="C2055" s="16">
        <f t="shared" si="65"/>
        <v>0</v>
      </c>
      <c r="D2055" s="16">
        <f t="array" ref="D2055">IFERROR(INDEX(C$2:C2055,MATCH(2,1/(C$2:C2055&lt;&gt;0))),0)</f>
        <v>2.5</v>
      </c>
      <c r="E2055" s="16">
        <f t="shared" si="64"/>
        <v>0</v>
      </c>
      <c r="F2055" s="16">
        <f>IF(AND(C2055&lt;&gt;0,SUM(C$1:$D2055)=SUM(C$1:$D2055)),ROW(),0)</f>
        <v>0</v>
      </c>
      <c r="G2055" s="16">
        <f t="array" ref="G2055">IF(ROW()-IFERROR(INDEX(F$2:F2055,MATCH(2,1/(F$2:F2055&lt;&gt;0))),0)&gt;22,22,ROW()-IFERROR(INDEX(F$2:F2055,MATCH(2,1/(F$2:F2055&lt;&gt;0))),0))</f>
        <v>22</v>
      </c>
    </row>
    <row r="2056" spans="1:7">
      <c r="A2056" s="23">
        <v>45462</v>
      </c>
      <c r="B2056" s="16">
        <v>24.9419414770088</v>
      </c>
      <c r="C2056" s="16">
        <f t="shared" si="65"/>
        <v>0</v>
      </c>
      <c r="D2056" s="16">
        <f t="array" ref="D2056">IFERROR(INDEX(C$2:C2056,MATCH(2,1/(C$2:C2056&lt;&gt;0))),0)</f>
        <v>2.5</v>
      </c>
      <c r="E2056" s="16">
        <f t="shared" si="64"/>
        <v>0</v>
      </c>
      <c r="F2056" s="16">
        <f>IF(AND(C2056&lt;&gt;0,SUM(C$1:$D2056)=SUM(C$1:$D2056)),ROW(),0)</f>
        <v>0</v>
      </c>
      <c r="G2056" s="16">
        <f t="array" ref="G2056">IF(ROW()-IFERROR(INDEX(F$2:F2056,MATCH(2,1/(F$2:F2056&lt;&gt;0))),0)&gt;22,22,ROW()-IFERROR(INDEX(F$2:F2056,MATCH(2,1/(F$2:F2056&lt;&gt;0))),0))</f>
        <v>22</v>
      </c>
    </row>
    <row r="2057" spans="1:7">
      <c r="A2057" s="23">
        <v>45463</v>
      </c>
      <c r="B2057" s="16">
        <v>22.7589410125406</v>
      </c>
      <c r="C2057" s="16">
        <f t="shared" si="65"/>
        <v>0</v>
      </c>
      <c r="D2057" s="16">
        <f t="array" ref="D2057">IFERROR(INDEX(C$2:C2057,MATCH(2,1/(C$2:C2057&lt;&gt;0))),0)</f>
        <v>2.5</v>
      </c>
      <c r="E2057" s="16">
        <f t="shared" si="64"/>
        <v>0</v>
      </c>
      <c r="F2057" s="16">
        <f>IF(AND(C2057&lt;&gt;0,SUM(C$1:$D2057)=SUM(C$1:$D2057)),ROW(),0)</f>
        <v>0</v>
      </c>
      <c r="G2057" s="16">
        <f t="array" ref="G2057">IF(ROW()-IFERROR(INDEX(F$2:F2057,MATCH(2,1/(F$2:F2057&lt;&gt;0))),0)&gt;22,22,ROW()-IFERROR(INDEX(F$2:F2057,MATCH(2,1/(F$2:F2057&lt;&gt;0))),0))</f>
        <v>22</v>
      </c>
    </row>
    <row r="2058" spans="1:7">
      <c r="A2058" s="23">
        <v>45464</v>
      </c>
      <c r="B2058" s="16">
        <v>22.2480260102183</v>
      </c>
      <c r="C2058" s="16">
        <f t="shared" si="65"/>
        <v>0</v>
      </c>
      <c r="D2058" s="16">
        <f t="array" ref="D2058">IFERROR(INDEX(C$2:C2058,MATCH(2,1/(C$2:C2058&lt;&gt;0))),0)</f>
        <v>2.5</v>
      </c>
      <c r="E2058" s="16">
        <f t="shared" si="64"/>
        <v>0</v>
      </c>
      <c r="F2058" s="16">
        <f>IF(AND(C2058&lt;&gt;0,SUM(C$1:$D2058)=SUM(C$1:$D2058)),ROW(),0)</f>
        <v>0</v>
      </c>
      <c r="G2058" s="16">
        <f t="array" ref="G2058">IF(ROW()-IFERROR(INDEX(F$2:F2058,MATCH(2,1/(F$2:F2058&lt;&gt;0))),0)&gt;22,22,ROW()-IFERROR(INDEX(F$2:F2058,MATCH(2,1/(F$2:F2058&lt;&gt;0))),0))</f>
        <v>22</v>
      </c>
    </row>
    <row r="2059" spans="1:7">
      <c r="A2059" s="23">
        <v>45467</v>
      </c>
      <c r="B2059" s="16">
        <v>15.8848118903855</v>
      </c>
      <c r="C2059" s="16">
        <f t="shared" si="65"/>
        <v>2.5</v>
      </c>
      <c r="D2059" s="16">
        <f t="array" ref="D2059">IFERROR(INDEX(C$2:C2059,MATCH(2,1/(C$2:C2059&lt;&gt;0))),0)</f>
        <v>2.5</v>
      </c>
      <c r="E2059" s="16">
        <f t="shared" si="64"/>
        <v>2.5</v>
      </c>
      <c r="F2059" s="16">
        <f>IF(AND(C2059&lt;&gt;0,SUM(C$1:$D2059)=SUM(C$1:$D2059)),ROW(),0)</f>
        <v>2059</v>
      </c>
      <c r="G2059" s="16">
        <f t="array" ref="G2059">IF(ROW()-IFERROR(INDEX(F$2:F2059,MATCH(2,1/(F$2:F2059&lt;&gt;0))),0)&gt;22,22,ROW()-IFERROR(INDEX(F$2:F2059,MATCH(2,1/(F$2:F2059&lt;&gt;0))),0))</f>
        <v>0</v>
      </c>
    </row>
    <row r="2060" spans="1:7">
      <c r="A2060" s="23">
        <v>45468</v>
      </c>
      <c r="B2060" s="16">
        <v>14.862981885740801</v>
      </c>
      <c r="C2060" s="16">
        <f t="shared" si="65"/>
        <v>5</v>
      </c>
      <c r="D2060" s="16">
        <f t="array" ref="D2060">IFERROR(INDEX(C$2:C2060,MATCH(2,1/(C$2:C2060&lt;&gt;0))),0)</f>
        <v>5</v>
      </c>
      <c r="E2060" s="16">
        <f t="shared" si="64"/>
        <v>5</v>
      </c>
      <c r="F2060" s="16">
        <f>IF(AND(C2060&lt;&gt;0,SUM(C$1:$D2060)=SUM(C$1:$D2060)),ROW(),0)</f>
        <v>2060</v>
      </c>
      <c r="G2060" s="16">
        <f t="array" ref="G2060">IF(ROW()-IFERROR(INDEX(F$2:F2060,MATCH(2,1/(F$2:F2060&lt;&gt;0))),0)&gt;22,22,ROW()-IFERROR(INDEX(F$2:F2060,MATCH(2,1/(F$2:F2060&lt;&gt;0))),0))</f>
        <v>0</v>
      </c>
    </row>
    <row r="2061" spans="1:7">
      <c r="A2061" s="23">
        <v>45469</v>
      </c>
      <c r="B2061" s="16">
        <v>17.974918718067801</v>
      </c>
      <c r="C2061" s="16">
        <f t="shared" si="65"/>
        <v>2.5</v>
      </c>
      <c r="D2061" s="16">
        <f t="array" ref="D2061">IFERROR(INDEX(C$2:C2061,MATCH(2,1/(C$2:C2061&lt;&gt;0))),0)</f>
        <v>2.5</v>
      </c>
      <c r="E2061" s="16">
        <f t="shared" si="64"/>
        <v>2.5</v>
      </c>
      <c r="F2061" s="16">
        <f>IF(AND(C2061&lt;&gt;0,SUM(C$1:$D2061)=SUM(C$1:$D2061)),ROW(),0)</f>
        <v>2061</v>
      </c>
      <c r="G2061" s="16">
        <f t="array" ref="G2061">IF(ROW()-IFERROR(INDEX(F$2:F2061,MATCH(2,1/(F$2:F2061&lt;&gt;0))),0)&gt;22,22,ROW()-IFERROR(INDEX(F$2:F2061,MATCH(2,1/(F$2:F2061&lt;&gt;0))),0))</f>
        <v>0</v>
      </c>
    </row>
    <row r="2062" spans="1:7">
      <c r="A2062" s="23">
        <v>45470</v>
      </c>
      <c r="B2062" s="16">
        <v>14.684014869888401</v>
      </c>
      <c r="C2062" s="16">
        <f t="shared" si="65"/>
        <v>5</v>
      </c>
      <c r="D2062" s="16">
        <f t="array" ref="D2062">IFERROR(INDEX(C$2:C2062,MATCH(2,1/(C$2:C2062&lt;&gt;0))),0)</f>
        <v>5</v>
      </c>
      <c r="E2062" s="16">
        <f t="shared" si="64"/>
        <v>5</v>
      </c>
      <c r="F2062" s="16">
        <f>IF(AND(C2062&lt;&gt;0,SUM(C$1:$D2062)=SUM(C$1:$D2062)),ROW(),0)</f>
        <v>2062</v>
      </c>
      <c r="G2062" s="16">
        <f t="array" ref="G2062">IF(ROW()-IFERROR(INDEX(F$2:F2062,MATCH(2,1/(F$2:F2062&lt;&gt;0))),0)&gt;22,22,ROW()-IFERROR(INDEX(F$2:F2062,MATCH(2,1/(F$2:F2062&lt;&gt;0))),0))</f>
        <v>0</v>
      </c>
    </row>
    <row r="2063" spans="1:7">
      <c r="A2063" s="23">
        <v>45471</v>
      </c>
      <c r="B2063" s="16">
        <v>16.821994408201299</v>
      </c>
      <c r="C2063" s="16">
        <f t="shared" si="65"/>
        <v>2.5</v>
      </c>
      <c r="D2063" s="16">
        <f t="array" ref="D2063">IFERROR(INDEX(C$2:C2063,MATCH(2,1/(C$2:C2063&lt;&gt;0))),0)</f>
        <v>2.5</v>
      </c>
      <c r="E2063" s="16">
        <f t="shared" si="64"/>
        <v>2.5</v>
      </c>
      <c r="F2063" s="16">
        <f>IF(AND(C2063&lt;&gt;0,SUM(C$1:$D2063)=SUM(C$1:$D2063)),ROW(),0)</f>
        <v>2063</v>
      </c>
      <c r="G2063" s="16">
        <f t="array" ref="G2063">IF(ROW()-IFERROR(INDEX(F$2:F2063,MATCH(2,1/(F$2:F2063&lt;&gt;0))),0)&gt;22,22,ROW()-IFERROR(INDEX(F$2:F2063,MATCH(2,1/(F$2:F2063&lt;&gt;0))),0))</f>
        <v>0</v>
      </c>
    </row>
    <row r="2064" spans="1:7">
      <c r="A2064" s="23">
        <v>45474</v>
      </c>
      <c r="B2064" s="16">
        <v>17.986952469710999</v>
      </c>
      <c r="C2064" s="16">
        <f t="shared" si="65"/>
        <v>2.5</v>
      </c>
      <c r="D2064" s="16">
        <f t="array" ref="D2064">IFERROR(INDEX(C$2:C2064,MATCH(2,1/(C$2:C2064&lt;&gt;0))),0)</f>
        <v>2.5</v>
      </c>
      <c r="E2064" s="16">
        <f t="shared" si="64"/>
        <v>2.5</v>
      </c>
      <c r="F2064" s="16">
        <f>IF(AND(C2064&lt;&gt;0,SUM(C$1:$D2064)=SUM(C$1:$D2064)),ROW(),0)</f>
        <v>2064</v>
      </c>
      <c r="G2064" s="16">
        <f t="array" ref="G2064">IF(ROW()-IFERROR(INDEX(F$2:F2064,MATCH(2,1/(F$2:F2064&lt;&gt;0))),0)&gt;22,22,ROW()-IFERROR(INDEX(F$2:F2064,MATCH(2,1/(F$2:F2064&lt;&gt;0))),0))</f>
        <v>0</v>
      </c>
    </row>
    <row r="2065" spans="1:7">
      <c r="A2065" s="23">
        <v>45475</v>
      </c>
      <c r="B2065" s="16">
        <v>17.474370922646703</v>
      </c>
      <c r="C2065" s="16">
        <f t="shared" si="65"/>
        <v>2.5</v>
      </c>
      <c r="D2065" s="16">
        <f t="array" ref="D2065">IFERROR(INDEX(C$2:C2065,MATCH(2,1/(C$2:C2065&lt;&gt;0))),0)</f>
        <v>2.5</v>
      </c>
      <c r="E2065" s="16">
        <f t="shared" si="64"/>
        <v>2.5</v>
      </c>
      <c r="F2065" s="16">
        <f>IF(AND(C2065&lt;&gt;0,SUM(C$1:$D2065)=SUM(C$1:$D2065)),ROW(),0)</f>
        <v>2065</v>
      </c>
      <c r="G2065" s="16">
        <f t="array" ref="G2065">IF(ROW()-IFERROR(INDEX(F$2:F2065,MATCH(2,1/(F$2:F2065&lt;&gt;0))),0)&gt;22,22,ROW()-IFERROR(INDEX(F$2:F2065,MATCH(2,1/(F$2:F2065&lt;&gt;0))),0))</f>
        <v>0</v>
      </c>
    </row>
    <row r="2066" spans="1:7">
      <c r="A2066" s="23">
        <v>45476</v>
      </c>
      <c r="B2066" s="16">
        <v>15.610438024231099</v>
      </c>
      <c r="C2066" s="16">
        <f t="shared" si="65"/>
        <v>2.5</v>
      </c>
      <c r="D2066" s="16">
        <f t="array" ref="D2066">IFERROR(INDEX(C$2:C2066,MATCH(2,1/(C$2:C2066&lt;&gt;0))),0)</f>
        <v>2.5</v>
      </c>
      <c r="E2066" s="16">
        <f t="shared" si="64"/>
        <v>2.5</v>
      </c>
      <c r="F2066" s="16">
        <f>IF(AND(C2066&lt;&gt;0,SUM(C$1:$D2066)=SUM(C$1:$D2066)),ROW(),0)</f>
        <v>2066</v>
      </c>
      <c r="G2066" s="16">
        <f t="array" ref="G2066">IF(ROW()-IFERROR(INDEX(F$2:F2066,MATCH(2,1/(F$2:F2066&lt;&gt;0))),0)&gt;22,22,ROW()-IFERROR(INDEX(F$2:F2066,MATCH(2,1/(F$2:F2066&lt;&gt;0))),0))</f>
        <v>0</v>
      </c>
    </row>
    <row r="2067" spans="1:7">
      <c r="A2067" s="23">
        <v>45477</v>
      </c>
      <c r="B2067" s="16">
        <v>12.488350419384901</v>
      </c>
      <c r="C2067" s="16">
        <f t="shared" si="65"/>
        <v>5</v>
      </c>
      <c r="D2067" s="16">
        <f t="array" ref="D2067">IFERROR(INDEX(C$2:C2067,MATCH(2,1/(C$2:C2067&lt;&gt;0))),0)</f>
        <v>5</v>
      </c>
      <c r="E2067" s="16">
        <f t="shared" si="64"/>
        <v>5</v>
      </c>
      <c r="F2067" s="16">
        <f>IF(AND(C2067&lt;&gt;0,SUM(C$1:$D2067)=SUM(C$1:$D2067)),ROW(),0)</f>
        <v>2067</v>
      </c>
      <c r="G2067" s="16">
        <f t="array" ref="G2067">IF(ROW()-IFERROR(INDEX(F$2:F2067,MATCH(2,1/(F$2:F2067&lt;&gt;0))),0)&gt;22,22,ROW()-IFERROR(INDEX(F$2:F2067,MATCH(2,1/(F$2:F2067&lt;&gt;0))),0))</f>
        <v>0</v>
      </c>
    </row>
    <row r="2068" spans="1:7">
      <c r="A2068" s="23">
        <v>45478</v>
      </c>
      <c r="B2068" s="16">
        <v>13.2805219012115</v>
      </c>
      <c r="C2068" s="16">
        <f t="shared" si="65"/>
        <v>5</v>
      </c>
      <c r="D2068" s="16">
        <f t="array" ref="D2068">IFERROR(INDEX(C$2:C2068,MATCH(2,1/(C$2:C2068&lt;&gt;0))),0)</f>
        <v>5</v>
      </c>
      <c r="E2068" s="16">
        <f t="shared" si="64"/>
        <v>5</v>
      </c>
      <c r="F2068" s="16">
        <f>IF(AND(C2068&lt;&gt;0,SUM(C$1:$D2068)=SUM(C$1:$D2068)),ROW(),0)</f>
        <v>2068</v>
      </c>
      <c r="G2068" s="16">
        <f t="array" ref="G2068">IF(ROW()-IFERROR(INDEX(F$2:F2068,MATCH(2,1/(F$2:F2068&lt;&gt;0))),0)&gt;22,22,ROW()-IFERROR(INDEX(F$2:F2068,MATCH(2,1/(F$2:F2068&lt;&gt;0))),0))</f>
        <v>0</v>
      </c>
    </row>
    <row r="2069" spans="1:7">
      <c r="A2069" s="23">
        <v>45481</v>
      </c>
      <c r="B2069" s="16">
        <v>11.649580615097801</v>
      </c>
      <c r="C2069" s="16">
        <f t="shared" si="65"/>
        <v>5</v>
      </c>
      <c r="D2069" s="16">
        <f t="array" ref="D2069">IFERROR(INDEX(C$2:C2069,MATCH(2,1/(C$2:C2069&lt;&gt;0))),0)</f>
        <v>5</v>
      </c>
      <c r="E2069" s="16">
        <f t="shared" si="64"/>
        <v>5</v>
      </c>
      <c r="F2069" s="16">
        <f>IF(AND(C2069&lt;&gt;0,SUM(C$1:$D2069)=SUM(C$1:$D2069)),ROW(),0)</f>
        <v>2069</v>
      </c>
      <c r="G2069" s="16">
        <f t="array" ref="G2069">IF(ROW()-IFERROR(INDEX(F$2:F2069,MATCH(2,1/(F$2:F2069&lt;&gt;0))),0)&gt;22,22,ROW()-IFERROR(INDEX(F$2:F2069,MATCH(2,1/(F$2:F2069&lt;&gt;0))),0))</f>
        <v>0</v>
      </c>
    </row>
    <row r="2070" spans="1:7">
      <c r="A2070" s="23">
        <v>45482</v>
      </c>
      <c r="B2070" s="16">
        <v>15.051258154706401</v>
      </c>
      <c r="C2070" s="16">
        <f t="shared" si="65"/>
        <v>2.5</v>
      </c>
      <c r="D2070" s="16">
        <f t="array" ref="D2070">IFERROR(INDEX(C$2:C2070,MATCH(2,1/(C$2:C2070&lt;&gt;0))),0)</f>
        <v>2.5</v>
      </c>
      <c r="E2070" s="16">
        <f t="shared" si="64"/>
        <v>2.5</v>
      </c>
      <c r="F2070" s="16">
        <f>IF(AND(C2070&lt;&gt;0,SUM(C$1:$D2070)=SUM(C$1:$D2070)),ROW(),0)</f>
        <v>2070</v>
      </c>
      <c r="G2070" s="16">
        <f t="array" ref="G2070">IF(ROW()-IFERROR(INDEX(F$2:F2070,MATCH(2,1/(F$2:F2070&lt;&gt;0))),0)&gt;22,22,ROW()-IFERROR(INDEX(F$2:F2070,MATCH(2,1/(F$2:F2070&lt;&gt;0))),0))</f>
        <v>0</v>
      </c>
    </row>
    <row r="2071" spans="1:7">
      <c r="A2071" s="23">
        <v>45483</v>
      </c>
      <c r="B2071" s="16">
        <v>14.2590866728797</v>
      </c>
      <c r="C2071" s="16">
        <f t="shared" si="65"/>
        <v>5</v>
      </c>
      <c r="D2071" s="16">
        <f t="array" ref="D2071">IFERROR(INDEX(C$2:C2071,MATCH(2,1/(C$2:C2071&lt;&gt;0))),0)</f>
        <v>5</v>
      </c>
      <c r="E2071" s="16">
        <f t="shared" si="64"/>
        <v>5</v>
      </c>
      <c r="F2071" s="16">
        <f>IF(AND(C2071&lt;&gt;0,SUM(C$1:$D2071)=SUM(C$1:$D2071)),ROW(),0)</f>
        <v>2071</v>
      </c>
      <c r="G2071" s="16">
        <f t="array" ref="G2071">IF(ROW()-IFERROR(INDEX(F$2:F2071,MATCH(2,1/(F$2:F2071&lt;&gt;0))),0)&gt;22,22,ROW()-IFERROR(INDEX(F$2:F2071,MATCH(2,1/(F$2:F2071&lt;&gt;0))),0))</f>
        <v>0</v>
      </c>
    </row>
    <row r="2072" spans="1:7">
      <c r="A2072" s="23">
        <v>45484</v>
      </c>
      <c r="B2072" s="16">
        <v>17.660764212488299</v>
      </c>
      <c r="C2072" s="16">
        <f t="shared" si="65"/>
        <v>2.5</v>
      </c>
      <c r="D2072" s="16">
        <f t="array" ref="D2072">IFERROR(INDEX(C$2:C2072,MATCH(2,1/(C$2:C2072&lt;&gt;0))),0)</f>
        <v>2.5</v>
      </c>
      <c r="E2072" s="16">
        <f t="shared" si="64"/>
        <v>2.5</v>
      </c>
      <c r="F2072" s="16">
        <f>IF(AND(C2072&lt;&gt;0,SUM(C$1:$D2072)=SUM(C$1:$D2072)),ROW(),0)</f>
        <v>2072</v>
      </c>
      <c r="G2072" s="16">
        <f t="array" ref="G2072">IF(ROW()-IFERROR(INDEX(F$2:F2072,MATCH(2,1/(F$2:F2072&lt;&gt;0))),0)&gt;22,22,ROW()-IFERROR(INDEX(F$2:F2072,MATCH(2,1/(F$2:F2072&lt;&gt;0))),0))</f>
        <v>0</v>
      </c>
    </row>
    <row r="2073" spans="1:7">
      <c r="A2073" s="23">
        <v>45485</v>
      </c>
      <c r="B2073" s="16">
        <v>17.0549860205032</v>
      </c>
      <c r="C2073" s="16">
        <f t="shared" si="65"/>
        <v>2.5</v>
      </c>
      <c r="D2073" s="16">
        <f t="array" ref="D2073">IFERROR(INDEX(C$2:C2073,MATCH(2,1/(C$2:C2073&lt;&gt;0))),0)</f>
        <v>2.5</v>
      </c>
      <c r="E2073" s="16">
        <f t="shared" si="64"/>
        <v>2.5</v>
      </c>
      <c r="F2073" s="16">
        <f>IF(AND(C2073&lt;&gt;0,SUM(C$1:$D2073)=SUM(C$1:$D2073)),ROW(),0)</f>
        <v>2073</v>
      </c>
      <c r="G2073" s="16">
        <f t="array" ref="G2073">IF(ROW()-IFERROR(INDEX(F$2:F2073,MATCH(2,1/(F$2:F2073&lt;&gt;0))),0)&gt;22,22,ROW()-IFERROR(INDEX(F$2:F2073,MATCH(2,1/(F$2:F2073&lt;&gt;0))),0))</f>
        <v>0</v>
      </c>
    </row>
    <row r="2074" spans="1:7">
      <c r="A2074" s="23">
        <v>45488</v>
      </c>
      <c r="B2074" s="16">
        <v>16.029822926374599</v>
      </c>
      <c r="C2074" s="16">
        <f t="shared" si="65"/>
        <v>2.5</v>
      </c>
      <c r="D2074" s="16">
        <f t="array" ref="D2074">IFERROR(INDEX(C$2:C2074,MATCH(2,1/(C$2:C2074&lt;&gt;0))),0)</f>
        <v>2.5</v>
      </c>
      <c r="E2074" s="16">
        <f t="shared" si="64"/>
        <v>2.5</v>
      </c>
      <c r="F2074" s="16">
        <f>IF(AND(C2074&lt;&gt;0,SUM(C$1:$D2074)=SUM(C$1:$D2074)),ROW(),0)</f>
        <v>2074</v>
      </c>
      <c r="G2074" s="16">
        <f t="array" ref="G2074">IF(ROW()-IFERROR(INDEX(F$2:F2074,MATCH(2,1/(F$2:F2074&lt;&gt;0))),0)&gt;22,22,ROW()-IFERROR(INDEX(F$2:F2074,MATCH(2,1/(F$2:F2074&lt;&gt;0))),0))</f>
        <v>0</v>
      </c>
    </row>
    <row r="2075" spans="1:7">
      <c r="A2075" s="23">
        <v>45489</v>
      </c>
      <c r="B2075" s="16">
        <v>16.775396085740901</v>
      </c>
      <c r="C2075" s="16">
        <f t="shared" si="65"/>
        <v>2.5</v>
      </c>
      <c r="D2075" s="16">
        <f t="array" ref="D2075">IFERROR(INDEX(C$2:C2075,MATCH(2,1/(C$2:C2075&lt;&gt;0))),0)</f>
        <v>2.5</v>
      </c>
      <c r="E2075" s="16">
        <f t="shared" si="64"/>
        <v>2.5</v>
      </c>
      <c r="F2075" s="16">
        <f>IF(AND(C2075&lt;&gt;0,SUM(C$1:$D2075)=SUM(C$1:$D2075)),ROW(),0)</f>
        <v>2075</v>
      </c>
      <c r="G2075" s="16">
        <f t="array" ref="G2075">IF(ROW()-IFERROR(INDEX(F$2:F2075,MATCH(2,1/(F$2:F2075&lt;&gt;0))),0)&gt;22,22,ROW()-IFERROR(INDEX(F$2:F2075,MATCH(2,1/(F$2:F2075&lt;&gt;0))),0))</f>
        <v>0</v>
      </c>
    </row>
    <row r="2076" spans="1:7">
      <c r="A2076" s="23">
        <v>45490</v>
      </c>
      <c r="B2076" s="16">
        <v>15.3774464119291</v>
      </c>
      <c r="C2076" s="16">
        <f t="shared" si="65"/>
        <v>2.5</v>
      </c>
      <c r="D2076" s="16">
        <f t="array" ref="D2076">IFERROR(INDEX(C$2:C2076,MATCH(2,1/(C$2:C2076&lt;&gt;0))),0)</f>
        <v>2.5</v>
      </c>
      <c r="E2076" s="16">
        <f t="shared" si="64"/>
        <v>2.5</v>
      </c>
      <c r="F2076" s="16">
        <f>IF(AND(C2076&lt;&gt;0,SUM(C$1:$D2076)=SUM(C$1:$D2076)),ROW(),0)</f>
        <v>2076</v>
      </c>
      <c r="G2076" s="16">
        <f t="array" ref="G2076">IF(ROW()-IFERROR(INDEX(F$2:F2076,MATCH(2,1/(F$2:F2076&lt;&gt;0))),0)&gt;22,22,ROW()-IFERROR(INDEX(F$2:F2076,MATCH(2,1/(F$2:F2076&lt;&gt;0))),0))</f>
        <v>0</v>
      </c>
    </row>
    <row r="2077" spans="1:7">
      <c r="A2077" s="23">
        <v>45491</v>
      </c>
      <c r="B2077" s="16">
        <v>15.9832246039142</v>
      </c>
      <c r="C2077" s="16">
        <f t="shared" si="65"/>
        <v>2.5</v>
      </c>
      <c r="D2077" s="16">
        <f t="array" ref="D2077">IFERROR(INDEX(C$2:C2077,MATCH(2,1/(C$2:C2077&lt;&gt;0))),0)</f>
        <v>2.5</v>
      </c>
      <c r="E2077" s="16">
        <f t="shared" si="64"/>
        <v>2.5</v>
      </c>
      <c r="F2077" s="16">
        <f>IF(AND(C2077&lt;&gt;0,SUM(C$1:$D2077)=SUM(C$1:$D2077)),ROW(),0)</f>
        <v>2077</v>
      </c>
      <c r="G2077" s="16">
        <f t="array" ref="G2077">IF(ROW()-IFERROR(INDEX(F$2:F2077,MATCH(2,1/(F$2:F2077&lt;&gt;0))),0)&gt;22,22,ROW()-IFERROR(INDEX(F$2:F2077,MATCH(2,1/(F$2:F2077&lt;&gt;0))),0))</f>
        <v>0</v>
      </c>
    </row>
    <row r="2078" spans="1:7">
      <c r="A2078" s="23">
        <v>45492</v>
      </c>
      <c r="B2078" s="16">
        <v>17.381174277726</v>
      </c>
      <c r="C2078" s="16">
        <f t="shared" si="65"/>
        <v>2.5</v>
      </c>
      <c r="D2078" s="16">
        <f t="array" ref="D2078">IFERROR(INDEX(C$2:C2078,MATCH(2,1/(C$2:C2078&lt;&gt;0))),0)</f>
        <v>2.5</v>
      </c>
      <c r="E2078" s="16">
        <f t="shared" si="64"/>
        <v>2.5</v>
      </c>
      <c r="F2078" s="16">
        <f>IF(AND(C2078&lt;&gt;0,SUM(C$1:$D2078)=SUM(C$1:$D2078)),ROW(),0)</f>
        <v>2078</v>
      </c>
      <c r="G2078" s="16">
        <f t="array" ref="G2078">IF(ROW()-IFERROR(INDEX(F$2:F2078,MATCH(2,1/(F$2:F2078&lt;&gt;0))),0)&gt;22,22,ROW()-IFERROR(INDEX(F$2:F2078,MATCH(2,1/(F$2:F2078&lt;&gt;0))),0))</f>
        <v>0</v>
      </c>
    </row>
    <row r="2079" spans="1:7">
      <c r="A2079" s="23">
        <v>45495</v>
      </c>
      <c r="B2079" s="16">
        <v>16.589002795899297</v>
      </c>
      <c r="C2079" s="16">
        <f t="shared" si="65"/>
        <v>2.5</v>
      </c>
      <c r="D2079" s="16">
        <f t="array" ref="D2079">IFERROR(INDEX(C$2:C2079,MATCH(2,1/(C$2:C2079&lt;&gt;0))),0)</f>
        <v>2.5</v>
      </c>
      <c r="E2079" s="16">
        <f t="shared" ref="E2079:E2142" si="66">IF(D2079=0,0,IF(D2079&lt;0,-1*(ABS(D2079)-G2079*ABS(D2079)/22),D2079-G2079*D2079/22))</f>
        <v>2.5</v>
      </c>
      <c r="F2079" s="16">
        <f>IF(AND(C2079&lt;&gt;0,SUM(C$1:$D2079)=SUM(C$1:$D2079)),ROW(),0)</f>
        <v>2079</v>
      </c>
      <c r="G2079" s="16">
        <f t="array" ref="G2079">IF(ROW()-IFERROR(INDEX(F$2:F2079,MATCH(2,1/(F$2:F2079&lt;&gt;0))),0)&gt;22,22,ROW()-IFERROR(INDEX(F$2:F2079,MATCH(2,1/(F$2:F2079&lt;&gt;0))),0))</f>
        <v>0</v>
      </c>
    </row>
    <row r="2080" spans="1:7">
      <c r="A2080" s="23">
        <v>45496</v>
      </c>
      <c r="B2080" s="16">
        <v>12.581547064305601</v>
      </c>
      <c r="C2080" s="16">
        <f t="shared" si="65"/>
        <v>5</v>
      </c>
      <c r="D2080" s="16">
        <f t="array" ref="D2080">IFERROR(INDEX(C$2:C2080,MATCH(2,1/(C$2:C2080&lt;&gt;0))),0)</f>
        <v>5</v>
      </c>
      <c r="E2080" s="16">
        <f t="shared" si="66"/>
        <v>5</v>
      </c>
      <c r="F2080" s="16">
        <f>IF(AND(C2080&lt;&gt;0,SUM(C$1:$D2080)=SUM(C$1:$D2080)),ROW(),0)</f>
        <v>2080</v>
      </c>
      <c r="G2080" s="16">
        <f t="array" ref="G2080">IF(ROW()-IFERROR(INDEX(F$2:F2080,MATCH(2,1/(F$2:F2080&lt;&gt;0))),0)&gt;22,22,ROW()-IFERROR(INDEX(F$2:F2080,MATCH(2,1/(F$2:F2080&lt;&gt;0))),0))</f>
        <v>0</v>
      </c>
    </row>
    <row r="2081" spans="1:7">
      <c r="A2081" s="23">
        <v>45497</v>
      </c>
      <c r="B2081" s="16">
        <v>10.997204100652299</v>
      </c>
      <c r="C2081" s="16">
        <f t="shared" si="65"/>
        <v>5</v>
      </c>
      <c r="D2081" s="16">
        <f t="array" ref="D2081">IFERROR(INDEX(C$2:C2081,MATCH(2,1/(C$2:C2081&lt;&gt;0))),0)</f>
        <v>5</v>
      </c>
      <c r="E2081" s="16">
        <f t="shared" si="66"/>
        <v>5</v>
      </c>
      <c r="F2081" s="16">
        <f>IF(AND(C2081&lt;&gt;0,SUM(C$1:$D2081)=SUM(C$1:$D2081)),ROW(),0)</f>
        <v>2081</v>
      </c>
      <c r="G2081" s="16">
        <f t="array" ref="G2081">IF(ROW()-IFERROR(INDEX(F$2:F2081,MATCH(2,1/(F$2:F2081&lt;&gt;0))),0)&gt;22,22,ROW()-IFERROR(INDEX(F$2:F2081,MATCH(2,1/(F$2:F2081&lt;&gt;0))),0))</f>
        <v>0</v>
      </c>
    </row>
    <row r="2082" spans="1:7">
      <c r="A2082" s="23">
        <v>45498</v>
      </c>
      <c r="B2082" s="16">
        <v>11.090400745573099</v>
      </c>
      <c r="C2082" s="16">
        <f t="shared" si="65"/>
        <v>5</v>
      </c>
      <c r="D2082" s="16">
        <f t="array" ref="D2082">IFERROR(INDEX(C$2:C2082,MATCH(2,1/(C$2:C2082&lt;&gt;0))),0)</f>
        <v>5</v>
      </c>
      <c r="E2082" s="16">
        <f t="shared" si="66"/>
        <v>5</v>
      </c>
      <c r="F2082" s="16">
        <f>IF(AND(C2082&lt;&gt;0,SUM(C$1:$D2082)=SUM(C$1:$D2082)),ROW(),0)</f>
        <v>2082</v>
      </c>
      <c r="G2082" s="16">
        <f t="array" ref="G2082">IF(ROW()-IFERROR(INDEX(F$2:F2082,MATCH(2,1/(F$2:F2082&lt;&gt;0))),0)&gt;22,22,ROW()-IFERROR(INDEX(F$2:F2082,MATCH(2,1/(F$2:F2082&lt;&gt;0))),0))</f>
        <v>0</v>
      </c>
    </row>
    <row r="2083" spans="1:7">
      <c r="A2083" s="23">
        <v>45499</v>
      </c>
      <c r="B2083" s="16">
        <v>12.9543336439888</v>
      </c>
      <c r="C2083" s="16">
        <f t="shared" si="65"/>
        <v>5</v>
      </c>
      <c r="D2083" s="16">
        <f t="array" ref="D2083">IFERROR(INDEX(C$2:C2083,MATCH(2,1/(C$2:C2083&lt;&gt;0))),0)</f>
        <v>5</v>
      </c>
      <c r="E2083" s="16">
        <f t="shared" si="66"/>
        <v>5</v>
      </c>
      <c r="F2083" s="16">
        <f>IF(AND(C2083&lt;&gt;0,SUM(C$1:$D2083)=SUM(C$1:$D2083)),ROW(),0)</f>
        <v>2083</v>
      </c>
      <c r="G2083" s="16">
        <f t="array" ref="G2083">IF(ROW()-IFERROR(INDEX(F$2:F2083,MATCH(2,1/(F$2:F2083&lt;&gt;0))),0)&gt;22,22,ROW()-IFERROR(INDEX(F$2:F2083,MATCH(2,1/(F$2:F2083&lt;&gt;0))),0))</f>
        <v>0</v>
      </c>
    </row>
    <row r="2084" spans="1:7">
      <c r="A2084" s="23">
        <v>45502</v>
      </c>
      <c r="B2084" s="16">
        <v>13.839701770736202</v>
      </c>
      <c r="C2084" s="16">
        <f t="shared" si="65"/>
        <v>5</v>
      </c>
      <c r="D2084" s="16">
        <f t="array" ref="D2084">IFERROR(INDEX(C$2:C2084,MATCH(2,1/(C$2:C2084&lt;&gt;0))),0)</f>
        <v>5</v>
      </c>
      <c r="E2084" s="16">
        <f t="shared" si="66"/>
        <v>5</v>
      </c>
      <c r="F2084" s="16">
        <f>IF(AND(C2084&lt;&gt;0,SUM(C$1:$D2084)=SUM(C$1:$D2084)),ROW(),0)</f>
        <v>2084</v>
      </c>
      <c r="G2084" s="16">
        <f t="array" ref="G2084">IF(ROW()-IFERROR(INDEX(F$2:F2084,MATCH(2,1/(F$2:F2084&lt;&gt;0))),0)&gt;22,22,ROW()-IFERROR(INDEX(F$2:F2084,MATCH(2,1/(F$2:F2084&lt;&gt;0))),0))</f>
        <v>0</v>
      </c>
    </row>
    <row r="2085" spans="1:7">
      <c r="A2085" s="23">
        <v>45503</v>
      </c>
      <c r="B2085" s="16">
        <v>15.7502329916123</v>
      </c>
      <c r="C2085" s="16">
        <f t="shared" si="65"/>
        <v>2.5</v>
      </c>
      <c r="D2085" s="16">
        <f t="array" ref="D2085">IFERROR(INDEX(C$2:C2085,MATCH(2,1/(C$2:C2085&lt;&gt;0))),0)</f>
        <v>2.5</v>
      </c>
      <c r="E2085" s="16">
        <f t="shared" si="66"/>
        <v>2.5</v>
      </c>
      <c r="F2085" s="16">
        <f>IF(AND(C2085&lt;&gt;0,SUM(C$1:$D2085)=SUM(C$1:$D2085)),ROW(),0)</f>
        <v>2085</v>
      </c>
      <c r="G2085" s="16">
        <f t="array" ref="G2085">IF(ROW()-IFERROR(INDEX(F$2:F2085,MATCH(2,1/(F$2:F2085&lt;&gt;0))),0)&gt;22,22,ROW()-IFERROR(INDEX(F$2:F2085,MATCH(2,1/(F$2:F2085&lt;&gt;0))),0))</f>
        <v>0</v>
      </c>
    </row>
    <row r="2086" spans="1:7">
      <c r="A2086" s="23">
        <v>45504</v>
      </c>
      <c r="B2086" s="16">
        <v>25.7722452743199</v>
      </c>
      <c r="C2086" s="16">
        <f t="shared" si="65"/>
        <v>0</v>
      </c>
      <c r="D2086" s="16">
        <f t="array" ref="D2086">IFERROR(INDEX(C$2:C2086,MATCH(2,1/(C$2:C2086&lt;&gt;0))),0)</f>
        <v>2.5</v>
      </c>
      <c r="E2086" s="16">
        <f t="shared" si="66"/>
        <v>2.3863636363636362</v>
      </c>
      <c r="F2086" s="16">
        <f>IF(AND(C2086&lt;&gt;0,SUM(C$1:$D2086)=SUM(C$1:$D2086)),ROW(),0)</f>
        <v>0</v>
      </c>
      <c r="G2086" s="16">
        <f t="array" ref="G2086">IF(ROW()-IFERROR(INDEX(F$2:F2086,MATCH(2,1/(F$2:F2086&lt;&gt;0))),0)&gt;22,22,ROW()-IFERROR(INDEX(F$2:F2086,MATCH(2,1/(F$2:F2086&lt;&gt;0))),0))</f>
        <v>1</v>
      </c>
    </row>
    <row r="2087" spans="1:7">
      <c r="A2087" s="23">
        <v>45505</v>
      </c>
      <c r="B2087" s="16">
        <v>27.339787920700697</v>
      </c>
      <c r="C2087" s="16">
        <f t="shared" si="65"/>
        <v>0</v>
      </c>
      <c r="D2087" s="16">
        <f t="array" ref="D2087">IFERROR(INDEX(C$2:C2087,MATCH(2,1/(C$2:C2087&lt;&gt;0))),0)</f>
        <v>2.5</v>
      </c>
      <c r="E2087" s="16">
        <f t="shared" si="66"/>
        <v>2.2727272727272729</v>
      </c>
      <c r="F2087" s="16">
        <f>IF(AND(C2087&lt;&gt;0,SUM(C$1:$D2087)=SUM(C$1:$D2087)),ROW(),0)</f>
        <v>0</v>
      </c>
      <c r="G2087" s="16">
        <f t="array" ref="G2087">IF(ROW()-IFERROR(INDEX(F$2:F2087,MATCH(2,1/(F$2:F2087&lt;&gt;0))),0)&gt;22,22,ROW()-IFERROR(INDEX(F$2:F2087,MATCH(2,1/(F$2:F2087&lt;&gt;0))),0))</f>
        <v>2</v>
      </c>
    </row>
    <row r="2088" spans="1:7">
      <c r="A2088" s="23">
        <v>45506</v>
      </c>
      <c r="B2088" s="16">
        <v>23.0520977408944</v>
      </c>
      <c r="C2088" s="16">
        <f t="shared" si="65"/>
        <v>0</v>
      </c>
      <c r="D2088" s="16">
        <f t="array" ref="D2088">IFERROR(INDEX(C$2:C2088,MATCH(2,1/(C$2:C2088&lt;&gt;0))),0)</f>
        <v>2.5</v>
      </c>
      <c r="E2088" s="16">
        <f t="shared" si="66"/>
        <v>2.1590909090909092</v>
      </c>
      <c r="F2088" s="16">
        <f>IF(AND(C2088&lt;&gt;0,SUM(C$1:$D2088)=SUM(C$1:$D2088)),ROW(),0)</f>
        <v>0</v>
      </c>
      <c r="G2088" s="16">
        <f t="array" ref="G2088">IF(ROW()-IFERROR(INDEX(F$2:F2088,MATCH(2,1/(F$2:F2088&lt;&gt;0))),0)&gt;22,22,ROW()-IFERROR(INDEX(F$2:F2088,MATCH(2,1/(F$2:F2088&lt;&gt;0))),0))</f>
        <v>3</v>
      </c>
    </row>
    <row r="2089" spans="1:7">
      <c r="A2089" s="23">
        <v>45509</v>
      </c>
      <c r="B2089" s="16">
        <v>16.228676809589601</v>
      </c>
      <c r="C2089" s="16">
        <f t="shared" si="65"/>
        <v>2.5</v>
      </c>
      <c r="D2089" s="16">
        <f t="array" ref="D2089">IFERROR(INDEX(C$2:C2089,MATCH(2,1/(C$2:C2089&lt;&gt;0))),0)</f>
        <v>2.5</v>
      </c>
      <c r="E2089" s="16">
        <f t="shared" si="66"/>
        <v>2.5</v>
      </c>
      <c r="F2089" s="16">
        <f>IF(AND(C2089&lt;&gt;0,SUM(C$1:$D2089)=SUM(C$1:$D2089)),ROW(),0)</f>
        <v>2089</v>
      </c>
      <c r="G2089" s="16">
        <f t="array" ref="G2089">IF(ROW()-IFERROR(INDEX(F$2:F2089,MATCH(2,1/(F$2:F2089&lt;&gt;0))),0)&gt;22,22,ROW()-IFERROR(INDEX(F$2:F2089,MATCH(2,1/(F$2:F2089&lt;&gt;0))),0))</f>
        <v>0</v>
      </c>
    </row>
    <row r="2090" spans="1:7">
      <c r="A2090" s="23">
        <v>45510</v>
      </c>
      <c r="B2090" s="16">
        <v>22.5449515905947</v>
      </c>
      <c r="C2090" s="16">
        <f t="shared" si="65"/>
        <v>0</v>
      </c>
      <c r="D2090" s="16">
        <f t="array" ref="D2090">IFERROR(INDEX(C$2:C2090,MATCH(2,1/(C$2:C2090&lt;&gt;0))),0)</f>
        <v>2.5</v>
      </c>
      <c r="E2090" s="16">
        <f t="shared" si="66"/>
        <v>2.3863636363636362</v>
      </c>
      <c r="F2090" s="16">
        <f>IF(AND(C2090&lt;&gt;0,SUM(C$1:$D2090)=SUM(C$1:$D2090)),ROW(),0)</f>
        <v>0</v>
      </c>
      <c r="G2090" s="16">
        <f t="array" ref="G2090">IF(ROW()-IFERROR(INDEX(F$2:F2090,MATCH(2,1/(F$2:F2090&lt;&gt;0))),0)&gt;22,22,ROW()-IFERROR(INDEX(F$2:F2090,MATCH(2,1/(F$2:F2090&lt;&gt;0))),0))</f>
        <v>1</v>
      </c>
    </row>
    <row r="2091" spans="1:7">
      <c r="A2091" s="23">
        <v>45511</v>
      </c>
      <c r="B2091" s="16">
        <v>23.420931304748699</v>
      </c>
      <c r="C2091" s="16">
        <f t="shared" si="65"/>
        <v>0</v>
      </c>
      <c r="D2091" s="16">
        <f t="array" ref="D2091">IFERROR(INDEX(C$2:C2091,MATCH(2,1/(C$2:C2091&lt;&gt;0))),0)</f>
        <v>2.5</v>
      </c>
      <c r="E2091" s="16">
        <f t="shared" si="66"/>
        <v>2.2727272727272729</v>
      </c>
      <c r="F2091" s="16">
        <f>IF(AND(C2091&lt;&gt;0,SUM(C$1:$D2091)=SUM(C$1:$D2091)),ROW(),0)</f>
        <v>0</v>
      </c>
      <c r="G2091" s="16">
        <f t="array" ref="G2091">IF(ROW()-IFERROR(INDEX(F$2:F2091,MATCH(2,1/(F$2:F2091&lt;&gt;0))),0)&gt;22,22,ROW()-IFERROR(INDEX(F$2:F2091,MATCH(2,1/(F$2:F2091&lt;&gt;0))),0))</f>
        <v>2</v>
      </c>
    </row>
    <row r="2092" spans="1:7">
      <c r="A2092" s="23">
        <v>45512</v>
      </c>
      <c r="B2092" s="16">
        <v>24.020285846011898</v>
      </c>
      <c r="C2092" s="16">
        <f t="shared" si="65"/>
        <v>0</v>
      </c>
      <c r="D2092" s="16">
        <f t="array" ref="D2092">IFERROR(INDEX(C$2:C2092,MATCH(2,1/(C$2:C2092&lt;&gt;0))),0)</f>
        <v>2.5</v>
      </c>
      <c r="E2092" s="16">
        <f t="shared" si="66"/>
        <v>2.1590909090909092</v>
      </c>
      <c r="F2092" s="16">
        <f>IF(AND(C2092&lt;&gt;0,SUM(C$1:$D2092)=SUM(C$1:$D2092)),ROW(),0)</f>
        <v>0</v>
      </c>
      <c r="G2092" s="16">
        <f t="array" ref="G2092">IF(ROW()-IFERROR(INDEX(F$2:F2092,MATCH(2,1/(F$2:F2092&lt;&gt;0))),0)&gt;22,22,ROW()-IFERROR(INDEX(F$2:F2092,MATCH(2,1/(F$2:F2092&lt;&gt;0))),0))</f>
        <v>3</v>
      </c>
    </row>
    <row r="2093" spans="1:7">
      <c r="A2093" s="23">
        <v>45513</v>
      </c>
      <c r="B2093" s="16">
        <v>21.023513139695698</v>
      </c>
      <c r="C2093" s="16">
        <f t="shared" si="65"/>
        <v>0</v>
      </c>
      <c r="D2093" s="16">
        <f t="array" ref="D2093">IFERROR(INDEX(C$2:C2093,MATCH(2,1/(C$2:C2093&lt;&gt;0))),0)</f>
        <v>2.5</v>
      </c>
      <c r="E2093" s="16">
        <f t="shared" si="66"/>
        <v>2.0454545454545454</v>
      </c>
      <c r="F2093" s="16">
        <f>IF(AND(C2093&lt;&gt;0,SUM(C$1:$D2093)=SUM(C$1:$D2093)),ROW(),0)</f>
        <v>0</v>
      </c>
      <c r="G2093" s="16">
        <f t="array" ref="G2093">IF(ROW()-IFERROR(INDEX(F$2:F2093,MATCH(2,1/(F$2:F2093&lt;&gt;0))),0)&gt;22,22,ROW()-IFERROR(INDEX(F$2:F2093,MATCH(2,1/(F$2:F2093&lt;&gt;0))),0))</f>
        <v>4</v>
      </c>
    </row>
    <row r="2094" spans="1:7">
      <c r="A2094" s="23">
        <v>45516</v>
      </c>
      <c r="B2094" s="16">
        <v>20.193637621023498</v>
      </c>
      <c r="C2094" s="16">
        <f t="shared" si="65"/>
        <v>0</v>
      </c>
      <c r="D2094" s="16">
        <f t="array" ref="D2094">IFERROR(INDEX(C$2:C2094,MATCH(2,1/(C$2:C2094&lt;&gt;0))),0)</f>
        <v>2.5</v>
      </c>
      <c r="E2094" s="16">
        <f t="shared" si="66"/>
        <v>1.9318181818181817</v>
      </c>
      <c r="F2094" s="16">
        <f>IF(AND(C2094&lt;&gt;0,SUM(C$1:$D2094)=SUM(C$1:$D2094)),ROW(),0)</f>
        <v>0</v>
      </c>
      <c r="G2094" s="16">
        <f t="array" ref="G2094">IF(ROW()-IFERROR(INDEX(F$2:F2094,MATCH(2,1/(F$2:F2094&lt;&gt;0))),0)&gt;22,22,ROW()-IFERROR(INDEX(F$2:F2094,MATCH(2,1/(F$2:F2094&lt;&gt;0))),0))</f>
        <v>5</v>
      </c>
    </row>
    <row r="2095" spans="1:7">
      <c r="A2095" s="23">
        <v>45517</v>
      </c>
      <c r="B2095" s="16">
        <v>23.420931304748699</v>
      </c>
      <c r="C2095" s="16">
        <f t="shared" si="65"/>
        <v>0</v>
      </c>
      <c r="D2095" s="16">
        <f t="array" ref="D2095">IFERROR(INDEX(C$2:C2095,MATCH(2,1/(C$2:C2095&lt;&gt;0))),0)</f>
        <v>2.5</v>
      </c>
      <c r="E2095" s="16">
        <f t="shared" si="66"/>
        <v>1.8181818181818183</v>
      </c>
      <c r="F2095" s="16">
        <f>IF(AND(C2095&lt;&gt;0,SUM(C$1:$D2095)=SUM(C$1:$D2095)),ROW(),0)</f>
        <v>0</v>
      </c>
      <c r="G2095" s="16">
        <f t="array" ref="G2095">IF(ROW()-IFERROR(INDEX(F$2:F2095,MATCH(2,1/(F$2:F2095&lt;&gt;0))),0)&gt;22,22,ROW()-IFERROR(INDEX(F$2:F2095,MATCH(2,1/(F$2:F2095&lt;&gt;0))),0))</f>
        <v>6</v>
      </c>
    </row>
    <row r="2096" spans="1:7">
      <c r="A2096" s="23">
        <v>45518</v>
      </c>
      <c r="B2096" s="16">
        <v>20.516366989396001</v>
      </c>
      <c r="C2096" s="16">
        <f t="shared" si="65"/>
        <v>0</v>
      </c>
      <c r="D2096" s="16">
        <f t="array" ref="D2096">IFERROR(INDEX(C$2:C2096,MATCH(2,1/(C$2:C2096&lt;&gt;0))),0)</f>
        <v>2.5</v>
      </c>
      <c r="E2096" s="16">
        <f t="shared" si="66"/>
        <v>1.7045454545454546</v>
      </c>
      <c r="F2096" s="16">
        <f>IF(AND(C2096&lt;&gt;0,SUM(C$1:$D2096)=SUM(C$1:$D2096)),ROW(),0)</f>
        <v>0</v>
      </c>
      <c r="G2096" s="16">
        <f t="array" ref="G2096">IF(ROW()-IFERROR(INDEX(F$2:F2096,MATCH(2,1/(F$2:F2096&lt;&gt;0))),0)&gt;22,22,ROW()-IFERROR(INDEX(F$2:F2096,MATCH(2,1/(F$2:F2096&lt;&gt;0))),0))</f>
        <v>7</v>
      </c>
    </row>
    <row r="2097" spans="1:7">
      <c r="A2097" s="23">
        <v>45519</v>
      </c>
      <c r="B2097" s="16">
        <v>25.034578146611302</v>
      </c>
      <c r="C2097" s="16">
        <f t="shared" si="65"/>
        <v>0</v>
      </c>
      <c r="D2097" s="16">
        <f t="array" ref="D2097">IFERROR(INDEX(C$2:C2097,MATCH(2,1/(C$2:C2097&lt;&gt;0))),0)</f>
        <v>2.5</v>
      </c>
      <c r="E2097" s="16">
        <f t="shared" si="66"/>
        <v>1.5909090909090908</v>
      </c>
      <c r="F2097" s="16">
        <f>IF(AND(C2097&lt;&gt;0,SUM(C$1:$D2097)=SUM(C$1:$D2097)),ROW(),0)</f>
        <v>0</v>
      </c>
      <c r="G2097" s="16">
        <f t="array" ref="G2097">IF(ROW()-IFERROR(INDEX(F$2:F2097,MATCH(2,1/(F$2:F2097&lt;&gt;0))),0)&gt;22,22,ROW()-IFERROR(INDEX(F$2:F2097,MATCH(2,1/(F$2:F2097&lt;&gt;0))),0))</f>
        <v>8</v>
      </c>
    </row>
    <row r="2098" spans="1:7">
      <c r="A2098" s="23">
        <v>45520</v>
      </c>
      <c r="B2098" s="16">
        <v>22.4988473951129</v>
      </c>
      <c r="C2098" s="16">
        <f t="shared" si="65"/>
        <v>0</v>
      </c>
      <c r="D2098" s="16">
        <f t="array" ref="D2098">IFERROR(INDEX(C$2:C2098,MATCH(2,1/(C$2:C2098&lt;&gt;0))),0)</f>
        <v>2.5</v>
      </c>
      <c r="E2098" s="16">
        <f t="shared" si="66"/>
        <v>1.4772727272727273</v>
      </c>
      <c r="F2098" s="16">
        <f>IF(AND(C2098&lt;&gt;0,SUM(C$1:$D2098)=SUM(C$1:$D2098)),ROW(),0)</f>
        <v>0</v>
      </c>
      <c r="G2098" s="16">
        <f t="array" ref="G2098">IF(ROW()-IFERROR(INDEX(F$2:F2098,MATCH(2,1/(F$2:F2098&lt;&gt;0))),0)&gt;22,22,ROW()-IFERROR(INDEX(F$2:F2098,MATCH(2,1/(F$2:F2098&lt;&gt;0))),0))</f>
        <v>9</v>
      </c>
    </row>
    <row r="2099" spans="1:7">
      <c r="A2099" s="23">
        <v>45523</v>
      </c>
      <c r="B2099" s="16">
        <v>23.559243891194001</v>
      </c>
      <c r="C2099" s="16">
        <f t="shared" si="65"/>
        <v>0</v>
      </c>
      <c r="D2099" s="16">
        <f t="array" ref="D2099">IFERROR(INDEX(C$2:C2099,MATCH(2,1/(C$2:C2099&lt;&gt;0))),0)</f>
        <v>2.5</v>
      </c>
      <c r="E2099" s="16">
        <f t="shared" si="66"/>
        <v>1.3636363636363635</v>
      </c>
      <c r="F2099" s="16">
        <f>IF(AND(C2099&lt;&gt;0,SUM(C$1:$D2099)=SUM(C$1:$D2099)),ROW(),0)</f>
        <v>0</v>
      </c>
      <c r="G2099" s="16">
        <f t="array" ref="G2099">IF(ROW()-IFERROR(INDEX(F$2:F2099,MATCH(2,1/(F$2:F2099&lt;&gt;0))),0)&gt;22,22,ROW()-IFERROR(INDEX(F$2:F2099,MATCH(2,1/(F$2:F2099&lt;&gt;0))),0))</f>
        <v>10</v>
      </c>
    </row>
    <row r="2100" spans="1:7">
      <c r="A2100" s="23">
        <v>45524</v>
      </c>
      <c r="B2100" s="16">
        <v>18.902720147533401</v>
      </c>
      <c r="C2100" s="16">
        <f t="shared" si="65"/>
        <v>2.5</v>
      </c>
      <c r="D2100" s="16">
        <f t="array" ref="D2100">IFERROR(INDEX(C$2:C2100,MATCH(2,1/(C$2:C2100&lt;&gt;0))),0)</f>
        <v>2.5</v>
      </c>
      <c r="E2100" s="16">
        <f t="shared" si="66"/>
        <v>2.5</v>
      </c>
      <c r="F2100" s="16">
        <f>IF(AND(C2100&lt;&gt;0,SUM(C$1:$D2100)=SUM(C$1:$D2100)),ROW(),0)</f>
        <v>2100</v>
      </c>
      <c r="G2100" s="16">
        <f t="array" ref="G2100">IF(ROW()-IFERROR(INDEX(F$2:F2100,MATCH(2,1/(F$2:F2100&lt;&gt;0))),0)&gt;22,22,ROW()-IFERROR(INDEX(F$2:F2100,MATCH(2,1/(F$2:F2100&lt;&gt;0))),0))</f>
        <v>0</v>
      </c>
    </row>
    <row r="2101" spans="1:7">
      <c r="A2101" s="23">
        <v>45525</v>
      </c>
      <c r="B2101" s="16">
        <v>17.196864914707199</v>
      </c>
      <c r="C2101" s="16">
        <f t="shared" si="65"/>
        <v>2.5</v>
      </c>
      <c r="D2101" s="16">
        <f t="array" ref="D2101">IFERROR(INDEX(C$2:C2101,MATCH(2,1/(C$2:C2101&lt;&gt;0))),0)</f>
        <v>2.5</v>
      </c>
      <c r="E2101" s="16">
        <f t="shared" si="66"/>
        <v>2.5</v>
      </c>
      <c r="F2101" s="16">
        <f>IF(AND(C2101&lt;&gt;0,SUM(C$1:$D2101)=SUM(C$1:$D2101)),ROW(),0)</f>
        <v>2101</v>
      </c>
      <c r="G2101" s="16">
        <f t="array" ref="G2101">IF(ROW()-IFERROR(INDEX(F$2:F2101,MATCH(2,1/(F$2:F2101&lt;&gt;0))),0)&gt;22,22,ROW()-IFERROR(INDEX(F$2:F2101,MATCH(2,1/(F$2:F2101&lt;&gt;0))),0))</f>
        <v>0</v>
      </c>
    </row>
    <row r="2102" spans="1:7">
      <c r="A2102" s="23">
        <v>45526</v>
      </c>
      <c r="B2102" s="16">
        <v>14.3384047948363</v>
      </c>
      <c r="C2102" s="16">
        <f t="shared" si="65"/>
        <v>5</v>
      </c>
      <c r="D2102" s="16">
        <f t="array" ref="D2102">IFERROR(INDEX(C$2:C2102,MATCH(2,1/(C$2:C2102&lt;&gt;0))),0)</f>
        <v>5</v>
      </c>
      <c r="E2102" s="16">
        <f t="shared" si="66"/>
        <v>5</v>
      </c>
      <c r="F2102" s="16">
        <f>IF(AND(C2102&lt;&gt;0,SUM(C$1:$D2102)=SUM(C$1:$D2102)),ROW(),0)</f>
        <v>2102</v>
      </c>
      <c r="G2102" s="16">
        <f t="array" ref="G2102">IF(ROW()-IFERROR(INDEX(F$2:F2102,MATCH(2,1/(F$2:F2102&lt;&gt;0))),0)&gt;22,22,ROW()-IFERROR(INDEX(F$2:F2102,MATCH(2,1/(F$2:F2102&lt;&gt;0))),0))</f>
        <v>0</v>
      </c>
    </row>
    <row r="2103" spans="1:7">
      <c r="A2103" s="23">
        <v>45527</v>
      </c>
      <c r="B2103" s="16">
        <v>13.785154449054801</v>
      </c>
      <c r="C2103" s="16">
        <f t="shared" si="65"/>
        <v>5</v>
      </c>
      <c r="D2103" s="16">
        <f t="array" ref="D2103">IFERROR(INDEX(C$2:C2103,MATCH(2,1/(C$2:C2103&lt;&gt;0))),0)</f>
        <v>5</v>
      </c>
      <c r="E2103" s="16">
        <f t="shared" si="66"/>
        <v>5</v>
      </c>
      <c r="F2103" s="16">
        <f>IF(AND(C2103&lt;&gt;0,SUM(C$1:$D2103)=SUM(C$1:$D2103)),ROW(),0)</f>
        <v>2103</v>
      </c>
      <c r="G2103" s="16">
        <f t="array" ref="G2103">IF(ROW()-IFERROR(INDEX(F$2:F2103,MATCH(2,1/(F$2:F2103&lt;&gt;0))),0)&gt;22,22,ROW()-IFERROR(INDEX(F$2:F2103,MATCH(2,1/(F$2:F2103&lt;&gt;0))),0))</f>
        <v>0</v>
      </c>
    </row>
    <row r="2104" spans="1:7">
      <c r="A2104" s="23">
        <v>45530</v>
      </c>
      <c r="B2104" s="16">
        <v>16.366989396034999</v>
      </c>
      <c r="C2104" s="16">
        <f t="shared" si="65"/>
        <v>2.5</v>
      </c>
      <c r="D2104" s="16">
        <f t="array" ref="D2104">IFERROR(INDEX(C$2:C2104,MATCH(2,1/(C$2:C2104&lt;&gt;0))),0)</f>
        <v>2.5</v>
      </c>
      <c r="E2104" s="16">
        <f t="shared" si="66"/>
        <v>2.5</v>
      </c>
      <c r="F2104" s="16">
        <f>IF(AND(C2104&lt;&gt;0,SUM(C$1:$D2104)=SUM(C$1:$D2104)),ROW(),0)</f>
        <v>2104</v>
      </c>
      <c r="G2104" s="16">
        <f t="array" ref="G2104">IF(ROW()-IFERROR(INDEX(F$2:F2104,MATCH(2,1/(F$2:F2104&lt;&gt;0))),0)&gt;22,22,ROW()-IFERROR(INDEX(F$2:F2104,MATCH(2,1/(F$2:F2104&lt;&gt;0))),0))</f>
        <v>0</v>
      </c>
    </row>
    <row r="2105" spans="1:7">
      <c r="A2105" s="23">
        <v>45531</v>
      </c>
      <c r="B2105" s="16">
        <v>15.398801290917399</v>
      </c>
      <c r="C2105" s="16">
        <f t="shared" si="65"/>
        <v>2.5</v>
      </c>
      <c r="D2105" s="16">
        <f t="array" ref="D2105">IFERROR(INDEX(C$2:C2105,MATCH(2,1/(C$2:C2105&lt;&gt;0))),0)</f>
        <v>2.5</v>
      </c>
      <c r="E2105" s="16">
        <f t="shared" si="66"/>
        <v>2.5</v>
      </c>
      <c r="F2105" s="16">
        <f>IF(AND(C2105&lt;&gt;0,SUM(C$1:$D2105)=SUM(C$1:$D2105)),ROW(),0)</f>
        <v>2105</v>
      </c>
      <c r="G2105" s="16">
        <f t="array" ref="G2105">IF(ROW()-IFERROR(INDEX(F$2:F2105,MATCH(2,1/(F$2:F2105&lt;&gt;0))),0)&gt;22,22,ROW()-IFERROR(INDEX(F$2:F2105,MATCH(2,1/(F$2:F2105&lt;&gt;0))),0))</f>
        <v>0</v>
      </c>
    </row>
    <row r="2106" spans="1:7">
      <c r="A2106" s="23">
        <v>45532</v>
      </c>
      <c r="B2106" s="16">
        <v>16.190036900369002</v>
      </c>
      <c r="C2106" s="16">
        <f t="shared" si="65"/>
        <v>2.5</v>
      </c>
      <c r="D2106" s="16">
        <f t="array" ref="D2106">IFERROR(INDEX(C$2:C2106,MATCH(2,1/(C$2:C2106&lt;&gt;0))),0)</f>
        <v>2.5</v>
      </c>
      <c r="E2106" s="16">
        <f t="shared" si="66"/>
        <v>2.5</v>
      </c>
      <c r="F2106" s="16">
        <f>IF(AND(C2106&lt;&gt;0,SUM(C$1:$D2106)=SUM(C$1:$D2106)),ROW(),0)</f>
        <v>2106</v>
      </c>
      <c r="G2106" s="16">
        <f t="array" ref="G2106">IF(ROW()-IFERROR(INDEX(F$2:F2106,MATCH(2,1/(F$2:F2106&lt;&gt;0))),0)&gt;22,22,ROW()-IFERROR(INDEX(F$2:F2106,MATCH(2,1/(F$2:F2106&lt;&gt;0))),0))</f>
        <v>0</v>
      </c>
    </row>
    <row r="2107" spans="1:7">
      <c r="A2107" s="23">
        <v>45533</v>
      </c>
      <c r="B2107" s="16">
        <v>19.3726937269372</v>
      </c>
      <c r="C2107" s="16">
        <f t="shared" si="65"/>
        <v>2.5</v>
      </c>
      <c r="D2107" s="16">
        <f t="array" ref="D2107">IFERROR(INDEX(C$2:C2107,MATCH(2,1/(C$2:C2107&lt;&gt;0))),0)</f>
        <v>2.5</v>
      </c>
      <c r="E2107" s="16">
        <f t="shared" si="66"/>
        <v>2.5</v>
      </c>
      <c r="F2107" s="16">
        <f>IF(AND(C2107&lt;&gt;0,SUM(C$1:$D2107)=SUM(C$1:$D2107)),ROW(),0)</f>
        <v>2107</v>
      </c>
      <c r="G2107" s="16">
        <f t="array" ref="G2107">IF(ROW()-IFERROR(INDEX(F$2:F2107,MATCH(2,1/(F$2:F2107&lt;&gt;0))),0)&gt;22,22,ROW()-IFERROR(INDEX(F$2:F2107,MATCH(2,1/(F$2:F2107&lt;&gt;0))),0))</f>
        <v>0</v>
      </c>
    </row>
    <row r="2108" spans="1:7">
      <c r="A2108" s="23">
        <v>45534</v>
      </c>
      <c r="B2108" s="16">
        <v>27.7854195323246</v>
      </c>
      <c r="C2108" s="16">
        <f t="shared" si="65"/>
        <v>0</v>
      </c>
      <c r="D2108" s="16">
        <f t="array" ref="D2108">IFERROR(INDEX(C$2:C2108,MATCH(2,1/(C$2:C2108&lt;&gt;0))),0)</f>
        <v>2.5</v>
      </c>
      <c r="E2108" s="16">
        <f t="shared" si="66"/>
        <v>2.3863636363636362</v>
      </c>
      <c r="F2108" s="16">
        <f>IF(AND(C2108&lt;&gt;0,SUM(C$1:$D2108)=SUM(C$1:$D2108)),ROW(),0)</f>
        <v>0</v>
      </c>
      <c r="G2108" s="16">
        <f t="array" ref="G2108">IF(ROW()-IFERROR(INDEX(F$2:F2108,MATCH(2,1/(F$2:F2108&lt;&gt;0))),0)&gt;22,22,ROW()-IFERROR(INDEX(F$2:F2108,MATCH(2,1/(F$2:F2108&lt;&gt;0))),0))</f>
        <v>1</v>
      </c>
    </row>
    <row r="2109" spans="1:7">
      <c r="A2109" s="23">
        <v>45537</v>
      </c>
      <c r="B2109" s="16">
        <v>23.0169646950939</v>
      </c>
      <c r="C2109" s="16">
        <f t="shared" si="65"/>
        <v>0</v>
      </c>
      <c r="D2109" s="16">
        <f t="array" ref="D2109">IFERROR(INDEX(C$2:C2109,MATCH(2,1/(C$2:C2109&lt;&gt;0))),0)</f>
        <v>2.5</v>
      </c>
      <c r="E2109" s="16">
        <f t="shared" si="66"/>
        <v>2.2727272727272729</v>
      </c>
      <c r="F2109" s="16">
        <f>IF(AND(C2109&lt;&gt;0,SUM(C$1:$D2109)=SUM(C$1:$D2109)),ROW(),0)</f>
        <v>0</v>
      </c>
      <c r="G2109" s="16">
        <f t="array" ref="G2109">IF(ROW()-IFERROR(INDEX(F$2:F2109,MATCH(2,1/(F$2:F2109&lt;&gt;0))),0)&gt;22,22,ROW()-IFERROR(INDEX(F$2:F2109,MATCH(2,1/(F$2:F2109&lt;&gt;0))),0))</f>
        <v>2</v>
      </c>
    </row>
    <row r="2110" spans="1:7">
      <c r="A2110" s="23">
        <v>45538</v>
      </c>
      <c r="B2110" s="16">
        <v>26.547455295735901</v>
      </c>
      <c r="C2110" s="16">
        <f t="shared" si="65"/>
        <v>0</v>
      </c>
      <c r="D2110" s="16">
        <f t="array" ref="D2110">IFERROR(INDEX(C$2:C2110,MATCH(2,1/(C$2:C2110&lt;&gt;0))),0)</f>
        <v>2.5</v>
      </c>
      <c r="E2110" s="16">
        <f t="shared" si="66"/>
        <v>2.1590909090909092</v>
      </c>
      <c r="F2110" s="16">
        <f>IF(AND(C2110&lt;&gt;0,SUM(C$1:$D2110)=SUM(C$1:$D2110)),ROW(),0)</f>
        <v>0</v>
      </c>
      <c r="G2110" s="16">
        <f t="array" ref="G2110">IF(ROW()-IFERROR(INDEX(F$2:F2110,MATCH(2,1/(F$2:F2110&lt;&gt;0))),0)&gt;22,22,ROW()-IFERROR(INDEX(F$2:F2110,MATCH(2,1/(F$2:F2110&lt;&gt;0))),0))</f>
        <v>3</v>
      </c>
    </row>
    <row r="2111" spans="1:7">
      <c r="A2111" s="23">
        <v>45539</v>
      </c>
      <c r="B2111" s="16">
        <v>24.209078404401598</v>
      </c>
      <c r="C2111" s="16">
        <f t="shared" si="65"/>
        <v>0</v>
      </c>
      <c r="D2111" s="16">
        <f t="array" ref="D2111">IFERROR(INDEX(C$2:C2111,MATCH(2,1/(C$2:C2111&lt;&gt;0))),0)</f>
        <v>2.5</v>
      </c>
      <c r="E2111" s="16">
        <f t="shared" si="66"/>
        <v>2.0454545454545454</v>
      </c>
      <c r="F2111" s="16">
        <f>IF(AND(C2111&lt;&gt;0,SUM(C$1:$D2111)=SUM(C$1:$D2111)),ROW(),0)</f>
        <v>0</v>
      </c>
      <c r="G2111" s="16">
        <f t="array" ref="G2111">IF(ROW()-IFERROR(INDEX(F$2:F2111,MATCH(2,1/(F$2:F2111&lt;&gt;0))),0)&gt;22,22,ROW()-IFERROR(INDEX(F$2:F2111,MATCH(2,1/(F$2:F2111&lt;&gt;0))),0))</f>
        <v>4</v>
      </c>
    </row>
    <row r="2112" spans="1:7">
      <c r="A2112" s="23">
        <v>45540</v>
      </c>
      <c r="B2112" s="16">
        <v>29.665291150848201</v>
      </c>
      <c r="C2112" s="16">
        <f t="shared" si="65"/>
        <v>0</v>
      </c>
      <c r="D2112" s="16">
        <f t="array" ref="D2112">IFERROR(INDEX(C$2:C2112,MATCH(2,1/(C$2:C2112&lt;&gt;0))),0)</f>
        <v>2.5</v>
      </c>
      <c r="E2112" s="16">
        <f t="shared" si="66"/>
        <v>1.9318181818181817</v>
      </c>
      <c r="F2112" s="16">
        <f>IF(AND(C2112&lt;&gt;0,SUM(C$1:$D2112)=SUM(C$1:$D2112)),ROW(),0)</f>
        <v>0</v>
      </c>
      <c r="G2112" s="16">
        <f t="array" ref="G2112">IF(ROW()-IFERROR(INDEX(F$2:F2112,MATCH(2,1/(F$2:F2112&lt;&gt;0))),0)&gt;22,22,ROW()-IFERROR(INDEX(F$2:F2112,MATCH(2,1/(F$2:F2112&lt;&gt;0))),0))</f>
        <v>5</v>
      </c>
    </row>
    <row r="2113" spans="1:7">
      <c r="A2113" s="23">
        <v>45541</v>
      </c>
      <c r="B2113" s="16">
        <v>22.787712058688602</v>
      </c>
      <c r="C2113" s="16">
        <f t="shared" si="65"/>
        <v>0</v>
      </c>
      <c r="D2113" s="16">
        <f t="array" ref="D2113">IFERROR(INDEX(C$2:C2113,MATCH(2,1/(C$2:C2113&lt;&gt;0))),0)</f>
        <v>2.5</v>
      </c>
      <c r="E2113" s="16">
        <f t="shared" si="66"/>
        <v>1.8181818181818183</v>
      </c>
      <c r="F2113" s="16">
        <f>IF(AND(C2113&lt;&gt;0,SUM(C$1:$D2113)=SUM(C$1:$D2113)),ROW(),0)</f>
        <v>0</v>
      </c>
      <c r="G2113" s="16">
        <f t="array" ref="G2113">IF(ROW()-IFERROR(INDEX(F$2:F2113,MATCH(2,1/(F$2:F2113&lt;&gt;0))),0)&gt;22,22,ROW()-IFERROR(INDEX(F$2:F2113,MATCH(2,1/(F$2:F2113&lt;&gt;0))),0))</f>
        <v>6</v>
      </c>
    </row>
    <row r="2114" spans="1:7">
      <c r="A2114" s="23">
        <v>45544</v>
      </c>
      <c r="B2114" s="16">
        <v>22.741861531407601</v>
      </c>
      <c r="C2114" s="16">
        <f t="shared" si="65"/>
        <v>0</v>
      </c>
      <c r="D2114" s="16">
        <f t="array" ref="D2114">IFERROR(INDEX(C$2:C2114,MATCH(2,1/(C$2:C2114&lt;&gt;0))),0)</f>
        <v>2.5</v>
      </c>
      <c r="E2114" s="16">
        <f t="shared" si="66"/>
        <v>1.7045454545454546</v>
      </c>
      <c r="F2114" s="16">
        <f>IF(AND(C2114&lt;&gt;0,SUM(C$1:$D2114)=SUM(C$1:$D2114)),ROW(),0)</f>
        <v>0</v>
      </c>
      <c r="G2114" s="16">
        <f t="array" ref="G2114">IF(ROW()-IFERROR(INDEX(F$2:F2114,MATCH(2,1/(F$2:F2114&lt;&gt;0))),0)&gt;22,22,ROW()-IFERROR(INDEX(F$2:F2114,MATCH(2,1/(F$2:F2114&lt;&gt;0))),0))</f>
        <v>7</v>
      </c>
    </row>
    <row r="2115" spans="1:7">
      <c r="A2115" s="23">
        <v>45545</v>
      </c>
      <c r="B2115" s="16">
        <v>24.7592847317744</v>
      </c>
      <c r="C2115" s="16">
        <f t="shared" ref="C2115:C2178" si="67">IF(B2115&gt;85,-5,IF(B2115&gt;80,-2.5,IF(B2115&gt;20,0,IF(B2115&gt;15,2.5,5))))</f>
        <v>0</v>
      </c>
      <c r="D2115" s="16">
        <f t="array" ref="D2115">IFERROR(INDEX(C$2:C2115,MATCH(2,1/(C$2:C2115&lt;&gt;0))),0)</f>
        <v>2.5</v>
      </c>
      <c r="E2115" s="16">
        <f t="shared" si="66"/>
        <v>1.5909090909090908</v>
      </c>
      <c r="F2115" s="16">
        <f>IF(AND(C2115&lt;&gt;0,SUM(C$1:$D2115)=SUM(C$1:$D2115)),ROW(),0)</f>
        <v>0</v>
      </c>
      <c r="G2115" s="16">
        <f t="array" ref="G2115">IF(ROW()-IFERROR(INDEX(F$2:F2115,MATCH(2,1/(F$2:F2115&lt;&gt;0))),0)&gt;22,22,ROW()-IFERROR(INDEX(F$2:F2115,MATCH(2,1/(F$2:F2115&lt;&gt;0))),0))</f>
        <v>8</v>
      </c>
    </row>
    <row r="2116" spans="1:7">
      <c r="A2116" s="23">
        <v>45546</v>
      </c>
      <c r="B2116" s="16">
        <v>23.429619440623501</v>
      </c>
      <c r="C2116" s="16">
        <f t="shared" si="67"/>
        <v>0</v>
      </c>
      <c r="D2116" s="16">
        <f t="array" ref="D2116">IFERROR(INDEX(C$2:C2116,MATCH(2,1/(C$2:C2116&lt;&gt;0))),0)</f>
        <v>2.5</v>
      </c>
      <c r="E2116" s="16">
        <f t="shared" si="66"/>
        <v>1.4772727272727273</v>
      </c>
      <c r="F2116" s="16">
        <f>IF(AND(C2116&lt;&gt;0,SUM(C$1:$D2116)=SUM(C$1:$D2116)),ROW(),0)</f>
        <v>0</v>
      </c>
      <c r="G2116" s="16">
        <f t="array" ref="G2116">IF(ROW()-IFERROR(INDEX(F$2:F2116,MATCH(2,1/(F$2:F2116&lt;&gt;0))),0)&gt;22,22,ROW()-IFERROR(INDEX(F$2:F2116,MATCH(2,1/(F$2:F2116&lt;&gt;0))),0))</f>
        <v>9</v>
      </c>
    </row>
    <row r="2117" spans="1:7">
      <c r="A2117" s="23">
        <v>45547</v>
      </c>
      <c r="B2117" s="16">
        <v>23.6588720770288</v>
      </c>
      <c r="C2117" s="16">
        <f t="shared" si="67"/>
        <v>0</v>
      </c>
      <c r="D2117" s="16">
        <f t="array" ref="D2117">IFERROR(INDEX(C$2:C2117,MATCH(2,1/(C$2:C2117&lt;&gt;0))),0)</f>
        <v>2.5</v>
      </c>
      <c r="E2117" s="16">
        <f t="shared" si="66"/>
        <v>1.3636363636363635</v>
      </c>
      <c r="F2117" s="16">
        <f>IF(AND(C2117&lt;&gt;0,SUM(C$1:$D2117)=SUM(C$1:$D2117)),ROW(),0)</f>
        <v>0</v>
      </c>
      <c r="G2117" s="16">
        <f t="array" ref="G2117">IF(ROW()-IFERROR(INDEX(F$2:F2117,MATCH(2,1/(F$2:F2117&lt;&gt;0))),0)&gt;22,22,ROW()-IFERROR(INDEX(F$2:F2117,MATCH(2,1/(F$2:F2117&lt;&gt;0))),0))</f>
        <v>10</v>
      </c>
    </row>
    <row r="2118" spans="1:7">
      <c r="A2118" s="23">
        <v>45548</v>
      </c>
      <c r="B2118" s="16">
        <v>20.816139385602899</v>
      </c>
      <c r="C2118" s="16">
        <f t="shared" si="67"/>
        <v>0</v>
      </c>
      <c r="D2118" s="16">
        <f t="array" ref="D2118">IFERROR(INDEX(C$2:C2118,MATCH(2,1/(C$2:C2118&lt;&gt;0))),0)</f>
        <v>2.5</v>
      </c>
      <c r="E2118" s="16">
        <f t="shared" si="66"/>
        <v>1.25</v>
      </c>
      <c r="F2118" s="16">
        <f>IF(AND(C2118&lt;&gt;0,SUM(C$1:$D2118)=SUM(C$1:$D2118)),ROW(),0)</f>
        <v>0</v>
      </c>
      <c r="G2118" s="16">
        <f t="array" ref="G2118">IF(ROW()-IFERROR(INDEX(F$2:F2118,MATCH(2,1/(F$2:F2118&lt;&gt;0))),0)&gt;22,22,ROW()-IFERROR(INDEX(F$2:F2118,MATCH(2,1/(F$2:F2118&lt;&gt;0))),0))</f>
        <v>11</v>
      </c>
    </row>
    <row r="2119" spans="1:7">
      <c r="A2119" s="23">
        <v>45553</v>
      </c>
      <c r="B2119" s="16">
        <v>19.5781751490142</v>
      </c>
      <c r="C2119" s="16">
        <f t="shared" si="67"/>
        <v>2.5</v>
      </c>
      <c r="D2119" s="16">
        <f t="array" ref="D2119">IFERROR(INDEX(C$2:C2119,MATCH(2,1/(C$2:C2119&lt;&gt;0))),0)</f>
        <v>2.5</v>
      </c>
      <c r="E2119" s="16">
        <f t="shared" si="66"/>
        <v>2.5</v>
      </c>
      <c r="F2119" s="16">
        <f>IF(AND(C2119&lt;&gt;0,SUM(C$1:$D2119)=SUM(C$1:$D2119)),ROW(),0)</f>
        <v>2119</v>
      </c>
      <c r="G2119" s="16">
        <f t="array" ref="G2119">IF(ROW()-IFERROR(INDEX(F$2:F2119,MATCH(2,1/(F$2:F2119&lt;&gt;0))),0)&gt;22,22,ROW()-IFERROR(INDEX(F$2:F2119,MATCH(2,1/(F$2:F2119&lt;&gt;0))),0))</f>
        <v>0</v>
      </c>
    </row>
    <row r="2120" spans="1:7">
      <c r="A2120" s="23">
        <v>45554</v>
      </c>
      <c r="B2120" s="16">
        <v>28.519027968821597</v>
      </c>
      <c r="C2120" s="16">
        <f t="shared" si="67"/>
        <v>0</v>
      </c>
      <c r="D2120" s="16">
        <f t="array" ref="D2120">IFERROR(INDEX(C$2:C2120,MATCH(2,1/(C$2:C2120&lt;&gt;0))),0)</f>
        <v>2.5</v>
      </c>
      <c r="E2120" s="16">
        <f t="shared" si="66"/>
        <v>2.3863636363636362</v>
      </c>
      <c r="F2120" s="16">
        <f>IF(AND(C2120&lt;&gt;0,SUM(C$1:$D2120)=SUM(C$1:$D2120)),ROW(),0)</f>
        <v>0</v>
      </c>
      <c r="G2120" s="16">
        <f t="array" ref="G2120">IF(ROW()-IFERROR(INDEX(F$2:F2120,MATCH(2,1/(F$2:F2120&lt;&gt;0))),0)&gt;22,22,ROW()-IFERROR(INDEX(F$2:F2120,MATCH(2,1/(F$2:F2120&lt;&gt;0))),0))</f>
        <v>1</v>
      </c>
    </row>
    <row r="2121" spans="1:7">
      <c r="A2121" s="23">
        <v>45555</v>
      </c>
      <c r="B2121" s="16">
        <v>28.014672168729899</v>
      </c>
      <c r="C2121" s="16">
        <f t="shared" si="67"/>
        <v>0</v>
      </c>
      <c r="D2121" s="16">
        <f t="array" ref="D2121">IFERROR(INDEX(C$2:C2121,MATCH(2,1/(C$2:C2121&lt;&gt;0))),0)</f>
        <v>2.5</v>
      </c>
      <c r="E2121" s="16">
        <f t="shared" si="66"/>
        <v>2.2727272727272729</v>
      </c>
      <c r="F2121" s="16">
        <f>IF(AND(C2121&lt;&gt;0,SUM(C$1:$D2121)=SUM(C$1:$D2121)),ROW(),0)</f>
        <v>0</v>
      </c>
      <c r="G2121" s="16">
        <f t="array" ref="G2121">IF(ROW()-IFERROR(INDEX(F$2:F2121,MATCH(2,1/(F$2:F2121&lt;&gt;0))),0)&gt;22,22,ROW()-IFERROR(INDEX(F$2:F2121,MATCH(2,1/(F$2:F2121&lt;&gt;0))),0))</f>
        <v>2</v>
      </c>
    </row>
    <row r="2122" spans="1:7">
      <c r="A2122" s="23">
        <v>45558</v>
      </c>
      <c r="B2122" s="16">
        <v>28.519027968821597</v>
      </c>
      <c r="C2122" s="16">
        <f t="shared" si="67"/>
        <v>0</v>
      </c>
      <c r="D2122" s="16">
        <f t="array" ref="D2122">IFERROR(INDEX(C$2:C2122,MATCH(2,1/(C$2:C2122&lt;&gt;0))),0)</f>
        <v>2.5</v>
      </c>
      <c r="E2122" s="16">
        <f t="shared" si="66"/>
        <v>2.1590909090909092</v>
      </c>
      <c r="F2122" s="16">
        <f>IF(AND(C2122&lt;&gt;0,SUM(C$1:$D2122)=SUM(C$1:$D2122)),ROW(),0)</f>
        <v>0</v>
      </c>
      <c r="G2122" s="16">
        <f t="array" ref="G2122">IF(ROW()-IFERROR(INDEX(F$2:F2122,MATCH(2,1/(F$2:F2122&lt;&gt;0))),0)&gt;22,22,ROW()-IFERROR(INDEX(F$2:F2122,MATCH(2,1/(F$2:F2122&lt;&gt;0))),0))</f>
        <v>3</v>
      </c>
    </row>
    <row r="2123" spans="1:7">
      <c r="A2123" s="23">
        <v>45559</v>
      </c>
      <c r="B2123" s="16">
        <v>46.584135717560699</v>
      </c>
      <c r="C2123" s="16">
        <f t="shared" si="67"/>
        <v>0</v>
      </c>
      <c r="D2123" s="16">
        <f t="array" ref="D2123">IFERROR(INDEX(C$2:C2123,MATCH(2,1/(C$2:C2123&lt;&gt;0))),0)</f>
        <v>2.5</v>
      </c>
      <c r="E2123" s="16">
        <f t="shared" si="66"/>
        <v>2.0454545454545454</v>
      </c>
      <c r="F2123" s="16">
        <f>IF(AND(C2123&lt;&gt;0,SUM(C$1:$D2123)=SUM(C$1:$D2123)),ROW(),0)</f>
        <v>0</v>
      </c>
      <c r="G2123" s="16">
        <f t="array" ref="G2123">IF(ROW()-IFERROR(INDEX(F$2:F2123,MATCH(2,1/(F$2:F2123&lt;&gt;0))),0)&gt;22,22,ROW()-IFERROR(INDEX(F$2:F2123,MATCH(2,1/(F$2:F2123&lt;&gt;0))),0))</f>
        <v>4</v>
      </c>
    </row>
    <row r="2124" spans="1:7">
      <c r="A2124" s="23">
        <v>45560</v>
      </c>
      <c r="B2124" s="16">
        <v>54.653828519027904</v>
      </c>
      <c r="C2124" s="16">
        <f t="shared" si="67"/>
        <v>0</v>
      </c>
      <c r="D2124" s="16">
        <f t="array" ref="D2124">IFERROR(INDEX(C$2:C2124,MATCH(2,1/(C$2:C2124&lt;&gt;0))),0)</f>
        <v>2.5</v>
      </c>
      <c r="E2124" s="16">
        <f t="shared" si="66"/>
        <v>1.9318181818181817</v>
      </c>
      <c r="F2124" s="16">
        <f>IF(AND(C2124&lt;&gt;0,SUM(C$1:$D2124)=SUM(C$1:$D2124)),ROW(),0)</f>
        <v>0</v>
      </c>
      <c r="G2124" s="16">
        <f t="array" ref="G2124">IF(ROW()-IFERROR(INDEX(F$2:F2124,MATCH(2,1/(F$2:F2124&lt;&gt;0))),0)&gt;22,22,ROW()-IFERROR(INDEX(F$2:F2124,MATCH(2,1/(F$2:F2124&lt;&gt;0))),0))</f>
        <v>5</v>
      </c>
    </row>
    <row r="2125" spans="1:7">
      <c r="A2125" s="23">
        <v>45561</v>
      </c>
      <c r="B2125" s="16">
        <v>73.956900504355801</v>
      </c>
      <c r="C2125" s="16">
        <f t="shared" si="67"/>
        <v>0</v>
      </c>
      <c r="D2125" s="16">
        <f t="array" ref="D2125">IFERROR(INDEX(C$2:C2125,MATCH(2,1/(C$2:C2125&lt;&gt;0))),0)</f>
        <v>2.5</v>
      </c>
      <c r="E2125" s="16">
        <f t="shared" si="66"/>
        <v>1.8181818181818183</v>
      </c>
      <c r="F2125" s="16">
        <f>IF(AND(C2125&lt;&gt;0,SUM(C$1:$D2125)=SUM(C$1:$D2125)),ROW(),0)</f>
        <v>0</v>
      </c>
      <c r="G2125" s="16">
        <f t="array" ref="G2125">IF(ROW()-IFERROR(INDEX(F$2:F2125,MATCH(2,1/(F$2:F2125&lt;&gt;0))),0)&gt;22,22,ROW()-IFERROR(INDEX(F$2:F2125,MATCH(2,1/(F$2:F2125&lt;&gt;0))),0))</f>
        <v>6</v>
      </c>
    </row>
    <row r="2126" spans="1:7">
      <c r="A2126" s="23">
        <v>45562</v>
      </c>
      <c r="B2126" s="16">
        <v>91.655204034846406</v>
      </c>
      <c r="C2126" s="16">
        <f t="shared" si="67"/>
        <v>-5</v>
      </c>
      <c r="D2126" s="16">
        <f t="array" ref="D2126">IFERROR(INDEX(C$2:C2126,MATCH(2,1/(C$2:C2126&lt;&gt;0))),0)</f>
        <v>-5</v>
      </c>
      <c r="E2126" s="16">
        <f t="shared" si="66"/>
        <v>-5</v>
      </c>
      <c r="F2126" s="16">
        <f>IF(AND(C2126&lt;&gt;0,SUM(C$1:$D2126)=SUM(C$1:$D2126)),ROW(),0)</f>
        <v>2126</v>
      </c>
      <c r="G2126" s="16">
        <f t="array" ref="G2126">IF(ROW()-IFERROR(INDEX(F$2:F2126,MATCH(2,1/(F$2:F2126&lt;&gt;0))),0)&gt;22,22,ROW()-IFERROR(INDEX(F$2:F2126,MATCH(2,1/(F$2:F2126&lt;&gt;0))),0))</f>
        <v>0</v>
      </c>
    </row>
    <row r="2127" spans="1:7">
      <c r="A2127" s="23">
        <v>45565</v>
      </c>
      <c r="B2127" s="16">
        <v>99.725776965264998</v>
      </c>
      <c r="C2127" s="16">
        <f t="shared" si="67"/>
        <v>-5</v>
      </c>
      <c r="D2127" s="16">
        <f t="array" ref="D2127">IFERROR(INDEX(C$2:C2127,MATCH(2,1/(C$2:C2127&lt;&gt;0))),0)</f>
        <v>-5</v>
      </c>
      <c r="E2127" s="16">
        <f t="shared" si="66"/>
        <v>-5</v>
      </c>
      <c r="F2127" s="16">
        <f>IF(AND(C2127&lt;&gt;0,SUM(C$1:$D2127)=SUM(C$1:$D2127)),ROW(),0)</f>
        <v>2127</v>
      </c>
      <c r="G2127" s="16">
        <f t="array" ref="G2127">IF(ROW()-IFERROR(INDEX(F$2:F2127,MATCH(2,1/(F$2:F2127&lt;&gt;0))),0)&gt;22,22,ROW()-IFERROR(INDEX(F$2:F2127,MATCH(2,1/(F$2:F2127&lt;&gt;0))),0))</f>
        <v>0</v>
      </c>
    </row>
    <row r="2128" spans="1:7">
      <c r="A2128" s="23">
        <v>45573</v>
      </c>
      <c r="B2128" s="16">
        <v>99.451553930530096</v>
      </c>
      <c r="C2128" s="16">
        <f t="shared" si="67"/>
        <v>-5</v>
      </c>
      <c r="D2128" s="16">
        <f t="array" ref="D2128">IFERROR(INDEX(C$2:C2128,MATCH(2,1/(C$2:C2128&lt;&gt;0))),0)</f>
        <v>-5</v>
      </c>
      <c r="E2128" s="16">
        <f t="shared" si="66"/>
        <v>-5</v>
      </c>
      <c r="F2128" s="16">
        <f>IF(AND(C2128&lt;&gt;0,SUM(C$1:$D2128)=SUM(C$1:$D2128)),ROW(),0)</f>
        <v>2128</v>
      </c>
      <c r="G2128" s="16">
        <f t="array" ref="G2128">IF(ROW()-IFERROR(INDEX(F$2:F2128,MATCH(2,1/(F$2:F2128&lt;&gt;0))),0)&gt;22,22,ROW()-IFERROR(INDEX(F$2:F2128,MATCH(2,1/(F$2:F2128&lt;&gt;0))),0))</f>
        <v>0</v>
      </c>
    </row>
    <row r="2129" spans="1:7">
      <c r="A2129" s="23">
        <v>45574</v>
      </c>
      <c r="B2129" s="16">
        <v>96.93784277879341</v>
      </c>
      <c r="C2129" s="16">
        <f t="shared" si="67"/>
        <v>-5</v>
      </c>
      <c r="D2129" s="16">
        <f t="array" ref="D2129">IFERROR(INDEX(C$2:C2129,MATCH(2,1/(C$2:C2129&lt;&gt;0))),0)</f>
        <v>-5</v>
      </c>
      <c r="E2129" s="16">
        <f t="shared" si="66"/>
        <v>-5</v>
      </c>
      <c r="F2129" s="16">
        <f>IF(AND(C2129&lt;&gt;0,SUM(C$1:$D2129)=SUM(C$1:$D2129)),ROW(),0)</f>
        <v>2129</v>
      </c>
      <c r="G2129" s="16">
        <f t="array" ref="G2129">IF(ROW()-IFERROR(INDEX(F$2:F2129,MATCH(2,1/(F$2:F2129&lt;&gt;0))),0)&gt;22,22,ROW()-IFERROR(INDEX(F$2:F2129,MATCH(2,1/(F$2:F2129&lt;&gt;0))),0))</f>
        <v>0</v>
      </c>
    </row>
    <row r="2130" spans="1:7">
      <c r="A2130" s="23">
        <v>45575</v>
      </c>
      <c r="B2130" s="16">
        <v>97.53199268738571</v>
      </c>
      <c r="C2130" s="16">
        <f t="shared" si="67"/>
        <v>-5</v>
      </c>
      <c r="D2130" s="16">
        <f t="array" ref="D2130">IFERROR(INDEX(C$2:C2130,MATCH(2,1/(C$2:C2130&lt;&gt;0))),0)</f>
        <v>-5</v>
      </c>
      <c r="E2130" s="16">
        <f t="shared" si="66"/>
        <v>-5</v>
      </c>
      <c r="F2130" s="16">
        <f>IF(AND(C2130&lt;&gt;0,SUM(C$1:$D2130)=SUM(C$1:$D2130)),ROW(),0)</f>
        <v>2130</v>
      </c>
      <c r="G2130" s="16">
        <f t="array" ref="G2130">IF(ROW()-IFERROR(INDEX(F$2:F2130,MATCH(2,1/(F$2:F2130&lt;&gt;0))),0)&gt;22,22,ROW()-IFERROR(INDEX(F$2:F2130,MATCH(2,1/(F$2:F2130&lt;&gt;0))),0))</f>
        <v>0</v>
      </c>
    </row>
    <row r="2131" spans="1:7">
      <c r="A2131" s="23">
        <v>45576</v>
      </c>
      <c r="B2131" s="16">
        <v>94.606946983546607</v>
      </c>
      <c r="C2131" s="16">
        <f t="shared" si="67"/>
        <v>-5</v>
      </c>
      <c r="D2131" s="16">
        <f t="array" ref="D2131">IFERROR(INDEX(C$2:C2131,MATCH(2,1/(C$2:C2131&lt;&gt;0))),0)</f>
        <v>-5</v>
      </c>
      <c r="E2131" s="16">
        <f t="shared" si="66"/>
        <v>-5</v>
      </c>
      <c r="F2131" s="16">
        <f>IF(AND(C2131&lt;&gt;0,SUM(C$1:$D2131)=SUM(C$1:$D2131)),ROW(),0)</f>
        <v>2131</v>
      </c>
      <c r="G2131" s="16">
        <f t="array" ref="G2131">IF(ROW()-IFERROR(INDEX(F$2:F2131,MATCH(2,1/(F$2:F2131&lt;&gt;0))),0)&gt;22,22,ROW()-IFERROR(INDEX(F$2:F2131,MATCH(2,1/(F$2:F2131&lt;&gt;0))),0))</f>
        <v>0</v>
      </c>
    </row>
    <row r="2132" spans="1:7">
      <c r="A2132" s="23">
        <v>45579</v>
      </c>
      <c r="B2132" s="16">
        <v>96.800731261425895</v>
      </c>
      <c r="C2132" s="16">
        <f t="shared" si="67"/>
        <v>-5</v>
      </c>
      <c r="D2132" s="16">
        <f t="array" ref="D2132">IFERROR(INDEX(C$2:C2132,MATCH(2,1/(C$2:C2132&lt;&gt;0))),0)</f>
        <v>-5</v>
      </c>
      <c r="E2132" s="16">
        <f t="shared" si="66"/>
        <v>-5</v>
      </c>
      <c r="F2132" s="16">
        <f>IF(AND(C2132&lt;&gt;0,SUM(C$1:$D2132)=SUM(C$1:$D2132)),ROW(),0)</f>
        <v>2132</v>
      </c>
      <c r="G2132" s="16">
        <f t="array" ref="G2132">IF(ROW()-IFERROR(INDEX(F$2:F2132,MATCH(2,1/(F$2:F2132&lt;&gt;0))),0)&gt;22,22,ROW()-IFERROR(INDEX(F$2:F2132,MATCH(2,1/(F$2:F2132&lt;&gt;0))),0))</f>
        <v>0</v>
      </c>
    </row>
    <row r="2133" spans="1:7">
      <c r="A2133" s="23">
        <v>45580</v>
      </c>
      <c r="B2133" s="16">
        <v>94.744058500913994</v>
      </c>
      <c r="C2133" s="16">
        <f t="shared" si="67"/>
        <v>-5</v>
      </c>
      <c r="D2133" s="16">
        <f t="array" ref="D2133">IFERROR(INDEX(C$2:C2133,MATCH(2,1/(C$2:C2133&lt;&gt;0))),0)</f>
        <v>-5</v>
      </c>
      <c r="E2133" s="16">
        <f t="shared" si="66"/>
        <v>-5</v>
      </c>
      <c r="F2133" s="16">
        <f>IF(AND(C2133&lt;&gt;0,SUM(C$1:$D2133)=SUM(C$1:$D2133)),ROW(),0)</f>
        <v>2133</v>
      </c>
      <c r="G2133" s="16">
        <f t="array" ref="G2133">IF(ROW()-IFERROR(INDEX(F$2:F2133,MATCH(2,1/(F$2:F2133&lt;&gt;0))),0)&gt;22,22,ROW()-IFERROR(INDEX(F$2:F2133,MATCH(2,1/(F$2:F2133&lt;&gt;0))),0))</f>
        <v>0</v>
      </c>
    </row>
    <row r="2134" spans="1:7">
      <c r="A2134" s="23">
        <v>45581</v>
      </c>
      <c r="B2134" s="16">
        <v>94.881170018281509</v>
      </c>
      <c r="C2134" s="16">
        <f t="shared" si="67"/>
        <v>-5</v>
      </c>
      <c r="D2134" s="16">
        <f t="array" ref="D2134">IFERROR(INDEX(C$2:C2134,MATCH(2,1/(C$2:C2134&lt;&gt;0))),0)</f>
        <v>-5</v>
      </c>
      <c r="E2134" s="16">
        <f t="shared" si="66"/>
        <v>-5</v>
      </c>
      <c r="F2134" s="16">
        <f>IF(AND(C2134&lt;&gt;0,SUM(C$1:$D2134)=SUM(C$1:$D2134)),ROW(),0)</f>
        <v>2134</v>
      </c>
      <c r="G2134" s="16">
        <f t="array" ref="G2134">IF(ROW()-IFERROR(INDEX(F$2:F2134,MATCH(2,1/(F$2:F2134&lt;&gt;0))),0)&gt;22,22,ROW()-IFERROR(INDEX(F$2:F2134,MATCH(2,1/(F$2:F2134&lt;&gt;0))),0))</f>
        <v>0</v>
      </c>
    </row>
    <row r="2135" spans="1:7">
      <c r="A2135" s="23">
        <v>45582</v>
      </c>
      <c r="B2135" s="16">
        <v>93.098720292504495</v>
      </c>
      <c r="C2135" s="16">
        <f t="shared" si="67"/>
        <v>-5</v>
      </c>
      <c r="D2135" s="16">
        <f t="array" ref="D2135">IFERROR(INDEX(C$2:C2135,MATCH(2,1/(C$2:C2135&lt;&gt;0))),0)</f>
        <v>-5</v>
      </c>
      <c r="E2135" s="16">
        <f t="shared" si="66"/>
        <v>-5</v>
      </c>
      <c r="F2135" s="16">
        <f>IF(AND(C2135&lt;&gt;0,SUM(C$1:$D2135)=SUM(C$1:$D2135)),ROW(),0)</f>
        <v>2135</v>
      </c>
      <c r="G2135" s="16">
        <f t="array" ref="G2135">IF(ROW()-IFERROR(INDEX(F$2:F2135,MATCH(2,1/(F$2:F2135&lt;&gt;0))),0)&gt;22,22,ROW()-IFERROR(INDEX(F$2:F2135,MATCH(2,1/(F$2:F2135&lt;&gt;0))),0))</f>
        <v>0</v>
      </c>
    </row>
    <row r="2136" spans="1:7">
      <c r="A2136" s="23">
        <v>45583</v>
      </c>
      <c r="B2136" s="16">
        <v>96.206581352833595</v>
      </c>
      <c r="C2136" s="16">
        <f t="shared" si="67"/>
        <v>-5</v>
      </c>
      <c r="D2136" s="16">
        <f t="array" ref="D2136">IFERROR(INDEX(C$2:C2136,MATCH(2,1/(C$2:C2136&lt;&gt;0))),0)</f>
        <v>-5</v>
      </c>
      <c r="E2136" s="16">
        <f t="shared" si="66"/>
        <v>-5</v>
      </c>
      <c r="F2136" s="16">
        <f>IF(AND(C2136&lt;&gt;0,SUM(C$1:$D2136)=SUM(C$1:$D2136)),ROW(),0)</f>
        <v>2136</v>
      </c>
      <c r="G2136" s="16">
        <f t="array" ref="G2136">IF(ROW()-IFERROR(INDEX(F$2:F2136,MATCH(2,1/(F$2:F2136&lt;&gt;0))),0)&gt;22,22,ROW()-IFERROR(INDEX(F$2:F2136,MATCH(2,1/(F$2:F2136&lt;&gt;0))),0))</f>
        <v>0</v>
      </c>
    </row>
    <row r="2137" spans="1:7">
      <c r="A2137" s="23">
        <v>45586</v>
      </c>
      <c r="B2137" s="16">
        <v>96.252285191956105</v>
      </c>
      <c r="C2137" s="16">
        <f t="shared" si="67"/>
        <v>-5</v>
      </c>
      <c r="D2137" s="16">
        <f t="array" ref="D2137">IFERROR(INDEX(C$2:C2137,MATCH(2,1/(C$2:C2137&lt;&gt;0))),0)</f>
        <v>-5</v>
      </c>
      <c r="E2137" s="16">
        <f t="shared" si="66"/>
        <v>-5</v>
      </c>
      <c r="F2137" s="16">
        <f>IF(AND(C2137&lt;&gt;0,SUM(C$1:$D2137)=SUM(C$1:$D2137)),ROW(),0)</f>
        <v>2137</v>
      </c>
      <c r="G2137" s="16">
        <f t="array" ref="G2137">IF(ROW()-IFERROR(INDEX(F$2:F2137,MATCH(2,1/(F$2:F2137&lt;&gt;0))),0)&gt;22,22,ROW()-IFERROR(INDEX(F$2:F2137,MATCH(2,1/(F$2:F2137&lt;&gt;0))),0))</f>
        <v>0</v>
      </c>
    </row>
    <row r="2138" spans="1:7">
      <c r="A2138" s="23">
        <v>45587</v>
      </c>
      <c r="B2138" s="16">
        <v>97.53199268738571</v>
      </c>
      <c r="C2138" s="16">
        <f t="shared" si="67"/>
        <v>-5</v>
      </c>
      <c r="D2138" s="16">
        <f t="array" ref="D2138">IFERROR(INDEX(C$2:C2138,MATCH(2,1/(C$2:C2138&lt;&gt;0))),0)</f>
        <v>-5</v>
      </c>
      <c r="E2138" s="16">
        <f t="shared" si="66"/>
        <v>-5</v>
      </c>
      <c r="F2138" s="16">
        <f>IF(AND(C2138&lt;&gt;0,SUM(C$1:$D2138)=SUM(C$1:$D2138)),ROW(),0)</f>
        <v>2138</v>
      </c>
      <c r="G2138" s="16">
        <f t="array" ref="G2138">IF(ROW()-IFERROR(INDEX(F$2:F2138,MATCH(2,1/(F$2:F2138&lt;&gt;0))),0)&gt;22,22,ROW()-IFERROR(INDEX(F$2:F2138,MATCH(2,1/(F$2:F2138&lt;&gt;0))),0))</f>
        <v>0</v>
      </c>
    </row>
    <row r="2139" spans="1:7">
      <c r="A2139" s="23">
        <v>45588</v>
      </c>
      <c r="B2139" s="16">
        <v>97.623400365630701</v>
      </c>
      <c r="C2139" s="16">
        <f t="shared" si="67"/>
        <v>-5</v>
      </c>
      <c r="D2139" s="16">
        <f t="array" ref="D2139">IFERROR(INDEX(C$2:C2139,MATCH(2,1/(C$2:C2139&lt;&gt;0))),0)</f>
        <v>-5</v>
      </c>
      <c r="E2139" s="16">
        <f t="shared" si="66"/>
        <v>-5</v>
      </c>
      <c r="F2139" s="16">
        <f>IF(AND(C2139&lt;&gt;0,SUM(C$1:$D2139)=SUM(C$1:$D2139)),ROW(),0)</f>
        <v>2139</v>
      </c>
      <c r="G2139" s="16">
        <f t="array" ref="G2139">IF(ROW()-IFERROR(INDEX(F$2:F2139,MATCH(2,1/(F$2:F2139&lt;&gt;0))),0)&gt;22,22,ROW()-IFERROR(INDEX(F$2:F2139,MATCH(2,1/(F$2:F2139&lt;&gt;0))),0))</f>
        <v>0</v>
      </c>
    </row>
    <row r="2140" spans="1:7">
      <c r="A2140" s="23">
        <v>45589</v>
      </c>
      <c r="B2140" s="16">
        <v>97.257769652650808</v>
      </c>
      <c r="C2140" s="16">
        <f t="shared" si="67"/>
        <v>-5</v>
      </c>
      <c r="D2140" s="16">
        <f t="array" ref="D2140">IFERROR(INDEX(C$2:C2140,MATCH(2,1/(C$2:C2140&lt;&gt;0))),0)</f>
        <v>-5</v>
      </c>
      <c r="E2140" s="16">
        <f t="shared" si="66"/>
        <v>-5</v>
      </c>
      <c r="F2140" s="16">
        <f>IF(AND(C2140&lt;&gt;0,SUM(C$1:$D2140)=SUM(C$1:$D2140)),ROW(),0)</f>
        <v>2140</v>
      </c>
      <c r="G2140" s="16">
        <f t="array" ref="G2140">IF(ROW()-IFERROR(INDEX(F$2:F2140,MATCH(2,1/(F$2:F2140&lt;&gt;0))),0)&gt;22,22,ROW()-IFERROR(INDEX(F$2:F2140,MATCH(2,1/(F$2:F2140&lt;&gt;0))),0))</f>
        <v>0</v>
      </c>
    </row>
    <row r="2141" spans="1:7">
      <c r="A2141" s="23">
        <v>45590</v>
      </c>
      <c r="B2141" s="16">
        <v>97.394881170018195</v>
      </c>
      <c r="C2141" s="16">
        <f t="shared" si="67"/>
        <v>-5</v>
      </c>
      <c r="D2141" s="16">
        <f t="array" ref="D2141">IFERROR(INDEX(C$2:C2141,MATCH(2,1/(C$2:C2141&lt;&gt;0))),0)</f>
        <v>-5</v>
      </c>
      <c r="E2141" s="16">
        <f t="shared" si="66"/>
        <v>-5</v>
      </c>
      <c r="F2141" s="16">
        <f>IF(AND(C2141&lt;&gt;0,SUM(C$1:$D2141)=SUM(C$1:$D2141)),ROW(),0)</f>
        <v>2141</v>
      </c>
      <c r="G2141" s="16">
        <f t="array" ref="G2141">IF(ROW()-IFERROR(INDEX(F$2:F2141,MATCH(2,1/(F$2:F2141&lt;&gt;0))),0)&gt;22,22,ROW()-IFERROR(INDEX(F$2:F2141,MATCH(2,1/(F$2:F2141&lt;&gt;0))),0))</f>
        <v>0</v>
      </c>
    </row>
    <row r="2142" spans="1:7">
      <c r="A2142" s="23">
        <v>45593</v>
      </c>
      <c r="B2142" s="16">
        <v>97.851919561243093</v>
      </c>
      <c r="C2142" s="16">
        <f t="shared" si="67"/>
        <v>-5</v>
      </c>
      <c r="D2142" s="16">
        <f t="array" ref="D2142">IFERROR(INDEX(C$2:C2142,MATCH(2,1/(C$2:C2142&lt;&gt;0))),0)</f>
        <v>-5</v>
      </c>
      <c r="E2142" s="16">
        <f t="shared" si="66"/>
        <v>-5</v>
      </c>
      <c r="F2142" s="16">
        <f>IF(AND(C2142&lt;&gt;0,SUM(C$1:$D2142)=SUM(C$1:$D2142)),ROW(),0)</f>
        <v>2142</v>
      </c>
      <c r="G2142" s="16">
        <f t="array" ref="G2142">IF(ROW()-IFERROR(INDEX(F$2:F2142,MATCH(2,1/(F$2:F2142&lt;&gt;0))),0)&gt;22,22,ROW()-IFERROR(INDEX(F$2:F2142,MATCH(2,1/(F$2:F2142&lt;&gt;0))),0))</f>
        <v>0</v>
      </c>
    </row>
    <row r="2143" spans="1:7">
      <c r="A2143" s="23">
        <v>45594</v>
      </c>
      <c r="B2143" s="16">
        <v>97.303473491773289</v>
      </c>
      <c r="C2143" s="16">
        <f t="shared" si="67"/>
        <v>-5</v>
      </c>
      <c r="D2143" s="16">
        <f t="array" ref="D2143">IFERROR(INDEX(C$2:C2143,MATCH(2,1/(C$2:C2143&lt;&gt;0))),0)</f>
        <v>-5</v>
      </c>
      <c r="E2143" s="16">
        <f t="shared" ref="E2143:E2206" si="68">IF(D2143=0,0,IF(D2143&lt;0,-1*(ABS(D2143)-G2143*ABS(D2143)/22),D2143-G2143*D2143/22))</f>
        <v>-5</v>
      </c>
      <c r="F2143" s="16">
        <f>IF(AND(C2143&lt;&gt;0,SUM(C$1:$D2143)=SUM(C$1:$D2143)),ROW(),0)</f>
        <v>2143</v>
      </c>
      <c r="G2143" s="16">
        <f t="array" ref="G2143">IF(ROW()-IFERROR(INDEX(F$2:F2143,MATCH(2,1/(F$2:F2143&lt;&gt;0))),0)&gt;22,22,ROW()-IFERROR(INDEX(F$2:F2143,MATCH(2,1/(F$2:F2143&lt;&gt;0))),0))</f>
        <v>0</v>
      </c>
    </row>
    <row r="2144" spans="1:7">
      <c r="A2144" s="23">
        <v>45595</v>
      </c>
      <c r="B2144" s="16">
        <v>95.886654478976197</v>
      </c>
      <c r="C2144" s="16">
        <f t="shared" si="67"/>
        <v>-5</v>
      </c>
      <c r="D2144" s="16">
        <f t="array" ref="D2144">IFERROR(INDEX(C$2:C2144,MATCH(2,1/(C$2:C2144&lt;&gt;0))),0)</f>
        <v>-5</v>
      </c>
      <c r="E2144" s="16">
        <f t="shared" si="68"/>
        <v>-5</v>
      </c>
      <c r="F2144" s="16">
        <f>IF(AND(C2144&lt;&gt;0,SUM(C$1:$D2144)=SUM(C$1:$D2144)),ROW(),0)</f>
        <v>2144</v>
      </c>
      <c r="G2144" s="16">
        <f t="array" ref="G2144">IF(ROW()-IFERROR(INDEX(F$2:F2144,MATCH(2,1/(F$2:F2144&lt;&gt;0))),0)&gt;22,22,ROW()-IFERROR(INDEX(F$2:F2144,MATCH(2,1/(F$2:F2144&lt;&gt;0))),0))</f>
        <v>0</v>
      </c>
    </row>
    <row r="2145" spans="1:7">
      <c r="A2145" s="23">
        <v>45596</v>
      </c>
      <c r="B2145" s="16">
        <v>95.388127853881201</v>
      </c>
      <c r="C2145" s="16">
        <f t="shared" si="67"/>
        <v>-5</v>
      </c>
      <c r="D2145" s="16">
        <f t="array" ref="D2145">IFERROR(INDEX(C$2:C2145,MATCH(2,1/(C$2:C2145&lt;&gt;0))),0)</f>
        <v>-5</v>
      </c>
      <c r="E2145" s="16">
        <f t="shared" si="68"/>
        <v>-5</v>
      </c>
      <c r="F2145" s="16">
        <f>IF(AND(C2145&lt;&gt;0,SUM(C$1:$D2145)=SUM(C$1:$D2145)),ROW(),0)</f>
        <v>2145</v>
      </c>
      <c r="G2145" s="16">
        <f t="array" ref="G2145">IF(ROW()-IFERROR(INDEX(F$2:F2145,MATCH(2,1/(F$2:F2145&lt;&gt;0))),0)&gt;22,22,ROW()-IFERROR(INDEX(F$2:F2145,MATCH(2,1/(F$2:F2145&lt;&gt;0))),0))</f>
        <v>0</v>
      </c>
    </row>
    <row r="2146" spans="1:7">
      <c r="A2146" s="23">
        <v>45597</v>
      </c>
      <c r="B2146" s="16">
        <v>95.205479452054803</v>
      </c>
      <c r="C2146" s="16">
        <f t="shared" si="67"/>
        <v>-5</v>
      </c>
      <c r="D2146" s="16">
        <f t="array" ref="D2146">IFERROR(INDEX(C$2:C2146,MATCH(2,1/(C$2:C2146&lt;&gt;0))),0)</f>
        <v>-5</v>
      </c>
      <c r="E2146" s="16">
        <f t="shared" si="68"/>
        <v>-5</v>
      </c>
      <c r="F2146" s="16">
        <f>IF(AND(C2146&lt;&gt;0,SUM(C$1:$D2146)=SUM(C$1:$D2146)),ROW(),0)</f>
        <v>2146</v>
      </c>
      <c r="G2146" s="16">
        <f t="array" ref="G2146">IF(ROW()-IFERROR(INDEX(F$2:F2146,MATCH(2,1/(F$2:F2146&lt;&gt;0))),0)&gt;22,22,ROW()-IFERROR(INDEX(F$2:F2146,MATCH(2,1/(F$2:F2146&lt;&gt;0))),0))</f>
        <v>0</v>
      </c>
    </row>
    <row r="2147" spans="1:7">
      <c r="A2147" s="23">
        <v>45600</v>
      </c>
      <c r="B2147" s="16">
        <v>95.936073059360709</v>
      </c>
      <c r="C2147" s="16">
        <f t="shared" si="67"/>
        <v>-5</v>
      </c>
      <c r="D2147" s="16">
        <f t="array" ref="D2147">IFERROR(INDEX(C$2:C2147,MATCH(2,1/(C$2:C2147&lt;&gt;0))),0)</f>
        <v>-5</v>
      </c>
      <c r="E2147" s="16">
        <f t="shared" si="68"/>
        <v>-5</v>
      </c>
      <c r="F2147" s="16">
        <f>IF(AND(C2147&lt;&gt;0,SUM(C$1:$D2147)=SUM(C$1:$D2147)),ROW(),0)</f>
        <v>2147</v>
      </c>
      <c r="G2147" s="16">
        <f t="array" ref="G2147">IF(ROW()-IFERROR(INDEX(F$2:F2147,MATCH(2,1/(F$2:F2147&lt;&gt;0))),0)&gt;22,22,ROW()-IFERROR(INDEX(F$2:F2147,MATCH(2,1/(F$2:F2147&lt;&gt;0))),0))</f>
        <v>0</v>
      </c>
    </row>
    <row r="2148" spans="1:7">
      <c r="A2148" s="23">
        <v>45601</v>
      </c>
      <c r="B2148" s="16">
        <v>97.3059360730593</v>
      </c>
      <c r="C2148" s="16">
        <f t="shared" si="67"/>
        <v>-5</v>
      </c>
      <c r="D2148" s="16">
        <f t="array" ref="D2148">IFERROR(INDEX(C$2:C2148,MATCH(2,1/(C$2:C2148&lt;&gt;0))),0)</f>
        <v>-5</v>
      </c>
      <c r="E2148" s="16">
        <f t="shared" si="68"/>
        <v>-5</v>
      </c>
      <c r="F2148" s="16">
        <f>IF(AND(C2148&lt;&gt;0,SUM(C$1:$D2148)=SUM(C$1:$D2148)),ROW(),0)</f>
        <v>2148</v>
      </c>
      <c r="G2148" s="16">
        <f t="array" ref="G2148">IF(ROW()-IFERROR(INDEX(F$2:F2148,MATCH(2,1/(F$2:F2148&lt;&gt;0))),0)&gt;22,22,ROW()-IFERROR(INDEX(F$2:F2148,MATCH(2,1/(F$2:F2148&lt;&gt;0))),0))</f>
        <v>0</v>
      </c>
    </row>
    <row r="2149" spans="1:7">
      <c r="A2149" s="23">
        <v>45602</v>
      </c>
      <c r="B2149" s="16">
        <v>96.849315068493098</v>
      </c>
      <c r="C2149" s="16">
        <f t="shared" si="67"/>
        <v>-5</v>
      </c>
      <c r="D2149" s="16">
        <f t="array" ref="D2149">IFERROR(INDEX(C$2:C2149,MATCH(2,1/(C$2:C2149&lt;&gt;0))),0)</f>
        <v>-5</v>
      </c>
      <c r="E2149" s="16">
        <f t="shared" si="68"/>
        <v>-5</v>
      </c>
      <c r="F2149" s="16">
        <f>IF(AND(C2149&lt;&gt;0,SUM(C$1:$D2149)=SUM(C$1:$D2149)),ROW(),0)</f>
        <v>2149</v>
      </c>
      <c r="G2149" s="16">
        <f t="array" ref="G2149">IF(ROW()-IFERROR(INDEX(F$2:F2149,MATCH(2,1/(F$2:F2149&lt;&gt;0))),0)&gt;22,22,ROW()-IFERROR(INDEX(F$2:F2149,MATCH(2,1/(F$2:F2149&lt;&gt;0))),0))</f>
        <v>0</v>
      </c>
    </row>
    <row r="2150" spans="1:7">
      <c r="A2150" s="23">
        <v>45603</v>
      </c>
      <c r="B2150" s="16">
        <v>97.762557077625502</v>
      </c>
      <c r="C2150" s="16">
        <f t="shared" si="67"/>
        <v>-5</v>
      </c>
      <c r="D2150" s="16">
        <f t="array" ref="D2150">IFERROR(INDEX(C$2:C2150,MATCH(2,1/(C$2:C2150&lt;&gt;0))),0)</f>
        <v>-5</v>
      </c>
      <c r="E2150" s="16">
        <f t="shared" si="68"/>
        <v>-5</v>
      </c>
      <c r="F2150" s="16">
        <f>IF(AND(C2150&lt;&gt;0,SUM(C$1:$D2150)=SUM(C$1:$D2150)),ROW(),0)</f>
        <v>2150</v>
      </c>
      <c r="G2150" s="16">
        <f t="array" ref="G2150">IF(ROW()-IFERROR(INDEX(F$2:F2150,MATCH(2,1/(F$2:F2150&lt;&gt;0))),0)&gt;22,22,ROW()-IFERROR(INDEX(F$2:F2150,MATCH(2,1/(F$2:F2150&lt;&gt;0))),0))</f>
        <v>0</v>
      </c>
    </row>
    <row r="2151" spans="1:7">
      <c r="A2151" s="23">
        <v>45604</v>
      </c>
      <c r="B2151" s="16">
        <v>97.26027397260269</v>
      </c>
      <c r="C2151" s="16">
        <f t="shared" si="67"/>
        <v>-5</v>
      </c>
      <c r="D2151" s="16">
        <f t="array" ref="D2151">IFERROR(INDEX(C$2:C2151,MATCH(2,1/(C$2:C2151&lt;&gt;0))),0)</f>
        <v>-5</v>
      </c>
      <c r="E2151" s="16">
        <f t="shared" si="68"/>
        <v>-5</v>
      </c>
      <c r="F2151" s="16">
        <f>IF(AND(C2151&lt;&gt;0,SUM(C$1:$D2151)=SUM(C$1:$D2151)),ROW(),0)</f>
        <v>2151</v>
      </c>
      <c r="G2151" s="16">
        <f t="array" ref="G2151">IF(ROW()-IFERROR(INDEX(F$2:F2151,MATCH(2,1/(F$2:F2151&lt;&gt;0))),0)&gt;22,22,ROW()-IFERROR(INDEX(F$2:F2151,MATCH(2,1/(F$2:F2151&lt;&gt;0))),0))</f>
        <v>0</v>
      </c>
    </row>
    <row r="2152" spans="1:7">
      <c r="A2152" s="23">
        <v>45607</v>
      </c>
      <c r="B2152" s="16">
        <v>97.26027397260269</v>
      </c>
      <c r="C2152" s="16">
        <f t="shared" si="67"/>
        <v>-5</v>
      </c>
      <c r="D2152" s="16">
        <f t="array" ref="D2152">IFERROR(INDEX(C$2:C2152,MATCH(2,1/(C$2:C2152&lt;&gt;0))),0)</f>
        <v>-5</v>
      </c>
      <c r="E2152" s="16">
        <f t="shared" si="68"/>
        <v>-5</v>
      </c>
      <c r="F2152" s="16">
        <f>IF(AND(C2152&lt;&gt;0,SUM(C$1:$D2152)=SUM(C$1:$D2152)),ROW(),0)</f>
        <v>2152</v>
      </c>
      <c r="G2152" s="16">
        <f t="array" ref="G2152">IF(ROW()-IFERROR(INDEX(F$2:F2152,MATCH(2,1/(F$2:F2152&lt;&gt;0))),0)&gt;22,22,ROW()-IFERROR(INDEX(F$2:F2152,MATCH(2,1/(F$2:F2152&lt;&gt;0))),0))</f>
        <v>0</v>
      </c>
    </row>
    <row r="2153" spans="1:7">
      <c r="A2153" s="23">
        <v>45608</v>
      </c>
      <c r="B2153" s="16">
        <v>96.849315068493098</v>
      </c>
      <c r="C2153" s="16">
        <f t="shared" si="67"/>
        <v>-5</v>
      </c>
      <c r="D2153" s="16">
        <f t="array" ref="D2153">IFERROR(INDEX(C$2:C2153,MATCH(2,1/(C$2:C2153&lt;&gt;0))),0)</f>
        <v>-5</v>
      </c>
      <c r="E2153" s="16">
        <f t="shared" si="68"/>
        <v>-5</v>
      </c>
      <c r="F2153" s="16">
        <f>IF(AND(C2153&lt;&gt;0,SUM(C$1:$D2153)=SUM(C$1:$D2153)),ROW(),0)</f>
        <v>2153</v>
      </c>
      <c r="G2153" s="16">
        <f t="array" ref="G2153">IF(ROW()-IFERROR(INDEX(F$2:F2153,MATCH(2,1/(F$2:F2153&lt;&gt;0))),0)&gt;22,22,ROW()-IFERROR(INDEX(F$2:F2153,MATCH(2,1/(F$2:F2153&lt;&gt;0))),0))</f>
        <v>0</v>
      </c>
    </row>
    <row r="2154" spans="1:7">
      <c r="A2154" s="23">
        <v>45609</v>
      </c>
      <c r="B2154" s="16">
        <v>97.26027397260269</v>
      </c>
      <c r="C2154" s="16">
        <f t="shared" si="67"/>
        <v>-5</v>
      </c>
      <c r="D2154" s="16">
        <f t="array" ref="D2154">IFERROR(INDEX(C$2:C2154,MATCH(2,1/(C$2:C2154&lt;&gt;0))),0)</f>
        <v>-5</v>
      </c>
      <c r="E2154" s="16">
        <f t="shared" si="68"/>
        <v>-5</v>
      </c>
      <c r="F2154" s="16">
        <f>IF(AND(C2154&lt;&gt;0,SUM(C$1:$D2154)=SUM(C$1:$D2154)),ROW(),0)</f>
        <v>2154</v>
      </c>
      <c r="G2154" s="16">
        <f t="array" ref="G2154">IF(ROW()-IFERROR(INDEX(F$2:F2154,MATCH(2,1/(F$2:F2154&lt;&gt;0))),0)&gt;22,22,ROW()-IFERROR(INDEX(F$2:F2154,MATCH(2,1/(F$2:F2154&lt;&gt;0))),0))</f>
        <v>0</v>
      </c>
    </row>
    <row r="2155" spans="1:7">
      <c r="A2155" s="23">
        <v>45610</v>
      </c>
      <c r="B2155" s="16">
        <v>96.3470319634703</v>
      </c>
      <c r="C2155" s="16">
        <f t="shared" si="67"/>
        <v>-5</v>
      </c>
      <c r="D2155" s="16">
        <f t="array" ref="D2155">IFERROR(INDEX(C$2:C2155,MATCH(2,1/(C$2:C2155&lt;&gt;0))),0)</f>
        <v>-5</v>
      </c>
      <c r="E2155" s="16">
        <f t="shared" si="68"/>
        <v>-5</v>
      </c>
      <c r="F2155" s="16">
        <f>IF(AND(C2155&lt;&gt;0,SUM(C$1:$D2155)=SUM(C$1:$D2155)),ROW(),0)</f>
        <v>2155</v>
      </c>
      <c r="G2155" s="16">
        <f t="array" ref="G2155">IF(ROW()-IFERROR(INDEX(F$2:F2155,MATCH(2,1/(F$2:F2155&lt;&gt;0))),0)&gt;22,22,ROW()-IFERROR(INDEX(F$2:F2155,MATCH(2,1/(F$2:F2155&lt;&gt;0))),0))</f>
        <v>0</v>
      </c>
    </row>
    <row r="2156" spans="1:7">
      <c r="A2156" s="23">
        <v>45611</v>
      </c>
      <c r="B2156" s="16">
        <v>95.981735159817305</v>
      </c>
      <c r="C2156" s="16">
        <f t="shared" si="67"/>
        <v>-5</v>
      </c>
      <c r="D2156" s="16">
        <f t="array" ref="D2156">IFERROR(INDEX(C$2:C2156,MATCH(2,1/(C$2:C2156&lt;&gt;0))),0)</f>
        <v>-5</v>
      </c>
      <c r="E2156" s="16">
        <f t="shared" si="68"/>
        <v>-5</v>
      </c>
      <c r="F2156" s="16">
        <f>IF(AND(C2156&lt;&gt;0,SUM(C$1:$D2156)=SUM(C$1:$D2156)),ROW(),0)</f>
        <v>2156</v>
      </c>
      <c r="G2156" s="16">
        <f t="array" ref="G2156">IF(ROW()-IFERROR(INDEX(F$2:F2156,MATCH(2,1/(F$2:F2156&lt;&gt;0))),0)&gt;22,22,ROW()-IFERROR(INDEX(F$2:F2156,MATCH(2,1/(F$2:F2156&lt;&gt;0))),0))</f>
        <v>0</v>
      </c>
    </row>
    <row r="2157" spans="1:7">
      <c r="A2157" s="23">
        <v>45614</v>
      </c>
      <c r="B2157" s="16">
        <v>94.155251141552498</v>
      </c>
      <c r="C2157" s="16">
        <f t="shared" si="67"/>
        <v>-5</v>
      </c>
      <c r="D2157" s="16">
        <f t="array" ref="D2157">IFERROR(INDEX(C$2:C2157,MATCH(2,1/(C$2:C2157&lt;&gt;0))),0)</f>
        <v>-5</v>
      </c>
      <c r="E2157" s="16">
        <f t="shared" si="68"/>
        <v>-5</v>
      </c>
      <c r="F2157" s="16">
        <f>IF(AND(C2157&lt;&gt;0,SUM(C$1:$D2157)=SUM(C$1:$D2157)),ROW(),0)</f>
        <v>2157</v>
      </c>
      <c r="G2157" s="16">
        <f t="array" ref="G2157">IF(ROW()-IFERROR(INDEX(F$2:F2157,MATCH(2,1/(F$2:F2157&lt;&gt;0))),0)&gt;22,22,ROW()-IFERROR(INDEX(F$2:F2157,MATCH(2,1/(F$2:F2157&lt;&gt;0))),0))</f>
        <v>0</v>
      </c>
    </row>
    <row r="2158" spans="1:7">
      <c r="A2158" s="23">
        <v>45615</v>
      </c>
      <c r="B2158" s="16">
        <v>95.388127853881201</v>
      </c>
      <c r="C2158" s="16">
        <f t="shared" si="67"/>
        <v>-5</v>
      </c>
      <c r="D2158" s="16">
        <f t="array" ref="D2158">IFERROR(INDEX(C$2:C2158,MATCH(2,1/(C$2:C2158&lt;&gt;0))),0)</f>
        <v>-5</v>
      </c>
      <c r="E2158" s="16">
        <f t="shared" si="68"/>
        <v>-5</v>
      </c>
      <c r="F2158" s="16">
        <f>IF(AND(C2158&lt;&gt;0,SUM(C$1:$D2158)=SUM(C$1:$D2158)),ROW(),0)</f>
        <v>2158</v>
      </c>
      <c r="G2158" s="16">
        <f t="array" ref="G2158">IF(ROW()-IFERROR(INDEX(F$2:F2158,MATCH(2,1/(F$2:F2158&lt;&gt;0))),0)&gt;22,22,ROW()-IFERROR(INDEX(F$2:F2158,MATCH(2,1/(F$2:F2158&lt;&gt;0))),0))</f>
        <v>0</v>
      </c>
    </row>
    <row r="2159" spans="1:7">
      <c r="A2159" s="23">
        <v>45616</v>
      </c>
      <c r="B2159" s="16">
        <v>96.255707762556995</v>
      </c>
      <c r="C2159" s="16">
        <f t="shared" si="67"/>
        <v>-5</v>
      </c>
      <c r="D2159" s="16">
        <f t="array" ref="D2159">IFERROR(INDEX(C$2:C2159,MATCH(2,1/(C$2:C2159&lt;&gt;0))),0)</f>
        <v>-5</v>
      </c>
      <c r="E2159" s="16">
        <f t="shared" si="68"/>
        <v>-5</v>
      </c>
      <c r="F2159" s="16">
        <f>IF(AND(C2159&lt;&gt;0,SUM(C$1:$D2159)=SUM(C$1:$D2159)),ROW(),0)</f>
        <v>2159</v>
      </c>
      <c r="G2159" s="16">
        <f t="array" ref="G2159">IF(ROW()-IFERROR(INDEX(F$2:F2159,MATCH(2,1/(F$2:F2159&lt;&gt;0))),0)&gt;22,22,ROW()-IFERROR(INDEX(F$2:F2159,MATCH(2,1/(F$2:F2159&lt;&gt;0))),0))</f>
        <v>0</v>
      </c>
    </row>
    <row r="2160" spans="1:7">
      <c r="A2160" s="23">
        <v>45617</v>
      </c>
      <c r="B2160" s="16">
        <v>96.118721461187192</v>
      </c>
      <c r="C2160" s="16">
        <f t="shared" si="67"/>
        <v>-5</v>
      </c>
      <c r="D2160" s="16">
        <f t="array" ref="D2160">IFERROR(INDEX(C$2:C2160,MATCH(2,1/(C$2:C2160&lt;&gt;0))),0)</f>
        <v>-5</v>
      </c>
      <c r="E2160" s="16">
        <f t="shared" si="68"/>
        <v>-5</v>
      </c>
      <c r="F2160" s="16">
        <f>IF(AND(C2160&lt;&gt;0,SUM(C$1:$D2160)=SUM(C$1:$D2160)),ROW(),0)</f>
        <v>2160</v>
      </c>
      <c r="G2160" s="16">
        <f t="array" ref="G2160">IF(ROW()-IFERROR(INDEX(F$2:F2160,MATCH(2,1/(F$2:F2160&lt;&gt;0))),0)&gt;22,22,ROW()-IFERROR(INDEX(F$2:F2160,MATCH(2,1/(F$2:F2160&lt;&gt;0))),0))</f>
        <v>0</v>
      </c>
    </row>
    <row r="2161" spans="1:7">
      <c r="A2161" s="23">
        <v>45618</v>
      </c>
      <c r="B2161" s="16">
        <v>90.730593607305892</v>
      </c>
      <c r="C2161" s="16">
        <f t="shared" si="67"/>
        <v>-5</v>
      </c>
      <c r="D2161" s="16">
        <f t="array" ref="D2161">IFERROR(INDEX(C$2:C2161,MATCH(2,1/(C$2:C2161&lt;&gt;0))),0)</f>
        <v>-5</v>
      </c>
      <c r="E2161" s="16">
        <f t="shared" si="68"/>
        <v>-5</v>
      </c>
      <c r="F2161" s="16">
        <f>IF(AND(C2161&lt;&gt;0,SUM(C$1:$D2161)=SUM(C$1:$D2161)),ROW(),0)</f>
        <v>2161</v>
      </c>
      <c r="G2161" s="16">
        <f t="array" ref="G2161">IF(ROW()-IFERROR(INDEX(F$2:F2161,MATCH(2,1/(F$2:F2161&lt;&gt;0))),0)&gt;22,22,ROW()-IFERROR(INDEX(F$2:F2161,MATCH(2,1/(F$2:F2161&lt;&gt;0))),0))</f>
        <v>0</v>
      </c>
    </row>
    <row r="2162" spans="1:7">
      <c r="A2162" s="23">
        <v>45621</v>
      </c>
      <c r="B2162" s="16">
        <v>90.502283105022798</v>
      </c>
      <c r="C2162" s="16">
        <f t="shared" si="67"/>
        <v>-5</v>
      </c>
      <c r="D2162" s="16">
        <f t="array" ref="D2162">IFERROR(INDEX(C$2:C2162,MATCH(2,1/(C$2:C2162&lt;&gt;0))),0)</f>
        <v>-5</v>
      </c>
      <c r="E2162" s="16">
        <f t="shared" si="68"/>
        <v>-5</v>
      </c>
      <c r="F2162" s="16">
        <f>IF(AND(C2162&lt;&gt;0,SUM(C$1:$D2162)=SUM(C$1:$D2162)),ROW(),0)</f>
        <v>2162</v>
      </c>
      <c r="G2162" s="16">
        <f t="array" ref="G2162">IF(ROW()-IFERROR(INDEX(F$2:F2162,MATCH(2,1/(F$2:F2162&lt;&gt;0))),0)&gt;22,22,ROW()-IFERROR(INDEX(F$2:F2162,MATCH(2,1/(F$2:F2162&lt;&gt;0))),0))</f>
        <v>0</v>
      </c>
    </row>
    <row r="2163" spans="1:7">
      <c r="A2163" s="23">
        <v>45622</v>
      </c>
      <c r="B2163" s="16">
        <v>89.6803652968036</v>
      </c>
      <c r="C2163" s="16">
        <f t="shared" si="67"/>
        <v>-5</v>
      </c>
      <c r="D2163" s="16">
        <f t="array" ref="D2163">IFERROR(INDEX(C$2:C2163,MATCH(2,1/(C$2:C2163&lt;&gt;0))),0)</f>
        <v>-5</v>
      </c>
      <c r="E2163" s="16">
        <f t="shared" si="68"/>
        <v>-5</v>
      </c>
      <c r="F2163" s="16">
        <f>IF(AND(C2163&lt;&gt;0,SUM(C$1:$D2163)=SUM(C$1:$D2163)),ROW(),0)</f>
        <v>2163</v>
      </c>
      <c r="G2163" s="16">
        <f t="array" ref="G2163">IF(ROW()-IFERROR(INDEX(F$2:F2163,MATCH(2,1/(F$2:F2163&lt;&gt;0))),0)&gt;22,22,ROW()-IFERROR(INDEX(F$2:F2163,MATCH(2,1/(F$2:F2163&lt;&gt;0))),0))</f>
        <v>0</v>
      </c>
    </row>
    <row r="2164" spans="1:7">
      <c r="A2164" s="23">
        <v>45623</v>
      </c>
      <c r="B2164" s="16">
        <v>91.643835616438295</v>
      </c>
      <c r="C2164" s="16">
        <f t="shared" si="67"/>
        <v>-5</v>
      </c>
      <c r="D2164" s="16">
        <f t="array" ref="D2164">IFERROR(INDEX(C$2:C2164,MATCH(2,1/(C$2:C2164&lt;&gt;0))),0)</f>
        <v>-5</v>
      </c>
      <c r="E2164" s="16">
        <f t="shared" si="68"/>
        <v>-5</v>
      </c>
      <c r="F2164" s="16">
        <f>IF(AND(C2164&lt;&gt;0,SUM(C$1:$D2164)=SUM(C$1:$D2164)),ROW(),0)</f>
        <v>2164</v>
      </c>
      <c r="G2164" s="16">
        <f t="array" ref="G2164">IF(ROW()-IFERROR(INDEX(F$2:F2164,MATCH(2,1/(F$2:F2164&lt;&gt;0))),0)&gt;22,22,ROW()-IFERROR(INDEX(F$2:F2164,MATCH(2,1/(F$2:F2164&lt;&gt;0))),0))</f>
        <v>0</v>
      </c>
    </row>
    <row r="2165" spans="1:7">
      <c r="A2165" s="23">
        <v>45624</v>
      </c>
      <c r="B2165" s="16">
        <v>90.3196347031963</v>
      </c>
      <c r="C2165" s="16">
        <f t="shared" si="67"/>
        <v>-5</v>
      </c>
      <c r="D2165" s="16">
        <f t="array" ref="D2165">IFERROR(INDEX(C$2:C2165,MATCH(2,1/(C$2:C2165&lt;&gt;0))),0)</f>
        <v>-5</v>
      </c>
      <c r="E2165" s="16">
        <f t="shared" si="68"/>
        <v>-5</v>
      </c>
      <c r="F2165" s="16">
        <f>IF(AND(C2165&lt;&gt;0,SUM(C$1:$D2165)=SUM(C$1:$D2165)),ROW(),0)</f>
        <v>2165</v>
      </c>
      <c r="G2165" s="16">
        <f t="array" ref="G2165">IF(ROW()-IFERROR(INDEX(F$2:F2165,MATCH(2,1/(F$2:F2165&lt;&gt;0))),0)&gt;22,22,ROW()-IFERROR(INDEX(F$2:F2165,MATCH(2,1/(F$2:F2165&lt;&gt;0))),0))</f>
        <v>0</v>
      </c>
    </row>
    <row r="2166" spans="1:7">
      <c r="A2166" s="23">
        <v>45625</v>
      </c>
      <c r="B2166" s="16">
        <v>92.209567198177595</v>
      </c>
      <c r="C2166" s="16">
        <f t="shared" si="67"/>
        <v>-5</v>
      </c>
      <c r="D2166" s="16">
        <f t="array" ref="D2166">IFERROR(INDEX(C$2:C2166,MATCH(2,1/(C$2:C2166&lt;&gt;0))),0)</f>
        <v>-5</v>
      </c>
      <c r="E2166" s="16">
        <f t="shared" si="68"/>
        <v>-5</v>
      </c>
      <c r="F2166" s="16">
        <f>IF(AND(C2166&lt;&gt;0,SUM(C$1:$D2166)=SUM(C$1:$D2166)),ROW(),0)</f>
        <v>2166</v>
      </c>
      <c r="G2166" s="16">
        <f t="array" ref="G2166">IF(ROW()-IFERROR(INDEX(F$2:F2166,MATCH(2,1/(F$2:F2166&lt;&gt;0))),0)&gt;22,22,ROW()-IFERROR(INDEX(F$2:F2166,MATCH(2,1/(F$2:F2166&lt;&gt;0))),0))</f>
        <v>0</v>
      </c>
    </row>
    <row r="2167" spans="1:7">
      <c r="A2167" s="23">
        <v>45628</v>
      </c>
      <c r="B2167" s="16">
        <v>93.530751708428198</v>
      </c>
      <c r="C2167" s="16">
        <f t="shared" si="67"/>
        <v>-5</v>
      </c>
      <c r="D2167" s="16">
        <f t="array" ref="D2167">IFERROR(INDEX(C$2:C2167,MATCH(2,1/(C$2:C2167&lt;&gt;0))),0)</f>
        <v>-5</v>
      </c>
      <c r="E2167" s="16">
        <f t="shared" si="68"/>
        <v>-5</v>
      </c>
      <c r="F2167" s="16">
        <f>IF(AND(C2167&lt;&gt;0,SUM(C$1:$D2167)=SUM(C$1:$D2167)),ROW(),0)</f>
        <v>2167</v>
      </c>
      <c r="G2167" s="16">
        <f t="array" ref="G2167">IF(ROW()-IFERROR(INDEX(F$2:F2167,MATCH(2,1/(F$2:F2167&lt;&gt;0))),0)&gt;22,22,ROW()-IFERROR(INDEX(F$2:F2167,MATCH(2,1/(F$2:F2167&lt;&gt;0))),0))</f>
        <v>0</v>
      </c>
    </row>
    <row r="2168" spans="1:7">
      <c r="A2168" s="23">
        <v>45629</v>
      </c>
      <c r="B2168" s="16">
        <v>93.530751708428198</v>
      </c>
      <c r="C2168" s="16">
        <f t="shared" si="67"/>
        <v>-5</v>
      </c>
      <c r="D2168" s="16">
        <f t="array" ref="D2168">IFERROR(INDEX(C$2:C2168,MATCH(2,1/(C$2:C2168&lt;&gt;0))),0)</f>
        <v>-5</v>
      </c>
      <c r="E2168" s="16">
        <f t="shared" si="68"/>
        <v>-5</v>
      </c>
      <c r="F2168" s="16">
        <f>IF(AND(C2168&lt;&gt;0,SUM(C$1:$D2168)=SUM(C$1:$D2168)),ROW(),0)</f>
        <v>2168</v>
      </c>
      <c r="G2168" s="16">
        <f t="array" ref="G2168">IF(ROW()-IFERROR(INDEX(F$2:F2168,MATCH(2,1/(F$2:F2168&lt;&gt;0))),0)&gt;22,22,ROW()-IFERROR(INDEX(F$2:F2168,MATCH(2,1/(F$2:F2168&lt;&gt;0))),0))</f>
        <v>0</v>
      </c>
    </row>
    <row r="2169" spans="1:7">
      <c r="A2169" s="23">
        <v>45630</v>
      </c>
      <c r="B2169" s="16">
        <v>91.799544419134307</v>
      </c>
      <c r="C2169" s="16">
        <f t="shared" si="67"/>
        <v>-5</v>
      </c>
      <c r="D2169" s="16">
        <f t="array" ref="D2169">IFERROR(INDEX(C$2:C2169,MATCH(2,1/(C$2:C2169&lt;&gt;0))),0)</f>
        <v>-5</v>
      </c>
      <c r="E2169" s="16">
        <f t="shared" si="68"/>
        <v>-5</v>
      </c>
      <c r="F2169" s="16">
        <f>IF(AND(C2169&lt;&gt;0,SUM(C$1:$D2169)=SUM(C$1:$D2169)),ROW(),0)</f>
        <v>2169</v>
      </c>
      <c r="G2169" s="16">
        <f t="array" ref="G2169">IF(ROW()-IFERROR(INDEX(F$2:F2169,MATCH(2,1/(F$2:F2169&lt;&gt;0))),0)&gt;22,22,ROW()-IFERROR(INDEX(F$2:F2169,MATCH(2,1/(F$2:F2169&lt;&gt;0))),0))</f>
        <v>0</v>
      </c>
    </row>
    <row r="2170" spans="1:7">
      <c r="A2170" s="23">
        <v>45631</v>
      </c>
      <c r="B2170" s="16">
        <v>91.435079726651409</v>
      </c>
      <c r="C2170" s="16">
        <f t="shared" si="67"/>
        <v>-5</v>
      </c>
      <c r="D2170" s="16">
        <f t="array" ref="D2170">IFERROR(INDEX(C$2:C2170,MATCH(2,1/(C$2:C2170&lt;&gt;0))),0)</f>
        <v>-5</v>
      </c>
      <c r="E2170" s="16">
        <f t="shared" si="68"/>
        <v>-5</v>
      </c>
      <c r="F2170" s="16">
        <f>IF(AND(C2170&lt;&gt;0,SUM(C$1:$D2170)=SUM(C$1:$D2170)),ROW(),0)</f>
        <v>2170</v>
      </c>
      <c r="G2170" s="16">
        <f t="array" ref="G2170">IF(ROW()-IFERROR(INDEX(F$2:F2170,MATCH(2,1/(F$2:F2170&lt;&gt;0))),0)&gt;22,22,ROW()-IFERROR(INDEX(F$2:F2170,MATCH(2,1/(F$2:F2170&lt;&gt;0))),0))</f>
        <v>0</v>
      </c>
    </row>
    <row r="2171" spans="1:7">
      <c r="A2171" s="23">
        <v>45632</v>
      </c>
      <c r="B2171" s="16">
        <v>93.075170842824591</v>
      </c>
      <c r="C2171" s="16">
        <f t="shared" si="67"/>
        <v>-5</v>
      </c>
      <c r="D2171" s="16">
        <f t="array" ref="D2171">IFERROR(INDEX(C$2:C2171,MATCH(2,1/(C$2:C2171&lt;&gt;0))),0)</f>
        <v>-5</v>
      </c>
      <c r="E2171" s="16">
        <f t="shared" si="68"/>
        <v>-5</v>
      </c>
      <c r="F2171" s="16">
        <f>IF(AND(C2171&lt;&gt;0,SUM(C$1:$D2171)=SUM(C$1:$D2171)),ROW(),0)</f>
        <v>2171</v>
      </c>
      <c r="G2171" s="16">
        <f t="array" ref="G2171">IF(ROW()-IFERROR(INDEX(F$2:F2171,MATCH(2,1/(F$2:F2171&lt;&gt;0))),0)&gt;22,22,ROW()-IFERROR(INDEX(F$2:F2171,MATCH(2,1/(F$2:F2171&lt;&gt;0))),0))</f>
        <v>0</v>
      </c>
    </row>
    <row r="2172" spans="1:7">
      <c r="A2172" s="23">
        <v>45635</v>
      </c>
      <c r="B2172" s="16">
        <v>92.16400911161729</v>
      </c>
      <c r="C2172" s="16">
        <f t="shared" si="67"/>
        <v>-5</v>
      </c>
      <c r="D2172" s="16">
        <f t="array" ref="D2172">IFERROR(INDEX(C$2:C2172,MATCH(2,1/(C$2:C2172&lt;&gt;0))),0)</f>
        <v>-5</v>
      </c>
      <c r="E2172" s="16">
        <f t="shared" si="68"/>
        <v>-5</v>
      </c>
      <c r="F2172" s="16">
        <f>IF(AND(C2172&lt;&gt;0,SUM(C$1:$D2172)=SUM(C$1:$D2172)),ROW(),0)</f>
        <v>2172</v>
      </c>
      <c r="G2172" s="16">
        <f t="array" ref="G2172">IF(ROW()-IFERROR(INDEX(F$2:F2172,MATCH(2,1/(F$2:F2172&lt;&gt;0))),0)&gt;22,22,ROW()-IFERROR(INDEX(F$2:F2172,MATCH(2,1/(F$2:F2172&lt;&gt;0))),0))</f>
        <v>0</v>
      </c>
    </row>
    <row r="2173" spans="1:7">
      <c r="A2173" s="23">
        <v>45636</v>
      </c>
      <c r="B2173" s="16">
        <v>92.984054669703795</v>
      </c>
      <c r="C2173" s="16">
        <f t="shared" si="67"/>
        <v>-5</v>
      </c>
      <c r="D2173" s="16">
        <f t="array" ref="D2173">IFERROR(INDEX(C$2:C2173,MATCH(2,1/(C$2:C2173&lt;&gt;0))),0)</f>
        <v>-5</v>
      </c>
      <c r="E2173" s="16">
        <f t="shared" si="68"/>
        <v>-5</v>
      </c>
      <c r="F2173" s="16">
        <f>IF(AND(C2173&lt;&gt;0,SUM(C$1:$D2173)=SUM(C$1:$D2173)),ROW(),0)</f>
        <v>2173</v>
      </c>
      <c r="G2173" s="16">
        <f t="array" ref="G2173">IF(ROW()-IFERROR(INDEX(F$2:F2173,MATCH(2,1/(F$2:F2173&lt;&gt;0))),0)&gt;22,22,ROW()-IFERROR(INDEX(F$2:F2173,MATCH(2,1/(F$2:F2173&lt;&gt;0))),0))</f>
        <v>0</v>
      </c>
    </row>
    <row r="2174" spans="1:7">
      <c r="A2174" s="23">
        <v>45637</v>
      </c>
      <c r="B2174" s="16">
        <v>93.940774487471501</v>
      </c>
      <c r="C2174" s="16">
        <f t="shared" si="67"/>
        <v>-5</v>
      </c>
      <c r="D2174" s="16">
        <f t="array" ref="D2174">IFERROR(INDEX(C$2:C2174,MATCH(2,1/(C$2:C2174&lt;&gt;0))),0)</f>
        <v>-5</v>
      </c>
      <c r="E2174" s="16">
        <f t="shared" si="68"/>
        <v>-5</v>
      </c>
      <c r="F2174" s="16">
        <f>IF(AND(C2174&lt;&gt;0,SUM(C$1:$D2174)=SUM(C$1:$D2174)),ROW(),0)</f>
        <v>2174</v>
      </c>
      <c r="G2174" s="16">
        <f t="array" ref="G2174">IF(ROW()-IFERROR(INDEX(F$2:F2174,MATCH(2,1/(F$2:F2174&lt;&gt;0))),0)&gt;22,22,ROW()-IFERROR(INDEX(F$2:F2174,MATCH(2,1/(F$2:F2174&lt;&gt;0))),0))</f>
        <v>0</v>
      </c>
    </row>
    <row r="2175" spans="1:7">
      <c r="A2175" s="23">
        <v>45638</v>
      </c>
      <c r="B2175" s="16">
        <v>94.487471526195904</v>
      </c>
      <c r="C2175" s="16">
        <f t="shared" si="67"/>
        <v>-5</v>
      </c>
      <c r="D2175" s="16">
        <f t="array" ref="D2175">IFERROR(INDEX(C$2:C2175,MATCH(2,1/(C$2:C2175&lt;&gt;0))),0)</f>
        <v>-5</v>
      </c>
      <c r="E2175" s="16">
        <f t="shared" si="68"/>
        <v>-5</v>
      </c>
      <c r="F2175" s="16">
        <f>IF(AND(C2175&lt;&gt;0,SUM(C$1:$D2175)=SUM(C$1:$D2175)),ROW(),0)</f>
        <v>2175</v>
      </c>
      <c r="G2175" s="16">
        <f t="array" ref="G2175">IF(ROW()-IFERROR(INDEX(F$2:F2175,MATCH(2,1/(F$2:F2175&lt;&gt;0))),0)&gt;22,22,ROW()-IFERROR(INDEX(F$2:F2175,MATCH(2,1/(F$2:F2175&lt;&gt;0))),0))</f>
        <v>0</v>
      </c>
    </row>
    <row r="2176" spans="1:7">
      <c r="A2176" s="23">
        <v>45639</v>
      </c>
      <c r="B2176" s="16">
        <v>88.656036446469201</v>
      </c>
      <c r="C2176" s="16">
        <f t="shared" si="67"/>
        <v>-5</v>
      </c>
      <c r="D2176" s="16">
        <f t="array" ref="D2176">IFERROR(INDEX(C$2:C2176,MATCH(2,1/(C$2:C2176&lt;&gt;0))),0)</f>
        <v>-5</v>
      </c>
      <c r="E2176" s="16">
        <f t="shared" si="68"/>
        <v>-5</v>
      </c>
      <c r="F2176" s="16">
        <f>IF(AND(C2176&lt;&gt;0,SUM(C$1:$D2176)=SUM(C$1:$D2176)),ROW(),0)</f>
        <v>2176</v>
      </c>
      <c r="G2176" s="16">
        <f t="array" ref="G2176">IF(ROW()-IFERROR(INDEX(F$2:F2176,MATCH(2,1/(F$2:F2176&lt;&gt;0))),0)&gt;22,22,ROW()-IFERROR(INDEX(F$2:F2176,MATCH(2,1/(F$2:F2176&lt;&gt;0))),0))</f>
        <v>0</v>
      </c>
    </row>
    <row r="2177" spans="1:7">
      <c r="A2177" s="23">
        <v>45642</v>
      </c>
      <c r="B2177" s="16">
        <v>84.874715261958997</v>
      </c>
      <c r="C2177" s="16">
        <f t="shared" si="67"/>
        <v>-2.5</v>
      </c>
      <c r="D2177" s="16">
        <f t="array" ref="D2177">IFERROR(INDEX(C$2:C2177,MATCH(2,1/(C$2:C2177&lt;&gt;0))),0)</f>
        <v>-2.5</v>
      </c>
      <c r="E2177" s="16">
        <f t="shared" si="68"/>
        <v>-2.5</v>
      </c>
      <c r="F2177" s="16">
        <f>IF(AND(C2177&lt;&gt;0,SUM(C$1:$D2177)=SUM(C$1:$D2177)),ROW(),0)</f>
        <v>2177</v>
      </c>
      <c r="G2177" s="16">
        <f t="array" ref="G2177">IF(ROW()-IFERROR(INDEX(F$2:F2177,MATCH(2,1/(F$2:F2177&lt;&gt;0))),0)&gt;22,22,ROW()-IFERROR(INDEX(F$2:F2177,MATCH(2,1/(F$2:F2177&lt;&gt;0))),0))</f>
        <v>0</v>
      </c>
    </row>
    <row r="2178" spans="1:7">
      <c r="A2178" s="23">
        <v>45643</v>
      </c>
      <c r="B2178" s="16">
        <v>74.031890660592197</v>
      </c>
      <c r="C2178" s="16">
        <f t="shared" si="67"/>
        <v>0</v>
      </c>
      <c r="D2178" s="16">
        <f t="array" ref="D2178">IFERROR(INDEX(C$2:C2178,MATCH(2,1/(C$2:C2178&lt;&gt;0))),0)</f>
        <v>-2.5</v>
      </c>
      <c r="E2178" s="16">
        <f t="shared" si="68"/>
        <v>-2.3863636363636362</v>
      </c>
      <c r="F2178" s="16">
        <f>IF(AND(C2178&lt;&gt;0,SUM(C$1:$D2178)=SUM(C$1:$D2178)),ROW(),0)</f>
        <v>0</v>
      </c>
      <c r="G2178" s="16">
        <f t="array" ref="G2178">IF(ROW()-IFERROR(INDEX(F$2:F2178,MATCH(2,1/(F$2:F2178&lt;&gt;0))),0)&gt;22,22,ROW()-IFERROR(INDEX(F$2:F2178,MATCH(2,1/(F$2:F2178&lt;&gt;0))),0))</f>
        <v>1</v>
      </c>
    </row>
    <row r="2179" spans="1:7">
      <c r="A2179" s="23">
        <v>45644</v>
      </c>
      <c r="B2179" s="16">
        <v>73.394077448747097</v>
      </c>
      <c r="C2179" s="16">
        <f t="shared" ref="C2179:C2242" si="69">IF(B2179&gt;85,-5,IF(B2179&gt;80,-2.5,IF(B2179&gt;20,0,IF(B2179&gt;15,2.5,5))))</f>
        <v>0</v>
      </c>
      <c r="D2179" s="16">
        <f t="array" ref="D2179">IFERROR(INDEX(C$2:C2179,MATCH(2,1/(C$2:C2179&lt;&gt;0))),0)</f>
        <v>-2.5</v>
      </c>
      <c r="E2179" s="16">
        <f t="shared" si="68"/>
        <v>-2.2727272727272729</v>
      </c>
      <c r="F2179" s="16">
        <f>IF(AND(C2179&lt;&gt;0,SUM(C$1:$D2179)=SUM(C$1:$D2179)),ROW(),0)</f>
        <v>0</v>
      </c>
      <c r="G2179" s="16">
        <f t="array" ref="G2179">IF(ROW()-IFERROR(INDEX(F$2:F2179,MATCH(2,1/(F$2:F2179&lt;&gt;0))),0)&gt;22,22,ROW()-IFERROR(INDEX(F$2:F2179,MATCH(2,1/(F$2:F2179&lt;&gt;0))),0))</f>
        <v>2</v>
      </c>
    </row>
    <row r="2180" spans="1:7">
      <c r="A2180" s="23">
        <v>45645</v>
      </c>
      <c r="B2180" s="16">
        <v>69.658314350797198</v>
      </c>
      <c r="C2180" s="16">
        <f t="shared" si="69"/>
        <v>0</v>
      </c>
      <c r="D2180" s="16">
        <f t="array" ref="D2180">IFERROR(INDEX(C$2:C2180,MATCH(2,1/(C$2:C2180&lt;&gt;0))),0)</f>
        <v>-2.5</v>
      </c>
      <c r="E2180" s="16">
        <f t="shared" si="68"/>
        <v>-2.1590909090909092</v>
      </c>
      <c r="F2180" s="16">
        <f>IF(AND(C2180&lt;&gt;0,SUM(C$1:$D2180)=SUM(C$1:$D2180)),ROW(),0)</f>
        <v>0</v>
      </c>
      <c r="G2180" s="16">
        <f t="array" ref="G2180">IF(ROW()-IFERROR(INDEX(F$2:F2180,MATCH(2,1/(F$2:F2180&lt;&gt;0))),0)&gt;22,22,ROW()-IFERROR(INDEX(F$2:F2180,MATCH(2,1/(F$2:F2180&lt;&gt;0))),0))</f>
        <v>3</v>
      </c>
    </row>
    <row r="2181" spans="1:7">
      <c r="A2181" s="23">
        <v>45646</v>
      </c>
      <c r="B2181" s="16">
        <v>71.662870159453291</v>
      </c>
      <c r="C2181" s="16">
        <f t="shared" si="69"/>
        <v>0</v>
      </c>
      <c r="D2181" s="16">
        <f t="array" ref="D2181">IFERROR(INDEX(C$2:C2181,MATCH(2,1/(C$2:C2181&lt;&gt;0))),0)</f>
        <v>-2.5</v>
      </c>
      <c r="E2181" s="16">
        <f t="shared" si="68"/>
        <v>-2.0454545454545454</v>
      </c>
      <c r="F2181" s="16">
        <f>IF(AND(C2181&lt;&gt;0,SUM(C$1:$D2181)=SUM(C$1:$D2181)),ROW(),0)</f>
        <v>0</v>
      </c>
      <c r="G2181" s="16">
        <f t="array" ref="G2181">IF(ROW()-IFERROR(INDEX(F$2:F2181,MATCH(2,1/(F$2:F2181&lt;&gt;0))),0)&gt;22,22,ROW()-IFERROR(INDEX(F$2:F2181,MATCH(2,1/(F$2:F2181&lt;&gt;0))),0))</f>
        <v>4</v>
      </c>
    </row>
    <row r="2182" spans="1:7">
      <c r="A2182" s="23">
        <v>45649</v>
      </c>
      <c r="B2182" s="16">
        <v>46.970387243735701</v>
      </c>
      <c r="C2182" s="16">
        <f t="shared" si="69"/>
        <v>0</v>
      </c>
      <c r="D2182" s="16">
        <f t="array" ref="D2182">IFERROR(INDEX(C$2:C2182,MATCH(2,1/(C$2:C2182&lt;&gt;0))),0)</f>
        <v>-2.5</v>
      </c>
      <c r="E2182" s="16">
        <f t="shared" si="68"/>
        <v>-1.9318181818181817</v>
      </c>
      <c r="F2182" s="16">
        <f>IF(AND(C2182&lt;&gt;0,SUM(C$1:$D2182)=SUM(C$1:$D2182)),ROW(),0)</f>
        <v>0</v>
      </c>
      <c r="G2182" s="16">
        <f t="array" ref="G2182">IF(ROW()-IFERROR(INDEX(F$2:F2182,MATCH(2,1/(F$2:F2182&lt;&gt;0))),0)&gt;22,22,ROW()-IFERROR(INDEX(F$2:F2182,MATCH(2,1/(F$2:F2182&lt;&gt;0))),0))</f>
        <v>5</v>
      </c>
    </row>
    <row r="2183" spans="1:7">
      <c r="A2183" s="23">
        <v>45650</v>
      </c>
      <c r="B2183" s="16">
        <v>51.708428246013604</v>
      </c>
      <c r="C2183" s="16">
        <f t="shared" si="69"/>
        <v>0</v>
      </c>
      <c r="D2183" s="16">
        <f t="array" ref="D2183">IFERROR(INDEX(C$2:C2183,MATCH(2,1/(C$2:C2183&lt;&gt;0))),0)</f>
        <v>-2.5</v>
      </c>
      <c r="E2183" s="16">
        <f t="shared" si="68"/>
        <v>-1.8181818181818183</v>
      </c>
      <c r="F2183" s="16">
        <f>IF(AND(C2183&lt;&gt;0,SUM(C$1:$D2183)=SUM(C$1:$D2183)),ROW(),0)</f>
        <v>0</v>
      </c>
      <c r="G2183" s="16">
        <f t="array" ref="G2183">IF(ROW()-IFERROR(INDEX(F$2:F2183,MATCH(2,1/(F$2:F2183&lt;&gt;0))),0)&gt;22,22,ROW()-IFERROR(INDEX(F$2:F2183,MATCH(2,1/(F$2:F2183&lt;&gt;0))),0))</f>
        <v>6</v>
      </c>
    </row>
    <row r="2184" spans="1:7">
      <c r="A2184" s="23">
        <v>45651</v>
      </c>
      <c r="B2184" s="16">
        <v>40.3189066059225</v>
      </c>
      <c r="C2184" s="16">
        <f t="shared" si="69"/>
        <v>0</v>
      </c>
      <c r="D2184" s="16">
        <f t="array" ref="D2184">IFERROR(INDEX(C$2:C2184,MATCH(2,1/(C$2:C2184&lt;&gt;0))),0)</f>
        <v>-2.5</v>
      </c>
      <c r="E2184" s="16">
        <f t="shared" si="68"/>
        <v>-1.7045454545454546</v>
      </c>
      <c r="F2184" s="16">
        <f>IF(AND(C2184&lt;&gt;0,SUM(C$1:$D2184)=SUM(C$1:$D2184)),ROW(),0)</f>
        <v>0</v>
      </c>
      <c r="G2184" s="16">
        <f t="array" ref="G2184">IF(ROW()-IFERROR(INDEX(F$2:F2184,MATCH(2,1/(F$2:F2184&lt;&gt;0))),0)&gt;22,22,ROW()-IFERROR(INDEX(F$2:F2184,MATCH(2,1/(F$2:F2184&lt;&gt;0))),0))</f>
        <v>7</v>
      </c>
    </row>
    <row r="2185" spans="1:7">
      <c r="A2185" s="23">
        <v>45652</v>
      </c>
      <c r="B2185" s="16">
        <v>42.414578587699296</v>
      </c>
      <c r="C2185" s="16">
        <f t="shared" si="69"/>
        <v>0</v>
      </c>
      <c r="D2185" s="16">
        <f t="array" ref="D2185">IFERROR(INDEX(C$2:C2185,MATCH(2,1/(C$2:C2185&lt;&gt;0))),0)</f>
        <v>-2.5</v>
      </c>
      <c r="E2185" s="16">
        <f t="shared" si="68"/>
        <v>-1.5909090909090908</v>
      </c>
      <c r="F2185" s="16">
        <f>IF(AND(C2185&lt;&gt;0,SUM(C$1:$D2185)=SUM(C$1:$D2185)),ROW(),0)</f>
        <v>0</v>
      </c>
      <c r="G2185" s="16">
        <f t="array" ref="G2185">IF(ROW()-IFERROR(INDEX(F$2:F2185,MATCH(2,1/(F$2:F2185&lt;&gt;0))),0)&gt;22,22,ROW()-IFERROR(INDEX(F$2:F2185,MATCH(2,1/(F$2:F2185&lt;&gt;0))),0))</f>
        <v>8</v>
      </c>
    </row>
    <row r="2186" spans="1:7">
      <c r="A2186" s="23">
        <v>45653</v>
      </c>
      <c r="B2186" s="16">
        <v>47.6082004555808</v>
      </c>
      <c r="C2186" s="16">
        <f t="shared" si="69"/>
        <v>0</v>
      </c>
      <c r="D2186" s="16">
        <f t="array" ref="D2186">IFERROR(INDEX(C$2:C2186,MATCH(2,1/(C$2:C2186&lt;&gt;0))),0)</f>
        <v>-2.5</v>
      </c>
      <c r="E2186" s="16">
        <f t="shared" si="68"/>
        <v>-1.4772727272727273</v>
      </c>
      <c r="F2186" s="16">
        <f>IF(AND(C2186&lt;&gt;0,SUM(C$1:$D2186)=SUM(C$1:$D2186)),ROW(),0)</f>
        <v>0</v>
      </c>
      <c r="G2186" s="16">
        <f t="array" ref="G2186">IF(ROW()-IFERROR(INDEX(F$2:F2186,MATCH(2,1/(F$2:F2186&lt;&gt;0))),0)&gt;22,22,ROW()-IFERROR(INDEX(F$2:F2186,MATCH(2,1/(F$2:F2186&lt;&gt;0))),0))</f>
        <v>9</v>
      </c>
    </row>
    <row r="2187" spans="1:7">
      <c r="A2187" s="23">
        <v>45656</v>
      </c>
      <c r="B2187" s="16">
        <v>42.050113895216398</v>
      </c>
      <c r="C2187" s="16">
        <f t="shared" si="69"/>
        <v>0</v>
      </c>
      <c r="D2187" s="16">
        <f t="array" ref="D2187">IFERROR(INDEX(C$2:C2187,MATCH(2,1/(C$2:C2187&lt;&gt;0))),0)</f>
        <v>-2.5</v>
      </c>
      <c r="E2187" s="16">
        <f t="shared" si="68"/>
        <v>-1.3636363636363635</v>
      </c>
      <c r="F2187" s="16">
        <f>IF(AND(C2187&lt;&gt;0,SUM(C$1:$D2187)=SUM(C$1:$D2187)),ROW(),0)</f>
        <v>0</v>
      </c>
      <c r="G2187" s="16">
        <f t="array" ref="G2187">IF(ROW()-IFERROR(INDEX(F$2:F2187,MATCH(2,1/(F$2:F2187&lt;&gt;0))),0)&gt;22,22,ROW()-IFERROR(INDEX(F$2:F2187,MATCH(2,1/(F$2:F2187&lt;&gt;0))),0))</f>
        <v>10</v>
      </c>
    </row>
    <row r="2188" spans="1:7">
      <c r="A2188" s="23">
        <v>45657</v>
      </c>
      <c r="B2188" s="16">
        <v>32.150977717144102</v>
      </c>
      <c r="C2188" s="16">
        <f t="shared" si="69"/>
        <v>0</v>
      </c>
      <c r="D2188" s="16">
        <f t="array" ref="D2188">IFERROR(INDEX(C$2:C2188,MATCH(2,1/(C$2:C2188&lt;&gt;0))),0)</f>
        <v>-2.5</v>
      </c>
      <c r="E2188" s="16">
        <f t="shared" si="68"/>
        <v>-1.25</v>
      </c>
      <c r="F2188" s="16">
        <f>IF(AND(C2188&lt;&gt;0,SUM(C$1:$D2188)=SUM(C$1:$D2188)),ROW(),0)</f>
        <v>0</v>
      </c>
      <c r="G2188" s="16">
        <f t="array" ref="G2188">IF(ROW()-IFERROR(INDEX(F$2:F2188,MATCH(2,1/(F$2:F2188&lt;&gt;0))),0)&gt;22,22,ROW()-IFERROR(INDEX(F$2:F2188,MATCH(2,1/(F$2:F2188&lt;&gt;0))),0))</f>
        <v>11</v>
      </c>
    </row>
    <row r="2189" spans="1:7">
      <c r="A2189" s="23">
        <v>45659</v>
      </c>
      <c r="B2189" s="16">
        <v>23.829013187812599</v>
      </c>
      <c r="C2189" s="16">
        <f t="shared" si="69"/>
        <v>0</v>
      </c>
      <c r="D2189" s="16">
        <f t="array" ref="D2189">IFERROR(INDEX(C$2:C2189,MATCH(2,1/(C$2:C2189&lt;&gt;0))),0)</f>
        <v>-2.5</v>
      </c>
      <c r="E2189" s="16">
        <f t="shared" si="68"/>
        <v>-1.1363636363636365</v>
      </c>
      <c r="F2189" s="16">
        <f>IF(AND(C2189&lt;&gt;0,SUM(C$1:$D2189)=SUM(C$1:$D2189)),ROW(),0)</f>
        <v>0</v>
      </c>
      <c r="G2189" s="16">
        <f t="array" ref="G2189">IF(ROW()-IFERROR(INDEX(F$2:F2189,MATCH(2,1/(F$2:F2189&lt;&gt;0))),0)&gt;22,22,ROW()-IFERROR(INDEX(F$2:F2189,MATCH(2,1/(F$2:F2189&lt;&gt;0))),0))</f>
        <v>12</v>
      </c>
    </row>
    <row r="2190" spans="1:7">
      <c r="A2190" s="23">
        <v>45660</v>
      </c>
      <c r="B2190" s="16">
        <v>15.961800818553801</v>
      </c>
      <c r="C2190" s="16">
        <f t="shared" si="69"/>
        <v>2.5</v>
      </c>
      <c r="D2190" s="16">
        <f t="array" ref="D2190">IFERROR(INDEX(C$2:C2190,MATCH(2,1/(C$2:C2190&lt;&gt;0))),0)</f>
        <v>2.5</v>
      </c>
      <c r="E2190" s="16">
        <f t="shared" si="68"/>
        <v>2.5</v>
      </c>
      <c r="F2190" s="16">
        <f>IF(AND(C2190&lt;&gt;0,SUM(C$1:$D2190)=SUM(C$1:$D2190)),ROW(),0)</f>
        <v>2190</v>
      </c>
      <c r="G2190" s="16">
        <f t="array" ref="G2190">IF(ROW()-IFERROR(INDEX(F$2:F2190,MATCH(2,1/(F$2:F2190&lt;&gt;0))),0)&gt;22,22,ROW()-IFERROR(INDEX(F$2:F2190,MATCH(2,1/(F$2:F2190&lt;&gt;0))),0))</f>
        <v>0</v>
      </c>
    </row>
    <row r="2191" spans="1:7">
      <c r="A2191" s="23">
        <v>45663</v>
      </c>
      <c r="B2191" s="16">
        <v>14.506593906320999</v>
      </c>
      <c r="C2191" s="16">
        <f t="shared" si="69"/>
        <v>5</v>
      </c>
      <c r="D2191" s="16">
        <f t="array" ref="D2191">IFERROR(INDEX(C$2:C2191,MATCH(2,1/(C$2:C2191&lt;&gt;0))),0)</f>
        <v>5</v>
      </c>
      <c r="E2191" s="16">
        <f t="shared" si="68"/>
        <v>5</v>
      </c>
      <c r="F2191" s="16">
        <f>IF(AND(C2191&lt;&gt;0,SUM(C$1:$D2191)=SUM(C$1:$D2191)),ROW(),0)</f>
        <v>2191</v>
      </c>
      <c r="G2191" s="16">
        <f t="array" ref="G2191">IF(ROW()-IFERROR(INDEX(F$2:F2191,MATCH(2,1/(F$2:F2191&lt;&gt;0))),0)&gt;22,22,ROW()-IFERROR(INDEX(F$2:F2191,MATCH(2,1/(F$2:F2191&lt;&gt;0))),0))</f>
        <v>0</v>
      </c>
    </row>
    <row r="2192" spans="1:7">
      <c r="A2192" s="23">
        <v>45664</v>
      </c>
      <c r="B2192" s="16">
        <v>17.235106866757597</v>
      </c>
      <c r="C2192" s="16">
        <f t="shared" si="69"/>
        <v>2.5</v>
      </c>
      <c r="D2192" s="16">
        <f t="array" ref="D2192">IFERROR(INDEX(C$2:C2192,MATCH(2,1/(C$2:C2192&lt;&gt;0))),0)</f>
        <v>2.5</v>
      </c>
      <c r="E2192" s="16">
        <f t="shared" si="68"/>
        <v>2.5</v>
      </c>
      <c r="F2192" s="16">
        <f>IF(AND(C2192&lt;&gt;0,SUM(C$1:$D2192)=SUM(C$1:$D2192)),ROW(),0)</f>
        <v>2192</v>
      </c>
      <c r="G2192" s="16">
        <f t="array" ref="G2192">IF(ROW()-IFERROR(INDEX(F$2:F2192,MATCH(2,1/(F$2:F2192&lt;&gt;0))),0)&gt;22,22,ROW()-IFERROR(INDEX(F$2:F2192,MATCH(2,1/(F$2:F2192&lt;&gt;0))),0))</f>
        <v>0</v>
      </c>
    </row>
    <row r="2193" spans="1:7">
      <c r="A2193" s="23">
        <v>45665</v>
      </c>
      <c r="B2193" s="16">
        <v>17.553433378808499</v>
      </c>
      <c r="C2193" s="16">
        <f t="shared" si="69"/>
        <v>2.5</v>
      </c>
      <c r="D2193" s="16">
        <f t="array" ref="D2193">IFERROR(INDEX(C$2:C2193,MATCH(2,1/(C$2:C2193&lt;&gt;0))),0)</f>
        <v>2.5</v>
      </c>
      <c r="E2193" s="16">
        <f t="shared" si="68"/>
        <v>2.5</v>
      </c>
      <c r="F2193" s="16">
        <f>IF(AND(C2193&lt;&gt;0,SUM(C$1:$D2193)=SUM(C$1:$D2193)),ROW(),0)</f>
        <v>2193</v>
      </c>
      <c r="G2193" s="16">
        <f t="array" ref="G2193">IF(ROW()-IFERROR(INDEX(F$2:F2193,MATCH(2,1/(F$2:F2193&lt;&gt;0))),0)&gt;22,22,ROW()-IFERROR(INDEX(F$2:F2193,MATCH(2,1/(F$2:F2193&lt;&gt;0))),0))</f>
        <v>0</v>
      </c>
    </row>
    <row r="2194" spans="1:7">
      <c r="A2194" s="23">
        <v>45666</v>
      </c>
      <c r="B2194" s="16">
        <v>17.462482946793902</v>
      </c>
      <c r="C2194" s="16">
        <f t="shared" si="69"/>
        <v>2.5</v>
      </c>
      <c r="D2194" s="16">
        <f t="array" ref="D2194">IFERROR(INDEX(C$2:C2194,MATCH(2,1/(C$2:C2194&lt;&gt;0))),0)</f>
        <v>2.5</v>
      </c>
      <c r="E2194" s="16">
        <f t="shared" si="68"/>
        <v>2.5</v>
      </c>
      <c r="F2194" s="16">
        <f>IF(AND(C2194&lt;&gt;0,SUM(C$1:$D2194)=SUM(C$1:$D2194)),ROW(),0)</f>
        <v>2194</v>
      </c>
      <c r="G2194" s="16">
        <f t="array" ref="G2194">IF(ROW()-IFERROR(INDEX(F$2:F2194,MATCH(2,1/(F$2:F2194&lt;&gt;0))),0)&gt;22,22,ROW()-IFERROR(INDEX(F$2:F2194,MATCH(2,1/(F$2:F2194&lt;&gt;0))),0))</f>
        <v>0</v>
      </c>
    </row>
    <row r="2195" spans="1:7">
      <c r="A2195" s="23">
        <v>45667</v>
      </c>
      <c r="B2195" s="16">
        <v>14.006366530240999</v>
      </c>
      <c r="C2195" s="16">
        <f t="shared" si="69"/>
        <v>5</v>
      </c>
      <c r="D2195" s="16">
        <f t="array" ref="D2195">IFERROR(INDEX(C$2:C2195,MATCH(2,1/(C$2:C2195&lt;&gt;0))),0)</f>
        <v>5</v>
      </c>
      <c r="E2195" s="16">
        <f t="shared" si="68"/>
        <v>5</v>
      </c>
      <c r="F2195" s="16">
        <f>IF(AND(C2195&lt;&gt;0,SUM(C$1:$D2195)=SUM(C$1:$D2195)),ROW(),0)</f>
        <v>2195</v>
      </c>
      <c r="G2195" s="16">
        <f t="array" ref="G2195">IF(ROW()-IFERROR(INDEX(F$2:F2195,MATCH(2,1/(F$2:F2195&lt;&gt;0))),0)&gt;22,22,ROW()-IFERROR(INDEX(F$2:F2195,MATCH(2,1/(F$2:F2195&lt;&gt;0))),0))</f>
        <v>0</v>
      </c>
    </row>
    <row r="2196" spans="1:7">
      <c r="A2196" s="23">
        <v>45670</v>
      </c>
      <c r="B2196" s="16">
        <v>13.278763074124599</v>
      </c>
      <c r="C2196" s="16">
        <f t="shared" si="69"/>
        <v>5</v>
      </c>
      <c r="D2196" s="16">
        <f t="array" ref="D2196">IFERROR(INDEX(C$2:C2196,MATCH(2,1/(C$2:C2196&lt;&gt;0))),0)</f>
        <v>5</v>
      </c>
      <c r="E2196" s="16">
        <f t="shared" si="68"/>
        <v>5</v>
      </c>
      <c r="F2196" s="16">
        <f>IF(AND(C2196&lt;&gt;0,SUM(C$1:$D2196)=SUM(C$1:$D2196)),ROW(),0)</f>
        <v>2196</v>
      </c>
      <c r="G2196" s="16">
        <f t="array" ref="G2196">IF(ROW()-IFERROR(INDEX(F$2:F2196,MATCH(2,1/(F$2:F2196&lt;&gt;0))),0)&gt;22,22,ROW()-IFERROR(INDEX(F$2:F2196,MATCH(2,1/(F$2:F2196&lt;&gt;0))),0))</f>
        <v>0</v>
      </c>
    </row>
    <row r="2197" spans="1:7">
      <c r="A2197" s="23">
        <v>45671</v>
      </c>
      <c r="B2197" s="16">
        <v>20.5093224192814</v>
      </c>
      <c r="C2197" s="16">
        <f t="shared" si="69"/>
        <v>0</v>
      </c>
      <c r="D2197" s="16">
        <f t="array" ref="D2197">IFERROR(INDEX(C$2:C2197,MATCH(2,1/(C$2:C2197&lt;&gt;0))),0)</f>
        <v>5</v>
      </c>
      <c r="E2197" s="16">
        <f t="shared" si="68"/>
        <v>4.7727272727272725</v>
      </c>
      <c r="F2197" s="16">
        <f>IF(AND(C2197&lt;&gt;0,SUM(C$1:$D2197)=SUM(C$1:$D2197)),ROW(),0)</f>
        <v>0</v>
      </c>
      <c r="G2197" s="16">
        <f t="array" ref="G2197">IF(ROW()-IFERROR(INDEX(F$2:F2197,MATCH(2,1/(F$2:F2197&lt;&gt;0))),0)&gt;22,22,ROW()-IFERROR(INDEX(F$2:F2197,MATCH(2,1/(F$2:F2197&lt;&gt;0))),0))</f>
        <v>1</v>
      </c>
    </row>
    <row r="2198" spans="1:7">
      <c r="A2198" s="23">
        <v>45672</v>
      </c>
      <c r="B2198" s="16">
        <v>19.827194179172299</v>
      </c>
      <c r="C2198" s="16">
        <f t="shared" si="69"/>
        <v>2.5</v>
      </c>
      <c r="D2198" s="16">
        <f t="array" ref="D2198">IFERROR(INDEX(C$2:C2198,MATCH(2,1/(C$2:C2198&lt;&gt;0))),0)</f>
        <v>2.5</v>
      </c>
      <c r="E2198" s="16">
        <f t="shared" si="68"/>
        <v>2.5</v>
      </c>
      <c r="F2198" s="16">
        <f>IF(AND(C2198&lt;&gt;0,SUM(C$1:$D2198)=SUM(C$1:$D2198)),ROW(),0)</f>
        <v>2198</v>
      </c>
      <c r="G2198" s="16">
        <f t="array" ref="G2198">IF(ROW()-IFERROR(INDEX(F$2:F2198,MATCH(2,1/(F$2:F2198&lt;&gt;0))),0)&gt;22,22,ROW()-IFERROR(INDEX(F$2:F2198,MATCH(2,1/(F$2:F2198&lt;&gt;0))),0))</f>
        <v>0</v>
      </c>
    </row>
    <row r="2199" spans="1:7">
      <c r="A2199" s="23">
        <v>45673</v>
      </c>
      <c r="B2199" s="16">
        <v>21.464301955434202</v>
      </c>
      <c r="C2199" s="16">
        <f t="shared" si="69"/>
        <v>0</v>
      </c>
      <c r="D2199" s="16">
        <f t="array" ref="D2199">IFERROR(INDEX(C$2:C2199,MATCH(2,1/(C$2:C2199&lt;&gt;0))),0)</f>
        <v>2.5</v>
      </c>
      <c r="E2199" s="16">
        <f t="shared" si="68"/>
        <v>2.3863636363636362</v>
      </c>
      <c r="F2199" s="16">
        <f>IF(AND(C2199&lt;&gt;0,SUM(C$1:$D2199)=SUM(C$1:$D2199)),ROW(),0)</f>
        <v>0</v>
      </c>
      <c r="G2199" s="16">
        <f t="array" ref="G2199">IF(ROW()-IFERROR(INDEX(F$2:F2199,MATCH(2,1/(F$2:F2199&lt;&gt;0))),0)&gt;22,22,ROW()-IFERROR(INDEX(F$2:F2199,MATCH(2,1/(F$2:F2199&lt;&gt;0))),0))</f>
        <v>1</v>
      </c>
    </row>
    <row r="2200" spans="1:7">
      <c r="A2200" s="23">
        <v>45674</v>
      </c>
      <c r="B2200" s="16">
        <v>22.328331059572502</v>
      </c>
      <c r="C2200" s="16">
        <f t="shared" si="69"/>
        <v>0</v>
      </c>
      <c r="D2200" s="16">
        <f t="array" ref="D2200">IFERROR(INDEX(C$2:C2200,MATCH(2,1/(C$2:C2200&lt;&gt;0))),0)</f>
        <v>2.5</v>
      </c>
      <c r="E2200" s="16">
        <f t="shared" si="68"/>
        <v>2.2727272727272729</v>
      </c>
      <c r="F2200" s="16">
        <f>IF(AND(C2200&lt;&gt;0,SUM(C$1:$D2200)=SUM(C$1:$D2200)),ROW(),0)</f>
        <v>0</v>
      </c>
      <c r="G2200" s="16">
        <f t="array" ref="G2200">IF(ROW()-IFERROR(INDEX(F$2:F2200,MATCH(2,1/(F$2:F2200&lt;&gt;0))),0)&gt;22,22,ROW()-IFERROR(INDEX(F$2:F2200,MATCH(2,1/(F$2:F2200&lt;&gt;0))),0))</f>
        <v>2</v>
      </c>
    </row>
    <row r="2201" spans="1:7">
      <c r="A2201" s="23">
        <v>45677</v>
      </c>
      <c r="B2201" s="16">
        <v>24.420190995907202</v>
      </c>
      <c r="C2201" s="16">
        <f t="shared" si="69"/>
        <v>0</v>
      </c>
      <c r="D2201" s="16">
        <f t="array" ref="D2201">IFERROR(INDEX(C$2:C2201,MATCH(2,1/(C$2:C2201&lt;&gt;0))),0)</f>
        <v>2.5</v>
      </c>
      <c r="E2201" s="16">
        <f t="shared" si="68"/>
        <v>2.1590909090909092</v>
      </c>
      <c r="F2201" s="16">
        <f>IF(AND(C2201&lt;&gt;0,SUM(C$1:$D2201)=SUM(C$1:$D2201)),ROW(),0)</f>
        <v>0</v>
      </c>
      <c r="G2201" s="16">
        <f t="array" ref="G2201">IF(ROW()-IFERROR(INDEX(F$2:F2201,MATCH(2,1/(F$2:F2201&lt;&gt;0))),0)&gt;22,22,ROW()-IFERROR(INDEX(F$2:F2201,MATCH(2,1/(F$2:F2201&lt;&gt;0))),0))</f>
        <v>3</v>
      </c>
    </row>
    <row r="2202" spans="1:7">
      <c r="A2202" s="23">
        <v>45678</v>
      </c>
      <c r="B2202" s="16">
        <v>25.238744884038201</v>
      </c>
      <c r="C2202" s="16">
        <f t="shared" si="69"/>
        <v>0</v>
      </c>
      <c r="D2202" s="16">
        <f t="array" ref="D2202">IFERROR(INDEX(C$2:C2202,MATCH(2,1/(C$2:C2202&lt;&gt;0))),0)</f>
        <v>2.5</v>
      </c>
      <c r="E2202" s="16">
        <f t="shared" si="68"/>
        <v>2.0454545454545454</v>
      </c>
      <c r="F2202" s="16">
        <f>IF(AND(C2202&lt;&gt;0,SUM(C$1:$D2202)=SUM(C$1:$D2202)),ROW(),0)</f>
        <v>0</v>
      </c>
      <c r="G2202" s="16">
        <f t="array" ref="G2202">IF(ROW()-IFERROR(INDEX(F$2:F2202,MATCH(2,1/(F$2:F2202&lt;&gt;0))),0)&gt;22,22,ROW()-IFERROR(INDEX(F$2:F2202,MATCH(2,1/(F$2:F2202&lt;&gt;0))),0))</f>
        <v>4</v>
      </c>
    </row>
    <row r="2203" spans="1:7">
      <c r="A2203" s="23">
        <v>45679</v>
      </c>
      <c r="B2203" s="16">
        <v>23.101409731696201</v>
      </c>
      <c r="C2203" s="16">
        <f t="shared" si="69"/>
        <v>0</v>
      </c>
      <c r="D2203" s="16">
        <f t="array" ref="D2203">IFERROR(INDEX(C$2:C2203,MATCH(2,1/(C$2:C2203&lt;&gt;0))),0)</f>
        <v>2.5</v>
      </c>
      <c r="E2203" s="16">
        <f t="shared" si="68"/>
        <v>1.9318181818181817</v>
      </c>
      <c r="F2203" s="16">
        <f>IF(AND(C2203&lt;&gt;0,SUM(C$1:$D2203)=SUM(C$1:$D2203)),ROW(),0)</f>
        <v>0</v>
      </c>
      <c r="G2203" s="16">
        <f t="array" ref="G2203">IF(ROW()-IFERROR(INDEX(F$2:F2203,MATCH(2,1/(F$2:F2203&lt;&gt;0))),0)&gt;22,22,ROW()-IFERROR(INDEX(F$2:F2203,MATCH(2,1/(F$2:F2203&lt;&gt;0))),0))</f>
        <v>5</v>
      </c>
    </row>
    <row r="2204" spans="1:7">
      <c r="A2204" s="23">
        <v>45680</v>
      </c>
      <c r="B2204" s="16">
        <v>22.6466575716234</v>
      </c>
      <c r="C2204" s="16">
        <f t="shared" si="69"/>
        <v>0</v>
      </c>
      <c r="D2204" s="16">
        <f t="array" ref="D2204">IFERROR(INDEX(C$2:C2204,MATCH(2,1/(C$2:C2204&lt;&gt;0))),0)</f>
        <v>2.5</v>
      </c>
      <c r="E2204" s="16">
        <f t="shared" si="68"/>
        <v>1.8181818181818183</v>
      </c>
      <c r="F2204" s="16">
        <f>IF(AND(C2204&lt;&gt;0,SUM(C$1:$D2204)=SUM(C$1:$D2204)),ROW(),0)</f>
        <v>0</v>
      </c>
      <c r="G2204" s="16">
        <f t="array" ref="G2204">IF(ROW()-IFERROR(INDEX(F$2:F2204,MATCH(2,1/(F$2:F2204&lt;&gt;0))),0)&gt;22,22,ROW()-IFERROR(INDEX(F$2:F2204,MATCH(2,1/(F$2:F2204&lt;&gt;0))),0))</f>
        <v>6</v>
      </c>
    </row>
    <row r="2205" spans="1:7">
      <c r="A2205" s="23">
        <v>45681</v>
      </c>
      <c r="B2205" s="16">
        <v>25.7844474761255</v>
      </c>
      <c r="C2205" s="16">
        <f t="shared" si="69"/>
        <v>0</v>
      </c>
      <c r="D2205" s="16">
        <f t="array" ref="D2205">IFERROR(INDEX(C$2:C2205,MATCH(2,1/(C$2:C2205&lt;&gt;0))),0)</f>
        <v>2.5</v>
      </c>
      <c r="E2205" s="16">
        <f t="shared" si="68"/>
        <v>1.7045454545454546</v>
      </c>
      <c r="F2205" s="16">
        <f>IF(AND(C2205&lt;&gt;0,SUM(C$1:$D2205)=SUM(C$1:$D2205)),ROW(),0)</f>
        <v>0</v>
      </c>
      <c r="G2205" s="16">
        <f t="array" ref="G2205">IF(ROW()-IFERROR(INDEX(F$2:F2205,MATCH(2,1/(F$2:F2205&lt;&gt;0))),0)&gt;22,22,ROW()-IFERROR(INDEX(F$2:F2205,MATCH(2,1/(F$2:F2205&lt;&gt;0))),0))</f>
        <v>7</v>
      </c>
    </row>
    <row r="2206" spans="1:7">
      <c r="A2206" s="23">
        <v>45684</v>
      </c>
      <c r="B2206" s="16">
        <v>23.9110707803992</v>
      </c>
      <c r="C2206" s="16">
        <f t="shared" si="69"/>
        <v>0</v>
      </c>
      <c r="D2206" s="16">
        <f t="array" ref="D2206">IFERROR(INDEX(C$2:C2206,MATCH(2,1/(C$2:C2206&lt;&gt;0))),0)</f>
        <v>2.5</v>
      </c>
      <c r="E2206" s="16">
        <f t="shared" si="68"/>
        <v>1.5909090909090908</v>
      </c>
      <c r="F2206" s="16">
        <f>IF(AND(C2206&lt;&gt;0,SUM(C$1:$D2206)=SUM(C$1:$D2206)),ROW(),0)</f>
        <v>0</v>
      </c>
      <c r="G2206" s="16">
        <f t="array" ref="G2206">IF(ROW()-IFERROR(INDEX(F$2:F2206,MATCH(2,1/(F$2:F2206&lt;&gt;0))),0)&gt;22,22,ROW()-IFERROR(INDEX(F$2:F2206,MATCH(2,1/(F$2:F2206&lt;&gt;0))),0))</f>
        <v>8</v>
      </c>
    </row>
    <row r="2207" spans="1:7">
      <c r="A2207" s="23">
        <v>45693</v>
      </c>
      <c r="B2207" s="16">
        <v>23.729582577132398</v>
      </c>
      <c r="C2207" s="16">
        <f t="shared" si="69"/>
        <v>0</v>
      </c>
      <c r="D2207" s="16">
        <f t="array" ref="D2207">IFERROR(INDEX(C$2:C2207,MATCH(2,1/(C$2:C2207&lt;&gt;0))),0)</f>
        <v>2.5</v>
      </c>
      <c r="E2207" s="16">
        <f t="shared" ref="E2207:E2270" si="70">IF(D2207=0,0,IF(D2207&lt;0,-1*(ABS(D2207)-G2207*ABS(D2207)/22),D2207-G2207*D2207/22))</f>
        <v>1.4772727272727273</v>
      </c>
      <c r="F2207" s="16">
        <f>IF(AND(C2207&lt;&gt;0,SUM(C$1:$D2207)=SUM(C$1:$D2207)),ROW(),0)</f>
        <v>0</v>
      </c>
      <c r="G2207" s="16">
        <f t="array" ref="G2207">IF(ROW()-IFERROR(INDEX(F$2:F2207,MATCH(2,1/(F$2:F2207&lt;&gt;0))),0)&gt;22,22,ROW()-IFERROR(INDEX(F$2:F2207,MATCH(2,1/(F$2:F2207&lt;&gt;0))),0))</f>
        <v>9</v>
      </c>
    </row>
    <row r="2208" spans="1:7">
      <c r="A2208" s="23">
        <v>45694</v>
      </c>
      <c r="B2208" s="16">
        <v>32.1687840290381</v>
      </c>
      <c r="C2208" s="16">
        <f t="shared" si="69"/>
        <v>0</v>
      </c>
      <c r="D2208" s="16">
        <f t="array" ref="D2208">IFERROR(INDEX(C$2:C2208,MATCH(2,1/(C$2:C2208&lt;&gt;0))),0)</f>
        <v>2.5</v>
      </c>
      <c r="E2208" s="16">
        <f t="shared" si="70"/>
        <v>1.3636363636363635</v>
      </c>
      <c r="F2208" s="16">
        <f>IF(AND(C2208&lt;&gt;0,SUM(C$1:$D2208)=SUM(C$1:$D2208)),ROW(),0)</f>
        <v>0</v>
      </c>
      <c r="G2208" s="16">
        <f t="array" ref="G2208">IF(ROW()-IFERROR(INDEX(F$2:F2208,MATCH(2,1/(F$2:F2208&lt;&gt;0))),0)&gt;22,22,ROW()-IFERROR(INDEX(F$2:F2208,MATCH(2,1/(F$2:F2208&lt;&gt;0))),0))</f>
        <v>10</v>
      </c>
    </row>
    <row r="2209" spans="1:7">
      <c r="A2209" s="23">
        <v>45695</v>
      </c>
      <c r="B2209" s="16">
        <v>36.569872958257697</v>
      </c>
      <c r="C2209" s="16">
        <f t="shared" si="69"/>
        <v>0</v>
      </c>
      <c r="D2209" s="16">
        <f t="array" ref="D2209">IFERROR(INDEX(C$2:C2209,MATCH(2,1/(C$2:C2209&lt;&gt;0))),0)</f>
        <v>2.5</v>
      </c>
      <c r="E2209" s="16">
        <f t="shared" si="70"/>
        <v>1.25</v>
      </c>
      <c r="F2209" s="16">
        <f>IF(AND(C2209&lt;&gt;0,SUM(C$1:$D2209)=SUM(C$1:$D2209)),ROW(),0)</f>
        <v>0</v>
      </c>
      <c r="G2209" s="16">
        <f t="array" ref="G2209">IF(ROW()-IFERROR(INDEX(F$2:F2209,MATCH(2,1/(F$2:F2209&lt;&gt;0))),0)&gt;22,22,ROW()-IFERROR(INDEX(F$2:F2209,MATCH(2,1/(F$2:F2209&lt;&gt;0))),0))</f>
        <v>11</v>
      </c>
    </row>
    <row r="2210" spans="1:7">
      <c r="A2210" s="23">
        <v>45698</v>
      </c>
      <c r="B2210" s="16">
        <v>44.192377495462701</v>
      </c>
      <c r="C2210" s="16">
        <f t="shared" si="69"/>
        <v>0</v>
      </c>
      <c r="D2210" s="16">
        <f t="array" ref="D2210">IFERROR(INDEX(C$2:C2210,MATCH(2,1/(C$2:C2210&lt;&gt;0))),0)</f>
        <v>2.5</v>
      </c>
      <c r="E2210" s="16">
        <f t="shared" si="70"/>
        <v>1.1363636363636365</v>
      </c>
      <c r="F2210" s="16">
        <f>IF(AND(C2210&lt;&gt;0,SUM(C$1:$D2210)=SUM(C$1:$D2210)),ROW(),0)</f>
        <v>0</v>
      </c>
      <c r="G2210" s="16">
        <f t="array" ref="G2210">IF(ROW()-IFERROR(INDEX(F$2:F2210,MATCH(2,1/(F$2:F2210&lt;&gt;0))),0)&gt;22,22,ROW()-IFERROR(INDEX(F$2:F2210,MATCH(2,1/(F$2:F2210&lt;&gt;0))),0))</f>
        <v>12</v>
      </c>
    </row>
    <row r="2211" spans="1:7">
      <c r="A2211" s="23">
        <v>45699</v>
      </c>
      <c r="B2211" s="16">
        <v>44.782214156079803</v>
      </c>
      <c r="C2211" s="16">
        <f t="shared" si="69"/>
        <v>0</v>
      </c>
      <c r="D2211" s="16">
        <f t="array" ref="D2211">IFERROR(INDEX(C$2:C2211,MATCH(2,1/(C$2:C2211&lt;&gt;0))),0)</f>
        <v>2.5</v>
      </c>
      <c r="E2211" s="16">
        <f t="shared" si="70"/>
        <v>1.0227272727272727</v>
      </c>
      <c r="F2211" s="16">
        <f>IF(AND(C2211&lt;&gt;0,SUM(C$1:$D2211)=SUM(C$1:$D2211)),ROW(),0)</f>
        <v>0</v>
      </c>
      <c r="G2211" s="16">
        <f t="array" ref="G2211">IF(ROW()-IFERROR(INDEX(F$2:F2211,MATCH(2,1/(F$2:F2211&lt;&gt;0))),0)&gt;22,22,ROW()-IFERROR(INDEX(F$2:F2211,MATCH(2,1/(F$2:F2211&lt;&gt;0))),0))</f>
        <v>13</v>
      </c>
    </row>
    <row r="2212" spans="1:7">
      <c r="A2212" s="23">
        <v>45700</v>
      </c>
      <c r="B2212" s="16">
        <v>49.1833030852994</v>
      </c>
      <c r="C2212" s="16">
        <f t="shared" si="69"/>
        <v>0</v>
      </c>
      <c r="D2212" s="16">
        <f t="array" ref="D2212">IFERROR(INDEX(C$2:C2212,MATCH(2,1/(C$2:C2212&lt;&gt;0))),0)</f>
        <v>2.5</v>
      </c>
      <c r="E2212" s="16">
        <f t="shared" si="70"/>
        <v>0.90909090909090917</v>
      </c>
      <c r="F2212" s="16">
        <f>IF(AND(C2212&lt;&gt;0,SUM(C$1:$D2212)=SUM(C$1:$D2212)),ROW(),0)</f>
        <v>0</v>
      </c>
      <c r="G2212" s="16">
        <f t="array" ref="G2212">IF(ROW()-IFERROR(INDEX(F$2:F2212,MATCH(2,1/(F$2:F2212&lt;&gt;0))),0)&gt;22,22,ROW()-IFERROR(INDEX(F$2:F2212,MATCH(2,1/(F$2:F2212&lt;&gt;0))),0))</f>
        <v>14</v>
      </c>
    </row>
    <row r="2213" spans="1:7">
      <c r="A2213" s="23">
        <v>45701</v>
      </c>
      <c r="B2213" s="16">
        <v>43.466424682395598</v>
      </c>
      <c r="C2213" s="16">
        <f t="shared" si="69"/>
        <v>0</v>
      </c>
      <c r="D2213" s="16">
        <f t="array" ref="D2213">IFERROR(INDEX(C$2:C2213,MATCH(2,1/(C$2:C2213&lt;&gt;0))),0)</f>
        <v>2.5</v>
      </c>
      <c r="E2213" s="16">
        <f t="shared" si="70"/>
        <v>0.79545454545454541</v>
      </c>
      <c r="F2213" s="16">
        <f>IF(AND(C2213&lt;&gt;0,SUM(C$1:$D2213)=SUM(C$1:$D2213)),ROW(),0)</f>
        <v>0</v>
      </c>
      <c r="G2213" s="16">
        <f t="array" ref="G2213">IF(ROW()-IFERROR(INDEX(F$2:F2213,MATCH(2,1/(F$2:F2213&lt;&gt;0))),0)&gt;22,22,ROW()-IFERROR(INDEX(F$2:F2213,MATCH(2,1/(F$2:F2213&lt;&gt;0))),0))</f>
        <v>15</v>
      </c>
    </row>
    <row r="2214" spans="1:7">
      <c r="A2214" s="23">
        <v>45702</v>
      </c>
      <c r="B2214" s="16">
        <v>43.6479128856624</v>
      </c>
      <c r="C2214" s="16">
        <f t="shared" si="69"/>
        <v>0</v>
      </c>
      <c r="D2214" s="16">
        <f t="array" ref="D2214">IFERROR(INDEX(C$2:C2214,MATCH(2,1/(C$2:C2214&lt;&gt;0))),0)</f>
        <v>2.5</v>
      </c>
      <c r="E2214" s="16">
        <f t="shared" si="70"/>
        <v>0.68181818181818188</v>
      </c>
      <c r="F2214" s="16">
        <f>IF(AND(C2214&lt;&gt;0,SUM(C$1:$D2214)=SUM(C$1:$D2214)),ROW(),0)</f>
        <v>0</v>
      </c>
      <c r="G2214" s="16">
        <f t="array" ref="G2214">IF(ROW()-IFERROR(INDEX(F$2:F2214,MATCH(2,1/(F$2:F2214&lt;&gt;0))),0)&gt;22,22,ROW()-IFERROR(INDEX(F$2:F2214,MATCH(2,1/(F$2:F2214&lt;&gt;0))),0))</f>
        <v>16</v>
      </c>
    </row>
    <row r="2215" spans="1:7">
      <c r="A2215" s="23">
        <v>45705</v>
      </c>
      <c r="B2215" s="16">
        <v>48.275862068965502</v>
      </c>
      <c r="C2215" s="16">
        <f t="shared" si="69"/>
        <v>0</v>
      </c>
      <c r="D2215" s="16">
        <f t="array" ref="D2215">IFERROR(INDEX(C$2:C2215,MATCH(2,1/(C$2:C2215&lt;&gt;0))),0)</f>
        <v>2.5</v>
      </c>
      <c r="E2215" s="16">
        <f t="shared" si="70"/>
        <v>0.56818181818181812</v>
      </c>
      <c r="F2215" s="16">
        <f>IF(AND(C2215&lt;&gt;0,SUM(C$1:$D2215)=SUM(C$1:$D2215)),ROW(),0)</f>
        <v>0</v>
      </c>
      <c r="G2215" s="16">
        <f t="array" ref="G2215">IF(ROW()-IFERROR(INDEX(F$2:F2215,MATCH(2,1/(F$2:F2215&lt;&gt;0))),0)&gt;22,22,ROW()-IFERROR(INDEX(F$2:F2215,MATCH(2,1/(F$2:F2215&lt;&gt;0))),0))</f>
        <v>17</v>
      </c>
    </row>
    <row r="2216" spans="1:7">
      <c r="A2216" s="23">
        <v>45706</v>
      </c>
      <c r="B2216" s="16">
        <v>38.747731397459098</v>
      </c>
      <c r="C2216" s="16">
        <f t="shared" si="69"/>
        <v>0</v>
      </c>
      <c r="D2216" s="16">
        <f t="array" ref="D2216">IFERROR(INDEX(C$2:C2216,MATCH(2,1/(C$2:C2216&lt;&gt;0))),0)</f>
        <v>2.5</v>
      </c>
      <c r="E2216" s="16">
        <f t="shared" si="70"/>
        <v>0.45454545454545459</v>
      </c>
      <c r="F2216" s="16">
        <f>IF(AND(C2216&lt;&gt;0,SUM(C$1:$D2216)=SUM(C$1:$D2216)),ROW(),0)</f>
        <v>0</v>
      </c>
      <c r="G2216" s="16">
        <f t="array" ref="G2216">IF(ROW()-IFERROR(INDEX(F$2:F2216,MATCH(2,1/(F$2:F2216&lt;&gt;0))),0)&gt;22,22,ROW()-IFERROR(INDEX(F$2:F2216,MATCH(2,1/(F$2:F2216&lt;&gt;0))),0))</f>
        <v>18</v>
      </c>
    </row>
    <row r="2217" spans="1:7">
      <c r="A2217" s="23">
        <v>45707</v>
      </c>
      <c r="B2217" s="16">
        <v>47.096188747731397</v>
      </c>
      <c r="C2217" s="16">
        <f t="shared" si="69"/>
        <v>0</v>
      </c>
      <c r="D2217" s="16">
        <f t="array" ref="D2217">IFERROR(INDEX(C$2:C2217,MATCH(2,1/(C$2:C2217&lt;&gt;0))),0)</f>
        <v>2.5</v>
      </c>
      <c r="E2217" s="16">
        <f t="shared" si="70"/>
        <v>0.34090909090909083</v>
      </c>
      <c r="F2217" s="16">
        <f>IF(AND(C2217&lt;&gt;0,SUM(C$1:$D2217)=SUM(C$1:$D2217)),ROW(),0)</f>
        <v>0</v>
      </c>
      <c r="G2217" s="16">
        <f t="array" ref="G2217">IF(ROW()-IFERROR(INDEX(F$2:F2217,MATCH(2,1/(F$2:F2217&lt;&gt;0))),0)&gt;22,22,ROW()-IFERROR(INDEX(F$2:F2217,MATCH(2,1/(F$2:F2217&lt;&gt;0))),0))</f>
        <v>19</v>
      </c>
    </row>
    <row r="2218" spans="1:7">
      <c r="A2218" s="23">
        <v>45708</v>
      </c>
      <c r="B2218" s="16">
        <v>51.950998185117903</v>
      </c>
      <c r="C2218" s="16">
        <f t="shared" si="69"/>
        <v>0</v>
      </c>
      <c r="D2218" s="16">
        <f t="array" ref="D2218">IFERROR(INDEX(C$2:C2218,MATCH(2,1/(C$2:C2218&lt;&gt;0))),0)</f>
        <v>2.5</v>
      </c>
      <c r="E2218" s="16">
        <f t="shared" si="70"/>
        <v>0.22727272727272707</v>
      </c>
      <c r="F2218" s="16">
        <f>IF(AND(C2218&lt;&gt;0,SUM(C$1:$D2218)=SUM(C$1:$D2218)),ROW(),0)</f>
        <v>0</v>
      </c>
      <c r="G2218" s="16">
        <f t="array" ref="G2218">IF(ROW()-IFERROR(INDEX(F$2:F2218,MATCH(2,1/(F$2:F2218&lt;&gt;0))),0)&gt;22,22,ROW()-IFERROR(INDEX(F$2:F2218,MATCH(2,1/(F$2:F2218&lt;&gt;0))),0))</f>
        <v>20</v>
      </c>
    </row>
    <row r="2219" spans="1:7">
      <c r="A2219" s="23">
        <v>45709</v>
      </c>
      <c r="B2219" s="16">
        <v>53.901996370235906</v>
      </c>
      <c r="C2219" s="16">
        <f t="shared" si="69"/>
        <v>0</v>
      </c>
      <c r="D2219" s="16">
        <f t="array" ref="D2219">IFERROR(INDEX(C$2:C2219,MATCH(2,1/(C$2:C2219&lt;&gt;0))),0)</f>
        <v>2.5</v>
      </c>
      <c r="E2219" s="16">
        <f t="shared" si="70"/>
        <v>0.11363636363636376</v>
      </c>
      <c r="F2219" s="16">
        <f>IF(AND(C2219&lt;&gt;0,SUM(C$1:$D2219)=SUM(C$1:$D2219)),ROW(),0)</f>
        <v>0</v>
      </c>
      <c r="G2219" s="16">
        <f t="array" ref="G2219">IF(ROW()-IFERROR(INDEX(F$2:F2219,MATCH(2,1/(F$2:F2219&lt;&gt;0))),0)&gt;22,22,ROW()-IFERROR(INDEX(F$2:F2219,MATCH(2,1/(F$2:F2219&lt;&gt;0))),0))</f>
        <v>21</v>
      </c>
    </row>
    <row r="2220" spans="1:7">
      <c r="A2220" s="23">
        <v>45712</v>
      </c>
      <c r="B2220" s="16">
        <v>55.852994555353895</v>
      </c>
      <c r="C2220" s="16">
        <f t="shared" si="69"/>
        <v>0</v>
      </c>
      <c r="D2220" s="16">
        <f t="array" ref="D2220">IFERROR(INDEX(C$2:C2220,MATCH(2,1/(C$2:C2220&lt;&gt;0))),0)</f>
        <v>2.5</v>
      </c>
      <c r="E2220" s="16">
        <f t="shared" si="70"/>
        <v>0</v>
      </c>
      <c r="F2220" s="16">
        <f>IF(AND(C2220&lt;&gt;0,SUM(C$1:$D2220)=SUM(C$1:$D2220)),ROW(),0)</f>
        <v>0</v>
      </c>
      <c r="G2220" s="16">
        <f t="array" ref="G2220">IF(ROW()-IFERROR(INDEX(F$2:F2220,MATCH(2,1/(F$2:F2220&lt;&gt;0))),0)&gt;22,22,ROW()-IFERROR(INDEX(F$2:F2220,MATCH(2,1/(F$2:F2220&lt;&gt;0))),0))</f>
        <v>22</v>
      </c>
    </row>
    <row r="2221" spans="1:7">
      <c r="A2221" s="23">
        <v>45713</v>
      </c>
      <c r="B2221" s="16">
        <v>52.359346642468196</v>
      </c>
      <c r="C2221" s="16">
        <f t="shared" si="69"/>
        <v>0</v>
      </c>
      <c r="D2221" s="16">
        <f t="array" ref="D2221">IFERROR(INDEX(C$2:C2221,MATCH(2,1/(C$2:C2221&lt;&gt;0))),0)</f>
        <v>2.5</v>
      </c>
      <c r="E2221" s="16">
        <f t="shared" si="70"/>
        <v>0</v>
      </c>
      <c r="F2221" s="16">
        <f>IF(AND(C2221&lt;&gt;0,SUM(C$1:$D2221)=SUM(C$1:$D2221)),ROW(),0)</f>
        <v>0</v>
      </c>
      <c r="G2221" s="16">
        <f t="array" ref="G2221">IF(ROW()-IFERROR(INDEX(F$2:F2221,MATCH(2,1/(F$2:F2221&lt;&gt;0))),0)&gt;22,22,ROW()-IFERROR(INDEX(F$2:F2221,MATCH(2,1/(F$2:F2221&lt;&gt;0))),0))</f>
        <v>22</v>
      </c>
    </row>
    <row r="2222" spans="1:7">
      <c r="A2222" s="23">
        <v>45714</v>
      </c>
      <c r="B2222" s="16">
        <v>59.437386569872899</v>
      </c>
      <c r="C2222" s="16">
        <f t="shared" si="69"/>
        <v>0</v>
      </c>
      <c r="D2222" s="16">
        <f t="array" ref="D2222">IFERROR(INDEX(C$2:C2222,MATCH(2,1/(C$2:C2222&lt;&gt;0))),0)</f>
        <v>2.5</v>
      </c>
      <c r="E2222" s="16">
        <f t="shared" si="70"/>
        <v>0</v>
      </c>
      <c r="F2222" s="16">
        <f>IF(AND(C2222&lt;&gt;0,SUM(C$1:$D2222)=SUM(C$1:$D2222)),ROW(),0)</f>
        <v>0</v>
      </c>
      <c r="G2222" s="16">
        <f t="array" ref="G2222">IF(ROW()-IFERROR(INDEX(F$2:F2222,MATCH(2,1/(F$2:F2222&lt;&gt;0))),0)&gt;22,22,ROW()-IFERROR(INDEX(F$2:F2222,MATCH(2,1/(F$2:F2222&lt;&gt;0))),0))</f>
        <v>22</v>
      </c>
    </row>
    <row r="2223" spans="1:7">
      <c r="A2223" s="23">
        <v>45715</v>
      </c>
      <c r="B2223" s="16">
        <v>60.299455535390202</v>
      </c>
      <c r="C2223" s="16">
        <f t="shared" si="69"/>
        <v>0</v>
      </c>
      <c r="D2223" s="16">
        <f t="array" ref="D2223">IFERROR(INDEX(C$2:C2223,MATCH(2,1/(C$2:C2223&lt;&gt;0))),0)</f>
        <v>2.5</v>
      </c>
      <c r="E2223" s="16">
        <f t="shared" si="70"/>
        <v>0</v>
      </c>
      <c r="F2223" s="16">
        <f>IF(AND(C2223&lt;&gt;0,SUM(C$1:$D2223)=SUM(C$1:$D2223)),ROW(),0)</f>
        <v>0</v>
      </c>
      <c r="G2223" s="16">
        <f t="array" ref="G2223">IF(ROW()-IFERROR(INDEX(F$2:F2223,MATCH(2,1/(F$2:F2223&lt;&gt;0))),0)&gt;22,22,ROW()-IFERROR(INDEX(F$2:F2223,MATCH(2,1/(F$2:F2223&lt;&gt;0))),0))</f>
        <v>22</v>
      </c>
    </row>
    <row r="2224" spans="1:7">
      <c r="A2224" s="23">
        <v>45716</v>
      </c>
      <c r="B2224" s="16">
        <v>47.802446760308101</v>
      </c>
      <c r="C2224" s="16">
        <f t="shared" si="69"/>
        <v>0</v>
      </c>
      <c r="D2224" s="16">
        <f t="array" ref="D2224">IFERROR(INDEX(C$2:C2224,MATCH(2,1/(C$2:C2224&lt;&gt;0))),0)</f>
        <v>2.5</v>
      </c>
      <c r="E2224" s="16">
        <f t="shared" si="70"/>
        <v>0</v>
      </c>
      <c r="F2224" s="16">
        <f>IF(AND(C2224&lt;&gt;0,SUM(C$1:$D2224)=SUM(C$1:$D2224)),ROW(),0)</f>
        <v>0</v>
      </c>
      <c r="G2224" s="16">
        <f t="array" ref="G2224">IF(ROW()-IFERROR(INDEX(F$2:F2224,MATCH(2,1/(F$2:F2224&lt;&gt;0))),0)&gt;22,22,ROW()-IFERROR(INDEX(F$2:F2224,MATCH(2,1/(F$2:F2224&lt;&gt;0))),0))</f>
        <v>22</v>
      </c>
    </row>
    <row r="2225" spans="1:7">
      <c r="A2225" s="23">
        <v>45719</v>
      </c>
      <c r="B2225" s="16">
        <v>50.113275940190306</v>
      </c>
      <c r="C2225" s="16">
        <f t="shared" si="69"/>
        <v>0</v>
      </c>
      <c r="D2225" s="16">
        <f t="array" ref="D2225">IFERROR(INDEX(C$2:C2225,MATCH(2,1/(C$2:C2225&lt;&gt;0))),0)</f>
        <v>2.5</v>
      </c>
      <c r="E2225" s="16">
        <f t="shared" si="70"/>
        <v>0</v>
      </c>
      <c r="F2225" s="16">
        <f>IF(AND(C2225&lt;&gt;0,SUM(C$1:$D2225)=SUM(C$1:$D2225)),ROW(),0)</f>
        <v>0</v>
      </c>
      <c r="G2225" s="16">
        <f t="array" ref="G2225">IF(ROW()-IFERROR(INDEX(F$2:F2225,MATCH(2,1/(F$2:F2225&lt;&gt;0))),0)&gt;22,22,ROW()-IFERROR(INDEX(F$2:F2225,MATCH(2,1/(F$2:F2225&lt;&gt;0))),0))</f>
        <v>22</v>
      </c>
    </row>
    <row r="2226" spans="1:7">
      <c r="A2226" s="23">
        <v>45720</v>
      </c>
      <c r="B2226" s="16">
        <v>56.391659111514002</v>
      </c>
      <c r="C2226" s="16">
        <f t="shared" si="69"/>
        <v>0</v>
      </c>
      <c r="D2226" s="16">
        <f t="array" ref="D2226">IFERROR(INDEX(C$2:C2226,MATCH(2,1/(C$2:C2226&lt;&gt;0))),0)</f>
        <v>2.5</v>
      </c>
      <c r="E2226" s="16">
        <f t="shared" si="70"/>
        <v>0</v>
      </c>
      <c r="F2226" s="16">
        <f>IF(AND(C2226&lt;&gt;0,SUM(C$1:$D2226)=SUM(C$1:$D2226)),ROW(),0)</f>
        <v>0</v>
      </c>
      <c r="G2226" s="16">
        <f t="array" ref="G2226">IF(ROW()-IFERROR(INDEX(F$2:F2226,MATCH(2,1/(F$2:F2226&lt;&gt;0))),0)&gt;22,22,ROW()-IFERROR(INDEX(F$2:F2226,MATCH(2,1/(F$2:F2226&lt;&gt;0))),0))</f>
        <v>22</v>
      </c>
    </row>
    <row r="2227" spans="1:7">
      <c r="A2227" s="23">
        <v>45721</v>
      </c>
      <c r="B2227" s="16">
        <v>54.941069809610099</v>
      </c>
      <c r="C2227" s="16">
        <f t="shared" si="69"/>
        <v>0</v>
      </c>
      <c r="D2227" s="16">
        <f t="array" ref="D2227">IFERROR(INDEX(C$2:C2227,MATCH(2,1/(C$2:C2227&lt;&gt;0))),0)</f>
        <v>2.5</v>
      </c>
      <c r="E2227" s="16">
        <f t="shared" si="70"/>
        <v>0</v>
      </c>
      <c r="F2227" s="16">
        <f>IF(AND(C2227&lt;&gt;0,SUM(C$1:$D2227)=SUM(C$1:$D2227)),ROW(),0)</f>
        <v>0</v>
      </c>
      <c r="G2227" s="16">
        <f t="array" ref="G2227">IF(ROW()-IFERROR(INDEX(F$2:F2227,MATCH(2,1/(F$2:F2227&lt;&gt;0))),0)&gt;22,22,ROW()-IFERROR(INDEX(F$2:F2227,MATCH(2,1/(F$2:F2227&lt;&gt;0))),0))</f>
        <v>22</v>
      </c>
    </row>
    <row r="2228" spans="1:7">
      <c r="A2228" s="23">
        <v>45722</v>
      </c>
      <c r="B2228" s="16">
        <v>61.922030825022603</v>
      </c>
      <c r="C2228" s="16">
        <f t="shared" si="69"/>
        <v>0</v>
      </c>
      <c r="D2228" s="16">
        <f t="array" ref="D2228">IFERROR(INDEX(C$2:C2228,MATCH(2,1/(C$2:C2228&lt;&gt;0))),0)</f>
        <v>2.5</v>
      </c>
      <c r="E2228" s="16">
        <f t="shared" si="70"/>
        <v>0</v>
      </c>
      <c r="F2228" s="16">
        <f>IF(AND(C2228&lt;&gt;0,SUM(C$1:$D2228)=SUM(C$1:$D2228)),ROW(),0)</f>
        <v>0</v>
      </c>
      <c r="G2228" s="16">
        <f t="array" ref="G2228">IF(ROW()-IFERROR(INDEX(F$2:F2228,MATCH(2,1/(F$2:F2228&lt;&gt;0))),0)&gt;22,22,ROW()-IFERROR(INDEX(F$2:F2228,MATCH(2,1/(F$2:F2228&lt;&gt;0))),0))</f>
        <v>22</v>
      </c>
    </row>
    <row r="2229" spans="1:7">
      <c r="A2229" s="23">
        <v>45723</v>
      </c>
      <c r="B2229" s="16">
        <v>59.338168631006305</v>
      </c>
      <c r="C2229" s="16">
        <f t="shared" si="69"/>
        <v>0</v>
      </c>
      <c r="D2229" s="16">
        <f t="array" ref="D2229">IFERROR(INDEX(C$2:C2229,MATCH(2,1/(C$2:C2229&lt;&gt;0))),0)</f>
        <v>2.5</v>
      </c>
      <c r="E2229" s="16">
        <f t="shared" si="70"/>
        <v>0</v>
      </c>
      <c r="F2229" s="16">
        <f>IF(AND(C2229&lt;&gt;0,SUM(C$1:$D2229)=SUM(C$1:$D2229)),ROW(),0)</f>
        <v>0</v>
      </c>
      <c r="G2229" s="16">
        <f t="array" ref="G2229">IF(ROW()-IFERROR(INDEX(F$2:F2229,MATCH(2,1/(F$2:F2229&lt;&gt;0))),0)&gt;22,22,ROW()-IFERROR(INDEX(F$2:F2229,MATCH(2,1/(F$2:F2229&lt;&gt;0))),0))</f>
        <v>22</v>
      </c>
    </row>
    <row r="2230" spans="1:7">
      <c r="A2230" s="23">
        <v>45726</v>
      </c>
      <c r="B2230" s="16">
        <v>62.058023572076102</v>
      </c>
      <c r="C2230" s="16">
        <f t="shared" si="69"/>
        <v>0</v>
      </c>
      <c r="D2230" s="16">
        <f t="array" ref="D2230">IFERROR(INDEX(C$2:C2230,MATCH(2,1/(C$2:C2230&lt;&gt;0))),0)</f>
        <v>2.5</v>
      </c>
      <c r="E2230" s="16">
        <f t="shared" si="70"/>
        <v>0</v>
      </c>
      <c r="F2230" s="16">
        <f>IF(AND(C2230&lt;&gt;0,SUM(C$1:$D2230)=SUM(C$1:$D2230)),ROW(),0)</f>
        <v>0</v>
      </c>
      <c r="G2230" s="16">
        <f t="array" ref="G2230">IF(ROW()-IFERROR(INDEX(F$2:F2230,MATCH(2,1/(F$2:F2230&lt;&gt;0))),0)&gt;22,22,ROW()-IFERROR(INDEX(F$2:F2230,MATCH(2,1/(F$2:F2230&lt;&gt;0))),0))</f>
        <v>22</v>
      </c>
    </row>
    <row r="2231" spans="1:7">
      <c r="A2231" s="23">
        <v>45727</v>
      </c>
      <c r="B2231" s="16">
        <v>65.095194922937409</v>
      </c>
      <c r="C2231" s="16">
        <f t="shared" si="69"/>
        <v>0</v>
      </c>
      <c r="D2231" s="16">
        <f t="array" ref="D2231">IFERROR(INDEX(C$2:C2231,MATCH(2,1/(C$2:C2231&lt;&gt;0))),0)</f>
        <v>2.5</v>
      </c>
      <c r="E2231" s="16">
        <f t="shared" si="70"/>
        <v>0</v>
      </c>
      <c r="F2231" s="16">
        <f>IF(AND(C2231&lt;&gt;0,SUM(C$1:$D2231)=SUM(C$1:$D2231)),ROW(),0)</f>
        <v>0</v>
      </c>
      <c r="G2231" s="16">
        <f t="array" ref="G2231">IF(ROW()-IFERROR(INDEX(F$2:F2231,MATCH(2,1/(F$2:F2231&lt;&gt;0))),0)&gt;22,22,ROW()-IFERROR(INDEX(F$2:F2231,MATCH(2,1/(F$2:F2231&lt;&gt;0))),0))</f>
        <v>22</v>
      </c>
    </row>
    <row r="2232" spans="1:7">
      <c r="A2232" s="23">
        <v>45728</v>
      </c>
      <c r="B2232" s="16">
        <v>66.319129646418801</v>
      </c>
      <c r="C2232" s="16">
        <f t="shared" si="69"/>
        <v>0</v>
      </c>
      <c r="D2232" s="16">
        <f t="array" ref="D2232">IFERROR(INDEX(C$2:C2232,MATCH(2,1/(C$2:C2232&lt;&gt;0))),0)</f>
        <v>2.5</v>
      </c>
      <c r="E2232" s="16">
        <f t="shared" si="70"/>
        <v>0</v>
      </c>
      <c r="F2232" s="16">
        <f>IF(AND(C2232&lt;&gt;0,SUM(C$1:$D2232)=SUM(C$1:$D2232)),ROW(),0)</f>
        <v>0</v>
      </c>
      <c r="G2232" s="16">
        <f t="array" ref="G2232">IF(ROW()-IFERROR(INDEX(F$2:F2232,MATCH(2,1/(F$2:F2232&lt;&gt;0))),0)&gt;22,22,ROW()-IFERROR(INDEX(F$2:F2232,MATCH(2,1/(F$2:F2232&lt;&gt;0))),0))</f>
        <v>22</v>
      </c>
    </row>
    <row r="2233" spans="1:7">
      <c r="A2233" s="23">
        <v>45729</v>
      </c>
      <c r="B2233" s="16">
        <v>63.780598368087006</v>
      </c>
      <c r="C2233" s="16">
        <f t="shared" si="69"/>
        <v>0</v>
      </c>
      <c r="D2233" s="16">
        <f t="array" ref="D2233">IFERROR(INDEX(C$2:C2233,MATCH(2,1/(C$2:C2233&lt;&gt;0))),0)</f>
        <v>2.5</v>
      </c>
      <c r="E2233" s="16">
        <f t="shared" si="70"/>
        <v>0</v>
      </c>
      <c r="F2233" s="16">
        <f>IF(AND(C2233&lt;&gt;0,SUM(C$1:$D2233)=SUM(C$1:$D2233)),ROW(),0)</f>
        <v>0</v>
      </c>
      <c r="G2233" s="16">
        <f t="array" ref="G2233">IF(ROW()-IFERROR(INDEX(F$2:F2233,MATCH(2,1/(F$2:F2233&lt;&gt;0))),0)&gt;22,22,ROW()-IFERROR(INDEX(F$2:F2233,MATCH(2,1/(F$2:F2233&lt;&gt;0))),0))</f>
        <v>22</v>
      </c>
    </row>
    <row r="2234" spans="1:7">
      <c r="A2234" s="23">
        <v>45730</v>
      </c>
      <c r="B2234" s="16">
        <v>74.705349048050692</v>
      </c>
      <c r="C2234" s="16">
        <f t="shared" si="69"/>
        <v>0</v>
      </c>
      <c r="D2234" s="16">
        <f t="array" ref="D2234">IFERROR(INDEX(C$2:C2234,MATCH(2,1/(C$2:C2234&lt;&gt;0))),0)</f>
        <v>2.5</v>
      </c>
      <c r="E2234" s="16">
        <f t="shared" si="70"/>
        <v>0</v>
      </c>
      <c r="F2234" s="16">
        <f>IF(AND(C2234&lt;&gt;0,SUM(C$1:$D2234)=SUM(C$1:$D2234)),ROW(),0)</f>
        <v>0</v>
      </c>
      <c r="G2234" s="16">
        <f t="array" ref="G2234">IF(ROW()-IFERROR(INDEX(F$2:F2234,MATCH(2,1/(F$2:F2234&lt;&gt;0))),0)&gt;22,22,ROW()-IFERROR(INDEX(F$2:F2234,MATCH(2,1/(F$2:F2234&lt;&gt;0))),0))</f>
        <v>22</v>
      </c>
    </row>
    <row r="2235" spans="1:7">
      <c r="A2235" s="23">
        <v>45733</v>
      </c>
      <c r="B2235" s="16">
        <v>78.241160471441489</v>
      </c>
      <c r="C2235" s="16">
        <f t="shared" si="69"/>
        <v>0</v>
      </c>
      <c r="D2235" s="16">
        <f t="array" ref="D2235">IFERROR(INDEX(C$2:C2235,MATCH(2,1/(C$2:C2235&lt;&gt;0))),0)</f>
        <v>2.5</v>
      </c>
      <c r="E2235" s="16">
        <f t="shared" si="70"/>
        <v>0</v>
      </c>
      <c r="F2235" s="16">
        <f>IF(AND(C2235&lt;&gt;0,SUM(C$1:$D2235)=SUM(C$1:$D2235)),ROW(),0)</f>
        <v>0</v>
      </c>
      <c r="G2235" s="16">
        <f t="array" ref="G2235">IF(ROW()-IFERROR(INDEX(F$2:F2235,MATCH(2,1/(F$2:F2235&lt;&gt;0))),0)&gt;22,22,ROW()-IFERROR(INDEX(F$2:F2235,MATCH(2,1/(F$2:F2235&lt;&gt;0))),0))</f>
        <v>22</v>
      </c>
    </row>
    <row r="2236" spans="1:7">
      <c r="A2236" s="23">
        <v>45734</v>
      </c>
      <c r="B2236" s="16">
        <v>79.465095194922895</v>
      </c>
      <c r="C2236" s="16">
        <f t="shared" si="69"/>
        <v>0</v>
      </c>
      <c r="D2236" s="16">
        <f t="array" ref="D2236">IFERROR(INDEX(C$2:C2236,MATCH(2,1/(C$2:C2236&lt;&gt;0))),0)</f>
        <v>2.5</v>
      </c>
      <c r="E2236" s="16">
        <f t="shared" si="70"/>
        <v>0</v>
      </c>
      <c r="F2236" s="16">
        <f>IF(AND(C2236&lt;&gt;0,SUM(C$1:$D2236)=SUM(C$1:$D2236)),ROW(),0)</f>
        <v>0</v>
      </c>
      <c r="G2236" s="16">
        <f t="array" ref="G2236">IF(ROW()-IFERROR(INDEX(F$2:F2236,MATCH(2,1/(F$2:F2236&lt;&gt;0))),0)&gt;22,22,ROW()-IFERROR(INDEX(F$2:F2236,MATCH(2,1/(F$2:F2236&lt;&gt;0))),0))</f>
        <v>22</v>
      </c>
    </row>
    <row r="2237" spans="1:7">
      <c r="A2237" s="23">
        <v>45735</v>
      </c>
      <c r="B2237" s="16">
        <v>78.241160471441489</v>
      </c>
      <c r="C2237" s="16">
        <f t="shared" si="69"/>
        <v>0</v>
      </c>
      <c r="D2237" s="16">
        <f t="array" ref="D2237">IFERROR(INDEX(C$2:C2237,MATCH(2,1/(C$2:C2237&lt;&gt;0))),0)</f>
        <v>2.5</v>
      </c>
      <c r="E2237" s="16">
        <f t="shared" si="70"/>
        <v>0</v>
      </c>
      <c r="F2237" s="16">
        <f>IF(AND(C2237&lt;&gt;0,SUM(C$1:$D2237)=SUM(C$1:$D2237)),ROW(),0)</f>
        <v>0</v>
      </c>
      <c r="G2237" s="16">
        <f t="array" ref="G2237">IF(ROW()-IFERROR(INDEX(F$2:F2237,MATCH(2,1/(F$2:F2237&lt;&gt;0))),0)&gt;22,22,ROW()-IFERROR(INDEX(F$2:F2237,MATCH(2,1/(F$2:F2237&lt;&gt;0))),0))</f>
        <v>22</v>
      </c>
    </row>
    <row r="2238" spans="1:7">
      <c r="A2238" s="23">
        <v>45736</v>
      </c>
      <c r="B2238" s="16">
        <v>77.42520398912049</v>
      </c>
      <c r="C2238" s="16">
        <f t="shared" si="69"/>
        <v>0</v>
      </c>
      <c r="D2238" s="16">
        <f t="array" ref="D2238">IFERROR(INDEX(C$2:C2238,MATCH(2,1/(C$2:C2238&lt;&gt;0))),0)</f>
        <v>2.5</v>
      </c>
      <c r="E2238" s="16">
        <f t="shared" si="70"/>
        <v>0</v>
      </c>
      <c r="F2238" s="16">
        <f>IF(AND(C2238&lt;&gt;0,SUM(C$1:$D2238)=SUM(C$1:$D2238)),ROW(),0)</f>
        <v>0</v>
      </c>
      <c r="G2238" s="16">
        <f t="array" ref="G2238">IF(ROW()-IFERROR(INDEX(F$2:F2238,MATCH(2,1/(F$2:F2238&lt;&gt;0))),0)&gt;22,22,ROW()-IFERROR(INDEX(F$2:F2238,MATCH(2,1/(F$2:F2238&lt;&gt;0))),0))</f>
        <v>22</v>
      </c>
    </row>
    <row r="2239" spans="1:7">
      <c r="A2239" s="23">
        <v>45737</v>
      </c>
      <c r="B2239" s="16">
        <v>71.804170444242899</v>
      </c>
      <c r="C2239" s="16">
        <f t="shared" si="69"/>
        <v>0</v>
      </c>
      <c r="D2239" s="16">
        <f t="array" ref="D2239">IFERROR(INDEX(C$2:C2239,MATCH(2,1/(C$2:C2239&lt;&gt;0))),0)</f>
        <v>2.5</v>
      </c>
      <c r="E2239" s="16">
        <f t="shared" si="70"/>
        <v>0</v>
      </c>
      <c r="F2239" s="16">
        <f>IF(AND(C2239&lt;&gt;0,SUM(C$1:$D2239)=SUM(C$1:$D2239)),ROW(),0)</f>
        <v>0</v>
      </c>
      <c r="G2239" s="16">
        <f t="array" ref="G2239">IF(ROW()-IFERROR(INDEX(F$2:F2239,MATCH(2,1/(F$2:F2239&lt;&gt;0))),0)&gt;22,22,ROW()-IFERROR(INDEX(F$2:F2239,MATCH(2,1/(F$2:F2239&lt;&gt;0))),0))</f>
        <v>22</v>
      </c>
    </row>
    <row r="2240" spans="1:7">
      <c r="A2240" s="23">
        <v>45740</v>
      </c>
      <c r="B2240" s="16">
        <v>63.372620126926506</v>
      </c>
      <c r="C2240" s="16">
        <f t="shared" si="69"/>
        <v>0</v>
      </c>
      <c r="D2240" s="16">
        <f t="array" ref="D2240">IFERROR(INDEX(C$2:C2240,MATCH(2,1/(C$2:C2240&lt;&gt;0))),0)</f>
        <v>2.5</v>
      </c>
      <c r="E2240" s="16">
        <f t="shared" si="70"/>
        <v>0</v>
      </c>
      <c r="F2240" s="16">
        <f>IF(AND(C2240&lt;&gt;0,SUM(C$1:$D2240)=SUM(C$1:$D2240)),ROW(),0)</f>
        <v>0</v>
      </c>
      <c r="G2240" s="16">
        <f t="array" ref="G2240">IF(ROW()-IFERROR(INDEX(F$2:F2240,MATCH(2,1/(F$2:F2240&lt;&gt;0))),0)&gt;22,22,ROW()-IFERROR(INDEX(F$2:F2240,MATCH(2,1/(F$2:F2240&lt;&gt;0))),0))</f>
        <v>22</v>
      </c>
    </row>
    <row r="2241" spans="1:7">
      <c r="A2241" s="23">
        <v>45741</v>
      </c>
      <c r="B2241" s="16">
        <v>64.823209428830395</v>
      </c>
      <c r="C2241" s="16">
        <f t="shared" si="69"/>
        <v>0</v>
      </c>
      <c r="D2241" s="16">
        <f t="array" ref="D2241">IFERROR(INDEX(C$2:C2241,MATCH(2,1/(C$2:C2241&lt;&gt;0))),0)</f>
        <v>2.5</v>
      </c>
      <c r="E2241" s="16">
        <f t="shared" si="70"/>
        <v>0</v>
      </c>
      <c r="F2241" s="16">
        <f>IF(AND(C2241&lt;&gt;0,SUM(C$1:$D2241)=SUM(C$1:$D2241)),ROW(),0)</f>
        <v>0</v>
      </c>
      <c r="G2241" s="16">
        <f t="array" ref="G2241">IF(ROW()-IFERROR(INDEX(F$2:F2241,MATCH(2,1/(F$2:F2241&lt;&gt;0))),0)&gt;22,22,ROW()-IFERROR(INDEX(F$2:F2241,MATCH(2,1/(F$2:F2241&lt;&gt;0))),0))</f>
        <v>22</v>
      </c>
    </row>
    <row r="2242" spans="1:7">
      <c r="A2242" s="23">
        <v>45742</v>
      </c>
      <c r="B2242" s="16">
        <v>69.310970081595599</v>
      </c>
      <c r="C2242" s="16">
        <f t="shared" si="69"/>
        <v>0</v>
      </c>
      <c r="D2242" s="16">
        <f t="array" ref="D2242">IFERROR(INDEX(C$2:C2242,MATCH(2,1/(C$2:C2242&lt;&gt;0))),0)</f>
        <v>2.5</v>
      </c>
      <c r="E2242" s="16">
        <f t="shared" si="70"/>
        <v>0</v>
      </c>
      <c r="F2242" s="16">
        <f>IF(AND(C2242&lt;&gt;0,SUM(C$1:$D2242)=SUM(C$1:$D2242)),ROW(),0)</f>
        <v>0</v>
      </c>
      <c r="G2242" s="16">
        <f t="array" ref="G2242">IF(ROW()-IFERROR(INDEX(F$2:F2242,MATCH(2,1/(F$2:F2242&lt;&gt;0))),0)&gt;22,22,ROW()-IFERROR(INDEX(F$2:F2242,MATCH(2,1/(F$2:F2242&lt;&gt;0))),0))</f>
        <v>22</v>
      </c>
    </row>
    <row r="2243" spans="1:7">
      <c r="A2243" s="23">
        <v>45743</v>
      </c>
      <c r="B2243" s="16">
        <v>68.495013599274699</v>
      </c>
      <c r="C2243" s="16">
        <f t="shared" ref="C2243:C2306" si="71">IF(B2243&gt;85,-5,IF(B2243&gt;80,-2.5,IF(B2243&gt;20,0,IF(B2243&gt;15,2.5,5))))</f>
        <v>0</v>
      </c>
      <c r="D2243" s="16">
        <f t="array" ref="D2243">IFERROR(INDEX(C$2:C2243,MATCH(2,1/(C$2:C2243&lt;&gt;0))),0)</f>
        <v>2.5</v>
      </c>
      <c r="E2243" s="16">
        <f t="shared" si="70"/>
        <v>0</v>
      </c>
      <c r="F2243" s="16">
        <f>IF(AND(C2243&lt;&gt;0,SUM(C$1:$D2243)=SUM(C$1:$D2243)),ROW(),0)</f>
        <v>0</v>
      </c>
      <c r="G2243" s="16">
        <f t="array" ref="G2243">IF(ROW()-IFERROR(INDEX(F$2:F2243,MATCH(2,1/(F$2:F2243&lt;&gt;0))),0)&gt;22,22,ROW()-IFERROR(INDEX(F$2:F2243,MATCH(2,1/(F$2:F2243&lt;&gt;0))),0))</f>
        <v>22</v>
      </c>
    </row>
    <row r="2244" spans="1:7">
      <c r="A2244" s="23">
        <v>45744</v>
      </c>
      <c r="B2244" s="16">
        <v>59.610154125113304</v>
      </c>
      <c r="C2244" s="16">
        <f t="shared" si="71"/>
        <v>0</v>
      </c>
      <c r="D2244" s="16">
        <f t="array" ref="D2244">IFERROR(INDEX(C$2:C2244,MATCH(2,1/(C$2:C2244&lt;&gt;0))),0)</f>
        <v>2.5</v>
      </c>
      <c r="E2244" s="16">
        <f t="shared" si="70"/>
        <v>0</v>
      </c>
      <c r="F2244" s="16">
        <f>IF(AND(C2244&lt;&gt;0,SUM(C$1:$D2244)=SUM(C$1:$D2244)),ROW(),0)</f>
        <v>0</v>
      </c>
      <c r="G2244" s="16">
        <f t="array" ref="G2244">IF(ROW()-IFERROR(INDEX(F$2:F2244,MATCH(2,1/(F$2:F2244&lt;&gt;0))),0)&gt;22,22,ROW()-IFERROR(INDEX(F$2:F2244,MATCH(2,1/(F$2:F2244&lt;&gt;0))),0))</f>
        <v>22</v>
      </c>
    </row>
    <row r="2245" spans="1:7">
      <c r="A2245" s="23">
        <v>45747</v>
      </c>
      <c r="B2245" s="16">
        <v>50.271739130434703</v>
      </c>
      <c r="C2245" s="16">
        <f t="shared" si="71"/>
        <v>0</v>
      </c>
      <c r="D2245" s="16">
        <f t="array" ref="D2245">IFERROR(INDEX(C$2:C2245,MATCH(2,1/(C$2:C2245&lt;&gt;0))),0)</f>
        <v>2.5</v>
      </c>
      <c r="E2245" s="16">
        <f t="shared" si="70"/>
        <v>0</v>
      </c>
      <c r="F2245" s="16">
        <f>IF(AND(C2245&lt;&gt;0,SUM(C$1:$D2245)=SUM(C$1:$D2245)),ROW(),0)</f>
        <v>0</v>
      </c>
      <c r="G2245" s="16">
        <f t="array" ref="G2245">IF(ROW()-IFERROR(INDEX(F$2:F2245,MATCH(2,1/(F$2:F2245&lt;&gt;0))),0)&gt;22,22,ROW()-IFERROR(INDEX(F$2:F2245,MATCH(2,1/(F$2:F2245&lt;&gt;0))),0))</f>
        <v>22</v>
      </c>
    </row>
    <row r="2246" spans="1:7">
      <c r="A2246" s="23">
        <v>45748</v>
      </c>
      <c r="B2246" s="16">
        <v>58.740942028985501</v>
      </c>
      <c r="C2246" s="16">
        <f t="shared" si="71"/>
        <v>0</v>
      </c>
      <c r="D2246" s="16">
        <f t="array" ref="D2246">IFERROR(INDEX(C$2:C2246,MATCH(2,1/(C$2:C2246&lt;&gt;0))),0)</f>
        <v>2.5</v>
      </c>
      <c r="E2246" s="16">
        <f t="shared" si="70"/>
        <v>0</v>
      </c>
      <c r="F2246" s="16">
        <f>IF(AND(C2246&lt;&gt;0,SUM(C$1:$D2246)=SUM(C$1:$D2246)),ROW(),0)</f>
        <v>0</v>
      </c>
      <c r="G2246" s="16">
        <f t="array" ref="G2246">IF(ROW()-IFERROR(INDEX(F$2:F2246,MATCH(2,1/(F$2:F2246&lt;&gt;0))),0)&gt;22,22,ROW()-IFERROR(INDEX(F$2:F2246,MATCH(2,1/(F$2:F2246&lt;&gt;0))),0))</f>
        <v>22</v>
      </c>
    </row>
    <row r="2247" spans="1:7">
      <c r="A2247" s="23">
        <v>45749</v>
      </c>
      <c r="B2247" s="16">
        <v>60.371376811594203</v>
      </c>
      <c r="C2247" s="16">
        <f t="shared" si="71"/>
        <v>0</v>
      </c>
      <c r="D2247" s="16">
        <f t="array" ref="D2247">IFERROR(INDEX(C$2:C2247,MATCH(2,1/(C$2:C2247&lt;&gt;0))),0)</f>
        <v>2.5</v>
      </c>
      <c r="E2247" s="16">
        <f t="shared" si="70"/>
        <v>0</v>
      </c>
      <c r="F2247" s="16">
        <f>IF(AND(C2247&lt;&gt;0,SUM(C$1:$D2247)=SUM(C$1:$D2247)),ROW(),0)</f>
        <v>0</v>
      </c>
      <c r="G2247" s="16">
        <f t="array" ref="G2247">IF(ROW()-IFERROR(INDEX(F$2:F2247,MATCH(2,1/(F$2:F2247&lt;&gt;0))),0)&gt;22,22,ROW()-IFERROR(INDEX(F$2:F2247,MATCH(2,1/(F$2:F2247&lt;&gt;0))),0))</f>
        <v>22</v>
      </c>
    </row>
    <row r="2248" spans="1:7">
      <c r="A2248" s="23">
        <v>45750</v>
      </c>
      <c r="B2248" s="16">
        <v>56.929347826086897</v>
      </c>
      <c r="C2248" s="16">
        <f t="shared" si="71"/>
        <v>0</v>
      </c>
      <c r="D2248" s="16">
        <f t="array" ref="D2248">IFERROR(INDEX(C$2:C2248,MATCH(2,1/(C$2:C2248&lt;&gt;0))),0)</f>
        <v>2.5</v>
      </c>
      <c r="E2248" s="16">
        <f t="shared" si="70"/>
        <v>0</v>
      </c>
      <c r="F2248" s="16">
        <f>IF(AND(C2248&lt;&gt;0,SUM(C$1:$D2248)=SUM(C$1:$D2248)),ROW(),0)</f>
        <v>0</v>
      </c>
      <c r="G2248" s="16">
        <f t="array" ref="G2248">IF(ROW()-IFERROR(INDEX(F$2:F2248,MATCH(2,1/(F$2:F2248&lt;&gt;0))),0)&gt;22,22,ROW()-IFERROR(INDEX(F$2:F2248,MATCH(2,1/(F$2:F2248&lt;&gt;0))),0))</f>
        <v>22</v>
      </c>
    </row>
    <row r="2249" spans="1:7">
      <c r="A2249" s="23">
        <v>45754</v>
      </c>
      <c r="B2249" s="16">
        <v>12.545289855072401</v>
      </c>
      <c r="C2249" s="16">
        <f t="shared" si="71"/>
        <v>5</v>
      </c>
      <c r="D2249" s="16">
        <f t="array" ref="D2249">IFERROR(INDEX(C$2:C2249,MATCH(2,1/(C$2:C2249&lt;&gt;0))),0)</f>
        <v>5</v>
      </c>
      <c r="E2249" s="16">
        <f t="shared" si="70"/>
        <v>5</v>
      </c>
      <c r="F2249" s="16">
        <f>IF(AND(C2249&lt;&gt;0,SUM(C$1:$D2249)=SUM(C$1:$D2249)),ROW(),0)</f>
        <v>2249</v>
      </c>
      <c r="G2249" s="16">
        <f t="array" ref="G2249">IF(ROW()-IFERROR(INDEX(F$2:F2249,MATCH(2,1/(F$2:F2249&lt;&gt;0))),0)&gt;22,22,ROW()-IFERROR(INDEX(F$2:F2249,MATCH(2,1/(F$2:F2249&lt;&gt;0))),0))</f>
        <v>0</v>
      </c>
    </row>
    <row r="2250" spans="1:7">
      <c r="A2250" s="23">
        <v>45755</v>
      </c>
      <c r="B2250" s="16">
        <v>15.5797101449275</v>
      </c>
      <c r="C2250" s="16">
        <f t="shared" si="71"/>
        <v>2.5</v>
      </c>
      <c r="D2250" s="16">
        <f t="array" ref="D2250">IFERROR(INDEX(C$2:C2250,MATCH(2,1/(C$2:C2250&lt;&gt;0))),0)</f>
        <v>2.5</v>
      </c>
      <c r="E2250" s="16">
        <f t="shared" si="70"/>
        <v>2.5</v>
      </c>
      <c r="F2250" s="16">
        <f>IF(AND(C2250&lt;&gt;0,SUM(C$1:$D2250)=SUM(C$1:$D2250)),ROW(),0)</f>
        <v>2250</v>
      </c>
      <c r="G2250" s="16">
        <f t="array" ref="G2250">IF(ROW()-IFERROR(INDEX(F$2:F2250,MATCH(2,1/(F$2:F2250&lt;&gt;0))),0)&gt;22,22,ROW()-IFERROR(INDEX(F$2:F2250,MATCH(2,1/(F$2:F2250&lt;&gt;0))),0))</f>
        <v>0</v>
      </c>
    </row>
    <row r="2251" spans="1:7">
      <c r="A2251" s="23">
        <v>45756</v>
      </c>
      <c r="B2251" s="16">
        <v>20.335144927536199</v>
      </c>
      <c r="C2251" s="16">
        <f t="shared" si="71"/>
        <v>0</v>
      </c>
      <c r="D2251" s="16">
        <f t="array" ref="D2251">IFERROR(INDEX(C$2:C2251,MATCH(2,1/(C$2:C2251&lt;&gt;0))),0)</f>
        <v>2.5</v>
      </c>
      <c r="E2251" s="16">
        <f t="shared" si="70"/>
        <v>2.3863636363636362</v>
      </c>
      <c r="F2251" s="16">
        <f>IF(AND(C2251&lt;&gt;0,SUM(C$1:$D2251)=SUM(C$1:$D2251)),ROW(),0)</f>
        <v>0</v>
      </c>
      <c r="G2251" s="16">
        <f t="array" ref="G2251">IF(ROW()-IFERROR(INDEX(F$2:F2251,MATCH(2,1/(F$2:F2251&lt;&gt;0))),0)&gt;22,22,ROW()-IFERROR(INDEX(F$2:F2251,MATCH(2,1/(F$2:F2251&lt;&gt;0))),0))</f>
        <v>1</v>
      </c>
    </row>
    <row r="2252" spans="1:7">
      <c r="A2252" s="23">
        <v>45757</v>
      </c>
      <c r="B2252" s="16">
        <v>24.909420289854999</v>
      </c>
      <c r="C2252" s="16">
        <f t="shared" si="71"/>
        <v>0</v>
      </c>
      <c r="D2252" s="16">
        <f t="array" ref="D2252">IFERROR(INDEX(C$2:C2252,MATCH(2,1/(C$2:C2252&lt;&gt;0))),0)</f>
        <v>2.5</v>
      </c>
      <c r="E2252" s="16">
        <f t="shared" si="70"/>
        <v>2.2727272727272729</v>
      </c>
      <c r="F2252" s="16">
        <f>IF(AND(C2252&lt;&gt;0,SUM(C$1:$D2252)=SUM(C$1:$D2252)),ROW(),0)</f>
        <v>0</v>
      </c>
      <c r="G2252" s="16">
        <f t="array" ref="G2252">IF(ROW()-IFERROR(INDEX(F$2:F2252,MATCH(2,1/(F$2:F2252&lt;&gt;0))),0)&gt;22,22,ROW()-IFERROR(INDEX(F$2:F2252,MATCH(2,1/(F$2:F2252&lt;&gt;0))),0))</f>
        <v>2</v>
      </c>
    </row>
    <row r="2253" spans="1:7">
      <c r="A2253" s="23">
        <v>45758</v>
      </c>
      <c r="B2253" s="16">
        <v>27.490942028985501</v>
      </c>
      <c r="C2253" s="16">
        <f t="shared" si="71"/>
        <v>0</v>
      </c>
      <c r="D2253" s="16">
        <f t="array" ref="D2253">IFERROR(INDEX(C$2:C2253,MATCH(2,1/(C$2:C2253&lt;&gt;0))),0)</f>
        <v>2.5</v>
      </c>
      <c r="E2253" s="16">
        <f t="shared" si="70"/>
        <v>2.1590909090909092</v>
      </c>
      <c r="F2253" s="16">
        <f>IF(AND(C2253&lt;&gt;0,SUM(C$1:$D2253)=SUM(C$1:$D2253)),ROW(),0)</f>
        <v>0</v>
      </c>
      <c r="G2253" s="16">
        <f t="array" ref="G2253">IF(ROW()-IFERROR(INDEX(F$2:F2253,MATCH(2,1/(F$2:F2253&lt;&gt;0))),0)&gt;22,22,ROW()-IFERROR(INDEX(F$2:F2253,MATCH(2,1/(F$2:F2253&lt;&gt;0))),0))</f>
        <v>3</v>
      </c>
    </row>
    <row r="2254" spans="1:7">
      <c r="A2254" s="23">
        <v>45761</v>
      </c>
      <c r="B2254" s="16">
        <v>32.2916666666666</v>
      </c>
      <c r="C2254" s="16">
        <f t="shared" si="71"/>
        <v>0</v>
      </c>
      <c r="D2254" s="16">
        <f t="array" ref="D2254">IFERROR(INDEX(C$2:C2254,MATCH(2,1/(C$2:C2254&lt;&gt;0))),0)</f>
        <v>2.5</v>
      </c>
      <c r="E2254" s="16">
        <f t="shared" si="70"/>
        <v>2.0454545454545454</v>
      </c>
      <c r="F2254" s="16">
        <f>IF(AND(C2254&lt;&gt;0,SUM(C$1:$D2254)=SUM(C$1:$D2254)),ROW(),0)</f>
        <v>0</v>
      </c>
      <c r="G2254" s="16">
        <f t="array" ref="G2254">IF(ROW()-IFERROR(INDEX(F$2:F2254,MATCH(2,1/(F$2:F2254&lt;&gt;0))),0)&gt;22,22,ROW()-IFERROR(INDEX(F$2:F2254,MATCH(2,1/(F$2:F2254&lt;&gt;0))),0))</f>
        <v>4</v>
      </c>
    </row>
    <row r="2255" spans="1:7">
      <c r="A2255" s="23">
        <v>45762</v>
      </c>
      <c r="B2255" s="16">
        <v>32.382246376811501</v>
      </c>
      <c r="C2255" s="16">
        <f t="shared" si="71"/>
        <v>0</v>
      </c>
      <c r="D2255" s="16">
        <f t="array" ref="D2255">IFERROR(INDEX(C$2:C2255,MATCH(2,1/(C$2:C2255&lt;&gt;0))),0)</f>
        <v>2.5</v>
      </c>
      <c r="E2255" s="16">
        <f t="shared" si="70"/>
        <v>1.9318181818181817</v>
      </c>
      <c r="F2255" s="16">
        <f>IF(AND(C2255&lt;&gt;0,SUM(C$1:$D2255)=SUM(C$1:$D2255)),ROW(),0)</f>
        <v>0</v>
      </c>
      <c r="G2255" s="16">
        <f t="array" ref="G2255">IF(ROW()-IFERROR(INDEX(F$2:F2255,MATCH(2,1/(F$2:F2255&lt;&gt;0))),0)&gt;22,22,ROW()-IFERROR(INDEX(F$2:F2255,MATCH(2,1/(F$2:F2255&lt;&gt;0))),0))</f>
        <v>5</v>
      </c>
    </row>
    <row r="2256" spans="1:7">
      <c r="A2256" s="23">
        <v>45763</v>
      </c>
      <c r="B2256" s="16">
        <v>29.393115942028903</v>
      </c>
      <c r="C2256" s="16">
        <f t="shared" si="71"/>
        <v>0</v>
      </c>
      <c r="D2256" s="16">
        <f t="array" ref="D2256">IFERROR(INDEX(C$2:C2256,MATCH(2,1/(C$2:C2256&lt;&gt;0))),0)</f>
        <v>2.5</v>
      </c>
      <c r="E2256" s="16">
        <f t="shared" si="70"/>
        <v>1.8181818181818183</v>
      </c>
      <c r="F2256" s="16">
        <f>IF(AND(C2256&lt;&gt;0,SUM(C$1:$D2256)=SUM(C$1:$D2256)),ROW(),0)</f>
        <v>0</v>
      </c>
      <c r="G2256" s="16">
        <f t="array" ref="G2256">IF(ROW()-IFERROR(INDEX(F$2:F2256,MATCH(2,1/(F$2:F2256&lt;&gt;0))),0)&gt;22,22,ROW()-IFERROR(INDEX(F$2:F2256,MATCH(2,1/(F$2:F2256&lt;&gt;0))),0))</f>
        <v>6</v>
      </c>
    </row>
    <row r="2257" spans="1:7">
      <c r="A2257" s="23">
        <v>45764</v>
      </c>
      <c r="B2257" s="16">
        <v>31.476449275362299</v>
      </c>
      <c r="C2257" s="16">
        <f t="shared" si="71"/>
        <v>0</v>
      </c>
      <c r="D2257" s="16">
        <f t="array" ref="D2257">IFERROR(INDEX(C$2:C2257,MATCH(2,1/(C$2:C2257&lt;&gt;0))),0)</f>
        <v>2.5</v>
      </c>
      <c r="E2257" s="16">
        <f t="shared" si="70"/>
        <v>1.7045454545454546</v>
      </c>
      <c r="F2257" s="16">
        <f>IF(AND(C2257&lt;&gt;0,SUM(C$1:$D2257)=SUM(C$1:$D2257)),ROW(),0)</f>
        <v>0</v>
      </c>
      <c r="G2257" s="16">
        <f t="array" ref="G2257">IF(ROW()-IFERROR(INDEX(F$2:F2257,MATCH(2,1/(F$2:F2257&lt;&gt;0))),0)&gt;22,22,ROW()-IFERROR(INDEX(F$2:F2257,MATCH(2,1/(F$2:F2257&lt;&gt;0))),0))</f>
        <v>7</v>
      </c>
    </row>
    <row r="2258" spans="1:7">
      <c r="A2258" s="23">
        <v>45765</v>
      </c>
      <c r="B2258" s="16">
        <v>29.846014492753596</v>
      </c>
      <c r="C2258" s="16">
        <f t="shared" si="71"/>
        <v>0</v>
      </c>
      <c r="D2258" s="16">
        <f t="array" ref="D2258">IFERROR(INDEX(C$2:C2258,MATCH(2,1/(C$2:C2258&lt;&gt;0))),0)</f>
        <v>2.5</v>
      </c>
      <c r="E2258" s="16">
        <f t="shared" si="70"/>
        <v>1.5909090909090908</v>
      </c>
      <c r="F2258" s="16">
        <f>IF(AND(C2258&lt;&gt;0,SUM(C$1:$D2258)=SUM(C$1:$D2258)),ROW(),0)</f>
        <v>0</v>
      </c>
      <c r="G2258" s="16">
        <f t="array" ref="G2258">IF(ROW()-IFERROR(INDEX(F$2:F2258,MATCH(2,1/(F$2:F2258&lt;&gt;0))),0)&gt;22,22,ROW()-IFERROR(INDEX(F$2:F2258,MATCH(2,1/(F$2:F2258&lt;&gt;0))),0))</f>
        <v>8</v>
      </c>
    </row>
    <row r="2259" spans="1:7">
      <c r="A2259" s="23">
        <v>45768</v>
      </c>
      <c r="B2259" s="16">
        <v>33.876811594202898</v>
      </c>
      <c r="C2259" s="16">
        <f t="shared" si="71"/>
        <v>0</v>
      </c>
      <c r="D2259" s="16">
        <f t="array" ref="D2259">IFERROR(INDEX(C$2:C2259,MATCH(2,1/(C$2:C2259&lt;&gt;0))),0)</f>
        <v>2.5</v>
      </c>
      <c r="E2259" s="16">
        <f t="shared" si="70"/>
        <v>1.4772727272727273</v>
      </c>
      <c r="F2259" s="16">
        <f>IF(AND(C2259&lt;&gt;0,SUM(C$1:$D2259)=SUM(C$1:$D2259)),ROW(),0)</f>
        <v>0</v>
      </c>
      <c r="G2259" s="16">
        <f t="array" ref="G2259">IF(ROW()-IFERROR(INDEX(F$2:F2259,MATCH(2,1/(F$2:F2259&lt;&gt;0))),0)&gt;22,22,ROW()-IFERROR(INDEX(F$2:F2259,MATCH(2,1/(F$2:F2259&lt;&gt;0))),0))</f>
        <v>9</v>
      </c>
    </row>
    <row r="2260" spans="1:7">
      <c r="A2260" s="23">
        <v>45769</v>
      </c>
      <c r="B2260" s="16">
        <v>36.548913043478201</v>
      </c>
      <c r="C2260" s="16">
        <f t="shared" si="71"/>
        <v>0</v>
      </c>
      <c r="D2260" s="16">
        <f t="array" ref="D2260">IFERROR(INDEX(C$2:C2260,MATCH(2,1/(C$2:C2260&lt;&gt;0))),0)</f>
        <v>2.5</v>
      </c>
      <c r="E2260" s="16">
        <f t="shared" si="70"/>
        <v>1.3636363636363635</v>
      </c>
      <c r="F2260" s="16">
        <f>IF(AND(C2260&lt;&gt;0,SUM(C$1:$D2260)=SUM(C$1:$D2260)),ROW(),0)</f>
        <v>0</v>
      </c>
      <c r="G2260" s="16">
        <f t="array" ref="G2260">IF(ROW()-IFERROR(INDEX(F$2:F2260,MATCH(2,1/(F$2:F2260&lt;&gt;0))),0)&gt;22,22,ROW()-IFERROR(INDEX(F$2:F2260,MATCH(2,1/(F$2:F2260&lt;&gt;0))),0))</f>
        <v>10</v>
      </c>
    </row>
    <row r="2261" spans="1:7">
      <c r="A2261" s="23">
        <v>45770</v>
      </c>
      <c r="B2261" s="16">
        <v>36.684782608695599</v>
      </c>
      <c r="C2261" s="16">
        <f t="shared" si="71"/>
        <v>0</v>
      </c>
      <c r="D2261" s="16">
        <f t="array" ref="D2261">IFERROR(INDEX(C$2:C2261,MATCH(2,1/(C$2:C2261&lt;&gt;0))),0)</f>
        <v>2.5</v>
      </c>
      <c r="E2261" s="16">
        <f t="shared" si="70"/>
        <v>1.25</v>
      </c>
      <c r="F2261" s="16">
        <f>IF(AND(C2261&lt;&gt;0,SUM(C$1:$D2261)=SUM(C$1:$D2261)),ROW(),0)</f>
        <v>0</v>
      </c>
      <c r="G2261" s="16">
        <f t="array" ref="G2261">IF(ROW()-IFERROR(INDEX(F$2:F2261,MATCH(2,1/(F$2:F2261&lt;&gt;0))),0)&gt;22,22,ROW()-IFERROR(INDEX(F$2:F2261,MATCH(2,1/(F$2:F2261&lt;&gt;0))),0))</f>
        <v>11</v>
      </c>
    </row>
    <row r="2262" spans="1:7">
      <c r="A2262" s="23">
        <v>45771</v>
      </c>
      <c r="B2262" s="16">
        <v>34.556159420289802</v>
      </c>
      <c r="C2262" s="16">
        <f t="shared" si="71"/>
        <v>0</v>
      </c>
      <c r="D2262" s="16">
        <f t="array" ref="D2262">IFERROR(INDEX(C$2:C2262,MATCH(2,1/(C$2:C2262&lt;&gt;0))),0)</f>
        <v>2.5</v>
      </c>
      <c r="E2262" s="16">
        <f t="shared" si="70"/>
        <v>1.1363636363636365</v>
      </c>
      <c r="F2262" s="16">
        <f>IF(AND(C2262&lt;&gt;0,SUM(C$1:$D2262)=SUM(C$1:$D2262)),ROW(),0)</f>
        <v>0</v>
      </c>
      <c r="G2262" s="16">
        <f t="array" ref="G2262">IF(ROW()-IFERROR(INDEX(F$2:F2262,MATCH(2,1/(F$2:F2262&lt;&gt;0))),0)&gt;22,22,ROW()-IFERROR(INDEX(F$2:F2262,MATCH(2,1/(F$2:F2262&lt;&gt;0))),0))</f>
        <v>12</v>
      </c>
    </row>
    <row r="2263" spans="1:7">
      <c r="A2263" s="23">
        <v>45772</v>
      </c>
      <c r="B2263" s="16">
        <v>35.507246376811501</v>
      </c>
      <c r="C2263" s="16">
        <f t="shared" si="71"/>
        <v>0</v>
      </c>
      <c r="D2263" s="16">
        <f t="array" ref="D2263">IFERROR(INDEX(C$2:C2263,MATCH(2,1/(C$2:C2263&lt;&gt;0))),0)</f>
        <v>2.5</v>
      </c>
      <c r="E2263" s="16">
        <f t="shared" si="70"/>
        <v>1.0227272727272727</v>
      </c>
      <c r="F2263" s="16">
        <f>IF(AND(C2263&lt;&gt;0,SUM(C$1:$D2263)=SUM(C$1:$D2263)),ROW(),0)</f>
        <v>0</v>
      </c>
      <c r="G2263" s="16">
        <f t="array" ref="G2263">IF(ROW()-IFERROR(INDEX(F$2:F2263,MATCH(2,1/(F$2:F2263&lt;&gt;0))),0)&gt;22,22,ROW()-IFERROR(INDEX(F$2:F2263,MATCH(2,1/(F$2:F2263&lt;&gt;0))),0))</f>
        <v>13</v>
      </c>
    </row>
    <row r="2264" spans="1:7">
      <c r="A2264" s="23">
        <v>45775</v>
      </c>
      <c r="B2264" s="16">
        <v>29.981884057970998</v>
      </c>
      <c r="C2264" s="16">
        <f t="shared" si="71"/>
        <v>0</v>
      </c>
      <c r="D2264" s="16">
        <f t="array" ref="D2264">IFERROR(INDEX(C$2:C2264,MATCH(2,1/(C$2:C2264&lt;&gt;0))),0)</f>
        <v>2.5</v>
      </c>
      <c r="E2264" s="16">
        <f t="shared" si="70"/>
        <v>0.90909090909090917</v>
      </c>
      <c r="F2264" s="16">
        <f>IF(AND(C2264&lt;&gt;0,SUM(C$1:$D2264)=SUM(C$1:$D2264)),ROW(),0)</f>
        <v>0</v>
      </c>
      <c r="G2264" s="16">
        <f t="array" ref="G2264">IF(ROW()-IFERROR(INDEX(F$2:F2264,MATCH(2,1/(F$2:F2264&lt;&gt;0))),0)&gt;22,22,ROW()-IFERROR(INDEX(F$2:F2264,MATCH(2,1/(F$2:F2264&lt;&gt;0))),0))</f>
        <v>14</v>
      </c>
    </row>
    <row r="2265" spans="1:7">
      <c r="A2265" s="23">
        <v>45776</v>
      </c>
      <c r="B2265" s="16">
        <v>33.152173913043399</v>
      </c>
      <c r="C2265" s="16">
        <f t="shared" si="71"/>
        <v>0</v>
      </c>
      <c r="D2265" s="16">
        <f t="array" ref="D2265">IFERROR(INDEX(C$2:C2265,MATCH(2,1/(C$2:C2265&lt;&gt;0))),0)</f>
        <v>2.5</v>
      </c>
      <c r="E2265" s="16">
        <f t="shared" si="70"/>
        <v>0.79545454545454541</v>
      </c>
      <c r="F2265" s="16">
        <f>IF(AND(C2265&lt;&gt;0,SUM(C$1:$D2265)=SUM(C$1:$D2265)),ROW(),0)</f>
        <v>0</v>
      </c>
      <c r="G2265" s="16">
        <f t="array" ref="G2265">IF(ROW()-IFERROR(INDEX(F$2:F2265,MATCH(2,1/(F$2:F2265&lt;&gt;0))),0)&gt;22,22,ROW()-IFERROR(INDEX(F$2:F2265,MATCH(2,1/(F$2:F2265&lt;&gt;0))),0))</f>
        <v>15</v>
      </c>
    </row>
    <row r="2266" spans="1:7">
      <c r="A2266" s="23">
        <v>45777</v>
      </c>
      <c r="B2266" s="16">
        <v>34.829931972789105</v>
      </c>
      <c r="C2266" s="16">
        <f t="shared" si="71"/>
        <v>0</v>
      </c>
      <c r="D2266" s="16">
        <f t="array" ref="D2266">IFERROR(INDEX(C$2:C2266,MATCH(2,1/(C$2:C2266&lt;&gt;0))),0)</f>
        <v>2.5</v>
      </c>
      <c r="E2266" s="16">
        <f t="shared" si="70"/>
        <v>0.68181818181818188</v>
      </c>
      <c r="F2266" s="16">
        <f>IF(AND(C2266&lt;&gt;0,SUM(C$1:$D2266)=SUM(C$1:$D2266)),ROW(),0)</f>
        <v>0</v>
      </c>
      <c r="G2266" s="16">
        <f t="array" ref="G2266">IF(ROW()-IFERROR(INDEX(F$2:F2266,MATCH(2,1/(F$2:F2266&lt;&gt;0))),0)&gt;22,22,ROW()-IFERROR(INDEX(F$2:F2266,MATCH(2,1/(F$2:F2266&lt;&gt;0))),0))</f>
        <v>16</v>
      </c>
    </row>
    <row r="2267" spans="1:7">
      <c r="A2267" s="23">
        <v>45783</v>
      </c>
      <c r="B2267" s="16">
        <v>44.761904761904695</v>
      </c>
      <c r="C2267" s="16">
        <f t="shared" si="71"/>
        <v>0</v>
      </c>
      <c r="D2267" s="16">
        <f t="array" ref="D2267">IFERROR(INDEX(C$2:C2267,MATCH(2,1/(C$2:C2267&lt;&gt;0))),0)</f>
        <v>2.5</v>
      </c>
      <c r="E2267" s="16">
        <f t="shared" si="70"/>
        <v>0.56818181818181812</v>
      </c>
      <c r="F2267" s="16">
        <f>IF(AND(C2267&lt;&gt;0,SUM(C$1:$D2267)=SUM(C$1:$D2267)),ROW(),0)</f>
        <v>0</v>
      </c>
      <c r="G2267" s="16">
        <f t="array" ref="G2267">IF(ROW()-IFERROR(INDEX(F$2:F2267,MATCH(2,1/(F$2:F2267&lt;&gt;0))),0)&gt;22,22,ROW()-IFERROR(INDEX(F$2:F2267,MATCH(2,1/(F$2:F2267&lt;&gt;0))),0))</f>
        <v>17</v>
      </c>
    </row>
    <row r="2268" spans="1:7">
      <c r="A2268" s="23">
        <v>45784</v>
      </c>
      <c r="B2268" s="16">
        <v>49.659863945578195</v>
      </c>
      <c r="C2268" s="16">
        <f t="shared" si="71"/>
        <v>0</v>
      </c>
      <c r="D2268" s="16">
        <f t="array" ref="D2268">IFERROR(INDEX(C$2:C2268,MATCH(2,1/(C$2:C2268&lt;&gt;0))),0)</f>
        <v>2.5</v>
      </c>
      <c r="E2268" s="16">
        <f t="shared" si="70"/>
        <v>0.45454545454545459</v>
      </c>
      <c r="F2268" s="16">
        <f>IF(AND(C2268&lt;&gt;0,SUM(C$1:$D2268)=SUM(C$1:$D2268)),ROW(),0)</f>
        <v>0</v>
      </c>
      <c r="G2268" s="16">
        <f t="array" ref="G2268">IF(ROW()-IFERROR(INDEX(F$2:F2268,MATCH(2,1/(F$2:F2268&lt;&gt;0))),0)&gt;22,22,ROW()-IFERROR(INDEX(F$2:F2268,MATCH(2,1/(F$2:F2268&lt;&gt;0))),0))</f>
        <v>18</v>
      </c>
    </row>
    <row r="2269" spans="1:7">
      <c r="A2269" s="23">
        <v>45785</v>
      </c>
      <c r="B2269" s="16">
        <v>53.061224489795897</v>
      </c>
      <c r="C2269" s="16">
        <f t="shared" si="71"/>
        <v>0</v>
      </c>
      <c r="D2269" s="16">
        <f t="array" ref="D2269">IFERROR(INDEX(C$2:C2269,MATCH(2,1/(C$2:C2269&lt;&gt;0))),0)</f>
        <v>2.5</v>
      </c>
      <c r="E2269" s="16">
        <f t="shared" si="70"/>
        <v>0.34090909090909083</v>
      </c>
      <c r="F2269" s="16">
        <f>IF(AND(C2269&lt;&gt;0,SUM(C$1:$D2269)=SUM(C$1:$D2269)),ROW(),0)</f>
        <v>0</v>
      </c>
      <c r="G2269" s="16">
        <f t="array" ref="G2269">IF(ROW()-IFERROR(INDEX(F$2:F2269,MATCH(2,1/(F$2:F2269&lt;&gt;0))),0)&gt;22,22,ROW()-IFERROR(INDEX(F$2:F2269,MATCH(2,1/(F$2:F2269&lt;&gt;0))),0))</f>
        <v>19</v>
      </c>
    </row>
    <row r="2270" spans="1:7">
      <c r="A2270" s="23">
        <v>45786</v>
      </c>
      <c r="B2270" s="16">
        <v>48.344671201814002</v>
      </c>
      <c r="C2270" s="16">
        <f t="shared" si="71"/>
        <v>0</v>
      </c>
      <c r="D2270" s="16">
        <f t="array" ref="D2270">IFERROR(INDEX(C$2:C2270,MATCH(2,1/(C$2:C2270&lt;&gt;0))),0)</f>
        <v>2.5</v>
      </c>
      <c r="E2270" s="16">
        <f t="shared" si="70"/>
        <v>0.22727272727272707</v>
      </c>
      <c r="F2270" s="16">
        <f>IF(AND(C2270&lt;&gt;0,SUM(C$1:$D2270)=SUM(C$1:$D2270)),ROW(),0)</f>
        <v>0</v>
      </c>
      <c r="G2270" s="16">
        <f t="array" ref="G2270">IF(ROW()-IFERROR(INDEX(F$2:F2270,MATCH(2,1/(F$2:F2270&lt;&gt;0))),0)&gt;22,22,ROW()-IFERROR(INDEX(F$2:F2270,MATCH(2,1/(F$2:F2270&lt;&gt;0))),0))</f>
        <v>20</v>
      </c>
    </row>
    <row r="2271" spans="1:7">
      <c r="A2271" s="23">
        <v>45789</v>
      </c>
      <c r="B2271" s="16">
        <v>53.151927437641703</v>
      </c>
      <c r="C2271" s="16">
        <f t="shared" si="71"/>
        <v>0</v>
      </c>
      <c r="D2271" s="16">
        <f t="array" ref="D2271">IFERROR(INDEX(C$2:C2271,MATCH(2,1/(C$2:C2271&lt;&gt;0))),0)</f>
        <v>2.5</v>
      </c>
      <c r="E2271" s="16">
        <f t="shared" ref="E2271:E2312" si="72">IF(D2271=0,0,IF(D2271&lt;0,-1*(ABS(D2271)-G2271*ABS(D2271)/22),D2271-G2271*D2271/22))</f>
        <v>0.11363636363636376</v>
      </c>
      <c r="F2271" s="16">
        <f>IF(AND(C2271&lt;&gt;0,SUM(C$1:$D2271)=SUM(C$1:$D2271)),ROW(),0)</f>
        <v>0</v>
      </c>
      <c r="G2271" s="16">
        <f t="array" ref="G2271">IF(ROW()-IFERROR(INDEX(F$2:F2271,MATCH(2,1/(F$2:F2271&lt;&gt;0))),0)&gt;22,22,ROW()-IFERROR(INDEX(F$2:F2271,MATCH(2,1/(F$2:F2271&lt;&gt;0))),0))</f>
        <v>21</v>
      </c>
    </row>
    <row r="2272" spans="1:7">
      <c r="A2272" s="23">
        <v>45790</v>
      </c>
      <c r="B2272" s="16">
        <v>51.609977324262999</v>
      </c>
      <c r="C2272" s="16">
        <f t="shared" si="71"/>
        <v>0</v>
      </c>
      <c r="D2272" s="16">
        <f t="array" ref="D2272">IFERROR(INDEX(C$2:C2272,MATCH(2,1/(C$2:C2272&lt;&gt;0))),0)</f>
        <v>2.5</v>
      </c>
      <c r="E2272" s="16">
        <f t="shared" si="72"/>
        <v>0</v>
      </c>
      <c r="F2272" s="16">
        <f>IF(AND(C2272&lt;&gt;0,SUM(C$1:$D2272)=SUM(C$1:$D2272)),ROW(),0)</f>
        <v>0</v>
      </c>
      <c r="G2272" s="16">
        <f t="array" ref="G2272">IF(ROW()-IFERROR(INDEX(F$2:F2272,MATCH(2,1/(F$2:F2272&lt;&gt;0))),0)&gt;22,22,ROW()-IFERROR(INDEX(F$2:F2272,MATCH(2,1/(F$2:F2272&lt;&gt;0))),0))</f>
        <v>22</v>
      </c>
    </row>
    <row r="2273" spans="1:7">
      <c r="A2273" s="23">
        <v>45791</v>
      </c>
      <c r="B2273" s="16">
        <v>52.653061224489697</v>
      </c>
      <c r="C2273" s="16">
        <f t="shared" si="71"/>
        <v>0</v>
      </c>
      <c r="D2273" s="16">
        <f t="array" ref="D2273">IFERROR(INDEX(C$2:C2273,MATCH(2,1/(C$2:C2273&lt;&gt;0))),0)</f>
        <v>2.5</v>
      </c>
      <c r="E2273" s="16">
        <f t="shared" si="72"/>
        <v>0</v>
      </c>
      <c r="F2273" s="16">
        <f>IF(AND(C2273&lt;&gt;0,SUM(C$1:$D2273)=SUM(C$1:$D2273)),ROW(),0)</f>
        <v>0</v>
      </c>
      <c r="G2273" s="16">
        <f t="array" ref="G2273">IF(ROW()-IFERROR(INDEX(F$2:F2273,MATCH(2,1/(F$2:F2273&lt;&gt;0))),0)&gt;22,22,ROW()-IFERROR(INDEX(F$2:F2273,MATCH(2,1/(F$2:F2273&lt;&gt;0))),0))</f>
        <v>22</v>
      </c>
    </row>
    <row r="2274" spans="1:7">
      <c r="A2274" s="23">
        <v>45792</v>
      </c>
      <c r="B2274" s="16">
        <v>47.709750566893398</v>
      </c>
      <c r="C2274" s="16">
        <f t="shared" si="71"/>
        <v>0</v>
      </c>
      <c r="D2274" s="16">
        <f t="array" ref="D2274">IFERROR(INDEX(C$2:C2274,MATCH(2,1/(C$2:C2274&lt;&gt;0))),0)</f>
        <v>2.5</v>
      </c>
      <c r="E2274" s="16">
        <f t="shared" si="72"/>
        <v>0</v>
      </c>
      <c r="F2274" s="16">
        <f>IF(AND(C2274&lt;&gt;0,SUM(C$1:$D2274)=SUM(C$1:$D2274)),ROW(),0)</f>
        <v>0</v>
      </c>
      <c r="G2274" s="16">
        <f t="array" ref="G2274">IF(ROW()-IFERROR(INDEX(F$2:F2274,MATCH(2,1/(F$2:F2274&lt;&gt;0))),0)&gt;22,22,ROW()-IFERROR(INDEX(F$2:F2274,MATCH(2,1/(F$2:F2274&lt;&gt;0))),0))</f>
        <v>22</v>
      </c>
    </row>
    <row r="2275" spans="1:7">
      <c r="A2275" s="23">
        <v>45793</v>
      </c>
      <c r="B2275" s="16">
        <v>49.160997732426296</v>
      </c>
      <c r="C2275" s="16">
        <f t="shared" si="71"/>
        <v>0</v>
      </c>
      <c r="D2275" s="16">
        <f t="array" ref="D2275">IFERROR(INDEX(C$2:C2275,MATCH(2,1/(C$2:C2275&lt;&gt;0))),0)</f>
        <v>2.5</v>
      </c>
      <c r="E2275" s="16">
        <f t="shared" si="72"/>
        <v>0</v>
      </c>
      <c r="F2275" s="16">
        <f>IF(AND(C2275&lt;&gt;0,SUM(C$1:$D2275)=SUM(C$1:$D2275)),ROW(),0)</f>
        <v>0</v>
      </c>
      <c r="G2275" s="16">
        <f t="array" ref="G2275">IF(ROW()-IFERROR(INDEX(F$2:F2275,MATCH(2,1/(F$2:F2275&lt;&gt;0))),0)&gt;22,22,ROW()-IFERROR(INDEX(F$2:F2275,MATCH(2,1/(F$2:F2275&lt;&gt;0))),0))</f>
        <v>22</v>
      </c>
    </row>
    <row r="2276" spans="1:7">
      <c r="A2276" s="23">
        <v>45796</v>
      </c>
      <c r="B2276" s="16">
        <v>54.058956916099696</v>
      </c>
      <c r="C2276" s="16">
        <f t="shared" si="71"/>
        <v>0</v>
      </c>
      <c r="D2276" s="16">
        <f t="array" ref="D2276">IFERROR(INDEX(C$2:C2276,MATCH(2,1/(C$2:C2276&lt;&gt;0))),0)</f>
        <v>2.5</v>
      </c>
      <c r="E2276" s="16">
        <f t="shared" si="72"/>
        <v>0</v>
      </c>
      <c r="F2276" s="16">
        <f>IF(AND(C2276&lt;&gt;0,SUM(C$1:$D2276)=SUM(C$1:$D2276)),ROW(),0)</f>
        <v>0</v>
      </c>
      <c r="G2276" s="16">
        <f t="array" ref="G2276">IF(ROW()-IFERROR(INDEX(F$2:F2276,MATCH(2,1/(F$2:F2276&lt;&gt;0))),0)&gt;22,22,ROW()-IFERROR(INDEX(F$2:F2276,MATCH(2,1/(F$2:F2276&lt;&gt;0))),0))</f>
        <v>22</v>
      </c>
    </row>
    <row r="2277" spans="1:7">
      <c r="A2277" s="23">
        <v>45797</v>
      </c>
      <c r="B2277" s="16">
        <v>58.140589569160909</v>
      </c>
      <c r="C2277" s="16">
        <f t="shared" si="71"/>
        <v>0</v>
      </c>
      <c r="D2277" s="16">
        <f t="array" ref="D2277">IFERROR(INDEX(C$2:C2277,MATCH(2,1/(C$2:C2277&lt;&gt;0))),0)</f>
        <v>2.5</v>
      </c>
      <c r="E2277" s="16">
        <f t="shared" si="72"/>
        <v>0</v>
      </c>
      <c r="F2277" s="16">
        <f>IF(AND(C2277&lt;&gt;0,SUM(C$1:$D2277)=SUM(C$1:$D2277)),ROW(),0)</f>
        <v>0</v>
      </c>
      <c r="G2277" s="16">
        <f t="array" ref="G2277">IF(ROW()-IFERROR(INDEX(F$2:F2277,MATCH(2,1/(F$2:F2277&lt;&gt;0))),0)&gt;22,22,ROW()-IFERROR(INDEX(F$2:F2277,MATCH(2,1/(F$2:F2277&lt;&gt;0))),0))</f>
        <v>22</v>
      </c>
    </row>
    <row r="2278" spans="1:7">
      <c r="A2278" s="23">
        <v>45798</v>
      </c>
      <c r="B2278" s="16">
        <v>56.598639455782298</v>
      </c>
      <c r="C2278" s="16">
        <f t="shared" si="71"/>
        <v>0</v>
      </c>
      <c r="D2278" s="16">
        <f t="array" ref="D2278">IFERROR(INDEX(C$2:C2278,MATCH(2,1/(C$2:C2278&lt;&gt;0))),0)</f>
        <v>2.5</v>
      </c>
      <c r="E2278" s="16">
        <f t="shared" si="72"/>
        <v>0</v>
      </c>
      <c r="F2278" s="16">
        <f>IF(AND(C2278&lt;&gt;0,SUM(C$1:$D2278)=SUM(C$1:$D2278)),ROW(),0)</f>
        <v>0</v>
      </c>
      <c r="G2278" s="16">
        <f t="array" ref="G2278">IF(ROW()-IFERROR(INDEX(F$2:F2278,MATCH(2,1/(F$2:F2278&lt;&gt;0))),0)&gt;22,22,ROW()-IFERROR(INDEX(F$2:F2278,MATCH(2,1/(F$2:F2278&lt;&gt;0))),0))</f>
        <v>22</v>
      </c>
    </row>
    <row r="2279" spans="1:7">
      <c r="A2279" s="23">
        <v>45799</v>
      </c>
      <c r="B2279" s="16">
        <v>50.204081632653001</v>
      </c>
      <c r="C2279" s="16">
        <f t="shared" si="71"/>
        <v>0</v>
      </c>
      <c r="D2279" s="16">
        <f t="array" ref="D2279">IFERROR(INDEX(C$2:C2279,MATCH(2,1/(C$2:C2279&lt;&gt;0))),0)</f>
        <v>2.5</v>
      </c>
      <c r="E2279" s="16">
        <f t="shared" si="72"/>
        <v>0</v>
      </c>
      <c r="F2279" s="16">
        <f>IF(AND(C2279&lt;&gt;0,SUM(C$1:$D2279)=SUM(C$1:$D2279)),ROW(),0)</f>
        <v>0</v>
      </c>
      <c r="G2279" s="16">
        <f t="array" ref="G2279">IF(ROW()-IFERROR(INDEX(F$2:F2279,MATCH(2,1/(F$2:F2279&lt;&gt;0))),0)&gt;22,22,ROW()-IFERROR(INDEX(F$2:F2279,MATCH(2,1/(F$2:F2279&lt;&gt;0))),0))</f>
        <v>22</v>
      </c>
    </row>
    <row r="2280" spans="1:7">
      <c r="A2280" s="23">
        <v>45800</v>
      </c>
      <c r="B2280" s="16">
        <v>44.852607709750501</v>
      </c>
      <c r="C2280" s="16">
        <f t="shared" si="71"/>
        <v>0</v>
      </c>
      <c r="D2280" s="16">
        <f t="array" ref="D2280">IFERROR(INDEX(C$2:C2280,MATCH(2,1/(C$2:C2280&lt;&gt;0))),0)</f>
        <v>2.5</v>
      </c>
      <c r="E2280" s="16">
        <f t="shared" si="72"/>
        <v>0</v>
      </c>
      <c r="F2280" s="16">
        <f>IF(AND(C2280&lt;&gt;0,SUM(C$1:$D2280)=SUM(C$1:$D2280)),ROW(),0)</f>
        <v>0</v>
      </c>
      <c r="G2280" s="16">
        <f t="array" ref="G2280">IF(ROW()-IFERROR(INDEX(F$2:F2280,MATCH(2,1/(F$2:F2280&lt;&gt;0))),0)&gt;22,22,ROW()-IFERROR(INDEX(F$2:F2280,MATCH(2,1/(F$2:F2280&lt;&gt;0))),0))</f>
        <v>22</v>
      </c>
    </row>
    <row r="2281" spans="1:7">
      <c r="A2281" s="23">
        <v>45803</v>
      </c>
      <c r="B2281" s="16">
        <v>48.253968253968196</v>
      </c>
      <c r="C2281" s="16">
        <f t="shared" si="71"/>
        <v>0</v>
      </c>
      <c r="D2281" s="16">
        <f t="array" ref="D2281">IFERROR(INDEX(C$2:C2281,MATCH(2,1/(C$2:C2281&lt;&gt;0))),0)</f>
        <v>2.5</v>
      </c>
      <c r="E2281" s="16">
        <f t="shared" si="72"/>
        <v>0</v>
      </c>
      <c r="F2281" s="16">
        <f>IF(AND(C2281&lt;&gt;0,SUM(C$1:$D2281)=SUM(C$1:$D2281)),ROW(),0)</f>
        <v>0</v>
      </c>
      <c r="G2281" s="16">
        <f t="array" ref="G2281">IF(ROW()-IFERROR(INDEX(F$2:F2281,MATCH(2,1/(F$2:F2281&lt;&gt;0))),0)&gt;22,22,ROW()-IFERROR(INDEX(F$2:F2281,MATCH(2,1/(F$2:F2281&lt;&gt;0))),0))</f>
        <v>22</v>
      </c>
    </row>
    <row r="2282" spans="1:7">
      <c r="A2282" s="23">
        <v>45804</v>
      </c>
      <c r="B2282" s="16">
        <v>49.977324263038497</v>
      </c>
      <c r="C2282" s="16">
        <f t="shared" si="71"/>
        <v>0</v>
      </c>
      <c r="D2282" s="16">
        <f t="array" ref="D2282">IFERROR(INDEX(C$2:C2282,MATCH(2,1/(C$2:C2282&lt;&gt;0))),0)</f>
        <v>2.5</v>
      </c>
      <c r="E2282" s="16">
        <f t="shared" si="72"/>
        <v>0</v>
      </c>
      <c r="F2282" s="16">
        <f>IF(AND(C2282&lt;&gt;0,SUM(C$1:$D2282)=SUM(C$1:$D2282)),ROW(),0)</f>
        <v>0</v>
      </c>
      <c r="G2282" s="16">
        <f t="array" ref="G2282">IF(ROW()-IFERROR(INDEX(F$2:F2282,MATCH(2,1/(F$2:F2282&lt;&gt;0))),0)&gt;22,22,ROW()-IFERROR(INDEX(F$2:F2282,MATCH(2,1/(F$2:F2282&lt;&gt;0))),0))</f>
        <v>22</v>
      </c>
    </row>
    <row r="2283" spans="1:7">
      <c r="A2283" s="23">
        <v>45805</v>
      </c>
      <c r="B2283" s="16">
        <v>49.160997732426296</v>
      </c>
      <c r="C2283" s="16">
        <f t="shared" si="71"/>
        <v>0</v>
      </c>
      <c r="D2283" s="16">
        <f t="array" ref="D2283">IFERROR(INDEX(C$2:C2283,MATCH(2,1/(C$2:C2283&lt;&gt;0))),0)</f>
        <v>2.5</v>
      </c>
      <c r="E2283" s="16">
        <f t="shared" si="72"/>
        <v>0</v>
      </c>
      <c r="F2283" s="16">
        <f>IF(AND(C2283&lt;&gt;0,SUM(C$1:$D2283)=SUM(C$1:$D2283)),ROW(),0)</f>
        <v>0</v>
      </c>
      <c r="G2283" s="16">
        <f t="array" ref="G2283">IF(ROW()-IFERROR(INDEX(F$2:F2283,MATCH(2,1/(F$2:F2283&lt;&gt;0))),0)&gt;22,22,ROW()-IFERROR(INDEX(F$2:F2283,MATCH(2,1/(F$2:F2283&lt;&gt;0))),0))</f>
        <v>22</v>
      </c>
    </row>
    <row r="2284" spans="1:7">
      <c r="A2284" s="23">
        <v>45806</v>
      </c>
      <c r="B2284" s="16">
        <v>56.145124716553198</v>
      </c>
      <c r="C2284" s="16">
        <f t="shared" si="71"/>
        <v>0</v>
      </c>
      <c r="D2284" s="16">
        <f t="array" ref="D2284">IFERROR(INDEX(C$2:C2284,MATCH(2,1/(C$2:C2284&lt;&gt;0))),0)</f>
        <v>2.5</v>
      </c>
      <c r="E2284" s="16">
        <f t="shared" si="72"/>
        <v>0</v>
      </c>
      <c r="F2284" s="16">
        <f>IF(AND(C2284&lt;&gt;0,SUM(C$1:$D2284)=SUM(C$1:$D2284)),ROW(),0)</f>
        <v>0</v>
      </c>
      <c r="G2284" s="16">
        <f t="array" ref="G2284">IF(ROW()-IFERROR(INDEX(F$2:F2284,MATCH(2,1/(F$2:F2284&lt;&gt;0))),0)&gt;22,22,ROW()-IFERROR(INDEX(F$2:F2284,MATCH(2,1/(F$2:F2284&lt;&gt;0))),0))</f>
        <v>22</v>
      </c>
    </row>
    <row r="2285" spans="1:7">
      <c r="A2285" s="23">
        <v>45807</v>
      </c>
      <c r="B2285" s="16">
        <v>50.776255707762495</v>
      </c>
      <c r="C2285" s="16">
        <f t="shared" si="71"/>
        <v>0</v>
      </c>
      <c r="D2285" s="16">
        <f t="array" ref="D2285">IFERROR(INDEX(C$2:C2285,MATCH(2,1/(C$2:C2285&lt;&gt;0))),0)</f>
        <v>2.5</v>
      </c>
      <c r="E2285" s="16">
        <f t="shared" si="72"/>
        <v>0</v>
      </c>
      <c r="F2285" s="16">
        <f>IF(AND(C2285&lt;&gt;0,SUM(C$1:$D2285)=SUM(C$1:$D2285)),ROW(),0)</f>
        <v>0</v>
      </c>
      <c r="G2285" s="16">
        <f t="array" ref="G2285">IF(ROW()-IFERROR(INDEX(F$2:F2285,MATCH(2,1/(F$2:F2285&lt;&gt;0))),0)&gt;22,22,ROW()-IFERROR(INDEX(F$2:F2285,MATCH(2,1/(F$2:F2285&lt;&gt;0))),0))</f>
        <v>22</v>
      </c>
    </row>
    <row r="2286" spans="1:7">
      <c r="A2286" s="23">
        <v>45811</v>
      </c>
      <c r="B2286" s="16">
        <v>54.566210045662103</v>
      </c>
      <c r="C2286" s="16">
        <f t="shared" si="71"/>
        <v>0</v>
      </c>
      <c r="D2286" s="16">
        <f t="array" ref="D2286">IFERROR(INDEX(C$2:C2286,MATCH(2,1/(C$2:C2286&lt;&gt;0))),0)</f>
        <v>2.5</v>
      </c>
      <c r="E2286" s="16">
        <f t="shared" si="72"/>
        <v>0</v>
      </c>
      <c r="F2286" s="16">
        <f>IF(AND(C2286&lt;&gt;0,SUM(C$1:$D2286)=SUM(C$1:$D2286)),ROW(),0)</f>
        <v>0</v>
      </c>
      <c r="G2286" s="16">
        <f t="array" ref="G2286">IF(ROW()-IFERROR(INDEX(F$2:F2286,MATCH(2,1/(F$2:F2286&lt;&gt;0))),0)&gt;22,22,ROW()-IFERROR(INDEX(F$2:F2286,MATCH(2,1/(F$2:F2286&lt;&gt;0))),0))</f>
        <v>22</v>
      </c>
    </row>
    <row r="2287" spans="1:7">
      <c r="A2287" s="23">
        <v>45812</v>
      </c>
      <c r="B2287" s="16">
        <v>58.310502283105002</v>
      </c>
      <c r="C2287" s="16">
        <f t="shared" si="71"/>
        <v>0</v>
      </c>
      <c r="D2287" s="16">
        <f t="array" ref="D2287">IFERROR(INDEX(C$2:C2287,MATCH(2,1/(C$2:C2287&lt;&gt;0))),0)</f>
        <v>2.5</v>
      </c>
      <c r="E2287" s="16">
        <f t="shared" si="72"/>
        <v>0</v>
      </c>
      <c r="F2287" s="16">
        <f>IF(AND(C2287&lt;&gt;0,SUM(C$1:$D2287)=SUM(C$1:$D2287)),ROW(),0)</f>
        <v>0</v>
      </c>
      <c r="G2287" s="16">
        <f t="array" ref="G2287">IF(ROW()-IFERROR(INDEX(F$2:F2287,MATCH(2,1/(F$2:F2287&lt;&gt;0))),0)&gt;22,22,ROW()-IFERROR(INDEX(F$2:F2287,MATCH(2,1/(F$2:F2287&lt;&gt;0))),0))</f>
        <v>22</v>
      </c>
    </row>
    <row r="2288" spans="1:7">
      <c r="A2288" s="23">
        <v>45813</v>
      </c>
      <c r="B2288" s="16">
        <v>60.182648401826398</v>
      </c>
      <c r="C2288" s="16">
        <f t="shared" si="71"/>
        <v>0</v>
      </c>
      <c r="D2288" s="16">
        <f t="array" ref="D2288">IFERROR(INDEX(C$2:C2288,MATCH(2,1/(C$2:C2288&lt;&gt;0))),0)</f>
        <v>2.5</v>
      </c>
      <c r="E2288" s="16">
        <f t="shared" si="72"/>
        <v>0</v>
      </c>
      <c r="F2288" s="16">
        <f>IF(AND(C2288&lt;&gt;0,SUM(C$1:$D2288)=SUM(C$1:$D2288)),ROW(),0)</f>
        <v>0</v>
      </c>
      <c r="G2288" s="16">
        <f t="array" ref="G2288">IF(ROW()-IFERROR(INDEX(F$2:F2288,MATCH(2,1/(F$2:F2288&lt;&gt;0))),0)&gt;22,22,ROW()-IFERROR(INDEX(F$2:F2288,MATCH(2,1/(F$2:F2288&lt;&gt;0))),0))</f>
        <v>22</v>
      </c>
    </row>
    <row r="2289" spans="1:7">
      <c r="A2289" s="23">
        <v>45814</v>
      </c>
      <c r="B2289" s="16">
        <v>61.963470319634695</v>
      </c>
      <c r="C2289" s="16">
        <f t="shared" si="71"/>
        <v>0</v>
      </c>
      <c r="D2289" s="16">
        <f t="array" ref="D2289">IFERROR(INDEX(C$2:C2289,MATCH(2,1/(C$2:C2289&lt;&gt;0))),0)</f>
        <v>2.5</v>
      </c>
      <c r="E2289" s="16">
        <f t="shared" si="72"/>
        <v>0</v>
      </c>
      <c r="F2289" s="16">
        <f>IF(AND(C2289&lt;&gt;0,SUM(C$1:$D2289)=SUM(C$1:$D2289)),ROW(),0)</f>
        <v>0</v>
      </c>
      <c r="G2289" s="16">
        <f t="array" ref="G2289">IF(ROW()-IFERROR(INDEX(F$2:F2289,MATCH(2,1/(F$2:F2289&lt;&gt;0))),0)&gt;22,22,ROW()-IFERROR(INDEX(F$2:F2289,MATCH(2,1/(F$2:F2289&lt;&gt;0))),0))</f>
        <v>22</v>
      </c>
    </row>
    <row r="2290" spans="1:7">
      <c r="A2290" s="23">
        <v>45817</v>
      </c>
      <c r="B2290" s="16">
        <v>66.986301369863</v>
      </c>
      <c r="C2290" s="16">
        <f t="shared" si="71"/>
        <v>0</v>
      </c>
      <c r="D2290" s="16">
        <f t="array" ref="D2290">IFERROR(INDEX(C$2:C2290,MATCH(2,1/(C$2:C2290&lt;&gt;0))),0)</f>
        <v>2.5</v>
      </c>
      <c r="E2290" s="16">
        <f t="shared" si="72"/>
        <v>0</v>
      </c>
      <c r="F2290" s="16">
        <f>IF(AND(C2290&lt;&gt;0,SUM(C$1:$D2290)=SUM(C$1:$D2290)),ROW(),0)</f>
        <v>0</v>
      </c>
      <c r="G2290" s="16">
        <f t="array" ref="G2290">IF(ROW()-IFERROR(INDEX(F$2:F2290,MATCH(2,1/(F$2:F2290&lt;&gt;0))),0)&gt;22,22,ROW()-IFERROR(INDEX(F$2:F2290,MATCH(2,1/(F$2:F2290&lt;&gt;0))),0))</f>
        <v>22</v>
      </c>
    </row>
    <row r="2291" spans="1:7">
      <c r="A2291" s="23">
        <v>45818</v>
      </c>
      <c r="B2291" s="16">
        <v>60.958904109589</v>
      </c>
      <c r="C2291" s="16">
        <f t="shared" si="71"/>
        <v>0</v>
      </c>
      <c r="D2291" s="16">
        <f t="array" ref="D2291">IFERROR(INDEX(C$2:C2291,MATCH(2,1/(C$2:C2291&lt;&gt;0))),0)</f>
        <v>2.5</v>
      </c>
      <c r="E2291" s="16">
        <f t="shared" si="72"/>
        <v>0</v>
      </c>
      <c r="F2291" s="16">
        <f>IF(AND(C2291&lt;&gt;0,SUM(C$1:$D2291)=SUM(C$1:$D2291)),ROW(),0)</f>
        <v>0</v>
      </c>
      <c r="G2291" s="16">
        <f t="array" ref="G2291">IF(ROW()-IFERROR(INDEX(F$2:F2291,MATCH(2,1/(F$2:F2291&lt;&gt;0))),0)&gt;22,22,ROW()-IFERROR(INDEX(F$2:F2291,MATCH(2,1/(F$2:F2291&lt;&gt;0))),0))</f>
        <v>22</v>
      </c>
    </row>
    <row r="2292" spans="1:7">
      <c r="A2292" s="23">
        <v>45819</v>
      </c>
      <c r="B2292" s="16">
        <v>65.890410958904098</v>
      </c>
      <c r="C2292" s="16">
        <f t="shared" si="71"/>
        <v>0</v>
      </c>
      <c r="D2292" s="16">
        <f t="array" ref="D2292">IFERROR(INDEX(C$2:C2292,MATCH(2,1/(C$2:C2292&lt;&gt;0))),0)</f>
        <v>2.5</v>
      </c>
      <c r="E2292" s="16">
        <f t="shared" si="72"/>
        <v>0</v>
      </c>
      <c r="F2292" s="16">
        <f>IF(AND(C2292&lt;&gt;0,SUM(C$1:$D2292)=SUM(C$1:$D2292)),ROW(),0)</f>
        <v>0</v>
      </c>
      <c r="G2292" s="16">
        <f t="array" ref="G2292">IF(ROW()-IFERROR(INDEX(F$2:F2292,MATCH(2,1/(F$2:F2292&lt;&gt;0))),0)&gt;22,22,ROW()-IFERROR(INDEX(F$2:F2292,MATCH(2,1/(F$2:F2292&lt;&gt;0))),0))</f>
        <v>22</v>
      </c>
    </row>
    <row r="2293" spans="1:7">
      <c r="A2293" s="23">
        <v>45820</v>
      </c>
      <c r="B2293" s="16">
        <v>65.022831050228305</v>
      </c>
      <c r="C2293" s="16">
        <f t="shared" si="71"/>
        <v>0</v>
      </c>
      <c r="D2293" s="16">
        <f t="array" ref="D2293">IFERROR(INDEX(C$2:C2293,MATCH(2,1/(C$2:C2293&lt;&gt;0))),0)</f>
        <v>2.5</v>
      </c>
      <c r="E2293" s="16">
        <f t="shared" si="72"/>
        <v>0</v>
      </c>
      <c r="F2293" s="16">
        <f>IF(AND(C2293&lt;&gt;0,SUM(C$1:$D2293)=SUM(C$1:$D2293)),ROW(),0)</f>
        <v>0</v>
      </c>
      <c r="G2293" s="16">
        <f t="array" ref="G2293">IF(ROW()-IFERROR(INDEX(F$2:F2293,MATCH(2,1/(F$2:F2293&lt;&gt;0))),0)&gt;22,22,ROW()-IFERROR(INDEX(F$2:F2293,MATCH(2,1/(F$2:F2293&lt;&gt;0))),0))</f>
        <v>22</v>
      </c>
    </row>
    <row r="2294" spans="1:7">
      <c r="A2294" s="23">
        <v>45821</v>
      </c>
      <c r="B2294" s="16">
        <v>56.575342465753394</v>
      </c>
      <c r="C2294" s="16">
        <f t="shared" si="71"/>
        <v>0</v>
      </c>
      <c r="D2294" s="16">
        <f t="array" ref="D2294">IFERROR(INDEX(C$2:C2294,MATCH(2,1/(C$2:C2294&lt;&gt;0))),0)</f>
        <v>2.5</v>
      </c>
      <c r="E2294" s="16">
        <f t="shared" si="72"/>
        <v>0</v>
      </c>
      <c r="F2294" s="16">
        <f>IF(AND(C2294&lt;&gt;0,SUM(C$1:$D2294)=SUM(C$1:$D2294)),ROW(),0)</f>
        <v>0</v>
      </c>
      <c r="G2294" s="16">
        <f t="array" ref="G2294">IF(ROW()-IFERROR(INDEX(F$2:F2294,MATCH(2,1/(F$2:F2294&lt;&gt;0))),0)&gt;22,22,ROW()-IFERROR(INDEX(F$2:F2294,MATCH(2,1/(F$2:F2294&lt;&gt;0))),0))</f>
        <v>22</v>
      </c>
    </row>
    <row r="2295" spans="1:7">
      <c r="A2295" s="23">
        <v>45824</v>
      </c>
      <c r="B2295" s="16">
        <v>59.726027397260196</v>
      </c>
      <c r="C2295" s="16">
        <f t="shared" si="71"/>
        <v>0</v>
      </c>
      <c r="D2295" s="16">
        <f t="array" ref="D2295">IFERROR(INDEX(C$2:C2295,MATCH(2,1/(C$2:C2295&lt;&gt;0))),0)</f>
        <v>2.5</v>
      </c>
      <c r="E2295" s="16">
        <f t="shared" si="72"/>
        <v>0</v>
      </c>
      <c r="F2295" s="16">
        <f>IF(AND(C2295&lt;&gt;0,SUM(C$1:$D2295)=SUM(C$1:$D2295)),ROW(),0)</f>
        <v>0</v>
      </c>
      <c r="G2295" s="16">
        <f t="array" ref="G2295">IF(ROW()-IFERROR(INDEX(F$2:F2295,MATCH(2,1/(F$2:F2295&lt;&gt;0))),0)&gt;22,22,ROW()-IFERROR(INDEX(F$2:F2295,MATCH(2,1/(F$2:F2295&lt;&gt;0))),0))</f>
        <v>22</v>
      </c>
    </row>
    <row r="2296" spans="1:7">
      <c r="A2296" s="23">
        <v>45825</v>
      </c>
      <c r="B2296" s="16">
        <v>60.684931506849303</v>
      </c>
      <c r="C2296" s="16">
        <f t="shared" si="71"/>
        <v>0</v>
      </c>
      <c r="D2296" s="16">
        <f t="array" ref="D2296">IFERROR(INDEX(C$2:C2296,MATCH(2,1/(C$2:C2296&lt;&gt;0))),0)</f>
        <v>2.5</v>
      </c>
      <c r="E2296" s="16">
        <f t="shared" si="72"/>
        <v>0</v>
      </c>
      <c r="F2296" s="16">
        <f>IF(AND(C2296&lt;&gt;0,SUM(C$1:$D2296)=SUM(C$1:$D2296)),ROW(),0)</f>
        <v>0</v>
      </c>
      <c r="G2296" s="16">
        <f t="array" ref="G2296">IF(ROW()-IFERROR(INDEX(F$2:F2296,MATCH(2,1/(F$2:F2296&lt;&gt;0))),0)&gt;22,22,ROW()-IFERROR(INDEX(F$2:F2296,MATCH(2,1/(F$2:F2296&lt;&gt;0))),0))</f>
        <v>22</v>
      </c>
    </row>
    <row r="2297" spans="1:7">
      <c r="A2297" s="23">
        <v>45826</v>
      </c>
      <c r="B2297" s="16">
        <v>58.858447488584396</v>
      </c>
      <c r="C2297" s="16">
        <f t="shared" si="71"/>
        <v>0</v>
      </c>
      <c r="D2297" s="16">
        <f t="array" ref="D2297">IFERROR(INDEX(C$2:C2297,MATCH(2,1/(C$2:C2297&lt;&gt;0))),0)</f>
        <v>2.5</v>
      </c>
      <c r="E2297" s="16">
        <f t="shared" si="72"/>
        <v>0</v>
      </c>
      <c r="F2297" s="16">
        <f>IF(AND(C2297&lt;&gt;0,SUM(C$1:$D2297)=SUM(C$1:$D2297)),ROW(),0)</f>
        <v>0</v>
      </c>
      <c r="G2297" s="16">
        <f t="array" ref="G2297">IF(ROW()-IFERROR(INDEX(F$2:F2297,MATCH(2,1/(F$2:F2297&lt;&gt;0))),0)&gt;22,22,ROW()-IFERROR(INDEX(F$2:F2297,MATCH(2,1/(F$2:F2297&lt;&gt;0))),0))</f>
        <v>22</v>
      </c>
    </row>
    <row r="2298" spans="1:7">
      <c r="A2298" s="23">
        <v>45827</v>
      </c>
      <c r="B2298" s="16">
        <v>48.219178082191696</v>
      </c>
      <c r="C2298" s="16">
        <f t="shared" si="71"/>
        <v>0</v>
      </c>
      <c r="D2298" s="16">
        <f t="array" ref="D2298">IFERROR(INDEX(C$2:C2298,MATCH(2,1/(C$2:C2298&lt;&gt;0))),0)</f>
        <v>2.5</v>
      </c>
      <c r="E2298" s="16">
        <f t="shared" si="72"/>
        <v>0</v>
      </c>
      <c r="F2298" s="16">
        <f>IF(AND(C2298&lt;&gt;0,SUM(C$1:$D2298)=SUM(C$1:$D2298)),ROW(),0)</f>
        <v>0</v>
      </c>
      <c r="G2298" s="16">
        <f t="array" ref="G2298">IF(ROW()-IFERROR(INDEX(F$2:F2298,MATCH(2,1/(F$2:F2298&lt;&gt;0))),0)&gt;22,22,ROW()-IFERROR(INDEX(F$2:F2298,MATCH(2,1/(F$2:F2298&lt;&gt;0))),0))</f>
        <v>22</v>
      </c>
    </row>
    <row r="2299" spans="1:7">
      <c r="A2299" s="23">
        <v>45828</v>
      </c>
      <c r="B2299" s="16">
        <v>45.433789954337897</v>
      </c>
      <c r="C2299" s="16">
        <f t="shared" si="71"/>
        <v>0</v>
      </c>
      <c r="D2299" s="16">
        <f t="array" ref="D2299">IFERROR(INDEX(C$2:C2299,MATCH(2,1/(C$2:C2299&lt;&gt;0))),0)</f>
        <v>2.5</v>
      </c>
      <c r="E2299" s="16">
        <f t="shared" si="72"/>
        <v>0</v>
      </c>
      <c r="F2299" s="16">
        <f>IF(AND(C2299&lt;&gt;0,SUM(C$1:$D2299)=SUM(C$1:$D2299)),ROW(),0)</f>
        <v>0</v>
      </c>
      <c r="G2299" s="16">
        <f t="array" ref="G2299">IF(ROW()-IFERROR(INDEX(F$2:F2299,MATCH(2,1/(F$2:F2299&lt;&gt;0))),0)&gt;22,22,ROW()-IFERROR(INDEX(F$2:F2299,MATCH(2,1/(F$2:F2299&lt;&gt;0))),0))</f>
        <v>22</v>
      </c>
    </row>
    <row r="2300" spans="1:7">
      <c r="A2300" s="23">
        <v>45831</v>
      </c>
      <c r="B2300" s="16">
        <v>54.474885844748798</v>
      </c>
      <c r="C2300" s="16">
        <f t="shared" si="71"/>
        <v>0</v>
      </c>
      <c r="D2300" s="16">
        <f t="array" ref="D2300">IFERROR(INDEX(C$2:C2300,MATCH(2,1/(C$2:C2300&lt;&gt;0))),0)</f>
        <v>2.5</v>
      </c>
      <c r="E2300" s="16">
        <f t="shared" si="72"/>
        <v>0</v>
      </c>
      <c r="F2300" s="16">
        <f>IF(AND(C2300&lt;&gt;0,SUM(C$1:$D2300)=SUM(C$1:$D2300)),ROW(),0)</f>
        <v>0</v>
      </c>
      <c r="G2300" s="16">
        <f t="array" ref="G2300">IF(ROW()-IFERROR(INDEX(F$2:F2300,MATCH(2,1/(F$2:F2300&lt;&gt;0))),0)&gt;22,22,ROW()-IFERROR(INDEX(F$2:F2300,MATCH(2,1/(F$2:F2300&lt;&gt;0))),0))</f>
        <v>22</v>
      </c>
    </row>
    <row r="2301" spans="1:7">
      <c r="A2301" s="23">
        <v>45832</v>
      </c>
      <c r="B2301" s="16">
        <v>66.210045662100399</v>
      </c>
      <c r="C2301" s="16">
        <f t="shared" si="71"/>
        <v>0</v>
      </c>
      <c r="D2301" s="16">
        <f t="array" ref="D2301">IFERROR(INDEX(C$2:C2301,MATCH(2,1/(C$2:C2301&lt;&gt;0))),0)</f>
        <v>2.5</v>
      </c>
      <c r="E2301" s="16">
        <f t="shared" si="72"/>
        <v>0</v>
      </c>
      <c r="F2301" s="16">
        <f>IF(AND(C2301&lt;&gt;0,SUM(C$1:$D2301)=SUM(C$1:$D2301)),ROW(),0)</f>
        <v>0</v>
      </c>
      <c r="G2301" s="16">
        <f t="array" ref="G2301">IF(ROW()-IFERROR(INDEX(F$2:F2301,MATCH(2,1/(F$2:F2301&lt;&gt;0))),0)&gt;22,22,ROW()-IFERROR(INDEX(F$2:F2301,MATCH(2,1/(F$2:F2301&lt;&gt;0))),0))</f>
        <v>22</v>
      </c>
    </row>
    <row r="2302" spans="1:7">
      <c r="A2302" s="23">
        <v>45833</v>
      </c>
      <c r="B2302" s="16">
        <v>73.424657534246492</v>
      </c>
      <c r="C2302" s="16">
        <f t="shared" si="71"/>
        <v>0</v>
      </c>
      <c r="D2302" s="16">
        <f t="array" ref="D2302">IFERROR(INDEX(C$2:C2302,MATCH(2,1/(C$2:C2302&lt;&gt;0))),0)</f>
        <v>2.5</v>
      </c>
      <c r="E2302" s="16">
        <f t="shared" si="72"/>
        <v>0</v>
      </c>
      <c r="F2302" s="16">
        <f>IF(AND(C2302&lt;&gt;0,SUM(C$1:$D2302)=SUM(C$1:$D2302)),ROW(),0)</f>
        <v>0</v>
      </c>
      <c r="G2302" s="16">
        <f t="array" ref="G2302">IF(ROW()-IFERROR(INDEX(F$2:F2302,MATCH(2,1/(F$2:F2302&lt;&gt;0))),0)&gt;22,22,ROW()-IFERROR(INDEX(F$2:F2302,MATCH(2,1/(F$2:F2302&lt;&gt;0))),0))</f>
        <v>22</v>
      </c>
    </row>
    <row r="2303" spans="1:7">
      <c r="A2303" s="23">
        <v>45834</v>
      </c>
      <c r="B2303" s="16">
        <v>69.863013698630112</v>
      </c>
      <c r="C2303" s="16">
        <f t="shared" si="71"/>
        <v>0</v>
      </c>
      <c r="D2303" s="16">
        <f t="array" ref="D2303">IFERROR(INDEX(C$2:C2303,MATCH(2,1/(C$2:C2303&lt;&gt;0))),0)</f>
        <v>2.5</v>
      </c>
      <c r="E2303" s="16">
        <f t="shared" si="72"/>
        <v>0</v>
      </c>
      <c r="F2303" s="16">
        <f>IF(AND(C2303&lt;&gt;0,SUM(C$1:$D2303)=SUM(C$1:$D2303)),ROW(),0)</f>
        <v>0</v>
      </c>
      <c r="G2303" s="16">
        <f t="array" ref="G2303">IF(ROW()-IFERROR(INDEX(F$2:F2303,MATCH(2,1/(F$2:F2303&lt;&gt;0))),0)&gt;22,22,ROW()-IFERROR(INDEX(F$2:F2303,MATCH(2,1/(F$2:F2303&lt;&gt;0))),0))</f>
        <v>22</v>
      </c>
    </row>
    <row r="2304" spans="1:7">
      <c r="A2304" s="23">
        <v>45835</v>
      </c>
      <c r="B2304" s="16">
        <v>72.694063926940601</v>
      </c>
      <c r="C2304" s="16">
        <f t="shared" si="71"/>
        <v>0</v>
      </c>
      <c r="D2304" s="16">
        <f t="array" ref="D2304">IFERROR(INDEX(C$2:C2304,MATCH(2,1/(C$2:C2304&lt;&gt;0))),0)</f>
        <v>2.5</v>
      </c>
      <c r="E2304" s="16">
        <f t="shared" si="72"/>
        <v>0</v>
      </c>
      <c r="F2304" s="16">
        <f>IF(AND(C2304&lt;&gt;0,SUM(C$1:$D2304)=SUM(C$1:$D2304)),ROW(),0)</f>
        <v>0</v>
      </c>
      <c r="G2304" s="16">
        <f t="array" ref="G2304">IF(ROW()-IFERROR(INDEX(F$2:F2304,MATCH(2,1/(F$2:F2304&lt;&gt;0))),0)&gt;22,22,ROW()-IFERROR(INDEX(F$2:F2304,MATCH(2,1/(F$2:F2304&lt;&gt;0))),0))</f>
        <v>22</v>
      </c>
    </row>
    <row r="2305" spans="1:7">
      <c r="A2305" s="23">
        <v>45838</v>
      </c>
      <c r="B2305" s="16">
        <v>77.7676120768527</v>
      </c>
      <c r="C2305" s="16">
        <f t="shared" si="71"/>
        <v>0</v>
      </c>
      <c r="D2305" s="16">
        <f t="array" ref="D2305">IFERROR(INDEX(C$2:C2305,MATCH(2,1/(C$2:C2305&lt;&gt;0))),0)</f>
        <v>2.5</v>
      </c>
      <c r="E2305" s="16">
        <f t="shared" si="72"/>
        <v>0</v>
      </c>
      <c r="F2305" s="16">
        <f>IF(AND(C2305&lt;&gt;0,SUM(C$1:$D2305)=SUM(C$1:$D2305)),ROW(),0)</f>
        <v>0</v>
      </c>
      <c r="G2305" s="16">
        <f t="array" ref="G2305">IF(ROW()-IFERROR(INDEX(F$2:F2305,MATCH(2,1/(F$2:F2305&lt;&gt;0))),0)&gt;22,22,ROW()-IFERROR(INDEX(F$2:F2305,MATCH(2,1/(F$2:F2305&lt;&gt;0))),0))</f>
        <v>22</v>
      </c>
    </row>
    <row r="2306" spans="1:7">
      <c r="A2306" s="23">
        <v>45839</v>
      </c>
      <c r="B2306" s="16">
        <v>79.322964318389694</v>
      </c>
      <c r="C2306" s="16">
        <f t="shared" si="71"/>
        <v>0</v>
      </c>
      <c r="D2306" s="16">
        <f t="array" ref="D2306">IFERROR(INDEX(C$2:C2306,MATCH(2,1/(C$2:C2306&lt;&gt;0))),0)</f>
        <v>2.5</v>
      </c>
      <c r="E2306" s="16">
        <f t="shared" si="72"/>
        <v>0</v>
      </c>
      <c r="F2306" s="16">
        <f>IF(AND(C2306&lt;&gt;0,SUM(C$1:$D2306)=SUM(C$1:$D2306)),ROW(),0)</f>
        <v>0</v>
      </c>
      <c r="G2306" s="16">
        <f t="array" ref="G2306">IF(ROW()-IFERROR(INDEX(F$2:F2306,MATCH(2,1/(F$2:F2306&lt;&gt;0))),0)&gt;22,22,ROW()-IFERROR(INDEX(F$2:F2306,MATCH(2,1/(F$2:F2306&lt;&gt;0))),0))</f>
        <v>22</v>
      </c>
    </row>
    <row r="2307" spans="1:7">
      <c r="A2307" s="23">
        <v>45840</v>
      </c>
      <c r="B2307" s="16">
        <v>77.6761207685269</v>
      </c>
      <c r="C2307" s="16">
        <f t="shared" ref="C2307:C2364" si="73">IF(B2307&gt;85,-5,IF(B2307&gt;80,-2.5,IF(B2307&gt;20,0,IF(B2307&gt;15,2.5,5))))</f>
        <v>0</v>
      </c>
      <c r="D2307" s="16">
        <f t="array" ref="D2307">IFERROR(INDEX(C$2:C2307,MATCH(2,1/(C$2:C2307&lt;&gt;0))),0)</f>
        <v>2.5</v>
      </c>
      <c r="E2307" s="16">
        <f t="shared" si="72"/>
        <v>0</v>
      </c>
      <c r="F2307" s="16">
        <f>IF(AND(C2307&lt;&gt;0,SUM(C$1:$D2307)=SUM(C$1:$D2307)),ROW(),0)</f>
        <v>0</v>
      </c>
      <c r="G2307" s="16">
        <f t="array" ref="G2307">IF(ROW()-IFERROR(INDEX(F$2:F2307,MATCH(2,1/(F$2:F2307&lt;&gt;0))),0)&gt;22,22,ROW()-IFERROR(INDEX(F$2:F2307,MATCH(2,1/(F$2:F2307&lt;&gt;0))),0))</f>
        <v>22</v>
      </c>
    </row>
    <row r="2308" spans="1:7">
      <c r="A2308" s="23">
        <v>45841</v>
      </c>
      <c r="B2308" s="16">
        <v>79.368709972552594</v>
      </c>
      <c r="C2308" s="16">
        <f t="shared" si="73"/>
        <v>0</v>
      </c>
      <c r="D2308" s="16">
        <f t="array" ref="D2308">IFERROR(INDEX(C$2:C2308,MATCH(2,1/(C$2:C2308&lt;&gt;0))),0)</f>
        <v>2.5</v>
      </c>
      <c r="E2308" s="16">
        <f t="shared" si="72"/>
        <v>0</v>
      </c>
      <c r="F2308" s="16">
        <f>IF(AND(C2308&lt;&gt;0,SUM(C$1:$D2308)=SUM(C$1:$D2308)),ROW(),0)</f>
        <v>0</v>
      </c>
      <c r="G2308" s="16">
        <f t="array" ref="G2308">IF(ROW()-IFERROR(INDEX(F$2:F2308,MATCH(2,1/(F$2:F2308&lt;&gt;0))),0)&gt;22,22,ROW()-IFERROR(INDEX(F$2:F2308,MATCH(2,1/(F$2:F2308&lt;&gt;0))),0))</f>
        <v>22</v>
      </c>
    </row>
    <row r="2309" spans="1:7">
      <c r="A2309" s="23">
        <v>45842</v>
      </c>
      <c r="B2309" s="16">
        <v>75.892040256175591</v>
      </c>
      <c r="C2309" s="16">
        <f t="shared" si="73"/>
        <v>0</v>
      </c>
      <c r="D2309" s="16">
        <f t="array" ref="D2309">IFERROR(INDEX(C$2:C2309,MATCH(2,1/(C$2:C2309&lt;&gt;0))),0)</f>
        <v>2.5</v>
      </c>
      <c r="E2309" s="16">
        <f t="shared" si="72"/>
        <v>0</v>
      </c>
      <c r="F2309" s="16">
        <f>IF(AND(C2309&lt;&gt;0,SUM(C$1:$D2309)=SUM(C$1:$D2309)),ROW(),0)</f>
        <v>0</v>
      </c>
      <c r="G2309" s="16">
        <f t="array" ref="G2309">IF(ROW()-IFERROR(INDEX(F$2:F2309,MATCH(2,1/(F$2:F2309&lt;&gt;0))),0)&gt;22,22,ROW()-IFERROR(INDEX(F$2:F2309,MATCH(2,1/(F$2:F2309&lt;&gt;0))),0))</f>
        <v>22</v>
      </c>
    </row>
    <row r="2310" spans="1:7">
      <c r="A2310" s="23">
        <v>45845</v>
      </c>
      <c r="B2310" s="16">
        <v>76.715462031106995</v>
      </c>
      <c r="C2310" s="16">
        <f t="shared" si="73"/>
        <v>0</v>
      </c>
      <c r="D2310" s="16">
        <f t="array" ref="D2310">IFERROR(INDEX(C$2:C2310,MATCH(2,1/(C$2:C2310&lt;&gt;0))),0)</f>
        <v>2.5</v>
      </c>
      <c r="E2310" s="16">
        <f t="shared" si="72"/>
        <v>0</v>
      </c>
      <c r="F2310" s="16">
        <f>IF(AND(C2310&lt;&gt;0,SUM(C$1:$D2310)=SUM(C$1:$D2310)),ROW(),0)</f>
        <v>0</v>
      </c>
      <c r="G2310" s="16">
        <f t="array" ref="G2310">IF(ROW()-IFERROR(INDEX(F$2:F2310,MATCH(2,1/(F$2:F2310&lt;&gt;0))),0)&gt;22,22,ROW()-IFERROR(INDEX(F$2:F2310,MATCH(2,1/(F$2:F2310&lt;&gt;0))),0))</f>
        <v>22</v>
      </c>
    </row>
    <row r="2311" spans="1:7">
      <c r="A2311" s="23">
        <v>45846</v>
      </c>
      <c r="B2311" s="16">
        <v>80.969807868252502</v>
      </c>
      <c r="C2311" s="16">
        <f t="shared" si="73"/>
        <v>-2.5</v>
      </c>
      <c r="D2311" s="16">
        <f t="array" ref="D2311">IFERROR(INDEX(C$2:C2311,MATCH(2,1/(C$2:C2311&lt;&gt;0))),0)</f>
        <v>-2.5</v>
      </c>
      <c r="E2311" s="16">
        <f t="shared" si="72"/>
        <v>-2.5</v>
      </c>
      <c r="F2311" s="16">
        <f>IF(AND(C2311&lt;&gt;0,SUM(C$1:$D2311)=SUM(C$1:$D2311)),ROW(),0)</f>
        <v>2311</v>
      </c>
      <c r="G2311" s="16">
        <f t="array" ref="G2311">IF(ROW()-IFERROR(INDEX(F$2:F2311,MATCH(2,1/(F$2:F2311&lt;&gt;0))),0)&gt;22,22,ROW()-IFERROR(INDEX(F$2:F2311,MATCH(2,1/(F$2:F2311&lt;&gt;0))),0))</f>
        <v>0</v>
      </c>
    </row>
    <row r="2312" spans="1:7">
      <c r="A2312" s="23">
        <v>45847</v>
      </c>
      <c r="B2312" s="16">
        <v>79.688929551692496</v>
      </c>
      <c r="C2312" s="16">
        <f t="shared" si="73"/>
        <v>0</v>
      </c>
      <c r="D2312" s="16">
        <f t="array" ref="D2312">IFERROR(INDEX(C$2:C2312,MATCH(2,1/(C$2:C2312&lt;&gt;0))),0)</f>
        <v>-2.5</v>
      </c>
      <c r="E2312" s="16">
        <f t="shared" si="72"/>
        <v>-2.3863636363636362</v>
      </c>
      <c r="F2312" s="16">
        <f>IF(AND(C2312&lt;&gt;0,SUM(C$1:$D2312)=SUM(C$1:$D2312)),ROW(),0)</f>
        <v>0</v>
      </c>
      <c r="G2312" s="16">
        <f t="array" ref="G2312">IF(ROW()-IFERROR(INDEX(F$2:F2312,MATCH(2,1/(F$2:F2312&lt;&gt;0))),0)&gt;22,22,ROW()-IFERROR(INDEX(F$2:F2312,MATCH(2,1/(F$2:F2312&lt;&gt;0))),0))</f>
        <v>1</v>
      </c>
    </row>
    <row r="2313" spans="1:7">
      <c r="A2313" s="26">
        <v>45848</v>
      </c>
      <c r="B2313" s="16">
        <v>80.375113999999996</v>
      </c>
      <c r="C2313" s="16">
        <f t="shared" si="73"/>
        <v>-2.5</v>
      </c>
      <c r="D2313" s="16">
        <f t="array" ref="D2313">IFERROR(INDEX(C$2:C2313,MATCH(2,1/(C$2:C2313&lt;&gt;0))),0)</f>
        <v>-2.5</v>
      </c>
      <c r="E2313" s="16">
        <f t="shared" ref="E2313:E2314" si="74">IF(D2313=0,0,IF(D2313&lt;0,-1*(ABS(D2313)-G2313*ABS(D2313)/22),D2313-G2313*D2313/22))</f>
        <v>-2.5</v>
      </c>
      <c r="F2313" s="16">
        <f>IF(AND(C2313&lt;&gt;0,SUM(C$1:$D2313)=SUM(C$1:$D2313)),ROW(),0)</f>
        <v>2313</v>
      </c>
      <c r="G2313" s="16">
        <f t="array" ref="G2313">IF(ROW()-IFERROR(INDEX(F$2:F2313,MATCH(2,1/(F$2:F2313&lt;&gt;0))),0)&gt;22,22,ROW()-IFERROR(INDEX(F$2:F2313,MATCH(2,1/(F$2:F2313&lt;&gt;0))),0))</f>
        <v>0</v>
      </c>
    </row>
    <row r="2314" spans="1:7">
      <c r="A2314" s="26">
        <v>45849</v>
      </c>
      <c r="B2314" s="16">
        <v>82.708143000000007</v>
      </c>
      <c r="C2314" s="16">
        <f t="shared" si="73"/>
        <v>-2.5</v>
      </c>
      <c r="D2314" s="16">
        <f t="array" ref="D2314">IFERROR(INDEX(C$2:C2314,MATCH(2,1/(C$2:C2314&lt;&gt;0))),0)</f>
        <v>-2.5</v>
      </c>
      <c r="E2314" s="16">
        <f t="shared" si="74"/>
        <v>-2.5</v>
      </c>
      <c r="F2314" s="16">
        <f>IF(AND(C2314&lt;&gt;0,SUM(C$1:$D2314)=SUM(C$1:$D2314)),ROW(),0)</f>
        <v>2314</v>
      </c>
      <c r="G2314" s="16">
        <f t="array" ref="G2314">IF(ROW()-IFERROR(INDEX(F$2:F2314,MATCH(2,1/(F$2:F2314&lt;&gt;0))),0)&gt;22,22,ROW()-IFERROR(INDEX(F$2:F2314,MATCH(2,1/(F$2:F2314&lt;&gt;0))),0))</f>
        <v>0</v>
      </c>
    </row>
    <row r="2315" spans="1:7">
      <c r="A2315" s="26">
        <v>45852</v>
      </c>
      <c r="B2315" s="16">
        <v>84.126257999999993</v>
      </c>
      <c r="C2315" s="16">
        <f t="shared" si="73"/>
        <v>-2.5</v>
      </c>
      <c r="D2315" s="16">
        <f t="array" ref="D2315">IFERROR(INDEX(C$2:C2315,MATCH(2,1/(C$2:C2315&lt;&gt;0))),0)</f>
        <v>-2.5</v>
      </c>
      <c r="E2315" s="16">
        <f t="shared" ref="E2315:E2317" si="75">IF(D2315=0,0,IF(D2315&lt;0,-1*(ABS(D2315)-G2315*ABS(D2315)/22),D2315-G2315*D2315/22))</f>
        <v>-2.5</v>
      </c>
      <c r="F2315" s="16">
        <f>IF(AND(C2315&lt;&gt;0,SUM(C$1:$D2315)=SUM(C$1:$D2315)),ROW(),0)</f>
        <v>2315</v>
      </c>
      <c r="G2315" s="16">
        <f t="array" ref="G2315">IF(ROW()-IFERROR(INDEX(F$2:F2315,MATCH(2,1/(F$2:F2315&lt;&gt;0))),0)&gt;22,22,ROW()-IFERROR(INDEX(F$2:F2315,MATCH(2,1/(F$2:F2315&lt;&gt;0))),0))</f>
        <v>0</v>
      </c>
    </row>
    <row r="2316" spans="1:7">
      <c r="A2316" s="26">
        <v>45853</v>
      </c>
      <c r="B2316" s="16">
        <v>79.094235999999995</v>
      </c>
      <c r="C2316" s="16">
        <f t="shared" si="73"/>
        <v>0</v>
      </c>
      <c r="D2316" s="16">
        <f t="array" ref="D2316">IFERROR(INDEX(C$2:C2316,MATCH(2,1/(C$2:C2316&lt;&gt;0))),0)</f>
        <v>-2.5</v>
      </c>
      <c r="E2316" s="16">
        <f t="shared" si="75"/>
        <v>-2.3863636363636362</v>
      </c>
      <c r="F2316" s="16">
        <f>IF(AND(C2316&lt;&gt;0,SUM(C$1:$D2316)=SUM(C$1:$D2316)),ROW(),0)</f>
        <v>0</v>
      </c>
      <c r="G2316" s="16">
        <f t="array" ref="G2316">IF(ROW()-IFERROR(INDEX(F$2:F2316,MATCH(2,1/(F$2:F2316&lt;&gt;0))),0)&gt;22,22,ROW()-IFERROR(INDEX(F$2:F2316,MATCH(2,1/(F$2:F2316&lt;&gt;0))),0))</f>
        <v>1</v>
      </c>
    </row>
    <row r="2317" spans="1:7">
      <c r="A2317" s="26">
        <v>45854</v>
      </c>
      <c r="B2317" s="16">
        <v>82.433668999999995</v>
      </c>
      <c r="C2317" s="16">
        <f t="shared" si="73"/>
        <v>-2.5</v>
      </c>
      <c r="D2317" s="16">
        <f t="array" ref="D2317">IFERROR(INDEX(C$2:C2317,MATCH(2,1/(C$2:C2317&lt;&gt;0))),0)</f>
        <v>-2.5</v>
      </c>
      <c r="E2317" s="16">
        <f t="shared" si="75"/>
        <v>-2.5</v>
      </c>
      <c r="F2317" s="16">
        <f>IF(AND(C2317&lt;&gt;0,SUM(C$1:$D2317)=SUM(C$1:$D2317)),ROW(),0)</f>
        <v>2317</v>
      </c>
      <c r="G2317" s="16">
        <f t="array" ref="G2317">IF(ROW()-IFERROR(INDEX(F$2:F2317,MATCH(2,1/(F$2:F2317&lt;&gt;0))),0)&gt;22,22,ROW()-IFERROR(INDEX(F$2:F2317,MATCH(2,1/(F$2:F2317&lt;&gt;0))),0))</f>
        <v>0</v>
      </c>
    </row>
    <row r="2318" spans="1:7">
      <c r="A2318" s="16" t="s">
        <v>52</v>
      </c>
      <c r="B2318" s="16">
        <v>83.897529734675203</v>
      </c>
      <c r="C2318" s="16">
        <f t="shared" si="73"/>
        <v>-2.5</v>
      </c>
      <c r="D2318" s="16">
        <f t="array" ref="D2318">IFERROR(INDEX(C$2:C2318,MATCH(2,1/(C$2:C2318&lt;&gt;0))),0)</f>
        <v>-2.5</v>
      </c>
      <c r="E2318" s="16">
        <f t="shared" ref="E2318:E2319" si="76">IF(D2318=0,0,IF(D2318&lt;0,-1*(ABS(D2318)-G2318*ABS(D2318)/22),D2318-G2318*D2318/22))</f>
        <v>-2.5</v>
      </c>
      <c r="F2318" s="16">
        <f>IF(AND(C2318&lt;&gt;0,SUM(C$1:$D2318)=SUM(C$1:$D2318)),ROW(),0)</f>
        <v>2318</v>
      </c>
      <c r="G2318" s="16">
        <f t="array" ref="G2318">IF(ROW()-IFERROR(INDEX(F$2:F2318,MATCH(2,1/(F$2:F2318&lt;&gt;0))),0)&gt;22,22,ROW()-IFERROR(INDEX(F$2:F2318,MATCH(2,1/(F$2:F2318&lt;&gt;0))),0))</f>
        <v>0</v>
      </c>
    </row>
    <row r="2319" spans="1:7">
      <c r="A2319" s="16" t="s">
        <v>53</v>
      </c>
      <c r="B2319" s="16">
        <v>85.178408051235138</v>
      </c>
      <c r="C2319" s="16">
        <f t="shared" si="73"/>
        <v>-5</v>
      </c>
      <c r="D2319" s="16">
        <f t="array" ref="D2319">IFERROR(INDEX(C$2:C2319,MATCH(2,1/(C$2:C2319&lt;&gt;0))),0)</f>
        <v>-5</v>
      </c>
      <c r="E2319" s="16">
        <f t="shared" si="76"/>
        <v>-5</v>
      </c>
      <c r="F2319" s="16">
        <f>IF(AND(C2319&lt;&gt;0,SUM(C$1:$D2319)=SUM(C$1:$D2319)),ROW(),0)</f>
        <v>2319</v>
      </c>
      <c r="G2319" s="16">
        <f t="array" ref="G2319">IF(ROW()-IFERROR(INDEX(F$2:F2319,MATCH(2,1/(F$2:F2319&lt;&gt;0))),0)&gt;22,22,ROW()-IFERROR(INDEX(F$2:F2319,MATCH(2,1/(F$2:F2319&lt;&gt;0))),0))</f>
        <v>0</v>
      </c>
    </row>
    <row r="2320" spans="1:7">
      <c r="A2320" s="16" t="s">
        <v>54</v>
      </c>
      <c r="B2320" s="16">
        <f>(88.3348581884721/100)*100</f>
        <v>88.334858188472097</v>
      </c>
      <c r="C2320" s="16">
        <f t="shared" si="73"/>
        <v>-5</v>
      </c>
      <c r="D2320" s="16">
        <f t="array" ref="D2320">IFERROR(INDEX(C$2:C2320,MATCH(2,1/(C$2:C2320&lt;&gt;0))),0)</f>
        <v>-5</v>
      </c>
      <c r="E2320" s="16">
        <f t="shared" ref="E2320" si="77">IF(D2320=0,0,IF(D2320&lt;0,-1*(ABS(D2320)-G2320*ABS(D2320)/22),D2320-G2320*D2320/22))</f>
        <v>-5</v>
      </c>
      <c r="F2320" s="16">
        <f>IF(AND(C2320&lt;&gt;0,SUM(C$1:$D2320)=SUM(C$1:$D2320)),ROW(),0)</f>
        <v>2320</v>
      </c>
      <c r="G2320" s="16">
        <f t="array" ref="G2320">IF(ROW()-IFERROR(INDEX(F$2:F2320,MATCH(2,1/(F$2:F2320&lt;&gt;0))),0)&gt;22,22,ROW()-IFERROR(INDEX(F$2:F2320,MATCH(2,1/(F$2:F2320&lt;&gt;0))),0))</f>
        <v>0</v>
      </c>
    </row>
    <row r="2321" spans="1:7">
      <c r="A2321" s="16" t="s">
        <v>55</v>
      </c>
      <c r="B2321" s="16">
        <f>(88.7465690759378/100)*100</f>
        <v>88.746569075937799</v>
      </c>
      <c r="C2321" s="16">
        <f t="shared" si="73"/>
        <v>-5</v>
      </c>
      <c r="D2321" s="16">
        <f t="array" ref="D2321">IFERROR(INDEX(C$2:C2321,MATCH(2,1/(C$2:C2321&lt;&gt;0))),0)</f>
        <v>-5</v>
      </c>
      <c r="E2321" s="16">
        <f t="shared" ref="E2321" si="78">IF(D2321=0,0,IF(D2321&lt;0,-1*(ABS(D2321)-G2321*ABS(D2321)/22),D2321-G2321*D2321/22))</f>
        <v>-5</v>
      </c>
      <c r="F2321" s="16">
        <f>IF(AND(C2321&lt;&gt;0,SUM(C$1:$D2321)=SUM(C$1:$D2321)),ROW(),0)</f>
        <v>2321</v>
      </c>
      <c r="G2321" s="16">
        <f t="array" ref="G2321">IF(ROW()-IFERROR(INDEX(F$2:F2321,MATCH(2,1/(F$2:F2321&lt;&gt;0))),0)&gt;22,22,ROW()-IFERROR(INDEX(F$2:F2321,MATCH(2,1/(F$2:F2321&lt;&gt;0))),0))</f>
        <v>0</v>
      </c>
    </row>
    <row r="2322" spans="1:7">
      <c r="A2322" s="16" t="s">
        <v>56</v>
      </c>
      <c r="B2322" s="16">
        <f>(86.9624885635865/100)*100</f>
        <v>86.962488563586504</v>
      </c>
      <c r="C2322" s="16">
        <f t="shared" si="73"/>
        <v>-5</v>
      </c>
      <c r="D2322" s="16">
        <f t="array" ref="D2322">IFERROR(INDEX(C$2:C2322,MATCH(2,1/(C$2:C2322&lt;&gt;0))),0)</f>
        <v>-5</v>
      </c>
      <c r="E2322" s="16">
        <f t="shared" ref="E2322" si="79">IF(D2322=0,0,IF(D2322&lt;0,-1*(ABS(D2322)-G2322*ABS(D2322)/22),D2322-G2322*D2322/22))</f>
        <v>-5</v>
      </c>
      <c r="F2322" s="16">
        <f>IF(AND(C2322&lt;&gt;0,SUM(C$1:$D2322)=SUM(C$1:$D2322)),ROW(),0)</f>
        <v>2322</v>
      </c>
      <c r="G2322" s="16">
        <f t="array" ref="G2322">IF(ROW()-IFERROR(INDEX(F$2:F2322,MATCH(2,1/(F$2:F2322&lt;&gt;0))),0)&gt;22,22,ROW()-IFERROR(INDEX(F$2:F2322,MATCH(2,1/(F$2:F2322&lt;&gt;0))),0))</f>
        <v>0</v>
      </c>
    </row>
    <row r="2323" spans="1:7">
      <c r="A2323" s="16" t="s">
        <v>57</v>
      </c>
      <c r="B2323" s="16">
        <f>(88.9752973467521/100)*100</f>
        <v>88.9752973467521</v>
      </c>
      <c r="C2323" s="16">
        <f t="shared" si="73"/>
        <v>-5</v>
      </c>
      <c r="D2323" s="16">
        <f t="array" ref="D2323">IFERROR(INDEX(C$2:C2323,MATCH(2,1/(C$2:C2323&lt;&gt;0))),0)</f>
        <v>-5</v>
      </c>
      <c r="E2323" s="16">
        <f t="shared" ref="E2323" si="80">IF(D2323=0,0,IF(D2323&lt;0,-1*(ABS(D2323)-G2323*ABS(D2323)/22),D2323-G2323*D2323/22))</f>
        <v>-5</v>
      </c>
      <c r="F2323" s="16">
        <f>IF(AND(C2323&lt;&gt;0,SUM(C$1:$D2323)=SUM(C$1:$D2323)),ROW(),0)</f>
        <v>2323</v>
      </c>
      <c r="G2323" s="16">
        <f t="array" ref="G2323">IF(ROW()-IFERROR(INDEX(F$2:F2323,MATCH(2,1/(F$2:F2323&lt;&gt;0))),0)&gt;22,22,ROW()-IFERROR(INDEX(F$2:F2323,MATCH(2,1/(F$2:F2323&lt;&gt;0))),0))</f>
        <v>0</v>
      </c>
    </row>
    <row r="2324" spans="1:7">
      <c r="A2324" s="16" t="s">
        <v>58</v>
      </c>
      <c r="B2324" s="16">
        <v>88.700823421774928</v>
      </c>
      <c r="C2324" s="16">
        <f t="shared" si="73"/>
        <v>-5</v>
      </c>
      <c r="D2324" s="16">
        <f t="array" ref="D2324">IFERROR(INDEX(C$2:C2324,MATCH(2,1/(C$2:C2324&lt;&gt;0))),0)</f>
        <v>-5</v>
      </c>
      <c r="E2324" s="16">
        <f t="shared" ref="E2324:E2325" si="81">IF(D2324=0,0,IF(D2324&lt;0,-1*(ABS(D2324)-G2324*ABS(D2324)/22),D2324-G2324*D2324/22))</f>
        <v>-5</v>
      </c>
      <c r="F2324" s="16">
        <f>IF(AND(C2324&lt;&gt;0,SUM(C$1:$D2324)=SUM(C$1:$D2324)),ROW(),0)</f>
        <v>2324</v>
      </c>
      <c r="G2324" s="16">
        <f t="array" ref="G2324">IF(ROW()-IFERROR(INDEX(F$2:F2324,MATCH(2,1/(F$2:F2324&lt;&gt;0))),0)&gt;22,22,ROW()-IFERROR(INDEX(F$2:F2324,MATCH(2,1/(F$2:F2324&lt;&gt;0))),0))</f>
        <v>0</v>
      </c>
    </row>
    <row r="2325" spans="1:7">
      <c r="A2325" s="16" t="s">
        <v>59</v>
      </c>
      <c r="B2325" s="16">
        <v>87.694419030192122</v>
      </c>
      <c r="C2325" s="16">
        <f t="shared" si="73"/>
        <v>-5</v>
      </c>
      <c r="D2325" s="16">
        <f t="array" ref="D2325">IFERROR(INDEX(C$2:C2325,MATCH(2,1/(C$2:C2325&lt;&gt;0))),0)</f>
        <v>-5</v>
      </c>
      <c r="E2325" s="16">
        <f t="shared" si="81"/>
        <v>-5</v>
      </c>
      <c r="F2325" s="16">
        <f>IF(AND(C2325&lt;&gt;0,SUM(C$1:$D2325)=SUM(C$1:$D2325)),ROW(),0)</f>
        <v>2325</v>
      </c>
      <c r="G2325" s="16">
        <f t="array" ref="G2325">IF(ROW()-IFERROR(INDEX(F$2:F2325,MATCH(2,1/(F$2:F2325&lt;&gt;0))),0)&gt;22,22,ROW()-IFERROR(INDEX(F$2:F2325,MATCH(2,1/(F$2:F2325&lt;&gt;0))),0))</f>
        <v>0</v>
      </c>
    </row>
    <row r="2326" spans="1:7">
      <c r="A2326" s="16" t="s">
        <v>61</v>
      </c>
      <c r="B2326" s="16">
        <v>86.550777676120774</v>
      </c>
      <c r="C2326" s="16">
        <f t="shared" si="73"/>
        <v>-5</v>
      </c>
      <c r="D2326" s="16">
        <f t="array" ref="D2326">IFERROR(INDEX(C$2:C2326,MATCH(2,1/(C$2:C2326&lt;&gt;0))),0)</f>
        <v>-5</v>
      </c>
      <c r="E2326" s="16">
        <f t="shared" ref="E2326" si="82">IF(D2326=0,0,IF(D2326&lt;0,-1*(ABS(D2326)-G2326*ABS(D2326)/22),D2326-G2326*D2326/22))</f>
        <v>-5</v>
      </c>
      <c r="F2326" s="16">
        <f>IF(AND(C2326&lt;&gt;0,SUM(C$1:$D2326)=SUM(C$1:$D2326)),ROW(),0)</f>
        <v>2326</v>
      </c>
      <c r="G2326" s="16">
        <f t="array" ref="G2326">IF(ROW()-IFERROR(INDEX(F$2:F2326,MATCH(2,1/(F$2:F2326&lt;&gt;0))),0)&gt;22,22,ROW()-IFERROR(INDEX(F$2:F2326,MATCH(2,1/(F$2:F2326&lt;&gt;0))),0))</f>
        <v>0</v>
      </c>
    </row>
    <row r="2327" spans="1:7">
      <c r="A2327" s="16" t="s">
        <v>62</v>
      </c>
      <c r="B2327" s="16">
        <v>85.132662397072281</v>
      </c>
      <c r="C2327" s="16">
        <f t="shared" si="73"/>
        <v>-5</v>
      </c>
      <c r="D2327" s="16">
        <f t="array" ref="D2327">IFERROR(INDEX(C$2:C2327,MATCH(2,1/(C$2:C2327&lt;&gt;0))),0)</f>
        <v>-5</v>
      </c>
      <c r="E2327" s="16">
        <f t="shared" ref="E2327" si="83">IF(D2327=0,0,IF(D2327&lt;0,-1*(ABS(D2327)-G2327*ABS(D2327)/22),D2327-G2327*D2327/22))</f>
        <v>-5</v>
      </c>
      <c r="F2327" s="16">
        <f>IF(AND(C2327&lt;&gt;0,SUM(C$1:$D2327)=SUM(C$1:$D2327)),ROW(),0)</f>
        <v>2327</v>
      </c>
      <c r="G2327" s="16">
        <f t="array" ref="G2327">IF(ROW()-IFERROR(INDEX(F$2:F2327,MATCH(2,1/(F$2:F2327&lt;&gt;0))),0)&gt;22,22,ROW()-IFERROR(INDEX(F$2:F2327,MATCH(2,1/(F$2:F2327&lt;&gt;0))),0))</f>
        <v>0</v>
      </c>
    </row>
    <row r="2328" spans="1:7">
      <c r="A2328" s="16" t="s">
        <v>63</v>
      </c>
      <c r="B2328" s="16">
        <v>77.625570776255699</v>
      </c>
      <c r="C2328" s="16">
        <f t="shared" si="73"/>
        <v>0</v>
      </c>
      <c r="D2328" s="16">
        <f t="array" ref="D2328">IFERROR(INDEX(C$2:C2328,MATCH(2,1/(C$2:C2328&lt;&gt;0))),0)</f>
        <v>-5</v>
      </c>
      <c r="E2328" s="16">
        <f t="shared" ref="E2328" si="84">IF(D2328=0,0,IF(D2328&lt;0,-1*(ABS(D2328)-G2328*ABS(D2328)/22),D2328-G2328*D2328/22))</f>
        <v>-4.7727272727272725</v>
      </c>
      <c r="F2328" s="16">
        <f>IF(AND(C2328&lt;&gt;0,SUM(C$1:$D2328)=SUM(C$1:$D2328)),ROW(),0)</f>
        <v>0</v>
      </c>
      <c r="G2328" s="16">
        <f t="array" ref="G2328">IF(ROW()-IFERROR(INDEX(F$2:F2328,MATCH(2,1/(F$2:F2328&lt;&gt;0))),0)&gt;22,22,ROW()-IFERROR(INDEX(F$2:F2328,MATCH(2,1/(F$2:F2328&lt;&gt;0))),0))</f>
        <v>1</v>
      </c>
    </row>
    <row r="2329" spans="1:7">
      <c r="A2329" s="16" t="s">
        <v>64</v>
      </c>
      <c r="B2329" s="16">
        <f>(79.8173515981735/100)*100</f>
        <v>79.817351598173502</v>
      </c>
      <c r="C2329" s="16">
        <f t="shared" si="73"/>
        <v>0</v>
      </c>
      <c r="D2329" s="16">
        <f t="array" ref="D2329">IFERROR(INDEX(C$2:C2329,MATCH(2,1/(C$2:C2329&lt;&gt;0))),0)</f>
        <v>-5</v>
      </c>
      <c r="E2329" s="16">
        <f t="shared" ref="E2329" si="85">IF(D2329=0,0,IF(D2329&lt;0,-1*(ABS(D2329)-G2329*ABS(D2329)/22),D2329-G2329*D2329/22))</f>
        <v>-4.5454545454545459</v>
      </c>
      <c r="F2329" s="16">
        <f>IF(AND(C2329&lt;&gt;0,SUM(C$1:$D2329)=SUM(C$1:$D2329)),ROW(),0)</f>
        <v>0</v>
      </c>
      <c r="G2329" s="16">
        <f t="array" ref="G2329">IF(ROW()-IFERROR(INDEX(F$2:F2329,MATCH(2,1/(F$2:F2329&lt;&gt;0))),0)&gt;22,22,ROW()-IFERROR(INDEX(F$2:F2329,MATCH(2,1/(F$2:F2329&lt;&gt;0))),0))</f>
        <v>2</v>
      </c>
    </row>
    <row r="2330" spans="1:7">
      <c r="A2330" s="16" t="s">
        <v>65</v>
      </c>
      <c r="B2330" s="16">
        <v>82.465753424657535</v>
      </c>
      <c r="C2330" s="16">
        <f t="shared" si="73"/>
        <v>-2.5</v>
      </c>
      <c r="D2330" s="16">
        <f t="array" ref="D2330">IFERROR(INDEX(C$2:C2330,MATCH(2,1/(C$2:C2330&lt;&gt;0))),0)</f>
        <v>-2.5</v>
      </c>
      <c r="E2330" s="16">
        <f t="shared" ref="E2330:E2331" si="86">IF(D2330=0,0,IF(D2330&lt;0,-1*(ABS(D2330)-G2330*ABS(D2330)/22),D2330-G2330*D2330/22))</f>
        <v>-2.5</v>
      </c>
      <c r="F2330" s="16">
        <f>IF(AND(C2330&lt;&gt;0,SUM(C$1:$D2330)=SUM(C$1:$D2330)),ROW(),0)</f>
        <v>2330</v>
      </c>
      <c r="G2330" s="16">
        <f t="array" ref="G2330">IF(ROW()-IFERROR(INDEX(F$2:F2330,MATCH(2,1/(F$2:F2330&lt;&gt;0))),0)&gt;22,22,ROW()-IFERROR(INDEX(F$2:F2330,MATCH(2,1/(F$2:F2330&lt;&gt;0))),0))</f>
        <v>0</v>
      </c>
    </row>
    <row r="2331" spans="1:7">
      <c r="A2331" s="16" t="s">
        <v>66</v>
      </c>
      <c r="B2331" s="16">
        <v>85.662100456621005</v>
      </c>
      <c r="C2331" s="16">
        <f t="shared" si="73"/>
        <v>-5</v>
      </c>
      <c r="D2331" s="16">
        <f t="array" ref="D2331">IFERROR(INDEX(C$2:C2331,MATCH(2,1/(C$2:C2331&lt;&gt;0))),0)</f>
        <v>-5</v>
      </c>
      <c r="E2331" s="16">
        <f t="shared" si="86"/>
        <v>-5</v>
      </c>
      <c r="F2331" s="16">
        <f>IF(AND(C2331&lt;&gt;0,SUM(C$1:$D2331)=SUM(C$1:$D2331)),ROW(),0)</f>
        <v>2331</v>
      </c>
      <c r="G2331" s="16">
        <f t="array" ref="G2331">IF(ROW()-IFERROR(INDEX(F$2:F2331,MATCH(2,1/(F$2:F2331&lt;&gt;0))),0)&gt;22,22,ROW()-IFERROR(INDEX(F$2:F2331,MATCH(2,1/(F$2:F2331&lt;&gt;0))),0))</f>
        <v>0</v>
      </c>
    </row>
    <row r="2332" spans="1:7">
      <c r="A2332" s="16" t="s">
        <v>67</v>
      </c>
      <c r="B2332" s="16">
        <f>(86.3926940639269/100)*100</f>
        <v>86.392694063926896</v>
      </c>
      <c r="C2332" s="16">
        <f t="shared" si="73"/>
        <v>-5</v>
      </c>
      <c r="D2332" s="16">
        <f t="array" ref="D2332">IFERROR(INDEX(C$2:C2332,MATCH(2,1/(C$2:C2332&lt;&gt;0))),0)</f>
        <v>-5</v>
      </c>
      <c r="E2332" s="16">
        <f t="shared" ref="E2332" si="87">IF(D2332=0,0,IF(D2332&lt;0,-1*(ABS(D2332)-G2332*ABS(D2332)/22),D2332-G2332*D2332/22))</f>
        <v>-5</v>
      </c>
      <c r="F2332" s="16">
        <f>IF(AND(C2332&lt;&gt;0,SUM(C$1:$D2332)=SUM(C$1:$D2332)),ROW(),0)</f>
        <v>2332</v>
      </c>
      <c r="G2332" s="16">
        <f t="array" ref="G2332">IF(ROW()-IFERROR(INDEX(F$2:F2332,MATCH(2,1/(F$2:F2332&lt;&gt;0))),0)&gt;22,22,ROW()-IFERROR(INDEX(F$2:F2332,MATCH(2,1/(F$2:F2332&lt;&gt;0))),0))</f>
        <v>0</v>
      </c>
    </row>
    <row r="2333" spans="1:7">
      <c r="A2333" s="16" t="s">
        <v>68</v>
      </c>
      <c r="B2333" s="16">
        <f>(87.0319634703196/100)*100</f>
        <v>87.031963470319596</v>
      </c>
      <c r="C2333" s="16">
        <f t="shared" si="73"/>
        <v>-5</v>
      </c>
      <c r="D2333" s="16">
        <f t="array" ref="D2333">IFERROR(INDEX(C$2:C2333,MATCH(2,1/(C$2:C2333&lt;&gt;0))),0)</f>
        <v>-5</v>
      </c>
      <c r="E2333" s="16">
        <f t="shared" ref="E2333" si="88">IF(D2333=0,0,IF(D2333&lt;0,-1*(ABS(D2333)-G2333*ABS(D2333)/22),D2333-G2333*D2333/22))</f>
        <v>-5</v>
      </c>
      <c r="F2333" s="16">
        <f>IF(AND(C2333&lt;&gt;0,SUM(C$1:$D2333)=SUM(C$1:$D2333)),ROW(),0)</f>
        <v>2333</v>
      </c>
      <c r="G2333" s="16">
        <f t="array" ref="G2333">IF(ROW()-IFERROR(INDEX(F$2:F2333,MATCH(2,1/(F$2:F2333&lt;&gt;0))),0)&gt;22,22,ROW()-IFERROR(INDEX(F$2:F2333,MATCH(2,1/(F$2:F2333&lt;&gt;0))),0))</f>
        <v>0</v>
      </c>
    </row>
    <row r="2334" spans="1:7">
      <c r="A2334" s="16" t="s">
        <v>69</v>
      </c>
      <c r="B2334" s="16">
        <f>(86.3470319634703/100)*100</f>
        <v>86.3470319634703</v>
      </c>
      <c r="C2334" s="16">
        <f t="shared" si="73"/>
        <v>-5</v>
      </c>
      <c r="D2334" s="16">
        <f t="array" ref="D2334">IFERROR(INDEX(C$2:C2334,MATCH(2,1/(C$2:C2334&lt;&gt;0))),0)</f>
        <v>-5</v>
      </c>
      <c r="E2334" s="16">
        <f t="shared" ref="E2334" si="89">IF(D2334=0,0,IF(D2334&lt;0,-1*(ABS(D2334)-G2334*ABS(D2334)/22),D2334-G2334*D2334/22))</f>
        <v>-5</v>
      </c>
      <c r="F2334" s="16">
        <f>IF(AND(C2334&lt;&gt;0,SUM(C$1:$D2334)=SUM(C$1:$D2334)),ROW(),0)</f>
        <v>2334</v>
      </c>
      <c r="G2334" s="16">
        <f t="array" ref="G2334">IF(ROW()-IFERROR(INDEX(F$2:F2334,MATCH(2,1/(F$2:F2334&lt;&gt;0))),0)&gt;22,22,ROW()-IFERROR(INDEX(F$2:F2334,MATCH(2,1/(F$2:F2334&lt;&gt;0))),0))</f>
        <v>0</v>
      </c>
    </row>
    <row r="2335" spans="1:7">
      <c r="A2335" s="16" t="s">
        <v>70</v>
      </c>
      <c r="B2335" s="16">
        <v>88.036529680365291</v>
      </c>
      <c r="C2335" s="16">
        <f t="shared" si="73"/>
        <v>-5</v>
      </c>
      <c r="D2335" s="16">
        <f t="array" ref="D2335">IFERROR(INDEX(C$2:C2335,MATCH(2,1/(C$2:C2335&lt;&gt;0))),0)</f>
        <v>-5</v>
      </c>
      <c r="E2335" s="16">
        <f t="shared" ref="E2335:E2338" si="90">IF(D2335=0,0,IF(D2335&lt;0,-1*(ABS(D2335)-G2335*ABS(D2335)/22),D2335-G2335*D2335/22))</f>
        <v>-5</v>
      </c>
      <c r="F2335" s="16">
        <f>IF(AND(C2335&lt;&gt;0,SUM(C$1:$D2335)=SUM(C$1:$D2335)),ROW(),0)</f>
        <v>2335</v>
      </c>
      <c r="G2335" s="16">
        <f t="array" ref="G2335">IF(ROW()-IFERROR(INDEX(F$2:F2335,MATCH(2,1/(F$2:F2335&lt;&gt;0))),0)&gt;22,22,ROW()-IFERROR(INDEX(F$2:F2335,MATCH(2,1/(F$2:F2335&lt;&gt;0))),0))</f>
        <v>0</v>
      </c>
    </row>
    <row r="2336" spans="1:7">
      <c r="A2336" s="16" t="s">
        <v>71</v>
      </c>
      <c r="B2336" s="16">
        <v>87.990867579908667</v>
      </c>
      <c r="C2336" s="16">
        <f t="shared" si="73"/>
        <v>-5</v>
      </c>
      <c r="D2336" s="16">
        <f t="array" ref="D2336">IFERROR(INDEX(C$2:C2336,MATCH(2,1/(C$2:C2336&lt;&gt;0))),0)</f>
        <v>-5</v>
      </c>
      <c r="E2336" s="16">
        <f t="shared" si="90"/>
        <v>-5</v>
      </c>
      <c r="F2336" s="16">
        <f>IF(AND(C2336&lt;&gt;0,SUM(C$1:$D2336)=SUM(C$1:$D2336)),ROW(),0)</f>
        <v>2336</v>
      </c>
      <c r="G2336" s="16">
        <f t="array" ref="G2336">IF(ROW()-IFERROR(INDEX(F$2:F2336,MATCH(2,1/(F$2:F2336&lt;&gt;0))),0)&gt;22,22,ROW()-IFERROR(INDEX(F$2:F2336,MATCH(2,1/(F$2:F2336&lt;&gt;0))),0))</f>
        <v>0</v>
      </c>
    </row>
    <row r="2337" spans="1:7">
      <c r="A2337" s="16" t="s">
        <v>72</v>
      </c>
      <c r="B2337" s="16">
        <v>87.397260273972606</v>
      </c>
      <c r="C2337" s="16">
        <f t="shared" si="73"/>
        <v>-5</v>
      </c>
      <c r="D2337" s="16">
        <f t="array" ref="D2337">IFERROR(INDEX(C$2:C2337,MATCH(2,1/(C$2:C2337&lt;&gt;0))),0)</f>
        <v>-5</v>
      </c>
      <c r="E2337" s="16">
        <f t="shared" si="90"/>
        <v>-5</v>
      </c>
      <c r="F2337" s="16">
        <f>IF(AND(C2337&lt;&gt;0,SUM(C$1:$D2337)=SUM(C$1:$D2337)),ROW(),0)</f>
        <v>2337</v>
      </c>
      <c r="G2337" s="16">
        <f t="array" ref="G2337">IF(ROW()-IFERROR(INDEX(F$2:F2337,MATCH(2,1/(F$2:F2337&lt;&gt;0))),0)&gt;22,22,ROW()-IFERROR(INDEX(F$2:F2337,MATCH(2,1/(F$2:F2337&lt;&gt;0))),0))</f>
        <v>0</v>
      </c>
    </row>
    <row r="2338" spans="1:7">
      <c r="A2338" s="16" t="s">
        <v>73</v>
      </c>
      <c r="B2338" s="16">
        <v>81.461187214611869</v>
      </c>
      <c r="C2338" s="16">
        <f t="shared" si="73"/>
        <v>-2.5</v>
      </c>
      <c r="D2338" s="16">
        <f t="array" ref="D2338">IFERROR(INDEX(C$2:C2338,MATCH(2,1/(C$2:C2338&lt;&gt;0))),0)</f>
        <v>-2.5</v>
      </c>
      <c r="E2338" s="16">
        <f t="shared" si="90"/>
        <v>-2.5</v>
      </c>
      <c r="F2338" s="16">
        <f>IF(AND(C2338&lt;&gt;0,SUM(C$1:$D2338)=SUM(C$1:$D2338)),ROW(),0)</f>
        <v>2338</v>
      </c>
      <c r="G2338" s="16">
        <f t="array" ref="G2338">IF(ROW()-IFERROR(INDEX(F$2:F2338,MATCH(2,1/(F$2:F2338&lt;&gt;0))),0)&gt;22,22,ROW()-IFERROR(INDEX(F$2:F2338,MATCH(2,1/(F$2:F2338&lt;&gt;0))),0))</f>
        <v>0</v>
      </c>
    </row>
    <row r="2339" spans="1:7">
      <c r="A2339" s="16" t="s">
        <v>74</v>
      </c>
      <c r="B2339" s="16">
        <f>(84.9771689497717/100)*100</f>
        <v>84.977168949771695</v>
      </c>
      <c r="C2339" s="16">
        <f t="shared" si="73"/>
        <v>-2.5</v>
      </c>
      <c r="D2339" s="16">
        <f t="array" ref="D2339">IFERROR(INDEX(C$2:C2339,MATCH(2,1/(C$2:C2339&lt;&gt;0))),0)</f>
        <v>-2.5</v>
      </c>
      <c r="E2339" s="16">
        <f t="shared" ref="E2339" si="91">IF(D2339=0,0,IF(D2339&lt;0,-1*(ABS(D2339)-G2339*ABS(D2339)/22),D2339-G2339*D2339/22))</f>
        <v>-2.5</v>
      </c>
      <c r="F2339" s="16">
        <f>IF(AND(C2339&lt;&gt;0,SUM(C$1:$D2339)=SUM(C$1:$D2339)),ROW(),0)</f>
        <v>2339</v>
      </c>
      <c r="G2339" s="16">
        <f t="array" ref="G2339">IF(ROW()-IFERROR(INDEX(F$2:F2339,MATCH(2,1/(F$2:F2339&lt;&gt;0))),0)&gt;22,22,ROW()-IFERROR(INDEX(F$2:F2339,MATCH(2,1/(F$2:F2339&lt;&gt;0))),0))</f>
        <v>0</v>
      </c>
    </row>
    <row r="2340" spans="1:7">
      <c r="A2340" t="s">
        <v>75</v>
      </c>
      <c r="B2340" s="16">
        <v>87.442922374429216</v>
      </c>
      <c r="C2340" s="16">
        <f t="shared" si="73"/>
        <v>-5</v>
      </c>
      <c r="D2340" s="16">
        <f t="array" ref="D2340">IFERROR(INDEX(C$2:C2340,MATCH(2,1/(C$2:C2340&lt;&gt;0))),0)</f>
        <v>-5</v>
      </c>
      <c r="E2340" s="16">
        <f t="shared" ref="E2340:E2344" si="92">IF(D2340=0,0,IF(D2340&lt;0,-1*(ABS(D2340)-G2340*ABS(D2340)/22),D2340-G2340*D2340/22))</f>
        <v>-5</v>
      </c>
      <c r="F2340" s="16">
        <f>IF(AND(C2340&lt;&gt;0,SUM(C$1:$D2340)=SUM(C$1:$D2340)),ROW(),0)</f>
        <v>2340</v>
      </c>
      <c r="G2340" s="16">
        <f t="array" ref="G2340">IF(ROW()-IFERROR(INDEX(F$2:F2340,MATCH(2,1/(F$2:F2340&lt;&gt;0))),0)&gt;22,22,ROW()-IFERROR(INDEX(F$2:F2340,MATCH(2,1/(F$2:F2340&lt;&gt;0))),0))</f>
        <v>0</v>
      </c>
    </row>
    <row r="2341" spans="1:7">
      <c r="A2341" t="s">
        <v>76</v>
      </c>
      <c r="B2341" s="16">
        <v>88.447488584474883</v>
      </c>
      <c r="C2341" s="16">
        <f t="shared" si="73"/>
        <v>-5</v>
      </c>
      <c r="D2341" s="16">
        <f t="array" ref="D2341">IFERROR(INDEX(C$2:C2341,MATCH(2,1/(C$2:C2341&lt;&gt;0))),0)</f>
        <v>-5</v>
      </c>
      <c r="E2341" s="16">
        <f t="shared" si="92"/>
        <v>-5</v>
      </c>
      <c r="F2341" s="16">
        <f>IF(AND(C2341&lt;&gt;0,SUM(C$1:$D2341)=SUM(C$1:$D2341)),ROW(),0)</f>
        <v>2341</v>
      </c>
      <c r="G2341" s="16">
        <f t="array" ref="G2341">IF(ROW()-IFERROR(INDEX(F$2:F2341,MATCH(2,1/(F$2:F2341&lt;&gt;0))),0)&gt;22,22,ROW()-IFERROR(INDEX(F$2:F2341,MATCH(2,1/(F$2:F2341&lt;&gt;0))),0))</f>
        <v>0</v>
      </c>
    </row>
    <row r="2342" spans="1:7">
      <c r="A2342" t="s">
        <v>77</v>
      </c>
      <c r="B2342" s="16">
        <v>90.182648401826484</v>
      </c>
      <c r="C2342" s="16">
        <f t="shared" si="73"/>
        <v>-5</v>
      </c>
      <c r="D2342" s="16">
        <f t="array" ref="D2342">IFERROR(INDEX(C$2:C2342,MATCH(2,1/(C$2:C2342&lt;&gt;0))),0)</f>
        <v>-5</v>
      </c>
      <c r="E2342" s="16">
        <f t="shared" si="92"/>
        <v>-5</v>
      </c>
      <c r="F2342" s="16">
        <f>IF(AND(C2342&lt;&gt;0,SUM(C$1:$D2342)=SUM(C$1:$D2342)),ROW(),0)</f>
        <v>2342</v>
      </c>
      <c r="G2342" s="16">
        <f t="array" ref="G2342">IF(ROW()-IFERROR(INDEX(F$2:F2342,MATCH(2,1/(F$2:F2342&lt;&gt;0))),0)&gt;22,22,ROW()-IFERROR(INDEX(F$2:F2342,MATCH(2,1/(F$2:F2342&lt;&gt;0))),0))</f>
        <v>0</v>
      </c>
    </row>
    <row r="2343" spans="1:7">
      <c r="A2343" t="s">
        <v>78</v>
      </c>
      <c r="B2343" s="16">
        <v>91.415525114155244</v>
      </c>
      <c r="C2343" s="16">
        <f t="shared" si="73"/>
        <v>-5</v>
      </c>
      <c r="D2343" s="16">
        <f t="array" ref="D2343">IFERROR(INDEX(C$2:C2343,MATCH(2,1/(C$2:C2343&lt;&gt;0))),0)</f>
        <v>-5</v>
      </c>
      <c r="E2343" s="16">
        <f t="shared" si="92"/>
        <v>-5</v>
      </c>
      <c r="F2343" s="16">
        <f>IF(AND(C2343&lt;&gt;0,SUM(C$1:$D2343)=SUM(C$1:$D2343)),ROW(),0)</f>
        <v>2343</v>
      </c>
      <c r="G2343" s="16">
        <f t="array" ref="G2343">IF(ROW()-IFERROR(INDEX(F$2:F2343,MATCH(2,1/(F$2:F2343&lt;&gt;0))),0)&gt;22,22,ROW()-IFERROR(INDEX(F$2:F2343,MATCH(2,1/(F$2:F2343&lt;&gt;0))),0))</f>
        <v>0</v>
      </c>
    </row>
    <row r="2344" spans="1:7">
      <c r="A2344" t="s">
        <v>79</v>
      </c>
      <c r="B2344" s="16">
        <v>91.141552511415526</v>
      </c>
      <c r="C2344" s="16">
        <f t="shared" si="73"/>
        <v>-5</v>
      </c>
      <c r="D2344" s="16">
        <f t="array" ref="D2344">IFERROR(INDEX(C$2:C2344,MATCH(2,1/(C$2:C2344&lt;&gt;0))),0)</f>
        <v>-5</v>
      </c>
      <c r="E2344" s="16">
        <f t="shared" si="92"/>
        <v>-5</v>
      </c>
      <c r="F2344" s="16">
        <f>IF(AND(C2344&lt;&gt;0,SUM(C$1:$D2344)=SUM(C$1:$D2344)),ROW(),0)</f>
        <v>2344</v>
      </c>
      <c r="G2344" s="16">
        <f t="array" ref="G2344">IF(ROW()-IFERROR(INDEX(F$2:F2344,MATCH(2,1/(F$2:F2344&lt;&gt;0))),0)&gt;22,22,ROW()-IFERROR(INDEX(F$2:F2344,MATCH(2,1/(F$2:F2344&lt;&gt;0))),0))</f>
        <v>0</v>
      </c>
    </row>
    <row r="2345" spans="1:7">
      <c r="A2345" s="16" t="s">
        <v>80</v>
      </c>
      <c r="B2345" s="16">
        <v>93.150684931506845</v>
      </c>
      <c r="C2345" s="16">
        <f t="shared" si="73"/>
        <v>-5</v>
      </c>
      <c r="D2345" s="16">
        <f t="array" ref="D2345">IFERROR(INDEX(C$2:C2345,MATCH(2,1/(C$2:C2345&lt;&gt;0))),0)</f>
        <v>-5</v>
      </c>
      <c r="E2345" s="16">
        <f t="shared" ref="E2345:E2347" si="93">IF(D2345=0,0,IF(D2345&lt;0,-1*(ABS(D2345)-G2345*ABS(D2345)/22),D2345-G2345*D2345/22))</f>
        <v>-5</v>
      </c>
      <c r="F2345" s="16">
        <f>IF(AND(C2345&lt;&gt;0,SUM(C$1:$D2345)=SUM(C$1:$D2345)),ROW(),0)</f>
        <v>2345</v>
      </c>
      <c r="G2345" s="16">
        <f t="array" ref="G2345">IF(ROW()-IFERROR(INDEX(F$2:F2345,MATCH(2,1/(F$2:F2345&lt;&gt;0))),0)&gt;22,22,ROW()-IFERROR(INDEX(F$2:F2345,MATCH(2,1/(F$2:F2345&lt;&gt;0))),0))</f>
        <v>0</v>
      </c>
    </row>
    <row r="2346" spans="1:7">
      <c r="A2346" s="16" t="s">
        <v>81</v>
      </c>
      <c r="B2346" s="16">
        <v>93.378995433789953</v>
      </c>
      <c r="C2346" s="16">
        <f t="shared" si="73"/>
        <v>-5</v>
      </c>
      <c r="D2346" s="16">
        <f t="array" ref="D2346">IFERROR(INDEX(C$2:C2346,MATCH(2,1/(C$2:C2346&lt;&gt;0))),0)</f>
        <v>-5</v>
      </c>
      <c r="E2346" s="16">
        <f t="shared" si="93"/>
        <v>-5</v>
      </c>
      <c r="F2346" s="16">
        <f>IF(AND(C2346&lt;&gt;0,SUM(C$1:$D2346)=SUM(C$1:$D2346)),ROW(),0)</f>
        <v>2346</v>
      </c>
      <c r="G2346" s="16">
        <f t="array" ref="G2346">IF(ROW()-IFERROR(INDEX(F$2:F2346,MATCH(2,1/(F$2:F2346&lt;&gt;0))),0)&gt;22,22,ROW()-IFERROR(INDEX(F$2:F2346,MATCH(2,1/(F$2:F2346&lt;&gt;0))),0))</f>
        <v>0</v>
      </c>
    </row>
    <row r="2347" spans="1:7">
      <c r="A2347" s="16" t="s">
        <v>82</v>
      </c>
      <c r="B2347" s="16">
        <v>85.570776255707756</v>
      </c>
      <c r="C2347" s="16">
        <f t="shared" si="73"/>
        <v>-5</v>
      </c>
      <c r="D2347" s="16">
        <f t="array" ref="D2347">IFERROR(INDEX(C$2:C2347,MATCH(2,1/(C$2:C2347&lt;&gt;0))),0)</f>
        <v>-5</v>
      </c>
      <c r="E2347" s="16">
        <f t="shared" si="93"/>
        <v>-5</v>
      </c>
      <c r="F2347" s="16">
        <f>IF(AND(C2347&lt;&gt;0,SUM(C$1:$D2347)=SUM(C$1:$D2347)),ROW(),0)</f>
        <v>2347</v>
      </c>
      <c r="G2347" s="16">
        <f t="array" ref="G2347">IF(ROW()-IFERROR(INDEX(F$2:F2347,MATCH(2,1/(F$2:F2347&lt;&gt;0))),0)&gt;22,22,ROW()-IFERROR(INDEX(F$2:F2347,MATCH(2,1/(F$2:F2347&lt;&gt;0))),0))</f>
        <v>0</v>
      </c>
    </row>
    <row r="2348" spans="1:7">
      <c r="A2348" s="16" t="s">
        <v>84</v>
      </c>
      <c r="B2348" s="16">
        <v>81.82648401826485</v>
      </c>
      <c r="C2348" s="16">
        <f t="shared" si="73"/>
        <v>-2.5</v>
      </c>
      <c r="D2348" s="16">
        <f t="array" ref="D2348">IFERROR(INDEX(C$2:C2348,MATCH(2,1/(C$2:C2348&lt;&gt;0))),0)</f>
        <v>-2.5</v>
      </c>
      <c r="E2348" s="16">
        <f t="shared" ref="E2348:E2349" si="94">IF(D2348=0,0,IF(D2348&lt;0,-1*(ABS(D2348)-G2348*ABS(D2348)/22),D2348-G2348*D2348/22))</f>
        <v>-2.5</v>
      </c>
      <c r="F2348" s="16">
        <f>IF(AND(C2348&lt;&gt;0,SUM(C$1:$D2348)=SUM(C$1:$D2348)),ROW(),0)</f>
        <v>2348</v>
      </c>
      <c r="G2348" s="16">
        <f t="array" ref="G2348">IF(ROW()-IFERROR(INDEX(F$2:F2348,MATCH(2,1/(F$2:F2348&lt;&gt;0))),0)&gt;22,22,ROW()-IFERROR(INDEX(F$2:F2348,MATCH(2,1/(F$2:F2348&lt;&gt;0))),0))</f>
        <v>0</v>
      </c>
    </row>
    <row r="2349" spans="1:7">
      <c r="A2349" s="16" t="s">
        <v>85</v>
      </c>
      <c r="B2349" s="16">
        <v>79.535095715587971</v>
      </c>
      <c r="C2349" s="16">
        <f t="shared" si="73"/>
        <v>0</v>
      </c>
      <c r="D2349" s="16">
        <f t="array" ref="D2349">IFERROR(INDEX(C$2:C2349,MATCH(2,1/(C$2:C2349&lt;&gt;0))),0)</f>
        <v>-2.5</v>
      </c>
      <c r="E2349" s="16">
        <f t="shared" si="94"/>
        <v>-2.3863636363636362</v>
      </c>
      <c r="F2349" s="16">
        <f>IF(AND(C2349&lt;&gt;0,SUM(C$1:$D2349)=SUM(C$1:$D2349)),ROW(),0)</f>
        <v>0</v>
      </c>
      <c r="G2349" s="16">
        <f t="array" ref="G2349">IF(ROW()-IFERROR(INDEX(F$2:F2349,MATCH(2,1/(F$2:F2349&lt;&gt;0))),0)&gt;22,22,ROW()-IFERROR(INDEX(F$2:F2349,MATCH(2,1/(F$2:F2349&lt;&gt;0))),0))</f>
        <v>1</v>
      </c>
    </row>
    <row r="2350" spans="1:7">
      <c r="A2350" t="s">
        <v>86</v>
      </c>
      <c r="B2350" s="16">
        <v>80.993618960802181</v>
      </c>
      <c r="C2350" s="16">
        <f t="shared" si="73"/>
        <v>-2.5</v>
      </c>
      <c r="D2350" s="16">
        <f t="array" ref="D2350">IFERROR(INDEX(C$2:C2350,MATCH(2,1/(C$2:C2350&lt;&gt;0))),0)</f>
        <v>-2.5</v>
      </c>
      <c r="E2350" s="16">
        <f t="shared" ref="E2350:E2352" si="95">IF(D2350=0,0,IF(D2350&lt;0,-1*(ABS(D2350)-G2350*ABS(D2350)/22),D2350-G2350*D2350/22))</f>
        <v>-2.5</v>
      </c>
      <c r="F2350" s="16">
        <f>IF(AND(C2350&lt;&gt;0,SUM(C$1:$D2350)=SUM(C$1:$D2350)),ROW(),0)</f>
        <v>2350</v>
      </c>
      <c r="G2350" s="16">
        <f t="array" ref="G2350">IF(ROW()-IFERROR(INDEX(F$2:F2350,MATCH(2,1/(F$2:F2350&lt;&gt;0))),0)&gt;22,22,ROW()-IFERROR(INDEX(F$2:F2350,MATCH(2,1/(F$2:F2350&lt;&gt;0))),0))</f>
        <v>0</v>
      </c>
    </row>
    <row r="2351" spans="1:7">
      <c r="A2351" t="s">
        <v>87</v>
      </c>
      <c r="B2351" s="16">
        <v>76.07110300820419</v>
      </c>
      <c r="C2351" s="16">
        <f t="shared" si="73"/>
        <v>0</v>
      </c>
      <c r="D2351" s="16">
        <f t="array" ref="D2351">IFERROR(INDEX(C$2:C2351,MATCH(2,1/(C$2:C2351&lt;&gt;0))),0)</f>
        <v>-2.5</v>
      </c>
      <c r="E2351" s="16">
        <f t="shared" si="95"/>
        <v>-2.3863636363636362</v>
      </c>
      <c r="F2351" s="16">
        <f>IF(AND(C2351&lt;&gt;0,SUM(C$1:$D2351)=SUM(C$1:$D2351)),ROW(),0)</f>
        <v>0</v>
      </c>
      <c r="G2351" s="16">
        <f t="array" ref="G2351">IF(ROW()-IFERROR(INDEX(F$2:F2351,MATCH(2,1/(F$2:F2351&lt;&gt;0))),0)&gt;22,22,ROW()-IFERROR(INDEX(F$2:F2351,MATCH(2,1/(F$2:F2351&lt;&gt;0))),0))</f>
        <v>1</v>
      </c>
    </row>
    <row r="2352" spans="1:7">
      <c r="A2352" t="s">
        <v>88</v>
      </c>
      <c r="B2352" s="16">
        <v>63.901549680948037</v>
      </c>
      <c r="C2352" s="16">
        <f t="shared" si="73"/>
        <v>0</v>
      </c>
      <c r="D2352" s="16">
        <f t="array" ref="D2352">IFERROR(INDEX(C$2:C2352,MATCH(2,1/(C$2:C2352&lt;&gt;0))),0)</f>
        <v>-2.5</v>
      </c>
      <c r="E2352" s="16">
        <f t="shared" si="95"/>
        <v>-2.2727272727272729</v>
      </c>
      <c r="F2352" s="16">
        <f>IF(AND(C2352&lt;&gt;0,SUM(C$1:$D2352)=SUM(C$1:$D2352)),ROW(),0)</f>
        <v>0</v>
      </c>
      <c r="G2352" s="16">
        <f t="array" ref="G2352">IF(ROW()-IFERROR(INDEX(F$2:F2352,MATCH(2,1/(F$2:F2352&lt;&gt;0))),0)&gt;22,22,ROW()-IFERROR(INDEX(F$2:F2352,MATCH(2,1/(F$2:F2352&lt;&gt;0))),0))</f>
        <v>2</v>
      </c>
    </row>
    <row r="2353" spans="1:7">
      <c r="A2353" s="16" t="s">
        <v>89</v>
      </c>
      <c r="B2353" s="16">
        <f>(61.0300820419325/100)*100</f>
        <v>61.030082041932502</v>
      </c>
      <c r="C2353" s="16">
        <f t="shared" si="73"/>
        <v>0</v>
      </c>
      <c r="D2353" s="16">
        <f t="array" ref="D2353">IFERROR(INDEX(C$2:C2353,MATCH(2,1/(C$2:C2353&lt;&gt;0))),0)</f>
        <v>-2.5</v>
      </c>
      <c r="E2353" s="16">
        <f t="shared" ref="E2353" si="96">IF(D2353=0,0,IF(D2353&lt;0,-1*(ABS(D2353)-G2353*ABS(D2353)/22),D2353-G2353*D2353/22))</f>
        <v>-2.1590909090909092</v>
      </c>
      <c r="F2353" s="16">
        <f>IF(AND(C2353&lt;&gt;0,SUM(C$1:$D2353)=SUM(C$1:$D2353)),ROW(),0)</f>
        <v>0</v>
      </c>
      <c r="G2353" s="16">
        <f t="array" ref="G2353">IF(ROW()-IFERROR(INDEX(F$2:F2353,MATCH(2,1/(F$2:F2353&lt;&gt;0))),0)&gt;22,22,ROW()-IFERROR(INDEX(F$2:F2353,MATCH(2,1/(F$2:F2353&lt;&gt;0))),0))</f>
        <v>3</v>
      </c>
    </row>
    <row r="2354" spans="1:7">
      <c r="A2354" s="16" t="s">
        <v>90</v>
      </c>
      <c r="B2354" s="16">
        <f>(69.6762425900593/100)*100</f>
        <v>69.676242590059303</v>
      </c>
      <c r="C2354" s="16">
        <f t="shared" si="73"/>
        <v>0</v>
      </c>
      <c r="D2354" s="16">
        <f t="array" ref="D2354">IFERROR(INDEX(C$2:C2354,MATCH(2,1/(C$2:C2354&lt;&gt;0))),0)</f>
        <v>-2.5</v>
      </c>
      <c r="E2354" s="16">
        <f t="shared" ref="E2354" si="97">IF(D2354=0,0,IF(D2354&lt;0,-1*(ABS(D2354)-G2354*ABS(D2354)/22),D2354-G2354*D2354/22))</f>
        <v>-2.0454545454545454</v>
      </c>
      <c r="F2354" s="16">
        <f>IF(AND(C2354&lt;&gt;0,SUM(C$1:$D2354)=SUM(C$1:$D2354)),ROW(),0)</f>
        <v>0</v>
      </c>
      <c r="G2354" s="16">
        <f t="array" ref="G2354">IF(ROW()-IFERROR(INDEX(F$2:F2354,MATCH(2,1/(F$2:F2354&lt;&gt;0))),0)&gt;22,22,ROW()-IFERROR(INDEX(F$2:F2354,MATCH(2,1/(F$2:F2354&lt;&gt;0))),0))</f>
        <v>4</v>
      </c>
    </row>
    <row r="2355" spans="1:7">
      <c r="A2355" s="44" t="s">
        <v>91</v>
      </c>
      <c r="B2355" s="16">
        <v>75.695394436844509</v>
      </c>
      <c r="C2355" s="16">
        <f t="shared" si="73"/>
        <v>0</v>
      </c>
      <c r="D2355" s="16">
        <f t="array" ref="D2355">IFERROR(INDEX(C$2:C2355,MATCH(2,1/(C$2:C2355&lt;&gt;0))),0)</f>
        <v>-2.5</v>
      </c>
      <c r="E2355" s="16">
        <f t="shared" ref="E2355:E2356" si="98">IF(D2355=0,0,IF(D2355&lt;0,-1*(ABS(D2355)-G2355*ABS(D2355)/22),D2355-G2355*D2355/22))</f>
        <v>-1.9318181818181817</v>
      </c>
      <c r="F2355" s="16">
        <f>IF(AND(C2355&lt;&gt;0,SUM(C$1:$D2355)=SUM(C$1:$D2355)),ROW(),0)</f>
        <v>0</v>
      </c>
      <c r="G2355" s="16">
        <f t="array" ref="G2355">IF(ROW()-IFERROR(INDEX(F$2:F2355,MATCH(2,1/(F$2:F2355&lt;&gt;0))),0)&gt;22,22,ROW()-IFERROR(INDEX(F$2:F2355,MATCH(2,1/(F$2:F2355&lt;&gt;0))),0))</f>
        <v>5</v>
      </c>
    </row>
    <row r="2356" spans="1:7">
      <c r="A2356" s="44" t="s">
        <v>92</v>
      </c>
      <c r="B2356" s="16">
        <v>70.451436388508895</v>
      </c>
      <c r="C2356" s="16">
        <f t="shared" si="73"/>
        <v>0</v>
      </c>
      <c r="D2356" s="16">
        <f t="array" ref="D2356">IFERROR(INDEX(C$2:C2356,MATCH(2,1/(C$2:C2356&lt;&gt;0))),0)</f>
        <v>-2.5</v>
      </c>
      <c r="E2356" s="16">
        <f t="shared" si="98"/>
        <v>-1.8181818181818183</v>
      </c>
      <c r="F2356" s="16">
        <f>IF(AND(C2356&lt;&gt;0,SUM(C$1:$D2356)=SUM(C$1:$D2356)),ROW(),0)</f>
        <v>0</v>
      </c>
      <c r="G2356" s="16">
        <f t="array" ref="G2356">IF(ROW()-IFERROR(INDEX(F$2:F2356,MATCH(2,1/(F$2:F2356&lt;&gt;0))),0)&gt;22,22,ROW()-IFERROR(INDEX(F$2:F2356,MATCH(2,1/(F$2:F2356&lt;&gt;0))),0))</f>
        <v>6</v>
      </c>
    </row>
    <row r="2357" spans="1:7">
      <c r="A2357" s="16" t="s">
        <v>93</v>
      </c>
      <c r="B2357" s="16">
        <v>69.220246238030086</v>
      </c>
      <c r="C2357" s="16">
        <f t="shared" si="73"/>
        <v>0</v>
      </c>
      <c r="D2357" s="16">
        <f t="array" ref="D2357">IFERROR(INDEX(C$2:C2357,MATCH(2,1/(C$2:C2357&lt;&gt;0))),0)</f>
        <v>-2.5</v>
      </c>
      <c r="E2357" s="16">
        <f t="shared" ref="E2357:E2359" si="99">IF(D2357=0,0,IF(D2357&lt;0,-1*(ABS(D2357)-G2357*ABS(D2357)/22),D2357-G2357*D2357/22))</f>
        <v>-1.7045454545454546</v>
      </c>
      <c r="F2357" s="16">
        <f>IF(AND(C2357&lt;&gt;0,SUM(C$1:$D2357)=SUM(C$1:$D2357)),ROW(),0)</f>
        <v>0</v>
      </c>
      <c r="G2357" s="16">
        <f t="array" ref="G2357">IF(ROW()-IFERROR(INDEX(F$2:F2357,MATCH(2,1/(F$2:F2357&lt;&gt;0))),0)&gt;22,22,ROW()-IFERROR(INDEX(F$2:F2357,MATCH(2,1/(F$2:F2357&lt;&gt;0))),0))</f>
        <v>7</v>
      </c>
    </row>
    <row r="2358" spans="1:7">
      <c r="A2358" s="16" t="s">
        <v>94</v>
      </c>
      <c r="B2358" s="16">
        <v>73.917008663930687</v>
      </c>
      <c r="C2358" s="16">
        <f t="shared" si="73"/>
        <v>0</v>
      </c>
      <c r="D2358" s="16">
        <f t="array" ref="D2358">IFERROR(INDEX(C$2:C2358,MATCH(2,1/(C$2:C2358&lt;&gt;0))),0)</f>
        <v>-2.5</v>
      </c>
      <c r="E2358" s="16">
        <f t="shared" si="99"/>
        <v>-1.5909090909090908</v>
      </c>
      <c r="F2358" s="16">
        <f>IF(AND(C2358&lt;&gt;0,SUM(C$1:$D2358)=SUM(C$1:$D2358)),ROW(),0)</f>
        <v>0</v>
      </c>
      <c r="G2358" s="16">
        <f t="array" ref="G2358">IF(ROW()-IFERROR(INDEX(F$2:F2358,MATCH(2,1/(F$2:F2358&lt;&gt;0))),0)&gt;22,22,ROW()-IFERROR(INDEX(F$2:F2358,MATCH(2,1/(F$2:F2358&lt;&gt;0))),0))</f>
        <v>8</v>
      </c>
    </row>
    <row r="2359" spans="1:7">
      <c r="A2359" s="16" t="s">
        <v>95</v>
      </c>
      <c r="B2359" s="16">
        <v>72.001823985408123</v>
      </c>
      <c r="C2359" s="16">
        <f t="shared" si="73"/>
        <v>0</v>
      </c>
      <c r="D2359" s="16">
        <f t="array" ref="D2359">IFERROR(INDEX(C$2:C2359,MATCH(2,1/(C$2:C2359&lt;&gt;0))),0)</f>
        <v>-2.5</v>
      </c>
      <c r="E2359" s="16">
        <f t="shared" si="99"/>
        <v>-1.4772727272727273</v>
      </c>
      <c r="F2359" s="16">
        <f>IF(AND(C2359&lt;&gt;0,SUM(C$1:$D2359)=SUM(C$1:$D2359)),ROW(),0)</f>
        <v>0</v>
      </c>
      <c r="G2359" s="16">
        <f t="array" ref="G2359">IF(ROW()-IFERROR(INDEX(F$2:F2359,MATCH(2,1/(F$2:F2359&lt;&gt;0))),0)&gt;22,22,ROW()-IFERROR(INDEX(F$2:F2359,MATCH(2,1/(F$2:F2359&lt;&gt;0))),0))</f>
        <v>9</v>
      </c>
    </row>
    <row r="2360" spans="1:7">
      <c r="A2360" s="16" t="s">
        <v>96</v>
      </c>
      <c r="B2360" s="16">
        <v>69.220246238030086</v>
      </c>
      <c r="C2360" s="16">
        <f t="shared" si="73"/>
        <v>0</v>
      </c>
      <c r="D2360" s="16">
        <f t="array" ref="D2360">IFERROR(INDEX(C$2:C2360,MATCH(2,1/(C$2:C2360&lt;&gt;0))),0)</f>
        <v>-2.5</v>
      </c>
      <c r="E2360" s="16">
        <f t="shared" ref="E2360:E2361" si="100">IF(D2360=0,0,IF(D2360&lt;0,-1*(ABS(D2360)-G2360*ABS(D2360)/22),D2360-G2360*D2360/22))</f>
        <v>-1.3636363636363635</v>
      </c>
      <c r="F2360" s="16">
        <f>IF(AND(C2360&lt;&gt;0,SUM(C$1:$D2360)=SUM(C$1:$D2360)),ROW(),0)</f>
        <v>0</v>
      </c>
      <c r="G2360" s="16">
        <f t="array" ref="G2360">IF(ROW()-IFERROR(INDEX(F$2:F2360,MATCH(2,1/(F$2:F2360&lt;&gt;0))),0)&gt;22,22,ROW()-IFERROR(INDEX(F$2:F2360,MATCH(2,1/(F$2:F2360&lt;&gt;0))),0))</f>
        <v>10</v>
      </c>
    </row>
    <row r="2361" spans="1:7">
      <c r="A2361" s="16" t="s">
        <v>97</v>
      </c>
      <c r="B2361" s="16">
        <v>72.047423620611042</v>
      </c>
      <c r="C2361" s="16">
        <f t="shared" si="73"/>
        <v>0</v>
      </c>
      <c r="D2361" s="16">
        <f t="array" ref="D2361">IFERROR(INDEX(C$2:C2361,MATCH(2,1/(C$2:C2361&lt;&gt;0))),0)</f>
        <v>-2.5</v>
      </c>
      <c r="E2361" s="16">
        <f t="shared" si="100"/>
        <v>-1.25</v>
      </c>
      <c r="F2361" s="16">
        <f>IF(AND(C2361&lt;&gt;0,SUM(C$1:$D2361)=SUM(C$1:$D2361)),ROW(),0)</f>
        <v>0</v>
      </c>
      <c r="G2361" s="16">
        <f t="array" ref="G2361">IF(ROW()-IFERROR(INDEX(F$2:F2361,MATCH(2,1/(F$2:F2361&lt;&gt;0))),0)&gt;22,22,ROW()-IFERROR(INDEX(F$2:F2361,MATCH(2,1/(F$2:F2361&lt;&gt;0))),0))</f>
        <v>11</v>
      </c>
    </row>
    <row r="2362" spans="1:7">
      <c r="A2362" s="16" t="s">
        <v>98</v>
      </c>
      <c r="B2362" s="16">
        <v>72.321021431828541</v>
      </c>
      <c r="C2362" s="16">
        <f t="shared" si="73"/>
        <v>0</v>
      </c>
      <c r="D2362" s="16">
        <f t="array" ref="D2362">IFERROR(INDEX(C$2:C2362,MATCH(2,1/(C$2:C2362&lt;&gt;0))),0)</f>
        <v>-2.5</v>
      </c>
      <c r="E2362" s="16">
        <f t="shared" ref="E2362:E2363" si="101">IF(D2362=0,0,IF(D2362&lt;0,-1*(ABS(D2362)-G2362*ABS(D2362)/22),D2362-G2362*D2362/22))</f>
        <v>-1.1363636363636365</v>
      </c>
      <c r="F2362" s="16">
        <f>IF(AND(C2362&lt;&gt;0,SUM(C$1:$D2362)=SUM(C$1:$D2362)),ROW(),0)</f>
        <v>0</v>
      </c>
      <c r="G2362" s="16">
        <f t="array" ref="G2362">IF(ROW()-IFERROR(INDEX(F$2:F2362,MATCH(2,1/(F$2:F2362&lt;&gt;0))),0)&gt;22,22,ROW()-IFERROR(INDEX(F$2:F2362,MATCH(2,1/(F$2:F2362&lt;&gt;0))),0))</f>
        <v>12</v>
      </c>
    </row>
    <row r="2363" spans="1:7">
      <c r="A2363" s="16" t="s">
        <v>99</v>
      </c>
      <c r="B2363" s="16">
        <v>62.65389876880986</v>
      </c>
      <c r="C2363" s="16">
        <f t="shared" si="73"/>
        <v>0</v>
      </c>
      <c r="D2363" s="16">
        <f t="array" ref="D2363">IFERROR(INDEX(C$2:C2363,MATCH(2,1/(C$2:C2363&lt;&gt;0))),0)</f>
        <v>-2.5</v>
      </c>
      <c r="E2363" s="16">
        <f t="shared" si="101"/>
        <v>-1.0227272727272727</v>
      </c>
      <c r="F2363" s="16">
        <f>IF(AND(C2363&lt;&gt;0,SUM(C$1:$D2363)=SUM(C$1:$D2363)),ROW(),0)</f>
        <v>0</v>
      </c>
      <c r="G2363" s="16">
        <f t="array" ref="G2363">IF(ROW()-IFERROR(INDEX(F$2:F2363,MATCH(2,1/(F$2:F2363&lt;&gt;0))),0)&gt;22,22,ROW()-IFERROR(INDEX(F$2:F2363,MATCH(2,1/(F$2:F2363&lt;&gt;0))),0))</f>
        <v>13</v>
      </c>
    </row>
    <row r="2364" spans="1:7">
      <c r="A2364" s="16" t="s">
        <v>100</v>
      </c>
      <c r="B2364" s="16">
        <v>61.057911536707707</v>
      </c>
      <c r="C2364" s="16">
        <f t="shared" si="73"/>
        <v>0</v>
      </c>
      <c r="D2364" s="16">
        <f t="array" ref="D2364">IFERROR(INDEX(C$2:C2364,MATCH(2,1/(C$2:C2364&lt;&gt;0))),0)</f>
        <v>-2.5</v>
      </c>
      <c r="E2364" s="16">
        <f t="shared" ref="E2364" si="102">IF(D2364=0,0,IF(D2364&lt;0,-1*(ABS(D2364)-G2364*ABS(D2364)/22),D2364-G2364*D2364/22))</f>
        <v>-0.90909090909090917</v>
      </c>
      <c r="F2364" s="16">
        <f>IF(AND(C2364&lt;&gt;0,SUM(C$1:$D2364)=SUM(C$1:$D2364)),ROW(),0)</f>
        <v>0</v>
      </c>
      <c r="G2364" s="16">
        <f t="array" ref="G2364">IF(ROW()-IFERROR(INDEX(F$2:F2364,MATCH(2,1/(F$2:F2364&lt;&gt;0))),0)&gt;22,22,ROW()-IFERROR(INDEX(F$2:F2364,MATCH(2,1/(F$2:F2364&lt;&gt;0))),0))</f>
        <v>14</v>
      </c>
    </row>
    <row r="2365" spans="1:7">
      <c r="A2365" s="16" t="s">
        <v>101</v>
      </c>
      <c r="B2365" s="16">
        <v>57.36434108527132</v>
      </c>
      <c r="C2365" s="16">
        <f t="shared" ref="C2365:C2366" si="103">IF(B2365&gt;85,-5,IF(B2365&gt;80,-2.5,IF(B2365&gt;20,0,IF(B2365&gt;15,2.5,5))))</f>
        <v>0</v>
      </c>
      <c r="D2365" s="16">
        <f t="array" ref="D2365">IFERROR(INDEX(C$2:C2365,MATCH(2,1/(C$2:C2365&lt;&gt;0))),0)</f>
        <v>-2.5</v>
      </c>
      <c r="E2365" s="16">
        <f t="shared" ref="E2365:E2366" si="104">IF(D2365=0,0,IF(D2365&lt;0,-1*(ABS(D2365)-G2365*ABS(D2365)/22),D2365-G2365*D2365/22))</f>
        <v>-0.79545454545454541</v>
      </c>
      <c r="F2365" s="16">
        <f>IF(AND(C2365&lt;&gt;0,SUM(C$1:$D2365)=SUM(C$1:$D2365)),ROW(),0)</f>
        <v>0</v>
      </c>
      <c r="G2365" s="16">
        <f t="array" ref="G2365">IF(ROW()-IFERROR(INDEX(F$2:F2365,MATCH(2,1/(F$2:F2365&lt;&gt;0))),0)&gt;22,22,ROW()-IFERROR(INDEX(F$2:F2365,MATCH(2,1/(F$2:F2365&lt;&gt;0))),0))</f>
        <v>15</v>
      </c>
    </row>
    <row r="2366" spans="1:7">
      <c r="A2366" s="16" t="s">
        <v>102</v>
      </c>
      <c r="B2366" s="16">
        <v>50.205198358413128</v>
      </c>
      <c r="C2366" s="16">
        <f t="shared" si="103"/>
        <v>0</v>
      </c>
      <c r="D2366" s="16">
        <f t="array" ref="D2366">IFERROR(INDEX(C$2:C2366,MATCH(2,1/(C$2:C2366&lt;&gt;0))),0)</f>
        <v>-2.5</v>
      </c>
      <c r="E2366" s="16">
        <f t="shared" si="104"/>
        <v>-0.68181818181818188</v>
      </c>
      <c r="F2366" s="16">
        <f>IF(AND(C2366&lt;&gt;0,SUM(C$1:$D2366)=SUM(C$1:$D2366)),ROW(),0)</f>
        <v>0</v>
      </c>
      <c r="G2366" s="16">
        <f t="array" ref="G2366">IF(ROW()-IFERROR(INDEX(F$2:F2366,MATCH(2,1/(F$2:F2366&lt;&gt;0))),0)&gt;22,22,ROW()-IFERROR(INDEX(F$2:F2366,MATCH(2,1/(F$2:F2366&lt;&gt;0))),0))</f>
        <v>16</v>
      </c>
    </row>
    <row r="2367" spans="1:7">
      <c r="A2367" s="44" t="s">
        <v>103</v>
      </c>
      <c r="B2367" s="44">
        <v>55.722754217966248</v>
      </c>
      <c r="C2367" s="16">
        <f t="shared" ref="C2367:C2368" si="105">IF(B2367&gt;85,-5,IF(B2367&gt;80,-2.5,IF(B2367&gt;20,0,IF(B2367&gt;15,2.5,5))))</f>
        <v>0</v>
      </c>
      <c r="D2367" s="16">
        <f t="array" ref="D2367">IFERROR(INDEX(C$2:C2367,MATCH(2,1/(C$2:C2367&lt;&gt;0))),0)</f>
        <v>-2.5</v>
      </c>
      <c r="E2367" s="16">
        <f t="shared" ref="E2367:E2368" si="106">IF(D2367=0,0,IF(D2367&lt;0,-1*(ABS(D2367)-G2367*ABS(D2367)/22),D2367-G2367*D2367/22))</f>
        <v>-0.56818181818181812</v>
      </c>
      <c r="F2367" s="16">
        <f>IF(AND(C2367&lt;&gt;0,SUM(C$1:$D2367)=SUM(C$1:$D2367)),ROW(),0)</f>
        <v>0</v>
      </c>
      <c r="G2367" s="16">
        <f t="array" ref="G2367">IF(ROW()-IFERROR(INDEX(F$2:F2367,MATCH(2,1/(F$2:F2367&lt;&gt;0))),0)&gt;22,22,ROW()-IFERROR(INDEX(F$2:F2367,MATCH(2,1/(F$2:F2367&lt;&gt;0))),0))</f>
        <v>17</v>
      </c>
    </row>
    <row r="2368" spans="1:7">
      <c r="A2368" s="44" t="s">
        <v>104</v>
      </c>
      <c r="B2368" s="44">
        <v>52.165982672138632</v>
      </c>
      <c r="C2368" s="16">
        <f t="shared" si="105"/>
        <v>0</v>
      </c>
      <c r="D2368" s="16">
        <f t="array" ref="D2368">IFERROR(INDEX(C$2:C2368,MATCH(2,1/(C$2:C2368&lt;&gt;0))),0)</f>
        <v>-2.5</v>
      </c>
      <c r="E2368" s="16">
        <f t="shared" si="106"/>
        <v>-0.45454545454545459</v>
      </c>
      <c r="F2368" s="16">
        <f>IF(AND(C2368&lt;&gt;0,SUM(C$1:$D2368)=SUM(C$1:$D2368)),ROW(),0)</f>
        <v>0</v>
      </c>
      <c r="G2368" s="16">
        <f t="array" ref="G2368">IF(ROW()-IFERROR(INDEX(F$2:F2368,MATCH(2,1/(F$2:F2368&lt;&gt;0))),0)&gt;22,22,ROW()-IFERROR(INDEX(F$2:F2368,MATCH(2,1/(F$2:F2368&lt;&gt;0))),0))</f>
        <v>18</v>
      </c>
    </row>
    <row r="2369" spans="1:7">
      <c r="A2369" s="16" t="s">
        <v>105</v>
      </c>
      <c r="B2369" s="16">
        <v>49.749202006383953</v>
      </c>
      <c r="C2369" s="16">
        <f t="shared" ref="C2369" si="107">IF(B2369&gt;85,-5,IF(B2369&gt;80,-2.5,IF(B2369&gt;20,0,IF(B2369&gt;15,2.5,5))))</f>
        <v>0</v>
      </c>
      <c r="D2369" s="16">
        <f t="array" ref="D2369">IFERROR(INDEX(C$2:C2369,MATCH(2,1/(C$2:C2369&lt;&gt;0))),0)</f>
        <v>-2.5</v>
      </c>
      <c r="E2369" s="16">
        <f t="shared" ref="E2369" si="108">IF(D2369=0,0,IF(D2369&lt;0,-1*(ABS(D2369)-G2369*ABS(D2369)/22),D2369-G2369*D2369/22))</f>
        <v>-0.34090909090909083</v>
      </c>
      <c r="F2369" s="16">
        <f>IF(AND(C2369&lt;&gt;0,SUM(C$1:$D2369)=SUM(C$1:$D2369)),ROW(),0)</f>
        <v>0</v>
      </c>
      <c r="G2369" s="16">
        <f t="array" ref="G2369">IF(ROW()-IFERROR(INDEX(F$2:F2369,MATCH(2,1/(F$2:F2369&lt;&gt;0))),0)&gt;22,22,ROW()-IFERROR(INDEX(F$2:F2369,MATCH(2,1/(F$2:F2369&lt;&gt;0))),0))</f>
        <v>19</v>
      </c>
    </row>
    <row r="2370" spans="1:7">
      <c r="A2370" s="16" t="s">
        <v>106</v>
      </c>
      <c r="B2370" s="16">
        <v>52.713178294573652</v>
      </c>
      <c r="C2370" s="16">
        <f t="shared" ref="C2370" si="109">IF(B2370&gt;85,-5,IF(B2370&gt;80,-2.5,IF(B2370&gt;20,0,IF(B2370&gt;15,2.5,5))))</f>
        <v>0</v>
      </c>
      <c r="D2370" s="16">
        <f t="array" ref="D2370">IFERROR(INDEX(C$2:C2370,MATCH(2,1/(C$2:C2370&lt;&gt;0))),0)</f>
        <v>-2.5</v>
      </c>
      <c r="E2370" s="16">
        <f t="shared" ref="E2370" si="110">IF(D2370=0,0,IF(D2370&lt;0,-1*(ABS(D2370)-G2370*ABS(D2370)/22),D2370-G2370*D2370/22))</f>
        <v>-0.22727272727272707</v>
      </c>
      <c r="F2370" s="16">
        <f>IF(AND(C2370&lt;&gt;0,SUM(C$1:$D2370)=SUM(C$1:$D2370)),ROW(),0)</f>
        <v>0</v>
      </c>
      <c r="G2370" s="16">
        <f t="array" ref="G2370">IF(ROW()-IFERROR(INDEX(F$2:F2370,MATCH(2,1/(F$2:F2370&lt;&gt;0))),0)&gt;22,22,ROW()-IFERROR(INDEX(F$2:F2370,MATCH(2,1/(F$2:F2370&lt;&gt;0))),0))</f>
        <v>20</v>
      </c>
    </row>
    <row r="2371" spans="1:7">
      <c r="A2371" t="s">
        <v>107</v>
      </c>
      <c r="B2371">
        <v>53.825136612021858</v>
      </c>
      <c r="C2371" s="16">
        <f t="shared" ref="C2371:C2373" si="111">IF(B2371&gt;85,-5,IF(B2371&gt;80,-2.5,IF(B2371&gt;20,0,IF(B2371&gt;15,2.5,5))))</f>
        <v>0</v>
      </c>
      <c r="D2371" s="16">
        <f t="array" ref="D2371">IFERROR(INDEX(C$2:C2371,MATCH(2,1/(C$2:C2371&lt;&gt;0))),0)</f>
        <v>-2.5</v>
      </c>
      <c r="E2371" s="16">
        <f t="shared" ref="E2371:E2373" si="112">IF(D2371=0,0,IF(D2371&lt;0,-1*(ABS(D2371)-G2371*ABS(D2371)/22),D2371-G2371*D2371/22))</f>
        <v>-0.11363636363636376</v>
      </c>
      <c r="F2371" s="16">
        <f>IF(AND(C2371&lt;&gt;0,SUM(C$1:$D2371)=SUM(C$1:$D2371)),ROW(),0)</f>
        <v>0</v>
      </c>
      <c r="G2371" s="16">
        <f t="array" ref="G2371">IF(ROW()-IFERROR(INDEX(F$2:F2371,MATCH(2,1/(F$2:F2371&lt;&gt;0))),0)&gt;22,22,ROW()-IFERROR(INDEX(F$2:F2371,MATCH(2,1/(F$2:F2371&lt;&gt;0))),0))</f>
        <v>21</v>
      </c>
    </row>
    <row r="2372" spans="1:7">
      <c r="A2372" t="s">
        <v>108</v>
      </c>
      <c r="B2372">
        <v>56.284153005464468</v>
      </c>
      <c r="C2372" s="16">
        <f t="shared" si="111"/>
        <v>0</v>
      </c>
      <c r="D2372" s="16">
        <f t="array" ref="D2372">IFERROR(INDEX(C$2:C2372,MATCH(2,1/(C$2:C2372&lt;&gt;0))),0)</f>
        <v>-2.5</v>
      </c>
      <c r="E2372" s="16">
        <f t="shared" si="112"/>
        <v>0</v>
      </c>
      <c r="F2372" s="16">
        <f>IF(AND(C2372&lt;&gt;0,SUM(C$1:$D2372)=SUM(C$1:$D2372)),ROW(),0)</f>
        <v>0</v>
      </c>
      <c r="G2372" s="16">
        <f t="array" ref="G2372">IF(ROW()-IFERROR(INDEX(F$2:F2372,MATCH(2,1/(F$2:F2372&lt;&gt;0))),0)&gt;22,22,ROW()-IFERROR(INDEX(F$2:F2372,MATCH(2,1/(F$2:F2372&lt;&gt;0))),0))</f>
        <v>22</v>
      </c>
    </row>
    <row r="2373" spans="1:7">
      <c r="A2373" t="s">
        <v>109</v>
      </c>
      <c r="B2373">
        <v>57.377049180327873</v>
      </c>
      <c r="C2373" s="16">
        <f t="shared" si="111"/>
        <v>0</v>
      </c>
      <c r="D2373" s="16">
        <f t="array" ref="D2373">IFERROR(INDEX(C$2:C2373,MATCH(2,1/(C$2:C2373&lt;&gt;0))),0)</f>
        <v>-2.5</v>
      </c>
      <c r="E2373" s="16">
        <f t="shared" si="112"/>
        <v>0</v>
      </c>
      <c r="F2373" s="16">
        <f>IF(AND(C2373&lt;&gt;0,SUM(C$1:$D2373)=SUM(C$1:$D2373)),ROW(),0)</f>
        <v>0</v>
      </c>
      <c r="G2373" s="16">
        <f t="array" ref="G2373">IF(ROW()-IFERROR(INDEX(F$2:F2373,MATCH(2,1/(F$2:F2373&lt;&gt;0))),0)&gt;22,22,ROW()-IFERROR(INDEX(F$2:F2373,MATCH(2,1/(F$2:F2373&lt;&gt;0))),0))</f>
        <v>22</v>
      </c>
    </row>
    <row r="2374" spans="1:7">
      <c r="A2374" s="16" t="s">
        <v>110</v>
      </c>
      <c r="B2374" s="16">
        <v>54.735883424408023</v>
      </c>
      <c r="C2374" s="16">
        <f t="shared" ref="C2374:C2375" si="113">IF(B2374&gt;85,-5,IF(B2374&gt;80,-2.5,IF(B2374&gt;20,0,IF(B2374&gt;15,2.5,5))))</f>
        <v>0</v>
      </c>
      <c r="D2374" s="16">
        <f t="array" ref="D2374">IFERROR(INDEX(C$2:C2374,MATCH(2,1/(C$2:C2374&lt;&gt;0))),0)</f>
        <v>-2.5</v>
      </c>
      <c r="E2374" s="16">
        <f t="shared" ref="E2374:E2375" si="114">IF(D2374=0,0,IF(D2374&lt;0,-1*(ABS(D2374)-G2374*ABS(D2374)/22),D2374-G2374*D2374/22))</f>
        <v>0</v>
      </c>
      <c r="F2374" s="16">
        <f>IF(AND(C2374&lt;&gt;0,SUM(C$1:$D2374)=SUM(C$1:$D2374)),ROW(),0)</f>
        <v>0</v>
      </c>
      <c r="G2374" s="16">
        <f t="array" ref="G2374">IF(ROW()-IFERROR(INDEX(F$2:F2374,MATCH(2,1/(F$2:F2374&lt;&gt;0))),0)&gt;22,22,ROW()-IFERROR(INDEX(F$2:F2374,MATCH(2,1/(F$2:F2374&lt;&gt;0))),0))</f>
        <v>22</v>
      </c>
    </row>
    <row r="2375" spans="1:7">
      <c r="A2375" s="16" t="s">
        <v>111</v>
      </c>
      <c r="B2375" s="16">
        <v>50.045537340619298</v>
      </c>
      <c r="C2375" s="16">
        <f t="shared" si="113"/>
        <v>0</v>
      </c>
      <c r="D2375" s="16">
        <f t="array" ref="D2375">IFERROR(INDEX(C$2:C2375,MATCH(2,1/(C$2:C2375&lt;&gt;0))),0)</f>
        <v>-2.5</v>
      </c>
      <c r="E2375" s="16">
        <f t="shared" si="114"/>
        <v>0</v>
      </c>
      <c r="F2375" s="16">
        <f>IF(AND(C2375&lt;&gt;0,SUM(C$1:$D2375)=SUM(C$1:$D2375)),ROW(),0)</f>
        <v>0</v>
      </c>
      <c r="G2375" s="16">
        <f t="array" ref="G2375">IF(ROW()-IFERROR(INDEX(F$2:F2375,MATCH(2,1/(F$2:F2375&lt;&gt;0))),0)&gt;22,22,ROW()-IFERROR(INDEX(F$2:F2375,MATCH(2,1/(F$2:F2375&lt;&gt;0))),0))</f>
        <v>22</v>
      </c>
    </row>
    <row r="2376" spans="1:7">
      <c r="A2376" t="s">
        <v>112</v>
      </c>
      <c r="B2376">
        <v>54.78142076502732</v>
      </c>
      <c r="C2376" s="16">
        <f t="shared" ref="C2376:C2378" si="115">IF(B2376&gt;85,-5,IF(B2376&gt;80,-2.5,IF(B2376&gt;20,0,IF(B2376&gt;15,2.5,5))))</f>
        <v>0</v>
      </c>
      <c r="D2376" s="16">
        <f t="array" ref="D2376">IFERROR(INDEX(C$2:C2376,MATCH(2,1/(C$2:C2376&lt;&gt;0))),0)</f>
        <v>-2.5</v>
      </c>
      <c r="E2376" s="16">
        <f t="shared" ref="E2376:E2378" si="116">IF(D2376=0,0,IF(D2376&lt;0,-1*(ABS(D2376)-G2376*ABS(D2376)/22),D2376-G2376*D2376/22))</f>
        <v>0</v>
      </c>
      <c r="F2376" s="16">
        <f>IF(AND(C2376&lt;&gt;0,SUM(C$1:$D2376)=SUM(C$1:$D2376)),ROW(),0)</f>
        <v>0</v>
      </c>
      <c r="G2376" s="16">
        <f t="array" ref="G2376">IF(ROW()-IFERROR(INDEX(F$2:F2376,MATCH(2,1/(F$2:F2376&lt;&gt;0))),0)&gt;22,22,ROW()-IFERROR(INDEX(F$2:F2376,MATCH(2,1/(F$2:F2376&lt;&gt;0))),0))</f>
        <v>22</v>
      </c>
    </row>
    <row r="2377" spans="1:7">
      <c r="A2377" t="s">
        <v>113</v>
      </c>
      <c r="B2377">
        <v>50.910746812386151</v>
      </c>
      <c r="C2377" s="16">
        <f t="shared" si="115"/>
        <v>0</v>
      </c>
      <c r="D2377" s="16">
        <f t="array" ref="D2377">IFERROR(INDEX(C$2:C2377,MATCH(2,1/(C$2:C2377&lt;&gt;0))),0)</f>
        <v>-2.5</v>
      </c>
      <c r="E2377" s="16">
        <f t="shared" si="116"/>
        <v>0</v>
      </c>
      <c r="F2377" s="16">
        <f>IF(AND(C2377&lt;&gt;0,SUM(C$1:$D2377)=SUM(C$1:$D2377)),ROW(),0)</f>
        <v>0</v>
      </c>
      <c r="G2377" s="16">
        <f t="array" ref="G2377">IF(ROW()-IFERROR(INDEX(F$2:F2377,MATCH(2,1/(F$2:F2377&lt;&gt;0))),0)&gt;22,22,ROW()-IFERROR(INDEX(F$2:F2377,MATCH(2,1/(F$2:F2377&lt;&gt;0))),0))</f>
        <v>22</v>
      </c>
    </row>
    <row r="2378" spans="1:7">
      <c r="A2378" t="s">
        <v>114</v>
      </c>
      <c r="B2378">
        <v>39.799635701275037</v>
      </c>
      <c r="C2378" s="16">
        <f t="shared" si="115"/>
        <v>0</v>
      </c>
      <c r="D2378" s="16">
        <f t="array" ref="D2378">IFERROR(INDEX(C$2:C2378,MATCH(2,1/(C$2:C2378&lt;&gt;0))),0)</f>
        <v>-2.5</v>
      </c>
      <c r="E2378" s="16">
        <f t="shared" si="116"/>
        <v>0</v>
      </c>
      <c r="F2378" s="16">
        <f>IF(AND(C2378&lt;&gt;0,SUM(C$1:$D2378)=SUM(C$1:$D2378)),ROW(),0)</f>
        <v>0</v>
      </c>
      <c r="G2378" s="16">
        <f t="array" ref="G2378">IF(ROW()-IFERROR(INDEX(F$2:F2378,MATCH(2,1/(F$2:F2378&lt;&gt;0))),0)&gt;22,22,ROW()-IFERROR(INDEX(F$2:F2378,MATCH(2,1/(F$2:F2378&lt;&gt;0))),0))</f>
        <v>22</v>
      </c>
    </row>
    <row r="2379" spans="1:7">
      <c r="A2379" s="16" t="s">
        <v>115</v>
      </c>
      <c r="B2379" s="16">
        <v>43.48816029143898</v>
      </c>
      <c r="C2379" s="16">
        <f t="shared" ref="C2379:C2383" si="117">IF(B2379&gt;85,-5,IF(B2379&gt;80,-2.5,IF(B2379&gt;20,0,IF(B2379&gt;15,2.5,5))))</f>
        <v>0</v>
      </c>
      <c r="D2379" s="16">
        <f t="array" ref="D2379">IFERROR(INDEX(C$2:C2379,MATCH(2,1/(C$2:C2379&lt;&gt;0))),0)</f>
        <v>-2.5</v>
      </c>
      <c r="E2379" s="16">
        <f t="shared" ref="E2379:E2383" si="118">IF(D2379=0,0,IF(D2379&lt;0,-1*(ABS(D2379)-G2379*ABS(D2379)/22),D2379-G2379*D2379/22))</f>
        <v>0</v>
      </c>
      <c r="F2379" s="16">
        <f>IF(AND(C2379&lt;&gt;0,SUM(C$1:$D2379)=SUM(C$1:$D2379)),ROW(),0)</f>
        <v>0</v>
      </c>
      <c r="G2379" s="16">
        <f t="array" ref="G2379">IF(ROW()-IFERROR(INDEX(F$2:F2379,MATCH(2,1/(F$2:F2379&lt;&gt;0))),0)&gt;22,22,ROW()-IFERROR(INDEX(F$2:F2379,MATCH(2,1/(F$2:F2379&lt;&gt;0))),0))</f>
        <v>22</v>
      </c>
    </row>
    <row r="2380" spans="1:7">
      <c r="A2380" s="16" t="s">
        <v>116</v>
      </c>
      <c r="B2380" s="16">
        <v>51.138433515482703</v>
      </c>
      <c r="C2380" s="16">
        <f t="shared" si="117"/>
        <v>0</v>
      </c>
      <c r="D2380" s="16">
        <f t="array" ref="D2380">IFERROR(INDEX(C$2:C2380,MATCH(2,1/(C$2:C2380&lt;&gt;0))),0)</f>
        <v>-2.5</v>
      </c>
      <c r="E2380" s="16">
        <f t="shared" si="118"/>
        <v>0</v>
      </c>
      <c r="F2380" s="16">
        <f>IF(AND(C2380&lt;&gt;0,SUM(C$1:$D2380)=SUM(C$1:$D2380)),ROW(),0)</f>
        <v>0</v>
      </c>
      <c r="G2380" s="16">
        <f t="array" ref="G2380">IF(ROW()-IFERROR(INDEX(F$2:F2380,MATCH(2,1/(F$2:F2380&lt;&gt;0))),0)&gt;22,22,ROW()-IFERROR(INDEX(F$2:F2380,MATCH(2,1/(F$2:F2380&lt;&gt;0))),0))</f>
        <v>22</v>
      </c>
    </row>
    <row r="2381" spans="1:7">
      <c r="A2381" s="16" t="s">
        <v>117</v>
      </c>
      <c r="B2381" s="16">
        <v>49.681238615664853</v>
      </c>
      <c r="C2381" s="16">
        <f t="shared" si="117"/>
        <v>0</v>
      </c>
      <c r="D2381" s="16">
        <f t="array" ref="D2381">IFERROR(INDEX(C$2:C2381,MATCH(2,1/(C$2:C2381&lt;&gt;0))),0)</f>
        <v>-2.5</v>
      </c>
      <c r="E2381" s="16">
        <f t="shared" si="118"/>
        <v>0</v>
      </c>
      <c r="F2381" s="16">
        <f>IF(AND(C2381&lt;&gt;0,SUM(C$1:$D2381)=SUM(C$1:$D2381)),ROW(),0)</f>
        <v>0</v>
      </c>
      <c r="G2381" s="16">
        <f t="array" ref="G2381">IF(ROW()-IFERROR(INDEX(F$2:F2381,MATCH(2,1/(F$2:F2381&lt;&gt;0))),0)&gt;22,22,ROW()-IFERROR(INDEX(F$2:F2381,MATCH(2,1/(F$2:F2381&lt;&gt;0))),0))</f>
        <v>22</v>
      </c>
    </row>
    <row r="2382" spans="1:7">
      <c r="A2382" s="16" t="s">
        <v>118</v>
      </c>
      <c r="B2382" s="16">
        <v>50.728597449908932</v>
      </c>
      <c r="C2382" s="16">
        <f t="shared" si="117"/>
        <v>0</v>
      </c>
      <c r="D2382" s="16">
        <f t="array" ref="D2382">IFERROR(INDEX(C$2:C2382,MATCH(2,1/(C$2:C2382&lt;&gt;0))),0)</f>
        <v>-2.5</v>
      </c>
      <c r="E2382" s="16">
        <f t="shared" si="118"/>
        <v>0</v>
      </c>
      <c r="F2382" s="16">
        <f>IF(AND(C2382&lt;&gt;0,SUM(C$1:$D2382)=SUM(C$1:$D2382)),ROW(),0)</f>
        <v>0</v>
      </c>
      <c r="G2382" s="16">
        <f t="array" ref="G2382">IF(ROW()-IFERROR(INDEX(F$2:F2382,MATCH(2,1/(F$2:F2382&lt;&gt;0))),0)&gt;22,22,ROW()-IFERROR(INDEX(F$2:F2382,MATCH(2,1/(F$2:F2382&lt;&gt;0))),0))</f>
        <v>22</v>
      </c>
    </row>
    <row r="2383" spans="1:7">
      <c r="A2383" s="23">
        <v>45954</v>
      </c>
      <c r="B2383" s="16">
        <v>55</v>
      </c>
      <c r="C2383" s="16">
        <f t="shared" si="117"/>
        <v>0</v>
      </c>
      <c r="D2383" s="16">
        <f t="array" ref="D2383">IFERROR(INDEX(C$2:C2383,MATCH(2,1/(C$2:C2383&lt;&gt;0))),0)</f>
        <v>-2.5</v>
      </c>
      <c r="E2383" s="16">
        <f t="shared" si="118"/>
        <v>0</v>
      </c>
      <c r="F2383" s="16">
        <f>IF(AND(C2383&lt;&gt;0,SUM(C$1:$D2383)=SUM(C$1:$D2383)),ROW(),0)</f>
        <v>0</v>
      </c>
      <c r="G2383" s="16">
        <f t="array" ref="G2383">IF(ROW()-IFERROR(INDEX(F$2:F2383,MATCH(2,1/(F$2:F2383&lt;&gt;0))),0)&gt;22,22,ROW()-IFERROR(INDEX(F$2:F2383,MATCH(2,1/(F$2:F2383&lt;&gt;0))),0))</f>
        <v>22</v>
      </c>
    </row>
    <row r="2384" spans="1:7">
      <c r="A2384" s="16" t="s">
        <v>119</v>
      </c>
      <c r="B2384" s="16">
        <v>56.010928961748633</v>
      </c>
      <c r="C2384" s="16">
        <f t="shared" ref="C2384:C2388" si="119">IF(B2384&gt;85,-5,IF(B2384&gt;80,-2.5,IF(B2384&gt;20,0,IF(B2384&gt;15,2.5,5))))</f>
        <v>0</v>
      </c>
      <c r="D2384" s="16">
        <f t="array" ref="D2384">IFERROR(INDEX(C$2:C2384,MATCH(2,1/(C$2:C2384&lt;&gt;0))),0)</f>
        <v>-2.5</v>
      </c>
      <c r="E2384" s="16">
        <f t="shared" ref="E2384:E2388" si="120">IF(D2384=0,0,IF(D2384&lt;0,-1*(ABS(D2384)-G2384*ABS(D2384)/22),D2384-G2384*D2384/22))</f>
        <v>0</v>
      </c>
      <c r="F2384" s="16">
        <f>IF(AND(C2384&lt;&gt;0,SUM(C$1:$D2384)=SUM(C$1:$D2384)),ROW(),0)</f>
        <v>0</v>
      </c>
      <c r="G2384" s="16">
        <f t="array" ref="G2384">IF(ROW()-IFERROR(INDEX(F$2:F2384,MATCH(2,1/(F$2:F2384&lt;&gt;0))),0)&gt;22,22,ROW()-IFERROR(INDEX(F$2:F2384,MATCH(2,1/(F$2:F2384&lt;&gt;0))),0))</f>
        <v>22</v>
      </c>
    </row>
    <row r="2385" spans="1:7">
      <c r="A2385" s="16" t="s">
        <v>120</v>
      </c>
      <c r="B2385" s="16">
        <v>55.191256830601091</v>
      </c>
      <c r="C2385" s="16">
        <f t="shared" si="119"/>
        <v>0</v>
      </c>
      <c r="D2385" s="16">
        <f t="array" ref="D2385">IFERROR(INDEX(C$2:C2385,MATCH(2,1/(C$2:C2385&lt;&gt;0))),0)</f>
        <v>-2.5</v>
      </c>
      <c r="E2385" s="16">
        <f t="shared" si="120"/>
        <v>0</v>
      </c>
      <c r="F2385" s="16">
        <f>IF(AND(C2385&lt;&gt;0,SUM(C$1:$D2385)=SUM(C$1:$D2385)),ROW(),0)</f>
        <v>0</v>
      </c>
      <c r="G2385" s="16">
        <f t="array" ref="G2385">IF(ROW()-IFERROR(INDEX(F$2:F2385,MATCH(2,1/(F$2:F2385&lt;&gt;0))),0)&gt;22,22,ROW()-IFERROR(INDEX(F$2:F2385,MATCH(2,1/(F$2:F2385&lt;&gt;0))),0))</f>
        <v>22</v>
      </c>
    </row>
    <row r="2386" spans="1:7">
      <c r="A2386" s="16" t="s">
        <v>121</v>
      </c>
      <c r="B2386" s="16">
        <v>55.373406193078317</v>
      </c>
      <c r="C2386" s="16">
        <f t="shared" si="119"/>
        <v>0</v>
      </c>
      <c r="D2386" s="16">
        <f t="array" ref="D2386">IFERROR(INDEX(C$2:C2386,MATCH(2,1/(C$2:C2386&lt;&gt;0))),0)</f>
        <v>-2.5</v>
      </c>
      <c r="E2386" s="16">
        <f t="shared" si="120"/>
        <v>0</v>
      </c>
      <c r="F2386" s="16">
        <f>IF(AND(C2386&lt;&gt;0,SUM(C$1:$D2386)=SUM(C$1:$D2386)),ROW(),0)</f>
        <v>0</v>
      </c>
      <c r="G2386" s="16">
        <f t="array" ref="G2386">IF(ROW()-IFERROR(INDEX(F$2:F2386,MATCH(2,1/(F$2:F2386&lt;&gt;0))),0)&gt;22,22,ROW()-IFERROR(INDEX(F$2:F2386,MATCH(2,1/(F$2:F2386&lt;&gt;0))),0))</f>
        <v>22</v>
      </c>
    </row>
    <row r="2387" spans="1:7">
      <c r="A2387" s="16" t="s">
        <v>122</v>
      </c>
      <c r="B2387" s="16">
        <v>49.72677595628415</v>
      </c>
      <c r="C2387" s="16">
        <f t="shared" si="119"/>
        <v>0</v>
      </c>
      <c r="D2387" s="16">
        <f t="array" ref="D2387">IFERROR(INDEX(C$2:C2387,MATCH(2,1/(C$2:C2387&lt;&gt;0))),0)</f>
        <v>-2.5</v>
      </c>
      <c r="E2387" s="16">
        <f t="shared" si="120"/>
        <v>0</v>
      </c>
      <c r="F2387" s="16">
        <f>IF(AND(C2387&lt;&gt;0,SUM(C$1:$D2387)=SUM(C$1:$D2387)),ROW(),0)</f>
        <v>0</v>
      </c>
      <c r="G2387" s="16">
        <f t="array" ref="G2387">IF(ROW()-IFERROR(INDEX(F$2:F2387,MATCH(2,1/(F$2:F2387&lt;&gt;0))),0)&gt;22,22,ROW()-IFERROR(INDEX(F$2:F2387,MATCH(2,1/(F$2:F2387&lt;&gt;0))),0))</f>
        <v>22</v>
      </c>
    </row>
    <row r="2388" spans="1:7">
      <c r="A2388" s="16" t="s">
        <v>123</v>
      </c>
      <c r="B2388" s="16">
        <v>51.801185590515267</v>
      </c>
      <c r="C2388" s="16">
        <f t="shared" si="119"/>
        <v>0</v>
      </c>
      <c r="D2388" s="16">
        <f t="array" ref="D2388">IFERROR(INDEX(C$2:C2388,MATCH(2,1/(C$2:C2388&lt;&gt;0))),0)</f>
        <v>-2.5</v>
      </c>
      <c r="E2388" s="16">
        <f t="shared" si="120"/>
        <v>0</v>
      </c>
      <c r="F2388" s="16">
        <f>IF(AND(C2388&lt;&gt;0,SUM(C$1:$D2388)=SUM(C$1:$D2388)),ROW(),0)</f>
        <v>0</v>
      </c>
      <c r="G2388" s="16">
        <f t="array" ref="G2388">IF(ROW()-IFERROR(INDEX(F$2:F2388,MATCH(2,1/(F$2:F2388&lt;&gt;0))),0)&gt;22,22,ROW()-IFERROR(INDEX(F$2:F2388,MATCH(2,1/(F$2:F2388&lt;&gt;0))),0))</f>
        <v>22</v>
      </c>
    </row>
    <row r="2389" spans="1:7">
      <c r="A2389" t="s">
        <v>124</v>
      </c>
      <c r="B2389">
        <v>55.084359325125398</v>
      </c>
      <c r="C2389" s="16">
        <f t="shared" ref="C2389:C2393" si="121">IF(B2389&gt;85,-5,IF(B2389&gt;80,-2.5,IF(B2389&gt;20,0,IF(B2389&gt;15,2.5,5))))</f>
        <v>0</v>
      </c>
      <c r="D2389" s="16">
        <f t="array" ref="D2389">IFERROR(INDEX(C$2:C2389,MATCH(2,1/(C$2:C2389&lt;&gt;0))),0)</f>
        <v>-2.5</v>
      </c>
      <c r="E2389" s="16">
        <f t="shared" ref="E2389:E2393" si="122">IF(D2389=0,0,IF(D2389&lt;0,-1*(ABS(D2389)-G2389*ABS(D2389)/22),D2389-G2389*D2389/22))</f>
        <v>0</v>
      </c>
      <c r="F2389" s="16">
        <f>IF(AND(C2389&lt;&gt;0,SUM(C$1:$D2389)=SUM(C$1:$D2389)),ROW(),0)</f>
        <v>0</v>
      </c>
      <c r="G2389" s="16">
        <f t="array" ref="G2389">IF(ROW()-IFERROR(INDEX(F$2:F2389,MATCH(2,1/(F$2:F2389&lt;&gt;0))),0)&gt;22,22,ROW()-IFERROR(INDEX(F$2:F2389,MATCH(2,1/(F$2:F2389&lt;&gt;0))),0))</f>
        <v>22</v>
      </c>
    </row>
    <row r="2390" spans="1:7">
      <c r="A2390" t="s">
        <v>125</v>
      </c>
      <c r="B2390">
        <v>51.709986320109437</v>
      </c>
      <c r="C2390" s="16">
        <f t="shared" si="121"/>
        <v>0</v>
      </c>
      <c r="D2390" s="16">
        <f t="array" ref="D2390">IFERROR(INDEX(C$2:C2390,MATCH(2,1/(C$2:C2390&lt;&gt;0))),0)</f>
        <v>-2.5</v>
      </c>
      <c r="E2390" s="16">
        <f t="shared" si="122"/>
        <v>0</v>
      </c>
      <c r="F2390" s="16">
        <f>IF(AND(C2390&lt;&gt;0,SUM(C$1:$D2390)=SUM(C$1:$D2390)),ROW(),0)</f>
        <v>0</v>
      </c>
      <c r="G2390" s="16">
        <f t="array" ref="G2390">IF(ROW()-IFERROR(INDEX(F$2:F2390,MATCH(2,1/(F$2:F2390&lt;&gt;0))),0)&gt;22,22,ROW()-IFERROR(INDEX(F$2:F2390,MATCH(2,1/(F$2:F2390&lt;&gt;0))),0))</f>
        <v>22</v>
      </c>
    </row>
    <row r="2391" spans="1:7">
      <c r="A2391" t="s">
        <v>126</v>
      </c>
      <c r="B2391">
        <v>53.807569539443691</v>
      </c>
      <c r="C2391" s="16">
        <f t="shared" si="121"/>
        <v>0</v>
      </c>
      <c r="D2391" s="16">
        <f t="array" ref="D2391">IFERROR(INDEX(C$2:C2391,MATCH(2,1/(C$2:C2391&lt;&gt;0))),0)</f>
        <v>-2.5</v>
      </c>
      <c r="E2391" s="16">
        <f t="shared" si="122"/>
        <v>0</v>
      </c>
      <c r="F2391" s="16">
        <f>IF(AND(C2391&lt;&gt;0,SUM(C$1:$D2391)=SUM(C$1:$D2391)),ROW(),0)</f>
        <v>0</v>
      </c>
      <c r="G2391" s="16">
        <f t="array" ref="G2391">IF(ROW()-IFERROR(INDEX(F$2:F2391,MATCH(2,1/(F$2:F2391&lt;&gt;0))),0)&gt;22,22,ROW()-IFERROR(INDEX(F$2:F2391,MATCH(2,1/(F$2:F2391&lt;&gt;0))),0))</f>
        <v>22</v>
      </c>
    </row>
    <row r="2392" spans="1:7">
      <c r="A2392" t="s">
        <v>127</v>
      </c>
      <c r="B2392">
        <v>55.449156406748742</v>
      </c>
      <c r="C2392" s="16">
        <f t="shared" si="121"/>
        <v>0</v>
      </c>
      <c r="D2392" s="16">
        <f t="array" ref="D2392">IFERROR(INDEX(C$2:C2392,MATCH(2,1/(C$2:C2392&lt;&gt;0))),0)</f>
        <v>-2.5</v>
      </c>
      <c r="E2392" s="16">
        <f t="shared" si="122"/>
        <v>0</v>
      </c>
      <c r="F2392" s="16">
        <f>IF(AND(C2392&lt;&gt;0,SUM(C$1:$D2392)=SUM(C$1:$D2392)),ROW(),0)</f>
        <v>0</v>
      </c>
      <c r="G2392" s="16">
        <f t="array" ref="G2392">IF(ROW()-IFERROR(INDEX(F$2:F2392,MATCH(2,1/(F$2:F2392&lt;&gt;0))),0)&gt;22,22,ROW()-IFERROR(INDEX(F$2:F2392,MATCH(2,1/(F$2:F2392&lt;&gt;0))),0))</f>
        <v>22</v>
      </c>
    </row>
    <row r="2393" spans="1:7">
      <c r="A2393" t="s">
        <v>128</v>
      </c>
      <c r="B2393">
        <v>55.221158230734147</v>
      </c>
      <c r="C2393" s="16">
        <f t="shared" si="121"/>
        <v>0</v>
      </c>
      <c r="D2393" s="16">
        <f t="array" ref="D2393">IFERROR(INDEX(C$2:C2393,MATCH(2,1/(C$2:C2393&lt;&gt;0))),0)</f>
        <v>-2.5</v>
      </c>
      <c r="E2393" s="16">
        <f t="shared" si="122"/>
        <v>0</v>
      </c>
      <c r="F2393" s="16">
        <f>IF(AND(C2393&lt;&gt;0,SUM(C$1:$D2393)=SUM(C$1:$D2393)),ROW(),0)</f>
        <v>0</v>
      </c>
      <c r="G2393" s="16">
        <f t="array" ref="G2393">IF(ROW()-IFERROR(INDEX(F$2:F2393,MATCH(2,1/(F$2:F2393&lt;&gt;0))),0)&gt;22,22,ROW()-IFERROR(INDEX(F$2:F2393,MATCH(2,1/(F$2:F2393&lt;&gt;0))),0))</f>
        <v>22</v>
      </c>
    </row>
    <row r="2394" spans="1:7">
      <c r="A2394" t="s">
        <v>129</v>
      </c>
      <c r="B2394">
        <v>59.507523939808479</v>
      </c>
      <c r="C2394" s="16">
        <f t="shared" ref="C2394:C2398" si="123">IF(B2394&gt;85,-5,IF(B2394&gt;80,-2.5,IF(B2394&gt;20,0,IF(B2394&gt;15,2.5,5))))</f>
        <v>0</v>
      </c>
      <c r="D2394" s="16">
        <f t="array" ref="D2394">IFERROR(INDEX(C$2:C2394,MATCH(2,1/(C$2:C2394&lt;&gt;0))),0)</f>
        <v>-2.5</v>
      </c>
      <c r="E2394" s="16">
        <f t="shared" ref="E2394:E2398" si="124">IF(D2394=0,0,IF(D2394&lt;0,-1*(ABS(D2394)-G2394*ABS(D2394)/22),D2394-G2394*D2394/22))</f>
        <v>0</v>
      </c>
      <c r="F2394" s="16">
        <f>IF(AND(C2394&lt;&gt;0,SUM(C$1:$D2394)=SUM(C$1:$D2394)),ROW(),0)</f>
        <v>0</v>
      </c>
      <c r="G2394" s="16">
        <f t="array" ref="G2394">IF(ROW()-IFERROR(INDEX(F$2:F2394,MATCH(2,1/(F$2:F2394&lt;&gt;0))),0)&gt;22,22,ROW()-IFERROR(INDEX(F$2:F2394,MATCH(2,1/(F$2:F2394&lt;&gt;0))),0))</f>
        <v>22</v>
      </c>
    </row>
    <row r="2395" spans="1:7">
      <c r="A2395" t="s">
        <v>130</v>
      </c>
      <c r="B2395">
        <v>59.963520291837668</v>
      </c>
      <c r="C2395" s="16">
        <f t="shared" si="123"/>
        <v>0</v>
      </c>
      <c r="D2395" s="16">
        <f t="array" ref="D2395">IFERROR(INDEX(C$2:C2395,MATCH(2,1/(C$2:C2395&lt;&gt;0))),0)</f>
        <v>-2.5</v>
      </c>
      <c r="E2395" s="16">
        <f t="shared" si="124"/>
        <v>0</v>
      </c>
      <c r="F2395" s="16">
        <f>IF(AND(C2395&lt;&gt;0,SUM(C$1:$D2395)=SUM(C$1:$D2395)),ROW(),0)</f>
        <v>0</v>
      </c>
      <c r="G2395" s="16">
        <f t="array" ref="G2395">IF(ROW()-IFERROR(INDEX(F$2:F2395,MATCH(2,1/(F$2:F2395&lt;&gt;0))),0)&gt;22,22,ROW()-IFERROR(INDEX(F$2:F2395,MATCH(2,1/(F$2:F2395&lt;&gt;0))),0))</f>
        <v>22</v>
      </c>
    </row>
    <row r="2396" spans="1:7">
      <c r="A2396" t="s">
        <v>131</v>
      </c>
      <c r="B2396">
        <v>57.36434108527132</v>
      </c>
      <c r="C2396" s="16">
        <f t="shared" si="123"/>
        <v>0</v>
      </c>
      <c r="D2396" s="16">
        <f t="array" ref="D2396">IFERROR(INDEX(C$2:C2396,MATCH(2,1/(C$2:C2396&lt;&gt;0))),0)</f>
        <v>-2.5</v>
      </c>
      <c r="E2396" s="16">
        <f t="shared" si="124"/>
        <v>0</v>
      </c>
      <c r="F2396" s="16">
        <f>IF(AND(C2396&lt;&gt;0,SUM(C$1:$D2396)=SUM(C$1:$D2396)),ROW(),0)</f>
        <v>0</v>
      </c>
      <c r="G2396" s="16">
        <f t="array" ref="G2396">IF(ROW()-IFERROR(INDEX(F$2:F2396,MATCH(2,1/(F$2:F2396&lt;&gt;0))),0)&gt;22,22,ROW()-IFERROR(INDEX(F$2:F2396,MATCH(2,1/(F$2:F2396&lt;&gt;0))),0))</f>
        <v>22</v>
      </c>
    </row>
    <row r="2397" spans="1:7">
      <c r="A2397" t="s">
        <v>132</v>
      </c>
      <c r="B2397">
        <v>60.693114455084363</v>
      </c>
      <c r="C2397" s="16">
        <f t="shared" si="123"/>
        <v>0</v>
      </c>
      <c r="D2397" s="16">
        <f t="array" ref="D2397">IFERROR(INDEX(C$2:C2397,MATCH(2,1/(C$2:C2397&lt;&gt;0))),0)</f>
        <v>-2.5</v>
      </c>
      <c r="E2397" s="16">
        <f t="shared" si="124"/>
        <v>0</v>
      </c>
      <c r="F2397" s="16">
        <f>IF(AND(C2397&lt;&gt;0,SUM(C$1:$D2397)=SUM(C$1:$D2397)),ROW(),0)</f>
        <v>0</v>
      </c>
      <c r="G2397" s="16">
        <f t="array" ref="G2397">IF(ROW()-IFERROR(INDEX(F$2:F2397,MATCH(2,1/(F$2:F2397&lt;&gt;0))),0)&gt;22,22,ROW()-IFERROR(INDEX(F$2:F2397,MATCH(2,1/(F$2:F2397&lt;&gt;0))),0))</f>
        <v>22</v>
      </c>
    </row>
    <row r="2398" spans="1:7">
      <c r="A2398" t="s">
        <v>133</v>
      </c>
      <c r="B2398">
        <v>58.276333789329676</v>
      </c>
      <c r="C2398" s="16">
        <f t="shared" si="123"/>
        <v>0</v>
      </c>
      <c r="D2398" s="16">
        <f t="array" ref="D2398">IFERROR(INDEX(C$2:C2398,MATCH(2,1/(C$2:C2398&lt;&gt;0))),0)</f>
        <v>-2.5</v>
      </c>
      <c r="E2398" s="16">
        <f t="shared" si="124"/>
        <v>0</v>
      </c>
      <c r="F2398" s="16">
        <f>IF(AND(C2398&lt;&gt;0,SUM(C$1:$D2398)=SUM(C$1:$D2398)),ROW(),0)</f>
        <v>0</v>
      </c>
      <c r="G2398" s="16">
        <f t="array" ref="G2398">IF(ROW()-IFERROR(INDEX(F$2:F2398,MATCH(2,1/(F$2:F2398&lt;&gt;0))),0)&gt;22,22,ROW()-IFERROR(INDEX(F$2:F2398,MATCH(2,1/(F$2:F2398&lt;&gt;0))),0))</f>
        <v>22</v>
      </c>
    </row>
    <row r="2399" spans="1:7">
      <c r="A2399" t="s">
        <v>134</v>
      </c>
      <c r="B2399">
        <v>56.634746922024632</v>
      </c>
      <c r="C2399" s="16">
        <f t="shared" ref="C2399:C2408" si="125">IF(B2399&gt;85,-5,IF(B2399&gt;80,-2.5,IF(B2399&gt;20,0,IF(B2399&gt;15,2.5,5))))</f>
        <v>0</v>
      </c>
      <c r="D2399" s="16">
        <f t="array" ref="D2399">IFERROR(INDEX(C$2:C2399,MATCH(2,1/(C$2:C2399&lt;&gt;0))),0)</f>
        <v>-2.5</v>
      </c>
      <c r="E2399" s="16">
        <f t="shared" ref="E2399:E2408" si="126">IF(D2399=0,0,IF(D2399&lt;0,-1*(ABS(D2399)-G2399*ABS(D2399)/22),D2399-G2399*D2399/22))</f>
        <v>0</v>
      </c>
      <c r="F2399" s="16">
        <f>IF(AND(C2399&lt;&gt;0,SUM(C$1:$D2399)=SUM(C$1:$D2399)),ROW(),0)</f>
        <v>0</v>
      </c>
      <c r="G2399" s="16">
        <f t="array" ref="G2399">IF(ROW()-IFERROR(INDEX(F$2:F2399,MATCH(2,1/(F$2:F2399&lt;&gt;0))),0)&gt;22,22,ROW()-IFERROR(INDEX(F$2:F2399,MATCH(2,1/(F$2:F2399&lt;&gt;0))),0))</f>
        <v>22</v>
      </c>
    </row>
    <row r="2400" spans="1:7">
      <c r="A2400" t="s">
        <v>135</v>
      </c>
      <c r="B2400">
        <v>50.843593251253992</v>
      </c>
      <c r="C2400" s="16">
        <f t="shared" si="125"/>
        <v>0</v>
      </c>
      <c r="D2400" s="16">
        <f t="array" ref="D2400">IFERROR(INDEX(C$2:C2400,MATCH(2,1/(C$2:C2400&lt;&gt;0))),0)</f>
        <v>-2.5</v>
      </c>
      <c r="E2400" s="16">
        <f t="shared" si="126"/>
        <v>0</v>
      </c>
      <c r="F2400" s="16">
        <f>IF(AND(C2400&lt;&gt;0,SUM(C$1:$D2400)=SUM(C$1:$D2400)),ROW(),0)</f>
        <v>0</v>
      </c>
      <c r="G2400" s="16">
        <f t="array" ref="G2400">IF(ROW()-IFERROR(INDEX(F$2:F2400,MATCH(2,1/(F$2:F2400&lt;&gt;0))),0)&gt;22,22,ROW()-IFERROR(INDEX(F$2:F2400,MATCH(2,1/(F$2:F2400&lt;&gt;0))),0))</f>
        <v>22</v>
      </c>
    </row>
    <row r="2401" spans="1:7">
      <c r="A2401" t="s">
        <v>136</v>
      </c>
      <c r="B2401">
        <v>44.049247606019151</v>
      </c>
      <c r="C2401" s="16">
        <f t="shared" si="125"/>
        <v>0</v>
      </c>
      <c r="D2401" s="16">
        <f t="array" ref="D2401">IFERROR(INDEX(C$2:C2401,MATCH(2,1/(C$2:C2401&lt;&gt;0))),0)</f>
        <v>-2.5</v>
      </c>
      <c r="E2401" s="16">
        <f t="shared" si="126"/>
        <v>0</v>
      </c>
      <c r="F2401" s="16">
        <f>IF(AND(C2401&lt;&gt;0,SUM(C$1:$D2401)=SUM(C$1:$D2401)),ROW(),0)</f>
        <v>0</v>
      </c>
      <c r="G2401" s="16">
        <f t="array" ref="G2401">IF(ROW()-IFERROR(INDEX(F$2:F2401,MATCH(2,1/(F$2:F2401&lt;&gt;0))),0)&gt;22,22,ROW()-IFERROR(INDEX(F$2:F2401,MATCH(2,1/(F$2:F2401&lt;&gt;0))),0))</f>
        <v>22</v>
      </c>
    </row>
    <row r="2402" spans="1:7">
      <c r="A2402" t="s">
        <v>137</v>
      </c>
      <c r="B2402">
        <v>40.446876424988602</v>
      </c>
      <c r="C2402" s="16">
        <f t="shared" si="125"/>
        <v>0</v>
      </c>
      <c r="D2402" s="16">
        <f t="array" ref="D2402">IFERROR(INDEX(C$2:C2402,MATCH(2,1/(C$2:C2402&lt;&gt;0))),0)</f>
        <v>-2.5</v>
      </c>
      <c r="E2402" s="16">
        <f t="shared" si="126"/>
        <v>0</v>
      </c>
      <c r="F2402" s="16">
        <f>IF(AND(C2402&lt;&gt;0,SUM(C$1:$D2402)=SUM(C$1:$D2402)),ROW(),0)</f>
        <v>0</v>
      </c>
      <c r="G2402" s="16">
        <f t="array" ref="G2402">IF(ROW()-IFERROR(INDEX(F$2:F2402,MATCH(2,1/(F$2:F2402&lt;&gt;0))),0)&gt;22,22,ROW()-IFERROR(INDEX(F$2:F2402,MATCH(2,1/(F$2:F2402&lt;&gt;0))),0))</f>
        <v>22</v>
      </c>
    </row>
    <row r="2403" spans="1:7">
      <c r="A2403" t="s">
        <v>138</v>
      </c>
      <c r="B2403">
        <v>23.483812129502969</v>
      </c>
      <c r="C2403" s="16">
        <f t="shared" si="125"/>
        <v>0</v>
      </c>
      <c r="D2403" s="16">
        <f t="array" ref="D2403">IFERROR(INDEX(C$2:C2403,MATCH(2,1/(C$2:C2403&lt;&gt;0))),0)</f>
        <v>-2.5</v>
      </c>
      <c r="E2403" s="16">
        <f t="shared" si="126"/>
        <v>0</v>
      </c>
      <c r="F2403" s="16">
        <f>IF(AND(C2403&lt;&gt;0,SUM(C$1:$D2403)=SUM(C$1:$D2403)),ROW(),0)</f>
        <v>0</v>
      </c>
      <c r="G2403" s="16">
        <f t="array" ref="G2403">IF(ROW()-IFERROR(INDEX(F$2:F2403,MATCH(2,1/(F$2:F2403&lt;&gt;0))),0)&gt;22,22,ROW()-IFERROR(INDEX(F$2:F2403,MATCH(2,1/(F$2:F2403&lt;&gt;0))),0))</f>
        <v>22</v>
      </c>
    </row>
    <row r="2404" spans="1:7">
      <c r="A2404" t="s">
        <v>139</v>
      </c>
      <c r="B2404">
        <v>27.177382580939351</v>
      </c>
      <c r="C2404" s="16">
        <f t="shared" si="125"/>
        <v>0</v>
      </c>
      <c r="D2404" s="16">
        <f t="array" ref="D2404">IFERROR(INDEX(C$2:C2404,MATCH(2,1/(C$2:C2404&lt;&gt;0))),0)</f>
        <v>-2.5</v>
      </c>
      <c r="E2404" s="16">
        <f t="shared" si="126"/>
        <v>0</v>
      </c>
      <c r="F2404" s="16">
        <f>IF(AND(C2404&lt;&gt;0,SUM(C$1:$D2404)=SUM(C$1:$D2404)),ROW(),0)</f>
        <v>0</v>
      </c>
      <c r="G2404" s="16">
        <f t="array" ref="G2404">IF(ROW()-IFERROR(INDEX(F$2:F2404,MATCH(2,1/(F$2:F2404&lt;&gt;0))),0)&gt;22,22,ROW()-IFERROR(INDEX(F$2:F2404,MATCH(2,1/(F$2:F2404&lt;&gt;0))),0))</f>
        <v>22</v>
      </c>
    </row>
    <row r="2405" spans="1:7">
      <c r="A2405" t="s">
        <v>140</v>
      </c>
      <c r="B2405">
        <v>32.284541723666209</v>
      </c>
      <c r="C2405" s="16">
        <f t="shared" si="125"/>
        <v>0</v>
      </c>
      <c r="D2405" s="16">
        <f t="array" ref="D2405">IFERROR(INDEX(C$2:C2405,MATCH(2,1/(C$2:C2405&lt;&gt;0))),0)</f>
        <v>-2.5</v>
      </c>
      <c r="E2405" s="16">
        <f t="shared" si="126"/>
        <v>0</v>
      </c>
      <c r="F2405" s="16">
        <f>IF(AND(C2405&lt;&gt;0,SUM(C$1:$D2405)=SUM(C$1:$D2405)),ROW(),0)</f>
        <v>0</v>
      </c>
      <c r="G2405" s="16">
        <f t="array" ref="G2405">IF(ROW()-IFERROR(INDEX(F$2:F2405,MATCH(2,1/(F$2:F2405&lt;&gt;0))),0)&gt;22,22,ROW()-IFERROR(INDEX(F$2:F2405,MATCH(2,1/(F$2:F2405&lt;&gt;0))),0))</f>
        <v>22</v>
      </c>
    </row>
    <row r="2406" spans="1:7">
      <c r="A2406" t="s">
        <v>141</v>
      </c>
      <c r="B2406">
        <v>30.7797537619699</v>
      </c>
      <c r="C2406" s="16">
        <f t="shared" si="125"/>
        <v>0</v>
      </c>
      <c r="D2406" s="16">
        <f t="array" ref="D2406">IFERROR(INDEX(C$2:C2406,MATCH(2,1/(C$2:C2406&lt;&gt;0))),0)</f>
        <v>-2.5</v>
      </c>
      <c r="E2406" s="16">
        <f t="shared" si="126"/>
        <v>0</v>
      </c>
      <c r="F2406" s="16">
        <f>IF(AND(C2406&lt;&gt;0,SUM(C$1:$D2406)=SUM(C$1:$D2406)),ROW(),0)</f>
        <v>0</v>
      </c>
      <c r="G2406" s="16">
        <f t="array" ref="G2406">IF(ROW()-IFERROR(INDEX(F$2:F2406,MATCH(2,1/(F$2:F2406&lt;&gt;0))),0)&gt;22,22,ROW()-IFERROR(INDEX(F$2:F2406,MATCH(2,1/(F$2:F2406&lt;&gt;0))),0))</f>
        <v>22</v>
      </c>
    </row>
    <row r="2407" spans="1:7">
      <c r="A2407" t="s">
        <v>142</v>
      </c>
      <c r="B2407">
        <v>32.466940264477877</v>
      </c>
      <c r="C2407" s="16">
        <f t="shared" si="125"/>
        <v>0</v>
      </c>
      <c r="D2407" s="16">
        <f t="array" ref="D2407">IFERROR(INDEX(C$2:C2407,MATCH(2,1/(C$2:C2407&lt;&gt;0))),0)</f>
        <v>-2.5</v>
      </c>
      <c r="E2407" s="16">
        <f t="shared" si="126"/>
        <v>0</v>
      </c>
      <c r="F2407" s="16">
        <f>IF(AND(C2407&lt;&gt;0,SUM(C$1:$D2407)=SUM(C$1:$D2407)),ROW(),0)</f>
        <v>0</v>
      </c>
      <c r="G2407" s="16">
        <f t="array" ref="G2407">IF(ROW()-IFERROR(INDEX(F$2:F2407,MATCH(2,1/(F$2:F2407&lt;&gt;0))),0)&gt;22,22,ROW()-IFERROR(INDEX(F$2:F2407,MATCH(2,1/(F$2:F2407&lt;&gt;0))),0))</f>
        <v>22</v>
      </c>
    </row>
    <row r="2408" spans="1:7">
      <c r="A2408" t="s">
        <v>143</v>
      </c>
      <c r="B2408">
        <v>37.249544626593803</v>
      </c>
      <c r="C2408" s="16">
        <f t="shared" si="125"/>
        <v>0</v>
      </c>
      <c r="D2408" s="16">
        <f t="array" ref="D2408">IFERROR(INDEX(C$2:C2408,MATCH(2,1/(C$2:C2408&lt;&gt;0))),0)</f>
        <v>-2.5</v>
      </c>
      <c r="E2408" s="16">
        <f t="shared" si="126"/>
        <v>0</v>
      </c>
      <c r="F2408" s="16">
        <f>IF(AND(C2408&lt;&gt;0,SUM(C$1:$D2408)=SUM(C$1:$D2408)),ROW(),0)</f>
        <v>0</v>
      </c>
      <c r="G2408" s="16">
        <f t="array" ref="G2408">IF(ROW()-IFERROR(INDEX(F$2:F2408,MATCH(2,1/(F$2:F2408&lt;&gt;0))),0)&gt;22,22,ROW()-IFERROR(INDEX(F$2:F2408,MATCH(2,1/(F$2:F2408&lt;&gt;0))),0))</f>
        <v>22</v>
      </c>
    </row>
    <row r="2409" spans="1:7">
      <c r="A2409" t="s">
        <v>145</v>
      </c>
      <c r="B2409">
        <v>40.255009107468133</v>
      </c>
      <c r="C2409" s="16">
        <f t="shared" ref="C2409:C2413" si="127">IF(B2409&gt;85,-5,IF(B2409&gt;80,-2.5,IF(B2409&gt;20,0,IF(B2409&gt;15,2.5,5))))</f>
        <v>0</v>
      </c>
      <c r="D2409" s="16">
        <f t="array" ref="D2409">IFERROR(INDEX(C$2:C2409,MATCH(2,1/(C$2:C2409&lt;&gt;0))),0)</f>
        <v>-2.5</v>
      </c>
      <c r="E2409" s="16">
        <f t="shared" ref="E2409:E2413" si="128">IF(D2409=0,0,IF(D2409&lt;0,-1*(ABS(D2409)-G2409*ABS(D2409)/22),D2409-G2409*D2409/22))</f>
        <v>0</v>
      </c>
      <c r="F2409" s="16">
        <f>IF(AND(C2409&lt;&gt;0,SUM(C$1:$D2409)=SUM(C$1:$D2409)),ROW(),0)</f>
        <v>0</v>
      </c>
      <c r="G2409" s="16">
        <f t="array" ref="G2409">IF(ROW()-IFERROR(INDEX(F$2:F2409,MATCH(2,1/(F$2:F2409&lt;&gt;0))),0)&gt;22,22,ROW()-IFERROR(INDEX(F$2:F2409,MATCH(2,1/(F$2:F2409&lt;&gt;0))),0))</f>
        <v>22</v>
      </c>
    </row>
    <row r="2410" spans="1:7">
      <c r="A2410" t="s">
        <v>146</v>
      </c>
      <c r="B2410">
        <v>38.797814207650269</v>
      </c>
      <c r="C2410" s="16">
        <f t="shared" si="127"/>
        <v>0</v>
      </c>
      <c r="D2410" s="16">
        <f t="array" ref="D2410">IFERROR(INDEX(C$2:C2410,MATCH(2,1/(C$2:C2410&lt;&gt;0))),0)</f>
        <v>-2.5</v>
      </c>
      <c r="E2410" s="16">
        <f t="shared" si="128"/>
        <v>0</v>
      </c>
      <c r="F2410" s="16">
        <f>IF(AND(C2410&lt;&gt;0,SUM(C$1:$D2410)=SUM(C$1:$D2410)),ROW(),0)</f>
        <v>0</v>
      </c>
      <c r="G2410" s="16">
        <f t="array" ref="G2410">IF(ROW()-IFERROR(INDEX(F$2:F2410,MATCH(2,1/(F$2:F2410&lt;&gt;0))),0)&gt;22,22,ROW()-IFERROR(INDEX(F$2:F2410,MATCH(2,1/(F$2:F2410&lt;&gt;0))),0))</f>
        <v>22</v>
      </c>
    </row>
    <row r="2411" spans="1:7">
      <c r="A2411" t="s">
        <v>147</v>
      </c>
      <c r="B2411">
        <v>36.56648451730419</v>
      </c>
      <c r="C2411" s="16">
        <f t="shared" si="127"/>
        <v>0</v>
      </c>
      <c r="D2411" s="16">
        <f t="array" ref="D2411">IFERROR(INDEX(C$2:C2411,MATCH(2,1/(C$2:C2411&lt;&gt;0))),0)</f>
        <v>-2.5</v>
      </c>
      <c r="E2411" s="16">
        <f t="shared" si="128"/>
        <v>0</v>
      </c>
      <c r="F2411" s="16">
        <f>IF(AND(C2411&lt;&gt;0,SUM(C$1:$D2411)=SUM(C$1:$D2411)),ROW(),0)</f>
        <v>0</v>
      </c>
      <c r="G2411" s="16">
        <f t="array" ref="G2411">IF(ROW()-IFERROR(INDEX(F$2:F2411,MATCH(2,1/(F$2:F2411&lt;&gt;0))),0)&gt;22,22,ROW()-IFERROR(INDEX(F$2:F2411,MATCH(2,1/(F$2:F2411&lt;&gt;0))),0))</f>
        <v>22</v>
      </c>
    </row>
    <row r="2412" spans="1:7">
      <c r="A2412" t="s">
        <v>148</v>
      </c>
      <c r="B2412">
        <v>32.832422586520948</v>
      </c>
      <c r="C2412" s="16">
        <f t="shared" si="127"/>
        <v>0</v>
      </c>
      <c r="D2412" s="16">
        <f t="array" ref="D2412">IFERROR(INDEX(C$2:C2412,MATCH(2,1/(C$2:C2412&lt;&gt;0))),0)</f>
        <v>-2.5</v>
      </c>
      <c r="E2412" s="16">
        <f t="shared" si="128"/>
        <v>0</v>
      </c>
      <c r="F2412" s="16">
        <f>IF(AND(C2412&lt;&gt;0,SUM(C$1:$D2412)=SUM(C$1:$D2412)),ROW(),0)</f>
        <v>0</v>
      </c>
      <c r="G2412" s="16">
        <f t="array" ref="G2412">IF(ROW()-IFERROR(INDEX(F$2:F2412,MATCH(2,1/(F$2:F2412&lt;&gt;0))),0)&gt;22,22,ROW()-IFERROR(INDEX(F$2:F2412,MATCH(2,1/(F$2:F2412&lt;&gt;0))),0))</f>
        <v>22</v>
      </c>
    </row>
    <row r="2413" spans="1:7">
      <c r="A2413" t="s">
        <v>149</v>
      </c>
      <c r="B2413">
        <v>36.930783242258663</v>
      </c>
      <c r="C2413" s="16">
        <f t="shared" si="127"/>
        <v>0</v>
      </c>
      <c r="D2413" s="16">
        <f t="array" ref="D2413">IFERROR(INDEX(C$2:C2413,MATCH(2,1/(C$2:C2413&lt;&gt;0))),0)</f>
        <v>-2.5</v>
      </c>
      <c r="E2413" s="16">
        <f t="shared" si="128"/>
        <v>0</v>
      </c>
      <c r="F2413" s="16">
        <f>IF(AND(C2413&lt;&gt;0,SUM(C$1:$D2413)=SUM(C$1:$D2413)),ROW(),0)</f>
        <v>0</v>
      </c>
      <c r="G2413" s="16">
        <f t="array" ref="G2413">IF(ROW()-IFERROR(INDEX(F$2:F2413,MATCH(2,1/(F$2:F2413&lt;&gt;0))),0)&gt;22,22,ROW()-IFERROR(INDEX(F$2:F2413,MATCH(2,1/(F$2:F2413&lt;&gt;0))),0))</f>
        <v>22</v>
      </c>
    </row>
    <row r="2414" spans="1:7">
      <c r="A2414" s="16" t="s">
        <v>151</v>
      </c>
      <c r="B2414" s="16">
        <v>38.70673952641166</v>
      </c>
      <c r="C2414" s="16">
        <f t="shared" ref="C2414:C2418" si="129">IF(B2414&gt;85,-5,IF(B2414&gt;80,-2.5,IF(B2414&gt;20,0,IF(B2414&gt;15,2.5,5))))</f>
        <v>0</v>
      </c>
      <c r="D2414" s="16">
        <f t="array" ref="D2414">IFERROR(INDEX(C$2:C2414,MATCH(2,1/(C$2:C2414&lt;&gt;0))),0)</f>
        <v>-2.5</v>
      </c>
      <c r="E2414" s="16">
        <f t="shared" ref="E2414:E2418" si="130">IF(D2414=0,0,IF(D2414&lt;0,-1*(ABS(D2414)-G2414*ABS(D2414)/22),D2414-G2414*D2414/22))</f>
        <v>0</v>
      </c>
      <c r="F2414" s="16">
        <f>IF(AND(C2414&lt;&gt;0,SUM(C$1:$D2414)=SUM(C$1:$D2414)),ROW(),0)</f>
        <v>0</v>
      </c>
      <c r="G2414" s="16">
        <f t="array" ref="G2414">IF(ROW()-IFERROR(INDEX(F$2:F2414,MATCH(2,1/(F$2:F2414&lt;&gt;0))),0)&gt;22,22,ROW()-IFERROR(INDEX(F$2:F2414,MATCH(2,1/(F$2:F2414&lt;&gt;0))),0))</f>
        <v>22</v>
      </c>
    </row>
    <row r="2415" spans="1:7">
      <c r="A2415" s="16" t="s">
        <v>152</v>
      </c>
      <c r="B2415" s="16">
        <v>35.382513661202189</v>
      </c>
      <c r="C2415" s="16">
        <f t="shared" si="129"/>
        <v>0</v>
      </c>
      <c r="D2415" s="16">
        <f t="array" ref="D2415">IFERROR(INDEX(C$2:C2415,MATCH(2,1/(C$2:C2415&lt;&gt;0))),0)</f>
        <v>-2.5</v>
      </c>
      <c r="E2415" s="16">
        <f t="shared" si="130"/>
        <v>0</v>
      </c>
      <c r="F2415" s="16">
        <f>IF(AND(C2415&lt;&gt;0,SUM(C$1:$D2415)=SUM(C$1:$D2415)),ROW(),0)</f>
        <v>0</v>
      </c>
      <c r="G2415" s="16">
        <f t="array" ref="G2415">IF(ROW()-IFERROR(INDEX(F$2:F2415,MATCH(2,1/(F$2:F2415&lt;&gt;0))),0)&gt;22,22,ROW()-IFERROR(INDEX(F$2:F2415,MATCH(2,1/(F$2:F2415&lt;&gt;0))),0))</f>
        <v>22</v>
      </c>
    </row>
    <row r="2416" spans="1:7">
      <c r="A2416" s="16" t="s">
        <v>153</v>
      </c>
      <c r="B2416" s="16">
        <v>35.245901639344261</v>
      </c>
      <c r="C2416" s="16">
        <f t="shared" si="129"/>
        <v>0</v>
      </c>
      <c r="D2416" s="16">
        <f t="array" ref="D2416">IFERROR(INDEX(C$2:C2416,MATCH(2,1/(C$2:C2416&lt;&gt;0))),0)</f>
        <v>-2.5</v>
      </c>
      <c r="E2416" s="16">
        <f t="shared" si="130"/>
        <v>0</v>
      </c>
      <c r="F2416" s="16">
        <f>IF(AND(C2416&lt;&gt;0,SUM(C$1:$D2416)=SUM(C$1:$D2416)),ROW(),0)</f>
        <v>0</v>
      </c>
      <c r="G2416" s="16">
        <f t="array" ref="G2416">IF(ROW()-IFERROR(INDEX(F$2:F2416,MATCH(2,1/(F$2:F2416&lt;&gt;0))),0)&gt;22,22,ROW()-IFERROR(INDEX(F$2:F2416,MATCH(2,1/(F$2:F2416&lt;&gt;0))),0))</f>
        <v>22</v>
      </c>
    </row>
    <row r="2417" spans="1:7">
      <c r="A2417" s="16" t="s">
        <v>154</v>
      </c>
      <c r="B2417" s="16">
        <v>29.826958105646629</v>
      </c>
      <c r="C2417" s="16">
        <f t="shared" si="129"/>
        <v>0</v>
      </c>
      <c r="D2417" s="16">
        <f t="array" ref="D2417">IFERROR(INDEX(C$2:C2417,MATCH(2,1/(C$2:C2417&lt;&gt;0))),0)</f>
        <v>-2.5</v>
      </c>
      <c r="E2417" s="16">
        <f t="shared" si="130"/>
        <v>0</v>
      </c>
      <c r="F2417" s="16">
        <f>IF(AND(C2417&lt;&gt;0,SUM(C$1:$D2417)=SUM(C$1:$D2417)),ROW(),0)</f>
        <v>0</v>
      </c>
      <c r="G2417" s="16">
        <f t="array" ref="G2417">IF(ROW()-IFERROR(INDEX(F$2:F2417,MATCH(2,1/(F$2:F2417&lt;&gt;0))),0)&gt;22,22,ROW()-IFERROR(INDEX(F$2:F2417,MATCH(2,1/(F$2:F2417&lt;&gt;0))),0))</f>
        <v>22</v>
      </c>
    </row>
    <row r="2418" spans="1:7">
      <c r="A2418" s="16" t="s">
        <v>155</v>
      </c>
      <c r="B2418" s="16">
        <v>30.783242258652091</v>
      </c>
      <c r="C2418" s="16">
        <f t="shared" si="129"/>
        <v>0</v>
      </c>
      <c r="D2418" s="16">
        <f t="array" ref="D2418">IFERROR(INDEX(C$2:C2418,MATCH(2,1/(C$2:C2418&lt;&gt;0))),0)</f>
        <v>-2.5</v>
      </c>
      <c r="E2418" s="16">
        <f t="shared" si="130"/>
        <v>0</v>
      </c>
      <c r="F2418" s="16">
        <f>IF(AND(C2418&lt;&gt;0,SUM(C$1:$D2418)=SUM(C$1:$D2418)),ROW(),0)</f>
        <v>0</v>
      </c>
      <c r="G2418" s="16">
        <f t="array" ref="G2418">IF(ROW()-IFERROR(INDEX(F$2:F2418,MATCH(2,1/(F$2:F2418&lt;&gt;0))),0)&gt;22,22,ROW()-IFERROR(INDEX(F$2:F2418,MATCH(2,1/(F$2:F2418&lt;&gt;0))),0))</f>
        <v>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691"/>
  <sheetViews>
    <sheetView topLeftCell="A1672" workbookViewId="0">
      <selection activeCell="A1686" sqref="A1686:B1690"/>
    </sheetView>
  </sheetViews>
  <sheetFormatPr defaultRowHeight="13.8"/>
  <cols>
    <col min="1" max="1" width="10.69921875" bestFit="1" customWidth="1"/>
    <col min="2" max="2" width="32.19921875" bestFit="1" customWidth="1"/>
  </cols>
  <sheetData>
    <row r="1" spans="1:2">
      <c r="B1" s="6" t="str">
        <f>[1]!s_info_name(B2)</f>
        <v>上证指数</v>
      </c>
    </row>
    <row r="2" spans="1:2">
      <c r="B2" s="6" t="s">
        <v>0</v>
      </c>
    </row>
    <row r="3" spans="1:2">
      <c r="A3" s="6" t="s">
        <v>1</v>
      </c>
      <c r="B3" s="6" t="s">
        <v>36</v>
      </c>
    </row>
    <row r="4" spans="1:2">
      <c r="A4" s="6" t="s">
        <v>2</v>
      </c>
      <c r="B4" s="6" t="s">
        <v>37</v>
      </c>
    </row>
    <row r="5" spans="1:2">
      <c r="A5" s="1">
        <v>43467</v>
      </c>
      <c r="B5" s="2">
        <f>[1]!WSD(B2,B4:B4,"2019-01-01","","TradingCalendar=SSE","rptType=1","ShowParams=Y","cols=1;rows=1687")</f>
        <v>1.0745</v>
      </c>
    </row>
    <row r="6" spans="1:2">
      <c r="A6" s="1">
        <v>43468</v>
      </c>
      <c r="B6" s="2">
        <v>1.0745</v>
      </c>
    </row>
    <row r="7" spans="1:2">
      <c r="A7" s="1">
        <v>43469</v>
      </c>
      <c r="B7" s="2">
        <v>2.6863999999999999</v>
      </c>
    </row>
    <row r="8" spans="1:2">
      <c r="A8" s="1">
        <v>43472</v>
      </c>
      <c r="B8" s="2">
        <v>2.4177</v>
      </c>
    </row>
    <row r="9" spans="1:2">
      <c r="A9" s="1">
        <v>43473</v>
      </c>
      <c r="B9" s="2">
        <v>1.0745</v>
      </c>
    </row>
    <row r="10" spans="1:2">
      <c r="A10" s="1">
        <v>43474</v>
      </c>
      <c r="B10" s="2">
        <v>1.7450000000000001</v>
      </c>
    </row>
    <row r="11" spans="1:2">
      <c r="A11" s="1">
        <v>43475</v>
      </c>
      <c r="B11" s="2">
        <v>1.4094</v>
      </c>
    </row>
    <row r="12" spans="1:2">
      <c r="A12" s="1">
        <v>43476</v>
      </c>
      <c r="B12" s="2">
        <v>1.4764999999999999</v>
      </c>
    </row>
    <row r="13" spans="1:2">
      <c r="A13" s="1">
        <v>43479</v>
      </c>
      <c r="B13" s="2">
        <v>0.93959999999999999</v>
      </c>
    </row>
    <row r="14" spans="1:2">
      <c r="A14" s="1">
        <v>43480</v>
      </c>
      <c r="B14" s="2">
        <v>0.93899999999999995</v>
      </c>
    </row>
    <row r="15" spans="1:2">
      <c r="A15" s="1">
        <v>43481</v>
      </c>
      <c r="B15" s="2">
        <v>0.80479999999999996</v>
      </c>
    </row>
    <row r="16" spans="1:2">
      <c r="A16" s="1">
        <v>43482</v>
      </c>
      <c r="B16" s="2">
        <v>0.67020000000000002</v>
      </c>
    </row>
    <row r="17" spans="1:2">
      <c r="A17" s="1">
        <v>43483</v>
      </c>
      <c r="B17" s="2">
        <v>0.73729999999999996</v>
      </c>
    </row>
    <row r="18" spans="1:2">
      <c r="A18" s="1">
        <v>43486</v>
      </c>
      <c r="B18" s="2">
        <v>0.60319999999999996</v>
      </c>
    </row>
    <row r="19" spans="1:2">
      <c r="A19" s="1">
        <v>43487</v>
      </c>
      <c r="B19" s="2">
        <v>0.73680000000000001</v>
      </c>
    </row>
    <row r="20" spans="1:2">
      <c r="A20" s="1">
        <v>43488</v>
      </c>
      <c r="B20" s="2">
        <v>0.93769999999999998</v>
      </c>
    </row>
    <row r="21" spans="1:2">
      <c r="A21" s="1">
        <v>43489</v>
      </c>
      <c r="B21" s="2">
        <v>0.93769999999999998</v>
      </c>
    </row>
    <row r="22" spans="1:2">
      <c r="A22" s="1">
        <v>43490</v>
      </c>
      <c r="B22" s="2">
        <v>0.80320000000000003</v>
      </c>
    </row>
    <row r="23" spans="1:2">
      <c r="A23" s="1">
        <v>43493</v>
      </c>
      <c r="B23" s="2">
        <v>0.40160000000000001</v>
      </c>
    </row>
    <row r="24" spans="1:2">
      <c r="A24" s="1">
        <v>43494</v>
      </c>
      <c r="B24" s="2">
        <v>0.40160000000000001</v>
      </c>
    </row>
    <row r="25" spans="1:2">
      <c r="A25" s="1">
        <v>43495</v>
      </c>
      <c r="B25" s="2">
        <v>0.40129999999999999</v>
      </c>
    </row>
    <row r="26" spans="1:2">
      <c r="A26" s="1">
        <v>43496</v>
      </c>
      <c r="B26" s="2">
        <v>0.13370000000000001</v>
      </c>
    </row>
    <row r="27" spans="1:2">
      <c r="A27" s="1">
        <v>43497</v>
      </c>
      <c r="B27" s="2">
        <v>1.3360000000000001</v>
      </c>
    </row>
    <row r="28" spans="1:2">
      <c r="A28" s="1">
        <v>43507</v>
      </c>
      <c r="B28" s="2">
        <v>2.2696999999999998</v>
      </c>
    </row>
    <row r="29" spans="1:2">
      <c r="A29" s="1">
        <v>43508</v>
      </c>
      <c r="B29" s="2">
        <v>1.8678999999999999</v>
      </c>
    </row>
    <row r="30" spans="1:2">
      <c r="A30" s="1">
        <v>43509</v>
      </c>
      <c r="B30" s="2">
        <v>1.4</v>
      </c>
    </row>
    <row r="31" spans="1:2">
      <c r="A31" s="1">
        <v>43510</v>
      </c>
      <c r="B31" s="2">
        <v>1.2</v>
      </c>
    </row>
    <row r="32" spans="1:2">
      <c r="A32" s="1">
        <v>43511</v>
      </c>
      <c r="B32" s="2">
        <v>1.2666999999999999</v>
      </c>
    </row>
    <row r="33" spans="1:2">
      <c r="A33" s="1">
        <v>43514</v>
      </c>
      <c r="B33" s="2">
        <v>2.4</v>
      </c>
    </row>
    <row r="34" spans="1:2">
      <c r="A34" s="1">
        <v>43515</v>
      </c>
      <c r="B34" s="2">
        <v>2.1333000000000002</v>
      </c>
    </row>
    <row r="35" spans="1:2">
      <c r="A35" s="1">
        <v>43516</v>
      </c>
      <c r="B35" s="2">
        <v>1.1992</v>
      </c>
    </row>
    <row r="36" spans="1:2">
      <c r="A36" s="1">
        <v>43517</v>
      </c>
      <c r="B36" s="2">
        <v>1.7322</v>
      </c>
    </row>
    <row r="37" spans="1:2">
      <c r="A37" s="1">
        <v>43518</v>
      </c>
      <c r="B37" s="2">
        <v>4.3971</v>
      </c>
    </row>
    <row r="38" spans="1:2">
      <c r="A38" s="1">
        <v>43521</v>
      </c>
      <c r="B38" s="2">
        <v>8.8607999999999993</v>
      </c>
    </row>
    <row r="39" spans="1:2">
      <c r="A39" s="1">
        <v>43522</v>
      </c>
      <c r="B39" s="2">
        <v>2.6648999999999998</v>
      </c>
    </row>
    <row r="40" spans="1:2">
      <c r="A40" s="1">
        <v>43523</v>
      </c>
      <c r="B40" s="2">
        <v>2.2652000000000001</v>
      </c>
    </row>
    <row r="41" spans="1:2">
      <c r="A41" s="1">
        <v>43524</v>
      </c>
      <c r="B41" s="2">
        <v>1.2658</v>
      </c>
    </row>
    <row r="42" spans="1:2">
      <c r="A42" s="1">
        <v>43525</v>
      </c>
      <c r="B42" s="2">
        <v>2.0638999999999998</v>
      </c>
    </row>
    <row r="43" spans="1:2">
      <c r="A43" s="1">
        <v>43528</v>
      </c>
      <c r="B43" s="2">
        <v>2.996</v>
      </c>
    </row>
    <row r="44" spans="1:2">
      <c r="A44" s="1">
        <v>43529</v>
      </c>
      <c r="B44" s="2">
        <v>4.9268000000000001</v>
      </c>
    </row>
    <row r="45" spans="1:2">
      <c r="A45" s="1">
        <v>43530</v>
      </c>
      <c r="B45" s="2">
        <v>5.9253999999999998</v>
      </c>
    </row>
    <row r="46" spans="1:2">
      <c r="A46" s="1">
        <v>43531</v>
      </c>
      <c r="B46" s="2">
        <v>7.5899000000000001</v>
      </c>
    </row>
    <row r="47" spans="1:2">
      <c r="A47" s="1">
        <v>43532</v>
      </c>
      <c r="B47" s="2">
        <v>1.7299</v>
      </c>
    </row>
    <row r="48" spans="1:2">
      <c r="A48" s="1">
        <v>43535</v>
      </c>
      <c r="B48" s="2">
        <v>6.3207000000000004</v>
      </c>
    </row>
    <row r="49" spans="1:2">
      <c r="A49" s="1">
        <v>43536</v>
      </c>
      <c r="B49" s="2">
        <v>4.3912000000000004</v>
      </c>
    </row>
    <row r="50" spans="1:2">
      <c r="A50" s="1">
        <v>43537</v>
      </c>
      <c r="B50" s="2">
        <v>1.5303</v>
      </c>
    </row>
    <row r="51" spans="1:2">
      <c r="A51" s="1">
        <v>43538</v>
      </c>
      <c r="B51" s="2">
        <v>0.8649</v>
      </c>
    </row>
    <row r="52" spans="1:2">
      <c r="A52" s="1">
        <v>43539</v>
      </c>
      <c r="B52" s="2">
        <v>3.5238999999999998</v>
      </c>
    </row>
    <row r="53" spans="1:2">
      <c r="A53" s="1">
        <v>43542</v>
      </c>
      <c r="B53" s="2">
        <v>4.0559000000000003</v>
      </c>
    </row>
    <row r="54" spans="1:2">
      <c r="A54" s="1">
        <v>43543</v>
      </c>
      <c r="B54" s="2">
        <v>1.9946999999999999</v>
      </c>
    </row>
    <row r="55" spans="1:2">
      <c r="A55" s="1">
        <v>43544</v>
      </c>
      <c r="B55" s="2">
        <v>2.5266000000000002</v>
      </c>
    </row>
    <row r="56" spans="1:2">
      <c r="A56" s="1">
        <v>43545</v>
      </c>
      <c r="B56" s="2">
        <v>3.125</v>
      </c>
    </row>
    <row r="57" spans="1:2">
      <c r="A57" s="1">
        <v>43546</v>
      </c>
      <c r="B57" s="2">
        <v>3.125</v>
      </c>
    </row>
    <row r="58" spans="1:2">
      <c r="A58" s="1">
        <v>43549</v>
      </c>
      <c r="B58" s="2">
        <v>2.3936000000000002</v>
      </c>
    </row>
    <row r="59" spans="1:2">
      <c r="A59" s="1">
        <v>43550</v>
      </c>
      <c r="B59" s="2">
        <v>1.1303000000000001</v>
      </c>
    </row>
    <row r="60" spans="1:2">
      <c r="A60" s="1">
        <v>43551</v>
      </c>
      <c r="B60" s="2">
        <v>2.6596000000000002</v>
      </c>
    </row>
    <row r="61" spans="1:2">
      <c r="A61" s="1">
        <v>43552</v>
      </c>
      <c r="B61" s="2">
        <v>0.79790000000000005</v>
      </c>
    </row>
    <row r="62" spans="1:2">
      <c r="A62" s="1">
        <v>43553</v>
      </c>
      <c r="B62" s="2">
        <v>2.1276999999999999</v>
      </c>
    </row>
    <row r="63" spans="1:2">
      <c r="A63" s="1">
        <v>43556</v>
      </c>
      <c r="B63" s="2">
        <v>4.1223000000000001</v>
      </c>
    </row>
    <row r="64" spans="1:2">
      <c r="A64" s="1">
        <v>43557</v>
      </c>
      <c r="B64" s="2">
        <v>2.6596000000000002</v>
      </c>
    </row>
    <row r="65" spans="1:2">
      <c r="A65" s="1">
        <v>43558</v>
      </c>
      <c r="B65" s="2">
        <v>4.3883000000000001</v>
      </c>
    </row>
    <row r="66" spans="1:2">
      <c r="A66" s="1">
        <v>43559</v>
      </c>
      <c r="B66" s="2">
        <v>3.0585</v>
      </c>
    </row>
    <row r="67" spans="1:2">
      <c r="A67" s="1">
        <v>43563</v>
      </c>
      <c r="B67" s="2">
        <v>3.1915</v>
      </c>
    </row>
    <row r="68" spans="1:2">
      <c r="A68" s="1">
        <v>43564</v>
      </c>
      <c r="B68" s="2">
        <v>1.9946999999999999</v>
      </c>
    </row>
    <row r="69" spans="1:2">
      <c r="A69" s="1">
        <v>43565</v>
      </c>
      <c r="B69" s="2">
        <v>2.4584999999999999</v>
      </c>
    </row>
    <row r="70" spans="1:2">
      <c r="A70" s="1">
        <v>43566</v>
      </c>
      <c r="B70" s="2">
        <v>1.8605</v>
      </c>
    </row>
    <row r="71" spans="1:2">
      <c r="A71" s="1">
        <v>43567</v>
      </c>
      <c r="B71" s="2">
        <v>1.9269000000000001</v>
      </c>
    </row>
    <row r="72" spans="1:2">
      <c r="A72" s="1">
        <v>43570</v>
      </c>
      <c r="B72" s="2">
        <v>1.2625</v>
      </c>
    </row>
    <row r="73" spans="1:2">
      <c r="A73" s="1">
        <v>43571</v>
      </c>
      <c r="B73" s="2">
        <v>2.5914000000000001</v>
      </c>
    </row>
    <row r="74" spans="1:2">
      <c r="A74" s="1">
        <v>43572</v>
      </c>
      <c r="B74" s="2">
        <v>2.7223999999999999</v>
      </c>
    </row>
    <row r="75" spans="1:2">
      <c r="A75" s="1">
        <v>43573</v>
      </c>
      <c r="B75" s="2">
        <v>1.1952</v>
      </c>
    </row>
    <row r="76" spans="1:2">
      <c r="A76" s="1">
        <v>43574</v>
      </c>
      <c r="B76" s="2">
        <v>1.66</v>
      </c>
    </row>
    <row r="77" spans="1:2">
      <c r="A77" s="1">
        <v>43577</v>
      </c>
      <c r="B77" s="2">
        <v>1.0624</v>
      </c>
    </row>
    <row r="78" spans="1:2">
      <c r="A78" s="1">
        <v>43578</v>
      </c>
      <c r="B78" s="2">
        <v>1.1952</v>
      </c>
    </row>
    <row r="79" spans="1:2">
      <c r="A79" s="1">
        <v>43579</v>
      </c>
      <c r="B79" s="2">
        <v>1.3944000000000001</v>
      </c>
    </row>
    <row r="80" spans="1:2">
      <c r="A80" s="1">
        <v>43580</v>
      </c>
      <c r="B80" s="2">
        <v>0.53120000000000001</v>
      </c>
    </row>
    <row r="81" spans="1:2">
      <c r="A81" s="1">
        <v>43581</v>
      </c>
      <c r="B81" s="2">
        <v>1.0624</v>
      </c>
    </row>
    <row r="82" spans="1:2">
      <c r="A82" s="1">
        <v>43584</v>
      </c>
      <c r="B82" s="2">
        <v>0.66359999999999997</v>
      </c>
    </row>
    <row r="83" spans="1:2">
      <c r="A83" s="1">
        <v>43585</v>
      </c>
      <c r="B83" s="2">
        <v>2.0556999999999999</v>
      </c>
    </row>
    <row r="84" spans="1:2">
      <c r="A84" s="1">
        <v>43591</v>
      </c>
      <c r="B84" s="2">
        <v>0.72940000000000005</v>
      </c>
    </row>
    <row r="85" spans="1:2">
      <c r="A85" s="1">
        <v>43592</v>
      </c>
      <c r="B85" s="2">
        <v>2.2545999999999999</v>
      </c>
    </row>
    <row r="86" spans="1:2">
      <c r="A86" s="1">
        <v>43593</v>
      </c>
      <c r="B86" s="2">
        <v>1.5251999999999999</v>
      </c>
    </row>
    <row r="87" spans="1:2">
      <c r="A87" s="1">
        <v>43594</v>
      </c>
      <c r="B87" s="2">
        <v>0.99470000000000003</v>
      </c>
    </row>
    <row r="88" spans="1:2">
      <c r="A88" s="1">
        <v>43595</v>
      </c>
      <c r="B88" s="2">
        <v>2.2545999999999999</v>
      </c>
    </row>
    <row r="89" spans="1:2">
      <c r="A89" s="1">
        <v>43598</v>
      </c>
      <c r="B89" s="2">
        <v>1.3263</v>
      </c>
    </row>
    <row r="90" spans="1:2">
      <c r="A90" s="1">
        <v>43599</v>
      </c>
      <c r="B90" s="2">
        <v>0.86209999999999998</v>
      </c>
    </row>
    <row r="91" spans="1:2">
      <c r="A91" s="1">
        <v>43600</v>
      </c>
      <c r="B91" s="2">
        <v>2.4535999999999998</v>
      </c>
    </row>
    <row r="92" spans="1:2">
      <c r="A92" s="1">
        <v>43601</v>
      </c>
      <c r="B92" s="2">
        <v>2.3856999999999999</v>
      </c>
    </row>
    <row r="93" spans="1:2">
      <c r="A93" s="1">
        <v>43602</v>
      </c>
      <c r="B93" s="2">
        <v>0.72899999999999998</v>
      </c>
    </row>
    <row r="94" spans="1:2">
      <c r="A94" s="1">
        <v>43605</v>
      </c>
      <c r="B94" s="2">
        <v>0.66269999999999996</v>
      </c>
    </row>
    <row r="95" spans="1:2">
      <c r="A95" s="1">
        <v>43606</v>
      </c>
      <c r="B95" s="2">
        <v>1.9218</v>
      </c>
    </row>
    <row r="96" spans="1:2">
      <c r="A96" s="1">
        <v>43607</v>
      </c>
      <c r="B96" s="2">
        <v>0.99339999999999995</v>
      </c>
    </row>
    <row r="97" spans="1:2">
      <c r="A97" s="1">
        <v>43608</v>
      </c>
      <c r="B97" s="2">
        <v>0.8609</v>
      </c>
    </row>
    <row r="98" spans="1:2">
      <c r="A98" s="1">
        <v>43609</v>
      </c>
      <c r="B98" s="2">
        <v>0.92779999999999996</v>
      </c>
    </row>
    <row r="99" spans="1:2">
      <c r="A99" s="1">
        <v>43612</v>
      </c>
      <c r="B99" s="2">
        <v>2.3856999999999999</v>
      </c>
    </row>
    <row r="100" spans="1:2">
      <c r="A100" s="1">
        <v>43613</v>
      </c>
      <c r="B100" s="2">
        <v>2.1206</v>
      </c>
    </row>
    <row r="101" spans="1:2">
      <c r="A101" s="1">
        <v>43614</v>
      </c>
      <c r="B101" s="2">
        <v>1.9205000000000001</v>
      </c>
    </row>
    <row r="102" spans="1:2">
      <c r="A102" s="1">
        <v>43615</v>
      </c>
      <c r="B102" s="2">
        <v>1.5884</v>
      </c>
    </row>
    <row r="103" spans="1:2">
      <c r="A103" s="1">
        <v>43616</v>
      </c>
      <c r="B103" s="2">
        <v>1.8531</v>
      </c>
    </row>
    <row r="104" spans="1:2">
      <c r="A104" s="1">
        <v>43619</v>
      </c>
      <c r="B104" s="2">
        <v>1.1913</v>
      </c>
    </row>
    <row r="105" spans="1:2">
      <c r="A105" s="1">
        <v>43620</v>
      </c>
      <c r="B105" s="2">
        <v>0.86040000000000005</v>
      </c>
    </row>
    <row r="106" spans="1:2">
      <c r="A106" s="1">
        <v>43621</v>
      </c>
      <c r="B106" s="2">
        <v>1.5212000000000001</v>
      </c>
    </row>
    <row r="107" spans="1:2">
      <c r="A107" s="1">
        <v>43622</v>
      </c>
      <c r="B107" s="2">
        <v>0.5948</v>
      </c>
    </row>
    <row r="108" spans="1:2">
      <c r="A108" s="1">
        <v>43626</v>
      </c>
      <c r="B108" s="2">
        <v>1.7183999999999999</v>
      </c>
    </row>
    <row r="109" spans="1:2">
      <c r="A109" s="1">
        <v>43627</v>
      </c>
      <c r="B109" s="2">
        <v>3.1063999999999998</v>
      </c>
    </row>
    <row r="110" spans="1:2">
      <c r="A110" s="1">
        <v>43628</v>
      </c>
      <c r="B110" s="2">
        <v>1.9167000000000001</v>
      </c>
    </row>
    <row r="111" spans="1:2">
      <c r="A111" s="1">
        <v>43629</v>
      </c>
      <c r="B111" s="2">
        <v>2.4455</v>
      </c>
    </row>
    <row r="112" spans="1:2">
      <c r="A112" s="1">
        <v>43630</v>
      </c>
      <c r="B112" s="2">
        <v>0.4627</v>
      </c>
    </row>
    <row r="113" spans="1:2">
      <c r="A113" s="1">
        <v>43633</v>
      </c>
      <c r="B113" s="2">
        <v>1.0575000000000001</v>
      </c>
    </row>
    <row r="114" spans="1:2">
      <c r="A114" s="1">
        <v>43634</v>
      </c>
      <c r="B114" s="2">
        <v>0.92530000000000001</v>
      </c>
    </row>
    <row r="115" spans="1:2">
      <c r="A115" s="1">
        <v>43635</v>
      </c>
      <c r="B115" s="2">
        <v>2.1810999999999998</v>
      </c>
    </row>
    <row r="116" spans="1:2">
      <c r="A116" s="1">
        <v>43636</v>
      </c>
      <c r="B116" s="2">
        <v>1.8506</v>
      </c>
    </row>
    <row r="117" spans="1:2">
      <c r="A117" s="1">
        <v>43637</v>
      </c>
      <c r="B117" s="2">
        <v>2.5777000000000001</v>
      </c>
    </row>
    <row r="118" spans="1:2">
      <c r="A118" s="1">
        <v>43640</v>
      </c>
      <c r="B118" s="2">
        <v>1.7845</v>
      </c>
    </row>
    <row r="119" spans="1:2">
      <c r="A119" s="1">
        <v>43641</v>
      </c>
      <c r="B119" s="2">
        <v>1.3219000000000001</v>
      </c>
    </row>
    <row r="120" spans="1:2">
      <c r="A120" s="1">
        <v>43642</v>
      </c>
      <c r="B120" s="2">
        <v>1.1897</v>
      </c>
    </row>
    <row r="121" spans="1:2">
      <c r="A121" s="1">
        <v>43643</v>
      </c>
      <c r="B121" s="2">
        <v>1.0575000000000001</v>
      </c>
    </row>
    <row r="122" spans="1:2">
      <c r="A122" s="1">
        <v>43644</v>
      </c>
      <c r="B122" s="2">
        <v>0.99080000000000001</v>
      </c>
    </row>
    <row r="123" spans="1:2">
      <c r="A123" s="1">
        <v>43647</v>
      </c>
      <c r="B123" s="2">
        <v>1.9815</v>
      </c>
    </row>
    <row r="124" spans="1:2">
      <c r="A124" s="1">
        <v>43648</v>
      </c>
      <c r="B124" s="2">
        <v>1.1229</v>
      </c>
    </row>
    <row r="125" spans="1:2">
      <c r="A125" s="1">
        <v>43649</v>
      </c>
      <c r="B125" s="2">
        <v>0.72660000000000002</v>
      </c>
    </row>
    <row r="126" spans="1:2">
      <c r="A126" s="1">
        <v>43650</v>
      </c>
      <c r="B126" s="2">
        <v>0.72609999999999997</v>
      </c>
    </row>
    <row r="127" spans="1:2">
      <c r="A127" s="1">
        <v>43651</v>
      </c>
      <c r="B127" s="2">
        <v>0.92349999999999999</v>
      </c>
    </row>
    <row r="128" spans="1:2">
      <c r="A128" s="1">
        <v>43654</v>
      </c>
      <c r="B128" s="2">
        <v>0.26390000000000002</v>
      </c>
    </row>
    <row r="129" spans="1:2">
      <c r="A129" s="1">
        <v>43655</v>
      </c>
      <c r="B129" s="2">
        <v>0.98939999999999995</v>
      </c>
    </row>
    <row r="130" spans="1:2">
      <c r="A130" s="1">
        <v>43656</v>
      </c>
      <c r="B130" s="2">
        <v>0.72509999999999997</v>
      </c>
    </row>
    <row r="131" spans="1:2">
      <c r="A131" s="1">
        <v>43657</v>
      </c>
      <c r="B131" s="2">
        <v>0.85640000000000005</v>
      </c>
    </row>
    <row r="132" spans="1:2">
      <c r="A132" s="1">
        <v>43658</v>
      </c>
      <c r="B132" s="2">
        <v>0.85580000000000001</v>
      </c>
    </row>
    <row r="133" spans="1:2">
      <c r="A133" s="1">
        <v>43661</v>
      </c>
      <c r="B133" s="2">
        <v>0.79</v>
      </c>
    </row>
    <row r="134" spans="1:2">
      <c r="A134" s="1">
        <v>43662</v>
      </c>
      <c r="B134" s="2">
        <v>0.72419999999999995</v>
      </c>
    </row>
    <row r="135" spans="1:2">
      <c r="A135" s="1">
        <v>43663</v>
      </c>
      <c r="B135" s="2">
        <v>0.46079999999999999</v>
      </c>
    </row>
    <row r="136" spans="1:2">
      <c r="A136" s="1">
        <v>43664</v>
      </c>
      <c r="B136" s="2">
        <v>0.52669999999999995</v>
      </c>
    </row>
    <row r="137" spans="1:2">
      <c r="A137" s="1">
        <v>43665</v>
      </c>
      <c r="B137" s="2">
        <v>0.39529999999999998</v>
      </c>
    </row>
    <row r="138" spans="1:2">
      <c r="A138" s="1">
        <v>43668</v>
      </c>
      <c r="B138" s="2">
        <v>0.26350000000000001</v>
      </c>
    </row>
    <row r="139" spans="1:2">
      <c r="A139" s="1">
        <v>43669</v>
      </c>
      <c r="B139" s="2">
        <v>1.054</v>
      </c>
    </row>
    <row r="140" spans="1:2">
      <c r="A140" s="1">
        <v>43670</v>
      </c>
      <c r="B140" s="2">
        <v>0.85640000000000005</v>
      </c>
    </row>
    <row r="141" spans="1:2">
      <c r="A141" s="1">
        <v>43671</v>
      </c>
      <c r="B141" s="2">
        <v>0.92230000000000001</v>
      </c>
    </row>
    <row r="142" spans="1:2">
      <c r="A142" s="1">
        <v>43672</v>
      </c>
      <c r="B142" s="2">
        <v>1.1198999999999999</v>
      </c>
    </row>
    <row r="143" spans="1:2">
      <c r="A143" s="1">
        <v>43675</v>
      </c>
      <c r="B143" s="2">
        <v>0.52700000000000002</v>
      </c>
    </row>
    <row r="144" spans="1:2">
      <c r="A144" s="1">
        <v>43676</v>
      </c>
      <c r="B144" s="2">
        <v>0.59250000000000003</v>
      </c>
    </row>
    <row r="145" spans="1:2">
      <c r="A145" s="1">
        <v>43677</v>
      </c>
      <c r="B145" s="2">
        <v>0.52669999999999995</v>
      </c>
    </row>
    <row r="146" spans="1:2">
      <c r="A146" s="1">
        <v>43678</v>
      </c>
      <c r="B146" s="2">
        <v>0.46079999999999999</v>
      </c>
    </row>
    <row r="147" spans="1:2">
      <c r="A147" s="1">
        <v>43679</v>
      </c>
      <c r="B147" s="2">
        <v>0.59209999999999996</v>
      </c>
    </row>
    <row r="148" spans="1:2">
      <c r="A148" s="1">
        <v>43682</v>
      </c>
      <c r="B148" s="2">
        <v>0.78949999999999998</v>
      </c>
    </row>
    <row r="149" spans="1:2">
      <c r="A149" s="1">
        <v>43683</v>
      </c>
      <c r="B149" s="2">
        <v>0.26319999999999999</v>
      </c>
    </row>
    <row r="150" spans="1:2">
      <c r="A150" s="1">
        <v>43684</v>
      </c>
      <c r="B150" s="2">
        <v>1.3815999999999999</v>
      </c>
    </row>
    <row r="151" spans="1:2">
      <c r="A151" s="1">
        <v>43685</v>
      </c>
      <c r="B151" s="2">
        <v>0.85470000000000002</v>
      </c>
    </row>
    <row r="152" spans="1:2">
      <c r="A152" s="1">
        <v>43686</v>
      </c>
      <c r="B152" s="2">
        <v>0.45989999999999998</v>
      </c>
    </row>
    <row r="153" spans="1:2">
      <c r="A153" s="1">
        <v>43689</v>
      </c>
      <c r="B153" s="2">
        <v>1.1819</v>
      </c>
    </row>
    <row r="154" spans="1:2">
      <c r="A154" s="1">
        <v>43690</v>
      </c>
      <c r="B154" s="2">
        <v>1.0499000000000001</v>
      </c>
    </row>
    <row r="155" spans="1:2">
      <c r="A155" s="1">
        <v>43691</v>
      </c>
      <c r="B155" s="2">
        <v>0.59060000000000001</v>
      </c>
    </row>
    <row r="156" spans="1:2">
      <c r="A156" s="1">
        <v>43692</v>
      </c>
      <c r="B156" s="2">
        <v>1.3123</v>
      </c>
    </row>
    <row r="157" spans="1:2">
      <c r="A157" s="1">
        <v>43693</v>
      </c>
      <c r="B157" s="2">
        <v>0.98429999999999995</v>
      </c>
    </row>
    <row r="158" spans="1:2">
      <c r="A158" s="1">
        <v>43696</v>
      </c>
      <c r="B158" s="2">
        <v>1.6393</v>
      </c>
    </row>
    <row r="159" spans="1:2">
      <c r="A159" s="1">
        <v>43697</v>
      </c>
      <c r="B159" s="2">
        <v>1.0485</v>
      </c>
    </row>
    <row r="160" spans="1:2">
      <c r="A160" s="1">
        <v>43698</v>
      </c>
      <c r="B160" s="2">
        <v>0.91739999999999999</v>
      </c>
    </row>
    <row r="161" spans="1:2">
      <c r="A161" s="1">
        <v>43699</v>
      </c>
      <c r="B161" s="2">
        <v>0.78639999999999999</v>
      </c>
    </row>
    <row r="162" spans="1:2">
      <c r="A162" s="1">
        <v>43700</v>
      </c>
      <c r="B162" s="2">
        <v>0.91679999999999995</v>
      </c>
    </row>
    <row r="163" spans="1:2">
      <c r="A163" s="1">
        <v>43703</v>
      </c>
      <c r="B163" s="2">
        <v>0.85129999999999995</v>
      </c>
    </row>
    <row r="164" spans="1:2">
      <c r="A164" s="1">
        <v>43704</v>
      </c>
      <c r="B164" s="2">
        <v>1.3752</v>
      </c>
    </row>
    <row r="165" spans="1:2">
      <c r="A165" s="1">
        <v>43705</v>
      </c>
      <c r="B165" s="2">
        <v>1.5717000000000001</v>
      </c>
    </row>
    <row r="166" spans="1:2">
      <c r="A166" s="1">
        <v>43706</v>
      </c>
      <c r="B166" s="2">
        <v>1.1788000000000001</v>
      </c>
    </row>
    <row r="167" spans="1:2">
      <c r="A167" s="1">
        <v>43707</v>
      </c>
      <c r="B167" s="2">
        <v>0.78590000000000004</v>
      </c>
    </row>
    <row r="168" spans="1:2">
      <c r="A168" s="1">
        <v>43710</v>
      </c>
      <c r="B168" s="2">
        <v>1.6372</v>
      </c>
    </row>
    <row r="169" spans="1:2">
      <c r="A169" s="1">
        <v>43711</v>
      </c>
      <c r="B169" s="2">
        <v>1.0478000000000001</v>
      </c>
    </row>
    <row r="170" spans="1:2">
      <c r="A170" s="1">
        <v>43712</v>
      </c>
      <c r="B170" s="2">
        <v>1.5717000000000001</v>
      </c>
    </row>
    <row r="171" spans="1:2">
      <c r="A171" s="1">
        <v>43713</v>
      </c>
      <c r="B171" s="2">
        <v>1.5062</v>
      </c>
    </row>
    <row r="172" spans="1:2">
      <c r="A172" s="1">
        <v>43714</v>
      </c>
      <c r="B172" s="2">
        <v>0.78590000000000004</v>
      </c>
    </row>
    <row r="173" spans="1:2">
      <c r="A173" s="1">
        <v>43717</v>
      </c>
      <c r="B173" s="2">
        <v>1.7016</v>
      </c>
    </row>
    <row r="174" spans="1:2">
      <c r="A174" s="1">
        <v>43718</v>
      </c>
      <c r="B174" s="2">
        <v>0.98170000000000002</v>
      </c>
    </row>
    <row r="175" spans="1:2">
      <c r="A175" s="1">
        <v>43719</v>
      </c>
      <c r="B175" s="2">
        <v>0.65400000000000003</v>
      </c>
    </row>
    <row r="176" spans="1:2">
      <c r="A176" s="1">
        <v>43720</v>
      </c>
      <c r="B176" s="2">
        <v>1.0464</v>
      </c>
    </row>
    <row r="177" spans="1:2">
      <c r="A177" s="1">
        <v>43724</v>
      </c>
      <c r="B177" s="2">
        <v>0.84970000000000001</v>
      </c>
    </row>
    <row r="178" spans="1:2">
      <c r="A178" s="1">
        <v>43725</v>
      </c>
      <c r="B178" s="2">
        <v>0.98040000000000005</v>
      </c>
    </row>
    <row r="179" spans="1:2">
      <c r="A179" s="1">
        <v>43726</v>
      </c>
      <c r="B179" s="2">
        <v>0.84970000000000001</v>
      </c>
    </row>
    <row r="180" spans="1:2">
      <c r="A180" s="1">
        <v>43727</v>
      </c>
      <c r="B180" s="2">
        <v>1.2418</v>
      </c>
    </row>
    <row r="181" spans="1:2">
      <c r="A181" s="1">
        <v>43728</v>
      </c>
      <c r="B181" s="2">
        <v>1.1765000000000001</v>
      </c>
    </row>
    <row r="182" spans="1:2">
      <c r="A182" s="1">
        <v>43731</v>
      </c>
      <c r="B182" s="2">
        <v>0.7843</v>
      </c>
    </row>
    <row r="183" spans="1:2">
      <c r="A183" s="1">
        <v>43732</v>
      </c>
      <c r="B183" s="2">
        <v>1.3716999999999999</v>
      </c>
    </row>
    <row r="184" spans="1:2">
      <c r="A184" s="1">
        <v>43733</v>
      </c>
      <c r="B184" s="2">
        <v>0.84909999999999997</v>
      </c>
    </row>
    <row r="185" spans="1:2">
      <c r="A185" s="1">
        <v>43734</v>
      </c>
      <c r="B185" s="2">
        <v>0.52249999999999996</v>
      </c>
    </row>
    <row r="186" spans="1:2">
      <c r="A186" s="1">
        <v>43735</v>
      </c>
      <c r="B186" s="2">
        <v>0.6532</v>
      </c>
    </row>
    <row r="187" spans="1:2">
      <c r="A187" s="1">
        <v>43738</v>
      </c>
      <c r="B187" s="2">
        <v>0.6532</v>
      </c>
    </row>
    <row r="188" spans="1:2">
      <c r="A188" s="1">
        <v>43746</v>
      </c>
      <c r="B188" s="2">
        <v>1.1104000000000001</v>
      </c>
    </row>
    <row r="189" spans="1:2">
      <c r="A189" s="1">
        <v>43747</v>
      </c>
      <c r="B189" s="2">
        <v>0.91439999999999999</v>
      </c>
    </row>
    <row r="190" spans="1:2">
      <c r="A190" s="1">
        <v>43748</v>
      </c>
      <c r="B190" s="2">
        <v>1.2410000000000001</v>
      </c>
    </row>
    <row r="191" spans="1:2">
      <c r="A191" s="1">
        <v>43749</v>
      </c>
      <c r="B191" s="2">
        <v>0.78380000000000005</v>
      </c>
    </row>
    <row r="192" spans="1:2">
      <c r="A192" s="1">
        <v>43752</v>
      </c>
      <c r="B192" s="2">
        <v>1.1757</v>
      </c>
    </row>
    <row r="193" spans="1:2">
      <c r="A193" s="1">
        <v>43753</v>
      </c>
      <c r="B193" s="2">
        <v>0.39190000000000003</v>
      </c>
    </row>
    <row r="194" spans="1:2">
      <c r="A194" s="1">
        <v>43754</v>
      </c>
      <c r="B194" s="2">
        <v>0.52249999999999996</v>
      </c>
    </row>
    <row r="195" spans="1:2">
      <c r="A195" s="1">
        <v>43755</v>
      </c>
      <c r="B195" s="2">
        <v>0.52249999999999996</v>
      </c>
    </row>
    <row r="196" spans="1:2">
      <c r="A196" s="1">
        <v>43756</v>
      </c>
      <c r="B196" s="2">
        <v>0.91439999999999999</v>
      </c>
    </row>
    <row r="197" spans="1:2">
      <c r="A197" s="1">
        <v>43759</v>
      </c>
      <c r="B197" s="2">
        <v>0.52249999999999996</v>
      </c>
    </row>
    <row r="198" spans="1:2">
      <c r="A198" s="1">
        <v>43760</v>
      </c>
      <c r="B198" s="2">
        <v>0.78380000000000005</v>
      </c>
    </row>
    <row r="199" spans="1:2">
      <c r="A199" s="1">
        <v>43761</v>
      </c>
      <c r="B199" s="2">
        <v>0.52249999999999996</v>
      </c>
    </row>
    <row r="200" spans="1:2">
      <c r="A200" s="1">
        <v>43762</v>
      </c>
      <c r="B200" s="2">
        <v>0.4572</v>
      </c>
    </row>
    <row r="201" spans="1:2">
      <c r="A201" s="1">
        <v>43763</v>
      </c>
      <c r="B201" s="2">
        <v>0.58789999999999998</v>
      </c>
    </row>
    <row r="202" spans="1:2">
      <c r="A202" s="1">
        <v>43766</v>
      </c>
      <c r="B202" s="2">
        <v>1.8954</v>
      </c>
    </row>
    <row r="203" spans="1:2">
      <c r="A203" s="1">
        <v>43767</v>
      </c>
      <c r="B203" s="2">
        <v>0.78380000000000005</v>
      </c>
    </row>
    <row r="204" spans="1:2">
      <c r="A204" s="1">
        <v>43768</v>
      </c>
      <c r="B204" s="2">
        <v>0.6532</v>
      </c>
    </row>
    <row r="205" spans="1:2">
      <c r="A205" s="1">
        <v>43769</v>
      </c>
      <c r="B205" s="2">
        <v>0.6532</v>
      </c>
    </row>
    <row r="206" spans="1:2">
      <c r="A206" s="1">
        <v>43770</v>
      </c>
      <c r="B206" s="2">
        <v>0.4572</v>
      </c>
    </row>
    <row r="207" spans="1:2">
      <c r="A207" s="1">
        <v>43773</v>
      </c>
      <c r="B207" s="2">
        <v>0.65269999999999995</v>
      </c>
    </row>
    <row r="208" spans="1:2">
      <c r="A208" s="1">
        <v>43774</v>
      </c>
      <c r="B208" s="2">
        <v>0.5222</v>
      </c>
    </row>
    <row r="209" spans="1:2">
      <c r="A209" s="1">
        <v>43775</v>
      </c>
      <c r="B209" s="2">
        <v>0.5222</v>
      </c>
    </row>
    <row r="210" spans="1:2">
      <c r="A210" s="1">
        <v>43776</v>
      </c>
      <c r="B210" s="2">
        <v>0.5222</v>
      </c>
    </row>
    <row r="211" spans="1:2">
      <c r="A211" s="1">
        <v>43777</v>
      </c>
      <c r="B211" s="2">
        <v>0.71799999999999997</v>
      </c>
    </row>
    <row r="212" spans="1:2">
      <c r="A212" s="1">
        <v>43780</v>
      </c>
      <c r="B212" s="2">
        <v>0.32640000000000002</v>
      </c>
    </row>
    <row r="213" spans="1:2">
      <c r="A213" s="1">
        <v>43781</v>
      </c>
      <c r="B213" s="2">
        <v>0.71709999999999996</v>
      </c>
    </row>
    <row r="214" spans="1:2">
      <c r="A214" s="1">
        <v>43782</v>
      </c>
      <c r="B214" s="2">
        <v>0.71709999999999996</v>
      </c>
    </row>
    <row r="215" spans="1:2">
      <c r="A215" s="1">
        <v>43783</v>
      </c>
      <c r="B215" s="2">
        <v>0.7823</v>
      </c>
    </row>
    <row r="216" spans="1:2">
      <c r="A216" s="1">
        <v>43784</v>
      </c>
      <c r="B216" s="2">
        <v>0.45629999999999998</v>
      </c>
    </row>
    <row r="217" spans="1:2">
      <c r="A217" s="1">
        <v>43787</v>
      </c>
      <c r="B217" s="2">
        <v>0.9778</v>
      </c>
    </row>
    <row r="218" spans="1:2">
      <c r="A218" s="1">
        <v>43788</v>
      </c>
      <c r="B218" s="2">
        <v>1.3038000000000001</v>
      </c>
    </row>
    <row r="219" spans="1:2">
      <c r="A219" s="1">
        <v>43789</v>
      </c>
      <c r="B219" s="2">
        <v>1.0429999999999999</v>
      </c>
    </row>
    <row r="220" spans="1:2">
      <c r="A220" s="1">
        <v>43790</v>
      </c>
      <c r="B220" s="2">
        <v>0.91259999999999997</v>
      </c>
    </row>
    <row r="221" spans="1:2">
      <c r="A221" s="1">
        <v>43791</v>
      </c>
      <c r="B221" s="2">
        <v>0.71709999999999996</v>
      </c>
    </row>
    <row r="222" spans="1:2">
      <c r="A222" s="1">
        <v>43794</v>
      </c>
      <c r="B222" s="2">
        <v>1.6938</v>
      </c>
    </row>
    <row r="223" spans="1:2">
      <c r="A223" s="1">
        <v>43795</v>
      </c>
      <c r="B223" s="2">
        <v>0.78180000000000005</v>
      </c>
    </row>
    <row r="224" spans="1:2">
      <c r="A224" s="1">
        <v>43796</v>
      </c>
      <c r="B224" s="2">
        <v>0.5212</v>
      </c>
    </row>
    <row r="225" spans="1:2">
      <c r="A225" s="1">
        <v>43797</v>
      </c>
      <c r="B225" s="2">
        <v>0.78180000000000005</v>
      </c>
    </row>
    <row r="226" spans="1:2">
      <c r="A226" s="1">
        <v>43798</v>
      </c>
      <c r="B226" s="2">
        <v>0.78180000000000005</v>
      </c>
    </row>
    <row r="227" spans="1:2">
      <c r="A227" s="1">
        <v>43801</v>
      </c>
      <c r="B227" s="2">
        <v>0.65149999999999997</v>
      </c>
    </row>
    <row r="228" spans="1:2">
      <c r="A228" s="1">
        <v>43802</v>
      </c>
      <c r="B228" s="2">
        <v>1.2378</v>
      </c>
    </row>
    <row r="229" spans="1:2">
      <c r="A229" s="1">
        <v>43803</v>
      </c>
      <c r="B229" s="2">
        <v>0.97719999999999996</v>
      </c>
    </row>
    <row r="230" spans="1:2">
      <c r="A230" s="1">
        <v>43804</v>
      </c>
      <c r="B230" s="2">
        <v>0.78180000000000005</v>
      </c>
    </row>
    <row r="231" spans="1:2">
      <c r="A231" s="1">
        <v>43805</v>
      </c>
      <c r="B231" s="2">
        <v>0.84689999999999999</v>
      </c>
    </row>
    <row r="232" spans="1:2">
      <c r="A232" s="1">
        <v>43808</v>
      </c>
      <c r="B232" s="2">
        <v>0.78129999999999999</v>
      </c>
    </row>
    <row r="233" spans="1:2">
      <c r="A233" s="1">
        <v>43809</v>
      </c>
      <c r="B233" s="2">
        <v>0.78069999999999995</v>
      </c>
    </row>
    <row r="234" spans="1:2">
      <c r="A234" s="1">
        <v>43810</v>
      </c>
      <c r="B234" s="2">
        <v>1.2362</v>
      </c>
    </row>
    <row r="235" spans="1:2">
      <c r="A235" s="1">
        <v>43811</v>
      </c>
      <c r="B235" s="2">
        <v>1.1718999999999999</v>
      </c>
    </row>
    <row r="236" spans="1:2">
      <c r="A236" s="1">
        <v>43812</v>
      </c>
      <c r="B236" s="2">
        <v>1.1718999999999999</v>
      </c>
    </row>
    <row r="237" spans="1:2">
      <c r="A237" s="1">
        <v>43815</v>
      </c>
      <c r="B237" s="2">
        <v>1.6275999999999999</v>
      </c>
    </row>
    <row r="238" spans="1:2">
      <c r="A238" s="1">
        <v>43816</v>
      </c>
      <c r="B238" s="2">
        <v>1.6927000000000001</v>
      </c>
    </row>
    <row r="239" spans="1:2">
      <c r="A239" s="1">
        <v>43817</v>
      </c>
      <c r="B239" s="2">
        <v>1.1718999999999999</v>
      </c>
    </row>
    <row r="240" spans="1:2">
      <c r="A240" s="1">
        <v>43818</v>
      </c>
      <c r="B240" s="2">
        <v>1.7578</v>
      </c>
    </row>
    <row r="241" spans="1:2">
      <c r="A241" s="1">
        <v>43819</v>
      </c>
      <c r="B241" s="2">
        <v>1.4322999999999999</v>
      </c>
    </row>
    <row r="242" spans="1:2">
      <c r="A242" s="1">
        <v>43822</v>
      </c>
      <c r="B242" s="2">
        <v>1.1068</v>
      </c>
    </row>
    <row r="243" spans="1:2">
      <c r="A243" s="1">
        <v>43823</v>
      </c>
      <c r="B243" s="2">
        <v>1.9519</v>
      </c>
    </row>
    <row r="244" spans="1:2">
      <c r="A244" s="1">
        <v>43824</v>
      </c>
      <c r="B244" s="2">
        <v>0.97589999999999999</v>
      </c>
    </row>
    <row r="245" spans="1:2">
      <c r="A245" s="1">
        <v>43825</v>
      </c>
      <c r="B245" s="2">
        <v>1.8217000000000001</v>
      </c>
    </row>
    <row r="246" spans="1:2">
      <c r="A246" s="1">
        <v>43826</v>
      </c>
      <c r="B246" s="2">
        <v>1.0409999999999999</v>
      </c>
    </row>
    <row r="247" spans="1:2">
      <c r="A247" s="1">
        <v>43829</v>
      </c>
      <c r="B247" s="2">
        <v>1.8217000000000001</v>
      </c>
    </row>
    <row r="248" spans="1:2">
      <c r="A248" s="1">
        <v>43830</v>
      </c>
      <c r="B248" s="2">
        <v>1.3653999999999999</v>
      </c>
    </row>
    <row r="249" spans="1:2">
      <c r="A249" s="1">
        <v>43832</v>
      </c>
      <c r="B249" s="2">
        <v>2.7957999999999998</v>
      </c>
    </row>
    <row r="250" spans="1:2">
      <c r="A250" s="1">
        <v>43833</v>
      </c>
      <c r="B250" s="2">
        <v>2.0156000000000001</v>
      </c>
    </row>
    <row r="251" spans="1:2">
      <c r="A251" s="1">
        <v>43836</v>
      </c>
      <c r="B251" s="2">
        <v>2.5991</v>
      </c>
    </row>
    <row r="252" spans="1:2">
      <c r="A252" s="1">
        <v>43837</v>
      </c>
      <c r="B252" s="2">
        <v>2.2092000000000001</v>
      </c>
    </row>
    <row r="253" spans="1:2">
      <c r="A253" s="1">
        <v>43838</v>
      </c>
      <c r="B253" s="2">
        <v>1.6882999999999999</v>
      </c>
    </row>
    <row r="254" spans="1:2">
      <c r="A254" s="1">
        <v>43839</v>
      </c>
      <c r="B254" s="2">
        <v>1.3635999999999999</v>
      </c>
    </row>
    <row r="255" spans="1:2">
      <c r="A255" s="1">
        <v>43840</v>
      </c>
      <c r="B255" s="2">
        <v>0.64939999999999998</v>
      </c>
    </row>
    <row r="256" spans="1:2">
      <c r="A256" s="1">
        <v>43843</v>
      </c>
      <c r="B256" s="2">
        <v>2.0129999999999999</v>
      </c>
    </row>
    <row r="257" spans="1:2">
      <c r="A257" s="1">
        <v>43844</v>
      </c>
      <c r="B257" s="2">
        <v>1.2338</v>
      </c>
    </row>
    <row r="258" spans="1:2">
      <c r="A258" s="1">
        <v>43845</v>
      </c>
      <c r="B258" s="2">
        <v>1.1032</v>
      </c>
    </row>
    <row r="259" spans="1:2">
      <c r="A259" s="1">
        <v>43846</v>
      </c>
      <c r="B259" s="2">
        <v>0.97340000000000004</v>
      </c>
    </row>
    <row r="260" spans="1:2">
      <c r="A260" s="1">
        <v>43847</v>
      </c>
      <c r="B260" s="2">
        <v>0.84360000000000002</v>
      </c>
    </row>
    <row r="261" spans="1:2">
      <c r="A261" s="1">
        <v>43850</v>
      </c>
      <c r="B261" s="2">
        <v>1.6872</v>
      </c>
    </row>
    <row r="262" spans="1:2">
      <c r="A262" s="1">
        <v>43851</v>
      </c>
      <c r="B262" s="2">
        <v>1.1680999999999999</v>
      </c>
    </row>
    <row r="263" spans="1:2">
      <c r="A263" s="1">
        <v>43852</v>
      </c>
      <c r="B263" s="2">
        <v>1.2979000000000001</v>
      </c>
    </row>
    <row r="264" spans="1:2">
      <c r="A264" s="1">
        <v>43853</v>
      </c>
      <c r="B264" s="2">
        <v>0.90849999999999997</v>
      </c>
    </row>
    <row r="265" spans="1:2">
      <c r="A265" s="1">
        <v>43864</v>
      </c>
      <c r="B265" s="2">
        <v>1.6872</v>
      </c>
    </row>
    <row r="266" spans="1:2">
      <c r="A266" s="1">
        <v>43865</v>
      </c>
      <c r="B266" s="2">
        <v>2.9201999999999999</v>
      </c>
    </row>
    <row r="267" spans="1:2">
      <c r="A267" s="1">
        <v>43866</v>
      </c>
      <c r="B267" s="2">
        <v>3.4392999999999998</v>
      </c>
    </row>
    <row r="268" spans="1:2">
      <c r="A268" s="1">
        <v>43867</v>
      </c>
      <c r="B268" s="2">
        <v>5.3178000000000001</v>
      </c>
    </row>
    <row r="269" spans="1:2">
      <c r="A269" s="1">
        <v>43868</v>
      </c>
      <c r="B269" s="2">
        <v>3.4996999999999998</v>
      </c>
    </row>
    <row r="270" spans="1:2">
      <c r="A270" s="1">
        <v>43871</v>
      </c>
      <c r="B270" s="2">
        <v>4.407</v>
      </c>
    </row>
    <row r="271" spans="1:2">
      <c r="A271" s="1">
        <v>43872</v>
      </c>
      <c r="B271" s="2">
        <v>1.361</v>
      </c>
    </row>
    <row r="272" spans="1:2">
      <c r="A272" s="1">
        <v>43873</v>
      </c>
      <c r="B272" s="2">
        <v>2.1387</v>
      </c>
    </row>
    <row r="273" spans="1:2">
      <c r="A273" s="1">
        <v>43874</v>
      </c>
      <c r="B273" s="2">
        <v>0.84250000000000003</v>
      </c>
    </row>
    <row r="274" spans="1:2">
      <c r="A274" s="1">
        <v>43875</v>
      </c>
      <c r="B274" s="2">
        <v>0.97209999999999996</v>
      </c>
    </row>
    <row r="275" spans="1:2">
      <c r="A275" s="1">
        <v>43878</v>
      </c>
      <c r="B275" s="2">
        <v>3.2404000000000002</v>
      </c>
    </row>
    <row r="276" spans="1:2">
      <c r="A276" s="1">
        <v>43879</v>
      </c>
      <c r="B276" s="2">
        <v>2.7202000000000002</v>
      </c>
    </row>
    <row r="277" spans="1:2">
      <c r="A277" s="1">
        <v>43880</v>
      </c>
      <c r="B277" s="2">
        <v>1.6839</v>
      </c>
    </row>
    <row r="278" spans="1:2">
      <c r="A278" s="1">
        <v>43881</v>
      </c>
      <c r="B278" s="2">
        <v>2.9125999999999999</v>
      </c>
    </row>
    <row r="279" spans="1:2">
      <c r="A279" s="1">
        <v>43882</v>
      </c>
      <c r="B279" s="2">
        <v>2.0051999999999999</v>
      </c>
    </row>
    <row r="280" spans="1:2">
      <c r="A280" s="1">
        <v>43885</v>
      </c>
      <c r="B280" s="2">
        <v>3.6869000000000001</v>
      </c>
    </row>
    <row r="281" spans="1:2">
      <c r="A281" s="1">
        <v>43886</v>
      </c>
      <c r="B281" s="2">
        <v>3.2988</v>
      </c>
    </row>
    <row r="282" spans="1:2">
      <c r="A282" s="1">
        <v>43887</v>
      </c>
      <c r="B282" s="2">
        <v>2.2639</v>
      </c>
    </row>
    <row r="283" spans="1:2">
      <c r="A283" s="1">
        <v>43888</v>
      </c>
      <c r="B283" s="2">
        <v>2.3285999999999998</v>
      </c>
    </row>
    <row r="284" spans="1:2">
      <c r="A284" s="1">
        <v>43889</v>
      </c>
      <c r="B284" s="2">
        <v>1.2937000000000001</v>
      </c>
    </row>
    <row r="285" spans="1:2">
      <c r="A285" s="1">
        <v>43892</v>
      </c>
      <c r="B285" s="2">
        <v>4.8512000000000004</v>
      </c>
    </row>
    <row r="286" spans="1:2">
      <c r="A286" s="1">
        <v>43893</v>
      </c>
      <c r="B286" s="2">
        <v>2.7814000000000001</v>
      </c>
    </row>
    <row r="287" spans="1:2">
      <c r="A287" s="1">
        <v>43894</v>
      </c>
      <c r="B287" s="2">
        <v>3.2342</v>
      </c>
    </row>
    <row r="288" spans="1:2">
      <c r="A288" s="1">
        <v>43895</v>
      </c>
      <c r="B288" s="2">
        <v>4.5278</v>
      </c>
    </row>
    <row r="289" spans="1:2">
      <c r="A289" s="1">
        <v>43896</v>
      </c>
      <c r="B289" s="2">
        <v>3.2342</v>
      </c>
    </row>
    <row r="290" spans="1:2">
      <c r="A290" s="1">
        <v>43899</v>
      </c>
      <c r="B290" s="2">
        <v>2.1332</v>
      </c>
    </row>
    <row r="291" spans="1:2">
      <c r="A291" s="1">
        <v>43900</v>
      </c>
      <c r="B291" s="2">
        <v>2.6503000000000001</v>
      </c>
    </row>
    <row r="292" spans="1:2">
      <c r="A292" s="1">
        <v>43901</v>
      </c>
      <c r="B292" s="2">
        <v>2.0672000000000001</v>
      </c>
    </row>
    <row r="293" spans="1:2">
      <c r="A293" s="1">
        <v>43902</v>
      </c>
      <c r="B293" s="2">
        <v>1.4858</v>
      </c>
    </row>
    <row r="294" spans="1:2">
      <c r="A294" s="1">
        <v>43903</v>
      </c>
      <c r="B294" s="2">
        <v>2.3256000000000001</v>
      </c>
    </row>
    <row r="295" spans="1:2">
      <c r="A295" s="1">
        <v>43906</v>
      </c>
      <c r="B295" s="2">
        <v>1.0974999999999999</v>
      </c>
    </row>
    <row r="296" spans="1:2">
      <c r="A296" s="1">
        <v>43907</v>
      </c>
      <c r="B296" s="2">
        <v>1.4202999999999999</v>
      </c>
    </row>
    <row r="297" spans="1:2">
      <c r="A297" s="1">
        <v>43908</v>
      </c>
      <c r="B297" s="2">
        <v>1.0982000000000001</v>
      </c>
    </row>
    <row r="298" spans="1:2">
      <c r="A298" s="1">
        <v>43909</v>
      </c>
      <c r="B298" s="2">
        <v>1.8088</v>
      </c>
    </row>
    <row r="299" spans="1:2">
      <c r="A299" s="1">
        <v>43910</v>
      </c>
      <c r="B299" s="2">
        <v>2.2610000000000001</v>
      </c>
    </row>
    <row r="300" spans="1:2">
      <c r="A300" s="1">
        <v>43913</v>
      </c>
      <c r="B300" s="2">
        <v>0.83979999999999999</v>
      </c>
    </row>
    <row r="301" spans="1:2">
      <c r="A301" s="1">
        <v>43914</v>
      </c>
      <c r="B301" s="2">
        <v>1.8722000000000001</v>
      </c>
    </row>
    <row r="302" spans="1:2">
      <c r="A302" s="1">
        <v>43915</v>
      </c>
      <c r="B302" s="2">
        <v>2.2595000000000001</v>
      </c>
    </row>
    <row r="303" spans="1:2">
      <c r="A303" s="1">
        <v>43916</v>
      </c>
      <c r="B303" s="2">
        <v>1.3556999999999999</v>
      </c>
    </row>
    <row r="304" spans="1:2">
      <c r="A304" s="1">
        <v>43917</v>
      </c>
      <c r="B304" s="2">
        <v>1.6785000000000001</v>
      </c>
    </row>
    <row r="305" spans="1:2">
      <c r="A305" s="1">
        <v>43920</v>
      </c>
      <c r="B305" s="2">
        <v>1.3556999999999999</v>
      </c>
    </row>
    <row r="306" spans="1:2">
      <c r="A306" s="1">
        <v>43921</v>
      </c>
      <c r="B306" s="2">
        <v>2.1949999999999998</v>
      </c>
    </row>
    <row r="307" spans="1:2">
      <c r="A307" s="1">
        <v>43922</v>
      </c>
      <c r="B307" s="2">
        <v>1.1619999999999999</v>
      </c>
    </row>
    <row r="308" spans="1:2">
      <c r="A308" s="1">
        <v>43923</v>
      </c>
      <c r="B308" s="2">
        <v>2.2595000000000001</v>
      </c>
    </row>
    <row r="309" spans="1:2">
      <c r="A309" s="1">
        <v>43924</v>
      </c>
      <c r="B309" s="2">
        <v>1.9367000000000001</v>
      </c>
    </row>
    <row r="310" spans="1:2">
      <c r="A310" s="1">
        <v>43928</v>
      </c>
      <c r="B310" s="2">
        <v>2.9676999999999998</v>
      </c>
    </row>
    <row r="311" spans="1:2">
      <c r="A311" s="1">
        <v>43929</v>
      </c>
      <c r="B311" s="2">
        <v>2.1934999999999998</v>
      </c>
    </row>
    <row r="312" spans="1:2">
      <c r="A312" s="1">
        <v>43930</v>
      </c>
      <c r="B312" s="2">
        <v>2.0644999999999998</v>
      </c>
    </row>
    <row r="313" spans="1:2">
      <c r="A313" s="1">
        <v>43931</v>
      </c>
      <c r="B313" s="2">
        <v>0.9032</v>
      </c>
    </row>
    <row r="314" spans="1:2">
      <c r="A314" s="1">
        <v>43934</v>
      </c>
      <c r="B314" s="2">
        <v>1.0323</v>
      </c>
    </row>
    <row r="315" spans="1:2">
      <c r="A315" s="1">
        <v>43935</v>
      </c>
      <c r="B315" s="2">
        <v>1.6129</v>
      </c>
    </row>
    <row r="316" spans="1:2">
      <c r="A316" s="1">
        <v>43936</v>
      </c>
      <c r="B316" s="2">
        <v>1.0968</v>
      </c>
    </row>
    <row r="317" spans="1:2">
      <c r="A317" s="1">
        <v>43937</v>
      </c>
      <c r="B317" s="2">
        <v>1.6129</v>
      </c>
    </row>
    <row r="318" spans="1:2">
      <c r="A318" s="1">
        <v>43938</v>
      </c>
      <c r="B318" s="2">
        <v>0.9677</v>
      </c>
    </row>
    <row r="319" spans="1:2">
      <c r="A319" s="1">
        <v>43941</v>
      </c>
      <c r="B319" s="2">
        <v>2</v>
      </c>
    </row>
    <row r="320" spans="1:2">
      <c r="A320" s="1">
        <v>43942</v>
      </c>
      <c r="B320" s="2">
        <v>1.1605000000000001</v>
      </c>
    </row>
    <row r="321" spans="1:2">
      <c r="A321" s="1">
        <v>43943</v>
      </c>
      <c r="B321" s="2">
        <v>2.1276999999999999</v>
      </c>
    </row>
    <row r="322" spans="1:2">
      <c r="A322" s="1">
        <v>43944</v>
      </c>
      <c r="B322" s="2">
        <v>1.6119000000000001</v>
      </c>
    </row>
    <row r="323" spans="1:2">
      <c r="A323" s="1">
        <v>43945</v>
      </c>
      <c r="B323" s="2">
        <v>1.0961000000000001</v>
      </c>
    </row>
    <row r="324" spans="1:2">
      <c r="A324" s="1">
        <v>43948</v>
      </c>
      <c r="B324" s="2">
        <v>1.0961000000000001</v>
      </c>
    </row>
    <row r="325" spans="1:2">
      <c r="A325" s="1">
        <v>43949</v>
      </c>
      <c r="B325" s="2">
        <v>1.2250000000000001</v>
      </c>
    </row>
    <row r="326" spans="1:2">
      <c r="A326" s="1">
        <v>43950</v>
      </c>
      <c r="B326" s="2">
        <v>1.9974000000000001</v>
      </c>
    </row>
    <row r="327" spans="1:2">
      <c r="A327" s="1">
        <v>43951</v>
      </c>
      <c r="B327" s="2">
        <v>2.6417999999999999</v>
      </c>
    </row>
    <row r="328" spans="1:2">
      <c r="A328" s="1">
        <v>43957</v>
      </c>
      <c r="B328" s="2">
        <v>2.7706</v>
      </c>
    </row>
    <row r="329" spans="1:2">
      <c r="A329" s="1">
        <v>43958</v>
      </c>
      <c r="B329" s="2">
        <v>1.3531</v>
      </c>
    </row>
    <row r="330" spans="1:2">
      <c r="A330" s="1">
        <v>43959</v>
      </c>
      <c r="B330" s="2">
        <v>1.7385999999999999</v>
      </c>
    </row>
    <row r="331" spans="1:2">
      <c r="A331" s="1">
        <v>43962</v>
      </c>
      <c r="B331" s="2">
        <v>1.6731</v>
      </c>
    </row>
    <row r="332" spans="1:2">
      <c r="A332" s="1">
        <v>43963</v>
      </c>
      <c r="B332" s="2">
        <v>1.0296000000000001</v>
      </c>
    </row>
    <row r="333" spans="1:2">
      <c r="A333" s="1">
        <v>43964</v>
      </c>
      <c r="B333" s="2">
        <v>1.9317</v>
      </c>
    </row>
    <row r="334" spans="1:2">
      <c r="A334" s="1">
        <v>43965</v>
      </c>
      <c r="B334" s="2">
        <v>1.2878000000000001</v>
      </c>
    </row>
    <row r="335" spans="1:2">
      <c r="A335" s="1">
        <v>43966</v>
      </c>
      <c r="B335" s="2">
        <v>1.3522000000000001</v>
      </c>
    </row>
    <row r="336" spans="1:2">
      <c r="A336" s="1">
        <v>43969</v>
      </c>
      <c r="B336" s="2">
        <v>2.1236000000000002</v>
      </c>
    </row>
    <row r="337" spans="1:2">
      <c r="A337" s="1">
        <v>43970</v>
      </c>
      <c r="B337" s="2">
        <v>1.8006</v>
      </c>
    </row>
    <row r="338" spans="1:2">
      <c r="A338" s="1">
        <v>43971</v>
      </c>
      <c r="B338" s="2">
        <v>1.6719999999999999</v>
      </c>
    </row>
    <row r="339" spans="1:2">
      <c r="A339" s="1">
        <v>43972</v>
      </c>
      <c r="B339" s="2">
        <v>1.865</v>
      </c>
    </row>
    <row r="340" spans="1:2">
      <c r="A340" s="1">
        <v>43973</v>
      </c>
      <c r="B340" s="2">
        <v>1.4791000000000001</v>
      </c>
    </row>
    <row r="341" spans="1:2">
      <c r="A341" s="1">
        <v>43976</v>
      </c>
      <c r="B341" s="2">
        <v>2.508</v>
      </c>
    </row>
    <row r="342" spans="1:2">
      <c r="A342" s="1">
        <v>43977</v>
      </c>
      <c r="B342" s="2">
        <v>2.8296000000000001</v>
      </c>
    </row>
    <row r="343" spans="1:2">
      <c r="A343" s="1">
        <v>43978</v>
      </c>
      <c r="B343" s="2">
        <v>2.3794</v>
      </c>
    </row>
    <row r="344" spans="1:2">
      <c r="A344" s="1">
        <v>43979</v>
      </c>
      <c r="B344" s="2">
        <v>1.3505</v>
      </c>
    </row>
    <row r="345" spans="1:2">
      <c r="A345" s="1">
        <v>43980</v>
      </c>
      <c r="B345" s="2">
        <v>2.1248999999999998</v>
      </c>
    </row>
    <row r="346" spans="1:2">
      <c r="A346" s="1">
        <v>43983</v>
      </c>
      <c r="B346" s="2">
        <v>3.4127000000000001</v>
      </c>
    </row>
    <row r="347" spans="1:2">
      <c r="A347" s="1">
        <v>43984</v>
      </c>
      <c r="B347" s="2">
        <v>2.7671000000000001</v>
      </c>
    </row>
    <row r="348" spans="1:2">
      <c r="A348" s="1">
        <v>43985</v>
      </c>
      <c r="B348" s="2">
        <v>2.3809999999999998</v>
      </c>
    </row>
    <row r="349" spans="1:2">
      <c r="A349" s="1">
        <v>43986</v>
      </c>
      <c r="B349" s="2">
        <v>2.5739999999999998</v>
      </c>
    </row>
    <row r="350" spans="1:2">
      <c r="A350" s="1">
        <v>43987</v>
      </c>
      <c r="B350" s="2">
        <v>2.2507999999999999</v>
      </c>
    </row>
    <row r="351" spans="1:2">
      <c r="A351" s="1">
        <v>43990</v>
      </c>
      <c r="B351" s="2">
        <v>1.865</v>
      </c>
    </row>
    <row r="352" spans="1:2">
      <c r="A352" s="1">
        <v>43991</v>
      </c>
      <c r="B352" s="2">
        <v>2.1208</v>
      </c>
    </row>
    <row r="353" spans="1:2">
      <c r="A353" s="1">
        <v>43992</v>
      </c>
      <c r="B353" s="2">
        <v>1.1568000000000001</v>
      </c>
    </row>
    <row r="354" spans="1:2">
      <c r="A354" s="1">
        <v>43993</v>
      </c>
      <c r="B354" s="2">
        <v>1.2202999999999999</v>
      </c>
    </row>
    <row r="355" spans="1:2">
      <c r="A355" s="1">
        <v>43994</v>
      </c>
      <c r="B355" s="2">
        <v>1.8626</v>
      </c>
    </row>
    <row r="356" spans="1:2">
      <c r="A356" s="1">
        <v>43997</v>
      </c>
      <c r="B356" s="2">
        <v>1.8613999999999999</v>
      </c>
    </row>
    <row r="357" spans="1:2">
      <c r="A357" s="1">
        <v>43998</v>
      </c>
      <c r="B357" s="2">
        <v>1.5404</v>
      </c>
    </row>
    <row r="358" spans="1:2">
      <c r="A358" s="1">
        <v>43999</v>
      </c>
      <c r="B358" s="2">
        <v>2.1808999999999998</v>
      </c>
    </row>
    <row r="359" spans="1:2">
      <c r="A359" s="1">
        <v>44000</v>
      </c>
      <c r="B359" s="2">
        <v>1.9242999999999999</v>
      </c>
    </row>
    <row r="360" spans="1:2">
      <c r="A360" s="1">
        <v>44001</v>
      </c>
      <c r="B360" s="2">
        <v>1.859</v>
      </c>
    </row>
    <row r="361" spans="1:2">
      <c r="A361" s="1">
        <v>44004</v>
      </c>
      <c r="B361" s="2">
        <v>1.2172000000000001</v>
      </c>
    </row>
    <row r="362" spans="1:2">
      <c r="A362" s="1">
        <v>44005</v>
      </c>
      <c r="B362" s="2">
        <v>2.0499999999999998</v>
      </c>
    </row>
    <row r="363" spans="1:2">
      <c r="A363" s="1">
        <v>44006</v>
      </c>
      <c r="B363" s="2">
        <v>1.3452999999999999</v>
      </c>
    </row>
    <row r="364" spans="1:2">
      <c r="A364" s="1">
        <v>44011</v>
      </c>
      <c r="B364" s="2">
        <v>1.3462000000000001</v>
      </c>
    </row>
    <row r="365" spans="1:2">
      <c r="A365" s="1">
        <v>44012</v>
      </c>
      <c r="B365" s="2">
        <v>2.1795</v>
      </c>
    </row>
    <row r="366" spans="1:2">
      <c r="A366" s="1">
        <v>44013</v>
      </c>
      <c r="B366" s="2">
        <v>1.9872000000000001</v>
      </c>
    </row>
    <row r="367" spans="1:2">
      <c r="A367" s="1">
        <v>44014</v>
      </c>
      <c r="B367" s="2">
        <v>2.7564000000000002</v>
      </c>
    </row>
    <row r="368" spans="1:2">
      <c r="A368" s="1">
        <v>44015</v>
      </c>
      <c r="B368" s="2">
        <v>2.3717999999999999</v>
      </c>
    </row>
    <row r="369" spans="1:2">
      <c r="A369" s="1">
        <v>44018</v>
      </c>
      <c r="B369" s="2">
        <v>6.2779999999999996</v>
      </c>
    </row>
    <row r="370" spans="1:2">
      <c r="A370" s="1">
        <v>44019</v>
      </c>
      <c r="B370" s="2">
        <v>3.0750000000000002</v>
      </c>
    </row>
    <row r="371" spans="1:2">
      <c r="A371" s="1">
        <v>44020</v>
      </c>
      <c r="B371" s="2">
        <v>5.5092999999999996</v>
      </c>
    </row>
    <row r="372" spans="1:2">
      <c r="A372" s="1">
        <v>44021</v>
      </c>
      <c r="B372" s="2">
        <v>5.4451999999999998</v>
      </c>
    </row>
    <row r="373" spans="1:2">
      <c r="A373" s="1">
        <v>44022</v>
      </c>
      <c r="B373" s="2">
        <v>2.7582</v>
      </c>
    </row>
    <row r="374" spans="1:2">
      <c r="A374" s="1">
        <v>44025</v>
      </c>
      <c r="B374" s="2">
        <v>5.4451999999999998</v>
      </c>
    </row>
    <row r="375" spans="1:2">
      <c r="A375" s="1">
        <v>44026</v>
      </c>
      <c r="B375" s="2">
        <v>3.0750000000000002</v>
      </c>
    </row>
    <row r="376" spans="1:2">
      <c r="A376" s="1">
        <v>44027</v>
      </c>
      <c r="B376" s="2">
        <v>2.3702999999999999</v>
      </c>
    </row>
    <row r="377" spans="1:2">
      <c r="A377" s="1">
        <v>44028</v>
      </c>
      <c r="B377" s="2">
        <v>0.70469999999999999</v>
      </c>
    </row>
    <row r="378" spans="1:2">
      <c r="A378" s="1">
        <v>44029</v>
      </c>
      <c r="B378" s="2">
        <v>1.5394000000000001</v>
      </c>
    </row>
    <row r="379" spans="1:2">
      <c r="A379" s="1">
        <v>44032</v>
      </c>
      <c r="B379" s="2">
        <v>4.9390999999999998</v>
      </c>
    </row>
    <row r="380" spans="1:2">
      <c r="A380" s="1">
        <v>44033</v>
      </c>
      <c r="B380" s="2">
        <v>2.3092000000000001</v>
      </c>
    </row>
    <row r="381" spans="1:2">
      <c r="A381" s="1">
        <v>44034</v>
      </c>
      <c r="B381" s="2">
        <v>1.5405</v>
      </c>
    </row>
    <row r="382" spans="1:2">
      <c r="A382" s="1">
        <v>44035</v>
      </c>
      <c r="B382" s="2">
        <v>1.8084</v>
      </c>
    </row>
    <row r="383" spans="1:2">
      <c r="A383" s="1">
        <v>44036</v>
      </c>
      <c r="B383" s="2">
        <v>0.6028</v>
      </c>
    </row>
    <row r="384" spans="1:2">
      <c r="A384" s="1">
        <v>44039</v>
      </c>
      <c r="B384" s="2">
        <v>1.9423999999999999</v>
      </c>
    </row>
    <row r="385" spans="1:2">
      <c r="A385" s="1">
        <v>44040</v>
      </c>
      <c r="B385" s="2">
        <v>1.2726</v>
      </c>
    </row>
    <row r="386" spans="1:2">
      <c r="A386" s="1">
        <v>44041</v>
      </c>
      <c r="B386" s="2">
        <v>2.2103000000000002</v>
      </c>
    </row>
    <row r="387" spans="1:2">
      <c r="A387" s="1">
        <v>44042</v>
      </c>
      <c r="B387" s="2">
        <v>2.0764</v>
      </c>
    </row>
    <row r="388" spans="1:2">
      <c r="A388" s="1">
        <v>44043</v>
      </c>
      <c r="B388" s="2">
        <v>2.4782000000000002</v>
      </c>
    </row>
    <row r="389" spans="1:2">
      <c r="A389" s="1">
        <v>44046</v>
      </c>
      <c r="B389" s="2">
        <v>4.6885000000000003</v>
      </c>
    </row>
    <row r="390" spans="1:2">
      <c r="A390" s="1">
        <v>44047</v>
      </c>
      <c r="B390" s="2">
        <v>1.8754</v>
      </c>
    </row>
    <row r="391" spans="1:2">
      <c r="A391" s="1">
        <v>44048</v>
      </c>
      <c r="B391" s="2">
        <v>2.8130999999999999</v>
      </c>
    </row>
    <row r="392" spans="1:2">
      <c r="A392" s="1">
        <v>44049</v>
      </c>
      <c r="B392" s="2">
        <v>2.6122000000000001</v>
      </c>
    </row>
    <row r="393" spans="1:2">
      <c r="A393" s="1">
        <v>44050</v>
      </c>
      <c r="B393" s="2">
        <v>1.4735</v>
      </c>
    </row>
    <row r="394" spans="1:2">
      <c r="A394" s="1">
        <v>44053</v>
      </c>
      <c r="B394" s="2">
        <v>2.6086999999999998</v>
      </c>
    </row>
    <row r="395" spans="1:2">
      <c r="A395" s="1">
        <v>44054</v>
      </c>
      <c r="B395" s="2">
        <v>0.80269999999999997</v>
      </c>
    </row>
    <row r="396" spans="1:2">
      <c r="A396" s="1">
        <v>44055</v>
      </c>
      <c r="B396" s="2">
        <v>1.0026999999999999</v>
      </c>
    </row>
    <row r="397" spans="1:2">
      <c r="A397" s="1">
        <v>44056</v>
      </c>
      <c r="B397" s="2">
        <v>1.6043000000000001</v>
      </c>
    </row>
    <row r="398" spans="1:2">
      <c r="A398" s="1">
        <v>44057</v>
      </c>
      <c r="B398" s="2">
        <v>1.2701</v>
      </c>
    </row>
    <row r="399" spans="1:2">
      <c r="A399" s="1">
        <v>44060</v>
      </c>
      <c r="B399" s="2">
        <v>3.1417000000000002</v>
      </c>
    </row>
    <row r="400" spans="1:2">
      <c r="A400" s="1">
        <v>44061</v>
      </c>
      <c r="B400" s="2">
        <v>2.3395999999999999</v>
      </c>
    </row>
    <row r="401" spans="1:2">
      <c r="A401" s="1">
        <v>44062</v>
      </c>
      <c r="B401" s="2">
        <v>1.4705999999999999</v>
      </c>
    </row>
    <row r="402" spans="1:2">
      <c r="A402" s="1">
        <v>44063</v>
      </c>
      <c r="B402" s="2">
        <v>0.93579999999999997</v>
      </c>
    </row>
    <row r="403" spans="1:2">
      <c r="A403" s="1">
        <v>44064</v>
      </c>
      <c r="B403" s="2">
        <v>1.0026999999999999</v>
      </c>
    </row>
    <row r="404" spans="1:2">
      <c r="A404" s="1">
        <v>44067</v>
      </c>
      <c r="B404" s="2">
        <v>1.4036999999999999</v>
      </c>
    </row>
    <row r="405" spans="1:2">
      <c r="A405" s="1">
        <v>44068</v>
      </c>
      <c r="B405" s="2">
        <v>1.0694999999999999</v>
      </c>
    </row>
    <row r="406" spans="1:2">
      <c r="A406" s="1">
        <v>44069</v>
      </c>
      <c r="B406" s="2">
        <v>0.66839999999999999</v>
      </c>
    </row>
    <row r="407" spans="1:2">
      <c r="A407" s="1">
        <v>44070</v>
      </c>
      <c r="B407" s="2">
        <v>0.3342</v>
      </c>
    </row>
    <row r="408" spans="1:2">
      <c r="A408" s="1">
        <v>44071</v>
      </c>
      <c r="B408" s="2">
        <v>1.0694999999999999</v>
      </c>
    </row>
    <row r="409" spans="1:2">
      <c r="A409" s="1">
        <v>44074</v>
      </c>
      <c r="B409" s="2">
        <v>1.738</v>
      </c>
    </row>
    <row r="410" spans="1:2">
      <c r="A410" s="1">
        <v>44075</v>
      </c>
      <c r="B410" s="2">
        <v>0.60160000000000002</v>
      </c>
    </row>
    <row r="411" spans="1:2">
      <c r="A411" s="1">
        <v>44076</v>
      </c>
      <c r="B411" s="2">
        <v>0.86899999999999999</v>
      </c>
    </row>
    <row r="412" spans="1:2">
      <c r="A412" s="1">
        <v>44077</v>
      </c>
      <c r="B412" s="2">
        <v>0.80210000000000004</v>
      </c>
    </row>
    <row r="413" spans="1:2">
      <c r="A413" s="1">
        <v>44078</v>
      </c>
      <c r="B413" s="2">
        <v>0.46789999999999998</v>
      </c>
    </row>
    <row r="414" spans="1:2">
      <c r="A414" s="1">
        <v>44081</v>
      </c>
      <c r="B414" s="2">
        <v>0.46760000000000002</v>
      </c>
    </row>
    <row r="415" spans="1:2">
      <c r="A415" s="1">
        <v>44082</v>
      </c>
      <c r="B415" s="2">
        <v>0.60119999999999996</v>
      </c>
    </row>
    <row r="416" spans="1:2">
      <c r="A416" s="1">
        <v>44083</v>
      </c>
      <c r="B416" s="2">
        <v>0.80159999999999998</v>
      </c>
    </row>
    <row r="417" spans="1:2">
      <c r="A417" s="1">
        <v>44084</v>
      </c>
      <c r="B417" s="2">
        <v>0.46760000000000002</v>
      </c>
    </row>
    <row r="418" spans="1:2">
      <c r="A418" s="1">
        <v>44085</v>
      </c>
      <c r="B418" s="2">
        <v>0.93520000000000003</v>
      </c>
    </row>
    <row r="419" spans="1:2">
      <c r="A419" s="1">
        <v>44088</v>
      </c>
      <c r="B419" s="2">
        <v>0.80269999999999997</v>
      </c>
    </row>
    <row r="420" spans="1:2">
      <c r="A420" s="1">
        <v>44089</v>
      </c>
      <c r="B420" s="2">
        <v>0.60199999999999998</v>
      </c>
    </row>
    <row r="421" spans="1:2">
      <c r="A421" s="1">
        <v>44090</v>
      </c>
      <c r="B421" s="2">
        <v>0.33439999999999998</v>
      </c>
    </row>
    <row r="422" spans="1:2">
      <c r="A422" s="1">
        <v>44091</v>
      </c>
      <c r="B422" s="2">
        <v>0.53510000000000002</v>
      </c>
    </row>
    <row r="423" spans="1:2">
      <c r="A423" s="1">
        <v>44092</v>
      </c>
      <c r="B423" s="2">
        <v>1.1371</v>
      </c>
    </row>
    <row r="424" spans="1:2">
      <c r="A424" s="1">
        <v>44095</v>
      </c>
      <c r="B424" s="2">
        <v>0.60199999999999998</v>
      </c>
    </row>
    <row r="425" spans="1:2">
      <c r="A425" s="1">
        <v>44096</v>
      </c>
      <c r="B425" s="2">
        <v>0.33439999999999998</v>
      </c>
    </row>
    <row r="426" spans="1:2">
      <c r="A426" s="1">
        <v>44097</v>
      </c>
      <c r="B426" s="2">
        <v>0.80269999999999997</v>
      </c>
    </row>
    <row r="427" spans="1:2">
      <c r="A427" s="1">
        <v>44098</v>
      </c>
      <c r="B427" s="2">
        <v>0.2676</v>
      </c>
    </row>
    <row r="428" spans="1:2">
      <c r="A428" s="1">
        <v>44099</v>
      </c>
      <c r="B428" s="2">
        <v>0.53480000000000005</v>
      </c>
    </row>
    <row r="429" spans="1:2">
      <c r="A429" s="1">
        <v>44102</v>
      </c>
      <c r="B429" s="2">
        <v>0.26740000000000003</v>
      </c>
    </row>
    <row r="430" spans="1:2">
      <c r="A430" s="1">
        <v>44103</v>
      </c>
      <c r="B430" s="2">
        <v>0.46789999999999998</v>
      </c>
    </row>
    <row r="431" spans="1:2">
      <c r="A431" s="1">
        <v>44104</v>
      </c>
      <c r="B431" s="2">
        <v>0.26679999999999998</v>
      </c>
    </row>
    <row r="432" spans="1:2">
      <c r="A432" s="1">
        <v>44113</v>
      </c>
      <c r="B432" s="2">
        <v>1.8678999999999999</v>
      </c>
    </row>
    <row r="433" spans="1:2">
      <c r="A433" s="1">
        <v>44116</v>
      </c>
      <c r="B433" s="2">
        <v>1.4028</v>
      </c>
    </row>
    <row r="434" spans="1:2">
      <c r="A434" s="1">
        <v>44117</v>
      </c>
      <c r="B434" s="2">
        <v>0.73480000000000001</v>
      </c>
    </row>
    <row r="435" spans="1:2">
      <c r="A435" s="1">
        <v>44118</v>
      </c>
      <c r="B435" s="2">
        <v>0.40050000000000002</v>
      </c>
    </row>
    <row r="436" spans="1:2">
      <c r="A436" s="1">
        <v>44119</v>
      </c>
      <c r="B436" s="2">
        <v>0.33379999999999999</v>
      </c>
    </row>
    <row r="437" spans="1:2">
      <c r="A437" s="1">
        <v>44120</v>
      </c>
      <c r="B437" s="2">
        <v>0.33379999999999999</v>
      </c>
    </row>
    <row r="438" spans="1:2">
      <c r="A438" s="1">
        <v>44123</v>
      </c>
      <c r="B438" s="2">
        <v>0.46729999999999999</v>
      </c>
    </row>
    <row r="439" spans="1:2">
      <c r="A439" s="1">
        <v>44124</v>
      </c>
      <c r="B439" s="2">
        <v>0.33379999999999999</v>
      </c>
    </row>
    <row r="440" spans="1:2">
      <c r="A440" s="1">
        <v>44125</v>
      </c>
      <c r="B440" s="2">
        <v>0.33379999999999999</v>
      </c>
    </row>
    <row r="441" spans="1:2">
      <c r="A441" s="1">
        <v>44126</v>
      </c>
      <c r="B441" s="2">
        <v>0.20030000000000001</v>
      </c>
    </row>
    <row r="442" spans="1:2">
      <c r="A442" s="1">
        <v>44127</v>
      </c>
      <c r="B442" s="2">
        <v>0.20030000000000001</v>
      </c>
    </row>
    <row r="443" spans="1:2">
      <c r="A443" s="1">
        <v>44130</v>
      </c>
      <c r="B443" s="2">
        <v>0.13339999999999999</v>
      </c>
    </row>
    <row r="444" spans="1:2">
      <c r="A444" s="1">
        <v>44131</v>
      </c>
      <c r="B444" s="2">
        <v>0</v>
      </c>
    </row>
    <row r="445" spans="1:2">
      <c r="A445" s="1">
        <v>44132</v>
      </c>
      <c r="B445" s="2">
        <v>0.8</v>
      </c>
    </row>
    <row r="446" spans="1:2">
      <c r="A446" s="1">
        <v>44133</v>
      </c>
      <c r="B446" s="2">
        <v>0.5333</v>
      </c>
    </row>
    <row r="447" spans="1:2">
      <c r="A447" s="1">
        <v>44134</v>
      </c>
      <c r="B447" s="2">
        <v>0.13320000000000001</v>
      </c>
    </row>
    <row r="448" spans="1:2">
      <c r="A448" s="1">
        <v>44137</v>
      </c>
      <c r="B448" s="2">
        <v>1.0630999999999999</v>
      </c>
    </row>
    <row r="449" spans="1:2">
      <c r="A449" s="1">
        <v>44138</v>
      </c>
      <c r="B449" s="2">
        <v>0.99670000000000003</v>
      </c>
    </row>
    <row r="450" spans="1:2">
      <c r="A450" s="1">
        <v>44139</v>
      </c>
      <c r="B450" s="2">
        <v>0.59799999999999998</v>
      </c>
    </row>
    <row r="451" spans="1:2">
      <c r="A451" s="1">
        <v>44140</v>
      </c>
      <c r="B451" s="2">
        <v>1.2583</v>
      </c>
    </row>
    <row r="452" spans="1:2">
      <c r="A452" s="1">
        <v>44141</v>
      </c>
      <c r="B452" s="2">
        <v>0.66049999999999998</v>
      </c>
    </row>
    <row r="453" spans="1:2">
      <c r="A453" s="1">
        <v>44144</v>
      </c>
      <c r="B453" s="2">
        <v>1.5842000000000001</v>
      </c>
    </row>
    <row r="454" spans="1:2">
      <c r="A454" s="1">
        <v>44145</v>
      </c>
      <c r="B454" s="2">
        <v>0.66010000000000002</v>
      </c>
    </row>
    <row r="455" spans="1:2">
      <c r="A455" s="1">
        <v>44146</v>
      </c>
      <c r="B455" s="2">
        <v>0.92410000000000003</v>
      </c>
    </row>
    <row r="456" spans="1:2">
      <c r="A456" s="1">
        <v>44147</v>
      </c>
      <c r="B456" s="2">
        <v>1.2541</v>
      </c>
    </row>
    <row r="457" spans="1:2">
      <c r="A457" s="1">
        <v>44148</v>
      </c>
      <c r="B457" s="2">
        <v>0.52810000000000001</v>
      </c>
    </row>
    <row r="458" spans="1:2">
      <c r="A458" s="1">
        <v>44151</v>
      </c>
      <c r="B458" s="2">
        <v>1.3843000000000001</v>
      </c>
    </row>
    <row r="459" spans="1:2">
      <c r="A459" s="1">
        <v>44152</v>
      </c>
      <c r="B459" s="2">
        <v>0.72509999999999997</v>
      </c>
    </row>
    <row r="460" spans="1:2">
      <c r="A460" s="1">
        <v>44153</v>
      </c>
      <c r="B460" s="2">
        <v>0.46110000000000001</v>
      </c>
    </row>
    <row r="461" spans="1:2">
      <c r="A461" s="1">
        <v>44154</v>
      </c>
      <c r="B461" s="2">
        <v>0.79049999999999998</v>
      </c>
    </row>
    <row r="462" spans="1:2">
      <c r="A462" s="1">
        <v>44155</v>
      </c>
      <c r="B462" s="2">
        <v>1.7117</v>
      </c>
    </row>
    <row r="463" spans="1:2">
      <c r="A463" s="1">
        <v>44158</v>
      </c>
      <c r="B463" s="2">
        <v>1.5142</v>
      </c>
    </row>
    <row r="464" spans="1:2">
      <c r="A464" s="1">
        <v>44159</v>
      </c>
      <c r="B464" s="2">
        <v>0.79</v>
      </c>
    </row>
    <row r="465" spans="1:2">
      <c r="A465" s="1">
        <v>44160</v>
      </c>
      <c r="B465" s="2">
        <v>0.92169999999999996</v>
      </c>
    </row>
    <row r="466" spans="1:2">
      <c r="A466" s="1">
        <v>44161</v>
      </c>
      <c r="B466" s="2">
        <v>0.59250000000000003</v>
      </c>
    </row>
    <row r="467" spans="1:2">
      <c r="A467" s="1">
        <v>44162</v>
      </c>
      <c r="B467" s="2">
        <v>0.72419999999999995</v>
      </c>
    </row>
    <row r="468" spans="1:2">
      <c r="A468" s="1">
        <v>44165</v>
      </c>
      <c r="B468" s="2">
        <v>0.72419999999999995</v>
      </c>
    </row>
    <row r="469" spans="1:2">
      <c r="A469" s="1">
        <v>44166</v>
      </c>
      <c r="B469" s="2">
        <v>1.1850000000000001</v>
      </c>
    </row>
    <row r="470" spans="1:2">
      <c r="A470" s="1">
        <v>44167</v>
      </c>
      <c r="B470" s="2">
        <v>1.3825000000000001</v>
      </c>
    </row>
    <row r="471" spans="1:2">
      <c r="A471" s="1">
        <v>44168</v>
      </c>
      <c r="B471" s="2">
        <v>1.2492000000000001</v>
      </c>
    </row>
    <row r="472" spans="1:2">
      <c r="A472" s="1">
        <v>44169</v>
      </c>
      <c r="B472" s="2">
        <v>1.4444999999999999</v>
      </c>
    </row>
    <row r="473" spans="1:2">
      <c r="A473" s="1">
        <v>44172</v>
      </c>
      <c r="B473" s="2">
        <v>0.91859999999999997</v>
      </c>
    </row>
    <row r="474" spans="1:2">
      <c r="A474" s="1">
        <v>44173</v>
      </c>
      <c r="B474" s="2">
        <v>1.1154999999999999</v>
      </c>
    </row>
    <row r="475" spans="1:2">
      <c r="A475" s="1">
        <v>44174</v>
      </c>
      <c r="B475" s="2">
        <v>1.2451000000000001</v>
      </c>
    </row>
    <row r="476" spans="1:2">
      <c r="A476" s="1">
        <v>44175</v>
      </c>
      <c r="B476" s="2">
        <v>0.91739999999999999</v>
      </c>
    </row>
    <row r="477" spans="1:2">
      <c r="A477" s="1">
        <v>44176</v>
      </c>
      <c r="B477" s="2">
        <v>0.45810000000000001</v>
      </c>
    </row>
    <row r="478" spans="1:2">
      <c r="A478" s="1">
        <v>44179</v>
      </c>
      <c r="B478" s="2">
        <v>1.7016</v>
      </c>
    </row>
    <row r="479" spans="1:2">
      <c r="A479" s="1">
        <v>44180</v>
      </c>
      <c r="B479" s="2">
        <v>0.98170000000000002</v>
      </c>
    </row>
    <row r="480" spans="1:2">
      <c r="A480" s="1">
        <v>44181</v>
      </c>
      <c r="B480" s="2">
        <v>0.78480000000000005</v>
      </c>
    </row>
    <row r="481" spans="1:2">
      <c r="A481" s="1">
        <v>44182</v>
      </c>
      <c r="B481" s="2">
        <v>1.1772</v>
      </c>
    </row>
    <row r="482" spans="1:2">
      <c r="A482" s="1">
        <v>44183</v>
      </c>
      <c r="B482" s="2">
        <v>1.4388000000000001</v>
      </c>
    </row>
    <row r="483" spans="1:2">
      <c r="A483" s="1">
        <v>44186</v>
      </c>
      <c r="B483" s="2">
        <v>1.2418</v>
      </c>
    </row>
    <row r="484" spans="1:2">
      <c r="A484" s="1">
        <v>44187</v>
      </c>
      <c r="B484" s="2">
        <v>1.1111</v>
      </c>
    </row>
    <row r="485" spans="1:2">
      <c r="A485" s="1">
        <v>44188</v>
      </c>
      <c r="B485" s="2">
        <v>1.8942000000000001</v>
      </c>
    </row>
    <row r="486" spans="1:2">
      <c r="A486" s="1">
        <v>44189</v>
      </c>
      <c r="B486" s="2">
        <v>1.0450999999999999</v>
      </c>
    </row>
    <row r="487" spans="1:2">
      <c r="A487" s="1">
        <v>44190</v>
      </c>
      <c r="B487" s="2">
        <v>2.3513999999999999</v>
      </c>
    </row>
    <row r="488" spans="1:2">
      <c r="A488" s="1">
        <v>44193</v>
      </c>
      <c r="B488" s="2">
        <v>2.2193000000000001</v>
      </c>
    </row>
    <row r="489" spans="1:2">
      <c r="A489" s="1">
        <v>44194</v>
      </c>
      <c r="B489" s="2">
        <v>1.7624</v>
      </c>
    </row>
    <row r="490" spans="1:2">
      <c r="A490" s="1">
        <v>44195</v>
      </c>
      <c r="B490" s="2">
        <v>1.8916999999999999</v>
      </c>
    </row>
    <row r="491" spans="1:2">
      <c r="A491" s="1">
        <v>44196</v>
      </c>
      <c r="B491" s="2">
        <v>2.0874000000000001</v>
      </c>
    </row>
    <row r="492" spans="1:2">
      <c r="A492" s="1">
        <v>44200</v>
      </c>
      <c r="B492" s="2">
        <v>3.2616000000000001</v>
      </c>
    </row>
    <row r="493" spans="1:2">
      <c r="A493" s="1">
        <v>44201</v>
      </c>
      <c r="B493" s="2">
        <v>2.544</v>
      </c>
    </row>
    <row r="494" spans="1:2">
      <c r="A494" s="1">
        <v>44202</v>
      </c>
      <c r="B494" s="2">
        <v>1.3028999999999999</v>
      </c>
    </row>
    <row r="495" spans="1:2">
      <c r="A495" s="1">
        <v>44203</v>
      </c>
      <c r="B495" s="2">
        <v>0.97719999999999996</v>
      </c>
    </row>
    <row r="496" spans="1:2">
      <c r="A496" s="1">
        <v>44204</v>
      </c>
      <c r="B496" s="2">
        <v>1.3681000000000001</v>
      </c>
    </row>
    <row r="497" spans="1:2">
      <c r="A497" s="1">
        <v>44207</v>
      </c>
      <c r="B497" s="2">
        <v>0.84689999999999999</v>
      </c>
    </row>
    <row r="498" spans="1:2">
      <c r="A498" s="1">
        <v>44208</v>
      </c>
      <c r="B498" s="2">
        <v>2.0194999999999999</v>
      </c>
    </row>
    <row r="499" spans="1:2">
      <c r="A499" s="1">
        <v>44209</v>
      </c>
      <c r="B499" s="2">
        <v>1.3681000000000001</v>
      </c>
    </row>
    <row r="500" spans="1:2">
      <c r="A500" s="1">
        <v>44210</v>
      </c>
      <c r="B500" s="2">
        <v>1.8879999999999999</v>
      </c>
    </row>
    <row r="501" spans="1:2">
      <c r="A501" s="1">
        <v>44211</v>
      </c>
      <c r="B501" s="2">
        <v>2.0832999999999999</v>
      </c>
    </row>
    <row r="502" spans="1:2">
      <c r="A502" s="1">
        <v>44214</v>
      </c>
      <c r="B502" s="2">
        <v>2.7326000000000001</v>
      </c>
    </row>
    <row r="503" spans="1:2">
      <c r="A503" s="1">
        <v>44215</v>
      </c>
      <c r="B503" s="2">
        <v>1.4964</v>
      </c>
    </row>
    <row r="504" spans="1:2">
      <c r="A504" s="1">
        <v>44216</v>
      </c>
      <c r="B504" s="2">
        <v>1.6254999999999999</v>
      </c>
    </row>
    <row r="505" spans="1:2">
      <c r="A505" s="1">
        <v>44217</v>
      </c>
      <c r="B505" s="2">
        <v>2.4691000000000001</v>
      </c>
    </row>
    <row r="506" spans="1:2">
      <c r="A506" s="1">
        <v>44218</v>
      </c>
      <c r="B506" s="2">
        <v>1.0389999999999999</v>
      </c>
    </row>
    <row r="507" spans="1:2">
      <c r="A507" s="1">
        <v>44221</v>
      </c>
      <c r="B507" s="2">
        <v>1.2969999999999999</v>
      </c>
    </row>
    <row r="508" spans="1:2">
      <c r="A508" s="1">
        <v>44222</v>
      </c>
      <c r="B508" s="2">
        <v>1.4916</v>
      </c>
    </row>
    <row r="509" spans="1:2">
      <c r="A509" s="1">
        <v>44223</v>
      </c>
      <c r="B509" s="2">
        <v>1.8807</v>
      </c>
    </row>
    <row r="510" spans="1:2">
      <c r="A510" s="1">
        <v>44224</v>
      </c>
      <c r="B510" s="2">
        <v>0.9728</v>
      </c>
    </row>
    <row r="511" spans="1:2">
      <c r="A511" s="1">
        <v>44225</v>
      </c>
      <c r="B511" s="2">
        <v>1.1032</v>
      </c>
    </row>
    <row r="512" spans="1:2">
      <c r="A512" s="1">
        <v>44228</v>
      </c>
      <c r="B512" s="2">
        <v>2.4009999999999998</v>
      </c>
    </row>
    <row r="513" spans="1:2">
      <c r="A513" s="1">
        <v>44229</v>
      </c>
      <c r="B513" s="2">
        <v>1.5573999999999999</v>
      </c>
    </row>
    <row r="514" spans="1:2">
      <c r="A514" s="1">
        <v>44230</v>
      </c>
      <c r="B514" s="2">
        <v>1.1032</v>
      </c>
    </row>
    <row r="515" spans="1:2">
      <c r="A515" s="1">
        <v>44231</v>
      </c>
      <c r="B515" s="2">
        <v>1.4276</v>
      </c>
    </row>
    <row r="516" spans="1:2">
      <c r="A516" s="1">
        <v>44232</v>
      </c>
      <c r="B516" s="2">
        <v>0.90790000000000004</v>
      </c>
    </row>
    <row r="517" spans="1:2">
      <c r="A517" s="1">
        <v>44235</v>
      </c>
      <c r="B517" s="2">
        <v>0.7782</v>
      </c>
    </row>
    <row r="518" spans="1:2">
      <c r="A518" s="1">
        <v>44236</v>
      </c>
      <c r="B518" s="2">
        <v>2.2698</v>
      </c>
    </row>
    <row r="519" spans="1:2">
      <c r="A519" s="1">
        <v>44237</v>
      </c>
      <c r="B519" s="2">
        <v>1.2969999999999999</v>
      </c>
    </row>
    <row r="520" spans="1:2">
      <c r="A520" s="1">
        <v>44245</v>
      </c>
      <c r="B520" s="2">
        <v>3.1008</v>
      </c>
    </row>
    <row r="521" spans="1:2">
      <c r="A521" s="1">
        <v>44246</v>
      </c>
      <c r="B521" s="2">
        <v>2.8424</v>
      </c>
    </row>
    <row r="522" spans="1:2">
      <c r="A522" s="1">
        <v>44249</v>
      </c>
      <c r="B522" s="2">
        <v>2.6435</v>
      </c>
    </row>
    <row r="523" spans="1:2">
      <c r="A523" s="1">
        <v>44250</v>
      </c>
      <c r="B523" s="2">
        <v>1.8052999999999999</v>
      </c>
    </row>
    <row r="524" spans="1:2">
      <c r="A524" s="1">
        <v>44251</v>
      </c>
      <c r="B524" s="2">
        <v>1.0961000000000001</v>
      </c>
    </row>
    <row r="525" spans="1:2">
      <c r="A525" s="1">
        <v>44252</v>
      </c>
      <c r="B525" s="2">
        <v>1.1605000000000001</v>
      </c>
    </row>
    <row r="526" spans="1:2">
      <c r="A526" s="1">
        <v>44253</v>
      </c>
      <c r="B526" s="2">
        <v>1.2242</v>
      </c>
    </row>
    <row r="527" spans="1:2">
      <c r="A527" s="1">
        <v>44256</v>
      </c>
      <c r="B527" s="2">
        <v>2.3824999999999998</v>
      </c>
    </row>
    <row r="528" spans="1:2">
      <c r="A528" s="1">
        <v>44257</v>
      </c>
      <c r="B528" s="2">
        <v>0.96589999999999998</v>
      </c>
    </row>
    <row r="529" spans="1:2">
      <c r="A529" s="1">
        <v>44258</v>
      </c>
      <c r="B529" s="2">
        <v>2.7044000000000001</v>
      </c>
    </row>
    <row r="530" spans="1:2">
      <c r="A530" s="1">
        <v>44259</v>
      </c>
      <c r="B530" s="2">
        <v>1.4166000000000001</v>
      </c>
    </row>
    <row r="531" spans="1:2">
      <c r="A531" s="1">
        <v>44260</v>
      </c>
      <c r="B531" s="2">
        <v>2.1892999999999998</v>
      </c>
    </row>
    <row r="532" spans="1:2">
      <c r="A532" s="1">
        <v>44263</v>
      </c>
      <c r="B532" s="2">
        <v>1.2878000000000001</v>
      </c>
    </row>
    <row r="533" spans="1:2">
      <c r="A533" s="1">
        <v>44264</v>
      </c>
      <c r="B533" s="2">
        <v>0.64390000000000003</v>
      </c>
    </row>
    <row r="534" spans="1:2">
      <c r="A534" s="1">
        <v>44265</v>
      </c>
      <c r="B534" s="2">
        <v>1.159</v>
      </c>
    </row>
    <row r="535" spans="1:2">
      <c r="A535" s="1">
        <v>44266</v>
      </c>
      <c r="B535" s="2">
        <v>1.7385999999999999</v>
      </c>
    </row>
    <row r="536" spans="1:2">
      <c r="A536" s="1">
        <v>44267</v>
      </c>
      <c r="B536" s="2">
        <v>1.3522000000000001</v>
      </c>
    </row>
    <row r="537" spans="1:2">
      <c r="A537" s="1">
        <v>44270</v>
      </c>
      <c r="B537" s="2">
        <v>1.5484</v>
      </c>
    </row>
    <row r="538" spans="1:2">
      <c r="A538" s="1">
        <v>44271</v>
      </c>
      <c r="B538" s="2">
        <v>1.2903</v>
      </c>
    </row>
    <row r="539" spans="1:2">
      <c r="A539" s="1">
        <v>44272</v>
      </c>
      <c r="B539" s="2">
        <v>0.7742</v>
      </c>
    </row>
    <row r="540" spans="1:2">
      <c r="A540" s="1">
        <v>44273</v>
      </c>
      <c r="B540" s="2">
        <v>1.0323</v>
      </c>
    </row>
    <row r="541" spans="1:2">
      <c r="A541" s="1">
        <v>44274</v>
      </c>
      <c r="B541" s="2">
        <v>1.0323</v>
      </c>
    </row>
    <row r="542" spans="1:2">
      <c r="A542" s="1">
        <v>44277</v>
      </c>
      <c r="B542" s="2">
        <v>1.9986999999999999</v>
      </c>
    </row>
    <row r="543" spans="1:2">
      <c r="A543" s="1">
        <v>44278</v>
      </c>
      <c r="B543" s="2">
        <v>0.90259999999999996</v>
      </c>
    </row>
    <row r="544" spans="1:2">
      <c r="A544" s="1">
        <v>44279</v>
      </c>
      <c r="B544" s="2">
        <v>1.2895000000000001</v>
      </c>
    </row>
    <row r="545" spans="1:2">
      <c r="A545" s="1">
        <v>44280</v>
      </c>
      <c r="B545" s="2">
        <v>1.1605000000000001</v>
      </c>
    </row>
    <row r="546" spans="1:2">
      <c r="A546" s="1">
        <v>44281</v>
      </c>
      <c r="B546" s="2">
        <v>1.6108</v>
      </c>
    </row>
    <row r="547" spans="1:2">
      <c r="A547" s="1">
        <v>44284</v>
      </c>
      <c r="B547" s="2">
        <v>1.5454000000000001</v>
      </c>
    </row>
    <row r="548" spans="1:2">
      <c r="A548" s="1">
        <v>44285</v>
      </c>
      <c r="B548" s="2">
        <v>1.6097999999999999</v>
      </c>
    </row>
    <row r="549" spans="1:2">
      <c r="A549" s="1">
        <v>44286</v>
      </c>
      <c r="B549" s="2">
        <v>2.1248999999999998</v>
      </c>
    </row>
    <row r="550" spans="1:2">
      <c r="A550" s="1">
        <v>44287</v>
      </c>
      <c r="B550" s="2">
        <v>1.7385999999999999</v>
      </c>
    </row>
    <row r="551" spans="1:2">
      <c r="A551" s="1">
        <v>44288</v>
      </c>
      <c r="B551" s="2">
        <v>1.4166000000000001</v>
      </c>
    </row>
    <row r="552" spans="1:2">
      <c r="A552" s="1">
        <v>44292</v>
      </c>
      <c r="B552" s="2">
        <v>1.7385999999999999</v>
      </c>
    </row>
    <row r="553" spans="1:2">
      <c r="A553" s="1">
        <v>44293</v>
      </c>
      <c r="B553" s="2">
        <v>1.8673999999999999</v>
      </c>
    </row>
    <row r="554" spans="1:2">
      <c r="A554" s="1">
        <v>44294</v>
      </c>
      <c r="B554" s="2">
        <v>0.90149999999999997</v>
      </c>
    </row>
    <row r="555" spans="1:2">
      <c r="A555" s="1">
        <v>44295</v>
      </c>
      <c r="B555" s="2">
        <v>0.96460000000000001</v>
      </c>
    </row>
    <row r="556" spans="1:2">
      <c r="A556" s="1">
        <v>44298</v>
      </c>
      <c r="B556" s="2">
        <v>1.6688000000000001</v>
      </c>
    </row>
    <row r="557" spans="1:2">
      <c r="A557" s="1">
        <v>44299</v>
      </c>
      <c r="B557" s="2">
        <v>1.2837000000000001</v>
      </c>
    </row>
    <row r="558" spans="1:2">
      <c r="A558" s="1">
        <v>44300</v>
      </c>
      <c r="B558" s="2">
        <v>1.7971999999999999</v>
      </c>
    </row>
    <row r="559" spans="1:2">
      <c r="A559" s="1">
        <v>44301</v>
      </c>
      <c r="B559" s="2">
        <v>0.70599999999999996</v>
      </c>
    </row>
    <row r="560" spans="1:2">
      <c r="A560" s="1">
        <v>44302</v>
      </c>
      <c r="B560" s="2">
        <v>2.0526</v>
      </c>
    </row>
    <row r="561" spans="1:2">
      <c r="A561" s="1">
        <v>44305</v>
      </c>
      <c r="B561" s="2">
        <v>1.8602000000000001</v>
      </c>
    </row>
    <row r="562" spans="1:2">
      <c r="A562" s="1">
        <v>44306</v>
      </c>
      <c r="B562" s="2">
        <v>0.96150000000000002</v>
      </c>
    </row>
    <row r="563" spans="1:2">
      <c r="A563" s="1">
        <v>44307</v>
      </c>
      <c r="B563" s="2">
        <v>0.57689999999999997</v>
      </c>
    </row>
    <row r="564" spans="1:2">
      <c r="A564" s="1">
        <v>44308</v>
      </c>
      <c r="B564" s="2">
        <v>0.89739999999999998</v>
      </c>
    </row>
    <row r="565" spans="1:2">
      <c r="A565" s="1">
        <v>44309</v>
      </c>
      <c r="B565" s="2">
        <v>0.76919999999999999</v>
      </c>
    </row>
    <row r="566" spans="1:2">
      <c r="A566" s="1">
        <v>44312</v>
      </c>
      <c r="B566" s="2">
        <v>1.1537999999999999</v>
      </c>
    </row>
    <row r="567" spans="1:2">
      <c r="A567" s="1">
        <v>44313</v>
      </c>
      <c r="B567" s="2">
        <v>1.0249999999999999</v>
      </c>
    </row>
    <row r="568" spans="1:2">
      <c r="A568" s="1">
        <v>44314</v>
      </c>
      <c r="B568" s="2">
        <v>2.1781000000000001</v>
      </c>
    </row>
    <row r="569" spans="1:2">
      <c r="A569" s="1">
        <v>44315</v>
      </c>
      <c r="B569" s="2">
        <v>1.3444</v>
      </c>
    </row>
    <row r="570" spans="1:2">
      <c r="A570" s="1">
        <v>44316</v>
      </c>
      <c r="B570" s="2">
        <v>1.2804</v>
      </c>
    </row>
    <row r="571" spans="1:2">
      <c r="A571" s="1">
        <v>44322</v>
      </c>
      <c r="B571" s="2">
        <v>2.0487000000000002</v>
      </c>
    </row>
    <row r="572" spans="1:2">
      <c r="A572" s="1">
        <v>44323</v>
      </c>
      <c r="B572" s="2">
        <v>1.4085000000000001</v>
      </c>
    </row>
    <row r="573" spans="1:2">
      <c r="A573" s="1">
        <v>44326</v>
      </c>
      <c r="B573" s="2">
        <v>2.5592000000000001</v>
      </c>
    </row>
    <row r="574" spans="1:2">
      <c r="A574" s="1">
        <v>44327</v>
      </c>
      <c r="B574" s="2">
        <v>1.4705999999999999</v>
      </c>
    </row>
    <row r="575" spans="1:2">
      <c r="A575" s="1">
        <v>44328</v>
      </c>
      <c r="B575" s="2">
        <v>2.3018000000000001</v>
      </c>
    </row>
    <row r="576" spans="1:2">
      <c r="A576" s="1">
        <v>44329</v>
      </c>
      <c r="B576" s="2">
        <v>1.0229999999999999</v>
      </c>
    </row>
    <row r="577" spans="1:2">
      <c r="A577" s="1">
        <v>44330</v>
      </c>
      <c r="B577" s="2">
        <v>2.3656999999999999</v>
      </c>
    </row>
    <row r="578" spans="1:2">
      <c r="A578" s="1">
        <v>44333</v>
      </c>
      <c r="B578" s="2">
        <v>1.0249999999999999</v>
      </c>
    </row>
    <row r="579" spans="1:2">
      <c r="A579" s="1">
        <v>44334</v>
      </c>
      <c r="B579" s="2">
        <v>1.9834000000000001</v>
      </c>
    </row>
    <row r="580" spans="1:2">
      <c r="A580" s="1">
        <v>44335</v>
      </c>
      <c r="B580" s="2">
        <v>1.5994999999999999</v>
      </c>
    </row>
    <row r="581" spans="1:2">
      <c r="A581" s="1">
        <v>44336</v>
      </c>
      <c r="B581" s="2">
        <v>1.5355000000000001</v>
      </c>
    </row>
    <row r="582" spans="1:2">
      <c r="A582" s="1">
        <v>44337</v>
      </c>
      <c r="B582" s="2">
        <v>1.7262999999999999</v>
      </c>
    </row>
    <row r="583" spans="1:2">
      <c r="A583" s="1">
        <v>44340</v>
      </c>
      <c r="B583" s="2">
        <v>2.0459999999999998</v>
      </c>
    </row>
    <row r="584" spans="1:2">
      <c r="A584" s="1">
        <v>44341</v>
      </c>
      <c r="B584" s="2">
        <v>1.4066000000000001</v>
      </c>
    </row>
    <row r="585" spans="1:2">
      <c r="A585" s="1">
        <v>44342</v>
      </c>
      <c r="B585" s="2">
        <v>1.4705999999999999</v>
      </c>
    </row>
    <row r="586" spans="1:2">
      <c r="A586" s="1">
        <v>44343</v>
      </c>
      <c r="B586" s="2">
        <v>1.7262999999999999</v>
      </c>
    </row>
    <row r="587" spans="1:2">
      <c r="A587" s="1">
        <v>44344</v>
      </c>
      <c r="B587" s="2">
        <v>1.2148000000000001</v>
      </c>
    </row>
    <row r="588" spans="1:2">
      <c r="A588" s="1">
        <v>44347</v>
      </c>
      <c r="B588" s="2">
        <v>1.9821</v>
      </c>
    </row>
    <row r="589" spans="1:2">
      <c r="A589" s="1">
        <v>44348</v>
      </c>
      <c r="B589" s="2">
        <v>1.4066000000000001</v>
      </c>
    </row>
    <row r="590" spans="1:2">
      <c r="A590" s="1">
        <v>44349</v>
      </c>
      <c r="B590" s="2">
        <v>1.2141</v>
      </c>
    </row>
    <row r="591" spans="1:2">
      <c r="A591" s="1">
        <v>44350</v>
      </c>
      <c r="B591" s="2">
        <v>2.2364000000000002</v>
      </c>
    </row>
    <row r="592" spans="1:2">
      <c r="A592" s="1">
        <v>44351</v>
      </c>
      <c r="B592" s="2">
        <v>1.4057999999999999</v>
      </c>
    </row>
    <row r="593" spans="1:2">
      <c r="A593" s="1">
        <v>44354</v>
      </c>
      <c r="B593" s="2">
        <v>1.6613</v>
      </c>
    </row>
    <row r="594" spans="1:2">
      <c r="A594" s="1">
        <v>44355</v>
      </c>
      <c r="B594" s="2">
        <v>1.4686999999999999</v>
      </c>
    </row>
    <row r="595" spans="1:2">
      <c r="A595" s="1">
        <v>44356</v>
      </c>
      <c r="B595" s="2">
        <v>1.4678</v>
      </c>
    </row>
    <row r="596" spans="1:2">
      <c r="A596" s="1">
        <v>44357</v>
      </c>
      <c r="B596" s="2">
        <v>1.3392999999999999</v>
      </c>
    </row>
    <row r="597" spans="1:2">
      <c r="A597" s="1">
        <v>44358</v>
      </c>
      <c r="B597" s="2">
        <v>1.1479999999999999</v>
      </c>
    </row>
    <row r="598" spans="1:2">
      <c r="A598" s="1">
        <v>44362</v>
      </c>
      <c r="B598" s="2">
        <v>0.63329999999999997</v>
      </c>
    </row>
    <row r="599" spans="1:2">
      <c r="A599" s="1">
        <v>44363</v>
      </c>
      <c r="B599" s="2">
        <v>1.2024999999999999</v>
      </c>
    </row>
    <row r="600" spans="1:2">
      <c r="A600" s="1">
        <v>44364</v>
      </c>
      <c r="B600" s="2">
        <v>1.0759000000000001</v>
      </c>
    </row>
    <row r="601" spans="1:2">
      <c r="A601" s="1">
        <v>44365</v>
      </c>
      <c r="B601" s="2">
        <v>1.0126999999999999</v>
      </c>
    </row>
    <row r="602" spans="1:2">
      <c r="A602" s="1">
        <v>44368</v>
      </c>
      <c r="B602" s="2">
        <v>1.8343</v>
      </c>
    </row>
    <row r="603" spans="1:2">
      <c r="A603" s="1">
        <v>44369</v>
      </c>
      <c r="B603" s="2">
        <v>1.8320000000000001</v>
      </c>
    </row>
    <row r="604" spans="1:2">
      <c r="A604" s="1">
        <v>44370</v>
      </c>
      <c r="B604" s="2">
        <v>1.3258000000000001</v>
      </c>
    </row>
    <row r="605" spans="1:2">
      <c r="A605" s="1">
        <v>44371</v>
      </c>
      <c r="B605" s="2">
        <v>1.3258000000000001</v>
      </c>
    </row>
    <row r="606" spans="1:2">
      <c r="A606" s="1">
        <v>44372</v>
      </c>
      <c r="B606" s="2">
        <v>1.1364000000000001</v>
      </c>
    </row>
    <row r="607" spans="1:2">
      <c r="A607" s="1">
        <v>44375</v>
      </c>
      <c r="B607" s="2">
        <v>1.5152000000000001</v>
      </c>
    </row>
    <row r="608" spans="1:2">
      <c r="A608" s="1">
        <v>44376</v>
      </c>
      <c r="B608" s="2">
        <v>1.0731999999999999</v>
      </c>
    </row>
    <row r="609" spans="1:2">
      <c r="A609" s="1">
        <v>44377</v>
      </c>
      <c r="B609" s="2">
        <v>1.3249</v>
      </c>
    </row>
    <row r="610" spans="1:2">
      <c r="A610" s="1">
        <v>44378</v>
      </c>
      <c r="B610" s="2">
        <v>1.6393</v>
      </c>
    </row>
    <row r="611" spans="1:2">
      <c r="A611" s="1">
        <v>44379</v>
      </c>
      <c r="B611" s="2">
        <v>0.88270000000000004</v>
      </c>
    </row>
    <row r="612" spans="1:2">
      <c r="A612" s="1">
        <v>44382</v>
      </c>
      <c r="B612" s="2">
        <v>1.6383000000000001</v>
      </c>
    </row>
    <row r="613" spans="1:2">
      <c r="A613" s="1">
        <v>44383</v>
      </c>
      <c r="B613" s="2">
        <v>0.94520000000000004</v>
      </c>
    </row>
    <row r="614" spans="1:2">
      <c r="A614" s="1">
        <v>44384</v>
      </c>
      <c r="B614" s="2">
        <v>1.4483999999999999</v>
      </c>
    </row>
    <row r="615" spans="1:2">
      <c r="A615" s="1">
        <v>44385</v>
      </c>
      <c r="B615" s="2">
        <v>1.0063</v>
      </c>
    </row>
    <row r="616" spans="1:2">
      <c r="A616" s="1">
        <v>44386</v>
      </c>
      <c r="B616" s="2">
        <v>1.7599</v>
      </c>
    </row>
    <row r="617" spans="1:2">
      <c r="A617" s="1">
        <v>44389</v>
      </c>
      <c r="B617" s="2">
        <v>2.0638000000000001</v>
      </c>
    </row>
    <row r="618" spans="1:2">
      <c r="A618" s="1">
        <v>44390</v>
      </c>
      <c r="B618" s="2">
        <v>1.8762000000000001</v>
      </c>
    </row>
    <row r="619" spans="1:2">
      <c r="A619" s="1">
        <v>44391</v>
      </c>
      <c r="B619" s="2">
        <v>1.375</v>
      </c>
    </row>
    <row r="620" spans="1:2">
      <c r="A620" s="1">
        <v>44392</v>
      </c>
      <c r="B620" s="2">
        <v>1.0611999999999999</v>
      </c>
    </row>
    <row r="621" spans="1:2">
      <c r="A621" s="1">
        <v>44393</v>
      </c>
      <c r="B621" s="2">
        <v>0.81</v>
      </c>
    </row>
    <row r="622" spans="1:2">
      <c r="A622" s="1">
        <v>44396</v>
      </c>
      <c r="B622" s="2">
        <v>1.0579000000000001</v>
      </c>
    </row>
    <row r="623" spans="1:2">
      <c r="A623" s="1">
        <v>44397</v>
      </c>
      <c r="B623" s="2">
        <v>1.1187</v>
      </c>
    </row>
    <row r="624" spans="1:2">
      <c r="A624" s="1">
        <v>44398</v>
      </c>
      <c r="B624" s="2">
        <v>2.1739000000000002</v>
      </c>
    </row>
    <row r="625" spans="1:2">
      <c r="A625" s="1">
        <v>44399</v>
      </c>
      <c r="B625" s="2">
        <v>1.4842</v>
      </c>
    </row>
    <row r="626" spans="1:2">
      <c r="A626" s="1">
        <v>44400</v>
      </c>
      <c r="B626" s="2">
        <v>1.175</v>
      </c>
    </row>
    <row r="627" spans="1:2">
      <c r="A627" s="1">
        <v>44403</v>
      </c>
      <c r="B627" s="2">
        <v>0.92759999999999998</v>
      </c>
    </row>
    <row r="628" spans="1:2">
      <c r="A628" s="1">
        <v>44404</v>
      </c>
      <c r="B628" s="2">
        <v>0.30919999999999997</v>
      </c>
    </row>
    <row r="629" spans="1:2">
      <c r="A629" s="1">
        <v>44405</v>
      </c>
      <c r="B629" s="2">
        <v>0.55620000000000003</v>
      </c>
    </row>
    <row r="630" spans="1:2">
      <c r="A630" s="1">
        <v>44406</v>
      </c>
      <c r="B630" s="2">
        <v>2.3471000000000002</v>
      </c>
    </row>
    <row r="631" spans="1:2">
      <c r="A631" s="1">
        <v>44407</v>
      </c>
      <c r="B631" s="2">
        <v>1.9124000000000001</v>
      </c>
    </row>
    <row r="632" spans="1:2">
      <c r="A632" s="1">
        <v>44410</v>
      </c>
      <c r="B632" s="2">
        <v>2.4</v>
      </c>
    </row>
    <row r="633" spans="1:2">
      <c r="A633" s="1">
        <v>44411</v>
      </c>
      <c r="B633" s="2">
        <v>1.4145000000000001</v>
      </c>
    </row>
    <row r="634" spans="1:2">
      <c r="A634" s="1">
        <v>44412</v>
      </c>
      <c r="B634" s="2">
        <v>2.2740999999999998</v>
      </c>
    </row>
    <row r="635" spans="1:2">
      <c r="A635" s="1">
        <v>44413</v>
      </c>
      <c r="B635" s="2">
        <v>1.0442</v>
      </c>
    </row>
    <row r="636" spans="1:2">
      <c r="A636" s="1">
        <v>44414</v>
      </c>
      <c r="B636" s="2">
        <v>1.3505</v>
      </c>
    </row>
    <row r="637" spans="1:2">
      <c r="A637" s="1">
        <v>44417</v>
      </c>
      <c r="B637" s="2">
        <v>2.1459000000000001</v>
      </c>
    </row>
    <row r="638" spans="1:2">
      <c r="A638" s="1">
        <v>44418</v>
      </c>
      <c r="B638" s="2">
        <v>1.7759</v>
      </c>
    </row>
    <row r="639" spans="1:2">
      <c r="A639" s="1">
        <v>44419</v>
      </c>
      <c r="B639" s="2">
        <v>2.0183</v>
      </c>
    </row>
    <row r="640" spans="1:2">
      <c r="A640" s="1">
        <v>44420</v>
      </c>
      <c r="B640" s="2">
        <v>1.5872999999999999</v>
      </c>
    </row>
    <row r="641" spans="1:2">
      <c r="A641" s="1">
        <v>44421</v>
      </c>
      <c r="B641" s="2">
        <v>1.4642999999999999</v>
      </c>
    </row>
    <row r="642" spans="1:2">
      <c r="A642" s="1">
        <v>44424</v>
      </c>
      <c r="B642" s="2">
        <v>1.3439000000000001</v>
      </c>
    </row>
    <row r="643" spans="1:2">
      <c r="A643" s="1">
        <v>44425</v>
      </c>
      <c r="B643" s="2">
        <v>0.48749999999999999</v>
      </c>
    </row>
    <row r="644" spans="1:2">
      <c r="A644" s="1">
        <v>44426</v>
      </c>
      <c r="B644" s="2">
        <v>1.3982000000000001</v>
      </c>
    </row>
    <row r="645" spans="1:2">
      <c r="A645" s="1">
        <v>44427</v>
      </c>
      <c r="B645" s="2">
        <v>0.85</v>
      </c>
    </row>
    <row r="646" spans="1:2">
      <c r="A646" s="1">
        <v>44428</v>
      </c>
      <c r="B646" s="2">
        <v>1.0308999999999999</v>
      </c>
    </row>
    <row r="647" spans="1:2">
      <c r="A647" s="1">
        <v>44431</v>
      </c>
      <c r="B647" s="2">
        <v>2.6650999999999998</v>
      </c>
    </row>
    <row r="648" spans="1:2">
      <c r="A648" s="1">
        <v>44432</v>
      </c>
      <c r="B648" s="2">
        <v>1.6959</v>
      </c>
    </row>
    <row r="649" spans="1:2">
      <c r="A649" s="1">
        <v>44433</v>
      </c>
      <c r="B649" s="2">
        <v>2.4803000000000002</v>
      </c>
    </row>
    <row r="650" spans="1:2">
      <c r="A650" s="1">
        <v>44434</v>
      </c>
      <c r="B650" s="2">
        <v>1.8742000000000001</v>
      </c>
    </row>
    <row r="651" spans="1:2">
      <c r="A651" s="1">
        <v>44435</v>
      </c>
      <c r="B651" s="2">
        <v>1.8742000000000001</v>
      </c>
    </row>
    <row r="652" spans="1:2">
      <c r="A652" s="1">
        <v>44438</v>
      </c>
      <c r="B652" s="2">
        <v>2.1110000000000002</v>
      </c>
    </row>
    <row r="653" spans="1:2">
      <c r="A653" s="1">
        <v>44439</v>
      </c>
      <c r="B653" s="2">
        <v>2.7124999999999999</v>
      </c>
    </row>
    <row r="654" spans="1:2">
      <c r="A654" s="1">
        <v>44440</v>
      </c>
      <c r="B654" s="2">
        <v>1.5663</v>
      </c>
    </row>
    <row r="655" spans="1:2">
      <c r="A655" s="1">
        <v>44441</v>
      </c>
      <c r="B655" s="2">
        <v>3.1869999999999998</v>
      </c>
    </row>
    <row r="656" spans="1:2">
      <c r="A656" s="1">
        <v>44442</v>
      </c>
      <c r="B656" s="2">
        <v>1.0810999999999999</v>
      </c>
    </row>
    <row r="657" spans="1:2">
      <c r="A657" s="1">
        <v>44445</v>
      </c>
      <c r="B657" s="2">
        <v>2.5209999999999999</v>
      </c>
    </row>
    <row r="658" spans="1:2">
      <c r="A658" s="1">
        <v>44446</v>
      </c>
      <c r="B658" s="2">
        <v>3.1793999999999998</v>
      </c>
    </row>
    <row r="659" spans="1:2">
      <c r="A659" s="1">
        <v>44447</v>
      </c>
      <c r="B659" s="2">
        <v>2.6962000000000002</v>
      </c>
    </row>
    <row r="660" spans="1:2">
      <c r="A660" s="1">
        <v>44448</v>
      </c>
      <c r="B660" s="2">
        <v>2.3952</v>
      </c>
    </row>
    <row r="661" spans="1:2">
      <c r="A661" s="1">
        <v>44449</v>
      </c>
      <c r="B661" s="2">
        <v>1.3764000000000001</v>
      </c>
    </row>
    <row r="662" spans="1:2">
      <c r="A662" s="1">
        <v>44452</v>
      </c>
      <c r="B662" s="2">
        <v>2.27</v>
      </c>
    </row>
    <row r="663" spans="1:2">
      <c r="A663" s="1">
        <v>44453</v>
      </c>
      <c r="B663" s="2">
        <v>1.0155000000000001</v>
      </c>
    </row>
    <row r="664" spans="1:2">
      <c r="A664" s="1">
        <v>44454</v>
      </c>
      <c r="B664" s="2">
        <v>2.5672000000000001</v>
      </c>
    </row>
    <row r="665" spans="1:2">
      <c r="A665" s="1">
        <v>44455</v>
      </c>
      <c r="B665" s="2">
        <v>1.3714999999999999</v>
      </c>
    </row>
    <row r="666" spans="1:2">
      <c r="A666" s="1">
        <v>44456</v>
      </c>
      <c r="B666" s="2">
        <v>1.3110999999999999</v>
      </c>
    </row>
    <row r="667" spans="1:2">
      <c r="A667" s="1">
        <v>44461</v>
      </c>
      <c r="B667" s="2">
        <v>3.0266999999999999</v>
      </c>
    </row>
    <row r="668" spans="1:2">
      <c r="A668" s="1">
        <v>44462</v>
      </c>
      <c r="B668" s="2">
        <v>2.3738999999999999</v>
      </c>
    </row>
    <row r="669" spans="1:2">
      <c r="A669" s="1">
        <v>44463</v>
      </c>
      <c r="B669" s="2">
        <v>0.94899999999999995</v>
      </c>
    </row>
    <row r="670" spans="1:2">
      <c r="A670" s="1">
        <v>44466</v>
      </c>
      <c r="B670" s="2">
        <v>1.0077</v>
      </c>
    </row>
    <row r="671" spans="1:2">
      <c r="A671" s="1">
        <v>44467</v>
      </c>
      <c r="B671" s="2">
        <v>2.3641000000000001</v>
      </c>
    </row>
    <row r="672" spans="1:2">
      <c r="A672" s="1">
        <v>44468</v>
      </c>
      <c r="B672" s="2">
        <v>0.53129999999999999</v>
      </c>
    </row>
    <row r="673" spans="1:2">
      <c r="A673" s="1">
        <v>44469</v>
      </c>
      <c r="B673" s="2">
        <v>2.0047000000000001</v>
      </c>
    </row>
    <row r="674" spans="1:2">
      <c r="A674" s="1">
        <v>44477</v>
      </c>
      <c r="B674" s="2">
        <v>1.8868</v>
      </c>
    </row>
    <row r="675" spans="1:2">
      <c r="A675" s="1">
        <v>44480</v>
      </c>
      <c r="B675" s="2">
        <v>1.2971999999999999</v>
      </c>
    </row>
    <row r="676" spans="1:2">
      <c r="A676" s="1">
        <v>44481</v>
      </c>
      <c r="B676" s="2">
        <v>0.53029999999999999</v>
      </c>
    </row>
    <row r="677" spans="1:2">
      <c r="A677" s="1">
        <v>44482</v>
      </c>
      <c r="B677" s="2">
        <v>0.88390000000000002</v>
      </c>
    </row>
    <row r="678" spans="1:2">
      <c r="A678" s="1">
        <v>44483</v>
      </c>
      <c r="B678" s="2">
        <v>1.5321</v>
      </c>
    </row>
    <row r="679" spans="1:2">
      <c r="A679" s="1">
        <v>44484</v>
      </c>
      <c r="B679" s="2">
        <v>1.0012000000000001</v>
      </c>
    </row>
    <row r="680" spans="1:2">
      <c r="A680" s="1">
        <v>44487</v>
      </c>
      <c r="B680" s="2">
        <v>2.3542999999999998</v>
      </c>
    </row>
    <row r="681" spans="1:2">
      <c r="A681" s="1">
        <v>44488</v>
      </c>
      <c r="B681" s="2">
        <v>1.4705999999999999</v>
      </c>
    </row>
    <row r="682" spans="1:2">
      <c r="A682" s="1">
        <v>44489</v>
      </c>
      <c r="B682" s="2">
        <v>1.117</v>
      </c>
    </row>
    <row r="683" spans="1:2">
      <c r="A683" s="1">
        <v>44490</v>
      </c>
      <c r="B683" s="2">
        <v>1.1163000000000001</v>
      </c>
    </row>
    <row r="684" spans="1:2">
      <c r="A684" s="1">
        <v>44491</v>
      </c>
      <c r="B684" s="2">
        <v>1.2338</v>
      </c>
    </row>
    <row r="685" spans="1:2">
      <c r="A685" s="1">
        <v>44494</v>
      </c>
      <c r="B685" s="2">
        <v>1.6442000000000001</v>
      </c>
    </row>
    <row r="686" spans="1:2">
      <c r="A686" s="1">
        <v>44495</v>
      </c>
      <c r="B686" s="2">
        <v>0.76290000000000002</v>
      </c>
    </row>
    <row r="687" spans="1:2">
      <c r="A687" s="1">
        <v>44496</v>
      </c>
      <c r="B687" s="2">
        <v>1.2903</v>
      </c>
    </row>
    <row r="688" spans="1:2">
      <c r="A688" s="1">
        <v>44497</v>
      </c>
      <c r="B688" s="2">
        <v>1.3482000000000001</v>
      </c>
    </row>
    <row r="689" spans="1:2">
      <c r="A689" s="1">
        <v>44498</v>
      </c>
      <c r="B689" s="2">
        <v>1.6403000000000001</v>
      </c>
    </row>
    <row r="690" spans="1:2">
      <c r="A690" s="1">
        <v>44501</v>
      </c>
      <c r="B690" s="2">
        <v>2.8672</v>
      </c>
    </row>
    <row r="691" spans="1:2">
      <c r="A691" s="1">
        <v>44502</v>
      </c>
      <c r="B691" s="2">
        <v>1.1111</v>
      </c>
    </row>
    <row r="692" spans="1:2">
      <c r="A692" s="1">
        <v>44503</v>
      </c>
      <c r="B692" s="2">
        <v>0.93569999999999998</v>
      </c>
    </row>
    <row r="693" spans="1:2">
      <c r="A693" s="1">
        <v>44504</v>
      </c>
      <c r="B693" s="2">
        <v>2.2222</v>
      </c>
    </row>
    <row r="694" spans="1:2">
      <c r="A694" s="1">
        <v>44505</v>
      </c>
      <c r="B694" s="2">
        <v>0.58479999999999999</v>
      </c>
    </row>
    <row r="695" spans="1:2">
      <c r="A695" s="1">
        <v>44508</v>
      </c>
      <c r="B695" s="2">
        <v>1.2865</v>
      </c>
    </row>
    <row r="696" spans="1:2">
      <c r="A696" s="1">
        <v>44509</v>
      </c>
      <c r="B696" s="2">
        <v>1.2858000000000001</v>
      </c>
    </row>
    <row r="697" spans="1:2">
      <c r="A697" s="1">
        <v>44510</v>
      </c>
      <c r="B697" s="2">
        <v>0.99299999999999999</v>
      </c>
    </row>
    <row r="698" spans="1:2">
      <c r="A698" s="1">
        <v>44511</v>
      </c>
      <c r="B698" s="2">
        <v>1.4585999999999999</v>
      </c>
    </row>
    <row r="699" spans="1:2">
      <c r="A699" s="1">
        <v>44512</v>
      </c>
      <c r="B699" s="2">
        <v>2.0991</v>
      </c>
    </row>
    <row r="700" spans="1:2">
      <c r="A700" s="1">
        <v>44515</v>
      </c>
      <c r="B700" s="2">
        <v>1.8658999999999999</v>
      </c>
    </row>
    <row r="701" spans="1:2">
      <c r="A701" s="1">
        <v>44516</v>
      </c>
      <c r="B701" s="2">
        <v>1.6910000000000001</v>
      </c>
    </row>
    <row r="702" spans="1:2">
      <c r="A702" s="1">
        <v>44517</v>
      </c>
      <c r="B702" s="2">
        <v>2.0991</v>
      </c>
    </row>
    <row r="703" spans="1:2">
      <c r="A703" s="1">
        <v>44518</v>
      </c>
      <c r="B703" s="2">
        <v>1.2821</v>
      </c>
    </row>
    <row r="704" spans="1:2">
      <c r="A704" s="1">
        <v>44519</v>
      </c>
      <c r="B704" s="2">
        <v>1.7483</v>
      </c>
    </row>
    <row r="705" spans="1:2">
      <c r="A705" s="1">
        <v>44522</v>
      </c>
      <c r="B705" s="2">
        <v>2.0979000000000001</v>
      </c>
    </row>
    <row r="706" spans="1:2">
      <c r="A706" s="1">
        <v>44523</v>
      </c>
      <c r="B706" s="2">
        <v>1.3394999999999999</v>
      </c>
    </row>
    <row r="707" spans="1:2">
      <c r="A707" s="1">
        <v>44524</v>
      </c>
      <c r="B707" s="2">
        <v>1.4552</v>
      </c>
    </row>
    <row r="708" spans="1:2">
      <c r="A708" s="1">
        <v>44525</v>
      </c>
      <c r="B708" s="2">
        <v>1.3380000000000001</v>
      </c>
    </row>
    <row r="709" spans="1:2">
      <c r="A709" s="1">
        <v>44526</v>
      </c>
      <c r="B709" s="2">
        <v>1.0470999999999999</v>
      </c>
    </row>
    <row r="710" spans="1:2">
      <c r="A710" s="1">
        <v>44529</v>
      </c>
      <c r="B710" s="2">
        <v>1.7452000000000001</v>
      </c>
    </row>
    <row r="711" spans="1:2">
      <c r="A711" s="1">
        <v>44530</v>
      </c>
      <c r="B711" s="2">
        <v>1.8614999999999999</v>
      </c>
    </row>
    <row r="712" spans="1:2">
      <c r="A712" s="1">
        <v>44531</v>
      </c>
      <c r="B712" s="2">
        <v>1.7442</v>
      </c>
    </row>
    <row r="713" spans="1:2">
      <c r="A713" s="1">
        <v>44532</v>
      </c>
      <c r="B713" s="2">
        <v>1.0452999999999999</v>
      </c>
    </row>
    <row r="714" spans="1:2">
      <c r="A714" s="1">
        <v>44533</v>
      </c>
      <c r="B714" s="2">
        <v>1.6251</v>
      </c>
    </row>
    <row r="715" spans="1:2">
      <c r="A715" s="1">
        <v>44536</v>
      </c>
      <c r="B715" s="2">
        <v>1.3341000000000001</v>
      </c>
    </row>
    <row r="716" spans="1:2">
      <c r="A716" s="1">
        <v>44537</v>
      </c>
      <c r="B716" s="2">
        <v>1.1008</v>
      </c>
    </row>
    <row r="717" spans="1:2">
      <c r="A717" s="1">
        <v>44538</v>
      </c>
      <c r="B717" s="2">
        <v>1.9108000000000001</v>
      </c>
    </row>
    <row r="718" spans="1:2">
      <c r="A718" s="1">
        <v>44539</v>
      </c>
      <c r="B718" s="2">
        <v>1.7371000000000001</v>
      </c>
    </row>
    <row r="719" spans="1:2">
      <c r="A719" s="1">
        <v>44540</v>
      </c>
      <c r="B719" s="2">
        <v>1.6781999999999999</v>
      </c>
    </row>
    <row r="720" spans="1:2">
      <c r="A720" s="1">
        <v>44543</v>
      </c>
      <c r="B720" s="2">
        <v>2.1978</v>
      </c>
    </row>
    <row r="721" spans="1:2">
      <c r="A721" s="1">
        <v>44544</v>
      </c>
      <c r="B721" s="2">
        <v>1.9653</v>
      </c>
    </row>
    <row r="722" spans="1:2">
      <c r="A722" s="1">
        <v>44545</v>
      </c>
      <c r="B722" s="2">
        <v>2.1362999999999999</v>
      </c>
    </row>
    <row r="723" spans="1:2">
      <c r="A723" s="1">
        <v>44546</v>
      </c>
      <c r="B723" s="2">
        <v>1.9031</v>
      </c>
    </row>
    <row r="724" spans="1:2">
      <c r="A724" s="1">
        <v>44547</v>
      </c>
      <c r="B724" s="2">
        <v>2.1337999999999999</v>
      </c>
    </row>
    <row r="725" spans="1:2">
      <c r="A725" s="1">
        <v>44550</v>
      </c>
      <c r="B725" s="2">
        <v>2.2477999999999998</v>
      </c>
    </row>
    <row r="726" spans="1:2">
      <c r="A726" s="1">
        <v>44551</v>
      </c>
      <c r="B726" s="2">
        <v>2.6497999999999999</v>
      </c>
    </row>
    <row r="727" spans="1:2">
      <c r="A727" s="1">
        <v>44552</v>
      </c>
      <c r="B727" s="2">
        <v>1.3809</v>
      </c>
    </row>
    <row r="728" spans="1:2">
      <c r="A728" s="1">
        <v>44553</v>
      </c>
      <c r="B728" s="2">
        <v>2.0127000000000002</v>
      </c>
    </row>
    <row r="729" spans="1:2">
      <c r="A729" s="1">
        <v>44554</v>
      </c>
      <c r="B729" s="2">
        <v>0.97650000000000003</v>
      </c>
    </row>
    <row r="730" spans="1:2">
      <c r="A730" s="1">
        <v>44557</v>
      </c>
      <c r="B730" s="2">
        <v>1.4917</v>
      </c>
    </row>
    <row r="731" spans="1:2">
      <c r="A731" s="1">
        <v>44558</v>
      </c>
      <c r="B731" s="2">
        <v>1.2034</v>
      </c>
    </row>
    <row r="732" spans="1:2">
      <c r="A732" s="1">
        <v>44559</v>
      </c>
      <c r="B732" s="2">
        <v>1.4318</v>
      </c>
    </row>
    <row r="733" spans="1:2">
      <c r="A733" s="1">
        <v>44560</v>
      </c>
      <c r="B733" s="2">
        <v>1.5446</v>
      </c>
    </row>
    <row r="734" spans="1:2">
      <c r="A734" s="1">
        <v>44561</v>
      </c>
      <c r="B734" s="2">
        <v>1.1429</v>
      </c>
    </row>
    <row r="735" spans="1:2">
      <c r="A735" s="1">
        <v>44565</v>
      </c>
      <c r="B735" s="2">
        <v>2.0571000000000002</v>
      </c>
    </row>
    <row r="736" spans="1:2">
      <c r="A736" s="1">
        <v>44566</v>
      </c>
      <c r="B736" s="2">
        <v>0.8</v>
      </c>
    </row>
    <row r="737" spans="1:2">
      <c r="A737" s="1">
        <v>44567</v>
      </c>
      <c r="B737" s="2">
        <v>2.056</v>
      </c>
    </row>
    <row r="738" spans="1:2">
      <c r="A738" s="1">
        <v>44568</v>
      </c>
      <c r="B738" s="2">
        <v>1.0274000000000001</v>
      </c>
    </row>
    <row r="739" spans="1:2">
      <c r="A739" s="1">
        <v>44571</v>
      </c>
      <c r="B739" s="2">
        <v>1.5410999999999999</v>
      </c>
    </row>
    <row r="740" spans="1:2">
      <c r="A740" s="1">
        <v>44572</v>
      </c>
      <c r="B740" s="2">
        <v>1.1986000000000001</v>
      </c>
    </row>
    <row r="741" spans="1:2">
      <c r="A741" s="1">
        <v>44573</v>
      </c>
      <c r="B741" s="2">
        <v>2.226</v>
      </c>
    </row>
    <row r="742" spans="1:2">
      <c r="A742" s="1">
        <v>44574</v>
      </c>
      <c r="B742" s="2">
        <v>0.9698</v>
      </c>
    </row>
    <row r="743" spans="1:2">
      <c r="A743" s="1">
        <v>44575</v>
      </c>
      <c r="B743" s="2">
        <v>1.5972999999999999</v>
      </c>
    </row>
    <row r="744" spans="1:2">
      <c r="A744" s="1">
        <v>44578</v>
      </c>
      <c r="B744" s="2">
        <v>1.7684</v>
      </c>
    </row>
    <row r="745" spans="1:2">
      <c r="A745" s="1">
        <v>44579</v>
      </c>
      <c r="B745" s="2">
        <v>1.0826</v>
      </c>
    </row>
    <row r="746" spans="1:2">
      <c r="A746" s="1">
        <v>44580</v>
      </c>
      <c r="B746" s="2">
        <v>1.3098000000000001</v>
      </c>
    </row>
    <row r="747" spans="1:2">
      <c r="A747" s="1">
        <v>44581</v>
      </c>
      <c r="B747" s="2">
        <v>0.68300000000000005</v>
      </c>
    </row>
    <row r="748" spans="1:2">
      <c r="A748" s="1">
        <v>44582</v>
      </c>
      <c r="B748" s="2">
        <v>1.1376999999999999</v>
      </c>
    </row>
    <row r="749" spans="1:2">
      <c r="A749" s="1">
        <v>44585</v>
      </c>
      <c r="B749" s="2">
        <v>0.62539999999999996</v>
      </c>
    </row>
    <row r="750" spans="1:2">
      <c r="A750" s="1">
        <v>44586</v>
      </c>
      <c r="B750" s="2">
        <v>0.51139999999999997</v>
      </c>
    </row>
    <row r="751" spans="1:2">
      <c r="A751" s="1">
        <v>44587</v>
      </c>
      <c r="B751" s="2">
        <v>1.0831999999999999</v>
      </c>
    </row>
    <row r="752" spans="1:2">
      <c r="A752" s="1">
        <v>44588</v>
      </c>
      <c r="B752" s="2">
        <v>0.2271</v>
      </c>
    </row>
    <row r="753" spans="1:2">
      <c r="A753" s="1">
        <v>44589</v>
      </c>
      <c r="B753" s="2">
        <v>1.2485999999999999</v>
      </c>
    </row>
    <row r="754" spans="1:2">
      <c r="A754" s="1">
        <v>44599</v>
      </c>
      <c r="B754" s="2">
        <v>1.8665</v>
      </c>
    </row>
    <row r="755" spans="1:2">
      <c r="A755" s="1">
        <v>44600</v>
      </c>
      <c r="B755" s="2">
        <v>1.5246</v>
      </c>
    </row>
    <row r="756" spans="1:2">
      <c r="A756" s="1">
        <v>44601</v>
      </c>
      <c r="B756" s="2">
        <v>1.4656</v>
      </c>
    </row>
    <row r="757" spans="1:2">
      <c r="A757" s="1">
        <v>44602</v>
      </c>
      <c r="B757" s="2">
        <v>1.0141</v>
      </c>
    </row>
    <row r="758" spans="1:2">
      <c r="A758" s="1">
        <v>44603</v>
      </c>
      <c r="B758" s="2">
        <v>0.84509999999999996</v>
      </c>
    </row>
    <row r="759" spans="1:2">
      <c r="A759" s="1">
        <v>44606</v>
      </c>
      <c r="B759" s="2">
        <v>1.6337999999999999</v>
      </c>
    </row>
    <row r="760" spans="1:2">
      <c r="A760" s="1">
        <v>44607</v>
      </c>
      <c r="B760" s="2">
        <v>1.2394000000000001</v>
      </c>
    </row>
    <row r="761" spans="1:2">
      <c r="A761" s="1">
        <v>44608</v>
      </c>
      <c r="B761" s="2">
        <v>1.2394000000000001</v>
      </c>
    </row>
    <row r="762" spans="1:2">
      <c r="A762" s="1">
        <v>44609</v>
      </c>
      <c r="B762" s="2">
        <v>0.9577</v>
      </c>
    </row>
    <row r="763" spans="1:2">
      <c r="A763" s="1">
        <v>44610</v>
      </c>
      <c r="B763" s="2">
        <v>1.1268</v>
      </c>
    </row>
    <row r="764" spans="1:2">
      <c r="A764" s="1">
        <v>44613</v>
      </c>
      <c r="B764" s="2">
        <v>1.9718</v>
      </c>
    </row>
    <row r="765" spans="1:2">
      <c r="A765" s="1">
        <v>44614</v>
      </c>
      <c r="B765" s="2">
        <v>1.2394000000000001</v>
      </c>
    </row>
    <row r="766" spans="1:2">
      <c r="A766" s="1">
        <v>44615</v>
      </c>
      <c r="B766" s="2">
        <v>2.0270000000000001</v>
      </c>
    </row>
    <row r="767" spans="1:2">
      <c r="A767" s="1">
        <v>44616</v>
      </c>
      <c r="B767" s="2">
        <v>0.50619999999999998</v>
      </c>
    </row>
    <row r="768" spans="1:2">
      <c r="A768" s="1">
        <v>44617</v>
      </c>
      <c r="B768" s="2">
        <v>1.4053</v>
      </c>
    </row>
    <row r="769" spans="1:2">
      <c r="A769" s="1">
        <v>44620</v>
      </c>
      <c r="B769" s="2">
        <v>0.8427</v>
      </c>
    </row>
    <row r="770" spans="1:2">
      <c r="A770" s="1">
        <v>44621</v>
      </c>
      <c r="B770" s="2">
        <v>1.4020999999999999</v>
      </c>
    </row>
    <row r="771" spans="1:2">
      <c r="A771" s="1">
        <v>44622</v>
      </c>
      <c r="B771" s="2">
        <v>1.7377</v>
      </c>
    </row>
    <row r="772" spans="1:2">
      <c r="A772" s="1">
        <v>44623</v>
      </c>
      <c r="B772" s="2">
        <v>2.2968999999999999</v>
      </c>
    </row>
    <row r="773" spans="1:2">
      <c r="A773" s="1">
        <v>44624</v>
      </c>
      <c r="B773" s="2">
        <v>0.95240000000000002</v>
      </c>
    </row>
    <row r="774" spans="1:2">
      <c r="A774" s="1">
        <v>44627</v>
      </c>
      <c r="B774" s="2">
        <v>0.84030000000000005</v>
      </c>
    </row>
    <row r="775" spans="1:2">
      <c r="A775" s="1">
        <v>44628</v>
      </c>
      <c r="B775" s="2">
        <v>0.55989999999999995</v>
      </c>
    </row>
    <row r="776" spans="1:2">
      <c r="A776" s="1">
        <v>44629</v>
      </c>
      <c r="B776" s="2">
        <v>1.1745000000000001</v>
      </c>
    </row>
    <row r="777" spans="1:2">
      <c r="A777" s="1">
        <v>44630</v>
      </c>
      <c r="B777" s="2">
        <v>2.4594999999999998</v>
      </c>
    </row>
    <row r="778" spans="1:2">
      <c r="A778" s="1">
        <v>44631</v>
      </c>
      <c r="B778" s="2">
        <v>1.2291000000000001</v>
      </c>
    </row>
    <row r="779" spans="1:2">
      <c r="A779" s="1">
        <v>44634</v>
      </c>
      <c r="B779" s="2">
        <v>1.0056</v>
      </c>
    </row>
    <row r="780" spans="1:2">
      <c r="A780" s="1">
        <v>44635</v>
      </c>
      <c r="B780" s="2">
        <v>0.78210000000000002</v>
      </c>
    </row>
    <row r="781" spans="1:2">
      <c r="A781" s="1">
        <v>44636</v>
      </c>
      <c r="B781" s="2">
        <v>3.4618000000000002</v>
      </c>
    </row>
    <row r="782" spans="1:2">
      <c r="A782" s="1">
        <v>44637</v>
      </c>
      <c r="B782" s="2">
        <v>2.1762999999999999</v>
      </c>
    </row>
    <row r="783" spans="1:2">
      <c r="A783" s="1">
        <v>44638</v>
      </c>
      <c r="B783" s="2">
        <v>2.6770999999999998</v>
      </c>
    </row>
    <row r="784" spans="1:2">
      <c r="A784" s="1">
        <v>44641</v>
      </c>
      <c r="B784" s="2">
        <v>2.6198000000000001</v>
      </c>
    </row>
    <row r="785" spans="1:2">
      <c r="A785" s="1">
        <v>44642</v>
      </c>
      <c r="B785" s="2">
        <v>1.6155999999999999</v>
      </c>
    </row>
    <row r="786" spans="1:2">
      <c r="A786" s="1">
        <v>44643</v>
      </c>
      <c r="B786" s="2">
        <v>1.5033000000000001</v>
      </c>
    </row>
    <row r="787" spans="1:2">
      <c r="A787" s="1">
        <v>44644</v>
      </c>
      <c r="B787" s="2">
        <v>1.5024999999999999</v>
      </c>
    </row>
    <row r="788" spans="1:2">
      <c r="A788" s="1">
        <v>44645</v>
      </c>
      <c r="B788" s="2">
        <v>1.4460999999999999</v>
      </c>
    </row>
    <row r="789" spans="1:2">
      <c r="A789" s="1">
        <v>44648</v>
      </c>
      <c r="B789" s="2">
        <v>1.4443999999999999</v>
      </c>
    </row>
    <row r="790" spans="1:2">
      <c r="A790" s="1">
        <v>44649</v>
      </c>
      <c r="B790" s="2">
        <v>0.94340000000000002</v>
      </c>
    </row>
    <row r="791" spans="1:2">
      <c r="A791" s="1">
        <v>44650</v>
      </c>
      <c r="B791" s="2">
        <v>1.8303</v>
      </c>
    </row>
    <row r="792" spans="1:2">
      <c r="A792" s="1">
        <v>44651</v>
      </c>
      <c r="B792" s="2">
        <v>0.66479999999999995</v>
      </c>
    </row>
    <row r="793" spans="1:2">
      <c r="A793" s="1">
        <v>44652</v>
      </c>
      <c r="B793" s="2">
        <v>1.3835</v>
      </c>
    </row>
    <row r="794" spans="1:2">
      <c r="A794" s="1">
        <v>44657</v>
      </c>
      <c r="B794" s="2">
        <v>1.8805000000000001</v>
      </c>
    </row>
    <row r="795" spans="1:2">
      <c r="A795" s="1">
        <v>44658</v>
      </c>
      <c r="B795" s="2">
        <v>0.38700000000000001</v>
      </c>
    </row>
    <row r="796" spans="1:2">
      <c r="A796" s="1">
        <v>44659</v>
      </c>
      <c r="B796" s="2">
        <v>1.6565000000000001</v>
      </c>
    </row>
    <row r="797" spans="1:2">
      <c r="A797" s="1">
        <v>44662</v>
      </c>
      <c r="B797" s="2">
        <v>1.5995999999999999</v>
      </c>
    </row>
    <row r="798" spans="1:2">
      <c r="A798" s="1">
        <v>44663</v>
      </c>
      <c r="B798" s="2">
        <v>2.8633999999999999</v>
      </c>
    </row>
    <row r="799" spans="1:2">
      <c r="A799" s="1">
        <v>44664</v>
      </c>
      <c r="B799" s="2">
        <v>1.3201000000000001</v>
      </c>
    </row>
    <row r="800" spans="1:2">
      <c r="A800" s="1">
        <v>44665</v>
      </c>
      <c r="B800" s="2">
        <v>1.8702000000000001</v>
      </c>
    </row>
    <row r="801" spans="1:2">
      <c r="A801" s="1">
        <v>44666</v>
      </c>
      <c r="B801" s="2">
        <v>0.98960000000000004</v>
      </c>
    </row>
    <row r="802" spans="1:2">
      <c r="A802" s="1">
        <v>44669</v>
      </c>
      <c r="B802" s="2">
        <v>2.6374</v>
      </c>
    </row>
    <row r="803" spans="1:2">
      <c r="A803" s="1">
        <v>44670</v>
      </c>
      <c r="B803" s="2">
        <v>1.4826999999999999</v>
      </c>
    </row>
    <row r="804" spans="1:2">
      <c r="A804" s="1">
        <v>44671</v>
      </c>
      <c r="B804" s="2">
        <v>1.3714</v>
      </c>
    </row>
    <row r="805" spans="1:2">
      <c r="A805" s="1">
        <v>44672</v>
      </c>
      <c r="B805" s="2">
        <v>0.87619999999999998</v>
      </c>
    </row>
    <row r="806" spans="1:2">
      <c r="A806" s="1">
        <v>44673</v>
      </c>
      <c r="B806" s="2">
        <v>1.6968000000000001</v>
      </c>
    </row>
    <row r="807" spans="1:2">
      <c r="A807" s="1">
        <v>44676</v>
      </c>
      <c r="B807" s="2">
        <v>0.71150000000000002</v>
      </c>
    </row>
    <row r="808" spans="1:2">
      <c r="A808" s="1">
        <v>44677</v>
      </c>
      <c r="B808" s="2">
        <v>0.87580000000000002</v>
      </c>
    </row>
    <row r="809" spans="1:2">
      <c r="A809" s="1">
        <v>44678</v>
      </c>
      <c r="B809" s="2">
        <v>3.6084999999999998</v>
      </c>
    </row>
    <row r="810" spans="1:2">
      <c r="A810" s="1">
        <v>44679</v>
      </c>
      <c r="B810" s="2">
        <v>1.42</v>
      </c>
    </row>
    <row r="811" spans="1:2">
      <c r="A811" s="1">
        <v>44680</v>
      </c>
      <c r="B811" s="2">
        <v>4.8581000000000003</v>
      </c>
    </row>
    <row r="812" spans="1:2">
      <c r="A812" s="1">
        <v>44686</v>
      </c>
      <c r="B812" s="2">
        <v>3.9803999999999999</v>
      </c>
    </row>
    <row r="813" spans="1:2">
      <c r="A813" s="1">
        <v>44687</v>
      </c>
      <c r="B813" s="2">
        <v>1.4154</v>
      </c>
    </row>
    <row r="814" spans="1:2">
      <c r="A814" s="1">
        <v>44690</v>
      </c>
      <c r="B814" s="2">
        <v>3.1012</v>
      </c>
    </row>
    <row r="815" spans="1:2">
      <c r="A815" s="1">
        <v>44691</v>
      </c>
      <c r="B815" s="2">
        <v>2.2307000000000001</v>
      </c>
    </row>
    <row r="816" spans="1:2">
      <c r="A816" s="1">
        <v>44692</v>
      </c>
      <c r="B816" s="2">
        <v>2.0651999999999999</v>
      </c>
    </row>
    <row r="817" spans="1:2">
      <c r="A817" s="1">
        <v>44693</v>
      </c>
      <c r="B817" s="2">
        <v>1.4658</v>
      </c>
    </row>
    <row r="818" spans="1:2">
      <c r="A818" s="1">
        <v>44694</v>
      </c>
      <c r="B818" s="2">
        <v>2.1137999999999999</v>
      </c>
    </row>
    <row r="819" spans="1:2">
      <c r="A819" s="1">
        <v>44697</v>
      </c>
      <c r="B819" s="2">
        <v>2.3319000000000001</v>
      </c>
    </row>
    <row r="820" spans="1:2">
      <c r="A820" s="1">
        <v>44698</v>
      </c>
      <c r="B820" s="2">
        <v>1.3001</v>
      </c>
    </row>
    <row r="821" spans="1:2">
      <c r="A821" s="1">
        <v>44699</v>
      </c>
      <c r="B821" s="2">
        <v>1.8938999999999999</v>
      </c>
    </row>
    <row r="822" spans="1:2">
      <c r="A822" s="1">
        <v>44700</v>
      </c>
      <c r="B822" s="2">
        <v>1.1898</v>
      </c>
    </row>
    <row r="823" spans="1:2">
      <c r="A823" s="1">
        <v>44701</v>
      </c>
      <c r="B823" s="2">
        <v>1.7297</v>
      </c>
    </row>
    <row r="824" spans="1:2">
      <c r="A824" s="1">
        <v>44704</v>
      </c>
      <c r="B824" s="2">
        <v>2.1598000000000002</v>
      </c>
    </row>
    <row r="825" spans="1:2">
      <c r="A825" s="1">
        <v>44705</v>
      </c>
      <c r="B825" s="2">
        <v>0.54</v>
      </c>
    </row>
    <row r="826" spans="1:2">
      <c r="A826" s="1">
        <v>44706</v>
      </c>
      <c r="B826" s="2">
        <v>2.4811000000000001</v>
      </c>
    </row>
    <row r="827" spans="1:2">
      <c r="A827" s="1">
        <v>44707</v>
      </c>
      <c r="B827" s="2">
        <v>1.4555</v>
      </c>
    </row>
    <row r="828" spans="1:2">
      <c r="A828" s="1">
        <v>44708</v>
      </c>
      <c r="B828" s="2">
        <v>1.9935</v>
      </c>
    </row>
    <row r="829" spans="1:2">
      <c r="A829" s="1">
        <v>44711</v>
      </c>
      <c r="B829" s="2">
        <v>2.0979000000000001</v>
      </c>
    </row>
    <row r="830" spans="1:2">
      <c r="A830" s="1">
        <v>44712</v>
      </c>
      <c r="B830" s="2">
        <v>1.6667000000000001</v>
      </c>
    </row>
    <row r="831" spans="1:2">
      <c r="A831" s="1">
        <v>44713</v>
      </c>
      <c r="B831" s="2">
        <v>1.6129</v>
      </c>
    </row>
    <row r="832" spans="1:2">
      <c r="A832" s="1">
        <v>44714</v>
      </c>
      <c r="B832" s="2">
        <v>2.2042999999999999</v>
      </c>
    </row>
    <row r="833" spans="1:2">
      <c r="A833" s="1">
        <v>44718</v>
      </c>
      <c r="B833" s="2">
        <v>1.3971</v>
      </c>
    </row>
    <row r="834" spans="1:2">
      <c r="A834" s="1">
        <v>44719</v>
      </c>
      <c r="B834" s="2">
        <v>1.1809000000000001</v>
      </c>
    </row>
    <row r="835" spans="1:2">
      <c r="A835" s="1">
        <v>44720</v>
      </c>
      <c r="B835" s="2">
        <v>1.7694000000000001</v>
      </c>
    </row>
    <row r="836" spans="1:2">
      <c r="A836" s="1">
        <v>44721</v>
      </c>
      <c r="B836" s="2">
        <v>0.91059999999999997</v>
      </c>
    </row>
    <row r="837" spans="1:2">
      <c r="A837" s="1">
        <v>44722</v>
      </c>
      <c r="B837" s="2">
        <v>2.5695999999999999</v>
      </c>
    </row>
    <row r="838" spans="1:2">
      <c r="A838" s="1">
        <v>44725</v>
      </c>
      <c r="B838" s="2">
        <v>1.1739999999999999</v>
      </c>
    </row>
    <row r="839" spans="1:2">
      <c r="A839" s="1">
        <v>44726</v>
      </c>
      <c r="B839" s="2">
        <v>1.4408000000000001</v>
      </c>
    </row>
    <row r="840" spans="1:2">
      <c r="A840" s="1">
        <v>44727</v>
      </c>
      <c r="B840" s="2">
        <v>1.3852</v>
      </c>
    </row>
    <row r="841" spans="1:2">
      <c r="A841" s="1">
        <v>44728</v>
      </c>
      <c r="B841" s="2">
        <v>1.2241</v>
      </c>
    </row>
    <row r="842" spans="1:2">
      <c r="A842" s="1">
        <v>44729</v>
      </c>
      <c r="B842" s="2">
        <v>1.117</v>
      </c>
    </row>
    <row r="843" spans="1:2">
      <c r="A843" s="1">
        <v>44732</v>
      </c>
      <c r="B843" s="2">
        <v>1.966</v>
      </c>
    </row>
    <row r="844" spans="1:2">
      <c r="A844" s="1">
        <v>44733</v>
      </c>
      <c r="B844" s="2">
        <v>0.90280000000000005</v>
      </c>
    </row>
    <row r="845" spans="1:2">
      <c r="A845" s="1">
        <v>44734</v>
      </c>
      <c r="B845" s="2">
        <v>1.2739</v>
      </c>
    </row>
    <row r="846" spans="1:2">
      <c r="A846" s="1">
        <v>44735</v>
      </c>
      <c r="B846" s="2">
        <v>1.9618</v>
      </c>
    </row>
    <row r="847" spans="1:2">
      <c r="A847" s="1">
        <v>44736</v>
      </c>
      <c r="B847" s="2">
        <v>1.7497</v>
      </c>
    </row>
    <row r="848" spans="1:2">
      <c r="A848" s="1">
        <v>44739</v>
      </c>
      <c r="B848" s="2">
        <v>1.4831000000000001</v>
      </c>
    </row>
    <row r="849" spans="1:2">
      <c r="A849" s="1">
        <v>44740</v>
      </c>
      <c r="B849" s="2">
        <v>2.1164000000000001</v>
      </c>
    </row>
    <row r="850" spans="1:2">
      <c r="A850" s="1">
        <v>44741</v>
      </c>
      <c r="B850" s="2">
        <v>0.84660000000000002</v>
      </c>
    </row>
    <row r="851" spans="1:2">
      <c r="A851" s="1">
        <v>44742</v>
      </c>
      <c r="B851" s="2">
        <v>1.532</v>
      </c>
    </row>
    <row r="852" spans="1:2">
      <c r="A852" s="1">
        <v>44743</v>
      </c>
      <c r="B852" s="2">
        <v>0.95040000000000002</v>
      </c>
    </row>
    <row r="853" spans="1:2">
      <c r="A853" s="1">
        <v>44746</v>
      </c>
      <c r="B853" s="2">
        <v>1.4256</v>
      </c>
    </row>
    <row r="854" spans="1:2">
      <c r="A854" s="1">
        <v>44747</v>
      </c>
      <c r="B854" s="2">
        <v>0.63319999999999999</v>
      </c>
    </row>
    <row r="855" spans="1:2">
      <c r="A855" s="1">
        <v>44748</v>
      </c>
      <c r="B855" s="2">
        <v>0.94940000000000002</v>
      </c>
    </row>
    <row r="856" spans="1:2">
      <c r="A856" s="1">
        <v>44749</v>
      </c>
      <c r="B856" s="2">
        <v>1.3171999999999999</v>
      </c>
    </row>
    <row r="857" spans="1:2">
      <c r="A857" s="1">
        <v>44750</v>
      </c>
      <c r="B857" s="2">
        <v>1.0004999999999999</v>
      </c>
    </row>
    <row r="858" spans="1:2">
      <c r="A858" s="1">
        <v>44753</v>
      </c>
      <c r="B858" s="2">
        <v>1.1555</v>
      </c>
    </row>
    <row r="859" spans="1:2">
      <c r="A859" s="1">
        <v>44754</v>
      </c>
      <c r="B859" s="2">
        <v>0.62990000000000002</v>
      </c>
    </row>
    <row r="860" spans="1:2">
      <c r="A860" s="1">
        <v>44755</v>
      </c>
      <c r="B860" s="2">
        <v>1.3109999999999999</v>
      </c>
    </row>
    <row r="861" spans="1:2">
      <c r="A861" s="1">
        <v>44756</v>
      </c>
      <c r="B861" s="2">
        <v>1.6255999999999999</v>
      </c>
    </row>
    <row r="862" spans="1:2">
      <c r="A862" s="1">
        <v>44757</v>
      </c>
      <c r="B862" s="2">
        <v>0.94340000000000002</v>
      </c>
    </row>
    <row r="863" spans="1:2">
      <c r="A863" s="1">
        <v>44760</v>
      </c>
      <c r="B863" s="2">
        <v>1.6238999999999999</v>
      </c>
    </row>
    <row r="864" spans="1:2">
      <c r="A864" s="1">
        <v>44761</v>
      </c>
      <c r="B864" s="2">
        <v>1.8333999999999999</v>
      </c>
    </row>
    <row r="865" spans="1:2">
      <c r="A865" s="1">
        <v>44762</v>
      </c>
      <c r="B865" s="2">
        <v>1.7791999999999999</v>
      </c>
    </row>
    <row r="866" spans="1:2">
      <c r="A866" s="1">
        <v>44763</v>
      </c>
      <c r="B866" s="2">
        <v>1.0466</v>
      </c>
    </row>
    <row r="867" spans="1:2">
      <c r="A867" s="1">
        <v>44764</v>
      </c>
      <c r="B867" s="2">
        <v>0.73180000000000001</v>
      </c>
    </row>
    <row r="868" spans="1:2">
      <c r="A868" s="1">
        <v>44767</v>
      </c>
      <c r="B868" s="2">
        <v>0.83589999999999998</v>
      </c>
    </row>
    <row r="869" spans="1:2">
      <c r="A869" s="1">
        <v>44768</v>
      </c>
      <c r="B869" s="2">
        <v>0.9395</v>
      </c>
    </row>
    <row r="870" spans="1:2">
      <c r="A870" s="1">
        <v>44769</v>
      </c>
      <c r="B870" s="2">
        <v>1.3041</v>
      </c>
    </row>
    <row r="871" spans="1:2">
      <c r="A871" s="1">
        <v>44770</v>
      </c>
      <c r="B871" s="2">
        <v>1.147</v>
      </c>
    </row>
    <row r="872" spans="1:2">
      <c r="A872" s="1">
        <v>44771</v>
      </c>
      <c r="B872" s="2">
        <v>1.1984999999999999</v>
      </c>
    </row>
    <row r="873" spans="1:2">
      <c r="A873" s="1">
        <v>44774</v>
      </c>
      <c r="B873" s="2">
        <v>1.1973</v>
      </c>
    </row>
    <row r="874" spans="1:2">
      <c r="A874" s="1">
        <v>44775</v>
      </c>
      <c r="B874" s="2">
        <v>0.78</v>
      </c>
    </row>
    <row r="875" spans="1:2">
      <c r="A875" s="1">
        <v>44776</v>
      </c>
      <c r="B875" s="2">
        <v>0.72799999999999998</v>
      </c>
    </row>
    <row r="876" spans="1:2">
      <c r="A876" s="1">
        <v>44777</v>
      </c>
      <c r="B876" s="2">
        <v>0.93559999999999999</v>
      </c>
    </row>
    <row r="877" spans="1:2">
      <c r="A877" s="1">
        <v>44778</v>
      </c>
      <c r="B877" s="2">
        <v>1.2987</v>
      </c>
    </row>
    <row r="878" spans="1:2">
      <c r="A878" s="1">
        <v>44781</v>
      </c>
      <c r="B878" s="2">
        <v>1.8171999999999999</v>
      </c>
    </row>
    <row r="879" spans="1:2">
      <c r="A879" s="1">
        <v>44782</v>
      </c>
      <c r="B879" s="2">
        <v>1.7653000000000001</v>
      </c>
    </row>
    <row r="880" spans="1:2">
      <c r="A880" s="1">
        <v>44783</v>
      </c>
      <c r="B880" s="2">
        <v>1.3492</v>
      </c>
    </row>
    <row r="881" spans="1:2">
      <c r="A881" s="1">
        <v>44784</v>
      </c>
      <c r="B881" s="2">
        <v>0.98550000000000004</v>
      </c>
    </row>
    <row r="882" spans="1:2">
      <c r="A882" s="1">
        <v>44785</v>
      </c>
      <c r="B882" s="2">
        <v>0.67390000000000005</v>
      </c>
    </row>
    <row r="883" spans="1:2">
      <c r="A883" s="1">
        <v>44788</v>
      </c>
      <c r="B883" s="2">
        <v>1.3996999999999999</v>
      </c>
    </row>
    <row r="884" spans="1:2">
      <c r="A884" s="1">
        <v>44789</v>
      </c>
      <c r="B884" s="2">
        <v>1.6572</v>
      </c>
    </row>
    <row r="885" spans="1:2">
      <c r="A885" s="1">
        <v>44790</v>
      </c>
      <c r="B885" s="2">
        <v>1.0351999999999999</v>
      </c>
    </row>
    <row r="886" spans="1:2">
      <c r="A886" s="1">
        <v>44791</v>
      </c>
      <c r="B886" s="2">
        <v>1.6036999999999999</v>
      </c>
    </row>
    <row r="887" spans="1:2">
      <c r="A887" s="1">
        <v>44792</v>
      </c>
      <c r="B887" s="2">
        <v>0.67179999999999995</v>
      </c>
    </row>
    <row r="888" spans="1:2">
      <c r="A888" s="1">
        <v>44795</v>
      </c>
      <c r="B888" s="2">
        <v>1.0330999999999999</v>
      </c>
    </row>
    <row r="889" spans="1:2">
      <c r="A889" s="1">
        <v>44796</v>
      </c>
      <c r="B889" s="2">
        <v>1.3423</v>
      </c>
    </row>
    <row r="890" spans="1:2">
      <c r="A890" s="1">
        <v>44797</v>
      </c>
      <c r="B890" s="2">
        <v>0.51600000000000001</v>
      </c>
    </row>
    <row r="891" spans="1:2">
      <c r="A891" s="1">
        <v>44798</v>
      </c>
      <c r="B891" s="2">
        <v>1.1352</v>
      </c>
    </row>
    <row r="892" spans="1:2">
      <c r="A892" s="1">
        <v>44799</v>
      </c>
      <c r="B892" s="2">
        <v>0.77359999999999995</v>
      </c>
    </row>
    <row r="893" spans="1:2">
      <c r="A893" s="1">
        <v>44802</v>
      </c>
      <c r="B893" s="2">
        <v>0.92830000000000001</v>
      </c>
    </row>
    <row r="894" spans="1:2">
      <c r="A894" s="1">
        <v>44803</v>
      </c>
      <c r="B894" s="2">
        <v>0.4642</v>
      </c>
    </row>
    <row r="895" spans="1:2">
      <c r="A895" s="1">
        <v>44804</v>
      </c>
      <c r="B895" s="2">
        <v>0.25769999999999998</v>
      </c>
    </row>
    <row r="896" spans="1:2">
      <c r="A896" s="1">
        <v>44805</v>
      </c>
      <c r="B896" s="2">
        <v>0.66979999999999995</v>
      </c>
    </row>
    <row r="897" spans="1:2">
      <c r="A897" s="1">
        <v>44806</v>
      </c>
      <c r="B897" s="2">
        <v>1.0304</v>
      </c>
    </row>
    <row r="898" spans="1:2">
      <c r="A898" s="1">
        <v>44809</v>
      </c>
      <c r="B898" s="2">
        <v>1.1334</v>
      </c>
    </row>
    <row r="899" spans="1:2">
      <c r="A899" s="1">
        <v>44810</v>
      </c>
      <c r="B899" s="2">
        <v>0.6694</v>
      </c>
    </row>
    <row r="900" spans="1:2">
      <c r="A900" s="1">
        <v>44811</v>
      </c>
      <c r="B900" s="2">
        <v>0.9264</v>
      </c>
    </row>
    <row r="901" spans="1:2">
      <c r="A901" s="1">
        <v>44812</v>
      </c>
      <c r="B901" s="2">
        <v>0.66869999999999996</v>
      </c>
    </row>
    <row r="902" spans="1:2">
      <c r="A902" s="1">
        <v>44813</v>
      </c>
      <c r="B902" s="2">
        <v>0.41110000000000002</v>
      </c>
    </row>
    <row r="903" spans="1:2">
      <c r="A903" s="1">
        <v>44817</v>
      </c>
      <c r="B903" s="2">
        <v>0.71760000000000002</v>
      </c>
    </row>
    <row r="904" spans="1:2">
      <c r="A904" s="1">
        <v>44818</v>
      </c>
      <c r="B904" s="2">
        <v>0.46110000000000001</v>
      </c>
    </row>
    <row r="905" spans="1:2">
      <c r="A905" s="1">
        <v>44819</v>
      </c>
      <c r="B905" s="2">
        <v>0.25600000000000001</v>
      </c>
    </row>
    <row r="906" spans="1:2">
      <c r="A906" s="1">
        <v>44820</v>
      </c>
      <c r="B906" s="2">
        <v>0.2046</v>
      </c>
    </row>
    <row r="907" spans="1:2">
      <c r="A907" s="1">
        <v>44823</v>
      </c>
      <c r="B907" s="2">
        <v>0.4088</v>
      </c>
    </row>
    <row r="908" spans="1:2">
      <c r="A908" s="1">
        <v>44824</v>
      </c>
      <c r="B908" s="2">
        <v>0.76649999999999996</v>
      </c>
    </row>
    <row r="909" spans="1:2">
      <c r="A909" s="1">
        <v>44825</v>
      </c>
      <c r="B909" s="2">
        <v>0.51100000000000001</v>
      </c>
    </row>
    <row r="910" spans="1:2">
      <c r="A910" s="1">
        <v>44826</v>
      </c>
      <c r="B910" s="2">
        <v>0.35770000000000002</v>
      </c>
    </row>
    <row r="911" spans="1:2">
      <c r="A911" s="1">
        <v>44827</v>
      </c>
      <c r="B911" s="2">
        <v>0.2555</v>
      </c>
    </row>
    <row r="912" spans="1:2">
      <c r="A912" s="1">
        <v>44830</v>
      </c>
      <c r="B912" s="2">
        <v>0.56210000000000004</v>
      </c>
    </row>
    <row r="913" spans="1:2">
      <c r="A913" s="1">
        <v>44831</v>
      </c>
      <c r="B913" s="2">
        <v>1.1753</v>
      </c>
    </row>
    <row r="914" spans="1:2">
      <c r="A914" s="1">
        <v>44832</v>
      </c>
      <c r="B914" s="2">
        <v>0.45989999999999998</v>
      </c>
    </row>
    <row r="915" spans="1:2">
      <c r="A915" s="1">
        <v>44833</v>
      </c>
      <c r="B915" s="2">
        <v>0.2555</v>
      </c>
    </row>
    <row r="916" spans="1:2">
      <c r="A916" s="1">
        <v>44834</v>
      </c>
      <c r="B916" s="2">
        <v>0.30659999999999998</v>
      </c>
    </row>
    <row r="917" spans="1:2">
      <c r="A917" s="1">
        <v>44844</v>
      </c>
      <c r="B917" s="2">
        <v>0.30659999999999998</v>
      </c>
    </row>
    <row r="918" spans="1:2">
      <c r="A918" s="1">
        <v>44845</v>
      </c>
      <c r="B918" s="2">
        <v>0.91979999999999995</v>
      </c>
    </row>
    <row r="919" spans="1:2">
      <c r="A919" s="1">
        <v>44846</v>
      </c>
      <c r="B919" s="2">
        <v>1.3286</v>
      </c>
    </row>
    <row r="920" spans="1:2">
      <c r="A920" s="1">
        <v>44847</v>
      </c>
      <c r="B920" s="2">
        <v>1.1235999999999999</v>
      </c>
    </row>
    <row r="921" spans="1:2">
      <c r="A921" s="1">
        <v>44848</v>
      </c>
      <c r="B921" s="2">
        <v>1.9408000000000001</v>
      </c>
    </row>
    <row r="922" spans="1:2">
      <c r="A922" s="1">
        <v>44851</v>
      </c>
      <c r="B922" s="2">
        <v>1.1213</v>
      </c>
    </row>
    <row r="923" spans="1:2">
      <c r="A923" s="1">
        <v>44852</v>
      </c>
      <c r="B923" s="2">
        <v>0.91700000000000004</v>
      </c>
    </row>
    <row r="924" spans="1:2">
      <c r="A924" s="1">
        <v>44853</v>
      </c>
      <c r="B924" s="2">
        <v>0.71279999999999999</v>
      </c>
    </row>
    <row r="925" spans="1:2">
      <c r="A925" s="1">
        <v>44854</v>
      </c>
      <c r="B925" s="2">
        <v>0.35620000000000002</v>
      </c>
    </row>
    <row r="926" spans="1:2">
      <c r="A926" s="1">
        <v>44855</v>
      </c>
      <c r="B926" s="2">
        <v>0.71209999999999996</v>
      </c>
    </row>
    <row r="927" spans="1:2">
      <c r="A927" s="1">
        <v>44858</v>
      </c>
      <c r="B927" s="2">
        <v>0.40670000000000001</v>
      </c>
    </row>
    <row r="928" spans="1:2">
      <c r="A928" s="1">
        <v>44859</v>
      </c>
      <c r="B928" s="2">
        <v>0.60940000000000005</v>
      </c>
    </row>
    <row r="929" spans="1:2">
      <c r="A929" s="1">
        <v>44860</v>
      </c>
      <c r="B929" s="2">
        <v>1.3698999999999999</v>
      </c>
    </row>
    <row r="930" spans="1:2">
      <c r="A930" s="1">
        <v>44861</v>
      </c>
      <c r="B930" s="2">
        <v>0.6079</v>
      </c>
    </row>
    <row r="931" spans="1:2">
      <c r="A931" s="1">
        <v>44862</v>
      </c>
      <c r="B931" s="2">
        <v>0.45569999999999999</v>
      </c>
    </row>
    <row r="932" spans="1:2">
      <c r="A932" s="1">
        <v>44865</v>
      </c>
      <c r="B932" s="2">
        <v>1.2658</v>
      </c>
    </row>
    <row r="933" spans="1:2">
      <c r="A933" s="1">
        <v>44866</v>
      </c>
      <c r="B933" s="2">
        <v>1.4683999999999999</v>
      </c>
    </row>
    <row r="934" spans="1:2">
      <c r="A934" s="1">
        <v>44867</v>
      </c>
      <c r="B934" s="2">
        <v>1.4177</v>
      </c>
    </row>
    <row r="935" spans="1:2">
      <c r="A935" s="1">
        <v>44868</v>
      </c>
      <c r="B935" s="2">
        <v>0.91139999999999999</v>
      </c>
    </row>
    <row r="936" spans="1:2">
      <c r="A936" s="1">
        <v>44869</v>
      </c>
      <c r="B936" s="2">
        <v>1.4683999999999999</v>
      </c>
    </row>
    <row r="937" spans="1:2">
      <c r="A937" s="1">
        <v>44872</v>
      </c>
      <c r="B937" s="2">
        <v>1.0126999999999999</v>
      </c>
    </row>
    <row r="938" spans="1:2">
      <c r="A938" s="1">
        <v>44873</v>
      </c>
      <c r="B938" s="2">
        <v>0.75949999999999995</v>
      </c>
    </row>
    <row r="939" spans="1:2">
      <c r="A939" s="1">
        <v>44874</v>
      </c>
      <c r="B939" s="2">
        <v>0.50629999999999997</v>
      </c>
    </row>
    <row r="940" spans="1:2">
      <c r="A940" s="1">
        <v>44875</v>
      </c>
      <c r="B940" s="2">
        <v>1.3158000000000001</v>
      </c>
    </row>
    <row r="941" spans="1:2">
      <c r="A941" s="1">
        <v>44876</v>
      </c>
      <c r="B941" s="2">
        <v>1.5680000000000001</v>
      </c>
    </row>
    <row r="942" spans="1:2">
      <c r="A942" s="1">
        <v>44879</v>
      </c>
      <c r="B942" s="2">
        <v>1.2126999999999999</v>
      </c>
    </row>
    <row r="943" spans="1:2">
      <c r="A943" s="1">
        <v>44880</v>
      </c>
      <c r="B943" s="2">
        <v>2.0192000000000001</v>
      </c>
    </row>
    <row r="944" spans="1:2">
      <c r="A944" s="1">
        <v>44881</v>
      </c>
      <c r="B944" s="2">
        <v>0.80689999999999995</v>
      </c>
    </row>
    <row r="945" spans="1:2">
      <c r="A945" s="1">
        <v>44882</v>
      </c>
      <c r="B945" s="2">
        <v>1.3105</v>
      </c>
    </row>
    <row r="946" spans="1:2">
      <c r="A946" s="1">
        <v>44883</v>
      </c>
      <c r="B946" s="2">
        <v>1.0573999999999999</v>
      </c>
    </row>
    <row r="947" spans="1:2">
      <c r="A947" s="1">
        <v>44886</v>
      </c>
      <c r="B947" s="2">
        <v>1.0573999999999999</v>
      </c>
    </row>
    <row r="948" spans="1:2">
      <c r="A948" s="1">
        <v>44887</v>
      </c>
      <c r="B948" s="2">
        <v>0.85560000000000003</v>
      </c>
    </row>
    <row r="949" spans="1:2">
      <c r="A949" s="1">
        <v>44888</v>
      </c>
      <c r="B949" s="2">
        <v>0.7046</v>
      </c>
    </row>
    <row r="950" spans="1:2">
      <c r="A950" s="1">
        <v>44889</v>
      </c>
      <c r="B950" s="2">
        <v>0.65429999999999999</v>
      </c>
    </row>
    <row r="951" spans="1:2">
      <c r="A951" s="1">
        <v>44890</v>
      </c>
      <c r="B951" s="2">
        <v>0.65429999999999999</v>
      </c>
    </row>
    <row r="952" spans="1:2">
      <c r="A952" s="1">
        <v>44893</v>
      </c>
      <c r="B952" s="2">
        <v>0.60329999999999995</v>
      </c>
    </row>
    <row r="953" spans="1:2">
      <c r="A953" s="1">
        <v>44894</v>
      </c>
      <c r="B953" s="2">
        <v>1.9095</v>
      </c>
    </row>
    <row r="954" spans="1:2">
      <c r="A954" s="1">
        <v>44895</v>
      </c>
      <c r="B954" s="2">
        <v>0.90449999999999997</v>
      </c>
    </row>
    <row r="955" spans="1:2">
      <c r="A955" s="1">
        <v>44896</v>
      </c>
      <c r="B955" s="2">
        <v>0.90359999999999996</v>
      </c>
    </row>
    <row r="956" spans="1:2">
      <c r="A956" s="1">
        <v>44897</v>
      </c>
      <c r="B956" s="2">
        <v>1.2048000000000001</v>
      </c>
    </row>
    <row r="957" spans="1:2">
      <c r="A957" s="1">
        <v>44900</v>
      </c>
      <c r="B957" s="2">
        <v>1.004</v>
      </c>
    </row>
    <row r="958" spans="1:2">
      <c r="A958" s="1">
        <v>44901</v>
      </c>
      <c r="B958" s="2">
        <v>0.50180000000000002</v>
      </c>
    </row>
    <row r="959" spans="1:2">
      <c r="A959" s="1">
        <v>44902</v>
      </c>
      <c r="B959" s="2">
        <v>0.70250000000000001</v>
      </c>
    </row>
    <row r="960" spans="1:2">
      <c r="A960" s="1">
        <v>44903</v>
      </c>
      <c r="B960" s="2">
        <v>0.60209999999999997</v>
      </c>
    </row>
    <row r="961" spans="1:2">
      <c r="A961" s="1">
        <v>44904</v>
      </c>
      <c r="B961" s="2">
        <v>0.35120000000000001</v>
      </c>
    </row>
    <row r="962" spans="1:2">
      <c r="A962" s="1">
        <v>44907</v>
      </c>
      <c r="B962" s="2">
        <v>0.90359999999999996</v>
      </c>
    </row>
    <row r="963" spans="1:2">
      <c r="A963" s="1">
        <v>44908</v>
      </c>
      <c r="B963" s="2">
        <v>0.80200000000000005</v>
      </c>
    </row>
    <row r="964" spans="1:2">
      <c r="A964" s="1">
        <v>44909</v>
      </c>
      <c r="B964" s="2">
        <v>0.65129999999999999</v>
      </c>
    </row>
    <row r="965" spans="1:2">
      <c r="A965" s="1">
        <v>44910</v>
      </c>
      <c r="B965" s="2">
        <v>0.50049999999999994</v>
      </c>
    </row>
    <row r="966" spans="1:2">
      <c r="A966" s="1">
        <v>44911</v>
      </c>
      <c r="B966" s="2">
        <v>0.65029999999999999</v>
      </c>
    </row>
    <row r="967" spans="1:2">
      <c r="A967" s="1">
        <v>44914</v>
      </c>
      <c r="B967" s="2">
        <v>0.45019999999999999</v>
      </c>
    </row>
    <row r="968" spans="1:2">
      <c r="A968" s="1">
        <v>44915</v>
      </c>
      <c r="B968" s="2">
        <v>0.2</v>
      </c>
    </row>
    <row r="969" spans="1:2">
      <c r="A969" s="1">
        <v>44916</v>
      </c>
      <c r="B969" s="2">
        <v>0.3</v>
      </c>
    </row>
    <row r="970" spans="1:2">
      <c r="A970" s="1">
        <v>44917</v>
      </c>
      <c r="B970" s="2">
        <v>0.3498</v>
      </c>
    </row>
    <row r="971" spans="1:2">
      <c r="A971" s="1">
        <v>44918</v>
      </c>
      <c r="B971" s="2">
        <v>0.4496</v>
      </c>
    </row>
    <row r="972" spans="1:2">
      <c r="A972" s="1">
        <v>44921</v>
      </c>
      <c r="B972" s="2">
        <v>0.94810000000000005</v>
      </c>
    </row>
    <row r="973" spans="1:2">
      <c r="A973" s="1">
        <v>44922</v>
      </c>
      <c r="B973" s="2">
        <v>0.49880000000000002</v>
      </c>
    </row>
    <row r="974" spans="1:2">
      <c r="A974" s="1">
        <v>44923</v>
      </c>
      <c r="B974" s="2">
        <v>0.6976</v>
      </c>
    </row>
    <row r="975" spans="1:2">
      <c r="A975" s="1">
        <v>44924</v>
      </c>
      <c r="B975" s="2">
        <v>0.6976</v>
      </c>
    </row>
    <row r="976" spans="1:2">
      <c r="A976" s="1">
        <v>44925</v>
      </c>
      <c r="B976" s="2">
        <v>0.54749999999999999</v>
      </c>
    </row>
    <row r="977" spans="1:2">
      <c r="A977" s="1">
        <v>44929</v>
      </c>
      <c r="B977" s="2">
        <v>1.7413000000000001</v>
      </c>
    </row>
    <row r="978" spans="1:2">
      <c r="A978" s="1">
        <v>44930</v>
      </c>
      <c r="B978" s="2">
        <v>0.69650000000000001</v>
      </c>
    </row>
    <row r="979" spans="1:2">
      <c r="A979" s="1">
        <v>44931</v>
      </c>
      <c r="B979" s="2">
        <v>0.49730000000000002</v>
      </c>
    </row>
    <row r="980" spans="1:2">
      <c r="A980" s="1">
        <v>44932</v>
      </c>
      <c r="B980" s="2">
        <v>0.44729999999999998</v>
      </c>
    </row>
    <row r="981" spans="1:2">
      <c r="A981" s="1">
        <v>44935</v>
      </c>
      <c r="B981" s="2">
        <v>0.84450000000000003</v>
      </c>
    </row>
    <row r="982" spans="1:2">
      <c r="A982" s="1">
        <v>44936</v>
      </c>
      <c r="B982" s="2">
        <v>0.64580000000000004</v>
      </c>
    </row>
    <row r="983" spans="1:2">
      <c r="A983" s="1">
        <v>44937</v>
      </c>
      <c r="B983" s="2">
        <v>0.39739999999999998</v>
      </c>
    </row>
    <row r="984" spans="1:2">
      <c r="A984" s="1">
        <v>44938</v>
      </c>
      <c r="B984" s="2">
        <v>0.34739999999999999</v>
      </c>
    </row>
    <row r="985" spans="1:2">
      <c r="A985" s="1">
        <v>44939</v>
      </c>
      <c r="B985" s="2">
        <v>0.44669999999999999</v>
      </c>
    </row>
    <row r="986" spans="1:2">
      <c r="A986" s="1">
        <v>44942</v>
      </c>
      <c r="B986" s="2">
        <v>0.74399999999999999</v>
      </c>
    </row>
    <row r="987" spans="1:2">
      <c r="A987" s="1">
        <v>44943</v>
      </c>
      <c r="B987" s="2">
        <v>0.34720000000000001</v>
      </c>
    </row>
    <row r="988" spans="1:2">
      <c r="A988" s="1">
        <v>44944</v>
      </c>
      <c r="B988" s="2">
        <v>0.29749999999999999</v>
      </c>
    </row>
    <row r="989" spans="1:2">
      <c r="A989" s="1">
        <v>44945</v>
      </c>
      <c r="B989" s="2">
        <v>0.24790000000000001</v>
      </c>
    </row>
    <row r="990" spans="1:2">
      <c r="A990" s="1">
        <v>44946</v>
      </c>
      <c r="B990" s="2">
        <v>0.44619999999999999</v>
      </c>
    </row>
    <row r="991" spans="1:2">
      <c r="A991" s="1">
        <v>44956</v>
      </c>
      <c r="B991" s="2">
        <v>1.1369</v>
      </c>
    </row>
    <row r="992" spans="1:2">
      <c r="A992" s="1">
        <v>44957</v>
      </c>
      <c r="B992" s="2">
        <v>0.64259999999999995</v>
      </c>
    </row>
    <row r="993" spans="1:2">
      <c r="A993" s="1">
        <v>44958</v>
      </c>
      <c r="B993" s="2">
        <v>0.98860000000000003</v>
      </c>
    </row>
    <row r="994" spans="1:2">
      <c r="A994" s="1">
        <v>44959</v>
      </c>
      <c r="B994" s="2">
        <v>0.54369999999999996</v>
      </c>
    </row>
    <row r="995" spans="1:2">
      <c r="A995" s="1">
        <v>44960</v>
      </c>
      <c r="B995" s="2">
        <v>0.34599999999999997</v>
      </c>
    </row>
    <row r="996" spans="1:2">
      <c r="A996" s="1">
        <v>44963</v>
      </c>
      <c r="B996" s="2">
        <v>0.54369999999999996</v>
      </c>
    </row>
    <row r="997" spans="1:2">
      <c r="A997" s="1">
        <v>44964</v>
      </c>
      <c r="B997" s="2">
        <v>0.64259999999999995</v>
      </c>
    </row>
    <row r="998" spans="1:2">
      <c r="A998" s="1">
        <v>44965</v>
      </c>
      <c r="B998" s="2">
        <v>0.19769999999999999</v>
      </c>
    </row>
    <row r="999" spans="1:2">
      <c r="A999" s="1">
        <v>44966</v>
      </c>
      <c r="B999" s="2">
        <v>0.3458</v>
      </c>
    </row>
    <row r="1000" spans="1:2">
      <c r="A1000" s="1">
        <v>44967</v>
      </c>
      <c r="B1000" s="2">
        <v>9.8799999999999999E-2</v>
      </c>
    </row>
    <row r="1001" spans="1:2">
      <c r="A1001" s="1">
        <v>44970</v>
      </c>
      <c r="B1001" s="2">
        <v>0.83950000000000002</v>
      </c>
    </row>
    <row r="1002" spans="1:2">
      <c r="A1002" s="1">
        <v>44971</v>
      </c>
      <c r="B1002" s="2">
        <v>0.39510000000000001</v>
      </c>
    </row>
    <row r="1003" spans="1:2">
      <c r="A1003" s="1">
        <v>44972</v>
      </c>
      <c r="B1003" s="2">
        <v>0.64170000000000005</v>
      </c>
    </row>
    <row r="1004" spans="1:2">
      <c r="A1004" s="1">
        <v>44973</v>
      </c>
      <c r="B1004" s="2">
        <v>0.2959</v>
      </c>
    </row>
    <row r="1005" spans="1:2">
      <c r="A1005" s="1">
        <v>44974</v>
      </c>
      <c r="B1005" s="2">
        <v>0.54239999999999999</v>
      </c>
    </row>
    <row r="1006" spans="1:2">
      <c r="A1006" s="1">
        <v>44977</v>
      </c>
      <c r="B1006" s="2">
        <v>0.73929999999999996</v>
      </c>
    </row>
    <row r="1007" spans="1:2">
      <c r="A1007" s="1">
        <v>44978</v>
      </c>
      <c r="B1007" s="2">
        <v>0.29570000000000002</v>
      </c>
    </row>
    <row r="1008" spans="1:2">
      <c r="A1008" s="1">
        <v>44979</v>
      </c>
      <c r="B1008" s="2">
        <v>0.29559999999999997</v>
      </c>
    </row>
    <row r="1009" spans="1:2">
      <c r="A1009" s="1">
        <v>44980</v>
      </c>
      <c r="B1009" s="2">
        <v>0.44330000000000003</v>
      </c>
    </row>
    <row r="1010" spans="1:2">
      <c r="A1010" s="1">
        <v>44981</v>
      </c>
      <c r="B1010" s="2">
        <v>0.29559999999999997</v>
      </c>
    </row>
    <row r="1011" spans="1:2">
      <c r="A1011" s="1">
        <v>44984</v>
      </c>
      <c r="B1011" s="2">
        <v>0.39410000000000001</v>
      </c>
    </row>
    <row r="1012" spans="1:2">
      <c r="A1012" s="1">
        <v>44985</v>
      </c>
      <c r="B1012" s="2">
        <v>0.49259999999999998</v>
      </c>
    </row>
    <row r="1013" spans="1:2">
      <c r="A1013" s="1">
        <v>44986</v>
      </c>
      <c r="B1013" s="2">
        <v>0.68969999999999998</v>
      </c>
    </row>
    <row r="1014" spans="1:2">
      <c r="A1014" s="1">
        <v>44987</v>
      </c>
      <c r="B1014" s="2">
        <v>0.54190000000000005</v>
      </c>
    </row>
    <row r="1015" spans="1:2">
      <c r="A1015" s="1">
        <v>44988</v>
      </c>
      <c r="B1015" s="2">
        <v>0.3448</v>
      </c>
    </row>
    <row r="1016" spans="1:2">
      <c r="A1016" s="1">
        <v>44991</v>
      </c>
      <c r="B1016" s="2">
        <v>0.49259999999999998</v>
      </c>
    </row>
    <row r="1017" spans="1:2">
      <c r="A1017" s="1">
        <v>44992</v>
      </c>
      <c r="B1017" s="2">
        <v>0.34470000000000001</v>
      </c>
    </row>
    <row r="1018" spans="1:2">
      <c r="A1018" s="1">
        <v>44993</v>
      </c>
      <c r="B1018" s="2">
        <v>0.2954</v>
      </c>
    </row>
    <row r="1019" spans="1:2">
      <c r="A1019" s="1">
        <v>44994</v>
      </c>
      <c r="B1019" s="2">
        <v>0.44309999999999999</v>
      </c>
    </row>
    <row r="1020" spans="1:2">
      <c r="A1020" s="1">
        <v>44995</v>
      </c>
      <c r="B1020" s="2">
        <v>0.24610000000000001</v>
      </c>
    </row>
    <row r="1021" spans="1:2">
      <c r="A1021" s="1">
        <v>44998</v>
      </c>
      <c r="B1021" s="2">
        <v>0.4919</v>
      </c>
    </row>
    <row r="1022" spans="1:2">
      <c r="A1022" s="1">
        <v>44999</v>
      </c>
      <c r="B1022" s="2">
        <v>0.24579999999999999</v>
      </c>
    </row>
    <row r="1023" spans="1:2">
      <c r="A1023" s="1">
        <v>45000</v>
      </c>
      <c r="B1023" s="2">
        <v>0.63849999999999996</v>
      </c>
    </row>
    <row r="1024" spans="1:2">
      <c r="A1024" s="1">
        <v>45001</v>
      </c>
      <c r="B1024" s="2">
        <v>0.14729999999999999</v>
      </c>
    </row>
    <row r="1025" spans="1:2">
      <c r="A1025" s="1">
        <v>45002</v>
      </c>
      <c r="B1025" s="2">
        <v>0.53969999999999996</v>
      </c>
    </row>
    <row r="1026" spans="1:2">
      <c r="A1026" s="1">
        <v>45005</v>
      </c>
      <c r="B1026" s="2">
        <v>0.29409999999999997</v>
      </c>
    </row>
    <row r="1027" spans="1:2">
      <c r="A1027" s="1">
        <v>45006</v>
      </c>
      <c r="B1027" s="2">
        <v>0.53920000000000001</v>
      </c>
    </row>
    <row r="1028" spans="1:2">
      <c r="A1028" s="1">
        <v>45007</v>
      </c>
      <c r="B1028" s="2">
        <v>0.48970000000000002</v>
      </c>
    </row>
    <row r="1029" spans="1:2">
      <c r="A1029" s="1">
        <v>45008</v>
      </c>
      <c r="B1029" s="2">
        <v>0.29370000000000002</v>
      </c>
    </row>
    <row r="1030" spans="1:2">
      <c r="A1030" s="1">
        <v>45009</v>
      </c>
      <c r="B1030" s="2">
        <v>0.29349999999999998</v>
      </c>
    </row>
    <row r="1031" spans="1:2">
      <c r="A1031" s="1">
        <v>45012</v>
      </c>
      <c r="B1031" s="2">
        <v>0.68459999999999999</v>
      </c>
    </row>
    <row r="1032" spans="1:2">
      <c r="A1032" s="1">
        <v>45013</v>
      </c>
      <c r="B1032" s="2">
        <v>0.39119999999999999</v>
      </c>
    </row>
    <row r="1033" spans="1:2">
      <c r="A1033" s="1">
        <v>45014</v>
      </c>
      <c r="B1033" s="2">
        <v>0.34229999999999999</v>
      </c>
    </row>
    <row r="1034" spans="1:2">
      <c r="A1034" s="1">
        <v>45015</v>
      </c>
      <c r="B1034" s="2">
        <v>0.29330000000000001</v>
      </c>
    </row>
    <row r="1035" spans="1:2">
      <c r="A1035" s="1">
        <v>45016</v>
      </c>
      <c r="B1035" s="2">
        <v>0.58620000000000005</v>
      </c>
    </row>
    <row r="1036" spans="1:2">
      <c r="A1036" s="1">
        <v>45019</v>
      </c>
      <c r="B1036" s="2">
        <v>0.68359999999999999</v>
      </c>
    </row>
    <row r="1037" spans="1:2">
      <c r="A1037" s="1">
        <v>45020</v>
      </c>
      <c r="B1037" s="2">
        <v>0.48830000000000001</v>
      </c>
    </row>
    <row r="1038" spans="1:2">
      <c r="A1038" s="1">
        <v>45022</v>
      </c>
      <c r="B1038" s="2">
        <v>0.43919999999999998</v>
      </c>
    </row>
    <row r="1039" spans="1:2">
      <c r="A1039" s="1">
        <v>45023</v>
      </c>
      <c r="B1039" s="2">
        <v>0.73209999999999997</v>
      </c>
    </row>
    <row r="1040" spans="1:2">
      <c r="A1040" s="1">
        <v>45026</v>
      </c>
      <c r="B1040" s="2">
        <v>0.34150000000000003</v>
      </c>
    </row>
    <row r="1041" spans="1:2">
      <c r="A1041" s="1">
        <v>45027</v>
      </c>
      <c r="B1041" s="2">
        <v>0.82930000000000004</v>
      </c>
    </row>
    <row r="1042" spans="1:2">
      <c r="A1042" s="1">
        <v>45028</v>
      </c>
      <c r="B1042" s="2">
        <v>1.0721000000000001</v>
      </c>
    </row>
    <row r="1043" spans="1:2">
      <c r="A1043" s="1">
        <v>45029</v>
      </c>
      <c r="B1043" s="2">
        <v>0.68230000000000002</v>
      </c>
    </row>
    <row r="1044" spans="1:2">
      <c r="A1044" s="1">
        <v>45030</v>
      </c>
      <c r="B1044" s="2">
        <v>0.48730000000000001</v>
      </c>
    </row>
    <row r="1045" spans="1:2">
      <c r="A1045" s="1">
        <v>45033</v>
      </c>
      <c r="B1045" s="2">
        <v>0.73060000000000003</v>
      </c>
    </row>
    <row r="1046" spans="1:2">
      <c r="A1046" s="1">
        <v>45034</v>
      </c>
      <c r="B1046" s="2">
        <v>0.34100000000000003</v>
      </c>
    </row>
    <row r="1047" spans="1:2">
      <c r="A1047" s="1">
        <v>45035</v>
      </c>
      <c r="B1047" s="2">
        <v>0.58389999999999997</v>
      </c>
    </row>
    <row r="1048" spans="1:2">
      <c r="A1048" s="1">
        <v>45036</v>
      </c>
      <c r="B1048" s="2">
        <v>0.63200000000000001</v>
      </c>
    </row>
    <row r="1049" spans="1:2">
      <c r="A1049" s="1">
        <v>45037</v>
      </c>
      <c r="B1049" s="2">
        <v>0.4859</v>
      </c>
    </row>
    <row r="1050" spans="1:2">
      <c r="A1050" s="1">
        <v>45040</v>
      </c>
      <c r="B1050" s="2">
        <v>0.92230000000000001</v>
      </c>
    </row>
    <row r="1051" spans="1:2">
      <c r="A1051" s="1">
        <v>45041</v>
      </c>
      <c r="B1051" s="2">
        <v>0.77629999999999999</v>
      </c>
    </row>
    <row r="1052" spans="1:2">
      <c r="A1052" s="1">
        <v>45042</v>
      </c>
      <c r="B1052" s="2">
        <v>1.31</v>
      </c>
    </row>
    <row r="1053" spans="1:2">
      <c r="A1053" s="1">
        <v>45043</v>
      </c>
      <c r="B1053" s="2">
        <v>1.0188999999999999</v>
      </c>
    </row>
    <row r="1054" spans="1:2">
      <c r="A1054" s="1">
        <v>45044</v>
      </c>
      <c r="B1054" s="2">
        <v>1.6966000000000001</v>
      </c>
    </row>
    <row r="1055" spans="1:2">
      <c r="A1055" s="1">
        <v>45050</v>
      </c>
      <c r="B1055" s="2">
        <v>2.4697</v>
      </c>
    </row>
    <row r="1056" spans="1:2">
      <c r="A1056" s="1">
        <v>45051</v>
      </c>
      <c r="B1056" s="2">
        <v>1.0653999999999999</v>
      </c>
    </row>
    <row r="1057" spans="1:2">
      <c r="A1057" s="1">
        <v>45054</v>
      </c>
      <c r="B1057" s="2">
        <v>1.5004999999999999</v>
      </c>
    </row>
    <row r="1058" spans="1:2">
      <c r="A1058" s="1">
        <v>45055</v>
      </c>
      <c r="B1058" s="2">
        <v>0.62919999999999998</v>
      </c>
    </row>
    <row r="1059" spans="1:2">
      <c r="A1059" s="1">
        <v>45056</v>
      </c>
      <c r="B1059" s="2">
        <v>0.77439999999999998</v>
      </c>
    </row>
    <row r="1060" spans="1:2">
      <c r="A1060" s="1">
        <v>45057</v>
      </c>
      <c r="B1060" s="2">
        <v>0.87119999999999997</v>
      </c>
    </row>
    <row r="1061" spans="1:2">
      <c r="A1061" s="1">
        <v>45058</v>
      </c>
      <c r="B1061" s="2">
        <v>0.48380000000000001</v>
      </c>
    </row>
    <row r="1062" spans="1:2">
      <c r="A1062" s="1">
        <v>45061</v>
      </c>
      <c r="B1062" s="2">
        <v>0.58140000000000003</v>
      </c>
    </row>
    <row r="1063" spans="1:2">
      <c r="A1063" s="1">
        <v>45062</v>
      </c>
      <c r="B1063" s="2">
        <v>0.29070000000000001</v>
      </c>
    </row>
    <row r="1064" spans="1:2">
      <c r="A1064" s="1">
        <v>45063</v>
      </c>
      <c r="B1064" s="2">
        <v>0.92049999999999998</v>
      </c>
    </row>
    <row r="1065" spans="1:2">
      <c r="A1065" s="1">
        <v>45064</v>
      </c>
      <c r="B1065" s="2">
        <v>0.7752</v>
      </c>
    </row>
    <row r="1066" spans="1:2">
      <c r="A1066" s="1">
        <v>45065</v>
      </c>
      <c r="B1066" s="2">
        <v>0.58140000000000003</v>
      </c>
    </row>
    <row r="1067" spans="1:2">
      <c r="A1067" s="1">
        <v>45068</v>
      </c>
      <c r="B1067" s="2">
        <v>0.72599999999999998</v>
      </c>
    </row>
    <row r="1068" spans="1:2">
      <c r="A1068" s="1">
        <v>45069</v>
      </c>
      <c r="B1068" s="2">
        <v>0.48399999999999999</v>
      </c>
    </row>
    <row r="1069" spans="1:2">
      <c r="A1069" s="1">
        <v>45070</v>
      </c>
      <c r="B1069" s="2">
        <v>0.77439999999999998</v>
      </c>
    </row>
    <row r="1070" spans="1:2">
      <c r="A1070" s="1">
        <v>45071</v>
      </c>
      <c r="B1070" s="2">
        <v>1.0643</v>
      </c>
    </row>
    <row r="1071" spans="1:2">
      <c r="A1071" s="1">
        <v>45072</v>
      </c>
      <c r="B1071" s="2">
        <v>0.96709999999999996</v>
      </c>
    </row>
    <row r="1072" spans="1:2">
      <c r="A1072" s="1">
        <v>45075</v>
      </c>
      <c r="B1072" s="2">
        <v>0.62829999999999997</v>
      </c>
    </row>
    <row r="1073" spans="1:2">
      <c r="A1073" s="1">
        <v>45076</v>
      </c>
      <c r="B1073" s="2">
        <v>0.9667</v>
      </c>
    </row>
    <row r="1074" spans="1:2">
      <c r="A1074" s="1">
        <v>45077</v>
      </c>
      <c r="B1074" s="2">
        <v>0.87</v>
      </c>
    </row>
    <row r="1075" spans="1:2">
      <c r="A1075" s="1">
        <v>45078</v>
      </c>
      <c r="B1075" s="2">
        <v>1.2082999999999999</v>
      </c>
    </row>
    <row r="1076" spans="1:2">
      <c r="A1076" s="1">
        <v>45079</v>
      </c>
      <c r="B1076" s="2">
        <v>1.0155000000000001</v>
      </c>
    </row>
    <row r="1077" spans="1:2">
      <c r="A1077" s="1">
        <v>45082</v>
      </c>
      <c r="B1077" s="2">
        <v>1.2573000000000001</v>
      </c>
    </row>
    <row r="1078" spans="1:2">
      <c r="A1078" s="1">
        <v>45083</v>
      </c>
      <c r="B1078" s="2">
        <v>1.1594</v>
      </c>
    </row>
    <row r="1079" spans="1:2">
      <c r="A1079" s="1">
        <v>45084</v>
      </c>
      <c r="B1079" s="2">
        <v>1.3527</v>
      </c>
    </row>
    <row r="1080" spans="1:2">
      <c r="A1080" s="1">
        <v>45085</v>
      </c>
      <c r="B1080" s="2">
        <v>0.91700000000000004</v>
      </c>
    </row>
    <row r="1081" spans="1:2">
      <c r="A1081" s="1">
        <v>45086</v>
      </c>
      <c r="B1081" s="2">
        <v>1.6409</v>
      </c>
    </row>
    <row r="1082" spans="1:2">
      <c r="A1082" s="1">
        <v>45089</v>
      </c>
      <c r="B1082" s="2">
        <v>1.0184</v>
      </c>
    </row>
    <row r="1083" spans="1:2">
      <c r="A1083" s="1">
        <v>45090</v>
      </c>
      <c r="B1083" s="2">
        <v>0.87290000000000001</v>
      </c>
    </row>
    <row r="1084" spans="1:2">
      <c r="A1084" s="1">
        <v>45091</v>
      </c>
      <c r="B1084" s="2">
        <v>1.3093999999999999</v>
      </c>
    </row>
    <row r="1085" spans="1:2">
      <c r="A1085" s="1">
        <v>45092</v>
      </c>
      <c r="B1085" s="2">
        <v>0.63049999999999995</v>
      </c>
    </row>
    <row r="1086" spans="1:2">
      <c r="A1086" s="1">
        <v>45093</v>
      </c>
      <c r="B1086" s="2">
        <v>1.0184</v>
      </c>
    </row>
    <row r="1087" spans="1:2">
      <c r="A1087" s="1">
        <v>45096</v>
      </c>
      <c r="B1087" s="2">
        <v>1.0184</v>
      </c>
    </row>
    <row r="1088" spans="1:2">
      <c r="A1088" s="1">
        <v>45097</v>
      </c>
      <c r="B1088" s="2">
        <v>1.2123999999999999</v>
      </c>
    </row>
    <row r="1089" spans="1:2">
      <c r="A1089" s="1">
        <v>45098</v>
      </c>
      <c r="B1089" s="2">
        <v>0.72740000000000005</v>
      </c>
    </row>
    <row r="1090" spans="1:2">
      <c r="A1090" s="1">
        <v>45103</v>
      </c>
      <c r="B1090" s="2">
        <v>0.7752</v>
      </c>
    </row>
    <row r="1091" spans="1:2">
      <c r="A1091" s="1">
        <v>45104</v>
      </c>
      <c r="B1091" s="2">
        <v>0.96899999999999997</v>
      </c>
    </row>
    <row r="1092" spans="1:2">
      <c r="A1092" s="1">
        <v>45105</v>
      </c>
      <c r="B1092" s="2">
        <v>0.8236</v>
      </c>
    </row>
    <row r="1093" spans="1:2">
      <c r="A1093" s="1">
        <v>45106</v>
      </c>
      <c r="B1093" s="2">
        <v>0.92010000000000003</v>
      </c>
    </row>
    <row r="1094" spans="1:2">
      <c r="A1094" s="1">
        <v>45107</v>
      </c>
      <c r="B1094" s="2">
        <v>0.72599999999999998</v>
      </c>
    </row>
    <row r="1095" spans="1:2">
      <c r="A1095" s="1">
        <v>45110</v>
      </c>
      <c r="B1095" s="2">
        <v>0.67730000000000001</v>
      </c>
    </row>
    <row r="1096" spans="1:2">
      <c r="A1096" s="1">
        <v>45111</v>
      </c>
      <c r="B1096" s="2">
        <v>0.91920000000000002</v>
      </c>
    </row>
    <row r="1097" spans="1:2">
      <c r="A1097" s="1">
        <v>45112</v>
      </c>
      <c r="B1097" s="2">
        <v>0.53220000000000001</v>
      </c>
    </row>
    <row r="1098" spans="1:2">
      <c r="A1098" s="1">
        <v>45113</v>
      </c>
      <c r="B1098" s="2">
        <v>0.48359999999999997</v>
      </c>
    </row>
    <row r="1099" spans="1:2">
      <c r="A1099" s="1">
        <v>45114</v>
      </c>
      <c r="B1099" s="2">
        <v>0.38669999999999999</v>
      </c>
    </row>
    <row r="1100" spans="1:2">
      <c r="A1100" s="1">
        <v>45117</v>
      </c>
      <c r="B1100" s="2">
        <v>0.628</v>
      </c>
    </row>
    <row r="1101" spans="1:2">
      <c r="A1101" s="1">
        <v>45118</v>
      </c>
      <c r="B1101" s="2">
        <v>0.628</v>
      </c>
    </row>
    <row r="1102" spans="1:2">
      <c r="A1102" s="1">
        <v>45119</v>
      </c>
      <c r="B1102" s="2">
        <v>0.72430000000000005</v>
      </c>
    </row>
    <row r="1103" spans="1:2">
      <c r="A1103" s="1">
        <v>45120</v>
      </c>
      <c r="B1103" s="2">
        <v>0.53090000000000004</v>
      </c>
    </row>
    <row r="1104" spans="1:2">
      <c r="A1104" s="1">
        <v>45121</v>
      </c>
      <c r="B1104" s="2">
        <v>0.62739999999999996</v>
      </c>
    </row>
    <row r="1105" spans="1:2">
      <c r="A1105" s="1">
        <v>45124</v>
      </c>
      <c r="B1105" s="2">
        <v>0.38500000000000001</v>
      </c>
    </row>
    <row r="1106" spans="1:2">
      <c r="A1106" s="1">
        <v>45125</v>
      </c>
      <c r="B1106" s="2">
        <v>0.43309999999999998</v>
      </c>
    </row>
    <row r="1107" spans="1:2">
      <c r="A1107" s="1">
        <v>45126</v>
      </c>
      <c r="B1107" s="2">
        <v>0.28870000000000001</v>
      </c>
    </row>
    <row r="1108" spans="1:2">
      <c r="A1108" s="1">
        <v>45127</v>
      </c>
      <c r="B1108" s="2">
        <v>0.38500000000000001</v>
      </c>
    </row>
    <row r="1109" spans="1:2">
      <c r="A1109" s="1">
        <v>45128</v>
      </c>
      <c r="B1109" s="2">
        <v>0.38500000000000001</v>
      </c>
    </row>
    <row r="1110" spans="1:2">
      <c r="A1110" s="1">
        <v>45131</v>
      </c>
      <c r="B1110" s="2">
        <v>0.43269999999999997</v>
      </c>
    </row>
    <row r="1111" spans="1:2">
      <c r="A1111" s="1">
        <v>45132</v>
      </c>
      <c r="B1111" s="2">
        <v>1.585</v>
      </c>
    </row>
    <row r="1112" spans="1:2">
      <c r="A1112" s="1">
        <v>45133</v>
      </c>
      <c r="B1112" s="2">
        <v>0.86460000000000004</v>
      </c>
    </row>
    <row r="1113" spans="1:2">
      <c r="A1113" s="1">
        <v>45134</v>
      </c>
      <c r="B1113" s="2">
        <v>0.3362</v>
      </c>
    </row>
    <row r="1114" spans="1:2">
      <c r="A1114" s="1">
        <v>45135</v>
      </c>
      <c r="B1114" s="2">
        <v>1.2001999999999999</v>
      </c>
    </row>
    <row r="1115" spans="1:2">
      <c r="A1115" s="1">
        <v>45138</v>
      </c>
      <c r="B1115" s="2">
        <v>0.95920000000000005</v>
      </c>
    </row>
    <row r="1116" spans="1:2">
      <c r="A1116" s="1">
        <v>45139</v>
      </c>
      <c r="B1116" s="2">
        <v>0.9113</v>
      </c>
    </row>
    <row r="1117" spans="1:2">
      <c r="A1117" s="1">
        <v>45140</v>
      </c>
      <c r="B1117" s="2">
        <v>0.62319999999999998</v>
      </c>
    </row>
    <row r="1118" spans="1:2">
      <c r="A1118" s="1">
        <v>45141</v>
      </c>
      <c r="B1118" s="2">
        <v>0.67110000000000003</v>
      </c>
    </row>
    <row r="1119" spans="1:2">
      <c r="A1119" s="1">
        <v>45142</v>
      </c>
      <c r="B1119" s="2">
        <v>0.28760000000000002</v>
      </c>
    </row>
    <row r="1120" spans="1:2">
      <c r="A1120" s="1">
        <v>45145</v>
      </c>
      <c r="B1120" s="2">
        <v>0.57469999999999999</v>
      </c>
    </row>
    <row r="1121" spans="1:2">
      <c r="A1121" s="1">
        <v>45146</v>
      </c>
      <c r="B1121" s="2">
        <v>0.81420000000000003</v>
      </c>
    </row>
    <row r="1122" spans="1:2">
      <c r="A1122" s="1">
        <v>45147</v>
      </c>
      <c r="B1122" s="2">
        <v>0.43080000000000002</v>
      </c>
    </row>
    <row r="1123" spans="1:2">
      <c r="A1123" s="1">
        <v>45148</v>
      </c>
      <c r="B1123" s="2">
        <v>0.52659999999999996</v>
      </c>
    </row>
    <row r="1124" spans="1:2">
      <c r="A1124" s="1">
        <v>45149</v>
      </c>
      <c r="B1124" s="2">
        <v>0.33489999999999998</v>
      </c>
    </row>
    <row r="1125" spans="1:2">
      <c r="A1125" s="1">
        <v>45152</v>
      </c>
      <c r="B1125" s="2">
        <v>0.1913</v>
      </c>
    </row>
    <row r="1126" spans="1:2">
      <c r="A1126" s="1">
        <v>45153</v>
      </c>
      <c r="B1126" s="2">
        <v>0.47820000000000001</v>
      </c>
    </row>
    <row r="1127" spans="1:2">
      <c r="A1127" s="1">
        <v>45154</v>
      </c>
      <c r="B1127" s="2">
        <v>0.43020000000000003</v>
      </c>
    </row>
    <row r="1128" spans="1:2">
      <c r="A1128" s="1">
        <v>45155</v>
      </c>
      <c r="B1128" s="2">
        <v>0.76449999999999996</v>
      </c>
    </row>
    <row r="1129" spans="1:2">
      <c r="A1129" s="1">
        <v>45156</v>
      </c>
      <c r="B1129" s="2">
        <v>0.1431</v>
      </c>
    </row>
    <row r="1130" spans="1:2">
      <c r="A1130" s="1">
        <v>45159</v>
      </c>
      <c r="B1130" s="2">
        <v>0.2863</v>
      </c>
    </row>
    <row r="1131" spans="1:2">
      <c r="A1131" s="1">
        <v>45160</v>
      </c>
      <c r="B1131" s="2">
        <v>0.66759999999999997</v>
      </c>
    </row>
    <row r="1132" spans="1:2">
      <c r="A1132" s="1">
        <v>45161</v>
      </c>
      <c r="B1132" s="2">
        <v>0.61960000000000004</v>
      </c>
    </row>
    <row r="1133" spans="1:2">
      <c r="A1133" s="1">
        <v>45162</v>
      </c>
      <c r="B1133" s="2">
        <v>0.57199999999999995</v>
      </c>
    </row>
    <row r="1134" spans="1:2">
      <c r="A1134" s="1">
        <v>45163</v>
      </c>
      <c r="B1134" s="2">
        <v>0.42859999999999998</v>
      </c>
    </row>
    <row r="1135" spans="1:2">
      <c r="A1135" s="1">
        <v>45166</v>
      </c>
      <c r="B1135" s="2">
        <v>0.47599999999999998</v>
      </c>
    </row>
    <row r="1136" spans="1:2">
      <c r="A1136" s="1">
        <v>45167</v>
      </c>
      <c r="B1136" s="2">
        <v>1.0942000000000001</v>
      </c>
    </row>
    <row r="1137" spans="1:2">
      <c r="A1137" s="1">
        <v>45168</v>
      </c>
      <c r="B1137" s="2">
        <v>0.66600000000000004</v>
      </c>
    </row>
    <row r="1138" spans="1:2">
      <c r="A1138" s="1">
        <v>45169</v>
      </c>
      <c r="B1138" s="2">
        <v>0.6179</v>
      </c>
    </row>
    <row r="1139" spans="1:2">
      <c r="A1139" s="1">
        <v>45170</v>
      </c>
      <c r="B1139" s="2">
        <v>0.57030000000000003</v>
      </c>
    </row>
    <row r="1140" spans="1:2">
      <c r="A1140" s="1">
        <v>45173</v>
      </c>
      <c r="B1140" s="2">
        <v>1.0926</v>
      </c>
    </row>
    <row r="1141" spans="1:2">
      <c r="A1141" s="1">
        <v>45174</v>
      </c>
      <c r="B1141" s="2">
        <v>0.28499999999999998</v>
      </c>
    </row>
    <row r="1142" spans="1:2">
      <c r="A1142" s="1">
        <v>45175</v>
      </c>
      <c r="B1142" s="2">
        <v>0.71260000000000001</v>
      </c>
    </row>
    <row r="1143" spans="1:2">
      <c r="A1143" s="1">
        <v>45176</v>
      </c>
      <c r="B1143" s="2">
        <v>0.38</v>
      </c>
    </row>
    <row r="1144" spans="1:2">
      <c r="A1144" s="1">
        <v>45177</v>
      </c>
      <c r="B1144" s="2">
        <v>0.42759999999999998</v>
      </c>
    </row>
    <row r="1145" spans="1:2">
      <c r="A1145" s="1">
        <v>45180</v>
      </c>
      <c r="B1145" s="2">
        <v>0.3322</v>
      </c>
    </row>
    <row r="1146" spans="1:2">
      <c r="A1146" s="1">
        <v>45181</v>
      </c>
      <c r="B1146" s="2">
        <v>0.61699999999999999</v>
      </c>
    </row>
    <row r="1147" spans="1:2">
      <c r="A1147" s="1">
        <v>45182</v>
      </c>
      <c r="B1147" s="2">
        <v>0.23719999999999999</v>
      </c>
    </row>
    <row r="1148" spans="1:2">
      <c r="A1148" s="1">
        <v>45183</v>
      </c>
      <c r="B1148" s="2">
        <v>0.4269</v>
      </c>
    </row>
    <row r="1149" spans="1:2">
      <c r="A1149" s="1">
        <v>45184</v>
      </c>
      <c r="B1149" s="2">
        <v>0.56899999999999995</v>
      </c>
    </row>
    <row r="1150" spans="1:2">
      <c r="A1150" s="1">
        <v>45187</v>
      </c>
      <c r="B1150" s="2">
        <v>0.90090000000000003</v>
      </c>
    </row>
    <row r="1151" spans="1:2">
      <c r="A1151" s="1">
        <v>45188</v>
      </c>
      <c r="B1151" s="2">
        <v>0.33160000000000001</v>
      </c>
    </row>
    <row r="1152" spans="1:2">
      <c r="A1152" s="1">
        <v>45189</v>
      </c>
      <c r="B1152" s="2">
        <v>0.1421</v>
      </c>
    </row>
    <row r="1153" spans="1:2">
      <c r="A1153" s="1">
        <v>45190</v>
      </c>
      <c r="B1153" s="2">
        <v>0.1893</v>
      </c>
    </row>
    <row r="1154" spans="1:2">
      <c r="A1154" s="1">
        <v>45191</v>
      </c>
      <c r="B1154" s="2">
        <v>0.56789999999999996</v>
      </c>
    </row>
    <row r="1155" spans="1:2">
      <c r="A1155" s="1">
        <v>45194</v>
      </c>
      <c r="B1155" s="2">
        <v>0.56759999999999999</v>
      </c>
    </row>
    <row r="1156" spans="1:2">
      <c r="A1156" s="1">
        <v>45195</v>
      </c>
      <c r="B1156" s="2">
        <v>0.47260000000000002</v>
      </c>
    </row>
    <row r="1157" spans="1:2">
      <c r="A1157" s="1">
        <v>45196</v>
      </c>
      <c r="B1157" s="2">
        <v>0.4249</v>
      </c>
    </row>
    <row r="1158" spans="1:2">
      <c r="A1158" s="1">
        <v>45197</v>
      </c>
      <c r="B1158" s="2">
        <v>0.80259999999999998</v>
      </c>
    </row>
    <row r="1159" spans="1:2">
      <c r="A1159" s="1">
        <v>45208</v>
      </c>
      <c r="B1159" s="2">
        <v>1.1321000000000001</v>
      </c>
    </row>
    <row r="1160" spans="1:2">
      <c r="A1160" s="1">
        <v>45209</v>
      </c>
      <c r="B1160" s="2">
        <v>0.75439999999999996</v>
      </c>
    </row>
    <row r="1161" spans="1:2">
      <c r="A1161" s="1">
        <v>45210</v>
      </c>
      <c r="B1161" s="2">
        <v>0.84789999999999999</v>
      </c>
    </row>
    <row r="1162" spans="1:2">
      <c r="A1162" s="1">
        <v>45211</v>
      </c>
      <c r="B1162" s="2">
        <v>0.4708</v>
      </c>
    </row>
    <row r="1163" spans="1:2">
      <c r="A1163" s="1">
        <v>45212</v>
      </c>
      <c r="B1163" s="2">
        <v>0.75290000000000001</v>
      </c>
    </row>
    <row r="1164" spans="1:2">
      <c r="A1164" s="1">
        <v>45215</v>
      </c>
      <c r="B1164" s="2">
        <v>1.3647</v>
      </c>
    </row>
    <row r="1165" spans="1:2">
      <c r="A1165" s="1">
        <v>45216</v>
      </c>
      <c r="B1165" s="2">
        <v>0.56469999999999998</v>
      </c>
    </row>
    <row r="1166" spans="1:2">
      <c r="A1166" s="1">
        <v>45217</v>
      </c>
      <c r="B1166" s="2">
        <v>0.94030000000000002</v>
      </c>
    </row>
    <row r="1167" spans="1:2">
      <c r="A1167" s="1">
        <v>45218</v>
      </c>
      <c r="B1167" s="2">
        <v>0.61060000000000003</v>
      </c>
    </row>
    <row r="1168" spans="1:2">
      <c r="A1168" s="1">
        <v>45219</v>
      </c>
      <c r="B1168" s="2">
        <v>0.56359999999999999</v>
      </c>
    </row>
    <row r="1169" spans="1:2">
      <c r="A1169" s="1">
        <v>45222</v>
      </c>
      <c r="B1169" s="2">
        <v>0.79849999999999999</v>
      </c>
    </row>
    <row r="1170" spans="1:2">
      <c r="A1170" s="1">
        <v>45223</v>
      </c>
      <c r="B1170" s="2">
        <v>1.4091</v>
      </c>
    </row>
    <row r="1171" spans="1:2">
      <c r="A1171" s="1">
        <v>45224</v>
      </c>
      <c r="B1171" s="2">
        <v>1.3146</v>
      </c>
    </row>
    <row r="1172" spans="1:2">
      <c r="A1172" s="1">
        <v>45225</v>
      </c>
      <c r="B1172" s="2">
        <v>0.60980000000000001</v>
      </c>
    </row>
    <row r="1173" spans="1:2">
      <c r="A1173" s="1">
        <v>45226</v>
      </c>
      <c r="B1173" s="2">
        <v>1.4071</v>
      </c>
    </row>
    <row r="1174" spans="1:2">
      <c r="A1174" s="1">
        <v>45229</v>
      </c>
      <c r="B1174" s="2">
        <v>1.3595999999999999</v>
      </c>
    </row>
    <row r="1175" spans="1:2">
      <c r="A1175" s="1">
        <v>45230</v>
      </c>
      <c r="B1175" s="2">
        <v>0.84389999999999998</v>
      </c>
    </row>
    <row r="1176" spans="1:2">
      <c r="A1176" s="1">
        <v>45231</v>
      </c>
      <c r="B1176" s="2">
        <v>0.89080000000000004</v>
      </c>
    </row>
    <row r="1177" spans="1:2">
      <c r="A1177" s="1">
        <v>45232</v>
      </c>
      <c r="B1177" s="2">
        <v>0.4219</v>
      </c>
    </row>
    <row r="1178" spans="1:2">
      <c r="A1178" s="1">
        <v>45233</v>
      </c>
      <c r="B1178" s="2">
        <v>0.65639999999999998</v>
      </c>
    </row>
    <row r="1179" spans="1:2">
      <c r="A1179" s="1">
        <v>45236</v>
      </c>
      <c r="B1179" s="2">
        <v>1.3127</v>
      </c>
    </row>
    <row r="1180" spans="1:2">
      <c r="A1180" s="1">
        <v>45237</v>
      </c>
      <c r="B1180" s="2">
        <v>1.1246</v>
      </c>
    </row>
    <row r="1181" spans="1:2">
      <c r="A1181" s="1">
        <v>45238</v>
      </c>
      <c r="B1181" s="2">
        <v>1.3583000000000001</v>
      </c>
    </row>
    <row r="1182" spans="1:2">
      <c r="A1182" s="1">
        <v>45239</v>
      </c>
      <c r="B1182" s="2">
        <v>0.65569999999999995</v>
      </c>
    </row>
    <row r="1183" spans="1:2">
      <c r="A1183" s="1">
        <v>45240</v>
      </c>
      <c r="B1183" s="2">
        <v>0.65539999999999998</v>
      </c>
    </row>
    <row r="1184" spans="1:2">
      <c r="A1184" s="1">
        <v>45243</v>
      </c>
      <c r="B1184" s="2">
        <v>0.70220000000000005</v>
      </c>
    </row>
    <row r="1185" spans="1:2">
      <c r="A1185" s="1">
        <v>45244</v>
      </c>
      <c r="B1185" s="2">
        <v>0.65539999999999998</v>
      </c>
    </row>
    <row r="1186" spans="1:2">
      <c r="A1186" s="1">
        <v>45245</v>
      </c>
      <c r="B1186" s="2">
        <v>1.264</v>
      </c>
    </row>
    <row r="1187" spans="1:2">
      <c r="A1187" s="1">
        <v>45246</v>
      </c>
      <c r="B1187" s="2">
        <v>0.65510000000000002</v>
      </c>
    </row>
    <row r="1188" spans="1:2">
      <c r="A1188" s="1">
        <v>45247</v>
      </c>
      <c r="B1188" s="2">
        <v>0.93589999999999995</v>
      </c>
    </row>
    <row r="1189" spans="1:2">
      <c r="A1189" s="1">
        <v>45250</v>
      </c>
      <c r="B1189" s="2">
        <v>1.2155</v>
      </c>
    </row>
    <row r="1190" spans="1:2">
      <c r="A1190" s="1">
        <v>45251</v>
      </c>
      <c r="B1190" s="2">
        <v>1.1220000000000001</v>
      </c>
    </row>
    <row r="1191" spans="1:2">
      <c r="A1191" s="1">
        <v>45252</v>
      </c>
      <c r="B1191" s="2">
        <v>1.0285</v>
      </c>
    </row>
    <row r="1192" spans="1:2">
      <c r="A1192" s="1">
        <v>45253</v>
      </c>
      <c r="B1192" s="2">
        <v>0.748</v>
      </c>
    </row>
    <row r="1193" spans="1:2">
      <c r="A1193" s="1">
        <v>45254</v>
      </c>
      <c r="B1193" s="2">
        <v>0.70130000000000003</v>
      </c>
    </row>
    <row r="1194" spans="1:2">
      <c r="A1194" s="1">
        <v>45257</v>
      </c>
      <c r="B1194" s="2">
        <v>0.7944</v>
      </c>
    </row>
    <row r="1195" spans="1:2">
      <c r="A1195" s="1">
        <v>45258</v>
      </c>
      <c r="B1195" s="2">
        <v>0.93459999999999999</v>
      </c>
    </row>
    <row r="1196" spans="1:2">
      <c r="A1196" s="1">
        <v>45259</v>
      </c>
      <c r="B1196" s="2">
        <v>0.84109999999999996</v>
      </c>
    </row>
    <row r="1197" spans="1:2">
      <c r="A1197" s="1">
        <v>45260</v>
      </c>
      <c r="B1197" s="2">
        <v>0.56069999999999998</v>
      </c>
    </row>
    <row r="1198" spans="1:2">
      <c r="A1198" s="1">
        <v>45261</v>
      </c>
      <c r="B1198" s="2">
        <v>1.1681999999999999</v>
      </c>
    </row>
    <row r="1199" spans="1:2">
      <c r="A1199" s="1">
        <v>45264</v>
      </c>
      <c r="B1199" s="2">
        <v>1.4945999999999999</v>
      </c>
    </row>
    <row r="1200" spans="1:2">
      <c r="A1200" s="1">
        <v>45265</v>
      </c>
      <c r="B1200" s="2">
        <v>1.2143999999999999</v>
      </c>
    </row>
    <row r="1201" spans="1:2">
      <c r="A1201" s="1">
        <v>45266</v>
      </c>
      <c r="B1201" s="2">
        <v>1.0743</v>
      </c>
    </row>
    <row r="1202" spans="1:2">
      <c r="A1202" s="1">
        <v>45267</v>
      </c>
      <c r="B1202" s="2">
        <v>1.2143999999999999</v>
      </c>
    </row>
    <row r="1203" spans="1:2">
      <c r="A1203" s="1">
        <v>45268</v>
      </c>
      <c r="B1203" s="2">
        <v>1.0732999999999999</v>
      </c>
    </row>
    <row r="1204" spans="1:2">
      <c r="A1204" s="1">
        <v>45271</v>
      </c>
      <c r="B1204" s="2">
        <v>1.1184000000000001</v>
      </c>
    </row>
    <row r="1205" spans="1:2">
      <c r="A1205" s="1">
        <v>45272</v>
      </c>
      <c r="B1205" s="2">
        <v>1.1644000000000001</v>
      </c>
    </row>
    <row r="1206" spans="1:2">
      <c r="A1206" s="1">
        <v>45273</v>
      </c>
      <c r="B1206" s="2">
        <v>0.97809999999999997</v>
      </c>
    </row>
    <row r="1207" spans="1:2">
      <c r="A1207" s="1">
        <v>45274</v>
      </c>
      <c r="B1207" s="2">
        <v>1.1644000000000001</v>
      </c>
    </row>
    <row r="1208" spans="1:2">
      <c r="A1208" s="1">
        <v>45275</v>
      </c>
      <c r="B1208" s="2">
        <v>1.1644000000000001</v>
      </c>
    </row>
    <row r="1209" spans="1:2">
      <c r="A1209" s="1">
        <v>45278</v>
      </c>
      <c r="B1209" s="2">
        <v>0.97770000000000001</v>
      </c>
    </row>
    <row r="1210" spans="1:2">
      <c r="A1210" s="1">
        <v>45279</v>
      </c>
      <c r="B1210" s="2">
        <v>0.46550000000000002</v>
      </c>
    </row>
    <row r="1211" spans="1:2">
      <c r="A1211" s="1">
        <v>45280</v>
      </c>
      <c r="B1211" s="2">
        <v>0.69830000000000003</v>
      </c>
    </row>
    <row r="1212" spans="1:2">
      <c r="A1212" s="1">
        <v>45281</v>
      </c>
      <c r="B1212" s="2">
        <v>0.65149999999999997</v>
      </c>
    </row>
    <row r="1213" spans="1:2">
      <c r="A1213" s="1">
        <v>45282</v>
      </c>
      <c r="B1213" s="2">
        <v>0.27910000000000001</v>
      </c>
    </row>
    <row r="1214" spans="1:2">
      <c r="A1214" s="1">
        <v>45285</v>
      </c>
      <c r="B1214" s="2">
        <v>0.60409999999999997</v>
      </c>
    </row>
    <row r="1215" spans="1:2">
      <c r="A1215" s="1">
        <v>45286</v>
      </c>
      <c r="B1215" s="2">
        <v>0.74309999999999998</v>
      </c>
    </row>
    <row r="1216" spans="1:2">
      <c r="A1216" s="1">
        <v>45287</v>
      </c>
      <c r="B1216" s="2">
        <v>0.65029999999999999</v>
      </c>
    </row>
    <row r="1217" spans="1:2">
      <c r="A1217" s="1">
        <v>45288</v>
      </c>
      <c r="B1217" s="2">
        <v>1.2064999999999999</v>
      </c>
    </row>
    <row r="1218" spans="1:2">
      <c r="A1218" s="1">
        <v>45289</v>
      </c>
      <c r="B1218" s="2">
        <v>1.3920999999999999</v>
      </c>
    </row>
    <row r="1219" spans="1:2">
      <c r="A1219" s="1">
        <v>45293</v>
      </c>
      <c r="B1219" s="2">
        <v>1.3451</v>
      </c>
    </row>
    <row r="1220" spans="1:2">
      <c r="A1220" s="1">
        <v>45294</v>
      </c>
      <c r="B1220" s="2">
        <v>0.83489999999999998</v>
      </c>
    </row>
    <row r="1221" spans="1:2">
      <c r="A1221" s="1">
        <v>45295</v>
      </c>
      <c r="B1221" s="2">
        <v>0.74209999999999998</v>
      </c>
    </row>
    <row r="1222" spans="1:2">
      <c r="A1222" s="1">
        <v>45296</v>
      </c>
      <c r="B1222" s="2">
        <v>0.27829999999999999</v>
      </c>
    </row>
    <row r="1223" spans="1:2">
      <c r="A1223" s="1">
        <v>45299</v>
      </c>
      <c r="B1223" s="2">
        <v>0.74180000000000001</v>
      </c>
    </row>
    <row r="1224" spans="1:2">
      <c r="A1224" s="1">
        <v>45300</v>
      </c>
      <c r="B1224" s="2">
        <v>1.0663</v>
      </c>
    </row>
    <row r="1225" spans="1:2">
      <c r="A1225" s="1">
        <v>45301</v>
      </c>
      <c r="B1225" s="2">
        <v>0.74180000000000001</v>
      </c>
    </row>
    <row r="1226" spans="1:2">
      <c r="A1226" s="1">
        <v>45302</v>
      </c>
      <c r="B1226" s="2">
        <v>0.69540000000000002</v>
      </c>
    </row>
    <row r="1227" spans="1:2">
      <c r="A1227" s="1">
        <v>45303</v>
      </c>
      <c r="B1227" s="2">
        <v>0.51</v>
      </c>
    </row>
    <row r="1228" spans="1:2">
      <c r="A1228" s="1">
        <v>45306</v>
      </c>
      <c r="B1228" s="2">
        <v>0.88090000000000002</v>
      </c>
    </row>
    <row r="1229" spans="1:2">
      <c r="A1229" s="1">
        <v>45307</v>
      </c>
      <c r="B1229" s="2">
        <v>0.78810000000000002</v>
      </c>
    </row>
    <row r="1230" spans="1:2">
      <c r="A1230" s="1">
        <v>45308</v>
      </c>
      <c r="B1230" s="2">
        <v>0.74180000000000001</v>
      </c>
    </row>
    <row r="1231" spans="1:2">
      <c r="A1231" s="1">
        <v>45309</v>
      </c>
      <c r="B1231" s="2">
        <v>1.0195000000000001</v>
      </c>
    </row>
    <row r="1232" spans="1:2">
      <c r="A1232" s="1">
        <v>45310</v>
      </c>
      <c r="B1232" s="2">
        <v>0.9264</v>
      </c>
    </row>
    <row r="1233" spans="1:2">
      <c r="A1233" s="1">
        <v>45313</v>
      </c>
      <c r="B1233" s="2">
        <v>0.32419999999999999</v>
      </c>
    </row>
    <row r="1234" spans="1:2">
      <c r="A1234" s="1">
        <v>45314</v>
      </c>
      <c r="B1234" s="2">
        <v>1.1115999999999999</v>
      </c>
    </row>
    <row r="1235" spans="1:2">
      <c r="A1235" s="1">
        <v>45315</v>
      </c>
      <c r="B1235" s="2">
        <v>2.2696000000000001</v>
      </c>
    </row>
    <row r="1236" spans="1:2">
      <c r="A1236" s="1">
        <v>45316</v>
      </c>
      <c r="B1236" s="2">
        <v>3.1032999999999999</v>
      </c>
    </row>
    <row r="1237" spans="1:2">
      <c r="A1237" s="1">
        <v>45317</v>
      </c>
      <c r="B1237" s="2">
        <v>1.2968999999999999</v>
      </c>
    </row>
    <row r="1238" spans="1:2">
      <c r="A1238" s="1">
        <v>45320</v>
      </c>
      <c r="B1238" s="2">
        <v>0.64839999999999998</v>
      </c>
    </row>
    <row r="1239" spans="1:2">
      <c r="A1239" s="1">
        <v>45321</v>
      </c>
      <c r="B1239" s="2">
        <v>0.55559999999999998</v>
      </c>
    </row>
    <row r="1240" spans="1:2">
      <c r="A1240" s="1">
        <v>45322</v>
      </c>
      <c r="B1240" s="2">
        <v>0.78700000000000003</v>
      </c>
    </row>
    <row r="1241" spans="1:2">
      <c r="A1241" s="1">
        <v>45323</v>
      </c>
      <c r="B1241" s="2">
        <v>0.60129999999999995</v>
      </c>
    </row>
    <row r="1242" spans="1:2">
      <c r="A1242" s="1">
        <v>45324</v>
      </c>
      <c r="B1242" s="2">
        <v>0.64749999999999996</v>
      </c>
    </row>
    <row r="1243" spans="1:2">
      <c r="A1243" s="1">
        <v>45327</v>
      </c>
      <c r="B1243" s="2">
        <v>0.50880000000000003</v>
      </c>
    </row>
    <row r="1244" spans="1:2">
      <c r="A1244" s="1">
        <v>45328</v>
      </c>
      <c r="B1244" s="2">
        <v>2.2202000000000002</v>
      </c>
    </row>
    <row r="1245" spans="1:2">
      <c r="A1245" s="1">
        <v>45329</v>
      </c>
      <c r="B1245" s="2">
        <v>2.1276999999999999</v>
      </c>
    </row>
    <row r="1246" spans="1:2">
      <c r="A1246" s="1">
        <v>45330</v>
      </c>
      <c r="B1246" s="2">
        <v>12.118399999999999</v>
      </c>
    </row>
    <row r="1247" spans="1:2">
      <c r="A1247" s="1">
        <v>45341</v>
      </c>
      <c r="B1247" s="2">
        <v>4.9861000000000004</v>
      </c>
    </row>
    <row r="1248" spans="1:2">
      <c r="A1248" s="1">
        <v>45342</v>
      </c>
      <c r="B1248" s="2">
        <v>2.5392000000000001</v>
      </c>
    </row>
    <row r="1249" spans="1:2">
      <c r="A1249" s="1">
        <v>45343</v>
      </c>
      <c r="B1249" s="2">
        <v>2.5392000000000001</v>
      </c>
    </row>
    <row r="1250" spans="1:2">
      <c r="A1250" s="1">
        <v>45344</v>
      </c>
      <c r="B1250" s="2">
        <v>1.7536</v>
      </c>
    </row>
    <row r="1251" spans="1:2">
      <c r="A1251" s="1">
        <v>45345</v>
      </c>
      <c r="B1251" s="2">
        <v>2.1227999999999998</v>
      </c>
    </row>
    <row r="1252" spans="1:2">
      <c r="A1252" s="1">
        <v>45348</v>
      </c>
      <c r="B1252" s="2">
        <v>1.9381999999999999</v>
      </c>
    </row>
    <row r="1253" spans="1:2">
      <c r="A1253" s="1">
        <v>45349</v>
      </c>
      <c r="B1253" s="2">
        <v>1.8919999999999999</v>
      </c>
    </row>
    <row r="1254" spans="1:2">
      <c r="A1254" s="1">
        <v>45350</v>
      </c>
      <c r="B1254" s="2">
        <v>0.64610000000000001</v>
      </c>
    </row>
    <row r="1255" spans="1:2">
      <c r="A1255" s="1">
        <v>45351</v>
      </c>
      <c r="B1255" s="2">
        <v>1.8919999999999999</v>
      </c>
    </row>
    <row r="1256" spans="1:2">
      <c r="A1256" s="1">
        <v>45352</v>
      </c>
      <c r="B1256" s="2">
        <v>1.2915000000000001</v>
      </c>
    </row>
    <row r="1257" spans="1:2">
      <c r="A1257" s="1">
        <v>45355</v>
      </c>
      <c r="B1257" s="2">
        <v>1.5674999999999999</v>
      </c>
    </row>
    <row r="1258" spans="1:2">
      <c r="A1258" s="1">
        <v>45356</v>
      </c>
      <c r="B1258" s="2">
        <v>0.73770000000000002</v>
      </c>
    </row>
    <row r="1259" spans="1:2">
      <c r="A1259" s="1">
        <v>45357</v>
      </c>
      <c r="B1259" s="2">
        <v>1.4753000000000001</v>
      </c>
    </row>
    <row r="1260" spans="1:2">
      <c r="A1260" s="1">
        <v>45358</v>
      </c>
      <c r="B1260" s="2">
        <v>1.2908999999999999</v>
      </c>
    </row>
    <row r="1261" spans="1:2">
      <c r="A1261" s="1">
        <v>45359</v>
      </c>
      <c r="B1261" s="2">
        <v>1.337</v>
      </c>
    </row>
    <row r="1262" spans="1:2">
      <c r="A1262" s="1">
        <v>45362</v>
      </c>
      <c r="B1262" s="2">
        <v>1.52</v>
      </c>
    </row>
    <row r="1263" spans="1:2">
      <c r="A1263" s="1">
        <v>45363</v>
      </c>
      <c r="B1263" s="2">
        <v>1.474</v>
      </c>
    </row>
    <row r="1264" spans="1:2">
      <c r="A1264" s="1">
        <v>45364</v>
      </c>
      <c r="B1264" s="2">
        <v>1.2431000000000001</v>
      </c>
    </row>
    <row r="1265" spans="1:2">
      <c r="A1265" s="1">
        <v>45365</v>
      </c>
      <c r="B1265" s="2">
        <v>0.73660000000000003</v>
      </c>
    </row>
    <row r="1266" spans="1:2">
      <c r="A1266" s="1">
        <v>45366</v>
      </c>
      <c r="B1266" s="2">
        <v>1.2424999999999999</v>
      </c>
    </row>
    <row r="1267" spans="1:2">
      <c r="A1267" s="1">
        <v>45369</v>
      </c>
      <c r="B1267" s="2">
        <v>2.1619000000000002</v>
      </c>
    </row>
    <row r="1268" spans="1:2">
      <c r="A1268" s="1">
        <v>45370</v>
      </c>
      <c r="B1268" s="2">
        <v>1.2879</v>
      </c>
    </row>
    <row r="1269" spans="1:2">
      <c r="A1269" s="1">
        <v>45371</v>
      </c>
      <c r="B1269" s="2">
        <v>1.7479</v>
      </c>
    </row>
    <row r="1270" spans="1:2">
      <c r="A1270" s="1">
        <v>45372</v>
      </c>
      <c r="B1270" s="2">
        <v>1.8851</v>
      </c>
    </row>
    <row r="1271" spans="1:2">
      <c r="A1271" s="1">
        <v>45373</v>
      </c>
      <c r="B1271" s="2">
        <v>1.3793</v>
      </c>
    </row>
    <row r="1272" spans="1:2">
      <c r="A1272" s="1">
        <v>45376</v>
      </c>
      <c r="B1272" s="2">
        <v>1.1494</v>
      </c>
    </row>
    <row r="1273" spans="1:2">
      <c r="A1273" s="1">
        <v>45377</v>
      </c>
      <c r="B1273" s="2">
        <v>1.7471000000000001</v>
      </c>
    </row>
    <row r="1274" spans="1:2">
      <c r="A1274" s="1">
        <v>45378</v>
      </c>
      <c r="B1274" s="2">
        <v>1.1029</v>
      </c>
    </row>
    <row r="1275" spans="1:2">
      <c r="A1275" s="1">
        <v>45379</v>
      </c>
      <c r="B1275" s="2">
        <v>1.3787</v>
      </c>
    </row>
    <row r="1276" spans="1:2">
      <c r="A1276" s="1">
        <v>45380</v>
      </c>
      <c r="B1276" s="2">
        <v>1.7446999999999999</v>
      </c>
    </row>
    <row r="1277" spans="1:2">
      <c r="A1277" s="1">
        <v>45383</v>
      </c>
      <c r="B1277" s="2">
        <v>1.698</v>
      </c>
    </row>
    <row r="1278" spans="1:2">
      <c r="A1278" s="1">
        <v>45384</v>
      </c>
      <c r="B1278" s="2">
        <v>1.4227000000000001</v>
      </c>
    </row>
    <row r="1279" spans="1:2">
      <c r="A1279" s="1">
        <v>45385</v>
      </c>
      <c r="B1279" s="2">
        <v>1.1013999999999999</v>
      </c>
    </row>
    <row r="1280" spans="1:2">
      <c r="A1280" s="1">
        <v>45390</v>
      </c>
      <c r="B1280" s="2">
        <v>1.1456999999999999</v>
      </c>
    </row>
    <row r="1281" spans="1:2">
      <c r="A1281" s="1">
        <v>45391</v>
      </c>
      <c r="B1281" s="2">
        <v>1.2831999999999999</v>
      </c>
    </row>
    <row r="1282" spans="1:2">
      <c r="A1282" s="1">
        <v>45392</v>
      </c>
      <c r="B1282" s="2">
        <v>0.6401</v>
      </c>
    </row>
    <row r="1283" spans="1:2">
      <c r="A1283" s="1">
        <v>45393</v>
      </c>
      <c r="B1283" s="2">
        <v>1.1888000000000001</v>
      </c>
    </row>
    <row r="1284" spans="1:2">
      <c r="A1284" s="1">
        <v>45394</v>
      </c>
      <c r="B1284" s="2">
        <v>1.1888000000000001</v>
      </c>
    </row>
    <row r="1285" spans="1:2">
      <c r="A1285" s="1">
        <v>45397</v>
      </c>
      <c r="B1285" s="2">
        <v>0.6401</v>
      </c>
    </row>
    <row r="1286" spans="1:2">
      <c r="A1286" s="1">
        <v>45398</v>
      </c>
      <c r="B1286" s="2">
        <v>0.36580000000000001</v>
      </c>
    </row>
    <row r="1287" spans="1:2">
      <c r="A1287" s="1">
        <v>45399</v>
      </c>
      <c r="B1287" s="2">
        <v>5.2102000000000004</v>
      </c>
    </row>
    <row r="1288" spans="1:2">
      <c r="A1288" s="1">
        <v>45400</v>
      </c>
      <c r="B1288" s="2">
        <v>1.4612000000000001</v>
      </c>
    </row>
    <row r="1289" spans="1:2">
      <c r="A1289" s="1">
        <v>45401</v>
      </c>
      <c r="B1289" s="2">
        <v>0.91279999999999994</v>
      </c>
    </row>
    <row r="1290" spans="1:2">
      <c r="A1290" s="1">
        <v>45404</v>
      </c>
      <c r="B1290" s="2">
        <v>1.0944</v>
      </c>
    </row>
    <row r="1291" spans="1:2">
      <c r="A1291" s="1">
        <v>45405</v>
      </c>
      <c r="B1291" s="2">
        <v>1.0488</v>
      </c>
    </row>
    <row r="1292" spans="1:2">
      <c r="A1292" s="1">
        <v>45406</v>
      </c>
      <c r="B1292" s="2">
        <v>0.77480000000000004</v>
      </c>
    </row>
    <row r="1293" spans="1:2">
      <c r="A1293" s="1">
        <v>45407</v>
      </c>
      <c r="B1293" s="2">
        <v>0.77480000000000004</v>
      </c>
    </row>
    <row r="1294" spans="1:2">
      <c r="A1294" s="1">
        <v>45408</v>
      </c>
      <c r="B1294" s="2">
        <v>1.6408</v>
      </c>
    </row>
    <row r="1295" spans="1:2">
      <c r="A1295" s="1">
        <v>45411</v>
      </c>
      <c r="B1295" s="2">
        <v>2.3700999999999999</v>
      </c>
    </row>
    <row r="1296" spans="1:2">
      <c r="A1296" s="1">
        <v>45412</v>
      </c>
      <c r="B1296" s="2">
        <v>1.2305999999999999</v>
      </c>
    </row>
    <row r="1297" spans="1:2">
      <c r="A1297" s="1">
        <v>45418</v>
      </c>
      <c r="B1297" s="2">
        <v>1.8223</v>
      </c>
    </row>
    <row r="1298" spans="1:2">
      <c r="A1298" s="1">
        <v>45419</v>
      </c>
      <c r="B1298" s="2">
        <v>1.139</v>
      </c>
    </row>
    <row r="1299" spans="1:2">
      <c r="A1299" s="1">
        <v>45420</v>
      </c>
      <c r="B1299" s="2">
        <v>1.2301</v>
      </c>
    </row>
    <row r="1300" spans="1:2">
      <c r="A1300" s="1">
        <v>45421</v>
      </c>
      <c r="B1300" s="2">
        <v>1.139</v>
      </c>
    </row>
    <row r="1301" spans="1:2">
      <c r="A1301" s="1">
        <v>45422</v>
      </c>
      <c r="B1301" s="2">
        <v>0.72829999999999995</v>
      </c>
    </row>
    <row r="1302" spans="1:2">
      <c r="A1302" s="1">
        <v>45425</v>
      </c>
      <c r="B1302" s="2">
        <v>0.73029999999999995</v>
      </c>
    </row>
    <row r="1303" spans="1:2">
      <c r="A1303" s="1">
        <v>45426</v>
      </c>
      <c r="B1303" s="2">
        <v>1.0497000000000001</v>
      </c>
    </row>
    <row r="1304" spans="1:2">
      <c r="A1304" s="1">
        <v>45427</v>
      </c>
      <c r="B1304" s="2">
        <v>1.0497000000000001</v>
      </c>
    </row>
    <row r="1305" spans="1:2">
      <c r="A1305" s="1">
        <v>45428</v>
      </c>
      <c r="B1305" s="2">
        <v>0.86680000000000001</v>
      </c>
    </row>
    <row r="1306" spans="1:2">
      <c r="A1306" s="1">
        <v>45429</v>
      </c>
      <c r="B1306" s="2">
        <v>1.5055000000000001</v>
      </c>
    </row>
    <row r="1307" spans="1:2">
      <c r="A1307" s="1">
        <v>45432</v>
      </c>
      <c r="B1307" s="2">
        <v>1.0023</v>
      </c>
    </row>
    <row r="1308" spans="1:2">
      <c r="A1308" s="1">
        <v>45433</v>
      </c>
      <c r="B1308" s="2">
        <v>0.54669999999999996</v>
      </c>
    </row>
    <row r="1309" spans="1:2">
      <c r="A1309" s="1">
        <v>45434</v>
      </c>
      <c r="B1309" s="2">
        <v>0.72860000000000003</v>
      </c>
    </row>
    <row r="1310" spans="1:2">
      <c r="A1310" s="1">
        <v>45435</v>
      </c>
      <c r="B1310" s="2">
        <v>0.45540000000000003</v>
      </c>
    </row>
    <row r="1311" spans="1:2">
      <c r="A1311" s="1">
        <v>45436</v>
      </c>
      <c r="B1311" s="2">
        <v>0.77380000000000004</v>
      </c>
    </row>
    <row r="1312" spans="1:2">
      <c r="A1312" s="1">
        <v>45439</v>
      </c>
      <c r="B1312" s="2">
        <v>0.68269999999999997</v>
      </c>
    </row>
    <row r="1313" spans="1:2">
      <c r="A1313" s="1">
        <v>45440</v>
      </c>
      <c r="B1313" s="2">
        <v>0.5917</v>
      </c>
    </row>
    <row r="1314" spans="1:2">
      <c r="A1314" s="1">
        <v>45441</v>
      </c>
      <c r="B1314" s="2">
        <v>0.5917</v>
      </c>
    </row>
    <row r="1315" spans="1:2">
      <c r="A1315" s="1">
        <v>45442</v>
      </c>
      <c r="B1315" s="2">
        <v>0.63719999999999999</v>
      </c>
    </row>
    <row r="1316" spans="1:2">
      <c r="A1316" s="1">
        <v>45443</v>
      </c>
      <c r="B1316" s="2">
        <v>0.5917</v>
      </c>
    </row>
    <row r="1317" spans="1:2">
      <c r="A1317" s="1">
        <v>45446</v>
      </c>
      <c r="B1317" s="2">
        <v>0.27289999999999998</v>
      </c>
    </row>
    <row r="1318" spans="1:2">
      <c r="A1318" s="1">
        <v>45447</v>
      </c>
      <c r="B1318" s="2">
        <v>0.81859999999999999</v>
      </c>
    </row>
    <row r="1319" spans="1:2">
      <c r="A1319" s="1">
        <v>45448</v>
      </c>
      <c r="B1319" s="2">
        <v>0.36359999999999998</v>
      </c>
    </row>
    <row r="1320" spans="1:2">
      <c r="A1320" s="1">
        <v>45449</v>
      </c>
      <c r="B1320" s="2">
        <v>0.49980000000000002</v>
      </c>
    </row>
    <row r="1321" spans="1:2">
      <c r="A1321" s="1">
        <v>45450</v>
      </c>
      <c r="B1321" s="2">
        <v>1.2721</v>
      </c>
    </row>
    <row r="1322" spans="1:2">
      <c r="A1322" s="1">
        <v>45454</v>
      </c>
      <c r="B1322" s="2">
        <v>0.72629999999999995</v>
      </c>
    </row>
    <row r="1323" spans="1:2">
      <c r="A1323" s="1">
        <v>45455</v>
      </c>
      <c r="B1323" s="2">
        <v>1.3617999999999999</v>
      </c>
    </row>
    <row r="1324" spans="1:2">
      <c r="A1324" s="1">
        <v>45456</v>
      </c>
      <c r="B1324" s="2">
        <v>0.90790000000000004</v>
      </c>
    </row>
    <row r="1325" spans="1:2">
      <c r="A1325" s="1">
        <v>45457</v>
      </c>
      <c r="B1325" s="2">
        <v>0.68089999999999995</v>
      </c>
    </row>
    <row r="1326" spans="1:2">
      <c r="A1326" s="1">
        <v>45460</v>
      </c>
      <c r="B1326" s="2">
        <v>0.41189999999999999</v>
      </c>
    </row>
    <row r="1327" spans="1:2">
      <c r="A1327" s="1">
        <v>45461</v>
      </c>
      <c r="B1327" s="2">
        <v>0.77800000000000002</v>
      </c>
    </row>
    <row r="1328" spans="1:2">
      <c r="A1328" s="1">
        <v>45462</v>
      </c>
      <c r="B1328" s="2">
        <v>0.77769999999999995</v>
      </c>
    </row>
    <row r="1329" spans="1:2">
      <c r="A1329" s="1">
        <v>45463</v>
      </c>
      <c r="B1329" s="2">
        <v>0.59440000000000004</v>
      </c>
    </row>
    <row r="1330" spans="1:2">
      <c r="A1330" s="1">
        <v>45464</v>
      </c>
      <c r="B1330" s="2">
        <v>0.5484</v>
      </c>
    </row>
    <row r="1331" spans="1:2">
      <c r="A1331" s="1">
        <v>45467</v>
      </c>
      <c r="B1331" s="2">
        <v>0.45700000000000002</v>
      </c>
    </row>
    <row r="1332" spans="1:2">
      <c r="A1332" s="1">
        <v>45468</v>
      </c>
      <c r="B1332" s="2">
        <v>1.0517000000000001</v>
      </c>
    </row>
    <row r="1333" spans="1:2">
      <c r="A1333" s="1">
        <v>45469</v>
      </c>
      <c r="B1333" s="2">
        <v>0.86880000000000002</v>
      </c>
    </row>
    <row r="1334" spans="1:2">
      <c r="A1334" s="1">
        <v>45470</v>
      </c>
      <c r="B1334" s="2">
        <v>0.54820000000000002</v>
      </c>
    </row>
    <row r="1335" spans="1:2">
      <c r="A1335" s="1">
        <v>45471</v>
      </c>
      <c r="B1335" s="2">
        <v>0.54790000000000005</v>
      </c>
    </row>
    <row r="1336" spans="1:2">
      <c r="A1336" s="1">
        <v>45474</v>
      </c>
      <c r="B1336" s="2">
        <v>0.77549999999999997</v>
      </c>
    </row>
    <row r="1337" spans="1:2">
      <c r="A1337" s="1">
        <v>45475</v>
      </c>
      <c r="B1337" s="2">
        <v>0.95799999999999996</v>
      </c>
    </row>
    <row r="1338" spans="1:2">
      <c r="A1338" s="1">
        <v>45476</v>
      </c>
      <c r="B1338" s="2">
        <v>0.77590000000000003</v>
      </c>
    </row>
    <row r="1339" spans="1:2">
      <c r="A1339" s="1">
        <v>45477</v>
      </c>
      <c r="B1339" s="2">
        <v>0.31950000000000001</v>
      </c>
    </row>
    <row r="1340" spans="1:2">
      <c r="A1340" s="1">
        <v>45478</v>
      </c>
      <c r="B1340" s="2">
        <v>0.36509999999999998</v>
      </c>
    </row>
    <row r="1341" spans="1:2">
      <c r="A1341" s="1">
        <v>45481</v>
      </c>
      <c r="B1341" s="2">
        <v>0.18260000000000001</v>
      </c>
    </row>
    <row r="1342" spans="1:2">
      <c r="A1342" s="1">
        <v>45482</v>
      </c>
      <c r="B1342" s="2">
        <v>0.86719999999999997</v>
      </c>
    </row>
    <row r="1343" spans="1:2">
      <c r="A1343" s="1">
        <v>45483</v>
      </c>
      <c r="B1343" s="2">
        <v>0.86680000000000001</v>
      </c>
    </row>
    <row r="1344" spans="1:2">
      <c r="A1344" s="1">
        <v>45484</v>
      </c>
      <c r="B1344" s="2">
        <v>1.4141999999999999</v>
      </c>
    </row>
    <row r="1345" spans="1:2">
      <c r="A1345" s="1">
        <v>45485</v>
      </c>
      <c r="B1345" s="2">
        <v>0.7752</v>
      </c>
    </row>
    <row r="1346" spans="1:2">
      <c r="A1346" s="1">
        <v>45488</v>
      </c>
      <c r="B1346" s="2">
        <v>0.49930000000000002</v>
      </c>
    </row>
    <row r="1347" spans="1:2">
      <c r="A1347" s="1">
        <v>45489</v>
      </c>
      <c r="B1347" s="2">
        <v>0.77170000000000005</v>
      </c>
    </row>
    <row r="1348" spans="1:2">
      <c r="A1348" s="1">
        <v>45490</v>
      </c>
      <c r="B1348" s="2">
        <v>0.72629999999999995</v>
      </c>
    </row>
    <row r="1349" spans="1:2">
      <c r="A1349" s="1">
        <v>45491</v>
      </c>
      <c r="B1349" s="2">
        <v>0.81669999999999998</v>
      </c>
    </row>
    <row r="1350" spans="1:2">
      <c r="A1350" s="1">
        <v>45492</v>
      </c>
      <c r="B1350" s="2">
        <v>0.86129999999999995</v>
      </c>
    </row>
    <row r="1351" spans="1:2">
      <c r="A1351" s="1">
        <v>45495</v>
      </c>
      <c r="B1351" s="2">
        <v>0.8609</v>
      </c>
    </row>
    <row r="1352" spans="1:2">
      <c r="A1352" s="1">
        <v>45496</v>
      </c>
      <c r="B1352" s="2">
        <v>0.95150000000000001</v>
      </c>
    </row>
    <row r="1353" spans="1:2">
      <c r="A1353" s="1">
        <v>45497</v>
      </c>
      <c r="B1353" s="2">
        <v>0.72460000000000002</v>
      </c>
    </row>
    <row r="1354" spans="1:2">
      <c r="A1354" s="1">
        <v>45498</v>
      </c>
      <c r="B1354" s="2">
        <v>0.86050000000000004</v>
      </c>
    </row>
    <row r="1355" spans="1:2">
      <c r="A1355" s="1">
        <v>45499</v>
      </c>
      <c r="B1355" s="2">
        <v>1.0860000000000001</v>
      </c>
    </row>
    <row r="1356" spans="1:2">
      <c r="A1356" s="1">
        <v>45502</v>
      </c>
      <c r="B1356" s="2">
        <v>1.2212000000000001</v>
      </c>
    </row>
    <row r="1357" spans="1:2">
      <c r="A1357" s="1">
        <v>45503</v>
      </c>
      <c r="B1357" s="2">
        <v>1.6282000000000001</v>
      </c>
    </row>
    <row r="1358" spans="1:2">
      <c r="A1358" s="1">
        <v>45504</v>
      </c>
      <c r="B1358" s="2">
        <v>1.6735</v>
      </c>
    </row>
    <row r="1359" spans="1:2">
      <c r="A1359" s="1">
        <v>45505</v>
      </c>
      <c r="B1359" s="2">
        <v>0.76849999999999996</v>
      </c>
    </row>
    <row r="1360" spans="1:2">
      <c r="A1360" s="1">
        <v>45506</v>
      </c>
      <c r="B1360" s="2">
        <v>0.81369999999999998</v>
      </c>
    </row>
    <row r="1361" spans="1:2">
      <c r="A1361" s="1">
        <v>45509</v>
      </c>
      <c r="B1361" s="2">
        <v>0.81369999999999998</v>
      </c>
    </row>
    <row r="1362" spans="1:2">
      <c r="A1362" s="1">
        <v>45510</v>
      </c>
      <c r="B1362" s="2">
        <v>1.1754</v>
      </c>
    </row>
    <row r="1363" spans="1:2">
      <c r="A1363" s="1">
        <v>45511</v>
      </c>
      <c r="B1363" s="2">
        <v>1.2653000000000001</v>
      </c>
    </row>
    <row r="1364" spans="1:2">
      <c r="A1364" s="1">
        <v>45512</v>
      </c>
      <c r="B1364" s="2">
        <v>0.81299999999999994</v>
      </c>
    </row>
    <row r="1365" spans="1:2">
      <c r="A1365" s="1">
        <v>45513</v>
      </c>
      <c r="B1365" s="2">
        <v>0.58689999999999998</v>
      </c>
    </row>
    <row r="1366" spans="1:2">
      <c r="A1366" s="1">
        <v>45516</v>
      </c>
      <c r="B1366" s="2">
        <v>0.40579999999999999</v>
      </c>
    </row>
    <row r="1367" spans="1:2">
      <c r="A1367" s="1">
        <v>45517</v>
      </c>
      <c r="B1367" s="2">
        <v>0.58609999999999995</v>
      </c>
    </row>
    <row r="1368" spans="1:2">
      <c r="A1368" s="1">
        <v>45518</v>
      </c>
      <c r="B1368" s="2">
        <v>0.31559999999999999</v>
      </c>
    </row>
    <row r="1369" spans="1:2">
      <c r="A1369" s="1">
        <v>45519</v>
      </c>
      <c r="B1369" s="2">
        <v>0.7661</v>
      </c>
    </row>
    <row r="1370" spans="1:2">
      <c r="A1370" s="1">
        <v>45520</v>
      </c>
      <c r="B1370" s="2">
        <v>0.54049999999999998</v>
      </c>
    </row>
    <row r="1371" spans="1:2">
      <c r="A1371" s="1">
        <v>45523</v>
      </c>
      <c r="B1371" s="2">
        <v>0.54010000000000002</v>
      </c>
    </row>
    <row r="1372" spans="1:2">
      <c r="A1372" s="1">
        <v>45524</v>
      </c>
      <c r="B1372" s="2">
        <v>0.315</v>
      </c>
    </row>
    <row r="1373" spans="1:2">
      <c r="A1373" s="1">
        <v>45525</v>
      </c>
      <c r="B1373" s="2">
        <v>0.63009999999999999</v>
      </c>
    </row>
    <row r="1374" spans="1:2">
      <c r="A1374" s="1">
        <v>45526</v>
      </c>
      <c r="B1374" s="2">
        <v>0.22500000000000001</v>
      </c>
    </row>
    <row r="1375" spans="1:2">
      <c r="A1375" s="1">
        <v>45527</v>
      </c>
      <c r="B1375" s="2">
        <v>0.3599</v>
      </c>
    </row>
    <row r="1376" spans="1:2">
      <c r="A1376" s="1">
        <v>45530</v>
      </c>
      <c r="B1376" s="2">
        <v>0.71970000000000001</v>
      </c>
    </row>
    <row r="1377" spans="1:2">
      <c r="A1377" s="1">
        <v>45531</v>
      </c>
      <c r="B1377" s="2">
        <v>0.62980000000000003</v>
      </c>
    </row>
    <row r="1378" spans="1:2">
      <c r="A1378" s="1">
        <v>45532</v>
      </c>
      <c r="B1378" s="2">
        <v>0.71970000000000001</v>
      </c>
    </row>
    <row r="1379" spans="1:2">
      <c r="A1379" s="1">
        <v>45533</v>
      </c>
      <c r="B1379" s="2">
        <v>0.89970000000000006</v>
      </c>
    </row>
    <row r="1380" spans="1:2">
      <c r="A1380" s="1">
        <v>45534</v>
      </c>
      <c r="B1380" s="2">
        <v>1.0795999999999999</v>
      </c>
    </row>
    <row r="1381" spans="1:2">
      <c r="A1381" s="1">
        <v>45537</v>
      </c>
      <c r="B1381" s="2">
        <v>0.67449999999999999</v>
      </c>
    </row>
    <row r="1382" spans="1:2">
      <c r="A1382" s="1">
        <v>45538</v>
      </c>
      <c r="B1382" s="2">
        <v>0.85429999999999995</v>
      </c>
    </row>
    <row r="1383" spans="1:2">
      <c r="A1383" s="1">
        <v>45539</v>
      </c>
      <c r="B1383" s="2">
        <v>0.80940000000000001</v>
      </c>
    </row>
    <row r="1384" spans="1:2">
      <c r="A1384" s="1">
        <v>45540</v>
      </c>
      <c r="B1384" s="2">
        <v>0.94420000000000004</v>
      </c>
    </row>
    <row r="1385" spans="1:2">
      <c r="A1385" s="1">
        <v>45541</v>
      </c>
      <c r="B1385" s="2">
        <v>0.71940000000000004</v>
      </c>
    </row>
    <row r="1386" spans="1:2">
      <c r="A1386" s="1">
        <v>45544</v>
      </c>
      <c r="B1386" s="2">
        <v>0.94379999999999997</v>
      </c>
    </row>
    <row r="1387" spans="1:2">
      <c r="A1387" s="1">
        <v>45545</v>
      </c>
      <c r="B1387" s="2">
        <v>0.67420000000000002</v>
      </c>
    </row>
    <row r="1388" spans="1:2">
      <c r="A1388" s="1">
        <v>45546</v>
      </c>
      <c r="B1388" s="2">
        <v>0.53910000000000002</v>
      </c>
    </row>
    <row r="1389" spans="1:2">
      <c r="A1389" s="1">
        <v>45547</v>
      </c>
      <c r="B1389" s="2">
        <v>0.53910000000000002</v>
      </c>
    </row>
    <row r="1390" spans="1:2">
      <c r="A1390" s="1">
        <v>45548</v>
      </c>
      <c r="B1390" s="2">
        <v>0.80859999999999999</v>
      </c>
    </row>
    <row r="1391" spans="1:2">
      <c r="A1391" s="1">
        <v>45553</v>
      </c>
      <c r="B1391" s="2">
        <v>0.53879999999999995</v>
      </c>
    </row>
    <row r="1392" spans="1:2">
      <c r="A1392" s="1">
        <v>45554</v>
      </c>
      <c r="B1392" s="2">
        <v>1.1675</v>
      </c>
    </row>
    <row r="1393" spans="1:2">
      <c r="A1393" s="1">
        <v>45555</v>
      </c>
      <c r="B1393" s="2">
        <v>0.89770000000000005</v>
      </c>
    </row>
    <row r="1394" spans="1:2">
      <c r="A1394" s="1">
        <v>45558</v>
      </c>
      <c r="B1394" s="2">
        <v>1.167</v>
      </c>
    </row>
    <row r="1395" spans="1:2">
      <c r="A1395" s="1">
        <v>45559</v>
      </c>
      <c r="B1395" s="2">
        <v>2.1095000000000002</v>
      </c>
    </row>
    <row r="1396" spans="1:2">
      <c r="A1396" s="1">
        <v>45560</v>
      </c>
      <c r="B1396" s="2">
        <v>0.98699999999999999</v>
      </c>
    </row>
    <row r="1397" spans="1:2">
      <c r="A1397" s="1">
        <v>45561</v>
      </c>
      <c r="B1397" s="2">
        <v>3.4544999999999999</v>
      </c>
    </row>
    <row r="1398" spans="1:2">
      <c r="A1398" s="1">
        <v>45562</v>
      </c>
      <c r="B1398" s="2">
        <v>2.2879999999999998</v>
      </c>
    </row>
    <row r="1399" spans="1:2">
      <c r="A1399" s="1">
        <v>45565</v>
      </c>
      <c r="B1399" s="2">
        <v>18.116599999999998</v>
      </c>
    </row>
    <row r="1400" spans="1:2">
      <c r="A1400" s="1">
        <v>45573</v>
      </c>
      <c r="B1400" s="2">
        <v>14.215199999999999</v>
      </c>
    </row>
    <row r="1401" spans="1:2">
      <c r="A1401" s="1">
        <v>45574</v>
      </c>
      <c r="B1401" s="2">
        <v>0.76229999999999998</v>
      </c>
    </row>
    <row r="1402" spans="1:2">
      <c r="A1402" s="1">
        <v>45575</v>
      </c>
      <c r="B1402" s="2">
        <v>1.4792000000000001</v>
      </c>
    </row>
    <row r="1403" spans="1:2">
      <c r="A1403" s="1">
        <v>45576</v>
      </c>
      <c r="B1403" s="2">
        <v>0.80679999999999996</v>
      </c>
    </row>
    <row r="1404" spans="1:2">
      <c r="A1404" s="1">
        <v>45579</v>
      </c>
      <c r="B1404" s="2">
        <v>1.6143000000000001</v>
      </c>
    </row>
    <row r="1405" spans="1:2">
      <c r="A1405" s="1">
        <v>45580</v>
      </c>
      <c r="B1405" s="2">
        <v>0.89690000000000003</v>
      </c>
    </row>
    <row r="1406" spans="1:2">
      <c r="A1406" s="1">
        <v>45581</v>
      </c>
      <c r="B1406" s="2">
        <v>1.6592</v>
      </c>
    </row>
    <row r="1407" spans="1:2">
      <c r="A1407" s="1">
        <v>45582</v>
      </c>
      <c r="B1407" s="2">
        <v>1.0758000000000001</v>
      </c>
    </row>
    <row r="1408" spans="1:2">
      <c r="A1408" s="1">
        <v>45583</v>
      </c>
      <c r="B1408" s="2">
        <v>2.5101</v>
      </c>
    </row>
    <row r="1409" spans="1:2">
      <c r="A1409" s="1">
        <v>45586</v>
      </c>
      <c r="B1409" s="2">
        <v>2.4653</v>
      </c>
    </row>
    <row r="1410" spans="1:2">
      <c r="A1410" s="1">
        <v>45587</v>
      </c>
      <c r="B1410" s="2">
        <v>2.1962999999999999</v>
      </c>
    </row>
    <row r="1411" spans="1:2">
      <c r="A1411" s="1">
        <v>45588</v>
      </c>
      <c r="B1411" s="2">
        <v>1.8816999999999999</v>
      </c>
    </row>
    <row r="1412" spans="1:2">
      <c r="A1412" s="1">
        <v>45589</v>
      </c>
      <c r="B1412" s="2">
        <v>1.7473000000000001</v>
      </c>
    </row>
    <row r="1413" spans="1:2">
      <c r="A1413" s="1">
        <v>45590</v>
      </c>
      <c r="B1413" s="2">
        <v>3.1362000000000001</v>
      </c>
    </row>
    <row r="1414" spans="1:2">
      <c r="A1414" s="1">
        <v>45593</v>
      </c>
      <c r="B1414" s="2">
        <v>4.9283000000000001</v>
      </c>
    </row>
    <row r="1415" spans="1:2">
      <c r="A1415" s="1">
        <v>45594</v>
      </c>
      <c r="B1415" s="2">
        <v>2.1505000000000001</v>
      </c>
    </row>
    <row r="1416" spans="1:2">
      <c r="A1416" s="1">
        <v>45595</v>
      </c>
      <c r="B1416" s="2">
        <v>3.0466000000000002</v>
      </c>
    </row>
    <row r="1417" spans="1:2">
      <c r="A1417" s="1">
        <v>45596</v>
      </c>
      <c r="B1417" s="2">
        <v>3.6738</v>
      </c>
    </row>
    <row r="1418" spans="1:2">
      <c r="A1418" s="1">
        <v>45597</v>
      </c>
      <c r="B1418" s="2">
        <v>2.1048</v>
      </c>
    </row>
    <row r="1419" spans="1:2">
      <c r="A1419" s="1">
        <v>45600</v>
      </c>
      <c r="B1419" s="2">
        <v>2.9557000000000002</v>
      </c>
    </row>
    <row r="1420" spans="1:2">
      <c r="A1420" s="1">
        <v>45601</v>
      </c>
      <c r="B1420" s="2">
        <v>3.2244000000000002</v>
      </c>
    </row>
    <row r="1421" spans="1:2">
      <c r="A1421" s="1">
        <v>45602</v>
      </c>
      <c r="B1421" s="2">
        <v>2.3734999999999999</v>
      </c>
    </row>
    <row r="1422" spans="1:2">
      <c r="A1422" s="1">
        <v>45603</v>
      </c>
      <c r="B1422" s="2">
        <v>3.5363000000000002</v>
      </c>
    </row>
    <row r="1423" spans="1:2">
      <c r="A1423" s="1">
        <v>45604</v>
      </c>
      <c r="B1423" s="2">
        <v>2.1934</v>
      </c>
    </row>
    <row r="1424" spans="1:2">
      <c r="A1424" s="1">
        <v>45607</v>
      </c>
      <c r="B1424" s="2">
        <v>3.4020000000000001</v>
      </c>
    </row>
    <row r="1425" spans="1:2">
      <c r="A1425" s="1">
        <v>45608</v>
      </c>
      <c r="B1425" s="2">
        <v>1.6561999999999999</v>
      </c>
    </row>
    <row r="1426" spans="1:2">
      <c r="A1426" s="1">
        <v>45609</v>
      </c>
      <c r="B1426" s="2">
        <v>1.5660000000000001</v>
      </c>
    </row>
    <row r="1427" spans="1:2">
      <c r="A1427" s="1">
        <v>45610</v>
      </c>
      <c r="B1427" s="2">
        <v>0.58169999999999999</v>
      </c>
    </row>
    <row r="1428" spans="1:2">
      <c r="A1428" s="1">
        <v>45611</v>
      </c>
      <c r="B1428" s="2">
        <v>1.2527999999999999</v>
      </c>
    </row>
    <row r="1429" spans="1:2">
      <c r="A1429" s="1">
        <v>45614</v>
      </c>
      <c r="B1429" s="2">
        <v>1.6995</v>
      </c>
    </row>
    <row r="1430" spans="1:2">
      <c r="A1430" s="1">
        <v>45615</v>
      </c>
      <c r="B1430" s="2">
        <v>1.61</v>
      </c>
    </row>
    <row r="1431" spans="1:2">
      <c r="A1431" s="1">
        <v>45616</v>
      </c>
      <c r="B1431" s="2">
        <v>2.8174999999999999</v>
      </c>
    </row>
    <row r="1432" spans="1:2">
      <c r="A1432" s="1">
        <v>45617</v>
      </c>
      <c r="B1432" s="2">
        <v>1.61</v>
      </c>
    </row>
    <row r="1433" spans="1:2">
      <c r="A1433" s="1">
        <v>45618</v>
      </c>
      <c r="B1433" s="2">
        <v>1.3864000000000001</v>
      </c>
    </row>
    <row r="1434" spans="1:2">
      <c r="A1434" s="1">
        <v>45621</v>
      </c>
      <c r="B1434" s="2">
        <v>3.22</v>
      </c>
    </row>
    <row r="1435" spans="1:2">
      <c r="A1435" s="1">
        <v>45622</v>
      </c>
      <c r="B1435" s="2">
        <v>1.6995</v>
      </c>
    </row>
    <row r="1436" spans="1:2">
      <c r="A1436" s="1">
        <v>45623</v>
      </c>
      <c r="B1436" s="2">
        <v>1.6547000000000001</v>
      </c>
    </row>
    <row r="1437" spans="1:2">
      <c r="A1437" s="1">
        <v>45624</v>
      </c>
      <c r="B1437" s="2">
        <v>1.6547000000000001</v>
      </c>
    </row>
    <row r="1438" spans="1:2">
      <c r="A1438" s="1">
        <v>45625</v>
      </c>
      <c r="B1438" s="2">
        <v>2.5480999999999998</v>
      </c>
    </row>
    <row r="1439" spans="1:2">
      <c r="A1439" s="1">
        <v>45628</v>
      </c>
      <c r="B1439" s="2">
        <v>3.0398000000000001</v>
      </c>
    </row>
    <row r="1440" spans="1:2">
      <c r="A1440" s="1">
        <v>45629</v>
      </c>
      <c r="B1440" s="2">
        <v>2.1457000000000002</v>
      </c>
    </row>
    <row r="1441" spans="1:2">
      <c r="A1441" s="1">
        <v>45630</v>
      </c>
      <c r="B1441" s="2">
        <v>1.4305000000000001</v>
      </c>
    </row>
    <row r="1442" spans="1:2">
      <c r="A1442" s="1">
        <v>45631</v>
      </c>
      <c r="B1442" s="2">
        <v>2.681</v>
      </c>
    </row>
    <row r="1443" spans="1:2">
      <c r="A1443" s="1">
        <v>45632</v>
      </c>
      <c r="B1443" s="2">
        <v>2.4117999999999999</v>
      </c>
    </row>
    <row r="1444" spans="1:2">
      <c r="A1444" s="1">
        <v>45635</v>
      </c>
      <c r="B1444" s="2">
        <v>1.8311999999999999</v>
      </c>
    </row>
    <row r="1445" spans="1:2">
      <c r="A1445" s="1">
        <v>45636</v>
      </c>
      <c r="B1445" s="2">
        <v>1.9652000000000001</v>
      </c>
    </row>
    <row r="1446" spans="1:2">
      <c r="A1446" s="1">
        <v>45637</v>
      </c>
      <c r="B1446" s="2">
        <v>3.2604000000000002</v>
      </c>
    </row>
    <row r="1447" spans="1:2">
      <c r="A1447" s="1">
        <v>45638</v>
      </c>
      <c r="B1447" s="2">
        <v>3.1711</v>
      </c>
    </row>
    <row r="1448" spans="1:2">
      <c r="A1448" s="1">
        <v>45639</v>
      </c>
      <c r="B1448" s="2">
        <v>1.8757999999999999</v>
      </c>
    </row>
    <row r="1449" spans="1:2">
      <c r="A1449" s="1">
        <v>45642</v>
      </c>
      <c r="B1449" s="2">
        <v>2.0554000000000001</v>
      </c>
    </row>
    <row r="1450" spans="1:2">
      <c r="A1450" s="1">
        <v>45643</v>
      </c>
      <c r="B1450" s="2">
        <v>0.53620000000000001</v>
      </c>
    </row>
    <row r="1451" spans="1:2">
      <c r="A1451" s="1">
        <v>45644</v>
      </c>
      <c r="B1451" s="2">
        <v>2.0106999999999999</v>
      </c>
    </row>
    <row r="1452" spans="1:2">
      <c r="A1452" s="1">
        <v>45645</v>
      </c>
      <c r="B1452" s="2">
        <v>1.1617999999999999</v>
      </c>
    </row>
    <row r="1453" spans="1:2">
      <c r="A1453" s="1">
        <v>45646</v>
      </c>
      <c r="B1453" s="2">
        <v>1.6525000000000001</v>
      </c>
    </row>
    <row r="1454" spans="1:2">
      <c r="A1454" s="1">
        <v>45649</v>
      </c>
      <c r="B1454" s="2">
        <v>0.625</v>
      </c>
    </row>
    <row r="1455" spans="1:2">
      <c r="A1455" s="1">
        <v>45650</v>
      </c>
      <c r="B1455" s="2">
        <v>1.3838999999999999</v>
      </c>
    </row>
    <row r="1456" spans="1:2">
      <c r="A1456" s="1">
        <v>45651</v>
      </c>
      <c r="B1456" s="2">
        <v>0.9375</v>
      </c>
    </row>
    <row r="1457" spans="1:2">
      <c r="A1457" s="1">
        <v>45652</v>
      </c>
      <c r="B1457" s="2">
        <v>2.0535999999999999</v>
      </c>
    </row>
    <row r="1458" spans="1:2">
      <c r="A1458" s="1">
        <v>45653</v>
      </c>
      <c r="B1458" s="2">
        <v>1.1601999999999999</v>
      </c>
    </row>
    <row r="1459" spans="1:2">
      <c r="A1459" s="1">
        <v>45656</v>
      </c>
      <c r="B1459" s="2">
        <v>1.0263</v>
      </c>
    </row>
    <row r="1460" spans="1:2">
      <c r="A1460" s="1">
        <v>45657</v>
      </c>
      <c r="B1460" s="2">
        <v>0.89249999999999996</v>
      </c>
    </row>
    <row r="1461" spans="1:2">
      <c r="A1461" s="1">
        <v>45659</v>
      </c>
      <c r="B1461" s="2">
        <v>1.1601999999999999</v>
      </c>
    </row>
    <row r="1462" spans="1:2">
      <c r="A1462" s="1">
        <v>45660</v>
      </c>
      <c r="B1462" s="2">
        <v>0.75829999999999997</v>
      </c>
    </row>
    <row r="1463" spans="1:2">
      <c r="A1463" s="1">
        <v>45663</v>
      </c>
      <c r="B1463" s="2">
        <v>1.3827</v>
      </c>
    </row>
    <row r="1464" spans="1:2">
      <c r="A1464" s="1">
        <v>45664</v>
      </c>
      <c r="B1464" s="2">
        <v>1.5165</v>
      </c>
    </row>
    <row r="1465" spans="1:2">
      <c r="A1465" s="1">
        <v>45665</v>
      </c>
      <c r="B1465" s="2">
        <v>1.0705</v>
      </c>
    </row>
    <row r="1466" spans="1:2">
      <c r="A1466" s="1">
        <v>45666</v>
      </c>
      <c r="B1466" s="2">
        <v>2.0070999999999999</v>
      </c>
    </row>
    <row r="1467" spans="1:2">
      <c r="A1467" s="1">
        <v>45667</v>
      </c>
      <c r="B1467" s="2">
        <v>0.93620000000000003</v>
      </c>
    </row>
    <row r="1468" spans="1:2">
      <c r="A1468" s="1">
        <v>45670</v>
      </c>
      <c r="B1468" s="2">
        <v>0.84670000000000001</v>
      </c>
    </row>
    <row r="1469" spans="1:2">
      <c r="A1469" s="1">
        <v>45671</v>
      </c>
      <c r="B1469" s="2">
        <v>2.4510000000000001</v>
      </c>
    </row>
    <row r="1470" spans="1:2">
      <c r="A1470" s="1">
        <v>45672</v>
      </c>
      <c r="B1470" s="2">
        <v>1.4259999999999999</v>
      </c>
    </row>
    <row r="1471" spans="1:2">
      <c r="A1471" s="1">
        <v>45673</v>
      </c>
      <c r="B1471" s="2">
        <v>1.5152000000000001</v>
      </c>
    </row>
    <row r="1472" spans="1:2">
      <c r="A1472" s="1">
        <v>45674</v>
      </c>
      <c r="B1472" s="2">
        <v>0.93579999999999997</v>
      </c>
    </row>
    <row r="1473" spans="1:2">
      <c r="A1473" s="1">
        <v>45677</v>
      </c>
      <c r="B1473" s="2">
        <v>1.3363</v>
      </c>
    </row>
    <row r="1474" spans="1:2">
      <c r="A1474" s="1">
        <v>45678</v>
      </c>
      <c r="B1474" s="2">
        <v>0.84630000000000005</v>
      </c>
    </row>
    <row r="1475" spans="1:2">
      <c r="A1475" s="1">
        <v>45679</v>
      </c>
      <c r="B1475" s="2">
        <v>0.84630000000000005</v>
      </c>
    </row>
    <row r="1476" spans="1:2">
      <c r="A1476" s="1">
        <v>45680</v>
      </c>
      <c r="B1476" s="2">
        <v>0.89090000000000003</v>
      </c>
    </row>
    <row r="1477" spans="1:2">
      <c r="A1477" s="1">
        <v>45681</v>
      </c>
      <c r="B1477" s="2">
        <v>1.3357000000000001</v>
      </c>
    </row>
    <row r="1478" spans="1:2">
      <c r="A1478" s="1">
        <v>45684</v>
      </c>
      <c r="B1478" s="2">
        <v>0.66790000000000005</v>
      </c>
    </row>
    <row r="1479" spans="1:2">
      <c r="A1479" s="1">
        <v>45693</v>
      </c>
      <c r="B1479" s="2">
        <v>1.6911</v>
      </c>
    </row>
    <row r="1480" spans="1:2">
      <c r="A1480" s="1">
        <v>45694</v>
      </c>
      <c r="B1480" s="2">
        <v>1.9137</v>
      </c>
    </row>
    <row r="1481" spans="1:2">
      <c r="A1481" s="1">
        <v>45695</v>
      </c>
      <c r="B1481" s="2">
        <v>1.5569</v>
      </c>
    </row>
    <row r="1482" spans="1:2">
      <c r="A1482" s="1">
        <v>45698</v>
      </c>
      <c r="B1482" s="2">
        <v>2.6234000000000002</v>
      </c>
    </row>
    <row r="1483" spans="1:2">
      <c r="A1483" s="1">
        <v>45699</v>
      </c>
      <c r="B1483" s="2">
        <v>1.6896</v>
      </c>
    </row>
    <row r="1484" spans="1:2">
      <c r="A1484" s="1">
        <v>45700</v>
      </c>
      <c r="B1484" s="2">
        <v>2.1787000000000001</v>
      </c>
    </row>
    <row r="1485" spans="1:2">
      <c r="A1485" s="1">
        <v>45701</v>
      </c>
      <c r="B1485" s="2">
        <v>1.4673</v>
      </c>
    </row>
    <row r="1486" spans="1:2">
      <c r="A1486" s="1">
        <v>45702</v>
      </c>
      <c r="B1486" s="2">
        <v>1.6007</v>
      </c>
    </row>
    <row r="1487" spans="1:2">
      <c r="A1487" s="1">
        <v>45705</v>
      </c>
      <c r="B1487" s="2">
        <v>2.2231999999999998</v>
      </c>
    </row>
    <row r="1488" spans="1:2">
      <c r="A1488" s="1">
        <v>45706</v>
      </c>
      <c r="B1488" s="2">
        <v>0.88929999999999998</v>
      </c>
    </row>
    <row r="1489" spans="1:2">
      <c r="A1489" s="1">
        <v>45707</v>
      </c>
      <c r="B1489" s="2">
        <v>2.2231999999999998</v>
      </c>
    </row>
    <row r="1490" spans="1:2">
      <c r="A1490" s="1">
        <v>45708</v>
      </c>
      <c r="B1490" s="2">
        <v>1.6452</v>
      </c>
    </row>
    <row r="1491" spans="1:2">
      <c r="A1491" s="1">
        <v>45709</v>
      </c>
      <c r="B1491" s="2">
        <v>2.0453999999999999</v>
      </c>
    </row>
    <row r="1492" spans="1:2">
      <c r="A1492" s="1">
        <v>45712</v>
      </c>
      <c r="B1492" s="2">
        <v>1.4673</v>
      </c>
    </row>
    <row r="1493" spans="1:2">
      <c r="A1493" s="1">
        <v>45713</v>
      </c>
      <c r="B1493" s="2">
        <v>1.3784000000000001</v>
      </c>
    </row>
    <row r="1494" spans="1:2">
      <c r="A1494" s="1">
        <v>45714</v>
      </c>
      <c r="B1494" s="2">
        <v>2.1787000000000001</v>
      </c>
    </row>
    <row r="1495" spans="1:2">
      <c r="A1495" s="1">
        <v>45715</v>
      </c>
      <c r="B1495" s="2">
        <v>1.7786</v>
      </c>
    </row>
    <row r="1496" spans="1:2">
      <c r="A1496" s="1">
        <v>45716</v>
      </c>
      <c r="B1496" s="2">
        <v>0.97819999999999996</v>
      </c>
    </row>
    <row r="1497" spans="1:2">
      <c r="A1497" s="1">
        <v>45719</v>
      </c>
      <c r="B1497" s="2">
        <v>1.5111000000000001</v>
      </c>
    </row>
    <row r="1498" spans="1:2">
      <c r="A1498" s="1">
        <v>45720</v>
      </c>
      <c r="B1498" s="2">
        <v>1.6452</v>
      </c>
    </row>
    <row r="1499" spans="1:2">
      <c r="A1499" s="1">
        <v>45721</v>
      </c>
      <c r="B1499" s="2">
        <v>1.1560999999999999</v>
      </c>
    </row>
    <row r="1500" spans="1:2">
      <c r="A1500" s="1">
        <v>45722</v>
      </c>
      <c r="B1500" s="2">
        <v>2.2677</v>
      </c>
    </row>
    <row r="1501" spans="1:2">
      <c r="A1501" s="1">
        <v>45723</v>
      </c>
      <c r="B1501" s="2">
        <v>1.0670999999999999</v>
      </c>
    </row>
    <row r="1502" spans="1:2">
      <c r="A1502" s="1">
        <v>45726</v>
      </c>
      <c r="B1502" s="2">
        <v>1.7786</v>
      </c>
    </row>
    <row r="1503" spans="1:2">
      <c r="A1503" s="1">
        <v>45727</v>
      </c>
      <c r="B1503" s="2">
        <v>1.0670999999999999</v>
      </c>
    </row>
    <row r="1504" spans="1:2">
      <c r="A1504" s="1">
        <v>45728</v>
      </c>
      <c r="B1504" s="2">
        <v>1.7341</v>
      </c>
    </row>
    <row r="1505" spans="1:2">
      <c r="A1505" s="1">
        <v>45729</v>
      </c>
      <c r="B1505" s="2">
        <v>0.8</v>
      </c>
    </row>
    <row r="1506" spans="1:2">
      <c r="A1506" s="1">
        <v>45730</v>
      </c>
      <c r="B1506" s="2">
        <v>1.7778</v>
      </c>
    </row>
    <row r="1507" spans="1:2">
      <c r="A1507" s="1">
        <v>45733</v>
      </c>
      <c r="B1507" s="2">
        <v>1.1556</v>
      </c>
    </row>
    <row r="1508" spans="1:2">
      <c r="A1508" s="1">
        <v>45734</v>
      </c>
      <c r="B1508" s="2">
        <v>1.0667</v>
      </c>
    </row>
    <row r="1509" spans="1:2">
      <c r="A1509" s="1">
        <v>45735</v>
      </c>
      <c r="B1509" s="2">
        <v>0.88890000000000002</v>
      </c>
    </row>
    <row r="1510" spans="1:2">
      <c r="A1510" s="1">
        <v>45736</v>
      </c>
      <c r="B1510" s="2">
        <v>1.155</v>
      </c>
    </row>
    <row r="1511" spans="1:2">
      <c r="A1511" s="1">
        <v>45737</v>
      </c>
      <c r="B1511" s="2">
        <v>0.88849999999999996</v>
      </c>
    </row>
    <row r="1512" spans="1:2">
      <c r="A1512" s="1">
        <v>45740</v>
      </c>
      <c r="B1512" s="2">
        <v>0.93289999999999995</v>
      </c>
    </row>
    <row r="1513" spans="1:2">
      <c r="A1513" s="1">
        <v>45741</v>
      </c>
      <c r="B1513" s="2">
        <v>1.1106</v>
      </c>
    </row>
    <row r="1514" spans="1:2">
      <c r="A1514" s="1">
        <v>45742</v>
      </c>
      <c r="B1514" s="2">
        <v>1.3772</v>
      </c>
    </row>
    <row r="1515" spans="1:2">
      <c r="A1515" s="1">
        <v>45743</v>
      </c>
      <c r="B1515" s="2">
        <v>0.97729999999999995</v>
      </c>
    </row>
    <row r="1516" spans="1:2">
      <c r="A1516" s="1">
        <v>45744</v>
      </c>
      <c r="B1516" s="2">
        <v>0.75519999999999998</v>
      </c>
    </row>
    <row r="1517" spans="1:2">
      <c r="A1517" s="1">
        <v>45747</v>
      </c>
      <c r="B1517" s="2">
        <v>0.88849999999999996</v>
      </c>
    </row>
    <row r="1518" spans="1:2">
      <c r="A1518" s="1">
        <v>45748</v>
      </c>
      <c r="B1518" s="2">
        <v>1.0218</v>
      </c>
    </row>
    <row r="1519" spans="1:2">
      <c r="A1519" s="1">
        <v>45749</v>
      </c>
      <c r="B1519" s="2">
        <v>0.84409999999999996</v>
      </c>
    </row>
    <row r="1520" spans="1:2">
      <c r="A1520" s="1">
        <v>45750</v>
      </c>
      <c r="B1520" s="2">
        <v>1.1106</v>
      </c>
    </row>
    <row r="1521" spans="1:2">
      <c r="A1521" s="1">
        <v>45754</v>
      </c>
      <c r="B1521" s="2">
        <v>0.44419999999999998</v>
      </c>
    </row>
    <row r="1522" spans="1:2">
      <c r="A1522" s="1">
        <v>45755</v>
      </c>
      <c r="B1522" s="2">
        <v>2.2212000000000001</v>
      </c>
    </row>
    <row r="1523" spans="1:2">
      <c r="A1523" s="1">
        <v>45756</v>
      </c>
      <c r="B1523" s="2">
        <v>2.1324000000000001</v>
      </c>
    </row>
    <row r="1524" spans="1:2">
      <c r="A1524" s="1">
        <v>45757</v>
      </c>
      <c r="B1524" s="2">
        <v>2.9765000000000001</v>
      </c>
    </row>
    <row r="1525" spans="1:2">
      <c r="A1525" s="1">
        <v>45758</v>
      </c>
      <c r="B1525" s="2">
        <v>1.5986</v>
      </c>
    </row>
    <row r="1526" spans="1:2">
      <c r="A1526" s="1">
        <v>45761</v>
      </c>
      <c r="B1526" s="2">
        <v>1.9563999999999999</v>
      </c>
    </row>
    <row r="1527" spans="1:2">
      <c r="A1527" s="1">
        <v>45762</v>
      </c>
      <c r="B1527" s="2">
        <v>1.1560999999999999</v>
      </c>
    </row>
    <row r="1528" spans="1:2">
      <c r="A1528" s="1">
        <v>45763</v>
      </c>
      <c r="B1528" s="2">
        <v>0.8448</v>
      </c>
    </row>
    <row r="1529" spans="1:2">
      <c r="A1529" s="1">
        <v>45764</v>
      </c>
      <c r="B1529" s="2">
        <v>1.7786</v>
      </c>
    </row>
    <row r="1530" spans="1:2">
      <c r="A1530" s="1">
        <v>45765</v>
      </c>
      <c r="B1530" s="2">
        <v>0.97819999999999996</v>
      </c>
    </row>
    <row r="1531" spans="1:2">
      <c r="A1531" s="1">
        <v>45768</v>
      </c>
      <c r="B1531" s="2">
        <v>1.9573</v>
      </c>
    </row>
    <row r="1532" spans="1:2">
      <c r="A1532" s="1">
        <v>45769</v>
      </c>
      <c r="B1532" s="2">
        <v>1.6013999999999999</v>
      </c>
    </row>
    <row r="1533" spans="1:2">
      <c r="A1533" s="1">
        <v>45770</v>
      </c>
      <c r="B1533" s="2">
        <v>0.93420000000000003</v>
      </c>
    </row>
    <row r="1534" spans="1:2">
      <c r="A1534" s="1">
        <v>45771</v>
      </c>
      <c r="B1534" s="2">
        <v>0.84519999999999995</v>
      </c>
    </row>
    <row r="1535" spans="1:2">
      <c r="A1535" s="1">
        <v>45772</v>
      </c>
      <c r="B1535" s="2">
        <v>1.1566000000000001</v>
      </c>
    </row>
    <row r="1536" spans="1:2">
      <c r="A1536" s="1">
        <v>45775</v>
      </c>
      <c r="B1536" s="2">
        <v>0.93420000000000003</v>
      </c>
    </row>
    <row r="1537" spans="1:2">
      <c r="A1537" s="1">
        <v>45776</v>
      </c>
      <c r="B1537" s="2">
        <v>1.29</v>
      </c>
    </row>
    <row r="1538" spans="1:2">
      <c r="A1538" s="1">
        <v>45777</v>
      </c>
      <c r="B1538" s="2">
        <v>1.8238000000000001</v>
      </c>
    </row>
    <row r="1539" spans="1:2">
      <c r="A1539" s="1">
        <v>45783</v>
      </c>
      <c r="B1539" s="2">
        <v>2.6246</v>
      </c>
    </row>
    <row r="1540" spans="1:2">
      <c r="A1540" s="1">
        <v>45784</v>
      </c>
      <c r="B1540" s="2">
        <v>1.4235</v>
      </c>
    </row>
    <row r="1541" spans="1:2">
      <c r="A1541" s="1">
        <v>45785</v>
      </c>
      <c r="B1541" s="2">
        <v>1.3345</v>
      </c>
    </row>
    <row r="1542" spans="1:2">
      <c r="A1542" s="1">
        <v>45786</v>
      </c>
      <c r="B1542" s="2">
        <v>0.8004</v>
      </c>
    </row>
    <row r="1543" spans="1:2">
      <c r="A1543" s="1">
        <v>45789</v>
      </c>
      <c r="B1543" s="2">
        <v>1.0752999999999999</v>
      </c>
    </row>
    <row r="1544" spans="1:2">
      <c r="A1544" s="1">
        <v>45790</v>
      </c>
      <c r="B1544" s="2">
        <v>0.89610000000000001</v>
      </c>
    </row>
    <row r="1545" spans="1:2">
      <c r="A1545" s="1">
        <v>45791</v>
      </c>
      <c r="B1545" s="2">
        <v>1.4337</v>
      </c>
    </row>
    <row r="1546" spans="1:2">
      <c r="A1546" s="1">
        <v>45792</v>
      </c>
      <c r="B1546" s="2">
        <v>1.2097</v>
      </c>
    </row>
    <row r="1547" spans="1:2">
      <c r="A1547" s="1">
        <v>45793</v>
      </c>
      <c r="B1547" s="2">
        <v>1.1649</v>
      </c>
    </row>
    <row r="1548" spans="1:2">
      <c r="A1548" s="1">
        <v>45796</v>
      </c>
      <c r="B1548" s="2">
        <v>1.8816999999999999</v>
      </c>
    </row>
    <row r="1549" spans="1:2">
      <c r="A1549" s="1">
        <v>45797</v>
      </c>
      <c r="B1549" s="2">
        <v>1.7024999999999999</v>
      </c>
    </row>
    <row r="1550" spans="1:2">
      <c r="A1550" s="1">
        <v>45798</v>
      </c>
      <c r="B1550" s="2">
        <v>1.2544999999999999</v>
      </c>
    </row>
    <row r="1551" spans="1:2">
      <c r="A1551" s="1">
        <v>45799</v>
      </c>
      <c r="B1551" s="2">
        <v>0.94089999999999996</v>
      </c>
    </row>
    <row r="1552" spans="1:2">
      <c r="A1552" s="1">
        <v>45800</v>
      </c>
      <c r="B1552" s="2">
        <v>0.76160000000000005</v>
      </c>
    </row>
    <row r="1553" spans="1:2">
      <c r="A1553" s="1">
        <v>45803</v>
      </c>
      <c r="B1553" s="2">
        <v>1.6129</v>
      </c>
    </row>
    <row r="1554" spans="1:2">
      <c r="A1554" s="1">
        <v>45804</v>
      </c>
      <c r="B1554" s="2">
        <v>1.5233000000000001</v>
      </c>
    </row>
    <row r="1555" spans="1:2">
      <c r="A1555" s="1">
        <v>45805</v>
      </c>
      <c r="B1555" s="2">
        <v>1.3441000000000001</v>
      </c>
    </row>
    <row r="1556" spans="1:2">
      <c r="A1556" s="1">
        <v>45806</v>
      </c>
      <c r="B1556" s="2">
        <v>2.0609000000000002</v>
      </c>
    </row>
    <row r="1557" spans="1:2">
      <c r="A1557" s="1">
        <v>45807</v>
      </c>
      <c r="B1557" s="2">
        <v>0.76160000000000005</v>
      </c>
    </row>
    <row r="1558" spans="1:2">
      <c r="A1558" s="1">
        <v>45811</v>
      </c>
      <c r="B1558" s="2">
        <v>1.2097</v>
      </c>
    </row>
    <row r="1559" spans="1:2">
      <c r="A1559" s="1">
        <v>45812</v>
      </c>
      <c r="B1559" s="2">
        <v>1.3889</v>
      </c>
    </row>
    <row r="1560" spans="1:2">
      <c r="A1560" s="1">
        <v>45813</v>
      </c>
      <c r="B1560" s="2">
        <v>1.2992999999999999</v>
      </c>
    </row>
    <row r="1561" spans="1:2">
      <c r="A1561" s="1">
        <v>45814</v>
      </c>
      <c r="B1561" s="2">
        <v>1.1201000000000001</v>
      </c>
    </row>
    <row r="1562" spans="1:2">
      <c r="A1562" s="1">
        <v>45817</v>
      </c>
      <c r="B1562" s="2">
        <v>1.2097</v>
      </c>
    </row>
    <row r="1563" spans="1:2">
      <c r="A1563" s="1">
        <v>45818</v>
      </c>
      <c r="B1563" s="2">
        <v>1.1649</v>
      </c>
    </row>
    <row r="1564" spans="1:2">
      <c r="A1564" s="1">
        <v>45819</v>
      </c>
      <c r="B1564" s="2">
        <v>1.1649</v>
      </c>
    </row>
    <row r="1565" spans="1:2">
      <c r="A1565" s="1">
        <v>45820</v>
      </c>
      <c r="B1565" s="2">
        <v>1.2539</v>
      </c>
    </row>
    <row r="1566" spans="1:2">
      <c r="A1566" s="1">
        <v>45821</v>
      </c>
      <c r="B1566" s="2">
        <v>0.85089999999999999</v>
      </c>
    </row>
    <row r="1567" spans="1:2">
      <c r="A1567" s="1">
        <v>45824</v>
      </c>
      <c r="B1567" s="2">
        <v>0.80830000000000002</v>
      </c>
    </row>
    <row r="1568" spans="1:2">
      <c r="A1568" s="1">
        <v>45825</v>
      </c>
      <c r="B1568" s="2">
        <v>0.85319999999999996</v>
      </c>
    </row>
    <row r="1569" spans="1:2">
      <c r="A1569" s="1">
        <v>45826</v>
      </c>
      <c r="B1569" s="2">
        <v>0.71850000000000003</v>
      </c>
    </row>
    <row r="1570" spans="1:2">
      <c r="A1570" s="1">
        <v>45827</v>
      </c>
      <c r="B1570" s="2">
        <v>0.62860000000000005</v>
      </c>
    </row>
    <row r="1571" spans="1:2">
      <c r="A1571" s="1">
        <v>45828</v>
      </c>
      <c r="B1571" s="2">
        <v>0.89810000000000001</v>
      </c>
    </row>
    <row r="1572" spans="1:2">
      <c r="A1572" s="1">
        <v>45831</v>
      </c>
      <c r="B1572" s="2">
        <v>1.2123999999999999</v>
      </c>
    </row>
    <row r="1573" spans="1:2">
      <c r="A1573" s="1">
        <v>45832</v>
      </c>
      <c r="B1573" s="2">
        <v>1.3919999999999999</v>
      </c>
    </row>
    <row r="1574" spans="1:2">
      <c r="A1574" s="1">
        <v>45833</v>
      </c>
      <c r="B1574" s="2">
        <v>1.3471</v>
      </c>
    </row>
    <row r="1575" spans="1:2">
      <c r="A1575" s="1">
        <v>45834</v>
      </c>
      <c r="B1575" s="2">
        <v>1.0323</v>
      </c>
    </row>
    <row r="1576" spans="1:2">
      <c r="A1576" s="1">
        <v>45835</v>
      </c>
      <c r="B1576" s="2">
        <v>0.9425</v>
      </c>
    </row>
    <row r="1577" spans="1:2">
      <c r="A1577" s="1">
        <v>45838</v>
      </c>
      <c r="B1577" s="2">
        <v>1.7952999999999999</v>
      </c>
    </row>
    <row r="1578" spans="1:2">
      <c r="A1578" s="1">
        <v>45839</v>
      </c>
      <c r="B1578" s="2">
        <v>1.2566999999999999</v>
      </c>
    </row>
    <row r="1579" spans="1:2">
      <c r="A1579" s="1">
        <v>45840</v>
      </c>
      <c r="B1579" s="2">
        <v>1.3465</v>
      </c>
    </row>
    <row r="1580" spans="1:2">
      <c r="A1580" s="1">
        <v>45841</v>
      </c>
      <c r="B1580" s="2">
        <v>1.3009999999999999</v>
      </c>
    </row>
    <row r="1581" spans="1:2">
      <c r="A1581" s="1">
        <v>45842</v>
      </c>
      <c r="B1581" s="2">
        <v>0.8075</v>
      </c>
    </row>
    <row r="1582" spans="1:2">
      <c r="A1582" s="1">
        <v>45845</v>
      </c>
      <c r="B1582" s="2">
        <v>1.2556</v>
      </c>
    </row>
    <row r="1583" spans="1:2">
      <c r="A1583" s="1">
        <v>45846</v>
      </c>
      <c r="B1583" s="2">
        <v>1.4350000000000001</v>
      </c>
    </row>
    <row r="1584" spans="1:2">
      <c r="A1584" s="1">
        <v>45847</v>
      </c>
      <c r="B1584" s="2">
        <v>1.1211</v>
      </c>
    </row>
    <row r="1585" spans="1:2">
      <c r="A1585" s="1">
        <v>45848</v>
      </c>
      <c r="B1585" s="2">
        <v>1.3452999999999999</v>
      </c>
    </row>
    <row r="1586" spans="1:2">
      <c r="A1586" s="1">
        <v>45849</v>
      </c>
      <c r="B1586" s="2">
        <v>1.5246999999999999</v>
      </c>
    </row>
    <row r="1587" spans="1:2">
      <c r="A1587" s="1">
        <v>45852</v>
      </c>
      <c r="B1587" s="2">
        <v>1.4342999999999999</v>
      </c>
    </row>
    <row r="1588" spans="1:2">
      <c r="A1588" s="1">
        <v>45853</v>
      </c>
      <c r="B1588" s="2">
        <v>0.80679999999999996</v>
      </c>
    </row>
    <row r="1589" spans="1:2">
      <c r="A1589" s="1">
        <v>45854</v>
      </c>
      <c r="B1589" s="2">
        <v>1.2101999999999999</v>
      </c>
    </row>
    <row r="1590" spans="1:2">
      <c r="A1590" s="1">
        <v>45855</v>
      </c>
      <c r="B1590" s="2">
        <v>1.3447</v>
      </c>
    </row>
    <row r="1591" spans="1:2">
      <c r="A1591" s="1">
        <v>45856</v>
      </c>
      <c r="B1591" s="2">
        <v>0.94130000000000003</v>
      </c>
    </row>
    <row r="1592" spans="1:2">
      <c r="A1592" s="1">
        <v>45859</v>
      </c>
      <c r="B1592" s="2">
        <v>2.5548999999999999</v>
      </c>
    </row>
    <row r="1593" spans="1:2">
      <c r="A1593" s="1">
        <v>45860</v>
      </c>
      <c r="B1593" s="2">
        <v>2.286</v>
      </c>
    </row>
    <row r="1594" spans="1:2">
      <c r="A1594" s="1">
        <v>45861</v>
      </c>
      <c r="B1594" s="2">
        <v>1.0758000000000001</v>
      </c>
    </row>
    <row r="1595" spans="1:2">
      <c r="A1595" s="1">
        <v>45862</v>
      </c>
      <c r="B1595" s="2">
        <v>1.3447</v>
      </c>
    </row>
    <row r="1596" spans="1:2">
      <c r="A1596" s="1">
        <v>45863</v>
      </c>
      <c r="B1596" s="2">
        <v>0.94130000000000003</v>
      </c>
    </row>
    <row r="1597" spans="1:2">
      <c r="A1597" s="1">
        <v>45866</v>
      </c>
      <c r="B1597" s="2">
        <v>1.0758000000000001</v>
      </c>
    </row>
    <row r="1598" spans="1:2">
      <c r="A1598" s="1">
        <v>45867</v>
      </c>
      <c r="B1598" s="2">
        <v>1.1654</v>
      </c>
    </row>
    <row r="1599" spans="1:2">
      <c r="A1599" s="1">
        <v>45868</v>
      </c>
      <c r="B1599" s="2">
        <v>0.94130000000000003</v>
      </c>
    </row>
    <row r="1600" spans="1:2">
      <c r="A1600" s="1">
        <v>45869</v>
      </c>
      <c r="B1600" s="2">
        <v>0.94089999999999996</v>
      </c>
    </row>
    <row r="1601" spans="1:2">
      <c r="A1601" s="1">
        <v>45870</v>
      </c>
      <c r="B1601" s="2">
        <v>0.76160000000000005</v>
      </c>
    </row>
    <row r="1602" spans="1:2">
      <c r="A1602" s="1">
        <v>45873</v>
      </c>
      <c r="B1602" s="2">
        <v>1.1201000000000001</v>
      </c>
    </row>
    <row r="1603" spans="1:2">
      <c r="A1603" s="1">
        <v>45874</v>
      </c>
      <c r="B1603" s="2">
        <v>1.1201000000000001</v>
      </c>
    </row>
    <row r="1604" spans="1:2">
      <c r="A1604" s="1">
        <v>45875</v>
      </c>
      <c r="B1604" s="2">
        <v>1.2091000000000001</v>
      </c>
    </row>
    <row r="1605" spans="1:2">
      <c r="A1605" s="1">
        <v>45876</v>
      </c>
      <c r="B1605" s="2">
        <v>1.0748</v>
      </c>
    </row>
    <row r="1606" spans="1:2">
      <c r="A1606" s="1">
        <v>45877</v>
      </c>
      <c r="B1606" s="2">
        <v>1.3434999999999999</v>
      </c>
    </row>
    <row r="1607" spans="1:2">
      <c r="A1607" s="1">
        <v>45880</v>
      </c>
      <c r="B1607" s="2">
        <v>1.4323999999999999</v>
      </c>
    </row>
    <row r="1608" spans="1:2">
      <c r="A1608" s="1">
        <v>45881</v>
      </c>
      <c r="B1608" s="2">
        <v>1.1191</v>
      </c>
    </row>
    <row r="1609" spans="1:2">
      <c r="A1609" s="1">
        <v>45882</v>
      </c>
      <c r="B1609" s="2">
        <v>2.2381000000000002</v>
      </c>
    </row>
    <row r="1610" spans="1:2">
      <c r="A1610" s="1">
        <v>45883</v>
      </c>
      <c r="B1610" s="2">
        <v>1.0738000000000001</v>
      </c>
    </row>
    <row r="1611" spans="1:2">
      <c r="A1611" s="1">
        <v>45884</v>
      </c>
      <c r="B1611" s="2">
        <v>2.1029</v>
      </c>
    </row>
    <row r="1612" spans="1:2">
      <c r="A1612" s="1">
        <v>45887</v>
      </c>
      <c r="B1612" s="2">
        <v>2.0133999999999999</v>
      </c>
    </row>
    <row r="1613" spans="1:2">
      <c r="A1613" s="1">
        <v>45888</v>
      </c>
      <c r="B1613" s="2">
        <v>2.0581999999999998</v>
      </c>
    </row>
    <row r="1614" spans="1:2">
      <c r="A1614" s="1">
        <v>45889</v>
      </c>
      <c r="B1614" s="2">
        <v>1.8792</v>
      </c>
    </row>
    <row r="1615" spans="1:2">
      <c r="A1615" s="1">
        <v>45890</v>
      </c>
      <c r="B1615" s="2">
        <v>0.89490000000000003</v>
      </c>
    </row>
    <row r="1616" spans="1:2">
      <c r="A1616" s="1">
        <v>45891</v>
      </c>
      <c r="B1616" s="2">
        <v>1.6555</v>
      </c>
    </row>
    <row r="1617" spans="1:2">
      <c r="A1617" s="1">
        <v>45894</v>
      </c>
      <c r="B1617" s="2">
        <v>1.6107</v>
      </c>
    </row>
    <row r="1618" spans="1:2">
      <c r="A1618" s="1">
        <v>45895</v>
      </c>
      <c r="B1618" s="2">
        <v>1.4758</v>
      </c>
    </row>
    <row r="1619" spans="1:2">
      <c r="A1619" s="1">
        <v>45896</v>
      </c>
      <c r="B1619" s="2">
        <v>1.1628000000000001</v>
      </c>
    </row>
    <row r="1620" spans="1:2">
      <c r="A1620" s="1">
        <v>45897</v>
      </c>
      <c r="B1620" s="2">
        <v>1.0286</v>
      </c>
    </row>
    <row r="1621" spans="1:2">
      <c r="A1621" s="1">
        <v>45898</v>
      </c>
      <c r="B1621" s="2">
        <v>1.5652999999999999</v>
      </c>
    </row>
    <row r="1622" spans="1:2">
      <c r="A1622" s="1">
        <v>45901</v>
      </c>
      <c r="B1622" s="2">
        <v>2.1913999999999998</v>
      </c>
    </row>
    <row r="1623" spans="1:2">
      <c r="A1623" s="1">
        <v>45902</v>
      </c>
      <c r="B1623" s="2">
        <v>1.1628000000000001</v>
      </c>
    </row>
    <row r="1624" spans="1:2">
      <c r="A1624" s="1">
        <v>45903</v>
      </c>
      <c r="B1624" s="2">
        <v>0.67049999999999998</v>
      </c>
    </row>
    <row r="1625" spans="1:2">
      <c r="A1625" s="1">
        <v>45904</v>
      </c>
      <c r="B1625" s="2">
        <v>0.89410000000000001</v>
      </c>
    </row>
    <row r="1626" spans="1:2">
      <c r="A1626" s="1">
        <v>45905</v>
      </c>
      <c r="B1626" s="2">
        <v>2.0571999999999999</v>
      </c>
    </row>
    <row r="1627" spans="1:2">
      <c r="A1627" s="1">
        <v>45908</v>
      </c>
      <c r="B1627" s="2">
        <v>1.9231</v>
      </c>
    </row>
    <row r="1628" spans="1:2">
      <c r="A1628" s="1">
        <v>45909</v>
      </c>
      <c r="B1628" s="2">
        <v>1.1181000000000001</v>
      </c>
    </row>
    <row r="1629" spans="1:2">
      <c r="A1629" s="1">
        <v>45910</v>
      </c>
      <c r="B1629" s="2">
        <v>0.9839</v>
      </c>
    </row>
    <row r="1630" spans="1:2">
      <c r="A1630" s="1">
        <v>45911</v>
      </c>
      <c r="B1630" s="2">
        <v>2.0125000000000002</v>
      </c>
    </row>
    <row r="1631" spans="1:2">
      <c r="A1631" s="1">
        <v>45912</v>
      </c>
      <c r="B1631" s="2">
        <v>1.6547000000000001</v>
      </c>
    </row>
    <row r="1632" spans="1:2">
      <c r="A1632" s="1">
        <v>45915</v>
      </c>
      <c r="B1632" s="2">
        <v>1.3864000000000001</v>
      </c>
    </row>
    <row r="1633" spans="1:2">
      <c r="A1633" s="1">
        <v>45916</v>
      </c>
      <c r="B1633" s="2">
        <v>1.7442</v>
      </c>
    </row>
    <row r="1634" spans="1:2">
      <c r="A1634" s="1">
        <v>45917</v>
      </c>
      <c r="B1634" s="2">
        <v>1.7442</v>
      </c>
    </row>
    <row r="1635" spans="1:2">
      <c r="A1635" s="1">
        <v>45918</v>
      </c>
      <c r="B1635" s="2">
        <v>1.4758</v>
      </c>
    </row>
    <row r="1636" spans="1:2">
      <c r="A1636" s="1">
        <v>45919</v>
      </c>
      <c r="B1636" s="2">
        <v>1.0286</v>
      </c>
    </row>
    <row r="1637" spans="1:2">
      <c r="A1637" s="1">
        <v>45922</v>
      </c>
      <c r="B1637" s="2">
        <v>1.2517</v>
      </c>
    </row>
    <row r="1638" spans="1:2">
      <c r="A1638" s="1">
        <v>45923</v>
      </c>
      <c r="B1638" s="2">
        <v>1.2964</v>
      </c>
    </row>
    <row r="1639" spans="1:2">
      <c r="A1639" s="1">
        <v>45924</v>
      </c>
      <c r="B1639" s="2">
        <v>1.6093</v>
      </c>
    </row>
    <row r="1640" spans="1:2">
      <c r="A1640" s="1">
        <v>45925</v>
      </c>
      <c r="B1640" s="2">
        <v>0.93879999999999997</v>
      </c>
    </row>
    <row r="1641" spans="1:2">
      <c r="A1641" s="1">
        <v>45926</v>
      </c>
      <c r="B1641" s="2">
        <v>1.0724</v>
      </c>
    </row>
    <row r="1642" spans="1:2">
      <c r="A1642" s="1">
        <v>45929</v>
      </c>
      <c r="B1642" s="2">
        <v>0.93830000000000002</v>
      </c>
    </row>
    <row r="1643" spans="1:2">
      <c r="A1643" s="1">
        <v>45930</v>
      </c>
      <c r="B1643" s="2">
        <v>0.93830000000000002</v>
      </c>
    </row>
    <row r="1644" spans="1:2">
      <c r="A1644" s="1">
        <v>45939</v>
      </c>
      <c r="B1644" s="2">
        <v>1.6086</v>
      </c>
    </row>
    <row r="1645" spans="1:2">
      <c r="A1645" s="1">
        <v>45940</v>
      </c>
      <c r="B1645" s="2">
        <v>1.4744999999999999</v>
      </c>
    </row>
    <row r="1646" spans="1:2">
      <c r="A1646" s="1">
        <v>45943</v>
      </c>
      <c r="B1646" s="2">
        <v>1.3429</v>
      </c>
    </row>
    <row r="1647" spans="1:2">
      <c r="A1647" s="1">
        <v>45944</v>
      </c>
      <c r="B1647" s="2">
        <v>0.71619999999999995</v>
      </c>
    </row>
    <row r="1648" spans="1:2">
      <c r="A1648" s="1">
        <v>45945</v>
      </c>
      <c r="B1648" s="2">
        <v>1.4772000000000001</v>
      </c>
    </row>
    <row r="1649" spans="1:2">
      <c r="A1649" s="1">
        <v>45946</v>
      </c>
      <c r="B1649" s="2">
        <v>0.6714</v>
      </c>
    </row>
    <row r="1650" spans="1:2">
      <c r="A1650" s="1">
        <v>45947</v>
      </c>
      <c r="B1650" s="2">
        <v>0.76100000000000001</v>
      </c>
    </row>
    <row r="1651" spans="1:2">
      <c r="A1651" s="1">
        <v>45950</v>
      </c>
      <c r="B1651" s="2">
        <v>1.7457</v>
      </c>
    </row>
    <row r="1652" spans="1:2">
      <c r="A1652" s="1">
        <v>45951</v>
      </c>
      <c r="B1652" s="2">
        <v>1.7457</v>
      </c>
    </row>
    <row r="1653" spans="1:2">
      <c r="A1653" s="1">
        <v>45952</v>
      </c>
      <c r="B1653" s="2">
        <v>1.1191</v>
      </c>
    </row>
    <row r="1654" spans="1:2">
      <c r="A1654" s="1">
        <v>45953</v>
      </c>
      <c r="B1654" s="2">
        <v>0.76100000000000001</v>
      </c>
    </row>
    <row r="1655" spans="1:2">
      <c r="A1655" s="1">
        <v>45954</v>
      </c>
      <c r="B1655" s="2">
        <v>1.1637999999999999</v>
      </c>
    </row>
    <row r="1656" spans="1:2">
      <c r="A1656" s="1">
        <v>45957</v>
      </c>
      <c r="B1656" s="2">
        <v>0.94</v>
      </c>
    </row>
    <row r="1657" spans="1:2">
      <c r="A1657" s="1">
        <v>45958</v>
      </c>
      <c r="B1657" s="2">
        <v>1.2981</v>
      </c>
    </row>
    <row r="1658" spans="1:2">
      <c r="A1658" s="1">
        <v>45959</v>
      </c>
      <c r="B1658" s="2">
        <v>1.387</v>
      </c>
    </row>
    <row r="1659" spans="1:2">
      <c r="A1659" s="1">
        <v>45960</v>
      </c>
      <c r="B1659" s="2">
        <v>0.89490000000000003</v>
      </c>
    </row>
    <row r="1660" spans="1:2">
      <c r="A1660" s="1">
        <v>45961</v>
      </c>
      <c r="B1660" s="2">
        <v>1.2975000000000001</v>
      </c>
    </row>
    <row r="1661" spans="1:2">
      <c r="A1661" s="1">
        <v>45964</v>
      </c>
      <c r="B1661" s="2">
        <v>1.3423</v>
      </c>
    </row>
    <row r="1662" spans="1:2">
      <c r="A1662" s="1">
        <v>45965</v>
      </c>
      <c r="B1662" s="2">
        <v>1.1186</v>
      </c>
    </row>
    <row r="1663" spans="1:2">
      <c r="A1663" s="1">
        <v>45966</v>
      </c>
      <c r="B1663" s="2">
        <v>1.2081</v>
      </c>
    </row>
    <row r="1664" spans="1:2">
      <c r="A1664" s="1">
        <v>45967</v>
      </c>
      <c r="B1664" s="2">
        <v>1.387</v>
      </c>
    </row>
    <row r="1665" spans="1:2">
      <c r="A1665" s="1">
        <v>45968</v>
      </c>
      <c r="B1665" s="2">
        <v>0.89449999999999996</v>
      </c>
    </row>
    <row r="1666" spans="1:2">
      <c r="A1666" s="1">
        <v>45971</v>
      </c>
      <c r="B1666" s="2">
        <v>1.5206</v>
      </c>
    </row>
    <row r="1667" spans="1:2">
      <c r="A1667" s="1">
        <v>45972</v>
      </c>
      <c r="B1667" s="2">
        <v>1.3864000000000001</v>
      </c>
    </row>
    <row r="1668" spans="1:2">
      <c r="A1668" s="1">
        <v>45973</v>
      </c>
      <c r="B1668" s="2">
        <v>1.1181000000000001</v>
      </c>
    </row>
    <row r="1669" spans="1:2">
      <c r="A1669" s="1">
        <v>45974</v>
      </c>
      <c r="B1669" s="2">
        <v>1.3416999999999999</v>
      </c>
    </row>
    <row r="1670" spans="1:2">
      <c r="A1670" s="1">
        <v>45975</v>
      </c>
      <c r="B1670" s="2">
        <v>1.1181000000000001</v>
      </c>
    </row>
    <row r="1671" spans="1:2">
      <c r="A1671" s="1">
        <v>45978</v>
      </c>
      <c r="B1671" s="2">
        <v>1.2969999999999999</v>
      </c>
    </row>
    <row r="1672" spans="1:2">
      <c r="A1672" s="1">
        <v>45979</v>
      </c>
      <c r="B1672" s="2">
        <v>0.80500000000000005</v>
      </c>
    </row>
    <row r="1673" spans="1:2">
      <c r="A1673" s="1">
        <v>45980</v>
      </c>
      <c r="B1673" s="2">
        <v>0.93920000000000003</v>
      </c>
    </row>
    <row r="1674" spans="1:2">
      <c r="A1674" s="1">
        <v>45981</v>
      </c>
      <c r="B1674" s="2">
        <v>0.71519999999999995</v>
      </c>
    </row>
    <row r="1675" spans="1:2">
      <c r="A1675" s="1">
        <v>45982</v>
      </c>
      <c r="B1675" s="2">
        <v>0.44700000000000001</v>
      </c>
    </row>
    <row r="1676" spans="1:2">
      <c r="A1676" s="1">
        <v>45985</v>
      </c>
      <c r="B1676" s="2">
        <v>1.4305000000000001</v>
      </c>
    </row>
    <row r="1677" spans="1:2">
      <c r="A1677" s="1">
        <v>45986</v>
      </c>
      <c r="B1677" s="2">
        <v>1.3857999999999999</v>
      </c>
    </row>
    <row r="1678" spans="1:2">
      <c r="A1678" s="1">
        <v>45987</v>
      </c>
      <c r="B1678" s="2">
        <v>1.2063999999999999</v>
      </c>
    </row>
    <row r="1679" spans="1:2">
      <c r="A1679" s="1">
        <v>45988</v>
      </c>
      <c r="B1679" s="2">
        <v>1.1171</v>
      </c>
    </row>
    <row r="1680" spans="1:2">
      <c r="A1680" s="1">
        <v>45989</v>
      </c>
      <c r="B1680" s="2">
        <v>1.5192000000000001</v>
      </c>
    </row>
    <row r="1681" spans="1:2">
      <c r="A1681" s="1">
        <v>45992</v>
      </c>
      <c r="B1681" s="2">
        <v>0.62529999999999997</v>
      </c>
    </row>
    <row r="1682" spans="1:2">
      <c r="A1682" s="1">
        <v>45993</v>
      </c>
      <c r="B1682" s="2">
        <v>0.89329999999999998</v>
      </c>
    </row>
    <row r="1683" spans="1:2">
      <c r="A1683" s="1">
        <v>45994</v>
      </c>
      <c r="B1683" s="2">
        <v>0.84860000000000002</v>
      </c>
    </row>
    <row r="1684" spans="1:2">
      <c r="A1684" s="1">
        <v>45995</v>
      </c>
      <c r="B1684" s="2">
        <v>0.66990000000000005</v>
      </c>
    </row>
    <row r="1685" spans="1:2">
      <c r="A1685" s="1">
        <v>45996</v>
      </c>
      <c r="B1685" s="2">
        <v>1.4286000000000001</v>
      </c>
    </row>
    <row r="1686" spans="1:2">
      <c r="A1686" s="1">
        <v>45999</v>
      </c>
      <c r="B1686" s="2">
        <v>1.4732000000000001</v>
      </c>
    </row>
    <row r="1687" spans="1:2">
      <c r="A1687" s="1">
        <v>46000</v>
      </c>
      <c r="B1687" s="2">
        <v>1.2054</v>
      </c>
    </row>
    <row r="1688" spans="1:2">
      <c r="A1688" s="1">
        <v>46001</v>
      </c>
      <c r="B1688" s="2">
        <v>0.84819999999999995</v>
      </c>
    </row>
    <row r="1689" spans="1:2">
      <c r="A1689" s="1">
        <v>46002</v>
      </c>
      <c r="B1689" s="2">
        <v>0.66959999999999997</v>
      </c>
    </row>
    <row r="1690" spans="1:2">
      <c r="A1690" s="1">
        <v>46003</v>
      </c>
      <c r="B1690" s="2">
        <v>1.651</v>
      </c>
    </row>
    <row r="1691" spans="1:2">
      <c r="A1691" s="1">
        <v>46006</v>
      </c>
      <c r="B1691" s="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687"/>
  <sheetViews>
    <sheetView workbookViewId="0">
      <pane ySplit="1" topLeftCell="A1662" activePane="bottomLeft" state="frozen"/>
      <selection pane="bottomLeft" activeCell="E1683" sqref="E1683:E1687"/>
    </sheetView>
  </sheetViews>
  <sheetFormatPr defaultRowHeight="13.8"/>
  <cols>
    <col min="1" max="1" width="10.5" bestFit="1" customWidth="1"/>
    <col min="2" max="2" width="13.3984375" bestFit="1" customWidth="1"/>
    <col min="3" max="3" width="8.59765625" style="16" bestFit="1" customWidth="1"/>
    <col min="4" max="4" width="14.19921875" style="16" bestFit="1" customWidth="1"/>
    <col min="5" max="5" width="13" style="16" bestFit="1" customWidth="1"/>
    <col min="6" max="6" width="22.296875" style="16" bestFit="1" customWidth="1"/>
    <col min="7" max="7" width="8.59765625" style="16" bestFit="1" customWidth="1"/>
  </cols>
  <sheetData>
    <row r="1" spans="1:7" ht="14.4">
      <c r="A1" t="s">
        <v>1</v>
      </c>
      <c r="B1" s="8" t="s">
        <v>38</v>
      </c>
      <c r="C1" s="16" t="s">
        <v>35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5">
        <v>43467</v>
      </c>
      <c r="B2" s="7">
        <v>1.0745</v>
      </c>
      <c r="C2" s="16">
        <f>IF(B2&gt;3,5,IF(B2&gt;2.4,2.5,IF(B2&gt;1,0,IF(B2&gt;0.8,-2.5,-5))))</f>
        <v>0</v>
      </c>
      <c r="D2" s="16">
        <f t="array" ref="D2">IFERROR(INDEX(C$2:C2,MATCH(2,1/(C$2:C2&lt;&gt;0))),0)</f>
        <v>0</v>
      </c>
      <c r="E2" s="16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5">
        <v>43468</v>
      </c>
      <c r="B3" s="7">
        <v>1.0745</v>
      </c>
      <c r="C3" s="16">
        <f t="shared" ref="C3:C66" si="0">IF(B3&gt;3,5,IF(B3&gt;2.4,2.5,IF(B3&gt;1,0,IF(B3&gt;0.8,-2.5,-5))))</f>
        <v>0</v>
      </c>
      <c r="D3" s="16">
        <f t="array" ref="D3">IFERROR(INDEX(C$2:C3,MATCH(2,1/(C$2:C3&lt;&gt;0))),0)</f>
        <v>0</v>
      </c>
      <c r="E3" s="16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5">
        <v>43469</v>
      </c>
      <c r="B4" s="7">
        <v>2.6863999999999999</v>
      </c>
      <c r="C4" s="16">
        <f t="shared" si="0"/>
        <v>2.5</v>
      </c>
      <c r="D4" s="16">
        <f t="array" ref="D4">IFERROR(INDEX(C$2:C4,MATCH(2,1/(C$2:C4&lt;&gt;0))),0)</f>
        <v>2.5</v>
      </c>
      <c r="E4" s="16">
        <f t="shared" si="1"/>
        <v>2.5</v>
      </c>
      <c r="F4" s="16">
        <f>IF(AND(C4&lt;&gt;0,SUM(C$1:$D4)=SUM(C$1:$D4)),ROW(),0)</f>
        <v>4</v>
      </c>
      <c r="G4" s="16">
        <f t="array" ref="G4">IF(ROW()-IFERROR(INDEX(F$2:F4,MATCH(2,1/(F$2:F4&lt;&gt;0))),0)&gt;22,22,ROW()-IFERROR(INDEX(F$2:F4,MATCH(2,1/(F$2:F4&lt;&gt;0))),0))</f>
        <v>0</v>
      </c>
    </row>
    <row r="5" spans="1:7">
      <c r="A5" s="5">
        <v>43472</v>
      </c>
      <c r="B5" s="7">
        <v>2.4177</v>
      </c>
      <c r="C5" s="16">
        <f t="shared" si="0"/>
        <v>2.5</v>
      </c>
      <c r="D5" s="16">
        <f t="array" ref="D5">IFERROR(INDEX(C$2:C5,MATCH(2,1/(C$2:C5&lt;&gt;0))),0)</f>
        <v>2.5</v>
      </c>
      <c r="E5" s="16">
        <f t="shared" si="1"/>
        <v>2.5</v>
      </c>
      <c r="F5" s="16">
        <f>IF(AND(C5&lt;&gt;0,SUM(C$1:$D5)=SUM(C$1:$D5)),ROW(),0)</f>
        <v>5</v>
      </c>
      <c r="G5" s="16">
        <f t="array" ref="G5">IF(ROW()-IFERROR(INDEX(F$2:F5,MATCH(2,1/(F$2:F5&lt;&gt;0))),0)&gt;22,22,ROW()-IFERROR(INDEX(F$2:F5,MATCH(2,1/(F$2:F5&lt;&gt;0))),0))</f>
        <v>0</v>
      </c>
    </row>
    <row r="6" spans="1:7">
      <c r="A6" s="5">
        <v>43473</v>
      </c>
      <c r="B6" s="7">
        <v>1.0745</v>
      </c>
      <c r="C6" s="16">
        <f t="shared" si="0"/>
        <v>0</v>
      </c>
      <c r="D6" s="16">
        <f t="array" ref="D6">IFERROR(INDEX(C$2:C6,MATCH(2,1/(C$2:C6&lt;&gt;0))),0)</f>
        <v>2.5</v>
      </c>
      <c r="E6" s="16">
        <f t="shared" si="1"/>
        <v>2.3863636363636362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1</v>
      </c>
    </row>
    <row r="7" spans="1:7">
      <c r="A7" s="5">
        <v>43474</v>
      </c>
      <c r="B7" s="7">
        <v>1.7450000000000001</v>
      </c>
      <c r="C7" s="16">
        <f t="shared" si="0"/>
        <v>0</v>
      </c>
      <c r="D7" s="16">
        <f t="array" ref="D7">IFERROR(INDEX(C$2:C7,MATCH(2,1/(C$2:C7&lt;&gt;0))),0)</f>
        <v>2.5</v>
      </c>
      <c r="E7" s="16">
        <f t="shared" si="1"/>
        <v>2.2727272727272729</v>
      </c>
      <c r="F7" s="16">
        <f>IF(AND(C7&lt;&gt;0,SUM(C$1:$D7)=SUM(C$1:$D7)),ROW(),0)</f>
        <v>0</v>
      </c>
      <c r="G7" s="16">
        <f t="array" ref="G7">IF(ROW()-IFERROR(INDEX(F$2:F7,MATCH(2,1/(F$2:F7&lt;&gt;0))),0)&gt;22,22,ROW()-IFERROR(INDEX(F$2:F7,MATCH(2,1/(F$2:F7&lt;&gt;0))),0))</f>
        <v>2</v>
      </c>
    </row>
    <row r="8" spans="1:7">
      <c r="A8" s="5">
        <v>43475</v>
      </c>
      <c r="B8" s="7">
        <v>1.4094</v>
      </c>
      <c r="C8" s="16">
        <f t="shared" si="0"/>
        <v>0</v>
      </c>
      <c r="D8" s="16">
        <f t="array" ref="D8">IFERROR(INDEX(C$2:C8,MATCH(2,1/(C$2:C8&lt;&gt;0))),0)</f>
        <v>2.5</v>
      </c>
      <c r="E8" s="16">
        <f t="shared" si="1"/>
        <v>2.1590909090909092</v>
      </c>
      <c r="F8" s="16">
        <f>IF(AND(C8&lt;&gt;0,SUM(C$1:$D8)=SUM(C$1:$D8)),ROW(),0)</f>
        <v>0</v>
      </c>
      <c r="G8" s="16">
        <f t="array" ref="G8">IF(ROW()-IFERROR(INDEX(F$2:F8,MATCH(2,1/(F$2:F8&lt;&gt;0))),0)&gt;22,22,ROW()-IFERROR(INDEX(F$2:F8,MATCH(2,1/(F$2:F8&lt;&gt;0))),0))</f>
        <v>3</v>
      </c>
    </row>
    <row r="9" spans="1:7">
      <c r="A9" s="5">
        <v>43476</v>
      </c>
      <c r="B9" s="7">
        <v>1.4764999999999999</v>
      </c>
      <c r="C9" s="16">
        <f t="shared" si="0"/>
        <v>0</v>
      </c>
      <c r="D9" s="16">
        <f t="array" ref="D9">IFERROR(INDEX(C$2:C9,MATCH(2,1/(C$2:C9&lt;&gt;0))),0)</f>
        <v>2.5</v>
      </c>
      <c r="E9" s="16">
        <f t="shared" si="1"/>
        <v>2.0454545454545454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4</v>
      </c>
    </row>
    <row r="10" spans="1:7">
      <c r="A10" s="5">
        <v>43479</v>
      </c>
      <c r="B10" s="7">
        <v>0.93959999999999999</v>
      </c>
      <c r="C10" s="16">
        <f t="shared" si="0"/>
        <v>-2.5</v>
      </c>
      <c r="D10" s="16">
        <f t="array" ref="D10">IFERROR(INDEX(C$2:C10,MATCH(2,1/(C$2:C10&lt;&gt;0))),0)</f>
        <v>-2.5</v>
      </c>
      <c r="E10" s="16">
        <f t="shared" si="1"/>
        <v>-2.5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>
      <c r="A11" s="5">
        <v>43480</v>
      </c>
      <c r="B11" s="7">
        <v>0.93899999999999995</v>
      </c>
      <c r="C11" s="16">
        <f t="shared" si="0"/>
        <v>-2.5</v>
      </c>
      <c r="D11" s="16">
        <f t="array" ref="D11">IFERROR(INDEX(C$2:C11,MATCH(2,1/(C$2:C11&lt;&gt;0))),0)</f>
        <v>-2.5</v>
      </c>
      <c r="E11" s="16">
        <f t="shared" si="1"/>
        <v>-2.5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>
      <c r="A12" s="5">
        <v>43481</v>
      </c>
      <c r="B12" s="7">
        <v>0.80479999999999996</v>
      </c>
      <c r="C12" s="16">
        <f t="shared" si="0"/>
        <v>-2.5</v>
      </c>
      <c r="D12" s="16">
        <f t="array" ref="D12">IFERROR(INDEX(C$2:C12,MATCH(2,1/(C$2:C12&lt;&gt;0))),0)</f>
        <v>-2.5</v>
      </c>
      <c r="E12" s="16">
        <f t="shared" si="1"/>
        <v>-2.5</v>
      </c>
      <c r="F12" s="16">
        <f>IF(AND(C12&lt;&gt;0,SUM(C$1:$D12)=SUM(C$1:$D12)),ROW(),0)</f>
        <v>12</v>
      </c>
      <c r="G12" s="16">
        <f t="array" ref="G12">IF(ROW()-IFERROR(INDEX(F$2:F12,MATCH(2,1/(F$2:F12&lt;&gt;0))),0)&gt;22,22,ROW()-IFERROR(INDEX(F$2:F12,MATCH(2,1/(F$2:F12&lt;&gt;0))),0))</f>
        <v>0</v>
      </c>
    </row>
    <row r="13" spans="1:7">
      <c r="A13" s="5">
        <v>43482</v>
      </c>
      <c r="B13" s="7">
        <v>0.67020000000000002</v>
      </c>
      <c r="C13" s="16">
        <f t="shared" si="0"/>
        <v>-5</v>
      </c>
      <c r="D13" s="16">
        <f t="array" ref="D13">IFERROR(INDEX(C$2:C13,MATCH(2,1/(C$2:C13&lt;&gt;0))),0)</f>
        <v>-5</v>
      </c>
      <c r="E13" s="16">
        <f t="shared" si="1"/>
        <v>-5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>
      <c r="A14" s="5">
        <v>43483</v>
      </c>
      <c r="B14" s="7">
        <v>0.73729999999999996</v>
      </c>
      <c r="C14" s="16">
        <f t="shared" si="0"/>
        <v>-5</v>
      </c>
      <c r="D14" s="16">
        <f t="array" ref="D14">IFERROR(INDEX(C$2:C14,MATCH(2,1/(C$2:C14&lt;&gt;0))),0)</f>
        <v>-5</v>
      </c>
      <c r="E14" s="16">
        <f t="shared" si="1"/>
        <v>-5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>
      <c r="A15" s="5">
        <v>43486</v>
      </c>
      <c r="B15" s="7">
        <v>0.60319999999999996</v>
      </c>
      <c r="C15" s="16">
        <f t="shared" si="0"/>
        <v>-5</v>
      </c>
      <c r="D15" s="16">
        <f t="array" ref="D15">IFERROR(INDEX(C$2:C15,MATCH(2,1/(C$2:C15&lt;&gt;0))),0)</f>
        <v>-5</v>
      </c>
      <c r="E15" s="16">
        <f t="shared" si="1"/>
        <v>-5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>
      <c r="A16" s="5">
        <v>43487</v>
      </c>
      <c r="B16" s="7">
        <v>0.73680000000000001</v>
      </c>
      <c r="C16" s="16">
        <f t="shared" si="0"/>
        <v>-5</v>
      </c>
      <c r="D16" s="16">
        <f t="array" ref="D16">IFERROR(INDEX(C$2:C16,MATCH(2,1/(C$2:C16&lt;&gt;0))),0)</f>
        <v>-5</v>
      </c>
      <c r="E16" s="16">
        <f t="shared" si="1"/>
        <v>-5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>
      <c r="A17" s="5">
        <v>43488</v>
      </c>
      <c r="B17" s="7">
        <v>0.93769999999999998</v>
      </c>
      <c r="C17" s="16">
        <f t="shared" si="0"/>
        <v>-2.5</v>
      </c>
      <c r="D17" s="16">
        <f t="array" ref="D17">IFERROR(INDEX(C$2:C17,MATCH(2,1/(C$2:C17&lt;&gt;0))),0)</f>
        <v>-2.5</v>
      </c>
      <c r="E17" s="16">
        <f t="shared" si="1"/>
        <v>-2.5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>
      <c r="A18" s="5">
        <v>43489</v>
      </c>
      <c r="B18" s="7">
        <v>0.93769999999999998</v>
      </c>
      <c r="C18" s="16">
        <f t="shared" si="0"/>
        <v>-2.5</v>
      </c>
      <c r="D18" s="16">
        <f t="array" ref="D18">IFERROR(INDEX(C$2:C18,MATCH(2,1/(C$2:C18&lt;&gt;0))),0)</f>
        <v>-2.5</v>
      </c>
      <c r="E18" s="16">
        <f t="shared" si="1"/>
        <v>-2.5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>
      <c r="A19" s="5">
        <v>43490</v>
      </c>
      <c r="B19" s="7">
        <v>0.80320000000000003</v>
      </c>
      <c r="C19" s="16">
        <f t="shared" si="0"/>
        <v>-2.5</v>
      </c>
      <c r="D19" s="16">
        <f t="array" ref="D19">IFERROR(INDEX(C$2:C19,MATCH(2,1/(C$2:C19&lt;&gt;0))),0)</f>
        <v>-2.5</v>
      </c>
      <c r="E19" s="16">
        <f t="shared" si="1"/>
        <v>-2.5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>
      <c r="A20" s="5">
        <v>43493</v>
      </c>
      <c r="B20" s="7">
        <v>0.40160000000000001</v>
      </c>
      <c r="C20" s="16">
        <f t="shared" si="0"/>
        <v>-5</v>
      </c>
      <c r="D20" s="16">
        <f t="array" ref="D20">IFERROR(INDEX(C$2:C20,MATCH(2,1/(C$2:C20&lt;&gt;0))),0)</f>
        <v>-5</v>
      </c>
      <c r="E20" s="16">
        <f t="shared" si="1"/>
        <v>-5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>
      <c r="A21" s="5">
        <v>43494</v>
      </c>
      <c r="B21" s="7">
        <v>0.40160000000000001</v>
      </c>
      <c r="C21" s="16">
        <f t="shared" si="0"/>
        <v>-5</v>
      </c>
      <c r="D21" s="16">
        <f t="array" ref="D21">IFERROR(INDEX(C$2:C21,MATCH(2,1/(C$2:C21&lt;&gt;0))),0)</f>
        <v>-5</v>
      </c>
      <c r="E21" s="16">
        <f t="shared" si="1"/>
        <v>-5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>
      <c r="A22" s="5">
        <v>43495</v>
      </c>
      <c r="B22" s="7">
        <v>0.40129999999999999</v>
      </c>
      <c r="C22" s="16">
        <f t="shared" si="0"/>
        <v>-5</v>
      </c>
      <c r="D22" s="16">
        <f t="array" ref="D22">IFERROR(INDEX(C$2:C22,MATCH(2,1/(C$2:C22&lt;&gt;0))),0)</f>
        <v>-5</v>
      </c>
      <c r="E22" s="16">
        <f t="shared" si="1"/>
        <v>-5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>
      <c r="A23" s="5">
        <v>43496</v>
      </c>
      <c r="B23" s="7">
        <v>0.13370000000000001</v>
      </c>
      <c r="C23" s="16">
        <f t="shared" si="0"/>
        <v>-5</v>
      </c>
      <c r="D23" s="16">
        <f t="array" ref="D23">IFERROR(INDEX(C$2:C23,MATCH(2,1/(C$2:C23&lt;&gt;0))),0)</f>
        <v>-5</v>
      </c>
      <c r="E23" s="16">
        <f t="shared" si="1"/>
        <v>-5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>
      <c r="A24" s="5">
        <v>43497</v>
      </c>
      <c r="B24" s="7">
        <v>1.3360000000000001</v>
      </c>
      <c r="C24" s="16">
        <f t="shared" si="0"/>
        <v>0</v>
      </c>
      <c r="D24" s="16">
        <f t="array" ref="D24">IFERROR(INDEX(C$2:C24,MATCH(2,1/(C$2:C24&lt;&gt;0))),0)</f>
        <v>-5</v>
      </c>
      <c r="E24" s="16">
        <f t="shared" si="1"/>
        <v>-4.7727272727272725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1</v>
      </c>
    </row>
    <row r="25" spans="1:7">
      <c r="A25" s="5">
        <v>43507</v>
      </c>
      <c r="B25" s="7">
        <v>2.2696999999999998</v>
      </c>
      <c r="C25" s="16">
        <f t="shared" si="0"/>
        <v>0</v>
      </c>
      <c r="D25" s="16">
        <f t="array" ref="D25">IFERROR(INDEX(C$2:C25,MATCH(2,1/(C$2:C25&lt;&gt;0))),0)</f>
        <v>-5</v>
      </c>
      <c r="E25" s="16">
        <f t="shared" si="1"/>
        <v>-4.5454545454545459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2</v>
      </c>
    </row>
    <row r="26" spans="1:7">
      <c r="A26" s="5">
        <v>43508</v>
      </c>
      <c r="B26" s="7">
        <v>1.8678999999999999</v>
      </c>
      <c r="C26" s="16">
        <f t="shared" si="0"/>
        <v>0</v>
      </c>
      <c r="D26" s="16">
        <f t="array" ref="D26">IFERROR(INDEX(C$2:C26,MATCH(2,1/(C$2:C26&lt;&gt;0))),0)</f>
        <v>-5</v>
      </c>
      <c r="E26" s="16">
        <f t="shared" si="1"/>
        <v>-4.3181818181818183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3</v>
      </c>
    </row>
    <row r="27" spans="1:7">
      <c r="A27" s="5">
        <v>43509</v>
      </c>
      <c r="B27" s="7">
        <v>1.4</v>
      </c>
      <c r="C27" s="16">
        <f t="shared" si="0"/>
        <v>0</v>
      </c>
      <c r="D27" s="16">
        <f t="array" ref="D27">IFERROR(INDEX(C$2:C27,MATCH(2,1/(C$2:C27&lt;&gt;0))),0)</f>
        <v>-5</v>
      </c>
      <c r="E27" s="16">
        <f t="shared" si="1"/>
        <v>-4.0909090909090908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4</v>
      </c>
    </row>
    <row r="28" spans="1:7">
      <c r="A28" s="5">
        <v>43510</v>
      </c>
      <c r="B28" s="7">
        <v>1.2</v>
      </c>
      <c r="C28" s="16">
        <f t="shared" si="0"/>
        <v>0</v>
      </c>
      <c r="D28" s="16">
        <f t="array" ref="D28">IFERROR(INDEX(C$2:C28,MATCH(2,1/(C$2:C28&lt;&gt;0))),0)</f>
        <v>-5</v>
      </c>
      <c r="E28" s="16">
        <f t="shared" si="1"/>
        <v>-3.8636363636363633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5</v>
      </c>
    </row>
    <row r="29" spans="1:7">
      <c r="A29" s="5">
        <v>43511</v>
      </c>
      <c r="B29" s="7">
        <v>1.2666999999999999</v>
      </c>
      <c r="C29" s="16">
        <f t="shared" si="0"/>
        <v>0</v>
      </c>
      <c r="D29" s="16">
        <f t="array" ref="D29">IFERROR(INDEX(C$2:C29,MATCH(2,1/(C$2:C29&lt;&gt;0))),0)</f>
        <v>-5</v>
      </c>
      <c r="E29" s="16">
        <f t="shared" si="1"/>
        <v>-3.6363636363636367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6</v>
      </c>
    </row>
    <row r="30" spans="1:7">
      <c r="A30" s="5">
        <v>43514</v>
      </c>
      <c r="B30" s="7">
        <v>2.4</v>
      </c>
      <c r="C30" s="16">
        <f t="shared" si="0"/>
        <v>0</v>
      </c>
      <c r="D30" s="16">
        <f t="array" ref="D30">IFERROR(INDEX(C$2:C30,MATCH(2,1/(C$2:C30&lt;&gt;0))),0)</f>
        <v>-5</v>
      </c>
      <c r="E30" s="16">
        <f t="shared" si="1"/>
        <v>-3.4090909090909092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7</v>
      </c>
    </row>
    <row r="31" spans="1:7">
      <c r="A31" s="5">
        <v>43515</v>
      </c>
      <c r="B31" s="7">
        <v>2.1333000000000002</v>
      </c>
      <c r="C31" s="16">
        <f t="shared" si="0"/>
        <v>0</v>
      </c>
      <c r="D31" s="16">
        <f t="array" ref="D31">IFERROR(INDEX(C$2:C31,MATCH(2,1/(C$2:C31&lt;&gt;0))),0)</f>
        <v>-5</v>
      </c>
      <c r="E31" s="16">
        <f t="shared" si="1"/>
        <v>-3.1818181818181817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8</v>
      </c>
    </row>
    <row r="32" spans="1:7">
      <c r="A32" s="5">
        <v>43516</v>
      </c>
      <c r="B32" s="7">
        <v>1.1992</v>
      </c>
      <c r="C32" s="16">
        <f t="shared" si="0"/>
        <v>0</v>
      </c>
      <c r="D32" s="16">
        <f t="array" ref="D32">IFERROR(INDEX(C$2:C32,MATCH(2,1/(C$2:C32&lt;&gt;0))),0)</f>
        <v>-5</v>
      </c>
      <c r="E32" s="16">
        <f t="shared" si="1"/>
        <v>-2.9545454545454546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9</v>
      </c>
    </row>
    <row r="33" spans="1:7">
      <c r="A33" s="5">
        <v>43517</v>
      </c>
      <c r="B33" s="7">
        <v>1.7322</v>
      </c>
      <c r="C33" s="16">
        <f t="shared" si="0"/>
        <v>0</v>
      </c>
      <c r="D33" s="16">
        <f t="array" ref="D33">IFERROR(INDEX(C$2:C33,MATCH(2,1/(C$2:C33&lt;&gt;0))),0)</f>
        <v>-5</v>
      </c>
      <c r="E33" s="16">
        <f t="shared" si="1"/>
        <v>-2.7272727272727271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10</v>
      </c>
    </row>
    <row r="34" spans="1:7">
      <c r="A34" s="5">
        <v>43518</v>
      </c>
      <c r="B34" s="7">
        <v>4.3971</v>
      </c>
      <c r="C34" s="16">
        <f t="shared" si="0"/>
        <v>5</v>
      </c>
      <c r="D34" s="16">
        <f t="array" ref="D34">IFERROR(INDEX(C$2:C34,MATCH(2,1/(C$2:C34&lt;&gt;0))),0)</f>
        <v>5</v>
      </c>
      <c r="E34" s="16">
        <f t="shared" si="1"/>
        <v>5</v>
      </c>
      <c r="F34" s="16">
        <f>IF(AND(C34&lt;&gt;0,SUM(C$1:$D34)=SUM(C$1:$D34)),ROW(),0)</f>
        <v>34</v>
      </c>
      <c r="G34" s="16">
        <f t="array" ref="G34">IF(ROW()-IFERROR(INDEX(F$2:F34,MATCH(2,1/(F$2:F34&lt;&gt;0))),0)&gt;22,22,ROW()-IFERROR(INDEX(F$2:F34,MATCH(2,1/(F$2:F34&lt;&gt;0))),0))</f>
        <v>0</v>
      </c>
    </row>
    <row r="35" spans="1:7">
      <c r="A35" s="5">
        <v>43521</v>
      </c>
      <c r="B35" s="7">
        <v>8.8607999999999993</v>
      </c>
      <c r="C35" s="16">
        <f t="shared" si="0"/>
        <v>5</v>
      </c>
      <c r="D35" s="16">
        <f t="array" ref="D35">IFERROR(INDEX(C$2:C35,MATCH(2,1/(C$2:C35&lt;&gt;0))),0)</f>
        <v>5</v>
      </c>
      <c r="E35" s="16">
        <f t="shared" si="1"/>
        <v>5</v>
      </c>
      <c r="F35" s="16">
        <f>IF(AND(C35&lt;&gt;0,SUM(C$1:$D35)=SUM(C$1:$D35)),ROW(),0)</f>
        <v>35</v>
      </c>
      <c r="G35" s="16">
        <f t="array" ref="G35">IF(ROW()-IFERROR(INDEX(F$2:F35,MATCH(2,1/(F$2:F35&lt;&gt;0))),0)&gt;22,22,ROW()-IFERROR(INDEX(F$2:F35,MATCH(2,1/(F$2:F35&lt;&gt;0))),0))</f>
        <v>0</v>
      </c>
    </row>
    <row r="36" spans="1:7">
      <c r="A36" s="5">
        <v>43522</v>
      </c>
      <c r="B36" s="7">
        <v>2.6648999999999998</v>
      </c>
      <c r="C36" s="16">
        <f t="shared" si="0"/>
        <v>2.5</v>
      </c>
      <c r="D36" s="16">
        <f t="array" ref="D36">IFERROR(INDEX(C$2:C36,MATCH(2,1/(C$2:C36&lt;&gt;0))),0)</f>
        <v>2.5</v>
      </c>
      <c r="E36" s="16">
        <f t="shared" si="1"/>
        <v>2.5</v>
      </c>
      <c r="F36" s="16">
        <f>IF(AND(C36&lt;&gt;0,SUM(C$1:$D36)=SUM(C$1:$D36)),ROW(),0)</f>
        <v>36</v>
      </c>
      <c r="G36" s="16">
        <f t="array" ref="G36">IF(ROW()-IFERROR(INDEX(F$2:F36,MATCH(2,1/(F$2:F36&lt;&gt;0))),0)&gt;22,22,ROW()-IFERROR(INDEX(F$2:F36,MATCH(2,1/(F$2:F36&lt;&gt;0))),0))</f>
        <v>0</v>
      </c>
    </row>
    <row r="37" spans="1:7">
      <c r="A37" s="5">
        <v>43523</v>
      </c>
      <c r="B37" s="7">
        <v>2.2652000000000001</v>
      </c>
      <c r="C37" s="16">
        <f t="shared" si="0"/>
        <v>0</v>
      </c>
      <c r="D37" s="16">
        <f t="array" ref="D37">IFERROR(INDEX(C$2:C37,MATCH(2,1/(C$2:C37&lt;&gt;0))),0)</f>
        <v>2.5</v>
      </c>
      <c r="E37" s="16">
        <f t="shared" si="1"/>
        <v>2.3863636363636362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1</v>
      </c>
    </row>
    <row r="38" spans="1:7">
      <c r="A38" s="5">
        <v>43524</v>
      </c>
      <c r="B38" s="7">
        <v>1.2658</v>
      </c>
      <c r="C38" s="16">
        <f t="shared" si="0"/>
        <v>0</v>
      </c>
      <c r="D38" s="16">
        <f t="array" ref="D38">IFERROR(INDEX(C$2:C38,MATCH(2,1/(C$2:C38&lt;&gt;0))),0)</f>
        <v>2.5</v>
      </c>
      <c r="E38" s="16">
        <f t="shared" si="1"/>
        <v>2.2727272727272729</v>
      </c>
      <c r="F38" s="16">
        <f>IF(AND(C38&lt;&gt;0,SUM(C$1:$D38)=SUM(C$1:$D38)),ROW(),0)</f>
        <v>0</v>
      </c>
      <c r="G38" s="16">
        <f t="array" ref="G38">IF(ROW()-IFERROR(INDEX(F$2:F38,MATCH(2,1/(F$2:F38&lt;&gt;0))),0)&gt;22,22,ROW()-IFERROR(INDEX(F$2:F38,MATCH(2,1/(F$2:F38&lt;&gt;0))),0))</f>
        <v>2</v>
      </c>
    </row>
    <row r="39" spans="1:7">
      <c r="A39" s="5">
        <v>43525</v>
      </c>
      <c r="B39" s="7">
        <v>2.0638999999999998</v>
      </c>
      <c r="C39" s="16">
        <f t="shared" si="0"/>
        <v>0</v>
      </c>
      <c r="D39" s="16">
        <f t="array" ref="D39">IFERROR(INDEX(C$2:C39,MATCH(2,1/(C$2:C39&lt;&gt;0))),0)</f>
        <v>2.5</v>
      </c>
      <c r="E39" s="16">
        <f t="shared" si="1"/>
        <v>2.1590909090909092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3</v>
      </c>
    </row>
    <row r="40" spans="1:7">
      <c r="A40" s="5">
        <v>43528</v>
      </c>
      <c r="B40" s="7">
        <v>2.996</v>
      </c>
      <c r="C40" s="16">
        <f t="shared" si="0"/>
        <v>2.5</v>
      </c>
      <c r="D40" s="16">
        <f t="array" ref="D40">IFERROR(INDEX(C$2:C40,MATCH(2,1/(C$2:C40&lt;&gt;0))),0)</f>
        <v>2.5</v>
      </c>
      <c r="E40" s="16">
        <f t="shared" si="1"/>
        <v>2.5</v>
      </c>
      <c r="F40" s="16">
        <f>IF(AND(C40&lt;&gt;0,SUM(C$1:$D40)=SUM(C$1:$D40)),ROW(),0)</f>
        <v>40</v>
      </c>
      <c r="G40" s="16">
        <f t="array" ref="G40">IF(ROW()-IFERROR(INDEX(F$2:F40,MATCH(2,1/(F$2:F40&lt;&gt;0))),0)&gt;22,22,ROW()-IFERROR(INDEX(F$2:F40,MATCH(2,1/(F$2:F40&lt;&gt;0))),0))</f>
        <v>0</v>
      </c>
    </row>
    <row r="41" spans="1:7">
      <c r="A41" s="5">
        <v>43529</v>
      </c>
      <c r="B41" s="7">
        <v>4.9268000000000001</v>
      </c>
      <c r="C41" s="16">
        <f t="shared" si="0"/>
        <v>5</v>
      </c>
      <c r="D41" s="16">
        <f t="array" ref="D41">IFERROR(INDEX(C$2:C41,MATCH(2,1/(C$2:C41&lt;&gt;0))),0)</f>
        <v>5</v>
      </c>
      <c r="E41" s="16">
        <f t="shared" si="1"/>
        <v>5</v>
      </c>
      <c r="F41" s="16">
        <f>IF(AND(C41&lt;&gt;0,SUM(C$1:$D41)=SUM(C$1:$D41)),ROW(),0)</f>
        <v>41</v>
      </c>
      <c r="G41" s="16">
        <f t="array" ref="G41">IF(ROW()-IFERROR(INDEX(F$2:F41,MATCH(2,1/(F$2:F41&lt;&gt;0))),0)&gt;22,22,ROW()-IFERROR(INDEX(F$2:F41,MATCH(2,1/(F$2:F41&lt;&gt;0))),0))</f>
        <v>0</v>
      </c>
    </row>
    <row r="42" spans="1:7">
      <c r="A42" s="5">
        <v>43530</v>
      </c>
      <c r="B42" s="7">
        <v>5.9253999999999998</v>
      </c>
      <c r="C42" s="16">
        <f t="shared" si="0"/>
        <v>5</v>
      </c>
      <c r="D42" s="16">
        <f t="array" ref="D42">IFERROR(INDEX(C$2:C42,MATCH(2,1/(C$2:C42&lt;&gt;0))),0)</f>
        <v>5</v>
      </c>
      <c r="E42" s="16">
        <f t="shared" si="1"/>
        <v>5</v>
      </c>
      <c r="F42" s="16">
        <f>IF(AND(C42&lt;&gt;0,SUM(C$1:$D42)=SUM(C$1:$D42)),ROW(),0)</f>
        <v>42</v>
      </c>
      <c r="G42" s="16">
        <f t="array" ref="G42">IF(ROW()-IFERROR(INDEX(F$2:F42,MATCH(2,1/(F$2:F42&lt;&gt;0))),0)&gt;22,22,ROW()-IFERROR(INDEX(F$2:F42,MATCH(2,1/(F$2:F42&lt;&gt;0))),0))</f>
        <v>0</v>
      </c>
    </row>
    <row r="43" spans="1:7">
      <c r="A43" s="5">
        <v>43531</v>
      </c>
      <c r="B43" s="7">
        <v>7.5899000000000001</v>
      </c>
      <c r="C43" s="16">
        <f t="shared" si="0"/>
        <v>5</v>
      </c>
      <c r="D43" s="16">
        <f t="array" ref="D43">IFERROR(INDEX(C$2:C43,MATCH(2,1/(C$2:C43&lt;&gt;0))),0)</f>
        <v>5</v>
      </c>
      <c r="E43" s="16">
        <f t="shared" si="1"/>
        <v>5</v>
      </c>
      <c r="F43" s="16">
        <f>IF(AND(C43&lt;&gt;0,SUM(C$1:$D43)=SUM(C$1:$D43)),ROW(),0)</f>
        <v>43</v>
      </c>
      <c r="G43" s="16">
        <f t="array" ref="G43">IF(ROW()-IFERROR(INDEX(F$2:F43,MATCH(2,1/(F$2:F43&lt;&gt;0))),0)&gt;22,22,ROW()-IFERROR(INDEX(F$2:F43,MATCH(2,1/(F$2:F43&lt;&gt;0))),0))</f>
        <v>0</v>
      </c>
    </row>
    <row r="44" spans="1:7">
      <c r="A44" s="5">
        <v>43532</v>
      </c>
      <c r="B44" s="7">
        <v>1.7299</v>
      </c>
      <c r="C44" s="16">
        <f t="shared" si="0"/>
        <v>0</v>
      </c>
      <c r="D44" s="16">
        <f t="array" ref="D44">IFERROR(INDEX(C$2:C44,MATCH(2,1/(C$2:C44&lt;&gt;0))),0)</f>
        <v>5</v>
      </c>
      <c r="E44" s="16">
        <f t="shared" si="1"/>
        <v>4.7727272727272725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1</v>
      </c>
    </row>
    <row r="45" spans="1:7">
      <c r="A45" s="5">
        <v>43535</v>
      </c>
      <c r="B45" s="7">
        <v>6.3207000000000004</v>
      </c>
      <c r="C45" s="16">
        <f t="shared" si="0"/>
        <v>5</v>
      </c>
      <c r="D45" s="16">
        <f t="array" ref="D45">IFERROR(INDEX(C$2:C45,MATCH(2,1/(C$2:C45&lt;&gt;0))),0)</f>
        <v>5</v>
      </c>
      <c r="E45" s="16">
        <f t="shared" si="1"/>
        <v>5</v>
      </c>
      <c r="F45" s="16">
        <f>IF(AND(C45&lt;&gt;0,SUM(C$1:$D45)=SUM(C$1:$D45)),ROW(),0)</f>
        <v>45</v>
      </c>
      <c r="G45" s="16">
        <f t="array" ref="G45">IF(ROW()-IFERROR(INDEX(F$2:F45,MATCH(2,1/(F$2:F45&lt;&gt;0))),0)&gt;22,22,ROW()-IFERROR(INDEX(F$2:F45,MATCH(2,1/(F$2:F45&lt;&gt;0))),0))</f>
        <v>0</v>
      </c>
    </row>
    <row r="46" spans="1:7">
      <c r="A46" s="5">
        <v>43536</v>
      </c>
      <c r="B46" s="7">
        <v>4.3912000000000004</v>
      </c>
      <c r="C46" s="16">
        <f t="shared" si="0"/>
        <v>5</v>
      </c>
      <c r="D46" s="16">
        <f t="array" ref="D46">IFERROR(INDEX(C$2:C46,MATCH(2,1/(C$2:C46&lt;&gt;0))),0)</f>
        <v>5</v>
      </c>
      <c r="E46" s="16">
        <f t="shared" si="1"/>
        <v>5</v>
      </c>
      <c r="F46" s="16">
        <f>IF(AND(C46&lt;&gt;0,SUM(C$1:$D46)=SUM(C$1:$D46)),ROW(),0)</f>
        <v>46</v>
      </c>
      <c r="G46" s="16">
        <f t="array" ref="G46">IF(ROW()-IFERROR(INDEX(F$2:F46,MATCH(2,1/(F$2:F46&lt;&gt;0))),0)&gt;22,22,ROW()-IFERROR(INDEX(F$2:F46,MATCH(2,1/(F$2:F46&lt;&gt;0))),0))</f>
        <v>0</v>
      </c>
    </row>
    <row r="47" spans="1:7">
      <c r="A47" s="5">
        <v>43537</v>
      </c>
      <c r="B47" s="7">
        <v>1.5303</v>
      </c>
      <c r="C47" s="16">
        <f t="shared" si="0"/>
        <v>0</v>
      </c>
      <c r="D47" s="16">
        <f t="array" ref="D47">IFERROR(INDEX(C$2:C47,MATCH(2,1/(C$2:C47&lt;&gt;0))),0)</f>
        <v>5</v>
      </c>
      <c r="E47" s="16">
        <f t="shared" si="1"/>
        <v>4.7727272727272725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1</v>
      </c>
    </row>
    <row r="48" spans="1:7">
      <c r="A48" s="5">
        <v>43538</v>
      </c>
      <c r="B48" s="7">
        <v>0.8649</v>
      </c>
      <c r="C48" s="16">
        <f t="shared" si="0"/>
        <v>-2.5</v>
      </c>
      <c r="D48" s="16">
        <f t="array" ref="D48">IFERROR(INDEX(C$2:C48,MATCH(2,1/(C$2:C48&lt;&gt;0))),0)</f>
        <v>-2.5</v>
      </c>
      <c r="E48" s="16">
        <f t="shared" si="1"/>
        <v>-2.5</v>
      </c>
      <c r="F48" s="16">
        <f>IF(AND(C48&lt;&gt;0,SUM(C$1:$D48)=SUM(C$1:$D48)),ROW(),0)</f>
        <v>48</v>
      </c>
      <c r="G48" s="16">
        <f t="array" ref="G48">IF(ROW()-IFERROR(INDEX(F$2:F48,MATCH(2,1/(F$2:F48&lt;&gt;0))),0)&gt;22,22,ROW()-IFERROR(INDEX(F$2:F48,MATCH(2,1/(F$2:F48&lt;&gt;0))),0))</f>
        <v>0</v>
      </c>
    </row>
    <row r="49" spans="1:7">
      <c r="A49" s="5">
        <v>43539</v>
      </c>
      <c r="B49" s="7">
        <v>3.5238999999999998</v>
      </c>
      <c r="C49" s="16">
        <f t="shared" si="0"/>
        <v>5</v>
      </c>
      <c r="D49" s="16">
        <f t="array" ref="D49">IFERROR(INDEX(C$2:C49,MATCH(2,1/(C$2:C49&lt;&gt;0))),0)</f>
        <v>5</v>
      </c>
      <c r="E49" s="16">
        <f t="shared" si="1"/>
        <v>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>
      <c r="A50" s="5">
        <v>43542</v>
      </c>
      <c r="B50" s="7">
        <v>4.0559000000000003</v>
      </c>
      <c r="C50" s="16">
        <f t="shared" si="0"/>
        <v>5</v>
      </c>
      <c r="D50" s="16">
        <f t="array" ref="D50">IFERROR(INDEX(C$2:C50,MATCH(2,1/(C$2:C50&lt;&gt;0))),0)</f>
        <v>5</v>
      </c>
      <c r="E50" s="16">
        <f t="shared" si="1"/>
        <v>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>
      <c r="A51" s="5">
        <v>43543</v>
      </c>
      <c r="B51" s="7">
        <v>1.9946999999999999</v>
      </c>
      <c r="C51" s="16">
        <f t="shared" si="0"/>
        <v>0</v>
      </c>
      <c r="D51" s="16">
        <f t="array" ref="D51">IFERROR(INDEX(C$2:C51,MATCH(2,1/(C$2:C51&lt;&gt;0))),0)</f>
        <v>5</v>
      </c>
      <c r="E51" s="16">
        <f t="shared" si="1"/>
        <v>4.7727272727272725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1</v>
      </c>
    </row>
    <row r="52" spans="1:7">
      <c r="A52" s="5">
        <v>43544</v>
      </c>
      <c r="B52" s="7">
        <v>2.5266000000000002</v>
      </c>
      <c r="C52" s="16">
        <f t="shared" si="0"/>
        <v>2.5</v>
      </c>
      <c r="D52" s="16">
        <f t="array" ref="D52">IFERROR(INDEX(C$2:C52,MATCH(2,1/(C$2:C52&lt;&gt;0))),0)</f>
        <v>2.5</v>
      </c>
      <c r="E52" s="16">
        <f t="shared" si="1"/>
        <v>2.5</v>
      </c>
      <c r="F52" s="16">
        <f>IF(AND(C52&lt;&gt;0,SUM(C$1:$D52)=SUM(C$1:$D52)),ROW(),0)</f>
        <v>52</v>
      </c>
      <c r="G52" s="16">
        <f t="array" ref="G52">IF(ROW()-IFERROR(INDEX(F$2:F52,MATCH(2,1/(F$2:F52&lt;&gt;0))),0)&gt;22,22,ROW()-IFERROR(INDEX(F$2:F52,MATCH(2,1/(F$2:F52&lt;&gt;0))),0))</f>
        <v>0</v>
      </c>
    </row>
    <row r="53" spans="1:7">
      <c r="A53" s="5">
        <v>43545</v>
      </c>
      <c r="B53" s="7">
        <v>3.125</v>
      </c>
      <c r="C53" s="16">
        <f t="shared" si="0"/>
        <v>5</v>
      </c>
      <c r="D53" s="16">
        <f t="array" ref="D53">IFERROR(INDEX(C$2:C53,MATCH(2,1/(C$2:C53&lt;&gt;0))),0)</f>
        <v>5</v>
      </c>
      <c r="E53" s="16">
        <f t="shared" si="1"/>
        <v>5</v>
      </c>
      <c r="F53" s="16">
        <f>IF(AND(C53&lt;&gt;0,SUM(C$1:$D53)=SUM(C$1:$D53)),ROW(),0)</f>
        <v>53</v>
      </c>
      <c r="G53" s="16">
        <f t="array" ref="G53">IF(ROW()-IFERROR(INDEX(F$2:F53,MATCH(2,1/(F$2:F53&lt;&gt;0))),0)&gt;22,22,ROW()-IFERROR(INDEX(F$2:F53,MATCH(2,1/(F$2:F53&lt;&gt;0))),0))</f>
        <v>0</v>
      </c>
    </row>
    <row r="54" spans="1:7">
      <c r="A54" s="5">
        <v>43546</v>
      </c>
      <c r="B54" s="7">
        <v>3.125</v>
      </c>
      <c r="C54" s="16">
        <f t="shared" si="0"/>
        <v>5</v>
      </c>
      <c r="D54" s="16">
        <f t="array" ref="D54">IFERROR(INDEX(C$2:C54,MATCH(2,1/(C$2:C54&lt;&gt;0))),0)</f>
        <v>5</v>
      </c>
      <c r="E54" s="16">
        <f t="shared" si="1"/>
        <v>5</v>
      </c>
      <c r="F54" s="16">
        <f>IF(AND(C54&lt;&gt;0,SUM(C$1:$D54)=SUM(C$1:$D54)),ROW(),0)</f>
        <v>54</v>
      </c>
      <c r="G54" s="16">
        <f t="array" ref="G54">IF(ROW()-IFERROR(INDEX(F$2:F54,MATCH(2,1/(F$2:F54&lt;&gt;0))),0)&gt;22,22,ROW()-IFERROR(INDEX(F$2:F54,MATCH(2,1/(F$2:F54&lt;&gt;0))),0))</f>
        <v>0</v>
      </c>
    </row>
    <row r="55" spans="1:7">
      <c r="A55" s="5">
        <v>43549</v>
      </c>
      <c r="B55" s="7">
        <v>2.3936000000000002</v>
      </c>
      <c r="C55" s="16">
        <f t="shared" si="0"/>
        <v>0</v>
      </c>
      <c r="D55" s="16">
        <f t="array" ref="D55">IFERROR(INDEX(C$2:C55,MATCH(2,1/(C$2:C55&lt;&gt;0))),0)</f>
        <v>5</v>
      </c>
      <c r="E55" s="16">
        <f t="shared" si="1"/>
        <v>4.7727272727272725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1</v>
      </c>
    </row>
    <row r="56" spans="1:7">
      <c r="A56" s="5">
        <v>43550</v>
      </c>
      <c r="B56" s="7">
        <v>1.1303000000000001</v>
      </c>
      <c r="C56" s="16">
        <f t="shared" si="0"/>
        <v>0</v>
      </c>
      <c r="D56" s="16">
        <f t="array" ref="D56">IFERROR(INDEX(C$2:C56,MATCH(2,1/(C$2:C56&lt;&gt;0))),0)</f>
        <v>5</v>
      </c>
      <c r="E56" s="16">
        <f t="shared" si="1"/>
        <v>4.5454545454545459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2</v>
      </c>
    </row>
    <row r="57" spans="1:7">
      <c r="A57" s="5">
        <v>43551</v>
      </c>
      <c r="B57" s="7">
        <v>2.6596000000000002</v>
      </c>
      <c r="C57" s="16">
        <f t="shared" si="0"/>
        <v>2.5</v>
      </c>
      <c r="D57" s="16">
        <f t="array" ref="D57">IFERROR(INDEX(C$2:C57,MATCH(2,1/(C$2:C57&lt;&gt;0))),0)</f>
        <v>2.5</v>
      </c>
      <c r="E57" s="16">
        <f t="shared" si="1"/>
        <v>2.5</v>
      </c>
      <c r="F57" s="16">
        <f>IF(AND(C57&lt;&gt;0,SUM(C$1:$D57)=SUM(C$1:$D57)),ROW(),0)</f>
        <v>57</v>
      </c>
      <c r="G57" s="16">
        <f t="array" ref="G57">IF(ROW()-IFERROR(INDEX(F$2:F57,MATCH(2,1/(F$2:F57&lt;&gt;0))),0)&gt;22,22,ROW()-IFERROR(INDEX(F$2:F57,MATCH(2,1/(F$2:F57&lt;&gt;0))),0))</f>
        <v>0</v>
      </c>
    </row>
    <row r="58" spans="1:7">
      <c r="A58" s="5">
        <v>43552</v>
      </c>
      <c r="B58" s="7">
        <v>0.79790000000000005</v>
      </c>
      <c r="C58" s="16">
        <f t="shared" si="0"/>
        <v>-5</v>
      </c>
      <c r="D58" s="16">
        <f t="array" ref="D58">IFERROR(INDEX(C$2:C58,MATCH(2,1/(C$2:C58&lt;&gt;0))),0)</f>
        <v>-5</v>
      </c>
      <c r="E58" s="16">
        <f t="shared" si="1"/>
        <v>-5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>
      <c r="A59" s="5">
        <v>43553</v>
      </c>
      <c r="B59" s="7">
        <v>2.1276999999999999</v>
      </c>
      <c r="C59" s="16">
        <f t="shared" si="0"/>
        <v>0</v>
      </c>
      <c r="D59" s="16">
        <f t="array" ref="D59">IFERROR(INDEX(C$2:C59,MATCH(2,1/(C$2:C59&lt;&gt;0))),0)</f>
        <v>-5</v>
      </c>
      <c r="E59" s="16">
        <f t="shared" si="1"/>
        <v>-4.7727272727272725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1</v>
      </c>
    </row>
    <row r="60" spans="1:7">
      <c r="A60" s="5">
        <v>43556</v>
      </c>
      <c r="B60" s="7">
        <v>4.1223000000000001</v>
      </c>
      <c r="C60" s="16">
        <f t="shared" si="0"/>
        <v>5</v>
      </c>
      <c r="D60" s="16">
        <f t="array" ref="D60">IFERROR(INDEX(C$2:C60,MATCH(2,1/(C$2:C60&lt;&gt;0))),0)</f>
        <v>5</v>
      </c>
      <c r="E60" s="16">
        <f t="shared" si="1"/>
        <v>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>
      <c r="A61" s="5">
        <v>43557</v>
      </c>
      <c r="B61" s="7">
        <v>2.6596000000000002</v>
      </c>
      <c r="C61" s="16">
        <f t="shared" si="0"/>
        <v>2.5</v>
      </c>
      <c r="D61" s="16">
        <f t="array" ref="D61">IFERROR(INDEX(C$2:C61,MATCH(2,1/(C$2:C61&lt;&gt;0))),0)</f>
        <v>2.5</v>
      </c>
      <c r="E61" s="16">
        <f t="shared" si="1"/>
        <v>2.5</v>
      </c>
      <c r="F61" s="16">
        <f>IF(AND(C61&lt;&gt;0,SUM(C$1:$D61)=SUM(C$1:$D61)),ROW(),0)</f>
        <v>61</v>
      </c>
      <c r="G61" s="16">
        <f t="array" ref="G61">IF(ROW()-IFERROR(INDEX(F$2:F61,MATCH(2,1/(F$2:F61&lt;&gt;0))),0)&gt;22,22,ROW()-IFERROR(INDEX(F$2:F61,MATCH(2,1/(F$2:F61&lt;&gt;0))),0))</f>
        <v>0</v>
      </c>
    </row>
    <row r="62" spans="1:7">
      <c r="A62" s="5">
        <v>43558</v>
      </c>
      <c r="B62" s="7">
        <v>4.3883000000000001</v>
      </c>
      <c r="C62" s="16">
        <f t="shared" si="0"/>
        <v>5</v>
      </c>
      <c r="D62" s="16">
        <f t="array" ref="D62">IFERROR(INDEX(C$2:C62,MATCH(2,1/(C$2:C62&lt;&gt;0))),0)</f>
        <v>5</v>
      </c>
      <c r="E62" s="16">
        <f t="shared" si="1"/>
        <v>5</v>
      </c>
      <c r="F62" s="16">
        <f>IF(AND(C62&lt;&gt;0,SUM(C$1:$D62)=SUM(C$1:$D62)),ROW(),0)</f>
        <v>62</v>
      </c>
      <c r="G62" s="16">
        <f t="array" ref="G62">IF(ROW()-IFERROR(INDEX(F$2:F62,MATCH(2,1/(F$2:F62&lt;&gt;0))),0)&gt;22,22,ROW()-IFERROR(INDEX(F$2:F62,MATCH(2,1/(F$2:F62&lt;&gt;0))),0))</f>
        <v>0</v>
      </c>
    </row>
    <row r="63" spans="1:7">
      <c r="A63" s="5">
        <v>43559</v>
      </c>
      <c r="B63" s="7">
        <v>3.0585</v>
      </c>
      <c r="C63" s="16">
        <f t="shared" si="0"/>
        <v>5</v>
      </c>
      <c r="D63" s="16">
        <f t="array" ref="D63">IFERROR(INDEX(C$2:C63,MATCH(2,1/(C$2:C63&lt;&gt;0))),0)</f>
        <v>5</v>
      </c>
      <c r="E63" s="16">
        <f t="shared" si="1"/>
        <v>5</v>
      </c>
      <c r="F63" s="16">
        <f>IF(AND(C63&lt;&gt;0,SUM(C$1:$D63)=SUM(C$1:$D63)),ROW(),0)</f>
        <v>63</v>
      </c>
      <c r="G63" s="16">
        <f t="array" ref="G63">IF(ROW()-IFERROR(INDEX(F$2:F63,MATCH(2,1/(F$2:F63&lt;&gt;0))),0)&gt;22,22,ROW()-IFERROR(INDEX(F$2:F63,MATCH(2,1/(F$2:F63&lt;&gt;0))),0))</f>
        <v>0</v>
      </c>
    </row>
    <row r="64" spans="1:7">
      <c r="A64" s="5">
        <v>43563</v>
      </c>
      <c r="B64" s="7">
        <v>3.1915</v>
      </c>
      <c r="C64" s="16">
        <f t="shared" si="0"/>
        <v>5</v>
      </c>
      <c r="D64" s="16">
        <f t="array" ref="D64">IFERROR(INDEX(C$2:C64,MATCH(2,1/(C$2:C64&lt;&gt;0))),0)</f>
        <v>5</v>
      </c>
      <c r="E64" s="16">
        <f t="shared" si="1"/>
        <v>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>
      <c r="A65" s="5">
        <v>43564</v>
      </c>
      <c r="B65" s="7">
        <v>1.9946999999999999</v>
      </c>
      <c r="C65" s="16">
        <f t="shared" si="0"/>
        <v>0</v>
      </c>
      <c r="D65" s="16">
        <f t="array" ref="D65">IFERROR(INDEX(C$2:C65,MATCH(2,1/(C$2:C65&lt;&gt;0))),0)</f>
        <v>5</v>
      </c>
      <c r="E65" s="16">
        <f t="shared" si="1"/>
        <v>4.7727272727272725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1</v>
      </c>
    </row>
    <row r="66" spans="1:7">
      <c r="A66" s="5">
        <v>43565</v>
      </c>
      <c r="B66" s="7">
        <v>2.4584999999999999</v>
      </c>
      <c r="C66" s="16">
        <f t="shared" si="0"/>
        <v>2.5</v>
      </c>
      <c r="D66" s="16">
        <f t="array" ref="D66">IFERROR(INDEX(C$2:C66,MATCH(2,1/(C$2:C66&lt;&gt;0))),0)</f>
        <v>2.5</v>
      </c>
      <c r="E66" s="16">
        <f t="shared" si="1"/>
        <v>2.5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>
      <c r="A67" s="5">
        <v>43566</v>
      </c>
      <c r="B67" s="7">
        <v>1.8605</v>
      </c>
      <c r="C67" s="16">
        <f t="shared" ref="C67:C130" si="2">IF(B67&gt;3,5,IF(B67&gt;2.4,2.5,IF(B67&gt;1,0,IF(B67&gt;0.8,-2.5,-5))))</f>
        <v>0</v>
      </c>
      <c r="D67" s="16">
        <f t="array" ref="D67">IFERROR(INDEX(C$2:C67,MATCH(2,1/(C$2:C67&lt;&gt;0))),0)</f>
        <v>2.5</v>
      </c>
      <c r="E67" s="16">
        <f t="shared" ref="E67:E130" si="3">IF(D67=0,0,IF(D67&lt;0,-1*(ABS(D67)-G67*ABS(D67)/22),D67-G67*D67/22))</f>
        <v>2.3863636363636362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1</v>
      </c>
    </row>
    <row r="68" spans="1:7">
      <c r="A68" s="5">
        <v>43567</v>
      </c>
      <c r="B68" s="7">
        <v>1.9269000000000001</v>
      </c>
      <c r="C68" s="16">
        <f t="shared" si="2"/>
        <v>0</v>
      </c>
      <c r="D68" s="16">
        <f t="array" ref="D68">IFERROR(INDEX(C$2:C68,MATCH(2,1/(C$2:C68&lt;&gt;0))),0)</f>
        <v>2.5</v>
      </c>
      <c r="E68" s="16">
        <f t="shared" si="3"/>
        <v>2.2727272727272729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2</v>
      </c>
    </row>
    <row r="69" spans="1:7">
      <c r="A69" s="5">
        <v>43570</v>
      </c>
      <c r="B69" s="7">
        <v>1.2625</v>
      </c>
      <c r="C69" s="16">
        <f t="shared" si="2"/>
        <v>0</v>
      </c>
      <c r="D69" s="16">
        <f t="array" ref="D69">IFERROR(INDEX(C$2:C69,MATCH(2,1/(C$2:C69&lt;&gt;0))),0)</f>
        <v>2.5</v>
      </c>
      <c r="E69" s="16">
        <f t="shared" si="3"/>
        <v>2.1590909090909092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3</v>
      </c>
    </row>
    <row r="70" spans="1:7">
      <c r="A70" s="5">
        <v>43571</v>
      </c>
      <c r="B70" s="7">
        <v>2.5914000000000001</v>
      </c>
      <c r="C70" s="16">
        <f t="shared" si="2"/>
        <v>2.5</v>
      </c>
      <c r="D70" s="16">
        <f t="array" ref="D70">IFERROR(INDEX(C$2:C70,MATCH(2,1/(C$2:C70&lt;&gt;0))),0)</f>
        <v>2.5</v>
      </c>
      <c r="E70" s="16">
        <f t="shared" si="3"/>
        <v>2.5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>
      <c r="A71" s="5">
        <v>43572</v>
      </c>
      <c r="B71" s="7">
        <v>2.7223999999999999</v>
      </c>
      <c r="C71" s="16">
        <f t="shared" si="2"/>
        <v>2.5</v>
      </c>
      <c r="D71" s="16">
        <f t="array" ref="D71">IFERROR(INDEX(C$2:C71,MATCH(2,1/(C$2:C71&lt;&gt;0))),0)</f>
        <v>2.5</v>
      </c>
      <c r="E71" s="16">
        <f t="shared" si="3"/>
        <v>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>
      <c r="A72" s="5">
        <v>43573</v>
      </c>
      <c r="B72" s="7">
        <v>1.1952</v>
      </c>
      <c r="C72" s="16">
        <f t="shared" si="2"/>
        <v>0</v>
      </c>
      <c r="D72" s="16">
        <f t="array" ref="D72">IFERROR(INDEX(C$2:C72,MATCH(2,1/(C$2:C72&lt;&gt;0))),0)</f>
        <v>2.5</v>
      </c>
      <c r="E72" s="16">
        <f t="shared" si="3"/>
        <v>2.3863636363636362</v>
      </c>
      <c r="F72" s="16">
        <f>IF(AND(C72&lt;&gt;0,SUM(C$1:$D72)=SUM(C$1:$D72)),ROW(),0)</f>
        <v>0</v>
      </c>
      <c r="G72" s="16">
        <f t="array" ref="G72">IF(ROW()-IFERROR(INDEX(F$2:F72,MATCH(2,1/(F$2:F72&lt;&gt;0))),0)&gt;22,22,ROW()-IFERROR(INDEX(F$2:F72,MATCH(2,1/(F$2:F72&lt;&gt;0))),0))</f>
        <v>1</v>
      </c>
    </row>
    <row r="73" spans="1:7">
      <c r="A73" s="5">
        <v>43574</v>
      </c>
      <c r="B73" s="7">
        <v>1.66</v>
      </c>
      <c r="C73" s="16">
        <f t="shared" si="2"/>
        <v>0</v>
      </c>
      <c r="D73" s="16">
        <f t="array" ref="D73">IFERROR(INDEX(C$2:C73,MATCH(2,1/(C$2:C73&lt;&gt;0))),0)</f>
        <v>2.5</v>
      </c>
      <c r="E73" s="16">
        <f t="shared" si="3"/>
        <v>2.2727272727272729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2</v>
      </c>
    </row>
    <row r="74" spans="1:7">
      <c r="A74" s="5">
        <v>43577</v>
      </c>
      <c r="B74" s="7">
        <v>1.0624</v>
      </c>
      <c r="C74" s="16">
        <f t="shared" si="2"/>
        <v>0</v>
      </c>
      <c r="D74" s="16">
        <f t="array" ref="D74">IFERROR(INDEX(C$2:C74,MATCH(2,1/(C$2:C74&lt;&gt;0))),0)</f>
        <v>2.5</v>
      </c>
      <c r="E74" s="16">
        <f t="shared" si="3"/>
        <v>2.1590909090909092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3</v>
      </c>
    </row>
    <row r="75" spans="1:7">
      <c r="A75" s="5">
        <v>43578</v>
      </c>
      <c r="B75" s="7">
        <v>1.1952</v>
      </c>
      <c r="C75" s="16">
        <f t="shared" si="2"/>
        <v>0</v>
      </c>
      <c r="D75" s="16">
        <f t="array" ref="D75">IFERROR(INDEX(C$2:C75,MATCH(2,1/(C$2:C75&lt;&gt;0))),0)</f>
        <v>2.5</v>
      </c>
      <c r="E75" s="16">
        <f t="shared" si="3"/>
        <v>2.0454545454545454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4</v>
      </c>
    </row>
    <row r="76" spans="1:7">
      <c r="A76" s="5">
        <v>43579</v>
      </c>
      <c r="B76" s="7">
        <v>1.3944000000000001</v>
      </c>
      <c r="C76" s="16">
        <f t="shared" si="2"/>
        <v>0</v>
      </c>
      <c r="D76" s="16">
        <f t="array" ref="D76">IFERROR(INDEX(C$2:C76,MATCH(2,1/(C$2:C76&lt;&gt;0))),0)</f>
        <v>2.5</v>
      </c>
      <c r="E76" s="16">
        <f t="shared" si="3"/>
        <v>1.9318181818181817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5</v>
      </c>
    </row>
    <row r="77" spans="1:7">
      <c r="A77" s="5">
        <v>43580</v>
      </c>
      <c r="B77" s="7">
        <v>0.53120000000000001</v>
      </c>
      <c r="C77" s="16">
        <f t="shared" si="2"/>
        <v>-5</v>
      </c>
      <c r="D77" s="16">
        <f t="array" ref="D77">IFERROR(INDEX(C$2:C77,MATCH(2,1/(C$2:C77&lt;&gt;0))),0)</f>
        <v>-5</v>
      </c>
      <c r="E77" s="16">
        <f t="shared" si="3"/>
        <v>-5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>
      <c r="A78" s="5">
        <v>43581</v>
      </c>
      <c r="B78" s="7">
        <v>1.0624</v>
      </c>
      <c r="C78" s="16">
        <f t="shared" si="2"/>
        <v>0</v>
      </c>
      <c r="D78" s="16">
        <f t="array" ref="D78">IFERROR(INDEX(C$2:C78,MATCH(2,1/(C$2:C78&lt;&gt;0))),0)</f>
        <v>-5</v>
      </c>
      <c r="E78" s="16">
        <f t="shared" si="3"/>
        <v>-4.7727272727272725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1</v>
      </c>
    </row>
    <row r="79" spans="1:7">
      <c r="A79" s="5">
        <v>43584</v>
      </c>
      <c r="B79" s="7">
        <v>0.66359999999999997</v>
      </c>
      <c r="C79" s="16">
        <f t="shared" si="2"/>
        <v>-5</v>
      </c>
      <c r="D79" s="16">
        <f t="array" ref="D79">IFERROR(INDEX(C$2:C79,MATCH(2,1/(C$2:C79&lt;&gt;0))),0)</f>
        <v>-5</v>
      </c>
      <c r="E79" s="16">
        <f t="shared" si="3"/>
        <v>-5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>
      <c r="A80" s="5">
        <v>43585</v>
      </c>
      <c r="B80" s="7">
        <v>2.0556999999999999</v>
      </c>
      <c r="C80" s="16">
        <f t="shared" si="2"/>
        <v>0</v>
      </c>
      <c r="D80" s="16">
        <f t="array" ref="D80">IFERROR(INDEX(C$2:C80,MATCH(2,1/(C$2:C80&lt;&gt;0))),0)</f>
        <v>-5</v>
      </c>
      <c r="E80" s="16">
        <f t="shared" si="3"/>
        <v>-4.7727272727272725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1</v>
      </c>
    </row>
    <row r="81" spans="1:7">
      <c r="A81" s="5">
        <v>43591</v>
      </c>
      <c r="B81" s="7">
        <v>0.72940000000000005</v>
      </c>
      <c r="C81" s="16">
        <f t="shared" si="2"/>
        <v>-5</v>
      </c>
      <c r="D81" s="16">
        <f t="array" ref="D81">IFERROR(INDEX(C$2:C81,MATCH(2,1/(C$2:C81&lt;&gt;0))),0)</f>
        <v>-5</v>
      </c>
      <c r="E81" s="16">
        <f t="shared" si="3"/>
        <v>-5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>
      <c r="A82" s="5">
        <v>43592</v>
      </c>
      <c r="B82" s="7">
        <v>2.2545999999999999</v>
      </c>
      <c r="C82" s="16">
        <f t="shared" si="2"/>
        <v>0</v>
      </c>
      <c r="D82" s="16">
        <f t="array" ref="D82">IFERROR(INDEX(C$2:C82,MATCH(2,1/(C$2:C82&lt;&gt;0))),0)</f>
        <v>-5</v>
      </c>
      <c r="E82" s="16">
        <f t="shared" si="3"/>
        <v>-4.7727272727272725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1</v>
      </c>
    </row>
    <row r="83" spans="1:7">
      <c r="A83" s="5">
        <v>43593</v>
      </c>
      <c r="B83" s="7">
        <v>1.5251999999999999</v>
      </c>
      <c r="C83" s="16">
        <f t="shared" si="2"/>
        <v>0</v>
      </c>
      <c r="D83" s="16">
        <f t="array" ref="D83">IFERROR(INDEX(C$2:C83,MATCH(2,1/(C$2:C83&lt;&gt;0))),0)</f>
        <v>-5</v>
      </c>
      <c r="E83" s="16">
        <f t="shared" si="3"/>
        <v>-4.5454545454545459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2</v>
      </c>
    </row>
    <row r="84" spans="1:7">
      <c r="A84" s="5">
        <v>43594</v>
      </c>
      <c r="B84" s="7">
        <v>0.99470000000000003</v>
      </c>
      <c r="C84" s="16">
        <f t="shared" si="2"/>
        <v>-2.5</v>
      </c>
      <c r="D84" s="16">
        <f t="array" ref="D84">IFERROR(INDEX(C$2:C84,MATCH(2,1/(C$2:C84&lt;&gt;0))),0)</f>
        <v>-2.5</v>
      </c>
      <c r="E84" s="16">
        <f t="shared" si="3"/>
        <v>-2.5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>
      <c r="A85" s="5">
        <v>43595</v>
      </c>
      <c r="B85" s="7">
        <v>2.2545999999999999</v>
      </c>
      <c r="C85" s="16">
        <f t="shared" si="2"/>
        <v>0</v>
      </c>
      <c r="D85" s="16">
        <f t="array" ref="D85">IFERROR(INDEX(C$2:C85,MATCH(2,1/(C$2:C85&lt;&gt;0))),0)</f>
        <v>-2.5</v>
      </c>
      <c r="E85" s="16">
        <f t="shared" si="3"/>
        <v>-2.3863636363636362</v>
      </c>
      <c r="F85" s="16">
        <f>IF(AND(C85&lt;&gt;0,SUM(C$1:$D85)=SUM(C$1:$D85)),ROW(),0)</f>
        <v>0</v>
      </c>
      <c r="G85" s="16">
        <f t="array" ref="G85">IF(ROW()-IFERROR(INDEX(F$2:F85,MATCH(2,1/(F$2:F85&lt;&gt;0))),0)&gt;22,22,ROW()-IFERROR(INDEX(F$2:F85,MATCH(2,1/(F$2:F85&lt;&gt;0))),0))</f>
        <v>1</v>
      </c>
    </row>
    <row r="86" spans="1:7">
      <c r="A86" s="5">
        <v>43598</v>
      </c>
      <c r="B86" s="7">
        <v>1.3263</v>
      </c>
      <c r="C86" s="16">
        <f t="shared" si="2"/>
        <v>0</v>
      </c>
      <c r="D86" s="16">
        <f t="array" ref="D86">IFERROR(INDEX(C$2:C86,MATCH(2,1/(C$2:C86&lt;&gt;0))),0)</f>
        <v>-2.5</v>
      </c>
      <c r="E86" s="16">
        <f t="shared" si="3"/>
        <v>-2.2727272727272729</v>
      </c>
      <c r="F86" s="16">
        <f>IF(AND(C86&lt;&gt;0,SUM(C$1:$D86)=SUM(C$1:$D86)),ROW(),0)</f>
        <v>0</v>
      </c>
      <c r="G86" s="16">
        <f t="array" ref="G86">IF(ROW()-IFERROR(INDEX(F$2:F86,MATCH(2,1/(F$2:F86&lt;&gt;0))),0)&gt;22,22,ROW()-IFERROR(INDEX(F$2:F86,MATCH(2,1/(F$2:F86&lt;&gt;0))),0))</f>
        <v>2</v>
      </c>
    </row>
    <row r="87" spans="1:7">
      <c r="A87" s="5">
        <v>43599</v>
      </c>
      <c r="B87" s="7">
        <v>0.86209999999999998</v>
      </c>
      <c r="C87" s="16">
        <f t="shared" si="2"/>
        <v>-2.5</v>
      </c>
      <c r="D87" s="16">
        <f t="array" ref="D87">IFERROR(INDEX(C$2:C87,MATCH(2,1/(C$2:C87&lt;&gt;0))),0)</f>
        <v>-2.5</v>
      </c>
      <c r="E87" s="16">
        <f t="shared" si="3"/>
        <v>-2.5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>
      <c r="A88" s="5">
        <v>43600</v>
      </c>
      <c r="B88" s="7">
        <v>2.4535999999999998</v>
      </c>
      <c r="C88" s="16">
        <f t="shared" si="2"/>
        <v>2.5</v>
      </c>
      <c r="D88" s="16">
        <f t="array" ref="D88">IFERROR(INDEX(C$2:C88,MATCH(2,1/(C$2:C88&lt;&gt;0))),0)</f>
        <v>2.5</v>
      </c>
      <c r="E88" s="16">
        <f t="shared" si="3"/>
        <v>2.5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>
      <c r="A89" s="5">
        <v>43601</v>
      </c>
      <c r="B89" s="7">
        <v>2.3856999999999999</v>
      </c>
      <c r="C89" s="16">
        <f t="shared" si="2"/>
        <v>0</v>
      </c>
      <c r="D89" s="16">
        <f t="array" ref="D89">IFERROR(INDEX(C$2:C89,MATCH(2,1/(C$2:C89&lt;&gt;0))),0)</f>
        <v>2.5</v>
      </c>
      <c r="E89" s="16">
        <f t="shared" si="3"/>
        <v>2.3863636363636362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1</v>
      </c>
    </row>
    <row r="90" spans="1:7">
      <c r="A90" s="5">
        <v>43602</v>
      </c>
      <c r="B90" s="7">
        <v>0.72899999999999998</v>
      </c>
      <c r="C90" s="16">
        <f t="shared" si="2"/>
        <v>-5</v>
      </c>
      <c r="D90" s="16">
        <f t="array" ref="D90">IFERROR(INDEX(C$2:C90,MATCH(2,1/(C$2:C90&lt;&gt;0))),0)</f>
        <v>-5</v>
      </c>
      <c r="E90" s="16">
        <f t="shared" si="3"/>
        <v>-5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>
      <c r="A91" s="5">
        <v>43605</v>
      </c>
      <c r="B91" s="7">
        <v>0.66269999999999996</v>
      </c>
      <c r="C91" s="16">
        <f t="shared" si="2"/>
        <v>-5</v>
      </c>
      <c r="D91" s="16">
        <f t="array" ref="D91">IFERROR(INDEX(C$2:C91,MATCH(2,1/(C$2:C91&lt;&gt;0))),0)</f>
        <v>-5</v>
      </c>
      <c r="E91" s="16">
        <f t="shared" si="3"/>
        <v>-5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>
      <c r="A92" s="5">
        <v>43606</v>
      </c>
      <c r="B92" s="7">
        <v>1.9218</v>
      </c>
      <c r="C92" s="16">
        <f t="shared" si="2"/>
        <v>0</v>
      </c>
      <c r="D92" s="16">
        <f t="array" ref="D92">IFERROR(INDEX(C$2:C92,MATCH(2,1/(C$2:C92&lt;&gt;0))),0)</f>
        <v>-5</v>
      </c>
      <c r="E92" s="16">
        <f t="shared" si="3"/>
        <v>-4.7727272727272725</v>
      </c>
      <c r="F92" s="16">
        <f>IF(AND(C92&lt;&gt;0,SUM(C$1:$D92)=SUM(C$1:$D92)),ROW(),0)</f>
        <v>0</v>
      </c>
      <c r="G92" s="16">
        <f t="array" ref="G92">IF(ROW()-IFERROR(INDEX(F$2:F92,MATCH(2,1/(F$2:F92&lt;&gt;0))),0)&gt;22,22,ROW()-IFERROR(INDEX(F$2:F92,MATCH(2,1/(F$2:F92&lt;&gt;0))),0))</f>
        <v>1</v>
      </c>
    </row>
    <row r="93" spans="1:7">
      <c r="A93" s="5">
        <v>43607</v>
      </c>
      <c r="B93" s="7">
        <v>0.99339999999999995</v>
      </c>
      <c r="C93" s="16">
        <f t="shared" si="2"/>
        <v>-2.5</v>
      </c>
      <c r="D93" s="16">
        <f t="array" ref="D93">IFERROR(INDEX(C$2:C93,MATCH(2,1/(C$2:C93&lt;&gt;0))),0)</f>
        <v>-2.5</v>
      </c>
      <c r="E93" s="16">
        <f t="shared" si="3"/>
        <v>-2.5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>
      <c r="A94" s="5">
        <v>43608</v>
      </c>
      <c r="B94" s="7">
        <v>0.8609</v>
      </c>
      <c r="C94" s="16">
        <f t="shared" si="2"/>
        <v>-2.5</v>
      </c>
      <c r="D94" s="16">
        <f t="array" ref="D94">IFERROR(INDEX(C$2:C94,MATCH(2,1/(C$2:C94&lt;&gt;0))),0)</f>
        <v>-2.5</v>
      </c>
      <c r="E94" s="16">
        <f t="shared" si="3"/>
        <v>-2.5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>
      <c r="A95" s="5">
        <v>43609</v>
      </c>
      <c r="B95" s="7">
        <v>0.92779999999999996</v>
      </c>
      <c r="C95" s="16">
        <f t="shared" si="2"/>
        <v>-2.5</v>
      </c>
      <c r="D95" s="16">
        <f t="array" ref="D95">IFERROR(INDEX(C$2:C95,MATCH(2,1/(C$2:C95&lt;&gt;0))),0)</f>
        <v>-2.5</v>
      </c>
      <c r="E95" s="16">
        <f t="shared" si="3"/>
        <v>-2.5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>
      <c r="A96" s="5">
        <v>43612</v>
      </c>
      <c r="B96" s="7">
        <v>2.3856999999999999</v>
      </c>
      <c r="C96" s="16">
        <f t="shared" si="2"/>
        <v>0</v>
      </c>
      <c r="D96" s="16">
        <f t="array" ref="D96">IFERROR(INDEX(C$2:C96,MATCH(2,1/(C$2:C96&lt;&gt;0))),0)</f>
        <v>-2.5</v>
      </c>
      <c r="E96" s="16">
        <f t="shared" si="3"/>
        <v>-2.3863636363636362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1</v>
      </c>
    </row>
    <row r="97" spans="1:7">
      <c r="A97" s="5">
        <v>43613</v>
      </c>
      <c r="B97" s="7">
        <v>2.1206</v>
      </c>
      <c r="C97" s="16">
        <f t="shared" si="2"/>
        <v>0</v>
      </c>
      <c r="D97" s="16">
        <f t="array" ref="D97">IFERROR(INDEX(C$2:C97,MATCH(2,1/(C$2:C97&lt;&gt;0))),0)</f>
        <v>-2.5</v>
      </c>
      <c r="E97" s="16">
        <f t="shared" si="3"/>
        <v>-2.2727272727272729</v>
      </c>
      <c r="F97" s="16">
        <f>IF(AND(C97&lt;&gt;0,SUM(C$1:$D97)=SUM(C$1:$D97)),ROW(),0)</f>
        <v>0</v>
      </c>
      <c r="G97" s="16">
        <f t="array" ref="G97">IF(ROW()-IFERROR(INDEX(F$2:F97,MATCH(2,1/(F$2:F97&lt;&gt;0))),0)&gt;22,22,ROW()-IFERROR(INDEX(F$2:F97,MATCH(2,1/(F$2:F97&lt;&gt;0))),0))</f>
        <v>2</v>
      </c>
    </row>
    <row r="98" spans="1:7">
      <c r="A98" s="5">
        <v>43614</v>
      </c>
      <c r="B98" s="7">
        <v>1.9205000000000001</v>
      </c>
      <c r="C98" s="16">
        <f t="shared" si="2"/>
        <v>0</v>
      </c>
      <c r="D98" s="16">
        <f t="array" ref="D98">IFERROR(INDEX(C$2:C98,MATCH(2,1/(C$2:C98&lt;&gt;0))),0)</f>
        <v>-2.5</v>
      </c>
      <c r="E98" s="16">
        <f t="shared" si="3"/>
        <v>-2.1590909090909092</v>
      </c>
      <c r="F98" s="16">
        <f>IF(AND(C98&lt;&gt;0,SUM(C$1:$D98)=SUM(C$1:$D98)),ROW(),0)</f>
        <v>0</v>
      </c>
      <c r="G98" s="16">
        <f t="array" ref="G98">IF(ROW()-IFERROR(INDEX(F$2:F98,MATCH(2,1/(F$2:F98&lt;&gt;0))),0)&gt;22,22,ROW()-IFERROR(INDEX(F$2:F98,MATCH(2,1/(F$2:F98&lt;&gt;0))),0))</f>
        <v>3</v>
      </c>
    </row>
    <row r="99" spans="1:7">
      <c r="A99" s="5">
        <v>43615</v>
      </c>
      <c r="B99" s="7">
        <v>1.5884</v>
      </c>
      <c r="C99" s="16">
        <f t="shared" si="2"/>
        <v>0</v>
      </c>
      <c r="D99" s="16">
        <f t="array" ref="D99">IFERROR(INDEX(C$2:C99,MATCH(2,1/(C$2:C99&lt;&gt;0))),0)</f>
        <v>-2.5</v>
      </c>
      <c r="E99" s="16">
        <f t="shared" si="3"/>
        <v>-2.0454545454545454</v>
      </c>
      <c r="F99" s="16">
        <f>IF(AND(C99&lt;&gt;0,SUM(C$1:$D99)=SUM(C$1:$D99)),ROW(),0)</f>
        <v>0</v>
      </c>
      <c r="G99" s="16">
        <f t="array" ref="G99">IF(ROW()-IFERROR(INDEX(F$2:F99,MATCH(2,1/(F$2:F99&lt;&gt;0))),0)&gt;22,22,ROW()-IFERROR(INDEX(F$2:F99,MATCH(2,1/(F$2:F99&lt;&gt;0))),0))</f>
        <v>4</v>
      </c>
    </row>
    <row r="100" spans="1:7">
      <c r="A100" s="5">
        <v>43616</v>
      </c>
      <c r="B100" s="7">
        <v>1.8531</v>
      </c>
      <c r="C100" s="16">
        <f t="shared" si="2"/>
        <v>0</v>
      </c>
      <c r="D100" s="16">
        <f t="array" ref="D100">IFERROR(INDEX(C$2:C100,MATCH(2,1/(C$2:C100&lt;&gt;0))),0)</f>
        <v>-2.5</v>
      </c>
      <c r="E100" s="16">
        <f t="shared" si="3"/>
        <v>-1.9318181818181817</v>
      </c>
      <c r="F100" s="16">
        <f>IF(AND(C100&lt;&gt;0,SUM(C$1:$D100)=SUM(C$1:$D100)),ROW(),0)</f>
        <v>0</v>
      </c>
      <c r="G100" s="16">
        <f t="array" ref="G100">IF(ROW()-IFERROR(INDEX(F$2:F100,MATCH(2,1/(F$2:F100&lt;&gt;0))),0)&gt;22,22,ROW()-IFERROR(INDEX(F$2:F100,MATCH(2,1/(F$2:F100&lt;&gt;0))),0))</f>
        <v>5</v>
      </c>
    </row>
    <row r="101" spans="1:7">
      <c r="A101" s="5">
        <v>43619</v>
      </c>
      <c r="B101" s="7">
        <v>1.1913</v>
      </c>
      <c r="C101" s="16">
        <f t="shared" si="2"/>
        <v>0</v>
      </c>
      <c r="D101" s="16">
        <f t="array" ref="D101">IFERROR(INDEX(C$2:C101,MATCH(2,1/(C$2:C101&lt;&gt;0))),0)</f>
        <v>-2.5</v>
      </c>
      <c r="E101" s="16">
        <f t="shared" si="3"/>
        <v>-1.8181818181818183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6</v>
      </c>
    </row>
    <row r="102" spans="1:7">
      <c r="A102" s="5">
        <v>43620</v>
      </c>
      <c r="B102" s="7">
        <v>0.86040000000000005</v>
      </c>
      <c r="C102" s="16">
        <f t="shared" si="2"/>
        <v>-2.5</v>
      </c>
      <c r="D102" s="16">
        <f t="array" ref="D102">IFERROR(INDEX(C$2:C102,MATCH(2,1/(C$2:C102&lt;&gt;0))),0)</f>
        <v>-2.5</v>
      </c>
      <c r="E102" s="16">
        <f t="shared" si="3"/>
        <v>-2.5</v>
      </c>
      <c r="F102" s="16">
        <f>IF(AND(C102&lt;&gt;0,SUM(C$1:$D102)=SUM(C$1:$D102)),ROW(),0)</f>
        <v>102</v>
      </c>
      <c r="G102" s="16">
        <f t="array" ref="G102">IF(ROW()-IFERROR(INDEX(F$2:F102,MATCH(2,1/(F$2:F102&lt;&gt;0))),0)&gt;22,22,ROW()-IFERROR(INDEX(F$2:F102,MATCH(2,1/(F$2:F102&lt;&gt;0))),0))</f>
        <v>0</v>
      </c>
    </row>
    <row r="103" spans="1:7">
      <c r="A103" s="5">
        <v>43621</v>
      </c>
      <c r="B103" s="7">
        <v>1.5212000000000001</v>
      </c>
      <c r="C103" s="16">
        <f t="shared" si="2"/>
        <v>0</v>
      </c>
      <c r="D103" s="16">
        <f t="array" ref="D103">IFERROR(INDEX(C$2:C103,MATCH(2,1/(C$2:C103&lt;&gt;0))),0)</f>
        <v>-2.5</v>
      </c>
      <c r="E103" s="16">
        <f t="shared" si="3"/>
        <v>-2.3863636363636362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1</v>
      </c>
    </row>
    <row r="104" spans="1:7">
      <c r="A104" s="5">
        <v>43622</v>
      </c>
      <c r="B104" s="7">
        <v>0.5948</v>
      </c>
      <c r="C104" s="16">
        <f t="shared" si="2"/>
        <v>-5</v>
      </c>
      <c r="D104" s="16">
        <f t="array" ref="D104">IFERROR(INDEX(C$2:C104,MATCH(2,1/(C$2:C104&lt;&gt;0))),0)</f>
        <v>-5</v>
      </c>
      <c r="E104" s="16">
        <f t="shared" si="3"/>
        <v>-5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>
      <c r="A105" s="5">
        <v>43626</v>
      </c>
      <c r="B105" s="7">
        <v>1.7183999999999999</v>
      </c>
      <c r="C105" s="16">
        <f t="shared" si="2"/>
        <v>0</v>
      </c>
      <c r="D105" s="16">
        <f t="array" ref="D105">IFERROR(INDEX(C$2:C105,MATCH(2,1/(C$2:C105&lt;&gt;0))),0)</f>
        <v>-5</v>
      </c>
      <c r="E105" s="16">
        <f t="shared" si="3"/>
        <v>-4.7727272727272725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1</v>
      </c>
    </row>
    <row r="106" spans="1:7">
      <c r="A106" s="5">
        <v>43627</v>
      </c>
      <c r="B106" s="7">
        <v>3.1063999999999998</v>
      </c>
      <c r="C106" s="16">
        <f t="shared" si="2"/>
        <v>5</v>
      </c>
      <c r="D106" s="16">
        <f t="array" ref="D106">IFERROR(INDEX(C$2:C106,MATCH(2,1/(C$2:C106&lt;&gt;0))),0)</f>
        <v>5</v>
      </c>
      <c r="E106" s="16">
        <f t="shared" si="3"/>
        <v>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>
      <c r="A107" s="5">
        <v>43628</v>
      </c>
      <c r="B107" s="7">
        <v>1.9167000000000001</v>
      </c>
      <c r="C107" s="16">
        <f t="shared" si="2"/>
        <v>0</v>
      </c>
      <c r="D107" s="16">
        <f t="array" ref="D107">IFERROR(INDEX(C$2:C107,MATCH(2,1/(C$2:C107&lt;&gt;0))),0)</f>
        <v>5</v>
      </c>
      <c r="E107" s="16">
        <f t="shared" si="3"/>
        <v>4.7727272727272725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1</v>
      </c>
    </row>
    <row r="108" spans="1:7">
      <c r="A108" s="5">
        <v>43629</v>
      </c>
      <c r="B108" s="7">
        <v>2.4455</v>
      </c>
      <c r="C108" s="16">
        <f t="shared" si="2"/>
        <v>2.5</v>
      </c>
      <c r="D108" s="16">
        <f t="array" ref="D108">IFERROR(INDEX(C$2:C108,MATCH(2,1/(C$2:C108&lt;&gt;0))),0)</f>
        <v>2.5</v>
      </c>
      <c r="E108" s="16">
        <f t="shared" si="3"/>
        <v>2.5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>
      <c r="A109" s="5">
        <v>43630</v>
      </c>
      <c r="B109" s="7">
        <v>0.4627</v>
      </c>
      <c r="C109" s="16">
        <f t="shared" si="2"/>
        <v>-5</v>
      </c>
      <c r="D109" s="16">
        <f t="array" ref="D109">IFERROR(INDEX(C$2:C109,MATCH(2,1/(C$2:C109&lt;&gt;0))),0)</f>
        <v>-5</v>
      </c>
      <c r="E109" s="16">
        <f t="shared" si="3"/>
        <v>-5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>
      <c r="A110" s="5">
        <v>43633</v>
      </c>
      <c r="B110" s="7">
        <v>1.0575000000000001</v>
      </c>
      <c r="C110" s="16">
        <f t="shared" si="2"/>
        <v>0</v>
      </c>
      <c r="D110" s="16">
        <f t="array" ref="D110">IFERROR(INDEX(C$2:C110,MATCH(2,1/(C$2:C110&lt;&gt;0))),0)</f>
        <v>-5</v>
      </c>
      <c r="E110" s="16">
        <f t="shared" si="3"/>
        <v>-4.7727272727272725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1</v>
      </c>
    </row>
    <row r="111" spans="1:7">
      <c r="A111" s="5">
        <v>43634</v>
      </c>
      <c r="B111" s="7">
        <v>0.92530000000000001</v>
      </c>
      <c r="C111" s="16">
        <f t="shared" si="2"/>
        <v>-2.5</v>
      </c>
      <c r="D111" s="16">
        <f t="array" ref="D111">IFERROR(INDEX(C$2:C111,MATCH(2,1/(C$2:C111&lt;&gt;0))),0)</f>
        <v>-2.5</v>
      </c>
      <c r="E111" s="16">
        <f t="shared" si="3"/>
        <v>-2.5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>
      <c r="A112" s="5">
        <v>43635</v>
      </c>
      <c r="B112" s="7">
        <v>2.1810999999999998</v>
      </c>
      <c r="C112" s="16">
        <f t="shared" si="2"/>
        <v>0</v>
      </c>
      <c r="D112" s="16">
        <f t="array" ref="D112">IFERROR(INDEX(C$2:C112,MATCH(2,1/(C$2:C112&lt;&gt;0))),0)</f>
        <v>-2.5</v>
      </c>
      <c r="E112" s="16">
        <f t="shared" si="3"/>
        <v>-2.3863636363636362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1</v>
      </c>
    </row>
    <row r="113" spans="1:7">
      <c r="A113" s="5">
        <v>43636</v>
      </c>
      <c r="B113" s="7">
        <v>1.8506</v>
      </c>
      <c r="C113" s="16">
        <f t="shared" si="2"/>
        <v>0</v>
      </c>
      <c r="D113" s="16">
        <f t="array" ref="D113">IFERROR(INDEX(C$2:C113,MATCH(2,1/(C$2:C113&lt;&gt;0))),0)</f>
        <v>-2.5</v>
      </c>
      <c r="E113" s="16">
        <f t="shared" si="3"/>
        <v>-2.2727272727272729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2</v>
      </c>
    </row>
    <row r="114" spans="1:7">
      <c r="A114" s="5">
        <v>43637</v>
      </c>
      <c r="B114" s="7">
        <v>2.5777000000000001</v>
      </c>
      <c r="C114" s="16">
        <f t="shared" si="2"/>
        <v>2.5</v>
      </c>
      <c r="D114" s="16">
        <f t="array" ref="D114">IFERROR(INDEX(C$2:C114,MATCH(2,1/(C$2:C114&lt;&gt;0))),0)</f>
        <v>2.5</v>
      </c>
      <c r="E114" s="16">
        <f t="shared" si="3"/>
        <v>2.5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>
      <c r="A115" s="5">
        <v>43640</v>
      </c>
      <c r="B115" s="7">
        <v>1.7845</v>
      </c>
      <c r="C115" s="16">
        <f t="shared" si="2"/>
        <v>0</v>
      </c>
      <c r="D115" s="16">
        <f t="array" ref="D115">IFERROR(INDEX(C$2:C115,MATCH(2,1/(C$2:C115&lt;&gt;0))),0)</f>
        <v>2.5</v>
      </c>
      <c r="E115" s="16">
        <f t="shared" si="3"/>
        <v>2.3863636363636362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1</v>
      </c>
    </row>
    <row r="116" spans="1:7">
      <c r="A116" s="5">
        <v>43641</v>
      </c>
      <c r="B116" s="7">
        <v>1.3219000000000001</v>
      </c>
      <c r="C116" s="16">
        <f t="shared" si="2"/>
        <v>0</v>
      </c>
      <c r="D116" s="16">
        <f t="array" ref="D116">IFERROR(INDEX(C$2:C116,MATCH(2,1/(C$2:C116&lt;&gt;0))),0)</f>
        <v>2.5</v>
      </c>
      <c r="E116" s="16">
        <f t="shared" si="3"/>
        <v>2.2727272727272729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2</v>
      </c>
    </row>
    <row r="117" spans="1:7">
      <c r="A117" s="5">
        <v>43642</v>
      </c>
      <c r="B117" s="7">
        <v>1.1897</v>
      </c>
      <c r="C117" s="16">
        <f t="shared" si="2"/>
        <v>0</v>
      </c>
      <c r="D117" s="16">
        <f t="array" ref="D117">IFERROR(INDEX(C$2:C117,MATCH(2,1/(C$2:C117&lt;&gt;0))),0)</f>
        <v>2.5</v>
      </c>
      <c r="E117" s="16">
        <f t="shared" si="3"/>
        <v>2.1590909090909092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3</v>
      </c>
    </row>
    <row r="118" spans="1:7">
      <c r="A118" s="5">
        <v>43643</v>
      </c>
      <c r="B118" s="7">
        <v>1.0575000000000001</v>
      </c>
      <c r="C118" s="16">
        <f t="shared" si="2"/>
        <v>0</v>
      </c>
      <c r="D118" s="16">
        <f t="array" ref="D118">IFERROR(INDEX(C$2:C118,MATCH(2,1/(C$2:C118&lt;&gt;0))),0)</f>
        <v>2.5</v>
      </c>
      <c r="E118" s="16">
        <f t="shared" si="3"/>
        <v>2.0454545454545454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4</v>
      </c>
    </row>
    <row r="119" spans="1:7">
      <c r="A119" s="5">
        <v>43644</v>
      </c>
      <c r="B119" s="7">
        <v>0.99080000000000001</v>
      </c>
      <c r="C119" s="16">
        <f t="shared" si="2"/>
        <v>-2.5</v>
      </c>
      <c r="D119" s="16">
        <f t="array" ref="D119">IFERROR(INDEX(C$2:C119,MATCH(2,1/(C$2:C119&lt;&gt;0))),0)</f>
        <v>-2.5</v>
      </c>
      <c r="E119" s="16">
        <f t="shared" si="3"/>
        <v>-2.5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>
      <c r="A120" s="5">
        <v>43647</v>
      </c>
      <c r="B120" s="7">
        <v>1.9815</v>
      </c>
      <c r="C120" s="16">
        <f t="shared" si="2"/>
        <v>0</v>
      </c>
      <c r="D120" s="16">
        <f t="array" ref="D120">IFERROR(INDEX(C$2:C120,MATCH(2,1/(C$2:C120&lt;&gt;0))),0)</f>
        <v>-2.5</v>
      </c>
      <c r="E120" s="16">
        <f t="shared" si="3"/>
        <v>-2.3863636363636362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1</v>
      </c>
    </row>
    <row r="121" spans="1:7">
      <c r="A121" s="5">
        <v>43648</v>
      </c>
      <c r="B121" s="7">
        <v>1.1229</v>
      </c>
      <c r="C121" s="16">
        <f t="shared" si="2"/>
        <v>0</v>
      </c>
      <c r="D121" s="16">
        <f t="array" ref="D121">IFERROR(INDEX(C$2:C121,MATCH(2,1/(C$2:C121&lt;&gt;0))),0)</f>
        <v>-2.5</v>
      </c>
      <c r="E121" s="16">
        <f t="shared" si="3"/>
        <v>-2.2727272727272729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2</v>
      </c>
    </row>
    <row r="122" spans="1:7">
      <c r="A122" s="5">
        <v>43649</v>
      </c>
      <c r="B122" s="7">
        <v>0.72660000000000002</v>
      </c>
      <c r="C122" s="16">
        <f t="shared" si="2"/>
        <v>-5</v>
      </c>
      <c r="D122" s="16">
        <f t="array" ref="D122">IFERROR(INDEX(C$2:C122,MATCH(2,1/(C$2:C122&lt;&gt;0))),0)</f>
        <v>-5</v>
      </c>
      <c r="E122" s="16">
        <f t="shared" si="3"/>
        <v>-5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>
      <c r="A123" s="5">
        <v>43650</v>
      </c>
      <c r="B123" s="7">
        <v>0.72609999999999997</v>
      </c>
      <c r="C123" s="16">
        <f t="shared" si="2"/>
        <v>-5</v>
      </c>
      <c r="D123" s="16">
        <f t="array" ref="D123">IFERROR(INDEX(C$2:C123,MATCH(2,1/(C$2:C123&lt;&gt;0))),0)</f>
        <v>-5</v>
      </c>
      <c r="E123" s="16">
        <f t="shared" si="3"/>
        <v>-5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>
      <c r="A124" s="5">
        <v>43651</v>
      </c>
      <c r="B124" s="7">
        <v>0.92349999999999999</v>
      </c>
      <c r="C124" s="16">
        <f t="shared" si="2"/>
        <v>-2.5</v>
      </c>
      <c r="D124" s="16">
        <f t="array" ref="D124">IFERROR(INDEX(C$2:C124,MATCH(2,1/(C$2:C124&lt;&gt;0))),0)</f>
        <v>-2.5</v>
      </c>
      <c r="E124" s="16">
        <f t="shared" si="3"/>
        <v>-2.5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>
      <c r="A125" s="5">
        <v>43654</v>
      </c>
      <c r="B125" s="7">
        <v>0.26390000000000002</v>
      </c>
      <c r="C125" s="16">
        <f t="shared" si="2"/>
        <v>-5</v>
      </c>
      <c r="D125" s="16">
        <f t="array" ref="D125">IFERROR(INDEX(C$2:C125,MATCH(2,1/(C$2:C125&lt;&gt;0))),0)</f>
        <v>-5</v>
      </c>
      <c r="E125" s="16">
        <f t="shared" si="3"/>
        <v>-5</v>
      </c>
      <c r="F125" s="16">
        <f>IF(AND(C125&lt;&gt;0,SUM(C$1:$D125)=SUM(C$1:$D125)),ROW(),0)</f>
        <v>125</v>
      </c>
      <c r="G125" s="16">
        <f t="array" ref="G125">IF(ROW()-IFERROR(INDEX(F$2:F125,MATCH(2,1/(F$2:F125&lt;&gt;0))),0)&gt;22,22,ROW()-IFERROR(INDEX(F$2:F125,MATCH(2,1/(F$2:F125&lt;&gt;0))),0))</f>
        <v>0</v>
      </c>
    </row>
    <row r="126" spans="1:7">
      <c r="A126" s="5">
        <v>43655</v>
      </c>
      <c r="B126" s="7">
        <v>0.98939999999999995</v>
      </c>
      <c r="C126" s="16">
        <f t="shared" si="2"/>
        <v>-2.5</v>
      </c>
      <c r="D126" s="16">
        <f t="array" ref="D126">IFERROR(INDEX(C$2:C126,MATCH(2,1/(C$2:C126&lt;&gt;0))),0)</f>
        <v>-2.5</v>
      </c>
      <c r="E126" s="16">
        <f t="shared" si="3"/>
        <v>-2.5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>
      <c r="A127" s="5">
        <v>43656</v>
      </c>
      <c r="B127" s="7">
        <v>0.72509999999999997</v>
      </c>
      <c r="C127" s="16">
        <f t="shared" si="2"/>
        <v>-5</v>
      </c>
      <c r="D127" s="16">
        <f t="array" ref="D127">IFERROR(INDEX(C$2:C127,MATCH(2,1/(C$2:C127&lt;&gt;0))),0)</f>
        <v>-5</v>
      </c>
      <c r="E127" s="16">
        <f t="shared" si="3"/>
        <v>-5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>
      <c r="A128" s="5">
        <v>43657</v>
      </c>
      <c r="B128" s="7">
        <v>0.85640000000000005</v>
      </c>
      <c r="C128" s="16">
        <f t="shared" si="2"/>
        <v>-2.5</v>
      </c>
      <c r="D128" s="16">
        <f t="array" ref="D128">IFERROR(INDEX(C$2:C128,MATCH(2,1/(C$2:C128&lt;&gt;0))),0)</f>
        <v>-2.5</v>
      </c>
      <c r="E128" s="16">
        <f t="shared" si="3"/>
        <v>-2.5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>
      <c r="A129" s="5">
        <v>43658</v>
      </c>
      <c r="B129" s="7">
        <v>0.85580000000000001</v>
      </c>
      <c r="C129" s="16">
        <f t="shared" si="2"/>
        <v>-2.5</v>
      </c>
      <c r="D129" s="16">
        <f t="array" ref="D129">IFERROR(INDEX(C$2:C129,MATCH(2,1/(C$2:C129&lt;&gt;0))),0)</f>
        <v>-2.5</v>
      </c>
      <c r="E129" s="16">
        <f t="shared" si="3"/>
        <v>-2.5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>
      <c r="A130" s="5">
        <v>43661</v>
      </c>
      <c r="B130" s="7">
        <v>0.79</v>
      </c>
      <c r="C130" s="16">
        <f t="shared" si="2"/>
        <v>-5</v>
      </c>
      <c r="D130" s="16">
        <f t="array" ref="D130">IFERROR(INDEX(C$2:C130,MATCH(2,1/(C$2:C130&lt;&gt;0))),0)</f>
        <v>-5</v>
      </c>
      <c r="E130" s="16">
        <f t="shared" si="3"/>
        <v>-5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>
      <c r="A131" s="5">
        <v>43662</v>
      </c>
      <c r="B131" s="7">
        <v>0.72419999999999995</v>
      </c>
      <c r="C131" s="16">
        <f t="shared" ref="C131:C194" si="4">IF(B131&gt;3,5,IF(B131&gt;2.4,2.5,IF(B131&gt;1,0,IF(B131&gt;0.8,-2.5,-5))))</f>
        <v>-5</v>
      </c>
      <c r="D131" s="16">
        <f t="array" ref="D131">IFERROR(INDEX(C$2:C131,MATCH(2,1/(C$2:C131&lt;&gt;0))),0)</f>
        <v>-5</v>
      </c>
      <c r="E131" s="16">
        <f t="shared" ref="E131:E194" si="5">IF(D131=0,0,IF(D131&lt;0,-1*(ABS(D131)-G131*ABS(D131)/22),D131-G131*D131/22))</f>
        <v>-5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>
      <c r="A132" s="5">
        <v>43663</v>
      </c>
      <c r="B132" s="7">
        <v>0.46079999999999999</v>
      </c>
      <c r="C132" s="16">
        <f t="shared" si="4"/>
        <v>-5</v>
      </c>
      <c r="D132" s="16">
        <f t="array" ref="D132">IFERROR(INDEX(C$2:C132,MATCH(2,1/(C$2:C132&lt;&gt;0))),0)</f>
        <v>-5</v>
      </c>
      <c r="E132" s="16">
        <f t="shared" si="5"/>
        <v>-5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>
      <c r="A133" s="5">
        <v>43664</v>
      </c>
      <c r="B133" s="7">
        <v>0.52669999999999995</v>
      </c>
      <c r="C133" s="16">
        <f t="shared" si="4"/>
        <v>-5</v>
      </c>
      <c r="D133" s="16">
        <f t="array" ref="D133">IFERROR(INDEX(C$2:C133,MATCH(2,1/(C$2:C133&lt;&gt;0))),0)</f>
        <v>-5</v>
      </c>
      <c r="E133" s="16">
        <f t="shared" si="5"/>
        <v>-5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>
      <c r="A134" s="5">
        <v>43665</v>
      </c>
      <c r="B134" s="7">
        <v>0.39529999999999998</v>
      </c>
      <c r="C134" s="16">
        <f t="shared" si="4"/>
        <v>-5</v>
      </c>
      <c r="D134" s="16">
        <f t="array" ref="D134">IFERROR(INDEX(C$2:C134,MATCH(2,1/(C$2:C134&lt;&gt;0))),0)</f>
        <v>-5</v>
      </c>
      <c r="E134" s="16">
        <f t="shared" si="5"/>
        <v>-5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>
      <c r="A135" s="5">
        <v>43668</v>
      </c>
      <c r="B135" s="7">
        <v>0.26350000000000001</v>
      </c>
      <c r="C135" s="16">
        <f t="shared" si="4"/>
        <v>-5</v>
      </c>
      <c r="D135" s="16">
        <f t="array" ref="D135">IFERROR(INDEX(C$2:C135,MATCH(2,1/(C$2:C135&lt;&gt;0))),0)</f>
        <v>-5</v>
      </c>
      <c r="E135" s="16">
        <f t="shared" si="5"/>
        <v>-5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>
      <c r="A136" s="5">
        <v>43669</v>
      </c>
      <c r="B136" s="7">
        <v>1.054</v>
      </c>
      <c r="C136" s="16">
        <f t="shared" si="4"/>
        <v>0</v>
      </c>
      <c r="D136" s="16">
        <f t="array" ref="D136">IFERROR(INDEX(C$2:C136,MATCH(2,1/(C$2:C136&lt;&gt;0))),0)</f>
        <v>-5</v>
      </c>
      <c r="E136" s="16">
        <f t="shared" si="5"/>
        <v>-4.7727272727272725</v>
      </c>
      <c r="F136" s="16">
        <f>IF(AND(C136&lt;&gt;0,SUM(C$1:$D136)=SUM(C$1:$D136)),ROW(),0)</f>
        <v>0</v>
      </c>
      <c r="G136" s="16">
        <f t="array" ref="G136">IF(ROW()-IFERROR(INDEX(F$2:F136,MATCH(2,1/(F$2:F136&lt;&gt;0))),0)&gt;22,22,ROW()-IFERROR(INDEX(F$2:F136,MATCH(2,1/(F$2:F136&lt;&gt;0))),0))</f>
        <v>1</v>
      </c>
    </row>
    <row r="137" spans="1:7">
      <c r="A137" s="5">
        <v>43670</v>
      </c>
      <c r="B137" s="7">
        <v>0.85640000000000005</v>
      </c>
      <c r="C137" s="16">
        <f t="shared" si="4"/>
        <v>-2.5</v>
      </c>
      <c r="D137" s="16">
        <f t="array" ref="D137">IFERROR(INDEX(C$2:C137,MATCH(2,1/(C$2:C137&lt;&gt;0))),0)</f>
        <v>-2.5</v>
      </c>
      <c r="E137" s="16">
        <f t="shared" si="5"/>
        <v>-2.5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>
      <c r="A138" s="5">
        <v>43671</v>
      </c>
      <c r="B138" s="7">
        <v>0.92230000000000001</v>
      </c>
      <c r="C138" s="16">
        <f t="shared" si="4"/>
        <v>-2.5</v>
      </c>
      <c r="D138" s="16">
        <f t="array" ref="D138">IFERROR(INDEX(C$2:C138,MATCH(2,1/(C$2:C138&lt;&gt;0))),0)</f>
        <v>-2.5</v>
      </c>
      <c r="E138" s="16">
        <f t="shared" si="5"/>
        <v>-2.5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>
      <c r="A139" s="5">
        <v>43672</v>
      </c>
      <c r="B139" s="7">
        <v>1.1198999999999999</v>
      </c>
      <c r="C139" s="16">
        <f t="shared" si="4"/>
        <v>0</v>
      </c>
      <c r="D139" s="16">
        <f t="array" ref="D139">IFERROR(INDEX(C$2:C139,MATCH(2,1/(C$2:C139&lt;&gt;0))),0)</f>
        <v>-2.5</v>
      </c>
      <c r="E139" s="16">
        <f t="shared" si="5"/>
        <v>-2.3863636363636362</v>
      </c>
      <c r="F139" s="16">
        <f>IF(AND(C139&lt;&gt;0,SUM(C$1:$D139)=SUM(C$1:$D139)),ROW(),0)</f>
        <v>0</v>
      </c>
      <c r="G139" s="16">
        <f t="array" ref="G139">IF(ROW()-IFERROR(INDEX(F$2:F139,MATCH(2,1/(F$2:F139&lt;&gt;0))),0)&gt;22,22,ROW()-IFERROR(INDEX(F$2:F139,MATCH(2,1/(F$2:F139&lt;&gt;0))),0))</f>
        <v>1</v>
      </c>
    </row>
    <row r="140" spans="1:7">
      <c r="A140" s="5">
        <v>43675</v>
      </c>
      <c r="B140" s="7">
        <v>0.52700000000000002</v>
      </c>
      <c r="C140" s="16">
        <f t="shared" si="4"/>
        <v>-5</v>
      </c>
      <c r="D140" s="16">
        <f t="array" ref="D140">IFERROR(INDEX(C$2:C140,MATCH(2,1/(C$2:C140&lt;&gt;0))),0)</f>
        <v>-5</v>
      </c>
      <c r="E140" s="16">
        <f t="shared" si="5"/>
        <v>-5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>
      <c r="A141" s="5">
        <v>43676</v>
      </c>
      <c r="B141" s="7">
        <v>0.59250000000000003</v>
      </c>
      <c r="C141" s="16">
        <f t="shared" si="4"/>
        <v>-5</v>
      </c>
      <c r="D141" s="16">
        <f t="array" ref="D141">IFERROR(INDEX(C$2:C141,MATCH(2,1/(C$2:C141&lt;&gt;0))),0)</f>
        <v>-5</v>
      </c>
      <c r="E141" s="16">
        <f t="shared" si="5"/>
        <v>-5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>
      <c r="A142" s="5">
        <v>43677</v>
      </c>
      <c r="B142" s="7">
        <v>0.52669999999999995</v>
      </c>
      <c r="C142" s="16">
        <f t="shared" si="4"/>
        <v>-5</v>
      </c>
      <c r="D142" s="16">
        <f t="array" ref="D142">IFERROR(INDEX(C$2:C142,MATCH(2,1/(C$2:C142&lt;&gt;0))),0)</f>
        <v>-5</v>
      </c>
      <c r="E142" s="16">
        <f t="shared" si="5"/>
        <v>-5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>
      <c r="A143" s="5">
        <v>43678</v>
      </c>
      <c r="B143" s="7">
        <v>0.46079999999999999</v>
      </c>
      <c r="C143" s="16">
        <f t="shared" si="4"/>
        <v>-5</v>
      </c>
      <c r="D143" s="16">
        <f t="array" ref="D143">IFERROR(INDEX(C$2:C143,MATCH(2,1/(C$2:C143&lt;&gt;0))),0)</f>
        <v>-5</v>
      </c>
      <c r="E143" s="16">
        <f t="shared" si="5"/>
        <v>-5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>
      <c r="A144" s="5">
        <v>43679</v>
      </c>
      <c r="B144" s="7">
        <v>0.59209999999999996</v>
      </c>
      <c r="C144" s="16">
        <f t="shared" si="4"/>
        <v>-5</v>
      </c>
      <c r="D144" s="16">
        <f t="array" ref="D144">IFERROR(INDEX(C$2:C144,MATCH(2,1/(C$2:C144&lt;&gt;0))),0)</f>
        <v>-5</v>
      </c>
      <c r="E144" s="16">
        <f t="shared" si="5"/>
        <v>-5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>
      <c r="A145" s="5">
        <v>43682</v>
      </c>
      <c r="B145" s="7">
        <v>0.78949999999999998</v>
      </c>
      <c r="C145" s="16">
        <f t="shared" si="4"/>
        <v>-5</v>
      </c>
      <c r="D145" s="16">
        <f t="array" ref="D145">IFERROR(INDEX(C$2:C145,MATCH(2,1/(C$2:C145&lt;&gt;0))),0)</f>
        <v>-5</v>
      </c>
      <c r="E145" s="16">
        <f t="shared" si="5"/>
        <v>-5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>
      <c r="A146" s="5">
        <v>43683</v>
      </c>
      <c r="B146" s="7">
        <v>0.26319999999999999</v>
      </c>
      <c r="C146" s="16">
        <f t="shared" si="4"/>
        <v>-5</v>
      </c>
      <c r="D146" s="16">
        <f t="array" ref="D146">IFERROR(INDEX(C$2:C146,MATCH(2,1/(C$2:C146&lt;&gt;0))),0)</f>
        <v>-5</v>
      </c>
      <c r="E146" s="16">
        <f t="shared" si="5"/>
        <v>-5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>
      <c r="A147" s="5">
        <v>43684</v>
      </c>
      <c r="B147" s="7">
        <v>1.3815999999999999</v>
      </c>
      <c r="C147" s="16">
        <f t="shared" si="4"/>
        <v>0</v>
      </c>
      <c r="D147" s="16">
        <f t="array" ref="D147">IFERROR(INDEX(C$2:C147,MATCH(2,1/(C$2:C147&lt;&gt;0))),0)</f>
        <v>-5</v>
      </c>
      <c r="E147" s="16">
        <f t="shared" si="5"/>
        <v>-4.7727272727272725</v>
      </c>
      <c r="F147" s="16">
        <f>IF(AND(C147&lt;&gt;0,SUM(C$1:$D147)=SUM(C$1:$D147)),ROW(),0)</f>
        <v>0</v>
      </c>
      <c r="G147" s="16">
        <f t="array" ref="G147">IF(ROW()-IFERROR(INDEX(F$2:F147,MATCH(2,1/(F$2:F147&lt;&gt;0))),0)&gt;22,22,ROW()-IFERROR(INDEX(F$2:F147,MATCH(2,1/(F$2:F147&lt;&gt;0))),0))</f>
        <v>1</v>
      </c>
    </row>
    <row r="148" spans="1:7">
      <c r="A148" s="5">
        <v>43685</v>
      </c>
      <c r="B148" s="7">
        <v>0.85470000000000002</v>
      </c>
      <c r="C148" s="16">
        <f t="shared" si="4"/>
        <v>-2.5</v>
      </c>
      <c r="D148" s="16">
        <f t="array" ref="D148">IFERROR(INDEX(C$2:C148,MATCH(2,1/(C$2:C148&lt;&gt;0))),0)</f>
        <v>-2.5</v>
      </c>
      <c r="E148" s="16">
        <f t="shared" si="5"/>
        <v>-2.5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>
      <c r="A149" s="5">
        <v>43686</v>
      </c>
      <c r="B149" s="7">
        <v>0.45989999999999998</v>
      </c>
      <c r="C149" s="16">
        <f t="shared" si="4"/>
        <v>-5</v>
      </c>
      <c r="D149" s="16">
        <f t="array" ref="D149">IFERROR(INDEX(C$2:C149,MATCH(2,1/(C$2:C149&lt;&gt;0))),0)</f>
        <v>-5</v>
      </c>
      <c r="E149" s="16">
        <f t="shared" si="5"/>
        <v>-5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>
      <c r="A150" s="5">
        <v>43689</v>
      </c>
      <c r="B150" s="7">
        <v>1.1819</v>
      </c>
      <c r="C150" s="16">
        <f t="shared" si="4"/>
        <v>0</v>
      </c>
      <c r="D150" s="16">
        <f t="array" ref="D150">IFERROR(INDEX(C$2:C150,MATCH(2,1/(C$2:C150&lt;&gt;0))),0)</f>
        <v>-5</v>
      </c>
      <c r="E150" s="16">
        <f t="shared" si="5"/>
        <v>-4.7727272727272725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1</v>
      </c>
    </row>
    <row r="151" spans="1:7">
      <c r="A151" s="5">
        <v>43690</v>
      </c>
      <c r="B151" s="7">
        <v>1.0499000000000001</v>
      </c>
      <c r="C151" s="16">
        <f t="shared" si="4"/>
        <v>0</v>
      </c>
      <c r="D151" s="16">
        <f t="array" ref="D151">IFERROR(INDEX(C$2:C151,MATCH(2,1/(C$2:C151&lt;&gt;0))),0)</f>
        <v>-5</v>
      </c>
      <c r="E151" s="16">
        <f t="shared" si="5"/>
        <v>-4.5454545454545459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2</v>
      </c>
    </row>
    <row r="152" spans="1:7">
      <c r="A152" s="5">
        <v>43691</v>
      </c>
      <c r="B152" s="7">
        <v>0.59060000000000001</v>
      </c>
      <c r="C152" s="16">
        <f t="shared" si="4"/>
        <v>-5</v>
      </c>
      <c r="D152" s="16">
        <f t="array" ref="D152">IFERROR(INDEX(C$2:C152,MATCH(2,1/(C$2:C152&lt;&gt;0))),0)</f>
        <v>-5</v>
      </c>
      <c r="E152" s="16">
        <f t="shared" si="5"/>
        <v>-5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>
      <c r="A153" s="5">
        <v>43692</v>
      </c>
      <c r="B153" s="7">
        <v>1.3123</v>
      </c>
      <c r="C153" s="16">
        <f t="shared" si="4"/>
        <v>0</v>
      </c>
      <c r="D153" s="16">
        <f t="array" ref="D153">IFERROR(INDEX(C$2:C153,MATCH(2,1/(C$2:C153&lt;&gt;0))),0)</f>
        <v>-5</v>
      </c>
      <c r="E153" s="16">
        <f t="shared" si="5"/>
        <v>-4.7727272727272725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1</v>
      </c>
    </row>
    <row r="154" spans="1:7">
      <c r="A154" s="5">
        <v>43693</v>
      </c>
      <c r="B154" s="7">
        <v>0.98429999999999995</v>
      </c>
      <c r="C154" s="16">
        <f t="shared" si="4"/>
        <v>-2.5</v>
      </c>
      <c r="D154" s="16">
        <f t="array" ref="D154">IFERROR(INDEX(C$2:C154,MATCH(2,1/(C$2:C154&lt;&gt;0))),0)</f>
        <v>-2.5</v>
      </c>
      <c r="E154" s="16">
        <f t="shared" si="5"/>
        <v>-2.5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>
      <c r="A155" s="5">
        <v>43696</v>
      </c>
      <c r="B155" s="7">
        <v>1.6393</v>
      </c>
      <c r="C155" s="16">
        <f t="shared" si="4"/>
        <v>0</v>
      </c>
      <c r="D155" s="16">
        <f t="array" ref="D155">IFERROR(INDEX(C$2:C155,MATCH(2,1/(C$2:C155&lt;&gt;0))),0)</f>
        <v>-2.5</v>
      </c>
      <c r="E155" s="16">
        <f t="shared" si="5"/>
        <v>-2.3863636363636362</v>
      </c>
      <c r="F155" s="16">
        <f>IF(AND(C155&lt;&gt;0,SUM(C$1:$D155)=SUM(C$1:$D155)),ROW(),0)</f>
        <v>0</v>
      </c>
      <c r="G155" s="16">
        <f t="array" ref="G155">IF(ROW()-IFERROR(INDEX(F$2:F155,MATCH(2,1/(F$2:F155&lt;&gt;0))),0)&gt;22,22,ROW()-IFERROR(INDEX(F$2:F155,MATCH(2,1/(F$2:F155&lt;&gt;0))),0))</f>
        <v>1</v>
      </c>
    </row>
    <row r="156" spans="1:7">
      <c r="A156" s="5">
        <v>43697</v>
      </c>
      <c r="B156" s="7">
        <v>1.0485</v>
      </c>
      <c r="C156" s="16">
        <f t="shared" si="4"/>
        <v>0</v>
      </c>
      <c r="D156" s="16">
        <f t="array" ref="D156">IFERROR(INDEX(C$2:C156,MATCH(2,1/(C$2:C156&lt;&gt;0))),0)</f>
        <v>-2.5</v>
      </c>
      <c r="E156" s="16">
        <f t="shared" si="5"/>
        <v>-2.2727272727272729</v>
      </c>
      <c r="F156" s="16">
        <f>IF(AND(C156&lt;&gt;0,SUM(C$1:$D156)=SUM(C$1:$D156)),ROW(),0)</f>
        <v>0</v>
      </c>
      <c r="G156" s="16">
        <f t="array" ref="G156">IF(ROW()-IFERROR(INDEX(F$2:F156,MATCH(2,1/(F$2:F156&lt;&gt;0))),0)&gt;22,22,ROW()-IFERROR(INDEX(F$2:F156,MATCH(2,1/(F$2:F156&lt;&gt;0))),0))</f>
        <v>2</v>
      </c>
    </row>
    <row r="157" spans="1:7">
      <c r="A157" s="5">
        <v>43698</v>
      </c>
      <c r="B157" s="7">
        <v>0.91739999999999999</v>
      </c>
      <c r="C157" s="16">
        <f t="shared" si="4"/>
        <v>-2.5</v>
      </c>
      <c r="D157" s="16">
        <f t="array" ref="D157">IFERROR(INDEX(C$2:C157,MATCH(2,1/(C$2:C157&lt;&gt;0))),0)</f>
        <v>-2.5</v>
      </c>
      <c r="E157" s="16">
        <f t="shared" si="5"/>
        <v>-2.5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>
      <c r="A158" s="5">
        <v>43699</v>
      </c>
      <c r="B158" s="7">
        <v>0.78639999999999999</v>
      </c>
      <c r="C158" s="16">
        <f t="shared" si="4"/>
        <v>-5</v>
      </c>
      <c r="D158" s="16">
        <f t="array" ref="D158">IFERROR(INDEX(C$2:C158,MATCH(2,1/(C$2:C158&lt;&gt;0))),0)</f>
        <v>-5</v>
      </c>
      <c r="E158" s="16">
        <f t="shared" si="5"/>
        <v>-5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>
      <c r="A159" s="5">
        <v>43700</v>
      </c>
      <c r="B159" s="7">
        <v>0.91679999999999995</v>
      </c>
      <c r="C159" s="16">
        <f t="shared" si="4"/>
        <v>-2.5</v>
      </c>
      <c r="D159" s="16">
        <f t="array" ref="D159">IFERROR(INDEX(C$2:C159,MATCH(2,1/(C$2:C159&lt;&gt;0))),0)</f>
        <v>-2.5</v>
      </c>
      <c r="E159" s="16">
        <f t="shared" si="5"/>
        <v>-2.5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>
      <c r="A160" s="5">
        <v>43703</v>
      </c>
      <c r="B160" s="7">
        <v>0.85129999999999995</v>
      </c>
      <c r="C160" s="16">
        <f t="shared" si="4"/>
        <v>-2.5</v>
      </c>
      <c r="D160" s="16">
        <f t="array" ref="D160">IFERROR(INDEX(C$2:C160,MATCH(2,1/(C$2:C160&lt;&gt;0))),0)</f>
        <v>-2.5</v>
      </c>
      <c r="E160" s="16">
        <f t="shared" si="5"/>
        <v>-2.5</v>
      </c>
      <c r="F160" s="16">
        <f>IF(AND(C160&lt;&gt;0,SUM(C$1:$D160)=SUM(C$1:$D160)),ROW(),0)</f>
        <v>160</v>
      </c>
      <c r="G160" s="16">
        <f t="array" ref="G160">IF(ROW()-IFERROR(INDEX(F$2:F160,MATCH(2,1/(F$2:F160&lt;&gt;0))),0)&gt;22,22,ROW()-IFERROR(INDEX(F$2:F160,MATCH(2,1/(F$2:F160&lt;&gt;0))),0))</f>
        <v>0</v>
      </c>
    </row>
    <row r="161" spans="1:7">
      <c r="A161" s="5">
        <v>43704</v>
      </c>
      <c r="B161" s="7">
        <v>1.3752</v>
      </c>
      <c r="C161" s="16">
        <f t="shared" si="4"/>
        <v>0</v>
      </c>
      <c r="D161" s="16">
        <f t="array" ref="D161">IFERROR(INDEX(C$2:C161,MATCH(2,1/(C$2:C161&lt;&gt;0))),0)</f>
        <v>-2.5</v>
      </c>
      <c r="E161" s="16">
        <f t="shared" si="5"/>
        <v>-2.3863636363636362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1</v>
      </c>
    </row>
    <row r="162" spans="1:7">
      <c r="A162" s="5">
        <v>43705</v>
      </c>
      <c r="B162" s="7">
        <v>1.5717000000000001</v>
      </c>
      <c r="C162" s="16">
        <f t="shared" si="4"/>
        <v>0</v>
      </c>
      <c r="D162" s="16">
        <f t="array" ref="D162">IFERROR(INDEX(C$2:C162,MATCH(2,1/(C$2:C162&lt;&gt;0))),0)</f>
        <v>-2.5</v>
      </c>
      <c r="E162" s="16">
        <f t="shared" si="5"/>
        <v>-2.2727272727272729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2</v>
      </c>
    </row>
    <row r="163" spans="1:7">
      <c r="A163" s="5">
        <v>43706</v>
      </c>
      <c r="B163" s="7">
        <v>1.1788000000000001</v>
      </c>
      <c r="C163" s="16">
        <f t="shared" si="4"/>
        <v>0</v>
      </c>
      <c r="D163" s="16">
        <f t="array" ref="D163">IFERROR(INDEX(C$2:C163,MATCH(2,1/(C$2:C163&lt;&gt;0))),0)</f>
        <v>-2.5</v>
      </c>
      <c r="E163" s="16">
        <f t="shared" si="5"/>
        <v>-2.1590909090909092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3</v>
      </c>
    </row>
    <row r="164" spans="1:7">
      <c r="A164" s="5">
        <v>43707</v>
      </c>
      <c r="B164" s="7">
        <v>0.78590000000000004</v>
      </c>
      <c r="C164" s="16">
        <f t="shared" si="4"/>
        <v>-5</v>
      </c>
      <c r="D164" s="16">
        <f t="array" ref="D164">IFERROR(INDEX(C$2:C164,MATCH(2,1/(C$2:C164&lt;&gt;0))),0)</f>
        <v>-5</v>
      </c>
      <c r="E164" s="16">
        <f t="shared" si="5"/>
        <v>-5</v>
      </c>
      <c r="F164" s="16">
        <f>IF(AND(C164&lt;&gt;0,SUM(C$1:$D164)=SUM(C$1:$D164)),ROW(),0)</f>
        <v>164</v>
      </c>
      <c r="G164" s="16">
        <f t="array" ref="G164">IF(ROW()-IFERROR(INDEX(F$2:F164,MATCH(2,1/(F$2:F164&lt;&gt;0))),0)&gt;22,22,ROW()-IFERROR(INDEX(F$2:F164,MATCH(2,1/(F$2:F164&lt;&gt;0))),0))</f>
        <v>0</v>
      </c>
    </row>
    <row r="165" spans="1:7">
      <c r="A165" s="5">
        <v>43710</v>
      </c>
      <c r="B165" s="7">
        <v>1.6372</v>
      </c>
      <c r="C165" s="16">
        <f t="shared" si="4"/>
        <v>0</v>
      </c>
      <c r="D165" s="16">
        <f t="array" ref="D165">IFERROR(INDEX(C$2:C165,MATCH(2,1/(C$2:C165&lt;&gt;0))),0)</f>
        <v>-5</v>
      </c>
      <c r="E165" s="16">
        <f t="shared" si="5"/>
        <v>-4.7727272727272725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1</v>
      </c>
    </row>
    <row r="166" spans="1:7">
      <c r="A166" s="5">
        <v>43711</v>
      </c>
      <c r="B166" s="7">
        <v>1.0478000000000001</v>
      </c>
      <c r="C166" s="16">
        <f t="shared" si="4"/>
        <v>0</v>
      </c>
      <c r="D166" s="16">
        <f t="array" ref="D166">IFERROR(INDEX(C$2:C166,MATCH(2,1/(C$2:C166&lt;&gt;0))),0)</f>
        <v>-5</v>
      </c>
      <c r="E166" s="16">
        <f t="shared" si="5"/>
        <v>-4.5454545454545459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2</v>
      </c>
    </row>
    <row r="167" spans="1:7">
      <c r="A167" s="5">
        <v>43712</v>
      </c>
      <c r="B167" s="7">
        <v>1.5717000000000001</v>
      </c>
      <c r="C167" s="16">
        <f t="shared" si="4"/>
        <v>0</v>
      </c>
      <c r="D167" s="16">
        <f t="array" ref="D167">IFERROR(INDEX(C$2:C167,MATCH(2,1/(C$2:C167&lt;&gt;0))),0)</f>
        <v>-5</v>
      </c>
      <c r="E167" s="16">
        <f t="shared" si="5"/>
        <v>-4.3181818181818183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3</v>
      </c>
    </row>
    <row r="168" spans="1:7">
      <c r="A168" s="5">
        <v>43713</v>
      </c>
      <c r="B168" s="7">
        <v>1.5062</v>
      </c>
      <c r="C168" s="16">
        <f t="shared" si="4"/>
        <v>0</v>
      </c>
      <c r="D168" s="16">
        <f t="array" ref="D168">IFERROR(INDEX(C$2:C168,MATCH(2,1/(C$2:C168&lt;&gt;0))),0)</f>
        <v>-5</v>
      </c>
      <c r="E168" s="16">
        <f t="shared" si="5"/>
        <v>-4.0909090909090908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4</v>
      </c>
    </row>
    <row r="169" spans="1:7">
      <c r="A169" s="5">
        <v>43714</v>
      </c>
      <c r="B169" s="7">
        <v>0.78590000000000004</v>
      </c>
      <c r="C169" s="16">
        <f t="shared" si="4"/>
        <v>-5</v>
      </c>
      <c r="D169" s="16">
        <f t="array" ref="D169">IFERROR(INDEX(C$2:C169,MATCH(2,1/(C$2:C169&lt;&gt;0))),0)</f>
        <v>-5</v>
      </c>
      <c r="E169" s="16">
        <f t="shared" si="5"/>
        <v>-5</v>
      </c>
      <c r="F169" s="16">
        <f>IF(AND(C169&lt;&gt;0,SUM(C$1:$D169)=SUM(C$1:$D169)),ROW(),0)</f>
        <v>169</v>
      </c>
      <c r="G169" s="16">
        <f t="array" ref="G169">IF(ROW()-IFERROR(INDEX(F$2:F169,MATCH(2,1/(F$2:F169&lt;&gt;0))),0)&gt;22,22,ROW()-IFERROR(INDEX(F$2:F169,MATCH(2,1/(F$2:F169&lt;&gt;0))),0))</f>
        <v>0</v>
      </c>
    </row>
    <row r="170" spans="1:7">
      <c r="A170" s="5">
        <v>43717</v>
      </c>
      <c r="B170" s="7">
        <v>1.7016</v>
      </c>
      <c r="C170" s="16">
        <f t="shared" si="4"/>
        <v>0</v>
      </c>
      <c r="D170" s="16">
        <f t="array" ref="D170">IFERROR(INDEX(C$2:C170,MATCH(2,1/(C$2:C170&lt;&gt;0))),0)</f>
        <v>-5</v>
      </c>
      <c r="E170" s="16">
        <f t="shared" si="5"/>
        <v>-4.7727272727272725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1</v>
      </c>
    </row>
    <row r="171" spans="1:7">
      <c r="A171" s="5">
        <v>43718</v>
      </c>
      <c r="B171" s="7">
        <v>0.98170000000000002</v>
      </c>
      <c r="C171" s="16">
        <f t="shared" si="4"/>
        <v>-2.5</v>
      </c>
      <c r="D171" s="16">
        <f t="array" ref="D171">IFERROR(INDEX(C$2:C171,MATCH(2,1/(C$2:C171&lt;&gt;0))),0)</f>
        <v>-2.5</v>
      </c>
      <c r="E171" s="16">
        <f t="shared" si="5"/>
        <v>-2.5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>
      <c r="A172" s="5">
        <v>43719</v>
      </c>
      <c r="B172" s="7">
        <v>0.65400000000000003</v>
      </c>
      <c r="C172" s="16">
        <f t="shared" si="4"/>
        <v>-5</v>
      </c>
      <c r="D172" s="16">
        <f t="array" ref="D172">IFERROR(INDEX(C$2:C172,MATCH(2,1/(C$2:C172&lt;&gt;0))),0)</f>
        <v>-5</v>
      </c>
      <c r="E172" s="16">
        <f t="shared" si="5"/>
        <v>-5</v>
      </c>
      <c r="F172" s="16">
        <f>IF(AND(C172&lt;&gt;0,SUM(C$1:$D172)=SUM(C$1:$D172)),ROW(),0)</f>
        <v>172</v>
      </c>
      <c r="G172" s="16">
        <f t="array" ref="G172">IF(ROW()-IFERROR(INDEX(F$2:F172,MATCH(2,1/(F$2:F172&lt;&gt;0))),0)&gt;22,22,ROW()-IFERROR(INDEX(F$2:F172,MATCH(2,1/(F$2:F172&lt;&gt;0))),0))</f>
        <v>0</v>
      </c>
    </row>
    <row r="173" spans="1:7">
      <c r="A173" s="5">
        <v>43720</v>
      </c>
      <c r="B173" s="7">
        <v>1.0464</v>
      </c>
      <c r="C173" s="16">
        <f t="shared" si="4"/>
        <v>0</v>
      </c>
      <c r="D173" s="16">
        <f t="array" ref="D173">IFERROR(INDEX(C$2:C173,MATCH(2,1/(C$2:C173&lt;&gt;0))),0)</f>
        <v>-5</v>
      </c>
      <c r="E173" s="16">
        <f t="shared" si="5"/>
        <v>-4.7727272727272725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1</v>
      </c>
    </row>
    <row r="174" spans="1:7">
      <c r="A174" s="5">
        <v>43724</v>
      </c>
      <c r="B174" s="7">
        <v>0.84970000000000001</v>
      </c>
      <c r="C174" s="16">
        <f t="shared" si="4"/>
        <v>-2.5</v>
      </c>
      <c r="D174" s="16">
        <f t="array" ref="D174">IFERROR(INDEX(C$2:C174,MATCH(2,1/(C$2:C174&lt;&gt;0))),0)</f>
        <v>-2.5</v>
      </c>
      <c r="E174" s="16">
        <f t="shared" si="5"/>
        <v>-2.5</v>
      </c>
      <c r="F174" s="16">
        <f>IF(AND(C174&lt;&gt;0,SUM(C$1:$D174)=SUM(C$1:$D174)),ROW(),0)</f>
        <v>174</v>
      </c>
      <c r="G174" s="16">
        <f t="array" ref="G174">IF(ROW()-IFERROR(INDEX(F$2:F174,MATCH(2,1/(F$2:F174&lt;&gt;0))),0)&gt;22,22,ROW()-IFERROR(INDEX(F$2:F174,MATCH(2,1/(F$2:F174&lt;&gt;0))),0))</f>
        <v>0</v>
      </c>
    </row>
    <row r="175" spans="1:7">
      <c r="A175" s="5">
        <v>43725</v>
      </c>
      <c r="B175" s="7">
        <v>0.98040000000000005</v>
      </c>
      <c r="C175" s="16">
        <f t="shared" si="4"/>
        <v>-2.5</v>
      </c>
      <c r="D175" s="16">
        <f t="array" ref="D175">IFERROR(INDEX(C$2:C175,MATCH(2,1/(C$2:C175&lt;&gt;0))),0)</f>
        <v>-2.5</v>
      </c>
      <c r="E175" s="16">
        <f t="shared" si="5"/>
        <v>-2.5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>
      <c r="A176" s="5">
        <v>43726</v>
      </c>
      <c r="B176" s="7">
        <v>0.84970000000000001</v>
      </c>
      <c r="C176" s="16">
        <f t="shared" si="4"/>
        <v>-2.5</v>
      </c>
      <c r="D176" s="16">
        <f t="array" ref="D176">IFERROR(INDEX(C$2:C176,MATCH(2,1/(C$2:C176&lt;&gt;0))),0)</f>
        <v>-2.5</v>
      </c>
      <c r="E176" s="16">
        <f t="shared" si="5"/>
        <v>-2.5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>
      <c r="A177" s="5">
        <v>43727</v>
      </c>
      <c r="B177" s="7">
        <v>1.2418</v>
      </c>
      <c r="C177" s="16">
        <f t="shared" si="4"/>
        <v>0</v>
      </c>
      <c r="D177" s="16">
        <f t="array" ref="D177">IFERROR(INDEX(C$2:C177,MATCH(2,1/(C$2:C177&lt;&gt;0))),0)</f>
        <v>-2.5</v>
      </c>
      <c r="E177" s="16">
        <f t="shared" si="5"/>
        <v>-2.3863636363636362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1</v>
      </c>
    </row>
    <row r="178" spans="1:7">
      <c r="A178" s="5">
        <v>43728</v>
      </c>
      <c r="B178" s="7">
        <v>1.1765000000000001</v>
      </c>
      <c r="C178" s="16">
        <f t="shared" si="4"/>
        <v>0</v>
      </c>
      <c r="D178" s="16">
        <f t="array" ref="D178">IFERROR(INDEX(C$2:C178,MATCH(2,1/(C$2:C178&lt;&gt;0))),0)</f>
        <v>-2.5</v>
      </c>
      <c r="E178" s="16">
        <f t="shared" si="5"/>
        <v>-2.2727272727272729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2</v>
      </c>
    </row>
    <row r="179" spans="1:7">
      <c r="A179" s="5">
        <v>43731</v>
      </c>
      <c r="B179" s="7">
        <v>0.7843</v>
      </c>
      <c r="C179" s="16">
        <f t="shared" si="4"/>
        <v>-5</v>
      </c>
      <c r="D179" s="16">
        <f t="array" ref="D179">IFERROR(INDEX(C$2:C179,MATCH(2,1/(C$2:C179&lt;&gt;0))),0)</f>
        <v>-5</v>
      </c>
      <c r="E179" s="16">
        <f t="shared" si="5"/>
        <v>-5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>
      <c r="A180" s="5">
        <v>43732</v>
      </c>
      <c r="B180" s="7">
        <v>1.3716999999999999</v>
      </c>
      <c r="C180" s="16">
        <f t="shared" si="4"/>
        <v>0</v>
      </c>
      <c r="D180" s="16">
        <f t="array" ref="D180">IFERROR(INDEX(C$2:C180,MATCH(2,1/(C$2:C180&lt;&gt;0))),0)</f>
        <v>-5</v>
      </c>
      <c r="E180" s="16">
        <f t="shared" si="5"/>
        <v>-4.7727272727272725</v>
      </c>
      <c r="F180" s="16">
        <f>IF(AND(C180&lt;&gt;0,SUM(C$1:$D180)=SUM(C$1:$D180)),ROW(),0)</f>
        <v>0</v>
      </c>
      <c r="G180" s="16">
        <f t="array" ref="G180">IF(ROW()-IFERROR(INDEX(F$2:F180,MATCH(2,1/(F$2:F180&lt;&gt;0))),0)&gt;22,22,ROW()-IFERROR(INDEX(F$2:F180,MATCH(2,1/(F$2:F180&lt;&gt;0))),0))</f>
        <v>1</v>
      </c>
    </row>
    <row r="181" spans="1:7">
      <c r="A181" s="5">
        <v>43733</v>
      </c>
      <c r="B181" s="7">
        <v>0.84909999999999997</v>
      </c>
      <c r="C181" s="16">
        <f t="shared" si="4"/>
        <v>-2.5</v>
      </c>
      <c r="D181" s="16">
        <f t="array" ref="D181">IFERROR(INDEX(C$2:C181,MATCH(2,1/(C$2:C181&lt;&gt;0))),0)</f>
        <v>-2.5</v>
      </c>
      <c r="E181" s="16">
        <f t="shared" si="5"/>
        <v>-2.5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>
      <c r="A182" s="5">
        <v>43734</v>
      </c>
      <c r="B182" s="7">
        <v>0.52249999999999996</v>
      </c>
      <c r="C182" s="16">
        <f t="shared" si="4"/>
        <v>-5</v>
      </c>
      <c r="D182" s="16">
        <f t="array" ref="D182">IFERROR(INDEX(C$2:C182,MATCH(2,1/(C$2:C182&lt;&gt;0))),0)</f>
        <v>-5</v>
      </c>
      <c r="E182" s="16">
        <f t="shared" si="5"/>
        <v>-5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>
      <c r="A183" s="5">
        <v>43735</v>
      </c>
      <c r="B183" s="7">
        <v>0.6532</v>
      </c>
      <c r="C183" s="16">
        <f t="shared" si="4"/>
        <v>-5</v>
      </c>
      <c r="D183" s="16">
        <f t="array" ref="D183">IFERROR(INDEX(C$2:C183,MATCH(2,1/(C$2:C183&lt;&gt;0))),0)</f>
        <v>-5</v>
      </c>
      <c r="E183" s="16">
        <f t="shared" si="5"/>
        <v>-5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>
      <c r="A184" s="5">
        <v>43738</v>
      </c>
      <c r="B184" s="7">
        <v>0.6532</v>
      </c>
      <c r="C184" s="16">
        <f t="shared" si="4"/>
        <v>-5</v>
      </c>
      <c r="D184" s="16">
        <f t="array" ref="D184">IFERROR(INDEX(C$2:C184,MATCH(2,1/(C$2:C184&lt;&gt;0))),0)</f>
        <v>-5</v>
      </c>
      <c r="E184" s="16">
        <f t="shared" si="5"/>
        <v>-5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>
      <c r="A185" s="5">
        <v>43746</v>
      </c>
      <c r="B185" s="7">
        <v>1.1104000000000001</v>
      </c>
      <c r="C185" s="16">
        <f t="shared" si="4"/>
        <v>0</v>
      </c>
      <c r="D185" s="16">
        <f t="array" ref="D185">IFERROR(INDEX(C$2:C185,MATCH(2,1/(C$2:C185&lt;&gt;0))),0)</f>
        <v>-5</v>
      </c>
      <c r="E185" s="16">
        <f t="shared" si="5"/>
        <v>-4.7727272727272725</v>
      </c>
      <c r="F185" s="16">
        <f>IF(AND(C185&lt;&gt;0,SUM(C$1:$D185)=SUM(C$1:$D185)),ROW(),0)</f>
        <v>0</v>
      </c>
      <c r="G185" s="16">
        <f t="array" ref="G185">IF(ROW()-IFERROR(INDEX(F$2:F185,MATCH(2,1/(F$2:F185&lt;&gt;0))),0)&gt;22,22,ROW()-IFERROR(INDEX(F$2:F185,MATCH(2,1/(F$2:F185&lt;&gt;0))),0))</f>
        <v>1</v>
      </c>
    </row>
    <row r="186" spans="1:7">
      <c r="A186" s="5">
        <v>43747</v>
      </c>
      <c r="B186" s="7">
        <v>0.91439999999999999</v>
      </c>
      <c r="C186" s="16">
        <f t="shared" si="4"/>
        <v>-2.5</v>
      </c>
      <c r="D186" s="16">
        <f t="array" ref="D186">IFERROR(INDEX(C$2:C186,MATCH(2,1/(C$2:C186&lt;&gt;0))),0)</f>
        <v>-2.5</v>
      </c>
      <c r="E186" s="16">
        <f t="shared" si="5"/>
        <v>-2.5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>
      <c r="A187" s="5">
        <v>43748</v>
      </c>
      <c r="B187" s="7">
        <v>1.2410000000000001</v>
      </c>
      <c r="C187" s="16">
        <f t="shared" si="4"/>
        <v>0</v>
      </c>
      <c r="D187" s="16">
        <f t="array" ref="D187">IFERROR(INDEX(C$2:C187,MATCH(2,1/(C$2:C187&lt;&gt;0))),0)</f>
        <v>-2.5</v>
      </c>
      <c r="E187" s="16">
        <f t="shared" si="5"/>
        <v>-2.3863636363636362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1</v>
      </c>
    </row>
    <row r="188" spans="1:7">
      <c r="A188" s="5">
        <v>43749</v>
      </c>
      <c r="B188" s="7">
        <v>0.78380000000000005</v>
      </c>
      <c r="C188" s="16">
        <f t="shared" si="4"/>
        <v>-5</v>
      </c>
      <c r="D188" s="16">
        <f t="array" ref="D188">IFERROR(INDEX(C$2:C188,MATCH(2,1/(C$2:C188&lt;&gt;0))),0)</f>
        <v>-5</v>
      </c>
      <c r="E188" s="16">
        <f t="shared" si="5"/>
        <v>-5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>
      <c r="A189" s="5">
        <v>43752</v>
      </c>
      <c r="B189" s="7">
        <v>1.1757</v>
      </c>
      <c r="C189" s="16">
        <f t="shared" si="4"/>
        <v>0</v>
      </c>
      <c r="D189" s="16">
        <f t="array" ref="D189">IFERROR(INDEX(C$2:C189,MATCH(2,1/(C$2:C189&lt;&gt;0))),0)</f>
        <v>-5</v>
      </c>
      <c r="E189" s="16">
        <f t="shared" si="5"/>
        <v>-4.7727272727272725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1</v>
      </c>
    </row>
    <row r="190" spans="1:7">
      <c r="A190" s="5">
        <v>43753</v>
      </c>
      <c r="B190" s="7">
        <v>0.39190000000000003</v>
      </c>
      <c r="C190" s="16">
        <f t="shared" si="4"/>
        <v>-5</v>
      </c>
      <c r="D190" s="16">
        <f t="array" ref="D190">IFERROR(INDEX(C$2:C190,MATCH(2,1/(C$2:C190&lt;&gt;0))),0)</f>
        <v>-5</v>
      </c>
      <c r="E190" s="16">
        <f t="shared" si="5"/>
        <v>-5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>
      <c r="A191" s="5">
        <v>43754</v>
      </c>
      <c r="B191" s="7">
        <v>0.52249999999999996</v>
      </c>
      <c r="C191" s="16">
        <f t="shared" si="4"/>
        <v>-5</v>
      </c>
      <c r="D191" s="16">
        <f t="array" ref="D191">IFERROR(INDEX(C$2:C191,MATCH(2,1/(C$2:C191&lt;&gt;0))),0)</f>
        <v>-5</v>
      </c>
      <c r="E191" s="16">
        <f t="shared" si="5"/>
        <v>-5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>
      <c r="A192" s="5">
        <v>43755</v>
      </c>
      <c r="B192" s="7">
        <v>0.52249999999999996</v>
      </c>
      <c r="C192" s="16">
        <f t="shared" si="4"/>
        <v>-5</v>
      </c>
      <c r="D192" s="16">
        <f t="array" ref="D192">IFERROR(INDEX(C$2:C192,MATCH(2,1/(C$2:C192&lt;&gt;0))),0)</f>
        <v>-5</v>
      </c>
      <c r="E192" s="16">
        <f t="shared" si="5"/>
        <v>-5</v>
      </c>
      <c r="F192" s="16">
        <f>IF(AND(C192&lt;&gt;0,SUM(C$1:$D192)=SUM(C$1:$D192)),ROW(),0)</f>
        <v>192</v>
      </c>
      <c r="G192" s="16">
        <f t="array" ref="G192">IF(ROW()-IFERROR(INDEX(F$2:F192,MATCH(2,1/(F$2:F192&lt;&gt;0))),0)&gt;22,22,ROW()-IFERROR(INDEX(F$2:F192,MATCH(2,1/(F$2:F192&lt;&gt;0))),0))</f>
        <v>0</v>
      </c>
    </row>
    <row r="193" spans="1:7">
      <c r="A193" s="5">
        <v>43756</v>
      </c>
      <c r="B193" s="7">
        <v>0.91439999999999999</v>
      </c>
      <c r="C193" s="16">
        <f t="shared" si="4"/>
        <v>-2.5</v>
      </c>
      <c r="D193" s="16">
        <f t="array" ref="D193">IFERROR(INDEX(C$2:C193,MATCH(2,1/(C$2:C193&lt;&gt;0))),0)</f>
        <v>-2.5</v>
      </c>
      <c r="E193" s="16">
        <f t="shared" si="5"/>
        <v>-2.5</v>
      </c>
      <c r="F193" s="16">
        <f>IF(AND(C193&lt;&gt;0,SUM(C$1:$D193)=SUM(C$1:$D193)),ROW(),0)</f>
        <v>193</v>
      </c>
      <c r="G193" s="16">
        <f t="array" ref="G193">IF(ROW()-IFERROR(INDEX(F$2:F193,MATCH(2,1/(F$2:F193&lt;&gt;0))),0)&gt;22,22,ROW()-IFERROR(INDEX(F$2:F193,MATCH(2,1/(F$2:F193&lt;&gt;0))),0))</f>
        <v>0</v>
      </c>
    </row>
    <row r="194" spans="1:7">
      <c r="A194" s="5">
        <v>43759</v>
      </c>
      <c r="B194" s="7">
        <v>0.52249999999999996</v>
      </c>
      <c r="C194" s="16">
        <f t="shared" si="4"/>
        <v>-5</v>
      </c>
      <c r="D194" s="16">
        <f t="array" ref="D194">IFERROR(INDEX(C$2:C194,MATCH(2,1/(C$2:C194&lt;&gt;0))),0)</f>
        <v>-5</v>
      </c>
      <c r="E194" s="16">
        <f t="shared" si="5"/>
        <v>-5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>
      <c r="A195" s="5">
        <v>43760</v>
      </c>
      <c r="B195" s="7">
        <v>0.78380000000000005</v>
      </c>
      <c r="C195" s="16">
        <f t="shared" ref="C195:C258" si="6">IF(B195&gt;3,5,IF(B195&gt;2.4,2.5,IF(B195&gt;1,0,IF(B195&gt;0.8,-2.5,-5))))</f>
        <v>-5</v>
      </c>
      <c r="D195" s="16">
        <f t="array" ref="D195">IFERROR(INDEX(C$2:C195,MATCH(2,1/(C$2:C195&lt;&gt;0))),0)</f>
        <v>-5</v>
      </c>
      <c r="E195" s="16">
        <f t="shared" ref="E195:E258" si="7">IF(D195=0,0,IF(D195&lt;0,-1*(ABS(D195)-G195*ABS(D195)/22),D195-G195*D195/22))</f>
        <v>-5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>
      <c r="A196" s="5">
        <v>43761</v>
      </c>
      <c r="B196" s="7">
        <v>0.52249999999999996</v>
      </c>
      <c r="C196" s="16">
        <f t="shared" si="6"/>
        <v>-5</v>
      </c>
      <c r="D196" s="16">
        <f t="array" ref="D196">IFERROR(INDEX(C$2:C196,MATCH(2,1/(C$2:C196&lt;&gt;0))),0)</f>
        <v>-5</v>
      </c>
      <c r="E196" s="16">
        <f t="shared" si="7"/>
        <v>-5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>
      <c r="A197" s="5">
        <v>43762</v>
      </c>
      <c r="B197" s="7">
        <v>0.4572</v>
      </c>
      <c r="C197" s="16">
        <f t="shared" si="6"/>
        <v>-5</v>
      </c>
      <c r="D197" s="16">
        <f t="array" ref="D197">IFERROR(INDEX(C$2:C197,MATCH(2,1/(C$2:C197&lt;&gt;0))),0)</f>
        <v>-5</v>
      </c>
      <c r="E197" s="16">
        <f t="shared" si="7"/>
        <v>-5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>
      <c r="A198" s="5">
        <v>43763</v>
      </c>
      <c r="B198" s="7">
        <v>0.58789999999999998</v>
      </c>
      <c r="C198" s="16">
        <f t="shared" si="6"/>
        <v>-5</v>
      </c>
      <c r="D198" s="16">
        <f t="array" ref="D198">IFERROR(INDEX(C$2:C198,MATCH(2,1/(C$2:C198&lt;&gt;0))),0)</f>
        <v>-5</v>
      </c>
      <c r="E198" s="16">
        <f t="shared" si="7"/>
        <v>-5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>
      <c r="A199" s="5">
        <v>43766</v>
      </c>
      <c r="B199" s="7">
        <v>1.8954</v>
      </c>
      <c r="C199" s="16">
        <f t="shared" si="6"/>
        <v>0</v>
      </c>
      <c r="D199" s="16">
        <f t="array" ref="D199">IFERROR(INDEX(C$2:C199,MATCH(2,1/(C$2:C199&lt;&gt;0))),0)</f>
        <v>-5</v>
      </c>
      <c r="E199" s="16">
        <f t="shared" si="7"/>
        <v>-4.7727272727272725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1</v>
      </c>
    </row>
    <row r="200" spans="1:7">
      <c r="A200" s="5">
        <v>43767</v>
      </c>
      <c r="B200" s="7">
        <v>0.78380000000000005</v>
      </c>
      <c r="C200" s="16">
        <f t="shared" si="6"/>
        <v>-5</v>
      </c>
      <c r="D200" s="16">
        <f t="array" ref="D200">IFERROR(INDEX(C$2:C200,MATCH(2,1/(C$2:C200&lt;&gt;0))),0)</f>
        <v>-5</v>
      </c>
      <c r="E200" s="16">
        <f t="shared" si="7"/>
        <v>-5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>
      <c r="A201" s="5">
        <v>43768</v>
      </c>
      <c r="B201" s="7">
        <v>0.6532</v>
      </c>
      <c r="C201" s="16">
        <f t="shared" si="6"/>
        <v>-5</v>
      </c>
      <c r="D201" s="16">
        <f t="array" ref="D201">IFERROR(INDEX(C$2:C201,MATCH(2,1/(C$2:C201&lt;&gt;0))),0)</f>
        <v>-5</v>
      </c>
      <c r="E201" s="16">
        <f t="shared" si="7"/>
        <v>-5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>
      <c r="A202" s="5">
        <v>43769</v>
      </c>
      <c r="B202" s="7">
        <v>0.6532</v>
      </c>
      <c r="C202" s="16">
        <f t="shared" si="6"/>
        <v>-5</v>
      </c>
      <c r="D202" s="16">
        <f t="array" ref="D202">IFERROR(INDEX(C$2:C202,MATCH(2,1/(C$2:C202&lt;&gt;0))),0)</f>
        <v>-5</v>
      </c>
      <c r="E202" s="16">
        <f t="shared" si="7"/>
        <v>-5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>
      <c r="A203" s="5">
        <v>43770</v>
      </c>
      <c r="B203" s="7">
        <v>0.4572</v>
      </c>
      <c r="C203" s="16">
        <f t="shared" si="6"/>
        <v>-5</v>
      </c>
      <c r="D203" s="16">
        <f t="array" ref="D203">IFERROR(INDEX(C$2:C203,MATCH(2,1/(C$2:C203&lt;&gt;0))),0)</f>
        <v>-5</v>
      </c>
      <c r="E203" s="16">
        <f t="shared" si="7"/>
        <v>-5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>
      <c r="A204" s="5">
        <v>43773</v>
      </c>
      <c r="B204" s="7">
        <v>0.65269999999999995</v>
      </c>
      <c r="C204" s="16">
        <f t="shared" si="6"/>
        <v>-5</v>
      </c>
      <c r="D204" s="16">
        <f t="array" ref="D204">IFERROR(INDEX(C$2:C204,MATCH(2,1/(C$2:C204&lt;&gt;0))),0)</f>
        <v>-5</v>
      </c>
      <c r="E204" s="16">
        <f t="shared" si="7"/>
        <v>-5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>
      <c r="A205" s="5">
        <v>43774</v>
      </c>
      <c r="B205" s="7">
        <v>0.5222</v>
      </c>
      <c r="C205" s="16">
        <f t="shared" si="6"/>
        <v>-5</v>
      </c>
      <c r="D205" s="16">
        <f t="array" ref="D205">IFERROR(INDEX(C$2:C205,MATCH(2,1/(C$2:C205&lt;&gt;0))),0)</f>
        <v>-5</v>
      </c>
      <c r="E205" s="16">
        <f t="shared" si="7"/>
        <v>-5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>
      <c r="A206" s="5">
        <v>43775</v>
      </c>
      <c r="B206" s="7">
        <v>0.5222</v>
      </c>
      <c r="C206" s="16">
        <f t="shared" si="6"/>
        <v>-5</v>
      </c>
      <c r="D206" s="16">
        <f t="array" ref="D206">IFERROR(INDEX(C$2:C206,MATCH(2,1/(C$2:C206&lt;&gt;0))),0)</f>
        <v>-5</v>
      </c>
      <c r="E206" s="16">
        <f t="shared" si="7"/>
        <v>-5</v>
      </c>
      <c r="F206" s="16">
        <f>IF(AND(C206&lt;&gt;0,SUM(C$1:$D206)=SUM(C$1:$D206)),ROW(),0)</f>
        <v>206</v>
      </c>
      <c r="G206" s="16">
        <f t="array" ref="G206">IF(ROW()-IFERROR(INDEX(F$2:F206,MATCH(2,1/(F$2:F206&lt;&gt;0))),0)&gt;22,22,ROW()-IFERROR(INDEX(F$2:F206,MATCH(2,1/(F$2:F206&lt;&gt;0))),0))</f>
        <v>0</v>
      </c>
    </row>
    <row r="207" spans="1:7">
      <c r="A207" s="5">
        <v>43776</v>
      </c>
      <c r="B207" s="7">
        <v>0.5222</v>
      </c>
      <c r="C207" s="16">
        <f t="shared" si="6"/>
        <v>-5</v>
      </c>
      <c r="D207" s="16">
        <f t="array" ref="D207">IFERROR(INDEX(C$2:C207,MATCH(2,1/(C$2:C207&lt;&gt;0))),0)</f>
        <v>-5</v>
      </c>
      <c r="E207" s="16">
        <f t="shared" si="7"/>
        <v>-5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>
      <c r="A208" s="5">
        <v>43777</v>
      </c>
      <c r="B208" s="7">
        <v>0.71799999999999997</v>
      </c>
      <c r="C208" s="16">
        <f t="shared" si="6"/>
        <v>-5</v>
      </c>
      <c r="D208" s="16">
        <f t="array" ref="D208">IFERROR(INDEX(C$2:C208,MATCH(2,1/(C$2:C208&lt;&gt;0))),0)</f>
        <v>-5</v>
      </c>
      <c r="E208" s="16">
        <f t="shared" si="7"/>
        <v>-5</v>
      </c>
      <c r="F208" s="16">
        <f>IF(AND(C208&lt;&gt;0,SUM(C$1:$D208)=SUM(C$1:$D208)),ROW(),0)</f>
        <v>208</v>
      </c>
      <c r="G208" s="16">
        <f t="array" ref="G208">IF(ROW()-IFERROR(INDEX(F$2:F208,MATCH(2,1/(F$2:F208&lt;&gt;0))),0)&gt;22,22,ROW()-IFERROR(INDEX(F$2:F208,MATCH(2,1/(F$2:F208&lt;&gt;0))),0))</f>
        <v>0</v>
      </c>
    </row>
    <row r="209" spans="1:7">
      <c r="A209" s="5">
        <v>43780</v>
      </c>
      <c r="B209" s="7">
        <v>0.32640000000000002</v>
      </c>
      <c r="C209" s="16">
        <f t="shared" si="6"/>
        <v>-5</v>
      </c>
      <c r="D209" s="16">
        <f t="array" ref="D209">IFERROR(INDEX(C$2:C209,MATCH(2,1/(C$2:C209&lt;&gt;0))),0)</f>
        <v>-5</v>
      </c>
      <c r="E209" s="16">
        <f t="shared" si="7"/>
        <v>-5</v>
      </c>
      <c r="F209" s="16">
        <f>IF(AND(C209&lt;&gt;0,SUM(C$1:$D209)=SUM(C$1:$D209)),ROW(),0)</f>
        <v>209</v>
      </c>
      <c r="G209" s="16">
        <f t="array" ref="G209">IF(ROW()-IFERROR(INDEX(F$2:F209,MATCH(2,1/(F$2:F209&lt;&gt;0))),0)&gt;22,22,ROW()-IFERROR(INDEX(F$2:F209,MATCH(2,1/(F$2:F209&lt;&gt;0))),0))</f>
        <v>0</v>
      </c>
    </row>
    <row r="210" spans="1:7">
      <c r="A210" s="5">
        <v>43781</v>
      </c>
      <c r="B210" s="7">
        <v>0.71709999999999996</v>
      </c>
      <c r="C210" s="16">
        <f t="shared" si="6"/>
        <v>-5</v>
      </c>
      <c r="D210" s="16">
        <f t="array" ref="D210">IFERROR(INDEX(C$2:C210,MATCH(2,1/(C$2:C210&lt;&gt;0))),0)</f>
        <v>-5</v>
      </c>
      <c r="E210" s="16">
        <f t="shared" si="7"/>
        <v>-5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>
      <c r="A211" s="5">
        <v>43782</v>
      </c>
      <c r="B211" s="7">
        <v>0.71709999999999996</v>
      </c>
      <c r="C211" s="16">
        <f t="shared" si="6"/>
        <v>-5</v>
      </c>
      <c r="D211" s="16">
        <f t="array" ref="D211">IFERROR(INDEX(C$2:C211,MATCH(2,1/(C$2:C211&lt;&gt;0))),0)</f>
        <v>-5</v>
      </c>
      <c r="E211" s="16">
        <f t="shared" si="7"/>
        <v>-5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>
      <c r="A212" s="5">
        <v>43783</v>
      </c>
      <c r="B212" s="7">
        <v>0.7823</v>
      </c>
      <c r="C212" s="16">
        <f t="shared" si="6"/>
        <v>-5</v>
      </c>
      <c r="D212" s="16">
        <f t="array" ref="D212">IFERROR(INDEX(C$2:C212,MATCH(2,1/(C$2:C212&lt;&gt;0))),0)</f>
        <v>-5</v>
      </c>
      <c r="E212" s="16">
        <f t="shared" si="7"/>
        <v>-5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>
      <c r="A213" s="5">
        <v>43784</v>
      </c>
      <c r="B213" s="7">
        <v>0.45629999999999998</v>
      </c>
      <c r="C213" s="16">
        <f t="shared" si="6"/>
        <v>-5</v>
      </c>
      <c r="D213" s="16">
        <f t="array" ref="D213">IFERROR(INDEX(C$2:C213,MATCH(2,1/(C$2:C213&lt;&gt;0))),0)</f>
        <v>-5</v>
      </c>
      <c r="E213" s="16">
        <f t="shared" si="7"/>
        <v>-5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>
      <c r="A214" s="5">
        <v>43787</v>
      </c>
      <c r="B214" s="7">
        <v>0.9778</v>
      </c>
      <c r="C214" s="16">
        <f t="shared" si="6"/>
        <v>-2.5</v>
      </c>
      <c r="D214" s="16">
        <f t="array" ref="D214">IFERROR(INDEX(C$2:C214,MATCH(2,1/(C$2:C214&lt;&gt;0))),0)</f>
        <v>-2.5</v>
      </c>
      <c r="E214" s="16">
        <f t="shared" si="7"/>
        <v>-2.5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>
      <c r="A215" s="5">
        <v>43788</v>
      </c>
      <c r="B215" s="7">
        <v>1.3038000000000001</v>
      </c>
      <c r="C215" s="16">
        <f t="shared" si="6"/>
        <v>0</v>
      </c>
      <c r="D215" s="16">
        <f t="array" ref="D215">IFERROR(INDEX(C$2:C215,MATCH(2,1/(C$2:C215&lt;&gt;0))),0)</f>
        <v>-2.5</v>
      </c>
      <c r="E215" s="16">
        <f t="shared" si="7"/>
        <v>-2.3863636363636362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1</v>
      </c>
    </row>
    <row r="216" spans="1:7">
      <c r="A216" s="5">
        <v>43789</v>
      </c>
      <c r="B216" s="7">
        <v>1.0429999999999999</v>
      </c>
      <c r="C216" s="16">
        <f t="shared" si="6"/>
        <v>0</v>
      </c>
      <c r="D216" s="16">
        <f t="array" ref="D216">IFERROR(INDEX(C$2:C216,MATCH(2,1/(C$2:C216&lt;&gt;0))),0)</f>
        <v>-2.5</v>
      </c>
      <c r="E216" s="16">
        <f t="shared" si="7"/>
        <v>-2.2727272727272729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2</v>
      </c>
    </row>
    <row r="217" spans="1:7">
      <c r="A217" s="5">
        <v>43790</v>
      </c>
      <c r="B217" s="7">
        <v>0.91259999999999997</v>
      </c>
      <c r="C217" s="16">
        <f t="shared" si="6"/>
        <v>-2.5</v>
      </c>
      <c r="D217" s="16">
        <f t="array" ref="D217">IFERROR(INDEX(C$2:C217,MATCH(2,1/(C$2:C217&lt;&gt;0))),0)</f>
        <v>-2.5</v>
      </c>
      <c r="E217" s="16">
        <f t="shared" si="7"/>
        <v>-2.5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>
      <c r="A218" s="5">
        <v>43791</v>
      </c>
      <c r="B218" s="7">
        <v>0.71709999999999996</v>
      </c>
      <c r="C218" s="16">
        <f t="shared" si="6"/>
        <v>-5</v>
      </c>
      <c r="D218" s="16">
        <f t="array" ref="D218">IFERROR(INDEX(C$2:C218,MATCH(2,1/(C$2:C218&lt;&gt;0))),0)</f>
        <v>-5</v>
      </c>
      <c r="E218" s="16">
        <f t="shared" si="7"/>
        <v>-5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>
      <c r="A219" s="5">
        <v>43794</v>
      </c>
      <c r="B219" s="7">
        <v>1.6938</v>
      </c>
      <c r="C219" s="16">
        <f t="shared" si="6"/>
        <v>0</v>
      </c>
      <c r="D219" s="16">
        <f t="array" ref="D219">IFERROR(INDEX(C$2:C219,MATCH(2,1/(C$2:C219&lt;&gt;0))),0)</f>
        <v>-5</v>
      </c>
      <c r="E219" s="16">
        <f t="shared" si="7"/>
        <v>-4.7727272727272725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1</v>
      </c>
    </row>
    <row r="220" spans="1:7">
      <c r="A220" s="5">
        <v>43795</v>
      </c>
      <c r="B220" s="7">
        <v>0.78180000000000005</v>
      </c>
      <c r="C220" s="16">
        <f t="shared" si="6"/>
        <v>-5</v>
      </c>
      <c r="D220" s="16">
        <f t="array" ref="D220">IFERROR(INDEX(C$2:C220,MATCH(2,1/(C$2:C220&lt;&gt;0))),0)</f>
        <v>-5</v>
      </c>
      <c r="E220" s="16">
        <f t="shared" si="7"/>
        <v>-5</v>
      </c>
      <c r="F220" s="16">
        <f>IF(AND(C220&lt;&gt;0,SUM(C$1:$D220)=SUM(C$1:$D220)),ROW(),0)</f>
        <v>220</v>
      </c>
      <c r="G220" s="16">
        <f t="array" ref="G220">IF(ROW()-IFERROR(INDEX(F$2:F220,MATCH(2,1/(F$2:F220&lt;&gt;0))),0)&gt;22,22,ROW()-IFERROR(INDEX(F$2:F220,MATCH(2,1/(F$2:F220&lt;&gt;0))),0))</f>
        <v>0</v>
      </c>
    </row>
    <row r="221" spans="1:7">
      <c r="A221" s="5">
        <v>43796</v>
      </c>
      <c r="B221" s="7">
        <v>0.5212</v>
      </c>
      <c r="C221" s="16">
        <f t="shared" si="6"/>
        <v>-5</v>
      </c>
      <c r="D221" s="16">
        <f t="array" ref="D221">IFERROR(INDEX(C$2:C221,MATCH(2,1/(C$2:C221&lt;&gt;0))),0)</f>
        <v>-5</v>
      </c>
      <c r="E221" s="16">
        <f t="shared" si="7"/>
        <v>-5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>
      <c r="A222" s="5">
        <v>43797</v>
      </c>
      <c r="B222" s="7">
        <v>0.78180000000000005</v>
      </c>
      <c r="C222" s="16">
        <f t="shared" si="6"/>
        <v>-5</v>
      </c>
      <c r="D222" s="16">
        <f t="array" ref="D222">IFERROR(INDEX(C$2:C222,MATCH(2,1/(C$2:C222&lt;&gt;0))),0)</f>
        <v>-5</v>
      </c>
      <c r="E222" s="16">
        <f t="shared" si="7"/>
        <v>-5</v>
      </c>
      <c r="F222" s="16">
        <f>IF(AND(C222&lt;&gt;0,SUM(C$1:$D222)=SUM(C$1:$D222)),ROW(),0)</f>
        <v>222</v>
      </c>
      <c r="G222" s="16">
        <f t="array" ref="G222">IF(ROW()-IFERROR(INDEX(F$2:F222,MATCH(2,1/(F$2:F222&lt;&gt;0))),0)&gt;22,22,ROW()-IFERROR(INDEX(F$2:F222,MATCH(2,1/(F$2:F222&lt;&gt;0))),0))</f>
        <v>0</v>
      </c>
    </row>
    <row r="223" spans="1:7">
      <c r="A223" s="5">
        <v>43798</v>
      </c>
      <c r="B223" s="7">
        <v>0.78180000000000005</v>
      </c>
      <c r="C223" s="16">
        <f t="shared" si="6"/>
        <v>-5</v>
      </c>
      <c r="D223" s="16">
        <f t="array" ref="D223">IFERROR(INDEX(C$2:C223,MATCH(2,1/(C$2:C223&lt;&gt;0))),0)</f>
        <v>-5</v>
      </c>
      <c r="E223" s="16">
        <f t="shared" si="7"/>
        <v>-5</v>
      </c>
      <c r="F223" s="16">
        <f>IF(AND(C223&lt;&gt;0,SUM(C$1:$D223)=SUM(C$1:$D223)),ROW(),0)</f>
        <v>223</v>
      </c>
      <c r="G223" s="16">
        <f t="array" ref="G223">IF(ROW()-IFERROR(INDEX(F$2:F223,MATCH(2,1/(F$2:F223&lt;&gt;0))),0)&gt;22,22,ROW()-IFERROR(INDEX(F$2:F223,MATCH(2,1/(F$2:F223&lt;&gt;0))),0))</f>
        <v>0</v>
      </c>
    </row>
    <row r="224" spans="1:7">
      <c r="A224" s="5">
        <v>43801</v>
      </c>
      <c r="B224" s="7">
        <v>0.65149999999999997</v>
      </c>
      <c r="C224" s="16">
        <f t="shared" si="6"/>
        <v>-5</v>
      </c>
      <c r="D224" s="16">
        <f t="array" ref="D224">IFERROR(INDEX(C$2:C224,MATCH(2,1/(C$2:C224&lt;&gt;0))),0)</f>
        <v>-5</v>
      </c>
      <c r="E224" s="16">
        <f t="shared" si="7"/>
        <v>-5</v>
      </c>
      <c r="F224" s="16">
        <f>IF(AND(C224&lt;&gt;0,SUM(C$1:$D224)=SUM(C$1:$D224)),ROW(),0)</f>
        <v>224</v>
      </c>
      <c r="G224" s="16">
        <f t="array" ref="G224">IF(ROW()-IFERROR(INDEX(F$2:F224,MATCH(2,1/(F$2:F224&lt;&gt;0))),0)&gt;22,22,ROW()-IFERROR(INDEX(F$2:F224,MATCH(2,1/(F$2:F224&lt;&gt;0))),0))</f>
        <v>0</v>
      </c>
    </row>
    <row r="225" spans="1:7">
      <c r="A225" s="5">
        <v>43802</v>
      </c>
      <c r="B225" s="7">
        <v>1.2378</v>
      </c>
      <c r="C225" s="16">
        <f t="shared" si="6"/>
        <v>0</v>
      </c>
      <c r="D225" s="16">
        <f t="array" ref="D225">IFERROR(INDEX(C$2:C225,MATCH(2,1/(C$2:C225&lt;&gt;0))),0)</f>
        <v>-5</v>
      </c>
      <c r="E225" s="16">
        <f t="shared" si="7"/>
        <v>-4.7727272727272725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1</v>
      </c>
    </row>
    <row r="226" spans="1:7">
      <c r="A226" s="5">
        <v>43803</v>
      </c>
      <c r="B226" s="7">
        <v>0.97719999999999996</v>
      </c>
      <c r="C226" s="16">
        <f t="shared" si="6"/>
        <v>-2.5</v>
      </c>
      <c r="D226" s="16">
        <f t="array" ref="D226">IFERROR(INDEX(C$2:C226,MATCH(2,1/(C$2:C226&lt;&gt;0))),0)</f>
        <v>-2.5</v>
      </c>
      <c r="E226" s="16">
        <f t="shared" si="7"/>
        <v>-2.5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>
      <c r="A227" s="5">
        <v>43804</v>
      </c>
      <c r="B227" s="7">
        <v>0.78180000000000005</v>
      </c>
      <c r="C227" s="16">
        <f t="shared" si="6"/>
        <v>-5</v>
      </c>
      <c r="D227" s="16">
        <f t="array" ref="D227">IFERROR(INDEX(C$2:C227,MATCH(2,1/(C$2:C227&lt;&gt;0))),0)</f>
        <v>-5</v>
      </c>
      <c r="E227" s="16">
        <f t="shared" si="7"/>
        <v>-5</v>
      </c>
      <c r="F227" s="16">
        <f>IF(AND(C227&lt;&gt;0,SUM(C$1:$D227)=SUM(C$1:$D227)),ROW(),0)</f>
        <v>227</v>
      </c>
      <c r="G227" s="16">
        <f t="array" ref="G227">IF(ROW()-IFERROR(INDEX(F$2:F227,MATCH(2,1/(F$2:F227&lt;&gt;0))),0)&gt;22,22,ROW()-IFERROR(INDEX(F$2:F227,MATCH(2,1/(F$2:F227&lt;&gt;0))),0))</f>
        <v>0</v>
      </c>
    </row>
    <row r="228" spans="1:7">
      <c r="A228" s="5">
        <v>43805</v>
      </c>
      <c r="B228" s="7">
        <v>0.84689999999999999</v>
      </c>
      <c r="C228" s="16">
        <f t="shared" si="6"/>
        <v>-2.5</v>
      </c>
      <c r="D228" s="16">
        <f t="array" ref="D228">IFERROR(INDEX(C$2:C228,MATCH(2,1/(C$2:C228&lt;&gt;0))),0)</f>
        <v>-2.5</v>
      </c>
      <c r="E228" s="16">
        <f t="shared" si="7"/>
        <v>-2.5</v>
      </c>
      <c r="F228" s="16">
        <f>IF(AND(C228&lt;&gt;0,SUM(C$1:$D228)=SUM(C$1:$D228)),ROW(),0)</f>
        <v>228</v>
      </c>
      <c r="G228" s="16">
        <f t="array" ref="G228">IF(ROW()-IFERROR(INDEX(F$2:F228,MATCH(2,1/(F$2:F228&lt;&gt;0))),0)&gt;22,22,ROW()-IFERROR(INDEX(F$2:F228,MATCH(2,1/(F$2:F228&lt;&gt;0))),0))</f>
        <v>0</v>
      </c>
    </row>
    <row r="229" spans="1:7">
      <c r="A229" s="5">
        <v>43808</v>
      </c>
      <c r="B229" s="7">
        <v>0.78129999999999999</v>
      </c>
      <c r="C229" s="16">
        <f t="shared" si="6"/>
        <v>-5</v>
      </c>
      <c r="D229" s="16">
        <f t="array" ref="D229">IFERROR(INDEX(C$2:C229,MATCH(2,1/(C$2:C229&lt;&gt;0))),0)</f>
        <v>-5</v>
      </c>
      <c r="E229" s="16">
        <f t="shared" si="7"/>
        <v>-5</v>
      </c>
      <c r="F229" s="16">
        <f>IF(AND(C229&lt;&gt;0,SUM(C$1:$D229)=SUM(C$1:$D229)),ROW(),0)</f>
        <v>229</v>
      </c>
      <c r="G229" s="16">
        <f t="array" ref="G229">IF(ROW()-IFERROR(INDEX(F$2:F229,MATCH(2,1/(F$2:F229&lt;&gt;0))),0)&gt;22,22,ROW()-IFERROR(INDEX(F$2:F229,MATCH(2,1/(F$2:F229&lt;&gt;0))),0))</f>
        <v>0</v>
      </c>
    </row>
    <row r="230" spans="1:7">
      <c r="A230" s="5">
        <v>43809</v>
      </c>
      <c r="B230" s="7">
        <v>0.78069999999999995</v>
      </c>
      <c r="C230" s="16">
        <f t="shared" si="6"/>
        <v>-5</v>
      </c>
      <c r="D230" s="16">
        <f t="array" ref="D230">IFERROR(INDEX(C$2:C230,MATCH(2,1/(C$2:C230&lt;&gt;0))),0)</f>
        <v>-5</v>
      </c>
      <c r="E230" s="16">
        <f t="shared" si="7"/>
        <v>-5</v>
      </c>
      <c r="F230" s="16">
        <f>IF(AND(C230&lt;&gt;0,SUM(C$1:$D230)=SUM(C$1:$D230)),ROW(),0)</f>
        <v>230</v>
      </c>
      <c r="G230" s="16">
        <f t="array" ref="G230">IF(ROW()-IFERROR(INDEX(F$2:F230,MATCH(2,1/(F$2:F230&lt;&gt;0))),0)&gt;22,22,ROW()-IFERROR(INDEX(F$2:F230,MATCH(2,1/(F$2:F230&lt;&gt;0))),0))</f>
        <v>0</v>
      </c>
    </row>
    <row r="231" spans="1:7">
      <c r="A231" s="5">
        <v>43810</v>
      </c>
      <c r="B231" s="7">
        <v>1.2362</v>
      </c>
      <c r="C231" s="16">
        <f t="shared" si="6"/>
        <v>0</v>
      </c>
      <c r="D231" s="16">
        <f t="array" ref="D231">IFERROR(INDEX(C$2:C231,MATCH(2,1/(C$2:C231&lt;&gt;0))),0)</f>
        <v>-5</v>
      </c>
      <c r="E231" s="16">
        <f t="shared" si="7"/>
        <v>-4.7727272727272725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1</v>
      </c>
    </row>
    <row r="232" spans="1:7">
      <c r="A232" s="5">
        <v>43811</v>
      </c>
      <c r="B232" s="7">
        <v>1.1718999999999999</v>
      </c>
      <c r="C232" s="16">
        <f t="shared" si="6"/>
        <v>0</v>
      </c>
      <c r="D232" s="16">
        <f t="array" ref="D232">IFERROR(INDEX(C$2:C232,MATCH(2,1/(C$2:C232&lt;&gt;0))),0)</f>
        <v>-5</v>
      </c>
      <c r="E232" s="16">
        <f t="shared" si="7"/>
        <v>-4.5454545454545459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2</v>
      </c>
    </row>
    <row r="233" spans="1:7">
      <c r="A233" s="5">
        <v>43812</v>
      </c>
      <c r="B233" s="7">
        <v>1.1718999999999999</v>
      </c>
      <c r="C233" s="16">
        <f t="shared" si="6"/>
        <v>0</v>
      </c>
      <c r="D233" s="16">
        <f t="array" ref="D233">IFERROR(INDEX(C$2:C233,MATCH(2,1/(C$2:C233&lt;&gt;0))),0)</f>
        <v>-5</v>
      </c>
      <c r="E233" s="16">
        <f t="shared" si="7"/>
        <v>-4.3181818181818183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3</v>
      </c>
    </row>
    <row r="234" spans="1:7">
      <c r="A234" s="5">
        <v>43815</v>
      </c>
      <c r="B234" s="7">
        <v>1.6275999999999999</v>
      </c>
      <c r="C234" s="16">
        <f t="shared" si="6"/>
        <v>0</v>
      </c>
      <c r="D234" s="16">
        <f t="array" ref="D234">IFERROR(INDEX(C$2:C234,MATCH(2,1/(C$2:C234&lt;&gt;0))),0)</f>
        <v>-5</v>
      </c>
      <c r="E234" s="16">
        <f t="shared" si="7"/>
        <v>-4.0909090909090908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4</v>
      </c>
    </row>
    <row r="235" spans="1:7">
      <c r="A235" s="5">
        <v>43816</v>
      </c>
      <c r="B235" s="7">
        <v>1.6927000000000001</v>
      </c>
      <c r="C235" s="16">
        <f t="shared" si="6"/>
        <v>0</v>
      </c>
      <c r="D235" s="16">
        <f t="array" ref="D235">IFERROR(INDEX(C$2:C235,MATCH(2,1/(C$2:C235&lt;&gt;0))),0)</f>
        <v>-5</v>
      </c>
      <c r="E235" s="16">
        <f t="shared" si="7"/>
        <v>-3.8636363636363633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5</v>
      </c>
    </row>
    <row r="236" spans="1:7">
      <c r="A236" s="5">
        <v>43817</v>
      </c>
      <c r="B236" s="7">
        <v>1.1718999999999999</v>
      </c>
      <c r="C236" s="16">
        <f t="shared" si="6"/>
        <v>0</v>
      </c>
      <c r="D236" s="16">
        <f t="array" ref="D236">IFERROR(INDEX(C$2:C236,MATCH(2,1/(C$2:C236&lt;&gt;0))),0)</f>
        <v>-5</v>
      </c>
      <c r="E236" s="16">
        <f t="shared" si="7"/>
        <v>-3.6363636363636367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6</v>
      </c>
    </row>
    <row r="237" spans="1:7">
      <c r="A237" s="5">
        <v>43818</v>
      </c>
      <c r="B237" s="7">
        <v>1.7578</v>
      </c>
      <c r="C237" s="16">
        <f t="shared" si="6"/>
        <v>0</v>
      </c>
      <c r="D237" s="16">
        <f t="array" ref="D237">IFERROR(INDEX(C$2:C237,MATCH(2,1/(C$2:C237&lt;&gt;0))),0)</f>
        <v>-5</v>
      </c>
      <c r="E237" s="16">
        <f t="shared" si="7"/>
        <v>-3.4090909090909092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7</v>
      </c>
    </row>
    <row r="238" spans="1:7">
      <c r="A238" s="5">
        <v>43819</v>
      </c>
      <c r="B238" s="7">
        <v>1.4322999999999999</v>
      </c>
      <c r="C238" s="16">
        <f t="shared" si="6"/>
        <v>0</v>
      </c>
      <c r="D238" s="16">
        <f t="array" ref="D238">IFERROR(INDEX(C$2:C238,MATCH(2,1/(C$2:C238&lt;&gt;0))),0)</f>
        <v>-5</v>
      </c>
      <c r="E238" s="16">
        <f t="shared" si="7"/>
        <v>-3.1818181818181817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8</v>
      </c>
    </row>
    <row r="239" spans="1:7">
      <c r="A239" s="5">
        <v>43822</v>
      </c>
      <c r="B239" s="7">
        <v>1.1068</v>
      </c>
      <c r="C239" s="16">
        <f t="shared" si="6"/>
        <v>0</v>
      </c>
      <c r="D239" s="16">
        <f t="array" ref="D239">IFERROR(INDEX(C$2:C239,MATCH(2,1/(C$2:C239&lt;&gt;0))),0)</f>
        <v>-5</v>
      </c>
      <c r="E239" s="16">
        <f t="shared" si="7"/>
        <v>-2.9545454545454546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9</v>
      </c>
    </row>
    <row r="240" spans="1:7">
      <c r="A240" s="5">
        <v>43823</v>
      </c>
      <c r="B240" s="7">
        <v>1.9519</v>
      </c>
      <c r="C240" s="16">
        <f t="shared" si="6"/>
        <v>0</v>
      </c>
      <c r="D240" s="16">
        <f t="array" ref="D240">IFERROR(INDEX(C$2:C240,MATCH(2,1/(C$2:C240&lt;&gt;0))),0)</f>
        <v>-5</v>
      </c>
      <c r="E240" s="16">
        <f t="shared" si="7"/>
        <v>-2.7272727272727271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10</v>
      </c>
    </row>
    <row r="241" spans="1:7">
      <c r="A241" s="5">
        <v>43824</v>
      </c>
      <c r="B241" s="7">
        <v>0.97589999999999999</v>
      </c>
      <c r="C241" s="16">
        <f t="shared" si="6"/>
        <v>-2.5</v>
      </c>
      <c r="D241" s="16">
        <f t="array" ref="D241">IFERROR(INDEX(C$2:C241,MATCH(2,1/(C$2:C241&lt;&gt;0))),0)</f>
        <v>-2.5</v>
      </c>
      <c r="E241" s="16">
        <f t="shared" si="7"/>
        <v>-2.5</v>
      </c>
      <c r="F241" s="16">
        <f>IF(AND(C241&lt;&gt;0,SUM(C$1:$D241)=SUM(C$1:$D241)),ROW(),0)</f>
        <v>241</v>
      </c>
      <c r="G241" s="16">
        <f t="array" ref="G241">IF(ROW()-IFERROR(INDEX(F$2:F241,MATCH(2,1/(F$2:F241&lt;&gt;0))),0)&gt;22,22,ROW()-IFERROR(INDEX(F$2:F241,MATCH(2,1/(F$2:F241&lt;&gt;0))),0))</f>
        <v>0</v>
      </c>
    </row>
    <row r="242" spans="1:7">
      <c r="A242" s="5">
        <v>43825</v>
      </c>
      <c r="B242" s="7">
        <v>1.8217000000000001</v>
      </c>
      <c r="C242" s="16">
        <f t="shared" si="6"/>
        <v>0</v>
      </c>
      <c r="D242" s="16">
        <f t="array" ref="D242">IFERROR(INDEX(C$2:C242,MATCH(2,1/(C$2:C242&lt;&gt;0))),0)</f>
        <v>-2.5</v>
      </c>
      <c r="E242" s="16">
        <f t="shared" si="7"/>
        <v>-2.3863636363636362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1</v>
      </c>
    </row>
    <row r="243" spans="1:7">
      <c r="A243" s="5">
        <v>43826</v>
      </c>
      <c r="B243" s="7">
        <v>1.0409999999999999</v>
      </c>
      <c r="C243" s="16">
        <f t="shared" si="6"/>
        <v>0</v>
      </c>
      <c r="D243" s="16">
        <f t="array" ref="D243">IFERROR(INDEX(C$2:C243,MATCH(2,1/(C$2:C243&lt;&gt;0))),0)</f>
        <v>-2.5</v>
      </c>
      <c r="E243" s="16">
        <f t="shared" si="7"/>
        <v>-2.2727272727272729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</v>
      </c>
    </row>
    <row r="244" spans="1:7">
      <c r="A244" s="5">
        <v>43829</v>
      </c>
      <c r="B244" s="7">
        <v>1.8217000000000001</v>
      </c>
      <c r="C244" s="16">
        <f t="shared" si="6"/>
        <v>0</v>
      </c>
      <c r="D244" s="16">
        <f t="array" ref="D244">IFERROR(INDEX(C$2:C244,MATCH(2,1/(C$2:C244&lt;&gt;0))),0)</f>
        <v>-2.5</v>
      </c>
      <c r="E244" s="16">
        <f t="shared" si="7"/>
        <v>-2.1590909090909092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3</v>
      </c>
    </row>
    <row r="245" spans="1:7">
      <c r="A245" s="5">
        <v>43830</v>
      </c>
      <c r="B245" s="7">
        <v>1.3653999999999999</v>
      </c>
      <c r="C245" s="16">
        <f t="shared" si="6"/>
        <v>0</v>
      </c>
      <c r="D245" s="16">
        <f t="array" ref="D245">IFERROR(INDEX(C$2:C245,MATCH(2,1/(C$2:C245&lt;&gt;0))),0)</f>
        <v>-2.5</v>
      </c>
      <c r="E245" s="16">
        <f t="shared" si="7"/>
        <v>-2.0454545454545454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4</v>
      </c>
    </row>
    <row r="246" spans="1:7">
      <c r="A246" s="5">
        <v>43832</v>
      </c>
      <c r="B246" s="7">
        <v>2.7957999999999998</v>
      </c>
      <c r="C246" s="16">
        <f t="shared" si="6"/>
        <v>2.5</v>
      </c>
      <c r="D246" s="16">
        <f t="array" ref="D246">IFERROR(INDEX(C$2:C246,MATCH(2,1/(C$2:C246&lt;&gt;0))),0)</f>
        <v>2.5</v>
      </c>
      <c r="E246" s="16">
        <f t="shared" si="7"/>
        <v>2.5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>
      <c r="A247" s="5">
        <v>43833</v>
      </c>
      <c r="B247" s="7">
        <v>2.0156000000000001</v>
      </c>
      <c r="C247" s="16">
        <f t="shared" si="6"/>
        <v>0</v>
      </c>
      <c r="D247" s="16">
        <f t="array" ref="D247">IFERROR(INDEX(C$2:C247,MATCH(2,1/(C$2:C247&lt;&gt;0))),0)</f>
        <v>2.5</v>
      </c>
      <c r="E247" s="16">
        <f t="shared" si="7"/>
        <v>2.3863636363636362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1</v>
      </c>
    </row>
    <row r="248" spans="1:7">
      <c r="A248" s="5">
        <v>43836</v>
      </c>
      <c r="B248" s="7">
        <v>2.5991</v>
      </c>
      <c r="C248" s="16">
        <f t="shared" si="6"/>
        <v>2.5</v>
      </c>
      <c r="D248" s="16">
        <f t="array" ref="D248">IFERROR(INDEX(C$2:C248,MATCH(2,1/(C$2:C248&lt;&gt;0))),0)</f>
        <v>2.5</v>
      </c>
      <c r="E248" s="16">
        <f t="shared" si="7"/>
        <v>2.5</v>
      </c>
      <c r="F248" s="16">
        <f>IF(AND(C248&lt;&gt;0,SUM(C$1:$D248)=SUM(C$1:$D248)),ROW(),0)</f>
        <v>248</v>
      </c>
      <c r="G248" s="16">
        <f t="array" ref="G248">IF(ROW()-IFERROR(INDEX(F$2:F248,MATCH(2,1/(F$2:F248&lt;&gt;0))),0)&gt;22,22,ROW()-IFERROR(INDEX(F$2:F248,MATCH(2,1/(F$2:F248&lt;&gt;0))),0))</f>
        <v>0</v>
      </c>
    </row>
    <row r="249" spans="1:7">
      <c r="A249" s="5">
        <v>43837</v>
      </c>
      <c r="B249" s="7">
        <v>2.2092000000000001</v>
      </c>
      <c r="C249" s="16">
        <f t="shared" si="6"/>
        <v>0</v>
      </c>
      <c r="D249" s="16">
        <f t="array" ref="D249">IFERROR(INDEX(C$2:C249,MATCH(2,1/(C$2:C249&lt;&gt;0))),0)</f>
        <v>2.5</v>
      </c>
      <c r="E249" s="16">
        <f t="shared" si="7"/>
        <v>2.3863636363636362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1</v>
      </c>
    </row>
    <row r="250" spans="1:7">
      <c r="A250" s="5">
        <v>43838</v>
      </c>
      <c r="B250" s="7">
        <v>1.6882999999999999</v>
      </c>
      <c r="C250" s="16">
        <f t="shared" si="6"/>
        <v>0</v>
      </c>
      <c r="D250" s="16">
        <f t="array" ref="D250">IFERROR(INDEX(C$2:C250,MATCH(2,1/(C$2:C250&lt;&gt;0))),0)</f>
        <v>2.5</v>
      </c>
      <c r="E250" s="16">
        <f t="shared" si="7"/>
        <v>2.2727272727272729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</v>
      </c>
    </row>
    <row r="251" spans="1:7">
      <c r="A251" s="5">
        <v>43839</v>
      </c>
      <c r="B251" s="7">
        <v>1.3635999999999999</v>
      </c>
      <c r="C251" s="16">
        <f t="shared" si="6"/>
        <v>0</v>
      </c>
      <c r="D251" s="16">
        <f t="array" ref="D251">IFERROR(INDEX(C$2:C251,MATCH(2,1/(C$2:C251&lt;&gt;0))),0)</f>
        <v>2.5</v>
      </c>
      <c r="E251" s="16">
        <f t="shared" si="7"/>
        <v>2.1590909090909092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3</v>
      </c>
    </row>
    <row r="252" spans="1:7">
      <c r="A252" s="5">
        <v>43840</v>
      </c>
      <c r="B252" s="7">
        <v>0.64939999999999998</v>
      </c>
      <c r="C252" s="16">
        <f t="shared" si="6"/>
        <v>-5</v>
      </c>
      <c r="D252" s="16">
        <f t="array" ref="D252">IFERROR(INDEX(C$2:C252,MATCH(2,1/(C$2:C252&lt;&gt;0))),0)</f>
        <v>-5</v>
      </c>
      <c r="E252" s="16">
        <f t="shared" si="7"/>
        <v>-5</v>
      </c>
      <c r="F252" s="16">
        <f>IF(AND(C252&lt;&gt;0,SUM(C$1:$D252)=SUM(C$1:$D252)),ROW(),0)</f>
        <v>252</v>
      </c>
      <c r="G252" s="16">
        <f t="array" ref="G252">IF(ROW()-IFERROR(INDEX(F$2:F252,MATCH(2,1/(F$2:F252&lt;&gt;0))),0)&gt;22,22,ROW()-IFERROR(INDEX(F$2:F252,MATCH(2,1/(F$2:F252&lt;&gt;0))),0))</f>
        <v>0</v>
      </c>
    </row>
    <row r="253" spans="1:7">
      <c r="A253" s="5">
        <v>43843</v>
      </c>
      <c r="B253" s="7">
        <v>2.0129999999999999</v>
      </c>
      <c r="C253" s="16">
        <f t="shared" si="6"/>
        <v>0</v>
      </c>
      <c r="D253" s="16">
        <f t="array" ref="D253">IFERROR(INDEX(C$2:C253,MATCH(2,1/(C$2:C253&lt;&gt;0))),0)</f>
        <v>-5</v>
      </c>
      <c r="E253" s="16">
        <f t="shared" si="7"/>
        <v>-4.7727272727272725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1</v>
      </c>
    </row>
    <row r="254" spans="1:7">
      <c r="A254" s="5">
        <v>43844</v>
      </c>
      <c r="B254" s="7">
        <v>1.2338</v>
      </c>
      <c r="C254" s="16">
        <f t="shared" si="6"/>
        <v>0</v>
      </c>
      <c r="D254" s="16">
        <f t="array" ref="D254">IFERROR(INDEX(C$2:C254,MATCH(2,1/(C$2:C254&lt;&gt;0))),0)</f>
        <v>-5</v>
      </c>
      <c r="E254" s="16">
        <f t="shared" si="7"/>
        <v>-4.5454545454545459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</v>
      </c>
    </row>
    <row r="255" spans="1:7">
      <c r="A255" s="5">
        <v>43845</v>
      </c>
      <c r="B255" s="7">
        <v>1.1032</v>
      </c>
      <c r="C255" s="16">
        <f t="shared" si="6"/>
        <v>0</v>
      </c>
      <c r="D255" s="16">
        <f t="array" ref="D255">IFERROR(INDEX(C$2:C255,MATCH(2,1/(C$2:C255&lt;&gt;0))),0)</f>
        <v>-5</v>
      </c>
      <c r="E255" s="16">
        <f t="shared" si="7"/>
        <v>-4.3181818181818183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3</v>
      </c>
    </row>
    <row r="256" spans="1:7">
      <c r="A256" s="5">
        <v>43846</v>
      </c>
      <c r="B256" s="7">
        <v>0.97340000000000004</v>
      </c>
      <c r="C256" s="16">
        <f t="shared" si="6"/>
        <v>-2.5</v>
      </c>
      <c r="D256" s="16">
        <f t="array" ref="D256">IFERROR(INDEX(C$2:C256,MATCH(2,1/(C$2:C256&lt;&gt;0))),0)</f>
        <v>-2.5</v>
      </c>
      <c r="E256" s="16">
        <f t="shared" si="7"/>
        <v>-2.5</v>
      </c>
      <c r="F256" s="16">
        <f>IF(AND(C256&lt;&gt;0,SUM(C$1:$D256)=SUM(C$1:$D256)),ROW(),0)</f>
        <v>256</v>
      </c>
      <c r="G256" s="16">
        <f t="array" ref="G256">IF(ROW()-IFERROR(INDEX(F$2:F256,MATCH(2,1/(F$2:F256&lt;&gt;0))),0)&gt;22,22,ROW()-IFERROR(INDEX(F$2:F256,MATCH(2,1/(F$2:F256&lt;&gt;0))),0))</f>
        <v>0</v>
      </c>
    </row>
    <row r="257" spans="1:7">
      <c r="A257" s="5">
        <v>43847</v>
      </c>
      <c r="B257" s="7">
        <v>0.84360000000000002</v>
      </c>
      <c r="C257" s="16">
        <f t="shared" si="6"/>
        <v>-2.5</v>
      </c>
      <c r="D257" s="16">
        <f t="array" ref="D257">IFERROR(INDEX(C$2:C257,MATCH(2,1/(C$2:C257&lt;&gt;0))),0)</f>
        <v>-2.5</v>
      </c>
      <c r="E257" s="16">
        <f t="shared" si="7"/>
        <v>-2.5</v>
      </c>
      <c r="F257" s="16">
        <f>IF(AND(C257&lt;&gt;0,SUM(C$1:$D257)=SUM(C$1:$D257)),ROW(),0)</f>
        <v>257</v>
      </c>
      <c r="G257" s="16">
        <f t="array" ref="G257">IF(ROW()-IFERROR(INDEX(F$2:F257,MATCH(2,1/(F$2:F257&lt;&gt;0))),0)&gt;22,22,ROW()-IFERROR(INDEX(F$2:F257,MATCH(2,1/(F$2:F257&lt;&gt;0))),0))</f>
        <v>0</v>
      </c>
    </row>
    <row r="258" spans="1:7">
      <c r="A258" s="5">
        <v>43850</v>
      </c>
      <c r="B258" s="7">
        <v>1.6872</v>
      </c>
      <c r="C258" s="16">
        <f t="shared" si="6"/>
        <v>0</v>
      </c>
      <c r="D258" s="16">
        <f t="array" ref="D258">IFERROR(INDEX(C$2:C258,MATCH(2,1/(C$2:C258&lt;&gt;0))),0)</f>
        <v>-2.5</v>
      </c>
      <c r="E258" s="16">
        <f t="shared" si="7"/>
        <v>-2.3863636363636362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1</v>
      </c>
    </row>
    <row r="259" spans="1:7">
      <c r="A259" s="5">
        <v>43851</v>
      </c>
      <c r="B259" s="7">
        <v>1.1680999999999999</v>
      </c>
      <c r="C259" s="16">
        <f t="shared" ref="C259:C322" si="8">IF(B259&gt;3,5,IF(B259&gt;2.4,2.5,IF(B259&gt;1,0,IF(B259&gt;0.8,-2.5,-5))))</f>
        <v>0</v>
      </c>
      <c r="D259" s="16">
        <f t="array" ref="D259">IFERROR(INDEX(C$2:C259,MATCH(2,1/(C$2:C259&lt;&gt;0))),0)</f>
        <v>-2.5</v>
      </c>
      <c r="E259" s="16">
        <f t="shared" ref="E259:E322" si="9">IF(D259=0,0,IF(D259&lt;0,-1*(ABS(D259)-G259*ABS(D259)/22),D259-G259*D259/22))</f>
        <v>-2.2727272727272729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</v>
      </c>
    </row>
    <row r="260" spans="1:7">
      <c r="A260" s="5">
        <v>43852</v>
      </c>
      <c r="B260" s="7">
        <v>1.2979000000000001</v>
      </c>
      <c r="C260" s="16">
        <f t="shared" si="8"/>
        <v>0</v>
      </c>
      <c r="D260" s="16">
        <f t="array" ref="D260">IFERROR(INDEX(C$2:C260,MATCH(2,1/(C$2:C260&lt;&gt;0))),0)</f>
        <v>-2.5</v>
      </c>
      <c r="E260" s="16">
        <f t="shared" si="9"/>
        <v>-2.1590909090909092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3</v>
      </c>
    </row>
    <row r="261" spans="1:7">
      <c r="A261" s="5">
        <v>43853</v>
      </c>
      <c r="B261" s="7">
        <v>0.90849999999999997</v>
      </c>
      <c r="C261" s="16">
        <f t="shared" si="8"/>
        <v>-2.5</v>
      </c>
      <c r="D261" s="16">
        <f t="array" ref="D261">IFERROR(INDEX(C$2:C261,MATCH(2,1/(C$2:C261&lt;&gt;0))),0)</f>
        <v>-2.5</v>
      </c>
      <c r="E261" s="16">
        <f t="shared" si="9"/>
        <v>-2.5</v>
      </c>
      <c r="F261" s="16">
        <f>IF(AND(C261&lt;&gt;0,SUM(C$1:$D261)=SUM(C$1:$D261)),ROW(),0)</f>
        <v>261</v>
      </c>
      <c r="G261" s="16">
        <f t="array" ref="G261">IF(ROW()-IFERROR(INDEX(F$2:F261,MATCH(2,1/(F$2:F261&lt;&gt;0))),0)&gt;22,22,ROW()-IFERROR(INDEX(F$2:F261,MATCH(2,1/(F$2:F261&lt;&gt;0))),0))</f>
        <v>0</v>
      </c>
    </row>
    <row r="262" spans="1:7">
      <c r="A262" s="5">
        <v>43864</v>
      </c>
      <c r="B262" s="7">
        <v>1.6872</v>
      </c>
      <c r="C262" s="16">
        <f t="shared" si="8"/>
        <v>0</v>
      </c>
      <c r="D262" s="16">
        <f t="array" ref="D262">IFERROR(INDEX(C$2:C262,MATCH(2,1/(C$2:C262&lt;&gt;0))),0)</f>
        <v>-2.5</v>
      </c>
      <c r="E262" s="16">
        <f t="shared" si="9"/>
        <v>-2.3863636363636362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1</v>
      </c>
    </row>
    <row r="263" spans="1:7">
      <c r="A263" s="5">
        <v>43865</v>
      </c>
      <c r="B263" s="7">
        <v>2.9201999999999999</v>
      </c>
      <c r="C263" s="16">
        <f t="shared" si="8"/>
        <v>2.5</v>
      </c>
      <c r="D263" s="16">
        <f t="array" ref="D263">IFERROR(INDEX(C$2:C263,MATCH(2,1/(C$2:C263&lt;&gt;0))),0)</f>
        <v>2.5</v>
      </c>
      <c r="E263" s="16">
        <f t="shared" si="9"/>
        <v>2.5</v>
      </c>
      <c r="F263" s="16">
        <f>IF(AND(C263&lt;&gt;0,SUM(C$1:$D263)=SUM(C$1:$D263)),ROW(),0)</f>
        <v>263</v>
      </c>
      <c r="G263" s="16">
        <f t="array" ref="G263">IF(ROW()-IFERROR(INDEX(F$2:F263,MATCH(2,1/(F$2:F263&lt;&gt;0))),0)&gt;22,22,ROW()-IFERROR(INDEX(F$2:F263,MATCH(2,1/(F$2:F263&lt;&gt;0))),0))</f>
        <v>0</v>
      </c>
    </row>
    <row r="264" spans="1:7">
      <c r="A264" s="5">
        <v>43866</v>
      </c>
      <c r="B264" s="7">
        <v>3.4392999999999998</v>
      </c>
      <c r="C264" s="16">
        <f t="shared" si="8"/>
        <v>5</v>
      </c>
      <c r="D264" s="16">
        <f t="array" ref="D264">IFERROR(INDEX(C$2:C264,MATCH(2,1/(C$2:C264&lt;&gt;0))),0)</f>
        <v>5</v>
      </c>
      <c r="E264" s="16">
        <f t="shared" si="9"/>
        <v>5</v>
      </c>
      <c r="F264" s="16">
        <f>IF(AND(C264&lt;&gt;0,SUM(C$1:$D264)=SUM(C$1:$D264)),ROW(),0)</f>
        <v>264</v>
      </c>
      <c r="G264" s="16">
        <f t="array" ref="G264">IF(ROW()-IFERROR(INDEX(F$2:F264,MATCH(2,1/(F$2:F264&lt;&gt;0))),0)&gt;22,22,ROW()-IFERROR(INDEX(F$2:F264,MATCH(2,1/(F$2:F264&lt;&gt;0))),0))</f>
        <v>0</v>
      </c>
    </row>
    <row r="265" spans="1:7">
      <c r="A265" s="5">
        <v>43867</v>
      </c>
      <c r="B265" s="7">
        <v>5.3178000000000001</v>
      </c>
      <c r="C265" s="16">
        <f t="shared" si="8"/>
        <v>5</v>
      </c>
      <c r="D265" s="16">
        <f t="array" ref="D265">IFERROR(INDEX(C$2:C265,MATCH(2,1/(C$2:C265&lt;&gt;0))),0)</f>
        <v>5</v>
      </c>
      <c r="E265" s="16">
        <f t="shared" si="9"/>
        <v>5</v>
      </c>
      <c r="F265" s="16">
        <f>IF(AND(C265&lt;&gt;0,SUM(C$1:$D265)=SUM(C$1:$D265)),ROW(),0)</f>
        <v>265</v>
      </c>
      <c r="G265" s="16">
        <f t="array" ref="G265">IF(ROW()-IFERROR(INDEX(F$2:F265,MATCH(2,1/(F$2:F265&lt;&gt;0))),0)&gt;22,22,ROW()-IFERROR(INDEX(F$2:F265,MATCH(2,1/(F$2:F265&lt;&gt;0))),0))</f>
        <v>0</v>
      </c>
    </row>
    <row r="266" spans="1:7">
      <c r="A266" s="5">
        <v>43868</v>
      </c>
      <c r="B266" s="7">
        <v>3.4996999999999998</v>
      </c>
      <c r="C266" s="16">
        <f t="shared" si="8"/>
        <v>5</v>
      </c>
      <c r="D266" s="16">
        <f t="array" ref="D266">IFERROR(INDEX(C$2:C266,MATCH(2,1/(C$2:C266&lt;&gt;0))),0)</f>
        <v>5</v>
      </c>
      <c r="E266" s="16">
        <f t="shared" si="9"/>
        <v>5</v>
      </c>
      <c r="F266" s="16">
        <f>IF(AND(C266&lt;&gt;0,SUM(C$1:$D266)=SUM(C$1:$D266)),ROW(),0)</f>
        <v>266</v>
      </c>
      <c r="G266" s="16">
        <f t="array" ref="G266">IF(ROW()-IFERROR(INDEX(F$2:F266,MATCH(2,1/(F$2:F266&lt;&gt;0))),0)&gt;22,22,ROW()-IFERROR(INDEX(F$2:F266,MATCH(2,1/(F$2:F266&lt;&gt;0))),0))</f>
        <v>0</v>
      </c>
    </row>
    <row r="267" spans="1:7">
      <c r="A267" s="5">
        <v>43871</v>
      </c>
      <c r="B267" s="7">
        <v>4.407</v>
      </c>
      <c r="C267" s="16">
        <f t="shared" si="8"/>
        <v>5</v>
      </c>
      <c r="D267" s="16">
        <f t="array" ref="D267">IFERROR(INDEX(C$2:C267,MATCH(2,1/(C$2:C267&lt;&gt;0))),0)</f>
        <v>5</v>
      </c>
      <c r="E267" s="16">
        <f t="shared" si="9"/>
        <v>5</v>
      </c>
      <c r="F267" s="16">
        <f>IF(AND(C267&lt;&gt;0,SUM(C$1:$D267)=SUM(C$1:$D267)),ROW(),0)</f>
        <v>267</v>
      </c>
      <c r="G267" s="16">
        <f t="array" ref="G267">IF(ROW()-IFERROR(INDEX(F$2:F267,MATCH(2,1/(F$2:F267&lt;&gt;0))),0)&gt;22,22,ROW()-IFERROR(INDEX(F$2:F267,MATCH(2,1/(F$2:F267&lt;&gt;0))),0))</f>
        <v>0</v>
      </c>
    </row>
    <row r="268" spans="1:7">
      <c r="A268" s="5">
        <v>43872</v>
      </c>
      <c r="B268" s="7">
        <v>1.361</v>
      </c>
      <c r="C268" s="16">
        <f t="shared" si="8"/>
        <v>0</v>
      </c>
      <c r="D268" s="16">
        <f t="array" ref="D268">IFERROR(INDEX(C$2:C268,MATCH(2,1/(C$2:C268&lt;&gt;0))),0)</f>
        <v>5</v>
      </c>
      <c r="E268" s="16">
        <f t="shared" si="9"/>
        <v>4.7727272727272725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1</v>
      </c>
    </row>
    <row r="269" spans="1:7">
      <c r="A269" s="5">
        <v>43873</v>
      </c>
      <c r="B269" s="7">
        <v>2.1387</v>
      </c>
      <c r="C269" s="16">
        <f t="shared" si="8"/>
        <v>0</v>
      </c>
      <c r="D269" s="16">
        <f t="array" ref="D269">IFERROR(INDEX(C$2:C269,MATCH(2,1/(C$2:C269&lt;&gt;0))),0)</f>
        <v>5</v>
      </c>
      <c r="E269" s="16">
        <f t="shared" si="9"/>
        <v>4.5454545454545459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2</v>
      </c>
    </row>
    <row r="270" spans="1:7">
      <c r="A270" s="5">
        <v>43874</v>
      </c>
      <c r="B270" s="7">
        <v>0.84250000000000003</v>
      </c>
      <c r="C270" s="16">
        <f t="shared" si="8"/>
        <v>-2.5</v>
      </c>
      <c r="D270" s="16">
        <f t="array" ref="D270">IFERROR(INDEX(C$2:C270,MATCH(2,1/(C$2:C270&lt;&gt;0))),0)</f>
        <v>-2.5</v>
      </c>
      <c r="E270" s="16">
        <f t="shared" si="9"/>
        <v>-2.5</v>
      </c>
      <c r="F270" s="16">
        <f>IF(AND(C270&lt;&gt;0,SUM(C$1:$D270)=SUM(C$1:$D270)),ROW(),0)</f>
        <v>270</v>
      </c>
      <c r="G270" s="16">
        <f t="array" ref="G270">IF(ROW()-IFERROR(INDEX(F$2:F270,MATCH(2,1/(F$2:F270&lt;&gt;0))),0)&gt;22,22,ROW()-IFERROR(INDEX(F$2:F270,MATCH(2,1/(F$2:F270&lt;&gt;0))),0))</f>
        <v>0</v>
      </c>
    </row>
    <row r="271" spans="1:7">
      <c r="A271" s="5">
        <v>43875</v>
      </c>
      <c r="B271" s="7">
        <v>0.97209999999999996</v>
      </c>
      <c r="C271" s="16">
        <f t="shared" si="8"/>
        <v>-2.5</v>
      </c>
      <c r="D271" s="16">
        <f t="array" ref="D271">IFERROR(INDEX(C$2:C271,MATCH(2,1/(C$2:C271&lt;&gt;0))),0)</f>
        <v>-2.5</v>
      </c>
      <c r="E271" s="16">
        <f t="shared" si="9"/>
        <v>-2.5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>
      <c r="A272" s="5">
        <v>43878</v>
      </c>
      <c r="B272" s="7">
        <v>3.2404000000000002</v>
      </c>
      <c r="C272" s="16">
        <f t="shared" si="8"/>
        <v>5</v>
      </c>
      <c r="D272" s="16">
        <f t="array" ref="D272">IFERROR(INDEX(C$2:C272,MATCH(2,1/(C$2:C272&lt;&gt;0))),0)</f>
        <v>5</v>
      </c>
      <c r="E272" s="16">
        <f t="shared" si="9"/>
        <v>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>
      <c r="A273" s="5">
        <v>43879</v>
      </c>
      <c r="B273" s="7">
        <v>2.7202000000000002</v>
      </c>
      <c r="C273" s="16">
        <f t="shared" si="8"/>
        <v>2.5</v>
      </c>
      <c r="D273" s="16">
        <f t="array" ref="D273">IFERROR(INDEX(C$2:C273,MATCH(2,1/(C$2:C273&lt;&gt;0))),0)</f>
        <v>2.5</v>
      </c>
      <c r="E273" s="16">
        <f t="shared" si="9"/>
        <v>2.5</v>
      </c>
      <c r="F273" s="16">
        <f>IF(AND(C273&lt;&gt;0,SUM(C$1:$D273)=SUM(C$1:$D273)),ROW(),0)</f>
        <v>273</v>
      </c>
      <c r="G273" s="16">
        <f t="array" ref="G273">IF(ROW()-IFERROR(INDEX(F$2:F273,MATCH(2,1/(F$2:F273&lt;&gt;0))),0)&gt;22,22,ROW()-IFERROR(INDEX(F$2:F273,MATCH(2,1/(F$2:F273&lt;&gt;0))),0))</f>
        <v>0</v>
      </c>
    </row>
    <row r="274" spans="1:7">
      <c r="A274" s="5">
        <v>43880</v>
      </c>
      <c r="B274" s="7">
        <v>1.6839</v>
      </c>
      <c r="C274" s="16">
        <f t="shared" si="8"/>
        <v>0</v>
      </c>
      <c r="D274" s="16">
        <f t="array" ref="D274">IFERROR(INDEX(C$2:C274,MATCH(2,1/(C$2:C274&lt;&gt;0))),0)</f>
        <v>2.5</v>
      </c>
      <c r="E274" s="16">
        <f t="shared" si="9"/>
        <v>2.3863636363636362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1</v>
      </c>
    </row>
    <row r="275" spans="1:7">
      <c r="A275" s="5">
        <v>43881</v>
      </c>
      <c r="B275" s="7">
        <v>2.9125999999999999</v>
      </c>
      <c r="C275" s="16">
        <f t="shared" si="8"/>
        <v>2.5</v>
      </c>
      <c r="D275" s="16">
        <f t="array" ref="D275">IFERROR(INDEX(C$2:C275,MATCH(2,1/(C$2:C275&lt;&gt;0))),0)</f>
        <v>2.5</v>
      </c>
      <c r="E275" s="16">
        <f t="shared" si="9"/>
        <v>2.5</v>
      </c>
      <c r="F275" s="16">
        <f>IF(AND(C275&lt;&gt;0,SUM(C$1:$D275)=SUM(C$1:$D275)),ROW(),0)</f>
        <v>275</v>
      </c>
      <c r="G275" s="16">
        <f t="array" ref="G275">IF(ROW()-IFERROR(INDEX(F$2:F275,MATCH(2,1/(F$2:F275&lt;&gt;0))),0)&gt;22,22,ROW()-IFERROR(INDEX(F$2:F275,MATCH(2,1/(F$2:F275&lt;&gt;0))),0))</f>
        <v>0</v>
      </c>
    </row>
    <row r="276" spans="1:7">
      <c r="A276" s="5">
        <v>43882</v>
      </c>
      <c r="B276" s="7">
        <v>2.0051999999999999</v>
      </c>
      <c r="C276" s="16">
        <f t="shared" si="8"/>
        <v>0</v>
      </c>
      <c r="D276" s="16">
        <f t="array" ref="D276">IFERROR(INDEX(C$2:C276,MATCH(2,1/(C$2:C276&lt;&gt;0))),0)</f>
        <v>2.5</v>
      </c>
      <c r="E276" s="16">
        <f t="shared" si="9"/>
        <v>2.3863636363636362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1</v>
      </c>
    </row>
    <row r="277" spans="1:7">
      <c r="A277" s="5">
        <v>43885</v>
      </c>
      <c r="B277" s="7">
        <v>3.6869000000000001</v>
      </c>
      <c r="C277" s="16">
        <f t="shared" si="8"/>
        <v>5</v>
      </c>
      <c r="D277" s="16">
        <f t="array" ref="D277">IFERROR(INDEX(C$2:C277,MATCH(2,1/(C$2:C277&lt;&gt;0))),0)</f>
        <v>5</v>
      </c>
      <c r="E277" s="16">
        <f t="shared" si="9"/>
        <v>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>
      <c r="A278" s="5">
        <v>43886</v>
      </c>
      <c r="B278" s="7">
        <v>3.2988</v>
      </c>
      <c r="C278" s="16">
        <f t="shared" si="8"/>
        <v>5</v>
      </c>
      <c r="D278" s="16">
        <f t="array" ref="D278">IFERROR(INDEX(C$2:C278,MATCH(2,1/(C$2:C278&lt;&gt;0))),0)</f>
        <v>5</v>
      </c>
      <c r="E278" s="16">
        <f t="shared" si="9"/>
        <v>5</v>
      </c>
      <c r="F278" s="16">
        <f>IF(AND(C278&lt;&gt;0,SUM(C$1:$D278)=SUM(C$1:$D278)),ROW(),0)</f>
        <v>278</v>
      </c>
      <c r="G278" s="16">
        <f t="array" ref="G278">IF(ROW()-IFERROR(INDEX(F$2:F278,MATCH(2,1/(F$2:F278&lt;&gt;0))),0)&gt;22,22,ROW()-IFERROR(INDEX(F$2:F278,MATCH(2,1/(F$2:F278&lt;&gt;0))),0))</f>
        <v>0</v>
      </c>
    </row>
    <row r="279" spans="1:7">
      <c r="A279" s="5">
        <v>43887</v>
      </c>
      <c r="B279" s="7">
        <v>2.2639</v>
      </c>
      <c r="C279" s="16">
        <f t="shared" si="8"/>
        <v>0</v>
      </c>
      <c r="D279" s="16">
        <f t="array" ref="D279">IFERROR(INDEX(C$2:C279,MATCH(2,1/(C$2:C279&lt;&gt;0))),0)</f>
        <v>5</v>
      </c>
      <c r="E279" s="16">
        <f t="shared" si="9"/>
        <v>4.7727272727272725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1</v>
      </c>
    </row>
    <row r="280" spans="1:7">
      <c r="A280" s="5">
        <v>43888</v>
      </c>
      <c r="B280" s="7">
        <v>2.3285999999999998</v>
      </c>
      <c r="C280" s="16">
        <f t="shared" si="8"/>
        <v>0</v>
      </c>
      <c r="D280" s="16">
        <f t="array" ref="D280">IFERROR(INDEX(C$2:C280,MATCH(2,1/(C$2:C280&lt;&gt;0))),0)</f>
        <v>5</v>
      </c>
      <c r="E280" s="16">
        <f t="shared" si="9"/>
        <v>4.5454545454545459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2</v>
      </c>
    </row>
    <row r="281" spans="1:7">
      <c r="A281" s="5">
        <v>43889</v>
      </c>
      <c r="B281" s="7">
        <v>1.2937000000000001</v>
      </c>
      <c r="C281" s="16">
        <f t="shared" si="8"/>
        <v>0</v>
      </c>
      <c r="D281" s="16">
        <f t="array" ref="D281">IFERROR(INDEX(C$2:C281,MATCH(2,1/(C$2:C281&lt;&gt;0))),0)</f>
        <v>5</v>
      </c>
      <c r="E281" s="16">
        <f t="shared" si="9"/>
        <v>4.3181818181818183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3</v>
      </c>
    </row>
    <row r="282" spans="1:7">
      <c r="A282" s="5">
        <v>43892</v>
      </c>
      <c r="B282" s="7">
        <v>4.8512000000000004</v>
      </c>
      <c r="C282" s="16">
        <f t="shared" si="8"/>
        <v>5</v>
      </c>
      <c r="D282" s="16">
        <f t="array" ref="D282">IFERROR(INDEX(C$2:C282,MATCH(2,1/(C$2:C282&lt;&gt;0))),0)</f>
        <v>5</v>
      </c>
      <c r="E282" s="16">
        <f t="shared" si="9"/>
        <v>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>
      <c r="A283" s="5">
        <v>43893</v>
      </c>
      <c r="B283" s="7">
        <v>2.7814000000000001</v>
      </c>
      <c r="C283" s="16">
        <f t="shared" si="8"/>
        <v>2.5</v>
      </c>
      <c r="D283" s="16">
        <f t="array" ref="D283">IFERROR(INDEX(C$2:C283,MATCH(2,1/(C$2:C283&lt;&gt;0))),0)</f>
        <v>2.5</v>
      </c>
      <c r="E283" s="16">
        <f t="shared" si="9"/>
        <v>2.5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>
      <c r="A284" s="5">
        <v>43894</v>
      </c>
      <c r="B284" s="7">
        <v>3.2342</v>
      </c>
      <c r="C284" s="16">
        <f t="shared" si="8"/>
        <v>5</v>
      </c>
      <c r="D284" s="16">
        <f t="array" ref="D284">IFERROR(INDEX(C$2:C284,MATCH(2,1/(C$2:C284&lt;&gt;0))),0)</f>
        <v>5</v>
      </c>
      <c r="E284" s="16">
        <f t="shared" si="9"/>
        <v>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>
      <c r="A285" s="5">
        <v>43895</v>
      </c>
      <c r="B285" s="7">
        <v>4.5278</v>
      </c>
      <c r="C285" s="16">
        <f t="shared" si="8"/>
        <v>5</v>
      </c>
      <c r="D285" s="16">
        <f t="array" ref="D285">IFERROR(INDEX(C$2:C285,MATCH(2,1/(C$2:C285&lt;&gt;0))),0)</f>
        <v>5</v>
      </c>
      <c r="E285" s="16">
        <f t="shared" si="9"/>
        <v>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>
      <c r="A286" s="5">
        <v>43896</v>
      </c>
      <c r="B286" s="7">
        <v>3.2342</v>
      </c>
      <c r="C286" s="16">
        <f t="shared" si="8"/>
        <v>5</v>
      </c>
      <c r="D286" s="16">
        <f t="array" ref="D286">IFERROR(INDEX(C$2:C286,MATCH(2,1/(C$2:C286&lt;&gt;0))),0)</f>
        <v>5</v>
      </c>
      <c r="E286" s="16">
        <f t="shared" si="9"/>
        <v>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>
      <c r="A287" s="5">
        <v>43899</v>
      </c>
      <c r="B287" s="7">
        <v>2.1332</v>
      </c>
      <c r="C287" s="16">
        <f t="shared" si="8"/>
        <v>0</v>
      </c>
      <c r="D287" s="16">
        <f t="array" ref="D287">IFERROR(INDEX(C$2:C287,MATCH(2,1/(C$2:C287&lt;&gt;0))),0)</f>
        <v>5</v>
      </c>
      <c r="E287" s="16">
        <f t="shared" si="9"/>
        <v>4.7727272727272725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1</v>
      </c>
    </row>
    <row r="288" spans="1:7">
      <c r="A288" s="5">
        <v>43900</v>
      </c>
      <c r="B288" s="7">
        <v>2.6503000000000001</v>
      </c>
      <c r="C288" s="16">
        <f t="shared" si="8"/>
        <v>2.5</v>
      </c>
      <c r="D288" s="16">
        <f t="array" ref="D288">IFERROR(INDEX(C$2:C288,MATCH(2,1/(C$2:C288&lt;&gt;0))),0)</f>
        <v>2.5</v>
      </c>
      <c r="E288" s="16">
        <f t="shared" si="9"/>
        <v>2.5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>
      <c r="A289" s="5">
        <v>43901</v>
      </c>
      <c r="B289" s="7">
        <v>2.0672000000000001</v>
      </c>
      <c r="C289" s="16">
        <f t="shared" si="8"/>
        <v>0</v>
      </c>
      <c r="D289" s="16">
        <f t="array" ref="D289">IFERROR(INDEX(C$2:C289,MATCH(2,1/(C$2:C289&lt;&gt;0))),0)</f>
        <v>2.5</v>
      </c>
      <c r="E289" s="16">
        <f t="shared" si="9"/>
        <v>2.3863636363636362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1</v>
      </c>
    </row>
    <row r="290" spans="1:7">
      <c r="A290" s="5">
        <v>43902</v>
      </c>
      <c r="B290" s="7">
        <v>1.4858</v>
      </c>
      <c r="C290" s="16">
        <f t="shared" si="8"/>
        <v>0</v>
      </c>
      <c r="D290" s="16">
        <f t="array" ref="D290">IFERROR(INDEX(C$2:C290,MATCH(2,1/(C$2:C290&lt;&gt;0))),0)</f>
        <v>2.5</v>
      </c>
      <c r="E290" s="16">
        <f t="shared" si="9"/>
        <v>2.2727272727272729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2</v>
      </c>
    </row>
    <row r="291" spans="1:7">
      <c r="A291" s="5">
        <v>43903</v>
      </c>
      <c r="B291" s="7">
        <v>2.3256000000000001</v>
      </c>
      <c r="C291" s="16">
        <f t="shared" si="8"/>
        <v>0</v>
      </c>
      <c r="D291" s="16">
        <f t="array" ref="D291">IFERROR(INDEX(C$2:C291,MATCH(2,1/(C$2:C291&lt;&gt;0))),0)</f>
        <v>2.5</v>
      </c>
      <c r="E291" s="16">
        <f t="shared" si="9"/>
        <v>2.1590909090909092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3</v>
      </c>
    </row>
    <row r="292" spans="1:7">
      <c r="A292" s="5">
        <v>43906</v>
      </c>
      <c r="B292" s="7">
        <v>1.0974999999999999</v>
      </c>
      <c r="C292" s="16">
        <f t="shared" si="8"/>
        <v>0</v>
      </c>
      <c r="D292" s="16">
        <f t="array" ref="D292">IFERROR(INDEX(C$2:C292,MATCH(2,1/(C$2:C292&lt;&gt;0))),0)</f>
        <v>2.5</v>
      </c>
      <c r="E292" s="16">
        <f t="shared" si="9"/>
        <v>2.0454545454545454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4</v>
      </c>
    </row>
    <row r="293" spans="1:7">
      <c r="A293" s="5">
        <v>43907</v>
      </c>
      <c r="B293" s="7">
        <v>1.4202999999999999</v>
      </c>
      <c r="C293" s="16">
        <f t="shared" si="8"/>
        <v>0</v>
      </c>
      <c r="D293" s="16">
        <f t="array" ref="D293">IFERROR(INDEX(C$2:C293,MATCH(2,1/(C$2:C293&lt;&gt;0))),0)</f>
        <v>2.5</v>
      </c>
      <c r="E293" s="16">
        <f t="shared" si="9"/>
        <v>1.9318181818181817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5</v>
      </c>
    </row>
    <row r="294" spans="1:7">
      <c r="A294" s="5">
        <v>43908</v>
      </c>
      <c r="B294" s="7">
        <v>1.0982000000000001</v>
      </c>
      <c r="C294" s="16">
        <f t="shared" si="8"/>
        <v>0</v>
      </c>
      <c r="D294" s="16">
        <f t="array" ref="D294">IFERROR(INDEX(C$2:C294,MATCH(2,1/(C$2:C294&lt;&gt;0))),0)</f>
        <v>2.5</v>
      </c>
      <c r="E294" s="16">
        <f t="shared" si="9"/>
        <v>1.8181818181818183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6</v>
      </c>
    </row>
    <row r="295" spans="1:7">
      <c r="A295" s="5">
        <v>43909</v>
      </c>
      <c r="B295" s="7">
        <v>1.8088</v>
      </c>
      <c r="C295" s="16">
        <f t="shared" si="8"/>
        <v>0</v>
      </c>
      <c r="D295" s="16">
        <f t="array" ref="D295">IFERROR(INDEX(C$2:C295,MATCH(2,1/(C$2:C295&lt;&gt;0))),0)</f>
        <v>2.5</v>
      </c>
      <c r="E295" s="16">
        <f t="shared" si="9"/>
        <v>1.7045454545454546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7</v>
      </c>
    </row>
    <row r="296" spans="1:7">
      <c r="A296" s="5">
        <v>43910</v>
      </c>
      <c r="B296" s="7">
        <v>2.2610000000000001</v>
      </c>
      <c r="C296" s="16">
        <f t="shared" si="8"/>
        <v>0</v>
      </c>
      <c r="D296" s="16">
        <f t="array" ref="D296">IFERROR(INDEX(C$2:C296,MATCH(2,1/(C$2:C296&lt;&gt;0))),0)</f>
        <v>2.5</v>
      </c>
      <c r="E296" s="16">
        <f t="shared" si="9"/>
        <v>1.5909090909090908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8</v>
      </c>
    </row>
    <row r="297" spans="1:7">
      <c r="A297" s="5">
        <v>43913</v>
      </c>
      <c r="B297" s="7">
        <v>0.83979999999999999</v>
      </c>
      <c r="C297" s="16">
        <f t="shared" si="8"/>
        <v>-2.5</v>
      </c>
      <c r="D297" s="16">
        <f t="array" ref="D297">IFERROR(INDEX(C$2:C297,MATCH(2,1/(C$2:C297&lt;&gt;0))),0)</f>
        <v>-2.5</v>
      </c>
      <c r="E297" s="16">
        <f t="shared" si="9"/>
        <v>-2.5</v>
      </c>
      <c r="F297" s="16">
        <f>IF(AND(C297&lt;&gt;0,SUM(C$1:$D297)=SUM(C$1:$D297)),ROW(),0)</f>
        <v>297</v>
      </c>
      <c r="G297" s="16">
        <f t="array" ref="G297">IF(ROW()-IFERROR(INDEX(F$2:F297,MATCH(2,1/(F$2:F297&lt;&gt;0))),0)&gt;22,22,ROW()-IFERROR(INDEX(F$2:F297,MATCH(2,1/(F$2:F297&lt;&gt;0))),0))</f>
        <v>0</v>
      </c>
    </row>
    <row r="298" spans="1:7">
      <c r="A298" s="5">
        <v>43914</v>
      </c>
      <c r="B298" s="7">
        <v>1.8722000000000001</v>
      </c>
      <c r="C298" s="16">
        <f t="shared" si="8"/>
        <v>0</v>
      </c>
      <c r="D298" s="16">
        <f t="array" ref="D298">IFERROR(INDEX(C$2:C298,MATCH(2,1/(C$2:C298&lt;&gt;0))),0)</f>
        <v>-2.5</v>
      </c>
      <c r="E298" s="16">
        <f t="shared" si="9"/>
        <v>-2.3863636363636362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1</v>
      </c>
    </row>
    <row r="299" spans="1:7">
      <c r="A299" s="5">
        <v>43915</v>
      </c>
      <c r="B299" s="7">
        <v>2.2595000000000001</v>
      </c>
      <c r="C299" s="16">
        <f t="shared" si="8"/>
        <v>0</v>
      </c>
      <c r="D299" s="16">
        <f t="array" ref="D299">IFERROR(INDEX(C$2:C299,MATCH(2,1/(C$2:C299&lt;&gt;0))),0)</f>
        <v>-2.5</v>
      </c>
      <c r="E299" s="16">
        <f t="shared" si="9"/>
        <v>-2.2727272727272729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2</v>
      </c>
    </row>
    <row r="300" spans="1:7">
      <c r="A300" s="5">
        <v>43916</v>
      </c>
      <c r="B300" s="7">
        <v>1.3556999999999999</v>
      </c>
      <c r="C300" s="16">
        <f t="shared" si="8"/>
        <v>0</v>
      </c>
      <c r="D300" s="16">
        <f t="array" ref="D300">IFERROR(INDEX(C$2:C300,MATCH(2,1/(C$2:C300&lt;&gt;0))),0)</f>
        <v>-2.5</v>
      </c>
      <c r="E300" s="16">
        <f t="shared" si="9"/>
        <v>-2.1590909090909092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3</v>
      </c>
    </row>
    <row r="301" spans="1:7">
      <c r="A301" s="5">
        <v>43917</v>
      </c>
      <c r="B301" s="7">
        <v>1.6785000000000001</v>
      </c>
      <c r="C301" s="16">
        <f t="shared" si="8"/>
        <v>0</v>
      </c>
      <c r="D301" s="16">
        <f t="array" ref="D301">IFERROR(INDEX(C$2:C301,MATCH(2,1/(C$2:C301&lt;&gt;0))),0)</f>
        <v>-2.5</v>
      </c>
      <c r="E301" s="16">
        <f t="shared" si="9"/>
        <v>-2.0454545454545454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4</v>
      </c>
    </row>
    <row r="302" spans="1:7">
      <c r="A302" s="5">
        <v>43920</v>
      </c>
      <c r="B302" s="7">
        <v>1.3556999999999999</v>
      </c>
      <c r="C302" s="16">
        <f t="shared" si="8"/>
        <v>0</v>
      </c>
      <c r="D302" s="16">
        <f t="array" ref="D302">IFERROR(INDEX(C$2:C302,MATCH(2,1/(C$2:C302&lt;&gt;0))),0)</f>
        <v>-2.5</v>
      </c>
      <c r="E302" s="16">
        <f t="shared" si="9"/>
        <v>-1.9318181818181817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5</v>
      </c>
    </row>
    <row r="303" spans="1:7">
      <c r="A303" s="5">
        <v>43921</v>
      </c>
      <c r="B303" s="7">
        <v>2.1949999999999998</v>
      </c>
      <c r="C303" s="16">
        <f t="shared" si="8"/>
        <v>0</v>
      </c>
      <c r="D303" s="16">
        <f t="array" ref="D303">IFERROR(INDEX(C$2:C303,MATCH(2,1/(C$2:C303&lt;&gt;0))),0)</f>
        <v>-2.5</v>
      </c>
      <c r="E303" s="16">
        <f t="shared" si="9"/>
        <v>-1.8181818181818183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6</v>
      </c>
    </row>
    <row r="304" spans="1:7">
      <c r="A304" s="5">
        <v>43922</v>
      </c>
      <c r="B304" s="7">
        <v>1.1619999999999999</v>
      </c>
      <c r="C304" s="16">
        <f t="shared" si="8"/>
        <v>0</v>
      </c>
      <c r="D304" s="16">
        <f t="array" ref="D304">IFERROR(INDEX(C$2:C304,MATCH(2,1/(C$2:C304&lt;&gt;0))),0)</f>
        <v>-2.5</v>
      </c>
      <c r="E304" s="16">
        <f t="shared" si="9"/>
        <v>-1.7045454545454546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7</v>
      </c>
    </row>
    <row r="305" spans="1:7">
      <c r="A305" s="5">
        <v>43923</v>
      </c>
      <c r="B305" s="7">
        <v>2.2595000000000001</v>
      </c>
      <c r="C305" s="16">
        <f t="shared" si="8"/>
        <v>0</v>
      </c>
      <c r="D305" s="16">
        <f t="array" ref="D305">IFERROR(INDEX(C$2:C305,MATCH(2,1/(C$2:C305&lt;&gt;0))),0)</f>
        <v>-2.5</v>
      </c>
      <c r="E305" s="16">
        <f t="shared" si="9"/>
        <v>-1.5909090909090908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8</v>
      </c>
    </row>
    <row r="306" spans="1:7">
      <c r="A306" s="5">
        <v>43924</v>
      </c>
      <c r="B306" s="7">
        <v>1.9367000000000001</v>
      </c>
      <c r="C306" s="16">
        <f t="shared" si="8"/>
        <v>0</v>
      </c>
      <c r="D306" s="16">
        <f t="array" ref="D306">IFERROR(INDEX(C$2:C306,MATCH(2,1/(C$2:C306&lt;&gt;0))),0)</f>
        <v>-2.5</v>
      </c>
      <c r="E306" s="16">
        <f t="shared" si="9"/>
        <v>-1.4772727272727273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9</v>
      </c>
    </row>
    <row r="307" spans="1:7">
      <c r="A307" s="5">
        <v>43928</v>
      </c>
      <c r="B307" s="7">
        <v>2.9676999999999998</v>
      </c>
      <c r="C307" s="16">
        <f t="shared" si="8"/>
        <v>2.5</v>
      </c>
      <c r="D307" s="16">
        <f t="array" ref="D307">IFERROR(INDEX(C$2:C307,MATCH(2,1/(C$2:C307&lt;&gt;0))),0)</f>
        <v>2.5</v>
      </c>
      <c r="E307" s="16">
        <f t="shared" si="9"/>
        <v>2.5</v>
      </c>
      <c r="F307" s="16">
        <f>IF(AND(C307&lt;&gt;0,SUM(C$1:$D307)=SUM(C$1:$D307)),ROW(),0)</f>
        <v>307</v>
      </c>
      <c r="G307" s="16">
        <f t="array" ref="G307">IF(ROW()-IFERROR(INDEX(F$2:F307,MATCH(2,1/(F$2:F307&lt;&gt;0))),0)&gt;22,22,ROW()-IFERROR(INDEX(F$2:F307,MATCH(2,1/(F$2:F307&lt;&gt;0))),0))</f>
        <v>0</v>
      </c>
    </row>
    <row r="308" spans="1:7">
      <c r="A308" s="5">
        <v>43929</v>
      </c>
      <c r="B308" s="7">
        <v>2.1934999999999998</v>
      </c>
      <c r="C308" s="16">
        <f t="shared" si="8"/>
        <v>0</v>
      </c>
      <c r="D308" s="16">
        <f t="array" ref="D308">IFERROR(INDEX(C$2:C308,MATCH(2,1/(C$2:C308&lt;&gt;0))),0)</f>
        <v>2.5</v>
      </c>
      <c r="E308" s="16">
        <f t="shared" si="9"/>
        <v>2.3863636363636362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1</v>
      </c>
    </row>
    <row r="309" spans="1:7">
      <c r="A309" s="5">
        <v>43930</v>
      </c>
      <c r="B309" s="7">
        <v>2.0644999999999998</v>
      </c>
      <c r="C309" s="16">
        <f t="shared" si="8"/>
        <v>0</v>
      </c>
      <c r="D309" s="16">
        <f t="array" ref="D309">IFERROR(INDEX(C$2:C309,MATCH(2,1/(C$2:C309&lt;&gt;0))),0)</f>
        <v>2.5</v>
      </c>
      <c r="E309" s="16">
        <f t="shared" si="9"/>
        <v>2.2727272727272729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</v>
      </c>
    </row>
    <row r="310" spans="1:7">
      <c r="A310" s="5">
        <v>43931</v>
      </c>
      <c r="B310" s="7">
        <v>0.9032</v>
      </c>
      <c r="C310" s="16">
        <f t="shared" si="8"/>
        <v>-2.5</v>
      </c>
      <c r="D310" s="16">
        <f t="array" ref="D310">IFERROR(INDEX(C$2:C310,MATCH(2,1/(C$2:C310&lt;&gt;0))),0)</f>
        <v>-2.5</v>
      </c>
      <c r="E310" s="16">
        <f t="shared" si="9"/>
        <v>-2.5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>
      <c r="A311" s="5">
        <v>43934</v>
      </c>
      <c r="B311" s="7">
        <v>1.0323</v>
      </c>
      <c r="C311" s="16">
        <f t="shared" si="8"/>
        <v>0</v>
      </c>
      <c r="D311" s="16">
        <f t="array" ref="D311">IFERROR(INDEX(C$2:C311,MATCH(2,1/(C$2:C311&lt;&gt;0))),0)</f>
        <v>-2.5</v>
      </c>
      <c r="E311" s="16">
        <f t="shared" si="9"/>
        <v>-2.3863636363636362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1</v>
      </c>
    </row>
    <row r="312" spans="1:7">
      <c r="A312" s="5">
        <v>43935</v>
      </c>
      <c r="B312" s="7">
        <v>1.6129</v>
      </c>
      <c r="C312" s="16">
        <f t="shared" si="8"/>
        <v>0</v>
      </c>
      <c r="D312" s="16">
        <f t="array" ref="D312">IFERROR(INDEX(C$2:C312,MATCH(2,1/(C$2:C312&lt;&gt;0))),0)</f>
        <v>-2.5</v>
      </c>
      <c r="E312" s="16">
        <f t="shared" si="9"/>
        <v>-2.2727272727272729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2</v>
      </c>
    </row>
    <row r="313" spans="1:7">
      <c r="A313" s="5">
        <v>43936</v>
      </c>
      <c r="B313" s="7">
        <v>1.0968</v>
      </c>
      <c r="C313" s="16">
        <f t="shared" si="8"/>
        <v>0</v>
      </c>
      <c r="D313" s="16">
        <f t="array" ref="D313">IFERROR(INDEX(C$2:C313,MATCH(2,1/(C$2:C313&lt;&gt;0))),0)</f>
        <v>-2.5</v>
      </c>
      <c r="E313" s="16">
        <f t="shared" si="9"/>
        <v>-2.1590909090909092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3</v>
      </c>
    </row>
    <row r="314" spans="1:7">
      <c r="A314" s="5">
        <v>43937</v>
      </c>
      <c r="B314" s="7">
        <v>1.6129</v>
      </c>
      <c r="C314" s="16">
        <f t="shared" si="8"/>
        <v>0</v>
      </c>
      <c r="D314" s="16">
        <f t="array" ref="D314">IFERROR(INDEX(C$2:C314,MATCH(2,1/(C$2:C314&lt;&gt;0))),0)</f>
        <v>-2.5</v>
      </c>
      <c r="E314" s="16">
        <f t="shared" si="9"/>
        <v>-2.0454545454545454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4</v>
      </c>
    </row>
    <row r="315" spans="1:7">
      <c r="A315" s="5">
        <v>43938</v>
      </c>
      <c r="B315" s="7">
        <v>0.9677</v>
      </c>
      <c r="C315" s="16">
        <f t="shared" si="8"/>
        <v>-2.5</v>
      </c>
      <c r="D315" s="16">
        <f t="array" ref="D315">IFERROR(INDEX(C$2:C315,MATCH(2,1/(C$2:C315&lt;&gt;0))),0)</f>
        <v>-2.5</v>
      </c>
      <c r="E315" s="16">
        <f t="shared" si="9"/>
        <v>-2.5</v>
      </c>
      <c r="F315" s="16">
        <f>IF(AND(C315&lt;&gt;0,SUM(C$1:$D315)=SUM(C$1:$D315)),ROW(),0)</f>
        <v>315</v>
      </c>
      <c r="G315" s="16">
        <f t="array" ref="G315">IF(ROW()-IFERROR(INDEX(F$2:F315,MATCH(2,1/(F$2:F315&lt;&gt;0))),0)&gt;22,22,ROW()-IFERROR(INDEX(F$2:F315,MATCH(2,1/(F$2:F315&lt;&gt;0))),0))</f>
        <v>0</v>
      </c>
    </row>
    <row r="316" spans="1:7">
      <c r="A316" s="5">
        <v>43941</v>
      </c>
      <c r="B316" s="7">
        <v>2</v>
      </c>
      <c r="C316" s="16">
        <f t="shared" si="8"/>
        <v>0</v>
      </c>
      <c r="D316" s="16">
        <f t="array" ref="D316">IFERROR(INDEX(C$2:C316,MATCH(2,1/(C$2:C316&lt;&gt;0))),0)</f>
        <v>-2.5</v>
      </c>
      <c r="E316" s="16">
        <f t="shared" si="9"/>
        <v>-2.3863636363636362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1</v>
      </c>
    </row>
    <row r="317" spans="1:7">
      <c r="A317" s="5">
        <v>43942</v>
      </c>
      <c r="B317" s="7">
        <v>1.1605000000000001</v>
      </c>
      <c r="C317" s="16">
        <f t="shared" si="8"/>
        <v>0</v>
      </c>
      <c r="D317" s="16">
        <f t="array" ref="D317">IFERROR(INDEX(C$2:C317,MATCH(2,1/(C$2:C317&lt;&gt;0))),0)</f>
        <v>-2.5</v>
      </c>
      <c r="E317" s="16">
        <f t="shared" si="9"/>
        <v>-2.2727272727272729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</v>
      </c>
    </row>
    <row r="318" spans="1:7">
      <c r="A318" s="5">
        <v>43943</v>
      </c>
      <c r="B318" s="7">
        <v>2.1276999999999999</v>
      </c>
      <c r="C318" s="16">
        <f t="shared" si="8"/>
        <v>0</v>
      </c>
      <c r="D318" s="16">
        <f t="array" ref="D318">IFERROR(INDEX(C$2:C318,MATCH(2,1/(C$2:C318&lt;&gt;0))),0)</f>
        <v>-2.5</v>
      </c>
      <c r="E318" s="16">
        <f t="shared" si="9"/>
        <v>-2.1590909090909092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3</v>
      </c>
    </row>
    <row r="319" spans="1:7">
      <c r="A319" s="5">
        <v>43944</v>
      </c>
      <c r="B319" s="7">
        <v>1.6119000000000001</v>
      </c>
      <c r="C319" s="16">
        <f t="shared" si="8"/>
        <v>0</v>
      </c>
      <c r="D319" s="16">
        <f t="array" ref="D319">IFERROR(INDEX(C$2:C319,MATCH(2,1/(C$2:C319&lt;&gt;0))),0)</f>
        <v>-2.5</v>
      </c>
      <c r="E319" s="16">
        <f t="shared" si="9"/>
        <v>-2.0454545454545454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4</v>
      </c>
    </row>
    <row r="320" spans="1:7">
      <c r="A320" s="5">
        <v>43945</v>
      </c>
      <c r="B320" s="7">
        <v>1.0961000000000001</v>
      </c>
      <c r="C320" s="16">
        <f t="shared" si="8"/>
        <v>0</v>
      </c>
      <c r="D320" s="16">
        <f t="array" ref="D320">IFERROR(INDEX(C$2:C320,MATCH(2,1/(C$2:C320&lt;&gt;0))),0)</f>
        <v>-2.5</v>
      </c>
      <c r="E320" s="16">
        <f t="shared" si="9"/>
        <v>-1.9318181818181817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5</v>
      </c>
    </row>
    <row r="321" spans="1:7">
      <c r="A321" s="5">
        <v>43948</v>
      </c>
      <c r="B321" s="7">
        <v>1.0961000000000001</v>
      </c>
      <c r="C321" s="16">
        <f t="shared" si="8"/>
        <v>0</v>
      </c>
      <c r="D321" s="16">
        <f t="array" ref="D321">IFERROR(INDEX(C$2:C321,MATCH(2,1/(C$2:C321&lt;&gt;0))),0)</f>
        <v>-2.5</v>
      </c>
      <c r="E321" s="16">
        <f t="shared" si="9"/>
        <v>-1.8181818181818183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6</v>
      </c>
    </row>
    <row r="322" spans="1:7">
      <c r="A322" s="5">
        <v>43949</v>
      </c>
      <c r="B322" s="7">
        <v>1.2250000000000001</v>
      </c>
      <c r="C322" s="16">
        <f t="shared" si="8"/>
        <v>0</v>
      </c>
      <c r="D322" s="16">
        <f t="array" ref="D322">IFERROR(INDEX(C$2:C322,MATCH(2,1/(C$2:C322&lt;&gt;0))),0)</f>
        <v>-2.5</v>
      </c>
      <c r="E322" s="16">
        <f t="shared" si="9"/>
        <v>-1.7045454545454546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7</v>
      </c>
    </row>
    <row r="323" spans="1:7">
      <c r="A323" s="5">
        <v>43950</v>
      </c>
      <c r="B323" s="7">
        <v>1.9974000000000001</v>
      </c>
      <c r="C323" s="16">
        <f t="shared" ref="C323:C386" si="10">IF(B323&gt;3,5,IF(B323&gt;2.4,2.5,IF(B323&gt;1,0,IF(B323&gt;0.8,-2.5,-5))))</f>
        <v>0</v>
      </c>
      <c r="D323" s="16">
        <f t="array" ref="D323">IFERROR(INDEX(C$2:C323,MATCH(2,1/(C$2:C323&lt;&gt;0))),0)</f>
        <v>-2.5</v>
      </c>
      <c r="E323" s="16">
        <f t="shared" ref="E323:E386" si="11">IF(D323=0,0,IF(D323&lt;0,-1*(ABS(D323)-G323*ABS(D323)/22),D323-G323*D323/22))</f>
        <v>-1.5909090909090908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8</v>
      </c>
    </row>
    <row r="324" spans="1:7">
      <c r="A324" s="5">
        <v>43951</v>
      </c>
      <c r="B324" s="7">
        <v>2.6417999999999999</v>
      </c>
      <c r="C324" s="16">
        <f t="shared" si="10"/>
        <v>2.5</v>
      </c>
      <c r="D324" s="16">
        <f t="array" ref="D324">IFERROR(INDEX(C$2:C324,MATCH(2,1/(C$2:C324&lt;&gt;0))),0)</f>
        <v>2.5</v>
      </c>
      <c r="E324" s="16">
        <f t="shared" si="11"/>
        <v>2.5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>
      <c r="A325" s="5">
        <v>43957</v>
      </c>
      <c r="B325" s="7">
        <v>2.7706</v>
      </c>
      <c r="C325" s="16">
        <f t="shared" si="10"/>
        <v>2.5</v>
      </c>
      <c r="D325" s="16">
        <f t="array" ref="D325">IFERROR(INDEX(C$2:C325,MATCH(2,1/(C$2:C325&lt;&gt;0))),0)</f>
        <v>2.5</v>
      </c>
      <c r="E325" s="16">
        <f t="shared" si="11"/>
        <v>2.5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>
      <c r="A326" s="5">
        <v>43958</v>
      </c>
      <c r="B326" s="7">
        <v>1.3531</v>
      </c>
      <c r="C326" s="16">
        <f t="shared" si="10"/>
        <v>0</v>
      </c>
      <c r="D326" s="16">
        <f t="array" ref="D326">IFERROR(INDEX(C$2:C326,MATCH(2,1/(C$2:C326&lt;&gt;0))),0)</f>
        <v>2.5</v>
      </c>
      <c r="E326" s="16">
        <f t="shared" si="11"/>
        <v>2.3863636363636362</v>
      </c>
      <c r="F326" s="16">
        <f>IF(AND(C326&lt;&gt;0,SUM(C$1:$D326)=SUM(C$1:$D326)),ROW(),0)</f>
        <v>0</v>
      </c>
      <c r="G326" s="16">
        <f t="array" ref="G326">IF(ROW()-IFERROR(INDEX(F$2:F326,MATCH(2,1/(F$2:F326&lt;&gt;0))),0)&gt;22,22,ROW()-IFERROR(INDEX(F$2:F326,MATCH(2,1/(F$2:F326&lt;&gt;0))),0))</f>
        <v>1</v>
      </c>
    </row>
    <row r="327" spans="1:7">
      <c r="A327" s="5">
        <v>43959</v>
      </c>
      <c r="B327" s="7">
        <v>1.7385999999999999</v>
      </c>
      <c r="C327" s="16">
        <f t="shared" si="10"/>
        <v>0</v>
      </c>
      <c r="D327" s="16">
        <f t="array" ref="D327">IFERROR(INDEX(C$2:C327,MATCH(2,1/(C$2:C327&lt;&gt;0))),0)</f>
        <v>2.5</v>
      </c>
      <c r="E327" s="16">
        <f t="shared" si="11"/>
        <v>2.2727272727272729</v>
      </c>
      <c r="F327" s="16">
        <f>IF(AND(C327&lt;&gt;0,SUM(C$1:$D327)=SUM(C$1:$D327)),ROW(),0)</f>
        <v>0</v>
      </c>
      <c r="G327" s="16">
        <f t="array" ref="G327">IF(ROW()-IFERROR(INDEX(F$2:F327,MATCH(2,1/(F$2:F327&lt;&gt;0))),0)&gt;22,22,ROW()-IFERROR(INDEX(F$2:F327,MATCH(2,1/(F$2:F327&lt;&gt;0))),0))</f>
        <v>2</v>
      </c>
    </row>
    <row r="328" spans="1:7">
      <c r="A328" s="5">
        <v>43962</v>
      </c>
      <c r="B328" s="7">
        <v>1.6731</v>
      </c>
      <c r="C328" s="16">
        <f t="shared" si="10"/>
        <v>0</v>
      </c>
      <c r="D328" s="16">
        <f t="array" ref="D328">IFERROR(INDEX(C$2:C328,MATCH(2,1/(C$2:C328&lt;&gt;0))),0)</f>
        <v>2.5</v>
      </c>
      <c r="E328" s="16">
        <f t="shared" si="11"/>
        <v>2.1590909090909092</v>
      </c>
      <c r="F328" s="16">
        <f>IF(AND(C328&lt;&gt;0,SUM(C$1:$D328)=SUM(C$1:$D328)),ROW(),0)</f>
        <v>0</v>
      </c>
      <c r="G328" s="16">
        <f t="array" ref="G328">IF(ROW()-IFERROR(INDEX(F$2:F328,MATCH(2,1/(F$2:F328&lt;&gt;0))),0)&gt;22,22,ROW()-IFERROR(INDEX(F$2:F328,MATCH(2,1/(F$2:F328&lt;&gt;0))),0))</f>
        <v>3</v>
      </c>
    </row>
    <row r="329" spans="1:7">
      <c r="A329" s="5">
        <v>43963</v>
      </c>
      <c r="B329" s="7">
        <v>1.0296000000000001</v>
      </c>
      <c r="C329" s="16">
        <f t="shared" si="10"/>
        <v>0</v>
      </c>
      <c r="D329" s="16">
        <f t="array" ref="D329">IFERROR(INDEX(C$2:C329,MATCH(2,1/(C$2:C329&lt;&gt;0))),0)</f>
        <v>2.5</v>
      </c>
      <c r="E329" s="16">
        <f t="shared" si="11"/>
        <v>2.0454545454545454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4</v>
      </c>
    </row>
    <row r="330" spans="1:7">
      <c r="A330" s="5">
        <v>43964</v>
      </c>
      <c r="B330" s="7">
        <v>1.9317</v>
      </c>
      <c r="C330" s="16">
        <f t="shared" si="10"/>
        <v>0</v>
      </c>
      <c r="D330" s="16">
        <f t="array" ref="D330">IFERROR(INDEX(C$2:C330,MATCH(2,1/(C$2:C330&lt;&gt;0))),0)</f>
        <v>2.5</v>
      </c>
      <c r="E330" s="16">
        <f t="shared" si="11"/>
        <v>1.9318181818181817</v>
      </c>
      <c r="F330" s="16">
        <f>IF(AND(C330&lt;&gt;0,SUM(C$1:$D330)=SUM(C$1:$D330)),ROW(),0)</f>
        <v>0</v>
      </c>
      <c r="G330" s="16">
        <f t="array" ref="G330">IF(ROW()-IFERROR(INDEX(F$2:F330,MATCH(2,1/(F$2:F330&lt;&gt;0))),0)&gt;22,22,ROW()-IFERROR(INDEX(F$2:F330,MATCH(2,1/(F$2:F330&lt;&gt;0))),0))</f>
        <v>5</v>
      </c>
    </row>
    <row r="331" spans="1:7">
      <c r="A331" s="5">
        <v>43965</v>
      </c>
      <c r="B331" s="7">
        <v>1.2878000000000001</v>
      </c>
      <c r="C331" s="16">
        <f t="shared" si="10"/>
        <v>0</v>
      </c>
      <c r="D331" s="16">
        <f t="array" ref="D331">IFERROR(INDEX(C$2:C331,MATCH(2,1/(C$2:C331&lt;&gt;0))),0)</f>
        <v>2.5</v>
      </c>
      <c r="E331" s="16">
        <f t="shared" si="11"/>
        <v>1.8181818181818183</v>
      </c>
      <c r="F331" s="16">
        <f>IF(AND(C331&lt;&gt;0,SUM(C$1:$D331)=SUM(C$1:$D331)),ROW(),0)</f>
        <v>0</v>
      </c>
      <c r="G331" s="16">
        <f t="array" ref="G331">IF(ROW()-IFERROR(INDEX(F$2:F331,MATCH(2,1/(F$2:F331&lt;&gt;0))),0)&gt;22,22,ROW()-IFERROR(INDEX(F$2:F331,MATCH(2,1/(F$2:F331&lt;&gt;0))),0))</f>
        <v>6</v>
      </c>
    </row>
    <row r="332" spans="1:7">
      <c r="A332" s="5">
        <v>43966</v>
      </c>
      <c r="B332" s="7">
        <v>1.3522000000000001</v>
      </c>
      <c r="C332" s="16">
        <f t="shared" si="10"/>
        <v>0</v>
      </c>
      <c r="D332" s="16">
        <f t="array" ref="D332">IFERROR(INDEX(C$2:C332,MATCH(2,1/(C$2:C332&lt;&gt;0))),0)</f>
        <v>2.5</v>
      </c>
      <c r="E332" s="16">
        <f t="shared" si="11"/>
        <v>1.7045454545454546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7</v>
      </c>
    </row>
    <row r="333" spans="1:7">
      <c r="A333" s="5">
        <v>43969</v>
      </c>
      <c r="B333" s="7">
        <v>2.1236000000000002</v>
      </c>
      <c r="C333" s="16">
        <f t="shared" si="10"/>
        <v>0</v>
      </c>
      <c r="D333" s="16">
        <f t="array" ref="D333">IFERROR(INDEX(C$2:C333,MATCH(2,1/(C$2:C333&lt;&gt;0))),0)</f>
        <v>2.5</v>
      </c>
      <c r="E333" s="16">
        <f t="shared" si="11"/>
        <v>1.5909090909090908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8</v>
      </c>
    </row>
    <row r="334" spans="1:7">
      <c r="A334" s="5">
        <v>43970</v>
      </c>
      <c r="B334" s="7">
        <v>1.8006</v>
      </c>
      <c r="C334" s="16">
        <f t="shared" si="10"/>
        <v>0</v>
      </c>
      <c r="D334" s="16">
        <f t="array" ref="D334">IFERROR(INDEX(C$2:C334,MATCH(2,1/(C$2:C334&lt;&gt;0))),0)</f>
        <v>2.5</v>
      </c>
      <c r="E334" s="16">
        <f t="shared" si="11"/>
        <v>1.4772727272727273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9</v>
      </c>
    </row>
    <row r="335" spans="1:7">
      <c r="A335" s="5">
        <v>43971</v>
      </c>
      <c r="B335" s="7">
        <v>1.6719999999999999</v>
      </c>
      <c r="C335" s="16">
        <f t="shared" si="10"/>
        <v>0</v>
      </c>
      <c r="D335" s="16">
        <f t="array" ref="D335">IFERROR(INDEX(C$2:C335,MATCH(2,1/(C$2:C335&lt;&gt;0))),0)</f>
        <v>2.5</v>
      </c>
      <c r="E335" s="16">
        <f t="shared" si="11"/>
        <v>1.3636363636363635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10</v>
      </c>
    </row>
    <row r="336" spans="1:7">
      <c r="A336" s="5">
        <v>43972</v>
      </c>
      <c r="B336" s="7">
        <v>1.865</v>
      </c>
      <c r="C336" s="16">
        <f t="shared" si="10"/>
        <v>0</v>
      </c>
      <c r="D336" s="16">
        <f t="array" ref="D336">IFERROR(INDEX(C$2:C336,MATCH(2,1/(C$2:C336&lt;&gt;0))),0)</f>
        <v>2.5</v>
      </c>
      <c r="E336" s="16">
        <f t="shared" si="11"/>
        <v>1.25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11</v>
      </c>
    </row>
    <row r="337" spans="1:7">
      <c r="A337" s="5">
        <v>43973</v>
      </c>
      <c r="B337" s="7">
        <v>1.4791000000000001</v>
      </c>
      <c r="C337" s="16">
        <f t="shared" si="10"/>
        <v>0</v>
      </c>
      <c r="D337" s="16">
        <f t="array" ref="D337">IFERROR(INDEX(C$2:C337,MATCH(2,1/(C$2:C337&lt;&gt;0))),0)</f>
        <v>2.5</v>
      </c>
      <c r="E337" s="16">
        <f t="shared" si="11"/>
        <v>1.1363636363636365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12</v>
      </c>
    </row>
    <row r="338" spans="1:7">
      <c r="A338" s="5">
        <v>43976</v>
      </c>
      <c r="B338" s="7">
        <v>2.508</v>
      </c>
      <c r="C338" s="16">
        <f t="shared" si="10"/>
        <v>2.5</v>
      </c>
      <c r="D338" s="16">
        <f t="array" ref="D338">IFERROR(INDEX(C$2:C338,MATCH(2,1/(C$2:C338&lt;&gt;0))),0)</f>
        <v>2.5</v>
      </c>
      <c r="E338" s="16">
        <f t="shared" si="11"/>
        <v>2.5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>
      <c r="A339" s="5">
        <v>43977</v>
      </c>
      <c r="B339" s="7">
        <v>2.8296000000000001</v>
      </c>
      <c r="C339" s="16">
        <f t="shared" si="10"/>
        <v>2.5</v>
      </c>
      <c r="D339" s="16">
        <f t="array" ref="D339">IFERROR(INDEX(C$2:C339,MATCH(2,1/(C$2:C339&lt;&gt;0))),0)</f>
        <v>2.5</v>
      </c>
      <c r="E339" s="16">
        <f t="shared" si="11"/>
        <v>2.5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>
      <c r="A340" s="5">
        <v>43978</v>
      </c>
      <c r="B340" s="7">
        <v>2.3794</v>
      </c>
      <c r="C340" s="16">
        <f t="shared" si="10"/>
        <v>0</v>
      </c>
      <c r="D340" s="16">
        <f t="array" ref="D340">IFERROR(INDEX(C$2:C340,MATCH(2,1/(C$2:C340&lt;&gt;0))),0)</f>
        <v>2.5</v>
      </c>
      <c r="E340" s="16">
        <f t="shared" si="11"/>
        <v>2.3863636363636362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1</v>
      </c>
    </row>
    <row r="341" spans="1:7">
      <c r="A341" s="5">
        <v>43979</v>
      </c>
      <c r="B341" s="7">
        <v>1.3505</v>
      </c>
      <c r="C341" s="16">
        <f t="shared" si="10"/>
        <v>0</v>
      </c>
      <c r="D341" s="16">
        <f t="array" ref="D341">IFERROR(INDEX(C$2:C341,MATCH(2,1/(C$2:C341&lt;&gt;0))),0)</f>
        <v>2.5</v>
      </c>
      <c r="E341" s="16">
        <f t="shared" si="11"/>
        <v>2.2727272727272729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2</v>
      </c>
    </row>
    <row r="342" spans="1:7">
      <c r="A342" s="5">
        <v>43980</v>
      </c>
      <c r="B342" s="7">
        <v>2.1248999999999998</v>
      </c>
      <c r="C342" s="16">
        <f t="shared" si="10"/>
        <v>0</v>
      </c>
      <c r="D342" s="16">
        <f t="array" ref="D342">IFERROR(INDEX(C$2:C342,MATCH(2,1/(C$2:C342&lt;&gt;0))),0)</f>
        <v>2.5</v>
      </c>
      <c r="E342" s="16">
        <f t="shared" si="11"/>
        <v>2.1590909090909092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3</v>
      </c>
    </row>
    <row r="343" spans="1:7">
      <c r="A343" s="5">
        <v>43983</v>
      </c>
      <c r="B343" s="7">
        <v>3.4127000000000001</v>
      </c>
      <c r="C343" s="16">
        <f t="shared" si="10"/>
        <v>5</v>
      </c>
      <c r="D343" s="16">
        <f t="array" ref="D343">IFERROR(INDEX(C$2:C343,MATCH(2,1/(C$2:C343&lt;&gt;0))),0)</f>
        <v>5</v>
      </c>
      <c r="E343" s="16">
        <f t="shared" si="11"/>
        <v>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>
      <c r="A344" s="5">
        <v>43984</v>
      </c>
      <c r="B344" s="7">
        <v>2.7671000000000001</v>
      </c>
      <c r="C344" s="16">
        <f t="shared" si="10"/>
        <v>2.5</v>
      </c>
      <c r="D344" s="16">
        <f t="array" ref="D344">IFERROR(INDEX(C$2:C344,MATCH(2,1/(C$2:C344&lt;&gt;0))),0)</f>
        <v>2.5</v>
      </c>
      <c r="E344" s="16">
        <f t="shared" si="11"/>
        <v>2.5</v>
      </c>
      <c r="F344" s="16">
        <f>IF(AND(C344&lt;&gt;0,SUM(C$1:$D344)=SUM(C$1:$D344)),ROW(),0)</f>
        <v>344</v>
      </c>
      <c r="G344" s="16">
        <f t="array" ref="G344">IF(ROW()-IFERROR(INDEX(F$2:F344,MATCH(2,1/(F$2:F344&lt;&gt;0))),0)&gt;22,22,ROW()-IFERROR(INDEX(F$2:F344,MATCH(2,1/(F$2:F344&lt;&gt;0))),0))</f>
        <v>0</v>
      </c>
    </row>
    <row r="345" spans="1:7">
      <c r="A345" s="5">
        <v>43985</v>
      </c>
      <c r="B345" s="7">
        <v>2.3809999999999998</v>
      </c>
      <c r="C345" s="16">
        <f t="shared" si="10"/>
        <v>0</v>
      </c>
      <c r="D345" s="16">
        <f t="array" ref="D345">IFERROR(INDEX(C$2:C345,MATCH(2,1/(C$2:C345&lt;&gt;0))),0)</f>
        <v>2.5</v>
      </c>
      <c r="E345" s="16">
        <f t="shared" si="11"/>
        <v>2.3863636363636362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1</v>
      </c>
    </row>
    <row r="346" spans="1:7">
      <c r="A346" s="5">
        <v>43986</v>
      </c>
      <c r="B346" s="7">
        <v>2.5739999999999998</v>
      </c>
      <c r="C346" s="16">
        <f t="shared" si="10"/>
        <v>2.5</v>
      </c>
      <c r="D346" s="16">
        <f t="array" ref="D346">IFERROR(INDEX(C$2:C346,MATCH(2,1/(C$2:C346&lt;&gt;0))),0)</f>
        <v>2.5</v>
      </c>
      <c r="E346" s="16">
        <f t="shared" si="11"/>
        <v>2.5</v>
      </c>
      <c r="F346" s="16">
        <f>IF(AND(C346&lt;&gt;0,SUM(C$1:$D346)=SUM(C$1:$D346)),ROW(),0)</f>
        <v>346</v>
      </c>
      <c r="G346" s="16">
        <f t="array" ref="G346">IF(ROW()-IFERROR(INDEX(F$2:F346,MATCH(2,1/(F$2:F346&lt;&gt;0))),0)&gt;22,22,ROW()-IFERROR(INDEX(F$2:F346,MATCH(2,1/(F$2:F346&lt;&gt;0))),0))</f>
        <v>0</v>
      </c>
    </row>
    <row r="347" spans="1:7">
      <c r="A347" s="5">
        <v>43987</v>
      </c>
      <c r="B347" s="7">
        <v>2.2507999999999999</v>
      </c>
      <c r="C347" s="16">
        <f t="shared" si="10"/>
        <v>0</v>
      </c>
      <c r="D347" s="16">
        <f t="array" ref="D347">IFERROR(INDEX(C$2:C347,MATCH(2,1/(C$2:C347&lt;&gt;0))),0)</f>
        <v>2.5</v>
      </c>
      <c r="E347" s="16">
        <f t="shared" si="11"/>
        <v>2.3863636363636362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1</v>
      </c>
    </row>
    <row r="348" spans="1:7">
      <c r="A348" s="5">
        <v>43990</v>
      </c>
      <c r="B348" s="7">
        <v>1.865</v>
      </c>
      <c r="C348" s="16">
        <f t="shared" si="10"/>
        <v>0</v>
      </c>
      <c r="D348" s="16">
        <f t="array" ref="D348">IFERROR(INDEX(C$2:C348,MATCH(2,1/(C$2:C348&lt;&gt;0))),0)</f>
        <v>2.5</v>
      </c>
      <c r="E348" s="16">
        <f t="shared" si="11"/>
        <v>2.2727272727272729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2</v>
      </c>
    </row>
    <row r="349" spans="1:7">
      <c r="A349" s="5">
        <v>43991</v>
      </c>
      <c r="B349" s="7">
        <v>2.1208</v>
      </c>
      <c r="C349" s="16">
        <f t="shared" si="10"/>
        <v>0</v>
      </c>
      <c r="D349" s="16">
        <f t="array" ref="D349">IFERROR(INDEX(C$2:C349,MATCH(2,1/(C$2:C349&lt;&gt;0))),0)</f>
        <v>2.5</v>
      </c>
      <c r="E349" s="16">
        <f t="shared" si="11"/>
        <v>2.1590909090909092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3</v>
      </c>
    </row>
    <row r="350" spans="1:7">
      <c r="A350" s="5">
        <v>43992</v>
      </c>
      <c r="B350" s="7">
        <v>1.1568000000000001</v>
      </c>
      <c r="C350" s="16">
        <f t="shared" si="10"/>
        <v>0</v>
      </c>
      <c r="D350" s="16">
        <f t="array" ref="D350">IFERROR(INDEX(C$2:C350,MATCH(2,1/(C$2:C350&lt;&gt;0))),0)</f>
        <v>2.5</v>
      </c>
      <c r="E350" s="16">
        <f t="shared" si="11"/>
        <v>2.0454545454545454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4</v>
      </c>
    </row>
    <row r="351" spans="1:7">
      <c r="A351" s="5">
        <v>43993</v>
      </c>
      <c r="B351" s="7">
        <v>1.2202999999999999</v>
      </c>
      <c r="C351" s="16">
        <f t="shared" si="10"/>
        <v>0</v>
      </c>
      <c r="D351" s="16">
        <f t="array" ref="D351">IFERROR(INDEX(C$2:C351,MATCH(2,1/(C$2:C351&lt;&gt;0))),0)</f>
        <v>2.5</v>
      </c>
      <c r="E351" s="16">
        <f t="shared" si="11"/>
        <v>1.9318181818181817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5</v>
      </c>
    </row>
    <row r="352" spans="1:7">
      <c r="A352" s="5">
        <v>43994</v>
      </c>
      <c r="B352" s="7">
        <v>1.8626</v>
      </c>
      <c r="C352" s="16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1.8181818181818183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6</v>
      </c>
    </row>
    <row r="353" spans="1:7">
      <c r="A353" s="5">
        <v>43997</v>
      </c>
      <c r="B353" s="7">
        <v>1.8613999999999999</v>
      </c>
      <c r="C353" s="16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1.7045454545454546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7</v>
      </c>
    </row>
    <row r="354" spans="1:7">
      <c r="A354" s="5">
        <v>43998</v>
      </c>
      <c r="B354" s="7">
        <v>1.5404</v>
      </c>
      <c r="C354" s="16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1.5909090909090908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8</v>
      </c>
    </row>
    <row r="355" spans="1:7">
      <c r="A355" s="5">
        <v>43999</v>
      </c>
      <c r="B355" s="7">
        <v>2.1808999999999998</v>
      </c>
      <c r="C355" s="16">
        <f t="shared" si="10"/>
        <v>0</v>
      </c>
      <c r="D355" s="16">
        <f t="array" ref="D355">IFERROR(INDEX(C$2:C355,MATCH(2,1/(C$2:C355&lt;&gt;0))),0)</f>
        <v>2.5</v>
      </c>
      <c r="E355" s="16">
        <f t="shared" si="11"/>
        <v>1.4772727272727273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9</v>
      </c>
    </row>
    <row r="356" spans="1:7">
      <c r="A356" s="5">
        <v>44000</v>
      </c>
      <c r="B356" s="7">
        <v>1.9242999999999999</v>
      </c>
      <c r="C356" s="16">
        <f t="shared" si="10"/>
        <v>0</v>
      </c>
      <c r="D356" s="16">
        <f t="array" ref="D356">IFERROR(INDEX(C$2:C356,MATCH(2,1/(C$2:C356&lt;&gt;0))),0)</f>
        <v>2.5</v>
      </c>
      <c r="E356" s="16">
        <f t="shared" si="11"/>
        <v>1.3636363636363635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10</v>
      </c>
    </row>
    <row r="357" spans="1:7">
      <c r="A357" s="5">
        <v>44001</v>
      </c>
      <c r="B357" s="7">
        <v>1.859</v>
      </c>
      <c r="C357" s="16">
        <f t="shared" si="10"/>
        <v>0</v>
      </c>
      <c r="D357" s="16">
        <f t="array" ref="D357">IFERROR(INDEX(C$2:C357,MATCH(2,1/(C$2:C357&lt;&gt;0))),0)</f>
        <v>2.5</v>
      </c>
      <c r="E357" s="16">
        <f t="shared" si="11"/>
        <v>1.25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11</v>
      </c>
    </row>
    <row r="358" spans="1:7">
      <c r="A358" s="5">
        <v>44004</v>
      </c>
      <c r="B358" s="7">
        <v>1.2172000000000001</v>
      </c>
      <c r="C358" s="16">
        <f t="shared" si="10"/>
        <v>0</v>
      </c>
      <c r="D358" s="16">
        <f t="array" ref="D358">IFERROR(INDEX(C$2:C358,MATCH(2,1/(C$2:C358&lt;&gt;0))),0)</f>
        <v>2.5</v>
      </c>
      <c r="E358" s="16">
        <f t="shared" si="11"/>
        <v>1.1363636363636365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12</v>
      </c>
    </row>
    <row r="359" spans="1:7">
      <c r="A359" s="5">
        <v>44005</v>
      </c>
      <c r="B359" s="7">
        <v>2.0499999999999998</v>
      </c>
      <c r="C359" s="16">
        <f t="shared" si="10"/>
        <v>0</v>
      </c>
      <c r="D359" s="16">
        <f t="array" ref="D359">IFERROR(INDEX(C$2:C359,MATCH(2,1/(C$2:C359&lt;&gt;0))),0)</f>
        <v>2.5</v>
      </c>
      <c r="E359" s="16">
        <f t="shared" si="11"/>
        <v>1.0227272727272727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13</v>
      </c>
    </row>
    <row r="360" spans="1:7">
      <c r="A360" s="5">
        <v>44006</v>
      </c>
      <c r="B360" s="7">
        <v>1.3452999999999999</v>
      </c>
      <c r="C360" s="16">
        <f t="shared" si="10"/>
        <v>0</v>
      </c>
      <c r="D360" s="16">
        <f t="array" ref="D360">IFERROR(INDEX(C$2:C360,MATCH(2,1/(C$2:C360&lt;&gt;0))),0)</f>
        <v>2.5</v>
      </c>
      <c r="E360" s="16">
        <f t="shared" si="11"/>
        <v>0.90909090909090917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14</v>
      </c>
    </row>
    <row r="361" spans="1:7">
      <c r="A361" s="5">
        <v>44011</v>
      </c>
      <c r="B361" s="7">
        <v>1.3462000000000001</v>
      </c>
      <c r="C361" s="16">
        <f t="shared" si="10"/>
        <v>0</v>
      </c>
      <c r="D361" s="16">
        <f t="array" ref="D361">IFERROR(INDEX(C$2:C361,MATCH(2,1/(C$2:C361&lt;&gt;0))),0)</f>
        <v>2.5</v>
      </c>
      <c r="E361" s="16">
        <f t="shared" si="11"/>
        <v>0.79545454545454541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15</v>
      </c>
    </row>
    <row r="362" spans="1:7">
      <c r="A362" s="5">
        <v>44012</v>
      </c>
      <c r="B362" s="7">
        <v>2.1795</v>
      </c>
      <c r="C362" s="16">
        <f t="shared" si="10"/>
        <v>0</v>
      </c>
      <c r="D362" s="16">
        <f t="array" ref="D362">IFERROR(INDEX(C$2:C362,MATCH(2,1/(C$2:C362&lt;&gt;0))),0)</f>
        <v>2.5</v>
      </c>
      <c r="E362" s="16">
        <f t="shared" si="11"/>
        <v>0.68181818181818188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16</v>
      </c>
    </row>
    <row r="363" spans="1:7">
      <c r="A363" s="5">
        <v>44013</v>
      </c>
      <c r="B363" s="7">
        <v>1.9872000000000001</v>
      </c>
      <c r="C363" s="16">
        <f t="shared" si="10"/>
        <v>0</v>
      </c>
      <c r="D363" s="16">
        <f t="array" ref="D363">IFERROR(INDEX(C$2:C363,MATCH(2,1/(C$2:C363&lt;&gt;0))),0)</f>
        <v>2.5</v>
      </c>
      <c r="E363" s="16">
        <f t="shared" si="11"/>
        <v>0.56818181818181812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17</v>
      </c>
    </row>
    <row r="364" spans="1:7">
      <c r="A364" s="5">
        <v>44014</v>
      </c>
      <c r="B364" s="7">
        <v>2.7564000000000002</v>
      </c>
      <c r="C364" s="16">
        <f t="shared" si="10"/>
        <v>2.5</v>
      </c>
      <c r="D364" s="16">
        <f t="array" ref="D364">IFERROR(INDEX(C$2:C364,MATCH(2,1/(C$2:C364&lt;&gt;0))),0)</f>
        <v>2.5</v>
      </c>
      <c r="E364" s="16">
        <f t="shared" si="11"/>
        <v>2.5</v>
      </c>
      <c r="F364" s="16">
        <f>IF(AND(C364&lt;&gt;0,SUM(C$1:$D364)=SUM(C$1:$D364)),ROW(),0)</f>
        <v>364</v>
      </c>
      <c r="G364" s="16">
        <f t="array" ref="G364">IF(ROW()-IFERROR(INDEX(F$2:F364,MATCH(2,1/(F$2:F364&lt;&gt;0))),0)&gt;22,22,ROW()-IFERROR(INDEX(F$2:F364,MATCH(2,1/(F$2:F364&lt;&gt;0))),0))</f>
        <v>0</v>
      </c>
    </row>
    <row r="365" spans="1:7">
      <c r="A365" s="5">
        <v>44015</v>
      </c>
      <c r="B365" s="7">
        <v>2.3717999999999999</v>
      </c>
      <c r="C365" s="16">
        <f t="shared" si="10"/>
        <v>0</v>
      </c>
      <c r="D365" s="16">
        <f t="array" ref="D365">IFERROR(INDEX(C$2:C365,MATCH(2,1/(C$2:C365&lt;&gt;0))),0)</f>
        <v>2.5</v>
      </c>
      <c r="E365" s="16">
        <f t="shared" si="11"/>
        <v>2.3863636363636362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1</v>
      </c>
    </row>
    <row r="366" spans="1:7">
      <c r="A366" s="5">
        <v>44018</v>
      </c>
      <c r="B366" s="7">
        <v>6.2779999999999996</v>
      </c>
      <c r="C366" s="16">
        <f t="shared" si="10"/>
        <v>5</v>
      </c>
      <c r="D366" s="16">
        <f t="array" ref="D366">IFERROR(INDEX(C$2:C366,MATCH(2,1/(C$2:C366&lt;&gt;0))),0)</f>
        <v>5</v>
      </c>
      <c r="E366" s="16">
        <f t="shared" si="11"/>
        <v>5</v>
      </c>
      <c r="F366" s="16">
        <f>IF(AND(C366&lt;&gt;0,SUM(C$1:$D366)=SUM(C$1:$D366)),ROW(),0)</f>
        <v>366</v>
      </c>
      <c r="G366" s="16">
        <f t="array" ref="G366">IF(ROW()-IFERROR(INDEX(F$2:F366,MATCH(2,1/(F$2:F366&lt;&gt;0))),0)&gt;22,22,ROW()-IFERROR(INDEX(F$2:F366,MATCH(2,1/(F$2:F366&lt;&gt;0))),0))</f>
        <v>0</v>
      </c>
    </row>
    <row r="367" spans="1:7">
      <c r="A367" s="5">
        <v>44019</v>
      </c>
      <c r="B367" s="7">
        <v>3.0750000000000002</v>
      </c>
      <c r="C367" s="16">
        <f t="shared" si="10"/>
        <v>5</v>
      </c>
      <c r="D367" s="16">
        <f t="array" ref="D367">IFERROR(INDEX(C$2:C367,MATCH(2,1/(C$2:C367&lt;&gt;0))),0)</f>
        <v>5</v>
      </c>
      <c r="E367" s="16">
        <f t="shared" si="11"/>
        <v>5</v>
      </c>
      <c r="F367" s="16">
        <f>IF(AND(C367&lt;&gt;0,SUM(C$1:$D367)=SUM(C$1:$D367)),ROW(),0)</f>
        <v>367</v>
      </c>
      <c r="G367" s="16">
        <f t="array" ref="G367">IF(ROW()-IFERROR(INDEX(F$2:F367,MATCH(2,1/(F$2:F367&lt;&gt;0))),0)&gt;22,22,ROW()-IFERROR(INDEX(F$2:F367,MATCH(2,1/(F$2:F367&lt;&gt;0))),0))</f>
        <v>0</v>
      </c>
    </row>
    <row r="368" spans="1:7">
      <c r="A368" s="5">
        <v>44020</v>
      </c>
      <c r="B368" s="7">
        <v>5.5092999999999996</v>
      </c>
      <c r="C368" s="16">
        <f t="shared" si="10"/>
        <v>5</v>
      </c>
      <c r="D368" s="16">
        <f t="array" ref="D368">IFERROR(INDEX(C$2:C368,MATCH(2,1/(C$2:C368&lt;&gt;0))),0)</f>
        <v>5</v>
      </c>
      <c r="E368" s="16">
        <f t="shared" si="11"/>
        <v>5</v>
      </c>
      <c r="F368" s="16">
        <f>IF(AND(C368&lt;&gt;0,SUM(C$1:$D368)=SUM(C$1:$D368)),ROW(),0)</f>
        <v>368</v>
      </c>
      <c r="G368" s="16">
        <f t="array" ref="G368">IF(ROW()-IFERROR(INDEX(F$2:F368,MATCH(2,1/(F$2:F368&lt;&gt;0))),0)&gt;22,22,ROW()-IFERROR(INDEX(F$2:F368,MATCH(2,1/(F$2:F368&lt;&gt;0))),0))</f>
        <v>0</v>
      </c>
    </row>
    <row r="369" spans="1:7">
      <c r="A369" s="5">
        <v>44021</v>
      </c>
      <c r="B369" s="7">
        <v>5.4451999999999998</v>
      </c>
      <c r="C369" s="16">
        <f t="shared" si="10"/>
        <v>5</v>
      </c>
      <c r="D369" s="16">
        <f t="array" ref="D369">IFERROR(INDEX(C$2:C369,MATCH(2,1/(C$2:C369&lt;&gt;0))),0)</f>
        <v>5</v>
      </c>
      <c r="E369" s="16">
        <f t="shared" si="11"/>
        <v>5</v>
      </c>
      <c r="F369" s="16">
        <f>IF(AND(C369&lt;&gt;0,SUM(C$1:$D369)=SUM(C$1:$D369)),ROW(),0)</f>
        <v>369</v>
      </c>
      <c r="G369" s="16">
        <f t="array" ref="G369">IF(ROW()-IFERROR(INDEX(F$2:F369,MATCH(2,1/(F$2:F369&lt;&gt;0))),0)&gt;22,22,ROW()-IFERROR(INDEX(F$2:F369,MATCH(2,1/(F$2:F369&lt;&gt;0))),0))</f>
        <v>0</v>
      </c>
    </row>
    <row r="370" spans="1:7">
      <c r="A370" s="5">
        <v>44022</v>
      </c>
      <c r="B370" s="7">
        <v>2.7582</v>
      </c>
      <c r="C370" s="16">
        <f t="shared" si="10"/>
        <v>2.5</v>
      </c>
      <c r="D370" s="16">
        <f t="array" ref="D370">IFERROR(INDEX(C$2:C370,MATCH(2,1/(C$2:C370&lt;&gt;0))),0)</f>
        <v>2.5</v>
      </c>
      <c r="E370" s="16">
        <f t="shared" si="11"/>
        <v>2.5</v>
      </c>
      <c r="F370" s="16">
        <f>IF(AND(C370&lt;&gt;0,SUM(C$1:$D370)=SUM(C$1:$D370)),ROW(),0)</f>
        <v>370</v>
      </c>
      <c r="G370" s="16">
        <f t="array" ref="G370">IF(ROW()-IFERROR(INDEX(F$2:F370,MATCH(2,1/(F$2:F370&lt;&gt;0))),0)&gt;22,22,ROW()-IFERROR(INDEX(F$2:F370,MATCH(2,1/(F$2:F370&lt;&gt;0))),0))</f>
        <v>0</v>
      </c>
    </row>
    <row r="371" spans="1:7">
      <c r="A371" s="5">
        <v>44025</v>
      </c>
      <c r="B371" s="7">
        <v>5.4451999999999998</v>
      </c>
      <c r="C371" s="16">
        <f t="shared" si="10"/>
        <v>5</v>
      </c>
      <c r="D371" s="16">
        <f t="array" ref="D371">IFERROR(INDEX(C$2:C371,MATCH(2,1/(C$2:C371&lt;&gt;0))),0)</f>
        <v>5</v>
      </c>
      <c r="E371" s="16">
        <f t="shared" si="11"/>
        <v>5</v>
      </c>
      <c r="F371" s="16">
        <f>IF(AND(C371&lt;&gt;0,SUM(C$1:$D371)=SUM(C$1:$D371)),ROW(),0)</f>
        <v>371</v>
      </c>
      <c r="G371" s="16">
        <f t="array" ref="G371">IF(ROW()-IFERROR(INDEX(F$2:F371,MATCH(2,1/(F$2:F371&lt;&gt;0))),0)&gt;22,22,ROW()-IFERROR(INDEX(F$2:F371,MATCH(2,1/(F$2:F371&lt;&gt;0))),0))</f>
        <v>0</v>
      </c>
    </row>
    <row r="372" spans="1:7">
      <c r="A372" s="5">
        <v>44026</v>
      </c>
      <c r="B372" s="7">
        <v>3.0750000000000002</v>
      </c>
      <c r="C372" s="16">
        <f t="shared" si="10"/>
        <v>5</v>
      </c>
      <c r="D372" s="16">
        <f t="array" ref="D372">IFERROR(INDEX(C$2:C372,MATCH(2,1/(C$2:C372&lt;&gt;0))),0)</f>
        <v>5</v>
      </c>
      <c r="E372" s="16">
        <f t="shared" si="11"/>
        <v>5</v>
      </c>
      <c r="F372" s="16">
        <f>IF(AND(C372&lt;&gt;0,SUM(C$1:$D372)=SUM(C$1:$D372)),ROW(),0)</f>
        <v>372</v>
      </c>
      <c r="G372" s="16">
        <f t="array" ref="G372">IF(ROW()-IFERROR(INDEX(F$2:F372,MATCH(2,1/(F$2:F372&lt;&gt;0))),0)&gt;22,22,ROW()-IFERROR(INDEX(F$2:F372,MATCH(2,1/(F$2:F372&lt;&gt;0))),0))</f>
        <v>0</v>
      </c>
    </row>
    <row r="373" spans="1:7">
      <c r="A373" s="5">
        <v>44027</v>
      </c>
      <c r="B373" s="7">
        <v>2.3702999999999999</v>
      </c>
      <c r="C373" s="16">
        <f t="shared" si="10"/>
        <v>0</v>
      </c>
      <c r="D373" s="16">
        <f t="array" ref="D373">IFERROR(INDEX(C$2:C373,MATCH(2,1/(C$2:C373&lt;&gt;0))),0)</f>
        <v>5</v>
      </c>
      <c r="E373" s="16">
        <f t="shared" si="11"/>
        <v>4.7727272727272725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1</v>
      </c>
    </row>
    <row r="374" spans="1:7">
      <c r="A374" s="5">
        <v>44028</v>
      </c>
      <c r="B374" s="7">
        <v>0.70469999999999999</v>
      </c>
      <c r="C374" s="16">
        <f t="shared" si="10"/>
        <v>-5</v>
      </c>
      <c r="D374" s="16">
        <f t="array" ref="D374">IFERROR(INDEX(C$2:C374,MATCH(2,1/(C$2:C374&lt;&gt;0))),0)</f>
        <v>-5</v>
      </c>
      <c r="E374" s="16">
        <f t="shared" si="11"/>
        <v>-5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>
      <c r="A375" s="5">
        <v>44029</v>
      </c>
      <c r="B375" s="7">
        <v>1.5394000000000001</v>
      </c>
      <c r="C375" s="16">
        <f t="shared" si="10"/>
        <v>0</v>
      </c>
      <c r="D375" s="16">
        <f t="array" ref="D375">IFERROR(INDEX(C$2:C375,MATCH(2,1/(C$2:C375&lt;&gt;0))),0)</f>
        <v>-5</v>
      </c>
      <c r="E375" s="16">
        <f t="shared" si="11"/>
        <v>-4.7727272727272725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1</v>
      </c>
    </row>
    <row r="376" spans="1:7">
      <c r="A376" s="5">
        <v>44032</v>
      </c>
      <c r="B376" s="7">
        <v>4.9390999999999998</v>
      </c>
      <c r="C376" s="16">
        <f t="shared" si="10"/>
        <v>5</v>
      </c>
      <c r="D376" s="16">
        <f t="array" ref="D376">IFERROR(INDEX(C$2:C376,MATCH(2,1/(C$2:C376&lt;&gt;0))),0)</f>
        <v>5</v>
      </c>
      <c r="E376" s="16">
        <f t="shared" si="11"/>
        <v>5</v>
      </c>
      <c r="F376" s="16">
        <f>IF(AND(C376&lt;&gt;0,SUM(C$1:$D376)=SUM(C$1:$D376)),ROW(),0)</f>
        <v>376</v>
      </c>
      <c r="G376" s="16">
        <f t="array" ref="G376">IF(ROW()-IFERROR(INDEX(F$2:F376,MATCH(2,1/(F$2:F376&lt;&gt;0))),0)&gt;22,22,ROW()-IFERROR(INDEX(F$2:F376,MATCH(2,1/(F$2:F376&lt;&gt;0))),0))</f>
        <v>0</v>
      </c>
    </row>
    <row r="377" spans="1:7">
      <c r="A377" s="5">
        <v>44033</v>
      </c>
      <c r="B377" s="7">
        <v>2.3092000000000001</v>
      </c>
      <c r="C377" s="16">
        <f t="shared" si="10"/>
        <v>0</v>
      </c>
      <c r="D377" s="16">
        <f t="array" ref="D377">IFERROR(INDEX(C$2:C377,MATCH(2,1/(C$2:C377&lt;&gt;0))),0)</f>
        <v>5</v>
      </c>
      <c r="E377" s="16">
        <f t="shared" si="11"/>
        <v>4.7727272727272725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1</v>
      </c>
    </row>
    <row r="378" spans="1:7">
      <c r="A378" s="5">
        <v>44034</v>
      </c>
      <c r="B378" s="7">
        <v>1.5405</v>
      </c>
      <c r="C378" s="16">
        <f t="shared" si="10"/>
        <v>0</v>
      </c>
      <c r="D378" s="16">
        <f t="array" ref="D378">IFERROR(INDEX(C$2:C378,MATCH(2,1/(C$2:C378&lt;&gt;0))),0)</f>
        <v>5</v>
      </c>
      <c r="E378" s="16">
        <f t="shared" si="11"/>
        <v>4.5454545454545459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</v>
      </c>
    </row>
    <row r="379" spans="1:7">
      <c r="A379" s="5">
        <v>44035</v>
      </c>
      <c r="B379" s="7">
        <v>1.8084</v>
      </c>
      <c r="C379" s="16">
        <f t="shared" si="10"/>
        <v>0</v>
      </c>
      <c r="D379" s="16">
        <f t="array" ref="D379">IFERROR(INDEX(C$2:C379,MATCH(2,1/(C$2:C379&lt;&gt;0))),0)</f>
        <v>5</v>
      </c>
      <c r="E379" s="16">
        <f t="shared" si="11"/>
        <v>4.3181818181818183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3</v>
      </c>
    </row>
    <row r="380" spans="1:7">
      <c r="A380" s="5">
        <v>44036</v>
      </c>
      <c r="B380" s="7">
        <v>0.6028</v>
      </c>
      <c r="C380" s="16">
        <f t="shared" si="10"/>
        <v>-5</v>
      </c>
      <c r="D380" s="16">
        <f t="array" ref="D380">IFERROR(INDEX(C$2:C380,MATCH(2,1/(C$2:C380&lt;&gt;0))),0)</f>
        <v>-5</v>
      </c>
      <c r="E380" s="16">
        <f t="shared" si="11"/>
        <v>-5</v>
      </c>
      <c r="F380" s="16">
        <f>IF(AND(C380&lt;&gt;0,SUM(C$1:$D380)=SUM(C$1:$D380)),ROW(),0)</f>
        <v>380</v>
      </c>
      <c r="G380" s="16">
        <f t="array" ref="G380">IF(ROW()-IFERROR(INDEX(F$2:F380,MATCH(2,1/(F$2:F380&lt;&gt;0))),0)&gt;22,22,ROW()-IFERROR(INDEX(F$2:F380,MATCH(2,1/(F$2:F380&lt;&gt;0))),0))</f>
        <v>0</v>
      </c>
    </row>
    <row r="381" spans="1:7">
      <c r="A381" s="5">
        <v>44039</v>
      </c>
      <c r="B381" s="7">
        <v>1.9423999999999999</v>
      </c>
      <c r="C381" s="16">
        <f t="shared" si="10"/>
        <v>0</v>
      </c>
      <c r="D381" s="16">
        <f t="array" ref="D381">IFERROR(INDEX(C$2:C381,MATCH(2,1/(C$2:C381&lt;&gt;0))),0)</f>
        <v>-5</v>
      </c>
      <c r="E381" s="16">
        <f t="shared" si="11"/>
        <v>-4.7727272727272725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1</v>
      </c>
    </row>
    <row r="382" spans="1:7">
      <c r="A382" s="5">
        <v>44040</v>
      </c>
      <c r="B382" s="7">
        <v>1.2726</v>
      </c>
      <c r="C382" s="16">
        <f t="shared" si="10"/>
        <v>0</v>
      </c>
      <c r="D382" s="16">
        <f t="array" ref="D382">IFERROR(INDEX(C$2:C382,MATCH(2,1/(C$2:C382&lt;&gt;0))),0)</f>
        <v>-5</v>
      </c>
      <c r="E382" s="16">
        <f t="shared" si="11"/>
        <v>-4.5454545454545459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</v>
      </c>
    </row>
    <row r="383" spans="1:7">
      <c r="A383" s="5">
        <v>44041</v>
      </c>
      <c r="B383" s="7">
        <v>2.2103000000000002</v>
      </c>
      <c r="C383" s="16">
        <f t="shared" si="10"/>
        <v>0</v>
      </c>
      <c r="D383" s="16">
        <f t="array" ref="D383">IFERROR(INDEX(C$2:C383,MATCH(2,1/(C$2:C383&lt;&gt;0))),0)</f>
        <v>-5</v>
      </c>
      <c r="E383" s="16">
        <f t="shared" si="11"/>
        <v>-4.3181818181818183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3</v>
      </c>
    </row>
    <row r="384" spans="1:7">
      <c r="A384" s="5">
        <v>44042</v>
      </c>
      <c r="B384" s="7">
        <v>2.0764</v>
      </c>
      <c r="C384" s="16">
        <f t="shared" si="10"/>
        <v>0</v>
      </c>
      <c r="D384" s="16">
        <f t="array" ref="D384">IFERROR(INDEX(C$2:C384,MATCH(2,1/(C$2:C384&lt;&gt;0))),0)</f>
        <v>-5</v>
      </c>
      <c r="E384" s="16">
        <f t="shared" si="11"/>
        <v>-4.0909090909090908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4</v>
      </c>
    </row>
    <row r="385" spans="1:7">
      <c r="A385" s="5">
        <v>44043</v>
      </c>
      <c r="B385" s="7">
        <v>2.4782000000000002</v>
      </c>
      <c r="C385" s="16">
        <f t="shared" si="10"/>
        <v>2.5</v>
      </c>
      <c r="D385" s="16">
        <f t="array" ref="D385">IFERROR(INDEX(C$2:C385,MATCH(2,1/(C$2:C385&lt;&gt;0))),0)</f>
        <v>2.5</v>
      </c>
      <c r="E385" s="16">
        <f t="shared" si="11"/>
        <v>2.5</v>
      </c>
      <c r="F385" s="16">
        <f>IF(AND(C385&lt;&gt;0,SUM(C$1:$D385)=SUM(C$1:$D385)),ROW(),0)</f>
        <v>385</v>
      </c>
      <c r="G385" s="16">
        <f t="array" ref="G385">IF(ROW()-IFERROR(INDEX(F$2:F385,MATCH(2,1/(F$2:F385&lt;&gt;0))),0)&gt;22,22,ROW()-IFERROR(INDEX(F$2:F385,MATCH(2,1/(F$2:F385&lt;&gt;0))),0))</f>
        <v>0</v>
      </c>
    </row>
    <row r="386" spans="1:7">
      <c r="A386" s="5">
        <v>44046</v>
      </c>
      <c r="B386" s="7">
        <v>4.6885000000000003</v>
      </c>
      <c r="C386" s="16">
        <f t="shared" si="10"/>
        <v>5</v>
      </c>
      <c r="D386" s="16">
        <f t="array" ref="D386">IFERROR(INDEX(C$2:C386,MATCH(2,1/(C$2:C386&lt;&gt;0))),0)</f>
        <v>5</v>
      </c>
      <c r="E386" s="16">
        <f t="shared" si="11"/>
        <v>5</v>
      </c>
      <c r="F386" s="16">
        <f>IF(AND(C386&lt;&gt;0,SUM(C$1:$D386)=SUM(C$1:$D386)),ROW(),0)</f>
        <v>386</v>
      </c>
      <c r="G386" s="16">
        <f t="array" ref="G386">IF(ROW()-IFERROR(INDEX(F$2:F386,MATCH(2,1/(F$2:F386&lt;&gt;0))),0)&gt;22,22,ROW()-IFERROR(INDEX(F$2:F386,MATCH(2,1/(F$2:F386&lt;&gt;0))),0))</f>
        <v>0</v>
      </c>
    </row>
    <row r="387" spans="1:7">
      <c r="A387" s="5">
        <v>44047</v>
      </c>
      <c r="B387" s="7">
        <v>1.8754</v>
      </c>
      <c r="C387" s="16">
        <f t="shared" ref="C387:C450" si="12">IF(B387&gt;3,5,IF(B387&gt;2.4,2.5,IF(B387&gt;1,0,IF(B387&gt;0.8,-2.5,-5))))</f>
        <v>0</v>
      </c>
      <c r="D387" s="16">
        <f t="array" ref="D387">IFERROR(INDEX(C$2:C387,MATCH(2,1/(C$2:C387&lt;&gt;0))),0)</f>
        <v>5</v>
      </c>
      <c r="E387" s="16">
        <f t="shared" ref="E387:E450" si="13">IF(D387=0,0,IF(D387&lt;0,-1*(ABS(D387)-G387*ABS(D387)/22),D387-G387*D387/22))</f>
        <v>4.7727272727272725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1</v>
      </c>
    </row>
    <row r="388" spans="1:7">
      <c r="A388" s="5">
        <v>44048</v>
      </c>
      <c r="B388" s="7">
        <v>2.8130999999999999</v>
      </c>
      <c r="C388" s="16">
        <f t="shared" si="12"/>
        <v>2.5</v>
      </c>
      <c r="D388" s="16">
        <f t="array" ref="D388">IFERROR(INDEX(C$2:C388,MATCH(2,1/(C$2:C388&lt;&gt;0))),0)</f>
        <v>2.5</v>
      </c>
      <c r="E388" s="16">
        <f t="shared" si="13"/>
        <v>2.5</v>
      </c>
      <c r="F388" s="16">
        <f>IF(AND(C388&lt;&gt;0,SUM(C$1:$D388)=SUM(C$1:$D388)),ROW(),0)</f>
        <v>388</v>
      </c>
      <c r="G388" s="16">
        <f t="array" ref="G388">IF(ROW()-IFERROR(INDEX(F$2:F388,MATCH(2,1/(F$2:F388&lt;&gt;0))),0)&gt;22,22,ROW()-IFERROR(INDEX(F$2:F388,MATCH(2,1/(F$2:F388&lt;&gt;0))),0))</f>
        <v>0</v>
      </c>
    </row>
    <row r="389" spans="1:7">
      <c r="A389" s="5">
        <v>44049</v>
      </c>
      <c r="B389" s="7">
        <v>2.6122000000000001</v>
      </c>
      <c r="C389" s="16">
        <f t="shared" si="12"/>
        <v>2.5</v>
      </c>
      <c r="D389" s="16">
        <f t="array" ref="D389">IFERROR(INDEX(C$2:C389,MATCH(2,1/(C$2:C389&lt;&gt;0))),0)</f>
        <v>2.5</v>
      </c>
      <c r="E389" s="16">
        <f t="shared" si="13"/>
        <v>2.5</v>
      </c>
      <c r="F389" s="16">
        <f>IF(AND(C389&lt;&gt;0,SUM(C$1:$D389)=SUM(C$1:$D389)),ROW(),0)</f>
        <v>389</v>
      </c>
      <c r="G389" s="16">
        <f t="array" ref="G389">IF(ROW()-IFERROR(INDEX(F$2:F389,MATCH(2,1/(F$2:F389&lt;&gt;0))),0)&gt;22,22,ROW()-IFERROR(INDEX(F$2:F389,MATCH(2,1/(F$2:F389&lt;&gt;0))),0))</f>
        <v>0</v>
      </c>
    </row>
    <row r="390" spans="1:7">
      <c r="A390" s="5">
        <v>44050</v>
      </c>
      <c r="B390" s="7">
        <v>1.4735</v>
      </c>
      <c r="C390" s="16">
        <f t="shared" si="12"/>
        <v>0</v>
      </c>
      <c r="D390" s="16">
        <f t="array" ref="D390">IFERROR(INDEX(C$2:C390,MATCH(2,1/(C$2:C390&lt;&gt;0))),0)</f>
        <v>2.5</v>
      </c>
      <c r="E390" s="16">
        <f t="shared" si="13"/>
        <v>2.3863636363636362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1</v>
      </c>
    </row>
    <row r="391" spans="1:7">
      <c r="A391" s="5">
        <v>44053</v>
      </c>
      <c r="B391" s="7">
        <v>2.6086999999999998</v>
      </c>
      <c r="C391" s="16">
        <f t="shared" si="12"/>
        <v>2.5</v>
      </c>
      <c r="D391" s="16">
        <f t="array" ref="D391">IFERROR(INDEX(C$2:C391,MATCH(2,1/(C$2:C391&lt;&gt;0))),0)</f>
        <v>2.5</v>
      </c>
      <c r="E391" s="16">
        <f t="shared" si="13"/>
        <v>2.5</v>
      </c>
      <c r="F391" s="16">
        <f>IF(AND(C391&lt;&gt;0,SUM(C$1:$D391)=SUM(C$1:$D391)),ROW(),0)</f>
        <v>391</v>
      </c>
      <c r="G391" s="16">
        <f t="array" ref="G391">IF(ROW()-IFERROR(INDEX(F$2:F391,MATCH(2,1/(F$2:F391&lt;&gt;0))),0)&gt;22,22,ROW()-IFERROR(INDEX(F$2:F391,MATCH(2,1/(F$2:F391&lt;&gt;0))),0))</f>
        <v>0</v>
      </c>
    </row>
    <row r="392" spans="1:7">
      <c r="A392" s="5">
        <v>44054</v>
      </c>
      <c r="B392" s="7">
        <v>0.80269999999999997</v>
      </c>
      <c r="C392" s="16">
        <f t="shared" si="12"/>
        <v>-2.5</v>
      </c>
      <c r="D392" s="16">
        <f t="array" ref="D392">IFERROR(INDEX(C$2:C392,MATCH(2,1/(C$2:C392&lt;&gt;0))),0)</f>
        <v>-2.5</v>
      </c>
      <c r="E392" s="16">
        <f t="shared" si="13"/>
        <v>-2.5</v>
      </c>
      <c r="F392" s="16">
        <f>IF(AND(C392&lt;&gt;0,SUM(C$1:$D392)=SUM(C$1:$D392)),ROW(),0)</f>
        <v>392</v>
      </c>
      <c r="G392" s="16">
        <f t="array" ref="G392">IF(ROW()-IFERROR(INDEX(F$2:F392,MATCH(2,1/(F$2:F392&lt;&gt;0))),0)&gt;22,22,ROW()-IFERROR(INDEX(F$2:F392,MATCH(2,1/(F$2:F392&lt;&gt;0))),0))</f>
        <v>0</v>
      </c>
    </row>
    <row r="393" spans="1:7">
      <c r="A393" s="5">
        <v>44055</v>
      </c>
      <c r="B393" s="7">
        <v>1.0026999999999999</v>
      </c>
      <c r="C393" s="16">
        <f t="shared" si="12"/>
        <v>0</v>
      </c>
      <c r="D393" s="16">
        <f t="array" ref="D393">IFERROR(INDEX(C$2:C393,MATCH(2,1/(C$2:C393&lt;&gt;0))),0)</f>
        <v>-2.5</v>
      </c>
      <c r="E393" s="16">
        <f t="shared" si="13"/>
        <v>-2.3863636363636362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1</v>
      </c>
    </row>
    <row r="394" spans="1:7">
      <c r="A394" s="5">
        <v>44056</v>
      </c>
      <c r="B394" s="7">
        <v>1.6043000000000001</v>
      </c>
      <c r="C394" s="16">
        <f t="shared" si="12"/>
        <v>0</v>
      </c>
      <c r="D394" s="16">
        <f t="array" ref="D394">IFERROR(INDEX(C$2:C394,MATCH(2,1/(C$2:C394&lt;&gt;0))),0)</f>
        <v>-2.5</v>
      </c>
      <c r="E394" s="16">
        <f t="shared" si="13"/>
        <v>-2.2727272727272729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</v>
      </c>
    </row>
    <row r="395" spans="1:7">
      <c r="A395" s="5">
        <v>44057</v>
      </c>
      <c r="B395" s="7">
        <v>1.2701</v>
      </c>
      <c r="C395" s="16">
        <f t="shared" si="12"/>
        <v>0</v>
      </c>
      <c r="D395" s="16">
        <f t="array" ref="D395">IFERROR(INDEX(C$2:C395,MATCH(2,1/(C$2:C395&lt;&gt;0))),0)</f>
        <v>-2.5</v>
      </c>
      <c r="E395" s="16">
        <f t="shared" si="13"/>
        <v>-2.1590909090909092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3</v>
      </c>
    </row>
    <row r="396" spans="1:7">
      <c r="A396" s="5">
        <v>44060</v>
      </c>
      <c r="B396" s="7">
        <v>3.1417000000000002</v>
      </c>
      <c r="C396" s="16">
        <f t="shared" si="12"/>
        <v>5</v>
      </c>
      <c r="D396" s="16">
        <f t="array" ref="D396">IFERROR(INDEX(C$2:C396,MATCH(2,1/(C$2:C396&lt;&gt;0))),0)</f>
        <v>5</v>
      </c>
      <c r="E396" s="16">
        <f t="shared" si="13"/>
        <v>5</v>
      </c>
      <c r="F396" s="16">
        <f>IF(AND(C396&lt;&gt;0,SUM(C$1:$D396)=SUM(C$1:$D396)),ROW(),0)</f>
        <v>396</v>
      </c>
      <c r="G396" s="16">
        <f t="array" ref="G396">IF(ROW()-IFERROR(INDEX(F$2:F396,MATCH(2,1/(F$2:F396&lt;&gt;0))),0)&gt;22,22,ROW()-IFERROR(INDEX(F$2:F396,MATCH(2,1/(F$2:F396&lt;&gt;0))),0))</f>
        <v>0</v>
      </c>
    </row>
    <row r="397" spans="1:7">
      <c r="A397" s="5">
        <v>44061</v>
      </c>
      <c r="B397" s="7">
        <v>2.3395999999999999</v>
      </c>
      <c r="C397" s="16">
        <f t="shared" si="12"/>
        <v>0</v>
      </c>
      <c r="D397" s="16">
        <f t="array" ref="D397">IFERROR(INDEX(C$2:C397,MATCH(2,1/(C$2:C397&lt;&gt;0))),0)</f>
        <v>5</v>
      </c>
      <c r="E397" s="16">
        <f t="shared" si="13"/>
        <v>4.7727272727272725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1</v>
      </c>
    </row>
    <row r="398" spans="1:7">
      <c r="A398" s="5">
        <v>44062</v>
      </c>
      <c r="B398" s="7">
        <v>1.4705999999999999</v>
      </c>
      <c r="C398" s="16">
        <f t="shared" si="12"/>
        <v>0</v>
      </c>
      <c r="D398" s="16">
        <f t="array" ref="D398">IFERROR(INDEX(C$2:C398,MATCH(2,1/(C$2:C398&lt;&gt;0))),0)</f>
        <v>5</v>
      </c>
      <c r="E398" s="16">
        <f t="shared" si="13"/>
        <v>4.5454545454545459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</v>
      </c>
    </row>
    <row r="399" spans="1:7">
      <c r="A399" s="5">
        <v>44063</v>
      </c>
      <c r="B399" s="7">
        <v>0.93579999999999997</v>
      </c>
      <c r="C399" s="16">
        <f t="shared" si="12"/>
        <v>-2.5</v>
      </c>
      <c r="D399" s="16">
        <f t="array" ref="D399">IFERROR(INDEX(C$2:C399,MATCH(2,1/(C$2:C399&lt;&gt;0))),0)</f>
        <v>-2.5</v>
      </c>
      <c r="E399" s="16">
        <f t="shared" si="13"/>
        <v>-2.5</v>
      </c>
      <c r="F399" s="16">
        <f>IF(AND(C399&lt;&gt;0,SUM(C$1:$D399)=SUM(C$1:$D399)),ROW(),0)</f>
        <v>399</v>
      </c>
      <c r="G399" s="16">
        <f t="array" ref="G399">IF(ROW()-IFERROR(INDEX(F$2:F399,MATCH(2,1/(F$2:F399&lt;&gt;0))),0)&gt;22,22,ROW()-IFERROR(INDEX(F$2:F399,MATCH(2,1/(F$2:F399&lt;&gt;0))),0))</f>
        <v>0</v>
      </c>
    </row>
    <row r="400" spans="1:7">
      <c r="A400" s="5">
        <v>44064</v>
      </c>
      <c r="B400" s="7">
        <v>1.0026999999999999</v>
      </c>
      <c r="C400" s="16">
        <f t="shared" si="12"/>
        <v>0</v>
      </c>
      <c r="D400" s="16">
        <f t="array" ref="D400">IFERROR(INDEX(C$2:C400,MATCH(2,1/(C$2:C400&lt;&gt;0))),0)</f>
        <v>-2.5</v>
      </c>
      <c r="E400" s="16">
        <f t="shared" si="13"/>
        <v>-2.3863636363636362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1</v>
      </c>
    </row>
    <row r="401" spans="1:7">
      <c r="A401" s="5">
        <v>44067</v>
      </c>
      <c r="B401" s="7">
        <v>1.4036999999999999</v>
      </c>
      <c r="C401" s="16">
        <f t="shared" si="12"/>
        <v>0</v>
      </c>
      <c r="D401" s="16">
        <f t="array" ref="D401">IFERROR(INDEX(C$2:C401,MATCH(2,1/(C$2:C401&lt;&gt;0))),0)</f>
        <v>-2.5</v>
      </c>
      <c r="E401" s="16">
        <f t="shared" si="13"/>
        <v>-2.2727272727272729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2</v>
      </c>
    </row>
    <row r="402" spans="1:7">
      <c r="A402" s="5">
        <v>44068</v>
      </c>
      <c r="B402" s="7">
        <v>1.0694999999999999</v>
      </c>
      <c r="C402" s="16">
        <f t="shared" si="12"/>
        <v>0</v>
      </c>
      <c r="D402" s="16">
        <f t="array" ref="D402">IFERROR(INDEX(C$2:C402,MATCH(2,1/(C$2:C402&lt;&gt;0))),0)</f>
        <v>-2.5</v>
      </c>
      <c r="E402" s="16">
        <f t="shared" si="13"/>
        <v>-2.1590909090909092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3</v>
      </c>
    </row>
    <row r="403" spans="1:7">
      <c r="A403" s="5">
        <v>44069</v>
      </c>
      <c r="B403" s="7">
        <v>0.66839999999999999</v>
      </c>
      <c r="C403" s="16">
        <f t="shared" si="12"/>
        <v>-5</v>
      </c>
      <c r="D403" s="16">
        <f t="array" ref="D403">IFERROR(INDEX(C$2:C403,MATCH(2,1/(C$2:C403&lt;&gt;0))),0)</f>
        <v>-5</v>
      </c>
      <c r="E403" s="16">
        <f t="shared" si="13"/>
        <v>-5</v>
      </c>
      <c r="F403" s="16">
        <f>IF(AND(C403&lt;&gt;0,SUM(C$1:$D403)=SUM(C$1:$D403)),ROW(),0)</f>
        <v>403</v>
      </c>
      <c r="G403" s="16">
        <f t="array" ref="G403">IF(ROW()-IFERROR(INDEX(F$2:F403,MATCH(2,1/(F$2:F403&lt;&gt;0))),0)&gt;22,22,ROW()-IFERROR(INDEX(F$2:F403,MATCH(2,1/(F$2:F403&lt;&gt;0))),0))</f>
        <v>0</v>
      </c>
    </row>
    <row r="404" spans="1:7">
      <c r="A404" s="5">
        <v>44070</v>
      </c>
      <c r="B404" s="7">
        <v>0.3342</v>
      </c>
      <c r="C404" s="16">
        <f t="shared" si="12"/>
        <v>-5</v>
      </c>
      <c r="D404" s="16">
        <f t="array" ref="D404">IFERROR(INDEX(C$2:C404,MATCH(2,1/(C$2:C404&lt;&gt;0))),0)</f>
        <v>-5</v>
      </c>
      <c r="E404" s="16">
        <f t="shared" si="13"/>
        <v>-5</v>
      </c>
      <c r="F404" s="16">
        <f>IF(AND(C404&lt;&gt;0,SUM(C$1:$D404)=SUM(C$1:$D404)),ROW(),0)</f>
        <v>404</v>
      </c>
      <c r="G404" s="16">
        <f t="array" ref="G404">IF(ROW()-IFERROR(INDEX(F$2:F404,MATCH(2,1/(F$2:F404&lt;&gt;0))),0)&gt;22,22,ROW()-IFERROR(INDEX(F$2:F404,MATCH(2,1/(F$2:F404&lt;&gt;0))),0))</f>
        <v>0</v>
      </c>
    </row>
    <row r="405" spans="1:7">
      <c r="A405" s="5">
        <v>44071</v>
      </c>
      <c r="B405" s="7">
        <v>1.0694999999999999</v>
      </c>
      <c r="C405" s="16">
        <f t="shared" si="12"/>
        <v>0</v>
      </c>
      <c r="D405" s="16">
        <f t="array" ref="D405">IFERROR(INDEX(C$2:C405,MATCH(2,1/(C$2:C405&lt;&gt;0))),0)</f>
        <v>-5</v>
      </c>
      <c r="E405" s="16">
        <f t="shared" si="13"/>
        <v>-4.7727272727272725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1</v>
      </c>
    </row>
    <row r="406" spans="1:7">
      <c r="A406" s="5">
        <v>44074</v>
      </c>
      <c r="B406" s="7">
        <v>1.738</v>
      </c>
      <c r="C406" s="16">
        <f t="shared" si="12"/>
        <v>0</v>
      </c>
      <c r="D406" s="16">
        <f t="array" ref="D406">IFERROR(INDEX(C$2:C406,MATCH(2,1/(C$2:C406&lt;&gt;0))),0)</f>
        <v>-5</v>
      </c>
      <c r="E406" s="16">
        <f t="shared" si="13"/>
        <v>-4.5454545454545459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2</v>
      </c>
    </row>
    <row r="407" spans="1:7">
      <c r="A407" s="5">
        <v>44075</v>
      </c>
      <c r="B407" s="7">
        <v>0.60160000000000002</v>
      </c>
      <c r="C407" s="16">
        <f t="shared" si="12"/>
        <v>-5</v>
      </c>
      <c r="D407" s="16">
        <f t="array" ref="D407">IFERROR(INDEX(C$2:C407,MATCH(2,1/(C$2:C407&lt;&gt;0))),0)</f>
        <v>-5</v>
      </c>
      <c r="E407" s="16">
        <f t="shared" si="13"/>
        <v>-5</v>
      </c>
      <c r="F407" s="16">
        <f>IF(AND(C407&lt;&gt;0,SUM(C$1:$D407)=SUM(C$1:$D407)),ROW(),0)</f>
        <v>407</v>
      </c>
      <c r="G407" s="16">
        <f t="array" ref="G407">IF(ROW()-IFERROR(INDEX(F$2:F407,MATCH(2,1/(F$2:F407&lt;&gt;0))),0)&gt;22,22,ROW()-IFERROR(INDEX(F$2:F407,MATCH(2,1/(F$2:F407&lt;&gt;0))),0))</f>
        <v>0</v>
      </c>
    </row>
    <row r="408" spans="1:7">
      <c r="A408" s="5">
        <v>44076</v>
      </c>
      <c r="B408" s="7">
        <v>0.86899999999999999</v>
      </c>
      <c r="C408" s="16">
        <f t="shared" si="12"/>
        <v>-2.5</v>
      </c>
      <c r="D408" s="16">
        <f t="array" ref="D408">IFERROR(INDEX(C$2:C408,MATCH(2,1/(C$2:C408&lt;&gt;0))),0)</f>
        <v>-2.5</v>
      </c>
      <c r="E408" s="16">
        <f t="shared" si="13"/>
        <v>-2.5</v>
      </c>
      <c r="F408" s="16">
        <f>IF(AND(C408&lt;&gt;0,SUM(C$1:$D408)=SUM(C$1:$D408)),ROW(),0)</f>
        <v>408</v>
      </c>
      <c r="G408" s="16">
        <f t="array" ref="G408">IF(ROW()-IFERROR(INDEX(F$2:F408,MATCH(2,1/(F$2:F408&lt;&gt;0))),0)&gt;22,22,ROW()-IFERROR(INDEX(F$2:F408,MATCH(2,1/(F$2:F408&lt;&gt;0))),0))</f>
        <v>0</v>
      </c>
    </row>
    <row r="409" spans="1:7">
      <c r="A409" s="5">
        <v>44077</v>
      </c>
      <c r="B409" s="7">
        <v>0.80210000000000004</v>
      </c>
      <c r="C409" s="16">
        <f t="shared" si="12"/>
        <v>-2.5</v>
      </c>
      <c r="D409" s="16">
        <f t="array" ref="D409">IFERROR(INDEX(C$2:C409,MATCH(2,1/(C$2:C409&lt;&gt;0))),0)</f>
        <v>-2.5</v>
      </c>
      <c r="E409" s="16">
        <f t="shared" si="13"/>
        <v>-2.5</v>
      </c>
      <c r="F409" s="16">
        <f>IF(AND(C409&lt;&gt;0,SUM(C$1:$D409)=SUM(C$1:$D409)),ROW(),0)</f>
        <v>409</v>
      </c>
      <c r="G409" s="16">
        <f t="array" ref="G409">IF(ROW()-IFERROR(INDEX(F$2:F409,MATCH(2,1/(F$2:F409&lt;&gt;0))),0)&gt;22,22,ROW()-IFERROR(INDEX(F$2:F409,MATCH(2,1/(F$2:F409&lt;&gt;0))),0))</f>
        <v>0</v>
      </c>
    </row>
    <row r="410" spans="1:7">
      <c r="A410" s="5">
        <v>44078</v>
      </c>
      <c r="B410" s="7">
        <v>0.46789999999999998</v>
      </c>
      <c r="C410" s="16">
        <f t="shared" si="12"/>
        <v>-5</v>
      </c>
      <c r="D410" s="16">
        <f t="array" ref="D410">IFERROR(INDEX(C$2:C410,MATCH(2,1/(C$2:C410&lt;&gt;0))),0)</f>
        <v>-5</v>
      </c>
      <c r="E410" s="16">
        <f t="shared" si="13"/>
        <v>-5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>
      <c r="A411" s="5">
        <v>44081</v>
      </c>
      <c r="B411" s="7">
        <v>0.46760000000000002</v>
      </c>
      <c r="C411" s="16">
        <f t="shared" si="12"/>
        <v>-5</v>
      </c>
      <c r="D411" s="16">
        <f t="array" ref="D411">IFERROR(INDEX(C$2:C411,MATCH(2,1/(C$2:C411&lt;&gt;0))),0)</f>
        <v>-5</v>
      </c>
      <c r="E411" s="16">
        <f t="shared" si="13"/>
        <v>-5</v>
      </c>
      <c r="F411" s="16">
        <f>IF(AND(C411&lt;&gt;0,SUM(C$1:$D411)=SUM(C$1:$D411)),ROW(),0)</f>
        <v>411</v>
      </c>
      <c r="G411" s="16">
        <f t="array" ref="G411">IF(ROW()-IFERROR(INDEX(F$2:F411,MATCH(2,1/(F$2:F411&lt;&gt;0))),0)&gt;22,22,ROW()-IFERROR(INDEX(F$2:F411,MATCH(2,1/(F$2:F411&lt;&gt;0))),0))</f>
        <v>0</v>
      </c>
    </row>
    <row r="412" spans="1:7">
      <c r="A412" s="5">
        <v>44082</v>
      </c>
      <c r="B412" s="7">
        <v>0.60119999999999996</v>
      </c>
      <c r="C412" s="16">
        <f t="shared" si="12"/>
        <v>-5</v>
      </c>
      <c r="D412" s="16">
        <f t="array" ref="D412">IFERROR(INDEX(C$2:C412,MATCH(2,1/(C$2:C412&lt;&gt;0))),0)</f>
        <v>-5</v>
      </c>
      <c r="E412" s="16">
        <f t="shared" si="13"/>
        <v>-5</v>
      </c>
      <c r="F412" s="16">
        <f>IF(AND(C412&lt;&gt;0,SUM(C$1:$D412)=SUM(C$1:$D412)),ROW(),0)</f>
        <v>412</v>
      </c>
      <c r="G412" s="16">
        <f t="array" ref="G412">IF(ROW()-IFERROR(INDEX(F$2:F412,MATCH(2,1/(F$2:F412&lt;&gt;0))),0)&gt;22,22,ROW()-IFERROR(INDEX(F$2:F412,MATCH(2,1/(F$2:F412&lt;&gt;0))),0))</f>
        <v>0</v>
      </c>
    </row>
    <row r="413" spans="1:7">
      <c r="A413" s="5">
        <v>44083</v>
      </c>
      <c r="B413" s="7">
        <v>0.80159999999999998</v>
      </c>
      <c r="C413" s="16">
        <f t="shared" si="12"/>
        <v>-2.5</v>
      </c>
      <c r="D413" s="16">
        <f t="array" ref="D413">IFERROR(INDEX(C$2:C413,MATCH(2,1/(C$2:C413&lt;&gt;0))),0)</f>
        <v>-2.5</v>
      </c>
      <c r="E413" s="16">
        <f t="shared" si="13"/>
        <v>-2.5</v>
      </c>
      <c r="F413" s="16">
        <f>IF(AND(C413&lt;&gt;0,SUM(C$1:$D413)=SUM(C$1:$D413)),ROW(),0)</f>
        <v>413</v>
      </c>
      <c r="G413" s="16">
        <f t="array" ref="G413">IF(ROW()-IFERROR(INDEX(F$2:F413,MATCH(2,1/(F$2:F413&lt;&gt;0))),0)&gt;22,22,ROW()-IFERROR(INDEX(F$2:F413,MATCH(2,1/(F$2:F413&lt;&gt;0))),0))</f>
        <v>0</v>
      </c>
    </row>
    <row r="414" spans="1:7">
      <c r="A414" s="5">
        <v>44084</v>
      </c>
      <c r="B414" s="7">
        <v>0.46760000000000002</v>
      </c>
      <c r="C414" s="16">
        <f t="shared" si="12"/>
        <v>-5</v>
      </c>
      <c r="D414" s="16">
        <f t="array" ref="D414">IFERROR(INDEX(C$2:C414,MATCH(2,1/(C$2:C414&lt;&gt;0))),0)</f>
        <v>-5</v>
      </c>
      <c r="E414" s="16">
        <f t="shared" si="13"/>
        <v>-5</v>
      </c>
      <c r="F414" s="16">
        <f>IF(AND(C414&lt;&gt;0,SUM(C$1:$D414)=SUM(C$1:$D414)),ROW(),0)</f>
        <v>414</v>
      </c>
      <c r="G414" s="16">
        <f t="array" ref="G414">IF(ROW()-IFERROR(INDEX(F$2:F414,MATCH(2,1/(F$2:F414&lt;&gt;0))),0)&gt;22,22,ROW()-IFERROR(INDEX(F$2:F414,MATCH(2,1/(F$2:F414&lt;&gt;0))),0))</f>
        <v>0</v>
      </c>
    </row>
    <row r="415" spans="1:7">
      <c r="A415" s="5">
        <v>44085</v>
      </c>
      <c r="B415" s="7">
        <v>0.93520000000000003</v>
      </c>
      <c r="C415" s="16">
        <f t="shared" si="12"/>
        <v>-2.5</v>
      </c>
      <c r="D415" s="16">
        <f t="array" ref="D415">IFERROR(INDEX(C$2:C415,MATCH(2,1/(C$2:C415&lt;&gt;0))),0)</f>
        <v>-2.5</v>
      </c>
      <c r="E415" s="16">
        <f t="shared" si="13"/>
        <v>-2.5</v>
      </c>
      <c r="F415" s="16">
        <f>IF(AND(C415&lt;&gt;0,SUM(C$1:$D415)=SUM(C$1:$D415)),ROW(),0)</f>
        <v>415</v>
      </c>
      <c r="G415" s="16">
        <f t="array" ref="G415">IF(ROW()-IFERROR(INDEX(F$2:F415,MATCH(2,1/(F$2:F415&lt;&gt;0))),0)&gt;22,22,ROW()-IFERROR(INDEX(F$2:F415,MATCH(2,1/(F$2:F415&lt;&gt;0))),0))</f>
        <v>0</v>
      </c>
    </row>
    <row r="416" spans="1:7">
      <c r="A416" s="5">
        <v>44088</v>
      </c>
      <c r="B416" s="7">
        <v>0.80269999999999997</v>
      </c>
      <c r="C416" s="16">
        <f t="shared" si="12"/>
        <v>-2.5</v>
      </c>
      <c r="D416" s="16">
        <f t="array" ref="D416">IFERROR(INDEX(C$2:C416,MATCH(2,1/(C$2:C416&lt;&gt;0))),0)</f>
        <v>-2.5</v>
      </c>
      <c r="E416" s="16">
        <f t="shared" si="13"/>
        <v>-2.5</v>
      </c>
      <c r="F416" s="16">
        <f>IF(AND(C416&lt;&gt;0,SUM(C$1:$D416)=SUM(C$1:$D416)),ROW(),0)</f>
        <v>416</v>
      </c>
      <c r="G416" s="16">
        <f t="array" ref="G416">IF(ROW()-IFERROR(INDEX(F$2:F416,MATCH(2,1/(F$2:F416&lt;&gt;0))),0)&gt;22,22,ROW()-IFERROR(INDEX(F$2:F416,MATCH(2,1/(F$2:F416&lt;&gt;0))),0))</f>
        <v>0</v>
      </c>
    </row>
    <row r="417" spans="1:7">
      <c r="A417" s="5">
        <v>44089</v>
      </c>
      <c r="B417" s="7">
        <v>0.60199999999999998</v>
      </c>
      <c r="C417" s="16">
        <f t="shared" si="12"/>
        <v>-5</v>
      </c>
      <c r="D417" s="16">
        <f t="array" ref="D417">IFERROR(INDEX(C$2:C417,MATCH(2,1/(C$2:C417&lt;&gt;0))),0)</f>
        <v>-5</v>
      </c>
      <c r="E417" s="16">
        <f t="shared" si="13"/>
        <v>-5</v>
      </c>
      <c r="F417" s="16">
        <f>IF(AND(C417&lt;&gt;0,SUM(C$1:$D417)=SUM(C$1:$D417)),ROW(),0)</f>
        <v>417</v>
      </c>
      <c r="G417" s="16">
        <f t="array" ref="G417">IF(ROW()-IFERROR(INDEX(F$2:F417,MATCH(2,1/(F$2:F417&lt;&gt;0))),0)&gt;22,22,ROW()-IFERROR(INDEX(F$2:F417,MATCH(2,1/(F$2:F417&lt;&gt;0))),0))</f>
        <v>0</v>
      </c>
    </row>
    <row r="418" spans="1:7">
      <c r="A418" s="5">
        <v>44090</v>
      </c>
      <c r="B418" s="7">
        <v>0.33439999999999998</v>
      </c>
      <c r="C418" s="16">
        <f t="shared" si="12"/>
        <v>-5</v>
      </c>
      <c r="D418" s="16">
        <f t="array" ref="D418">IFERROR(INDEX(C$2:C418,MATCH(2,1/(C$2:C418&lt;&gt;0))),0)</f>
        <v>-5</v>
      </c>
      <c r="E418" s="16">
        <f t="shared" si="13"/>
        <v>-5</v>
      </c>
      <c r="F418" s="16">
        <f>IF(AND(C418&lt;&gt;0,SUM(C$1:$D418)=SUM(C$1:$D418)),ROW(),0)</f>
        <v>418</v>
      </c>
      <c r="G418" s="16">
        <f t="array" ref="G418">IF(ROW()-IFERROR(INDEX(F$2:F418,MATCH(2,1/(F$2:F418&lt;&gt;0))),0)&gt;22,22,ROW()-IFERROR(INDEX(F$2:F418,MATCH(2,1/(F$2:F418&lt;&gt;0))),0))</f>
        <v>0</v>
      </c>
    </row>
    <row r="419" spans="1:7">
      <c r="A419" s="5">
        <v>44091</v>
      </c>
      <c r="B419" s="7">
        <v>0.53510000000000002</v>
      </c>
      <c r="C419" s="16">
        <f t="shared" si="12"/>
        <v>-5</v>
      </c>
      <c r="D419" s="16">
        <f t="array" ref="D419">IFERROR(INDEX(C$2:C419,MATCH(2,1/(C$2:C419&lt;&gt;0))),0)</f>
        <v>-5</v>
      </c>
      <c r="E419" s="16">
        <f t="shared" si="13"/>
        <v>-5</v>
      </c>
      <c r="F419" s="16">
        <f>IF(AND(C419&lt;&gt;0,SUM(C$1:$D419)=SUM(C$1:$D419)),ROW(),0)</f>
        <v>419</v>
      </c>
      <c r="G419" s="16">
        <f t="array" ref="G419">IF(ROW()-IFERROR(INDEX(F$2:F419,MATCH(2,1/(F$2:F419&lt;&gt;0))),0)&gt;22,22,ROW()-IFERROR(INDEX(F$2:F419,MATCH(2,1/(F$2:F419&lt;&gt;0))),0))</f>
        <v>0</v>
      </c>
    </row>
    <row r="420" spans="1:7">
      <c r="A420" s="5">
        <v>44092</v>
      </c>
      <c r="B420" s="7">
        <v>1.1371</v>
      </c>
      <c r="C420" s="16">
        <f t="shared" si="12"/>
        <v>0</v>
      </c>
      <c r="D420" s="16">
        <f t="array" ref="D420">IFERROR(INDEX(C$2:C420,MATCH(2,1/(C$2:C420&lt;&gt;0))),0)</f>
        <v>-5</v>
      </c>
      <c r="E420" s="16">
        <f t="shared" si="13"/>
        <v>-4.7727272727272725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1</v>
      </c>
    </row>
    <row r="421" spans="1:7">
      <c r="A421" s="5">
        <v>44095</v>
      </c>
      <c r="B421" s="7">
        <v>0.60199999999999998</v>
      </c>
      <c r="C421" s="16">
        <f t="shared" si="12"/>
        <v>-5</v>
      </c>
      <c r="D421" s="16">
        <f t="array" ref="D421">IFERROR(INDEX(C$2:C421,MATCH(2,1/(C$2:C421&lt;&gt;0))),0)</f>
        <v>-5</v>
      </c>
      <c r="E421" s="16">
        <f t="shared" si="13"/>
        <v>-5</v>
      </c>
      <c r="F421" s="16">
        <f>IF(AND(C421&lt;&gt;0,SUM(C$1:$D421)=SUM(C$1:$D421)),ROW(),0)</f>
        <v>421</v>
      </c>
      <c r="G421" s="16">
        <f t="array" ref="G421">IF(ROW()-IFERROR(INDEX(F$2:F421,MATCH(2,1/(F$2:F421&lt;&gt;0))),0)&gt;22,22,ROW()-IFERROR(INDEX(F$2:F421,MATCH(2,1/(F$2:F421&lt;&gt;0))),0))</f>
        <v>0</v>
      </c>
    </row>
    <row r="422" spans="1:7">
      <c r="A422" s="5">
        <v>44096</v>
      </c>
      <c r="B422" s="7">
        <v>0.33439999999999998</v>
      </c>
      <c r="C422" s="16">
        <f t="shared" si="12"/>
        <v>-5</v>
      </c>
      <c r="D422" s="16">
        <f t="array" ref="D422">IFERROR(INDEX(C$2:C422,MATCH(2,1/(C$2:C422&lt;&gt;0))),0)</f>
        <v>-5</v>
      </c>
      <c r="E422" s="16">
        <f t="shared" si="13"/>
        <v>-5</v>
      </c>
      <c r="F422" s="16">
        <f>IF(AND(C422&lt;&gt;0,SUM(C$1:$D422)=SUM(C$1:$D422)),ROW(),0)</f>
        <v>422</v>
      </c>
      <c r="G422" s="16">
        <f t="array" ref="G422">IF(ROW()-IFERROR(INDEX(F$2:F422,MATCH(2,1/(F$2:F422&lt;&gt;0))),0)&gt;22,22,ROW()-IFERROR(INDEX(F$2:F422,MATCH(2,1/(F$2:F422&lt;&gt;0))),0))</f>
        <v>0</v>
      </c>
    </row>
    <row r="423" spans="1:7">
      <c r="A423" s="5">
        <v>44097</v>
      </c>
      <c r="B423" s="7">
        <v>0.80269999999999997</v>
      </c>
      <c r="C423" s="16">
        <f t="shared" si="12"/>
        <v>-2.5</v>
      </c>
      <c r="D423" s="16">
        <f t="array" ref="D423">IFERROR(INDEX(C$2:C423,MATCH(2,1/(C$2:C423&lt;&gt;0))),0)</f>
        <v>-2.5</v>
      </c>
      <c r="E423" s="16">
        <f t="shared" si="13"/>
        <v>-2.5</v>
      </c>
      <c r="F423" s="16">
        <f>IF(AND(C423&lt;&gt;0,SUM(C$1:$D423)=SUM(C$1:$D423)),ROW(),0)</f>
        <v>423</v>
      </c>
      <c r="G423" s="16">
        <f t="array" ref="G423">IF(ROW()-IFERROR(INDEX(F$2:F423,MATCH(2,1/(F$2:F423&lt;&gt;0))),0)&gt;22,22,ROW()-IFERROR(INDEX(F$2:F423,MATCH(2,1/(F$2:F423&lt;&gt;0))),0))</f>
        <v>0</v>
      </c>
    </row>
    <row r="424" spans="1:7">
      <c r="A424" s="5">
        <v>44098</v>
      </c>
      <c r="B424" s="7">
        <v>0.2676</v>
      </c>
      <c r="C424" s="16">
        <f t="shared" si="12"/>
        <v>-5</v>
      </c>
      <c r="D424" s="16">
        <f t="array" ref="D424">IFERROR(INDEX(C$2:C424,MATCH(2,1/(C$2:C424&lt;&gt;0))),0)</f>
        <v>-5</v>
      </c>
      <c r="E424" s="16">
        <f t="shared" si="13"/>
        <v>-5</v>
      </c>
      <c r="F424" s="16">
        <f>IF(AND(C424&lt;&gt;0,SUM(C$1:$D424)=SUM(C$1:$D424)),ROW(),0)</f>
        <v>424</v>
      </c>
      <c r="G424" s="16">
        <f t="array" ref="G424">IF(ROW()-IFERROR(INDEX(F$2:F424,MATCH(2,1/(F$2:F424&lt;&gt;0))),0)&gt;22,22,ROW()-IFERROR(INDEX(F$2:F424,MATCH(2,1/(F$2:F424&lt;&gt;0))),0))</f>
        <v>0</v>
      </c>
    </row>
    <row r="425" spans="1:7">
      <c r="A425" s="5">
        <v>44099</v>
      </c>
      <c r="B425" s="7">
        <v>0.53480000000000005</v>
      </c>
      <c r="C425" s="16">
        <f t="shared" si="12"/>
        <v>-5</v>
      </c>
      <c r="D425" s="16">
        <f t="array" ref="D425">IFERROR(INDEX(C$2:C425,MATCH(2,1/(C$2:C425&lt;&gt;0))),0)</f>
        <v>-5</v>
      </c>
      <c r="E425" s="16">
        <f t="shared" si="13"/>
        <v>-5</v>
      </c>
      <c r="F425" s="16">
        <f>IF(AND(C425&lt;&gt;0,SUM(C$1:$D425)=SUM(C$1:$D425)),ROW(),0)</f>
        <v>425</v>
      </c>
      <c r="G425" s="16">
        <f t="array" ref="G425">IF(ROW()-IFERROR(INDEX(F$2:F425,MATCH(2,1/(F$2:F425&lt;&gt;0))),0)&gt;22,22,ROW()-IFERROR(INDEX(F$2:F425,MATCH(2,1/(F$2:F425&lt;&gt;0))),0))</f>
        <v>0</v>
      </c>
    </row>
    <row r="426" spans="1:7">
      <c r="A426" s="5">
        <v>44102</v>
      </c>
      <c r="B426" s="7">
        <v>0.26740000000000003</v>
      </c>
      <c r="C426" s="16">
        <f t="shared" si="12"/>
        <v>-5</v>
      </c>
      <c r="D426" s="16">
        <f t="array" ref="D426">IFERROR(INDEX(C$2:C426,MATCH(2,1/(C$2:C426&lt;&gt;0))),0)</f>
        <v>-5</v>
      </c>
      <c r="E426" s="16">
        <f t="shared" si="13"/>
        <v>-5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>
      <c r="A427" s="5">
        <v>44103</v>
      </c>
      <c r="B427" s="7">
        <v>0.46789999999999998</v>
      </c>
      <c r="C427" s="16">
        <f t="shared" si="12"/>
        <v>-5</v>
      </c>
      <c r="D427" s="16">
        <f t="array" ref="D427">IFERROR(INDEX(C$2:C427,MATCH(2,1/(C$2:C427&lt;&gt;0))),0)</f>
        <v>-5</v>
      </c>
      <c r="E427" s="16">
        <f t="shared" si="13"/>
        <v>-5</v>
      </c>
      <c r="F427" s="16">
        <f>IF(AND(C427&lt;&gt;0,SUM(C$1:$D427)=SUM(C$1:$D427)),ROW(),0)</f>
        <v>427</v>
      </c>
      <c r="G427" s="16">
        <f t="array" ref="G427">IF(ROW()-IFERROR(INDEX(F$2:F427,MATCH(2,1/(F$2:F427&lt;&gt;0))),0)&gt;22,22,ROW()-IFERROR(INDEX(F$2:F427,MATCH(2,1/(F$2:F427&lt;&gt;0))),0))</f>
        <v>0</v>
      </c>
    </row>
    <row r="428" spans="1:7">
      <c r="A428" s="5">
        <v>44104</v>
      </c>
      <c r="B428" s="7">
        <v>0.26679999999999998</v>
      </c>
      <c r="C428" s="16">
        <f t="shared" si="12"/>
        <v>-5</v>
      </c>
      <c r="D428" s="16">
        <f t="array" ref="D428">IFERROR(INDEX(C$2:C428,MATCH(2,1/(C$2:C428&lt;&gt;0))),0)</f>
        <v>-5</v>
      </c>
      <c r="E428" s="16">
        <f t="shared" si="13"/>
        <v>-5</v>
      </c>
      <c r="F428" s="16">
        <f>IF(AND(C428&lt;&gt;0,SUM(C$1:$D428)=SUM(C$1:$D428)),ROW(),0)</f>
        <v>428</v>
      </c>
      <c r="G428" s="16">
        <f t="array" ref="G428">IF(ROW()-IFERROR(INDEX(F$2:F428,MATCH(2,1/(F$2:F428&lt;&gt;0))),0)&gt;22,22,ROW()-IFERROR(INDEX(F$2:F428,MATCH(2,1/(F$2:F428&lt;&gt;0))),0))</f>
        <v>0</v>
      </c>
    </row>
    <row r="429" spans="1:7">
      <c r="A429" s="5">
        <v>44113</v>
      </c>
      <c r="B429" s="7">
        <v>1.8678999999999999</v>
      </c>
      <c r="C429" s="16">
        <f t="shared" si="12"/>
        <v>0</v>
      </c>
      <c r="D429" s="16">
        <f t="array" ref="D429">IFERROR(INDEX(C$2:C429,MATCH(2,1/(C$2:C429&lt;&gt;0))),0)</f>
        <v>-5</v>
      </c>
      <c r="E429" s="16">
        <f t="shared" si="13"/>
        <v>-4.7727272727272725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1</v>
      </c>
    </row>
    <row r="430" spans="1:7">
      <c r="A430" s="5">
        <v>44116</v>
      </c>
      <c r="B430" s="7">
        <v>1.4028</v>
      </c>
      <c r="C430" s="16">
        <f t="shared" si="12"/>
        <v>0</v>
      </c>
      <c r="D430" s="16">
        <f t="array" ref="D430">IFERROR(INDEX(C$2:C430,MATCH(2,1/(C$2:C430&lt;&gt;0))),0)</f>
        <v>-5</v>
      </c>
      <c r="E430" s="16">
        <f t="shared" si="13"/>
        <v>-4.5454545454545459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</v>
      </c>
    </row>
    <row r="431" spans="1:7">
      <c r="A431" s="5">
        <v>44117</v>
      </c>
      <c r="B431" s="7">
        <v>0.73480000000000001</v>
      </c>
      <c r="C431" s="16">
        <f t="shared" si="12"/>
        <v>-5</v>
      </c>
      <c r="D431" s="16">
        <f t="array" ref="D431">IFERROR(INDEX(C$2:C431,MATCH(2,1/(C$2:C431&lt;&gt;0))),0)</f>
        <v>-5</v>
      </c>
      <c r="E431" s="16">
        <f t="shared" si="13"/>
        <v>-5</v>
      </c>
      <c r="F431" s="16">
        <f>IF(AND(C431&lt;&gt;0,SUM(C$1:$D431)=SUM(C$1:$D431)),ROW(),0)</f>
        <v>431</v>
      </c>
      <c r="G431" s="16">
        <f t="array" ref="G431">IF(ROW()-IFERROR(INDEX(F$2:F431,MATCH(2,1/(F$2:F431&lt;&gt;0))),0)&gt;22,22,ROW()-IFERROR(INDEX(F$2:F431,MATCH(2,1/(F$2:F431&lt;&gt;0))),0))</f>
        <v>0</v>
      </c>
    </row>
    <row r="432" spans="1:7">
      <c r="A432" s="5">
        <v>44118</v>
      </c>
      <c r="B432" s="7">
        <v>0.40050000000000002</v>
      </c>
      <c r="C432" s="16">
        <f t="shared" si="12"/>
        <v>-5</v>
      </c>
      <c r="D432" s="16">
        <f t="array" ref="D432">IFERROR(INDEX(C$2:C432,MATCH(2,1/(C$2:C432&lt;&gt;0))),0)</f>
        <v>-5</v>
      </c>
      <c r="E432" s="16">
        <f t="shared" si="13"/>
        <v>-5</v>
      </c>
      <c r="F432" s="16">
        <f>IF(AND(C432&lt;&gt;0,SUM(C$1:$D432)=SUM(C$1:$D432)),ROW(),0)</f>
        <v>432</v>
      </c>
      <c r="G432" s="16">
        <f t="array" ref="G432">IF(ROW()-IFERROR(INDEX(F$2:F432,MATCH(2,1/(F$2:F432&lt;&gt;0))),0)&gt;22,22,ROW()-IFERROR(INDEX(F$2:F432,MATCH(2,1/(F$2:F432&lt;&gt;0))),0))</f>
        <v>0</v>
      </c>
    </row>
    <row r="433" spans="1:7">
      <c r="A433" s="5">
        <v>44119</v>
      </c>
      <c r="B433" s="7">
        <v>0.33379999999999999</v>
      </c>
      <c r="C433" s="16">
        <f t="shared" si="12"/>
        <v>-5</v>
      </c>
      <c r="D433" s="16">
        <f t="array" ref="D433">IFERROR(INDEX(C$2:C433,MATCH(2,1/(C$2:C433&lt;&gt;0))),0)</f>
        <v>-5</v>
      </c>
      <c r="E433" s="16">
        <f t="shared" si="13"/>
        <v>-5</v>
      </c>
      <c r="F433" s="16">
        <f>IF(AND(C433&lt;&gt;0,SUM(C$1:$D433)=SUM(C$1:$D433)),ROW(),0)</f>
        <v>433</v>
      </c>
      <c r="G433" s="16">
        <f t="array" ref="G433">IF(ROW()-IFERROR(INDEX(F$2:F433,MATCH(2,1/(F$2:F433&lt;&gt;0))),0)&gt;22,22,ROW()-IFERROR(INDEX(F$2:F433,MATCH(2,1/(F$2:F433&lt;&gt;0))),0))</f>
        <v>0</v>
      </c>
    </row>
    <row r="434" spans="1:7">
      <c r="A434" s="5">
        <v>44120</v>
      </c>
      <c r="B434" s="7">
        <v>0.33379999999999999</v>
      </c>
      <c r="C434" s="16">
        <f t="shared" si="12"/>
        <v>-5</v>
      </c>
      <c r="D434" s="16">
        <f t="array" ref="D434">IFERROR(INDEX(C$2:C434,MATCH(2,1/(C$2:C434&lt;&gt;0))),0)</f>
        <v>-5</v>
      </c>
      <c r="E434" s="16">
        <f t="shared" si="13"/>
        <v>-5</v>
      </c>
      <c r="F434" s="16">
        <f>IF(AND(C434&lt;&gt;0,SUM(C$1:$D434)=SUM(C$1:$D434)),ROW(),0)</f>
        <v>434</v>
      </c>
      <c r="G434" s="16">
        <f t="array" ref="G434">IF(ROW()-IFERROR(INDEX(F$2:F434,MATCH(2,1/(F$2:F434&lt;&gt;0))),0)&gt;22,22,ROW()-IFERROR(INDEX(F$2:F434,MATCH(2,1/(F$2:F434&lt;&gt;0))),0))</f>
        <v>0</v>
      </c>
    </row>
    <row r="435" spans="1:7">
      <c r="A435" s="5">
        <v>44123</v>
      </c>
      <c r="B435" s="7">
        <v>0.46729999999999999</v>
      </c>
      <c r="C435" s="16">
        <f t="shared" si="12"/>
        <v>-5</v>
      </c>
      <c r="D435" s="16">
        <f t="array" ref="D435">IFERROR(INDEX(C$2:C435,MATCH(2,1/(C$2:C435&lt;&gt;0))),0)</f>
        <v>-5</v>
      </c>
      <c r="E435" s="16">
        <f t="shared" si="13"/>
        <v>-5</v>
      </c>
      <c r="F435" s="16">
        <f>IF(AND(C435&lt;&gt;0,SUM(C$1:$D435)=SUM(C$1:$D435)),ROW(),0)</f>
        <v>435</v>
      </c>
      <c r="G435" s="16">
        <f t="array" ref="G435">IF(ROW()-IFERROR(INDEX(F$2:F435,MATCH(2,1/(F$2:F435&lt;&gt;0))),0)&gt;22,22,ROW()-IFERROR(INDEX(F$2:F435,MATCH(2,1/(F$2:F435&lt;&gt;0))),0))</f>
        <v>0</v>
      </c>
    </row>
    <row r="436" spans="1:7">
      <c r="A436" s="5">
        <v>44124</v>
      </c>
      <c r="B436" s="7">
        <v>0.33379999999999999</v>
      </c>
      <c r="C436" s="16">
        <f t="shared" si="12"/>
        <v>-5</v>
      </c>
      <c r="D436" s="16">
        <f t="array" ref="D436">IFERROR(INDEX(C$2:C436,MATCH(2,1/(C$2:C436&lt;&gt;0))),0)</f>
        <v>-5</v>
      </c>
      <c r="E436" s="16">
        <f t="shared" si="13"/>
        <v>-5</v>
      </c>
      <c r="F436" s="16">
        <f>IF(AND(C436&lt;&gt;0,SUM(C$1:$D436)=SUM(C$1:$D436)),ROW(),0)</f>
        <v>436</v>
      </c>
      <c r="G436" s="16">
        <f t="array" ref="G436">IF(ROW()-IFERROR(INDEX(F$2:F436,MATCH(2,1/(F$2:F436&lt;&gt;0))),0)&gt;22,22,ROW()-IFERROR(INDEX(F$2:F436,MATCH(2,1/(F$2:F436&lt;&gt;0))),0))</f>
        <v>0</v>
      </c>
    </row>
    <row r="437" spans="1:7">
      <c r="A437" s="5">
        <v>44125</v>
      </c>
      <c r="B437" s="7">
        <v>0.33379999999999999</v>
      </c>
      <c r="C437" s="16">
        <f t="shared" si="12"/>
        <v>-5</v>
      </c>
      <c r="D437" s="16">
        <f t="array" ref="D437">IFERROR(INDEX(C$2:C437,MATCH(2,1/(C$2:C437&lt;&gt;0))),0)</f>
        <v>-5</v>
      </c>
      <c r="E437" s="16">
        <f t="shared" si="13"/>
        <v>-5</v>
      </c>
      <c r="F437" s="16">
        <f>IF(AND(C437&lt;&gt;0,SUM(C$1:$D437)=SUM(C$1:$D437)),ROW(),0)</f>
        <v>437</v>
      </c>
      <c r="G437" s="16">
        <f t="array" ref="G437">IF(ROW()-IFERROR(INDEX(F$2:F437,MATCH(2,1/(F$2:F437&lt;&gt;0))),0)&gt;22,22,ROW()-IFERROR(INDEX(F$2:F437,MATCH(2,1/(F$2:F437&lt;&gt;0))),0))</f>
        <v>0</v>
      </c>
    </row>
    <row r="438" spans="1:7">
      <c r="A438" s="5">
        <v>44126</v>
      </c>
      <c r="B438" s="7">
        <v>0.20030000000000001</v>
      </c>
      <c r="C438" s="16">
        <f t="shared" si="12"/>
        <v>-5</v>
      </c>
      <c r="D438" s="16">
        <f t="array" ref="D438">IFERROR(INDEX(C$2:C438,MATCH(2,1/(C$2:C438&lt;&gt;0))),0)</f>
        <v>-5</v>
      </c>
      <c r="E438" s="16">
        <f t="shared" si="13"/>
        <v>-5</v>
      </c>
      <c r="F438" s="16">
        <f>IF(AND(C438&lt;&gt;0,SUM(C$1:$D438)=SUM(C$1:$D438)),ROW(),0)</f>
        <v>438</v>
      </c>
      <c r="G438" s="16">
        <f t="array" ref="G438">IF(ROW()-IFERROR(INDEX(F$2:F438,MATCH(2,1/(F$2:F438&lt;&gt;0))),0)&gt;22,22,ROW()-IFERROR(INDEX(F$2:F438,MATCH(2,1/(F$2:F438&lt;&gt;0))),0))</f>
        <v>0</v>
      </c>
    </row>
    <row r="439" spans="1:7">
      <c r="A439" s="5">
        <v>44127</v>
      </c>
      <c r="B439" s="7">
        <v>0.20030000000000001</v>
      </c>
      <c r="C439" s="16">
        <f t="shared" si="12"/>
        <v>-5</v>
      </c>
      <c r="D439" s="16">
        <f t="array" ref="D439">IFERROR(INDEX(C$2:C439,MATCH(2,1/(C$2:C439&lt;&gt;0))),0)</f>
        <v>-5</v>
      </c>
      <c r="E439" s="16">
        <f t="shared" si="13"/>
        <v>-5</v>
      </c>
      <c r="F439" s="16">
        <f>IF(AND(C439&lt;&gt;0,SUM(C$1:$D439)=SUM(C$1:$D439)),ROW(),0)</f>
        <v>439</v>
      </c>
      <c r="G439" s="16">
        <f t="array" ref="G439">IF(ROW()-IFERROR(INDEX(F$2:F439,MATCH(2,1/(F$2:F439&lt;&gt;0))),0)&gt;22,22,ROW()-IFERROR(INDEX(F$2:F439,MATCH(2,1/(F$2:F439&lt;&gt;0))),0))</f>
        <v>0</v>
      </c>
    </row>
    <row r="440" spans="1:7">
      <c r="A440" s="5">
        <v>44130</v>
      </c>
      <c r="B440" s="7">
        <v>0.13339999999999999</v>
      </c>
      <c r="C440" s="16">
        <f t="shared" si="12"/>
        <v>-5</v>
      </c>
      <c r="D440" s="16">
        <f t="array" ref="D440">IFERROR(INDEX(C$2:C440,MATCH(2,1/(C$2:C440&lt;&gt;0))),0)</f>
        <v>-5</v>
      </c>
      <c r="E440" s="16">
        <f t="shared" si="13"/>
        <v>-5</v>
      </c>
      <c r="F440" s="16">
        <f>IF(AND(C440&lt;&gt;0,SUM(C$1:$D440)=SUM(C$1:$D440)),ROW(),0)</f>
        <v>440</v>
      </c>
      <c r="G440" s="16">
        <f t="array" ref="G440">IF(ROW()-IFERROR(INDEX(F$2:F440,MATCH(2,1/(F$2:F440&lt;&gt;0))),0)&gt;22,22,ROW()-IFERROR(INDEX(F$2:F440,MATCH(2,1/(F$2:F440&lt;&gt;0))),0))</f>
        <v>0</v>
      </c>
    </row>
    <row r="441" spans="1:7">
      <c r="A441" s="5">
        <v>44131</v>
      </c>
      <c r="B441" s="7">
        <v>0</v>
      </c>
      <c r="C441" s="16">
        <f t="shared" si="12"/>
        <v>-5</v>
      </c>
      <c r="D441" s="16">
        <f t="array" ref="D441">IFERROR(INDEX(C$2:C441,MATCH(2,1/(C$2:C441&lt;&gt;0))),0)</f>
        <v>-5</v>
      </c>
      <c r="E441" s="16">
        <f t="shared" si="13"/>
        <v>-5</v>
      </c>
      <c r="F441" s="16">
        <f>IF(AND(C441&lt;&gt;0,SUM(C$1:$D441)=SUM(C$1:$D441)),ROW(),0)</f>
        <v>441</v>
      </c>
      <c r="G441" s="16">
        <f t="array" ref="G441">IF(ROW()-IFERROR(INDEX(F$2:F441,MATCH(2,1/(F$2:F441&lt;&gt;0))),0)&gt;22,22,ROW()-IFERROR(INDEX(F$2:F441,MATCH(2,1/(F$2:F441&lt;&gt;0))),0))</f>
        <v>0</v>
      </c>
    </row>
    <row r="442" spans="1:7">
      <c r="A442" s="5">
        <v>44132</v>
      </c>
      <c r="B442" s="7">
        <v>0.8</v>
      </c>
      <c r="C442" s="16">
        <f t="shared" si="12"/>
        <v>-5</v>
      </c>
      <c r="D442" s="16">
        <f t="array" ref="D442">IFERROR(INDEX(C$2:C442,MATCH(2,1/(C$2:C442&lt;&gt;0))),0)</f>
        <v>-5</v>
      </c>
      <c r="E442" s="16">
        <f t="shared" si="13"/>
        <v>-5</v>
      </c>
      <c r="F442" s="16">
        <f>IF(AND(C442&lt;&gt;0,SUM(C$1:$D442)=SUM(C$1:$D442)),ROW(),0)</f>
        <v>442</v>
      </c>
      <c r="G442" s="16">
        <f t="array" ref="G442">IF(ROW()-IFERROR(INDEX(F$2:F442,MATCH(2,1/(F$2:F442&lt;&gt;0))),0)&gt;22,22,ROW()-IFERROR(INDEX(F$2:F442,MATCH(2,1/(F$2:F442&lt;&gt;0))),0))</f>
        <v>0</v>
      </c>
    </row>
    <row r="443" spans="1:7">
      <c r="A443" s="5">
        <v>44133</v>
      </c>
      <c r="B443" s="7">
        <v>0.5333</v>
      </c>
      <c r="C443" s="16">
        <f t="shared" si="12"/>
        <v>-5</v>
      </c>
      <c r="D443" s="16">
        <f t="array" ref="D443">IFERROR(INDEX(C$2:C443,MATCH(2,1/(C$2:C443&lt;&gt;0))),0)</f>
        <v>-5</v>
      </c>
      <c r="E443" s="16">
        <f t="shared" si="13"/>
        <v>-5</v>
      </c>
      <c r="F443" s="16">
        <f>IF(AND(C443&lt;&gt;0,SUM(C$1:$D443)=SUM(C$1:$D443)),ROW(),0)</f>
        <v>443</v>
      </c>
      <c r="G443" s="16">
        <f t="array" ref="G443">IF(ROW()-IFERROR(INDEX(F$2:F443,MATCH(2,1/(F$2:F443&lt;&gt;0))),0)&gt;22,22,ROW()-IFERROR(INDEX(F$2:F443,MATCH(2,1/(F$2:F443&lt;&gt;0))),0))</f>
        <v>0</v>
      </c>
    </row>
    <row r="444" spans="1:7">
      <c r="A444" s="5">
        <v>44134</v>
      </c>
      <c r="B444" s="7">
        <v>0.13320000000000001</v>
      </c>
      <c r="C444" s="16">
        <f t="shared" si="12"/>
        <v>-5</v>
      </c>
      <c r="D444" s="16">
        <f t="array" ref="D444">IFERROR(INDEX(C$2:C444,MATCH(2,1/(C$2:C444&lt;&gt;0))),0)</f>
        <v>-5</v>
      </c>
      <c r="E444" s="16">
        <f t="shared" si="13"/>
        <v>-5</v>
      </c>
      <c r="F444" s="16">
        <f>IF(AND(C444&lt;&gt;0,SUM(C$1:$D444)=SUM(C$1:$D444)),ROW(),0)</f>
        <v>444</v>
      </c>
      <c r="G444" s="16">
        <f t="array" ref="G444">IF(ROW()-IFERROR(INDEX(F$2:F444,MATCH(2,1/(F$2:F444&lt;&gt;0))),0)&gt;22,22,ROW()-IFERROR(INDEX(F$2:F444,MATCH(2,1/(F$2:F444&lt;&gt;0))),0))</f>
        <v>0</v>
      </c>
    </row>
    <row r="445" spans="1:7">
      <c r="A445" s="5">
        <v>44137</v>
      </c>
      <c r="B445" s="7">
        <v>1.0630999999999999</v>
      </c>
      <c r="C445" s="16">
        <f t="shared" si="12"/>
        <v>0</v>
      </c>
      <c r="D445" s="16">
        <f t="array" ref="D445">IFERROR(INDEX(C$2:C445,MATCH(2,1/(C$2:C445&lt;&gt;0))),0)</f>
        <v>-5</v>
      </c>
      <c r="E445" s="16">
        <f t="shared" si="13"/>
        <v>-4.7727272727272725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1</v>
      </c>
    </row>
    <row r="446" spans="1:7">
      <c r="A446" s="5">
        <v>44138</v>
      </c>
      <c r="B446" s="7">
        <v>0.99670000000000003</v>
      </c>
      <c r="C446" s="16">
        <f t="shared" si="12"/>
        <v>-2.5</v>
      </c>
      <c r="D446" s="16">
        <f t="array" ref="D446">IFERROR(INDEX(C$2:C446,MATCH(2,1/(C$2:C446&lt;&gt;0))),0)</f>
        <v>-2.5</v>
      </c>
      <c r="E446" s="16">
        <f t="shared" si="13"/>
        <v>-2.5</v>
      </c>
      <c r="F446" s="16">
        <f>IF(AND(C446&lt;&gt;0,SUM(C$1:$D446)=SUM(C$1:$D446)),ROW(),0)</f>
        <v>446</v>
      </c>
      <c r="G446" s="16">
        <f t="array" ref="G446">IF(ROW()-IFERROR(INDEX(F$2:F446,MATCH(2,1/(F$2:F446&lt;&gt;0))),0)&gt;22,22,ROW()-IFERROR(INDEX(F$2:F446,MATCH(2,1/(F$2:F446&lt;&gt;0))),0))</f>
        <v>0</v>
      </c>
    </row>
    <row r="447" spans="1:7">
      <c r="A447" s="5">
        <v>44139</v>
      </c>
      <c r="B447" s="7">
        <v>0.59799999999999998</v>
      </c>
      <c r="C447" s="16">
        <f t="shared" si="12"/>
        <v>-5</v>
      </c>
      <c r="D447" s="16">
        <f t="array" ref="D447">IFERROR(INDEX(C$2:C447,MATCH(2,1/(C$2:C447&lt;&gt;0))),0)</f>
        <v>-5</v>
      </c>
      <c r="E447" s="16">
        <f t="shared" si="13"/>
        <v>-5</v>
      </c>
      <c r="F447" s="16">
        <f>IF(AND(C447&lt;&gt;0,SUM(C$1:$D447)=SUM(C$1:$D447)),ROW(),0)</f>
        <v>447</v>
      </c>
      <c r="G447" s="16">
        <f t="array" ref="G447">IF(ROW()-IFERROR(INDEX(F$2:F447,MATCH(2,1/(F$2:F447&lt;&gt;0))),0)&gt;22,22,ROW()-IFERROR(INDEX(F$2:F447,MATCH(2,1/(F$2:F447&lt;&gt;0))),0))</f>
        <v>0</v>
      </c>
    </row>
    <row r="448" spans="1:7">
      <c r="A448" s="5">
        <v>44140</v>
      </c>
      <c r="B448" s="7">
        <v>1.2583</v>
      </c>
      <c r="C448" s="16">
        <f t="shared" si="12"/>
        <v>0</v>
      </c>
      <c r="D448" s="16">
        <f t="array" ref="D448">IFERROR(INDEX(C$2:C448,MATCH(2,1/(C$2:C448&lt;&gt;0))),0)</f>
        <v>-5</v>
      </c>
      <c r="E448" s="16">
        <f t="shared" si="13"/>
        <v>-4.7727272727272725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1</v>
      </c>
    </row>
    <row r="449" spans="1:7">
      <c r="A449" s="5">
        <v>44141</v>
      </c>
      <c r="B449" s="7">
        <v>0.66049999999999998</v>
      </c>
      <c r="C449" s="16">
        <f t="shared" si="12"/>
        <v>-5</v>
      </c>
      <c r="D449" s="16">
        <f t="array" ref="D449">IFERROR(INDEX(C$2:C449,MATCH(2,1/(C$2:C449&lt;&gt;0))),0)</f>
        <v>-5</v>
      </c>
      <c r="E449" s="16">
        <f t="shared" si="13"/>
        <v>-5</v>
      </c>
      <c r="F449" s="16">
        <f>IF(AND(C449&lt;&gt;0,SUM(C$1:$D449)=SUM(C$1:$D449)),ROW(),0)</f>
        <v>449</v>
      </c>
      <c r="G449" s="16">
        <f t="array" ref="G449">IF(ROW()-IFERROR(INDEX(F$2:F449,MATCH(2,1/(F$2:F449&lt;&gt;0))),0)&gt;22,22,ROW()-IFERROR(INDEX(F$2:F449,MATCH(2,1/(F$2:F449&lt;&gt;0))),0))</f>
        <v>0</v>
      </c>
    </row>
    <row r="450" spans="1:7">
      <c r="A450" s="5">
        <v>44144</v>
      </c>
      <c r="B450" s="7">
        <v>1.5842000000000001</v>
      </c>
      <c r="C450" s="16">
        <f t="shared" si="12"/>
        <v>0</v>
      </c>
      <c r="D450" s="16">
        <f t="array" ref="D450">IFERROR(INDEX(C$2:C450,MATCH(2,1/(C$2:C450&lt;&gt;0))),0)</f>
        <v>-5</v>
      </c>
      <c r="E450" s="16">
        <f t="shared" si="13"/>
        <v>-4.7727272727272725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1</v>
      </c>
    </row>
    <row r="451" spans="1:7">
      <c r="A451" s="5">
        <v>44145</v>
      </c>
      <c r="B451" s="7">
        <v>0.66010000000000002</v>
      </c>
      <c r="C451" s="16">
        <f t="shared" ref="C451:C514" si="14">IF(B451&gt;3,5,IF(B451&gt;2.4,2.5,IF(B451&gt;1,0,IF(B451&gt;0.8,-2.5,-5))))</f>
        <v>-5</v>
      </c>
      <c r="D451" s="16">
        <f t="array" ref="D451">IFERROR(INDEX(C$2:C451,MATCH(2,1/(C$2:C451&lt;&gt;0))),0)</f>
        <v>-5</v>
      </c>
      <c r="E451" s="16">
        <f t="shared" ref="E451:E514" si="15">IF(D451=0,0,IF(D451&lt;0,-1*(ABS(D451)-G451*ABS(D451)/22),D451-G451*D451/22))</f>
        <v>-5</v>
      </c>
      <c r="F451" s="16">
        <f>IF(AND(C451&lt;&gt;0,SUM(C$1:$D451)=SUM(C$1:$D451)),ROW(),0)</f>
        <v>451</v>
      </c>
      <c r="G451" s="16">
        <f t="array" ref="G451">IF(ROW()-IFERROR(INDEX(F$2:F451,MATCH(2,1/(F$2:F451&lt;&gt;0))),0)&gt;22,22,ROW()-IFERROR(INDEX(F$2:F451,MATCH(2,1/(F$2:F451&lt;&gt;0))),0))</f>
        <v>0</v>
      </c>
    </row>
    <row r="452" spans="1:7">
      <c r="A452" s="5">
        <v>44146</v>
      </c>
      <c r="B452" s="7">
        <v>0.92410000000000003</v>
      </c>
      <c r="C452" s="16">
        <f t="shared" si="14"/>
        <v>-2.5</v>
      </c>
      <c r="D452" s="16">
        <f t="array" ref="D452">IFERROR(INDEX(C$2:C452,MATCH(2,1/(C$2:C452&lt;&gt;0))),0)</f>
        <v>-2.5</v>
      </c>
      <c r="E452" s="16">
        <f t="shared" si="15"/>
        <v>-2.5</v>
      </c>
      <c r="F452" s="16">
        <f>IF(AND(C452&lt;&gt;0,SUM(C$1:$D452)=SUM(C$1:$D452)),ROW(),0)</f>
        <v>452</v>
      </c>
      <c r="G452" s="16">
        <f t="array" ref="G452">IF(ROW()-IFERROR(INDEX(F$2:F452,MATCH(2,1/(F$2:F452&lt;&gt;0))),0)&gt;22,22,ROW()-IFERROR(INDEX(F$2:F452,MATCH(2,1/(F$2:F452&lt;&gt;0))),0))</f>
        <v>0</v>
      </c>
    </row>
    <row r="453" spans="1:7">
      <c r="A453" s="5">
        <v>44147</v>
      </c>
      <c r="B453" s="7">
        <v>1.2541</v>
      </c>
      <c r="C453" s="16">
        <f t="shared" si="14"/>
        <v>0</v>
      </c>
      <c r="D453" s="16">
        <f t="array" ref="D453">IFERROR(INDEX(C$2:C453,MATCH(2,1/(C$2:C453&lt;&gt;0))),0)</f>
        <v>-2.5</v>
      </c>
      <c r="E453" s="16">
        <f t="shared" si="15"/>
        <v>-2.3863636363636362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1</v>
      </c>
    </row>
    <row r="454" spans="1:7">
      <c r="A454" s="5">
        <v>44148</v>
      </c>
      <c r="B454" s="7">
        <v>0.52810000000000001</v>
      </c>
      <c r="C454" s="16">
        <f t="shared" si="14"/>
        <v>-5</v>
      </c>
      <c r="D454" s="16">
        <f t="array" ref="D454">IFERROR(INDEX(C$2:C454,MATCH(2,1/(C$2:C454&lt;&gt;0))),0)</f>
        <v>-5</v>
      </c>
      <c r="E454" s="16">
        <f t="shared" si="15"/>
        <v>-5</v>
      </c>
      <c r="F454" s="16">
        <f>IF(AND(C454&lt;&gt;0,SUM(C$1:$D454)=SUM(C$1:$D454)),ROW(),0)</f>
        <v>454</v>
      </c>
      <c r="G454" s="16">
        <f t="array" ref="G454">IF(ROW()-IFERROR(INDEX(F$2:F454,MATCH(2,1/(F$2:F454&lt;&gt;0))),0)&gt;22,22,ROW()-IFERROR(INDEX(F$2:F454,MATCH(2,1/(F$2:F454&lt;&gt;0))),0))</f>
        <v>0</v>
      </c>
    </row>
    <row r="455" spans="1:7">
      <c r="A455" s="5">
        <v>44151</v>
      </c>
      <c r="B455" s="7">
        <v>1.3843000000000001</v>
      </c>
      <c r="C455" s="16">
        <f t="shared" si="14"/>
        <v>0</v>
      </c>
      <c r="D455" s="16">
        <f t="array" ref="D455">IFERROR(INDEX(C$2:C455,MATCH(2,1/(C$2:C455&lt;&gt;0))),0)</f>
        <v>-5</v>
      </c>
      <c r="E455" s="16">
        <f t="shared" si="15"/>
        <v>-4.7727272727272725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1</v>
      </c>
    </row>
    <row r="456" spans="1:7">
      <c r="A456" s="5">
        <v>44152</v>
      </c>
      <c r="B456" s="7">
        <v>0.72509999999999997</v>
      </c>
      <c r="C456" s="16">
        <f t="shared" si="14"/>
        <v>-5</v>
      </c>
      <c r="D456" s="16">
        <f t="array" ref="D456">IFERROR(INDEX(C$2:C456,MATCH(2,1/(C$2:C456&lt;&gt;0))),0)</f>
        <v>-5</v>
      </c>
      <c r="E456" s="16">
        <f t="shared" si="15"/>
        <v>-5</v>
      </c>
      <c r="F456" s="16">
        <f>IF(AND(C456&lt;&gt;0,SUM(C$1:$D456)=SUM(C$1:$D456)),ROW(),0)</f>
        <v>456</v>
      </c>
      <c r="G456" s="16">
        <f t="array" ref="G456">IF(ROW()-IFERROR(INDEX(F$2:F456,MATCH(2,1/(F$2:F456&lt;&gt;0))),0)&gt;22,22,ROW()-IFERROR(INDEX(F$2:F456,MATCH(2,1/(F$2:F456&lt;&gt;0))),0))</f>
        <v>0</v>
      </c>
    </row>
    <row r="457" spans="1:7">
      <c r="A457" s="5">
        <v>44153</v>
      </c>
      <c r="B457" s="7">
        <v>0.46110000000000001</v>
      </c>
      <c r="C457" s="16">
        <f t="shared" si="14"/>
        <v>-5</v>
      </c>
      <c r="D457" s="16">
        <f t="array" ref="D457">IFERROR(INDEX(C$2:C457,MATCH(2,1/(C$2:C457&lt;&gt;0))),0)</f>
        <v>-5</v>
      </c>
      <c r="E457" s="16">
        <f t="shared" si="15"/>
        <v>-5</v>
      </c>
      <c r="F457" s="16">
        <f>IF(AND(C457&lt;&gt;0,SUM(C$1:$D457)=SUM(C$1:$D457)),ROW(),0)</f>
        <v>457</v>
      </c>
      <c r="G457" s="16">
        <f t="array" ref="G457">IF(ROW()-IFERROR(INDEX(F$2:F457,MATCH(2,1/(F$2:F457&lt;&gt;0))),0)&gt;22,22,ROW()-IFERROR(INDEX(F$2:F457,MATCH(2,1/(F$2:F457&lt;&gt;0))),0))</f>
        <v>0</v>
      </c>
    </row>
    <row r="458" spans="1:7">
      <c r="A458" s="5">
        <v>44154</v>
      </c>
      <c r="B458" s="7">
        <v>0.79049999999999998</v>
      </c>
      <c r="C458" s="16">
        <f t="shared" si="14"/>
        <v>-5</v>
      </c>
      <c r="D458" s="16">
        <f t="array" ref="D458">IFERROR(INDEX(C$2:C458,MATCH(2,1/(C$2:C458&lt;&gt;0))),0)</f>
        <v>-5</v>
      </c>
      <c r="E458" s="16">
        <f t="shared" si="15"/>
        <v>-5</v>
      </c>
      <c r="F458" s="16">
        <f>IF(AND(C458&lt;&gt;0,SUM(C$1:$D458)=SUM(C$1:$D458)),ROW(),0)</f>
        <v>458</v>
      </c>
      <c r="G458" s="16">
        <f t="array" ref="G458">IF(ROW()-IFERROR(INDEX(F$2:F458,MATCH(2,1/(F$2:F458&lt;&gt;0))),0)&gt;22,22,ROW()-IFERROR(INDEX(F$2:F458,MATCH(2,1/(F$2:F458&lt;&gt;0))),0))</f>
        <v>0</v>
      </c>
    </row>
    <row r="459" spans="1:7">
      <c r="A459" s="5">
        <v>44155</v>
      </c>
      <c r="B459" s="7">
        <v>1.7117</v>
      </c>
      <c r="C459" s="16">
        <f t="shared" si="14"/>
        <v>0</v>
      </c>
      <c r="D459" s="16">
        <f t="array" ref="D459">IFERROR(INDEX(C$2:C459,MATCH(2,1/(C$2:C459&lt;&gt;0))),0)</f>
        <v>-5</v>
      </c>
      <c r="E459" s="16">
        <f t="shared" si="15"/>
        <v>-4.7727272727272725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1</v>
      </c>
    </row>
    <row r="460" spans="1:7">
      <c r="A460" s="5">
        <v>44158</v>
      </c>
      <c r="B460" s="7">
        <v>1.5142</v>
      </c>
      <c r="C460" s="16">
        <f t="shared" si="14"/>
        <v>0</v>
      </c>
      <c r="D460" s="16">
        <f t="array" ref="D460">IFERROR(INDEX(C$2:C460,MATCH(2,1/(C$2:C460&lt;&gt;0))),0)</f>
        <v>-5</v>
      </c>
      <c r="E460" s="16">
        <f t="shared" si="15"/>
        <v>-4.5454545454545459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</v>
      </c>
    </row>
    <row r="461" spans="1:7">
      <c r="A461" s="5">
        <v>44159</v>
      </c>
      <c r="B461" s="7">
        <v>0.79</v>
      </c>
      <c r="C461" s="16">
        <f t="shared" si="14"/>
        <v>-5</v>
      </c>
      <c r="D461" s="16">
        <f t="array" ref="D461">IFERROR(INDEX(C$2:C461,MATCH(2,1/(C$2:C461&lt;&gt;0))),0)</f>
        <v>-5</v>
      </c>
      <c r="E461" s="16">
        <f t="shared" si="15"/>
        <v>-5</v>
      </c>
      <c r="F461" s="16">
        <f>IF(AND(C461&lt;&gt;0,SUM(C$1:$D461)=SUM(C$1:$D461)),ROW(),0)</f>
        <v>461</v>
      </c>
      <c r="G461" s="16">
        <f t="array" ref="G461">IF(ROW()-IFERROR(INDEX(F$2:F461,MATCH(2,1/(F$2:F461&lt;&gt;0))),0)&gt;22,22,ROW()-IFERROR(INDEX(F$2:F461,MATCH(2,1/(F$2:F461&lt;&gt;0))),0))</f>
        <v>0</v>
      </c>
    </row>
    <row r="462" spans="1:7">
      <c r="A462" s="5">
        <v>44160</v>
      </c>
      <c r="B462" s="7">
        <v>0.92169999999999996</v>
      </c>
      <c r="C462" s="16">
        <f t="shared" si="14"/>
        <v>-2.5</v>
      </c>
      <c r="D462" s="16">
        <f t="array" ref="D462">IFERROR(INDEX(C$2:C462,MATCH(2,1/(C$2:C462&lt;&gt;0))),0)</f>
        <v>-2.5</v>
      </c>
      <c r="E462" s="16">
        <f t="shared" si="15"/>
        <v>-2.5</v>
      </c>
      <c r="F462" s="16">
        <f>IF(AND(C462&lt;&gt;0,SUM(C$1:$D462)=SUM(C$1:$D462)),ROW(),0)</f>
        <v>462</v>
      </c>
      <c r="G462" s="16">
        <f t="array" ref="G462">IF(ROW()-IFERROR(INDEX(F$2:F462,MATCH(2,1/(F$2:F462&lt;&gt;0))),0)&gt;22,22,ROW()-IFERROR(INDEX(F$2:F462,MATCH(2,1/(F$2:F462&lt;&gt;0))),0))</f>
        <v>0</v>
      </c>
    </row>
    <row r="463" spans="1:7">
      <c r="A463" s="5">
        <v>44161</v>
      </c>
      <c r="B463" s="7">
        <v>0.59250000000000003</v>
      </c>
      <c r="C463" s="16">
        <f t="shared" si="14"/>
        <v>-5</v>
      </c>
      <c r="D463" s="16">
        <f t="array" ref="D463">IFERROR(INDEX(C$2:C463,MATCH(2,1/(C$2:C463&lt;&gt;0))),0)</f>
        <v>-5</v>
      </c>
      <c r="E463" s="16">
        <f t="shared" si="15"/>
        <v>-5</v>
      </c>
      <c r="F463" s="16">
        <f>IF(AND(C463&lt;&gt;0,SUM(C$1:$D463)=SUM(C$1:$D463)),ROW(),0)</f>
        <v>463</v>
      </c>
      <c r="G463" s="16">
        <f t="array" ref="G463">IF(ROW()-IFERROR(INDEX(F$2:F463,MATCH(2,1/(F$2:F463&lt;&gt;0))),0)&gt;22,22,ROW()-IFERROR(INDEX(F$2:F463,MATCH(2,1/(F$2:F463&lt;&gt;0))),0))</f>
        <v>0</v>
      </c>
    </row>
    <row r="464" spans="1:7">
      <c r="A464" s="5">
        <v>44162</v>
      </c>
      <c r="B464" s="7">
        <v>0.72419999999999995</v>
      </c>
      <c r="C464" s="16">
        <f t="shared" si="14"/>
        <v>-5</v>
      </c>
      <c r="D464" s="16">
        <f t="array" ref="D464">IFERROR(INDEX(C$2:C464,MATCH(2,1/(C$2:C464&lt;&gt;0))),0)</f>
        <v>-5</v>
      </c>
      <c r="E464" s="16">
        <f t="shared" si="15"/>
        <v>-5</v>
      </c>
      <c r="F464" s="16">
        <f>IF(AND(C464&lt;&gt;0,SUM(C$1:$D464)=SUM(C$1:$D464)),ROW(),0)</f>
        <v>464</v>
      </c>
      <c r="G464" s="16">
        <f t="array" ref="G464">IF(ROW()-IFERROR(INDEX(F$2:F464,MATCH(2,1/(F$2:F464&lt;&gt;0))),0)&gt;22,22,ROW()-IFERROR(INDEX(F$2:F464,MATCH(2,1/(F$2:F464&lt;&gt;0))),0))</f>
        <v>0</v>
      </c>
    </row>
    <row r="465" spans="1:7">
      <c r="A465" s="5">
        <v>44165</v>
      </c>
      <c r="B465" s="7">
        <v>0.72419999999999995</v>
      </c>
      <c r="C465" s="16">
        <f t="shared" si="14"/>
        <v>-5</v>
      </c>
      <c r="D465" s="16">
        <f t="array" ref="D465">IFERROR(INDEX(C$2:C465,MATCH(2,1/(C$2:C465&lt;&gt;0))),0)</f>
        <v>-5</v>
      </c>
      <c r="E465" s="16">
        <f t="shared" si="15"/>
        <v>-5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>
      <c r="A466" s="5">
        <v>44166</v>
      </c>
      <c r="B466" s="7">
        <v>1.1850000000000001</v>
      </c>
      <c r="C466" s="16">
        <f t="shared" si="14"/>
        <v>0</v>
      </c>
      <c r="D466" s="16">
        <f t="array" ref="D466">IFERROR(INDEX(C$2:C466,MATCH(2,1/(C$2:C466&lt;&gt;0))),0)</f>
        <v>-5</v>
      </c>
      <c r="E466" s="16">
        <f t="shared" si="15"/>
        <v>-4.7727272727272725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1</v>
      </c>
    </row>
    <row r="467" spans="1:7">
      <c r="A467" s="5">
        <v>44167</v>
      </c>
      <c r="B467" s="7">
        <v>1.3825000000000001</v>
      </c>
      <c r="C467" s="16">
        <f t="shared" si="14"/>
        <v>0</v>
      </c>
      <c r="D467" s="16">
        <f t="array" ref="D467">IFERROR(INDEX(C$2:C467,MATCH(2,1/(C$2:C467&lt;&gt;0))),0)</f>
        <v>-5</v>
      </c>
      <c r="E467" s="16">
        <f t="shared" si="15"/>
        <v>-4.5454545454545459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2</v>
      </c>
    </row>
    <row r="468" spans="1:7">
      <c r="A468" s="5">
        <v>44168</v>
      </c>
      <c r="B468" s="7">
        <v>1.2492000000000001</v>
      </c>
      <c r="C468" s="16">
        <f t="shared" si="14"/>
        <v>0</v>
      </c>
      <c r="D468" s="16">
        <f t="array" ref="D468">IFERROR(INDEX(C$2:C468,MATCH(2,1/(C$2:C468&lt;&gt;0))),0)</f>
        <v>-5</v>
      </c>
      <c r="E468" s="16">
        <f t="shared" si="15"/>
        <v>-4.3181818181818183</v>
      </c>
      <c r="F468" s="16">
        <f>IF(AND(C468&lt;&gt;0,SUM(C$1:$D468)=SUM(C$1:$D468)),ROW(),0)</f>
        <v>0</v>
      </c>
      <c r="G468" s="16">
        <f t="array" ref="G468">IF(ROW()-IFERROR(INDEX(F$2:F468,MATCH(2,1/(F$2:F468&lt;&gt;0))),0)&gt;22,22,ROW()-IFERROR(INDEX(F$2:F468,MATCH(2,1/(F$2:F468&lt;&gt;0))),0))</f>
        <v>3</v>
      </c>
    </row>
    <row r="469" spans="1:7">
      <c r="A469" s="5">
        <v>44169</v>
      </c>
      <c r="B469" s="7">
        <v>1.4444999999999999</v>
      </c>
      <c r="C469" s="16">
        <f t="shared" si="14"/>
        <v>0</v>
      </c>
      <c r="D469" s="16">
        <f t="array" ref="D469">IFERROR(INDEX(C$2:C469,MATCH(2,1/(C$2:C469&lt;&gt;0))),0)</f>
        <v>-5</v>
      </c>
      <c r="E469" s="16">
        <f t="shared" si="15"/>
        <v>-4.0909090909090908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4</v>
      </c>
    </row>
    <row r="470" spans="1:7">
      <c r="A470" s="5">
        <v>44172</v>
      </c>
      <c r="B470" s="7">
        <v>0.91859999999999997</v>
      </c>
      <c r="C470" s="16">
        <f t="shared" si="14"/>
        <v>-2.5</v>
      </c>
      <c r="D470" s="16">
        <f t="array" ref="D470">IFERROR(INDEX(C$2:C470,MATCH(2,1/(C$2:C470&lt;&gt;0))),0)</f>
        <v>-2.5</v>
      </c>
      <c r="E470" s="16">
        <f t="shared" si="15"/>
        <v>-2.5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>
      <c r="A471" s="5">
        <v>44173</v>
      </c>
      <c r="B471" s="7">
        <v>1.1154999999999999</v>
      </c>
      <c r="C471" s="16">
        <f t="shared" si="14"/>
        <v>0</v>
      </c>
      <c r="D471" s="16">
        <f t="array" ref="D471">IFERROR(INDEX(C$2:C471,MATCH(2,1/(C$2:C471&lt;&gt;0))),0)</f>
        <v>-2.5</v>
      </c>
      <c r="E471" s="16">
        <f t="shared" si="15"/>
        <v>-2.3863636363636362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1</v>
      </c>
    </row>
    <row r="472" spans="1:7">
      <c r="A472" s="5">
        <v>44174</v>
      </c>
      <c r="B472" s="7">
        <v>1.2451000000000001</v>
      </c>
      <c r="C472" s="16">
        <f t="shared" si="14"/>
        <v>0</v>
      </c>
      <c r="D472" s="16">
        <f t="array" ref="D472">IFERROR(INDEX(C$2:C472,MATCH(2,1/(C$2:C472&lt;&gt;0))),0)</f>
        <v>-2.5</v>
      </c>
      <c r="E472" s="16">
        <f t="shared" si="15"/>
        <v>-2.2727272727272729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2</v>
      </c>
    </row>
    <row r="473" spans="1:7">
      <c r="A473" s="5">
        <v>44175</v>
      </c>
      <c r="B473" s="7">
        <v>0.91739999999999999</v>
      </c>
      <c r="C473" s="16">
        <f t="shared" si="14"/>
        <v>-2.5</v>
      </c>
      <c r="D473" s="16">
        <f t="array" ref="D473">IFERROR(INDEX(C$2:C473,MATCH(2,1/(C$2:C473&lt;&gt;0))),0)</f>
        <v>-2.5</v>
      </c>
      <c r="E473" s="16">
        <f t="shared" si="15"/>
        <v>-2.5</v>
      </c>
      <c r="F473" s="16">
        <f>IF(AND(C473&lt;&gt;0,SUM(C$1:$D473)=SUM(C$1:$D473)),ROW(),0)</f>
        <v>473</v>
      </c>
      <c r="G473" s="16">
        <f t="array" ref="G473">IF(ROW()-IFERROR(INDEX(F$2:F473,MATCH(2,1/(F$2:F473&lt;&gt;0))),0)&gt;22,22,ROW()-IFERROR(INDEX(F$2:F473,MATCH(2,1/(F$2:F473&lt;&gt;0))),0))</f>
        <v>0</v>
      </c>
    </row>
    <row r="474" spans="1:7">
      <c r="A474" s="5">
        <v>44176</v>
      </c>
      <c r="B474" s="7">
        <v>0.45810000000000001</v>
      </c>
      <c r="C474" s="16">
        <f t="shared" si="14"/>
        <v>-5</v>
      </c>
      <c r="D474" s="16">
        <f t="array" ref="D474">IFERROR(INDEX(C$2:C474,MATCH(2,1/(C$2:C474&lt;&gt;0))),0)</f>
        <v>-5</v>
      </c>
      <c r="E474" s="16">
        <f t="shared" si="15"/>
        <v>-5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>
      <c r="A475" s="5">
        <v>44179</v>
      </c>
      <c r="B475" s="7">
        <v>1.7016</v>
      </c>
      <c r="C475" s="16">
        <f t="shared" si="14"/>
        <v>0</v>
      </c>
      <c r="D475" s="16">
        <f t="array" ref="D475">IFERROR(INDEX(C$2:C475,MATCH(2,1/(C$2:C475&lt;&gt;0))),0)</f>
        <v>-5</v>
      </c>
      <c r="E475" s="16">
        <f t="shared" si="15"/>
        <v>-4.7727272727272725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1</v>
      </c>
    </row>
    <row r="476" spans="1:7">
      <c r="A476" s="5">
        <v>44180</v>
      </c>
      <c r="B476" s="7">
        <v>0.98170000000000002</v>
      </c>
      <c r="C476" s="16">
        <f t="shared" si="14"/>
        <v>-2.5</v>
      </c>
      <c r="D476" s="16">
        <f t="array" ref="D476">IFERROR(INDEX(C$2:C476,MATCH(2,1/(C$2:C476&lt;&gt;0))),0)</f>
        <v>-2.5</v>
      </c>
      <c r="E476" s="16">
        <f t="shared" si="15"/>
        <v>-2.5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>
      <c r="A477" s="5">
        <v>44181</v>
      </c>
      <c r="B477" s="7">
        <v>0.78480000000000005</v>
      </c>
      <c r="C477" s="16">
        <f t="shared" si="14"/>
        <v>-5</v>
      </c>
      <c r="D477" s="16">
        <f t="array" ref="D477">IFERROR(INDEX(C$2:C477,MATCH(2,1/(C$2:C477&lt;&gt;0))),0)</f>
        <v>-5</v>
      </c>
      <c r="E477" s="16">
        <f t="shared" si="15"/>
        <v>-5</v>
      </c>
      <c r="F477" s="16">
        <f>IF(AND(C477&lt;&gt;0,SUM(C$1:$D477)=SUM(C$1:$D477)),ROW(),0)</f>
        <v>477</v>
      </c>
      <c r="G477" s="16">
        <f t="array" ref="G477">IF(ROW()-IFERROR(INDEX(F$2:F477,MATCH(2,1/(F$2:F477&lt;&gt;0))),0)&gt;22,22,ROW()-IFERROR(INDEX(F$2:F477,MATCH(2,1/(F$2:F477&lt;&gt;0))),0))</f>
        <v>0</v>
      </c>
    </row>
    <row r="478" spans="1:7">
      <c r="A478" s="5">
        <v>44182</v>
      </c>
      <c r="B478" s="7">
        <v>1.1772</v>
      </c>
      <c r="C478" s="16">
        <f t="shared" si="14"/>
        <v>0</v>
      </c>
      <c r="D478" s="16">
        <f t="array" ref="D478">IFERROR(INDEX(C$2:C478,MATCH(2,1/(C$2:C478&lt;&gt;0))),0)</f>
        <v>-5</v>
      </c>
      <c r="E478" s="16">
        <f t="shared" si="15"/>
        <v>-4.7727272727272725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1</v>
      </c>
    </row>
    <row r="479" spans="1:7">
      <c r="A479" s="5">
        <v>44183</v>
      </c>
      <c r="B479" s="7">
        <v>1.4388000000000001</v>
      </c>
      <c r="C479" s="16">
        <f t="shared" si="14"/>
        <v>0</v>
      </c>
      <c r="D479" s="16">
        <f t="array" ref="D479">IFERROR(INDEX(C$2:C479,MATCH(2,1/(C$2:C479&lt;&gt;0))),0)</f>
        <v>-5</v>
      </c>
      <c r="E479" s="16">
        <f t="shared" si="15"/>
        <v>-4.5454545454545459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2</v>
      </c>
    </row>
    <row r="480" spans="1:7">
      <c r="A480" s="5">
        <v>44186</v>
      </c>
      <c r="B480" s="7">
        <v>1.2418</v>
      </c>
      <c r="C480" s="16">
        <f t="shared" si="14"/>
        <v>0</v>
      </c>
      <c r="D480" s="16">
        <f t="array" ref="D480">IFERROR(INDEX(C$2:C480,MATCH(2,1/(C$2:C480&lt;&gt;0))),0)</f>
        <v>-5</v>
      </c>
      <c r="E480" s="16">
        <f t="shared" si="15"/>
        <v>-4.3181818181818183</v>
      </c>
      <c r="F480" s="16">
        <f>IF(AND(C480&lt;&gt;0,SUM(C$1:$D480)=SUM(C$1:$D480)),ROW(),0)</f>
        <v>0</v>
      </c>
      <c r="G480" s="16">
        <f t="array" ref="G480">IF(ROW()-IFERROR(INDEX(F$2:F480,MATCH(2,1/(F$2:F480&lt;&gt;0))),0)&gt;22,22,ROW()-IFERROR(INDEX(F$2:F480,MATCH(2,1/(F$2:F480&lt;&gt;0))),0))</f>
        <v>3</v>
      </c>
    </row>
    <row r="481" spans="1:7">
      <c r="A481" s="5">
        <v>44187</v>
      </c>
      <c r="B481" s="7">
        <v>1.1111</v>
      </c>
      <c r="C481" s="16">
        <f t="shared" si="14"/>
        <v>0</v>
      </c>
      <c r="D481" s="16">
        <f t="array" ref="D481">IFERROR(INDEX(C$2:C481,MATCH(2,1/(C$2:C481&lt;&gt;0))),0)</f>
        <v>-5</v>
      </c>
      <c r="E481" s="16">
        <f t="shared" si="15"/>
        <v>-4.0909090909090908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4</v>
      </c>
    </row>
    <row r="482" spans="1:7">
      <c r="A482" s="5">
        <v>44188</v>
      </c>
      <c r="B482" s="7">
        <v>1.8942000000000001</v>
      </c>
      <c r="C482" s="16">
        <f t="shared" si="14"/>
        <v>0</v>
      </c>
      <c r="D482" s="16">
        <f t="array" ref="D482">IFERROR(INDEX(C$2:C482,MATCH(2,1/(C$2:C482&lt;&gt;0))),0)</f>
        <v>-5</v>
      </c>
      <c r="E482" s="16">
        <f t="shared" si="15"/>
        <v>-3.8636363636363633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5</v>
      </c>
    </row>
    <row r="483" spans="1:7">
      <c r="A483" s="5">
        <v>44189</v>
      </c>
      <c r="B483" s="7">
        <v>1.0450999999999999</v>
      </c>
      <c r="C483" s="16">
        <f t="shared" si="14"/>
        <v>0</v>
      </c>
      <c r="D483" s="16">
        <f t="array" ref="D483">IFERROR(INDEX(C$2:C483,MATCH(2,1/(C$2:C483&lt;&gt;0))),0)</f>
        <v>-5</v>
      </c>
      <c r="E483" s="16">
        <f t="shared" si="15"/>
        <v>-3.6363636363636367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6</v>
      </c>
    </row>
    <row r="484" spans="1:7">
      <c r="A484" s="5">
        <v>44190</v>
      </c>
      <c r="B484" s="7">
        <v>2.3513999999999999</v>
      </c>
      <c r="C484" s="16">
        <f t="shared" si="14"/>
        <v>0</v>
      </c>
      <c r="D484" s="16">
        <f t="array" ref="D484">IFERROR(INDEX(C$2:C484,MATCH(2,1/(C$2:C484&lt;&gt;0))),0)</f>
        <v>-5</v>
      </c>
      <c r="E484" s="16">
        <f t="shared" si="15"/>
        <v>-3.4090909090909092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7</v>
      </c>
    </row>
    <row r="485" spans="1:7">
      <c r="A485" s="5">
        <v>44193</v>
      </c>
      <c r="B485" s="7">
        <v>2.2193000000000001</v>
      </c>
      <c r="C485" s="16">
        <f t="shared" si="14"/>
        <v>0</v>
      </c>
      <c r="D485" s="16">
        <f t="array" ref="D485">IFERROR(INDEX(C$2:C485,MATCH(2,1/(C$2:C485&lt;&gt;0))),0)</f>
        <v>-5</v>
      </c>
      <c r="E485" s="16">
        <f t="shared" si="15"/>
        <v>-3.1818181818181817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8</v>
      </c>
    </row>
    <row r="486" spans="1:7">
      <c r="A486" s="5">
        <v>44194</v>
      </c>
      <c r="B486" s="7">
        <v>1.7624</v>
      </c>
      <c r="C486" s="16">
        <f t="shared" si="14"/>
        <v>0</v>
      </c>
      <c r="D486" s="16">
        <f t="array" ref="D486">IFERROR(INDEX(C$2:C486,MATCH(2,1/(C$2:C486&lt;&gt;0))),0)</f>
        <v>-5</v>
      </c>
      <c r="E486" s="16">
        <f t="shared" si="15"/>
        <v>-2.9545454545454546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9</v>
      </c>
    </row>
    <row r="487" spans="1:7">
      <c r="A487" s="5">
        <v>44195</v>
      </c>
      <c r="B487" s="7">
        <v>1.8916999999999999</v>
      </c>
      <c r="C487" s="16">
        <f t="shared" si="14"/>
        <v>0</v>
      </c>
      <c r="D487" s="16">
        <f t="array" ref="D487">IFERROR(INDEX(C$2:C487,MATCH(2,1/(C$2:C487&lt;&gt;0))),0)</f>
        <v>-5</v>
      </c>
      <c r="E487" s="16">
        <f t="shared" si="15"/>
        <v>-2.7272727272727271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10</v>
      </c>
    </row>
    <row r="488" spans="1:7">
      <c r="A488" s="5">
        <v>44196</v>
      </c>
      <c r="B488" s="7">
        <v>2.0874000000000001</v>
      </c>
      <c r="C488" s="16">
        <f t="shared" si="14"/>
        <v>0</v>
      </c>
      <c r="D488" s="16">
        <f t="array" ref="D488">IFERROR(INDEX(C$2:C488,MATCH(2,1/(C$2:C488&lt;&gt;0))),0)</f>
        <v>-5</v>
      </c>
      <c r="E488" s="16">
        <f t="shared" si="15"/>
        <v>-2.5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11</v>
      </c>
    </row>
    <row r="489" spans="1:7">
      <c r="A489" s="5">
        <v>44200</v>
      </c>
      <c r="B489" s="7">
        <v>3.2616000000000001</v>
      </c>
      <c r="C489" s="16">
        <f t="shared" si="14"/>
        <v>5</v>
      </c>
      <c r="D489" s="16">
        <f t="array" ref="D489">IFERROR(INDEX(C$2:C489,MATCH(2,1/(C$2:C489&lt;&gt;0))),0)</f>
        <v>5</v>
      </c>
      <c r="E489" s="16">
        <f t="shared" si="15"/>
        <v>5</v>
      </c>
      <c r="F489" s="16">
        <f>IF(AND(C489&lt;&gt;0,SUM(C$1:$D489)=SUM(C$1:$D489)),ROW(),0)</f>
        <v>489</v>
      </c>
      <c r="G489" s="16">
        <f t="array" ref="G489">IF(ROW()-IFERROR(INDEX(F$2:F489,MATCH(2,1/(F$2:F489&lt;&gt;0))),0)&gt;22,22,ROW()-IFERROR(INDEX(F$2:F489,MATCH(2,1/(F$2:F489&lt;&gt;0))),0))</f>
        <v>0</v>
      </c>
    </row>
    <row r="490" spans="1:7">
      <c r="A490" s="5">
        <v>44201</v>
      </c>
      <c r="B490" s="7">
        <v>2.544</v>
      </c>
      <c r="C490" s="16">
        <f t="shared" si="14"/>
        <v>2.5</v>
      </c>
      <c r="D490" s="16">
        <f t="array" ref="D490">IFERROR(INDEX(C$2:C490,MATCH(2,1/(C$2:C490&lt;&gt;0))),0)</f>
        <v>2.5</v>
      </c>
      <c r="E490" s="16">
        <f t="shared" si="15"/>
        <v>2.5</v>
      </c>
      <c r="F490" s="16">
        <f>IF(AND(C490&lt;&gt;0,SUM(C$1:$D490)=SUM(C$1:$D490)),ROW(),0)</f>
        <v>490</v>
      </c>
      <c r="G490" s="16">
        <f t="array" ref="G490">IF(ROW()-IFERROR(INDEX(F$2:F490,MATCH(2,1/(F$2:F490&lt;&gt;0))),0)&gt;22,22,ROW()-IFERROR(INDEX(F$2:F490,MATCH(2,1/(F$2:F490&lt;&gt;0))),0))</f>
        <v>0</v>
      </c>
    </row>
    <row r="491" spans="1:7">
      <c r="A491" s="5">
        <v>44202</v>
      </c>
      <c r="B491" s="7">
        <v>1.3028999999999999</v>
      </c>
      <c r="C491" s="16">
        <f t="shared" si="14"/>
        <v>0</v>
      </c>
      <c r="D491" s="16">
        <f t="array" ref="D491">IFERROR(INDEX(C$2:C491,MATCH(2,1/(C$2:C491&lt;&gt;0))),0)</f>
        <v>2.5</v>
      </c>
      <c r="E491" s="16">
        <f t="shared" si="15"/>
        <v>2.3863636363636362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1</v>
      </c>
    </row>
    <row r="492" spans="1:7">
      <c r="A492" s="5">
        <v>44203</v>
      </c>
      <c r="B492" s="7">
        <v>0.97719999999999996</v>
      </c>
      <c r="C492" s="16">
        <f t="shared" si="14"/>
        <v>-2.5</v>
      </c>
      <c r="D492" s="16">
        <f t="array" ref="D492">IFERROR(INDEX(C$2:C492,MATCH(2,1/(C$2:C492&lt;&gt;0))),0)</f>
        <v>-2.5</v>
      </c>
      <c r="E492" s="16">
        <f t="shared" si="15"/>
        <v>-2.5</v>
      </c>
      <c r="F492" s="16">
        <f>IF(AND(C492&lt;&gt;0,SUM(C$1:$D492)=SUM(C$1:$D492)),ROW(),0)</f>
        <v>492</v>
      </c>
      <c r="G492" s="16">
        <f t="array" ref="G492">IF(ROW()-IFERROR(INDEX(F$2:F492,MATCH(2,1/(F$2:F492&lt;&gt;0))),0)&gt;22,22,ROW()-IFERROR(INDEX(F$2:F492,MATCH(2,1/(F$2:F492&lt;&gt;0))),0))</f>
        <v>0</v>
      </c>
    </row>
    <row r="493" spans="1:7">
      <c r="A493" s="5">
        <v>44204</v>
      </c>
      <c r="B493" s="7">
        <v>1.3681000000000001</v>
      </c>
      <c r="C493" s="16">
        <f t="shared" si="14"/>
        <v>0</v>
      </c>
      <c r="D493" s="16">
        <f t="array" ref="D493">IFERROR(INDEX(C$2:C493,MATCH(2,1/(C$2:C493&lt;&gt;0))),0)</f>
        <v>-2.5</v>
      </c>
      <c r="E493" s="16">
        <f t="shared" si="15"/>
        <v>-2.3863636363636362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1</v>
      </c>
    </row>
    <row r="494" spans="1:7">
      <c r="A494" s="5">
        <v>44207</v>
      </c>
      <c r="B494" s="7">
        <v>0.84689999999999999</v>
      </c>
      <c r="C494" s="16">
        <f t="shared" si="14"/>
        <v>-2.5</v>
      </c>
      <c r="D494" s="16">
        <f t="array" ref="D494">IFERROR(INDEX(C$2:C494,MATCH(2,1/(C$2:C494&lt;&gt;0))),0)</f>
        <v>-2.5</v>
      </c>
      <c r="E494" s="16">
        <f t="shared" si="15"/>
        <v>-2.5</v>
      </c>
      <c r="F494" s="16">
        <f>IF(AND(C494&lt;&gt;0,SUM(C$1:$D494)=SUM(C$1:$D494)),ROW(),0)</f>
        <v>494</v>
      </c>
      <c r="G494" s="16">
        <f t="array" ref="G494">IF(ROW()-IFERROR(INDEX(F$2:F494,MATCH(2,1/(F$2:F494&lt;&gt;0))),0)&gt;22,22,ROW()-IFERROR(INDEX(F$2:F494,MATCH(2,1/(F$2:F494&lt;&gt;0))),0))</f>
        <v>0</v>
      </c>
    </row>
    <row r="495" spans="1:7">
      <c r="A495" s="5">
        <v>44208</v>
      </c>
      <c r="B495" s="7">
        <v>2.0194999999999999</v>
      </c>
      <c r="C495" s="16">
        <f t="shared" si="14"/>
        <v>0</v>
      </c>
      <c r="D495" s="16">
        <f t="array" ref="D495">IFERROR(INDEX(C$2:C495,MATCH(2,1/(C$2:C495&lt;&gt;0))),0)</f>
        <v>-2.5</v>
      </c>
      <c r="E495" s="16">
        <f t="shared" si="15"/>
        <v>-2.3863636363636362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1</v>
      </c>
    </row>
    <row r="496" spans="1:7">
      <c r="A496" s="5">
        <v>44209</v>
      </c>
      <c r="B496" s="7">
        <v>1.3681000000000001</v>
      </c>
      <c r="C496" s="16">
        <f t="shared" si="14"/>
        <v>0</v>
      </c>
      <c r="D496" s="16">
        <f t="array" ref="D496">IFERROR(INDEX(C$2:C496,MATCH(2,1/(C$2:C496&lt;&gt;0))),0)</f>
        <v>-2.5</v>
      </c>
      <c r="E496" s="16">
        <f t="shared" si="15"/>
        <v>-2.2727272727272729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2</v>
      </c>
    </row>
    <row r="497" spans="1:7">
      <c r="A497" s="5">
        <v>44210</v>
      </c>
      <c r="B497" s="7">
        <v>1.8879999999999999</v>
      </c>
      <c r="C497" s="16">
        <f t="shared" si="14"/>
        <v>0</v>
      </c>
      <c r="D497" s="16">
        <f t="array" ref="D497">IFERROR(INDEX(C$2:C497,MATCH(2,1/(C$2:C497&lt;&gt;0))),0)</f>
        <v>-2.5</v>
      </c>
      <c r="E497" s="16">
        <f t="shared" si="15"/>
        <v>-2.1590909090909092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3</v>
      </c>
    </row>
    <row r="498" spans="1:7">
      <c r="A498" s="5">
        <v>44211</v>
      </c>
      <c r="B498" s="7">
        <v>2.0832999999999999</v>
      </c>
      <c r="C498" s="16">
        <f t="shared" si="14"/>
        <v>0</v>
      </c>
      <c r="D498" s="16">
        <f t="array" ref="D498">IFERROR(INDEX(C$2:C498,MATCH(2,1/(C$2:C498&lt;&gt;0))),0)</f>
        <v>-2.5</v>
      </c>
      <c r="E498" s="16">
        <f t="shared" si="15"/>
        <v>-2.0454545454545454</v>
      </c>
      <c r="F498" s="16">
        <f>IF(AND(C498&lt;&gt;0,SUM(C$1:$D498)=SUM(C$1:$D498)),ROW(),0)</f>
        <v>0</v>
      </c>
      <c r="G498" s="16">
        <f t="array" ref="G498">IF(ROW()-IFERROR(INDEX(F$2:F498,MATCH(2,1/(F$2:F498&lt;&gt;0))),0)&gt;22,22,ROW()-IFERROR(INDEX(F$2:F498,MATCH(2,1/(F$2:F498&lt;&gt;0))),0))</f>
        <v>4</v>
      </c>
    </row>
    <row r="499" spans="1:7">
      <c r="A499" s="5">
        <v>44214</v>
      </c>
      <c r="B499" s="7">
        <v>2.7326000000000001</v>
      </c>
      <c r="C499" s="16">
        <f t="shared" si="14"/>
        <v>2.5</v>
      </c>
      <c r="D499" s="16">
        <f t="array" ref="D499">IFERROR(INDEX(C$2:C499,MATCH(2,1/(C$2:C499&lt;&gt;0))),0)</f>
        <v>2.5</v>
      </c>
      <c r="E499" s="16">
        <f t="shared" si="15"/>
        <v>2.5</v>
      </c>
      <c r="F499" s="16">
        <f>IF(AND(C499&lt;&gt;0,SUM(C$1:$D499)=SUM(C$1:$D499)),ROW(),0)</f>
        <v>499</v>
      </c>
      <c r="G499" s="16">
        <f t="array" ref="G499">IF(ROW()-IFERROR(INDEX(F$2:F499,MATCH(2,1/(F$2:F499&lt;&gt;0))),0)&gt;22,22,ROW()-IFERROR(INDEX(F$2:F499,MATCH(2,1/(F$2:F499&lt;&gt;0))),0))</f>
        <v>0</v>
      </c>
    </row>
    <row r="500" spans="1:7">
      <c r="A500" s="5">
        <v>44215</v>
      </c>
      <c r="B500" s="7">
        <v>1.4964</v>
      </c>
      <c r="C500" s="16">
        <f t="shared" si="14"/>
        <v>0</v>
      </c>
      <c r="D500" s="16">
        <f t="array" ref="D500">IFERROR(INDEX(C$2:C500,MATCH(2,1/(C$2:C500&lt;&gt;0))),0)</f>
        <v>2.5</v>
      </c>
      <c r="E500" s="16">
        <f t="shared" si="15"/>
        <v>2.3863636363636362</v>
      </c>
      <c r="F500" s="16">
        <f>IF(AND(C500&lt;&gt;0,SUM(C$1:$D500)=SUM(C$1:$D500)),ROW(),0)</f>
        <v>0</v>
      </c>
      <c r="G500" s="16">
        <f t="array" ref="G500">IF(ROW()-IFERROR(INDEX(F$2:F500,MATCH(2,1/(F$2:F500&lt;&gt;0))),0)&gt;22,22,ROW()-IFERROR(INDEX(F$2:F500,MATCH(2,1/(F$2:F500&lt;&gt;0))),0))</f>
        <v>1</v>
      </c>
    </row>
    <row r="501" spans="1:7">
      <c r="A501" s="5">
        <v>44216</v>
      </c>
      <c r="B501" s="7">
        <v>1.6254999999999999</v>
      </c>
      <c r="C501" s="16">
        <f t="shared" si="14"/>
        <v>0</v>
      </c>
      <c r="D501" s="16">
        <f t="array" ref="D501">IFERROR(INDEX(C$2:C501,MATCH(2,1/(C$2:C501&lt;&gt;0))),0)</f>
        <v>2.5</v>
      </c>
      <c r="E501" s="16">
        <f t="shared" si="15"/>
        <v>2.2727272727272729</v>
      </c>
      <c r="F501" s="16">
        <f>IF(AND(C501&lt;&gt;0,SUM(C$1:$D501)=SUM(C$1:$D501)),ROW(),0)</f>
        <v>0</v>
      </c>
      <c r="G501" s="16">
        <f t="array" ref="G501">IF(ROW()-IFERROR(INDEX(F$2:F501,MATCH(2,1/(F$2:F501&lt;&gt;0))),0)&gt;22,22,ROW()-IFERROR(INDEX(F$2:F501,MATCH(2,1/(F$2:F501&lt;&gt;0))),0))</f>
        <v>2</v>
      </c>
    </row>
    <row r="502" spans="1:7">
      <c r="A502" s="5">
        <v>44217</v>
      </c>
      <c r="B502" s="7">
        <v>2.4691000000000001</v>
      </c>
      <c r="C502" s="16">
        <f t="shared" si="14"/>
        <v>2.5</v>
      </c>
      <c r="D502" s="16">
        <f t="array" ref="D502">IFERROR(INDEX(C$2:C502,MATCH(2,1/(C$2:C502&lt;&gt;0))),0)</f>
        <v>2.5</v>
      </c>
      <c r="E502" s="16">
        <f t="shared" si="15"/>
        <v>2.5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>
      <c r="A503" s="5">
        <v>44218</v>
      </c>
      <c r="B503" s="7">
        <v>1.0389999999999999</v>
      </c>
      <c r="C503" s="16">
        <f t="shared" si="14"/>
        <v>0</v>
      </c>
      <c r="D503" s="16">
        <f t="array" ref="D503">IFERROR(INDEX(C$2:C503,MATCH(2,1/(C$2:C503&lt;&gt;0))),0)</f>
        <v>2.5</v>
      </c>
      <c r="E503" s="16">
        <f t="shared" si="15"/>
        <v>2.3863636363636362</v>
      </c>
      <c r="F503" s="16">
        <f>IF(AND(C503&lt;&gt;0,SUM(C$1:$D503)=SUM(C$1:$D503)),ROW(),0)</f>
        <v>0</v>
      </c>
      <c r="G503" s="16">
        <f t="array" ref="G503">IF(ROW()-IFERROR(INDEX(F$2:F503,MATCH(2,1/(F$2:F503&lt;&gt;0))),0)&gt;22,22,ROW()-IFERROR(INDEX(F$2:F503,MATCH(2,1/(F$2:F503&lt;&gt;0))),0))</f>
        <v>1</v>
      </c>
    </row>
    <row r="504" spans="1:7">
      <c r="A504" s="5">
        <v>44221</v>
      </c>
      <c r="B504" s="7">
        <v>1.2969999999999999</v>
      </c>
      <c r="C504" s="16">
        <f t="shared" si="14"/>
        <v>0</v>
      </c>
      <c r="D504" s="16">
        <f t="array" ref="D504">IFERROR(INDEX(C$2:C504,MATCH(2,1/(C$2:C504&lt;&gt;0))),0)</f>
        <v>2.5</v>
      </c>
      <c r="E504" s="16">
        <f t="shared" si="15"/>
        <v>2.2727272727272729</v>
      </c>
      <c r="F504" s="16">
        <f>IF(AND(C504&lt;&gt;0,SUM(C$1:$D504)=SUM(C$1:$D504)),ROW(),0)</f>
        <v>0</v>
      </c>
      <c r="G504" s="16">
        <f t="array" ref="G504">IF(ROW()-IFERROR(INDEX(F$2:F504,MATCH(2,1/(F$2:F504&lt;&gt;0))),0)&gt;22,22,ROW()-IFERROR(INDEX(F$2:F504,MATCH(2,1/(F$2:F504&lt;&gt;0))),0))</f>
        <v>2</v>
      </c>
    </row>
    <row r="505" spans="1:7">
      <c r="A505" s="5">
        <v>44222</v>
      </c>
      <c r="B505" s="7">
        <v>1.4916</v>
      </c>
      <c r="C505" s="16">
        <f t="shared" si="14"/>
        <v>0</v>
      </c>
      <c r="D505" s="16">
        <f t="array" ref="D505">IFERROR(INDEX(C$2:C505,MATCH(2,1/(C$2:C505&lt;&gt;0))),0)</f>
        <v>2.5</v>
      </c>
      <c r="E505" s="16">
        <f t="shared" si="15"/>
        <v>2.1590909090909092</v>
      </c>
      <c r="F505" s="16">
        <f>IF(AND(C505&lt;&gt;0,SUM(C$1:$D505)=SUM(C$1:$D505)),ROW(),0)</f>
        <v>0</v>
      </c>
      <c r="G505" s="16">
        <f t="array" ref="G505">IF(ROW()-IFERROR(INDEX(F$2:F505,MATCH(2,1/(F$2:F505&lt;&gt;0))),0)&gt;22,22,ROW()-IFERROR(INDEX(F$2:F505,MATCH(2,1/(F$2:F505&lt;&gt;0))),0))</f>
        <v>3</v>
      </c>
    </row>
    <row r="506" spans="1:7">
      <c r="A506" s="5">
        <v>44223</v>
      </c>
      <c r="B506" s="7">
        <v>1.8807</v>
      </c>
      <c r="C506" s="16">
        <f t="shared" si="14"/>
        <v>0</v>
      </c>
      <c r="D506" s="16">
        <f t="array" ref="D506">IFERROR(INDEX(C$2:C506,MATCH(2,1/(C$2:C506&lt;&gt;0))),0)</f>
        <v>2.5</v>
      </c>
      <c r="E506" s="16">
        <f t="shared" si="15"/>
        <v>2.0454545454545454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4</v>
      </c>
    </row>
    <row r="507" spans="1:7">
      <c r="A507" s="5">
        <v>44224</v>
      </c>
      <c r="B507" s="7">
        <v>0.9728</v>
      </c>
      <c r="C507" s="16">
        <f t="shared" si="14"/>
        <v>-2.5</v>
      </c>
      <c r="D507" s="16">
        <f t="array" ref="D507">IFERROR(INDEX(C$2:C507,MATCH(2,1/(C$2:C507&lt;&gt;0))),0)</f>
        <v>-2.5</v>
      </c>
      <c r="E507" s="16">
        <f t="shared" si="15"/>
        <v>-2.5</v>
      </c>
      <c r="F507" s="16">
        <f>IF(AND(C507&lt;&gt;0,SUM(C$1:$D507)=SUM(C$1:$D507)),ROW(),0)</f>
        <v>507</v>
      </c>
      <c r="G507" s="16">
        <f t="array" ref="G507">IF(ROW()-IFERROR(INDEX(F$2:F507,MATCH(2,1/(F$2:F507&lt;&gt;0))),0)&gt;22,22,ROW()-IFERROR(INDEX(F$2:F507,MATCH(2,1/(F$2:F507&lt;&gt;0))),0))</f>
        <v>0</v>
      </c>
    </row>
    <row r="508" spans="1:7">
      <c r="A508" s="5">
        <v>44225</v>
      </c>
      <c r="B508" s="7">
        <v>1.1032</v>
      </c>
      <c r="C508" s="16">
        <f t="shared" si="14"/>
        <v>0</v>
      </c>
      <c r="D508" s="16">
        <f t="array" ref="D508">IFERROR(INDEX(C$2:C508,MATCH(2,1/(C$2:C508&lt;&gt;0))),0)</f>
        <v>-2.5</v>
      </c>
      <c r="E508" s="16">
        <f t="shared" si="15"/>
        <v>-2.3863636363636362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1</v>
      </c>
    </row>
    <row r="509" spans="1:7">
      <c r="A509" s="5">
        <v>44228</v>
      </c>
      <c r="B509" s="7">
        <v>2.4009999999999998</v>
      </c>
      <c r="C509" s="16">
        <f t="shared" si="14"/>
        <v>2.5</v>
      </c>
      <c r="D509" s="16">
        <f t="array" ref="D509">IFERROR(INDEX(C$2:C509,MATCH(2,1/(C$2:C509&lt;&gt;0))),0)</f>
        <v>2.5</v>
      </c>
      <c r="E509" s="16">
        <f t="shared" si="15"/>
        <v>2.5</v>
      </c>
      <c r="F509" s="16">
        <f>IF(AND(C509&lt;&gt;0,SUM(C$1:$D509)=SUM(C$1:$D509)),ROW(),0)</f>
        <v>509</v>
      </c>
      <c r="G509" s="16">
        <f t="array" ref="G509">IF(ROW()-IFERROR(INDEX(F$2:F509,MATCH(2,1/(F$2:F509&lt;&gt;0))),0)&gt;22,22,ROW()-IFERROR(INDEX(F$2:F509,MATCH(2,1/(F$2:F509&lt;&gt;0))),0))</f>
        <v>0</v>
      </c>
    </row>
    <row r="510" spans="1:7">
      <c r="A510" s="5">
        <v>44229</v>
      </c>
      <c r="B510" s="7">
        <v>1.5573999999999999</v>
      </c>
      <c r="C510" s="16">
        <f t="shared" si="14"/>
        <v>0</v>
      </c>
      <c r="D510" s="16">
        <f t="array" ref="D510">IFERROR(INDEX(C$2:C510,MATCH(2,1/(C$2:C510&lt;&gt;0))),0)</f>
        <v>2.5</v>
      </c>
      <c r="E510" s="16">
        <f t="shared" si="15"/>
        <v>2.3863636363636362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1</v>
      </c>
    </row>
    <row r="511" spans="1:7">
      <c r="A511" s="5">
        <v>44230</v>
      </c>
      <c r="B511" s="7">
        <v>1.1032</v>
      </c>
      <c r="C511" s="16">
        <f t="shared" si="14"/>
        <v>0</v>
      </c>
      <c r="D511" s="16">
        <f t="array" ref="D511">IFERROR(INDEX(C$2:C511,MATCH(2,1/(C$2:C511&lt;&gt;0))),0)</f>
        <v>2.5</v>
      </c>
      <c r="E511" s="16">
        <f t="shared" si="15"/>
        <v>2.2727272727272729</v>
      </c>
      <c r="F511" s="16">
        <f>IF(AND(C511&lt;&gt;0,SUM(C$1:$D511)=SUM(C$1:$D511)),ROW(),0)</f>
        <v>0</v>
      </c>
      <c r="G511" s="16">
        <f t="array" ref="G511">IF(ROW()-IFERROR(INDEX(F$2:F511,MATCH(2,1/(F$2:F511&lt;&gt;0))),0)&gt;22,22,ROW()-IFERROR(INDEX(F$2:F511,MATCH(2,1/(F$2:F511&lt;&gt;0))),0))</f>
        <v>2</v>
      </c>
    </row>
    <row r="512" spans="1:7">
      <c r="A512" s="5">
        <v>44231</v>
      </c>
      <c r="B512" s="7">
        <v>1.4276</v>
      </c>
      <c r="C512" s="16">
        <f t="shared" si="14"/>
        <v>0</v>
      </c>
      <c r="D512" s="16">
        <f t="array" ref="D512">IFERROR(INDEX(C$2:C512,MATCH(2,1/(C$2:C512&lt;&gt;0))),0)</f>
        <v>2.5</v>
      </c>
      <c r="E512" s="16">
        <f t="shared" si="15"/>
        <v>2.1590909090909092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3</v>
      </c>
    </row>
    <row r="513" spans="1:7">
      <c r="A513" s="5">
        <v>44232</v>
      </c>
      <c r="B513" s="7">
        <v>0.90790000000000004</v>
      </c>
      <c r="C513" s="16">
        <f t="shared" si="14"/>
        <v>-2.5</v>
      </c>
      <c r="D513" s="16">
        <f t="array" ref="D513">IFERROR(INDEX(C$2:C513,MATCH(2,1/(C$2:C513&lt;&gt;0))),0)</f>
        <v>-2.5</v>
      </c>
      <c r="E513" s="16">
        <f t="shared" si="15"/>
        <v>-2.5</v>
      </c>
      <c r="F513" s="16">
        <f>IF(AND(C513&lt;&gt;0,SUM(C$1:$D513)=SUM(C$1:$D513)),ROW(),0)</f>
        <v>513</v>
      </c>
      <c r="G513" s="16">
        <f t="array" ref="G513">IF(ROW()-IFERROR(INDEX(F$2:F513,MATCH(2,1/(F$2:F513&lt;&gt;0))),0)&gt;22,22,ROW()-IFERROR(INDEX(F$2:F513,MATCH(2,1/(F$2:F513&lt;&gt;0))),0))</f>
        <v>0</v>
      </c>
    </row>
    <row r="514" spans="1:7">
      <c r="A514" s="5">
        <v>44235</v>
      </c>
      <c r="B514" s="7">
        <v>0.7782</v>
      </c>
      <c r="C514" s="16">
        <f t="shared" si="14"/>
        <v>-5</v>
      </c>
      <c r="D514" s="16">
        <f t="array" ref="D514">IFERROR(INDEX(C$2:C514,MATCH(2,1/(C$2:C514&lt;&gt;0))),0)</f>
        <v>-5</v>
      </c>
      <c r="E514" s="16">
        <f t="shared" si="15"/>
        <v>-5</v>
      </c>
      <c r="F514" s="16">
        <f>IF(AND(C514&lt;&gt;0,SUM(C$1:$D514)=SUM(C$1:$D514)),ROW(),0)</f>
        <v>514</v>
      </c>
      <c r="G514" s="16">
        <f t="array" ref="G514">IF(ROW()-IFERROR(INDEX(F$2:F514,MATCH(2,1/(F$2:F514&lt;&gt;0))),0)&gt;22,22,ROW()-IFERROR(INDEX(F$2:F514,MATCH(2,1/(F$2:F514&lt;&gt;0))),0))</f>
        <v>0</v>
      </c>
    </row>
    <row r="515" spans="1:7">
      <c r="A515" s="5">
        <v>44236</v>
      </c>
      <c r="B515" s="7">
        <v>2.2698</v>
      </c>
      <c r="C515" s="16">
        <f t="shared" ref="C515:C578" si="16">IF(B515&gt;3,5,IF(B515&gt;2.4,2.5,IF(B515&gt;1,0,IF(B515&gt;0.8,-2.5,-5))))</f>
        <v>0</v>
      </c>
      <c r="D515" s="16">
        <f t="array" ref="D515">IFERROR(INDEX(C$2:C515,MATCH(2,1/(C$2:C515&lt;&gt;0))),0)</f>
        <v>-5</v>
      </c>
      <c r="E515" s="16">
        <f t="shared" ref="E515:E578" si="17">IF(D515=0,0,IF(D515&lt;0,-1*(ABS(D515)-G515*ABS(D515)/22),D515-G515*D515/22))</f>
        <v>-4.7727272727272725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1</v>
      </c>
    </row>
    <row r="516" spans="1:7">
      <c r="A516" s="5">
        <v>44237</v>
      </c>
      <c r="B516" s="7">
        <v>1.2969999999999999</v>
      </c>
      <c r="C516" s="16">
        <f t="shared" si="16"/>
        <v>0</v>
      </c>
      <c r="D516" s="16">
        <f t="array" ref="D516">IFERROR(INDEX(C$2:C516,MATCH(2,1/(C$2:C516&lt;&gt;0))),0)</f>
        <v>-5</v>
      </c>
      <c r="E516" s="16">
        <f t="shared" si="17"/>
        <v>-4.5454545454545459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2</v>
      </c>
    </row>
    <row r="517" spans="1:7">
      <c r="A517" s="5">
        <v>44245</v>
      </c>
      <c r="B517" s="7">
        <v>3.1008</v>
      </c>
      <c r="C517" s="16">
        <f t="shared" si="16"/>
        <v>5</v>
      </c>
      <c r="D517" s="16">
        <f t="array" ref="D517">IFERROR(INDEX(C$2:C517,MATCH(2,1/(C$2:C517&lt;&gt;0))),0)</f>
        <v>5</v>
      </c>
      <c r="E517" s="16">
        <f t="shared" si="17"/>
        <v>5</v>
      </c>
      <c r="F517" s="16">
        <f>IF(AND(C517&lt;&gt;0,SUM(C$1:$D517)=SUM(C$1:$D517)),ROW(),0)</f>
        <v>517</v>
      </c>
      <c r="G517" s="16">
        <f t="array" ref="G517">IF(ROW()-IFERROR(INDEX(F$2:F517,MATCH(2,1/(F$2:F517&lt;&gt;0))),0)&gt;22,22,ROW()-IFERROR(INDEX(F$2:F517,MATCH(2,1/(F$2:F517&lt;&gt;0))),0))</f>
        <v>0</v>
      </c>
    </row>
    <row r="518" spans="1:7">
      <c r="A518" s="5">
        <v>44246</v>
      </c>
      <c r="B518" s="7">
        <v>2.8424</v>
      </c>
      <c r="C518" s="16">
        <f t="shared" si="16"/>
        <v>2.5</v>
      </c>
      <c r="D518" s="16">
        <f t="array" ref="D518">IFERROR(INDEX(C$2:C518,MATCH(2,1/(C$2:C518&lt;&gt;0))),0)</f>
        <v>2.5</v>
      </c>
      <c r="E518" s="16">
        <f t="shared" si="17"/>
        <v>2.5</v>
      </c>
      <c r="F518" s="16">
        <f>IF(AND(C518&lt;&gt;0,SUM(C$1:$D518)=SUM(C$1:$D518)),ROW(),0)</f>
        <v>518</v>
      </c>
      <c r="G518" s="16">
        <f t="array" ref="G518">IF(ROW()-IFERROR(INDEX(F$2:F518,MATCH(2,1/(F$2:F518&lt;&gt;0))),0)&gt;22,22,ROW()-IFERROR(INDEX(F$2:F518,MATCH(2,1/(F$2:F518&lt;&gt;0))),0))</f>
        <v>0</v>
      </c>
    </row>
    <row r="519" spans="1:7">
      <c r="A519" s="5">
        <v>44249</v>
      </c>
      <c r="B519" s="7">
        <v>2.6435</v>
      </c>
      <c r="C519" s="16">
        <f t="shared" si="16"/>
        <v>2.5</v>
      </c>
      <c r="D519" s="16">
        <f t="array" ref="D519">IFERROR(INDEX(C$2:C519,MATCH(2,1/(C$2:C519&lt;&gt;0))),0)</f>
        <v>2.5</v>
      </c>
      <c r="E519" s="16">
        <f t="shared" si="17"/>
        <v>2.5</v>
      </c>
      <c r="F519" s="16">
        <f>IF(AND(C519&lt;&gt;0,SUM(C$1:$D519)=SUM(C$1:$D519)),ROW(),0)</f>
        <v>519</v>
      </c>
      <c r="G519" s="16">
        <f t="array" ref="G519">IF(ROW()-IFERROR(INDEX(F$2:F519,MATCH(2,1/(F$2:F519&lt;&gt;0))),0)&gt;22,22,ROW()-IFERROR(INDEX(F$2:F519,MATCH(2,1/(F$2:F519&lt;&gt;0))),0))</f>
        <v>0</v>
      </c>
    </row>
    <row r="520" spans="1:7">
      <c r="A520" s="5">
        <v>44250</v>
      </c>
      <c r="B520" s="7">
        <v>1.8052999999999999</v>
      </c>
      <c r="C520" s="16">
        <f t="shared" si="16"/>
        <v>0</v>
      </c>
      <c r="D520" s="16">
        <f t="array" ref="D520">IFERROR(INDEX(C$2:C520,MATCH(2,1/(C$2:C520&lt;&gt;0))),0)</f>
        <v>2.5</v>
      </c>
      <c r="E520" s="16">
        <f t="shared" si="17"/>
        <v>2.3863636363636362</v>
      </c>
      <c r="F520" s="16">
        <f>IF(AND(C520&lt;&gt;0,SUM(C$1:$D520)=SUM(C$1:$D520)),ROW(),0)</f>
        <v>0</v>
      </c>
      <c r="G520" s="16">
        <f t="array" ref="G520">IF(ROW()-IFERROR(INDEX(F$2:F520,MATCH(2,1/(F$2:F520&lt;&gt;0))),0)&gt;22,22,ROW()-IFERROR(INDEX(F$2:F520,MATCH(2,1/(F$2:F520&lt;&gt;0))),0))</f>
        <v>1</v>
      </c>
    </row>
    <row r="521" spans="1:7">
      <c r="A521" s="5">
        <v>44251</v>
      </c>
      <c r="B521" s="7">
        <v>1.0961000000000001</v>
      </c>
      <c r="C521" s="16">
        <f t="shared" si="16"/>
        <v>0</v>
      </c>
      <c r="D521" s="16">
        <f t="array" ref="D521">IFERROR(INDEX(C$2:C521,MATCH(2,1/(C$2:C521&lt;&gt;0))),0)</f>
        <v>2.5</v>
      </c>
      <c r="E521" s="16">
        <f t="shared" si="17"/>
        <v>2.2727272727272729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2</v>
      </c>
    </row>
    <row r="522" spans="1:7">
      <c r="A522" s="5">
        <v>44252</v>
      </c>
      <c r="B522" s="7">
        <v>1.1605000000000001</v>
      </c>
      <c r="C522" s="16">
        <f t="shared" si="16"/>
        <v>0</v>
      </c>
      <c r="D522" s="16">
        <f t="array" ref="D522">IFERROR(INDEX(C$2:C522,MATCH(2,1/(C$2:C522&lt;&gt;0))),0)</f>
        <v>2.5</v>
      </c>
      <c r="E522" s="16">
        <f t="shared" si="17"/>
        <v>2.1590909090909092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3</v>
      </c>
    </row>
    <row r="523" spans="1:7">
      <c r="A523" s="5">
        <v>44253</v>
      </c>
      <c r="B523" s="7">
        <v>1.2242</v>
      </c>
      <c r="C523" s="16">
        <f t="shared" si="16"/>
        <v>0</v>
      </c>
      <c r="D523" s="16">
        <f t="array" ref="D523">IFERROR(INDEX(C$2:C523,MATCH(2,1/(C$2:C523&lt;&gt;0))),0)</f>
        <v>2.5</v>
      </c>
      <c r="E523" s="16">
        <f t="shared" si="17"/>
        <v>2.0454545454545454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4</v>
      </c>
    </row>
    <row r="524" spans="1:7">
      <c r="A524" s="5">
        <v>44256</v>
      </c>
      <c r="B524" s="7">
        <v>2.3824999999999998</v>
      </c>
      <c r="C524" s="16">
        <f t="shared" si="16"/>
        <v>0</v>
      </c>
      <c r="D524" s="16">
        <f t="array" ref="D524">IFERROR(INDEX(C$2:C524,MATCH(2,1/(C$2:C524&lt;&gt;0))),0)</f>
        <v>2.5</v>
      </c>
      <c r="E524" s="16">
        <f t="shared" si="17"/>
        <v>1.9318181818181817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5</v>
      </c>
    </row>
    <row r="525" spans="1:7">
      <c r="A525" s="5">
        <v>44257</v>
      </c>
      <c r="B525" s="7">
        <v>0.96589999999999998</v>
      </c>
      <c r="C525" s="16">
        <f t="shared" si="16"/>
        <v>-2.5</v>
      </c>
      <c r="D525" s="16">
        <f t="array" ref="D525">IFERROR(INDEX(C$2:C525,MATCH(2,1/(C$2:C525&lt;&gt;0))),0)</f>
        <v>-2.5</v>
      </c>
      <c r="E525" s="16">
        <f t="shared" si="17"/>
        <v>-2.5</v>
      </c>
      <c r="F525" s="16">
        <f>IF(AND(C525&lt;&gt;0,SUM(C$1:$D525)=SUM(C$1:$D525)),ROW(),0)</f>
        <v>525</v>
      </c>
      <c r="G525" s="16">
        <f t="array" ref="G525">IF(ROW()-IFERROR(INDEX(F$2:F525,MATCH(2,1/(F$2:F525&lt;&gt;0))),0)&gt;22,22,ROW()-IFERROR(INDEX(F$2:F525,MATCH(2,1/(F$2:F525&lt;&gt;0))),0))</f>
        <v>0</v>
      </c>
    </row>
    <row r="526" spans="1:7">
      <c r="A526" s="5">
        <v>44258</v>
      </c>
      <c r="B526" s="7">
        <v>2.7044000000000001</v>
      </c>
      <c r="C526" s="16">
        <f t="shared" si="16"/>
        <v>2.5</v>
      </c>
      <c r="D526" s="16">
        <f t="array" ref="D526">IFERROR(INDEX(C$2:C526,MATCH(2,1/(C$2:C526&lt;&gt;0))),0)</f>
        <v>2.5</v>
      </c>
      <c r="E526" s="16">
        <f t="shared" si="17"/>
        <v>2.5</v>
      </c>
      <c r="F526" s="16">
        <f>IF(AND(C526&lt;&gt;0,SUM(C$1:$D526)=SUM(C$1:$D526)),ROW(),0)</f>
        <v>526</v>
      </c>
      <c r="G526" s="16">
        <f t="array" ref="G526">IF(ROW()-IFERROR(INDEX(F$2:F526,MATCH(2,1/(F$2:F526&lt;&gt;0))),0)&gt;22,22,ROW()-IFERROR(INDEX(F$2:F526,MATCH(2,1/(F$2:F526&lt;&gt;0))),0))</f>
        <v>0</v>
      </c>
    </row>
    <row r="527" spans="1:7">
      <c r="A527" s="5">
        <v>44259</v>
      </c>
      <c r="B527" s="7">
        <v>1.4166000000000001</v>
      </c>
      <c r="C527" s="16">
        <f t="shared" si="16"/>
        <v>0</v>
      </c>
      <c r="D527" s="16">
        <f t="array" ref="D527">IFERROR(INDEX(C$2:C527,MATCH(2,1/(C$2:C527&lt;&gt;0))),0)</f>
        <v>2.5</v>
      </c>
      <c r="E527" s="16">
        <f t="shared" si="17"/>
        <v>2.3863636363636362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1</v>
      </c>
    </row>
    <row r="528" spans="1:7">
      <c r="A528" s="5">
        <v>44260</v>
      </c>
      <c r="B528" s="7">
        <v>2.1892999999999998</v>
      </c>
      <c r="C528" s="16">
        <f t="shared" si="16"/>
        <v>0</v>
      </c>
      <c r="D528" s="16">
        <f t="array" ref="D528">IFERROR(INDEX(C$2:C528,MATCH(2,1/(C$2:C528&lt;&gt;0))),0)</f>
        <v>2.5</v>
      </c>
      <c r="E528" s="16">
        <f t="shared" si="17"/>
        <v>2.2727272727272729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2</v>
      </c>
    </row>
    <row r="529" spans="1:7">
      <c r="A529" s="5">
        <v>44263</v>
      </c>
      <c r="B529" s="7">
        <v>1.2878000000000001</v>
      </c>
      <c r="C529" s="16">
        <f t="shared" si="16"/>
        <v>0</v>
      </c>
      <c r="D529" s="16">
        <f t="array" ref="D529">IFERROR(INDEX(C$2:C529,MATCH(2,1/(C$2:C529&lt;&gt;0))),0)</f>
        <v>2.5</v>
      </c>
      <c r="E529" s="16">
        <f t="shared" si="17"/>
        <v>2.1590909090909092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3</v>
      </c>
    </row>
    <row r="530" spans="1:7">
      <c r="A530" s="5">
        <v>44264</v>
      </c>
      <c r="B530" s="7">
        <v>0.64390000000000003</v>
      </c>
      <c r="C530" s="16">
        <f t="shared" si="16"/>
        <v>-5</v>
      </c>
      <c r="D530" s="16">
        <f t="array" ref="D530">IFERROR(INDEX(C$2:C530,MATCH(2,1/(C$2:C530&lt;&gt;0))),0)</f>
        <v>-5</v>
      </c>
      <c r="E530" s="16">
        <f t="shared" si="17"/>
        <v>-5</v>
      </c>
      <c r="F530" s="16">
        <f>IF(AND(C530&lt;&gt;0,SUM(C$1:$D530)=SUM(C$1:$D530)),ROW(),0)</f>
        <v>530</v>
      </c>
      <c r="G530" s="16">
        <f t="array" ref="G530">IF(ROW()-IFERROR(INDEX(F$2:F530,MATCH(2,1/(F$2:F530&lt;&gt;0))),0)&gt;22,22,ROW()-IFERROR(INDEX(F$2:F530,MATCH(2,1/(F$2:F530&lt;&gt;0))),0))</f>
        <v>0</v>
      </c>
    </row>
    <row r="531" spans="1:7">
      <c r="A531" s="5">
        <v>44265</v>
      </c>
      <c r="B531" s="7">
        <v>1.159</v>
      </c>
      <c r="C531" s="16">
        <f t="shared" si="16"/>
        <v>0</v>
      </c>
      <c r="D531" s="16">
        <f t="array" ref="D531">IFERROR(INDEX(C$2:C531,MATCH(2,1/(C$2:C531&lt;&gt;0))),0)</f>
        <v>-5</v>
      </c>
      <c r="E531" s="16">
        <f t="shared" si="17"/>
        <v>-4.7727272727272725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1</v>
      </c>
    </row>
    <row r="532" spans="1:7">
      <c r="A532" s="5">
        <v>44266</v>
      </c>
      <c r="B532" s="7">
        <v>1.7385999999999999</v>
      </c>
      <c r="C532" s="16">
        <f t="shared" si="16"/>
        <v>0</v>
      </c>
      <c r="D532" s="16">
        <f t="array" ref="D532">IFERROR(INDEX(C$2:C532,MATCH(2,1/(C$2:C532&lt;&gt;0))),0)</f>
        <v>-5</v>
      </c>
      <c r="E532" s="16">
        <f t="shared" si="17"/>
        <v>-4.5454545454545459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</v>
      </c>
    </row>
    <row r="533" spans="1:7">
      <c r="A533" s="5">
        <v>44267</v>
      </c>
      <c r="B533" s="7">
        <v>1.3522000000000001</v>
      </c>
      <c r="C533" s="16">
        <f t="shared" si="16"/>
        <v>0</v>
      </c>
      <c r="D533" s="16">
        <f t="array" ref="D533">IFERROR(INDEX(C$2:C533,MATCH(2,1/(C$2:C533&lt;&gt;0))),0)</f>
        <v>-5</v>
      </c>
      <c r="E533" s="16">
        <f t="shared" si="17"/>
        <v>-4.3181818181818183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3</v>
      </c>
    </row>
    <row r="534" spans="1:7">
      <c r="A534" s="5">
        <v>44270</v>
      </c>
      <c r="B534" s="7">
        <v>1.5484</v>
      </c>
      <c r="C534" s="16">
        <f t="shared" si="16"/>
        <v>0</v>
      </c>
      <c r="D534" s="16">
        <f t="array" ref="D534">IFERROR(INDEX(C$2:C534,MATCH(2,1/(C$2:C534&lt;&gt;0))),0)</f>
        <v>-5</v>
      </c>
      <c r="E534" s="16">
        <f t="shared" si="17"/>
        <v>-4.0909090909090908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4</v>
      </c>
    </row>
    <row r="535" spans="1:7">
      <c r="A535" s="5">
        <v>44271</v>
      </c>
      <c r="B535" s="7">
        <v>1.2903</v>
      </c>
      <c r="C535" s="16">
        <f t="shared" si="16"/>
        <v>0</v>
      </c>
      <c r="D535" s="16">
        <f t="array" ref="D535">IFERROR(INDEX(C$2:C535,MATCH(2,1/(C$2:C535&lt;&gt;0))),0)</f>
        <v>-5</v>
      </c>
      <c r="E535" s="16">
        <f t="shared" si="17"/>
        <v>-3.8636363636363633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5</v>
      </c>
    </row>
    <row r="536" spans="1:7">
      <c r="A536" s="5">
        <v>44272</v>
      </c>
      <c r="B536" s="7">
        <v>0.7742</v>
      </c>
      <c r="C536" s="16">
        <f t="shared" si="16"/>
        <v>-5</v>
      </c>
      <c r="D536" s="16">
        <f t="array" ref="D536">IFERROR(INDEX(C$2:C536,MATCH(2,1/(C$2:C536&lt;&gt;0))),0)</f>
        <v>-5</v>
      </c>
      <c r="E536" s="16">
        <f t="shared" si="17"/>
        <v>-5</v>
      </c>
      <c r="F536" s="16">
        <f>IF(AND(C536&lt;&gt;0,SUM(C$1:$D536)=SUM(C$1:$D536)),ROW(),0)</f>
        <v>536</v>
      </c>
      <c r="G536" s="16">
        <f t="array" ref="G536">IF(ROW()-IFERROR(INDEX(F$2:F536,MATCH(2,1/(F$2:F536&lt;&gt;0))),0)&gt;22,22,ROW()-IFERROR(INDEX(F$2:F536,MATCH(2,1/(F$2:F536&lt;&gt;0))),0))</f>
        <v>0</v>
      </c>
    </row>
    <row r="537" spans="1:7">
      <c r="A537" s="5">
        <v>44273</v>
      </c>
      <c r="B537" s="7">
        <v>1.0323</v>
      </c>
      <c r="C537" s="16">
        <f t="shared" si="16"/>
        <v>0</v>
      </c>
      <c r="D537" s="16">
        <f t="array" ref="D537">IFERROR(INDEX(C$2:C537,MATCH(2,1/(C$2:C537&lt;&gt;0))),0)</f>
        <v>-5</v>
      </c>
      <c r="E537" s="16">
        <f t="shared" si="17"/>
        <v>-4.7727272727272725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1</v>
      </c>
    </row>
    <row r="538" spans="1:7">
      <c r="A538" s="5">
        <v>44274</v>
      </c>
      <c r="B538" s="7">
        <v>1.0323</v>
      </c>
      <c r="C538" s="16">
        <f t="shared" si="16"/>
        <v>0</v>
      </c>
      <c r="D538" s="16">
        <f t="array" ref="D538">IFERROR(INDEX(C$2:C538,MATCH(2,1/(C$2:C538&lt;&gt;0))),0)</f>
        <v>-5</v>
      </c>
      <c r="E538" s="16">
        <f t="shared" si="17"/>
        <v>-4.5454545454545459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2</v>
      </c>
    </row>
    <row r="539" spans="1:7">
      <c r="A539" s="5">
        <v>44277</v>
      </c>
      <c r="B539" s="7">
        <v>1.9986999999999999</v>
      </c>
      <c r="C539" s="16">
        <f t="shared" si="16"/>
        <v>0</v>
      </c>
      <c r="D539" s="16">
        <f t="array" ref="D539">IFERROR(INDEX(C$2:C539,MATCH(2,1/(C$2:C539&lt;&gt;0))),0)</f>
        <v>-5</v>
      </c>
      <c r="E539" s="16">
        <f t="shared" si="17"/>
        <v>-4.3181818181818183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3</v>
      </c>
    </row>
    <row r="540" spans="1:7">
      <c r="A540" s="5">
        <v>44278</v>
      </c>
      <c r="B540" s="7">
        <v>0.90259999999999996</v>
      </c>
      <c r="C540" s="16">
        <f t="shared" si="16"/>
        <v>-2.5</v>
      </c>
      <c r="D540" s="16">
        <f t="array" ref="D540">IFERROR(INDEX(C$2:C540,MATCH(2,1/(C$2:C540&lt;&gt;0))),0)</f>
        <v>-2.5</v>
      </c>
      <c r="E540" s="16">
        <f t="shared" si="17"/>
        <v>-2.5</v>
      </c>
      <c r="F540" s="16">
        <f>IF(AND(C540&lt;&gt;0,SUM(C$1:$D540)=SUM(C$1:$D540)),ROW(),0)</f>
        <v>540</v>
      </c>
      <c r="G540" s="16">
        <f t="array" ref="G540">IF(ROW()-IFERROR(INDEX(F$2:F540,MATCH(2,1/(F$2:F540&lt;&gt;0))),0)&gt;22,22,ROW()-IFERROR(INDEX(F$2:F540,MATCH(2,1/(F$2:F540&lt;&gt;0))),0))</f>
        <v>0</v>
      </c>
    </row>
    <row r="541" spans="1:7">
      <c r="A541" s="5">
        <v>44279</v>
      </c>
      <c r="B541" s="7">
        <v>1.2895000000000001</v>
      </c>
      <c r="C541" s="16">
        <f t="shared" si="16"/>
        <v>0</v>
      </c>
      <c r="D541" s="16">
        <f t="array" ref="D541">IFERROR(INDEX(C$2:C541,MATCH(2,1/(C$2:C541&lt;&gt;0))),0)</f>
        <v>-2.5</v>
      </c>
      <c r="E541" s="16">
        <f t="shared" si="17"/>
        <v>-2.3863636363636362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1</v>
      </c>
    </row>
    <row r="542" spans="1:7">
      <c r="A542" s="5">
        <v>44280</v>
      </c>
      <c r="B542" s="7">
        <v>1.1605000000000001</v>
      </c>
      <c r="C542" s="16">
        <f t="shared" si="16"/>
        <v>0</v>
      </c>
      <c r="D542" s="16">
        <f t="array" ref="D542">IFERROR(INDEX(C$2:C542,MATCH(2,1/(C$2:C542&lt;&gt;0))),0)</f>
        <v>-2.5</v>
      </c>
      <c r="E542" s="16">
        <f t="shared" si="17"/>
        <v>-2.2727272727272729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2</v>
      </c>
    </row>
    <row r="543" spans="1:7">
      <c r="A543" s="5">
        <v>44281</v>
      </c>
      <c r="B543" s="7">
        <v>1.6108</v>
      </c>
      <c r="C543" s="16">
        <f t="shared" si="16"/>
        <v>0</v>
      </c>
      <c r="D543" s="16">
        <f t="array" ref="D543">IFERROR(INDEX(C$2:C543,MATCH(2,1/(C$2:C543&lt;&gt;0))),0)</f>
        <v>-2.5</v>
      </c>
      <c r="E543" s="16">
        <f t="shared" si="17"/>
        <v>-2.1590909090909092</v>
      </c>
      <c r="F543" s="16">
        <f>IF(AND(C543&lt;&gt;0,SUM(C$1:$D543)=SUM(C$1:$D543)),ROW(),0)</f>
        <v>0</v>
      </c>
      <c r="G543" s="16">
        <f t="array" ref="G543">IF(ROW()-IFERROR(INDEX(F$2:F543,MATCH(2,1/(F$2:F543&lt;&gt;0))),0)&gt;22,22,ROW()-IFERROR(INDEX(F$2:F543,MATCH(2,1/(F$2:F543&lt;&gt;0))),0))</f>
        <v>3</v>
      </c>
    </row>
    <row r="544" spans="1:7">
      <c r="A544" s="5">
        <v>44284</v>
      </c>
      <c r="B544" s="7">
        <v>1.5454000000000001</v>
      </c>
      <c r="C544" s="16">
        <f t="shared" si="16"/>
        <v>0</v>
      </c>
      <c r="D544" s="16">
        <f t="array" ref="D544">IFERROR(INDEX(C$2:C544,MATCH(2,1/(C$2:C544&lt;&gt;0))),0)</f>
        <v>-2.5</v>
      </c>
      <c r="E544" s="16">
        <f t="shared" si="17"/>
        <v>-2.0454545454545454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4</v>
      </c>
    </row>
    <row r="545" spans="1:7">
      <c r="A545" s="5">
        <v>44285</v>
      </c>
      <c r="B545" s="7">
        <v>1.6097999999999999</v>
      </c>
      <c r="C545" s="16">
        <f t="shared" si="16"/>
        <v>0</v>
      </c>
      <c r="D545" s="16">
        <f t="array" ref="D545">IFERROR(INDEX(C$2:C545,MATCH(2,1/(C$2:C545&lt;&gt;0))),0)</f>
        <v>-2.5</v>
      </c>
      <c r="E545" s="16">
        <f t="shared" si="17"/>
        <v>-1.9318181818181817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5</v>
      </c>
    </row>
    <row r="546" spans="1:7">
      <c r="A546" s="5">
        <v>44286</v>
      </c>
      <c r="B546" s="7">
        <v>2.1248999999999998</v>
      </c>
      <c r="C546" s="16">
        <f t="shared" si="16"/>
        <v>0</v>
      </c>
      <c r="D546" s="16">
        <f t="array" ref="D546">IFERROR(INDEX(C$2:C546,MATCH(2,1/(C$2:C546&lt;&gt;0))),0)</f>
        <v>-2.5</v>
      </c>
      <c r="E546" s="16">
        <f t="shared" si="17"/>
        <v>-1.8181818181818183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6</v>
      </c>
    </row>
    <row r="547" spans="1:7">
      <c r="A547" s="5">
        <v>44287</v>
      </c>
      <c r="B547" s="7">
        <v>1.7385999999999999</v>
      </c>
      <c r="C547" s="16">
        <f t="shared" si="16"/>
        <v>0</v>
      </c>
      <c r="D547" s="16">
        <f t="array" ref="D547">IFERROR(INDEX(C$2:C547,MATCH(2,1/(C$2:C547&lt;&gt;0))),0)</f>
        <v>-2.5</v>
      </c>
      <c r="E547" s="16">
        <f t="shared" si="17"/>
        <v>-1.7045454545454546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7</v>
      </c>
    </row>
    <row r="548" spans="1:7">
      <c r="A548" s="5">
        <v>44288</v>
      </c>
      <c r="B548" s="7">
        <v>1.4166000000000001</v>
      </c>
      <c r="C548" s="16">
        <f t="shared" si="16"/>
        <v>0</v>
      </c>
      <c r="D548" s="16">
        <f t="array" ref="D548">IFERROR(INDEX(C$2:C548,MATCH(2,1/(C$2:C548&lt;&gt;0))),0)</f>
        <v>-2.5</v>
      </c>
      <c r="E548" s="16">
        <f t="shared" si="17"/>
        <v>-1.5909090909090908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8</v>
      </c>
    </row>
    <row r="549" spans="1:7">
      <c r="A549" s="5">
        <v>44292</v>
      </c>
      <c r="B549" s="7">
        <v>1.7385999999999999</v>
      </c>
      <c r="C549" s="16">
        <f t="shared" si="16"/>
        <v>0</v>
      </c>
      <c r="D549" s="16">
        <f t="array" ref="D549">IFERROR(INDEX(C$2:C549,MATCH(2,1/(C$2:C549&lt;&gt;0))),0)</f>
        <v>-2.5</v>
      </c>
      <c r="E549" s="16">
        <f t="shared" si="17"/>
        <v>-1.4772727272727273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9</v>
      </c>
    </row>
    <row r="550" spans="1:7">
      <c r="A550" s="5">
        <v>44293</v>
      </c>
      <c r="B550" s="7">
        <v>1.8673999999999999</v>
      </c>
      <c r="C550" s="16">
        <f t="shared" si="16"/>
        <v>0</v>
      </c>
      <c r="D550" s="16">
        <f t="array" ref="D550">IFERROR(INDEX(C$2:C550,MATCH(2,1/(C$2:C550&lt;&gt;0))),0)</f>
        <v>-2.5</v>
      </c>
      <c r="E550" s="16">
        <f t="shared" si="17"/>
        <v>-1.3636363636363635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10</v>
      </c>
    </row>
    <row r="551" spans="1:7">
      <c r="A551" s="5">
        <v>44294</v>
      </c>
      <c r="B551" s="7">
        <v>0.90149999999999997</v>
      </c>
      <c r="C551" s="16">
        <f t="shared" si="16"/>
        <v>-2.5</v>
      </c>
      <c r="D551" s="16">
        <f t="array" ref="D551">IFERROR(INDEX(C$2:C551,MATCH(2,1/(C$2:C551&lt;&gt;0))),0)</f>
        <v>-2.5</v>
      </c>
      <c r="E551" s="16">
        <f t="shared" si="17"/>
        <v>-2.5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>
      <c r="A552" s="5">
        <v>44295</v>
      </c>
      <c r="B552" s="7">
        <v>0.96460000000000001</v>
      </c>
      <c r="C552" s="16">
        <f t="shared" si="16"/>
        <v>-2.5</v>
      </c>
      <c r="D552" s="16">
        <f t="array" ref="D552">IFERROR(INDEX(C$2:C552,MATCH(2,1/(C$2:C552&lt;&gt;0))),0)</f>
        <v>-2.5</v>
      </c>
      <c r="E552" s="16">
        <f t="shared" si="17"/>
        <v>-2.5</v>
      </c>
      <c r="F552" s="16">
        <f>IF(AND(C552&lt;&gt;0,SUM(C$1:$D552)=SUM(C$1:$D552)),ROW(),0)</f>
        <v>552</v>
      </c>
      <c r="G552" s="16">
        <f t="array" ref="G552">IF(ROW()-IFERROR(INDEX(F$2:F552,MATCH(2,1/(F$2:F552&lt;&gt;0))),0)&gt;22,22,ROW()-IFERROR(INDEX(F$2:F552,MATCH(2,1/(F$2:F552&lt;&gt;0))),0))</f>
        <v>0</v>
      </c>
    </row>
    <row r="553" spans="1:7">
      <c r="A553" s="5">
        <v>44298</v>
      </c>
      <c r="B553" s="7">
        <v>1.6688000000000001</v>
      </c>
      <c r="C553" s="16">
        <f t="shared" si="16"/>
        <v>0</v>
      </c>
      <c r="D553" s="16">
        <f t="array" ref="D553">IFERROR(INDEX(C$2:C553,MATCH(2,1/(C$2:C553&lt;&gt;0))),0)</f>
        <v>-2.5</v>
      </c>
      <c r="E553" s="16">
        <f t="shared" si="17"/>
        <v>-2.3863636363636362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1</v>
      </c>
    </row>
    <row r="554" spans="1:7">
      <c r="A554" s="5">
        <v>44299</v>
      </c>
      <c r="B554" s="7">
        <v>1.2837000000000001</v>
      </c>
      <c r="C554" s="16">
        <f t="shared" si="16"/>
        <v>0</v>
      </c>
      <c r="D554" s="16">
        <f t="array" ref="D554">IFERROR(INDEX(C$2:C554,MATCH(2,1/(C$2:C554&lt;&gt;0))),0)</f>
        <v>-2.5</v>
      </c>
      <c r="E554" s="16">
        <f t="shared" si="17"/>
        <v>-2.2727272727272729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2</v>
      </c>
    </row>
    <row r="555" spans="1:7">
      <c r="A555" s="5">
        <v>44300</v>
      </c>
      <c r="B555" s="7">
        <v>1.7971999999999999</v>
      </c>
      <c r="C555" s="16">
        <f t="shared" si="16"/>
        <v>0</v>
      </c>
      <c r="D555" s="16">
        <f t="array" ref="D555">IFERROR(INDEX(C$2:C555,MATCH(2,1/(C$2:C555&lt;&gt;0))),0)</f>
        <v>-2.5</v>
      </c>
      <c r="E555" s="16">
        <f t="shared" si="17"/>
        <v>-2.1590909090909092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3</v>
      </c>
    </row>
    <row r="556" spans="1:7">
      <c r="A556" s="5">
        <v>44301</v>
      </c>
      <c r="B556" s="7">
        <v>0.70599999999999996</v>
      </c>
      <c r="C556" s="16">
        <f t="shared" si="16"/>
        <v>-5</v>
      </c>
      <c r="D556" s="16">
        <f t="array" ref="D556">IFERROR(INDEX(C$2:C556,MATCH(2,1/(C$2:C556&lt;&gt;0))),0)</f>
        <v>-5</v>
      </c>
      <c r="E556" s="16">
        <f t="shared" si="17"/>
        <v>-5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>
      <c r="A557" s="5">
        <v>44302</v>
      </c>
      <c r="B557" s="7">
        <v>2.0526</v>
      </c>
      <c r="C557" s="16">
        <f t="shared" si="16"/>
        <v>0</v>
      </c>
      <c r="D557" s="16">
        <f t="array" ref="D557">IFERROR(INDEX(C$2:C557,MATCH(2,1/(C$2:C557&lt;&gt;0))),0)</f>
        <v>-5</v>
      </c>
      <c r="E557" s="16">
        <f t="shared" si="17"/>
        <v>-4.7727272727272725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1</v>
      </c>
    </row>
    <row r="558" spans="1:7">
      <c r="A558" s="5">
        <v>44305</v>
      </c>
      <c r="B558" s="7">
        <v>1.8602000000000001</v>
      </c>
      <c r="C558" s="16">
        <f t="shared" si="16"/>
        <v>0</v>
      </c>
      <c r="D558" s="16">
        <f t="array" ref="D558">IFERROR(INDEX(C$2:C558,MATCH(2,1/(C$2:C558&lt;&gt;0))),0)</f>
        <v>-5</v>
      </c>
      <c r="E558" s="16">
        <f t="shared" si="17"/>
        <v>-4.5454545454545459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2</v>
      </c>
    </row>
    <row r="559" spans="1:7">
      <c r="A559" s="5">
        <v>44306</v>
      </c>
      <c r="B559" s="7">
        <v>0.96150000000000002</v>
      </c>
      <c r="C559" s="16">
        <f t="shared" si="16"/>
        <v>-2.5</v>
      </c>
      <c r="D559" s="16">
        <f t="array" ref="D559">IFERROR(INDEX(C$2:C559,MATCH(2,1/(C$2:C559&lt;&gt;0))),0)</f>
        <v>-2.5</v>
      </c>
      <c r="E559" s="16">
        <f t="shared" si="17"/>
        <v>-2.5</v>
      </c>
      <c r="F559" s="16">
        <f>IF(AND(C559&lt;&gt;0,SUM(C$1:$D559)=SUM(C$1:$D559)),ROW(),0)</f>
        <v>559</v>
      </c>
      <c r="G559" s="16">
        <f t="array" ref="G559">IF(ROW()-IFERROR(INDEX(F$2:F559,MATCH(2,1/(F$2:F559&lt;&gt;0))),0)&gt;22,22,ROW()-IFERROR(INDEX(F$2:F559,MATCH(2,1/(F$2:F559&lt;&gt;0))),0))</f>
        <v>0</v>
      </c>
    </row>
    <row r="560" spans="1:7">
      <c r="A560" s="5">
        <v>44307</v>
      </c>
      <c r="B560" s="7">
        <v>0.57689999999999997</v>
      </c>
      <c r="C560" s="16">
        <f t="shared" si="16"/>
        <v>-5</v>
      </c>
      <c r="D560" s="16">
        <f t="array" ref="D560">IFERROR(INDEX(C$2:C560,MATCH(2,1/(C$2:C560&lt;&gt;0))),0)</f>
        <v>-5</v>
      </c>
      <c r="E560" s="16">
        <f t="shared" si="17"/>
        <v>-5</v>
      </c>
      <c r="F560" s="16">
        <f>IF(AND(C560&lt;&gt;0,SUM(C$1:$D560)=SUM(C$1:$D560)),ROW(),0)</f>
        <v>560</v>
      </c>
      <c r="G560" s="16">
        <f t="array" ref="G560">IF(ROW()-IFERROR(INDEX(F$2:F560,MATCH(2,1/(F$2:F560&lt;&gt;0))),0)&gt;22,22,ROW()-IFERROR(INDEX(F$2:F560,MATCH(2,1/(F$2:F560&lt;&gt;0))),0))</f>
        <v>0</v>
      </c>
    </row>
    <row r="561" spans="1:7">
      <c r="A561" s="5">
        <v>44308</v>
      </c>
      <c r="B561" s="7">
        <v>0.89739999999999998</v>
      </c>
      <c r="C561" s="16">
        <f t="shared" si="16"/>
        <v>-2.5</v>
      </c>
      <c r="D561" s="16">
        <f t="array" ref="D561">IFERROR(INDEX(C$2:C561,MATCH(2,1/(C$2:C561&lt;&gt;0))),0)</f>
        <v>-2.5</v>
      </c>
      <c r="E561" s="16">
        <f t="shared" si="17"/>
        <v>-2.5</v>
      </c>
      <c r="F561" s="16">
        <f>IF(AND(C561&lt;&gt;0,SUM(C$1:$D561)=SUM(C$1:$D561)),ROW(),0)</f>
        <v>561</v>
      </c>
      <c r="G561" s="16">
        <f t="array" ref="G561">IF(ROW()-IFERROR(INDEX(F$2:F561,MATCH(2,1/(F$2:F561&lt;&gt;0))),0)&gt;22,22,ROW()-IFERROR(INDEX(F$2:F561,MATCH(2,1/(F$2:F561&lt;&gt;0))),0))</f>
        <v>0</v>
      </c>
    </row>
    <row r="562" spans="1:7">
      <c r="A562" s="5">
        <v>44309</v>
      </c>
      <c r="B562" s="7">
        <v>0.76919999999999999</v>
      </c>
      <c r="C562" s="16">
        <f t="shared" si="16"/>
        <v>-5</v>
      </c>
      <c r="D562" s="16">
        <f t="array" ref="D562">IFERROR(INDEX(C$2:C562,MATCH(2,1/(C$2:C562&lt;&gt;0))),0)</f>
        <v>-5</v>
      </c>
      <c r="E562" s="16">
        <f t="shared" si="17"/>
        <v>-5</v>
      </c>
      <c r="F562" s="16">
        <f>IF(AND(C562&lt;&gt;0,SUM(C$1:$D562)=SUM(C$1:$D562)),ROW(),0)</f>
        <v>562</v>
      </c>
      <c r="G562" s="16">
        <f t="array" ref="G562">IF(ROW()-IFERROR(INDEX(F$2:F562,MATCH(2,1/(F$2:F562&lt;&gt;0))),0)&gt;22,22,ROW()-IFERROR(INDEX(F$2:F562,MATCH(2,1/(F$2:F562&lt;&gt;0))),0))</f>
        <v>0</v>
      </c>
    </row>
    <row r="563" spans="1:7">
      <c r="A563" s="5">
        <v>44312</v>
      </c>
      <c r="B563" s="7">
        <v>1.1537999999999999</v>
      </c>
      <c r="C563" s="16">
        <f t="shared" si="16"/>
        <v>0</v>
      </c>
      <c r="D563" s="16">
        <f t="array" ref="D563">IFERROR(INDEX(C$2:C563,MATCH(2,1/(C$2:C563&lt;&gt;0))),0)</f>
        <v>-5</v>
      </c>
      <c r="E563" s="16">
        <f t="shared" si="17"/>
        <v>-4.7727272727272725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1</v>
      </c>
    </row>
    <row r="564" spans="1:7">
      <c r="A564" s="5">
        <v>44313</v>
      </c>
      <c r="B564" s="7">
        <v>1.0249999999999999</v>
      </c>
      <c r="C564" s="16">
        <f t="shared" si="16"/>
        <v>0</v>
      </c>
      <c r="D564" s="16">
        <f t="array" ref="D564">IFERROR(INDEX(C$2:C564,MATCH(2,1/(C$2:C564&lt;&gt;0))),0)</f>
        <v>-5</v>
      </c>
      <c r="E564" s="16">
        <f t="shared" si="17"/>
        <v>-4.5454545454545459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2</v>
      </c>
    </row>
    <row r="565" spans="1:7">
      <c r="A565" s="5">
        <v>44314</v>
      </c>
      <c r="B565" s="7">
        <v>2.1781000000000001</v>
      </c>
      <c r="C565" s="16">
        <f t="shared" si="16"/>
        <v>0</v>
      </c>
      <c r="D565" s="16">
        <f t="array" ref="D565">IFERROR(INDEX(C$2:C565,MATCH(2,1/(C$2:C565&lt;&gt;0))),0)</f>
        <v>-5</v>
      </c>
      <c r="E565" s="16">
        <f t="shared" si="17"/>
        <v>-4.3181818181818183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3</v>
      </c>
    </row>
    <row r="566" spans="1:7">
      <c r="A566" s="5">
        <v>44315</v>
      </c>
      <c r="B566" s="7">
        <v>1.3444</v>
      </c>
      <c r="C566" s="16">
        <f t="shared" si="16"/>
        <v>0</v>
      </c>
      <c r="D566" s="16">
        <f t="array" ref="D566">IFERROR(INDEX(C$2:C566,MATCH(2,1/(C$2:C566&lt;&gt;0))),0)</f>
        <v>-5</v>
      </c>
      <c r="E566" s="16">
        <f t="shared" si="17"/>
        <v>-4.0909090909090908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4</v>
      </c>
    </row>
    <row r="567" spans="1:7">
      <c r="A567" s="5">
        <v>44316</v>
      </c>
      <c r="B567" s="7">
        <v>1.2804</v>
      </c>
      <c r="C567" s="16">
        <f t="shared" si="16"/>
        <v>0</v>
      </c>
      <c r="D567" s="16">
        <f t="array" ref="D567">IFERROR(INDEX(C$2:C567,MATCH(2,1/(C$2:C567&lt;&gt;0))),0)</f>
        <v>-5</v>
      </c>
      <c r="E567" s="16">
        <f t="shared" si="17"/>
        <v>-3.8636363636363633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5</v>
      </c>
    </row>
    <row r="568" spans="1:7">
      <c r="A568" s="5">
        <v>44322</v>
      </c>
      <c r="B568" s="7">
        <v>2.0487000000000002</v>
      </c>
      <c r="C568" s="16">
        <f t="shared" si="16"/>
        <v>0</v>
      </c>
      <c r="D568" s="16">
        <f t="array" ref="D568">IFERROR(INDEX(C$2:C568,MATCH(2,1/(C$2:C568&lt;&gt;0))),0)</f>
        <v>-5</v>
      </c>
      <c r="E568" s="16">
        <f t="shared" si="17"/>
        <v>-3.6363636363636367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6</v>
      </c>
    </row>
    <row r="569" spans="1:7">
      <c r="A569" s="5">
        <v>44323</v>
      </c>
      <c r="B569" s="7">
        <v>1.4085000000000001</v>
      </c>
      <c r="C569" s="16">
        <f t="shared" si="16"/>
        <v>0</v>
      </c>
      <c r="D569" s="16">
        <f t="array" ref="D569">IFERROR(INDEX(C$2:C569,MATCH(2,1/(C$2:C569&lt;&gt;0))),0)</f>
        <v>-5</v>
      </c>
      <c r="E569" s="16">
        <f t="shared" si="17"/>
        <v>-3.4090909090909092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7</v>
      </c>
    </row>
    <row r="570" spans="1:7">
      <c r="A570" s="5">
        <v>44326</v>
      </c>
      <c r="B570" s="7">
        <v>2.5592000000000001</v>
      </c>
      <c r="C570" s="16">
        <f t="shared" si="16"/>
        <v>2.5</v>
      </c>
      <c r="D570" s="16">
        <f t="array" ref="D570">IFERROR(INDEX(C$2:C570,MATCH(2,1/(C$2:C570&lt;&gt;0))),0)</f>
        <v>2.5</v>
      </c>
      <c r="E570" s="16">
        <f t="shared" si="17"/>
        <v>2.5</v>
      </c>
      <c r="F570" s="16">
        <f>IF(AND(C570&lt;&gt;0,SUM(C$1:$D570)=SUM(C$1:$D570)),ROW(),0)</f>
        <v>570</v>
      </c>
      <c r="G570" s="16">
        <f t="array" ref="G570">IF(ROW()-IFERROR(INDEX(F$2:F570,MATCH(2,1/(F$2:F570&lt;&gt;0))),0)&gt;22,22,ROW()-IFERROR(INDEX(F$2:F570,MATCH(2,1/(F$2:F570&lt;&gt;0))),0))</f>
        <v>0</v>
      </c>
    </row>
    <row r="571" spans="1:7">
      <c r="A571" s="5">
        <v>44327</v>
      </c>
      <c r="B571" s="7">
        <v>1.4705999999999999</v>
      </c>
      <c r="C571" s="16">
        <f t="shared" si="16"/>
        <v>0</v>
      </c>
      <c r="D571" s="16">
        <f t="array" ref="D571">IFERROR(INDEX(C$2:C571,MATCH(2,1/(C$2:C571&lt;&gt;0))),0)</f>
        <v>2.5</v>
      </c>
      <c r="E571" s="16">
        <f t="shared" si="17"/>
        <v>2.3863636363636362</v>
      </c>
      <c r="F571" s="16">
        <f>IF(AND(C571&lt;&gt;0,SUM(C$1:$D571)=SUM(C$1:$D571)),ROW(),0)</f>
        <v>0</v>
      </c>
      <c r="G571" s="16">
        <f t="array" ref="G571">IF(ROW()-IFERROR(INDEX(F$2:F571,MATCH(2,1/(F$2:F571&lt;&gt;0))),0)&gt;22,22,ROW()-IFERROR(INDEX(F$2:F571,MATCH(2,1/(F$2:F571&lt;&gt;0))),0))</f>
        <v>1</v>
      </c>
    </row>
    <row r="572" spans="1:7">
      <c r="A572" s="5">
        <v>44328</v>
      </c>
      <c r="B572" s="7">
        <v>2.3018000000000001</v>
      </c>
      <c r="C572" s="16">
        <f t="shared" si="16"/>
        <v>0</v>
      </c>
      <c r="D572" s="16">
        <f t="array" ref="D572">IFERROR(INDEX(C$2:C572,MATCH(2,1/(C$2:C572&lt;&gt;0))),0)</f>
        <v>2.5</v>
      </c>
      <c r="E572" s="16">
        <f t="shared" si="17"/>
        <v>2.2727272727272729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2</v>
      </c>
    </row>
    <row r="573" spans="1:7">
      <c r="A573" s="5">
        <v>44329</v>
      </c>
      <c r="B573" s="7">
        <v>1.0229999999999999</v>
      </c>
      <c r="C573" s="16">
        <f t="shared" si="16"/>
        <v>0</v>
      </c>
      <c r="D573" s="16">
        <f t="array" ref="D573">IFERROR(INDEX(C$2:C573,MATCH(2,1/(C$2:C573&lt;&gt;0))),0)</f>
        <v>2.5</v>
      </c>
      <c r="E573" s="16">
        <f t="shared" si="17"/>
        <v>2.1590909090909092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3</v>
      </c>
    </row>
    <row r="574" spans="1:7">
      <c r="A574" s="5">
        <v>44330</v>
      </c>
      <c r="B574" s="7">
        <v>2.3656999999999999</v>
      </c>
      <c r="C574" s="16">
        <f t="shared" si="16"/>
        <v>0</v>
      </c>
      <c r="D574" s="16">
        <f t="array" ref="D574">IFERROR(INDEX(C$2:C574,MATCH(2,1/(C$2:C574&lt;&gt;0))),0)</f>
        <v>2.5</v>
      </c>
      <c r="E574" s="16">
        <f t="shared" si="17"/>
        <v>2.0454545454545454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4</v>
      </c>
    </row>
    <row r="575" spans="1:7">
      <c r="A575" s="5">
        <v>44333</v>
      </c>
      <c r="B575" s="7">
        <v>1.0249999999999999</v>
      </c>
      <c r="C575" s="16">
        <f t="shared" si="16"/>
        <v>0</v>
      </c>
      <c r="D575" s="16">
        <f t="array" ref="D575">IFERROR(INDEX(C$2:C575,MATCH(2,1/(C$2:C575&lt;&gt;0))),0)</f>
        <v>2.5</v>
      </c>
      <c r="E575" s="16">
        <f t="shared" si="17"/>
        <v>1.9318181818181817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5</v>
      </c>
    </row>
    <row r="576" spans="1:7">
      <c r="A576" s="5">
        <v>44334</v>
      </c>
      <c r="B576" s="7">
        <v>1.9834000000000001</v>
      </c>
      <c r="C576" s="16">
        <f t="shared" si="16"/>
        <v>0</v>
      </c>
      <c r="D576" s="16">
        <f t="array" ref="D576">IFERROR(INDEX(C$2:C576,MATCH(2,1/(C$2:C576&lt;&gt;0))),0)</f>
        <v>2.5</v>
      </c>
      <c r="E576" s="16">
        <f t="shared" si="17"/>
        <v>1.8181818181818183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6</v>
      </c>
    </row>
    <row r="577" spans="1:7">
      <c r="A577" s="5">
        <v>44335</v>
      </c>
      <c r="B577" s="7">
        <v>1.5994999999999999</v>
      </c>
      <c r="C577" s="16">
        <f t="shared" si="16"/>
        <v>0</v>
      </c>
      <c r="D577" s="16">
        <f t="array" ref="D577">IFERROR(INDEX(C$2:C577,MATCH(2,1/(C$2:C577&lt;&gt;0))),0)</f>
        <v>2.5</v>
      </c>
      <c r="E577" s="16">
        <f t="shared" si="17"/>
        <v>1.7045454545454546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7</v>
      </c>
    </row>
    <row r="578" spans="1:7">
      <c r="A578" s="5">
        <v>44336</v>
      </c>
      <c r="B578" s="7">
        <v>1.5355000000000001</v>
      </c>
      <c r="C578" s="16">
        <f t="shared" si="16"/>
        <v>0</v>
      </c>
      <c r="D578" s="16">
        <f t="array" ref="D578">IFERROR(INDEX(C$2:C578,MATCH(2,1/(C$2:C578&lt;&gt;0))),0)</f>
        <v>2.5</v>
      </c>
      <c r="E578" s="16">
        <f t="shared" si="17"/>
        <v>1.5909090909090908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8</v>
      </c>
    </row>
    <row r="579" spans="1:7">
      <c r="A579" s="5">
        <v>44337</v>
      </c>
      <c r="B579" s="7">
        <v>1.7262999999999999</v>
      </c>
      <c r="C579" s="16">
        <f t="shared" ref="C579:C642" si="18">IF(B579&gt;3,5,IF(B579&gt;2.4,2.5,IF(B579&gt;1,0,IF(B579&gt;0.8,-2.5,-5))))</f>
        <v>0</v>
      </c>
      <c r="D579" s="16">
        <f t="array" ref="D579">IFERROR(INDEX(C$2:C579,MATCH(2,1/(C$2:C579&lt;&gt;0))),0)</f>
        <v>2.5</v>
      </c>
      <c r="E579" s="16">
        <f t="shared" ref="E579:E642" si="19">IF(D579=0,0,IF(D579&lt;0,-1*(ABS(D579)-G579*ABS(D579)/22),D579-G579*D579/22))</f>
        <v>1.4772727272727273</v>
      </c>
      <c r="F579" s="16">
        <f>IF(AND(C579&lt;&gt;0,SUM(C$1:$D579)=SUM(C$1:$D579)),ROW(),0)</f>
        <v>0</v>
      </c>
      <c r="G579" s="16">
        <f t="array" ref="G579">IF(ROW()-IFERROR(INDEX(F$2:F579,MATCH(2,1/(F$2:F579&lt;&gt;0))),0)&gt;22,22,ROW()-IFERROR(INDEX(F$2:F579,MATCH(2,1/(F$2:F579&lt;&gt;0))),0))</f>
        <v>9</v>
      </c>
    </row>
    <row r="580" spans="1:7">
      <c r="A580" s="5">
        <v>44340</v>
      </c>
      <c r="B580" s="7">
        <v>2.0459999999999998</v>
      </c>
      <c r="C580" s="16">
        <f t="shared" si="18"/>
        <v>0</v>
      </c>
      <c r="D580" s="16">
        <f t="array" ref="D580">IFERROR(INDEX(C$2:C580,MATCH(2,1/(C$2:C580&lt;&gt;0))),0)</f>
        <v>2.5</v>
      </c>
      <c r="E580" s="16">
        <f t="shared" si="19"/>
        <v>1.3636363636363635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10</v>
      </c>
    </row>
    <row r="581" spans="1:7">
      <c r="A581" s="5">
        <v>44341</v>
      </c>
      <c r="B581" s="7">
        <v>1.4066000000000001</v>
      </c>
      <c r="C581" s="16">
        <f t="shared" si="18"/>
        <v>0</v>
      </c>
      <c r="D581" s="16">
        <f t="array" ref="D581">IFERROR(INDEX(C$2:C581,MATCH(2,1/(C$2:C581&lt;&gt;0))),0)</f>
        <v>2.5</v>
      </c>
      <c r="E581" s="16">
        <f t="shared" si="19"/>
        <v>1.25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11</v>
      </c>
    </row>
    <row r="582" spans="1:7">
      <c r="A582" s="5">
        <v>44342</v>
      </c>
      <c r="B582" s="7">
        <v>1.4705999999999999</v>
      </c>
      <c r="C582" s="16">
        <f t="shared" si="18"/>
        <v>0</v>
      </c>
      <c r="D582" s="16">
        <f t="array" ref="D582">IFERROR(INDEX(C$2:C582,MATCH(2,1/(C$2:C582&lt;&gt;0))),0)</f>
        <v>2.5</v>
      </c>
      <c r="E582" s="16">
        <f t="shared" si="19"/>
        <v>1.1363636363636365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12</v>
      </c>
    </row>
    <row r="583" spans="1:7">
      <c r="A583" s="5">
        <v>44343</v>
      </c>
      <c r="B583" s="7">
        <v>1.7262999999999999</v>
      </c>
      <c r="C583" s="16">
        <f t="shared" si="18"/>
        <v>0</v>
      </c>
      <c r="D583" s="16">
        <f t="array" ref="D583">IFERROR(INDEX(C$2:C583,MATCH(2,1/(C$2:C583&lt;&gt;0))),0)</f>
        <v>2.5</v>
      </c>
      <c r="E583" s="16">
        <f t="shared" si="19"/>
        <v>1.0227272727272727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13</v>
      </c>
    </row>
    <row r="584" spans="1:7">
      <c r="A584" s="5">
        <v>44344</v>
      </c>
      <c r="B584" s="7">
        <v>1.2148000000000001</v>
      </c>
      <c r="C584" s="16">
        <f t="shared" si="18"/>
        <v>0</v>
      </c>
      <c r="D584" s="16">
        <f t="array" ref="D584">IFERROR(INDEX(C$2:C584,MATCH(2,1/(C$2:C584&lt;&gt;0))),0)</f>
        <v>2.5</v>
      </c>
      <c r="E584" s="16">
        <f t="shared" si="19"/>
        <v>0.90909090909090917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14</v>
      </c>
    </row>
    <row r="585" spans="1:7">
      <c r="A585" s="5">
        <v>44347</v>
      </c>
      <c r="B585" s="7">
        <v>1.9821</v>
      </c>
      <c r="C585" s="16">
        <f t="shared" si="18"/>
        <v>0</v>
      </c>
      <c r="D585" s="16">
        <f t="array" ref="D585">IFERROR(INDEX(C$2:C585,MATCH(2,1/(C$2:C585&lt;&gt;0))),0)</f>
        <v>2.5</v>
      </c>
      <c r="E585" s="16">
        <f t="shared" si="19"/>
        <v>0.79545454545454541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15</v>
      </c>
    </row>
    <row r="586" spans="1:7">
      <c r="A586" s="5">
        <v>44348</v>
      </c>
      <c r="B586" s="7">
        <v>1.4066000000000001</v>
      </c>
      <c r="C586" s="16">
        <f t="shared" si="18"/>
        <v>0</v>
      </c>
      <c r="D586" s="16">
        <f t="array" ref="D586">IFERROR(INDEX(C$2:C586,MATCH(2,1/(C$2:C586&lt;&gt;0))),0)</f>
        <v>2.5</v>
      </c>
      <c r="E586" s="16">
        <f t="shared" si="19"/>
        <v>0.68181818181818188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16</v>
      </c>
    </row>
    <row r="587" spans="1:7">
      <c r="A587" s="5">
        <v>44349</v>
      </c>
      <c r="B587" s="7">
        <v>1.2141</v>
      </c>
      <c r="C587" s="16">
        <f t="shared" si="18"/>
        <v>0</v>
      </c>
      <c r="D587" s="16">
        <f t="array" ref="D587">IFERROR(INDEX(C$2:C587,MATCH(2,1/(C$2:C587&lt;&gt;0))),0)</f>
        <v>2.5</v>
      </c>
      <c r="E587" s="16">
        <f t="shared" si="19"/>
        <v>0.56818181818181812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17</v>
      </c>
    </row>
    <row r="588" spans="1:7">
      <c r="A588" s="5">
        <v>44350</v>
      </c>
      <c r="B588" s="7">
        <v>2.2364000000000002</v>
      </c>
      <c r="C588" s="16">
        <f t="shared" si="18"/>
        <v>0</v>
      </c>
      <c r="D588" s="16">
        <f t="array" ref="D588">IFERROR(INDEX(C$2:C588,MATCH(2,1/(C$2:C588&lt;&gt;0))),0)</f>
        <v>2.5</v>
      </c>
      <c r="E588" s="16">
        <f t="shared" si="19"/>
        <v>0.45454545454545459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18</v>
      </c>
    </row>
    <row r="589" spans="1:7">
      <c r="A589" s="5">
        <v>44351</v>
      </c>
      <c r="B589" s="7">
        <v>1.4057999999999999</v>
      </c>
      <c r="C589" s="16">
        <f t="shared" si="18"/>
        <v>0</v>
      </c>
      <c r="D589" s="16">
        <f t="array" ref="D589">IFERROR(INDEX(C$2:C589,MATCH(2,1/(C$2:C589&lt;&gt;0))),0)</f>
        <v>2.5</v>
      </c>
      <c r="E589" s="16">
        <f t="shared" si="19"/>
        <v>0.34090909090909083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19</v>
      </c>
    </row>
    <row r="590" spans="1:7">
      <c r="A590" s="5">
        <v>44354</v>
      </c>
      <c r="B590" s="7">
        <v>1.6613</v>
      </c>
      <c r="C590" s="16">
        <f t="shared" si="18"/>
        <v>0</v>
      </c>
      <c r="D590" s="16">
        <f t="array" ref="D590">IFERROR(INDEX(C$2:C590,MATCH(2,1/(C$2:C590&lt;&gt;0))),0)</f>
        <v>2.5</v>
      </c>
      <c r="E590" s="16">
        <f t="shared" si="19"/>
        <v>0.22727272727272707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20</v>
      </c>
    </row>
    <row r="591" spans="1:7">
      <c r="A591" s="5">
        <v>44355</v>
      </c>
      <c r="B591" s="7">
        <v>1.4686999999999999</v>
      </c>
      <c r="C591" s="16">
        <f t="shared" si="18"/>
        <v>0</v>
      </c>
      <c r="D591" s="16">
        <f t="array" ref="D591">IFERROR(INDEX(C$2:C591,MATCH(2,1/(C$2:C591&lt;&gt;0))),0)</f>
        <v>2.5</v>
      </c>
      <c r="E591" s="16">
        <f t="shared" si="19"/>
        <v>0.11363636363636376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21</v>
      </c>
    </row>
    <row r="592" spans="1:7">
      <c r="A592" s="5">
        <v>44356</v>
      </c>
      <c r="B592" s="7">
        <v>1.4678</v>
      </c>
      <c r="C592" s="16">
        <f t="shared" si="18"/>
        <v>0</v>
      </c>
      <c r="D592" s="16">
        <f t="array" ref="D592">IFERROR(INDEX(C$2:C592,MATCH(2,1/(C$2:C592&lt;&gt;0))),0)</f>
        <v>2.5</v>
      </c>
      <c r="E592" s="16">
        <f t="shared" si="19"/>
        <v>0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22</v>
      </c>
    </row>
    <row r="593" spans="1:7">
      <c r="A593" s="5">
        <v>44357</v>
      </c>
      <c r="B593" s="7">
        <v>1.3392999999999999</v>
      </c>
      <c r="C593" s="16">
        <f t="shared" si="18"/>
        <v>0</v>
      </c>
      <c r="D593" s="16">
        <f t="array" ref="D593">IFERROR(INDEX(C$2:C593,MATCH(2,1/(C$2:C593&lt;&gt;0))),0)</f>
        <v>2.5</v>
      </c>
      <c r="E593" s="16">
        <f t="shared" si="19"/>
        <v>0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22</v>
      </c>
    </row>
    <row r="594" spans="1:7">
      <c r="A594" s="5">
        <v>44358</v>
      </c>
      <c r="B594" s="7">
        <v>1.1479999999999999</v>
      </c>
      <c r="C594" s="16">
        <f t="shared" si="18"/>
        <v>0</v>
      </c>
      <c r="D594" s="16">
        <f t="array" ref="D594">IFERROR(INDEX(C$2:C594,MATCH(2,1/(C$2:C594&lt;&gt;0))),0)</f>
        <v>2.5</v>
      </c>
      <c r="E594" s="16">
        <f t="shared" si="19"/>
        <v>0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22</v>
      </c>
    </row>
    <row r="595" spans="1:7">
      <c r="A595" s="5">
        <v>44362</v>
      </c>
      <c r="B595" s="7">
        <v>0.63329999999999997</v>
      </c>
      <c r="C595" s="16">
        <f t="shared" si="18"/>
        <v>-5</v>
      </c>
      <c r="D595" s="16">
        <f t="array" ref="D595">IFERROR(INDEX(C$2:C595,MATCH(2,1/(C$2:C595&lt;&gt;0))),0)</f>
        <v>-5</v>
      </c>
      <c r="E595" s="16">
        <f t="shared" si="19"/>
        <v>-5</v>
      </c>
      <c r="F595" s="16">
        <f>IF(AND(C595&lt;&gt;0,SUM(C$1:$D595)=SUM(C$1:$D595)),ROW(),0)</f>
        <v>595</v>
      </c>
      <c r="G595" s="16">
        <f t="array" ref="G595">IF(ROW()-IFERROR(INDEX(F$2:F595,MATCH(2,1/(F$2:F595&lt;&gt;0))),0)&gt;22,22,ROW()-IFERROR(INDEX(F$2:F595,MATCH(2,1/(F$2:F595&lt;&gt;0))),0))</f>
        <v>0</v>
      </c>
    </row>
    <row r="596" spans="1:7">
      <c r="A596" s="5">
        <v>44363</v>
      </c>
      <c r="B596" s="7">
        <v>1.2024999999999999</v>
      </c>
      <c r="C596" s="16">
        <f t="shared" si="18"/>
        <v>0</v>
      </c>
      <c r="D596" s="16">
        <f t="array" ref="D596">IFERROR(INDEX(C$2:C596,MATCH(2,1/(C$2:C596&lt;&gt;0))),0)</f>
        <v>-5</v>
      </c>
      <c r="E596" s="16">
        <f t="shared" si="19"/>
        <v>-4.7727272727272725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1</v>
      </c>
    </row>
    <row r="597" spans="1:7">
      <c r="A597" s="5">
        <v>44364</v>
      </c>
      <c r="B597" s="7">
        <v>1.0759000000000001</v>
      </c>
      <c r="C597" s="16">
        <f t="shared" si="18"/>
        <v>0</v>
      </c>
      <c r="D597" s="16">
        <f t="array" ref="D597">IFERROR(INDEX(C$2:C597,MATCH(2,1/(C$2:C597&lt;&gt;0))),0)</f>
        <v>-5</v>
      </c>
      <c r="E597" s="16">
        <f t="shared" si="19"/>
        <v>-4.5454545454545459</v>
      </c>
      <c r="F597" s="16">
        <f>IF(AND(C597&lt;&gt;0,SUM(C$1:$D597)=SUM(C$1:$D597)),ROW(),0)</f>
        <v>0</v>
      </c>
      <c r="G597" s="16">
        <f t="array" ref="G597">IF(ROW()-IFERROR(INDEX(F$2:F597,MATCH(2,1/(F$2:F597&lt;&gt;0))),0)&gt;22,22,ROW()-IFERROR(INDEX(F$2:F597,MATCH(2,1/(F$2:F597&lt;&gt;0))),0))</f>
        <v>2</v>
      </c>
    </row>
    <row r="598" spans="1:7">
      <c r="A598" s="5">
        <v>44365</v>
      </c>
      <c r="B598" s="7">
        <v>1.0126999999999999</v>
      </c>
      <c r="C598" s="16">
        <f t="shared" si="18"/>
        <v>0</v>
      </c>
      <c r="D598" s="16">
        <f t="array" ref="D598">IFERROR(INDEX(C$2:C598,MATCH(2,1/(C$2:C598&lt;&gt;0))),0)</f>
        <v>-5</v>
      </c>
      <c r="E598" s="16">
        <f t="shared" si="19"/>
        <v>-4.3181818181818183</v>
      </c>
      <c r="F598" s="16">
        <f>IF(AND(C598&lt;&gt;0,SUM(C$1:$D598)=SUM(C$1:$D598)),ROW(),0)</f>
        <v>0</v>
      </c>
      <c r="G598" s="16">
        <f t="array" ref="G598">IF(ROW()-IFERROR(INDEX(F$2:F598,MATCH(2,1/(F$2:F598&lt;&gt;0))),0)&gt;22,22,ROW()-IFERROR(INDEX(F$2:F598,MATCH(2,1/(F$2:F598&lt;&gt;0))),0))</f>
        <v>3</v>
      </c>
    </row>
    <row r="599" spans="1:7">
      <c r="A599" s="5">
        <v>44368</v>
      </c>
      <c r="B599" s="7">
        <v>1.8343</v>
      </c>
      <c r="C599" s="16">
        <f t="shared" si="18"/>
        <v>0</v>
      </c>
      <c r="D599" s="16">
        <f t="array" ref="D599">IFERROR(INDEX(C$2:C599,MATCH(2,1/(C$2:C599&lt;&gt;0))),0)</f>
        <v>-5</v>
      </c>
      <c r="E599" s="16">
        <f t="shared" si="19"/>
        <v>-4.0909090909090908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4</v>
      </c>
    </row>
    <row r="600" spans="1:7">
      <c r="A600" s="5">
        <v>44369</v>
      </c>
      <c r="B600" s="7">
        <v>1.8320000000000001</v>
      </c>
      <c r="C600" s="16">
        <f t="shared" si="18"/>
        <v>0</v>
      </c>
      <c r="D600" s="16">
        <f t="array" ref="D600">IFERROR(INDEX(C$2:C600,MATCH(2,1/(C$2:C600&lt;&gt;0))),0)</f>
        <v>-5</v>
      </c>
      <c r="E600" s="16">
        <f t="shared" si="19"/>
        <v>-3.8636363636363633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5</v>
      </c>
    </row>
    <row r="601" spans="1:7">
      <c r="A601" s="5">
        <v>44370</v>
      </c>
      <c r="B601" s="7">
        <v>1.3258000000000001</v>
      </c>
      <c r="C601" s="16">
        <f t="shared" si="18"/>
        <v>0</v>
      </c>
      <c r="D601" s="16">
        <f t="array" ref="D601">IFERROR(INDEX(C$2:C601,MATCH(2,1/(C$2:C601&lt;&gt;0))),0)</f>
        <v>-5</v>
      </c>
      <c r="E601" s="16">
        <f t="shared" si="19"/>
        <v>-3.6363636363636367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6</v>
      </c>
    </row>
    <row r="602" spans="1:7">
      <c r="A602" s="5">
        <v>44371</v>
      </c>
      <c r="B602" s="7">
        <v>1.3258000000000001</v>
      </c>
      <c r="C602" s="16">
        <f t="shared" si="18"/>
        <v>0</v>
      </c>
      <c r="D602" s="16">
        <f t="array" ref="D602">IFERROR(INDEX(C$2:C602,MATCH(2,1/(C$2:C602&lt;&gt;0))),0)</f>
        <v>-5</v>
      </c>
      <c r="E602" s="16">
        <f t="shared" si="19"/>
        <v>-3.4090909090909092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7</v>
      </c>
    </row>
    <row r="603" spans="1:7">
      <c r="A603" s="5">
        <v>44372</v>
      </c>
      <c r="B603" s="7">
        <v>1.1364000000000001</v>
      </c>
      <c r="C603" s="16">
        <f t="shared" si="18"/>
        <v>0</v>
      </c>
      <c r="D603" s="16">
        <f t="array" ref="D603">IFERROR(INDEX(C$2:C603,MATCH(2,1/(C$2:C603&lt;&gt;0))),0)</f>
        <v>-5</v>
      </c>
      <c r="E603" s="16">
        <f t="shared" si="19"/>
        <v>-3.1818181818181817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8</v>
      </c>
    </row>
    <row r="604" spans="1:7">
      <c r="A604" s="5">
        <v>44375</v>
      </c>
      <c r="B604" s="7">
        <v>1.5152000000000001</v>
      </c>
      <c r="C604" s="16">
        <f t="shared" si="18"/>
        <v>0</v>
      </c>
      <c r="D604" s="16">
        <f t="array" ref="D604">IFERROR(INDEX(C$2:C604,MATCH(2,1/(C$2:C604&lt;&gt;0))),0)</f>
        <v>-5</v>
      </c>
      <c r="E604" s="16">
        <f t="shared" si="19"/>
        <v>-2.9545454545454546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9</v>
      </c>
    </row>
    <row r="605" spans="1:7">
      <c r="A605" s="5">
        <v>44376</v>
      </c>
      <c r="B605" s="7">
        <v>1.0731999999999999</v>
      </c>
      <c r="C605" s="16">
        <f t="shared" si="18"/>
        <v>0</v>
      </c>
      <c r="D605" s="16">
        <f t="array" ref="D605">IFERROR(INDEX(C$2:C605,MATCH(2,1/(C$2:C605&lt;&gt;0))),0)</f>
        <v>-5</v>
      </c>
      <c r="E605" s="16">
        <f t="shared" si="19"/>
        <v>-2.7272727272727271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10</v>
      </c>
    </row>
    <row r="606" spans="1:7">
      <c r="A606" s="5">
        <v>44377</v>
      </c>
      <c r="B606" s="7">
        <v>1.3249</v>
      </c>
      <c r="C606" s="16">
        <f t="shared" si="18"/>
        <v>0</v>
      </c>
      <c r="D606" s="16">
        <f t="array" ref="D606">IFERROR(INDEX(C$2:C606,MATCH(2,1/(C$2:C606&lt;&gt;0))),0)</f>
        <v>-5</v>
      </c>
      <c r="E606" s="16">
        <f t="shared" si="19"/>
        <v>-2.5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11</v>
      </c>
    </row>
    <row r="607" spans="1:7">
      <c r="A607" s="5">
        <v>44378</v>
      </c>
      <c r="B607" s="7">
        <v>1.6393</v>
      </c>
      <c r="C607" s="16">
        <f t="shared" si="18"/>
        <v>0</v>
      </c>
      <c r="D607" s="16">
        <f t="array" ref="D607">IFERROR(INDEX(C$2:C607,MATCH(2,1/(C$2:C607&lt;&gt;0))),0)</f>
        <v>-5</v>
      </c>
      <c r="E607" s="16">
        <f t="shared" si="19"/>
        <v>-2.2727272727272729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12</v>
      </c>
    </row>
    <row r="608" spans="1:7">
      <c r="A608" s="5">
        <v>44379</v>
      </c>
      <c r="B608" s="7">
        <v>0.88270000000000004</v>
      </c>
      <c r="C608" s="16">
        <f t="shared" si="18"/>
        <v>-2.5</v>
      </c>
      <c r="D608" s="16">
        <f t="array" ref="D608">IFERROR(INDEX(C$2:C608,MATCH(2,1/(C$2:C608&lt;&gt;0))),0)</f>
        <v>-2.5</v>
      </c>
      <c r="E608" s="16">
        <f t="shared" si="19"/>
        <v>-2.5</v>
      </c>
      <c r="F608" s="16">
        <f>IF(AND(C608&lt;&gt;0,SUM(C$1:$D608)=SUM(C$1:$D608)),ROW(),0)</f>
        <v>608</v>
      </c>
      <c r="G608" s="16">
        <f t="array" ref="G608">IF(ROW()-IFERROR(INDEX(F$2:F608,MATCH(2,1/(F$2:F608&lt;&gt;0))),0)&gt;22,22,ROW()-IFERROR(INDEX(F$2:F608,MATCH(2,1/(F$2:F608&lt;&gt;0))),0))</f>
        <v>0</v>
      </c>
    </row>
    <row r="609" spans="1:7">
      <c r="A609" s="5">
        <v>44382</v>
      </c>
      <c r="B609" s="7">
        <v>1.6383000000000001</v>
      </c>
      <c r="C609" s="16">
        <f t="shared" si="18"/>
        <v>0</v>
      </c>
      <c r="D609" s="16">
        <f t="array" ref="D609">IFERROR(INDEX(C$2:C609,MATCH(2,1/(C$2:C609&lt;&gt;0))),0)</f>
        <v>-2.5</v>
      </c>
      <c r="E609" s="16">
        <f t="shared" si="19"/>
        <v>-2.3863636363636362</v>
      </c>
      <c r="F609" s="16">
        <f>IF(AND(C609&lt;&gt;0,SUM(C$1:$D609)=SUM(C$1:$D609)),ROW(),0)</f>
        <v>0</v>
      </c>
      <c r="G609" s="16">
        <f t="array" ref="G609">IF(ROW()-IFERROR(INDEX(F$2:F609,MATCH(2,1/(F$2:F609&lt;&gt;0))),0)&gt;22,22,ROW()-IFERROR(INDEX(F$2:F609,MATCH(2,1/(F$2:F609&lt;&gt;0))),0))</f>
        <v>1</v>
      </c>
    </row>
    <row r="610" spans="1:7">
      <c r="A610" s="5">
        <v>44383</v>
      </c>
      <c r="B610" s="7">
        <v>0.94520000000000004</v>
      </c>
      <c r="C610" s="16">
        <f t="shared" si="18"/>
        <v>-2.5</v>
      </c>
      <c r="D610" s="16">
        <f t="array" ref="D610">IFERROR(INDEX(C$2:C610,MATCH(2,1/(C$2:C610&lt;&gt;0))),0)</f>
        <v>-2.5</v>
      </c>
      <c r="E610" s="16">
        <f t="shared" si="19"/>
        <v>-2.5</v>
      </c>
      <c r="F610" s="16">
        <f>IF(AND(C610&lt;&gt;0,SUM(C$1:$D610)=SUM(C$1:$D610)),ROW(),0)</f>
        <v>610</v>
      </c>
      <c r="G610" s="16">
        <f t="array" ref="G610">IF(ROW()-IFERROR(INDEX(F$2:F610,MATCH(2,1/(F$2:F610&lt;&gt;0))),0)&gt;22,22,ROW()-IFERROR(INDEX(F$2:F610,MATCH(2,1/(F$2:F610&lt;&gt;0))),0))</f>
        <v>0</v>
      </c>
    </row>
    <row r="611" spans="1:7">
      <c r="A611" s="5">
        <v>44384</v>
      </c>
      <c r="B611" s="7">
        <v>1.4483999999999999</v>
      </c>
      <c r="C611" s="16">
        <f t="shared" si="18"/>
        <v>0</v>
      </c>
      <c r="D611" s="16">
        <f t="array" ref="D611">IFERROR(INDEX(C$2:C611,MATCH(2,1/(C$2:C611&lt;&gt;0))),0)</f>
        <v>-2.5</v>
      </c>
      <c r="E611" s="16">
        <f t="shared" si="19"/>
        <v>-2.3863636363636362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1</v>
      </c>
    </row>
    <row r="612" spans="1:7">
      <c r="A612" s="5">
        <v>44385</v>
      </c>
      <c r="B612" s="7">
        <v>1.0063</v>
      </c>
      <c r="C612" s="16">
        <f t="shared" si="18"/>
        <v>0</v>
      </c>
      <c r="D612" s="16">
        <f t="array" ref="D612">IFERROR(INDEX(C$2:C612,MATCH(2,1/(C$2:C612&lt;&gt;0))),0)</f>
        <v>-2.5</v>
      </c>
      <c r="E612" s="16">
        <f t="shared" si="19"/>
        <v>-2.2727272727272729</v>
      </c>
      <c r="F612" s="16">
        <f>IF(AND(C612&lt;&gt;0,SUM(C$1:$D612)=SUM(C$1:$D612)),ROW(),0)</f>
        <v>0</v>
      </c>
      <c r="G612" s="16">
        <f t="array" ref="G612">IF(ROW()-IFERROR(INDEX(F$2:F612,MATCH(2,1/(F$2:F612&lt;&gt;0))),0)&gt;22,22,ROW()-IFERROR(INDEX(F$2:F612,MATCH(2,1/(F$2:F612&lt;&gt;0))),0))</f>
        <v>2</v>
      </c>
    </row>
    <row r="613" spans="1:7">
      <c r="A613" s="5">
        <v>44386</v>
      </c>
      <c r="B613" s="7">
        <v>1.7599</v>
      </c>
      <c r="C613" s="16">
        <f t="shared" si="18"/>
        <v>0</v>
      </c>
      <c r="D613" s="16">
        <f t="array" ref="D613">IFERROR(INDEX(C$2:C613,MATCH(2,1/(C$2:C613&lt;&gt;0))),0)</f>
        <v>-2.5</v>
      </c>
      <c r="E613" s="16">
        <f t="shared" si="19"/>
        <v>-2.1590909090909092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3</v>
      </c>
    </row>
    <row r="614" spans="1:7">
      <c r="A614" s="5">
        <v>44389</v>
      </c>
      <c r="B614" s="7">
        <v>2.0638000000000001</v>
      </c>
      <c r="C614" s="16">
        <f t="shared" si="18"/>
        <v>0</v>
      </c>
      <c r="D614" s="16">
        <f t="array" ref="D614">IFERROR(INDEX(C$2:C614,MATCH(2,1/(C$2:C614&lt;&gt;0))),0)</f>
        <v>-2.5</v>
      </c>
      <c r="E614" s="16">
        <f t="shared" si="19"/>
        <v>-2.0454545454545454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4</v>
      </c>
    </row>
    <row r="615" spans="1:7">
      <c r="A615" s="5">
        <v>44390</v>
      </c>
      <c r="B615" s="7">
        <v>1.8762000000000001</v>
      </c>
      <c r="C615" s="16">
        <f t="shared" si="18"/>
        <v>0</v>
      </c>
      <c r="D615" s="16">
        <f t="array" ref="D615">IFERROR(INDEX(C$2:C615,MATCH(2,1/(C$2:C615&lt;&gt;0))),0)</f>
        <v>-2.5</v>
      </c>
      <c r="E615" s="16">
        <f t="shared" si="19"/>
        <v>-1.9318181818181817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5</v>
      </c>
    </row>
    <row r="616" spans="1:7">
      <c r="A616" s="5">
        <v>44391</v>
      </c>
      <c r="B616" s="7">
        <v>1.375</v>
      </c>
      <c r="C616" s="16">
        <f t="shared" si="18"/>
        <v>0</v>
      </c>
      <c r="D616" s="16">
        <f t="array" ref="D616">IFERROR(INDEX(C$2:C616,MATCH(2,1/(C$2:C616&lt;&gt;0))),0)</f>
        <v>-2.5</v>
      </c>
      <c r="E616" s="16">
        <f t="shared" si="19"/>
        <v>-1.8181818181818183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6</v>
      </c>
    </row>
    <row r="617" spans="1:7">
      <c r="A617" s="5">
        <v>44392</v>
      </c>
      <c r="B617" s="7">
        <v>1.0611999999999999</v>
      </c>
      <c r="C617" s="16">
        <f t="shared" si="18"/>
        <v>0</v>
      </c>
      <c r="D617" s="16">
        <f t="array" ref="D617">IFERROR(INDEX(C$2:C617,MATCH(2,1/(C$2:C617&lt;&gt;0))),0)</f>
        <v>-2.5</v>
      </c>
      <c r="E617" s="16">
        <f t="shared" si="19"/>
        <v>-1.7045454545454546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7</v>
      </c>
    </row>
    <row r="618" spans="1:7">
      <c r="A618" s="5">
        <v>44393</v>
      </c>
      <c r="B618" s="7">
        <v>0.81</v>
      </c>
      <c r="C618" s="16">
        <f t="shared" si="18"/>
        <v>-2.5</v>
      </c>
      <c r="D618" s="16">
        <f t="array" ref="D618">IFERROR(INDEX(C$2:C618,MATCH(2,1/(C$2:C618&lt;&gt;0))),0)</f>
        <v>-2.5</v>
      </c>
      <c r="E618" s="16">
        <f t="shared" si="19"/>
        <v>-2.5</v>
      </c>
      <c r="F618" s="16">
        <f>IF(AND(C618&lt;&gt;0,SUM(C$1:$D618)=SUM(C$1:$D618)),ROW(),0)</f>
        <v>618</v>
      </c>
      <c r="G618" s="16">
        <f t="array" ref="G618">IF(ROW()-IFERROR(INDEX(F$2:F618,MATCH(2,1/(F$2:F618&lt;&gt;0))),0)&gt;22,22,ROW()-IFERROR(INDEX(F$2:F618,MATCH(2,1/(F$2:F618&lt;&gt;0))),0))</f>
        <v>0</v>
      </c>
    </row>
    <row r="619" spans="1:7">
      <c r="A619" s="5">
        <v>44396</v>
      </c>
      <c r="B619" s="7">
        <v>1.0579000000000001</v>
      </c>
      <c r="C619" s="16">
        <f t="shared" si="18"/>
        <v>0</v>
      </c>
      <c r="D619" s="16">
        <f t="array" ref="D619">IFERROR(INDEX(C$2:C619,MATCH(2,1/(C$2:C619&lt;&gt;0))),0)</f>
        <v>-2.5</v>
      </c>
      <c r="E619" s="16">
        <f t="shared" si="19"/>
        <v>-2.3863636363636362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1</v>
      </c>
    </row>
    <row r="620" spans="1:7">
      <c r="A620" s="5">
        <v>44397</v>
      </c>
      <c r="B620" s="7">
        <v>1.1187</v>
      </c>
      <c r="C620" s="16">
        <f t="shared" si="18"/>
        <v>0</v>
      </c>
      <c r="D620" s="16">
        <f t="array" ref="D620">IFERROR(INDEX(C$2:C620,MATCH(2,1/(C$2:C620&lt;&gt;0))),0)</f>
        <v>-2.5</v>
      </c>
      <c r="E620" s="16">
        <f t="shared" si="19"/>
        <v>-2.2727272727272729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2</v>
      </c>
    </row>
    <row r="621" spans="1:7">
      <c r="A621" s="5">
        <v>44398</v>
      </c>
      <c r="B621" s="7">
        <v>2.1739000000000002</v>
      </c>
      <c r="C621" s="16">
        <f t="shared" si="18"/>
        <v>0</v>
      </c>
      <c r="D621" s="16">
        <f t="array" ref="D621">IFERROR(INDEX(C$2:C621,MATCH(2,1/(C$2:C621&lt;&gt;0))),0)</f>
        <v>-2.5</v>
      </c>
      <c r="E621" s="16">
        <f t="shared" si="19"/>
        <v>-2.1590909090909092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3</v>
      </c>
    </row>
    <row r="622" spans="1:7">
      <c r="A622" s="5">
        <v>44399</v>
      </c>
      <c r="B622" s="7">
        <v>1.4842</v>
      </c>
      <c r="C622" s="16">
        <f t="shared" si="18"/>
        <v>0</v>
      </c>
      <c r="D622" s="16">
        <f t="array" ref="D622">IFERROR(INDEX(C$2:C622,MATCH(2,1/(C$2:C622&lt;&gt;0))),0)</f>
        <v>-2.5</v>
      </c>
      <c r="E622" s="16">
        <f t="shared" si="19"/>
        <v>-2.0454545454545454</v>
      </c>
      <c r="F622" s="16">
        <f>IF(AND(C622&lt;&gt;0,SUM(C$1:$D622)=SUM(C$1:$D622)),ROW(),0)</f>
        <v>0</v>
      </c>
      <c r="G622" s="16">
        <f t="array" ref="G622">IF(ROW()-IFERROR(INDEX(F$2:F622,MATCH(2,1/(F$2:F622&lt;&gt;0))),0)&gt;22,22,ROW()-IFERROR(INDEX(F$2:F622,MATCH(2,1/(F$2:F622&lt;&gt;0))),0))</f>
        <v>4</v>
      </c>
    </row>
    <row r="623" spans="1:7">
      <c r="A623" s="5">
        <v>44400</v>
      </c>
      <c r="B623" s="7">
        <v>1.175</v>
      </c>
      <c r="C623" s="16">
        <f t="shared" si="18"/>
        <v>0</v>
      </c>
      <c r="D623" s="16">
        <f t="array" ref="D623">IFERROR(INDEX(C$2:C623,MATCH(2,1/(C$2:C623&lt;&gt;0))),0)</f>
        <v>-2.5</v>
      </c>
      <c r="E623" s="16">
        <f t="shared" si="19"/>
        <v>-1.9318181818181817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5</v>
      </c>
    </row>
    <row r="624" spans="1:7">
      <c r="A624" s="5">
        <v>44403</v>
      </c>
      <c r="B624" s="7">
        <v>0.92759999999999998</v>
      </c>
      <c r="C624" s="16">
        <f t="shared" si="18"/>
        <v>-2.5</v>
      </c>
      <c r="D624" s="16">
        <f t="array" ref="D624">IFERROR(INDEX(C$2:C624,MATCH(2,1/(C$2:C624&lt;&gt;0))),0)</f>
        <v>-2.5</v>
      </c>
      <c r="E624" s="16">
        <f t="shared" si="19"/>
        <v>-2.5</v>
      </c>
      <c r="F624" s="16">
        <f>IF(AND(C624&lt;&gt;0,SUM(C$1:$D624)=SUM(C$1:$D624)),ROW(),0)</f>
        <v>624</v>
      </c>
      <c r="G624" s="16">
        <f t="array" ref="G624">IF(ROW()-IFERROR(INDEX(F$2:F624,MATCH(2,1/(F$2:F624&lt;&gt;0))),0)&gt;22,22,ROW()-IFERROR(INDEX(F$2:F624,MATCH(2,1/(F$2:F624&lt;&gt;0))),0))</f>
        <v>0</v>
      </c>
    </row>
    <row r="625" spans="1:7">
      <c r="A625" s="5">
        <v>44404</v>
      </c>
      <c r="B625" s="7">
        <v>0.30919999999999997</v>
      </c>
      <c r="C625" s="16">
        <f t="shared" si="18"/>
        <v>-5</v>
      </c>
      <c r="D625" s="16">
        <f t="array" ref="D625">IFERROR(INDEX(C$2:C625,MATCH(2,1/(C$2:C625&lt;&gt;0))),0)</f>
        <v>-5</v>
      </c>
      <c r="E625" s="16">
        <f t="shared" si="19"/>
        <v>-5</v>
      </c>
      <c r="F625" s="16">
        <f>IF(AND(C625&lt;&gt;0,SUM(C$1:$D625)=SUM(C$1:$D625)),ROW(),0)</f>
        <v>625</v>
      </c>
      <c r="G625" s="16">
        <f t="array" ref="G625">IF(ROW()-IFERROR(INDEX(F$2:F625,MATCH(2,1/(F$2:F625&lt;&gt;0))),0)&gt;22,22,ROW()-IFERROR(INDEX(F$2:F625,MATCH(2,1/(F$2:F625&lt;&gt;0))),0))</f>
        <v>0</v>
      </c>
    </row>
    <row r="626" spans="1:7">
      <c r="A626" s="5">
        <v>44405</v>
      </c>
      <c r="B626" s="7">
        <v>0.55620000000000003</v>
      </c>
      <c r="C626" s="16">
        <f t="shared" si="18"/>
        <v>-5</v>
      </c>
      <c r="D626" s="16">
        <f t="array" ref="D626">IFERROR(INDEX(C$2:C626,MATCH(2,1/(C$2:C626&lt;&gt;0))),0)</f>
        <v>-5</v>
      </c>
      <c r="E626" s="16">
        <f t="shared" si="19"/>
        <v>-5</v>
      </c>
      <c r="F626" s="16">
        <f>IF(AND(C626&lt;&gt;0,SUM(C$1:$D626)=SUM(C$1:$D626)),ROW(),0)</f>
        <v>626</v>
      </c>
      <c r="G626" s="16">
        <f t="array" ref="G626">IF(ROW()-IFERROR(INDEX(F$2:F626,MATCH(2,1/(F$2:F626&lt;&gt;0))),0)&gt;22,22,ROW()-IFERROR(INDEX(F$2:F626,MATCH(2,1/(F$2:F626&lt;&gt;0))),0))</f>
        <v>0</v>
      </c>
    </row>
    <row r="627" spans="1:7">
      <c r="A627" s="5">
        <v>44406</v>
      </c>
      <c r="B627" s="7">
        <v>2.3471000000000002</v>
      </c>
      <c r="C627" s="16">
        <f t="shared" si="18"/>
        <v>0</v>
      </c>
      <c r="D627" s="16">
        <f t="array" ref="D627">IFERROR(INDEX(C$2:C627,MATCH(2,1/(C$2:C627&lt;&gt;0))),0)</f>
        <v>-5</v>
      </c>
      <c r="E627" s="16">
        <f t="shared" si="19"/>
        <v>-4.7727272727272725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1</v>
      </c>
    </row>
    <row r="628" spans="1:7">
      <c r="A628" s="5">
        <v>44407</v>
      </c>
      <c r="B628" s="7">
        <v>1.9124000000000001</v>
      </c>
      <c r="C628" s="16">
        <f t="shared" si="18"/>
        <v>0</v>
      </c>
      <c r="D628" s="16">
        <f t="array" ref="D628">IFERROR(INDEX(C$2:C628,MATCH(2,1/(C$2:C628&lt;&gt;0))),0)</f>
        <v>-5</v>
      </c>
      <c r="E628" s="16">
        <f t="shared" si="19"/>
        <v>-4.5454545454545459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2</v>
      </c>
    </row>
    <row r="629" spans="1:7">
      <c r="A629" s="5">
        <v>44410</v>
      </c>
      <c r="B629" s="7">
        <v>2.4</v>
      </c>
      <c r="C629" s="16">
        <f t="shared" si="18"/>
        <v>0</v>
      </c>
      <c r="D629" s="16">
        <f t="array" ref="D629">IFERROR(INDEX(C$2:C629,MATCH(2,1/(C$2:C629&lt;&gt;0))),0)</f>
        <v>-5</v>
      </c>
      <c r="E629" s="16">
        <f t="shared" si="19"/>
        <v>-4.3181818181818183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3</v>
      </c>
    </row>
    <row r="630" spans="1:7">
      <c r="A630" s="5">
        <v>44411</v>
      </c>
      <c r="B630" s="7">
        <v>1.4145000000000001</v>
      </c>
      <c r="C630" s="16">
        <f t="shared" si="18"/>
        <v>0</v>
      </c>
      <c r="D630" s="16">
        <f t="array" ref="D630">IFERROR(INDEX(C$2:C630,MATCH(2,1/(C$2:C630&lt;&gt;0))),0)</f>
        <v>-5</v>
      </c>
      <c r="E630" s="16">
        <f t="shared" si="19"/>
        <v>-4.0909090909090908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4</v>
      </c>
    </row>
    <row r="631" spans="1:7">
      <c r="A631" s="5">
        <v>44412</v>
      </c>
      <c r="B631" s="7">
        <v>2.2740999999999998</v>
      </c>
      <c r="C631" s="16">
        <f t="shared" si="18"/>
        <v>0</v>
      </c>
      <c r="D631" s="16">
        <f t="array" ref="D631">IFERROR(INDEX(C$2:C631,MATCH(2,1/(C$2:C631&lt;&gt;0))),0)</f>
        <v>-5</v>
      </c>
      <c r="E631" s="16">
        <f t="shared" si="19"/>
        <v>-3.8636363636363633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5</v>
      </c>
    </row>
    <row r="632" spans="1:7">
      <c r="A632" s="5">
        <v>44413</v>
      </c>
      <c r="B632" s="7">
        <v>1.0442</v>
      </c>
      <c r="C632" s="16">
        <f t="shared" si="18"/>
        <v>0</v>
      </c>
      <c r="D632" s="16">
        <f t="array" ref="D632">IFERROR(INDEX(C$2:C632,MATCH(2,1/(C$2:C632&lt;&gt;0))),0)</f>
        <v>-5</v>
      </c>
      <c r="E632" s="16">
        <f t="shared" si="19"/>
        <v>-3.6363636363636367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6</v>
      </c>
    </row>
    <row r="633" spans="1:7">
      <c r="A633" s="5">
        <v>44414</v>
      </c>
      <c r="B633" s="7">
        <v>1.3505</v>
      </c>
      <c r="C633" s="16">
        <f t="shared" si="18"/>
        <v>0</v>
      </c>
      <c r="D633" s="16">
        <f t="array" ref="D633">IFERROR(INDEX(C$2:C633,MATCH(2,1/(C$2:C633&lt;&gt;0))),0)</f>
        <v>-5</v>
      </c>
      <c r="E633" s="16">
        <f t="shared" si="19"/>
        <v>-3.4090909090909092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7</v>
      </c>
    </row>
    <row r="634" spans="1:7">
      <c r="A634" s="5">
        <v>44417</v>
      </c>
      <c r="B634" s="7">
        <v>2.1459000000000001</v>
      </c>
      <c r="C634" s="16">
        <f t="shared" si="18"/>
        <v>0</v>
      </c>
      <c r="D634" s="16">
        <f t="array" ref="D634">IFERROR(INDEX(C$2:C634,MATCH(2,1/(C$2:C634&lt;&gt;0))),0)</f>
        <v>-5</v>
      </c>
      <c r="E634" s="16">
        <f t="shared" si="19"/>
        <v>-3.1818181818181817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8</v>
      </c>
    </row>
    <row r="635" spans="1:7">
      <c r="A635" s="5">
        <v>44418</v>
      </c>
      <c r="B635" s="7">
        <v>1.7759</v>
      </c>
      <c r="C635" s="16">
        <f t="shared" si="18"/>
        <v>0</v>
      </c>
      <c r="D635" s="16">
        <f t="array" ref="D635">IFERROR(INDEX(C$2:C635,MATCH(2,1/(C$2:C635&lt;&gt;0))),0)</f>
        <v>-5</v>
      </c>
      <c r="E635" s="16">
        <f t="shared" si="19"/>
        <v>-2.9545454545454546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9</v>
      </c>
    </row>
    <row r="636" spans="1:7">
      <c r="A636" s="5">
        <v>44419</v>
      </c>
      <c r="B636" s="7">
        <v>2.0183</v>
      </c>
      <c r="C636" s="16">
        <f t="shared" si="18"/>
        <v>0</v>
      </c>
      <c r="D636" s="16">
        <f t="array" ref="D636">IFERROR(INDEX(C$2:C636,MATCH(2,1/(C$2:C636&lt;&gt;0))),0)</f>
        <v>-5</v>
      </c>
      <c r="E636" s="16">
        <f t="shared" si="19"/>
        <v>-2.7272727272727271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10</v>
      </c>
    </row>
    <row r="637" spans="1:7">
      <c r="A637" s="5">
        <v>44420</v>
      </c>
      <c r="B637" s="7">
        <v>1.5872999999999999</v>
      </c>
      <c r="C637" s="16">
        <f t="shared" si="18"/>
        <v>0</v>
      </c>
      <c r="D637" s="16">
        <f t="array" ref="D637">IFERROR(INDEX(C$2:C637,MATCH(2,1/(C$2:C637&lt;&gt;0))),0)</f>
        <v>-5</v>
      </c>
      <c r="E637" s="16">
        <f t="shared" si="19"/>
        <v>-2.5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11</v>
      </c>
    </row>
    <row r="638" spans="1:7">
      <c r="A638" s="5">
        <v>44421</v>
      </c>
      <c r="B638" s="7">
        <v>1.4642999999999999</v>
      </c>
      <c r="C638" s="16">
        <f t="shared" si="18"/>
        <v>0</v>
      </c>
      <c r="D638" s="16">
        <f t="array" ref="D638">IFERROR(INDEX(C$2:C638,MATCH(2,1/(C$2:C638&lt;&gt;0))),0)</f>
        <v>-5</v>
      </c>
      <c r="E638" s="16">
        <f t="shared" si="19"/>
        <v>-2.2727272727272729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12</v>
      </c>
    </row>
    <row r="639" spans="1:7">
      <c r="A639" s="5">
        <v>44424</v>
      </c>
      <c r="B639" s="7">
        <v>1.3439000000000001</v>
      </c>
      <c r="C639" s="16">
        <f t="shared" si="18"/>
        <v>0</v>
      </c>
      <c r="D639" s="16">
        <f t="array" ref="D639">IFERROR(INDEX(C$2:C639,MATCH(2,1/(C$2:C639&lt;&gt;0))),0)</f>
        <v>-5</v>
      </c>
      <c r="E639" s="16">
        <f t="shared" si="19"/>
        <v>-2.0454545454545454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13</v>
      </c>
    </row>
    <row r="640" spans="1:7">
      <c r="A640" s="5">
        <v>44425</v>
      </c>
      <c r="B640" s="7">
        <v>0.48749999999999999</v>
      </c>
      <c r="C640" s="16">
        <f t="shared" si="18"/>
        <v>-5</v>
      </c>
      <c r="D640" s="16">
        <f t="array" ref="D640">IFERROR(INDEX(C$2:C640,MATCH(2,1/(C$2:C640&lt;&gt;0))),0)</f>
        <v>-5</v>
      </c>
      <c r="E640" s="16">
        <f t="shared" si="19"/>
        <v>-5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>
      <c r="A641" s="5">
        <v>44426</v>
      </c>
      <c r="B641" s="7">
        <v>1.3982000000000001</v>
      </c>
      <c r="C641" s="16">
        <f t="shared" si="18"/>
        <v>0</v>
      </c>
      <c r="D641" s="16">
        <f t="array" ref="D641">IFERROR(INDEX(C$2:C641,MATCH(2,1/(C$2:C641&lt;&gt;0))),0)</f>
        <v>-5</v>
      </c>
      <c r="E641" s="16">
        <f t="shared" si="19"/>
        <v>-4.7727272727272725</v>
      </c>
      <c r="F641" s="16">
        <f>IF(AND(C641&lt;&gt;0,SUM(C$1:$D641)=SUM(C$1:$D641)),ROW(),0)</f>
        <v>0</v>
      </c>
      <c r="G641" s="16">
        <f t="array" ref="G641">IF(ROW()-IFERROR(INDEX(F$2:F641,MATCH(2,1/(F$2:F641&lt;&gt;0))),0)&gt;22,22,ROW()-IFERROR(INDEX(F$2:F641,MATCH(2,1/(F$2:F641&lt;&gt;0))),0))</f>
        <v>1</v>
      </c>
    </row>
    <row r="642" spans="1:7">
      <c r="A642" s="5">
        <v>44427</v>
      </c>
      <c r="B642" s="7">
        <v>0.85</v>
      </c>
      <c r="C642" s="16">
        <f t="shared" si="18"/>
        <v>-2.5</v>
      </c>
      <c r="D642" s="16">
        <f t="array" ref="D642">IFERROR(INDEX(C$2:C642,MATCH(2,1/(C$2:C642&lt;&gt;0))),0)</f>
        <v>-2.5</v>
      </c>
      <c r="E642" s="16">
        <f t="shared" si="19"/>
        <v>-2.5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>
      <c r="A643" s="5">
        <v>44428</v>
      </c>
      <c r="B643" s="7">
        <v>1.0308999999999999</v>
      </c>
      <c r="C643" s="16">
        <f t="shared" ref="C643:C706" si="20">IF(B643&gt;3,5,IF(B643&gt;2.4,2.5,IF(B643&gt;1,0,IF(B643&gt;0.8,-2.5,-5))))</f>
        <v>0</v>
      </c>
      <c r="D643" s="16">
        <f t="array" ref="D643">IFERROR(INDEX(C$2:C643,MATCH(2,1/(C$2:C643&lt;&gt;0))),0)</f>
        <v>-2.5</v>
      </c>
      <c r="E643" s="16">
        <f t="shared" ref="E643:E706" si="21">IF(D643=0,0,IF(D643&lt;0,-1*(ABS(D643)-G643*ABS(D643)/22),D643-G643*D643/22))</f>
        <v>-2.3863636363636362</v>
      </c>
      <c r="F643" s="16">
        <f>IF(AND(C643&lt;&gt;0,SUM(C$1:$D643)=SUM(C$1:$D643)),ROW(),0)</f>
        <v>0</v>
      </c>
      <c r="G643" s="16">
        <f t="array" ref="G643">IF(ROW()-IFERROR(INDEX(F$2:F643,MATCH(2,1/(F$2:F643&lt;&gt;0))),0)&gt;22,22,ROW()-IFERROR(INDEX(F$2:F643,MATCH(2,1/(F$2:F643&lt;&gt;0))),0))</f>
        <v>1</v>
      </c>
    </row>
    <row r="644" spans="1:7">
      <c r="A644" s="5">
        <v>44431</v>
      </c>
      <c r="B644" s="7">
        <v>2.6650999999999998</v>
      </c>
      <c r="C644" s="16">
        <f t="shared" si="20"/>
        <v>2.5</v>
      </c>
      <c r="D644" s="16">
        <f t="array" ref="D644">IFERROR(INDEX(C$2:C644,MATCH(2,1/(C$2:C644&lt;&gt;0))),0)</f>
        <v>2.5</v>
      </c>
      <c r="E644" s="16">
        <f t="shared" si="21"/>
        <v>2.5</v>
      </c>
      <c r="F644" s="16">
        <f>IF(AND(C644&lt;&gt;0,SUM(C$1:$D644)=SUM(C$1:$D644)),ROW(),0)</f>
        <v>644</v>
      </c>
      <c r="G644" s="16">
        <f t="array" ref="G644">IF(ROW()-IFERROR(INDEX(F$2:F644,MATCH(2,1/(F$2:F644&lt;&gt;0))),0)&gt;22,22,ROW()-IFERROR(INDEX(F$2:F644,MATCH(2,1/(F$2:F644&lt;&gt;0))),0))</f>
        <v>0</v>
      </c>
    </row>
    <row r="645" spans="1:7">
      <c r="A645" s="5">
        <v>44432</v>
      </c>
      <c r="B645" s="7">
        <v>1.6959</v>
      </c>
      <c r="C645" s="16">
        <f t="shared" si="20"/>
        <v>0</v>
      </c>
      <c r="D645" s="16">
        <f t="array" ref="D645">IFERROR(INDEX(C$2:C645,MATCH(2,1/(C$2:C645&lt;&gt;0))),0)</f>
        <v>2.5</v>
      </c>
      <c r="E645" s="16">
        <f t="shared" si="21"/>
        <v>2.3863636363636362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1</v>
      </c>
    </row>
    <row r="646" spans="1:7">
      <c r="A646" s="5">
        <v>44433</v>
      </c>
      <c r="B646" s="7">
        <v>2.4803000000000002</v>
      </c>
      <c r="C646" s="16">
        <f t="shared" si="20"/>
        <v>2.5</v>
      </c>
      <c r="D646" s="16">
        <f t="array" ref="D646">IFERROR(INDEX(C$2:C646,MATCH(2,1/(C$2:C646&lt;&gt;0))),0)</f>
        <v>2.5</v>
      </c>
      <c r="E646" s="16">
        <f t="shared" si="21"/>
        <v>2.5</v>
      </c>
      <c r="F646" s="16">
        <f>IF(AND(C646&lt;&gt;0,SUM(C$1:$D646)=SUM(C$1:$D646)),ROW(),0)</f>
        <v>646</v>
      </c>
      <c r="G646" s="16">
        <f t="array" ref="G646">IF(ROW()-IFERROR(INDEX(F$2:F646,MATCH(2,1/(F$2:F646&lt;&gt;0))),0)&gt;22,22,ROW()-IFERROR(INDEX(F$2:F646,MATCH(2,1/(F$2:F646&lt;&gt;0))),0))</f>
        <v>0</v>
      </c>
    </row>
    <row r="647" spans="1:7">
      <c r="A647" s="5">
        <v>44434</v>
      </c>
      <c r="B647" s="7">
        <v>1.8742000000000001</v>
      </c>
      <c r="C647" s="16">
        <f t="shared" si="20"/>
        <v>0</v>
      </c>
      <c r="D647" s="16">
        <f t="array" ref="D647">IFERROR(INDEX(C$2:C647,MATCH(2,1/(C$2:C647&lt;&gt;0))),0)</f>
        <v>2.5</v>
      </c>
      <c r="E647" s="16">
        <f t="shared" si="21"/>
        <v>2.3863636363636362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1</v>
      </c>
    </row>
    <row r="648" spans="1:7">
      <c r="A648" s="5">
        <v>44435</v>
      </c>
      <c r="B648" s="7">
        <v>1.8742000000000001</v>
      </c>
      <c r="C648" s="16">
        <f t="shared" si="20"/>
        <v>0</v>
      </c>
      <c r="D648" s="16">
        <f t="array" ref="D648">IFERROR(INDEX(C$2:C648,MATCH(2,1/(C$2:C648&lt;&gt;0))),0)</f>
        <v>2.5</v>
      </c>
      <c r="E648" s="16">
        <f t="shared" si="21"/>
        <v>2.2727272727272729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2</v>
      </c>
    </row>
    <row r="649" spans="1:7">
      <c r="A649" s="5">
        <v>44438</v>
      </c>
      <c r="B649" s="7">
        <v>2.1110000000000002</v>
      </c>
      <c r="C649" s="16">
        <f t="shared" si="20"/>
        <v>0</v>
      </c>
      <c r="D649" s="16">
        <f t="array" ref="D649">IFERROR(INDEX(C$2:C649,MATCH(2,1/(C$2:C649&lt;&gt;0))),0)</f>
        <v>2.5</v>
      </c>
      <c r="E649" s="16">
        <f t="shared" si="21"/>
        <v>2.1590909090909092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3</v>
      </c>
    </row>
    <row r="650" spans="1:7">
      <c r="A650" s="5">
        <v>44439</v>
      </c>
      <c r="B650" s="7">
        <v>2.7124999999999999</v>
      </c>
      <c r="C650" s="16">
        <f t="shared" si="20"/>
        <v>2.5</v>
      </c>
      <c r="D650" s="16">
        <f t="array" ref="D650">IFERROR(INDEX(C$2:C650,MATCH(2,1/(C$2:C650&lt;&gt;0))),0)</f>
        <v>2.5</v>
      </c>
      <c r="E650" s="16">
        <f t="shared" si="21"/>
        <v>2.5</v>
      </c>
      <c r="F650" s="16">
        <f>IF(AND(C650&lt;&gt;0,SUM(C$1:$D650)=SUM(C$1:$D650)),ROW(),0)</f>
        <v>650</v>
      </c>
      <c r="G650" s="16">
        <f t="array" ref="G650">IF(ROW()-IFERROR(INDEX(F$2:F650,MATCH(2,1/(F$2:F650&lt;&gt;0))),0)&gt;22,22,ROW()-IFERROR(INDEX(F$2:F650,MATCH(2,1/(F$2:F650&lt;&gt;0))),0))</f>
        <v>0</v>
      </c>
    </row>
    <row r="651" spans="1:7">
      <c r="A651" s="5">
        <v>44440</v>
      </c>
      <c r="B651" s="7">
        <v>1.5663</v>
      </c>
      <c r="C651" s="16">
        <f t="shared" si="20"/>
        <v>0</v>
      </c>
      <c r="D651" s="16">
        <f t="array" ref="D651">IFERROR(INDEX(C$2:C651,MATCH(2,1/(C$2:C651&lt;&gt;0))),0)</f>
        <v>2.5</v>
      </c>
      <c r="E651" s="16">
        <f t="shared" si="21"/>
        <v>2.3863636363636362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1</v>
      </c>
    </row>
    <row r="652" spans="1:7">
      <c r="A652" s="5">
        <v>44441</v>
      </c>
      <c r="B652" s="7">
        <v>3.1869999999999998</v>
      </c>
      <c r="C652" s="16">
        <f t="shared" si="20"/>
        <v>5</v>
      </c>
      <c r="D652" s="16">
        <f t="array" ref="D652">IFERROR(INDEX(C$2:C652,MATCH(2,1/(C$2:C652&lt;&gt;0))),0)</f>
        <v>5</v>
      </c>
      <c r="E652" s="16">
        <f t="shared" si="21"/>
        <v>5</v>
      </c>
      <c r="F652" s="16">
        <f>IF(AND(C652&lt;&gt;0,SUM(C$1:$D652)=SUM(C$1:$D652)),ROW(),0)</f>
        <v>652</v>
      </c>
      <c r="G652" s="16">
        <f t="array" ref="G652">IF(ROW()-IFERROR(INDEX(F$2:F652,MATCH(2,1/(F$2:F652&lt;&gt;0))),0)&gt;22,22,ROW()-IFERROR(INDEX(F$2:F652,MATCH(2,1/(F$2:F652&lt;&gt;0))),0))</f>
        <v>0</v>
      </c>
    </row>
    <row r="653" spans="1:7">
      <c r="A653" s="5">
        <v>44442</v>
      </c>
      <c r="B653" s="7">
        <v>1.0810999999999999</v>
      </c>
      <c r="C653" s="16">
        <f t="shared" si="20"/>
        <v>0</v>
      </c>
      <c r="D653" s="16">
        <f t="array" ref="D653">IFERROR(INDEX(C$2:C653,MATCH(2,1/(C$2:C653&lt;&gt;0))),0)</f>
        <v>5</v>
      </c>
      <c r="E653" s="16">
        <f t="shared" si="21"/>
        <v>4.7727272727272725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</v>
      </c>
    </row>
    <row r="654" spans="1:7">
      <c r="A654" s="5">
        <v>44445</v>
      </c>
      <c r="B654" s="7">
        <v>2.5209999999999999</v>
      </c>
      <c r="C654" s="16">
        <f t="shared" si="20"/>
        <v>2.5</v>
      </c>
      <c r="D654" s="16">
        <f t="array" ref="D654">IFERROR(INDEX(C$2:C654,MATCH(2,1/(C$2:C654&lt;&gt;0))),0)</f>
        <v>2.5</v>
      </c>
      <c r="E654" s="16">
        <f t="shared" si="21"/>
        <v>2.5</v>
      </c>
      <c r="F654" s="16">
        <f>IF(AND(C654&lt;&gt;0,SUM(C$1:$D654)=SUM(C$1:$D654)),ROW(),0)</f>
        <v>654</v>
      </c>
      <c r="G654" s="16">
        <f t="array" ref="G654">IF(ROW()-IFERROR(INDEX(F$2:F654,MATCH(2,1/(F$2:F654&lt;&gt;0))),0)&gt;22,22,ROW()-IFERROR(INDEX(F$2:F654,MATCH(2,1/(F$2:F654&lt;&gt;0))),0))</f>
        <v>0</v>
      </c>
    </row>
    <row r="655" spans="1:7">
      <c r="A655" s="5">
        <v>44446</v>
      </c>
      <c r="B655" s="7">
        <v>3.1793999999999998</v>
      </c>
      <c r="C655" s="16">
        <f t="shared" si="20"/>
        <v>5</v>
      </c>
      <c r="D655" s="16">
        <f t="array" ref="D655">IFERROR(INDEX(C$2:C655,MATCH(2,1/(C$2:C655&lt;&gt;0))),0)</f>
        <v>5</v>
      </c>
      <c r="E655" s="16">
        <f t="shared" si="21"/>
        <v>5</v>
      </c>
      <c r="F655" s="16">
        <f>IF(AND(C655&lt;&gt;0,SUM(C$1:$D655)=SUM(C$1:$D655)),ROW(),0)</f>
        <v>655</v>
      </c>
      <c r="G655" s="16">
        <f t="array" ref="G655">IF(ROW()-IFERROR(INDEX(F$2:F655,MATCH(2,1/(F$2:F655&lt;&gt;0))),0)&gt;22,22,ROW()-IFERROR(INDEX(F$2:F655,MATCH(2,1/(F$2:F655&lt;&gt;0))),0))</f>
        <v>0</v>
      </c>
    </row>
    <row r="656" spans="1:7">
      <c r="A656" s="5">
        <v>44447</v>
      </c>
      <c r="B656" s="7">
        <v>2.6962000000000002</v>
      </c>
      <c r="C656" s="16">
        <f t="shared" si="20"/>
        <v>2.5</v>
      </c>
      <c r="D656" s="16">
        <f t="array" ref="D656">IFERROR(INDEX(C$2:C656,MATCH(2,1/(C$2:C656&lt;&gt;0))),0)</f>
        <v>2.5</v>
      </c>
      <c r="E656" s="16">
        <f t="shared" si="21"/>
        <v>2.5</v>
      </c>
      <c r="F656" s="16">
        <f>IF(AND(C656&lt;&gt;0,SUM(C$1:$D656)=SUM(C$1:$D656)),ROW(),0)</f>
        <v>656</v>
      </c>
      <c r="G656" s="16">
        <f t="array" ref="G656">IF(ROW()-IFERROR(INDEX(F$2:F656,MATCH(2,1/(F$2:F656&lt;&gt;0))),0)&gt;22,22,ROW()-IFERROR(INDEX(F$2:F656,MATCH(2,1/(F$2:F656&lt;&gt;0))),0))</f>
        <v>0</v>
      </c>
    </row>
    <row r="657" spans="1:7">
      <c r="A657" s="5">
        <v>44448</v>
      </c>
      <c r="B657" s="7">
        <v>2.3952</v>
      </c>
      <c r="C657" s="16">
        <f t="shared" si="20"/>
        <v>0</v>
      </c>
      <c r="D657" s="16">
        <f t="array" ref="D657">IFERROR(INDEX(C$2:C657,MATCH(2,1/(C$2:C657&lt;&gt;0))),0)</f>
        <v>2.5</v>
      </c>
      <c r="E657" s="16">
        <f t="shared" si="21"/>
        <v>2.3863636363636362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1</v>
      </c>
    </row>
    <row r="658" spans="1:7">
      <c r="A658" s="5">
        <v>44449</v>
      </c>
      <c r="B658" s="7">
        <v>1.3764000000000001</v>
      </c>
      <c r="C658" s="16">
        <f t="shared" si="20"/>
        <v>0</v>
      </c>
      <c r="D658" s="16">
        <f t="array" ref="D658">IFERROR(INDEX(C$2:C658,MATCH(2,1/(C$2:C658&lt;&gt;0))),0)</f>
        <v>2.5</v>
      </c>
      <c r="E658" s="16">
        <f t="shared" si="21"/>
        <v>2.2727272727272729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2</v>
      </c>
    </row>
    <row r="659" spans="1:7">
      <c r="A659" s="5">
        <v>44452</v>
      </c>
      <c r="B659" s="7">
        <v>2.27</v>
      </c>
      <c r="C659" s="16">
        <f t="shared" si="20"/>
        <v>0</v>
      </c>
      <c r="D659" s="16">
        <f t="array" ref="D659">IFERROR(INDEX(C$2:C659,MATCH(2,1/(C$2:C659&lt;&gt;0))),0)</f>
        <v>2.5</v>
      </c>
      <c r="E659" s="16">
        <f t="shared" si="21"/>
        <v>2.1590909090909092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3</v>
      </c>
    </row>
    <row r="660" spans="1:7">
      <c r="A660" s="5">
        <v>44453</v>
      </c>
      <c r="B660" s="7">
        <v>1.0155000000000001</v>
      </c>
      <c r="C660" s="16">
        <f t="shared" si="20"/>
        <v>0</v>
      </c>
      <c r="D660" s="16">
        <f t="array" ref="D660">IFERROR(INDEX(C$2:C660,MATCH(2,1/(C$2:C660&lt;&gt;0))),0)</f>
        <v>2.5</v>
      </c>
      <c r="E660" s="16">
        <f t="shared" si="21"/>
        <v>2.0454545454545454</v>
      </c>
      <c r="F660" s="16">
        <f>IF(AND(C660&lt;&gt;0,SUM(C$1:$D660)=SUM(C$1:$D660)),ROW(),0)</f>
        <v>0</v>
      </c>
      <c r="G660" s="16">
        <f t="array" ref="G660">IF(ROW()-IFERROR(INDEX(F$2:F660,MATCH(2,1/(F$2:F660&lt;&gt;0))),0)&gt;22,22,ROW()-IFERROR(INDEX(F$2:F660,MATCH(2,1/(F$2:F660&lt;&gt;0))),0))</f>
        <v>4</v>
      </c>
    </row>
    <row r="661" spans="1:7">
      <c r="A661" s="5">
        <v>44454</v>
      </c>
      <c r="B661" s="7">
        <v>2.5672000000000001</v>
      </c>
      <c r="C661" s="16">
        <f t="shared" si="20"/>
        <v>2.5</v>
      </c>
      <c r="D661" s="16">
        <f t="array" ref="D661">IFERROR(INDEX(C$2:C661,MATCH(2,1/(C$2:C661&lt;&gt;0))),0)</f>
        <v>2.5</v>
      </c>
      <c r="E661" s="16">
        <f t="shared" si="21"/>
        <v>2.5</v>
      </c>
      <c r="F661" s="16">
        <f>IF(AND(C661&lt;&gt;0,SUM(C$1:$D661)=SUM(C$1:$D661)),ROW(),0)</f>
        <v>661</v>
      </c>
      <c r="G661" s="16">
        <f t="array" ref="G661">IF(ROW()-IFERROR(INDEX(F$2:F661,MATCH(2,1/(F$2:F661&lt;&gt;0))),0)&gt;22,22,ROW()-IFERROR(INDEX(F$2:F661,MATCH(2,1/(F$2:F661&lt;&gt;0))),0))</f>
        <v>0</v>
      </c>
    </row>
    <row r="662" spans="1:7">
      <c r="A662" s="5">
        <v>44455</v>
      </c>
      <c r="B662" s="7">
        <v>1.3714999999999999</v>
      </c>
      <c r="C662" s="16">
        <f t="shared" si="20"/>
        <v>0</v>
      </c>
      <c r="D662" s="16">
        <f t="array" ref="D662">IFERROR(INDEX(C$2:C662,MATCH(2,1/(C$2:C662&lt;&gt;0))),0)</f>
        <v>2.5</v>
      </c>
      <c r="E662" s="16">
        <f t="shared" si="21"/>
        <v>2.3863636363636362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1</v>
      </c>
    </row>
    <row r="663" spans="1:7">
      <c r="A663" s="5">
        <v>44456</v>
      </c>
      <c r="B663" s="7">
        <v>1.3110999999999999</v>
      </c>
      <c r="C663" s="16">
        <f t="shared" si="20"/>
        <v>0</v>
      </c>
      <c r="D663" s="16">
        <f t="array" ref="D663">IFERROR(INDEX(C$2:C663,MATCH(2,1/(C$2:C663&lt;&gt;0))),0)</f>
        <v>2.5</v>
      </c>
      <c r="E663" s="16">
        <f t="shared" si="21"/>
        <v>2.2727272727272729</v>
      </c>
      <c r="F663" s="16">
        <f>IF(AND(C663&lt;&gt;0,SUM(C$1:$D663)=SUM(C$1:$D663)),ROW(),0)</f>
        <v>0</v>
      </c>
      <c r="G663" s="16">
        <f t="array" ref="G663">IF(ROW()-IFERROR(INDEX(F$2:F663,MATCH(2,1/(F$2:F663&lt;&gt;0))),0)&gt;22,22,ROW()-IFERROR(INDEX(F$2:F663,MATCH(2,1/(F$2:F663&lt;&gt;0))),0))</f>
        <v>2</v>
      </c>
    </row>
    <row r="664" spans="1:7">
      <c r="A664" s="5">
        <v>44461</v>
      </c>
      <c r="B664" s="7">
        <v>3.0266999999999999</v>
      </c>
      <c r="C664" s="16">
        <f t="shared" si="20"/>
        <v>5</v>
      </c>
      <c r="D664" s="16">
        <f t="array" ref="D664">IFERROR(INDEX(C$2:C664,MATCH(2,1/(C$2:C664&lt;&gt;0))),0)</f>
        <v>5</v>
      </c>
      <c r="E664" s="16">
        <f t="shared" si="21"/>
        <v>5</v>
      </c>
      <c r="F664" s="16">
        <f>IF(AND(C664&lt;&gt;0,SUM(C$1:$D664)=SUM(C$1:$D664)),ROW(),0)</f>
        <v>664</v>
      </c>
      <c r="G664" s="16">
        <f t="array" ref="G664">IF(ROW()-IFERROR(INDEX(F$2:F664,MATCH(2,1/(F$2:F664&lt;&gt;0))),0)&gt;22,22,ROW()-IFERROR(INDEX(F$2:F664,MATCH(2,1/(F$2:F664&lt;&gt;0))),0))</f>
        <v>0</v>
      </c>
    </row>
    <row r="665" spans="1:7">
      <c r="A665" s="5">
        <v>44462</v>
      </c>
      <c r="B665" s="7">
        <v>2.3738999999999999</v>
      </c>
      <c r="C665" s="16">
        <f t="shared" si="20"/>
        <v>0</v>
      </c>
      <c r="D665" s="16">
        <f t="array" ref="D665">IFERROR(INDEX(C$2:C665,MATCH(2,1/(C$2:C665&lt;&gt;0))),0)</f>
        <v>5</v>
      </c>
      <c r="E665" s="16">
        <f t="shared" si="21"/>
        <v>4.7727272727272725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1</v>
      </c>
    </row>
    <row r="666" spans="1:7">
      <c r="A666" s="5">
        <v>44463</v>
      </c>
      <c r="B666" s="7">
        <v>0.94899999999999995</v>
      </c>
      <c r="C666" s="16">
        <f t="shared" si="20"/>
        <v>-2.5</v>
      </c>
      <c r="D666" s="16">
        <f t="array" ref="D666">IFERROR(INDEX(C$2:C666,MATCH(2,1/(C$2:C666&lt;&gt;0))),0)</f>
        <v>-2.5</v>
      </c>
      <c r="E666" s="16">
        <f t="shared" si="21"/>
        <v>-2.5</v>
      </c>
      <c r="F666" s="16">
        <f>IF(AND(C666&lt;&gt;0,SUM(C$1:$D666)=SUM(C$1:$D666)),ROW(),0)</f>
        <v>666</v>
      </c>
      <c r="G666" s="16">
        <f t="array" ref="G666">IF(ROW()-IFERROR(INDEX(F$2:F666,MATCH(2,1/(F$2:F666&lt;&gt;0))),0)&gt;22,22,ROW()-IFERROR(INDEX(F$2:F666,MATCH(2,1/(F$2:F666&lt;&gt;0))),0))</f>
        <v>0</v>
      </c>
    </row>
    <row r="667" spans="1:7">
      <c r="A667" s="5">
        <v>44466</v>
      </c>
      <c r="B667" s="7">
        <v>1.0077</v>
      </c>
      <c r="C667" s="16">
        <f t="shared" si="20"/>
        <v>0</v>
      </c>
      <c r="D667" s="16">
        <f t="array" ref="D667">IFERROR(INDEX(C$2:C667,MATCH(2,1/(C$2:C667&lt;&gt;0))),0)</f>
        <v>-2.5</v>
      </c>
      <c r="E667" s="16">
        <f t="shared" si="21"/>
        <v>-2.3863636363636362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1</v>
      </c>
    </row>
    <row r="668" spans="1:7">
      <c r="A668" s="5">
        <v>44467</v>
      </c>
      <c r="B668" s="7">
        <v>2.3641000000000001</v>
      </c>
      <c r="C668" s="16">
        <f t="shared" si="20"/>
        <v>0</v>
      </c>
      <c r="D668" s="16">
        <f t="array" ref="D668">IFERROR(INDEX(C$2:C668,MATCH(2,1/(C$2:C668&lt;&gt;0))),0)</f>
        <v>-2.5</v>
      </c>
      <c r="E668" s="16">
        <f t="shared" si="21"/>
        <v>-2.2727272727272729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2</v>
      </c>
    </row>
    <row r="669" spans="1:7">
      <c r="A669" s="5">
        <v>44468</v>
      </c>
      <c r="B669" s="7">
        <v>0.53129999999999999</v>
      </c>
      <c r="C669" s="16">
        <f t="shared" si="20"/>
        <v>-5</v>
      </c>
      <c r="D669" s="16">
        <f t="array" ref="D669">IFERROR(INDEX(C$2:C669,MATCH(2,1/(C$2:C669&lt;&gt;0))),0)</f>
        <v>-5</v>
      </c>
      <c r="E669" s="16">
        <f t="shared" si="21"/>
        <v>-5</v>
      </c>
      <c r="F669" s="16">
        <f>IF(AND(C669&lt;&gt;0,SUM(C$1:$D669)=SUM(C$1:$D669)),ROW(),0)</f>
        <v>669</v>
      </c>
      <c r="G669" s="16">
        <f t="array" ref="G669">IF(ROW()-IFERROR(INDEX(F$2:F669,MATCH(2,1/(F$2:F669&lt;&gt;0))),0)&gt;22,22,ROW()-IFERROR(INDEX(F$2:F669,MATCH(2,1/(F$2:F669&lt;&gt;0))),0))</f>
        <v>0</v>
      </c>
    </row>
    <row r="670" spans="1:7">
      <c r="A670" s="5">
        <v>44469</v>
      </c>
      <c r="B670" s="7">
        <v>2.0047000000000001</v>
      </c>
      <c r="C670" s="16">
        <f t="shared" si="20"/>
        <v>0</v>
      </c>
      <c r="D670" s="16">
        <f t="array" ref="D670">IFERROR(INDEX(C$2:C670,MATCH(2,1/(C$2:C670&lt;&gt;0))),0)</f>
        <v>-5</v>
      </c>
      <c r="E670" s="16">
        <f t="shared" si="21"/>
        <v>-4.7727272727272725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1</v>
      </c>
    </row>
    <row r="671" spans="1:7">
      <c r="A671" s="5">
        <v>44477</v>
      </c>
      <c r="B671" s="7">
        <v>1.8868</v>
      </c>
      <c r="C671" s="16">
        <f t="shared" si="20"/>
        <v>0</v>
      </c>
      <c r="D671" s="16">
        <f t="array" ref="D671">IFERROR(INDEX(C$2:C671,MATCH(2,1/(C$2:C671&lt;&gt;0))),0)</f>
        <v>-5</v>
      </c>
      <c r="E671" s="16">
        <f t="shared" si="21"/>
        <v>-4.5454545454545459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2</v>
      </c>
    </row>
    <row r="672" spans="1:7">
      <c r="A672" s="5">
        <v>44480</v>
      </c>
      <c r="B672" s="7">
        <v>1.2971999999999999</v>
      </c>
      <c r="C672" s="16">
        <f t="shared" si="20"/>
        <v>0</v>
      </c>
      <c r="D672" s="16">
        <f t="array" ref="D672">IFERROR(INDEX(C$2:C672,MATCH(2,1/(C$2:C672&lt;&gt;0))),0)</f>
        <v>-5</v>
      </c>
      <c r="E672" s="16">
        <f t="shared" si="21"/>
        <v>-4.3181818181818183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3</v>
      </c>
    </row>
    <row r="673" spans="1:7">
      <c r="A673" s="5">
        <v>44481</v>
      </c>
      <c r="B673" s="7">
        <v>0.53029999999999999</v>
      </c>
      <c r="C673" s="16">
        <f t="shared" si="20"/>
        <v>-5</v>
      </c>
      <c r="D673" s="16">
        <f t="array" ref="D673">IFERROR(INDEX(C$2:C673,MATCH(2,1/(C$2:C673&lt;&gt;0))),0)</f>
        <v>-5</v>
      </c>
      <c r="E673" s="16">
        <f t="shared" si="21"/>
        <v>-5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>
      <c r="A674" s="5">
        <v>44482</v>
      </c>
      <c r="B674" s="7">
        <v>0.88390000000000002</v>
      </c>
      <c r="C674" s="16">
        <f t="shared" si="20"/>
        <v>-2.5</v>
      </c>
      <c r="D674" s="16">
        <f t="array" ref="D674">IFERROR(INDEX(C$2:C674,MATCH(2,1/(C$2:C674&lt;&gt;0))),0)</f>
        <v>-2.5</v>
      </c>
      <c r="E674" s="16">
        <f t="shared" si="21"/>
        <v>-2.5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>
      <c r="A675" s="5">
        <v>44483</v>
      </c>
      <c r="B675" s="7">
        <v>1.5321</v>
      </c>
      <c r="C675" s="16">
        <f t="shared" si="20"/>
        <v>0</v>
      </c>
      <c r="D675" s="16">
        <f t="array" ref="D675">IFERROR(INDEX(C$2:C675,MATCH(2,1/(C$2:C675&lt;&gt;0))),0)</f>
        <v>-2.5</v>
      </c>
      <c r="E675" s="16">
        <f t="shared" si="21"/>
        <v>-2.3863636363636362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1</v>
      </c>
    </row>
    <row r="676" spans="1:7">
      <c r="A676" s="5">
        <v>44484</v>
      </c>
      <c r="B676" s="7">
        <v>1.0012000000000001</v>
      </c>
      <c r="C676" s="16">
        <f t="shared" si="20"/>
        <v>0</v>
      </c>
      <c r="D676" s="16">
        <f t="array" ref="D676">IFERROR(INDEX(C$2:C676,MATCH(2,1/(C$2:C676&lt;&gt;0))),0)</f>
        <v>-2.5</v>
      </c>
      <c r="E676" s="16">
        <f t="shared" si="21"/>
        <v>-2.2727272727272729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2</v>
      </c>
    </row>
    <row r="677" spans="1:7">
      <c r="A677" s="5">
        <v>44487</v>
      </c>
      <c r="B677" s="7">
        <v>2.3542999999999998</v>
      </c>
      <c r="C677" s="16">
        <f t="shared" si="20"/>
        <v>0</v>
      </c>
      <c r="D677" s="16">
        <f t="array" ref="D677">IFERROR(INDEX(C$2:C677,MATCH(2,1/(C$2:C677&lt;&gt;0))),0)</f>
        <v>-2.5</v>
      </c>
      <c r="E677" s="16">
        <f t="shared" si="21"/>
        <v>-2.1590909090909092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3</v>
      </c>
    </row>
    <row r="678" spans="1:7">
      <c r="A678" s="5">
        <v>44488</v>
      </c>
      <c r="B678" s="7">
        <v>1.4705999999999999</v>
      </c>
      <c r="C678" s="16">
        <f t="shared" si="20"/>
        <v>0</v>
      </c>
      <c r="D678" s="16">
        <f t="array" ref="D678">IFERROR(INDEX(C$2:C678,MATCH(2,1/(C$2:C678&lt;&gt;0))),0)</f>
        <v>-2.5</v>
      </c>
      <c r="E678" s="16">
        <f t="shared" si="21"/>
        <v>-2.0454545454545454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4</v>
      </c>
    </row>
    <row r="679" spans="1:7">
      <c r="A679" s="5">
        <v>44489</v>
      </c>
      <c r="B679" s="7">
        <v>1.117</v>
      </c>
      <c r="C679" s="16">
        <f t="shared" si="20"/>
        <v>0</v>
      </c>
      <c r="D679" s="16">
        <f t="array" ref="D679">IFERROR(INDEX(C$2:C679,MATCH(2,1/(C$2:C679&lt;&gt;0))),0)</f>
        <v>-2.5</v>
      </c>
      <c r="E679" s="16">
        <f t="shared" si="21"/>
        <v>-1.9318181818181817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5</v>
      </c>
    </row>
    <row r="680" spans="1:7">
      <c r="A680" s="5">
        <v>44490</v>
      </c>
      <c r="B680" s="7">
        <v>1.1163000000000001</v>
      </c>
      <c r="C680" s="16">
        <f t="shared" si="20"/>
        <v>0</v>
      </c>
      <c r="D680" s="16">
        <f t="array" ref="D680">IFERROR(INDEX(C$2:C680,MATCH(2,1/(C$2:C680&lt;&gt;0))),0)</f>
        <v>-2.5</v>
      </c>
      <c r="E680" s="16">
        <f t="shared" si="21"/>
        <v>-1.8181818181818183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6</v>
      </c>
    </row>
    <row r="681" spans="1:7">
      <c r="A681" s="5">
        <v>44491</v>
      </c>
      <c r="B681" s="7">
        <v>1.2338</v>
      </c>
      <c r="C681" s="16">
        <f t="shared" si="20"/>
        <v>0</v>
      </c>
      <c r="D681" s="16">
        <f t="array" ref="D681">IFERROR(INDEX(C$2:C681,MATCH(2,1/(C$2:C681&lt;&gt;0))),0)</f>
        <v>-2.5</v>
      </c>
      <c r="E681" s="16">
        <f t="shared" si="21"/>
        <v>-1.7045454545454546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7</v>
      </c>
    </row>
    <row r="682" spans="1:7">
      <c r="A682" s="5">
        <v>44494</v>
      </c>
      <c r="B682" s="7">
        <v>1.6442000000000001</v>
      </c>
      <c r="C682" s="16">
        <f t="shared" si="20"/>
        <v>0</v>
      </c>
      <c r="D682" s="16">
        <f t="array" ref="D682">IFERROR(INDEX(C$2:C682,MATCH(2,1/(C$2:C682&lt;&gt;0))),0)</f>
        <v>-2.5</v>
      </c>
      <c r="E682" s="16">
        <f t="shared" si="21"/>
        <v>-1.5909090909090908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8</v>
      </c>
    </row>
    <row r="683" spans="1:7">
      <c r="A683" s="5">
        <v>44495</v>
      </c>
      <c r="B683" s="7">
        <v>0.76290000000000002</v>
      </c>
      <c r="C683" s="16">
        <f t="shared" si="20"/>
        <v>-5</v>
      </c>
      <c r="D683" s="16">
        <f t="array" ref="D683">IFERROR(INDEX(C$2:C683,MATCH(2,1/(C$2:C683&lt;&gt;0))),0)</f>
        <v>-5</v>
      </c>
      <c r="E683" s="16">
        <f t="shared" si="21"/>
        <v>-5</v>
      </c>
      <c r="F683" s="16">
        <f>IF(AND(C683&lt;&gt;0,SUM(C$1:$D683)=SUM(C$1:$D683)),ROW(),0)</f>
        <v>683</v>
      </c>
      <c r="G683" s="16">
        <f t="array" ref="G683">IF(ROW()-IFERROR(INDEX(F$2:F683,MATCH(2,1/(F$2:F683&lt;&gt;0))),0)&gt;22,22,ROW()-IFERROR(INDEX(F$2:F683,MATCH(2,1/(F$2:F683&lt;&gt;0))),0))</f>
        <v>0</v>
      </c>
    </row>
    <row r="684" spans="1:7">
      <c r="A684" s="5">
        <v>44496</v>
      </c>
      <c r="B684" s="7">
        <v>1.2903</v>
      </c>
      <c r="C684" s="16">
        <f t="shared" si="20"/>
        <v>0</v>
      </c>
      <c r="D684" s="16">
        <f t="array" ref="D684">IFERROR(INDEX(C$2:C684,MATCH(2,1/(C$2:C684&lt;&gt;0))),0)</f>
        <v>-5</v>
      </c>
      <c r="E684" s="16">
        <f t="shared" si="21"/>
        <v>-4.7727272727272725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1</v>
      </c>
    </row>
    <row r="685" spans="1:7">
      <c r="A685" s="5">
        <v>44497</v>
      </c>
      <c r="B685" s="7">
        <v>1.3482000000000001</v>
      </c>
      <c r="C685" s="16">
        <f t="shared" si="20"/>
        <v>0</v>
      </c>
      <c r="D685" s="16">
        <f t="array" ref="D685">IFERROR(INDEX(C$2:C685,MATCH(2,1/(C$2:C685&lt;&gt;0))),0)</f>
        <v>-5</v>
      </c>
      <c r="E685" s="16">
        <f t="shared" si="21"/>
        <v>-4.5454545454545459</v>
      </c>
      <c r="F685" s="16">
        <f>IF(AND(C685&lt;&gt;0,SUM(C$1:$D685)=SUM(C$1:$D685)),ROW(),0)</f>
        <v>0</v>
      </c>
      <c r="G685" s="16">
        <f t="array" ref="G685">IF(ROW()-IFERROR(INDEX(F$2:F685,MATCH(2,1/(F$2:F685&lt;&gt;0))),0)&gt;22,22,ROW()-IFERROR(INDEX(F$2:F685,MATCH(2,1/(F$2:F685&lt;&gt;0))),0))</f>
        <v>2</v>
      </c>
    </row>
    <row r="686" spans="1:7">
      <c r="A686" s="5">
        <v>44498</v>
      </c>
      <c r="B686" s="7">
        <v>1.6403000000000001</v>
      </c>
      <c r="C686" s="16">
        <f t="shared" si="20"/>
        <v>0</v>
      </c>
      <c r="D686" s="16">
        <f t="array" ref="D686">IFERROR(INDEX(C$2:C686,MATCH(2,1/(C$2:C686&lt;&gt;0))),0)</f>
        <v>-5</v>
      </c>
      <c r="E686" s="16">
        <f t="shared" si="21"/>
        <v>-4.3181818181818183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3</v>
      </c>
    </row>
    <row r="687" spans="1:7">
      <c r="A687" s="5">
        <v>44501</v>
      </c>
      <c r="B687" s="7">
        <v>2.8672</v>
      </c>
      <c r="C687" s="16">
        <f t="shared" si="20"/>
        <v>2.5</v>
      </c>
      <c r="D687" s="16">
        <f t="array" ref="D687">IFERROR(INDEX(C$2:C687,MATCH(2,1/(C$2:C687&lt;&gt;0))),0)</f>
        <v>2.5</v>
      </c>
      <c r="E687" s="16">
        <f t="shared" si="21"/>
        <v>2.5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>
      <c r="A688" s="5">
        <v>44502</v>
      </c>
      <c r="B688" s="7">
        <v>1.1111</v>
      </c>
      <c r="C688" s="16">
        <f t="shared" si="20"/>
        <v>0</v>
      </c>
      <c r="D688" s="16">
        <f t="array" ref="D688">IFERROR(INDEX(C$2:C688,MATCH(2,1/(C$2:C688&lt;&gt;0))),0)</f>
        <v>2.5</v>
      </c>
      <c r="E688" s="16">
        <f t="shared" si="21"/>
        <v>2.3863636363636362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1</v>
      </c>
    </row>
    <row r="689" spans="1:7">
      <c r="A689" s="5">
        <v>44503</v>
      </c>
      <c r="B689" s="7">
        <v>0.93569999999999998</v>
      </c>
      <c r="C689" s="16">
        <f t="shared" si="20"/>
        <v>-2.5</v>
      </c>
      <c r="D689" s="16">
        <f t="array" ref="D689">IFERROR(INDEX(C$2:C689,MATCH(2,1/(C$2:C689&lt;&gt;0))),0)</f>
        <v>-2.5</v>
      </c>
      <c r="E689" s="16">
        <f t="shared" si="21"/>
        <v>-2.5</v>
      </c>
      <c r="F689" s="16">
        <f>IF(AND(C689&lt;&gt;0,SUM(C$1:$D689)=SUM(C$1:$D689)),ROW(),0)</f>
        <v>689</v>
      </c>
      <c r="G689" s="16">
        <f t="array" ref="G689">IF(ROW()-IFERROR(INDEX(F$2:F689,MATCH(2,1/(F$2:F689&lt;&gt;0))),0)&gt;22,22,ROW()-IFERROR(INDEX(F$2:F689,MATCH(2,1/(F$2:F689&lt;&gt;0))),0))</f>
        <v>0</v>
      </c>
    </row>
    <row r="690" spans="1:7">
      <c r="A690" s="5">
        <v>44504</v>
      </c>
      <c r="B690" s="7">
        <v>2.2222</v>
      </c>
      <c r="C690" s="16">
        <f t="shared" si="20"/>
        <v>0</v>
      </c>
      <c r="D690" s="16">
        <f t="array" ref="D690">IFERROR(INDEX(C$2:C690,MATCH(2,1/(C$2:C690&lt;&gt;0))),0)</f>
        <v>-2.5</v>
      </c>
      <c r="E690" s="16">
        <f t="shared" si="21"/>
        <v>-2.3863636363636362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1</v>
      </c>
    </row>
    <row r="691" spans="1:7">
      <c r="A691" s="5">
        <v>44505</v>
      </c>
      <c r="B691" s="7">
        <v>0.58479999999999999</v>
      </c>
      <c r="C691" s="16">
        <f t="shared" si="20"/>
        <v>-5</v>
      </c>
      <c r="D691" s="16">
        <f t="array" ref="D691">IFERROR(INDEX(C$2:C691,MATCH(2,1/(C$2:C691&lt;&gt;0))),0)</f>
        <v>-5</v>
      </c>
      <c r="E691" s="16">
        <f t="shared" si="21"/>
        <v>-5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>
      <c r="A692" s="5">
        <v>44508</v>
      </c>
      <c r="B692" s="7">
        <v>1.2865</v>
      </c>
      <c r="C692" s="16">
        <f t="shared" si="20"/>
        <v>0</v>
      </c>
      <c r="D692" s="16">
        <f t="array" ref="D692">IFERROR(INDEX(C$2:C692,MATCH(2,1/(C$2:C692&lt;&gt;0))),0)</f>
        <v>-5</v>
      </c>
      <c r="E692" s="16">
        <f t="shared" si="21"/>
        <v>-4.7727272727272725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1</v>
      </c>
    </row>
    <row r="693" spans="1:7">
      <c r="A693" s="5">
        <v>44509</v>
      </c>
      <c r="B693" s="7">
        <v>1.2858000000000001</v>
      </c>
      <c r="C693" s="16">
        <f t="shared" si="20"/>
        <v>0</v>
      </c>
      <c r="D693" s="16">
        <f t="array" ref="D693">IFERROR(INDEX(C$2:C693,MATCH(2,1/(C$2:C693&lt;&gt;0))),0)</f>
        <v>-5</v>
      </c>
      <c r="E693" s="16">
        <f t="shared" si="21"/>
        <v>-4.5454545454545459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</v>
      </c>
    </row>
    <row r="694" spans="1:7">
      <c r="A694" s="5">
        <v>44510</v>
      </c>
      <c r="B694" s="7">
        <v>0.99299999999999999</v>
      </c>
      <c r="C694" s="16">
        <f t="shared" si="20"/>
        <v>-2.5</v>
      </c>
      <c r="D694" s="16">
        <f t="array" ref="D694">IFERROR(INDEX(C$2:C694,MATCH(2,1/(C$2:C694&lt;&gt;0))),0)</f>
        <v>-2.5</v>
      </c>
      <c r="E694" s="16">
        <f t="shared" si="21"/>
        <v>-2.5</v>
      </c>
      <c r="F694" s="16">
        <f>IF(AND(C694&lt;&gt;0,SUM(C$1:$D694)=SUM(C$1:$D694)),ROW(),0)</f>
        <v>694</v>
      </c>
      <c r="G694" s="16">
        <f t="array" ref="G694">IF(ROW()-IFERROR(INDEX(F$2:F694,MATCH(2,1/(F$2:F694&lt;&gt;0))),0)&gt;22,22,ROW()-IFERROR(INDEX(F$2:F694,MATCH(2,1/(F$2:F694&lt;&gt;0))),0))</f>
        <v>0</v>
      </c>
    </row>
    <row r="695" spans="1:7">
      <c r="A695" s="5">
        <v>44511</v>
      </c>
      <c r="B695" s="7">
        <v>1.4585999999999999</v>
      </c>
      <c r="C695" s="16">
        <f t="shared" si="20"/>
        <v>0</v>
      </c>
      <c r="D695" s="16">
        <f t="array" ref="D695">IFERROR(INDEX(C$2:C695,MATCH(2,1/(C$2:C695&lt;&gt;0))),0)</f>
        <v>-2.5</v>
      </c>
      <c r="E695" s="16">
        <f t="shared" si="21"/>
        <v>-2.3863636363636362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1</v>
      </c>
    </row>
    <row r="696" spans="1:7">
      <c r="A696" s="5">
        <v>44512</v>
      </c>
      <c r="B696" s="7">
        <v>2.0991</v>
      </c>
      <c r="C696" s="16">
        <f t="shared" si="20"/>
        <v>0</v>
      </c>
      <c r="D696" s="16">
        <f t="array" ref="D696">IFERROR(INDEX(C$2:C696,MATCH(2,1/(C$2:C696&lt;&gt;0))),0)</f>
        <v>-2.5</v>
      </c>
      <c r="E696" s="16">
        <f t="shared" si="21"/>
        <v>-2.2727272727272729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2</v>
      </c>
    </row>
    <row r="697" spans="1:7">
      <c r="A697" s="5">
        <v>44515</v>
      </c>
      <c r="B697" s="7">
        <v>1.8658999999999999</v>
      </c>
      <c r="C697" s="16">
        <f t="shared" si="20"/>
        <v>0</v>
      </c>
      <c r="D697" s="16">
        <f t="array" ref="D697">IFERROR(INDEX(C$2:C697,MATCH(2,1/(C$2:C697&lt;&gt;0))),0)</f>
        <v>-2.5</v>
      </c>
      <c r="E697" s="16">
        <f t="shared" si="21"/>
        <v>-2.1590909090909092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3</v>
      </c>
    </row>
    <row r="698" spans="1:7">
      <c r="A698" s="5">
        <v>44516</v>
      </c>
      <c r="B698" s="7">
        <v>1.6910000000000001</v>
      </c>
      <c r="C698" s="16">
        <f t="shared" si="20"/>
        <v>0</v>
      </c>
      <c r="D698" s="16">
        <f t="array" ref="D698">IFERROR(INDEX(C$2:C698,MATCH(2,1/(C$2:C698&lt;&gt;0))),0)</f>
        <v>-2.5</v>
      </c>
      <c r="E698" s="16">
        <f t="shared" si="21"/>
        <v>-2.0454545454545454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4</v>
      </c>
    </row>
    <row r="699" spans="1:7">
      <c r="A699" s="5">
        <v>44517</v>
      </c>
      <c r="B699" s="7">
        <v>2.0991</v>
      </c>
      <c r="C699" s="16">
        <f t="shared" si="20"/>
        <v>0</v>
      </c>
      <c r="D699" s="16">
        <f t="array" ref="D699">IFERROR(INDEX(C$2:C699,MATCH(2,1/(C$2:C699&lt;&gt;0))),0)</f>
        <v>-2.5</v>
      </c>
      <c r="E699" s="16">
        <f t="shared" si="21"/>
        <v>-1.9318181818181817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5</v>
      </c>
    </row>
    <row r="700" spans="1:7">
      <c r="A700" s="5">
        <v>44518</v>
      </c>
      <c r="B700" s="7">
        <v>1.2821</v>
      </c>
      <c r="C700" s="16">
        <f t="shared" si="20"/>
        <v>0</v>
      </c>
      <c r="D700" s="16">
        <f t="array" ref="D700">IFERROR(INDEX(C$2:C700,MATCH(2,1/(C$2:C700&lt;&gt;0))),0)</f>
        <v>-2.5</v>
      </c>
      <c r="E700" s="16">
        <f t="shared" si="21"/>
        <v>-1.8181818181818183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6</v>
      </c>
    </row>
    <row r="701" spans="1:7">
      <c r="A701" s="5">
        <v>44519</v>
      </c>
      <c r="B701" s="7">
        <v>1.7483</v>
      </c>
      <c r="C701" s="16">
        <f t="shared" si="20"/>
        <v>0</v>
      </c>
      <c r="D701" s="16">
        <f t="array" ref="D701">IFERROR(INDEX(C$2:C701,MATCH(2,1/(C$2:C701&lt;&gt;0))),0)</f>
        <v>-2.5</v>
      </c>
      <c r="E701" s="16">
        <f t="shared" si="21"/>
        <v>-1.7045454545454546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7</v>
      </c>
    </row>
    <row r="702" spans="1:7">
      <c r="A702" s="5">
        <v>44522</v>
      </c>
      <c r="B702" s="7">
        <v>2.0979000000000001</v>
      </c>
      <c r="C702" s="16">
        <f t="shared" si="20"/>
        <v>0</v>
      </c>
      <c r="D702" s="16">
        <f t="array" ref="D702">IFERROR(INDEX(C$2:C702,MATCH(2,1/(C$2:C702&lt;&gt;0))),0)</f>
        <v>-2.5</v>
      </c>
      <c r="E702" s="16">
        <f t="shared" si="21"/>
        <v>-1.5909090909090908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8</v>
      </c>
    </row>
    <row r="703" spans="1:7">
      <c r="A703" s="5">
        <v>44523</v>
      </c>
      <c r="B703" s="7">
        <v>1.3394999999999999</v>
      </c>
      <c r="C703" s="16">
        <f t="shared" si="20"/>
        <v>0</v>
      </c>
      <c r="D703" s="16">
        <f t="array" ref="D703">IFERROR(INDEX(C$2:C703,MATCH(2,1/(C$2:C703&lt;&gt;0))),0)</f>
        <v>-2.5</v>
      </c>
      <c r="E703" s="16">
        <f t="shared" si="21"/>
        <v>-1.4772727272727273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9</v>
      </c>
    </row>
    <row r="704" spans="1:7">
      <c r="A704" s="5">
        <v>44524</v>
      </c>
      <c r="B704" s="7">
        <v>1.4552</v>
      </c>
      <c r="C704" s="16">
        <f t="shared" si="20"/>
        <v>0</v>
      </c>
      <c r="D704" s="16">
        <f t="array" ref="D704">IFERROR(INDEX(C$2:C704,MATCH(2,1/(C$2:C704&lt;&gt;0))),0)</f>
        <v>-2.5</v>
      </c>
      <c r="E704" s="16">
        <f t="shared" si="21"/>
        <v>-1.3636363636363635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10</v>
      </c>
    </row>
    <row r="705" spans="1:7">
      <c r="A705" s="5">
        <v>44525</v>
      </c>
      <c r="B705" s="7">
        <v>1.3380000000000001</v>
      </c>
      <c r="C705" s="16">
        <f t="shared" si="20"/>
        <v>0</v>
      </c>
      <c r="D705" s="16">
        <f t="array" ref="D705">IFERROR(INDEX(C$2:C705,MATCH(2,1/(C$2:C705&lt;&gt;0))),0)</f>
        <v>-2.5</v>
      </c>
      <c r="E705" s="16">
        <f t="shared" si="21"/>
        <v>-1.25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11</v>
      </c>
    </row>
    <row r="706" spans="1:7">
      <c r="A706" s="5">
        <v>44526</v>
      </c>
      <c r="B706" s="7">
        <v>1.0470999999999999</v>
      </c>
      <c r="C706" s="16">
        <f t="shared" si="20"/>
        <v>0</v>
      </c>
      <c r="D706" s="16">
        <f t="array" ref="D706">IFERROR(INDEX(C$2:C706,MATCH(2,1/(C$2:C706&lt;&gt;0))),0)</f>
        <v>-2.5</v>
      </c>
      <c r="E706" s="16">
        <f t="shared" si="21"/>
        <v>-1.1363636363636365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12</v>
      </c>
    </row>
    <row r="707" spans="1:7">
      <c r="A707" s="5">
        <v>44529</v>
      </c>
      <c r="B707" s="7">
        <v>1.7452000000000001</v>
      </c>
      <c r="C707" s="16">
        <f t="shared" ref="C707:C770" si="22">IF(B707&gt;3,5,IF(B707&gt;2.4,2.5,IF(B707&gt;1,0,IF(B707&gt;0.8,-2.5,-5))))</f>
        <v>0</v>
      </c>
      <c r="D707" s="16">
        <f t="array" ref="D707">IFERROR(INDEX(C$2:C707,MATCH(2,1/(C$2:C707&lt;&gt;0))),0)</f>
        <v>-2.5</v>
      </c>
      <c r="E707" s="16">
        <f t="shared" ref="E707:E770" si="23">IF(D707=0,0,IF(D707&lt;0,-1*(ABS(D707)-G707*ABS(D707)/22),D707-G707*D707/22))</f>
        <v>-1.0227272727272727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13</v>
      </c>
    </row>
    <row r="708" spans="1:7">
      <c r="A708" s="5">
        <v>44530</v>
      </c>
      <c r="B708" s="7">
        <v>1.8614999999999999</v>
      </c>
      <c r="C708" s="16">
        <f t="shared" si="22"/>
        <v>0</v>
      </c>
      <c r="D708" s="16">
        <f t="array" ref="D708">IFERROR(INDEX(C$2:C708,MATCH(2,1/(C$2:C708&lt;&gt;0))),0)</f>
        <v>-2.5</v>
      </c>
      <c r="E708" s="16">
        <f t="shared" si="23"/>
        <v>-0.90909090909090917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14</v>
      </c>
    </row>
    <row r="709" spans="1:7">
      <c r="A709" s="5">
        <v>44531</v>
      </c>
      <c r="B709" s="7">
        <v>1.7442</v>
      </c>
      <c r="C709" s="16">
        <f t="shared" si="22"/>
        <v>0</v>
      </c>
      <c r="D709" s="16">
        <f t="array" ref="D709">IFERROR(INDEX(C$2:C709,MATCH(2,1/(C$2:C709&lt;&gt;0))),0)</f>
        <v>-2.5</v>
      </c>
      <c r="E709" s="16">
        <f t="shared" si="23"/>
        <v>-0.79545454545454541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15</v>
      </c>
    </row>
    <row r="710" spans="1:7">
      <c r="A710" s="5">
        <v>44532</v>
      </c>
      <c r="B710" s="7">
        <v>1.0452999999999999</v>
      </c>
      <c r="C710" s="16">
        <f t="shared" si="22"/>
        <v>0</v>
      </c>
      <c r="D710" s="16">
        <f t="array" ref="D710">IFERROR(INDEX(C$2:C710,MATCH(2,1/(C$2:C710&lt;&gt;0))),0)</f>
        <v>-2.5</v>
      </c>
      <c r="E710" s="16">
        <f t="shared" si="23"/>
        <v>-0.68181818181818188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16</v>
      </c>
    </row>
    <row r="711" spans="1:7">
      <c r="A711" s="5">
        <v>44533</v>
      </c>
      <c r="B711" s="7">
        <v>1.6251</v>
      </c>
      <c r="C711" s="16">
        <f t="shared" si="22"/>
        <v>0</v>
      </c>
      <c r="D711" s="16">
        <f t="array" ref="D711">IFERROR(INDEX(C$2:C711,MATCH(2,1/(C$2:C711&lt;&gt;0))),0)</f>
        <v>-2.5</v>
      </c>
      <c r="E711" s="16">
        <f t="shared" si="23"/>
        <v>-0.56818181818181812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17</v>
      </c>
    </row>
    <row r="712" spans="1:7">
      <c r="A712" s="5">
        <v>44536</v>
      </c>
      <c r="B712" s="7">
        <v>1.3341000000000001</v>
      </c>
      <c r="C712" s="16">
        <f t="shared" si="22"/>
        <v>0</v>
      </c>
      <c r="D712" s="16">
        <f t="array" ref="D712">IFERROR(INDEX(C$2:C712,MATCH(2,1/(C$2:C712&lt;&gt;0))),0)</f>
        <v>-2.5</v>
      </c>
      <c r="E712" s="16">
        <f t="shared" si="23"/>
        <v>-0.45454545454545459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18</v>
      </c>
    </row>
    <row r="713" spans="1:7">
      <c r="A713" s="5">
        <v>44537</v>
      </c>
      <c r="B713" s="7">
        <v>1.1008</v>
      </c>
      <c r="C713" s="16">
        <f t="shared" si="22"/>
        <v>0</v>
      </c>
      <c r="D713" s="16">
        <f t="array" ref="D713">IFERROR(INDEX(C$2:C713,MATCH(2,1/(C$2:C713&lt;&gt;0))),0)</f>
        <v>-2.5</v>
      </c>
      <c r="E713" s="16">
        <f t="shared" si="23"/>
        <v>-0.34090909090909083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19</v>
      </c>
    </row>
    <row r="714" spans="1:7">
      <c r="A714" s="5">
        <v>44538</v>
      </c>
      <c r="B714" s="7">
        <v>1.9108000000000001</v>
      </c>
      <c r="C714" s="16">
        <f t="shared" si="22"/>
        <v>0</v>
      </c>
      <c r="D714" s="16">
        <f t="array" ref="D714">IFERROR(INDEX(C$2:C714,MATCH(2,1/(C$2:C714&lt;&gt;0))),0)</f>
        <v>-2.5</v>
      </c>
      <c r="E714" s="16">
        <f t="shared" si="23"/>
        <v>-0.22727272727272707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20</v>
      </c>
    </row>
    <row r="715" spans="1:7">
      <c r="A715" s="5">
        <v>44539</v>
      </c>
      <c r="B715" s="7">
        <v>1.7371000000000001</v>
      </c>
      <c r="C715" s="16">
        <f t="shared" si="22"/>
        <v>0</v>
      </c>
      <c r="D715" s="16">
        <f t="array" ref="D715">IFERROR(INDEX(C$2:C715,MATCH(2,1/(C$2:C715&lt;&gt;0))),0)</f>
        <v>-2.5</v>
      </c>
      <c r="E715" s="16">
        <f t="shared" si="23"/>
        <v>-0.11363636363636376</v>
      </c>
      <c r="F715" s="16">
        <f>IF(AND(C715&lt;&gt;0,SUM(C$1:$D715)=SUM(C$1:$D715)),ROW(),0)</f>
        <v>0</v>
      </c>
      <c r="G715" s="16">
        <f t="array" ref="G715">IF(ROW()-IFERROR(INDEX(F$2:F715,MATCH(2,1/(F$2:F715&lt;&gt;0))),0)&gt;22,22,ROW()-IFERROR(INDEX(F$2:F715,MATCH(2,1/(F$2:F715&lt;&gt;0))),0))</f>
        <v>21</v>
      </c>
    </row>
    <row r="716" spans="1:7">
      <c r="A716" s="5">
        <v>44540</v>
      </c>
      <c r="B716" s="7">
        <v>1.6781999999999999</v>
      </c>
      <c r="C716" s="16">
        <f t="shared" si="22"/>
        <v>0</v>
      </c>
      <c r="D716" s="16">
        <f t="array" ref="D716">IFERROR(INDEX(C$2:C716,MATCH(2,1/(C$2:C716&lt;&gt;0))),0)</f>
        <v>-2.5</v>
      </c>
      <c r="E716" s="16">
        <f t="shared" si="23"/>
        <v>0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22</v>
      </c>
    </row>
    <row r="717" spans="1:7">
      <c r="A717" s="5">
        <v>44543</v>
      </c>
      <c r="B717" s="7">
        <v>2.1978</v>
      </c>
      <c r="C717" s="16">
        <f t="shared" si="22"/>
        <v>0</v>
      </c>
      <c r="D717" s="16">
        <f t="array" ref="D717">IFERROR(INDEX(C$2:C717,MATCH(2,1/(C$2:C717&lt;&gt;0))),0)</f>
        <v>-2.5</v>
      </c>
      <c r="E717" s="16">
        <f t="shared" si="23"/>
        <v>0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22</v>
      </c>
    </row>
    <row r="718" spans="1:7">
      <c r="A718" s="5">
        <v>44544</v>
      </c>
      <c r="B718" s="7">
        <v>1.9653</v>
      </c>
      <c r="C718" s="16">
        <f t="shared" si="22"/>
        <v>0</v>
      </c>
      <c r="D718" s="16">
        <f t="array" ref="D718">IFERROR(INDEX(C$2:C718,MATCH(2,1/(C$2:C718&lt;&gt;0))),0)</f>
        <v>-2.5</v>
      </c>
      <c r="E718" s="16">
        <f t="shared" si="23"/>
        <v>0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22</v>
      </c>
    </row>
    <row r="719" spans="1:7">
      <c r="A719" s="5">
        <v>44545</v>
      </c>
      <c r="B719" s="7">
        <v>2.1362999999999999</v>
      </c>
      <c r="C719" s="16">
        <f t="shared" si="22"/>
        <v>0</v>
      </c>
      <c r="D719" s="16">
        <f t="array" ref="D719">IFERROR(INDEX(C$2:C719,MATCH(2,1/(C$2:C719&lt;&gt;0))),0)</f>
        <v>-2.5</v>
      </c>
      <c r="E719" s="16">
        <f t="shared" si="23"/>
        <v>0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22</v>
      </c>
    </row>
    <row r="720" spans="1:7">
      <c r="A720" s="5">
        <v>44546</v>
      </c>
      <c r="B720" s="7">
        <v>1.9031</v>
      </c>
      <c r="C720" s="16">
        <f t="shared" si="22"/>
        <v>0</v>
      </c>
      <c r="D720" s="16">
        <f t="array" ref="D720">IFERROR(INDEX(C$2:C720,MATCH(2,1/(C$2:C720&lt;&gt;0))),0)</f>
        <v>-2.5</v>
      </c>
      <c r="E720" s="16">
        <f t="shared" si="23"/>
        <v>0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22</v>
      </c>
    </row>
    <row r="721" spans="1:7">
      <c r="A721" s="5">
        <v>44547</v>
      </c>
      <c r="B721" s="7">
        <v>2.1337999999999999</v>
      </c>
      <c r="C721" s="16">
        <f t="shared" si="22"/>
        <v>0</v>
      </c>
      <c r="D721" s="16">
        <f t="array" ref="D721">IFERROR(INDEX(C$2:C721,MATCH(2,1/(C$2:C721&lt;&gt;0))),0)</f>
        <v>-2.5</v>
      </c>
      <c r="E721" s="16">
        <f t="shared" si="23"/>
        <v>0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22</v>
      </c>
    </row>
    <row r="722" spans="1:7">
      <c r="A722" s="5">
        <v>44550</v>
      </c>
      <c r="B722" s="7">
        <v>2.2477999999999998</v>
      </c>
      <c r="C722" s="16">
        <f t="shared" si="22"/>
        <v>0</v>
      </c>
      <c r="D722" s="16">
        <f t="array" ref="D722">IFERROR(INDEX(C$2:C722,MATCH(2,1/(C$2:C722&lt;&gt;0))),0)</f>
        <v>-2.5</v>
      </c>
      <c r="E722" s="16">
        <f t="shared" si="23"/>
        <v>0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22</v>
      </c>
    </row>
    <row r="723" spans="1:7">
      <c r="A723" s="5">
        <v>44551</v>
      </c>
      <c r="B723" s="7">
        <v>2.6497999999999999</v>
      </c>
      <c r="C723" s="16">
        <f t="shared" si="22"/>
        <v>2.5</v>
      </c>
      <c r="D723" s="16">
        <f t="array" ref="D723">IFERROR(INDEX(C$2:C723,MATCH(2,1/(C$2:C723&lt;&gt;0))),0)</f>
        <v>2.5</v>
      </c>
      <c r="E723" s="16">
        <f t="shared" si="23"/>
        <v>2.5</v>
      </c>
      <c r="F723" s="16">
        <f>IF(AND(C723&lt;&gt;0,SUM(C$1:$D723)=SUM(C$1:$D723)),ROW(),0)</f>
        <v>723</v>
      </c>
      <c r="G723" s="16">
        <f t="array" ref="G723">IF(ROW()-IFERROR(INDEX(F$2:F723,MATCH(2,1/(F$2:F723&lt;&gt;0))),0)&gt;22,22,ROW()-IFERROR(INDEX(F$2:F723,MATCH(2,1/(F$2:F723&lt;&gt;0))),0))</f>
        <v>0</v>
      </c>
    </row>
    <row r="724" spans="1:7">
      <c r="A724" s="5">
        <v>44552</v>
      </c>
      <c r="B724" s="7">
        <v>1.3809</v>
      </c>
      <c r="C724" s="16">
        <f t="shared" si="22"/>
        <v>0</v>
      </c>
      <c r="D724" s="16">
        <f t="array" ref="D724">IFERROR(INDEX(C$2:C724,MATCH(2,1/(C$2:C724&lt;&gt;0))),0)</f>
        <v>2.5</v>
      </c>
      <c r="E724" s="16">
        <f t="shared" si="23"/>
        <v>2.3863636363636362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1</v>
      </c>
    </row>
    <row r="725" spans="1:7">
      <c r="A725" s="5">
        <v>44553</v>
      </c>
      <c r="B725" s="7">
        <v>2.0127000000000002</v>
      </c>
      <c r="C725" s="16">
        <f t="shared" si="22"/>
        <v>0</v>
      </c>
      <c r="D725" s="16">
        <f t="array" ref="D725">IFERROR(INDEX(C$2:C725,MATCH(2,1/(C$2:C725&lt;&gt;0))),0)</f>
        <v>2.5</v>
      </c>
      <c r="E725" s="16">
        <f t="shared" si="23"/>
        <v>2.2727272727272729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2</v>
      </c>
    </row>
    <row r="726" spans="1:7">
      <c r="A726" s="5">
        <v>44554</v>
      </c>
      <c r="B726" s="7">
        <v>0.97650000000000003</v>
      </c>
      <c r="C726" s="16">
        <f t="shared" si="22"/>
        <v>-2.5</v>
      </c>
      <c r="D726" s="16">
        <f t="array" ref="D726">IFERROR(INDEX(C$2:C726,MATCH(2,1/(C$2:C726&lt;&gt;0))),0)</f>
        <v>-2.5</v>
      </c>
      <c r="E726" s="16">
        <f t="shared" si="23"/>
        <v>-2.5</v>
      </c>
      <c r="F726" s="16">
        <f>IF(AND(C726&lt;&gt;0,SUM(C$1:$D726)=SUM(C$1:$D726)),ROW(),0)</f>
        <v>726</v>
      </c>
      <c r="G726" s="16">
        <f t="array" ref="G726">IF(ROW()-IFERROR(INDEX(F$2:F726,MATCH(2,1/(F$2:F726&lt;&gt;0))),0)&gt;22,22,ROW()-IFERROR(INDEX(F$2:F726,MATCH(2,1/(F$2:F726&lt;&gt;0))),0))</f>
        <v>0</v>
      </c>
    </row>
    <row r="727" spans="1:7">
      <c r="A727" s="5">
        <v>44557</v>
      </c>
      <c r="B727" s="7">
        <v>1.4917</v>
      </c>
      <c r="C727" s="16">
        <f t="shared" si="22"/>
        <v>0</v>
      </c>
      <c r="D727" s="16">
        <f t="array" ref="D727">IFERROR(INDEX(C$2:C727,MATCH(2,1/(C$2:C727&lt;&gt;0))),0)</f>
        <v>-2.5</v>
      </c>
      <c r="E727" s="16">
        <f t="shared" si="23"/>
        <v>-2.3863636363636362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1</v>
      </c>
    </row>
    <row r="728" spans="1:7">
      <c r="A728" s="5">
        <v>44558</v>
      </c>
      <c r="B728" s="7">
        <v>1.2034</v>
      </c>
      <c r="C728" s="16">
        <f t="shared" si="22"/>
        <v>0</v>
      </c>
      <c r="D728" s="16">
        <f t="array" ref="D728">IFERROR(INDEX(C$2:C728,MATCH(2,1/(C$2:C728&lt;&gt;0))),0)</f>
        <v>-2.5</v>
      </c>
      <c r="E728" s="16">
        <f t="shared" si="23"/>
        <v>-2.2727272727272729</v>
      </c>
      <c r="F728" s="16">
        <f>IF(AND(C728&lt;&gt;0,SUM(C$1:$D728)=SUM(C$1:$D728)),ROW(),0)</f>
        <v>0</v>
      </c>
      <c r="G728" s="16">
        <f t="array" ref="G728">IF(ROW()-IFERROR(INDEX(F$2:F728,MATCH(2,1/(F$2:F728&lt;&gt;0))),0)&gt;22,22,ROW()-IFERROR(INDEX(F$2:F728,MATCH(2,1/(F$2:F728&lt;&gt;0))),0))</f>
        <v>2</v>
      </c>
    </row>
    <row r="729" spans="1:7">
      <c r="A729" s="5">
        <v>44559</v>
      </c>
      <c r="B729" s="7">
        <v>1.4318</v>
      </c>
      <c r="C729" s="16">
        <f t="shared" si="22"/>
        <v>0</v>
      </c>
      <c r="D729" s="16">
        <f t="array" ref="D729">IFERROR(INDEX(C$2:C729,MATCH(2,1/(C$2:C729&lt;&gt;0))),0)</f>
        <v>-2.5</v>
      </c>
      <c r="E729" s="16">
        <f t="shared" si="23"/>
        <v>-2.1590909090909092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3</v>
      </c>
    </row>
    <row r="730" spans="1:7">
      <c r="A730" s="5">
        <v>44560</v>
      </c>
      <c r="B730" s="7">
        <v>1.5446</v>
      </c>
      <c r="C730" s="16">
        <f t="shared" si="22"/>
        <v>0</v>
      </c>
      <c r="D730" s="16">
        <f t="array" ref="D730">IFERROR(INDEX(C$2:C730,MATCH(2,1/(C$2:C730&lt;&gt;0))),0)</f>
        <v>-2.5</v>
      </c>
      <c r="E730" s="16">
        <f t="shared" si="23"/>
        <v>-2.0454545454545454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4</v>
      </c>
    </row>
    <row r="731" spans="1:7">
      <c r="A731" s="5">
        <v>44561</v>
      </c>
      <c r="B731" s="7">
        <v>1.1429</v>
      </c>
      <c r="C731" s="16">
        <f t="shared" si="22"/>
        <v>0</v>
      </c>
      <c r="D731" s="16">
        <f t="array" ref="D731">IFERROR(INDEX(C$2:C731,MATCH(2,1/(C$2:C731&lt;&gt;0))),0)</f>
        <v>-2.5</v>
      </c>
      <c r="E731" s="16">
        <f t="shared" si="23"/>
        <v>-1.9318181818181817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5</v>
      </c>
    </row>
    <row r="732" spans="1:7">
      <c r="A732" s="5">
        <v>44565</v>
      </c>
      <c r="B732" s="7">
        <v>2.0571000000000002</v>
      </c>
      <c r="C732" s="16">
        <f t="shared" si="22"/>
        <v>0</v>
      </c>
      <c r="D732" s="16">
        <f t="array" ref="D732">IFERROR(INDEX(C$2:C732,MATCH(2,1/(C$2:C732&lt;&gt;0))),0)</f>
        <v>-2.5</v>
      </c>
      <c r="E732" s="16">
        <f t="shared" si="23"/>
        <v>-1.8181818181818183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6</v>
      </c>
    </row>
    <row r="733" spans="1:7">
      <c r="A733" s="5">
        <v>44566</v>
      </c>
      <c r="B733" s="7">
        <v>0.8</v>
      </c>
      <c r="C733" s="16">
        <f t="shared" si="22"/>
        <v>-5</v>
      </c>
      <c r="D733" s="16">
        <f t="array" ref="D733">IFERROR(INDEX(C$2:C733,MATCH(2,1/(C$2:C733&lt;&gt;0))),0)</f>
        <v>-5</v>
      </c>
      <c r="E733" s="16">
        <f t="shared" si="23"/>
        <v>-5</v>
      </c>
      <c r="F733" s="16">
        <f>IF(AND(C733&lt;&gt;0,SUM(C$1:$D733)=SUM(C$1:$D733)),ROW(),0)</f>
        <v>733</v>
      </c>
      <c r="G733" s="16">
        <f t="array" ref="G733">IF(ROW()-IFERROR(INDEX(F$2:F733,MATCH(2,1/(F$2:F733&lt;&gt;0))),0)&gt;22,22,ROW()-IFERROR(INDEX(F$2:F733,MATCH(2,1/(F$2:F733&lt;&gt;0))),0))</f>
        <v>0</v>
      </c>
    </row>
    <row r="734" spans="1:7">
      <c r="A734" s="5">
        <v>44567</v>
      </c>
      <c r="B734" s="7">
        <v>2.056</v>
      </c>
      <c r="C734" s="16">
        <f t="shared" si="22"/>
        <v>0</v>
      </c>
      <c r="D734" s="16">
        <f t="array" ref="D734">IFERROR(INDEX(C$2:C734,MATCH(2,1/(C$2:C734&lt;&gt;0))),0)</f>
        <v>-5</v>
      </c>
      <c r="E734" s="16">
        <f t="shared" si="23"/>
        <v>-4.7727272727272725</v>
      </c>
      <c r="F734" s="16">
        <f>IF(AND(C734&lt;&gt;0,SUM(C$1:$D734)=SUM(C$1:$D734)),ROW(),0)</f>
        <v>0</v>
      </c>
      <c r="G734" s="16">
        <f t="array" ref="G734">IF(ROW()-IFERROR(INDEX(F$2:F734,MATCH(2,1/(F$2:F734&lt;&gt;0))),0)&gt;22,22,ROW()-IFERROR(INDEX(F$2:F734,MATCH(2,1/(F$2:F734&lt;&gt;0))),0))</f>
        <v>1</v>
      </c>
    </row>
    <row r="735" spans="1:7">
      <c r="A735" s="5">
        <v>44568</v>
      </c>
      <c r="B735" s="7">
        <v>1.0274000000000001</v>
      </c>
      <c r="C735" s="16">
        <f t="shared" si="22"/>
        <v>0</v>
      </c>
      <c r="D735" s="16">
        <f t="array" ref="D735">IFERROR(INDEX(C$2:C735,MATCH(2,1/(C$2:C735&lt;&gt;0))),0)</f>
        <v>-5</v>
      </c>
      <c r="E735" s="16">
        <f t="shared" si="23"/>
        <v>-4.5454545454545459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2</v>
      </c>
    </row>
    <row r="736" spans="1:7">
      <c r="A736" s="5">
        <v>44571</v>
      </c>
      <c r="B736" s="7">
        <v>1.5410999999999999</v>
      </c>
      <c r="C736" s="16">
        <f t="shared" si="22"/>
        <v>0</v>
      </c>
      <c r="D736" s="16">
        <f t="array" ref="D736">IFERROR(INDEX(C$2:C736,MATCH(2,1/(C$2:C736&lt;&gt;0))),0)</f>
        <v>-5</v>
      </c>
      <c r="E736" s="16">
        <f t="shared" si="23"/>
        <v>-4.3181818181818183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3</v>
      </c>
    </row>
    <row r="737" spans="1:7">
      <c r="A737" s="5">
        <v>44572</v>
      </c>
      <c r="B737" s="7">
        <v>1.1986000000000001</v>
      </c>
      <c r="C737" s="16">
        <f t="shared" si="22"/>
        <v>0</v>
      </c>
      <c r="D737" s="16">
        <f t="array" ref="D737">IFERROR(INDEX(C$2:C737,MATCH(2,1/(C$2:C737&lt;&gt;0))),0)</f>
        <v>-5</v>
      </c>
      <c r="E737" s="16">
        <f t="shared" si="23"/>
        <v>-4.0909090909090908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4</v>
      </c>
    </row>
    <row r="738" spans="1:7">
      <c r="A738" s="5">
        <v>44573</v>
      </c>
      <c r="B738" s="7">
        <v>2.226</v>
      </c>
      <c r="C738" s="16">
        <f t="shared" si="22"/>
        <v>0</v>
      </c>
      <c r="D738" s="16">
        <f t="array" ref="D738">IFERROR(INDEX(C$2:C738,MATCH(2,1/(C$2:C738&lt;&gt;0))),0)</f>
        <v>-5</v>
      </c>
      <c r="E738" s="16">
        <f t="shared" si="23"/>
        <v>-3.8636363636363633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5</v>
      </c>
    </row>
    <row r="739" spans="1:7">
      <c r="A739" s="5">
        <v>44574</v>
      </c>
      <c r="B739" s="7">
        <v>0.9698</v>
      </c>
      <c r="C739" s="16">
        <f t="shared" si="22"/>
        <v>-2.5</v>
      </c>
      <c r="D739" s="16">
        <f t="array" ref="D739">IFERROR(INDEX(C$2:C739,MATCH(2,1/(C$2:C739&lt;&gt;0))),0)</f>
        <v>-2.5</v>
      </c>
      <c r="E739" s="16">
        <f t="shared" si="23"/>
        <v>-2.5</v>
      </c>
      <c r="F739" s="16">
        <f>IF(AND(C739&lt;&gt;0,SUM(C$1:$D739)=SUM(C$1:$D739)),ROW(),0)</f>
        <v>739</v>
      </c>
      <c r="G739" s="16">
        <f t="array" ref="G739">IF(ROW()-IFERROR(INDEX(F$2:F739,MATCH(2,1/(F$2:F739&lt;&gt;0))),0)&gt;22,22,ROW()-IFERROR(INDEX(F$2:F739,MATCH(2,1/(F$2:F739&lt;&gt;0))),0))</f>
        <v>0</v>
      </c>
    </row>
    <row r="740" spans="1:7">
      <c r="A740" s="5">
        <v>44575</v>
      </c>
      <c r="B740" s="7">
        <v>1.5972999999999999</v>
      </c>
      <c r="C740" s="16">
        <f t="shared" si="22"/>
        <v>0</v>
      </c>
      <c r="D740" s="16">
        <f t="array" ref="D740">IFERROR(INDEX(C$2:C740,MATCH(2,1/(C$2:C740&lt;&gt;0))),0)</f>
        <v>-2.5</v>
      </c>
      <c r="E740" s="16">
        <f t="shared" si="23"/>
        <v>-2.3863636363636362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1</v>
      </c>
    </row>
    <row r="741" spans="1:7">
      <c r="A741" s="5">
        <v>44578</v>
      </c>
      <c r="B741" s="7">
        <v>1.7684</v>
      </c>
      <c r="C741" s="16">
        <f t="shared" si="22"/>
        <v>0</v>
      </c>
      <c r="D741" s="16">
        <f t="array" ref="D741">IFERROR(INDEX(C$2:C741,MATCH(2,1/(C$2:C741&lt;&gt;0))),0)</f>
        <v>-2.5</v>
      </c>
      <c r="E741" s="16">
        <f t="shared" si="23"/>
        <v>-2.2727272727272729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2</v>
      </c>
    </row>
    <row r="742" spans="1:7">
      <c r="A742" s="5">
        <v>44579</v>
      </c>
      <c r="B742" s="7">
        <v>1.0826</v>
      </c>
      <c r="C742" s="16">
        <f t="shared" si="22"/>
        <v>0</v>
      </c>
      <c r="D742" s="16">
        <f t="array" ref="D742">IFERROR(INDEX(C$2:C742,MATCH(2,1/(C$2:C742&lt;&gt;0))),0)</f>
        <v>-2.5</v>
      </c>
      <c r="E742" s="16">
        <f t="shared" si="23"/>
        <v>-2.1590909090909092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3</v>
      </c>
    </row>
    <row r="743" spans="1:7">
      <c r="A743" s="5">
        <v>44580</v>
      </c>
      <c r="B743" s="7">
        <v>1.3098000000000001</v>
      </c>
      <c r="C743" s="16">
        <f t="shared" si="22"/>
        <v>0</v>
      </c>
      <c r="D743" s="16">
        <f t="array" ref="D743">IFERROR(INDEX(C$2:C743,MATCH(2,1/(C$2:C743&lt;&gt;0))),0)</f>
        <v>-2.5</v>
      </c>
      <c r="E743" s="16">
        <f t="shared" si="23"/>
        <v>-2.0454545454545454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4</v>
      </c>
    </row>
    <row r="744" spans="1:7">
      <c r="A744" s="5">
        <v>44581</v>
      </c>
      <c r="B744" s="7">
        <v>0.68300000000000005</v>
      </c>
      <c r="C744" s="16">
        <f t="shared" si="22"/>
        <v>-5</v>
      </c>
      <c r="D744" s="16">
        <f t="array" ref="D744">IFERROR(INDEX(C$2:C744,MATCH(2,1/(C$2:C744&lt;&gt;0))),0)</f>
        <v>-5</v>
      </c>
      <c r="E744" s="16">
        <f t="shared" si="23"/>
        <v>-5</v>
      </c>
      <c r="F744" s="16">
        <f>IF(AND(C744&lt;&gt;0,SUM(C$1:$D744)=SUM(C$1:$D744)),ROW(),0)</f>
        <v>744</v>
      </c>
      <c r="G744" s="16">
        <f t="array" ref="G744">IF(ROW()-IFERROR(INDEX(F$2:F744,MATCH(2,1/(F$2:F744&lt;&gt;0))),0)&gt;22,22,ROW()-IFERROR(INDEX(F$2:F744,MATCH(2,1/(F$2:F744&lt;&gt;0))),0))</f>
        <v>0</v>
      </c>
    </row>
    <row r="745" spans="1:7">
      <c r="A745" s="5">
        <v>44582</v>
      </c>
      <c r="B745" s="7">
        <v>1.1376999999999999</v>
      </c>
      <c r="C745" s="16">
        <f t="shared" si="22"/>
        <v>0</v>
      </c>
      <c r="D745" s="16">
        <f t="array" ref="D745">IFERROR(INDEX(C$2:C745,MATCH(2,1/(C$2:C745&lt;&gt;0))),0)</f>
        <v>-5</v>
      </c>
      <c r="E745" s="16">
        <f t="shared" si="23"/>
        <v>-4.7727272727272725</v>
      </c>
      <c r="F745" s="16">
        <f>IF(AND(C745&lt;&gt;0,SUM(C$1:$D745)=SUM(C$1:$D745)),ROW(),0)</f>
        <v>0</v>
      </c>
      <c r="G745" s="16">
        <f t="array" ref="G745">IF(ROW()-IFERROR(INDEX(F$2:F745,MATCH(2,1/(F$2:F745&lt;&gt;0))),0)&gt;22,22,ROW()-IFERROR(INDEX(F$2:F745,MATCH(2,1/(F$2:F745&lt;&gt;0))),0))</f>
        <v>1</v>
      </c>
    </row>
    <row r="746" spans="1:7">
      <c r="A746" s="5">
        <v>44585</v>
      </c>
      <c r="B746" s="7">
        <v>0.62539999999999996</v>
      </c>
      <c r="C746" s="16">
        <f t="shared" si="22"/>
        <v>-5</v>
      </c>
      <c r="D746" s="16">
        <f t="array" ref="D746">IFERROR(INDEX(C$2:C746,MATCH(2,1/(C$2:C746&lt;&gt;0))),0)</f>
        <v>-5</v>
      </c>
      <c r="E746" s="16">
        <f t="shared" si="23"/>
        <v>-5</v>
      </c>
      <c r="F746" s="16">
        <f>IF(AND(C746&lt;&gt;0,SUM(C$1:$D746)=SUM(C$1:$D746)),ROW(),0)</f>
        <v>746</v>
      </c>
      <c r="G746" s="16">
        <f t="array" ref="G746">IF(ROW()-IFERROR(INDEX(F$2:F746,MATCH(2,1/(F$2:F746&lt;&gt;0))),0)&gt;22,22,ROW()-IFERROR(INDEX(F$2:F746,MATCH(2,1/(F$2:F746&lt;&gt;0))),0))</f>
        <v>0</v>
      </c>
    </row>
    <row r="747" spans="1:7">
      <c r="A747" s="5">
        <v>44586</v>
      </c>
      <c r="B747" s="7">
        <v>0.51139999999999997</v>
      </c>
      <c r="C747" s="16">
        <f t="shared" si="22"/>
        <v>-5</v>
      </c>
      <c r="D747" s="16">
        <f t="array" ref="D747">IFERROR(INDEX(C$2:C747,MATCH(2,1/(C$2:C747&lt;&gt;0))),0)</f>
        <v>-5</v>
      </c>
      <c r="E747" s="16">
        <f t="shared" si="23"/>
        <v>-5</v>
      </c>
      <c r="F747" s="16">
        <f>IF(AND(C747&lt;&gt;0,SUM(C$1:$D747)=SUM(C$1:$D747)),ROW(),0)</f>
        <v>747</v>
      </c>
      <c r="G747" s="16">
        <f t="array" ref="G747">IF(ROW()-IFERROR(INDEX(F$2:F747,MATCH(2,1/(F$2:F747&lt;&gt;0))),0)&gt;22,22,ROW()-IFERROR(INDEX(F$2:F747,MATCH(2,1/(F$2:F747&lt;&gt;0))),0))</f>
        <v>0</v>
      </c>
    </row>
    <row r="748" spans="1:7">
      <c r="A748" s="5">
        <v>44587</v>
      </c>
      <c r="B748" s="7">
        <v>1.0831999999999999</v>
      </c>
      <c r="C748" s="16">
        <f t="shared" si="22"/>
        <v>0</v>
      </c>
      <c r="D748" s="16">
        <f t="array" ref="D748">IFERROR(INDEX(C$2:C748,MATCH(2,1/(C$2:C748&lt;&gt;0))),0)</f>
        <v>-5</v>
      </c>
      <c r="E748" s="16">
        <f t="shared" si="23"/>
        <v>-4.7727272727272725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1</v>
      </c>
    </row>
    <row r="749" spans="1:7">
      <c r="A749" s="5">
        <v>44588</v>
      </c>
      <c r="B749" s="7">
        <v>0.2271</v>
      </c>
      <c r="C749" s="16">
        <f t="shared" si="22"/>
        <v>-5</v>
      </c>
      <c r="D749" s="16">
        <f t="array" ref="D749">IFERROR(INDEX(C$2:C749,MATCH(2,1/(C$2:C749&lt;&gt;0))),0)</f>
        <v>-5</v>
      </c>
      <c r="E749" s="16">
        <f t="shared" si="23"/>
        <v>-5</v>
      </c>
      <c r="F749" s="16">
        <f>IF(AND(C749&lt;&gt;0,SUM(C$1:$D749)=SUM(C$1:$D749)),ROW(),0)</f>
        <v>749</v>
      </c>
      <c r="G749" s="16">
        <f t="array" ref="G749">IF(ROW()-IFERROR(INDEX(F$2:F749,MATCH(2,1/(F$2:F749&lt;&gt;0))),0)&gt;22,22,ROW()-IFERROR(INDEX(F$2:F749,MATCH(2,1/(F$2:F749&lt;&gt;0))),0))</f>
        <v>0</v>
      </c>
    </row>
    <row r="750" spans="1:7">
      <c r="A750" s="5">
        <v>44589</v>
      </c>
      <c r="B750" s="7">
        <v>1.2485999999999999</v>
      </c>
      <c r="C750" s="16">
        <f t="shared" si="22"/>
        <v>0</v>
      </c>
      <c r="D750" s="16">
        <f t="array" ref="D750">IFERROR(INDEX(C$2:C750,MATCH(2,1/(C$2:C750&lt;&gt;0))),0)</f>
        <v>-5</v>
      </c>
      <c r="E750" s="16">
        <f t="shared" si="23"/>
        <v>-4.7727272727272725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1</v>
      </c>
    </row>
    <row r="751" spans="1:7">
      <c r="A751" s="5">
        <v>44599</v>
      </c>
      <c r="B751" s="7">
        <v>1.8665</v>
      </c>
      <c r="C751" s="16">
        <f t="shared" si="22"/>
        <v>0</v>
      </c>
      <c r="D751" s="16">
        <f t="array" ref="D751">IFERROR(INDEX(C$2:C751,MATCH(2,1/(C$2:C751&lt;&gt;0))),0)</f>
        <v>-5</v>
      </c>
      <c r="E751" s="16">
        <f t="shared" si="23"/>
        <v>-4.5454545454545459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2</v>
      </c>
    </row>
    <row r="752" spans="1:7">
      <c r="A752" s="5">
        <v>44600</v>
      </c>
      <c r="B752" s="7">
        <v>1.5246</v>
      </c>
      <c r="C752" s="16">
        <f t="shared" si="22"/>
        <v>0</v>
      </c>
      <c r="D752" s="16">
        <f t="array" ref="D752">IFERROR(INDEX(C$2:C752,MATCH(2,1/(C$2:C752&lt;&gt;0))),0)</f>
        <v>-5</v>
      </c>
      <c r="E752" s="16">
        <f t="shared" si="23"/>
        <v>-4.3181818181818183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3</v>
      </c>
    </row>
    <row r="753" spans="1:7">
      <c r="A753" s="5">
        <v>44601</v>
      </c>
      <c r="B753" s="7">
        <v>1.4656</v>
      </c>
      <c r="C753" s="16">
        <f t="shared" si="22"/>
        <v>0</v>
      </c>
      <c r="D753" s="16">
        <f t="array" ref="D753">IFERROR(INDEX(C$2:C753,MATCH(2,1/(C$2:C753&lt;&gt;0))),0)</f>
        <v>-5</v>
      </c>
      <c r="E753" s="16">
        <f t="shared" si="23"/>
        <v>-4.0909090909090908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4</v>
      </c>
    </row>
    <row r="754" spans="1:7">
      <c r="A754" s="5">
        <v>44602</v>
      </c>
      <c r="B754" s="7">
        <v>1.0141</v>
      </c>
      <c r="C754" s="16">
        <f t="shared" si="22"/>
        <v>0</v>
      </c>
      <c r="D754" s="16">
        <f t="array" ref="D754">IFERROR(INDEX(C$2:C754,MATCH(2,1/(C$2:C754&lt;&gt;0))),0)</f>
        <v>-5</v>
      </c>
      <c r="E754" s="16">
        <f t="shared" si="23"/>
        <v>-3.8636363636363633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5</v>
      </c>
    </row>
    <row r="755" spans="1:7">
      <c r="A755" s="5">
        <v>44603</v>
      </c>
      <c r="B755" s="7">
        <v>0.84509999999999996</v>
      </c>
      <c r="C755" s="16">
        <f t="shared" si="22"/>
        <v>-2.5</v>
      </c>
      <c r="D755" s="16">
        <f t="array" ref="D755">IFERROR(INDEX(C$2:C755,MATCH(2,1/(C$2:C755&lt;&gt;0))),0)</f>
        <v>-2.5</v>
      </c>
      <c r="E755" s="16">
        <f t="shared" si="23"/>
        <v>-2.5</v>
      </c>
      <c r="F755" s="16">
        <f>IF(AND(C755&lt;&gt;0,SUM(C$1:$D755)=SUM(C$1:$D755)),ROW(),0)</f>
        <v>755</v>
      </c>
      <c r="G755" s="16">
        <f t="array" ref="G755">IF(ROW()-IFERROR(INDEX(F$2:F755,MATCH(2,1/(F$2:F755&lt;&gt;0))),0)&gt;22,22,ROW()-IFERROR(INDEX(F$2:F755,MATCH(2,1/(F$2:F755&lt;&gt;0))),0))</f>
        <v>0</v>
      </c>
    </row>
    <row r="756" spans="1:7">
      <c r="A756" s="5">
        <v>44606</v>
      </c>
      <c r="B756" s="7">
        <v>1.6337999999999999</v>
      </c>
      <c r="C756" s="16">
        <f t="shared" si="22"/>
        <v>0</v>
      </c>
      <c r="D756" s="16">
        <f t="array" ref="D756">IFERROR(INDEX(C$2:C756,MATCH(2,1/(C$2:C756&lt;&gt;0))),0)</f>
        <v>-2.5</v>
      </c>
      <c r="E756" s="16">
        <f t="shared" si="23"/>
        <v>-2.3863636363636362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1</v>
      </c>
    </row>
    <row r="757" spans="1:7">
      <c r="A757" s="5">
        <v>44607</v>
      </c>
      <c r="B757" s="7">
        <v>1.2394000000000001</v>
      </c>
      <c r="C757" s="16">
        <f t="shared" si="22"/>
        <v>0</v>
      </c>
      <c r="D757" s="16">
        <f t="array" ref="D757">IFERROR(INDEX(C$2:C757,MATCH(2,1/(C$2:C757&lt;&gt;0))),0)</f>
        <v>-2.5</v>
      </c>
      <c r="E757" s="16">
        <f t="shared" si="23"/>
        <v>-2.2727272727272729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2</v>
      </c>
    </row>
    <row r="758" spans="1:7">
      <c r="A758" s="5">
        <v>44608</v>
      </c>
      <c r="B758" s="7">
        <v>1.2394000000000001</v>
      </c>
      <c r="C758" s="16">
        <f t="shared" si="22"/>
        <v>0</v>
      </c>
      <c r="D758" s="16">
        <f t="array" ref="D758">IFERROR(INDEX(C$2:C758,MATCH(2,1/(C$2:C758&lt;&gt;0))),0)</f>
        <v>-2.5</v>
      </c>
      <c r="E758" s="16">
        <f t="shared" si="23"/>
        <v>-2.1590909090909092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3</v>
      </c>
    </row>
    <row r="759" spans="1:7">
      <c r="A759" s="5">
        <v>44609</v>
      </c>
      <c r="B759" s="7">
        <v>0.9577</v>
      </c>
      <c r="C759" s="16">
        <f t="shared" si="22"/>
        <v>-2.5</v>
      </c>
      <c r="D759" s="16">
        <f t="array" ref="D759">IFERROR(INDEX(C$2:C759,MATCH(2,1/(C$2:C759&lt;&gt;0))),0)</f>
        <v>-2.5</v>
      </c>
      <c r="E759" s="16">
        <f t="shared" si="23"/>
        <v>-2.5</v>
      </c>
      <c r="F759" s="16">
        <f>IF(AND(C759&lt;&gt;0,SUM(C$1:$D759)=SUM(C$1:$D759)),ROW(),0)</f>
        <v>759</v>
      </c>
      <c r="G759" s="16">
        <f t="array" ref="G759">IF(ROW()-IFERROR(INDEX(F$2:F759,MATCH(2,1/(F$2:F759&lt;&gt;0))),0)&gt;22,22,ROW()-IFERROR(INDEX(F$2:F759,MATCH(2,1/(F$2:F759&lt;&gt;0))),0))</f>
        <v>0</v>
      </c>
    </row>
    <row r="760" spans="1:7">
      <c r="A760" s="5">
        <v>44610</v>
      </c>
      <c r="B760" s="7">
        <v>1.1268</v>
      </c>
      <c r="C760" s="16">
        <f t="shared" si="22"/>
        <v>0</v>
      </c>
      <c r="D760" s="16">
        <f t="array" ref="D760">IFERROR(INDEX(C$2:C760,MATCH(2,1/(C$2:C760&lt;&gt;0))),0)</f>
        <v>-2.5</v>
      </c>
      <c r="E760" s="16">
        <f t="shared" si="23"/>
        <v>-2.3863636363636362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1</v>
      </c>
    </row>
    <row r="761" spans="1:7">
      <c r="A761" s="5">
        <v>44613</v>
      </c>
      <c r="B761" s="7">
        <v>1.9718</v>
      </c>
      <c r="C761" s="16">
        <f t="shared" si="22"/>
        <v>0</v>
      </c>
      <c r="D761" s="16">
        <f t="array" ref="D761">IFERROR(INDEX(C$2:C761,MATCH(2,1/(C$2:C761&lt;&gt;0))),0)</f>
        <v>-2.5</v>
      </c>
      <c r="E761" s="16">
        <f t="shared" si="23"/>
        <v>-2.2727272727272729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2</v>
      </c>
    </row>
    <row r="762" spans="1:7">
      <c r="A762" s="5">
        <v>44614</v>
      </c>
      <c r="B762" s="7">
        <v>1.2394000000000001</v>
      </c>
      <c r="C762" s="16">
        <f t="shared" si="22"/>
        <v>0</v>
      </c>
      <c r="D762" s="16">
        <f t="array" ref="D762">IFERROR(INDEX(C$2:C762,MATCH(2,1/(C$2:C762&lt;&gt;0))),0)</f>
        <v>-2.5</v>
      </c>
      <c r="E762" s="16">
        <f t="shared" si="23"/>
        <v>-2.1590909090909092</v>
      </c>
      <c r="F762" s="16">
        <f>IF(AND(C762&lt;&gt;0,SUM(C$1:$D762)=SUM(C$1:$D762)),ROW(),0)</f>
        <v>0</v>
      </c>
      <c r="G762" s="16">
        <f t="array" ref="G762">IF(ROW()-IFERROR(INDEX(F$2:F762,MATCH(2,1/(F$2:F762&lt;&gt;0))),0)&gt;22,22,ROW()-IFERROR(INDEX(F$2:F762,MATCH(2,1/(F$2:F762&lt;&gt;0))),0))</f>
        <v>3</v>
      </c>
    </row>
    <row r="763" spans="1:7">
      <c r="A763" s="5">
        <v>44615</v>
      </c>
      <c r="B763" s="7">
        <v>2.0270000000000001</v>
      </c>
      <c r="C763" s="16">
        <f t="shared" si="22"/>
        <v>0</v>
      </c>
      <c r="D763" s="16">
        <f t="array" ref="D763">IFERROR(INDEX(C$2:C763,MATCH(2,1/(C$2:C763&lt;&gt;0))),0)</f>
        <v>-2.5</v>
      </c>
      <c r="E763" s="16">
        <f t="shared" si="23"/>
        <v>-2.0454545454545454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4</v>
      </c>
    </row>
    <row r="764" spans="1:7">
      <c r="A764" s="5">
        <v>44616</v>
      </c>
      <c r="B764" s="7">
        <v>0.50619999999999998</v>
      </c>
      <c r="C764" s="16">
        <f t="shared" si="22"/>
        <v>-5</v>
      </c>
      <c r="D764" s="16">
        <f t="array" ref="D764">IFERROR(INDEX(C$2:C764,MATCH(2,1/(C$2:C764&lt;&gt;0))),0)</f>
        <v>-5</v>
      </c>
      <c r="E764" s="16">
        <f t="shared" si="23"/>
        <v>-5</v>
      </c>
      <c r="F764" s="16">
        <f>IF(AND(C764&lt;&gt;0,SUM(C$1:$D764)=SUM(C$1:$D764)),ROW(),0)</f>
        <v>764</v>
      </c>
      <c r="G764" s="16">
        <f t="array" ref="G764">IF(ROW()-IFERROR(INDEX(F$2:F764,MATCH(2,1/(F$2:F764&lt;&gt;0))),0)&gt;22,22,ROW()-IFERROR(INDEX(F$2:F764,MATCH(2,1/(F$2:F764&lt;&gt;0))),0))</f>
        <v>0</v>
      </c>
    </row>
    <row r="765" spans="1:7">
      <c r="A765" s="5">
        <v>44617</v>
      </c>
      <c r="B765" s="7">
        <v>1.4053</v>
      </c>
      <c r="C765" s="16">
        <f t="shared" si="22"/>
        <v>0</v>
      </c>
      <c r="D765" s="16">
        <f t="array" ref="D765">IFERROR(INDEX(C$2:C765,MATCH(2,1/(C$2:C765&lt;&gt;0))),0)</f>
        <v>-5</v>
      </c>
      <c r="E765" s="16">
        <f t="shared" si="23"/>
        <v>-4.7727272727272725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1</v>
      </c>
    </row>
    <row r="766" spans="1:7">
      <c r="A766" s="5">
        <v>44620</v>
      </c>
      <c r="B766" s="7">
        <v>0.8427</v>
      </c>
      <c r="C766" s="16">
        <f t="shared" si="22"/>
        <v>-2.5</v>
      </c>
      <c r="D766" s="16">
        <f t="array" ref="D766">IFERROR(INDEX(C$2:C766,MATCH(2,1/(C$2:C766&lt;&gt;0))),0)</f>
        <v>-2.5</v>
      </c>
      <c r="E766" s="16">
        <f t="shared" si="23"/>
        <v>-2.5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>
      <c r="A767" s="5">
        <v>44621</v>
      </c>
      <c r="B767" s="7">
        <v>1.4020999999999999</v>
      </c>
      <c r="C767" s="16">
        <f t="shared" si="22"/>
        <v>0</v>
      </c>
      <c r="D767" s="16">
        <f t="array" ref="D767">IFERROR(INDEX(C$2:C767,MATCH(2,1/(C$2:C767&lt;&gt;0))),0)</f>
        <v>-2.5</v>
      </c>
      <c r="E767" s="16">
        <f t="shared" si="23"/>
        <v>-2.3863636363636362</v>
      </c>
      <c r="F767" s="16">
        <f>IF(AND(C767&lt;&gt;0,SUM(C$1:$D767)=SUM(C$1:$D767)),ROW(),0)</f>
        <v>0</v>
      </c>
      <c r="G767" s="16">
        <f t="array" ref="G767">IF(ROW()-IFERROR(INDEX(F$2:F767,MATCH(2,1/(F$2:F767&lt;&gt;0))),0)&gt;22,22,ROW()-IFERROR(INDEX(F$2:F767,MATCH(2,1/(F$2:F767&lt;&gt;0))),0))</f>
        <v>1</v>
      </c>
    </row>
    <row r="768" spans="1:7">
      <c r="A768" s="5">
        <v>44622</v>
      </c>
      <c r="B768" s="7">
        <v>1.7377</v>
      </c>
      <c r="C768" s="16">
        <f t="shared" si="22"/>
        <v>0</v>
      </c>
      <c r="D768" s="16">
        <f t="array" ref="D768">IFERROR(INDEX(C$2:C768,MATCH(2,1/(C$2:C768&lt;&gt;0))),0)</f>
        <v>-2.5</v>
      </c>
      <c r="E768" s="16">
        <f t="shared" si="23"/>
        <v>-2.2727272727272729</v>
      </c>
      <c r="F768" s="16">
        <f>IF(AND(C768&lt;&gt;0,SUM(C$1:$D768)=SUM(C$1:$D768)),ROW(),0)</f>
        <v>0</v>
      </c>
      <c r="G768" s="16">
        <f t="array" ref="G768">IF(ROW()-IFERROR(INDEX(F$2:F768,MATCH(2,1/(F$2:F768&lt;&gt;0))),0)&gt;22,22,ROW()-IFERROR(INDEX(F$2:F768,MATCH(2,1/(F$2:F768&lt;&gt;0))),0))</f>
        <v>2</v>
      </c>
    </row>
    <row r="769" spans="1:7">
      <c r="A769" s="5">
        <v>44623</v>
      </c>
      <c r="B769" s="7">
        <v>2.2968999999999999</v>
      </c>
      <c r="C769" s="16">
        <f t="shared" si="22"/>
        <v>0</v>
      </c>
      <c r="D769" s="16">
        <f t="array" ref="D769">IFERROR(INDEX(C$2:C769,MATCH(2,1/(C$2:C769&lt;&gt;0))),0)</f>
        <v>-2.5</v>
      </c>
      <c r="E769" s="16">
        <f t="shared" si="23"/>
        <v>-2.1590909090909092</v>
      </c>
      <c r="F769" s="16">
        <f>IF(AND(C769&lt;&gt;0,SUM(C$1:$D769)=SUM(C$1:$D769)),ROW(),0)</f>
        <v>0</v>
      </c>
      <c r="G769" s="16">
        <f t="array" ref="G769">IF(ROW()-IFERROR(INDEX(F$2:F769,MATCH(2,1/(F$2:F769&lt;&gt;0))),0)&gt;22,22,ROW()-IFERROR(INDEX(F$2:F769,MATCH(2,1/(F$2:F769&lt;&gt;0))),0))</f>
        <v>3</v>
      </c>
    </row>
    <row r="770" spans="1:7">
      <c r="A770" s="5">
        <v>44624</v>
      </c>
      <c r="B770" s="7">
        <v>0.95240000000000002</v>
      </c>
      <c r="C770" s="16">
        <f t="shared" si="22"/>
        <v>-2.5</v>
      </c>
      <c r="D770" s="16">
        <f t="array" ref="D770">IFERROR(INDEX(C$2:C770,MATCH(2,1/(C$2:C770&lt;&gt;0))),0)</f>
        <v>-2.5</v>
      </c>
      <c r="E770" s="16">
        <f t="shared" si="23"/>
        <v>-2.5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>
      <c r="A771" s="5">
        <v>44627</v>
      </c>
      <c r="B771" s="7">
        <v>0.84030000000000005</v>
      </c>
      <c r="C771" s="16">
        <f t="shared" ref="C771:C834" si="24">IF(B771&gt;3,5,IF(B771&gt;2.4,2.5,IF(B771&gt;1,0,IF(B771&gt;0.8,-2.5,-5))))</f>
        <v>-2.5</v>
      </c>
      <c r="D771" s="16">
        <f t="array" ref="D771">IFERROR(INDEX(C$2:C771,MATCH(2,1/(C$2:C771&lt;&gt;0))),0)</f>
        <v>-2.5</v>
      </c>
      <c r="E771" s="16">
        <f t="shared" ref="E771:E834" si="25">IF(D771=0,0,IF(D771&lt;0,-1*(ABS(D771)-G771*ABS(D771)/22),D771-G771*D771/22))</f>
        <v>-2.5</v>
      </c>
      <c r="F771" s="16">
        <f>IF(AND(C771&lt;&gt;0,SUM(C$1:$D771)=SUM(C$1:$D771)),ROW(),0)</f>
        <v>771</v>
      </c>
      <c r="G771" s="16">
        <f t="array" ref="G771">IF(ROW()-IFERROR(INDEX(F$2:F771,MATCH(2,1/(F$2:F771&lt;&gt;0))),0)&gt;22,22,ROW()-IFERROR(INDEX(F$2:F771,MATCH(2,1/(F$2:F771&lt;&gt;0))),0))</f>
        <v>0</v>
      </c>
    </row>
    <row r="772" spans="1:7">
      <c r="A772" s="5">
        <v>44628</v>
      </c>
      <c r="B772" s="7">
        <v>0.55989999999999995</v>
      </c>
      <c r="C772" s="16">
        <f t="shared" si="24"/>
        <v>-5</v>
      </c>
      <c r="D772" s="16">
        <f t="array" ref="D772">IFERROR(INDEX(C$2:C772,MATCH(2,1/(C$2:C772&lt;&gt;0))),0)</f>
        <v>-5</v>
      </c>
      <c r="E772" s="16">
        <f t="shared" si="25"/>
        <v>-5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>
      <c r="A773" s="5">
        <v>44629</v>
      </c>
      <c r="B773" s="7">
        <v>1.1745000000000001</v>
      </c>
      <c r="C773" s="16">
        <f t="shared" si="24"/>
        <v>0</v>
      </c>
      <c r="D773" s="16">
        <f t="array" ref="D773">IFERROR(INDEX(C$2:C773,MATCH(2,1/(C$2:C773&lt;&gt;0))),0)</f>
        <v>-5</v>
      </c>
      <c r="E773" s="16">
        <f t="shared" si="25"/>
        <v>-4.7727272727272725</v>
      </c>
      <c r="F773" s="16">
        <f>IF(AND(C773&lt;&gt;0,SUM(C$1:$D773)=SUM(C$1:$D773)),ROW(),0)</f>
        <v>0</v>
      </c>
      <c r="G773" s="16">
        <f t="array" ref="G773">IF(ROW()-IFERROR(INDEX(F$2:F773,MATCH(2,1/(F$2:F773&lt;&gt;0))),0)&gt;22,22,ROW()-IFERROR(INDEX(F$2:F773,MATCH(2,1/(F$2:F773&lt;&gt;0))),0))</f>
        <v>1</v>
      </c>
    </row>
    <row r="774" spans="1:7">
      <c r="A774" s="5">
        <v>44630</v>
      </c>
      <c r="B774" s="7">
        <v>2.4594999999999998</v>
      </c>
      <c r="C774" s="16">
        <f t="shared" si="24"/>
        <v>2.5</v>
      </c>
      <c r="D774" s="16">
        <f t="array" ref="D774">IFERROR(INDEX(C$2:C774,MATCH(2,1/(C$2:C774&lt;&gt;0))),0)</f>
        <v>2.5</v>
      </c>
      <c r="E774" s="16">
        <f t="shared" si="25"/>
        <v>2.5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>
      <c r="A775" s="5">
        <v>44631</v>
      </c>
      <c r="B775" s="7">
        <v>1.2291000000000001</v>
      </c>
      <c r="C775" s="16">
        <f t="shared" si="24"/>
        <v>0</v>
      </c>
      <c r="D775" s="16">
        <f t="array" ref="D775">IFERROR(INDEX(C$2:C775,MATCH(2,1/(C$2:C775&lt;&gt;0))),0)</f>
        <v>2.5</v>
      </c>
      <c r="E775" s="16">
        <f t="shared" si="25"/>
        <v>2.3863636363636362</v>
      </c>
      <c r="F775" s="16">
        <f>IF(AND(C775&lt;&gt;0,SUM(C$1:$D775)=SUM(C$1:$D775)),ROW(),0)</f>
        <v>0</v>
      </c>
      <c r="G775" s="16">
        <f t="array" ref="G775">IF(ROW()-IFERROR(INDEX(F$2:F775,MATCH(2,1/(F$2:F775&lt;&gt;0))),0)&gt;22,22,ROW()-IFERROR(INDEX(F$2:F775,MATCH(2,1/(F$2:F775&lt;&gt;0))),0))</f>
        <v>1</v>
      </c>
    </row>
    <row r="776" spans="1:7">
      <c r="A776" s="5">
        <v>44634</v>
      </c>
      <c r="B776" s="7">
        <v>1.0056</v>
      </c>
      <c r="C776" s="16">
        <f t="shared" si="24"/>
        <v>0</v>
      </c>
      <c r="D776" s="16">
        <f t="array" ref="D776">IFERROR(INDEX(C$2:C776,MATCH(2,1/(C$2:C776&lt;&gt;0))),0)</f>
        <v>2.5</v>
      </c>
      <c r="E776" s="16">
        <f t="shared" si="25"/>
        <v>2.2727272727272729</v>
      </c>
      <c r="F776" s="16">
        <f>IF(AND(C776&lt;&gt;0,SUM(C$1:$D776)=SUM(C$1:$D776)),ROW(),0)</f>
        <v>0</v>
      </c>
      <c r="G776" s="16">
        <f t="array" ref="G776">IF(ROW()-IFERROR(INDEX(F$2:F776,MATCH(2,1/(F$2:F776&lt;&gt;0))),0)&gt;22,22,ROW()-IFERROR(INDEX(F$2:F776,MATCH(2,1/(F$2:F776&lt;&gt;0))),0))</f>
        <v>2</v>
      </c>
    </row>
    <row r="777" spans="1:7">
      <c r="A777" s="5">
        <v>44635</v>
      </c>
      <c r="B777" s="7">
        <v>0.78210000000000002</v>
      </c>
      <c r="C777" s="16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>
      <c r="A778" s="5">
        <v>44636</v>
      </c>
      <c r="B778" s="7">
        <v>3.4618000000000002</v>
      </c>
      <c r="C778" s="16">
        <f t="shared" si="24"/>
        <v>5</v>
      </c>
      <c r="D778" s="16">
        <f t="array" ref="D778">IFERROR(INDEX(C$2:C778,MATCH(2,1/(C$2:C778&lt;&gt;0))),0)</f>
        <v>5</v>
      </c>
      <c r="E778" s="16">
        <f t="shared" si="25"/>
        <v>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>
      <c r="A779" s="5">
        <v>44637</v>
      </c>
      <c r="B779" s="7">
        <v>2.1762999999999999</v>
      </c>
      <c r="C779" s="16">
        <f t="shared" si="24"/>
        <v>0</v>
      </c>
      <c r="D779" s="16">
        <f t="array" ref="D779">IFERROR(INDEX(C$2:C779,MATCH(2,1/(C$2:C779&lt;&gt;0))),0)</f>
        <v>5</v>
      </c>
      <c r="E779" s="16">
        <f t="shared" si="25"/>
        <v>4.7727272727272725</v>
      </c>
      <c r="F779" s="16">
        <f>IF(AND(C779&lt;&gt;0,SUM(C$1:$D779)=SUM(C$1:$D779)),ROW(),0)</f>
        <v>0</v>
      </c>
      <c r="G779" s="16">
        <f t="array" ref="G779">IF(ROW()-IFERROR(INDEX(F$2:F779,MATCH(2,1/(F$2:F779&lt;&gt;0))),0)&gt;22,22,ROW()-IFERROR(INDEX(F$2:F779,MATCH(2,1/(F$2:F779&lt;&gt;0))),0))</f>
        <v>1</v>
      </c>
    </row>
    <row r="780" spans="1:7">
      <c r="A780" s="5">
        <v>44638</v>
      </c>
      <c r="B780" s="7">
        <v>2.6770999999999998</v>
      </c>
      <c r="C780" s="16">
        <f t="shared" si="24"/>
        <v>2.5</v>
      </c>
      <c r="D780" s="16">
        <f t="array" ref="D780">IFERROR(INDEX(C$2:C780,MATCH(2,1/(C$2:C780&lt;&gt;0))),0)</f>
        <v>2.5</v>
      </c>
      <c r="E780" s="16">
        <f t="shared" si="25"/>
        <v>2.5</v>
      </c>
      <c r="F780" s="16">
        <f>IF(AND(C780&lt;&gt;0,SUM(C$1:$D780)=SUM(C$1:$D780)),ROW(),0)</f>
        <v>780</v>
      </c>
      <c r="G780" s="16">
        <f t="array" ref="G780">IF(ROW()-IFERROR(INDEX(F$2:F780,MATCH(2,1/(F$2:F780&lt;&gt;0))),0)&gt;22,22,ROW()-IFERROR(INDEX(F$2:F780,MATCH(2,1/(F$2:F780&lt;&gt;0))),0))</f>
        <v>0</v>
      </c>
    </row>
    <row r="781" spans="1:7">
      <c r="A781" s="5">
        <v>44641</v>
      </c>
      <c r="B781" s="7">
        <v>2.6198000000000001</v>
      </c>
      <c r="C781" s="16">
        <f t="shared" si="24"/>
        <v>2.5</v>
      </c>
      <c r="D781" s="16">
        <f t="array" ref="D781">IFERROR(INDEX(C$2:C781,MATCH(2,1/(C$2:C781&lt;&gt;0))),0)</f>
        <v>2.5</v>
      </c>
      <c r="E781" s="16">
        <f t="shared" si="25"/>
        <v>2.5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>
      <c r="A782" s="5">
        <v>44642</v>
      </c>
      <c r="B782" s="7">
        <v>1.6155999999999999</v>
      </c>
      <c r="C782" s="16">
        <f t="shared" si="24"/>
        <v>0</v>
      </c>
      <c r="D782" s="16">
        <f t="array" ref="D782">IFERROR(INDEX(C$2:C782,MATCH(2,1/(C$2:C782&lt;&gt;0))),0)</f>
        <v>2.5</v>
      </c>
      <c r="E782" s="16">
        <f t="shared" si="25"/>
        <v>2.3863636363636362</v>
      </c>
      <c r="F782" s="16">
        <f>IF(AND(C782&lt;&gt;0,SUM(C$1:$D782)=SUM(C$1:$D782)),ROW(),0)</f>
        <v>0</v>
      </c>
      <c r="G782" s="16">
        <f t="array" ref="G782">IF(ROW()-IFERROR(INDEX(F$2:F782,MATCH(2,1/(F$2:F782&lt;&gt;0))),0)&gt;22,22,ROW()-IFERROR(INDEX(F$2:F782,MATCH(2,1/(F$2:F782&lt;&gt;0))),0))</f>
        <v>1</v>
      </c>
    </row>
    <row r="783" spans="1:7">
      <c r="A783" s="5">
        <v>44643</v>
      </c>
      <c r="B783" s="7">
        <v>1.5033000000000001</v>
      </c>
      <c r="C783" s="16">
        <f t="shared" si="24"/>
        <v>0</v>
      </c>
      <c r="D783" s="16">
        <f t="array" ref="D783">IFERROR(INDEX(C$2:C783,MATCH(2,1/(C$2:C783&lt;&gt;0))),0)</f>
        <v>2.5</v>
      </c>
      <c r="E783" s="16">
        <f t="shared" si="25"/>
        <v>2.2727272727272729</v>
      </c>
      <c r="F783" s="16">
        <f>IF(AND(C783&lt;&gt;0,SUM(C$1:$D783)=SUM(C$1:$D783)),ROW(),0)</f>
        <v>0</v>
      </c>
      <c r="G783" s="16">
        <f t="array" ref="G783">IF(ROW()-IFERROR(INDEX(F$2:F783,MATCH(2,1/(F$2:F783&lt;&gt;0))),0)&gt;22,22,ROW()-IFERROR(INDEX(F$2:F783,MATCH(2,1/(F$2:F783&lt;&gt;0))),0))</f>
        <v>2</v>
      </c>
    </row>
    <row r="784" spans="1:7">
      <c r="A784" s="5">
        <v>44644</v>
      </c>
      <c r="B784" s="7">
        <v>1.5024999999999999</v>
      </c>
      <c r="C784" s="16">
        <f t="shared" si="24"/>
        <v>0</v>
      </c>
      <c r="D784" s="16">
        <f t="array" ref="D784">IFERROR(INDEX(C$2:C784,MATCH(2,1/(C$2:C784&lt;&gt;0))),0)</f>
        <v>2.5</v>
      </c>
      <c r="E784" s="16">
        <f t="shared" si="25"/>
        <v>2.1590909090909092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3</v>
      </c>
    </row>
    <row r="785" spans="1:7">
      <c r="A785" s="5">
        <v>44645</v>
      </c>
      <c r="B785" s="7">
        <v>1.4460999999999999</v>
      </c>
      <c r="C785" s="16">
        <f t="shared" si="24"/>
        <v>0</v>
      </c>
      <c r="D785" s="16">
        <f t="array" ref="D785">IFERROR(INDEX(C$2:C785,MATCH(2,1/(C$2:C785&lt;&gt;0))),0)</f>
        <v>2.5</v>
      </c>
      <c r="E785" s="16">
        <f t="shared" si="25"/>
        <v>2.0454545454545454</v>
      </c>
      <c r="F785" s="16">
        <f>IF(AND(C785&lt;&gt;0,SUM(C$1:$D785)=SUM(C$1:$D785)),ROW(),0)</f>
        <v>0</v>
      </c>
      <c r="G785" s="16">
        <f t="array" ref="G785">IF(ROW()-IFERROR(INDEX(F$2:F785,MATCH(2,1/(F$2:F785&lt;&gt;0))),0)&gt;22,22,ROW()-IFERROR(INDEX(F$2:F785,MATCH(2,1/(F$2:F785&lt;&gt;0))),0))</f>
        <v>4</v>
      </c>
    </row>
    <row r="786" spans="1:7">
      <c r="A786" s="5">
        <v>44648</v>
      </c>
      <c r="B786" s="7">
        <v>1.4443999999999999</v>
      </c>
      <c r="C786" s="16">
        <f t="shared" si="24"/>
        <v>0</v>
      </c>
      <c r="D786" s="16">
        <f t="array" ref="D786">IFERROR(INDEX(C$2:C786,MATCH(2,1/(C$2:C786&lt;&gt;0))),0)</f>
        <v>2.5</v>
      </c>
      <c r="E786" s="16">
        <f t="shared" si="25"/>
        <v>1.9318181818181817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5</v>
      </c>
    </row>
    <row r="787" spans="1:7">
      <c r="A787" s="5">
        <v>44649</v>
      </c>
      <c r="B787" s="7">
        <v>0.94340000000000002</v>
      </c>
      <c r="C787" s="16">
        <f t="shared" si="24"/>
        <v>-2.5</v>
      </c>
      <c r="D787" s="16">
        <f t="array" ref="D787">IFERROR(INDEX(C$2:C787,MATCH(2,1/(C$2:C787&lt;&gt;0))),0)</f>
        <v>-2.5</v>
      </c>
      <c r="E787" s="16">
        <f t="shared" si="25"/>
        <v>-2.5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>
      <c r="A788" s="5">
        <v>44650</v>
      </c>
      <c r="B788" s="7">
        <v>1.8303</v>
      </c>
      <c r="C788" s="16">
        <f t="shared" si="24"/>
        <v>0</v>
      </c>
      <c r="D788" s="16">
        <f t="array" ref="D788">IFERROR(INDEX(C$2:C788,MATCH(2,1/(C$2:C788&lt;&gt;0))),0)</f>
        <v>-2.5</v>
      </c>
      <c r="E788" s="16">
        <f t="shared" si="25"/>
        <v>-2.3863636363636362</v>
      </c>
      <c r="F788" s="16">
        <f>IF(AND(C788&lt;&gt;0,SUM(C$1:$D788)=SUM(C$1:$D788)),ROW(),0)</f>
        <v>0</v>
      </c>
      <c r="G788" s="16">
        <f t="array" ref="G788">IF(ROW()-IFERROR(INDEX(F$2:F788,MATCH(2,1/(F$2:F788&lt;&gt;0))),0)&gt;22,22,ROW()-IFERROR(INDEX(F$2:F788,MATCH(2,1/(F$2:F788&lt;&gt;0))),0))</f>
        <v>1</v>
      </c>
    </row>
    <row r="789" spans="1:7">
      <c r="A789" s="5">
        <v>44651</v>
      </c>
      <c r="B789" s="7">
        <v>0.66479999999999995</v>
      </c>
      <c r="C789" s="16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>
      <c r="A790" s="5">
        <v>44652</v>
      </c>
      <c r="B790" s="7">
        <v>1.3835</v>
      </c>
      <c r="C790" s="16">
        <f t="shared" si="24"/>
        <v>0</v>
      </c>
      <c r="D790" s="16">
        <f t="array" ref="D790">IFERROR(INDEX(C$2:C790,MATCH(2,1/(C$2:C790&lt;&gt;0))),0)</f>
        <v>-5</v>
      </c>
      <c r="E790" s="16">
        <f t="shared" si="25"/>
        <v>-4.7727272727272725</v>
      </c>
      <c r="F790" s="16">
        <f>IF(AND(C790&lt;&gt;0,SUM(C$1:$D790)=SUM(C$1:$D790)),ROW(),0)</f>
        <v>0</v>
      </c>
      <c r="G790" s="16">
        <f t="array" ref="G790">IF(ROW()-IFERROR(INDEX(F$2:F790,MATCH(2,1/(F$2:F790&lt;&gt;0))),0)&gt;22,22,ROW()-IFERROR(INDEX(F$2:F790,MATCH(2,1/(F$2:F790&lt;&gt;0))),0))</f>
        <v>1</v>
      </c>
    </row>
    <row r="791" spans="1:7">
      <c r="A791" s="5">
        <v>44657</v>
      </c>
      <c r="B791" s="7">
        <v>1.8805000000000001</v>
      </c>
      <c r="C791" s="16">
        <f t="shared" si="24"/>
        <v>0</v>
      </c>
      <c r="D791" s="16">
        <f t="array" ref="D791">IFERROR(INDEX(C$2:C791,MATCH(2,1/(C$2:C791&lt;&gt;0))),0)</f>
        <v>-5</v>
      </c>
      <c r="E791" s="16">
        <f t="shared" si="25"/>
        <v>-4.5454545454545459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2</v>
      </c>
    </row>
    <row r="792" spans="1:7">
      <c r="A792" s="5">
        <v>44658</v>
      </c>
      <c r="B792" s="7">
        <v>0.38700000000000001</v>
      </c>
      <c r="C792" s="16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>
      <c r="A793" s="5">
        <v>44659</v>
      </c>
      <c r="B793" s="7">
        <v>1.6565000000000001</v>
      </c>
      <c r="C793" s="16">
        <f t="shared" si="24"/>
        <v>0</v>
      </c>
      <c r="D793" s="16">
        <f t="array" ref="D793">IFERROR(INDEX(C$2:C793,MATCH(2,1/(C$2:C793&lt;&gt;0))),0)</f>
        <v>-5</v>
      </c>
      <c r="E793" s="16">
        <f t="shared" si="25"/>
        <v>-4.7727272727272725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1</v>
      </c>
    </row>
    <row r="794" spans="1:7">
      <c r="A794" s="5">
        <v>44662</v>
      </c>
      <c r="B794" s="7">
        <v>1.5995999999999999</v>
      </c>
      <c r="C794" s="16">
        <f t="shared" si="24"/>
        <v>0</v>
      </c>
      <c r="D794" s="16">
        <f t="array" ref="D794">IFERROR(INDEX(C$2:C794,MATCH(2,1/(C$2:C794&lt;&gt;0))),0)</f>
        <v>-5</v>
      </c>
      <c r="E794" s="16">
        <f t="shared" si="25"/>
        <v>-4.5454545454545459</v>
      </c>
      <c r="F794" s="16">
        <f>IF(AND(C794&lt;&gt;0,SUM(C$1:$D794)=SUM(C$1:$D794)),ROW(),0)</f>
        <v>0</v>
      </c>
      <c r="G794" s="16">
        <f t="array" ref="G794">IF(ROW()-IFERROR(INDEX(F$2:F794,MATCH(2,1/(F$2:F794&lt;&gt;0))),0)&gt;22,22,ROW()-IFERROR(INDEX(F$2:F794,MATCH(2,1/(F$2:F794&lt;&gt;0))),0))</f>
        <v>2</v>
      </c>
    </row>
    <row r="795" spans="1:7">
      <c r="A795" s="5">
        <v>44663</v>
      </c>
      <c r="B795" s="7">
        <v>2.8633999999999999</v>
      </c>
      <c r="C795" s="16">
        <f t="shared" si="24"/>
        <v>2.5</v>
      </c>
      <c r="D795" s="16">
        <f t="array" ref="D795">IFERROR(INDEX(C$2:C795,MATCH(2,1/(C$2:C795&lt;&gt;0))),0)</f>
        <v>2.5</v>
      </c>
      <c r="E795" s="16">
        <f t="shared" si="25"/>
        <v>2.5</v>
      </c>
      <c r="F795" s="16">
        <f>IF(AND(C795&lt;&gt;0,SUM(C$1:$D795)=SUM(C$1:$D795)),ROW(),0)</f>
        <v>795</v>
      </c>
      <c r="G795" s="16">
        <f t="array" ref="G795">IF(ROW()-IFERROR(INDEX(F$2:F795,MATCH(2,1/(F$2:F795&lt;&gt;0))),0)&gt;22,22,ROW()-IFERROR(INDEX(F$2:F795,MATCH(2,1/(F$2:F795&lt;&gt;0))),0))</f>
        <v>0</v>
      </c>
    </row>
    <row r="796" spans="1:7">
      <c r="A796" s="5">
        <v>44664</v>
      </c>
      <c r="B796" s="7">
        <v>1.3201000000000001</v>
      </c>
      <c r="C796" s="16">
        <f t="shared" si="24"/>
        <v>0</v>
      </c>
      <c r="D796" s="16">
        <f t="array" ref="D796">IFERROR(INDEX(C$2:C796,MATCH(2,1/(C$2:C796&lt;&gt;0))),0)</f>
        <v>2.5</v>
      </c>
      <c r="E796" s="16">
        <f t="shared" si="25"/>
        <v>2.3863636363636362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1</v>
      </c>
    </row>
    <row r="797" spans="1:7">
      <c r="A797" s="5">
        <v>44665</v>
      </c>
      <c r="B797" s="7">
        <v>1.8702000000000001</v>
      </c>
      <c r="C797" s="16">
        <f t="shared" si="24"/>
        <v>0</v>
      </c>
      <c r="D797" s="16">
        <f t="array" ref="D797">IFERROR(INDEX(C$2:C797,MATCH(2,1/(C$2:C797&lt;&gt;0))),0)</f>
        <v>2.5</v>
      </c>
      <c r="E797" s="16">
        <f t="shared" si="25"/>
        <v>2.2727272727272729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2</v>
      </c>
    </row>
    <row r="798" spans="1:7">
      <c r="A798" s="5">
        <v>44666</v>
      </c>
      <c r="B798" s="7">
        <v>0.98960000000000004</v>
      </c>
      <c r="C798" s="16">
        <f t="shared" si="24"/>
        <v>-2.5</v>
      </c>
      <c r="D798" s="16">
        <f t="array" ref="D798">IFERROR(INDEX(C$2:C798,MATCH(2,1/(C$2:C798&lt;&gt;0))),0)</f>
        <v>-2.5</v>
      </c>
      <c r="E798" s="16">
        <f t="shared" si="25"/>
        <v>-2.5</v>
      </c>
      <c r="F798" s="16">
        <f>IF(AND(C798&lt;&gt;0,SUM(C$1:$D798)=SUM(C$1:$D798)),ROW(),0)</f>
        <v>798</v>
      </c>
      <c r="G798" s="16">
        <f t="array" ref="G798">IF(ROW()-IFERROR(INDEX(F$2:F798,MATCH(2,1/(F$2:F798&lt;&gt;0))),0)&gt;22,22,ROW()-IFERROR(INDEX(F$2:F798,MATCH(2,1/(F$2:F798&lt;&gt;0))),0))</f>
        <v>0</v>
      </c>
    </row>
    <row r="799" spans="1:7">
      <c r="A799" s="5">
        <v>44669</v>
      </c>
      <c r="B799" s="7">
        <v>2.6374</v>
      </c>
      <c r="C799" s="16">
        <f t="shared" si="24"/>
        <v>2.5</v>
      </c>
      <c r="D799" s="16">
        <f t="array" ref="D799">IFERROR(INDEX(C$2:C799,MATCH(2,1/(C$2:C799&lt;&gt;0))),0)</f>
        <v>2.5</v>
      </c>
      <c r="E799" s="16">
        <f t="shared" si="25"/>
        <v>2.5</v>
      </c>
      <c r="F799" s="16">
        <f>IF(AND(C799&lt;&gt;0,SUM(C$1:$D799)=SUM(C$1:$D799)),ROW(),0)</f>
        <v>799</v>
      </c>
      <c r="G799" s="16">
        <f t="array" ref="G799">IF(ROW()-IFERROR(INDEX(F$2:F799,MATCH(2,1/(F$2:F799&lt;&gt;0))),0)&gt;22,22,ROW()-IFERROR(INDEX(F$2:F799,MATCH(2,1/(F$2:F799&lt;&gt;0))),0))</f>
        <v>0</v>
      </c>
    </row>
    <row r="800" spans="1:7">
      <c r="A800" s="5">
        <v>44670</v>
      </c>
      <c r="B800" s="7">
        <v>1.4826999999999999</v>
      </c>
      <c r="C800" s="16">
        <f t="shared" si="24"/>
        <v>0</v>
      </c>
      <c r="D800" s="16">
        <f t="array" ref="D800">IFERROR(INDEX(C$2:C800,MATCH(2,1/(C$2:C800&lt;&gt;0))),0)</f>
        <v>2.5</v>
      </c>
      <c r="E800" s="16">
        <f t="shared" si="25"/>
        <v>2.3863636363636362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1</v>
      </c>
    </row>
    <row r="801" spans="1:7">
      <c r="A801" s="5">
        <v>44671</v>
      </c>
      <c r="B801" s="7">
        <v>1.3714</v>
      </c>
      <c r="C801" s="16">
        <f t="shared" si="24"/>
        <v>0</v>
      </c>
      <c r="D801" s="16">
        <f t="array" ref="D801">IFERROR(INDEX(C$2:C801,MATCH(2,1/(C$2:C801&lt;&gt;0))),0)</f>
        <v>2.5</v>
      </c>
      <c r="E801" s="16">
        <f t="shared" si="25"/>
        <v>2.2727272727272729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2</v>
      </c>
    </row>
    <row r="802" spans="1:7">
      <c r="A802" s="5">
        <v>44672</v>
      </c>
      <c r="B802" s="7">
        <v>0.87619999999999998</v>
      </c>
      <c r="C802" s="16">
        <f t="shared" si="24"/>
        <v>-2.5</v>
      </c>
      <c r="D802" s="16">
        <f t="array" ref="D802">IFERROR(INDEX(C$2:C802,MATCH(2,1/(C$2:C802&lt;&gt;0))),0)</f>
        <v>-2.5</v>
      </c>
      <c r="E802" s="16">
        <f t="shared" si="25"/>
        <v>-2.5</v>
      </c>
      <c r="F802" s="16">
        <f>IF(AND(C802&lt;&gt;0,SUM(C$1:$D802)=SUM(C$1:$D802)),ROW(),0)</f>
        <v>802</v>
      </c>
      <c r="G802" s="16">
        <f t="array" ref="G802">IF(ROW()-IFERROR(INDEX(F$2:F802,MATCH(2,1/(F$2:F802&lt;&gt;0))),0)&gt;22,22,ROW()-IFERROR(INDEX(F$2:F802,MATCH(2,1/(F$2:F802&lt;&gt;0))),0))</f>
        <v>0</v>
      </c>
    </row>
    <row r="803" spans="1:7">
      <c r="A803" s="5">
        <v>44673</v>
      </c>
      <c r="B803" s="7">
        <v>1.6968000000000001</v>
      </c>
      <c r="C803" s="16">
        <f t="shared" si="24"/>
        <v>0</v>
      </c>
      <c r="D803" s="16">
        <f t="array" ref="D803">IFERROR(INDEX(C$2:C803,MATCH(2,1/(C$2:C803&lt;&gt;0))),0)</f>
        <v>-2.5</v>
      </c>
      <c r="E803" s="16">
        <f t="shared" si="25"/>
        <v>-2.3863636363636362</v>
      </c>
      <c r="F803" s="16">
        <f>IF(AND(C803&lt;&gt;0,SUM(C$1:$D803)=SUM(C$1:$D803)),ROW(),0)</f>
        <v>0</v>
      </c>
      <c r="G803" s="16">
        <f t="array" ref="G803">IF(ROW()-IFERROR(INDEX(F$2:F803,MATCH(2,1/(F$2:F803&lt;&gt;0))),0)&gt;22,22,ROW()-IFERROR(INDEX(F$2:F803,MATCH(2,1/(F$2:F803&lt;&gt;0))),0))</f>
        <v>1</v>
      </c>
    </row>
    <row r="804" spans="1:7">
      <c r="A804" s="5">
        <v>44676</v>
      </c>
      <c r="B804" s="7">
        <v>0.71150000000000002</v>
      </c>
      <c r="C804" s="16">
        <f t="shared" si="24"/>
        <v>-5</v>
      </c>
      <c r="D804" s="16">
        <f t="array" ref="D804">IFERROR(INDEX(C$2:C804,MATCH(2,1/(C$2:C804&lt;&gt;0))),0)</f>
        <v>-5</v>
      </c>
      <c r="E804" s="16">
        <f t="shared" si="25"/>
        <v>-5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>
      <c r="A805" s="5">
        <v>44677</v>
      </c>
      <c r="B805" s="7">
        <v>0.87580000000000002</v>
      </c>
      <c r="C805" s="16">
        <f t="shared" si="24"/>
        <v>-2.5</v>
      </c>
      <c r="D805" s="16">
        <f t="array" ref="D805">IFERROR(INDEX(C$2:C805,MATCH(2,1/(C$2:C805&lt;&gt;0))),0)</f>
        <v>-2.5</v>
      </c>
      <c r="E805" s="16">
        <f t="shared" si="25"/>
        <v>-2.5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>
      <c r="A806" s="5">
        <v>44678</v>
      </c>
      <c r="B806" s="7">
        <v>3.6084999999999998</v>
      </c>
      <c r="C806" s="16">
        <f t="shared" si="24"/>
        <v>5</v>
      </c>
      <c r="D806" s="16">
        <f t="array" ref="D806">IFERROR(INDEX(C$2:C806,MATCH(2,1/(C$2:C806&lt;&gt;0))),0)</f>
        <v>5</v>
      </c>
      <c r="E806" s="16">
        <f t="shared" si="25"/>
        <v>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>
      <c r="A807" s="5">
        <v>44679</v>
      </c>
      <c r="B807" s="7">
        <v>1.42</v>
      </c>
      <c r="C807" s="16">
        <f t="shared" si="24"/>
        <v>0</v>
      </c>
      <c r="D807" s="16">
        <f t="array" ref="D807">IFERROR(INDEX(C$2:C807,MATCH(2,1/(C$2:C807&lt;&gt;0))),0)</f>
        <v>5</v>
      </c>
      <c r="E807" s="16">
        <f t="shared" si="25"/>
        <v>4.7727272727272725</v>
      </c>
      <c r="F807" s="16">
        <f>IF(AND(C807&lt;&gt;0,SUM(C$1:$D807)=SUM(C$1:$D807)),ROW(),0)</f>
        <v>0</v>
      </c>
      <c r="G807" s="16">
        <f t="array" ref="G807">IF(ROW()-IFERROR(INDEX(F$2:F807,MATCH(2,1/(F$2:F807&lt;&gt;0))),0)&gt;22,22,ROW()-IFERROR(INDEX(F$2:F807,MATCH(2,1/(F$2:F807&lt;&gt;0))),0))</f>
        <v>1</v>
      </c>
    </row>
    <row r="808" spans="1:7">
      <c r="A808" s="5">
        <v>44680</v>
      </c>
      <c r="B808" s="7">
        <v>4.8581000000000003</v>
      </c>
      <c r="C808" s="16">
        <f t="shared" si="24"/>
        <v>5</v>
      </c>
      <c r="D808" s="16">
        <f t="array" ref="D808">IFERROR(INDEX(C$2:C808,MATCH(2,1/(C$2:C808&lt;&gt;0))),0)</f>
        <v>5</v>
      </c>
      <c r="E808" s="16">
        <f t="shared" si="25"/>
        <v>5</v>
      </c>
      <c r="F808" s="16">
        <f>IF(AND(C808&lt;&gt;0,SUM(C$1:$D808)=SUM(C$1:$D808)),ROW(),0)</f>
        <v>808</v>
      </c>
      <c r="G808" s="16">
        <f t="array" ref="G808">IF(ROW()-IFERROR(INDEX(F$2:F808,MATCH(2,1/(F$2:F808&lt;&gt;0))),0)&gt;22,22,ROW()-IFERROR(INDEX(F$2:F808,MATCH(2,1/(F$2:F808&lt;&gt;0))),0))</f>
        <v>0</v>
      </c>
    </row>
    <row r="809" spans="1:7">
      <c r="A809" s="5">
        <v>44686</v>
      </c>
      <c r="B809" s="7">
        <v>3.9803999999999999</v>
      </c>
      <c r="C809" s="16">
        <f t="shared" si="24"/>
        <v>5</v>
      </c>
      <c r="D809" s="16">
        <f t="array" ref="D809">IFERROR(INDEX(C$2:C809,MATCH(2,1/(C$2:C809&lt;&gt;0))),0)</f>
        <v>5</v>
      </c>
      <c r="E809" s="16">
        <f t="shared" si="25"/>
        <v>5</v>
      </c>
      <c r="F809" s="16">
        <f>IF(AND(C809&lt;&gt;0,SUM(C$1:$D809)=SUM(C$1:$D809)),ROW(),0)</f>
        <v>809</v>
      </c>
      <c r="G809" s="16">
        <f t="array" ref="G809">IF(ROW()-IFERROR(INDEX(F$2:F809,MATCH(2,1/(F$2:F809&lt;&gt;0))),0)&gt;22,22,ROW()-IFERROR(INDEX(F$2:F809,MATCH(2,1/(F$2:F809&lt;&gt;0))),0))</f>
        <v>0</v>
      </c>
    </row>
    <row r="810" spans="1:7">
      <c r="A810" s="5">
        <v>44687</v>
      </c>
      <c r="B810" s="7">
        <v>1.4154</v>
      </c>
      <c r="C810" s="16">
        <f t="shared" si="24"/>
        <v>0</v>
      </c>
      <c r="D810" s="16">
        <f t="array" ref="D810">IFERROR(INDEX(C$2:C810,MATCH(2,1/(C$2:C810&lt;&gt;0))),0)</f>
        <v>5</v>
      </c>
      <c r="E810" s="16">
        <f t="shared" si="25"/>
        <v>4.7727272727272725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1</v>
      </c>
    </row>
    <row r="811" spans="1:7">
      <c r="A811" s="5">
        <v>44690</v>
      </c>
      <c r="B811" s="7">
        <v>3.1012</v>
      </c>
      <c r="C811" s="16">
        <f t="shared" si="24"/>
        <v>5</v>
      </c>
      <c r="D811" s="16">
        <f t="array" ref="D811">IFERROR(INDEX(C$2:C811,MATCH(2,1/(C$2:C811&lt;&gt;0))),0)</f>
        <v>5</v>
      </c>
      <c r="E811" s="16">
        <f t="shared" si="25"/>
        <v>5</v>
      </c>
      <c r="F811" s="16">
        <f>IF(AND(C811&lt;&gt;0,SUM(C$1:$D811)=SUM(C$1:$D811)),ROW(),0)</f>
        <v>811</v>
      </c>
      <c r="G811" s="16">
        <f t="array" ref="G811">IF(ROW()-IFERROR(INDEX(F$2:F811,MATCH(2,1/(F$2:F811&lt;&gt;0))),0)&gt;22,22,ROW()-IFERROR(INDEX(F$2:F811,MATCH(2,1/(F$2:F811&lt;&gt;0))),0))</f>
        <v>0</v>
      </c>
    </row>
    <row r="812" spans="1:7">
      <c r="A812" s="5">
        <v>44691</v>
      </c>
      <c r="B812" s="7">
        <v>2.2307000000000001</v>
      </c>
      <c r="C812" s="16">
        <f t="shared" si="24"/>
        <v>0</v>
      </c>
      <c r="D812" s="16">
        <f t="array" ref="D812">IFERROR(INDEX(C$2:C812,MATCH(2,1/(C$2:C812&lt;&gt;0))),0)</f>
        <v>5</v>
      </c>
      <c r="E812" s="16">
        <f t="shared" si="25"/>
        <v>4.7727272727272725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1</v>
      </c>
    </row>
    <row r="813" spans="1:7">
      <c r="A813" s="5">
        <v>44692</v>
      </c>
      <c r="B813" s="7">
        <v>2.0651999999999999</v>
      </c>
      <c r="C813" s="16">
        <f t="shared" si="24"/>
        <v>0</v>
      </c>
      <c r="D813" s="16">
        <f t="array" ref="D813">IFERROR(INDEX(C$2:C813,MATCH(2,1/(C$2:C813&lt;&gt;0))),0)</f>
        <v>5</v>
      </c>
      <c r="E813" s="16">
        <f t="shared" si="25"/>
        <v>4.5454545454545459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2</v>
      </c>
    </row>
    <row r="814" spans="1:7">
      <c r="A814" s="5">
        <v>44693</v>
      </c>
      <c r="B814" s="7">
        <v>1.4658</v>
      </c>
      <c r="C814" s="16">
        <f t="shared" si="24"/>
        <v>0</v>
      </c>
      <c r="D814" s="16">
        <f t="array" ref="D814">IFERROR(INDEX(C$2:C814,MATCH(2,1/(C$2:C814&lt;&gt;0))),0)</f>
        <v>5</v>
      </c>
      <c r="E814" s="16">
        <f t="shared" si="25"/>
        <v>4.3181818181818183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3</v>
      </c>
    </row>
    <row r="815" spans="1:7">
      <c r="A815" s="5">
        <v>44694</v>
      </c>
      <c r="B815" s="7">
        <v>2.1137999999999999</v>
      </c>
      <c r="C815" s="16">
        <f t="shared" si="24"/>
        <v>0</v>
      </c>
      <c r="D815" s="16">
        <f t="array" ref="D815">IFERROR(INDEX(C$2:C815,MATCH(2,1/(C$2:C815&lt;&gt;0))),0)</f>
        <v>5</v>
      </c>
      <c r="E815" s="16">
        <f t="shared" si="25"/>
        <v>4.0909090909090908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4</v>
      </c>
    </row>
    <row r="816" spans="1:7">
      <c r="A816" s="5">
        <v>44697</v>
      </c>
      <c r="B816" s="7">
        <v>2.3319000000000001</v>
      </c>
      <c r="C816" s="16">
        <f t="shared" si="24"/>
        <v>0</v>
      </c>
      <c r="D816" s="16">
        <f t="array" ref="D816">IFERROR(INDEX(C$2:C816,MATCH(2,1/(C$2:C816&lt;&gt;0))),0)</f>
        <v>5</v>
      </c>
      <c r="E816" s="16">
        <f t="shared" si="25"/>
        <v>3.8636363636363633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5</v>
      </c>
    </row>
    <row r="817" spans="1:7">
      <c r="A817" s="5">
        <v>44698</v>
      </c>
      <c r="B817" s="7">
        <v>1.3001</v>
      </c>
      <c r="C817" s="16">
        <f t="shared" si="24"/>
        <v>0</v>
      </c>
      <c r="D817" s="16">
        <f t="array" ref="D817">IFERROR(INDEX(C$2:C817,MATCH(2,1/(C$2:C817&lt;&gt;0))),0)</f>
        <v>5</v>
      </c>
      <c r="E817" s="16">
        <f t="shared" si="25"/>
        <v>3.6363636363636367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6</v>
      </c>
    </row>
    <row r="818" spans="1:7">
      <c r="A818" s="5">
        <v>44699</v>
      </c>
      <c r="B818" s="7">
        <v>1.8938999999999999</v>
      </c>
      <c r="C818" s="16">
        <f t="shared" si="24"/>
        <v>0</v>
      </c>
      <c r="D818" s="16">
        <f t="array" ref="D818">IFERROR(INDEX(C$2:C818,MATCH(2,1/(C$2:C818&lt;&gt;0))),0)</f>
        <v>5</v>
      </c>
      <c r="E818" s="16">
        <f t="shared" si="25"/>
        <v>3.4090909090909092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7</v>
      </c>
    </row>
    <row r="819" spans="1:7">
      <c r="A819" s="5">
        <v>44700</v>
      </c>
      <c r="B819" s="7">
        <v>1.1898</v>
      </c>
      <c r="C819" s="16">
        <f t="shared" si="24"/>
        <v>0</v>
      </c>
      <c r="D819" s="16">
        <f t="array" ref="D819">IFERROR(INDEX(C$2:C819,MATCH(2,1/(C$2:C819&lt;&gt;0))),0)</f>
        <v>5</v>
      </c>
      <c r="E819" s="16">
        <f t="shared" si="25"/>
        <v>3.1818181818181817</v>
      </c>
      <c r="F819" s="16">
        <f>IF(AND(C819&lt;&gt;0,SUM(C$1:$D819)=SUM(C$1:$D819)),ROW(),0)</f>
        <v>0</v>
      </c>
      <c r="G819" s="16">
        <f t="array" ref="G819">IF(ROW()-IFERROR(INDEX(F$2:F819,MATCH(2,1/(F$2:F819&lt;&gt;0))),0)&gt;22,22,ROW()-IFERROR(INDEX(F$2:F819,MATCH(2,1/(F$2:F819&lt;&gt;0))),0))</f>
        <v>8</v>
      </c>
    </row>
    <row r="820" spans="1:7">
      <c r="A820" s="5">
        <v>44701</v>
      </c>
      <c r="B820" s="7">
        <v>1.7297</v>
      </c>
      <c r="C820" s="16">
        <f t="shared" si="24"/>
        <v>0</v>
      </c>
      <c r="D820" s="16">
        <f t="array" ref="D820">IFERROR(INDEX(C$2:C820,MATCH(2,1/(C$2:C820&lt;&gt;0))),0)</f>
        <v>5</v>
      </c>
      <c r="E820" s="16">
        <f t="shared" si="25"/>
        <v>2.9545454545454546</v>
      </c>
      <c r="F820" s="16">
        <f>IF(AND(C820&lt;&gt;0,SUM(C$1:$D820)=SUM(C$1:$D820)),ROW(),0)</f>
        <v>0</v>
      </c>
      <c r="G820" s="16">
        <f t="array" ref="G820">IF(ROW()-IFERROR(INDEX(F$2:F820,MATCH(2,1/(F$2:F820&lt;&gt;0))),0)&gt;22,22,ROW()-IFERROR(INDEX(F$2:F820,MATCH(2,1/(F$2:F820&lt;&gt;0))),0))</f>
        <v>9</v>
      </c>
    </row>
    <row r="821" spans="1:7">
      <c r="A821" s="5">
        <v>44704</v>
      </c>
      <c r="B821" s="7">
        <v>2.1598000000000002</v>
      </c>
      <c r="C821" s="16">
        <f t="shared" si="24"/>
        <v>0</v>
      </c>
      <c r="D821" s="16">
        <f t="array" ref="D821">IFERROR(INDEX(C$2:C821,MATCH(2,1/(C$2:C821&lt;&gt;0))),0)</f>
        <v>5</v>
      </c>
      <c r="E821" s="16">
        <f t="shared" si="25"/>
        <v>2.7272727272727271</v>
      </c>
      <c r="F821" s="16">
        <f>IF(AND(C821&lt;&gt;0,SUM(C$1:$D821)=SUM(C$1:$D821)),ROW(),0)</f>
        <v>0</v>
      </c>
      <c r="G821" s="16">
        <f t="array" ref="G821">IF(ROW()-IFERROR(INDEX(F$2:F821,MATCH(2,1/(F$2:F821&lt;&gt;0))),0)&gt;22,22,ROW()-IFERROR(INDEX(F$2:F821,MATCH(2,1/(F$2:F821&lt;&gt;0))),0))</f>
        <v>10</v>
      </c>
    </row>
    <row r="822" spans="1:7">
      <c r="A822" s="5">
        <v>44705</v>
      </c>
      <c r="B822" s="7">
        <v>0.54</v>
      </c>
      <c r="C822" s="16">
        <f t="shared" si="24"/>
        <v>-5</v>
      </c>
      <c r="D822" s="16">
        <f t="array" ref="D822">IFERROR(INDEX(C$2:C822,MATCH(2,1/(C$2:C822&lt;&gt;0))),0)</f>
        <v>-5</v>
      </c>
      <c r="E822" s="16">
        <f t="shared" si="25"/>
        <v>-5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>
      <c r="A823" s="5">
        <v>44706</v>
      </c>
      <c r="B823" s="7">
        <v>2.4811000000000001</v>
      </c>
      <c r="C823" s="16">
        <f t="shared" si="24"/>
        <v>2.5</v>
      </c>
      <c r="D823" s="16">
        <f t="array" ref="D823">IFERROR(INDEX(C$2:C823,MATCH(2,1/(C$2:C823&lt;&gt;0))),0)</f>
        <v>2.5</v>
      </c>
      <c r="E823" s="16">
        <f t="shared" si="25"/>
        <v>2.5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>
      <c r="A824" s="5">
        <v>44707</v>
      </c>
      <c r="B824" s="7">
        <v>1.4555</v>
      </c>
      <c r="C824" s="16">
        <f t="shared" si="24"/>
        <v>0</v>
      </c>
      <c r="D824" s="16">
        <f t="array" ref="D824">IFERROR(INDEX(C$2:C824,MATCH(2,1/(C$2:C824&lt;&gt;0))),0)</f>
        <v>2.5</v>
      </c>
      <c r="E824" s="16">
        <f t="shared" si="25"/>
        <v>2.3863636363636362</v>
      </c>
      <c r="F824" s="16">
        <f>IF(AND(C824&lt;&gt;0,SUM(C$1:$D824)=SUM(C$1:$D824)),ROW(),0)</f>
        <v>0</v>
      </c>
      <c r="G824" s="16">
        <f t="array" ref="G824">IF(ROW()-IFERROR(INDEX(F$2:F824,MATCH(2,1/(F$2:F824&lt;&gt;0))),0)&gt;22,22,ROW()-IFERROR(INDEX(F$2:F824,MATCH(2,1/(F$2:F824&lt;&gt;0))),0))</f>
        <v>1</v>
      </c>
    </row>
    <row r="825" spans="1:7">
      <c r="A825" s="5">
        <v>44708</v>
      </c>
      <c r="B825" s="7">
        <v>1.9935</v>
      </c>
      <c r="C825" s="16">
        <f t="shared" si="24"/>
        <v>0</v>
      </c>
      <c r="D825" s="16">
        <f t="array" ref="D825">IFERROR(INDEX(C$2:C825,MATCH(2,1/(C$2:C825&lt;&gt;0))),0)</f>
        <v>2.5</v>
      </c>
      <c r="E825" s="16">
        <f t="shared" si="25"/>
        <v>2.2727272727272729</v>
      </c>
      <c r="F825" s="16">
        <f>IF(AND(C825&lt;&gt;0,SUM(C$1:$D825)=SUM(C$1:$D825)),ROW(),0)</f>
        <v>0</v>
      </c>
      <c r="G825" s="16">
        <f t="array" ref="G825">IF(ROW()-IFERROR(INDEX(F$2:F825,MATCH(2,1/(F$2:F825&lt;&gt;0))),0)&gt;22,22,ROW()-IFERROR(INDEX(F$2:F825,MATCH(2,1/(F$2:F825&lt;&gt;0))),0))</f>
        <v>2</v>
      </c>
    </row>
    <row r="826" spans="1:7">
      <c r="A826" s="5">
        <v>44711</v>
      </c>
      <c r="B826" s="7">
        <v>2.0979000000000001</v>
      </c>
      <c r="C826" s="16">
        <f t="shared" si="24"/>
        <v>0</v>
      </c>
      <c r="D826" s="16">
        <f t="array" ref="D826">IFERROR(INDEX(C$2:C826,MATCH(2,1/(C$2:C826&lt;&gt;0))),0)</f>
        <v>2.5</v>
      </c>
      <c r="E826" s="16">
        <f t="shared" si="25"/>
        <v>2.1590909090909092</v>
      </c>
      <c r="F826" s="16">
        <f>IF(AND(C826&lt;&gt;0,SUM(C$1:$D826)=SUM(C$1:$D826)),ROW(),0)</f>
        <v>0</v>
      </c>
      <c r="G826" s="16">
        <f t="array" ref="G826">IF(ROW()-IFERROR(INDEX(F$2:F826,MATCH(2,1/(F$2:F826&lt;&gt;0))),0)&gt;22,22,ROW()-IFERROR(INDEX(F$2:F826,MATCH(2,1/(F$2:F826&lt;&gt;0))),0))</f>
        <v>3</v>
      </c>
    </row>
    <row r="827" spans="1:7">
      <c r="A827" s="5">
        <v>44712</v>
      </c>
      <c r="B827" s="7">
        <v>1.6667000000000001</v>
      </c>
      <c r="C827" s="16">
        <f t="shared" si="24"/>
        <v>0</v>
      </c>
      <c r="D827" s="16">
        <f t="array" ref="D827">IFERROR(INDEX(C$2:C827,MATCH(2,1/(C$2:C827&lt;&gt;0))),0)</f>
        <v>2.5</v>
      </c>
      <c r="E827" s="16">
        <f t="shared" si="25"/>
        <v>2.0454545454545454</v>
      </c>
      <c r="F827" s="16">
        <f>IF(AND(C827&lt;&gt;0,SUM(C$1:$D827)=SUM(C$1:$D827)),ROW(),0)</f>
        <v>0</v>
      </c>
      <c r="G827" s="16">
        <f t="array" ref="G827">IF(ROW()-IFERROR(INDEX(F$2:F827,MATCH(2,1/(F$2:F827&lt;&gt;0))),0)&gt;22,22,ROW()-IFERROR(INDEX(F$2:F827,MATCH(2,1/(F$2:F827&lt;&gt;0))),0))</f>
        <v>4</v>
      </c>
    </row>
    <row r="828" spans="1:7">
      <c r="A828" s="5">
        <v>44713</v>
      </c>
      <c r="B828" s="7">
        <v>1.6129</v>
      </c>
      <c r="C828" s="16">
        <f t="shared" si="24"/>
        <v>0</v>
      </c>
      <c r="D828" s="16">
        <f t="array" ref="D828">IFERROR(INDEX(C$2:C828,MATCH(2,1/(C$2:C828&lt;&gt;0))),0)</f>
        <v>2.5</v>
      </c>
      <c r="E828" s="16">
        <f t="shared" si="25"/>
        <v>1.9318181818181817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5</v>
      </c>
    </row>
    <row r="829" spans="1:7">
      <c r="A829" s="5">
        <v>44714</v>
      </c>
      <c r="B829" s="7">
        <v>2.2042999999999999</v>
      </c>
      <c r="C829" s="16">
        <f t="shared" si="24"/>
        <v>0</v>
      </c>
      <c r="D829" s="16">
        <f t="array" ref="D829">IFERROR(INDEX(C$2:C829,MATCH(2,1/(C$2:C829&lt;&gt;0))),0)</f>
        <v>2.5</v>
      </c>
      <c r="E829" s="16">
        <f t="shared" si="25"/>
        <v>1.8181818181818183</v>
      </c>
      <c r="F829" s="16">
        <f>IF(AND(C829&lt;&gt;0,SUM(C$1:$D829)=SUM(C$1:$D829)),ROW(),0)</f>
        <v>0</v>
      </c>
      <c r="G829" s="16">
        <f t="array" ref="G829">IF(ROW()-IFERROR(INDEX(F$2:F829,MATCH(2,1/(F$2:F829&lt;&gt;0))),0)&gt;22,22,ROW()-IFERROR(INDEX(F$2:F829,MATCH(2,1/(F$2:F829&lt;&gt;0))),0))</f>
        <v>6</v>
      </c>
    </row>
    <row r="830" spans="1:7">
      <c r="A830" s="5">
        <v>44718</v>
      </c>
      <c r="B830" s="7">
        <v>1.3971</v>
      </c>
      <c r="C830" s="16">
        <f t="shared" si="24"/>
        <v>0</v>
      </c>
      <c r="D830" s="16">
        <f t="array" ref="D830">IFERROR(INDEX(C$2:C830,MATCH(2,1/(C$2:C830&lt;&gt;0))),0)</f>
        <v>2.5</v>
      </c>
      <c r="E830" s="16">
        <f t="shared" si="25"/>
        <v>1.7045454545454546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7</v>
      </c>
    </row>
    <row r="831" spans="1:7">
      <c r="A831" s="5">
        <v>44719</v>
      </c>
      <c r="B831" s="7">
        <v>1.1809000000000001</v>
      </c>
      <c r="C831" s="16">
        <f t="shared" si="24"/>
        <v>0</v>
      </c>
      <c r="D831" s="16">
        <f t="array" ref="D831">IFERROR(INDEX(C$2:C831,MATCH(2,1/(C$2:C831&lt;&gt;0))),0)</f>
        <v>2.5</v>
      </c>
      <c r="E831" s="16">
        <f t="shared" si="25"/>
        <v>1.5909090909090908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8</v>
      </c>
    </row>
    <row r="832" spans="1:7">
      <c r="A832" s="5">
        <v>44720</v>
      </c>
      <c r="B832" s="7">
        <v>1.7694000000000001</v>
      </c>
      <c r="C832" s="16">
        <f t="shared" si="24"/>
        <v>0</v>
      </c>
      <c r="D832" s="16">
        <f t="array" ref="D832">IFERROR(INDEX(C$2:C832,MATCH(2,1/(C$2:C832&lt;&gt;0))),0)</f>
        <v>2.5</v>
      </c>
      <c r="E832" s="16">
        <f t="shared" si="25"/>
        <v>1.4772727272727273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9</v>
      </c>
    </row>
    <row r="833" spans="1:7">
      <c r="A833" s="5">
        <v>44721</v>
      </c>
      <c r="B833" s="7">
        <v>0.91059999999999997</v>
      </c>
      <c r="C833" s="16">
        <f t="shared" si="24"/>
        <v>-2.5</v>
      </c>
      <c r="D833" s="16">
        <f t="array" ref="D833">IFERROR(INDEX(C$2:C833,MATCH(2,1/(C$2:C833&lt;&gt;0))),0)</f>
        <v>-2.5</v>
      </c>
      <c r="E833" s="16">
        <f t="shared" si="25"/>
        <v>-2.5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>
      <c r="A834" s="5">
        <v>44722</v>
      </c>
      <c r="B834" s="7">
        <v>2.5695999999999999</v>
      </c>
      <c r="C834" s="16">
        <f t="shared" si="24"/>
        <v>2.5</v>
      </c>
      <c r="D834" s="16">
        <f t="array" ref="D834">IFERROR(INDEX(C$2:C834,MATCH(2,1/(C$2:C834&lt;&gt;0))),0)</f>
        <v>2.5</v>
      </c>
      <c r="E834" s="16">
        <f t="shared" si="25"/>
        <v>2.5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>
      <c r="A835" s="5">
        <v>44725</v>
      </c>
      <c r="B835" s="7">
        <v>1.1739999999999999</v>
      </c>
      <c r="C835" s="16">
        <f t="shared" ref="C835:C898" si="26">IF(B835&gt;3,5,IF(B835&gt;2.4,2.5,IF(B835&gt;1,0,IF(B835&gt;0.8,-2.5,-5))))</f>
        <v>0</v>
      </c>
      <c r="D835" s="16">
        <f t="array" ref="D835">IFERROR(INDEX(C$2:C835,MATCH(2,1/(C$2:C835&lt;&gt;0))),0)</f>
        <v>2.5</v>
      </c>
      <c r="E835" s="16">
        <f t="shared" ref="E835:E898" si="27">IF(D835=0,0,IF(D835&lt;0,-1*(ABS(D835)-G835*ABS(D835)/22),D835-G835*D835/22))</f>
        <v>2.3863636363636362</v>
      </c>
      <c r="F835" s="16">
        <f>IF(AND(C835&lt;&gt;0,SUM(C$1:$D835)=SUM(C$1:$D835)),ROW(),0)</f>
        <v>0</v>
      </c>
      <c r="G835" s="16">
        <f t="array" ref="G835">IF(ROW()-IFERROR(INDEX(F$2:F835,MATCH(2,1/(F$2:F835&lt;&gt;0))),0)&gt;22,22,ROW()-IFERROR(INDEX(F$2:F835,MATCH(2,1/(F$2:F835&lt;&gt;0))),0))</f>
        <v>1</v>
      </c>
    </row>
    <row r="836" spans="1:7">
      <c r="A836" s="5">
        <v>44726</v>
      </c>
      <c r="B836" s="7">
        <v>1.4408000000000001</v>
      </c>
      <c r="C836" s="16">
        <f t="shared" si="26"/>
        <v>0</v>
      </c>
      <c r="D836" s="16">
        <f t="array" ref="D836">IFERROR(INDEX(C$2:C836,MATCH(2,1/(C$2:C836&lt;&gt;0))),0)</f>
        <v>2.5</v>
      </c>
      <c r="E836" s="16">
        <f t="shared" si="27"/>
        <v>2.2727272727272729</v>
      </c>
      <c r="F836" s="16">
        <f>IF(AND(C836&lt;&gt;0,SUM(C$1:$D836)=SUM(C$1:$D836)),ROW(),0)</f>
        <v>0</v>
      </c>
      <c r="G836" s="16">
        <f t="array" ref="G836">IF(ROW()-IFERROR(INDEX(F$2:F836,MATCH(2,1/(F$2:F836&lt;&gt;0))),0)&gt;22,22,ROW()-IFERROR(INDEX(F$2:F836,MATCH(2,1/(F$2:F836&lt;&gt;0))),0))</f>
        <v>2</v>
      </c>
    </row>
    <row r="837" spans="1:7">
      <c r="A837" s="5">
        <v>44727</v>
      </c>
      <c r="B837" s="7">
        <v>1.3852</v>
      </c>
      <c r="C837" s="16">
        <f t="shared" si="26"/>
        <v>0</v>
      </c>
      <c r="D837" s="16">
        <f t="array" ref="D837">IFERROR(INDEX(C$2:C837,MATCH(2,1/(C$2:C837&lt;&gt;0))),0)</f>
        <v>2.5</v>
      </c>
      <c r="E837" s="16">
        <f t="shared" si="27"/>
        <v>2.1590909090909092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3</v>
      </c>
    </row>
    <row r="838" spans="1:7">
      <c r="A838" s="5">
        <v>44728</v>
      </c>
      <c r="B838" s="7">
        <v>1.2241</v>
      </c>
      <c r="C838" s="16">
        <f t="shared" si="26"/>
        <v>0</v>
      </c>
      <c r="D838" s="16">
        <f t="array" ref="D838">IFERROR(INDEX(C$2:C838,MATCH(2,1/(C$2:C838&lt;&gt;0))),0)</f>
        <v>2.5</v>
      </c>
      <c r="E838" s="16">
        <f t="shared" si="27"/>
        <v>2.0454545454545454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4</v>
      </c>
    </row>
    <row r="839" spans="1:7">
      <c r="A839" s="5">
        <v>44729</v>
      </c>
      <c r="B839" s="7">
        <v>1.117</v>
      </c>
      <c r="C839" s="16">
        <f t="shared" si="26"/>
        <v>0</v>
      </c>
      <c r="D839" s="16">
        <f t="array" ref="D839">IFERROR(INDEX(C$2:C839,MATCH(2,1/(C$2:C839&lt;&gt;0))),0)</f>
        <v>2.5</v>
      </c>
      <c r="E839" s="16">
        <f t="shared" si="27"/>
        <v>1.9318181818181817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5</v>
      </c>
    </row>
    <row r="840" spans="1:7">
      <c r="A840" s="5">
        <v>44732</v>
      </c>
      <c r="B840" s="7">
        <v>1.966</v>
      </c>
      <c r="C840" s="16">
        <f t="shared" si="26"/>
        <v>0</v>
      </c>
      <c r="D840" s="16">
        <f t="array" ref="D840">IFERROR(INDEX(C$2:C840,MATCH(2,1/(C$2:C840&lt;&gt;0))),0)</f>
        <v>2.5</v>
      </c>
      <c r="E840" s="16">
        <f t="shared" si="27"/>
        <v>1.8181818181818183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6</v>
      </c>
    </row>
    <row r="841" spans="1:7">
      <c r="A841" s="5">
        <v>44733</v>
      </c>
      <c r="B841" s="7">
        <v>0.90280000000000005</v>
      </c>
      <c r="C841" s="16">
        <f t="shared" si="26"/>
        <v>-2.5</v>
      </c>
      <c r="D841" s="16">
        <f t="array" ref="D841">IFERROR(INDEX(C$2:C841,MATCH(2,1/(C$2:C841&lt;&gt;0))),0)</f>
        <v>-2.5</v>
      </c>
      <c r="E841" s="16">
        <f t="shared" si="27"/>
        <v>-2.5</v>
      </c>
      <c r="F841" s="16">
        <f>IF(AND(C841&lt;&gt;0,SUM(C$1:$D841)=SUM(C$1:$D841)),ROW(),0)</f>
        <v>841</v>
      </c>
      <c r="G841" s="16">
        <f t="array" ref="G841">IF(ROW()-IFERROR(INDEX(F$2:F841,MATCH(2,1/(F$2:F841&lt;&gt;0))),0)&gt;22,22,ROW()-IFERROR(INDEX(F$2:F841,MATCH(2,1/(F$2:F841&lt;&gt;0))),0))</f>
        <v>0</v>
      </c>
    </row>
    <row r="842" spans="1:7">
      <c r="A842" s="5">
        <v>44734</v>
      </c>
      <c r="B842" s="7">
        <v>1.2739</v>
      </c>
      <c r="C842" s="16">
        <f t="shared" si="26"/>
        <v>0</v>
      </c>
      <c r="D842" s="16">
        <f t="array" ref="D842">IFERROR(INDEX(C$2:C842,MATCH(2,1/(C$2:C842&lt;&gt;0))),0)</f>
        <v>-2.5</v>
      </c>
      <c r="E842" s="16">
        <f t="shared" si="27"/>
        <v>-2.3863636363636362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1</v>
      </c>
    </row>
    <row r="843" spans="1:7">
      <c r="A843" s="5">
        <v>44735</v>
      </c>
      <c r="B843" s="7">
        <v>1.9618</v>
      </c>
      <c r="C843" s="16">
        <f t="shared" si="26"/>
        <v>0</v>
      </c>
      <c r="D843" s="16">
        <f t="array" ref="D843">IFERROR(INDEX(C$2:C843,MATCH(2,1/(C$2:C843&lt;&gt;0))),0)</f>
        <v>-2.5</v>
      </c>
      <c r="E843" s="16">
        <f t="shared" si="27"/>
        <v>-2.2727272727272729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2</v>
      </c>
    </row>
    <row r="844" spans="1:7">
      <c r="A844" s="5">
        <v>44736</v>
      </c>
      <c r="B844" s="7">
        <v>1.7497</v>
      </c>
      <c r="C844" s="16">
        <f t="shared" si="26"/>
        <v>0</v>
      </c>
      <c r="D844" s="16">
        <f t="array" ref="D844">IFERROR(INDEX(C$2:C844,MATCH(2,1/(C$2:C844&lt;&gt;0))),0)</f>
        <v>-2.5</v>
      </c>
      <c r="E844" s="16">
        <f t="shared" si="27"/>
        <v>-2.1590909090909092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3</v>
      </c>
    </row>
    <row r="845" spans="1:7">
      <c r="A845" s="5">
        <v>44739</v>
      </c>
      <c r="B845" s="7">
        <v>1.4831000000000001</v>
      </c>
      <c r="C845" s="16">
        <f t="shared" si="26"/>
        <v>0</v>
      </c>
      <c r="D845" s="16">
        <f t="array" ref="D845">IFERROR(INDEX(C$2:C845,MATCH(2,1/(C$2:C845&lt;&gt;0))),0)</f>
        <v>-2.5</v>
      </c>
      <c r="E845" s="16">
        <f t="shared" si="27"/>
        <v>-2.0454545454545454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4</v>
      </c>
    </row>
    <row r="846" spans="1:7">
      <c r="A846" s="5">
        <v>44740</v>
      </c>
      <c r="B846" s="7">
        <v>2.1164000000000001</v>
      </c>
      <c r="C846" s="16">
        <f t="shared" si="26"/>
        <v>0</v>
      </c>
      <c r="D846" s="16">
        <f t="array" ref="D846">IFERROR(INDEX(C$2:C846,MATCH(2,1/(C$2:C846&lt;&gt;0))),0)</f>
        <v>-2.5</v>
      </c>
      <c r="E846" s="16">
        <f t="shared" si="27"/>
        <v>-1.9318181818181817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5</v>
      </c>
    </row>
    <row r="847" spans="1:7">
      <c r="A847" s="5">
        <v>44741</v>
      </c>
      <c r="B847" s="7">
        <v>0.84660000000000002</v>
      </c>
      <c r="C847" s="16">
        <f t="shared" si="26"/>
        <v>-2.5</v>
      </c>
      <c r="D847" s="16">
        <f t="array" ref="D847">IFERROR(INDEX(C$2:C847,MATCH(2,1/(C$2:C847&lt;&gt;0))),0)</f>
        <v>-2.5</v>
      </c>
      <c r="E847" s="16">
        <f t="shared" si="27"/>
        <v>-2.5</v>
      </c>
      <c r="F847" s="16">
        <f>IF(AND(C847&lt;&gt;0,SUM(C$1:$D847)=SUM(C$1:$D847)),ROW(),0)</f>
        <v>847</v>
      </c>
      <c r="G847" s="16">
        <f t="array" ref="G847">IF(ROW()-IFERROR(INDEX(F$2:F847,MATCH(2,1/(F$2:F847&lt;&gt;0))),0)&gt;22,22,ROW()-IFERROR(INDEX(F$2:F847,MATCH(2,1/(F$2:F847&lt;&gt;0))),0))</f>
        <v>0</v>
      </c>
    </row>
    <row r="848" spans="1:7">
      <c r="A848" s="5">
        <v>44742</v>
      </c>
      <c r="B848" s="7">
        <v>1.532</v>
      </c>
      <c r="C848" s="16">
        <f t="shared" si="26"/>
        <v>0</v>
      </c>
      <c r="D848" s="16">
        <f t="array" ref="D848">IFERROR(INDEX(C$2:C848,MATCH(2,1/(C$2:C848&lt;&gt;0))),0)</f>
        <v>-2.5</v>
      </c>
      <c r="E848" s="16">
        <f t="shared" si="27"/>
        <v>-2.3863636363636362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1</v>
      </c>
    </row>
    <row r="849" spans="1:7">
      <c r="A849" s="5">
        <v>44743</v>
      </c>
      <c r="B849" s="7">
        <v>0.95040000000000002</v>
      </c>
      <c r="C849" s="16">
        <f t="shared" si="26"/>
        <v>-2.5</v>
      </c>
      <c r="D849" s="16">
        <f t="array" ref="D849">IFERROR(INDEX(C$2:C849,MATCH(2,1/(C$2:C849&lt;&gt;0))),0)</f>
        <v>-2.5</v>
      </c>
      <c r="E849" s="16">
        <f t="shared" si="27"/>
        <v>-2.5</v>
      </c>
      <c r="F849" s="16">
        <f>IF(AND(C849&lt;&gt;0,SUM(C$1:$D849)=SUM(C$1:$D849)),ROW(),0)</f>
        <v>849</v>
      </c>
      <c r="G849" s="16">
        <f t="array" ref="G849">IF(ROW()-IFERROR(INDEX(F$2:F849,MATCH(2,1/(F$2:F849&lt;&gt;0))),0)&gt;22,22,ROW()-IFERROR(INDEX(F$2:F849,MATCH(2,1/(F$2:F849&lt;&gt;0))),0))</f>
        <v>0</v>
      </c>
    </row>
    <row r="850" spans="1:7">
      <c r="A850" s="5">
        <v>44746</v>
      </c>
      <c r="B850" s="7">
        <v>1.4256</v>
      </c>
      <c r="C850" s="16">
        <f t="shared" si="26"/>
        <v>0</v>
      </c>
      <c r="D850" s="16">
        <f t="array" ref="D850">IFERROR(INDEX(C$2:C850,MATCH(2,1/(C$2:C850&lt;&gt;0))),0)</f>
        <v>-2.5</v>
      </c>
      <c r="E850" s="16">
        <f t="shared" si="27"/>
        <v>-2.3863636363636362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1</v>
      </c>
    </row>
    <row r="851" spans="1:7">
      <c r="A851" s="5">
        <v>44747</v>
      </c>
      <c r="B851" s="7">
        <v>0.63319999999999999</v>
      </c>
      <c r="C851" s="16">
        <f t="shared" si="26"/>
        <v>-5</v>
      </c>
      <c r="D851" s="16">
        <f t="array" ref="D851">IFERROR(INDEX(C$2:C851,MATCH(2,1/(C$2:C851&lt;&gt;0))),0)</f>
        <v>-5</v>
      </c>
      <c r="E851" s="16">
        <f t="shared" si="27"/>
        <v>-5</v>
      </c>
      <c r="F851" s="16">
        <f>IF(AND(C851&lt;&gt;0,SUM(C$1:$D851)=SUM(C$1:$D851)),ROW(),0)</f>
        <v>851</v>
      </c>
      <c r="G851" s="16">
        <f t="array" ref="G851">IF(ROW()-IFERROR(INDEX(F$2:F851,MATCH(2,1/(F$2:F851&lt;&gt;0))),0)&gt;22,22,ROW()-IFERROR(INDEX(F$2:F851,MATCH(2,1/(F$2:F851&lt;&gt;0))),0))</f>
        <v>0</v>
      </c>
    </row>
    <row r="852" spans="1:7">
      <c r="A852" s="5">
        <v>44748</v>
      </c>
      <c r="B852" s="7">
        <v>0.94940000000000002</v>
      </c>
      <c r="C852" s="16">
        <f t="shared" si="26"/>
        <v>-2.5</v>
      </c>
      <c r="D852" s="16">
        <f t="array" ref="D852">IFERROR(INDEX(C$2:C852,MATCH(2,1/(C$2:C852&lt;&gt;0))),0)</f>
        <v>-2.5</v>
      </c>
      <c r="E852" s="16">
        <f t="shared" si="27"/>
        <v>-2.5</v>
      </c>
      <c r="F852" s="16">
        <f>IF(AND(C852&lt;&gt;0,SUM(C$1:$D852)=SUM(C$1:$D852)),ROW(),0)</f>
        <v>852</v>
      </c>
      <c r="G852" s="16">
        <f t="array" ref="G852">IF(ROW()-IFERROR(INDEX(F$2:F852,MATCH(2,1/(F$2:F852&lt;&gt;0))),0)&gt;22,22,ROW()-IFERROR(INDEX(F$2:F852,MATCH(2,1/(F$2:F852&lt;&gt;0))),0))</f>
        <v>0</v>
      </c>
    </row>
    <row r="853" spans="1:7">
      <c r="A853" s="5">
        <v>44749</v>
      </c>
      <c r="B853" s="7">
        <v>1.3171999999999999</v>
      </c>
      <c r="C853" s="16">
        <f t="shared" si="26"/>
        <v>0</v>
      </c>
      <c r="D853" s="16">
        <f t="array" ref="D853">IFERROR(INDEX(C$2:C853,MATCH(2,1/(C$2:C853&lt;&gt;0))),0)</f>
        <v>-2.5</v>
      </c>
      <c r="E853" s="16">
        <f t="shared" si="27"/>
        <v>-2.3863636363636362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1</v>
      </c>
    </row>
    <row r="854" spans="1:7">
      <c r="A854" s="5">
        <v>44750</v>
      </c>
      <c r="B854" s="7">
        <v>1.0004999999999999</v>
      </c>
      <c r="C854" s="16">
        <f t="shared" si="26"/>
        <v>0</v>
      </c>
      <c r="D854" s="16">
        <f t="array" ref="D854">IFERROR(INDEX(C$2:C854,MATCH(2,1/(C$2:C854&lt;&gt;0))),0)</f>
        <v>-2.5</v>
      </c>
      <c r="E854" s="16">
        <f t="shared" si="27"/>
        <v>-2.2727272727272729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2</v>
      </c>
    </row>
    <row r="855" spans="1:7">
      <c r="A855" s="5">
        <v>44753</v>
      </c>
      <c r="B855" s="7">
        <v>1.1555</v>
      </c>
      <c r="C855" s="16">
        <f t="shared" si="26"/>
        <v>0</v>
      </c>
      <c r="D855" s="16">
        <f t="array" ref="D855">IFERROR(INDEX(C$2:C855,MATCH(2,1/(C$2:C855&lt;&gt;0))),0)</f>
        <v>-2.5</v>
      </c>
      <c r="E855" s="16">
        <f t="shared" si="27"/>
        <v>-2.1590909090909092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3</v>
      </c>
    </row>
    <row r="856" spans="1:7">
      <c r="A856" s="5">
        <v>44754</v>
      </c>
      <c r="B856" s="7">
        <v>0.62990000000000002</v>
      </c>
      <c r="C856" s="16">
        <f t="shared" si="26"/>
        <v>-5</v>
      </c>
      <c r="D856" s="16">
        <f t="array" ref="D856">IFERROR(INDEX(C$2:C856,MATCH(2,1/(C$2:C856&lt;&gt;0))),0)</f>
        <v>-5</v>
      </c>
      <c r="E856" s="16">
        <f t="shared" si="27"/>
        <v>-5</v>
      </c>
      <c r="F856" s="16">
        <f>IF(AND(C856&lt;&gt;0,SUM(C$1:$D856)=SUM(C$1:$D856)),ROW(),0)</f>
        <v>856</v>
      </c>
      <c r="G856" s="16">
        <f t="array" ref="G856">IF(ROW()-IFERROR(INDEX(F$2:F856,MATCH(2,1/(F$2:F856&lt;&gt;0))),0)&gt;22,22,ROW()-IFERROR(INDEX(F$2:F856,MATCH(2,1/(F$2:F856&lt;&gt;0))),0))</f>
        <v>0</v>
      </c>
    </row>
    <row r="857" spans="1:7">
      <c r="A857" s="5">
        <v>44755</v>
      </c>
      <c r="B857" s="7">
        <v>1.3109999999999999</v>
      </c>
      <c r="C857" s="16">
        <f t="shared" si="26"/>
        <v>0</v>
      </c>
      <c r="D857" s="16">
        <f t="array" ref="D857">IFERROR(INDEX(C$2:C857,MATCH(2,1/(C$2:C857&lt;&gt;0))),0)</f>
        <v>-5</v>
      </c>
      <c r="E857" s="16">
        <f t="shared" si="27"/>
        <v>-4.7727272727272725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1</v>
      </c>
    </row>
    <row r="858" spans="1:7">
      <c r="A858" s="5">
        <v>44756</v>
      </c>
      <c r="B858" s="7">
        <v>1.6255999999999999</v>
      </c>
      <c r="C858" s="16">
        <f t="shared" si="26"/>
        <v>0</v>
      </c>
      <c r="D858" s="16">
        <f t="array" ref="D858">IFERROR(INDEX(C$2:C858,MATCH(2,1/(C$2:C858&lt;&gt;0))),0)</f>
        <v>-5</v>
      </c>
      <c r="E858" s="16">
        <f t="shared" si="27"/>
        <v>-4.5454545454545459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2</v>
      </c>
    </row>
    <row r="859" spans="1:7">
      <c r="A859" s="5">
        <v>44757</v>
      </c>
      <c r="B859" s="7">
        <v>0.94340000000000002</v>
      </c>
      <c r="C859" s="16">
        <f t="shared" si="26"/>
        <v>-2.5</v>
      </c>
      <c r="D859" s="16">
        <f t="array" ref="D859">IFERROR(INDEX(C$2:C859,MATCH(2,1/(C$2:C859&lt;&gt;0))),0)</f>
        <v>-2.5</v>
      </c>
      <c r="E859" s="16">
        <f t="shared" si="27"/>
        <v>-2.5</v>
      </c>
      <c r="F859" s="16">
        <f>IF(AND(C859&lt;&gt;0,SUM(C$1:$D859)=SUM(C$1:$D859)),ROW(),0)</f>
        <v>859</v>
      </c>
      <c r="G859" s="16">
        <f t="array" ref="G859">IF(ROW()-IFERROR(INDEX(F$2:F859,MATCH(2,1/(F$2:F859&lt;&gt;0))),0)&gt;22,22,ROW()-IFERROR(INDEX(F$2:F859,MATCH(2,1/(F$2:F859&lt;&gt;0))),0))</f>
        <v>0</v>
      </c>
    </row>
    <row r="860" spans="1:7">
      <c r="A860" s="5">
        <v>44760</v>
      </c>
      <c r="B860" s="7">
        <v>1.6238999999999999</v>
      </c>
      <c r="C860" s="16">
        <f t="shared" si="26"/>
        <v>0</v>
      </c>
      <c r="D860" s="16">
        <f t="array" ref="D860">IFERROR(INDEX(C$2:C860,MATCH(2,1/(C$2:C860&lt;&gt;0))),0)</f>
        <v>-2.5</v>
      </c>
      <c r="E860" s="16">
        <f t="shared" si="27"/>
        <v>-2.3863636363636362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1</v>
      </c>
    </row>
    <row r="861" spans="1:7">
      <c r="A861" s="5">
        <v>44761</v>
      </c>
      <c r="B861" s="7">
        <v>1.8333999999999999</v>
      </c>
      <c r="C861" s="16">
        <f t="shared" si="26"/>
        <v>0</v>
      </c>
      <c r="D861" s="16">
        <f t="array" ref="D861">IFERROR(INDEX(C$2:C861,MATCH(2,1/(C$2:C861&lt;&gt;0))),0)</f>
        <v>-2.5</v>
      </c>
      <c r="E861" s="16">
        <f t="shared" si="27"/>
        <v>-2.2727272727272729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2</v>
      </c>
    </row>
    <row r="862" spans="1:7">
      <c r="A862" s="5">
        <v>44762</v>
      </c>
      <c r="B862" s="7">
        <v>1.7791999999999999</v>
      </c>
      <c r="C862" s="16">
        <f t="shared" si="26"/>
        <v>0</v>
      </c>
      <c r="D862" s="16">
        <f t="array" ref="D862">IFERROR(INDEX(C$2:C862,MATCH(2,1/(C$2:C862&lt;&gt;0))),0)</f>
        <v>-2.5</v>
      </c>
      <c r="E862" s="16">
        <f t="shared" si="27"/>
        <v>-2.1590909090909092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3</v>
      </c>
    </row>
    <row r="863" spans="1:7">
      <c r="A863" s="5">
        <v>44763</v>
      </c>
      <c r="B863" s="7">
        <v>1.0466</v>
      </c>
      <c r="C863" s="16">
        <f t="shared" si="26"/>
        <v>0</v>
      </c>
      <c r="D863" s="16">
        <f t="array" ref="D863">IFERROR(INDEX(C$2:C863,MATCH(2,1/(C$2:C863&lt;&gt;0))),0)</f>
        <v>-2.5</v>
      </c>
      <c r="E863" s="16">
        <f t="shared" si="27"/>
        <v>-2.0454545454545454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4</v>
      </c>
    </row>
    <row r="864" spans="1:7">
      <c r="A864" s="5">
        <v>44764</v>
      </c>
      <c r="B864" s="7">
        <v>0.73180000000000001</v>
      </c>
      <c r="C864" s="16">
        <f t="shared" si="26"/>
        <v>-5</v>
      </c>
      <c r="D864" s="16">
        <f t="array" ref="D864">IFERROR(INDEX(C$2:C864,MATCH(2,1/(C$2:C864&lt;&gt;0))),0)</f>
        <v>-5</v>
      </c>
      <c r="E864" s="16">
        <f t="shared" si="27"/>
        <v>-5</v>
      </c>
      <c r="F864" s="16">
        <f>IF(AND(C864&lt;&gt;0,SUM(C$1:$D864)=SUM(C$1:$D864)),ROW(),0)</f>
        <v>864</v>
      </c>
      <c r="G864" s="16">
        <f t="array" ref="G864">IF(ROW()-IFERROR(INDEX(F$2:F864,MATCH(2,1/(F$2:F864&lt;&gt;0))),0)&gt;22,22,ROW()-IFERROR(INDEX(F$2:F864,MATCH(2,1/(F$2:F864&lt;&gt;0))),0))</f>
        <v>0</v>
      </c>
    </row>
    <row r="865" spans="1:7">
      <c r="A865" s="5">
        <v>44767</v>
      </c>
      <c r="B865" s="7">
        <v>0.83589999999999998</v>
      </c>
      <c r="C865" s="16">
        <f t="shared" si="26"/>
        <v>-2.5</v>
      </c>
      <c r="D865" s="16">
        <f t="array" ref="D865">IFERROR(INDEX(C$2:C865,MATCH(2,1/(C$2:C865&lt;&gt;0))),0)</f>
        <v>-2.5</v>
      </c>
      <c r="E865" s="16">
        <f t="shared" si="27"/>
        <v>-2.5</v>
      </c>
      <c r="F865" s="16">
        <f>IF(AND(C865&lt;&gt;0,SUM(C$1:$D865)=SUM(C$1:$D865)),ROW(),0)</f>
        <v>865</v>
      </c>
      <c r="G865" s="16">
        <f t="array" ref="G865">IF(ROW()-IFERROR(INDEX(F$2:F865,MATCH(2,1/(F$2:F865&lt;&gt;0))),0)&gt;22,22,ROW()-IFERROR(INDEX(F$2:F865,MATCH(2,1/(F$2:F865&lt;&gt;0))),0))</f>
        <v>0</v>
      </c>
    </row>
    <row r="866" spans="1:7">
      <c r="A866" s="5">
        <v>44768</v>
      </c>
      <c r="B866" s="7">
        <v>0.9395</v>
      </c>
      <c r="C866" s="16">
        <f t="shared" si="26"/>
        <v>-2.5</v>
      </c>
      <c r="D866" s="16">
        <f t="array" ref="D866">IFERROR(INDEX(C$2:C866,MATCH(2,1/(C$2:C866&lt;&gt;0))),0)</f>
        <v>-2.5</v>
      </c>
      <c r="E866" s="16">
        <f t="shared" si="27"/>
        <v>-2.5</v>
      </c>
      <c r="F866" s="16">
        <f>IF(AND(C866&lt;&gt;0,SUM(C$1:$D866)=SUM(C$1:$D866)),ROW(),0)</f>
        <v>866</v>
      </c>
      <c r="G866" s="16">
        <f t="array" ref="G866">IF(ROW()-IFERROR(INDEX(F$2:F866,MATCH(2,1/(F$2:F866&lt;&gt;0))),0)&gt;22,22,ROW()-IFERROR(INDEX(F$2:F866,MATCH(2,1/(F$2:F866&lt;&gt;0))),0))</f>
        <v>0</v>
      </c>
    </row>
    <row r="867" spans="1:7">
      <c r="A867" s="5">
        <v>44769</v>
      </c>
      <c r="B867" s="7">
        <v>1.3041</v>
      </c>
      <c r="C867" s="16">
        <f t="shared" si="26"/>
        <v>0</v>
      </c>
      <c r="D867" s="16">
        <f t="array" ref="D867">IFERROR(INDEX(C$2:C867,MATCH(2,1/(C$2:C867&lt;&gt;0))),0)</f>
        <v>-2.5</v>
      </c>
      <c r="E867" s="16">
        <f t="shared" si="27"/>
        <v>-2.3863636363636362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1</v>
      </c>
    </row>
    <row r="868" spans="1:7">
      <c r="A868" s="5">
        <v>44770</v>
      </c>
      <c r="B868" s="7">
        <v>1.147</v>
      </c>
      <c r="C868" s="16">
        <f t="shared" si="26"/>
        <v>0</v>
      </c>
      <c r="D868" s="16">
        <f t="array" ref="D868">IFERROR(INDEX(C$2:C868,MATCH(2,1/(C$2:C868&lt;&gt;0))),0)</f>
        <v>-2.5</v>
      </c>
      <c r="E868" s="16">
        <f t="shared" si="27"/>
        <v>-2.2727272727272729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2</v>
      </c>
    </row>
    <row r="869" spans="1:7">
      <c r="A869" s="5">
        <v>44771</v>
      </c>
      <c r="B869" s="7">
        <v>1.1984999999999999</v>
      </c>
      <c r="C869" s="16">
        <f t="shared" si="26"/>
        <v>0</v>
      </c>
      <c r="D869" s="16">
        <f t="array" ref="D869">IFERROR(INDEX(C$2:C869,MATCH(2,1/(C$2:C869&lt;&gt;0))),0)</f>
        <v>-2.5</v>
      </c>
      <c r="E869" s="16">
        <f t="shared" si="27"/>
        <v>-2.1590909090909092</v>
      </c>
      <c r="F869" s="16">
        <f>IF(AND(C869&lt;&gt;0,SUM(C$1:$D869)=SUM(C$1:$D869)),ROW(),0)</f>
        <v>0</v>
      </c>
      <c r="G869" s="16">
        <f t="array" ref="G869">IF(ROW()-IFERROR(INDEX(F$2:F869,MATCH(2,1/(F$2:F869&lt;&gt;0))),0)&gt;22,22,ROW()-IFERROR(INDEX(F$2:F869,MATCH(2,1/(F$2:F869&lt;&gt;0))),0))</f>
        <v>3</v>
      </c>
    </row>
    <row r="870" spans="1:7">
      <c r="A870" s="5">
        <v>44774</v>
      </c>
      <c r="B870" s="7">
        <v>1.1973</v>
      </c>
      <c r="C870" s="16">
        <f t="shared" si="26"/>
        <v>0</v>
      </c>
      <c r="D870" s="16">
        <f t="array" ref="D870">IFERROR(INDEX(C$2:C870,MATCH(2,1/(C$2:C870&lt;&gt;0))),0)</f>
        <v>-2.5</v>
      </c>
      <c r="E870" s="16">
        <f t="shared" si="27"/>
        <v>-2.0454545454545454</v>
      </c>
      <c r="F870" s="16">
        <f>IF(AND(C870&lt;&gt;0,SUM(C$1:$D870)=SUM(C$1:$D870)),ROW(),0)</f>
        <v>0</v>
      </c>
      <c r="G870" s="16">
        <f t="array" ref="G870">IF(ROW()-IFERROR(INDEX(F$2:F870,MATCH(2,1/(F$2:F870&lt;&gt;0))),0)&gt;22,22,ROW()-IFERROR(INDEX(F$2:F870,MATCH(2,1/(F$2:F870&lt;&gt;0))),0))</f>
        <v>4</v>
      </c>
    </row>
    <row r="871" spans="1:7">
      <c r="A871" s="5">
        <v>44775</v>
      </c>
      <c r="B871" s="7">
        <v>0.78</v>
      </c>
      <c r="C871" s="16">
        <f t="shared" si="26"/>
        <v>-5</v>
      </c>
      <c r="D871" s="16">
        <f t="array" ref="D871">IFERROR(INDEX(C$2:C871,MATCH(2,1/(C$2:C871&lt;&gt;0))),0)</f>
        <v>-5</v>
      </c>
      <c r="E871" s="16">
        <f t="shared" si="27"/>
        <v>-5</v>
      </c>
      <c r="F871" s="16">
        <f>IF(AND(C871&lt;&gt;0,SUM(C$1:$D871)=SUM(C$1:$D871)),ROW(),0)</f>
        <v>871</v>
      </c>
      <c r="G871" s="16">
        <f t="array" ref="G871">IF(ROW()-IFERROR(INDEX(F$2:F871,MATCH(2,1/(F$2:F871&lt;&gt;0))),0)&gt;22,22,ROW()-IFERROR(INDEX(F$2:F871,MATCH(2,1/(F$2:F871&lt;&gt;0))),0))</f>
        <v>0</v>
      </c>
    </row>
    <row r="872" spans="1:7">
      <c r="A872" s="5">
        <v>44776</v>
      </c>
      <c r="B872" s="7">
        <v>0.72799999999999998</v>
      </c>
      <c r="C872" s="16">
        <f t="shared" si="26"/>
        <v>-5</v>
      </c>
      <c r="D872" s="16">
        <f t="array" ref="D872">IFERROR(INDEX(C$2:C872,MATCH(2,1/(C$2:C872&lt;&gt;0))),0)</f>
        <v>-5</v>
      </c>
      <c r="E872" s="16">
        <f t="shared" si="27"/>
        <v>-5</v>
      </c>
      <c r="F872" s="16">
        <f>IF(AND(C872&lt;&gt;0,SUM(C$1:$D872)=SUM(C$1:$D872)),ROW(),0)</f>
        <v>872</v>
      </c>
      <c r="G872" s="16">
        <f t="array" ref="G872">IF(ROW()-IFERROR(INDEX(F$2:F872,MATCH(2,1/(F$2:F872&lt;&gt;0))),0)&gt;22,22,ROW()-IFERROR(INDEX(F$2:F872,MATCH(2,1/(F$2:F872&lt;&gt;0))),0))</f>
        <v>0</v>
      </c>
    </row>
    <row r="873" spans="1:7">
      <c r="A873" s="5">
        <v>44777</v>
      </c>
      <c r="B873" s="7">
        <v>0.93559999999999999</v>
      </c>
      <c r="C873" s="16">
        <f t="shared" si="26"/>
        <v>-2.5</v>
      </c>
      <c r="D873" s="16">
        <f t="array" ref="D873">IFERROR(INDEX(C$2:C873,MATCH(2,1/(C$2:C873&lt;&gt;0))),0)</f>
        <v>-2.5</v>
      </c>
      <c r="E873" s="16">
        <f t="shared" si="27"/>
        <v>-2.5</v>
      </c>
      <c r="F873" s="16">
        <f>IF(AND(C873&lt;&gt;0,SUM(C$1:$D873)=SUM(C$1:$D873)),ROW(),0)</f>
        <v>873</v>
      </c>
      <c r="G873" s="16">
        <f t="array" ref="G873">IF(ROW()-IFERROR(INDEX(F$2:F873,MATCH(2,1/(F$2:F873&lt;&gt;0))),0)&gt;22,22,ROW()-IFERROR(INDEX(F$2:F873,MATCH(2,1/(F$2:F873&lt;&gt;0))),0))</f>
        <v>0</v>
      </c>
    </row>
    <row r="874" spans="1:7">
      <c r="A874" s="5">
        <v>44778</v>
      </c>
      <c r="B874" s="7">
        <v>1.2987</v>
      </c>
      <c r="C874" s="16">
        <f t="shared" si="26"/>
        <v>0</v>
      </c>
      <c r="D874" s="16">
        <f t="array" ref="D874">IFERROR(INDEX(C$2:C874,MATCH(2,1/(C$2:C874&lt;&gt;0))),0)</f>
        <v>-2.5</v>
      </c>
      <c r="E874" s="16">
        <f t="shared" si="27"/>
        <v>-2.3863636363636362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1</v>
      </c>
    </row>
    <row r="875" spans="1:7">
      <c r="A875" s="5">
        <v>44781</v>
      </c>
      <c r="B875" s="7">
        <v>1.8171999999999999</v>
      </c>
      <c r="C875" s="16">
        <f t="shared" si="26"/>
        <v>0</v>
      </c>
      <c r="D875" s="16">
        <f t="array" ref="D875">IFERROR(INDEX(C$2:C875,MATCH(2,1/(C$2:C875&lt;&gt;0))),0)</f>
        <v>-2.5</v>
      </c>
      <c r="E875" s="16">
        <f t="shared" si="27"/>
        <v>-2.2727272727272729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2</v>
      </c>
    </row>
    <row r="876" spans="1:7">
      <c r="A876" s="5">
        <v>44782</v>
      </c>
      <c r="B876" s="7">
        <v>1.7653000000000001</v>
      </c>
      <c r="C876" s="16">
        <f t="shared" si="26"/>
        <v>0</v>
      </c>
      <c r="D876" s="16">
        <f t="array" ref="D876">IFERROR(INDEX(C$2:C876,MATCH(2,1/(C$2:C876&lt;&gt;0))),0)</f>
        <v>-2.5</v>
      </c>
      <c r="E876" s="16">
        <f t="shared" si="27"/>
        <v>-2.1590909090909092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3</v>
      </c>
    </row>
    <row r="877" spans="1:7">
      <c r="A877" s="5">
        <v>44783</v>
      </c>
      <c r="B877" s="7">
        <v>1.3492</v>
      </c>
      <c r="C877" s="16">
        <f t="shared" si="26"/>
        <v>0</v>
      </c>
      <c r="D877" s="16">
        <f t="array" ref="D877">IFERROR(INDEX(C$2:C877,MATCH(2,1/(C$2:C877&lt;&gt;0))),0)</f>
        <v>-2.5</v>
      </c>
      <c r="E877" s="16">
        <f t="shared" si="27"/>
        <v>-2.0454545454545454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4</v>
      </c>
    </row>
    <row r="878" spans="1:7">
      <c r="A878" s="5">
        <v>44784</v>
      </c>
      <c r="B878" s="7">
        <v>0.98550000000000004</v>
      </c>
      <c r="C878" s="16">
        <f t="shared" si="26"/>
        <v>-2.5</v>
      </c>
      <c r="D878" s="16">
        <f t="array" ref="D878">IFERROR(INDEX(C$2:C878,MATCH(2,1/(C$2:C878&lt;&gt;0))),0)</f>
        <v>-2.5</v>
      </c>
      <c r="E878" s="16">
        <f t="shared" si="27"/>
        <v>-2.5</v>
      </c>
      <c r="F878" s="16">
        <f>IF(AND(C878&lt;&gt;0,SUM(C$1:$D878)=SUM(C$1:$D878)),ROW(),0)</f>
        <v>878</v>
      </c>
      <c r="G878" s="16">
        <f t="array" ref="G878">IF(ROW()-IFERROR(INDEX(F$2:F878,MATCH(2,1/(F$2:F878&lt;&gt;0))),0)&gt;22,22,ROW()-IFERROR(INDEX(F$2:F878,MATCH(2,1/(F$2:F878&lt;&gt;0))),0))</f>
        <v>0</v>
      </c>
    </row>
    <row r="879" spans="1:7">
      <c r="A879" s="5">
        <v>44785</v>
      </c>
      <c r="B879" s="7">
        <v>0.67390000000000005</v>
      </c>
      <c r="C879" s="16">
        <f t="shared" si="26"/>
        <v>-5</v>
      </c>
      <c r="D879" s="16">
        <f t="array" ref="D879">IFERROR(INDEX(C$2:C879,MATCH(2,1/(C$2:C879&lt;&gt;0))),0)</f>
        <v>-5</v>
      </c>
      <c r="E879" s="16">
        <f t="shared" si="27"/>
        <v>-5</v>
      </c>
      <c r="F879" s="16">
        <f>IF(AND(C879&lt;&gt;0,SUM(C$1:$D879)=SUM(C$1:$D879)),ROW(),0)</f>
        <v>879</v>
      </c>
      <c r="G879" s="16">
        <f t="array" ref="G879">IF(ROW()-IFERROR(INDEX(F$2:F879,MATCH(2,1/(F$2:F879&lt;&gt;0))),0)&gt;22,22,ROW()-IFERROR(INDEX(F$2:F879,MATCH(2,1/(F$2:F879&lt;&gt;0))),0))</f>
        <v>0</v>
      </c>
    </row>
    <row r="880" spans="1:7">
      <c r="A880" s="5">
        <v>44788</v>
      </c>
      <c r="B880" s="7">
        <v>1.3996999999999999</v>
      </c>
      <c r="C880" s="16">
        <f t="shared" si="26"/>
        <v>0</v>
      </c>
      <c r="D880" s="16">
        <f t="array" ref="D880">IFERROR(INDEX(C$2:C880,MATCH(2,1/(C$2:C880&lt;&gt;0))),0)</f>
        <v>-5</v>
      </c>
      <c r="E880" s="16">
        <f t="shared" si="27"/>
        <v>-4.7727272727272725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1</v>
      </c>
    </row>
    <row r="881" spans="1:7">
      <c r="A881" s="5">
        <v>44789</v>
      </c>
      <c r="B881" s="7">
        <v>1.6572</v>
      </c>
      <c r="C881" s="16">
        <f t="shared" si="26"/>
        <v>0</v>
      </c>
      <c r="D881" s="16">
        <f t="array" ref="D881">IFERROR(INDEX(C$2:C881,MATCH(2,1/(C$2:C881&lt;&gt;0))),0)</f>
        <v>-5</v>
      </c>
      <c r="E881" s="16">
        <f t="shared" si="27"/>
        <v>-4.5454545454545459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2</v>
      </c>
    </row>
    <row r="882" spans="1:7">
      <c r="A882" s="5">
        <v>44790</v>
      </c>
      <c r="B882" s="7">
        <v>1.0351999999999999</v>
      </c>
      <c r="C882" s="16">
        <f t="shared" si="26"/>
        <v>0</v>
      </c>
      <c r="D882" s="16">
        <f t="array" ref="D882">IFERROR(INDEX(C$2:C882,MATCH(2,1/(C$2:C882&lt;&gt;0))),0)</f>
        <v>-5</v>
      </c>
      <c r="E882" s="16">
        <f t="shared" si="27"/>
        <v>-4.3181818181818183</v>
      </c>
      <c r="F882" s="16">
        <f>IF(AND(C882&lt;&gt;0,SUM(C$1:$D882)=SUM(C$1:$D882)),ROW(),0)</f>
        <v>0</v>
      </c>
      <c r="G882" s="16">
        <f t="array" ref="G882">IF(ROW()-IFERROR(INDEX(F$2:F882,MATCH(2,1/(F$2:F882&lt;&gt;0))),0)&gt;22,22,ROW()-IFERROR(INDEX(F$2:F882,MATCH(2,1/(F$2:F882&lt;&gt;0))),0))</f>
        <v>3</v>
      </c>
    </row>
    <row r="883" spans="1:7">
      <c r="A883" s="5">
        <v>44791</v>
      </c>
      <c r="B883" s="7">
        <v>1.6036999999999999</v>
      </c>
      <c r="C883" s="16">
        <f t="shared" si="26"/>
        <v>0</v>
      </c>
      <c r="D883" s="16">
        <f t="array" ref="D883">IFERROR(INDEX(C$2:C883,MATCH(2,1/(C$2:C883&lt;&gt;0))),0)</f>
        <v>-5</v>
      </c>
      <c r="E883" s="16">
        <f t="shared" si="27"/>
        <v>-4.0909090909090908</v>
      </c>
      <c r="F883" s="16">
        <f>IF(AND(C883&lt;&gt;0,SUM(C$1:$D883)=SUM(C$1:$D883)),ROW(),0)</f>
        <v>0</v>
      </c>
      <c r="G883" s="16">
        <f t="array" ref="G883">IF(ROW()-IFERROR(INDEX(F$2:F883,MATCH(2,1/(F$2:F883&lt;&gt;0))),0)&gt;22,22,ROW()-IFERROR(INDEX(F$2:F883,MATCH(2,1/(F$2:F883&lt;&gt;0))),0))</f>
        <v>4</v>
      </c>
    </row>
    <row r="884" spans="1:7">
      <c r="A884" s="5">
        <v>44792</v>
      </c>
      <c r="B884" s="7">
        <v>0.67179999999999995</v>
      </c>
      <c r="C884" s="16">
        <f t="shared" si="26"/>
        <v>-5</v>
      </c>
      <c r="D884" s="16">
        <f t="array" ref="D884">IFERROR(INDEX(C$2:C884,MATCH(2,1/(C$2:C884&lt;&gt;0))),0)</f>
        <v>-5</v>
      </c>
      <c r="E884" s="16">
        <f t="shared" si="27"/>
        <v>-5</v>
      </c>
      <c r="F884" s="16">
        <f>IF(AND(C884&lt;&gt;0,SUM(C$1:$D884)=SUM(C$1:$D884)),ROW(),0)</f>
        <v>884</v>
      </c>
      <c r="G884" s="16">
        <f t="array" ref="G884">IF(ROW()-IFERROR(INDEX(F$2:F884,MATCH(2,1/(F$2:F884&lt;&gt;0))),0)&gt;22,22,ROW()-IFERROR(INDEX(F$2:F884,MATCH(2,1/(F$2:F884&lt;&gt;0))),0))</f>
        <v>0</v>
      </c>
    </row>
    <row r="885" spans="1:7">
      <c r="A885" s="5">
        <v>44795</v>
      </c>
      <c r="B885" s="7">
        <v>1.0330999999999999</v>
      </c>
      <c r="C885" s="16">
        <f t="shared" si="26"/>
        <v>0</v>
      </c>
      <c r="D885" s="16">
        <f t="array" ref="D885">IFERROR(INDEX(C$2:C885,MATCH(2,1/(C$2:C885&lt;&gt;0))),0)</f>
        <v>-5</v>
      </c>
      <c r="E885" s="16">
        <f t="shared" si="27"/>
        <v>-4.7727272727272725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1</v>
      </c>
    </row>
    <row r="886" spans="1:7">
      <c r="A886" s="5">
        <v>44796</v>
      </c>
      <c r="B886" s="7">
        <v>1.3423</v>
      </c>
      <c r="C886" s="16">
        <f t="shared" si="26"/>
        <v>0</v>
      </c>
      <c r="D886" s="16">
        <f t="array" ref="D886">IFERROR(INDEX(C$2:C886,MATCH(2,1/(C$2:C886&lt;&gt;0))),0)</f>
        <v>-5</v>
      </c>
      <c r="E886" s="16">
        <f t="shared" si="27"/>
        <v>-4.5454545454545459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2</v>
      </c>
    </row>
    <row r="887" spans="1:7">
      <c r="A887" s="5">
        <v>44797</v>
      </c>
      <c r="B887" s="7">
        <v>0.51600000000000001</v>
      </c>
      <c r="C887" s="16">
        <f t="shared" si="26"/>
        <v>-5</v>
      </c>
      <c r="D887" s="16">
        <f t="array" ref="D887">IFERROR(INDEX(C$2:C887,MATCH(2,1/(C$2:C887&lt;&gt;0))),0)</f>
        <v>-5</v>
      </c>
      <c r="E887" s="16">
        <f t="shared" si="27"/>
        <v>-5</v>
      </c>
      <c r="F887" s="16">
        <f>IF(AND(C887&lt;&gt;0,SUM(C$1:$D887)=SUM(C$1:$D887)),ROW(),0)</f>
        <v>887</v>
      </c>
      <c r="G887" s="16">
        <f t="array" ref="G887">IF(ROW()-IFERROR(INDEX(F$2:F887,MATCH(2,1/(F$2:F887&lt;&gt;0))),0)&gt;22,22,ROW()-IFERROR(INDEX(F$2:F887,MATCH(2,1/(F$2:F887&lt;&gt;0))),0))</f>
        <v>0</v>
      </c>
    </row>
    <row r="888" spans="1:7">
      <c r="A888" s="5">
        <v>44798</v>
      </c>
      <c r="B888" s="7">
        <v>1.1352</v>
      </c>
      <c r="C888" s="16">
        <f t="shared" si="26"/>
        <v>0</v>
      </c>
      <c r="D888" s="16">
        <f t="array" ref="D888">IFERROR(INDEX(C$2:C888,MATCH(2,1/(C$2:C888&lt;&gt;0))),0)</f>
        <v>-5</v>
      </c>
      <c r="E888" s="16">
        <f t="shared" si="27"/>
        <v>-4.7727272727272725</v>
      </c>
      <c r="F888" s="16">
        <f>IF(AND(C888&lt;&gt;0,SUM(C$1:$D888)=SUM(C$1:$D888)),ROW(),0)</f>
        <v>0</v>
      </c>
      <c r="G888" s="16">
        <f t="array" ref="G888">IF(ROW()-IFERROR(INDEX(F$2:F888,MATCH(2,1/(F$2:F888&lt;&gt;0))),0)&gt;22,22,ROW()-IFERROR(INDEX(F$2:F888,MATCH(2,1/(F$2:F888&lt;&gt;0))),0))</f>
        <v>1</v>
      </c>
    </row>
    <row r="889" spans="1:7">
      <c r="A889" s="5">
        <v>44799</v>
      </c>
      <c r="B889" s="7">
        <v>0.77359999999999995</v>
      </c>
      <c r="C889" s="16">
        <f t="shared" si="26"/>
        <v>-5</v>
      </c>
      <c r="D889" s="16">
        <f t="array" ref="D889">IFERROR(INDEX(C$2:C889,MATCH(2,1/(C$2:C889&lt;&gt;0))),0)</f>
        <v>-5</v>
      </c>
      <c r="E889" s="16">
        <f t="shared" si="27"/>
        <v>-5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>
      <c r="A890" s="5">
        <v>44802</v>
      </c>
      <c r="B890" s="7">
        <v>0.92830000000000001</v>
      </c>
      <c r="C890" s="16">
        <f t="shared" si="26"/>
        <v>-2.5</v>
      </c>
      <c r="D890" s="16">
        <f t="array" ref="D890">IFERROR(INDEX(C$2:C890,MATCH(2,1/(C$2:C890&lt;&gt;0))),0)</f>
        <v>-2.5</v>
      </c>
      <c r="E890" s="16">
        <f t="shared" si="27"/>
        <v>-2.5</v>
      </c>
      <c r="F890" s="16">
        <f>IF(AND(C890&lt;&gt;0,SUM(C$1:$D890)=SUM(C$1:$D890)),ROW(),0)</f>
        <v>890</v>
      </c>
      <c r="G890" s="16">
        <f t="array" ref="G890">IF(ROW()-IFERROR(INDEX(F$2:F890,MATCH(2,1/(F$2:F890&lt;&gt;0))),0)&gt;22,22,ROW()-IFERROR(INDEX(F$2:F890,MATCH(2,1/(F$2:F890&lt;&gt;0))),0))</f>
        <v>0</v>
      </c>
    </row>
    <row r="891" spans="1:7">
      <c r="A891" s="5">
        <v>44803</v>
      </c>
      <c r="B891" s="7">
        <v>0.4642</v>
      </c>
      <c r="C891" s="16">
        <f t="shared" si="26"/>
        <v>-5</v>
      </c>
      <c r="D891" s="16">
        <f t="array" ref="D891">IFERROR(INDEX(C$2:C891,MATCH(2,1/(C$2:C891&lt;&gt;0))),0)</f>
        <v>-5</v>
      </c>
      <c r="E891" s="16">
        <f t="shared" si="27"/>
        <v>-5</v>
      </c>
      <c r="F891" s="16">
        <f>IF(AND(C891&lt;&gt;0,SUM(C$1:$D891)=SUM(C$1:$D891)),ROW(),0)</f>
        <v>891</v>
      </c>
      <c r="G891" s="16">
        <f t="array" ref="G891">IF(ROW()-IFERROR(INDEX(F$2:F891,MATCH(2,1/(F$2:F891&lt;&gt;0))),0)&gt;22,22,ROW()-IFERROR(INDEX(F$2:F891,MATCH(2,1/(F$2:F891&lt;&gt;0))),0))</f>
        <v>0</v>
      </c>
    </row>
    <row r="892" spans="1:7">
      <c r="A892" s="5">
        <v>44804</v>
      </c>
      <c r="B892" s="7">
        <v>0.25769999999999998</v>
      </c>
      <c r="C892" s="16">
        <f t="shared" si="26"/>
        <v>-5</v>
      </c>
      <c r="D892" s="16">
        <f t="array" ref="D892">IFERROR(INDEX(C$2:C892,MATCH(2,1/(C$2:C892&lt;&gt;0))),0)</f>
        <v>-5</v>
      </c>
      <c r="E892" s="16">
        <f t="shared" si="27"/>
        <v>-5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>
      <c r="A893" s="5">
        <v>44805</v>
      </c>
      <c r="B893" s="7">
        <v>0.66979999999999995</v>
      </c>
      <c r="C893" s="16">
        <f t="shared" si="26"/>
        <v>-5</v>
      </c>
      <c r="D893" s="16">
        <f t="array" ref="D893">IFERROR(INDEX(C$2:C893,MATCH(2,1/(C$2:C893&lt;&gt;0))),0)</f>
        <v>-5</v>
      </c>
      <c r="E893" s="16">
        <f t="shared" si="27"/>
        <v>-5</v>
      </c>
      <c r="F893" s="16">
        <f>IF(AND(C893&lt;&gt;0,SUM(C$1:$D893)=SUM(C$1:$D893)),ROW(),0)</f>
        <v>893</v>
      </c>
      <c r="G893" s="16">
        <f t="array" ref="G893">IF(ROW()-IFERROR(INDEX(F$2:F893,MATCH(2,1/(F$2:F893&lt;&gt;0))),0)&gt;22,22,ROW()-IFERROR(INDEX(F$2:F893,MATCH(2,1/(F$2:F893&lt;&gt;0))),0))</f>
        <v>0</v>
      </c>
    </row>
    <row r="894" spans="1:7">
      <c r="A894" s="5">
        <v>44806</v>
      </c>
      <c r="B894" s="7">
        <v>1.0304</v>
      </c>
      <c r="C894" s="16">
        <f t="shared" si="26"/>
        <v>0</v>
      </c>
      <c r="D894" s="16">
        <f t="array" ref="D894">IFERROR(INDEX(C$2:C894,MATCH(2,1/(C$2:C894&lt;&gt;0))),0)</f>
        <v>-5</v>
      </c>
      <c r="E894" s="16">
        <f t="shared" si="27"/>
        <v>-4.7727272727272725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1</v>
      </c>
    </row>
    <row r="895" spans="1:7">
      <c r="A895" s="5">
        <v>44809</v>
      </c>
      <c r="B895" s="7">
        <v>1.1334</v>
      </c>
      <c r="C895" s="16">
        <f t="shared" si="26"/>
        <v>0</v>
      </c>
      <c r="D895" s="16">
        <f t="array" ref="D895">IFERROR(INDEX(C$2:C895,MATCH(2,1/(C$2:C895&lt;&gt;0))),0)</f>
        <v>-5</v>
      </c>
      <c r="E895" s="16">
        <f t="shared" si="27"/>
        <v>-4.5454545454545459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2</v>
      </c>
    </row>
    <row r="896" spans="1:7">
      <c r="A896" s="5">
        <v>44810</v>
      </c>
      <c r="B896" s="7">
        <v>0.6694</v>
      </c>
      <c r="C896" s="16">
        <f t="shared" si="26"/>
        <v>-5</v>
      </c>
      <c r="D896" s="16">
        <f t="array" ref="D896">IFERROR(INDEX(C$2:C896,MATCH(2,1/(C$2:C896&lt;&gt;0))),0)</f>
        <v>-5</v>
      </c>
      <c r="E896" s="16">
        <f t="shared" si="27"/>
        <v>-5</v>
      </c>
      <c r="F896" s="16">
        <f>IF(AND(C896&lt;&gt;0,SUM(C$1:$D896)=SUM(C$1:$D896)),ROW(),0)</f>
        <v>896</v>
      </c>
      <c r="G896" s="16">
        <f t="array" ref="G896">IF(ROW()-IFERROR(INDEX(F$2:F896,MATCH(2,1/(F$2:F896&lt;&gt;0))),0)&gt;22,22,ROW()-IFERROR(INDEX(F$2:F896,MATCH(2,1/(F$2:F896&lt;&gt;0))),0))</f>
        <v>0</v>
      </c>
    </row>
    <row r="897" spans="1:7">
      <c r="A897" s="5">
        <v>44811</v>
      </c>
      <c r="B897" s="7">
        <v>0.9264</v>
      </c>
      <c r="C897" s="16">
        <f t="shared" si="26"/>
        <v>-2.5</v>
      </c>
      <c r="D897" s="16">
        <f t="array" ref="D897">IFERROR(INDEX(C$2:C897,MATCH(2,1/(C$2:C897&lt;&gt;0))),0)</f>
        <v>-2.5</v>
      </c>
      <c r="E897" s="16">
        <f t="shared" si="27"/>
        <v>-2.5</v>
      </c>
      <c r="F897" s="16">
        <f>IF(AND(C897&lt;&gt;0,SUM(C$1:$D897)=SUM(C$1:$D897)),ROW(),0)</f>
        <v>897</v>
      </c>
      <c r="G897" s="16">
        <f t="array" ref="G897">IF(ROW()-IFERROR(INDEX(F$2:F897,MATCH(2,1/(F$2:F897&lt;&gt;0))),0)&gt;22,22,ROW()-IFERROR(INDEX(F$2:F897,MATCH(2,1/(F$2:F897&lt;&gt;0))),0))</f>
        <v>0</v>
      </c>
    </row>
    <row r="898" spans="1:7">
      <c r="A898" s="5">
        <v>44812</v>
      </c>
      <c r="B898" s="7">
        <v>0.66869999999999996</v>
      </c>
      <c r="C898" s="16">
        <f t="shared" si="26"/>
        <v>-5</v>
      </c>
      <c r="D898" s="16">
        <f t="array" ref="D898">IFERROR(INDEX(C$2:C898,MATCH(2,1/(C$2:C898&lt;&gt;0))),0)</f>
        <v>-5</v>
      </c>
      <c r="E898" s="16">
        <f t="shared" si="27"/>
        <v>-5</v>
      </c>
      <c r="F898" s="16">
        <f>IF(AND(C898&lt;&gt;0,SUM(C$1:$D898)=SUM(C$1:$D898)),ROW(),0)</f>
        <v>898</v>
      </c>
      <c r="G898" s="16">
        <f t="array" ref="G898">IF(ROW()-IFERROR(INDEX(F$2:F898,MATCH(2,1/(F$2:F898&lt;&gt;0))),0)&gt;22,22,ROW()-IFERROR(INDEX(F$2:F898,MATCH(2,1/(F$2:F898&lt;&gt;0))),0))</f>
        <v>0</v>
      </c>
    </row>
    <row r="899" spans="1:7">
      <c r="A899" s="5">
        <v>44813</v>
      </c>
      <c r="B899" s="7">
        <v>0.41110000000000002</v>
      </c>
      <c r="C899" s="16">
        <f t="shared" ref="C899:C962" si="28">IF(B899&gt;3,5,IF(B899&gt;2.4,2.5,IF(B899&gt;1,0,IF(B899&gt;0.8,-2.5,-5))))</f>
        <v>-5</v>
      </c>
      <c r="D899" s="16">
        <f t="array" ref="D899">IFERROR(INDEX(C$2:C899,MATCH(2,1/(C$2:C899&lt;&gt;0))),0)</f>
        <v>-5</v>
      </c>
      <c r="E899" s="16">
        <f t="shared" ref="E899:E962" si="29">IF(D899=0,0,IF(D899&lt;0,-1*(ABS(D899)-G899*ABS(D899)/22),D899-G899*D899/22))</f>
        <v>-5</v>
      </c>
      <c r="F899" s="16">
        <f>IF(AND(C899&lt;&gt;0,SUM(C$1:$D899)=SUM(C$1:$D899)),ROW(),0)</f>
        <v>899</v>
      </c>
      <c r="G899" s="16">
        <f t="array" ref="G899">IF(ROW()-IFERROR(INDEX(F$2:F899,MATCH(2,1/(F$2:F899&lt;&gt;0))),0)&gt;22,22,ROW()-IFERROR(INDEX(F$2:F899,MATCH(2,1/(F$2:F899&lt;&gt;0))),0))</f>
        <v>0</v>
      </c>
    </row>
    <row r="900" spans="1:7">
      <c r="A900" s="5">
        <v>44817</v>
      </c>
      <c r="B900" s="7">
        <v>0.71760000000000002</v>
      </c>
      <c r="C900" s="16">
        <f t="shared" si="28"/>
        <v>-5</v>
      </c>
      <c r="D900" s="16">
        <f t="array" ref="D900">IFERROR(INDEX(C$2:C900,MATCH(2,1/(C$2:C900&lt;&gt;0))),0)</f>
        <v>-5</v>
      </c>
      <c r="E900" s="16">
        <f t="shared" si="29"/>
        <v>-5</v>
      </c>
      <c r="F900" s="16">
        <f>IF(AND(C900&lt;&gt;0,SUM(C$1:$D900)=SUM(C$1:$D900)),ROW(),0)</f>
        <v>900</v>
      </c>
      <c r="G900" s="16">
        <f t="array" ref="G900">IF(ROW()-IFERROR(INDEX(F$2:F900,MATCH(2,1/(F$2:F900&lt;&gt;0))),0)&gt;22,22,ROW()-IFERROR(INDEX(F$2:F900,MATCH(2,1/(F$2:F900&lt;&gt;0))),0))</f>
        <v>0</v>
      </c>
    </row>
    <row r="901" spans="1:7">
      <c r="A901" s="5">
        <v>44818</v>
      </c>
      <c r="B901" s="7">
        <v>0.46110000000000001</v>
      </c>
      <c r="C901" s="16">
        <f t="shared" si="28"/>
        <v>-5</v>
      </c>
      <c r="D901" s="16">
        <f t="array" ref="D901">IFERROR(INDEX(C$2:C901,MATCH(2,1/(C$2:C901&lt;&gt;0))),0)</f>
        <v>-5</v>
      </c>
      <c r="E901" s="16">
        <f t="shared" si="29"/>
        <v>-5</v>
      </c>
      <c r="F901" s="16">
        <f>IF(AND(C901&lt;&gt;0,SUM(C$1:$D901)=SUM(C$1:$D901)),ROW(),0)</f>
        <v>901</v>
      </c>
      <c r="G901" s="16">
        <f t="array" ref="G901">IF(ROW()-IFERROR(INDEX(F$2:F901,MATCH(2,1/(F$2:F901&lt;&gt;0))),0)&gt;22,22,ROW()-IFERROR(INDEX(F$2:F901,MATCH(2,1/(F$2:F901&lt;&gt;0))),0))</f>
        <v>0</v>
      </c>
    </row>
    <row r="902" spans="1:7">
      <c r="A902" s="5">
        <v>44819</v>
      </c>
      <c r="B902" s="7">
        <v>0.25600000000000001</v>
      </c>
      <c r="C902" s="16">
        <f t="shared" si="28"/>
        <v>-5</v>
      </c>
      <c r="D902" s="16">
        <f t="array" ref="D902">IFERROR(INDEX(C$2:C902,MATCH(2,1/(C$2:C902&lt;&gt;0))),0)</f>
        <v>-5</v>
      </c>
      <c r="E902" s="16">
        <f t="shared" si="29"/>
        <v>-5</v>
      </c>
      <c r="F902" s="16">
        <f>IF(AND(C902&lt;&gt;0,SUM(C$1:$D902)=SUM(C$1:$D902)),ROW(),0)</f>
        <v>902</v>
      </c>
      <c r="G902" s="16">
        <f t="array" ref="G902">IF(ROW()-IFERROR(INDEX(F$2:F902,MATCH(2,1/(F$2:F902&lt;&gt;0))),0)&gt;22,22,ROW()-IFERROR(INDEX(F$2:F902,MATCH(2,1/(F$2:F902&lt;&gt;0))),0))</f>
        <v>0</v>
      </c>
    </row>
    <row r="903" spans="1:7">
      <c r="A903" s="5">
        <v>44820</v>
      </c>
      <c r="B903" s="7">
        <v>0.2046</v>
      </c>
      <c r="C903" s="16">
        <f t="shared" si="28"/>
        <v>-5</v>
      </c>
      <c r="D903" s="16">
        <f t="array" ref="D903">IFERROR(INDEX(C$2:C903,MATCH(2,1/(C$2:C903&lt;&gt;0))),0)</f>
        <v>-5</v>
      </c>
      <c r="E903" s="16">
        <f t="shared" si="29"/>
        <v>-5</v>
      </c>
      <c r="F903" s="16">
        <f>IF(AND(C903&lt;&gt;0,SUM(C$1:$D903)=SUM(C$1:$D903)),ROW(),0)</f>
        <v>903</v>
      </c>
      <c r="G903" s="16">
        <f t="array" ref="G903">IF(ROW()-IFERROR(INDEX(F$2:F903,MATCH(2,1/(F$2:F903&lt;&gt;0))),0)&gt;22,22,ROW()-IFERROR(INDEX(F$2:F903,MATCH(2,1/(F$2:F903&lt;&gt;0))),0))</f>
        <v>0</v>
      </c>
    </row>
    <row r="904" spans="1:7">
      <c r="A904" s="5">
        <v>44823</v>
      </c>
      <c r="B904" s="7">
        <v>0.4088</v>
      </c>
      <c r="C904" s="16">
        <f t="shared" si="28"/>
        <v>-5</v>
      </c>
      <c r="D904" s="16">
        <f t="array" ref="D904">IFERROR(INDEX(C$2:C904,MATCH(2,1/(C$2:C904&lt;&gt;0))),0)</f>
        <v>-5</v>
      </c>
      <c r="E904" s="16">
        <f t="shared" si="29"/>
        <v>-5</v>
      </c>
      <c r="F904" s="16">
        <f>IF(AND(C904&lt;&gt;0,SUM(C$1:$D904)=SUM(C$1:$D904)),ROW(),0)</f>
        <v>904</v>
      </c>
      <c r="G904" s="16">
        <f t="array" ref="G904">IF(ROW()-IFERROR(INDEX(F$2:F904,MATCH(2,1/(F$2:F904&lt;&gt;0))),0)&gt;22,22,ROW()-IFERROR(INDEX(F$2:F904,MATCH(2,1/(F$2:F904&lt;&gt;0))),0))</f>
        <v>0</v>
      </c>
    </row>
    <row r="905" spans="1:7">
      <c r="A905" s="5">
        <v>44824</v>
      </c>
      <c r="B905" s="7">
        <v>0.76649999999999996</v>
      </c>
      <c r="C905" s="16">
        <f t="shared" si="28"/>
        <v>-5</v>
      </c>
      <c r="D905" s="16">
        <f t="array" ref="D905">IFERROR(INDEX(C$2:C905,MATCH(2,1/(C$2:C905&lt;&gt;0))),0)</f>
        <v>-5</v>
      </c>
      <c r="E905" s="16">
        <f t="shared" si="29"/>
        <v>-5</v>
      </c>
      <c r="F905" s="16">
        <f>IF(AND(C905&lt;&gt;0,SUM(C$1:$D905)=SUM(C$1:$D905)),ROW(),0)</f>
        <v>905</v>
      </c>
      <c r="G905" s="16">
        <f t="array" ref="G905">IF(ROW()-IFERROR(INDEX(F$2:F905,MATCH(2,1/(F$2:F905&lt;&gt;0))),0)&gt;22,22,ROW()-IFERROR(INDEX(F$2:F905,MATCH(2,1/(F$2:F905&lt;&gt;0))),0))</f>
        <v>0</v>
      </c>
    </row>
    <row r="906" spans="1:7">
      <c r="A906" s="5">
        <v>44825</v>
      </c>
      <c r="B906" s="7">
        <v>0.51100000000000001</v>
      </c>
      <c r="C906" s="16">
        <f t="shared" si="28"/>
        <v>-5</v>
      </c>
      <c r="D906" s="16">
        <f t="array" ref="D906">IFERROR(INDEX(C$2:C906,MATCH(2,1/(C$2:C906&lt;&gt;0))),0)</f>
        <v>-5</v>
      </c>
      <c r="E906" s="16">
        <f t="shared" si="29"/>
        <v>-5</v>
      </c>
      <c r="F906" s="16">
        <f>IF(AND(C906&lt;&gt;0,SUM(C$1:$D906)=SUM(C$1:$D906)),ROW(),0)</f>
        <v>906</v>
      </c>
      <c r="G906" s="16">
        <f t="array" ref="G906">IF(ROW()-IFERROR(INDEX(F$2:F906,MATCH(2,1/(F$2:F906&lt;&gt;0))),0)&gt;22,22,ROW()-IFERROR(INDEX(F$2:F906,MATCH(2,1/(F$2:F906&lt;&gt;0))),0))</f>
        <v>0</v>
      </c>
    </row>
    <row r="907" spans="1:7">
      <c r="A907" s="5">
        <v>44826</v>
      </c>
      <c r="B907" s="7">
        <v>0.35770000000000002</v>
      </c>
      <c r="C907" s="16">
        <f t="shared" si="28"/>
        <v>-5</v>
      </c>
      <c r="D907" s="16">
        <f t="array" ref="D907">IFERROR(INDEX(C$2:C907,MATCH(2,1/(C$2:C907&lt;&gt;0))),0)</f>
        <v>-5</v>
      </c>
      <c r="E907" s="16">
        <f t="shared" si="29"/>
        <v>-5</v>
      </c>
      <c r="F907" s="16">
        <f>IF(AND(C907&lt;&gt;0,SUM(C$1:$D907)=SUM(C$1:$D907)),ROW(),0)</f>
        <v>907</v>
      </c>
      <c r="G907" s="16">
        <f t="array" ref="G907">IF(ROW()-IFERROR(INDEX(F$2:F907,MATCH(2,1/(F$2:F907&lt;&gt;0))),0)&gt;22,22,ROW()-IFERROR(INDEX(F$2:F907,MATCH(2,1/(F$2:F907&lt;&gt;0))),0))</f>
        <v>0</v>
      </c>
    </row>
    <row r="908" spans="1:7">
      <c r="A908" s="5">
        <v>44827</v>
      </c>
      <c r="B908" s="7">
        <v>0.2555</v>
      </c>
      <c r="C908" s="16">
        <f t="shared" si="28"/>
        <v>-5</v>
      </c>
      <c r="D908" s="16">
        <f t="array" ref="D908">IFERROR(INDEX(C$2:C908,MATCH(2,1/(C$2:C908&lt;&gt;0))),0)</f>
        <v>-5</v>
      </c>
      <c r="E908" s="16">
        <f t="shared" si="29"/>
        <v>-5</v>
      </c>
      <c r="F908" s="16">
        <f>IF(AND(C908&lt;&gt;0,SUM(C$1:$D908)=SUM(C$1:$D908)),ROW(),0)</f>
        <v>908</v>
      </c>
      <c r="G908" s="16">
        <f t="array" ref="G908">IF(ROW()-IFERROR(INDEX(F$2:F908,MATCH(2,1/(F$2:F908&lt;&gt;0))),0)&gt;22,22,ROW()-IFERROR(INDEX(F$2:F908,MATCH(2,1/(F$2:F908&lt;&gt;0))),0))</f>
        <v>0</v>
      </c>
    </row>
    <row r="909" spans="1:7">
      <c r="A909" s="5">
        <v>44830</v>
      </c>
      <c r="B909" s="7">
        <v>0.56210000000000004</v>
      </c>
      <c r="C909" s="16">
        <f t="shared" si="28"/>
        <v>-5</v>
      </c>
      <c r="D909" s="16">
        <f t="array" ref="D909">IFERROR(INDEX(C$2:C909,MATCH(2,1/(C$2:C909&lt;&gt;0))),0)</f>
        <v>-5</v>
      </c>
      <c r="E909" s="16">
        <f t="shared" si="29"/>
        <v>-5</v>
      </c>
      <c r="F909" s="16">
        <f>IF(AND(C909&lt;&gt;0,SUM(C$1:$D909)=SUM(C$1:$D909)),ROW(),0)</f>
        <v>909</v>
      </c>
      <c r="G909" s="16">
        <f t="array" ref="G909">IF(ROW()-IFERROR(INDEX(F$2:F909,MATCH(2,1/(F$2:F909&lt;&gt;0))),0)&gt;22,22,ROW()-IFERROR(INDEX(F$2:F909,MATCH(2,1/(F$2:F909&lt;&gt;0))),0))</f>
        <v>0</v>
      </c>
    </row>
    <row r="910" spans="1:7">
      <c r="A910" s="5">
        <v>44831</v>
      </c>
      <c r="B910" s="7">
        <v>1.1753</v>
      </c>
      <c r="C910" s="16">
        <f t="shared" si="28"/>
        <v>0</v>
      </c>
      <c r="D910" s="16">
        <f t="array" ref="D910">IFERROR(INDEX(C$2:C910,MATCH(2,1/(C$2:C910&lt;&gt;0))),0)</f>
        <v>-5</v>
      </c>
      <c r="E910" s="16">
        <f t="shared" si="29"/>
        <v>-4.7727272727272725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1</v>
      </c>
    </row>
    <row r="911" spans="1:7">
      <c r="A911" s="5">
        <v>44832</v>
      </c>
      <c r="B911" s="7">
        <v>0.45989999999999998</v>
      </c>
      <c r="C911" s="16">
        <f t="shared" si="28"/>
        <v>-5</v>
      </c>
      <c r="D911" s="16">
        <f t="array" ref="D911">IFERROR(INDEX(C$2:C911,MATCH(2,1/(C$2:C911&lt;&gt;0))),0)</f>
        <v>-5</v>
      </c>
      <c r="E911" s="16">
        <f t="shared" si="29"/>
        <v>-5</v>
      </c>
      <c r="F911" s="16">
        <f>IF(AND(C911&lt;&gt;0,SUM(C$1:$D911)=SUM(C$1:$D911)),ROW(),0)</f>
        <v>911</v>
      </c>
      <c r="G911" s="16">
        <f t="array" ref="G911">IF(ROW()-IFERROR(INDEX(F$2:F911,MATCH(2,1/(F$2:F911&lt;&gt;0))),0)&gt;22,22,ROW()-IFERROR(INDEX(F$2:F911,MATCH(2,1/(F$2:F911&lt;&gt;0))),0))</f>
        <v>0</v>
      </c>
    </row>
    <row r="912" spans="1:7">
      <c r="A912" s="5">
        <v>44833</v>
      </c>
      <c r="B912" s="7">
        <v>0.2555</v>
      </c>
      <c r="C912" s="16">
        <f t="shared" si="28"/>
        <v>-5</v>
      </c>
      <c r="D912" s="16">
        <f t="array" ref="D912">IFERROR(INDEX(C$2:C912,MATCH(2,1/(C$2:C912&lt;&gt;0))),0)</f>
        <v>-5</v>
      </c>
      <c r="E912" s="16">
        <f t="shared" si="29"/>
        <v>-5</v>
      </c>
      <c r="F912" s="16">
        <f>IF(AND(C912&lt;&gt;0,SUM(C$1:$D912)=SUM(C$1:$D912)),ROW(),0)</f>
        <v>912</v>
      </c>
      <c r="G912" s="16">
        <f t="array" ref="G912">IF(ROW()-IFERROR(INDEX(F$2:F912,MATCH(2,1/(F$2:F912&lt;&gt;0))),0)&gt;22,22,ROW()-IFERROR(INDEX(F$2:F912,MATCH(2,1/(F$2:F912&lt;&gt;0))),0))</f>
        <v>0</v>
      </c>
    </row>
    <row r="913" spans="1:7">
      <c r="A913" s="5">
        <v>44834</v>
      </c>
      <c r="B913" s="7">
        <v>0.30659999999999998</v>
      </c>
      <c r="C913" s="16">
        <f t="shared" si="28"/>
        <v>-5</v>
      </c>
      <c r="D913" s="16">
        <f t="array" ref="D913">IFERROR(INDEX(C$2:C913,MATCH(2,1/(C$2:C913&lt;&gt;0))),0)</f>
        <v>-5</v>
      </c>
      <c r="E913" s="16">
        <f t="shared" si="29"/>
        <v>-5</v>
      </c>
      <c r="F913" s="16">
        <f>IF(AND(C913&lt;&gt;0,SUM(C$1:$D913)=SUM(C$1:$D913)),ROW(),0)</f>
        <v>913</v>
      </c>
      <c r="G913" s="16">
        <f t="array" ref="G913">IF(ROW()-IFERROR(INDEX(F$2:F913,MATCH(2,1/(F$2:F913&lt;&gt;0))),0)&gt;22,22,ROW()-IFERROR(INDEX(F$2:F913,MATCH(2,1/(F$2:F913&lt;&gt;0))),0))</f>
        <v>0</v>
      </c>
    </row>
    <row r="914" spans="1:7">
      <c r="A914" s="5">
        <v>44844</v>
      </c>
      <c r="B914" s="7">
        <v>0.30659999999999998</v>
      </c>
      <c r="C914" s="16">
        <f t="shared" si="28"/>
        <v>-5</v>
      </c>
      <c r="D914" s="16">
        <f t="array" ref="D914">IFERROR(INDEX(C$2:C914,MATCH(2,1/(C$2:C914&lt;&gt;0))),0)</f>
        <v>-5</v>
      </c>
      <c r="E914" s="16">
        <f t="shared" si="29"/>
        <v>-5</v>
      </c>
      <c r="F914" s="16">
        <f>IF(AND(C914&lt;&gt;0,SUM(C$1:$D914)=SUM(C$1:$D914)),ROW(),0)</f>
        <v>914</v>
      </c>
      <c r="G914" s="16">
        <f t="array" ref="G914">IF(ROW()-IFERROR(INDEX(F$2:F914,MATCH(2,1/(F$2:F914&lt;&gt;0))),0)&gt;22,22,ROW()-IFERROR(INDEX(F$2:F914,MATCH(2,1/(F$2:F914&lt;&gt;0))),0))</f>
        <v>0</v>
      </c>
    </row>
    <row r="915" spans="1:7">
      <c r="A915" s="5">
        <v>44845</v>
      </c>
      <c r="B915" s="7">
        <v>0.91979999999999995</v>
      </c>
      <c r="C915" s="16">
        <f t="shared" si="28"/>
        <v>-2.5</v>
      </c>
      <c r="D915" s="16">
        <f t="array" ref="D915">IFERROR(INDEX(C$2:C915,MATCH(2,1/(C$2:C915&lt;&gt;0))),0)</f>
        <v>-2.5</v>
      </c>
      <c r="E915" s="16">
        <f t="shared" si="29"/>
        <v>-2.5</v>
      </c>
      <c r="F915" s="16">
        <f>IF(AND(C915&lt;&gt;0,SUM(C$1:$D915)=SUM(C$1:$D915)),ROW(),0)</f>
        <v>915</v>
      </c>
      <c r="G915" s="16">
        <f t="array" ref="G915">IF(ROW()-IFERROR(INDEX(F$2:F915,MATCH(2,1/(F$2:F915&lt;&gt;0))),0)&gt;22,22,ROW()-IFERROR(INDEX(F$2:F915,MATCH(2,1/(F$2:F915&lt;&gt;0))),0))</f>
        <v>0</v>
      </c>
    </row>
    <row r="916" spans="1:7">
      <c r="A916" s="5">
        <v>44846</v>
      </c>
      <c r="B916" s="7">
        <v>1.3286</v>
      </c>
      <c r="C916" s="16">
        <f t="shared" si="28"/>
        <v>0</v>
      </c>
      <c r="D916" s="16">
        <f t="array" ref="D916">IFERROR(INDEX(C$2:C916,MATCH(2,1/(C$2:C916&lt;&gt;0))),0)</f>
        <v>-2.5</v>
      </c>
      <c r="E916" s="16">
        <f t="shared" si="29"/>
        <v>-2.3863636363636362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1</v>
      </c>
    </row>
    <row r="917" spans="1:7">
      <c r="A917" s="5">
        <v>44847</v>
      </c>
      <c r="B917" s="7">
        <v>1.1235999999999999</v>
      </c>
      <c r="C917" s="16">
        <f t="shared" si="28"/>
        <v>0</v>
      </c>
      <c r="D917" s="16">
        <f t="array" ref="D917">IFERROR(INDEX(C$2:C917,MATCH(2,1/(C$2:C917&lt;&gt;0))),0)</f>
        <v>-2.5</v>
      </c>
      <c r="E917" s="16">
        <f t="shared" si="29"/>
        <v>-2.2727272727272729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2</v>
      </c>
    </row>
    <row r="918" spans="1:7">
      <c r="A918" s="5">
        <v>44848</v>
      </c>
      <c r="B918" s="7">
        <v>1.9408000000000001</v>
      </c>
      <c r="C918" s="16">
        <f t="shared" si="28"/>
        <v>0</v>
      </c>
      <c r="D918" s="16">
        <f t="array" ref="D918">IFERROR(INDEX(C$2:C918,MATCH(2,1/(C$2:C918&lt;&gt;0))),0)</f>
        <v>-2.5</v>
      </c>
      <c r="E918" s="16">
        <f t="shared" si="29"/>
        <v>-2.1590909090909092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3</v>
      </c>
    </row>
    <row r="919" spans="1:7">
      <c r="A919" s="5">
        <v>44851</v>
      </c>
      <c r="B919" s="7">
        <v>1.1213</v>
      </c>
      <c r="C919" s="16">
        <f t="shared" si="28"/>
        <v>0</v>
      </c>
      <c r="D919" s="16">
        <f t="array" ref="D919">IFERROR(INDEX(C$2:C919,MATCH(2,1/(C$2:C919&lt;&gt;0))),0)</f>
        <v>-2.5</v>
      </c>
      <c r="E919" s="16">
        <f t="shared" si="29"/>
        <v>-2.0454545454545454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4</v>
      </c>
    </row>
    <row r="920" spans="1:7">
      <c r="A920" s="5">
        <v>44852</v>
      </c>
      <c r="B920" s="7">
        <v>0.91700000000000004</v>
      </c>
      <c r="C920" s="16">
        <f t="shared" si="28"/>
        <v>-2.5</v>
      </c>
      <c r="D920" s="16">
        <f t="array" ref="D920">IFERROR(INDEX(C$2:C920,MATCH(2,1/(C$2:C920&lt;&gt;0))),0)</f>
        <v>-2.5</v>
      </c>
      <c r="E920" s="16">
        <f t="shared" si="29"/>
        <v>-2.5</v>
      </c>
      <c r="F920" s="16">
        <f>IF(AND(C920&lt;&gt;0,SUM(C$1:$D920)=SUM(C$1:$D920)),ROW(),0)</f>
        <v>920</v>
      </c>
      <c r="G920" s="16">
        <f t="array" ref="G920">IF(ROW()-IFERROR(INDEX(F$2:F920,MATCH(2,1/(F$2:F920&lt;&gt;0))),0)&gt;22,22,ROW()-IFERROR(INDEX(F$2:F920,MATCH(2,1/(F$2:F920&lt;&gt;0))),0))</f>
        <v>0</v>
      </c>
    </row>
    <row r="921" spans="1:7">
      <c r="A921" s="5">
        <v>44853</v>
      </c>
      <c r="B921" s="7">
        <v>0.71279999999999999</v>
      </c>
      <c r="C921" s="16">
        <f t="shared" si="28"/>
        <v>-5</v>
      </c>
      <c r="D921" s="16">
        <f t="array" ref="D921">IFERROR(INDEX(C$2:C921,MATCH(2,1/(C$2:C921&lt;&gt;0))),0)</f>
        <v>-5</v>
      </c>
      <c r="E921" s="16">
        <f t="shared" si="29"/>
        <v>-5</v>
      </c>
      <c r="F921" s="16">
        <f>IF(AND(C921&lt;&gt;0,SUM(C$1:$D921)=SUM(C$1:$D921)),ROW(),0)</f>
        <v>921</v>
      </c>
      <c r="G921" s="16">
        <f t="array" ref="G921">IF(ROW()-IFERROR(INDEX(F$2:F921,MATCH(2,1/(F$2:F921&lt;&gt;0))),0)&gt;22,22,ROW()-IFERROR(INDEX(F$2:F921,MATCH(2,1/(F$2:F921&lt;&gt;0))),0))</f>
        <v>0</v>
      </c>
    </row>
    <row r="922" spans="1:7">
      <c r="A922" s="5">
        <v>44854</v>
      </c>
      <c r="B922" s="7">
        <v>0.35620000000000002</v>
      </c>
      <c r="C922" s="16">
        <f t="shared" si="28"/>
        <v>-5</v>
      </c>
      <c r="D922" s="16">
        <f t="array" ref="D922">IFERROR(INDEX(C$2:C922,MATCH(2,1/(C$2:C922&lt;&gt;0))),0)</f>
        <v>-5</v>
      </c>
      <c r="E922" s="16">
        <f t="shared" si="29"/>
        <v>-5</v>
      </c>
      <c r="F922" s="16">
        <f>IF(AND(C922&lt;&gt;0,SUM(C$1:$D922)=SUM(C$1:$D922)),ROW(),0)</f>
        <v>922</v>
      </c>
      <c r="G922" s="16">
        <f t="array" ref="G922">IF(ROW()-IFERROR(INDEX(F$2:F922,MATCH(2,1/(F$2:F922&lt;&gt;0))),0)&gt;22,22,ROW()-IFERROR(INDEX(F$2:F922,MATCH(2,1/(F$2:F922&lt;&gt;0))),0))</f>
        <v>0</v>
      </c>
    </row>
    <row r="923" spans="1:7">
      <c r="A923" s="5">
        <v>44855</v>
      </c>
      <c r="B923" s="7">
        <v>0.71209999999999996</v>
      </c>
      <c r="C923" s="16">
        <f t="shared" si="28"/>
        <v>-5</v>
      </c>
      <c r="D923" s="16">
        <f t="array" ref="D923">IFERROR(INDEX(C$2:C923,MATCH(2,1/(C$2:C923&lt;&gt;0))),0)</f>
        <v>-5</v>
      </c>
      <c r="E923" s="16">
        <f t="shared" si="29"/>
        <v>-5</v>
      </c>
      <c r="F923" s="16">
        <f>IF(AND(C923&lt;&gt;0,SUM(C$1:$D923)=SUM(C$1:$D923)),ROW(),0)</f>
        <v>923</v>
      </c>
      <c r="G923" s="16">
        <f t="array" ref="G923">IF(ROW()-IFERROR(INDEX(F$2:F923,MATCH(2,1/(F$2:F923&lt;&gt;0))),0)&gt;22,22,ROW()-IFERROR(INDEX(F$2:F923,MATCH(2,1/(F$2:F923&lt;&gt;0))),0))</f>
        <v>0</v>
      </c>
    </row>
    <row r="924" spans="1:7">
      <c r="A924" s="5">
        <v>44858</v>
      </c>
      <c r="B924" s="7">
        <v>0.40670000000000001</v>
      </c>
      <c r="C924" s="16">
        <f t="shared" si="28"/>
        <v>-5</v>
      </c>
      <c r="D924" s="16">
        <f t="array" ref="D924">IFERROR(INDEX(C$2:C924,MATCH(2,1/(C$2:C924&lt;&gt;0))),0)</f>
        <v>-5</v>
      </c>
      <c r="E924" s="16">
        <f t="shared" si="29"/>
        <v>-5</v>
      </c>
      <c r="F924" s="16">
        <f>IF(AND(C924&lt;&gt;0,SUM(C$1:$D924)=SUM(C$1:$D924)),ROW(),0)</f>
        <v>924</v>
      </c>
      <c r="G924" s="16">
        <f t="array" ref="G924">IF(ROW()-IFERROR(INDEX(F$2:F924,MATCH(2,1/(F$2:F924&lt;&gt;0))),0)&gt;22,22,ROW()-IFERROR(INDEX(F$2:F924,MATCH(2,1/(F$2:F924&lt;&gt;0))),0))</f>
        <v>0</v>
      </c>
    </row>
    <row r="925" spans="1:7">
      <c r="A925" s="5">
        <v>44859</v>
      </c>
      <c r="B925" s="7">
        <v>0.60940000000000005</v>
      </c>
      <c r="C925" s="16">
        <f t="shared" si="28"/>
        <v>-5</v>
      </c>
      <c r="D925" s="16">
        <f t="array" ref="D925">IFERROR(INDEX(C$2:C925,MATCH(2,1/(C$2:C925&lt;&gt;0))),0)</f>
        <v>-5</v>
      </c>
      <c r="E925" s="16">
        <f t="shared" si="29"/>
        <v>-5</v>
      </c>
      <c r="F925" s="16">
        <f>IF(AND(C925&lt;&gt;0,SUM(C$1:$D925)=SUM(C$1:$D925)),ROW(),0)</f>
        <v>925</v>
      </c>
      <c r="G925" s="16">
        <f t="array" ref="G925">IF(ROW()-IFERROR(INDEX(F$2:F925,MATCH(2,1/(F$2:F925&lt;&gt;0))),0)&gt;22,22,ROW()-IFERROR(INDEX(F$2:F925,MATCH(2,1/(F$2:F925&lt;&gt;0))),0))</f>
        <v>0</v>
      </c>
    </row>
    <row r="926" spans="1:7">
      <c r="A926" s="5">
        <v>44860</v>
      </c>
      <c r="B926" s="7">
        <v>1.3698999999999999</v>
      </c>
      <c r="C926" s="16">
        <f t="shared" si="28"/>
        <v>0</v>
      </c>
      <c r="D926" s="16">
        <f t="array" ref="D926">IFERROR(INDEX(C$2:C926,MATCH(2,1/(C$2:C926&lt;&gt;0))),0)</f>
        <v>-5</v>
      </c>
      <c r="E926" s="16">
        <f t="shared" si="29"/>
        <v>-4.7727272727272725</v>
      </c>
      <c r="F926" s="16">
        <f>IF(AND(C926&lt;&gt;0,SUM(C$1:$D926)=SUM(C$1:$D926)),ROW(),0)</f>
        <v>0</v>
      </c>
      <c r="G926" s="16">
        <f t="array" ref="G926">IF(ROW()-IFERROR(INDEX(F$2:F926,MATCH(2,1/(F$2:F926&lt;&gt;0))),0)&gt;22,22,ROW()-IFERROR(INDEX(F$2:F926,MATCH(2,1/(F$2:F926&lt;&gt;0))),0))</f>
        <v>1</v>
      </c>
    </row>
    <row r="927" spans="1:7">
      <c r="A927" s="5">
        <v>44861</v>
      </c>
      <c r="B927" s="7">
        <v>0.6079</v>
      </c>
      <c r="C927" s="16">
        <f t="shared" si="28"/>
        <v>-5</v>
      </c>
      <c r="D927" s="16">
        <f t="array" ref="D927">IFERROR(INDEX(C$2:C927,MATCH(2,1/(C$2:C927&lt;&gt;0))),0)</f>
        <v>-5</v>
      </c>
      <c r="E927" s="16">
        <f t="shared" si="29"/>
        <v>-5</v>
      </c>
      <c r="F927" s="16">
        <f>IF(AND(C927&lt;&gt;0,SUM(C$1:$D927)=SUM(C$1:$D927)),ROW(),0)</f>
        <v>927</v>
      </c>
      <c r="G927" s="16">
        <f t="array" ref="G927">IF(ROW()-IFERROR(INDEX(F$2:F927,MATCH(2,1/(F$2:F927&lt;&gt;0))),0)&gt;22,22,ROW()-IFERROR(INDEX(F$2:F927,MATCH(2,1/(F$2:F927&lt;&gt;0))),0))</f>
        <v>0</v>
      </c>
    </row>
    <row r="928" spans="1:7">
      <c r="A928" s="5">
        <v>44862</v>
      </c>
      <c r="B928" s="7">
        <v>0.45569999999999999</v>
      </c>
      <c r="C928" s="16">
        <f t="shared" si="28"/>
        <v>-5</v>
      </c>
      <c r="D928" s="16">
        <f t="array" ref="D928">IFERROR(INDEX(C$2:C928,MATCH(2,1/(C$2:C928&lt;&gt;0))),0)</f>
        <v>-5</v>
      </c>
      <c r="E928" s="16">
        <f t="shared" si="29"/>
        <v>-5</v>
      </c>
      <c r="F928" s="16">
        <f>IF(AND(C928&lt;&gt;0,SUM(C$1:$D928)=SUM(C$1:$D928)),ROW(),0)</f>
        <v>928</v>
      </c>
      <c r="G928" s="16">
        <f t="array" ref="G928">IF(ROW()-IFERROR(INDEX(F$2:F928,MATCH(2,1/(F$2:F928&lt;&gt;0))),0)&gt;22,22,ROW()-IFERROR(INDEX(F$2:F928,MATCH(2,1/(F$2:F928&lt;&gt;0))),0))</f>
        <v>0</v>
      </c>
    </row>
    <row r="929" spans="1:7">
      <c r="A929" s="5">
        <v>44865</v>
      </c>
      <c r="B929" s="7">
        <v>1.2658</v>
      </c>
      <c r="C929" s="16">
        <f t="shared" si="28"/>
        <v>0</v>
      </c>
      <c r="D929" s="16">
        <f t="array" ref="D929">IFERROR(INDEX(C$2:C929,MATCH(2,1/(C$2:C929&lt;&gt;0))),0)</f>
        <v>-5</v>
      </c>
      <c r="E929" s="16">
        <f t="shared" si="29"/>
        <v>-4.7727272727272725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1</v>
      </c>
    </row>
    <row r="930" spans="1:7">
      <c r="A930" s="5">
        <v>44866</v>
      </c>
      <c r="B930" s="7">
        <v>1.4683999999999999</v>
      </c>
      <c r="C930" s="16">
        <f t="shared" si="28"/>
        <v>0</v>
      </c>
      <c r="D930" s="16">
        <f t="array" ref="D930">IFERROR(INDEX(C$2:C930,MATCH(2,1/(C$2:C930&lt;&gt;0))),0)</f>
        <v>-5</v>
      </c>
      <c r="E930" s="16">
        <f t="shared" si="29"/>
        <v>-4.5454545454545459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2</v>
      </c>
    </row>
    <row r="931" spans="1:7">
      <c r="A931" s="5">
        <v>44867</v>
      </c>
      <c r="B931" s="7">
        <v>1.4177</v>
      </c>
      <c r="C931" s="16">
        <f t="shared" si="28"/>
        <v>0</v>
      </c>
      <c r="D931" s="16">
        <f t="array" ref="D931">IFERROR(INDEX(C$2:C931,MATCH(2,1/(C$2:C931&lt;&gt;0))),0)</f>
        <v>-5</v>
      </c>
      <c r="E931" s="16">
        <f t="shared" si="29"/>
        <v>-4.3181818181818183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3</v>
      </c>
    </row>
    <row r="932" spans="1:7">
      <c r="A932" s="5">
        <v>44868</v>
      </c>
      <c r="B932" s="7">
        <v>0.91139999999999999</v>
      </c>
      <c r="C932" s="16">
        <f t="shared" si="28"/>
        <v>-2.5</v>
      </c>
      <c r="D932" s="16">
        <f t="array" ref="D932">IFERROR(INDEX(C$2:C932,MATCH(2,1/(C$2:C932&lt;&gt;0))),0)</f>
        <v>-2.5</v>
      </c>
      <c r="E932" s="16">
        <f t="shared" si="29"/>
        <v>-2.5</v>
      </c>
      <c r="F932" s="16">
        <f>IF(AND(C932&lt;&gt;0,SUM(C$1:$D932)=SUM(C$1:$D932)),ROW(),0)</f>
        <v>932</v>
      </c>
      <c r="G932" s="16">
        <f t="array" ref="G932">IF(ROW()-IFERROR(INDEX(F$2:F932,MATCH(2,1/(F$2:F932&lt;&gt;0))),0)&gt;22,22,ROW()-IFERROR(INDEX(F$2:F932,MATCH(2,1/(F$2:F932&lt;&gt;0))),0))</f>
        <v>0</v>
      </c>
    </row>
    <row r="933" spans="1:7">
      <c r="A933" s="5">
        <v>44869</v>
      </c>
      <c r="B933" s="7">
        <v>1.4683999999999999</v>
      </c>
      <c r="C933" s="16">
        <f t="shared" si="28"/>
        <v>0</v>
      </c>
      <c r="D933" s="16">
        <f t="array" ref="D933">IFERROR(INDEX(C$2:C933,MATCH(2,1/(C$2:C933&lt;&gt;0))),0)</f>
        <v>-2.5</v>
      </c>
      <c r="E933" s="16">
        <f t="shared" si="29"/>
        <v>-2.3863636363636362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1</v>
      </c>
    </row>
    <row r="934" spans="1:7">
      <c r="A934" s="5">
        <v>44872</v>
      </c>
      <c r="B934" s="7">
        <v>1.0126999999999999</v>
      </c>
      <c r="C934" s="16">
        <f t="shared" si="28"/>
        <v>0</v>
      </c>
      <c r="D934" s="16">
        <f t="array" ref="D934">IFERROR(INDEX(C$2:C934,MATCH(2,1/(C$2:C934&lt;&gt;0))),0)</f>
        <v>-2.5</v>
      </c>
      <c r="E934" s="16">
        <f t="shared" si="29"/>
        <v>-2.2727272727272729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2</v>
      </c>
    </row>
    <row r="935" spans="1:7">
      <c r="A935" s="5">
        <v>44873</v>
      </c>
      <c r="B935" s="7">
        <v>0.75949999999999995</v>
      </c>
      <c r="C935" s="16">
        <f t="shared" si="28"/>
        <v>-5</v>
      </c>
      <c r="D935" s="16">
        <f t="array" ref="D935">IFERROR(INDEX(C$2:C935,MATCH(2,1/(C$2:C935&lt;&gt;0))),0)</f>
        <v>-5</v>
      </c>
      <c r="E935" s="16">
        <f t="shared" si="29"/>
        <v>-5</v>
      </c>
      <c r="F935" s="16">
        <f>IF(AND(C935&lt;&gt;0,SUM(C$1:$D935)=SUM(C$1:$D935)),ROW(),0)</f>
        <v>935</v>
      </c>
      <c r="G935" s="16">
        <f t="array" ref="G935">IF(ROW()-IFERROR(INDEX(F$2:F935,MATCH(2,1/(F$2:F935&lt;&gt;0))),0)&gt;22,22,ROW()-IFERROR(INDEX(F$2:F935,MATCH(2,1/(F$2:F935&lt;&gt;0))),0))</f>
        <v>0</v>
      </c>
    </row>
    <row r="936" spans="1:7">
      <c r="A936" s="5">
        <v>44874</v>
      </c>
      <c r="B936" s="7">
        <v>0.50629999999999997</v>
      </c>
      <c r="C936" s="16">
        <f t="shared" si="28"/>
        <v>-5</v>
      </c>
      <c r="D936" s="16">
        <f t="array" ref="D936">IFERROR(INDEX(C$2:C936,MATCH(2,1/(C$2:C936&lt;&gt;0))),0)</f>
        <v>-5</v>
      </c>
      <c r="E936" s="16">
        <f t="shared" si="29"/>
        <v>-5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>
      <c r="A937" s="5">
        <v>44875</v>
      </c>
      <c r="B937" s="7">
        <v>1.3158000000000001</v>
      </c>
      <c r="C937" s="16">
        <f t="shared" si="28"/>
        <v>0</v>
      </c>
      <c r="D937" s="16">
        <f t="array" ref="D937">IFERROR(INDEX(C$2:C937,MATCH(2,1/(C$2:C937&lt;&gt;0))),0)</f>
        <v>-5</v>
      </c>
      <c r="E937" s="16">
        <f t="shared" si="29"/>
        <v>-4.7727272727272725</v>
      </c>
      <c r="F937" s="16">
        <f>IF(AND(C937&lt;&gt;0,SUM(C$1:$D937)=SUM(C$1:$D937)),ROW(),0)</f>
        <v>0</v>
      </c>
      <c r="G937" s="16">
        <f t="array" ref="G937">IF(ROW()-IFERROR(INDEX(F$2:F937,MATCH(2,1/(F$2:F937&lt;&gt;0))),0)&gt;22,22,ROW()-IFERROR(INDEX(F$2:F937,MATCH(2,1/(F$2:F937&lt;&gt;0))),0))</f>
        <v>1</v>
      </c>
    </row>
    <row r="938" spans="1:7">
      <c r="A938" s="5">
        <v>44876</v>
      </c>
      <c r="B938" s="7">
        <v>1.5680000000000001</v>
      </c>
      <c r="C938" s="16">
        <f t="shared" si="28"/>
        <v>0</v>
      </c>
      <c r="D938" s="16">
        <f t="array" ref="D938">IFERROR(INDEX(C$2:C938,MATCH(2,1/(C$2:C938&lt;&gt;0))),0)</f>
        <v>-5</v>
      </c>
      <c r="E938" s="16">
        <f t="shared" si="29"/>
        <v>-4.5454545454545459</v>
      </c>
      <c r="F938" s="16">
        <f>IF(AND(C938&lt;&gt;0,SUM(C$1:$D938)=SUM(C$1:$D938)),ROW(),0)</f>
        <v>0</v>
      </c>
      <c r="G938" s="16">
        <f t="array" ref="G938">IF(ROW()-IFERROR(INDEX(F$2:F938,MATCH(2,1/(F$2:F938&lt;&gt;0))),0)&gt;22,22,ROW()-IFERROR(INDEX(F$2:F938,MATCH(2,1/(F$2:F938&lt;&gt;0))),0))</f>
        <v>2</v>
      </c>
    </row>
    <row r="939" spans="1:7">
      <c r="A939" s="5">
        <v>44879</v>
      </c>
      <c r="B939" s="7">
        <v>1.2126999999999999</v>
      </c>
      <c r="C939" s="16">
        <f t="shared" si="28"/>
        <v>0</v>
      </c>
      <c r="D939" s="16">
        <f t="array" ref="D939">IFERROR(INDEX(C$2:C939,MATCH(2,1/(C$2:C939&lt;&gt;0))),0)</f>
        <v>-5</v>
      </c>
      <c r="E939" s="16">
        <f t="shared" si="29"/>
        <v>-4.3181818181818183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3</v>
      </c>
    </row>
    <row r="940" spans="1:7">
      <c r="A940" s="5">
        <v>44880</v>
      </c>
      <c r="B940" s="7">
        <v>2.0192000000000001</v>
      </c>
      <c r="C940" s="16">
        <f t="shared" si="28"/>
        <v>0</v>
      </c>
      <c r="D940" s="16">
        <f t="array" ref="D940">IFERROR(INDEX(C$2:C940,MATCH(2,1/(C$2:C940&lt;&gt;0))),0)</f>
        <v>-5</v>
      </c>
      <c r="E940" s="16">
        <f t="shared" si="29"/>
        <v>-4.0909090909090908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4</v>
      </c>
    </row>
    <row r="941" spans="1:7">
      <c r="A941" s="5">
        <v>44881</v>
      </c>
      <c r="B941" s="7">
        <v>0.80689999999999995</v>
      </c>
      <c r="C941" s="16">
        <f t="shared" si="28"/>
        <v>-2.5</v>
      </c>
      <c r="D941" s="16">
        <f t="array" ref="D941">IFERROR(INDEX(C$2:C941,MATCH(2,1/(C$2:C941&lt;&gt;0))),0)</f>
        <v>-2.5</v>
      </c>
      <c r="E941" s="16">
        <f t="shared" si="29"/>
        <v>-2.5</v>
      </c>
      <c r="F941" s="16">
        <f>IF(AND(C941&lt;&gt;0,SUM(C$1:$D941)=SUM(C$1:$D941)),ROW(),0)</f>
        <v>941</v>
      </c>
      <c r="G941" s="16">
        <f t="array" ref="G941">IF(ROW()-IFERROR(INDEX(F$2:F941,MATCH(2,1/(F$2:F941&lt;&gt;0))),0)&gt;22,22,ROW()-IFERROR(INDEX(F$2:F941,MATCH(2,1/(F$2:F941&lt;&gt;0))),0))</f>
        <v>0</v>
      </c>
    </row>
    <row r="942" spans="1:7">
      <c r="A942" s="5">
        <v>44882</v>
      </c>
      <c r="B942" s="7">
        <v>1.3105</v>
      </c>
      <c r="C942" s="16">
        <f t="shared" si="28"/>
        <v>0</v>
      </c>
      <c r="D942" s="16">
        <f t="array" ref="D942">IFERROR(INDEX(C$2:C942,MATCH(2,1/(C$2:C942&lt;&gt;0))),0)</f>
        <v>-2.5</v>
      </c>
      <c r="E942" s="16">
        <f t="shared" si="29"/>
        <v>-2.3863636363636362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1</v>
      </c>
    </row>
    <row r="943" spans="1:7">
      <c r="A943" s="5">
        <v>44883</v>
      </c>
      <c r="B943" s="7">
        <v>1.0573999999999999</v>
      </c>
      <c r="C943" s="16">
        <f t="shared" si="28"/>
        <v>0</v>
      </c>
      <c r="D943" s="16">
        <f t="array" ref="D943">IFERROR(INDEX(C$2:C943,MATCH(2,1/(C$2:C943&lt;&gt;0))),0)</f>
        <v>-2.5</v>
      </c>
      <c r="E943" s="16">
        <f t="shared" si="29"/>
        <v>-2.2727272727272729</v>
      </c>
      <c r="F943" s="16">
        <f>IF(AND(C943&lt;&gt;0,SUM(C$1:$D943)=SUM(C$1:$D943)),ROW(),0)</f>
        <v>0</v>
      </c>
      <c r="G943" s="16">
        <f t="array" ref="G943">IF(ROW()-IFERROR(INDEX(F$2:F943,MATCH(2,1/(F$2:F943&lt;&gt;0))),0)&gt;22,22,ROW()-IFERROR(INDEX(F$2:F943,MATCH(2,1/(F$2:F943&lt;&gt;0))),0))</f>
        <v>2</v>
      </c>
    </row>
    <row r="944" spans="1:7">
      <c r="A944" s="5">
        <v>44886</v>
      </c>
      <c r="B944" s="7">
        <v>1.0573999999999999</v>
      </c>
      <c r="C944" s="16">
        <f t="shared" si="28"/>
        <v>0</v>
      </c>
      <c r="D944" s="16">
        <f t="array" ref="D944">IFERROR(INDEX(C$2:C944,MATCH(2,1/(C$2:C944&lt;&gt;0))),0)</f>
        <v>-2.5</v>
      </c>
      <c r="E944" s="16">
        <f t="shared" si="29"/>
        <v>-2.1590909090909092</v>
      </c>
      <c r="F944" s="16">
        <f>IF(AND(C944&lt;&gt;0,SUM(C$1:$D944)=SUM(C$1:$D944)),ROW(),0)</f>
        <v>0</v>
      </c>
      <c r="G944" s="16">
        <f t="array" ref="G944">IF(ROW()-IFERROR(INDEX(F$2:F944,MATCH(2,1/(F$2:F944&lt;&gt;0))),0)&gt;22,22,ROW()-IFERROR(INDEX(F$2:F944,MATCH(2,1/(F$2:F944&lt;&gt;0))),0))</f>
        <v>3</v>
      </c>
    </row>
    <row r="945" spans="1:7">
      <c r="A945" s="5">
        <v>44887</v>
      </c>
      <c r="B945" s="7">
        <v>0.85560000000000003</v>
      </c>
      <c r="C945" s="16">
        <f t="shared" si="28"/>
        <v>-2.5</v>
      </c>
      <c r="D945" s="16">
        <f t="array" ref="D945">IFERROR(INDEX(C$2:C945,MATCH(2,1/(C$2:C945&lt;&gt;0))),0)</f>
        <v>-2.5</v>
      </c>
      <c r="E945" s="16">
        <f t="shared" si="29"/>
        <v>-2.5</v>
      </c>
      <c r="F945" s="16">
        <f>IF(AND(C945&lt;&gt;0,SUM(C$1:$D945)=SUM(C$1:$D945)),ROW(),0)</f>
        <v>945</v>
      </c>
      <c r="G945" s="16">
        <f t="array" ref="G945">IF(ROW()-IFERROR(INDEX(F$2:F945,MATCH(2,1/(F$2:F945&lt;&gt;0))),0)&gt;22,22,ROW()-IFERROR(INDEX(F$2:F945,MATCH(2,1/(F$2:F945&lt;&gt;0))),0))</f>
        <v>0</v>
      </c>
    </row>
    <row r="946" spans="1:7">
      <c r="A946" s="5">
        <v>44888</v>
      </c>
      <c r="B946" s="7">
        <v>0.7046</v>
      </c>
      <c r="C946" s="16">
        <f t="shared" si="28"/>
        <v>-5</v>
      </c>
      <c r="D946" s="16">
        <f t="array" ref="D946">IFERROR(INDEX(C$2:C946,MATCH(2,1/(C$2:C946&lt;&gt;0))),0)</f>
        <v>-5</v>
      </c>
      <c r="E946" s="16">
        <f t="shared" si="29"/>
        <v>-5</v>
      </c>
      <c r="F946" s="16">
        <f>IF(AND(C946&lt;&gt;0,SUM(C$1:$D946)=SUM(C$1:$D946)),ROW(),0)</f>
        <v>946</v>
      </c>
      <c r="G946" s="16">
        <f t="array" ref="G946">IF(ROW()-IFERROR(INDEX(F$2:F946,MATCH(2,1/(F$2:F946&lt;&gt;0))),0)&gt;22,22,ROW()-IFERROR(INDEX(F$2:F946,MATCH(2,1/(F$2:F946&lt;&gt;0))),0))</f>
        <v>0</v>
      </c>
    </row>
    <row r="947" spans="1:7">
      <c r="A947" s="5">
        <v>44889</v>
      </c>
      <c r="B947" s="7">
        <v>0.65429999999999999</v>
      </c>
      <c r="C947" s="16">
        <f t="shared" si="28"/>
        <v>-5</v>
      </c>
      <c r="D947" s="16">
        <f t="array" ref="D947">IFERROR(INDEX(C$2:C947,MATCH(2,1/(C$2:C947&lt;&gt;0))),0)</f>
        <v>-5</v>
      </c>
      <c r="E947" s="16">
        <f t="shared" si="29"/>
        <v>-5</v>
      </c>
      <c r="F947" s="16">
        <f>IF(AND(C947&lt;&gt;0,SUM(C$1:$D947)=SUM(C$1:$D947)),ROW(),0)</f>
        <v>947</v>
      </c>
      <c r="G947" s="16">
        <f t="array" ref="G947">IF(ROW()-IFERROR(INDEX(F$2:F947,MATCH(2,1/(F$2:F947&lt;&gt;0))),0)&gt;22,22,ROW()-IFERROR(INDEX(F$2:F947,MATCH(2,1/(F$2:F947&lt;&gt;0))),0))</f>
        <v>0</v>
      </c>
    </row>
    <row r="948" spans="1:7">
      <c r="A948" s="5">
        <v>44890</v>
      </c>
      <c r="B948" s="7">
        <v>0.65429999999999999</v>
      </c>
      <c r="C948" s="16">
        <f t="shared" si="28"/>
        <v>-5</v>
      </c>
      <c r="D948" s="16">
        <f t="array" ref="D948">IFERROR(INDEX(C$2:C948,MATCH(2,1/(C$2:C948&lt;&gt;0))),0)</f>
        <v>-5</v>
      </c>
      <c r="E948" s="16">
        <f t="shared" si="29"/>
        <v>-5</v>
      </c>
      <c r="F948" s="16">
        <f>IF(AND(C948&lt;&gt;0,SUM(C$1:$D948)=SUM(C$1:$D948)),ROW(),0)</f>
        <v>948</v>
      </c>
      <c r="G948" s="16">
        <f t="array" ref="G948">IF(ROW()-IFERROR(INDEX(F$2:F948,MATCH(2,1/(F$2:F948&lt;&gt;0))),0)&gt;22,22,ROW()-IFERROR(INDEX(F$2:F948,MATCH(2,1/(F$2:F948&lt;&gt;0))),0))</f>
        <v>0</v>
      </c>
    </row>
    <row r="949" spans="1:7">
      <c r="A949" s="5">
        <v>44893</v>
      </c>
      <c r="B949" s="7">
        <v>0.60329999999999995</v>
      </c>
      <c r="C949" s="16">
        <f t="shared" si="28"/>
        <v>-5</v>
      </c>
      <c r="D949" s="16">
        <f t="array" ref="D949">IFERROR(INDEX(C$2:C949,MATCH(2,1/(C$2:C949&lt;&gt;0))),0)</f>
        <v>-5</v>
      </c>
      <c r="E949" s="16">
        <f t="shared" si="29"/>
        <v>-5</v>
      </c>
      <c r="F949" s="16">
        <f>IF(AND(C949&lt;&gt;0,SUM(C$1:$D949)=SUM(C$1:$D949)),ROW(),0)</f>
        <v>949</v>
      </c>
      <c r="G949" s="16">
        <f t="array" ref="G949">IF(ROW()-IFERROR(INDEX(F$2:F949,MATCH(2,1/(F$2:F949&lt;&gt;0))),0)&gt;22,22,ROW()-IFERROR(INDEX(F$2:F949,MATCH(2,1/(F$2:F949&lt;&gt;0))),0))</f>
        <v>0</v>
      </c>
    </row>
    <row r="950" spans="1:7">
      <c r="A950" s="5">
        <v>44894</v>
      </c>
      <c r="B950" s="7">
        <v>1.9095</v>
      </c>
      <c r="C950" s="16">
        <f t="shared" si="28"/>
        <v>0</v>
      </c>
      <c r="D950" s="16">
        <f t="array" ref="D950">IFERROR(INDEX(C$2:C950,MATCH(2,1/(C$2:C950&lt;&gt;0))),0)</f>
        <v>-5</v>
      </c>
      <c r="E950" s="16">
        <f t="shared" si="29"/>
        <v>-4.7727272727272725</v>
      </c>
      <c r="F950" s="16">
        <f>IF(AND(C950&lt;&gt;0,SUM(C$1:$D950)=SUM(C$1:$D950)),ROW(),0)</f>
        <v>0</v>
      </c>
      <c r="G950" s="16">
        <f t="array" ref="G950">IF(ROW()-IFERROR(INDEX(F$2:F950,MATCH(2,1/(F$2:F950&lt;&gt;0))),0)&gt;22,22,ROW()-IFERROR(INDEX(F$2:F950,MATCH(2,1/(F$2:F950&lt;&gt;0))),0))</f>
        <v>1</v>
      </c>
    </row>
    <row r="951" spans="1:7">
      <c r="A951" s="5">
        <v>44895</v>
      </c>
      <c r="B951" s="7">
        <v>0.90449999999999997</v>
      </c>
      <c r="C951" s="16">
        <f t="shared" si="28"/>
        <v>-2.5</v>
      </c>
      <c r="D951" s="16">
        <f t="array" ref="D951">IFERROR(INDEX(C$2:C951,MATCH(2,1/(C$2:C951&lt;&gt;0))),0)</f>
        <v>-2.5</v>
      </c>
      <c r="E951" s="16">
        <f t="shared" si="29"/>
        <v>-2.5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>
      <c r="A952" s="5">
        <v>44896</v>
      </c>
      <c r="B952" s="7">
        <v>0.90359999999999996</v>
      </c>
      <c r="C952" s="16">
        <f t="shared" si="28"/>
        <v>-2.5</v>
      </c>
      <c r="D952" s="16">
        <f t="array" ref="D952">IFERROR(INDEX(C$2:C952,MATCH(2,1/(C$2:C952&lt;&gt;0))),0)</f>
        <v>-2.5</v>
      </c>
      <c r="E952" s="16">
        <f t="shared" si="29"/>
        <v>-2.5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>
      <c r="A953" s="5">
        <v>44897</v>
      </c>
      <c r="B953" s="7">
        <v>1.2048000000000001</v>
      </c>
      <c r="C953" s="16">
        <f t="shared" si="28"/>
        <v>0</v>
      </c>
      <c r="D953" s="16">
        <f t="array" ref="D953">IFERROR(INDEX(C$2:C953,MATCH(2,1/(C$2:C953&lt;&gt;0))),0)</f>
        <v>-2.5</v>
      </c>
      <c r="E953" s="16">
        <f t="shared" si="29"/>
        <v>-2.3863636363636362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1</v>
      </c>
    </row>
    <row r="954" spans="1:7">
      <c r="A954" s="5">
        <v>44900</v>
      </c>
      <c r="B954" s="7">
        <v>1.004</v>
      </c>
      <c r="C954" s="16">
        <f t="shared" si="28"/>
        <v>0</v>
      </c>
      <c r="D954" s="16">
        <f t="array" ref="D954">IFERROR(INDEX(C$2:C954,MATCH(2,1/(C$2:C954&lt;&gt;0))),0)</f>
        <v>-2.5</v>
      </c>
      <c r="E954" s="16">
        <f t="shared" si="29"/>
        <v>-2.2727272727272729</v>
      </c>
      <c r="F954" s="16">
        <f>IF(AND(C954&lt;&gt;0,SUM(C$1:$D954)=SUM(C$1:$D954)),ROW(),0)</f>
        <v>0</v>
      </c>
      <c r="G954" s="16">
        <f t="array" ref="G954">IF(ROW()-IFERROR(INDEX(F$2:F954,MATCH(2,1/(F$2:F954&lt;&gt;0))),0)&gt;22,22,ROW()-IFERROR(INDEX(F$2:F954,MATCH(2,1/(F$2:F954&lt;&gt;0))),0))</f>
        <v>2</v>
      </c>
    </row>
    <row r="955" spans="1:7">
      <c r="A955" s="5">
        <v>44901</v>
      </c>
      <c r="B955" s="7">
        <v>0.50180000000000002</v>
      </c>
      <c r="C955" s="16">
        <f t="shared" si="28"/>
        <v>-5</v>
      </c>
      <c r="D955" s="16">
        <f t="array" ref="D955">IFERROR(INDEX(C$2:C955,MATCH(2,1/(C$2:C955&lt;&gt;0))),0)</f>
        <v>-5</v>
      </c>
      <c r="E955" s="16">
        <f t="shared" si="29"/>
        <v>-5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>
      <c r="A956" s="5">
        <v>44902</v>
      </c>
      <c r="B956" s="7">
        <v>0.70250000000000001</v>
      </c>
      <c r="C956" s="16">
        <f t="shared" si="28"/>
        <v>-5</v>
      </c>
      <c r="D956" s="16">
        <f t="array" ref="D956">IFERROR(INDEX(C$2:C956,MATCH(2,1/(C$2:C956&lt;&gt;0))),0)</f>
        <v>-5</v>
      </c>
      <c r="E956" s="16">
        <f t="shared" si="29"/>
        <v>-5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>
      <c r="A957" s="5">
        <v>44903</v>
      </c>
      <c r="B957" s="7">
        <v>0.60209999999999997</v>
      </c>
      <c r="C957" s="16">
        <f t="shared" si="28"/>
        <v>-5</v>
      </c>
      <c r="D957" s="16">
        <f t="array" ref="D957">IFERROR(INDEX(C$2:C957,MATCH(2,1/(C$2:C957&lt;&gt;0))),0)</f>
        <v>-5</v>
      </c>
      <c r="E957" s="16">
        <f t="shared" si="29"/>
        <v>-5</v>
      </c>
      <c r="F957" s="16">
        <f>IF(AND(C957&lt;&gt;0,SUM(C$1:$D957)=SUM(C$1:$D957)),ROW(),0)</f>
        <v>957</v>
      </c>
      <c r="G957" s="16">
        <f t="array" ref="G957">IF(ROW()-IFERROR(INDEX(F$2:F957,MATCH(2,1/(F$2:F957&lt;&gt;0))),0)&gt;22,22,ROW()-IFERROR(INDEX(F$2:F957,MATCH(2,1/(F$2:F957&lt;&gt;0))),0))</f>
        <v>0</v>
      </c>
    </row>
    <row r="958" spans="1:7">
      <c r="A958" s="5">
        <v>44904</v>
      </c>
      <c r="B958" s="7">
        <v>0.35120000000000001</v>
      </c>
      <c r="C958" s="16">
        <f t="shared" si="28"/>
        <v>-5</v>
      </c>
      <c r="D958" s="16">
        <f t="array" ref="D958">IFERROR(INDEX(C$2:C958,MATCH(2,1/(C$2:C958&lt;&gt;0))),0)</f>
        <v>-5</v>
      </c>
      <c r="E958" s="16">
        <f t="shared" si="29"/>
        <v>-5</v>
      </c>
      <c r="F958" s="16">
        <f>IF(AND(C958&lt;&gt;0,SUM(C$1:$D958)=SUM(C$1:$D958)),ROW(),0)</f>
        <v>958</v>
      </c>
      <c r="G958" s="16">
        <f t="array" ref="G958">IF(ROW()-IFERROR(INDEX(F$2:F958,MATCH(2,1/(F$2:F958&lt;&gt;0))),0)&gt;22,22,ROW()-IFERROR(INDEX(F$2:F958,MATCH(2,1/(F$2:F958&lt;&gt;0))),0))</f>
        <v>0</v>
      </c>
    </row>
    <row r="959" spans="1:7">
      <c r="A959" s="5">
        <v>44907</v>
      </c>
      <c r="B959" s="7">
        <v>0.90359999999999996</v>
      </c>
      <c r="C959" s="16">
        <f t="shared" si="28"/>
        <v>-2.5</v>
      </c>
      <c r="D959" s="16">
        <f t="array" ref="D959">IFERROR(INDEX(C$2:C959,MATCH(2,1/(C$2:C959&lt;&gt;0))),0)</f>
        <v>-2.5</v>
      </c>
      <c r="E959" s="16">
        <f t="shared" si="29"/>
        <v>-2.5</v>
      </c>
      <c r="F959" s="16">
        <f>IF(AND(C959&lt;&gt;0,SUM(C$1:$D959)=SUM(C$1:$D959)),ROW(),0)</f>
        <v>959</v>
      </c>
      <c r="G959" s="16">
        <f t="array" ref="G959">IF(ROW()-IFERROR(INDEX(F$2:F959,MATCH(2,1/(F$2:F959&lt;&gt;0))),0)&gt;22,22,ROW()-IFERROR(INDEX(F$2:F959,MATCH(2,1/(F$2:F959&lt;&gt;0))),0))</f>
        <v>0</v>
      </c>
    </row>
    <row r="960" spans="1:7">
      <c r="A960" s="5">
        <v>44908</v>
      </c>
      <c r="B960" s="7">
        <v>0.80200000000000005</v>
      </c>
      <c r="C960" s="16">
        <f t="shared" si="28"/>
        <v>-2.5</v>
      </c>
      <c r="D960" s="16">
        <f t="array" ref="D960">IFERROR(INDEX(C$2:C960,MATCH(2,1/(C$2:C960&lt;&gt;0))),0)</f>
        <v>-2.5</v>
      </c>
      <c r="E960" s="16">
        <f t="shared" si="29"/>
        <v>-2.5</v>
      </c>
      <c r="F960" s="16">
        <f>IF(AND(C960&lt;&gt;0,SUM(C$1:$D960)=SUM(C$1:$D960)),ROW(),0)</f>
        <v>960</v>
      </c>
      <c r="G960" s="16">
        <f t="array" ref="G960">IF(ROW()-IFERROR(INDEX(F$2:F960,MATCH(2,1/(F$2:F960&lt;&gt;0))),0)&gt;22,22,ROW()-IFERROR(INDEX(F$2:F960,MATCH(2,1/(F$2:F960&lt;&gt;0))),0))</f>
        <v>0</v>
      </c>
    </row>
    <row r="961" spans="1:7">
      <c r="A961" s="5">
        <v>44909</v>
      </c>
      <c r="B961" s="7">
        <v>0.65129999999999999</v>
      </c>
      <c r="C961" s="16">
        <f t="shared" si="28"/>
        <v>-5</v>
      </c>
      <c r="D961" s="16">
        <f t="array" ref="D961">IFERROR(INDEX(C$2:C961,MATCH(2,1/(C$2:C961&lt;&gt;0))),0)</f>
        <v>-5</v>
      </c>
      <c r="E961" s="16">
        <f t="shared" si="29"/>
        <v>-5</v>
      </c>
      <c r="F961" s="16">
        <f>IF(AND(C961&lt;&gt;0,SUM(C$1:$D961)=SUM(C$1:$D961)),ROW(),0)</f>
        <v>961</v>
      </c>
      <c r="G961" s="16">
        <f t="array" ref="G961">IF(ROW()-IFERROR(INDEX(F$2:F961,MATCH(2,1/(F$2:F961&lt;&gt;0))),0)&gt;22,22,ROW()-IFERROR(INDEX(F$2:F961,MATCH(2,1/(F$2:F961&lt;&gt;0))),0))</f>
        <v>0</v>
      </c>
    </row>
    <row r="962" spans="1:7">
      <c r="A962" s="5">
        <v>44910</v>
      </c>
      <c r="B962" s="7">
        <v>0.50049999999999994</v>
      </c>
      <c r="C962" s="16">
        <f t="shared" si="28"/>
        <v>-5</v>
      </c>
      <c r="D962" s="16">
        <f t="array" ref="D962">IFERROR(INDEX(C$2:C962,MATCH(2,1/(C$2:C962&lt;&gt;0))),0)</f>
        <v>-5</v>
      </c>
      <c r="E962" s="16">
        <f t="shared" si="29"/>
        <v>-5</v>
      </c>
      <c r="F962" s="16">
        <f>IF(AND(C962&lt;&gt;0,SUM(C$1:$D962)=SUM(C$1:$D962)),ROW(),0)</f>
        <v>962</v>
      </c>
      <c r="G962" s="16">
        <f t="array" ref="G962">IF(ROW()-IFERROR(INDEX(F$2:F962,MATCH(2,1/(F$2:F962&lt;&gt;0))),0)&gt;22,22,ROW()-IFERROR(INDEX(F$2:F962,MATCH(2,1/(F$2:F962&lt;&gt;0))),0))</f>
        <v>0</v>
      </c>
    </row>
    <row r="963" spans="1:7">
      <c r="A963" s="5">
        <v>44911</v>
      </c>
      <c r="B963" s="7">
        <v>0.65029999999999999</v>
      </c>
      <c r="C963" s="16">
        <f t="shared" ref="C963:C1026" si="30">IF(B963&gt;3,5,IF(B963&gt;2.4,2.5,IF(B963&gt;1,0,IF(B963&gt;0.8,-2.5,-5))))</f>
        <v>-5</v>
      </c>
      <c r="D963" s="16">
        <f t="array" ref="D963">IFERROR(INDEX(C$2:C963,MATCH(2,1/(C$2:C963&lt;&gt;0))),0)</f>
        <v>-5</v>
      </c>
      <c r="E963" s="16">
        <f t="shared" ref="E963:E1026" si="31">IF(D963=0,0,IF(D963&lt;0,-1*(ABS(D963)-G963*ABS(D963)/22),D963-G963*D963/22))</f>
        <v>-5</v>
      </c>
      <c r="F963" s="16">
        <f>IF(AND(C963&lt;&gt;0,SUM(C$1:$D963)=SUM(C$1:$D963)),ROW(),0)</f>
        <v>963</v>
      </c>
      <c r="G963" s="16">
        <f t="array" ref="G963">IF(ROW()-IFERROR(INDEX(F$2:F963,MATCH(2,1/(F$2:F963&lt;&gt;0))),0)&gt;22,22,ROW()-IFERROR(INDEX(F$2:F963,MATCH(2,1/(F$2:F963&lt;&gt;0))),0))</f>
        <v>0</v>
      </c>
    </row>
    <row r="964" spans="1:7">
      <c r="A964" s="5">
        <v>44914</v>
      </c>
      <c r="B964" s="7">
        <v>0.45019999999999999</v>
      </c>
      <c r="C964" s="16">
        <f t="shared" si="30"/>
        <v>-5</v>
      </c>
      <c r="D964" s="16">
        <f t="array" ref="D964">IFERROR(INDEX(C$2:C964,MATCH(2,1/(C$2:C964&lt;&gt;0))),0)</f>
        <v>-5</v>
      </c>
      <c r="E964" s="16">
        <f t="shared" si="31"/>
        <v>-5</v>
      </c>
      <c r="F964" s="16">
        <f>IF(AND(C964&lt;&gt;0,SUM(C$1:$D964)=SUM(C$1:$D964)),ROW(),0)</f>
        <v>964</v>
      </c>
      <c r="G964" s="16">
        <f t="array" ref="G964">IF(ROW()-IFERROR(INDEX(F$2:F964,MATCH(2,1/(F$2:F964&lt;&gt;0))),0)&gt;22,22,ROW()-IFERROR(INDEX(F$2:F964,MATCH(2,1/(F$2:F964&lt;&gt;0))),0))</f>
        <v>0</v>
      </c>
    </row>
    <row r="965" spans="1:7">
      <c r="A965" s="5">
        <v>44915</v>
      </c>
      <c r="B965" s="7">
        <v>0.2</v>
      </c>
      <c r="C965" s="16">
        <f t="shared" si="30"/>
        <v>-5</v>
      </c>
      <c r="D965" s="16">
        <f t="array" ref="D965">IFERROR(INDEX(C$2:C965,MATCH(2,1/(C$2:C965&lt;&gt;0))),0)</f>
        <v>-5</v>
      </c>
      <c r="E965" s="16">
        <f t="shared" si="31"/>
        <v>-5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>
      <c r="A966" s="5">
        <v>44916</v>
      </c>
      <c r="B966" s="7">
        <v>0.3</v>
      </c>
      <c r="C966" s="16">
        <f t="shared" si="30"/>
        <v>-5</v>
      </c>
      <c r="D966" s="16">
        <f t="array" ref="D966">IFERROR(INDEX(C$2:C966,MATCH(2,1/(C$2:C966&lt;&gt;0))),0)</f>
        <v>-5</v>
      </c>
      <c r="E966" s="16">
        <f t="shared" si="31"/>
        <v>-5</v>
      </c>
      <c r="F966" s="16">
        <f>IF(AND(C966&lt;&gt;0,SUM(C$1:$D966)=SUM(C$1:$D966)),ROW(),0)</f>
        <v>966</v>
      </c>
      <c r="G966" s="16">
        <f t="array" ref="G966">IF(ROW()-IFERROR(INDEX(F$2:F966,MATCH(2,1/(F$2:F966&lt;&gt;0))),0)&gt;22,22,ROW()-IFERROR(INDEX(F$2:F966,MATCH(2,1/(F$2:F966&lt;&gt;0))),0))</f>
        <v>0</v>
      </c>
    </row>
    <row r="967" spans="1:7">
      <c r="A967" s="5">
        <v>44917</v>
      </c>
      <c r="B967" s="7">
        <v>0.3498</v>
      </c>
      <c r="C967" s="16">
        <f t="shared" si="30"/>
        <v>-5</v>
      </c>
      <c r="D967" s="16">
        <f t="array" ref="D967">IFERROR(INDEX(C$2:C967,MATCH(2,1/(C$2:C967&lt;&gt;0))),0)</f>
        <v>-5</v>
      </c>
      <c r="E967" s="16">
        <f t="shared" si="31"/>
        <v>-5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>
      <c r="A968" s="5">
        <v>44918</v>
      </c>
      <c r="B968" s="7">
        <v>0.4496</v>
      </c>
      <c r="C968" s="16">
        <f t="shared" si="30"/>
        <v>-5</v>
      </c>
      <c r="D968" s="16">
        <f t="array" ref="D968">IFERROR(INDEX(C$2:C968,MATCH(2,1/(C$2:C968&lt;&gt;0))),0)</f>
        <v>-5</v>
      </c>
      <c r="E968" s="16">
        <f t="shared" si="31"/>
        <v>-5</v>
      </c>
      <c r="F968" s="16">
        <f>IF(AND(C968&lt;&gt;0,SUM(C$1:$D968)=SUM(C$1:$D968)),ROW(),0)</f>
        <v>968</v>
      </c>
      <c r="G968" s="16">
        <f t="array" ref="G968">IF(ROW()-IFERROR(INDEX(F$2:F968,MATCH(2,1/(F$2:F968&lt;&gt;0))),0)&gt;22,22,ROW()-IFERROR(INDEX(F$2:F968,MATCH(2,1/(F$2:F968&lt;&gt;0))),0))</f>
        <v>0</v>
      </c>
    </row>
    <row r="969" spans="1:7">
      <c r="A969" s="5">
        <v>44921</v>
      </c>
      <c r="B969" s="7">
        <v>0.94810000000000005</v>
      </c>
      <c r="C969" s="16">
        <f t="shared" si="30"/>
        <v>-2.5</v>
      </c>
      <c r="D969" s="16">
        <f t="array" ref="D969">IFERROR(INDEX(C$2:C969,MATCH(2,1/(C$2:C969&lt;&gt;0))),0)</f>
        <v>-2.5</v>
      </c>
      <c r="E969" s="16">
        <f t="shared" si="31"/>
        <v>-2.5</v>
      </c>
      <c r="F969" s="16">
        <f>IF(AND(C969&lt;&gt;0,SUM(C$1:$D969)=SUM(C$1:$D969)),ROW(),0)</f>
        <v>969</v>
      </c>
      <c r="G969" s="16">
        <f t="array" ref="G969">IF(ROW()-IFERROR(INDEX(F$2:F969,MATCH(2,1/(F$2:F969&lt;&gt;0))),0)&gt;22,22,ROW()-IFERROR(INDEX(F$2:F969,MATCH(2,1/(F$2:F969&lt;&gt;0))),0))</f>
        <v>0</v>
      </c>
    </row>
    <row r="970" spans="1:7">
      <c r="A970" s="5">
        <v>44922</v>
      </c>
      <c r="B970" s="7">
        <v>0.49880000000000002</v>
      </c>
      <c r="C970" s="16">
        <f t="shared" si="30"/>
        <v>-5</v>
      </c>
      <c r="D970" s="16">
        <f t="array" ref="D970">IFERROR(INDEX(C$2:C970,MATCH(2,1/(C$2:C970&lt;&gt;0))),0)</f>
        <v>-5</v>
      </c>
      <c r="E970" s="16">
        <f t="shared" si="31"/>
        <v>-5</v>
      </c>
      <c r="F970" s="16">
        <f>IF(AND(C970&lt;&gt;0,SUM(C$1:$D970)=SUM(C$1:$D970)),ROW(),0)</f>
        <v>970</v>
      </c>
      <c r="G970" s="16">
        <f t="array" ref="G970">IF(ROW()-IFERROR(INDEX(F$2:F970,MATCH(2,1/(F$2:F970&lt;&gt;0))),0)&gt;22,22,ROW()-IFERROR(INDEX(F$2:F970,MATCH(2,1/(F$2:F970&lt;&gt;0))),0))</f>
        <v>0</v>
      </c>
    </row>
    <row r="971" spans="1:7">
      <c r="A971" s="5">
        <v>44923</v>
      </c>
      <c r="B971" s="7">
        <v>0.6976</v>
      </c>
      <c r="C971" s="16">
        <f t="shared" si="30"/>
        <v>-5</v>
      </c>
      <c r="D971" s="16">
        <f t="array" ref="D971">IFERROR(INDEX(C$2:C971,MATCH(2,1/(C$2:C971&lt;&gt;0))),0)</f>
        <v>-5</v>
      </c>
      <c r="E971" s="16">
        <f t="shared" si="31"/>
        <v>-5</v>
      </c>
      <c r="F971" s="16">
        <f>IF(AND(C971&lt;&gt;0,SUM(C$1:$D971)=SUM(C$1:$D971)),ROW(),0)</f>
        <v>971</v>
      </c>
      <c r="G971" s="16">
        <f t="array" ref="G971">IF(ROW()-IFERROR(INDEX(F$2:F971,MATCH(2,1/(F$2:F971&lt;&gt;0))),0)&gt;22,22,ROW()-IFERROR(INDEX(F$2:F971,MATCH(2,1/(F$2:F971&lt;&gt;0))),0))</f>
        <v>0</v>
      </c>
    </row>
    <row r="972" spans="1:7">
      <c r="A972" s="5">
        <v>44924</v>
      </c>
      <c r="B972" s="7">
        <v>0.6976</v>
      </c>
      <c r="C972" s="16">
        <f t="shared" si="30"/>
        <v>-5</v>
      </c>
      <c r="D972" s="16">
        <f t="array" ref="D972">IFERROR(INDEX(C$2:C972,MATCH(2,1/(C$2:C972&lt;&gt;0))),0)</f>
        <v>-5</v>
      </c>
      <c r="E972" s="16">
        <f t="shared" si="31"/>
        <v>-5</v>
      </c>
      <c r="F972" s="16">
        <f>IF(AND(C972&lt;&gt;0,SUM(C$1:$D972)=SUM(C$1:$D972)),ROW(),0)</f>
        <v>972</v>
      </c>
      <c r="G972" s="16">
        <f t="array" ref="G972">IF(ROW()-IFERROR(INDEX(F$2:F972,MATCH(2,1/(F$2:F972&lt;&gt;0))),0)&gt;22,22,ROW()-IFERROR(INDEX(F$2:F972,MATCH(2,1/(F$2:F972&lt;&gt;0))),0))</f>
        <v>0</v>
      </c>
    </row>
    <row r="973" spans="1:7">
      <c r="A973" s="5">
        <v>44925</v>
      </c>
      <c r="B973" s="7">
        <v>0.54749999999999999</v>
      </c>
      <c r="C973" s="16">
        <f t="shared" si="30"/>
        <v>-5</v>
      </c>
      <c r="D973" s="16">
        <f t="array" ref="D973">IFERROR(INDEX(C$2:C973,MATCH(2,1/(C$2:C973&lt;&gt;0))),0)</f>
        <v>-5</v>
      </c>
      <c r="E973" s="16">
        <f t="shared" si="31"/>
        <v>-5</v>
      </c>
      <c r="F973" s="16">
        <f>IF(AND(C973&lt;&gt;0,SUM(C$1:$D973)=SUM(C$1:$D973)),ROW(),0)</f>
        <v>973</v>
      </c>
      <c r="G973" s="16">
        <f t="array" ref="G973">IF(ROW()-IFERROR(INDEX(F$2:F973,MATCH(2,1/(F$2:F973&lt;&gt;0))),0)&gt;22,22,ROW()-IFERROR(INDEX(F$2:F973,MATCH(2,1/(F$2:F973&lt;&gt;0))),0))</f>
        <v>0</v>
      </c>
    </row>
    <row r="974" spans="1:7">
      <c r="A974" s="5">
        <v>44929</v>
      </c>
      <c r="B974" s="7">
        <v>1.7413000000000001</v>
      </c>
      <c r="C974" s="16">
        <f t="shared" si="30"/>
        <v>0</v>
      </c>
      <c r="D974" s="16">
        <f t="array" ref="D974">IFERROR(INDEX(C$2:C974,MATCH(2,1/(C$2:C974&lt;&gt;0))),0)</f>
        <v>-5</v>
      </c>
      <c r="E974" s="16">
        <f t="shared" si="31"/>
        <v>-4.7727272727272725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1</v>
      </c>
    </row>
    <row r="975" spans="1:7">
      <c r="A975" s="5">
        <v>44930</v>
      </c>
      <c r="B975" s="7">
        <v>0.69650000000000001</v>
      </c>
      <c r="C975" s="16">
        <f t="shared" si="30"/>
        <v>-5</v>
      </c>
      <c r="D975" s="16">
        <f t="array" ref="D975">IFERROR(INDEX(C$2:C975,MATCH(2,1/(C$2:C975&lt;&gt;0))),0)</f>
        <v>-5</v>
      </c>
      <c r="E975" s="16">
        <f t="shared" si="31"/>
        <v>-5</v>
      </c>
      <c r="F975" s="16">
        <f>IF(AND(C975&lt;&gt;0,SUM(C$1:$D975)=SUM(C$1:$D975)),ROW(),0)</f>
        <v>975</v>
      </c>
      <c r="G975" s="16">
        <f t="array" ref="G975">IF(ROW()-IFERROR(INDEX(F$2:F975,MATCH(2,1/(F$2:F975&lt;&gt;0))),0)&gt;22,22,ROW()-IFERROR(INDEX(F$2:F975,MATCH(2,1/(F$2:F975&lt;&gt;0))),0))</f>
        <v>0</v>
      </c>
    </row>
    <row r="976" spans="1:7">
      <c r="A976" s="5">
        <v>44931</v>
      </c>
      <c r="B976" s="7">
        <v>0.49730000000000002</v>
      </c>
      <c r="C976" s="16">
        <f t="shared" si="30"/>
        <v>-5</v>
      </c>
      <c r="D976" s="16">
        <f t="array" ref="D976">IFERROR(INDEX(C$2:C976,MATCH(2,1/(C$2:C976&lt;&gt;0))),0)</f>
        <v>-5</v>
      </c>
      <c r="E976" s="16">
        <f t="shared" si="31"/>
        <v>-5</v>
      </c>
      <c r="F976" s="16">
        <f>IF(AND(C976&lt;&gt;0,SUM(C$1:$D976)=SUM(C$1:$D976)),ROW(),0)</f>
        <v>976</v>
      </c>
      <c r="G976" s="16">
        <f t="array" ref="G976">IF(ROW()-IFERROR(INDEX(F$2:F976,MATCH(2,1/(F$2:F976&lt;&gt;0))),0)&gt;22,22,ROW()-IFERROR(INDEX(F$2:F976,MATCH(2,1/(F$2:F976&lt;&gt;0))),0))</f>
        <v>0</v>
      </c>
    </row>
    <row r="977" spans="1:7">
      <c r="A977" s="5">
        <v>44932</v>
      </c>
      <c r="B977" s="7">
        <v>0.44729999999999998</v>
      </c>
      <c r="C977" s="16">
        <f t="shared" si="30"/>
        <v>-5</v>
      </c>
      <c r="D977" s="16">
        <f t="array" ref="D977">IFERROR(INDEX(C$2:C977,MATCH(2,1/(C$2:C977&lt;&gt;0))),0)</f>
        <v>-5</v>
      </c>
      <c r="E977" s="16">
        <f t="shared" si="31"/>
        <v>-5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>
      <c r="A978" s="5">
        <v>44935</v>
      </c>
      <c r="B978" s="7">
        <v>0.84450000000000003</v>
      </c>
      <c r="C978" s="16">
        <f t="shared" si="30"/>
        <v>-2.5</v>
      </c>
      <c r="D978" s="16">
        <f t="array" ref="D978">IFERROR(INDEX(C$2:C978,MATCH(2,1/(C$2:C978&lt;&gt;0))),0)</f>
        <v>-2.5</v>
      </c>
      <c r="E978" s="16">
        <f t="shared" si="31"/>
        <v>-2.5</v>
      </c>
      <c r="F978" s="16">
        <f>IF(AND(C978&lt;&gt;0,SUM(C$1:$D978)=SUM(C$1:$D978)),ROW(),0)</f>
        <v>978</v>
      </c>
      <c r="G978" s="16">
        <f t="array" ref="G978">IF(ROW()-IFERROR(INDEX(F$2:F978,MATCH(2,1/(F$2:F978&lt;&gt;0))),0)&gt;22,22,ROW()-IFERROR(INDEX(F$2:F978,MATCH(2,1/(F$2:F978&lt;&gt;0))),0))</f>
        <v>0</v>
      </c>
    </row>
    <row r="979" spans="1:7">
      <c r="A979" s="5">
        <v>44936</v>
      </c>
      <c r="B979" s="7">
        <v>0.64580000000000004</v>
      </c>
      <c r="C979" s="16">
        <f t="shared" si="30"/>
        <v>-5</v>
      </c>
      <c r="D979" s="16">
        <f t="array" ref="D979">IFERROR(INDEX(C$2:C979,MATCH(2,1/(C$2:C979&lt;&gt;0))),0)</f>
        <v>-5</v>
      </c>
      <c r="E979" s="16">
        <f t="shared" si="31"/>
        <v>-5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>
      <c r="A980" s="5">
        <v>44937</v>
      </c>
      <c r="B980" s="7">
        <v>0.39739999999999998</v>
      </c>
      <c r="C980" s="16">
        <f t="shared" si="30"/>
        <v>-5</v>
      </c>
      <c r="D980" s="16">
        <f t="array" ref="D980">IFERROR(INDEX(C$2:C980,MATCH(2,1/(C$2:C980&lt;&gt;0))),0)</f>
        <v>-5</v>
      </c>
      <c r="E980" s="16">
        <f t="shared" si="31"/>
        <v>-5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>
      <c r="A981" s="5">
        <v>44938</v>
      </c>
      <c r="B981" s="7">
        <v>0.34739999999999999</v>
      </c>
      <c r="C981" s="16">
        <f t="shared" si="30"/>
        <v>-5</v>
      </c>
      <c r="D981" s="16">
        <f t="array" ref="D981">IFERROR(INDEX(C$2:C981,MATCH(2,1/(C$2:C981&lt;&gt;0))),0)</f>
        <v>-5</v>
      </c>
      <c r="E981" s="16">
        <f t="shared" si="31"/>
        <v>-5</v>
      </c>
      <c r="F981" s="16">
        <f>IF(AND(C981&lt;&gt;0,SUM(C$1:$D981)=SUM(C$1:$D981)),ROW(),0)</f>
        <v>981</v>
      </c>
      <c r="G981" s="16">
        <f t="array" ref="G981">IF(ROW()-IFERROR(INDEX(F$2:F981,MATCH(2,1/(F$2:F981&lt;&gt;0))),0)&gt;22,22,ROW()-IFERROR(INDEX(F$2:F981,MATCH(2,1/(F$2:F981&lt;&gt;0))),0))</f>
        <v>0</v>
      </c>
    </row>
    <row r="982" spans="1:7">
      <c r="A982" s="5">
        <v>44939</v>
      </c>
      <c r="B982" s="7">
        <v>0.44669999999999999</v>
      </c>
      <c r="C982" s="16">
        <f t="shared" si="30"/>
        <v>-5</v>
      </c>
      <c r="D982" s="16">
        <f t="array" ref="D982">IFERROR(INDEX(C$2:C982,MATCH(2,1/(C$2:C982&lt;&gt;0))),0)</f>
        <v>-5</v>
      </c>
      <c r="E982" s="16">
        <f t="shared" si="31"/>
        <v>-5</v>
      </c>
      <c r="F982" s="16">
        <f>IF(AND(C982&lt;&gt;0,SUM(C$1:$D982)=SUM(C$1:$D982)),ROW(),0)</f>
        <v>982</v>
      </c>
      <c r="G982" s="16">
        <f t="array" ref="G982">IF(ROW()-IFERROR(INDEX(F$2:F982,MATCH(2,1/(F$2:F982&lt;&gt;0))),0)&gt;22,22,ROW()-IFERROR(INDEX(F$2:F982,MATCH(2,1/(F$2:F982&lt;&gt;0))),0))</f>
        <v>0</v>
      </c>
    </row>
    <row r="983" spans="1:7">
      <c r="A983" s="5">
        <v>44942</v>
      </c>
      <c r="B983" s="7">
        <v>0.74399999999999999</v>
      </c>
      <c r="C983" s="16">
        <f t="shared" si="30"/>
        <v>-5</v>
      </c>
      <c r="D983" s="16">
        <f t="array" ref="D983">IFERROR(INDEX(C$2:C983,MATCH(2,1/(C$2:C983&lt;&gt;0))),0)</f>
        <v>-5</v>
      </c>
      <c r="E983" s="16">
        <f t="shared" si="31"/>
        <v>-5</v>
      </c>
      <c r="F983" s="16">
        <f>IF(AND(C983&lt;&gt;0,SUM(C$1:$D983)=SUM(C$1:$D983)),ROW(),0)</f>
        <v>983</v>
      </c>
      <c r="G983" s="16">
        <f t="array" ref="G983">IF(ROW()-IFERROR(INDEX(F$2:F983,MATCH(2,1/(F$2:F983&lt;&gt;0))),0)&gt;22,22,ROW()-IFERROR(INDEX(F$2:F983,MATCH(2,1/(F$2:F983&lt;&gt;0))),0))</f>
        <v>0</v>
      </c>
    </row>
    <row r="984" spans="1:7">
      <c r="A984" s="5">
        <v>44943</v>
      </c>
      <c r="B984" s="7">
        <v>0.34720000000000001</v>
      </c>
      <c r="C984" s="16">
        <f t="shared" si="30"/>
        <v>-5</v>
      </c>
      <c r="D984" s="16">
        <f t="array" ref="D984">IFERROR(INDEX(C$2:C984,MATCH(2,1/(C$2:C984&lt;&gt;0))),0)</f>
        <v>-5</v>
      </c>
      <c r="E984" s="16">
        <f t="shared" si="31"/>
        <v>-5</v>
      </c>
      <c r="F984" s="16">
        <f>IF(AND(C984&lt;&gt;0,SUM(C$1:$D984)=SUM(C$1:$D984)),ROW(),0)</f>
        <v>984</v>
      </c>
      <c r="G984" s="16">
        <f t="array" ref="G984">IF(ROW()-IFERROR(INDEX(F$2:F984,MATCH(2,1/(F$2:F984&lt;&gt;0))),0)&gt;22,22,ROW()-IFERROR(INDEX(F$2:F984,MATCH(2,1/(F$2:F984&lt;&gt;0))),0))</f>
        <v>0</v>
      </c>
    </row>
    <row r="985" spans="1:7">
      <c r="A985" s="5">
        <v>44944</v>
      </c>
      <c r="B985" s="7">
        <v>0.29749999999999999</v>
      </c>
      <c r="C985" s="16">
        <f t="shared" si="30"/>
        <v>-5</v>
      </c>
      <c r="D985" s="16">
        <f t="array" ref="D985">IFERROR(INDEX(C$2:C985,MATCH(2,1/(C$2:C985&lt;&gt;0))),0)</f>
        <v>-5</v>
      </c>
      <c r="E985" s="16">
        <f t="shared" si="31"/>
        <v>-5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>
      <c r="A986" s="5">
        <v>44945</v>
      </c>
      <c r="B986" s="7">
        <v>0.24790000000000001</v>
      </c>
      <c r="C986" s="16">
        <f t="shared" si="30"/>
        <v>-5</v>
      </c>
      <c r="D986" s="16">
        <f t="array" ref="D986">IFERROR(INDEX(C$2:C986,MATCH(2,1/(C$2:C986&lt;&gt;0))),0)</f>
        <v>-5</v>
      </c>
      <c r="E986" s="16">
        <f t="shared" si="31"/>
        <v>-5</v>
      </c>
      <c r="F986" s="16">
        <f>IF(AND(C986&lt;&gt;0,SUM(C$1:$D986)=SUM(C$1:$D986)),ROW(),0)</f>
        <v>986</v>
      </c>
      <c r="G986" s="16">
        <f t="array" ref="G986">IF(ROW()-IFERROR(INDEX(F$2:F986,MATCH(2,1/(F$2:F986&lt;&gt;0))),0)&gt;22,22,ROW()-IFERROR(INDEX(F$2:F986,MATCH(2,1/(F$2:F986&lt;&gt;0))),0))</f>
        <v>0</v>
      </c>
    </row>
    <row r="987" spans="1:7">
      <c r="A987" s="5">
        <v>44946</v>
      </c>
      <c r="B987" s="7">
        <v>0.44619999999999999</v>
      </c>
      <c r="C987" s="16">
        <f t="shared" si="30"/>
        <v>-5</v>
      </c>
      <c r="D987" s="16">
        <f t="array" ref="D987">IFERROR(INDEX(C$2:C987,MATCH(2,1/(C$2:C987&lt;&gt;0))),0)</f>
        <v>-5</v>
      </c>
      <c r="E987" s="16">
        <f t="shared" si="31"/>
        <v>-5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>
      <c r="A988" s="5">
        <v>44956</v>
      </c>
      <c r="B988" s="7">
        <v>1.1369</v>
      </c>
      <c r="C988" s="16">
        <f t="shared" si="30"/>
        <v>0</v>
      </c>
      <c r="D988" s="16">
        <f t="array" ref="D988">IFERROR(INDEX(C$2:C988,MATCH(2,1/(C$2:C988&lt;&gt;0))),0)</f>
        <v>-5</v>
      </c>
      <c r="E988" s="16">
        <f t="shared" si="31"/>
        <v>-4.7727272727272725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1</v>
      </c>
    </row>
    <row r="989" spans="1:7">
      <c r="A989" s="5">
        <v>44957</v>
      </c>
      <c r="B989" s="7">
        <v>0.64259999999999995</v>
      </c>
      <c r="C989" s="16">
        <f t="shared" si="30"/>
        <v>-5</v>
      </c>
      <c r="D989" s="16">
        <f t="array" ref="D989">IFERROR(INDEX(C$2:C989,MATCH(2,1/(C$2:C989&lt;&gt;0))),0)</f>
        <v>-5</v>
      </c>
      <c r="E989" s="16">
        <f t="shared" si="31"/>
        <v>-5</v>
      </c>
      <c r="F989" s="16">
        <f>IF(AND(C989&lt;&gt;0,SUM(C$1:$D989)=SUM(C$1:$D989)),ROW(),0)</f>
        <v>989</v>
      </c>
      <c r="G989" s="16">
        <f t="array" ref="G989">IF(ROW()-IFERROR(INDEX(F$2:F989,MATCH(2,1/(F$2:F989&lt;&gt;0))),0)&gt;22,22,ROW()-IFERROR(INDEX(F$2:F989,MATCH(2,1/(F$2:F989&lt;&gt;0))),0))</f>
        <v>0</v>
      </c>
    </row>
    <row r="990" spans="1:7">
      <c r="A990" s="5">
        <v>44958</v>
      </c>
      <c r="B990" s="7">
        <v>0.98860000000000003</v>
      </c>
      <c r="C990" s="16">
        <f t="shared" si="30"/>
        <v>-2.5</v>
      </c>
      <c r="D990" s="16">
        <f t="array" ref="D990">IFERROR(INDEX(C$2:C990,MATCH(2,1/(C$2:C990&lt;&gt;0))),0)</f>
        <v>-2.5</v>
      </c>
      <c r="E990" s="16">
        <f t="shared" si="31"/>
        <v>-2.5</v>
      </c>
      <c r="F990" s="16">
        <f>IF(AND(C990&lt;&gt;0,SUM(C$1:$D990)=SUM(C$1:$D990)),ROW(),0)</f>
        <v>990</v>
      </c>
      <c r="G990" s="16">
        <f t="array" ref="G990">IF(ROW()-IFERROR(INDEX(F$2:F990,MATCH(2,1/(F$2:F990&lt;&gt;0))),0)&gt;22,22,ROW()-IFERROR(INDEX(F$2:F990,MATCH(2,1/(F$2:F990&lt;&gt;0))),0))</f>
        <v>0</v>
      </c>
    </row>
    <row r="991" spans="1:7">
      <c r="A991" s="5">
        <v>44959</v>
      </c>
      <c r="B991" s="7">
        <v>0.54369999999999996</v>
      </c>
      <c r="C991" s="16">
        <f t="shared" si="30"/>
        <v>-5</v>
      </c>
      <c r="D991" s="16">
        <f t="array" ref="D991">IFERROR(INDEX(C$2:C991,MATCH(2,1/(C$2:C991&lt;&gt;0))),0)</f>
        <v>-5</v>
      </c>
      <c r="E991" s="16">
        <f t="shared" si="31"/>
        <v>-5</v>
      </c>
      <c r="F991" s="16">
        <f>IF(AND(C991&lt;&gt;0,SUM(C$1:$D991)=SUM(C$1:$D991)),ROW(),0)</f>
        <v>991</v>
      </c>
      <c r="G991" s="16">
        <f t="array" ref="G991">IF(ROW()-IFERROR(INDEX(F$2:F991,MATCH(2,1/(F$2:F991&lt;&gt;0))),0)&gt;22,22,ROW()-IFERROR(INDEX(F$2:F991,MATCH(2,1/(F$2:F991&lt;&gt;0))),0))</f>
        <v>0</v>
      </c>
    </row>
    <row r="992" spans="1:7">
      <c r="A992" s="5">
        <v>44960</v>
      </c>
      <c r="B992" s="7">
        <v>0.34599999999999997</v>
      </c>
      <c r="C992" s="16">
        <f t="shared" si="30"/>
        <v>-5</v>
      </c>
      <c r="D992" s="16">
        <f t="array" ref="D992">IFERROR(INDEX(C$2:C992,MATCH(2,1/(C$2:C992&lt;&gt;0))),0)</f>
        <v>-5</v>
      </c>
      <c r="E992" s="16">
        <f t="shared" si="31"/>
        <v>-5</v>
      </c>
      <c r="F992" s="16">
        <f>IF(AND(C992&lt;&gt;0,SUM(C$1:$D992)=SUM(C$1:$D992)),ROW(),0)</f>
        <v>992</v>
      </c>
      <c r="G992" s="16">
        <f t="array" ref="G992">IF(ROW()-IFERROR(INDEX(F$2:F992,MATCH(2,1/(F$2:F992&lt;&gt;0))),0)&gt;22,22,ROW()-IFERROR(INDEX(F$2:F992,MATCH(2,1/(F$2:F992&lt;&gt;0))),0))</f>
        <v>0</v>
      </c>
    </row>
    <row r="993" spans="1:7">
      <c r="A993" s="5">
        <v>44963</v>
      </c>
      <c r="B993" s="7">
        <v>0.54369999999999996</v>
      </c>
      <c r="C993" s="16">
        <f t="shared" si="30"/>
        <v>-5</v>
      </c>
      <c r="D993" s="16">
        <f t="array" ref="D993">IFERROR(INDEX(C$2:C993,MATCH(2,1/(C$2:C993&lt;&gt;0))),0)</f>
        <v>-5</v>
      </c>
      <c r="E993" s="16">
        <f t="shared" si="31"/>
        <v>-5</v>
      </c>
      <c r="F993" s="16">
        <f>IF(AND(C993&lt;&gt;0,SUM(C$1:$D993)=SUM(C$1:$D993)),ROW(),0)</f>
        <v>993</v>
      </c>
      <c r="G993" s="16">
        <f t="array" ref="G993">IF(ROW()-IFERROR(INDEX(F$2:F993,MATCH(2,1/(F$2:F993&lt;&gt;0))),0)&gt;22,22,ROW()-IFERROR(INDEX(F$2:F993,MATCH(2,1/(F$2:F993&lt;&gt;0))),0))</f>
        <v>0</v>
      </c>
    </row>
    <row r="994" spans="1:7">
      <c r="A994" s="5">
        <v>44964</v>
      </c>
      <c r="B994" s="7">
        <v>0.64259999999999995</v>
      </c>
      <c r="C994" s="16">
        <f t="shared" si="30"/>
        <v>-5</v>
      </c>
      <c r="D994" s="16">
        <f t="array" ref="D994">IFERROR(INDEX(C$2:C994,MATCH(2,1/(C$2:C994&lt;&gt;0))),0)</f>
        <v>-5</v>
      </c>
      <c r="E994" s="16">
        <f t="shared" si="31"/>
        <v>-5</v>
      </c>
      <c r="F994" s="16">
        <f>IF(AND(C994&lt;&gt;0,SUM(C$1:$D994)=SUM(C$1:$D994)),ROW(),0)</f>
        <v>994</v>
      </c>
      <c r="G994" s="16">
        <f t="array" ref="G994">IF(ROW()-IFERROR(INDEX(F$2:F994,MATCH(2,1/(F$2:F994&lt;&gt;0))),0)&gt;22,22,ROW()-IFERROR(INDEX(F$2:F994,MATCH(2,1/(F$2:F994&lt;&gt;0))),0))</f>
        <v>0</v>
      </c>
    </row>
    <row r="995" spans="1:7">
      <c r="A995" s="5">
        <v>44965</v>
      </c>
      <c r="B995" s="7">
        <v>0.19769999999999999</v>
      </c>
      <c r="C995" s="16">
        <f t="shared" si="30"/>
        <v>-5</v>
      </c>
      <c r="D995" s="16">
        <f t="array" ref="D995">IFERROR(INDEX(C$2:C995,MATCH(2,1/(C$2:C995&lt;&gt;0))),0)</f>
        <v>-5</v>
      </c>
      <c r="E995" s="16">
        <f t="shared" si="31"/>
        <v>-5</v>
      </c>
      <c r="F995" s="16">
        <f>IF(AND(C995&lt;&gt;0,SUM(C$1:$D995)=SUM(C$1:$D995)),ROW(),0)</f>
        <v>995</v>
      </c>
      <c r="G995" s="16">
        <f t="array" ref="G995">IF(ROW()-IFERROR(INDEX(F$2:F995,MATCH(2,1/(F$2:F995&lt;&gt;0))),0)&gt;22,22,ROW()-IFERROR(INDEX(F$2:F995,MATCH(2,1/(F$2:F995&lt;&gt;0))),0))</f>
        <v>0</v>
      </c>
    </row>
    <row r="996" spans="1:7">
      <c r="A996" s="5">
        <v>44966</v>
      </c>
      <c r="B996" s="7">
        <v>0.3458</v>
      </c>
      <c r="C996" s="16">
        <f t="shared" si="30"/>
        <v>-5</v>
      </c>
      <c r="D996" s="16">
        <f t="array" ref="D996">IFERROR(INDEX(C$2:C996,MATCH(2,1/(C$2:C996&lt;&gt;0))),0)</f>
        <v>-5</v>
      </c>
      <c r="E996" s="16">
        <f t="shared" si="31"/>
        <v>-5</v>
      </c>
      <c r="F996" s="16">
        <f>IF(AND(C996&lt;&gt;0,SUM(C$1:$D996)=SUM(C$1:$D996)),ROW(),0)</f>
        <v>996</v>
      </c>
      <c r="G996" s="16">
        <f t="array" ref="G996">IF(ROW()-IFERROR(INDEX(F$2:F996,MATCH(2,1/(F$2:F996&lt;&gt;0))),0)&gt;22,22,ROW()-IFERROR(INDEX(F$2:F996,MATCH(2,1/(F$2:F996&lt;&gt;0))),0))</f>
        <v>0</v>
      </c>
    </row>
    <row r="997" spans="1:7">
      <c r="A997" s="5">
        <v>44967</v>
      </c>
      <c r="B997" s="7">
        <v>9.8799999999999999E-2</v>
      </c>
      <c r="C997" s="16">
        <f t="shared" si="30"/>
        <v>-5</v>
      </c>
      <c r="D997" s="16">
        <f t="array" ref="D997">IFERROR(INDEX(C$2:C997,MATCH(2,1/(C$2:C997&lt;&gt;0))),0)</f>
        <v>-5</v>
      </c>
      <c r="E997" s="16">
        <f t="shared" si="31"/>
        <v>-5</v>
      </c>
      <c r="F997" s="16">
        <f>IF(AND(C997&lt;&gt;0,SUM(C$1:$D997)=SUM(C$1:$D997)),ROW(),0)</f>
        <v>997</v>
      </c>
      <c r="G997" s="16">
        <f t="array" ref="G997">IF(ROW()-IFERROR(INDEX(F$2:F997,MATCH(2,1/(F$2:F997&lt;&gt;0))),0)&gt;22,22,ROW()-IFERROR(INDEX(F$2:F997,MATCH(2,1/(F$2:F997&lt;&gt;0))),0))</f>
        <v>0</v>
      </c>
    </row>
    <row r="998" spans="1:7">
      <c r="A998" s="5">
        <v>44970</v>
      </c>
      <c r="B998" s="7">
        <v>0.83950000000000002</v>
      </c>
      <c r="C998" s="16">
        <f t="shared" si="30"/>
        <v>-2.5</v>
      </c>
      <c r="D998" s="16">
        <f t="array" ref="D998">IFERROR(INDEX(C$2:C998,MATCH(2,1/(C$2:C998&lt;&gt;0))),0)</f>
        <v>-2.5</v>
      </c>
      <c r="E998" s="16">
        <f t="shared" si="31"/>
        <v>-2.5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>
      <c r="A999" s="5">
        <v>44971</v>
      </c>
      <c r="B999" s="7">
        <v>0.39510000000000001</v>
      </c>
      <c r="C999" s="16">
        <f t="shared" si="30"/>
        <v>-5</v>
      </c>
      <c r="D999" s="16">
        <f t="array" ref="D999">IFERROR(INDEX(C$2:C999,MATCH(2,1/(C$2:C999&lt;&gt;0))),0)</f>
        <v>-5</v>
      </c>
      <c r="E999" s="16">
        <f t="shared" si="31"/>
        <v>-5</v>
      </c>
      <c r="F999" s="16">
        <f>IF(AND(C999&lt;&gt;0,SUM(C$1:$D999)=SUM(C$1:$D999)),ROW(),0)</f>
        <v>999</v>
      </c>
      <c r="G999" s="16">
        <f t="array" ref="G999">IF(ROW()-IFERROR(INDEX(F$2:F999,MATCH(2,1/(F$2:F999&lt;&gt;0))),0)&gt;22,22,ROW()-IFERROR(INDEX(F$2:F999,MATCH(2,1/(F$2:F999&lt;&gt;0))),0))</f>
        <v>0</v>
      </c>
    </row>
    <row r="1000" spans="1:7">
      <c r="A1000" s="5">
        <v>44972</v>
      </c>
      <c r="B1000" s="7">
        <v>0.64170000000000005</v>
      </c>
      <c r="C1000" s="16">
        <f t="shared" si="30"/>
        <v>-5</v>
      </c>
      <c r="D1000" s="16">
        <f t="array" ref="D1000">IFERROR(INDEX(C$2:C1000,MATCH(2,1/(C$2:C1000&lt;&gt;0))),0)</f>
        <v>-5</v>
      </c>
      <c r="E1000" s="16">
        <f t="shared" si="31"/>
        <v>-5</v>
      </c>
      <c r="F1000" s="16">
        <f>IF(AND(C1000&lt;&gt;0,SUM(C$1:$D1000)=SUM(C$1:$D1000)),ROW(),0)</f>
        <v>1000</v>
      </c>
      <c r="G1000" s="16">
        <f t="array" ref="G1000">IF(ROW()-IFERROR(INDEX(F$2:F1000,MATCH(2,1/(F$2:F1000&lt;&gt;0))),0)&gt;22,22,ROW()-IFERROR(INDEX(F$2:F1000,MATCH(2,1/(F$2:F1000&lt;&gt;0))),0))</f>
        <v>0</v>
      </c>
    </row>
    <row r="1001" spans="1:7">
      <c r="A1001" s="5">
        <v>44973</v>
      </c>
      <c r="B1001" s="7">
        <v>0.2959</v>
      </c>
      <c r="C1001" s="16">
        <f t="shared" si="30"/>
        <v>-5</v>
      </c>
      <c r="D1001" s="16">
        <f t="array" ref="D1001">IFERROR(INDEX(C$2:C1001,MATCH(2,1/(C$2:C1001&lt;&gt;0))),0)</f>
        <v>-5</v>
      </c>
      <c r="E1001" s="16">
        <f t="shared" si="31"/>
        <v>-5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>
      <c r="A1002" s="5">
        <v>44974</v>
      </c>
      <c r="B1002" s="7">
        <v>0.54239999999999999</v>
      </c>
      <c r="C1002" s="16">
        <f t="shared" si="30"/>
        <v>-5</v>
      </c>
      <c r="D1002" s="16">
        <f t="array" ref="D1002">IFERROR(INDEX(C$2:C1002,MATCH(2,1/(C$2:C1002&lt;&gt;0))),0)</f>
        <v>-5</v>
      </c>
      <c r="E1002" s="16">
        <f t="shared" si="31"/>
        <v>-5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>
      <c r="A1003" s="5">
        <v>44977</v>
      </c>
      <c r="B1003" s="7">
        <v>0.73929999999999996</v>
      </c>
      <c r="C1003" s="16">
        <f t="shared" si="30"/>
        <v>-5</v>
      </c>
      <c r="D1003" s="16">
        <f t="array" ref="D1003">IFERROR(INDEX(C$2:C1003,MATCH(2,1/(C$2:C1003&lt;&gt;0))),0)</f>
        <v>-5</v>
      </c>
      <c r="E1003" s="16">
        <f t="shared" si="31"/>
        <v>-5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>
      <c r="A1004" s="5">
        <v>44978</v>
      </c>
      <c r="B1004" s="7">
        <v>0.29570000000000002</v>
      </c>
      <c r="C1004" s="16">
        <f t="shared" si="30"/>
        <v>-5</v>
      </c>
      <c r="D1004" s="16">
        <f t="array" ref="D1004">IFERROR(INDEX(C$2:C1004,MATCH(2,1/(C$2:C1004&lt;&gt;0))),0)</f>
        <v>-5</v>
      </c>
      <c r="E1004" s="16">
        <f t="shared" si="31"/>
        <v>-5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>
      <c r="A1005" s="5">
        <v>44979</v>
      </c>
      <c r="B1005" s="7">
        <v>0.29559999999999997</v>
      </c>
      <c r="C1005" s="16">
        <f t="shared" si="30"/>
        <v>-5</v>
      </c>
      <c r="D1005" s="16">
        <f t="array" ref="D1005">IFERROR(INDEX(C$2:C1005,MATCH(2,1/(C$2:C1005&lt;&gt;0))),0)</f>
        <v>-5</v>
      </c>
      <c r="E1005" s="16">
        <f t="shared" si="31"/>
        <v>-5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>
      <c r="A1006" s="5">
        <v>44980</v>
      </c>
      <c r="B1006" s="7">
        <v>0.44330000000000003</v>
      </c>
      <c r="C1006" s="16">
        <f t="shared" si="30"/>
        <v>-5</v>
      </c>
      <c r="D1006" s="16">
        <f t="array" ref="D1006">IFERROR(INDEX(C$2:C1006,MATCH(2,1/(C$2:C1006&lt;&gt;0))),0)</f>
        <v>-5</v>
      </c>
      <c r="E1006" s="16">
        <f t="shared" si="31"/>
        <v>-5</v>
      </c>
      <c r="F1006" s="16">
        <f>IF(AND(C1006&lt;&gt;0,SUM(C$1:$D1006)=SUM(C$1:$D1006)),ROW(),0)</f>
        <v>1006</v>
      </c>
      <c r="G1006" s="16">
        <f t="array" ref="G1006">IF(ROW()-IFERROR(INDEX(F$2:F1006,MATCH(2,1/(F$2:F1006&lt;&gt;0))),0)&gt;22,22,ROW()-IFERROR(INDEX(F$2:F1006,MATCH(2,1/(F$2:F1006&lt;&gt;0))),0))</f>
        <v>0</v>
      </c>
    </row>
    <row r="1007" spans="1:7">
      <c r="A1007" s="5">
        <v>44981</v>
      </c>
      <c r="B1007" s="7">
        <v>0.29559999999999997</v>
      </c>
      <c r="C1007" s="16">
        <f t="shared" si="30"/>
        <v>-5</v>
      </c>
      <c r="D1007" s="16">
        <f t="array" ref="D1007">IFERROR(INDEX(C$2:C1007,MATCH(2,1/(C$2:C1007&lt;&gt;0))),0)</f>
        <v>-5</v>
      </c>
      <c r="E1007" s="16">
        <f t="shared" si="31"/>
        <v>-5</v>
      </c>
      <c r="F1007" s="16">
        <f>IF(AND(C1007&lt;&gt;0,SUM(C$1:$D1007)=SUM(C$1:$D1007)),ROW(),0)</f>
        <v>1007</v>
      </c>
      <c r="G1007" s="16">
        <f t="array" ref="G1007">IF(ROW()-IFERROR(INDEX(F$2:F1007,MATCH(2,1/(F$2:F1007&lt;&gt;0))),0)&gt;22,22,ROW()-IFERROR(INDEX(F$2:F1007,MATCH(2,1/(F$2:F1007&lt;&gt;0))),0))</f>
        <v>0</v>
      </c>
    </row>
    <row r="1008" spans="1:7">
      <c r="A1008" s="5">
        <v>44984</v>
      </c>
      <c r="B1008" s="7">
        <v>0.39410000000000001</v>
      </c>
      <c r="C1008" s="16">
        <f t="shared" si="30"/>
        <v>-5</v>
      </c>
      <c r="D1008" s="16">
        <f t="array" ref="D1008">IFERROR(INDEX(C$2:C1008,MATCH(2,1/(C$2:C1008&lt;&gt;0))),0)</f>
        <v>-5</v>
      </c>
      <c r="E1008" s="16">
        <f t="shared" si="31"/>
        <v>-5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>
      <c r="A1009" s="5">
        <v>44985</v>
      </c>
      <c r="B1009" s="7">
        <v>0.49259999999999998</v>
      </c>
      <c r="C1009" s="16">
        <f t="shared" si="30"/>
        <v>-5</v>
      </c>
      <c r="D1009" s="16">
        <f t="array" ref="D1009">IFERROR(INDEX(C$2:C1009,MATCH(2,1/(C$2:C1009&lt;&gt;0))),0)</f>
        <v>-5</v>
      </c>
      <c r="E1009" s="16">
        <f t="shared" si="31"/>
        <v>-5</v>
      </c>
      <c r="F1009" s="16">
        <f>IF(AND(C1009&lt;&gt;0,SUM(C$1:$D1009)=SUM(C$1:$D1009)),ROW(),0)</f>
        <v>1009</v>
      </c>
      <c r="G1009" s="16">
        <f t="array" ref="G1009">IF(ROW()-IFERROR(INDEX(F$2:F1009,MATCH(2,1/(F$2:F1009&lt;&gt;0))),0)&gt;22,22,ROW()-IFERROR(INDEX(F$2:F1009,MATCH(2,1/(F$2:F1009&lt;&gt;0))),0))</f>
        <v>0</v>
      </c>
    </row>
    <row r="1010" spans="1:7">
      <c r="A1010" s="5">
        <v>44986</v>
      </c>
      <c r="B1010" s="7">
        <v>0.68969999999999998</v>
      </c>
      <c r="C1010" s="16">
        <f t="shared" si="30"/>
        <v>-5</v>
      </c>
      <c r="D1010" s="16">
        <f t="array" ref="D1010">IFERROR(INDEX(C$2:C1010,MATCH(2,1/(C$2:C1010&lt;&gt;0))),0)</f>
        <v>-5</v>
      </c>
      <c r="E1010" s="16">
        <f t="shared" si="31"/>
        <v>-5</v>
      </c>
      <c r="F1010" s="16">
        <f>IF(AND(C1010&lt;&gt;0,SUM(C$1:$D1010)=SUM(C$1:$D1010)),ROW(),0)</f>
        <v>1010</v>
      </c>
      <c r="G1010" s="16">
        <f t="array" ref="G1010">IF(ROW()-IFERROR(INDEX(F$2:F1010,MATCH(2,1/(F$2:F1010&lt;&gt;0))),0)&gt;22,22,ROW()-IFERROR(INDEX(F$2:F1010,MATCH(2,1/(F$2:F1010&lt;&gt;0))),0))</f>
        <v>0</v>
      </c>
    </row>
    <row r="1011" spans="1:7">
      <c r="A1011" s="5">
        <v>44987</v>
      </c>
      <c r="B1011" s="7">
        <v>0.54190000000000005</v>
      </c>
      <c r="C1011" s="16">
        <f t="shared" si="30"/>
        <v>-5</v>
      </c>
      <c r="D1011" s="16">
        <f t="array" ref="D1011">IFERROR(INDEX(C$2:C1011,MATCH(2,1/(C$2:C1011&lt;&gt;0))),0)</f>
        <v>-5</v>
      </c>
      <c r="E1011" s="16">
        <f t="shared" si="31"/>
        <v>-5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>
      <c r="A1012" s="5">
        <v>44988</v>
      </c>
      <c r="B1012" s="7">
        <v>0.3448</v>
      </c>
      <c r="C1012" s="16">
        <f t="shared" si="30"/>
        <v>-5</v>
      </c>
      <c r="D1012" s="16">
        <f t="array" ref="D1012">IFERROR(INDEX(C$2:C1012,MATCH(2,1/(C$2:C1012&lt;&gt;0))),0)</f>
        <v>-5</v>
      </c>
      <c r="E1012" s="16">
        <f t="shared" si="31"/>
        <v>-5</v>
      </c>
      <c r="F1012" s="16">
        <f>IF(AND(C1012&lt;&gt;0,SUM(C$1:$D1012)=SUM(C$1:$D1012)),ROW(),0)</f>
        <v>1012</v>
      </c>
      <c r="G1012" s="16">
        <f t="array" ref="G1012">IF(ROW()-IFERROR(INDEX(F$2:F1012,MATCH(2,1/(F$2:F1012&lt;&gt;0))),0)&gt;22,22,ROW()-IFERROR(INDEX(F$2:F1012,MATCH(2,1/(F$2:F1012&lt;&gt;0))),0))</f>
        <v>0</v>
      </c>
    </row>
    <row r="1013" spans="1:7">
      <c r="A1013" s="5">
        <v>44991</v>
      </c>
      <c r="B1013" s="7">
        <v>0.49259999999999998</v>
      </c>
      <c r="C1013" s="16">
        <f t="shared" si="30"/>
        <v>-5</v>
      </c>
      <c r="D1013" s="16">
        <f t="array" ref="D1013">IFERROR(INDEX(C$2:C1013,MATCH(2,1/(C$2:C1013&lt;&gt;0))),0)</f>
        <v>-5</v>
      </c>
      <c r="E1013" s="16">
        <f t="shared" si="31"/>
        <v>-5</v>
      </c>
      <c r="F1013" s="16">
        <f>IF(AND(C1013&lt;&gt;0,SUM(C$1:$D1013)=SUM(C$1:$D1013)),ROW(),0)</f>
        <v>1013</v>
      </c>
      <c r="G1013" s="16">
        <f t="array" ref="G1013">IF(ROW()-IFERROR(INDEX(F$2:F1013,MATCH(2,1/(F$2:F1013&lt;&gt;0))),0)&gt;22,22,ROW()-IFERROR(INDEX(F$2:F1013,MATCH(2,1/(F$2:F1013&lt;&gt;0))),0))</f>
        <v>0</v>
      </c>
    </row>
    <row r="1014" spans="1:7">
      <c r="A1014" s="5">
        <v>44992</v>
      </c>
      <c r="B1014" s="7">
        <v>0.34470000000000001</v>
      </c>
      <c r="C1014" s="16">
        <f t="shared" si="30"/>
        <v>-5</v>
      </c>
      <c r="D1014" s="16">
        <f t="array" ref="D1014">IFERROR(INDEX(C$2:C1014,MATCH(2,1/(C$2:C1014&lt;&gt;0))),0)</f>
        <v>-5</v>
      </c>
      <c r="E1014" s="16">
        <f t="shared" si="31"/>
        <v>-5</v>
      </c>
      <c r="F1014" s="16">
        <f>IF(AND(C1014&lt;&gt;0,SUM(C$1:$D1014)=SUM(C$1:$D1014)),ROW(),0)</f>
        <v>1014</v>
      </c>
      <c r="G1014" s="16">
        <f t="array" ref="G1014">IF(ROW()-IFERROR(INDEX(F$2:F1014,MATCH(2,1/(F$2:F1014&lt;&gt;0))),0)&gt;22,22,ROW()-IFERROR(INDEX(F$2:F1014,MATCH(2,1/(F$2:F1014&lt;&gt;0))),0))</f>
        <v>0</v>
      </c>
    </row>
    <row r="1015" spans="1:7">
      <c r="A1015" s="5">
        <v>44993</v>
      </c>
      <c r="B1015" s="7">
        <v>0.2954</v>
      </c>
      <c r="C1015" s="16">
        <f t="shared" si="30"/>
        <v>-5</v>
      </c>
      <c r="D1015" s="16">
        <f t="array" ref="D1015">IFERROR(INDEX(C$2:C1015,MATCH(2,1/(C$2:C1015&lt;&gt;0))),0)</f>
        <v>-5</v>
      </c>
      <c r="E1015" s="16">
        <f t="shared" si="31"/>
        <v>-5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>
      <c r="A1016" s="5">
        <v>44994</v>
      </c>
      <c r="B1016" s="7">
        <v>0.44309999999999999</v>
      </c>
      <c r="C1016" s="16">
        <f t="shared" si="30"/>
        <v>-5</v>
      </c>
      <c r="D1016" s="16">
        <f t="array" ref="D1016">IFERROR(INDEX(C$2:C1016,MATCH(2,1/(C$2:C1016&lt;&gt;0))),0)</f>
        <v>-5</v>
      </c>
      <c r="E1016" s="16">
        <f t="shared" si="31"/>
        <v>-5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>
      <c r="A1017" s="5">
        <v>44995</v>
      </c>
      <c r="B1017" s="7">
        <v>0.24610000000000001</v>
      </c>
      <c r="C1017" s="16">
        <f t="shared" si="30"/>
        <v>-5</v>
      </c>
      <c r="D1017" s="16">
        <f t="array" ref="D1017">IFERROR(INDEX(C$2:C1017,MATCH(2,1/(C$2:C1017&lt;&gt;0))),0)</f>
        <v>-5</v>
      </c>
      <c r="E1017" s="16">
        <f t="shared" si="31"/>
        <v>-5</v>
      </c>
      <c r="F1017" s="16">
        <f>IF(AND(C1017&lt;&gt;0,SUM(C$1:$D1017)=SUM(C$1:$D1017)),ROW(),0)</f>
        <v>1017</v>
      </c>
      <c r="G1017" s="16">
        <f t="array" ref="G1017">IF(ROW()-IFERROR(INDEX(F$2:F1017,MATCH(2,1/(F$2:F1017&lt;&gt;0))),0)&gt;22,22,ROW()-IFERROR(INDEX(F$2:F1017,MATCH(2,1/(F$2:F1017&lt;&gt;0))),0))</f>
        <v>0</v>
      </c>
    </row>
    <row r="1018" spans="1:7">
      <c r="A1018" s="5">
        <v>44998</v>
      </c>
      <c r="B1018" s="7">
        <v>0.4919</v>
      </c>
      <c r="C1018" s="16">
        <f t="shared" si="30"/>
        <v>-5</v>
      </c>
      <c r="D1018" s="16">
        <f t="array" ref="D1018">IFERROR(INDEX(C$2:C1018,MATCH(2,1/(C$2:C1018&lt;&gt;0))),0)</f>
        <v>-5</v>
      </c>
      <c r="E1018" s="16">
        <f t="shared" si="31"/>
        <v>-5</v>
      </c>
      <c r="F1018" s="16">
        <f>IF(AND(C1018&lt;&gt;0,SUM(C$1:$D1018)=SUM(C$1:$D1018)),ROW(),0)</f>
        <v>1018</v>
      </c>
      <c r="G1018" s="16">
        <f t="array" ref="G1018">IF(ROW()-IFERROR(INDEX(F$2:F1018,MATCH(2,1/(F$2:F1018&lt;&gt;0))),0)&gt;22,22,ROW()-IFERROR(INDEX(F$2:F1018,MATCH(2,1/(F$2:F1018&lt;&gt;0))),0))</f>
        <v>0</v>
      </c>
    </row>
    <row r="1019" spans="1:7">
      <c r="A1019" s="5">
        <v>44999</v>
      </c>
      <c r="B1019" s="7">
        <v>0.24579999999999999</v>
      </c>
      <c r="C1019" s="16">
        <f t="shared" si="30"/>
        <v>-5</v>
      </c>
      <c r="D1019" s="16">
        <f t="array" ref="D1019">IFERROR(INDEX(C$2:C1019,MATCH(2,1/(C$2:C1019&lt;&gt;0))),0)</f>
        <v>-5</v>
      </c>
      <c r="E1019" s="16">
        <f t="shared" si="31"/>
        <v>-5</v>
      </c>
      <c r="F1019" s="16">
        <f>IF(AND(C1019&lt;&gt;0,SUM(C$1:$D1019)=SUM(C$1:$D1019)),ROW(),0)</f>
        <v>1019</v>
      </c>
      <c r="G1019" s="16">
        <f t="array" ref="G1019">IF(ROW()-IFERROR(INDEX(F$2:F1019,MATCH(2,1/(F$2:F1019&lt;&gt;0))),0)&gt;22,22,ROW()-IFERROR(INDEX(F$2:F1019,MATCH(2,1/(F$2:F1019&lt;&gt;0))),0))</f>
        <v>0</v>
      </c>
    </row>
    <row r="1020" spans="1:7">
      <c r="A1020" s="5">
        <v>45000</v>
      </c>
      <c r="B1020" s="7">
        <v>0.63849999999999996</v>
      </c>
      <c r="C1020" s="16">
        <f t="shared" si="30"/>
        <v>-5</v>
      </c>
      <c r="D1020" s="16">
        <f t="array" ref="D1020">IFERROR(INDEX(C$2:C1020,MATCH(2,1/(C$2:C1020&lt;&gt;0))),0)</f>
        <v>-5</v>
      </c>
      <c r="E1020" s="16">
        <f t="shared" si="31"/>
        <v>-5</v>
      </c>
      <c r="F1020" s="16">
        <f>IF(AND(C1020&lt;&gt;0,SUM(C$1:$D1020)=SUM(C$1:$D1020)),ROW(),0)</f>
        <v>1020</v>
      </c>
      <c r="G1020" s="16">
        <f t="array" ref="G1020">IF(ROW()-IFERROR(INDEX(F$2:F1020,MATCH(2,1/(F$2:F1020&lt;&gt;0))),0)&gt;22,22,ROW()-IFERROR(INDEX(F$2:F1020,MATCH(2,1/(F$2:F1020&lt;&gt;0))),0))</f>
        <v>0</v>
      </c>
    </row>
    <row r="1021" spans="1:7">
      <c r="A1021" s="5">
        <v>45001</v>
      </c>
      <c r="B1021" s="7">
        <v>0.14729999999999999</v>
      </c>
      <c r="C1021" s="16">
        <f t="shared" si="30"/>
        <v>-5</v>
      </c>
      <c r="D1021" s="16">
        <f t="array" ref="D1021">IFERROR(INDEX(C$2:C1021,MATCH(2,1/(C$2:C1021&lt;&gt;0))),0)</f>
        <v>-5</v>
      </c>
      <c r="E1021" s="16">
        <f t="shared" si="31"/>
        <v>-5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>
      <c r="A1022" s="5">
        <v>45002</v>
      </c>
      <c r="B1022" s="7">
        <v>0.53969999999999996</v>
      </c>
      <c r="C1022" s="16">
        <f t="shared" si="30"/>
        <v>-5</v>
      </c>
      <c r="D1022" s="16">
        <f t="array" ref="D1022">IFERROR(INDEX(C$2:C1022,MATCH(2,1/(C$2:C1022&lt;&gt;0))),0)</f>
        <v>-5</v>
      </c>
      <c r="E1022" s="16">
        <f t="shared" si="31"/>
        <v>-5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>
      <c r="A1023" s="5">
        <v>45005</v>
      </c>
      <c r="B1023" s="7">
        <v>0.29409999999999997</v>
      </c>
      <c r="C1023" s="16">
        <f t="shared" si="30"/>
        <v>-5</v>
      </c>
      <c r="D1023" s="16">
        <f t="array" ref="D1023">IFERROR(INDEX(C$2:C1023,MATCH(2,1/(C$2:C1023&lt;&gt;0))),0)</f>
        <v>-5</v>
      </c>
      <c r="E1023" s="16">
        <f t="shared" si="31"/>
        <v>-5</v>
      </c>
      <c r="F1023" s="16">
        <f>IF(AND(C1023&lt;&gt;0,SUM(C$1:$D1023)=SUM(C$1:$D1023)),ROW(),0)</f>
        <v>1023</v>
      </c>
      <c r="G1023" s="16">
        <f t="array" ref="G1023">IF(ROW()-IFERROR(INDEX(F$2:F1023,MATCH(2,1/(F$2:F1023&lt;&gt;0))),0)&gt;22,22,ROW()-IFERROR(INDEX(F$2:F1023,MATCH(2,1/(F$2:F1023&lt;&gt;0))),0))</f>
        <v>0</v>
      </c>
    </row>
    <row r="1024" spans="1:7">
      <c r="A1024" s="5">
        <v>45006</v>
      </c>
      <c r="B1024" s="7">
        <v>0.53920000000000001</v>
      </c>
      <c r="C1024" s="16">
        <f t="shared" si="30"/>
        <v>-5</v>
      </c>
      <c r="D1024" s="16">
        <f t="array" ref="D1024">IFERROR(INDEX(C$2:C1024,MATCH(2,1/(C$2:C1024&lt;&gt;0))),0)</f>
        <v>-5</v>
      </c>
      <c r="E1024" s="16">
        <f t="shared" si="31"/>
        <v>-5</v>
      </c>
      <c r="F1024" s="16">
        <f>IF(AND(C1024&lt;&gt;0,SUM(C$1:$D1024)=SUM(C$1:$D1024)),ROW(),0)</f>
        <v>1024</v>
      </c>
      <c r="G1024" s="16">
        <f t="array" ref="G1024">IF(ROW()-IFERROR(INDEX(F$2:F1024,MATCH(2,1/(F$2:F1024&lt;&gt;0))),0)&gt;22,22,ROW()-IFERROR(INDEX(F$2:F1024,MATCH(2,1/(F$2:F1024&lt;&gt;0))),0))</f>
        <v>0</v>
      </c>
    </row>
    <row r="1025" spans="1:7">
      <c r="A1025" s="5">
        <v>45007</v>
      </c>
      <c r="B1025" s="7">
        <v>0.48970000000000002</v>
      </c>
      <c r="C1025" s="16">
        <f t="shared" si="30"/>
        <v>-5</v>
      </c>
      <c r="D1025" s="16">
        <f t="array" ref="D1025">IFERROR(INDEX(C$2:C1025,MATCH(2,1/(C$2:C1025&lt;&gt;0))),0)</f>
        <v>-5</v>
      </c>
      <c r="E1025" s="16">
        <f t="shared" si="31"/>
        <v>-5</v>
      </c>
      <c r="F1025" s="16">
        <f>IF(AND(C1025&lt;&gt;0,SUM(C$1:$D1025)=SUM(C$1:$D1025)),ROW(),0)</f>
        <v>1025</v>
      </c>
      <c r="G1025" s="16">
        <f t="array" ref="G1025">IF(ROW()-IFERROR(INDEX(F$2:F1025,MATCH(2,1/(F$2:F1025&lt;&gt;0))),0)&gt;22,22,ROW()-IFERROR(INDEX(F$2:F1025,MATCH(2,1/(F$2:F1025&lt;&gt;0))),0))</f>
        <v>0</v>
      </c>
    </row>
    <row r="1026" spans="1:7">
      <c r="A1026" s="5">
        <v>45008</v>
      </c>
      <c r="B1026" s="7">
        <v>0.29370000000000002</v>
      </c>
      <c r="C1026" s="16">
        <f t="shared" si="30"/>
        <v>-5</v>
      </c>
      <c r="D1026" s="16">
        <f t="array" ref="D1026">IFERROR(INDEX(C$2:C1026,MATCH(2,1/(C$2:C1026&lt;&gt;0))),0)</f>
        <v>-5</v>
      </c>
      <c r="E1026" s="16">
        <f t="shared" si="31"/>
        <v>-5</v>
      </c>
      <c r="F1026" s="16">
        <f>IF(AND(C1026&lt;&gt;0,SUM(C$1:$D1026)=SUM(C$1:$D1026)),ROW(),0)</f>
        <v>1026</v>
      </c>
      <c r="G1026" s="16">
        <f t="array" ref="G1026">IF(ROW()-IFERROR(INDEX(F$2:F1026,MATCH(2,1/(F$2:F1026&lt;&gt;0))),0)&gt;22,22,ROW()-IFERROR(INDEX(F$2:F1026,MATCH(2,1/(F$2:F1026&lt;&gt;0))),0))</f>
        <v>0</v>
      </c>
    </row>
    <row r="1027" spans="1:7">
      <c r="A1027" s="5">
        <v>45009</v>
      </c>
      <c r="B1027" s="7">
        <v>0.29349999999999998</v>
      </c>
      <c r="C1027" s="16">
        <f t="shared" ref="C1027:C1090" si="32">IF(B1027&gt;3,5,IF(B1027&gt;2.4,2.5,IF(B1027&gt;1,0,IF(B1027&gt;0.8,-2.5,-5))))</f>
        <v>-5</v>
      </c>
      <c r="D1027" s="16">
        <f t="array" ref="D1027">IFERROR(INDEX(C$2:C1027,MATCH(2,1/(C$2:C1027&lt;&gt;0))),0)</f>
        <v>-5</v>
      </c>
      <c r="E1027" s="16">
        <f t="shared" ref="E1027:E1090" si="33">IF(D1027=0,0,IF(D1027&lt;0,-1*(ABS(D1027)-G1027*ABS(D1027)/22),D1027-G1027*D1027/22))</f>
        <v>-5</v>
      </c>
      <c r="F1027" s="16">
        <f>IF(AND(C1027&lt;&gt;0,SUM(C$1:$D1027)=SUM(C$1:$D1027)),ROW(),0)</f>
        <v>1027</v>
      </c>
      <c r="G1027" s="16">
        <f t="array" ref="G1027">IF(ROW()-IFERROR(INDEX(F$2:F1027,MATCH(2,1/(F$2:F1027&lt;&gt;0))),0)&gt;22,22,ROW()-IFERROR(INDEX(F$2:F1027,MATCH(2,1/(F$2:F1027&lt;&gt;0))),0))</f>
        <v>0</v>
      </c>
    </row>
    <row r="1028" spans="1:7">
      <c r="A1028" s="5">
        <v>45012</v>
      </c>
      <c r="B1028" s="7">
        <v>0.68459999999999999</v>
      </c>
      <c r="C1028" s="16">
        <f t="shared" si="32"/>
        <v>-5</v>
      </c>
      <c r="D1028" s="16">
        <f t="array" ref="D1028">IFERROR(INDEX(C$2:C1028,MATCH(2,1/(C$2:C1028&lt;&gt;0))),0)</f>
        <v>-5</v>
      </c>
      <c r="E1028" s="16">
        <f t="shared" si="33"/>
        <v>-5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>
      <c r="A1029" s="5">
        <v>45013</v>
      </c>
      <c r="B1029" s="7">
        <v>0.39119999999999999</v>
      </c>
      <c r="C1029" s="16">
        <f t="shared" si="32"/>
        <v>-5</v>
      </c>
      <c r="D1029" s="16">
        <f t="array" ref="D1029">IFERROR(INDEX(C$2:C1029,MATCH(2,1/(C$2:C1029&lt;&gt;0))),0)</f>
        <v>-5</v>
      </c>
      <c r="E1029" s="16">
        <f t="shared" si="33"/>
        <v>-5</v>
      </c>
      <c r="F1029" s="16">
        <f>IF(AND(C1029&lt;&gt;0,SUM(C$1:$D1029)=SUM(C$1:$D1029)),ROW(),0)</f>
        <v>1029</v>
      </c>
      <c r="G1029" s="16">
        <f t="array" ref="G1029">IF(ROW()-IFERROR(INDEX(F$2:F1029,MATCH(2,1/(F$2:F1029&lt;&gt;0))),0)&gt;22,22,ROW()-IFERROR(INDEX(F$2:F1029,MATCH(2,1/(F$2:F1029&lt;&gt;0))),0))</f>
        <v>0</v>
      </c>
    </row>
    <row r="1030" spans="1:7">
      <c r="A1030" s="5">
        <v>45014</v>
      </c>
      <c r="B1030" s="7">
        <v>0.34229999999999999</v>
      </c>
      <c r="C1030" s="16">
        <f t="shared" si="32"/>
        <v>-5</v>
      </c>
      <c r="D1030" s="16">
        <f t="array" ref="D1030">IFERROR(INDEX(C$2:C1030,MATCH(2,1/(C$2:C1030&lt;&gt;0))),0)</f>
        <v>-5</v>
      </c>
      <c r="E1030" s="16">
        <f t="shared" si="33"/>
        <v>-5</v>
      </c>
      <c r="F1030" s="16">
        <f>IF(AND(C1030&lt;&gt;0,SUM(C$1:$D1030)=SUM(C$1:$D1030)),ROW(),0)</f>
        <v>1030</v>
      </c>
      <c r="G1030" s="16">
        <f t="array" ref="G1030">IF(ROW()-IFERROR(INDEX(F$2:F1030,MATCH(2,1/(F$2:F1030&lt;&gt;0))),0)&gt;22,22,ROW()-IFERROR(INDEX(F$2:F1030,MATCH(2,1/(F$2:F1030&lt;&gt;0))),0))</f>
        <v>0</v>
      </c>
    </row>
    <row r="1031" spans="1:7">
      <c r="A1031" s="5">
        <v>45015</v>
      </c>
      <c r="B1031" s="7">
        <v>0.29330000000000001</v>
      </c>
      <c r="C1031" s="16">
        <f t="shared" si="32"/>
        <v>-5</v>
      </c>
      <c r="D1031" s="16">
        <f t="array" ref="D1031">IFERROR(INDEX(C$2:C1031,MATCH(2,1/(C$2:C1031&lt;&gt;0))),0)</f>
        <v>-5</v>
      </c>
      <c r="E1031" s="16">
        <f t="shared" si="33"/>
        <v>-5</v>
      </c>
      <c r="F1031" s="16">
        <f>IF(AND(C1031&lt;&gt;0,SUM(C$1:$D1031)=SUM(C$1:$D1031)),ROW(),0)</f>
        <v>1031</v>
      </c>
      <c r="G1031" s="16">
        <f t="array" ref="G1031">IF(ROW()-IFERROR(INDEX(F$2:F1031,MATCH(2,1/(F$2:F1031&lt;&gt;0))),0)&gt;22,22,ROW()-IFERROR(INDEX(F$2:F1031,MATCH(2,1/(F$2:F1031&lt;&gt;0))),0))</f>
        <v>0</v>
      </c>
    </row>
    <row r="1032" spans="1:7">
      <c r="A1032" s="5">
        <v>45016</v>
      </c>
      <c r="B1032" s="7">
        <v>0.58620000000000005</v>
      </c>
      <c r="C1032" s="16">
        <f t="shared" si="32"/>
        <v>-5</v>
      </c>
      <c r="D1032" s="16">
        <f t="array" ref="D1032">IFERROR(INDEX(C$2:C1032,MATCH(2,1/(C$2:C1032&lt;&gt;0))),0)</f>
        <v>-5</v>
      </c>
      <c r="E1032" s="16">
        <f t="shared" si="33"/>
        <v>-5</v>
      </c>
      <c r="F1032" s="16">
        <f>IF(AND(C1032&lt;&gt;0,SUM(C$1:$D1032)=SUM(C$1:$D1032)),ROW(),0)</f>
        <v>1032</v>
      </c>
      <c r="G1032" s="16">
        <f t="array" ref="G1032">IF(ROW()-IFERROR(INDEX(F$2:F1032,MATCH(2,1/(F$2:F1032&lt;&gt;0))),0)&gt;22,22,ROW()-IFERROR(INDEX(F$2:F1032,MATCH(2,1/(F$2:F1032&lt;&gt;0))),0))</f>
        <v>0</v>
      </c>
    </row>
    <row r="1033" spans="1:7">
      <c r="A1033" s="5">
        <v>45019</v>
      </c>
      <c r="B1033" s="7">
        <v>0.68359999999999999</v>
      </c>
      <c r="C1033" s="16">
        <f t="shared" si="32"/>
        <v>-5</v>
      </c>
      <c r="D1033" s="16">
        <f t="array" ref="D1033">IFERROR(INDEX(C$2:C1033,MATCH(2,1/(C$2:C1033&lt;&gt;0))),0)</f>
        <v>-5</v>
      </c>
      <c r="E1033" s="16">
        <f t="shared" si="33"/>
        <v>-5</v>
      </c>
      <c r="F1033" s="16">
        <f>IF(AND(C1033&lt;&gt;0,SUM(C$1:$D1033)=SUM(C$1:$D1033)),ROW(),0)</f>
        <v>1033</v>
      </c>
      <c r="G1033" s="16">
        <f t="array" ref="G1033">IF(ROW()-IFERROR(INDEX(F$2:F1033,MATCH(2,1/(F$2:F1033&lt;&gt;0))),0)&gt;22,22,ROW()-IFERROR(INDEX(F$2:F1033,MATCH(2,1/(F$2:F1033&lt;&gt;0))),0))</f>
        <v>0</v>
      </c>
    </row>
    <row r="1034" spans="1:7">
      <c r="A1034" s="5">
        <v>45020</v>
      </c>
      <c r="B1034" s="7">
        <v>0.48830000000000001</v>
      </c>
      <c r="C1034" s="16">
        <f t="shared" si="32"/>
        <v>-5</v>
      </c>
      <c r="D1034" s="16">
        <f t="array" ref="D1034">IFERROR(INDEX(C$2:C1034,MATCH(2,1/(C$2:C1034&lt;&gt;0))),0)</f>
        <v>-5</v>
      </c>
      <c r="E1034" s="16">
        <f t="shared" si="33"/>
        <v>-5</v>
      </c>
      <c r="F1034" s="16">
        <f>IF(AND(C1034&lt;&gt;0,SUM(C$1:$D1034)=SUM(C$1:$D1034)),ROW(),0)</f>
        <v>1034</v>
      </c>
      <c r="G1034" s="16">
        <f t="array" ref="G1034">IF(ROW()-IFERROR(INDEX(F$2:F1034,MATCH(2,1/(F$2:F1034&lt;&gt;0))),0)&gt;22,22,ROW()-IFERROR(INDEX(F$2:F1034,MATCH(2,1/(F$2:F1034&lt;&gt;0))),0))</f>
        <v>0</v>
      </c>
    </row>
    <row r="1035" spans="1:7">
      <c r="A1035" s="5">
        <v>45022</v>
      </c>
      <c r="B1035" s="7">
        <v>0.43919999999999998</v>
      </c>
      <c r="C1035" s="16">
        <f t="shared" si="32"/>
        <v>-5</v>
      </c>
      <c r="D1035" s="16">
        <f t="array" ref="D1035">IFERROR(INDEX(C$2:C1035,MATCH(2,1/(C$2:C1035&lt;&gt;0))),0)</f>
        <v>-5</v>
      </c>
      <c r="E1035" s="16">
        <f t="shared" si="33"/>
        <v>-5</v>
      </c>
      <c r="F1035" s="16">
        <f>IF(AND(C1035&lt;&gt;0,SUM(C$1:$D1035)=SUM(C$1:$D1035)),ROW(),0)</f>
        <v>1035</v>
      </c>
      <c r="G1035" s="16">
        <f t="array" ref="G1035">IF(ROW()-IFERROR(INDEX(F$2:F1035,MATCH(2,1/(F$2:F1035&lt;&gt;0))),0)&gt;22,22,ROW()-IFERROR(INDEX(F$2:F1035,MATCH(2,1/(F$2:F1035&lt;&gt;0))),0))</f>
        <v>0</v>
      </c>
    </row>
    <row r="1036" spans="1:7">
      <c r="A1036" s="5">
        <v>45023</v>
      </c>
      <c r="B1036" s="7">
        <v>0.73209999999999997</v>
      </c>
      <c r="C1036" s="16">
        <f t="shared" si="32"/>
        <v>-5</v>
      </c>
      <c r="D1036" s="16">
        <f t="array" ref="D1036">IFERROR(INDEX(C$2:C1036,MATCH(2,1/(C$2:C1036&lt;&gt;0))),0)</f>
        <v>-5</v>
      </c>
      <c r="E1036" s="16">
        <f t="shared" si="33"/>
        <v>-5</v>
      </c>
      <c r="F1036" s="16">
        <f>IF(AND(C1036&lt;&gt;0,SUM(C$1:$D1036)=SUM(C$1:$D1036)),ROW(),0)</f>
        <v>1036</v>
      </c>
      <c r="G1036" s="16">
        <f t="array" ref="G1036">IF(ROW()-IFERROR(INDEX(F$2:F1036,MATCH(2,1/(F$2:F1036&lt;&gt;0))),0)&gt;22,22,ROW()-IFERROR(INDEX(F$2:F1036,MATCH(2,1/(F$2:F1036&lt;&gt;0))),0))</f>
        <v>0</v>
      </c>
    </row>
    <row r="1037" spans="1:7">
      <c r="A1037" s="5">
        <v>45026</v>
      </c>
      <c r="B1037" s="7">
        <v>0.34150000000000003</v>
      </c>
      <c r="C1037" s="16">
        <f t="shared" si="32"/>
        <v>-5</v>
      </c>
      <c r="D1037" s="16">
        <f t="array" ref="D1037">IFERROR(INDEX(C$2:C1037,MATCH(2,1/(C$2:C1037&lt;&gt;0))),0)</f>
        <v>-5</v>
      </c>
      <c r="E1037" s="16">
        <f t="shared" si="33"/>
        <v>-5</v>
      </c>
      <c r="F1037" s="16">
        <f>IF(AND(C1037&lt;&gt;0,SUM(C$1:$D1037)=SUM(C$1:$D1037)),ROW(),0)</f>
        <v>1037</v>
      </c>
      <c r="G1037" s="16">
        <f t="array" ref="G1037">IF(ROW()-IFERROR(INDEX(F$2:F1037,MATCH(2,1/(F$2:F1037&lt;&gt;0))),0)&gt;22,22,ROW()-IFERROR(INDEX(F$2:F1037,MATCH(2,1/(F$2:F1037&lt;&gt;0))),0))</f>
        <v>0</v>
      </c>
    </row>
    <row r="1038" spans="1:7">
      <c r="A1038" s="5">
        <v>45027</v>
      </c>
      <c r="B1038" s="7">
        <v>0.82930000000000004</v>
      </c>
      <c r="C1038" s="16">
        <f t="shared" si="32"/>
        <v>-2.5</v>
      </c>
      <c r="D1038" s="16">
        <f t="array" ref="D1038">IFERROR(INDEX(C$2:C1038,MATCH(2,1/(C$2:C1038&lt;&gt;0))),0)</f>
        <v>-2.5</v>
      </c>
      <c r="E1038" s="16">
        <f t="shared" si="33"/>
        <v>-2.5</v>
      </c>
      <c r="F1038" s="16">
        <f>IF(AND(C1038&lt;&gt;0,SUM(C$1:$D1038)=SUM(C$1:$D1038)),ROW(),0)</f>
        <v>1038</v>
      </c>
      <c r="G1038" s="16">
        <f t="array" ref="G1038">IF(ROW()-IFERROR(INDEX(F$2:F1038,MATCH(2,1/(F$2:F1038&lt;&gt;0))),0)&gt;22,22,ROW()-IFERROR(INDEX(F$2:F1038,MATCH(2,1/(F$2:F1038&lt;&gt;0))),0))</f>
        <v>0</v>
      </c>
    </row>
    <row r="1039" spans="1:7">
      <c r="A1039" s="5">
        <v>45028</v>
      </c>
      <c r="B1039" s="7">
        <v>1.0721000000000001</v>
      </c>
      <c r="C1039" s="16">
        <f t="shared" si="32"/>
        <v>0</v>
      </c>
      <c r="D1039" s="16">
        <f t="array" ref="D1039">IFERROR(INDEX(C$2:C1039,MATCH(2,1/(C$2:C1039&lt;&gt;0))),0)</f>
        <v>-2.5</v>
      </c>
      <c r="E1039" s="16">
        <f t="shared" si="33"/>
        <v>-2.3863636363636362</v>
      </c>
      <c r="F1039" s="16">
        <f>IF(AND(C1039&lt;&gt;0,SUM(C$1:$D1039)=SUM(C$1:$D1039)),ROW(),0)</f>
        <v>0</v>
      </c>
      <c r="G1039" s="16">
        <f t="array" ref="G1039">IF(ROW()-IFERROR(INDEX(F$2:F1039,MATCH(2,1/(F$2:F1039&lt;&gt;0))),0)&gt;22,22,ROW()-IFERROR(INDEX(F$2:F1039,MATCH(2,1/(F$2:F1039&lt;&gt;0))),0))</f>
        <v>1</v>
      </c>
    </row>
    <row r="1040" spans="1:7">
      <c r="A1040" s="5">
        <v>45029</v>
      </c>
      <c r="B1040" s="7">
        <v>0.68230000000000002</v>
      </c>
      <c r="C1040" s="16">
        <f t="shared" si="32"/>
        <v>-5</v>
      </c>
      <c r="D1040" s="16">
        <f t="array" ref="D1040">IFERROR(INDEX(C$2:C1040,MATCH(2,1/(C$2:C1040&lt;&gt;0))),0)</f>
        <v>-5</v>
      </c>
      <c r="E1040" s="16">
        <f t="shared" si="33"/>
        <v>-5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>
      <c r="A1041" s="5">
        <v>45030</v>
      </c>
      <c r="B1041" s="7">
        <v>0.48730000000000001</v>
      </c>
      <c r="C1041" s="16">
        <f t="shared" si="32"/>
        <v>-5</v>
      </c>
      <c r="D1041" s="16">
        <f t="array" ref="D1041">IFERROR(INDEX(C$2:C1041,MATCH(2,1/(C$2:C1041&lt;&gt;0))),0)</f>
        <v>-5</v>
      </c>
      <c r="E1041" s="16">
        <f t="shared" si="33"/>
        <v>-5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>
      <c r="A1042" s="5">
        <v>45033</v>
      </c>
      <c r="B1042" s="7">
        <v>0.73060000000000003</v>
      </c>
      <c r="C1042" s="16">
        <f t="shared" si="32"/>
        <v>-5</v>
      </c>
      <c r="D1042" s="16">
        <f t="array" ref="D1042">IFERROR(INDEX(C$2:C1042,MATCH(2,1/(C$2:C1042&lt;&gt;0))),0)</f>
        <v>-5</v>
      </c>
      <c r="E1042" s="16">
        <f t="shared" si="33"/>
        <v>-5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>
      <c r="A1043" s="5">
        <v>45034</v>
      </c>
      <c r="B1043" s="7">
        <v>0.34100000000000003</v>
      </c>
      <c r="C1043" s="16">
        <f t="shared" si="32"/>
        <v>-5</v>
      </c>
      <c r="D1043" s="16">
        <f t="array" ref="D1043">IFERROR(INDEX(C$2:C1043,MATCH(2,1/(C$2:C1043&lt;&gt;0))),0)</f>
        <v>-5</v>
      </c>
      <c r="E1043" s="16">
        <f t="shared" si="33"/>
        <v>-5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>
      <c r="A1044" s="5">
        <v>45035</v>
      </c>
      <c r="B1044" s="7">
        <v>0.58389999999999997</v>
      </c>
      <c r="C1044" s="16">
        <f t="shared" si="32"/>
        <v>-5</v>
      </c>
      <c r="D1044" s="16">
        <f t="array" ref="D1044">IFERROR(INDEX(C$2:C1044,MATCH(2,1/(C$2:C1044&lt;&gt;0))),0)</f>
        <v>-5</v>
      </c>
      <c r="E1044" s="16">
        <f t="shared" si="33"/>
        <v>-5</v>
      </c>
      <c r="F1044" s="16">
        <f>IF(AND(C1044&lt;&gt;0,SUM(C$1:$D1044)=SUM(C$1:$D1044)),ROW(),0)</f>
        <v>1044</v>
      </c>
      <c r="G1044" s="16">
        <f t="array" ref="G1044">IF(ROW()-IFERROR(INDEX(F$2:F1044,MATCH(2,1/(F$2:F1044&lt;&gt;0))),0)&gt;22,22,ROW()-IFERROR(INDEX(F$2:F1044,MATCH(2,1/(F$2:F1044&lt;&gt;0))),0))</f>
        <v>0</v>
      </c>
    </row>
    <row r="1045" spans="1:7">
      <c r="A1045" s="5">
        <v>45036</v>
      </c>
      <c r="B1045" s="7">
        <v>0.63200000000000001</v>
      </c>
      <c r="C1045" s="16">
        <f t="shared" si="32"/>
        <v>-5</v>
      </c>
      <c r="D1045" s="16">
        <f t="array" ref="D1045">IFERROR(INDEX(C$2:C1045,MATCH(2,1/(C$2:C1045&lt;&gt;0))),0)</f>
        <v>-5</v>
      </c>
      <c r="E1045" s="16">
        <f t="shared" si="33"/>
        <v>-5</v>
      </c>
      <c r="F1045" s="16">
        <f>IF(AND(C1045&lt;&gt;0,SUM(C$1:$D1045)=SUM(C$1:$D1045)),ROW(),0)</f>
        <v>1045</v>
      </c>
      <c r="G1045" s="16">
        <f t="array" ref="G1045">IF(ROW()-IFERROR(INDEX(F$2:F1045,MATCH(2,1/(F$2:F1045&lt;&gt;0))),0)&gt;22,22,ROW()-IFERROR(INDEX(F$2:F1045,MATCH(2,1/(F$2:F1045&lt;&gt;0))),0))</f>
        <v>0</v>
      </c>
    </row>
    <row r="1046" spans="1:7">
      <c r="A1046" s="5">
        <v>45037</v>
      </c>
      <c r="B1046" s="7">
        <v>0.4859</v>
      </c>
      <c r="C1046" s="16">
        <f t="shared" si="32"/>
        <v>-5</v>
      </c>
      <c r="D1046" s="16">
        <f t="array" ref="D1046">IFERROR(INDEX(C$2:C1046,MATCH(2,1/(C$2:C1046&lt;&gt;0))),0)</f>
        <v>-5</v>
      </c>
      <c r="E1046" s="16">
        <f t="shared" si="33"/>
        <v>-5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>
      <c r="A1047" s="5">
        <v>45040</v>
      </c>
      <c r="B1047" s="7">
        <v>0.92230000000000001</v>
      </c>
      <c r="C1047" s="16">
        <f t="shared" si="32"/>
        <v>-2.5</v>
      </c>
      <c r="D1047" s="16">
        <f t="array" ref="D1047">IFERROR(INDEX(C$2:C1047,MATCH(2,1/(C$2:C1047&lt;&gt;0))),0)</f>
        <v>-2.5</v>
      </c>
      <c r="E1047" s="16">
        <f t="shared" si="33"/>
        <v>-2.5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>
      <c r="A1048" s="5">
        <v>45041</v>
      </c>
      <c r="B1048" s="7">
        <v>0.77629999999999999</v>
      </c>
      <c r="C1048" s="16">
        <f t="shared" si="32"/>
        <v>-5</v>
      </c>
      <c r="D1048" s="16">
        <f t="array" ref="D1048">IFERROR(INDEX(C$2:C1048,MATCH(2,1/(C$2:C1048&lt;&gt;0))),0)</f>
        <v>-5</v>
      </c>
      <c r="E1048" s="16">
        <f t="shared" si="33"/>
        <v>-5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>
      <c r="A1049" s="5">
        <v>45042</v>
      </c>
      <c r="B1049" s="7">
        <v>1.31</v>
      </c>
      <c r="C1049" s="16">
        <f t="shared" si="32"/>
        <v>0</v>
      </c>
      <c r="D1049" s="16">
        <f t="array" ref="D1049">IFERROR(INDEX(C$2:C1049,MATCH(2,1/(C$2:C1049&lt;&gt;0))),0)</f>
        <v>-5</v>
      </c>
      <c r="E1049" s="16">
        <f t="shared" si="33"/>
        <v>-4.7727272727272725</v>
      </c>
      <c r="F1049" s="16">
        <f>IF(AND(C1049&lt;&gt;0,SUM(C$1:$D1049)=SUM(C$1:$D1049)),ROW(),0)</f>
        <v>0</v>
      </c>
      <c r="G1049" s="16">
        <f t="array" ref="G1049">IF(ROW()-IFERROR(INDEX(F$2:F1049,MATCH(2,1/(F$2:F1049&lt;&gt;0))),0)&gt;22,22,ROW()-IFERROR(INDEX(F$2:F1049,MATCH(2,1/(F$2:F1049&lt;&gt;0))),0))</f>
        <v>1</v>
      </c>
    </row>
    <row r="1050" spans="1:7">
      <c r="A1050" s="5">
        <v>45043</v>
      </c>
      <c r="B1050" s="7">
        <v>1.0188999999999999</v>
      </c>
      <c r="C1050" s="16">
        <f t="shared" si="32"/>
        <v>0</v>
      </c>
      <c r="D1050" s="16">
        <f t="array" ref="D1050">IFERROR(INDEX(C$2:C1050,MATCH(2,1/(C$2:C1050&lt;&gt;0))),0)</f>
        <v>-5</v>
      </c>
      <c r="E1050" s="16">
        <f t="shared" si="33"/>
        <v>-4.5454545454545459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2</v>
      </c>
    </row>
    <row r="1051" spans="1:7">
      <c r="A1051" s="5">
        <v>45044</v>
      </c>
      <c r="B1051" s="7">
        <v>1.6966000000000001</v>
      </c>
      <c r="C1051" s="16">
        <f t="shared" si="32"/>
        <v>0</v>
      </c>
      <c r="D1051" s="16">
        <f t="array" ref="D1051">IFERROR(INDEX(C$2:C1051,MATCH(2,1/(C$2:C1051&lt;&gt;0))),0)</f>
        <v>-5</v>
      </c>
      <c r="E1051" s="16">
        <f t="shared" si="33"/>
        <v>-4.3181818181818183</v>
      </c>
      <c r="F1051" s="16">
        <f>IF(AND(C1051&lt;&gt;0,SUM(C$1:$D1051)=SUM(C$1:$D1051)),ROW(),0)</f>
        <v>0</v>
      </c>
      <c r="G1051" s="16">
        <f t="array" ref="G1051">IF(ROW()-IFERROR(INDEX(F$2:F1051,MATCH(2,1/(F$2:F1051&lt;&gt;0))),0)&gt;22,22,ROW()-IFERROR(INDEX(F$2:F1051,MATCH(2,1/(F$2:F1051&lt;&gt;0))),0))</f>
        <v>3</v>
      </c>
    </row>
    <row r="1052" spans="1:7">
      <c r="A1052" s="5">
        <v>45050</v>
      </c>
      <c r="B1052" s="7">
        <v>2.4697</v>
      </c>
      <c r="C1052" s="16">
        <f t="shared" si="32"/>
        <v>2.5</v>
      </c>
      <c r="D1052" s="16">
        <f t="array" ref="D1052">IFERROR(INDEX(C$2:C1052,MATCH(2,1/(C$2:C1052&lt;&gt;0))),0)</f>
        <v>2.5</v>
      </c>
      <c r="E1052" s="16">
        <f t="shared" si="33"/>
        <v>2.5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>
      <c r="A1053" s="5">
        <v>45051</v>
      </c>
      <c r="B1053" s="7">
        <v>1.0653999999999999</v>
      </c>
      <c r="C1053" s="16">
        <f t="shared" si="32"/>
        <v>0</v>
      </c>
      <c r="D1053" s="16">
        <f t="array" ref="D1053">IFERROR(INDEX(C$2:C1053,MATCH(2,1/(C$2:C1053&lt;&gt;0))),0)</f>
        <v>2.5</v>
      </c>
      <c r="E1053" s="16">
        <f t="shared" si="33"/>
        <v>2.3863636363636362</v>
      </c>
      <c r="F1053" s="16">
        <f>IF(AND(C1053&lt;&gt;0,SUM(C$1:$D1053)=SUM(C$1:$D1053)),ROW(),0)</f>
        <v>0</v>
      </c>
      <c r="G1053" s="16">
        <f t="array" ref="G1053">IF(ROW()-IFERROR(INDEX(F$2:F1053,MATCH(2,1/(F$2:F1053&lt;&gt;0))),0)&gt;22,22,ROW()-IFERROR(INDEX(F$2:F1053,MATCH(2,1/(F$2:F1053&lt;&gt;0))),0))</f>
        <v>1</v>
      </c>
    </row>
    <row r="1054" spans="1:7">
      <c r="A1054" s="5">
        <v>45054</v>
      </c>
      <c r="B1054" s="7">
        <v>1.5004999999999999</v>
      </c>
      <c r="C1054" s="16">
        <f t="shared" si="32"/>
        <v>0</v>
      </c>
      <c r="D1054" s="16">
        <f t="array" ref="D1054">IFERROR(INDEX(C$2:C1054,MATCH(2,1/(C$2:C1054&lt;&gt;0))),0)</f>
        <v>2.5</v>
      </c>
      <c r="E1054" s="16">
        <f t="shared" si="33"/>
        <v>2.2727272727272729</v>
      </c>
      <c r="F1054" s="16">
        <f>IF(AND(C1054&lt;&gt;0,SUM(C$1:$D1054)=SUM(C$1:$D1054)),ROW(),0)</f>
        <v>0</v>
      </c>
      <c r="G1054" s="16">
        <f t="array" ref="G1054">IF(ROW()-IFERROR(INDEX(F$2:F1054,MATCH(2,1/(F$2:F1054&lt;&gt;0))),0)&gt;22,22,ROW()-IFERROR(INDEX(F$2:F1054,MATCH(2,1/(F$2:F1054&lt;&gt;0))),0))</f>
        <v>2</v>
      </c>
    </row>
    <row r="1055" spans="1:7">
      <c r="A1055" s="5">
        <v>45055</v>
      </c>
      <c r="B1055" s="7">
        <v>0.62919999999999998</v>
      </c>
      <c r="C1055" s="16">
        <f t="shared" si="32"/>
        <v>-5</v>
      </c>
      <c r="D1055" s="16">
        <f t="array" ref="D1055">IFERROR(INDEX(C$2:C1055,MATCH(2,1/(C$2:C1055&lt;&gt;0))),0)</f>
        <v>-5</v>
      </c>
      <c r="E1055" s="16">
        <f t="shared" si="33"/>
        <v>-5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>
      <c r="A1056" s="5">
        <v>45056</v>
      </c>
      <c r="B1056" s="7">
        <v>0.77439999999999998</v>
      </c>
      <c r="C1056" s="16">
        <f t="shared" si="32"/>
        <v>-5</v>
      </c>
      <c r="D1056" s="16">
        <f t="array" ref="D1056">IFERROR(INDEX(C$2:C1056,MATCH(2,1/(C$2:C1056&lt;&gt;0))),0)</f>
        <v>-5</v>
      </c>
      <c r="E1056" s="16">
        <f t="shared" si="33"/>
        <v>-5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>
      <c r="A1057" s="5">
        <v>45057</v>
      </c>
      <c r="B1057" s="7">
        <v>0.87119999999999997</v>
      </c>
      <c r="C1057" s="16">
        <f t="shared" si="32"/>
        <v>-2.5</v>
      </c>
      <c r="D1057" s="16">
        <f t="array" ref="D1057">IFERROR(INDEX(C$2:C1057,MATCH(2,1/(C$2:C1057&lt;&gt;0))),0)</f>
        <v>-2.5</v>
      </c>
      <c r="E1057" s="16">
        <f t="shared" si="33"/>
        <v>-2.5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>
      <c r="A1058" s="5">
        <v>45058</v>
      </c>
      <c r="B1058" s="7">
        <v>0.48380000000000001</v>
      </c>
      <c r="C1058" s="16">
        <f t="shared" si="32"/>
        <v>-5</v>
      </c>
      <c r="D1058" s="16">
        <f t="array" ref="D1058">IFERROR(INDEX(C$2:C1058,MATCH(2,1/(C$2:C1058&lt;&gt;0))),0)</f>
        <v>-5</v>
      </c>
      <c r="E1058" s="16">
        <f t="shared" si="33"/>
        <v>-5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>
      <c r="A1059" s="5">
        <v>45061</v>
      </c>
      <c r="B1059" s="7">
        <v>0.58140000000000003</v>
      </c>
      <c r="C1059" s="16">
        <f t="shared" si="32"/>
        <v>-5</v>
      </c>
      <c r="D1059" s="16">
        <f t="array" ref="D1059">IFERROR(INDEX(C$2:C1059,MATCH(2,1/(C$2:C1059&lt;&gt;0))),0)</f>
        <v>-5</v>
      </c>
      <c r="E1059" s="16">
        <f t="shared" si="33"/>
        <v>-5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>
      <c r="A1060" s="5">
        <v>45062</v>
      </c>
      <c r="B1060" s="7">
        <v>0.29070000000000001</v>
      </c>
      <c r="C1060" s="16">
        <f t="shared" si="32"/>
        <v>-5</v>
      </c>
      <c r="D1060" s="16">
        <f t="array" ref="D1060">IFERROR(INDEX(C$2:C1060,MATCH(2,1/(C$2:C1060&lt;&gt;0))),0)</f>
        <v>-5</v>
      </c>
      <c r="E1060" s="16">
        <f t="shared" si="33"/>
        <v>-5</v>
      </c>
      <c r="F1060" s="16">
        <f>IF(AND(C1060&lt;&gt;0,SUM(C$1:$D1060)=SUM(C$1:$D1060)),ROW(),0)</f>
        <v>1060</v>
      </c>
      <c r="G1060" s="16">
        <f t="array" ref="G1060">IF(ROW()-IFERROR(INDEX(F$2:F1060,MATCH(2,1/(F$2:F1060&lt;&gt;0))),0)&gt;22,22,ROW()-IFERROR(INDEX(F$2:F1060,MATCH(2,1/(F$2:F1060&lt;&gt;0))),0))</f>
        <v>0</v>
      </c>
    </row>
    <row r="1061" spans="1:7">
      <c r="A1061" s="5">
        <v>45063</v>
      </c>
      <c r="B1061" s="7">
        <v>0.92049999999999998</v>
      </c>
      <c r="C1061" s="16">
        <f t="shared" si="32"/>
        <v>-2.5</v>
      </c>
      <c r="D1061" s="16">
        <f t="array" ref="D1061">IFERROR(INDEX(C$2:C1061,MATCH(2,1/(C$2:C1061&lt;&gt;0))),0)</f>
        <v>-2.5</v>
      </c>
      <c r="E1061" s="16">
        <f t="shared" si="33"/>
        <v>-2.5</v>
      </c>
      <c r="F1061" s="16">
        <f>IF(AND(C1061&lt;&gt;0,SUM(C$1:$D1061)=SUM(C$1:$D1061)),ROW(),0)</f>
        <v>1061</v>
      </c>
      <c r="G1061" s="16">
        <f t="array" ref="G1061">IF(ROW()-IFERROR(INDEX(F$2:F1061,MATCH(2,1/(F$2:F1061&lt;&gt;0))),0)&gt;22,22,ROW()-IFERROR(INDEX(F$2:F1061,MATCH(2,1/(F$2:F1061&lt;&gt;0))),0))</f>
        <v>0</v>
      </c>
    </row>
    <row r="1062" spans="1:7">
      <c r="A1062" s="5">
        <v>45064</v>
      </c>
      <c r="B1062" s="7">
        <v>0.7752</v>
      </c>
      <c r="C1062" s="16">
        <f t="shared" si="32"/>
        <v>-5</v>
      </c>
      <c r="D1062" s="16">
        <f t="array" ref="D1062">IFERROR(INDEX(C$2:C1062,MATCH(2,1/(C$2:C1062&lt;&gt;0))),0)</f>
        <v>-5</v>
      </c>
      <c r="E1062" s="16">
        <f t="shared" si="33"/>
        <v>-5</v>
      </c>
      <c r="F1062" s="16">
        <f>IF(AND(C1062&lt;&gt;0,SUM(C$1:$D1062)=SUM(C$1:$D1062)),ROW(),0)</f>
        <v>1062</v>
      </c>
      <c r="G1062" s="16">
        <f t="array" ref="G1062">IF(ROW()-IFERROR(INDEX(F$2:F1062,MATCH(2,1/(F$2:F1062&lt;&gt;0))),0)&gt;22,22,ROW()-IFERROR(INDEX(F$2:F1062,MATCH(2,1/(F$2:F1062&lt;&gt;0))),0))</f>
        <v>0</v>
      </c>
    </row>
    <row r="1063" spans="1:7">
      <c r="A1063" s="5">
        <v>45065</v>
      </c>
      <c r="B1063" s="7">
        <v>0.58140000000000003</v>
      </c>
      <c r="C1063" s="16">
        <f t="shared" si="32"/>
        <v>-5</v>
      </c>
      <c r="D1063" s="16">
        <f t="array" ref="D1063">IFERROR(INDEX(C$2:C1063,MATCH(2,1/(C$2:C1063&lt;&gt;0))),0)</f>
        <v>-5</v>
      </c>
      <c r="E1063" s="16">
        <f t="shared" si="33"/>
        <v>-5</v>
      </c>
      <c r="F1063" s="16">
        <f>IF(AND(C1063&lt;&gt;0,SUM(C$1:$D1063)=SUM(C$1:$D1063)),ROW(),0)</f>
        <v>1063</v>
      </c>
      <c r="G1063" s="16">
        <f t="array" ref="G1063">IF(ROW()-IFERROR(INDEX(F$2:F1063,MATCH(2,1/(F$2:F1063&lt;&gt;0))),0)&gt;22,22,ROW()-IFERROR(INDEX(F$2:F1063,MATCH(2,1/(F$2:F1063&lt;&gt;0))),0))</f>
        <v>0</v>
      </c>
    </row>
    <row r="1064" spans="1:7">
      <c r="A1064" s="5">
        <v>45068</v>
      </c>
      <c r="B1064" s="7">
        <v>0.72599999999999998</v>
      </c>
      <c r="C1064" s="16">
        <f t="shared" si="32"/>
        <v>-5</v>
      </c>
      <c r="D1064" s="16">
        <f t="array" ref="D1064">IFERROR(INDEX(C$2:C1064,MATCH(2,1/(C$2:C1064&lt;&gt;0))),0)</f>
        <v>-5</v>
      </c>
      <c r="E1064" s="16">
        <f t="shared" si="33"/>
        <v>-5</v>
      </c>
      <c r="F1064" s="16">
        <f>IF(AND(C1064&lt;&gt;0,SUM(C$1:$D1064)=SUM(C$1:$D1064)),ROW(),0)</f>
        <v>1064</v>
      </c>
      <c r="G1064" s="16">
        <f t="array" ref="G1064">IF(ROW()-IFERROR(INDEX(F$2:F1064,MATCH(2,1/(F$2:F1064&lt;&gt;0))),0)&gt;22,22,ROW()-IFERROR(INDEX(F$2:F1064,MATCH(2,1/(F$2:F1064&lt;&gt;0))),0))</f>
        <v>0</v>
      </c>
    </row>
    <row r="1065" spans="1:7">
      <c r="A1065" s="5">
        <v>45069</v>
      </c>
      <c r="B1065" s="7">
        <v>0.48399999999999999</v>
      </c>
      <c r="C1065" s="16">
        <f t="shared" si="32"/>
        <v>-5</v>
      </c>
      <c r="D1065" s="16">
        <f t="array" ref="D1065">IFERROR(INDEX(C$2:C1065,MATCH(2,1/(C$2:C1065&lt;&gt;0))),0)</f>
        <v>-5</v>
      </c>
      <c r="E1065" s="16">
        <f t="shared" si="33"/>
        <v>-5</v>
      </c>
      <c r="F1065" s="16">
        <f>IF(AND(C1065&lt;&gt;0,SUM(C$1:$D1065)=SUM(C$1:$D1065)),ROW(),0)</f>
        <v>1065</v>
      </c>
      <c r="G1065" s="16">
        <f t="array" ref="G1065">IF(ROW()-IFERROR(INDEX(F$2:F1065,MATCH(2,1/(F$2:F1065&lt;&gt;0))),0)&gt;22,22,ROW()-IFERROR(INDEX(F$2:F1065,MATCH(2,1/(F$2:F1065&lt;&gt;0))),0))</f>
        <v>0</v>
      </c>
    </row>
    <row r="1066" spans="1:7">
      <c r="A1066" s="5">
        <v>45070</v>
      </c>
      <c r="B1066" s="7">
        <v>0.77439999999999998</v>
      </c>
      <c r="C1066" s="16">
        <f t="shared" si="32"/>
        <v>-5</v>
      </c>
      <c r="D1066" s="16">
        <f t="array" ref="D1066">IFERROR(INDEX(C$2:C1066,MATCH(2,1/(C$2:C1066&lt;&gt;0))),0)</f>
        <v>-5</v>
      </c>
      <c r="E1066" s="16">
        <f t="shared" si="33"/>
        <v>-5</v>
      </c>
      <c r="F1066" s="16">
        <f>IF(AND(C1066&lt;&gt;0,SUM(C$1:$D1066)=SUM(C$1:$D1066)),ROW(),0)</f>
        <v>1066</v>
      </c>
      <c r="G1066" s="16">
        <f t="array" ref="G1066">IF(ROW()-IFERROR(INDEX(F$2:F1066,MATCH(2,1/(F$2:F1066&lt;&gt;0))),0)&gt;22,22,ROW()-IFERROR(INDEX(F$2:F1066,MATCH(2,1/(F$2:F1066&lt;&gt;0))),0))</f>
        <v>0</v>
      </c>
    </row>
    <row r="1067" spans="1:7">
      <c r="A1067" s="5">
        <v>45071</v>
      </c>
      <c r="B1067" s="7">
        <v>1.0643</v>
      </c>
      <c r="C1067" s="16">
        <f t="shared" si="32"/>
        <v>0</v>
      </c>
      <c r="D1067" s="16">
        <f t="array" ref="D1067">IFERROR(INDEX(C$2:C1067,MATCH(2,1/(C$2:C1067&lt;&gt;0))),0)</f>
        <v>-5</v>
      </c>
      <c r="E1067" s="16">
        <f t="shared" si="33"/>
        <v>-4.7727272727272725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1</v>
      </c>
    </row>
    <row r="1068" spans="1:7">
      <c r="A1068" s="5">
        <v>45072</v>
      </c>
      <c r="B1068" s="7">
        <v>0.96709999999999996</v>
      </c>
      <c r="C1068" s="16">
        <f t="shared" si="32"/>
        <v>-2.5</v>
      </c>
      <c r="D1068" s="16">
        <f t="array" ref="D1068">IFERROR(INDEX(C$2:C1068,MATCH(2,1/(C$2:C1068&lt;&gt;0))),0)</f>
        <v>-2.5</v>
      </c>
      <c r="E1068" s="16">
        <f t="shared" si="33"/>
        <v>-2.5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>
      <c r="A1069" s="5">
        <v>45075</v>
      </c>
      <c r="B1069" s="7">
        <v>0.62829999999999997</v>
      </c>
      <c r="C1069" s="16">
        <f t="shared" si="32"/>
        <v>-5</v>
      </c>
      <c r="D1069" s="16">
        <f t="array" ref="D1069">IFERROR(INDEX(C$2:C1069,MATCH(2,1/(C$2:C1069&lt;&gt;0))),0)</f>
        <v>-5</v>
      </c>
      <c r="E1069" s="16">
        <f t="shared" si="33"/>
        <v>-5</v>
      </c>
      <c r="F1069" s="16">
        <f>IF(AND(C1069&lt;&gt;0,SUM(C$1:$D1069)=SUM(C$1:$D1069)),ROW(),0)</f>
        <v>1069</v>
      </c>
      <c r="G1069" s="16">
        <f t="array" ref="G1069">IF(ROW()-IFERROR(INDEX(F$2:F1069,MATCH(2,1/(F$2:F1069&lt;&gt;0))),0)&gt;22,22,ROW()-IFERROR(INDEX(F$2:F1069,MATCH(2,1/(F$2:F1069&lt;&gt;0))),0))</f>
        <v>0</v>
      </c>
    </row>
    <row r="1070" spans="1:7">
      <c r="A1070" s="5">
        <v>45076</v>
      </c>
      <c r="B1070" s="7">
        <v>0.9667</v>
      </c>
      <c r="C1070" s="16">
        <f t="shared" si="32"/>
        <v>-2.5</v>
      </c>
      <c r="D1070" s="16">
        <f t="array" ref="D1070">IFERROR(INDEX(C$2:C1070,MATCH(2,1/(C$2:C1070&lt;&gt;0))),0)</f>
        <v>-2.5</v>
      </c>
      <c r="E1070" s="16">
        <f t="shared" si="33"/>
        <v>-2.5</v>
      </c>
      <c r="F1070" s="16">
        <f>IF(AND(C1070&lt;&gt;0,SUM(C$1:$D1070)=SUM(C$1:$D1070)),ROW(),0)</f>
        <v>1070</v>
      </c>
      <c r="G1070" s="16">
        <f t="array" ref="G1070">IF(ROW()-IFERROR(INDEX(F$2:F1070,MATCH(2,1/(F$2:F1070&lt;&gt;0))),0)&gt;22,22,ROW()-IFERROR(INDEX(F$2:F1070,MATCH(2,1/(F$2:F1070&lt;&gt;0))),0))</f>
        <v>0</v>
      </c>
    </row>
    <row r="1071" spans="1:7">
      <c r="A1071" s="5">
        <v>45077</v>
      </c>
      <c r="B1071" s="7">
        <v>0.87</v>
      </c>
      <c r="C1071" s="16">
        <f t="shared" si="32"/>
        <v>-2.5</v>
      </c>
      <c r="D1071" s="16">
        <f t="array" ref="D1071">IFERROR(INDEX(C$2:C1071,MATCH(2,1/(C$2:C1071&lt;&gt;0))),0)</f>
        <v>-2.5</v>
      </c>
      <c r="E1071" s="16">
        <f t="shared" si="33"/>
        <v>-2.5</v>
      </c>
      <c r="F1071" s="16">
        <f>IF(AND(C1071&lt;&gt;0,SUM(C$1:$D1071)=SUM(C$1:$D1071)),ROW(),0)</f>
        <v>1071</v>
      </c>
      <c r="G1071" s="16">
        <f t="array" ref="G1071">IF(ROW()-IFERROR(INDEX(F$2:F1071,MATCH(2,1/(F$2:F1071&lt;&gt;0))),0)&gt;22,22,ROW()-IFERROR(INDEX(F$2:F1071,MATCH(2,1/(F$2:F1071&lt;&gt;0))),0))</f>
        <v>0</v>
      </c>
    </row>
    <row r="1072" spans="1:7">
      <c r="A1072" s="5">
        <v>45078</v>
      </c>
      <c r="B1072" s="7">
        <v>1.2082999999999999</v>
      </c>
      <c r="C1072" s="16">
        <f t="shared" si="32"/>
        <v>0</v>
      </c>
      <c r="D1072" s="16">
        <f t="array" ref="D1072">IFERROR(INDEX(C$2:C1072,MATCH(2,1/(C$2:C1072&lt;&gt;0))),0)</f>
        <v>-2.5</v>
      </c>
      <c r="E1072" s="16">
        <f t="shared" si="33"/>
        <v>-2.3863636363636362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1</v>
      </c>
    </row>
    <row r="1073" spans="1:7">
      <c r="A1073" s="5">
        <v>45079</v>
      </c>
      <c r="B1073" s="7">
        <v>1.0155000000000001</v>
      </c>
      <c r="C1073" s="16">
        <f t="shared" si="32"/>
        <v>0</v>
      </c>
      <c r="D1073" s="16">
        <f t="array" ref="D1073">IFERROR(INDEX(C$2:C1073,MATCH(2,1/(C$2:C1073&lt;&gt;0))),0)</f>
        <v>-2.5</v>
      </c>
      <c r="E1073" s="16">
        <f t="shared" si="33"/>
        <v>-2.2727272727272729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2</v>
      </c>
    </row>
    <row r="1074" spans="1:7">
      <c r="A1074" s="5">
        <v>45082</v>
      </c>
      <c r="B1074" s="7">
        <v>1.2573000000000001</v>
      </c>
      <c r="C1074" s="16">
        <f t="shared" si="32"/>
        <v>0</v>
      </c>
      <c r="D1074" s="16">
        <f t="array" ref="D1074">IFERROR(INDEX(C$2:C1074,MATCH(2,1/(C$2:C1074&lt;&gt;0))),0)</f>
        <v>-2.5</v>
      </c>
      <c r="E1074" s="16">
        <f t="shared" si="33"/>
        <v>-2.1590909090909092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3</v>
      </c>
    </row>
    <row r="1075" spans="1:7">
      <c r="A1075" s="5">
        <v>45083</v>
      </c>
      <c r="B1075" s="7">
        <v>1.1594</v>
      </c>
      <c r="C1075" s="16">
        <f t="shared" si="32"/>
        <v>0</v>
      </c>
      <c r="D1075" s="16">
        <f t="array" ref="D1075">IFERROR(INDEX(C$2:C1075,MATCH(2,1/(C$2:C1075&lt;&gt;0))),0)</f>
        <v>-2.5</v>
      </c>
      <c r="E1075" s="16">
        <f t="shared" si="33"/>
        <v>-2.0454545454545454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4</v>
      </c>
    </row>
    <row r="1076" spans="1:7">
      <c r="A1076" s="5">
        <v>45084</v>
      </c>
      <c r="B1076" s="7">
        <v>1.3527</v>
      </c>
      <c r="C1076" s="16">
        <f t="shared" si="32"/>
        <v>0</v>
      </c>
      <c r="D1076" s="16">
        <f t="array" ref="D1076">IFERROR(INDEX(C$2:C1076,MATCH(2,1/(C$2:C1076&lt;&gt;0))),0)</f>
        <v>-2.5</v>
      </c>
      <c r="E1076" s="16">
        <f t="shared" si="33"/>
        <v>-1.9318181818181817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5</v>
      </c>
    </row>
    <row r="1077" spans="1:7">
      <c r="A1077" s="5">
        <v>45085</v>
      </c>
      <c r="B1077" s="7">
        <v>0.91700000000000004</v>
      </c>
      <c r="C1077" s="16">
        <f t="shared" si="32"/>
        <v>-2.5</v>
      </c>
      <c r="D1077" s="16">
        <f t="array" ref="D1077">IFERROR(INDEX(C$2:C1077,MATCH(2,1/(C$2:C1077&lt;&gt;0))),0)</f>
        <v>-2.5</v>
      </c>
      <c r="E1077" s="16">
        <f t="shared" si="33"/>
        <v>-2.5</v>
      </c>
      <c r="F1077" s="16">
        <f>IF(AND(C1077&lt;&gt;0,SUM(C$1:$D1077)=SUM(C$1:$D1077)),ROW(),0)</f>
        <v>1077</v>
      </c>
      <c r="G1077" s="16">
        <f t="array" ref="G1077">IF(ROW()-IFERROR(INDEX(F$2:F1077,MATCH(2,1/(F$2:F1077&lt;&gt;0))),0)&gt;22,22,ROW()-IFERROR(INDEX(F$2:F1077,MATCH(2,1/(F$2:F1077&lt;&gt;0))),0))</f>
        <v>0</v>
      </c>
    </row>
    <row r="1078" spans="1:7">
      <c r="A1078" s="5">
        <v>45086</v>
      </c>
      <c r="B1078" s="7">
        <v>1.6409</v>
      </c>
      <c r="C1078" s="16">
        <f t="shared" si="32"/>
        <v>0</v>
      </c>
      <c r="D1078" s="16">
        <f t="array" ref="D1078">IFERROR(INDEX(C$2:C1078,MATCH(2,1/(C$2:C1078&lt;&gt;0))),0)</f>
        <v>-2.5</v>
      </c>
      <c r="E1078" s="16">
        <f t="shared" si="33"/>
        <v>-2.3863636363636362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1</v>
      </c>
    </row>
    <row r="1079" spans="1:7">
      <c r="A1079" s="5">
        <v>45089</v>
      </c>
      <c r="B1079" s="7">
        <v>1.0184</v>
      </c>
      <c r="C1079" s="16">
        <f t="shared" si="32"/>
        <v>0</v>
      </c>
      <c r="D1079" s="16">
        <f t="array" ref="D1079">IFERROR(INDEX(C$2:C1079,MATCH(2,1/(C$2:C1079&lt;&gt;0))),0)</f>
        <v>-2.5</v>
      </c>
      <c r="E1079" s="16">
        <f t="shared" si="33"/>
        <v>-2.2727272727272729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2</v>
      </c>
    </row>
    <row r="1080" spans="1:7">
      <c r="A1080" s="5">
        <v>45090</v>
      </c>
      <c r="B1080" s="7">
        <v>0.87290000000000001</v>
      </c>
      <c r="C1080" s="16">
        <f t="shared" si="32"/>
        <v>-2.5</v>
      </c>
      <c r="D1080" s="16">
        <f t="array" ref="D1080">IFERROR(INDEX(C$2:C1080,MATCH(2,1/(C$2:C1080&lt;&gt;0))),0)</f>
        <v>-2.5</v>
      </c>
      <c r="E1080" s="16">
        <f t="shared" si="33"/>
        <v>-2.5</v>
      </c>
      <c r="F1080" s="16">
        <f>IF(AND(C1080&lt;&gt;0,SUM(C$1:$D1080)=SUM(C$1:$D1080)),ROW(),0)</f>
        <v>1080</v>
      </c>
      <c r="G1080" s="16">
        <f t="array" ref="G1080">IF(ROW()-IFERROR(INDEX(F$2:F1080,MATCH(2,1/(F$2:F1080&lt;&gt;0))),0)&gt;22,22,ROW()-IFERROR(INDEX(F$2:F1080,MATCH(2,1/(F$2:F1080&lt;&gt;0))),0))</f>
        <v>0</v>
      </c>
    </row>
    <row r="1081" spans="1:7">
      <c r="A1081" s="5">
        <v>45091</v>
      </c>
      <c r="B1081" s="7">
        <v>1.3093999999999999</v>
      </c>
      <c r="C1081" s="16">
        <f t="shared" si="32"/>
        <v>0</v>
      </c>
      <c r="D1081" s="16">
        <f t="array" ref="D1081">IFERROR(INDEX(C$2:C1081,MATCH(2,1/(C$2:C1081&lt;&gt;0))),0)</f>
        <v>-2.5</v>
      </c>
      <c r="E1081" s="16">
        <f t="shared" si="33"/>
        <v>-2.3863636363636362</v>
      </c>
      <c r="F1081" s="16">
        <f>IF(AND(C1081&lt;&gt;0,SUM(C$1:$D1081)=SUM(C$1:$D1081)),ROW(),0)</f>
        <v>0</v>
      </c>
      <c r="G1081" s="16">
        <f t="array" ref="G1081">IF(ROW()-IFERROR(INDEX(F$2:F1081,MATCH(2,1/(F$2:F1081&lt;&gt;0))),0)&gt;22,22,ROW()-IFERROR(INDEX(F$2:F1081,MATCH(2,1/(F$2:F1081&lt;&gt;0))),0))</f>
        <v>1</v>
      </c>
    </row>
    <row r="1082" spans="1:7">
      <c r="A1082" s="5">
        <v>45092</v>
      </c>
      <c r="B1082" s="7">
        <v>0.63049999999999995</v>
      </c>
      <c r="C1082" s="16">
        <f t="shared" si="32"/>
        <v>-5</v>
      </c>
      <c r="D1082" s="16">
        <f t="array" ref="D1082">IFERROR(INDEX(C$2:C1082,MATCH(2,1/(C$2:C1082&lt;&gt;0))),0)</f>
        <v>-5</v>
      </c>
      <c r="E1082" s="16">
        <f t="shared" si="33"/>
        <v>-5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>
      <c r="A1083" s="5">
        <v>45093</v>
      </c>
      <c r="B1083" s="7">
        <v>1.0184</v>
      </c>
      <c r="C1083" s="16">
        <f t="shared" si="32"/>
        <v>0</v>
      </c>
      <c r="D1083" s="16">
        <f t="array" ref="D1083">IFERROR(INDEX(C$2:C1083,MATCH(2,1/(C$2:C1083&lt;&gt;0))),0)</f>
        <v>-5</v>
      </c>
      <c r="E1083" s="16">
        <f t="shared" si="33"/>
        <v>-4.7727272727272725</v>
      </c>
      <c r="F1083" s="16">
        <f>IF(AND(C1083&lt;&gt;0,SUM(C$1:$D1083)=SUM(C$1:$D1083)),ROW(),0)</f>
        <v>0</v>
      </c>
      <c r="G1083" s="16">
        <f t="array" ref="G1083">IF(ROW()-IFERROR(INDEX(F$2:F1083,MATCH(2,1/(F$2:F1083&lt;&gt;0))),0)&gt;22,22,ROW()-IFERROR(INDEX(F$2:F1083,MATCH(2,1/(F$2:F1083&lt;&gt;0))),0))</f>
        <v>1</v>
      </c>
    </row>
    <row r="1084" spans="1:7">
      <c r="A1084" s="5">
        <v>45096</v>
      </c>
      <c r="B1084" s="7">
        <v>1.0184</v>
      </c>
      <c r="C1084" s="16">
        <f t="shared" si="32"/>
        <v>0</v>
      </c>
      <c r="D1084" s="16">
        <f t="array" ref="D1084">IFERROR(INDEX(C$2:C1084,MATCH(2,1/(C$2:C1084&lt;&gt;0))),0)</f>
        <v>-5</v>
      </c>
      <c r="E1084" s="16">
        <f t="shared" si="33"/>
        <v>-4.5454545454545459</v>
      </c>
      <c r="F1084" s="16">
        <f>IF(AND(C1084&lt;&gt;0,SUM(C$1:$D1084)=SUM(C$1:$D1084)),ROW(),0)</f>
        <v>0</v>
      </c>
      <c r="G1084" s="16">
        <f t="array" ref="G1084">IF(ROW()-IFERROR(INDEX(F$2:F1084,MATCH(2,1/(F$2:F1084&lt;&gt;0))),0)&gt;22,22,ROW()-IFERROR(INDEX(F$2:F1084,MATCH(2,1/(F$2:F1084&lt;&gt;0))),0))</f>
        <v>2</v>
      </c>
    </row>
    <row r="1085" spans="1:7">
      <c r="A1085" s="5">
        <v>45097</v>
      </c>
      <c r="B1085" s="7">
        <v>1.2123999999999999</v>
      </c>
      <c r="C1085" s="16">
        <f t="shared" si="32"/>
        <v>0</v>
      </c>
      <c r="D1085" s="16">
        <f t="array" ref="D1085">IFERROR(INDEX(C$2:C1085,MATCH(2,1/(C$2:C1085&lt;&gt;0))),0)</f>
        <v>-5</v>
      </c>
      <c r="E1085" s="16">
        <f t="shared" si="33"/>
        <v>-4.3181818181818183</v>
      </c>
      <c r="F1085" s="16">
        <f>IF(AND(C1085&lt;&gt;0,SUM(C$1:$D1085)=SUM(C$1:$D1085)),ROW(),0)</f>
        <v>0</v>
      </c>
      <c r="G1085" s="16">
        <f t="array" ref="G1085">IF(ROW()-IFERROR(INDEX(F$2:F1085,MATCH(2,1/(F$2:F1085&lt;&gt;0))),0)&gt;22,22,ROW()-IFERROR(INDEX(F$2:F1085,MATCH(2,1/(F$2:F1085&lt;&gt;0))),0))</f>
        <v>3</v>
      </c>
    </row>
    <row r="1086" spans="1:7">
      <c r="A1086" s="5">
        <v>45098</v>
      </c>
      <c r="B1086" s="7">
        <v>0.72740000000000005</v>
      </c>
      <c r="C1086" s="16">
        <f t="shared" si="32"/>
        <v>-5</v>
      </c>
      <c r="D1086" s="16">
        <f t="array" ref="D1086">IFERROR(INDEX(C$2:C1086,MATCH(2,1/(C$2:C1086&lt;&gt;0))),0)</f>
        <v>-5</v>
      </c>
      <c r="E1086" s="16">
        <f t="shared" si="33"/>
        <v>-5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>
      <c r="A1087" s="5">
        <v>45103</v>
      </c>
      <c r="B1087" s="7">
        <v>0.7752</v>
      </c>
      <c r="C1087" s="16">
        <f t="shared" si="32"/>
        <v>-5</v>
      </c>
      <c r="D1087" s="16">
        <f t="array" ref="D1087">IFERROR(INDEX(C$2:C1087,MATCH(2,1/(C$2:C1087&lt;&gt;0))),0)</f>
        <v>-5</v>
      </c>
      <c r="E1087" s="16">
        <f t="shared" si="33"/>
        <v>-5</v>
      </c>
      <c r="F1087" s="16">
        <f>IF(AND(C1087&lt;&gt;0,SUM(C$1:$D1087)=SUM(C$1:$D1087)),ROW(),0)</f>
        <v>1087</v>
      </c>
      <c r="G1087" s="16">
        <f t="array" ref="G1087">IF(ROW()-IFERROR(INDEX(F$2:F1087,MATCH(2,1/(F$2:F1087&lt;&gt;0))),0)&gt;22,22,ROW()-IFERROR(INDEX(F$2:F1087,MATCH(2,1/(F$2:F1087&lt;&gt;0))),0))</f>
        <v>0</v>
      </c>
    </row>
    <row r="1088" spans="1:7">
      <c r="A1088" s="5">
        <v>45104</v>
      </c>
      <c r="B1088" s="7">
        <v>0.96899999999999997</v>
      </c>
      <c r="C1088" s="16">
        <f t="shared" si="32"/>
        <v>-2.5</v>
      </c>
      <c r="D1088" s="16">
        <f t="array" ref="D1088">IFERROR(INDEX(C$2:C1088,MATCH(2,1/(C$2:C1088&lt;&gt;0))),0)</f>
        <v>-2.5</v>
      </c>
      <c r="E1088" s="16">
        <f t="shared" si="33"/>
        <v>-2.5</v>
      </c>
      <c r="F1088" s="16">
        <f>IF(AND(C1088&lt;&gt;0,SUM(C$1:$D1088)=SUM(C$1:$D1088)),ROW(),0)</f>
        <v>1088</v>
      </c>
      <c r="G1088" s="16">
        <f t="array" ref="G1088">IF(ROW()-IFERROR(INDEX(F$2:F1088,MATCH(2,1/(F$2:F1088&lt;&gt;0))),0)&gt;22,22,ROW()-IFERROR(INDEX(F$2:F1088,MATCH(2,1/(F$2:F1088&lt;&gt;0))),0))</f>
        <v>0</v>
      </c>
    </row>
    <row r="1089" spans="1:7">
      <c r="A1089" s="5">
        <v>45105</v>
      </c>
      <c r="B1089" s="7">
        <v>0.8236</v>
      </c>
      <c r="C1089" s="16">
        <f t="shared" si="32"/>
        <v>-2.5</v>
      </c>
      <c r="D1089" s="16">
        <f t="array" ref="D1089">IFERROR(INDEX(C$2:C1089,MATCH(2,1/(C$2:C1089&lt;&gt;0))),0)</f>
        <v>-2.5</v>
      </c>
      <c r="E1089" s="16">
        <f t="shared" si="33"/>
        <v>-2.5</v>
      </c>
      <c r="F1089" s="16">
        <f>IF(AND(C1089&lt;&gt;0,SUM(C$1:$D1089)=SUM(C$1:$D1089)),ROW(),0)</f>
        <v>1089</v>
      </c>
      <c r="G1089" s="16">
        <f t="array" ref="G1089">IF(ROW()-IFERROR(INDEX(F$2:F1089,MATCH(2,1/(F$2:F1089&lt;&gt;0))),0)&gt;22,22,ROW()-IFERROR(INDEX(F$2:F1089,MATCH(2,1/(F$2:F1089&lt;&gt;0))),0))</f>
        <v>0</v>
      </c>
    </row>
    <row r="1090" spans="1:7">
      <c r="A1090" s="5">
        <v>45106</v>
      </c>
      <c r="B1090" s="7">
        <v>0.92010000000000003</v>
      </c>
      <c r="C1090" s="16">
        <f t="shared" si="32"/>
        <v>-2.5</v>
      </c>
      <c r="D1090" s="16">
        <f t="array" ref="D1090">IFERROR(INDEX(C$2:C1090,MATCH(2,1/(C$2:C1090&lt;&gt;0))),0)</f>
        <v>-2.5</v>
      </c>
      <c r="E1090" s="16">
        <f t="shared" si="33"/>
        <v>-2.5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>
      <c r="A1091" s="5">
        <v>45107</v>
      </c>
      <c r="B1091" s="7">
        <v>0.72599999999999998</v>
      </c>
      <c r="C1091" s="16">
        <f t="shared" ref="C1091:C1154" si="34">IF(B1091&gt;3,5,IF(B1091&gt;2.4,2.5,IF(B1091&gt;1,0,IF(B1091&gt;0.8,-2.5,-5))))</f>
        <v>-5</v>
      </c>
      <c r="D1091" s="16">
        <f t="array" ref="D1091">IFERROR(INDEX(C$2:C1091,MATCH(2,1/(C$2:C1091&lt;&gt;0))),0)</f>
        <v>-5</v>
      </c>
      <c r="E1091" s="16">
        <f t="shared" ref="E1091:E1154" si="35">IF(D1091=0,0,IF(D1091&lt;0,-1*(ABS(D1091)-G1091*ABS(D1091)/22),D1091-G1091*D1091/22))</f>
        <v>-5</v>
      </c>
      <c r="F1091" s="16">
        <f>IF(AND(C1091&lt;&gt;0,SUM(C$1:$D1091)=SUM(C$1:$D1091)),ROW(),0)</f>
        <v>1091</v>
      </c>
      <c r="G1091" s="16">
        <f t="array" ref="G1091">IF(ROW()-IFERROR(INDEX(F$2:F1091,MATCH(2,1/(F$2:F1091&lt;&gt;0))),0)&gt;22,22,ROW()-IFERROR(INDEX(F$2:F1091,MATCH(2,1/(F$2:F1091&lt;&gt;0))),0))</f>
        <v>0</v>
      </c>
    </row>
    <row r="1092" spans="1:7">
      <c r="A1092" s="5">
        <v>45110</v>
      </c>
      <c r="B1092" s="7">
        <v>0.67730000000000001</v>
      </c>
      <c r="C1092" s="16">
        <f t="shared" si="34"/>
        <v>-5</v>
      </c>
      <c r="D1092" s="16">
        <f t="array" ref="D1092">IFERROR(INDEX(C$2:C1092,MATCH(2,1/(C$2:C1092&lt;&gt;0))),0)</f>
        <v>-5</v>
      </c>
      <c r="E1092" s="16">
        <f t="shared" si="35"/>
        <v>-5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>
      <c r="A1093" s="5">
        <v>45111</v>
      </c>
      <c r="B1093" s="7">
        <v>0.91920000000000002</v>
      </c>
      <c r="C1093" s="16">
        <f t="shared" si="34"/>
        <v>-2.5</v>
      </c>
      <c r="D1093" s="16">
        <f t="array" ref="D1093">IFERROR(INDEX(C$2:C1093,MATCH(2,1/(C$2:C1093&lt;&gt;0))),0)</f>
        <v>-2.5</v>
      </c>
      <c r="E1093" s="16">
        <f t="shared" si="35"/>
        <v>-2.5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>
      <c r="A1094" s="5">
        <v>45112</v>
      </c>
      <c r="B1094" s="7">
        <v>0.53220000000000001</v>
      </c>
      <c r="C1094" s="16">
        <f t="shared" si="34"/>
        <v>-5</v>
      </c>
      <c r="D1094" s="16">
        <f t="array" ref="D1094">IFERROR(INDEX(C$2:C1094,MATCH(2,1/(C$2:C1094&lt;&gt;0))),0)</f>
        <v>-5</v>
      </c>
      <c r="E1094" s="16">
        <f t="shared" si="35"/>
        <v>-5</v>
      </c>
      <c r="F1094" s="16">
        <f>IF(AND(C1094&lt;&gt;0,SUM(C$1:$D1094)=SUM(C$1:$D1094)),ROW(),0)</f>
        <v>1094</v>
      </c>
      <c r="G1094" s="16">
        <f t="array" ref="G1094">IF(ROW()-IFERROR(INDEX(F$2:F1094,MATCH(2,1/(F$2:F1094&lt;&gt;0))),0)&gt;22,22,ROW()-IFERROR(INDEX(F$2:F1094,MATCH(2,1/(F$2:F1094&lt;&gt;0))),0))</f>
        <v>0</v>
      </c>
    </row>
    <row r="1095" spans="1:7">
      <c r="A1095" s="5">
        <v>45113</v>
      </c>
      <c r="B1095" s="7">
        <v>0.48359999999999997</v>
      </c>
      <c r="C1095" s="16">
        <f t="shared" si="34"/>
        <v>-5</v>
      </c>
      <c r="D1095" s="16">
        <f t="array" ref="D1095">IFERROR(INDEX(C$2:C1095,MATCH(2,1/(C$2:C1095&lt;&gt;0))),0)</f>
        <v>-5</v>
      </c>
      <c r="E1095" s="16">
        <f t="shared" si="35"/>
        <v>-5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>
      <c r="A1096" s="5">
        <v>45114</v>
      </c>
      <c r="B1096" s="7">
        <v>0.38669999999999999</v>
      </c>
      <c r="C1096" s="16">
        <f t="shared" si="34"/>
        <v>-5</v>
      </c>
      <c r="D1096" s="16">
        <f t="array" ref="D1096">IFERROR(INDEX(C$2:C1096,MATCH(2,1/(C$2:C1096&lt;&gt;0))),0)</f>
        <v>-5</v>
      </c>
      <c r="E1096" s="16">
        <f t="shared" si="35"/>
        <v>-5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>
      <c r="A1097" s="5">
        <v>45117</v>
      </c>
      <c r="B1097" s="7">
        <v>0.628</v>
      </c>
      <c r="C1097" s="16">
        <f t="shared" si="34"/>
        <v>-5</v>
      </c>
      <c r="D1097" s="16">
        <f t="array" ref="D1097">IFERROR(INDEX(C$2:C1097,MATCH(2,1/(C$2:C1097&lt;&gt;0))),0)</f>
        <v>-5</v>
      </c>
      <c r="E1097" s="16">
        <f t="shared" si="35"/>
        <v>-5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5">
        <v>45118</v>
      </c>
      <c r="B1098" s="7">
        <v>0.628</v>
      </c>
      <c r="C1098" s="16">
        <f t="shared" si="34"/>
        <v>-5</v>
      </c>
      <c r="D1098" s="16">
        <f t="array" ref="D1098">IFERROR(INDEX(C$2:C1098,MATCH(2,1/(C$2:C1098&lt;&gt;0))),0)</f>
        <v>-5</v>
      </c>
      <c r="E1098" s="16">
        <f t="shared" si="35"/>
        <v>-5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>
      <c r="A1099" s="5">
        <v>45119</v>
      </c>
      <c r="B1099" s="7">
        <v>0.72430000000000005</v>
      </c>
      <c r="C1099" s="16">
        <f t="shared" si="34"/>
        <v>-5</v>
      </c>
      <c r="D1099" s="16">
        <f t="array" ref="D1099">IFERROR(INDEX(C$2:C1099,MATCH(2,1/(C$2:C1099&lt;&gt;0))),0)</f>
        <v>-5</v>
      </c>
      <c r="E1099" s="16">
        <f t="shared" si="35"/>
        <v>-5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>
      <c r="A1100" s="5">
        <v>45120</v>
      </c>
      <c r="B1100" s="7">
        <v>0.53090000000000004</v>
      </c>
      <c r="C1100" s="16">
        <f t="shared" si="34"/>
        <v>-5</v>
      </c>
      <c r="D1100" s="16">
        <f t="array" ref="D1100">IFERROR(INDEX(C$2:C1100,MATCH(2,1/(C$2:C1100&lt;&gt;0))),0)</f>
        <v>-5</v>
      </c>
      <c r="E1100" s="16">
        <f t="shared" si="35"/>
        <v>-5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>
      <c r="A1101" s="5">
        <v>45121</v>
      </c>
      <c r="B1101" s="7">
        <v>0.62739999999999996</v>
      </c>
      <c r="C1101" s="16">
        <f t="shared" si="34"/>
        <v>-5</v>
      </c>
      <c r="D1101" s="16">
        <f t="array" ref="D1101">IFERROR(INDEX(C$2:C1101,MATCH(2,1/(C$2:C1101&lt;&gt;0))),0)</f>
        <v>-5</v>
      </c>
      <c r="E1101" s="16">
        <f t="shared" si="35"/>
        <v>-5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>
      <c r="A1102" s="5">
        <v>45124</v>
      </c>
      <c r="B1102" s="7">
        <v>0.38500000000000001</v>
      </c>
      <c r="C1102" s="16">
        <f t="shared" si="34"/>
        <v>-5</v>
      </c>
      <c r="D1102" s="16">
        <f t="array" ref="D1102">IFERROR(INDEX(C$2:C1102,MATCH(2,1/(C$2:C1102&lt;&gt;0))),0)</f>
        <v>-5</v>
      </c>
      <c r="E1102" s="16">
        <f t="shared" si="35"/>
        <v>-5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>
      <c r="A1103" s="5">
        <v>45125</v>
      </c>
      <c r="B1103" s="7">
        <v>0.43309999999999998</v>
      </c>
      <c r="C1103" s="16">
        <f t="shared" si="34"/>
        <v>-5</v>
      </c>
      <c r="D1103" s="16">
        <f t="array" ref="D1103">IFERROR(INDEX(C$2:C1103,MATCH(2,1/(C$2:C1103&lt;&gt;0))),0)</f>
        <v>-5</v>
      </c>
      <c r="E1103" s="16">
        <f t="shared" si="35"/>
        <v>-5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>
      <c r="A1104" s="5">
        <v>45126</v>
      </c>
      <c r="B1104" s="7">
        <v>0.28870000000000001</v>
      </c>
      <c r="C1104" s="16">
        <f t="shared" si="34"/>
        <v>-5</v>
      </c>
      <c r="D1104" s="16">
        <f t="array" ref="D1104">IFERROR(INDEX(C$2:C1104,MATCH(2,1/(C$2:C1104&lt;&gt;0))),0)</f>
        <v>-5</v>
      </c>
      <c r="E1104" s="16">
        <f t="shared" si="35"/>
        <v>-5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>
      <c r="A1105" s="5">
        <v>45127</v>
      </c>
      <c r="B1105" s="7">
        <v>0.38500000000000001</v>
      </c>
      <c r="C1105" s="16">
        <f t="shared" si="34"/>
        <v>-5</v>
      </c>
      <c r="D1105" s="16">
        <f t="array" ref="D1105">IFERROR(INDEX(C$2:C1105,MATCH(2,1/(C$2:C1105&lt;&gt;0))),0)</f>
        <v>-5</v>
      </c>
      <c r="E1105" s="16">
        <f t="shared" si="35"/>
        <v>-5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>
      <c r="A1106" s="5">
        <v>45128</v>
      </c>
      <c r="B1106" s="7">
        <v>0.38500000000000001</v>
      </c>
      <c r="C1106" s="16">
        <f t="shared" si="34"/>
        <v>-5</v>
      </c>
      <c r="D1106" s="16">
        <f t="array" ref="D1106">IFERROR(INDEX(C$2:C1106,MATCH(2,1/(C$2:C1106&lt;&gt;0))),0)</f>
        <v>-5</v>
      </c>
      <c r="E1106" s="16">
        <f t="shared" si="35"/>
        <v>-5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>
      <c r="A1107" s="5">
        <v>45131</v>
      </c>
      <c r="B1107" s="7">
        <v>0.43269999999999997</v>
      </c>
      <c r="C1107" s="16">
        <f t="shared" si="34"/>
        <v>-5</v>
      </c>
      <c r="D1107" s="16">
        <f t="array" ref="D1107">IFERROR(INDEX(C$2:C1107,MATCH(2,1/(C$2:C1107&lt;&gt;0))),0)</f>
        <v>-5</v>
      </c>
      <c r="E1107" s="16">
        <f t="shared" si="35"/>
        <v>-5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>
      <c r="A1108" s="5">
        <v>45132</v>
      </c>
      <c r="B1108" s="7">
        <v>1.585</v>
      </c>
      <c r="C1108" s="16">
        <f t="shared" si="34"/>
        <v>0</v>
      </c>
      <c r="D1108" s="16">
        <f t="array" ref="D1108">IFERROR(INDEX(C$2:C1108,MATCH(2,1/(C$2:C1108&lt;&gt;0))),0)</f>
        <v>-5</v>
      </c>
      <c r="E1108" s="16">
        <f t="shared" si="35"/>
        <v>-4.7727272727272725</v>
      </c>
      <c r="F1108" s="16">
        <f>IF(AND(C1108&lt;&gt;0,SUM(C$1:$D1108)=SUM(C$1:$D1108)),ROW(),0)</f>
        <v>0</v>
      </c>
      <c r="G1108" s="16">
        <f t="array" ref="G1108">IF(ROW()-IFERROR(INDEX(F$2:F1108,MATCH(2,1/(F$2:F1108&lt;&gt;0))),0)&gt;22,22,ROW()-IFERROR(INDEX(F$2:F1108,MATCH(2,1/(F$2:F1108&lt;&gt;0))),0))</f>
        <v>1</v>
      </c>
    </row>
    <row r="1109" spans="1:7">
      <c r="A1109" s="5">
        <v>45133</v>
      </c>
      <c r="B1109" s="7">
        <v>0.86460000000000004</v>
      </c>
      <c r="C1109" s="16">
        <f t="shared" si="34"/>
        <v>-2.5</v>
      </c>
      <c r="D1109" s="16">
        <f t="array" ref="D1109">IFERROR(INDEX(C$2:C1109,MATCH(2,1/(C$2:C1109&lt;&gt;0))),0)</f>
        <v>-2.5</v>
      </c>
      <c r="E1109" s="16">
        <f t="shared" si="35"/>
        <v>-2.5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>
      <c r="A1110" s="5">
        <v>45134</v>
      </c>
      <c r="B1110" s="7">
        <v>0.3362</v>
      </c>
      <c r="C1110" s="16">
        <f t="shared" si="34"/>
        <v>-5</v>
      </c>
      <c r="D1110" s="16">
        <f t="array" ref="D1110">IFERROR(INDEX(C$2:C1110,MATCH(2,1/(C$2:C1110&lt;&gt;0))),0)</f>
        <v>-5</v>
      </c>
      <c r="E1110" s="16">
        <f t="shared" si="35"/>
        <v>-5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>
      <c r="A1111" s="5">
        <v>45135</v>
      </c>
      <c r="B1111" s="7">
        <v>1.2001999999999999</v>
      </c>
      <c r="C1111" s="16">
        <f t="shared" si="34"/>
        <v>0</v>
      </c>
      <c r="D1111" s="16">
        <f t="array" ref="D1111">IFERROR(INDEX(C$2:C1111,MATCH(2,1/(C$2:C1111&lt;&gt;0))),0)</f>
        <v>-5</v>
      </c>
      <c r="E1111" s="16">
        <f t="shared" si="35"/>
        <v>-4.7727272727272725</v>
      </c>
      <c r="F1111" s="16">
        <f>IF(AND(C1111&lt;&gt;0,SUM(C$1:$D1111)=SUM(C$1:$D1111)),ROW(),0)</f>
        <v>0</v>
      </c>
      <c r="G1111" s="16">
        <f t="array" ref="G1111">IF(ROW()-IFERROR(INDEX(F$2:F1111,MATCH(2,1/(F$2:F1111&lt;&gt;0))),0)&gt;22,22,ROW()-IFERROR(INDEX(F$2:F1111,MATCH(2,1/(F$2:F1111&lt;&gt;0))),0))</f>
        <v>1</v>
      </c>
    </row>
    <row r="1112" spans="1:7">
      <c r="A1112" s="5">
        <v>45138</v>
      </c>
      <c r="B1112" s="7">
        <v>0.95920000000000005</v>
      </c>
      <c r="C1112" s="16">
        <f t="shared" si="34"/>
        <v>-2.5</v>
      </c>
      <c r="D1112" s="16">
        <f t="array" ref="D1112">IFERROR(INDEX(C$2:C1112,MATCH(2,1/(C$2:C1112&lt;&gt;0))),0)</f>
        <v>-2.5</v>
      </c>
      <c r="E1112" s="16">
        <f t="shared" si="35"/>
        <v>-2.5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>
      <c r="A1113" s="5">
        <v>45139</v>
      </c>
      <c r="B1113" s="7">
        <v>0.9113</v>
      </c>
      <c r="C1113" s="16">
        <f t="shared" si="34"/>
        <v>-2.5</v>
      </c>
      <c r="D1113" s="16">
        <f t="array" ref="D1113">IFERROR(INDEX(C$2:C1113,MATCH(2,1/(C$2:C1113&lt;&gt;0))),0)</f>
        <v>-2.5</v>
      </c>
      <c r="E1113" s="16">
        <f t="shared" si="35"/>
        <v>-2.5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>
      <c r="A1114" s="5">
        <v>45140</v>
      </c>
      <c r="B1114" s="7">
        <v>0.62319999999999998</v>
      </c>
      <c r="C1114" s="16">
        <f t="shared" si="34"/>
        <v>-5</v>
      </c>
      <c r="D1114" s="16">
        <f t="array" ref="D1114">IFERROR(INDEX(C$2:C1114,MATCH(2,1/(C$2:C1114&lt;&gt;0))),0)</f>
        <v>-5</v>
      </c>
      <c r="E1114" s="16">
        <f t="shared" si="35"/>
        <v>-5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>
      <c r="A1115" s="5">
        <v>45141</v>
      </c>
      <c r="B1115" s="7">
        <v>0.67110000000000003</v>
      </c>
      <c r="C1115" s="16">
        <f t="shared" si="34"/>
        <v>-5</v>
      </c>
      <c r="D1115" s="16">
        <f t="array" ref="D1115">IFERROR(INDEX(C$2:C1115,MATCH(2,1/(C$2:C1115&lt;&gt;0))),0)</f>
        <v>-5</v>
      </c>
      <c r="E1115" s="16">
        <f t="shared" si="35"/>
        <v>-5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>
      <c r="A1116" s="5">
        <v>45142</v>
      </c>
      <c r="B1116" s="7">
        <v>0.28760000000000002</v>
      </c>
      <c r="C1116" s="16">
        <f t="shared" si="34"/>
        <v>-5</v>
      </c>
      <c r="D1116" s="16">
        <f t="array" ref="D1116">IFERROR(INDEX(C$2:C1116,MATCH(2,1/(C$2:C1116&lt;&gt;0))),0)</f>
        <v>-5</v>
      </c>
      <c r="E1116" s="16">
        <f t="shared" si="35"/>
        <v>-5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>
      <c r="A1117" s="5">
        <v>45145</v>
      </c>
      <c r="B1117" s="7">
        <v>0.57469999999999999</v>
      </c>
      <c r="C1117" s="16">
        <f t="shared" si="34"/>
        <v>-5</v>
      </c>
      <c r="D1117" s="16">
        <f t="array" ref="D1117">IFERROR(INDEX(C$2:C1117,MATCH(2,1/(C$2:C1117&lt;&gt;0))),0)</f>
        <v>-5</v>
      </c>
      <c r="E1117" s="16">
        <f t="shared" si="35"/>
        <v>-5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>
      <c r="A1118" s="5">
        <v>45146</v>
      </c>
      <c r="B1118" s="7">
        <v>0.81420000000000003</v>
      </c>
      <c r="C1118" s="16">
        <f t="shared" si="34"/>
        <v>-2.5</v>
      </c>
      <c r="D1118" s="16">
        <f t="array" ref="D1118">IFERROR(INDEX(C$2:C1118,MATCH(2,1/(C$2:C1118&lt;&gt;0))),0)</f>
        <v>-2.5</v>
      </c>
      <c r="E1118" s="16">
        <f t="shared" si="35"/>
        <v>-2.5</v>
      </c>
      <c r="F1118" s="16">
        <f>IF(AND(C1118&lt;&gt;0,SUM(C$1:$D1118)=SUM(C$1:$D1118)),ROW(),0)</f>
        <v>1118</v>
      </c>
      <c r="G1118" s="16">
        <f t="array" ref="G1118">IF(ROW()-IFERROR(INDEX(F$2:F1118,MATCH(2,1/(F$2:F1118&lt;&gt;0))),0)&gt;22,22,ROW()-IFERROR(INDEX(F$2:F1118,MATCH(2,1/(F$2:F1118&lt;&gt;0))),0))</f>
        <v>0</v>
      </c>
    </row>
    <row r="1119" spans="1:7">
      <c r="A1119" s="5">
        <v>45147</v>
      </c>
      <c r="B1119" s="7">
        <v>0.43080000000000002</v>
      </c>
      <c r="C1119" s="16">
        <f t="shared" si="34"/>
        <v>-5</v>
      </c>
      <c r="D1119" s="16">
        <f t="array" ref="D1119">IFERROR(INDEX(C$2:C1119,MATCH(2,1/(C$2:C1119&lt;&gt;0))),0)</f>
        <v>-5</v>
      </c>
      <c r="E1119" s="16">
        <f t="shared" si="35"/>
        <v>-5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>
      <c r="A1120" s="5">
        <v>45148</v>
      </c>
      <c r="B1120" s="7">
        <v>0.52659999999999996</v>
      </c>
      <c r="C1120" s="16">
        <f t="shared" si="34"/>
        <v>-5</v>
      </c>
      <c r="D1120" s="16">
        <f t="array" ref="D1120">IFERROR(INDEX(C$2:C1120,MATCH(2,1/(C$2:C1120&lt;&gt;0))),0)</f>
        <v>-5</v>
      </c>
      <c r="E1120" s="16">
        <f t="shared" si="35"/>
        <v>-5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>
      <c r="A1121" s="5">
        <v>45149</v>
      </c>
      <c r="B1121" s="7">
        <v>0.33489999999999998</v>
      </c>
      <c r="C1121" s="16">
        <f t="shared" si="34"/>
        <v>-5</v>
      </c>
      <c r="D1121" s="16">
        <f t="array" ref="D1121">IFERROR(INDEX(C$2:C1121,MATCH(2,1/(C$2:C1121&lt;&gt;0))),0)</f>
        <v>-5</v>
      </c>
      <c r="E1121" s="16">
        <f t="shared" si="35"/>
        <v>-5</v>
      </c>
      <c r="F1121" s="16">
        <f>IF(AND(C1121&lt;&gt;0,SUM(C$1:$D1121)=SUM(C$1:$D1121)),ROW(),0)</f>
        <v>1121</v>
      </c>
      <c r="G1121" s="16">
        <f t="array" ref="G1121">IF(ROW()-IFERROR(INDEX(F$2:F1121,MATCH(2,1/(F$2:F1121&lt;&gt;0))),0)&gt;22,22,ROW()-IFERROR(INDEX(F$2:F1121,MATCH(2,1/(F$2:F1121&lt;&gt;0))),0))</f>
        <v>0</v>
      </c>
    </row>
    <row r="1122" spans="1:7">
      <c r="A1122" s="5">
        <v>45152</v>
      </c>
      <c r="B1122" s="7">
        <v>0.1913</v>
      </c>
      <c r="C1122" s="16">
        <f t="shared" si="34"/>
        <v>-5</v>
      </c>
      <c r="D1122" s="16">
        <f t="array" ref="D1122">IFERROR(INDEX(C$2:C1122,MATCH(2,1/(C$2:C1122&lt;&gt;0))),0)</f>
        <v>-5</v>
      </c>
      <c r="E1122" s="16">
        <f t="shared" si="35"/>
        <v>-5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>
      <c r="A1123" s="5">
        <v>45153</v>
      </c>
      <c r="B1123" s="7">
        <v>0.47820000000000001</v>
      </c>
      <c r="C1123" s="16">
        <f t="shared" si="34"/>
        <v>-5</v>
      </c>
      <c r="D1123" s="16">
        <f t="array" ref="D1123">IFERROR(INDEX(C$2:C1123,MATCH(2,1/(C$2:C1123&lt;&gt;0))),0)</f>
        <v>-5</v>
      </c>
      <c r="E1123" s="16">
        <f t="shared" si="35"/>
        <v>-5</v>
      </c>
      <c r="F1123" s="16">
        <f>IF(AND(C1123&lt;&gt;0,SUM(C$1:$D1123)=SUM(C$1:$D1123)),ROW(),0)</f>
        <v>1123</v>
      </c>
      <c r="G1123" s="16">
        <f t="array" ref="G1123">IF(ROW()-IFERROR(INDEX(F$2:F1123,MATCH(2,1/(F$2:F1123&lt;&gt;0))),0)&gt;22,22,ROW()-IFERROR(INDEX(F$2:F1123,MATCH(2,1/(F$2:F1123&lt;&gt;0))),0))</f>
        <v>0</v>
      </c>
    </row>
    <row r="1124" spans="1:7">
      <c r="A1124" s="5">
        <v>45154</v>
      </c>
      <c r="B1124" s="7">
        <v>0.43020000000000003</v>
      </c>
      <c r="C1124" s="16">
        <f t="shared" si="34"/>
        <v>-5</v>
      </c>
      <c r="D1124" s="16">
        <f t="array" ref="D1124">IFERROR(INDEX(C$2:C1124,MATCH(2,1/(C$2:C1124&lt;&gt;0))),0)</f>
        <v>-5</v>
      </c>
      <c r="E1124" s="16">
        <f t="shared" si="35"/>
        <v>-5</v>
      </c>
      <c r="F1124" s="16">
        <f>IF(AND(C1124&lt;&gt;0,SUM(C$1:$D1124)=SUM(C$1:$D1124)),ROW(),0)</f>
        <v>1124</v>
      </c>
      <c r="G1124" s="16">
        <f t="array" ref="G1124">IF(ROW()-IFERROR(INDEX(F$2:F1124,MATCH(2,1/(F$2:F1124&lt;&gt;0))),0)&gt;22,22,ROW()-IFERROR(INDEX(F$2:F1124,MATCH(2,1/(F$2:F1124&lt;&gt;0))),0))</f>
        <v>0</v>
      </c>
    </row>
    <row r="1125" spans="1:7">
      <c r="A1125" s="5">
        <v>45155</v>
      </c>
      <c r="B1125" s="7">
        <v>0.76449999999999996</v>
      </c>
      <c r="C1125" s="16">
        <f t="shared" si="34"/>
        <v>-5</v>
      </c>
      <c r="D1125" s="16">
        <f t="array" ref="D1125">IFERROR(INDEX(C$2:C1125,MATCH(2,1/(C$2:C1125&lt;&gt;0))),0)</f>
        <v>-5</v>
      </c>
      <c r="E1125" s="16">
        <f t="shared" si="35"/>
        <v>-5</v>
      </c>
      <c r="F1125" s="16">
        <f>IF(AND(C1125&lt;&gt;0,SUM(C$1:$D1125)=SUM(C$1:$D1125)),ROW(),0)</f>
        <v>1125</v>
      </c>
      <c r="G1125" s="16">
        <f t="array" ref="G1125">IF(ROW()-IFERROR(INDEX(F$2:F1125,MATCH(2,1/(F$2:F1125&lt;&gt;0))),0)&gt;22,22,ROW()-IFERROR(INDEX(F$2:F1125,MATCH(2,1/(F$2:F1125&lt;&gt;0))),0))</f>
        <v>0</v>
      </c>
    </row>
    <row r="1126" spans="1:7">
      <c r="A1126" s="5">
        <v>45156</v>
      </c>
      <c r="B1126" s="7">
        <v>0.1431</v>
      </c>
      <c r="C1126" s="16">
        <f t="shared" si="34"/>
        <v>-5</v>
      </c>
      <c r="D1126" s="16">
        <f t="array" ref="D1126">IFERROR(INDEX(C$2:C1126,MATCH(2,1/(C$2:C1126&lt;&gt;0))),0)</f>
        <v>-5</v>
      </c>
      <c r="E1126" s="16">
        <f t="shared" si="35"/>
        <v>-5</v>
      </c>
      <c r="F1126" s="16">
        <f>IF(AND(C1126&lt;&gt;0,SUM(C$1:$D1126)=SUM(C$1:$D1126)),ROW(),0)</f>
        <v>1126</v>
      </c>
      <c r="G1126" s="16">
        <f t="array" ref="G1126">IF(ROW()-IFERROR(INDEX(F$2:F1126,MATCH(2,1/(F$2:F1126&lt;&gt;0))),0)&gt;22,22,ROW()-IFERROR(INDEX(F$2:F1126,MATCH(2,1/(F$2:F1126&lt;&gt;0))),0))</f>
        <v>0</v>
      </c>
    </row>
    <row r="1127" spans="1:7">
      <c r="A1127" s="5">
        <v>45159</v>
      </c>
      <c r="B1127" s="7">
        <v>0.2863</v>
      </c>
      <c r="C1127" s="16">
        <f t="shared" si="34"/>
        <v>-5</v>
      </c>
      <c r="D1127" s="16">
        <f t="array" ref="D1127">IFERROR(INDEX(C$2:C1127,MATCH(2,1/(C$2:C1127&lt;&gt;0))),0)</f>
        <v>-5</v>
      </c>
      <c r="E1127" s="16">
        <f t="shared" si="35"/>
        <v>-5</v>
      </c>
      <c r="F1127" s="16">
        <f>IF(AND(C1127&lt;&gt;0,SUM(C$1:$D1127)=SUM(C$1:$D1127)),ROW(),0)</f>
        <v>1127</v>
      </c>
      <c r="G1127" s="16">
        <f t="array" ref="G1127">IF(ROW()-IFERROR(INDEX(F$2:F1127,MATCH(2,1/(F$2:F1127&lt;&gt;0))),0)&gt;22,22,ROW()-IFERROR(INDEX(F$2:F1127,MATCH(2,1/(F$2:F1127&lt;&gt;0))),0))</f>
        <v>0</v>
      </c>
    </row>
    <row r="1128" spans="1:7">
      <c r="A1128" s="5">
        <v>45160</v>
      </c>
      <c r="B1128" s="7">
        <v>0.66759999999999997</v>
      </c>
      <c r="C1128" s="16">
        <f t="shared" si="34"/>
        <v>-5</v>
      </c>
      <c r="D1128" s="16">
        <f t="array" ref="D1128">IFERROR(INDEX(C$2:C1128,MATCH(2,1/(C$2:C1128&lt;&gt;0))),0)</f>
        <v>-5</v>
      </c>
      <c r="E1128" s="16">
        <f t="shared" si="35"/>
        <v>-5</v>
      </c>
      <c r="F1128" s="16">
        <f>IF(AND(C1128&lt;&gt;0,SUM(C$1:$D1128)=SUM(C$1:$D1128)),ROW(),0)</f>
        <v>1128</v>
      </c>
      <c r="G1128" s="16">
        <f t="array" ref="G1128">IF(ROW()-IFERROR(INDEX(F$2:F1128,MATCH(2,1/(F$2:F1128&lt;&gt;0))),0)&gt;22,22,ROW()-IFERROR(INDEX(F$2:F1128,MATCH(2,1/(F$2:F1128&lt;&gt;0))),0))</f>
        <v>0</v>
      </c>
    </row>
    <row r="1129" spans="1:7">
      <c r="A1129" s="5">
        <v>45161</v>
      </c>
      <c r="B1129" s="7">
        <v>0.61960000000000004</v>
      </c>
      <c r="C1129" s="16">
        <f t="shared" si="34"/>
        <v>-5</v>
      </c>
      <c r="D1129" s="16">
        <f t="array" ref="D1129">IFERROR(INDEX(C$2:C1129,MATCH(2,1/(C$2:C1129&lt;&gt;0))),0)</f>
        <v>-5</v>
      </c>
      <c r="E1129" s="16">
        <f t="shared" si="35"/>
        <v>-5</v>
      </c>
      <c r="F1129" s="16">
        <f>IF(AND(C1129&lt;&gt;0,SUM(C$1:$D1129)=SUM(C$1:$D1129)),ROW(),0)</f>
        <v>1129</v>
      </c>
      <c r="G1129" s="16">
        <f t="array" ref="G1129">IF(ROW()-IFERROR(INDEX(F$2:F1129,MATCH(2,1/(F$2:F1129&lt;&gt;0))),0)&gt;22,22,ROW()-IFERROR(INDEX(F$2:F1129,MATCH(2,1/(F$2:F1129&lt;&gt;0))),0))</f>
        <v>0</v>
      </c>
    </row>
    <row r="1130" spans="1:7">
      <c r="A1130" s="5">
        <v>45162</v>
      </c>
      <c r="B1130" s="7">
        <v>0.57199999999999995</v>
      </c>
      <c r="C1130" s="16">
        <f t="shared" si="34"/>
        <v>-5</v>
      </c>
      <c r="D1130" s="16">
        <f t="array" ref="D1130">IFERROR(INDEX(C$2:C1130,MATCH(2,1/(C$2:C1130&lt;&gt;0))),0)</f>
        <v>-5</v>
      </c>
      <c r="E1130" s="16">
        <f t="shared" si="35"/>
        <v>-5</v>
      </c>
      <c r="F1130" s="16">
        <f>IF(AND(C1130&lt;&gt;0,SUM(C$1:$D1130)=SUM(C$1:$D1130)),ROW(),0)</f>
        <v>1130</v>
      </c>
      <c r="G1130" s="16">
        <f t="array" ref="G1130">IF(ROW()-IFERROR(INDEX(F$2:F1130,MATCH(2,1/(F$2:F1130&lt;&gt;0))),0)&gt;22,22,ROW()-IFERROR(INDEX(F$2:F1130,MATCH(2,1/(F$2:F1130&lt;&gt;0))),0))</f>
        <v>0</v>
      </c>
    </row>
    <row r="1131" spans="1:7">
      <c r="A1131" s="5">
        <v>45163</v>
      </c>
      <c r="B1131" s="7">
        <v>0.42859999999999998</v>
      </c>
      <c r="C1131" s="16">
        <f t="shared" si="34"/>
        <v>-5</v>
      </c>
      <c r="D1131" s="16">
        <f t="array" ref="D1131">IFERROR(INDEX(C$2:C1131,MATCH(2,1/(C$2:C1131&lt;&gt;0))),0)</f>
        <v>-5</v>
      </c>
      <c r="E1131" s="16">
        <f t="shared" si="35"/>
        <v>-5</v>
      </c>
      <c r="F1131" s="16">
        <f>IF(AND(C1131&lt;&gt;0,SUM(C$1:$D1131)=SUM(C$1:$D1131)),ROW(),0)</f>
        <v>1131</v>
      </c>
      <c r="G1131" s="16">
        <f t="array" ref="G1131">IF(ROW()-IFERROR(INDEX(F$2:F1131,MATCH(2,1/(F$2:F1131&lt;&gt;0))),0)&gt;22,22,ROW()-IFERROR(INDEX(F$2:F1131,MATCH(2,1/(F$2:F1131&lt;&gt;0))),0))</f>
        <v>0</v>
      </c>
    </row>
    <row r="1132" spans="1:7">
      <c r="A1132" s="5">
        <v>45166</v>
      </c>
      <c r="B1132" s="7">
        <v>0.47599999999999998</v>
      </c>
      <c r="C1132" s="16">
        <f t="shared" si="34"/>
        <v>-5</v>
      </c>
      <c r="D1132" s="16">
        <f t="array" ref="D1132">IFERROR(INDEX(C$2:C1132,MATCH(2,1/(C$2:C1132&lt;&gt;0))),0)</f>
        <v>-5</v>
      </c>
      <c r="E1132" s="16">
        <f t="shared" si="35"/>
        <v>-5</v>
      </c>
      <c r="F1132" s="16">
        <f>IF(AND(C1132&lt;&gt;0,SUM(C$1:$D1132)=SUM(C$1:$D1132)),ROW(),0)</f>
        <v>1132</v>
      </c>
      <c r="G1132" s="16">
        <f t="array" ref="G1132">IF(ROW()-IFERROR(INDEX(F$2:F1132,MATCH(2,1/(F$2:F1132&lt;&gt;0))),0)&gt;22,22,ROW()-IFERROR(INDEX(F$2:F1132,MATCH(2,1/(F$2:F1132&lt;&gt;0))),0))</f>
        <v>0</v>
      </c>
    </row>
    <row r="1133" spans="1:7">
      <c r="A1133" s="5">
        <v>45167</v>
      </c>
      <c r="B1133" s="7">
        <v>1.0942000000000001</v>
      </c>
      <c r="C1133" s="16">
        <f t="shared" si="34"/>
        <v>0</v>
      </c>
      <c r="D1133" s="16">
        <f t="array" ref="D1133">IFERROR(INDEX(C$2:C1133,MATCH(2,1/(C$2:C1133&lt;&gt;0))),0)</f>
        <v>-5</v>
      </c>
      <c r="E1133" s="16">
        <f t="shared" si="35"/>
        <v>-4.7727272727272725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1</v>
      </c>
    </row>
    <row r="1134" spans="1:7">
      <c r="A1134" s="5">
        <v>45168</v>
      </c>
      <c r="B1134" s="7">
        <v>0.66600000000000004</v>
      </c>
      <c r="C1134" s="16">
        <f t="shared" si="34"/>
        <v>-5</v>
      </c>
      <c r="D1134" s="16">
        <f t="array" ref="D1134">IFERROR(INDEX(C$2:C1134,MATCH(2,1/(C$2:C1134&lt;&gt;0))),0)</f>
        <v>-5</v>
      </c>
      <c r="E1134" s="16">
        <f t="shared" si="35"/>
        <v>-5</v>
      </c>
      <c r="F1134" s="16">
        <f>IF(AND(C1134&lt;&gt;0,SUM(C$1:$D1134)=SUM(C$1:$D1134)),ROW(),0)</f>
        <v>1134</v>
      </c>
      <c r="G1134" s="16">
        <f t="array" ref="G1134">IF(ROW()-IFERROR(INDEX(F$2:F1134,MATCH(2,1/(F$2:F1134&lt;&gt;0))),0)&gt;22,22,ROW()-IFERROR(INDEX(F$2:F1134,MATCH(2,1/(F$2:F1134&lt;&gt;0))),0))</f>
        <v>0</v>
      </c>
    </row>
    <row r="1135" spans="1:7">
      <c r="A1135" s="5">
        <v>45169</v>
      </c>
      <c r="B1135" s="7">
        <v>0.6179</v>
      </c>
      <c r="C1135" s="16">
        <f t="shared" si="34"/>
        <v>-5</v>
      </c>
      <c r="D1135" s="16">
        <f t="array" ref="D1135">IFERROR(INDEX(C$2:C1135,MATCH(2,1/(C$2:C1135&lt;&gt;0))),0)</f>
        <v>-5</v>
      </c>
      <c r="E1135" s="16">
        <f t="shared" si="35"/>
        <v>-5</v>
      </c>
      <c r="F1135" s="16">
        <f>IF(AND(C1135&lt;&gt;0,SUM(C$1:$D1135)=SUM(C$1:$D1135)),ROW(),0)</f>
        <v>1135</v>
      </c>
      <c r="G1135" s="16">
        <f t="array" ref="G1135">IF(ROW()-IFERROR(INDEX(F$2:F1135,MATCH(2,1/(F$2:F1135&lt;&gt;0))),0)&gt;22,22,ROW()-IFERROR(INDEX(F$2:F1135,MATCH(2,1/(F$2:F1135&lt;&gt;0))),0))</f>
        <v>0</v>
      </c>
    </row>
    <row r="1136" spans="1:7">
      <c r="A1136" s="5">
        <v>45170</v>
      </c>
      <c r="B1136" s="7">
        <v>0.57030000000000003</v>
      </c>
      <c r="C1136" s="16">
        <f t="shared" si="34"/>
        <v>-5</v>
      </c>
      <c r="D1136" s="16">
        <f t="array" ref="D1136">IFERROR(INDEX(C$2:C1136,MATCH(2,1/(C$2:C1136&lt;&gt;0))),0)</f>
        <v>-5</v>
      </c>
      <c r="E1136" s="16">
        <f t="shared" si="35"/>
        <v>-5</v>
      </c>
      <c r="F1136" s="16">
        <f>IF(AND(C1136&lt;&gt;0,SUM(C$1:$D1136)=SUM(C$1:$D1136)),ROW(),0)</f>
        <v>1136</v>
      </c>
      <c r="G1136" s="16">
        <f t="array" ref="G1136">IF(ROW()-IFERROR(INDEX(F$2:F1136,MATCH(2,1/(F$2:F1136&lt;&gt;0))),0)&gt;22,22,ROW()-IFERROR(INDEX(F$2:F1136,MATCH(2,1/(F$2:F1136&lt;&gt;0))),0))</f>
        <v>0</v>
      </c>
    </row>
    <row r="1137" spans="1:7">
      <c r="A1137" s="5">
        <v>45173</v>
      </c>
      <c r="B1137" s="7">
        <v>1.0926</v>
      </c>
      <c r="C1137" s="16">
        <f t="shared" si="34"/>
        <v>0</v>
      </c>
      <c r="D1137" s="16">
        <f t="array" ref="D1137">IFERROR(INDEX(C$2:C1137,MATCH(2,1/(C$2:C1137&lt;&gt;0))),0)</f>
        <v>-5</v>
      </c>
      <c r="E1137" s="16">
        <f t="shared" si="35"/>
        <v>-4.7727272727272725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1</v>
      </c>
    </row>
    <row r="1138" spans="1:7">
      <c r="A1138" s="5">
        <v>45174</v>
      </c>
      <c r="B1138" s="7">
        <v>0.28499999999999998</v>
      </c>
      <c r="C1138" s="16">
        <f t="shared" si="34"/>
        <v>-5</v>
      </c>
      <c r="D1138" s="16">
        <f t="array" ref="D1138">IFERROR(INDEX(C$2:C1138,MATCH(2,1/(C$2:C1138&lt;&gt;0))),0)</f>
        <v>-5</v>
      </c>
      <c r="E1138" s="16">
        <f t="shared" si="35"/>
        <v>-5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>
      <c r="A1139" s="5">
        <v>45175</v>
      </c>
      <c r="B1139" s="7">
        <v>0.71260000000000001</v>
      </c>
      <c r="C1139" s="16">
        <f t="shared" si="34"/>
        <v>-5</v>
      </c>
      <c r="D1139" s="16">
        <f t="array" ref="D1139">IFERROR(INDEX(C$2:C1139,MATCH(2,1/(C$2:C1139&lt;&gt;0))),0)</f>
        <v>-5</v>
      </c>
      <c r="E1139" s="16">
        <f t="shared" si="35"/>
        <v>-5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>
      <c r="A1140" s="5">
        <v>45176</v>
      </c>
      <c r="B1140" s="7">
        <v>0.38</v>
      </c>
      <c r="C1140" s="16">
        <f t="shared" si="34"/>
        <v>-5</v>
      </c>
      <c r="D1140" s="16">
        <f t="array" ref="D1140">IFERROR(INDEX(C$2:C1140,MATCH(2,1/(C$2:C1140&lt;&gt;0))),0)</f>
        <v>-5</v>
      </c>
      <c r="E1140" s="16">
        <f t="shared" si="35"/>
        <v>-5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>
      <c r="A1141" s="5">
        <v>45177</v>
      </c>
      <c r="B1141" s="7">
        <v>0.42759999999999998</v>
      </c>
      <c r="C1141" s="16">
        <f t="shared" si="34"/>
        <v>-5</v>
      </c>
      <c r="D1141" s="16">
        <f t="array" ref="D1141">IFERROR(INDEX(C$2:C1141,MATCH(2,1/(C$2:C1141&lt;&gt;0))),0)</f>
        <v>-5</v>
      </c>
      <c r="E1141" s="16">
        <f t="shared" si="35"/>
        <v>-5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>
      <c r="A1142" s="5">
        <v>45180</v>
      </c>
      <c r="B1142" s="7">
        <v>0.3322</v>
      </c>
      <c r="C1142" s="16">
        <f t="shared" si="34"/>
        <v>-5</v>
      </c>
      <c r="D1142" s="16">
        <f t="array" ref="D1142">IFERROR(INDEX(C$2:C1142,MATCH(2,1/(C$2:C1142&lt;&gt;0))),0)</f>
        <v>-5</v>
      </c>
      <c r="E1142" s="16">
        <f t="shared" si="35"/>
        <v>-5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>
      <c r="A1143" s="5">
        <v>45181</v>
      </c>
      <c r="B1143" s="7">
        <v>0.61699999999999999</v>
      </c>
      <c r="C1143" s="16">
        <f t="shared" si="34"/>
        <v>-5</v>
      </c>
      <c r="D1143" s="16">
        <f t="array" ref="D1143">IFERROR(INDEX(C$2:C1143,MATCH(2,1/(C$2:C1143&lt;&gt;0))),0)</f>
        <v>-5</v>
      </c>
      <c r="E1143" s="16">
        <f t="shared" si="35"/>
        <v>-5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>
      <c r="A1144" s="5">
        <v>45182</v>
      </c>
      <c r="B1144" s="7">
        <v>0.23719999999999999</v>
      </c>
      <c r="C1144" s="16">
        <f t="shared" si="34"/>
        <v>-5</v>
      </c>
      <c r="D1144" s="16">
        <f t="array" ref="D1144">IFERROR(INDEX(C$2:C1144,MATCH(2,1/(C$2:C1144&lt;&gt;0))),0)</f>
        <v>-5</v>
      </c>
      <c r="E1144" s="16">
        <f t="shared" si="35"/>
        <v>-5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>
      <c r="A1145" s="5">
        <v>45183</v>
      </c>
      <c r="B1145" s="7">
        <v>0.4269</v>
      </c>
      <c r="C1145" s="16">
        <f t="shared" si="34"/>
        <v>-5</v>
      </c>
      <c r="D1145" s="16">
        <f t="array" ref="D1145">IFERROR(INDEX(C$2:C1145,MATCH(2,1/(C$2:C1145&lt;&gt;0))),0)</f>
        <v>-5</v>
      </c>
      <c r="E1145" s="16">
        <f t="shared" si="35"/>
        <v>-5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>
      <c r="A1146" s="5">
        <v>45184</v>
      </c>
      <c r="B1146" s="7">
        <v>0.56899999999999995</v>
      </c>
      <c r="C1146" s="16">
        <f t="shared" si="34"/>
        <v>-5</v>
      </c>
      <c r="D1146" s="16">
        <f t="array" ref="D1146">IFERROR(INDEX(C$2:C1146,MATCH(2,1/(C$2:C1146&lt;&gt;0))),0)</f>
        <v>-5</v>
      </c>
      <c r="E1146" s="16">
        <f t="shared" si="35"/>
        <v>-5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>
      <c r="A1147" s="5">
        <v>45187</v>
      </c>
      <c r="B1147" s="7">
        <v>0.90090000000000003</v>
      </c>
      <c r="C1147" s="16">
        <f t="shared" si="34"/>
        <v>-2.5</v>
      </c>
      <c r="D1147" s="16">
        <f t="array" ref="D1147">IFERROR(INDEX(C$2:C1147,MATCH(2,1/(C$2:C1147&lt;&gt;0))),0)</f>
        <v>-2.5</v>
      </c>
      <c r="E1147" s="16">
        <f t="shared" si="35"/>
        <v>-2.5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>
      <c r="A1148" s="5">
        <v>45188</v>
      </c>
      <c r="B1148" s="7">
        <v>0.33160000000000001</v>
      </c>
      <c r="C1148" s="16">
        <f t="shared" si="34"/>
        <v>-5</v>
      </c>
      <c r="D1148" s="16">
        <f t="array" ref="D1148">IFERROR(INDEX(C$2:C1148,MATCH(2,1/(C$2:C1148&lt;&gt;0))),0)</f>
        <v>-5</v>
      </c>
      <c r="E1148" s="16">
        <f t="shared" si="35"/>
        <v>-5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>
      <c r="A1149" s="5">
        <v>45189</v>
      </c>
      <c r="B1149" s="7">
        <v>0.1421</v>
      </c>
      <c r="C1149" s="16">
        <f t="shared" si="34"/>
        <v>-5</v>
      </c>
      <c r="D1149" s="16">
        <f t="array" ref="D1149">IFERROR(INDEX(C$2:C1149,MATCH(2,1/(C$2:C1149&lt;&gt;0))),0)</f>
        <v>-5</v>
      </c>
      <c r="E1149" s="16">
        <f t="shared" si="35"/>
        <v>-5</v>
      </c>
      <c r="F1149" s="16">
        <f>IF(AND(C1149&lt;&gt;0,SUM(C$1:$D1149)=SUM(C$1:$D1149)),ROW(),0)</f>
        <v>1149</v>
      </c>
      <c r="G1149" s="16">
        <f t="array" ref="G1149">IF(ROW()-IFERROR(INDEX(F$2:F1149,MATCH(2,1/(F$2:F1149&lt;&gt;0))),0)&gt;22,22,ROW()-IFERROR(INDEX(F$2:F1149,MATCH(2,1/(F$2:F1149&lt;&gt;0))),0))</f>
        <v>0</v>
      </c>
    </row>
    <row r="1150" spans="1:7">
      <c r="A1150" s="5">
        <v>45190</v>
      </c>
      <c r="B1150" s="7">
        <v>0.1893</v>
      </c>
      <c r="C1150" s="16">
        <f t="shared" si="34"/>
        <v>-5</v>
      </c>
      <c r="D1150" s="16">
        <f t="array" ref="D1150">IFERROR(INDEX(C$2:C1150,MATCH(2,1/(C$2:C1150&lt;&gt;0))),0)</f>
        <v>-5</v>
      </c>
      <c r="E1150" s="16">
        <f t="shared" si="35"/>
        <v>-5</v>
      </c>
      <c r="F1150" s="16">
        <f>IF(AND(C1150&lt;&gt;0,SUM(C$1:$D1150)=SUM(C$1:$D1150)),ROW(),0)</f>
        <v>1150</v>
      </c>
      <c r="G1150" s="16">
        <f t="array" ref="G1150">IF(ROW()-IFERROR(INDEX(F$2:F1150,MATCH(2,1/(F$2:F1150&lt;&gt;0))),0)&gt;22,22,ROW()-IFERROR(INDEX(F$2:F1150,MATCH(2,1/(F$2:F1150&lt;&gt;0))),0))</f>
        <v>0</v>
      </c>
    </row>
    <row r="1151" spans="1:7">
      <c r="A1151" s="5">
        <v>45191</v>
      </c>
      <c r="B1151" s="7">
        <v>0.56789999999999996</v>
      </c>
      <c r="C1151" s="16">
        <f t="shared" si="34"/>
        <v>-5</v>
      </c>
      <c r="D1151" s="16">
        <f t="array" ref="D1151">IFERROR(INDEX(C$2:C1151,MATCH(2,1/(C$2:C1151&lt;&gt;0))),0)</f>
        <v>-5</v>
      </c>
      <c r="E1151" s="16">
        <f t="shared" si="35"/>
        <v>-5</v>
      </c>
      <c r="F1151" s="16">
        <f>IF(AND(C1151&lt;&gt;0,SUM(C$1:$D1151)=SUM(C$1:$D1151)),ROW(),0)</f>
        <v>1151</v>
      </c>
      <c r="G1151" s="16">
        <f t="array" ref="G1151">IF(ROW()-IFERROR(INDEX(F$2:F1151,MATCH(2,1/(F$2:F1151&lt;&gt;0))),0)&gt;22,22,ROW()-IFERROR(INDEX(F$2:F1151,MATCH(2,1/(F$2:F1151&lt;&gt;0))),0))</f>
        <v>0</v>
      </c>
    </row>
    <row r="1152" spans="1:7">
      <c r="A1152" s="5">
        <v>45194</v>
      </c>
      <c r="B1152" s="7">
        <v>0.56759999999999999</v>
      </c>
      <c r="C1152" s="16">
        <f t="shared" si="34"/>
        <v>-5</v>
      </c>
      <c r="D1152" s="16">
        <f t="array" ref="D1152">IFERROR(INDEX(C$2:C1152,MATCH(2,1/(C$2:C1152&lt;&gt;0))),0)</f>
        <v>-5</v>
      </c>
      <c r="E1152" s="16">
        <f t="shared" si="35"/>
        <v>-5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>
      <c r="A1153" s="5">
        <v>45195</v>
      </c>
      <c r="B1153" s="7">
        <v>0.47260000000000002</v>
      </c>
      <c r="C1153" s="16">
        <f t="shared" si="34"/>
        <v>-5</v>
      </c>
      <c r="D1153" s="16">
        <f t="array" ref="D1153">IFERROR(INDEX(C$2:C1153,MATCH(2,1/(C$2:C1153&lt;&gt;0))),0)</f>
        <v>-5</v>
      </c>
      <c r="E1153" s="16">
        <f t="shared" si="35"/>
        <v>-5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>
      <c r="A1154" s="5">
        <v>45196</v>
      </c>
      <c r="B1154" s="7">
        <v>0.4249</v>
      </c>
      <c r="C1154" s="16">
        <f t="shared" si="34"/>
        <v>-5</v>
      </c>
      <c r="D1154" s="16">
        <f t="array" ref="D1154">IFERROR(INDEX(C$2:C1154,MATCH(2,1/(C$2:C1154&lt;&gt;0))),0)</f>
        <v>-5</v>
      </c>
      <c r="E1154" s="16">
        <f t="shared" si="35"/>
        <v>-5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>
      <c r="A1155" s="5">
        <v>45197</v>
      </c>
      <c r="B1155" s="7">
        <v>0.80259999999999998</v>
      </c>
      <c r="C1155" s="16">
        <f t="shared" ref="C1155:C1218" si="36">IF(B1155&gt;3,5,IF(B1155&gt;2.4,2.5,IF(B1155&gt;1,0,IF(B1155&gt;0.8,-2.5,-5))))</f>
        <v>-2.5</v>
      </c>
      <c r="D1155" s="16">
        <f t="array" ref="D1155">IFERROR(INDEX(C$2:C1155,MATCH(2,1/(C$2:C1155&lt;&gt;0))),0)</f>
        <v>-2.5</v>
      </c>
      <c r="E1155" s="16">
        <f t="shared" ref="E1155:E1218" si="37">IF(D1155=0,0,IF(D1155&lt;0,-1*(ABS(D1155)-G1155*ABS(D1155)/22),D1155-G1155*D1155/22))</f>
        <v>-2.5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>
      <c r="A1156" s="5">
        <v>45208</v>
      </c>
      <c r="B1156" s="7">
        <v>1.1321000000000001</v>
      </c>
      <c r="C1156" s="16">
        <f t="shared" si="36"/>
        <v>0</v>
      </c>
      <c r="D1156" s="16">
        <f t="array" ref="D1156">IFERROR(INDEX(C$2:C1156,MATCH(2,1/(C$2:C1156&lt;&gt;0))),0)</f>
        <v>-2.5</v>
      </c>
      <c r="E1156" s="16">
        <f t="shared" si="37"/>
        <v>-2.3863636363636362</v>
      </c>
      <c r="F1156" s="16">
        <f>IF(AND(C1156&lt;&gt;0,SUM(C$1:$D1156)=SUM(C$1:$D1156)),ROW(),0)</f>
        <v>0</v>
      </c>
      <c r="G1156" s="16">
        <f t="array" ref="G1156">IF(ROW()-IFERROR(INDEX(F$2:F1156,MATCH(2,1/(F$2:F1156&lt;&gt;0))),0)&gt;22,22,ROW()-IFERROR(INDEX(F$2:F1156,MATCH(2,1/(F$2:F1156&lt;&gt;0))),0))</f>
        <v>1</v>
      </c>
    </row>
    <row r="1157" spans="1:7">
      <c r="A1157" s="5">
        <v>45209</v>
      </c>
      <c r="B1157" s="7">
        <v>0.75439999999999996</v>
      </c>
      <c r="C1157" s="16">
        <f t="shared" si="36"/>
        <v>-5</v>
      </c>
      <c r="D1157" s="16">
        <f t="array" ref="D1157">IFERROR(INDEX(C$2:C1157,MATCH(2,1/(C$2:C1157&lt;&gt;0))),0)</f>
        <v>-5</v>
      </c>
      <c r="E1157" s="16">
        <f t="shared" si="37"/>
        <v>-5</v>
      </c>
      <c r="F1157" s="16">
        <f>IF(AND(C1157&lt;&gt;0,SUM(C$1:$D1157)=SUM(C$1:$D1157)),ROW(),0)</f>
        <v>1157</v>
      </c>
      <c r="G1157" s="16">
        <f t="array" ref="G1157">IF(ROW()-IFERROR(INDEX(F$2:F1157,MATCH(2,1/(F$2:F1157&lt;&gt;0))),0)&gt;22,22,ROW()-IFERROR(INDEX(F$2:F1157,MATCH(2,1/(F$2:F1157&lt;&gt;0))),0))</f>
        <v>0</v>
      </c>
    </row>
    <row r="1158" spans="1:7">
      <c r="A1158" s="5">
        <v>45210</v>
      </c>
      <c r="B1158" s="7">
        <v>0.84789999999999999</v>
      </c>
      <c r="C1158" s="16">
        <f t="shared" si="36"/>
        <v>-2.5</v>
      </c>
      <c r="D1158" s="16">
        <f t="array" ref="D1158">IFERROR(INDEX(C$2:C1158,MATCH(2,1/(C$2:C1158&lt;&gt;0))),0)</f>
        <v>-2.5</v>
      </c>
      <c r="E1158" s="16">
        <f t="shared" si="37"/>
        <v>-2.5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>
      <c r="A1159" s="5">
        <v>45211</v>
      </c>
      <c r="B1159" s="7">
        <v>0.4708</v>
      </c>
      <c r="C1159" s="16">
        <f t="shared" si="36"/>
        <v>-5</v>
      </c>
      <c r="D1159" s="16">
        <f t="array" ref="D1159">IFERROR(INDEX(C$2:C1159,MATCH(2,1/(C$2:C1159&lt;&gt;0))),0)</f>
        <v>-5</v>
      </c>
      <c r="E1159" s="16">
        <f t="shared" si="37"/>
        <v>-5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>
      <c r="A1160" s="5">
        <v>45212</v>
      </c>
      <c r="B1160" s="7">
        <v>0.75290000000000001</v>
      </c>
      <c r="C1160" s="16">
        <f t="shared" si="36"/>
        <v>-5</v>
      </c>
      <c r="D1160" s="16">
        <f t="array" ref="D1160">IFERROR(INDEX(C$2:C1160,MATCH(2,1/(C$2:C1160&lt;&gt;0))),0)</f>
        <v>-5</v>
      </c>
      <c r="E1160" s="16">
        <f t="shared" si="37"/>
        <v>-5</v>
      </c>
      <c r="F1160" s="16">
        <f>IF(AND(C1160&lt;&gt;0,SUM(C$1:$D1160)=SUM(C$1:$D1160)),ROW(),0)</f>
        <v>1160</v>
      </c>
      <c r="G1160" s="16">
        <f t="array" ref="G1160">IF(ROW()-IFERROR(INDEX(F$2:F1160,MATCH(2,1/(F$2:F1160&lt;&gt;0))),0)&gt;22,22,ROW()-IFERROR(INDEX(F$2:F1160,MATCH(2,1/(F$2:F1160&lt;&gt;0))),0))</f>
        <v>0</v>
      </c>
    </row>
    <row r="1161" spans="1:7">
      <c r="A1161" s="5">
        <v>45215</v>
      </c>
      <c r="B1161" s="7">
        <v>1.3647</v>
      </c>
      <c r="C1161" s="16">
        <f t="shared" si="36"/>
        <v>0</v>
      </c>
      <c r="D1161" s="16">
        <f t="array" ref="D1161">IFERROR(INDEX(C$2:C1161,MATCH(2,1/(C$2:C1161&lt;&gt;0))),0)</f>
        <v>-5</v>
      </c>
      <c r="E1161" s="16">
        <f t="shared" si="37"/>
        <v>-4.7727272727272725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1</v>
      </c>
    </row>
    <row r="1162" spans="1:7">
      <c r="A1162" s="5">
        <v>45216</v>
      </c>
      <c r="B1162" s="7">
        <v>0.56469999999999998</v>
      </c>
      <c r="C1162" s="16">
        <f t="shared" si="36"/>
        <v>-5</v>
      </c>
      <c r="D1162" s="16">
        <f t="array" ref="D1162">IFERROR(INDEX(C$2:C1162,MATCH(2,1/(C$2:C1162&lt;&gt;0))),0)</f>
        <v>-5</v>
      </c>
      <c r="E1162" s="16">
        <f t="shared" si="37"/>
        <v>-5</v>
      </c>
      <c r="F1162" s="16">
        <f>IF(AND(C1162&lt;&gt;0,SUM(C$1:$D1162)=SUM(C$1:$D1162)),ROW(),0)</f>
        <v>1162</v>
      </c>
      <c r="G1162" s="16">
        <f t="array" ref="G1162">IF(ROW()-IFERROR(INDEX(F$2:F1162,MATCH(2,1/(F$2:F1162&lt;&gt;0))),0)&gt;22,22,ROW()-IFERROR(INDEX(F$2:F1162,MATCH(2,1/(F$2:F1162&lt;&gt;0))),0))</f>
        <v>0</v>
      </c>
    </row>
    <row r="1163" spans="1:7">
      <c r="A1163" s="5">
        <v>45217</v>
      </c>
      <c r="B1163" s="7">
        <v>0.94030000000000002</v>
      </c>
      <c r="C1163" s="16">
        <f t="shared" si="36"/>
        <v>-2.5</v>
      </c>
      <c r="D1163" s="16">
        <f t="array" ref="D1163">IFERROR(INDEX(C$2:C1163,MATCH(2,1/(C$2:C1163&lt;&gt;0))),0)</f>
        <v>-2.5</v>
      </c>
      <c r="E1163" s="16">
        <f t="shared" si="37"/>
        <v>-2.5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>
      <c r="A1164" s="5">
        <v>45218</v>
      </c>
      <c r="B1164" s="7">
        <v>0.61060000000000003</v>
      </c>
      <c r="C1164" s="16">
        <f t="shared" si="36"/>
        <v>-5</v>
      </c>
      <c r="D1164" s="16">
        <f t="array" ref="D1164">IFERROR(INDEX(C$2:C1164,MATCH(2,1/(C$2:C1164&lt;&gt;0))),0)</f>
        <v>-5</v>
      </c>
      <c r="E1164" s="16">
        <f t="shared" si="37"/>
        <v>-5</v>
      </c>
      <c r="F1164" s="16">
        <f>IF(AND(C1164&lt;&gt;0,SUM(C$1:$D1164)=SUM(C$1:$D1164)),ROW(),0)</f>
        <v>1164</v>
      </c>
      <c r="G1164" s="16">
        <f t="array" ref="G1164">IF(ROW()-IFERROR(INDEX(F$2:F1164,MATCH(2,1/(F$2:F1164&lt;&gt;0))),0)&gt;22,22,ROW()-IFERROR(INDEX(F$2:F1164,MATCH(2,1/(F$2:F1164&lt;&gt;0))),0))</f>
        <v>0</v>
      </c>
    </row>
    <row r="1165" spans="1:7">
      <c r="A1165" s="5">
        <v>45219</v>
      </c>
      <c r="B1165" s="7">
        <v>0.56359999999999999</v>
      </c>
      <c r="C1165" s="16">
        <f t="shared" si="36"/>
        <v>-5</v>
      </c>
      <c r="D1165" s="16">
        <f t="array" ref="D1165">IFERROR(INDEX(C$2:C1165,MATCH(2,1/(C$2:C1165&lt;&gt;0))),0)</f>
        <v>-5</v>
      </c>
      <c r="E1165" s="16">
        <f t="shared" si="37"/>
        <v>-5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>
      <c r="A1166" s="5">
        <v>45222</v>
      </c>
      <c r="B1166" s="7">
        <v>0.79849999999999999</v>
      </c>
      <c r="C1166" s="16">
        <f t="shared" si="36"/>
        <v>-5</v>
      </c>
      <c r="D1166" s="16">
        <f t="array" ref="D1166">IFERROR(INDEX(C$2:C1166,MATCH(2,1/(C$2:C1166&lt;&gt;0))),0)</f>
        <v>-5</v>
      </c>
      <c r="E1166" s="16">
        <f t="shared" si="37"/>
        <v>-5</v>
      </c>
      <c r="F1166" s="16">
        <f>IF(AND(C1166&lt;&gt;0,SUM(C$1:$D1166)=SUM(C$1:$D1166)),ROW(),0)</f>
        <v>1166</v>
      </c>
      <c r="G1166" s="16">
        <f t="array" ref="G1166">IF(ROW()-IFERROR(INDEX(F$2:F1166,MATCH(2,1/(F$2:F1166&lt;&gt;0))),0)&gt;22,22,ROW()-IFERROR(INDEX(F$2:F1166,MATCH(2,1/(F$2:F1166&lt;&gt;0))),0))</f>
        <v>0</v>
      </c>
    </row>
    <row r="1167" spans="1:7">
      <c r="A1167" s="5">
        <v>45223</v>
      </c>
      <c r="B1167" s="7">
        <v>1.4091</v>
      </c>
      <c r="C1167" s="16">
        <f t="shared" si="36"/>
        <v>0</v>
      </c>
      <c r="D1167" s="16">
        <f t="array" ref="D1167">IFERROR(INDEX(C$2:C1167,MATCH(2,1/(C$2:C1167&lt;&gt;0))),0)</f>
        <v>-5</v>
      </c>
      <c r="E1167" s="16">
        <f t="shared" si="37"/>
        <v>-4.7727272727272725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1</v>
      </c>
    </row>
    <row r="1168" spans="1:7">
      <c r="A1168" s="5">
        <v>45224</v>
      </c>
      <c r="B1168" s="7">
        <v>1.3146</v>
      </c>
      <c r="C1168" s="16">
        <f t="shared" si="36"/>
        <v>0</v>
      </c>
      <c r="D1168" s="16">
        <f t="array" ref="D1168">IFERROR(INDEX(C$2:C1168,MATCH(2,1/(C$2:C1168&lt;&gt;0))),0)</f>
        <v>-5</v>
      </c>
      <c r="E1168" s="16">
        <f t="shared" si="37"/>
        <v>-4.5454545454545459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2</v>
      </c>
    </row>
    <row r="1169" spans="1:7">
      <c r="A1169" s="5">
        <v>45225</v>
      </c>
      <c r="B1169" s="7">
        <v>0.60980000000000001</v>
      </c>
      <c r="C1169" s="16">
        <f t="shared" si="36"/>
        <v>-5</v>
      </c>
      <c r="D1169" s="16">
        <f t="array" ref="D1169">IFERROR(INDEX(C$2:C1169,MATCH(2,1/(C$2:C1169&lt;&gt;0))),0)</f>
        <v>-5</v>
      </c>
      <c r="E1169" s="16">
        <f t="shared" si="37"/>
        <v>-5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>
      <c r="A1170" s="5">
        <v>45226</v>
      </c>
      <c r="B1170" s="7">
        <v>1.4071</v>
      </c>
      <c r="C1170" s="16">
        <f t="shared" si="36"/>
        <v>0</v>
      </c>
      <c r="D1170" s="16">
        <f t="array" ref="D1170">IFERROR(INDEX(C$2:C1170,MATCH(2,1/(C$2:C1170&lt;&gt;0))),0)</f>
        <v>-5</v>
      </c>
      <c r="E1170" s="16">
        <f t="shared" si="37"/>
        <v>-4.7727272727272725</v>
      </c>
      <c r="F1170" s="16">
        <f>IF(AND(C1170&lt;&gt;0,SUM(C$1:$D1170)=SUM(C$1:$D1170)),ROW(),0)</f>
        <v>0</v>
      </c>
      <c r="G1170" s="16">
        <f t="array" ref="G1170">IF(ROW()-IFERROR(INDEX(F$2:F1170,MATCH(2,1/(F$2:F1170&lt;&gt;0))),0)&gt;22,22,ROW()-IFERROR(INDEX(F$2:F1170,MATCH(2,1/(F$2:F1170&lt;&gt;0))),0))</f>
        <v>1</v>
      </c>
    </row>
    <row r="1171" spans="1:7">
      <c r="A1171" s="5">
        <v>45229</v>
      </c>
      <c r="B1171" s="7">
        <v>1.3595999999999999</v>
      </c>
      <c r="C1171" s="16">
        <f t="shared" si="36"/>
        <v>0</v>
      </c>
      <c r="D1171" s="16">
        <f t="array" ref="D1171">IFERROR(INDEX(C$2:C1171,MATCH(2,1/(C$2:C1171&lt;&gt;0))),0)</f>
        <v>-5</v>
      </c>
      <c r="E1171" s="16">
        <f t="shared" si="37"/>
        <v>-4.5454545454545459</v>
      </c>
      <c r="F1171" s="16">
        <f>IF(AND(C1171&lt;&gt;0,SUM(C$1:$D1171)=SUM(C$1:$D1171)),ROW(),0)</f>
        <v>0</v>
      </c>
      <c r="G1171" s="16">
        <f t="array" ref="G1171">IF(ROW()-IFERROR(INDEX(F$2:F1171,MATCH(2,1/(F$2:F1171&lt;&gt;0))),0)&gt;22,22,ROW()-IFERROR(INDEX(F$2:F1171,MATCH(2,1/(F$2:F1171&lt;&gt;0))),0))</f>
        <v>2</v>
      </c>
    </row>
    <row r="1172" spans="1:7">
      <c r="A1172" s="5">
        <v>45230</v>
      </c>
      <c r="B1172" s="7">
        <v>0.84389999999999998</v>
      </c>
      <c r="C1172" s="16">
        <f t="shared" si="36"/>
        <v>-2.5</v>
      </c>
      <c r="D1172" s="16">
        <f t="array" ref="D1172">IFERROR(INDEX(C$2:C1172,MATCH(2,1/(C$2:C1172&lt;&gt;0))),0)</f>
        <v>-2.5</v>
      </c>
      <c r="E1172" s="16">
        <f t="shared" si="37"/>
        <v>-2.5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>
      <c r="A1173" s="5">
        <v>45231</v>
      </c>
      <c r="B1173" s="7">
        <v>0.89080000000000004</v>
      </c>
      <c r="C1173" s="16">
        <f t="shared" si="36"/>
        <v>-2.5</v>
      </c>
      <c r="D1173" s="16">
        <f t="array" ref="D1173">IFERROR(INDEX(C$2:C1173,MATCH(2,1/(C$2:C1173&lt;&gt;0))),0)</f>
        <v>-2.5</v>
      </c>
      <c r="E1173" s="16">
        <f t="shared" si="37"/>
        <v>-2.5</v>
      </c>
      <c r="F1173" s="16">
        <f>IF(AND(C1173&lt;&gt;0,SUM(C$1:$D1173)=SUM(C$1:$D1173)),ROW(),0)</f>
        <v>1173</v>
      </c>
      <c r="G1173" s="16">
        <f t="array" ref="G1173">IF(ROW()-IFERROR(INDEX(F$2:F1173,MATCH(2,1/(F$2:F1173&lt;&gt;0))),0)&gt;22,22,ROW()-IFERROR(INDEX(F$2:F1173,MATCH(2,1/(F$2:F1173&lt;&gt;0))),0))</f>
        <v>0</v>
      </c>
    </row>
    <row r="1174" spans="1:7">
      <c r="A1174" s="5">
        <v>45232</v>
      </c>
      <c r="B1174" s="7">
        <v>0.4219</v>
      </c>
      <c r="C1174" s="16">
        <f t="shared" si="36"/>
        <v>-5</v>
      </c>
      <c r="D1174" s="16">
        <f t="array" ref="D1174">IFERROR(INDEX(C$2:C1174,MATCH(2,1/(C$2:C1174&lt;&gt;0))),0)</f>
        <v>-5</v>
      </c>
      <c r="E1174" s="16">
        <f t="shared" si="37"/>
        <v>-5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>
      <c r="A1175" s="5">
        <v>45233</v>
      </c>
      <c r="B1175" s="7">
        <v>0.65639999999999998</v>
      </c>
      <c r="C1175" s="16">
        <f t="shared" si="36"/>
        <v>-5</v>
      </c>
      <c r="D1175" s="16">
        <f t="array" ref="D1175">IFERROR(INDEX(C$2:C1175,MATCH(2,1/(C$2:C1175&lt;&gt;0))),0)</f>
        <v>-5</v>
      </c>
      <c r="E1175" s="16">
        <f t="shared" si="37"/>
        <v>-5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>
      <c r="A1176" s="5">
        <v>45236</v>
      </c>
      <c r="B1176" s="7">
        <v>1.3127</v>
      </c>
      <c r="C1176" s="16">
        <f t="shared" si="36"/>
        <v>0</v>
      </c>
      <c r="D1176" s="16">
        <f t="array" ref="D1176">IFERROR(INDEX(C$2:C1176,MATCH(2,1/(C$2:C1176&lt;&gt;0))),0)</f>
        <v>-5</v>
      </c>
      <c r="E1176" s="16">
        <f t="shared" si="37"/>
        <v>-4.7727272727272725</v>
      </c>
      <c r="F1176" s="16">
        <f>IF(AND(C1176&lt;&gt;0,SUM(C$1:$D1176)=SUM(C$1:$D1176)),ROW(),0)</f>
        <v>0</v>
      </c>
      <c r="G1176" s="16">
        <f t="array" ref="G1176">IF(ROW()-IFERROR(INDEX(F$2:F1176,MATCH(2,1/(F$2:F1176&lt;&gt;0))),0)&gt;22,22,ROW()-IFERROR(INDEX(F$2:F1176,MATCH(2,1/(F$2:F1176&lt;&gt;0))),0))</f>
        <v>1</v>
      </c>
    </row>
    <row r="1177" spans="1:7">
      <c r="A1177" s="5">
        <v>45237</v>
      </c>
      <c r="B1177" s="7">
        <v>1.1246</v>
      </c>
      <c r="C1177" s="16">
        <f t="shared" si="36"/>
        <v>0</v>
      </c>
      <c r="D1177" s="16">
        <f t="array" ref="D1177">IFERROR(INDEX(C$2:C1177,MATCH(2,1/(C$2:C1177&lt;&gt;0))),0)</f>
        <v>-5</v>
      </c>
      <c r="E1177" s="16">
        <f t="shared" si="37"/>
        <v>-4.5454545454545459</v>
      </c>
      <c r="F1177" s="16">
        <f>IF(AND(C1177&lt;&gt;0,SUM(C$1:$D1177)=SUM(C$1:$D1177)),ROW(),0)</f>
        <v>0</v>
      </c>
      <c r="G1177" s="16">
        <f t="array" ref="G1177">IF(ROW()-IFERROR(INDEX(F$2:F1177,MATCH(2,1/(F$2:F1177&lt;&gt;0))),0)&gt;22,22,ROW()-IFERROR(INDEX(F$2:F1177,MATCH(2,1/(F$2:F1177&lt;&gt;0))),0))</f>
        <v>2</v>
      </c>
    </row>
    <row r="1178" spans="1:7">
      <c r="A1178" s="5">
        <v>45238</v>
      </c>
      <c r="B1178" s="7">
        <v>1.3583000000000001</v>
      </c>
      <c r="C1178" s="16">
        <f t="shared" si="36"/>
        <v>0</v>
      </c>
      <c r="D1178" s="16">
        <f t="array" ref="D1178">IFERROR(INDEX(C$2:C1178,MATCH(2,1/(C$2:C1178&lt;&gt;0))),0)</f>
        <v>-5</v>
      </c>
      <c r="E1178" s="16">
        <f t="shared" si="37"/>
        <v>-4.3181818181818183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3</v>
      </c>
    </row>
    <row r="1179" spans="1:7">
      <c r="A1179" s="5">
        <v>45239</v>
      </c>
      <c r="B1179" s="7">
        <v>0.65569999999999995</v>
      </c>
      <c r="C1179" s="16">
        <f t="shared" si="36"/>
        <v>-5</v>
      </c>
      <c r="D1179" s="16">
        <f t="array" ref="D1179">IFERROR(INDEX(C$2:C1179,MATCH(2,1/(C$2:C1179&lt;&gt;0))),0)</f>
        <v>-5</v>
      </c>
      <c r="E1179" s="16">
        <f t="shared" si="37"/>
        <v>-5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>
      <c r="A1180" s="5">
        <v>45240</v>
      </c>
      <c r="B1180" s="7">
        <v>0.65539999999999998</v>
      </c>
      <c r="C1180" s="16">
        <f t="shared" si="36"/>
        <v>-5</v>
      </c>
      <c r="D1180" s="16">
        <f t="array" ref="D1180">IFERROR(INDEX(C$2:C1180,MATCH(2,1/(C$2:C1180&lt;&gt;0))),0)</f>
        <v>-5</v>
      </c>
      <c r="E1180" s="16">
        <f t="shared" si="37"/>
        <v>-5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>
      <c r="A1181" s="5">
        <v>45243</v>
      </c>
      <c r="B1181" s="7">
        <v>0.70220000000000005</v>
      </c>
      <c r="C1181" s="16">
        <f t="shared" si="36"/>
        <v>-5</v>
      </c>
      <c r="D1181" s="16">
        <f t="array" ref="D1181">IFERROR(INDEX(C$2:C1181,MATCH(2,1/(C$2:C1181&lt;&gt;0))),0)</f>
        <v>-5</v>
      </c>
      <c r="E1181" s="16">
        <f t="shared" si="37"/>
        <v>-5</v>
      </c>
      <c r="F1181" s="16">
        <f>IF(AND(C1181&lt;&gt;0,SUM(C$1:$D1181)=SUM(C$1:$D1181)),ROW(),0)</f>
        <v>1181</v>
      </c>
      <c r="G1181" s="16">
        <f t="array" ref="G1181">IF(ROW()-IFERROR(INDEX(F$2:F1181,MATCH(2,1/(F$2:F1181&lt;&gt;0))),0)&gt;22,22,ROW()-IFERROR(INDEX(F$2:F1181,MATCH(2,1/(F$2:F1181&lt;&gt;0))),0))</f>
        <v>0</v>
      </c>
    </row>
    <row r="1182" spans="1:7">
      <c r="A1182" s="5">
        <v>45244</v>
      </c>
      <c r="B1182" s="7">
        <v>0.65539999999999998</v>
      </c>
      <c r="C1182" s="16">
        <f t="shared" si="36"/>
        <v>-5</v>
      </c>
      <c r="D1182" s="16">
        <f t="array" ref="D1182">IFERROR(INDEX(C$2:C1182,MATCH(2,1/(C$2:C1182&lt;&gt;0))),0)</f>
        <v>-5</v>
      </c>
      <c r="E1182" s="16">
        <f t="shared" si="37"/>
        <v>-5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>
      <c r="A1183" s="5">
        <v>45245</v>
      </c>
      <c r="B1183" s="7">
        <v>1.264</v>
      </c>
      <c r="C1183" s="16">
        <f t="shared" si="36"/>
        <v>0</v>
      </c>
      <c r="D1183" s="16">
        <f t="array" ref="D1183">IFERROR(INDEX(C$2:C1183,MATCH(2,1/(C$2:C1183&lt;&gt;0))),0)</f>
        <v>-5</v>
      </c>
      <c r="E1183" s="16">
        <f t="shared" si="37"/>
        <v>-4.7727272727272725</v>
      </c>
      <c r="F1183" s="16">
        <f>IF(AND(C1183&lt;&gt;0,SUM(C$1:$D1183)=SUM(C$1:$D1183)),ROW(),0)</f>
        <v>0</v>
      </c>
      <c r="G1183" s="16">
        <f t="array" ref="G1183">IF(ROW()-IFERROR(INDEX(F$2:F1183,MATCH(2,1/(F$2:F1183&lt;&gt;0))),0)&gt;22,22,ROW()-IFERROR(INDEX(F$2:F1183,MATCH(2,1/(F$2:F1183&lt;&gt;0))),0))</f>
        <v>1</v>
      </c>
    </row>
    <row r="1184" spans="1:7">
      <c r="A1184" s="5">
        <v>45246</v>
      </c>
      <c r="B1184" s="7">
        <v>0.65510000000000002</v>
      </c>
      <c r="C1184" s="16">
        <f t="shared" si="36"/>
        <v>-5</v>
      </c>
      <c r="D1184" s="16">
        <f t="array" ref="D1184">IFERROR(INDEX(C$2:C1184,MATCH(2,1/(C$2:C1184&lt;&gt;0))),0)</f>
        <v>-5</v>
      </c>
      <c r="E1184" s="16">
        <f t="shared" si="37"/>
        <v>-5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>
      <c r="A1185" s="5">
        <v>45247</v>
      </c>
      <c r="B1185" s="7">
        <v>0.93589999999999995</v>
      </c>
      <c r="C1185" s="16">
        <f t="shared" si="36"/>
        <v>-2.5</v>
      </c>
      <c r="D1185" s="16">
        <f t="array" ref="D1185">IFERROR(INDEX(C$2:C1185,MATCH(2,1/(C$2:C1185&lt;&gt;0))),0)</f>
        <v>-2.5</v>
      </c>
      <c r="E1185" s="16">
        <f t="shared" si="37"/>
        <v>-2.5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>
      <c r="A1186" s="5">
        <v>45250</v>
      </c>
      <c r="B1186" s="7">
        <v>1.2155</v>
      </c>
      <c r="C1186" s="16">
        <f t="shared" si="36"/>
        <v>0</v>
      </c>
      <c r="D1186" s="16">
        <f t="array" ref="D1186">IFERROR(INDEX(C$2:C1186,MATCH(2,1/(C$2:C1186&lt;&gt;0))),0)</f>
        <v>-2.5</v>
      </c>
      <c r="E1186" s="16">
        <f t="shared" si="37"/>
        <v>-2.3863636363636362</v>
      </c>
      <c r="F1186" s="16">
        <f>IF(AND(C1186&lt;&gt;0,SUM(C$1:$D1186)=SUM(C$1:$D1186)),ROW(),0)</f>
        <v>0</v>
      </c>
      <c r="G1186" s="16">
        <f t="array" ref="G1186">IF(ROW()-IFERROR(INDEX(F$2:F1186,MATCH(2,1/(F$2:F1186&lt;&gt;0))),0)&gt;22,22,ROW()-IFERROR(INDEX(F$2:F1186,MATCH(2,1/(F$2:F1186&lt;&gt;0))),0))</f>
        <v>1</v>
      </c>
    </row>
    <row r="1187" spans="1:7">
      <c r="A1187" s="5">
        <v>45251</v>
      </c>
      <c r="B1187" s="7">
        <v>1.1220000000000001</v>
      </c>
      <c r="C1187" s="16">
        <f t="shared" si="36"/>
        <v>0</v>
      </c>
      <c r="D1187" s="16">
        <f t="array" ref="D1187">IFERROR(INDEX(C$2:C1187,MATCH(2,1/(C$2:C1187&lt;&gt;0))),0)</f>
        <v>-2.5</v>
      </c>
      <c r="E1187" s="16">
        <f t="shared" si="37"/>
        <v>-2.2727272727272729</v>
      </c>
      <c r="F1187" s="16">
        <f>IF(AND(C1187&lt;&gt;0,SUM(C$1:$D1187)=SUM(C$1:$D1187)),ROW(),0)</f>
        <v>0</v>
      </c>
      <c r="G1187" s="16">
        <f t="array" ref="G1187">IF(ROW()-IFERROR(INDEX(F$2:F1187,MATCH(2,1/(F$2:F1187&lt;&gt;0))),0)&gt;22,22,ROW()-IFERROR(INDEX(F$2:F1187,MATCH(2,1/(F$2:F1187&lt;&gt;0))),0))</f>
        <v>2</v>
      </c>
    </row>
    <row r="1188" spans="1:7">
      <c r="A1188" s="5">
        <v>45252</v>
      </c>
      <c r="B1188" s="7">
        <v>1.0285</v>
      </c>
      <c r="C1188" s="16">
        <f t="shared" si="36"/>
        <v>0</v>
      </c>
      <c r="D1188" s="16">
        <f t="array" ref="D1188">IFERROR(INDEX(C$2:C1188,MATCH(2,1/(C$2:C1188&lt;&gt;0))),0)</f>
        <v>-2.5</v>
      </c>
      <c r="E1188" s="16">
        <f t="shared" si="37"/>
        <v>-2.1590909090909092</v>
      </c>
      <c r="F1188" s="16">
        <f>IF(AND(C1188&lt;&gt;0,SUM(C$1:$D1188)=SUM(C$1:$D1188)),ROW(),0)</f>
        <v>0</v>
      </c>
      <c r="G1188" s="16">
        <f t="array" ref="G1188">IF(ROW()-IFERROR(INDEX(F$2:F1188,MATCH(2,1/(F$2:F1188&lt;&gt;0))),0)&gt;22,22,ROW()-IFERROR(INDEX(F$2:F1188,MATCH(2,1/(F$2:F1188&lt;&gt;0))),0))</f>
        <v>3</v>
      </c>
    </row>
    <row r="1189" spans="1:7">
      <c r="A1189" s="5">
        <v>45253</v>
      </c>
      <c r="B1189" s="7">
        <v>0.748</v>
      </c>
      <c r="C1189" s="16">
        <f t="shared" si="36"/>
        <v>-5</v>
      </c>
      <c r="D1189" s="16">
        <f t="array" ref="D1189">IFERROR(INDEX(C$2:C1189,MATCH(2,1/(C$2:C1189&lt;&gt;0))),0)</f>
        <v>-5</v>
      </c>
      <c r="E1189" s="16">
        <f t="shared" si="37"/>
        <v>-5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>
      <c r="A1190" s="5">
        <v>45254</v>
      </c>
      <c r="B1190" s="7">
        <v>0.70130000000000003</v>
      </c>
      <c r="C1190" s="16">
        <f t="shared" si="36"/>
        <v>-5</v>
      </c>
      <c r="D1190" s="16">
        <f t="array" ref="D1190">IFERROR(INDEX(C$2:C1190,MATCH(2,1/(C$2:C1190&lt;&gt;0))),0)</f>
        <v>-5</v>
      </c>
      <c r="E1190" s="16">
        <f t="shared" si="37"/>
        <v>-5</v>
      </c>
      <c r="F1190" s="16">
        <f>IF(AND(C1190&lt;&gt;0,SUM(C$1:$D1190)=SUM(C$1:$D1190)),ROW(),0)</f>
        <v>1190</v>
      </c>
      <c r="G1190" s="16">
        <f t="array" ref="G1190">IF(ROW()-IFERROR(INDEX(F$2:F1190,MATCH(2,1/(F$2:F1190&lt;&gt;0))),0)&gt;22,22,ROW()-IFERROR(INDEX(F$2:F1190,MATCH(2,1/(F$2:F1190&lt;&gt;0))),0))</f>
        <v>0</v>
      </c>
    </row>
    <row r="1191" spans="1:7">
      <c r="A1191" s="5">
        <v>45257</v>
      </c>
      <c r="B1191" s="7">
        <v>0.7944</v>
      </c>
      <c r="C1191" s="16">
        <f t="shared" si="36"/>
        <v>-5</v>
      </c>
      <c r="D1191" s="16">
        <f t="array" ref="D1191">IFERROR(INDEX(C$2:C1191,MATCH(2,1/(C$2:C1191&lt;&gt;0))),0)</f>
        <v>-5</v>
      </c>
      <c r="E1191" s="16">
        <f t="shared" si="37"/>
        <v>-5</v>
      </c>
      <c r="F1191" s="16">
        <f>IF(AND(C1191&lt;&gt;0,SUM(C$1:$D1191)=SUM(C$1:$D1191)),ROW(),0)</f>
        <v>1191</v>
      </c>
      <c r="G1191" s="16">
        <f t="array" ref="G1191">IF(ROW()-IFERROR(INDEX(F$2:F1191,MATCH(2,1/(F$2:F1191&lt;&gt;0))),0)&gt;22,22,ROW()-IFERROR(INDEX(F$2:F1191,MATCH(2,1/(F$2:F1191&lt;&gt;0))),0))</f>
        <v>0</v>
      </c>
    </row>
    <row r="1192" spans="1:7">
      <c r="A1192" s="5">
        <v>45258</v>
      </c>
      <c r="B1192" s="7">
        <v>0.93459999999999999</v>
      </c>
      <c r="C1192" s="16">
        <f t="shared" si="36"/>
        <v>-2.5</v>
      </c>
      <c r="D1192" s="16">
        <f t="array" ref="D1192">IFERROR(INDEX(C$2:C1192,MATCH(2,1/(C$2:C1192&lt;&gt;0))),0)</f>
        <v>-2.5</v>
      </c>
      <c r="E1192" s="16">
        <f t="shared" si="37"/>
        <v>-2.5</v>
      </c>
      <c r="F1192" s="16">
        <f>IF(AND(C1192&lt;&gt;0,SUM(C$1:$D1192)=SUM(C$1:$D1192)),ROW(),0)</f>
        <v>1192</v>
      </c>
      <c r="G1192" s="16">
        <f t="array" ref="G1192">IF(ROW()-IFERROR(INDEX(F$2:F1192,MATCH(2,1/(F$2:F1192&lt;&gt;0))),0)&gt;22,22,ROW()-IFERROR(INDEX(F$2:F1192,MATCH(2,1/(F$2:F1192&lt;&gt;0))),0))</f>
        <v>0</v>
      </c>
    </row>
    <row r="1193" spans="1:7">
      <c r="A1193" s="5">
        <v>45259</v>
      </c>
      <c r="B1193" s="7">
        <v>0.84109999999999996</v>
      </c>
      <c r="C1193" s="16">
        <f t="shared" si="36"/>
        <v>-2.5</v>
      </c>
      <c r="D1193" s="16">
        <f t="array" ref="D1193">IFERROR(INDEX(C$2:C1193,MATCH(2,1/(C$2:C1193&lt;&gt;0))),0)</f>
        <v>-2.5</v>
      </c>
      <c r="E1193" s="16">
        <f t="shared" si="37"/>
        <v>-2.5</v>
      </c>
      <c r="F1193" s="16">
        <f>IF(AND(C1193&lt;&gt;0,SUM(C$1:$D1193)=SUM(C$1:$D1193)),ROW(),0)</f>
        <v>1193</v>
      </c>
      <c r="G1193" s="16">
        <f t="array" ref="G1193">IF(ROW()-IFERROR(INDEX(F$2:F1193,MATCH(2,1/(F$2:F1193&lt;&gt;0))),0)&gt;22,22,ROW()-IFERROR(INDEX(F$2:F1193,MATCH(2,1/(F$2:F1193&lt;&gt;0))),0))</f>
        <v>0</v>
      </c>
    </row>
    <row r="1194" spans="1:7">
      <c r="A1194" s="5">
        <v>45260</v>
      </c>
      <c r="B1194" s="7">
        <v>0.56069999999999998</v>
      </c>
      <c r="C1194" s="16">
        <f t="shared" si="36"/>
        <v>-5</v>
      </c>
      <c r="D1194" s="16">
        <f t="array" ref="D1194">IFERROR(INDEX(C$2:C1194,MATCH(2,1/(C$2:C1194&lt;&gt;0))),0)</f>
        <v>-5</v>
      </c>
      <c r="E1194" s="16">
        <f t="shared" si="37"/>
        <v>-5</v>
      </c>
      <c r="F1194" s="16">
        <f>IF(AND(C1194&lt;&gt;0,SUM(C$1:$D1194)=SUM(C$1:$D1194)),ROW(),0)</f>
        <v>1194</v>
      </c>
      <c r="G1194" s="16">
        <f t="array" ref="G1194">IF(ROW()-IFERROR(INDEX(F$2:F1194,MATCH(2,1/(F$2:F1194&lt;&gt;0))),0)&gt;22,22,ROW()-IFERROR(INDEX(F$2:F1194,MATCH(2,1/(F$2:F1194&lt;&gt;0))),0))</f>
        <v>0</v>
      </c>
    </row>
    <row r="1195" spans="1:7">
      <c r="A1195" s="5">
        <v>45261</v>
      </c>
      <c r="B1195" s="7">
        <v>1.1681999999999999</v>
      </c>
      <c r="C1195" s="16">
        <f t="shared" si="36"/>
        <v>0</v>
      </c>
      <c r="D1195" s="16">
        <f t="array" ref="D1195">IFERROR(INDEX(C$2:C1195,MATCH(2,1/(C$2:C1195&lt;&gt;0))),0)</f>
        <v>-5</v>
      </c>
      <c r="E1195" s="16">
        <f t="shared" si="37"/>
        <v>-4.7727272727272725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1</v>
      </c>
    </row>
    <row r="1196" spans="1:7">
      <c r="A1196" s="5">
        <v>45264</v>
      </c>
      <c r="B1196" s="7">
        <v>1.4945999999999999</v>
      </c>
      <c r="C1196" s="16">
        <f t="shared" si="36"/>
        <v>0</v>
      </c>
      <c r="D1196" s="16">
        <f t="array" ref="D1196">IFERROR(INDEX(C$2:C1196,MATCH(2,1/(C$2:C1196&lt;&gt;0))),0)</f>
        <v>-5</v>
      </c>
      <c r="E1196" s="16">
        <f t="shared" si="37"/>
        <v>-4.5454545454545459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2</v>
      </c>
    </row>
    <row r="1197" spans="1:7">
      <c r="A1197" s="5">
        <v>45265</v>
      </c>
      <c r="B1197" s="7">
        <v>1.2143999999999999</v>
      </c>
      <c r="C1197" s="16">
        <f t="shared" si="36"/>
        <v>0</v>
      </c>
      <c r="D1197" s="16">
        <f t="array" ref="D1197">IFERROR(INDEX(C$2:C1197,MATCH(2,1/(C$2:C1197&lt;&gt;0))),0)</f>
        <v>-5</v>
      </c>
      <c r="E1197" s="16">
        <f t="shared" si="37"/>
        <v>-4.3181818181818183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3</v>
      </c>
    </row>
    <row r="1198" spans="1:7">
      <c r="A1198" s="5">
        <v>45266</v>
      </c>
      <c r="B1198" s="7">
        <v>1.0743</v>
      </c>
      <c r="C1198" s="16">
        <f t="shared" si="36"/>
        <v>0</v>
      </c>
      <c r="D1198" s="16">
        <f t="array" ref="D1198">IFERROR(INDEX(C$2:C1198,MATCH(2,1/(C$2:C1198&lt;&gt;0))),0)</f>
        <v>-5</v>
      </c>
      <c r="E1198" s="16">
        <f t="shared" si="37"/>
        <v>-4.0909090909090908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4</v>
      </c>
    </row>
    <row r="1199" spans="1:7">
      <c r="A1199" s="5">
        <v>45267</v>
      </c>
      <c r="B1199" s="7">
        <v>1.2143999999999999</v>
      </c>
      <c r="C1199" s="16">
        <f t="shared" si="36"/>
        <v>0</v>
      </c>
      <c r="D1199" s="16">
        <f t="array" ref="D1199">IFERROR(INDEX(C$2:C1199,MATCH(2,1/(C$2:C1199&lt;&gt;0))),0)</f>
        <v>-5</v>
      </c>
      <c r="E1199" s="16">
        <f t="shared" si="37"/>
        <v>-3.8636363636363633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5</v>
      </c>
    </row>
    <row r="1200" spans="1:7">
      <c r="A1200" s="5">
        <v>45268</v>
      </c>
      <c r="B1200" s="7">
        <v>1.0732999999999999</v>
      </c>
      <c r="C1200" s="16">
        <f t="shared" si="36"/>
        <v>0</v>
      </c>
      <c r="D1200" s="16">
        <f t="array" ref="D1200">IFERROR(INDEX(C$2:C1200,MATCH(2,1/(C$2:C1200&lt;&gt;0))),0)</f>
        <v>-5</v>
      </c>
      <c r="E1200" s="16">
        <f t="shared" si="37"/>
        <v>-3.6363636363636367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6</v>
      </c>
    </row>
    <row r="1201" spans="1:7">
      <c r="A1201" s="5">
        <v>45271</v>
      </c>
      <c r="B1201" s="7">
        <v>1.1184000000000001</v>
      </c>
      <c r="C1201" s="16">
        <f t="shared" si="36"/>
        <v>0</v>
      </c>
      <c r="D1201" s="16">
        <f t="array" ref="D1201">IFERROR(INDEX(C$2:C1201,MATCH(2,1/(C$2:C1201&lt;&gt;0))),0)</f>
        <v>-5</v>
      </c>
      <c r="E1201" s="16">
        <f t="shared" si="37"/>
        <v>-3.4090909090909092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7</v>
      </c>
    </row>
    <row r="1202" spans="1:7">
      <c r="A1202" s="5">
        <v>45272</v>
      </c>
      <c r="B1202" s="7">
        <v>1.1644000000000001</v>
      </c>
      <c r="C1202" s="16">
        <f t="shared" si="36"/>
        <v>0</v>
      </c>
      <c r="D1202" s="16">
        <f t="array" ref="D1202">IFERROR(INDEX(C$2:C1202,MATCH(2,1/(C$2:C1202&lt;&gt;0))),0)</f>
        <v>-5</v>
      </c>
      <c r="E1202" s="16">
        <f t="shared" si="37"/>
        <v>-3.1818181818181817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8</v>
      </c>
    </row>
    <row r="1203" spans="1:7">
      <c r="A1203" s="5">
        <v>45273</v>
      </c>
      <c r="B1203" s="7">
        <v>0.97809999999999997</v>
      </c>
      <c r="C1203" s="16">
        <f t="shared" si="36"/>
        <v>-2.5</v>
      </c>
      <c r="D1203" s="16">
        <f t="array" ref="D1203">IFERROR(INDEX(C$2:C1203,MATCH(2,1/(C$2:C1203&lt;&gt;0))),0)</f>
        <v>-2.5</v>
      </c>
      <c r="E1203" s="16">
        <f t="shared" si="37"/>
        <v>-2.5</v>
      </c>
      <c r="F1203" s="16">
        <f>IF(AND(C1203&lt;&gt;0,SUM(C$1:$D1203)=SUM(C$1:$D1203)),ROW(),0)</f>
        <v>1203</v>
      </c>
      <c r="G1203" s="16">
        <f t="array" ref="G1203">IF(ROW()-IFERROR(INDEX(F$2:F1203,MATCH(2,1/(F$2:F1203&lt;&gt;0))),0)&gt;22,22,ROW()-IFERROR(INDEX(F$2:F1203,MATCH(2,1/(F$2:F1203&lt;&gt;0))),0))</f>
        <v>0</v>
      </c>
    </row>
    <row r="1204" spans="1:7">
      <c r="A1204" s="5">
        <v>45274</v>
      </c>
      <c r="B1204" s="7">
        <v>1.1644000000000001</v>
      </c>
      <c r="C1204" s="16">
        <f t="shared" si="36"/>
        <v>0</v>
      </c>
      <c r="D1204" s="16">
        <f t="array" ref="D1204">IFERROR(INDEX(C$2:C1204,MATCH(2,1/(C$2:C1204&lt;&gt;0))),0)</f>
        <v>-2.5</v>
      </c>
      <c r="E1204" s="16">
        <f t="shared" si="37"/>
        <v>-2.3863636363636362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1</v>
      </c>
    </row>
    <row r="1205" spans="1:7">
      <c r="A1205" s="5">
        <v>45275</v>
      </c>
      <c r="B1205" s="7">
        <v>1.1644000000000001</v>
      </c>
      <c r="C1205" s="16">
        <f t="shared" si="36"/>
        <v>0</v>
      </c>
      <c r="D1205" s="16">
        <f t="array" ref="D1205">IFERROR(INDEX(C$2:C1205,MATCH(2,1/(C$2:C1205&lt;&gt;0))),0)</f>
        <v>-2.5</v>
      </c>
      <c r="E1205" s="16">
        <f t="shared" si="37"/>
        <v>-2.2727272727272729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2</v>
      </c>
    </row>
    <row r="1206" spans="1:7">
      <c r="A1206" s="5">
        <v>45278</v>
      </c>
      <c r="B1206" s="7">
        <v>0.97770000000000001</v>
      </c>
      <c r="C1206" s="16">
        <f t="shared" si="36"/>
        <v>-2.5</v>
      </c>
      <c r="D1206" s="16">
        <f t="array" ref="D1206">IFERROR(INDEX(C$2:C1206,MATCH(2,1/(C$2:C1206&lt;&gt;0))),0)</f>
        <v>-2.5</v>
      </c>
      <c r="E1206" s="16">
        <f t="shared" si="37"/>
        <v>-2.5</v>
      </c>
      <c r="F1206" s="16">
        <f>IF(AND(C1206&lt;&gt;0,SUM(C$1:$D1206)=SUM(C$1:$D1206)),ROW(),0)</f>
        <v>1206</v>
      </c>
      <c r="G1206" s="16">
        <f t="array" ref="G1206">IF(ROW()-IFERROR(INDEX(F$2:F1206,MATCH(2,1/(F$2:F1206&lt;&gt;0))),0)&gt;22,22,ROW()-IFERROR(INDEX(F$2:F1206,MATCH(2,1/(F$2:F1206&lt;&gt;0))),0))</f>
        <v>0</v>
      </c>
    </row>
    <row r="1207" spans="1:7">
      <c r="A1207" s="5">
        <v>45279</v>
      </c>
      <c r="B1207" s="7">
        <v>0.46550000000000002</v>
      </c>
      <c r="C1207" s="16">
        <f t="shared" si="36"/>
        <v>-5</v>
      </c>
      <c r="D1207" s="16">
        <f t="array" ref="D1207">IFERROR(INDEX(C$2:C1207,MATCH(2,1/(C$2:C1207&lt;&gt;0))),0)</f>
        <v>-5</v>
      </c>
      <c r="E1207" s="16">
        <f t="shared" si="37"/>
        <v>-5</v>
      </c>
      <c r="F1207" s="16">
        <f>IF(AND(C1207&lt;&gt;0,SUM(C$1:$D1207)=SUM(C$1:$D1207)),ROW(),0)</f>
        <v>1207</v>
      </c>
      <c r="G1207" s="16">
        <f t="array" ref="G1207">IF(ROW()-IFERROR(INDEX(F$2:F1207,MATCH(2,1/(F$2:F1207&lt;&gt;0))),0)&gt;22,22,ROW()-IFERROR(INDEX(F$2:F1207,MATCH(2,1/(F$2:F1207&lt;&gt;0))),0))</f>
        <v>0</v>
      </c>
    </row>
    <row r="1208" spans="1:7">
      <c r="A1208" s="5">
        <v>45280</v>
      </c>
      <c r="B1208" s="7">
        <v>0.69830000000000003</v>
      </c>
      <c r="C1208" s="16">
        <f t="shared" si="36"/>
        <v>-5</v>
      </c>
      <c r="D1208" s="16">
        <f t="array" ref="D1208">IFERROR(INDEX(C$2:C1208,MATCH(2,1/(C$2:C1208&lt;&gt;0))),0)</f>
        <v>-5</v>
      </c>
      <c r="E1208" s="16">
        <f t="shared" si="37"/>
        <v>-5</v>
      </c>
      <c r="F1208" s="16">
        <f>IF(AND(C1208&lt;&gt;0,SUM(C$1:$D1208)=SUM(C$1:$D1208)),ROW(),0)</f>
        <v>1208</v>
      </c>
      <c r="G1208" s="16">
        <f t="array" ref="G1208">IF(ROW()-IFERROR(INDEX(F$2:F1208,MATCH(2,1/(F$2:F1208&lt;&gt;0))),0)&gt;22,22,ROW()-IFERROR(INDEX(F$2:F1208,MATCH(2,1/(F$2:F1208&lt;&gt;0))),0))</f>
        <v>0</v>
      </c>
    </row>
    <row r="1209" spans="1:7">
      <c r="A1209" s="5">
        <v>45281</v>
      </c>
      <c r="B1209" s="7">
        <v>0.65149999999999997</v>
      </c>
      <c r="C1209" s="16">
        <f t="shared" si="36"/>
        <v>-5</v>
      </c>
      <c r="D1209" s="16">
        <f t="array" ref="D1209">IFERROR(INDEX(C$2:C1209,MATCH(2,1/(C$2:C1209&lt;&gt;0))),0)</f>
        <v>-5</v>
      </c>
      <c r="E1209" s="16">
        <f t="shared" si="37"/>
        <v>-5</v>
      </c>
      <c r="F1209" s="16">
        <f>IF(AND(C1209&lt;&gt;0,SUM(C$1:$D1209)=SUM(C$1:$D1209)),ROW(),0)</f>
        <v>1209</v>
      </c>
      <c r="G1209" s="16">
        <f t="array" ref="G1209">IF(ROW()-IFERROR(INDEX(F$2:F1209,MATCH(2,1/(F$2:F1209&lt;&gt;0))),0)&gt;22,22,ROW()-IFERROR(INDEX(F$2:F1209,MATCH(2,1/(F$2:F1209&lt;&gt;0))),0))</f>
        <v>0</v>
      </c>
    </row>
    <row r="1210" spans="1:7">
      <c r="A1210" s="5">
        <v>45282</v>
      </c>
      <c r="B1210" s="7">
        <v>0.27910000000000001</v>
      </c>
      <c r="C1210" s="16">
        <f t="shared" si="36"/>
        <v>-5</v>
      </c>
      <c r="D1210" s="16">
        <f t="array" ref="D1210">IFERROR(INDEX(C$2:C1210,MATCH(2,1/(C$2:C1210&lt;&gt;0))),0)</f>
        <v>-5</v>
      </c>
      <c r="E1210" s="16">
        <f t="shared" si="37"/>
        <v>-5</v>
      </c>
      <c r="F1210" s="16">
        <f>IF(AND(C1210&lt;&gt;0,SUM(C$1:$D1210)=SUM(C$1:$D1210)),ROW(),0)</f>
        <v>1210</v>
      </c>
      <c r="G1210" s="16">
        <f t="array" ref="G1210">IF(ROW()-IFERROR(INDEX(F$2:F1210,MATCH(2,1/(F$2:F1210&lt;&gt;0))),0)&gt;22,22,ROW()-IFERROR(INDEX(F$2:F1210,MATCH(2,1/(F$2:F1210&lt;&gt;0))),0))</f>
        <v>0</v>
      </c>
    </row>
    <row r="1211" spans="1:7">
      <c r="A1211" s="5">
        <v>45285</v>
      </c>
      <c r="B1211" s="7">
        <v>0.60409999999999997</v>
      </c>
      <c r="C1211" s="16">
        <f t="shared" si="36"/>
        <v>-5</v>
      </c>
      <c r="D1211" s="16">
        <f t="array" ref="D1211">IFERROR(INDEX(C$2:C1211,MATCH(2,1/(C$2:C1211&lt;&gt;0))),0)</f>
        <v>-5</v>
      </c>
      <c r="E1211" s="16">
        <f t="shared" si="37"/>
        <v>-5</v>
      </c>
      <c r="F1211" s="16">
        <f>IF(AND(C1211&lt;&gt;0,SUM(C$1:$D1211)=SUM(C$1:$D1211)),ROW(),0)</f>
        <v>1211</v>
      </c>
      <c r="G1211" s="16">
        <f t="array" ref="G1211">IF(ROW()-IFERROR(INDEX(F$2:F1211,MATCH(2,1/(F$2:F1211&lt;&gt;0))),0)&gt;22,22,ROW()-IFERROR(INDEX(F$2:F1211,MATCH(2,1/(F$2:F1211&lt;&gt;0))),0))</f>
        <v>0</v>
      </c>
    </row>
    <row r="1212" spans="1:7">
      <c r="A1212" s="5">
        <v>45286</v>
      </c>
      <c r="B1212" s="7">
        <v>0.74309999999999998</v>
      </c>
      <c r="C1212" s="16">
        <f t="shared" si="36"/>
        <v>-5</v>
      </c>
      <c r="D1212" s="16">
        <f t="array" ref="D1212">IFERROR(INDEX(C$2:C1212,MATCH(2,1/(C$2:C1212&lt;&gt;0))),0)</f>
        <v>-5</v>
      </c>
      <c r="E1212" s="16">
        <f t="shared" si="37"/>
        <v>-5</v>
      </c>
      <c r="F1212" s="16">
        <f>IF(AND(C1212&lt;&gt;0,SUM(C$1:$D1212)=SUM(C$1:$D1212)),ROW(),0)</f>
        <v>1212</v>
      </c>
      <c r="G1212" s="16">
        <f t="array" ref="G1212">IF(ROW()-IFERROR(INDEX(F$2:F1212,MATCH(2,1/(F$2:F1212&lt;&gt;0))),0)&gt;22,22,ROW()-IFERROR(INDEX(F$2:F1212,MATCH(2,1/(F$2:F1212&lt;&gt;0))),0))</f>
        <v>0</v>
      </c>
    </row>
    <row r="1213" spans="1:7">
      <c r="A1213" s="5">
        <v>45287</v>
      </c>
      <c r="B1213" s="7">
        <v>0.65029999999999999</v>
      </c>
      <c r="C1213" s="16">
        <f t="shared" si="36"/>
        <v>-5</v>
      </c>
      <c r="D1213" s="16">
        <f t="array" ref="D1213">IFERROR(INDEX(C$2:C1213,MATCH(2,1/(C$2:C1213&lt;&gt;0))),0)</f>
        <v>-5</v>
      </c>
      <c r="E1213" s="16">
        <f t="shared" si="37"/>
        <v>-5</v>
      </c>
      <c r="F1213" s="16">
        <f>IF(AND(C1213&lt;&gt;0,SUM(C$1:$D1213)=SUM(C$1:$D1213)),ROW(),0)</f>
        <v>1213</v>
      </c>
      <c r="G1213" s="16">
        <f t="array" ref="G1213">IF(ROW()-IFERROR(INDEX(F$2:F1213,MATCH(2,1/(F$2:F1213&lt;&gt;0))),0)&gt;22,22,ROW()-IFERROR(INDEX(F$2:F1213,MATCH(2,1/(F$2:F1213&lt;&gt;0))),0))</f>
        <v>0</v>
      </c>
    </row>
    <row r="1214" spans="1:7">
      <c r="A1214" s="5">
        <v>45288</v>
      </c>
      <c r="B1214" s="7">
        <v>1.2064999999999999</v>
      </c>
      <c r="C1214" s="16">
        <f t="shared" si="36"/>
        <v>0</v>
      </c>
      <c r="D1214" s="16">
        <f t="array" ref="D1214">IFERROR(INDEX(C$2:C1214,MATCH(2,1/(C$2:C1214&lt;&gt;0))),0)</f>
        <v>-5</v>
      </c>
      <c r="E1214" s="16">
        <f t="shared" si="37"/>
        <v>-4.7727272727272725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1</v>
      </c>
    </row>
    <row r="1215" spans="1:7">
      <c r="A1215" s="5">
        <v>45289</v>
      </c>
      <c r="B1215" s="7">
        <v>1.3920999999999999</v>
      </c>
      <c r="C1215" s="16">
        <f t="shared" si="36"/>
        <v>0</v>
      </c>
      <c r="D1215" s="16">
        <f t="array" ref="D1215">IFERROR(INDEX(C$2:C1215,MATCH(2,1/(C$2:C1215&lt;&gt;0))),0)</f>
        <v>-5</v>
      </c>
      <c r="E1215" s="16">
        <f t="shared" si="37"/>
        <v>-4.5454545454545459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2</v>
      </c>
    </row>
    <row r="1216" spans="1:7">
      <c r="A1216" s="5">
        <v>45293</v>
      </c>
      <c r="B1216" s="7">
        <v>1.3451</v>
      </c>
      <c r="C1216" s="16">
        <f t="shared" si="36"/>
        <v>0</v>
      </c>
      <c r="D1216" s="16">
        <f t="array" ref="D1216">IFERROR(INDEX(C$2:C1216,MATCH(2,1/(C$2:C1216&lt;&gt;0))),0)</f>
        <v>-5</v>
      </c>
      <c r="E1216" s="16">
        <f t="shared" si="37"/>
        <v>-4.3181818181818183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3</v>
      </c>
    </row>
    <row r="1217" spans="1:7">
      <c r="A1217" s="5">
        <v>45294</v>
      </c>
      <c r="B1217" s="7">
        <v>0.83489999999999998</v>
      </c>
      <c r="C1217" s="16">
        <f t="shared" si="36"/>
        <v>-2.5</v>
      </c>
      <c r="D1217" s="16">
        <f t="array" ref="D1217">IFERROR(INDEX(C$2:C1217,MATCH(2,1/(C$2:C1217&lt;&gt;0))),0)</f>
        <v>-2.5</v>
      </c>
      <c r="E1217" s="16">
        <f t="shared" si="37"/>
        <v>-2.5</v>
      </c>
      <c r="F1217" s="16">
        <f>IF(AND(C1217&lt;&gt;0,SUM(C$1:$D1217)=SUM(C$1:$D1217)),ROW(),0)</f>
        <v>1217</v>
      </c>
      <c r="G1217" s="16">
        <f t="array" ref="G1217">IF(ROW()-IFERROR(INDEX(F$2:F1217,MATCH(2,1/(F$2:F1217&lt;&gt;0))),0)&gt;22,22,ROW()-IFERROR(INDEX(F$2:F1217,MATCH(2,1/(F$2:F1217&lt;&gt;0))),0))</f>
        <v>0</v>
      </c>
    </row>
    <row r="1218" spans="1:7">
      <c r="A1218" s="5">
        <v>45295</v>
      </c>
      <c r="B1218" s="7">
        <v>0.74209999999999998</v>
      </c>
      <c r="C1218" s="16">
        <f t="shared" si="36"/>
        <v>-5</v>
      </c>
      <c r="D1218" s="16">
        <f t="array" ref="D1218">IFERROR(INDEX(C$2:C1218,MATCH(2,1/(C$2:C1218&lt;&gt;0))),0)</f>
        <v>-5</v>
      </c>
      <c r="E1218" s="16">
        <f t="shared" si="37"/>
        <v>-5</v>
      </c>
      <c r="F1218" s="16">
        <f>IF(AND(C1218&lt;&gt;0,SUM(C$1:$D1218)=SUM(C$1:$D1218)),ROW(),0)</f>
        <v>1218</v>
      </c>
      <c r="G1218" s="16">
        <f t="array" ref="G1218">IF(ROW()-IFERROR(INDEX(F$2:F1218,MATCH(2,1/(F$2:F1218&lt;&gt;0))),0)&gt;22,22,ROW()-IFERROR(INDEX(F$2:F1218,MATCH(2,1/(F$2:F1218&lt;&gt;0))),0))</f>
        <v>0</v>
      </c>
    </row>
    <row r="1219" spans="1:7">
      <c r="A1219" s="5">
        <v>45296</v>
      </c>
      <c r="B1219" s="7">
        <v>0.27829999999999999</v>
      </c>
      <c r="C1219" s="16">
        <f t="shared" ref="C1219:C1282" si="38">IF(B1219&gt;3,5,IF(B1219&gt;2.4,2.5,IF(B1219&gt;1,0,IF(B1219&gt;0.8,-2.5,-5))))</f>
        <v>-5</v>
      </c>
      <c r="D1219" s="16">
        <f t="array" ref="D1219">IFERROR(INDEX(C$2:C1219,MATCH(2,1/(C$2:C1219&lt;&gt;0))),0)</f>
        <v>-5</v>
      </c>
      <c r="E1219" s="16">
        <f t="shared" ref="E1219:E1282" si="39">IF(D1219=0,0,IF(D1219&lt;0,-1*(ABS(D1219)-G1219*ABS(D1219)/22),D1219-G1219*D1219/22))</f>
        <v>-5</v>
      </c>
      <c r="F1219" s="16">
        <f>IF(AND(C1219&lt;&gt;0,SUM(C$1:$D1219)=SUM(C$1:$D1219)),ROW(),0)</f>
        <v>1219</v>
      </c>
      <c r="G1219" s="16">
        <f t="array" ref="G1219">IF(ROW()-IFERROR(INDEX(F$2:F1219,MATCH(2,1/(F$2:F1219&lt;&gt;0))),0)&gt;22,22,ROW()-IFERROR(INDEX(F$2:F1219,MATCH(2,1/(F$2:F1219&lt;&gt;0))),0))</f>
        <v>0</v>
      </c>
    </row>
    <row r="1220" spans="1:7">
      <c r="A1220" s="5">
        <v>45299</v>
      </c>
      <c r="B1220" s="7">
        <v>0.74180000000000001</v>
      </c>
      <c r="C1220" s="16">
        <f t="shared" si="38"/>
        <v>-5</v>
      </c>
      <c r="D1220" s="16">
        <f t="array" ref="D1220">IFERROR(INDEX(C$2:C1220,MATCH(2,1/(C$2:C1220&lt;&gt;0))),0)</f>
        <v>-5</v>
      </c>
      <c r="E1220" s="16">
        <f t="shared" si="39"/>
        <v>-5</v>
      </c>
      <c r="F1220" s="16">
        <f>IF(AND(C1220&lt;&gt;0,SUM(C$1:$D1220)=SUM(C$1:$D1220)),ROW(),0)</f>
        <v>1220</v>
      </c>
      <c r="G1220" s="16">
        <f t="array" ref="G1220">IF(ROW()-IFERROR(INDEX(F$2:F1220,MATCH(2,1/(F$2:F1220&lt;&gt;0))),0)&gt;22,22,ROW()-IFERROR(INDEX(F$2:F1220,MATCH(2,1/(F$2:F1220&lt;&gt;0))),0))</f>
        <v>0</v>
      </c>
    </row>
    <row r="1221" spans="1:7">
      <c r="A1221" s="5">
        <v>45300</v>
      </c>
      <c r="B1221" s="7">
        <v>1.0663</v>
      </c>
      <c r="C1221" s="16">
        <f t="shared" si="38"/>
        <v>0</v>
      </c>
      <c r="D1221" s="16">
        <f t="array" ref="D1221">IFERROR(INDEX(C$2:C1221,MATCH(2,1/(C$2:C1221&lt;&gt;0))),0)</f>
        <v>-5</v>
      </c>
      <c r="E1221" s="16">
        <f t="shared" si="39"/>
        <v>-4.7727272727272725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1</v>
      </c>
    </row>
    <row r="1222" spans="1:7">
      <c r="A1222" s="5">
        <v>45301</v>
      </c>
      <c r="B1222" s="7">
        <v>0.74180000000000001</v>
      </c>
      <c r="C1222" s="16">
        <f t="shared" si="38"/>
        <v>-5</v>
      </c>
      <c r="D1222" s="16">
        <f t="array" ref="D1222">IFERROR(INDEX(C$2:C1222,MATCH(2,1/(C$2:C1222&lt;&gt;0))),0)</f>
        <v>-5</v>
      </c>
      <c r="E1222" s="16">
        <f t="shared" si="39"/>
        <v>-5</v>
      </c>
      <c r="F1222" s="16">
        <f>IF(AND(C1222&lt;&gt;0,SUM(C$1:$D1222)=SUM(C$1:$D1222)),ROW(),0)</f>
        <v>1222</v>
      </c>
      <c r="G1222" s="16">
        <f t="array" ref="G1222">IF(ROW()-IFERROR(INDEX(F$2:F1222,MATCH(2,1/(F$2:F1222&lt;&gt;0))),0)&gt;22,22,ROW()-IFERROR(INDEX(F$2:F1222,MATCH(2,1/(F$2:F1222&lt;&gt;0))),0))</f>
        <v>0</v>
      </c>
    </row>
    <row r="1223" spans="1:7">
      <c r="A1223" s="5">
        <v>45302</v>
      </c>
      <c r="B1223" s="7">
        <v>0.69540000000000002</v>
      </c>
      <c r="C1223" s="16">
        <f t="shared" si="38"/>
        <v>-5</v>
      </c>
      <c r="D1223" s="16">
        <f t="array" ref="D1223">IFERROR(INDEX(C$2:C1223,MATCH(2,1/(C$2:C1223&lt;&gt;0))),0)</f>
        <v>-5</v>
      </c>
      <c r="E1223" s="16">
        <f t="shared" si="39"/>
        <v>-5</v>
      </c>
      <c r="F1223" s="16">
        <f>IF(AND(C1223&lt;&gt;0,SUM(C$1:$D1223)=SUM(C$1:$D1223)),ROW(),0)</f>
        <v>1223</v>
      </c>
      <c r="G1223" s="16">
        <f t="array" ref="G1223">IF(ROW()-IFERROR(INDEX(F$2:F1223,MATCH(2,1/(F$2:F1223&lt;&gt;0))),0)&gt;22,22,ROW()-IFERROR(INDEX(F$2:F1223,MATCH(2,1/(F$2:F1223&lt;&gt;0))),0))</f>
        <v>0</v>
      </c>
    </row>
    <row r="1224" spans="1:7">
      <c r="A1224" s="5">
        <v>45303</v>
      </c>
      <c r="B1224" s="7">
        <v>0.51</v>
      </c>
      <c r="C1224" s="16">
        <f t="shared" si="38"/>
        <v>-5</v>
      </c>
      <c r="D1224" s="16">
        <f t="array" ref="D1224">IFERROR(INDEX(C$2:C1224,MATCH(2,1/(C$2:C1224&lt;&gt;0))),0)</f>
        <v>-5</v>
      </c>
      <c r="E1224" s="16">
        <f t="shared" si="39"/>
        <v>-5</v>
      </c>
      <c r="F1224" s="16">
        <f>IF(AND(C1224&lt;&gt;0,SUM(C$1:$D1224)=SUM(C$1:$D1224)),ROW(),0)</f>
        <v>1224</v>
      </c>
      <c r="G1224" s="16">
        <f t="array" ref="G1224">IF(ROW()-IFERROR(INDEX(F$2:F1224,MATCH(2,1/(F$2:F1224&lt;&gt;0))),0)&gt;22,22,ROW()-IFERROR(INDEX(F$2:F1224,MATCH(2,1/(F$2:F1224&lt;&gt;0))),0))</f>
        <v>0</v>
      </c>
    </row>
    <row r="1225" spans="1:7">
      <c r="A1225" s="5">
        <v>45306</v>
      </c>
      <c r="B1225" s="7">
        <v>0.88090000000000002</v>
      </c>
      <c r="C1225" s="16">
        <f t="shared" si="38"/>
        <v>-2.5</v>
      </c>
      <c r="D1225" s="16">
        <f t="array" ref="D1225">IFERROR(INDEX(C$2:C1225,MATCH(2,1/(C$2:C1225&lt;&gt;0))),0)</f>
        <v>-2.5</v>
      </c>
      <c r="E1225" s="16">
        <f t="shared" si="39"/>
        <v>-2.5</v>
      </c>
      <c r="F1225" s="16">
        <f>IF(AND(C1225&lt;&gt;0,SUM(C$1:$D1225)=SUM(C$1:$D1225)),ROW(),0)</f>
        <v>1225</v>
      </c>
      <c r="G1225" s="16">
        <f t="array" ref="G1225">IF(ROW()-IFERROR(INDEX(F$2:F1225,MATCH(2,1/(F$2:F1225&lt;&gt;0))),0)&gt;22,22,ROW()-IFERROR(INDEX(F$2:F1225,MATCH(2,1/(F$2:F1225&lt;&gt;0))),0))</f>
        <v>0</v>
      </c>
    </row>
    <row r="1226" spans="1:7">
      <c r="A1226" s="5">
        <v>45307</v>
      </c>
      <c r="B1226" s="7">
        <v>0.78810000000000002</v>
      </c>
      <c r="C1226" s="16">
        <f t="shared" si="38"/>
        <v>-5</v>
      </c>
      <c r="D1226" s="16">
        <f t="array" ref="D1226">IFERROR(INDEX(C$2:C1226,MATCH(2,1/(C$2:C1226&lt;&gt;0))),0)</f>
        <v>-5</v>
      </c>
      <c r="E1226" s="16">
        <f t="shared" si="39"/>
        <v>-5</v>
      </c>
      <c r="F1226" s="16">
        <f>IF(AND(C1226&lt;&gt;0,SUM(C$1:$D1226)=SUM(C$1:$D1226)),ROW(),0)</f>
        <v>1226</v>
      </c>
      <c r="G1226" s="16">
        <f t="array" ref="G1226">IF(ROW()-IFERROR(INDEX(F$2:F1226,MATCH(2,1/(F$2:F1226&lt;&gt;0))),0)&gt;22,22,ROW()-IFERROR(INDEX(F$2:F1226,MATCH(2,1/(F$2:F1226&lt;&gt;0))),0))</f>
        <v>0</v>
      </c>
    </row>
    <row r="1227" spans="1:7">
      <c r="A1227" s="5">
        <v>45308</v>
      </c>
      <c r="B1227" s="7">
        <v>0.74180000000000001</v>
      </c>
      <c r="C1227" s="16">
        <f t="shared" si="38"/>
        <v>-5</v>
      </c>
      <c r="D1227" s="16">
        <f t="array" ref="D1227">IFERROR(INDEX(C$2:C1227,MATCH(2,1/(C$2:C1227&lt;&gt;0))),0)</f>
        <v>-5</v>
      </c>
      <c r="E1227" s="16">
        <f t="shared" si="39"/>
        <v>-5</v>
      </c>
      <c r="F1227" s="16">
        <f>IF(AND(C1227&lt;&gt;0,SUM(C$1:$D1227)=SUM(C$1:$D1227)),ROW(),0)</f>
        <v>1227</v>
      </c>
      <c r="G1227" s="16">
        <f t="array" ref="G1227">IF(ROW()-IFERROR(INDEX(F$2:F1227,MATCH(2,1/(F$2:F1227&lt;&gt;0))),0)&gt;22,22,ROW()-IFERROR(INDEX(F$2:F1227,MATCH(2,1/(F$2:F1227&lt;&gt;0))),0))</f>
        <v>0</v>
      </c>
    </row>
    <row r="1228" spans="1:7">
      <c r="A1228" s="5">
        <v>45309</v>
      </c>
      <c r="B1228" s="7">
        <v>1.0195000000000001</v>
      </c>
      <c r="C1228" s="16">
        <f t="shared" si="38"/>
        <v>0</v>
      </c>
      <c r="D1228" s="16">
        <f t="array" ref="D1228">IFERROR(INDEX(C$2:C1228,MATCH(2,1/(C$2:C1228&lt;&gt;0))),0)</f>
        <v>-5</v>
      </c>
      <c r="E1228" s="16">
        <f t="shared" si="39"/>
        <v>-4.7727272727272725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1</v>
      </c>
    </row>
    <row r="1229" spans="1:7">
      <c r="A1229" s="5">
        <v>45310</v>
      </c>
      <c r="B1229" s="7">
        <v>0.9264</v>
      </c>
      <c r="C1229" s="16">
        <f t="shared" si="38"/>
        <v>-2.5</v>
      </c>
      <c r="D1229" s="16">
        <f t="array" ref="D1229">IFERROR(INDEX(C$2:C1229,MATCH(2,1/(C$2:C1229&lt;&gt;0))),0)</f>
        <v>-2.5</v>
      </c>
      <c r="E1229" s="16">
        <f t="shared" si="39"/>
        <v>-2.5</v>
      </c>
      <c r="F1229" s="16">
        <f>IF(AND(C1229&lt;&gt;0,SUM(C$1:$D1229)=SUM(C$1:$D1229)),ROW(),0)</f>
        <v>1229</v>
      </c>
      <c r="G1229" s="16">
        <f t="array" ref="G1229">IF(ROW()-IFERROR(INDEX(F$2:F1229,MATCH(2,1/(F$2:F1229&lt;&gt;0))),0)&gt;22,22,ROW()-IFERROR(INDEX(F$2:F1229,MATCH(2,1/(F$2:F1229&lt;&gt;0))),0))</f>
        <v>0</v>
      </c>
    </row>
    <row r="1230" spans="1:7">
      <c r="A1230" s="5">
        <v>45313</v>
      </c>
      <c r="B1230" s="7">
        <v>0.32419999999999999</v>
      </c>
      <c r="C1230" s="16">
        <f t="shared" si="38"/>
        <v>-5</v>
      </c>
      <c r="D1230" s="16">
        <f t="array" ref="D1230">IFERROR(INDEX(C$2:C1230,MATCH(2,1/(C$2:C1230&lt;&gt;0))),0)</f>
        <v>-5</v>
      </c>
      <c r="E1230" s="16">
        <f t="shared" si="39"/>
        <v>-5</v>
      </c>
      <c r="F1230" s="16">
        <f>IF(AND(C1230&lt;&gt;0,SUM(C$1:$D1230)=SUM(C$1:$D1230)),ROW(),0)</f>
        <v>1230</v>
      </c>
      <c r="G1230" s="16">
        <f t="array" ref="G1230">IF(ROW()-IFERROR(INDEX(F$2:F1230,MATCH(2,1/(F$2:F1230&lt;&gt;0))),0)&gt;22,22,ROW()-IFERROR(INDEX(F$2:F1230,MATCH(2,1/(F$2:F1230&lt;&gt;0))),0))</f>
        <v>0</v>
      </c>
    </row>
    <row r="1231" spans="1:7">
      <c r="A1231" s="5">
        <v>45314</v>
      </c>
      <c r="B1231" s="7">
        <v>1.1115999999999999</v>
      </c>
      <c r="C1231" s="16">
        <f t="shared" si="38"/>
        <v>0</v>
      </c>
      <c r="D1231" s="16">
        <f t="array" ref="D1231">IFERROR(INDEX(C$2:C1231,MATCH(2,1/(C$2:C1231&lt;&gt;0))),0)</f>
        <v>-5</v>
      </c>
      <c r="E1231" s="16">
        <f t="shared" si="39"/>
        <v>-4.7727272727272725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1</v>
      </c>
    </row>
    <row r="1232" spans="1:7">
      <c r="A1232" s="5">
        <v>45315</v>
      </c>
      <c r="B1232" s="7">
        <v>2.2696000000000001</v>
      </c>
      <c r="C1232" s="16">
        <f t="shared" si="38"/>
        <v>0</v>
      </c>
      <c r="D1232" s="16">
        <f t="array" ref="D1232">IFERROR(INDEX(C$2:C1232,MATCH(2,1/(C$2:C1232&lt;&gt;0))),0)</f>
        <v>-5</v>
      </c>
      <c r="E1232" s="16">
        <f t="shared" si="39"/>
        <v>-4.5454545454545459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2</v>
      </c>
    </row>
    <row r="1233" spans="1:7">
      <c r="A1233" s="5">
        <v>45316</v>
      </c>
      <c r="B1233" s="7">
        <v>3.1032999999999999</v>
      </c>
      <c r="C1233" s="16">
        <f t="shared" si="38"/>
        <v>5</v>
      </c>
      <c r="D1233" s="16">
        <f t="array" ref="D1233">IFERROR(INDEX(C$2:C1233,MATCH(2,1/(C$2:C1233&lt;&gt;0))),0)</f>
        <v>5</v>
      </c>
      <c r="E1233" s="16">
        <f t="shared" si="39"/>
        <v>5</v>
      </c>
      <c r="F1233" s="16">
        <f>IF(AND(C1233&lt;&gt;0,SUM(C$1:$D1233)=SUM(C$1:$D1233)),ROW(),0)</f>
        <v>1233</v>
      </c>
      <c r="G1233" s="16">
        <f t="array" ref="G1233">IF(ROW()-IFERROR(INDEX(F$2:F1233,MATCH(2,1/(F$2:F1233&lt;&gt;0))),0)&gt;22,22,ROW()-IFERROR(INDEX(F$2:F1233,MATCH(2,1/(F$2:F1233&lt;&gt;0))),0))</f>
        <v>0</v>
      </c>
    </row>
    <row r="1234" spans="1:7">
      <c r="A1234" s="5">
        <v>45317</v>
      </c>
      <c r="B1234" s="7">
        <v>1.2968999999999999</v>
      </c>
      <c r="C1234" s="16">
        <f t="shared" si="38"/>
        <v>0</v>
      </c>
      <c r="D1234" s="16">
        <f t="array" ref="D1234">IFERROR(INDEX(C$2:C1234,MATCH(2,1/(C$2:C1234&lt;&gt;0))),0)</f>
        <v>5</v>
      </c>
      <c r="E1234" s="16">
        <f t="shared" si="39"/>
        <v>4.7727272727272725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1</v>
      </c>
    </row>
    <row r="1235" spans="1:7">
      <c r="A1235" s="5">
        <v>45320</v>
      </c>
      <c r="B1235" s="7">
        <v>0.64839999999999998</v>
      </c>
      <c r="C1235" s="16">
        <f t="shared" si="38"/>
        <v>-5</v>
      </c>
      <c r="D1235" s="16">
        <f t="array" ref="D1235">IFERROR(INDEX(C$2:C1235,MATCH(2,1/(C$2:C1235&lt;&gt;0))),0)</f>
        <v>-5</v>
      </c>
      <c r="E1235" s="16">
        <f t="shared" si="39"/>
        <v>-5</v>
      </c>
      <c r="F1235" s="16">
        <f>IF(AND(C1235&lt;&gt;0,SUM(C$1:$D1235)=SUM(C$1:$D1235)),ROW(),0)</f>
        <v>1235</v>
      </c>
      <c r="G1235" s="16">
        <f t="array" ref="G1235">IF(ROW()-IFERROR(INDEX(F$2:F1235,MATCH(2,1/(F$2:F1235&lt;&gt;0))),0)&gt;22,22,ROW()-IFERROR(INDEX(F$2:F1235,MATCH(2,1/(F$2:F1235&lt;&gt;0))),0))</f>
        <v>0</v>
      </c>
    </row>
    <row r="1236" spans="1:7">
      <c r="A1236" s="5">
        <v>45321</v>
      </c>
      <c r="B1236" s="7">
        <v>0.55559999999999998</v>
      </c>
      <c r="C1236" s="16">
        <f t="shared" si="38"/>
        <v>-5</v>
      </c>
      <c r="D1236" s="16">
        <f t="array" ref="D1236">IFERROR(INDEX(C$2:C1236,MATCH(2,1/(C$2:C1236&lt;&gt;0))),0)</f>
        <v>-5</v>
      </c>
      <c r="E1236" s="16">
        <f t="shared" si="39"/>
        <v>-5</v>
      </c>
      <c r="F1236" s="16">
        <f>IF(AND(C1236&lt;&gt;0,SUM(C$1:$D1236)=SUM(C$1:$D1236)),ROW(),0)</f>
        <v>1236</v>
      </c>
      <c r="G1236" s="16">
        <f t="array" ref="G1236">IF(ROW()-IFERROR(INDEX(F$2:F1236,MATCH(2,1/(F$2:F1236&lt;&gt;0))),0)&gt;22,22,ROW()-IFERROR(INDEX(F$2:F1236,MATCH(2,1/(F$2:F1236&lt;&gt;0))),0))</f>
        <v>0</v>
      </c>
    </row>
    <row r="1237" spans="1:7">
      <c r="A1237" s="5">
        <v>45322</v>
      </c>
      <c r="B1237" s="7">
        <v>0.78700000000000003</v>
      </c>
      <c r="C1237" s="16">
        <f t="shared" si="38"/>
        <v>-5</v>
      </c>
      <c r="D1237" s="16">
        <f t="array" ref="D1237">IFERROR(INDEX(C$2:C1237,MATCH(2,1/(C$2:C1237&lt;&gt;0))),0)</f>
        <v>-5</v>
      </c>
      <c r="E1237" s="16">
        <f t="shared" si="39"/>
        <v>-5</v>
      </c>
      <c r="F1237" s="16">
        <f>IF(AND(C1237&lt;&gt;0,SUM(C$1:$D1237)=SUM(C$1:$D1237)),ROW(),0)</f>
        <v>1237</v>
      </c>
      <c r="G1237" s="16">
        <f t="array" ref="G1237">IF(ROW()-IFERROR(INDEX(F$2:F1237,MATCH(2,1/(F$2:F1237&lt;&gt;0))),0)&gt;22,22,ROW()-IFERROR(INDEX(F$2:F1237,MATCH(2,1/(F$2:F1237&lt;&gt;0))),0))</f>
        <v>0</v>
      </c>
    </row>
    <row r="1238" spans="1:7">
      <c r="A1238" s="5">
        <v>45323</v>
      </c>
      <c r="B1238" s="7">
        <v>0.60129999999999995</v>
      </c>
      <c r="C1238" s="16">
        <f t="shared" si="38"/>
        <v>-5</v>
      </c>
      <c r="D1238" s="16">
        <f t="array" ref="D1238">IFERROR(INDEX(C$2:C1238,MATCH(2,1/(C$2:C1238&lt;&gt;0))),0)</f>
        <v>-5</v>
      </c>
      <c r="E1238" s="16">
        <f t="shared" si="39"/>
        <v>-5</v>
      </c>
      <c r="F1238" s="16">
        <f>IF(AND(C1238&lt;&gt;0,SUM(C$1:$D1238)=SUM(C$1:$D1238)),ROW(),0)</f>
        <v>1238</v>
      </c>
      <c r="G1238" s="16">
        <f t="array" ref="G1238">IF(ROW()-IFERROR(INDEX(F$2:F1238,MATCH(2,1/(F$2:F1238&lt;&gt;0))),0)&gt;22,22,ROW()-IFERROR(INDEX(F$2:F1238,MATCH(2,1/(F$2:F1238&lt;&gt;0))),0))</f>
        <v>0</v>
      </c>
    </row>
    <row r="1239" spans="1:7">
      <c r="A1239" s="5">
        <v>45324</v>
      </c>
      <c r="B1239" s="7">
        <v>0.64749999999999996</v>
      </c>
      <c r="C1239" s="16">
        <f t="shared" si="38"/>
        <v>-5</v>
      </c>
      <c r="D1239" s="16">
        <f t="array" ref="D1239">IFERROR(INDEX(C$2:C1239,MATCH(2,1/(C$2:C1239&lt;&gt;0))),0)</f>
        <v>-5</v>
      </c>
      <c r="E1239" s="16">
        <f t="shared" si="39"/>
        <v>-5</v>
      </c>
      <c r="F1239" s="16">
        <f>IF(AND(C1239&lt;&gt;0,SUM(C$1:$D1239)=SUM(C$1:$D1239)),ROW(),0)</f>
        <v>1239</v>
      </c>
      <c r="G1239" s="16">
        <f t="array" ref="G1239">IF(ROW()-IFERROR(INDEX(F$2:F1239,MATCH(2,1/(F$2:F1239&lt;&gt;0))),0)&gt;22,22,ROW()-IFERROR(INDEX(F$2:F1239,MATCH(2,1/(F$2:F1239&lt;&gt;0))),0))</f>
        <v>0</v>
      </c>
    </row>
    <row r="1240" spans="1:7">
      <c r="A1240" s="5">
        <v>45327</v>
      </c>
      <c r="B1240" s="7">
        <v>0.50880000000000003</v>
      </c>
      <c r="C1240" s="16">
        <f t="shared" si="38"/>
        <v>-5</v>
      </c>
      <c r="D1240" s="16">
        <f t="array" ref="D1240">IFERROR(INDEX(C$2:C1240,MATCH(2,1/(C$2:C1240&lt;&gt;0))),0)</f>
        <v>-5</v>
      </c>
      <c r="E1240" s="16">
        <f t="shared" si="39"/>
        <v>-5</v>
      </c>
      <c r="F1240" s="16">
        <f>IF(AND(C1240&lt;&gt;0,SUM(C$1:$D1240)=SUM(C$1:$D1240)),ROW(),0)</f>
        <v>1240</v>
      </c>
      <c r="G1240" s="16">
        <f t="array" ref="G1240">IF(ROW()-IFERROR(INDEX(F$2:F1240,MATCH(2,1/(F$2:F1240&lt;&gt;0))),0)&gt;22,22,ROW()-IFERROR(INDEX(F$2:F1240,MATCH(2,1/(F$2:F1240&lt;&gt;0))),0))</f>
        <v>0</v>
      </c>
    </row>
    <row r="1241" spans="1:7">
      <c r="A1241" s="5">
        <v>45328</v>
      </c>
      <c r="B1241" s="7">
        <v>2.2202000000000002</v>
      </c>
      <c r="C1241" s="16">
        <f t="shared" si="38"/>
        <v>0</v>
      </c>
      <c r="D1241" s="16">
        <f t="array" ref="D1241">IFERROR(INDEX(C$2:C1241,MATCH(2,1/(C$2:C1241&lt;&gt;0))),0)</f>
        <v>-5</v>
      </c>
      <c r="E1241" s="16">
        <f t="shared" si="39"/>
        <v>-4.7727272727272725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1</v>
      </c>
    </row>
    <row r="1242" spans="1:7">
      <c r="A1242" s="5">
        <v>45329</v>
      </c>
      <c r="B1242" s="7">
        <v>2.1276999999999999</v>
      </c>
      <c r="C1242" s="16">
        <f t="shared" si="38"/>
        <v>0</v>
      </c>
      <c r="D1242" s="16">
        <f t="array" ref="D1242">IFERROR(INDEX(C$2:C1242,MATCH(2,1/(C$2:C1242&lt;&gt;0))),0)</f>
        <v>-5</v>
      </c>
      <c r="E1242" s="16">
        <f t="shared" si="39"/>
        <v>-4.5454545454545459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</v>
      </c>
    </row>
    <row r="1243" spans="1:7">
      <c r="A1243" s="5">
        <v>45330</v>
      </c>
      <c r="B1243" s="7">
        <v>12.118399999999999</v>
      </c>
      <c r="C1243" s="16">
        <f t="shared" si="38"/>
        <v>5</v>
      </c>
      <c r="D1243" s="16">
        <f t="array" ref="D1243">IFERROR(INDEX(C$2:C1243,MATCH(2,1/(C$2:C1243&lt;&gt;0))),0)</f>
        <v>5</v>
      </c>
      <c r="E1243" s="16">
        <f t="shared" si="39"/>
        <v>5</v>
      </c>
      <c r="F1243" s="16">
        <f>IF(AND(C1243&lt;&gt;0,SUM(C$1:$D1243)=SUM(C$1:$D1243)),ROW(),0)</f>
        <v>1243</v>
      </c>
      <c r="G1243" s="16">
        <f t="array" ref="G1243">IF(ROW()-IFERROR(INDEX(F$2:F1243,MATCH(2,1/(F$2:F1243&lt;&gt;0))),0)&gt;22,22,ROW()-IFERROR(INDEX(F$2:F1243,MATCH(2,1/(F$2:F1243&lt;&gt;0))),0))</f>
        <v>0</v>
      </c>
    </row>
    <row r="1244" spans="1:7">
      <c r="A1244" s="5">
        <v>45341</v>
      </c>
      <c r="B1244" s="7">
        <v>4.9861000000000004</v>
      </c>
      <c r="C1244" s="16">
        <f t="shared" si="38"/>
        <v>5</v>
      </c>
      <c r="D1244" s="16">
        <f t="array" ref="D1244">IFERROR(INDEX(C$2:C1244,MATCH(2,1/(C$2:C1244&lt;&gt;0))),0)</f>
        <v>5</v>
      </c>
      <c r="E1244" s="16">
        <f t="shared" si="39"/>
        <v>5</v>
      </c>
      <c r="F1244" s="16">
        <f>IF(AND(C1244&lt;&gt;0,SUM(C$1:$D1244)=SUM(C$1:$D1244)),ROW(),0)</f>
        <v>1244</v>
      </c>
      <c r="G1244" s="16">
        <f t="array" ref="G1244">IF(ROW()-IFERROR(INDEX(F$2:F1244,MATCH(2,1/(F$2:F1244&lt;&gt;0))),0)&gt;22,22,ROW()-IFERROR(INDEX(F$2:F1244,MATCH(2,1/(F$2:F1244&lt;&gt;0))),0))</f>
        <v>0</v>
      </c>
    </row>
    <row r="1245" spans="1:7">
      <c r="A1245" s="5">
        <v>45342</v>
      </c>
      <c r="B1245" s="7">
        <v>2.5392000000000001</v>
      </c>
      <c r="C1245" s="16">
        <f t="shared" si="38"/>
        <v>2.5</v>
      </c>
      <c r="D1245" s="16">
        <f t="array" ref="D1245">IFERROR(INDEX(C$2:C1245,MATCH(2,1/(C$2:C1245&lt;&gt;0))),0)</f>
        <v>2.5</v>
      </c>
      <c r="E1245" s="16">
        <f t="shared" si="39"/>
        <v>2.5</v>
      </c>
      <c r="F1245" s="16">
        <f>IF(AND(C1245&lt;&gt;0,SUM(C$1:$D1245)=SUM(C$1:$D1245)),ROW(),0)</f>
        <v>1245</v>
      </c>
      <c r="G1245" s="16">
        <f t="array" ref="G1245">IF(ROW()-IFERROR(INDEX(F$2:F1245,MATCH(2,1/(F$2:F1245&lt;&gt;0))),0)&gt;22,22,ROW()-IFERROR(INDEX(F$2:F1245,MATCH(2,1/(F$2:F1245&lt;&gt;0))),0))</f>
        <v>0</v>
      </c>
    </row>
    <row r="1246" spans="1:7">
      <c r="A1246" s="5">
        <v>45343</v>
      </c>
      <c r="B1246" s="7">
        <v>2.5392000000000001</v>
      </c>
      <c r="C1246" s="16">
        <f t="shared" si="38"/>
        <v>2.5</v>
      </c>
      <c r="D1246" s="16">
        <f t="array" ref="D1246">IFERROR(INDEX(C$2:C1246,MATCH(2,1/(C$2:C1246&lt;&gt;0))),0)</f>
        <v>2.5</v>
      </c>
      <c r="E1246" s="16">
        <f t="shared" si="39"/>
        <v>2.5</v>
      </c>
      <c r="F1246" s="16">
        <f>IF(AND(C1246&lt;&gt;0,SUM(C$1:$D1246)=SUM(C$1:$D1246)),ROW(),0)</f>
        <v>1246</v>
      </c>
      <c r="G1246" s="16">
        <f t="array" ref="G1246">IF(ROW()-IFERROR(INDEX(F$2:F1246,MATCH(2,1/(F$2:F1246&lt;&gt;0))),0)&gt;22,22,ROW()-IFERROR(INDEX(F$2:F1246,MATCH(2,1/(F$2:F1246&lt;&gt;0))),0))</f>
        <v>0</v>
      </c>
    </row>
    <row r="1247" spans="1:7">
      <c r="A1247" s="5">
        <v>45344</v>
      </c>
      <c r="B1247" s="7">
        <v>1.7536</v>
      </c>
      <c r="C1247" s="16">
        <f t="shared" si="38"/>
        <v>0</v>
      </c>
      <c r="D1247" s="16">
        <f t="array" ref="D1247">IFERROR(INDEX(C$2:C1247,MATCH(2,1/(C$2:C1247&lt;&gt;0))),0)</f>
        <v>2.5</v>
      </c>
      <c r="E1247" s="16">
        <f t="shared" si="39"/>
        <v>2.3863636363636362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1</v>
      </c>
    </row>
    <row r="1248" spans="1:7">
      <c r="A1248" s="5">
        <v>45345</v>
      </c>
      <c r="B1248" s="7">
        <v>2.1227999999999998</v>
      </c>
      <c r="C1248" s="16">
        <f t="shared" si="38"/>
        <v>0</v>
      </c>
      <c r="D1248" s="16">
        <f t="array" ref="D1248">IFERROR(INDEX(C$2:C1248,MATCH(2,1/(C$2:C1248&lt;&gt;0))),0)</f>
        <v>2.5</v>
      </c>
      <c r="E1248" s="16">
        <f t="shared" si="39"/>
        <v>2.2727272727272729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</v>
      </c>
    </row>
    <row r="1249" spans="1:7">
      <c r="A1249" s="5">
        <v>45348</v>
      </c>
      <c r="B1249" s="7">
        <v>1.9381999999999999</v>
      </c>
      <c r="C1249" s="16">
        <f t="shared" si="38"/>
        <v>0</v>
      </c>
      <c r="D1249" s="16">
        <f t="array" ref="D1249">IFERROR(INDEX(C$2:C1249,MATCH(2,1/(C$2:C1249&lt;&gt;0))),0)</f>
        <v>2.5</v>
      </c>
      <c r="E1249" s="16">
        <f t="shared" si="39"/>
        <v>2.1590909090909092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3</v>
      </c>
    </row>
    <row r="1250" spans="1:7">
      <c r="A1250" s="5">
        <v>45349</v>
      </c>
      <c r="B1250" s="7">
        <v>1.8919999999999999</v>
      </c>
      <c r="C1250" s="16">
        <f t="shared" si="38"/>
        <v>0</v>
      </c>
      <c r="D1250" s="16">
        <f t="array" ref="D1250">IFERROR(INDEX(C$2:C1250,MATCH(2,1/(C$2:C1250&lt;&gt;0))),0)</f>
        <v>2.5</v>
      </c>
      <c r="E1250" s="16">
        <f t="shared" si="39"/>
        <v>2.0454545454545454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4</v>
      </c>
    </row>
    <row r="1251" spans="1:7">
      <c r="A1251" s="5">
        <v>45350</v>
      </c>
      <c r="B1251" s="7">
        <v>0.64610000000000001</v>
      </c>
      <c r="C1251" s="16">
        <f t="shared" si="38"/>
        <v>-5</v>
      </c>
      <c r="D1251" s="16">
        <f t="array" ref="D1251">IFERROR(INDEX(C$2:C1251,MATCH(2,1/(C$2:C1251&lt;&gt;0))),0)</f>
        <v>-5</v>
      </c>
      <c r="E1251" s="16">
        <f t="shared" si="39"/>
        <v>-5</v>
      </c>
      <c r="F1251" s="16">
        <f>IF(AND(C1251&lt;&gt;0,SUM(C$1:$D1251)=SUM(C$1:$D1251)),ROW(),0)</f>
        <v>1251</v>
      </c>
      <c r="G1251" s="16">
        <f t="array" ref="G1251">IF(ROW()-IFERROR(INDEX(F$2:F1251,MATCH(2,1/(F$2:F1251&lt;&gt;0))),0)&gt;22,22,ROW()-IFERROR(INDEX(F$2:F1251,MATCH(2,1/(F$2:F1251&lt;&gt;0))),0))</f>
        <v>0</v>
      </c>
    </row>
    <row r="1252" spans="1:7">
      <c r="A1252" s="5">
        <v>45351</v>
      </c>
      <c r="B1252" s="7">
        <v>1.8919999999999999</v>
      </c>
      <c r="C1252" s="16">
        <f t="shared" si="38"/>
        <v>0</v>
      </c>
      <c r="D1252" s="16">
        <f t="array" ref="D1252">IFERROR(INDEX(C$2:C1252,MATCH(2,1/(C$2:C1252&lt;&gt;0))),0)</f>
        <v>-5</v>
      </c>
      <c r="E1252" s="16">
        <f t="shared" si="39"/>
        <v>-4.7727272727272725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1</v>
      </c>
    </row>
    <row r="1253" spans="1:7">
      <c r="A1253" s="5">
        <v>45352</v>
      </c>
      <c r="B1253" s="7">
        <v>1.2915000000000001</v>
      </c>
      <c r="C1253" s="16">
        <f t="shared" si="38"/>
        <v>0</v>
      </c>
      <c r="D1253" s="16">
        <f t="array" ref="D1253">IFERROR(INDEX(C$2:C1253,MATCH(2,1/(C$2:C1253&lt;&gt;0))),0)</f>
        <v>-5</v>
      </c>
      <c r="E1253" s="16">
        <f t="shared" si="39"/>
        <v>-4.5454545454545459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2</v>
      </c>
    </row>
    <row r="1254" spans="1:7">
      <c r="A1254" s="5">
        <v>45355</v>
      </c>
      <c r="B1254" s="7">
        <v>1.5674999999999999</v>
      </c>
      <c r="C1254" s="16">
        <f t="shared" si="38"/>
        <v>0</v>
      </c>
      <c r="D1254" s="16">
        <f t="array" ref="D1254">IFERROR(INDEX(C$2:C1254,MATCH(2,1/(C$2:C1254&lt;&gt;0))),0)</f>
        <v>-5</v>
      </c>
      <c r="E1254" s="16">
        <f t="shared" si="39"/>
        <v>-4.3181818181818183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3</v>
      </c>
    </row>
    <row r="1255" spans="1:7">
      <c r="A1255" s="5">
        <v>45356</v>
      </c>
      <c r="B1255" s="7">
        <v>0.73770000000000002</v>
      </c>
      <c r="C1255" s="16">
        <f t="shared" si="38"/>
        <v>-5</v>
      </c>
      <c r="D1255" s="16">
        <f t="array" ref="D1255">IFERROR(INDEX(C$2:C1255,MATCH(2,1/(C$2:C1255&lt;&gt;0))),0)</f>
        <v>-5</v>
      </c>
      <c r="E1255" s="16">
        <f t="shared" si="39"/>
        <v>-5</v>
      </c>
      <c r="F1255" s="16">
        <f>IF(AND(C1255&lt;&gt;0,SUM(C$1:$D1255)=SUM(C$1:$D1255)),ROW(),0)</f>
        <v>1255</v>
      </c>
      <c r="G1255" s="16">
        <f t="array" ref="G1255">IF(ROW()-IFERROR(INDEX(F$2:F1255,MATCH(2,1/(F$2:F1255&lt;&gt;0))),0)&gt;22,22,ROW()-IFERROR(INDEX(F$2:F1255,MATCH(2,1/(F$2:F1255&lt;&gt;0))),0))</f>
        <v>0</v>
      </c>
    </row>
    <row r="1256" spans="1:7">
      <c r="A1256" s="5">
        <v>45357</v>
      </c>
      <c r="B1256" s="7">
        <v>1.4753000000000001</v>
      </c>
      <c r="C1256" s="16">
        <f t="shared" si="38"/>
        <v>0</v>
      </c>
      <c r="D1256" s="16">
        <f t="array" ref="D1256">IFERROR(INDEX(C$2:C1256,MATCH(2,1/(C$2:C1256&lt;&gt;0))),0)</f>
        <v>-5</v>
      </c>
      <c r="E1256" s="16">
        <f t="shared" si="39"/>
        <v>-4.7727272727272725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1</v>
      </c>
    </row>
    <row r="1257" spans="1:7">
      <c r="A1257" s="5">
        <v>45358</v>
      </c>
      <c r="B1257" s="7">
        <v>1.2908999999999999</v>
      </c>
      <c r="C1257" s="16">
        <f t="shared" si="38"/>
        <v>0</v>
      </c>
      <c r="D1257" s="16">
        <f t="array" ref="D1257">IFERROR(INDEX(C$2:C1257,MATCH(2,1/(C$2:C1257&lt;&gt;0))),0)</f>
        <v>-5</v>
      </c>
      <c r="E1257" s="16">
        <f t="shared" si="39"/>
        <v>-4.5454545454545459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2</v>
      </c>
    </row>
    <row r="1258" spans="1:7">
      <c r="A1258" s="5">
        <v>45359</v>
      </c>
      <c r="B1258" s="7">
        <v>1.337</v>
      </c>
      <c r="C1258" s="16">
        <f t="shared" si="38"/>
        <v>0</v>
      </c>
      <c r="D1258" s="16">
        <f t="array" ref="D1258">IFERROR(INDEX(C$2:C1258,MATCH(2,1/(C$2:C1258&lt;&gt;0))),0)</f>
        <v>-5</v>
      </c>
      <c r="E1258" s="16">
        <f t="shared" si="39"/>
        <v>-4.3181818181818183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3</v>
      </c>
    </row>
    <row r="1259" spans="1:7">
      <c r="A1259" s="5">
        <v>45362</v>
      </c>
      <c r="B1259" s="7">
        <v>1.52</v>
      </c>
      <c r="C1259" s="16">
        <f t="shared" si="38"/>
        <v>0</v>
      </c>
      <c r="D1259" s="16">
        <f t="array" ref="D1259">IFERROR(INDEX(C$2:C1259,MATCH(2,1/(C$2:C1259&lt;&gt;0))),0)</f>
        <v>-5</v>
      </c>
      <c r="E1259" s="16">
        <f t="shared" si="39"/>
        <v>-4.0909090909090908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4</v>
      </c>
    </row>
    <row r="1260" spans="1:7">
      <c r="A1260" s="5">
        <v>45363</v>
      </c>
      <c r="B1260" s="7">
        <v>1.474</v>
      </c>
      <c r="C1260" s="16">
        <f t="shared" si="38"/>
        <v>0</v>
      </c>
      <c r="D1260" s="16">
        <f t="array" ref="D1260">IFERROR(INDEX(C$2:C1260,MATCH(2,1/(C$2:C1260&lt;&gt;0))),0)</f>
        <v>-5</v>
      </c>
      <c r="E1260" s="16">
        <f t="shared" si="39"/>
        <v>-3.8636363636363633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5</v>
      </c>
    </row>
    <row r="1261" spans="1:7">
      <c r="A1261" s="5">
        <v>45364</v>
      </c>
      <c r="B1261" s="7">
        <v>1.2431000000000001</v>
      </c>
      <c r="C1261" s="16">
        <f t="shared" si="38"/>
        <v>0</v>
      </c>
      <c r="D1261" s="16">
        <f t="array" ref="D1261">IFERROR(INDEX(C$2:C1261,MATCH(2,1/(C$2:C1261&lt;&gt;0))),0)</f>
        <v>-5</v>
      </c>
      <c r="E1261" s="16">
        <f t="shared" si="39"/>
        <v>-3.6363636363636367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6</v>
      </c>
    </row>
    <row r="1262" spans="1:7">
      <c r="A1262" s="5">
        <v>45365</v>
      </c>
      <c r="B1262" s="7">
        <v>0.73660000000000003</v>
      </c>
      <c r="C1262" s="16">
        <f t="shared" si="38"/>
        <v>-5</v>
      </c>
      <c r="D1262" s="16">
        <f t="array" ref="D1262">IFERROR(INDEX(C$2:C1262,MATCH(2,1/(C$2:C1262&lt;&gt;0))),0)</f>
        <v>-5</v>
      </c>
      <c r="E1262" s="16">
        <f t="shared" si="39"/>
        <v>-5</v>
      </c>
      <c r="F1262" s="16">
        <f>IF(AND(C1262&lt;&gt;0,SUM(C$1:$D1262)=SUM(C$1:$D1262)),ROW(),0)</f>
        <v>1262</v>
      </c>
      <c r="G1262" s="16">
        <f t="array" ref="G1262">IF(ROW()-IFERROR(INDEX(F$2:F1262,MATCH(2,1/(F$2:F1262&lt;&gt;0))),0)&gt;22,22,ROW()-IFERROR(INDEX(F$2:F1262,MATCH(2,1/(F$2:F1262&lt;&gt;0))),0))</f>
        <v>0</v>
      </c>
    </row>
    <row r="1263" spans="1:7">
      <c r="A1263" s="5">
        <v>45366</v>
      </c>
      <c r="B1263" s="7">
        <v>1.2424999999999999</v>
      </c>
      <c r="C1263" s="16">
        <f t="shared" si="38"/>
        <v>0</v>
      </c>
      <c r="D1263" s="16">
        <f t="array" ref="D1263">IFERROR(INDEX(C$2:C1263,MATCH(2,1/(C$2:C1263&lt;&gt;0))),0)</f>
        <v>-5</v>
      </c>
      <c r="E1263" s="16">
        <f t="shared" si="39"/>
        <v>-4.7727272727272725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1</v>
      </c>
    </row>
    <row r="1264" spans="1:7">
      <c r="A1264" s="5">
        <v>45369</v>
      </c>
      <c r="B1264" s="7">
        <v>2.1619000000000002</v>
      </c>
      <c r="C1264" s="16">
        <f t="shared" si="38"/>
        <v>0</v>
      </c>
      <c r="D1264" s="16">
        <f t="array" ref="D1264">IFERROR(INDEX(C$2:C1264,MATCH(2,1/(C$2:C1264&lt;&gt;0))),0)</f>
        <v>-5</v>
      </c>
      <c r="E1264" s="16">
        <f t="shared" si="39"/>
        <v>-4.5454545454545459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</v>
      </c>
    </row>
    <row r="1265" spans="1:7">
      <c r="A1265" s="5">
        <v>45370</v>
      </c>
      <c r="B1265" s="7">
        <v>1.2879</v>
      </c>
      <c r="C1265" s="16">
        <f t="shared" si="38"/>
        <v>0</v>
      </c>
      <c r="D1265" s="16">
        <f t="array" ref="D1265">IFERROR(INDEX(C$2:C1265,MATCH(2,1/(C$2:C1265&lt;&gt;0))),0)</f>
        <v>-5</v>
      </c>
      <c r="E1265" s="16">
        <f t="shared" si="39"/>
        <v>-4.3181818181818183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3</v>
      </c>
    </row>
    <row r="1266" spans="1:7">
      <c r="A1266" s="5">
        <v>45371</v>
      </c>
      <c r="B1266" s="7">
        <v>1.7479</v>
      </c>
      <c r="C1266" s="16">
        <f t="shared" si="38"/>
        <v>0</v>
      </c>
      <c r="D1266" s="16">
        <f t="array" ref="D1266">IFERROR(INDEX(C$2:C1266,MATCH(2,1/(C$2:C1266&lt;&gt;0))),0)</f>
        <v>-5</v>
      </c>
      <c r="E1266" s="16">
        <f t="shared" si="39"/>
        <v>-4.0909090909090908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4</v>
      </c>
    </row>
    <row r="1267" spans="1:7">
      <c r="A1267" s="5">
        <v>45372</v>
      </c>
      <c r="B1267" s="7">
        <v>1.8851</v>
      </c>
      <c r="C1267" s="16">
        <f t="shared" si="38"/>
        <v>0</v>
      </c>
      <c r="D1267" s="16">
        <f t="array" ref="D1267">IFERROR(INDEX(C$2:C1267,MATCH(2,1/(C$2:C1267&lt;&gt;0))),0)</f>
        <v>-5</v>
      </c>
      <c r="E1267" s="16">
        <f t="shared" si="39"/>
        <v>-3.8636363636363633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5</v>
      </c>
    </row>
    <row r="1268" spans="1:7">
      <c r="A1268" s="5">
        <v>45373</v>
      </c>
      <c r="B1268" s="7">
        <v>1.3793</v>
      </c>
      <c r="C1268" s="16">
        <f t="shared" si="38"/>
        <v>0</v>
      </c>
      <c r="D1268" s="16">
        <f t="array" ref="D1268">IFERROR(INDEX(C$2:C1268,MATCH(2,1/(C$2:C1268&lt;&gt;0))),0)</f>
        <v>-5</v>
      </c>
      <c r="E1268" s="16">
        <f t="shared" si="39"/>
        <v>-3.6363636363636367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6</v>
      </c>
    </row>
    <row r="1269" spans="1:7">
      <c r="A1269" s="5">
        <v>45376</v>
      </c>
      <c r="B1269" s="7">
        <v>1.1494</v>
      </c>
      <c r="C1269" s="16">
        <f t="shared" si="38"/>
        <v>0</v>
      </c>
      <c r="D1269" s="16">
        <f t="array" ref="D1269">IFERROR(INDEX(C$2:C1269,MATCH(2,1/(C$2:C1269&lt;&gt;0))),0)</f>
        <v>-5</v>
      </c>
      <c r="E1269" s="16">
        <f t="shared" si="39"/>
        <v>-3.4090909090909092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7</v>
      </c>
    </row>
    <row r="1270" spans="1:7">
      <c r="A1270" s="5">
        <v>45377</v>
      </c>
      <c r="B1270" s="7">
        <v>1.7471000000000001</v>
      </c>
      <c r="C1270" s="16">
        <f t="shared" si="38"/>
        <v>0</v>
      </c>
      <c r="D1270" s="16">
        <f t="array" ref="D1270">IFERROR(INDEX(C$2:C1270,MATCH(2,1/(C$2:C1270&lt;&gt;0))),0)</f>
        <v>-5</v>
      </c>
      <c r="E1270" s="16">
        <f t="shared" si="39"/>
        <v>-3.1818181818181817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8</v>
      </c>
    </row>
    <row r="1271" spans="1:7">
      <c r="A1271" s="5">
        <v>45378</v>
      </c>
      <c r="B1271" s="7">
        <v>1.1029</v>
      </c>
      <c r="C1271" s="16">
        <f t="shared" si="38"/>
        <v>0</v>
      </c>
      <c r="D1271" s="16">
        <f t="array" ref="D1271">IFERROR(INDEX(C$2:C1271,MATCH(2,1/(C$2:C1271&lt;&gt;0))),0)</f>
        <v>-5</v>
      </c>
      <c r="E1271" s="16">
        <f t="shared" si="39"/>
        <v>-2.9545454545454546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9</v>
      </c>
    </row>
    <row r="1272" spans="1:7">
      <c r="A1272" s="5">
        <v>45379</v>
      </c>
      <c r="B1272" s="7">
        <v>1.3787</v>
      </c>
      <c r="C1272" s="16">
        <f t="shared" si="38"/>
        <v>0</v>
      </c>
      <c r="D1272" s="16">
        <f t="array" ref="D1272">IFERROR(INDEX(C$2:C1272,MATCH(2,1/(C$2:C1272&lt;&gt;0))),0)</f>
        <v>-5</v>
      </c>
      <c r="E1272" s="16">
        <f t="shared" si="39"/>
        <v>-2.7272727272727271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10</v>
      </c>
    </row>
    <row r="1273" spans="1:7">
      <c r="A1273" s="5">
        <v>45380</v>
      </c>
      <c r="B1273" s="7">
        <v>1.7446999999999999</v>
      </c>
      <c r="C1273" s="16">
        <f t="shared" si="38"/>
        <v>0</v>
      </c>
      <c r="D1273" s="16">
        <f t="array" ref="D1273">IFERROR(INDEX(C$2:C1273,MATCH(2,1/(C$2:C1273&lt;&gt;0))),0)</f>
        <v>-5</v>
      </c>
      <c r="E1273" s="16">
        <f t="shared" si="39"/>
        <v>-2.5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11</v>
      </c>
    </row>
    <row r="1274" spans="1:7">
      <c r="A1274" s="5">
        <v>45383</v>
      </c>
      <c r="B1274" s="7">
        <v>1.698</v>
      </c>
      <c r="C1274" s="16">
        <f t="shared" si="38"/>
        <v>0</v>
      </c>
      <c r="D1274" s="16">
        <f t="array" ref="D1274">IFERROR(INDEX(C$2:C1274,MATCH(2,1/(C$2:C1274&lt;&gt;0))),0)</f>
        <v>-5</v>
      </c>
      <c r="E1274" s="16">
        <f t="shared" si="39"/>
        <v>-2.2727272727272729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12</v>
      </c>
    </row>
    <row r="1275" spans="1:7">
      <c r="A1275" s="5">
        <v>45384</v>
      </c>
      <c r="B1275" s="7">
        <v>1.4227000000000001</v>
      </c>
      <c r="C1275" s="16">
        <f t="shared" si="38"/>
        <v>0</v>
      </c>
      <c r="D1275" s="16">
        <f t="array" ref="D1275">IFERROR(INDEX(C$2:C1275,MATCH(2,1/(C$2:C1275&lt;&gt;0))),0)</f>
        <v>-5</v>
      </c>
      <c r="E1275" s="16">
        <f t="shared" si="39"/>
        <v>-2.0454545454545454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13</v>
      </c>
    </row>
    <row r="1276" spans="1:7">
      <c r="A1276" s="5">
        <v>45385</v>
      </c>
      <c r="B1276" s="7">
        <v>1.1013999999999999</v>
      </c>
      <c r="C1276" s="16">
        <f t="shared" si="38"/>
        <v>0</v>
      </c>
      <c r="D1276" s="16">
        <f t="array" ref="D1276">IFERROR(INDEX(C$2:C1276,MATCH(2,1/(C$2:C1276&lt;&gt;0))),0)</f>
        <v>-5</v>
      </c>
      <c r="E1276" s="16">
        <f t="shared" si="39"/>
        <v>-1.8181818181818183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14</v>
      </c>
    </row>
    <row r="1277" spans="1:7">
      <c r="A1277" s="5">
        <v>45390</v>
      </c>
      <c r="B1277" s="7">
        <v>1.1456999999999999</v>
      </c>
      <c r="C1277" s="16">
        <f t="shared" si="38"/>
        <v>0</v>
      </c>
      <c r="D1277" s="16">
        <f t="array" ref="D1277">IFERROR(INDEX(C$2:C1277,MATCH(2,1/(C$2:C1277&lt;&gt;0))),0)</f>
        <v>-5</v>
      </c>
      <c r="E1277" s="16">
        <f t="shared" si="39"/>
        <v>-1.5909090909090908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15</v>
      </c>
    </row>
    <row r="1278" spans="1:7">
      <c r="A1278" s="5">
        <v>45391</v>
      </c>
      <c r="B1278" s="7">
        <v>1.2831999999999999</v>
      </c>
      <c r="C1278" s="16">
        <f t="shared" si="38"/>
        <v>0</v>
      </c>
      <c r="D1278" s="16">
        <f t="array" ref="D1278">IFERROR(INDEX(C$2:C1278,MATCH(2,1/(C$2:C1278&lt;&gt;0))),0)</f>
        <v>-5</v>
      </c>
      <c r="E1278" s="16">
        <f t="shared" si="39"/>
        <v>-1.3636363636363638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16</v>
      </c>
    </row>
    <row r="1279" spans="1:7">
      <c r="A1279" s="5">
        <v>45392</v>
      </c>
      <c r="B1279" s="7">
        <v>0.6401</v>
      </c>
      <c r="C1279" s="16">
        <f t="shared" si="38"/>
        <v>-5</v>
      </c>
      <c r="D1279" s="16">
        <f t="array" ref="D1279">IFERROR(INDEX(C$2:C1279,MATCH(2,1/(C$2:C1279&lt;&gt;0))),0)</f>
        <v>-5</v>
      </c>
      <c r="E1279" s="16">
        <f t="shared" si="39"/>
        <v>-5</v>
      </c>
      <c r="F1279" s="16">
        <f>IF(AND(C1279&lt;&gt;0,SUM(C$1:$D1279)=SUM(C$1:$D1279)),ROW(),0)</f>
        <v>1279</v>
      </c>
      <c r="G1279" s="16">
        <f t="array" ref="G1279">IF(ROW()-IFERROR(INDEX(F$2:F1279,MATCH(2,1/(F$2:F1279&lt;&gt;0))),0)&gt;22,22,ROW()-IFERROR(INDEX(F$2:F1279,MATCH(2,1/(F$2:F1279&lt;&gt;0))),0))</f>
        <v>0</v>
      </c>
    </row>
    <row r="1280" spans="1:7">
      <c r="A1280" s="5">
        <v>45393</v>
      </c>
      <c r="B1280" s="7">
        <v>1.1888000000000001</v>
      </c>
      <c r="C1280" s="16">
        <f t="shared" si="38"/>
        <v>0</v>
      </c>
      <c r="D1280" s="16">
        <f t="array" ref="D1280">IFERROR(INDEX(C$2:C1280,MATCH(2,1/(C$2:C1280&lt;&gt;0))),0)</f>
        <v>-5</v>
      </c>
      <c r="E1280" s="16">
        <f t="shared" si="39"/>
        <v>-4.7727272727272725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1</v>
      </c>
    </row>
    <row r="1281" spans="1:7">
      <c r="A1281" s="5">
        <v>45394</v>
      </c>
      <c r="B1281" s="7">
        <v>1.1888000000000001</v>
      </c>
      <c r="C1281" s="16">
        <f t="shared" si="38"/>
        <v>0</v>
      </c>
      <c r="D1281" s="16">
        <f t="array" ref="D1281">IFERROR(INDEX(C$2:C1281,MATCH(2,1/(C$2:C1281&lt;&gt;0))),0)</f>
        <v>-5</v>
      </c>
      <c r="E1281" s="16">
        <f t="shared" si="39"/>
        <v>-4.5454545454545459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</v>
      </c>
    </row>
    <row r="1282" spans="1:7">
      <c r="A1282" s="5">
        <v>45397</v>
      </c>
      <c r="B1282" s="7">
        <v>0.6401</v>
      </c>
      <c r="C1282" s="16">
        <f t="shared" si="38"/>
        <v>-5</v>
      </c>
      <c r="D1282" s="16">
        <f t="array" ref="D1282">IFERROR(INDEX(C$2:C1282,MATCH(2,1/(C$2:C1282&lt;&gt;0))),0)</f>
        <v>-5</v>
      </c>
      <c r="E1282" s="16">
        <f t="shared" si="39"/>
        <v>-5</v>
      </c>
      <c r="F1282" s="16">
        <f>IF(AND(C1282&lt;&gt;0,SUM(C$1:$D1282)=SUM(C$1:$D1282)),ROW(),0)</f>
        <v>1282</v>
      </c>
      <c r="G1282" s="16">
        <f t="array" ref="G1282">IF(ROW()-IFERROR(INDEX(F$2:F1282,MATCH(2,1/(F$2:F1282&lt;&gt;0))),0)&gt;22,22,ROW()-IFERROR(INDEX(F$2:F1282,MATCH(2,1/(F$2:F1282&lt;&gt;0))),0))</f>
        <v>0</v>
      </c>
    </row>
    <row r="1283" spans="1:7">
      <c r="A1283" s="5">
        <v>45398</v>
      </c>
      <c r="B1283" s="7">
        <v>0.36580000000000001</v>
      </c>
      <c r="C1283" s="16">
        <f t="shared" ref="C1283:C1537" si="40">IF(B1283&gt;3,5,IF(B1283&gt;2.4,2.5,IF(B1283&gt;1,0,IF(B1283&gt;0.8,-2.5,-5))))</f>
        <v>-5</v>
      </c>
      <c r="D1283" s="16">
        <f t="array" ref="D1283">IFERROR(INDEX(C$2:C1283,MATCH(2,1/(C$2:C1283&lt;&gt;0))),0)</f>
        <v>-5</v>
      </c>
      <c r="E1283" s="16">
        <f t="shared" ref="E1283:E1334" si="41">IF(D1283=0,0,IF(D1283&lt;0,-1*(ABS(D1283)-G1283*ABS(D1283)/22),D1283-G1283*D1283/22))</f>
        <v>-5</v>
      </c>
      <c r="F1283" s="16">
        <f>IF(AND(C1283&lt;&gt;0,SUM(C$1:$D1283)=SUM(C$1:$D1283)),ROW(),0)</f>
        <v>1283</v>
      </c>
      <c r="G1283" s="16">
        <f t="array" ref="G1283">IF(ROW()-IFERROR(INDEX(F$2:F1283,MATCH(2,1/(F$2:F1283&lt;&gt;0))),0)&gt;22,22,ROW()-IFERROR(INDEX(F$2:F1283,MATCH(2,1/(F$2:F1283&lt;&gt;0))),0))</f>
        <v>0</v>
      </c>
    </row>
    <row r="1284" spans="1:7">
      <c r="A1284" s="5">
        <v>45399</v>
      </c>
      <c r="B1284" s="7">
        <v>5.2102000000000004</v>
      </c>
      <c r="C1284" s="16">
        <f t="shared" si="40"/>
        <v>5</v>
      </c>
      <c r="D1284" s="16">
        <f t="array" ref="D1284">IFERROR(INDEX(C$2:C1284,MATCH(2,1/(C$2:C1284&lt;&gt;0))),0)</f>
        <v>5</v>
      </c>
      <c r="E1284" s="16">
        <f t="shared" si="41"/>
        <v>5</v>
      </c>
      <c r="F1284" s="16">
        <f>IF(AND(C1284&lt;&gt;0,SUM(C$1:$D1284)=SUM(C$1:$D1284)),ROW(),0)</f>
        <v>1284</v>
      </c>
      <c r="G1284" s="16">
        <f t="array" ref="G1284">IF(ROW()-IFERROR(INDEX(F$2:F1284,MATCH(2,1/(F$2:F1284&lt;&gt;0))),0)&gt;22,22,ROW()-IFERROR(INDEX(F$2:F1284,MATCH(2,1/(F$2:F1284&lt;&gt;0))),0))</f>
        <v>0</v>
      </c>
    </row>
    <row r="1285" spans="1:7">
      <c r="A1285" s="5">
        <v>45400</v>
      </c>
      <c r="B1285" s="7">
        <v>1.4612000000000001</v>
      </c>
      <c r="C1285" s="16">
        <f t="shared" si="40"/>
        <v>0</v>
      </c>
      <c r="D1285" s="16">
        <f t="array" ref="D1285">IFERROR(INDEX(C$2:C1285,MATCH(2,1/(C$2:C1285&lt;&gt;0))),0)</f>
        <v>5</v>
      </c>
      <c r="E1285" s="16">
        <f t="shared" si="41"/>
        <v>4.7727272727272725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1</v>
      </c>
    </row>
    <row r="1286" spans="1:7">
      <c r="A1286" s="5">
        <v>45401</v>
      </c>
      <c r="B1286" s="7">
        <v>0.91279999999999994</v>
      </c>
      <c r="C1286" s="16">
        <f t="shared" si="40"/>
        <v>-2.5</v>
      </c>
      <c r="D1286" s="16">
        <f t="array" ref="D1286">IFERROR(INDEX(C$2:C1286,MATCH(2,1/(C$2:C1286&lt;&gt;0))),0)</f>
        <v>-2.5</v>
      </c>
      <c r="E1286" s="16">
        <f t="shared" si="41"/>
        <v>-2.5</v>
      </c>
      <c r="F1286" s="16">
        <f>IF(AND(C1286&lt;&gt;0,SUM(C$1:$D1286)=SUM(C$1:$D1286)),ROW(),0)</f>
        <v>1286</v>
      </c>
      <c r="G1286" s="16">
        <f t="array" ref="G1286">IF(ROW()-IFERROR(INDEX(F$2:F1286,MATCH(2,1/(F$2:F1286&lt;&gt;0))),0)&gt;22,22,ROW()-IFERROR(INDEX(F$2:F1286,MATCH(2,1/(F$2:F1286&lt;&gt;0))),0))</f>
        <v>0</v>
      </c>
    </row>
    <row r="1287" spans="1:7">
      <c r="A1287" s="5">
        <v>45404</v>
      </c>
      <c r="B1287" s="7">
        <v>1.0944</v>
      </c>
      <c r="C1287" s="16">
        <f t="shared" si="40"/>
        <v>0</v>
      </c>
      <c r="D1287" s="16">
        <f t="array" ref="D1287">IFERROR(INDEX(C$2:C1287,MATCH(2,1/(C$2:C1287&lt;&gt;0))),0)</f>
        <v>-2.5</v>
      </c>
      <c r="E1287" s="16">
        <f t="shared" si="41"/>
        <v>-2.3863636363636362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1</v>
      </c>
    </row>
    <row r="1288" spans="1:7">
      <c r="A1288" s="5">
        <v>45405</v>
      </c>
      <c r="B1288" s="7">
        <v>1.0488</v>
      </c>
      <c r="C1288" s="16">
        <f t="shared" si="40"/>
        <v>0</v>
      </c>
      <c r="D1288" s="16">
        <f t="array" ref="D1288">IFERROR(INDEX(C$2:C1288,MATCH(2,1/(C$2:C1288&lt;&gt;0))),0)</f>
        <v>-2.5</v>
      </c>
      <c r="E1288" s="16">
        <f t="shared" si="41"/>
        <v>-2.2727272727272729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2</v>
      </c>
    </row>
    <row r="1289" spans="1:7">
      <c r="A1289" s="5">
        <v>45406</v>
      </c>
      <c r="B1289" s="7">
        <v>0.77480000000000004</v>
      </c>
      <c r="C1289" s="16">
        <f t="shared" si="40"/>
        <v>-5</v>
      </c>
      <c r="D1289" s="16">
        <f t="array" ref="D1289">IFERROR(INDEX(C$2:C1289,MATCH(2,1/(C$2:C1289&lt;&gt;0))),0)</f>
        <v>-5</v>
      </c>
      <c r="E1289" s="16">
        <f t="shared" si="41"/>
        <v>-5</v>
      </c>
      <c r="F1289" s="16">
        <f>IF(AND(C1289&lt;&gt;0,SUM(C$1:$D1289)=SUM(C$1:$D1289)),ROW(),0)</f>
        <v>1289</v>
      </c>
      <c r="G1289" s="16">
        <f t="array" ref="G1289">IF(ROW()-IFERROR(INDEX(F$2:F1289,MATCH(2,1/(F$2:F1289&lt;&gt;0))),0)&gt;22,22,ROW()-IFERROR(INDEX(F$2:F1289,MATCH(2,1/(F$2:F1289&lt;&gt;0))),0))</f>
        <v>0</v>
      </c>
    </row>
    <row r="1290" spans="1:7">
      <c r="A1290" s="5">
        <v>45407</v>
      </c>
      <c r="B1290" s="7">
        <v>0.77480000000000004</v>
      </c>
      <c r="C1290" s="16">
        <f t="shared" si="40"/>
        <v>-5</v>
      </c>
      <c r="D1290" s="16">
        <f t="array" ref="D1290">IFERROR(INDEX(C$2:C1290,MATCH(2,1/(C$2:C1290&lt;&gt;0))),0)</f>
        <v>-5</v>
      </c>
      <c r="E1290" s="16">
        <f t="shared" si="41"/>
        <v>-5</v>
      </c>
      <c r="F1290" s="16">
        <f>IF(AND(C1290&lt;&gt;0,SUM(C$1:$D1290)=SUM(C$1:$D1290)),ROW(),0)</f>
        <v>1290</v>
      </c>
      <c r="G1290" s="16">
        <f t="array" ref="G1290">IF(ROW()-IFERROR(INDEX(F$2:F1290,MATCH(2,1/(F$2:F1290&lt;&gt;0))),0)&gt;22,22,ROW()-IFERROR(INDEX(F$2:F1290,MATCH(2,1/(F$2:F1290&lt;&gt;0))),0))</f>
        <v>0</v>
      </c>
    </row>
    <row r="1291" spans="1:7">
      <c r="A1291" s="5">
        <v>45408</v>
      </c>
      <c r="B1291" s="7">
        <v>1.6408</v>
      </c>
      <c r="C1291" s="16">
        <f t="shared" si="40"/>
        <v>0</v>
      </c>
      <c r="D1291" s="16">
        <f t="array" ref="D1291">IFERROR(INDEX(C$2:C1291,MATCH(2,1/(C$2:C1291&lt;&gt;0))),0)</f>
        <v>-5</v>
      </c>
      <c r="E1291" s="16">
        <f t="shared" si="41"/>
        <v>-4.7727272727272725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1</v>
      </c>
    </row>
    <row r="1292" spans="1:7">
      <c r="A1292" s="5">
        <v>45411</v>
      </c>
      <c r="B1292" s="7">
        <v>2.3700999999999999</v>
      </c>
      <c r="C1292" s="16">
        <f t="shared" si="40"/>
        <v>0</v>
      </c>
      <c r="D1292" s="16">
        <f t="array" ref="D1292">IFERROR(INDEX(C$2:C1292,MATCH(2,1/(C$2:C1292&lt;&gt;0))),0)</f>
        <v>-5</v>
      </c>
      <c r="E1292" s="16">
        <f t="shared" si="41"/>
        <v>-4.5454545454545459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2</v>
      </c>
    </row>
    <row r="1293" spans="1:7">
      <c r="A1293" s="5">
        <v>45412</v>
      </c>
      <c r="B1293" s="7">
        <v>1.2305999999999999</v>
      </c>
      <c r="C1293" s="16">
        <f t="shared" si="40"/>
        <v>0</v>
      </c>
      <c r="D1293" s="16">
        <f t="array" ref="D1293">IFERROR(INDEX(C$2:C1293,MATCH(2,1/(C$2:C1293&lt;&gt;0))),0)</f>
        <v>-5</v>
      </c>
      <c r="E1293" s="16">
        <f t="shared" si="41"/>
        <v>-4.3181818181818183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3</v>
      </c>
    </row>
    <row r="1294" spans="1:7">
      <c r="A1294" s="5">
        <v>45418</v>
      </c>
      <c r="B1294" s="7">
        <v>1.8223</v>
      </c>
      <c r="C1294" s="16">
        <f t="shared" si="40"/>
        <v>0</v>
      </c>
      <c r="D1294" s="16">
        <f t="array" ref="D1294">IFERROR(INDEX(C$2:C1294,MATCH(2,1/(C$2:C1294&lt;&gt;0))),0)</f>
        <v>-5</v>
      </c>
      <c r="E1294" s="16">
        <f t="shared" si="41"/>
        <v>-4.0909090909090908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4</v>
      </c>
    </row>
    <row r="1295" spans="1:7">
      <c r="A1295" s="5">
        <v>45419</v>
      </c>
      <c r="B1295" s="7">
        <v>1.139</v>
      </c>
      <c r="C1295" s="16">
        <f t="shared" si="40"/>
        <v>0</v>
      </c>
      <c r="D1295" s="16">
        <f t="array" ref="D1295">IFERROR(INDEX(C$2:C1295,MATCH(2,1/(C$2:C1295&lt;&gt;0))),0)</f>
        <v>-5</v>
      </c>
      <c r="E1295" s="16">
        <f t="shared" si="41"/>
        <v>-3.8636363636363633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5</v>
      </c>
    </row>
    <row r="1296" spans="1:7">
      <c r="A1296" s="5">
        <v>45420</v>
      </c>
      <c r="B1296" s="7">
        <v>1.2301</v>
      </c>
      <c r="C1296" s="16">
        <f t="shared" si="40"/>
        <v>0</v>
      </c>
      <c r="D1296" s="16">
        <f t="array" ref="D1296">IFERROR(INDEX(C$2:C1296,MATCH(2,1/(C$2:C1296&lt;&gt;0))),0)</f>
        <v>-5</v>
      </c>
      <c r="E1296" s="16">
        <f t="shared" si="41"/>
        <v>-3.6363636363636367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6</v>
      </c>
    </row>
    <row r="1297" spans="1:7">
      <c r="A1297" s="5">
        <v>45421</v>
      </c>
      <c r="B1297" s="7">
        <v>1.139</v>
      </c>
      <c r="C1297" s="16">
        <f t="shared" si="40"/>
        <v>0</v>
      </c>
      <c r="D1297" s="16">
        <f t="array" ref="D1297">IFERROR(INDEX(C$2:C1297,MATCH(2,1/(C$2:C1297&lt;&gt;0))),0)</f>
        <v>-5</v>
      </c>
      <c r="E1297" s="16">
        <f t="shared" si="41"/>
        <v>-3.4090909090909092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7</v>
      </c>
    </row>
    <row r="1298" spans="1:7">
      <c r="A1298" s="5">
        <v>45422</v>
      </c>
      <c r="B1298" s="7">
        <v>0.72829999999999995</v>
      </c>
      <c r="C1298" s="16">
        <f t="shared" si="40"/>
        <v>-5</v>
      </c>
      <c r="D1298" s="16">
        <f t="array" ref="D1298">IFERROR(INDEX(C$2:C1298,MATCH(2,1/(C$2:C1298&lt;&gt;0))),0)</f>
        <v>-5</v>
      </c>
      <c r="E1298" s="16">
        <f t="shared" si="41"/>
        <v>-5</v>
      </c>
      <c r="F1298" s="16">
        <f>IF(AND(C1298&lt;&gt;0,SUM(C$1:$D1298)=SUM(C$1:$D1298)),ROW(),0)</f>
        <v>1298</v>
      </c>
      <c r="G1298" s="16">
        <f t="array" ref="G1298">IF(ROW()-IFERROR(INDEX(F$2:F1298,MATCH(2,1/(F$2:F1298&lt;&gt;0))),0)&gt;22,22,ROW()-IFERROR(INDEX(F$2:F1298,MATCH(2,1/(F$2:F1298&lt;&gt;0))),0))</f>
        <v>0</v>
      </c>
    </row>
    <row r="1299" spans="1:7">
      <c r="A1299" s="5">
        <v>45425</v>
      </c>
      <c r="B1299" s="7">
        <v>0.73029999999999995</v>
      </c>
      <c r="C1299" s="16">
        <f t="shared" si="40"/>
        <v>-5</v>
      </c>
      <c r="D1299" s="16">
        <f t="array" ref="D1299">IFERROR(INDEX(C$2:C1299,MATCH(2,1/(C$2:C1299&lt;&gt;0))),0)</f>
        <v>-5</v>
      </c>
      <c r="E1299" s="16">
        <f t="shared" si="41"/>
        <v>-5</v>
      </c>
      <c r="F1299" s="16">
        <f>IF(AND(C1299&lt;&gt;0,SUM(C$1:$D1299)=SUM(C$1:$D1299)),ROW(),0)</f>
        <v>1299</v>
      </c>
      <c r="G1299" s="16">
        <f t="array" ref="G1299">IF(ROW()-IFERROR(INDEX(F$2:F1299,MATCH(2,1/(F$2:F1299&lt;&gt;0))),0)&gt;22,22,ROW()-IFERROR(INDEX(F$2:F1299,MATCH(2,1/(F$2:F1299&lt;&gt;0))),0))</f>
        <v>0</v>
      </c>
    </row>
    <row r="1300" spans="1:7">
      <c r="A1300" s="5">
        <v>45426</v>
      </c>
      <c r="B1300" s="7">
        <v>1.0497000000000001</v>
      </c>
      <c r="C1300" s="16">
        <f t="shared" si="40"/>
        <v>0</v>
      </c>
      <c r="D1300" s="16">
        <f t="array" ref="D1300">IFERROR(INDEX(C$2:C1300,MATCH(2,1/(C$2:C1300&lt;&gt;0))),0)</f>
        <v>-5</v>
      </c>
      <c r="E1300" s="16">
        <f t="shared" si="41"/>
        <v>-4.7727272727272725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1</v>
      </c>
    </row>
    <row r="1301" spans="1:7">
      <c r="A1301" s="5">
        <v>45427</v>
      </c>
      <c r="B1301" s="7">
        <v>1.0497000000000001</v>
      </c>
      <c r="C1301" s="16">
        <f t="shared" si="40"/>
        <v>0</v>
      </c>
      <c r="D1301" s="16">
        <f t="array" ref="D1301">IFERROR(INDEX(C$2:C1301,MATCH(2,1/(C$2:C1301&lt;&gt;0))),0)</f>
        <v>-5</v>
      </c>
      <c r="E1301" s="16">
        <f t="shared" si="41"/>
        <v>-4.5454545454545459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2</v>
      </c>
    </row>
    <row r="1302" spans="1:7">
      <c r="A1302" s="5">
        <v>45428</v>
      </c>
      <c r="B1302" s="7">
        <v>0.86680000000000001</v>
      </c>
      <c r="C1302" s="16">
        <f t="shared" si="40"/>
        <v>-2.5</v>
      </c>
      <c r="D1302" s="16">
        <f t="array" ref="D1302">IFERROR(INDEX(C$2:C1302,MATCH(2,1/(C$2:C1302&lt;&gt;0))),0)</f>
        <v>-2.5</v>
      </c>
      <c r="E1302" s="16">
        <f t="shared" si="41"/>
        <v>-2.5</v>
      </c>
      <c r="F1302" s="16">
        <f>IF(AND(C1302&lt;&gt;0,SUM(C$1:$D1302)=SUM(C$1:$D1302)),ROW(),0)</f>
        <v>1302</v>
      </c>
      <c r="G1302" s="16">
        <f t="array" ref="G1302">IF(ROW()-IFERROR(INDEX(F$2:F1302,MATCH(2,1/(F$2:F1302&lt;&gt;0))),0)&gt;22,22,ROW()-IFERROR(INDEX(F$2:F1302,MATCH(2,1/(F$2:F1302&lt;&gt;0))),0))</f>
        <v>0</v>
      </c>
    </row>
    <row r="1303" spans="1:7">
      <c r="A1303" s="5">
        <v>45429</v>
      </c>
      <c r="B1303" s="7">
        <v>1.5055000000000001</v>
      </c>
      <c r="C1303" s="16">
        <f t="shared" si="40"/>
        <v>0</v>
      </c>
      <c r="D1303" s="16">
        <f t="array" ref="D1303">IFERROR(INDEX(C$2:C1303,MATCH(2,1/(C$2:C1303&lt;&gt;0))),0)</f>
        <v>-2.5</v>
      </c>
      <c r="E1303" s="16">
        <f t="shared" si="41"/>
        <v>-2.3863636363636362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1</v>
      </c>
    </row>
    <row r="1304" spans="1:7">
      <c r="A1304" s="5">
        <v>45432</v>
      </c>
      <c r="B1304" s="7">
        <v>1.0023</v>
      </c>
      <c r="C1304" s="16">
        <f t="shared" si="40"/>
        <v>0</v>
      </c>
      <c r="D1304" s="16">
        <f t="array" ref="D1304">IFERROR(INDEX(C$2:C1304,MATCH(2,1/(C$2:C1304&lt;&gt;0))),0)</f>
        <v>-2.5</v>
      </c>
      <c r="E1304" s="16">
        <f t="shared" si="41"/>
        <v>-2.2727272727272729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2</v>
      </c>
    </row>
    <row r="1305" spans="1:7">
      <c r="A1305" s="5">
        <v>45433</v>
      </c>
      <c r="B1305" s="7">
        <v>0.54669999999999996</v>
      </c>
      <c r="C1305" s="16">
        <f t="shared" si="40"/>
        <v>-5</v>
      </c>
      <c r="D1305" s="16">
        <f t="array" ref="D1305">IFERROR(INDEX(C$2:C1305,MATCH(2,1/(C$2:C1305&lt;&gt;0))),0)</f>
        <v>-5</v>
      </c>
      <c r="E1305" s="16">
        <f t="shared" si="41"/>
        <v>-5</v>
      </c>
      <c r="F1305" s="16">
        <f>IF(AND(C1305&lt;&gt;0,SUM(C$1:$D1305)=SUM(C$1:$D1305)),ROW(),0)</f>
        <v>1305</v>
      </c>
      <c r="G1305" s="16">
        <f t="array" ref="G1305">IF(ROW()-IFERROR(INDEX(F$2:F1305,MATCH(2,1/(F$2:F1305&lt;&gt;0))),0)&gt;22,22,ROW()-IFERROR(INDEX(F$2:F1305,MATCH(2,1/(F$2:F1305&lt;&gt;0))),0))</f>
        <v>0</v>
      </c>
    </row>
    <row r="1306" spans="1:7">
      <c r="A1306" s="5">
        <v>45434</v>
      </c>
      <c r="B1306" s="7">
        <v>0.72860000000000003</v>
      </c>
      <c r="C1306" s="16">
        <f t="shared" si="40"/>
        <v>-5</v>
      </c>
      <c r="D1306" s="16">
        <f t="array" ref="D1306">IFERROR(INDEX(C$2:C1306,MATCH(2,1/(C$2:C1306&lt;&gt;0))),0)</f>
        <v>-5</v>
      </c>
      <c r="E1306" s="16">
        <f t="shared" si="41"/>
        <v>-5</v>
      </c>
      <c r="F1306" s="16">
        <f>IF(AND(C1306&lt;&gt;0,SUM(C$1:$D1306)=SUM(C$1:$D1306)),ROW(),0)</f>
        <v>1306</v>
      </c>
      <c r="G1306" s="16">
        <f t="array" ref="G1306">IF(ROW()-IFERROR(INDEX(F$2:F1306,MATCH(2,1/(F$2:F1306&lt;&gt;0))),0)&gt;22,22,ROW()-IFERROR(INDEX(F$2:F1306,MATCH(2,1/(F$2:F1306&lt;&gt;0))),0))</f>
        <v>0</v>
      </c>
    </row>
    <row r="1307" spans="1:7">
      <c r="A1307" s="5">
        <v>45435</v>
      </c>
      <c r="B1307" s="7">
        <v>0.45540000000000003</v>
      </c>
      <c r="C1307" s="16">
        <f t="shared" si="40"/>
        <v>-5</v>
      </c>
      <c r="D1307" s="16">
        <f t="array" ref="D1307">IFERROR(INDEX(C$2:C1307,MATCH(2,1/(C$2:C1307&lt;&gt;0))),0)</f>
        <v>-5</v>
      </c>
      <c r="E1307" s="16">
        <f t="shared" si="41"/>
        <v>-5</v>
      </c>
      <c r="F1307" s="16">
        <f>IF(AND(C1307&lt;&gt;0,SUM(C$1:$D1307)=SUM(C$1:$D1307)),ROW(),0)</f>
        <v>1307</v>
      </c>
      <c r="G1307" s="16">
        <f t="array" ref="G1307">IF(ROW()-IFERROR(INDEX(F$2:F1307,MATCH(2,1/(F$2:F1307&lt;&gt;0))),0)&gt;22,22,ROW()-IFERROR(INDEX(F$2:F1307,MATCH(2,1/(F$2:F1307&lt;&gt;0))),0))</f>
        <v>0</v>
      </c>
    </row>
    <row r="1308" spans="1:7">
      <c r="A1308" s="5">
        <v>45436</v>
      </c>
      <c r="B1308" s="7">
        <v>0.77380000000000004</v>
      </c>
      <c r="C1308" s="16">
        <f t="shared" si="40"/>
        <v>-5</v>
      </c>
      <c r="D1308" s="16">
        <f t="array" ref="D1308">IFERROR(INDEX(C$2:C1308,MATCH(2,1/(C$2:C1308&lt;&gt;0))),0)</f>
        <v>-5</v>
      </c>
      <c r="E1308" s="16">
        <f t="shared" si="41"/>
        <v>-5</v>
      </c>
      <c r="F1308" s="16">
        <f>IF(AND(C1308&lt;&gt;0,SUM(C$1:$D1308)=SUM(C$1:$D1308)),ROW(),0)</f>
        <v>1308</v>
      </c>
      <c r="G1308" s="16">
        <f t="array" ref="G1308">IF(ROW()-IFERROR(INDEX(F$2:F1308,MATCH(2,1/(F$2:F1308&lt;&gt;0))),0)&gt;22,22,ROW()-IFERROR(INDEX(F$2:F1308,MATCH(2,1/(F$2:F1308&lt;&gt;0))),0))</f>
        <v>0</v>
      </c>
    </row>
    <row r="1309" spans="1:7">
      <c r="A1309" s="5">
        <v>45439</v>
      </c>
      <c r="B1309" s="7">
        <v>0.68269999999999997</v>
      </c>
      <c r="C1309" s="16">
        <f t="shared" si="40"/>
        <v>-5</v>
      </c>
      <c r="D1309" s="16">
        <f t="array" ref="D1309">IFERROR(INDEX(C$2:C1309,MATCH(2,1/(C$2:C1309&lt;&gt;0))),0)</f>
        <v>-5</v>
      </c>
      <c r="E1309" s="16">
        <f t="shared" si="41"/>
        <v>-5</v>
      </c>
      <c r="F1309" s="16">
        <f>IF(AND(C1309&lt;&gt;0,SUM(C$1:$D1309)=SUM(C$1:$D1309)),ROW(),0)</f>
        <v>1309</v>
      </c>
      <c r="G1309" s="16">
        <f t="array" ref="G1309">IF(ROW()-IFERROR(INDEX(F$2:F1309,MATCH(2,1/(F$2:F1309&lt;&gt;0))),0)&gt;22,22,ROW()-IFERROR(INDEX(F$2:F1309,MATCH(2,1/(F$2:F1309&lt;&gt;0))),0))</f>
        <v>0</v>
      </c>
    </row>
    <row r="1310" spans="1:7">
      <c r="A1310" s="5">
        <v>45440</v>
      </c>
      <c r="B1310" s="7">
        <v>0.5917</v>
      </c>
      <c r="C1310" s="16">
        <f t="shared" si="40"/>
        <v>-5</v>
      </c>
      <c r="D1310" s="16">
        <f t="array" ref="D1310">IFERROR(INDEX(C$2:C1310,MATCH(2,1/(C$2:C1310&lt;&gt;0))),0)</f>
        <v>-5</v>
      </c>
      <c r="E1310" s="16">
        <f t="shared" si="41"/>
        <v>-5</v>
      </c>
      <c r="F1310" s="16">
        <f>IF(AND(C1310&lt;&gt;0,SUM(C$1:$D1310)=SUM(C$1:$D1310)),ROW(),0)</f>
        <v>1310</v>
      </c>
      <c r="G1310" s="16">
        <f t="array" ref="G1310">IF(ROW()-IFERROR(INDEX(F$2:F1310,MATCH(2,1/(F$2:F1310&lt;&gt;0))),0)&gt;22,22,ROW()-IFERROR(INDEX(F$2:F1310,MATCH(2,1/(F$2:F1310&lt;&gt;0))),0))</f>
        <v>0</v>
      </c>
    </row>
    <row r="1311" spans="1:7">
      <c r="A1311" s="5">
        <v>45441</v>
      </c>
      <c r="B1311" s="7">
        <v>0.5917</v>
      </c>
      <c r="C1311" s="16">
        <f t="shared" si="40"/>
        <v>-5</v>
      </c>
      <c r="D1311" s="16">
        <f t="array" ref="D1311">IFERROR(INDEX(C$2:C1311,MATCH(2,1/(C$2:C1311&lt;&gt;0))),0)</f>
        <v>-5</v>
      </c>
      <c r="E1311" s="16">
        <f t="shared" si="41"/>
        <v>-5</v>
      </c>
      <c r="F1311" s="16">
        <f>IF(AND(C1311&lt;&gt;0,SUM(C$1:$D1311)=SUM(C$1:$D1311)),ROW(),0)</f>
        <v>1311</v>
      </c>
      <c r="G1311" s="16">
        <f t="array" ref="G1311">IF(ROW()-IFERROR(INDEX(F$2:F1311,MATCH(2,1/(F$2:F1311&lt;&gt;0))),0)&gt;22,22,ROW()-IFERROR(INDEX(F$2:F1311,MATCH(2,1/(F$2:F1311&lt;&gt;0))),0))</f>
        <v>0</v>
      </c>
    </row>
    <row r="1312" spans="1:7">
      <c r="A1312" s="5">
        <v>45442</v>
      </c>
      <c r="B1312" s="7">
        <v>0.63719999999999999</v>
      </c>
      <c r="C1312" s="16">
        <f t="shared" si="40"/>
        <v>-5</v>
      </c>
      <c r="D1312" s="16">
        <f t="array" ref="D1312">IFERROR(INDEX(C$2:C1312,MATCH(2,1/(C$2:C1312&lt;&gt;0))),0)</f>
        <v>-5</v>
      </c>
      <c r="E1312" s="16">
        <f t="shared" si="41"/>
        <v>-5</v>
      </c>
      <c r="F1312" s="16">
        <f>IF(AND(C1312&lt;&gt;0,SUM(C$1:$D1312)=SUM(C$1:$D1312)),ROW(),0)</f>
        <v>1312</v>
      </c>
      <c r="G1312" s="16">
        <f t="array" ref="G1312">IF(ROW()-IFERROR(INDEX(F$2:F1312,MATCH(2,1/(F$2:F1312&lt;&gt;0))),0)&gt;22,22,ROW()-IFERROR(INDEX(F$2:F1312,MATCH(2,1/(F$2:F1312&lt;&gt;0))),0))</f>
        <v>0</v>
      </c>
    </row>
    <row r="1313" spans="1:7">
      <c r="A1313" s="5">
        <v>45443</v>
      </c>
      <c r="B1313" s="7">
        <v>0.5917</v>
      </c>
      <c r="C1313" s="16">
        <f t="shared" si="40"/>
        <v>-5</v>
      </c>
      <c r="D1313" s="16">
        <f t="array" ref="D1313">IFERROR(INDEX(C$2:C1313,MATCH(2,1/(C$2:C1313&lt;&gt;0))),0)</f>
        <v>-5</v>
      </c>
      <c r="E1313" s="16">
        <f t="shared" si="41"/>
        <v>-5</v>
      </c>
      <c r="F1313" s="16">
        <f>IF(AND(C1313&lt;&gt;0,SUM(C$1:$D1313)=SUM(C$1:$D1313)),ROW(),0)</f>
        <v>1313</v>
      </c>
      <c r="G1313" s="16">
        <f t="array" ref="G1313">IF(ROW()-IFERROR(INDEX(F$2:F1313,MATCH(2,1/(F$2:F1313&lt;&gt;0))),0)&gt;22,22,ROW()-IFERROR(INDEX(F$2:F1313,MATCH(2,1/(F$2:F1313&lt;&gt;0))),0))</f>
        <v>0</v>
      </c>
    </row>
    <row r="1314" spans="1:7">
      <c r="A1314" s="5">
        <v>45446</v>
      </c>
      <c r="B1314" s="7">
        <v>0.27289999999999998</v>
      </c>
      <c r="C1314" s="16">
        <f t="shared" si="40"/>
        <v>-5</v>
      </c>
      <c r="D1314" s="16">
        <f t="array" ref="D1314">IFERROR(INDEX(C$2:C1314,MATCH(2,1/(C$2:C1314&lt;&gt;0))),0)</f>
        <v>-5</v>
      </c>
      <c r="E1314" s="16">
        <f t="shared" si="41"/>
        <v>-5</v>
      </c>
      <c r="F1314" s="16">
        <f>IF(AND(C1314&lt;&gt;0,SUM(C$1:$D1314)=SUM(C$1:$D1314)),ROW(),0)</f>
        <v>1314</v>
      </c>
      <c r="G1314" s="16">
        <f t="array" ref="G1314">IF(ROW()-IFERROR(INDEX(F$2:F1314,MATCH(2,1/(F$2:F1314&lt;&gt;0))),0)&gt;22,22,ROW()-IFERROR(INDEX(F$2:F1314,MATCH(2,1/(F$2:F1314&lt;&gt;0))),0))</f>
        <v>0</v>
      </c>
    </row>
    <row r="1315" spans="1:7">
      <c r="A1315" s="5">
        <v>45447</v>
      </c>
      <c r="B1315" s="7">
        <v>0.81859999999999999</v>
      </c>
      <c r="C1315" s="16">
        <f t="shared" si="40"/>
        <v>-2.5</v>
      </c>
      <c r="D1315" s="16">
        <f t="array" ref="D1315">IFERROR(INDEX(C$2:C1315,MATCH(2,1/(C$2:C1315&lt;&gt;0))),0)</f>
        <v>-2.5</v>
      </c>
      <c r="E1315" s="16">
        <f t="shared" si="41"/>
        <v>-2.5</v>
      </c>
      <c r="F1315" s="16">
        <f>IF(AND(C1315&lt;&gt;0,SUM(C$1:$D1315)=SUM(C$1:$D1315)),ROW(),0)</f>
        <v>1315</v>
      </c>
      <c r="G1315" s="16">
        <f t="array" ref="G1315">IF(ROW()-IFERROR(INDEX(F$2:F1315,MATCH(2,1/(F$2:F1315&lt;&gt;0))),0)&gt;22,22,ROW()-IFERROR(INDEX(F$2:F1315,MATCH(2,1/(F$2:F1315&lt;&gt;0))),0))</f>
        <v>0</v>
      </c>
    </row>
    <row r="1316" spans="1:7">
      <c r="A1316" s="5">
        <v>45448</v>
      </c>
      <c r="B1316" s="7">
        <v>0.36359999999999998</v>
      </c>
      <c r="C1316" s="16">
        <f t="shared" si="40"/>
        <v>-5</v>
      </c>
      <c r="D1316" s="16">
        <f t="array" ref="D1316">IFERROR(INDEX(C$2:C1316,MATCH(2,1/(C$2:C1316&lt;&gt;0))),0)</f>
        <v>-5</v>
      </c>
      <c r="E1316" s="16">
        <f t="shared" si="41"/>
        <v>-5</v>
      </c>
      <c r="F1316" s="16">
        <f>IF(AND(C1316&lt;&gt;0,SUM(C$1:$D1316)=SUM(C$1:$D1316)),ROW(),0)</f>
        <v>1316</v>
      </c>
      <c r="G1316" s="16">
        <f t="array" ref="G1316">IF(ROW()-IFERROR(INDEX(F$2:F1316,MATCH(2,1/(F$2:F1316&lt;&gt;0))),0)&gt;22,22,ROW()-IFERROR(INDEX(F$2:F1316,MATCH(2,1/(F$2:F1316&lt;&gt;0))),0))</f>
        <v>0</v>
      </c>
    </row>
    <row r="1317" spans="1:7">
      <c r="A1317" s="5">
        <v>45449</v>
      </c>
      <c r="B1317" s="7">
        <v>0.49980000000000002</v>
      </c>
      <c r="C1317" s="16">
        <f t="shared" si="40"/>
        <v>-5</v>
      </c>
      <c r="D1317" s="16">
        <f t="array" ref="D1317">IFERROR(INDEX(C$2:C1317,MATCH(2,1/(C$2:C1317&lt;&gt;0))),0)</f>
        <v>-5</v>
      </c>
      <c r="E1317" s="16">
        <f t="shared" si="41"/>
        <v>-5</v>
      </c>
      <c r="F1317" s="16">
        <f>IF(AND(C1317&lt;&gt;0,SUM(C$1:$D1317)=SUM(C$1:$D1317)),ROW(),0)</f>
        <v>1317</v>
      </c>
      <c r="G1317" s="16">
        <f t="array" ref="G1317">IF(ROW()-IFERROR(INDEX(F$2:F1317,MATCH(2,1/(F$2:F1317&lt;&gt;0))),0)&gt;22,22,ROW()-IFERROR(INDEX(F$2:F1317,MATCH(2,1/(F$2:F1317&lt;&gt;0))),0))</f>
        <v>0</v>
      </c>
    </row>
    <row r="1318" spans="1:7">
      <c r="A1318" s="5">
        <v>45450</v>
      </c>
      <c r="B1318" s="7">
        <v>1.2721</v>
      </c>
      <c r="C1318" s="16">
        <f t="shared" si="40"/>
        <v>0</v>
      </c>
      <c r="D1318" s="16">
        <f t="array" ref="D1318">IFERROR(INDEX(C$2:C1318,MATCH(2,1/(C$2:C1318&lt;&gt;0))),0)</f>
        <v>-5</v>
      </c>
      <c r="E1318" s="16">
        <f t="shared" si="41"/>
        <v>-4.7727272727272725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1</v>
      </c>
    </row>
    <row r="1319" spans="1:7">
      <c r="A1319" s="5">
        <v>45454</v>
      </c>
      <c r="B1319" s="7">
        <v>0.72629999999999995</v>
      </c>
      <c r="C1319" s="16">
        <f t="shared" si="40"/>
        <v>-5</v>
      </c>
      <c r="D1319" s="16">
        <f t="array" ref="D1319">IFERROR(INDEX(C$2:C1319,MATCH(2,1/(C$2:C1319&lt;&gt;0))),0)</f>
        <v>-5</v>
      </c>
      <c r="E1319" s="16">
        <f t="shared" si="41"/>
        <v>-5</v>
      </c>
      <c r="F1319" s="16">
        <f>IF(AND(C1319&lt;&gt;0,SUM(C$1:$D1319)=SUM(C$1:$D1319)),ROW(),0)</f>
        <v>1319</v>
      </c>
      <c r="G1319" s="16">
        <f t="array" ref="G1319">IF(ROW()-IFERROR(INDEX(F$2:F1319,MATCH(2,1/(F$2:F1319&lt;&gt;0))),0)&gt;22,22,ROW()-IFERROR(INDEX(F$2:F1319,MATCH(2,1/(F$2:F1319&lt;&gt;0))),0))</f>
        <v>0</v>
      </c>
    </row>
    <row r="1320" spans="1:7">
      <c r="A1320" s="5">
        <v>45455</v>
      </c>
      <c r="B1320" s="7">
        <v>1.3617999999999999</v>
      </c>
      <c r="C1320" s="16">
        <f t="shared" si="40"/>
        <v>0</v>
      </c>
      <c r="D1320" s="16">
        <f t="array" ref="D1320">IFERROR(INDEX(C$2:C1320,MATCH(2,1/(C$2:C1320&lt;&gt;0))),0)</f>
        <v>-5</v>
      </c>
      <c r="E1320" s="16">
        <f t="shared" si="41"/>
        <v>-4.7727272727272725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1</v>
      </c>
    </row>
    <row r="1321" spans="1:7">
      <c r="A1321" s="5">
        <v>45456</v>
      </c>
      <c r="B1321" s="7">
        <v>0.90790000000000004</v>
      </c>
      <c r="C1321" s="16">
        <f t="shared" si="40"/>
        <v>-2.5</v>
      </c>
      <c r="D1321" s="16">
        <f t="array" ref="D1321">IFERROR(INDEX(C$2:C1321,MATCH(2,1/(C$2:C1321&lt;&gt;0))),0)</f>
        <v>-2.5</v>
      </c>
      <c r="E1321" s="16">
        <f t="shared" si="41"/>
        <v>-2.5</v>
      </c>
      <c r="F1321" s="16">
        <f>IF(AND(C1321&lt;&gt;0,SUM(C$1:$D1321)=SUM(C$1:$D1321)),ROW(),0)</f>
        <v>1321</v>
      </c>
      <c r="G1321" s="16">
        <f t="array" ref="G1321">IF(ROW()-IFERROR(INDEX(F$2:F1321,MATCH(2,1/(F$2:F1321&lt;&gt;0))),0)&gt;22,22,ROW()-IFERROR(INDEX(F$2:F1321,MATCH(2,1/(F$2:F1321&lt;&gt;0))),0))</f>
        <v>0</v>
      </c>
    </row>
    <row r="1322" spans="1:7">
      <c r="A1322" s="5">
        <v>45457</v>
      </c>
      <c r="B1322" s="7">
        <v>0.68089999999999995</v>
      </c>
      <c r="C1322" s="16">
        <f t="shared" si="40"/>
        <v>-5</v>
      </c>
      <c r="D1322" s="16">
        <f t="array" ref="D1322">IFERROR(INDEX(C$2:C1322,MATCH(2,1/(C$2:C1322&lt;&gt;0))),0)</f>
        <v>-5</v>
      </c>
      <c r="E1322" s="16">
        <f t="shared" si="41"/>
        <v>-5</v>
      </c>
      <c r="F1322" s="16">
        <f>IF(AND(C1322&lt;&gt;0,SUM(C$1:$D1322)=SUM(C$1:$D1322)),ROW(),0)</f>
        <v>1322</v>
      </c>
      <c r="G1322" s="16">
        <f t="array" ref="G1322">IF(ROW()-IFERROR(INDEX(F$2:F1322,MATCH(2,1/(F$2:F1322&lt;&gt;0))),0)&gt;22,22,ROW()-IFERROR(INDEX(F$2:F1322,MATCH(2,1/(F$2:F1322&lt;&gt;0))),0))</f>
        <v>0</v>
      </c>
    </row>
    <row r="1323" spans="1:7">
      <c r="A1323" s="5">
        <v>45460</v>
      </c>
      <c r="B1323" s="7">
        <v>0.41189999999999999</v>
      </c>
      <c r="C1323" s="16">
        <f t="shared" si="40"/>
        <v>-5</v>
      </c>
      <c r="D1323" s="16">
        <f t="array" ref="D1323">IFERROR(INDEX(C$2:C1323,MATCH(2,1/(C$2:C1323&lt;&gt;0))),0)</f>
        <v>-5</v>
      </c>
      <c r="E1323" s="16">
        <f t="shared" si="41"/>
        <v>-5</v>
      </c>
      <c r="F1323" s="16">
        <f>IF(AND(C1323&lt;&gt;0,SUM(C$1:$D1323)=SUM(C$1:$D1323)),ROW(),0)</f>
        <v>1323</v>
      </c>
      <c r="G1323" s="16">
        <f t="array" ref="G1323">IF(ROW()-IFERROR(INDEX(F$2:F1323,MATCH(2,1/(F$2:F1323&lt;&gt;0))),0)&gt;22,22,ROW()-IFERROR(INDEX(F$2:F1323,MATCH(2,1/(F$2:F1323&lt;&gt;0))),0))</f>
        <v>0</v>
      </c>
    </row>
    <row r="1324" spans="1:7">
      <c r="A1324" s="5">
        <v>45461</v>
      </c>
      <c r="B1324" s="7">
        <v>0.77800000000000002</v>
      </c>
      <c r="C1324" s="16">
        <f t="shared" si="40"/>
        <v>-5</v>
      </c>
      <c r="D1324" s="16">
        <f t="array" ref="D1324">IFERROR(INDEX(C$2:C1324,MATCH(2,1/(C$2:C1324&lt;&gt;0))),0)</f>
        <v>-5</v>
      </c>
      <c r="E1324" s="16">
        <f t="shared" si="41"/>
        <v>-5</v>
      </c>
      <c r="F1324" s="16">
        <f>IF(AND(C1324&lt;&gt;0,SUM(C$1:$D1324)=SUM(C$1:$D1324)),ROW(),0)</f>
        <v>1324</v>
      </c>
      <c r="G1324" s="16">
        <f t="array" ref="G1324">IF(ROW()-IFERROR(INDEX(F$2:F1324,MATCH(2,1/(F$2:F1324&lt;&gt;0))),0)&gt;22,22,ROW()-IFERROR(INDEX(F$2:F1324,MATCH(2,1/(F$2:F1324&lt;&gt;0))),0))</f>
        <v>0</v>
      </c>
    </row>
    <row r="1325" spans="1:7">
      <c r="A1325" s="5">
        <v>45462</v>
      </c>
      <c r="B1325" s="7">
        <v>0.77769999999999995</v>
      </c>
      <c r="C1325" s="16">
        <f t="shared" si="40"/>
        <v>-5</v>
      </c>
      <c r="D1325" s="16">
        <f t="array" ref="D1325">IFERROR(INDEX(C$2:C1325,MATCH(2,1/(C$2:C1325&lt;&gt;0))),0)</f>
        <v>-5</v>
      </c>
      <c r="E1325" s="16">
        <f t="shared" si="41"/>
        <v>-5</v>
      </c>
      <c r="F1325" s="16">
        <f>IF(AND(C1325&lt;&gt;0,SUM(C$1:$D1325)=SUM(C$1:$D1325)),ROW(),0)</f>
        <v>1325</v>
      </c>
      <c r="G1325" s="16">
        <f t="array" ref="G1325">IF(ROW()-IFERROR(INDEX(F$2:F1325,MATCH(2,1/(F$2:F1325&lt;&gt;0))),0)&gt;22,22,ROW()-IFERROR(INDEX(F$2:F1325,MATCH(2,1/(F$2:F1325&lt;&gt;0))),0))</f>
        <v>0</v>
      </c>
    </row>
    <row r="1326" spans="1:7">
      <c r="A1326" s="5">
        <v>45463</v>
      </c>
      <c r="B1326" s="7">
        <v>0.59440000000000004</v>
      </c>
      <c r="C1326" s="16">
        <f t="shared" si="40"/>
        <v>-5</v>
      </c>
      <c r="D1326" s="16">
        <f t="array" ref="D1326">IFERROR(INDEX(C$2:C1326,MATCH(2,1/(C$2:C1326&lt;&gt;0))),0)</f>
        <v>-5</v>
      </c>
      <c r="E1326" s="16">
        <f t="shared" si="41"/>
        <v>-5</v>
      </c>
      <c r="F1326" s="16">
        <f>IF(AND(C1326&lt;&gt;0,SUM(C$1:$D1326)=SUM(C$1:$D1326)),ROW(),0)</f>
        <v>1326</v>
      </c>
      <c r="G1326" s="16">
        <f t="array" ref="G1326">IF(ROW()-IFERROR(INDEX(F$2:F1326,MATCH(2,1/(F$2:F1326&lt;&gt;0))),0)&gt;22,22,ROW()-IFERROR(INDEX(F$2:F1326,MATCH(2,1/(F$2:F1326&lt;&gt;0))),0))</f>
        <v>0</v>
      </c>
    </row>
    <row r="1327" spans="1:7">
      <c r="A1327" s="5">
        <v>45464</v>
      </c>
      <c r="B1327" s="7">
        <v>0.5484</v>
      </c>
      <c r="C1327" s="16">
        <f t="shared" si="40"/>
        <v>-5</v>
      </c>
      <c r="D1327" s="16">
        <f t="array" ref="D1327">IFERROR(INDEX(C$2:C1327,MATCH(2,1/(C$2:C1327&lt;&gt;0))),0)</f>
        <v>-5</v>
      </c>
      <c r="E1327" s="16">
        <f t="shared" si="41"/>
        <v>-5</v>
      </c>
      <c r="F1327" s="16">
        <f>IF(AND(C1327&lt;&gt;0,SUM(C$1:$D1327)=SUM(C$1:$D1327)),ROW(),0)</f>
        <v>1327</v>
      </c>
      <c r="G1327" s="16">
        <f t="array" ref="G1327">IF(ROW()-IFERROR(INDEX(F$2:F1327,MATCH(2,1/(F$2:F1327&lt;&gt;0))),0)&gt;22,22,ROW()-IFERROR(INDEX(F$2:F1327,MATCH(2,1/(F$2:F1327&lt;&gt;0))),0))</f>
        <v>0</v>
      </c>
    </row>
    <row r="1328" spans="1:7">
      <c r="A1328" s="5">
        <v>45467</v>
      </c>
      <c r="B1328" s="7">
        <v>0.45700000000000002</v>
      </c>
      <c r="C1328" s="16">
        <f t="shared" si="40"/>
        <v>-5</v>
      </c>
      <c r="D1328" s="16">
        <f t="array" ref="D1328">IFERROR(INDEX(C$2:C1328,MATCH(2,1/(C$2:C1328&lt;&gt;0))),0)</f>
        <v>-5</v>
      </c>
      <c r="E1328" s="16">
        <f t="shared" si="41"/>
        <v>-5</v>
      </c>
      <c r="F1328" s="16">
        <f>IF(AND(C1328&lt;&gt;0,SUM(C$1:$D1328)=SUM(C$1:$D1328)),ROW(),0)</f>
        <v>1328</v>
      </c>
      <c r="G1328" s="16">
        <f t="array" ref="G1328">IF(ROW()-IFERROR(INDEX(F$2:F1328,MATCH(2,1/(F$2:F1328&lt;&gt;0))),0)&gt;22,22,ROW()-IFERROR(INDEX(F$2:F1328,MATCH(2,1/(F$2:F1328&lt;&gt;0))),0))</f>
        <v>0</v>
      </c>
    </row>
    <row r="1329" spans="1:7">
      <c r="A1329" s="5">
        <v>45468</v>
      </c>
      <c r="B1329" s="7">
        <v>1.0517000000000001</v>
      </c>
      <c r="C1329" s="16">
        <f t="shared" si="40"/>
        <v>0</v>
      </c>
      <c r="D1329" s="16">
        <f t="array" ref="D1329">IFERROR(INDEX(C$2:C1329,MATCH(2,1/(C$2:C1329&lt;&gt;0))),0)</f>
        <v>-5</v>
      </c>
      <c r="E1329" s="16">
        <f t="shared" si="41"/>
        <v>-4.7727272727272725</v>
      </c>
      <c r="F1329" s="16">
        <f>IF(AND(C1329&lt;&gt;0,SUM(C$1:$D1329)=SUM(C$1:$D1329)),ROW(),0)</f>
        <v>0</v>
      </c>
      <c r="G1329" s="16">
        <f t="array" ref="G1329">IF(ROW()-IFERROR(INDEX(F$2:F1329,MATCH(2,1/(F$2:F1329&lt;&gt;0))),0)&gt;22,22,ROW()-IFERROR(INDEX(F$2:F1329,MATCH(2,1/(F$2:F1329&lt;&gt;0))),0))</f>
        <v>1</v>
      </c>
    </row>
    <row r="1330" spans="1:7">
      <c r="A1330" s="5">
        <v>45469</v>
      </c>
      <c r="B1330" s="7">
        <v>0.86880000000000002</v>
      </c>
      <c r="C1330" s="16">
        <f t="shared" si="40"/>
        <v>-2.5</v>
      </c>
      <c r="D1330" s="16">
        <f t="array" ref="D1330">IFERROR(INDEX(C$2:C1330,MATCH(2,1/(C$2:C1330&lt;&gt;0))),0)</f>
        <v>-2.5</v>
      </c>
      <c r="E1330" s="16">
        <f t="shared" si="41"/>
        <v>-2.5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>
      <c r="A1331" s="5">
        <v>45470</v>
      </c>
      <c r="B1331" s="7">
        <v>0.54820000000000002</v>
      </c>
      <c r="C1331" s="16">
        <f t="shared" si="40"/>
        <v>-5</v>
      </c>
      <c r="D1331" s="16">
        <f t="array" ref="D1331">IFERROR(INDEX(C$2:C1331,MATCH(2,1/(C$2:C1331&lt;&gt;0))),0)</f>
        <v>-5</v>
      </c>
      <c r="E1331" s="16">
        <f t="shared" si="41"/>
        <v>-5</v>
      </c>
      <c r="F1331" s="16">
        <f>IF(AND(C1331&lt;&gt;0,SUM(C$1:$D1331)=SUM(C$1:$D1331)),ROW(),0)</f>
        <v>1331</v>
      </c>
      <c r="G1331" s="16">
        <f t="array" ref="G1331">IF(ROW()-IFERROR(INDEX(F$2:F1331,MATCH(2,1/(F$2:F1331&lt;&gt;0))),0)&gt;22,22,ROW()-IFERROR(INDEX(F$2:F1331,MATCH(2,1/(F$2:F1331&lt;&gt;0))),0))</f>
        <v>0</v>
      </c>
    </row>
    <row r="1332" spans="1:7">
      <c r="A1332" s="5">
        <v>45471</v>
      </c>
      <c r="B1332" s="7">
        <v>0.54790000000000005</v>
      </c>
      <c r="C1332" s="16">
        <f t="shared" si="40"/>
        <v>-5</v>
      </c>
      <c r="D1332" s="16">
        <f t="array" ref="D1332">IFERROR(INDEX(C$2:C1332,MATCH(2,1/(C$2:C1332&lt;&gt;0))),0)</f>
        <v>-5</v>
      </c>
      <c r="E1332" s="16">
        <f t="shared" si="41"/>
        <v>-5</v>
      </c>
      <c r="F1332" s="16">
        <f>IF(AND(C1332&lt;&gt;0,SUM(C$1:$D1332)=SUM(C$1:$D1332)),ROW(),0)</f>
        <v>1332</v>
      </c>
      <c r="G1332" s="16">
        <f t="array" ref="G1332">IF(ROW()-IFERROR(INDEX(F$2:F1332,MATCH(2,1/(F$2:F1332&lt;&gt;0))),0)&gt;22,22,ROW()-IFERROR(INDEX(F$2:F1332,MATCH(2,1/(F$2:F1332&lt;&gt;0))),0))</f>
        <v>0</v>
      </c>
    </row>
    <row r="1333" spans="1:7">
      <c r="A1333" s="5">
        <v>45474</v>
      </c>
      <c r="B1333" s="7">
        <v>0.77549999999999997</v>
      </c>
      <c r="C1333" s="16">
        <f t="shared" si="40"/>
        <v>-5</v>
      </c>
      <c r="D1333" s="16">
        <f t="array" ref="D1333">IFERROR(INDEX(C$2:C1333,MATCH(2,1/(C$2:C1333&lt;&gt;0))),0)</f>
        <v>-5</v>
      </c>
      <c r="E1333" s="16">
        <f t="shared" si="41"/>
        <v>-5</v>
      </c>
      <c r="F1333" s="16">
        <f>IF(AND(C1333&lt;&gt;0,SUM(C$1:$D1333)=SUM(C$1:$D1333)),ROW(),0)</f>
        <v>1333</v>
      </c>
      <c r="G1333" s="16">
        <f t="array" ref="G1333">IF(ROW()-IFERROR(INDEX(F$2:F1333,MATCH(2,1/(F$2:F1333&lt;&gt;0))),0)&gt;22,22,ROW()-IFERROR(INDEX(F$2:F1333,MATCH(2,1/(F$2:F1333&lt;&gt;0))),0))</f>
        <v>0</v>
      </c>
    </row>
    <row r="1334" spans="1:7">
      <c r="A1334" s="5">
        <v>45475</v>
      </c>
      <c r="B1334" s="7">
        <v>0.95799999999999996</v>
      </c>
      <c r="C1334" s="16">
        <f t="shared" si="40"/>
        <v>-2.5</v>
      </c>
      <c r="D1334" s="16">
        <f t="array" ref="D1334">IFERROR(INDEX(C$2:C1334,MATCH(2,1/(C$2:C1334&lt;&gt;0))),0)</f>
        <v>-2.5</v>
      </c>
      <c r="E1334" s="16">
        <f t="shared" si="41"/>
        <v>-2.5</v>
      </c>
      <c r="F1334" s="16">
        <f>IF(AND(C1334&lt;&gt;0,SUM(C$1:$D1334)=SUM(C$1:$D1334)),ROW(),0)</f>
        <v>1334</v>
      </c>
      <c r="G1334" s="16">
        <f t="array" ref="G1334">IF(ROW()-IFERROR(INDEX(F$2:F1334,MATCH(2,1/(F$2:F1334&lt;&gt;0))),0)&gt;22,22,ROW()-IFERROR(INDEX(F$2:F1334,MATCH(2,1/(F$2:F1334&lt;&gt;0))),0))</f>
        <v>0</v>
      </c>
    </row>
    <row r="1335" spans="1:7">
      <c r="A1335" s="5">
        <v>45476</v>
      </c>
      <c r="B1335" s="7">
        <v>0.77590000000000003</v>
      </c>
      <c r="C1335" s="16">
        <f t="shared" si="40"/>
        <v>-5</v>
      </c>
      <c r="D1335" s="16">
        <f t="array" ref="D1335">IFERROR(INDEX(C$2:C1335,MATCH(2,1/(C$2:C1335&lt;&gt;0))),0)</f>
        <v>-5</v>
      </c>
      <c r="E1335" s="16">
        <f t="shared" ref="E1335:E1398" si="42">IF(D1335=0,0,IF(D1335&lt;0,-1*(ABS(D1335)-G1335*ABS(D1335)/22),D1335-G1335*D1335/22))</f>
        <v>-5</v>
      </c>
      <c r="F1335" s="16">
        <f>IF(AND(C1335&lt;&gt;0,SUM(C$1:$D1335)=SUM(C$1:$D1335)),ROW(),0)</f>
        <v>1335</v>
      </c>
      <c r="G1335" s="16">
        <f t="array" ref="G1335">IF(ROW()-IFERROR(INDEX(F$2:F1335,MATCH(2,1/(F$2:F1335&lt;&gt;0))),0)&gt;22,22,ROW()-IFERROR(INDEX(F$2:F1335,MATCH(2,1/(F$2:F1335&lt;&gt;0))),0))</f>
        <v>0</v>
      </c>
    </row>
    <row r="1336" spans="1:7">
      <c r="A1336" s="5">
        <v>45477</v>
      </c>
      <c r="B1336" s="7">
        <v>0.31950000000000001</v>
      </c>
      <c r="C1336" s="16">
        <f t="shared" si="40"/>
        <v>-5</v>
      </c>
      <c r="D1336" s="16">
        <f t="array" ref="D1336">IFERROR(INDEX(C$2:C1336,MATCH(2,1/(C$2:C1336&lt;&gt;0))),0)</f>
        <v>-5</v>
      </c>
      <c r="E1336" s="16">
        <f t="shared" si="42"/>
        <v>-5</v>
      </c>
      <c r="F1336" s="16">
        <f>IF(AND(C1336&lt;&gt;0,SUM(C$1:$D1336)=SUM(C$1:$D1336)),ROW(),0)</f>
        <v>1336</v>
      </c>
      <c r="G1336" s="16">
        <f t="array" ref="G1336">IF(ROW()-IFERROR(INDEX(F$2:F1336,MATCH(2,1/(F$2:F1336&lt;&gt;0))),0)&gt;22,22,ROW()-IFERROR(INDEX(F$2:F1336,MATCH(2,1/(F$2:F1336&lt;&gt;0))),0))</f>
        <v>0</v>
      </c>
    </row>
    <row r="1337" spans="1:7">
      <c r="A1337" s="5">
        <v>45478</v>
      </c>
      <c r="B1337" s="7">
        <v>0.36509999999999998</v>
      </c>
      <c r="C1337" s="16">
        <f t="shared" si="40"/>
        <v>-5</v>
      </c>
      <c r="D1337" s="16">
        <f t="array" ref="D1337">IFERROR(INDEX(C$2:C1337,MATCH(2,1/(C$2:C1337&lt;&gt;0))),0)</f>
        <v>-5</v>
      </c>
      <c r="E1337" s="16">
        <f t="shared" si="42"/>
        <v>-5</v>
      </c>
      <c r="F1337" s="16">
        <f>IF(AND(C1337&lt;&gt;0,SUM(C$1:$D1337)=SUM(C$1:$D1337)),ROW(),0)</f>
        <v>1337</v>
      </c>
      <c r="G1337" s="16">
        <f t="array" ref="G1337">IF(ROW()-IFERROR(INDEX(F$2:F1337,MATCH(2,1/(F$2:F1337&lt;&gt;0))),0)&gt;22,22,ROW()-IFERROR(INDEX(F$2:F1337,MATCH(2,1/(F$2:F1337&lt;&gt;0))),0))</f>
        <v>0</v>
      </c>
    </row>
    <row r="1338" spans="1:7">
      <c r="A1338" s="5">
        <v>45481</v>
      </c>
      <c r="B1338" s="7">
        <v>0.18260000000000001</v>
      </c>
      <c r="C1338" s="16">
        <f t="shared" si="40"/>
        <v>-5</v>
      </c>
      <c r="D1338" s="16">
        <f t="array" ref="D1338">IFERROR(INDEX(C$2:C1338,MATCH(2,1/(C$2:C1338&lt;&gt;0))),0)</f>
        <v>-5</v>
      </c>
      <c r="E1338" s="16">
        <f t="shared" si="42"/>
        <v>-5</v>
      </c>
      <c r="F1338" s="16">
        <f>IF(AND(C1338&lt;&gt;0,SUM(C$1:$D1338)=SUM(C$1:$D1338)),ROW(),0)</f>
        <v>1338</v>
      </c>
      <c r="G1338" s="16">
        <f t="array" ref="G1338">IF(ROW()-IFERROR(INDEX(F$2:F1338,MATCH(2,1/(F$2:F1338&lt;&gt;0))),0)&gt;22,22,ROW()-IFERROR(INDEX(F$2:F1338,MATCH(2,1/(F$2:F1338&lt;&gt;0))),0))</f>
        <v>0</v>
      </c>
    </row>
    <row r="1339" spans="1:7">
      <c r="A1339" s="5">
        <v>45482</v>
      </c>
      <c r="B1339" s="7">
        <v>0.86719999999999997</v>
      </c>
      <c r="C1339" s="16">
        <f t="shared" si="40"/>
        <v>-2.5</v>
      </c>
      <c r="D1339" s="16">
        <f t="array" ref="D1339">IFERROR(INDEX(C$2:C1339,MATCH(2,1/(C$2:C1339&lt;&gt;0))),0)</f>
        <v>-2.5</v>
      </c>
      <c r="E1339" s="16">
        <f t="shared" si="42"/>
        <v>-2.5</v>
      </c>
      <c r="F1339" s="16">
        <f>IF(AND(C1339&lt;&gt;0,SUM(C$1:$D1339)=SUM(C$1:$D1339)),ROW(),0)</f>
        <v>1339</v>
      </c>
      <c r="G1339" s="16">
        <f t="array" ref="G1339">IF(ROW()-IFERROR(INDEX(F$2:F1339,MATCH(2,1/(F$2:F1339&lt;&gt;0))),0)&gt;22,22,ROW()-IFERROR(INDEX(F$2:F1339,MATCH(2,1/(F$2:F1339&lt;&gt;0))),0))</f>
        <v>0</v>
      </c>
    </row>
    <row r="1340" spans="1:7">
      <c r="A1340" s="5">
        <v>45483</v>
      </c>
      <c r="B1340" s="7">
        <v>0.86680000000000001</v>
      </c>
      <c r="C1340" s="16">
        <f t="shared" si="40"/>
        <v>-2.5</v>
      </c>
      <c r="D1340" s="16">
        <f t="array" ref="D1340">IFERROR(INDEX(C$2:C1340,MATCH(2,1/(C$2:C1340&lt;&gt;0))),0)</f>
        <v>-2.5</v>
      </c>
      <c r="E1340" s="16">
        <f t="shared" si="42"/>
        <v>-2.5</v>
      </c>
      <c r="F1340" s="16">
        <f>IF(AND(C1340&lt;&gt;0,SUM(C$1:$D1340)=SUM(C$1:$D1340)),ROW(),0)</f>
        <v>1340</v>
      </c>
      <c r="G1340" s="16">
        <f t="array" ref="G1340">IF(ROW()-IFERROR(INDEX(F$2:F1340,MATCH(2,1/(F$2:F1340&lt;&gt;0))),0)&gt;22,22,ROW()-IFERROR(INDEX(F$2:F1340,MATCH(2,1/(F$2:F1340&lt;&gt;0))),0))</f>
        <v>0</v>
      </c>
    </row>
    <row r="1341" spans="1:7">
      <c r="A1341" s="5">
        <v>45484</v>
      </c>
      <c r="B1341" s="7">
        <v>1.4141999999999999</v>
      </c>
      <c r="C1341" s="16">
        <f t="shared" si="40"/>
        <v>0</v>
      </c>
      <c r="D1341" s="16">
        <f t="array" ref="D1341">IFERROR(INDEX(C$2:C1341,MATCH(2,1/(C$2:C1341&lt;&gt;0))),0)</f>
        <v>-2.5</v>
      </c>
      <c r="E1341" s="16">
        <f t="shared" si="42"/>
        <v>-2.3863636363636362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1</v>
      </c>
    </row>
    <row r="1342" spans="1:7">
      <c r="A1342" s="5">
        <v>45485</v>
      </c>
      <c r="B1342" s="7">
        <v>0.7752</v>
      </c>
      <c r="C1342" s="16">
        <f t="shared" si="40"/>
        <v>-5</v>
      </c>
      <c r="D1342" s="16">
        <f t="array" ref="D1342">IFERROR(INDEX(C$2:C1342,MATCH(2,1/(C$2:C1342&lt;&gt;0))),0)</f>
        <v>-5</v>
      </c>
      <c r="E1342" s="16">
        <f t="shared" si="42"/>
        <v>-5</v>
      </c>
      <c r="F1342" s="16">
        <f>IF(AND(C1342&lt;&gt;0,SUM(C$1:$D1342)=SUM(C$1:$D1342)),ROW(),0)</f>
        <v>1342</v>
      </c>
      <c r="G1342" s="16">
        <f t="array" ref="G1342">IF(ROW()-IFERROR(INDEX(F$2:F1342,MATCH(2,1/(F$2:F1342&lt;&gt;0))),0)&gt;22,22,ROW()-IFERROR(INDEX(F$2:F1342,MATCH(2,1/(F$2:F1342&lt;&gt;0))),0))</f>
        <v>0</v>
      </c>
    </row>
    <row r="1343" spans="1:7">
      <c r="A1343" s="5">
        <v>45488</v>
      </c>
      <c r="B1343" s="7">
        <v>0.49930000000000002</v>
      </c>
      <c r="C1343" s="16">
        <f t="shared" si="40"/>
        <v>-5</v>
      </c>
      <c r="D1343" s="16">
        <f t="array" ref="D1343">IFERROR(INDEX(C$2:C1343,MATCH(2,1/(C$2:C1343&lt;&gt;0))),0)</f>
        <v>-5</v>
      </c>
      <c r="E1343" s="16">
        <f t="shared" si="42"/>
        <v>-5</v>
      </c>
      <c r="F1343" s="16">
        <f>IF(AND(C1343&lt;&gt;0,SUM(C$1:$D1343)=SUM(C$1:$D1343)),ROW(),0)</f>
        <v>1343</v>
      </c>
      <c r="G1343" s="16">
        <f t="array" ref="G1343">IF(ROW()-IFERROR(INDEX(F$2:F1343,MATCH(2,1/(F$2:F1343&lt;&gt;0))),0)&gt;22,22,ROW()-IFERROR(INDEX(F$2:F1343,MATCH(2,1/(F$2:F1343&lt;&gt;0))),0))</f>
        <v>0</v>
      </c>
    </row>
    <row r="1344" spans="1:7">
      <c r="A1344" s="5">
        <v>45489</v>
      </c>
      <c r="B1344" s="7">
        <v>0.77170000000000005</v>
      </c>
      <c r="C1344" s="16">
        <f t="shared" si="40"/>
        <v>-5</v>
      </c>
      <c r="D1344" s="16">
        <f t="array" ref="D1344">IFERROR(INDEX(C$2:C1344,MATCH(2,1/(C$2:C1344&lt;&gt;0))),0)</f>
        <v>-5</v>
      </c>
      <c r="E1344" s="16">
        <f t="shared" si="42"/>
        <v>-5</v>
      </c>
      <c r="F1344" s="16">
        <f>IF(AND(C1344&lt;&gt;0,SUM(C$1:$D1344)=SUM(C$1:$D1344)),ROW(),0)</f>
        <v>1344</v>
      </c>
      <c r="G1344" s="16">
        <f t="array" ref="G1344">IF(ROW()-IFERROR(INDEX(F$2:F1344,MATCH(2,1/(F$2:F1344&lt;&gt;0))),0)&gt;22,22,ROW()-IFERROR(INDEX(F$2:F1344,MATCH(2,1/(F$2:F1344&lt;&gt;0))),0))</f>
        <v>0</v>
      </c>
    </row>
    <row r="1345" spans="1:7">
      <c r="A1345" s="5">
        <v>45490</v>
      </c>
      <c r="B1345" s="7">
        <v>0.72629999999999995</v>
      </c>
      <c r="C1345" s="16">
        <f t="shared" si="40"/>
        <v>-5</v>
      </c>
      <c r="D1345" s="16">
        <f t="array" ref="D1345">IFERROR(INDEX(C$2:C1345,MATCH(2,1/(C$2:C1345&lt;&gt;0))),0)</f>
        <v>-5</v>
      </c>
      <c r="E1345" s="16">
        <f t="shared" si="42"/>
        <v>-5</v>
      </c>
      <c r="F1345" s="16">
        <f>IF(AND(C1345&lt;&gt;0,SUM(C$1:$D1345)=SUM(C$1:$D1345)),ROW(),0)</f>
        <v>1345</v>
      </c>
      <c r="G1345" s="16">
        <f t="array" ref="G1345">IF(ROW()-IFERROR(INDEX(F$2:F1345,MATCH(2,1/(F$2:F1345&lt;&gt;0))),0)&gt;22,22,ROW()-IFERROR(INDEX(F$2:F1345,MATCH(2,1/(F$2:F1345&lt;&gt;0))),0))</f>
        <v>0</v>
      </c>
    </row>
    <row r="1346" spans="1:7">
      <c r="A1346" s="5">
        <v>45491</v>
      </c>
      <c r="B1346" s="7">
        <v>0.81669999999999998</v>
      </c>
      <c r="C1346" s="16">
        <f t="shared" si="40"/>
        <v>-2.5</v>
      </c>
      <c r="D1346" s="16">
        <f t="array" ref="D1346">IFERROR(INDEX(C$2:C1346,MATCH(2,1/(C$2:C1346&lt;&gt;0))),0)</f>
        <v>-2.5</v>
      </c>
      <c r="E1346" s="16">
        <f t="shared" si="42"/>
        <v>-2.5</v>
      </c>
      <c r="F1346" s="16">
        <f>IF(AND(C1346&lt;&gt;0,SUM(C$1:$D1346)=SUM(C$1:$D1346)),ROW(),0)</f>
        <v>1346</v>
      </c>
      <c r="G1346" s="16">
        <f t="array" ref="G1346">IF(ROW()-IFERROR(INDEX(F$2:F1346,MATCH(2,1/(F$2:F1346&lt;&gt;0))),0)&gt;22,22,ROW()-IFERROR(INDEX(F$2:F1346,MATCH(2,1/(F$2:F1346&lt;&gt;0))),0))</f>
        <v>0</v>
      </c>
    </row>
    <row r="1347" spans="1:7">
      <c r="A1347" s="5">
        <v>45492</v>
      </c>
      <c r="B1347" s="7">
        <v>0.86129999999999995</v>
      </c>
      <c r="C1347" s="16">
        <f t="shared" si="40"/>
        <v>-2.5</v>
      </c>
      <c r="D1347" s="16">
        <f t="array" ref="D1347">IFERROR(INDEX(C$2:C1347,MATCH(2,1/(C$2:C1347&lt;&gt;0))),0)</f>
        <v>-2.5</v>
      </c>
      <c r="E1347" s="16">
        <f t="shared" si="42"/>
        <v>-2.5</v>
      </c>
      <c r="F1347" s="16">
        <f>IF(AND(C1347&lt;&gt;0,SUM(C$1:$D1347)=SUM(C$1:$D1347)),ROW(),0)</f>
        <v>1347</v>
      </c>
      <c r="G1347" s="16">
        <f t="array" ref="G1347">IF(ROW()-IFERROR(INDEX(F$2:F1347,MATCH(2,1/(F$2:F1347&lt;&gt;0))),0)&gt;22,22,ROW()-IFERROR(INDEX(F$2:F1347,MATCH(2,1/(F$2:F1347&lt;&gt;0))),0))</f>
        <v>0</v>
      </c>
    </row>
    <row r="1348" spans="1:7">
      <c r="A1348" s="5">
        <v>45495</v>
      </c>
      <c r="B1348" s="7">
        <v>0.8609</v>
      </c>
      <c r="C1348" s="16">
        <f t="shared" si="40"/>
        <v>-2.5</v>
      </c>
      <c r="D1348" s="16">
        <f t="array" ref="D1348">IFERROR(INDEX(C$2:C1348,MATCH(2,1/(C$2:C1348&lt;&gt;0))),0)</f>
        <v>-2.5</v>
      </c>
      <c r="E1348" s="16">
        <f t="shared" si="42"/>
        <v>-2.5</v>
      </c>
      <c r="F1348" s="16">
        <f>IF(AND(C1348&lt;&gt;0,SUM(C$1:$D1348)=SUM(C$1:$D1348)),ROW(),0)</f>
        <v>1348</v>
      </c>
      <c r="G1348" s="16">
        <f t="array" ref="G1348">IF(ROW()-IFERROR(INDEX(F$2:F1348,MATCH(2,1/(F$2:F1348&lt;&gt;0))),0)&gt;22,22,ROW()-IFERROR(INDEX(F$2:F1348,MATCH(2,1/(F$2:F1348&lt;&gt;0))),0))</f>
        <v>0</v>
      </c>
    </row>
    <row r="1349" spans="1:7">
      <c r="A1349" s="5">
        <v>45496</v>
      </c>
      <c r="B1349" s="7">
        <v>0.95150000000000001</v>
      </c>
      <c r="C1349" s="16">
        <f t="shared" si="40"/>
        <v>-2.5</v>
      </c>
      <c r="D1349" s="16">
        <f t="array" ref="D1349">IFERROR(INDEX(C$2:C1349,MATCH(2,1/(C$2:C1349&lt;&gt;0))),0)</f>
        <v>-2.5</v>
      </c>
      <c r="E1349" s="16">
        <f t="shared" si="42"/>
        <v>-2.5</v>
      </c>
      <c r="F1349" s="16">
        <f>IF(AND(C1349&lt;&gt;0,SUM(C$1:$D1349)=SUM(C$1:$D1349)),ROW(),0)</f>
        <v>1349</v>
      </c>
      <c r="G1349" s="16">
        <f t="array" ref="G1349">IF(ROW()-IFERROR(INDEX(F$2:F1349,MATCH(2,1/(F$2:F1349&lt;&gt;0))),0)&gt;22,22,ROW()-IFERROR(INDEX(F$2:F1349,MATCH(2,1/(F$2:F1349&lt;&gt;0))),0))</f>
        <v>0</v>
      </c>
    </row>
    <row r="1350" spans="1:7">
      <c r="A1350" s="5">
        <v>45497</v>
      </c>
      <c r="B1350" s="7">
        <v>0.72460000000000002</v>
      </c>
      <c r="C1350" s="16">
        <f t="shared" si="40"/>
        <v>-5</v>
      </c>
      <c r="D1350" s="16">
        <f t="array" ref="D1350">IFERROR(INDEX(C$2:C1350,MATCH(2,1/(C$2:C1350&lt;&gt;0))),0)</f>
        <v>-5</v>
      </c>
      <c r="E1350" s="16">
        <f t="shared" si="42"/>
        <v>-5</v>
      </c>
      <c r="F1350" s="16">
        <f>IF(AND(C1350&lt;&gt;0,SUM(C$1:$D1350)=SUM(C$1:$D1350)),ROW(),0)</f>
        <v>1350</v>
      </c>
      <c r="G1350" s="16">
        <f t="array" ref="G1350">IF(ROW()-IFERROR(INDEX(F$2:F1350,MATCH(2,1/(F$2:F1350&lt;&gt;0))),0)&gt;22,22,ROW()-IFERROR(INDEX(F$2:F1350,MATCH(2,1/(F$2:F1350&lt;&gt;0))),0))</f>
        <v>0</v>
      </c>
    </row>
    <row r="1351" spans="1:7">
      <c r="A1351" s="5">
        <v>45498</v>
      </c>
      <c r="B1351" s="7">
        <v>0.86050000000000004</v>
      </c>
      <c r="C1351" s="16">
        <f t="shared" si="40"/>
        <v>-2.5</v>
      </c>
      <c r="D1351" s="16">
        <f t="array" ref="D1351">IFERROR(INDEX(C$2:C1351,MATCH(2,1/(C$2:C1351&lt;&gt;0))),0)</f>
        <v>-2.5</v>
      </c>
      <c r="E1351" s="16">
        <f t="shared" si="42"/>
        <v>-2.5</v>
      </c>
      <c r="F1351" s="16">
        <f>IF(AND(C1351&lt;&gt;0,SUM(C$1:$D1351)=SUM(C$1:$D1351)),ROW(),0)</f>
        <v>1351</v>
      </c>
      <c r="G1351" s="16">
        <f t="array" ref="G1351">IF(ROW()-IFERROR(INDEX(F$2:F1351,MATCH(2,1/(F$2:F1351&lt;&gt;0))),0)&gt;22,22,ROW()-IFERROR(INDEX(F$2:F1351,MATCH(2,1/(F$2:F1351&lt;&gt;0))),0))</f>
        <v>0</v>
      </c>
    </row>
    <row r="1352" spans="1:7">
      <c r="A1352" s="5">
        <v>45499</v>
      </c>
      <c r="B1352" s="7">
        <v>1.0860000000000001</v>
      </c>
      <c r="C1352" s="16">
        <f t="shared" si="40"/>
        <v>0</v>
      </c>
      <c r="D1352" s="16">
        <f t="array" ref="D1352">IFERROR(INDEX(C$2:C1352,MATCH(2,1/(C$2:C1352&lt;&gt;0))),0)</f>
        <v>-2.5</v>
      </c>
      <c r="E1352" s="16">
        <f t="shared" si="42"/>
        <v>-2.3863636363636362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1</v>
      </c>
    </row>
    <row r="1353" spans="1:7">
      <c r="A1353" s="5">
        <v>45502</v>
      </c>
      <c r="B1353" s="7">
        <v>1.2212000000000001</v>
      </c>
      <c r="C1353" s="16">
        <f t="shared" si="40"/>
        <v>0</v>
      </c>
      <c r="D1353" s="16">
        <f t="array" ref="D1353">IFERROR(INDEX(C$2:C1353,MATCH(2,1/(C$2:C1353&lt;&gt;0))),0)</f>
        <v>-2.5</v>
      </c>
      <c r="E1353" s="16">
        <f t="shared" si="42"/>
        <v>-2.2727272727272729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2</v>
      </c>
    </row>
    <row r="1354" spans="1:7">
      <c r="A1354" s="5">
        <v>45503</v>
      </c>
      <c r="B1354" s="7">
        <v>1.6282000000000001</v>
      </c>
      <c r="C1354" s="16">
        <f t="shared" si="40"/>
        <v>0</v>
      </c>
      <c r="D1354" s="16">
        <f t="array" ref="D1354">IFERROR(INDEX(C$2:C1354,MATCH(2,1/(C$2:C1354&lt;&gt;0))),0)</f>
        <v>-2.5</v>
      </c>
      <c r="E1354" s="16">
        <f t="shared" si="42"/>
        <v>-2.1590909090909092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3</v>
      </c>
    </row>
    <row r="1355" spans="1:7">
      <c r="A1355" s="5">
        <v>45504</v>
      </c>
      <c r="B1355" s="7">
        <v>1.6735</v>
      </c>
      <c r="C1355" s="16">
        <f t="shared" si="40"/>
        <v>0</v>
      </c>
      <c r="D1355" s="16">
        <f t="array" ref="D1355">IFERROR(INDEX(C$2:C1355,MATCH(2,1/(C$2:C1355&lt;&gt;0))),0)</f>
        <v>-2.5</v>
      </c>
      <c r="E1355" s="16">
        <f t="shared" si="42"/>
        <v>-2.0454545454545454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4</v>
      </c>
    </row>
    <row r="1356" spans="1:7">
      <c r="A1356" s="5">
        <v>45505</v>
      </c>
      <c r="B1356" s="7">
        <v>0.76849999999999996</v>
      </c>
      <c r="C1356" s="16">
        <f t="shared" si="40"/>
        <v>-5</v>
      </c>
      <c r="D1356" s="16">
        <f t="array" ref="D1356">IFERROR(INDEX(C$2:C1356,MATCH(2,1/(C$2:C1356&lt;&gt;0))),0)</f>
        <v>-5</v>
      </c>
      <c r="E1356" s="16">
        <f t="shared" si="42"/>
        <v>-5</v>
      </c>
      <c r="F1356" s="16">
        <f>IF(AND(C1356&lt;&gt;0,SUM(C$1:$D1356)=SUM(C$1:$D1356)),ROW(),0)</f>
        <v>1356</v>
      </c>
      <c r="G1356" s="16">
        <f t="array" ref="G1356">IF(ROW()-IFERROR(INDEX(F$2:F1356,MATCH(2,1/(F$2:F1356&lt;&gt;0))),0)&gt;22,22,ROW()-IFERROR(INDEX(F$2:F1356,MATCH(2,1/(F$2:F1356&lt;&gt;0))),0))</f>
        <v>0</v>
      </c>
    </row>
    <row r="1357" spans="1:7">
      <c r="A1357" s="5">
        <v>45506</v>
      </c>
      <c r="B1357" s="7">
        <v>0.81369999999999998</v>
      </c>
      <c r="C1357" s="16">
        <f t="shared" si="40"/>
        <v>-2.5</v>
      </c>
      <c r="D1357" s="16">
        <f t="array" ref="D1357">IFERROR(INDEX(C$2:C1357,MATCH(2,1/(C$2:C1357&lt;&gt;0))),0)</f>
        <v>-2.5</v>
      </c>
      <c r="E1357" s="16">
        <f t="shared" si="42"/>
        <v>-2.5</v>
      </c>
      <c r="F1357" s="16">
        <f>IF(AND(C1357&lt;&gt;0,SUM(C$1:$D1357)=SUM(C$1:$D1357)),ROW(),0)</f>
        <v>1357</v>
      </c>
      <c r="G1357" s="16">
        <f t="array" ref="G1357">IF(ROW()-IFERROR(INDEX(F$2:F1357,MATCH(2,1/(F$2:F1357&lt;&gt;0))),0)&gt;22,22,ROW()-IFERROR(INDEX(F$2:F1357,MATCH(2,1/(F$2:F1357&lt;&gt;0))),0))</f>
        <v>0</v>
      </c>
    </row>
    <row r="1358" spans="1:7">
      <c r="A1358" s="5">
        <v>45509</v>
      </c>
      <c r="B1358" s="7">
        <v>0.81369999999999998</v>
      </c>
      <c r="C1358" s="16">
        <f t="shared" si="40"/>
        <v>-2.5</v>
      </c>
      <c r="D1358" s="16">
        <f t="array" ref="D1358">IFERROR(INDEX(C$2:C1358,MATCH(2,1/(C$2:C1358&lt;&gt;0))),0)</f>
        <v>-2.5</v>
      </c>
      <c r="E1358" s="16">
        <f t="shared" si="42"/>
        <v>-2.5</v>
      </c>
      <c r="F1358" s="16">
        <f>IF(AND(C1358&lt;&gt;0,SUM(C$1:$D1358)=SUM(C$1:$D1358)),ROW(),0)</f>
        <v>1358</v>
      </c>
      <c r="G1358" s="16">
        <f t="array" ref="G1358">IF(ROW()-IFERROR(INDEX(F$2:F1358,MATCH(2,1/(F$2:F1358&lt;&gt;0))),0)&gt;22,22,ROW()-IFERROR(INDEX(F$2:F1358,MATCH(2,1/(F$2:F1358&lt;&gt;0))),0))</f>
        <v>0</v>
      </c>
    </row>
    <row r="1359" spans="1:7">
      <c r="A1359" s="5">
        <v>45510</v>
      </c>
      <c r="B1359" s="7">
        <v>1.1754</v>
      </c>
      <c r="C1359" s="16">
        <f t="shared" si="40"/>
        <v>0</v>
      </c>
      <c r="D1359" s="16">
        <f t="array" ref="D1359">IFERROR(INDEX(C$2:C1359,MATCH(2,1/(C$2:C1359&lt;&gt;0))),0)</f>
        <v>-2.5</v>
      </c>
      <c r="E1359" s="16">
        <f t="shared" si="42"/>
        <v>-2.3863636363636362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1</v>
      </c>
    </row>
    <row r="1360" spans="1:7">
      <c r="A1360" s="5">
        <v>45511</v>
      </c>
      <c r="B1360" s="7">
        <v>1.2653000000000001</v>
      </c>
      <c r="C1360" s="16">
        <f t="shared" si="40"/>
        <v>0</v>
      </c>
      <c r="D1360" s="16">
        <f t="array" ref="D1360">IFERROR(INDEX(C$2:C1360,MATCH(2,1/(C$2:C1360&lt;&gt;0))),0)</f>
        <v>-2.5</v>
      </c>
      <c r="E1360" s="16">
        <f t="shared" si="42"/>
        <v>-2.2727272727272729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</v>
      </c>
    </row>
    <row r="1361" spans="1:7">
      <c r="A1361" s="5">
        <v>45512</v>
      </c>
      <c r="B1361" s="7">
        <v>0.81299999999999994</v>
      </c>
      <c r="C1361" s="16">
        <f t="shared" si="40"/>
        <v>-2.5</v>
      </c>
      <c r="D1361" s="16">
        <f t="array" ref="D1361">IFERROR(INDEX(C$2:C1361,MATCH(2,1/(C$2:C1361&lt;&gt;0))),0)</f>
        <v>-2.5</v>
      </c>
      <c r="E1361" s="16">
        <f t="shared" si="42"/>
        <v>-2.5</v>
      </c>
      <c r="F1361" s="16">
        <f>IF(AND(C1361&lt;&gt;0,SUM(C$1:$D1361)=SUM(C$1:$D1361)),ROW(),0)</f>
        <v>1361</v>
      </c>
      <c r="G1361" s="16">
        <f t="array" ref="G1361">IF(ROW()-IFERROR(INDEX(F$2:F1361,MATCH(2,1/(F$2:F1361&lt;&gt;0))),0)&gt;22,22,ROW()-IFERROR(INDEX(F$2:F1361,MATCH(2,1/(F$2:F1361&lt;&gt;0))),0))</f>
        <v>0</v>
      </c>
    </row>
    <row r="1362" spans="1:7">
      <c r="A1362" s="5">
        <v>45513</v>
      </c>
      <c r="B1362" s="7">
        <v>0.58689999999999998</v>
      </c>
      <c r="C1362" s="16">
        <f t="shared" si="40"/>
        <v>-5</v>
      </c>
      <c r="D1362" s="16">
        <f t="array" ref="D1362">IFERROR(INDEX(C$2:C1362,MATCH(2,1/(C$2:C1362&lt;&gt;0))),0)</f>
        <v>-5</v>
      </c>
      <c r="E1362" s="16">
        <f t="shared" si="42"/>
        <v>-5</v>
      </c>
      <c r="F1362" s="16">
        <f>IF(AND(C1362&lt;&gt;0,SUM(C$1:$D1362)=SUM(C$1:$D1362)),ROW(),0)</f>
        <v>1362</v>
      </c>
      <c r="G1362" s="16">
        <f t="array" ref="G1362">IF(ROW()-IFERROR(INDEX(F$2:F1362,MATCH(2,1/(F$2:F1362&lt;&gt;0))),0)&gt;22,22,ROW()-IFERROR(INDEX(F$2:F1362,MATCH(2,1/(F$2:F1362&lt;&gt;0))),0))</f>
        <v>0</v>
      </c>
    </row>
    <row r="1363" spans="1:7">
      <c r="A1363" s="5">
        <v>45516</v>
      </c>
      <c r="B1363" s="7">
        <v>0.40579999999999999</v>
      </c>
      <c r="C1363" s="16">
        <f t="shared" si="40"/>
        <v>-5</v>
      </c>
      <c r="D1363" s="16">
        <f t="array" ref="D1363">IFERROR(INDEX(C$2:C1363,MATCH(2,1/(C$2:C1363&lt;&gt;0))),0)</f>
        <v>-5</v>
      </c>
      <c r="E1363" s="16">
        <f t="shared" si="42"/>
        <v>-5</v>
      </c>
      <c r="F1363" s="16">
        <f>IF(AND(C1363&lt;&gt;0,SUM(C$1:$D1363)=SUM(C$1:$D1363)),ROW(),0)</f>
        <v>1363</v>
      </c>
      <c r="G1363" s="16">
        <f t="array" ref="G1363">IF(ROW()-IFERROR(INDEX(F$2:F1363,MATCH(2,1/(F$2:F1363&lt;&gt;0))),0)&gt;22,22,ROW()-IFERROR(INDEX(F$2:F1363,MATCH(2,1/(F$2:F1363&lt;&gt;0))),0))</f>
        <v>0</v>
      </c>
    </row>
    <row r="1364" spans="1:7">
      <c r="A1364" s="5">
        <v>45517</v>
      </c>
      <c r="B1364" s="7">
        <v>0.58609999999999995</v>
      </c>
      <c r="C1364" s="16">
        <f t="shared" si="40"/>
        <v>-5</v>
      </c>
      <c r="D1364" s="16">
        <f t="array" ref="D1364">IFERROR(INDEX(C$2:C1364,MATCH(2,1/(C$2:C1364&lt;&gt;0))),0)</f>
        <v>-5</v>
      </c>
      <c r="E1364" s="16">
        <f t="shared" si="42"/>
        <v>-5</v>
      </c>
      <c r="F1364" s="16">
        <f>IF(AND(C1364&lt;&gt;0,SUM(C$1:$D1364)=SUM(C$1:$D1364)),ROW(),0)</f>
        <v>1364</v>
      </c>
      <c r="G1364" s="16">
        <f t="array" ref="G1364">IF(ROW()-IFERROR(INDEX(F$2:F1364,MATCH(2,1/(F$2:F1364&lt;&gt;0))),0)&gt;22,22,ROW()-IFERROR(INDEX(F$2:F1364,MATCH(2,1/(F$2:F1364&lt;&gt;0))),0))</f>
        <v>0</v>
      </c>
    </row>
    <row r="1365" spans="1:7">
      <c r="A1365" s="5">
        <v>45518</v>
      </c>
      <c r="B1365" s="7">
        <v>0.31559999999999999</v>
      </c>
      <c r="C1365" s="16">
        <f t="shared" si="40"/>
        <v>-5</v>
      </c>
      <c r="D1365" s="16">
        <f t="array" ref="D1365">IFERROR(INDEX(C$2:C1365,MATCH(2,1/(C$2:C1365&lt;&gt;0))),0)</f>
        <v>-5</v>
      </c>
      <c r="E1365" s="16">
        <f t="shared" si="42"/>
        <v>-5</v>
      </c>
      <c r="F1365" s="16">
        <f>IF(AND(C1365&lt;&gt;0,SUM(C$1:$D1365)=SUM(C$1:$D1365)),ROW(),0)</f>
        <v>1365</v>
      </c>
      <c r="G1365" s="16">
        <f t="array" ref="G1365">IF(ROW()-IFERROR(INDEX(F$2:F1365,MATCH(2,1/(F$2:F1365&lt;&gt;0))),0)&gt;22,22,ROW()-IFERROR(INDEX(F$2:F1365,MATCH(2,1/(F$2:F1365&lt;&gt;0))),0))</f>
        <v>0</v>
      </c>
    </row>
    <row r="1366" spans="1:7">
      <c r="A1366" s="5">
        <v>45519</v>
      </c>
      <c r="B1366" s="7">
        <v>0.7661</v>
      </c>
      <c r="C1366" s="16">
        <f t="shared" si="40"/>
        <v>-5</v>
      </c>
      <c r="D1366" s="16">
        <f t="array" ref="D1366">IFERROR(INDEX(C$2:C1366,MATCH(2,1/(C$2:C1366&lt;&gt;0))),0)</f>
        <v>-5</v>
      </c>
      <c r="E1366" s="16">
        <f t="shared" si="42"/>
        <v>-5</v>
      </c>
      <c r="F1366" s="16">
        <f>IF(AND(C1366&lt;&gt;0,SUM(C$1:$D1366)=SUM(C$1:$D1366)),ROW(),0)</f>
        <v>1366</v>
      </c>
      <c r="G1366" s="16">
        <f t="array" ref="G1366">IF(ROW()-IFERROR(INDEX(F$2:F1366,MATCH(2,1/(F$2:F1366&lt;&gt;0))),0)&gt;22,22,ROW()-IFERROR(INDEX(F$2:F1366,MATCH(2,1/(F$2:F1366&lt;&gt;0))),0))</f>
        <v>0</v>
      </c>
    </row>
    <row r="1367" spans="1:7">
      <c r="A1367" s="5">
        <v>45520</v>
      </c>
      <c r="B1367" s="7">
        <v>0.54049999999999998</v>
      </c>
      <c r="C1367" s="16">
        <f t="shared" si="40"/>
        <v>-5</v>
      </c>
      <c r="D1367" s="16">
        <f t="array" ref="D1367">IFERROR(INDEX(C$2:C1367,MATCH(2,1/(C$2:C1367&lt;&gt;0))),0)</f>
        <v>-5</v>
      </c>
      <c r="E1367" s="16">
        <f t="shared" si="42"/>
        <v>-5</v>
      </c>
      <c r="F1367" s="16">
        <f>IF(AND(C1367&lt;&gt;0,SUM(C$1:$D1367)=SUM(C$1:$D1367)),ROW(),0)</f>
        <v>1367</v>
      </c>
      <c r="G1367" s="16">
        <f t="array" ref="G1367">IF(ROW()-IFERROR(INDEX(F$2:F1367,MATCH(2,1/(F$2:F1367&lt;&gt;0))),0)&gt;22,22,ROW()-IFERROR(INDEX(F$2:F1367,MATCH(2,1/(F$2:F1367&lt;&gt;0))),0))</f>
        <v>0</v>
      </c>
    </row>
    <row r="1368" spans="1:7">
      <c r="A1368" s="5">
        <v>45523</v>
      </c>
      <c r="B1368" s="7">
        <v>0.54010000000000002</v>
      </c>
      <c r="C1368" s="16">
        <f t="shared" si="40"/>
        <v>-5</v>
      </c>
      <c r="D1368" s="16">
        <f t="array" ref="D1368">IFERROR(INDEX(C$2:C1368,MATCH(2,1/(C$2:C1368&lt;&gt;0))),0)</f>
        <v>-5</v>
      </c>
      <c r="E1368" s="16">
        <f t="shared" si="42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>
      <c r="A1369" s="5">
        <v>45524</v>
      </c>
      <c r="B1369" s="7">
        <v>0.315</v>
      </c>
      <c r="C1369" s="16">
        <f t="shared" si="40"/>
        <v>-5</v>
      </c>
      <c r="D1369" s="16">
        <f t="array" ref="D1369">IFERROR(INDEX(C$2:C1369,MATCH(2,1/(C$2:C1369&lt;&gt;0))),0)</f>
        <v>-5</v>
      </c>
      <c r="E1369" s="16">
        <f t="shared" si="42"/>
        <v>-5</v>
      </c>
      <c r="F1369" s="16">
        <f>IF(AND(C1369&lt;&gt;0,SUM(C$1:$D1369)=SUM(C$1:$D1369)),ROW(),0)</f>
        <v>1369</v>
      </c>
      <c r="G1369" s="16">
        <f t="array" ref="G1369">IF(ROW()-IFERROR(INDEX(F$2:F1369,MATCH(2,1/(F$2:F1369&lt;&gt;0))),0)&gt;22,22,ROW()-IFERROR(INDEX(F$2:F1369,MATCH(2,1/(F$2:F1369&lt;&gt;0))),0))</f>
        <v>0</v>
      </c>
    </row>
    <row r="1370" spans="1:7">
      <c r="A1370" s="5">
        <v>45525</v>
      </c>
      <c r="B1370" s="7">
        <v>0.63009999999999999</v>
      </c>
      <c r="C1370" s="16">
        <f t="shared" si="40"/>
        <v>-5</v>
      </c>
      <c r="D1370" s="16">
        <f t="array" ref="D1370">IFERROR(INDEX(C$2:C1370,MATCH(2,1/(C$2:C1370&lt;&gt;0))),0)</f>
        <v>-5</v>
      </c>
      <c r="E1370" s="16">
        <f t="shared" si="42"/>
        <v>-5</v>
      </c>
      <c r="F1370" s="16">
        <f>IF(AND(C1370&lt;&gt;0,SUM(C$1:$D1370)=SUM(C$1:$D1370)),ROW(),0)</f>
        <v>1370</v>
      </c>
      <c r="G1370" s="16">
        <f t="array" ref="G1370">IF(ROW()-IFERROR(INDEX(F$2:F1370,MATCH(2,1/(F$2:F1370&lt;&gt;0))),0)&gt;22,22,ROW()-IFERROR(INDEX(F$2:F1370,MATCH(2,1/(F$2:F1370&lt;&gt;0))),0))</f>
        <v>0</v>
      </c>
    </row>
    <row r="1371" spans="1:7">
      <c r="A1371" s="5">
        <v>45526</v>
      </c>
      <c r="B1371" s="7">
        <v>0.22500000000000001</v>
      </c>
      <c r="C1371" s="16">
        <f t="shared" si="40"/>
        <v>-5</v>
      </c>
      <c r="D1371" s="16">
        <f t="array" ref="D1371">IFERROR(INDEX(C$2:C1371,MATCH(2,1/(C$2:C1371&lt;&gt;0))),0)</f>
        <v>-5</v>
      </c>
      <c r="E1371" s="16">
        <f t="shared" si="42"/>
        <v>-5</v>
      </c>
      <c r="F1371" s="16">
        <f>IF(AND(C1371&lt;&gt;0,SUM(C$1:$D1371)=SUM(C$1:$D1371)),ROW(),0)</f>
        <v>1371</v>
      </c>
      <c r="G1371" s="16">
        <f t="array" ref="G1371">IF(ROW()-IFERROR(INDEX(F$2:F1371,MATCH(2,1/(F$2:F1371&lt;&gt;0))),0)&gt;22,22,ROW()-IFERROR(INDEX(F$2:F1371,MATCH(2,1/(F$2:F1371&lt;&gt;0))),0))</f>
        <v>0</v>
      </c>
    </row>
    <row r="1372" spans="1:7">
      <c r="A1372" s="5">
        <v>45527</v>
      </c>
      <c r="B1372" s="7">
        <v>0.3599</v>
      </c>
      <c r="C1372" s="16">
        <f t="shared" si="40"/>
        <v>-5</v>
      </c>
      <c r="D1372" s="16">
        <f t="array" ref="D1372">IFERROR(INDEX(C$2:C1372,MATCH(2,1/(C$2:C1372&lt;&gt;0))),0)</f>
        <v>-5</v>
      </c>
      <c r="E1372" s="16">
        <f t="shared" si="42"/>
        <v>-5</v>
      </c>
      <c r="F1372" s="16">
        <f>IF(AND(C1372&lt;&gt;0,SUM(C$1:$D1372)=SUM(C$1:$D1372)),ROW(),0)</f>
        <v>1372</v>
      </c>
      <c r="G1372" s="16">
        <f t="array" ref="G1372">IF(ROW()-IFERROR(INDEX(F$2:F1372,MATCH(2,1/(F$2:F1372&lt;&gt;0))),0)&gt;22,22,ROW()-IFERROR(INDEX(F$2:F1372,MATCH(2,1/(F$2:F1372&lt;&gt;0))),0))</f>
        <v>0</v>
      </c>
    </row>
    <row r="1373" spans="1:7">
      <c r="A1373" s="5">
        <v>45530</v>
      </c>
      <c r="B1373" s="7">
        <v>0.71970000000000001</v>
      </c>
      <c r="C1373" s="16">
        <f t="shared" si="40"/>
        <v>-5</v>
      </c>
      <c r="D1373" s="16">
        <f t="array" ref="D1373">IFERROR(INDEX(C$2:C1373,MATCH(2,1/(C$2:C1373&lt;&gt;0))),0)</f>
        <v>-5</v>
      </c>
      <c r="E1373" s="16">
        <f t="shared" si="42"/>
        <v>-5</v>
      </c>
      <c r="F1373" s="16">
        <f>IF(AND(C1373&lt;&gt;0,SUM(C$1:$D1373)=SUM(C$1:$D1373)),ROW(),0)</f>
        <v>1373</v>
      </c>
      <c r="G1373" s="16">
        <f t="array" ref="G1373">IF(ROW()-IFERROR(INDEX(F$2:F1373,MATCH(2,1/(F$2:F1373&lt;&gt;0))),0)&gt;22,22,ROW()-IFERROR(INDEX(F$2:F1373,MATCH(2,1/(F$2:F1373&lt;&gt;0))),0))</f>
        <v>0</v>
      </c>
    </row>
    <row r="1374" spans="1:7">
      <c r="A1374" s="5">
        <v>45531</v>
      </c>
      <c r="B1374" s="7">
        <v>0.62980000000000003</v>
      </c>
      <c r="C1374" s="16">
        <f t="shared" si="40"/>
        <v>-5</v>
      </c>
      <c r="D1374" s="16">
        <f t="array" ref="D1374">IFERROR(INDEX(C$2:C1374,MATCH(2,1/(C$2:C1374&lt;&gt;0))),0)</f>
        <v>-5</v>
      </c>
      <c r="E1374" s="16">
        <f t="shared" si="42"/>
        <v>-5</v>
      </c>
      <c r="F1374" s="16">
        <f>IF(AND(C1374&lt;&gt;0,SUM(C$1:$D1374)=SUM(C$1:$D1374)),ROW(),0)</f>
        <v>1374</v>
      </c>
      <c r="G1374" s="16">
        <f t="array" ref="G1374">IF(ROW()-IFERROR(INDEX(F$2:F1374,MATCH(2,1/(F$2:F1374&lt;&gt;0))),0)&gt;22,22,ROW()-IFERROR(INDEX(F$2:F1374,MATCH(2,1/(F$2:F1374&lt;&gt;0))),0))</f>
        <v>0</v>
      </c>
    </row>
    <row r="1375" spans="1:7">
      <c r="A1375" s="5">
        <v>45532</v>
      </c>
      <c r="B1375" s="7">
        <v>0.71970000000000001</v>
      </c>
      <c r="C1375" s="16">
        <f t="shared" si="40"/>
        <v>-5</v>
      </c>
      <c r="D1375" s="16">
        <f t="array" ref="D1375">IFERROR(INDEX(C$2:C1375,MATCH(2,1/(C$2:C1375&lt;&gt;0))),0)</f>
        <v>-5</v>
      </c>
      <c r="E1375" s="16">
        <f t="shared" si="42"/>
        <v>-5</v>
      </c>
      <c r="F1375" s="16">
        <f>IF(AND(C1375&lt;&gt;0,SUM(C$1:$D1375)=SUM(C$1:$D1375)),ROW(),0)</f>
        <v>1375</v>
      </c>
      <c r="G1375" s="16">
        <f t="array" ref="G1375">IF(ROW()-IFERROR(INDEX(F$2:F1375,MATCH(2,1/(F$2:F1375&lt;&gt;0))),0)&gt;22,22,ROW()-IFERROR(INDEX(F$2:F1375,MATCH(2,1/(F$2:F1375&lt;&gt;0))),0))</f>
        <v>0</v>
      </c>
    </row>
    <row r="1376" spans="1:7">
      <c r="A1376" s="5">
        <v>45533</v>
      </c>
      <c r="B1376" s="7">
        <v>0.89970000000000006</v>
      </c>
      <c r="C1376" s="16">
        <f t="shared" si="40"/>
        <v>-2.5</v>
      </c>
      <c r="D1376" s="16">
        <f t="array" ref="D1376">IFERROR(INDEX(C$2:C1376,MATCH(2,1/(C$2:C1376&lt;&gt;0))),0)</f>
        <v>-2.5</v>
      </c>
      <c r="E1376" s="16">
        <f t="shared" si="42"/>
        <v>-2.5</v>
      </c>
      <c r="F1376" s="16">
        <f>IF(AND(C1376&lt;&gt;0,SUM(C$1:$D1376)=SUM(C$1:$D1376)),ROW(),0)</f>
        <v>1376</v>
      </c>
      <c r="G1376" s="16">
        <f t="array" ref="G1376">IF(ROW()-IFERROR(INDEX(F$2:F1376,MATCH(2,1/(F$2:F1376&lt;&gt;0))),0)&gt;22,22,ROW()-IFERROR(INDEX(F$2:F1376,MATCH(2,1/(F$2:F1376&lt;&gt;0))),0))</f>
        <v>0</v>
      </c>
    </row>
    <row r="1377" spans="1:7">
      <c r="A1377" s="5">
        <v>45534</v>
      </c>
      <c r="B1377" s="7">
        <v>1.0795999999999999</v>
      </c>
      <c r="C1377" s="16">
        <f t="shared" si="40"/>
        <v>0</v>
      </c>
      <c r="D1377" s="16">
        <f t="array" ref="D1377">IFERROR(INDEX(C$2:C1377,MATCH(2,1/(C$2:C1377&lt;&gt;0))),0)</f>
        <v>-2.5</v>
      </c>
      <c r="E1377" s="16">
        <f t="shared" si="42"/>
        <v>-2.3863636363636362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1</v>
      </c>
    </row>
    <row r="1378" spans="1:7">
      <c r="A1378" s="5">
        <v>45537</v>
      </c>
      <c r="B1378" s="7">
        <v>0.67449999999999999</v>
      </c>
      <c r="C1378" s="16">
        <f t="shared" si="40"/>
        <v>-5</v>
      </c>
      <c r="D1378" s="16">
        <f t="array" ref="D1378">IFERROR(INDEX(C$2:C1378,MATCH(2,1/(C$2:C1378&lt;&gt;0))),0)</f>
        <v>-5</v>
      </c>
      <c r="E1378" s="16">
        <f t="shared" si="42"/>
        <v>-5</v>
      </c>
      <c r="F1378" s="16">
        <f>IF(AND(C1378&lt;&gt;0,SUM(C$1:$D1378)=SUM(C$1:$D1378)),ROW(),0)</f>
        <v>1378</v>
      </c>
      <c r="G1378" s="16">
        <f t="array" ref="G1378">IF(ROW()-IFERROR(INDEX(F$2:F1378,MATCH(2,1/(F$2:F1378&lt;&gt;0))),0)&gt;22,22,ROW()-IFERROR(INDEX(F$2:F1378,MATCH(2,1/(F$2:F1378&lt;&gt;0))),0))</f>
        <v>0</v>
      </c>
    </row>
    <row r="1379" spans="1:7">
      <c r="A1379" s="5">
        <v>45538</v>
      </c>
      <c r="B1379" s="7">
        <v>0.85429999999999995</v>
      </c>
      <c r="C1379" s="16">
        <f t="shared" si="40"/>
        <v>-2.5</v>
      </c>
      <c r="D1379" s="16">
        <f t="array" ref="D1379">IFERROR(INDEX(C$2:C1379,MATCH(2,1/(C$2:C1379&lt;&gt;0))),0)</f>
        <v>-2.5</v>
      </c>
      <c r="E1379" s="16">
        <f t="shared" si="42"/>
        <v>-2.5</v>
      </c>
      <c r="F1379" s="16">
        <f>IF(AND(C1379&lt;&gt;0,SUM(C$1:$D1379)=SUM(C$1:$D1379)),ROW(),0)</f>
        <v>1379</v>
      </c>
      <c r="G1379" s="16">
        <f t="array" ref="G1379">IF(ROW()-IFERROR(INDEX(F$2:F1379,MATCH(2,1/(F$2:F1379&lt;&gt;0))),0)&gt;22,22,ROW()-IFERROR(INDEX(F$2:F1379,MATCH(2,1/(F$2:F1379&lt;&gt;0))),0))</f>
        <v>0</v>
      </c>
    </row>
    <row r="1380" spans="1:7">
      <c r="A1380" s="5">
        <v>45539</v>
      </c>
      <c r="B1380" s="7">
        <v>0.80940000000000001</v>
      </c>
      <c r="C1380" s="16">
        <f t="shared" si="40"/>
        <v>-2.5</v>
      </c>
      <c r="D1380" s="16">
        <f t="array" ref="D1380">IFERROR(INDEX(C$2:C1380,MATCH(2,1/(C$2:C1380&lt;&gt;0))),0)</f>
        <v>-2.5</v>
      </c>
      <c r="E1380" s="16">
        <f t="shared" si="42"/>
        <v>-2.5</v>
      </c>
      <c r="F1380" s="16">
        <f>IF(AND(C1380&lt;&gt;0,SUM(C$1:$D1380)=SUM(C$1:$D1380)),ROW(),0)</f>
        <v>1380</v>
      </c>
      <c r="G1380" s="16">
        <f t="array" ref="G1380">IF(ROW()-IFERROR(INDEX(F$2:F1380,MATCH(2,1/(F$2:F1380&lt;&gt;0))),0)&gt;22,22,ROW()-IFERROR(INDEX(F$2:F1380,MATCH(2,1/(F$2:F1380&lt;&gt;0))),0))</f>
        <v>0</v>
      </c>
    </row>
    <row r="1381" spans="1:7">
      <c r="A1381" s="5">
        <v>45540</v>
      </c>
      <c r="B1381" s="7">
        <v>0.94420000000000004</v>
      </c>
      <c r="C1381" s="16">
        <f t="shared" si="40"/>
        <v>-2.5</v>
      </c>
      <c r="D1381" s="16">
        <f t="array" ref="D1381">IFERROR(INDEX(C$2:C1381,MATCH(2,1/(C$2:C1381&lt;&gt;0))),0)</f>
        <v>-2.5</v>
      </c>
      <c r="E1381" s="16">
        <f t="shared" si="42"/>
        <v>-2.5</v>
      </c>
      <c r="F1381" s="16">
        <f>IF(AND(C1381&lt;&gt;0,SUM(C$1:$D1381)=SUM(C$1:$D1381)),ROW(),0)</f>
        <v>1381</v>
      </c>
      <c r="G1381" s="16">
        <f t="array" ref="G1381">IF(ROW()-IFERROR(INDEX(F$2:F1381,MATCH(2,1/(F$2:F1381&lt;&gt;0))),0)&gt;22,22,ROW()-IFERROR(INDEX(F$2:F1381,MATCH(2,1/(F$2:F1381&lt;&gt;0))),0))</f>
        <v>0</v>
      </c>
    </row>
    <row r="1382" spans="1:7">
      <c r="A1382" s="5">
        <v>45541</v>
      </c>
      <c r="B1382" s="7">
        <v>0.71940000000000004</v>
      </c>
      <c r="C1382" s="16">
        <f t="shared" si="40"/>
        <v>-5</v>
      </c>
      <c r="D1382" s="16">
        <f t="array" ref="D1382">IFERROR(INDEX(C$2:C1382,MATCH(2,1/(C$2:C1382&lt;&gt;0))),0)</f>
        <v>-5</v>
      </c>
      <c r="E1382" s="16">
        <f t="shared" si="42"/>
        <v>-5</v>
      </c>
      <c r="F1382" s="16">
        <f>IF(AND(C1382&lt;&gt;0,SUM(C$1:$D1382)=SUM(C$1:$D1382)),ROW(),0)</f>
        <v>1382</v>
      </c>
      <c r="G1382" s="16">
        <f t="array" ref="G1382">IF(ROW()-IFERROR(INDEX(F$2:F1382,MATCH(2,1/(F$2:F1382&lt;&gt;0))),0)&gt;22,22,ROW()-IFERROR(INDEX(F$2:F1382,MATCH(2,1/(F$2:F1382&lt;&gt;0))),0))</f>
        <v>0</v>
      </c>
    </row>
    <row r="1383" spans="1:7">
      <c r="A1383" s="5">
        <v>45544</v>
      </c>
      <c r="B1383" s="7">
        <v>0.94379999999999997</v>
      </c>
      <c r="C1383" s="16">
        <f t="shared" si="40"/>
        <v>-2.5</v>
      </c>
      <c r="D1383" s="16">
        <f t="array" ref="D1383">IFERROR(INDEX(C$2:C1383,MATCH(2,1/(C$2:C1383&lt;&gt;0))),0)</f>
        <v>-2.5</v>
      </c>
      <c r="E1383" s="16">
        <f t="shared" si="42"/>
        <v>-2.5</v>
      </c>
      <c r="F1383" s="16">
        <f>IF(AND(C1383&lt;&gt;0,SUM(C$1:$D1383)=SUM(C$1:$D1383)),ROW(),0)</f>
        <v>1383</v>
      </c>
      <c r="G1383" s="16">
        <f t="array" ref="G1383">IF(ROW()-IFERROR(INDEX(F$2:F1383,MATCH(2,1/(F$2:F1383&lt;&gt;0))),0)&gt;22,22,ROW()-IFERROR(INDEX(F$2:F1383,MATCH(2,1/(F$2:F1383&lt;&gt;0))),0))</f>
        <v>0</v>
      </c>
    </row>
    <row r="1384" spans="1:7">
      <c r="A1384" s="5">
        <v>45545</v>
      </c>
      <c r="B1384" s="7">
        <v>0.67420000000000002</v>
      </c>
      <c r="C1384" s="16">
        <f t="shared" si="40"/>
        <v>-5</v>
      </c>
      <c r="D1384" s="16">
        <f t="array" ref="D1384">IFERROR(INDEX(C$2:C1384,MATCH(2,1/(C$2:C1384&lt;&gt;0))),0)</f>
        <v>-5</v>
      </c>
      <c r="E1384" s="16">
        <f t="shared" si="42"/>
        <v>-5</v>
      </c>
      <c r="F1384" s="16">
        <f>IF(AND(C1384&lt;&gt;0,SUM(C$1:$D1384)=SUM(C$1:$D1384)),ROW(),0)</f>
        <v>1384</v>
      </c>
      <c r="G1384" s="16">
        <f t="array" ref="G1384">IF(ROW()-IFERROR(INDEX(F$2:F1384,MATCH(2,1/(F$2:F1384&lt;&gt;0))),0)&gt;22,22,ROW()-IFERROR(INDEX(F$2:F1384,MATCH(2,1/(F$2:F1384&lt;&gt;0))),0))</f>
        <v>0</v>
      </c>
    </row>
    <row r="1385" spans="1:7">
      <c r="A1385" s="5">
        <v>45546</v>
      </c>
      <c r="B1385" s="7">
        <v>0.53910000000000002</v>
      </c>
      <c r="C1385" s="16">
        <f t="shared" si="40"/>
        <v>-5</v>
      </c>
      <c r="D1385" s="16">
        <f t="array" ref="D1385">IFERROR(INDEX(C$2:C1385,MATCH(2,1/(C$2:C1385&lt;&gt;0))),0)</f>
        <v>-5</v>
      </c>
      <c r="E1385" s="16">
        <f t="shared" si="42"/>
        <v>-5</v>
      </c>
      <c r="F1385" s="16">
        <f>IF(AND(C1385&lt;&gt;0,SUM(C$1:$D1385)=SUM(C$1:$D1385)),ROW(),0)</f>
        <v>1385</v>
      </c>
      <c r="G1385" s="16">
        <f t="array" ref="G1385">IF(ROW()-IFERROR(INDEX(F$2:F1385,MATCH(2,1/(F$2:F1385&lt;&gt;0))),0)&gt;22,22,ROW()-IFERROR(INDEX(F$2:F1385,MATCH(2,1/(F$2:F1385&lt;&gt;0))),0))</f>
        <v>0</v>
      </c>
    </row>
    <row r="1386" spans="1:7">
      <c r="A1386" s="5">
        <v>45547</v>
      </c>
      <c r="B1386" s="7">
        <v>0.53910000000000002</v>
      </c>
      <c r="C1386" s="16">
        <f t="shared" si="40"/>
        <v>-5</v>
      </c>
      <c r="D1386" s="16">
        <f t="array" ref="D1386">IFERROR(INDEX(C$2:C1386,MATCH(2,1/(C$2:C1386&lt;&gt;0))),0)</f>
        <v>-5</v>
      </c>
      <c r="E1386" s="16">
        <f t="shared" si="42"/>
        <v>-5</v>
      </c>
      <c r="F1386" s="16">
        <f>IF(AND(C1386&lt;&gt;0,SUM(C$1:$D1386)=SUM(C$1:$D1386)),ROW(),0)</f>
        <v>1386</v>
      </c>
      <c r="G1386" s="16">
        <f t="array" ref="G1386">IF(ROW()-IFERROR(INDEX(F$2:F1386,MATCH(2,1/(F$2:F1386&lt;&gt;0))),0)&gt;22,22,ROW()-IFERROR(INDEX(F$2:F1386,MATCH(2,1/(F$2:F1386&lt;&gt;0))),0))</f>
        <v>0</v>
      </c>
    </row>
    <row r="1387" spans="1:7">
      <c r="A1387" s="5">
        <v>45548</v>
      </c>
      <c r="B1387" s="7">
        <v>0.80859999999999999</v>
      </c>
      <c r="C1387" s="16">
        <f t="shared" si="40"/>
        <v>-2.5</v>
      </c>
      <c r="D1387" s="16">
        <f t="array" ref="D1387">IFERROR(INDEX(C$2:C1387,MATCH(2,1/(C$2:C1387&lt;&gt;0))),0)</f>
        <v>-2.5</v>
      </c>
      <c r="E1387" s="16">
        <f t="shared" si="42"/>
        <v>-2.5</v>
      </c>
      <c r="F1387" s="16">
        <f>IF(AND(C1387&lt;&gt;0,SUM(C$1:$D1387)=SUM(C$1:$D1387)),ROW(),0)</f>
        <v>1387</v>
      </c>
      <c r="G1387" s="16">
        <f t="array" ref="G1387">IF(ROW()-IFERROR(INDEX(F$2:F1387,MATCH(2,1/(F$2:F1387&lt;&gt;0))),0)&gt;22,22,ROW()-IFERROR(INDEX(F$2:F1387,MATCH(2,1/(F$2:F1387&lt;&gt;0))),0))</f>
        <v>0</v>
      </c>
    </row>
    <row r="1388" spans="1:7">
      <c r="A1388" s="5">
        <v>45553</v>
      </c>
      <c r="B1388" s="7">
        <v>0.53879999999999995</v>
      </c>
      <c r="C1388" s="16">
        <f t="shared" si="40"/>
        <v>-5</v>
      </c>
      <c r="D1388" s="16">
        <f t="array" ref="D1388">IFERROR(INDEX(C$2:C1388,MATCH(2,1/(C$2:C1388&lt;&gt;0))),0)</f>
        <v>-5</v>
      </c>
      <c r="E1388" s="16">
        <f t="shared" si="42"/>
        <v>-5</v>
      </c>
      <c r="F1388" s="16">
        <f>IF(AND(C1388&lt;&gt;0,SUM(C$1:$D1388)=SUM(C$1:$D1388)),ROW(),0)</f>
        <v>1388</v>
      </c>
      <c r="G1388" s="16">
        <f t="array" ref="G1388">IF(ROW()-IFERROR(INDEX(F$2:F1388,MATCH(2,1/(F$2:F1388&lt;&gt;0))),0)&gt;22,22,ROW()-IFERROR(INDEX(F$2:F1388,MATCH(2,1/(F$2:F1388&lt;&gt;0))),0))</f>
        <v>0</v>
      </c>
    </row>
    <row r="1389" spans="1:7">
      <c r="A1389" s="5">
        <v>45554</v>
      </c>
      <c r="B1389" s="7">
        <v>1.1675</v>
      </c>
      <c r="C1389" s="16">
        <f t="shared" si="40"/>
        <v>0</v>
      </c>
      <c r="D1389" s="16">
        <f t="array" ref="D1389">IFERROR(INDEX(C$2:C1389,MATCH(2,1/(C$2:C1389&lt;&gt;0))),0)</f>
        <v>-5</v>
      </c>
      <c r="E1389" s="16">
        <f t="shared" si="42"/>
        <v>-4.7727272727272725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1</v>
      </c>
    </row>
    <row r="1390" spans="1:7">
      <c r="A1390" s="5">
        <v>45555</v>
      </c>
      <c r="B1390" s="7">
        <v>0.89770000000000005</v>
      </c>
      <c r="C1390" s="16">
        <f t="shared" si="40"/>
        <v>-2.5</v>
      </c>
      <c r="D1390" s="16">
        <f t="array" ref="D1390">IFERROR(INDEX(C$2:C1390,MATCH(2,1/(C$2:C1390&lt;&gt;0))),0)</f>
        <v>-2.5</v>
      </c>
      <c r="E1390" s="16">
        <f t="shared" si="42"/>
        <v>-2.5</v>
      </c>
      <c r="F1390" s="16">
        <f>IF(AND(C1390&lt;&gt;0,SUM(C$1:$D1390)=SUM(C$1:$D1390)),ROW(),0)</f>
        <v>1390</v>
      </c>
      <c r="G1390" s="16">
        <f t="array" ref="G1390">IF(ROW()-IFERROR(INDEX(F$2:F1390,MATCH(2,1/(F$2:F1390&lt;&gt;0))),0)&gt;22,22,ROW()-IFERROR(INDEX(F$2:F1390,MATCH(2,1/(F$2:F1390&lt;&gt;0))),0))</f>
        <v>0</v>
      </c>
    </row>
    <row r="1391" spans="1:7">
      <c r="A1391" s="5">
        <v>45558</v>
      </c>
      <c r="B1391" s="7">
        <v>1.167</v>
      </c>
      <c r="C1391" s="16">
        <f t="shared" si="40"/>
        <v>0</v>
      </c>
      <c r="D1391" s="16">
        <f t="array" ref="D1391">IFERROR(INDEX(C$2:C1391,MATCH(2,1/(C$2:C1391&lt;&gt;0))),0)</f>
        <v>-2.5</v>
      </c>
      <c r="E1391" s="16">
        <f t="shared" si="42"/>
        <v>-2.3863636363636362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1</v>
      </c>
    </row>
    <row r="1392" spans="1:7">
      <c r="A1392" s="5">
        <v>45559</v>
      </c>
      <c r="B1392" s="7">
        <v>2.1095000000000002</v>
      </c>
      <c r="C1392" s="16">
        <f t="shared" si="40"/>
        <v>0</v>
      </c>
      <c r="D1392" s="16">
        <f t="array" ref="D1392">IFERROR(INDEX(C$2:C1392,MATCH(2,1/(C$2:C1392&lt;&gt;0))),0)</f>
        <v>-2.5</v>
      </c>
      <c r="E1392" s="16">
        <f t="shared" si="42"/>
        <v>-2.2727272727272729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2</v>
      </c>
    </row>
    <row r="1393" spans="1:7">
      <c r="A1393" s="5">
        <v>45560</v>
      </c>
      <c r="B1393" s="7">
        <v>0.98699999999999999</v>
      </c>
      <c r="C1393" s="16">
        <f t="shared" si="40"/>
        <v>-2.5</v>
      </c>
      <c r="D1393" s="16">
        <f t="array" ref="D1393">IFERROR(INDEX(C$2:C1393,MATCH(2,1/(C$2:C1393&lt;&gt;0))),0)</f>
        <v>-2.5</v>
      </c>
      <c r="E1393" s="16">
        <f t="shared" si="42"/>
        <v>-2.5</v>
      </c>
      <c r="F1393" s="16">
        <f>IF(AND(C1393&lt;&gt;0,SUM(C$1:$D1393)=SUM(C$1:$D1393)),ROW(),0)</f>
        <v>1393</v>
      </c>
      <c r="G1393" s="16">
        <f t="array" ref="G1393">IF(ROW()-IFERROR(INDEX(F$2:F1393,MATCH(2,1/(F$2:F1393&lt;&gt;0))),0)&gt;22,22,ROW()-IFERROR(INDEX(F$2:F1393,MATCH(2,1/(F$2:F1393&lt;&gt;0))),0))</f>
        <v>0</v>
      </c>
    </row>
    <row r="1394" spans="1:7">
      <c r="A1394" s="5">
        <v>45561</v>
      </c>
      <c r="B1394" s="7">
        <v>3.4544999999999999</v>
      </c>
      <c r="C1394" s="16">
        <f t="shared" si="40"/>
        <v>5</v>
      </c>
      <c r="D1394" s="16">
        <f t="array" ref="D1394">IFERROR(INDEX(C$2:C1394,MATCH(2,1/(C$2:C1394&lt;&gt;0))),0)</f>
        <v>5</v>
      </c>
      <c r="E1394" s="16">
        <f t="shared" si="42"/>
        <v>5</v>
      </c>
      <c r="F1394" s="16">
        <f>IF(AND(C1394&lt;&gt;0,SUM(C$1:$D1394)=SUM(C$1:$D1394)),ROW(),0)</f>
        <v>1394</v>
      </c>
      <c r="G1394" s="16">
        <f t="array" ref="G1394">IF(ROW()-IFERROR(INDEX(F$2:F1394,MATCH(2,1/(F$2:F1394&lt;&gt;0))),0)&gt;22,22,ROW()-IFERROR(INDEX(F$2:F1394,MATCH(2,1/(F$2:F1394&lt;&gt;0))),0))</f>
        <v>0</v>
      </c>
    </row>
    <row r="1395" spans="1:7">
      <c r="A1395" s="5">
        <v>45562</v>
      </c>
      <c r="B1395" s="7">
        <v>2.2879999999999998</v>
      </c>
      <c r="C1395" s="16">
        <f t="shared" si="40"/>
        <v>0</v>
      </c>
      <c r="D1395" s="16">
        <f t="array" ref="D1395">IFERROR(INDEX(C$2:C1395,MATCH(2,1/(C$2:C1395&lt;&gt;0))),0)</f>
        <v>5</v>
      </c>
      <c r="E1395" s="16">
        <f t="shared" si="42"/>
        <v>4.7727272727272725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1</v>
      </c>
    </row>
    <row r="1396" spans="1:7">
      <c r="A1396" s="5">
        <v>45565</v>
      </c>
      <c r="B1396" s="7">
        <v>18.116599999999998</v>
      </c>
      <c r="C1396" s="16">
        <f t="shared" si="40"/>
        <v>5</v>
      </c>
      <c r="D1396" s="16">
        <f t="array" ref="D1396">IFERROR(INDEX(C$2:C1396,MATCH(2,1/(C$2:C1396&lt;&gt;0))),0)</f>
        <v>5</v>
      </c>
      <c r="E1396" s="16">
        <f t="shared" si="42"/>
        <v>5</v>
      </c>
      <c r="F1396" s="16">
        <f>IF(AND(C1396&lt;&gt;0,SUM(C$1:$D1396)=SUM(C$1:$D1396)),ROW(),0)</f>
        <v>1396</v>
      </c>
      <c r="G1396" s="16">
        <f t="array" ref="G1396">IF(ROW()-IFERROR(INDEX(F$2:F1396,MATCH(2,1/(F$2:F1396&lt;&gt;0))),0)&gt;22,22,ROW()-IFERROR(INDEX(F$2:F1396,MATCH(2,1/(F$2:F1396&lt;&gt;0))),0))</f>
        <v>0</v>
      </c>
    </row>
    <row r="1397" spans="1:7">
      <c r="A1397" s="5">
        <v>45573</v>
      </c>
      <c r="B1397" s="7">
        <v>14.215199999999999</v>
      </c>
      <c r="C1397" s="16">
        <f t="shared" si="40"/>
        <v>5</v>
      </c>
      <c r="D1397" s="16">
        <f t="array" ref="D1397">IFERROR(INDEX(C$2:C1397,MATCH(2,1/(C$2:C1397&lt;&gt;0))),0)</f>
        <v>5</v>
      </c>
      <c r="E1397" s="16">
        <f t="shared" si="42"/>
        <v>5</v>
      </c>
      <c r="F1397" s="16">
        <f>IF(AND(C1397&lt;&gt;0,SUM(C$1:$D1397)=SUM(C$1:$D1397)),ROW(),0)</f>
        <v>1397</v>
      </c>
      <c r="G1397" s="16">
        <f t="array" ref="G1397">IF(ROW()-IFERROR(INDEX(F$2:F1397,MATCH(2,1/(F$2:F1397&lt;&gt;0))),0)&gt;22,22,ROW()-IFERROR(INDEX(F$2:F1397,MATCH(2,1/(F$2:F1397&lt;&gt;0))),0))</f>
        <v>0</v>
      </c>
    </row>
    <row r="1398" spans="1:7">
      <c r="A1398" s="5">
        <v>45574</v>
      </c>
      <c r="B1398" s="7">
        <v>0.76229999999999998</v>
      </c>
      <c r="C1398" s="16">
        <f t="shared" si="40"/>
        <v>-5</v>
      </c>
      <c r="D1398" s="16">
        <f t="array" ref="D1398">IFERROR(INDEX(C$2:C1398,MATCH(2,1/(C$2:C1398&lt;&gt;0))),0)</f>
        <v>-5</v>
      </c>
      <c r="E1398" s="16">
        <f t="shared" si="42"/>
        <v>-5</v>
      </c>
      <c r="F1398" s="16">
        <f>IF(AND(C1398&lt;&gt;0,SUM(C$1:$D1398)=SUM(C$1:$D1398)),ROW(),0)</f>
        <v>1398</v>
      </c>
      <c r="G1398" s="16">
        <f t="array" ref="G1398">IF(ROW()-IFERROR(INDEX(F$2:F1398,MATCH(2,1/(F$2:F1398&lt;&gt;0))),0)&gt;22,22,ROW()-IFERROR(INDEX(F$2:F1398,MATCH(2,1/(F$2:F1398&lt;&gt;0))),0))</f>
        <v>0</v>
      </c>
    </row>
    <row r="1399" spans="1:7">
      <c r="A1399" s="5">
        <v>45575</v>
      </c>
      <c r="B1399" s="7">
        <v>1.4792000000000001</v>
      </c>
      <c r="C1399" s="16">
        <f t="shared" si="40"/>
        <v>0</v>
      </c>
      <c r="D1399" s="16">
        <f t="array" ref="D1399">IFERROR(INDEX(C$2:C1399,MATCH(2,1/(C$2:C1399&lt;&gt;0))),0)</f>
        <v>-5</v>
      </c>
      <c r="E1399" s="16">
        <f t="shared" ref="E1399:E1462" si="43">IF(D1399=0,0,IF(D1399&lt;0,-1*(ABS(D1399)-G1399*ABS(D1399)/22),D1399-G1399*D1399/22))</f>
        <v>-4.7727272727272725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1</v>
      </c>
    </row>
    <row r="1400" spans="1:7">
      <c r="A1400" s="5">
        <v>45576</v>
      </c>
      <c r="B1400" s="7">
        <v>0.80679999999999996</v>
      </c>
      <c r="C1400" s="16">
        <f t="shared" si="40"/>
        <v>-2.5</v>
      </c>
      <c r="D1400" s="16">
        <f t="array" ref="D1400">IFERROR(INDEX(C$2:C1400,MATCH(2,1/(C$2:C1400&lt;&gt;0))),0)</f>
        <v>-2.5</v>
      </c>
      <c r="E1400" s="16">
        <f t="shared" si="43"/>
        <v>-2.5</v>
      </c>
      <c r="F1400" s="16">
        <f>IF(AND(C1400&lt;&gt;0,SUM(C$1:$D1400)=SUM(C$1:$D1400)),ROW(),0)</f>
        <v>1400</v>
      </c>
      <c r="G1400" s="16">
        <f t="array" ref="G1400">IF(ROW()-IFERROR(INDEX(F$2:F1400,MATCH(2,1/(F$2:F1400&lt;&gt;0))),0)&gt;22,22,ROW()-IFERROR(INDEX(F$2:F1400,MATCH(2,1/(F$2:F1400&lt;&gt;0))),0))</f>
        <v>0</v>
      </c>
    </row>
    <row r="1401" spans="1:7">
      <c r="A1401" s="5">
        <v>45579</v>
      </c>
      <c r="B1401" s="7">
        <v>1.6143000000000001</v>
      </c>
      <c r="C1401" s="16">
        <f t="shared" si="40"/>
        <v>0</v>
      </c>
      <c r="D1401" s="16">
        <f t="array" ref="D1401">IFERROR(INDEX(C$2:C1401,MATCH(2,1/(C$2:C1401&lt;&gt;0))),0)</f>
        <v>-2.5</v>
      </c>
      <c r="E1401" s="16">
        <f t="shared" si="43"/>
        <v>-2.3863636363636362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1</v>
      </c>
    </row>
    <row r="1402" spans="1:7">
      <c r="A1402" s="5">
        <v>45580</v>
      </c>
      <c r="B1402" s="7">
        <v>0.89690000000000003</v>
      </c>
      <c r="C1402" s="16">
        <f t="shared" si="40"/>
        <v>-2.5</v>
      </c>
      <c r="D1402" s="16">
        <f t="array" ref="D1402">IFERROR(INDEX(C$2:C1402,MATCH(2,1/(C$2:C1402&lt;&gt;0))),0)</f>
        <v>-2.5</v>
      </c>
      <c r="E1402" s="16">
        <f t="shared" si="43"/>
        <v>-2.5</v>
      </c>
      <c r="F1402" s="16">
        <f>IF(AND(C1402&lt;&gt;0,SUM(C$1:$D1402)=SUM(C$1:$D1402)),ROW(),0)</f>
        <v>1402</v>
      </c>
      <c r="G1402" s="16">
        <f t="array" ref="G1402">IF(ROW()-IFERROR(INDEX(F$2:F1402,MATCH(2,1/(F$2:F1402&lt;&gt;0))),0)&gt;22,22,ROW()-IFERROR(INDEX(F$2:F1402,MATCH(2,1/(F$2:F1402&lt;&gt;0))),0))</f>
        <v>0</v>
      </c>
    </row>
    <row r="1403" spans="1:7">
      <c r="A1403" s="5">
        <v>45581</v>
      </c>
      <c r="B1403" s="7">
        <v>1.6592</v>
      </c>
      <c r="C1403" s="16">
        <f t="shared" si="40"/>
        <v>0</v>
      </c>
      <c r="D1403" s="16">
        <f t="array" ref="D1403">IFERROR(INDEX(C$2:C1403,MATCH(2,1/(C$2:C1403&lt;&gt;0))),0)</f>
        <v>-2.5</v>
      </c>
      <c r="E1403" s="16">
        <f t="shared" si="43"/>
        <v>-2.3863636363636362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1</v>
      </c>
    </row>
    <row r="1404" spans="1:7">
      <c r="A1404" s="5">
        <v>45582</v>
      </c>
      <c r="B1404" s="7">
        <v>1.0758000000000001</v>
      </c>
      <c r="C1404" s="16">
        <f t="shared" si="40"/>
        <v>0</v>
      </c>
      <c r="D1404" s="16">
        <f t="array" ref="D1404">IFERROR(INDEX(C$2:C1404,MATCH(2,1/(C$2:C1404&lt;&gt;0))),0)</f>
        <v>-2.5</v>
      </c>
      <c r="E1404" s="16">
        <f t="shared" si="43"/>
        <v>-2.2727272727272729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2</v>
      </c>
    </row>
    <row r="1405" spans="1:7">
      <c r="A1405" s="5">
        <v>45583</v>
      </c>
      <c r="B1405" s="7">
        <v>2.5101</v>
      </c>
      <c r="C1405" s="16">
        <f t="shared" si="40"/>
        <v>2.5</v>
      </c>
      <c r="D1405" s="16">
        <f t="array" ref="D1405">IFERROR(INDEX(C$2:C1405,MATCH(2,1/(C$2:C1405&lt;&gt;0))),0)</f>
        <v>2.5</v>
      </c>
      <c r="E1405" s="16">
        <f t="shared" si="43"/>
        <v>2.5</v>
      </c>
      <c r="F1405" s="16">
        <f>IF(AND(C1405&lt;&gt;0,SUM(C$1:$D1405)=SUM(C$1:$D1405)),ROW(),0)</f>
        <v>1405</v>
      </c>
      <c r="G1405" s="16">
        <f t="array" ref="G1405">IF(ROW()-IFERROR(INDEX(F$2:F1405,MATCH(2,1/(F$2:F1405&lt;&gt;0))),0)&gt;22,22,ROW()-IFERROR(INDEX(F$2:F1405,MATCH(2,1/(F$2:F1405&lt;&gt;0))),0))</f>
        <v>0</v>
      </c>
    </row>
    <row r="1406" spans="1:7">
      <c r="A1406" s="5">
        <v>45586</v>
      </c>
      <c r="B1406" s="7">
        <v>2.4653</v>
      </c>
      <c r="C1406" s="16">
        <f t="shared" si="40"/>
        <v>2.5</v>
      </c>
      <c r="D1406" s="16">
        <f t="array" ref="D1406">IFERROR(INDEX(C$2:C1406,MATCH(2,1/(C$2:C1406&lt;&gt;0))),0)</f>
        <v>2.5</v>
      </c>
      <c r="E1406" s="16">
        <f t="shared" si="43"/>
        <v>2.5</v>
      </c>
      <c r="F1406" s="16">
        <f>IF(AND(C1406&lt;&gt;0,SUM(C$1:$D1406)=SUM(C$1:$D1406)),ROW(),0)</f>
        <v>1406</v>
      </c>
      <c r="G1406" s="16">
        <f t="array" ref="G1406">IF(ROW()-IFERROR(INDEX(F$2:F1406,MATCH(2,1/(F$2:F1406&lt;&gt;0))),0)&gt;22,22,ROW()-IFERROR(INDEX(F$2:F1406,MATCH(2,1/(F$2:F1406&lt;&gt;0))),0))</f>
        <v>0</v>
      </c>
    </row>
    <row r="1407" spans="1:7">
      <c r="A1407" s="5">
        <v>45587</v>
      </c>
      <c r="B1407" s="7">
        <v>2.1962999999999999</v>
      </c>
      <c r="C1407" s="16">
        <f t="shared" si="40"/>
        <v>0</v>
      </c>
      <c r="D1407" s="16">
        <f t="array" ref="D1407">IFERROR(INDEX(C$2:C1407,MATCH(2,1/(C$2:C1407&lt;&gt;0))),0)</f>
        <v>2.5</v>
      </c>
      <c r="E1407" s="16">
        <f t="shared" si="43"/>
        <v>2.3863636363636362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1</v>
      </c>
    </row>
    <row r="1408" spans="1:7">
      <c r="A1408" s="5">
        <v>45588</v>
      </c>
      <c r="B1408" s="7">
        <v>1.8816999999999999</v>
      </c>
      <c r="C1408" s="16">
        <f t="shared" si="40"/>
        <v>0</v>
      </c>
      <c r="D1408" s="16">
        <f t="array" ref="D1408">IFERROR(INDEX(C$2:C1408,MATCH(2,1/(C$2:C1408&lt;&gt;0))),0)</f>
        <v>2.5</v>
      </c>
      <c r="E1408" s="16">
        <f t="shared" si="43"/>
        <v>2.2727272727272729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2</v>
      </c>
    </row>
    <row r="1409" spans="1:7">
      <c r="A1409" s="5">
        <v>45589</v>
      </c>
      <c r="B1409" s="7">
        <v>1.7473000000000001</v>
      </c>
      <c r="C1409" s="16">
        <f t="shared" si="40"/>
        <v>0</v>
      </c>
      <c r="D1409" s="16">
        <f t="array" ref="D1409">IFERROR(INDEX(C$2:C1409,MATCH(2,1/(C$2:C1409&lt;&gt;0))),0)</f>
        <v>2.5</v>
      </c>
      <c r="E1409" s="16">
        <f t="shared" si="43"/>
        <v>2.1590909090909092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3</v>
      </c>
    </row>
    <row r="1410" spans="1:7">
      <c r="A1410" s="5">
        <v>45590</v>
      </c>
      <c r="B1410" s="7">
        <v>3.1362000000000001</v>
      </c>
      <c r="C1410" s="16">
        <f t="shared" si="40"/>
        <v>5</v>
      </c>
      <c r="D1410" s="16">
        <f t="array" ref="D1410">IFERROR(INDEX(C$2:C1410,MATCH(2,1/(C$2:C1410&lt;&gt;0))),0)</f>
        <v>5</v>
      </c>
      <c r="E1410" s="16">
        <f t="shared" si="43"/>
        <v>5</v>
      </c>
      <c r="F1410" s="16">
        <f>IF(AND(C1410&lt;&gt;0,SUM(C$1:$D1410)=SUM(C$1:$D1410)),ROW(),0)</f>
        <v>1410</v>
      </c>
      <c r="G1410" s="16">
        <f t="array" ref="G1410">IF(ROW()-IFERROR(INDEX(F$2:F1410,MATCH(2,1/(F$2:F1410&lt;&gt;0))),0)&gt;22,22,ROW()-IFERROR(INDEX(F$2:F1410,MATCH(2,1/(F$2:F1410&lt;&gt;0))),0))</f>
        <v>0</v>
      </c>
    </row>
    <row r="1411" spans="1:7">
      <c r="A1411" s="5">
        <v>45593</v>
      </c>
      <c r="B1411" s="7">
        <v>4.9283000000000001</v>
      </c>
      <c r="C1411" s="16">
        <f t="shared" si="40"/>
        <v>5</v>
      </c>
      <c r="D1411" s="16">
        <f t="array" ref="D1411">IFERROR(INDEX(C$2:C1411,MATCH(2,1/(C$2:C1411&lt;&gt;0))),0)</f>
        <v>5</v>
      </c>
      <c r="E1411" s="16">
        <f t="shared" si="43"/>
        <v>5</v>
      </c>
      <c r="F1411" s="16">
        <f>IF(AND(C1411&lt;&gt;0,SUM(C$1:$D1411)=SUM(C$1:$D1411)),ROW(),0)</f>
        <v>1411</v>
      </c>
      <c r="G1411" s="16">
        <f t="array" ref="G1411">IF(ROW()-IFERROR(INDEX(F$2:F1411,MATCH(2,1/(F$2:F1411&lt;&gt;0))),0)&gt;22,22,ROW()-IFERROR(INDEX(F$2:F1411,MATCH(2,1/(F$2:F1411&lt;&gt;0))),0))</f>
        <v>0</v>
      </c>
    </row>
    <row r="1412" spans="1:7">
      <c r="A1412" s="5">
        <v>45594</v>
      </c>
      <c r="B1412" s="7">
        <v>2.1505000000000001</v>
      </c>
      <c r="C1412" s="16">
        <f t="shared" si="40"/>
        <v>0</v>
      </c>
      <c r="D1412" s="16">
        <f t="array" ref="D1412">IFERROR(INDEX(C$2:C1412,MATCH(2,1/(C$2:C1412&lt;&gt;0))),0)</f>
        <v>5</v>
      </c>
      <c r="E1412" s="16">
        <f t="shared" si="43"/>
        <v>4.7727272727272725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1</v>
      </c>
    </row>
    <row r="1413" spans="1:7">
      <c r="A1413" s="5">
        <v>45595</v>
      </c>
      <c r="B1413" s="7">
        <v>3.0466000000000002</v>
      </c>
      <c r="C1413" s="16">
        <f t="shared" si="40"/>
        <v>5</v>
      </c>
      <c r="D1413" s="16">
        <f t="array" ref="D1413">IFERROR(INDEX(C$2:C1413,MATCH(2,1/(C$2:C1413&lt;&gt;0))),0)</f>
        <v>5</v>
      </c>
      <c r="E1413" s="16">
        <f t="shared" si="43"/>
        <v>5</v>
      </c>
      <c r="F1413" s="16">
        <f>IF(AND(C1413&lt;&gt;0,SUM(C$1:$D1413)=SUM(C$1:$D1413)),ROW(),0)</f>
        <v>1413</v>
      </c>
      <c r="G1413" s="16">
        <f t="array" ref="G1413">IF(ROW()-IFERROR(INDEX(F$2:F1413,MATCH(2,1/(F$2:F1413&lt;&gt;0))),0)&gt;22,22,ROW()-IFERROR(INDEX(F$2:F1413,MATCH(2,1/(F$2:F1413&lt;&gt;0))),0))</f>
        <v>0</v>
      </c>
    </row>
    <row r="1414" spans="1:7">
      <c r="A1414" s="5">
        <v>45596</v>
      </c>
      <c r="B1414" s="7">
        <v>3.6738</v>
      </c>
      <c r="C1414" s="16">
        <f t="shared" si="40"/>
        <v>5</v>
      </c>
      <c r="D1414" s="16">
        <f t="array" ref="D1414">IFERROR(INDEX(C$2:C1414,MATCH(2,1/(C$2:C1414&lt;&gt;0))),0)</f>
        <v>5</v>
      </c>
      <c r="E1414" s="16">
        <f t="shared" si="43"/>
        <v>5</v>
      </c>
      <c r="F1414" s="16">
        <f>IF(AND(C1414&lt;&gt;0,SUM(C$1:$D1414)=SUM(C$1:$D1414)),ROW(),0)</f>
        <v>1414</v>
      </c>
      <c r="G1414" s="16">
        <f t="array" ref="G1414">IF(ROW()-IFERROR(INDEX(F$2:F1414,MATCH(2,1/(F$2:F1414&lt;&gt;0))),0)&gt;22,22,ROW()-IFERROR(INDEX(F$2:F1414,MATCH(2,1/(F$2:F1414&lt;&gt;0))),0))</f>
        <v>0</v>
      </c>
    </row>
    <row r="1415" spans="1:7">
      <c r="A1415" s="5">
        <v>45597</v>
      </c>
      <c r="B1415" s="7">
        <v>2.1048</v>
      </c>
      <c r="C1415" s="16">
        <f t="shared" si="40"/>
        <v>0</v>
      </c>
      <c r="D1415" s="16">
        <f t="array" ref="D1415">IFERROR(INDEX(C$2:C1415,MATCH(2,1/(C$2:C1415&lt;&gt;0))),0)</f>
        <v>5</v>
      </c>
      <c r="E1415" s="16">
        <f t="shared" si="43"/>
        <v>4.7727272727272725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1</v>
      </c>
    </row>
    <row r="1416" spans="1:7">
      <c r="A1416" s="5">
        <v>45600</v>
      </c>
      <c r="B1416" s="7">
        <v>2.9557000000000002</v>
      </c>
      <c r="C1416" s="16">
        <f t="shared" si="40"/>
        <v>2.5</v>
      </c>
      <c r="D1416" s="16">
        <f t="array" ref="D1416">IFERROR(INDEX(C$2:C1416,MATCH(2,1/(C$2:C1416&lt;&gt;0))),0)</f>
        <v>2.5</v>
      </c>
      <c r="E1416" s="16">
        <f t="shared" si="43"/>
        <v>2.5</v>
      </c>
      <c r="F1416" s="16">
        <f>IF(AND(C1416&lt;&gt;0,SUM(C$1:$D1416)=SUM(C$1:$D1416)),ROW(),0)</f>
        <v>1416</v>
      </c>
      <c r="G1416" s="16">
        <f t="array" ref="G1416">IF(ROW()-IFERROR(INDEX(F$2:F1416,MATCH(2,1/(F$2:F1416&lt;&gt;0))),0)&gt;22,22,ROW()-IFERROR(INDEX(F$2:F1416,MATCH(2,1/(F$2:F1416&lt;&gt;0))),0))</f>
        <v>0</v>
      </c>
    </row>
    <row r="1417" spans="1:7">
      <c r="A1417" s="5">
        <v>45601</v>
      </c>
      <c r="B1417" s="7">
        <v>3.2244000000000002</v>
      </c>
      <c r="C1417" s="16">
        <f t="shared" si="40"/>
        <v>5</v>
      </c>
      <c r="D1417" s="16">
        <f t="array" ref="D1417">IFERROR(INDEX(C$2:C1417,MATCH(2,1/(C$2:C1417&lt;&gt;0))),0)</f>
        <v>5</v>
      </c>
      <c r="E1417" s="16">
        <f t="shared" si="43"/>
        <v>5</v>
      </c>
      <c r="F1417" s="16">
        <f>IF(AND(C1417&lt;&gt;0,SUM(C$1:$D1417)=SUM(C$1:$D1417)),ROW(),0)</f>
        <v>1417</v>
      </c>
      <c r="G1417" s="16">
        <f t="array" ref="G1417">IF(ROW()-IFERROR(INDEX(F$2:F1417,MATCH(2,1/(F$2:F1417&lt;&gt;0))),0)&gt;22,22,ROW()-IFERROR(INDEX(F$2:F1417,MATCH(2,1/(F$2:F1417&lt;&gt;0))),0))</f>
        <v>0</v>
      </c>
    </row>
    <row r="1418" spans="1:7">
      <c r="A1418" s="5">
        <v>45602</v>
      </c>
      <c r="B1418" s="7">
        <v>2.3734999999999999</v>
      </c>
      <c r="C1418" s="16">
        <f t="shared" si="40"/>
        <v>0</v>
      </c>
      <c r="D1418" s="16">
        <f t="array" ref="D1418">IFERROR(INDEX(C$2:C1418,MATCH(2,1/(C$2:C1418&lt;&gt;0))),0)</f>
        <v>5</v>
      </c>
      <c r="E1418" s="16">
        <f t="shared" si="43"/>
        <v>4.7727272727272725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1</v>
      </c>
    </row>
    <row r="1419" spans="1:7">
      <c r="A1419" s="5">
        <v>45603</v>
      </c>
      <c r="B1419" s="7">
        <v>3.5363000000000002</v>
      </c>
      <c r="C1419" s="16">
        <f t="shared" si="40"/>
        <v>5</v>
      </c>
      <c r="D1419" s="16">
        <f t="array" ref="D1419">IFERROR(INDEX(C$2:C1419,MATCH(2,1/(C$2:C1419&lt;&gt;0))),0)</f>
        <v>5</v>
      </c>
      <c r="E1419" s="16">
        <f t="shared" si="43"/>
        <v>5</v>
      </c>
      <c r="F1419" s="16">
        <f>IF(AND(C1419&lt;&gt;0,SUM(C$1:$D1419)=SUM(C$1:$D1419)),ROW(),0)</f>
        <v>1419</v>
      </c>
      <c r="G1419" s="16">
        <f t="array" ref="G1419">IF(ROW()-IFERROR(INDEX(F$2:F1419,MATCH(2,1/(F$2:F1419&lt;&gt;0))),0)&gt;22,22,ROW()-IFERROR(INDEX(F$2:F1419,MATCH(2,1/(F$2:F1419&lt;&gt;0))),0))</f>
        <v>0</v>
      </c>
    </row>
    <row r="1420" spans="1:7">
      <c r="A1420" s="5">
        <v>45604</v>
      </c>
      <c r="B1420" s="7">
        <v>2.1934</v>
      </c>
      <c r="C1420" s="16">
        <f t="shared" si="40"/>
        <v>0</v>
      </c>
      <c r="D1420" s="16">
        <f t="array" ref="D1420">IFERROR(INDEX(C$2:C1420,MATCH(2,1/(C$2:C1420&lt;&gt;0))),0)</f>
        <v>5</v>
      </c>
      <c r="E1420" s="16">
        <f t="shared" si="43"/>
        <v>4.7727272727272725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1</v>
      </c>
    </row>
    <row r="1421" spans="1:7">
      <c r="A1421" s="5">
        <v>45607</v>
      </c>
      <c r="B1421" s="7">
        <v>3.4020000000000001</v>
      </c>
      <c r="C1421" s="16">
        <f t="shared" si="40"/>
        <v>5</v>
      </c>
      <c r="D1421" s="16">
        <f t="array" ref="D1421">IFERROR(INDEX(C$2:C1421,MATCH(2,1/(C$2:C1421&lt;&gt;0))),0)</f>
        <v>5</v>
      </c>
      <c r="E1421" s="16">
        <f t="shared" si="43"/>
        <v>5</v>
      </c>
      <c r="F1421" s="16">
        <f>IF(AND(C1421&lt;&gt;0,SUM(C$1:$D1421)=SUM(C$1:$D1421)),ROW(),0)</f>
        <v>1421</v>
      </c>
      <c r="G1421" s="16">
        <f t="array" ref="G1421">IF(ROW()-IFERROR(INDEX(F$2:F1421,MATCH(2,1/(F$2:F1421&lt;&gt;0))),0)&gt;22,22,ROW()-IFERROR(INDEX(F$2:F1421,MATCH(2,1/(F$2:F1421&lt;&gt;0))),0))</f>
        <v>0</v>
      </c>
    </row>
    <row r="1422" spans="1:7">
      <c r="A1422" s="5">
        <v>45608</v>
      </c>
      <c r="B1422" s="7">
        <v>1.6561999999999999</v>
      </c>
      <c r="C1422" s="16">
        <f t="shared" si="40"/>
        <v>0</v>
      </c>
      <c r="D1422" s="16">
        <f t="array" ref="D1422">IFERROR(INDEX(C$2:C1422,MATCH(2,1/(C$2:C1422&lt;&gt;0))),0)</f>
        <v>5</v>
      </c>
      <c r="E1422" s="16">
        <f t="shared" si="43"/>
        <v>4.7727272727272725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1</v>
      </c>
    </row>
    <row r="1423" spans="1:7">
      <c r="A1423" s="5">
        <v>45609</v>
      </c>
      <c r="B1423" s="7">
        <v>1.5660000000000001</v>
      </c>
      <c r="C1423" s="16">
        <f t="shared" si="40"/>
        <v>0</v>
      </c>
      <c r="D1423" s="16">
        <f t="array" ref="D1423">IFERROR(INDEX(C$2:C1423,MATCH(2,1/(C$2:C1423&lt;&gt;0))),0)</f>
        <v>5</v>
      </c>
      <c r="E1423" s="16">
        <f t="shared" si="43"/>
        <v>4.5454545454545459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2</v>
      </c>
    </row>
    <row r="1424" spans="1:7">
      <c r="A1424" s="5">
        <v>45610</v>
      </c>
      <c r="B1424" s="7">
        <v>0.58169999999999999</v>
      </c>
      <c r="C1424" s="16">
        <f t="shared" si="40"/>
        <v>-5</v>
      </c>
      <c r="D1424" s="16">
        <f t="array" ref="D1424">IFERROR(INDEX(C$2:C1424,MATCH(2,1/(C$2:C1424&lt;&gt;0))),0)</f>
        <v>-5</v>
      </c>
      <c r="E1424" s="16">
        <f t="shared" si="43"/>
        <v>-5</v>
      </c>
      <c r="F1424" s="16">
        <f>IF(AND(C1424&lt;&gt;0,SUM(C$1:$D1424)=SUM(C$1:$D1424)),ROW(),0)</f>
        <v>1424</v>
      </c>
      <c r="G1424" s="16">
        <f t="array" ref="G1424">IF(ROW()-IFERROR(INDEX(F$2:F1424,MATCH(2,1/(F$2:F1424&lt;&gt;0))),0)&gt;22,22,ROW()-IFERROR(INDEX(F$2:F1424,MATCH(2,1/(F$2:F1424&lt;&gt;0))),0))</f>
        <v>0</v>
      </c>
    </row>
    <row r="1425" spans="1:7">
      <c r="A1425" s="5">
        <v>45611</v>
      </c>
      <c r="B1425" s="7">
        <v>1.2527999999999999</v>
      </c>
      <c r="C1425" s="16">
        <f t="shared" si="40"/>
        <v>0</v>
      </c>
      <c r="D1425" s="16">
        <f t="array" ref="D1425">IFERROR(INDEX(C$2:C1425,MATCH(2,1/(C$2:C1425&lt;&gt;0))),0)</f>
        <v>-5</v>
      </c>
      <c r="E1425" s="16">
        <f t="shared" si="43"/>
        <v>-4.7727272727272725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1</v>
      </c>
    </row>
    <row r="1426" spans="1:7">
      <c r="A1426" s="5">
        <v>45614</v>
      </c>
      <c r="B1426" s="7">
        <v>1.6995</v>
      </c>
      <c r="C1426" s="16">
        <f t="shared" si="40"/>
        <v>0</v>
      </c>
      <c r="D1426" s="16">
        <f t="array" ref="D1426">IFERROR(INDEX(C$2:C1426,MATCH(2,1/(C$2:C1426&lt;&gt;0))),0)</f>
        <v>-5</v>
      </c>
      <c r="E1426" s="16">
        <f t="shared" si="43"/>
        <v>-4.5454545454545459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2</v>
      </c>
    </row>
    <row r="1427" spans="1:7">
      <c r="A1427" s="5">
        <v>45615</v>
      </c>
      <c r="B1427" s="7">
        <v>1.61</v>
      </c>
      <c r="C1427" s="16">
        <f t="shared" si="40"/>
        <v>0</v>
      </c>
      <c r="D1427" s="16">
        <f t="array" ref="D1427">IFERROR(INDEX(C$2:C1427,MATCH(2,1/(C$2:C1427&lt;&gt;0))),0)</f>
        <v>-5</v>
      </c>
      <c r="E1427" s="16">
        <f t="shared" si="43"/>
        <v>-4.3181818181818183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3</v>
      </c>
    </row>
    <row r="1428" spans="1:7">
      <c r="A1428" s="5">
        <v>45616</v>
      </c>
      <c r="B1428" s="7">
        <v>2.8174999999999999</v>
      </c>
      <c r="C1428" s="16">
        <f t="shared" si="40"/>
        <v>2.5</v>
      </c>
      <c r="D1428" s="16">
        <f t="array" ref="D1428">IFERROR(INDEX(C$2:C1428,MATCH(2,1/(C$2:C1428&lt;&gt;0))),0)</f>
        <v>2.5</v>
      </c>
      <c r="E1428" s="16">
        <f t="shared" si="43"/>
        <v>2.5</v>
      </c>
      <c r="F1428" s="16">
        <f>IF(AND(C1428&lt;&gt;0,SUM(C$1:$D1428)=SUM(C$1:$D1428)),ROW(),0)</f>
        <v>1428</v>
      </c>
      <c r="G1428" s="16">
        <f t="array" ref="G1428">IF(ROW()-IFERROR(INDEX(F$2:F1428,MATCH(2,1/(F$2:F1428&lt;&gt;0))),0)&gt;22,22,ROW()-IFERROR(INDEX(F$2:F1428,MATCH(2,1/(F$2:F1428&lt;&gt;0))),0))</f>
        <v>0</v>
      </c>
    </row>
    <row r="1429" spans="1:7">
      <c r="A1429" s="5">
        <v>45617</v>
      </c>
      <c r="B1429" s="7">
        <v>1.61</v>
      </c>
      <c r="C1429" s="16">
        <f t="shared" si="40"/>
        <v>0</v>
      </c>
      <c r="D1429" s="16">
        <f t="array" ref="D1429">IFERROR(INDEX(C$2:C1429,MATCH(2,1/(C$2:C1429&lt;&gt;0))),0)</f>
        <v>2.5</v>
      </c>
      <c r="E1429" s="16">
        <f t="shared" si="43"/>
        <v>2.3863636363636362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1</v>
      </c>
    </row>
    <row r="1430" spans="1:7">
      <c r="A1430" s="5">
        <v>45618</v>
      </c>
      <c r="B1430" s="7">
        <v>1.3864000000000001</v>
      </c>
      <c r="C1430" s="16">
        <f t="shared" si="40"/>
        <v>0</v>
      </c>
      <c r="D1430" s="16">
        <f t="array" ref="D1430">IFERROR(INDEX(C$2:C1430,MATCH(2,1/(C$2:C1430&lt;&gt;0))),0)</f>
        <v>2.5</v>
      </c>
      <c r="E1430" s="16">
        <f t="shared" si="43"/>
        <v>2.2727272727272729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2</v>
      </c>
    </row>
    <row r="1431" spans="1:7">
      <c r="A1431" s="5">
        <v>45621</v>
      </c>
      <c r="B1431" s="7">
        <v>3.22</v>
      </c>
      <c r="C1431" s="16">
        <f t="shared" si="40"/>
        <v>5</v>
      </c>
      <c r="D1431" s="16">
        <f t="array" ref="D1431">IFERROR(INDEX(C$2:C1431,MATCH(2,1/(C$2:C1431&lt;&gt;0))),0)</f>
        <v>5</v>
      </c>
      <c r="E1431" s="16">
        <f t="shared" si="43"/>
        <v>5</v>
      </c>
      <c r="F1431" s="16">
        <f>IF(AND(C1431&lt;&gt;0,SUM(C$1:$D1431)=SUM(C$1:$D1431)),ROW(),0)</f>
        <v>1431</v>
      </c>
      <c r="G1431" s="16">
        <f t="array" ref="G1431">IF(ROW()-IFERROR(INDEX(F$2:F1431,MATCH(2,1/(F$2:F1431&lt;&gt;0))),0)&gt;22,22,ROW()-IFERROR(INDEX(F$2:F1431,MATCH(2,1/(F$2:F1431&lt;&gt;0))),0))</f>
        <v>0</v>
      </c>
    </row>
    <row r="1432" spans="1:7">
      <c r="A1432" s="5">
        <v>45622</v>
      </c>
      <c r="B1432" s="7">
        <v>1.6995</v>
      </c>
      <c r="C1432" s="16">
        <f t="shared" si="40"/>
        <v>0</v>
      </c>
      <c r="D1432" s="16">
        <f t="array" ref="D1432">IFERROR(INDEX(C$2:C1432,MATCH(2,1/(C$2:C1432&lt;&gt;0))),0)</f>
        <v>5</v>
      </c>
      <c r="E1432" s="16">
        <f t="shared" si="43"/>
        <v>4.7727272727272725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1</v>
      </c>
    </row>
    <row r="1433" spans="1:7">
      <c r="A1433" s="5">
        <v>45623</v>
      </c>
      <c r="B1433" s="7">
        <v>1.6547000000000001</v>
      </c>
      <c r="C1433" s="16">
        <f t="shared" si="40"/>
        <v>0</v>
      </c>
      <c r="D1433" s="16">
        <f t="array" ref="D1433">IFERROR(INDEX(C$2:C1433,MATCH(2,1/(C$2:C1433&lt;&gt;0))),0)</f>
        <v>5</v>
      </c>
      <c r="E1433" s="16">
        <f t="shared" si="43"/>
        <v>4.5454545454545459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</v>
      </c>
    </row>
    <row r="1434" spans="1:7">
      <c r="A1434" s="5">
        <v>45624</v>
      </c>
      <c r="B1434" s="7">
        <v>1.6547000000000001</v>
      </c>
      <c r="C1434" s="16">
        <f t="shared" si="40"/>
        <v>0</v>
      </c>
      <c r="D1434" s="16">
        <f t="array" ref="D1434">IFERROR(INDEX(C$2:C1434,MATCH(2,1/(C$2:C1434&lt;&gt;0))),0)</f>
        <v>5</v>
      </c>
      <c r="E1434" s="16">
        <f t="shared" si="43"/>
        <v>4.3181818181818183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3</v>
      </c>
    </row>
    <row r="1435" spans="1:7">
      <c r="A1435" s="5">
        <v>45625</v>
      </c>
      <c r="B1435" s="7">
        <v>2.5480999999999998</v>
      </c>
      <c r="C1435" s="16">
        <f t="shared" si="40"/>
        <v>2.5</v>
      </c>
      <c r="D1435" s="16">
        <f t="array" ref="D1435">IFERROR(INDEX(C$2:C1435,MATCH(2,1/(C$2:C1435&lt;&gt;0))),0)</f>
        <v>2.5</v>
      </c>
      <c r="E1435" s="16">
        <f t="shared" si="43"/>
        <v>2.5</v>
      </c>
      <c r="F1435" s="16">
        <f>IF(AND(C1435&lt;&gt;0,SUM(C$1:$D1435)=SUM(C$1:$D1435)),ROW(),0)</f>
        <v>1435</v>
      </c>
      <c r="G1435" s="16">
        <f t="array" ref="G1435">IF(ROW()-IFERROR(INDEX(F$2:F1435,MATCH(2,1/(F$2:F1435&lt;&gt;0))),0)&gt;22,22,ROW()-IFERROR(INDEX(F$2:F1435,MATCH(2,1/(F$2:F1435&lt;&gt;0))),0))</f>
        <v>0</v>
      </c>
    </row>
    <row r="1436" spans="1:7">
      <c r="A1436" s="5">
        <v>45628</v>
      </c>
      <c r="B1436" s="7">
        <v>3.0398000000000001</v>
      </c>
      <c r="C1436" s="16">
        <f t="shared" si="40"/>
        <v>5</v>
      </c>
      <c r="D1436" s="16">
        <f t="array" ref="D1436">IFERROR(INDEX(C$2:C1436,MATCH(2,1/(C$2:C1436&lt;&gt;0))),0)</f>
        <v>5</v>
      </c>
      <c r="E1436" s="16">
        <f t="shared" si="43"/>
        <v>5</v>
      </c>
      <c r="F1436" s="16">
        <f>IF(AND(C1436&lt;&gt;0,SUM(C$1:$D1436)=SUM(C$1:$D1436)),ROW(),0)</f>
        <v>1436</v>
      </c>
      <c r="G1436" s="16">
        <f t="array" ref="G1436">IF(ROW()-IFERROR(INDEX(F$2:F1436,MATCH(2,1/(F$2:F1436&lt;&gt;0))),0)&gt;22,22,ROW()-IFERROR(INDEX(F$2:F1436,MATCH(2,1/(F$2:F1436&lt;&gt;0))),0))</f>
        <v>0</v>
      </c>
    </row>
    <row r="1437" spans="1:7">
      <c r="A1437" s="5">
        <v>45629</v>
      </c>
      <c r="B1437" s="7">
        <v>2.1457000000000002</v>
      </c>
      <c r="C1437" s="16">
        <f t="shared" si="40"/>
        <v>0</v>
      </c>
      <c r="D1437" s="16">
        <f t="array" ref="D1437">IFERROR(INDEX(C$2:C1437,MATCH(2,1/(C$2:C1437&lt;&gt;0))),0)</f>
        <v>5</v>
      </c>
      <c r="E1437" s="16">
        <f t="shared" si="43"/>
        <v>4.7727272727272725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1</v>
      </c>
    </row>
    <row r="1438" spans="1:7">
      <c r="A1438" s="5">
        <v>45630</v>
      </c>
      <c r="B1438" s="7">
        <v>1.4305000000000001</v>
      </c>
      <c r="C1438" s="16">
        <f t="shared" si="40"/>
        <v>0</v>
      </c>
      <c r="D1438" s="16">
        <f t="array" ref="D1438">IFERROR(INDEX(C$2:C1438,MATCH(2,1/(C$2:C1438&lt;&gt;0))),0)</f>
        <v>5</v>
      </c>
      <c r="E1438" s="16">
        <f t="shared" si="43"/>
        <v>4.5454545454545459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2</v>
      </c>
    </row>
    <row r="1439" spans="1:7">
      <c r="A1439" s="5">
        <v>45631</v>
      </c>
      <c r="B1439" s="7">
        <v>2.681</v>
      </c>
      <c r="C1439" s="16">
        <f t="shared" si="40"/>
        <v>2.5</v>
      </c>
      <c r="D1439" s="16">
        <f t="array" ref="D1439">IFERROR(INDEX(C$2:C1439,MATCH(2,1/(C$2:C1439&lt;&gt;0))),0)</f>
        <v>2.5</v>
      </c>
      <c r="E1439" s="16">
        <f t="shared" si="43"/>
        <v>2.5</v>
      </c>
      <c r="F1439" s="16">
        <f>IF(AND(C1439&lt;&gt;0,SUM(C$1:$D1439)=SUM(C$1:$D1439)),ROW(),0)</f>
        <v>1439</v>
      </c>
      <c r="G1439" s="16">
        <f t="array" ref="G1439">IF(ROW()-IFERROR(INDEX(F$2:F1439,MATCH(2,1/(F$2:F1439&lt;&gt;0))),0)&gt;22,22,ROW()-IFERROR(INDEX(F$2:F1439,MATCH(2,1/(F$2:F1439&lt;&gt;0))),0))</f>
        <v>0</v>
      </c>
    </row>
    <row r="1440" spans="1:7">
      <c r="A1440" s="5">
        <v>45632</v>
      </c>
      <c r="B1440" s="7">
        <v>2.4117999999999999</v>
      </c>
      <c r="C1440" s="16">
        <f t="shared" si="40"/>
        <v>2.5</v>
      </c>
      <c r="D1440" s="16">
        <f t="array" ref="D1440">IFERROR(INDEX(C$2:C1440,MATCH(2,1/(C$2:C1440&lt;&gt;0))),0)</f>
        <v>2.5</v>
      </c>
      <c r="E1440" s="16">
        <f t="shared" si="43"/>
        <v>2.5</v>
      </c>
      <c r="F1440" s="16">
        <f>IF(AND(C1440&lt;&gt;0,SUM(C$1:$D1440)=SUM(C$1:$D1440)),ROW(),0)</f>
        <v>1440</v>
      </c>
      <c r="G1440" s="16">
        <f t="array" ref="G1440">IF(ROW()-IFERROR(INDEX(F$2:F1440,MATCH(2,1/(F$2:F1440&lt;&gt;0))),0)&gt;22,22,ROW()-IFERROR(INDEX(F$2:F1440,MATCH(2,1/(F$2:F1440&lt;&gt;0))),0))</f>
        <v>0</v>
      </c>
    </row>
    <row r="1441" spans="1:7">
      <c r="A1441" s="5">
        <v>45635</v>
      </c>
      <c r="B1441" s="7">
        <v>1.8311999999999999</v>
      </c>
      <c r="C1441" s="16">
        <f t="shared" si="40"/>
        <v>0</v>
      </c>
      <c r="D1441" s="16">
        <f t="array" ref="D1441">IFERROR(INDEX(C$2:C1441,MATCH(2,1/(C$2:C1441&lt;&gt;0))),0)</f>
        <v>2.5</v>
      </c>
      <c r="E1441" s="16">
        <f t="shared" si="43"/>
        <v>2.3863636363636362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1</v>
      </c>
    </row>
    <row r="1442" spans="1:7">
      <c r="A1442" s="5">
        <v>45636</v>
      </c>
      <c r="B1442" s="7">
        <v>1.9652000000000001</v>
      </c>
      <c r="C1442" s="16">
        <f t="shared" si="40"/>
        <v>0</v>
      </c>
      <c r="D1442" s="16">
        <f t="array" ref="D1442">IFERROR(INDEX(C$2:C1442,MATCH(2,1/(C$2:C1442&lt;&gt;0))),0)</f>
        <v>2.5</v>
      </c>
      <c r="E1442" s="16">
        <f t="shared" si="43"/>
        <v>2.2727272727272729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2</v>
      </c>
    </row>
    <row r="1443" spans="1:7">
      <c r="A1443" s="5">
        <v>45637</v>
      </c>
      <c r="B1443" s="7">
        <v>3.2604000000000002</v>
      </c>
      <c r="C1443" s="16">
        <f t="shared" si="40"/>
        <v>5</v>
      </c>
      <c r="D1443" s="16">
        <f t="array" ref="D1443">IFERROR(INDEX(C$2:C1443,MATCH(2,1/(C$2:C1443&lt;&gt;0))),0)</f>
        <v>5</v>
      </c>
      <c r="E1443" s="16">
        <f t="shared" si="43"/>
        <v>5</v>
      </c>
      <c r="F1443" s="16">
        <f>IF(AND(C1443&lt;&gt;0,SUM(C$1:$D1443)=SUM(C$1:$D1443)),ROW(),0)</f>
        <v>1443</v>
      </c>
      <c r="G1443" s="16">
        <f t="array" ref="G1443">IF(ROW()-IFERROR(INDEX(F$2:F1443,MATCH(2,1/(F$2:F1443&lt;&gt;0))),0)&gt;22,22,ROW()-IFERROR(INDEX(F$2:F1443,MATCH(2,1/(F$2:F1443&lt;&gt;0))),0))</f>
        <v>0</v>
      </c>
    </row>
    <row r="1444" spans="1:7">
      <c r="A1444" s="5">
        <v>45638</v>
      </c>
      <c r="B1444" s="7">
        <v>3.1711</v>
      </c>
      <c r="C1444" s="16">
        <f t="shared" si="40"/>
        <v>5</v>
      </c>
      <c r="D1444" s="16">
        <f t="array" ref="D1444">IFERROR(INDEX(C$2:C1444,MATCH(2,1/(C$2:C1444&lt;&gt;0))),0)</f>
        <v>5</v>
      </c>
      <c r="E1444" s="16">
        <f t="shared" si="43"/>
        <v>5</v>
      </c>
      <c r="F1444" s="16">
        <f>IF(AND(C1444&lt;&gt;0,SUM(C$1:$D1444)=SUM(C$1:$D1444)),ROW(),0)</f>
        <v>1444</v>
      </c>
      <c r="G1444" s="16">
        <f t="array" ref="G1444">IF(ROW()-IFERROR(INDEX(F$2:F1444,MATCH(2,1/(F$2:F1444&lt;&gt;0))),0)&gt;22,22,ROW()-IFERROR(INDEX(F$2:F1444,MATCH(2,1/(F$2:F1444&lt;&gt;0))),0))</f>
        <v>0</v>
      </c>
    </row>
    <row r="1445" spans="1:7">
      <c r="A1445" s="5">
        <v>45639</v>
      </c>
      <c r="B1445" s="7">
        <v>1.8757999999999999</v>
      </c>
      <c r="C1445" s="16">
        <f t="shared" si="40"/>
        <v>0</v>
      </c>
      <c r="D1445" s="16">
        <f t="array" ref="D1445">IFERROR(INDEX(C$2:C1445,MATCH(2,1/(C$2:C1445&lt;&gt;0))),0)</f>
        <v>5</v>
      </c>
      <c r="E1445" s="16">
        <f t="shared" si="43"/>
        <v>4.7727272727272725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1</v>
      </c>
    </row>
    <row r="1446" spans="1:7">
      <c r="A1446" s="5">
        <v>45642</v>
      </c>
      <c r="B1446" s="7">
        <v>2.0554000000000001</v>
      </c>
      <c r="C1446" s="16">
        <f t="shared" si="40"/>
        <v>0</v>
      </c>
      <c r="D1446" s="16">
        <f t="array" ref="D1446">IFERROR(INDEX(C$2:C1446,MATCH(2,1/(C$2:C1446&lt;&gt;0))),0)</f>
        <v>5</v>
      </c>
      <c r="E1446" s="16">
        <f t="shared" si="43"/>
        <v>4.5454545454545459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2</v>
      </c>
    </row>
    <row r="1447" spans="1:7">
      <c r="A1447" s="5">
        <v>45643</v>
      </c>
      <c r="B1447" s="7">
        <v>0.53620000000000001</v>
      </c>
      <c r="C1447" s="16">
        <f t="shared" si="40"/>
        <v>-5</v>
      </c>
      <c r="D1447" s="16">
        <f t="array" ref="D1447">IFERROR(INDEX(C$2:C1447,MATCH(2,1/(C$2:C1447&lt;&gt;0))),0)</f>
        <v>-5</v>
      </c>
      <c r="E1447" s="16">
        <f t="shared" si="43"/>
        <v>-5</v>
      </c>
      <c r="F1447" s="16">
        <f>IF(AND(C1447&lt;&gt;0,SUM(C$1:$D1447)=SUM(C$1:$D1447)),ROW(),0)</f>
        <v>1447</v>
      </c>
      <c r="G1447" s="16">
        <f t="array" ref="G1447">IF(ROW()-IFERROR(INDEX(F$2:F1447,MATCH(2,1/(F$2:F1447&lt;&gt;0))),0)&gt;22,22,ROW()-IFERROR(INDEX(F$2:F1447,MATCH(2,1/(F$2:F1447&lt;&gt;0))),0))</f>
        <v>0</v>
      </c>
    </row>
    <row r="1448" spans="1:7">
      <c r="A1448" s="5">
        <v>45644</v>
      </c>
      <c r="B1448" s="7">
        <v>2.0106999999999999</v>
      </c>
      <c r="C1448" s="16">
        <f t="shared" si="40"/>
        <v>0</v>
      </c>
      <c r="D1448" s="16">
        <f t="array" ref="D1448">IFERROR(INDEX(C$2:C1448,MATCH(2,1/(C$2:C1448&lt;&gt;0))),0)</f>
        <v>-5</v>
      </c>
      <c r="E1448" s="16">
        <f t="shared" si="43"/>
        <v>-4.7727272727272725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1</v>
      </c>
    </row>
    <row r="1449" spans="1:7">
      <c r="A1449" s="5">
        <v>45645</v>
      </c>
      <c r="B1449" s="7">
        <v>1.1617999999999999</v>
      </c>
      <c r="C1449" s="16">
        <f t="shared" si="40"/>
        <v>0</v>
      </c>
      <c r="D1449" s="16">
        <f t="array" ref="D1449">IFERROR(INDEX(C$2:C1449,MATCH(2,1/(C$2:C1449&lt;&gt;0))),0)</f>
        <v>-5</v>
      </c>
      <c r="E1449" s="16">
        <f t="shared" si="43"/>
        <v>-4.5454545454545459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2</v>
      </c>
    </row>
    <row r="1450" spans="1:7">
      <c r="A1450" s="5">
        <v>45646</v>
      </c>
      <c r="B1450" s="7">
        <v>1.6525000000000001</v>
      </c>
      <c r="C1450" s="16">
        <f t="shared" si="40"/>
        <v>0</v>
      </c>
      <c r="D1450" s="16">
        <f t="array" ref="D1450">IFERROR(INDEX(C$2:C1450,MATCH(2,1/(C$2:C1450&lt;&gt;0))),0)</f>
        <v>-5</v>
      </c>
      <c r="E1450" s="16">
        <f t="shared" si="43"/>
        <v>-4.3181818181818183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3</v>
      </c>
    </row>
    <row r="1451" spans="1:7">
      <c r="A1451" s="5">
        <v>45649</v>
      </c>
      <c r="B1451" s="7">
        <v>0.625</v>
      </c>
      <c r="C1451" s="16">
        <f t="shared" si="40"/>
        <v>-5</v>
      </c>
      <c r="D1451" s="16">
        <f t="array" ref="D1451">IFERROR(INDEX(C$2:C1451,MATCH(2,1/(C$2:C1451&lt;&gt;0))),0)</f>
        <v>-5</v>
      </c>
      <c r="E1451" s="16">
        <f t="shared" si="43"/>
        <v>-5</v>
      </c>
      <c r="F1451" s="16">
        <f>IF(AND(C1451&lt;&gt;0,SUM(C$1:$D1451)=SUM(C$1:$D1451)),ROW(),0)</f>
        <v>1451</v>
      </c>
      <c r="G1451" s="16">
        <f t="array" ref="G1451">IF(ROW()-IFERROR(INDEX(F$2:F1451,MATCH(2,1/(F$2:F1451&lt;&gt;0))),0)&gt;22,22,ROW()-IFERROR(INDEX(F$2:F1451,MATCH(2,1/(F$2:F1451&lt;&gt;0))),0))</f>
        <v>0</v>
      </c>
    </row>
    <row r="1452" spans="1:7">
      <c r="A1452" s="5">
        <v>45650</v>
      </c>
      <c r="B1452" s="7">
        <v>1.3838999999999999</v>
      </c>
      <c r="C1452" s="16">
        <f t="shared" si="40"/>
        <v>0</v>
      </c>
      <c r="D1452" s="16">
        <f t="array" ref="D1452">IFERROR(INDEX(C$2:C1452,MATCH(2,1/(C$2:C1452&lt;&gt;0))),0)</f>
        <v>-5</v>
      </c>
      <c r="E1452" s="16">
        <f t="shared" si="43"/>
        <v>-4.7727272727272725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1</v>
      </c>
    </row>
    <row r="1453" spans="1:7">
      <c r="A1453" s="5">
        <v>45651</v>
      </c>
      <c r="B1453" s="7">
        <v>0.9375</v>
      </c>
      <c r="C1453" s="16">
        <f t="shared" si="40"/>
        <v>-2.5</v>
      </c>
      <c r="D1453" s="16">
        <f t="array" ref="D1453">IFERROR(INDEX(C$2:C1453,MATCH(2,1/(C$2:C1453&lt;&gt;0))),0)</f>
        <v>-2.5</v>
      </c>
      <c r="E1453" s="16">
        <f t="shared" si="43"/>
        <v>-2.5</v>
      </c>
      <c r="F1453" s="16">
        <f>IF(AND(C1453&lt;&gt;0,SUM(C$1:$D1453)=SUM(C$1:$D1453)),ROW(),0)</f>
        <v>1453</v>
      </c>
      <c r="G1453" s="16">
        <f t="array" ref="G1453">IF(ROW()-IFERROR(INDEX(F$2:F1453,MATCH(2,1/(F$2:F1453&lt;&gt;0))),0)&gt;22,22,ROW()-IFERROR(INDEX(F$2:F1453,MATCH(2,1/(F$2:F1453&lt;&gt;0))),0))</f>
        <v>0</v>
      </c>
    </row>
    <row r="1454" spans="1:7">
      <c r="A1454" s="5">
        <v>45652</v>
      </c>
      <c r="B1454" s="7">
        <v>2.0535999999999999</v>
      </c>
      <c r="C1454" s="16">
        <f t="shared" si="40"/>
        <v>0</v>
      </c>
      <c r="D1454" s="16">
        <f t="array" ref="D1454">IFERROR(INDEX(C$2:C1454,MATCH(2,1/(C$2:C1454&lt;&gt;0))),0)</f>
        <v>-2.5</v>
      </c>
      <c r="E1454" s="16">
        <f t="shared" si="43"/>
        <v>-2.3863636363636362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1</v>
      </c>
    </row>
    <row r="1455" spans="1:7">
      <c r="A1455" s="5">
        <v>45653</v>
      </c>
      <c r="B1455" s="7">
        <v>1.1601999999999999</v>
      </c>
      <c r="C1455" s="16">
        <f t="shared" si="40"/>
        <v>0</v>
      </c>
      <c r="D1455" s="16">
        <f t="array" ref="D1455">IFERROR(INDEX(C$2:C1455,MATCH(2,1/(C$2:C1455&lt;&gt;0))),0)</f>
        <v>-2.5</v>
      </c>
      <c r="E1455" s="16">
        <f t="shared" si="43"/>
        <v>-2.2727272727272729</v>
      </c>
      <c r="F1455" s="16">
        <f>IF(AND(C1455&lt;&gt;0,SUM(C$1:$D1455)=SUM(C$1:$D1455)),ROW(),0)</f>
        <v>0</v>
      </c>
      <c r="G1455" s="16">
        <f t="array" ref="G1455">IF(ROW()-IFERROR(INDEX(F$2:F1455,MATCH(2,1/(F$2:F1455&lt;&gt;0))),0)&gt;22,22,ROW()-IFERROR(INDEX(F$2:F1455,MATCH(2,1/(F$2:F1455&lt;&gt;0))),0))</f>
        <v>2</v>
      </c>
    </row>
    <row r="1456" spans="1:7">
      <c r="A1456" s="5">
        <v>45656</v>
      </c>
      <c r="B1456" s="7">
        <v>1.0263</v>
      </c>
      <c r="C1456" s="16">
        <f t="shared" si="40"/>
        <v>0</v>
      </c>
      <c r="D1456" s="16">
        <f t="array" ref="D1456">IFERROR(INDEX(C$2:C1456,MATCH(2,1/(C$2:C1456&lt;&gt;0))),0)</f>
        <v>-2.5</v>
      </c>
      <c r="E1456" s="16">
        <f t="shared" si="43"/>
        <v>-2.1590909090909092</v>
      </c>
      <c r="F1456" s="16">
        <f>IF(AND(C1456&lt;&gt;0,SUM(C$1:$D1456)=SUM(C$1:$D1456)),ROW(),0)</f>
        <v>0</v>
      </c>
      <c r="G1456" s="16">
        <f t="array" ref="G1456">IF(ROW()-IFERROR(INDEX(F$2:F1456,MATCH(2,1/(F$2:F1456&lt;&gt;0))),0)&gt;22,22,ROW()-IFERROR(INDEX(F$2:F1456,MATCH(2,1/(F$2:F1456&lt;&gt;0))),0))</f>
        <v>3</v>
      </c>
    </row>
    <row r="1457" spans="1:7">
      <c r="A1457" s="5">
        <v>45657</v>
      </c>
      <c r="B1457" s="7">
        <v>0.89249999999999996</v>
      </c>
      <c r="C1457" s="16">
        <f t="shared" si="40"/>
        <v>-2.5</v>
      </c>
      <c r="D1457" s="16">
        <f t="array" ref="D1457">IFERROR(INDEX(C$2:C1457,MATCH(2,1/(C$2:C1457&lt;&gt;0))),0)</f>
        <v>-2.5</v>
      </c>
      <c r="E1457" s="16">
        <f t="shared" si="43"/>
        <v>-2.5</v>
      </c>
      <c r="F1457" s="16">
        <f>IF(AND(C1457&lt;&gt;0,SUM(C$1:$D1457)=SUM(C$1:$D1457)),ROW(),0)</f>
        <v>1457</v>
      </c>
      <c r="G1457" s="16">
        <f t="array" ref="G1457">IF(ROW()-IFERROR(INDEX(F$2:F1457,MATCH(2,1/(F$2:F1457&lt;&gt;0))),0)&gt;22,22,ROW()-IFERROR(INDEX(F$2:F1457,MATCH(2,1/(F$2:F1457&lt;&gt;0))),0))</f>
        <v>0</v>
      </c>
    </row>
    <row r="1458" spans="1:7">
      <c r="A1458" s="5">
        <v>45659</v>
      </c>
      <c r="B1458" s="7">
        <v>1.1601999999999999</v>
      </c>
      <c r="C1458" s="16">
        <f t="shared" si="40"/>
        <v>0</v>
      </c>
      <c r="D1458" s="16">
        <f t="array" ref="D1458">IFERROR(INDEX(C$2:C1458,MATCH(2,1/(C$2:C1458&lt;&gt;0))),0)</f>
        <v>-2.5</v>
      </c>
      <c r="E1458" s="16">
        <f t="shared" si="43"/>
        <v>-2.3863636363636362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1</v>
      </c>
    </row>
    <row r="1459" spans="1:7">
      <c r="A1459" s="5">
        <v>45660</v>
      </c>
      <c r="B1459" s="7">
        <v>0.75829999999999997</v>
      </c>
      <c r="C1459" s="16">
        <f t="shared" si="40"/>
        <v>-5</v>
      </c>
      <c r="D1459" s="16">
        <f t="array" ref="D1459">IFERROR(INDEX(C$2:C1459,MATCH(2,1/(C$2:C1459&lt;&gt;0))),0)</f>
        <v>-5</v>
      </c>
      <c r="E1459" s="16">
        <f t="shared" si="43"/>
        <v>-5</v>
      </c>
      <c r="F1459" s="16">
        <f>IF(AND(C1459&lt;&gt;0,SUM(C$1:$D1459)=SUM(C$1:$D1459)),ROW(),0)</f>
        <v>1459</v>
      </c>
      <c r="G1459" s="16">
        <f t="array" ref="G1459">IF(ROW()-IFERROR(INDEX(F$2:F1459,MATCH(2,1/(F$2:F1459&lt;&gt;0))),0)&gt;22,22,ROW()-IFERROR(INDEX(F$2:F1459,MATCH(2,1/(F$2:F1459&lt;&gt;0))),0))</f>
        <v>0</v>
      </c>
    </row>
    <row r="1460" spans="1:7">
      <c r="A1460" s="5">
        <v>45663</v>
      </c>
      <c r="B1460" s="7">
        <v>1.3827</v>
      </c>
      <c r="C1460" s="16">
        <f t="shared" si="40"/>
        <v>0</v>
      </c>
      <c r="D1460" s="16">
        <f t="array" ref="D1460">IFERROR(INDEX(C$2:C1460,MATCH(2,1/(C$2:C1460&lt;&gt;0))),0)</f>
        <v>-5</v>
      </c>
      <c r="E1460" s="16">
        <f t="shared" si="43"/>
        <v>-4.7727272727272725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1</v>
      </c>
    </row>
    <row r="1461" spans="1:7">
      <c r="A1461" s="5">
        <v>45664</v>
      </c>
      <c r="B1461" s="7">
        <v>1.5165</v>
      </c>
      <c r="C1461" s="16">
        <f t="shared" si="40"/>
        <v>0</v>
      </c>
      <c r="D1461" s="16">
        <f t="array" ref="D1461">IFERROR(INDEX(C$2:C1461,MATCH(2,1/(C$2:C1461&lt;&gt;0))),0)</f>
        <v>-5</v>
      </c>
      <c r="E1461" s="16">
        <f t="shared" si="43"/>
        <v>-4.5454545454545459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2</v>
      </c>
    </row>
    <row r="1462" spans="1:7">
      <c r="A1462" s="5">
        <v>45665</v>
      </c>
      <c r="B1462" s="7">
        <v>1.0705</v>
      </c>
      <c r="C1462" s="16">
        <f t="shared" si="40"/>
        <v>0</v>
      </c>
      <c r="D1462" s="16">
        <f t="array" ref="D1462">IFERROR(INDEX(C$2:C1462,MATCH(2,1/(C$2:C1462&lt;&gt;0))),0)</f>
        <v>-5</v>
      </c>
      <c r="E1462" s="16">
        <f t="shared" si="43"/>
        <v>-4.3181818181818183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3</v>
      </c>
    </row>
    <row r="1463" spans="1:7">
      <c r="A1463" s="5">
        <v>45666</v>
      </c>
      <c r="B1463" s="7">
        <v>2.0070999999999999</v>
      </c>
      <c r="C1463" s="16">
        <f t="shared" si="40"/>
        <v>0</v>
      </c>
      <c r="D1463" s="16">
        <f t="array" ref="D1463">IFERROR(INDEX(C$2:C1463,MATCH(2,1/(C$2:C1463&lt;&gt;0))),0)</f>
        <v>-5</v>
      </c>
      <c r="E1463" s="16">
        <f t="shared" ref="E1463:E1526" si="44">IF(D1463=0,0,IF(D1463&lt;0,-1*(ABS(D1463)-G1463*ABS(D1463)/22),D1463-G1463*D1463/22))</f>
        <v>-4.0909090909090908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4</v>
      </c>
    </row>
    <row r="1464" spans="1:7">
      <c r="A1464" s="5">
        <v>45667</v>
      </c>
      <c r="B1464" s="7">
        <v>0.93620000000000003</v>
      </c>
      <c r="C1464" s="16">
        <f t="shared" si="40"/>
        <v>-2.5</v>
      </c>
      <c r="D1464" s="16">
        <f t="array" ref="D1464">IFERROR(INDEX(C$2:C1464,MATCH(2,1/(C$2:C1464&lt;&gt;0))),0)</f>
        <v>-2.5</v>
      </c>
      <c r="E1464" s="16">
        <f t="shared" si="44"/>
        <v>-2.5</v>
      </c>
      <c r="F1464" s="16">
        <f>IF(AND(C1464&lt;&gt;0,SUM(C$1:$D1464)=SUM(C$1:$D1464)),ROW(),0)</f>
        <v>1464</v>
      </c>
      <c r="G1464" s="16">
        <f t="array" ref="G1464">IF(ROW()-IFERROR(INDEX(F$2:F1464,MATCH(2,1/(F$2:F1464&lt;&gt;0))),0)&gt;22,22,ROW()-IFERROR(INDEX(F$2:F1464,MATCH(2,1/(F$2:F1464&lt;&gt;0))),0))</f>
        <v>0</v>
      </c>
    </row>
    <row r="1465" spans="1:7">
      <c r="A1465" s="5">
        <v>45670</v>
      </c>
      <c r="B1465" s="7">
        <v>0.84670000000000001</v>
      </c>
      <c r="C1465" s="16">
        <f t="shared" si="40"/>
        <v>-2.5</v>
      </c>
      <c r="D1465" s="16">
        <f t="array" ref="D1465">IFERROR(INDEX(C$2:C1465,MATCH(2,1/(C$2:C1465&lt;&gt;0))),0)</f>
        <v>-2.5</v>
      </c>
      <c r="E1465" s="16">
        <f t="shared" si="44"/>
        <v>-2.5</v>
      </c>
      <c r="F1465" s="16">
        <f>IF(AND(C1465&lt;&gt;0,SUM(C$1:$D1465)=SUM(C$1:$D1465)),ROW(),0)</f>
        <v>1465</v>
      </c>
      <c r="G1465" s="16">
        <f t="array" ref="G1465">IF(ROW()-IFERROR(INDEX(F$2:F1465,MATCH(2,1/(F$2:F1465&lt;&gt;0))),0)&gt;22,22,ROW()-IFERROR(INDEX(F$2:F1465,MATCH(2,1/(F$2:F1465&lt;&gt;0))),0))</f>
        <v>0</v>
      </c>
    </row>
    <row r="1466" spans="1:7">
      <c r="A1466" s="5">
        <v>45671</v>
      </c>
      <c r="B1466" s="7">
        <v>2.4510000000000001</v>
      </c>
      <c r="C1466" s="16">
        <f t="shared" si="40"/>
        <v>2.5</v>
      </c>
      <c r="D1466" s="16">
        <f t="array" ref="D1466">IFERROR(INDEX(C$2:C1466,MATCH(2,1/(C$2:C1466&lt;&gt;0))),0)</f>
        <v>2.5</v>
      </c>
      <c r="E1466" s="16">
        <f t="shared" si="44"/>
        <v>2.5</v>
      </c>
      <c r="F1466" s="16">
        <f>IF(AND(C1466&lt;&gt;0,SUM(C$1:$D1466)=SUM(C$1:$D1466)),ROW(),0)</f>
        <v>1466</v>
      </c>
      <c r="G1466" s="16">
        <f t="array" ref="G1466">IF(ROW()-IFERROR(INDEX(F$2:F1466,MATCH(2,1/(F$2:F1466&lt;&gt;0))),0)&gt;22,22,ROW()-IFERROR(INDEX(F$2:F1466,MATCH(2,1/(F$2:F1466&lt;&gt;0))),0))</f>
        <v>0</v>
      </c>
    </row>
    <row r="1467" spans="1:7">
      <c r="A1467" s="5">
        <v>45672</v>
      </c>
      <c r="B1467" s="7">
        <v>1.4259999999999999</v>
      </c>
      <c r="C1467" s="16">
        <f t="shared" si="40"/>
        <v>0</v>
      </c>
      <c r="D1467" s="16">
        <f t="array" ref="D1467">IFERROR(INDEX(C$2:C1467,MATCH(2,1/(C$2:C1467&lt;&gt;0))),0)</f>
        <v>2.5</v>
      </c>
      <c r="E1467" s="16">
        <f t="shared" si="44"/>
        <v>2.3863636363636362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1</v>
      </c>
    </row>
    <row r="1468" spans="1:7">
      <c r="A1468" s="5">
        <v>45673</v>
      </c>
      <c r="B1468" s="7">
        <v>1.5152000000000001</v>
      </c>
      <c r="C1468" s="16">
        <f t="shared" si="40"/>
        <v>0</v>
      </c>
      <c r="D1468" s="16">
        <f t="array" ref="D1468">IFERROR(INDEX(C$2:C1468,MATCH(2,1/(C$2:C1468&lt;&gt;0))),0)</f>
        <v>2.5</v>
      </c>
      <c r="E1468" s="16">
        <f t="shared" si="44"/>
        <v>2.2727272727272729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2</v>
      </c>
    </row>
    <row r="1469" spans="1:7">
      <c r="A1469" s="5">
        <v>45674</v>
      </c>
      <c r="B1469" s="7">
        <v>0.93579999999999997</v>
      </c>
      <c r="C1469" s="16">
        <f t="shared" si="40"/>
        <v>-2.5</v>
      </c>
      <c r="D1469" s="16">
        <f t="array" ref="D1469">IFERROR(INDEX(C$2:C1469,MATCH(2,1/(C$2:C1469&lt;&gt;0))),0)</f>
        <v>-2.5</v>
      </c>
      <c r="E1469" s="16">
        <f t="shared" si="44"/>
        <v>-2.5</v>
      </c>
      <c r="F1469" s="16">
        <f>IF(AND(C1469&lt;&gt;0,SUM(C$1:$D1469)=SUM(C$1:$D1469)),ROW(),0)</f>
        <v>1469</v>
      </c>
      <c r="G1469" s="16">
        <f t="array" ref="G1469">IF(ROW()-IFERROR(INDEX(F$2:F1469,MATCH(2,1/(F$2:F1469&lt;&gt;0))),0)&gt;22,22,ROW()-IFERROR(INDEX(F$2:F1469,MATCH(2,1/(F$2:F1469&lt;&gt;0))),0))</f>
        <v>0</v>
      </c>
    </row>
    <row r="1470" spans="1:7">
      <c r="A1470" s="5">
        <v>45677</v>
      </c>
      <c r="B1470" s="7">
        <v>1.3363</v>
      </c>
      <c r="C1470" s="16">
        <f t="shared" si="40"/>
        <v>0</v>
      </c>
      <c r="D1470" s="16">
        <f t="array" ref="D1470">IFERROR(INDEX(C$2:C1470,MATCH(2,1/(C$2:C1470&lt;&gt;0))),0)</f>
        <v>-2.5</v>
      </c>
      <c r="E1470" s="16">
        <f t="shared" si="44"/>
        <v>-2.3863636363636362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1</v>
      </c>
    </row>
    <row r="1471" spans="1:7">
      <c r="A1471" s="5">
        <v>45678</v>
      </c>
      <c r="B1471" s="7">
        <v>0.84630000000000005</v>
      </c>
      <c r="C1471" s="16">
        <f t="shared" si="40"/>
        <v>-2.5</v>
      </c>
      <c r="D1471" s="16">
        <f t="array" ref="D1471">IFERROR(INDEX(C$2:C1471,MATCH(2,1/(C$2:C1471&lt;&gt;0))),0)</f>
        <v>-2.5</v>
      </c>
      <c r="E1471" s="16">
        <f t="shared" si="44"/>
        <v>-2.5</v>
      </c>
      <c r="F1471" s="16">
        <f>IF(AND(C1471&lt;&gt;0,SUM(C$1:$D1471)=SUM(C$1:$D1471)),ROW(),0)</f>
        <v>1471</v>
      </c>
      <c r="G1471" s="16">
        <f t="array" ref="G1471">IF(ROW()-IFERROR(INDEX(F$2:F1471,MATCH(2,1/(F$2:F1471&lt;&gt;0))),0)&gt;22,22,ROW()-IFERROR(INDEX(F$2:F1471,MATCH(2,1/(F$2:F1471&lt;&gt;0))),0))</f>
        <v>0</v>
      </c>
    </row>
    <row r="1472" spans="1:7">
      <c r="A1472" s="5">
        <v>45679</v>
      </c>
      <c r="B1472" s="7">
        <v>0.84630000000000005</v>
      </c>
      <c r="C1472" s="16">
        <f t="shared" si="40"/>
        <v>-2.5</v>
      </c>
      <c r="D1472" s="16">
        <f t="array" ref="D1472">IFERROR(INDEX(C$2:C1472,MATCH(2,1/(C$2:C1472&lt;&gt;0))),0)</f>
        <v>-2.5</v>
      </c>
      <c r="E1472" s="16">
        <f t="shared" si="44"/>
        <v>-2.5</v>
      </c>
      <c r="F1472" s="16">
        <f>IF(AND(C1472&lt;&gt;0,SUM(C$1:$D1472)=SUM(C$1:$D1472)),ROW(),0)</f>
        <v>1472</v>
      </c>
      <c r="G1472" s="16">
        <f t="array" ref="G1472">IF(ROW()-IFERROR(INDEX(F$2:F1472,MATCH(2,1/(F$2:F1472&lt;&gt;0))),0)&gt;22,22,ROW()-IFERROR(INDEX(F$2:F1472,MATCH(2,1/(F$2:F1472&lt;&gt;0))),0))</f>
        <v>0</v>
      </c>
    </row>
    <row r="1473" spans="1:7">
      <c r="A1473" s="5">
        <v>45680</v>
      </c>
      <c r="B1473" s="7">
        <v>0.89090000000000003</v>
      </c>
      <c r="C1473" s="16">
        <f t="shared" si="40"/>
        <v>-2.5</v>
      </c>
      <c r="D1473" s="16">
        <f t="array" ref="D1473">IFERROR(INDEX(C$2:C1473,MATCH(2,1/(C$2:C1473&lt;&gt;0))),0)</f>
        <v>-2.5</v>
      </c>
      <c r="E1473" s="16">
        <f t="shared" si="44"/>
        <v>-2.5</v>
      </c>
      <c r="F1473" s="16">
        <f>IF(AND(C1473&lt;&gt;0,SUM(C$1:$D1473)=SUM(C$1:$D1473)),ROW(),0)</f>
        <v>1473</v>
      </c>
      <c r="G1473" s="16">
        <f t="array" ref="G1473">IF(ROW()-IFERROR(INDEX(F$2:F1473,MATCH(2,1/(F$2:F1473&lt;&gt;0))),0)&gt;22,22,ROW()-IFERROR(INDEX(F$2:F1473,MATCH(2,1/(F$2:F1473&lt;&gt;0))),0))</f>
        <v>0</v>
      </c>
    </row>
    <row r="1474" spans="1:7">
      <c r="A1474" s="5">
        <v>45681</v>
      </c>
      <c r="B1474" s="7">
        <v>1.3357000000000001</v>
      </c>
      <c r="C1474" s="16">
        <f t="shared" si="40"/>
        <v>0</v>
      </c>
      <c r="D1474" s="16">
        <f t="array" ref="D1474">IFERROR(INDEX(C$2:C1474,MATCH(2,1/(C$2:C1474&lt;&gt;0))),0)</f>
        <v>-2.5</v>
      </c>
      <c r="E1474" s="16">
        <f t="shared" si="44"/>
        <v>-2.3863636363636362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1</v>
      </c>
    </row>
    <row r="1475" spans="1:7">
      <c r="A1475" s="5">
        <v>45684</v>
      </c>
      <c r="B1475" s="7">
        <v>0.66790000000000005</v>
      </c>
      <c r="C1475" s="16">
        <f t="shared" si="40"/>
        <v>-5</v>
      </c>
      <c r="D1475" s="16">
        <f t="array" ref="D1475">IFERROR(INDEX(C$2:C1475,MATCH(2,1/(C$2:C1475&lt;&gt;0))),0)</f>
        <v>-5</v>
      </c>
      <c r="E1475" s="16">
        <f t="shared" si="44"/>
        <v>-5</v>
      </c>
      <c r="F1475" s="16">
        <f>IF(AND(C1475&lt;&gt;0,SUM(C$1:$D1475)=SUM(C$1:$D1475)),ROW(),0)</f>
        <v>1475</v>
      </c>
      <c r="G1475" s="16">
        <f t="array" ref="G1475">IF(ROW()-IFERROR(INDEX(F$2:F1475,MATCH(2,1/(F$2:F1475&lt;&gt;0))),0)&gt;22,22,ROW()-IFERROR(INDEX(F$2:F1475,MATCH(2,1/(F$2:F1475&lt;&gt;0))),0))</f>
        <v>0</v>
      </c>
    </row>
    <row r="1476" spans="1:7">
      <c r="A1476" s="5">
        <v>45693</v>
      </c>
      <c r="B1476" s="7">
        <v>1.6911</v>
      </c>
      <c r="C1476" s="16">
        <f t="shared" si="40"/>
        <v>0</v>
      </c>
      <c r="D1476" s="16">
        <f t="array" ref="D1476">IFERROR(INDEX(C$2:C1476,MATCH(2,1/(C$2:C1476&lt;&gt;0))),0)</f>
        <v>-5</v>
      </c>
      <c r="E1476" s="16">
        <f t="shared" si="44"/>
        <v>-4.7727272727272725</v>
      </c>
      <c r="F1476" s="16">
        <f>IF(AND(C1476&lt;&gt;0,SUM(C$1:$D1476)=SUM(C$1:$D1476)),ROW(),0)</f>
        <v>0</v>
      </c>
      <c r="G1476" s="16">
        <f t="array" ref="G1476">IF(ROW()-IFERROR(INDEX(F$2:F1476,MATCH(2,1/(F$2:F1476&lt;&gt;0))),0)&gt;22,22,ROW()-IFERROR(INDEX(F$2:F1476,MATCH(2,1/(F$2:F1476&lt;&gt;0))),0))</f>
        <v>1</v>
      </c>
    </row>
    <row r="1477" spans="1:7">
      <c r="A1477" s="5">
        <v>45694</v>
      </c>
      <c r="B1477" s="7">
        <v>1.9137</v>
      </c>
      <c r="C1477" s="16">
        <f t="shared" si="40"/>
        <v>0</v>
      </c>
      <c r="D1477" s="16">
        <f t="array" ref="D1477">IFERROR(INDEX(C$2:C1477,MATCH(2,1/(C$2:C1477&lt;&gt;0))),0)</f>
        <v>-5</v>
      </c>
      <c r="E1477" s="16">
        <f t="shared" si="44"/>
        <v>-4.5454545454545459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2</v>
      </c>
    </row>
    <row r="1478" spans="1:7">
      <c r="A1478" s="5">
        <v>45695</v>
      </c>
      <c r="B1478" s="7">
        <v>1.5569</v>
      </c>
      <c r="C1478" s="16">
        <f t="shared" si="40"/>
        <v>0</v>
      </c>
      <c r="D1478" s="16">
        <f t="array" ref="D1478">IFERROR(INDEX(C$2:C1478,MATCH(2,1/(C$2:C1478&lt;&gt;0))),0)</f>
        <v>-5</v>
      </c>
      <c r="E1478" s="16">
        <f t="shared" si="44"/>
        <v>-4.3181818181818183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3</v>
      </c>
    </row>
    <row r="1479" spans="1:7">
      <c r="A1479" s="5">
        <v>45698</v>
      </c>
      <c r="B1479" s="7">
        <v>2.6234000000000002</v>
      </c>
      <c r="C1479" s="16">
        <f t="shared" si="40"/>
        <v>2.5</v>
      </c>
      <c r="D1479" s="16">
        <f t="array" ref="D1479">IFERROR(INDEX(C$2:C1479,MATCH(2,1/(C$2:C1479&lt;&gt;0))),0)</f>
        <v>2.5</v>
      </c>
      <c r="E1479" s="16">
        <f t="shared" si="44"/>
        <v>2.5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>
      <c r="A1480" s="5">
        <v>45699</v>
      </c>
      <c r="B1480" s="7">
        <v>1.6896</v>
      </c>
      <c r="C1480" s="16">
        <f t="shared" si="40"/>
        <v>0</v>
      </c>
      <c r="D1480" s="16">
        <f t="array" ref="D1480">IFERROR(INDEX(C$2:C1480,MATCH(2,1/(C$2:C1480&lt;&gt;0))),0)</f>
        <v>2.5</v>
      </c>
      <c r="E1480" s="16">
        <f t="shared" si="44"/>
        <v>2.3863636363636362</v>
      </c>
      <c r="F1480" s="16">
        <f>IF(AND(C1480&lt;&gt;0,SUM(C$1:$D1480)=SUM(C$1:$D1480)),ROW(),0)</f>
        <v>0</v>
      </c>
      <c r="G1480" s="16">
        <f t="array" ref="G1480">IF(ROW()-IFERROR(INDEX(F$2:F1480,MATCH(2,1/(F$2:F1480&lt;&gt;0))),0)&gt;22,22,ROW()-IFERROR(INDEX(F$2:F1480,MATCH(2,1/(F$2:F1480&lt;&gt;0))),0))</f>
        <v>1</v>
      </c>
    </row>
    <row r="1481" spans="1:7">
      <c r="A1481" s="5">
        <v>45700</v>
      </c>
      <c r="B1481" s="7">
        <v>2.1787000000000001</v>
      </c>
      <c r="C1481" s="16">
        <f t="shared" si="40"/>
        <v>0</v>
      </c>
      <c r="D1481" s="16">
        <f t="array" ref="D1481">IFERROR(INDEX(C$2:C1481,MATCH(2,1/(C$2:C1481&lt;&gt;0))),0)</f>
        <v>2.5</v>
      </c>
      <c r="E1481" s="16">
        <f t="shared" si="44"/>
        <v>2.2727272727272729</v>
      </c>
      <c r="F1481" s="16">
        <f>IF(AND(C1481&lt;&gt;0,SUM(C$1:$D1481)=SUM(C$1:$D1481)),ROW(),0)</f>
        <v>0</v>
      </c>
      <c r="G1481" s="16">
        <f t="array" ref="G1481">IF(ROW()-IFERROR(INDEX(F$2:F1481,MATCH(2,1/(F$2:F1481&lt;&gt;0))),0)&gt;22,22,ROW()-IFERROR(INDEX(F$2:F1481,MATCH(2,1/(F$2:F1481&lt;&gt;0))),0))</f>
        <v>2</v>
      </c>
    </row>
    <row r="1482" spans="1:7">
      <c r="A1482" s="5">
        <v>45701</v>
      </c>
      <c r="B1482" s="7">
        <v>1.4673</v>
      </c>
      <c r="C1482" s="16">
        <f t="shared" si="40"/>
        <v>0</v>
      </c>
      <c r="D1482" s="16">
        <f t="array" ref="D1482">IFERROR(INDEX(C$2:C1482,MATCH(2,1/(C$2:C1482&lt;&gt;0))),0)</f>
        <v>2.5</v>
      </c>
      <c r="E1482" s="16">
        <f t="shared" si="44"/>
        <v>2.1590909090909092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3</v>
      </c>
    </row>
    <row r="1483" spans="1:7">
      <c r="A1483" s="5">
        <v>45702</v>
      </c>
      <c r="B1483" s="7">
        <v>1.6007</v>
      </c>
      <c r="C1483" s="16">
        <f t="shared" si="40"/>
        <v>0</v>
      </c>
      <c r="D1483" s="16">
        <f t="array" ref="D1483">IFERROR(INDEX(C$2:C1483,MATCH(2,1/(C$2:C1483&lt;&gt;0))),0)</f>
        <v>2.5</v>
      </c>
      <c r="E1483" s="16">
        <f t="shared" si="44"/>
        <v>2.0454545454545454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4</v>
      </c>
    </row>
    <row r="1484" spans="1:7">
      <c r="A1484" s="5">
        <v>45705</v>
      </c>
      <c r="B1484" s="7">
        <v>2.2231999999999998</v>
      </c>
      <c r="C1484" s="16">
        <f t="shared" si="40"/>
        <v>0</v>
      </c>
      <c r="D1484" s="16">
        <f t="array" ref="D1484">IFERROR(INDEX(C$2:C1484,MATCH(2,1/(C$2:C1484&lt;&gt;0))),0)</f>
        <v>2.5</v>
      </c>
      <c r="E1484" s="16">
        <f t="shared" si="44"/>
        <v>1.9318181818181817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5</v>
      </c>
    </row>
    <row r="1485" spans="1:7">
      <c r="A1485" s="5">
        <v>45706</v>
      </c>
      <c r="B1485" s="7">
        <v>0.88929999999999998</v>
      </c>
      <c r="C1485" s="16">
        <f t="shared" si="40"/>
        <v>-2.5</v>
      </c>
      <c r="D1485" s="16">
        <f t="array" ref="D1485">IFERROR(INDEX(C$2:C1485,MATCH(2,1/(C$2:C1485&lt;&gt;0))),0)</f>
        <v>-2.5</v>
      </c>
      <c r="E1485" s="16">
        <f t="shared" si="44"/>
        <v>-2.5</v>
      </c>
      <c r="F1485" s="16">
        <f>IF(AND(C1485&lt;&gt;0,SUM(C$1:$D1485)=SUM(C$1:$D1485)),ROW(),0)</f>
        <v>1485</v>
      </c>
      <c r="G1485" s="16">
        <f t="array" ref="G1485">IF(ROW()-IFERROR(INDEX(F$2:F1485,MATCH(2,1/(F$2:F1485&lt;&gt;0))),0)&gt;22,22,ROW()-IFERROR(INDEX(F$2:F1485,MATCH(2,1/(F$2:F1485&lt;&gt;0))),0))</f>
        <v>0</v>
      </c>
    </row>
    <row r="1486" spans="1:7">
      <c r="A1486" s="5">
        <v>45707</v>
      </c>
      <c r="B1486" s="7">
        <v>2.2231999999999998</v>
      </c>
      <c r="C1486" s="16">
        <f t="shared" si="40"/>
        <v>0</v>
      </c>
      <c r="D1486" s="16">
        <f t="array" ref="D1486">IFERROR(INDEX(C$2:C1486,MATCH(2,1/(C$2:C1486&lt;&gt;0))),0)</f>
        <v>-2.5</v>
      </c>
      <c r="E1486" s="16">
        <f t="shared" si="44"/>
        <v>-2.3863636363636362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1</v>
      </c>
    </row>
    <row r="1487" spans="1:7">
      <c r="A1487" s="5">
        <v>45708</v>
      </c>
      <c r="B1487" s="7">
        <v>1.6452</v>
      </c>
      <c r="C1487" s="16">
        <f t="shared" si="40"/>
        <v>0</v>
      </c>
      <c r="D1487" s="16">
        <f t="array" ref="D1487">IFERROR(INDEX(C$2:C1487,MATCH(2,1/(C$2:C1487&lt;&gt;0))),0)</f>
        <v>-2.5</v>
      </c>
      <c r="E1487" s="16">
        <f t="shared" si="44"/>
        <v>-2.2727272727272729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2</v>
      </c>
    </row>
    <row r="1488" spans="1:7">
      <c r="A1488" s="5">
        <v>45709</v>
      </c>
      <c r="B1488" s="7">
        <v>2.0453999999999999</v>
      </c>
      <c r="C1488" s="16">
        <f t="shared" si="40"/>
        <v>0</v>
      </c>
      <c r="D1488" s="16">
        <f t="array" ref="D1488">IFERROR(INDEX(C$2:C1488,MATCH(2,1/(C$2:C1488&lt;&gt;0))),0)</f>
        <v>-2.5</v>
      </c>
      <c r="E1488" s="16">
        <f t="shared" si="44"/>
        <v>-2.1590909090909092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3</v>
      </c>
    </row>
    <row r="1489" spans="1:7">
      <c r="A1489" s="5">
        <v>45712</v>
      </c>
      <c r="B1489" s="7">
        <v>1.4673</v>
      </c>
      <c r="C1489" s="16">
        <f t="shared" si="40"/>
        <v>0</v>
      </c>
      <c r="D1489" s="16">
        <f t="array" ref="D1489">IFERROR(INDEX(C$2:C1489,MATCH(2,1/(C$2:C1489&lt;&gt;0))),0)</f>
        <v>-2.5</v>
      </c>
      <c r="E1489" s="16">
        <f t="shared" si="44"/>
        <v>-2.0454545454545454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4</v>
      </c>
    </row>
    <row r="1490" spans="1:7">
      <c r="A1490" s="5">
        <v>45713</v>
      </c>
      <c r="B1490" s="7">
        <v>1.3784000000000001</v>
      </c>
      <c r="C1490" s="16">
        <f t="shared" si="40"/>
        <v>0</v>
      </c>
      <c r="D1490" s="16">
        <f t="array" ref="D1490">IFERROR(INDEX(C$2:C1490,MATCH(2,1/(C$2:C1490&lt;&gt;0))),0)</f>
        <v>-2.5</v>
      </c>
      <c r="E1490" s="16">
        <f t="shared" si="44"/>
        <v>-1.9318181818181817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5</v>
      </c>
    </row>
    <row r="1491" spans="1:7">
      <c r="A1491" s="5">
        <v>45714</v>
      </c>
      <c r="B1491" s="7">
        <v>2.1787000000000001</v>
      </c>
      <c r="C1491" s="16">
        <f t="shared" si="40"/>
        <v>0</v>
      </c>
      <c r="D1491" s="16">
        <f t="array" ref="D1491">IFERROR(INDEX(C$2:C1491,MATCH(2,1/(C$2:C1491&lt;&gt;0))),0)</f>
        <v>-2.5</v>
      </c>
      <c r="E1491" s="16">
        <f t="shared" si="44"/>
        <v>-1.8181818181818183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6</v>
      </c>
    </row>
    <row r="1492" spans="1:7">
      <c r="A1492" s="5">
        <v>45715</v>
      </c>
      <c r="B1492" s="7">
        <v>1.7786</v>
      </c>
      <c r="C1492" s="16">
        <f t="shared" si="40"/>
        <v>0</v>
      </c>
      <c r="D1492" s="16">
        <f t="array" ref="D1492">IFERROR(INDEX(C$2:C1492,MATCH(2,1/(C$2:C1492&lt;&gt;0))),0)</f>
        <v>-2.5</v>
      </c>
      <c r="E1492" s="16">
        <f t="shared" si="44"/>
        <v>-1.7045454545454546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7</v>
      </c>
    </row>
    <row r="1493" spans="1:7">
      <c r="A1493" s="5">
        <v>45716</v>
      </c>
      <c r="B1493" s="7">
        <v>0.97819999999999996</v>
      </c>
      <c r="C1493" s="16">
        <f t="shared" si="40"/>
        <v>-2.5</v>
      </c>
      <c r="D1493" s="16">
        <f t="array" ref="D1493">IFERROR(INDEX(C$2:C1493,MATCH(2,1/(C$2:C1493&lt;&gt;0))),0)</f>
        <v>-2.5</v>
      </c>
      <c r="E1493" s="16">
        <f t="shared" si="44"/>
        <v>-2.5</v>
      </c>
      <c r="F1493" s="16">
        <f>IF(AND(C1493&lt;&gt;0,SUM(C$1:$D1493)=SUM(C$1:$D1493)),ROW(),0)</f>
        <v>1493</v>
      </c>
      <c r="G1493" s="16">
        <f t="array" ref="G1493">IF(ROW()-IFERROR(INDEX(F$2:F1493,MATCH(2,1/(F$2:F1493&lt;&gt;0))),0)&gt;22,22,ROW()-IFERROR(INDEX(F$2:F1493,MATCH(2,1/(F$2:F1493&lt;&gt;0))),0))</f>
        <v>0</v>
      </c>
    </row>
    <row r="1494" spans="1:7">
      <c r="A1494" s="5">
        <v>45719</v>
      </c>
      <c r="B1494" s="7">
        <v>1.5111000000000001</v>
      </c>
      <c r="C1494" s="16">
        <f t="shared" si="40"/>
        <v>0</v>
      </c>
      <c r="D1494" s="16">
        <f t="array" ref="D1494">IFERROR(INDEX(C$2:C1494,MATCH(2,1/(C$2:C1494&lt;&gt;0))),0)</f>
        <v>-2.5</v>
      </c>
      <c r="E1494" s="16">
        <f t="shared" si="44"/>
        <v>-2.3863636363636362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1</v>
      </c>
    </row>
    <row r="1495" spans="1:7">
      <c r="A1495" s="5">
        <v>45720</v>
      </c>
      <c r="B1495" s="7">
        <v>1.6452</v>
      </c>
      <c r="C1495" s="16">
        <f t="shared" si="40"/>
        <v>0</v>
      </c>
      <c r="D1495" s="16">
        <f t="array" ref="D1495">IFERROR(INDEX(C$2:C1495,MATCH(2,1/(C$2:C1495&lt;&gt;0))),0)</f>
        <v>-2.5</v>
      </c>
      <c r="E1495" s="16">
        <f t="shared" si="44"/>
        <v>-2.2727272727272729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2</v>
      </c>
    </row>
    <row r="1496" spans="1:7">
      <c r="A1496" s="5">
        <v>45721</v>
      </c>
      <c r="B1496" s="7">
        <v>1.1560999999999999</v>
      </c>
      <c r="C1496" s="16">
        <f t="shared" si="40"/>
        <v>0</v>
      </c>
      <c r="D1496" s="16">
        <f t="array" ref="D1496">IFERROR(INDEX(C$2:C1496,MATCH(2,1/(C$2:C1496&lt;&gt;0))),0)</f>
        <v>-2.5</v>
      </c>
      <c r="E1496" s="16">
        <f t="shared" si="44"/>
        <v>-2.1590909090909092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3</v>
      </c>
    </row>
    <row r="1497" spans="1:7">
      <c r="A1497" s="5">
        <v>45722</v>
      </c>
      <c r="B1497" s="7">
        <v>2.2677</v>
      </c>
      <c r="C1497" s="16">
        <f t="shared" si="40"/>
        <v>0</v>
      </c>
      <c r="D1497" s="16">
        <f t="array" ref="D1497">IFERROR(INDEX(C$2:C1497,MATCH(2,1/(C$2:C1497&lt;&gt;0))),0)</f>
        <v>-2.5</v>
      </c>
      <c r="E1497" s="16">
        <f t="shared" si="44"/>
        <v>-2.0454545454545454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4</v>
      </c>
    </row>
    <row r="1498" spans="1:7">
      <c r="A1498" s="5">
        <v>45723</v>
      </c>
      <c r="B1498" s="7">
        <v>1.0670999999999999</v>
      </c>
      <c r="C1498" s="16">
        <f t="shared" si="40"/>
        <v>0</v>
      </c>
      <c r="D1498" s="16">
        <f t="array" ref="D1498">IFERROR(INDEX(C$2:C1498,MATCH(2,1/(C$2:C1498&lt;&gt;0))),0)</f>
        <v>-2.5</v>
      </c>
      <c r="E1498" s="16">
        <f t="shared" si="44"/>
        <v>-1.9318181818181817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5</v>
      </c>
    </row>
    <row r="1499" spans="1:7">
      <c r="A1499" s="5">
        <v>45726</v>
      </c>
      <c r="B1499" s="7">
        <v>1.7786</v>
      </c>
      <c r="C1499" s="16">
        <f t="shared" si="40"/>
        <v>0</v>
      </c>
      <c r="D1499" s="16">
        <f t="array" ref="D1499">IFERROR(INDEX(C$2:C1499,MATCH(2,1/(C$2:C1499&lt;&gt;0))),0)</f>
        <v>-2.5</v>
      </c>
      <c r="E1499" s="16">
        <f t="shared" si="44"/>
        <v>-1.8181818181818183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6</v>
      </c>
    </row>
    <row r="1500" spans="1:7">
      <c r="A1500" s="5">
        <v>45727</v>
      </c>
      <c r="B1500" s="7">
        <v>1.0670999999999999</v>
      </c>
      <c r="C1500" s="16">
        <f t="shared" si="40"/>
        <v>0</v>
      </c>
      <c r="D1500" s="16">
        <f t="array" ref="D1500">IFERROR(INDEX(C$2:C1500,MATCH(2,1/(C$2:C1500&lt;&gt;0))),0)</f>
        <v>-2.5</v>
      </c>
      <c r="E1500" s="16">
        <f t="shared" si="44"/>
        <v>-1.7045454545454546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7</v>
      </c>
    </row>
    <row r="1501" spans="1:7">
      <c r="A1501" s="5">
        <v>45728</v>
      </c>
      <c r="B1501" s="7">
        <v>1.7341</v>
      </c>
      <c r="C1501" s="16">
        <f t="shared" si="40"/>
        <v>0</v>
      </c>
      <c r="D1501" s="16">
        <f t="array" ref="D1501">IFERROR(INDEX(C$2:C1501,MATCH(2,1/(C$2:C1501&lt;&gt;0))),0)</f>
        <v>-2.5</v>
      </c>
      <c r="E1501" s="16">
        <f t="shared" si="44"/>
        <v>-1.5909090909090908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8</v>
      </c>
    </row>
    <row r="1502" spans="1:7">
      <c r="A1502" s="5">
        <v>45729</v>
      </c>
      <c r="B1502" s="7">
        <v>0.8</v>
      </c>
      <c r="C1502" s="16">
        <f t="shared" si="40"/>
        <v>-5</v>
      </c>
      <c r="D1502" s="16">
        <f t="array" ref="D1502">IFERROR(INDEX(C$2:C1502,MATCH(2,1/(C$2:C1502&lt;&gt;0))),0)</f>
        <v>-5</v>
      </c>
      <c r="E1502" s="16">
        <f t="shared" si="44"/>
        <v>-5</v>
      </c>
      <c r="F1502" s="16">
        <f>IF(AND(C1502&lt;&gt;0,SUM(C$1:$D1502)=SUM(C$1:$D1502)),ROW(),0)</f>
        <v>1502</v>
      </c>
      <c r="G1502" s="16">
        <f t="array" ref="G1502">IF(ROW()-IFERROR(INDEX(F$2:F1502,MATCH(2,1/(F$2:F1502&lt;&gt;0))),0)&gt;22,22,ROW()-IFERROR(INDEX(F$2:F1502,MATCH(2,1/(F$2:F1502&lt;&gt;0))),0))</f>
        <v>0</v>
      </c>
    </row>
    <row r="1503" spans="1:7">
      <c r="A1503" s="5">
        <v>45730</v>
      </c>
      <c r="B1503" s="7">
        <v>1.7778</v>
      </c>
      <c r="C1503" s="16">
        <f t="shared" si="40"/>
        <v>0</v>
      </c>
      <c r="D1503" s="16">
        <f t="array" ref="D1503">IFERROR(INDEX(C$2:C1503,MATCH(2,1/(C$2:C1503&lt;&gt;0))),0)</f>
        <v>-5</v>
      </c>
      <c r="E1503" s="16">
        <f t="shared" si="44"/>
        <v>-4.7727272727272725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1</v>
      </c>
    </row>
    <row r="1504" spans="1:7">
      <c r="A1504" s="5">
        <v>45733</v>
      </c>
      <c r="B1504" s="7">
        <v>1.1556</v>
      </c>
      <c r="C1504" s="16">
        <f t="shared" si="40"/>
        <v>0</v>
      </c>
      <c r="D1504" s="16">
        <f t="array" ref="D1504">IFERROR(INDEX(C$2:C1504,MATCH(2,1/(C$2:C1504&lt;&gt;0))),0)</f>
        <v>-5</v>
      </c>
      <c r="E1504" s="16">
        <f t="shared" si="44"/>
        <v>-4.5454545454545459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2</v>
      </c>
    </row>
    <row r="1505" spans="1:7">
      <c r="A1505" s="5">
        <v>45734</v>
      </c>
      <c r="B1505" s="7">
        <v>1.0667</v>
      </c>
      <c r="C1505" s="16">
        <f t="shared" si="40"/>
        <v>0</v>
      </c>
      <c r="D1505" s="16">
        <f t="array" ref="D1505">IFERROR(INDEX(C$2:C1505,MATCH(2,1/(C$2:C1505&lt;&gt;0))),0)</f>
        <v>-5</v>
      </c>
      <c r="E1505" s="16">
        <f t="shared" si="44"/>
        <v>-4.3181818181818183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3</v>
      </c>
    </row>
    <row r="1506" spans="1:7">
      <c r="A1506" s="5">
        <v>45735</v>
      </c>
      <c r="B1506" s="7">
        <v>0.88890000000000002</v>
      </c>
      <c r="C1506" s="16">
        <f t="shared" si="40"/>
        <v>-2.5</v>
      </c>
      <c r="D1506" s="16">
        <f t="array" ref="D1506">IFERROR(INDEX(C$2:C1506,MATCH(2,1/(C$2:C1506&lt;&gt;0))),0)</f>
        <v>-2.5</v>
      </c>
      <c r="E1506" s="16">
        <f t="shared" si="44"/>
        <v>-2.5</v>
      </c>
      <c r="F1506" s="16">
        <f>IF(AND(C1506&lt;&gt;0,SUM(C$1:$D1506)=SUM(C$1:$D1506)),ROW(),0)</f>
        <v>1506</v>
      </c>
      <c r="G1506" s="16">
        <f t="array" ref="G1506">IF(ROW()-IFERROR(INDEX(F$2:F1506,MATCH(2,1/(F$2:F1506&lt;&gt;0))),0)&gt;22,22,ROW()-IFERROR(INDEX(F$2:F1506,MATCH(2,1/(F$2:F1506&lt;&gt;0))),0))</f>
        <v>0</v>
      </c>
    </row>
    <row r="1507" spans="1:7">
      <c r="A1507" s="5">
        <v>45736</v>
      </c>
      <c r="B1507" s="7">
        <v>1.155</v>
      </c>
      <c r="C1507" s="16">
        <f t="shared" si="40"/>
        <v>0</v>
      </c>
      <c r="D1507" s="16">
        <f t="array" ref="D1507">IFERROR(INDEX(C$2:C1507,MATCH(2,1/(C$2:C1507&lt;&gt;0))),0)</f>
        <v>-2.5</v>
      </c>
      <c r="E1507" s="16">
        <f t="shared" si="44"/>
        <v>-2.3863636363636362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1</v>
      </c>
    </row>
    <row r="1508" spans="1:7">
      <c r="A1508" s="5">
        <v>45737</v>
      </c>
      <c r="B1508" s="7">
        <v>0.88849999999999996</v>
      </c>
      <c r="C1508" s="16">
        <f t="shared" si="40"/>
        <v>-2.5</v>
      </c>
      <c r="D1508" s="16">
        <f t="array" ref="D1508">IFERROR(INDEX(C$2:C1508,MATCH(2,1/(C$2:C1508&lt;&gt;0))),0)</f>
        <v>-2.5</v>
      </c>
      <c r="E1508" s="16">
        <f t="shared" si="44"/>
        <v>-2.5</v>
      </c>
      <c r="F1508" s="16">
        <f>IF(AND(C1508&lt;&gt;0,SUM(C$1:$D1508)=SUM(C$1:$D1508)),ROW(),0)</f>
        <v>1508</v>
      </c>
      <c r="G1508" s="16">
        <f t="array" ref="G1508">IF(ROW()-IFERROR(INDEX(F$2:F1508,MATCH(2,1/(F$2:F1508&lt;&gt;0))),0)&gt;22,22,ROW()-IFERROR(INDEX(F$2:F1508,MATCH(2,1/(F$2:F1508&lt;&gt;0))),0))</f>
        <v>0</v>
      </c>
    </row>
    <row r="1509" spans="1:7">
      <c r="A1509" s="5">
        <v>45740</v>
      </c>
      <c r="B1509" s="7">
        <v>0.93289999999999995</v>
      </c>
      <c r="C1509" s="16">
        <f t="shared" si="40"/>
        <v>-2.5</v>
      </c>
      <c r="D1509" s="16">
        <f t="array" ref="D1509">IFERROR(INDEX(C$2:C1509,MATCH(2,1/(C$2:C1509&lt;&gt;0))),0)</f>
        <v>-2.5</v>
      </c>
      <c r="E1509" s="16">
        <f t="shared" si="44"/>
        <v>-2.5</v>
      </c>
      <c r="F1509" s="16">
        <f>IF(AND(C1509&lt;&gt;0,SUM(C$1:$D1509)=SUM(C$1:$D1509)),ROW(),0)</f>
        <v>1509</v>
      </c>
      <c r="G1509" s="16">
        <f t="array" ref="G1509">IF(ROW()-IFERROR(INDEX(F$2:F1509,MATCH(2,1/(F$2:F1509&lt;&gt;0))),0)&gt;22,22,ROW()-IFERROR(INDEX(F$2:F1509,MATCH(2,1/(F$2:F1509&lt;&gt;0))),0))</f>
        <v>0</v>
      </c>
    </row>
    <row r="1510" spans="1:7">
      <c r="A1510" s="5">
        <v>45741</v>
      </c>
      <c r="B1510" s="7">
        <v>1.1106</v>
      </c>
      <c r="C1510" s="16">
        <f t="shared" si="40"/>
        <v>0</v>
      </c>
      <c r="D1510" s="16">
        <f t="array" ref="D1510">IFERROR(INDEX(C$2:C1510,MATCH(2,1/(C$2:C1510&lt;&gt;0))),0)</f>
        <v>-2.5</v>
      </c>
      <c r="E1510" s="16">
        <f t="shared" si="44"/>
        <v>-2.3863636363636362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1</v>
      </c>
    </row>
    <row r="1511" spans="1:7">
      <c r="A1511" s="5">
        <v>45742</v>
      </c>
      <c r="B1511" s="7">
        <v>1.3772</v>
      </c>
      <c r="C1511" s="16">
        <f t="shared" si="40"/>
        <v>0</v>
      </c>
      <c r="D1511" s="16">
        <f t="array" ref="D1511">IFERROR(INDEX(C$2:C1511,MATCH(2,1/(C$2:C1511&lt;&gt;0))),0)</f>
        <v>-2.5</v>
      </c>
      <c r="E1511" s="16">
        <f t="shared" si="44"/>
        <v>-2.2727272727272729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</v>
      </c>
    </row>
    <row r="1512" spans="1:7">
      <c r="A1512" s="5">
        <v>45743</v>
      </c>
      <c r="B1512" s="7">
        <v>0.97729999999999995</v>
      </c>
      <c r="C1512" s="16">
        <f t="shared" si="40"/>
        <v>-2.5</v>
      </c>
      <c r="D1512" s="16">
        <f t="array" ref="D1512">IFERROR(INDEX(C$2:C1512,MATCH(2,1/(C$2:C1512&lt;&gt;0))),0)</f>
        <v>-2.5</v>
      </c>
      <c r="E1512" s="16">
        <f t="shared" si="44"/>
        <v>-2.5</v>
      </c>
      <c r="F1512" s="16">
        <f>IF(AND(C1512&lt;&gt;0,SUM(C$1:$D1512)=SUM(C$1:$D1512)),ROW(),0)</f>
        <v>1512</v>
      </c>
      <c r="G1512" s="16">
        <f t="array" ref="G1512">IF(ROW()-IFERROR(INDEX(F$2:F1512,MATCH(2,1/(F$2:F1512&lt;&gt;0))),0)&gt;22,22,ROW()-IFERROR(INDEX(F$2:F1512,MATCH(2,1/(F$2:F1512&lt;&gt;0))),0))</f>
        <v>0</v>
      </c>
    </row>
    <row r="1513" spans="1:7">
      <c r="A1513" s="5">
        <v>45744</v>
      </c>
      <c r="B1513" s="7">
        <v>0.75519999999999998</v>
      </c>
      <c r="C1513" s="16">
        <f t="shared" si="40"/>
        <v>-5</v>
      </c>
      <c r="D1513" s="16">
        <f t="array" ref="D1513">IFERROR(INDEX(C$2:C1513,MATCH(2,1/(C$2:C1513&lt;&gt;0))),0)</f>
        <v>-5</v>
      </c>
      <c r="E1513" s="16">
        <f t="shared" si="44"/>
        <v>-5</v>
      </c>
      <c r="F1513" s="16">
        <f>IF(AND(C1513&lt;&gt;0,SUM(C$1:$D1513)=SUM(C$1:$D1513)),ROW(),0)</f>
        <v>1513</v>
      </c>
      <c r="G1513" s="16">
        <f t="array" ref="G1513">IF(ROW()-IFERROR(INDEX(F$2:F1513,MATCH(2,1/(F$2:F1513&lt;&gt;0))),0)&gt;22,22,ROW()-IFERROR(INDEX(F$2:F1513,MATCH(2,1/(F$2:F1513&lt;&gt;0))),0))</f>
        <v>0</v>
      </c>
    </row>
    <row r="1514" spans="1:7">
      <c r="A1514" s="5">
        <v>45747</v>
      </c>
      <c r="B1514" s="7">
        <v>0.88849999999999996</v>
      </c>
      <c r="C1514" s="16">
        <f t="shared" si="40"/>
        <v>-2.5</v>
      </c>
      <c r="D1514" s="16">
        <f t="array" ref="D1514">IFERROR(INDEX(C$2:C1514,MATCH(2,1/(C$2:C1514&lt;&gt;0))),0)</f>
        <v>-2.5</v>
      </c>
      <c r="E1514" s="16">
        <f t="shared" si="44"/>
        <v>-2.5</v>
      </c>
      <c r="F1514" s="16">
        <f>IF(AND(C1514&lt;&gt;0,SUM(C$1:$D1514)=SUM(C$1:$D1514)),ROW(),0)</f>
        <v>1514</v>
      </c>
      <c r="G1514" s="16">
        <f t="array" ref="G1514">IF(ROW()-IFERROR(INDEX(F$2:F1514,MATCH(2,1/(F$2:F1514&lt;&gt;0))),0)&gt;22,22,ROW()-IFERROR(INDEX(F$2:F1514,MATCH(2,1/(F$2:F1514&lt;&gt;0))),0))</f>
        <v>0</v>
      </c>
    </row>
    <row r="1515" spans="1:7">
      <c r="A1515" s="5">
        <v>45748</v>
      </c>
      <c r="B1515" s="7">
        <v>1.0218</v>
      </c>
      <c r="C1515" s="16">
        <f t="shared" si="40"/>
        <v>0</v>
      </c>
      <c r="D1515" s="16">
        <f t="array" ref="D1515">IFERROR(INDEX(C$2:C1515,MATCH(2,1/(C$2:C1515&lt;&gt;0))),0)</f>
        <v>-2.5</v>
      </c>
      <c r="E1515" s="16">
        <f t="shared" si="44"/>
        <v>-2.3863636363636362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1</v>
      </c>
    </row>
    <row r="1516" spans="1:7">
      <c r="A1516" s="5">
        <v>45749</v>
      </c>
      <c r="B1516" s="7">
        <v>0.84409999999999996</v>
      </c>
      <c r="C1516" s="16">
        <f t="shared" si="40"/>
        <v>-2.5</v>
      </c>
      <c r="D1516" s="16">
        <f t="array" ref="D1516">IFERROR(INDEX(C$2:C1516,MATCH(2,1/(C$2:C1516&lt;&gt;0))),0)</f>
        <v>-2.5</v>
      </c>
      <c r="E1516" s="16">
        <f t="shared" si="44"/>
        <v>-2.5</v>
      </c>
      <c r="F1516" s="16">
        <f>IF(AND(C1516&lt;&gt;0,SUM(C$1:$D1516)=SUM(C$1:$D1516)),ROW(),0)</f>
        <v>1516</v>
      </c>
      <c r="G1516" s="16">
        <f t="array" ref="G1516">IF(ROW()-IFERROR(INDEX(F$2:F1516,MATCH(2,1/(F$2:F1516&lt;&gt;0))),0)&gt;22,22,ROW()-IFERROR(INDEX(F$2:F1516,MATCH(2,1/(F$2:F1516&lt;&gt;0))),0))</f>
        <v>0</v>
      </c>
    </row>
    <row r="1517" spans="1:7">
      <c r="A1517" s="5">
        <v>45750</v>
      </c>
      <c r="B1517" s="7">
        <v>1.1106</v>
      </c>
      <c r="C1517" s="16">
        <f t="shared" si="40"/>
        <v>0</v>
      </c>
      <c r="D1517" s="16">
        <f t="array" ref="D1517">IFERROR(INDEX(C$2:C1517,MATCH(2,1/(C$2:C1517&lt;&gt;0))),0)</f>
        <v>-2.5</v>
      </c>
      <c r="E1517" s="16">
        <f t="shared" si="44"/>
        <v>-2.3863636363636362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1</v>
      </c>
    </row>
    <row r="1518" spans="1:7">
      <c r="A1518" s="5">
        <v>45754</v>
      </c>
      <c r="B1518" s="7">
        <v>0.44419999999999998</v>
      </c>
      <c r="C1518" s="16">
        <f t="shared" si="40"/>
        <v>-5</v>
      </c>
      <c r="D1518" s="16">
        <f t="array" ref="D1518">IFERROR(INDEX(C$2:C1518,MATCH(2,1/(C$2:C1518&lt;&gt;0))),0)</f>
        <v>-5</v>
      </c>
      <c r="E1518" s="16">
        <f t="shared" si="44"/>
        <v>-5</v>
      </c>
      <c r="F1518" s="16">
        <f>IF(AND(C1518&lt;&gt;0,SUM(C$1:$D1518)=SUM(C$1:$D1518)),ROW(),0)</f>
        <v>1518</v>
      </c>
      <c r="G1518" s="16">
        <f t="array" ref="G1518">IF(ROW()-IFERROR(INDEX(F$2:F1518,MATCH(2,1/(F$2:F1518&lt;&gt;0))),0)&gt;22,22,ROW()-IFERROR(INDEX(F$2:F1518,MATCH(2,1/(F$2:F1518&lt;&gt;0))),0))</f>
        <v>0</v>
      </c>
    </row>
    <row r="1519" spans="1:7">
      <c r="A1519" s="5">
        <v>45755</v>
      </c>
      <c r="B1519" s="7">
        <v>2.2212000000000001</v>
      </c>
      <c r="C1519" s="16">
        <f t="shared" si="40"/>
        <v>0</v>
      </c>
      <c r="D1519" s="16">
        <f t="array" ref="D1519">IFERROR(INDEX(C$2:C1519,MATCH(2,1/(C$2:C1519&lt;&gt;0))),0)</f>
        <v>-5</v>
      </c>
      <c r="E1519" s="16">
        <f t="shared" si="44"/>
        <v>-4.7727272727272725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1</v>
      </c>
    </row>
    <row r="1520" spans="1:7">
      <c r="A1520" s="5">
        <v>45756</v>
      </c>
      <c r="B1520" s="7">
        <v>2.1324000000000001</v>
      </c>
      <c r="C1520" s="16">
        <f t="shared" si="40"/>
        <v>0</v>
      </c>
      <c r="D1520" s="16">
        <f t="array" ref="D1520">IFERROR(INDEX(C$2:C1520,MATCH(2,1/(C$2:C1520&lt;&gt;0))),0)</f>
        <v>-5</v>
      </c>
      <c r="E1520" s="16">
        <f t="shared" si="44"/>
        <v>-4.5454545454545459</v>
      </c>
      <c r="F1520" s="16">
        <f>IF(AND(C1520&lt;&gt;0,SUM(C$1:$D1520)=SUM(C$1:$D1520)),ROW(),0)</f>
        <v>0</v>
      </c>
      <c r="G1520" s="16">
        <f t="array" ref="G1520">IF(ROW()-IFERROR(INDEX(F$2:F1520,MATCH(2,1/(F$2:F1520&lt;&gt;0))),0)&gt;22,22,ROW()-IFERROR(INDEX(F$2:F1520,MATCH(2,1/(F$2:F1520&lt;&gt;0))),0))</f>
        <v>2</v>
      </c>
    </row>
    <row r="1521" spans="1:7">
      <c r="A1521" s="5">
        <v>45757</v>
      </c>
      <c r="B1521" s="7">
        <v>2.9765000000000001</v>
      </c>
      <c r="C1521" s="16">
        <f t="shared" si="40"/>
        <v>2.5</v>
      </c>
      <c r="D1521" s="16">
        <f t="array" ref="D1521">IFERROR(INDEX(C$2:C1521,MATCH(2,1/(C$2:C1521&lt;&gt;0))),0)</f>
        <v>2.5</v>
      </c>
      <c r="E1521" s="16">
        <f t="shared" si="44"/>
        <v>2.5</v>
      </c>
      <c r="F1521" s="16">
        <f>IF(AND(C1521&lt;&gt;0,SUM(C$1:$D1521)=SUM(C$1:$D1521)),ROW(),0)</f>
        <v>1521</v>
      </c>
      <c r="G1521" s="16">
        <f t="array" ref="G1521">IF(ROW()-IFERROR(INDEX(F$2:F1521,MATCH(2,1/(F$2:F1521&lt;&gt;0))),0)&gt;22,22,ROW()-IFERROR(INDEX(F$2:F1521,MATCH(2,1/(F$2:F1521&lt;&gt;0))),0))</f>
        <v>0</v>
      </c>
    </row>
    <row r="1522" spans="1:7">
      <c r="A1522" s="5">
        <v>45758</v>
      </c>
      <c r="B1522" s="7">
        <v>1.5986</v>
      </c>
      <c r="C1522" s="16">
        <f t="shared" si="40"/>
        <v>0</v>
      </c>
      <c r="D1522" s="16">
        <f t="array" ref="D1522">IFERROR(INDEX(C$2:C1522,MATCH(2,1/(C$2:C1522&lt;&gt;0))),0)</f>
        <v>2.5</v>
      </c>
      <c r="E1522" s="16">
        <f t="shared" si="44"/>
        <v>2.3863636363636362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1</v>
      </c>
    </row>
    <row r="1523" spans="1:7">
      <c r="A1523" s="5">
        <v>45761</v>
      </c>
      <c r="B1523" s="7">
        <v>1.9563999999999999</v>
      </c>
      <c r="C1523" s="16">
        <f t="shared" si="40"/>
        <v>0</v>
      </c>
      <c r="D1523" s="16">
        <f t="array" ref="D1523">IFERROR(INDEX(C$2:C1523,MATCH(2,1/(C$2:C1523&lt;&gt;0))),0)</f>
        <v>2.5</v>
      </c>
      <c r="E1523" s="16">
        <f t="shared" si="44"/>
        <v>2.2727272727272729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2</v>
      </c>
    </row>
    <row r="1524" spans="1:7">
      <c r="A1524" s="5">
        <v>45762</v>
      </c>
      <c r="B1524" s="7">
        <v>1.1560999999999999</v>
      </c>
      <c r="C1524" s="16">
        <f t="shared" si="40"/>
        <v>0</v>
      </c>
      <c r="D1524" s="16">
        <f t="array" ref="D1524">IFERROR(INDEX(C$2:C1524,MATCH(2,1/(C$2:C1524&lt;&gt;0))),0)</f>
        <v>2.5</v>
      </c>
      <c r="E1524" s="16">
        <f t="shared" si="44"/>
        <v>2.1590909090909092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3</v>
      </c>
    </row>
    <row r="1525" spans="1:7">
      <c r="A1525" s="5">
        <v>45763</v>
      </c>
      <c r="B1525" s="7">
        <v>0.8448</v>
      </c>
      <c r="C1525" s="16">
        <f t="shared" si="40"/>
        <v>-2.5</v>
      </c>
      <c r="D1525" s="16">
        <f t="array" ref="D1525">IFERROR(INDEX(C$2:C1525,MATCH(2,1/(C$2:C1525&lt;&gt;0))),0)</f>
        <v>-2.5</v>
      </c>
      <c r="E1525" s="16">
        <f t="shared" si="44"/>
        <v>-2.5</v>
      </c>
      <c r="F1525" s="16">
        <f>IF(AND(C1525&lt;&gt;0,SUM(C$1:$D1525)=SUM(C$1:$D1525)),ROW(),0)</f>
        <v>1525</v>
      </c>
      <c r="G1525" s="16">
        <f t="array" ref="G1525">IF(ROW()-IFERROR(INDEX(F$2:F1525,MATCH(2,1/(F$2:F1525&lt;&gt;0))),0)&gt;22,22,ROW()-IFERROR(INDEX(F$2:F1525,MATCH(2,1/(F$2:F1525&lt;&gt;0))),0))</f>
        <v>0</v>
      </c>
    </row>
    <row r="1526" spans="1:7">
      <c r="A1526" s="5">
        <v>45764</v>
      </c>
      <c r="B1526" s="7">
        <v>1.7786</v>
      </c>
      <c r="C1526" s="16">
        <f t="shared" si="40"/>
        <v>0</v>
      </c>
      <c r="D1526" s="16">
        <f t="array" ref="D1526">IFERROR(INDEX(C$2:C1526,MATCH(2,1/(C$2:C1526&lt;&gt;0))),0)</f>
        <v>-2.5</v>
      </c>
      <c r="E1526" s="16">
        <f t="shared" si="44"/>
        <v>-2.3863636363636362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1</v>
      </c>
    </row>
    <row r="1527" spans="1:7">
      <c r="A1527" s="5">
        <v>45765</v>
      </c>
      <c r="B1527" s="7">
        <v>0.97819999999999996</v>
      </c>
      <c r="C1527" s="16">
        <f t="shared" si="40"/>
        <v>-2.5</v>
      </c>
      <c r="D1527" s="16">
        <f t="array" ref="D1527">IFERROR(INDEX(C$2:C1527,MATCH(2,1/(C$2:C1527&lt;&gt;0))),0)</f>
        <v>-2.5</v>
      </c>
      <c r="E1527" s="16">
        <f t="shared" ref="E1527:E1582" si="45">IF(D1527=0,0,IF(D1527&lt;0,-1*(ABS(D1527)-G1527*ABS(D1527)/22),D1527-G1527*D1527/22))</f>
        <v>-2.5</v>
      </c>
      <c r="F1527" s="16">
        <f>IF(AND(C1527&lt;&gt;0,SUM(C$1:$D1527)=SUM(C$1:$D1527)),ROW(),0)</f>
        <v>1527</v>
      </c>
      <c r="G1527" s="16">
        <f t="array" ref="G1527">IF(ROW()-IFERROR(INDEX(F$2:F1527,MATCH(2,1/(F$2:F1527&lt;&gt;0))),0)&gt;22,22,ROW()-IFERROR(INDEX(F$2:F1527,MATCH(2,1/(F$2:F1527&lt;&gt;0))),0))</f>
        <v>0</v>
      </c>
    </row>
    <row r="1528" spans="1:7">
      <c r="A1528" s="5">
        <v>45768</v>
      </c>
      <c r="B1528" s="7">
        <v>1.9573</v>
      </c>
      <c r="C1528" s="16">
        <f t="shared" si="40"/>
        <v>0</v>
      </c>
      <c r="D1528" s="16">
        <f t="array" ref="D1528">IFERROR(INDEX(C$2:C1528,MATCH(2,1/(C$2:C1528&lt;&gt;0))),0)</f>
        <v>-2.5</v>
      </c>
      <c r="E1528" s="16">
        <f t="shared" si="45"/>
        <v>-2.3863636363636362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1</v>
      </c>
    </row>
    <row r="1529" spans="1:7">
      <c r="A1529" s="5">
        <v>45769</v>
      </c>
      <c r="B1529" s="7">
        <v>1.6013999999999999</v>
      </c>
      <c r="C1529" s="16">
        <f t="shared" si="40"/>
        <v>0</v>
      </c>
      <c r="D1529" s="16">
        <f t="array" ref="D1529">IFERROR(INDEX(C$2:C1529,MATCH(2,1/(C$2:C1529&lt;&gt;0))),0)</f>
        <v>-2.5</v>
      </c>
      <c r="E1529" s="16">
        <f t="shared" si="45"/>
        <v>-2.2727272727272729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2</v>
      </c>
    </row>
    <row r="1530" spans="1:7">
      <c r="A1530" s="5">
        <v>45770</v>
      </c>
      <c r="B1530" s="7">
        <v>0.93420000000000003</v>
      </c>
      <c r="C1530" s="16">
        <f t="shared" si="40"/>
        <v>-2.5</v>
      </c>
      <c r="D1530" s="16">
        <f t="array" ref="D1530">IFERROR(INDEX(C$2:C1530,MATCH(2,1/(C$2:C1530&lt;&gt;0))),0)</f>
        <v>-2.5</v>
      </c>
      <c r="E1530" s="16">
        <f t="shared" si="45"/>
        <v>-2.5</v>
      </c>
      <c r="F1530" s="16">
        <f>IF(AND(C1530&lt;&gt;0,SUM(C$1:$D1530)=SUM(C$1:$D1530)),ROW(),0)</f>
        <v>1530</v>
      </c>
      <c r="G1530" s="16">
        <f t="array" ref="G1530">IF(ROW()-IFERROR(INDEX(F$2:F1530,MATCH(2,1/(F$2:F1530&lt;&gt;0))),0)&gt;22,22,ROW()-IFERROR(INDEX(F$2:F1530,MATCH(2,1/(F$2:F1530&lt;&gt;0))),0))</f>
        <v>0</v>
      </c>
    </row>
    <row r="1531" spans="1:7">
      <c r="A1531" s="5">
        <v>45771</v>
      </c>
      <c r="B1531" s="7">
        <v>0.84519999999999995</v>
      </c>
      <c r="C1531" s="16">
        <f t="shared" si="40"/>
        <v>-2.5</v>
      </c>
      <c r="D1531" s="16">
        <f t="array" ref="D1531">IFERROR(INDEX(C$2:C1531,MATCH(2,1/(C$2:C1531&lt;&gt;0))),0)</f>
        <v>-2.5</v>
      </c>
      <c r="E1531" s="16">
        <f t="shared" si="45"/>
        <v>-2.5</v>
      </c>
      <c r="F1531" s="16">
        <f>IF(AND(C1531&lt;&gt;0,SUM(C$1:$D1531)=SUM(C$1:$D1531)),ROW(),0)</f>
        <v>1531</v>
      </c>
      <c r="G1531" s="16">
        <f t="array" ref="G1531">IF(ROW()-IFERROR(INDEX(F$2:F1531,MATCH(2,1/(F$2:F1531&lt;&gt;0))),0)&gt;22,22,ROW()-IFERROR(INDEX(F$2:F1531,MATCH(2,1/(F$2:F1531&lt;&gt;0))),0))</f>
        <v>0</v>
      </c>
    </row>
    <row r="1532" spans="1:7">
      <c r="A1532" s="5">
        <v>45772</v>
      </c>
      <c r="B1532" s="7">
        <v>1.1566000000000001</v>
      </c>
      <c r="C1532" s="16">
        <f t="shared" si="40"/>
        <v>0</v>
      </c>
      <c r="D1532" s="16">
        <f t="array" ref="D1532">IFERROR(INDEX(C$2:C1532,MATCH(2,1/(C$2:C1532&lt;&gt;0))),0)</f>
        <v>-2.5</v>
      </c>
      <c r="E1532" s="16">
        <f t="shared" si="45"/>
        <v>-2.3863636363636362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</v>
      </c>
    </row>
    <row r="1533" spans="1:7">
      <c r="A1533" s="5">
        <v>45775</v>
      </c>
      <c r="B1533" s="7">
        <v>0.93420000000000003</v>
      </c>
      <c r="C1533" s="16">
        <f t="shared" si="40"/>
        <v>-2.5</v>
      </c>
      <c r="D1533" s="16">
        <f t="array" ref="D1533">IFERROR(INDEX(C$2:C1533,MATCH(2,1/(C$2:C1533&lt;&gt;0))),0)</f>
        <v>-2.5</v>
      </c>
      <c r="E1533" s="16">
        <f t="shared" si="45"/>
        <v>-2.5</v>
      </c>
      <c r="F1533" s="16">
        <f>IF(AND(C1533&lt;&gt;0,SUM(C$1:$D1533)=SUM(C$1:$D1533)),ROW(),0)</f>
        <v>1533</v>
      </c>
      <c r="G1533" s="16">
        <f t="array" ref="G1533">IF(ROW()-IFERROR(INDEX(F$2:F1533,MATCH(2,1/(F$2:F1533&lt;&gt;0))),0)&gt;22,22,ROW()-IFERROR(INDEX(F$2:F1533,MATCH(2,1/(F$2:F1533&lt;&gt;0))),0))</f>
        <v>0</v>
      </c>
    </row>
    <row r="1534" spans="1:7">
      <c r="A1534" s="5">
        <v>45776</v>
      </c>
      <c r="B1534" s="7">
        <v>1.29</v>
      </c>
      <c r="C1534" s="16">
        <f t="shared" si="40"/>
        <v>0</v>
      </c>
      <c r="D1534" s="16">
        <f t="array" ref="D1534">IFERROR(INDEX(C$2:C1534,MATCH(2,1/(C$2:C1534&lt;&gt;0))),0)</f>
        <v>-2.5</v>
      </c>
      <c r="E1534" s="16">
        <f t="shared" si="45"/>
        <v>-2.3863636363636362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1</v>
      </c>
    </row>
    <row r="1535" spans="1:7">
      <c r="A1535" s="5">
        <v>45777</v>
      </c>
      <c r="B1535" s="7">
        <v>1.8238000000000001</v>
      </c>
      <c r="C1535" s="16">
        <f t="shared" si="40"/>
        <v>0</v>
      </c>
      <c r="D1535" s="16">
        <f t="array" ref="D1535">IFERROR(INDEX(C$2:C1535,MATCH(2,1/(C$2:C1535&lt;&gt;0))),0)</f>
        <v>-2.5</v>
      </c>
      <c r="E1535" s="16">
        <f t="shared" si="45"/>
        <v>-2.2727272727272729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2</v>
      </c>
    </row>
    <row r="1536" spans="1:7">
      <c r="A1536" s="5">
        <v>45783</v>
      </c>
      <c r="B1536" s="7">
        <v>2.6246</v>
      </c>
      <c r="C1536" s="16">
        <f t="shared" si="40"/>
        <v>2.5</v>
      </c>
      <c r="D1536" s="16">
        <f t="array" ref="D1536">IFERROR(INDEX(C$2:C1536,MATCH(2,1/(C$2:C1536&lt;&gt;0))),0)</f>
        <v>2.5</v>
      </c>
      <c r="E1536" s="16">
        <f t="shared" si="45"/>
        <v>2.5</v>
      </c>
      <c r="F1536" s="16">
        <f>IF(AND(C1536&lt;&gt;0,SUM(C$1:$D1536)=SUM(C$1:$D1536)),ROW(),0)</f>
        <v>1536</v>
      </c>
      <c r="G1536" s="16">
        <f t="array" ref="G1536">IF(ROW()-IFERROR(INDEX(F$2:F1536,MATCH(2,1/(F$2:F1536&lt;&gt;0))),0)&gt;22,22,ROW()-IFERROR(INDEX(F$2:F1536,MATCH(2,1/(F$2:F1536&lt;&gt;0))),0))</f>
        <v>0</v>
      </c>
    </row>
    <row r="1537" spans="1:7">
      <c r="A1537" s="5">
        <v>45784</v>
      </c>
      <c r="B1537" s="7">
        <v>1.4235</v>
      </c>
      <c r="C1537" s="16">
        <f t="shared" si="40"/>
        <v>0</v>
      </c>
      <c r="D1537" s="16">
        <f t="array" ref="D1537">IFERROR(INDEX(C$2:C1537,MATCH(2,1/(C$2:C1537&lt;&gt;0))),0)</f>
        <v>2.5</v>
      </c>
      <c r="E1537" s="16">
        <f t="shared" si="45"/>
        <v>2.3863636363636362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</v>
      </c>
    </row>
    <row r="1538" spans="1:7">
      <c r="A1538" s="5">
        <v>45785</v>
      </c>
      <c r="B1538" s="7">
        <v>1.3345</v>
      </c>
      <c r="C1538" s="16">
        <f t="shared" ref="C1538:C1582" si="46">IF(B1538&gt;3,5,IF(B1538&gt;2.4,2.5,IF(B1538&gt;1,0,IF(B1538&gt;0.8,-2.5,-5))))</f>
        <v>0</v>
      </c>
      <c r="D1538" s="16">
        <f t="array" ref="D1538">IFERROR(INDEX(C$2:C1538,MATCH(2,1/(C$2:C1538&lt;&gt;0))),0)</f>
        <v>2.5</v>
      </c>
      <c r="E1538" s="16">
        <f t="shared" si="45"/>
        <v>2.2727272727272729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2</v>
      </c>
    </row>
    <row r="1539" spans="1:7">
      <c r="A1539" s="5">
        <v>45786</v>
      </c>
      <c r="B1539" s="7">
        <v>0.8004</v>
      </c>
      <c r="C1539" s="16">
        <f t="shared" si="46"/>
        <v>-2.5</v>
      </c>
      <c r="D1539" s="16">
        <f t="array" ref="D1539">IFERROR(INDEX(C$2:C1539,MATCH(2,1/(C$2:C1539&lt;&gt;0))),0)</f>
        <v>-2.5</v>
      </c>
      <c r="E1539" s="16">
        <f t="shared" si="45"/>
        <v>-2.5</v>
      </c>
      <c r="F1539" s="16">
        <f>IF(AND(C1539&lt;&gt;0,SUM(C$1:$D1539)=SUM(C$1:$D1539)),ROW(),0)</f>
        <v>1539</v>
      </c>
      <c r="G1539" s="16">
        <f t="array" ref="G1539">IF(ROW()-IFERROR(INDEX(F$2:F1539,MATCH(2,1/(F$2:F1539&lt;&gt;0))),0)&gt;22,22,ROW()-IFERROR(INDEX(F$2:F1539,MATCH(2,1/(F$2:F1539&lt;&gt;0))),0))</f>
        <v>0</v>
      </c>
    </row>
    <row r="1540" spans="1:7">
      <c r="A1540" s="5">
        <v>45789</v>
      </c>
      <c r="B1540" s="7">
        <v>1.0752999999999999</v>
      </c>
      <c r="C1540" s="16">
        <f t="shared" si="46"/>
        <v>0</v>
      </c>
      <c r="D1540" s="16">
        <f t="array" ref="D1540">IFERROR(INDEX(C$2:C1540,MATCH(2,1/(C$2:C1540&lt;&gt;0))),0)</f>
        <v>-2.5</v>
      </c>
      <c r="E1540" s="16">
        <f t="shared" si="45"/>
        <v>-2.3863636363636362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1</v>
      </c>
    </row>
    <row r="1541" spans="1:7">
      <c r="A1541" s="5">
        <v>45790</v>
      </c>
      <c r="B1541" s="7">
        <v>0.89610000000000001</v>
      </c>
      <c r="C1541" s="16">
        <f t="shared" si="46"/>
        <v>-2.5</v>
      </c>
      <c r="D1541" s="16">
        <f t="array" ref="D1541">IFERROR(INDEX(C$2:C1541,MATCH(2,1/(C$2:C1541&lt;&gt;0))),0)</f>
        <v>-2.5</v>
      </c>
      <c r="E1541" s="16">
        <f t="shared" si="45"/>
        <v>-2.5</v>
      </c>
      <c r="F1541" s="16">
        <f>IF(AND(C1541&lt;&gt;0,SUM(C$1:$D1541)=SUM(C$1:$D1541)),ROW(),0)</f>
        <v>1541</v>
      </c>
      <c r="G1541" s="16">
        <f t="array" ref="G1541">IF(ROW()-IFERROR(INDEX(F$2:F1541,MATCH(2,1/(F$2:F1541&lt;&gt;0))),0)&gt;22,22,ROW()-IFERROR(INDEX(F$2:F1541,MATCH(2,1/(F$2:F1541&lt;&gt;0))),0))</f>
        <v>0</v>
      </c>
    </row>
    <row r="1542" spans="1:7">
      <c r="A1542" s="5">
        <v>45791</v>
      </c>
      <c r="B1542" s="7">
        <v>1.4337</v>
      </c>
      <c r="C1542" s="16">
        <f t="shared" si="46"/>
        <v>0</v>
      </c>
      <c r="D1542" s="16">
        <f t="array" ref="D1542">IFERROR(INDEX(C$2:C1542,MATCH(2,1/(C$2:C1542&lt;&gt;0))),0)</f>
        <v>-2.5</v>
      </c>
      <c r="E1542" s="16">
        <f t="shared" si="45"/>
        <v>-2.3863636363636362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1</v>
      </c>
    </row>
    <row r="1543" spans="1:7">
      <c r="A1543" s="5">
        <v>45792</v>
      </c>
      <c r="B1543" s="7">
        <v>1.2097</v>
      </c>
      <c r="C1543" s="16">
        <f t="shared" si="46"/>
        <v>0</v>
      </c>
      <c r="D1543" s="16">
        <f t="array" ref="D1543">IFERROR(INDEX(C$2:C1543,MATCH(2,1/(C$2:C1543&lt;&gt;0))),0)</f>
        <v>-2.5</v>
      </c>
      <c r="E1543" s="16">
        <f t="shared" si="45"/>
        <v>-2.2727272727272729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2</v>
      </c>
    </row>
    <row r="1544" spans="1:7">
      <c r="A1544" s="5">
        <v>45793</v>
      </c>
      <c r="B1544" s="7">
        <v>1.1649</v>
      </c>
      <c r="C1544" s="16">
        <f t="shared" si="46"/>
        <v>0</v>
      </c>
      <c r="D1544" s="16">
        <f t="array" ref="D1544">IFERROR(INDEX(C$2:C1544,MATCH(2,1/(C$2:C1544&lt;&gt;0))),0)</f>
        <v>-2.5</v>
      </c>
      <c r="E1544" s="16">
        <f t="shared" si="45"/>
        <v>-2.1590909090909092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3</v>
      </c>
    </row>
    <row r="1545" spans="1:7">
      <c r="A1545" s="5">
        <v>45796</v>
      </c>
      <c r="B1545" s="7">
        <v>1.8816999999999999</v>
      </c>
      <c r="C1545" s="16">
        <f t="shared" si="46"/>
        <v>0</v>
      </c>
      <c r="D1545" s="16">
        <f t="array" ref="D1545">IFERROR(INDEX(C$2:C1545,MATCH(2,1/(C$2:C1545&lt;&gt;0))),0)</f>
        <v>-2.5</v>
      </c>
      <c r="E1545" s="16">
        <f t="shared" si="45"/>
        <v>-2.0454545454545454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4</v>
      </c>
    </row>
    <row r="1546" spans="1:7">
      <c r="A1546" s="5">
        <v>45797</v>
      </c>
      <c r="B1546" s="7">
        <v>1.7024999999999999</v>
      </c>
      <c r="C1546" s="16">
        <f t="shared" si="46"/>
        <v>0</v>
      </c>
      <c r="D1546" s="16">
        <f t="array" ref="D1546">IFERROR(INDEX(C$2:C1546,MATCH(2,1/(C$2:C1546&lt;&gt;0))),0)</f>
        <v>-2.5</v>
      </c>
      <c r="E1546" s="16">
        <f t="shared" si="45"/>
        <v>-1.9318181818181817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5</v>
      </c>
    </row>
    <row r="1547" spans="1:7">
      <c r="A1547" s="5">
        <v>45798</v>
      </c>
      <c r="B1547" s="7">
        <v>1.2544999999999999</v>
      </c>
      <c r="C1547" s="16">
        <f t="shared" si="46"/>
        <v>0</v>
      </c>
      <c r="D1547" s="16">
        <f t="array" ref="D1547">IFERROR(INDEX(C$2:C1547,MATCH(2,1/(C$2:C1547&lt;&gt;0))),0)</f>
        <v>-2.5</v>
      </c>
      <c r="E1547" s="16">
        <f t="shared" si="45"/>
        <v>-1.8181818181818183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6</v>
      </c>
    </row>
    <row r="1548" spans="1:7">
      <c r="A1548" s="5">
        <v>45799</v>
      </c>
      <c r="B1548" s="7">
        <v>0.94089999999999996</v>
      </c>
      <c r="C1548" s="16">
        <f t="shared" si="46"/>
        <v>-2.5</v>
      </c>
      <c r="D1548" s="16">
        <f t="array" ref="D1548">IFERROR(INDEX(C$2:C1548,MATCH(2,1/(C$2:C1548&lt;&gt;0))),0)</f>
        <v>-2.5</v>
      </c>
      <c r="E1548" s="16">
        <f t="shared" si="45"/>
        <v>-2.5</v>
      </c>
      <c r="F1548" s="16">
        <f>IF(AND(C1548&lt;&gt;0,SUM(C$1:$D1548)=SUM(C$1:$D1548)),ROW(),0)</f>
        <v>1548</v>
      </c>
      <c r="G1548" s="16">
        <f t="array" ref="G1548">IF(ROW()-IFERROR(INDEX(F$2:F1548,MATCH(2,1/(F$2:F1548&lt;&gt;0))),0)&gt;22,22,ROW()-IFERROR(INDEX(F$2:F1548,MATCH(2,1/(F$2:F1548&lt;&gt;0))),0))</f>
        <v>0</v>
      </c>
    </row>
    <row r="1549" spans="1:7">
      <c r="A1549" s="5">
        <v>45800</v>
      </c>
      <c r="B1549" s="7">
        <v>0.76160000000000005</v>
      </c>
      <c r="C1549" s="16">
        <f t="shared" si="46"/>
        <v>-5</v>
      </c>
      <c r="D1549" s="16">
        <f t="array" ref="D1549">IFERROR(INDEX(C$2:C1549,MATCH(2,1/(C$2:C1549&lt;&gt;0))),0)</f>
        <v>-5</v>
      </c>
      <c r="E1549" s="16">
        <f t="shared" si="45"/>
        <v>-5</v>
      </c>
      <c r="F1549" s="16">
        <f>IF(AND(C1549&lt;&gt;0,SUM(C$1:$D1549)=SUM(C$1:$D1549)),ROW(),0)</f>
        <v>1549</v>
      </c>
      <c r="G1549" s="16">
        <f t="array" ref="G1549">IF(ROW()-IFERROR(INDEX(F$2:F1549,MATCH(2,1/(F$2:F1549&lt;&gt;0))),0)&gt;22,22,ROW()-IFERROR(INDEX(F$2:F1549,MATCH(2,1/(F$2:F1549&lt;&gt;0))),0))</f>
        <v>0</v>
      </c>
    </row>
    <row r="1550" spans="1:7">
      <c r="A1550" s="5">
        <v>45803</v>
      </c>
      <c r="B1550" s="7">
        <v>1.6129</v>
      </c>
      <c r="C1550" s="16">
        <f t="shared" si="46"/>
        <v>0</v>
      </c>
      <c r="D1550" s="16">
        <f t="array" ref="D1550">IFERROR(INDEX(C$2:C1550,MATCH(2,1/(C$2:C1550&lt;&gt;0))),0)</f>
        <v>-5</v>
      </c>
      <c r="E1550" s="16">
        <f t="shared" si="45"/>
        <v>-4.7727272727272725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1</v>
      </c>
    </row>
    <row r="1551" spans="1:7">
      <c r="A1551" s="5">
        <v>45804</v>
      </c>
      <c r="B1551" s="7">
        <v>1.5233000000000001</v>
      </c>
      <c r="C1551" s="16">
        <f t="shared" si="46"/>
        <v>0</v>
      </c>
      <c r="D1551" s="16">
        <f t="array" ref="D1551">IFERROR(INDEX(C$2:C1551,MATCH(2,1/(C$2:C1551&lt;&gt;0))),0)</f>
        <v>-5</v>
      </c>
      <c r="E1551" s="16">
        <f t="shared" si="45"/>
        <v>-4.5454545454545459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2</v>
      </c>
    </row>
    <row r="1552" spans="1:7">
      <c r="A1552" s="5">
        <v>45805</v>
      </c>
      <c r="B1552" s="7">
        <v>1.3441000000000001</v>
      </c>
      <c r="C1552" s="16">
        <f t="shared" si="46"/>
        <v>0</v>
      </c>
      <c r="D1552" s="16">
        <f t="array" ref="D1552">IFERROR(INDEX(C$2:C1552,MATCH(2,1/(C$2:C1552&lt;&gt;0))),0)</f>
        <v>-5</v>
      </c>
      <c r="E1552" s="16">
        <f t="shared" si="45"/>
        <v>-4.3181818181818183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3</v>
      </c>
    </row>
    <row r="1553" spans="1:7">
      <c r="A1553" s="5">
        <v>45806</v>
      </c>
      <c r="B1553" s="7">
        <v>2.0609000000000002</v>
      </c>
      <c r="C1553" s="16">
        <f t="shared" si="46"/>
        <v>0</v>
      </c>
      <c r="D1553" s="16">
        <f t="array" ref="D1553">IFERROR(INDEX(C$2:C1553,MATCH(2,1/(C$2:C1553&lt;&gt;0))),0)</f>
        <v>-5</v>
      </c>
      <c r="E1553" s="16">
        <f t="shared" si="45"/>
        <v>-4.0909090909090908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4</v>
      </c>
    </row>
    <row r="1554" spans="1:7">
      <c r="A1554" s="5">
        <v>45807</v>
      </c>
      <c r="B1554" s="7">
        <v>0.76160000000000005</v>
      </c>
      <c r="C1554" s="16">
        <f t="shared" si="46"/>
        <v>-5</v>
      </c>
      <c r="D1554" s="16">
        <f t="array" ref="D1554">IFERROR(INDEX(C$2:C1554,MATCH(2,1/(C$2:C1554&lt;&gt;0))),0)</f>
        <v>-5</v>
      </c>
      <c r="E1554" s="16">
        <f t="shared" si="45"/>
        <v>-5</v>
      </c>
      <c r="F1554" s="16">
        <f>IF(AND(C1554&lt;&gt;0,SUM(C$1:$D1554)=SUM(C$1:$D1554)),ROW(),0)</f>
        <v>1554</v>
      </c>
      <c r="G1554" s="16">
        <f t="array" ref="G1554">IF(ROW()-IFERROR(INDEX(F$2:F1554,MATCH(2,1/(F$2:F1554&lt;&gt;0))),0)&gt;22,22,ROW()-IFERROR(INDEX(F$2:F1554,MATCH(2,1/(F$2:F1554&lt;&gt;0))),0))</f>
        <v>0</v>
      </c>
    </row>
    <row r="1555" spans="1:7">
      <c r="A1555" s="5">
        <v>45811</v>
      </c>
      <c r="B1555" s="7">
        <v>1.2097</v>
      </c>
      <c r="C1555" s="16">
        <f t="shared" si="46"/>
        <v>0</v>
      </c>
      <c r="D1555" s="16">
        <f t="array" ref="D1555">IFERROR(INDEX(C$2:C1555,MATCH(2,1/(C$2:C1555&lt;&gt;0))),0)</f>
        <v>-5</v>
      </c>
      <c r="E1555" s="16">
        <f t="shared" si="45"/>
        <v>-4.7727272727272725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1</v>
      </c>
    </row>
    <row r="1556" spans="1:7">
      <c r="A1556" s="5">
        <v>45812</v>
      </c>
      <c r="B1556" s="7">
        <v>1.3889</v>
      </c>
      <c r="C1556" s="16">
        <f t="shared" si="46"/>
        <v>0</v>
      </c>
      <c r="D1556" s="16">
        <f t="array" ref="D1556">IFERROR(INDEX(C$2:C1556,MATCH(2,1/(C$2:C1556&lt;&gt;0))),0)</f>
        <v>-5</v>
      </c>
      <c r="E1556" s="16">
        <f t="shared" si="45"/>
        <v>-4.5454545454545459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</v>
      </c>
    </row>
    <row r="1557" spans="1:7">
      <c r="A1557" s="5">
        <v>45813</v>
      </c>
      <c r="B1557" s="7">
        <v>1.2992999999999999</v>
      </c>
      <c r="C1557" s="16">
        <f t="shared" si="46"/>
        <v>0</v>
      </c>
      <c r="D1557" s="16">
        <f t="array" ref="D1557">IFERROR(INDEX(C$2:C1557,MATCH(2,1/(C$2:C1557&lt;&gt;0))),0)</f>
        <v>-5</v>
      </c>
      <c r="E1557" s="16">
        <f t="shared" si="45"/>
        <v>-4.3181818181818183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3</v>
      </c>
    </row>
    <row r="1558" spans="1:7">
      <c r="A1558" s="5">
        <v>45814</v>
      </c>
      <c r="B1558" s="7">
        <v>1.1201000000000001</v>
      </c>
      <c r="C1558" s="16">
        <f t="shared" si="46"/>
        <v>0</v>
      </c>
      <c r="D1558" s="16">
        <f t="array" ref="D1558">IFERROR(INDEX(C$2:C1558,MATCH(2,1/(C$2:C1558&lt;&gt;0))),0)</f>
        <v>-5</v>
      </c>
      <c r="E1558" s="16">
        <f t="shared" si="45"/>
        <v>-4.0909090909090908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4</v>
      </c>
    </row>
    <row r="1559" spans="1:7">
      <c r="A1559" s="5">
        <v>45817</v>
      </c>
      <c r="B1559" s="7">
        <v>1.2097</v>
      </c>
      <c r="C1559" s="16">
        <f t="shared" si="46"/>
        <v>0</v>
      </c>
      <c r="D1559" s="16">
        <f t="array" ref="D1559">IFERROR(INDEX(C$2:C1559,MATCH(2,1/(C$2:C1559&lt;&gt;0))),0)</f>
        <v>-5</v>
      </c>
      <c r="E1559" s="16">
        <f t="shared" si="45"/>
        <v>-3.8636363636363633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5</v>
      </c>
    </row>
    <row r="1560" spans="1:7">
      <c r="A1560" s="5">
        <v>45818</v>
      </c>
      <c r="B1560" s="7">
        <v>1.1649</v>
      </c>
      <c r="C1560" s="16">
        <f t="shared" si="46"/>
        <v>0</v>
      </c>
      <c r="D1560" s="16">
        <f t="array" ref="D1560">IFERROR(INDEX(C$2:C1560,MATCH(2,1/(C$2:C1560&lt;&gt;0))),0)</f>
        <v>-5</v>
      </c>
      <c r="E1560" s="16">
        <f t="shared" si="45"/>
        <v>-3.6363636363636367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6</v>
      </c>
    </row>
    <row r="1561" spans="1:7">
      <c r="A1561" s="5">
        <v>45819</v>
      </c>
      <c r="B1561" s="7">
        <v>1.1649</v>
      </c>
      <c r="C1561" s="16">
        <f t="shared" si="46"/>
        <v>0</v>
      </c>
      <c r="D1561" s="16">
        <f t="array" ref="D1561">IFERROR(INDEX(C$2:C1561,MATCH(2,1/(C$2:C1561&lt;&gt;0))),0)</f>
        <v>-5</v>
      </c>
      <c r="E1561" s="16">
        <f t="shared" si="45"/>
        <v>-3.4090909090909092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7</v>
      </c>
    </row>
    <row r="1562" spans="1:7">
      <c r="A1562" s="5">
        <v>45820</v>
      </c>
      <c r="B1562" s="7">
        <v>1.2539</v>
      </c>
      <c r="C1562" s="16">
        <f t="shared" si="46"/>
        <v>0</v>
      </c>
      <c r="D1562" s="16">
        <f t="array" ref="D1562">IFERROR(INDEX(C$2:C1562,MATCH(2,1/(C$2:C1562&lt;&gt;0))),0)</f>
        <v>-5</v>
      </c>
      <c r="E1562" s="16">
        <f t="shared" si="45"/>
        <v>-3.1818181818181817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8</v>
      </c>
    </row>
    <row r="1563" spans="1:7">
      <c r="A1563" s="5">
        <v>45821</v>
      </c>
      <c r="B1563" s="7">
        <v>0.85089999999999999</v>
      </c>
      <c r="C1563" s="16">
        <f t="shared" si="46"/>
        <v>-2.5</v>
      </c>
      <c r="D1563" s="16">
        <f t="array" ref="D1563">IFERROR(INDEX(C$2:C1563,MATCH(2,1/(C$2:C1563&lt;&gt;0))),0)</f>
        <v>-2.5</v>
      </c>
      <c r="E1563" s="16">
        <f t="shared" si="45"/>
        <v>-2.5</v>
      </c>
      <c r="F1563" s="16">
        <f>IF(AND(C1563&lt;&gt;0,SUM(C$1:$D1563)=SUM(C$1:$D1563)),ROW(),0)</f>
        <v>1563</v>
      </c>
      <c r="G1563" s="16">
        <f t="array" ref="G1563">IF(ROW()-IFERROR(INDEX(F$2:F1563,MATCH(2,1/(F$2:F1563&lt;&gt;0))),0)&gt;22,22,ROW()-IFERROR(INDEX(F$2:F1563,MATCH(2,1/(F$2:F1563&lt;&gt;0))),0))</f>
        <v>0</v>
      </c>
    </row>
    <row r="1564" spans="1:7">
      <c r="A1564" s="5">
        <v>45824</v>
      </c>
      <c r="B1564" s="7">
        <v>0.80830000000000002</v>
      </c>
      <c r="C1564" s="16">
        <f t="shared" si="46"/>
        <v>-2.5</v>
      </c>
      <c r="D1564" s="16">
        <f t="array" ref="D1564">IFERROR(INDEX(C$2:C1564,MATCH(2,1/(C$2:C1564&lt;&gt;0))),0)</f>
        <v>-2.5</v>
      </c>
      <c r="E1564" s="16">
        <f t="shared" si="45"/>
        <v>-2.5</v>
      </c>
      <c r="F1564" s="16">
        <f>IF(AND(C1564&lt;&gt;0,SUM(C$1:$D1564)=SUM(C$1:$D1564)),ROW(),0)</f>
        <v>1564</v>
      </c>
      <c r="G1564" s="16">
        <f t="array" ref="G1564">IF(ROW()-IFERROR(INDEX(F$2:F1564,MATCH(2,1/(F$2:F1564&lt;&gt;0))),0)&gt;22,22,ROW()-IFERROR(INDEX(F$2:F1564,MATCH(2,1/(F$2:F1564&lt;&gt;0))),0))</f>
        <v>0</v>
      </c>
    </row>
    <row r="1565" spans="1:7">
      <c r="A1565" s="5">
        <v>45825</v>
      </c>
      <c r="B1565" s="7">
        <v>0.85319999999999996</v>
      </c>
      <c r="C1565" s="16">
        <f t="shared" si="46"/>
        <v>-2.5</v>
      </c>
      <c r="D1565" s="16">
        <f t="array" ref="D1565">IFERROR(INDEX(C$2:C1565,MATCH(2,1/(C$2:C1565&lt;&gt;0))),0)</f>
        <v>-2.5</v>
      </c>
      <c r="E1565" s="16">
        <f t="shared" si="45"/>
        <v>-2.5</v>
      </c>
      <c r="F1565" s="16">
        <f>IF(AND(C1565&lt;&gt;0,SUM(C$1:$D1565)=SUM(C$1:$D1565)),ROW(),0)</f>
        <v>1565</v>
      </c>
      <c r="G1565" s="16">
        <f t="array" ref="G1565">IF(ROW()-IFERROR(INDEX(F$2:F1565,MATCH(2,1/(F$2:F1565&lt;&gt;0))),0)&gt;22,22,ROW()-IFERROR(INDEX(F$2:F1565,MATCH(2,1/(F$2:F1565&lt;&gt;0))),0))</f>
        <v>0</v>
      </c>
    </row>
    <row r="1566" spans="1:7">
      <c r="A1566" s="5">
        <v>45826</v>
      </c>
      <c r="B1566" s="7">
        <v>0.71850000000000003</v>
      </c>
      <c r="C1566" s="16">
        <f t="shared" si="46"/>
        <v>-5</v>
      </c>
      <c r="D1566" s="16">
        <f t="array" ref="D1566">IFERROR(INDEX(C$2:C1566,MATCH(2,1/(C$2:C1566&lt;&gt;0))),0)</f>
        <v>-5</v>
      </c>
      <c r="E1566" s="16">
        <f t="shared" si="45"/>
        <v>-5</v>
      </c>
      <c r="F1566" s="16">
        <f>IF(AND(C1566&lt;&gt;0,SUM(C$1:$D1566)=SUM(C$1:$D1566)),ROW(),0)</f>
        <v>1566</v>
      </c>
      <c r="G1566" s="16">
        <f t="array" ref="G1566">IF(ROW()-IFERROR(INDEX(F$2:F1566,MATCH(2,1/(F$2:F1566&lt;&gt;0))),0)&gt;22,22,ROW()-IFERROR(INDEX(F$2:F1566,MATCH(2,1/(F$2:F1566&lt;&gt;0))),0))</f>
        <v>0</v>
      </c>
    </row>
    <row r="1567" spans="1:7">
      <c r="A1567" s="5">
        <v>45827</v>
      </c>
      <c r="B1567" s="7">
        <v>0.62860000000000005</v>
      </c>
      <c r="C1567" s="16">
        <f t="shared" si="46"/>
        <v>-5</v>
      </c>
      <c r="D1567" s="16">
        <f t="array" ref="D1567">IFERROR(INDEX(C$2:C1567,MATCH(2,1/(C$2:C1567&lt;&gt;0))),0)</f>
        <v>-5</v>
      </c>
      <c r="E1567" s="16">
        <f t="shared" si="45"/>
        <v>-5</v>
      </c>
      <c r="F1567" s="16">
        <f>IF(AND(C1567&lt;&gt;0,SUM(C$1:$D1567)=SUM(C$1:$D1567)),ROW(),0)</f>
        <v>1567</v>
      </c>
      <c r="G1567" s="16">
        <f t="array" ref="G1567">IF(ROW()-IFERROR(INDEX(F$2:F1567,MATCH(2,1/(F$2:F1567&lt;&gt;0))),0)&gt;22,22,ROW()-IFERROR(INDEX(F$2:F1567,MATCH(2,1/(F$2:F1567&lt;&gt;0))),0))</f>
        <v>0</v>
      </c>
    </row>
    <row r="1568" spans="1:7">
      <c r="A1568" s="5">
        <v>45828</v>
      </c>
      <c r="B1568" s="7">
        <v>0.89810000000000001</v>
      </c>
      <c r="C1568" s="16">
        <f t="shared" si="46"/>
        <v>-2.5</v>
      </c>
      <c r="D1568" s="16">
        <f t="array" ref="D1568">IFERROR(INDEX(C$2:C1568,MATCH(2,1/(C$2:C1568&lt;&gt;0))),0)</f>
        <v>-2.5</v>
      </c>
      <c r="E1568" s="16">
        <f t="shared" si="45"/>
        <v>-2.5</v>
      </c>
      <c r="F1568" s="16">
        <f>IF(AND(C1568&lt;&gt;0,SUM(C$1:$D1568)=SUM(C$1:$D1568)),ROW(),0)</f>
        <v>1568</v>
      </c>
      <c r="G1568" s="16">
        <f t="array" ref="G1568">IF(ROW()-IFERROR(INDEX(F$2:F1568,MATCH(2,1/(F$2:F1568&lt;&gt;0))),0)&gt;22,22,ROW()-IFERROR(INDEX(F$2:F1568,MATCH(2,1/(F$2:F1568&lt;&gt;0))),0))</f>
        <v>0</v>
      </c>
    </row>
    <row r="1569" spans="1:7">
      <c r="A1569" s="5">
        <v>45831</v>
      </c>
      <c r="B1569" s="7">
        <v>1.2123999999999999</v>
      </c>
      <c r="C1569" s="16">
        <f t="shared" si="46"/>
        <v>0</v>
      </c>
      <c r="D1569" s="16">
        <f t="array" ref="D1569">IFERROR(INDEX(C$2:C1569,MATCH(2,1/(C$2:C1569&lt;&gt;0))),0)</f>
        <v>-2.5</v>
      </c>
      <c r="E1569" s="16">
        <f t="shared" si="45"/>
        <v>-2.3863636363636362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1</v>
      </c>
    </row>
    <row r="1570" spans="1:7">
      <c r="A1570" s="5">
        <v>45832</v>
      </c>
      <c r="B1570" s="7">
        <v>1.3919999999999999</v>
      </c>
      <c r="C1570" s="16">
        <f t="shared" si="46"/>
        <v>0</v>
      </c>
      <c r="D1570" s="16">
        <f t="array" ref="D1570">IFERROR(INDEX(C$2:C1570,MATCH(2,1/(C$2:C1570&lt;&gt;0))),0)</f>
        <v>-2.5</v>
      </c>
      <c r="E1570" s="16">
        <f t="shared" si="45"/>
        <v>-2.2727272727272729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</v>
      </c>
    </row>
    <row r="1571" spans="1:7">
      <c r="A1571" s="5">
        <v>45833</v>
      </c>
      <c r="B1571" s="7">
        <v>1.3471</v>
      </c>
      <c r="C1571" s="16">
        <f t="shared" si="46"/>
        <v>0</v>
      </c>
      <c r="D1571" s="16">
        <f t="array" ref="D1571">IFERROR(INDEX(C$2:C1571,MATCH(2,1/(C$2:C1571&lt;&gt;0))),0)</f>
        <v>-2.5</v>
      </c>
      <c r="E1571" s="16">
        <f t="shared" si="45"/>
        <v>-2.1590909090909092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3</v>
      </c>
    </row>
    <row r="1572" spans="1:7">
      <c r="A1572" s="5">
        <v>45834</v>
      </c>
      <c r="B1572" s="7">
        <v>1.0323</v>
      </c>
      <c r="C1572" s="16">
        <f t="shared" si="46"/>
        <v>0</v>
      </c>
      <c r="D1572" s="16">
        <f t="array" ref="D1572">IFERROR(INDEX(C$2:C1572,MATCH(2,1/(C$2:C1572&lt;&gt;0))),0)</f>
        <v>-2.5</v>
      </c>
      <c r="E1572" s="16">
        <f t="shared" si="45"/>
        <v>-2.0454545454545454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4</v>
      </c>
    </row>
    <row r="1573" spans="1:7">
      <c r="A1573" s="5">
        <v>45835</v>
      </c>
      <c r="B1573" s="7">
        <v>0.9425</v>
      </c>
      <c r="C1573" s="16">
        <f t="shared" si="46"/>
        <v>-2.5</v>
      </c>
      <c r="D1573" s="16">
        <f t="array" ref="D1573">IFERROR(INDEX(C$2:C1573,MATCH(2,1/(C$2:C1573&lt;&gt;0))),0)</f>
        <v>-2.5</v>
      </c>
      <c r="E1573" s="16">
        <f t="shared" si="45"/>
        <v>-2.5</v>
      </c>
      <c r="F1573" s="16">
        <f>IF(AND(C1573&lt;&gt;0,SUM(C$1:$D1573)=SUM(C$1:$D1573)),ROW(),0)</f>
        <v>1573</v>
      </c>
      <c r="G1573" s="16">
        <f t="array" ref="G1573">IF(ROW()-IFERROR(INDEX(F$2:F1573,MATCH(2,1/(F$2:F1573&lt;&gt;0))),0)&gt;22,22,ROW()-IFERROR(INDEX(F$2:F1573,MATCH(2,1/(F$2:F1573&lt;&gt;0))),0))</f>
        <v>0</v>
      </c>
    </row>
    <row r="1574" spans="1:7">
      <c r="A1574" s="5">
        <v>45838</v>
      </c>
      <c r="B1574" s="7">
        <v>1.7952999999999999</v>
      </c>
      <c r="C1574" s="16">
        <f t="shared" si="46"/>
        <v>0</v>
      </c>
      <c r="D1574" s="16">
        <f t="array" ref="D1574">IFERROR(INDEX(C$2:C1574,MATCH(2,1/(C$2:C1574&lt;&gt;0))),0)</f>
        <v>-2.5</v>
      </c>
      <c r="E1574" s="16">
        <f t="shared" si="45"/>
        <v>-2.3863636363636362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1</v>
      </c>
    </row>
    <row r="1575" spans="1:7">
      <c r="A1575" s="5">
        <v>45839</v>
      </c>
      <c r="B1575" s="7">
        <v>1.2566999999999999</v>
      </c>
      <c r="C1575" s="16">
        <f t="shared" si="46"/>
        <v>0</v>
      </c>
      <c r="D1575" s="16">
        <f t="array" ref="D1575">IFERROR(INDEX(C$2:C1575,MATCH(2,1/(C$2:C1575&lt;&gt;0))),0)</f>
        <v>-2.5</v>
      </c>
      <c r="E1575" s="16">
        <f t="shared" si="45"/>
        <v>-2.2727272727272729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</v>
      </c>
    </row>
    <row r="1576" spans="1:7">
      <c r="A1576" s="5">
        <v>45840</v>
      </c>
      <c r="B1576" s="7">
        <v>1.3465</v>
      </c>
      <c r="C1576" s="16">
        <f t="shared" si="46"/>
        <v>0</v>
      </c>
      <c r="D1576" s="16">
        <f t="array" ref="D1576">IFERROR(INDEX(C$2:C1576,MATCH(2,1/(C$2:C1576&lt;&gt;0))),0)</f>
        <v>-2.5</v>
      </c>
      <c r="E1576" s="16">
        <f t="shared" si="45"/>
        <v>-2.1590909090909092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3</v>
      </c>
    </row>
    <row r="1577" spans="1:7">
      <c r="A1577" s="5">
        <v>45841</v>
      </c>
      <c r="B1577" s="7">
        <v>1.3009999999999999</v>
      </c>
      <c r="C1577" s="16">
        <f t="shared" si="46"/>
        <v>0</v>
      </c>
      <c r="D1577" s="16">
        <f t="array" ref="D1577">IFERROR(INDEX(C$2:C1577,MATCH(2,1/(C$2:C1577&lt;&gt;0))),0)</f>
        <v>-2.5</v>
      </c>
      <c r="E1577" s="16">
        <f t="shared" si="45"/>
        <v>-2.0454545454545454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4</v>
      </c>
    </row>
    <row r="1578" spans="1:7">
      <c r="A1578" s="5">
        <v>45842</v>
      </c>
      <c r="B1578" s="7">
        <v>0.8075</v>
      </c>
      <c r="C1578" s="16">
        <f t="shared" si="46"/>
        <v>-2.5</v>
      </c>
      <c r="D1578" s="16">
        <f t="array" ref="D1578">IFERROR(INDEX(C$2:C1578,MATCH(2,1/(C$2:C1578&lt;&gt;0))),0)</f>
        <v>-2.5</v>
      </c>
      <c r="E1578" s="16">
        <f t="shared" si="45"/>
        <v>-2.5</v>
      </c>
      <c r="F1578" s="16">
        <f>IF(AND(C1578&lt;&gt;0,SUM(C$1:$D1578)=SUM(C$1:$D1578)),ROW(),0)</f>
        <v>1578</v>
      </c>
      <c r="G1578" s="16">
        <f t="array" ref="G1578">IF(ROW()-IFERROR(INDEX(F$2:F1578,MATCH(2,1/(F$2:F1578&lt;&gt;0))),0)&gt;22,22,ROW()-IFERROR(INDEX(F$2:F1578,MATCH(2,1/(F$2:F1578&lt;&gt;0))),0))</f>
        <v>0</v>
      </c>
    </row>
    <row r="1579" spans="1:7">
      <c r="A1579" s="5">
        <v>45845</v>
      </c>
      <c r="B1579" s="7">
        <v>1.2556</v>
      </c>
      <c r="C1579" s="16">
        <f t="shared" si="46"/>
        <v>0</v>
      </c>
      <c r="D1579" s="16">
        <f t="array" ref="D1579">IFERROR(INDEX(C$2:C1579,MATCH(2,1/(C$2:C1579&lt;&gt;0))),0)</f>
        <v>-2.5</v>
      </c>
      <c r="E1579" s="16">
        <f t="shared" si="45"/>
        <v>-2.3863636363636362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1</v>
      </c>
    </row>
    <row r="1580" spans="1:7">
      <c r="A1580" s="5">
        <v>45846</v>
      </c>
      <c r="B1580" s="7">
        <v>1.4350000000000001</v>
      </c>
      <c r="C1580" s="16">
        <f t="shared" si="46"/>
        <v>0</v>
      </c>
      <c r="D1580" s="16">
        <f t="array" ref="D1580">IFERROR(INDEX(C$2:C1580,MATCH(2,1/(C$2:C1580&lt;&gt;0))),0)</f>
        <v>-2.5</v>
      </c>
      <c r="E1580" s="16">
        <f t="shared" si="45"/>
        <v>-2.2727272727272729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2</v>
      </c>
    </row>
    <row r="1581" spans="1:7">
      <c r="A1581" s="5">
        <v>45847</v>
      </c>
      <c r="B1581" s="7">
        <v>1.1211</v>
      </c>
      <c r="C1581" s="16">
        <f t="shared" si="46"/>
        <v>0</v>
      </c>
      <c r="D1581" s="16">
        <f t="array" ref="D1581">IFERROR(INDEX(C$2:C1581,MATCH(2,1/(C$2:C1581&lt;&gt;0))),0)</f>
        <v>-2.5</v>
      </c>
      <c r="E1581" s="16">
        <f t="shared" si="45"/>
        <v>-2.1590909090909092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3</v>
      </c>
    </row>
    <row r="1582" spans="1:7">
      <c r="A1582" s="5">
        <v>45848</v>
      </c>
      <c r="B1582" s="7">
        <v>1.3452999999999999</v>
      </c>
      <c r="C1582" s="16">
        <f t="shared" si="46"/>
        <v>0</v>
      </c>
      <c r="D1582" s="16">
        <f t="array" ref="D1582">IFERROR(INDEX(C$2:C1582,MATCH(2,1/(C$2:C1582&lt;&gt;0))),0)</f>
        <v>-2.5</v>
      </c>
      <c r="E1582" s="16">
        <f t="shared" si="45"/>
        <v>-2.0454545454545454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4</v>
      </c>
    </row>
    <row r="1583" spans="1:7">
      <c r="A1583" s="5">
        <v>45849</v>
      </c>
      <c r="B1583" s="7">
        <v>1.5246999999999999</v>
      </c>
      <c r="C1583" s="16">
        <f t="shared" ref="C1583" si="47">IF(B1583&gt;3,5,IF(B1583&gt;2.4,2.5,IF(B1583&gt;1,0,IF(B1583&gt;0.8,-2.5,-5))))</f>
        <v>0</v>
      </c>
      <c r="D1583" s="16">
        <f t="array" ref="D1583">IFERROR(INDEX(C$2:C1583,MATCH(2,1/(C$2:C1583&lt;&gt;0))),0)</f>
        <v>-2.5</v>
      </c>
      <c r="E1583" s="16">
        <f t="shared" ref="E1583" si="48">IF(D1583=0,0,IF(D1583&lt;0,-1*(ABS(D1583)-G1583*ABS(D1583)/22),D1583-G1583*D1583/22))</f>
        <v>-1.9318181818181817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5</v>
      </c>
    </row>
    <row r="1584" spans="1:7">
      <c r="A1584" s="1">
        <v>45852</v>
      </c>
      <c r="B1584" s="2">
        <v>1.4342999999999999</v>
      </c>
      <c r="C1584" s="16">
        <f t="shared" ref="C1584:C1585" si="49">IF(B1584&gt;3,5,IF(B1584&gt;2.4,2.5,IF(B1584&gt;1,0,IF(B1584&gt;0.8,-2.5,-5))))</f>
        <v>0</v>
      </c>
      <c r="D1584" s="16">
        <f t="array" ref="D1584">IFERROR(INDEX(C$2:C1584,MATCH(2,1/(C$2:C1584&lt;&gt;0))),0)</f>
        <v>-2.5</v>
      </c>
      <c r="E1584" s="16">
        <f t="shared" ref="E1584:E1585" si="50">IF(D1584=0,0,IF(D1584&lt;0,-1*(ABS(D1584)-G1584*ABS(D1584)/22),D1584-G1584*D1584/22))</f>
        <v>-1.8181818181818183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6</v>
      </c>
    </row>
    <row r="1585" spans="1:7">
      <c r="A1585" s="1">
        <v>45853</v>
      </c>
      <c r="B1585" s="2">
        <v>0.80679999999999996</v>
      </c>
      <c r="C1585" s="16">
        <f t="shared" si="49"/>
        <v>-2.5</v>
      </c>
      <c r="D1585" s="16">
        <f t="array" ref="D1585">IFERROR(INDEX(C$2:C1585,MATCH(2,1/(C$2:C1585&lt;&gt;0))),0)</f>
        <v>-2.5</v>
      </c>
      <c r="E1585" s="16">
        <f t="shared" si="50"/>
        <v>-2.5</v>
      </c>
      <c r="F1585" s="16">
        <f>IF(AND(C1585&lt;&gt;0,SUM(C$1:$D1585)=SUM(C$1:$D1585)),ROW(),0)</f>
        <v>1585</v>
      </c>
      <c r="G1585" s="16">
        <f t="array" ref="G1585">IF(ROW()-IFERROR(INDEX(F$2:F1585,MATCH(2,1/(F$2:F1585&lt;&gt;0))),0)&gt;22,22,ROW()-IFERROR(INDEX(F$2:F1585,MATCH(2,1/(F$2:F1585&lt;&gt;0))),0))</f>
        <v>0</v>
      </c>
    </row>
    <row r="1586" spans="1:7">
      <c r="A1586" s="1">
        <v>45854</v>
      </c>
      <c r="B1586" s="2">
        <v>1.2101999999999999</v>
      </c>
      <c r="C1586" s="16">
        <f t="shared" ref="C1586" si="51">IF(B1586&gt;3,5,IF(B1586&gt;2.4,2.5,IF(B1586&gt;1,0,IF(B1586&gt;0.8,-2.5,-5))))</f>
        <v>0</v>
      </c>
      <c r="D1586" s="16">
        <f t="array" ref="D1586">IFERROR(INDEX(C$2:C1586,MATCH(2,1/(C$2:C1586&lt;&gt;0))),0)</f>
        <v>-2.5</v>
      </c>
      <c r="E1586" s="16">
        <f t="shared" ref="E1586" si="52">IF(D1586=0,0,IF(D1586&lt;0,-1*(ABS(D1586)-G1586*ABS(D1586)/22),D1586-G1586*D1586/22))</f>
        <v>-2.3863636363636362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1</v>
      </c>
    </row>
    <row r="1587" spans="1:7">
      <c r="A1587" s="1">
        <v>45855</v>
      </c>
      <c r="B1587" s="2">
        <v>1.3447</v>
      </c>
      <c r="C1587" s="16">
        <f t="shared" ref="C1587:C1588" si="53">IF(B1587&gt;3,5,IF(B1587&gt;2.4,2.5,IF(B1587&gt;1,0,IF(B1587&gt;0.8,-2.5,-5))))</f>
        <v>0</v>
      </c>
      <c r="D1587" s="16">
        <f t="array" ref="D1587">IFERROR(INDEX(C$2:C1587,MATCH(2,1/(C$2:C1587&lt;&gt;0))),0)</f>
        <v>-2.5</v>
      </c>
      <c r="E1587" s="16">
        <f t="shared" ref="E1587:E1588" si="54">IF(D1587=0,0,IF(D1587&lt;0,-1*(ABS(D1587)-G1587*ABS(D1587)/22),D1587-G1587*D1587/22))</f>
        <v>-2.2727272727272729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2</v>
      </c>
    </row>
    <row r="1588" spans="1:7">
      <c r="A1588" s="1">
        <v>45856</v>
      </c>
      <c r="B1588" s="2">
        <v>0.94130000000000003</v>
      </c>
      <c r="C1588" s="16">
        <f t="shared" si="53"/>
        <v>-2.5</v>
      </c>
      <c r="D1588" s="16">
        <f t="array" ref="D1588">IFERROR(INDEX(C$2:C1588,MATCH(2,1/(C$2:C1588&lt;&gt;0))),0)</f>
        <v>-2.5</v>
      </c>
      <c r="E1588" s="16">
        <f t="shared" si="54"/>
        <v>-2.5</v>
      </c>
      <c r="F1588" s="16">
        <f>IF(AND(C1588&lt;&gt;0,SUM(C$1:$D1588)=SUM(C$1:$D1588)),ROW(),0)</f>
        <v>1588</v>
      </c>
      <c r="G1588" s="16">
        <f t="array" ref="G1588">IF(ROW()-IFERROR(INDEX(F$2:F1588,MATCH(2,1/(F$2:F1588&lt;&gt;0))),0)&gt;22,22,ROW()-IFERROR(INDEX(F$2:F1588,MATCH(2,1/(F$2:F1588&lt;&gt;0))),0))</f>
        <v>0</v>
      </c>
    </row>
    <row r="1589" spans="1:7">
      <c r="A1589" s="1">
        <v>45859</v>
      </c>
      <c r="B1589" s="2">
        <v>2.5548999999999999</v>
      </c>
      <c r="C1589" s="16">
        <f t="shared" ref="C1589" si="55">IF(B1589&gt;3,5,IF(B1589&gt;2.4,2.5,IF(B1589&gt;1,0,IF(B1589&gt;0.8,-2.5,-5))))</f>
        <v>2.5</v>
      </c>
      <c r="D1589" s="16">
        <f t="array" ref="D1589">IFERROR(INDEX(C$2:C1589,MATCH(2,1/(C$2:C1589&lt;&gt;0))),0)</f>
        <v>2.5</v>
      </c>
      <c r="E1589" s="16">
        <f t="shared" ref="E1589" si="56">IF(D1589=0,0,IF(D1589&lt;0,-1*(ABS(D1589)-G1589*ABS(D1589)/22),D1589-G1589*D1589/22))</f>
        <v>2.5</v>
      </c>
      <c r="F1589" s="16">
        <f>IF(AND(C1589&lt;&gt;0,SUM(C$1:$D1589)=SUM(C$1:$D1589)),ROW(),0)</f>
        <v>1589</v>
      </c>
      <c r="G1589" s="16">
        <f t="array" ref="G1589">IF(ROW()-IFERROR(INDEX(F$2:F1589,MATCH(2,1/(F$2:F1589&lt;&gt;0))),0)&gt;22,22,ROW()-IFERROR(INDEX(F$2:F1589,MATCH(2,1/(F$2:F1589&lt;&gt;0))),0))</f>
        <v>0</v>
      </c>
    </row>
    <row r="1590" spans="1:7">
      <c r="A1590" s="1">
        <v>45860</v>
      </c>
      <c r="B1590" s="2">
        <v>2.286</v>
      </c>
      <c r="C1590" s="16">
        <f t="shared" ref="C1590" si="57">IF(B1590&gt;3,5,IF(B1590&gt;2.4,2.5,IF(B1590&gt;1,0,IF(B1590&gt;0.8,-2.5,-5))))</f>
        <v>0</v>
      </c>
      <c r="D1590" s="16">
        <f t="array" ref="D1590">IFERROR(INDEX(C$2:C1590,MATCH(2,1/(C$2:C1590&lt;&gt;0))),0)</f>
        <v>2.5</v>
      </c>
      <c r="E1590" s="16">
        <f t="shared" ref="E1590" si="58">IF(D1590=0,0,IF(D1590&lt;0,-1*(ABS(D1590)-G1590*ABS(D1590)/22),D1590-G1590*D1590/22))</f>
        <v>2.3863636363636362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1</v>
      </c>
    </row>
    <row r="1591" spans="1:7">
      <c r="A1591" s="1">
        <v>45861</v>
      </c>
      <c r="B1591" s="2">
        <v>1.0758000000000001</v>
      </c>
      <c r="C1591" s="16">
        <f t="shared" ref="C1591" si="59">IF(B1591&gt;3,5,IF(B1591&gt;2.4,2.5,IF(B1591&gt;1,0,IF(B1591&gt;0.8,-2.5,-5))))</f>
        <v>0</v>
      </c>
      <c r="D1591" s="16">
        <f t="array" ref="D1591">IFERROR(INDEX(C$2:C1591,MATCH(2,1/(C$2:C1591&lt;&gt;0))),0)</f>
        <v>2.5</v>
      </c>
      <c r="E1591" s="16">
        <f t="shared" ref="E1591" si="60">IF(D1591=0,0,IF(D1591&lt;0,-1*(ABS(D1591)-G1591*ABS(D1591)/22),D1591-G1591*D1591/22))</f>
        <v>2.2727272727272729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2</v>
      </c>
    </row>
    <row r="1592" spans="1:7">
      <c r="A1592" s="1">
        <v>45862</v>
      </c>
      <c r="B1592" s="2">
        <v>1.3447</v>
      </c>
      <c r="C1592" s="16">
        <f t="shared" ref="C1592" si="61">IF(B1592&gt;3,5,IF(B1592&gt;2.4,2.5,IF(B1592&gt;1,0,IF(B1592&gt;0.8,-2.5,-5))))</f>
        <v>0</v>
      </c>
      <c r="D1592" s="16">
        <f t="array" ref="D1592">IFERROR(INDEX(C$2:C1592,MATCH(2,1/(C$2:C1592&lt;&gt;0))),0)</f>
        <v>2.5</v>
      </c>
      <c r="E1592" s="16">
        <f t="shared" ref="E1592" si="62">IF(D1592=0,0,IF(D1592&lt;0,-1*(ABS(D1592)-G1592*ABS(D1592)/22),D1592-G1592*D1592/22))</f>
        <v>2.1590909090909092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3</v>
      </c>
    </row>
    <row r="1593" spans="1:7">
      <c r="A1593" s="1">
        <v>45863</v>
      </c>
      <c r="B1593" s="2">
        <v>0.94130000000000003</v>
      </c>
      <c r="C1593" s="16">
        <f t="shared" ref="C1593" si="63">IF(B1593&gt;3,5,IF(B1593&gt;2.4,2.5,IF(B1593&gt;1,0,IF(B1593&gt;0.8,-2.5,-5))))</f>
        <v>-2.5</v>
      </c>
      <c r="D1593" s="16">
        <f t="array" ref="D1593">IFERROR(INDEX(C$2:C1593,MATCH(2,1/(C$2:C1593&lt;&gt;0))),0)</f>
        <v>-2.5</v>
      </c>
      <c r="E1593" s="16">
        <f t="shared" ref="E1593" si="64">IF(D1593=0,0,IF(D1593&lt;0,-1*(ABS(D1593)-G1593*ABS(D1593)/22),D1593-G1593*D1593/22))</f>
        <v>-2.5</v>
      </c>
      <c r="F1593" s="16">
        <f>IF(AND(C1593&lt;&gt;0,SUM(C$1:$D1593)=SUM(C$1:$D1593)),ROW(),0)</f>
        <v>1593</v>
      </c>
      <c r="G1593" s="16">
        <f t="array" ref="G1593">IF(ROW()-IFERROR(INDEX(F$2:F1593,MATCH(2,1/(F$2:F1593&lt;&gt;0))),0)&gt;22,22,ROW()-IFERROR(INDEX(F$2:F1593,MATCH(2,1/(F$2:F1593&lt;&gt;0))),0))</f>
        <v>0</v>
      </c>
    </row>
    <row r="1594" spans="1:7">
      <c r="A1594" s="1">
        <v>45866</v>
      </c>
      <c r="B1594" s="2">
        <v>1.0758000000000001</v>
      </c>
      <c r="C1594" s="16">
        <f t="shared" ref="C1594" si="65">IF(B1594&gt;3,5,IF(B1594&gt;2.4,2.5,IF(B1594&gt;1,0,IF(B1594&gt;0.8,-2.5,-5))))</f>
        <v>0</v>
      </c>
      <c r="D1594" s="16">
        <f t="array" ref="D1594">IFERROR(INDEX(C$2:C1594,MATCH(2,1/(C$2:C1594&lt;&gt;0))),0)</f>
        <v>-2.5</v>
      </c>
      <c r="E1594" s="16">
        <f t="shared" ref="E1594" si="66">IF(D1594=0,0,IF(D1594&lt;0,-1*(ABS(D1594)-G1594*ABS(D1594)/22),D1594-G1594*D1594/22))</f>
        <v>-2.3863636363636362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1</v>
      </c>
    </row>
    <row r="1595" spans="1:7">
      <c r="A1595" s="1">
        <v>45867</v>
      </c>
      <c r="B1595" s="2">
        <v>1.1654</v>
      </c>
      <c r="C1595" s="16">
        <f t="shared" ref="C1595" si="67">IF(B1595&gt;3,5,IF(B1595&gt;2.4,2.5,IF(B1595&gt;1,0,IF(B1595&gt;0.8,-2.5,-5))))</f>
        <v>0</v>
      </c>
      <c r="D1595" s="16">
        <f t="array" ref="D1595">IFERROR(INDEX(C$2:C1595,MATCH(2,1/(C$2:C1595&lt;&gt;0))),0)</f>
        <v>-2.5</v>
      </c>
      <c r="E1595" s="16">
        <f t="shared" ref="E1595" si="68">IF(D1595=0,0,IF(D1595&lt;0,-1*(ABS(D1595)-G1595*ABS(D1595)/22),D1595-G1595*D1595/22))</f>
        <v>-2.2727272727272729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2</v>
      </c>
    </row>
    <row r="1596" spans="1:7">
      <c r="A1596" s="1">
        <v>45868</v>
      </c>
      <c r="B1596" s="2">
        <v>0.94130000000000003</v>
      </c>
      <c r="C1596" s="16">
        <f t="shared" ref="C1596" si="69">IF(B1596&gt;3,5,IF(B1596&gt;2.4,2.5,IF(B1596&gt;1,0,IF(B1596&gt;0.8,-2.5,-5))))</f>
        <v>-2.5</v>
      </c>
      <c r="D1596" s="16">
        <f t="array" ref="D1596">IFERROR(INDEX(C$2:C1596,MATCH(2,1/(C$2:C1596&lt;&gt;0))),0)</f>
        <v>-2.5</v>
      </c>
      <c r="E1596" s="16">
        <f t="shared" ref="E1596" si="70">IF(D1596=0,0,IF(D1596&lt;0,-1*(ABS(D1596)-G1596*ABS(D1596)/22),D1596-G1596*D1596/22))</f>
        <v>-2.5</v>
      </c>
      <c r="F1596" s="16">
        <f>IF(AND(C1596&lt;&gt;0,SUM(C$1:$D1596)=SUM(C$1:$D1596)),ROW(),0)</f>
        <v>1596</v>
      </c>
      <c r="G1596" s="16">
        <f t="array" ref="G1596">IF(ROW()-IFERROR(INDEX(F$2:F1596,MATCH(2,1/(F$2:F1596&lt;&gt;0))),0)&gt;22,22,ROW()-IFERROR(INDEX(F$2:F1596,MATCH(2,1/(F$2:F1596&lt;&gt;0))),0))</f>
        <v>0</v>
      </c>
    </row>
    <row r="1597" spans="1:7">
      <c r="A1597" s="1">
        <v>45869</v>
      </c>
      <c r="B1597" s="2">
        <v>0.94089999999999996</v>
      </c>
      <c r="C1597" s="16">
        <f t="shared" ref="C1597" si="71">IF(B1597&gt;3,5,IF(B1597&gt;2.4,2.5,IF(B1597&gt;1,0,IF(B1597&gt;0.8,-2.5,-5))))</f>
        <v>-2.5</v>
      </c>
      <c r="D1597" s="16">
        <f t="array" ref="D1597">IFERROR(INDEX(C$2:C1597,MATCH(2,1/(C$2:C1597&lt;&gt;0))),0)</f>
        <v>-2.5</v>
      </c>
      <c r="E1597" s="16">
        <f t="shared" ref="E1597" si="72">IF(D1597=0,0,IF(D1597&lt;0,-1*(ABS(D1597)-G1597*ABS(D1597)/22),D1597-G1597*D1597/22))</f>
        <v>-2.5</v>
      </c>
      <c r="F1597" s="16">
        <f>IF(AND(C1597&lt;&gt;0,SUM(C$1:$D1597)=SUM(C$1:$D1597)),ROW(),0)</f>
        <v>1597</v>
      </c>
      <c r="G1597" s="16">
        <f t="array" ref="G1597">IF(ROW()-IFERROR(INDEX(F$2:F1597,MATCH(2,1/(F$2:F1597&lt;&gt;0))),0)&gt;22,22,ROW()-IFERROR(INDEX(F$2:F1597,MATCH(2,1/(F$2:F1597&lt;&gt;0))),0))</f>
        <v>0</v>
      </c>
    </row>
    <row r="1598" spans="1:7">
      <c r="A1598" s="1">
        <v>45870</v>
      </c>
      <c r="B1598" s="2">
        <v>0.76160000000000005</v>
      </c>
      <c r="C1598" s="16">
        <f t="shared" ref="C1598" si="73">IF(B1598&gt;3,5,IF(B1598&gt;2.4,2.5,IF(B1598&gt;1,0,IF(B1598&gt;0.8,-2.5,-5))))</f>
        <v>-5</v>
      </c>
      <c r="D1598" s="16">
        <f t="array" ref="D1598">IFERROR(INDEX(C$2:C1598,MATCH(2,1/(C$2:C1598&lt;&gt;0))),0)</f>
        <v>-5</v>
      </c>
      <c r="E1598" s="16">
        <f t="shared" ref="E1598" si="74">IF(D1598=0,0,IF(D1598&lt;0,-1*(ABS(D1598)-G1598*ABS(D1598)/22),D1598-G1598*D1598/22))</f>
        <v>-5</v>
      </c>
      <c r="F1598" s="16">
        <f>IF(AND(C1598&lt;&gt;0,SUM(C$1:$D1598)=SUM(C$1:$D1598)),ROW(),0)</f>
        <v>1598</v>
      </c>
      <c r="G1598" s="16">
        <f t="array" ref="G1598">IF(ROW()-IFERROR(INDEX(F$2:F1598,MATCH(2,1/(F$2:F1598&lt;&gt;0))),0)&gt;22,22,ROW()-IFERROR(INDEX(F$2:F1598,MATCH(2,1/(F$2:F1598&lt;&gt;0))),0))</f>
        <v>0</v>
      </c>
    </row>
    <row r="1599" spans="1:7">
      <c r="A1599" s="1">
        <v>45873</v>
      </c>
      <c r="B1599" s="2">
        <v>1.1201000000000001</v>
      </c>
      <c r="C1599" s="16">
        <f t="shared" ref="C1599:C1600" si="75">IF(B1599&gt;3,5,IF(B1599&gt;2.4,2.5,IF(B1599&gt;1,0,IF(B1599&gt;0.8,-2.5,-5))))</f>
        <v>0</v>
      </c>
      <c r="D1599" s="16">
        <f t="array" ref="D1599">IFERROR(INDEX(C$2:C1599,MATCH(2,1/(C$2:C1599&lt;&gt;0))),0)</f>
        <v>-5</v>
      </c>
      <c r="E1599" s="16">
        <f t="shared" ref="E1599:E1600" si="76">IF(D1599=0,0,IF(D1599&lt;0,-1*(ABS(D1599)-G1599*ABS(D1599)/22),D1599-G1599*D1599/22))</f>
        <v>-4.7727272727272725</v>
      </c>
      <c r="F1599" s="16">
        <f>IF(AND(C1599&lt;&gt;0,SUM(C$1:$D1599)=SUM(C$1:$D1599)),ROW(),0)</f>
        <v>0</v>
      </c>
      <c r="G1599" s="16">
        <f t="array" ref="G1599">IF(ROW()-IFERROR(INDEX(F$2:F1599,MATCH(2,1/(F$2:F1599&lt;&gt;0))),0)&gt;22,22,ROW()-IFERROR(INDEX(F$2:F1599,MATCH(2,1/(F$2:F1599&lt;&gt;0))),0))</f>
        <v>1</v>
      </c>
    </row>
    <row r="1600" spans="1:7">
      <c r="A1600" s="1">
        <v>45874</v>
      </c>
      <c r="B1600" s="2">
        <v>1.1201000000000001</v>
      </c>
      <c r="C1600" s="16">
        <f t="shared" si="75"/>
        <v>0</v>
      </c>
      <c r="D1600" s="16">
        <f t="array" ref="D1600">IFERROR(INDEX(C$2:C1600,MATCH(2,1/(C$2:C1600&lt;&gt;0))),0)</f>
        <v>-5</v>
      </c>
      <c r="E1600" s="16">
        <f t="shared" si="76"/>
        <v>-4.5454545454545459</v>
      </c>
      <c r="F1600" s="16">
        <f>IF(AND(C1600&lt;&gt;0,SUM(C$1:$D1600)=SUM(C$1:$D1600)),ROW(),0)</f>
        <v>0</v>
      </c>
      <c r="G1600" s="16">
        <f t="array" ref="G1600">IF(ROW()-IFERROR(INDEX(F$2:F1600,MATCH(2,1/(F$2:F1600&lt;&gt;0))),0)&gt;22,22,ROW()-IFERROR(INDEX(F$2:F1600,MATCH(2,1/(F$2:F1600&lt;&gt;0))),0))</f>
        <v>2</v>
      </c>
    </row>
    <row r="1601" spans="1:7">
      <c r="A1601" s="1">
        <v>45875</v>
      </c>
      <c r="B1601" s="2">
        <v>1.2091000000000001</v>
      </c>
      <c r="C1601" s="16">
        <f t="shared" ref="C1601" si="77">IF(B1601&gt;3,5,IF(B1601&gt;2.4,2.5,IF(B1601&gt;1,0,IF(B1601&gt;0.8,-2.5,-5))))</f>
        <v>0</v>
      </c>
      <c r="D1601" s="16">
        <f t="array" ref="D1601">IFERROR(INDEX(C$2:C1601,MATCH(2,1/(C$2:C1601&lt;&gt;0))),0)</f>
        <v>-5</v>
      </c>
      <c r="E1601" s="16">
        <f t="shared" ref="E1601" si="78">IF(D1601=0,0,IF(D1601&lt;0,-1*(ABS(D1601)-G1601*ABS(D1601)/22),D1601-G1601*D1601/22))</f>
        <v>-4.3181818181818183</v>
      </c>
      <c r="F1601" s="16">
        <f>IF(AND(C1601&lt;&gt;0,SUM(C$1:$D1601)=SUM(C$1:$D1601)),ROW(),0)</f>
        <v>0</v>
      </c>
      <c r="G1601" s="16">
        <f t="array" ref="G1601">IF(ROW()-IFERROR(INDEX(F$2:F1601,MATCH(2,1/(F$2:F1601&lt;&gt;0))),0)&gt;22,22,ROW()-IFERROR(INDEX(F$2:F1601,MATCH(2,1/(F$2:F1601&lt;&gt;0))),0))</f>
        <v>3</v>
      </c>
    </row>
    <row r="1602" spans="1:7">
      <c r="A1602" s="1">
        <v>45876</v>
      </c>
      <c r="B1602" s="2">
        <v>1.0748</v>
      </c>
      <c r="C1602" s="16">
        <f t="shared" ref="C1602:C1603" si="79">IF(B1602&gt;3,5,IF(B1602&gt;2.4,2.5,IF(B1602&gt;1,0,IF(B1602&gt;0.8,-2.5,-5))))</f>
        <v>0</v>
      </c>
      <c r="D1602" s="16">
        <f t="array" ref="D1602">IFERROR(INDEX(C$2:C1602,MATCH(2,1/(C$2:C1602&lt;&gt;0))),0)</f>
        <v>-5</v>
      </c>
      <c r="E1602" s="16">
        <f t="shared" ref="E1602:E1603" si="80">IF(D1602=0,0,IF(D1602&lt;0,-1*(ABS(D1602)-G1602*ABS(D1602)/22),D1602-G1602*D1602/22))</f>
        <v>-4.0909090909090908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4</v>
      </c>
    </row>
    <row r="1603" spans="1:7">
      <c r="A1603" s="1">
        <v>45877</v>
      </c>
      <c r="B1603" s="2">
        <v>1.3434999999999999</v>
      </c>
      <c r="C1603" s="16">
        <f t="shared" si="79"/>
        <v>0</v>
      </c>
      <c r="D1603" s="16">
        <f t="array" ref="D1603">IFERROR(INDEX(C$2:C1603,MATCH(2,1/(C$2:C1603&lt;&gt;0))),0)</f>
        <v>-5</v>
      </c>
      <c r="E1603" s="16">
        <f t="shared" si="80"/>
        <v>-3.8636363636363633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5</v>
      </c>
    </row>
    <row r="1604" spans="1:7">
      <c r="A1604" s="1">
        <v>45880</v>
      </c>
      <c r="B1604" s="2">
        <v>1.4323999999999999</v>
      </c>
      <c r="C1604" s="16">
        <f t="shared" ref="C1604:C1607" si="81">IF(B1604&gt;3,5,IF(B1604&gt;2.4,2.5,IF(B1604&gt;1,0,IF(B1604&gt;0.8,-2.5,-5))))</f>
        <v>0</v>
      </c>
      <c r="D1604" s="16">
        <f t="array" ref="D1604">IFERROR(INDEX(C$2:C1604,MATCH(2,1/(C$2:C1604&lt;&gt;0))),0)</f>
        <v>-5</v>
      </c>
      <c r="E1604" s="16">
        <f t="shared" ref="E1604:E1607" si="82">IF(D1604=0,0,IF(D1604&lt;0,-1*(ABS(D1604)-G1604*ABS(D1604)/22),D1604-G1604*D1604/22))</f>
        <v>-3.6363636363636367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6</v>
      </c>
    </row>
    <row r="1605" spans="1:7">
      <c r="A1605" s="1">
        <v>45881</v>
      </c>
      <c r="B1605" s="2">
        <v>1.1191</v>
      </c>
      <c r="C1605" s="16">
        <f t="shared" si="81"/>
        <v>0</v>
      </c>
      <c r="D1605" s="16">
        <f t="array" ref="D1605">IFERROR(INDEX(C$2:C1605,MATCH(2,1/(C$2:C1605&lt;&gt;0))),0)</f>
        <v>-5</v>
      </c>
      <c r="E1605" s="16">
        <f t="shared" si="82"/>
        <v>-3.4090909090909092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7</v>
      </c>
    </row>
    <row r="1606" spans="1:7">
      <c r="A1606" s="1">
        <v>45882</v>
      </c>
      <c r="B1606" s="2">
        <v>2.2381000000000002</v>
      </c>
      <c r="C1606" s="16">
        <f t="shared" si="81"/>
        <v>0</v>
      </c>
      <c r="D1606" s="16">
        <f t="array" ref="D1606">IFERROR(INDEX(C$2:C1606,MATCH(2,1/(C$2:C1606&lt;&gt;0))),0)</f>
        <v>-5</v>
      </c>
      <c r="E1606" s="16">
        <f t="shared" si="82"/>
        <v>-3.1818181818181817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8</v>
      </c>
    </row>
    <row r="1607" spans="1:7">
      <c r="A1607" s="1">
        <v>45883</v>
      </c>
      <c r="B1607" s="2">
        <v>1.0738000000000001</v>
      </c>
      <c r="C1607" s="16">
        <f t="shared" si="81"/>
        <v>0</v>
      </c>
      <c r="D1607" s="16">
        <f t="array" ref="D1607">IFERROR(INDEX(C$2:C1607,MATCH(2,1/(C$2:C1607&lt;&gt;0))),0)</f>
        <v>-5</v>
      </c>
      <c r="E1607" s="16">
        <f t="shared" si="82"/>
        <v>-2.9545454545454546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9</v>
      </c>
    </row>
    <row r="1608" spans="1:7">
      <c r="A1608" s="1">
        <v>45884</v>
      </c>
      <c r="B1608" s="2">
        <v>2.1029</v>
      </c>
      <c r="C1608" s="16">
        <f t="shared" ref="C1608" si="83">IF(B1608&gt;3,5,IF(B1608&gt;2.4,2.5,IF(B1608&gt;1,0,IF(B1608&gt;0.8,-2.5,-5))))</f>
        <v>0</v>
      </c>
      <c r="D1608" s="16">
        <f t="array" ref="D1608">IFERROR(INDEX(C$2:C1608,MATCH(2,1/(C$2:C1608&lt;&gt;0))),0)</f>
        <v>-5</v>
      </c>
      <c r="E1608" s="16">
        <f t="shared" ref="E1608" si="84">IF(D1608=0,0,IF(D1608&lt;0,-1*(ABS(D1608)-G1608*ABS(D1608)/22),D1608-G1608*D1608/22))</f>
        <v>-2.7272727272727271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10</v>
      </c>
    </row>
    <row r="1609" spans="1:7">
      <c r="A1609" s="1">
        <v>45887</v>
      </c>
      <c r="B1609" s="2">
        <v>2.0133999999999999</v>
      </c>
      <c r="C1609" s="16">
        <f t="shared" ref="C1609:C1610" si="85">IF(B1609&gt;3,5,IF(B1609&gt;2.4,2.5,IF(B1609&gt;1,0,IF(B1609&gt;0.8,-2.5,-5))))</f>
        <v>0</v>
      </c>
      <c r="D1609" s="16">
        <f t="array" ref="D1609">IFERROR(INDEX(C$2:C1609,MATCH(2,1/(C$2:C1609&lt;&gt;0))),0)</f>
        <v>-5</v>
      </c>
      <c r="E1609" s="16">
        <f t="shared" ref="E1609:E1610" si="86">IF(D1609=0,0,IF(D1609&lt;0,-1*(ABS(D1609)-G1609*ABS(D1609)/22),D1609-G1609*D1609/22))</f>
        <v>-2.5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11</v>
      </c>
    </row>
    <row r="1610" spans="1:7">
      <c r="A1610" s="1">
        <v>45888</v>
      </c>
      <c r="B1610" s="2">
        <v>2.0581999999999998</v>
      </c>
      <c r="C1610" s="16">
        <f t="shared" si="85"/>
        <v>0</v>
      </c>
      <c r="D1610" s="16">
        <f t="array" ref="D1610">IFERROR(INDEX(C$2:C1610,MATCH(2,1/(C$2:C1610&lt;&gt;0))),0)</f>
        <v>-5</v>
      </c>
      <c r="E1610" s="16">
        <f t="shared" si="86"/>
        <v>-2.2727272727272729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12</v>
      </c>
    </row>
    <row r="1611" spans="1:7">
      <c r="A1611" s="1">
        <v>45889</v>
      </c>
      <c r="B1611" s="2">
        <v>1.8792</v>
      </c>
      <c r="C1611" s="16">
        <f t="shared" ref="C1611:C1612" si="87">IF(B1611&gt;3,5,IF(B1611&gt;2.4,2.5,IF(B1611&gt;1,0,IF(B1611&gt;0.8,-2.5,-5))))</f>
        <v>0</v>
      </c>
      <c r="D1611" s="16">
        <f t="array" ref="D1611">IFERROR(INDEX(C$2:C1611,MATCH(2,1/(C$2:C1611&lt;&gt;0))),0)</f>
        <v>-5</v>
      </c>
      <c r="E1611" s="16">
        <f t="shared" ref="E1611:E1612" si="88">IF(D1611=0,0,IF(D1611&lt;0,-1*(ABS(D1611)-G1611*ABS(D1611)/22),D1611-G1611*D1611/22))</f>
        <v>-2.0454545454545454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13</v>
      </c>
    </row>
    <row r="1612" spans="1:7">
      <c r="A1612" s="1">
        <v>45890</v>
      </c>
      <c r="B1612" s="2">
        <v>0.89490000000000003</v>
      </c>
      <c r="C1612" s="16">
        <f t="shared" si="87"/>
        <v>-2.5</v>
      </c>
      <c r="D1612" s="16">
        <f t="array" ref="D1612">IFERROR(INDEX(C$2:C1612,MATCH(2,1/(C$2:C1612&lt;&gt;0))),0)</f>
        <v>-2.5</v>
      </c>
      <c r="E1612" s="16">
        <f t="shared" si="88"/>
        <v>-2.5</v>
      </c>
      <c r="F1612" s="16">
        <f>IF(AND(C1612&lt;&gt;0,SUM(C$1:$D1612)=SUM(C$1:$D1612)),ROW(),0)</f>
        <v>1612</v>
      </c>
      <c r="G1612" s="16">
        <f t="array" ref="G1612">IF(ROW()-IFERROR(INDEX(F$2:F1612,MATCH(2,1/(F$2:F1612&lt;&gt;0))),0)&gt;22,22,ROW()-IFERROR(INDEX(F$2:F1612,MATCH(2,1/(F$2:F1612&lt;&gt;0))),0))</f>
        <v>0</v>
      </c>
    </row>
    <row r="1613" spans="1:7">
      <c r="A1613" s="1">
        <v>45891</v>
      </c>
      <c r="B1613" s="2">
        <v>1.6555</v>
      </c>
      <c r="C1613" s="16">
        <f t="shared" ref="C1613" si="89">IF(B1613&gt;3,5,IF(B1613&gt;2.4,2.5,IF(B1613&gt;1,0,IF(B1613&gt;0.8,-2.5,-5))))</f>
        <v>0</v>
      </c>
      <c r="D1613" s="16">
        <f t="array" ref="D1613">IFERROR(INDEX(C$2:C1613,MATCH(2,1/(C$2:C1613&lt;&gt;0))),0)</f>
        <v>-2.5</v>
      </c>
      <c r="E1613" s="16">
        <f t="shared" ref="E1613" si="90">IF(D1613=0,0,IF(D1613&lt;0,-1*(ABS(D1613)-G1613*ABS(D1613)/22),D1613-G1613*D1613/22))</f>
        <v>-2.3863636363636362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1</v>
      </c>
    </row>
    <row r="1614" spans="1:7">
      <c r="A1614" s="1">
        <v>45894</v>
      </c>
      <c r="B1614" s="2">
        <v>1.6107</v>
      </c>
      <c r="C1614" s="16">
        <f t="shared" ref="C1614:C1616" si="91">IF(B1614&gt;3,5,IF(B1614&gt;2.4,2.5,IF(B1614&gt;1,0,IF(B1614&gt;0.8,-2.5,-5))))</f>
        <v>0</v>
      </c>
      <c r="D1614" s="16">
        <f t="array" ref="D1614">IFERROR(INDEX(C$2:C1614,MATCH(2,1/(C$2:C1614&lt;&gt;0))),0)</f>
        <v>-2.5</v>
      </c>
      <c r="E1614" s="16">
        <f t="shared" ref="E1614:E1616" si="92">IF(D1614=0,0,IF(D1614&lt;0,-1*(ABS(D1614)-G1614*ABS(D1614)/22),D1614-G1614*D1614/22))</f>
        <v>-2.2727272727272729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2</v>
      </c>
    </row>
    <row r="1615" spans="1:7">
      <c r="A1615" s="1">
        <v>45895</v>
      </c>
      <c r="B1615" s="2">
        <v>1.4758</v>
      </c>
      <c r="C1615" s="16">
        <f t="shared" si="91"/>
        <v>0</v>
      </c>
      <c r="D1615" s="16">
        <f t="array" ref="D1615">IFERROR(INDEX(C$2:C1615,MATCH(2,1/(C$2:C1615&lt;&gt;0))),0)</f>
        <v>-2.5</v>
      </c>
      <c r="E1615" s="16">
        <f t="shared" si="92"/>
        <v>-2.1590909090909092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3</v>
      </c>
    </row>
    <row r="1616" spans="1:7">
      <c r="A1616" s="1">
        <v>45896</v>
      </c>
      <c r="B1616" s="2">
        <v>1.1628000000000001</v>
      </c>
      <c r="C1616" s="16">
        <f t="shared" si="91"/>
        <v>0</v>
      </c>
      <c r="D1616" s="16">
        <f t="array" ref="D1616">IFERROR(INDEX(C$2:C1616,MATCH(2,1/(C$2:C1616&lt;&gt;0))),0)</f>
        <v>-2.5</v>
      </c>
      <c r="E1616" s="16">
        <f t="shared" si="92"/>
        <v>-2.0454545454545454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4</v>
      </c>
    </row>
    <row r="1617" spans="1:7">
      <c r="A1617" s="1">
        <v>45897</v>
      </c>
      <c r="B1617" s="2">
        <v>1.0286</v>
      </c>
      <c r="C1617" s="16">
        <f t="shared" ref="C1617:C1618" si="93">IF(B1617&gt;3,5,IF(B1617&gt;2.4,2.5,IF(B1617&gt;1,0,IF(B1617&gt;0.8,-2.5,-5))))</f>
        <v>0</v>
      </c>
      <c r="D1617" s="16">
        <f t="array" ref="D1617">IFERROR(INDEX(C$2:C1617,MATCH(2,1/(C$2:C1617&lt;&gt;0))),0)</f>
        <v>-2.5</v>
      </c>
      <c r="E1617" s="16">
        <f t="shared" ref="E1617:E1618" si="94">IF(D1617=0,0,IF(D1617&lt;0,-1*(ABS(D1617)-G1617*ABS(D1617)/22),D1617-G1617*D1617/22))</f>
        <v>-1.9318181818181817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5</v>
      </c>
    </row>
    <row r="1618" spans="1:7">
      <c r="A1618" s="1">
        <v>45898</v>
      </c>
      <c r="B1618" s="2">
        <v>1.5652999999999999</v>
      </c>
      <c r="C1618" s="16">
        <f t="shared" si="93"/>
        <v>0</v>
      </c>
      <c r="D1618" s="16">
        <f t="array" ref="D1618">IFERROR(INDEX(C$2:C1618,MATCH(2,1/(C$2:C1618&lt;&gt;0))),0)</f>
        <v>-2.5</v>
      </c>
      <c r="E1618" s="16">
        <f t="shared" si="94"/>
        <v>-1.8181818181818183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6</v>
      </c>
    </row>
    <row r="1619" spans="1:7">
      <c r="A1619" s="1">
        <v>45901</v>
      </c>
      <c r="B1619" s="2">
        <v>2.1913999999999998</v>
      </c>
      <c r="C1619" s="16">
        <f t="shared" ref="C1619:C1621" si="95">IF(B1619&gt;3,5,IF(B1619&gt;2.4,2.5,IF(B1619&gt;1,0,IF(B1619&gt;0.8,-2.5,-5))))</f>
        <v>0</v>
      </c>
      <c r="D1619" s="16">
        <f t="array" ref="D1619">IFERROR(INDEX(C$2:C1619,MATCH(2,1/(C$2:C1619&lt;&gt;0))),0)</f>
        <v>-2.5</v>
      </c>
      <c r="E1619" s="16">
        <f t="shared" ref="E1619:E1621" si="96">IF(D1619=0,0,IF(D1619&lt;0,-1*(ABS(D1619)-G1619*ABS(D1619)/22),D1619-G1619*D1619/22))</f>
        <v>-1.7045454545454546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7</v>
      </c>
    </row>
    <row r="1620" spans="1:7">
      <c r="A1620" s="1">
        <v>45902</v>
      </c>
      <c r="B1620" s="2">
        <v>1.1628000000000001</v>
      </c>
      <c r="C1620" s="16">
        <f t="shared" si="95"/>
        <v>0</v>
      </c>
      <c r="D1620" s="16">
        <f t="array" ref="D1620">IFERROR(INDEX(C$2:C1620,MATCH(2,1/(C$2:C1620&lt;&gt;0))),0)</f>
        <v>-2.5</v>
      </c>
      <c r="E1620" s="16">
        <f t="shared" si="96"/>
        <v>-1.5909090909090908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8</v>
      </c>
    </row>
    <row r="1621" spans="1:7">
      <c r="A1621" s="1">
        <v>45903</v>
      </c>
      <c r="B1621" s="2">
        <v>0.67079999999999995</v>
      </c>
      <c r="C1621" s="16">
        <f t="shared" si="95"/>
        <v>-5</v>
      </c>
      <c r="D1621" s="16">
        <f t="array" ref="D1621">IFERROR(INDEX(C$2:C1621,MATCH(2,1/(C$2:C1621&lt;&gt;0))),0)</f>
        <v>-5</v>
      </c>
      <c r="E1621" s="16">
        <f t="shared" si="96"/>
        <v>-5</v>
      </c>
      <c r="F1621" s="16">
        <f>IF(AND(C1621&lt;&gt;0,SUM(C$1:$D1621)=SUM(C$1:$D1621)),ROW(),0)</f>
        <v>1621</v>
      </c>
      <c r="G1621" s="16">
        <f t="array" ref="G1621">IF(ROW()-IFERROR(INDEX(F$2:F1621,MATCH(2,1/(F$2:F1621&lt;&gt;0))),0)&gt;22,22,ROW()-IFERROR(INDEX(F$2:F1621,MATCH(2,1/(F$2:F1621&lt;&gt;0))),0))</f>
        <v>0</v>
      </c>
    </row>
    <row r="1622" spans="1:7">
      <c r="A1622" s="1">
        <v>45904</v>
      </c>
      <c r="B1622" s="2">
        <v>0.89410000000000001</v>
      </c>
      <c r="C1622" s="16">
        <f t="shared" ref="C1622" si="97">IF(B1622&gt;3,5,IF(B1622&gt;2.4,2.5,IF(B1622&gt;1,0,IF(B1622&gt;0.8,-2.5,-5))))</f>
        <v>-2.5</v>
      </c>
      <c r="D1622" s="16">
        <f t="array" ref="D1622">IFERROR(INDEX(C$2:C1622,MATCH(2,1/(C$2:C1622&lt;&gt;0))),0)</f>
        <v>-2.5</v>
      </c>
      <c r="E1622" s="16">
        <f t="shared" ref="E1622" si="98">IF(D1622=0,0,IF(D1622&lt;0,-1*(ABS(D1622)-G1622*ABS(D1622)/22),D1622-G1622*D1622/22))</f>
        <v>-2.5</v>
      </c>
      <c r="F1622" s="16">
        <f>IF(AND(C1622&lt;&gt;0,SUM(C$1:$D1622)=SUM(C$1:$D1622)),ROW(),0)</f>
        <v>1622</v>
      </c>
      <c r="G1622" s="16">
        <f t="array" ref="G1622">IF(ROW()-IFERROR(INDEX(F$2:F1622,MATCH(2,1/(F$2:F1622&lt;&gt;0))),0)&gt;22,22,ROW()-IFERROR(INDEX(F$2:F1622,MATCH(2,1/(F$2:F1622&lt;&gt;0))),0))</f>
        <v>0</v>
      </c>
    </row>
    <row r="1623" spans="1:7">
      <c r="A1623" s="1">
        <v>45905</v>
      </c>
      <c r="B1623" s="2">
        <v>2.0571999999999999</v>
      </c>
      <c r="C1623" s="16">
        <f t="shared" ref="C1623" si="99">IF(B1623&gt;3,5,IF(B1623&gt;2.4,2.5,IF(B1623&gt;1,0,IF(B1623&gt;0.8,-2.5,-5))))</f>
        <v>0</v>
      </c>
      <c r="D1623" s="16">
        <f t="array" ref="D1623">IFERROR(INDEX(C$2:C1623,MATCH(2,1/(C$2:C1623&lt;&gt;0))),0)</f>
        <v>-2.5</v>
      </c>
      <c r="E1623" s="16">
        <f t="shared" ref="E1623" si="100">IF(D1623=0,0,IF(D1623&lt;0,-1*(ABS(D1623)-G1623*ABS(D1623)/22),D1623-G1623*D1623/22))</f>
        <v>-2.3863636363636362</v>
      </c>
      <c r="F1623" s="16">
        <f>IF(AND(C1623&lt;&gt;0,SUM(C$1:$D1623)=SUM(C$1:$D1623)),ROW(),0)</f>
        <v>0</v>
      </c>
      <c r="G1623" s="16">
        <f t="array" ref="G1623">IF(ROW()-IFERROR(INDEX(F$2:F1623,MATCH(2,1/(F$2:F1623&lt;&gt;0))),0)&gt;22,22,ROW()-IFERROR(INDEX(F$2:F1623,MATCH(2,1/(F$2:F1623&lt;&gt;0))),0))</f>
        <v>1</v>
      </c>
    </row>
    <row r="1624" spans="1:7">
      <c r="A1624" s="1">
        <v>45908</v>
      </c>
      <c r="B1624" s="2">
        <v>1.9231</v>
      </c>
      <c r="C1624" s="16">
        <f t="shared" ref="C1624:C1625" si="101">IF(B1624&gt;3,5,IF(B1624&gt;2.4,2.5,IF(B1624&gt;1,0,IF(B1624&gt;0.8,-2.5,-5))))</f>
        <v>0</v>
      </c>
      <c r="D1624" s="16">
        <f t="array" ref="D1624">IFERROR(INDEX(C$2:C1624,MATCH(2,1/(C$2:C1624&lt;&gt;0))),0)</f>
        <v>-2.5</v>
      </c>
      <c r="E1624" s="16">
        <f t="shared" ref="E1624:E1625" si="102">IF(D1624=0,0,IF(D1624&lt;0,-1*(ABS(D1624)-G1624*ABS(D1624)/22),D1624-G1624*D1624/22))</f>
        <v>-2.2727272727272729</v>
      </c>
      <c r="F1624" s="16">
        <f>IF(AND(C1624&lt;&gt;0,SUM(C$1:$D1624)=SUM(C$1:$D1624)),ROW(),0)</f>
        <v>0</v>
      </c>
      <c r="G1624" s="16">
        <f t="array" ref="G1624">IF(ROW()-IFERROR(INDEX(F$2:F1624,MATCH(2,1/(F$2:F1624&lt;&gt;0))),0)&gt;22,22,ROW()-IFERROR(INDEX(F$2:F1624,MATCH(2,1/(F$2:F1624&lt;&gt;0))),0))</f>
        <v>2</v>
      </c>
    </row>
    <row r="1625" spans="1:7">
      <c r="A1625" s="1">
        <v>45909</v>
      </c>
      <c r="B1625" s="2">
        <v>1.1181000000000001</v>
      </c>
      <c r="C1625" s="16">
        <f t="shared" si="101"/>
        <v>0</v>
      </c>
      <c r="D1625" s="16">
        <f t="array" ref="D1625">IFERROR(INDEX(C$2:C1625,MATCH(2,1/(C$2:C1625&lt;&gt;0))),0)</f>
        <v>-2.5</v>
      </c>
      <c r="E1625" s="16">
        <f t="shared" si="102"/>
        <v>-2.1590909090909092</v>
      </c>
      <c r="F1625" s="16">
        <f>IF(AND(C1625&lt;&gt;0,SUM(C$1:$D1625)=SUM(C$1:$D1625)),ROW(),0)</f>
        <v>0</v>
      </c>
      <c r="G1625" s="16">
        <f t="array" ref="G1625">IF(ROW()-IFERROR(INDEX(F$2:F1625,MATCH(2,1/(F$2:F1625&lt;&gt;0))),0)&gt;22,22,ROW()-IFERROR(INDEX(F$2:F1625,MATCH(2,1/(F$2:F1625&lt;&gt;0))),0))</f>
        <v>3</v>
      </c>
    </row>
    <row r="1626" spans="1:7">
      <c r="A1626" s="1">
        <v>45910</v>
      </c>
      <c r="B1626" s="2">
        <v>0.9839</v>
      </c>
      <c r="C1626" s="16">
        <f t="shared" ref="C1626:C1628" si="103">IF(B1626&gt;3,5,IF(B1626&gt;2.4,2.5,IF(B1626&gt;1,0,IF(B1626&gt;0.8,-2.5,-5))))</f>
        <v>-2.5</v>
      </c>
      <c r="D1626" s="16">
        <f t="array" ref="D1626">IFERROR(INDEX(C$2:C1626,MATCH(2,1/(C$2:C1626&lt;&gt;0))),0)</f>
        <v>-2.5</v>
      </c>
      <c r="E1626" s="16">
        <f t="shared" ref="E1626:E1628" si="104">IF(D1626=0,0,IF(D1626&lt;0,-1*(ABS(D1626)-G1626*ABS(D1626)/22),D1626-G1626*D1626/22))</f>
        <v>-2.5</v>
      </c>
      <c r="F1626" s="16">
        <f>IF(AND(C1626&lt;&gt;0,SUM(C$1:$D1626)=SUM(C$1:$D1626)),ROW(),0)</f>
        <v>1626</v>
      </c>
      <c r="G1626" s="16">
        <f t="array" ref="G1626">IF(ROW()-IFERROR(INDEX(F$2:F1626,MATCH(2,1/(F$2:F1626&lt;&gt;0))),0)&gt;22,22,ROW()-IFERROR(INDEX(F$2:F1626,MATCH(2,1/(F$2:F1626&lt;&gt;0))),0))</f>
        <v>0</v>
      </c>
    </row>
    <row r="1627" spans="1:7">
      <c r="A1627" s="1">
        <v>45911</v>
      </c>
      <c r="B1627" s="2">
        <v>2.0125000000000002</v>
      </c>
      <c r="C1627" s="16">
        <f t="shared" si="103"/>
        <v>0</v>
      </c>
      <c r="D1627" s="16">
        <f t="array" ref="D1627">IFERROR(INDEX(C$2:C1627,MATCH(2,1/(C$2:C1627&lt;&gt;0))),0)</f>
        <v>-2.5</v>
      </c>
      <c r="E1627" s="16">
        <f t="shared" si="104"/>
        <v>-2.3863636363636362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1</v>
      </c>
    </row>
    <row r="1628" spans="1:7">
      <c r="A1628" s="1">
        <v>45912</v>
      </c>
      <c r="B1628" s="2">
        <v>1.6547000000000001</v>
      </c>
      <c r="C1628" s="16">
        <f t="shared" si="103"/>
        <v>0</v>
      </c>
      <c r="D1628" s="16">
        <f t="array" ref="D1628">IFERROR(INDEX(C$2:C1628,MATCH(2,1/(C$2:C1628&lt;&gt;0))),0)</f>
        <v>-2.5</v>
      </c>
      <c r="E1628" s="16">
        <f t="shared" si="104"/>
        <v>-2.2727272727272729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2</v>
      </c>
    </row>
    <row r="1629" spans="1:7">
      <c r="A1629" s="1">
        <v>45915</v>
      </c>
      <c r="B1629" s="2">
        <v>1.3864000000000001</v>
      </c>
      <c r="C1629" s="16">
        <f t="shared" ref="C1629:C1630" si="105">IF(B1629&gt;3,5,IF(B1629&gt;2.4,2.5,IF(B1629&gt;1,0,IF(B1629&gt;0.8,-2.5,-5))))</f>
        <v>0</v>
      </c>
      <c r="D1629" s="16">
        <f t="array" ref="D1629">IFERROR(INDEX(C$2:C1629,MATCH(2,1/(C$2:C1629&lt;&gt;0))),0)</f>
        <v>-2.5</v>
      </c>
      <c r="E1629" s="16">
        <f t="shared" ref="E1629:E1630" si="106">IF(D1629=0,0,IF(D1629&lt;0,-1*(ABS(D1629)-G1629*ABS(D1629)/22),D1629-G1629*D1629/22))</f>
        <v>-2.1590909090909092</v>
      </c>
      <c r="F1629" s="16">
        <f>IF(AND(C1629&lt;&gt;0,SUM(C$1:$D1629)=SUM(C$1:$D1629)),ROW(),0)</f>
        <v>0</v>
      </c>
      <c r="G1629" s="16">
        <f t="array" ref="G1629">IF(ROW()-IFERROR(INDEX(F$2:F1629,MATCH(2,1/(F$2:F1629&lt;&gt;0))),0)&gt;22,22,ROW()-IFERROR(INDEX(F$2:F1629,MATCH(2,1/(F$2:F1629&lt;&gt;0))),0))</f>
        <v>3</v>
      </c>
    </row>
    <row r="1630" spans="1:7">
      <c r="A1630" s="1">
        <v>45916</v>
      </c>
      <c r="B1630" s="2">
        <v>1.7442</v>
      </c>
      <c r="C1630" s="16">
        <f t="shared" si="105"/>
        <v>0</v>
      </c>
      <c r="D1630" s="16">
        <f t="array" ref="D1630">IFERROR(INDEX(C$2:C1630,MATCH(2,1/(C$2:C1630&lt;&gt;0))),0)</f>
        <v>-2.5</v>
      </c>
      <c r="E1630" s="16">
        <f t="shared" si="106"/>
        <v>-2.0454545454545454</v>
      </c>
      <c r="F1630" s="16">
        <f>IF(AND(C1630&lt;&gt;0,SUM(C$1:$D1630)=SUM(C$1:$D1630)),ROW(),0)</f>
        <v>0</v>
      </c>
      <c r="G1630" s="16">
        <f t="array" ref="G1630">IF(ROW()-IFERROR(INDEX(F$2:F1630,MATCH(2,1/(F$2:F1630&lt;&gt;0))),0)&gt;22,22,ROW()-IFERROR(INDEX(F$2:F1630,MATCH(2,1/(F$2:F1630&lt;&gt;0))),0))</f>
        <v>4</v>
      </c>
    </row>
    <row r="1631" spans="1:7">
      <c r="A1631" s="1">
        <v>45917</v>
      </c>
      <c r="B1631" s="2">
        <v>1.7442</v>
      </c>
      <c r="C1631" s="16">
        <f t="shared" ref="C1631:C1632" si="107">IF(B1631&gt;3,5,IF(B1631&gt;2.4,2.5,IF(B1631&gt;1,0,IF(B1631&gt;0.8,-2.5,-5))))</f>
        <v>0</v>
      </c>
      <c r="D1631" s="16">
        <f t="array" ref="D1631">IFERROR(INDEX(C$2:C1631,MATCH(2,1/(C$2:C1631&lt;&gt;0))),0)</f>
        <v>-2.5</v>
      </c>
      <c r="E1631" s="16">
        <f t="shared" ref="E1631:E1632" si="108">IF(D1631=0,0,IF(D1631&lt;0,-1*(ABS(D1631)-G1631*ABS(D1631)/22),D1631-G1631*D1631/22))</f>
        <v>-1.9318181818181817</v>
      </c>
      <c r="F1631" s="16">
        <f>IF(AND(C1631&lt;&gt;0,SUM(C$1:$D1631)=SUM(C$1:$D1631)),ROW(),0)</f>
        <v>0</v>
      </c>
      <c r="G1631" s="16">
        <f t="array" ref="G1631">IF(ROW()-IFERROR(INDEX(F$2:F1631,MATCH(2,1/(F$2:F1631&lt;&gt;0))),0)&gt;22,22,ROW()-IFERROR(INDEX(F$2:F1631,MATCH(2,1/(F$2:F1631&lt;&gt;0))),0))</f>
        <v>5</v>
      </c>
    </row>
    <row r="1632" spans="1:7">
      <c r="A1632" s="1">
        <v>45918</v>
      </c>
      <c r="B1632" s="2">
        <v>1.4758</v>
      </c>
      <c r="C1632" s="16">
        <f t="shared" si="107"/>
        <v>0</v>
      </c>
      <c r="D1632" s="16">
        <f t="array" ref="D1632">IFERROR(INDEX(C$2:C1632,MATCH(2,1/(C$2:C1632&lt;&gt;0))),0)</f>
        <v>-2.5</v>
      </c>
      <c r="E1632" s="16">
        <f t="shared" si="108"/>
        <v>-1.8181818181818183</v>
      </c>
      <c r="F1632" s="16">
        <f>IF(AND(C1632&lt;&gt;0,SUM(C$1:$D1632)=SUM(C$1:$D1632)),ROW(),0)</f>
        <v>0</v>
      </c>
      <c r="G1632" s="16">
        <f t="array" ref="G1632">IF(ROW()-IFERROR(INDEX(F$2:F1632,MATCH(2,1/(F$2:F1632&lt;&gt;0))),0)&gt;22,22,ROW()-IFERROR(INDEX(F$2:F1632,MATCH(2,1/(F$2:F1632&lt;&gt;0))),0))</f>
        <v>6</v>
      </c>
    </row>
    <row r="1633" spans="1:7">
      <c r="A1633" s="1">
        <v>45919</v>
      </c>
      <c r="B1633" s="2">
        <v>1.0286</v>
      </c>
      <c r="C1633" s="16">
        <f t="shared" ref="C1633" si="109">IF(B1633&gt;3,5,IF(B1633&gt;2.4,2.5,IF(B1633&gt;1,0,IF(B1633&gt;0.8,-2.5,-5))))</f>
        <v>0</v>
      </c>
      <c r="D1633" s="16">
        <f t="array" ref="D1633">IFERROR(INDEX(C$2:C1633,MATCH(2,1/(C$2:C1633&lt;&gt;0))),0)</f>
        <v>-2.5</v>
      </c>
      <c r="E1633" s="16">
        <f t="shared" ref="E1633" si="110">IF(D1633=0,0,IF(D1633&lt;0,-1*(ABS(D1633)-G1633*ABS(D1633)/22),D1633-G1633*D1633/22))</f>
        <v>-1.7045454545454546</v>
      </c>
      <c r="F1633" s="16">
        <f>IF(AND(C1633&lt;&gt;0,SUM(C$1:$D1633)=SUM(C$1:$D1633)),ROW(),0)</f>
        <v>0</v>
      </c>
      <c r="G1633" s="16">
        <f t="array" ref="G1633">IF(ROW()-IFERROR(INDEX(F$2:F1633,MATCH(2,1/(F$2:F1633&lt;&gt;0))),0)&gt;22,22,ROW()-IFERROR(INDEX(F$2:F1633,MATCH(2,1/(F$2:F1633&lt;&gt;0))),0))</f>
        <v>7</v>
      </c>
    </row>
    <row r="1634" spans="1:7">
      <c r="A1634" s="1">
        <v>45922</v>
      </c>
      <c r="B1634" s="2">
        <v>1.2517</v>
      </c>
      <c r="C1634" s="16">
        <f t="shared" ref="C1634:C1635" si="111">IF(B1634&gt;3,5,IF(B1634&gt;2.4,2.5,IF(B1634&gt;1,0,IF(B1634&gt;0.8,-2.5,-5))))</f>
        <v>0</v>
      </c>
      <c r="D1634" s="16">
        <f t="array" ref="D1634">IFERROR(INDEX(C$2:C1634,MATCH(2,1/(C$2:C1634&lt;&gt;0))),0)</f>
        <v>-2.5</v>
      </c>
      <c r="E1634" s="16">
        <f t="shared" ref="E1634:E1635" si="112">IF(D1634=0,0,IF(D1634&lt;0,-1*(ABS(D1634)-G1634*ABS(D1634)/22),D1634-G1634*D1634/22))</f>
        <v>-1.5909090909090908</v>
      </c>
      <c r="F1634" s="16">
        <f>IF(AND(C1634&lt;&gt;0,SUM(C$1:$D1634)=SUM(C$1:$D1634)),ROW(),0)</f>
        <v>0</v>
      </c>
      <c r="G1634" s="16">
        <f t="array" ref="G1634">IF(ROW()-IFERROR(INDEX(F$2:F1634,MATCH(2,1/(F$2:F1634&lt;&gt;0))),0)&gt;22,22,ROW()-IFERROR(INDEX(F$2:F1634,MATCH(2,1/(F$2:F1634&lt;&gt;0))),0))</f>
        <v>8</v>
      </c>
    </row>
    <row r="1635" spans="1:7">
      <c r="A1635" s="1">
        <v>45923</v>
      </c>
      <c r="B1635" s="2">
        <v>1.2964</v>
      </c>
      <c r="C1635" s="16">
        <f t="shared" si="111"/>
        <v>0</v>
      </c>
      <c r="D1635" s="16">
        <f t="array" ref="D1635">IFERROR(INDEX(C$2:C1635,MATCH(2,1/(C$2:C1635&lt;&gt;0))),0)</f>
        <v>-2.5</v>
      </c>
      <c r="E1635" s="16">
        <f t="shared" si="112"/>
        <v>-1.4772727272727273</v>
      </c>
      <c r="F1635" s="16">
        <f>IF(AND(C1635&lt;&gt;0,SUM(C$1:$D1635)=SUM(C$1:$D1635)),ROW(),0)</f>
        <v>0</v>
      </c>
      <c r="G1635" s="16">
        <f t="array" ref="G1635">IF(ROW()-IFERROR(INDEX(F$2:F1635,MATCH(2,1/(F$2:F1635&lt;&gt;0))),0)&gt;22,22,ROW()-IFERROR(INDEX(F$2:F1635,MATCH(2,1/(F$2:F1635&lt;&gt;0))),0))</f>
        <v>9</v>
      </c>
    </row>
    <row r="1636" spans="1:7">
      <c r="A1636" s="1">
        <v>45924</v>
      </c>
      <c r="B1636" s="2">
        <v>1.6093</v>
      </c>
      <c r="C1636" s="16">
        <f t="shared" ref="C1636:C1637" si="113">IF(B1636&gt;3,5,IF(B1636&gt;2.4,2.5,IF(B1636&gt;1,0,IF(B1636&gt;0.8,-2.5,-5))))</f>
        <v>0</v>
      </c>
      <c r="D1636" s="16">
        <f t="array" ref="D1636">IFERROR(INDEX(C$2:C1636,MATCH(2,1/(C$2:C1636&lt;&gt;0))),0)</f>
        <v>-2.5</v>
      </c>
      <c r="E1636" s="16">
        <f t="shared" ref="E1636:E1637" si="114">IF(D1636=0,0,IF(D1636&lt;0,-1*(ABS(D1636)-G1636*ABS(D1636)/22),D1636-G1636*D1636/22))</f>
        <v>-1.3636363636363635</v>
      </c>
      <c r="F1636" s="16">
        <f>IF(AND(C1636&lt;&gt;0,SUM(C$1:$D1636)=SUM(C$1:$D1636)),ROW(),0)</f>
        <v>0</v>
      </c>
      <c r="G1636" s="16">
        <f t="array" ref="G1636">IF(ROW()-IFERROR(INDEX(F$2:F1636,MATCH(2,1/(F$2:F1636&lt;&gt;0))),0)&gt;22,22,ROW()-IFERROR(INDEX(F$2:F1636,MATCH(2,1/(F$2:F1636&lt;&gt;0))),0))</f>
        <v>10</v>
      </c>
    </row>
    <row r="1637" spans="1:7">
      <c r="A1637" s="1">
        <v>45925</v>
      </c>
      <c r="B1637" s="2">
        <v>0.93879999999999997</v>
      </c>
      <c r="C1637" s="16">
        <f t="shared" si="113"/>
        <v>-2.5</v>
      </c>
      <c r="D1637" s="16">
        <f t="array" ref="D1637">IFERROR(INDEX(C$2:C1637,MATCH(2,1/(C$2:C1637&lt;&gt;0))),0)</f>
        <v>-2.5</v>
      </c>
      <c r="E1637" s="16">
        <f t="shared" si="114"/>
        <v>-2.5</v>
      </c>
      <c r="F1637" s="16">
        <f>IF(AND(C1637&lt;&gt;0,SUM(C$1:$D1637)=SUM(C$1:$D1637)),ROW(),0)</f>
        <v>1637</v>
      </c>
      <c r="G1637" s="16">
        <f t="array" ref="G1637">IF(ROW()-IFERROR(INDEX(F$2:F1637,MATCH(2,1/(F$2:F1637&lt;&gt;0))),0)&gt;22,22,ROW()-IFERROR(INDEX(F$2:F1637,MATCH(2,1/(F$2:F1637&lt;&gt;0))),0))</f>
        <v>0</v>
      </c>
    </row>
    <row r="1638" spans="1:7">
      <c r="A1638" s="1">
        <v>45926</v>
      </c>
      <c r="B1638" s="2">
        <v>1.0724</v>
      </c>
      <c r="C1638" s="16">
        <f t="shared" ref="C1638" si="115">IF(B1638&gt;3,5,IF(B1638&gt;2.4,2.5,IF(B1638&gt;1,0,IF(B1638&gt;0.8,-2.5,-5))))</f>
        <v>0</v>
      </c>
      <c r="D1638" s="16">
        <f t="array" ref="D1638">IFERROR(INDEX(C$2:C1638,MATCH(2,1/(C$2:C1638&lt;&gt;0))),0)</f>
        <v>-2.5</v>
      </c>
      <c r="E1638" s="16">
        <f t="shared" ref="E1638" si="116">IF(D1638=0,0,IF(D1638&lt;0,-1*(ABS(D1638)-G1638*ABS(D1638)/22),D1638-G1638*D1638/22))</f>
        <v>-2.3863636363636362</v>
      </c>
      <c r="F1638" s="16">
        <f>IF(AND(C1638&lt;&gt;0,SUM(C$1:$D1638)=SUM(C$1:$D1638)),ROW(),0)</f>
        <v>0</v>
      </c>
      <c r="G1638" s="16">
        <f t="array" ref="G1638">IF(ROW()-IFERROR(INDEX(F$2:F1638,MATCH(2,1/(F$2:F1638&lt;&gt;0))),0)&gt;22,22,ROW()-IFERROR(INDEX(F$2:F1638,MATCH(2,1/(F$2:F1638&lt;&gt;0))),0))</f>
        <v>1</v>
      </c>
    </row>
    <row r="1639" spans="1:7">
      <c r="A1639" s="1">
        <v>45929</v>
      </c>
      <c r="B1639" s="2">
        <v>0.93830000000000002</v>
      </c>
      <c r="C1639" s="16">
        <f t="shared" ref="C1639" si="117">IF(B1639&gt;3,5,IF(B1639&gt;2.4,2.5,IF(B1639&gt;1,0,IF(B1639&gt;0.8,-2.5,-5))))</f>
        <v>-2.5</v>
      </c>
      <c r="D1639" s="16">
        <f t="array" ref="D1639">IFERROR(INDEX(C$2:C1639,MATCH(2,1/(C$2:C1639&lt;&gt;0))),0)</f>
        <v>-2.5</v>
      </c>
      <c r="E1639" s="16">
        <f t="shared" ref="E1639" si="118">IF(D1639=0,0,IF(D1639&lt;0,-1*(ABS(D1639)-G1639*ABS(D1639)/22),D1639-G1639*D1639/22))</f>
        <v>-2.5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>
      <c r="A1640" s="1">
        <v>45930</v>
      </c>
      <c r="B1640" s="2">
        <v>0.93830000000000002</v>
      </c>
      <c r="C1640" s="16">
        <f t="shared" ref="C1640:C1642" si="119">IF(B1640&gt;3,5,IF(B1640&gt;2.4,2.5,IF(B1640&gt;1,0,IF(B1640&gt;0.8,-2.5,-5))))</f>
        <v>-2.5</v>
      </c>
      <c r="D1640" s="16">
        <f t="array" ref="D1640">IFERROR(INDEX(C$2:C1640,MATCH(2,1/(C$2:C1640&lt;&gt;0))),0)</f>
        <v>-2.5</v>
      </c>
      <c r="E1640" s="16">
        <f t="shared" ref="E1640:E1642" si="120">IF(D1640=0,0,IF(D1640&lt;0,-1*(ABS(D1640)-G1640*ABS(D1640)/22),D1640-G1640*D1640/22))</f>
        <v>-2.5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>
      <c r="A1641" s="1">
        <v>45939</v>
      </c>
      <c r="B1641" s="2">
        <v>1.6086</v>
      </c>
      <c r="C1641" s="16">
        <f t="shared" si="119"/>
        <v>0</v>
      </c>
      <c r="D1641" s="16">
        <f t="array" ref="D1641">IFERROR(INDEX(C$2:C1641,MATCH(2,1/(C$2:C1641&lt;&gt;0))),0)</f>
        <v>-2.5</v>
      </c>
      <c r="E1641" s="16">
        <f t="shared" si="120"/>
        <v>-2.3863636363636362</v>
      </c>
      <c r="F1641" s="16">
        <f>IF(AND(C1641&lt;&gt;0,SUM(C$1:$D1641)=SUM(C$1:$D1641)),ROW(),0)</f>
        <v>0</v>
      </c>
      <c r="G1641" s="16">
        <f t="array" ref="G1641">IF(ROW()-IFERROR(INDEX(F$2:F1641,MATCH(2,1/(F$2:F1641&lt;&gt;0))),0)&gt;22,22,ROW()-IFERROR(INDEX(F$2:F1641,MATCH(2,1/(F$2:F1641&lt;&gt;0))),0))</f>
        <v>1</v>
      </c>
    </row>
    <row r="1642" spans="1:7">
      <c r="A1642" s="1">
        <v>45940</v>
      </c>
      <c r="B1642" s="2">
        <v>1.4744999999999999</v>
      </c>
      <c r="C1642" s="16">
        <f t="shared" si="119"/>
        <v>0</v>
      </c>
      <c r="D1642" s="16">
        <f t="array" ref="D1642">IFERROR(INDEX(C$2:C1642,MATCH(2,1/(C$2:C1642&lt;&gt;0))),0)</f>
        <v>-2.5</v>
      </c>
      <c r="E1642" s="16">
        <f t="shared" si="120"/>
        <v>-2.2727272727272729</v>
      </c>
      <c r="F1642" s="16">
        <f>IF(AND(C1642&lt;&gt;0,SUM(C$1:$D1642)=SUM(C$1:$D1642)),ROW(),0)</f>
        <v>0</v>
      </c>
      <c r="G1642" s="16">
        <f t="array" ref="G1642">IF(ROW()-IFERROR(INDEX(F$2:F1642,MATCH(2,1/(F$2:F1642&lt;&gt;0))),0)&gt;22,22,ROW()-IFERROR(INDEX(F$2:F1642,MATCH(2,1/(F$2:F1642&lt;&gt;0))),0))</f>
        <v>2</v>
      </c>
    </row>
    <row r="1643" spans="1:7">
      <c r="A1643" s="1">
        <v>45943</v>
      </c>
      <c r="B1643" s="2">
        <v>1.3429</v>
      </c>
      <c r="C1643" s="16">
        <f t="shared" ref="C1643:C1644" si="121">IF(B1643&gt;3,5,IF(B1643&gt;2.4,2.5,IF(B1643&gt;1,0,IF(B1643&gt;0.8,-2.5,-5))))</f>
        <v>0</v>
      </c>
      <c r="D1643" s="16">
        <f t="array" ref="D1643">IFERROR(INDEX(C$2:C1643,MATCH(2,1/(C$2:C1643&lt;&gt;0))),0)</f>
        <v>-2.5</v>
      </c>
      <c r="E1643" s="16">
        <f t="shared" ref="E1643:E1644" si="122">IF(D1643=0,0,IF(D1643&lt;0,-1*(ABS(D1643)-G1643*ABS(D1643)/22),D1643-G1643*D1643/22))</f>
        <v>-2.1590909090909092</v>
      </c>
      <c r="F1643" s="16">
        <f>IF(AND(C1643&lt;&gt;0,SUM(C$1:$D1643)=SUM(C$1:$D1643)),ROW(),0)</f>
        <v>0</v>
      </c>
      <c r="G1643" s="16">
        <f t="array" ref="G1643">IF(ROW()-IFERROR(INDEX(F$2:F1643,MATCH(2,1/(F$2:F1643&lt;&gt;0))),0)&gt;22,22,ROW()-IFERROR(INDEX(F$2:F1643,MATCH(2,1/(F$2:F1643&lt;&gt;0))),0))</f>
        <v>3</v>
      </c>
    </row>
    <row r="1644" spans="1:7">
      <c r="A1644" s="1">
        <v>45944</v>
      </c>
      <c r="B1644" s="2">
        <v>0.71619999999999995</v>
      </c>
      <c r="C1644" s="16">
        <f t="shared" si="121"/>
        <v>-5</v>
      </c>
      <c r="D1644" s="16">
        <f t="array" ref="D1644">IFERROR(INDEX(C$2:C1644,MATCH(2,1/(C$2:C1644&lt;&gt;0))),0)</f>
        <v>-5</v>
      </c>
      <c r="E1644" s="16">
        <f t="shared" si="122"/>
        <v>-5</v>
      </c>
      <c r="F1644" s="16">
        <f>IF(AND(C1644&lt;&gt;0,SUM(C$1:$D1644)=SUM(C$1:$D1644)),ROW(),0)</f>
        <v>1644</v>
      </c>
      <c r="G1644" s="16">
        <f t="array" ref="G1644">IF(ROW()-IFERROR(INDEX(F$2:F1644,MATCH(2,1/(F$2:F1644&lt;&gt;0))),0)&gt;22,22,ROW()-IFERROR(INDEX(F$2:F1644,MATCH(2,1/(F$2:F1644&lt;&gt;0))),0))</f>
        <v>0</v>
      </c>
    </row>
    <row r="1645" spans="1:7">
      <c r="A1645" s="1">
        <v>45945</v>
      </c>
      <c r="B1645" s="2">
        <v>1.4772000000000001</v>
      </c>
      <c r="C1645" s="16">
        <f t="shared" ref="C1645:C1647" si="123">IF(B1645&gt;3,5,IF(B1645&gt;2.4,2.5,IF(B1645&gt;1,0,IF(B1645&gt;0.8,-2.5,-5))))</f>
        <v>0</v>
      </c>
      <c r="D1645" s="16">
        <f t="array" ref="D1645">IFERROR(INDEX(C$2:C1645,MATCH(2,1/(C$2:C1645&lt;&gt;0))),0)</f>
        <v>-5</v>
      </c>
      <c r="E1645" s="16">
        <f t="shared" ref="E1645:E1647" si="124">IF(D1645=0,0,IF(D1645&lt;0,-1*(ABS(D1645)-G1645*ABS(D1645)/22),D1645-G1645*D1645/22))</f>
        <v>-4.7727272727272725</v>
      </c>
      <c r="F1645" s="16">
        <f>IF(AND(C1645&lt;&gt;0,SUM(C$1:$D1645)=SUM(C$1:$D1645)),ROW(),0)</f>
        <v>0</v>
      </c>
      <c r="G1645" s="16">
        <f t="array" ref="G1645">IF(ROW()-IFERROR(INDEX(F$2:F1645,MATCH(2,1/(F$2:F1645&lt;&gt;0))),0)&gt;22,22,ROW()-IFERROR(INDEX(F$2:F1645,MATCH(2,1/(F$2:F1645&lt;&gt;0))),0))</f>
        <v>1</v>
      </c>
    </row>
    <row r="1646" spans="1:7">
      <c r="A1646" s="1">
        <v>45946</v>
      </c>
      <c r="B1646" s="2">
        <v>0.6714</v>
      </c>
      <c r="C1646" s="16">
        <f t="shared" si="123"/>
        <v>-5</v>
      </c>
      <c r="D1646" s="16">
        <f t="array" ref="D1646">IFERROR(INDEX(C$2:C1646,MATCH(2,1/(C$2:C1646&lt;&gt;0))),0)</f>
        <v>-5</v>
      </c>
      <c r="E1646" s="16">
        <f t="shared" si="124"/>
        <v>-5</v>
      </c>
      <c r="F1646" s="16">
        <f>IF(AND(C1646&lt;&gt;0,SUM(C$1:$D1646)=SUM(C$1:$D1646)),ROW(),0)</f>
        <v>1646</v>
      </c>
      <c r="G1646" s="16">
        <f t="array" ref="G1646">IF(ROW()-IFERROR(INDEX(F$2:F1646,MATCH(2,1/(F$2:F1646&lt;&gt;0))),0)&gt;22,22,ROW()-IFERROR(INDEX(F$2:F1646,MATCH(2,1/(F$2:F1646&lt;&gt;0))),0))</f>
        <v>0</v>
      </c>
    </row>
    <row r="1647" spans="1:7">
      <c r="A1647" s="1">
        <v>45947</v>
      </c>
      <c r="B1647" s="2">
        <v>0.76100000000000001</v>
      </c>
      <c r="C1647" s="16">
        <f t="shared" si="123"/>
        <v>-5</v>
      </c>
      <c r="D1647" s="16">
        <f t="array" ref="D1647">IFERROR(INDEX(C$2:C1647,MATCH(2,1/(C$2:C1647&lt;&gt;0))),0)</f>
        <v>-5</v>
      </c>
      <c r="E1647" s="16">
        <f t="shared" si="124"/>
        <v>-5</v>
      </c>
      <c r="F1647" s="16">
        <f>IF(AND(C1647&lt;&gt;0,SUM(C$1:$D1647)=SUM(C$1:$D1647)),ROW(),0)</f>
        <v>1647</v>
      </c>
      <c r="G1647" s="16">
        <f t="array" ref="G1647">IF(ROW()-IFERROR(INDEX(F$2:F1647,MATCH(2,1/(F$2:F1647&lt;&gt;0))),0)&gt;22,22,ROW()-IFERROR(INDEX(F$2:F1647,MATCH(2,1/(F$2:F1647&lt;&gt;0))),0))</f>
        <v>0</v>
      </c>
    </row>
    <row r="1648" spans="1:7">
      <c r="A1648" s="1">
        <v>45950</v>
      </c>
      <c r="B1648" s="2">
        <v>1.7457</v>
      </c>
      <c r="C1648" s="16">
        <f t="shared" ref="C1648:C1652" si="125">IF(B1648&gt;3,5,IF(B1648&gt;2.4,2.5,IF(B1648&gt;1,0,IF(B1648&gt;0.8,-2.5,-5))))</f>
        <v>0</v>
      </c>
      <c r="D1648" s="16">
        <f t="array" ref="D1648">IFERROR(INDEX(C$2:C1648,MATCH(2,1/(C$2:C1648&lt;&gt;0))),0)</f>
        <v>-5</v>
      </c>
      <c r="E1648" s="16">
        <f t="shared" ref="E1648:E1652" si="126">IF(D1648=0,0,IF(D1648&lt;0,-1*(ABS(D1648)-G1648*ABS(D1648)/22),D1648-G1648*D1648/22))</f>
        <v>-4.7727272727272725</v>
      </c>
      <c r="F1648" s="16">
        <f>IF(AND(C1648&lt;&gt;0,SUM(C$1:$D1648)=SUM(C$1:$D1648)),ROW(),0)</f>
        <v>0</v>
      </c>
      <c r="G1648" s="16">
        <f t="array" ref="G1648">IF(ROW()-IFERROR(INDEX(F$2:F1648,MATCH(2,1/(F$2:F1648&lt;&gt;0))),0)&gt;22,22,ROW()-IFERROR(INDEX(F$2:F1648,MATCH(2,1/(F$2:F1648&lt;&gt;0))),0))</f>
        <v>1</v>
      </c>
    </row>
    <row r="1649" spans="1:7">
      <c r="A1649" s="1">
        <v>45951</v>
      </c>
      <c r="B1649" s="2">
        <v>1.7457</v>
      </c>
      <c r="C1649" s="16">
        <f t="shared" si="125"/>
        <v>0</v>
      </c>
      <c r="D1649" s="16">
        <f t="array" ref="D1649">IFERROR(INDEX(C$2:C1649,MATCH(2,1/(C$2:C1649&lt;&gt;0))),0)</f>
        <v>-5</v>
      </c>
      <c r="E1649" s="16">
        <f t="shared" si="126"/>
        <v>-4.5454545454545459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2</v>
      </c>
    </row>
    <row r="1650" spans="1:7">
      <c r="A1650" s="1">
        <v>45952</v>
      </c>
      <c r="B1650" s="2">
        <v>1.1191</v>
      </c>
      <c r="C1650" s="16">
        <f t="shared" si="125"/>
        <v>0</v>
      </c>
      <c r="D1650" s="16">
        <f t="array" ref="D1650">IFERROR(INDEX(C$2:C1650,MATCH(2,1/(C$2:C1650&lt;&gt;0))),0)</f>
        <v>-5</v>
      </c>
      <c r="E1650" s="16">
        <f t="shared" si="126"/>
        <v>-4.3181818181818183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3</v>
      </c>
    </row>
    <row r="1651" spans="1:7">
      <c r="A1651" s="1">
        <v>45953</v>
      </c>
      <c r="B1651" s="2">
        <v>0.76100000000000001</v>
      </c>
      <c r="C1651" s="16">
        <f t="shared" si="125"/>
        <v>-5</v>
      </c>
      <c r="D1651" s="16">
        <f t="array" ref="D1651">IFERROR(INDEX(C$2:C1651,MATCH(2,1/(C$2:C1651&lt;&gt;0))),0)</f>
        <v>-5</v>
      </c>
      <c r="E1651" s="16">
        <f t="shared" si="126"/>
        <v>-5</v>
      </c>
      <c r="F1651" s="16">
        <f>IF(AND(C1651&lt;&gt;0,SUM(C$1:$D1651)=SUM(C$1:$D1651)),ROW(),0)</f>
        <v>1651</v>
      </c>
      <c r="G1651" s="16">
        <f t="array" ref="G1651">IF(ROW()-IFERROR(INDEX(F$2:F1651,MATCH(2,1/(F$2:F1651&lt;&gt;0))),0)&gt;22,22,ROW()-IFERROR(INDEX(F$2:F1651,MATCH(2,1/(F$2:F1651&lt;&gt;0))),0))</f>
        <v>0</v>
      </c>
    </row>
    <row r="1652" spans="1:7">
      <c r="A1652" s="1">
        <v>45954</v>
      </c>
      <c r="B1652" s="2">
        <v>1.1637999999999999</v>
      </c>
      <c r="C1652" s="16">
        <f t="shared" si="125"/>
        <v>0</v>
      </c>
      <c r="D1652" s="16">
        <f t="array" ref="D1652">IFERROR(INDEX(C$2:C1652,MATCH(2,1/(C$2:C1652&lt;&gt;0))),0)</f>
        <v>-5</v>
      </c>
      <c r="E1652" s="16">
        <f t="shared" si="126"/>
        <v>-4.7727272727272725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1</v>
      </c>
    </row>
    <row r="1653" spans="1:7">
      <c r="A1653" s="1">
        <v>45957</v>
      </c>
      <c r="B1653" s="2">
        <v>0.94</v>
      </c>
      <c r="C1653" s="16">
        <f t="shared" ref="C1653:C1657" si="127">IF(B1653&gt;3,5,IF(B1653&gt;2.4,2.5,IF(B1653&gt;1,0,IF(B1653&gt;0.8,-2.5,-5))))</f>
        <v>-2.5</v>
      </c>
      <c r="D1653" s="16">
        <f t="array" ref="D1653">IFERROR(INDEX(C$2:C1653,MATCH(2,1/(C$2:C1653&lt;&gt;0))),0)</f>
        <v>-2.5</v>
      </c>
      <c r="E1653" s="16">
        <f t="shared" ref="E1653:E1657" si="128">IF(D1653=0,0,IF(D1653&lt;0,-1*(ABS(D1653)-G1653*ABS(D1653)/22),D1653-G1653*D1653/22))</f>
        <v>-2.5</v>
      </c>
      <c r="F1653" s="16">
        <f>IF(AND(C1653&lt;&gt;0,SUM(C$1:$D1653)=SUM(C$1:$D1653)),ROW(),0)</f>
        <v>1653</v>
      </c>
      <c r="G1653" s="16">
        <f t="array" ref="G1653">IF(ROW()-IFERROR(INDEX(F$2:F1653,MATCH(2,1/(F$2:F1653&lt;&gt;0))),0)&gt;22,22,ROW()-IFERROR(INDEX(F$2:F1653,MATCH(2,1/(F$2:F1653&lt;&gt;0))),0))</f>
        <v>0</v>
      </c>
    </row>
    <row r="1654" spans="1:7">
      <c r="A1654" s="1">
        <v>45958</v>
      </c>
      <c r="B1654" s="2">
        <v>1.2981</v>
      </c>
      <c r="C1654" s="16">
        <f t="shared" si="127"/>
        <v>0</v>
      </c>
      <c r="D1654" s="16">
        <f t="array" ref="D1654">IFERROR(INDEX(C$2:C1654,MATCH(2,1/(C$2:C1654&lt;&gt;0))),0)</f>
        <v>-2.5</v>
      </c>
      <c r="E1654" s="16">
        <f t="shared" si="128"/>
        <v>-2.3863636363636362</v>
      </c>
      <c r="F1654" s="16">
        <f>IF(AND(C1654&lt;&gt;0,SUM(C$1:$D1654)=SUM(C$1:$D1654)),ROW(),0)</f>
        <v>0</v>
      </c>
      <c r="G1654" s="16">
        <f t="array" ref="G1654">IF(ROW()-IFERROR(INDEX(F$2:F1654,MATCH(2,1/(F$2:F1654&lt;&gt;0))),0)&gt;22,22,ROW()-IFERROR(INDEX(F$2:F1654,MATCH(2,1/(F$2:F1654&lt;&gt;0))),0))</f>
        <v>1</v>
      </c>
    </row>
    <row r="1655" spans="1:7">
      <c r="A1655" s="1">
        <v>45959</v>
      </c>
      <c r="B1655" s="2">
        <v>1.387</v>
      </c>
      <c r="C1655" s="16">
        <f t="shared" si="127"/>
        <v>0</v>
      </c>
      <c r="D1655" s="16">
        <f t="array" ref="D1655">IFERROR(INDEX(C$2:C1655,MATCH(2,1/(C$2:C1655&lt;&gt;0))),0)</f>
        <v>-2.5</v>
      </c>
      <c r="E1655" s="16">
        <f t="shared" si="128"/>
        <v>-2.2727272727272729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2</v>
      </c>
    </row>
    <row r="1656" spans="1:7">
      <c r="A1656" s="1">
        <v>45960</v>
      </c>
      <c r="B1656" s="2">
        <v>0.89490000000000003</v>
      </c>
      <c r="C1656" s="16">
        <f t="shared" si="127"/>
        <v>-2.5</v>
      </c>
      <c r="D1656" s="16">
        <f t="array" ref="D1656">IFERROR(INDEX(C$2:C1656,MATCH(2,1/(C$2:C1656&lt;&gt;0))),0)</f>
        <v>-2.5</v>
      </c>
      <c r="E1656" s="16">
        <f t="shared" si="128"/>
        <v>-2.5</v>
      </c>
      <c r="F1656" s="16">
        <f>IF(AND(C1656&lt;&gt;0,SUM(C$1:$D1656)=SUM(C$1:$D1656)),ROW(),0)</f>
        <v>1656</v>
      </c>
      <c r="G1656" s="16">
        <f t="array" ref="G1656">IF(ROW()-IFERROR(INDEX(F$2:F1656,MATCH(2,1/(F$2:F1656&lt;&gt;0))),0)&gt;22,22,ROW()-IFERROR(INDEX(F$2:F1656,MATCH(2,1/(F$2:F1656&lt;&gt;0))),0))</f>
        <v>0</v>
      </c>
    </row>
    <row r="1657" spans="1:7">
      <c r="A1657" s="1">
        <v>45961</v>
      </c>
      <c r="B1657" s="2">
        <v>1.2975000000000001</v>
      </c>
      <c r="C1657" s="16">
        <f t="shared" si="127"/>
        <v>0</v>
      </c>
      <c r="D1657" s="16">
        <f t="array" ref="D1657">IFERROR(INDEX(C$2:C1657,MATCH(2,1/(C$2:C1657&lt;&gt;0))),0)</f>
        <v>-2.5</v>
      </c>
      <c r="E1657" s="16">
        <f t="shared" si="128"/>
        <v>-2.3863636363636362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1</v>
      </c>
    </row>
    <row r="1658" spans="1:7">
      <c r="A1658" s="1">
        <v>45964</v>
      </c>
      <c r="B1658" s="2">
        <v>1.3423</v>
      </c>
      <c r="C1658" s="16">
        <f t="shared" ref="C1658:C1662" si="129">IF(B1658&gt;3,5,IF(B1658&gt;2.4,2.5,IF(B1658&gt;1,0,IF(B1658&gt;0.8,-2.5,-5))))</f>
        <v>0</v>
      </c>
      <c r="D1658" s="16">
        <f t="array" ref="D1658">IFERROR(INDEX(C$2:C1658,MATCH(2,1/(C$2:C1658&lt;&gt;0))),0)</f>
        <v>-2.5</v>
      </c>
      <c r="E1658" s="16">
        <f t="shared" ref="E1658:E1662" si="130">IF(D1658=0,0,IF(D1658&lt;0,-1*(ABS(D1658)-G1658*ABS(D1658)/22),D1658-G1658*D1658/22))</f>
        <v>-2.2727272727272729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2</v>
      </c>
    </row>
    <row r="1659" spans="1:7">
      <c r="A1659" s="1">
        <v>45965</v>
      </c>
      <c r="B1659" s="2">
        <v>1.1186</v>
      </c>
      <c r="C1659" s="16">
        <f t="shared" si="129"/>
        <v>0</v>
      </c>
      <c r="D1659" s="16">
        <f t="array" ref="D1659">IFERROR(INDEX(C$2:C1659,MATCH(2,1/(C$2:C1659&lt;&gt;0))),0)</f>
        <v>-2.5</v>
      </c>
      <c r="E1659" s="16">
        <f t="shared" si="130"/>
        <v>-2.1590909090909092</v>
      </c>
      <c r="F1659" s="16">
        <f>IF(AND(C1659&lt;&gt;0,SUM(C$1:$D1659)=SUM(C$1:$D1659)),ROW(),0)</f>
        <v>0</v>
      </c>
      <c r="G1659" s="16">
        <f t="array" ref="G1659">IF(ROW()-IFERROR(INDEX(F$2:F1659,MATCH(2,1/(F$2:F1659&lt;&gt;0))),0)&gt;22,22,ROW()-IFERROR(INDEX(F$2:F1659,MATCH(2,1/(F$2:F1659&lt;&gt;0))),0))</f>
        <v>3</v>
      </c>
    </row>
    <row r="1660" spans="1:7">
      <c r="A1660" s="1">
        <v>45966</v>
      </c>
      <c r="B1660" s="2">
        <v>1.2081</v>
      </c>
      <c r="C1660" s="16">
        <f t="shared" si="129"/>
        <v>0</v>
      </c>
      <c r="D1660" s="16">
        <f t="array" ref="D1660">IFERROR(INDEX(C$2:C1660,MATCH(2,1/(C$2:C1660&lt;&gt;0))),0)</f>
        <v>-2.5</v>
      </c>
      <c r="E1660" s="16">
        <f t="shared" si="130"/>
        <v>-2.0454545454545454</v>
      </c>
      <c r="F1660" s="16">
        <f>IF(AND(C1660&lt;&gt;0,SUM(C$1:$D1660)=SUM(C$1:$D1660)),ROW(),0)</f>
        <v>0</v>
      </c>
      <c r="G1660" s="16">
        <f t="array" ref="G1660">IF(ROW()-IFERROR(INDEX(F$2:F1660,MATCH(2,1/(F$2:F1660&lt;&gt;0))),0)&gt;22,22,ROW()-IFERROR(INDEX(F$2:F1660,MATCH(2,1/(F$2:F1660&lt;&gt;0))),0))</f>
        <v>4</v>
      </c>
    </row>
    <row r="1661" spans="1:7">
      <c r="A1661" s="1">
        <v>45967</v>
      </c>
      <c r="B1661" s="2">
        <v>1.387</v>
      </c>
      <c r="C1661" s="16">
        <f t="shared" si="129"/>
        <v>0</v>
      </c>
      <c r="D1661" s="16">
        <f t="array" ref="D1661">IFERROR(INDEX(C$2:C1661,MATCH(2,1/(C$2:C1661&lt;&gt;0))),0)</f>
        <v>-2.5</v>
      </c>
      <c r="E1661" s="16">
        <f t="shared" si="130"/>
        <v>-1.9318181818181817</v>
      </c>
      <c r="F1661" s="16">
        <f>IF(AND(C1661&lt;&gt;0,SUM(C$1:$D1661)=SUM(C$1:$D1661)),ROW(),0)</f>
        <v>0</v>
      </c>
      <c r="G1661" s="16">
        <f t="array" ref="G1661">IF(ROW()-IFERROR(INDEX(F$2:F1661,MATCH(2,1/(F$2:F1661&lt;&gt;0))),0)&gt;22,22,ROW()-IFERROR(INDEX(F$2:F1661,MATCH(2,1/(F$2:F1661&lt;&gt;0))),0))</f>
        <v>5</v>
      </c>
    </row>
    <row r="1662" spans="1:7">
      <c r="A1662" s="1">
        <v>45968</v>
      </c>
      <c r="B1662" s="2">
        <v>0.89449999999999996</v>
      </c>
      <c r="C1662" s="16">
        <f t="shared" si="129"/>
        <v>-2.5</v>
      </c>
      <c r="D1662" s="16">
        <f t="array" ref="D1662">IFERROR(INDEX(C$2:C1662,MATCH(2,1/(C$2:C1662&lt;&gt;0))),0)</f>
        <v>-2.5</v>
      </c>
      <c r="E1662" s="16">
        <f t="shared" si="130"/>
        <v>-2.5</v>
      </c>
      <c r="F1662" s="16">
        <f>IF(AND(C1662&lt;&gt;0,SUM(C$1:$D1662)=SUM(C$1:$D1662)),ROW(),0)</f>
        <v>1662</v>
      </c>
      <c r="G1662" s="16">
        <f t="array" ref="G1662">IF(ROW()-IFERROR(INDEX(F$2:F1662,MATCH(2,1/(F$2:F1662&lt;&gt;0))),0)&gt;22,22,ROW()-IFERROR(INDEX(F$2:F1662,MATCH(2,1/(F$2:F1662&lt;&gt;0))),0))</f>
        <v>0</v>
      </c>
    </row>
    <row r="1663" spans="1:7">
      <c r="A1663" s="1">
        <v>45971</v>
      </c>
      <c r="B1663" s="2">
        <v>1.5206</v>
      </c>
      <c r="C1663" s="16">
        <f t="shared" ref="C1663:C1667" si="131">IF(B1663&gt;3,5,IF(B1663&gt;2.4,2.5,IF(B1663&gt;1,0,IF(B1663&gt;0.8,-2.5,-5))))</f>
        <v>0</v>
      </c>
      <c r="D1663" s="16">
        <f t="array" ref="D1663">IFERROR(INDEX(C$2:C1663,MATCH(2,1/(C$2:C1663&lt;&gt;0))),0)</f>
        <v>-2.5</v>
      </c>
      <c r="E1663" s="16">
        <f t="shared" ref="E1663:E1667" si="132">IF(D1663=0,0,IF(D1663&lt;0,-1*(ABS(D1663)-G1663*ABS(D1663)/22),D1663-G1663*D1663/22))</f>
        <v>-2.3863636363636362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1</v>
      </c>
    </row>
    <row r="1664" spans="1:7">
      <c r="A1664" s="1">
        <v>45972</v>
      </c>
      <c r="B1664" s="2">
        <v>1.3864000000000001</v>
      </c>
      <c r="C1664" s="16">
        <f t="shared" si="131"/>
        <v>0</v>
      </c>
      <c r="D1664" s="16">
        <f t="array" ref="D1664">IFERROR(INDEX(C$2:C1664,MATCH(2,1/(C$2:C1664&lt;&gt;0))),0)</f>
        <v>-2.5</v>
      </c>
      <c r="E1664" s="16">
        <f t="shared" si="132"/>
        <v>-2.2727272727272729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2</v>
      </c>
    </row>
    <row r="1665" spans="1:7">
      <c r="A1665" s="1">
        <v>45973</v>
      </c>
      <c r="B1665" s="2">
        <v>1.1181000000000001</v>
      </c>
      <c r="C1665" s="16">
        <f t="shared" si="131"/>
        <v>0</v>
      </c>
      <c r="D1665" s="16">
        <f t="array" ref="D1665">IFERROR(INDEX(C$2:C1665,MATCH(2,1/(C$2:C1665&lt;&gt;0))),0)</f>
        <v>-2.5</v>
      </c>
      <c r="E1665" s="16">
        <f t="shared" si="132"/>
        <v>-2.1590909090909092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3</v>
      </c>
    </row>
    <row r="1666" spans="1:7">
      <c r="A1666" s="1">
        <v>45974</v>
      </c>
      <c r="B1666" s="2">
        <v>1.3416999999999999</v>
      </c>
      <c r="C1666" s="16">
        <f t="shared" si="131"/>
        <v>0</v>
      </c>
      <c r="D1666" s="16">
        <f t="array" ref="D1666">IFERROR(INDEX(C$2:C1666,MATCH(2,1/(C$2:C1666&lt;&gt;0))),0)</f>
        <v>-2.5</v>
      </c>
      <c r="E1666" s="16">
        <f t="shared" si="132"/>
        <v>-2.0454545454545454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4</v>
      </c>
    </row>
    <row r="1667" spans="1:7">
      <c r="A1667" s="1">
        <v>45975</v>
      </c>
      <c r="B1667" s="2">
        <v>1.1181000000000001</v>
      </c>
      <c r="C1667" s="16">
        <f t="shared" si="131"/>
        <v>0</v>
      </c>
      <c r="D1667" s="16">
        <f t="array" ref="D1667">IFERROR(INDEX(C$2:C1667,MATCH(2,1/(C$2:C1667&lt;&gt;0))),0)</f>
        <v>-2.5</v>
      </c>
      <c r="E1667" s="16">
        <f t="shared" si="132"/>
        <v>-1.9318181818181817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5</v>
      </c>
    </row>
    <row r="1668" spans="1:7">
      <c r="A1668" s="1">
        <v>45978</v>
      </c>
      <c r="B1668" s="2">
        <v>1.2969999999999999</v>
      </c>
      <c r="C1668" s="16">
        <f t="shared" ref="C1668:C1677" si="133">IF(B1668&gt;3,5,IF(B1668&gt;2.4,2.5,IF(B1668&gt;1,0,IF(B1668&gt;0.8,-2.5,-5))))</f>
        <v>0</v>
      </c>
      <c r="D1668" s="16">
        <f t="array" ref="D1668">IFERROR(INDEX(C$2:C1668,MATCH(2,1/(C$2:C1668&lt;&gt;0))),0)</f>
        <v>-2.5</v>
      </c>
      <c r="E1668" s="16">
        <f t="shared" ref="E1668:E1677" si="134">IF(D1668=0,0,IF(D1668&lt;0,-1*(ABS(D1668)-G1668*ABS(D1668)/22),D1668-G1668*D1668/22))</f>
        <v>-1.8181818181818183</v>
      </c>
      <c r="F1668" s="16">
        <f>IF(AND(C1668&lt;&gt;0,SUM(C$1:$D1668)=SUM(C$1:$D1668)),ROW(),0)</f>
        <v>0</v>
      </c>
      <c r="G1668" s="16">
        <f t="array" ref="G1668">IF(ROW()-IFERROR(INDEX(F$2:F1668,MATCH(2,1/(F$2:F1668&lt;&gt;0))),0)&gt;22,22,ROW()-IFERROR(INDEX(F$2:F1668,MATCH(2,1/(F$2:F1668&lt;&gt;0))),0))</f>
        <v>6</v>
      </c>
    </row>
    <row r="1669" spans="1:7">
      <c r="A1669" s="1">
        <v>45979</v>
      </c>
      <c r="B1669" s="2">
        <v>0.80500000000000005</v>
      </c>
      <c r="C1669" s="16">
        <f t="shared" si="133"/>
        <v>-2.5</v>
      </c>
      <c r="D1669" s="16">
        <f t="array" ref="D1669">IFERROR(INDEX(C$2:C1669,MATCH(2,1/(C$2:C1669&lt;&gt;0))),0)</f>
        <v>-2.5</v>
      </c>
      <c r="E1669" s="16">
        <f t="shared" si="134"/>
        <v>-2.5</v>
      </c>
      <c r="F1669" s="16">
        <f>IF(AND(C1669&lt;&gt;0,SUM(C$1:$D1669)=SUM(C$1:$D1669)),ROW(),0)</f>
        <v>1669</v>
      </c>
      <c r="G1669" s="16">
        <f t="array" ref="G1669">IF(ROW()-IFERROR(INDEX(F$2:F1669,MATCH(2,1/(F$2:F1669&lt;&gt;0))),0)&gt;22,22,ROW()-IFERROR(INDEX(F$2:F1669,MATCH(2,1/(F$2:F1669&lt;&gt;0))),0))</f>
        <v>0</v>
      </c>
    </row>
    <row r="1670" spans="1:7">
      <c r="A1670" s="1">
        <v>45980</v>
      </c>
      <c r="B1670" s="2">
        <v>0.93920000000000003</v>
      </c>
      <c r="C1670" s="16">
        <f t="shared" si="133"/>
        <v>-2.5</v>
      </c>
      <c r="D1670" s="16">
        <f t="array" ref="D1670">IFERROR(INDEX(C$2:C1670,MATCH(2,1/(C$2:C1670&lt;&gt;0))),0)</f>
        <v>-2.5</v>
      </c>
      <c r="E1670" s="16">
        <f t="shared" si="134"/>
        <v>-2.5</v>
      </c>
      <c r="F1670" s="16">
        <f>IF(AND(C1670&lt;&gt;0,SUM(C$1:$D1670)=SUM(C$1:$D1670)),ROW(),0)</f>
        <v>1670</v>
      </c>
      <c r="G1670" s="16">
        <f t="array" ref="G1670">IF(ROW()-IFERROR(INDEX(F$2:F1670,MATCH(2,1/(F$2:F1670&lt;&gt;0))),0)&gt;22,22,ROW()-IFERROR(INDEX(F$2:F1670,MATCH(2,1/(F$2:F1670&lt;&gt;0))),0))</f>
        <v>0</v>
      </c>
    </row>
    <row r="1671" spans="1:7">
      <c r="A1671" s="1">
        <v>45981</v>
      </c>
      <c r="B1671" s="2">
        <v>0.71519999999999995</v>
      </c>
      <c r="C1671" s="16">
        <f t="shared" si="133"/>
        <v>-5</v>
      </c>
      <c r="D1671" s="16">
        <f t="array" ref="D1671">IFERROR(INDEX(C$2:C1671,MATCH(2,1/(C$2:C1671&lt;&gt;0))),0)</f>
        <v>-5</v>
      </c>
      <c r="E1671" s="16">
        <f t="shared" si="134"/>
        <v>-5</v>
      </c>
      <c r="F1671" s="16">
        <f>IF(AND(C1671&lt;&gt;0,SUM(C$1:$D1671)=SUM(C$1:$D1671)),ROW(),0)</f>
        <v>1671</v>
      </c>
      <c r="G1671" s="16">
        <f t="array" ref="G1671">IF(ROW()-IFERROR(INDEX(F$2:F1671,MATCH(2,1/(F$2:F1671&lt;&gt;0))),0)&gt;22,22,ROW()-IFERROR(INDEX(F$2:F1671,MATCH(2,1/(F$2:F1671&lt;&gt;0))),0))</f>
        <v>0</v>
      </c>
    </row>
    <row r="1672" spans="1:7">
      <c r="A1672" s="1">
        <v>45982</v>
      </c>
      <c r="B1672" s="2">
        <v>0.44700000000000001</v>
      </c>
      <c r="C1672" s="16">
        <f t="shared" si="133"/>
        <v>-5</v>
      </c>
      <c r="D1672" s="16">
        <f t="array" ref="D1672">IFERROR(INDEX(C$2:C1672,MATCH(2,1/(C$2:C1672&lt;&gt;0))),0)</f>
        <v>-5</v>
      </c>
      <c r="E1672" s="16">
        <f t="shared" si="134"/>
        <v>-5</v>
      </c>
      <c r="F1672" s="16">
        <f>IF(AND(C1672&lt;&gt;0,SUM(C$1:$D1672)=SUM(C$1:$D1672)),ROW(),0)</f>
        <v>1672</v>
      </c>
      <c r="G1672" s="16">
        <f t="array" ref="G1672">IF(ROW()-IFERROR(INDEX(F$2:F1672,MATCH(2,1/(F$2:F1672&lt;&gt;0))),0)&gt;22,22,ROW()-IFERROR(INDEX(F$2:F1672,MATCH(2,1/(F$2:F1672&lt;&gt;0))),0))</f>
        <v>0</v>
      </c>
    </row>
    <row r="1673" spans="1:7">
      <c r="A1673" s="1">
        <v>45985</v>
      </c>
      <c r="B1673" s="2">
        <v>1.4305000000000001</v>
      </c>
      <c r="C1673" s="16">
        <f t="shared" si="133"/>
        <v>0</v>
      </c>
      <c r="D1673" s="16">
        <f t="array" ref="D1673">IFERROR(INDEX(C$2:C1673,MATCH(2,1/(C$2:C1673&lt;&gt;0))),0)</f>
        <v>-5</v>
      </c>
      <c r="E1673" s="16">
        <f t="shared" si="134"/>
        <v>-4.7727272727272725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1</v>
      </c>
    </row>
    <row r="1674" spans="1:7">
      <c r="A1674" s="1">
        <v>45986</v>
      </c>
      <c r="B1674" s="2">
        <v>1.3857999999999999</v>
      </c>
      <c r="C1674" s="16">
        <f t="shared" si="133"/>
        <v>0</v>
      </c>
      <c r="D1674" s="16">
        <f t="array" ref="D1674">IFERROR(INDEX(C$2:C1674,MATCH(2,1/(C$2:C1674&lt;&gt;0))),0)</f>
        <v>-5</v>
      </c>
      <c r="E1674" s="16">
        <f t="shared" si="134"/>
        <v>-4.5454545454545459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2</v>
      </c>
    </row>
    <row r="1675" spans="1:7">
      <c r="A1675" s="1">
        <v>45987</v>
      </c>
      <c r="B1675" s="2">
        <v>1.2063999999999999</v>
      </c>
      <c r="C1675" s="16">
        <f t="shared" si="133"/>
        <v>0</v>
      </c>
      <c r="D1675" s="16">
        <f t="array" ref="D1675">IFERROR(INDEX(C$2:C1675,MATCH(2,1/(C$2:C1675&lt;&gt;0))),0)</f>
        <v>-5</v>
      </c>
      <c r="E1675" s="16">
        <f t="shared" si="134"/>
        <v>-4.3181818181818183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3</v>
      </c>
    </row>
    <row r="1676" spans="1:7">
      <c r="A1676" s="1">
        <v>45988</v>
      </c>
      <c r="B1676" s="2">
        <v>1.1171</v>
      </c>
      <c r="C1676" s="16">
        <f t="shared" si="133"/>
        <v>0</v>
      </c>
      <c r="D1676" s="16">
        <f t="array" ref="D1676">IFERROR(INDEX(C$2:C1676,MATCH(2,1/(C$2:C1676&lt;&gt;0))),0)</f>
        <v>-5</v>
      </c>
      <c r="E1676" s="16">
        <f t="shared" si="134"/>
        <v>-4.0909090909090908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4</v>
      </c>
    </row>
    <row r="1677" spans="1:7">
      <c r="A1677" s="1">
        <v>45989</v>
      </c>
      <c r="B1677" s="2">
        <v>1.5192000000000001</v>
      </c>
      <c r="C1677" s="16">
        <f t="shared" si="133"/>
        <v>0</v>
      </c>
      <c r="D1677" s="16">
        <f t="array" ref="D1677">IFERROR(INDEX(C$2:C1677,MATCH(2,1/(C$2:C1677&lt;&gt;0))),0)</f>
        <v>-5</v>
      </c>
      <c r="E1677" s="16">
        <f t="shared" si="134"/>
        <v>-3.8636363636363633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5</v>
      </c>
    </row>
    <row r="1678" spans="1:7">
      <c r="A1678" s="1">
        <v>45992</v>
      </c>
      <c r="B1678" s="2">
        <v>0.62529999999999997</v>
      </c>
      <c r="C1678" s="16">
        <f t="shared" ref="C1678:C1682" si="135">IF(B1678&gt;3,5,IF(B1678&gt;2.4,2.5,IF(B1678&gt;1,0,IF(B1678&gt;0.8,-2.5,-5))))</f>
        <v>-5</v>
      </c>
      <c r="D1678" s="16">
        <f t="array" ref="D1678">IFERROR(INDEX(C$2:C1678,MATCH(2,1/(C$2:C1678&lt;&gt;0))),0)</f>
        <v>-5</v>
      </c>
      <c r="E1678" s="16">
        <f t="shared" ref="E1678:E1682" si="136">IF(D1678=0,0,IF(D1678&lt;0,-1*(ABS(D1678)-G1678*ABS(D1678)/22),D1678-G1678*D1678/22))</f>
        <v>-5</v>
      </c>
      <c r="F1678" s="16">
        <f>IF(AND(C1678&lt;&gt;0,SUM(C$1:$D1678)=SUM(C$1:$D1678)),ROW(),0)</f>
        <v>1678</v>
      </c>
      <c r="G1678" s="16">
        <f t="array" ref="G1678">IF(ROW()-IFERROR(INDEX(F$2:F1678,MATCH(2,1/(F$2:F1678&lt;&gt;0))),0)&gt;22,22,ROW()-IFERROR(INDEX(F$2:F1678,MATCH(2,1/(F$2:F1678&lt;&gt;0))),0))</f>
        <v>0</v>
      </c>
    </row>
    <row r="1679" spans="1:7">
      <c r="A1679" s="1">
        <v>45993</v>
      </c>
      <c r="B1679" s="2">
        <v>0.89329999999999998</v>
      </c>
      <c r="C1679" s="16">
        <f t="shared" si="135"/>
        <v>-2.5</v>
      </c>
      <c r="D1679" s="16">
        <f t="array" ref="D1679">IFERROR(INDEX(C$2:C1679,MATCH(2,1/(C$2:C1679&lt;&gt;0))),0)</f>
        <v>-2.5</v>
      </c>
      <c r="E1679" s="16">
        <f t="shared" si="136"/>
        <v>-2.5</v>
      </c>
      <c r="F1679" s="16">
        <f>IF(AND(C1679&lt;&gt;0,SUM(C$1:$D1679)=SUM(C$1:$D1679)),ROW(),0)</f>
        <v>1679</v>
      </c>
      <c r="G1679" s="16">
        <f t="array" ref="G1679">IF(ROW()-IFERROR(INDEX(F$2:F1679,MATCH(2,1/(F$2:F1679&lt;&gt;0))),0)&gt;22,22,ROW()-IFERROR(INDEX(F$2:F1679,MATCH(2,1/(F$2:F1679&lt;&gt;0))),0))</f>
        <v>0</v>
      </c>
    </row>
    <row r="1680" spans="1:7">
      <c r="A1680" s="1">
        <v>45994</v>
      </c>
      <c r="B1680" s="2">
        <v>0.84860000000000002</v>
      </c>
      <c r="C1680" s="16">
        <f t="shared" si="135"/>
        <v>-2.5</v>
      </c>
      <c r="D1680" s="16">
        <f t="array" ref="D1680">IFERROR(INDEX(C$2:C1680,MATCH(2,1/(C$2:C1680&lt;&gt;0))),0)</f>
        <v>-2.5</v>
      </c>
      <c r="E1680" s="16">
        <f t="shared" si="136"/>
        <v>-2.5</v>
      </c>
      <c r="F1680" s="16">
        <f>IF(AND(C1680&lt;&gt;0,SUM(C$1:$D1680)=SUM(C$1:$D1680)),ROW(),0)</f>
        <v>1680</v>
      </c>
      <c r="G1680" s="16">
        <f t="array" ref="G1680">IF(ROW()-IFERROR(INDEX(F$2:F1680,MATCH(2,1/(F$2:F1680&lt;&gt;0))),0)&gt;22,22,ROW()-IFERROR(INDEX(F$2:F1680,MATCH(2,1/(F$2:F1680&lt;&gt;0))),0))</f>
        <v>0</v>
      </c>
    </row>
    <row r="1681" spans="1:7">
      <c r="A1681" s="1">
        <v>45995</v>
      </c>
      <c r="B1681" s="2">
        <v>0.66990000000000005</v>
      </c>
      <c r="C1681" s="16">
        <f t="shared" si="135"/>
        <v>-5</v>
      </c>
      <c r="D1681" s="16">
        <f t="array" ref="D1681">IFERROR(INDEX(C$2:C1681,MATCH(2,1/(C$2:C1681&lt;&gt;0))),0)</f>
        <v>-5</v>
      </c>
      <c r="E1681" s="16">
        <f t="shared" si="136"/>
        <v>-5</v>
      </c>
      <c r="F1681" s="16">
        <f>IF(AND(C1681&lt;&gt;0,SUM(C$1:$D1681)=SUM(C$1:$D1681)),ROW(),0)</f>
        <v>1681</v>
      </c>
      <c r="G1681" s="16">
        <f t="array" ref="G1681">IF(ROW()-IFERROR(INDEX(F$2:F1681,MATCH(2,1/(F$2:F1681&lt;&gt;0))),0)&gt;22,22,ROW()-IFERROR(INDEX(F$2:F1681,MATCH(2,1/(F$2:F1681&lt;&gt;0))),0))</f>
        <v>0</v>
      </c>
    </row>
    <row r="1682" spans="1:7">
      <c r="A1682" s="1">
        <v>45996</v>
      </c>
      <c r="B1682" s="2">
        <v>1.4286000000000001</v>
      </c>
      <c r="C1682" s="16">
        <f t="shared" si="135"/>
        <v>0</v>
      </c>
      <c r="D1682" s="16">
        <f t="array" ref="D1682">IFERROR(INDEX(C$2:C1682,MATCH(2,1/(C$2:C1682&lt;&gt;0))),0)</f>
        <v>-5</v>
      </c>
      <c r="E1682" s="16">
        <f t="shared" si="136"/>
        <v>-4.7727272727272725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1</v>
      </c>
    </row>
    <row r="1683" spans="1:7">
      <c r="A1683" s="1">
        <v>45999</v>
      </c>
      <c r="B1683" s="2">
        <v>1.4732000000000001</v>
      </c>
      <c r="C1683" s="16">
        <f t="shared" ref="C1683:C1687" si="137">IF(B1683&gt;3,5,IF(B1683&gt;2.4,2.5,IF(B1683&gt;1,0,IF(B1683&gt;0.8,-2.5,-5))))</f>
        <v>0</v>
      </c>
      <c r="D1683" s="16">
        <f t="array" ref="D1683">IFERROR(INDEX(C$2:C1683,MATCH(2,1/(C$2:C1683&lt;&gt;0))),0)</f>
        <v>-5</v>
      </c>
      <c r="E1683" s="16">
        <f t="shared" ref="E1683:E1687" si="138">IF(D1683=0,0,IF(D1683&lt;0,-1*(ABS(D1683)-G1683*ABS(D1683)/22),D1683-G1683*D1683/22))</f>
        <v>-4.5454545454545459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2</v>
      </c>
    </row>
    <row r="1684" spans="1:7">
      <c r="A1684" s="1">
        <v>46000</v>
      </c>
      <c r="B1684" s="2">
        <v>1.2054</v>
      </c>
      <c r="C1684" s="16">
        <f t="shared" si="137"/>
        <v>0</v>
      </c>
      <c r="D1684" s="16">
        <f t="array" ref="D1684">IFERROR(INDEX(C$2:C1684,MATCH(2,1/(C$2:C1684&lt;&gt;0))),0)</f>
        <v>-5</v>
      </c>
      <c r="E1684" s="16">
        <f t="shared" si="138"/>
        <v>-4.3181818181818183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3</v>
      </c>
    </row>
    <row r="1685" spans="1:7">
      <c r="A1685" s="1">
        <v>46001</v>
      </c>
      <c r="B1685" s="2">
        <v>0.84819999999999995</v>
      </c>
      <c r="C1685" s="16">
        <f t="shared" si="137"/>
        <v>-2.5</v>
      </c>
      <c r="D1685" s="16">
        <f t="array" ref="D1685">IFERROR(INDEX(C$2:C1685,MATCH(2,1/(C$2:C1685&lt;&gt;0))),0)</f>
        <v>-2.5</v>
      </c>
      <c r="E1685" s="16">
        <f t="shared" si="138"/>
        <v>-2.5</v>
      </c>
      <c r="F1685" s="16">
        <f>IF(AND(C1685&lt;&gt;0,SUM(C$1:$D1685)=SUM(C$1:$D1685)),ROW(),0)</f>
        <v>1685</v>
      </c>
      <c r="G1685" s="16">
        <f t="array" ref="G1685">IF(ROW()-IFERROR(INDEX(F$2:F1685,MATCH(2,1/(F$2:F1685&lt;&gt;0))),0)&gt;22,22,ROW()-IFERROR(INDEX(F$2:F1685,MATCH(2,1/(F$2:F1685&lt;&gt;0))),0))</f>
        <v>0</v>
      </c>
    </row>
    <row r="1686" spans="1:7">
      <c r="A1686" s="1">
        <v>46002</v>
      </c>
      <c r="B1686" s="2">
        <v>0.66959999999999997</v>
      </c>
      <c r="C1686" s="16">
        <f t="shared" si="137"/>
        <v>-5</v>
      </c>
      <c r="D1686" s="16">
        <f t="array" ref="D1686">IFERROR(INDEX(C$2:C1686,MATCH(2,1/(C$2:C1686&lt;&gt;0))),0)</f>
        <v>-5</v>
      </c>
      <c r="E1686" s="16">
        <f t="shared" si="138"/>
        <v>-5</v>
      </c>
      <c r="F1686" s="16">
        <f>IF(AND(C1686&lt;&gt;0,SUM(C$1:$D1686)=SUM(C$1:$D1686)),ROW(),0)</f>
        <v>1686</v>
      </c>
      <c r="G1686" s="16">
        <f t="array" ref="G1686">IF(ROW()-IFERROR(INDEX(F$2:F1686,MATCH(2,1/(F$2:F1686&lt;&gt;0))),0)&gt;22,22,ROW()-IFERROR(INDEX(F$2:F1686,MATCH(2,1/(F$2:F1686&lt;&gt;0))),0))</f>
        <v>0</v>
      </c>
    </row>
    <row r="1687" spans="1:7">
      <c r="A1687" s="1">
        <v>46003</v>
      </c>
      <c r="B1687" s="2">
        <v>1.651</v>
      </c>
      <c r="C1687" s="16">
        <f t="shared" si="137"/>
        <v>0</v>
      </c>
      <c r="D1687" s="16">
        <f t="array" ref="D1687">IFERROR(INDEX(C$2:C1687,MATCH(2,1/(C$2:C1687&lt;&gt;0))),0)</f>
        <v>-5</v>
      </c>
      <c r="E1687" s="16">
        <f t="shared" si="138"/>
        <v>-4.7727272727272725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691"/>
  <sheetViews>
    <sheetView topLeftCell="A1665" workbookViewId="0">
      <selection activeCell="A1686" sqref="A1686:B1690"/>
    </sheetView>
  </sheetViews>
  <sheetFormatPr defaultRowHeight="13.8"/>
  <cols>
    <col min="1" max="1" width="10.69921875" bestFit="1" customWidth="1"/>
    <col min="2" max="2" width="32.19921875" bestFit="1" customWidth="1"/>
  </cols>
  <sheetData>
    <row r="1" spans="1:2">
      <c r="B1" s="6" t="str">
        <f>[1]!s_info_name(B2)</f>
        <v>上证指数</v>
      </c>
    </row>
    <row r="2" spans="1:2">
      <c r="B2" s="6" t="s">
        <v>0</v>
      </c>
    </row>
    <row r="3" spans="1:2">
      <c r="A3" s="6" t="s">
        <v>5</v>
      </c>
      <c r="B3" s="6" t="s">
        <v>46</v>
      </c>
    </row>
    <row r="4" spans="1:2">
      <c r="A4" s="6" t="s">
        <v>6</v>
      </c>
      <c r="B4" s="6" t="s">
        <v>47</v>
      </c>
    </row>
    <row r="5" spans="1:2">
      <c r="A5" s="1">
        <v>43467</v>
      </c>
      <c r="B5" s="2">
        <f>[1]!WSD(B2,B4:B4,"2019-01-01","","TradingCalendar=SSE","rptType=1","ShowParams=Y","cols=1;rows=1687")</f>
        <v>0.33579999999999999</v>
      </c>
    </row>
    <row r="6" spans="1:2">
      <c r="A6" s="1">
        <v>43468</v>
      </c>
      <c r="B6" s="2">
        <v>0.67159999999999997</v>
      </c>
    </row>
    <row r="7" spans="1:2">
      <c r="A7" s="1">
        <v>43469</v>
      </c>
      <c r="B7" s="2">
        <v>6.7199999999999996E-2</v>
      </c>
    </row>
    <row r="8" spans="1:2">
      <c r="A8" s="1">
        <v>43472</v>
      </c>
      <c r="B8" s="2">
        <v>0</v>
      </c>
    </row>
    <row r="9" spans="1:2">
      <c r="A9" s="1">
        <v>43473</v>
      </c>
      <c r="B9" s="2">
        <v>0.1343</v>
      </c>
    </row>
    <row r="10" spans="1:2">
      <c r="A10" s="1">
        <v>43474</v>
      </c>
      <c r="B10" s="2">
        <v>6.7100000000000007E-2</v>
      </c>
    </row>
    <row r="11" spans="1:2">
      <c r="A11" s="1">
        <v>43475</v>
      </c>
      <c r="B11" s="2">
        <v>0.20130000000000001</v>
      </c>
    </row>
    <row r="12" spans="1:2">
      <c r="A12" s="1">
        <v>43476</v>
      </c>
      <c r="B12" s="2">
        <v>0.26850000000000002</v>
      </c>
    </row>
    <row r="13" spans="1:2">
      <c r="A13" s="1">
        <v>43479</v>
      </c>
      <c r="B13" s="2">
        <v>0.33560000000000001</v>
      </c>
    </row>
    <row r="14" spans="1:2">
      <c r="A14" s="1">
        <v>43480</v>
      </c>
      <c r="B14" s="2">
        <v>0.46949999999999997</v>
      </c>
    </row>
    <row r="15" spans="1:2">
      <c r="A15" s="1">
        <v>43481</v>
      </c>
      <c r="B15" s="2">
        <v>0.26829999999999998</v>
      </c>
    </row>
    <row r="16" spans="1:2">
      <c r="A16" s="1">
        <v>43482</v>
      </c>
      <c r="B16" s="2">
        <v>0.13400000000000001</v>
      </c>
    </row>
    <row r="17" spans="1:2">
      <c r="A17" s="1">
        <v>43483</v>
      </c>
      <c r="B17" s="2">
        <v>0.33510000000000001</v>
      </c>
    </row>
    <row r="18" spans="1:2">
      <c r="A18" s="1">
        <v>43486</v>
      </c>
      <c r="B18" s="2">
        <v>0.2011</v>
      </c>
    </row>
    <row r="19" spans="1:2">
      <c r="A19" s="1">
        <v>43487</v>
      </c>
      <c r="B19" s="2">
        <v>6.7000000000000004E-2</v>
      </c>
    </row>
    <row r="20" spans="1:2">
      <c r="A20" s="1">
        <v>43488</v>
      </c>
      <c r="B20" s="2">
        <v>0.33489999999999998</v>
      </c>
    </row>
    <row r="21" spans="1:2">
      <c r="A21" s="1">
        <v>43489</v>
      </c>
      <c r="B21" s="2">
        <v>0.2009</v>
      </c>
    </row>
    <row r="22" spans="1:2">
      <c r="A22" s="1">
        <v>43490</v>
      </c>
      <c r="B22" s="2">
        <v>0.73629999999999995</v>
      </c>
    </row>
    <row r="23" spans="1:2">
      <c r="A23" s="1">
        <v>43493</v>
      </c>
      <c r="B23" s="2">
        <v>0.87009999999999998</v>
      </c>
    </row>
    <row r="24" spans="1:2">
      <c r="A24" s="1">
        <v>43494</v>
      </c>
      <c r="B24" s="2">
        <v>1.4056</v>
      </c>
    </row>
    <row r="25" spans="1:2">
      <c r="A25" s="1">
        <v>43495</v>
      </c>
      <c r="B25" s="2">
        <v>1.4716</v>
      </c>
    </row>
    <row r="26" spans="1:2">
      <c r="A26" s="1">
        <v>43496</v>
      </c>
      <c r="B26" s="2">
        <v>3.8102</v>
      </c>
    </row>
    <row r="27" spans="1:2">
      <c r="A27" s="1">
        <v>43497</v>
      </c>
      <c r="B27" s="2">
        <v>0.20039999999999999</v>
      </c>
    </row>
    <row r="28" spans="1:2">
      <c r="A28" s="1">
        <v>43507</v>
      </c>
      <c r="B28" s="2">
        <v>0.20030000000000001</v>
      </c>
    </row>
    <row r="29" spans="1:2">
      <c r="A29" s="1">
        <v>43508</v>
      </c>
      <c r="B29" s="2">
        <v>0</v>
      </c>
    </row>
    <row r="30" spans="1:2">
      <c r="A30" s="1">
        <v>43509</v>
      </c>
      <c r="B30" s="2">
        <v>0</v>
      </c>
    </row>
    <row r="31" spans="1:2">
      <c r="A31" s="1">
        <v>43510</v>
      </c>
      <c r="B31" s="2">
        <v>6.6699999999999995E-2</v>
      </c>
    </row>
    <row r="32" spans="1:2">
      <c r="A32" s="1">
        <v>43511</v>
      </c>
      <c r="B32" s="2">
        <v>0</v>
      </c>
    </row>
    <row r="33" spans="1:2">
      <c r="A33" s="1">
        <v>43514</v>
      </c>
      <c r="B33" s="2">
        <v>0</v>
      </c>
    </row>
    <row r="34" spans="1:2">
      <c r="A34" s="1">
        <v>43515</v>
      </c>
      <c r="B34" s="2">
        <v>6.6699999999999995E-2</v>
      </c>
    </row>
    <row r="35" spans="1:2">
      <c r="A35" s="1">
        <v>43516</v>
      </c>
      <c r="B35" s="2">
        <v>6.6600000000000006E-2</v>
      </c>
    </row>
    <row r="36" spans="1:2">
      <c r="A36" s="1">
        <v>43517</v>
      </c>
      <c r="B36" s="2">
        <v>0</v>
      </c>
    </row>
    <row r="37" spans="1:2">
      <c r="A37" s="1">
        <v>43518</v>
      </c>
      <c r="B37" s="2">
        <v>6.6600000000000006E-2</v>
      </c>
    </row>
    <row r="38" spans="1:2">
      <c r="A38" s="1">
        <v>43521</v>
      </c>
      <c r="B38" s="2">
        <v>0</v>
      </c>
    </row>
    <row r="39" spans="1:2">
      <c r="A39" s="1">
        <v>43522</v>
      </c>
      <c r="B39" s="2">
        <v>0.19989999999999999</v>
      </c>
    </row>
    <row r="40" spans="1:2">
      <c r="A40" s="1">
        <v>43523</v>
      </c>
      <c r="B40" s="2">
        <v>0.59960000000000002</v>
      </c>
    </row>
    <row r="41" spans="1:2">
      <c r="A41" s="1">
        <v>43524</v>
      </c>
      <c r="B41" s="2">
        <v>0.93269999999999997</v>
      </c>
    </row>
    <row r="42" spans="1:2">
      <c r="A42" s="1">
        <v>43525</v>
      </c>
      <c r="B42" s="2">
        <v>0</v>
      </c>
    </row>
    <row r="43" spans="1:2">
      <c r="A43" s="1">
        <v>43528</v>
      </c>
      <c r="B43" s="2">
        <v>0</v>
      </c>
    </row>
    <row r="44" spans="1:2">
      <c r="A44" s="1">
        <v>43529</v>
      </c>
      <c r="B44" s="2">
        <v>0</v>
      </c>
    </row>
    <row r="45" spans="1:2">
      <c r="A45" s="1">
        <v>43530</v>
      </c>
      <c r="B45" s="2">
        <v>0</v>
      </c>
    </row>
    <row r="46" spans="1:2">
      <c r="A46" s="1">
        <v>43531</v>
      </c>
      <c r="B46" s="2">
        <v>0</v>
      </c>
    </row>
    <row r="47" spans="1:2">
      <c r="A47" s="1">
        <v>43532</v>
      </c>
      <c r="B47" s="2">
        <v>7.9175000000000004</v>
      </c>
    </row>
    <row r="48" spans="1:2">
      <c r="A48" s="1">
        <v>43535</v>
      </c>
      <c r="B48" s="2">
        <v>0.2661</v>
      </c>
    </row>
    <row r="49" spans="1:2">
      <c r="A49" s="1">
        <v>43536</v>
      </c>
      <c r="B49" s="2">
        <v>0</v>
      </c>
    </row>
    <row r="50" spans="1:2">
      <c r="A50" s="1">
        <v>43537</v>
      </c>
      <c r="B50" s="2">
        <v>0.93149999999999999</v>
      </c>
    </row>
    <row r="51" spans="1:2">
      <c r="A51" s="1">
        <v>43538</v>
      </c>
      <c r="B51" s="2">
        <v>2.2621000000000002</v>
      </c>
    </row>
    <row r="52" spans="1:2">
      <c r="A52" s="1">
        <v>43539</v>
      </c>
      <c r="B52" s="2">
        <v>0.13300000000000001</v>
      </c>
    </row>
    <row r="53" spans="1:2">
      <c r="A53" s="1">
        <v>43542</v>
      </c>
      <c r="B53" s="2">
        <v>6.6500000000000004E-2</v>
      </c>
    </row>
    <row r="54" spans="1:2">
      <c r="A54" s="1">
        <v>43543</v>
      </c>
      <c r="B54" s="2">
        <v>0.13300000000000001</v>
      </c>
    </row>
    <row r="55" spans="1:2">
      <c r="A55" s="1">
        <v>43544</v>
      </c>
      <c r="B55" s="2">
        <v>0.13300000000000001</v>
      </c>
    </row>
    <row r="56" spans="1:2">
      <c r="A56" s="1">
        <v>43545</v>
      </c>
      <c r="B56" s="2">
        <v>6.6500000000000004E-2</v>
      </c>
    </row>
    <row r="57" spans="1:2">
      <c r="A57" s="1">
        <v>43546</v>
      </c>
      <c r="B57" s="2">
        <v>6.6500000000000004E-2</v>
      </c>
    </row>
    <row r="58" spans="1:2">
      <c r="A58" s="1">
        <v>43549</v>
      </c>
      <c r="B58" s="2">
        <v>0.39889999999999998</v>
      </c>
    </row>
    <row r="59" spans="1:2">
      <c r="A59" s="1">
        <v>43550</v>
      </c>
      <c r="B59" s="2">
        <v>1.2633000000000001</v>
      </c>
    </row>
    <row r="60" spans="1:2">
      <c r="A60" s="1">
        <v>43551</v>
      </c>
      <c r="B60" s="2">
        <v>0.79790000000000005</v>
      </c>
    </row>
    <row r="61" spans="1:2">
      <c r="A61" s="1">
        <v>43552</v>
      </c>
      <c r="B61" s="2">
        <v>1.7286999999999999</v>
      </c>
    </row>
    <row r="62" spans="1:2">
      <c r="A62" s="1">
        <v>43553</v>
      </c>
      <c r="B62" s="2">
        <v>0.26600000000000001</v>
      </c>
    </row>
    <row r="63" spans="1:2">
      <c r="A63" s="1">
        <v>43556</v>
      </c>
      <c r="B63" s="2">
        <v>0</v>
      </c>
    </row>
    <row r="64" spans="1:2">
      <c r="A64" s="1">
        <v>43557</v>
      </c>
      <c r="B64" s="2">
        <v>6.6500000000000004E-2</v>
      </c>
    </row>
    <row r="65" spans="1:2">
      <c r="A65" s="1">
        <v>43558</v>
      </c>
      <c r="B65" s="2">
        <v>0.13300000000000001</v>
      </c>
    </row>
    <row r="66" spans="1:2">
      <c r="A66" s="1">
        <v>43559</v>
      </c>
      <c r="B66" s="2">
        <v>0</v>
      </c>
    </row>
    <row r="67" spans="1:2">
      <c r="A67" s="1">
        <v>43563</v>
      </c>
      <c r="B67" s="2">
        <v>0.19950000000000001</v>
      </c>
    </row>
    <row r="68" spans="1:2">
      <c r="A68" s="1">
        <v>43564</v>
      </c>
      <c r="B68" s="2">
        <v>6.6500000000000004E-2</v>
      </c>
    </row>
    <row r="69" spans="1:2">
      <c r="A69" s="1">
        <v>43565</v>
      </c>
      <c r="B69" s="2">
        <v>0.13289999999999999</v>
      </c>
    </row>
    <row r="70" spans="1:2">
      <c r="A70" s="1">
        <v>43566</v>
      </c>
      <c r="B70" s="2">
        <v>0.3987</v>
      </c>
    </row>
    <row r="71" spans="1:2">
      <c r="A71" s="1">
        <v>43567</v>
      </c>
      <c r="B71" s="2">
        <v>0.59799999999999998</v>
      </c>
    </row>
    <row r="72" spans="1:2">
      <c r="A72" s="1">
        <v>43570</v>
      </c>
      <c r="B72" s="2">
        <v>0.3987</v>
      </c>
    </row>
    <row r="73" spans="1:2">
      <c r="A73" s="1">
        <v>43571</v>
      </c>
      <c r="B73" s="2">
        <v>0.3987</v>
      </c>
    </row>
    <row r="74" spans="1:2">
      <c r="A74" s="1">
        <v>43572</v>
      </c>
      <c r="B74" s="2">
        <v>0.1328</v>
      </c>
    </row>
    <row r="75" spans="1:2">
      <c r="A75" s="1">
        <v>43573</v>
      </c>
      <c r="B75" s="2">
        <v>0.53120000000000001</v>
      </c>
    </row>
    <row r="76" spans="1:2">
      <c r="A76" s="1">
        <v>43574</v>
      </c>
      <c r="B76" s="2">
        <v>0.2656</v>
      </c>
    </row>
    <row r="77" spans="1:2">
      <c r="A77" s="1">
        <v>43577</v>
      </c>
      <c r="B77" s="2">
        <v>0.79679999999999995</v>
      </c>
    </row>
    <row r="78" spans="1:2">
      <c r="A78" s="1">
        <v>43578</v>
      </c>
      <c r="B78" s="2">
        <v>1.66</v>
      </c>
    </row>
    <row r="79" spans="1:2">
      <c r="A79" s="1">
        <v>43579</v>
      </c>
      <c r="B79" s="2">
        <v>0.66400000000000003</v>
      </c>
    </row>
    <row r="80" spans="1:2">
      <c r="A80" s="1">
        <v>43580</v>
      </c>
      <c r="B80" s="2">
        <v>2.4567999999999999</v>
      </c>
    </row>
    <row r="81" spans="1:2">
      <c r="A81" s="1">
        <v>43581</v>
      </c>
      <c r="B81" s="2">
        <v>2.5232000000000001</v>
      </c>
    </row>
    <row r="82" spans="1:2">
      <c r="A82" s="1">
        <v>43584</v>
      </c>
      <c r="B82" s="2">
        <v>8.5601000000000003</v>
      </c>
    </row>
    <row r="83" spans="1:2">
      <c r="A83" s="1">
        <v>43585</v>
      </c>
      <c r="B83" s="2">
        <v>2.4535999999999998</v>
      </c>
    </row>
    <row r="84" spans="1:2">
      <c r="A84" s="1">
        <v>43591</v>
      </c>
      <c r="B84" s="2">
        <v>25.6631</v>
      </c>
    </row>
    <row r="85" spans="1:2">
      <c r="A85" s="1">
        <v>43592</v>
      </c>
      <c r="B85" s="2">
        <v>1.6577999999999999</v>
      </c>
    </row>
    <row r="86" spans="1:2">
      <c r="A86" s="1">
        <v>43593</v>
      </c>
      <c r="B86" s="2">
        <v>1.3263</v>
      </c>
    </row>
    <row r="87" spans="1:2">
      <c r="A87" s="1">
        <v>43594</v>
      </c>
      <c r="B87" s="2">
        <v>1.5914999999999999</v>
      </c>
    </row>
    <row r="88" spans="1:2">
      <c r="A88" s="1">
        <v>43595</v>
      </c>
      <c r="B88" s="2">
        <v>0.39789999999999998</v>
      </c>
    </row>
    <row r="89" spans="1:2">
      <c r="A89" s="1">
        <v>43598</v>
      </c>
      <c r="B89" s="2">
        <v>1.1936</v>
      </c>
    </row>
    <row r="90" spans="1:2">
      <c r="A90" s="1">
        <v>43599</v>
      </c>
      <c r="B90" s="2">
        <v>0.99470000000000003</v>
      </c>
    </row>
    <row r="91" spans="1:2">
      <c r="A91" s="1">
        <v>43600</v>
      </c>
      <c r="B91" s="2">
        <v>0.33160000000000001</v>
      </c>
    </row>
    <row r="92" spans="1:2">
      <c r="A92" s="1">
        <v>43601</v>
      </c>
      <c r="B92" s="2">
        <v>0.2651</v>
      </c>
    </row>
    <row r="93" spans="1:2">
      <c r="A93" s="1">
        <v>43602</v>
      </c>
      <c r="B93" s="2">
        <v>1.8554999999999999</v>
      </c>
    </row>
    <row r="94" spans="1:2">
      <c r="A94" s="1">
        <v>43605</v>
      </c>
      <c r="B94" s="2">
        <v>2.7833000000000001</v>
      </c>
    </row>
    <row r="95" spans="1:2">
      <c r="A95" s="1">
        <v>43606</v>
      </c>
      <c r="B95" s="2">
        <v>0.59640000000000004</v>
      </c>
    </row>
    <row r="96" spans="1:2">
      <c r="A96" s="1">
        <v>43607</v>
      </c>
      <c r="B96" s="2">
        <v>0.72850000000000004</v>
      </c>
    </row>
    <row r="97" spans="1:2">
      <c r="A97" s="1">
        <v>43608</v>
      </c>
      <c r="B97" s="2">
        <v>1.7881</v>
      </c>
    </row>
    <row r="98" spans="1:2">
      <c r="A98" s="1">
        <v>43609</v>
      </c>
      <c r="B98" s="2">
        <v>1.1928000000000001</v>
      </c>
    </row>
    <row r="99" spans="1:2">
      <c r="A99" s="1">
        <v>43612</v>
      </c>
      <c r="B99" s="2">
        <v>0.5302</v>
      </c>
    </row>
    <row r="100" spans="1:2">
      <c r="A100" s="1">
        <v>43613</v>
      </c>
      <c r="B100" s="2">
        <v>0.2651</v>
      </c>
    </row>
    <row r="101" spans="1:2">
      <c r="A101" s="1">
        <v>43614</v>
      </c>
      <c r="B101" s="2">
        <v>0.33110000000000001</v>
      </c>
    </row>
    <row r="102" spans="1:2">
      <c r="A102" s="1">
        <v>43615</v>
      </c>
      <c r="B102" s="2">
        <v>0.79420000000000002</v>
      </c>
    </row>
    <row r="103" spans="1:2">
      <c r="A103" s="1">
        <v>43616</v>
      </c>
      <c r="B103" s="2">
        <v>0.19850000000000001</v>
      </c>
    </row>
    <row r="104" spans="1:2">
      <c r="A104" s="1">
        <v>43619</v>
      </c>
      <c r="B104" s="2">
        <v>1.7868999999999999</v>
      </c>
    </row>
    <row r="105" spans="1:2">
      <c r="A105" s="1">
        <v>43620</v>
      </c>
      <c r="B105" s="2">
        <v>1.5222</v>
      </c>
    </row>
    <row r="106" spans="1:2">
      <c r="A106" s="1">
        <v>43621</v>
      </c>
      <c r="B106" s="2">
        <v>0.72750000000000004</v>
      </c>
    </row>
    <row r="107" spans="1:2">
      <c r="A107" s="1">
        <v>43622</v>
      </c>
      <c r="B107" s="2">
        <v>2.1150000000000002</v>
      </c>
    </row>
    <row r="108" spans="1:2">
      <c r="A108" s="1">
        <v>43626</v>
      </c>
      <c r="B108" s="2">
        <v>1.0575000000000001</v>
      </c>
    </row>
    <row r="109" spans="1:2">
      <c r="A109" s="1">
        <v>43627</v>
      </c>
      <c r="B109" s="2">
        <v>0.1983</v>
      </c>
    </row>
    <row r="110" spans="1:2">
      <c r="A110" s="1">
        <v>43628</v>
      </c>
      <c r="B110" s="2">
        <v>0.1983</v>
      </c>
    </row>
    <row r="111" spans="1:2">
      <c r="A111" s="1">
        <v>43629</v>
      </c>
      <c r="B111" s="2">
        <v>0</v>
      </c>
    </row>
    <row r="112" spans="1:2">
      <c r="A112" s="1">
        <v>43630</v>
      </c>
      <c r="B112" s="2">
        <v>0.72699999999999998</v>
      </c>
    </row>
    <row r="113" spans="1:2">
      <c r="A113" s="1">
        <v>43633</v>
      </c>
      <c r="B113" s="2">
        <v>0.79310000000000003</v>
      </c>
    </row>
    <row r="114" spans="1:2">
      <c r="A114" s="1">
        <v>43634</v>
      </c>
      <c r="B114" s="2">
        <v>0.1983</v>
      </c>
    </row>
    <row r="115" spans="1:2">
      <c r="A115" s="1">
        <v>43635</v>
      </c>
      <c r="B115" s="2">
        <v>6.6100000000000006E-2</v>
      </c>
    </row>
    <row r="116" spans="1:2">
      <c r="A116" s="1">
        <v>43636</v>
      </c>
      <c r="B116" s="2">
        <v>0.4627</v>
      </c>
    </row>
    <row r="117" spans="1:2">
      <c r="A117" s="1">
        <v>43637</v>
      </c>
      <c r="B117" s="2">
        <v>0.13220000000000001</v>
      </c>
    </row>
    <row r="118" spans="1:2">
      <c r="A118" s="1">
        <v>43640</v>
      </c>
      <c r="B118" s="2">
        <v>0.33050000000000002</v>
      </c>
    </row>
    <row r="119" spans="1:2">
      <c r="A119" s="1">
        <v>43641</v>
      </c>
      <c r="B119" s="2">
        <v>0.52880000000000005</v>
      </c>
    </row>
    <row r="120" spans="1:2">
      <c r="A120" s="1">
        <v>43642</v>
      </c>
      <c r="B120" s="2">
        <v>0.79310000000000003</v>
      </c>
    </row>
    <row r="121" spans="1:2">
      <c r="A121" s="1">
        <v>43643</v>
      </c>
      <c r="B121" s="2">
        <v>0.26440000000000002</v>
      </c>
    </row>
    <row r="122" spans="1:2">
      <c r="A122" s="1">
        <v>43644</v>
      </c>
      <c r="B122" s="2">
        <v>0.19819999999999999</v>
      </c>
    </row>
    <row r="123" spans="1:2">
      <c r="A123" s="1">
        <v>43647</v>
      </c>
      <c r="B123" s="2">
        <v>0.1321</v>
      </c>
    </row>
    <row r="124" spans="1:2">
      <c r="A124" s="1">
        <v>43648</v>
      </c>
      <c r="B124" s="2">
        <v>0.19819999999999999</v>
      </c>
    </row>
    <row r="125" spans="1:2">
      <c r="A125" s="1">
        <v>43649</v>
      </c>
      <c r="B125" s="2">
        <v>0.26419999999999999</v>
      </c>
    </row>
    <row r="126" spans="1:2">
      <c r="A126" s="1">
        <v>43650</v>
      </c>
      <c r="B126" s="2">
        <v>0.19800000000000001</v>
      </c>
    </row>
    <row r="127" spans="1:2">
      <c r="A127" s="1">
        <v>43651</v>
      </c>
      <c r="B127" s="2">
        <v>0.19789999999999999</v>
      </c>
    </row>
    <row r="128" spans="1:2">
      <c r="A128" s="1">
        <v>43654</v>
      </c>
      <c r="B128" s="2">
        <v>1.7809999999999999</v>
      </c>
    </row>
    <row r="129" spans="1:2">
      <c r="A129" s="1">
        <v>43655</v>
      </c>
      <c r="B129" s="2">
        <v>0.32979999999999998</v>
      </c>
    </row>
    <row r="130" spans="1:2">
      <c r="A130" s="1">
        <v>43656</v>
      </c>
      <c r="B130" s="2">
        <v>0.46139999999999998</v>
      </c>
    </row>
    <row r="131" spans="1:2">
      <c r="A131" s="1">
        <v>43657</v>
      </c>
      <c r="B131" s="2">
        <v>6.59E-2</v>
      </c>
    </row>
    <row r="132" spans="1:2">
      <c r="A132" s="1">
        <v>43658</v>
      </c>
      <c r="B132" s="2">
        <v>0.26329999999999998</v>
      </c>
    </row>
    <row r="133" spans="1:2">
      <c r="A133" s="1">
        <v>43661</v>
      </c>
      <c r="B133" s="2">
        <v>0.13170000000000001</v>
      </c>
    </row>
    <row r="134" spans="1:2">
      <c r="A134" s="1">
        <v>43662</v>
      </c>
      <c r="B134" s="2">
        <v>0.13170000000000001</v>
      </c>
    </row>
    <row r="135" spans="1:2">
      <c r="A135" s="1">
        <v>43663</v>
      </c>
      <c r="B135" s="2">
        <v>0.32919999999999999</v>
      </c>
    </row>
    <row r="136" spans="1:2">
      <c r="A136" s="1">
        <v>43664</v>
      </c>
      <c r="B136" s="2">
        <v>0.19750000000000001</v>
      </c>
    </row>
    <row r="137" spans="1:2">
      <c r="A137" s="1">
        <v>43665</v>
      </c>
      <c r="B137" s="2">
        <v>0.1318</v>
      </c>
    </row>
    <row r="138" spans="1:2">
      <c r="A138" s="1">
        <v>43668</v>
      </c>
      <c r="B138" s="2">
        <v>1.9762999999999999</v>
      </c>
    </row>
    <row r="139" spans="1:2">
      <c r="A139" s="1">
        <v>43669</v>
      </c>
      <c r="B139" s="2">
        <v>0.39529999999999998</v>
      </c>
    </row>
    <row r="140" spans="1:2">
      <c r="A140" s="1">
        <v>43670</v>
      </c>
      <c r="B140" s="2">
        <v>6.59E-2</v>
      </c>
    </row>
    <row r="141" spans="1:2">
      <c r="A141" s="1">
        <v>43671</v>
      </c>
      <c r="B141" s="2">
        <v>0.1976</v>
      </c>
    </row>
    <row r="142" spans="1:2">
      <c r="A142" s="1">
        <v>43672</v>
      </c>
      <c r="B142" s="2">
        <v>0.26350000000000001</v>
      </c>
    </row>
    <row r="143" spans="1:2">
      <c r="A143" s="1">
        <v>43675</v>
      </c>
      <c r="B143" s="2">
        <v>0.26350000000000001</v>
      </c>
    </row>
    <row r="144" spans="1:2">
      <c r="A144" s="1">
        <v>43676</v>
      </c>
      <c r="B144" s="2">
        <v>6.5799999999999997E-2</v>
      </c>
    </row>
    <row r="145" spans="1:2">
      <c r="A145" s="1">
        <v>43677</v>
      </c>
      <c r="B145" s="2">
        <v>0.32919999999999999</v>
      </c>
    </row>
    <row r="146" spans="1:2">
      <c r="A146" s="1">
        <v>43678</v>
      </c>
      <c r="B146" s="2">
        <v>0.19750000000000001</v>
      </c>
    </row>
    <row r="147" spans="1:2">
      <c r="A147" s="1">
        <v>43679</v>
      </c>
      <c r="B147" s="2">
        <v>0.32890000000000003</v>
      </c>
    </row>
    <row r="148" spans="1:2">
      <c r="A148" s="1">
        <v>43682</v>
      </c>
      <c r="B148" s="2">
        <v>0.59209999999999996</v>
      </c>
    </row>
    <row r="149" spans="1:2">
      <c r="A149" s="1">
        <v>43683</v>
      </c>
      <c r="B149" s="2">
        <v>1.1841999999999999</v>
      </c>
    </row>
    <row r="150" spans="1:2">
      <c r="A150" s="1">
        <v>43684</v>
      </c>
      <c r="B150" s="2">
        <v>0.65790000000000004</v>
      </c>
    </row>
    <row r="151" spans="1:2">
      <c r="A151" s="1">
        <v>43685</v>
      </c>
      <c r="B151" s="2">
        <v>0.5917</v>
      </c>
    </row>
    <row r="152" spans="1:2">
      <c r="A152" s="1">
        <v>43686</v>
      </c>
      <c r="B152" s="2">
        <v>0.32850000000000001</v>
      </c>
    </row>
    <row r="153" spans="1:2">
      <c r="A153" s="1">
        <v>43689</v>
      </c>
      <c r="B153" s="2">
        <v>0.1313</v>
      </c>
    </row>
    <row r="154" spans="1:2">
      <c r="A154" s="1">
        <v>43690</v>
      </c>
      <c r="B154" s="2">
        <v>0.26250000000000001</v>
      </c>
    </row>
    <row r="155" spans="1:2">
      <c r="A155" s="1">
        <v>43691</v>
      </c>
      <c r="B155" s="2">
        <v>0.3281</v>
      </c>
    </row>
    <row r="156" spans="1:2">
      <c r="A156" s="1">
        <v>43692</v>
      </c>
      <c r="B156" s="2">
        <v>0.3281</v>
      </c>
    </row>
    <row r="157" spans="1:2">
      <c r="A157" s="1">
        <v>43693</v>
      </c>
      <c r="B157" s="2">
        <v>0.3281</v>
      </c>
    </row>
    <row r="158" spans="1:2">
      <c r="A158" s="1">
        <v>43696</v>
      </c>
      <c r="B158" s="2">
        <v>0.26229999999999998</v>
      </c>
    </row>
    <row r="159" spans="1:2">
      <c r="A159" s="1">
        <v>43697</v>
      </c>
      <c r="B159" s="2">
        <v>0.13109999999999999</v>
      </c>
    </row>
    <row r="160" spans="1:2">
      <c r="A160" s="1">
        <v>43698</v>
      </c>
      <c r="B160" s="2">
        <v>0.32769999999999999</v>
      </c>
    </row>
    <row r="161" spans="1:2">
      <c r="A161" s="1">
        <v>43699</v>
      </c>
      <c r="B161" s="2">
        <v>0.13109999999999999</v>
      </c>
    </row>
    <row r="162" spans="1:2">
      <c r="A162" s="1">
        <v>43700</v>
      </c>
      <c r="B162" s="2">
        <v>0.19650000000000001</v>
      </c>
    </row>
    <row r="163" spans="1:2">
      <c r="A163" s="1">
        <v>43703</v>
      </c>
      <c r="B163" s="2">
        <v>0.58940000000000003</v>
      </c>
    </row>
    <row r="164" spans="1:2">
      <c r="A164" s="1">
        <v>43704</v>
      </c>
      <c r="B164" s="2">
        <v>0.13100000000000001</v>
      </c>
    </row>
    <row r="165" spans="1:2">
      <c r="A165" s="1">
        <v>43705</v>
      </c>
      <c r="B165" s="2">
        <v>0.26200000000000001</v>
      </c>
    </row>
    <row r="166" spans="1:2">
      <c r="A166" s="1">
        <v>43706</v>
      </c>
      <c r="B166" s="2">
        <v>0.19650000000000001</v>
      </c>
    </row>
    <row r="167" spans="1:2">
      <c r="A167" s="1">
        <v>43707</v>
      </c>
      <c r="B167" s="2">
        <v>0.45839999999999997</v>
      </c>
    </row>
    <row r="168" spans="1:2">
      <c r="A168" s="1">
        <v>43710</v>
      </c>
      <c r="B168" s="2">
        <v>6.5500000000000003E-2</v>
      </c>
    </row>
    <row r="169" spans="1:2">
      <c r="A169" s="1">
        <v>43711</v>
      </c>
      <c r="B169" s="2">
        <v>0.13100000000000001</v>
      </c>
    </row>
    <row r="170" spans="1:2">
      <c r="A170" s="1">
        <v>43712</v>
      </c>
      <c r="B170" s="2">
        <v>0.13100000000000001</v>
      </c>
    </row>
    <row r="171" spans="1:2">
      <c r="A171" s="1">
        <v>43713</v>
      </c>
      <c r="B171" s="2">
        <v>0.13100000000000001</v>
      </c>
    </row>
    <row r="172" spans="1:2">
      <c r="A172" s="1">
        <v>43714</v>
      </c>
      <c r="B172" s="2">
        <v>0.26200000000000001</v>
      </c>
    </row>
    <row r="173" spans="1:2">
      <c r="A173" s="1">
        <v>43717</v>
      </c>
      <c r="B173" s="2">
        <v>0.26179999999999998</v>
      </c>
    </row>
    <row r="174" spans="1:2">
      <c r="A174" s="1">
        <v>43718</v>
      </c>
      <c r="B174" s="2">
        <v>0.13089999999999999</v>
      </c>
    </row>
    <row r="175" spans="1:2">
      <c r="A175" s="1">
        <v>43719</v>
      </c>
      <c r="B175" s="2">
        <v>0.39240000000000003</v>
      </c>
    </row>
    <row r="176" spans="1:2">
      <c r="A176" s="1">
        <v>43720</v>
      </c>
      <c r="B176" s="2">
        <v>0.19620000000000001</v>
      </c>
    </row>
    <row r="177" spans="1:2">
      <c r="A177" s="1">
        <v>43724</v>
      </c>
      <c r="B177" s="2">
        <v>0.13070000000000001</v>
      </c>
    </row>
    <row r="178" spans="1:2">
      <c r="A178" s="1">
        <v>43725</v>
      </c>
      <c r="B178" s="2">
        <v>0.26140000000000002</v>
      </c>
    </row>
    <row r="179" spans="1:2">
      <c r="A179" s="1">
        <v>43726</v>
      </c>
      <c r="B179" s="2">
        <v>0.13070000000000001</v>
      </c>
    </row>
    <row r="180" spans="1:2">
      <c r="A180" s="1">
        <v>43727</v>
      </c>
      <c r="B180" s="2">
        <v>6.54E-2</v>
      </c>
    </row>
    <row r="181" spans="1:2">
      <c r="A181" s="1">
        <v>43728</v>
      </c>
      <c r="B181" s="2">
        <v>0</v>
      </c>
    </row>
    <row r="182" spans="1:2">
      <c r="A182" s="1">
        <v>43731</v>
      </c>
      <c r="B182" s="2">
        <v>0.1961</v>
      </c>
    </row>
    <row r="183" spans="1:2">
      <c r="A183" s="1">
        <v>43732</v>
      </c>
      <c r="B183" s="2">
        <v>0</v>
      </c>
    </row>
    <row r="184" spans="1:2">
      <c r="A184" s="1">
        <v>43733</v>
      </c>
      <c r="B184" s="2">
        <v>0.52249999999999996</v>
      </c>
    </row>
    <row r="185" spans="1:2">
      <c r="A185" s="1">
        <v>43734</v>
      </c>
      <c r="B185" s="2">
        <v>1.7636000000000001</v>
      </c>
    </row>
    <row r="186" spans="1:2">
      <c r="A186" s="1">
        <v>43735</v>
      </c>
      <c r="B186" s="2">
        <v>0.3266</v>
      </c>
    </row>
    <row r="187" spans="1:2">
      <c r="A187" s="1">
        <v>43738</v>
      </c>
      <c r="B187" s="2">
        <v>0.84909999999999997</v>
      </c>
    </row>
    <row r="188" spans="1:2">
      <c r="A188" s="1">
        <v>43746</v>
      </c>
      <c r="B188" s="2">
        <v>0.71850000000000003</v>
      </c>
    </row>
    <row r="189" spans="1:2">
      <c r="A189" s="1">
        <v>43747</v>
      </c>
      <c r="B189" s="2">
        <v>0.3266</v>
      </c>
    </row>
    <row r="190" spans="1:2">
      <c r="A190" s="1">
        <v>43748</v>
      </c>
      <c r="B190" s="2">
        <v>0.3266</v>
      </c>
    </row>
    <row r="191" spans="1:2">
      <c r="A191" s="1">
        <v>43749</v>
      </c>
      <c r="B191" s="2">
        <v>0.13059999999999999</v>
      </c>
    </row>
    <row r="192" spans="1:2">
      <c r="A192" s="1">
        <v>43752</v>
      </c>
      <c r="B192" s="2">
        <v>6.5299999999999997E-2</v>
      </c>
    </row>
    <row r="193" spans="1:2">
      <c r="A193" s="1">
        <v>43753</v>
      </c>
      <c r="B193" s="2">
        <v>0.39190000000000003</v>
      </c>
    </row>
    <row r="194" spans="1:2">
      <c r="A194" s="1">
        <v>43754</v>
      </c>
      <c r="B194" s="2">
        <v>0.9798</v>
      </c>
    </row>
    <row r="195" spans="1:2">
      <c r="A195" s="1">
        <v>43755</v>
      </c>
      <c r="B195" s="2">
        <v>0.26129999999999998</v>
      </c>
    </row>
    <row r="196" spans="1:2">
      <c r="A196" s="1">
        <v>43756</v>
      </c>
      <c r="B196" s="2">
        <v>6.5299999999999997E-2</v>
      </c>
    </row>
    <row r="197" spans="1:2">
      <c r="A197" s="1">
        <v>43759</v>
      </c>
      <c r="B197" s="2">
        <v>0.71850000000000003</v>
      </c>
    </row>
    <row r="198" spans="1:2">
      <c r="A198" s="1">
        <v>43760</v>
      </c>
      <c r="B198" s="2">
        <v>0.3266</v>
      </c>
    </row>
    <row r="199" spans="1:2">
      <c r="A199" s="1">
        <v>43761</v>
      </c>
      <c r="B199" s="2">
        <v>0.13059999999999999</v>
      </c>
    </row>
    <row r="200" spans="1:2">
      <c r="A200" s="1">
        <v>43762</v>
      </c>
      <c r="B200" s="2">
        <v>0.26129999999999998</v>
      </c>
    </row>
    <row r="201" spans="1:2">
      <c r="A201" s="1">
        <v>43763</v>
      </c>
      <c r="B201" s="2">
        <v>6.5299999999999997E-2</v>
      </c>
    </row>
    <row r="202" spans="1:2">
      <c r="A202" s="1">
        <v>43766</v>
      </c>
      <c r="B202" s="2">
        <v>0.32679999999999998</v>
      </c>
    </row>
    <row r="203" spans="1:2">
      <c r="A203" s="1">
        <v>43767</v>
      </c>
      <c r="B203" s="2">
        <v>0.71850000000000003</v>
      </c>
    </row>
    <row r="204" spans="1:2">
      <c r="A204" s="1">
        <v>43768</v>
      </c>
      <c r="B204" s="2">
        <v>1.0450999999999999</v>
      </c>
    </row>
    <row r="205" spans="1:2">
      <c r="A205" s="1">
        <v>43769</v>
      </c>
      <c r="B205" s="2">
        <v>1.5676000000000001</v>
      </c>
    </row>
    <row r="206" spans="1:2">
      <c r="A206" s="1">
        <v>43770</v>
      </c>
      <c r="B206" s="2">
        <v>0.26129999999999998</v>
      </c>
    </row>
    <row r="207" spans="1:2">
      <c r="A207" s="1">
        <v>43773</v>
      </c>
      <c r="B207" s="2">
        <v>0.1958</v>
      </c>
    </row>
    <row r="208" spans="1:2">
      <c r="A208" s="1">
        <v>43774</v>
      </c>
      <c r="B208" s="2">
        <v>0.65269999999999995</v>
      </c>
    </row>
    <row r="209" spans="1:2">
      <c r="A209" s="1">
        <v>43775</v>
      </c>
      <c r="B209" s="2">
        <v>0.32640000000000002</v>
      </c>
    </row>
    <row r="210" spans="1:2">
      <c r="A210" s="1">
        <v>43776</v>
      </c>
      <c r="B210" s="2">
        <v>0.2611</v>
      </c>
    </row>
    <row r="211" spans="1:2">
      <c r="A211" s="1">
        <v>43777</v>
      </c>
      <c r="B211" s="2">
        <v>6.5299999999999997E-2</v>
      </c>
    </row>
    <row r="212" spans="1:2">
      <c r="A212" s="1">
        <v>43780</v>
      </c>
      <c r="B212" s="2">
        <v>0.84860000000000002</v>
      </c>
    </row>
    <row r="213" spans="1:2">
      <c r="A213" s="1">
        <v>43781</v>
      </c>
      <c r="B213" s="2">
        <v>0.45629999999999998</v>
      </c>
    </row>
    <row r="214" spans="1:2">
      <c r="A214" s="1">
        <v>43782</v>
      </c>
      <c r="B214" s="2">
        <v>0.65190000000000003</v>
      </c>
    </row>
    <row r="215" spans="1:2">
      <c r="A215" s="1">
        <v>43783</v>
      </c>
      <c r="B215" s="2">
        <v>0.32590000000000002</v>
      </c>
    </row>
    <row r="216" spans="1:2">
      <c r="A216" s="1">
        <v>43784</v>
      </c>
      <c r="B216" s="2">
        <v>0.5867</v>
      </c>
    </row>
    <row r="217" spans="1:2">
      <c r="A217" s="1">
        <v>43787</v>
      </c>
      <c r="B217" s="2">
        <v>0.3911</v>
      </c>
    </row>
    <row r="218" spans="1:2">
      <c r="A218" s="1">
        <v>43788</v>
      </c>
      <c r="B218" s="2">
        <v>0</v>
      </c>
    </row>
    <row r="219" spans="1:2">
      <c r="A219" s="1">
        <v>43789</v>
      </c>
      <c r="B219" s="2">
        <v>6.5199999999999994E-2</v>
      </c>
    </row>
    <row r="220" spans="1:2">
      <c r="A220" s="1">
        <v>43790</v>
      </c>
      <c r="B220" s="2">
        <v>0.1956</v>
      </c>
    </row>
    <row r="221" spans="1:2">
      <c r="A221" s="1">
        <v>43791</v>
      </c>
      <c r="B221" s="2">
        <v>0.1956</v>
      </c>
    </row>
    <row r="222" spans="1:2">
      <c r="A222" s="1">
        <v>43794</v>
      </c>
      <c r="B222" s="2">
        <v>0.65149999999999997</v>
      </c>
    </row>
    <row r="223" spans="1:2">
      <c r="A223" s="1">
        <v>43795</v>
      </c>
      <c r="B223" s="2">
        <v>0.58630000000000004</v>
      </c>
    </row>
    <row r="224" spans="1:2">
      <c r="A224" s="1">
        <v>43796</v>
      </c>
      <c r="B224" s="2">
        <v>0.45600000000000002</v>
      </c>
    </row>
    <row r="225" spans="1:2">
      <c r="A225" s="1">
        <v>43797</v>
      </c>
      <c r="B225" s="2">
        <v>0.71660000000000001</v>
      </c>
    </row>
    <row r="226" spans="1:2">
      <c r="A226" s="1">
        <v>43798</v>
      </c>
      <c r="B226" s="2">
        <v>0.2606</v>
      </c>
    </row>
    <row r="227" spans="1:2">
      <c r="A227" s="1">
        <v>43801</v>
      </c>
      <c r="B227" s="2">
        <v>0.39090000000000003</v>
      </c>
    </row>
    <row r="228" spans="1:2">
      <c r="A228" s="1">
        <v>43802</v>
      </c>
      <c r="B228" s="2">
        <v>0.1303</v>
      </c>
    </row>
    <row r="229" spans="1:2">
      <c r="A229" s="1">
        <v>43803</v>
      </c>
      <c r="B229" s="2">
        <v>0.1303</v>
      </c>
    </row>
    <row r="230" spans="1:2">
      <c r="A230" s="1">
        <v>43804</v>
      </c>
      <c r="B230" s="2">
        <v>0.1303</v>
      </c>
    </row>
    <row r="231" spans="1:2">
      <c r="A231" s="1">
        <v>43805</v>
      </c>
      <c r="B231" s="2">
        <v>6.5100000000000005E-2</v>
      </c>
    </row>
    <row r="232" spans="1:2">
      <c r="A232" s="1">
        <v>43808</v>
      </c>
      <c r="B232" s="2">
        <v>0.13020000000000001</v>
      </c>
    </row>
    <row r="233" spans="1:2">
      <c r="A233" s="1">
        <v>43809</v>
      </c>
      <c r="B233" s="2">
        <v>0</v>
      </c>
    </row>
    <row r="234" spans="1:2">
      <c r="A234" s="1">
        <v>43810</v>
      </c>
      <c r="B234" s="2">
        <v>6.5100000000000005E-2</v>
      </c>
    </row>
    <row r="235" spans="1:2">
      <c r="A235" s="1">
        <v>43811</v>
      </c>
      <c r="B235" s="2">
        <v>6.5100000000000005E-2</v>
      </c>
    </row>
    <row r="236" spans="1:2">
      <c r="A236" s="1">
        <v>43812</v>
      </c>
      <c r="B236" s="2">
        <v>6.5100000000000005E-2</v>
      </c>
    </row>
    <row r="237" spans="1:2">
      <c r="A237" s="1">
        <v>43815</v>
      </c>
      <c r="B237" s="2">
        <v>0</v>
      </c>
    </row>
    <row r="238" spans="1:2">
      <c r="A238" s="1">
        <v>43816</v>
      </c>
      <c r="B238" s="2">
        <v>0</v>
      </c>
    </row>
    <row r="239" spans="1:2">
      <c r="A239" s="1">
        <v>43817</v>
      </c>
      <c r="B239" s="2">
        <v>0</v>
      </c>
    </row>
    <row r="240" spans="1:2">
      <c r="A240" s="1">
        <v>43818</v>
      </c>
      <c r="B240" s="2">
        <v>6.5100000000000005E-2</v>
      </c>
    </row>
    <row r="241" spans="1:2">
      <c r="A241" s="1">
        <v>43819</v>
      </c>
      <c r="B241" s="2">
        <v>6.5100000000000005E-2</v>
      </c>
    </row>
    <row r="242" spans="1:2">
      <c r="A242" s="1">
        <v>43822</v>
      </c>
      <c r="B242" s="2">
        <v>0.58589999999999998</v>
      </c>
    </row>
    <row r="243" spans="1:2">
      <c r="A243" s="1">
        <v>43823</v>
      </c>
      <c r="B243" s="2">
        <v>6.5100000000000005E-2</v>
      </c>
    </row>
    <row r="244" spans="1:2">
      <c r="A244" s="1">
        <v>43824</v>
      </c>
      <c r="B244" s="2">
        <v>0.39040000000000002</v>
      </c>
    </row>
    <row r="245" spans="1:2">
      <c r="A245" s="1">
        <v>43825</v>
      </c>
      <c r="B245" s="2">
        <v>0.19520000000000001</v>
      </c>
    </row>
    <row r="246" spans="1:2">
      <c r="A246" s="1">
        <v>43826</v>
      </c>
      <c r="B246" s="2">
        <v>0.52049999999999996</v>
      </c>
    </row>
    <row r="247" spans="1:2">
      <c r="A247" s="1">
        <v>43829</v>
      </c>
      <c r="B247" s="2">
        <v>1.0409999999999999</v>
      </c>
    </row>
    <row r="248" spans="1:2">
      <c r="A248" s="1">
        <v>43830</v>
      </c>
      <c r="B248" s="2">
        <v>0.2601</v>
      </c>
    </row>
    <row r="249" spans="1:2">
      <c r="A249" s="1">
        <v>43832</v>
      </c>
      <c r="B249" s="2">
        <v>6.5000000000000002E-2</v>
      </c>
    </row>
    <row r="250" spans="1:2">
      <c r="A250" s="1">
        <v>43833</v>
      </c>
      <c r="B250" s="2">
        <v>0.13</v>
      </c>
    </row>
    <row r="251" spans="1:2">
      <c r="A251" s="1">
        <v>43836</v>
      </c>
      <c r="B251" s="2">
        <v>0.13</v>
      </c>
    </row>
    <row r="252" spans="1:2">
      <c r="A252" s="1">
        <v>43837</v>
      </c>
      <c r="B252" s="2">
        <v>6.5000000000000002E-2</v>
      </c>
    </row>
    <row r="253" spans="1:2">
      <c r="A253" s="1">
        <v>43838</v>
      </c>
      <c r="B253" s="2">
        <v>0.1948</v>
      </c>
    </row>
    <row r="254" spans="1:2">
      <c r="A254" s="1">
        <v>43839</v>
      </c>
      <c r="B254" s="2">
        <v>0.25969999999999999</v>
      </c>
    </row>
    <row r="255" spans="1:2">
      <c r="A255" s="1">
        <v>43840</v>
      </c>
      <c r="B255" s="2">
        <v>0.45450000000000002</v>
      </c>
    </row>
    <row r="256" spans="1:2">
      <c r="A256" s="1">
        <v>43843</v>
      </c>
      <c r="B256" s="2">
        <v>0.25969999999999999</v>
      </c>
    </row>
    <row r="257" spans="1:2">
      <c r="A257" s="1">
        <v>43844</v>
      </c>
      <c r="B257" s="2">
        <v>0.32469999999999999</v>
      </c>
    </row>
    <row r="258" spans="1:2">
      <c r="A258" s="1">
        <v>43845</v>
      </c>
      <c r="B258" s="2">
        <v>0.2596</v>
      </c>
    </row>
    <row r="259" spans="1:2">
      <c r="A259" s="1">
        <v>43846</v>
      </c>
      <c r="B259" s="2">
        <v>0.19470000000000001</v>
      </c>
    </row>
    <row r="260" spans="1:2">
      <c r="A260" s="1">
        <v>43847</v>
      </c>
      <c r="B260" s="2">
        <v>0.38940000000000002</v>
      </c>
    </row>
    <row r="261" spans="1:2">
      <c r="A261" s="1">
        <v>43850</v>
      </c>
      <c r="B261" s="2">
        <v>0.32450000000000001</v>
      </c>
    </row>
    <row r="262" spans="1:2">
      <c r="A262" s="1">
        <v>43851</v>
      </c>
      <c r="B262" s="2">
        <v>0.97340000000000004</v>
      </c>
    </row>
    <row r="263" spans="1:2">
      <c r="A263" s="1">
        <v>43852</v>
      </c>
      <c r="B263" s="2">
        <v>1.2979000000000001</v>
      </c>
    </row>
    <row r="264" spans="1:2">
      <c r="A264" s="1">
        <v>43853</v>
      </c>
      <c r="B264" s="2">
        <v>2.8553000000000002</v>
      </c>
    </row>
    <row r="265" spans="1:2">
      <c r="A265" s="1">
        <v>43864</v>
      </c>
      <c r="B265" s="2">
        <v>85.463999999999999</v>
      </c>
    </row>
    <row r="266" spans="1:2">
      <c r="A266" s="1">
        <v>43865</v>
      </c>
      <c r="B266" s="2">
        <v>3.3094999999999999</v>
      </c>
    </row>
    <row r="267" spans="1:2">
      <c r="A267" s="1">
        <v>43866</v>
      </c>
      <c r="B267" s="2">
        <v>0.19470000000000001</v>
      </c>
    </row>
    <row r="268" spans="1:2">
      <c r="A268" s="1">
        <v>43867</v>
      </c>
      <c r="B268" s="2">
        <v>0.25940000000000002</v>
      </c>
    </row>
    <row r="269" spans="1:2">
      <c r="A269" s="1">
        <v>43868</v>
      </c>
      <c r="B269" s="2">
        <v>0.12959999999999999</v>
      </c>
    </row>
    <row r="270" spans="1:2">
      <c r="A270" s="1">
        <v>43871</v>
      </c>
      <c r="B270" s="2">
        <v>0.84250000000000003</v>
      </c>
    </row>
    <row r="271" spans="1:2">
      <c r="A271" s="1">
        <v>43872</v>
      </c>
      <c r="B271" s="2">
        <v>1.0368999999999999</v>
      </c>
    </row>
    <row r="272" spans="1:2">
      <c r="A272" s="1">
        <v>43873</v>
      </c>
      <c r="B272" s="2">
        <v>6.4799999999999996E-2</v>
      </c>
    </row>
    <row r="273" spans="1:2">
      <c r="A273" s="1">
        <v>43874</v>
      </c>
      <c r="B273" s="2">
        <v>0.12959999999999999</v>
      </c>
    </row>
    <row r="274" spans="1:2">
      <c r="A274" s="1">
        <v>43875</v>
      </c>
      <c r="B274" s="2">
        <v>0.25919999999999999</v>
      </c>
    </row>
    <row r="275" spans="1:2">
      <c r="A275" s="1">
        <v>43878</v>
      </c>
      <c r="B275" s="2">
        <v>6.4799999999999996E-2</v>
      </c>
    </row>
    <row r="276" spans="1:2">
      <c r="A276" s="1">
        <v>43879</v>
      </c>
      <c r="B276" s="2">
        <v>0.1943</v>
      </c>
    </row>
    <row r="277" spans="1:2">
      <c r="A277" s="1">
        <v>43880</v>
      </c>
      <c r="B277" s="2">
        <v>0.45340000000000003</v>
      </c>
    </row>
    <row r="278" spans="1:2">
      <c r="A278" s="1">
        <v>43881</v>
      </c>
      <c r="B278" s="2">
        <v>0.12939999999999999</v>
      </c>
    </row>
    <row r="279" spans="1:2">
      <c r="A279" s="1">
        <v>43882</v>
      </c>
      <c r="B279" s="2">
        <v>6.4699999999999994E-2</v>
      </c>
    </row>
    <row r="280" spans="1:2">
      <c r="A280" s="1">
        <v>43885</v>
      </c>
      <c r="B280" s="2">
        <v>0.12939999999999999</v>
      </c>
    </row>
    <row r="281" spans="1:2">
      <c r="A281" s="1">
        <v>43886</v>
      </c>
      <c r="B281" s="2">
        <v>0.12939999999999999</v>
      </c>
    </row>
    <row r="282" spans="1:2">
      <c r="A282" s="1">
        <v>43887</v>
      </c>
      <c r="B282" s="2">
        <v>1.3583000000000001</v>
      </c>
    </row>
    <row r="283" spans="1:2">
      <c r="A283" s="1">
        <v>43888</v>
      </c>
      <c r="B283" s="2">
        <v>0.45279999999999998</v>
      </c>
    </row>
    <row r="284" spans="1:2">
      <c r="A284" s="1">
        <v>43889</v>
      </c>
      <c r="B284" s="2">
        <v>4.9158999999999997</v>
      </c>
    </row>
    <row r="285" spans="1:2">
      <c r="A285" s="1">
        <v>43892</v>
      </c>
      <c r="B285" s="2">
        <v>0</v>
      </c>
    </row>
    <row r="286" spans="1:2">
      <c r="A286" s="1">
        <v>43893</v>
      </c>
      <c r="B286" s="2">
        <v>0</v>
      </c>
    </row>
    <row r="287" spans="1:2">
      <c r="A287" s="1">
        <v>43894</v>
      </c>
      <c r="B287" s="2">
        <v>0</v>
      </c>
    </row>
    <row r="288" spans="1:2">
      <c r="A288" s="1">
        <v>43895</v>
      </c>
      <c r="B288" s="2">
        <v>0</v>
      </c>
    </row>
    <row r="289" spans="1:2">
      <c r="A289" s="1">
        <v>43896</v>
      </c>
      <c r="B289" s="2">
        <v>6.4699999999999994E-2</v>
      </c>
    </row>
    <row r="290" spans="1:2">
      <c r="A290" s="1">
        <v>43899</v>
      </c>
      <c r="B290" s="2">
        <v>2.2624</v>
      </c>
    </row>
    <row r="291" spans="1:2">
      <c r="A291" s="1">
        <v>43900</v>
      </c>
      <c r="B291" s="2">
        <v>0.71109999999999995</v>
      </c>
    </row>
    <row r="292" spans="1:2">
      <c r="A292" s="1">
        <v>43901</v>
      </c>
      <c r="B292" s="2">
        <v>0.25840000000000002</v>
      </c>
    </row>
    <row r="293" spans="1:2">
      <c r="A293" s="1">
        <v>43902</v>
      </c>
      <c r="B293" s="2">
        <v>0.71060000000000001</v>
      </c>
    </row>
    <row r="294" spans="1:2">
      <c r="A294" s="1">
        <v>43903</v>
      </c>
      <c r="B294" s="2">
        <v>0.58140000000000003</v>
      </c>
    </row>
    <row r="295" spans="1:2">
      <c r="A295" s="1">
        <v>43906</v>
      </c>
      <c r="B295" s="2">
        <v>3.6798000000000002</v>
      </c>
    </row>
    <row r="296" spans="1:2">
      <c r="A296" s="1">
        <v>43907</v>
      </c>
      <c r="B296" s="2">
        <v>1.0974999999999999</v>
      </c>
    </row>
    <row r="297" spans="1:2">
      <c r="A297" s="1">
        <v>43908</v>
      </c>
      <c r="B297" s="2">
        <v>0.51680000000000004</v>
      </c>
    </row>
    <row r="298" spans="1:2">
      <c r="A298" s="1">
        <v>43909</v>
      </c>
      <c r="B298" s="2">
        <v>0.3876</v>
      </c>
    </row>
    <row r="299" spans="1:2">
      <c r="A299" s="1">
        <v>43910</v>
      </c>
      <c r="B299" s="2">
        <v>0.12920000000000001</v>
      </c>
    </row>
    <row r="300" spans="1:2">
      <c r="A300" s="1">
        <v>43913</v>
      </c>
      <c r="B300" s="2">
        <v>3.7467999999999999</v>
      </c>
    </row>
    <row r="301" spans="1:2">
      <c r="A301" s="1">
        <v>43914</v>
      </c>
      <c r="B301" s="2">
        <v>0.45190000000000002</v>
      </c>
    </row>
    <row r="302" spans="1:2">
      <c r="A302" s="1">
        <v>43915</v>
      </c>
      <c r="B302" s="2">
        <v>0.12909999999999999</v>
      </c>
    </row>
    <row r="303" spans="1:2">
      <c r="A303" s="1">
        <v>43916</v>
      </c>
      <c r="B303" s="2">
        <v>0.51649999999999996</v>
      </c>
    </row>
    <row r="304" spans="1:2">
      <c r="A304" s="1">
        <v>43917</v>
      </c>
      <c r="B304" s="2">
        <v>0.45190000000000002</v>
      </c>
    </row>
    <row r="305" spans="1:2">
      <c r="A305" s="1">
        <v>43920</v>
      </c>
      <c r="B305" s="2">
        <v>1.2911999999999999</v>
      </c>
    </row>
    <row r="306" spans="1:2">
      <c r="A306" s="1">
        <v>43921</v>
      </c>
      <c r="B306" s="2">
        <v>0.64559999999999995</v>
      </c>
    </row>
    <row r="307" spans="1:2">
      <c r="A307" s="1">
        <v>43922</v>
      </c>
      <c r="B307" s="2">
        <v>0.90380000000000005</v>
      </c>
    </row>
    <row r="308" spans="1:2">
      <c r="A308" s="1">
        <v>43923</v>
      </c>
      <c r="B308" s="2">
        <v>0.32279999999999998</v>
      </c>
    </row>
    <row r="309" spans="1:2">
      <c r="A309" s="1">
        <v>43924</v>
      </c>
      <c r="B309" s="2">
        <v>0.25819999999999999</v>
      </c>
    </row>
    <row r="310" spans="1:2">
      <c r="A310" s="1">
        <v>43928</v>
      </c>
      <c r="B310" s="2">
        <v>0.129</v>
      </c>
    </row>
    <row r="311" spans="1:2">
      <c r="A311" s="1">
        <v>43929</v>
      </c>
      <c r="B311" s="2">
        <v>0.2581</v>
      </c>
    </row>
    <row r="312" spans="1:2">
      <c r="A312" s="1">
        <v>43930</v>
      </c>
      <c r="B312" s="2">
        <v>0.19350000000000001</v>
      </c>
    </row>
    <row r="313" spans="1:2">
      <c r="A313" s="1">
        <v>43931</v>
      </c>
      <c r="B313" s="2">
        <v>0.7097</v>
      </c>
    </row>
    <row r="314" spans="1:2">
      <c r="A314" s="1">
        <v>43934</v>
      </c>
      <c r="B314" s="2">
        <v>0.9032</v>
      </c>
    </row>
    <row r="315" spans="1:2">
      <c r="A315" s="1">
        <v>43935</v>
      </c>
      <c r="B315" s="2">
        <v>6.4500000000000002E-2</v>
      </c>
    </row>
    <row r="316" spans="1:2">
      <c r="A316" s="1">
        <v>43936</v>
      </c>
      <c r="B316" s="2">
        <v>0.129</v>
      </c>
    </row>
    <row r="317" spans="1:2">
      <c r="A317" s="1">
        <v>43937</v>
      </c>
      <c r="B317" s="2">
        <v>0.3871</v>
      </c>
    </row>
    <row r="318" spans="1:2">
      <c r="A318" s="1">
        <v>43938</v>
      </c>
      <c r="B318" s="2">
        <v>6.4500000000000002E-2</v>
      </c>
    </row>
    <row r="319" spans="1:2">
      <c r="A319" s="1">
        <v>43941</v>
      </c>
      <c r="B319" s="2">
        <v>6.4500000000000002E-2</v>
      </c>
    </row>
    <row r="320" spans="1:2">
      <c r="A320" s="1">
        <v>43942</v>
      </c>
      <c r="B320" s="2">
        <v>0.32240000000000002</v>
      </c>
    </row>
    <row r="321" spans="1:2">
      <c r="A321" s="1">
        <v>43943</v>
      </c>
      <c r="B321" s="2">
        <v>0.32240000000000002</v>
      </c>
    </row>
    <row r="322" spans="1:2">
      <c r="A322" s="1">
        <v>43944</v>
      </c>
      <c r="B322" s="2">
        <v>0.70920000000000005</v>
      </c>
    </row>
    <row r="323" spans="1:2">
      <c r="A323" s="1">
        <v>43945</v>
      </c>
      <c r="B323" s="2">
        <v>1.4184000000000001</v>
      </c>
    </row>
    <row r="324" spans="1:2">
      <c r="A324" s="1">
        <v>43948</v>
      </c>
      <c r="B324" s="2">
        <v>2.1920999999999999</v>
      </c>
    </row>
    <row r="325" spans="1:2">
      <c r="A325" s="1">
        <v>43949</v>
      </c>
      <c r="B325" s="2">
        <v>2.2566000000000002</v>
      </c>
    </row>
    <row r="326" spans="1:2">
      <c r="A326" s="1">
        <v>43950</v>
      </c>
      <c r="B326" s="2">
        <v>1.3531</v>
      </c>
    </row>
    <row r="327" spans="1:2">
      <c r="A327" s="1">
        <v>43951</v>
      </c>
      <c r="B327" s="2">
        <v>0.7732</v>
      </c>
    </row>
    <row r="328" spans="1:2">
      <c r="A328" s="1">
        <v>43957</v>
      </c>
      <c r="B328" s="2">
        <v>1.6108</v>
      </c>
    </row>
    <row r="329" spans="1:2">
      <c r="A329" s="1">
        <v>43958</v>
      </c>
      <c r="B329" s="2">
        <v>1.3531</v>
      </c>
    </row>
    <row r="330" spans="1:2">
      <c r="A330" s="1">
        <v>43959</v>
      </c>
      <c r="B330" s="2">
        <v>0.90149999999999997</v>
      </c>
    </row>
    <row r="331" spans="1:2">
      <c r="A331" s="1">
        <v>43962</v>
      </c>
      <c r="B331" s="2">
        <v>1.0940000000000001</v>
      </c>
    </row>
    <row r="332" spans="1:2">
      <c r="A332" s="1">
        <v>43963</v>
      </c>
      <c r="B332" s="2">
        <v>1.6088</v>
      </c>
    </row>
    <row r="333" spans="1:2">
      <c r="A333" s="1">
        <v>43964</v>
      </c>
      <c r="B333" s="2">
        <v>0.70830000000000004</v>
      </c>
    </row>
    <row r="334" spans="1:2">
      <c r="A334" s="1">
        <v>43965</v>
      </c>
      <c r="B334" s="2">
        <v>0.70830000000000004</v>
      </c>
    </row>
    <row r="335" spans="1:2">
      <c r="A335" s="1">
        <v>43966</v>
      </c>
      <c r="B335" s="2">
        <v>0.77270000000000005</v>
      </c>
    </row>
    <row r="336" spans="1:2">
      <c r="A336" s="1">
        <v>43969</v>
      </c>
      <c r="B336" s="2">
        <v>1.3513999999999999</v>
      </c>
    </row>
    <row r="337" spans="1:2">
      <c r="A337" s="1">
        <v>43970</v>
      </c>
      <c r="B337" s="2">
        <v>0.90029999999999999</v>
      </c>
    </row>
    <row r="338" spans="1:2">
      <c r="A338" s="1">
        <v>43971</v>
      </c>
      <c r="B338" s="2">
        <v>1.6719999999999999</v>
      </c>
    </row>
    <row r="339" spans="1:2">
      <c r="A339" s="1">
        <v>43972</v>
      </c>
      <c r="B339" s="2">
        <v>1.0931999999999999</v>
      </c>
    </row>
    <row r="340" spans="1:2">
      <c r="A340" s="1">
        <v>43973</v>
      </c>
      <c r="B340" s="2">
        <v>0.96460000000000001</v>
      </c>
    </row>
    <row r="341" spans="1:2">
      <c r="A341" s="1">
        <v>43976</v>
      </c>
      <c r="B341" s="2">
        <v>0.83599999999999997</v>
      </c>
    </row>
    <row r="342" spans="1:2">
      <c r="A342" s="1">
        <v>43977</v>
      </c>
      <c r="B342" s="2">
        <v>0.38590000000000002</v>
      </c>
    </row>
    <row r="343" spans="1:2">
      <c r="A343" s="1">
        <v>43978</v>
      </c>
      <c r="B343" s="2">
        <v>0.45019999999999999</v>
      </c>
    </row>
    <row r="344" spans="1:2">
      <c r="A344" s="1">
        <v>43979</v>
      </c>
      <c r="B344" s="2">
        <v>0.77170000000000005</v>
      </c>
    </row>
    <row r="345" spans="1:2">
      <c r="A345" s="1">
        <v>43980</v>
      </c>
      <c r="B345" s="2">
        <v>0.5151</v>
      </c>
    </row>
    <row r="346" spans="1:2">
      <c r="A346" s="1">
        <v>43983</v>
      </c>
      <c r="B346" s="2">
        <v>0.2576</v>
      </c>
    </row>
    <row r="347" spans="1:2">
      <c r="A347" s="1">
        <v>43984</v>
      </c>
      <c r="B347" s="2">
        <v>0.57920000000000005</v>
      </c>
    </row>
    <row r="348" spans="1:2">
      <c r="A348" s="1">
        <v>43985</v>
      </c>
      <c r="B348" s="2">
        <v>0.51480000000000004</v>
      </c>
    </row>
    <row r="349" spans="1:2">
      <c r="A349" s="1">
        <v>43986</v>
      </c>
      <c r="B349" s="2">
        <v>0.3861</v>
      </c>
    </row>
    <row r="350" spans="1:2">
      <c r="A350" s="1">
        <v>43987</v>
      </c>
      <c r="B350" s="2">
        <v>0.70740000000000003</v>
      </c>
    </row>
    <row r="351" spans="1:2">
      <c r="A351" s="1">
        <v>43990</v>
      </c>
      <c r="B351" s="2">
        <v>0.90029999999999999</v>
      </c>
    </row>
    <row r="352" spans="1:2">
      <c r="A352" s="1">
        <v>43991</v>
      </c>
      <c r="B352" s="2">
        <v>0.57840000000000003</v>
      </c>
    </row>
    <row r="353" spans="1:2">
      <c r="A353" s="1">
        <v>43992</v>
      </c>
      <c r="B353" s="2">
        <v>6.4299999999999996E-2</v>
      </c>
    </row>
    <row r="354" spans="1:2">
      <c r="A354" s="1">
        <v>43993</v>
      </c>
      <c r="B354" s="2">
        <v>0.51380000000000003</v>
      </c>
    </row>
    <row r="355" spans="1:2">
      <c r="A355" s="1">
        <v>43994</v>
      </c>
      <c r="B355" s="2">
        <v>0.3211</v>
      </c>
    </row>
    <row r="356" spans="1:2">
      <c r="A356" s="1">
        <v>43997</v>
      </c>
      <c r="B356" s="2">
        <v>0.89859999999999995</v>
      </c>
    </row>
    <row r="357" spans="1:2">
      <c r="A357" s="1">
        <v>43998</v>
      </c>
      <c r="B357" s="2">
        <v>0.3851</v>
      </c>
    </row>
    <row r="358" spans="1:2">
      <c r="A358" s="1">
        <v>43999</v>
      </c>
      <c r="B358" s="2">
        <v>0.38490000000000002</v>
      </c>
    </row>
    <row r="359" spans="1:2">
      <c r="A359" s="1">
        <v>44000</v>
      </c>
      <c r="B359" s="2">
        <v>0.76970000000000005</v>
      </c>
    </row>
    <row r="360" spans="1:2">
      <c r="A360" s="1">
        <v>44001</v>
      </c>
      <c r="B360" s="2">
        <v>0.57689999999999997</v>
      </c>
    </row>
    <row r="361" spans="1:2">
      <c r="A361" s="1">
        <v>44004</v>
      </c>
      <c r="B361" s="2">
        <v>1.1531</v>
      </c>
    </row>
    <row r="362" spans="1:2">
      <c r="A362" s="1">
        <v>44005</v>
      </c>
      <c r="B362" s="2">
        <v>0.44840000000000002</v>
      </c>
    </row>
    <row r="363" spans="1:2">
      <c r="A363" s="1">
        <v>44006</v>
      </c>
      <c r="B363" s="2">
        <v>0.70469999999999999</v>
      </c>
    </row>
    <row r="364" spans="1:2">
      <c r="A364" s="1">
        <v>44011</v>
      </c>
      <c r="B364" s="2">
        <v>0.89739999999999998</v>
      </c>
    </row>
    <row r="365" spans="1:2">
      <c r="A365" s="1">
        <v>44012</v>
      </c>
      <c r="B365" s="2">
        <v>0.64100000000000001</v>
      </c>
    </row>
    <row r="366" spans="1:2">
      <c r="A366" s="1">
        <v>44013</v>
      </c>
      <c r="B366" s="2">
        <v>1.1537999999999999</v>
      </c>
    </row>
    <row r="367" spans="1:2">
      <c r="A367" s="1">
        <v>44014</v>
      </c>
      <c r="B367" s="2">
        <v>0.44869999999999999</v>
      </c>
    </row>
    <row r="368" spans="1:2">
      <c r="A368" s="1">
        <v>44015</v>
      </c>
      <c r="B368" s="2">
        <v>0.64100000000000001</v>
      </c>
    </row>
    <row r="369" spans="1:2">
      <c r="A369" s="1">
        <v>44018</v>
      </c>
      <c r="B369" s="2">
        <v>0.51249999999999996</v>
      </c>
    </row>
    <row r="370" spans="1:2">
      <c r="A370" s="1">
        <v>44019</v>
      </c>
      <c r="B370" s="2">
        <v>0.51249999999999996</v>
      </c>
    </row>
    <row r="371" spans="1:2">
      <c r="A371" s="1">
        <v>44020</v>
      </c>
      <c r="B371" s="2">
        <v>0.25619999999999998</v>
      </c>
    </row>
    <row r="372" spans="1:2">
      <c r="A372" s="1">
        <v>44021</v>
      </c>
      <c r="B372" s="2">
        <v>0.25619999999999998</v>
      </c>
    </row>
    <row r="373" spans="1:2">
      <c r="A373" s="1">
        <v>44022</v>
      </c>
      <c r="B373" s="2">
        <v>0.38490000000000002</v>
      </c>
    </row>
    <row r="374" spans="1:2">
      <c r="A374" s="1">
        <v>44025</v>
      </c>
      <c r="B374" s="2">
        <v>0.32029999999999997</v>
      </c>
    </row>
    <row r="375" spans="1:2">
      <c r="A375" s="1">
        <v>44026</v>
      </c>
      <c r="B375" s="2">
        <v>0.64059999999999995</v>
      </c>
    </row>
    <row r="376" spans="1:2">
      <c r="A376" s="1">
        <v>44027</v>
      </c>
      <c r="B376" s="2">
        <v>1.2811999999999999</v>
      </c>
    </row>
    <row r="377" spans="1:2">
      <c r="A377" s="1">
        <v>44028</v>
      </c>
      <c r="B377" s="2">
        <v>6.2779999999999996</v>
      </c>
    </row>
    <row r="378" spans="1:2">
      <c r="A378" s="1">
        <v>44029</v>
      </c>
      <c r="B378" s="2">
        <v>1.6677</v>
      </c>
    </row>
    <row r="379" spans="1:2">
      <c r="A379" s="1">
        <v>44032</v>
      </c>
      <c r="B379" s="2">
        <v>0.44900000000000001</v>
      </c>
    </row>
    <row r="380" spans="1:2">
      <c r="A380" s="1">
        <v>44033</v>
      </c>
      <c r="B380" s="2">
        <v>0.44900000000000001</v>
      </c>
    </row>
    <row r="381" spans="1:2">
      <c r="A381" s="1">
        <v>44034</v>
      </c>
      <c r="B381" s="2">
        <v>0</v>
      </c>
    </row>
    <row r="382" spans="1:2">
      <c r="A382" s="1">
        <v>44035</v>
      </c>
      <c r="B382" s="2">
        <v>0</v>
      </c>
    </row>
    <row r="383" spans="1:2">
      <c r="A383" s="1">
        <v>44036</v>
      </c>
      <c r="B383" s="2">
        <v>1.5405</v>
      </c>
    </row>
    <row r="384" spans="1:2">
      <c r="A384" s="1">
        <v>44039</v>
      </c>
      <c r="B384" s="2">
        <v>0.26790000000000003</v>
      </c>
    </row>
    <row r="385" spans="1:2">
      <c r="A385" s="1">
        <v>44040</v>
      </c>
      <c r="B385" s="2">
        <v>0.33489999999999998</v>
      </c>
    </row>
    <row r="386" spans="1:2">
      <c r="A386" s="1">
        <v>44041</v>
      </c>
      <c r="B386" s="2">
        <v>0</v>
      </c>
    </row>
    <row r="387" spans="1:2">
      <c r="A387" s="1">
        <v>44042</v>
      </c>
      <c r="B387" s="2">
        <v>6.7000000000000004E-2</v>
      </c>
    </row>
    <row r="388" spans="1:2">
      <c r="A388" s="1">
        <v>44043</v>
      </c>
      <c r="B388" s="2">
        <v>0</v>
      </c>
    </row>
    <row r="389" spans="1:2">
      <c r="A389" s="1">
        <v>44046</v>
      </c>
      <c r="B389" s="2">
        <v>0</v>
      </c>
    </row>
    <row r="390" spans="1:2">
      <c r="A390" s="1">
        <v>44047</v>
      </c>
      <c r="B390" s="2">
        <v>0.53580000000000005</v>
      </c>
    </row>
    <row r="391" spans="1:2">
      <c r="A391" s="1">
        <v>44048</v>
      </c>
      <c r="B391" s="2">
        <v>0</v>
      </c>
    </row>
    <row r="392" spans="1:2">
      <c r="A392" s="1">
        <v>44049</v>
      </c>
      <c r="B392" s="2">
        <v>0.13400000000000001</v>
      </c>
    </row>
    <row r="393" spans="1:2">
      <c r="A393" s="1">
        <v>44050</v>
      </c>
      <c r="B393" s="2">
        <v>0.2009</v>
      </c>
    </row>
    <row r="394" spans="1:2">
      <c r="A394" s="1">
        <v>44053</v>
      </c>
      <c r="B394" s="2">
        <v>0.1338</v>
      </c>
    </row>
    <row r="395" spans="1:2">
      <c r="A395" s="1">
        <v>44054</v>
      </c>
      <c r="B395" s="2">
        <v>0.46820000000000001</v>
      </c>
    </row>
    <row r="396" spans="1:2">
      <c r="A396" s="1">
        <v>44055</v>
      </c>
      <c r="B396" s="2">
        <v>0.80210000000000004</v>
      </c>
    </row>
    <row r="397" spans="1:2">
      <c r="A397" s="1">
        <v>44056</v>
      </c>
      <c r="B397" s="2">
        <v>0.3342</v>
      </c>
    </row>
    <row r="398" spans="1:2">
      <c r="A398" s="1">
        <v>44057</v>
      </c>
      <c r="B398" s="2">
        <v>0.53480000000000005</v>
      </c>
    </row>
    <row r="399" spans="1:2">
      <c r="A399" s="1">
        <v>44060</v>
      </c>
      <c r="B399" s="2">
        <v>6.6799999999999998E-2</v>
      </c>
    </row>
    <row r="400" spans="1:2">
      <c r="A400" s="1">
        <v>44061</v>
      </c>
      <c r="B400" s="2">
        <v>6.6799999999999998E-2</v>
      </c>
    </row>
    <row r="401" spans="1:2">
      <c r="A401" s="1">
        <v>44062</v>
      </c>
      <c r="B401" s="2">
        <v>0.26740000000000003</v>
      </c>
    </row>
    <row r="402" spans="1:2">
      <c r="A402" s="1">
        <v>44063</v>
      </c>
      <c r="B402" s="2">
        <v>0.46789999999999998</v>
      </c>
    </row>
    <row r="403" spans="1:2">
      <c r="A403" s="1">
        <v>44064</v>
      </c>
      <c r="B403" s="2">
        <v>0.20050000000000001</v>
      </c>
    </row>
    <row r="404" spans="1:2">
      <c r="A404" s="1">
        <v>44067</v>
      </c>
      <c r="B404" s="2">
        <v>0.3342</v>
      </c>
    </row>
    <row r="405" spans="1:2">
      <c r="A405" s="1">
        <v>44068</v>
      </c>
      <c r="B405" s="2">
        <v>0.3342</v>
      </c>
    </row>
    <row r="406" spans="1:2">
      <c r="A406" s="1">
        <v>44069</v>
      </c>
      <c r="B406" s="2">
        <v>0.86899999999999999</v>
      </c>
    </row>
    <row r="407" spans="1:2">
      <c r="A407" s="1">
        <v>44070</v>
      </c>
      <c r="B407" s="2">
        <v>0.40110000000000001</v>
      </c>
    </row>
    <row r="408" spans="1:2">
      <c r="A408" s="1">
        <v>44071</v>
      </c>
      <c r="B408" s="2">
        <v>0.40110000000000001</v>
      </c>
    </row>
    <row r="409" spans="1:2">
      <c r="A409" s="1">
        <v>44074</v>
      </c>
      <c r="B409" s="2">
        <v>0.26740000000000003</v>
      </c>
    </row>
    <row r="410" spans="1:2">
      <c r="A410" s="1">
        <v>44075</v>
      </c>
      <c r="B410" s="2">
        <v>0.20050000000000001</v>
      </c>
    </row>
    <row r="411" spans="1:2">
      <c r="A411" s="1">
        <v>44076</v>
      </c>
      <c r="B411" s="2">
        <v>6.6799999999999998E-2</v>
      </c>
    </row>
    <row r="412" spans="1:2">
      <c r="A412" s="1">
        <v>44077</v>
      </c>
      <c r="B412" s="2">
        <v>0.20050000000000001</v>
      </c>
    </row>
    <row r="413" spans="1:2">
      <c r="A413" s="1">
        <v>44078</v>
      </c>
      <c r="B413" s="2">
        <v>0.3342</v>
      </c>
    </row>
    <row r="414" spans="1:2">
      <c r="A414" s="1">
        <v>44081</v>
      </c>
      <c r="B414" s="2">
        <v>0.46760000000000002</v>
      </c>
    </row>
    <row r="415" spans="1:2">
      <c r="A415" s="1">
        <v>44082</v>
      </c>
      <c r="B415" s="2">
        <v>0.26719999999999999</v>
      </c>
    </row>
    <row r="416" spans="1:2">
      <c r="A416" s="1">
        <v>44083</v>
      </c>
      <c r="B416" s="2">
        <v>0.60119999999999996</v>
      </c>
    </row>
    <row r="417" spans="1:2">
      <c r="A417" s="1">
        <v>44084</v>
      </c>
      <c r="B417" s="2">
        <v>0.73480000000000001</v>
      </c>
    </row>
    <row r="418" spans="1:2">
      <c r="A418" s="1">
        <v>44085</v>
      </c>
      <c r="B418" s="2">
        <v>0.26719999999999999</v>
      </c>
    </row>
    <row r="419" spans="1:2">
      <c r="A419" s="1">
        <v>44088</v>
      </c>
      <c r="B419" s="2">
        <v>0.1338</v>
      </c>
    </row>
    <row r="420" spans="1:2">
      <c r="A420" s="1">
        <v>44089</v>
      </c>
      <c r="B420" s="2">
        <v>0</v>
      </c>
    </row>
    <row r="421" spans="1:2">
      <c r="A421" s="1">
        <v>44090</v>
      </c>
      <c r="B421" s="2">
        <v>0.1338</v>
      </c>
    </row>
    <row r="422" spans="1:2">
      <c r="A422" s="1">
        <v>44091</v>
      </c>
      <c r="B422" s="2">
        <v>0.20069999999999999</v>
      </c>
    </row>
    <row r="423" spans="1:2">
      <c r="A423" s="1">
        <v>44092</v>
      </c>
      <c r="B423" s="2">
        <v>0</v>
      </c>
    </row>
    <row r="424" spans="1:2">
      <c r="A424" s="1">
        <v>44095</v>
      </c>
      <c r="B424" s="2">
        <v>0.2676</v>
      </c>
    </row>
    <row r="425" spans="1:2">
      <c r="A425" s="1">
        <v>44096</v>
      </c>
      <c r="B425" s="2">
        <v>0.33439999999999998</v>
      </c>
    </row>
    <row r="426" spans="1:2">
      <c r="A426" s="1">
        <v>44097</v>
      </c>
      <c r="B426" s="2">
        <v>0.20069999999999999</v>
      </c>
    </row>
    <row r="427" spans="1:2">
      <c r="A427" s="1">
        <v>44098</v>
      </c>
      <c r="B427" s="2">
        <v>0.33439999999999998</v>
      </c>
    </row>
    <row r="428" spans="1:2">
      <c r="A428" s="1">
        <v>44099</v>
      </c>
      <c r="B428" s="2">
        <v>1.0026999999999999</v>
      </c>
    </row>
    <row r="429" spans="1:2">
      <c r="A429" s="1">
        <v>44102</v>
      </c>
      <c r="B429" s="2">
        <v>0.86899999999999999</v>
      </c>
    </row>
    <row r="430" spans="1:2">
      <c r="A430" s="1">
        <v>44103</v>
      </c>
      <c r="B430" s="2">
        <v>0.40110000000000001</v>
      </c>
    </row>
    <row r="431" spans="1:2">
      <c r="A431" s="1">
        <v>44104</v>
      </c>
      <c r="B431" s="2">
        <v>6.6699999999999995E-2</v>
      </c>
    </row>
    <row r="432" spans="1:2">
      <c r="A432" s="1">
        <v>44113</v>
      </c>
      <c r="B432" s="2">
        <v>6.6699999999999995E-2</v>
      </c>
    </row>
    <row r="433" spans="1:2">
      <c r="A433" s="1">
        <v>44116</v>
      </c>
      <c r="B433" s="2">
        <v>0</v>
      </c>
    </row>
    <row r="434" spans="1:2">
      <c r="A434" s="1">
        <v>44117</v>
      </c>
      <c r="B434" s="2">
        <v>0</v>
      </c>
    </row>
    <row r="435" spans="1:2">
      <c r="A435" s="1">
        <v>44118</v>
      </c>
      <c r="B435" s="2">
        <v>0</v>
      </c>
    </row>
    <row r="436" spans="1:2">
      <c r="A436" s="1">
        <v>44119</v>
      </c>
      <c r="B436" s="2">
        <v>0.13350000000000001</v>
      </c>
    </row>
    <row r="437" spans="1:2">
      <c r="A437" s="1">
        <v>44120</v>
      </c>
      <c r="B437" s="2">
        <v>6.6799999999999998E-2</v>
      </c>
    </row>
    <row r="438" spans="1:2">
      <c r="A438" s="1">
        <v>44123</v>
      </c>
      <c r="B438" s="2">
        <v>0.20030000000000001</v>
      </c>
    </row>
    <row r="439" spans="1:2">
      <c r="A439" s="1">
        <v>44124</v>
      </c>
      <c r="B439" s="2">
        <v>0</v>
      </c>
    </row>
    <row r="440" spans="1:2">
      <c r="A440" s="1">
        <v>44125</v>
      </c>
      <c r="B440" s="2">
        <v>0.13350000000000001</v>
      </c>
    </row>
    <row r="441" spans="1:2">
      <c r="A441" s="1">
        <v>44126</v>
      </c>
      <c r="B441" s="2">
        <v>6.6799999999999998E-2</v>
      </c>
    </row>
    <row r="442" spans="1:2">
      <c r="A442" s="1">
        <v>44127</v>
      </c>
      <c r="B442" s="2">
        <v>0.20030000000000001</v>
      </c>
    </row>
    <row r="443" spans="1:2">
      <c r="A443" s="1">
        <v>44130</v>
      </c>
      <c r="B443" s="2">
        <v>0.13339999999999999</v>
      </c>
    </row>
    <row r="444" spans="1:2">
      <c r="A444" s="1">
        <v>44131</v>
      </c>
      <c r="B444" s="2">
        <v>6.6699999999999995E-2</v>
      </c>
    </row>
    <row r="445" spans="1:2">
      <c r="A445" s="1">
        <v>44132</v>
      </c>
      <c r="B445" s="2">
        <v>0.1333</v>
      </c>
    </row>
    <row r="446" spans="1:2">
      <c r="A446" s="1">
        <v>44133</v>
      </c>
      <c r="B446" s="2">
        <v>0.4</v>
      </c>
    </row>
    <row r="447" spans="1:2">
      <c r="A447" s="1">
        <v>44134</v>
      </c>
      <c r="B447" s="2">
        <v>0.59919999999999995</v>
      </c>
    </row>
    <row r="448" spans="1:2">
      <c r="A448" s="1">
        <v>44137</v>
      </c>
      <c r="B448" s="2">
        <v>0.66449999999999998</v>
      </c>
    </row>
    <row r="449" spans="1:2">
      <c r="A449" s="1">
        <v>44138</v>
      </c>
      <c r="B449" s="2">
        <v>0</v>
      </c>
    </row>
    <row r="450" spans="1:2">
      <c r="A450" s="1">
        <v>44139</v>
      </c>
      <c r="B450" s="2">
        <v>6.6400000000000001E-2</v>
      </c>
    </row>
    <row r="451" spans="1:2">
      <c r="A451" s="1">
        <v>44140</v>
      </c>
      <c r="B451" s="2">
        <v>0</v>
      </c>
    </row>
    <row r="452" spans="1:2">
      <c r="A452" s="1">
        <v>44141</v>
      </c>
      <c r="B452" s="2">
        <v>0</v>
      </c>
    </row>
    <row r="453" spans="1:2">
      <c r="A453" s="1">
        <v>44144</v>
      </c>
      <c r="B453" s="2">
        <v>0</v>
      </c>
    </row>
    <row r="454" spans="1:2">
      <c r="A454" s="1">
        <v>44145</v>
      </c>
      <c r="B454" s="2">
        <v>0.13200000000000001</v>
      </c>
    </row>
    <row r="455" spans="1:2">
      <c r="A455" s="1">
        <v>44146</v>
      </c>
      <c r="B455" s="2">
        <v>0.26400000000000001</v>
      </c>
    </row>
    <row r="456" spans="1:2">
      <c r="A456" s="1">
        <v>44147</v>
      </c>
      <c r="B456" s="2">
        <v>0.19800000000000001</v>
      </c>
    </row>
    <row r="457" spans="1:2">
      <c r="A457" s="1">
        <v>44148</v>
      </c>
      <c r="B457" s="2">
        <v>0.66010000000000002</v>
      </c>
    </row>
    <row r="458" spans="1:2">
      <c r="A458" s="1">
        <v>44151</v>
      </c>
      <c r="B458" s="2">
        <v>0</v>
      </c>
    </row>
    <row r="459" spans="1:2">
      <c r="A459" s="1">
        <v>44152</v>
      </c>
      <c r="B459" s="2">
        <v>0.1318</v>
      </c>
    </row>
    <row r="460" spans="1:2">
      <c r="A460" s="1">
        <v>44153</v>
      </c>
      <c r="B460" s="2">
        <v>0.1976</v>
      </c>
    </row>
    <row r="461" spans="1:2">
      <c r="A461" s="1">
        <v>44154</v>
      </c>
      <c r="B461" s="2">
        <v>0.1976</v>
      </c>
    </row>
    <row r="462" spans="1:2">
      <c r="A462" s="1">
        <v>44155</v>
      </c>
      <c r="B462" s="2">
        <v>0.13170000000000001</v>
      </c>
    </row>
    <row r="463" spans="1:2">
      <c r="A463" s="1">
        <v>44158</v>
      </c>
      <c r="B463" s="2">
        <v>0.19750000000000001</v>
      </c>
    </row>
    <row r="464" spans="1:2">
      <c r="A464" s="1">
        <v>44159</v>
      </c>
      <c r="B464" s="2">
        <v>0.13170000000000001</v>
      </c>
    </row>
    <row r="465" spans="1:2">
      <c r="A465" s="1">
        <v>44160</v>
      </c>
      <c r="B465" s="2">
        <v>0.26329999999999998</v>
      </c>
    </row>
    <row r="466" spans="1:2">
      <c r="A466" s="1">
        <v>44161</v>
      </c>
      <c r="B466" s="2">
        <v>0.39500000000000002</v>
      </c>
    </row>
    <row r="467" spans="1:2">
      <c r="A467" s="1">
        <v>44162</v>
      </c>
      <c r="B467" s="2">
        <v>0.13170000000000001</v>
      </c>
    </row>
    <row r="468" spans="1:2">
      <c r="A468" s="1">
        <v>44165</v>
      </c>
      <c r="B468" s="2">
        <v>0.39500000000000002</v>
      </c>
    </row>
    <row r="469" spans="1:2">
      <c r="A469" s="1">
        <v>44166</v>
      </c>
      <c r="B469" s="2">
        <v>0.26329999999999998</v>
      </c>
    </row>
    <row r="470" spans="1:2">
      <c r="A470" s="1">
        <v>44167</v>
      </c>
      <c r="B470" s="2">
        <v>0.13170000000000001</v>
      </c>
    </row>
    <row r="471" spans="1:2">
      <c r="A471" s="1">
        <v>44168</v>
      </c>
      <c r="B471" s="2">
        <v>0.19719999999999999</v>
      </c>
    </row>
    <row r="472" spans="1:2">
      <c r="A472" s="1">
        <v>44169</v>
      </c>
      <c r="B472" s="2">
        <v>0.59089999999999998</v>
      </c>
    </row>
    <row r="473" spans="1:2">
      <c r="A473" s="1">
        <v>44172</v>
      </c>
      <c r="B473" s="2">
        <v>0.19689999999999999</v>
      </c>
    </row>
    <row r="474" spans="1:2">
      <c r="A474" s="1">
        <v>44173</v>
      </c>
      <c r="B474" s="2">
        <v>0.39369999999999999</v>
      </c>
    </row>
    <row r="475" spans="1:2">
      <c r="A475" s="1">
        <v>44174</v>
      </c>
      <c r="B475" s="2">
        <v>0.2621</v>
      </c>
    </row>
    <row r="476" spans="1:2">
      <c r="A476" s="1">
        <v>44175</v>
      </c>
      <c r="B476" s="2">
        <v>0.4587</v>
      </c>
    </row>
    <row r="477" spans="1:2">
      <c r="A477" s="1">
        <v>44176</v>
      </c>
      <c r="B477" s="2">
        <v>0.45810000000000001</v>
      </c>
    </row>
    <row r="478" spans="1:2">
      <c r="A478" s="1">
        <v>44179</v>
      </c>
      <c r="B478" s="2">
        <v>0.52359999999999995</v>
      </c>
    </row>
    <row r="479" spans="1:2">
      <c r="A479" s="1">
        <v>44180</v>
      </c>
      <c r="B479" s="2">
        <v>0.26179999999999998</v>
      </c>
    </row>
    <row r="480" spans="1:2">
      <c r="A480" s="1">
        <v>44181</v>
      </c>
      <c r="B480" s="2">
        <v>0.71940000000000004</v>
      </c>
    </row>
    <row r="481" spans="1:2">
      <c r="A481" s="1">
        <v>44182</v>
      </c>
      <c r="B481" s="2">
        <v>0.1308</v>
      </c>
    </row>
    <row r="482" spans="1:2">
      <c r="A482" s="1">
        <v>44183</v>
      </c>
      <c r="B482" s="2">
        <v>0.19620000000000001</v>
      </c>
    </row>
    <row r="483" spans="1:2">
      <c r="A483" s="1">
        <v>44186</v>
      </c>
      <c r="B483" s="2">
        <v>0.1961</v>
      </c>
    </row>
    <row r="484" spans="1:2">
      <c r="A484" s="1">
        <v>44187</v>
      </c>
      <c r="B484" s="2">
        <v>0.52290000000000003</v>
      </c>
    </row>
    <row r="485" spans="1:2">
      <c r="A485" s="1">
        <v>44188</v>
      </c>
      <c r="B485" s="2">
        <v>0.26129999999999998</v>
      </c>
    </row>
    <row r="486" spans="1:2">
      <c r="A486" s="1">
        <v>44189</v>
      </c>
      <c r="B486" s="2">
        <v>1.3716999999999999</v>
      </c>
    </row>
    <row r="487" spans="1:2">
      <c r="A487" s="1">
        <v>44190</v>
      </c>
      <c r="B487" s="2">
        <v>0.71850000000000003</v>
      </c>
    </row>
    <row r="488" spans="1:2">
      <c r="A488" s="1">
        <v>44193</v>
      </c>
      <c r="B488" s="2">
        <v>0.58750000000000002</v>
      </c>
    </row>
    <row r="489" spans="1:2">
      <c r="A489" s="1">
        <v>44194</v>
      </c>
      <c r="B489" s="2">
        <v>1.893</v>
      </c>
    </row>
    <row r="490" spans="1:2">
      <c r="A490" s="1">
        <v>44195</v>
      </c>
      <c r="B490" s="2">
        <v>0.19570000000000001</v>
      </c>
    </row>
    <row r="491" spans="1:2">
      <c r="A491" s="1">
        <v>44196</v>
      </c>
      <c r="B491" s="2">
        <v>0.19570000000000001</v>
      </c>
    </row>
    <row r="492" spans="1:2">
      <c r="A492" s="1">
        <v>44200</v>
      </c>
      <c r="B492" s="2">
        <v>0.19570000000000001</v>
      </c>
    </row>
    <row r="493" spans="1:2">
      <c r="A493" s="1">
        <v>44201</v>
      </c>
      <c r="B493" s="2">
        <v>0.39140000000000003</v>
      </c>
    </row>
    <row r="494" spans="1:2">
      <c r="A494" s="1">
        <v>44202</v>
      </c>
      <c r="B494" s="2">
        <v>0.32569999999999999</v>
      </c>
    </row>
    <row r="495" spans="1:2">
      <c r="A495" s="1">
        <v>44203</v>
      </c>
      <c r="B495" s="2">
        <v>0.5212</v>
      </c>
    </row>
    <row r="496" spans="1:2">
      <c r="A496" s="1">
        <v>44204</v>
      </c>
      <c r="B496" s="2">
        <v>0.32569999999999999</v>
      </c>
    </row>
    <row r="497" spans="1:2">
      <c r="A497" s="1">
        <v>44207</v>
      </c>
      <c r="B497" s="2">
        <v>1.1074999999999999</v>
      </c>
    </row>
    <row r="498" spans="1:2">
      <c r="A498" s="1">
        <v>44208</v>
      </c>
      <c r="B498" s="2">
        <v>6.5100000000000005E-2</v>
      </c>
    </row>
    <row r="499" spans="1:2">
      <c r="A499" s="1">
        <v>44209</v>
      </c>
      <c r="B499" s="2">
        <v>0.19539999999999999</v>
      </c>
    </row>
    <row r="500" spans="1:2">
      <c r="A500" s="1">
        <v>44210</v>
      </c>
      <c r="B500" s="2">
        <v>1.0417000000000001</v>
      </c>
    </row>
    <row r="501" spans="1:2">
      <c r="A501" s="1">
        <v>44211</v>
      </c>
      <c r="B501" s="2">
        <v>0.32550000000000001</v>
      </c>
    </row>
    <row r="502" spans="1:2">
      <c r="A502" s="1">
        <v>44214</v>
      </c>
      <c r="B502" s="2">
        <v>0.19520000000000001</v>
      </c>
    </row>
    <row r="503" spans="1:2">
      <c r="A503" s="1">
        <v>44215</v>
      </c>
      <c r="B503" s="2">
        <v>0.19520000000000001</v>
      </c>
    </row>
    <row r="504" spans="1:2">
      <c r="A504" s="1">
        <v>44216</v>
      </c>
      <c r="B504" s="2">
        <v>0</v>
      </c>
    </row>
    <row r="505" spans="1:2">
      <c r="A505" s="1">
        <v>44217</v>
      </c>
      <c r="B505" s="2">
        <v>0.13</v>
      </c>
    </row>
    <row r="506" spans="1:2">
      <c r="A506" s="1">
        <v>44218</v>
      </c>
      <c r="B506" s="2">
        <v>0.32469999999999999</v>
      </c>
    </row>
    <row r="507" spans="1:2">
      <c r="A507" s="1">
        <v>44221</v>
      </c>
      <c r="B507" s="2">
        <v>0.64849999999999997</v>
      </c>
    </row>
    <row r="508" spans="1:2">
      <c r="A508" s="1">
        <v>44222</v>
      </c>
      <c r="B508" s="2">
        <v>0.84309999999999996</v>
      </c>
    </row>
    <row r="509" spans="1:2">
      <c r="A509" s="1">
        <v>44223</v>
      </c>
      <c r="B509" s="2">
        <v>0.25940000000000002</v>
      </c>
    </row>
    <row r="510" spans="1:2">
      <c r="A510" s="1">
        <v>44224</v>
      </c>
      <c r="B510" s="2">
        <v>1.0376000000000001</v>
      </c>
    </row>
    <row r="511" spans="1:2">
      <c r="A511" s="1">
        <v>44225</v>
      </c>
      <c r="B511" s="2">
        <v>1.4276</v>
      </c>
    </row>
    <row r="512" spans="1:2">
      <c r="A512" s="1">
        <v>44228</v>
      </c>
      <c r="B512" s="2">
        <v>1.8169999999999999</v>
      </c>
    </row>
    <row r="513" spans="1:2">
      <c r="A513" s="1">
        <v>44229</v>
      </c>
      <c r="B513" s="2">
        <v>0.97340000000000004</v>
      </c>
    </row>
    <row r="514" spans="1:2">
      <c r="A514" s="1">
        <v>44230</v>
      </c>
      <c r="B514" s="2">
        <v>0.77869999999999995</v>
      </c>
    </row>
    <row r="515" spans="1:2">
      <c r="A515" s="1">
        <v>44231</v>
      </c>
      <c r="B515" s="2">
        <v>1.0383</v>
      </c>
    </row>
    <row r="516" spans="1:2">
      <c r="A516" s="1">
        <v>44232</v>
      </c>
      <c r="B516" s="2">
        <v>1.4916</v>
      </c>
    </row>
    <row r="517" spans="1:2">
      <c r="A517" s="1">
        <v>44235</v>
      </c>
      <c r="B517" s="2">
        <v>0.5837</v>
      </c>
    </row>
    <row r="518" spans="1:2">
      <c r="A518" s="1">
        <v>44236</v>
      </c>
      <c r="B518" s="2">
        <v>0.12970000000000001</v>
      </c>
    </row>
    <row r="519" spans="1:2">
      <c r="A519" s="1">
        <v>44237</v>
      </c>
      <c r="B519" s="2">
        <v>0.1946</v>
      </c>
    </row>
    <row r="520" spans="1:2">
      <c r="A520" s="1">
        <v>44245</v>
      </c>
      <c r="B520" s="2">
        <v>0.12920000000000001</v>
      </c>
    </row>
    <row r="521" spans="1:2">
      <c r="A521" s="1">
        <v>44246</v>
      </c>
      <c r="B521" s="2">
        <v>0.25840000000000002</v>
      </c>
    </row>
    <row r="522" spans="1:2">
      <c r="A522" s="1">
        <v>44249</v>
      </c>
      <c r="B522" s="2">
        <v>0.32240000000000002</v>
      </c>
    </row>
    <row r="523" spans="1:2">
      <c r="A523" s="1">
        <v>44250</v>
      </c>
      <c r="B523" s="2">
        <v>6.4500000000000002E-2</v>
      </c>
    </row>
    <row r="524" spans="1:2">
      <c r="A524" s="1">
        <v>44251</v>
      </c>
      <c r="B524" s="2">
        <v>0.25790000000000002</v>
      </c>
    </row>
    <row r="525" spans="1:2">
      <c r="A525" s="1">
        <v>44252</v>
      </c>
      <c r="B525" s="2">
        <v>0.12889999999999999</v>
      </c>
    </row>
    <row r="526" spans="1:2">
      <c r="A526" s="1">
        <v>44253</v>
      </c>
      <c r="B526" s="2">
        <v>0.12889999999999999</v>
      </c>
    </row>
    <row r="527" spans="1:2">
      <c r="A527" s="1">
        <v>44256</v>
      </c>
      <c r="B527" s="2">
        <v>0</v>
      </c>
    </row>
    <row r="528" spans="1:2">
      <c r="A528" s="1">
        <v>44257</v>
      </c>
      <c r="B528" s="2">
        <v>0.2576</v>
      </c>
    </row>
    <row r="529" spans="1:2">
      <c r="A529" s="1">
        <v>44258</v>
      </c>
      <c r="B529" s="2">
        <v>0</v>
      </c>
    </row>
    <row r="530" spans="1:2">
      <c r="A530" s="1">
        <v>44259</v>
      </c>
      <c r="B530" s="2">
        <v>0.38629999999999998</v>
      </c>
    </row>
    <row r="531" spans="1:2">
      <c r="A531" s="1">
        <v>44260</v>
      </c>
      <c r="B531" s="2">
        <v>0.32200000000000001</v>
      </c>
    </row>
    <row r="532" spans="1:2">
      <c r="A532" s="1">
        <v>44263</v>
      </c>
      <c r="B532" s="2">
        <v>0.70830000000000004</v>
      </c>
    </row>
    <row r="533" spans="1:2">
      <c r="A533" s="1">
        <v>44264</v>
      </c>
      <c r="B533" s="2">
        <v>1.3522000000000001</v>
      </c>
    </row>
    <row r="534" spans="1:2">
      <c r="A534" s="1">
        <v>44265</v>
      </c>
      <c r="B534" s="2">
        <v>0.2576</v>
      </c>
    </row>
    <row r="535" spans="1:2">
      <c r="A535" s="1">
        <v>44266</v>
      </c>
      <c r="B535" s="2">
        <v>0</v>
      </c>
    </row>
    <row r="536" spans="1:2">
      <c r="A536" s="1">
        <v>44267</v>
      </c>
      <c r="B536" s="2">
        <v>0.1288</v>
      </c>
    </row>
    <row r="537" spans="1:2">
      <c r="A537" s="1">
        <v>44270</v>
      </c>
      <c r="B537" s="2">
        <v>0.2581</v>
      </c>
    </row>
    <row r="538" spans="1:2">
      <c r="A538" s="1">
        <v>44271</v>
      </c>
      <c r="B538" s="2">
        <v>0.2581</v>
      </c>
    </row>
    <row r="539" spans="1:2">
      <c r="A539" s="1">
        <v>44272</v>
      </c>
      <c r="B539" s="2">
        <v>6.4500000000000002E-2</v>
      </c>
    </row>
    <row r="540" spans="1:2">
      <c r="A540" s="1">
        <v>44273</v>
      </c>
      <c r="B540" s="2">
        <v>6.4500000000000002E-2</v>
      </c>
    </row>
    <row r="541" spans="1:2">
      <c r="A541" s="1">
        <v>44274</v>
      </c>
      <c r="B541" s="2">
        <v>0.19350000000000001</v>
      </c>
    </row>
    <row r="542" spans="1:2">
      <c r="A542" s="1">
        <v>44277</v>
      </c>
      <c r="B542" s="2">
        <v>0</v>
      </c>
    </row>
    <row r="543" spans="1:2">
      <c r="A543" s="1">
        <v>44278</v>
      </c>
      <c r="B543" s="2">
        <v>0.32240000000000002</v>
      </c>
    </row>
    <row r="544" spans="1:2">
      <c r="A544" s="1">
        <v>44279</v>
      </c>
      <c r="B544" s="2">
        <v>0.90259999999999996</v>
      </c>
    </row>
    <row r="545" spans="1:2">
      <c r="A545" s="1">
        <v>44280</v>
      </c>
      <c r="B545" s="2">
        <v>0.51580000000000004</v>
      </c>
    </row>
    <row r="546" spans="1:2">
      <c r="A546" s="1">
        <v>44281</v>
      </c>
      <c r="B546" s="2">
        <v>0</v>
      </c>
    </row>
    <row r="547" spans="1:2">
      <c r="A547" s="1">
        <v>44284</v>
      </c>
      <c r="B547" s="2">
        <v>0.1288</v>
      </c>
    </row>
    <row r="548" spans="1:2">
      <c r="A548" s="1">
        <v>44285</v>
      </c>
      <c r="B548" s="2">
        <v>0.2576</v>
      </c>
    </row>
    <row r="549" spans="1:2">
      <c r="A549" s="1">
        <v>44286</v>
      </c>
      <c r="B549" s="2">
        <v>0.19320000000000001</v>
      </c>
    </row>
    <row r="550" spans="1:2">
      <c r="A550" s="1">
        <v>44287</v>
      </c>
      <c r="B550" s="2">
        <v>0.2576</v>
      </c>
    </row>
    <row r="551" spans="1:2">
      <c r="A551" s="1">
        <v>44288</v>
      </c>
      <c r="B551" s="2">
        <v>0.1288</v>
      </c>
    </row>
    <row r="552" spans="1:2">
      <c r="A552" s="1">
        <v>44292</v>
      </c>
      <c r="B552" s="2">
        <v>0.19320000000000001</v>
      </c>
    </row>
    <row r="553" spans="1:2">
      <c r="A553" s="1">
        <v>44293</v>
      </c>
      <c r="B553" s="2">
        <v>0.1288</v>
      </c>
    </row>
    <row r="554" spans="1:2">
      <c r="A554" s="1">
        <v>44294</v>
      </c>
      <c r="B554" s="2">
        <v>0.64390000000000003</v>
      </c>
    </row>
    <row r="555" spans="1:2">
      <c r="A555" s="1">
        <v>44295</v>
      </c>
      <c r="B555" s="2">
        <v>0.12859999999999999</v>
      </c>
    </row>
    <row r="556" spans="1:2">
      <c r="A556" s="1">
        <v>44298</v>
      </c>
      <c r="B556" s="2">
        <v>0.64180000000000004</v>
      </c>
    </row>
    <row r="557" spans="1:2">
      <c r="A557" s="1">
        <v>44299</v>
      </c>
      <c r="B557" s="2">
        <v>0.57769999999999999</v>
      </c>
    </row>
    <row r="558" spans="1:2">
      <c r="A558" s="1">
        <v>44300</v>
      </c>
      <c r="B558" s="2">
        <v>0</v>
      </c>
    </row>
    <row r="559" spans="1:2">
      <c r="A559" s="1">
        <v>44301</v>
      </c>
      <c r="B559" s="2">
        <v>0.32090000000000002</v>
      </c>
    </row>
    <row r="560" spans="1:2">
      <c r="A560" s="1">
        <v>44302</v>
      </c>
      <c r="B560" s="2">
        <v>6.4100000000000004E-2</v>
      </c>
    </row>
    <row r="561" spans="1:2">
      <c r="A561" s="1">
        <v>44305</v>
      </c>
      <c r="B561" s="2">
        <v>0.19239999999999999</v>
      </c>
    </row>
    <row r="562" spans="1:2">
      <c r="A562" s="1">
        <v>44306</v>
      </c>
      <c r="B562" s="2">
        <v>0.25640000000000002</v>
      </c>
    </row>
    <row r="563" spans="1:2">
      <c r="A563" s="1">
        <v>44307</v>
      </c>
      <c r="B563" s="2">
        <v>0.57689999999999997</v>
      </c>
    </row>
    <row r="564" spans="1:2">
      <c r="A564" s="1">
        <v>44308</v>
      </c>
      <c r="B564" s="2">
        <v>6.4100000000000004E-2</v>
      </c>
    </row>
    <row r="565" spans="1:2">
      <c r="A565" s="1">
        <v>44309</v>
      </c>
      <c r="B565" s="2">
        <v>0.32050000000000001</v>
      </c>
    </row>
    <row r="566" spans="1:2">
      <c r="A566" s="1">
        <v>44312</v>
      </c>
      <c r="B566" s="2">
        <v>0.57689999999999997</v>
      </c>
    </row>
    <row r="567" spans="1:2">
      <c r="A567" s="1">
        <v>44313</v>
      </c>
      <c r="B567" s="2">
        <v>0.83279999999999998</v>
      </c>
    </row>
    <row r="568" spans="1:2">
      <c r="A568" s="1">
        <v>44314</v>
      </c>
      <c r="B568" s="2">
        <v>1.1531</v>
      </c>
    </row>
    <row r="569" spans="1:2">
      <c r="A569" s="1">
        <v>44315</v>
      </c>
      <c r="B569" s="2">
        <v>0.89629999999999999</v>
      </c>
    </row>
    <row r="570" spans="1:2">
      <c r="A570" s="1">
        <v>44316</v>
      </c>
      <c r="B570" s="2">
        <v>1.7285999999999999</v>
      </c>
    </row>
    <row r="571" spans="1:2">
      <c r="A571" s="1">
        <v>44322</v>
      </c>
      <c r="B571" s="2">
        <v>1.5365</v>
      </c>
    </row>
    <row r="572" spans="1:2">
      <c r="A572" s="1">
        <v>44323</v>
      </c>
      <c r="B572" s="2">
        <v>1.1524000000000001</v>
      </c>
    </row>
    <row r="573" spans="1:2">
      <c r="A573" s="1">
        <v>44326</v>
      </c>
      <c r="B573" s="2">
        <v>0.89570000000000005</v>
      </c>
    </row>
    <row r="574" spans="1:2">
      <c r="A574" s="1">
        <v>44327</v>
      </c>
      <c r="B574" s="2">
        <v>0.83120000000000005</v>
      </c>
    </row>
    <row r="575" spans="1:2">
      <c r="A575" s="1">
        <v>44328</v>
      </c>
      <c r="B575" s="2">
        <v>0.31969999999999998</v>
      </c>
    </row>
    <row r="576" spans="1:2">
      <c r="A576" s="1">
        <v>44329</v>
      </c>
      <c r="B576" s="2">
        <v>0.12790000000000001</v>
      </c>
    </row>
    <row r="577" spans="1:2">
      <c r="A577" s="1">
        <v>44330</v>
      </c>
      <c r="B577" s="2">
        <v>0.25580000000000003</v>
      </c>
    </row>
    <row r="578" spans="1:2">
      <c r="A578" s="1">
        <v>44333</v>
      </c>
      <c r="B578" s="2">
        <v>1.6014999999999999</v>
      </c>
    </row>
    <row r="579" spans="1:2">
      <c r="A579" s="1">
        <v>44334</v>
      </c>
      <c r="B579" s="2">
        <v>0.51180000000000003</v>
      </c>
    </row>
    <row r="580" spans="1:2">
      <c r="A580" s="1">
        <v>44335</v>
      </c>
      <c r="B580" s="2">
        <v>6.4000000000000001E-2</v>
      </c>
    </row>
    <row r="581" spans="1:2">
      <c r="A581" s="1">
        <v>44336</v>
      </c>
      <c r="B581" s="2">
        <v>0.25590000000000002</v>
      </c>
    </row>
    <row r="582" spans="1:2">
      <c r="A582" s="1">
        <v>44337</v>
      </c>
      <c r="B582" s="2">
        <v>6.3899999999999998E-2</v>
      </c>
    </row>
    <row r="583" spans="1:2">
      <c r="A583" s="1">
        <v>44340</v>
      </c>
      <c r="B583" s="2">
        <v>0.1918</v>
      </c>
    </row>
    <row r="584" spans="1:2">
      <c r="A584" s="1">
        <v>44341</v>
      </c>
      <c r="B584" s="2">
        <v>6.3899999999999998E-2</v>
      </c>
    </row>
    <row r="585" spans="1:2">
      <c r="A585" s="1">
        <v>44342</v>
      </c>
      <c r="B585" s="2">
        <v>6.3899999999999998E-2</v>
      </c>
    </row>
    <row r="586" spans="1:2">
      <c r="A586" s="1">
        <v>44343</v>
      </c>
      <c r="B586" s="2">
        <v>0</v>
      </c>
    </row>
    <row r="587" spans="1:2">
      <c r="A587" s="1">
        <v>44344</v>
      </c>
      <c r="B587" s="2">
        <v>6.3899999999999998E-2</v>
      </c>
    </row>
    <row r="588" spans="1:2">
      <c r="A588" s="1">
        <v>44347</v>
      </c>
      <c r="B588" s="2">
        <v>6.3899999999999998E-2</v>
      </c>
    </row>
    <row r="589" spans="1:2">
      <c r="A589" s="1">
        <v>44348</v>
      </c>
      <c r="B589" s="2">
        <v>6.3899999999999998E-2</v>
      </c>
    </row>
    <row r="590" spans="1:2">
      <c r="A590" s="1">
        <v>44349</v>
      </c>
      <c r="B590" s="2">
        <v>0.51119999999999999</v>
      </c>
    </row>
    <row r="591" spans="1:2">
      <c r="A591" s="1">
        <v>44350</v>
      </c>
      <c r="B591" s="2">
        <v>0.19170000000000001</v>
      </c>
    </row>
    <row r="592" spans="1:2">
      <c r="A592" s="1">
        <v>44351</v>
      </c>
      <c r="B592" s="2">
        <v>0.19170000000000001</v>
      </c>
    </row>
    <row r="593" spans="1:2">
      <c r="A593" s="1">
        <v>44354</v>
      </c>
      <c r="B593" s="2">
        <v>0.31950000000000001</v>
      </c>
    </row>
    <row r="594" spans="1:2">
      <c r="A594" s="1">
        <v>44355</v>
      </c>
      <c r="B594" s="2">
        <v>0.89400000000000002</v>
      </c>
    </row>
    <row r="595" spans="1:2">
      <c r="A595" s="1">
        <v>44356</v>
      </c>
      <c r="B595" s="2">
        <v>0.19139999999999999</v>
      </c>
    </row>
    <row r="596" spans="1:2">
      <c r="A596" s="1">
        <v>44357</v>
      </c>
      <c r="B596" s="2">
        <v>0.25509999999999999</v>
      </c>
    </row>
    <row r="597" spans="1:2">
      <c r="A597" s="1">
        <v>44358</v>
      </c>
      <c r="B597" s="2">
        <v>0.38269999999999998</v>
      </c>
    </row>
    <row r="598" spans="1:2">
      <c r="A598" s="1">
        <v>44362</v>
      </c>
      <c r="B598" s="2">
        <v>0.38</v>
      </c>
    </row>
    <row r="599" spans="1:2">
      <c r="A599" s="1">
        <v>44363</v>
      </c>
      <c r="B599" s="2">
        <v>0.63290000000000002</v>
      </c>
    </row>
    <row r="600" spans="1:2">
      <c r="A600" s="1">
        <v>44364</v>
      </c>
      <c r="B600" s="2">
        <v>6.3299999999999995E-2</v>
      </c>
    </row>
    <row r="601" spans="1:2">
      <c r="A601" s="1">
        <v>44365</v>
      </c>
      <c r="B601" s="2">
        <v>0</v>
      </c>
    </row>
    <row r="602" spans="1:2">
      <c r="A602" s="1">
        <v>44368</v>
      </c>
      <c r="B602" s="2">
        <v>6.3299999999999995E-2</v>
      </c>
    </row>
    <row r="603" spans="1:2">
      <c r="A603" s="1">
        <v>44369</v>
      </c>
      <c r="B603" s="2">
        <v>6.3200000000000006E-2</v>
      </c>
    </row>
    <row r="604" spans="1:2">
      <c r="A604" s="1">
        <v>44370</v>
      </c>
      <c r="B604" s="2">
        <v>6.3100000000000003E-2</v>
      </c>
    </row>
    <row r="605" spans="1:2">
      <c r="A605" s="1">
        <v>44371</v>
      </c>
      <c r="B605" s="2">
        <v>0.18940000000000001</v>
      </c>
    </row>
    <row r="606" spans="1:2">
      <c r="A606" s="1">
        <v>44372</v>
      </c>
      <c r="B606" s="2">
        <v>6.3100000000000003E-2</v>
      </c>
    </row>
    <row r="607" spans="1:2">
      <c r="A607" s="1">
        <v>44375</v>
      </c>
      <c r="B607" s="2">
        <v>0.37880000000000003</v>
      </c>
    </row>
    <row r="608" spans="1:2">
      <c r="A608" s="1">
        <v>44376</v>
      </c>
      <c r="B608" s="2">
        <v>6.3100000000000003E-2</v>
      </c>
    </row>
    <row r="609" spans="1:2">
      <c r="A609" s="1">
        <v>44377</v>
      </c>
      <c r="B609" s="2">
        <v>0.12620000000000001</v>
      </c>
    </row>
    <row r="610" spans="1:2">
      <c r="A610" s="1">
        <v>44378</v>
      </c>
      <c r="B610" s="2">
        <v>0.25219999999999998</v>
      </c>
    </row>
    <row r="611" spans="1:2">
      <c r="A611" s="1">
        <v>44379</v>
      </c>
      <c r="B611" s="2">
        <v>0</v>
      </c>
    </row>
    <row r="612" spans="1:2">
      <c r="A612" s="1">
        <v>44382</v>
      </c>
      <c r="B612" s="2">
        <v>0.44109999999999999</v>
      </c>
    </row>
    <row r="613" spans="1:2">
      <c r="A613" s="1">
        <v>44383</v>
      </c>
      <c r="B613" s="2">
        <v>0.252</v>
      </c>
    </row>
    <row r="614" spans="1:2">
      <c r="A614" s="1">
        <v>44384</v>
      </c>
      <c r="B614" s="2">
        <v>0.18890000000000001</v>
      </c>
    </row>
    <row r="615" spans="1:2">
      <c r="A615" s="1">
        <v>44385</v>
      </c>
      <c r="B615" s="2">
        <v>0.18870000000000001</v>
      </c>
    </row>
    <row r="616" spans="1:2">
      <c r="A616" s="1">
        <v>44386</v>
      </c>
      <c r="B616" s="2">
        <v>6.2899999999999998E-2</v>
      </c>
    </row>
    <row r="617" spans="1:2">
      <c r="A617" s="1">
        <v>44389</v>
      </c>
      <c r="B617" s="2">
        <v>6.25E-2</v>
      </c>
    </row>
    <row r="618" spans="1:2">
      <c r="A618" s="1">
        <v>44390</v>
      </c>
      <c r="B618" s="2">
        <v>0.18759999999999999</v>
      </c>
    </row>
    <row r="619" spans="1:2">
      <c r="A619" s="1">
        <v>44391</v>
      </c>
      <c r="B619" s="2">
        <v>0.375</v>
      </c>
    </row>
    <row r="620" spans="1:2">
      <c r="A620" s="1">
        <v>44392</v>
      </c>
      <c r="B620" s="2">
        <v>0.18729999999999999</v>
      </c>
    </row>
    <row r="621" spans="1:2">
      <c r="A621" s="1">
        <v>44393</v>
      </c>
      <c r="B621" s="2">
        <v>0.18690000000000001</v>
      </c>
    </row>
    <row r="622" spans="1:2">
      <c r="A622" s="1">
        <v>44396</v>
      </c>
      <c r="B622" s="2">
        <v>0.37340000000000001</v>
      </c>
    </row>
    <row r="623" spans="1:2">
      <c r="A623" s="1">
        <v>44397</v>
      </c>
      <c r="B623" s="2">
        <v>0.24859999999999999</v>
      </c>
    </row>
    <row r="624" spans="1:2">
      <c r="A624" s="1">
        <v>44398</v>
      </c>
      <c r="B624" s="2">
        <v>0.18629999999999999</v>
      </c>
    </row>
    <row r="625" spans="1:2">
      <c r="A625" s="1">
        <v>44399</v>
      </c>
      <c r="B625" s="2">
        <v>0.49469999999999997</v>
      </c>
    </row>
    <row r="626" spans="1:2">
      <c r="A626" s="1">
        <v>44400</v>
      </c>
      <c r="B626" s="2">
        <v>0.49469999999999997</v>
      </c>
    </row>
    <row r="627" spans="1:2">
      <c r="A627" s="1">
        <v>44403</v>
      </c>
      <c r="B627" s="2">
        <v>1.175</v>
      </c>
    </row>
    <row r="628" spans="1:2">
      <c r="A628" s="1">
        <v>44404</v>
      </c>
      <c r="B628" s="2">
        <v>1.7934000000000001</v>
      </c>
    </row>
    <row r="629" spans="1:2">
      <c r="A629" s="1">
        <v>44405</v>
      </c>
      <c r="B629" s="2">
        <v>1.1125</v>
      </c>
    </row>
    <row r="630" spans="1:2">
      <c r="A630" s="1">
        <v>44406</v>
      </c>
      <c r="B630" s="2">
        <v>0.1235</v>
      </c>
    </row>
    <row r="631" spans="1:2">
      <c r="A631" s="1">
        <v>44407</v>
      </c>
      <c r="B631" s="2">
        <v>0.37009999999999998</v>
      </c>
    </row>
    <row r="632" spans="1:2">
      <c r="A632" s="1">
        <v>44410</v>
      </c>
      <c r="B632" s="2">
        <v>0.2462</v>
      </c>
    </row>
    <row r="633" spans="1:2">
      <c r="A633" s="1">
        <v>44411</v>
      </c>
      <c r="B633" s="2">
        <v>0.79949999999999999</v>
      </c>
    </row>
    <row r="634" spans="1:2">
      <c r="A634" s="1">
        <v>44412</v>
      </c>
      <c r="B634" s="2">
        <v>0</v>
      </c>
    </row>
    <row r="635" spans="1:2">
      <c r="A635" s="1">
        <v>44413</v>
      </c>
      <c r="B635" s="2">
        <v>6.1400000000000003E-2</v>
      </c>
    </row>
    <row r="636" spans="1:2">
      <c r="A636" s="1">
        <v>44414</v>
      </c>
      <c r="B636" s="2">
        <v>6.1400000000000003E-2</v>
      </c>
    </row>
    <row r="637" spans="1:2">
      <c r="A637" s="1">
        <v>44417</v>
      </c>
      <c r="B637" s="2">
        <v>0.18390000000000001</v>
      </c>
    </row>
    <row r="638" spans="1:2">
      <c r="A638" s="1">
        <v>44418</v>
      </c>
      <c r="B638" s="2">
        <v>0.1225</v>
      </c>
    </row>
    <row r="639" spans="1:2">
      <c r="A639" s="1">
        <v>44419</v>
      </c>
      <c r="B639" s="2">
        <v>6.1199999999999997E-2</v>
      </c>
    </row>
    <row r="640" spans="1:2">
      <c r="A640" s="1">
        <v>44420</v>
      </c>
      <c r="B640" s="2">
        <v>6.1100000000000002E-2</v>
      </c>
    </row>
    <row r="641" spans="1:2">
      <c r="A641" s="1">
        <v>44421</v>
      </c>
      <c r="B641" s="2">
        <v>6.0999999999999999E-2</v>
      </c>
    </row>
    <row r="642" spans="1:2">
      <c r="A642" s="1">
        <v>44424</v>
      </c>
      <c r="B642" s="2">
        <v>0.6109</v>
      </c>
    </row>
    <row r="643" spans="1:2">
      <c r="A643" s="1">
        <v>44425</v>
      </c>
      <c r="B643" s="2">
        <v>0.73129999999999995</v>
      </c>
    </row>
    <row r="644" spans="1:2">
      <c r="A644" s="1">
        <v>44426</v>
      </c>
      <c r="B644" s="2">
        <v>0.1216</v>
      </c>
    </row>
    <row r="645" spans="1:2">
      <c r="A645" s="1">
        <v>44427</v>
      </c>
      <c r="B645" s="2">
        <v>0.36430000000000001</v>
      </c>
    </row>
    <row r="646" spans="1:2">
      <c r="A646" s="1">
        <v>44428</v>
      </c>
      <c r="B646" s="2">
        <v>0.48509999999999998</v>
      </c>
    </row>
    <row r="647" spans="1:2">
      <c r="A647" s="1">
        <v>44431</v>
      </c>
      <c r="B647" s="2">
        <v>0.1817</v>
      </c>
    </row>
    <row r="648" spans="1:2">
      <c r="A648" s="1">
        <v>44432</v>
      </c>
      <c r="B648" s="2">
        <v>0.1817</v>
      </c>
    </row>
    <row r="649" spans="1:2">
      <c r="A649" s="1">
        <v>44433</v>
      </c>
      <c r="B649" s="2">
        <v>0.18149999999999999</v>
      </c>
    </row>
    <row r="650" spans="1:2">
      <c r="A650" s="1">
        <v>44434</v>
      </c>
      <c r="B650" s="2">
        <v>0.36280000000000001</v>
      </c>
    </row>
    <row r="651" spans="1:2">
      <c r="A651" s="1">
        <v>44435</v>
      </c>
      <c r="B651" s="2">
        <v>0.42320000000000002</v>
      </c>
    </row>
    <row r="652" spans="1:2">
      <c r="A652" s="1">
        <v>44438</v>
      </c>
      <c r="B652" s="2">
        <v>0.48249999999999998</v>
      </c>
    </row>
    <row r="653" spans="1:2">
      <c r="A653" s="1">
        <v>44439</v>
      </c>
      <c r="B653" s="2">
        <v>0.78359999999999996</v>
      </c>
    </row>
    <row r="654" spans="1:2">
      <c r="A654" s="1">
        <v>44440</v>
      </c>
      <c r="B654" s="2">
        <v>1.5663</v>
      </c>
    </row>
    <row r="655" spans="1:2">
      <c r="A655" s="1">
        <v>44441</v>
      </c>
      <c r="B655" s="2">
        <v>0</v>
      </c>
    </row>
    <row r="656" spans="1:2">
      <c r="A656" s="1">
        <v>44442</v>
      </c>
      <c r="B656" s="2">
        <v>0.66069999999999995</v>
      </c>
    </row>
    <row r="657" spans="1:2">
      <c r="A657" s="1">
        <v>44445</v>
      </c>
      <c r="B657" s="2">
        <v>0.30009999999999998</v>
      </c>
    </row>
    <row r="658" spans="1:2">
      <c r="A658" s="1">
        <v>44446</v>
      </c>
      <c r="B658" s="2">
        <v>0</v>
      </c>
    </row>
    <row r="659" spans="1:2">
      <c r="A659" s="1">
        <v>44447</v>
      </c>
      <c r="B659" s="2">
        <v>0</v>
      </c>
    </row>
    <row r="660" spans="1:2">
      <c r="A660" s="1">
        <v>44448</v>
      </c>
      <c r="B660" s="2">
        <v>0</v>
      </c>
    </row>
    <row r="661" spans="1:2">
      <c r="A661" s="1">
        <v>44449</v>
      </c>
      <c r="B661" s="2">
        <v>0.1197</v>
      </c>
    </row>
    <row r="662" spans="1:2">
      <c r="A662" s="1">
        <v>44452</v>
      </c>
      <c r="B662" s="2">
        <v>0.1792</v>
      </c>
    </row>
    <row r="663" spans="1:2">
      <c r="A663" s="1">
        <v>44453</v>
      </c>
      <c r="B663" s="2">
        <v>5.9700000000000003E-2</v>
      </c>
    </row>
    <row r="664" spans="1:2">
      <c r="A664" s="1">
        <v>44454</v>
      </c>
      <c r="B664" s="2">
        <v>0</v>
      </c>
    </row>
    <row r="665" spans="1:2">
      <c r="A665" s="1">
        <v>44455</v>
      </c>
      <c r="B665" s="2">
        <v>0.47699999999999998</v>
      </c>
    </row>
    <row r="666" spans="1:2">
      <c r="A666" s="1">
        <v>44456</v>
      </c>
      <c r="B666" s="2">
        <v>0.41720000000000002</v>
      </c>
    </row>
    <row r="667" spans="1:2">
      <c r="A667" s="1">
        <v>44461</v>
      </c>
      <c r="B667" s="2">
        <v>0</v>
      </c>
    </row>
    <row r="668" spans="1:2">
      <c r="A668" s="1">
        <v>44462</v>
      </c>
      <c r="B668" s="2">
        <v>0.65280000000000005</v>
      </c>
    </row>
    <row r="669" spans="1:2">
      <c r="A669" s="1">
        <v>44463</v>
      </c>
      <c r="B669" s="2">
        <v>1.5421</v>
      </c>
    </row>
    <row r="670" spans="1:2">
      <c r="A670" s="1">
        <v>44466</v>
      </c>
      <c r="B670" s="2">
        <v>4.7420999999999998</v>
      </c>
    </row>
    <row r="671" spans="1:2">
      <c r="A671" s="1">
        <v>44467</v>
      </c>
      <c r="B671" s="2">
        <v>0.2364</v>
      </c>
    </row>
    <row r="672" spans="1:2">
      <c r="A672" s="1">
        <v>44468</v>
      </c>
      <c r="B672" s="2">
        <v>1.83</v>
      </c>
    </row>
    <row r="673" spans="1:2">
      <c r="A673" s="1">
        <v>44469</v>
      </c>
      <c r="B673" s="2">
        <v>0</v>
      </c>
    </row>
    <row r="674" spans="1:2">
      <c r="A674" s="1">
        <v>44477</v>
      </c>
      <c r="B674" s="2">
        <v>0.70750000000000002</v>
      </c>
    </row>
    <row r="675" spans="1:2">
      <c r="A675" s="1">
        <v>44480</v>
      </c>
      <c r="B675" s="2">
        <v>1.0612999999999999</v>
      </c>
    </row>
    <row r="676" spans="1:2">
      <c r="A676" s="1">
        <v>44481</v>
      </c>
      <c r="B676" s="2">
        <v>0.29459999999999997</v>
      </c>
    </row>
    <row r="677" spans="1:2">
      <c r="A677" s="1">
        <v>44482</v>
      </c>
      <c r="B677" s="2">
        <v>1.5321</v>
      </c>
    </row>
    <row r="678" spans="1:2">
      <c r="A678" s="1">
        <v>44483</v>
      </c>
      <c r="B678" s="2">
        <v>0.1179</v>
      </c>
    </row>
    <row r="679" spans="1:2">
      <c r="A679" s="1">
        <v>44484</v>
      </c>
      <c r="B679" s="2">
        <v>0.29449999999999998</v>
      </c>
    </row>
    <row r="680" spans="1:2">
      <c r="A680" s="1">
        <v>44487</v>
      </c>
      <c r="B680" s="2">
        <v>0.47089999999999999</v>
      </c>
    </row>
    <row r="681" spans="1:2">
      <c r="A681" s="1">
        <v>44488</v>
      </c>
      <c r="B681" s="2">
        <v>5.8799999999999998E-2</v>
      </c>
    </row>
    <row r="682" spans="1:2">
      <c r="A682" s="1">
        <v>44489</v>
      </c>
      <c r="B682" s="2">
        <v>0.70550000000000002</v>
      </c>
    </row>
    <row r="683" spans="1:2">
      <c r="A683" s="1">
        <v>44490</v>
      </c>
      <c r="B683" s="2">
        <v>0.11749999999999999</v>
      </c>
    </row>
    <row r="684" spans="1:2">
      <c r="A684" s="1">
        <v>44491</v>
      </c>
      <c r="B684" s="2">
        <v>0.11749999999999999</v>
      </c>
    </row>
    <row r="685" spans="1:2">
      <c r="A685" s="1">
        <v>44494</v>
      </c>
      <c r="B685" s="2">
        <v>0.1174</v>
      </c>
    </row>
    <row r="686" spans="1:2">
      <c r="A686" s="1">
        <v>44495</v>
      </c>
      <c r="B686" s="2">
        <v>0.17610000000000001</v>
      </c>
    </row>
    <row r="687" spans="1:2">
      <c r="A687" s="1">
        <v>44496</v>
      </c>
      <c r="B687" s="2">
        <v>0.29330000000000001</v>
      </c>
    </row>
    <row r="688" spans="1:2">
      <c r="A688" s="1">
        <v>44497</v>
      </c>
      <c r="B688" s="2">
        <v>1.6999</v>
      </c>
    </row>
    <row r="689" spans="1:2">
      <c r="A689" s="1">
        <v>44498</v>
      </c>
      <c r="B689" s="2">
        <v>0.23430000000000001</v>
      </c>
    </row>
    <row r="690" spans="1:2">
      <c r="A690" s="1">
        <v>44501</v>
      </c>
      <c r="B690" s="2">
        <v>0.29260000000000003</v>
      </c>
    </row>
    <row r="691" spans="1:2">
      <c r="A691" s="1">
        <v>44502</v>
      </c>
      <c r="B691" s="2">
        <v>0.40939999999999999</v>
      </c>
    </row>
    <row r="692" spans="1:2">
      <c r="A692" s="1">
        <v>44503</v>
      </c>
      <c r="B692" s="2">
        <v>5.8500000000000003E-2</v>
      </c>
    </row>
    <row r="693" spans="1:2">
      <c r="A693" s="1">
        <v>44504</v>
      </c>
      <c r="B693" s="2">
        <v>0</v>
      </c>
    </row>
    <row r="694" spans="1:2">
      <c r="A694" s="1">
        <v>44505</v>
      </c>
      <c r="B694" s="2">
        <v>0.81869999999999998</v>
      </c>
    </row>
    <row r="695" spans="1:2">
      <c r="A695" s="1">
        <v>44508</v>
      </c>
      <c r="B695" s="2">
        <v>0.29239999999999999</v>
      </c>
    </row>
    <row r="696" spans="1:2">
      <c r="A696" s="1">
        <v>44509</v>
      </c>
      <c r="B696" s="2">
        <v>0</v>
      </c>
    </row>
    <row r="697" spans="1:2">
      <c r="A697" s="1">
        <v>44510</v>
      </c>
      <c r="B697" s="2">
        <v>5.8400000000000001E-2</v>
      </c>
    </row>
    <row r="698" spans="1:2">
      <c r="A698" s="1">
        <v>44511</v>
      </c>
      <c r="B698" s="2">
        <v>0</v>
      </c>
    </row>
    <row r="699" spans="1:2">
      <c r="A699" s="1">
        <v>44512</v>
      </c>
      <c r="B699" s="2">
        <v>0</v>
      </c>
    </row>
    <row r="700" spans="1:2">
      <c r="A700" s="1">
        <v>44515</v>
      </c>
      <c r="B700" s="2">
        <v>0.52480000000000004</v>
      </c>
    </row>
    <row r="701" spans="1:2">
      <c r="A701" s="1">
        <v>44516</v>
      </c>
      <c r="B701" s="2">
        <v>0.1749</v>
      </c>
    </row>
    <row r="702" spans="1:2">
      <c r="A702" s="1">
        <v>44517</v>
      </c>
      <c r="B702" s="2">
        <v>5.8299999999999998E-2</v>
      </c>
    </row>
    <row r="703" spans="1:2">
      <c r="A703" s="1">
        <v>44518</v>
      </c>
      <c r="B703" s="2">
        <v>0</v>
      </c>
    </row>
    <row r="704" spans="1:2">
      <c r="A704" s="1">
        <v>44519</v>
      </c>
      <c r="B704" s="2">
        <v>0</v>
      </c>
    </row>
    <row r="705" spans="1:2">
      <c r="A705" s="1">
        <v>44522</v>
      </c>
      <c r="B705" s="2">
        <v>0</v>
      </c>
    </row>
    <row r="706" spans="1:2">
      <c r="A706" s="1">
        <v>44523</v>
      </c>
      <c r="B706" s="2">
        <v>0</v>
      </c>
    </row>
    <row r="707" spans="1:2">
      <c r="A707" s="1">
        <v>44524</v>
      </c>
      <c r="B707" s="2">
        <v>5.8200000000000002E-2</v>
      </c>
    </row>
    <row r="708" spans="1:2">
      <c r="A708" s="1">
        <v>44525</v>
      </c>
      <c r="B708" s="2">
        <v>0.23269999999999999</v>
      </c>
    </row>
    <row r="709" spans="1:2">
      <c r="A709" s="1">
        <v>44526</v>
      </c>
      <c r="B709" s="2">
        <v>5.8200000000000002E-2</v>
      </c>
    </row>
    <row r="710" spans="1:2">
      <c r="A710" s="1">
        <v>44529</v>
      </c>
      <c r="B710" s="2">
        <v>5.8200000000000002E-2</v>
      </c>
    </row>
    <row r="711" spans="1:2">
      <c r="A711" s="1">
        <v>44530</v>
      </c>
      <c r="B711" s="2">
        <v>5.8200000000000002E-2</v>
      </c>
    </row>
    <row r="712" spans="1:2">
      <c r="A712" s="1">
        <v>44531</v>
      </c>
      <c r="B712" s="2">
        <v>0.1163</v>
      </c>
    </row>
    <row r="713" spans="1:2">
      <c r="A713" s="1">
        <v>44532</v>
      </c>
      <c r="B713" s="2">
        <v>0.23230000000000001</v>
      </c>
    </row>
    <row r="714" spans="1:2">
      <c r="A714" s="1">
        <v>44533</v>
      </c>
      <c r="B714" s="2">
        <v>0.23219999999999999</v>
      </c>
    </row>
    <row r="715" spans="1:2">
      <c r="A715" s="1">
        <v>44536</v>
      </c>
      <c r="B715" s="2">
        <v>0.28999999999999998</v>
      </c>
    </row>
    <row r="716" spans="1:2">
      <c r="A716" s="1">
        <v>44537</v>
      </c>
      <c r="B716" s="2">
        <v>0.28970000000000001</v>
      </c>
    </row>
    <row r="717" spans="1:2">
      <c r="A717" s="1">
        <v>44538</v>
      </c>
      <c r="B717" s="2">
        <v>0</v>
      </c>
    </row>
    <row r="718" spans="1:2">
      <c r="A718" s="1">
        <v>44539</v>
      </c>
      <c r="B718" s="2">
        <v>5.79E-2</v>
      </c>
    </row>
    <row r="719" spans="1:2">
      <c r="A719" s="1">
        <v>44540</v>
      </c>
      <c r="B719" s="2">
        <v>5.79E-2</v>
      </c>
    </row>
    <row r="720" spans="1:2">
      <c r="A720" s="1">
        <v>44543</v>
      </c>
      <c r="B720" s="2">
        <v>0</v>
      </c>
    </row>
    <row r="721" spans="1:2">
      <c r="A721" s="1">
        <v>44544</v>
      </c>
      <c r="B721" s="2">
        <v>0</v>
      </c>
    </row>
    <row r="722" spans="1:2">
      <c r="A722" s="1">
        <v>44545</v>
      </c>
      <c r="B722" s="2">
        <v>5.7700000000000001E-2</v>
      </c>
    </row>
    <row r="723" spans="1:2">
      <c r="A723" s="1">
        <v>44546</v>
      </c>
      <c r="B723" s="2">
        <v>0</v>
      </c>
    </row>
    <row r="724" spans="1:2">
      <c r="A724" s="1">
        <v>44547</v>
      </c>
      <c r="B724" s="2">
        <v>0</v>
      </c>
    </row>
    <row r="725" spans="1:2">
      <c r="A725" s="1">
        <v>44550</v>
      </c>
      <c r="B725" s="2">
        <v>0.23050000000000001</v>
      </c>
    </row>
    <row r="726" spans="1:2">
      <c r="A726" s="1">
        <v>44551</v>
      </c>
      <c r="B726" s="2">
        <v>0.23039999999999999</v>
      </c>
    </row>
    <row r="727" spans="1:2">
      <c r="A727" s="1">
        <v>44552</v>
      </c>
      <c r="B727" s="2">
        <v>0.28770000000000001</v>
      </c>
    </row>
    <row r="728" spans="1:2">
      <c r="A728" s="1">
        <v>44553</v>
      </c>
      <c r="B728" s="2">
        <v>0.63249999999999995</v>
      </c>
    </row>
    <row r="729" spans="1:2">
      <c r="A729" s="1">
        <v>44554</v>
      </c>
      <c r="B729" s="2">
        <v>0.63180000000000003</v>
      </c>
    </row>
    <row r="730" spans="1:2">
      <c r="A730" s="1">
        <v>44557</v>
      </c>
      <c r="B730" s="2">
        <v>0.28689999999999999</v>
      </c>
    </row>
    <row r="731" spans="1:2">
      <c r="A731" s="1">
        <v>44558</v>
      </c>
      <c r="B731" s="2">
        <v>0.1719</v>
      </c>
    </row>
    <row r="732" spans="1:2">
      <c r="A732" s="1">
        <v>44559</v>
      </c>
      <c r="B732" s="2">
        <v>0.34360000000000002</v>
      </c>
    </row>
    <row r="733" spans="1:2">
      <c r="A733" s="1">
        <v>44560</v>
      </c>
      <c r="B733" s="2">
        <v>5.7200000000000001E-2</v>
      </c>
    </row>
    <row r="734" spans="1:2">
      <c r="A734" s="1">
        <v>44561</v>
      </c>
      <c r="B734" s="2">
        <v>0.1143</v>
      </c>
    </row>
    <row r="735" spans="1:2">
      <c r="A735" s="1">
        <v>44565</v>
      </c>
      <c r="B735" s="2">
        <v>0.57140000000000002</v>
      </c>
    </row>
    <row r="736" spans="1:2">
      <c r="A736" s="1">
        <v>44566</v>
      </c>
      <c r="B736" s="2">
        <v>0.68569999999999998</v>
      </c>
    </row>
    <row r="737" spans="1:2">
      <c r="A737" s="1">
        <v>44567</v>
      </c>
      <c r="B737" s="2">
        <v>5.7099999999999998E-2</v>
      </c>
    </row>
    <row r="738" spans="1:2">
      <c r="A738" s="1">
        <v>44568</v>
      </c>
      <c r="B738" s="2">
        <v>0.34250000000000003</v>
      </c>
    </row>
    <row r="739" spans="1:2">
      <c r="A739" s="1">
        <v>44571</v>
      </c>
      <c r="B739" s="2">
        <v>0.17119999999999999</v>
      </c>
    </row>
    <row r="740" spans="1:2">
      <c r="A740" s="1">
        <v>44572</v>
      </c>
      <c r="B740" s="2">
        <v>5.7099999999999998E-2</v>
      </c>
    </row>
    <row r="741" spans="1:2">
      <c r="A741" s="1">
        <v>44573</v>
      </c>
      <c r="B741" s="2">
        <v>0</v>
      </c>
    </row>
    <row r="742" spans="1:2">
      <c r="A742" s="1">
        <v>44574</v>
      </c>
      <c r="B742" s="2">
        <v>0.1711</v>
      </c>
    </row>
    <row r="743" spans="1:2">
      <c r="A743" s="1">
        <v>44575</v>
      </c>
      <c r="B743" s="2">
        <v>0.11409999999999999</v>
      </c>
    </row>
    <row r="744" spans="1:2">
      <c r="A744" s="1">
        <v>44578</v>
      </c>
      <c r="B744" s="2">
        <v>0.11409999999999999</v>
      </c>
    </row>
    <row r="745" spans="1:2">
      <c r="A745" s="1">
        <v>44579</v>
      </c>
      <c r="B745" s="2">
        <v>1.1395999999999999</v>
      </c>
    </row>
    <row r="746" spans="1:2">
      <c r="A746" s="1">
        <v>44580</v>
      </c>
      <c r="B746" s="2">
        <v>0.2278</v>
      </c>
    </row>
    <row r="747" spans="1:2">
      <c r="A747" s="1">
        <v>44581</v>
      </c>
      <c r="B747" s="2">
        <v>0.39839999999999998</v>
      </c>
    </row>
    <row r="748" spans="1:2">
      <c r="A748" s="1">
        <v>44582</v>
      </c>
      <c r="B748" s="2">
        <v>0.91010000000000002</v>
      </c>
    </row>
    <row r="749" spans="1:2">
      <c r="A749" s="1">
        <v>44585</v>
      </c>
      <c r="B749" s="2">
        <v>0.96650000000000003</v>
      </c>
    </row>
    <row r="750" spans="1:2">
      <c r="A750" s="1">
        <v>44586</v>
      </c>
      <c r="B750" s="2">
        <v>1.25</v>
      </c>
    </row>
    <row r="751" spans="1:2">
      <c r="A751" s="1">
        <v>44587</v>
      </c>
      <c r="B751" s="2">
        <v>0.62709999999999999</v>
      </c>
    </row>
    <row r="752" spans="1:2">
      <c r="A752" s="1">
        <v>44588</v>
      </c>
      <c r="B752" s="2">
        <v>1.5331999999999999</v>
      </c>
    </row>
    <row r="753" spans="1:2">
      <c r="A753" s="1">
        <v>44589</v>
      </c>
      <c r="B753" s="2">
        <v>0.22700000000000001</v>
      </c>
    </row>
    <row r="754" spans="1:2">
      <c r="A754" s="1">
        <v>44599</v>
      </c>
      <c r="B754" s="2">
        <v>0.45250000000000001</v>
      </c>
    </row>
    <row r="755" spans="1:2">
      <c r="A755" s="1">
        <v>44600</v>
      </c>
      <c r="B755" s="2">
        <v>0.1129</v>
      </c>
    </row>
    <row r="756" spans="1:2">
      <c r="A756" s="1">
        <v>44601</v>
      </c>
      <c r="B756" s="2">
        <v>5.6399999999999999E-2</v>
      </c>
    </row>
    <row r="757" spans="1:2">
      <c r="A757" s="1">
        <v>44602</v>
      </c>
      <c r="B757" s="2">
        <v>0.11269999999999999</v>
      </c>
    </row>
    <row r="758" spans="1:2">
      <c r="A758" s="1">
        <v>44603</v>
      </c>
      <c r="B758" s="2">
        <v>0.33800000000000002</v>
      </c>
    </row>
    <row r="759" spans="1:2">
      <c r="A759" s="1">
        <v>44606</v>
      </c>
      <c r="B759" s="2">
        <v>0.16900000000000001</v>
      </c>
    </row>
    <row r="760" spans="1:2">
      <c r="A760" s="1">
        <v>44607</v>
      </c>
      <c r="B760" s="2">
        <v>0.16900000000000001</v>
      </c>
    </row>
    <row r="761" spans="1:2">
      <c r="A761" s="1">
        <v>44608</v>
      </c>
      <c r="B761" s="2">
        <v>0</v>
      </c>
    </row>
    <row r="762" spans="1:2">
      <c r="A762" s="1">
        <v>44609</v>
      </c>
      <c r="B762" s="2">
        <v>0.16900000000000001</v>
      </c>
    </row>
    <row r="763" spans="1:2">
      <c r="A763" s="1">
        <v>44610</v>
      </c>
      <c r="B763" s="2">
        <v>0</v>
      </c>
    </row>
    <row r="764" spans="1:2">
      <c r="A764" s="1">
        <v>44613</v>
      </c>
      <c r="B764" s="2">
        <v>0</v>
      </c>
    </row>
    <row r="765" spans="1:2">
      <c r="A765" s="1">
        <v>44614</v>
      </c>
      <c r="B765" s="2">
        <v>0.16900000000000001</v>
      </c>
    </row>
    <row r="766" spans="1:2">
      <c r="A766" s="1">
        <v>44615</v>
      </c>
      <c r="B766" s="2">
        <v>0.11260000000000001</v>
      </c>
    </row>
    <row r="767" spans="1:2">
      <c r="A767" s="1">
        <v>44616</v>
      </c>
      <c r="B767" s="2">
        <v>0.84360000000000002</v>
      </c>
    </row>
    <row r="768" spans="1:2">
      <c r="A768" s="1">
        <v>44617</v>
      </c>
      <c r="B768" s="2">
        <v>0.28110000000000002</v>
      </c>
    </row>
    <row r="769" spans="1:2">
      <c r="A769" s="1">
        <v>44620</v>
      </c>
      <c r="B769" s="2">
        <v>0.33710000000000001</v>
      </c>
    </row>
    <row r="770" spans="1:2">
      <c r="A770" s="1">
        <v>44621</v>
      </c>
      <c r="B770" s="2">
        <v>5.6099999999999997E-2</v>
      </c>
    </row>
    <row r="771" spans="1:2">
      <c r="A771" s="1">
        <v>44622</v>
      </c>
      <c r="B771" s="2">
        <v>0</v>
      </c>
    </row>
    <row r="772" spans="1:2">
      <c r="A772" s="1">
        <v>44623</v>
      </c>
      <c r="B772" s="2">
        <v>0</v>
      </c>
    </row>
    <row r="773" spans="1:2">
      <c r="A773" s="1">
        <v>44624</v>
      </c>
      <c r="B773" s="2">
        <v>0.56020000000000003</v>
      </c>
    </row>
    <row r="774" spans="1:2">
      <c r="A774" s="1">
        <v>44627</v>
      </c>
      <c r="B774" s="2">
        <v>0.39219999999999999</v>
      </c>
    </row>
    <row r="775" spans="1:2">
      <c r="A775" s="1">
        <v>44628</v>
      </c>
      <c r="B775" s="2">
        <v>1.5118</v>
      </c>
    </row>
    <row r="776" spans="1:2">
      <c r="A776" s="1">
        <v>44629</v>
      </c>
      <c r="B776" s="2">
        <v>0.39150000000000001</v>
      </c>
    </row>
    <row r="777" spans="1:2">
      <c r="A777" s="1">
        <v>44630</v>
      </c>
      <c r="B777" s="2">
        <v>0.1118</v>
      </c>
    </row>
    <row r="778" spans="1:2">
      <c r="A778" s="1">
        <v>44631</v>
      </c>
      <c r="B778" s="2">
        <v>0.11169999999999999</v>
      </c>
    </row>
    <row r="779" spans="1:2">
      <c r="A779" s="1">
        <v>44634</v>
      </c>
      <c r="B779" s="2">
        <v>0.3911</v>
      </c>
    </row>
    <row r="780" spans="1:2">
      <c r="A780" s="1">
        <v>44635</v>
      </c>
      <c r="B780" s="2">
        <v>2.7374000000000001</v>
      </c>
    </row>
    <row r="781" spans="1:2">
      <c r="A781" s="1">
        <v>44636</v>
      </c>
      <c r="B781" s="2">
        <v>0.11169999999999999</v>
      </c>
    </row>
    <row r="782" spans="1:2">
      <c r="A782" s="1">
        <v>44637</v>
      </c>
      <c r="B782" s="2">
        <v>0</v>
      </c>
    </row>
    <row r="783" spans="1:2">
      <c r="A783" s="1">
        <v>44638</v>
      </c>
      <c r="B783" s="2">
        <v>0</v>
      </c>
    </row>
    <row r="784" spans="1:2">
      <c r="A784" s="1">
        <v>44641</v>
      </c>
      <c r="B784" s="2">
        <v>0</v>
      </c>
    </row>
    <row r="785" spans="1:2">
      <c r="A785" s="1">
        <v>44642</v>
      </c>
      <c r="B785" s="2">
        <v>0.27860000000000001</v>
      </c>
    </row>
    <row r="786" spans="1:2">
      <c r="A786" s="1">
        <v>44643</v>
      </c>
      <c r="B786" s="2">
        <v>0.16700000000000001</v>
      </c>
    </row>
    <row r="787" spans="1:2">
      <c r="A787" s="1">
        <v>44644</v>
      </c>
      <c r="B787" s="2">
        <v>0.2782</v>
      </c>
    </row>
    <row r="788" spans="1:2">
      <c r="A788" s="1">
        <v>44645</v>
      </c>
      <c r="B788" s="2">
        <v>0.3337</v>
      </c>
    </row>
    <row r="789" spans="1:2">
      <c r="A789" s="1">
        <v>44648</v>
      </c>
      <c r="B789" s="2">
        <v>0.33329999999999999</v>
      </c>
    </row>
    <row r="790" spans="1:2">
      <c r="A790" s="1">
        <v>44649</v>
      </c>
      <c r="B790" s="2">
        <v>0.38850000000000001</v>
      </c>
    </row>
    <row r="791" spans="1:2">
      <c r="A791" s="1">
        <v>44650</v>
      </c>
      <c r="B791" s="2">
        <v>0</v>
      </c>
    </row>
    <row r="792" spans="1:2">
      <c r="A792" s="1">
        <v>44651</v>
      </c>
      <c r="B792" s="2">
        <v>0.1108</v>
      </c>
    </row>
    <row r="793" spans="1:2">
      <c r="A793" s="1">
        <v>44652</v>
      </c>
      <c r="B793" s="2">
        <v>0.2767</v>
      </c>
    </row>
    <row r="794" spans="1:2">
      <c r="A794" s="1">
        <v>44657</v>
      </c>
      <c r="B794" s="2">
        <v>0.38719999999999999</v>
      </c>
    </row>
    <row r="795" spans="1:2">
      <c r="A795" s="1">
        <v>44658</v>
      </c>
      <c r="B795" s="2">
        <v>0.6633</v>
      </c>
    </row>
    <row r="796" spans="1:2">
      <c r="A796" s="1">
        <v>44659</v>
      </c>
      <c r="B796" s="2">
        <v>0.27610000000000001</v>
      </c>
    </row>
    <row r="797" spans="1:2">
      <c r="A797" s="1">
        <v>44662</v>
      </c>
      <c r="B797" s="2">
        <v>0.93769999999999998</v>
      </c>
    </row>
    <row r="798" spans="1:2">
      <c r="A798" s="1">
        <v>44663</v>
      </c>
      <c r="B798" s="2">
        <v>0.4405</v>
      </c>
    </row>
    <row r="799" spans="1:2">
      <c r="A799" s="1">
        <v>44664</v>
      </c>
      <c r="B799" s="2">
        <v>1.2650999999999999</v>
      </c>
    </row>
    <row r="800" spans="1:2">
      <c r="A800" s="1">
        <v>44665</v>
      </c>
      <c r="B800" s="2">
        <v>0.22</v>
      </c>
    </row>
    <row r="801" spans="1:2">
      <c r="A801" s="1">
        <v>44666</v>
      </c>
      <c r="B801" s="2">
        <v>0.7147</v>
      </c>
    </row>
    <row r="802" spans="1:2">
      <c r="A802" s="1">
        <v>44669</v>
      </c>
      <c r="B802" s="2">
        <v>0.98899999999999999</v>
      </c>
    </row>
    <row r="803" spans="1:2">
      <c r="A803" s="1">
        <v>44670</v>
      </c>
      <c r="B803" s="2">
        <v>0.49419999999999997</v>
      </c>
    </row>
    <row r="804" spans="1:2">
      <c r="A804" s="1">
        <v>44671</v>
      </c>
      <c r="B804" s="2">
        <v>0.38400000000000001</v>
      </c>
    </row>
    <row r="805" spans="1:2">
      <c r="A805" s="1">
        <v>44672</v>
      </c>
      <c r="B805" s="2">
        <v>2.0263</v>
      </c>
    </row>
    <row r="806" spans="1:2">
      <c r="A806" s="1">
        <v>44673</v>
      </c>
      <c r="B806" s="2">
        <v>1.8062</v>
      </c>
    </row>
    <row r="807" spans="1:2">
      <c r="A807" s="1">
        <v>44676</v>
      </c>
      <c r="B807" s="2">
        <v>16.584599999999998</v>
      </c>
    </row>
    <row r="808" spans="1:2">
      <c r="A808" s="1">
        <v>44677</v>
      </c>
      <c r="B808" s="2">
        <v>5.3093000000000004</v>
      </c>
    </row>
    <row r="809" spans="1:2">
      <c r="A809" s="1">
        <v>44678</v>
      </c>
      <c r="B809" s="2">
        <v>0.87480000000000002</v>
      </c>
    </row>
    <row r="810" spans="1:2">
      <c r="A810" s="1">
        <v>44679</v>
      </c>
      <c r="B810" s="2">
        <v>0.87380000000000002</v>
      </c>
    </row>
    <row r="811" spans="1:2">
      <c r="A811" s="1">
        <v>44680</v>
      </c>
      <c r="B811" s="2">
        <v>0.21829999999999999</v>
      </c>
    </row>
    <row r="812" spans="1:2">
      <c r="A812" s="1">
        <v>44686</v>
      </c>
      <c r="B812" s="2">
        <v>0.5998</v>
      </c>
    </row>
    <row r="813" spans="1:2">
      <c r="A813" s="1">
        <v>44687</v>
      </c>
      <c r="B813" s="2">
        <v>1.0887</v>
      </c>
    </row>
    <row r="814" spans="1:2">
      <c r="A814" s="1">
        <v>44690</v>
      </c>
      <c r="B814" s="2">
        <v>0.48970000000000002</v>
      </c>
    </row>
    <row r="815" spans="1:2">
      <c r="A815" s="1">
        <v>44691</v>
      </c>
      <c r="B815" s="2">
        <v>0.48970000000000002</v>
      </c>
    </row>
    <row r="816" spans="1:2">
      <c r="A816" s="1">
        <v>44692</v>
      </c>
      <c r="B816" s="2">
        <v>0.43480000000000002</v>
      </c>
    </row>
    <row r="817" spans="1:2">
      <c r="A817" s="1">
        <v>44693</v>
      </c>
      <c r="B817" s="2">
        <v>0.38</v>
      </c>
    </row>
    <row r="818" spans="1:2">
      <c r="A818" s="1">
        <v>44694</v>
      </c>
      <c r="B818" s="2">
        <v>0.37940000000000002</v>
      </c>
    </row>
    <row r="819" spans="1:2">
      <c r="A819" s="1">
        <v>44697</v>
      </c>
      <c r="B819" s="2">
        <v>0.21690000000000001</v>
      </c>
    </row>
    <row r="820" spans="1:2">
      <c r="A820" s="1">
        <v>44698</v>
      </c>
      <c r="B820" s="2">
        <v>0.43340000000000001</v>
      </c>
    </row>
    <row r="821" spans="1:2">
      <c r="A821" s="1">
        <v>44699</v>
      </c>
      <c r="B821" s="2">
        <v>0.1082</v>
      </c>
    </row>
    <row r="822" spans="1:2">
      <c r="A822" s="1">
        <v>44700</v>
      </c>
      <c r="B822" s="2">
        <v>0.16220000000000001</v>
      </c>
    </row>
    <row r="823" spans="1:2">
      <c r="A823" s="1">
        <v>44701</v>
      </c>
      <c r="B823" s="2">
        <v>5.4100000000000002E-2</v>
      </c>
    </row>
    <row r="824" spans="1:2">
      <c r="A824" s="1">
        <v>44704</v>
      </c>
      <c r="B824" s="2">
        <v>0.108</v>
      </c>
    </row>
    <row r="825" spans="1:2">
      <c r="A825" s="1">
        <v>44705</v>
      </c>
      <c r="B825" s="2">
        <v>0.91790000000000005</v>
      </c>
    </row>
    <row r="826" spans="1:2">
      <c r="A826" s="1">
        <v>44706</v>
      </c>
      <c r="B826" s="2">
        <v>0</v>
      </c>
    </row>
    <row r="827" spans="1:2">
      <c r="A827" s="1">
        <v>44707</v>
      </c>
      <c r="B827" s="2">
        <v>0.10780000000000001</v>
      </c>
    </row>
    <row r="828" spans="1:2">
      <c r="A828" s="1">
        <v>44708</v>
      </c>
      <c r="B828" s="2">
        <v>0.26939999999999997</v>
      </c>
    </row>
    <row r="829" spans="1:2">
      <c r="A829" s="1">
        <v>44711</v>
      </c>
      <c r="B829" s="2">
        <v>0.32279999999999998</v>
      </c>
    </row>
    <row r="830" spans="1:2">
      <c r="A830" s="1">
        <v>44712</v>
      </c>
      <c r="B830" s="2">
        <v>0.37630000000000002</v>
      </c>
    </row>
    <row r="831" spans="1:2">
      <c r="A831" s="1">
        <v>44713</v>
      </c>
      <c r="B831" s="2">
        <v>0.26879999999999998</v>
      </c>
    </row>
    <row r="832" spans="1:2">
      <c r="A832" s="1">
        <v>44714</v>
      </c>
      <c r="B832" s="2">
        <v>0.21510000000000001</v>
      </c>
    </row>
    <row r="833" spans="1:2">
      <c r="A833" s="1">
        <v>44718</v>
      </c>
      <c r="B833" s="2">
        <v>0.21490000000000001</v>
      </c>
    </row>
    <row r="834" spans="1:2">
      <c r="A834" s="1">
        <v>44719</v>
      </c>
      <c r="B834" s="2">
        <v>0.4294</v>
      </c>
    </row>
    <row r="835" spans="1:2">
      <c r="A835" s="1">
        <v>44720</v>
      </c>
      <c r="B835" s="2">
        <v>0.1072</v>
      </c>
    </row>
    <row r="836" spans="1:2">
      <c r="A836" s="1">
        <v>44721</v>
      </c>
      <c r="B836" s="2">
        <v>0.32140000000000002</v>
      </c>
    </row>
    <row r="837" spans="1:2">
      <c r="A837" s="1">
        <v>44722</v>
      </c>
      <c r="B837" s="2">
        <v>0</v>
      </c>
    </row>
    <row r="838" spans="1:2">
      <c r="A838" s="1">
        <v>44725</v>
      </c>
      <c r="B838" s="2">
        <v>0</v>
      </c>
    </row>
    <row r="839" spans="1:2">
      <c r="A839" s="1">
        <v>44726</v>
      </c>
      <c r="B839" s="2">
        <v>0.16009999999999999</v>
      </c>
    </row>
    <row r="840" spans="1:2">
      <c r="A840" s="1">
        <v>44727</v>
      </c>
      <c r="B840" s="2">
        <v>0.1598</v>
      </c>
    </row>
    <row r="841" spans="1:2">
      <c r="A841" s="1">
        <v>44728</v>
      </c>
      <c r="B841" s="2">
        <v>5.3199999999999997E-2</v>
      </c>
    </row>
    <row r="842" spans="1:2">
      <c r="A842" s="1">
        <v>44729</v>
      </c>
      <c r="B842" s="2">
        <v>0</v>
      </c>
    </row>
    <row r="843" spans="1:2">
      <c r="A843" s="1">
        <v>44732</v>
      </c>
      <c r="B843" s="2">
        <v>0.26569999999999999</v>
      </c>
    </row>
    <row r="844" spans="1:2">
      <c r="A844" s="1">
        <v>44733</v>
      </c>
      <c r="B844" s="2">
        <v>5.3100000000000001E-2</v>
      </c>
    </row>
    <row r="845" spans="1:2">
      <c r="A845" s="1">
        <v>44734</v>
      </c>
      <c r="B845" s="2">
        <v>0</v>
      </c>
    </row>
    <row r="846" spans="1:2">
      <c r="A846" s="1">
        <v>44735</v>
      </c>
      <c r="B846" s="2">
        <v>0</v>
      </c>
    </row>
    <row r="847" spans="1:2">
      <c r="A847" s="1">
        <v>44736</v>
      </c>
      <c r="B847" s="2">
        <v>0</v>
      </c>
    </row>
    <row r="848" spans="1:2">
      <c r="A848" s="1">
        <v>44739</v>
      </c>
      <c r="B848" s="2">
        <v>0</v>
      </c>
    </row>
    <row r="849" spans="1:2">
      <c r="A849" s="1">
        <v>44740</v>
      </c>
      <c r="B849" s="2">
        <v>0</v>
      </c>
    </row>
    <row r="850" spans="1:2">
      <c r="A850" s="1">
        <v>44741</v>
      </c>
      <c r="B850" s="2">
        <v>0.95240000000000002</v>
      </c>
    </row>
    <row r="851" spans="1:2">
      <c r="A851" s="1">
        <v>44742</v>
      </c>
      <c r="B851" s="2">
        <v>0.1585</v>
      </c>
    </row>
    <row r="852" spans="1:2">
      <c r="A852" s="1">
        <v>44743</v>
      </c>
      <c r="B852" s="2">
        <v>0.4224</v>
      </c>
    </row>
    <row r="853" spans="1:2">
      <c r="A853" s="1">
        <v>44746</v>
      </c>
      <c r="B853" s="2">
        <v>0.1056</v>
      </c>
    </row>
    <row r="854" spans="1:2">
      <c r="A854" s="1">
        <v>44747</v>
      </c>
      <c r="B854" s="2">
        <v>0.1583</v>
      </c>
    </row>
    <row r="855" spans="1:2">
      <c r="A855" s="1">
        <v>44748</v>
      </c>
      <c r="B855" s="2">
        <v>0.3165</v>
      </c>
    </row>
    <row r="856" spans="1:2">
      <c r="A856" s="1">
        <v>44749</v>
      </c>
      <c r="B856" s="2">
        <v>5.2699999999999997E-2</v>
      </c>
    </row>
    <row r="857" spans="1:2">
      <c r="A857" s="1">
        <v>44750</v>
      </c>
      <c r="B857" s="2">
        <v>0.1053</v>
      </c>
    </row>
    <row r="858" spans="1:2">
      <c r="A858" s="1">
        <v>44753</v>
      </c>
      <c r="B858" s="2">
        <v>0.2626</v>
      </c>
    </row>
    <row r="859" spans="1:2">
      <c r="A859" s="1">
        <v>44754</v>
      </c>
      <c r="B859" s="2">
        <v>0.21</v>
      </c>
    </row>
    <row r="860" spans="1:2">
      <c r="A860" s="1">
        <v>44755</v>
      </c>
      <c r="B860" s="2">
        <v>5.2400000000000002E-2</v>
      </c>
    </row>
    <row r="861" spans="1:2">
      <c r="A861" s="1">
        <v>44756</v>
      </c>
      <c r="B861" s="2">
        <v>0.26219999999999999</v>
      </c>
    </row>
    <row r="862" spans="1:2">
      <c r="A862" s="1">
        <v>44757</v>
      </c>
      <c r="B862" s="2">
        <v>0.83860000000000001</v>
      </c>
    </row>
    <row r="863" spans="1:2">
      <c r="A863" s="1">
        <v>44760</v>
      </c>
      <c r="B863" s="2">
        <v>5.2400000000000002E-2</v>
      </c>
    </row>
    <row r="864" spans="1:2">
      <c r="A864" s="1">
        <v>44761</v>
      </c>
      <c r="B864" s="2">
        <v>0.15720000000000001</v>
      </c>
    </row>
    <row r="865" spans="1:2">
      <c r="A865" s="1">
        <v>44762</v>
      </c>
      <c r="B865" s="2">
        <v>0.1047</v>
      </c>
    </row>
    <row r="866" spans="1:2">
      <c r="A866" s="1">
        <v>44763</v>
      </c>
      <c r="B866" s="2">
        <v>0.1047</v>
      </c>
    </row>
    <row r="867" spans="1:2">
      <c r="A867" s="1">
        <v>44764</v>
      </c>
      <c r="B867" s="2">
        <v>0.1045</v>
      </c>
    </row>
    <row r="868" spans="1:2">
      <c r="A868" s="1">
        <v>44767</v>
      </c>
      <c r="B868" s="2">
        <v>0.20899999999999999</v>
      </c>
    </row>
    <row r="869" spans="1:2">
      <c r="A869" s="1">
        <v>44768</v>
      </c>
      <c r="B869" s="2">
        <v>0.10440000000000001</v>
      </c>
    </row>
    <row r="870" spans="1:2">
      <c r="A870" s="1">
        <v>44769</v>
      </c>
      <c r="B870" s="2">
        <v>0.1565</v>
      </c>
    </row>
    <row r="871" spans="1:2">
      <c r="A871" s="1">
        <v>44770</v>
      </c>
      <c r="B871" s="2">
        <v>0.1043</v>
      </c>
    </row>
    <row r="872" spans="1:2">
      <c r="A872" s="1">
        <v>44771</v>
      </c>
      <c r="B872" s="2">
        <v>0.1042</v>
      </c>
    </row>
    <row r="873" spans="1:2">
      <c r="A873" s="1">
        <v>44774</v>
      </c>
      <c r="B873" s="2">
        <v>0.1041</v>
      </c>
    </row>
    <row r="874" spans="1:2">
      <c r="A874" s="1">
        <v>44775</v>
      </c>
      <c r="B874" s="2">
        <v>0.156</v>
      </c>
    </row>
    <row r="875" spans="1:2">
      <c r="A875" s="1">
        <v>44776</v>
      </c>
      <c r="B875" s="2">
        <v>5.1999999999999998E-2</v>
      </c>
    </row>
    <row r="876" spans="1:2">
      <c r="A876" s="1">
        <v>44777</v>
      </c>
      <c r="B876" s="2">
        <v>0.104</v>
      </c>
    </row>
    <row r="877" spans="1:2">
      <c r="A877" s="1">
        <v>44778</v>
      </c>
      <c r="B877" s="2">
        <v>0.10390000000000001</v>
      </c>
    </row>
    <row r="878" spans="1:2">
      <c r="A878" s="1">
        <v>44781</v>
      </c>
      <c r="B878" s="2">
        <v>5.1900000000000002E-2</v>
      </c>
    </row>
    <row r="879" spans="1:2">
      <c r="A879" s="1">
        <v>44782</v>
      </c>
      <c r="B879" s="2">
        <v>0</v>
      </c>
    </row>
    <row r="880" spans="1:2">
      <c r="A880" s="1">
        <v>44783</v>
      </c>
      <c r="B880" s="2">
        <v>5.1900000000000002E-2</v>
      </c>
    </row>
    <row r="881" spans="1:2">
      <c r="A881" s="1">
        <v>44784</v>
      </c>
      <c r="B881" s="2">
        <v>5.1900000000000002E-2</v>
      </c>
    </row>
    <row r="882" spans="1:2">
      <c r="A882" s="1">
        <v>44785</v>
      </c>
      <c r="B882" s="2">
        <v>0.1555</v>
      </c>
    </row>
    <row r="883" spans="1:2">
      <c r="A883" s="1">
        <v>44788</v>
      </c>
      <c r="B883" s="2">
        <v>0.1037</v>
      </c>
    </row>
    <row r="884" spans="1:2">
      <c r="A884" s="1">
        <v>44789</v>
      </c>
      <c r="B884" s="2">
        <v>5.1799999999999999E-2</v>
      </c>
    </row>
    <row r="885" spans="1:2">
      <c r="A885" s="1">
        <v>44790</v>
      </c>
      <c r="B885" s="2">
        <v>0.10349999999999999</v>
      </c>
    </row>
    <row r="886" spans="1:2">
      <c r="A886" s="1">
        <v>44791</v>
      </c>
      <c r="B886" s="2">
        <v>5.1700000000000003E-2</v>
      </c>
    </row>
    <row r="887" spans="1:2">
      <c r="A887" s="1">
        <v>44792</v>
      </c>
      <c r="B887" s="2">
        <v>0.25840000000000002</v>
      </c>
    </row>
    <row r="888" spans="1:2">
      <c r="A888" s="1">
        <v>44795</v>
      </c>
      <c r="B888" s="2">
        <v>0.1033</v>
      </c>
    </row>
    <row r="889" spans="1:2">
      <c r="A889" s="1">
        <v>44796</v>
      </c>
      <c r="B889" s="2">
        <v>0</v>
      </c>
    </row>
    <row r="890" spans="1:2">
      <c r="A890" s="1">
        <v>44797</v>
      </c>
      <c r="B890" s="2">
        <v>0.51600000000000001</v>
      </c>
    </row>
    <row r="891" spans="1:2">
      <c r="A891" s="1">
        <v>44798</v>
      </c>
      <c r="B891" s="2">
        <v>0.36120000000000002</v>
      </c>
    </row>
    <row r="892" spans="1:2">
      <c r="A892" s="1">
        <v>44799</v>
      </c>
      <c r="B892" s="2">
        <v>0.36099999999999999</v>
      </c>
    </row>
    <row r="893" spans="1:2">
      <c r="A893" s="1">
        <v>44802</v>
      </c>
      <c r="B893" s="2">
        <v>5.16E-2</v>
      </c>
    </row>
    <row r="894" spans="1:2">
      <c r="A894" s="1">
        <v>44803</v>
      </c>
      <c r="B894" s="2">
        <v>0.20630000000000001</v>
      </c>
    </row>
    <row r="895" spans="1:2">
      <c r="A895" s="1">
        <v>44804</v>
      </c>
      <c r="B895" s="2">
        <v>1.2371000000000001</v>
      </c>
    </row>
    <row r="896" spans="1:2">
      <c r="A896" s="1">
        <v>44805</v>
      </c>
      <c r="B896" s="2">
        <v>0.15459999999999999</v>
      </c>
    </row>
    <row r="897" spans="1:2">
      <c r="A897" s="1">
        <v>44806</v>
      </c>
      <c r="B897" s="2">
        <v>5.1499999999999997E-2</v>
      </c>
    </row>
    <row r="898" spans="1:2">
      <c r="A898" s="1">
        <v>44809</v>
      </c>
      <c r="B898" s="2">
        <v>5.1499999999999997E-2</v>
      </c>
    </row>
    <row r="899" spans="1:2">
      <c r="A899" s="1">
        <v>44810</v>
      </c>
      <c r="B899" s="2">
        <v>0</v>
      </c>
    </row>
    <row r="900" spans="1:2">
      <c r="A900" s="1">
        <v>44811</v>
      </c>
      <c r="B900" s="2">
        <v>0.10290000000000001</v>
      </c>
    </row>
    <row r="901" spans="1:2">
      <c r="A901" s="1">
        <v>44812</v>
      </c>
      <c r="B901" s="2">
        <v>0.10290000000000001</v>
      </c>
    </row>
    <row r="902" spans="1:2">
      <c r="A902" s="1">
        <v>44813</v>
      </c>
      <c r="B902" s="2">
        <v>5.1400000000000001E-2</v>
      </c>
    </row>
    <row r="903" spans="1:2">
      <c r="A903" s="1">
        <v>44817</v>
      </c>
      <c r="B903" s="2">
        <v>0.15379999999999999</v>
      </c>
    </row>
    <row r="904" spans="1:2">
      <c r="A904" s="1">
        <v>44818</v>
      </c>
      <c r="B904" s="2">
        <v>0.10249999999999999</v>
      </c>
    </row>
    <row r="905" spans="1:2">
      <c r="A905" s="1">
        <v>44819</v>
      </c>
      <c r="B905" s="2">
        <v>0.71679999999999999</v>
      </c>
    </row>
    <row r="906" spans="1:2">
      <c r="A906" s="1">
        <v>44820</v>
      </c>
      <c r="B906" s="2">
        <v>0.25580000000000003</v>
      </c>
    </row>
    <row r="907" spans="1:2">
      <c r="A907" s="1">
        <v>44823</v>
      </c>
      <c r="B907" s="2">
        <v>0.2555</v>
      </c>
    </row>
    <row r="908" spans="1:2">
      <c r="A908" s="1">
        <v>44824</v>
      </c>
      <c r="B908" s="2">
        <v>0</v>
      </c>
    </row>
    <row r="909" spans="1:2">
      <c r="A909" s="1">
        <v>44825</v>
      </c>
      <c r="B909" s="2">
        <v>0</v>
      </c>
    </row>
    <row r="910" spans="1:2">
      <c r="A910" s="1">
        <v>44826</v>
      </c>
      <c r="B910" s="2">
        <v>0</v>
      </c>
    </row>
    <row r="911" spans="1:2">
      <c r="A911" s="1">
        <v>44827</v>
      </c>
      <c r="B911" s="2">
        <v>5.11E-2</v>
      </c>
    </row>
    <row r="912" spans="1:2">
      <c r="A912" s="1">
        <v>44830</v>
      </c>
      <c r="B912" s="2">
        <v>0.35770000000000002</v>
      </c>
    </row>
    <row r="913" spans="1:2">
      <c r="A913" s="1">
        <v>44831</v>
      </c>
      <c r="B913" s="2">
        <v>5.11E-2</v>
      </c>
    </row>
    <row r="914" spans="1:2">
      <c r="A914" s="1">
        <v>44832</v>
      </c>
      <c r="B914" s="2">
        <v>0.4088</v>
      </c>
    </row>
    <row r="915" spans="1:2">
      <c r="A915" s="1">
        <v>44833</v>
      </c>
      <c r="B915" s="2">
        <v>0.30659999999999998</v>
      </c>
    </row>
    <row r="916" spans="1:2">
      <c r="A916" s="1">
        <v>44834</v>
      </c>
      <c r="B916" s="2">
        <v>0.1022</v>
      </c>
    </row>
    <row r="917" spans="1:2">
      <c r="A917" s="1">
        <v>44844</v>
      </c>
      <c r="B917" s="2">
        <v>0.61319999999999997</v>
      </c>
    </row>
    <row r="918" spans="1:2">
      <c r="A918" s="1">
        <v>44845</v>
      </c>
      <c r="B918" s="2">
        <v>0.15329999999999999</v>
      </c>
    </row>
    <row r="919" spans="1:2">
      <c r="A919" s="1">
        <v>44846</v>
      </c>
      <c r="B919" s="2">
        <v>0</v>
      </c>
    </row>
    <row r="920" spans="1:2">
      <c r="A920" s="1">
        <v>44847</v>
      </c>
      <c r="B920" s="2">
        <v>0.1021</v>
      </c>
    </row>
    <row r="921" spans="1:2">
      <c r="A921" s="1">
        <v>44848</v>
      </c>
      <c r="B921" s="2">
        <v>0</v>
      </c>
    </row>
    <row r="922" spans="1:2">
      <c r="A922" s="1">
        <v>44851</v>
      </c>
      <c r="B922" s="2">
        <v>0</v>
      </c>
    </row>
    <row r="923" spans="1:2">
      <c r="A923" s="1">
        <v>44852</v>
      </c>
      <c r="B923" s="2">
        <v>5.0900000000000001E-2</v>
      </c>
    </row>
    <row r="924" spans="1:2">
      <c r="A924" s="1">
        <v>44853</v>
      </c>
      <c r="B924" s="2">
        <v>0.1018</v>
      </c>
    </row>
    <row r="925" spans="1:2">
      <c r="A925" s="1">
        <v>44854</v>
      </c>
      <c r="B925" s="2">
        <v>0.1018</v>
      </c>
    </row>
    <row r="926" spans="1:2">
      <c r="A926" s="1">
        <v>44855</v>
      </c>
      <c r="B926" s="2">
        <v>0.15260000000000001</v>
      </c>
    </row>
    <row r="927" spans="1:2">
      <c r="A927" s="1">
        <v>44858</v>
      </c>
      <c r="B927" s="2">
        <v>0.35589999999999999</v>
      </c>
    </row>
    <row r="928" spans="1:2">
      <c r="A928" s="1">
        <v>44859</v>
      </c>
      <c r="B928" s="2">
        <v>0.25390000000000001</v>
      </c>
    </row>
    <row r="929" spans="1:2">
      <c r="A929" s="1">
        <v>44860</v>
      </c>
      <c r="B929" s="2">
        <v>5.0700000000000002E-2</v>
      </c>
    </row>
    <row r="930" spans="1:2">
      <c r="A930" s="1">
        <v>44861</v>
      </c>
      <c r="B930" s="2">
        <v>0.30399999999999999</v>
      </c>
    </row>
    <row r="931" spans="1:2">
      <c r="A931" s="1">
        <v>44862</v>
      </c>
      <c r="B931" s="2">
        <v>1.0632999999999999</v>
      </c>
    </row>
    <row r="932" spans="1:2">
      <c r="A932" s="1">
        <v>44865</v>
      </c>
      <c r="B932" s="2">
        <v>0.91139999999999999</v>
      </c>
    </row>
    <row r="933" spans="1:2">
      <c r="A933" s="1">
        <v>44866</v>
      </c>
      <c r="B933" s="2">
        <v>0.1013</v>
      </c>
    </row>
    <row r="934" spans="1:2">
      <c r="A934" s="1">
        <v>44867</v>
      </c>
      <c r="B934" s="2">
        <v>0</v>
      </c>
    </row>
    <row r="935" spans="1:2">
      <c r="A935" s="1">
        <v>44868</v>
      </c>
      <c r="B935" s="2">
        <v>5.0599999999999999E-2</v>
      </c>
    </row>
    <row r="936" spans="1:2">
      <c r="A936" s="1">
        <v>44869</v>
      </c>
      <c r="B936" s="2">
        <v>0</v>
      </c>
    </row>
    <row r="937" spans="1:2">
      <c r="A937" s="1">
        <v>44872</v>
      </c>
      <c r="B937" s="2">
        <v>0</v>
      </c>
    </row>
    <row r="938" spans="1:2">
      <c r="A938" s="1">
        <v>44873</v>
      </c>
      <c r="B938" s="2">
        <v>5.0599999999999999E-2</v>
      </c>
    </row>
    <row r="939" spans="1:2">
      <c r="A939" s="1">
        <v>44874</v>
      </c>
      <c r="B939" s="2">
        <v>0</v>
      </c>
    </row>
    <row r="940" spans="1:2">
      <c r="A940" s="1">
        <v>44875</v>
      </c>
      <c r="B940" s="2">
        <v>0</v>
      </c>
    </row>
    <row r="941" spans="1:2">
      <c r="A941" s="1">
        <v>44876</v>
      </c>
      <c r="B941" s="2">
        <v>0.1012</v>
      </c>
    </row>
    <row r="942" spans="1:2">
      <c r="A942" s="1">
        <v>44879</v>
      </c>
      <c r="B942" s="2">
        <v>0.1011</v>
      </c>
    </row>
    <row r="943" spans="1:2">
      <c r="A943" s="1">
        <v>44880</v>
      </c>
      <c r="B943" s="2">
        <v>0</v>
      </c>
    </row>
    <row r="944" spans="1:2">
      <c r="A944" s="1">
        <v>44881</v>
      </c>
      <c r="B944" s="2">
        <v>0.1009</v>
      </c>
    </row>
    <row r="945" spans="1:2">
      <c r="A945" s="1">
        <v>44882</v>
      </c>
      <c r="B945" s="2">
        <v>0</v>
      </c>
    </row>
    <row r="946" spans="1:2">
      <c r="A946" s="1">
        <v>44883</v>
      </c>
      <c r="B946" s="2">
        <v>5.04E-2</v>
      </c>
    </row>
    <row r="947" spans="1:2">
      <c r="A947" s="1">
        <v>44886</v>
      </c>
      <c r="B947" s="2">
        <v>5.04E-2</v>
      </c>
    </row>
    <row r="948" spans="1:2">
      <c r="A948" s="1">
        <v>44887</v>
      </c>
      <c r="B948" s="2">
        <v>0.40260000000000001</v>
      </c>
    </row>
    <row r="949" spans="1:2">
      <c r="A949" s="1">
        <v>44888</v>
      </c>
      <c r="B949" s="2">
        <v>0.40260000000000001</v>
      </c>
    </row>
    <row r="950" spans="1:2">
      <c r="A950" s="1">
        <v>44889</v>
      </c>
      <c r="B950" s="2">
        <v>5.0299999999999997E-2</v>
      </c>
    </row>
    <row r="951" spans="1:2">
      <c r="A951" s="1">
        <v>44890</v>
      </c>
      <c r="B951" s="2">
        <v>0.30199999999999999</v>
      </c>
    </row>
    <row r="952" spans="1:2">
      <c r="A952" s="1">
        <v>44893</v>
      </c>
      <c r="B952" s="2">
        <v>0.10059999999999999</v>
      </c>
    </row>
    <row r="953" spans="1:2">
      <c r="A953" s="1">
        <v>44894</v>
      </c>
      <c r="B953" s="2">
        <v>0</v>
      </c>
    </row>
    <row r="954" spans="1:2">
      <c r="A954" s="1">
        <v>44895</v>
      </c>
      <c r="B954" s="2">
        <v>5.0299999999999997E-2</v>
      </c>
    </row>
    <row r="955" spans="1:2">
      <c r="A955" s="1">
        <v>44896</v>
      </c>
      <c r="B955" s="2">
        <v>5.0200000000000002E-2</v>
      </c>
    </row>
    <row r="956" spans="1:2">
      <c r="A956" s="1">
        <v>44897</v>
      </c>
      <c r="B956" s="2">
        <v>0.251</v>
      </c>
    </row>
    <row r="957" spans="1:2">
      <c r="A957" s="1">
        <v>44900</v>
      </c>
      <c r="B957" s="2">
        <v>5.0200000000000002E-2</v>
      </c>
    </row>
    <row r="958" spans="1:2">
      <c r="A958" s="1">
        <v>44901</v>
      </c>
      <c r="B958" s="2">
        <v>5.0200000000000002E-2</v>
      </c>
    </row>
    <row r="959" spans="1:2">
      <c r="A959" s="1">
        <v>44902</v>
      </c>
      <c r="B959" s="2">
        <v>0.1004</v>
      </c>
    </row>
    <row r="960" spans="1:2">
      <c r="A960" s="1">
        <v>44903</v>
      </c>
      <c r="B960" s="2">
        <v>0.15049999999999999</v>
      </c>
    </row>
    <row r="961" spans="1:2">
      <c r="A961" s="1">
        <v>44904</v>
      </c>
      <c r="B961" s="2">
        <v>5.0200000000000002E-2</v>
      </c>
    </row>
    <row r="962" spans="1:2">
      <c r="A962" s="1">
        <v>44907</v>
      </c>
      <c r="B962" s="2">
        <v>5.0200000000000002E-2</v>
      </c>
    </row>
    <row r="963" spans="1:2">
      <c r="A963" s="1">
        <v>44908</v>
      </c>
      <c r="B963" s="2">
        <v>5.0099999999999999E-2</v>
      </c>
    </row>
    <row r="964" spans="1:2">
      <c r="A964" s="1">
        <v>44909</v>
      </c>
      <c r="B964" s="2">
        <v>0.20039999999999999</v>
      </c>
    </row>
    <row r="965" spans="1:2">
      <c r="A965" s="1">
        <v>44910</v>
      </c>
      <c r="B965" s="2">
        <v>0</v>
      </c>
    </row>
    <row r="966" spans="1:2">
      <c r="A966" s="1">
        <v>44911</v>
      </c>
      <c r="B966" s="2">
        <v>0.05</v>
      </c>
    </row>
    <row r="967" spans="1:2">
      <c r="A967" s="1">
        <v>44914</v>
      </c>
      <c r="B967" s="2">
        <v>0.25009999999999999</v>
      </c>
    </row>
    <row r="968" spans="1:2">
      <c r="A968" s="1">
        <v>44915</v>
      </c>
      <c r="B968" s="2">
        <v>0.35</v>
      </c>
    </row>
    <row r="969" spans="1:2">
      <c r="A969" s="1">
        <v>44916</v>
      </c>
      <c r="B969" s="2">
        <v>0.25</v>
      </c>
    </row>
    <row r="970" spans="1:2">
      <c r="A970" s="1">
        <v>44917</v>
      </c>
      <c r="B970" s="2">
        <v>0.2999</v>
      </c>
    </row>
    <row r="971" spans="1:2">
      <c r="A971" s="1">
        <v>44918</v>
      </c>
      <c r="B971" s="2">
        <v>0.19980000000000001</v>
      </c>
    </row>
    <row r="972" spans="1:2">
      <c r="A972" s="1">
        <v>44921</v>
      </c>
      <c r="B972" s="2">
        <v>4.99E-2</v>
      </c>
    </row>
    <row r="973" spans="1:2">
      <c r="A973" s="1">
        <v>44922</v>
      </c>
      <c r="B973" s="2">
        <v>0.14960000000000001</v>
      </c>
    </row>
    <row r="974" spans="1:2">
      <c r="A974" s="1">
        <v>44923</v>
      </c>
      <c r="B974" s="2">
        <v>4.9799999999999997E-2</v>
      </c>
    </row>
    <row r="975" spans="1:2">
      <c r="A975" s="1">
        <v>44924</v>
      </c>
      <c r="B975" s="2">
        <v>0</v>
      </c>
    </row>
    <row r="976" spans="1:2">
      <c r="A976" s="1">
        <v>44925</v>
      </c>
      <c r="B976" s="2">
        <v>0</v>
      </c>
    </row>
    <row r="977" spans="1:2">
      <c r="A977" s="1">
        <v>44929</v>
      </c>
      <c r="B977" s="2">
        <v>0</v>
      </c>
    </row>
    <row r="978" spans="1:2">
      <c r="A978" s="1">
        <v>44930</v>
      </c>
      <c r="B978" s="2">
        <v>4.9799999999999997E-2</v>
      </c>
    </row>
    <row r="979" spans="1:2">
      <c r="A979" s="1">
        <v>44931</v>
      </c>
      <c r="B979" s="2">
        <v>4.9700000000000001E-2</v>
      </c>
    </row>
    <row r="980" spans="1:2">
      <c r="A980" s="1">
        <v>44932</v>
      </c>
      <c r="B980" s="2">
        <v>0</v>
      </c>
    </row>
    <row r="981" spans="1:2">
      <c r="A981" s="1">
        <v>44935</v>
      </c>
      <c r="B981" s="2">
        <v>4.9700000000000001E-2</v>
      </c>
    </row>
    <row r="982" spans="1:2">
      <c r="A982" s="1">
        <v>44936</v>
      </c>
      <c r="B982" s="2">
        <v>4.9700000000000001E-2</v>
      </c>
    </row>
    <row r="983" spans="1:2">
      <c r="A983" s="1">
        <v>44937</v>
      </c>
      <c r="B983" s="2">
        <v>4.9700000000000001E-2</v>
      </c>
    </row>
    <row r="984" spans="1:2">
      <c r="A984" s="1">
        <v>44938</v>
      </c>
      <c r="B984" s="2">
        <v>4.9599999999999998E-2</v>
      </c>
    </row>
    <row r="985" spans="1:2">
      <c r="A985" s="1">
        <v>44939</v>
      </c>
      <c r="B985" s="2">
        <v>9.9299999999999999E-2</v>
      </c>
    </row>
    <row r="986" spans="1:2">
      <c r="A986" s="1">
        <v>44942</v>
      </c>
      <c r="B986" s="2">
        <v>4.9599999999999998E-2</v>
      </c>
    </row>
    <row r="987" spans="1:2">
      <c r="A987" s="1">
        <v>44943</v>
      </c>
      <c r="B987" s="2">
        <v>4.9599999999999998E-2</v>
      </c>
    </row>
    <row r="988" spans="1:2">
      <c r="A988" s="1">
        <v>44944</v>
      </c>
      <c r="B988" s="2">
        <v>0</v>
      </c>
    </row>
    <row r="989" spans="1:2">
      <c r="A989" s="1">
        <v>44945</v>
      </c>
      <c r="B989" s="2">
        <v>4.9599999999999998E-2</v>
      </c>
    </row>
    <row r="990" spans="1:2">
      <c r="A990" s="1">
        <v>44946</v>
      </c>
      <c r="B990" s="2">
        <v>0</v>
      </c>
    </row>
    <row r="991" spans="1:2">
      <c r="A991" s="1">
        <v>44956</v>
      </c>
      <c r="B991" s="2">
        <v>0</v>
      </c>
    </row>
    <row r="992" spans="1:2">
      <c r="A992" s="1">
        <v>44957</v>
      </c>
      <c r="B992" s="2">
        <v>9.8900000000000002E-2</v>
      </c>
    </row>
    <row r="993" spans="1:2">
      <c r="A993" s="1">
        <v>44958</v>
      </c>
      <c r="B993" s="2">
        <v>0</v>
      </c>
    </row>
    <row r="994" spans="1:2">
      <c r="A994" s="1">
        <v>44959</v>
      </c>
      <c r="B994" s="2">
        <v>4.9399999999999999E-2</v>
      </c>
    </row>
    <row r="995" spans="1:2">
      <c r="A995" s="1">
        <v>44960</v>
      </c>
      <c r="B995" s="2">
        <v>0</v>
      </c>
    </row>
    <row r="996" spans="1:2">
      <c r="A996" s="1">
        <v>44963</v>
      </c>
      <c r="B996" s="2">
        <v>0</v>
      </c>
    </row>
    <row r="997" spans="1:2">
      <c r="A997" s="1">
        <v>44964</v>
      </c>
      <c r="B997" s="2">
        <v>0</v>
      </c>
    </row>
    <row r="998" spans="1:2">
      <c r="A998" s="1">
        <v>44965</v>
      </c>
      <c r="B998" s="2">
        <v>0</v>
      </c>
    </row>
    <row r="999" spans="1:2">
      <c r="A999" s="1">
        <v>44966</v>
      </c>
      <c r="B999" s="2">
        <v>0</v>
      </c>
    </row>
    <row r="1000" spans="1:2">
      <c r="A1000" s="1">
        <v>44967</v>
      </c>
      <c r="B1000" s="2">
        <v>4.9399999999999999E-2</v>
      </c>
    </row>
    <row r="1001" spans="1:2">
      <c r="A1001" s="1">
        <v>44970</v>
      </c>
      <c r="B1001" s="2">
        <v>0</v>
      </c>
    </row>
    <row r="1002" spans="1:2">
      <c r="A1002" s="1">
        <v>44971</v>
      </c>
      <c r="B1002" s="2">
        <v>4.9399999999999999E-2</v>
      </c>
    </row>
    <row r="1003" spans="1:2">
      <c r="A1003" s="1">
        <v>44972</v>
      </c>
      <c r="B1003" s="2">
        <v>0</v>
      </c>
    </row>
    <row r="1004" spans="1:2">
      <c r="A1004" s="1">
        <v>44973</v>
      </c>
      <c r="B1004" s="2">
        <v>4.9299999999999997E-2</v>
      </c>
    </row>
    <row r="1005" spans="1:2">
      <c r="A1005" s="1">
        <v>44974</v>
      </c>
      <c r="B1005" s="2">
        <v>4.9299999999999997E-2</v>
      </c>
    </row>
    <row r="1006" spans="1:2">
      <c r="A1006" s="1">
        <v>44977</v>
      </c>
      <c r="B1006" s="2">
        <v>4.9299999999999997E-2</v>
      </c>
    </row>
    <row r="1007" spans="1:2">
      <c r="A1007" s="1">
        <v>44978</v>
      </c>
      <c r="B1007" s="2">
        <v>0</v>
      </c>
    </row>
    <row r="1008" spans="1:2">
      <c r="A1008" s="1">
        <v>44979</v>
      </c>
      <c r="B1008" s="2">
        <v>0</v>
      </c>
    </row>
    <row r="1009" spans="1:2">
      <c r="A1009" s="1">
        <v>44980</v>
      </c>
      <c r="B1009" s="2">
        <v>0</v>
      </c>
    </row>
    <row r="1010" spans="1:2">
      <c r="A1010" s="1">
        <v>44981</v>
      </c>
      <c r="B1010" s="2">
        <v>0</v>
      </c>
    </row>
    <row r="1011" spans="1:2">
      <c r="A1011" s="1">
        <v>44984</v>
      </c>
      <c r="B1011" s="2">
        <v>0</v>
      </c>
    </row>
    <row r="1012" spans="1:2">
      <c r="A1012" s="1">
        <v>44985</v>
      </c>
      <c r="B1012" s="2">
        <v>0</v>
      </c>
    </row>
    <row r="1013" spans="1:2">
      <c r="A1013" s="1">
        <v>44986</v>
      </c>
      <c r="B1013" s="2">
        <v>0</v>
      </c>
    </row>
    <row r="1014" spans="1:2">
      <c r="A1014" s="1">
        <v>44987</v>
      </c>
      <c r="B1014" s="2">
        <v>4.9299999999999997E-2</v>
      </c>
    </row>
    <row r="1015" spans="1:2">
      <c r="A1015" s="1">
        <v>44988</v>
      </c>
      <c r="B1015" s="2">
        <v>4.9299999999999997E-2</v>
      </c>
    </row>
    <row r="1016" spans="1:2">
      <c r="A1016" s="1">
        <v>44991</v>
      </c>
      <c r="B1016" s="2">
        <v>9.8500000000000004E-2</v>
      </c>
    </row>
    <row r="1017" spans="1:2">
      <c r="A1017" s="1">
        <v>44992</v>
      </c>
      <c r="B1017" s="2">
        <v>0</v>
      </c>
    </row>
    <row r="1018" spans="1:2">
      <c r="A1018" s="1">
        <v>44993</v>
      </c>
      <c r="B1018" s="2">
        <v>0</v>
      </c>
    </row>
    <row r="1019" spans="1:2">
      <c r="A1019" s="1">
        <v>44994</v>
      </c>
      <c r="B1019" s="2">
        <v>0</v>
      </c>
    </row>
    <row r="1020" spans="1:2">
      <c r="A1020" s="1">
        <v>44995</v>
      </c>
      <c r="B1020" s="2">
        <v>4.9200000000000001E-2</v>
      </c>
    </row>
    <row r="1021" spans="1:2">
      <c r="A1021" s="1">
        <v>44998</v>
      </c>
      <c r="B1021" s="2">
        <v>0</v>
      </c>
    </row>
    <row r="1022" spans="1:2">
      <c r="A1022" s="1">
        <v>44999</v>
      </c>
      <c r="B1022" s="2">
        <v>4.9200000000000001E-2</v>
      </c>
    </row>
    <row r="1023" spans="1:2">
      <c r="A1023" s="1">
        <v>45000</v>
      </c>
      <c r="B1023" s="2">
        <v>0</v>
      </c>
    </row>
    <row r="1024" spans="1:2">
      <c r="A1024" s="1">
        <v>45001</v>
      </c>
      <c r="B1024" s="2">
        <v>0.14729999999999999</v>
      </c>
    </row>
    <row r="1025" spans="1:2">
      <c r="A1025" s="1">
        <v>45002</v>
      </c>
      <c r="B1025" s="2">
        <v>0</v>
      </c>
    </row>
    <row r="1026" spans="1:2">
      <c r="A1026" s="1">
        <v>45005</v>
      </c>
      <c r="B1026" s="2">
        <v>0.29409999999999997</v>
      </c>
    </row>
    <row r="1027" spans="1:2">
      <c r="A1027" s="1">
        <v>45006</v>
      </c>
      <c r="B1027" s="2">
        <v>4.9000000000000002E-2</v>
      </c>
    </row>
    <row r="1028" spans="1:2">
      <c r="A1028" s="1">
        <v>45007</v>
      </c>
      <c r="B1028" s="2">
        <v>9.7900000000000001E-2</v>
      </c>
    </row>
    <row r="1029" spans="1:2">
      <c r="A1029" s="1">
        <v>45008</v>
      </c>
      <c r="B1029" s="2">
        <v>0.14680000000000001</v>
      </c>
    </row>
    <row r="1030" spans="1:2">
      <c r="A1030" s="1">
        <v>45009</v>
      </c>
      <c r="B1030" s="2">
        <v>9.7799999999999998E-2</v>
      </c>
    </row>
    <row r="1031" spans="1:2">
      <c r="A1031" s="1">
        <v>45012</v>
      </c>
      <c r="B1031" s="2">
        <v>0</v>
      </c>
    </row>
    <row r="1032" spans="1:2">
      <c r="A1032" s="1">
        <v>45013</v>
      </c>
      <c r="B1032" s="2">
        <v>0</v>
      </c>
    </row>
    <row r="1033" spans="1:2">
      <c r="A1033" s="1">
        <v>45014</v>
      </c>
      <c r="B1033" s="2">
        <v>0</v>
      </c>
    </row>
    <row r="1034" spans="1:2">
      <c r="A1034" s="1">
        <v>45015</v>
      </c>
      <c r="B1034" s="2">
        <v>0</v>
      </c>
    </row>
    <row r="1035" spans="1:2">
      <c r="A1035" s="1">
        <v>45016</v>
      </c>
      <c r="B1035" s="2">
        <v>0</v>
      </c>
    </row>
    <row r="1036" spans="1:2">
      <c r="A1036" s="1">
        <v>45019</v>
      </c>
      <c r="B1036" s="2">
        <v>0</v>
      </c>
    </row>
    <row r="1037" spans="1:2">
      <c r="A1037" s="1">
        <v>45020</v>
      </c>
      <c r="B1037" s="2">
        <v>4.8800000000000003E-2</v>
      </c>
    </row>
    <row r="1038" spans="1:2">
      <c r="A1038" s="1">
        <v>45022</v>
      </c>
      <c r="B1038" s="2">
        <v>0.19520000000000001</v>
      </c>
    </row>
    <row r="1039" spans="1:2">
      <c r="A1039" s="1">
        <v>45023</v>
      </c>
      <c r="B1039" s="2">
        <v>4.8800000000000003E-2</v>
      </c>
    </row>
    <row r="1040" spans="1:2">
      <c r="A1040" s="1">
        <v>45026</v>
      </c>
      <c r="B1040" s="2">
        <v>0.39019999999999999</v>
      </c>
    </row>
    <row r="1041" spans="1:2">
      <c r="A1041" s="1">
        <v>45027</v>
      </c>
      <c r="B1041" s="2">
        <v>4.8800000000000003E-2</v>
      </c>
    </row>
    <row r="1042" spans="1:2">
      <c r="A1042" s="1">
        <v>45028</v>
      </c>
      <c r="B1042" s="2">
        <v>4.87E-2</v>
      </c>
    </row>
    <row r="1043" spans="1:2">
      <c r="A1043" s="1">
        <v>45029</v>
      </c>
      <c r="B1043" s="2">
        <v>4.87E-2</v>
      </c>
    </row>
    <row r="1044" spans="1:2">
      <c r="A1044" s="1">
        <v>45030</v>
      </c>
      <c r="B1044" s="2">
        <v>4.87E-2</v>
      </c>
    </row>
    <row r="1045" spans="1:2">
      <c r="A1045" s="1">
        <v>45033</v>
      </c>
      <c r="B1045" s="2">
        <v>0.1948</v>
      </c>
    </row>
    <row r="1046" spans="1:2">
      <c r="A1046" s="1">
        <v>45034</v>
      </c>
      <c r="B1046" s="2">
        <v>9.74E-2</v>
      </c>
    </row>
    <row r="1047" spans="1:2">
      <c r="A1047" s="1">
        <v>45035</v>
      </c>
      <c r="B1047" s="2">
        <v>0.29199999999999998</v>
      </c>
    </row>
    <row r="1048" spans="1:2">
      <c r="A1048" s="1">
        <v>45036</v>
      </c>
      <c r="B1048" s="2">
        <v>9.7199999999999995E-2</v>
      </c>
    </row>
    <row r="1049" spans="1:2">
      <c r="A1049" s="1">
        <v>45037</v>
      </c>
      <c r="B1049" s="2">
        <v>0.63170000000000004</v>
      </c>
    </row>
    <row r="1050" spans="1:2">
      <c r="A1050" s="1">
        <v>45040</v>
      </c>
      <c r="B1050" s="2">
        <v>0.63109999999999999</v>
      </c>
    </row>
    <row r="1051" spans="1:2">
      <c r="A1051" s="1">
        <v>45041</v>
      </c>
      <c r="B1051" s="2">
        <v>1.0188999999999999</v>
      </c>
    </row>
    <row r="1052" spans="1:2">
      <c r="A1052" s="1">
        <v>45042</v>
      </c>
      <c r="B1052" s="2">
        <v>0.77629999999999999</v>
      </c>
    </row>
    <row r="1053" spans="1:2">
      <c r="A1053" s="1">
        <v>45043</v>
      </c>
      <c r="B1053" s="2">
        <v>0.97040000000000004</v>
      </c>
    </row>
    <row r="1054" spans="1:2">
      <c r="A1054" s="1">
        <v>45044</v>
      </c>
      <c r="B1054" s="2">
        <v>0.33929999999999999</v>
      </c>
    </row>
    <row r="1055" spans="1:2">
      <c r="A1055" s="1">
        <v>45050</v>
      </c>
      <c r="B1055" s="2">
        <v>0.53269999999999995</v>
      </c>
    </row>
    <row r="1056" spans="1:2">
      <c r="A1056" s="1">
        <v>45051</v>
      </c>
      <c r="B1056" s="2">
        <v>0.77480000000000004</v>
      </c>
    </row>
    <row r="1057" spans="1:2">
      <c r="A1057" s="1">
        <v>45054</v>
      </c>
      <c r="B1057" s="2">
        <v>0.58079999999999998</v>
      </c>
    </row>
    <row r="1058" spans="1:2">
      <c r="A1058" s="1">
        <v>45055</v>
      </c>
      <c r="B1058" s="2">
        <v>1.0165</v>
      </c>
    </row>
    <row r="1059" spans="1:2">
      <c r="A1059" s="1">
        <v>45056</v>
      </c>
      <c r="B1059" s="2">
        <v>0.72599999999999998</v>
      </c>
    </row>
    <row r="1060" spans="1:2">
      <c r="A1060" s="1">
        <v>45057</v>
      </c>
      <c r="B1060" s="2">
        <v>0.62919999999999998</v>
      </c>
    </row>
    <row r="1061" spans="1:2">
      <c r="A1061" s="1">
        <v>45058</v>
      </c>
      <c r="B1061" s="2">
        <v>0.67730000000000001</v>
      </c>
    </row>
    <row r="1062" spans="1:2">
      <c r="A1062" s="1">
        <v>45061</v>
      </c>
      <c r="B1062" s="2">
        <v>0.48449999999999999</v>
      </c>
    </row>
    <row r="1063" spans="1:2">
      <c r="A1063" s="1">
        <v>45062</v>
      </c>
      <c r="B1063" s="2">
        <v>1.1143000000000001</v>
      </c>
    </row>
    <row r="1064" spans="1:2">
      <c r="A1064" s="1">
        <v>45063</v>
      </c>
      <c r="B1064" s="2">
        <v>0.67830000000000001</v>
      </c>
    </row>
    <row r="1065" spans="1:2">
      <c r="A1065" s="1">
        <v>45064</v>
      </c>
      <c r="B1065" s="2">
        <v>0.14530000000000001</v>
      </c>
    </row>
    <row r="1066" spans="1:2">
      <c r="A1066" s="1">
        <v>45065</v>
      </c>
      <c r="B1066" s="2">
        <v>0.1938</v>
      </c>
    </row>
    <row r="1067" spans="1:2">
      <c r="A1067" s="1">
        <v>45068</v>
      </c>
      <c r="B1067" s="2">
        <v>0.1452</v>
      </c>
    </row>
    <row r="1068" spans="1:2">
      <c r="A1068" s="1">
        <v>45069</v>
      </c>
      <c r="B1068" s="2">
        <v>0.19359999999999999</v>
      </c>
    </row>
    <row r="1069" spans="1:2">
      <c r="A1069" s="1">
        <v>45070</v>
      </c>
      <c r="B1069" s="2">
        <v>0.29039999999999999</v>
      </c>
    </row>
    <row r="1070" spans="1:2">
      <c r="A1070" s="1">
        <v>45071</v>
      </c>
      <c r="B1070" s="2">
        <v>0.2419</v>
      </c>
    </row>
    <row r="1071" spans="1:2">
      <c r="A1071" s="1">
        <v>45072</v>
      </c>
      <c r="B1071" s="2">
        <v>0.14510000000000001</v>
      </c>
    </row>
    <row r="1072" spans="1:2">
      <c r="A1072" s="1">
        <v>45075</v>
      </c>
      <c r="B1072" s="2">
        <v>0.53169999999999995</v>
      </c>
    </row>
    <row r="1073" spans="1:2">
      <c r="A1073" s="1">
        <v>45076</v>
      </c>
      <c r="B1073" s="2">
        <v>0.2417</v>
      </c>
    </row>
    <row r="1074" spans="1:2">
      <c r="A1074" s="1">
        <v>45077</v>
      </c>
      <c r="B1074" s="2">
        <v>0.435</v>
      </c>
    </row>
    <row r="1075" spans="1:2">
      <c r="A1075" s="1">
        <v>45078</v>
      </c>
      <c r="B1075" s="2">
        <v>0.28999999999999998</v>
      </c>
    </row>
    <row r="1076" spans="1:2">
      <c r="A1076" s="1">
        <v>45079</v>
      </c>
      <c r="B1076" s="2">
        <v>0.29010000000000002</v>
      </c>
    </row>
    <row r="1077" spans="1:2">
      <c r="A1077" s="1">
        <v>45082</v>
      </c>
      <c r="B1077" s="2">
        <v>0.19339999999999999</v>
      </c>
    </row>
    <row r="1078" spans="1:2">
      <c r="A1078" s="1">
        <v>45083</v>
      </c>
      <c r="B1078" s="2">
        <v>0.28989999999999999</v>
      </c>
    </row>
    <row r="1079" spans="1:2">
      <c r="A1079" s="1">
        <v>45084</v>
      </c>
      <c r="B1079" s="2">
        <v>9.6600000000000005E-2</v>
      </c>
    </row>
    <row r="1080" spans="1:2">
      <c r="A1080" s="1">
        <v>45085</v>
      </c>
      <c r="B1080" s="2">
        <v>0.43440000000000001</v>
      </c>
    </row>
    <row r="1081" spans="1:2">
      <c r="A1081" s="1">
        <v>45086</v>
      </c>
      <c r="B1081" s="2">
        <v>0.14480000000000001</v>
      </c>
    </row>
    <row r="1082" spans="1:2">
      <c r="A1082" s="1">
        <v>45089</v>
      </c>
      <c r="B1082" s="2">
        <v>9.7000000000000003E-2</v>
      </c>
    </row>
    <row r="1083" spans="1:2">
      <c r="A1083" s="1">
        <v>45090</v>
      </c>
      <c r="B1083" s="2">
        <v>0</v>
      </c>
    </row>
    <row r="1084" spans="1:2">
      <c r="A1084" s="1">
        <v>45091</v>
      </c>
      <c r="B1084" s="2">
        <v>4.8500000000000001E-2</v>
      </c>
    </row>
    <row r="1085" spans="1:2">
      <c r="A1085" s="1">
        <v>45092</v>
      </c>
      <c r="B1085" s="2">
        <v>0.14549999999999999</v>
      </c>
    </row>
    <row r="1086" spans="1:2">
      <c r="A1086" s="1">
        <v>45093</v>
      </c>
      <c r="B1086" s="2">
        <v>0</v>
      </c>
    </row>
    <row r="1087" spans="1:2">
      <c r="A1087" s="1">
        <v>45096</v>
      </c>
      <c r="B1087" s="2">
        <v>9.7000000000000003E-2</v>
      </c>
    </row>
    <row r="1088" spans="1:2">
      <c r="A1088" s="1">
        <v>45097</v>
      </c>
      <c r="B1088" s="2">
        <v>9.7000000000000003E-2</v>
      </c>
    </row>
    <row r="1089" spans="1:2">
      <c r="A1089" s="1">
        <v>45098</v>
      </c>
      <c r="B1089" s="2">
        <v>0.38800000000000001</v>
      </c>
    </row>
    <row r="1090" spans="1:2">
      <c r="A1090" s="1">
        <v>45103</v>
      </c>
      <c r="B1090" s="2">
        <v>0.48449999999999999</v>
      </c>
    </row>
    <row r="1091" spans="1:2">
      <c r="A1091" s="1">
        <v>45104</v>
      </c>
      <c r="B1091" s="2">
        <v>4.8399999999999999E-2</v>
      </c>
    </row>
    <row r="1092" spans="1:2">
      <c r="A1092" s="1">
        <v>45105</v>
      </c>
      <c r="B1092" s="2">
        <v>0.2422</v>
      </c>
    </row>
    <row r="1093" spans="1:2">
      <c r="A1093" s="1">
        <v>45106</v>
      </c>
      <c r="B1093" s="2">
        <v>4.8399999999999999E-2</v>
      </c>
    </row>
    <row r="1094" spans="1:2">
      <c r="A1094" s="1">
        <v>45107</v>
      </c>
      <c r="B1094" s="2">
        <v>9.6799999999999997E-2</v>
      </c>
    </row>
    <row r="1095" spans="1:2">
      <c r="A1095" s="1">
        <v>45110</v>
      </c>
      <c r="B1095" s="2">
        <v>0.2419</v>
      </c>
    </row>
    <row r="1096" spans="1:2">
      <c r="A1096" s="1">
        <v>45111</v>
      </c>
      <c r="B1096" s="2">
        <v>9.6799999999999997E-2</v>
      </c>
    </row>
    <row r="1097" spans="1:2">
      <c r="A1097" s="1">
        <v>45112</v>
      </c>
      <c r="B1097" s="2">
        <v>0.14510000000000001</v>
      </c>
    </row>
    <row r="1098" spans="1:2">
      <c r="A1098" s="1">
        <v>45113</v>
      </c>
      <c r="B1098" s="2">
        <v>4.8399999999999999E-2</v>
      </c>
    </row>
    <row r="1099" spans="1:2">
      <c r="A1099" s="1">
        <v>45114</v>
      </c>
      <c r="B1099" s="2">
        <v>0.14499999999999999</v>
      </c>
    </row>
    <row r="1100" spans="1:2">
      <c r="A1100" s="1">
        <v>45117</v>
      </c>
      <c r="B1100" s="2">
        <v>9.6600000000000005E-2</v>
      </c>
    </row>
    <row r="1101" spans="1:2">
      <c r="A1101" s="1">
        <v>45118</v>
      </c>
      <c r="B1101" s="2">
        <v>4.8300000000000003E-2</v>
      </c>
    </row>
    <row r="1102" spans="1:2">
      <c r="A1102" s="1">
        <v>45119</v>
      </c>
      <c r="B1102" s="2">
        <v>4.8300000000000003E-2</v>
      </c>
    </row>
    <row r="1103" spans="1:2">
      <c r="A1103" s="1">
        <v>45120</v>
      </c>
      <c r="B1103" s="2">
        <v>0.14480000000000001</v>
      </c>
    </row>
    <row r="1104" spans="1:2">
      <c r="A1104" s="1">
        <v>45121</v>
      </c>
      <c r="B1104" s="2">
        <v>0.28960000000000002</v>
      </c>
    </row>
    <row r="1105" spans="1:2">
      <c r="A1105" s="1">
        <v>45124</v>
      </c>
      <c r="B1105" s="2">
        <v>0.33689999999999998</v>
      </c>
    </row>
    <row r="1106" spans="1:2">
      <c r="A1106" s="1">
        <v>45125</v>
      </c>
      <c r="B1106" s="2">
        <v>0</v>
      </c>
    </row>
    <row r="1107" spans="1:2">
      <c r="A1107" s="1">
        <v>45126</v>
      </c>
      <c r="B1107" s="2">
        <v>0</v>
      </c>
    </row>
    <row r="1108" spans="1:2">
      <c r="A1108" s="1">
        <v>45127</v>
      </c>
      <c r="B1108" s="2">
        <v>0</v>
      </c>
    </row>
    <row r="1109" spans="1:2">
      <c r="A1109" s="1">
        <v>45128</v>
      </c>
      <c r="B1109" s="2">
        <v>9.6199999999999994E-2</v>
      </c>
    </row>
    <row r="1110" spans="1:2">
      <c r="A1110" s="1">
        <v>45131</v>
      </c>
      <c r="B1110" s="2">
        <v>0.14419999999999999</v>
      </c>
    </row>
    <row r="1111" spans="1:2">
      <c r="A1111" s="1">
        <v>45132</v>
      </c>
      <c r="B1111" s="2">
        <v>0</v>
      </c>
    </row>
    <row r="1112" spans="1:2">
      <c r="A1112" s="1">
        <v>45133</v>
      </c>
      <c r="B1112" s="2">
        <v>0</v>
      </c>
    </row>
    <row r="1113" spans="1:2">
      <c r="A1113" s="1">
        <v>45134</v>
      </c>
      <c r="B1113" s="2">
        <v>4.8000000000000001E-2</v>
      </c>
    </row>
    <row r="1114" spans="1:2">
      <c r="A1114" s="1">
        <v>45135</v>
      </c>
      <c r="B1114" s="2">
        <v>4.8000000000000001E-2</v>
      </c>
    </row>
    <row r="1115" spans="1:2">
      <c r="A1115" s="1">
        <v>45138</v>
      </c>
      <c r="B1115" s="2">
        <v>0</v>
      </c>
    </row>
    <row r="1116" spans="1:2">
      <c r="A1116" s="1">
        <v>45139</v>
      </c>
      <c r="B1116" s="2">
        <v>0.1439</v>
      </c>
    </row>
    <row r="1117" spans="1:2">
      <c r="A1117" s="1">
        <v>45140</v>
      </c>
      <c r="B1117" s="2">
        <v>0</v>
      </c>
    </row>
    <row r="1118" spans="1:2">
      <c r="A1118" s="1">
        <v>45141</v>
      </c>
      <c r="B1118" s="2">
        <v>0.1918</v>
      </c>
    </row>
    <row r="1119" spans="1:2">
      <c r="A1119" s="1">
        <v>45142</v>
      </c>
      <c r="B1119" s="2">
        <v>0</v>
      </c>
    </row>
    <row r="1120" spans="1:2">
      <c r="A1120" s="1">
        <v>45145</v>
      </c>
      <c r="B1120" s="2">
        <v>0.19159999999999999</v>
      </c>
    </row>
    <row r="1121" spans="1:2">
      <c r="A1121" s="1">
        <v>45146</v>
      </c>
      <c r="B1121" s="2">
        <v>0.28739999999999999</v>
      </c>
    </row>
    <row r="1122" spans="1:2">
      <c r="A1122" s="1">
        <v>45147</v>
      </c>
      <c r="B1122" s="2">
        <v>4.7899999999999998E-2</v>
      </c>
    </row>
    <row r="1123" spans="1:2">
      <c r="A1123" s="1">
        <v>45148</v>
      </c>
      <c r="B1123" s="2">
        <v>0</v>
      </c>
    </row>
    <row r="1124" spans="1:2">
      <c r="A1124" s="1">
        <v>45149</v>
      </c>
      <c r="B1124" s="2">
        <v>0.14349999999999999</v>
      </c>
    </row>
    <row r="1125" spans="1:2">
      <c r="A1125" s="1">
        <v>45152</v>
      </c>
      <c r="B1125" s="2">
        <v>4.7800000000000002E-2</v>
      </c>
    </row>
    <row r="1126" spans="1:2">
      <c r="A1126" s="1">
        <v>45153</v>
      </c>
      <c r="B1126" s="2">
        <v>9.5600000000000004E-2</v>
      </c>
    </row>
    <row r="1127" spans="1:2">
      <c r="A1127" s="1">
        <v>45154</v>
      </c>
      <c r="B1127" s="2">
        <v>0</v>
      </c>
    </row>
    <row r="1128" spans="1:2">
      <c r="A1128" s="1">
        <v>45155</v>
      </c>
      <c r="B1128" s="2">
        <v>0</v>
      </c>
    </row>
    <row r="1129" spans="1:2">
      <c r="A1129" s="1">
        <v>45156</v>
      </c>
      <c r="B1129" s="2">
        <v>0.23849999999999999</v>
      </c>
    </row>
    <row r="1130" spans="1:2">
      <c r="A1130" s="1">
        <v>45159</v>
      </c>
      <c r="B1130" s="2">
        <v>0.1431</v>
      </c>
    </row>
    <row r="1131" spans="1:2">
      <c r="A1131" s="1">
        <v>45160</v>
      </c>
      <c r="B1131" s="2">
        <v>4.7699999999999999E-2</v>
      </c>
    </row>
    <row r="1132" spans="1:2">
      <c r="A1132" s="1">
        <v>45161</v>
      </c>
      <c r="B1132" s="2">
        <v>0.23830000000000001</v>
      </c>
    </row>
    <row r="1133" spans="1:2">
      <c r="A1133" s="1">
        <v>45162</v>
      </c>
      <c r="B1133" s="2">
        <v>0.14299999999999999</v>
      </c>
    </row>
    <row r="1134" spans="1:2">
      <c r="A1134" s="1">
        <v>45163</v>
      </c>
      <c r="B1134" s="2">
        <v>0.8095</v>
      </c>
    </row>
    <row r="1135" spans="1:2">
      <c r="A1135" s="1">
        <v>45166</v>
      </c>
      <c r="B1135" s="2">
        <v>4.7600000000000003E-2</v>
      </c>
    </row>
    <row r="1136" spans="1:2">
      <c r="A1136" s="1">
        <v>45167</v>
      </c>
      <c r="B1136" s="2">
        <v>0</v>
      </c>
    </row>
    <row r="1137" spans="1:2">
      <c r="A1137" s="1">
        <v>45168</v>
      </c>
      <c r="B1137" s="2">
        <v>0</v>
      </c>
    </row>
    <row r="1138" spans="1:2">
      <c r="A1138" s="1">
        <v>45169</v>
      </c>
      <c r="B1138" s="2">
        <v>0.3327</v>
      </c>
    </row>
    <row r="1139" spans="1:2">
      <c r="A1139" s="1">
        <v>45170</v>
      </c>
      <c r="B1139" s="2">
        <v>4.7500000000000001E-2</v>
      </c>
    </row>
    <row r="1140" spans="1:2">
      <c r="A1140" s="1">
        <v>45173</v>
      </c>
      <c r="B1140" s="2">
        <v>9.5000000000000001E-2</v>
      </c>
    </row>
    <row r="1141" spans="1:2">
      <c r="A1141" s="1">
        <v>45174</v>
      </c>
      <c r="B1141" s="2">
        <v>0</v>
      </c>
    </row>
    <row r="1142" spans="1:2">
      <c r="A1142" s="1">
        <v>45175</v>
      </c>
      <c r="B1142" s="2">
        <v>0</v>
      </c>
    </row>
    <row r="1143" spans="1:2">
      <c r="A1143" s="1">
        <v>45176</v>
      </c>
      <c r="B1143" s="2">
        <v>0.19</v>
      </c>
    </row>
    <row r="1144" spans="1:2">
      <c r="A1144" s="1">
        <v>45177</v>
      </c>
      <c r="B1144" s="2">
        <v>0.19</v>
      </c>
    </row>
    <row r="1145" spans="1:2">
      <c r="A1145" s="1">
        <v>45180</v>
      </c>
      <c r="B1145" s="2">
        <v>4.7500000000000001E-2</v>
      </c>
    </row>
    <row r="1146" spans="1:2">
      <c r="A1146" s="1">
        <v>45181</v>
      </c>
      <c r="B1146" s="2">
        <v>0</v>
      </c>
    </row>
    <row r="1147" spans="1:2">
      <c r="A1147" s="1">
        <v>45182</v>
      </c>
      <c r="B1147" s="2">
        <v>0</v>
      </c>
    </row>
    <row r="1148" spans="1:2">
      <c r="A1148" s="1">
        <v>45183</v>
      </c>
      <c r="B1148" s="2">
        <v>0</v>
      </c>
    </row>
    <row r="1149" spans="1:2">
      <c r="A1149" s="1">
        <v>45184</v>
      </c>
      <c r="B1149" s="2">
        <v>0</v>
      </c>
    </row>
    <row r="1150" spans="1:2">
      <c r="A1150" s="1">
        <v>45187</v>
      </c>
      <c r="B1150" s="2">
        <v>0.28449999999999998</v>
      </c>
    </row>
    <row r="1151" spans="1:2">
      <c r="A1151" s="1">
        <v>45188</v>
      </c>
      <c r="B1151" s="2">
        <v>0.1895</v>
      </c>
    </row>
    <row r="1152" spans="1:2">
      <c r="A1152" s="1">
        <v>45189</v>
      </c>
      <c r="B1152" s="2">
        <v>0.28420000000000001</v>
      </c>
    </row>
    <row r="1153" spans="1:2">
      <c r="A1153" s="1">
        <v>45190</v>
      </c>
      <c r="B1153" s="2">
        <v>0</v>
      </c>
    </row>
    <row r="1154" spans="1:2">
      <c r="A1154" s="1">
        <v>45191</v>
      </c>
      <c r="B1154" s="2">
        <v>4.7300000000000002E-2</v>
      </c>
    </row>
    <row r="1155" spans="1:2">
      <c r="A1155" s="1">
        <v>45194</v>
      </c>
      <c r="B1155" s="2">
        <v>9.4600000000000004E-2</v>
      </c>
    </row>
    <row r="1156" spans="1:2">
      <c r="A1156" s="1">
        <v>45195</v>
      </c>
      <c r="B1156" s="2">
        <v>9.4500000000000001E-2</v>
      </c>
    </row>
    <row r="1157" spans="1:2">
      <c r="A1157" s="1">
        <v>45196</v>
      </c>
      <c r="B1157" s="2">
        <v>0.18890000000000001</v>
      </c>
    </row>
    <row r="1158" spans="1:2">
      <c r="A1158" s="1">
        <v>45197</v>
      </c>
      <c r="B1158" s="2">
        <v>4.7199999999999999E-2</v>
      </c>
    </row>
    <row r="1159" spans="1:2">
      <c r="A1159" s="1">
        <v>45208</v>
      </c>
      <c r="B1159" s="2">
        <v>0.28299999999999997</v>
      </c>
    </row>
    <row r="1160" spans="1:2">
      <c r="A1160" s="1">
        <v>45209</v>
      </c>
      <c r="B1160" s="2">
        <v>0.23569999999999999</v>
      </c>
    </row>
    <row r="1161" spans="1:2">
      <c r="A1161" s="1">
        <v>45210</v>
      </c>
      <c r="B1161" s="2">
        <v>9.4200000000000006E-2</v>
      </c>
    </row>
    <row r="1162" spans="1:2">
      <c r="A1162" s="1">
        <v>45211</v>
      </c>
      <c r="B1162" s="2">
        <v>9.4200000000000006E-2</v>
      </c>
    </row>
    <row r="1163" spans="1:2">
      <c r="A1163" s="1">
        <v>45212</v>
      </c>
      <c r="B1163" s="2">
        <v>0</v>
      </c>
    </row>
    <row r="1164" spans="1:2">
      <c r="A1164" s="1">
        <v>45215</v>
      </c>
      <c r="B1164" s="2">
        <v>0.18820000000000001</v>
      </c>
    </row>
    <row r="1165" spans="1:2">
      <c r="A1165" s="1">
        <v>45216</v>
      </c>
      <c r="B1165" s="2">
        <v>9.4100000000000003E-2</v>
      </c>
    </row>
    <row r="1166" spans="1:2">
      <c r="A1166" s="1">
        <v>45217</v>
      </c>
      <c r="B1166" s="2">
        <v>9.4E-2</v>
      </c>
    </row>
    <row r="1167" spans="1:2">
      <c r="A1167" s="1">
        <v>45218</v>
      </c>
      <c r="B1167" s="2">
        <v>0.28179999999999999</v>
      </c>
    </row>
    <row r="1168" spans="1:2">
      <c r="A1168" s="1">
        <v>45219</v>
      </c>
      <c r="B1168" s="2">
        <v>0.2349</v>
      </c>
    </row>
    <row r="1169" spans="1:2">
      <c r="A1169" s="1">
        <v>45222</v>
      </c>
      <c r="B1169" s="2">
        <v>0.32879999999999998</v>
      </c>
    </row>
    <row r="1170" spans="1:2">
      <c r="A1170" s="1">
        <v>45223</v>
      </c>
      <c r="B1170" s="2">
        <v>4.7E-2</v>
      </c>
    </row>
    <row r="1171" spans="1:2">
      <c r="A1171" s="1">
        <v>45224</v>
      </c>
      <c r="B1171" s="2">
        <v>0.14080000000000001</v>
      </c>
    </row>
    <row r="1172" spans="1:2">
      <c r="A1172" s="1">
        <v>45225</v>
      </c>
      <c r="B1172" s="2">
        <v>0.23449999999999999</v>
      </c>
    </row>
    <row r="1173" spans="1:2">
      <c r="A1173" s="1">
        <v>45226</v>
      </c>
      <c r="B1173" s="2">
        <v>0</v>
      </c>
    </row>
    <row r="1174" spans="1:2">
      <c r="A1174" s="1">
        <v>45229</v>
      </c>
      <c r="B1174" s="2">
        <v>9.3799999999999994E-2</v>
      </c>
    </row>
    <row r="1175" spans="1:2">
      <c r="A1175" s="1">
        <v>45230</v>
      </c>
      <c r="B1175" s="2">
        <v>0.32819999999999999</v>
      </c>
    </row>
    <row r="1176" spans="1:2">
      <c r="A1176" s="1">
        <v>45231</v>
      </c>
      <c r="B1176" s="2">
        <v>9.3799999999999994E-2</v>
      </c>
    </row>
    <row r="1177" spans="1:2">
      <c r="A1177" s="1">
        <v>45232</v>
      </c>
      <c r="B1177" s="2">
        <v>9.3799999999999994E-2</v>
      </c>
    </row>
    <row r="1178" spans="1:2">
      <c r="A1178" s="1">
        <v>45233</v>
      </c>
      <c r="B1178" s="2">
        <v>0</v>
      </c>
    </row>
    <row r="1179" spans="1:2">
      <c r="A1179" s="1">
        <v>45236</v>
      </c>
      <c r="B1179" s="2">
        <v>4.6899999999999997E-2</v>
      </c>
    </row>
    <row r="1180" spans="1:2">
      <c r="A1180" s="1">
        <v>45237</v>
      </c>
      <c r="B1180" s="2">
        <v>0</v>
      </c>
    </row>
    <row r="1181" spans="1:2">
      <c r="A1181" s="1">
        <v>45238</v>
      </c>
      <c r="B1181" s="2">
        <v>9.3700000000000006E-2</v>
      </c>
    </row>
    <row r="1182" spans="1:2">
      <c r="A1182" s="1">
        <v>45239</v>
      </c>
      <c r="B1182" s="2">
        <v>0.56210000000000004</v>
      </c>
    </row>
    <row r="1183" spans="1:2">
      <c r="A1183" s="1">
        <v>45240</v>
      </c>
      <c r="B1183" s="2">
        <v>0.42130000000000001</v>
      </c>
    </row>
    <row r="1184" spans="1:2">
      <c r="A1184" s="1">
        <v>45243</v>
      </c>
      <c r="B1184" s="2">
        <v>9.3600000000000003E-2</v>
      </c>
    </row>
    <row r="1185" spans="1:2">
      <c r="A1185" s="1">
        <v>45244</v>
      </c>
      <c r="B1185" s="2">
        <v>4.6800000000000001E-2</v>
      </c>
    </row>
    <row r="1186" spans="1:2">
      <c r="A1186" s="1">
        <v>45245</v>
      </c>
      <c r="B1186" s="2">
        <v>0</v>
      </c>
    </row>
    <row r="1187" spans="1:2">
      <c r="A1187" s="1">
        <v>45246</v>
      </c>
      <c r="B1187" s="2">
        <v>0</v>
      </c>
    </row>
    <row r="1188" spans="1:2">
      <c r="A1188" s="1">
        <v>45247</v>
      </c>
      <c r="B1188" s="2">
        <v>4.6800000000000001E-2</v>
      </c>
    </row>
    <row r="1189" spans="1:2">
      <c r="A1189" s="1">
        <v>45250</v>
      </c>
      <c r="B1189" s="2">
        <v>0</v>
      </c>
    </row>
    <row r="1190" spans="1:2">
      <c r="A1190" s="1">
        <v>45251</v>
      </c>
      <c r="B1190" s="2">
        <v>9.35E-2</v>
      </c>
    </row>
    <row r="1191" spans="1:2">
      <c r="A1191" s="1">
        <v>45252</v>
      </c>
      <c r="B1191" s="2">
        <v>0.187</v>
      </c>
    </row>
    <row r="1192" spans="1:2">
      <c r="A1192" s="1">
        <v>45253</v>
      </c>
      <c r="B1192" s="2">
        <v>0.32729999999999998</v>
      </c>
    </row>
    <row r="1193" spans="1:2">
      <c r="A1193" s="1">
        <v>45254</v>
      </c>
      <c r="B1193" s="2">
        <v>0.23380000000000001</v>
      </c>
    </row>
    <row r="1194" spans="1:2">
      <c r="A1194" s="1">
        <v>45257</v>
      </c>
      <c r="B1194" s="2">
        <v>0.37380000000000002</v>
      </c>
    </row>
    <row r="1195" spans="1:2">
      <c r="A1195" s="1">
        <v>45258</v>
      </c>
      <c r="B1195" s="2">
        <v>0.37380000000000002</v>
      </c>
    </row>
    <row r="1196" spans="1:2">
      <c r="A1196" s="1">
        <v>45259</v>
      </c>
      <c r="B1196" s="2">
        <v>0.14019999999999999</v>
      </c>
    </row>
    <row r="1197" spans="1:2">
      <c r="A1197" s="1">
        <v>45260</v>
      </c>
      <c r="B1197" s="2">
        <v>4.6699999999999998E-2</v>
      </c>
    </row>
    <row r="1198" spans="1:2">
      <c r="A1198" s="1">
        <v>45261</v>
      </c>
      <c r="B1198" s="2">
        <v>9.35E-2</v>
      </c>
    </row>
    <row r="1199" spans="1:2">
      <c r="A1199" s="1">
        <v>45264</v>
      </c>
      <c r="B1199" s="2">
        <v>4.6699999999999998E-2</v>
      </c>
    </row>
    <row r="1200" spans="1:2">
      <c r="A1200" s="1">
        <v>45265</v>
      </c>
      <c r="B1200" s="2">
        <v>9.3399999999999997E-2</v>
      </c>
    </row>
    <row r="1201" spans="1:2">
      <c r="A1201" s="1">
        <v>45266</v>
      </c>
      <c r="B1201" s="2">
        <v>0.32700000000000001</v>
      </c>
    </row>
    <row r="1202" spans="1:2">
      <c r="A1202" s="1">
        <v>45267</v>
      </c>
      <c r="B1202" s="2">
        <v>0.37369999999999998</v>
      </c>
    </row>
    <row r="1203" spans="1:2">
      <c r="A1203" s="1">
        <v>45268</v>
      </c>
      <c r="B1203" s="2">
        <v>0.37330000000000002</v>
      </c>
    </row>
    <row r="1204" spans="1:2">
      <c r="A1204" s="1">
        <v>45271</v>
      </c>
      <c r="B1204" s="2">
        <v>4.6600000000000003E-2</v>
      </c>
    </row>
    <row r="1205" spans="1:2">
      <c r="A1205" s="1">
        <v>45272</v>
      </c>
      <c r="B1205" s="2">
        <v>0</v>
      </c>
    </row>
    <row r="1206" spans="1:2">
      <c r="A1206" s="1">
        <v>45273</v>
      </c>
      <c r="B1206" s="2">
        <v>4.6600000000000003E-2</v>
      </c>
    </row>
    <row r="1207" spans="1:2">
      <c r="A1207" s="1">
        <v>45274</v>
      </c>
      <c r="B1207" s="2">
        <v>0.32600000000000001</v>
      </c>
    </row>
    <row r="1208" spans="1:2">
      <c r="A1208" s="1">
        <v>45275</v>
      </c>
      <c r="B1208" s="2">
        <v>9.3200000000000005E-2</v>
      </c>
    </row>
    <row r="1209" spans="1:2">
      <c r="A1209" s="1">
        <v>45278</v>
      </c>
      <c r="B1209" s="2">
        <v>0.41899999999999998</v>
      </c>
    </row>
    <row r="1210" spans="1:2">
      <c r="A1210" s="1">
        <v>45279</v>
      </c>
      <c r="B1210" s="2">
        <v>0.55869999999999997</v>
      </c>
    </row>
    <row r="1211" spans="1:2">
      <c r="A1211" s="1">
        <v>45280</v>
      </c>
      <c r="B1211" s="2">
        <v>0.37240000000000001</v>
      </c>
    </row>
    <row r="1212" spans="1:2">
      <c r="A1212" s="1">
        <v>45281</v>
      </c>
      <c r="B1212" s="2">
        <v>0.1396</v>
      </c>
    </row>
    <row r="1213" spans="1:2">
      <c r="A1213" s="1">
        <v>45282</v>
      </c>
      <c r="B1213" s="2">
        <v>1.1628000000000001</v>
      </c>
    </row>
    <row r="1214" spans="1:2">
      <c r="A1214" s="1">
        <v>45285</v>
      </c>
      <c r="B1214" s="2">
        <v>0.51119999999999999</v>
      </c>
    </row>
    <row r="1215" spans="1:2">
      <c r="A1215" s="1">
        <v>45286</v>
      </c>
      <c r="B1215" s="2">
        <v>0.23219999999999999</v>
      </c>
    </row>
    <row r="1216" spans="1:2">
      <c r="A1216" s="1">
        <v>45287</v>
      </c>
      <c r="B1216" s="2">
        <v>0.37159999999999999</v>
      </c>
    </row>
    <row r="1217" spans="1:2">
      <c r="A1217" s="1">
        <v>45288</v>
      </c>
      <c r="B1217" s="2">
        <v>0.13919999999999999</v>
      </c>
    </row>
    <row r="1218" spans="1:2">
      <c r="A1218" s="1">
        <v>45289</v>
      </c>
      <c r="B1218" s="2">
        <v>4.6399999999999997E-2</v>
      </c>
    </row>
    <row r="1219" spans="1:2">
      <c r="A1219" s="1">
        <v>45293</v>
      </c>
      <c r="B1219" s="2">
        <v>9.2799999999999994E-2</v>
      </c>
    </row>
    <row r="1220" spans="1:2">
      <c r="A1220" s="1">
        <v>45294</v>
      </c>
      <c r="B1220" s="2">
        <v>4.6399999999999997E-2</v>
      </c>
    </row>
    <row r="1221" spans="1:2">
      <c r="A1221" s="1">
        <v>45295</v>
      </c>
      <c r="B1221" s="2">
        <v>0.2319</v>
      </c>
    </row>
    <row r="1222" spans="1:2">
      <c r="A1222" s="1">
        <v>45296</v>
      </c>
      <c r="B1222" s="2">
        <v>0.32469999999999999</v>
      </c>
    </row>
    <row r="1223" spans="1:2">
      <c r="A1223" s="1">
        <v>45299</v>
      </c>
      <c r="B1223" s="2">
        <v>0.32450000000000001</v>
      </c>
    </row>
    <row r="1224" spans="1:2">
      <c r="A1224" s="1">
        <v>45300</v>
      </c>
      <c r="B1224" s="2">
        <v>9.2700000000000005E-2</v>
      </c>
    </row>
    <row r="1225" spans="1:2">
      <c r="A1225" s="1">
        <v>45301</v>
      </c>
      <c r="B1225" s="2">
        <v>0.18540000000000001</v>
      </c>
    </row>
    <row r="1226" spans="1:2">
      <c r="A1226" s="1">
        <v>45302</v>
      </c>
      <c r="B1226" s="2">
        <v>0</v>
      </c>
    </row>
    <row r="1227" spans="1:2">
      <c r="A1227" s="1">
        <v>45303</v>
      </c>
      <c r="B1227" s="2">
        <v>9.2700000000000005E-2</v>
      </c>
    </row>
    <row r="1228" spans="1:2">
      <c r="A1228" s="1">
        <v>45306</v>
      </c>
      <c r="B1228" s="2">
        <v>0.1391</v>
      </c>
    </row>
    <row r="1229" spans="1:2">
      <c r="A1229" s="1">
        <v>45307</v>
      </c>
      <c r="B1229" s="2">
        <v>4.6399999999999997E-2</v>
      </c>
    </row>
    <row r="1230" spans="1:2">
      <c r="A1230" s="1">
        <v>45308</v>
      </c>
      <c r="B1230" s="2">
        <v>0.1391</v>
      </c>
    </row>
    <row r="1231" spans="1:2">
      <c r="A1231" s="1">
        <v>45309</v>
      </c>
      <c r="B1231" s="2">
        <v>0.18540000000000001</v>
      </c>
    </row>
    <row r="1232" spans="1:2">
      <c r="A1232" s="1">
        <v>45310</v>
      </c>
      <c r="B1232" s="2">
        <v>0.60209999999999997</v>
      </c>
    </row>
    <row r="1233" spans="1:2">
      <c r="A1233" s="1">
        <v>45313</v>
      </c>
      <c r="B1233" s="2">
        <v>1.7601</v>
      </c>
    </row>
    <row r="1234" spans="1:2">
      <c r="A1234" s="1">
        <v>45314</v>
      </c>
      <c r="B1234" s="2">
        <v>0.74109999999999998</v>
      </c>
    </row>
    <row r="1235" spans="1:2">
      <c r="A1235" s="1">
        <v>45315</v>
      </c>
      <c r="B1235" s="2">
        <v>4.6300000000000001E-2</v>
      </c>
    </row>
    <row r="1236" spans="1:2">
      <c r="A1236" s="1">
        <v>45316</v>
      </c>
      <c r="B1236" s="2">
        <v>9.2600000000000002E-2</v>
      </c>
    </row>
    <row r="1237" spans="1:2">
      <c r="A1237" s="1">
        <v>45317</v>
      </c>
      <c r="B1237" s="2">
        <v>0.3705</v>
      </c>
    </row>
    <row r="1238" spans="1:2">
      <c r="A1238" s="1">
        <v>45320</v>
      </c>
      <c r="B1238" s="2">
        <v>1.5748</v>
      </c>
    </row>
    <row r="1239" spans="1:2">
      <c r="A1239" s="1">
        <v>45321</v>
      </c>
      <c r="B1239" s="2">
        <v>1.7593000000000001</v>
      </c>
    </row>
    <row r="1240" spans="1:2">
      <c r="A1240" s="1">
        <v>45322</v>
      </c>
      <c r="B1240" s="2">
        <v>2.4537</v>
      </c>
    </row>
    <row r="1241" spans="1:2">
      <c r="A1241" s="1">
        <v>45323</v>
      </c>
      <c r="B1241" s="2">
        <v>1.0176000000000001</v>
      </c>
    </row>
    <row r="1242" spans="1:2">
      <c r="A1242" s="1">
        <v>45324</v>
      </c>
      <c r="B1242" s="2">
        <v>1.2025999999999999</v>
      </c>
    </row>
    <row r="1243" spans="1:2">
      <c r="A1243" s="1">
        <v>45327</v>
      </c>
      <c r="B1243" s="2">
        <v>29.6022</v>
      </c>
    </row>
    <row r="1244" spans="1:2">
      <c r="A1244" s="1">
        <v>45328</v>
      </c>
      <c r="B1244" s="2">
        <v>2.7751999999999999</v>
      </c>
    </row>
    <row r="1245" spans="1:2">
      <c r="A1245" s="1">
        <v>45329</v>
      </c>
      <c r="B1245" s="2">
        <v>5.8742000000000001</v>
      </c>
    </row>
    <row r="1246" spans="1:2">
      <c r="A1246" s="1">
        <v>45330</v>
      </c>
      <c r="B1246" s="2">
        <v>0</v>
      </c>
    </row>
    <row r="1247" spans="1:2">
      <c r="A1247" s="1">
        <v>45341</v>
      </c>
      <c r="B1247" s="2">
        <v>0</v>
      </c>
    </row>
    <row r="1248" spans="1:2">
      <c r="A1248" s="1">
        <v>45342</v>
      </c>
      <c r="B1248" s="2">
        <v>0</v>
      </c>
    </row>
    <row r="1249" spans="1:2">
      <c r="A1249" s="1">
        <v>45343</v>
      </c>
      <c r="B1249" s="2">
        <v>0</v>
      </c>
    </row>
    <row r="1250" spans="1:2">
      <c r="A1250" s="1">
        <v>45344</v>
      </c>
      <c r="B1250" s="2">
        <v>0</v>
      </c>
    </row>
    <row r="1251" spans="1:2">
      <c r="A1251" s="1">
        <v>45345</v>
      </c>
      <c r="B1251" s="2">
        <v>0</v>
      </c>
    </row>
    <row r="1252" spans="1:2">
      <c r="A1252" s="1">
        <v>45348</v>
      </c>
      <c r="B1252" s="2">
        <v>0</v>
      </c>
    </row>
    <row r="1253" spans="1:2">
      <c r="A1253" s="1">
        <v>45349</v>
      </c>
      <c r="B1253" s="2">
        <v>4.6100000000000002E-2</v>
      </c>
    </row>
    <row r="1254" spans="1:2">
      <c r="A1254" s="1">
        <v>45350</v>
      </c>
      <c r="B1254" s="2">
        <v>7.3834999999999997</v>
      </c>
    </row>
    <row r="1255" spans="1:2">
      <c r="A1255" s="1">
        <v>45351</v>
      </c>
      <c r="B1255" s="2">
        <v>4.6100000000000002E-2</v>
      </c>
    </row>
    <row r="1256" spans="1:2">
      <c r="A1256" s="1">
        <v>45352</v>
      </c>
      <c r="B1256" s="2">
        <v>9.2299999999999993E-2</v>
      </c>
    </row>
    <row r="1257" spans="1:2">
      <c r="A1257" s="1">
        <v>45355</v>
      </c>
      <c r="B1257" s="2">
        <v>0.13830000000000001</v>
      </c>
    </row>
    <row r="1258" spans="1:2">
      <c r="A1258" s="1">
        <v>45356</v>
      </c>
      <c r="B1258" s="2">
        <v>9.2200000000000004E-2</v>
      </c>
    </row>
    <row r="1259" spans="1:2">
      <c r="A1259" s="1">
        <v>45357</v>
      </c>
      <c r="B1259" s="2">
        <v>0</v>
      </c>
    </row>
    <row r="1260" spans="1:2">
      <c r="A1260" s="1">
        <v>45358</v>
      </c>
      <c r="B1260" s="2">
        <v>0.13830000000000001</v>
      </c>
    </row>
    <row r="1261" spans="1:2">
      <c r="A1261" s="1">
        <v>45359</v>
      </c>
      <c r="B1261" s="2">
        <v>9.2200000000000004E-2</v>
      </c>
    </row>
    <row r="1262" spans="1:2">
      <c r="A1262" s="1">
        <v>45362</v>
      </c>
      <c r="B1262" s="2">
        <v>0</v>
      </c>
    </row>
    <row r="1263" spans="1:2">
      <c r="A1263" s="1">
        <v>45363</v>
      </c>
      <c r="B1263" s="2">
        <v>4.6100000000000002E-2</v>
      </c>
    </row>
    <row r="1264" spans="1:2">
      <c r="A1264" s="1">
        <v>45364</v>
      </c>
      <c r="B1264" s="2">
        <v>0</v>
      </c>
    </row>
    <row r="1265" spans="1:2">
      <c r="A1265" s="1">
        <v>45365</v>
      </c>
      <c r="B1265" s="2">
        <v>9.2100000000000001E-2</v>
      </c>
    </row>
    <row r="1266" spans="1:2">
      <c r="A1266" s="1">
        <v>45366</v>
      </c>
      <c r="B1266" s="2">
        <v>4.5999999999999999E-2</v>
      </c>
    </row>
    <row r="1267" spans="1:2">
      <c r="A1267" s="1">
        <v>45369</v>
      </c>
      <c r="B1267" s="2">
        <v>4.5999999999999999E-2</v>
      </c>
    </row>
    <row r="1268" spans="1:2">
      <c r="A1268" s="1">
        <v>45370</v>
      </c>
      <c r="B1268" s="2">
        <v>4.5999999999999999E-2</v>
      </c>
    </row>
    <row r="1269" spans="1:2">
      <c r="A1269" s="1">
        <v>45371</v>
      </c>
      <c r="B1269" s="2">
        <v>0</v>
      </c>
    </row>
    <row r="1270" spans="1:2">
      <c r="A1270" s="1">
        <v>45372</v>
      </c>
      <c r="B1270" s="2">
        <v>0</v>
      </c>
    </row>
    <row r="1271" spans="1:2">
      <c r="A1271" s="1">
        <v>45373</v>
      </c>
      <c r="B1271" s="2">
        <v>0.32179999999999997</v>
      </c>
    </row>
    <row r="1272" spans="1:2">
      <c r="A1272" s="1">
        <v>45376</v>
      </c>
      <c r="B1272" s="2">
        <v>0.96550000000000002</v>
      </c>
    </row>
    <row r="1273" spans="1:2">
      <c r="A1273" s="1">
        <v>45377</v>
      </c>
      <c r="B1273" s="2">
        <v>0.4138</v>
      </c>
    </row>
    <row r="1274" spans="1:2">
      <c r="A1274" s="1">
        <v>45378</v>
      </c>
      <c r="B1274" s="2">
        <v>0.91910000000000003</v>
      </c>
    </row>
    <row r="1275" spans="1:2">
      <c r="A1275" s="1">
        <v>45379</v>
      </c>
      <c r="B1275" s="2">
        <v>9.1899999999999996E-2</v>
      </c>
    </row>
    <row r="1276" spans="1:2">
      <c r="A1276" s="1">
        <v>45380</v>
      </c>
      <c r="B1276" s="2">
        <v>0.2296</v>
      </c>
    </row>
    <row r="1277" spans="1:2">
      <c r="A1277" s="1">
        <v>45383</v>
      </c>
      <c r="B1277" s="2">
        <v>0.22950000000000001</v>
      </c>
    </row>
    <row r="1278" spans="1:2">
      <c r="A1278" s="1">
        <v>45384</v>
      </c>
      <c r="B1278" s="2">
        <v>0.22950000000000001</v>
      </c>
    </row>
    <row r="1279" spans="1:2">
      <c r="A1279" s="1">
        <v>45385</v>
      </c>
      <c r="B1279" s="2">
        <v>0.32119999999999999</v>
      </c>
    </row>
    <row r="1280" spans="1:2">
      <c r="A1280" s="1">
        <v>45390</v>
      </c>
      <c r="B1280" s="2">
        <v>0.87080000000000002</v>
      </c>
    </row>
    <row r="1281" spans="1:2">
      <c r="A1281" s="1">
        <v>45391</v>
      </c>
      <c r="B1281" s="2">
        <v>0.2291</v>
      </c>
    </row>
    <row r="1282" spans="1:2">
      <c r="A1282" s="1">
        <v>45392</v>
      </c>
      <c r="B1282" s="2">
        <v>0.68589999999999995</v>
      </c>
    </row>
    <row r="1283" spans="1:2">
      <c r="A1283" s="1">
        <v>45393</v>
      </c>
      <c r="B1283" s="2">
        <v>0.27429999999999999</v>
      </c>
    </row>
    <row r="1284" spans="1:2">
      <c r="A1284" s="1">
        <v>45394</v>
      </c>
      <c r="B1284" s="2">
        <v>0.3201</v>
      </c>
    </row>
    <row r="1285" spans="1:2">
      <c r="A1285" s="1">
        <v>45397</v>
      </c>
      <c r="B1285" s="2">
        <v>5.7156000000000002</v>
      </c>
    </row>
    <row r="1286" spans="1:2">
      <c r="A1286" s="1">
        <v>45398</v>
      </c>
      <c r="B1286" s="2">
        <v>14.0375</v>
      </c>
    </row>
    <row r="1287" spans="1:2">
      <c r="A1287" s="1">
        <v>45399</v>
      </c>
      <c r="B1287" s="2">
        <v>0.1371</v>
      </c>
    </row>
    <row r="1288" spans="1:2">
      <c r="A1288" s="1">
        <v>45400</v>
      </c>
      <c r="B1288" s="2">
        <v>0.2283</v>
      </c>
    </row>
    <row r="1289" spans="1:2">
      <c r="A1289" s="1">
        <v>45401</v>
      </c>
      <c r="B1289" s="2">
        <v>0.13689999999999999</v>
      </c>
    </row>
    <row r="1290" spans="1:2">
      <c r="A1290" s="1">
        <v>45404</v>
      </c>
      <c r="B1290" s="2">
        <v>0.41039999999999999</v>
      </c>
    </row>
    <row r="1291" spans="1:2">
      <c r="A1291" s="1">
        <v>45405</v>
      </c>
      <c r="B1291" s="2">
        <v>0.50160000000000005</v>
      </c>
    </row>
    <row r="1292" spans="1:2">
      <c r="A1292" s="1">
        <v>45406</v>
      </c>
      <c r="B1292" s="2">
        <v>0.13669999999999999</v>
      </c>
    </row>
    <row r="1293" spans="1:2">
      <c r="A1293" s="1">
        <v>45407</v>
      </c>
      <c r="B1293" s="2">
        <v>0.13669999999999999</v>
      </c>
    </row>
    <row r="1294" spans="1:2">
      <c r="A1294" s="1">
        <v>45408</v>
      </c>
      <c r="B1294" s="2">
        <v>9.1200000000000003E-2</v>
      </c>
    </row>
    <row r="1295" spans="1:2">
      <c r="A1295" s="1">
        <v>45411</v>
      </c>
      <c r="B1295" s="2">
        <v>0.27350000000000002</v>
      </c>
    </row>
    <row r="1296" spans="1:2">
      <c r="A1296" s="1">
        <v>45412</v>
      </c>
      <c r="B1296" s="2">
        <v>0.54690000000000005</v>
      </c>
    </row>
    <row r="1297" spans="1:2">
      <c r="A1297" s="1">
        <v>45418</v>
      </c>
      <c r="B1297" s="2">
        <v>0.95669999999999999</v>
      </c>
    </row>
    <row r="1298" spans="1:2">
      <c r="A1298" s="1">
        <v>45419</v>
      </c>
      <c r="B1298" s="2">
        <v>1.0023</v>
      </c>
    </row>
    <row r="1299" spans="1:2">
      <c r="A1299" s="1">
        <v>45420</v>
      </c>
      <c r="B1299" s="2">
        <v>0.91120000000000001</v>
      </c>
    </row>
    <row r="1300" spans="1:2">
      <c r="A1300" s="1">
        <v>45421</v>
      </c>
      <c r="B1300" s="2">
        <v>0.91120000000000001</v>
      </c>
    </row>
    <row r="1301" spans="1:2">
      <c r="A1301" s="1">
        <v>45422</v>
      </c>
      <c r="B1301" s="2">
        <v>1.0924</v>
      </c>
    </row>
    <row r="1302" spans="1:2">
      <c r="A1302" s="1">
        <v>45425</v>
      </c>
      <c r="B1302" s="2">
        <v>0.91279999999999994</v>
      </c>
    </row>
    <row r="1303" spans="1:2">
      <c r="A1303" s="1">
        <v>45426</v>
      </c>
      <c r="B1303" s="2">
        <v>0.63900000000000001</v>
      </c>
    </row>
    <row r="1304" spans="1:2">
      <c r="A1304" s="1">
        <v>45427</v>
      </c>
      <c r="B1304" s="2">
        <v>0.59330000000000005</v>
      </c>
    </row>
    <row r="1305" spans="1:2">
      <c r="A1305" s="1">
        <v>45428</v>
      </c>
      <c r="B1305" s="2">
        <v>0.36499999999999999</v>
      </c>
    </row>
    <row r="1306" spans="1:2">
      <c r="A1306" s="1">
        <v>45429</v>
      </c>
      <c r="B1306" s="2">
        <v>0.2737</v>
      </c>
    </row>
    <row r="1307" spans="1:2">
      <c r="A1307" s="1">
        <v>45432</v>
      </c>
      <c r="B1307" s="2">
        <v>0.68340000000000001</v>
      </c>
    </row>
    <row r="1308" spans="1:2">
      <c r="A1308" s="1">
        <v>45433</v>
      </c>
      <c r="B1308" s="2">
        <v>0.63780000000000003</v>
      </c>
    </row>
    <row r="1309" spans="1:2">
      <c r="A1309" s="1">
        <v>45434</v>
      </c>
      <c r="B1309" s="2">
        <v>0.4098</v>
      </c>
    </row>
    <row r="1310" spans="1:2">
      <c r="A1310" s="1">
        <v>45435</v>
      </c>
      <c r="B1310" s="2">
        <v>0.2732</v>
      </c>
    </row>
    <row r="1311" spans="1:2">
      <c r="A1311" s="1">
        <v>45436</v>
      </c>
      <c r="B1311" s="2">
        <v>0.40960000000000002</v>
      </c>
    </row>
    <row r="1312" spans="1:2">
      <c r="A1312" s="1">
        <v>45439</v>
      </c>
      <c r="B1312" s="2">
        <v>0.72829999999999995</v>
      </c>
    </row>
    <row r="1313" spans="1:2">
      <c r="A1313" s="1">
        <v>45440</v>
      </c>
      <c r="B1313" s="2">
        <v>0.77380000000000004</v>
      </c>
    </row>
    <row r="1314" spans="1:2">
      <c r="A1314" s="1">
        <v>45441</v>
      </c>
      <c r="B1314" s="2">
        <v>0.81930000000000003</v>
      </c>
    </row>
    <row r="1315" spans="1:2">
      <c r="A1315" s="1">
        <v>45442</v>
      </c>
      <c r="B1315" s="2">
        <v>0.86480000000000001</v>
      </c>
    </row>
    <row r="1316" spans="1:2">
      <c r="A1316" s="1">
        <v>45443</v>
      </c>
      <c r="B1316" s="2">
        <v>0.50070000000000003</v>
      </c>
    </row>
    <row r="1317" spans="1:2">
      <c r="A1317" s="1">
        <v>45446</v>
      </c>
      <c r="B1317" s="2">
        <v>1.6371</v>
      </c>
    </row>
    <row r="1318" spans="1:2">
      <c r="A1318" s="1">
        <v>45447</v>
      </c>
      <c r="B1318" s="2">
        <v>1.1369</v>
      </c>
    </row>
    <row r="1319" spans="1:2">
      <c r="A1319" s="1">
        <v>45448</v>
      </c>
      <c r="B1319" s="2">
        <v>0.54549999999999998</v>
      </c>
    </row>
    <row r="1320" spans="1:2">
      <c r="A1320" s="1">
        <v>45449</v>
      </c>
      <c r="B1320" s="2">
        <v>2.8622999999999998</v>
      </c>
    </row>
    <row r="1321" spans="1:2">
      <c r="A1321" s="1">
        <v>45450</v>
      </c>
      <c r="B1321" s="2">
        <v>0.59060000000000001</v>
      </c>
    </row>
    <row r="1322" spans="1:2">
      <c r="A1322" s="1">
        <v>45454</v>
      </c>
      <c r="B1322" s="2">
        <v>0.45390000000000003</v>
      </c>
    </row>
    <row r="1323" spans="1:2">
      <c r="A1323" s="1">
        <v>45455</v>
      </c>
      <c r="B1323" s="2">
        <v>0.36309999999999998</v>
      </c>
    </row>
    <row r="1324" spans="1:2">
      <c r="A1324" s="1">
        <v>45456</v>
      </c>
      <c r="B1324" s="2">
        <v>0.22700000000000001</v>
      </c>
    </row>
    <row r="1325" spans="1:2">
      <c r="A1325" s="1">
        <v>45457</v>
      </c>
      <c r="B1325" s="2">
        <v>0.27239999999999998</v>
      </c>
    </row>
    <row r="1326" spans="1:2">
      <c r="A1326" s="1">
        <v>45460</v>
      </c>
      <c r="B1326" s="2">
        <v>4.58E-2</v>
      </c>
    </row>
    <row r="1327" spans="1:2">
      <c r="A1327" s="1">
        <v>45461</v>
      </c>
      <c r="B1327" s="2">
        <v>0</v>
      </c>
    </row>
    <row r="1328" spans="1:2">
      <c r="A1328" s="1">
        <v>45462</v>
      </c>
      <c r="B1328" s="2">
        <v>9.1499999999999998E-2</v>
      </c>
    </row>
    <row r="1329" spans="1:2">
      <c r="A1329" s="1">
        <v>45463</v>
      </c>
      <c r="B1329" s="2">
        <v>0.27429999999999999</v>
      </c>
    </row>
    <row r="1330" spans="1:2">
      <c r="A1330" s="1">
        <v>45464</v>
      </c>
      <c r="B1330" s="2">
        <v>0.2742</v>
      </c>
    </row>
    <row r="1331" spans="1:2">
      <c r="A1331" s="1">
        <v>45467</v>
      </c>
      <c r="B1331" s="2">
        <v>0.45700000000000002</v>
      </c>
    </row>
    <row r="1332" spans="1:2">
      <c r="A1332" s="1">
        <v>45468</v>
      </c>
      <c r="B1332" s="2">
        <v>0.3201</v>
      </c>
    </row>
    <row r="1333" spans="1:2">
      <c r="A1333" s="1">
        <v>45469</v>
      </c>
      <c r="B1333" s="2">
        <v>0</v>
      </c>
    </row>
    <row r="1334" spans="1:2">
      <c r="A1334" s="1">
        <v>45470</v>
      </c>
      <c r="B1334" s="2">
        <v>0.13700000000000001</v>
      </c>
    </row>
    <row r="1335" spans="1:2">
      <c r="A1335" s="1">
        <v>45471</v>
      </c>
      <c r="B1335" s="2">
        <v>0.2283</v>
      </c>
    </row>
    <row r="1336" spans="1:2">
      <c r="A1336" s="1">
        <v>45474</v>
      </c>
      <c r="B1336" s="2">
        <v>9.1200000000000003E-2</v>
      </c>
    </row>
    <row r="1337" spans="1:2">
      <c r="A1337" s="1">
        <v>45475</v>
      </c>
      <c r="B1337" s="2">
        <v>9.1200000000000003E-2</v>
      </c>
    </row>
    <row r="1338" spans="1:2">
      <c r="A1338" s="1">
        <v>45476</v>
      </c>
      <c r="B1338" s="2">
        <v>4.5600000000000002E-2</v>
      </c>
    </row>
    <row r="1339" spans="1:2">
      <c r="A1339" s="1">
        <v>45477</v>
      </c>
      <c r="B1339" s="2">
        <v>4.5600000000000002E-2</v>
      </c>
    </row>
    <row r="1340" spans="1:2">
      <c r="A1340" s="1">
        <v>45478</v>
      </c>
      <c r="B1340" s="2">
        <v>9.1300000000000006E-2</v>
      </c>
    </row>
    <row r="1341" spans="1:2">
      <c r="A1341" s="1">
        <v>45481</v>
      </c>
      <c r="B1341" s="2">
        <v>0.13689999999999999</v>
      </c>
    </row>
    <row r="1342" spans="1:2">
      <c r="A1342" s="1">
        <v>45482</v>
      </c>
      <c r="B1342" s="2">
        <v>0.27379999999999999</v>
      </c>
    </row>
    <row r="1343" spans="1:2">
      <c r="A1343" s="1">
        <v>45483</v>
      </c>
      <c r="B1343" s="2">
        <v>0.5474</v>
      </c>
    </row>
    <row r="1344" spans="1:2">
      <c r="A1344" s="1">
        <v>45484</v>
      </c>
      <c r="B1344" s="2">
        <v>9.1200000000000003E-2</v>
      </c>
    </row>
    <row r="1345" spans="1:2">
      <c r="A1345" s="1">
        <v>45485</v>
      </c>
      <c r="B1345" s="2">
        <v>0.22800000000000001</v>
      </c>
    </row>
    <row r="1346" spans="1:2">
      <c r="A1346" s="1">
        <v>45488</v>
      </c>
      <c r="B1346" s="2">
        <v>0.18160000000000001</v>
      </c>
    </row>
    <row r="1347" spans="1:2">
      <c r="A1347" s="1">
        <v>45489</v>
      </c>
      <c r="B1347" s="2">
        <v>9.0800000000000006E-2</v>
      </c>
    </row>
    <row r="1348" spans="1:2">
      <c r="A1348" s="1">
        <v>45490</v>
      </c>
      <c r="B1348" s="2">
        <v>0.22700000000000001</v>
      </c>
    </row>
    <row r="1349" spans="1:2">
      <c r="A1349" s="1">
        <v>45491</v>
      </c>
      <c r="B1349" s="2">
        <v>0.1361</v>
      </c>
    </row>
    <row r="1350" spans="1:2">
      <c r="A1350" s="1">
        <v>45492</v>
      </c>
      <c r="B1350" s="2">
        <v>4.53E-2</v>
      </c>
    </row>
    <row r="1351" spans="1:2">
      <c r="A1351" s="1">
        <v>45495</v>
      </c>
      <c r="B1351" s="2">
        <v>0.13589999999999999</v>
      </c>
    </row>
    <row r="1352" spans="1:2">
      <c r="A1352" s="1">
        <v>45496</v>
      </c>
      <c r="B1352" s="2">
        <v>0.1812</v>
      </c>
    </row>
    <row r="1353" spans="1:2">
      <c r="A1353" s="1">
        <v>45497</v>
      </c>
      <c r="B1353" s="2">
        <v>0.2717</v>
      </c>
    </row>
    <row r="1354" spans="1:2">
      <c r="A1354" s="1">
        <v>45498</v>
      </c>
      <c r="B1354" s="2">
        <v>9.06E-2</v>
      </c>
    </row>
    <row r="1355" spans="1:2">
      <c r="A1355" s="1">
        <v>45499</v>
      </c>
      <c r="B1355" s="2">
        <v>9.0499999999999997E-2</v>
      </c>
    </row>
    <row r="1356" spans="1:2">
      <c r="A1356" s="1">
        <v>45502</v>
      </c>
      <c r="B1356" s="2">
        <v>0</v>
      </c>
    </row>
    <row r="1357" spans="1:2">
      <c r="A1357" s="1">
        <v>45503</v>
      </c>
      <c r="B1357" s="2">
        <v>0</v>
      </c>
    </row>
    <row r="1358" spans="1:2">
      <c r="A1358" s="1">
        <v>45504</v>
      </c>
      <c r="B1358" s="2">
        <v>4.5199999999999997E-2</v>
      </c>
    </row>
    <row r="1359" spans="1:2">
      <c r="A1359" s="1">
        <v>45505</v>
      </c>
      <c r="B1359" s="2">
        <v>0.1356</v>
      </c>
    </row>
    <row r="1360" spans="1:2">
      <c r="A1360" s="1">
        <v>45506</v>
      </c>
      <c r="B1360" s="2">
        <v>0.18079999999999999</v>
      </c>
    </row>
    <row r="1361" spans="1:2">
      <c r="A1361" s="1">
        <v>45509</v>
      </c>
      <c r="B1361" s="2">
        <v>0.63290000000000002</v>
      </c>
    </row>
    <row r="1362" spans="1:2">
      <c r="A1362" s="1">
        <v>45510</v>
      </c>
      <c r="B1362" s="2">
        <v>0.63290000000000002</v>
      </c>
    </row>
    <row r="1363" spans="1:2">
      <c r="A1363" s="1">
        <v>45511</v>
      </c>
      <c r="B1363" s="2">
        <v>0.27110000000000001</v>
      </c>
    </row>
    <row r="1364" spans="1:2">
      <c r="A1364" s="1">
        <v>45512</v>
      </c>
      <c r="B1364" s="2">
        <v>0.45169999999999999</v>
      </c>
    </row>
    <row r="1365" spans="1:2">
      <c r="A1365" s="1">
        <v>45513</v>
      </c>
      <c r="B1365" s="2">
        <v>0.18060000000000001</v>
      </c>
    </row>
    <row r="1366" spans="1:2">
      <c r="A1366" s="1">
        <v>45516</v>
      </c>
      <c r="B1366" s="2">
        <v>0.18029999999999999</v>
      </c>
    </row>
    <row r="1367" spans="1:2">
      <c r="A1367" s="1">
        <v>45517</v>
      </c>
      <c r="B1367" s="2">
        <v>0.1353</v>
      </c>
    </row>
    <row r="1368" spans="1:2">
      <c r="A1368" s="1">
        <v>45518</v>
      </c>
      <c r="B1368" s="2">
        <v>9.0200000000000002E-2</v>
      </c>
    </row>
    <row r="1369" spans="1:2">
      <c r="A1369" s="1">
        <v>45519</v>
      </c>
      <c r="B1369" s="2">
        <v>0</v>
      </c>
    </row>
    <row r="1370" spans="1:2">
      <c r="A1370" s="1">
        <v>45520</v>
      </c>
      <c r="B1370" s="2">
        <v>0.1802</v>
      </c>
    </row>
    <row r="1371" spans="1:2">
      <c r="A1371" s="1">
        <v>45523</v>
      </c>
      <c r="B1371" s="2">
        <v>0.22500000000000001</v>
      </c>
    </row>
    <row r="1372" spans="1:2">
      <c r="A1372" s="1">
        <v>45524</v>
      </c>
      <c r="B1372" s="2">
        <v>0.22500000000000001</v>
      </c>
    </row>
    <row r="1373" spans="1:2">
      <c r="A1373" s="1">
        <v>45525</v>
      </c>
      <c r="B1373" s="2">
        <v>4.4999999999999998E-2</v>
      </c>
    </row>
    <row r="1374" spans="1:2">
      <c r="A1374" s="1">
        <v>45526</v>
      </c>
      <c r="B1374" s="2">
        <v>0.27</v>
      </c>
    </row>
    <row r="1375" spans="1:2">
      <c r="A1375" s="1">
        <v>45527</v>
      </c>
      <c r="B1375" s="2">
        <v>0.22489999999999999</v>
      </c>
    </row>
    <row r="1376" spans="1:2">
      <c r="A1376" s="1">
        <v>45530</v>
      </c>
      <c r="B1376" s="2">
        <v>0.31490000000000001</v>
      </c>
    </row>
    <row r="1377" spans="1:2">
      <c r="A1377" s="1">
        <v>45531</v>
      </c>
      <c r="B1377" s="2">
        <v>0.13500000000000001</v>
      </c>
    </row>
    <row r="1378" spans="1:2">
      <c r="A1378" s="1">
        <v>45532</v>
      </c>
      <c r="B1378" s="2">
        <v>0.09</v>
      </c>
    </row>
    <row r="1379" spans="1:2">
      <c r="A1379" s="1">
        <v>45533</v>
      </c>
      <c r="B1379" s="2">
        <v>0.09</v>
      </c>
    </row>
    <row r="1380" spans="1:2">
      <c r="A1380" s="1">
        <v>45534</v>
      </c>
      <c r="B1380" s="2">
        <v>0</v>
      </c>
    </row>
    <row r="1381" spans="1:2">
      <c r="A1381" s="1">
        <v>45537</v>
      </c>
      <c r="B1381" s="2">
        <v>0.1799</v>
      </c>
    </row>
    <row r="1382" spans="1:2">
      <c r="A1382" s="1">
        <v>45538</v>
      </c>
      <c r="B1382" s="2">
        <v>4.4999999999999998E-2</v>
      </c>
    </row>
    <row r="1383" spans="1:2">
      <c r="A1383" s="1">
        <v>45539</v>
      </c>
      <c r="B1383" s="2">
        <v>0</v>
      </c>
    </row>
    <row r="1384" spans="1:2">
      <c r="A1384" s="1">
        <v>45540</v>
      </c>
      <c r="B1384" s="2">
        <v>0</v>
      </c>
    </row>
    <row r="1385" spans="1:2">
      <c r="A1385" s="1">
        <v>45541</v>
      </c>
      <c r="B1385" s="2">
        <v>0.1799</v>
      </c>
    </row>
    <row r="1386" spans="1:2">
      <c r="A1386" s="1">
        <v>45544</v>
      </c>
      <c r="B1386" s="2">
        <v>0.40450000000000003</v>
      </c>
    </row>
    <row r="1387" spans="1:2">
      <c r="A1387" s="1">
        <v>45545</v>
      </c>
      <c r="B1387" s="2">
        <v>0.44940000000000002</v>
      </c>
    </row>
    <row r="1388" spans="1:2">
      <c r="A1388" s="1">
        <v>45546</v>
      </c>
      <c r="B1388" s="2">
        <v>0.3594</v>
      </c>
    </row>
    <row r="1389" spans="1:2">
      <c r="A1389" s="1">
        <v>45547</v>
      </c>
      <c r="B1389" s="2">
        <v>0.1797</v>
      </c>
    </row>
    <row r="1390" spans="1:2">
      <c r="A1390" s="1">
        <v>45548</v>
      </c>
      <c r="B1390" s="2">
        <v>0.22459999999999999</v>
      </c>
    </row>
    <row r="1391" spans="1:2">
      <c r="A1391" s="1">
        <v>45553</v>
      </c>
      <c r="B1391" s="2">
        <v>0.13469999999999999</v>
      </c>
    </row>
    <row r="1392" spans="1:2">
      <c r="A1392" s="1">
        <v>45554</v>
      </c>
      <c r="B1392" s="2">
        <v>0</v>
      </c>
    </row>
    <row r="1393" spans="1:2">
      <c r="A1393" s="1">
        <v>45555</v>
      </c>
      <c r="B1393" s="2">
        <v>0</v>
      </c>
    </row>
    <row r="1394" spans="1:2">
      <c r="A1394" s="1">
        <v>45558</v>
      </c>
      <c r="B1394" s="2">
        <v>8.9800000000000005E-2</v>
      </c>
    </row>
    <row r="1395" spans="1:2">
      <c r="A1395" s="1">
        <v>45559</v>
      </c>
      <c r="B1395" s="2">
        <v>4.4900000000000002E-2</v>
      </c>
    </row>
    <row r="1396" spans="1:2">
      <c r="A1396" s="1">
        <v>45560</v>
      </c>
      <c r="B1396" s="2">
        <v>8.9700000000000002E-2</v>
      </c>
    </row>
    <row r="1397" spans="1:2">
      <c r="A1397" s="1">
        <v>45561</v>
      </c>
      <c r="B1397" s="2">
        <v>4.4900000000000002E-2</v>
      </c>
    </row>
    <row r="1398" spans="1:2">
      <c r="A1398" s="1">
        <v>45562</v>
      </c>
      <c r="B1398" s="2">
        <v>0</v>
      </c>
    </row>
    <row r="1399" spans="1:2">
      <c r="A1399" s="1">
        <v>45565</v>
      </c>
      <c r="B1399" s="2">
        <v>0</v>
      </c>
    </row>
    <row r="1400" spans="1:2">
      <c r="A1400" s="1">
        <v>45573</v>
      </c>
      <c r="B1400" s="2">
        <v>0</v>
      </c>
    </row>
    <row r="1401" spans="1:2">
      <c r="A1401" s="1">
        <v>45574</v>
      </c>
      <c r="B1401" s="2">
        <v>19.910299999999999</v>
      </c>
    </row>
    <row r="1402" spans="1:2">
      <c r="A1402" s="1">
        <v>45575</v>
      </c>
      <c r="B1402" s="2">
        <v>0.67230000000000001</v>
      </c>
    </row>
    <row r="1403" spans="1:2">
      <c r="A1403" s="1">
        <v>45576</v>
      </c>
      <c r="B1403" s="2">
        <v>0.80679999999999996</v>
      </c>
    </row>
    <row r="1404" spans="1:2">
      <c r="A1404" s="1">
        <v>45579</v>
      </c>
      <c r="B1404" s="2">
        <v>0</v>
      </c>
    </row>
    <row r="1405" spans="1:2">
      <c r="A1405" s="1">
        <v>45580</v>
      </c>
      <c r="B1405" s="2">
        <v>4.48E-2</v>
      </c>
    </row>
    <row r="1406" spans="1:2">
      <c r="A1406" s="1">
        <v>45581</v>
      </c>
      <c r="B1406" s="2">
        <v>0</v>
      </c>
    </row>
    <row r="1407" spans="1:2">
      <c r="A1407" s="1">
        <v>45582</v>
      </c>
      <c r="B1407" s="2">
        <v>0.22409999999999999</v>
      </c>
    </row>
    <row r="1408" spans="1:2">
      <c r="A1408" s="1">
        <v>45583</v>
      </c>
      <c r="B1408" s="2">
        <v>0</v>
      </c>
    </row>
    <row r="1409" spans="1:2">
      <c r="A1409" s="1">
        <v>45586</v>
      </c>
      <c r="B1409" s="2">
        <v>4.48E-2</v>
      </c>
    </row>
    <row r="1410" spans="1:2">
      <c r="A1410" s="1">
        <v>45587</v>
      </c>
      <c r="B1410" s="2">
        <v>0</v>
      </c>
    </row>
    <row r="1411" spans="1:2">
      <c r="A1411" s="1">
        <v>45588</v>
      </c>
      <c r="B1411" s="2">
        <v>0</v>
      </c>
    </row>
    <row r="1412" spans="1:2">
      <c r="A1412" s="1">
        <v>45589</v>
      </c>
      <c r="B1412" s="2">
        <v>0.13439999999999999</v>
      </c>
    </row>
    <row r="1413" spans="1:2">
      <c r="A1413" s="1">
        <v>45590</v>
      </c>
      <c r="B1413" s="2">
        <v>0</v>
      </c>
    </row>
    <row r="1414" spans="1:2">
      <c r="A1414" s="1">
        <v>45593</v>
      </c>
      <c r="B1414" s="2">
        <v>4.48E-2</v>
      </c>
    </row>
    <row r="1415" spans="1:2">
      <c r="A1415" s="1">
        <v>45594</v>
      </c>
      <c r="B1415" s="2">
        <v>8.9599999999999999E-2</v>
      </c>
    </row>
    <row r="1416" spans="1:2">
      <c r="A1416" s="1">
        <v>45595</v>
      </c>
      <c r="B1416" s="2">
        <v>0.13439999999999999</v>
      </c>
    </row>
    <row r="1417" spans="1:2">
      <c r="A1417" s="1">
        <v>45596</v>
      </c>
      <c r="B1417" s="2">
        <v>8.9599999999999999E-2</v>
      </c>
    </row>
    <row r="1418" spans="1:2">
      <c r="A1418" s="1">
        <v>45597</v>
      </c>
      <c r="B1418" s="2">
        <v>2.7317999999999998</v>
      </c>
    </row>
    <row r="1419" spans="1:2">
      <c r="A1419" s="1">
        <v>45600</v>
      </c>
      <c r="B1419" s="2">
        <v>0.89570000000000005</v>
      </c>
    </row>
    <row r="1420" spans="1:2">
      <c r="A1420" s="1">
        <v>45601</v>
      </c>
      <c r="B1420" s="2">
        <v>4.48E-2</v>
      </c>
    </row>
    <row r="1421" spans="1:2">
      <c r="A1421" s="1">
        <v>45602</v>
      </c>
      <c r="B1421" s="2">
        <v>0.1343</v>
      </c>
    </row>
    <row r="1422" spans="1:2">
      <c r="A1422" s="1">
        <v>45603</v>
      </c>
      <c r="B1422" s="2">
        <v>0.1343</v>
      </c>
    </row>
    <row r="1423" spans="1:2">
      <c r="A1423" s="1">
        <v>45604</v>
      </c>
      <c r="B1423" s="2">
        <v>8.9499999999999996E-2</v>
      </c>
    </row>
    <row r="1424" spans="1:2">
      <c r="A1424" s="1">
        <v>45607</v>
      </c>
      <c r="B1424" s="2">
        <v>0.31330000000000002</v>
      </c>
    </row>
    <row r="1425" spans="1:2">
      <c r="A1425" s="1">
        <v>45608</v>
      </c>
      <c r="B1425" s="2">
        <v>0.31330000000000002</v>
      </c>
    </row>
    <row r="1426" spans="1:2">
      <c r="A1426" s="1">
        <v>45609</v>
      </c>
      <c r="B1426" s="2">
        <v>0.26850000000000002</v>
      </c>
    </row>
    <row r="1427" spans="1:2">
      <c r="A1427" s="1">
        <v>45610</v>
      </c>
      <c r="B1427" s="2">
        <v>0.4027</v>
      </c>
    </row>
    <row r="1428" spans="1:2">
      <c r="A1428" s="1">
        <v>45611</v>
      </c>
      <c r="B1428" s="2">
        <v>0.53690000000000004</v>
      </c>
    </row>
    <row r="1429" spans="1:2">
      <c r="A1429" s="1">
        <v>45614</v>
      </c>
      <c r="B1429" s="2">
        <v>1.61</v>
      </c>
    </row>
    <row r="1430" spans="1:2">
      <c r="A1430" s="1">
        <v>45615</v>
      </c>
      <c r="B1430" s="2">
        <v>0.40250000000000002</v>
      </c>
    </row>
    <row r="1431" spans="1:2">
      <c r="A1431" s="1">
        <v>45616</v>
      </c>
      <c r="B1431" s="2">
        <v>4.4699999999999997E-2</v>
      </c>
    </row>
    <row r="1432" spans="1:2">
      <c r="A1432" s="1">
        <v>45617</v>
      </c>
      <c r="B1432" s="2">
        <v>0.13420000000000001</v>
      </c>
    </row>
    <row r="1433" spans="1:2">
      <c r="A1433" s="1">
        <v>45618</v>
      </c>
      <c r="B1433" s="2">
        <v>0.13420000000000001</v>
      </c>
    </row>
    <row r="1434" spans="1:2">
      <c r="A1434" s="1">
        <v>45621</v>
      </c>
      <c r="B1434" s="2">
        <v>0.31309999999999999</v>
      </c>
    </row>
    <row r="1435" spans="1:2">
      <c r="A1435" s="1">
        <v>45622</v>
      </c>
      <c r="B1435" s="2">
        <v>1.1628000000000001</v>
      </c>
    </row>
    <row r="1436" spans="1:2">
      <c r="A1436" s="1">
        <v>45623</v>
      </c>
      <c r="B1436" s="2">
        <v>0.35780000000000001</v>
      </c>
    </row>
    <row r="1437" spans="1:2">
      <c r="A1437" s="1">
        <v>45624</v>
      </c>
      <c r="B1437" s="2">
        <v>8.9399999999999993E-2</v>
      </c>
    </row>
    <row r="1438" spans="1:2">
      <c r="A1438" s="1">
        <v>45625</v>
      </c>
      <c r="B1438" s="2">
        <v>0.1341</v>
      </c>
    </row>
    <row r="1439" spans="1:2">
      <c r="A1439" s="1">
        <v>45628</v>
      </c>
      <c r="B1439" s="2">
        <v>0.1341</v>
      </c>
    </row>
    <row r="1440" spans="1:2">
      <c r="A1440" s="1">
        <v>45629</v>
      </c>
      <c r="B1440" s="2">
        <v>0.1341</v>
      </c>
    </row>
    <row r="1441" spans="1:2">
      <c r="A1441" s="1">
        <v>45630</v>
      </c>
      <c r="B1441" s="2">
        <v>0.26819999999999999</v>
      </c>
    </row>
    <row r="1442" spans="1:2">
      <c r="A1442" s="1">
        <v>45631</v>
      </c>
      <c r="B1442" s="2">
        <v>0.13400000000000001</v>
      </c>
    </row>
    <row r="1443" spans="1:2">
      <c r="A1443" s="1">
        <v>45632</v>
      </c>
      <c r="B1443" s="2">
        <v>0.13400000000000001</v>
      </c>
    </row>
    <row r="1444" spans="1:2">
      <c r="A1444" s="1">
        <v>45635</v>
      </c>
      <c r="B1444" s="2">
        <v>0.4466</v>
      </c>
    </row>
    <row r="1445" spans="1:2">
      <c r="A1445" s="1">
        <v>45636</v>
      </c>
      <c r="B1445" s="2">
        <v>0.13400000000000001</v>
      </c>
    </row>
    <row r="1446" spans="1:2">
      <c r="A1446" s="1">
        <v>45637</v>
      </c>
      <c r="B1446" s="2">
        <v>0.13400000000000001</v>
      </c>
    </row>
    <row r="1447" spans="1:2">
      <c r="A1447" s="1">
        <v>45638</v>
      </c>
      <c r="B1447" s="2">
        <v>4.4699999999999997E-2</v>
      </c>
    </row>
    <row r="1448" spans="1:2">
      <c r="A1448" s="1">
        <v>45639</v>
      </c>
      <c r="B1448" s="2">
        <v>0.2233</v>
      </c>
    </row>
    <row r="1449" spans="1:2">
      <c r="A1449" s="1">
        <v>45642</v>
      </c>
      <c r="B1449" s="2">
        <v>0.49149999999999999</v>
      </c>
    </row>
    <row r="1450" spans="1:2">
      <c r="A1450" s="1">
        <v>45643</v>
      </c>
      <c r="B1450" s="2">
        <v>2.8149999999999999</v>
      </c>
    </row>
    <row r="1451" spans="1:2">
      <c r="A1451" s="1">
        <v>45644</v>
      </c>
      <c r="B1451" s="2">
        <v>0.40210000000000001</v>
      </c>
    </row>
    <row r="1452" spans="1:2">
      <c r="A1452" s="1">
        <v>45645</v>
      </c>
      <c r="B1452" s="2">
        <v>0.53620000000000001</v>
      </c>
    </row>
    <row r="1453" spans="1:2">
      <c r="A1453" s="1">
        <v>45646</v>
      </c>
      <c r="B1453" s="2">
        <v>0.31259999999999999</v>
      </c>
    </row>
    <row r="1454" spans="1:2">
      <c r="A1454" s="1">
        <v>45649</v>
      </c>
      <c r="B1454" s="2">
        <v>2.8571</v>
      </c>
    </row>
    <row r="1455" spans="1:2">
      <c r="A1455" s="1">
        <v>45650</v>
      </c>
      <c r="B1455" s="2">
        <v>0.40179999999999999</v>
      </c>
    </row>
    <row r="1456" spans="1:2">
      <c r="A1456" s="1">
        <v>45651</v>
      </c>
      <c r="B1456" s="2">
        <v>0.58040000000000003</v>
      </c>
    </row>
    <row r="1457" spans="1:2">
      <c r="A1457" s="1">
        <v>45652</v>
      </c>
      <c r="B1457" s="2">
        <v>0.22320000000000001</v>
      </c>
    </row>
    <row r="1458" spans="1:2">
      <c r="A1458" s="1">
        <v>45653</v>
      </c>
      <c r="B1458" s="2">
        <v>0.13389999999999999</v>
      </c>
    </row>
    <row r="1459" spans="1:2">
      <c r="A1459" s="1">
        <v>45656</v>
      </c>
      <c r="B1459" s="2">
        <v>0.31240000000000001</v>
      </c>
    </row>
    <row r="1460" spans="1:2">
      <c r="A1460" s="1">
        <v>45657</v>
      </c>
      <c r="B1460" s="2">
        <v>0.44619999999999999</v>
      </c>
    </row>
    <row r="1461" spans="1:2">
      <c r="A1461" s="1">
        <v>45659</v>
      </c>
      <c r="B1461" s="2">
        <v>0.44619999999999999</v>
      </c>
    </row>
    <row r="1462" spans="1:2">
      <c r="A1462" s="1">
        <v>45660</v>
      </c>
      <c r="B1462" s="2">
        <v>2.3193999999999999</v>
      </c>
    </row>
    <row r="1463" spans="1:2">
      <c r="A1463" s="1">
        <v>45663</v>
      </c>
      <c r="B1463" s="2">
        <v>1.2935000000000001</v>
      </c>
    </row>
    <row r="1464" spans="1:2">
      <c r="A1464" s="1">
        <v>45664</v>
      </c>
      <c r="B1464" s="2">
        <v>0.35680000000000001</v>
      </c>
    </row>
    <row r="1465" spans="1:2">
      <c r="A1465" s="1">
        <v>45665</v>
      </c>
      <c r="B1465" s="2">
        <v>0.1784</v>
      </c>
    </row>
    <row r="1466" spans="1:2">
      <c r="A1466" s="1">
        <v>45666</v>
      </c>
      <c r="B1466" s="2">
        <v>8.9200000000000002E-2</v>
      </c>
    </row>
    <row r="1467" spans="1:2">
      <c r="A1467" s="1">
        <v>45667</v>
      </c>
      <c r="B1467" s="2">
        <v>0.93620000000000003</v>
      </c>
    </row>
    <row r="1468" spans="1:2">
      <c r="A1468" s="1">
        <v>45670</v>
      </c>
      <c r="B1468" s="2">
        <v>0.35649999999999998</v>
      </c>
    </row>
    <row r="1469" spans="1:2">
      <c r="A1469" s="1">
        <v>45671</v>
      </c>
      <c r="B1469" s="2">
        <v>0</v>
      </c>
    </row>
    <row r="1470" spans="1:2">
      <c r="A1470" s="1">
        <v>45672</v>
      </c>
      <c r="B1470" s="2">
        <v>0.17829999999999999</v>
      </c>
    </row>
    <row r="1471" spans="1:2">
      <c r="A1471" s="1">
        <v>45673</v>
      </c>
      <c r="B1471" s="2">
        <v>8.9099999999999999E-2</v>
      </c>
    </row>
    <row r="1472" spans="1:2">
      <c r="A1472" s="1">
        <v>45674</v>
      </c>
      <c r="B1472" s="2">
        <v>0.26740000000000003</v>
      </c>
    </row>
    <row r="1473" spans="1:2">
      <c r="A1473" s="1">
        <v>45677</v>
      </c>
      <c r="B1473" s="2">
        <v>0.57909999999999995</v>
      </c>
    </row>
    <row r="1474" spans="1:2">
      <c r="A1474" s="1">
        <v>45678</v>
      </c>
      <c r="B1474" s="2">
        <v>0.53449999999999998</v>
      </c>
    </row>
    <row r="1475" spans="1:2">
      <c r="A1475" s="1">
        <v>45679</v>
      </c>
      <c r="B1475" s="2">
        <v>0.49</v>
      </c>
    </row>
    <row r="1476" spans="1:2">
      <c r="A1476" s="1">
        <v>45680</v>
      </c>
      <c r="B1476" s="2">
        <v>0.26729999999999998</v>
      </c>
    </row>
    <row r="1477" spans="1:2">
      <c r="A1477" s="1">
        <v>45681</v>
      </c>
      <c r="B1477" s="2">
        <v>0.4007</v>
      </c>
    </row>
    <row r="1478" spans="1:2">
      <c r="A1478" s="1">
        <v>45684</v>
      </c>
      <c r="B1478" s="2">
        <v>0.71240000000000003</v>
      </c>
    </row>
    <row r="1479" spans="1:2">
      <c r="A1479" s="1">
        <v>45693</v>
      </c>
      <c r="B1479" s="2">
        <v>0.66759999999999997</v>
      </c>
    </row>
    <row r="1480" spans="1:2">
      <c r="A1480" s="1">
        <v>45694</v>
      </c>
      <c r="B1480" s="2">
        <v>0</v>
      </c>
    </row>
    <row r="1481" spans="1:2">
      <c r="A1481" s="1">
        <v>45695</v>
      </c>
      <c r="B1481" s="2">
        <v>0</v>
      </c>
    </row>
    <row r="1482" spans="1:2">
      <c r="A1482" s="1">
        <v>45698</v>
      </c>
      <c r="B1482" s="2">
        <v>0</v>
      </c>
    </row>
    <row r="1483" spans="1:2">
      <c r="A1483" s="1">
        <v>45699</v>
      </c>
      <c r="B1483" s="2">
        <v>0</v>
      </c>
    </row>
    <row r="1484" spans="1:2">
      <c r="A1484" s="1">
        <v>45700</v>
      </c>
      <c r="B1484" s="2">
        <v>0</v>
      </c>
    </row>
    <row r="1485" spans="1:2">
      <c r="A1485" s="1">
        <v>45701</v>
      </c>
      <c r="B1485" s="2">
        <v>4.4499999999999998E-2</v>
      </c>
    </row>
    <row r="1486" spans="1:2">
      <c r="A1486" s="1">
        <v>45702</v>
      </c>
      <c r="B1486" s="2">
        <v>8.8900000000000007E-2</v>
      </c>
    </row>
    <row r="1487" spans="1:2">
      <c r="A1487" s="1">
        <v>45705</v>
      </c>
      <c r="B1487" s="2">
        <v>0.13339999999999999</v>
      </c>
    </row>
    <row r="1488" spans="1:2">
      <c r="A1488" s="1">
        <v>45706</v>
      </c>
      <c r="B1488" s="2">
        <v>0.62250000000000005</v>
      </c>
    </row>
    <row r="1489" spans="1:2">
      <c r="A1489" s="1">
        <v>45707</v>
      </c>
      <c r="B1489" s="2">
        <v>8.8900000000000007E-2</v>
      </c>
    </row>
    <row r="1490" spans="1:2">
      <c r="A1490" s="1">
        <v>45708</v>
      </c>
      <c r="B1490" s="2">
        <v>4.4499999999999998E-2</v>
      </c>
    </row>
    <row r="1491" spans="1:2">
      <c r="A1491" s="1">
        <v>45709</v>
      </c>
      <c r="B1491" s="2">
        <v>0</v>
      </c>
    </row>
    <row r="1492" spans="1:2">
      <c r="A1492" s="1">
        <v>45712</v>
      </c>
      <c r="B1492" s="2">
        <v>0.31119999999999998</v>
      </c>
    </row>
    <row r="1493" spans="1:2">
      <c r="A1493" s="1">
        <v>45713</v>
      </c>
      <c r="B1493" s="2">
        <v>4.4499999999999998E-2</v>
      </c>
    </row>
    <row r="1494" spans="1:2">
      <c r="A1494" s="1">
        <v>45714</v>
      </c>
      <c r="B1494" s="2">
        <v>0</v>
      </c>
    </row>
    <row r="1495" spans="1:2">
      <c r="A1495" s="1">
        <v>45715</v>
      </c>
      <c r="B1495" s="2">
        <v>8.8900000000000007E-2</v>
      </c>
    </row>
    <row r="1496" spans="1:2">
      <c r="A1496" s="1">
        <v>45716</v>
      </c>
      <c r="B1496" s="2">
        <v>1.1115999999999999</v>
      </c>
    </row>
    <row r="1497" spans="1:2">
      <c r="A1497" s="1">
        <v>45719</v>
      </c>
      <c r="B1497" s="2">
        <v>0.57779999999999998</v>
      </c>
    </row>
    <row r="1498" spans="1:2">
      <c r="A1498" s="1">
        <v>45720</v>
      </c>
      <c r="B1498" s="2">
        <v>0.26679999999999998</v>
      </c>
    </row>
    <row r="1499" spans="1:2">
      <c r="A1499" s="1">
        <v>45721</v>
      </c>
      <c r="B1499" s="2">
        <v>8.8900000000000007E-2</v>
      </c>
    </row>
    <row r="1500" spans="1:2">
      <c r="A1500" s="1">
        <v>45722</v>
      </c>
      <c r="B1500" s="2">
        <v>4.4499999999999998E-2</v>
      </c>
    </row>
    <row r="1501" spans="1:2">
      <c r="A1501" s="1">
        <v>45723</v>
      </c>
      <c r="B1501" s="2">
        <v>0.1779</v>
      </c>
    </row>
    <row r="1502" spans="1:2">
      <c r="A1502" s="1">
        <v>45726</v>
      </c>
      <c r="B1502" s="2">
        <v>0.2223</v>
      </c>
    </row>
    <row r="1503" spans="1:2">
      <c r="A1503" s="1">
        <v>45727</v>
      </c>
      <c r="B1503" s="2">
        <v>4.4499999999999998E-2</v>
      </c>
    </row>
    <row r="1504" spans="1:2">
      <c r="A1504" s="1">
        <v>45728</v>
      </c>
      <c r="B1504" s="2">
        <v>0</v>
      </c>
    </row>
    <row r="1505" spans="1:2">
      <c r="A1505" s="1">
        <v>45729</v>
      </c>
      <c r="B1505" s="2">
        <v>0.35560000000000003</v>
      </c>
    </row>
    <row r="1506" spans="1:2">
      <c r="A1506" s="1">
        <v>45730</v>
      </c>
      <c r="B1506" s="2">
        <v>0.26669999999999999</v>
      </c>
    </row>
    <row r="1507" spans="1:2">
      <c r="A1507" s="1">
        <v>45733</v>
      </c>
      <c r="B1507" s="2">
        <v>4.4400000000000002E-2</v>
      </c>
    </row>
    <row r="1508" spans="1:2">
      <c r="A1508" s="1">
        <v>45734</v>
      </c>
      <c r="B1508" s="2">
        <v>8.8900000000000007E-2</v>
      </c>
    </row>
    <row r="1509" spans="1:2">
      <c r="A1509" s="1">
        <v>45735</v>
      </c>
      <c r="B1509" s="2">
        <v>0.17780000000000001</v>
      </c>
    </row>
    <row r="1510" spans="1:2">
      <c r="A1510" s="1">
        <v>45736</v>
      </c>
      <c r="B1510" s="2">
        <v>8.8800000000000004E-2</v>
      </c>
    </row>
    <row r="1511" spans="1:2">
      <c r="A1511" s="1">
        <v>45737</v>
      </c>
      <c r="B1511" s="2">
        <v>0.53310000000000002</v>
      </c>
    </row>
    <row r="1512" spans="1:2">
      <c r="A1512" s="1">
        <v>45740</v>
      </c>
      <c r="B1512" s="2">
        <v>0.79959999999999998</v>
      </c>
    </row>
    <row r="1513" spans="1:2">
      <c r="A1513" s="1">
        <v>45741</v>
      </c>
      <c r="B1513" s="2">
        <v>0.84409999999999996</v>
      </c>
    </row>
    <row r="1514" spans="1:2">
      <c r="A1514" s="1">
        <v>45742</v>
      </c>
      <c r="B1514" s="2">
        <v>4.4400000000000002E-2</v>
      </c>
    </row>
    <row r="1515" spans="1:2">
      <c r="A1515" s="1">
        <v>45743</v>
      </c>
      <c r="B1515" s="2">
        <v>0.53310000000000002</v>
      </c>
    </row>
    <row r="1516" spans="1:2">
      <c r="A1516" s="1">
        <v>45744</v>
      </c>
      <c r="B1516" s="2">
        <v>0.57750000000000001</v>
      </c>
    </row>
    <row r="1517" spans="1:2">
      <c r="A1517" s="1">
        <v>45747</v>
      </c>
      <c r="B1517" s="2">
        <v>0.62190000000000001</v>
      </c>
    </row>
    <row r="1518" spans="1:2">
      <c r="A1518" s="1">
        <v>45748</v>
      </c>
      <c r="B1518" s="2">
        <v>0.1333</v>
      </c>
    </row>
    <row r="1519" spans="1:2">
      <c r="A1519" s="1">
        <v>45749</v>
      </c>
      <c r="B1519" s="2">
        <v>0.26650000000000001</v>
      </c>
    </row>
    <row r="1520" spans="1:2">
      <c r="A1520" s="1">
        <v>45750</v>
      </c>
      <c r="B1520" s="2">
        <v>0.57750000000000001</v>
      </c>
    </row>
    <row r="1521" spans="1:2">
      <c r="A1521" s="1">
        <v>45754</v>
      </c>
      <c r="B1521" s="2">
        <v>56.197200000000002</v>
      </c>
    </row>
    <row r="1522" spans="1:2">
      <c r="A1522" s="1">
        <v>45755</v>
      </c>
      <c r="B1522" s="2">
        <v>2.8431999999999999</v>
      </c>
    </row>
    <row r="1523" spans="1:2">
      <c r="A1523" s="1">
        <v>45756</v>
      </c>
      <c r="B1523" s="2">
        <v>0.1333</v>
      </c>
    </row>
    <row r="1524" spans="1:2">
      <c r="A1524" s="1">
        <v>45757</v>
      </c>
      <c r="B1524" s="2">
        <v>4.4400000000000002E-2</v>
      </c>
    </row>
    <row r="1525" spans="1:2">
      <c r="A1525" s="1">
        <v>45758</v>
      </c>
      <c r="B1525" s="2">
        <v>0.222</v>
      </c>
    </row>
    <row r="1526" spans="1:2">
      <c r="A1526" s="1">
        <v>45761</v>
      </c>
      <c r="B1526" s="2">
        <v>0</v>
      </c>
    </row>
    <row r="1527" spans="1:2">
      <c r="A1527" s="1">
        <v>45762</v>
      </c>
      <c r="B1527" s="2">
        <v>0.1779</v>
      </c>
    </row>
    <row r="1528" spans="1:2">
      <c r="A1528" s="1">
        <v>45763</v>
      </c>
      <c r="B1528" s="2">
        <v>8.8900000000000007E-2</v>
      </c>
    </row>
    <row r="1529" spans="1:2">
      <c r="A1529" s="1">
        <v>45764</v>
      </c>
      <c r="B1529" s="2">
        <v>8.8900000000000007E-2</v>
      </c>
    </row>
    <row r="1530" spans="1:2">
      <c r="A1530" s="1">
        <v>45765</v>
      </c>
      <c r="B1530" s="2">
        <v>0.2223</v>
      </c>
    </row>
    <row r="1531" spans="1:2">
      <c r="A1531" s="1">
        <v>45768</v>
      </c>
      <c r="B1531" s="2">
        <v>0.22239999999999999</v>
      </c>
    </row>
    <row r="1532" spans="1:2">
      <c r="A1532" s="1">
        <v>45769</v>
      </c>
      <c r="B1532" s="2">
        <v>0.31140000000000001</v>
      </c>
    </row>
    <row r="1533" spans="1:2">
      <c r="A1533" s="1">
        <v>45770</v>
      </c>
      <c r="B1533" s="2">
        <v>0.62280000000000002</v>
      </c>
    </row>
    <row r="1534" spans="1:2">
      <c r="A1534" s="1">
        <v>45771</v>
      </c>
      <c r="B1534" s="2">
        <v>0.31140000000000001</v>
      </c>
    </row>
    <row r="1535" spans="1:2">
      <c r="A1535" s="1">
        <v>45772</v>
      </c>
      <c r="B1535" s="2">
        <v>0.44479999999999997</v>
      </c>
    </row>
    <row r="1536" spans="1:2">
      <c r="A1536" s="1">
        <v>45775</v>
      </c>
      <c r="B1536" s="2">
        <v>0.80069999999999997</v>
      </c>
    </row>
    <row r="1537" spans="1:2">
      <c r="A1537" s="1">
        <v>45776</v>
      </c>
      <c r="B1537" s="2">
        <v>0.84519999999999995</v>
      </c>
    </row>
    <row r="1538" spans="1:2">
      <c r="A1538" s="1">
        <v>45777</v>
      </c>
      <c r="B1538" s="2">
        <v>0.75619999999999998</v>
      </c>
    </row>
    <row r="1539" spans="1:2">
      <c r="A1539" s="1">
        <v>45783</v>
      </c>
      <c r="B1539" s="2">
        <v>0.7117</v>
      </c>
    </row>
    <row r="1540" spans="1:2">
      <c r="A1540" s="1">
        <v>45784</v>
      </c>
      <c r="B1540" s="2">
        <v>0.40039999999999998</v>
      </c>
    </row>
    <row r="1541" spans="1:2">
      <c r="A1541" s="1">
        <v>45785</v>
      </c>
      <c r="B1541" s="2">
        <v>0.31140000000000001</v>
      </c>
    </row>
    <row r="1542" spans="1:2">
      <c r="A1542" s="1">
        <v>45786</v>
      </c>
      <c r="B1542" s="2">
        <v>0.1779</v>
      </c>
    </row>
    <row r="1543" spans="1:2">
      <c r="A1543" s="1">
        <v>45789</v>
      </c>
      <c r="B1543" s="2">
        <v>4.48E-2</v>
      </c>
    </row>
    <row r="1544" spans="1:2">
      <c r="A1544" s="1">
        <v>45790</v>
      </c>
      <c r="B1544" s="2">
        <v>8.9599999999999999E-2</v>
      </c>
    </row>
    <row r="1545" spans="1:2">
      <c r="A1545" s="1">
        <v>45791</v>
      </c>
      <c r="B1545" s="2">
        <v>0.13439999999999999</v>
      </c>
    </row>
    <row r="1546" spans="1:2">
      <c r="A1546" s="1">
        <v>45792</v>
      </c>
      <c r="B1546" s="2">
        <v>8.9599999999999999E-2</v>
      </c>
    </row>
    <row r="1547" spans="1:2">
      <c r="A1547" s="1">
        <v>45793</v>
      </c>
      <c r="B1547" s="2">
        <v>0.13439999999999999</v>
      </c>
    </row>
    <row r="1548" spans="1:2">
      <c r="A1548" s="1">
        <v>45796</v>
      </c>
      <c r="B1548" s="2">
        <v>4.48E-2</v>
      </c>
    </row>
    <row r="1549" spans="1:2">
      <c r="A1549" s="1">
        <v>45797</v>
      </c>
      <c r="B1549" s="2">
        <v>0.1792</v>
      </c>
    </row>
    <row r="1550" spans="1:2">
      <c r="A1550" s="1">
        <v>45798</v>
      </c>
      <c r="B1550" s="2">
        <v>4.48E-2</v>
      </c>
    </row>
    <row r="1551" spans="1:2">
      <c r="A1551" s="1">
        <v>45799</v>
      </c>
      <c r="B1551" s="2">
        <v>0.31359999999999999</v>
      </c>
    </row>
    <row r="1552" spans="1:2">
      <c r="A1552" s="1">
        <v>45800</v>
      </c>
      <c r="B1552" s="2">
        <v>0.3584</v>
      </c>
    </row>
    <row r="1553" spans="1:2">
      <c r="A1553" s="1">
        <v>45803</v>
      </c>
      <c r="B1553" s="2">
        <v>0</v>
      </c>
    </row>
    <row r="1554" spans="1:2">
      <c r="A1554" s="1">
        <v>45804</v>
      </c>
      <c r="B1554" s="2">
        <v>0</v>
      </c>
    </row>
    <row r="1555" spans="1:2">
      <c r="A1555" s="1">
        <v>45805</v>
      </c>
      <c r="B1555" s="2">
        <v>8.9599999999999999E-2</v>
      </c>
    </row>
    <row r="1556" spans="1:2">
      <c r="A1556" s="1">
        <v>45806</v>
      </c>
      <c r="B1556" s="2">
        <v>0.224</v>
      </c>
    </row>
    <row r="1557" spans="1:2">
      <c r="A1557" s="1">
        <v>45807</v>
      </c>
      <c r="B1557" s="2">
        <v>0.49280000000000002</v>
      </c>
    </row>
    <row r="1558" spans="1:2">
      <c r="A1558" s="1">
        <v>45811</v>
      </c>
      <c r="B1558" s="2">
        <v>0.13439999999999999</v>
      </c>
    </row>
    <row r="1559" spans="1:2">
      <c r="A1559" s="1">
        <v>45812</v>
      </c>
      <c r="B1559" s="2">
        <v>4.48E-2</v>
      </c>
    </row>
    <row r="1560" spans="1:2">
      <c r="A1560" s="1">
        <v>45813</v>
      </c>
      <c r="B1560" s="2">
        <v>0.1792</v>
      </c>
    </row>
    <row r="1561" spans="1:2">
      <c r="A1561" s="1">
        <v>45814</v>
      </c>
      <c r="B1561" s="2">
        <v>0.13439999999999999</v>
      </c>
    </row>
    <row r="1562" spans="1:2">
      <c r="A1562" s="1">
        <v>45817</v>
      </c>
      <c r="B1562" s="2">
        <v>4.48E-2</v>
      </c>
    </row>
    <row r="1563" spans="1:2">
      <c r="A1563" s="1">
        <v>45818</v>
      </c>
      <c r="B1563" s="2">
        <v>4.48E-2</v>
      </c>
    </row>
    <row r="1564" spans="1:2">
      <c r="A1564" s="1">
        <v>45819</v>
      </c>
      <c r="B1564" s="2">
        <v>0.13439999999999999</v>
      </c>
    </row>
    <row r="1565" spans="1:2">
      <c r="A1565" s="1">
        <v>45820</v>
      </c>
      <c r="B1565" s="2">
        <v>0.1343</v>
      </c>
    </row>
    <row r="1566" spans="1:2">
      <c r="A1566" s="1">
        <v>45821</v>
      </c>
      <c r="B1566" s="2">
        <v>0.3135</v>
      </c>
    </row>
    <row r="1567" spans="1:2">
      <c r="A1567" s="1">
        <v>45824</v>
      </c>
      <c r="B1567" s="2">
        <v>8.9800000000000005E-2</v>
      </c>
    </row>
    <row r="1568" spans="1:2">
      <c r="A1568" s="1">
        <v>45825</v>
      </c>
      <c r="B1568" s="2">
        <v>0.17960000000000001</v>
      </c>
    </row>
    <row r="1569" spans="1:2">
      <c r="A1569" s="1">
        <v>45826</v>
      </c>
      <c r="B1569" s="2">
        <v>0.26939999999999997</v>
      </c>
    </row>
    <row r="1570" spans="1:2">
      <c r="A1570" s="1">
        <v>45827</v>
      </c>
      <c r="B1570" s="2">
        <v>0.31430000000000002</v>
      </c>
    </row>
    <row r="1571" spans="1:2">
      <c r="A1571" s="1">
        <v>45828</v>
      </c>
      <c r="B1571" s="2">
        <v>0.35920000000000002</v>
      </c>
    </row>
    <row r="1572" spans="1:2">
      <c r="A1572" s="1">
        <v>45831</v>
      </c>
      <c r="B1572" s="2">
        <v>0</v>
      </c>
    </row>
    <row r="1573" spans="1:2">
      <c r="A1573" s="1">
        <v>45832</v>
      </c>
      <c r="B1573" s="2">
        <v>0.35920000000000002</v>
      </c>
    </row>
    <row r="1574" spans="1:2">
      <c r="A1574" s="1">
        <v>45833</v>
      </c>
      <c r="B1574" s="2">
        <v>0</v>
      </c>
    </row>
    <row r="1575" spans="1:2">
      <c r="A1575" s="1">
        <v>45834</v>
      </c>
      <c r="B1575" s="2">
        <v>0</v>
      </c>
    </row>
    <row r="1576" spans="1:2">
      <c r="A1576" s="1">
        <v>45835</v>
      </c>
      <c r="B1576" s="2">
        <v>8.9800000000000005E-2</v>
      </c>
    </row>
    <row r="1577" spans="1:2">
      <c r="A1577" s="1">
        <v>45838</v>
      </c>
      <c r="B1577" s="2">
        <v>8.9800000000000005E-2</v>
      </c>
    </row>
    <row r="1578" spans="1:2">
      <c r="A1578" s="1">
        <v>45839</v>
      </c>
      <c r="B1578" s="2">
        <v>8.9800000000000005E-2</v>
      </c>
    </row>
    <row r="1579" spans="1:2">
      <c r="A1579" s="1">
        <v>45840</v>
      </c>
      <c r="B1579" s="2">
        <v>0.17949999999999999</v>
      </c>
    </row>
    <row r="1580" spans="1:2">
      <c r="A1580" s="1">
        <v>45841</v>
      </c>
      <c r="B1580" s="2">
        <v>0.1346</v>
      </c>
    </row>
    <row r="1581" spans="1:2">
      <c r="A1581" s="1">
        <v>45842</v>
      </c>
      <c r="B1581" s="2">
        <v>0.17949999999999999</v>
      </c>
    </row>
    <row r="1582" spans="1:2">
      <c r="A1582" s="1">
        <v>45845</v>
      </c>
      <c r="B1582" s="2">
        <v>0.13450000000000001</v>
      </c>
    </row>
    <row r="1583" spans="1:2">
      <c r="A1583" s="1">
        <v>45846</v>
      </c>
      <c r="B1583" s="2">
        <v>4.48E-2</v>
      </c>
    </row>
    <row r="1584" spans="1:2">
      <c r="A1584" s="1">
        <v>45847</v>
      </c>
      <c r="B1584" s="2">
        <v>0</v>
      </c>
    </row>
    <row r="1585" spans="1:2">
      <c r="A1585" s="1">
        <v>45848</v>
      </c>
      <c r="B1585" s="2">
        <v>0.13450000000000001</v>
      </c>
    </row>
    <row r="1586" spans="1:2">
      <c r="A1586" s="1">
        <v>45849</v>
      </c>
      <c r="B1586" s="2">
        <v>0.1794</v>
      </c>
    </row>
    <row r="1587" spans="1:2">
      <c r="A1587" s="1">
        <v>45852</v>
      </c>
      <c r="B1587" s="2">
        <v>0.22409999999999999</v>
      </c>
    </row>
    <row r="1588" spans="1:2">
      <c r="A1588" s="1">
        <v>45853</v>
      </c>
      <c r="B1588" s="2">
        <v>0.35859999999999997</v>
      </c>
    </row>
    <row r="1589" spans="1:2">
      <c r="A1589" s="1">
        <v>45854</v>
      </c>
      <c r="B1589" s="2">
        <v>0.17929999999999999</v>
      </c>
    </row>
    <row r="1590" spans="1:2">
      <c r="A1590" s="1">
        <v>45855</v>
      </c>
      <c r="B1590" s="2">
        <v>4.48E-2</v>
      </c>
    </row>
    <row r="1591" spans="1:2">
      <c r="A1591" s="1">
        <v>45856</v>
      </c>
      <c r="B1591" s="2">
        <v>0</v>
      </c>
    </row>
    <row r="1592" spans="1:2">
      <c r="A1592" s="1">
        <v>45859</v>
      </c>
      <c r="B1592" s="2">
        <v>4.48E-2</v>
      </c>
    </row>
    <row r="1593" spans="1:2">
      <c r="A1593" s="1">
        <v>45860</v>
      </c>
      <c r="B1593" s="2">
        <v>0.13450000000000001</v>
      </c>
    </row>
    <row r="1594" spans="1:2">
      <c r="A1594" s="1">
        <v>45861</v>
      </c>
      <c r="B1594" s="2">
        <v>0.13450000000000001</v>
      </c>
    </row>
    <row r="1595" spans="1:2">
      <c r="A1595" s="1">
        <v>45862</v>
      </c>
      <c r="B1595" s="2">
        <v>0</v>
      </c>
    </row>
    <row r="1596" spans="1:2">
      <c r="A1596" s="1">
        <v>45863</v>
      </c>
      <c r="B1596" s="2">
        <v>0.22409999999999999</v>
      </c>
    </row>
    <row r="1597" spans="1:2">
      <c r="A1597" s="1">
        <v>45866</v>
      </c>
      <c r="B1597" s="2">
        <v>8.9599999999999999E-2</v>
      </c>
    </row>
    <row r="1598" spans="1:2">
      <c r="A1598" s="1">
        <v>45867</v>
      </c>
      <c r="B1598" s="2">
        <v>4.48E-2</v>
      </c>
    </row>
    <row r="1599" spans="1:2">
      <c r="A1599" s="1">
        <v>45868</v>
      </c>
      <c r="B1599" s="2">
        <v>0.13450000000000001</v>
      </c>
    </row>
    <row r="1600" spans="1:2">
      <c r="A1600" s="1">
        <v>45869</v>
      </c>
      <c r="B1600" s="2">
        <v>0.13439999999999999</v>
      </c>
    </row>
    <row r="1601" spans="1:2">
      <c r="A1601" s="1">
        <v>45870</v>
      </c>
      <c r="B1601" s="2">
        <v>0.1792</v>
      </c>
    </row>
    <row r="1602" spans="1:2">
      <c r="A1602" s="1">
        <v>45873</v>
      </c>
      <c r="B1602" s="2">
        <v>0.13439999999999999</v>
      </c>
    </row>
    <row r="1603" spans="1:2">
      <c r="A1603" s="1">
        <v>45874</v>
      </c>
      <c r="B1603" s="2">
        <v>4.48E-2</v>
      </c>
    </row>
    <row r="1604" spans="1:2">
      <c r="A1604" s="1">
        <v>45875</v>
      </c>
      <c r="B1604" s="2">
        <v>0.17910000000000001</v>
      </c>
    </row>
    <row r="1605" spans="1:2">
      <c r="A1605" s="1">
        <v>45876</v>
      </c>
      <c r="B1605" s="2">
        <v>0.1343</v>
      </c>
    </row>
    <row r="1606" spans="1:2">
      <c r="A1606" s="1">
        <v>45877</v>
      </c>
      <c r="B1606" s="2">
        <v>4.48E-2</v>
      </c>
    </row>
    <row r="1607" spans="1:2">
      <c r="A1607" s="1">
        <v>45880</v>
      </c>
      <c r="B1607" s="2">
        <v>8.9499999999999996E-2</v>
      </c>
    </row>
    <row r="1608" spans="1:2">
      <c r="A1608" s="1">
        <v>45881</v>
      </c>
      <c r="B1608" s="2">
        <v>8.9499999999999996E-2</v>
      </c>
    </row>
    <row r="1609" spans="1:2">
      <c r="A1609" s="1">
        <v>45882</v>
      </c>
      <c r="B1609" s="2">
        <v>0</v>
      </c>
    </row>
    <row r="1610" spans="1:2">
      <c r="A1610" s="1">
        <v>45883</v>
      </c>
      <c r="B1610" s="2">
        <v>0.3579</v>
      </c>
    </row>
    <row r="1611" spans="1:2">
      <c r="A1611" s="1">
        <v>45884</v>
      </c>
      <c r="B1611" s="2">
        <v>4.4699999999999997E-2</v>
      </c>
    </row>
    <row r="1612" spans="1:2">
      <c r="A1612" s="1">
        <v>45887</v>
      </c>
      <c r="B1612" s="2">
        <v>4.4699999999999997E-2</v>
      </c>
    </row>
    <row r="1613" spans="1:2">
      <c r="A1613" s="1">
        <v>45888</v>
      </c>
      <c r="B1613" s="2">
        <v>0.22370000000000001</v>
      </c>
    </row>
    <row r="1614" spans="1:2">
      <c r="A1614" s="1">
        <v>45889</v>
      </c>
      <c r="B1614" s="2">
        <v>0.4027</v>
      </c>
    </row>
    <row r="1615" spans="1:2">
      <c r="A1615" s="1">
        <v>45890</v>
      </c>
      <c r="B1615" s="2">
        <v>0.26850000000000002</v>
      </c>
    </row>
    <row r="1616" spans="1:2">
      <c r="A1616" s="1">
        <v>45891</v>
      </c>
      <c r="B1616" s="2">
        <v>8.9499999999999996E-2</v>
      </c>
    </row>
    <row r="1617" spans="1:2">
      <c r="A1617" s="1">
        <v>45894</v>
      </c>
      <c r="B1617" s="2">
        <v>0</v>
      </c>
    </row>
    <row r="1618" spans="1:2">
      <c r="A1618" s="1">
        <v>45895</v>
      </c>
      <c r="B1618" s="2">
        <v>0.13420000000000001</v>
      </c>
    </row>
    <row r="1619" spans="1:2">
      <c r="A1619" s="1">
        <v>45896</v>
      </c>
      <c r="B1619" s="2">
        <v>0.22359999999999999</v>
      </c>
    </row>
    <row r="1620" spans="1:2">
      <c r="A1620" s="1">
        <v>45897</v>
      </c>
      <c r="B1620" s="2">
        <v>0.1789</v>
      </c>
    </row>
    <row r="1621" spans="1:2">
      <c r="A1621" s="1">
        <v>45898</v>
      </c>
      <c r="B1621" s="2">
        <v>0.31309999999999999</v>
      </c>
    </row>
    <row r="1622" spans="1:2">
      <c r="A1622" s="1">
        <v>45901</v>
      </c>
      <c r="B1622" s="2">
        <v>4.4699999999999997E-2</v>
      </c>
    </row>
    <row r="1623" spans="1:2">
      <c r="A1623" s="1">
        <v>45902</v>
      </c>
      <c r="B1623" s="2">
        <v>0.1789</v>
      </c>
    </row>
    <row r="1624" spans="1:2">
      <c r="A1624" s="1">
        <v>45903</v>
      </c>
      <c r="B1624" s="2">
        <v>0.35759999999999997</v>
      </c>
    </row>
    <row r="1625" spans="1:2">
      <c r="A1625" s="1">
        <v>45904</v>
      </c>
      <c r="B1625" s="2">
        <v>0.93879999999999997</v>
      </c>
    </row>
    <row r="1626" spans="1:2">
      <c r="A1626" s="1">
        <v>45905</v>
      </c>
      <c r="B1626" s="2">
        <v>4.4699999999999997E-2</v>
      </c>
    </row>
    <row r="1627" spans="1:2">
      <c r="A1627" s="1">
        <v>45908</v>
      </c>
      <c r="B1627" s="2">
        <v>0.13420000000000001</v>
      </c>
    </row>
    <row r="1628" spans="1:2">
      <c r="A1628" s="1">
        <v>45909</v>
      </c>
      <c r="B1628" s="2">
        <v>0.22359999999999999</v>
      </c>
    </row>
    <row r="1629" spans="1:2">
      <c r="A1629" s="1">
        <v>45910</v>
      </c>
      <c r="B1629" s="2">
        <v>0.13420000000000001</v>
      </c>
    </row>
    <row r="1630" spans="1:2">
      <c r="A1630" s="1">
        <v>45911</v>
      </c>
      <c r="B1630" s="2">
        <v>8.9399999999999993E-2</v>
      </c>
    </row>
    <row r="1631" spans="1:2">
      <c r="A1631" s="1">
        <v>45912</v>
      </c>
      <c r="B1631" s="2">
        <v>8.9399999999999993E-2</v>
      </c>
    </row>
    <row r="1632" spans="1:2">
      <c r="A1632" s="1">
        <v>45915</v>
      </c>
      <c r="B1632" s="2">
        <v>4.4699999999999997E-2</v>
      </c>
    </row>
    <row r="1633" spans="1:2">
      <c r="A1633" s="1">
        <v>45916</v>
      </c>
      <c r="B1633" s="2">
        <v>4.4699999999999997E-2</v>
      </c>
    </row>
    <row r="1634" spans="1:2">
      <c r="A1634" s="1">
        <v>45917</v>
      </c>
      <c r="B1634" s="2">
        <v>0</v>
      </c>
    </row>
    <row r="1635" spans="1:2">
      <c r="A1635" s="1">
        <v>45918</v>
      </c>
      <c r="B1635" s="2">
        <v>0</v>
      </c>
    </row>
    <row r="1636" spans="1:2">
      <c r="A1636" s="1">
        <v>45919</v>
      </c>
      <c r="B1636" s="2">
        <v>0.67079999999999995</v>
      </c>
    </row>
    <row r="1637" spans="1:2">
      <c r="A1637" s="1">
        <v>45922</v>
      </c>
      <c r="B1637" s="2">
        <v>0.26819999999999999</v>
      </c>
    </row>
    <row r="1638" spans="1:2">
      <c r="A1638" s="1">
        <v>45923</v>
      </c>
      <c r="B1638" s="2">
        <v>0.35759999999999997</v>
      </c>
    </row>
    <row r="1639" spans="1:2">
      <c r="A1639" s="1">
        <v>45924</v>
      </c>
      <c r="B1639" s="2">
        <v>0.26819999999999999</v>
      </c>
    </row>
    <row r="1640" spans="1:2">
      <c r="A1640" s="1">
        <v>45925</v>
      </c>
      <c r="B1640" s="2">
        <v>0.2235</v>
      </c>
    </row>
    <row r="1641" spans="1:2">
      <c r="A1641" s="1">
        <v>45926</v>
      </c>
      <c r="B1641" s="2">
        <v>0.58089999999999997</v>
      </c>
    </row>
    <row r="1642" spans="1:2">
      <c r="A1642" s="1">
        <v>45929</v>
      </c>
      <c r="B1642" s="2">
        <v>8.9399999999999993E-2</v>
      </c>
    </row>
    <row r="1643" spans="1:2">
      <c r="A1643" s="1">
        <v>45930</v>
      </c>
      <c r="B1643" s="2">
        <v>0.1787</v>
      </c>
    </row>
    <row r="1644" spans="1:2">
      <c r="A1644" s="1">
        <v>45939</v>
      </c>
      <c r="B1644" s="2">
        <v>0.58089999999999997</v>
      </c>
    </row>
    <row r="1645" spans="1:2">
      <c r="A1645" s="1">
        <v>45940</v>
      </c>
      <c r="B1645" s="2">
        <v>0.22339999999999999</v>
      </c>
    </row>
    <row r="1646" spans="1:2">
      <c r="A1646" s="1">
        <v>45943</v>
      </c>
      <c r="B1646" s="2">
        <v>0.1343</v>
      </c>
    </row>
    <row r="1647" spans="1:2">
      <c r="A1647" s="1">
        <v>45944</v>
      </c>
      <c r="B1647" s="2">
        <v>0.1343</v>
      </c>
    </row>
    <row r="1648" spans="1:2">
      <c r="A1648" s="1">
        <v>45945</v>
      </c>
      <c r="B1648" s="2">
        <v>0</v>
      </c>
    </row>
    <row r="1649" spans="1:2">
      <c r="A1649" s="1">
        <v>45946</v>
      </c>
      <c r="B1649" s="2">
        <v>0.2238</v>
      </c>
    </row>
    <row r="1650" spans="1:2">
      <c r="A1650" s="1">
        <v>45947</v>
      </c>
      <c r="B1650" s="2">
        <v>0.35809999999999997</v>
      </c>
    </row>
    <row r="1651" spans="1:2">
      <c r="A1651" s="1">
        <v>45950</v>
      </c>
      <c r="B1651" s="2">
        <v>4.48E-2</v>
      </c>
    </row>
    <row r="1652" spans="1:2">
      <c r="A1652" s="1">
        <v>45951</v>
      </c>
      <c r="B1652" s="2">
        <v>8.9499999999999996E-2</v>
      </c>
    </row>
    <row r="1653" spans="1:2">
      <c r="A1653" s="1">
        <v>45952</v>
      </c>
      <c r="B1653" s="2">
        <v>0.17910000000000001</v>
      </c>
    </row>
    <row r="1654" spans="1:2">
      <c r="A1654" s="1">
        <v>45953</v>
      </c>
      <c r="B1654" s="2">
        <v>0.17910000000000001</v>
      </c>
    </row>
    <row r="1655" spans="1:2">
      <c r="A1655" s="1">
        <v>45954</v>
      </c>
      <c r="B1655" s="2">
        <v>0.2238</v>
      </c>
    </row>
    <row r="1656" spans="1:2">
      <c r="A1656" s="1">
        <v>45957</v>
      </c>
      <c r="B1656" s="2">
        <v>0.1343</v>
      </c>
    </row>
    <row r="1657" spans="1:2">
      <c r="A1657" s="1">
        <v>45958</v>
      </c>
      <c r="B1657" s="2">
        <v>0</v>
      </c>
    </row>
    <row r="1658" spans="1:2">
      <c r="A1658" s="1">
        <v>45959</v>
      </c>
      <c r="B1658" s="2">
        <v>0</v>
      </c>
    </row>
    <row r="1659" spans="1:2">
      <c r="A1659" s="1">
        <v>45960</v>
      </c>
      <c r="B1659" s="2">
        <v>0.4027</v>
      </c>
    </row>
    <row r="1660" spans="1:2">
      <c r="A1660" s="1">
        <v>45961</v>
      </c>
      <c r="B1660" s="2">
        <v>0.22370000000000001</v>
      </c>
    </row>
    <row r="1661" spans="1:2">
      <c r="A1661" s="1">
        <v>45964</v>
      </c>
      <c r="B1661" s="2">
        <v>0.26850000000000002</v>
      </c>
    </row>
    <row r="1662" spans="1:2">
      <c r="A1662" s="1">
        <v>45965</v>
      </c>
      <c r="B1662" s="2">
        <v>0.17899999999999999</v>
      </c>
    </row>
    <row r="1663" spans="1:2">
      <c r="A1663" s="1">
        <v>45966</v>
      </c>
      <c r="B1663" s="2">
        <v>0.17899999999999999</v>
      </c>
    </row>
    <row r="1664" spans="1:2">
      <c r="A1664" s="1">
        <v>45967</v>
      </c>
      <c r="B1664" s="2">
        <v>0.31319999999999998</v>
      </c>
    </row>
    <row r="1665" spans="1:2">
      <c r="A1665" s="1">
        <v>45968</v>
      </c>
      <c r="B1665" s="2">
        <v>4.4699999999999997E-2</v>
      </c>
    </row>
    <row r="1666" spans="1:2">
      <c r="A1666" s="1">
        <v>45971</v>
      </c>
      <c r="B1666" s="2">
        <v>0.26829999999999998</v>
      </c>
    </row>
    <row r="1667" spans="1:2">
      <c r="A1667" s="1">
        <v>45972</v>
      </c>
      <c r="B1667" s="2">
        <v>4.4699999999999997E-2</v>
      </c>
    </row>
    <row r="1668" spans="1:2">
      <c r="A1668" s="1">
        <v>45973</v>
      </c>
      <c r="B1668" s="2">
        <v>8.9399999999999993E-2</v>
      </c>
    </row>
    <row r="1669" spans="1:2">
      <c r="A1669" s="1">
        <v>45974</v>
      </c>
      <c r="B1669" s="2">
        <v>0</v>
      </c>
    </row>
    <row r="1670" spans="1:2">
      <c r="A1670" s="1">
        <v>45975</v>
      </c>
      <c r="B1670" s="2">
        <v>4.4699999999999997E-2</v>
      </c>
    </row>
    <row r="1671" spans="1:2">
      <c r="A1671" s="1">
        <v>45978</v>
      </c>
      <c r="B1671" s="2">
        <v>0.13420000000000001</v>
      </c>
    </row>
    <row r="1672" spans="1:2">
      <c r="A1672" s="1">
        <v>45979</v>
      </c>
      <c r="B1672" s="2">
        <v>0.53669999999999995</v>
      </c>
    </row>
    <row r="1673" spans="1:2">
      <c r="A1673" s="1">
        <v>45980</v>
      </c>
      <c r="B1673" s="2">
        <v>0.44719999999999999</v>
      </c>
    </row>
    <row r="1674" spans="1:2">
      <c r="A1674" s="1">
        <v>45981</v>
      </c>
      <c r="B1674" s="2">
        <v>0.2235</v>
      </c>
    </row>
    <row r="1675" spans="1:2">
      <c r="A1675" s="1">
        <v>45982</v>
      </c>
      <c r="B1675" s="2">
        <v>1.3411</v>
      </c>
    </row>
    <row r="1676" spans="1:2">
      <c r="A1676" s="1">
        <v>45985</v>
      </c>
      <c r="B1676" s="2">
        <v>0.40229999999999999</v>
      </c>
    </row>
    <row r="1677" spans="1:2">
      <c r="A1677" s="1">
        <v>45986</v>
      </c>
      <c r="B1677" s="2">
        <v>0</v>
      </c>
    </row>
    <row r="1678" spans="1:2">
      <c r="A1678" s="1">
        <v>45987</v>
      </c>
      <c r="B1678" s="2">
        <v>0</v>
      </c>
    </row>
    <row r="1679" spans="1:2">
      <c r="A1679" s="1">
        <v>45988</v>
      </c>
      <c r="B1679" s="2">
        <v>4.4699999999999997E-2</v>
      </c>
    </row>
    <row r="1680" spans="1:2">
      <c r="A1680" s="1">
        <v>45989</v>
      </c>
      <c r="B1680" s="2">
        <v>0</v>
      </c>
    </row>
    <row r="1681" spans="1:2">
      <c r="A1681" s="1">
        <v>45992</v>
      </c>
      <c r="B1681" s="2">
        <v>8.9300000000000004E-2</v>
      </c>
    </row>
    <row r="1682" spans="1:2">
      <c r="A1682" s="1">
        <v>45993</v>
      </c>
      <c r="B1682" s="2">
        <v>8.9300000000000004E-2</v>
      </c>
    </row>
    <row r="1683" spans="1:2">
      <c r="A1683" s="1">
        <v>45994</v>
      </c>
      <c r="B1683" s="2">
        <v>0.31259999999999999</v>
      </c>
    </row>
    <row r="1684" spans="1:2">
      <c r="A1684" s="1">
        <v>45995</v>
      </c>
      <c r="B1684" s="2">
        <v>0.1787</v>
      </c>
    </row>
    <row r="1685" spans="1:2">
      <c r="A1685" s="1">
        <v>45996</v>
      </c>
      <c r="B1685" s="2">
        <v>0</v>
      </c>
    </row>
    <row r="1686" spans="1:2">
      <c r="A1686" s="1">
        <v>45999</v>
      </c>
      <c r="B1686" s="2">
        <v>8.9300000000000004E-2</v>
      </c>
    </row>
    <row r="1687" spans="1:2">
      <c r="A1687" s="1">
        <v>46000</v>
      </c>
      <c r="B1687" s="2">
        <v>0.17860000000000001</v>
      </c>
    </row>
    <row r="1688" spans="1:2">
      <c r="A1688" s="1">
        <v>46001</v>
      </c>
      <c r="B1688" s="2">
        <v>8.9300000000000004E-2</v>
      </c>
    </row>
    <row r="1689" spans="1:2">
      <c r="A1689" s="1">
        <v>46002</v>
      </c>
      <c r="B1689" s="2">
        <v>0.35709999999999997</v>
      </c>
    </row>
    <row r="1690" spans="1:2">
      <c r="A1690" s="1">
        <v>46003</v>
      </c>
      <c r="B1690" s="2">
        <v>0.31240000000000001</v>
      </c>
    </row>
    <row r="1691" spans="1:2">
      <c r="A1691" s="1">
        <v>46006</v>
      </c>
      <c r="B1691" s="2"/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687"/>
  <sheetViews>
    <sheetView workbookViewId="0">
      <pane ySplit="1" topLeftCell="A1663" activePane="bottomLeft" state="frozen"/>
      <selection pane="bottomLeft" activeCell="C1682" sqref="C1682:G1687"/>
    </sheetView>
  </sheetViews>
  <sheetFormatPr defaultRowHeight="13.8"/>
  <cols>
    <col min="1" max="1" width="10.5" bestFit="1" customWidth="1"/>
    <col min="2" max="2" width="32.296875" bestFit="1" customWidth="1"/>
    <col min="3" max="3" width="14.3984375" bestFit="1" customWidth="1"/>
    <col min="4" max="4" width="14.19921875" style="16" bestFit="1" customWidth="1"/>
    <col min="5" max="5" width="12.296875" style="16" bestFit="1" customWidth="1"/>
    <col min="6" max="6" width="22.296875" style="16" bestFit="1" customWidth="1"/>
    <col min="7" max="7" width="8.59765625" style="16" bestFit="1" customWidth="1"/>
  </cols>
  <sheetData>
    <row r="1" spans="1:7" ht="14.4">
      <c r="B1" t="s">
        <v>45</v>
      </c>
      <c r="C1" s="8" t="s">
        <v>48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5">
        <v>43467</v>
      </c>
      <c r="B2" s="7">
        <v>0.33579999999999999</v>
      </c>
      <c r="C2" s="7">
        <f>IF(B2&gt;10,5,0)</f>
        <v>0</v>
      </c>
      <c r="D2" s="16">
        <f t="array" ref="D2">IFERROR(INDEX(C$2:C2,MATCH(2,1/(C$2:C2&lt;&gt;0))),0)</f>
        <v>0</v>
      </c>
      <c r="E2" s="16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5">
        <v>43468</v>
      </c>
      <c r="B3" s="7">
        <v>0.67159999999999997</v>
      </c>
      <c r="C3" s="7">
        <f t="shared" ref="C3:C66" si="0">IF(B3&gt;10,5,0)</f>
        <v>0</v>
      </c>
      <c r="D3" s="16">
        <f t="array" ref="D3">IFERROR(INDEX(C$2:C3,MATCH(2,1/(C$2:C3&lt;&gt;0))),0)</f>
        <v>0</v>
      </c>
      <c r="E3" s="16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5">
        <v>43469</v>
      </c>
      <c r="B4" s="7">
        <v>6.7199999999999996E-2</v>
      </c>
      <c r="C4" s="7">
        <f t="shared" si="0"/>
        <v>0</v>
      </c>
      <c r="D4" s="16">
        <f t="array" ref="D4">IFERROR(INDEX(C$2:C4,MATCH(2,1/(C$2:C4&lt;&gt;0))),0)</f>
        <v>0</v>
      </c>
      <c r="E4" s="16">
        <f t="shared" si="1"/>
        <v>0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4</v>
      </c>
    </row>
    <row r="5" spans="1:7">
      <c r="A5" s="5">
        <v>43472</v>
      </c>
      <c r="B5" s="7">
        <v>0</v>
      </c>
      <c r="C5" s="7">
        <f t="shared" si="0"/>
        <v>0</v>
      </c>
      <c r="D5" s="16">
        <f t="array" ref="D5">IFERROR(INDEX(C$2:C5,MATCH(2,1/(C$2:C5&lt;&gt;0))),0)</f>
        <v>0</v>
      </c>
      <c r="E5" s="16">
        <f t="shared" si="1"/>
        <v>0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5</v>
      </c>
    </row>
    <row r="6" spans="1:7">
      <c r="A6" s="5">
        <v>43473</v>
      </c>
      <c r="B6" s="7">
        <v>0.1343</v>
      </c>
      <c r="C6" s="7">
        <f t="shared" si="0"/>
        <v>0</v>
      </c>
      <c r="D6" s="16">
        <f t="array" ref="D6">IFERROR(INDEX(C$2:C6,MATCH(2,1/(C$2:C6&lt;&gt;0))),0)</f>
        <v>0</v>
      </c>
      <c r="E6" s="16">
        <f t="shared" si="1"/>
        <v>0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6</v>
      </c>
    </row>
    <row r="7" spans="1:7">
      <c r="A7" s="5">
        <v>43474</v>
      </c>
      <c r="B7" s="7">
        <v>6.7100000000000007E-2</v>
      </c>
      <c r="C7" s="7">
        <f t="shared" si="0"/>
        <v>0</v>
      </c>
      <c r="D7" s="16">
        <f t="array" ref="D7">IFERROR(INDEX(C$2:C7,MATCH(2,1/(C$2:C7&lt;&gt;0))),0)</f>
        <v>0</v>
      </c>
      <c r="E7" s="16">
        <f t="shared" si="1"/>
        <v>0</v>
      </c>
      <c r="F7" s="16">
        <f>IF(AND(C7&lt;&gt;0,SUM(C$1:$D7)=SUM(C$1:$D7)),ROW(),0)</f>
        <v>0</v>
      </c>
      <c r="G7" s="16">
        <f t="array" ref="G7">IF(ROW()-IFERROR(INDEX(F$2:F7,MATCH(2,1/(F$2:F7&lt;&gt;0))),0)&gt;22,22,ROW()-IFERROR(INDEX(F$2:F7,MATCH(2,1/(F$2:F7&lt;&gt;0))),0))</f>
        <v>7</v>
      </c>
    </row>
    <row r="8" spans="1:7">
      <c r="A8" s="5">
        <v>43475</v>
      </c>
      <c r="B8" s="7">
        <v>0.20130000000000001</v>
      </c>
      <c r="C8" s="7">
        <f t="shared" si="0"/>
        <v>0</v>
      </c>
      <c r="D8" s="16">
        <f t="array" ref="D8">IFERROR(INDEX(C$2:C8,MATCH(2,1/(C$2:C8&lt;&gt;0))),0)</f>
        <v>0</v>
      </c>
      <c r="E8" s="16">
        <f t="shared" si="1"/>
        <v>0</v>
      </c>
      <c r="F8" s="16">
        <f>IF(AND(C8&lt;&gt;0,SUM(C$1:$D8)=SUM(C$1:$D8)),ROW(),0)</f>
        <v>0</v>
      </c>
      <c r="G8" s="16">
        <f t="array" ref="G8">IF(ROW()-IFERROR(INDEX(F$2:F8,MATCH(2,1/(F$2:F8&lt;&gt;0))),0)&gt;22,22,ROW()-IFERROR(INDEX(F$2:F8,MATCH(2,1/(F$2:F8&lt;&gt;0))),0))</f>
        <v>8</v>
      </c>
    </row>
    <row r="9" spans="1:7">
      <c r="A9" s="5">
        <v>43476</v>
      </c>
      <c r="B9" s="7">
        <v>0.26850000000000002</v>
      </c>
      <c r="C9" s="7">
        <f t="shared" si="0"/>
        <v>0</v>
      </c>
      <c r="D9" s="16">
        <f t="array" ref="D9">IFERROR(INDEX(C$2:C9,MATCH(2,1/(C$2:C9&lt;&gt;0))),0)</f>
        <v>0</v>
      </c>
      <c r="E9" s="16">
        <f t="shared" si="1"/>
        <v>0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9</v>
      </c>
    </row>
    <row r="10" spans="1:7">
      <c r="A10" s="5">
        <v>43479</v>
      </c>
      <c r="B10" s="7">
        <v>0.33560000000000001</v>
      </c>
      <c r="C10" s="7">
        <f t="shared" si="0"/>
        <v>0</v>
      </c>
      <c r="D10" s="16">
        <f t="array" ref="D10">IFERROR(INDEX(C$2:C10,MATCH(2,1/(C$2:C10&lt;&gt;0))),0)</f>
        <v>0</v>
      </c>
      <c r="E10" s="16">
        <f t="shared" si="1"/>
        <v>0</v>
      </c>
      <c r="F10" s="16">
        <f>IF(AND(C10&lt;&gt;0,SUM(C$1:$D10)=SUM(C$1:$D10)),ROW(),0)</f>
        <v>0</v>
      </c>
      <c r="G10" s="16">
        <f t="array" ref="G10">IF(ROW()-IFERROR(INDEX(F$2:F10,MATCH(2,1/(F$2:F10&lt;&gt;0))),0)&gt;22,22,ROW()-IFERROR(INDEX(F$2:F10,MATCH(2,1/(F$2:F10&lt;&gt;0))),0))</f>
        <v>10</v>
      </c>
    </row>
    <row r="11" spans="1:7">
      <c r="A11" s="5">
        <v>43480</v>
      </c>
      <c r="B11" s="7">
        <v>0.46949999999999997</v>
      </c>
      <c r="C11" s="7">
        <f t="shared" si="0"/>
        <v>0</v>
      </c>
      <c r="D11" s="16">
        <f t="array" ref="D11">IFERROR(INDEX(C$2:C11,MATCH(2,1/(C$2:C11&lt;&gt;0))),0)</f>
        <v>0</v>
      </c>
      <c r="E11" s="16">
        <f t="shared" si="1"/>
        <v>0</v>
      </c>
      <c r="F11" s="16">
        <f>IF(AND(C11&lt;&gt;0,SUM(C$1:$D11)=SUM(C$1:$D11)),ROW(),0)</f>
        <v>0</v>
      </c>
      <c r="G11" s="16">
        <f t="array" ref="G11">IF(ROW()-IFERROR(INDEX(F$2:F11,MATCH(2,1/(F$2:F11&lt;&gt;0))),0)&gt;22,22,ROW()-IFERROR(INDEX(F$2:F11,MATCH(2,1/(F$2:F11&lt;&gt;0))),0))</f>
        <v>11</v>
      </c>
    </row>
    <row r="12" spans="1:7">
      <c r="A12" s="5">
        <v>43481</v>
      </c>
      <c r="B12" s="7">
        <v>0.26829999999999998</v>
      </c>
      <c r="C12" s="7">
        <f t="shared" si="0"/>
        <v>0</v>
      </c>
      <c r="D12" s="16">
        <f t="array" ref="D12">IFERROR(INDEX(C$2:C12,MATCH(2,1/(C$2:C12&lt;&gt;0))),0)</f>
        <v>0</v>
      </c>
      <c r="E12" s="16">
        <f t="shared" si="1"/>
        <v>0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12</v>
      </c>
    </row>
    <row r="13" spans="1:7">
      <c r="A13" s="5">
        <v>43482</v>
      </c>
      <c r="B13" s="7">
        <v>0.13400000000000001</v>
      </c>
      <c r="C13" s="7">
        <f t="shared" si="0"/>
        <v>0</v>
      </c>
      <c r="D13" s="16">
        <f t="array" ref="D13">IFERROR(INDEX(C$2:C13,MATCH(2,1/(C$2:C13&lt;&gt;0))),0)</f>
        <v>0</v>
      </c>
      <c r="E13" s="16">
        <f t="shared" si="1"/>
        <v>0</v>
      </c>
      <c r="F13" s="16">
        <f>IF(AND(C13&lt;&gt;0,SUM(C$1:$D13)=SUM(C$1:$D13)),ROW(),0)</f>
        <v>0</v>
      </c>
      <c r="G13" s="16">
        <f t="array" ref="G13">IF(ROW()-IFERROR(INDEX(F$2:F13,MATCH(2,1/(F$2:F13&lt;&gt;0))),0)&gt;22,22,ROW()-IFERROR(INDEX(F$2:F13,MATCH(2,1/(F$2:F13&lt;&gt;0))),0))</f>
        <v>13</v>
      </c>
    </row>
    <row r="14" spans="1:7">
      <c r="A14" s="5">
        <v>43483</v>
      </c>
      <c r="B14" s="7">
        <v>0.33510000000000001</v>
      </c>
      <c r="C14" s="7">
        <f t="shared" si="0"/>
        <v>0</v>
      </c>
      <c r="D14" s="16">
        <f t="array" ref="D14">IFERROR(INDEX(C$2:C14,MATCH(2,1/(C$2:C14&lt;&gt;0))),0)</f>
        <v>0</v>
      </c>
      <c r="E14" s="16">
        <f t="shared" si="1"/>
        <v>0</v>
      </c>
      <c r="F14" s="16">
        <f>IF(AND(C14&lt;&gt;0,SUM(C$1:$D14)=SUM(C$1:$D14)),ROW(),0)</f>
        <v>0</v>
      </c>
      <c r="G14" s="16">
        <f t="array" ref="G14">IF(ROW()-IFERROR(INDEX(F$2:F14,MATCH(2,1/(F$2:F14&lt;&gt;0))),0)&gt;22,22,ROW()-IFERROR(INDEX(F$2:F14,MATCH(2,1/(F$2:F14&lt;&gt;0))),0))</f>
        <v>14</v>
      </c>
    </row>
    <row r="15" spans="1:7">
      <c r="A15" s="5">
        <v>43486</v>
      </c>
      <c r="B15" s="7">
        <v>0.2011</v>
      </c>
      <c r="C15" s="7">
        <f t="shared" si="0"/>
        <v>0</v>
      </c>
      <c r="D15" s="16">
        <f t="array" ref="D15">IFERROR(INDEX(C$2:C15,MATCH(2,1/(C$2:C15&lt;&gt;0))),0)</f>
        <v>0</v>
      </c>
      <c r="E15" s="16">
        <f t="shared" si="1"/>
        <v>0</v>
      </c>
      <c r="F15" s="16">
        <f>IF(AND(C15&lt;&gt;0,SUM(C$1:$D15)=SUM(C$1:$D15)),ROW(),0)</f>
        <v>0</v>
      </c>
      <c r="G15" s="16">
        <f t="array" ref="G15">IF(ROW()-IFERROR(INDEX(F$2:F15,MATCH(2,1/(F$2:F15&lt;&gt;0))),0)&gt;22,22,ROW()-IFERROR(INDEX(F$2:F15,MATCH(2,1/(F$2:F15&lt;&gt;0))),0))</f>
        <v>15</v>
      </c>
    </row>
    <row r="16" spans="1:7">
      <c r="A16" s="5">
        <v>43487</v>
      </c>
      <c r="B16" s="7">
        <v>6.7000000000000004E-2</v>
      </c>
      <c r="C16" s="7">
        <f t="shared" si="0"/>
        <v>0</v>
      </c>
      <c r="D16" s="16">
        <f t="array" ref="D16">IFERROR(INDEX(C$2:C16,MATCH(2,1/(C$2:C16&lt;&gt;0))),0)</f>
        <v>0</v>
      </c>
      <c r="E16" s="16">
        <f t="shared" si="1"/>
        <v>0</v>
      </c>
      <c r="F16" s="16">
        <f>IF(AND(C16&lt;&gt;0,SUM(C$1:$D16)=SUM(C$1:$D16)),ROW(),0)</f>
        <v>0</v>
      </c>
      <c r="G16" s="16">
        <f t="array" ref="G16">IF(ROW()-IFERROR(INDEX(F$2:F16,MATCH(2,1/(F$2:F16&lt;&gt;0))),0)&gt;22,22,ROW()-IFERROR(INDEX(F$2:F16,MATCH(2,1/(F$2:F16&lt;&gt;0))),0))</f>
        <v>16</v>
      </c>
    </row>
    <row r="17" spans="1:7">
      <c r="A17" s="5">
        <v>43488</v>
      </c>
      <c r="B17" s="7">
        <v>0.33489999999999998</v>
      </c>
      <c r="C17" s="7">
        <f t="shared" si="0"/>
        <v>0</v>
      </c>
      <c r="D17" s="16">
        <f t="array" ref="D17">IFERROR(INDEX(C$2:C17,MATCH(2,1/(C$2:C17&lt;&gt;0))),0)</f>
        <v>0</v>
      </c>
      <c r="E17" s="16">
        <f t="shared" si="1"/>
        <v>0</v>
      </c>
      <c r="F17" s="16">
        <f>IF(AND(C17&lt;&gt;0,SUM(C$1:$D17)=SUM(C$1:$D17)),ROW(),0)</f>
        <v>0</v>
      </c>
      <c r="G17" s="16">
        <f t="array" ref="G17">IF(ROW()-IFERROR(INDEX(F$2:F17,MATCH(2,1/(F$2:F17&lt;&gt;0))),0)&gt;22,22,ROW()-IFERROR(INDEX(F$2:F17,MATCH(2,1/(F$2:F17&lt;&gt;0))),0))</f>
        <v>17</v>
      </c>
    </row>
    <row r="18" spans="1:7">
      <c r="A18" s="5">
        <v>43489</v>
      </c>
      <c r="B18" s="7">
        <v>0.2009</v>
      </c>
      <c r="C18" s="7">
        <f t="shared" si="0"/>
        <v>0</v>
      </c>
      <c r="D18" s="16">
        <f t="array" ref="D18">IFERROR(INDEX(C$2:C18,MATCH(2,1/(C$2:C18&lt;&gt;0))),0)</f>
        <v>0</v>
      </c>
      <c r="E18" s="16">
        <f t="shared" si="1"/>
        <v>0</v>
      </c>
      <c r="F18" s="16">
        <f>IF(AND(C18&lt;&gt;0,SUM(C$1:$D18)=SUM(C$1:$D18)),ROW(),0)</f>
        <v>0</v>
      </c>
      <c r="G18" s="16">
        <f t="array" ref="G18">IF(ROW()-IFERROR(INDEX(F$2:F18,MATCH(2,1/(F$2:F18&lt;&gt;0))),0)&gt;22,22,ROW()-IFERROR(INDEX(F$2:F18,MATCH(2,1/(F$2:F18&lt;&gt;0))),0))</f>
        <v>18</v>
      </c>
    </row>
    <row r="19" spans="1:7">
      <c r="A19" s="5">
        <v>43490</v>
      </c>
      <c r="B19" s="7">
        <v>0.73629999999999995</v>
      </c>
      <c r="C19" s="7">
        <f t="shared" si="0"/>
        <v>0</v>
      </c>
      <c r="D19" s="16">
        <f t="array" ref="D19">IFERROR(INDEX(C$2:C19,MATCH(2,1/(C$2:C19&lt;&gt;0))),0)</f>
        <v>0</v>
      </c>
      <c r="E19" s="16">
        <f t="shared" si="1"/>
        <v>0</v>
      </c>
      <c r="F19" s="16">
        <f>IF(AND(C19&lt;&gt;0,SUM(C$1:$D19)=SUM(C$1:$D19)),ROW(),0)</f>
        <v>0</v>
      </c>
      <c r="G19" s="16">
        <f t="array" ref="G19">IF(ROW()-IFERROR(INDEX(F$2:F19,MATCH(2,1/(F$2:F19&lt;&gt;0))),0)&gt;22,22,ROW()-IFERROR(INDEX(F$2:F19,MATCH(2,1/(F$2:F19&lt;&gt;0))),0))</f>
        <v>19</v>
      </c>
    </row>
    <row r="20" spans="1:7">
      <c r="A20" s="5">
        <v>43493</v>
      </c>
      <c r="B20" s="7">
        <v>0.87009999999999998</v>
      </c>
      <c r="C20" s="7">
        <f t="shared" si="0"/>
        <v>0</v>
      </c>
      <c r="D20" s="16">
        <f t="array" ref="D20">IFERROR(INDEX(C$2:C20,MATCH(2,1/(C$2:C20&lt;&gt;0))),0)</f>
        <v>0</v>
      </c>
      <c r="E20" s="16">
        <f t="shared" si="1"/>
        <v>0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20</v>
      </c>
    </row>
    <row r="21" spans="1:7">
      <c r="A21" s="5">
        <v>43494</v>
      </c>
      <c r="B21" s="7">
        <v>1.4056</v>
      </c>
      <c r="C21" s="7">
        <f t="shared" si="0"/>
        <v>0</v>
      </c>
      <c r="D21" s="16">
        <f t="array" ref="D21">IFERROR(INDEX(C$2:C21,MATCH(2,1/(C$2:C21&lt;&gt;0))),0)</f>
        <v>0</v>
      </c>
      <c r="E21" s="16">
        <f t="shared" si="1"/>
        <v>0</v>
      </c>
      <c r="F21" s="16">
        <f>IF(AND(C21&lt;&gt;0,SUM(C$1:$D21)=SUM(C$1:$D21)),ROW(),0)</f>
        <v>0</v>
      </c>
      <c r="G21" s="16">
        <f t="array" ref="G21">IF(ROW()-IFERROR(INDEX(F$2:F21,MATCH(2,1/(F$2:F21&lt;&gt;0))),0)&gt;22,22,ROW()-IFERROR(INDEX(F$2:F21,MATCH(2,1/(F$2:F21&lt;&gt;0))),0))</f>
        <v>21</v>
      </c>
    </row>
    <row r="22" spans="1:7">
      <c r="A22" s="5">
        <v>43495</v>
      </c>
      <c r="B22" s="7">
        <v>1.4716</v>
      </c>
      <c r="C22" s="7">
        <f t="shared" si="0"/>
        <v>0</v>
      </c>
      <c r="D22" s="16">
        <f t="array" ref="D22">IFERROR(INDEX(C$2:C22,MATCH(2,1/(C$2:C22&lt;&gt;0))),0)</f>
        <v>0</v>
      </c>
      <c r="E22" s="16">
        <f t="shared" si="1"/>
        <v>0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22</v>
      </c>
    </row>
    <row r="23" spans="1:7">
      <c r="A23" s="5">
        <v>43496</v>
      </c>
      <c r="B23" s="7">
        <v>3.8102</v>
      </c>
      <c r="C23" s="7">
        <f t="shared" si="0"/>
        <v>0</v>
      </c>
      <c r="D23" s="16">
        <f t="array" ref="D23">IFERROR(INDEX(C$2:C23,MATCH(2,1/(C$2:C23&lt;&gt;0))),0)</f>
        <v>0</v>
      </c>
      <c r="E23" s="16">
        <f t="shared" si="1"/>
        <v>0</v>
      </c>
      <c r="F23" s="16">
        <f>IF(AND(C23&lt;&gt;0,SUM(C$1:$D23)=SUM(C$1:$D23)),ROW(),0)</f>
        <v>0</v>
      </c>
      <c r="G23" s="16">
        <f t="array" ref="G23">IF(ROW()-IFERROR(INDEX(F$2:F23,MATCH(2,1/(F$2:F23&lt;&gt;0))),0)&gt;22,22,ROW()-IFERROR(INDEX(F$2:F23,MATCH(2,1/(F$2:F23&lt;&gt;0))),0))</f>
        <v>22</v>
      </c>
    </row>
    <row r="24" spans="1:7">
      <c r="A24" s="5">
        <v>43497</v>
      </c>
      <c r="B24" s="7">
        <v>0.20039999999999999</v>
      </c>
      <c r="C24" s="7">
        <f t="shared" si="0"/>
        <v>0</v>
      </c>
      <c r="D24" s="16">
        <f t="array" ref="D24">IFERROR(INDEX(C$2:C24,MATCH(2,1/(C$2:C24&lt;&gt;0))),0)</f>
        <v>0</v>
      </c>
      <c r="E24" s="16">
        <f t="shared" si="1"/>
        <v>0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22</v>
      </c>
    </row>
    <row r="25" spans="1:7">
      <c r="A25" s="5">
        <v>43507</v>
      </c>
      <c r="B25" s="7">
        <v>0.20030000000000001</v>
      </c>
      <c r="C25" s="7">
        <f t="shared" si="0"/>
        <v>0</v>
      </c>
      <c r="D25" s="16">
        <f t="array" ref="D25">IFERROR(INDEX(C$2:C25,MATCH(2,1/(C$2:C25&lt;&gt;0))),0)</f>
        <v>0</v>
      </c>
      <c r="E25" s="16">
        <f t="shared" si="1"/>
        <v>0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22</v>
      </c>
    </row>
    <row r="26" spans="1:7">
      <c r="A26" s="5">
        <v>43508</v>
      </c>
      <c r="B26" s="7">
        <v>0</v>
      </c>
      <c r="C26" s="7">
        <f t="shared" si="0"/>
        <v>0</v>
      </c>
      <c r="D26" s="16">
        <f t="array" ref="D26">IFERROR(INDEX(C$2:C26,MATCH(2,1/(C$2:C26&lt;&gt;0))),0)</f>
        <v>0</v>
      </c>
      <c r="E26" s="16">
        <f t="shared" si="1"/>
        <v>0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22</v>
      </c>
    </row>
    <row r="27" spans="1:7">
      <c r="A27" s="5">
        <v>43509</v>
      </c>
      <c r="B27" s="7">
        <v>0</v>
      </c>
      <c r="C27" s="7">
        <f t="shared" si="0"/>
        <v>0</v>
      </c>
      <c r="D27" s="16">
        <f t="array" ref="D27">IFERROR(INDEX(C$2:C27,MATCH(2,1/(C$2:C27&lt;&gt;0))),0)</f>
        <v>0</v>
      </c>
      <c r="E27" s="16">
        <f t="shared" si="1"/>
        <v>0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22</v>
      </c>
    </row>
    <row r="28" spans="1:7">
      <c r="A28" s="5">
        <v>43510</v>
      </c>
      <c r="B28" s="7">
        <v>6.6699999999999995E-2</v>
      </c>
      <c r="C28" s="7">
        <f t="shared" si="0"/>
        <v>0</v>
      </c>
      <c r="D28" s="16">
        <f t="array" ref="D28">IFERROR(INDEX(C$2:C28,MATCH(2,1/(C$2:C28&lt;&gt;0))),0)</f>
        <v>0</v>
      </c>
      <c r="E28" s="16">
        <f t="shared" si="1"/>
        <v>0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22</v>
      </c>
    </row>
    <row r="29" spans="1:7">
      <c r="A29" s="5">
        <v>43511</v>
      </c>
      <c r="B29" s="7">
        <v>0</v>
      </c>
      <c r="C29" s="7">
        <f t="shared" si="0"/>
        <v>0</v>
      </c>
      <c r="D29" s="16">
        <f t="array" ref="D29">IFERROR(INDEX(C$2:C29,MATCH(2,1/(C$2:C29&lt;&gt;0))),0)</f>
        <v>0</v>
      </c>
      <c r="E29" s="16">
        <f t="shared" si="1"/>
        <v>0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22</v>
      </c>
    </row>
    <row r="30" spans="1:7">
      <c r="A30" s="5">
        <v>43514</v>
      </c>
      <c r="B30" s="7">
        <v>0</v>
      </c>
      <c r="C30" s="7">
        <f t="shared" si="0"/>
        <v>0</v>
      </c>
      <c r="D30" s="16">
        <f t="array" ref="D30">IFERROR(INDEX(C$2:C30,MATCH(2,1/(C$2:C30&lt;&gt;0))),0)</f>
        <v>0</v>
      </c>
      <c r="E30" s="16">
        <f t="shared" si="1"/>
        <v>0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22</v>
      </c>
    </row>
    <row r="31" spans="1:7">
      <c r="A31" s="5">
        <v>43515</v>
      </c>
      <c r="B31" s="7">
        <v>6.6699999999999995E-2</v>
      </c>
      <c r="C31" s="7">
        <f t="shared" si="0"/>
        <v>0</v>
      </c>
      <c r="D31" s="16">
        <f t="array" ref="D31">IFERROR(INDEX(C$2:C31,MATCH(2,1/(C$2:C31&lt;&gt;0))),0)</f>
        <v>0</v>
      </c>
      <c r="E31" s="16">
        <f t="shared" si="1"/>
        <v>0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22</v>
      </c>
    </row>
    <row r="32" spans="1:7">
      <c r="A32" s="5">
        <v>43516</v>
      </c>
      <c r="B32" s="7">
        <v>6.6600000000000006E-2</v>
      </c>
      <c r="C32" s="7">
        <f t="shared" si="0"/>
        <v>0</v>
      </c>
      <c r="D32" s="16">
        <f t="array" ref="D32">IFERROR(INDEX(C$2:C32,MATCH(2,1/(C$2:C32&lt;&gt;0))),0)</f>
        <v>0</v>
      </c>
      <c r="E32" s="16">
        <f t="shared" si="1"/>
        <v>0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22</v>
      </c>
    </row>
    <row r="33" spans="1:7">
      <c r="A33" s="5">
        <v>43517</v>
      </c>
      <c r="B33" s="7">
        <v>0</v>
      </c>
      <c r="C33" s="7">
        <f t="shared" si="0"/>
        <v>0</v>
      </c>
      <c r="D33" s="16">
        <f t="array" ref="D33">IFERROR(INDEX(C$2:C33,MATCH(2,1/(C$2:C33&lt;&gt;0))),0)</f>
        <v>0</v>
      </c>
      <c r="E33" s="16">
        <f t="shared" si="1"/>
        <v>0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22</v>
      </c>
    </row>
    <row r="34" spans="1:7">
      <c r="A34" s="5">
        <v>43518</v>
      </c>
      <c r="B34" s="7">
        <v>6.6600000000000006E-2</v>
      </c>
      <c r="C34" s="7">
        <f t="shared" si="0"/>
        <v>0</v>
      </c>
      <c r="D34" s="16">
        <f t="array" ref="D34">IFERROR(INDEX(C$2:C34,MATCH(2,1/(C$2:C34&lt;&gt;0))),0)</f>
        <v>0</v>
      </c>
      <c r="E34" s="16">
        <f t="shared" si="1"/>
        <v>0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22</v>
      </c>
    </row>
    <row r="35" spans="1:7">
      <c r="A35" s="5">
        <v>43521</v>
      </c>
      <c r="B35" s="7">
        <v>0</v>
      </c>
      <c r="C35" s="7">
        <f t="shared" si="0"/>
        <v>0</v>
      </c>
      <c r="D35" s="16">
        <f t="array" ref="D35">IFERROR(INDEX(C$2:C35,MATCH(2,1/(C$2:C35&lt;&gt;0))),0)</f>
        <v>0</v>
      </c>
      <c r="E35" s="16">
        <f t="shared" si="1"/>
        <v>0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22</v>
      </c>
    </row>
    <row r="36" spans="1:7">
      <c r="A36" s="5">
        <v>43522</v>
      </c>
      <c r="B36" s="7">
        <v>0.19989999999999999</v>
      </c>
      <c r="C36" s="7">
        <f t="shared" si="0"/>
        <v>0</v>
      </c>
      <c r="D36" s="16">
        <f t="array" ref="D36">IFERROR(INDEX(C$2:C36,MATCH(2,1/(C$2:C36&lt;&gt;0))),0)</f>
        <v>0</v>
      </c>
      <c r="E36" s="16">
        <f t="shared" si="1"/>
        <v>0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22</v>
      </c>
    </row>
    <row r="37" spans="1:7">
      <c r="A37" s="5">
        <v>43523</v>
      </c>
      <c r="B37" s="7">
        <v>0.59960000000000002</v>
      </c>
      <c r="C37" s="7">
        <f t="shared" si="0"/>
        <v>0</v>
      </c>
      <c r="D37" s="16">
        <f t="array" ref="D37">IFERROR(INDEX(C$2:C37,MATCH(2,1/(C$2:C37&lt;&gt;0))),0)</f>
        <v>0</v>
      </c>
      <c r="E37" s="16">
        <f t="shared" si="1"/>
        <v>0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22</v>
      </c>
    </row>
    <row r="38" spans="1:7">
      <c r="A38" s="5">
        <v>43524</v>
      </c>
      <c r="B38" s="7">
        <v>0.93269999999999997</v>
      </c>
      <c r="C38" s="7">
        <f t="shared" si="0"/>
        <v>0</v>
      </c>
      <c r="D38" s="16">
        <f t="array" ref="D38">IFERROR(INDEX(C$2:C38,MATCH(2,1/(C$2:C38&lt;&gt;0))),0)</f>
        <v>0</v>
      </c>
      <c r="E38" s="16">
        <f t="shared" si="1"/>
        <v>0</v>
      </c>
      <c r="F38" s="16">
        <f>IF(AND(C38&lt;&gt;0,SUM(C$1:$D38)=SUM(C$1:$D38)),ROW(),0)</f>
        <v>0</v>
      </c>
      <c r="G38" s="16">
        <f t="array" ref="G38">IF(ROW()-IFERROR(INDEX(F$2:F38,MATCH(2,1/(F$2:F38&lt;&gt;0))),0)&gt;22,22,ROW()-IFERROR(INDEX(F$2:F38,MATCH(2,1/(F$2:F38&lt;&gt;0))),0))</f>
        <v>22</v>
      </c>
    </row>
    <row r="39" spans="1:7">
      <c r="A39" s="5">
        <v>43525</v>
      </c>
      <c r="B39" s="7">
        <v>0</v>
      </c>
      <c r="C39" s="7">
        <f t="shared" si="0"/>
        <v>0</v>
      </c>
      <c r="D39" s="16">
        <f t="array" ref="D39">IFERROR(INDEX(C$2:C39,MATCH(2,1/(C$2:C39&lt;&gt;0))),0)</f>
        <v>0</v>
      </c>
      <c r="E39" s="16">
        <f t="shared" si="1"/>
        <v>0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22</v>
      </c>
    </row>
    <row r="40" spans="1:7">
      <c r="A40" s="5">
        <v>43528</v>
      </c>
      <c r="B40" s="7">
        <v>0</v>
      </c>
      <c r="C40" s="7">
        <f t="shared" si="0"/>
        <v>0</v>
      </c>
      <c r="D40" s="16">
        <f t="array" ref="D40">IFERROR(INDEX(C$2:C40,MATCH(2,1/(C$2:C40&lt;&gt;0))),0)</f>
        <v>0</v>
      </c>
      <c r="E40" s="16">
        <f t="shared" si="1"/>
        <v>0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22</v>
      </c>
    </row>
    <row r="41" spans="1:7">
      <c r="A41" s="5">
        <v>43529</v>
      </c>
      <c r="B41" s="7">
        <v>0</v>
      </c>
      <c r="C41" s="7">
        <f t="shared" si="0"/>
        <v>0</v>
      </c>
      <c r="D41" s="16">
        <f t="array" ref="D41">IFERROR(INDEX(C$2:C41,MATCH(2,1/(C$2:C41&lt;&gt;0))),0)</f>
        <v>0</v>
      </c>
      <c r="E41" s="16">
        <f t="shared" si="1"/>
        <v>0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22</v>
      </c>
    </row>
    <row r="42" spans="1:7">
      <c r="A42" s="5">
        <v>43530</v>
      </c>
      <c r="B42" s="7">
        <v>0</v>
      </c>
      <c r="C42" s="7">
        <f t="shared" si="0"/>
        <v>0</v>
      </c>
      <c r="D42" s="16">
        <f t="array" ref="D42">IFERROR(INDEX(C$2:C42,MATCH(2,1/(C$2:C42&lt;&gt;0))),0)</f>
        <v>0</v>
      </c>
      <c r="E42" s="16">
        <f t="shared" si="1"/>
        <v>0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22</v>
      </c>
    </row>
    <row r="43" spans="1:7">
      <c r="A43" s="5">
        <v>43531</v>
      </c>
      <c r="B43" s="7">
        <v>0</v>
      </c>
      <c r="C43" s="7">
        <f t="shared" si="0"/>
        <v>0</v>
      </c>
      <c r="D43" s="16">
        <f t="array" ref="D43">IFERROR(INDEX(C$2:C43,MATCH(2,1/(C$2:C43&lt;&gt;0))),0)</f>
        <v>0</v>
      </c>
      <c r="E43" s="16">
        <f t="shared" si="1"/>
        <v>0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22</v>
      </c>
    </row>
    <row r="44" spans="1:7">
      <c r="A44" s="5">
        <v>43532</v>
      </c>
      <c r="B44" s="7">
        <v>7.9175000000000004</v>
      </c>
      <c r="C44" s="7">
        <f t="shared" si="0"/>
        <v>0</v>
      </c>
      <c r="D44" s="16">
        <f t="array" ref="D44">IFERROR(INDEX(C$2:C44,MATCH(2,1/(C$2:C44&lt;&gt;0))),0)</f>
        <v>0</v>
      </c>
      <c r="E44" s="16">
        <f t="shared" si="1"/>
        <v>0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22</v>
      </c>
    </row>
    <row r="45" spans="1:7">
      <c r="A45" s="5">
        <v>43535</v>
      </c>
      <c r="B45" s="7">
        <v>0.2661</v>
      </c>
      <c r="C45" s="7">
        <f t="shared" si="0"/>
        <v>0</v>
      </c>
      <c r="D45" s="16">
        <f t="array" ref="D45">IFERROR(INDEX(C$2:C45,MATCH(2,1/(C$2:C45&lt;&gt;0))),0)</f>
        <v>0</v>
      </c>
      <c r="E45" s="16">
        <f t="shared" si="1"/>
        <v>0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22</v>
      </c>
    </row>
    <row r="46" spans="1:7">
      <c r="A46" s="5">
        <v>43536</v>
      </c>
      <c r="B46" s="7">
        <v>0</v>
      </c>
      <c r="C46" s="7">
        <f t="shared" si="0"/>
        <v>0</v>
      </c>
      <c r="D46" s="16">
        <f t="array" ref="D46">IFERROR(INDEX(C$2:C46,MATCH(2,1/(C$2:C46&lt;&gt;0))),0)</f>
        <v>0</v>
      </c>
      <c r="E46" s="16">
        <f t="shared" si="1"/>
        <v>0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22</v>
      </c>
    </row>
    <row r="47" spans="1:7">
      <c r="A47" s="5">
        <v>43537</v>
      </c>
      <c r="B47" s="7">
        <v>0.93149999999999999</v>
      </c>
      <c r="C47" s="7">
        <f t="shared" si="0"/>
        <v>0</v>
      </c>
      <c r="D47" s="16">
        <f t="array" ref="D47">IFERROR(INDEX(C$2:C47,MATCH(2,1/(C$2:C47&lt;&gt;0))),0)</f>
        <v>0</v>
      </c>
      <c r="E47" s="16">
        <f t="shared" si="1"/>
        <v>0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22</v>
      </c>
    </row>
    <row r="48" spans="1:7">
      <c r="A48" s="5">
        <v>43538</v>
      </c>
      <c r="B48" s="7">
        <v>2.2621000000000002</v>
      </c>
      <c r="C48" s="7">
        <f t="shared" si="0"/>
        <v>0</v>
      </c>
      <c r="D48" s="16">
        <f t="array" ref="D48">IFERROR(INDEX(C$2:C48,MATCH(2,1/(C$2:C48&lt;&gt;0))),0)</f>
        <v>0</v>
      </c>
      <c r="E48" s="16">
        <f t="shared" si="1"/>
        <v>0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22</v>
      </c>
    </row>
    <row r="49" spans="1:7">
      <c r="A49" s="5">
        <v>43539</v>
      </c>
      <c r="B49" s="7">
        <v>0.13300000000000001</v>
      </c>
      <c r="C49" s="7">
        <f t="shared" si="0"/>
        <v>0</v>
      </c>
      <c r="D49" s="16">
        <f t="array" ref="D49">IFERROR(INDEX(C$2:C49,MATCH(2,1/(C$2:C49&lt;&gt;0))),0)</f>
        <v>0</v>
      </c>
      <c r="E49" s="16">
        <f t="shared" si="1"/>
        <v>0</v>
      </c>
      <c r="F49" s="16">
        <f>IF(AND(C49&lt;&gt;0,SUM(C$1:$D49)=SUM(C$1:$D49)),ROW(),0)</f>
        <v>0</v>
      </c>
      <c r="G49" s="16">
        <f t="array" ref="G49">IF(ROW()-IFERROR(INDEX(F$2:F49,MATCH(2,1/(F$2:F49&lt;&gt;0))),0)&gt;22,22,ROW()-IFERROR(INDEX(F$2:F49,MATCH(2,1/(F$2:F49&lt;&gt;0))),0))</f>
        <v>22</v>
      </c>
    </row>
    <row r="50" spans="1:7">
      <c r="A50" s="5">
        <v>43542</v>
      </c>
      <c r="B50" s="7">
        <v>6.6500000000000004E-2</v>
      </c>
      <c r="C50" s="7">
        <f t="shared" si="0"/>
        <v>0</v>
      </c>
      <c r="D50" s="16">
        <f t="array" ref="D50">IFERROR(INDEX(C$2:C50,MATCH(2,1/(C$2:C50&lt;&gt;0))),0)</f>
        <v>0</v>
      </c>
      <c r="E50" s="16">
        <f t="shared" si="1"/>
        <v>0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22</v>
      </c>
    </row>
    <row r="51" spans="1:7">
      <c r="A51" s="5">
        <v>43543</v>
      </c>
      <c r="B51" s="7">
        <v>0.13300000000000001</v>
      </c>
      <c r="C51" s="7">
        <f t="shared" si="0"/>
        <v>0</v>
      </c>
      <c r="D51" s="16">
        <f t="array" ref="D51">IFERROR(INDEX(C$2:C51,MATCH(2,1/(C$2:C51&lt;&gt;0))),0)</f>
        <v>0</v>
      </c>
      <c r="E51" s="16">
        <f t="shared" si="1"/>
        <v>0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22</v>
      </c>
    </row>
    <row r="52" spans="1:7">
      <c r="A52" s="5">
        <v>43544</v>
      </c>
      <c r="B52" s="7">
        <v>0.13300000000000001</v>
      </c>
      <c r="C52" s="7">
        <f t="shared" si="0"/>
        <v>0</v>
      </c>
      <c r="D52" s="16">
        <f t="array" ref="D52">IFERROR(INDEX(C$2:C52,MATCH(2,1/(C$2:C52&lt;&gt;0))),0)</f>
        <v>0</v>
      </c>
      <c r="E52" s="16">
        <f t="shared" si="1"/>
        <v>0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22</v>
      </c>
    </row>
    <row r="53" spans="1:7">
      <c r="A53" s="5">
        <v>43545</v>
      </c>
      <c r="B53" s="7">
        <v>6.6500000000000004E-2</v>
      </c>
      <c r="C53" s="7">
        <f t="shared" si="0"/>
        <v>0</v>
      </c>
      <c r="D53" s="16">
        <f t="array" ref="D53">IFERROR(INDEX(C$2:C53,MATCH(2,1/(C$2:C53&lt;&gt;0))),0)</f>
        <v>0</v>
      </c>
      <c r="E53" s="16">
        <f t="shared" si="1"/>
        <v>0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22</v>
      </c>
    </row>
    <row r="54" spans="1:7">
      <c r="A54" s="5">
        <v>43546</v>
      </c>
      <c r="B54" s="7">
        <v>6.6500000000000004E-2</v>
      </c>
      <c r="C54" s="7">
        <f t="shared" si="0"/>
        <v>0</v>
      </c>
      <c r="D54" s="16">
        <f t="array" ref="D54">IFERROR(INDEX(C$2:C54,MATCH(2,1/(C$2:C54&lt;&gt;0))),0)</f>
        <v>0</v>
      </c>
      <c r="E54" s="16">
        <f t="shared" si="1"/>
        <v>0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22</v>
      </c>
    </row>
    <row r="55" spans="1:7">
      <c r="A55" s="5">
        <v>43549</v>
      </c>
      <c r="B55" s="7">
        <v>0.39889999999999998</v>
      </c>
      <c r="C55" s="7">
        <f t="shared" si="0"/>
        <v>0</v>
      </c>
      <c r="D55" s="16">
        <f t="array" ref="D55">IFERROR(INDEX(C$2:C55,MATCH(2,1/(C$2:C55&lt;&gt;0))),0)</f>
        <v>0</v>
      </c>
      <c r="E55" s="16">
        <f t="shared" si="1"/>
        <v>0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22</v>
      </c>
    </row>
    <row r="56" spans="1:7">
      <c r="A56" s="5">
        <v>43550</v>
      </c>
      <c r="B56" s="7">
        <v>1.2633000000000001</v>
      </c>
      <c r="C56" s="7">
        <f t="shared" si="0"/>
        <v>0</v>
      </c>
      <c r="D56" s="16">
        <f t="array" ref="D56">IFERROR(INDEX(C$2:C56,MATCH(2,1/(C$2:C56&lt;&gt;0))),0)</f>
        <v>0</v>
      </c>
      <c r="E56" s="16">
        <f t="shared" si="1"/>
        <v>0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22</v>
      </c>
    </row>
    <row r="57" spans="1:7">
      <c r="A57" s="5">
        <v>43551</v>
      </c>
      <c r="B57" s="7">
        <v>0.79790000000000005</v>
      </c>
      <c r="C57" s="7">
        <f t="shared" si="0"/>
        <v>0</v>
      </c>
      <c r="D57" s="16">
        <f t="array" ref="D57">IFERROR(INDEX(C$2:C57,MATCH(2,1/(C$2:C57&lt;&gt;0))),0)</f>
        <v>0</v>
      </c>
      <c r="E57" s="16">
        <f t="shared" si="1"/>
        <v>0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22</v>
      </c>
    </row>
    <row r="58" spans="1:7">
      <c r="A58" s="5">
        <v>43552</v>
      </c>
      <c r="B58" s="7">
        <v>1.7286999999999999</v>
      </c>
      <c r="C58" s="7">
        <f t="shared" si="0"/>
        <v>0</v>
      </c>
      <c r="D58" s="16">
        <f t="array" ref="D58">IFERROR(INDEX(C$2:C58,MATCH(2,1/(C$2:C58&lt;&gt;0))),0)</f>
        <v>0</v>
      </c>
      <c r="E58" s="16">
        <f t="shared" si="1"/>
        <v>0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22</v>
      </c>
    </row>
    <row r="59" spans="1:7">
      <c r="A59" s="5">
        <v>43553</v>
      </c>
      <c r="B59" s="7">
        <v>0.26600000000000001</v>
      </c>
      <c r="C59" s="7">
        <f t="shared" si="0"/>
        <v>0</v>
      </c>
      <c r="D59" s="16">
        <f t="array" ref="D59">IFERROR(INDEX(C$2:C59,MATCH(2,1/(C$2:C59&lt;&gt;0))),0)</f>
        <v>0</v>
      </c>
      <c r="E59" s="16">
        <f t="shared" si="1"/>
        <v>0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22</v>
      </c>
    </row>
    <row r="60" spans="1:7">
      <c r="A60" s="5">
        <v>43556</v>
      </c>
      <c r="B60" s="7">
        <v>0</v>
      </c>
      <c r="C60" s="7">
        <f t="shared" si="0"/>
        <v>0</v>
      </c>
      <c r="D60" s="16">
        <f t="array" ref="D60">IFERROR(INDEX(C$2:C60,MATCH(2,1/(C$2:C60&lt;&gt;0))),0)</f>
        <v>0</v>
      </c>
      <c r="E60" s="16">
        <f t="shared" si="1"/>
        <v>0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22</v>
      </c>
    </row>
    <row r="61" spans="1:7">
      <c r="A61" s="5">
        <v>43557</v>
      </c>
      <c r="B61" s="7">
        <v>6.6500000000000004E-2</v>
      </c>
      <c r="C61" s="7">
        <f t="shared" si="0"/>
        <v>0</v>
      </c>
      <c r="D61" s="16">
        <f t="array" ref="D61">IFERROR(INDEX(C$2:C61,MATCH(2,1/(C$2:C61&lt;&gt;0))),0)</f>
        <v>0</v>
      </c>
      <c r="E61" s="16">
        <f t="shared" si="1"/>
        <v>0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22</v>
      </c>
    </row>
    <row r="62" spans="1:7">
      <c r="A62" s="5">
        <v>43558</v>
      </c>
      <c r="B62" s="7">
        <v>0.13300000000000001</v>
      </c>
      <c r="C62" s="7">
        <f t="shared" si="0"/>
        <v>0</v>
      </c>
      <c r="D62" s="16">
        <f t="array" ref="D62">IFERROR(INDEX(C$2:C62,MATCH(2,1/(C$2:C62&lt;&gt;0))),0)</f>
        <v>0</v>
      </c>
      <c r="E62" s="16">
        <f t="shared" si="1"/>
        <v>0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22</v>
      </c>
    </row>
    <row r="63" spans="1:7">
      <c r="A63" s="5">
        <v>43559</v>
      </c>
      <c r="B63" s="7">
        <v>0</v>
      </c>
      <c r="C63" s="7">
        <f t="shared" si="0"/>
        <v>0</v>
      </c>
      <c r="D63" s="16">
        <f t="array" ref="D63">IFERROR(INDEX(C$2:C63,MATCH(2,1/(C$2:C63&lt;&gt;0))),0)</f>
        <v>0</v>
      </c>
      <c r="E63" s="16">
        <f t="shared" si="1"/>
        <v>0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22</v>
      </c>
    </row>
    <row r="64" spans="1:7">
      <c r="A64" s="5">
        <v>43563</v>
      </c>
      <c r="B64" s="7">
        <v>0.19950000000000001</v>
      </c>
      <c r="C64" s="7">
        <f t="shared" si="0"/>
        <v>0</v>
      </c>
      <c r="D64" s="16">
        <f t="array" ref="D64">IFERROR(INDEX(C$2:C64,MATCH(2,1/(C$2:C64&lt;&gt;0))),0)</f>
        <v>0</v>
      </c>
      <c r="E64" s="16">
        <f t="shared" si="1"/>
        <v>0</v>
      </c>
      <c r="F64" s="16">
        <f>IF(AND(C64&lt;&gt;0,SUM(C$1:$D64)=SUM(C$1:$D64)),ROW(),0)</f>
        <v>0</v>
      </c>
      <c r="G64" s="16">
        <f t="array" ref="G64">IF(ROW()-IFERROR(INDEX(F$2:F64,MATCH(2,1/(F$2:F64&lt;&gt;0))),0)&gt;22,22,ROW()-IFERROR(INDEX(F$2:F64,MATCH(2,1/(F$2:F64&lt;&gt;0))),0))</f>
        <v>22</v>
      </c>
    </row>
    <row r="65" spans="1:7">
      <c r="A65" s="5">
        <v>43564</v>
      </c>
      <c r="B65" s="7">
        <v>6.6500000000000004E-2</v>
      </c>
      <c r="C65" s="7">
        <f t="shared" si="0"/>
        <v>0</v>
      </c>
      <c r="D65" s="16">
        <f t="array" ref="D65">IFERROR(INDEX(C$2:C65,MATCH(2,1/(C$2:C65&lt;&gt;0))),0)</f>
        <v>0</v>
      </c>
      <c r="E65" s="16">
        <f t="shared" si="1"/>
        <v>0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22</v>
      </c>
    </row>
    <row r="66" spans="1:7">
      <c r="A66" s="5">
        <v>43565</v>
      </c>
      <c r="B66" s="7">
        <v>0.13289999999999999</v>
      </c>
      <c r="C66" s="7">
        <f t="shared" si="0"/>
        <v>0</v>
      </c>
      <c r="D66" s="16">
        <f t="array" ref="D66">IFERROR(INDEX(C$2:C66,MATCH(2,1/(C$2:C66&lt;&gt;0))),0)</f>
        <v>0</v>
      </c>
      <c r="E66" s="16">
        <f t="shared" si="1"/>
        <v>0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22</v>
      </c>
    </row>
    <row r="67" spans="1:7">
      <c r="A67" s="5">
        <v>43566</v>
      </c>
      <c r="B67" s="7">
        <v>0.3987</v>
      </c>
      <c r="C67" s="7">
        <f t="shared" ref="C67:C130" si="2">IF(B67&gt;10,5,0)</f>
        <v>0</v>
      </c>
      <c r="D67" s="16">
        <f t="array" ref="D67">IFERROR(INDEX(C$2:C67,MATCH(2,1/(C$2:C67&lt;&gt;0))),0)</f>
        <v>0</v>
      </c>
      <c r="E67" s="16">
        <f t="shared" ref="E67:E130" si="3">IF(D67=0,0,IF(D67&lt;0,-1*(ABS(D67)-G67*ABS(D67)/22),D67-G67*D67/22))</f>
        <v>0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22</v>
      </c>
    </row>
    <row r="68" spans="1:7">
      <c r="A68" s="5">
        <v>43567</v>
      </c>
      <c r="B68" s="7">
        <v>0.59799999999999998</v>
      </c>
      <c r="C68" s="7">
        <f t="shared" si="2"/>
        <v>0</v>
      </c>
      <c r="D68" s="16">
        <f t="array" ref="D68">IFERROR(INDEX(C$2:C68,MATCH(2,1/(C$2:C68&lt;&gt;0))),0)</f>
        <v>0</v>
      </c>
      <c r="E68" s="16">
        <f t="shared" si="3"/>
        <v>0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22</v>
      </c>
    </row>
    <row r="69" spans="1:7">
      <c r="A69" s="5">
        <v>43570</v>
      </c>
      <c r="B69" s="7">
        <v>0.3987</v>
      </c>
      <c r="C69" s="7">
        <f t="shared" si="2"/>
        <v>0</v>
      </c>
      <c r="D69" s="16">
        <f t="array" ref="D69">IFERROR(INDEX(C$2:C69,MATCH(2,1/(C$2:C69&lt;&gt;0))),0)</f>
        <v>0</v>
      </c>
      <c r="E69" s="16">
        <f t="shared" si="3"/>
        <v>0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22</v>
      </c>
    </row>
    <row r="70" spans="1:7">
      <c r="A70" s="5">
        <v>43571</v>
      </c>
      <c r="B70" s="7">
        <v>0.3987</v>
      </c>
      <c r="C70" s="7">
        <f t="shared" si="2"/>
        <v>0</v>
      </c>
      <c r="D70" s="16">
        <f t="array" ref="D70">IFERROR(INDEX(C$2:C70,MATCH(2,1/(C$2:C70&lt;&gt;0))),0)</f>
        <v>0</v>
      </c>
      <c r="E70" s="16">
        <f t="shared" si="3"/>
        <v>0</v>
      </c>
      <c r="F70" s="16">
        <f>IF(AND(C70&lt;&gt;0,SUM(C$1:$D70)=SUM(C$1:$D70)),ROW(),0)</f>
        <v>0</v>
      </c>
      <c r="G70" s="16">
        <f t="array" ref="G70">IF(ROW()-IFERROR(INDEX(F$2:F70,MATCH(2,1/(F$2:F70&lt;&gt;0))),0)&gt;22,22,ROW()-IFERROR(INDEX(F$2:F70,MATCH(2,1/(F$2:F70&lt;&gt;0))),0))</f>
        <v>22</v>
      </c>
    </row>
    <row r="71" spans="1:7">
      <c r="A71" s="5">
        <v>43572</v>
      </c>
      <c r="B71" s="7">
        <v>0.1328</v>
      </c>
      <c r="C71" s="7">
        <f t="shared" si="2"/>
        <v>0</v>
      </c>
      <c r="D71" s="16">
        <f t="array" ref="D71">IFERROR(INDEX(C$2:C71,MATCH(2,1/(C$2:C71&lt;&gt;0))),0)</f>
        <v>0</v>
      </c>
      <c r="E71" s="16">
        <f t="shared" si="3"/>
        <v>0</v>
      </c>
      <c r="F71" s="16">
        <f>IF(AND(C71&lt;&gt;0,SUM(C$1:$D71)=SUM(C$1:$D71)),ROW(),0)</f>
        <v>0</v>
      </c>
      <c r="G71" s="16">
        <f t="array" ref="G71">IF(ROW()-IFERROR(INDEX(F$2:F71,MATCH(2,1/(F$2:F71&lt;&gt;0))),0)&gt;22,22,ROW()-IFERROR(INDEX(F$2:F71,MATCH(2,1/(F$2:F71&lt;&gt;0))),0))</f>
        <v>22</v>
      </c>
    </row>
    <row r="72" spans="1:7">
      <c r="A72" s="5">
        <v>43573</v>
      </c>
      <c r="B72" s="7">
        <v>0.53120000000000001</v>
      </c>
      <c r="C72" s="7">
        <f t="shared" si="2"/>
        <v>0</v>
      </c>
      <c r="D72" s="16">
        <f t="array" ref="D72">IFERROR(INDEX(C$2:C72,MATCH(2,1/(C$2:C72&lt;&gt;0))),0)</f>
        <v>0</v>
      </c>
      <c r="E72" s="16">
        <f t="shared" si="3"/>
        <v>0</v>
      </c>
      <c r="F72" s="16">
        <f>IF(AND(C72&lt;&gt;0,SUM(C$1:$D72)=SUM(C$1:$D72)),ROW(),0)</f>
        <v>0</v>
      </c>
      <c r="G72" s="16">
        <f t="array" ref="G72">IF(ROW()-IFERROR(INDEX(F$2:F72,MATCH(2,1/(F$2:F72&lt;&gt;0))),0)&gt;22,22,ROW()-IFERROR(INDEX(F$2:F72,MATCH(2,1/(F$2:F72&lt;&gt;0))),0))</f>
        <v>22</v>
      </c>
    </row>
    <row r="73" spans="1:7">
      <c r="A73" s="5">
        <v>43574</v>
      </c>
      <c r="B73" s="7">
        <v>0.2656</v>
      </c>
      <c r="C73" s="7">
        <f t="shared" si="2"/>
        <v>0</v>
      </c>
      <c r="D73" s="16">
        <f t="array" ref="D73">IFERROR(INDEX(C$2:C73,MATCH(2,1/(C$2:C73&lt;&gt;0))),0)</f>
        <v>0</v>
      </c>
      <c r="E73" s="16">
        <f t="shared" si="3"/>
        <v>0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22</v>
      </c>
    </row>
    <row r="74" spans="1:7">
      <c r="A74" s="5">
        <v>43577</v>
      </c>
      <c r="B74" s="7">
        <v>0.79679999999999995</v>
      </c>
      <c r="C74" s="7">
        <f t="shared" si="2"/>
        <v>0</v>
      </c>
      <c r="D74" s="16">
        <f t="array" ref="D74">IFERROR(INDEX(C$2:C74,MATCH(2,1/(C$2:C74&lt;&gt;0))),0)</f>
        <v>0</v>
      </c>
      <c r="E74" s="16">
        <f t="shared" si="3"/>
        <v>0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22</v>
      </c>
    </row>
    <row r="75" spans="1:7">
      <c r="A75" s="5">
        <v>43578</v>
      </c>
      <c r="B75" s="7">
        <v>1.66</v>
      </c>
      <c r="C75" s="7">
        <f t="shared" si="2"/>
        <v>0</v>
      </c>
      <c r="D75" s="16">
        <f t="array" ref="D75">IFERROR(INDEX(C$2:C75,MATCH(2,1/(C$2:C75&lt;&gt;0))),0)</f>
        <v>0</v>
      </c>
      <c r="E75" s="16">
        <f t="shared" si="3"/>
        <v>0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22</v>
      </c>
    </row>
    <row r="76" spans="1:7">
      <c r="A76" s="5">
        <v>43579</v>
      </c>
      <c r="B76" s="7">
        <v>0.66400000000000003</v>
      </c>
      <c r="C76" s="7">
        <f t="shared" si="2"/>
        <v>0</v>
      </c>
      <c r="D76" s="16">
        <f t="array" ref="D76">IFERROR(INDEX(C$2:C76,MATCH(2,1/(C$2:C76&lt;&gt;0))),0)</f>
        <v>0</v>
      </c>
      <c r="E76" s="16">
        <f t="shared" si="3"/>
        <v>0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22</v>
      </c>
    </row>
    <row r="77" spans="1:7">
      <c r="A77" s="5">
        <v>43580</v>
      </c>
      <c r="B77" s="7">
        <v>2.4567999999999999</v>
      </c>
      <c r="C77" s="7">
        <f t="shared" si="2"/>
        <v>0</v>
      </c>
      <c r="D77" s="16">
        <f t="array" ref="D77">IFERROR(INDEX(C$2:C77,MATCH(2,1/(C$2:C77&lt;&gt;0))),0)</f>
        <v>0</v>
      </c>
      <c r="E77" s="16">
        <f t="shared" si="3"/>
        <v>0</v>
      </c>
      <c r="F77" s="16">
        <f>IF(AND(C77&lt;&gt;0,SUM(C$1:$D77)=SUM(C$1:$D77)),ROW(),0)</f>
        <v>0</v>
      </c>
      <c r="G77" s="16">
        <f t="array" ref="G77">IF(ROW()-IFERROR(INDEX(F$2:F77,MATCH(2,1/(F$2:F77&lt;&gt;0))),0)&gt;22,22,ROW()-IFERROR(INDEX(F$2:F77,MATCH(2,1/(F$2:F77&lt;&gt;0))),0))</f>
        <v>22</v>
      </c>
    </row>
    <row r="78" spans="1:7">
      <c r="A78" s="5">
        <v>43581</v>
      </c>
      <c r="B78" s="7">
        <v>2.5232000000000001</v>
      </c>
      <c r="C78" s="7">
        <f t="shared" si="2"/>
        <v>0</v>
      </c>
      <c r="D78" s="16">
        <f t="array" ref="D78">IFERROR(INDEX(C$2:C78,MATCH(2,1/(C$2:C78&lt;&gt;0))),0)</f>
        <v>0</v>
      </c>
      <c r="E78" s="16">
        <f t="shared" si="3"/>
        <v>0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22</v>
      </c>
    </row>
    <row r="79" spans="1:7">
      <c r="A79" s="5">
        <v>43584</v>
      </c>
      <c r="B79" s="7">
        <v>8.5601000000000003</v>
      </c>
      <c r="C79" s="7">
        <f t="shared" si="2"/>
        <v>0</v>
      </c>
      <c r="D79" s="16">
        <f t="array" ref="D79">IFERROR(INDEX(C$2:C79,MATCH(2,1/(C$2:C79&lt;&gt;0))),0)</f>
        <v>0</v>
      </c>
      <c r="E79" s="16">
        <f t="shared" si="3"/>
        <v>0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22</v>
      </c>
    </row>
    <row r="80" spans="1:7">
      <c r="A80" s="5">
        <v>43585</v>
      </c>
      <c r="B80" s="7">
        <v>2.4535999999999998</v>
      </c>
      <c r="C80" s="7">
        <f t="shared" si="2"/>
        <v>0</v>
      </c>
      <c r="D80" s="16">
        <f t="array" ref="D80">IFERROR(INDEX(C$2:C80,MATCH(2,1/(C$2:C80&lt;&gt;0))),0)</f>
        <v>0</v>
      </c>
      <c r="E80" s="16">
        <f t="shared" si="3"/>
        <v>0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22</v>
      </c>
    </row>
    <row r="81" spans="1:7">
      <c r="A81" s="5">
        <v>43591</v>
      </c>
      <c r="B81" s="7">
        <v>25.6631</v>
      </c>
      <c r="C81" s="7">
        <f t="shared" si="2"/>
        <v>5</v>
      </c>
      <c r="D81" s="16">
        <f t="array" ref="D81">IFERROR(INDEX(C$2:C81,MATCH(2,1/(C$2:C81&lt;&gt;0))),0)</f>
        <v>5</v>
      </c>
      <c r="E81" s="16">
        <f t="shared" si="3"/>
        <v>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>
      <c r="A82" s="5">
        <v>43592</v>
      </c>
      <c r="B82" s="7">
        <v>1.6577999999999999</v>
      </c>
      <c r="C82" s="7">
        <f t="shared" si="2"/>
        <v>0</v>
      </c>
      <c r="D82" s="16">
        <f t="array" ref="D82">IFERROR(INDEX(C$2:C82,MATCH(2,1/(C$2:C82&lt;&gt;0))),0)</f>
        <v>5</v>
      </c>
      <c r="E82" s="16">
        <f t="shared" si="3"/>
        <v>4.7727272727272725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1</v>
      </c>
    </row>
    <row r="83" spans="1:7">
      <c r="A83" s="5">
        <v>43593</v>
      </c>
      <c r="B83" s="7">
        <v>1.3263</v>
      </c>
      <c r="C83" s="7">
        <f t="shared" si="2"/>
        <v>0</v>
      </c>
      <c r="D83" s="16">
        <f t="array" ref="D83">IFERROR(INDEX(C$2:C83,MATCH(2,1/(C$2:C83&lt;&gt;0))),0)</f>
        <v>5</v>
      </c>
      <c r="E83" s="16">
        <f t="shared" si="3"/>
        <v>4.5454545454545459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2</v>
      </c>
    </row>
    <row r="84" spans="1:7">
      <c r="A84" s="5">
        <v>43594</v>
      </c>
      <c r="B84" s="7">
        <v>1.5914999999999999</v>
      </c>
      <c r="C84" s="7">
        <f t="shared" si="2"/>
        <v>0</v>
      </c>
      <c r="D84" s="16">
        <f t="array" ref="D84">IFERROR(INDEX(C$2:C84,MATCH(2,1/(C$2:C84&lt;&gt;0))),0)</f>
        <v>5</v>
      </c>
      <c r="E84" s="16">
        <f t="shared" si="3"/>
        <v>4.3181818181818183</v>
      </c>
      <c r="F84" s="16">
        <f>IF(AND(C84&lt;&gt;0,SUM(C$1:$D84)=SUM(C$1:$D84)),ROW(),0)</f>
        <v>0</v>
      </c>
      <c r="G84" s="16">
        <f t="array" ref="G84">IF(ROW()-IFERROR(INDEX(F$2:F84,MATCH(2,1/(F$2:F84&lt;&gt;0))),0)&gt;22,22,ROW()-IFERROR(INDEX(F$2:F84,MATCH(2,1/(F$2:F84&lt;&gt;0))),0))</f>
        <v>3</v>
      </c>
    </row>
    <row r="85" spans="1:7">
      <c r="A85" s="5">
        <v>43595</v>
      </c>
      <c r="B85" s="7">
        <v>0.39789999999999998</v>
      </c>
      <c r="C85" s="7">
        <f t="shared" si="2"/>
        <v>0</v>
      </c>
      <c r="D85" s="16">
        <f t="array" ref="D85">IFERROR(INDEX(C$2:C85,MATCH(2,1/(C$2:C85&lt;&gt;0))),0)</f>
        <v>5</v>
      </c>
      <c r="E85" s="16">
        <f t="shared" si="3"/>
        <v>4.0909090909090908</v>
      </c>
      <c r="F85" s="16">
        <f>IF(AND(C85&lt;&gt;0,SUM(C$1:$D85)=SUM(C$1:$D85)),ROW(),0)</f>
        <v>0</v>
      </c>
      <c r="G85" s="16">
        <f t="array" ref="G85">IF(ROW()-IFERROR(INDEX(F$2:F85,MATCH(2,1/(F$2:F85&lt;&gt;0))),0)&gt;22,22,ROW()-IFERROR(INDEX(F$2:F85,MATCH(2,1/(F$2:F85&lt;&gt;0))),0))</f>
        <v>4</v>
      </c>
    </row>
    <row r="86" spans="1:7">
      <c r="A86" s="5">
        <v>43598</v>
      </c>
      <c r="B86" s="7">
        <v>1.1936</v>
      </c>
      <c r="C86" s="7">
        <f t="shared" si="2"/>
        <v>0</v>
      </c>
      <c r="D86" s="16">
        <f t="array" ref="D86">IFERROR(INDEX(C$2:C86,MATCH(2,1/(C$2:C86&lt;&gt;0))),0)</f>
        <v>5</v>
      </c>
      <c r="E86" s="16">
        <f t="shared" si="3"/>
        <v>3.8636363636363633</v>
      </c>
      <c r="F86" s="16">
        <f>IF(AND(C86&lt;&gt;0,SUM(C$1:$D86)=SUM(C$1:$D86)),ROW(),0)</f>
        <v>0</v>
      </c>
      <c r="G86" s="16">
        <f t="array" ref="G86">IF(ROW()-IFERROR(INDEX(F$2:F86,MATCH(2,1/(F$2:F86&lt;&gt;0))),0)&gt;22,22,ROW()-IFERROR(INDEX(F$2:F86,MATCH(2,1/(F$2:F86&lt;&gt;0))),0))</f>
        <v>5</v>
      </c>
    </row>
    <row r="87" spans="1:7">
      <c r="A87" s="5">
        <v>43599</v>
      </c>
      <c r="B87" s="7">
        <v>0.99470000000000003</v>
      </c>
      <c r="C87" s="7">
        <f t="shared" si="2"/>
        <v>0</v>
      </c>
      <c r="D87" s="16">
        <f t="array" ref="D87">IFERROR(INDEX(C$2:C87,MATCH(2,1/(C$2:C87&lt;&gt;0))),0)</f>
        <v>5</v>
      </c>
      <c r="E87" s="16">
        <f t="shared" si="3"/>
        <v>3.6363636363636367</v>
      </c>
      <c r="F87" s="16">
        <f>IF(AND(C87&lt;&gt;0,SUM(C$1:$D87)=SUM(C$1:$D87)),ROW(),0)</f>
        <v>0</v>
      </c>
      <c r="G87" s="16">
        <f t="array" ref="G87">IF(ROW()-IFERROR(INDEX(F$2:F87,MATCH(2,1/(F$2:F87&lt;&gt;0))),0)&gt;22,22,ROW()-IFERROR(INDEX(F$2:F87,MATCH(2,1/(F$2:F87&lt;&gt;0))),0))</f>
        <v>6</v>
      </c>
    </row>
    <row r="88" spans="1:7">
      <c r="A88" s="5">
        <v>43600</v>
      </c>
      <c r="B88" s="7">
        <v>0.33160000000000001</v>
      </c>
      <c r="C88" s="7">
        <f t="shared" si="2"/>
        <v>0</v>
      </c>
      <c r="D88" s="16">
        <f t="array" ref="D88">IFERROR(INDEX(C$2:C88,MATCH(2,1/(C$2:C88&lt;&gt;0))),0)</f>
        <v>5</v>
      </c>
      <c r="E88" s="16">
        <f t="shared" si="3"/>
        <v>3.4090909090909092</v>
      </c>
      <c r="F88" s="16">
        <f>IF(AND(C88&lt;&gt;0,SUM(C$1:$D88)=SUM(C$1:$D88)),ROW(),0)</f>
        <v>0</v>
      </c>
      <c r="G88" s="16">
        <f t="array" ref="G88">IF(ROW()-IFERROR(INDEX(F$2:F88,MATCH(2,1/(F$2:F88&lt;&gt;0))),0)&gt;22,22,ROW()-IFERROR(INDEX(F$2:F88,MATCH(2,1/(F$2:F88&lt;&gt;0))),0))</f>
        <v>7</v>
      </c>
    </row>
    <row r="89" spans="1:7">
      <c r="A89" s="5">
        <v>43601</v>
      </c>
      <c r="B89" s="7">
        <v>0.2651</v>
      </c>
      <c r="C89" s="7">
        <f t="shared" si="2"/>
        <v>0</v>
      </c>
      <c r="D89" s="16">
        <f t="array" ref="D89">IFERROR(INDEX(C$2:C89,MATCH(2,1/(C$2:C89&lt;&gt;0))),0)</f>
        <v>5</v>
      </c>
      <c r="E89" s="16">
        <f t="shared" si="3"/>
        <v>3.1818181818181817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8</v>
      </c>
    </row>
    <row r="90" spans="1:7">
      <c r="A90" s="5">
        <v>43602</v>
      </c>
      <c r="B90" s="7">
        <v>1.8554999999999999</v>
      </c>
      <c r="C90" s="7">
        <f t="shared" si="2"/>
        <v>0</v>
      </c>
      <c r="D90" s="16">
        <f t="array" ref="D90">IFERROR(INDEX(C$2:C90,MATCH(2,1/(C$2:C90&lt;&gt;0))),0)</f>
        <v>5</v>
      </c>
      <c r="E90" s="16">
        <f t="shared" si="3"/>
        <v>2.9545454545454546</v>
      </c>
      <c r="F90" s="16">
        <f>IF(AND(C90&lt;&gt;0,SUM(C$1:$D90)=SUM(C$1:$D90)),ROW(),0)</f>
        <v>0</v>
      </c>
      <c r="G90" s="16">
        <f t="array" ref="G90">IF(ROW()-IFERROR(INDEX(F$2:F90,MATCH(2,1/(F$2:F90&lt;&gt;0))),0)&gt;22,22,ROW()-IFERROR(INDEX(F$2:F90,MATCH(2,1/(F$2:F90&lt;&gt;0))),0))</f>
        <v>9</v>
      </c>
    </row>
    <row r="91" spans="1:7">
      <c r="A91" s="5">
        <v>43605</v>
      </c>
      <c r="B91" s="7">
        <v>2.7833000000000001</v>
      </c>
      <c r="C91" s="7">
        <f t="shared" si="2"/>
        <v>0</v>
      </c>
      <c r="D91" s="16">
        <f t="array" ref="D91">IFERROR(INDEX(C$2:C91,MATCH(2,1/(C$2:C91&lt;&gt;0))),0)</f>
        <v>5</v>
      </c>
      <c r="E91" s="16">
        <f t="shared" si="3"/>
        <v>2.7272727272727271</v>
      </c>
      <c r="F91" s="16">
        <f>IF(AND(C91&lt;&gt;0,SUM(C$1:$D91)=SUM(C$1:$D91)),ROW(),0)</f>
        <v>0</v>
      </c>
      <c r="G91" s="16">
        <f t="array" ref="G91">IF(ROW()-IFERROR(INDEX(F$2:F91,MATCH(2,1/(F$2:F91&lt;&gt;0))),0)&gt;22,22,ROW()-IFERROR(INDEX(F$2:F91,MATCH(2,1/(F$2:F91&lt;&gt;0))),0))</f>
        <v>10</v>
      </c>
    </row>
    <row r="92" spans="1:7">
      <c r="A92" s="5">
        <v>43606</v>
      </c>
      <c r="B92" s="7">
        <v>0.59640000000000004</v>
      </c>
      <c r="C92" s="7">
        <f t="shared" si="2"/>
        <v>0</v>
      </c>
      <c r="D92" s="16">
        <f t="array" ref="D92">IFERROR(INDEX(C$2:C92,MATCH(2,1/(C$2:C92&lt;&gt;0))),0)</f>
        <v>5</v>
      </c>
      <c r="E92" s="16">
        <f t="shared" si="3"/>
        <v>2.5</v>
      </c>
      <c r="F92" s="16">
        <f>IF(AND(C92&lt;&gt;0,SUM(C$1:$D92)=SUM(C$1:$D92)),ROW(),0)</f>
        <v>0</v>
      </c>
      <c r="G92" s="16">
        <f t="array" ref="G92">IF(ROW()-IFERROR(INDEX(F$2:F92,MATCH(2,1/(F$2:F92&lt;&gt;0))),0)&gt;22,22,ROW()-IFERROR(INDEX(F$2:F92,MATCH(2,1/(F$2:F92&lt;&gt;0))),0))</f>
        <v>11</v>
      </c>
    </row>
    <row r="93" spans="1:7">
      <c r="A93" s="5">
        <v>43607</v>
      </c>
      <c r="B93" s="7">
        <v>0.72850000000000004</v>
      </c>
      <c r="C93" s="7">
        <f t="shared" si="2"/>
        <v>0</v>
      </c>
      <c r="D93" s="16">
        <f t="array" ref="D93">IFERROR(INDEX(C$2:C93,MATCH(2,1/(C$2:C93&lt;&gt;0))),0)</f>
        <v>5</v>
      </c>
      <c r="E93" s="16">
        <f t="shared" si="3"/>
        <v>2.2727272727272729</v>
      </c>
      <c r="F93" s="16">
        <f>IF(AND(C93&lt;&gt;0,SUM(C$1:$D93)=SUM(C$1:$D93)),ROW(),0)</f>
        <v>0</v>
      </c>
      <c r="G93" s="16">
        <f t="array" ref="G93">IF(ROW()-IFERROR(INDEX(F$2:F93,MATCH(2,1/(F$2:F93&lt;&gt;0))),0)&gt;22,22,ROW()-IFERROR(INDEX(F$2:F93,MATCH(2,1/(F$2:F93&lt;&gt;0))),0))</f>
        <v>12</v>
      </c>
    </row>
    <row r="94" spans="1:7">
      <c r="A94" s="5">
        <v>43608</v>
      </c>
      <c r="B94" s="7">
        <v>1.7881</v>
      </c>
      <c r="C94" s="7">
        <f t="shared" si="2"/>
        <v>0</v>
      </c>
      <c r="D94" s="16">
        <f t="array" ref="D94">IFERROR(INDEX(C$2:C94,MATCH(2,1/(C$2:C94&lt;&gt;0))),0)</f>
        <v>5</v>
      </c>
      <c r="E94" s="16">
        <f t="shared" si="3"/>
        <v>2.0454545454545454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13</v>
      </c>
    </row>
    <row r="95" spans="1:7">
      <c r="A95" s="5">
        <v>43609</v>
      </c>
      <c r="B95" s="7">
        <v>1.1928000000000001</v>
      </c>
      <c r="C95" s="7">
        <f t="shared" si="2"/>
        <v>0</v>
      </c>
      <c r="D95" s="16">
        <f t="array" ref="D95">IFERROR(INDEX(C$2:C95,MATCH(2,1/(C$2:C95&lt;&gt;0))),0)</f>
        <v>5</v>
      </c>
      <c r="E95" s="16">
        <f t="shared" si="3"/>
        <v>1.8181818181818183</v>
      </c>
      <c r="F95" s="16">
        <f>IF(AND(C95&lt;&gt;0,SUM(C$1:$D95)=SUM(C$1:$D95)),ROW(),0)</f>
        <v>0</v>
      </c>
      <c r="G95" s="16">
        <f t="array" ref="G95">IF(ROW()-IFERROR(INDEX(F$2:F95,MATCH(2,1/(F$2:F95&lt;&gt;0))),0)&gt;22,22,ROW()-IFERROR(INDEX(F$2:F95,MATCH(2,1/(F$2:F95&lt;&gt;0))),0))</f>
        <v>14</v>
      </c>
    </row>
    <row r="96" spans="1:7">
      <c r="A96" s="5">
        <v>43612</v>
      </c>
      <c r="B96" s="7">
        <v>0.5302</v>
      </c>
      <c r="C96" s="7">
        <f t="shared" si="2"/>
        <v>0</v>
      </c>
      <c r="D96" s="16">
        <f t="array" ref="D96">IFERROR(INDEX(C$2:C96,MATCH(2,1/(C$2:C96&lt;&gt;0))),0)</f>
        <v>5</v>
      </c>
      <c r="E96" s="16">
        <f t="shared" si="3"/>
        <v>1.5909090909090908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15</v>
      </c>
    </row>
    <row r="97" spans="1:7">
      <c r="A97" s="5">
        <v>43613</v>
      </c>
      <c r="B97" s="7">
        <v>0.2651</v>
      </c>
      <c r="C97" s="7">
        <f t="shared" si="2"/>
        <v>0</v>
      </c>
      <c r="D97" s="16">
        <f t="array" ref="D97">IFERROR(INDEX(C$2:C97,MATCH(2,1/(C$2:C97&lt;&gt;0))),0)</f>
        <v>5</v>
      </c>
      <c r="E97" s="16">
        <f t="shared" si="3"/>
        <v>1.3636363636363638</v>
      </c>
      <c r="F97" s="16">
        <f>IF(AND(C97&lt;&gt;0,SUM(C$1:$D97)=SUM(C$1:$D97)),ROW(),0)</f>
        <v>0</v>
      </c>
      <c r="G97" s="16">
        <f t="array" ref="G97">IF(ROW()-IFERROR(INDEX(F$2:F97,MATCH(2,1/(F$2:F97&lt;&gt;0))),0)&gt;22,22,ROW()-IFERROR(INDEX(F$2:F97,MATCH(2,1/(F$2:F97&lt;&gt;0))),0))</f>
        <v>16</v>
      </c>
    </row>
    <row r="98" spans="1:7">
      <c r="A98" s="5">
        <v>43614</v>
      </c>
      <c r="B98" s="7">
        <v>0.33110000000000001</v>
      </c>
      <c r="C98" s="7">
        <f t="shared" si="2"/>
        <v>0</v>
      </c>
      <c r="D98" s="16">
        <f t="array" ref="D98">IFERROR(INDEX(C$2:C98,MATCH(2,1/(C$2:C98&lt;&gt;0))),0)</f>
        <v>5</v>
      </c>
      <c r="E98" s="16">
        <f t="shared" si="3"/>
        <v>1.1363636363636362</v>
      </c>
      <c r="F98" s="16">
        <f>IF(AND(C98&lt;&gt;0,SUM(C$1:$D98)=SUM(C$1:$D98)),ROW(),0)</f>
        <v>0</v>
      </c>
      <c r="G98" s="16">
        <f t="array" ref="G98">IF(ROW()-IFERROR(INDEX(F$2:F98,MATCH(2,1/(F$2:F98&lt;&gt;0))),0)&gt;22,22,ROW()-IFERROR(INDEX(F$2:F98,MATCH(2,1/(F$2:F98&lt;&gt;0))),0))</f>
        <v>17</v>
      </c>
    </row>
    <row r="99" spans="1:7">
      <c r="A99" s="5">
        <v>43615</v>
      </c>
      <c r="B99" s="7">
        <v>0.79420000000000002</v>
      </c>
      <c r="C99" s="7">
        <f t="shared" si="2"/>
        <v>0</v>
      </c>
      <c r="D99" s="16">
        <f t="array" ref="D99">IFERROR(INDEX(C$2:C99,MATCH(2,1/(C$2:C99&lt;&gt;0))),0)</f>
        <v>5</v>
      </c>
      <c r="E99" s="16">
        <f t="shared" si="3"/>
        <v>0.90909090909090917</v>
      </c>
      <c r="F99" s="16">
        <f>IF(AND(C99&lt;&gt;0,SUM(C$1:$D99)=SUM(C$1:$D99)),ROW(),0)</f>
        <v>0</v>
      </c>
      <c r="G99" s="16">
        <f t="array" ref="G99">IF(ROW()-IFERROR(INDEX(F$2:F99,MATCH(2,1/(F$2:F99&lt;&gt;0))),0)&gt;22,22,ROW()-IFERROR(INDEX(F$2:F99,MATCH(2,1/(F$2:F99&lt;&gt;0))),0))</f>
        <v>18</v>
      </c>
    </row>
    <row r="100" spans="1:7">
      <c r="A100" s="5">
        <v>43616</v>
      </c>
      <c r="B100" s="7">
        <v>0.19850000000000001</v>
      </c>
      <c r="C100" s="7">
        <f t="shared" si="2"/>
        <v>0</v>
      </c>
      <c r="D100" s="16">
        <f t="array" ref="D100">IFERROR(INDEX(C$2:C100,MATCH(2,1/(C$2:C100&lt;&gt;0))),0)</f>
        <v>5</v>
      </c>
      <c r="E100" s="16">
        <f t="shared" si="3"/>
        <v>0.68181818181818166</v>
      </c>
      <c r="F100" s="16">
        <f>IF(AND(C100&lt;&gt;0,SUM(C$1:$D100)=SUM(C$1:$D100)),ROW(),0)</f>
        <v>0</v>
      </c>
      <c r="G100" s="16">
        <f t="array" ref="G100">IF(ROW()-IFERROR(INDEX(F$2:F100,MATCH(2,1/(F$2:F100&lt;&gt;0))),0)&gt;22,22,ROW()-IFERROR(INDEX(F$2:F100,MATCH(2,1/(F$2:F100&lt;&gt;0))),0))</f>
        <v>19</v>
      </c>
    </row>
    <row r="101" spans="1:7">
      <c r="A101" s="5">
        <v>43619</v>
      </c>
      <c r="B101" s="7">
        <v>1.7868999999999999</v>
      </c>
      <c r="C101" s="7">
        <f t="shared" si="2"/>
        <v>0</v>
      </c>
      <c r="D101" s="16">
        <f t="array" ref="D101">IFERROR(INDEX(C$2:C101,MATCH(2,1/(C$2:C101&lt;&gt;0))),0)</f>
        <v>5</v>
      </c>
      <c r="E101" s="16">
        <f t="shared" si="3"/>
        <v>0.45454545454545414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20</v>
      </c>
    </row>
    <row r="102" spans="1:7">
      <c r="A102" s="5">
        <v>43620</v>
      </c>
      <c r="B102" s="7">
        <v>1.5222</v>
      </c>
      <c r="C102" s="7">
        <f t="shared" si="2"/>
        <v>0</v>
      </c>
      <c r="D102" s="16">
        <f t="array" ref="D102">IFERROR(INDEX(C$2:C102,MATCH(2,1/(C$2:C102&lt;&gt;0))),0)</f>
        <v>5</v>
      </c>
      <c r="E102" s="16">
        <f t="shared" si="3"/>
        <v>0.22727272727272751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21</v>
      </c>
    </row>
    <row r="103" spans="1:7">
      <c r="A103" s="5">
        <v>43621</v>
      </c>
      <c r="B103" s="7">
        <v>0.72750000000000004</v>
      </c>
      <c r="C103" s="7">
        <f t="shared" si="2"/>
        <v>0</v>
      </c>
      <c r="D103" s="16">
        <f t="array" ref="D103">IFERROR(INDEX(C$2:C103,MATCH(2,1/(C$2:C103&lt;&gt;0))),0)</f>
        <v>5</v>
      </c>
      <c r="E103" s="16">
        <f t="shared" si="3"/>
        <v>0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22</v>
      </c>
    </row>
    <row r="104" spans="1:7">
      <c r="A104" s="5">
        <v>43622</v>
      </c>
      <c r="B104" s="7">
        <v>2.1150000000000002</v>
      </c>
      <c r="C104" s="7">
        <f t="shared" si="2"/>
        <v>0</v>
      </c>
      <c r="D104" s="16">
        <f t="array" ref="D104">IFERROR(INDEX(C$2:C104,MATCH(2,1/(C$2:C104&lt;&gt;0))),0)</f>
        <v>5</v>
      </c>
      <c r="E104" s="16">
        <f t="shared" si="3"/>
        <v>0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22</v>
      </c>
    </row>
    <row r="105" spans="1:7">
      <c r="A105" s="5">
        <v>43626</v>
      </c>
      <c r="B105" s="7">
        <v>1.0575000000000001</v>
      </c>
      <c r="C105" s="7">
        <f t="shared" si="2"/>
        <v>0</v>
      </c>
      <c r="D105" s="16">
        <f t="array" ref="D105">IFERROR(INDEX(C$2:C105,MATCH(2,1/(C$2:C105&lt;&gt;0))),0)</f>
        <v>5</v>
      </c>
      <c r="E105" s="16">
        <f t="shared" si="3"/>
        <v>0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22</v>
      </c>
    </row>
    <row r="106" spans="1:7">
      <c r="A106" s="5">
        <v>43627</v>
      </c>
      <c r="B106" s="7">
        <v>0.1983</v>
      </c>
      <c r="C106" s="7">
        <f t="shared" si="2"/>
        <v>0</v>
      </c>
      <c r="D106" s="16">
        <f t="array" ref="D106">IFERROR(INDEX(C$2:C106,MATCH(2,1/(C$2:C106&lt;&gt;0))),0)</f>
        <v>5</v>
      </c>
      <c r="E106" s="16">
        <f t="shared" si="3"/>
        <v>0</v>
      </c>
      <c r="F106" s="16">
        <f>IF(AND(C106&lt;&gt;0,SUM(C$1:$D106)=SUM(C$1:$D106)),ROW(),0)</f>
        <v>0</v>
      </c>
      <c r="G106" s="16">
        <f t="array" ref="G106">IF(ROW()-IFERROR(INDEX(F$2:F106,MATCH(2,1/(F$2:F106&lt;&gt;0))),0)&gt;22,22,ROW()-IFERROR(INDEX(F$2:F106,MATCH(2,1/(F$2:F106&lt;&gt;0))),0))</f>
        <v>22</v>
      </c>
    </row>
    <row r="107" spans="1:7">
      <c r="A107" s="5">
        <v>43628</v>
      </c>
      <c r="B107" s="7">
        <v>0.1983</v>
      </c>
      <c r="C107" s="7">
        <f t="shared" si="2"/>
        <v>0</v>
      </c>
      <c r="D107" s="16">
        <f t="array" ref="D107">IFERROR(INDEX(C$2:C107,MATCH(2,1/(C$2:C107&lt;&gt;0))),0)</f>
        <v>5</v>
      </c>
      <c r="E107" s="16">
        <f t="shared" si="3"/>
        <v>0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22</v>
      </c>
    </row>
    <row r="108" spans="1:7">
      <c r="A108" s="5">
        <v>43629</v>
      </c>
      <c r="B108" s="7">
        <v>0</v>
      </c>
      <c r="C108" s="7">
        <f t="shared" si="2"/>
        <v>0</v>
      </c>
      <c r="D108" s="16">
        <f t="array" ref="D108">IFERROR(INDEX(C$2:C108,MATCH(2,1/(C$2:C108&lt;&gt;0))),0)</f>
        <v>5</v>
      </c>
      <c r="E108" s="16">
        <f t="shared" si="3"/>
        <v>0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22</v>
      </c>
    </row>
    <row r="109" spans="1:7">
      <c r="A109" s="5">
        <v>43630</v>
      </c>
      <c r="B109" s="7">
        <v>0.72699999999999998</v>
      </c>
      <c r="C109" s="7">
        <f t="shared" si="2"/>
        <v>0</v>
      </c>
      <c r="D109" s="16">
        <f t="array" ref="D109">IFERROR(INDEX(C$2:C109,MATCH(2,1/(C$2:C109&lt;&gt;0))),0)</f>
        <v>5</v>
      </c>
      <c r="E109" s="16">
        <f t="shared" si="3"/>
        <v>0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22</v>
      </c>
    </row>
    <row r="110" spans="1:7">
      <c r="A110" s="5">
        <v>43633</v>
      </c>
      <c r="B110" s="7">
        <v>0.79310000000000003</v>
      </c>
      <c r="C110" s="7">
        <f t="shared" si="2"/>
        <v>0</v>
      </c>
      <c r="D110" s="16">
        <f t="array" ref="D110">IFERROR(INDEX(C$2:C110,MATCH(2,1/(C$2:C110&lt;&gt;0))),0)</f>
        <v>5</v>
      </c>
      <c r="E110" s="16">
        <f t="shared" si="3"/>
        <v>0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22</v>
      </c>
    </row>
    <row r="111" spans="1:7">
      <c r="A111" s="5">
        <v>43634</v>
      </c>
      <c r="B111" s="7">
        <v>0.1983</v>
      </c>
      <c r="C111" s="7">
        <f t="shared" si="2"/>
        <v>0</v>
      </c>
      <c r="D111" s="16">
        <f t="array" ref="D111">IFERROR(INDEX(C$2:C111,MATCH(2,1/(C$2:C111&lt;&gt;0))),0)</f>
        <v>5</v>
      </c>
      <c r="E111" s="16">
        <f t="shared" si="3"/>
        <v>0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22</v>
      </c>
    </row>
    <row r="112" spans="1:7">
      <c r="A112" s="5">
        <v>43635</v>
      </c>
      <c r="B112" s="7">
        <v>6.6100000000000006E-2</v>
      </c>
      <c r="C112" s="7">
        <f t="shared" si="2"/>
        <v>0</v>
      </c>
      <c r="D112" s="16">
        <f t="array" ref="D112">IFERROR(INDEX(C$2:C112,MATCH(2,1/(C$2:C112&lt;&gt;0))),0)</f>
        <v>5</v>
      </c>
      <c r="E112" s="16">
        <f t="shared" si="3"/>
        <v>0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22</v>
      </c>
    </row>
    <row r="113" spans="1:7">
      <c r="A113" s="5">
        <v>43636</v>
      </c>
      <c r="B113" s="7">
        <v>0.4627</v>
      </c>
      <c r="C113" s="7">
        <f t="shared" si="2"/>
        <v>0</v>
      </c>
      <c r="D113" s="16">
        <f t="array" ref="D113">IFERROR(INDEX(C$2:C113,MATCH(2,1/(C$2:C113&lt;&gt;0))),0)</f>
        <v>5</v>
      </c>
      <c r="E113" s="16">
        <f t="shared" si="3"/>
        <v>0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22</v>
      </c>
    </row>
    <row r="114" spans="1:7">
      <c r="A114" s="5">
        <v>43637</v>
      </c>
      <c r="B114" s="7">
        <v>0.13220000000000001</v>
      </c>
      <c r="C114" s="7">
        <f t="shared" si="2"/>
        <v>0</v>
      </c>
      <c r="D114" s="16">
        <f t="array" ref="D114">IFERROR(INDEX(C$2:C114,MATCH(2,1/(C$2:C114&lt;&gt;0))),0)</f>
        <v>5</v>
      </c>
      <c r="E114" s="16">
        <f t="shared" si="3"/>
        <v>0</v>
      </c>
      <c r="F114" s="16">
        <f>IF(AND(C114&lt;&gt;0,SUM(C$1:$D114)=SUM(C$1:$D114)),ROW(),0)</f>
        <v>0</v>
      </c>
      <c r="G114" s="16">
        <f t="array" ref="G114">IF(ROW()-IFERROR(INDEX(F$2:F114,MATCH(2,1/(F$2:F114&lt;&gt;0))),0)&gt;22,22,ROW()-IFERROR(INDEX(F$2:F114,MATCH(2,1/(F$2:F114&lt;&gt;0))),0))</f>
        <v>22</v>
      </c>
    </row>
    <row r="115" spans="1:7">
      <c r="A115" s="5">
        <v>43640</v>
      </c>
      <c r="B115" s="7">
        <v>0.33050000000000002</v>
      </c>
      <c r="C115" s="7">
        <f t="shared" si="2"/>
        <v>0</v>
      </c>
      <c r="D115" s="16">
        <f t="array" ref="D115">IFERROR(INDEX(C$2:C115,MATCH(2,1/(C$2:C115&lt;&gt;0))),0)</f>
        <v>5</v>
      </c>
      <c r="E115" s="16">
        <f t="shared" si="3"/>
        <v>0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22</v>
      </c>
    </row>
    <row r="116" spans="1:7">
      <c r="A116" s="5">
        <v>43641</v>
      </c>
      <c r="B116" s="7">
        <v>0.52880000000000005</v>
      </c>
      <c r="C116" s="7">
        <f t="shared" si="2"/>
        <v>0</v>
      </c>
      <c r="D116" s="16">
        <f t="array" ref="D116">IFERROR(INDEX(C$2:C116,MATCH(2,1/(C$2:C116&lt;&gt;0))),0)</f>
        <v>5</v>
      </c>
      <c r="E116" s="16">
        <f t="shared" si="3"/>
        <v>0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22</v>
      </c>
    </row>
    <row r="117" spans="1:7">
      <c r="A117" s="5">
        <v>43642</v>
      </c>
      <c r="B117" s="7">
        <v>0.79310000000000003</v>
      </c>
      <c r="C117" s="7">
        <f t="shared" si="2"/>
        <v>0</v>
      </c>
      <c r="D117" s="16">
        <f t="array" ref="D117">IFERROR(INDEX(C$2:C117,MATCH(2,1/(C$2:C117&lt;&gt;0))),0)</f>
        <v>5</v>
      </c>
      <c r="E117" s="16">
        <f t="shared" si="3"/>
        <v>0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22</v>
      </c>
    </row>
    <row r="118" spans="1:7">
      <c r="A118" s="5">
        <v>43643</v>
      </c>
      <c r="B118" s="7">
        <v>0.26440000000000002</v>
      </c>
      <c r="C118" s="7">
        <f t="shared" si="2"/>
        <v>0</v>
      </c>
      <c r="D118" s="16">
        <f t="array" ref="D118">IFERROR(INDEX(C$2:C118,MATCH(2,1/(C$2:C118&lt;&gt;0))),0)</f>
        <v>5</v>
      </c>
      <c r="E118" s="16">
        <f t="shared" si="3"/>
        <v>0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22</v>
      </c>
    </row>
    <row r="119" spans="1:7">
      <c r="A119" s="5">
        <v>43644</v>
      </c>
      <c r="B119" s="7">
        <v>0.19819999999999999</v>
      </c>
      <c r="C119" s="7">
        <f t="shared" si="2"/>
        <v>0</v>
      </c>
      <c r="D119" s="16">
        <f t="array" ref="D119">IFERROR(INDEX(C$2:C119,MATCH(2,1/(C$2:C119&lt;&gt;0))),0)</f>
        <v>5</v>
      </c>
      <c r="E119" s="16">
        <f t="shared" si="3"/>
        <v>0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22</v>
      </c>
    </row>
    <row r="120" spans="1:7">
      <c r="A120" s="5">
        <v>43647</v>
      </c>
      <c r="B120" s="7">
        <v>0.1321</v>
      </c>
      <c r="C120" s="7">
        <f t="shared" si="2"/>
        <v>0</v>
      </c>
      <c r="D120" s="16">
        <f t="array" ref="D120">IFERROR(INDEX(C$2:C120,MATCH(2,1/(C$2:C120&lt;&gt;0))),0)</f>
        <v>5</v>
      </c>
      <c r="E120" s="16">
        <f t="shared" si="3"/>
        <v>0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22</v>
      </c>
    </row>
    <row r="121" spans="1:7">
      <c r="A121" s="5">
        <v>43648</v>
      </c>
      <c r="B121" s="7">
        <v>0.19819999999999999</v>
      </c>
      <c r="C121" s="7">
        <f t="shared" si="2"/>
        <v>0</v>
      </c>
      <c r="D121" s="16">
        <f t="array" ref="D121">IFERROR(INDEX(C$2:C121,MATCH(2,1/(C$2:C121&lt;&gt;0))),0)</f>
        <v>5</v>
      </c>
      <c r="E121" s="16">
        <f t="shared" si="3"/>
        <v>0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22</v>
      </c>
    </row>
    <row r="122" spans="1:7">
      <c r="A122" s="5">
        <v>43649</v>
      </c>
      <c r="B122" s="7">
        <v>0.26419999999999999</v>
      </c>
      <c r="C122" s="7">
        <f t="shared" si="2"/>
        <v>0</v>
      </c>
      <c r="D122" s="16">
        <f t="array" ref="D122">IFERROR(INDEX(C$2:C122,MATCH(2,1/(C$2:C122&lt;&gt;0))),0)</f>
        <v>5</v>
      </c>
      <c r="E122" s="16">
        <f t="shared" si="3"/>
        <v>0</v>
      </c>
      <c r="F122" s="16">
        <f>IF(AND(C122&lt;&gt;0,SUM(C$1:$D122)=SUM(C$1:$D122)),ROW(),0)</f>
        <v>0</v>
      </c>
      <c r="G122" s="16">
        <f t="array" ref="G122">IF(ROW()-IFERROR(INDEX(F$2:F122,MATCH(2,1/(F$2:F122&lt;&gt;0))),0)&gt;22,22,ROW()-IFERROR(INDEX(F$2:F122,MATCH(2,1/(F$2:F122&lt;&gt;0))),0))</f>
        <v>22</v>
      </c>
    </row>
    <row r="123" spans="1:7">
      <c r="A123" s="5">
        <v>43650</v>
      </c>
      <c r="B123" s="7">
        <v>0.19800000000000001</v>
      </c>
      <c r="C123" s="7">
        <f t="shared" si="2"/>
        <v>0</v>
      </c>
      <c r="D123" s="16">
        <f t="array" ref="D123">IFERROR(INDEX(C$2:C123,MATCH(2,1/(C$2:C123&lt;&gt;0))),0)</f>
        <v>5</v>
      </c>
      <c r="E123" s="16">
        <f t="shared" si="3"/>
        <v>0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22</v>
      </c>
    </row>
    <row r="124" spans="1:7">
      <c r="A124" s="5">
        <v>43651</v>
      </c>
      <c r="B124" s="7">
        <v>0.19789999999999999</v>
      </c>
      <c r="C124" s="7">
        <f t="shared" si="2"/>
        <v>0</v>
      </c>
      <c r="D124" s="16">
        <f t="array" ref="D124">IFERROR(INDEX(C$2:C124,MATCH(2,1/(C$2:C124&lt;&gt;0))),0)</f>
        <v>5</v>
      </c>
      <c r="E124" s="16">
        <f t="shared" si="3"/>
        <v>0</v>
      </c>
      <c r="F124" s="16">
        <f>IF(AND(C124&lt;&gt;0,SUM(C$1:$D124)=SUM(C$1:$D124)),ROW(),0)</f>
        <v>0</v>
      </c>
      <c r="G124" s="16">
        <f t="array" ref="G124">IF(ROW()-IFERROR(INDEX(F$2:F124,MATCH(2,1/(F$2:F124&lt;&gt;0))),0)&gt;22,22,ROW()-IFERROR(INDEX(F$2:F124,MATCH(2,1/(F$2:F124&lt;&gt;0))),0))</f>
        <v>22</v>
      </c>
    </row>
    <row r="125" spans="1:7">
      <c r="A125" s="5">
        <v>43654</v>
      </c>
      <c r="B125" s="7">
        <v>1.7809999999999999</v>
      </c>
      <c r="C125" s="7">
        <f t="shared" si="2"/>
        <v>0</v>
      </c>
      <c r="D125" s="16">
        <f t="array" ref="D125">IFERROR(INDEX(C$2:C125,MATCH(2,1/(C$2:C125&lt;&gt;0))),0)</f>
        <v>5</v>
      </c>
      <c r="E125" s="16">
        <f t="shared" si="3"/>
        <v>0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22</v>
      </c>
    </row>
    <row r="126" spans="1:7">
      <c r="A126" s="5">
        <v>43655</v>
      </c>
      <c r="B126" s="7">
        <v>0.32979999999999998</v>
      </c>
      <c r="C126" s="7">
        <f t="shared" si="2"/>
        <v>0</v>
      </c>
      <c r="D126" s="16">
        <f t="array" ref="D126">IFERROR(INDEX(C$2:C126,MATCH(2,1/(C$2:C126&lt;&gt;0))),0)</f>
        <v>5</v>
      </c>
      <c r="E126" s="16">
        <f t="shared" si="3"/>
        <v>0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22</v>
      </c>
    </row>
    <row r="127" spans="1:7">
      <c r="A127" s="5">
        <v>43656</v>
      </c>
      <c r="B127" s="7">
        <v>0.46139999999999998</v>
      </c>
      <c r="C127" s="7">
        <f t="shared" si="2"/>
        <v>0</v>
      </c>
      <c r="D127" s="16">
        <f t="array" ref="D127">IFERROR(INDEX(C$2:C127,MATCH(2,1/(C$2:C127&lt;&gt;0))),0)</f>
        <v>5</v>
      </c>
      <c r="E127" s="16">
        <f t="shared" si="3"/>
        <v>0</v>
      </c>
      <c r="F127" s="16">
        <f>IF(AND(C127&lt;&gt;0,SUM(C$1:$D127)=SUM(C$1:$D127)),ROW(),0)</f>
        <v>0</v>
      </c>
      <c r="G127" s="16">
        <f t="array" ref="G127">IF(ROW()-IFERROR(INDEX(F$2:F127,MATCH(2,1/(F$2:F127&lt;&gt;0))),0)&gt;22,22,ROW()-IFERROR(INDEX(F$2:F127,MATCH(2,1/(F$2:F127&lt;&gt;0))),0))</f>
        <v>22</v>
      </c>
    </row>
    <row r="128" spans="1:7">
      <c r="A128" s="5">
        <v>43657</v>
      </c>
      <c r="B128" s="7">
        <v>6.59E-2</v>
      </c>
      <c r="C128" s="7">
        <f t="shared" si="2"/>
        <v>0</v>
      </c>
      <c r="D128" s="16">
        <f t="array" ref="D128">IFERROR(INDEX(C$2:C128,MATCH(2,1/(C$2:C128&lt;&gt;0))),0)</f>
        <v>5</v>
      </c>
      <c r="E128" s="16">
        <f t="shared" si="3"/>
        <v>0</v>
      </c>
      <c r="F128" s="16">
        <f>IF(AND(C128&lt;&gt;0,SUM(C$1:$D128)=SUM(C$1:$D128)),ROW(),0)</f>
        <v>0</v>
      </c>
      <c r="G128" s="16">
        <f t="array" ref="G128">IF(ROW()-IFERROR(INDEX(F$2:F128,MATCH(2,1/(F$2:F128&lt;&gt;0))),0)&gt;22,22,ROW()-IFERROR(INDEX(F$2:F128,MATCH(2,1/(F$2:F128&lt;&gt;0))),0))</f>
        <v>22</v>
      </c>
    </row>
    <row r="129" spans="1:7">
      <c r="A129" s="5">
        <v>43658</v>
      </c>
      <c r="B129" s="7">
        <v>0.26329999999999998</v>
      </c>
      <c r="C129" s="7">
        <f t="shared" si="2"/>
        <v>0</v>
      </c>
      <c r="D129" s="16">
        <f t="array" ref="D129">IFERROR(INDEX(C$2:C129,MATCH(2,1/(C$2:C129&lt;&gt;0))),0)</f>
        <v>5</v>
      </c>
      <c r="E129" s="16">
        <f t="shared" si="3"/>
        <v>0</v>
      </c>
      <c r="F129" s="16">
        <f>IF(AND(C129&lt;&gt;0,SUM(C$1:$D129)=SUM(C$1:$D129)),ROW(),0)</f>
        <v>0</v>
      </c>
      <c r="G129" s="16">
        <f t="array" ref="G129">IF(ROW()-IFERROR(INDEX(F$2:F129,MATCH(2,1/(F$2:F129&lt;&gt;0))),0)&gt;22,22,ROW()-IFERROR(INDEX(F$2:F129,MATCH(2,1/(F$2:F129&lt;&gt;0))),0))</f>
        <v>22</v>
      </c>
    </row>
    <row r="130" spans="1:7">
      <c r="A130" s="5">
        <v>43661</v>
      </c>
      <c r="B130" s="7">
        <v>0.13170000000000001</v>
      </c>
      <c r="C130" s="7">
        <f t="shared" si="2"/>
        <v>0</v>
      </c>
      <c r="D130" s="16">
        <f t="array" ref="D130">IFERROR(INDEX(C$2:C130,MATCH(2,1/(C$2:C130&lt;&gt;0))),0)</f>
        <v>5</v>
      </c>
      <c r="E130" s="16">
        <f t="shared" si="3"/>
        <v>0</v>
      </c>
      <c r="F130" s="16">
        <f>IF(AND(C130&lt;&gt;0,SUM(C$1:$D130)=SUM(C$1:$D130)),ROW(),0)</f>
        <v>0</v>
      </c>
      <c r="G130" s="16">
        <f t="array" ref="G130">IF(ROW()-IFERROR(INDEX(F$2:F130,MATCH(2,1/(F$2:F130&lt;&gt;0))),0)&gt;22,22,ROW()-IFERROR(INDEX(F$2:F130,MATCH(2,1/(F$2:F130&lt;&gt;0))),0))</f>
        <v>22</v>
      </c>
    </row>
    <row r="131" spans="1:7">
      <c r="A131" s="5">
        <v>43662</v>
      </c>
      <c r="B131" s="7">
        <v>0.13170000000000001</v>
      </c>
      <c r="C131" s="7">
        <f t="shared" ref="C131:C194" si="4">IF(B131&gt;10,5,0)</f>
        <v>0</v>
      </c>
      <c r="D131" s="16">
        <f t="array" ref="D131">IFERROR(INDEX(C$2:C131,MATCH(2,1/(C$2:C131&lt;&gt;0))),0)</f>
        <v>5</v>
      </c>
      <c r="E131" s="16">
        <f t="shared" ref="E131:E194" si="5">IF(D131=0,0,IF(D131&lt;0,-1*(ABS(D131)-G131*ABS(D131)/22),D131-G131*D131/22))</f>
        <v>0</v>
      </c>
      <c r="F131" s="16">
        <f>IF(AND(C131&lt;&gt;0,SUM(C$1:$D131)=SUM(C$1:$D131)),ROW(),0)</f>
        <v>0</v>
      </c>
      <c r="G131" s="16">
        <f t="array" ref="G131">IF(ROW()-IFERROR(INDEX(F$2:F131,MATCH(2,1/(F$2:F131&lt;&gt;0))),0)&gt;22,22,ROW()-IFERROR(INDEX(F$2:F131,MATCH(2,1/(F$2:F131&lt;&gt;0))),0))</f>
        <v>22</v>
      </c>
    </row>
    <row r="132" spans="1:7">
      <c r="A132" s="5">
        <v>43663</v>
      </c>
      <c r="B132" s="7">
        <v>0.32919999999999999</v>
      </c>
      <c r="C132" s="7">
        <f t="shared" si="4"/>
        <v>0</v>
      </c>
      <c r="D132" s="16">
        <f t="array" ref="D132">IFERROR(INDEX(C$2:C132,MATCH(2,1/(C$2:C132&lt;&gt;0))),0)</f>
        <v>5</v>
      </c>
      <c r="E132" s="16">
        <f t="shared" si="5"/>
        <v>0</v>
      </c>
      <c r="F132" s="16">
        <f>IF(AND(C132&lt;&gt;0,SUM(C$1:$D132)=SUM(C$1:$D132)),ROW(),0)</f>
        <v>0</v>
      </c>
      <c r="G132" s="16">
        <f t="array" ref="G132">IF(ROW()-IFERROR(INDEX(F$2:F132,MATCH(2,1/(F$2:F132&lt;&gt;0))),0)&gt;22,22,ROW()-IFERROR(INDEX(F$2:F132,MATCH(2,1/(F$2:F132&lt;&gt;0))),0))</f>
        <v>22</v>
      </c>
    </row>
    <row r="133" spans="1:7">
      <c r="A133" s="5">
        <v>43664</v>
      </c>
      <c r="B133" s="7">
        <v>0.19750000000000001</v>
      </c>
      <c r="C133" s="7">
        <f t="shared" si="4"/>
        <v>0</v>
      </c>
      <c r="D133" s="16">
        <f t="array" ref="D133">IFERROR(INDEX(C$2:C133,MATCH(2,1/(C$2:C133&lt;&gt;0))),0)</f>
        <v>5</v>
      </c>
      <c r="E133" s="16">
        <f t="shared" si="5"/>
        <v>0</v>
      </c>
      <c r="F133" s="16">
        <f>IF(AND(C133&lt;&gt;0,SUM(C$1:$D133)=SUM(C$1:$D133)),ROW(),0)</f>
        <v>0</v>
      </c>
      <c r="G133" s="16">
        <f t="array" ref="G133">IF(ROW()-IFERROR(INDEX(F$2:F133,MATCH(2,1/(F$2:F133&lt;&gt;0))),0)&gt;22,22,ROW()-IFERROR(INDEX(F$2:F133,MATCH(2,1/(F$2:F133&lt;&gt;0))),0))</f>
        <v>22</v>
      </c>
    </row>
    <row r="134" spans="1:7">
      <c r="A134" s="5">
        <v>43665</v>
      </c>
      <c r="B134" s="7">
        <v>0.1318</v>
      </c>
      <c r="C134" s="7">
        <f t="shared" si="4"/>
        <v>0</v>
      </c>
      <c r="D134" s="16">
        <f t="array" ref="D134">IFERROR(INDEX(C$2:C134,MATCH(2,1/(C$2:C134&lt;&gt;0))),0)</f>
        <v>5</v>
      </c>
      <c r="E134" s="16">
        <f t="shared" si="5"/>
        <v>0</v>
      </c>
      <c r="F134" s="16">
        <f>IF(AND(C134&lt;&gt;0,SUM(C$1:$D134)=SUM(C$1:$D134)),ROW(),0)</f>
        <v>0</v>
      </c>
      <c r="G134" s="16">
        <f t="array" ref="G134">IF(ROW()-IFERROR(INDEX(F$2:F134,MATCH(2,1/(F$2:F134&lt;&gt;0))),0)&gt;22,22,ROW()-IFERROR(INDEX(F$2:F134,MATCH(2,1/(F$2:F134&lt;&gt;0))),0))</f>
        <v>22</v>
      </c>
    </row>
    <row r="135" spans="1:7">
      <c r="A135" s="5">
        <v>43668</v>
      </c>
      <c r="B135" s="7">
        <v>1.9762999999999999</v>
      </c>
      <c r="C135" s="7">
        <f t="shared" si="4"/>
        <v>0</v>
      </c>
      <c r="D135" s="16">
        <f t="array" ref="D135">IFERROR(INDEX(C$2:C135,MATCH(2,1/(C$2:C135&lt;&gt;0))),0)</f>
        <v>5</v>
      </c>
      <c r="E135" s="16">
        <f t="shared" si="5"/>
        <v>0</v>
      </c>
      <c r="F135" s="16">
        <f>IF(AND(C135&lt;&gt;0,SUM(C$1:$D135)=SUM(C$1:$D135)),ROW(),0)</f>
        <v>0</v>
      </c>
      <c r="G135" s="16">
        <f t="array" ref="G135">IF(ROW()-IFERROR(INDEX(F$2:F135,MATCH(2,1/(F$2:F135&lt;&gt;0))),0)&gt;22,22,ROW()-IFERROR(INDEX(F$2:F135,MATCH(2,1/(F$2:F135&lt;&gt;0))),0))</f>
        <v>22</v>
      </c>
    </row>
    <row r="136" spans="1:7">
      <c r="A136" s="5">
        <v>43669</v>
      </c>
      <c r="B136" s="7">
        <v>0.39529999999999998</v>
      </c>
      <c r="C136" s="7">
        <f t="shared" si="4"/>
        <v>0</v>
      </c>
      <c r="D136" s="16">
        <f t="array" ref="D136">IFERROR(INDEX(C$2:C136,MATCH(2,1/(C$2:C136&lt;&gt;0))),0)</f>
        <v>5</v>
      </c>
      <c r="E136" s="16">
        <f t="shared" si="5"/>
        <v>0</v>
      </c>
      <c r="F136" s="16">
        <f>IF(AND(C136&lt;&gt;0,SUM(C$1:$D136)=SUM(C$1:$D136)),ROW(),0)</f>
        <v>0</v>
      </c>
      <c r="G136" s="16">
        <f t="array" ref="G136">IF(ROW()-IFERROR(INDEX(F$2:F136,MATCH(2,1/(F$2:F136&lt;&gt;0))),0)&gt;22,22,ROW()-IFERROR(INDEX(F$2:F136,MATCH(2,1/(F$2:F136&lt;&gt;0))),0))</f>
        <v>22</v>
      </c>
    </row>
    <row r="137" spans="1:7">
      <c r="A137" s="5">
        <v>43670</v>
      </c>
      <c r="B137" s="7">
        <v>6.59E-2</v>
      </c>
      <c r="C137" s="7">
        <f t="shared" si="4"/>
        <v>0</v>
      </c>
      <c r="D137" s="16">
        <f t="array" ref="D137">IFERROR(INDEX(C$2:C137,MATCH(2,1/(C$2:C137&lt;&gt;0))),0)</f>
        <v>5</v>
      </c>
      <c r="E137" s="16">
        <f t="shared" si="5"/>
        <v>0</v>
      </c>
      <c r="F137" s="16">
        <f>IF(AND(C137&lt;&gt;0,SUM(C$1:$D137)=SUM(C$1:$D137)),ROW(),0)</f>
        <v>0</v>
      </c>
      <c r="G137" s="16">
        <f t="array" ref="G137">IF(ROW()-IFERROR(INDEX(F$2:F137,MATCH(2,1/(F$2:F137&lt;&gt;0))),0)&gt;22,22,ROW()-IFERROR(INDEX(F$2:F137,MATCH(2,1/(F$2:F137&lt;&gt;0))),0))</f>
        <v>22</v>
      </c>
    </row>
    <row r="138" spans="1:7">
      <c r="A138" s="5">
        <v>43671</v>
      </c>
      <c r="B138" s="7">
        <v>0.1976</v>
      </c>
      <c r="C138" s="7">
        <f t="shared" si="4"/>
        <v>0</v>
      </c>
      <c r="D138" s="16">
        <f t="array" ref="D138">IFERROR(INDEX(C$2:C138,MATCH(2,1/(C$2:C138&lt;&gt;0))),0)</f>
        <v>5</v>
      </c>
      <c r="E138" s="16">
        <f t="shared" si="5"/>
        <v>0</v>
      </c>
      <c r="F138" s="16">
        <f>IF(AND(C138&lt;&gt;0,SUM(C$1:$D138)=SUM(C$1:$D138)),ROW(),0)</f>
        <v>0</v>
      </c>
      <c r="G138" s="16">
        <f t="array" ref="G138">IF(ROW()-IFERROR(INDEX(F$2:F138,MATCH(2,1/(F$2:F138&lt;&gt;0))),0)&gt;22,22,ROW()-IFERROR(INDEX(F$2:F138,MATCH(2,1/(F$2:F138&lt;&gt;0))),0))</f>
        <v>22</v>
      </c>
    </row>
    <row r="139" spans="1:7">
      <c r="A139" s="5">
        <v>43672</v>
      </c>
      <c r="B139" s="7">
        <v>0.26350000000000001</v>
      </c>
      <c r="C139" s="7">
        <f t="shared" si="4"/>
        <v>0</v>
      </c>
      <c r="D139" s="16">
        <f t="array" ref="D139">IFERROR(INDEX(C$2:C139,MATCH(2,1/(C$2:C139&lt;&gt;0))),0)</f>
        <v>5</v>
      </c>
      <c r="E139" s="16">
        <f t="shared" si="5"/>
        <v>0</v>
      </c>
      <c r="F139" s="16">
        <f>IF(AND(C139&lt;&gt;0,SUM(C$1:$D139)=SUM(C$1:$D139)),ROW(),0)</f>
        <v>0</v>
      </c>
      <c r="G139" s="16">
        <f t="array" ref="G139">IF(ROW()-IFERROR(INDEX(F$2:F139,MATCH(2,1/(F$2:F139&lt;&gt;0))),0)&gt;22,22,ROW()-IFERROR(INDEX(F$2:F139,MATCH(2,1/(F$2:F139&lt;&gt;0))),0))</f>
        <v>22</v>
      </c>
    </row>
    <row r="140" spans="1:7">
      <c r="A140" s="5">
        <v>43675</v>
      </c>
      <c r="B140" s="7">
        <v>0.26350000000000001</v>
      </c>
      <c r="C140" s="7">
        <f t="shared" si="4"/>
        <v>0</v>
      </c>
      <c r="D140" s="16">
        <f t="array" ref="D140">IFERROR(INDEX(C$2:C140,MATCH(2,1/(C$2:C140&lt;&gt;0))),0)</f>
        <v>5</v>
      </c>
      <c r="E140" s="16">
        <f t="shared" si="5"/>
        <v>0</v>
      </c>
      <c r="F140" s="16">
        <f>IF(AND(C140&lt;&gt;0,SUM(C$1:$D140)=SUM(C$1:$D140)),ROW(),0)</f>
        <v>0</v>
      </c>
      <c r="G140" s="16">
        <f t="array" ref="G140">IF(ROW()-IFERROR(INDEX(F$2:F140,MATCH(2,1/(F$2:F140&lt;&gt;0))),0)&gt;22,22,ROW()-IFERROR(INDEX(F$2:F140,MATCH(2,1/(F$2:F140&lt;&gt;0))),0))</f>
        <v>22</v>
      </c>
    </row>
    <row r="141" spans="1:7">
      <c r="A141" s="5">
        <v>43676</v>
      </c>
      <c r="B141" s="7">
        <v>6.5799999999999997E-2</v>
      </c>
      <c r="C141" s="7">
        <f t="shared" si="4"/>
        <v>0</v>
      </c>
      <c r="D141" s="16">
        <f t="array" ref="D141">IFERROR(INDEX(C$2:C141,MATCH(2,1/(C$2:C141&lt;&gt;0))),0)</f>
        <v>5</v>
      </c>
      <c r="E141" s="16">
        <f t="shared" si="5"/>
        <v>0</v>
      </c>
      <c r="F141" s="16">
        <f>IF(AND(C141&lt;&gt;0,SUM(C$1:$D141)=SUM(C$1:$D141)),ROW(),0)</f>
        <v>0</v>
      </c>
      <c r="G141" s="16">
        <f t="array" ref="G141">IF(ROW()-IFERROR(INDEX(F$2:F141,MATCH(2,1/(F$2:F141&lt;&gt;0))),0)&gt;22,22,ROW()-IFERROR(INDEX(F$2:F141,MATCH(2,1/(F$2:F141&lt;&gt;0))),0))</f>
        <v>22</v>
      </c>
    </row>
    <row r="142" spans="1:7">
      <c r="A142" s="5">
        <v>43677</v>
      </c>
      <c r="B142" s="7">
        <v>0.32919999999999999</v>
      </c>
      <c r="C142" s="7">
        <f t="shared" si="4"/>
        <v>0</v>
      </c>
      <c r="D142" s="16">
        <f t="array" ref="D142">IFERROR(INDEX(C$2:C142,MATCH(2,1/(C$2:C142&lt;&gt;0))),0)</f>
        <v>5</v>
      </c>
      <c r="E142" s="16">
        <f t="shared" si="5"/>
        <v>0</v>
      </c>
      <c r="F142" s="16">
        <f>IF(AND(C142&lt;&gt;0,SUM(C$1:$D142)=SUM(C$1:$D142)),ROW(),0)</f>
        <v>0</v>
      </c>
      <c r="G142" s="16">
        <f t="array" ref="G142">IF(ROW()-IFERROR(INDEX(F$2:F142,MATCH(2,1/(F$2:F142&lt;&gt;0))),0)&gt;22,22,ROW()-IFERROR(INDEX(F$2:F142,MATCH(2,1/(F$2:F142&lt;&gt;0))),0))</f>
        <v>22</v>
      </c>
    </row>
    <row r="143" spans="1:7">
      <c r="A143" s="5">
        <v>43678</v>
      </c>
      <c r="B143" s="7">
        <v>0.19750000000000001</v>
      </c>
      <c r="C143" s="7">
        <f t="shared" si="4"/>
        <v>0</v>
      </c>
      <c r="D143" s="16">
        <f t="array" ref="D143">IFERROR(INDEX(C$2:C143,MATCH(2,1/(C$2:C143&lt;&gt;0))),0)</f>
        <v>5</v>
      </c>
      <c r="E143" s="16">
        <f t="shared" si="5"/>
        <v>0</v>
      </c>
      <c r="F143" s="16">
        <f>IF(AND(C143&lt;&gt;0,SUM(C$1:$D143)=SUM(C$1:$D143)),ROW(),0)</f>
        <v>0</v>
      </c>
      <c r="G143" s="16">
        <f t="array" ref="G143">IF(ROW()-IFERROR(INDEX(F$2:F143,MATCH(2,1/(F$2:F143&lt;&gt;0))),0)&gt;22,22,ROW()-IFERROR(INDEX(F$2:F143,MATCH(2,1/(F$2:F143&lt;&gt;0))),0))</f>
        <v>22</v>
      </c>
    </row>
    <row r="144" spans="1:7">
      <c r="A144" s="5">
        <v>43679</v>
      </c>
      <c r="B144" s="7">
        <v>0.32890000000000003</v>
      </c>
      <c r="C144" s="7">
        <f t="shared" si="4"/>
        <v>0</v>
      </c>
      <c r="D144" s="16">
        <f t="array" ref="D144">IFERROR(INDEX(C$2:C144,MATCH(2,1/(C$2:C144&lt;&gt;0))),0)</f>
        <v>5</v>
      </c>
      <c r="E144" s="16">
        <f t="shared" si="5"/>
        <v>0</v>
      </c>
      <c r="F144" s="16">
        <f>IF(AND(C144&lt;&gt;0,SUM(C$1:$D144)=SUM(C$1:$D144)),ROW(),0)</f>
        <v>0</v>
      </c>
      <c r="G144" s="16">
        <f t="array" ref="G144">IF(ROW()-IFERROR(INDEX(F$2:F144,MATCH(2,1/(F$2:F144&lt;&gt;0))),0)&gt;22,22,ROW()-IFERROR(INDEX(F$2:F144,MATCH(2,1/(F$2:F144&lt;&gt;0))),0))</f>
        <v>22</v>
      </c>
    </row>
    <row r="145" spans="1:7">
      <c r="A145" s="5">
        <v>43682</v>
      </c>
      <c r="B145" s="7">
        <v>0.59209999999999996</v>
      </c>
      <c r="C145" s="7">
        <f t="shared" si="4"/>
        <v>0</v>
      </c>
      <c r="D145" s="16">
        <f t="array" ref="D145">IFERROR(INDEX(C$2:C145,MATCH(2,1/(C$2:C145&lt;&gt;0))),0)</f>
        <v>5</v>
      </c>
      <c r="E145" s="16">
        <f t="shared" si="5"/>
        <v>0</v>
      </c>
      <c r="F145" s="16">
        <f>IF(AND(C145&lt;&gt;0,SUM(C$1:$D145)=SUM(C$1:$D145)),ROW(),0)</f>
        <v>0</v>
      </c>
      <c r="G145" s="16">
        <f t="array" ref="G145">IF(ROW()-IFERROR(INDEX(F$2:F145,MATCH(2,1/(F$2:F145&lt;&gt;0))),0)&gt;22,22,ROW()-IFERROR(INDEX(F$2:F145,MATCH(2,1/(F$2:F145&lt;&gt;0))),0))</f>
        <v>22</v>
      </c>
    </row>
    <row r="146" spans="1:7">
      <c r="A146" s="5">
        <v>43683</v>
      </c>
      <c r="B146" s="7">
        <v>1.1841999999999999</v>
      </c>
      <c r="C146" s="7">
        <f t="shared" si="4"/>
        <v>0</v>
      </c>
      <c r="D146" s="16">
        <f t="array" ref="D146">IFERROR(INDEX(C$2:C146,MATCH(2,1/(C$2:C146&lt;&gt;0))),0)</f>
        <v>5</v>
      </c>
      <c r="E146" s="16">
        <f t="shared" si="5"/>
        <v>0</v>
      </c>
      <c r="F146" s="16">
        <f>IF(AND(C146&lt;&gt;0,SUM(C$1:$D146)=SUM(C$1:$D146)),ROW(),0)</f>
        <v>0</v>
      </c>
      <c r="G146" s="16">
        <f t="array" ref="G146">IF(ROW()-IFERROR(INDEX(F$2:F146,MATCH(2,1/(F$2:F146&lt;&gt;0))),0)&gt;22,22,ROW()-IFERROR(INDEX(F$2:F146,MATCH(2,1/(F$2:F146&lt;&gt;0))),0))</f>
        <v>22</v>
      </c>
    </row>
    <row r="147" spans="1:7">
      <c r="A147" s="5">
        <v>43684</v>
      </c>
      <c r="B147" s="7">
        <v>0.65790000000000004</v>
      </c>
      <c r="C147" s="7">
        <f t="shared" si="4"/>
        <v>0</v>
      </c>
      <c r="D147" s="16">
        <f t="array" ref="D147">IFERROR(INDEX(C$2:C147,MATCH(2,1/(C$2:C147&lt;&gt;0))),0)</f>
        <v>5</v>
      </c>
      <c r="E147" s="16">
        <f t="shared" si="5"/>
        <v>0</v>
      </c>
      <c r="F147" s="16">
        <f>IF(AND(C147&lt;&gt;0,SUM(C$1:$D147)=SUM(C$1:$D147)),ROW(),0)</f>
        <v>0</v>
      </c>
      <c r="G147" s="16">
        <f t="array" ref="G147">IF(ROW()-IFERROR(INDEX(F$2:F147,MATCH(2,1/(F$2:F147&lt;&gt;0))),0)&gt;22,22,ROW()-IFERROR(INDEX(F$2:F147,MATCH(2,1/(F$2:F147&lt;&gt;0))),0))</f>
        <v>22</v>
      </c>
    </row>
    <row r="148" spans="1:7">
      <c r="A148" s="5">
        <v>43685</v>
      </c>
      <c r="B148" s="7">
        <v>0.5917</v>
      </c>
      <c r="C148" s="7">
        <f t="shared" si="4"/>
        <v>0</v>
      </c>
      <c r="D148" s="16">
        <f t="array" ref="D148">IFERROR(INDEX(C$2:C148,MATCH(2,1/(C$2:C148&lt;&gt;0))),0)</f>
        <v>5</v>
      </c>
      <c r="E148" s="16">
        <f t="shared" si="5"/>
        <v>0</v>
      </c>
      <c r="F148" s="16">
        <f>IF(AND(C148&lt;&gt;0,SUM(C$1:$D148)=SUM(C$1:$D148)),ROW(),0)</f>
        <v>0</v>
      </c>
      <c r="G148" s="16">
        <f t="array" ref="G148">IF(ROW()-IFERROR(INDEX(F$2:F148,MATCH(2,1/(F$2:F148&lt;&gt;0))),0)&gt;22,22,ROW()-IFERROR(INDEX(F$2:F148,MATCH(2,1/(F$2:F148&lt;&gt;0))),0))</f>
        <v>22</v>
      </c>
    </row>
    <row r="149" spans="1:7">
      <c r="A149" s="5">
        <v>43686</v>
      </c>
      <c r="B149" s="7">
        <v>0.32850000000000001</v>
      </c>
      <c r="C149" s="7">
        <f t="shared" si="4"/>
        <v>0</v>
      </c>
      <c r="D149" s="16">
        <f t="array" ref="D149">IFERROR(INDEX(C$2:C149,MATCH(2,1/(C$2:C149&lt;&gt;0))),0)</f>
        <v>5</v>
      </c>
      <c r="E149" s="16">
        <f t="shared" si="5"/>
        <v>0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22</v>
      </c>
    </row>
    <row r="150" spans="1:7">
      <c r="A150" s="5">
        <v>43689</v>
      </c>
      <c r="B150" s="7">
        <v>0.1313</v>
      </c>
      <c r="C150" s="7">
        <f t="shared" si="4"/>
        <v>0</v>
      </c>
      <c r="D150" s="16">
        <f t="array" ref="D150">IFERROR(INDEX(C$2:C150,MATCH(2,1/(C$2:C150&lt;&gt;0))),0)</f>
        <v>5</v>
      </c>
      <c r="E150" s="16">
        <f t="shared" si="5"/>
        <v>0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22</v>
      </c>
    </row>
    <row r="151" spans="1:7">
      <c r="A151" s="5">
        <v>43690</v>
      </c>
      <c r="B151" s="7">
        <v>0.26250000000000001</v>
      </c>
      <c r="C151" s="7">
        <f t="shared" si="4"/>
        <v>0</v>
      </c>
      <c r="D151" s="16">
        <f t="array" ref="D151">IFERROR(INDEX(C$2:C151,MATCH(2,1/(C$2:C151&lt;&gt;0))),0)</f>
        <v>5</v>
      </c>
      <c r="E151" s="16">
        <f t="shared" si="5"/>
        <v>0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22</v>
      </c>
    </row>
    <row r="152" spans="1:7">
      <c r="A152" s="5">
        <v>43691</v>
      </c>
      <c r="B152" s="7">
        <v>0.3281</v>
      </c>
      <c r="C152" s="7">
        <f t="shared" si="4"/>
        <v>0</v>
      </c>
      <c r="D152" s="16">
        <f t="array" ref="D152">IFERROR(INDEX(C$2:C152,MATCH(2,1/(C$2:C152&lt;&gt;0))),0)</f>
        <v>5</v>
      </c>
      <c r="E152" s="16">
        <f t="shared" si="5"/>
        <v>0</v>
      </c>
      <c r="F152" s="16">
        <f>IF(AND(C152&lt;&gt;0,SUM(C$1:$D152)=SUM(C$1:$D152)),ROW(),0)</f>
        <v>0</v>
      </c>
      <c r="G152" s="16">
        <f t="array" ref="G152">IF(ROW()-IFERROR(INDEX(F$2:F152,MATCH(2,1/(F$2:F152&lt;&gt;0))),0)&gt;22,22,ROW()-IFERROR(INDEX(F$2:F152,MATCH(2,1/(F$2:F152&lt;&gt;0))),0))</f>
        <v>22</v>
      </c>
    </row>
    <row r="153" spans="1:7">
      <c r="A153" s="5">
        <v>43692</v>
      </c>
      <c r="B153" s="7">
        <v>0.3281</v>
      </c>
      <c r="C153" s="7">
        <f t="shared" si="4"/>
        <v>0</v>
      </c>
      <c r="D153" s="16">
        <f t="array" ref="D153">IFERROR(INDEX(C$2:C153,MATCH(2,1/(C$2:C153&lt;&gt;0))),0)</f>
        <v>5</v>
      </c>
      <c r="E153" s="16">
        <f t="shared" si="5"/>
        <v>0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22</v>
      </c>
    </row>
    <row r="154" spans="1:7">
      <c r="A154" s="5">
        <v>43693</v>
      </c>
      <c r="B154" s="7">
        <v>0.3281</v>
      </c>
      <c r="C154" s="7">
        <f t="shared" si="4"/>
        <v>0</v>
      </c>
      <c r="D154" s="16">
        <f t="array" ref="D154">IFERROR(INDEX(C$2:C154,MATCH(2,1/(C$2:C154&lt;&gt;0))),0)</f>
        <v>5</v>
      </c>
      <c r="E154" s="16">
        <f t="shared" si="5"/>
        <v>0</v>
      </c>
      <c r="F154" s="16">
        <f>IF(AND(C154&lt;&gt;0,SUM(C$1:$D154)=SUM(C$1:$D154)),ROW(),0)</f>
        <v>0</v>
      </c>
      <c r="G154" s="16">
        <f t="array" ref="G154">IF(ROW()-IFERROR(INDEX(F$2:F154,MATCH(2,1/(F$2:F154&lt;&gt;0))),0)&gt;22,22,ROW()-IFERROR(INDEX(F$2:F154,MATCH(2,1/(F$2:F154&lt;&gt;0))),0))</f>
        <v>22</v>
      </c>
    </row>
    <row r="155" spans="1:7">
      <c r="A155" s="5">
        <v>43696</v>
      </c>
      <c r="B155" s="7">
        <v>0.26229999999999998</v>
      </c>
      <c r="C155" s="7">
        <f t="shared" si="4"/>
        <v>0</v>
      </c>
      <c r="D155" s="16">
        <f t="array" ref="D155">IFERROR(INDEX(C$2:C155,MATCH(2,1/(C$2:C155&lt;&gt;0))),0)</f>
        <v>5</v>
      </c>
      <c r="E155" s="16">
        <f t="shared" si="5"/>
        <v>0</v>
      </c>
      <c r="F155" s="16">
        <f>IF(AND(C155&lt;&gt;0,SUM(C$1:$D155)=SUM(C$1:$D155)),ROW(),0)</f>
        <v>0</v>
      </c>
      <c r="G155" s="16">
        <f t="array" ref="G155">IF(ROW()-IFERROR(INDEX(F$2:F155,MATCH(2,1/(F$2:F155&lt;&gt;0))),0)&gt;22,22,ROW()-IFERROR(INDEX(F$2:F155,MATCH(2,1/(F$2:F155&lt;&gt;0))),0))</f>
        <v>22</v>
      </c>
    </row>
    <row r="156" spans="1:7">
      <c r="A156" s="5">
        <v>43697</v>
      </c>
      <c r="B156" s="7">
        <v>0.13109999999999999</v>
      </c>
      <c r="C156" s="7">
        <f t="shared" si="4"/>
        <v>0</v>
      </c>
      <c r="D156" s="16">
        <f t="array" ref="D156">IFERROR(INDEX(C$2:C156,MATCH(2,1/(C$2:C156&lt;&gt;0))),0)</f>
        <v>5</v>
      </c>
      <c r="E156" s="16">
        <f t="shared" si="5"/>
        <v>0</v>
      </c>
      <c r="F156" s="16">
        <f>IF(AND(C156&lt;&gt;0,SUM(C$1:$D156)=SUM(C$1:$D156)),ROW(),0)</f>
        <v>0</v>
      </c>
      <c r="G156" s="16">
        <f t="array" ref="G156">IF(ROW()-IFERROR(INDEX(F$2:F156,MATCH(2,1/(F$2:F156&lt;&gt;0))),0)&gt;22,22,ROW()-IFERROR(INDEX(F$2:F156,MATCH(2,1/(F$2:F156&lt;&gt;0))),0))</f>
        <v>22</v>
      </c>
    </row>
    <row r="157" spans="1:7">
      <c r="A157" s="5">
        <v>43698</v>
      </c>
      <c r="B157" s="7">
        <v>0.32769999999999999</v>
      </c>
      <c r="C157" s="7">
        <f t="shared" si="4"/>
        <v>0</v>
      </c>
      <c r="D157" s="16">
        <f t="array" ref="D157">IFERROR(INDEX(C$2:C157,MATCH(2,1/(C$2:C157&lt;&gt;0))),0)</f>
        <v>5</v>
      </c>
      <c r="E157" s="16">
        <f t="shared" si="5"/>
        <v>0</v>
      </c>
      <c r="F157" s="16">
        <f>IF(AND(C157&lt;&gt;0,SUM(C$1:$D157)=SUM(C$1:$D157)),ROW(),0)</f>
        <v>0</v>
      </c>
      <c r="G157" s="16">
        <f t="array" ref="G157">IF(ROW()-IFERROR(INDEX(F$2:F157,MATCH(2,1/(F$2:F157&lt;&gt;0))),0)&gt;22,22,ROW()-IFERROR(INDEX(F$2:F157,MATCH(2,1/(F$2:F157&lt;&gt;0))),0))</f>
        <v>22</v>
      </c>
    </row>
    <row r="158" spans="1:7">
      <c r="A158" s="5">
        <v>43699</v>
      </c>
      <c r="B158" s="7">
        <v>0.13109999999999999</v>
      </c>
      <c r="C158" s="7">
        <f t="shared" si="4"/>
        <v>0</v>
      </c>
      <c r="D158" s="16">
        <f t="array" ref="D158">IFERROR(INDEX(C$2:C158,MATCH(2,1/(C$2:C158&lt;&gt;0))),0)</f>
        <v>5</v>
      </c>
      <c r="E158" s="16">
        <f t="shared" si="5"/>
        <v>0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22</v>
      </c>
    </row>
    <row r="159" spans="1:7">
      <c r="A159" s="5">
        <v>43700</v>
      </c>
      <c r="B159" s="7">
        <v>0.19650000000000001</v>
      </c>
      <c r="C159" s="7">
        <f t="shared" si="4"/>
        <v>0</v>
      </c>
      <c r="D159" s="16">
        <f t="array" ref="D159">IFERROR(INDEX(C$2:C159,MATCH(2,1/(C$2:C159&lt;&gt;0))),0)</f>
        <v>5</v>
      </c>
      <c r="E159" s="16">
        <f t="shared" si="5"/>
        <v>0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22</v>
      </c>
    </row>
    <row r="160" spans="1:7">
      <c r="A160" s="5">
        <v>43703</v>
      </c>
      <c r="B160" s="7">
        <v>0.58940000000000003</v>
      </c>
      <c r="C160" s="7">
        <f t="shared" si="4"/>
        <v>0</v>
      </c>
      <c r="D160" s="16">
        <f t="array" ref="D160">IFERROR(INDEX(C$2:C160,MATCH(2,1/(C$2:C160&lt;&gt;0))),0)</f>
        <v>5</v>
      </c>
      <c r="E160" s="16">
        <f t="shared" si="5"/>
        <v>0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22</v>
      </c>
    </row>
    <row r="161" spans="1:7">
      <c r="A161" s="5">
        <v>43704</v>
      </c>
      <c r="B161" s="7">
        <v>0.13100000000000001</v>
      </c>
      <c r="C161" s="7">
        <f t="shared" si="4"/>
        <v>0</v>
      </c>
      <c r="D161" s="16">
        <f t="array" ref="D161">IFERROR(INDEX(C$2:C161,MATCH(2,1/(C$2:C161&lt;&gt;0))),0)</f>
        <v>5</v>
      </c>
      <c r="E161" s="16">
        <f t="shared" si="5"/>
        <v>0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22</v>
      </c>
    </row>
    <row r="162" spans="1:7">
      <c r="A162" s="5">
        <v>43705</v>
      </c>
      <c r="B162" s="7">
        <v>0.26200000000000001</v>
      </c>
      <c r="C162" s="7">
        <f t="shared" si="4"/>
        <v>0</v>
      </c>
      <c r="D162" s="16">
        <f t="array" ref="D162">IFERROR(INDEX(C$2:C162,MATCH(2,1/(C$2:C162&lt;&gt;0))),0)</f>
        <v>5</v>
      </c>
      <c r="E162" s="16">
        <f t="shared" si="5"/>
        <v>0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22</v>
      </c>
    </row>
    <row r="163" spans="1:7">
      <c r="A163" s="5">
        <v>43706</v>
      </c>
      <c r="B163" s="7">
        <v>0.19650000000000001</v>
      </c>
      <c r="C163" s="7">
        <f t="shared" si="4"/>
        <v>0</v>
      </c>
      <c r="D163" s="16">
        <f t="array" ref="D163">IFERROR(INDEX(C$2:C163,MATCH(2,1/(C$2:C163&lt;&gt;0))),0)</f>
        <v>5</v>
      </c>
      <c r="E163" s="16">
        <f t="shared" si="5"/>
        <v>0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22</v>
      </c>
    </row>
    <row r="164" spans="1:7">
      <c r="A164" s="5">
        <v>43707</v>
      </c>
      <c r="B164" s="7">
        <v>0.45839999999999997</v>
      </c>
      <c r="C164" s="7">
        <f t="shared" si="4"/>
        <v>0</v>
      </c>
      <c r="D164" s="16">
        <f t="array" ref="D164">IFERROR(INDEX(C$2:C164,MATCH(2,1/(C$2:C164&lt;&gt;0))),0)</f>
        <v>5</v>
      </c>
      <c r="E164" s="16">
        <f t="shared" si="5"/>
        <v>0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22</v>
      </c>
    </row>
    <row r="165" spans="1:7">
      <c r="A165" s="5">
        <v>43710</v>
      </c>
      <c r="B165" s="7">
        <v>6.5500000000000003E-2</v>
      </c>
      <c r="C165" s="7">
        <f t="shared" si="4"/>
        <v>0</v>
      </c>
      <c r="D165" s="16">
        <f t="array" ref="D165">IFERROR(INDEX(C$2:C165,MATCH(2,1/(C$2:C165&lt;&gt;0))),0)</f>
        <v>5</v>
      </c>
      <c r="E165" s="16">
        <f t="shared" si="5"/>
        <v>0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22</v>
      </c>
    </row>
    <row r="166" spans="1:7">
      <c r="A166" s="5">
        <v>43711</v>
      </c>
      <c r="B166" s="7">
        <v>0.13100000000000001</v>
      </c>
      <c r="C166" s="7">
        <f t="shared" si="4"/>
        <v>0</v>
      </c>
      <c r="D166" s="16">
        <f t="array" ref="D166">IFERROR(INDEX(C$2:C166,MATCH(2,1/(C$2:C166&lt;&gt;0))),0)</f>
        <v>5</v>
      </c>
      <c r="E166" s="16">
        <f t="shared" si="5"/>
        <v>0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22</v>
      </c>
    </row>
    <row r="167" spans="1:7">
      <c r="A167" s="5">
        <v>43712</v>
      </c>
      <c r="B167" s="7">
        <v>0.13100000000000001</v>
      </c>
      <c r="C167" s="7">
        <f t="shared" si="4"/>
        <v>0</v>
      </c>
      <c r="D167" s="16">
        <f t="array" ref="D167">IFERROR(INDEX(C$2:C167,MATCH(2,1/(C$2:C167&lt;&gt;0))),0)</f>
        <v>5</v>
      </c>
      <c r="E167" s="16">
        <f t="shared" si="5"/>
        <v>0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22</v>
      </c>
    </row>
    <row r="168" spans="1:7">
      <c r="A168" s="5">
        <v>43713</v>
      </c>
      <c r="B168" s="7">
        <v>0.13100000000000001</v>
      </c>
      <c r="C168" s="7">
        <f t="shared" si="4"/>
        <v>0</v>
      </c>
      <c r="D168" s="16">
        <f t="array" ref="D168">IFERROR(INDEX(C$2:C168,MATCH(2,1/(C$2:C168&lt;&gt;0))),0)</f>
        <v>5</v>
      </c>
      <c r="E168" s="16">
        <f t="shared" si="5"/>
        <v>0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22</v>
      </c>
    </row>
    <row r="169" spans="1:7">
      <c r="A169" s="5">
        <v>43714</v>
      </c>
      <c r="B169" s="7">
        <v>0.26200000000000001</v>
      </c>
      <c r="C169" s="7">
        <f t="shared" si="4"/>
        <v>0</v>
      </c>
      <c r="D169" s="16">
        <f t="array" ref="D169">IFERROR(INDEX(C$2:C169,MATCH(2,1/(C$2:C169&lt;&gt;0))),0)</f>
        <v>5</v>
      </c>
      <c r="E169" s="16">
        <f t="shared" si="5"/>
        <v>0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22</v>
      </c>
    </row>
    <row r="170" spans="1:7">
      <c r="A170" s="5">
        <v>43717</v>
      </c>
      <c r="B170" s="7">
        <v>0.26179999999999998</v>
      </c>
      <c r="C170" s="7">
        <f t="shared" si="4"/>
        <v>0</v>
      </c>
      <c r="D170" s="16">
        <f t="array" ref="D170">IFERROR(INDEX(C$2:C170,MATCH(2,1/(C$2:C170&lt;&gt;0))),0)</f>
        <v>5</v>
      </c>
      <c r="E170" s="16">
        <f t="shared" si="5"/>
        <v>0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22</v>
      </c>
    </row>
    <row r="171" spans="1:7">
      <c r="A171" s="5">
        <v>43718</v>
      </c>
      <c r="B171" s="7">
        <v>0.13089999999999999</v>
      </c>
      <c r="C171" s="7">
        <f t="shared" si="4"/>
        <v>0</v>
      </c>
      <c r="D171" s="16">
        <f t="array" ref="D171">IFERROR(INDEX(C$2:C171,MATCH(2,1/(C$2:C171&lt;&gt;0))),0)</f>
        <v>5</v>
      </c>
      <c r="E171" s="16">
        <f t="shared" si="5"/>
        <v>0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22</v>
      </c>
    </row>
    <row r="172" spans="1:7">
      <c r="A172" s="5">
        <v>43719</v>
      </c>
      <c r="B172" s="7">
        <v>0.39240000000000003</v>
      </c>
      <c r="C172" s="7">
        <f t="shared" si="4"/>
        <v>0</v>
      </c>
      <c r="D172" s="16">
        <f t="array" ref="D172">IFERROR(INDEX(C$2:C172,MATCH(2,1/(C$2:C172&lt;&gt;0))),0)</f>
        <v>5</v>
      </c>
      <c r="E172" s="16">
        <f t="shared" si="5"/>
        <v>0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22</v>
      </c>
    </row>
    <row r="173" spans="1:7">
      <c r="A173" s="5">
        <v>43720</v>
      </c>
      <c r="B173" s="7">
        <v>0.19620000000000001</v>
      </c>
      <c r="C173" s="7">
        <f t="shared" si="4"/>
        <v>0</v>
      </c>
      <c r="D173" s="16">
        <f t="array" ref="D173">IFERROR(INDEX(C$2:C173,MATCH(2,1/(C$2:C173&lt;&gt;0))),0)</f>
        <v>5</v>
      </c>
      <c r="E173" s="16">
        <f t="shared" si="5"/>
        <v>0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22</v>
      </c>
    </row>
    <row r="174" spans="1:7">
      <c r="A174" s="5">
        <v>43724</v>
      </c>
      <c r="B174" s="7">
        <v>0.13070000000000001</v>
      </c>
      <c r="C174" s="7">
        <f t="shared" si="4"/>
        <v>0</v>
      </c>
      <c r="D174" s="16">
        <f t="array" ref="D174">IFERROR(INDEX(C$2:C174,MATCH(2,1/(C$2:C174&lt;&gt;0))),0)</f>
        <v>5</v>
      </c>
      <c r="E174" s="16">
        <f t="shared" si="5"/>
        <v>0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22</v>
      </c>
    </row>
    <row r="175" spans="1:7">
      <c r="A175" s="5">
        <v>43725</v>
      </c>
      <c r="B175" s="7">
        <v>0.26140000000000002</v>
      </c>
      <c r="C175" s="7">
        <f t="shared" si="4"/>
        <v>0</v>
      </c>
      <c r="D175" s="16">
        <f t="array" ref="D175">IFERROR(INDEX(C$2:C175,MATCH(2,1/(C$2:C175&lt;&gt;0))),0)</f>
        <v>5</v>
      </c>
      <c r="E175" s="16">
        <f t="shared" si="5"/>
        <v>0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22</v>
      </c>
    </row>
    <row r="176" spans="1:7">
      <c r="A176" s="5">
        <v>43726</v>
      </c>
      <c r="B176" s="7">
        <v>0.13070000000000001</v>
      </c>
      <c r="C176" s="7">
        <f t="shared" si="4"/>
        <v>0</v>
      </c>
      <c r="D176" s="16">
        <f t="array" ref="D176">IFERROR(INDEX(C$2:C176,MATCH(2,1/(C$2:C176&lt;&gt;0))),0)</f>
        <v>5</v>
      </c>
      <c r="E176" s="16">
        <f t="shared" si="5"/>
        <v>0</v>
      </c>
      <c r="F176" s="16">
        <f>IF(AND(C176&lt;&gt;0,SUM(C$1:$D176)=SUM(C$1:$D176)),ROW(),0)</f>
        <v>0</v>
      </c>
      <c r="G176" s="16">
        <f t="array" ref="G176">IF(ROW()-IFERROR(INDEX(F$2:F176,MATCH(2,1/(F$2:F176&lt;&gt;0))),0)&gt;22,22,ROW()-IFERROR(INDEX(F$2:F176,MATCH(2,1/(F$2:F176&lt;&gt;0))),0))</f>
        <v>22</v>
      </c>
    </row>
    <row r="177" spans="1:7">
      <c r="A177" s="5">
        <v>43727</v>
      </c>
      <c r="B177" s="7">
        <v>6.54E-2</v>
      </c>
      <c r="C177" s="7">
        <f t="shared" si="4"/>
        <v>0</v>
      </c>
      <c r="D177" s="16">
        <f t="array" ref="D177">IFERROR(INDEX(C$2:C177,MATCH(2,1/(C$2:C177&lt;&gt;0))),0)</f>
        <v>5</v>
      </c>
      <c r="E177" s="16">
        <f t="shared" si="5"/>
        <v>0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22</v>
      </c>
    </row>
    <row r="178" spans="1:7">
      <c r="A178" s="5">
        <v>43728</v>
      </c>
      <c r="B178" s="7">
        <v>0</v>
      </c>
      <c r="C178" s="7">
        <f t="shared" si="4"/>
        <v>0</v>
      </c>
      <c r="D178" s="16">
        <f t="array" ref="D178">IFERROR(INDEX(C$2:C178,MATCH(2,1/(C$2:C178&lt;&gt;0))),0)</f>
        <v>5</v>
      </c>
      <c r="E178" s="16">
        <f t="shared" si="5"/>
        <v>0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22</v>
      </c>
    </row>
    <row r="179" spans="1:7">
      <c r="A179" s="5">
        <v>43731</v>
      </c>
      <c r="B179" s="7">
        <v>0.1961</v>
      </c>
      <c r="C179" s="7">
        <f t="shared" si="4"/>
        <v>0</v>
      </c>
      <c r="D179" s="16">
        <f t="array" ref="D179">IFERROR(INDEX(C$2:C179,MATCH(2,1/(C$2:C179&lt;&gt;0))),0)</f>
        <v>5</v>
      </c>
      <c r="E179" s="16">
        <f t="shared" si="5"/>
        <v>0</v>
      </c>
      <c r="F179" s="16">
        <f>IF(AND(C179&lt;&gt;0,SUM(C$1:$D179)=SUM(C$1:$D179)),ROW(),0)</f>
        <v>0</v>
      </c>
      <c r="G179" s="16">
        <f t="array" ref="G179">IF(ROW()-IFERROR(INDEX(F$2:F179,MATCH(2,1/(F$2:F179&lt;&gt;0))),0)&gt;22,22,ROW()-IFERROR(INDEX(F$2:F179,MATCH(2,1/(F$2:F179&lt;&gt;0))),0))</f>
        <v>22</v>
      </c>
    </row>
    <row r="180" spans="1:7">
      <c r="A180" s="5">
        <v>43732</v>
      </c>
      <c r="B180" s="7">
        <v>0</v>
      </c>
      <c r="C180" s="7">
        <f t="shared" si="4"/>
        <v>0</v>
      </c>
      <c r="D180" s="16">
        <f t="array" ref="D180">IFERROR(INDEX(C$2:C180,MATCH(2,1/(C$2:C180&lt;&gt;0))),0)</f>
        <v>5</v>
      </c>
      <c r="E180" s="16">
        <f t="shared" si="5"/>
        <v>0</v>
      </c>
      <c r="F180" s="16">
        <f>IF(AND(C180&lt;&gt;0,SUM(C$1:$D180)=SUM(C$1:$D180)),ROW(),0)</f>
        <v>0</v>
      </c>
      <c r="G180" s="16">
        <f t="array" ref="G180">IF(ROW()-IFERROR(INDEX(F$2:F180,MATCH(2,1/(F$2:F180&lt;&gt;0))),0)&gt;22,22,ROW()-IFERROR(INDEX(F$2:F180,MATCH(2,1/(F$2:F180&lt;&gt;0))),0))</f>
        <v>22</v>
      </c>
    </row>
    <row r="181" spans="1:7">
      <c r="A181" s="5">
        <v>43733</v>
      </c>
      <c r="B181" s="7">
        <v>0.52249999999999996</v>
      </c>
      <c r="C181" s="7">
        <f t="shared" si="4"/>
        <v>0</v>
      </c>
      <c r="D181" s="16">
        <f t="array" ref="D181">IFERROR(INDEX(C$2:C181,MATCH(2,1/(C$2:C181&lt;&gt;0))),0)</f>
        <v>5</v>
      </c>
      <c r="E181" s="16">
        <f t="shared" si="5"/>
        <v>0</v>
      </c>
      <c r="F181" s="16">
        <f>IF(AND(C181&lt;&gt;0,SUM(C$1:$D181)=SUM(C$1:$D181)),ROW(),0)</f>
        <v>0</v>
      </c>
      <c r="G181" s="16">
        <f t="array" ref="G181">IF(ROW()-IFERROR(INDEX(F$2:F181,MATCH(2,1/(F$2:F181&lt;&gt;0))),0)&gt;22,22,ROW()-IFERROR(INDEX(F$2:F181,MATCH(2,1/(F$2:F181&lt;&gt;0))),0))</f>
        <v>22</v>
      </c>
    </row>
    <row r="182" spans="1:7">
      <c r="A182" s="5">
        <v>43734</v>
      </c>
      <c r="B182" s="7">
        <v>1.7636000000000001</v>
      </c>
      <c r="C182" s="7">
        <f t="shared" si="4"/>
        <v>0</v>
      </c>
      <c r="D182" s="16">
        <f t="array" ref="D182">IFERROR(INDEX(C$2:C182,MATCH(2,1/(C$2:C182&lt;&gt;0))),0)</f>
        <v>5</v>
      </c>
      <c r="E182" s="16">
        <f t="shared" si="5"/>
        <v>0</v>
      </c>
      <c r="F182" s="16">
        <f>IF(AND(C182&lt;&gt;0,SUM(C$1:$D182)=SUM(C$1:$D182)),ROW(),0)</f>
        <v>0</v>
      </c>
      <c r="G182" s="16">
        <f t="array" ref="G182">IF(ROW()-IFERROR(INDEX(F$2:F182,MATCH(2,1/(F$2:F182&lt;&gt;0))),0)&gt;22,22,ROW()-IFERROR(INDEX(F$2:F182,MATCH(2,1/(F$2:F182&lt;&gt;0))),0))</f>
        <v>22</v>
      </c>
    </row>
    <row r="183" spans="1:7">
      <c r="A183" s="5">
        <v>43735</v>
      </c>
      <c r="B183" s="7">
        <v>0.3266</v>
      </c>
      <c r="C183" s="7">
        <f t="shared" si="4"/>
        <v>0</v>
      </c>
      <c r="D183" s="16">
        <f t="array" ref="D183">IFERROR(INDEX(C$2:C183,MATCH(2,1/(C$2:C183&lt;&gt;0))),0)</f>
        <v>5</v>
      </c>
      <c r="E183" s="16">
        <f t="shared" si="5"/>
        <v>0</v>
      </c>
      <c r="F183" s="16">
        <f>IF(AND(C183&lt;&gt;0,SUM(C$1:$D183)=SUM(C$1:$D183)),ROW(),0)</f>
        <v>0</v>
      </c>
      <c r="G183" s="16">
        <f t="array" ref="G183">IF(ROW()-IFERROR(INDEX(F$2:F183,MATCH(2,1/(F$2:F183&lt;&gt;0))),0)&gt;22,22,ROW()-IFERROR(INDEX(F$2:F183,MATCH(2,1/(F$2:F183&lt;&gt;0))),0))</f>
        <v>22</v>
      </c>
    </row>
    <row r="184" spans="1:7">
      <c r="A184" s="5">
        <v>43738</v>
      </c>
      <c r="B184" s="7">
        <v>0.84909999999999997</v>
      </c>
      <c r="C184" s="7">
        <f t="shared" si="4"/>
        <v>0</v>
      </c>
      <c r="D184" s="16">
        <f t="array" ref="D184">IFERROR(INDEX(C$2:C184,MATCH(2,1/(C$2:C184&lt;&gt;0))),0)</f>
        <v>5</v>
      </c>
      <c r="E184" s="16">
        <f t="shared" si="5"/>
        <v>0</v>
      </c>
      <c r="F184" s="16">
        <f>IF(AND(C184&lt;&gt;0,SUM(C$1:$D184)=SUM(C$1:$D184)),ROW(),0)</f>
        <v>0</v>
      </c>
      <c r="G184" s="16">
        <f t="array" ref="G184">IF(ROW()-IFERROR(INDEX(F$2:F184,MATCH(2,1/(F$2:F184&lt;&gt;0))),0)&gt;22,22,ROW()-IFERROR(INDEX(F$2:F184,MATCH(2,1/(F$2:F184&lt;&gt;0))),0))</f>
        <v>22</v>
      </c>
    </row>
    <row r="185" spans="1:7">
      <c r="A185" s="5">
        <v>43746</v>
      </c>
      <c r="B185" s="7">
        <v>0.71850000000000003</v>
      </c>
      <c r="C185" s="7">
        <f t="shared" si="4"/>
        <v>0</v>
      </c>
      <c r="D185" s="16">
        <f t="array" ref="D185">IFERROR(INDEX(C$2:C185,MATCH(2,1/(C$2:C185&lt;&gt;0))),0)</f>
        <v>5</v>
      </c>
      <c r="E185" s="16">
        <f t="shared" si="5"/>
        <v>0</v>
      </c>
      <c r="F185" s="16">
        <f>IF(AND(C185&lt;&gt;0,SUM(C$1:$D185)=SUM(C$1:$D185)),ROW(),0)</f>
        <v>0</v>
      </c>
      <c r="G185" s="16">
        <f t="array" ref="G185">IF(ROW()-IFERROR(INDEX(F$2:F185,MATCH(2,1/(F$2:F185&lt;&gt;0))),0)&gt;22,22,ROW()-IFERROR(INDEX(F$2:F185,MATCH(2,1/(F$2:F185&lt;&gt;0))),0))</f>
        <v>22</v>
      </c>
    </row>
    <row r="186" spans="1:7">
      <c r="A186" s="5">
        <v>43747</v>
      </c>
      <c r="B186" s="7">
        <v>0.3266</v>
      </c>
      <c r="C186" s="7">
        <f t="shared" si="4"/>
        <v>0</v>
      </c>
      <c r="D186" s="16">
        <f t="array" ref="D186">IFERROR(INDEX(C$2:C186,MATCH(2,1/(C$2:C186&lt;&gt;0))),0)</f>
        <v>5</v>
      </c>
      <c r="E186" s="16">
        <f t="shared" si="5"/>
        <v>0</v>
      </c>
      <c r="F186" s="16">
        <f>IF(AND(C186&lt;&gt;0,SUM(C$1:$D186)=SUM(C$1:$D186)),ROW(),0)</f>
        <v>0</v>
      </c>
      <c r="G186" s="16">
        <f t="array" ref="G186">IF(ROW()-IFERROR(INDEX(F$2:F186,MATCH(2,1/(F$2:F186&lt;&gt;0))),0)&gt;22,22,ROW()-IFERROR(INDEX(F$2:F186,MATCH(2,1/(F$2:F186&lt;&gt;0))),0))</f>
        <v>22</v>
      </c>
    </row>
    <row r="187" spans="1:7">
      <c r="A187" s="5">
        <v>43748</v>
      </c>
      <c r="B187" s="7">
        <v>0.3266</v>
      </c>
      <c r="C187" s="7">
        <f t="shared" si="4"/>
        <v>0</v>
      </c>
      <c r="D187" s="16">
        <f t="array" ref="D187">IFERROR(INDEX(C$2:C187,MATCH(2,1/(C$2:C187&lt;&gt;0))),0)</f>
        <v>5</v>
      </c>
      <c r="E187" s="16">
        <f t="shared" si="5"/>
        <v>0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22</v>
      </c>
    </row>
    <row r="188" spans="1:7">
      <c r="A188" s="5">
        <v>43749</v>
      </c>
      <c r="B188" s="7">
        <v>0.13059999999999999</v>
      </c>
      <c r="C188" s="7">
        <f t="shared" si="4"/>
        <v>0</v>
      </c>
      <c r="D188" s="16">
        <f t="array" ref="D188">IFERROR(INDEX(C$2:C188,MATCH(2,1/(C$2:C188&lt;&gt;0))),0)</f>
        <v>5</v>
      </c>
      <c r="E188" s="16">
        <f t="shared" si="5"/>
        <v>0</v>
      </c>
      <c r="F188" s="16">
        <f>IF(AND(C188&lt;&gt;0,SUM(C$1:$D188)=SUM(C$1:$D188)),ROW(),0)</f>
        <v>0</v>
      </c>
      <c r="G188" s="16">
        <f t="array" ref="G188">IF(ROW()-IFERROR(INDEX(F$2:F188,MATCH(2,1/(F$2:F188&lt;&gt;0))),0)&gt;22,22,ROW()-IFERROR(INDEX(F$2:F188,MATCH(2,1/(F$2:F188&lt;&gt;0))),0))</f>
        <v>22</v>
      </c>
    </row>
    <row r="189" spans="1:7">
      <c r="A189" s="5">
        <v>43752</v>
      </c>
      <c r="B189" s="7">
        <v>6.5299999999999997E-2</v>
      </c>
      <c r="C189" s="7">
        <f t="shared" si="4"/>
        <v>0</v>
      </c>
      <c r="D189" s="16">
        <f t="array" ref="D189">IFERROR(INDEX(C$2:C189,MATCH(2,1/(C$2:C189&lt;&gt;0))),0)</f>
        <v>5</v>
      </c>
      <c r="E189" s="16">
        <f t="shared" si="5"/>
        <v>0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22</v>
      </c>
    </row>
    <row r="190" spans="1:7">
      <c r="A190" s="5">
        <v>43753</v>
      </c>
      <c r="B190" s="7">
        <v>0.39190000000000003</v>
      </c>
      <c r="C190" s="7">
        <f t="shared" si="4"/>
        <v>0</v>
      </c>
      <c r="D190" s="16">
        <f t="array" ref="D190">IFERROR(INDEX(C$2:C190,MATCH(2,1/(C$2:C190&lt;&gt;0))),0)</f>
        <v>5</v>
      </c>
      <c r="E190" s="16">
        <f t="shared" si="5"/>
        <v>0</v>
      </c>
      <c r="F190" s="16">
        <f>IF(AND(C190&lt;&gt;0,SUM(C$1:$D190)=SUM(C$1:$D190)),ROW(),0)</f>
        <v>0</v>
      </c>
      <c r="G190" s="16">
        <f t="array" ref="G190">IF(ROW()-IFERROR(INDEX(F$2:F190,MATCH(2,1/(F$2:F190&lt;&gt;0))),0)&gt;22,22,ROW()-IFERROR(INDEX(F$2:F190,MATCH(2,1/(F$2:F190&lt;&gt;0))),0))</f>
        <v>22</v>
      </c>
    </row>
    <row r="191" spans="1:7">
      <c r="A191" s="5">
        <v>43754</v>
      </c>
      <c r="B191" s="7">
        <v>0.9798</v>
      </c>
      <c r="C191" s="7">
        <f t="shared" si="4"/>
        <v>0</v>
      </c>
      <c r="D191" s="16">
        <f t="array" ref="D191">IFERROR(INDEX(C$2:C191,MATCH(2,1/(C$2:C191&lt;&gt;0))),0)</f>
        <v>5</v>
      </c>
      <c r="E191" s="16">
        <f t="shared" si="5"/>
        <v>0</v>
      </c>
      <c r="F191" s="16">
        <f>IF(AND(C191&lt;&gt;0,SUM(C$1:$D191)=SUM(C$1:$D191)),ROW(),0)</f>
        <v>0</v>
      </c>
      <c r="G191" s="16">
        <f t="array" ref="G191">IF(ROW()-IFERROR(INDEX(F$2:F191,MATCH(2,1/(F$2:F191&lt;&gt;0))),0)&gt;22,22,ROW()-IFERROR(INDEX(F$2:F191,MATCH(2,1/(F$2:F191&lt;&gt;0))),0))</f>
        <v>22</v>
      </c>
    </row>
    <row r="192" spans="1:7">
      <c r="A192" s="5">
        <v>43755</v>
      </c>
      <c r="B192" s="7">
        <v>0.26129999999999998</v>
      </c>
      <c r="C192" s="7">
        <f t="shared" si="4"/>
        <v>0</v>
      </c>
      <c r="D192" s="16">
        <f t="array" ref="D192">IFERROR(INDEX(C$2:C192,MATCH(2,1/(C$2:C192&lt;&gt;0))),0)</f>
        <v>5</v>
      </c>
      <c r="E192" s="16">
        <f t="shared" si="5"/>
        <v>0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22</v>
      </c>
    </row>
    <row r="193" spans="1:7">
      <c r="A193" s="5">
        <v>43756</v>
      </c>
      <c r="B193" s="7">
        <v>6.5299999999999997E-2</v>
      </c>
      <c r="C193" s="7">
        <f t="shared" si="4"/>
        <v>0</v>
      </c>
      <c r="D193" s="16">
        <f t="array" ref="D193">IFERROR(INDEX(C$2:C193,MATCH(2,1/(C$2:C193&lt;&gt;0))),0)</f>
        <v>5</v>
      </c>
      <c r="E193" s="16">
        <f t="shared" si="5"/>
        <v>0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22</v>
      </c>
    </row>
    <row r="194" spans="1:7">
      <c r="A194" s="5">
        <v>43759</v>
      </c>
      <c r="B194" s="7">
        <v>0.71850000000000003</v>
      </c>
      <c r="C194" s="7">
        <f t="shared" si="4"/>
        <v>0</v>
      </c>
      <c r="D194" s="16">
        <f t="array" ref="D194">IFERROR(INDEX(C$2:C194,MATCH(2,1/(C$2:C194&lt;&gt;0))),0)</f>
        <v>5</v>
      </c>
      <c r="E194" s="16">
        <f t="shared" si="5"/>
        <v>0</v>
      </c>
      <c r="F194" s="16">
        <f>IF(AND(C194&lt;&gt;0,SUM(C$1:$D194)=SUM(C$1:$D194)),ROW(),0)</f>
        <v>0</v>
      </c>
      <c r="G194" s="16">
        <f t="array" ref="G194">IF(ROW()-IFERROR(INDEX(F$2:F194,MATCH(2,1/(F$2:F194&lt;&gt;0))),0)&gt;22,22,ROW()-IFERROR(INDEX(F$2:F194,MATCH(2,1/(F$2:F194&lt;&gt;0))),0))</f>
        <v>22</v>
      </c>
    </row>
    <row r="195" spans="1:7">
      <c r="A195" s="5">
        <v>43760</v>
      </c>
      <c r="B195" s="7">
        <v>0.3266</v>
      </c>
      <c r="C195" s="7">
        <f t="shared" ref="C195:C258" si="6">IF(B195&gt;10,5,0)</f>
        <v>0</v>
      </c>
      <c r="D195" s="16">
        <f t="array" ref="D195">IFERROR(INDEX(C$2:C195,MATCH(2,1/(C$2:C195&lt;&gt;0))),0)</f>
        <v>5</v>
      </c>
      <c r="E195" s="16">
        <f t="shared" ref="E195:E258" si="7">IF(D195=0,0,IF(D195&lt;0,-1*(ABS(D195)-G195*ABS(D195)/22),D195-G195*D195/22))</f>
        <v>0</v>
      </c>
      <c r="F195" s="16">
        <f>IF(AND(C195&lt;&gt;0,SUM(C$1:$D195)=SUM(C$1:$D195)),ROW(),0)</f>
        <v>0</v>
      </c>
      <c r="G195" s="16">
        <f t="array" ref="G195">IF(ROW()-IFERROR(INDEX(F$2:F195,MATCH(2,1/(F$2:F195&lt;&gt;0))),0)&gt;22,22,ROW()-IFERROR(INDEX(F$2:F195,MATCH(2,1/(F$2:F195&lt;&gt;0))),0))</f>
        <v>22</v>
      </c>
    </row>
    <row r="196" spans="1:7">
      <c r="A196" s="5">
        <v>43761</v>
      </c>
      <c r="B196" s="7">
        <v>0.13059999999999999</v>
      </c>
      <c r="C196" s="7">
        <f t="shared" si="6"/>
        <v>0</v>
      </c>
      <c r="D196" s="16">
        <f t="array" ref="D196">IFERROR(INDEX(C$2:C196,MATCH(2,1/(C$2:C196&lt;&gt;0))),0)</f>
        <v>5</v>
      </c>
      <c r="E196" s="16">
        <f t="shared" si="7"/>
        <v>0</v>
      </c>
      <c r="F196" s="16">
        <f>IF(AND(C196&lt;&gt;0,SUM(C$1:$D196)=SUM(C$1:$D196)),ROW(),0)</f>
        <v>0</v>
      </c>
      <c r="G196" s="16">
        <f t="array" ref="G196">IF(ROW()-IFERROR(INDEX(F$2:F196,MATCH(2,1/(F$2:F196&lt;&gt;0))),0)&gt;22,22,ROW()-IFERROR(INDEX(F$2:F196,MATCH(2,1/(F$2:F196&lt;&gt;0))),0))</f>
        <v>22</v>
      </c>
    </row>
    <row r="197" spans="1:7">
      <c r="A197" s="5">
        <v>43762</v>
      </c>
      <c r="B197" s="7">
        <v>0.26129999999999998</v>
      </c>
      <c r="C197" s="7">
        <f t="shared" si="6"/>
        <v>0</v>
      </c>
      <c r="D197" s="16">
        <f t="array" ref="D197">IFERROR(INDEX(C$2:C197,MATCH(2,1/(C$2:C197&lt;&gt;0))),0)</f>
        <v>5</v>
      </c>
      <c r="E197" s="16">
        <f t="shared" si="7"/>
        <v>0</v>
      </c>
      <c r="F197" s="16">
        <f>IF(AND(C197&lt;&gt;0,SUM(C$1:$D197)=SUM(C$1:$D197)),ROW(),0)</f>
        <v>0</v>
      </c>
      <c r="G197" s="16">
        <f t="array" ref="G197">IF(ROW()-IFERROR(INDEX(F$2:F197,MATCH(2,1/(F$2:F197&lt;&gt;0))),0)&gt;22,22,ROW()-IFERROR(INDEX(F$2:F197,MATCH(2,1/(F$2:F197&lt;&gt;0))),0))</f>
        <v>22</v>
      </c>
    </row>
    <row r="198" spans="1:7">
      <c r="A198" s="5">
        <v>43763</v>
      </c>
      <c r="B198" s="7">
        <v>6.5299999999999997E-2</v>
      </c>
      <c r="C198" s="7">
        <f t="shared" si="6"/>
        <v>0</v>
      </c>
      <c r="D198" s="16">
        <f t="array" ref="D198">IFERROR(INDEX(C$2:C198,MATCH(2,1/(C$2:C198&lt;&gt;0))),0)</f>
        <v>5</v>
      </c>
      <c r="E198" s="16">
        <f t="shared" si="7"/>
        <v>0</v>
      </c>
      <c r="F198" s="16">
        <f>IF(AND(C198&lt;&gt;0,SUM(C$1:$D198)=SUM(C$1:$D198)),ROW(),0)</f>
        <v>0</v>
      </c>
      <c r="G198" s="16">
        <f t="array" ref="G198">IF(ROW()-IFERROR(INDEX(F$2:F198,MATCH(2,1/(F$2:F198&lt;&gt;0))),0)&gt;22,22,ROW()-IFERROR(INDEX(F$2:F198,MATCH(2,1/(F$2:F198&lt;&gt;0))),0))</f>
        <v>22</v>
      </c>
    </row>
    <row r="199" spans="1:7">
      <c r="A199" s="5">
        <v>43766</v>
      </c>
      <c r="B199" s="7">
        <v>0.32679999999999998</v>
      </c>
      <c r="C199" s="7">
        <f t="shared" si="6"/>
        <v>0</v>
      </c>
      <c r="D199" s="16">
        <f t="array" ref="D199">IFERROR(INDEX(C$2:C199,MATCH(2,1/(C$2:C199&lt;&gt;0))),0)</f>
        <v>5</v>
      </c>
      <c r="E199" s="16">
        <f t="shared" si="7"/>
        <v>0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22</v>
      </c>
    </row>
    <row r="200" spans="1:7">
      <c r="A200" s="5">
        <v>43767</v>
      </c>
      <c r="B200" s="7">
        <v>0.71850000000000003</v>
      </c>
      <c r="C200" s="7">
        <f t="shared" si="6"/>
        <v>0</v>
      </c>
      <c r="D200" s="16">
        <f t="array" ref="D200">IFERROR(INDEX(C$2:C200,MATCH(2,1/(C$2:C200&lt;&gt;0))),0)</f>
        <v>5</v>
      </c>
      <c r="E200" s="16">
        <f t="shared" si="7"/>
        <v>0</v>
      </c>
      <c r="F200" s="16">
        <f>IF(AND(C200&lt;&gt;0,SUM(C$1:$D200)=SUM(C$1:$D200)),ROW(),0)</f>
        <v>0</v>
      </c>
      <c r="G200" s="16">
        <f t="array" ref="G200">IF(ROW()-IFERROR(INDEX(F$2:F200,MATCH(2,1/(F$2:F200&lt;&gt;0))),0)&gt;22,22,ROW()-IFERROR(INDEX(F$2:F200,MATCH(2,1/(F$2:F200&lt;&gt;0))),0))</f>
        <v>22</v>
      </c>
    </row>
    <row r="201" spans="1:7">
      <c r="A201" s="5">
        <v>43768</v>
      </c>
      <c r="B201" s="7">
        <v>1.0450999999999999</v>
      </c>
      <c r="C201" s="7">
        <f t="shared" si="6"/>
        <v>0</v>
      </c>
      <c r="D201" s="16">
        <f t="array" ref="D201">IFERROR(INDEX(C$2:C201,MATCH(2,1/(C$2:C201&lt;&gt;0))),0)</f>
        <v>5</v>
      </c>
      <c r="E201" s="16">
        <f t="shared" si="7"/>
        <v>0</v>
      </c>
      <c r="F201" s="16">
        <f>IF(AND(C201&lt;&gt;0,SUM(C$1:$D201)=SUM(C$1:$D201)),ROW(),0)</f>
        <v>0</v>
      </c>
      <c r="G201" s="16">
        <f t="array" ref="G201">IF(ROW()-IFERROR(INDEX(F$2:F201,MATCH(2,1/(F$2:F201&lt;&gt;0))),0)&gt;22,22,ROW()-IFERROR(INDEX(F$2:F201,MATCH(2,1/(F$2:F201&lt;&gt;0))),0))</f>
        <v>22</v>
      </c>
    </row>
    <row r="202" spans="1:7">
      <c r="A202" s="5">
        <v>43769</v>
      </c>
      <c r="B202" s="7">
        <v>1.5676000000000001</v>
      </c>
      <c r="C202" s="7">
        <f t="shared" si="6"/>
        <v>0</v>
      </c>
      <c r="D202" s="16">
        <f t="array" ref="D202">IFERROR(INDEX(C$2:C202,MATCH(2,1/(C$2:C202&lt;&gt;0))),0)</f>
        <v>5</v>
      </c>
      <c r="E202" s="16">
        <f t="shared" si="7"/>
        <v>0</v>
      </c>
      <c r="F202" s="16">
        <f>IF(AND(C202&lt;&gt;0,SUM(C$1:$D202)=SUM(C$1:$D202)),ROW(),0)</f>
        <v>0</v>
      </c>
      <c r="G202" s="16">
        <f t="array" ref="G202">IF(ROW()-IFERROR(INDEX(F$2:F202,MATCH(2,1/(F$2:F202&lt;&gt;0))),0)&gt;22,22,ROW()-IFERROR(INDEX(F$2:F202,MATCH(2,1/(F$2:F202&lt;&gt;0))),0))</f>
        <v>22</v>
      </c>
    </row>
    <row r="203" spans="1:7">
      <c r="A203" s="5">
        <v>43770</v>
      </c>
      <c r="B203" s="7">
        <v>0.26129999999999998</v>
      </c>
      <c r="C203" s="7">
        <f t="shared" si="6"/>
        <v>0</v>
      </c>
      <c r="D203" s="16">
        <f t="array" ref="D203">IFERROR(INDEX(C$2:C203,MATCH(2,1/(C$2:C203&lt;&gt;0))),0)</f>
        <v>5</v>
      </c>
      <c r="E203" s="16">
        <f t="shared" si="7"/>
        <v>0</v>
      </c>
      <c r="F203" s="16">
        <f>IF(AND(C203&lt;&gt;0,SUM(C$1:$D203)=SUM(C$1:$D203)),ROW(),0)</f>
        <v>0</v>
      </c>
      <c r="G203" s="16">
        <f t="array" ref="G203">IF(ROW()-IFERROR(INDEX(F$2:F203,MATCH(2,1/(F$2:F203&lt;&gt;0))),0)&gt;22,22,ROW()-IFERROR(INDEX(F$2:F203,MATCH(2,1/(F$2:F203&lt;&gt;0))),0))</f>
        <v>22</v>
      </c>
    </row>
    <row r="204" spans="1:7">
      <c r="A204" s="5">
        <v>43773</v>
      </c>
      <c r="B204" s="7">
        <v>0.1958</v>
      </c>
      <c r="C204" s="7">
        <f t="shared" si="6"/>
        <v>0</v>
      </c>
      <c r="D204" s="16">
        <f t="array" ref="D204">IFERROR(INDEX(C$2:C204,MATCH(2,1/(C$2:C204&lt;&gt;0))),0)</f>
        <v>5</v>
      </c>
      <c r="E204" s="16">
        <f t="shared" si="7"/>
        <v>0</v>
      </c>
      <c r="F204" s="16">
        <f>IF(AND(C204&lt;&gt;0,SUM(C$1:$D204)=SUM(C$1:$D204)),ROW(),0)</f>
        <v>0</v>
      </c>
      <c r="G204" s="16">
        <f t="array" ref="G204">IF(ROW()-IFERROR(INDEX(F$2:F204,MATCH(2,1/(F$2:F204&lt;&gt;0))),0)&gt;22,22,ROW()-IFERROR(INDEX(F$2:F204,MATCH(2,1/(F$2:F204&lt;&gt;0))),0))</f>
        <v>22</v>
      </c>
    </row>
    <row r="205" spans="1:7">
      <c r="A205" s="5">
        <v>43774</v>
      </c>
      <c r="B205" s="7">
        <v>0.65269999999999995</v>
      </c>
      <c r="C205" s="7">
        <f t="shared" si="6"/>
        <v>0</v>
      </c>
      <c r="D205" s="16">
        <f t="array" ref="D205">IFERROR(INDEX(C$2:C205,MATCH(2,1/(C$2:C205&lt;&gt;0))),0)</f>
        <v>5</v>
      </c>
      <c r="E205" s="16">
        <f t="shared" si="7"/>
        <v>0</v>
      </c>
      <c r="F205" s="16">
        <f>IF(AND(C205&lt;&gt;0,SUM(C$1:$D205)=SUM(C$1:$D205)),ROW(),0)</f>
        <v>0</v>
      </c>
      <c r="G205" s="16">
        <f t="array" ref="G205">IF(ROW()-IFERROR(INDEX(F$2:F205,MATCH(2,1/(F$2:F205&lt;&gt;0))),0)&gt;22,22,ROW()-IFERROR(INDEX(F$2:F205,MATCH(2,1/(F$2:F205&lt;&gt;0))),0))</f>
        <v>22</v>
      </c>
    </row>
    <row r="206" spans="1:7">
      <c r="A206" s="5">
        <v>43775</v>
      </c>
      <c r="B206" s="7">
        <v>0.32640000000000002</v>
      </c>
      <c r="C206" s="7">
        <f t="shared" si="6"/>
        <v>0</v>
      </c>
      <c r="D206" s="16">
        <f t="array" ref="D206">IFERROR(INDEX(C$2:C206,MATCH(2,1/(C$2:C206&lt;&gt;0))),0)</f>
        <v>5</v>
      </c>
      <c r="E206" s="16">
        <f t="shared" si="7"/>
        <v>0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22</v>
      </c>
    </row>
    <row r="207" spans="1:7">
      <c r="A207" s="5">
        <v>43776</v>
      </c>
      <c r="B207" s="7">
        <v>0.2611</v>
      </c>
      <c r="C207" s="7">
        <f t="shared" si="6"/>
        <v>0</v>
      </c>
      <c r="D207" s="16">
        <f t="array" ref="D207">IFERROR(INDEX(C$2:C207,MATCH(2,1/(C$2:C207&lt;&gt;0))),0)</f>
        <v>5</v>
      </c>
      <c r="E207" s="16">
        <f t="shared" si="7"/>
        <v>0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22</v>
      </c>
    </row>
    <row r="208" spans="1:7">
      <c r="A208" s="5">
        <v>43777</v>
      </c>
      <c r="B208" s="7">
        <v>6.5299999999999997E-2</v>
      </c>
      <c r="C208" s="7">
        <f t="shared" si="6"/>
        <v>0</v>
      </c>
      <c r="D208" s="16">
        <f t="array" ref="D208">IFERROR(INDEX(C$2:C208,MATCH(2,1/(C$2:C208&lt;&gt;0))),0)</f>
        <v>5</v>
      </c>
      <c r="E208" s="16">
        <f t="shared" si="7"/>
        <v>0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22</v>
      </c>
    </row>
    <row r="209" spans="1:7">
      <c r="A209" s="5">
        <v>43780</v>
      </c>
      <c r="B209" s="7">
        <v>0.84860000000000002</v>
      </c>
      <c r="C209" s="7">
        <f t="shared" si="6"/>
        <v>0</v>
      </c>
      <c r="D209" s="16">
        <f t="array" ref="D209">IFERROR(INDEX(C$2:C209,MATCH(2,1/(C$2:C209&lt;&gt;0))),0)</f>
        <v>5</v>
      </c>
      <c r="E209" s="16">
        <f t="shared" si="7"/>
        <v>0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22</v>
      </c>
    </row>
    <row r="210" spans="1:7">
      <c r="A210" s="5">
        <v>43781</v>
      </c>
      <c r="B210" s="7">
        <v>0.45629999999999998</v>
      </c>
      <c r="C210" s="7">
        <f t="shared" si="6"/>
        <v>0</v>
      </c>
      <c r="D210" s="16">
        <f t="array" ref="D210">IFERROR(INDEX(C$2:C210,MATCH(2,1/(C$2:C210&lt;&gt;0))),0)</f>
        <v>5</v>
      </c>
      <c r="E210" s="16">
        <f t="shared" si="7"/>
        <v>0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22</v>
      </c>
    </row>
    <row r="211" spans="1:7">
      <c r="A211" s="5">
        <v>43782</v>
      </c>
      <c r="B211" s="7">
        <v>0.65190000000000003</v>
      </c>
      <c r="C211" s="7">
        <f t="shared" si="6"/>
        <v>0</v>
      </c>
      <c r="D211" s="16">
        <f t="array" ref="D211">IFERROR(INDEX(C$2:C211,MATCH(2,1/(C$2:C211&lt;&gt;0))),0)</f>
        <v>5</v>
      </c>
      <c r="E211" s="16">
        <f t="shared" si="7"/>
        <v>0</v>
      </c>
      <c r="F211" s="16">
        <f>IF(AND(C211&lt;&gt;0,SUM(C$1:$D211)=SUM(C$1:$D211)),ROW(),0)</f>
        <v>0</v>
      </c>
      <c r="G211" s="16">
        <f t="array" ref="G211">IF(ROW()-IFERROR(INDEX(F$2:F211,MATCH(2,1/(F$2:F211&lt;&gt;0))),0)&gt;22,22,ROW()-IFERROR(INDEX(F$2:F211,MATCH(2,1/(F$2:F211&lt;&gt;0))),0))</f>
        <v>22</v>
      </c>
    </row>
    <row r="212" spans="1:7">
      <c r="A212" s="5">
        <v>43783</v>
      </c>
      <c r="B212" s="7">
        <v>0.32590000000000002</v>
      </c>
      <c r="C212" s="7">
        <f t="shared" si="6"/>
        <v>0</v>
      </c>
      <c r="D212" s="16">
        <f t="array" ref="D212">IFERROR(INDEX(C$2:C212,MATCH(2,1/(C$2:C212&lt;&gt;0))),0)</f>
        <v>5</v>
      </c>
      <c r="E212" s="16">
        <f t="shared" si="7"/>
        <v>0</v>
      </c>
      <c r="F212" s="16">
        <f>IF(AND(C212&lt;&gt;0,SUM(C$1:$D212)=SUM(C$1:$D212)),ROW(),0)</f>
        <v>0</v>
      </c>
      <c r="G212" s="16">
        <f t="array" ref="G212">IF(ROW()-IFERROR(INDEX(F$2:F212,MATCH(2,1/(F$2:F212&lt;&gt;0))),0)&gt;22,22,ROW()-IFERROR(INDEX(F$2:F212,MATCH(2,1/(F$2:F212&lt;&gt;0))),0))</f>
        <v>22</v>
      </c>
    </row>
    <row r="213" spans="1:7">
      <c r="A213" s="5">
        <v>43784</v>
      </c>
      <c r="B213" s="7">
        <v>0.5867</v>
      </c>
      <c r="C213" s="7">
        <f t="shared" si="6"/>
        <v>0</v>
      </c>
      <c r="D213" s="16">
        <f t="array" ref="D213">IFERROR(INDEX(C$2:C213,MATCH(2,1/(C$2:C213&lt;&gt;0))),0)</f>
        <v>5</v>
      </c>
      <c r="E213" s="16">
        <f t="shared" si="7"/>
        <v>0</v>
      </c>
      <c r="F213" s="16">
        <f>IF(AND(C213&lt;&gt;0,SUM(C$1:$D213)=SUM(C$1:$D213)),ROW(),0)</f>
        <v>0</v>
      </c>
      <c r="G213" s="16">
        <f t="array" ref="G213">IF(ROW()-IFERROR(INDEX(F$2:F213,MATCH(2,1/(F$2:F213&lt;&gt;0))),0)&gt;22,22,ROW()-IFERROR(INDEX(F$2:F213,MATCH(2,1/(F$2:F213&lt;&gt;0))),0))</f>
        <v>22</v>
      </c>
    </row>
    <row r="214" spans="1:7">
      <c r="A214" s="5">
        <v>43787</v>
      </c>
      <c r="B214" s="7">
        <v>0.3911</v>
      </c>
      <c r="C214" s="7">
        <f t="shared" si="6"/>
        <v>0</v>
      </c>
      <c r="D214" s="16">
        <f t="array" ref="D214">IFERROR(INDEX(C$2:C214,MATCH(2,1/(C$2:C214&lt;&gt;0))),0)</f>
        <v>5</v>
      </c>
      <c r="E214" s="16">
        <f t="shared" si="7"/>
        <v>0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22</v>
      </c>
    </row>
    <row r="215" spans="1:7">
      <c r="A215" s="5">
        <v>43788</v>
      </c>
      <c r="B215" s="7">
        <v>0</v>
      </c>
      <c r="C215" s="7">
        <f t="shared" si="6"/>
        <v>0</v>
      </c>
      <c r="D215" s="16">
        <f t="array" ref="D215">IFERROR(INDEX(C$2:C215,MATCH(2,1/(C$2:C215&lt;&gt;0))),0)</f>
        <v>5</v>
      </c>
      <c r="E215" s="16">
        <f t="shared" si="7"/>
        <v>0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22</v>
      </c>
    </row>
    <row r="216" spans="1:7">
      <c r="A216" s="5">
        <v>43789</v>
      </c>
      <c r="B216" s="7">
        <v>6.5199999999999994E-2</v>
      </c>
      <c r="C216" s="7">
        <f t="shared" si="6"/>
        <v>0</v>
      </c>
      <c r="D216" s="16">
        <f t="array" ref="D216">IFERROR(INDEX(C$2:C216,MATCH(2,1/(C$2:C216&lt;&gt;0))),0)</f>
        <v>5</v>
      </c>
      <c r="E216" s="16">
        <f t="shared" si="7"/>
        <v>0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22</v>
      </c>
    </row>
    <row r="217" spans="1:7">
      <c r="A217" s="5">
        <v>43790</v>
      </c>
      <c r="B217" s="7">
        <v>0.1956</v>
      </c>
      <c r="C217" s="7">
        <f t="shared" si="6"/>
        <v>0</v>
      </c>
      <c r="D217" s="16">
        <f t="array" ref="D217">IFERROR(INDEX(C$2:C217,MATCH(2,1/(C$2:C217&lt;&gt;0))),0)</f>
        <v>5</v>
      </c>
      <c r="E217" s="16">
        <f t="shared" si="7"/>
        <v>0</v>
      </c>
      <c r="F217" s="16">
        <f>IF(AND(C217&lt;&gt;0,SUM(C$1:$D217)=SUM(C$1:$D217)),ROW(),0)</f>
        <v>0</v>
      </c>
      <c r="G217" s="16">
        <f t="array" ref="G217">IF(ROW()-IFERROR(INDEX(F$2:F217,MATCH(2,1/(F$2:F217&lt;&gt;0))),0)&gt;22,22,ROW()-IFERROR(INDEX(F$2:F217,MATCH(2,1/(F$2:F217&lt;&gt;0))),0))</f>
        <v>22</v>
      </c>
    </row>
    <row r="218" spans="1:7">
      <c r="A218" s="5">
        <v>43791</v>
      </c>
      <c r="B218" s="7">
        <v>0.1956</v>
      </c>
      <c r="C218" s="7">
        <f t="shared" si="6"/>
        <v>0</v>
      </c>
      <c r="D218" s="16">
        <f t="array" ref="D218">IFERROR(INDEX(C$2:C218,MATCH(2,1/(C$2:C218&lt;&gt;0))),0)</f>
        <v>5</v>
      </c>
      <c r="E218" s="16">
        <f t="shared" si="7"/>
        <v>0</v>
      </c>
      <c r="F218" s="16">
        <f>IF(AND(C218&lt;&gt;0,SUM(C$1:$D218)=SUM(C$1:$D218)),ROW(),0)</f>
        <v>0</v>
      </c>
      <c r="G218" s="16">
        <f t="array" ref="G218">IF(ROW()-IFERROR(INDEX(F$2:F218,MATCH(2,1/(F$2:F218&lt;&gt;0))),0)&gt;22,22,ROW()-IFERROR(INDEX(F$2:F218,MATCH(2,1/(F$2:F218&lt;&gt;0))),0))</f>
        <v>22</v>
      </c>
    </row>
    <row r="219" spans="1:7">
      <c r="A219" s="5">
        <v>43794</v>
      </c>
      <c r="B219" s="7">
        <v>0.65149999999999997</v>
      </c>
      <c r="C219" s="7">
        <f t="shared" si="6"/>
        <v>0</v>
      </c>
      <c r="D219" s="16">
        <f t="array" ref="D219">IFERROR(INDEX(C$2:C219,MATCH(2,1/(C$2:C219&lt;&gt;0))),0)</f>
        <v>5</v>
      </c>
      <c r="E219" s="16">
        <f t="shared" si="7"/>
        <v>0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22</v>
      </c>
    </row>
    <row r="220" spans="1:7">
      <c r="A220" s="5">
        <v>43795</v>
      </c>
      <c r="B220" s="7">
        <v>0.58630000000000004</v>
      </c>
      <c r="C220" s="7">
        <f t="shared" si="6"/>
        <v>0</v>
      </c>
      <c r="D220" s="16">
        <f t="array" ref="D220">IFERROR(INDEX(C$2:C220,MATCH(2,1/(C$2:C220&lt;&gt;0))),0)</f>
        <v>5</v>
      </c>
      <c r="E220" s="16">
        <f t="shared" si="7"/>
        <v>0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22</v>
      </c>
    </row>
    <row r="221" spans="1:7">
      <c r="A221" s="5">
        <v>43796</v>
      </c>
      <c r="B221" s="7">
        <v>0.45600000000000002</v>
      </c>
      <c r="C221" s="7">
        <f t="shared" si="6"/>
        <v>0</v>
      </c>
      <c r="D221" s="16">
        <f t="array" ref="D221">IFERROR(INDEX(C$2:C221,MATCH(2,1/(C$2:C221&lt;&gt;0))),0)</f>
        <v>5</v>
      </c>
      <c r="E221" s="16">
        <f t="shared" si="7"/>
        <v>0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22</v>
      </c>
    </row>
    <row r="222" spans="1:7">
      <c r="A222" s="5">
        <v>43797</v>
      </c>
      <c r="B222" s="7">
        <v>0.71660000000000001</v>
      </c>
      <c r="C222" s="7">
        <f t="shared" si="6"/>
        <v>0</v>
      </c>
      <c r="D222" s="16">
        <f t="array" ref="D222">IFERROR(INDEX(C$2:C222,MATCH(2,1/(C$2:C222&lt;&gt;0))),0)</f>
        <v>5</v>
      </c>
      <c r="E222" s="16">
        <f t="shared" si="7"/>
        <v>0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22</v>
      </c>
    </row>
    <row r="223" spans="1:7">
      <c r="A223" s="5">
        <v>43798</v>
      </c>
      <c r="B223" s="7">
        <v>0.2606</v>
      </c>
      <c r="C223" s="7">
        <f t="shared" si="6"/>
        <v>0</v>
      </c>
      <c r="D223" s="16">
        <f t="array" ref="D223">IFERROR(INDEX(C$2:C223,MATCH(2,1/(C$2:C223&lt;&gt;0))),0)</f>
        <v>5</v>
      </c>
      <c r="E223" s="16">
        <f t="shared" si="7"/>
        <v>0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22</v>
      </c>
    </row>
    <row r="224" spans="1:7">
      <c r="A224" s="5">
        <v>43801</v>
      </c>
      <c r="B224" s="7">
        <v>0.39090000000000003</v>
      </c>
      <c r="C224" s="7">
        <f t="shared" si="6"/>
        <v>0</v>
      </c>
      <c r="D224" s="16">
        <f t="array" ref="D224">IFERROR(INDEX(C$2:C224,MATCH(2,1/(C$2:C224&lt;&gt;0))),0)</f>
        <v>5</v>
      </c>
      <c r="E224" s="16">
        <f t="shared" si="7"/>
        <v>0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22</v>
      </c>
    </row>
    <row r="225" spans="1:7">
      <c r="A225" s="5">
        <v>43802</v>
      </c>
      <c r="B225" s="7">
        <v>0.1303</v>
      </c>
      <c r="C225" s="7">
        <f t="shared" si="6"/>
        <v>0</v>
      </c>
      <c r="D225" s="16">
        <f t="array" ref="D225">IFERROR(INDEX(C$2:C225,MATCH(2,1/(C$2:C225&lt;&gt;0))),0)</f>
        <v>5</v>
      </c>
      <c r="E225" s="16">
        <f t="shared" si="7"/>
        <v>0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22</v>
      </c>
    </row>
    <row r="226" spans="1:7">
      <c r="A226" s="5">
        <v>43803</v>
      </c>
      <c r="B226" s="7">
        <v>0.1303</v>
      </c>
      <c r="C226" s="7">
        <f t="shared" si="6"/>
        <v>0</v>
      </c>
      <c r="D226" s="16">
        <f t="array" ref="D226">IFERROR(INDEX(C$2:C226,MATCH(2,1/(C$2:C226&lt;&gt;0))),0)</f>
        <v>5</v>
      </c>
      <c r="E226" s="16">
        <f t="shared" si="7"/>
        <v>0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22</v>
      </c>
    </row>
    <row r="227" spans="1:7">
      <c r="A227" s="5">
        <v>43804</v>
      </c>
      <c r="B227" s="7">
        <v>0.1303</v>
      </c>
      <c r="C227" s="7">
        <f t="shared" si="6"/>
        <v>0</v>
      </c>
      <c r="D227" s="16">
        <f t="array" ref="D227">IFERROR(INDEX(C$2:C227,MATCH(2,1/(C$2:C227&lt;&gt;0))),0)</f>
        <v>5</v>
      </c>
      <c r="E227" s="16">
        <f t="shared" si="7"/>
        <v>0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22</v>
      </c>
    </row>
    <row r="228" spans="1:7">
      <c r="A228" s="5">
        <v>43805</v>
      </c>
      <c r="B228" s="7">
        <v>6.5100000000000005E-2</v>
      </c>
      <c r="C228" s="7">
        <f t="shared" si="6"/>
        <v>0</v>
      </c>
      <c r="D228" s="16">
        <f t="array" ref="D228">IFERROR(INDEX(C$2:C228,MATCH(2,1/(C$2:C228&lt;&gt;0))),0)</f>
        <v>5</v>
      </c>
      <c r="E228" s="16">
        <f t="shared" si="7"/>
        <v>0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22</v>
      </c>
    </row>
    <row r="229" spans="1:7">
      <c r="A229" s="5">
        <v>43808</v>
      </c>
      <c r="B229" s="7">
        <v>0.13020000000000001</v>
      </c>
      <c r="C229" s="7">
        <f t="shared" si="6"/>
        <v>0</v>
      </c>
      <c r="D229" s="16">
        <f t="array" ref="D229">IFERROR(INDEX(C$2:C229,MATCH(2,1/(C$2:C229&lt;&gt;0))),0)</f>
        <v>5</v>
      </c>
      <c r="E229" s="16">
        <f t="shared" si="7"/>
        <v>0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22</v>
      </c>
    </row>
    <row r="230" spans="1:7">
      <c r="A230" s="5">
        <v>43809</v>
      </c>
      <c r="B230" s="7">
        <v>0</v>
      </c>
      <c r="C230" s="7">
        <f t="shared" si="6"/>
        <v>0</v>
      </c>
      <c r="D230" s="16">
        <f t="array" ref="D230">IFERROR(INDEX(C$2:C230,MATCH(2,1/(C$2:C230&lt;&gt;0))),0)</f>
        <v>5</v>
      </c>
      <c r="E230" s="16">
        <f t="shared" si="7"/>
        <v>0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22</v>
      </c>
    </row>
    <row r="231" spans="1:7">
      <c r="A231" s="5">
        <v>43810</v>
      </c>
      <c r="B231" s="7">
        <v>6.5100000000000005E-2</v>
      </c>
      <c r="C231" s="7">
        <f t="shared" si="6"/>
        <v>0</v>
      </c>
      <c r="D231" s="16">
        <f t="array" ref="D231">IFERROR(INDEX(C$2:C231,MATCH(2,1/(C$2:C231&lt;&gt;0))),0)</f>
        <v>5</v>
      </c>
      <c r="E231" s="16">
        <f t="shared" si="7"/>
        <v>0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22</v>
      </c>
    </row>
    <row r="232" spans="1:7">
      <c r="A232" s="5">
        <v>43811</v>
      </c>
      <c r="B232" s="7">
        <v>6.5100000000000005E-2</v>
      </c>
      <c r="C232" s="7">
        <f t="shared" si="6"/>
        <v>0</v>
      </c>
      <c r="D232" s="16">
        <f t="array" ref="D232">IFERROR(INDEX(C$2:C232,MATCH(2,1/(C$2:C232&lt;&gt;0))),0)</f>
        <v>5</v>
      </c>
      <c r="E232" s="16">
        <f t="shared" si="7"/>
        <v>0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22</v>
      </c>
    </row>
    <row r="233" spans="1:7">
      <c r="A233" s="5">
        <v>43812</v>
      </c>
      <c r="B233" s="7">
        <v>6.5100000000000005E-2</v>
      </c>
      <c r="C233" s="7">
        <f t="shared" si="6"/>
        <v>0</v>
      </c>
      <c r="D233" s="16">
        <f t="array" ref="D233">IFERROR(INDEX(C$2:C233,MATCH(2,1/(C$2:C233&lt;&gt;0))),0)</f>
        <v>5</v>
      </c>
      <c r="E233" s="16">
        <f t="shared" si="7"/>
        <v>0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22</v>
      </c>
    </row>
    <row r="234" spans="1:7">
      <c r="A234" s="5">
        <v>43815</v>
      </c>
      <c r="B234" s="7">
        <v>0</v>
      </c>
      <c r="C234" s="7">
        <f t="shared" si="6"/>
        <v>0</v>
      </c>
      <c r="D234" s="16">
        <f t="array" ref="D234">IFERROR(INDEX(C$2:C234,MATCH(2,1/(C$2:C234&lt;&gt;0))),0)</f>
        <v>5</v>
      </c>
      <c r="E234" s="16">
        <f t="shared" si="7"/>
        <v>0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22</v>
      </c>
    </row>
    <row r="235" spans="1:7">
      <c r="A235" s="5">
        <v>43816</v>
      </c>
      <c r="B235" s="7">
        <v>0</v>
      </c>
      <c r="C235" s="7">
        <f t="shared" si="6"/>
        <v>0</v>
      </c>
      <c r="D235" s="16">
        <f t="array" ref="D235">IFERROR(INDEX(C$2:C235,MATCH(2,1/(C$2:C235&lt;&gt;0))),0)</f>
        <v>5</v>
      </c>
      <c r="E235" s="16">
        <f t="shared" si="7"/>
        <v>0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22</v>
      </c>
    </row>
    <row r="236" spans="1:7">
      <c r="A236" s="5">
        <v>43817</v>
      </c>
      <c r="B236" s="7">
        <v>0</v>
      </c>
      <c r="C236" s="7">
        <f t="shared" si="6"/>
        <v>0</v>
      </c>
      <c r="D236" s="16">
        <f t="array" ref="D236">IFERROR(INDEX(C$2:C236,MATCH(2,1/(C$2:C236&lt;&gt;0))),0)</f>
        <v>5</v>
      </c>
      <c r="E236" s="16">
        <f t="shared" si="7"/>
        <v>0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22</v>
      </c>
    </row>
    <row r="237" spans="1:7">
      <c r="A237" s="5">
        <v>43818</v>
      </c>
      <c r="B237" s="7">
        <v>6.5100000000000005E-2</v>
      </c>
      <c r="C237" s="7">
        <f t="shared" si="6"/>
        <v>0</v>
      </c>
      <c r="D237" s="16">
        <f t="array" ref="D237">IFERROR(INDEX(C$2:C237,MATCH(2,1/(C$2:C237&lt;&gt;0))),0)</f>
        <v>5</v>
      </c>
      <c r="E237" s="16">
        <f t="shared" si="7"/>
        <v>0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22</v>
      </c>
    </row>
    <row r="238" spans="1:7">
      <c r="A238" s="5">
        <v>43819</v>
      </c>
      <c r="B238" s="7">
        <v>6.5100000000000005E-2</v>
      </c>
      <c r="C238" s="7">
        <f t="shared" si="6"/>
        <v>0</v>
      </c>
      <c r="D238" s="16">
        <f t="array" ref="D238">IFERROR(INDEX(C$2:C238,MATCH(2,1/(C$2:C238&lt;&gt;0))),0)</f>
        <v>5</v>
      </c>
      <c r="E238" s="16">
        <f t="shared" si="7"/>
        <v>0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22</v>
      </c>
    </row>
    <row r="239" spans="1:7">
      <c r="A239" s="5">
        <v>43822</v>
      </c>
      <c r="B239" s="7">
        <v>0.58589999999999998</v>
      </c>
      <c r="C239" s="7">
        <f t="shared" si="6"/>
        <v>0</v>
      </c>
      <c r="D239" s="16">
        <f t="array" ref="D239">IFERROR(INDEX(C$2:C239,MATCH(2,1/(C$2:C239&lt;&gt;0))),0)</f>
        <v>5</v>
      </c>
      <c r="E239" s="16">
        <f t="shared" si="7"/>
        <v>0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22</v>
      </c>
    </row>
    <row r="240" spans="1:7">
      <c r="A240" s="5">
        <v>43823</v>
      </c>
      <c r="B240" s="7">
        <v>6.5100000000000005E-2</v>
      </c>
      <c r="C240" s="7">
        <f t="shared" si="6"/>
        <v>0</v>
      </c>
      <c r="D240" s="16">
        <f t="array" ref="D240">IFERROR(INDEX(C$2:C240,MATCH(2,1/(C$2:C240&lt;&gt;0))),0)</f>
        <v>5</v>
      </c>
      <c r="E240" s="16">
        <f t="shared" si="7"/>
        <v>0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22</v>
      </c>
    </row>
    <row r="241" spans="1:7">
      <c r="A241" s="5">
        <v>43824</v>
      </c>
      <c r="B241" s="7">
        <v>0.39040000000000002</v>
      </c>
      <c r="C241" s="7">
        <f t="shared" si="6"/>
        <v>0</v>
      </c>
      <c r="D241" s="16">
        <f t="array" ref="D241">IFERROR(INDEX(C$2:C241,MATCH(2,1/(C$2:C241&lt;&gt;0))),0)</f>
        <v>5</v>
      </c>
      <c r="E241" s="16">
        <f t="shared" si="7"/>
        <v>0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22</v>
      </c>
    </row>
    <row r="242" spans="1:7">
      <c r="A242" s="5">
        <v>43825</v>
      </c>
      <c r="B242" s="7">
        <v>0.19520000000000001</v>
      </c>
      <c r="C242" s="7">
        <f t="shared" si="6"/>
        <v>0</v>
      </c>
      <c r="D242" s="16">
        <f t="array" ref="D242">IFERROR(INDEX(C$2:C242,MATCH(2,1/(C$2:C242&lt;&gt;0))),0)</f>
        <v>5</v>
      </c>
      <c r="E242" s="16">
        <f t="shared" si="7"/>
        <v>0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22</v>
      </c>
    </row>
    <row r="243" spans="1:7">
      <c r="A243" s="5">
        <v>43826</v>
      </c>
      <c r="B243" s="7">
        <v>0.52049999999999996</v>
      </c>
      <c r="C243" s="7">
        <f t="shared" si="6"/>
        <v>0</v>
      </c>
      <c r="D243" s="16">
        <f t="array" ref="D243">IFERROR(INDEX(C$2:C243,MATCH(2,1/(C$2:C243&lt;&gt;0))),0)</f>
        <v>5</v>
      </c>
      <c r="E243" s="16">
        <f t="shared" si="7"/>
        <v>0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22</v>
      </c>
    </row>
    <row r="244" spans="1:7">
      <c r="A244" s="5">
        <v>43829</v>
      </c>
      <c r="B244" s="7">
        <v>1.0409999999999999</v>
      </c>
      <c r="C244" s="7">
        <f t="shared" si="6"/>
        <v>0</v>
      </c>
      <c r="D244" s="16">
        <f t="array" ref="D244">IFERROR(INDEX(C$2:C244,MATCH(2,1/(C$2:C244&lt;&gt;0))),0)</f>
        <v>5</v>
      </c>
      <c r="E244" s="16">
        <f t="shared" si="7"/>
        <v>0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22</v>
      </c>
    </row>
    <row r="245" spans="1:7">
      <c r="A245" s="5">
        <v>43830</v>
      </c>
      <c r="B245" s="7">
        <v>0.2601</v>
      </c>
      <c r="C245" s="7">
        <f t="shared" si="6"/>
        <v>0</v>
      </c>
      <c r="D245" s="16">
        <f t="array" ref="D245">IFERROR(INDEX(C$2:C245,MATCH(2,1/(C$2:C245&lt;&gt;0))),0)</f>
        <v>5</v>
      </c>
      <c r="E245" s="16">
        <f t="shared" si="7"/>
        <v>0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22</v>
      </c>
    </row>
    <row r="246" spans="1:7">
      <c r="A246" s="5">
        <v>43832</v>
      </c>
      <c r="B246" s="7">
        <v>6.5000000000000002E-2</v>
      </c>
      <c r="C246" s="7">
        <f t="shared" si="6"/>
        <v>0</v>
      </c>
      <c r="D246" s="16">
        <f t="array" ref="D246">IFERROR(INDEX(C$2:C246,MATCH(2,1/(C$2:C246&lt;&gt;0))),0)</f>
        <v>5</v>
      </c>
      <c r="E246" s="16">
        <f t="shared" si="7"/>
        <v>0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22</v>
      </c>
    </row>
    <row r="247" spans="1:7">
      <c r="A247" s="5">
        <v>43833</v>
      </c>
      <c r="B247" s="7">
        <v>0.13</v>
      </c>
      <c r="C247" s="7">
        <f t="shared" si="6"/>
        <v>0</v>
      </c>
      <c r="D247" s="16">
        <f t="array" ref="D247">IFERROR(INDEX(C$2:C247,MATCH(2,1/(C$2:C247&lt;&gt;0))),0)</f>
        <v>5</v>
      </c>
      <c r="E247" s="16">
        <f t="shared" si="7"/>
        <v>0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22</v>
      </c>
    </row>
    <row r="248" spans="1:7">
      <c r="A248" s="5">
        <v>43836</v>
      </c>
      <c r="B248" s="7">
        <v>0.13</v>
      </c>
      <c r="C248" s="7">
        <f t="shared" si="6"/>
        <v>0</v>
      </c>
      <c r="D248" s="16">
        <f t="array" ref="D248">IFERROR(INDEX(C$2:C248,MATCH(2,1/(C$2:C248&lt;&gt;0))),0)</f>
        <v>5</v>
      </c>
      <c r="E248" s="16">
        <f t="shared" si="7"/>
        <v>0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22</v>
      </c>
    </row>
    <row r="249" spans="1:7">
      <c r="A249" s="5">
        <v>43837</v>
      </c>
      <c r="B249" s="7">
        <v>6.5000000000000002E-2</v>
      </c>
      <c r="C249" s="7">
        <f t="shared" si="6"/>
        <v>0</v>
      </c>
      <c r="D249" s="16">
        <f t="array" ref="D249">IFERROR(INDEX(C$2:C249,MATCH(2,1/(C$2:C249&lt;&gt;0))),0)</f>
        <v>5</v>
      </c>
      <c r="E249" s="16">
        <f t="shared" si="7"/>
        <v>0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22</v>
      </c>
    </row>
    <row r="250" spans="1:7">
      <c r="A250" s="5">
        <v>43838</v>
      </c>
      <c r="B250" s="7">
        <v>0.1948</v>
      </c>
      <c r="C250" s="7">
        <f t="shared" si="6"/>
        <v>0</v>
      </c>
      <c r="D250" s="16">
        <f t="array" ref="D250">IFERROR(INDEX(C$2:C250,MATCH(2,1/(C$2:C250&lt;&gt;0))),0)</f>
        <v>5</v>
      </c>
      <c r="E250" s="16">
        <f t="shared" si="7"/>
        <v>0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22</v>
      </c>
    </row>
    <row r="251" spans="1:7">
      <c r="A251" s="5">
        <v>43839</v>
      </c>
      <c r="B251" s="7">
        <v>0.25969999999999999</v>
      </c>
      <c r="C251" s="7">
        <f t="shared" si="6"/>
        <v>0</v>
      </c>
      <c r="D251" s="16">
        <f t="array" ref="D251">IFERROR(INDEX(C$2:C251,MATCH(2,1/(C$2:C251&lt;&gt;0))),0)</f>
        <v>5</v>
      </c>
      <c r="E251" s="16">
        <f t="shared" si="7"/>
        <v>0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22</v>
      </c>
    </row>
    <row r="252" spans="1:7">
      <c r="A252" s="5">
        <v>43840</v>
      </c>
      <c r="B252" s="7">
        <v>0.45450000000000002</v>
      </c>
      <c r="C252" s="7">
        <f t="shared" si="6"/>
        <v>0</v>
      </c>
      <c r="D252" s="16">
        <f t="array" ref="D252">IFERROR(INDEX(C$2:C252,MATCH(2,1/(C$2:C252&lt;&gt;0))),0)</f>
        <v>5</v>
      </c>
      <c r="E252" s="16">
        <f t="shared" si="7"/>
        <v>0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22</v>
      </c>
    </row>
    <row r="253" spans="1:7">
      <c r="A253" s="5">
        <v>43843</v>
      </c>
      <c r="B253" s="7">
        <v>0.25969999999999999</v>
      </c>
      <c r="C253" s="7">
        <f t="shared" si="6"/>
        <v>0</v>
      </c>
      <c r="D253" s="16">
        <f t="array" ref="D253">IFERROR(INDEX(C$2:C253,MATCH(2,1/(C$2:C253&lt;&gt;0))),0)</f>
        <v>5</v>
      </c>
      <c r="E253" s="16">
        <f t="shared" si="7"/>
        <v>0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22</v>
      </c>
    </row>
    <row r="254" spans="1:7">
      <c r="A254" s="5">
        <v>43844</v>
      </c>
      <c r="B254" s="7">
        <v>0.32469999999999999</v>
      </c>
      <c r="C254" s="7">
        <f t="shared" si="6"/>
        <v>0</v>
      </c>
      <c r="D254" s="16">
        <f t="array" ref="D254">IFERROR(INDEX(C$2:C254,MATCH(2,1/(C$2:C254&lt;&gt;0))),0)</f>
        <v>5</v>
      </c>
      <c r="E254" s="16">
        <f t="shared" si="7"/>
        <v>0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22</v>
      </c>
    </row>
    <row r="255" spans="1:7">
      <c r="A255" s="5">
        <v>43845</v>
      </c>
      <c r="B255" s="7">
        <v>0.2596</v>
      </c>
      <c r="C255" s="7">
        <f t="shared" si="6"/>
        <v>0</v>
      </c>
      <c r="D255" s="16">
        <f t="array" ref="D255">IFERROR(INDEX(C$2:C255,MATCH(2,1/(C$2:C255&lt;&gt;0))),0)</f>
        <v>5</v>
      </c>
      <c r="E255" s="16">
        <f t="shared" si="7"/>
        <v>0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22</v>
      </c>
    </row>
    <row r="256" spans="1:7">
      <c r="A256" s="5">
        <v>43846</v>
      </c>
      <c r="B256" s="7">
        <v>0.19470000000000001</v>
      </c>
      <c r="C256" s="7">
        <f t="shared" si="6"/>
        <v>0</v>
      </c>
      <c r="D256" s="16">
        <f t="array" ref="D256">IFERROR(INDEX(C$2:C256,MATCH(2,1/(C$2:C256&lt;&gt;0))),0)</f>
        <v>5</v>
      </c>
      <c r="E256" s="16">
        <f t="shared" si="7"/>
        <v>0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22</v>
      </c>
    </row>
    <row r="257" spans="1:7">
      <c r="A257" s="5">
        <v>43847</v>
      </c>
      <c r="B257" s="7">
        <v>0.38940000000000002</v>
      </c>
      <c r="C257" s="7">
        <f t="shared" si="6"/>
        <v>0</v>
      </c>
      <c r="D257" s="16">
        <f t="array" ref="D257">IFERROR(INDEX(C$2:C257,MATCH(2,1/(C$2:C257&lt;&gt;0))),0)</f>
        <v>5</v>
      </c>
      <c r="E257" s="16">
        <f t="shared" si="7"/>
        <v>0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22</v>
      </c>
    </row>
    <row r="258" spans="1:7">
      <c r="A258" s="5">
        <v>43850</v>
      </c>
      <c r="B258" s="7">
        <v>0.32450000000000001</v>
      </c>
      <c r="C258" s="7">
        <f t="shared" si="6"/>
        <v>0</v>
      </c>
      <c r="D258" s="16">
        <f t="array" ref="D258">IFERROR(INDEX(C$2:C258,MATCH(2,1/(C$2:C258&lt;&gt;0))),0)</f>
        <v>5</v>
      </c>
      <c r="E258" s="16">
        <f t="shared" si="7"/>
        <v>0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22</v>
      </c>
    </row>
    <row r="259" spans="1:7">
      <c r="A259" s="5">
        <v>43851</v>
      </c>
      <c r="B259" s="7">
        <v>0.97340000000000004</v>
      </c>
      <c r="C259" s="7">
        <f t="shared" ref="C259:C322" si="8">IF(B259&gt;10,5,0)</f>
        <v>0</v>
      </c>
      <c r="D259" s="16">
        <f t="array" ref="D259">IFERROR(INDEX(C$2:C259,MATCH(2,1/(C$2:C259&lt;&gt;0))),0)</f>
        <v>5</v>
      </c>
      <c r="E259" s="16">
        <f t="shared" ref="E259:E322" si="9">IF(D259=0,0,IF(D259&lt;0,-1*(ABS(D259)-G259*ABS(D259)/22),D259-G259*D259/22))</f>
        <v>0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22</v>
      </c>
    </row>
    <row r="260" spans="1:7">
      <c r="A260" s="5">
        <v>43852</v>
      </c>
      <c r="B260" s="7">
        <v>1.2979000000000001</v>
      </c>
      <c r="C260" s="7">
        <f t="shared" si="8"/>
        <v>0</v>
      </c>
      <c r="D260" s="16">
        <f t="array" ref="D260">IFERROR(INDEX(C$2:C260,MATCH(2,1/(C$2:C260&lt;&gt;0))),0)</f>
        <v>5</v>
      </c>
      <c r="E260" s="16">
        <f t="shared" si="9"/>
        <v>0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22</v>
      </c>
    </row>
    <row r="261" spans="1:7">
      <c r="A261" s="5">
        <v>43853</v>
      </c>
      <c r="B261" s="7">
        <v>2.8553000000000002</v>
      </c>
      <c r="C261" s="7">
        <f t="shared" si="8"/>
        <v>0</v>
      </c>
      <c r="D261" s="16">
        <f t="array" ref="D261">IFERROR(INDEX(C$2:C261,MATCH(2,1/(C$2:C261&lt;&gt;0))),0)</f>
        <v>5</v>
      </c>
      <c r="E261" s="16">
        <f t="shared" si="9"/>
        <v>0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22</v>
      </c>
    </row>
    <row r="262" spans="1:7">
      <c r="A262" s="5">
        <v>43864</v>
      </c>
      <c r="B262" s="7">
        <v>85.463999999999999</v>
      </c>
      <c r="C262" s="7">
        <f t="shared" si="8"/>
        <v>5</v>
      </c>
      <c r="D262" s="16">
        <f t="array" ref="D262">IFERROR(INDEX(C$2:C262,MATCH(2,1/(C$2:C262&lt;&gt;0))),0)</f>
        <v>5</v>
      </c>
      <c r="E262" s="16">
        <f t="shared" si="9"/>
        <v>5</v>
      </c>
      <c r="F262" s="16">
        <f>IF(AND(C262&lt;&gt;0,SUM(C$1:$D262)=SUM(C$1:$D262)),ROW(),0)</f>
        <v>262</v>
      </c>
      <c r="G262" s="16">
        <f t="array" ref="G262">IF(ROW()-IFERROR(INDEX(F$2:F262,MATCH(2,1/(F$2:F262&lt;&gt;0))),0)&gt;22,22,ROW()-IFERROR(INDEX(F$2:F262,MATCH(2,1/(F$2:F262&lt;&gt;0))),0))</f>
        <v>0</v>
      </c>
    </row>
    <row r="263" spans="1:7">
      <c r="A263" s="5">
        <v>43865</v>
      </c>
      <c r="B263" s="7">
        <v>3.3094999999999999</v>
      </c>
      <c r="C263" s="7">
        <f t="shared" si="8"/>
        <v>0</v>
      </c>
      <c r="D263" s="16">
        <f t="array" ref="D263">IFERROR(INDEX(C$2:C263,MATCH(2,1/(C$2:C263&lt;&gt;0))),0)</f>
        <v>5</v>
      </c>
      <c r="E263" s="16">
        <f t="shared" si="9"/>
        <v>4.7727272727272725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1</v>
      </c>
    </row>
    <row r="264" spans="1:7">
      <c r="A264" s="5">
        <v>43866</v>
      </c>
      <c r="B264" s="7">
        <v>0.19470000000000001</v>
      </c>
      <c r="C264" s="7">
        <f t="shared" si="8"/>
        <v>0</v>
      </c>
      <c r="D264" s="16">
        <f t="array" ref="D264">IFERROR(INDEX(C$2:C264,MATCH(2,1/(C$2:C264&lt;&gt;0))),0)</f>
        <v>5</v>
      </c>
      <c r="E264" s="16">
        <f t="shared" si="9"/>
        <v>4.5454545454545459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2</v>
      </c>
    </row>
    <row r="265" spans="1:7">
      <c r="A265" s="5">
        <v>43867</v>
      </c>
      <c r="B265" s="7">
        <v>0.25940000000000002</v>
      </c>
      <c r="C265" s="7">
        <f t="shared" si="8"/>
        <v>0</v>
      </c>
      <c r="D265" s="16">
        <f t="array" ref="D265">IFERROR(INDEX(C$2:C265,MATCH(2,1/(C$2:C265&lt;&gt;0))),0)</f>
        <v>5</v>
      </c>
      <c r="E265" s="16">
        <f t="shared" si="9"/>
        <v>4.3181818181818183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3</v>
      </c>
    </row>
    <row r="266" spans="1:7">
      <c r="A266" s="5">
        <v>43868</v>
      </c>
      <c r="B266" s="7">
        <v>0.12959999999999999</v>
      </c>
      <c r="C266" s="7">
        <f t="shared" si="8"/>
        <v>0</v>
      </c>
      <c r="D266" s="16">
        <f t="array" ref="D266">IFERROR(INDEX(C$2:C266,MATCH(2,1/(C$2:C266&lt;&gt;0))),0)</f>
        <v>5</v>
      </c>
      <c r="E266" s="16">
        <f t="shared" si="9"/>
        <v>4.0909090909090908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4</v>
      </c>
    </row>
    <row r="267" spans="1:7">
      <c r="A267" s="5">
        <v>43871</v>
      </c>
      <c r="B267" s="7">
        <v>0.84250000000000003</v>
      </c>
      <c r="C267" s="7">
        <f t="shared" si="8"/>
        <v>0</v>
      </c>
      <c r="D267" s="16">
        <f t="array" ref="D267">IFERROR(INDEX(C$2:C267,MATCH(2,1/(C$2:C267&lt;&gt;0))),0)</f>
        <v>5</v>
      </c>
      <c r="E267" s="16">
        <f t="shared" si="9"/>
        <v>3.8636363636363633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5</v>
      </c>
    </row>
    <row r="268" spans="1:7">
      <c r="A268" s="5">
        <v>43872</v>
      </c>
      <c r="B268" s="7">
        <v>1.0368999999999999</v>
      </c>
      <c r="C268" s="7">
        <f t="shared" si="8"/>
        <v>0</v>
      </c>
      <c r="D268" s="16">
        <f t="array" ref="D268">IFERROR(INDEX(C$2:C268,MATCH(2,1/(C$2:C268&lt;&gt;0))),0)</f>
        <v>5</v>
      </c>
      <c r="E268" s="16">
        <f t="shared" si="9"/>
        <v>3.6363636363636367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6</v>
      </c>
    </row>
    <row r="269" spans="1:7">
      <c r="A269" s="5">
        <v>43873</v>
      </c>
      <c r="B269" s="7">
        <v>6.4799999999999996E-2</v>
      </c>
      <c r="C269" s="7">
        <f t="shared" si="8"/>
        <v>0</v>
      </c>
      <c r="D269" s="16">
        <f t="array" ref="D269">IFERROR(INDEX(C$2:C269,MATCH(2,1/(C$2:C269&lt;&gt;0))),0)</f>
        <v>5</v>
      </c>
      <c r="E269" s="16">
        <f t="shared" si="9"/>
        <v>3.4090909090909092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7</v>
      </c>
    </row>
    <row r="270" spans="1:7">
      <c r="A270" s="5">
        <v>43874</v>
      </c>
      <c r="B270" s="7">
        <v>0.12959999999999999</v>
      </c>
      <c r="C270" s="7">
        <f t="shared" si="8"/>
        <v>0</v>
      </c>
      <c r="D270" s="16">
        <f t="array" ref="D270">IFERROR(INDEX(C$2:C270,MATCH(2,1/(C$2:C270&lt;&gt;0))),0)</f>
        <v>5</v>
      </c>
      <c r="E270" s="16">
        <f t="shared" si="9"/>
        <v>3.1818181818181817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8</v>
      </c>
    </row>
    <row r="271" spans="1:7">
      <c r="A271" s="5">
        <v>43875</v>
      </c>
      <c r="B271" s="7">
        <v>0.25919999999999999</v>
      </c>
      <c r="C271" s="7">
        <f t="shared" si="8"/>
        <v>0</v>
      </c>
      <c r="D271" s="16">
        <f t="array" ref="D271">IFERROR(INDEX(C$2:C271,MATCH(2,1/(C$2:C271&lt;&gt;0))),0)</f>
        <v>5</v>
      </c>
      <c r="E271" s="16">
        <f t="shared" si="9"/>
        <v>2.9545454545454546</v>
      </c>
      <c r="F271" s="16">
        <f>IF(AND(C271&lt;&gt;0,SUM(C$1:$D271)=SUM(C$1:$D271)),ROW(),0)</f>
        <v>0</v>
      </c>
      <c r="G271" s="16">
        <f t="array" ref="G271">IF(ROW()-IFERROR(INDEX(F$2:F271,MATCH(2,1/(F$2:F271&lt;&gt;0))),0)&gt;22,22,ROW()-IFERROR(INDEX(F$2:F271,MATCH(2,1/(F$2:F271&lt;&gt;0))),0))</f>
        <v>9</v>
      </c>
    </row>
    <row r="272" spans="1:7">
      <c r="A272" s="5">
        <v>43878</v>
      </c>
      <c r="B272" s="7">
        <v>6.4799999999999996E-2</v>
      </c>
      <c r="C272" s="7">
        <f t="shared" si="8"/>
        <v>0</v>
      </c>
      <c r="D272" s="16">
        <f t="array" ref="D272">IFERROR(INDEX(C$2:C272,MATCH(2,1/(C$2:C272&lt;&gt;0))),0)</f>
        <v>5</v>
      </c>
      <c r="E272" s="16">
        <f t="shared" si="9"/>
        <v>2.7272727272727271</v>
      </c>
      <c r="F272" s="16">
        <f>IF(AND(C272&lt;&gt;0,SUM(C$1:$D272)=SUM(C$1:$D272)),ROW(),0)</f>
        <v>0</v>
      </c>
      <c r="G272" s="16">
        <f t="array" ref="G272">IF(ROW()-IFERROR(INDEX(F$2:F272,MATCH(2,1/(F$2:F272&lt;&gt;0))),0)&gt;22,22,ROW()-IFERROR(INDEX(F$2:F272,MATCH(2,1/(F$2:F272&lt;&gt;0))),0))</f>
        <v>10</v>
      </c>
    </row>
    <row r="273" spans="1:7">
      <c r="A273" s="5">
        <v>43879</v>
      </c>
      <c r="B273" s="7">
        <v>0.1943</v>
      </c>
      <c r="C273" s="7">
        <f t="shared" si="8"/>
        <v>0</v>
      </c>
      <c r="D273" s="16">
        <f t="array" ref="D273">IFERROR(INDEX(C$2:C273,MATCH(2,1/(C$2:C273&lt;&gt;0))),0)</f>
        <v>5</v>
      </c>
      <c r="E273" s="16">
        <f t="shared" si="9"/>
        <v>2.5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11</v>
      </c>
    </row>
    <row r="274" spans="1:7">
      <c r="A274" s="5">
        <v>43880</v>
      </c>
      <c r="B274" s="7">
        <v>0.45340000000000003</v>
      </c>
      <c r="C274" s="7">
        <f t="shared" si="8"/>
        <v>0</v>
      </c>
      <c r="D274" s="16">
        <f t="array" ref="D274">IFERROR(INDEX(C$2:C274,MATCH(2,1/(C$2:C274&lt;&gt;0))),0)</f>
        <v>5</v>
      </c>
      <c r="E274" s="16">
        <f t="shared" si="9"/>
        <v>2.2727272727272729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12</v>
      </c>
    </row>
    <row r="275" spans="1:7">
      <c r="A275" s="5">
        <v>43881</v>
      </c>
      <c r="B275" s="7">
        <v>0.12939999999999999</v>
      </c>
      <c r="C275" s="7">
        <f t="shared" si="8"/>
        <v>0</v>
      </c>
      <c r="D275" s="16">
        <f t="array" ref="D275">IFERROR(INDEX(C$2:C275,MATCH(2,1/(C$2:C275&lt;&gt;0))),0)</f>
        <v>5</v>
      </c>
      <c r="E275" s="16">
        <f t="shared" si="9"/>
        <v>2.0454545454545454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13</v>
      </c>
    </row>
    <row r="276" spans="1:7">
      <c r="A276" s="5">
        <v>43882</v>
      </c>
      <c r="B276" s="7">
        <v>6.4699999999999994E-2</v>
      </c>
      <c r="C276" s="7">
        <f t="shared" si="8"/>
        <v>0</v>
      </c>
      <c r="D276" s="16">
        <f t="array" ref="D276">IFERROR(INDEX(C$2:C276,MATCH(2,1/(C$2:C276&lt;&gt;0))),0)</f>
        <v>5</v>
      </c>
      <c r="E276" s="16">
        <f t="shared" si="9"/>
        <v>1.8181818181818183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14</v>
      </c>
    </row>
    <row r="277" spans="1:7">
      <c r="A277" s="5">
        <v>43885</v>
      </c>
      <c r="B277" s="7">
        <v>0.12939999999999999</v>
      </c>
      <c r="C277" s="7">
        <f t="shared" si="8"/>
        <v>0</v>
      </c>
      <c r="D277" s="16">
        <f t="array" ref="D277">IFERROR(INDEX(C$2:C277,MATCH(2,1/(C$2:C277&lt;&gt;0))),0)</f>
        <v>5</v>
      </c>
      <c r="E277" s="16">
        <f t="shared" si="9"/>
        <v>1.5909090909090908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15</v>
      </c>
    </row>
    <row r="278" spans="1:7">
      <c r="A278" s="5">
        <v>43886</v>
      </c>
      <c r="B278" s="7">
        <v>0.12939999999999999</v>
      </c>
      <c r="C278" s="7">
        <f t="shared" si="8"/>
        <v>0</v>
      </c>
      <c r="D278" s="16">
        <f t="array" ref="D278">IFERROR(INDEX(C$2:C278,MATCH(2,1/(C$2:C278&lt;&gt;0))),0)</f>
        <v>5</v>
      </c>
      <c r="E278" s="16">
        <f t="shared" si="9"/>
        <v>1.3636363636363638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16</v>
      </c>
    </row>
    <row r="279" spans="1:7">
      <c r="A279" s="5">
        <v>43887</v>
      </c>
      <c r="B279" s="7">
        <v>1.3583000000000001</v>
      </c>
      <c r="C279" s="7">
        <f t="shared" si="8"/>
        <v>0</v>
      </c>
      <c r="D279" s="16">
        <f t="array" ref="D279">IFERROR(INDEX(C$2:C279,MATCH(2,1/(C$2:C279&lt;&gt;0))),0)</f>
        <v>5</v>
      </c>
      <c r="E279" s="16">
        <f t="shared" si="9"/>
        <v>1.1363636363636362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17</v>
      </c>
    </row>
    <row r="280" spans="1:7">
      <c r="A280" s="5">
        <v>43888</v>
      </c>
      <c r="B280" s="7">
        <v>0.45279999999999998</v>
      </c>
      <c r="C280" s="7">
        <f t="shared" si="8"/>
        <v>0</v>
      </c>
      <c r="D280" s="16">
        <f t="array" ref="D280">IFERROR(INDEX(C$2:C280,MATCH(2,1/(C$2:C280&lt;&gt;0))),0)</f>
        <v>5</v>
      </c>
      <c r="E280" s="16">
        <f t="shared" si="9"/>
        <v>0.90909090909090917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18</v>
      </c>
    </row>
    <row r="281" spans="1:7">
      <c r="A281" s="5">
        <v>43889</v>
      </c>
      <c r="B281" s="7">
        <v>4.9158999999999997</v>
      </c>
      <c r="C281" s="7">
        <f t="shared" si="8"/>
        <v>0</v>
      </c>
      <c r="D281" s="16">
        <f t="array" ref="D281">IFERROR(INDEX(C$2:C281,MATCH(2,1/(C$2:C281&lt;&gt;0))),0)</f>
        <v>5</v>
      </c>
      <c r="E281" s="16">
        <f t="shared" si="9"/>
        <v>0.68181818181818166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19</v>
      </c>
    </row>
    <row r="282" spans="1:7">
      <c r="A282" s="5">
        <v>43892</v>
      </c>
      <c r="B282" s="7">
        <v>0</v>
      </c>
      <c r="C282" s="7">
        <f t="shared" si="8"/>
        <v>0</v>
      </c>
      <c r="D282" s="16">
        <f t="array" ref="D282">IFERROR(INDEX(C$2:C282,MATCH(2,1/(C$2:C282&lt;&gt;0))),0)</f>
        <v>5</v>
      </c>
      <c r="E282" s="16">
        <f t="shared" si="9"/>
        <v>0.45454545454545414</v>
      </c>
      <c r="F282" s="16">
        <f>IF(AND(C282&lt;&gt;0,SUM(C$1:$D282)=SUM(C$1:$D282)),ROW(),0)</f>
        <v>0</v>
      </c>
      <c r="G282" s="16">
        <f t="array" ref="G282">IF(ROW()-IFERROR(INDEX(F$2:F282,MATCH(2,1/(F$2:F282&lt;&gt;0))),0)&gt;22,22,ROW()-IFERROR(INDEX(F$2:F282,MATCH(2,1/(F$2:F282&lt;&gt;0))),0))</f>
        <v>20</v>
      </c>
    </row>
    <row r="283" spans="1:7">
      <c r="A283" s="5">
        <v>43893</v>
      </c>
      <c r="B283" s="7">
        <v>0</v>
      </c>
      <c r="C283" s="7">
        <f t="shared" si="8"/>
        <v>0</v>
      </c>
      <c r="D283" s="16">
        <f t="array" ref="D283">IFERROR(INDEX(C$2:C283,MATCH(2,1/(C$2:C283&lt;&gt;0))),0)</f>
        <v>5</v>
      </c>
      <c r="E283" s="16">
        <f t="shared" si="9"/>
        <v>0.22727272727272751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21</v>
      </c>
    </row>
    <row r="284" spans="1:7">
      <c r="A284" s="5">
        <v>43894</v>
      </c>
      <c r="B284" s="7">
        <v>0</v>
      </c>
      <c r="C284" s="7">
        <f t="shared" si="8"/>
        <v>0</v>
      </c>
      <c r="D284" s="16">
        <f t="array" ref="D284">IFERROR(INDEX(C$2:C284,MATCH(2,1/(C$2:C284&lt;&gt;0))),0)</f>
        <v>5</v>
      </c>
      <c r="E284" s="16">
        <f t="shared" si="9"/>
        <v>0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22</v>
      </c>
    </row>
    <row r="285" spans="1:7">
      <c r="A285" s="5">
        <v>43895</v>
      </c>
      <c r="B285" s="7">
        <v>0</v>
      </c>
      <c r="C285" s="7">
        <f t="shared" si="8"/>
        <v>0</v>
      </c>
      <c r="D285" s="16">
        <f t="array" ref="D285">IFERROR(INDEX(C$2:C285,MATCH(2,1/(C$2:C285&lt;&gt;0))),0)</f>
        <v>5</v>
      </c>
      <c r="E285" s="16">
        <f t="shared" si="9"/>
        <v>0</v>
      </c>
      <c r="F285" s="16">
        <f>IF(AND(C285&lt;&gt;0,SUM(C$1:$D285)=SUM(C$1:$D285)),ROW(),0)</f>
        <v>0</v>
      </c>
      <c r="G285" s="16">
        <f t="array" ref="G285">IF(ROW()-IFERROR(INDEX(F$2:F285,MATCH(2,1/(F$2:F285&lt;&gt;0))),0)&gt;22,22,ROW()-IFERROR(INDEX(F$2:F285,MATCH(2,1/(F$2:F285&lt;&gt;0))),0))</f>
        <v>22</v>
      </c>
    </row>
    <row r="286" spans="1:7">
      <c r="A286" s="5">
        <v>43896</v>
      </c>
      <c r="B286" s="7">
        <v>6.4699999999999994E-2</v>
      </c>
      <c r="C286" s="7">
        <f t="shared" si="8"/>
        <v>0</v>
      </c>
      <c r="D286" s="16">
        <f t="array" ref="D286">IFERROR(INDEX(C$2:C286,MATCH(2,1/(C$2:C286&lt;&gt;0))),0)</f>
        <v>5</v>
      </c>
      <c r="E286" s="16">
        <f t="shared" si="9"/>
        <v>0</v>
      </c>
      <c r="F286" s="16">
        <f>IF(AND(C286&lt;&gt;0,SUM(C$1:$D286)=SUM(C$1:$D286)),ROW(),0)</f>
        <v>0</v>
      </c>
      <c r="G286" s="16">
        <f t="array" ref="G286">IF(ROW()-IFERROR(INDEX(F$2:F286,MATCH(2,1/(F$2:F286&lt;&gt;0))),0)&gt;22,22,ROW()-IFERROR(INDEX(F$2:F286,MATCH(2,1/(F$2:F286&lt;&gt;0))),0))</f>
        <v>22</v>
      </c>
    </row>
    <row r="287" spans="1:7">
      <c r="A287" s="5">
        <v>43899</v>
      </c>
      <c r="B287" s="7">
        <v>2.2624</v>
      </c>
      <c r="C287" s="7">
        <f t="shared" si="8"/>
        <v>0</v>
      </c>
      <c r="D287" s="16">
        <f t="array" ref="D287">IFERROR(INDEX(C$2:C287,MATCH(2,1/(C$2:C287&lt;&gt;0))),0)</f>
        <v>5</v>
      </c>
      <c r="E287" s="16">
        <f t="shared" si="9"/>
        <v>0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22</v>
      </c>
    </row>
    <row r="288" spans="1:7">
      <c r="A288" s="5">
        <v>43900</v>
      </c>
      <c r="B288" s="7">
        <v>0.71109999999999995</v>
      </c>
      <c r="C288" s="7">
        <f t="shared" si="8"/>
        <v>0</v>
      </c>
      <c r="D288" s="16">
        <f t="array" ref="D288">IFERROR(INDEX(C$2:C288,MATCH(2,1/(C$2:C288&lt;&gt;0))),0)</f>
        <v>5</v>
      </c>
      <c r="E288" s="16">
        <f t="shared" si="9"/>
        <v>0</v>
      </c>
      <c r="F288" s="16">
        <f>IF(AND(C288&lt;&gt;0,SUM(C$1:$D288)=SUM(C$1:$D288)),ROW(),0)</f>
        <v>0</v>
      </c>
      <c r="G288" s="16">
        <f t="array" ref="G288">IF(ROW()-IFERROR(INDEX(F$2:F288,MATCH(2,1/(F$2:F288&lt;&gt;0))),0)&gt;22,22,ROW()-IFERROR(INDEX(F$2:F288,MATCH(2,1/(F$2:F288&lt;&gt;0))),0))</f>
        <v>22</v>
      </c>
    </row>
    <row r="289" spans="1:7">
      <c r="A289" s="5">
        <v>43901</v>
      </c>
      <c r="B289" s="7">
        <v>0.25840000000000002</v>
      </c>
      <c r="C289" s="7">
        <f t="shared" si="8"/>
        <v>0</v>
      </c>
      <c r="D289" s="16">
        <f t="array" ref="D289">IFERROR(INDEX(C$2:C289,MATCH(2,1/(C$2:C289&lt;&gt;0))),0)</f>
        <v>5</v>
      </c>
      <c r="E289" s="16">
        <f t="shared" si="9"/>
        <v>0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22</v>
      </c>
    </row>
    <row r="290" spans="1:7">
      <c r="A290" s="5">
        <v>43902</v>
      </c>
      <c r="B290" s="7">
        <v>0.71060000000000001</v>
      </c>
      <c r="C290" s="7">
        <f t="shared" si="8"/>
        <v>0</v>
      </c>
      <c r="D290" s="16">
        <f t="array" ref="D290">IFERROR(INDEX(C$2:C290,MATCH(2,1/(C$2:C290&lt;&gt;0))),0)</f>
        <v>5</v>
      </c>
      <c r="E290" s="16">
        <f t="shared" si="9"/>
        <v>0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22</v>
      </c>
    </row>
    <row r="291" spans="1:7">
      <c r="A291" s="5">
        <v>43903</v>
      </c>
      <c r="B291" s="7">
        <v>0.58140000000000003</v>
      </c>
      <c r="C291" s="7">
        <f t="shared" si="8"/>
        <v>0</v>
      </c>
      <c r="D291" s="16">
        <f t="array" ref="D291">IFERROR(INDEX(C$2:C291,MATCH(2,1/(C$2:C291&lt;&gt;0))),0)</f>
        <v>5</v>
      </c>
      <c r="E291" s="16">
        <f t="shared" si="9"/>
        <v>0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22</v>
      </c>
    </row>
    <row r="292" spans="1:7">
      <c r="A292" s="5">
        <v>43906</v>
      </c>
      <c r="B292" s="7">
        <v>3.6798000000000002</v>
      </c>
      <c r="C292" s="7">
        <f t="shared" si="8"/>
        <v>0</v>
      </c>
      <c r="D292" s="16">
        <f t="array" ref="D292">IFERROR(INDEX(C$2:C292,MATCH(2,1/(C$2:C292&lt;&gt;0))),0)</f>
        <v>5</v>
      </c>
      <c r="E292" s="16">
        <f t="shared" si="9"/>
        <v>0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22</v>
      </c>
    </row>
    <row r="293" spans="1:7">
      <c r="A293" s="5">
        <v>43907</v>
      </c>
      <c r="B293" s="7">
        <v>1.0974999999999999</v>
      </c>
      <c r="C293" s="7">
        <f t="shared" si="8"/>
        <v>0</v>
      </c>
      <c r="D293" s="16">
        <f t="array" ref="D293">IFERROR(INDEX(C$2:C293,MATCH(2,1/(C$2:C293&lt;&gt;0))),0)</f>
        <v>5</v>
      </c>
      <c r="E293" s="16">
        <f t="shared" si="9"/>
        <v>0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22</v>
      </c>
    </row>
    <row r="294" spans="1:7">
      <c r="A294" s="5">
        <v>43908</v>
      </c>
      <c r="B294" s="7">
        <v>0.51680000000000004</v>
      </c>
      <c r="C294" s="7">
        <f t="shared" si="8"/>
        <v>0</v>
      </c>
      <c r="D294" s="16">
        <f t="array" ref="D294">IFERROR(INDEX(C$2:C294,MATCH(2,1/(C$2:C294&lt;&gt;0))),0)</f>
        <v>5</v>
      </c>
      <c r="E294" s="16">
        <f t="shared" si="9"/>
        <v>0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22</v>
      </c>
    </row>
    <row r="295" spans="1:7">
      <c r="A295" s="5">
        <v>43909</v>
      </c>
      <c r="B295" s="7">
        <v>0.3876</v>
      </c>
      <c r="C295" s="7">
        <f t="shared" si="8"/>
        <v>0</v>
      </c>
      <c r="D295" s="16">
        <f t="array" ref="D295">IFERROR(INDEX(C$2:C295,MATCH(2,1/(C$2:C295&lt;&gt;0))),0)</f>
        <v>5</v>
      </c>
      <c r="E295" s="16">
        <f t="shared" si="9"/>
        <v>0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22</v>
      </c>
    </row>
    <row r="296" spans="1:7">
      <c r="A296" s="5">
        <v>43910</v>
      </c>
      <c r="B296" s="7">
        <v>0.12920000000000001</v>
      </c>
      <c r="C296" s="7">
        <f t="shared" si="8"/>
        <v>0</v>
      </c>
      <c r="D296" s="16">
        <f t="array" ref="D296">IFERROR(INDEX(C$2:C296,MATCH(2,1/(C$2:C296&lt;&gt;0))),0)</f>
        <v>5</v>
      </c>
      <c r="E296" s="16">
        <f t="shared" si="9"/>
        <v>0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22</v>
      </c>
    </row>
    <row r="297" spans="1:7">
      <c r="A297" s="5">
        <v>43913</v>
      </c>
      <c r="B297" s="7">
        <v>3.7467999999999999</v>
      </c>
      <c r="C297" s="7">
        <f t="shared" si="8"/>
        <v>0</v>
      </c>
      <c r="D297" s="16">
        <f t="array" ref="D297">IFERROR(INDEX(C$2:C297,MATCH(2,1/(C$2:C297&lt;&gt;0))),0)</f>
        <v>5</v>
      </c>
      <c r="E297" s="16">
        <f t="shared" si="9"/>
        <v>0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22</v>
      </c>
    </row>
    <row r="298" spans="1:7">
      <c r="A298" s="5">
        <v>43914</v>
      </c>
      <c r="B298" s="7">
        <v>0.45190000000000002</v>
      </c>
      <c r="C298" s="7">
        <f t="shared" si="8"/>
        <v>0</v>
      </c>
      <c r="D298" s="16">
        <f t="array" ref="D298">IFERROR(INDEX(C$2:C298,MATCH(2,1/(C$2:C298&lt;&gt;0))),0)</f>
        <v>5</v>
      </c>
      <c r="E298" s="16">
        <f t="shared" si="9"/>
        <v>0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22</v>
      </c>
    </row>
    <row r="299" spans="1:7">
      <c r="A299" s="5">
        <v>43915</v>
      </c>
      <c r="B299" s="7">
        <v>0.12909999999999999</v>
      </c>
      <c r="C299" s="7">
        <f t="shared" si="8"/>
        <v>0</v>
      </c>
      <c r="D299" s="16">
        <f t="array" ref="D299">IFERROR(INDEX(C$2:C299,MATCH(2,1/(C$2:C299&lt;&gt;0))),0)</f>
        <v>5</v>
      </c>
      <c r="E299" s="16">
        <f t="shared" si="9"/>
        <v>0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22</v>
      </c>
    </row>
    <row r="300" spans="1:7">
      <c r="A300" s="5">
        <v>43916</v>
      </c>
      <c r="B300" s="7">
        <v>0.51649999999999996</v>
      </c>
      <c r="C300" s="7">
        <f t="shared" si="8"/>
        <v>0</v>
      </c>
      <c r="D300" s="16">
        <f t="array" ref="D300">IFERROR(INDEX(C$2:C300,MATCH(2,1/(C$2:C300&lt;&gt;0))),0)</f>
        <v>5</v>
      </c>
      <c r="E300" s="16">
        <f t="shared" si="9"/>
        <v>0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22</v>
      </c>
    </row>
    <row r="301" spans="1:7">
      <c r="A301" s="5">
        <v>43917</v>
      </c>
      <c r="B301" s="7">
        <v>0.45190000000000002</v>
      </c>
      <c r="C301" s="7">
        <f t="shared" si="8"/>
        <v>0</v>
      </c>
      <c r="D301" s="16">
        <f t="array" ref="D301">IFERROR(INDEX(C$2:C301,MATCH(2,1/(C$2:C301&lt;&gt;0))),0)</f>
        <v>5</v>
      </c>
      <c r="E301" s="16">
        <f t="shared" si="9"/>
        <v>0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22</v>
      </c>
    </row>
    <row r="302" spans="1:7">
      <c r="A302" s="5">
        <v>43920</v>
      </c>
      <c r="B302" s="7">
        <v>1.2911999999999999</v>
      </c>
      <c r="C302" s="7">
        <f t="shared" si="8"/>
        <v>0</v>
      </c>
      <c r="D302" s="16">
        <f t="array" ref="D302">IFERROR(INDEX(C$2:C302,MATCH(2,1/(C$2:C302&lt;&gt;0))),0)</f>
        <v>5</v>
      </c>
      <c r="E302" s="16">
        <f t="shared" si="9"/>
        <v>0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22</v>
      </c>
    </row>
    <row r="303" spans="1:7">
      <c r="A303" s="5">
        <v>43921</v>
      </c>
      <c r="B303" s="7">
        <v>0.64559999999999995</v>
      </c>
      <c r="C303" s="7">
        <f t="shared" si="8"/>
        <v>0</v>
      </c>
      <c r="D303" s="16">
        <f t="array" ref="D303">IFERROR(INDEX(C$2:C303,MATCH(2,1/(C$2:C303&lt;&gt;0))),0)</f>
        <v>5</v>
      </c>
      <c r="E303" s="16">
        <f t="shared" si="9"/>
        <v>0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22</v>
      </c>
    </row>
    <row r="304" spans="1:7">
      <c r="A304" s="5">
        <v>43922</v>
      </c>
      <c r="B304" s="7">
        <v>0.90380000000000005</v>
      </c>
      <c r="C304" s="7">
        <f t="shared" si="8"/>
        <v>0</v>
      </c>
      <c r="D304" s="16">
        <f t="array" ref="D304">IFERROR(INDEX(C$2:C304,MATCH(2,1/(C$2:C304&lt;&gt;0))),0)</f>
        <v>5</v>
      </c>
      <c r="E304" s="16">
        <f t="shared" si="9"/>
        <v>0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22</v>
      </c>
    </row>
    <row r="305" spans="1:7">
      <c r="A305" s="5">
        <v>43923</v>
      </c>
      <c r="B305" s="7">
        <v>0.32279999999999998</v>
      </c>
      <c r="C305" s="7">
        <f t="shared" si="8"/>
        <v>0</v>
      </c>
      <c r="D305" s="16">
        <f t="array" ref="D305">IFERROR(INDEX(C$2:C305,MATCH(2,1/(C$2:C305&lt;&gt;0))),0)</f>
        <v>5</v>
      </c>
      <c r="E305" s="16">
        <f t="shared" si="9"/>
        <v>0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22</v>
      </c>
    </row>
    <row r="306" spans="1:7">
      <c r="A306" s="5">
        <v>43924</v>
      </c>
      <c r="B306" s="7">
        <v>0.25819999999999999</v>
      </c>
      <c r="C306" s="7">
        <f t="shared" si="8"/>
        <v>0</v>
      </c>
      <c r="D306" s="16">
        <f t="array" ref="D306">IFERROR(INDEX(C$2:C306,MATCH(2,1/(C$2:C306&lt;&gt;0))),0)</f>
        <v>5</v>
      </c>
      <c r="E306" s="16">
        <f t="shared" si="9"/>
        <v>0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22</v>
      </c>
    </row>
    <row r="307" spans="1:7">
      <c r="A307" s="5">
        <v>43928</v>
      </c>
      <c r="B307" s="7">
        <v>0.129</v>
      </c>
      <c r="C307" s="7">
        <f t="shared" si="8"/>
        <v>0</v>
      </c>
      <c r="D307" s="16">
        <f t="array" ref="D307">IFERROR(INDEX(C$2:C307,MATCH(2,1/(C$2:C307&lt;&gt;0))),0)</f>
        <v>5</v>
      </c>
      <c r="E307" s="16">
        <f t="shared" si="9"/>
        <v>0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22</v>
      </c>
    </row>
    <row r="308" spans="1:7">
      <c r="A308" s="5">
        <v>43929</v>
      </c>
      <c r="B308" s="7">
        <v>0.2581</v>
      </c>
      <c r="C308" s="7">
        <f t="shared" si="8"/>
        <v>0</v>
      </c>
      <c r="D308" s="16">
        <f t="array" ref="D308">IFERROR(INDEX(C$2:C308,MATCH(2,1/(C$2:C308&lt;&gt;0))),0)</f>
        <v>5</v>
      </c>
      <c r="E308" s="16">
        <f t="shared" si="9"/>
        <v>0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22</v>
      </c>
    </row>
    <row r="309" spans="1:7">
      <c r="A309" s="5">
        <v>43930</v>
      </c>
      <c r="B309" s="7">
        <v>0.19350000000000001</v>
      </c>
      <c r="C309" s="7">
        <f t="shared" si="8"/>
        <v>0</v>
      </c>
      <c r="D309" s="16">
        <f t="array" ref="D309">IFERROR(INDEX(C$2:C309,MATCH(2,1/(C$2:C309&lt;&gt;0))),0)</f>
        <v>5</v>
      </c>
      <c r="E309" s="16">
        <f t="shared" si="9"/>
        <v>0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22</v>
      </c>
    </row>
    <row r="310" spans="1:7">
      <c r="A310" s="5">
        <v>43931</v>
      </c>
      <c r="B310" s="7">
        <v>0.7097</v>
      </c>
      <c r="C310" s="7">
        <f t="shared" si="8"/>
        <v>0</v>
      </c>
      <c r="D310" s="16">
        <f t="array" ref="D310">IFERROR(INDEX(C$2:C310,MATCH(2,1/(C$2:C310&lt;&gt;0))),0)</f>
        <v>5</v>
      </c>
      <c r="E310" s="16">
        <f t="shared" si="9"/>
        <v>0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22</v>
      </c>
    </row>
    <row r="311" spans="1:7">
      <c r="A311" s="5">
        <v>43934</v>
      </c>
      <c r="B311" s="7">
        <v>0.9032</v>
      </c>
      <c r="C311" s="7">
        <f t="shared" si="8"/>
        <v>0</v>
      </c>
      <c r="D311" s="16">
        <f t="array" ref="D311">IFERROR(INDEX(C$2:C311,MATCH(2,1/(C$2:C311&lt;&gt;0))),0)</f>
        <v>5</v>
      </c>
      <c r="E311" s="16">
        <f t="shared" si="9"/>
        <v>0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22</v>
      </c>
    </row>
    <row r="312" spans="1:7">
      <c r="A312" s="5">
        <v>43935</v>
      </c>
      <c r="B312" s="7">
        <v>6.4500000000000002E-2</v>
      </c>
      <c r="C312" s="7">
        <f t="shared" si="8"/>
        <v>0</v>
      </c>
      <c r="D312" s="16">
        <f t="array" ref="D312">IFERROR(INDEX(C$2:C312,MATCH(2,1/(C$2:C312&lt;&gt;0))),0)</f>
        <v>5</v>
      </c>
      <c r="E312" s="16">
        <f t="shared" si="9"/>
        <v>0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22</v>
      </c>
    </row>
    <row r="313" spans="1:7">
      <c r="A313" s="5">
        <v>43936</v>
      </c>
      <c r="B313" s="7">
        <v>0.129</v>
      </c>
      <c r="C313" s="7">
        <f t="shared" si="8"/>
        <v>0</v>
      </c>
      <c r="D313" s="16">
        <f t="array" ref="D313">IFERROR(INDEX(C$2:C313,MATCH(2,1/(C$2:C313&lt;&gt;0))),0)</f>
        <v>5</v>
      </c>
      <c r="E313" s="16">
        <f t="shared" si="9"/>
        <v>0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22</v>
      </c>
    </row>
    <row r="314" spans="1:7">
      <c r="A314" s="5">
        <v>43937</v>
      </c>
      <c r="B314" s="7">
        <v>0.3871</v>
      </c>
      <c r="C314" s="7">
        <f t="shared" si="8"/>
        <v>0</v>
      </c>
      <c r="D314" s="16">
        <f t="array" ref="D314">IFERROR(INDEX(C$2:C314,MATCH(2,1/(C$2:C314&lt;&gt;0))),0)</f>
        <v>5</v>
      </c>
      <c r="E314" s="16">
        <f t="shared" si="9"/>
        <v>0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22</v>
      </c>
    </row>
    <row r="315" spans="1:7">
      <c r="A315" s="5">
        <v>43938</v>
      </c>
      <c r="B315" s="7">
        <v>6.4500000000000002E-2</v>
      </c>
      <c r="C315" s="7">
        <f t="shared" si="8"/>
        <v>0</v>
      </c>
      <c r="D315" s="16">
        <f t="array" ref="D315">IFERROR(INDEX(C$2:C315,MATCH(2,1/(C$2:C315&lt;&gt;0))),0)</f>
        <v>5</v>
      </c>
      <c r="E315" s="16">
        <f t="shared" si="9"/>
        <v>0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22</v>
      </c>
    </row>
    <row r="316" spans="1:7">
      <c r="A316" s="5">
        <v>43941</v>
      </c>
      <c r="B316" s="7">
        <v>6.4500000000000002E-2</v>
      </c>
      <c r="C316" s="7">
        <f t="shared" si="8"/>
        <v>0</v>
      </c>
      <c r="D316" s="16">
        <f t="array" ref="D316">IFERROR(INDEX(C$2:C316,MATCH(2,1/(C$2:C316&lt;&gt;0))),0)</f>
        <v>5</v>
      </c>
      <c r="E316" s="16">
        <f t="shared" si="9"/>
        <v>0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22</v>
      </c>
    </row>
    <row r="317" spans="1:7">
      <c r="A317" s="5">
        <v>43942</v>
      </c>
      <c r="B317" s="7">
        <v>0.32240000000000002</v>
      </c>
      <c r="C317" s="7">
        <f t="shared" si="8"/>
        <v>0</v>
      </c>
      <c r="D317" s="16">
        <f t="array" ref="D317">IFERROR(INDEX(C$2:C317,MATCH(2,1/(C$2:C317&lt;&gt;0))),0)</f>
        <v>5</v>
      </c>
      <c r="E317" s="16">
        <f t="shared" si="9"/>
        <v>0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22</v>
      </c>
    </row>
    <row r="318" spans="1:7">
      <c r="A318" s="5">
        <v>43943</v>
      </c>
      <c r="B318" s="7">
        <v>0.32240000000000002</v>
      </c>
      <c r="C318" s="7">
        <f t="shared" si="8"/>
        <v>0</v>
      </c>
      <c r="D318" s="16">
        <f t="array" ref="D318">IFERROR(INDEX(C$2:C318,MATCH(2,1/(C$2:C318&lt;&gt;0))),0)</f>
        <v>5</v>
      </c>
      <c r="E318" s="16">
        <f t="shared" si="9"/>
        <v>0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22</v>
      </c>
    </row>
    <row r="319" spans="1:7">
      <c r="A319" s="5">
        <v>43944</v>
      </c>
      <c r="B319" s="7">
        <v>0.70920000000000005</v>
      </c>
      <c r="C319" s="7">
        <f t="shared" si="8"/>
        <v>0</v>
      </c>
      <c r="D319" s="16">
        <f t="array" ref="D319">IFERROR(INDEX(C$2:C319,MATCH(2,1/(C$2:C319&lt;&gt;0))),0)</f>
        <v>5</v>
      </c>
      <c r="E319" s="16">
        <f t="shared" si="9"/>
        <v>0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22</v>
      </c>
    </row>
    <row r="320" spans="1:7">
      <c r="A320" s="5">
        <v>43945</v>
      </c>
      <c r="B320" s="7">
        <v>1.4184000000000001</v>
      </c>
      <c r="C320" s="7">
        <f t="shared" si="8"/>
        <v>0</v>
      </c>
      <c r="D320" s="16">
        <f t="array" ref="D320">IFERROR(INDEX(C$2:C320,MATCH(2,1/(C$2:C320&lt;&gt;0))),0)</f>
        <v>5</v>
      </c>
      <c r="E320" s="16">
        <f t="shared" si="9"/>
        <v>0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22</v>
      </c>
    </row>
    <row r="321" spans="1:7">
      <c r="A321" s="5">
        <v>43948</v>
      </c>
      <c r="B321" s="7">
        <v>2.1920999999999999</v>
      </c>
      <c r="C321" s="7">
        <f t="shared" si="8"/>
        <v>0</v>
      </c>
      <c r="D321" s="16">
        <f t="array" ref="D321">IFERROR(INDEX(C$2:C321,MATCH(2,1/(C$2:C321&lt;&gt;0))),0)</f>
        <v>5</v>
      </c>
      <c r="E321" s="16">
        <f t="shared" si="9"/>
        <v>0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22</v>
      </c>
    </row>
    <row r="322" spans="1:7">
      <c r="A322" s="5">
        <v>43949</v>
      </c>
      <c r="B322" s="7">
        <v>2.2566000000000002</v>
      </c>
      <c r="C322" s="7">
        <f t="shared" si="8"/>
        <v>0</v>
      </c>
      <c r="D322" s="16">
        <f t="array" ref="D322">IFERROR(INDEX(C$2:C322,MATCH(2,1/(C$2:C322&lt;&gt;0))),0)</f>
        <v>5</v>
      </c>
      <c r="E322" s="16">
        <f t="shared" si="9"/>
        <v>0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22</v>
      </c>
    </row>
    <row r="323" spans="1:7">
      <c r="A323" s="5">
        <v>43950</v>
      </c>
      <c r="B323" s="7">
        <v>1.3531</v>
      </c>
      <c r="C323" s="7">
        <f t="shared" ref="C323:C386" si="10">IF(B323&gt;10,5,0)</f>
        <v>0</v>
      </c>
      <c r="D323" s="16">
        <f t="array" ref="D323">IFERROR(INDEX(C$2:C323,MATCH(2,1/(C$2:C323&lt;&gt;0))),0)</f>
        <v>5</v>
      </c>
      <c r="E323" s="16">
        <f t="shared" ref="E323:E386" si="11">IF(D323=0,0,IF(D323&lt;0,-1*(ABS(D323)-G323*ABS(D323)/22),D323-G323*D323/22))</f>
        <v>0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22</v>
      </c>
    </row>
    <row r="324" spans="1:7">
      <c r="A324" s="5">
        <v>43951</v>
      </c>
      <c r="B324" s="7">
        <v>0.7732</v>
      </c>
      <c r="C324" s="7">
        <f t="shared" si="10"/>
        <v>0</v>
      </c>
      <c r="D324" s="16">
        <f t="array" ref="D324">IFERROR(INDEX(C$2:C324,MATCH(2,1/(C$2:C324&lt;&gt;0))),0)</f>
        <v>5</v>
      </c>
      <c r="E324" s="16">
        <f t="shared" si="11"/>
        <v>0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22</v>
      </c>
    </row>
    <row r="325" spans="1:7">
      <c r="A325" s="5">
        <v>43957</v>
      </c>
      <c r="B325" s="7">
        <v>1.6108</v>
      </c>
      <c r="C325" s="7">
        <f t="shared" si="10"/>
        <v>0</v>
      </c>
      <c r="D325" s="16">
        <f t="array" ref="D325">IFERROR(INDEX(C$2:C325,MATCH(2,1/(C$2:C325&lt;&gt;0))),0)</f>
        <v>5</v>
      </c>
      <c r="E325" s="16">
        <f t="shared" si="11"/>
        <v>0</v>
      </c>
      <c r="F325" s="16">
        <f>IF(AND(C325&lt;&gt;0,SUM(C$1:$D325)=SUM(C$1:$D325)),ROW(),0)</f>
        <v>0</v>
      </c>
      <c r="G325" s="16">
        <f t="array" ref="G325">IF(ROW()-IFERROR(INDEX(F$2:F325,MATCH(2,1/(F$2:F325&lt;&gt;0))),0)&gt;22,22,ROW()-IFERROR(INDEX(F$2:F325,MATCH(2,1/(F$2:F325&lt;&gt;0))),0))</f>
        <v>22</v>
      </c>
    </row>
    <row r="326" spans="1:7">
      <c r="A326" s="5">
        <v>43958</v>
      </c>
      <c r="B326" s="7">
        <v>1.3531</v>
      </c>
      <c r="C326" s="7">
        <f t="shared" si="10"/>
        <v>0</v>
      </c>
      <c r="D326" s="16">
        <f t="array" ref="D326">IFERROR(INDEX(C$2:C326,MATCH(2,1/(C$2:C326&lt;&gt;0))),0)</f>
        <v>5</v>
      </c>
      <c r="E326" s="16">
        <f t="shared" si="11"/>
        <v>0</v>
      </c>
      <c r="F326" s="16">
        <f>IF(AND(C326&lt;&gt;0,SUM(C$1:$D326)=SUM(C$1:$D326)),ROW(),0)</f>
        <v>0</v>
      </c>
      <c r="G326" s="16">
        <f t="array" ref="G326">IF(ROW()-IFERROR(INDEX(F$2:F326,MATCH(2,1/(F$2:F326&lt;&gt;0))),0)&gt;22,22,ROW()-IFERROR(INDEX(F$2:F326,MATCH(2,1/(F$2:F326&lt;&gt;0))),0))</f>
        <v>22</v>
      </c>
    </row>
    <row r="327" spans="1:7">
      <c r="A327" s="5">
        <v>43959</v>
      </c>
      <c r="B327" s="7">
        <v>0.90149999999999997</v>
      </c>
      <c r="C327" s="7">
        <f t="shared" si="10"/>
        <v>0</v>
      </c>
      <c r="D327" s="16">
        <f t="array" ref="D327">IFERROR(INDEX(C$2:C327,MATCH(2,1/(C$2:C327&lt;&gt;0))),0)</f>
        <v>5</v>
      </c>
      <c r="E327" s="16">
        <f t="shared" si="11"/>
        <v>0</v>
      </c>
      <c r="F327" s="16">
        <f>IF(AND(C327&lt;&gt;0,SUM(C$1:$D327)=SUM(C$1:$D327)),ROW(),0)</f>
        <v>0</v>
      </c>
      <c r="G327" s="16">
        <f t="array" ref="G327">IF(ROW()-IFERROR(INDEX(F$2:F327,MATCH(2,1/(F$2:F327&lt;&gt;0))),0)&gt;22,22,ROW()-IFERROR(INDEX(F$2:F327,MATCH(2,1/(F$2:F327&lt;&gt;0))),0))</f>
        <v>22</v>
      </c>
    </row>
    <row r="328" spans="1:7">
      <c r="A328" s="5">
        <v>43962</v>
      </c>
      <c r="B328" s="7">
        <v>1.0940000000000001</v>
      </c>
      <c r="C328" s="7">
        <f t="shared" si="10"/>
        <v>0</v>
      </c>
      <c r="D328" s="16">
        <f t="array" ref="D328">IFERROR(INDEX(C$2:C328,MATCH(2,1/(C$2:C328&lt;&gt;0))),0)</f>
        <v>5</v>
      </c>
      <c r="E328" s="16">
        <f t="shared" si="11"/>
        <v>0</v>
      </c>
      <c r="F328" s="16">
        <f>IF(AND(C328&lt;&gt;0,SUM(C$1:$D328)=SUM(C$1:$D328)),ROW(),0)</f>
        <v>0</v>
      </c>
      <c r="G328" s="16">
        <f t="array" ref="G328">IF(ROW()-IFERROR(INDEX(F$2:F328,MATCH(2,1/(F$2:F328&lt;&gt;0))),0)&gt;22,22,ROW()-IFERROR(INDEX(F$2:F328,MATCH(2,1/(F$2:F328&lt;&gt;0))),0))</f>
        <v>22</v>
      </c>
    </row>
    <row r="329" spans="1:7">
      <c r="A329" s="5">
        <v>43963</v>
      </c>
      <c r="B329" s="7">
        <v>1.6088</v>
      </c>
      <c r="C329" s="7">
        <f t="shared" si="10"/>
        <v>0</v>
      </c>
      <c r="D329" s="16">
        <f t="array" ref="D329">IFERROR(INDEX(C$2:C329,MATCH(2,1/(C$2:C329&lt;&gt;0))),0)</f>
        <v>5</v>
      </c>
      <c r="E329" s="16">
        <f t="shared" si="11"/>
        <v>0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22</v>
      </c>
    </row>
    <row r="330" spans="1:7">
      <c r="A330" s="5">
        <v>43964</v>
      </c>
      <c r="B330" s="7">
        <v>0.70830000000000004</v>
      </c>
      <c r="C330" s="7">
        <f t="shared" si="10"/>
        <v>0</v>
      </c>
      <c r="D330" s="16">
        <f t="array" ref="D330">IFERROR(INDEX(C$2:C330,MATCH(2,1/(C$2:C330&lt;&gt;0))),0)</f>
        <v>5</v>
      </c>
      <c r="E330" s="16">
        <f t="shared" si="11"/>
        <v>0</v>
      </c>
      <c r="F330" s="16">
        <f>IF(AND(C330&lt;&gt;0,SUM(C$1:$D330)=SUM(C$1:$D330)),ROW(),0)</f>
        <v>0</v>
      </c>
      <c r="G330" s="16">
        <f t="array" ref="G330">IF(ROW()-IFERROR(INDEX(F$2:F330,MATCH(2,1/(F$2:F330&lt;&gt;0))),0)&gt;22,22,ROW()-IFERROR(INDEX(F$2:F330,MATCH(2,1/(F$2:F330&lt;&gt;0))),0))</f>
        <v>22</v>
      </c>
    </row>
    <row r="331" spans="1:7">
      <c r="A331" s="5">
        <v>43965</v>
      </c>
      <c r="B331" s="7">
        <v>0.70830000000000004</v>
      </c>
      <c r="C331" s="7">
        <f t="shared" si="10"/>
        <v>0</v>
      </c>
      <c r="D331" s="16">
        <f t="array" ref="D331">IFERROR(INDEX(C$2:C331,MATCH(2,1/(C$2:C331&lt;&gt;0))),0)</f>
        <v>5</v>
      </c>
      <c r="E331" s="16">
        <f t="shared" si="11"/>
        <v>0</v>
      </c>
      <c r="F331" s="16">
        <f>IF(AND(C331&lt;&gt;0,SUM(C$1:$D331)=SUM(C$1:$D331)),ROW(),0)</f>
        <v>0</v>
      </c>
      <c r="G331" s="16">
        <f t="array" ref="G331">IF(ROW()-IFERROR(INDEX(F$2:F331,MATCH(2,1/(F$2:F331&lt;&gt;0))),0)&gt;22,22,ROW()-IFERROR(INDEX(F$2:F331,MATCH(2,1/(F$2:F331&lt;&gt;0))),0))</f>
        <v>22</v>
      </c>
    </row>
    <row r="332" spans="1:7">
      <c r="A332" s="5">
        <v>43966</v>
      </c>
      <c r="B332" s="7">
        <v>0.77270000000000005</v>
      </c>
      <c r="C332" s="7">
        <f t="shared" si="10"/>
        <v>0</v>
      </c>
      <c r="D332" s="16">
        <f t="array" ref="D332">IFERROR(INDEX(C$2:C332,MATCH(2,1/(C$2:C332&lt;&gt;0))),0)</f>
        <v>5</v>
      </c>
      <c r="E332" s="16">
        <f t="shared" si="11"/>
        <v>0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22</v>
      </c>
    </row>
    <row r="333" spans="1:7">
      <c r="A333" s="5">
        <v>43969</v>
      </c>
      <c r="B333" s="7">
        <v>1.3513999999999999</v>
      </c>
      <c r="C333" s="7">
        <f t="shared" si="10"/>
        <v>0</v>
      </c>
      <c r="D333" s="16">
        <f t="array" ref="D333">IFERROR(INDEX(C$2:C333,MATCH(2,1/(C$2:C333&lt;&gt;0))),0)</f>
        <v>5</v>
      </c>
      <c r="E333" s="16">
        <f t="shared" si="11"/>
        <v>0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22</v>
      </c>
    </row>
    <row r="334" spans="1:7">
      <c r="A334" s="5">
        <v>43970</v>
      </c>
      <c r="B334" s="7">
        <v>0.90029999999999999</v>
      </c>
      <c r="C334" s="7">
        <f t="shared" si="10"/>
        <v>0</v>
      </c>
      <c r="D334" s="16">
        <f t="array" ref="D334">IFERROR(INDEX(C$2:C334,MATCH(2,1/(C$2:C334&lt;&gt;0))),0)</f>
        <v>5</v>
      </c>
      <c r="E334" s="16">
        <f t="shared" si="11"/>
        <v>0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22</v>
      </c>
    </row>
    <row r="335" spans="1:7">
      <c r="A335" s="5">
        <v>43971</v>
      </c>
      <c r="B335" s="7">
        <v>1.6719999999999999</v>
      </c>
      <c r="C335" s="7">
        <f t="shared" si="10"/>
        <v>0</v>
      </c>
      <c r="D335" s="16">
        <f t="array" ref="D335">IFERROR(INDEX(C$2:C335,MATCH(2,1/(C$2:C335&lt;&gt;0))),0)</f>
        <v>5</v>
      </c>
      <c r="E335" s="16">
        <f t="shared" si="11"/>
        <v>0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22</v>
      </c>
    </row>
    <row r="336" spans="1:7">
      <c r="A336" s="5">
        <v>43972</v>
      </c>
      <c r="B336" s="7">
        <v>1.0931999999999999</v>
      </c>
      <c r="C336" s="7">
        <f t="shared" si="10"/>
        <v>0</v>
      </c>
      <c r="D336" s="16">
        <f t="array" ref="D336">IFERROR(INDEX(C$2:C336,MATCH(2,1/(C$2:C336&lt;&gt;0))),0)</f>
        <v>5</v>
      </c>
      <c r="E336" s="16">
        <f t="shared" si="11"/>
        <v>0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22</v>
      </c>
    </row>
    <row r="337" spans="1:7">
      <c r="A337" s="5">
        <v>43973</v>
      </c>
      <c r="B337" s="7">
        <v>0.96460000000000001</v>
      </c>
      <c r="C337" s="7">
        <f t="shared" si="10"/>
        <v>0</v>
      </c>
      <c r="D337" s="16">
        <f t="array" ref="D337">IFERROR(INDEX(C$2:C337,MATCH(2,1/(C$2:C337&lt;&gt;0))),0)</f>
        <v>5</v>
      </c>
      <c r="E337" s="16">
        <f t="shared" si="11"/>
        <v>0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22</v>
      </c>
    </row>
    <row r="338" spans="1:7">
      <c r="A338" s="5">
        <v>43976</v>
      </c>
      <c r="B338" s="7">
        <v>0.83599999999999997</v>
      </c>
      <c r="C338" s="7">
        <f t="shared" si="10"/>
        <v>0</v>
      </c>
      <c r="D338" s="16">
        <f t="array" ref="D338">IFERROR(INDEX(C$2:C338,MATCH(2,1/(C$2:C338&lt;&gt;0))),0)</f>
        <v>5</v>
      </c>
      <c r="E338" s="16">
        <f t="shared" si="11"/>
        <v>0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22</v>
      </c>
    </row>
    <row r="339" spans="1:7">
      <c r="A339" s="5">
        <v>43977</v>
      </c>
      <c r="B339" s="7">
        <v>0.38590000000000002</v>
      </c>
      <c r="C339" s="7">
        <f t="shared" si="10"/>
        <v>0</v>
      </c>
      <c r="D339" s="16">
        <f t="array" ref="D339">IFERROR(INDEX(C$2:C339,MATCH(2,1/(C$2:C339&lt;&gt;0))),0)</f>
        <v>5</v>
      </c>
      <c r="E339" s="16">
        <f t="shared" si="11"/>
        <v>0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22</v>
      </c>
    </row>
    <row r="340" spans="1:7">
      <c r="A340" s="5">
        <v>43978</v>
      </c>
      <c r="B340" s="7">
        <v>0.45019999999999999</v>
      </c>
      <c r="C340" s="7">
        <f t="shared" si="10"/>
        <v>0</v>
      </c>
      <c r="D340" s="16">
        <f t="array" ref="D340">IFERROR(INDEX(C$2:C340,MATCH(2,1/(C$2:C340&lt;&gt;0))),0)</f>
        <v>5</v>
      </c>
      <c r="E340" s="16">
        <f t="shared" si="11"/>
        <v>0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22</v>
      </c>
    </row>
    <row r="341" spans="1:7">
      <c r="A341" s="5">
        <v>43979</v>
      </c>
      <c r="B341" s="7">
        <v>0.77170000000000005</v>
      </c>
      <c r="C341" s="7">
        <f t="shared" si="10"/>
        <v>0</v>
      </c>
      <c r="D341" s="16">
        <f t="array" ref="D341">IFERROR(INDEX(C$2:C341,MATCH(2,1/(C$2:C341&lt;&gt;0))),0)</f>
        <v>5</v>
      </c>
      <c r="E341" s="16">
        <f t="shared" si="11"/>
        <v>0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22</v>
      </c>
    </row>
    <row r="342" spans="1:7">
      <c r="A342" s="5">
        <v>43980</v>
      </c>
      <c r="B342" s="7">
        <v>0.5151</v>
      </c>
      <c r="C342" s="7">
        <f t="shared" si="10"/>
        <v>0</v>
      </c>
      <c r="D342" s="16">
        <f t="array" ref="D342">IFERROR(INDEX(C$2:C342,MATCH(2,1/(C$2:C342&lt;&gt;0))),0)</f>
        <v>5</v>
      </c>
      <c r="E342" s="16">
        <f t="shared" si="11"/>
        <v>0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22</v>
      </c>
    </row>
    <row r="343" spans="1:7">
      <c r="A343" s="5">
        <v>43983</v>
      </c>
      <c r="B343" s="7">
        <v>0.2576</v>
      </c>
      <c r="C343" s="7">
        <f t="shared" si="10"/>
        <v>0</v>
      </c>
      <c r="D343" s="16">
        <f t="array" ref="D343">IFERROR(INDEX(C$2:C343,MATCH(2,1/(C$2:C343&lt;&gt;0))),0)</f>
        <v>5</v>
      </c>
      <c r="E343" s="16">
        <f t="shared" si="11"/>
        <v>0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22</v>
      </c>
    </row>
    <row r="344" spans="1:7">
      <c r="A344" s="5">
        <v>43984</v>
      </c>
      <c r="B344" s="7">
        <v>0.57920000000000005</v>
      </c>
      <c r="C344" s="7">
        <f t="shared" si="10"/>
        <v>0</v>
      </c>
      <c r="D344" s="16">
        <f t="array" ref="D344">IFERROR(INDEX(C$2:C344,MATCH(2,1/(C$2:C344&lt;&gt;0))),0)</f>
        <v>5</v>
      </c>
      <c r="E344" s="16">
        <f t="shared" si="11"/>
        <v>0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22</v>
      </c>
    </row>
    <row r="345" spans="1:7">
      <c r="A345" s="5">
        <v>43985</v>
      </c>
      <c r="B345" s="7">
        <v>0.51480000000000004</v>
      </c>
      <c r="C345" s="7">
        <f t="shared" si="10"/>
        <v>0</v>
      </c>
      <c r="D345" s="16">
        <f t="array" ref="D345">IFERROR(INDEX(C$2:C345,MATCH(2,1/(C$2:C345&lt;&gt;0))),0)</f>
        <v>5</v>
      </c>
      <c r="E345" s="16">
        <f t="shared" si="11"/>
        <v>0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22</v>
      </c>
    </row>
    <row r="346" spans="1:7">
      <c r="A346" s="5">
        <v>43986</v>
      </c>
      <c r="B346" s="7">
        <v>0.3861</v>
      </c>
      <c r="C346" s="7">
        <f t="shared" si="10"/>
        <v>0</v>
      </c>
      <c r="D346" s="16">
        <f t="array" ref="D346">IFERROR(INDEX(C$2:C346,MATCH(2,1/(C$2:C346&lt;&gt;0))),0)</f>
        <v>5</v>
      </c>
      <c r="E346" s="16">
        <f t="shared" si="11"/>
        <v>0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22</v>
      </c>
    </row>
    <row r="347" spans="1:7">
      <c r="A347" s="5">
        <v>43987</v>
      </c>
      <c r="B347" s="7">
        <v>0.70740000000000003</v>
      </c>
      <c r="C347" s="7">
        <f t="shared" si="10"/>
        <v>0</v>
      </c>
      <c r="D347" s="16">
        <f t="array" ref="D347">IFERROR(INDEX(C$2:C347,MATCH(2,1/(C$2:C347&lt;&gt;0))),0)</f>
        <v>5</v>
      </c>
      <c r="E347" s="16">
        <f t="shared" si="11"/>
        <v>0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22</v>
      </c>
    </row>
    <row r="348" spans="1:7">
      <c r="A348" s="5">
        <v>43990</v>
      </c>
      <c r="B348" s="7">
        <v>0.90029999999999999</v>
      </c>
      <c r="C348" s="7">
        <f t="shared" si="10"/>
        <v>0</v>
      </c>
      <c r="D348" s="16">
        <f t="array" ref="D348">IFERROR(INDEX(C$2:C348,MATCH(2,1/(C$2:C348&lt;&gt;0))),0)</f>
        <v>5</v>
      </c>
      <c r="E348" s="16">
        <f t="shared" si="11"/>
        <v>0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22</v>
      </c>
    </row>
    <row r="349" spans="1:7">
      <c r="A349" s="5">
        <v>43991</v>
      </c>
      <c r="B349" s="7">
        <v>0.57840000000000003</v>
      </c>
      <c r="C349" s="7">
        <f t="shared" si="10"/>
        <v>0</v>
      </c>
      <c r="D349" s="16">
        <f t="array" ref="D349">IFERROR(INDEX(C$2:C349,MATCH(2,1/(C$2:C349&lt;&gt;0))),0)</f>
        <v>5</v>
      </c>
      <c r="E349" s="16">
        <f t="shared" si="11"/>
        <v>0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22</v>
      </c>
    </row>
    <row r="350" spans="1:7">
      <c r="A350" s="5">
        <v>43992</v>
      </c>
      <c r="B350" s="7">
        <v>6.4299999999999996E-2</v>
      </c>
      <c r="C350" s="7">
        <f t="shared" si="10"/>
        <v>0</v>
      </c>
      <c r="D350" s="16">
        <f t="array" ref="D350">IFERROR(INDEX(C$2:C350,MATCH(2,1/(C$2:C350&lt;&gt;0))),0)</f>
        <v>5</v>
      </c>
      <c r="E350" s="16">
        <f t="shared" si="11"/>
        <v>0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22</v>
      </c>
    </row>
    <row r="351" spans="1:7">
      <c r="A351" s="5">
        <v>43993</v>
      </c>
      <c r="B351" s="7">
        <v>0.51380000000000003</v>
      </c>
      <c r="C351" s="7">
        <f t="shared" si="10"/>
        <v>0</v>
      </c>
      <c r="D351" s="16">
        <f t="array" ref="D351">IFERROR(INDEX(C$2:C351,MATCH(2,1/(C$2:C351&lt;&gt;0))),0)</f>
        <v>5</v>
      </c>
      <c r="E351" s="16">
        <f t="shared" si="11"/>
        <v>0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22</v>
      </c>
    </row>
    <row r="352" spans="1:7">
      <c r="A352" s="5">
        <v>43994</v>
      </c>
      <c r="B352" s="7">
        <v>0.3211</v>
      </c>
      <c r="C352" s="7">
        <f t="shared" si="10"/>
        <v>0</v>
      </c>
      <c r="D352" s="16">
        <f t="array" ref="D352">IFERROR(INDEX(C$2:C352,MATCH(2,1/(C$2:C352&lt;&gt;0))),0)</f>
        <v>5</v>
      </c>
      <c r="E352" s="16">
        <f t="shared" si="11"/>
        <v>0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22</v>
      </c>
    </row>
    <row r="353" spans="1:7">
      <c r="A353" s="5">
        <v>43997</v>
      </c>
      <c r="B353" s="7">
        <v>0.89859999999999995</v>
      </c>
      <c r="C353" s="7">
        <f t="shared" si="10"/>
        <v>0</v>
      </c>
      <c r="D353" s="16">
        <f t="array" ref="D353">IFERROR(INDEX(C$2:C353,MATCH(2,1/(C$2:C353&lt;&gt;0))),0)</f>
        <v>5</v>
      </c>
      <c r="E353" s="16">
        <f t="shared" si="11"/>
        <v>0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22</v>
      </c>
    </row>
    <row r="354" spans="1:7">
      <c r="A354" s="5">
        <v>43998</v>
      </c>
      <c r="B354" s="7">
        <v>0.3851</v>
      </c>
      <c r="C354" s="7">
        <f t="shared" si="10"/>
        <v>0</v>
      </c>
      <c r="D354" s="16">
        <f t="array" ref="D354">IFERROR(INDEX(C$2:C354,MATCH(2,1/(C$2:C354&lt;&gt;0))),0)</f>
        <v>5</v>
      </c>
      <c r="E354" s="16">
        <f t="shared" si="11"/>
        <v>0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22</v>
      </c>
    </row>
    <row r="355" spans="1:7">
      <c r="A355" s="5">
        <v>43999</v>
      </c>
      <c r="B355" s="7">
        <v>0.38490000000000002</v>
      </c>
      <c r="C355" s="7">
        <f t="shared" si="10"/>
        <v>0</v>
      </c>
      <c r="D355" s="16">
        <f t="array" ref="D355">IFERROR(INDEX(C$2:C355,MATCH(2,1/(C$2:C355&lt;&gt;0))),0)</f>
        <v>5</v>
      </c>
      <c r="E355" s="16">
        <f t="shared" si="11"/>
        <v>0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22</v>
      </c>
    </row>
    <row r="356" spans="1:7">
      <c r="A356" s="5">
        <v>44000</v>
      </c>
      <c r="B356" s="7">
        <v>0.76970000000000005</v>
      </c>
      <c r="C356" s="7">
        <f t="shared" si="10"/>
        <v>0</v>
      </c>
      <c r="D356" s="16">
        <f t="array" ref="D356">IFERROR(INDEX(C$2:C356,MATCH(2,1/(C$2:C356&lt;&gt;0))),0)</f>
        <v>5</v>
      </c>
      <c r="E356" s="16">
        <f t="shared" si="11"/>
        <v>0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22</v>
      </c>
    </row>
    <row r="357" spans="1:7">
      <c r="A357" s="5">
        <v>44001</v>
      </c>
      <c r="B357" s="7">
        <v>0.57689999999999997</v>
      </c>
      <c r="C357" s="7">
        <f t="shared" si="10"/>
        <v>0</v>
      </c>
      <c r="D357" s="16">
        <f t="array" ref="D357">IFERROR(INDEX(C$2:C357,MATCH(2,1/(C$2:C357&lt;&gt;0))),0)</f>
        <v>5</v>
      </c>
      <c r="E357" s="16">
        <f t="shared" si="11"/>
        <v>0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22</v>
      </c>
    </row>
    <row r="358" spans="1:7">
      <c r="A358" s="5">
        <v>44004</v>
      </c>
      <c r="B358" s="7">
        <v>1.1531</v>
      </c>
      <c r="C358" s="7">
        <f t="shared" si="10"/>
        <v>0</v>
      </c>
      <c r="D358" s="16">
        <f t="array" ref="D358">IFERROR(INDEX(C$2:C358,MATCH(2,1/(C$2:C358&lt;&gt;0))),0)</f>
        <v>5</v>
      </c>
      <c r="E358" s="16">
        <f t="shared" si="11"/>
        <v>0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22</v>
      </c>
    </row>
    <row r="359" spans="1:7">
      <c r="A359" s="5">
        <v>44005</v>
      </c>
      <c r="B359" s="7">
        <v>0.44840000000000002</v>
      </c>
      <c r="C359" s="7">
        <f t="shared" si="10"/>
        <v>0</v>
      </c>
      <c r="D359" s="16">
        <f t="array" ref="D359">IFERROR(INDEX(C$2:C359,MATCH(2,1/(C$2:C359&lt;&gt;0))),0)</f>
        <v>5</v>
      </c>
      <c r="E359" s="16">
        <f t="shared" si="11"/>
        <v>0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22</v>
      </c>
    </row>
    <row r="360" spans="1:7">
      <c r="A360" s="5">
        <v>44006</v>
      </c>
      <c r="B360" s="7">
        <v>0.70469999999999999</v>
      </c>
      <c r="C360" s="7">
        <f t="shared" si="10"/>
        <v>0</v>
      </c>
      <c r="D360" s="16">
        <f t="array" ref="D360">IFERROR(INDEX(C$2:C360,MATCH(2,1/(C$2:C360&lt;&gt;0))),0)</f>
        <v>5</v>
      </c>
      <c r="E360" s="16">
        <f t="shared" si="11"/>
        <v>0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22</v>
      </c>
    </row>
    <row r="361" spans="1:7">
      <c r="A361" s="5">
        <v>44011</v>
      </c>
      <c r="B361" s="7">
        <v>0.89739999999999998</v>
      </c>
      <c r="C361" s="7">
        <f t="shared" si="10"/>
        <v>0</v>
      </c>
      <c r="D361" s="16">
        <f t="array" ref="D361">IFERROR(INDEX(C$2:C361,MATCH(2,1/(C$2:C361&lt;&gt;0))),0)</f>
        <v>5</v>
      </c>
      <c r="E361" s="16">
        <f t="shared" si="11"/>
        <v>0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22</v>
      </c>
    </row>
    <row r="362" spans="1:7">
      <c r="A362" s="5">
        <v>44012</v>
      </c>
      <c r="B362" s="7">
        <v>0.64100000000000001</v>
      </c>
      <c r="C362" s="7">
        <f t="shared" si="10"/>
        <v>0</v>
      </c>
      <c r="D362" s="16">
        <f t="array" ref="D362">IFERROR(INDEX(C$2:C362,MATCH(2,1/(C$2:C362&lt;&gt;0))),0)</f>
        <v>5</v>
      </c>
      <c r="E362" s="16">
        <f t="shared" si="11"/>
        <v>0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22</v>
      </c>
    </row>
    <row r="363" spans="1:7">
      <c r="A363" s="5">
        <v>44013</v>
      </c>
      <c r="B363" s="7">
        <v>1.1537999999999999</v>
      </c>
      <c r="C363" s="7">
        <f t="shared" si="10"/>
        <v>0</v>
      </c>
      <c r="D363" s="16">
        <f t="array" ref="D363">IFERROR(INDEX(C$2:C363,MATCH(2,1/(C$2:C363&lt;&gt;0))),0)</f>
        <v>5</v>
      </c>
      <c r="E363" s="16">
        <f t="shared" si="11"/>
        <v>0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22</v>
      </c>
    </row>
    <row r="364" spans="1:7">
      <c r="A364" s="5">
        <v>44014</v>
      </c>
      <c r="B364" s="7">
        <v>0.44869999999999999</v>
      </c>
      <c r="C364" s="7">
        <f t="shared" si="10"/>
        <v>0</v>
      </c>
      <c r="D364" s="16">
        <f t="array" ref="D364">IFERROR(INDEX(C$2:C364,MATCH(2,1/(C$2:C364&lt;&gt;0))),0)</f>
        <v>5</v>
      </c>
      <c r="E364" s="16">
        <f t="shared" si="11"/>
        <v>0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22</v>
      </c>
    </row>
    <row r="365" spans="1:7">
      <c r="A365" s="5">
        <v>44015</v>
      </c>
      <c r="B365" s="7">
        <v>0.64100000000000001</v>
      </c>
      <c r="C365" s="7">
        <f t="shared" si="10"/>
        <v>0</v>
      </c>
      <c r="D365" s="16">
        <f t="array" ref="D365">IFERROR(INDEX(C$2:C365,MATCH(2,1/(C$2:C365&lt;&gt;0))),0)</f>
        <v>5</v>
      </c>
      <c r="E365" s="16">
        <f t="shared" si="11"/>
        <v>0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22</v>
      </c>
    </row>
    <row r="366" spans="1:7">
      <c r="A366" s="5">
        <v>44018</v>
      </c>
      <c r="B366" s="7">
        <v>0.51249999999999996</v>
      </c>
      <c r="C366" s="7">
        <f t="shared" si="10"/>
        <v>0</v>
      </c>
      <c r="D366" s="16">
        <f t="array" ref="D366">IFERROR(INDEX(C$2:C366,MATCH(2,1/(C$2:C366&lt;&gt;0))),0)</f>
        <v>5</v>
      </c>
      <c r="E366" s="16">
        <f t="shared" si="11"/>
        <v>0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22</v>
      </c>
    </row>
    <row r="367" spans="1:7">
      <c r="A367" s="5">
        <v>44019</v>
      </c>
      <c r="B367" s="7">
        <v>0.51249999999999996</v>
      </c>
      <c r="C367" s="7">
        <f t="shared" si="10"/>
        <v>0</v>
      </c>
      <c r="D367" s="16">
        <f t="array" ref="D367">IFERROR(INDEX(C$2:C367,MATCH(2,1/(C$2:C367&lt;&gt;0))),0)</f>
        <v>5</v>
      </c>
      <c r="E367" s="16">
        <f t="shared" si="11"/>
        <v>0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22</v>
      </c>
    </row>
    <row r="368" spans="1:7">
      <c r="A368" s="5">
        <v>44020</v>
      </c>
      <c r="B368" s="7">
        <v>0.25619999999999998</v>
      </c>
      <c r="C368" s="7">
        <f t="shared" si="10"/>
        <v>0</v>
      </c>
      <c r="D368" s="16">
        <f t="array" ref="D368">IFERROR(INDEX(C$2:C368,MATCH(2,1/(C$2:C368&lt;&gt;0))),0)</f>
        <v>5</v>
      </c>
      <c r="E368" s="16">
        <f t="shared" si="11"/>
        <v>0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22</v>
      </c>
    </row>
    <row r="369" spans="1:7">
      <c r="A369" s="5">
        <v>44021</v>
      </c>
      <c r="B369" s="7">
        <v>0.25619999999999998</v>
      </c>
      <c r="C369" s="7">
        <f t="shared" si="10"/>
        <v>0</v>
      </c>
      <c r="D369" s="16">
        <f t="array" ref="D369">IFERROR(INDEX(C$2:C369,MATCH(2,1/(C$2:C369&lt;&gt;0))),0)</f>
        <v>5</v>
      </c>
      <c r="E369" s="16">
        <f t="shared" si="11"/>
        <v>0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22</v>
      </c>
    </row>
    <row r="370" spans="1:7">
      <c r="A370" s="5">
        <v>44022</v>
      </c>
      <c r="B370" s="7">
        <v>0.38490000000000002</v>
      </c>
      <c r="C370" s="7">
        <f t="shared" si="10"/>
        <v>0</v>
      </c>
      <c r="D370" s="16">
        <f t="array" ref="D370">IFERROR(INDEX(C$2:C370,MATCH(2,1/(C$2:C370&lt;&gt;0))),0)</f>
        <v>5</v>
      </c>
      <c r="E370" s="16">
        <f t="shared" si="11"/>
        <v>0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22</v>
      </c>
    </row>
    <row r="371" spans="1:7">
      <c r="A371" s="5">
        <v>44025</v>
      </c>
      <c r="B371" s="7">
        <v>0.32029999999999997</v>
      </c>
      <c r="C371" s="7">
        <f t="shared" si="10"/>
        <v>0</v>
      </c>
      <c r="D371" s="16">
        <f t="array" ref="D371">IFERROR(INDEX(C$2:C371,MATCH(2,1/(C$2:C371&lt;&gt;0))),0)</f>
        <v>5</v>
      </c>
      <c r="E371" s="16">
        <f t="shared" si="11"/>
        <v>0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22</v>
      </c>
    </row>
    <row r="372" spans="1:7">
      <c r="A372" s="5">
        <v>44026</v>
      </c>
      <c r="B372" s="7">
        <v>0.64059999999999995</v>
      </c>
      <c r="C372" s="7">
        <f t="shared" si="10"/>
        <v>0</v>
      </c>
      <c r="D372" s="16">
        <f t="array" ref="D372">IFERROR(INDEX(C$2:C372,MATCH(2,1/(C$2:C372&lt;&gt;0))),0)</f>
        <v>5</v>
      </c>
      <c r="E372" s="16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>
      <c r="A373" s="5">
        <v>44027</v>
      </c>
      <c r="B373" s="7">
        <v>1.2811999999999999</v>
      </c>
      <c r="C373" s="7">
        <f t="shared" si="10"/>
        <v>0</v>
      </c>
      <c r="D373" s="16">
        <f t="array" ref="D373">IFERROR(INDEX(C$2:C373,MATCH(2,1/(C$2:C373&lt;&gt;0))),0)</f>
        <v>5</v>
      </c>
      <c r="E373" s="16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>
      <c r="A374" s="5">
        <v>44028</v>
      </c>
      <c r="B374" s="7">
        <v>6.2779999999999996</v>
      </c>
      <c r="C374" s="7">
        <f t="shared" si="10"/>
        <v>0</v>
      </c>
      <c r="D374" s="16">
        <f t="array" ref="D374">IFERROR(INDEX(C$2:C374,MATCH(2,1/(C$2:C374&lt;&gt;0))),0)</f>
        <v>5</v>
      </c>
      <c r="E374" s="16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>
      <c r="A375" s="5">
        <v>44029</v>
      </c>
      <c r="B375" s="7">
        <v>1.6677</v>
      </c>
      <c r="C375" s="7">
        <f t="shared" si="10"/>
        <v>0</v>
      </c>
      <c r="D375" s="16">
        <f t="array" ref="D375">IFERROR(INDEX(C$2:C375,MATCH(2,1/(C$2:C375&lt;&gt;0))),0)</f>
        <v>5</v>
      </c>
      <c r="E375" s="16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>
      <c r="A376" s="5">
        <v>44032</v>
      </c>
      <c r="B376" s="7">
        <v>0.44900000000000001</v>
      </c>
      <c r="C376" s="7">
        <f t="shared" si="10"/>
        <v>0</v>
      </c>
      <c r="D376" s="16">
        <f t="array" ref="D376">IFERROR(INDEX(C$2:C376,MATCH(2,1/(C$2:C376&lt;&gt;0))),0)</f>
        <v>5</v>
      </c>
      <c r="E376" s="16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>
      <c r="A377" s="5">
        <v>44033</v>
      </c>
      <c r="B377" s="7">
        <v>0.44900000000000001</v>
      </c>
      <c r="C377" s="7">
        <f t="shared" si="10"/>
        <v>0</v>
      </c>
      <c r="D377" s="16">
        <f t="array" ref="D377">IFERROR(INDEX(C$2:C377,MATCH(2,1/(C$2:C377&lt;&gt;0))),0)</f>
        <v>5</v>
      </c>
      <c r="E377" s="16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>
      <c r="A378" s="5">
        <v>44034</v>
      </c>
      <c r="B378" s="7">
        <v>0</v>
      </c>
      <c r="C378" s="7">
        <f t="shared" si="10"/>
        <v>0</v>
      </c>
      <c r="D378" s="16">
        <f t="array" ref="D378">IFERROR(INDEX(C$2:C378,MATCH(2,1/(C$2:C378&lt;&gt;0))),0)</f>
        <v>5</v>
      </c>
      <c r="E378" s="16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>
      <c r="A379" s="5">
        <v>44035</v>
      </c>
      <c r="B379" s="7">
        <v>0</v>
      </c>
      <c r="C379" s="7">
        <f t="shared" si="10"/>
        <v>0</v>
      </c>
      <c r="D379" s="16">
        <f t="array" ref="D379">IFERROR(INDEX(C$2:C379,MATCH(2,1/(C$2:C379&lt;&gt;0))),0)</f>
        <v>5</v>
      </c>
      <c r="E379" s="16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>
      <c r="A380" s="5">
        <v>44036</v>
      </c>
      <c r="B380" s="7">
        <v>1.5405</v>
      </c>
      <c r="C380" s="7">
        <f t="shared" si="10"/>
        <v>0</v>
      </c>
      <c r="D380" s="16">
        <f t="array" ref="D380">IFERROR(INDEX(C$2:C380,MATCH(2,1/(C$2:C380&lt;&gt;0))),0)</f>
        <v>5</v>
      </c>
      <c r="E380" s="16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>
      <c r="A381" s="5">
        <v>44039</v>
      </c>
      <c r="B381" s="7">
        <v>0.26790000000000003</v>
      </c>
      <c r="C381" s="7">
        <f t="shared" si="10"/>
        <v>0</v>
      </c>
      <c r="D381" s="16">
        <f t="array" ref="D381">IFERROR(INDEX(C$2:C381,MATCH(2,1/(C$2:C381&lt;&gt;0))),0)</f>
        <v>5</v>
      </c>
      <c r="E381" s="16">
        <f t="shared" si="11"/>
        <v>0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22</v>
      </c>
    </row>
    <row r="382" spans="1:7">
      <c r="A382" s="5">
        <v>44040</v>
      </c>
      <c r="B382" s="7">
        <v>0.33489999999999998</v>
      </c>
      <c r="C382" s="7">
        <f t="shared" si="10"/>
        <v>0</v>
      </c>
      <c r="D382" s="16">
        <f t="array" ref="D382">IFERROR(INDEX(C$2:C382,MATCH(2,1/(C$2:C382&lt;&gt;0))),0)</f>
        <v>5</v>
      </c>
      <c r="E382" s="16">
        <f t="shared" si="11"/>
        <v>0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22</v>
      </c>
    </row>
    <row r="383" spans="1:7">
      <c r="A383" s="5">
        <v>44041</v>
      </c>
      <c r="B383" s="7">
        <v>0</v>
      </c>
      <c r="C383" s="7">
        <f t="shared" si="10"/>
        <v>0</v>
      </c>
      <c r="D383" s="16">
        <f t="array" ref="D383">IFERROR(INDEX(C$2:C383,MATCH(2,1/(C$2:C383&lt;&gt;0))),0)</f>
        <v>5</v>
      </c>
      <c r="E383" s="16">
        <f t="shared" si="11"/>
        <v>0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22</v>
      </c>
    </row>
    <row r="384" spans="1:7">
      <c r="A384" s="5">
        <v>44042</v>
      </c>
      <c r="B384" s="7">
        <v>6.7000000000000004E-2</v>
      </c>
      <c r="C384" s="7">
        <f t="shared" si="10"/>
        <v>0</v>
      </c>
      <c r="D384" s="16">
        <f t="array" ref="D384">IFERROR(INDEX(C$2:C384,MATCH(2,1/(C$2:C384&lt;&gt;0))),0)</f>
        <v>5</v>
      </c>
      <c r="E384" s="16">
        <f t="shared" si="11"/>
        <v>0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22</v>
      </c>
    </row>
    <row r="385" spans="1:7">
      <c r="A385" s="5">
        <v>44043</v>
      </c>
      <c r="B385" s="7">
        <v>0</v>
      </c>
      <c r="C385" s="7">
        <f t="shared" si="10"/>
        <v>0</v>
      </c>
      <c r="D385" s="16">
        <f t="array" ref="D385">IFERROR(INDEX(C$2:C385,MATCH(2,1/(C$2:C385&lt;&gt;0))),0)</f>
        <v>5</v>
      </c>
      <c r="E385" s="16">
        <f t="shared" si="11"/>
        <v>0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22</v>
      </c>
    </row>
    <row r="386" spans="1:7">
      <c r="A386" s="5">
        <v>44046</v>
      </c>
      <c r="B386" s="7">
        <v>0</v>
      </c>
      <c r="C386" s="7">
        <f t="shared" si="10"/>
        <v>0</v>
      </c>
      <c r="D386" s="16">
        <f t="array" ref="D386">IFERROR(INDEX(C$2:C386,MATCH(2,1/(C$2:C386&lt;&gt;0))),0)</f>
        <v>5</v>
      </c>
      <c r="E386" s="16">
        <f t="shared" si="11"/>
        <v>0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22</v>
      </c>
    </row>
    <row r="387" spans="1:7">
      <c r="A387" s="5">
        <v>44047</v>
      </c>
      <c r="B387" s="7">
        <v>0.53580000000000005</v>
      </c>
      <c r="C387" s="7">
        <f t="shared" ref="C387:C450" si="12">IF(B387&gt;10,5,0)</f>
        <v>0</v>
      </c>
      <c r="D387" s="16">
        <f t="array" ref="D387">IFERROR(INDEX(C$2:C387,MATCH(2,1/(C$2:C387&lt;&gt;0))),0)</f>
        <v>5</v>
      </c>
      <c r="E387" s="16">
        <f t="shared" ref="E387:E450" si="13">IF(D387=0,0,IF(D387&lt;0,-1*(ABS(D387)-G387*ABS(D387)/22),D387-G387*D387/22))</f>
        <v>0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22</v>
      </c>
    </row>
    <row r="388" spans="1:7">
      <c r="A388" s="5">
        <v>44048</v>
      </c>
      <c r="B388" s="7">
        <v>0</v>
      </c>
      <c r="C388" s="7">
        <f t="shared" si="12"/>
        <v>0</v>
      </c>
      <c r="D388" s="16">
        <f t="array" ref="D388">IFERROR(INDEX(C$2:C388,MATCH(2,1/(C$2:C388&lt;&gt;0))),0)</f>
        <v>5</v>
      </c>
      <c r="E388" s="16">
        <f t="shared" si="13"/>
        <v>0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22</v>
      </c>
    </row>
    <row r="389" spans="1:7">
      <c r="A389" s="5">
        <v>44049</v>
      </c>
      <c r="B389" s="7">
        <v>0.13400000000000001</v>
      </c>
      <c r="C389" s="7">
        <f t="shared" si="12"/>
        <v>0</v>
      </c>
      <c r="D389" s="16">
        <f t="array" ref="D389">IFERROR(INDEX(C$2:C389,MATCH(2,1/(C$2:C389&lt;&gt;0))),0)</f>
        <v>5</v>
      </c>
      <c r="E389" s="16">
        <f t="shared" si="13"/>
        <v>0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22</v>
      </c>
    </row>
    <row r="390" spans="1:7">
      <c r="A390" s="5">
        <v>44050</v>
      </c>
      <c r="B390" s="7">
        <v>0.2009</v>
      </c>
      <c r="C390" s="7">
        <f t="shared" si="12"/>
        <v>0</v>
      </c>
      <c r="D390" s="16">
        <f t="array" ref="D390">IFERROR(INDEX(C$2:C390,MATCH(2,1/(C$2:C390&lt;&gt;0))),0)</f>
        <v>5</v>
      </c>
      <c r="E390" s="16">
        <f t="shared" si="13"/>
        <v>0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22</v>
      </c>
    </row>
    <row r="391" spans="1:7">
      <c r="A391" s="5">
        <v>44053</v>
      </c>
      <c r="B391" s="7">
        <v>0.1338</v>
      </c>
      <c r="C391" s="7">
        <f t="shared" si="12"/>
        <v>0</v>
      </c>
      <c r="D391" s="16">
        <f t="array" ref="D391">IFERROR(INDEX(C$2:C391,MATCH(2,1/(C$2:C391&lt;&gt;0))),0)</f>
        <v>5</v>
      </c>
      <c r="E391" s="16">
        <f t="shared" si="13"/>
        <v>0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22</v>
      </c>
    </row>
    <row r="392" spans="1:7">
      <c r="A392" s="5">
        <v>44054</v>
      </c>
      <c r="B392" s="7">
        <v>0.46820000000000001</v>
      </c>
      <c r="C392" s="7">
        <f t="shared" si="12"/>
        <v>0</v>
      </c>
      <c r="D392" s="16">
        <f t="array" ref="D392">IFERROR(INDEX(C$2:C392,MATCH(2,1/(C$2:C392&lt;&gt;0))),0)</f>
        <v>5</v>
      </c>
      <c r="E392" s="16">
        <f t="shared" si="13"/>
        <v>0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22</v>
      </c>
    </row>
    <row r="393" spans="1:7">
      <c r="A393" s="5">
        <v>44055</v>
      </c>
      <c r="B393" s="7">
        <v>0.80210000000000004</v>
      </c>
      <c r="C393" s="7">
        <f t="shared" si="12"/>
        <v>0</v>
      </c>
      <c r="D393" s="16">
        <f t="array" ref="D393">IFERROR(INDEX(C$2:C393,MATCH(2,1/(C$2:C393&lt;&gt;0))),0)</f>
        <v>5</v>
      </c>
      <c r="E393" s="16">
        <f t="shared" si="13"/>
        <v>0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22</v>
      </c>
    </row>
    <row r="394" spans="1:7">
      <c r="A394" s="5">
        <v>44056</v>
      </c>
      <c r="B394" s="7">
        <v>0.3342</v>
      </c>
      <c r="C394" s="7">
        <f t="shared" si="12"/>
        <v>0</v>
      </c>
      <c r="D394" s="16">
        <f t="array" ref="D394">IFERROR(INDEX(C$2:C394,MATCH(2,1/(C$2:C394&lt;&gt;0))),0)</f>
        <v>5</v>
      </c>
      <c r="E394" s="16">
        <f t="shared" si="13"/>
        <v>0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22</v>
      </c>
    </row>
    <row r="395" spans="1:7">
      <c r="A395" s="5">
        <v>44057</v>
      </c>
      <c r="B395" s="7">
        <v>0.53480000000000005</v>
      </c>
      <c r="C395" s="7">
        <f t="shared" si="12"/>
        <v>0</v>
      </c>
      <c r="D395" s="16">
        <f t="array" ref="D395">IFERROR(INDEX(C$2:C395,MATCH(2,1/(C$2:C395&lt;&gt;0))),0)</f>
        <v>5</v>
      </c>
      <c r="E395" s="16">
        <f t="shared" si="13"/>
        <v>0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22</v>
      </c>
    </row>
    <row r="396" spans="1:7">
      <c r="A396" s="5">
        <v>44060</v>
      </c>
      <c r="B396" s="7">
        <v>6.6799999999999998E-2</v>
      </c>
      <c r="C396" s="7">
        <f t="shared" si="12"/>
        <v>0</v>
      </c>
      <c r="D396" s="16">
        <f t="array" ref="D396">IFERROR(INDEX(C$2:C396,MATCH(2,1/(C$2:C396&lt;&gt;0))),0)</f>
        <v>5</v>
      </c>
      <c r="E396" s="16">
        <f t="shared" si="13"/>
        <v>0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22</v>
      </c>
    </row>
    <row r="397" spans="1:7">
      <c r="A397" s="5">
        <v>44061</v>
      </c>
      <c r="B397" s="7">
        <v>6.6799999999999998E-2</v>
      </c>
      <c r="C397" s="7">
        <f t="shared" si="12"/>
        <v>0</v>
      </c>
      <c r="D397" s="16">
        <f t="array" ref="D397">IFERROR(INDEX(C$2:C397,MATCH(2,1/(C$2:C397&lt;&gt;0))),0)</f>
        <v>5</v>
      </c>
      <c r="E397" s="16">
        <f t="shared" si="13"/>
        <v>0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22</v>
      </c>
    </row>
    <row r="398" spans="1:7">
      <c r="A398" s="5">
        <v>44062</v>
      </c>
      <c r="B398" s="7">
        <v>0.26740000000000003</v>
      </c>
      <c r="C398" s="7">
        <f t="shared" si="12"/>
        <v>0</v>
      </c>
      <c r="D398" s="16">
        <f t="array" ref="D398">IFERROR(INDEX(C$2:C398,MATCH(2,1/(C$2:C398&lt;&gt;0))),0)</f>
        <v>5</v>
      </c>
      <c r="E398" s="16">
        <f t="shared" si="13"/>
        <v>0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22</v>
      </c>
    </row>
    <row r="399" spans="1:7">
      <c r="A399" s="5">
        <v>44063</v>
      </c>
      <c r="B399" s="7">
        <v>0.46789999999999998</v>
      </c>
      <c r="C399" s="7">
        <f t="shared" si="12"/>
        <v>0</v>
      </c>
      <c r="D399" s="16">
        <f t="array" ref="D399">IFERROR(INDEX(C$2:C399,MATCH(2,1/(C$2:C399&lt;&gt;0))),0)</f>
        <v>5</v>
      </c>
      <c r="E399" s="16">
        <f t="shared" si="13"/>
        <v>0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22</v>
      </c>
    </row>
    <row r="400" spans="1:7">
      <c r="A400" s="5">
        <v>44064</v>
      </c>
      <c r="B400" s="7">
        <v>0.20050000000000001</v>
      </c>
      <c r="C400" s="7">
        <f t="shared" si="12"/>
        <v>0</v>
      </c>
      <c r="D400" s="16">
        <f t="array" ref="D400">IFERROR(INDEX(C$2:C400,MATCH(2,1/(C$2:C400&lt;&gt;0))),0)</f>
        <v>5</v>
      </c>
      <c r="E400" s="16">
        <f t="shared" si="13"/>
        <v>0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22</v>
      </c>
    </row>
    <row r="401" spans="1:7">
      <c r="A401" s="5">
        <v>44067</v>
      </c>
      <c r="B401" s="7">
        <v>0.3342</v>
      </c>
      <c r="C401" s="7">
        <f t="shared" si="12"/>
        <v>0</v>
      </c>
      <c r="D401" s="16">
        <f t="array" ref="D401">IFERROR(INDEX(C$2:C401,MATCH(2,1/(C$2:C401&lt;&gt;0))),0)</f>
        <v>5</v>
      </c>
      <c r="E401" s="16">
        <f t="shared" si="13"/>
        <v>0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22</v>
      </c>
    </row>
    <row r="402" spans="1:7">
      <c r="A402" s="5">
        <v>44068</v>
      </c>
      <c r="B402" s="7">
        <v>0.3342</v>
      </c>
      <c r="C402" s="7">
        <f t="shared" si="12"/>
        <v>0</v>
      </c>
      <c r="D402" s="16">
        <f t="array" ref="D402">IFERROR(INDEX(C$2:C402,MATCH(2,1/(C$2:C402&lt;&gt;0))),0)</f>
        <v>5</v>
      </c>
      <c r="E402" s="16">
        <f t="shared" si="13"/>
        <v>0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22</v>
      </c>
    </row>
    <row r="403" spans="1:7">
      <c r="A403" s="5">
        <v>44069</v>
      </c>
      <c r="B403" s="7">
        <v>0.86899999999999999</v>
      </c>
      <c r="C403" s="7">
        <f t="shared" si="12"/>
        <v>0</v>
      </c>
      <c r="D403" s="16">
        <f t="array" ref="D403">IFERROR(INDEX(C$2:C403,MATCH(2,1/(C$2:C403&lt;&gt;0))),0)</f>
        <v>5</v>
      </c>
      <c r="E403" s="16">
        <f t="shared" si="13"/>
        <v>0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22</v>
      </c>
    </row>
    <row r="404" spans="1:7">
      <c r="A404" s="5">
        <v>44070</v>
      </c>
      <c r="B404" s="7">
        <v>0.40110000000000001</v>
      </c>
      <c r="C404" s="7">
        <f t="shared" si="12"/>
        <v>0</v>
      </c>
      <c r="D404" s="16">
        <f t="array" ref="D404">IFERROR(INDEX(C$2:C404,MATCH(2,1/(C$2:C404&lt;&gt;0))),0)</f>
        <v>5</v>
      </c>
      <c r="E404" s="16">
        <f t="shared" si="13"/>
        <v>0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22</v>
      </c>
    </row>
    <row r="405" spans="1:7">
      <c r="A405" s="5">
        <v>44071</v>
      </c>
      <c r="B405" s="7">
        <v>0.40110000000000001</v>
      </c>
      <c r="C405" s="7">
        <f t="shared" si="12"/>
        <v>0</v>
      </c>
      <c r="D405" s="16">
        <f t="array" ref="D405">IFERROR(INDEX(C$2:C405,MATCH(2,1/(C$2:C405&lt;&gt;0))),0)</f>
        <v>5</v>
      </c>
      <c r="E405" s="16">
        <f t="shared" si="13"/>
        <v>0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22</v>
      </c>
    </row>
    <row r="406" spans="1:7">
      <c r="A406" s="5">
        <v>44074</v>
      </c>
      <c r="B406" s="7">
        <v>0.26740000000000003</v>
      </c>
      <c r="C406" s="7">
        <f t="shared" si="12"/>
        <v>0</v>
      </c>
      <c r="D406" s="16">
        <f t="array" ref="D406">IFERROR(INDEX(C$2:C406,MATCH(2,1/(C$2:C406&lt;&gt;0))),0)</f>
        <v>5</v>
      </c>
      <c r="E406" s="16">
        <f t="shared" si="13"/>
        <v>0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22</v>
      </c>
    </row>
    <row r="407" spans="1:7">
      <c r="A407" s="5">
        <v>44075</v>
      </c>
      <c r="B407" s="7">
        <v>0.20050000000000001</v>
      </c>
      <c r="C407" s="7">
        <f t="shared" si="12"/>
        <v>0</v>
      </c>
      <c r="D407" s="16">
        <f t="array" ref="D407">IFERROR(INDEX(C$2:C407,MATCH(2,1/(C$2:C407&lt;&gt;0))),0)</f>
        <v>5</v>
      </c>
      <c r="E407" s="16">
        <f t="shared" si="13"/>
        <v>0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22</v>
      </c>
    </row>
    <row r="408" spans="1:7">
      <c r="A408" s="5">
        <v>44076</v>
      </c>
      <c r="B408" s="7">
        <v>6.6799999999999998E-2</v>
      </c>
      <c r="C408" s="7">
        <f t="shared" si="12"/>
        <v>0</v>
      </c>
      <c r="D408" s="16">
        <f t="array" ref="D408">IFERROR(INDEX(C$2:C408,MATCH(2,1/(C$2:C408&lt;&gt;0))),0)</f>
        <v>5</v>
      </c>
      <c r="E408" s="16">
        <f t="shared" si="13"/>
        <v>0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22</v>
      </c>
    </row>
    <row r="409" spans="1:7">
      <c r="A409" s="5">
        <v>44077</v>
      </c>
      <c r="B409" s="7">
        <v>0.20050000000000001</v>
      </c>
      <c r="C409" s="7">
        <f t="shared" si="12"/>
        <v>0</v>
      </c>
      <c r="D409" s="16">
        <f t="array" ref="D409">IFERROR(INDEX(C$2:C409,MATCH(2,1/(C$2:C409&lt;&gt;0))),0)</f>
        <v>5</v>
      </c>
      <c r="E409" s="16">
        <f t="shared" si="13"/>
        <v>0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22</v>
      </c>
    </row>
    <row r="410" spans="1:7">
      <c r="A410" s="5">
        <v>44078</v>
      </c>
      <c r="B410" s="7">
        <v>0.3342</v>
      </c>
      <c r="C410" s="7">
        <f t="shared" si="12"/>
        <v>0</v>
      </c>
      <c r="D410" s="16">
        <f t="array" ref="D410">IFERROR(INDEX(C$2:C410,MATCH(2,1/(C$2:C410&lt;&gt;0))),0)</f>
        <v>5</v>
      </c>
      <c r="E410" s="16">
        <f t="shared" si="13"/>
        <v>0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22</v>
      </c>
    </row>
    <row r="411" spans="1:7">
      <c r="A411" s="5">
        <v>44081</v>
      </c>
      <c r="B411" s="7">
        <v>0.46760000000000002</v>
      </c>
      <c r="C411" s="7">
        <f t="shared" si="12"/>
        <v>0</v>
      </c>
      <c r="D411" s="16">
        <f t="array" ref="D411">IFERROR(INDEX(C$2:C411,MATCH(2,1/(C$2:C411&lt;&gt;0))),0)</f>
        <v>5</v>
      </c>
      <c r="E411" s="16">
        <f t="shared" si="13"/>
        <v>0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22</v>
      </c>
    </row>
    <row r="412" spans="1:7">
      <c r="A412" s="5">
        <v>44082</v>
      </c>
      <c r="B412" s="7">
        <v>0.26719999999999999</v>
      </c>
      <c r="C412" s="7">
        <f t="shared" si="12"/>
        <v>0</v>
      </c>
      <c r="D412" s="16">
        <f t="array" ref="D412">IFERROR(INDEX(C$2:C412,MATCH(2,1/(C$2:C412&lt;&gt;0))),0)</f>
        <v>5</v>
      </c>
      <c r="E412" s="16">
        <f t="shared" si="13"/>
        <v>0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22</v>
      </c>
    </row>
    <row r="413" spans="1:7">
      <c r="A413" s="5">
        <v>44083</v>
      </c>
      <c r="B413" s="7">
        <v>0.60119999999999996</v>
      </c>
      <c r="C413" s="7">
        <f t="shared" si="12"/>
        <v>0</v>
      </c>
      <c r="D413" s="16">
        <f t="array" ref="D413">IFERROR(INDEX(C$2:C413,MATCH(2,1/(C$2:C413&lt;&gt;0))),0)</f>
        <v>5</v>
      </c>
      <c r="E413" s="16">
        <f t="shared" si="13"/>
        <v>0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22</v>
      </c>
    </row>
    <row r="414" spans="1:7">
      <c r="A414" s="5">
        <v>44084</v>
      </c>
      <c r="B414" s="7">
        <v>0.73480000000000001</v>
      </c>
      <c r="C414" s="7">
        <f t="shared" si="12"/>
        <v>0</v>
      </c>
      <c r="D414" s="16">
        <f t="array" ref="D414">IFERROR(INDEX(C$2:C414,MATCH(2,1/(C$2:C414&lt;&gt;0))),0)</f>
        <v>5</v>
      </c>
      <c r="E414" s="16">
        <f t="shared" si="13"/>
        <v>0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22</v>
      </c>
    </row>
    <row r="415" spans="1:7">
      <c r="A415" s="5">
        <v>44085</v>
      </c>
      <c r="B415" s="7">
        <v>0.26719999999999999</v>
      </c>
      <c r="C415" s="7">
        <f t="shared" si="12"/>
        <v>0</v>
      </c>
      <c r="D415" s="16">
        <f t="array" ref="D415">IFERROR(INDEX(C$2:C415,MATCH(2,1/(C$2:C415&lt;&gt;0))),0)</f>
        <v>5</v>
      </c>
      <c r="E415" s="16">
        <f t="shared" si="13"/>
        <v>0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22</v>
      </c>
    </row>
    <row r="416" spans="1:7">
      <c r="A416" s="5">
        <v>44088</v>
      </c>
      <c r="B416" s="7">
        <v>0.1338</v>
      </c>
      <c r="C416" s="7">
        <f t="shared" si="12"/>
        <v>0</v>
      </c>
      <c r="D416" s="16">
        <f t="array" ref="D416">IFERROR(INDEX(C$2:C416,MATCH(2,1/(C$2:C416&lt;&gt;0))),0)</f>
        <v>5</v>
      </c>
      <c r="E416" s="16">
        <f t="shared" si="13"/>
        <v>0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22</v>
      </c>
    </row>
    <row r="417" spans="1:7">
      <c r="A417" s="5">
        <v>44089</v>
      </c>
      <c r="B417" s="7">
        <v>0</v>
      </c>
      <c r="C417" s="7">
        <f t="shared" si="12"/>
        <v>0</v>
      </c>
      <c r="D417" s="16">
        <f t="array" ref="D417">IFERROR(INDEX(C$2:C417,MATCH(2,1/(C$2:C417&lt;&gt;0))),0)</f>
        <v>5</v>
      </c>
      <c r="E417" s="16">
        <f t="shared" si="13"/>
        <v>0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22</v>
      </c>
    </row>
    <row r="418" spans="1:7">
      <c r="A418" s="5">
        <v>44090</v>
      </c>
      <c r="B418" s="7">
        <v>0.1338</v>
      </c>
      <c r="C418" s="7">
        <f t="shared" si="12"/>
        <v>0</v>
      </c>
      <c r="D418" s="16">
        <f t="array" ref="D418">IFERROR(INDEX(C$2:C418,MATCH(2,1/(C$2:C418&lt;&gt;0))),0)</f>
        <v>5</v>
      </c>
      <c r="E418" s="16">
        <f t="shared" si="13"/>
        <v>0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22</v>
      </c>
    </row>
    <row r="419" spans="1:7">
      <c r="A419" s="5">
        <v>44091</v>
      </c>
      <c r="B419" s="7">
        <v>0.20069999999999999</v>
      </c>
      <c r="C419" s="7">
        <f t="shared" si="12"/>
        <v>0</v>
      </c>
      <c r="D419" s="16">
        <f t="array" ref="D419">IFERROR(INDEX(C$2:C419,MATCH(2,1/(C$2:C419&lt;&gt;0))),0)</f>
        <v>5</v>
      </c>
      <c r="E419" s="16">
        <f t="shared" si="13"/>
        <v>0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22</v>
      </c>
    </row>
    <row r="420" spans="1:7">
      <c r="A420" s="5">
        <v>44092</v>
      </c>
      <c r="B420" s="7">
        <v>0</v>
      </c>
      <c r="C420" s="7">
        <f t="shared" si="12"/>
        <v>0</v>
      </c>
      <c r="D420" s="16">
        <f t="array" ref="D420">IFERROR(INDEX(C$2:C420,MATCH(2,1/(C$2:C420&lt;&gt;0))),0)</f>
        <v>5</v>
      </c>
      <c r="E420" s="16">
        <f t="shared" si="13"/>
        <v>0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22</v>
      </c>
    </row>
    <row r="421" spans="1:7">
      <c r="A421" s="5">
        <v>44095</v>
      </c>
      <c r="B421" s="7">
        <v>0.2676</v>
      </c>
      <c r="C421" s="7">
        <f t="shared" si="12"/>
        <v>0</v>
      </c>
      <c r="D421" s="16">
        <f t="array" ref="D421">IFERROR(INDEX(C$2:C421,MATCH(2,1/(C$2:C421&lt;&gt;0))),0)</f>
        <v>5</v>
      </c>
      <c r="E421" s="16">
        <f t="shared" si="13"/>
        <v>0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22</v>
      </c>
    </row>
    <row r="422" spans="1:7">
      <c r="A422" s="5">
        <v>44096</v>
      </c>
      <c r="B422" s="7">
        <v>0.33439999999999998</v>
      </c>
      <c r="C422" s="7">
        <f t="shared" si="12"/>
        <v>0</v>
      </c>
      <c r="D422" s="16">
        <f t="array" ref="D422">IFERROR(INDEX(C$2:C422,MATCH(2,1/(C$2:C422&lt;&gt;0))),0)</f>
        <v>5</v>
      </c>
      <c r="E422" s="16">
        <f t="shared" si="13"/>
        <v>0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22</v>
      </c>
    </row>
    <row r="423" spans="1:7">
      <c r="A423" s="5">
        <v>44097</v>
      </c>
      <c r="B423" s="7">
        <v>0.20069999999999999</v>
      </c>
      <c r="C423" s="7">
        <f t="shared" si="12"/>
        <v>0</v>
      </c>
      <c r="D423" s="16">
        <f t="array" ref="D423">IFERROR(INDEX(C$2:C423,MATCH(2,1/(C$2:C423&lt;&gt;0))),0)</f>
        <v>5</v>
      </c>
      <c r="E423" s="16">
        <f t="shared" si="13"/>
        <v>0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22</v>
      </c>
    </row>
    <row r="424" spans="1:7">
      <c r="A424" s="5">
        <v>44098</v>
      </c>
      <c r="B424" s="7">
        <v>0.33439999999999998</v>
      </c>
      <c r="C424" s="7">
        <f t="shared" si="12"/>
        <v>0</v>
      </c>
      <c r="D424" s="16">
        <f t="array" ref="D424">IFERROR(INDEX(C$2:C424,MATCH(2,1/(C$2:C424&lt;&gt;0))),0)</f>
        <v>5</v>
      </c>
      <c r="E424" s="16">
        <f t="shared" si="13"/>
        <v>0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22</v>
      </c>
    </row>
    <row r="425" spans="1:7">
      <c r="A425" s="5">
        <v>44099</v>
      </c>
      <c r="B425" s="7">
        <v>1.0026999999999999</v>
      </c>
      <c r="C425" s="7">
        <f t="shared" si="12"/>
        <v>0</v>
      </c>
      <c r="D425" s="16">
        <f t="array" ref="D425">IFERROR(INDEX(C$2:C425,MATCH(2,1/(C$2:C425&lt;&gt;0))),0)</f>
        <v>5</v>
      </c>
      <c r="E425" s="16">
        <f t="shared" si="13"/>
        <v>0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22</v>
      </c>
    </row>
    <row r="426" spans="1:7">
      <c r="A426" s="5">
        <v>44102</v>
      </c>
      <c r="B426" s="7">
        <v>0.86899999999999999</v>
      </c>
      <c r="C426" s="7">
        <f t="shared" si="12"/>
        <v>0</v>
      </c>
      <c r="D426" s="16">
        <f t="array" ref="D426">IFERROR(INDEX(C$2:C426,MATCH(2,1/(C$2:C426&lt;&gt;0))),0)</f>
        <v>5</v>
      </c>
      <c r="E426" s="16">
        <f t="shared" si="13"/>
        <v>0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22</v>
      </c>
    </row>
    <row r="427" spans="1:7">
      <c r="A427" s="5">
        <v>44103</v>
      </c>
      <c r="B427" s="7">
        <v>0.40110000000000001</v>
      </c>
      <c r="C427" s="7">
        <f t="shared" si="12"/>
        <v>0</v>
      </c>
      <c r="D427" s="16">
        <f t="array" ref="D427">IFERROR(INDEX(C$2:C427,MATCH(2,1/(C$2:C427&lt;&gt;0))),0)</f>
        <v>5</v>
      </c>
      <c r="E427" s="16">
        <f t="shared" si="13"/>
        <v>0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22</v>
      </c>
    </row>
    <row r="428" spans="1:7">
      <c r="A428" s="5">
        <v>44104</v>
      </c>
      <c r="B428" s="7">
        <v>6.6699999999999995E-2</v>
      </c>
      <c r="C428" s="7">
        <f t="shared" si="12"/>
        <v>0</v>
      </c>
      <c r="D428" s="16">
        <f t="array" ref="D428">IFERROR(INDEX(C$2:C428,MATCH(2,1/(C$2:C428&lt;&gt;0))),0)</f>
        <v>5</v>
      </c>
      <c r="E428" s="16">
        <f t="shared" si="13"/>
        <v>0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22</v>
      </c>
    </row>
    <row r="429" spans="1:7">
      <c r="A429" s="5">
        <v>44113</v>
      </c>
      <c r="B429" s="7">
        <v>6.6699999999999995E-2</v>
      </c>
      <c r="C429" s="7">
        <f t="shared" si="12"/>
        <v>0</v>
      </c>
      <c r="D429" s="16">
        <f t="array" ref="D429">IFERROR(INDEX(C$2:C429,MATCH(2,1/(C$2:C429&lt;&gt;0))),0)</f>
        <v>5</v>
      </c>
      <c r="E429" s="16">
        <f t="shared" si="13"/>
        <v>0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22</v>
      </c>
    </row>
    <row r="430" spans="1:7">
      <c r="A430" s="5">
        <v>44116</v>
      </c>
      <c r="B430" s="7">
        <v>0</v>
      </c>
      <c r="C430" s="7">
        <f t="shared" si="12"/>
        <v>0</v>
      </c>
      <c r="D430" s="16">
        <f t="array" ref="D430">IFERROR(INDEX(C$2:C430,MATCH(2,1/(C$2:C430&lt;&gt;0))),0)</f>
        <v>5</v>
      </c>
      <c r="E430" s="16">
        <f t="shared" si="13"/>
        <v>0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22</v>
      </c>
    </row>
    <row r="431" spans="1:7">
      <c r="A431" s="5">
        <v>44117</v>
      </c>
      <c r="B431" s="7">
        <v>0</v>
      </c>
      <c r="C431" s="7">
        <f t="shared" si="12"/>
        <v>0</v>
      </c>
      <c r="D431" s="16">
        <f t="array" ref="D431">IFERROR(INDEX(C$2:C431,MATCH(2,1/(C$2:C431&lt;&gt;0))),0)</f>
        <v>5</v>
      </c>
      <c r="E431" s="16">
        <f t="shared" si="13"/>
        <v>0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22</v>
      </c>
    </row>
    <row r="432" spans="1:7">
      <c r="A432" s="5">
        <v>44118</v>
      </c>
      <c r="B432" s="7">
        <v>0</v>
      </c>
      <c r="C432" s="7">
        <f t="shared" si="12"/>
        <v>0</v>
      </c>
      <c r="D432" s="16">
        <f t="array" ref="D432">IFERROR(INDEX(C$2:C432,MATCH(2,1/(C$2:C432&lt;&gt;0))),0)</f>
        <v>5</v>
      </c>
      <c r="E432" s="16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>
      <c r="A433" s="5">
        <v>44119</v>
      </c>
      <c r="B433" s="7">
        <v>0.13350000000000001</v>
      </c>
      <c r="C433" s="7">
        <f t="shared" si="12"/>
        <v>0</v>
      </c>
      <c r="D433" s="16">
        <f t="array" ref="D433">IFERROR(INDEX(C$2:C433,MATCH(2,1/(C$2:C433&lt;&gt;0))),0)</f>
        <v>5</v>
      </c>
      <c r="E433" s="16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>
      <c r="A434" s="5">
        <v>44120</v>
      </c>
      <c r="B434" s="7">
        <v>6.6799999999999998E-2</v>
      </c>
      <c r="C434" s="7">
        <f t="shared" si="12"/>
        <v>0</v>
      </c>
      <c r="D434" s="16">
        <f t="array" ref="D434">IFERROR(INDEX(C$2:C434,MATCH(2,1/(C$2:C434&lt;&gt;0))),0)</f>
        <v>5</v>
      </c>
      <c r="E434" s="16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>
      <c r="A435" s="5">
        <v>44123</v>
      </c>
      <c r="B435" s="7">
        <v>0.20030000000000001</v>
      </c>
      <c r="C435" s="7">
        <f t="shared" si="12"/>
        <v>0</v>
      </c>
      <c r="D435" s="16">
        <f t="array" ref="D435">IFERROR(INDEX(C$2:C435,MATCH(2,1/(C$2:C435&lt;&gt;0))),0)</f>
        <v>5</v>
      </c>
      <c r="E435" s="16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>
      <c r="A436" s="5">
        <v>44124</v>
      </c>
      <c r="B436" s="7">
        <v>0</v>
      </c>
      <c r="C436" s="7">
        <f t="shared" si="12"/>
        <v>0</v>
      </c>
      <c r="D436" s="16">
        <f t="array" ref="D436">IFERROR(INDEX(C$2:C436,MATCH(2,1/(C$2:C436&lt;&gt;0))),0)</f>
        <v>5</v>
      </c>
      <c r="E436" s="16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>
      <c r="A437" s="5">
        <v>44125</v>
      </c>
      <c r="B437" s="7">
        <v>0.13350000000000001</v>
      </c>
      <c r="C437" s="7">
        <f t="shared" si="12"/>
        <v>0</v>
      </c>
      <c r="D437" s="16">
        <f t="array" ref="D437">IFERROR(INDEX(C$2:C437,MATCH(2,1/(C$2:C437&lt;&gt;0))),0)</f>
        <v>5</v>
      </c>
      <c r="E437" s="16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>
      <c r="A438" s="5">
        <v>44126</v>
      </c>
      <c r="B438" s="7">
        <v>6.6799999999999998E-2</v>
      </c>
      <c r="C438" s="7">
        <f t="shared" si="12"/>
        <v>0</v>
      </c>
      <c r="D438" s="16">
        <f t="array" ref="D438">IFERROR(INDEX(C$2:C438,MATCH(2,1/(C$2:C438&lt;&gt;0))),0)</f>
        <v>5</v>
      </c>
      <c r="E438" s="16">
        <f t="shared" si="13"/>
        <v>0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22</v>
      </c>
    </row>
    <row r="439" spans="1:7">
      <c r="A439" s="5">
        <v>44127</v>
      </c>
      <c r="B439" s="7">
        <v>0.20030000000000001</v>
      </c>
      <c r="C439" s="7">
        <f t="shared" si="12"/>
        <v>0</v>
      </c>
      <c r="D439" s="16">
        <f t="array" ref="D439">IFERROR(INDEX(C$2:C439,MATCH(2,1/(C$2:C439&lt;&gt;0))),0)</f>
        <v>5</v>
      </c>
      <c r="E439" s="16">
        <f t="shared" si="13"/>
        <v>0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22</v>
      </c>
    </row>
    <row r="440" spans="1:7">
      <c r="A440" s="5">
        <v>44130</v>
      </c>
      <c r="B440" s="7">
        <v>0.13339999999999999</v>
      </c>
      <c r="C440" s="7">
        <f t="shared" si="12"/>
        <v>0</v>
      </c>
      <c r="D440" s="16">
        <f t="array" ref="D440">IFERROR(INDEX(C$2:C440,MATCH(2,1/(C$2:C440&lt;&gt;0))),0)</f>
        <v>5</v>
      </c>
      <c r="E440" s="16">
        <f t="shared" si="13"/>
        <v>0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22</v>
      </c>
    </row>
    <row r="441" spans="1:7">
      <c r="A441" s="5">
        <v>44131</v>
      </c>
      <c r="B441" s="7">
        <v>6.6699999999999995E-2</v>
      </c>
      <c r="C441" s="7">
        <f t="shared" si="12"/>
        <v>0</v>
      </c>
      <c r="D441" s="16">
        <f t="array" ref="D441">IFERROR(INDEX(C$2:C441,MATCH(2,1/(C$2:C441&lt;&gt;0))),0)</f>
        <v>5</v>
      </c>
      <c r="E441" s="16">
        <f t="shared" si="13"/>
        <v>0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22</v>
      </c>
    </row>
    <row r="442" spans="1:7">
      <c r="A442" s="5">
        <v>44132</v>
      </c>
      <c r="B442" s="7">
        <v>0.1333</v>
      </c>
      <c r="C442" s="7">
        <f t="shared" si="12"/>
        <v>0</v>
      </c>
      <c r="D442" s="16">
        <f t="array" ref="D442">IFERROR(INDEX(C$2:C442,MATCH(2,1/(C$2:C442&lt;&gt;0))),0)</f>
        <v>5</v>
      </c>
      <c r="E442" s="16">
        <f t="shared" si="13"/>
        <v>0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22</v>
      </c>
    </row>
    <row r="443" spans="1:7">
      <c r="A443" s="5">
        <v>44133</v>
      </c>
      <c r="B443" s="7">
        <v>0.4</v>
      </c>
      <c r="C443" s="7">
        <f t="shared" si="12"/>
        <v>0</v>
      </c>
      <c r="D443" s="16">
        <f t="array" ref="D443">IFERROR(INDEX(C$2:C443,MATCH(2,1/(C$2:C443&lt;&gt;0))),0)</f>
        <v>5</v>
      </c>
      <c r="E443" s="16">
        <f t="shared" si="13"/>
        <v>0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22</v>
      </c>
    </row>
    <row r="444" spans="1:7">
      <c r="A444" s="5">
        <v>44134</v>
      </c>
      <c r="B444" s="7">
        <v>0.59919999999999995</v>
      </c>
      <c r="C444" s="7">
        <f t="shared" si="12"/>
        <v>0</v>
      </c>
      <c r="D444" s="16">
        <f t="array" ref="D444">IFERROR(INDEX(C$2:C444,MATCH(2,1/(C$2:C444&lt;&gt;0))),0)</f>
        <v>5</v>
      </c>
      <c r="E444" s="16">
        <f t="shared" si="13"/>
        <v>0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22</v>
      </c>
    </row>
    <row r="445" spans="1:7">
      <c r="A445" s="5">
        <v>44137</v>
      </c>
      <c r="B445" s="7">
        <v>0.66449999999999998</v>
      </c>
      <c r="C445" s="7">
        <f t="shared" si="12"/>
        <v>0</v>
      </c>
      <c r="D445" s="16">
        <f t="array" ref="D445">IFERROR(INDEX(C$2:C445,MATCH(2,1/(C$2:C445&lt;&gt;0))),0)</f>
        <v>5</v>
      </c>
      <c r="E445" s="16">
        <f t="shared" si="13"/>
        <v>0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22</v>
      </c>
    </row>
    <row r="446" spans="1:7">
      <c r="A446" s="5">
        <v>44138</v>
      </c>
      <c r="B446" s="7">
        <v>0</v>
      </c>
      <c r="C446" s="7">
        <f t="shared" si="12"/>
        <v>0</v>
      </c>
      <c r="D446" s="16">
        <f t="array" ref="D446">IFERROR(INDEX(C$2:C446,MATCH(2,1/(C$2:C446&lt;&gt;0))),0)</f>
        <v>5</v>
      </c>
      <c r="E446" s="16">
        <f t="shared" si="13"/>
        <v>0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22</v>
      </c>
    </row>
    <row r="447" spans="1:7">
      <c r="A447" s="5">
        <v>44139</v>
      </c>
      <c r="B447" s="7">
        <v>6.6400000000000001E-2</v>
      </c>
      <c r="C447" s="7">
        <f t="shared" si="12"/>
        <v>0</v>
      </c>
      <c r="D447" s="16">
        <f t="array" ref="D447">IFERROR(INDEX(C$2:C447,MATCH(2,1/(C$2:C447&lt;&gt;0))),0)</f>
        <v>5</v>
      </c>
      <c r="E447" s="16">
        <f t="shared" si="13"/>
        <v>0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22</v>
      </c>
    </row>
    <row r="448" spans="1:7">
      <c r="A448" s="5">
        <v>44140</v>
      </c>
      <c r="B448" s="7">
        <v>0</v>
      </c>
      <c r="C448" s="7">
        <f t="shared" si="12"/>
        <v>0</v>
      </c>
      <c r="D448" s="16">
        <f t="array" ref="D448">IFERROR(INDEX(C$2:C448,MATCH(2,1/(C$2:C448&lt;&gt;0))),0)</f>
        <v>5</v>
      </c>
      <c r="E448" s="16">
        <f t="shared" si="13"/>
        <v>0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22</v>
      </c>
    </row>
    <row r="449" spans="1:7">
      <c r="A449" s="5">
        <v>44141</v>
      </c>
      <c r="B449" s="7">
        <v>0</v>
      </c>
      <c r="C449" s="7">
        <f t="shared" si="12"/>
        <v>0</v>
      </c>
      <c r="D449" s="16">
        <f t="array" ref="D449">IFERROR(INDEX(C$2:C449,MATCH(2,1/(C$2:C449&lt;&gt;0))),0)</f>
        <v>5</v>
      </c>
      <c r="E449" s="16">
        <f t="shared" si="13"/>
        <v>0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22</v>
      </c>
    </row>
    <row r="450" spans="1:7">
      <c r="A450" s="5">
        <v>44144</v>
      </c>
      <c r="B450" s="7">
        <v>0</v>
      </c>
      <c r="C450" s="7">
        <f t="shared" si="12"/>
        <v>0</v>
      </c>
      <c r="D450" s="16">
        <f t="array" ref="D450">IFERROR(INDEX(C$2:C450,MATCH(2,1/(C$2:C450&lt;&gt;0))),0)</f>
        <v>5</v>
      </c>
      <c r="E450" s="16">
        <f t="shared" si="13"/>
        <v>0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22</v>
      </c>
    </row>
    <row r="451" spans="1:7">
      <c r="A451" s="5">
        <v>44145</v>
      </c>
      <c r="B451" s="7">
        <v>0.13200000000000001</v>
      </c>
      <c r="C451" s="7">
        <f t="shared" ref="C451:C514" si="14">IF(B451&gt;10,5,0)</f>
        <v>0</v>
      </c>
      <c r="D451" s="16">
        <f t="array" ref="D451">IFERROR(INDEX(C$2:C451,MATCH(2,1/(C$2:C451&lt;&gt;0))),0)</f>
        <v>5</v>
      </c>
      <c r="E451" s="16">
        <f t="shared" ref="E451:E514" si="15">IF(D451=0,0,IF(D451&lt;0,-1*(ABS(D451)-G451*ABS(D451)/22),D451-G451*D451/22))</f>
        <v>0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22</v>
      </c>
    </row>
    <row r="452" spans="1:7">
      <c r="A452" s="5">
        <v>44146</v>
      </c>
      <c r="B452" s="7">
        <v>0.26400000000000001</v>
      </c>
      <c r="C452" s="7">
        <f t="shared" si="14"/>
        <v>0</v>
      </c>
      <c r="D452" s="16">
        <f t="array" ref="D452">IFERROR(INDEX(C$2:C452,MATCH(2,1/(C$2:C452&lt;&gt;0))),0)</f>
        <v>5</v>
      </c>
      <c r="E452" s="16">
        <f t="shared" si="15"/>
        <v>0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22</v>
      </c>
    </row>
    <row r="453" spans="1:7">
      <c r="A453" s="5">
        <v>44147</v>
      </c>
      <c r="B453" s="7">
        <v>0.19800000000000001</v>
      </c>
      <c r="C453" s="7">
        <f t="shared" si="14"/>
        <v>0</v>
      </c>
      <c r="D453" s="16">
        <f t="array" ref="D453">IFERROR(INDEX(C$2:C453,MATCH(2,1/(C$2:C453&lt;&gt;0))),0)</f>
        <v>5</v>
      </c>
      <c r="E453" s="16">
        <f t="shared" si="15"/>
        <v>0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22</v>
      </c>
    </row>
    <row r="454" spans="1:7">
      <c r="A454" s="5">
        <v>44148</v>
      </c>
      <c r="B454" s="7">
        <v>0.66010000000000002</v>
      </c>
      <c r="C454" s="7">
        <f t="shared" si="14"/>
        <v>0</v>
      </c>
      <c r="D454" s="16">
        <f t="array" ref="D454">IFERROR(INDEX(C$2:C454,MATCH(2,1/(C$2:C454&lt;&gt;0))),0)</f>
        <v>5</v>
      </c>
      <c r="E454" s="16">
        <f t="shared" si="15"/>
        <v>0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22</v>
      </c>
    </row>
    <row r="455" spans="1:7">
      <c r="A455" s="5">
        <v>44151</v>
      </c>
      <c r="B455" s="7">
        <v>0</v>
      </c>
      <c r="C455" s="7">
        <f t="shared" si="14"/>
        <v>0</v>
      </c>
      <c r="D455" s="16">
        <f t="array" ref="D455">IFERROR(INDEX(C$2:C455,MATCH(2,1/(C$2:C455&lt;&gt;0))),0)</f>
        <v>5</v>
      </c>
      <c r="E455" s="16">
        <f t="shared" si="15"/>
        <v>0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22</v>
      </c>
    </row>
    <row r="456" spans="1:7">
      <c r="A456" s="5">
        <v>44152</v>
      </c>
      <c r="B456" s="7">
        <v>0.1318</v>
      </c>
      <c r="C456" s="7">
        <f t="shared" si="14"/>
        <v>0</v>
      </c>
      <c r="D456" s="16">
        <f t="array" ref="D456">IFERROR(INDEX(C$2:C456,MATCH(2,1/(C$2:C456&lt;&gt;0))),0)</f>
        <v>5</v>
      </c>
      <c r="E456" s="16">
        <f t="shared" si="15"/>
        <v>0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22</v>
      </c>
    </row>
    <row r="457" spans="1:7">
      <c r="A457" s="5">
        <v>44153</v>
      </c>
      <c r="B457" s="7">
        <v>0.1976</v>
      </c>
      <c r="C457" s="7">
        <f t="shared" si="14"/>
        <v>0</v>
      </c>
      <c r="D457" s="16">
        <f t="array" ref="D457">IFERROR(INDEX(C$2:C457,MATCH(2,1/(C$2:C457&lt;&gt;0))),0)</f>
        <v>5</v>
      </c>
      <c r="E457" s="16">
        <f t="shared" si="15"/>
        <v>0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22</v>
      </c>
    </row>
    <row r="458" spans="1:7">
      <c r="A458" s="5">
        <v>44154</v>
      </c>
      <c r="B458" s="7">
        <v>0.1976</v>
      </c>
      <c r="C458" s="7">
        <f t="shared" si="14"/>
        <v>0</v>
      </c>
      <c r="D458" s="16">
        <f t="array" ref="D458">IFERROR(INDEX(C$2:C458,MATCH(2,1/(C$2:C458&lt;&gt;0))),0)</f>
        <v>5</v>
      </c>
      <c r="E458" s="16">
        <f t="shared" si="15"/>
        <v>0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22</v>
      </c>
    </row>
    <row r="459" spans="1:7">
      <c r="A459" s="5">
        <v>44155</v>
      </c>
      <c r="B459" s="7">
        <v>0.13170000000000001</v>
      </c>
      <c r="C459" s="7">
        <f t="shared" si="14"/>
        <v>0</v>
      </c>
      <c r="D459" s="16">
        <f t="array" ref="D459">IFERROR(INDEX(C$2:C459,MATCH(2,1/(C$2:C459&lt;&gt;0))),0)</f>
        <v>5</v>
      </c>
      <c r="E459" s="16">
        <f t="shared" si="15"/>
        <v>0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22</v>
      </c>
    </row>
    <row r="460" spans="1:7">
      <c r="A460" s="5">
        <v>44158</v>
      </c>
      <c r="B460" s="7">
        <v>0.19750000000000001</v>
      </c>
      <c r="C460" s="7">
        <f t="shared" si="14"/>
        <v>0</v>
      </c>
      <c r="D460" s="16">
        <f t="array" ref="D460">IFERROR(INDEX(C$2:C460,MATCH(2,1/(C$2:C460&lt;&gt;0))),0)</f>
        <v>5</v>
      </c>
      <c r="E460" s="16">
        <f t="shared" si="15"/>
        <v>0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22</v>
      </c>
    </row>
    <row r="461" spans="1:7">
      <c r="A461" s="5">
        <v>44159</v>
      </c>
      <c r="B461" s="7">
        <v>0.13170000000000001</v>
      </c>
      <c r="C461" s="7">
        <f t="shared" si="14"/>
        <v>0</v>
      </c>
      <c r="D461" s="16">
        <f t="array" ref="D461">IFERROR(INDEX(C$2:C461,MATCH(2,1/(C$2:C461&lt;&gt;0))),0)</f>
        <v>5</v>
      </c>
      <c r="E461" s="16">
        <f t="shared" si="15"/>
        <v>0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22</v>
      </c>
    </row>
    <row r="462" spans="1:7">
      <c r="A462" s="5">
        <v>44160</v>
      </c>
      <c r="B462" s="7">
        <v>0.26329999999999998</v>
      </c>
      <c r="C462" s="7">
        <f t="shared" si="14"/>
        <v>0</v>
      </c>
      <c r="D462" s="16">
        <f t="array" ref="D462">IFERROR(INDEX(C$2:C462,MATCH(2,1/(C$2:C462&lt;&gt;0))),0)</f>
        <v>5</v>
      </c>
      <c r="E462" s="16">
        <f t="shared" si="15"/>
        <v>0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22</v>
      </c>
    </row>
    <row r="463" spans="1:7">
      <c r="A463" s="5">
        <v>44161</v>
      </c>
      <c r="B463" s="7">
        <v>0.39500000000000002</v>
      </c>
      <c r="C463" s="7">
        <f t="shared" si="14"/>
        <v>0</v>
      </c>
      <c r="D463" s="16">
        <f t="array" ref="D463">IFERROR(INDEX(C$2:C463,MATCH(2,1/(C$2:C463&lt;&gt;0))),0)</f>
        <v>5</v>
      </c>
      <c r="E463" s="16">
        <f t="shared" si="15"/>
        <v>0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22</v>
      </c>
    </row>
    <row r="464" spans="1:7">
      <c r="A464" s="5">
        <v>44162</v>
      </c>
      <c r="B464" s="7">
        <v>0.13170000000000001</v>
      </c>
      <c r="C464" s="7">
        <f t="shared" si="14"/>
        <v>0</v>
      </c>
      <c r="D464" s="16">
        <f t="array" ref="D464">IFERROR(INDEX(C$2:C464,MATCH(2,1/(C$2:C464&lt;&gt;0))),0)</f>
        <v>5</v>
      </c>
      <c r="E464" s="16">
        <f t="shared" si="15"/>
        <v>0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22</v>
      </c>
    </row>
    <row r="465" spans="1:7">
      <c r="A465" s="5">
        <v>44165</v>
      </c>
      <c r="B465" s="7">
        <v>0.39500000000000002</v>
      </c>
      <c r="C465" s="7">
        <f t="shared" si="14"/>
        <v>0</v>
      </c>
      <c r="D465" s="16">
        <f t="array" ref="D465">IFERROR(INDEX(C$2:C465,MATCH(2,1/(C$2:C465&lt;&gt;0))),0)</f>
        <v>5</v>
      </c>
      <c r="E465" s="16">
        <f t="shared" si="15"/>
        <v>0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22</v>
      </c>
    </row>
    <row r="466" spans="1:7">
      <c r="A466" s="5">
        <v>44166</v>
      </c>
      <c r="B466" s="7">
        <v>0.26329999999999998</v>
      </c>
      <c r="C466" s="7">
        <f t="shared" si="14"/>
        <v>0</v>
      </c>
      <c r="D466" s="16">
        <f t="array" ref="D466">IFERROR(INDEX(C$2:C466,MATCH(2,1/(C$2:C466&lt;&gt;0))),0)</f>
        <v>5</v>
      </c>
      <c r="E466" s="16">
        <f t="shared" si="15"/>
        <v>0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22</v>
      </c>
    </row>
    <row r="467" spans="1:7">
      <c r="A467" s="5">
        <v>44167</v>
      </c>
      <c r="B467" s="7">
        <v>0.13170000000000001</v>
      </c>
      <c r="C467" s="7">
        <f t="shared" si="14"/>
        <v>0</v>
      </c>
      <c r="D467" s="16">
        <f t="array" ref="D467">IFERROR(INDEX(C$2:C467,MATCH(2,1/(C$2:C467&lt;&gt;0))),0)</f>
        <v>5</v>
      </c>
      <c r="E467" s="16">
        <f t="shared" si="15"/>
        <v>0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22</v>
      </c>
    </row>
    <row r="468" spans="1:7">
      <c r="A468" s="5">
        <v>44168</v>
      </c>
      <c r="B468" s="7">
        <v>0.19719999999999999</v>
      </c>
      <c r="C468" s="7">
        <f t="shared" si="14"/>
        <v>0</v>
      </c>
      <c r="D468" s="16">
        <f t="array" ref="D468">IFERROR(INDEX(C$2:C468,MATCH(2,1/(C$2:C468&lt;&gt;0))),0)</f>
        <v>5</v>
      </c>
      <c r="E468" s="16">
        <f t="shared" si="15"/>
        <v>0</v>
      </c>
      <c r="F468" s="16">
        <f>IF(AND(C468&lt;&gt;0,SUM(C$1:$D468)=SUM(C$1:$D468)),ROW(),0)</f>
        <v>0</v>
      </c>
      <c r="G468" s="16">
        <f t="array" ref="G468">IF(ROW()-IFERROR(INDEX(F$2:F468,MATCH(2,1/(F$2:F468&lt;&gt;0))),0)&gt;22,22,ROW()-IFERROR(INDEX(F$2:F468,MATCH(2,1/(F$2:F468&lt;&gt;0))),0))</f>
        <v>22</v>
      </c>
    </row>
    <row r="469" spans="1:7">
      <c r="A469" s="5">
        <v>44169</v>
      </c>
      <c r="B469" s="7">
        <v>0.59089999999999998</v>
      </c>
      <c r="C469" s="7">
        <f t="shared" si="14"/>
        <v>0</v>
      </c>
      <c r="D469" s="16">
        <f t="array" ref="D469">IFERROR(INDEX(C$2:C469,MATCH(2,1/(C$2:C469&lt;&gt;0))),0)</f>
        <v>5</v>
      </c>
      <c r="E469" s="16">
        <f t="shared" si="15"/>
        <v>0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22</v>
      </c>
    </row>
    <row r="470" spans="1:7">
      <c r="A470" s="5">
        <v>44172</v>
      </c>
      <c r="B470" s="7">
        <v>0.19689999999999999</v>
      </c>
      <c r="C470" s="7">
        <f t="shared" si="14"/>
        <v>0</v>
      </c>
      <c r="D470" s="16">
        <f t="array" ref="D470">IFERROR(INDEX(C$2:C470,MATCH(2,1/(C$2:C470&lt;&gt;0))),0)</f>
        <v>5</v>
      </c>
      <c r="E470" s="16">
        <f t="shared" si="15"/>
        <v>0</v>
      </c>
      <c r="F470" s="16">
        <f>IF(AND(C470&lt;&gt;0,SUM(C$1:$D470)=SUM(C$1:$D470)),ROW(),0)</f>
        <v>0</v>
      </c>
      <c r="G470" s="16">
        <f t="array" ref="G470">IF(ROW()-IFERROR(INDEX(F$2:F470,MATCH(2,1/(F$2:F470&lt;&gt;0))),0)&gt;22,22,ROW()-IFERROR(INDEX(F$2:F470,MATCH(2,1/(F$2:F470&lt;&gt;0))),0))</f>
        <v>22</v>
      </c>
    </row>
    <row r="471" spans="1:7">
      <c r="A471" s="5">
        <v>44173</v>
      </c>
      <c r="B471" s="7">
        <v>0.39369999999999999</v>
      </c>
      <c r="C471" s="7">
        <f t="shared" si="14"/>
        <v>0</v>
      </c>
      <c r="D471" s="16">
        <f t="array" ref="D471">IFERROR(INDEX(C$2:C471,MATCH(2,1/(C$2:C471&lt;&gt;0))),0)</f>
        <v>5</v>
      </c>
      <c r="E471" s="16">
        <f t="shared" si="15"/>
        <v>0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22</v>
      </c>
    </row>
    <row r="472" spans="1:7">
      <c r="A472" s="5">
        <v>44174</v>
      </c>
      <c r="B472" s="7">
        <v>0.2621</v>
      </c>
      <c r="C472" s="7">
        <f t="shared" si="14"/>
        <v>0</v>
      </c>
      <c r="D472" s="16">
        <f t="array" ref="D472">IFERROR(INDEX(C$2:C472,MATCH(2,1/(C$2:C472&lt;&gt;0))),0)</f>
        <v>5</v>
      </c>
      <c r="E472" s="16">
        <f t="shared" si="15"/>
        <v>0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22</v>
      </c>
    </row>
    <row r="473" spans="1:7">
      <c r="A473" s="5">
        <v>44175</v>
      </c>
      <c r="B473" s="7">
        <v>0.4587</v>
      </c>
      <c r="C473" s="7">
        <f t="shared" si="14"/>
        <v>0</v>
      </c>
      <c r="D473" s="16">
        <f t="array" ref="D473">IFERROR(INDEX(C$2:C473,MATCH(2,1/(C$2:C473&lt;&gt;0))),0)</f>
        <v>5</v>
      </c>
      <c r="E473" s="16">
        <f t="shared" si="15"/>
        <v>0</v>
      </c>
      <c r="F473" s="16">
        <f>IF(AND(C473&lt;&gt;0,SUM(C$1:$D473)=SUM(C$1:$D473)),ROW(),0)</f>
        <v>0</v>
      </c>
      <c r="G473" s="16">
        <f t="array" ref="G473">IF(ROW()-IFERROR(INDEX(F$2:F473,MATCH(2,1/(F$2:F473&lt;&gt;0))),0)&gt;22,22,ROW()-IFERROR(INDEX(F$2:F473,MATCH(2,1/(F$2:F473&lt;&gt;0))),0))</f>
        <v>22</v>
      </c>
    </row>
    <row r="474" spans="1:7">
      <c r="A474" s="5">
        <v>44176</v>
      </c>
      <c r="B474" s="7">
        <v>0.45810000000000001</v>
      </c>
      <c r="C474" s="7">
        <f t="shared" si="14"/>
        <v>0</v>
      </c>
      <c r="D474" s="16">
        <f t="array" ref="D474">IFERROR(INDEX(C$2:C474,MATCH(2,1/(C$2:C474&lt;&gt;0))),0)</f>
        <v>5</v>
      </c>
      <c r="E474" s="16">
        <f t="shared" si="15"/>
        <v>0</v>
      </c>
      <c r="F474" s="16">
        <f>IF(AND(C474&lt;&gt;0,SUM(C$1:$D474)=SUM(C$1:$D474)),ROW(),0)</f>
        <v>0</v>
      </c>
      <c r="G474" s="16">
        <f t="array" ref="G474">IF(ROW()-IFERROR(INDEX(F$2:F474,MATCH(2,1/(F$2:F474&lt;&gt;0))),0)&gt;22,22,ROW()-IFERROR(INDEX(F$2:F474,MATCH(2,1/(F$2:F474&lt;&gt;0))),0))</f>
        <v>22</v>
      </c>
    </row>
    <row r="475" spans="1:7">
      <c r="A475" s="5">
        <v>44179</v>
      </c>
      <c r="B475" s="7">
        <v>0.52359999999999995</v>
      </c>
      <c r="C475" s="7">
        <f t="shared" si="14"/>
        <v>0</v>
      </c>
      <c r="D475" s="16">
        <f t="array" ref="D475">IFERROR(INDEX(C$2:C475,MATCH(2,1/(C$2:C475&lt;&gt;0))),0)</f>
        <v>5</v>
      </c>
      <c r="E475" s="16">
        <f t="shared" si="15"/>
        <v>0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22</v>
      </c>
    </row>
    <row r="476" spans="1:7">
      <c r="A476" s="5">
        <v>44180</v>
      </c>
      <c r="B476" s="7">
        <v>0.26179999999999998</v>
      </c>
      <c r="C476" s="7">
        <f t="shared" si="14"/>
        <v>0</v>
      </c>
      <c r="D476" s="16">
        <f t="array" ref="D476">IFERROR(INDEX(C$2:C476,MATCH(2,1/(C$2:C476&lt;&gt;0))),0)</f>
        <v>5</v>
      </c>
      <c r="E476" s="16">
        <f t="shared" si="15"/>
        <v>0</v>
      </c>
      <c r="F476" s="16">
        <f>IF(AND(C476&lt;&gt;0,SUM(C$1:$D476)=SUM(C$1:$D476)),ROW(),0)</f>
        <v>0</v>
      </c>
      <c r="G476" s="16">
        <f t="array" ref="G476">IF(ROW()-IFERROR(INDEX(F$2:F476,MATCH(2,1/(F$2:F476&lt;&gt;0))),0)&gt;22,22,ROW()-IFERROR(INDEX(F$2:F476,MATCH(2,1/(F$2:F476&lt;&gt;0))),0))</f>
        <v>22</v>
      </c>
    </row>
    <row r="477" spans="1:7">
      <c r="A477" s="5">
        <v>44181</v>
      </c>
      <c r="B477" s="7">
        <v>0.71940000000000004</v>
      </c>
      <c r="C477" s="7">
        <f t="shared" si="14"/>
        <v>0</v>
      </c>
      <c r="D477" s="16">
        <f t="array" ref="D477">IFERROR(INDEX(C$2:C477,MATCH(2,1/(C$2:C477&lt;&gt;0))),0)</f>
        <v>5</v>
      </c>
      <c r="E477" s="16">
        <f t="shared" si="15"/>
        <v>0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22</v>
      </c>
    </row>
    <row r="478" spans="1:7">
      <c r="A478" s="5">
        <v>44182</v>
      </c>
      <c r="B478" s="7">
        <v>0.1308</v>
      </c>
      <c r="C478" s="7">
        <f t="shared" si="14"/>
        <v>0</v>
      </c>
      <c r="D478" s="16">
        <f t="array" ref="D478">IFERROR(INDEX(C$2:C478,MATCH(2,1/(C$2:C478&lt;&gt;0))),0)</f>
        <v>5</v>
      </c>
      <c r="E478" s="16">
        <f t="shared" si="15"/>
        <v>0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22</v>
      </c>
    </row>
    <row r="479" spans="1:7">
      <c r="A479" s="5">
        <v>44183</v>
      </c>
      <c r="B479" s="7">
        <v>0.19620000000000001</v>
      </c>
      <c r="C479" s="7">
        <f t="shared" si="14"/>
        <v>0</v>
      </c>
      <c r="D479" s="16">
        <f t="array" ref="D479">IFERROR(INDEX(C$2:C479,MATCH(2,1/(C$2:C479&lt;&gt;0))),0)</f>
        <v>5</v>
      </c>
      <c r="E479" s="16">
        <f t="shared" si="15"/>
        <v>0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22</v>
      </c>
    </row>
    <row r="480" spans="1:7">
      <c r="A480" s="5">
        <v>44186</v>
      </c>
      <c r="B480" s="7">
        <v>0.1961</v>
      </c>
      <c r="C480" s="7">
        <f t="shared" si="14"/>
        <v>0</v>
      </c>
      <c r="D480" s="16">
        <f t="array" ref="D480">IFERROR(INDEX(C$2:C480,MATCH(2,1/(C$2:C480&lt;&gt;0))),0)</f>
        <v>5</v>
      </c>
      <c r="E480" s="16">
        <f t="shared" si="15"/>
        <v>0</v>
      </c>
      <c r="F480" s="16">
        <f>IF(AND(C480&lt;&gt;0,SUM(C$1:$D480)=SUM(C$1:$D480)),ROW(),0)</f>
        <v>0</v>
      </c>
      <c r="G480" s="16">
        <f t="array" ref="G480">IF(ROW()-IFERROR(INDEX(F$2:F480,MATCH(2,1/(F$2:F480&lt;&gt;0))),0)&gt;22,22,ROW()-IFERROR(INDEX(F$2:F480,MATCH(2,1/(F$2:F480&lt;&gt;0))),0))</f>
        <v>22</v>
      </c>
    </row>
    <row r="481" spans="1:7">
      <c r="A481" s="5">
        <v>44187</v>
      </c>
      <c r="B481" s="7">
        <v>0.52290000000000003</v>
      </c>
      <c r="C481" s="7">
        <f t="shared" si="14"/>
        <v>0</v>
      </c>
      <c r="D481" s="16">
        <f t="array" ref="D481">IFERROR(INDEX(C$2:C481,MATCH(2,1/(C$2:C481&lt;&gt;0))),0)</f>
        <v>5</v>
      </c>
      <c r="E481" s="16">
        <f t="shared" si="15"/>
        <v>0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22</v>
      </c>
    </row>
    <row r="482" spans="1:7">
      <c r="A482" s="5">
        <v>44188</v>
      </c>
      <c r="B482" s="7">
        <v>0.26129999999999998</v>
      </c>
      <c r="C482" s="7">
        <f t="shared" si="14"/>
        <v>0</v>
      </c>
      <c r="D482" s="16">
        <f t="array" ref="D482">IFERROR(INDEX(C$2:C482,MATCH(2,1/(C$2:C482&lt;&gt;0))),0)</f>
        <v>5</v>
      </c>
      <c r="E482" s="16">
        <f t="shared" si="15"/>
        <v>0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22</v>
      </c>
    </row>
    <row r="483" spans="1:7">
      <c r="A483" s="5">
        <v>44189</v>
      </c>
      <c r="B483" s="7">
        <v>1.3716999999999999</v>
      </c>
      <c r="C483" s="7">
        <f t="shared" si="14"/>
        <v>0</v>
      </c>
      <c r="D483" s="16">
        <f t="array" ref="D483">IFERROR(INDEX(C$2:C483,MATCH(2,1/(C$2:C483&lt;&gt;0))),0)</f>
        <v>5</v>
      </c>
      <c r="E483" s="16">
        <f t="shared" si="15"/>
        <v>0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22</v>
      </c>
    </row>
    <row r="484" spans="1:7">
      <c r="A484" s="5">
        <v>44190</v>
      </c>
      <c r="B484" s="7">
        <v>0.71850000000000003</v>
      </c>
      <c r="C484" s="7">
        <f t="shared" si="14"/>
        <v>0</v>
      </c>
      <c r="D484" s="16">
        <f t="array" ref="D484">IFERROR(INDEX(C$2:C484,MATCH(2,1/(C$2:C484&lt;&gt;0))),0)</f>
        <v>5</v>
      </c>
      <c r="E484" s="16">
        <f t="shared" si="15"/>
        <v>0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22</v>
      </c>
    </row>
    <row r="485" spans="1:7">
      <c r="A485" s="5">
        <v>44193</v>
      </c>
      <c r="B485" s="7">
        <v>0.58750000000000002</v>
      </c>
      <c r="C485" s="7">
        <f t="shared" si="14"/>
        <v>0</v>
      </c>
      <c r="D485" s="16">
        <f t="array" ref="D485">IFERROR(INDEX(C$2:C485,MATCH(2,1/(C$2:C485&lt;&gt;0))),0)</f>
        <v>5</v>
      </c>
      <c r="E485" s="16">
        <f t="shared" si="15"/>
        <v>0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22</v>
      </c>
    </row>
    <row r="486" spans="1:7">
      <c r="A486" s="5">
        <v>44194</v>
      </c>
      <c r="B486" s="7">
        <v>1.893</v>
      </c>
      <c r="C486" s="7">
        <f t="shared" si="14"/>
        <v>0</v>
      </c>
      <c r="D486" s="16">
        <f t="array" ref="D486">IFERROR(INDEX(C$2:C486,MATCH(2,1/(C$2:C486&lt;&gt;0))),0)</f>
        <v>5</v>
      </c>
      <c r="E486" s="16">
        <f t="shared" si="15"/>
        <v>0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22</v>
      </c>
    </row>
    <row r="487" spans="1:7">
      <c r="A487" s="5">
        <v>44195</v>
      </c>
      <c r="B487" s="7">
        <v>0.19570000000000001</v>
      </c>
      <c r="C487" s="7">
        <f t="shared" si="14"/>
        <v>0</v>
      </c>
      <c r="D487" s="16">
        <f t="array" ref="D487">IFERROR(INDEX(C$2:C487,MATCH(2,1/(C$2:C487&lt;&gt;0))),0)</f>
        <v>5</v>
      </c>
      <c r="E487" s="16">
        <f t="shared" si="15"/>
        <v>0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22</v>
      </c>
    </row>
    <row r="488" spans="1:7">
      <c r="A488" s="5">
        <v>44196</v>
      </c>
      <c r="B488" s="7">
        <v>0.19570000000000001</v>
      </c>
      <c r="C488" s="7">
        <f t="shared" si="14"/>
        <v>0</v>
      </c>
      <c r="D488" s="16">
        <f t="array" ref="D488">IFERROR(INDEX(C$2:C488,MATCH(2,1/(C$2:C488&lt;&gt;0))),0)</f>
        <v>5</v>
      </c>
      <c r="E488" s="16">
        <f t="shared" si="15"/>
        <v>0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22</v>
      </c>
    </row>
    <row r="489" spans="1:7">
      <c r="A489" s="5">
        <v>44200</v>
      </c>
      <c r="B489" s="7">
        <v>0.19570000000000001</v>
      </c>
      <c r="C489" s="7">
        <f t="shared" si="14"/>
        <v>0</v>
      </c>
      <c r="D489" s="16">
        <f t="array" ref="D489">IFERROR(INDEX(C$2:C489,MATCH(2,1/(C$2:C489&lt;&gt;0))),0)</f>
        <v>5</v>
      </c>
      <c r="E489" s="16">
        <f t="shared" si="15"/>
        <v>0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22</v>
      </c>
    </row>
    <row r="490" spans="1:7">
      <c r="A490" s="5">
        <v>44201</v>
      </c>
      <c r="B490" s="7">
        <v>0.39140000000000003</v>
      </c>
      <c r="C490" s="7">
        <f t="shared" si="14"/>
        <v>0</v>
      </c>
      <c r="D490" s="16">
        <f t="array" ref="D490">IFERROR(INDEX(C$2:C490,MATCH(2,1/(C$2:C490&lt;&gt;0))),0)</f>
        <v>5</v>
      </c>
      <c r="E490" s="16">
        <f t="shared" si="15"/>
        <v>0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22</v>
      </c>
    </row>
    <row r="491" spans="1:7">
      <c r="A491" s="5">
        <v>44202</v>
      </c>
      <c r="B491" s="7">
        <v>0.32569999999999999</v>
      </c>
      <c r="C491" s="7">
        <f t="shared" si="14"/>
        <v>0</v>
      </c>
      <c r="D491" s="16">
        <f t="array" ref="D491">IFERROR(INDEX(C$2:C491,MATCH(2,1/(C$2:C491&lt;&gt;0))),0)</f>
        <v>5</v>
      </c>
      <c r="E491" s="16">
        <f t="shared" si="15"/>
        <v>0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22</v>
      </c>
    </row>
    <row r="492" spans="1:7">
      <c r="A492" s="5">
        <v>44203</v>
      </c>
      <c r="B492" s="7">
        <v>0.5212</v>
      </c>
      <c r="C492" s="7">
        <f t="shared" si="14"/>
        <v>0</v>
      </c>
      <c r="D492" s="16">
        <f t="array" ref="D492">IFERROR(INDEX(C$2:C492,MATCH(2,1/(C$2:C492&lt;&gt;0))),0)</f>
        <v>5</v>
      </c>
      <c r="E492" s="16">
        <f t="shared" si="15"/>
        <v>0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22</v>
      </c>
    </row>
    <row r="493" spans="1:7">
      <c r="A493" s="5">
        <v>44204</v>
      </c>
      <c r="B493" s="7">
        <v>0.32569999999999999</v>
      </c>
      <c r="C493" s="7">
        <f t="shared" si="14"/>
        <v>0</v>
      </c>
      <c r="D493" s="16">
        <f t="array" ref="D493">IFERROR(INDEX(C$2:C493,MATCH(2,1/(C$2:C493&lt;&gt;0))),0)</f>
        <v>5</v>
      </c>
      <c r="E493" s="16">
        <f t="shared" si="15"/>
        <v>0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22</v>
      </c>
    </row>
    <row r="494" spans="1:7">
      <c r="A494" s="5">
        <v>44207</v>
      </c>
      <c r="B494" s="7">
        <v>1.1074999999999999</v>
      </c>
      <c r="C494" s="7">
        <f t="shared" si="14"/>
        <v>0</v>
      </c>
      <c r="D494" s="16">
        <f t="array" ref="D494">IFERROR(INDEX(C$2:C494,MATCH(2,1/(C$2:C494&lt;&gt;0))),0)</f>
        <v>5</v>
      </c>
      <c r="E494" s="16">
        <f t="shared" si="15"/>
        <v>0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22</v>
      </c>
    </row>
    <row r="495" spans="1:7">
      <c r="A495" s="5">
        <v>44208</v>
      </c>
      <c r="B495" s="7">
        <v>6.5100000000000005E-2</v>
      </c>
      <c r="C495" s="7">
        <f t="shared" si="14"/>
        <v>0</v>
      </c>
      <c r="D495" s="16">
        <f t="array" ref="D495">IFERROR(INDEX(C$2:C495,MATCH(2,1/(C$2:C495&lt;&gt;0))),0)</f>
        <v>5</v>
      </c>
      <c r="E495" s="16">
        <f t="shared" si="15"/>
        <v>0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22</v>
      </c>
    </row>
    <row r="496" spans="1:7">
      <c r="A496" s="5">
        <v>44209</v>
      </c>
      <c r="B496" s="7">
        <v>0.19539999999999999</v>
      </c>
      <c r="C496" s="7">
        <f t="shared" si="14"/>
        <v>0</v>
      </c>
      <c r="D496" s="16">
        <f t="array" ref="D496">IFERROR(INDEX(C$2:C496,MATCH(2,1/(C$2:C496&lt;&gt;0))),0)</f>
        <v>5</v>
      </c>
      <c r="E496" s="16">
        <f t="shared" si="15"/>
        <v>0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22</v>
      </c>
    </row>
    <row r="497" spans="1:7">
      <c r="A497" s="5">
        <v>44210</v>
      </c>
      <c r="B497" s="7">
        <v>1.0417000000000001</v>
      </c>
      <c r="C497" s="7">
        <f t="shared" si="14"/>
        <v>0</v>
      </c>
      <c r="D497" s="16">
        <f t="array" ref="D497">IFERROR(INDEX(C$2:C497,MATCH(2,1/(C$2:C497&lt;&gt;0))),0)</f>
        <v>5</v>
      </c>
      <c r="E497" s="16">
        <f t="shared" si="15"/>
        <v>0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22</v>
      </c>
    </row>
    <row r="498" spans="1:7">
      <c r="A498" s="5">
        <v>44211</v>
      </c>
      <c r="B498" s="7">
        <v>0.32550000000000001</v>
      </c>
      <c r="C498" s="7">
        <f t="shared" si="14"/>
        <v>0</v>
      </c>
      <c r="D498" s="16">
        <f t="array" ref="D498">IFERROR(INDEX(C$2:C498,MATCH(2,1/(C$2:C498&lt;&gt;0))),0)</f>
        <v>5</v>
      </c>
      <c r="E498" s="16">
        <f t="shared" si="15"/>
        <v>0</v>
      </c>
      <c r="F498" s="16">
        <f>IF(AND(C498&lt;&gt;0,SUM(C$1:$D498)=SUM(C$1:$D498)),ROW(),0)</f>
        <v>0</v>
      </c>
      <c r="G498" s="16">
        <f t="array" ref="G498">IF(ROW()-IFERROR(INDEX(F$2:F498,MATCH(2,1/(F$2:F498&lt;&gt;0))),0)&gt;22,22,ROW()-IFERROR(INDEX(F$2:F498,MATCH(2,1/(F$2:F498&lt;&gt;0))),0))</f>
        <v>22</v>
      </c>
    </row>
    <row r="499" spans="1:7">
      <c r="A499" s="5">
        <v>44214</v>
      </c>
      <c r="B499" s="7">
        <v>0.19520000000000001</v>
      </c>
      <c r="C499" s="7">
        <f t="shared" si="14"/>
        <v>0</v>
      </c>
      <c r="D499" s="16">
        <f t="array" ref="D499">IFERROR(INDEX(C$2:C499,MATCH(2,1/(C$2:C499&lt;&gt;0))),0)</f>
        <v>5</v>
      </c>
      <c r="E499" s="16">
        <f t="shared" si="15"/>
        <v>0</v>
      </c>
      <c r="F499" s="16">
        <f>IF(AND(C499&lt;&gt;0,SUM(C$1:$D499)=SUM(C$1:$D499)),ROW(),0)</f>
        <v>0</v>
      </c>
      <c r="G499" s="16">
        <f t="array" ref="G499">IF(ROW()-IFERROR(INDEX(F$2:F499,MATCH(2,1/(F$2:F499&lt;&gt;0))),0)&gt;22,22,ROW()-IFERROR(INDEX(F$2:F499,MATCH(2,1/(F$2:F499&lt;&gt;0))),0))</f>
        <v>22</v>
      </c>
    </row>
    <row r="500" spans="1:7">
      <c r="A500" s="5">
        <v>44215</v>
      </c>
      <c r="B500" s="7">
        <v>0.19520000000000001</v>
      </c>
      <c r="C500" s="7">
        <f t="shared" si="14"/>
        <v>0</v>
      </c>
      <c r="D500" s="16">
        <f t="array" ref="D500">IFERROR(INDEX(C$2:C500,MATCH(2,1/(C$2:C500&lt;&gt;0))),0)</f>
        <v>5</v>
      </c>
      <c r="E500" s="16">
        <f t="shared" si="15"/>
        <v>0</v>
      </c>
      <c r="F500" s="16">
        <f>IF(AND(C500&lt;&gt;0,SUM(C$1:$D500)=SUM(C$1:$D500)),ROW(),0)</f>
        <v>0</v>
      </c>
      <c r="G500" s="16">
        <f t="array" ref="G500">IF(ROW()-IFERROR(INDEX(F$2:F500,MATCH(2,1/(F$2:F500&lt;&gt;0))),0)&gt;22,22,ROW()-IFERROR(INDEX(F$2:F500,MATCH(2,1/(F$2:F500&lt;&gt;0))),0))</f>
        <v>22</v>
      </c>
    </row>
    <row r="501" spans="1:7">
      <c r="A501" s="5">
        <v>44216</v>
      </c>
      <c r="B501" s="7">
        <v>0</v>
      </c>
      <c r="C501" s="7">
        <f t="shared" si="14"/>
        <v>0</v>
      </c>
      <c r="D501" s="16">
        <f t="array" ref="D501">IFERROR(INDEX(C$2:C501,MATCH(2,1/(C$2:C501&lt;&gt;0))),0)</f>
        <v>5</v>
      </c>
      <c r="E501" s="16">
        <f t="shared" si="15"/>
        <v>0</v>
      </c>
      <c r="F501" s="16">
        <f>IF(AND(C501&lt;&gt;0,SUM(C$1:$D501)=SUM(C$1:$D501)),ROW(),0)</f>
        <v>0</v>
      </c>
      <c r="G501" s="16">
        <f t="array" ref="G501">IF(ROW()-IFERROR(INDEX(F$2:F501,MATCH(2,1/(F$2:F501&lt;&gt;0))),0)&gt;22,22,ROW()-IFERROR(INDEX(F$2:F501,MATCH(2,1/(F$2:F501&lt;&gt;0))),0))</f>
        <v>22</v>
      </c>
    </row>
    <row r="502" spans="1:7">
      <c r="A502" s="5">
        <v>44217</v>
      </c>
      <c r="B502" s="7">
        <v>0.13</v>
      </c>
      <c r="C502" s="7">
        <f t="shared" si="14"/>
        <v>0</v>
      </c>
      <c r="D502" s="16">
        <f t="array" ref="D502">IFERROR(INDEX(C$2:C502,MATCH(2,1/(C$2:C502&lt;&gt;0))),0)</f>
        <v>5</v>
      </c>
      <c r="E502" s="16">
        <f t="shared" si="15"/>
        <v>0</v>
      </c>
      <c r="F502" s="16">
        <f>IF(AND(C502&lt;&gt;0,SUM(C$1:$D502)=SUM(C$1:$D502)),ROW(),0)</f>
        <v>0</v>
      </c>
      <c r="G502" s="16">
        <f t="array" ref="G502">IF(ROW()-IFERROR(INDEX(F$2:F502,MATCH(2,1/(F$2:F502&lt;&gt;0))),0)&gt;22,22,ROW()-IFERROR(INDEX(F$2:F502,MATCH(2,1/(F$2:F502&lt;&gt;0))),0))</f>
        <v>22</v>
      </c>
    </row>
    <row r="503" spans="1:7">
      <c r="A503" s="5">
        <v>44218</v>
      </c>
      <c r="B503" s="7">
        <v>0.32469999999999999</v>
      </c>
      <c r="C503" s="7">
        <f t="shared" si="14"/>
        <v>0</v>
      </c>
      <c r="D503" s="16">
        <f t="array" ref="D503">IFERROR(INDEX(C$2:C503,MATCH(2,1/(C$2:C503&lt;&gt;0))),0)</f>
        <v>5</v>
      </c>
      <c r="E503" s="16">
        <f t="shared" si="15"/>
        <v>0</v>
      </c>
      <c r="F503" s="16">
        <f>IF(AND(C503&lt;&gt;0,SUM(C$1:$D503)=SUM(C$1:$D503)),ROW(),0)</f>
        <v>0</v>
      </c>
      <c r="G503" s="16">
        <f t="array" ref="G503">IF(ROW()-IFERROR(INDEX(F$2:F503,MATCH(2,1/(F$2:F503&lt;&gt;0))),0)&gt;22,22,ROW()-IFERROR(INDEX(F$2:F503,MATCH(2,1/(F$2:F503&lt;&gt;0))),0))</f>
        <v>22</v>
      </c>
    </row>
    <row r="504" spans="1:7">
      <c r="A504" s="5">
        <v>44221</v>
      </c>
      <c r="B504" s="7">
        <v>0.64849999999999997</v>
      </c>
      <c r="C504" s="7">
        <f t="shared" si="14"/>
        <v>0</v>
      </c>
      <c r="D504" s="16">
        <f t="array" ref="D504">IFERROR(INDEX(C$2:C504,MATCH(2,1/(C$2:C504&lt;&gt;0))),0)</f>
        <v>5</v>
      </c>
      <c r="E504" s="16">
        <f t="shared" si="15"/>
        <v>0</v>
      </c>
      <c r="F504" s="16">
        <f>IF(AND(C504&lt;&gt;0,SUM(C$1:$D504)=SUM(C$1:$D504)),ROW(),0)</f>
        <v>0</v>
      </c>
      <c r="G504" s="16">
        <f t="array" ref="G504">IF(ROW()-IFERROR(INDEX(F$2:F504,MATCH(2,1/(F$2:F504&lt;&gt;0))),0)&gt;22,22,ROW()-IFERROR(INDEX(F$2:F504,MATCH(2,1/(F$2:F504&lt;&gt;0))),0))</f>
        <v>22</v>
      </c>
    </row>
    <row r="505" spans="1:7">
      <c r="A505" s="5">
        <v>44222</v>
      </c>
      <c r="B505" s="7">
        <v>0.84309999999999996</v>
      </c>
      <c r="C505" s="7">
        <f t="shared" si="14"/>
        <v>0</v>
      </c>
      <c r="D505" s="16">
        <f t="array" ref="D505">IFERROR(INDEX(C$2:C505,MATCH(2,1/(C$2:C505&lt;&gt;0))),0)</f>
        <v>5</v>
      </c>
      <c r="E505" s="16">
        <f t="shared" si="15"/>
        <v>0</v>
      </c>
      <c r="F505" s="16">
        <f>IF(AND(C505&lt;&gt;0,SUM(C$1:$D505)=SUM(C$1:$D505)),ROW(),0)</f>
        <v>0</v>
      </c>
      <c r="G505" s="16">
        <f t="array" ref="G505">IF(ROW()-IFERROR(INDEX(F$2:F505,MATCH(2,1/(F$2:F505&lt;&gt;0))),0)&gt;22,22,ROW()-IFERROR(INDEX(F$2:F505,MATCH(2,1/(F$2:F505&lt;&gt;0))),0))</f>
        <v>22</v>
      </c>
    </row>
    <row r="506" spans="1:7">
      <c r="A506" s="5">
        <v>44223</v>
      </c>
      <c r="B506" s="7">
        <v>0.25940000000000002</v>
      </c>
      <c r="C506" s="7">
        <f t="shared" si="14"/>
        <v>0</v>
      </c>
      <c r="D506" s="16">
        <f t="array" ref="D506">IFERROR(INDEX(C$2:C506,MATCH(2,1/(C$2:C506&lt;&gt;0))),0)</f>
        <v>5</v>
      </c>
      <c r="E506" s="16">
        <f t="shared" si="15"/>
        <v>0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22</v>
      </c>
    </row>
    <row r="507" spans="1:7">
      <c r="A507" s="5">
        <v>44224</v>
      </c>
      <c r="B507" s="7">
        <v>1.0376000000000001</v>
      </c>
      <c r="C507" s="7">
        <f t="shared" si="14"/>
        <v>0</v>
      </c>
      <c r="D507" s="16">
        <f t="array" ref="D507">IFERROR(INDEX(C$2:C507,MATCH(2,1/(C$2:C507&lt;&gt;0))),0)</f>
        <v>5</v>
      </c>
      <c r="E507" s="16">
        <f t="shared" si="15"/>
        <v>0</v>
      </c>
      <c r="F507" s="16">
        <f>IF(AND(C507&lt;&gt;0,SUM(C$1:$D507)=SUM(C$1:$D507)),ROW(),0)</f>
        <v>0</v>
      </c>
      <c r="G507" s="16">
        <f t="array" ref="G507">IF(ROW()-IFERROR(INDEX(F$2:F507,MATCH(2,1/(F$2:F507&lt;&gt;0))),0)&gt;22,22,ROW()-IFERROR(INDEX(F$2:F507,MATCH(2,1/(F$2:F507&lt;&gt;0))),0))</f>
        <v>22</v>
      </c>
    </row>
    <row r="508" spans="1:7">
      <c r="A508" s="5">
        <v>44225</v>
      </c>
      <c r="B508" s="7">
        <v>1.4276</v>
      </c>
      <c r="C508" s="7">
        <f t="shared" si="14"/>
        <v>0</v>
      </c>
      <c r="D508" s="16">
        <f t="array" ref="D508">IFERROR(INDEX(C$2:C508,MATCH(2,1/(C$2:C508&lt;&gt;0))),0)</f>
        <v>5</v>
      </c>
      <c r="E508" s="16">
        <f t="shared" si="15"/>
        <v>0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22</v>
      </c>
    </row>
    <row r="509" spans="1:7">
      <c r="A509" s="5">
        <v>44228</v>
      </c>
      <c r="B509" s="7">
        <v>1.8169999999999999</v>
      </c>
      <c r="C509" s="7">
        <f t="shared" si="14"/>
        <v>0</v>
      </c>
      <c r="D509" s="16">
        <f t="array" ref="D509">IFERROR(INDEX(C$2:C509,MATCH(2,1/(C$2:C509&lt;&gt;0))),0)</f>
        <v>5</v>
      </c>
      <c r="E509" s="16">
        <f t="shared" si="15"/>
        <v>0</v>
      </c>
      <c r="F509" s="16">
        <f>IF(AND(C509&lt;&gt;0,SUM(C$1:$D509)=SUM(C$1:$D509)),ROW(),0)</f>
        <v>0</v>
      </c>
      <c r="G509" s="16">
        <f t="array" ref="G509">IF(ROW()-IFERROR(INDEX(F$2:F509,MATCH(2,1/(F$2:F509&lt;&gt;0))),0)&gt;22,22,ROW()-IFERROR(INDEX(F$2:F509,MATCH(2,1/(F$2:F509&lt;&gt;0))),0))</f>
        <v>22</v>
      </c>
    </row>
    <row r="510" spans="1:7">
      <c r="A510" s="5">
        <v>44229</v>
      </c>
      <c r="B510" s="7">
        <v>0.97340000000000004</v>
      </c>
      <c r="C510" s="7">
        <f t="shared" si="14"/>
        <v>0</v>
      </c>
      <c r="D510" s="16">
        <f t="array" ref="D510">IFERROR(INDEX(C$2:C510,MATCH(2,1/(C$2:C510&lt;&gt;0))),0)</f>
        <v>5</v>
      </c>
      <c r="E510" s="16">
        <f t="shared" si="15"/>
        <v>0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22</v>
      </c>
    </row>
    <row r="511" spans="1:7">
      <c r="A511" s="5">
        <v>44230</v>
      </c>
      <c r="B511" s="7">
        <v>0.77869999999999995</v>
      </c>
      <c r="C511" s="7">
        <f t="shared" si="14"/>
        <v>0</v>
      </c>
      <c r="D511" s="16">
        <f t="array" ref="D511">IFERROR(INDEX(C$2:C511,MATCH(2,1/(C$2:C511&lt;&gt;0))),0)</f>
        <v>5</v>
      </c>
      <c r="E511" s="16">
        <f t="shared" si="15"/>
        <v>0</v>
      </c>
      <c r="F511" s="16">
        <f>IF(AND(C511&lt;&gt;0,SUM(C$1:$D511)=SUM(C$1:$D511)),ROW(),0)</f>
        <v>0</v>
      </c>
      <c r="G511" s="16">
        <f t="array" ref="G511">IF(ROW()-IFERROR(INDEX(F$2:F511,MATCH(2,1/(F$2:F511&lt;&gt;0))),0)&gt;22,22,ROW()-IFERROR(INDEX(F$2:F511,MATCH(2,1/(F$2:F511&lt;&gt;0))),0))</f>
        <v>22</v>
      </c>
    </row>
    <row r="512" spans="1:7">
      <c r="A512" s="5">
        <v>44231</v>
      </c>
      <c r="B512" s="7">
        <v>1.0383</v>
      </c>
      <c r="C512" s="7">
        <f t="shared" si="14"/>
        <v>0</v>
      </c>
      <c r="D512" s="16">
        <f t="array" ref="D512">IFERROR(INDEX(C$2:C512,MATCH(2,1/(C$2:C512&lt;&gt;0))),0)</f>
        <v>5</v>
      </c>
      <c r="E512" s="16">
        <f t="shared" si="15"/>
        <v>0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22</v>
      </c>
    </row>
    <row r="513" spans="1:7">
      <c r="A513" s="5">
        <v>44232</v>
      </c>
      <c r="B513" s="7">
        <v>1.4916</v>
      </c>
      <c r="C513" s="7">
        <f t="shared" si="14"/>
        <v>0</v>
      </c>
      <c r="D513" s="16">
        <f t="array" ref="D513">IFERROR(INDEX(C$2:C513,MATCH(2,1/(C$2:C513&lt;&gt;0))),0)</f>
        <v>5</v>
      </c>
      <c r="E513" s="16">
        <f t="shared" si="15"/>
        <v>0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22</v>
      </c>
    </row>
    <row r="514" spans="1:7">
      <c r="A514" s="5">
        <v>44235</v>
      </c>
      <c r="B514" s="7">
        <v>0.5837</v>
      </c>
      <c r="C514" s="7">
        <f t="shared" si="14"/>
        <v>0</v>
      </c>
      <c r="D514" s="16">
        <f t="array" ref="D514">IFERROR(INDEX(C$2:C514,MATCH(2,1/(C$2:C514&lt;&gt;0))),0)</f>
        <v>5</v>
      </c>
      <c r="E514" s="16">
        <f t="shared" si="15"/>
        <v>0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22</v>
      </c>
    </row>
    <row r="515" spans="1:7">
      <c r="A515" s="5">
        <v>44236</v>
      </c>
      <c r="B515" s="7">
        <v>0.12970000000000001</v>
      </c>
      <c r="C515" s="7">
        <f t="shared" ref="C515:C578" si="16">IF(B515&gt;10,5,0)</f>
        <v>0</v>
      </c>
      <c r="D515" s="16">
        <f t="array" ref="D515">IFERROR(INDEX(C$2:C515,MATCH(2,1/(C$2:C515&lt;&gt;0))),0)</f>
        <v>5</v>
      </c>
      <c r="E515" s="16">
        <f t="shared" ref="E515:E578" si="17">IF(D515=0,0,IF(D515&lt;0,-1*(ABS(D515)-G515*ABS(D515)/22),D515-G515*D515/22))</f>
        <v>0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22</v>
      </c>
    </row>
    <row r="516" spans="1:7">
      <c r="A516" s="5">
        <v>44237</v>
      </c>
      <c r="B516" s="7">
        <v>0.1946</v>
      </c>
      <c r="C516" s="7">
        <f t="shared" si="16"/>
        <v>0</v>
      </c>
      <c r="D516" s="16">
        <f t="array" ref="D516">IFERROR(INDEX(C$2:C516,MATCH(2,1/(C$2:C516&lt;&gt;0))),0)</f>
        <v>5</v>
      </c>
      <c r="E516" s="16">
        <f t="shared" si="17"/>
        <v>0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22</v>
      </c>
    </row>
    <row r="517" spans="1:7">
      <c r="A517" s="5">
        <v>44245</v>
      </c>
      <c r="B517" s="7">
        <v>0.12920000000000001</v>
      </c>
      <c r="C517" s="7">
        <f t="shared" si="16"/>
        <v>0</v>
      </c>
      <c r="D517" s="16">
        <f t="array" ref="D517">IFERROR(INDEX(C$2:C517,MATCH(2,1/(C$2:C517&lt;&gt;0))),0)</f>
        <v>5</v>
      </c>
      <c r="E517" s="16">
        <f t="shared" si="17"/>
        <v>0</v>
      </c>
      <c r="F517" s="16">
        <f>IF(AND(C517&lt;&gt;0,SUM(C$1:$D517)=SUM(C$1:$D517)),ROW(),0)</f>
        <v>0</v>
      </c>
      <c r="G517" s="16">
        <f t="array" ref="G517">IF(ROW()-IFERROR(INDEX(F$2:F517,MATCH(2,1/(F$2:F517&lt;&gt;0))),0)&gt;22,22,ROW()-IFERROR(INDEX(F$2:F517,MATCH(2,1/(F$2:F517&lt;&gt;0))),0))</f>
        <v>22</v>
      </c>
    </row>
    <row r="518" spans="1:7">
      <c r="A518" s="5">
        <v>44246</v>
      </c>
      <c r="B518" s="7">
        <v>0.25840000000000002</v>
      </c>
      <c r="C518" s="7">
        <f t="shared" si="16"/>
        <v>0</v>
      </c>
      <c r="D518" s="16">
        <f t="array" ref="D518">IFERROR(INDEX(C$2:C518,MATCH(2,1/(C$2:C518&lt;&gt;0))),0)</f>
        <v>5</v>
      </c>
      <c r="E518" s="16">
        <f t="shared" si="17"/>
        <v>0</v>
      </c>
      <c r="F518" s="16">
        <f>IF(AND(C518&lt;&gt;0,SUM(C$1:$D518)=SUM(C$1:$D518)),ROW(),0)</f>
        <v>0</v>
      </c>
      <c r="G518" s="16">
        <f t="array" ref="G518">IF(ROW()-IFERROR(INDEX(F$2:F518,MATCH(2,1/(F$2:F518&lt;&gt;0))),0)&gt;22,22,ROW()-IFERROR(INDEX(F$2:F518,MATCH(2,1/(F$2:F518&lt;&gt;0))),0))</f>
        <v>22</v>
      </c>
    </row>
    <row r="519" spans="1:7">
      <c r="A519" s="5">
        <v>44249</v>
      </c>
      <c r="B519" s="7">
        <v>0.32240000000000002</v>
      </c>
      <c r="C519" s="7">
        <f t="shared" si="16"/>
        <v>0</v>
      </c>
      <c r="D519" s="16">
        <f t="array" ref="D519">IFERROR(INDEX(C$2:C519,MATCH(2,1/(C$2:C519&lt;&gt;0))),0)</f>
        <v>5</v>
      </c>
      <c r="E519" s="16">
        <f t="shared" si="17"/>
        <v>0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22</v>
      </c>
    </row>
    <row r="520" spans="1:7">
      <c r="A520" s="5">
        <v>44250</v>
      </c>
      <c r="B520" s="7">
        <v>6.4500000000000002E-2</v>
      </c>
      <c r="C520" s="7">
        <f t="shared" si="16"/>
        <v>0</v>
      </c>
      <c r="D520" s="16">
        <f t="array" ref="D520">IFERROR(INDEX(C$2:C520,MATCH(2,1/(C$2:C520&lt;&gt;0))),0)</f>
        <v>5</v>
      </c>
      <c r="E520" s="16">
        <f t="shared" si="17"/>
        <v>0</v>
      </c>
      <c r="F520" s="16">
        <f>IF(AND(C520&lt;&gt;0,SUM(C$1:$D520)=SUM(C$1:$D520)),ROW(),0)</f>
        <v>0</v>
      </c>
      <c r="G520" s="16">
        <f t="array" ref="G520">IF(ROW()-IFERROR(INDEX(F$2:F520,MATCH(2,1/(F$2:F520&lt;&gt;0))),0)&gt;22,22,ROW()-IFERROR(INDEX(F$2:F520,MATCH(2,1/(F$2:F520&lt;&gt;0))),0))</f>
        <v>22</v>
      </c>
    </row>
    <row r="521" spans="1:7">
      <c r="A521" s="5">
        <v>44251</v>
      </c>
      <c r="B521" s="7">
        <v>0.25790000000000002</v>
      </c>
      <c r="C521" s="7">
        <f t="shared" si="16"/>
        <v>0</v>
      </c>
      <c r="D521" s="16">
        <f t="array" ref="D521">IFERROR(INDEX(C$2:C521,MATCH(2,1/(C$2:C521&lt;&gt;0))),0)</f>
        <v>5</v>
      </c>
      <c r="E521" s="16">
        <f t="shared" si="17"/>
        <v>0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22</v>
      </c>
    </row>
    <row r="522" spans="1:7">
      <c r="A522" s="5">
        <v>44252</v>
      </c>
      <c r="B522" s="7">
        <v>0.12889999999999999</v>
      </c>
      <c r="C522" s="7">
        <f t="shared" si="16"/>
        <v>0</v>
      </c>
      <c r="D522" s="16">
        <f t="array" ref="D522">IFERROR(INDEX(C$2:C522,MATCH(2,1/(C$2:C522&lt;&gt;0))),0)</f>
        <v>5</v>
      </c>
      <c r="E522" s="16">
        <f t="shared" si="17"/>
        <v>0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22</v>
      </c>
    </row>
    <row r="523" spans="1:7">
      <c r="A523" s="5">
        <v>44253</v>
      </c>
      <c r="B523" s="7">
        <v>0.12889999999999999</v>
      </c>
      <c r="C523" s="7">
        <f t="shared" si="16"/>
        <v>0</v>
      </c>
      <c r="D523" s="16">
        <f t="array" ref="D523">IFERROR(INDEX(C$2:C523,MATCH(2,1/(C$2:C523&lt;&gt;0))),0)</f>
        <v>5</v>
      </c>
      <c r="E523" s="16">
        <f t="shared" si="17"/>
        <v>0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22</v>
      </c>
    </row>
    <row r="524" spans="1:7">
      <c r="A524" s="5">
        <v>44256</v>
      </c>
      <c r="B524" s="7">
        <v>0</v>
      </c>
      <c r="C524" s="7">
        <f t="shared" si="16"/>
        <v>0</v>
      </c>
      <c r="D524" s="16">
        <f t="array" ref="D524">IFERROR(INDEX(C$2:C524,MATCH(2,1/(C$2:C524&lt;&gt;0))),0)</f>
        <v>5</v>
      </c>
      <c r="E524" s="16">
        <f t="shared" si="17"/>
        <v>0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22</v>
      </c>
    </row>
    <row r="525" spans="1:7">
      <c r="A525" s="5">
        <v>44257</v>
      </c>
      <c r="B525" s="7">
        <v>0.2576</v>
      </c>
      <c r="C525" s="7">
        <f t="shared" si="16"/>
        <v>0</v>
      </c>
      <c r="D525" s="16">
        <f t="array" ref="D525">IFERROR(INDEX(C$2:C525,MATCH(2,1/(C$2:C525&lt;&gt;0))),0)</f>
        <v>5</v>
      </c>
      <c r="E525" s="16">
        <f t="shared" si="17"/>
        <v>0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22</v>
      </c>
    </row>
    <row r="526" spans="1:7">
      <c r="A526" s="5">
        <v>44258</v>
      </c>
      <c r="B526" s="7">
        <v>0</v>
      </c>
      <c r="C526" s="7">
        <f t="shared" si="16"/>
        <v>0</v>
      </c>
      <c r="D526" s="16">
        <f t="array" ref="D526">IFERROR(INDEX(C$2:C526,MATCH(2,1/(C$2:C526&lt;&gt;0))),0)</f>
        <v>5</v>
      </c>
      <c r="E526" s="16">
        <f t="shared" si="17"/>
        <v>0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22</v>
      </c>
    </row>
    <row r="527" spans="1:7">
      <c r="A527" s="5">
        <v>44259</v>
      </c>
      <c r="B527" s="7">
        <v>0.38629999999999998</v>
      </c>
      <c r="C527" s="7">
        <f t="shared" si="16"/>
        <v>0</v>
      </c>
      <c r="D527" s="16">
        <f t="array" ref="D527">IFERROR(INDEX(C$2:C527,MATCH(2,1/(C$2:C527&lt;&gt;0))),0)</f>
        <v>5</v>
      </c>
      <c r="E527" s="16">
        <f t="shared" si="17"/>
        <v>0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22</v>
      </c>
    </row>
    <row r="528" spans="1:7">
      <c r="A528" s="5">
        <v>44260</v>
      </c>
      <c r="B528" s="7">
        <v>0.32200000000000001</v>
      </c>
      <c r="C528" s="7">
        <f t="shared" si="16"/>
        <v>0</v>
      </c>
      <c r="D528" s="16">
        <f t="array" ref="D528">IFERROR(INDEX(C$2:C528,MATCH(2,1/(C$2:C528&lt;&gt;0))),0)</f>
        <v>5</v>
      </c>
      <c r="E528" s="16">
        <f t="shared" si="17"/>
        <v>0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22</v>
      </c>
    </row>
    <row r="529" spans="1:7">
      <c r="A529" s="5">
        <v>44263</v>
      </c>
      <c r="B529" s="7">
        <v>0.70830000000000004</v>
      </c>
      <c r="C529" s="7">
        <f t="shared" si="16"/>
        <v>0</v>
      </c>
      <c r="D529" s="16">
        <f t="array" ref="D529">IFERROR(INDEX(C$2:C529,MATCH(2,1/(C$2:C529&lt;&gt;0))),0)</f>
        <v>5</v>
      </c>
      <c r="E529" s="16">
        <f t="shared" si="17"/>
        <v>0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22</v>
      </c>
    </row>
    <row r="530" spans="1:7">
      <c r="A530" s="5">
        <v>44264</v>
      </c>
      <c r="B530" s="7">
        <v>1.3522000000000001</v>
      </c>
      <c r="C530" s="7">
        <f t="shared" si="16"/>
        <v>0</v>
      </c>
      <c r="D530" s="16">
        <f t="array" ref="D530">IFERROR(INDEX(C$2:C530,MATCH(2,1/(C$2:C530&lt;&gt;0))),0)</f>
        <v>5</v>
      </c>
      <c r="E530" s="16">
        <f t="shared" si="17"/>
        <v>0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22</v>
      </c>
    </row>
    <row r="531" spans="1:7">
      <c r="A531" s="5">
        <v>44265</v>
      </c>
      <c r="B531" s="7">
        <v>0.2576</v>
      </c>
      <c r="C531" s="7">
        <f t="shared" si="16"/>
        <v>0</v>
      </c>
      <c r="D531" s="16">
        <f t="array" ref="D531">IFERROR(INDEX(C$2:C531,MATCH(2,1/(C$2:C531&lt;&gt;0))),0)</f>
        <v>5</v>
      </c>
      <c r="E531" s="16">
        <f t="shared" si="17"/>
        <v>0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22</v>
      </c>
    </row>
    <row r="532" spans="1:7">
      <c r="A532" s="5">
        <v>44266</v>
      </c>
      <c r="B532" s="7">
        <v>0</v>
      </c>
      <c r="C532" s="7">
        <f t="shared" si="16"/>
        <v>0</v>
      </c>
      <c r="D532" s="16">
        <f t="array" ref="D532">IFERROR(INDEX(C$2:C532,MATCH(2,1/(C$2:C532&lt;&gt;0))),0)</f>
        <v>5</v>
      </c>
      <c r="E532" s="16">
        <f t="shared" si="17"/>
        <v>0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22</v>
      </c>
    </row>
    <row r="533" spans="1:7">
      <c r="A533" s="5">
        <v>44267</v>
      </c>
      <c r="B533" s="7">
        <v>0.1288</v>
      </c>
      <c r="C533" s="7">
        <f t="shared" si="16"/>
        <v>0</v>
      </c>
      <c r="D533" s="16">
        <f t="array" ref="D533">IFERROR(INDEX(C$2:C533,MATCH(2,1/(C$2:C533&lt;&gt;0))),0)</f>
        <v>5</v>
      </c>
      <c r="E533" s="16">
        <f t="shared" si="17"/>
        <v>0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22</v>
      </c>
    </row>
    <row r="534" spans="1:7">
      <c r="A534" s="5">
        <v>44270</v>
      </c>
      <c r="B534" s="7">
        <v>0.2581</v>
      </c>
      <c r="C534" s="7">
        <f t="shared" si="16"/>
        <v>0</v>
      </c>
      <c r="D534" s="16">
        <f t="array" ref="D534">IFERROR(INDEX(C$2:C534,MATCH(2,1/(C$2:C534&lt;&gt;0))),0)</f>
        <v>5</v>
      </c>
      <c r="E534" s="16">
        <f t="shared" si="17"/>
        <v>0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22</v>
      </c>
    </row>
    <row r="535" spans="1:7">
      <c r="A535" s="5">
        <v>44271</v>
      </c>
      <c r="B535" s="7">
        <v>0.2581</v>
      </c>
      <c r="C535" s="7">
        <f t="shared" si="16"/>
        <v>0</v>
      </c>
      <c r="D535" s="16">
        <f t="array" ref="D535">IFERROR(INDEX(C$2:C535,MATCH(2,1/(C$2:C535&lt;&gt;0))),0)</f>
        <v>5</v>
      </c>
      <c r="E535" s="16">
        <f t="shared" si="17"/>
        <v>0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22</v>
      </c>
    </row>
    <row r="536" spans="1:7">
      <c r="A536" s="5">
        <v>44272</v>
      </c>
      <c r="B536" s="7">
        <v>6.4500000000000002E-2</v>
      </c>
      <c r="C536" s="7">
        <f t="shared" si="16"/>
        <v>0</v>
      </c>
      <c r="D536" s="16">
        <f t="array" ref="D536">IFERROR(INDEX(C$2:C536,MATCH(2,1/(C$2:C536&lt;&gt;0))),0)</f>
        <v>5</v>
      </c>
      <c r="E536" s="16">
        <f t="shared" si="17"/>
        <v>0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22</v>
      </c>
    </row>
    <row r="537" spans="1:7">
      <c r="A537" s="5">
        <v>44273</v>
      </c>
      <c r="B537" s="7">
        <v>6.4500000000000002E-2</v>
      </c>
      <c r="C537" s="7">
        <f t="shared" si="16"/>
        <v>0</v>
      </c>
      <c r="D537" s="16">
        <f t="array" ref="D537">IFERROR(INDEX(C$2:C537,MATCH(2,1/(C$2:C537&lt;&gt;0))),0)</f>
        <v>5</v>
      </c>
      <c r="E537" s="16">
        <f t="shared" si="17"/>
        <v>0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22</v>
      </c>
    </row>
    <row r="538" spans="1:7">
      <c r="A538" s="5">
        <v>44274</v>
      </c>
      <c r="B538" s="7">
        <v>0.19350000000000001</v>
      </c>
      <c r="C538" s="7">
        <f t="shared" si="16"/>
        <v>0</v>
      </c>
      <c r="D538" s="16">
        <f t="array" ref="D538">IFERROR(INDEX(C$2:C538,MATCH(2,1/(C$2:C538&lt;&gt;0))),0)</f>
        <v>5</v>
      </c>
      <c r="E538" s="16">
        <f t="shared" si="17"/>
        <v>0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22</v>
      </c>
    </row>
    <row r="539" spans="1:7">
      <c r="A539" s="5">
        <v>44277</v>
      </c>
      <c r="B539" s="7">
        <v>0</v>
      </c>
      <c r="C539" s="7">
        <f t="shared" si="16"/>
        <v>0</v>
      </c>
      <c r="D539" s="16">
        <f t="array" ref="D539">IFERROR(INDEX(C$2:C539,MATCH(2,1/(C$2:C539&lt;&gt;0))),0)</f>
        <v>5</v>
      </c>
      <c r="E539" s="16">
        <f t="shared" si="17"/>
        <v>0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22</v>
      </c>
    </row>
    <row r="540" spans="1:7">
      <c r="A540" s="5">
        <v>44278</v>
      </c>
      <c r="B540" s="7">
        <v>0.32240000000000002</v>
      </c>
      <c r="C540" s="7">
        <f t="shared" si="16"/>
        <v>0</v>
      </c>
      <c r="D540" s="16">
        <f t="array" ref="D540">IFERROR(INDEX(C$2:C540,MATCH(2,1/(C$2:C540&lt;&gt;0))),0)</f>
        <v>5</v>
      </c>
      <c r="E540" s="16">
        <f t="shared" si="17"/>
        <v>0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22</v>
      </c>
    </row>
    <row r="541" spans="1:7">
      <c r="A541" s="5">
        <v>44279</v>
      </c>
      <c r="B541" s="7">
        <v>0.90259999999999996</v>
      </c>
      <c r="C541" s="7">
        <f t="shared" si="16"/>
        <v>0</v>
      </c>
      <c r="D541" s="16">
        <f t="array" ref="D541">IFERROR(INDEX(C$2:C541,MATCH(2,1/(C$2:C541&lt;&gt;0))),0)</f>
        <v>5</v>
      </c>
      <c r="E541" s="16">
        <f t="shared" si="17"/>
        <v>0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22</v>
      </c>
    </row>
    <row r="542" spans="1:7">
      <c r="A542" s="5">
        <v>44280</v>
      </c>
      <c r="B542" s="7">
        <v>0.51580000000000004</v>
      </c>
      <c r="C542" s="7">
        <f t="shared" si="16"/>
        <v>0</v>
      </c>
      <c r="D542" s="16">
        <f t="array" ref="D542">IFERROR(INDEX(C$2:C542,MATCH(2,1/(C$2:C542&lt;&gt;0))),0)</f>
        <v>5</v>
      </c>
      <c r="E542" s="16">
        <f t="shared" si="17"/>
        <v>0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22</v>
      </c>
    </row>
    <row r="543" spans="1:7">
      <c r="A543" s="5">
        <v>44281</v>
      </c>
      <c r="B543" s="7">
        <v>0</v>
      </c>
      <c r="C543" s="7">
        <f t="shared" si="16"/>
        <v>0</v>
      </c>
      <c r="D543" s="16">
        <f t="array" ref="D543">IFERROR(INDEX(C$2:C543,MATCH(2,1/(C$2:C543&lt;&gt;0))),0)</f>
        <v>5</v>
      </c>
      <c r="E543" s="16">
        <f t="shared" si="17"/>
        <v>0</v>
      </c>
      <c r="F543" s="16">
        <f>IF(AND(C543&lt;&gt;0,SUM(C$1:$D543)=SUM(C$1:$D543)),ROW(),0)</f>
        <v>0</v>
      </c>
      <c r="G543" s="16">
        <f t="array" ref="G543">IF(ROW()-IFERROR(INDEX(F$2:F543,MATCH(2,1/(F$2:F543&lt;&gt;0))),0)&gt;22,22,ROW()-IFERROR(INDEX(F$2:F543,MATCH(2,1/(F$2:F543&lt;&gt;0))),0))</f>
        <v>22</v>
      </c>
    </row>
    <row r="544" spans="1:7">
      <c r="A544" s="5">
        <v>44284</v>
      </c>
      <c r="B544" s="7">
        <v>0.1288</v>
      </c>
      <c r="C544" s="7">
        <f t="shared" si="16"/>
        <v>0</v>
      </c>
      <c r="D544" s="16">
        <f t="array" ref="D544">IFERROR(INDEX(C$2:C544,MATCH(2,1/(C$2:C544&lt;&gt;0))),0)</f>
        <v>5</v>
      </c>
      <c r="E544" s="16">
        <f t="shared" si="17"/>
        <v>0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22</v>
      </c>
    </row>
    <row r="545" spans="1:7">
      <c r="A545" s="5">
        <v>44285</v>
      </c>
      <c r="B545" s="7">
        <v>0.2576</v>
      </c>
      <c r="C545" s="7">
        <f t="shared" si="16"/>
        <v>0</v>
      </c>
      <c r="D545" s="16">
        <f t="array" ref="D545">IFERROR(INDEX(C$2:C545,MATCH(2,1/(C$2:C545&lt;&gt;0))),0)</f>
        <v>5</v>
      </c>
      <c r="E545" s="16">
        <f t="shared" si="17"/>
        <v>0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22</v>
      </c>
    </row>
    <row r="546" spans="1:7">
      <c r="A546" s="5">
        <v>44286</v>
      </c>
      <c r="B546" s="7">
        <v>0.19320000000000001</v>
      </c>
      <c r="C546" s="7">
        <f t="shared" si="16"/>
        <v>0</v>
      </c>
      <c r="D546" s="16">
        <f t="array" ref="D546">IFERROR(INDEX(C$2:C546,MATCH(2,1/(C$2:C546&lt;&gt;0))),0)</f>
        <v>5</v>
      </c>
      <c r="E546" s="16">
        <f t="shared" si="17"/>
        <v>0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22</v>
      </c>
    </row>
    <row r="547" spans="1:7">
      <c r="A547" s="5">
        <v>44287</v>
      </c>
      <c r="B547" s="7">
        <v>0.2576</v>
      </c>
      <c r="C547" s="7">
        <f t="shared" si="16"/>
        <v>0</v>
      </c>
      <c r="D547" s="16">
        <f t="array" ref="D547">IFERROR(INDEX(C$2:C547,MATCH(2,1/(C$2:C547&lt;&gt;0))),0)</f>
        <v>5</v>
      </c>
      <c r="E547" s="16">
        <f t="shared" si="17"/>
        <v>0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22</v>
      </c>
    </row>
    <row r="548" spans="1:7">
      <c r="A548" s="5">
        <v>44288</v>
      </c>
      <c r="B548" s="7">
        <v>0.1288</v>
      </c>
      <c r="C548" s="7">
        <f t="shared" si="16"/>
        <v>0</v>
      </c>
      <c r="D548" s="16">
        <f t="array" ref="D548">IFERROR(INDEX(C$2:C548,MATCH(2,1/(C$2:C548&lt;&gt;0))),0)</f>
        <v>5</v>
      </c>
      <c r="E548" s="16">
        <f t="shared" si="17"/>
        <v>0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22</v>
      </c>
    </row>
    <row r="549" spans="1:7">
      <c r="A549" s="5">
        <v>44292</v>
      </c>
      <c r="B549" s="7">
        <v>0.19320000000000001</v>
      </c>
      <c r="C549" s="7">
        <f t="shared" si="16"/>
        <v>0</v>
      </c>
      <c r="D549" s="16">
        <f t="array" ref="D549">IFERROR(INDEX(C$2:C549,MATCH(2,1/(C$2:C549&lt;&gt;0))),0)</f>
        <v>5</v>
      </c>
      <c r="E549" s="16">
        <f t="shared" si="17"/>
        <v>0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22</v>
      </c>
    </row>
    <row r="550" spans="1:7">
      <c r="A550" s="5">
        <v>44293</v>
      </c>
      <c r="B550" s="7">
        <v>0.1288</v>
      </c>
      <c r="C550" s="7">
        <f t="shared" si="16"/>
        <v>0</v>
      </c>
      <c r="D550" s="16">
        <f t="array" ref="D550">IFERROR(INDEX(C$2:C550,MATCH(2,1/(C$2:C550&lt;&gt;0))),0)</f>
        <v>5</v>
      </c>
      <c r="E550" s="16">
        <f t="shared" si="17"/>
        <v>0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22</v>
      </c>
    </row>
    <row r="551" spans="1:7">
      <c r="A551" s="5">
        <v>44294</v>
      </c>
      <c r="B551" s="7">
        <v>0.64390000000000003</v>
      </c>
      <c r="C551" s="7">
        <f t="shared" si="16"/>
        <v>0</v>
      </c>
      <c r="D551" s="16">
        <f t="array" ref="D551">IFERROR(INDEX(C$2:C551,MATCH(2,1/(C$2:C551&lt;&gt;0))),0)</f>
        <v>5</v>
      </c>
      <c r="E551" s="16">
        <f t="shared" si="17"/>
        <v>0</v>
      </c>
      <c r="F551" s="16">
        <f>IF(AND(C551&lt;&gt;0,SUM(C$1:$D551)=SUM(C$1:$D551)),ROW(),0)</f>
        <v>0</v>
      </c>
      <c r="G551" s="16">
        <f t="array" ref="G551">IF(ROW()-IFERROR(INDEX(F$2:F551,MATCH(2,1/(F$2:F551&lt;&gt;0))),0)&gt;22,22,ROW()-IFERROR(INDEX(F$2:F551,MATCH(2,1/(F$2:F551&lt;&gt;0))),0))</f>
        <v>22</v>
      </c>
    </row>
    <row r="552" spans="1:7">
      <c r="A552" s="5">
        <v>44295</v>
      </c>
      <c r="B552" s="7">
        <v>0.12859999999999999</v>
      </c>
      <c r="C552" s="7">
        <f t="shared" si="16"/>
        <v>0</v>
      </c>
      <c r="D552" s="16">
        <f t="array" ref="D552">IFERROR(INDEX(C$2:C552,MATCH(2,1/(C$2:C552&lt;&gt;0))),0)</f>
        <v>5</v>
      </c>
      <c r="E552" s="16">
        <f t="shared" si="17"/>
        <v>0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22</v>
      </c>
    </row>
    <row r="553" spans="1:7">
      <c r="A553" s="5">
        <v>44298</v>
      </c>
      <c r="B553" s="7">
        <v>0.64180000000000004</v>
      </c>
      <c r="C553" s="7">
        <f t="shared" si="16"/>
        <v>0</v>
      </c>
      <c r="D553" s="16">
        <f t="array" ref="D553">IFERROR(INDEX(C$2:C553,MATCH(2,1/(C$2:C553&lt;&gt;0))),0)</f>
        <v>5</v>
      </c>
      <c r="E553" s="16">
        <f t="shared" si="17"/>
        <v>0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22</v>
      </c>
    </row>
    <row r="554" spans="1:7">
      <c r="A554" s="5">
        <v>44299</v>
      </c>
      <c r="B554" s="7">
        <v>0.57769999999999999</v>
      </c>
      <c r="C554" s="7">
        <f t="shared" si="16"/>
        <v>0</v>
      </c>
      <c r="D554" s="16">
        <f t="array" ref="D554">IFERROR(INDEX(C$2:C554,MATCH(2,1/(C$2:C554&lt;&gt;0))),0)</f>
        <v>5</v>
      </c>
      <c r="E554" s="16">
        <f t="shared" si="17"/>
        <v>0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22</v>
      </c>
    </row>
    <row r="555" spans="1:7">
      <c r="A555" s="5">
        <v>44300</v>
      </c>
      <c r="B555" s="7">
        <v>0</v>
      </c>
      <c r="C555" s="7">
        <f t="shared" si="16"/>
        <v>0</v>
      </c>
      <c r="D555" s="16">
        <f t="array" ref="D555">IFERROR(INDEX(C$2:C555,MATCH(2,1/(C$2:C555&lt;&gt;0))),0)</f>
        <v>5</v>
      </c>
      <c r="E555" s="16">
        <f t="shared" si="17"/>
        <v>0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22</v>
      </c>
    </row>
    <row r="556" spans="1:7">
      <c r="A556" s="5">
        <v>44301</v>
      </c>
      <c r="B556" s="7">
        <v>0.32090000000000002</v>
      </c>
      <c r="C556" s="7">
        <f t="shared" si="16"/>
        <v>0</v>
      </c>
      <c r="D556" s="16">
        <f t="array" ref="D556">IFERROR(INDEX(C$2:C556,MATCH(2,1/(C$2:C556&lt;&gt;0))),0)</f>
        <v>5</v>
      </c>
      <c r="E556" s="16">
        <f t="shared" si="17"/>
        <v>0</v>
      </c>
      <c r="F556" s="16">
        <f>IF(AND(C556&lt;&gt;0,SUM(C$1:$D556)=SUM(C$1:$D556)),ROW(),0)</f>
        <v>0</v>
      </c>
      <c r="G556" s="16">
        <f t="array" ref="G556">IF(ROW()-IFERROR(INDEX(F$2:F556,MATCH(2,1/(F$2:F556&lt;&gt;0))),0)&gt;22,22,ROW()-IFERROR(INDEX(F$2:F556,MATCH(2,1/(F$2:F556&lt;&gt;0))),0))</f>
        <v>22</v>
      </c>
    </row>
    <row r="557" spans="1:7">
      <c r="A557" s="5">
        <v>44302</v>
      </c>
      <c r="B557" s="7">
        <v>6.4100000000000004E-2</v>
      </c>
      <c r="C557" s="7">
        <f t="shared" si="16"/>
        <v>0</v>
      </c>
      <c r="D557" s="16">
        <f t="array" ref="D557">IFERROR(INDEX(C$2:C557,MATCH(2,1/(C$2:C557&lt;&gt;0))),0)</f>
        <v>5</v>
      </c>
      <c r="E557" s="16">
        <f t="shared" si="17"/>
        <v>0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22</v>
      </c>
    </row>
    <row r="558" spans="1:7">
      <c r="A558" s="5">
        <v>44305</v>
      </c>
      <c r="B558" s="7">
        <v>0.19239999999999999</v>
      </c>
      <c r="C558" s="7">
        <f t="shared" si="16"/>
        <v>0</v>
      </c>
      <c r="D558" s="16">
        <f t="array" ref="D558">IFERROR(INDEX(C$2:C558,MATCH(2,1/(C$2:C558&lt;&gt;0))),0)</f>
        <v>5</v>
      </c>
      <c r="E558" s="16">
        <f t="shared" si="17"/>
        <v>0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22</v>
      </c>
    </row>
    <row r="559" spans="1:7">
      <c r="A559" s="5">
        <v>44306</v>
      </c>
      <c r="B559" s="7">
        <v>0.25640000000000002</v>
      </c>
      <c r="C559" s="7">
        <f t="shared" si="16"/>
        <v>0</v>
      </c>
      <c r="D559" s="16">
        <f t="array" ref="D559">IFERROR(INDEX(C$2:C559,MATCH(2,1/(C$2:C559&lt;&gt;0))),0)</f>
        <v>5</v>
      </c>
      <c r="E559" s="16">
        <f t="shared" si="17"/>
        <v>0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22</v>
      </c>
    </row>
    <row r="560" spans="1:7">
      <c r="A560" s="5">
        <v>44307</v>
      </c>
      <c r="B560" s="7">
        <v>0.57689999999999997</v>
      </c>
      <c r="C560" s="7">
        <f t="shared" si="16"/>
        <v>0</v>
      </c>
      <c r="D560" s="16">
        <f t="array" ref="D560">IFERROR(INDEX(C$2:C560,MATCH(2,1/(C$2:C560&lt;&gt;0))),0)</f>
        <v>5</v>
      </c>
      <c r="E560" s="16">
        <f t="shared" si="17"/>
        <v>0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22</v>
      </c>
    </row>
    <row r="561" spans="1:7">
      <c r="A561" s="5">
        <v>44308</v>
      </c>
      <c r="B561" s="7">
        <v>6.4100000000000004E-2</v>
      </c>
      <c r="C561" s="7">
        <f t="shared" si="16"/>
        <v>0</v>
      </c>
      <c r="D561" s="16">
        <f t="array" ref="D561">IFERROR(INDEX(C$2:C561,MATCH(2,1/(C$2:C561&lt;&gt;0))),0)</f>
        <v>5</v>
      </c>
      <c r="E561" s="16">
        <f t="shared" si="17"/>
        <v>0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22</v>
      </c>
    </row>
    <row r="562" spans="1:7">
      <c r="A562" s="5">
        <v>44309</v>
      </c>
      <c r="B562" s="7">
        <v>0.32050000000000001</v>
      </c>
      <c r="C562" s="7">
        <f t="shared" si="16"/>
        <v>0</v>
      </c>
      <c r="D562" s="16">
        <f t="array" ref="D562">IFERROR(INDEX(C$2:C562,MATCH(2,1/(C$2:C562&lt;&gt;0))),0)</f>
        <v>5</v>
      </c>
      <c r="E562" s="16">
        <f t="shared" si="17"/>
        <v>0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22</v>
      </c>
    </row>
    <row r="563" spans="1:7">
      <c r="A563" s="5">
        <v>44312</v>
      </c>
      <c r="B563" s="7">
        <v>0.57689999999999997</v>
      </c>
      <c r="C563" s="7">
        <f t="shared" si="16"/>
        <v>0</v>
      </c>
      <c r="D563" s="16">
        <f t="array" ref="D563">IFERROR(INDEX(C$2:C563,MATCH(2,1/(C$2:C563&lt;&gt;0))),0)</f>
        <v>5</v>
      </c>
      <c r="E563" s="16">
        <f t="shared" si="17"/>
        <v>0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22</v>
      </c>
    </row>
    <row r="564" spans="1:7">
      <c r="A564" s="5">
        <v>44313</v>
      </c>
      <c r="B564" s="7">
        <v>0.83279999999999998</v>
      </c>
      <c r="C564" s="7">
        <f t="shared" si="16"/>
        <v>0</v>
      </c>
      <c r="D564" s="16">
        <f t="array" ref="D564">IFERROR(INDEX(C$2:C564,MATCH(2,1/(C$2:C564&lt;&gt;0))),0)</f>
        <v>5</v>
      </c>
      <c r="E564" s="16">
        <f t="shared" si="17"/>
        <v>0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22</v>
      </c>
    </row>
    <row r="565" spans="1:7">
      <c r="A565" s="5">
        <v>44314</v>
      </c>
      <c r="B565" s="7">
        <v>1.1531</v>
      </c>
      <c r="C565" s="7">
        <f t="shared" si="16"/>
        <v>0</v>
      </c>
      <c r="D565" s="16">
        <f t="array" ref="D565">IFERROR(INDEX(C$2:C565,MATCH(2,1/(C$2:C565&lt;&gt;0))),0)</f>
        <v>5</v>
      </c>
      <c r="E565" s="16">
        <f t="shared" si="17"/>
        <v>0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22</v>
      </c>
    </row>
    <row r="566" spans="1:7">
      <c r="A566" s="5">
        <v>44315</v>
      </c>
      <c r="B566" s="7">
        <v>0.89629999999999999</v>
      </c>
      <c r="C566" s="7">
        <f t="shared" si="16"/>
        <v>0</v>
      </c>
      <c r="D566" s="16">
        <f t="array" ref="D566">IFERROR(INDEX(C$2:C566,MATCH(2,1/(C$2:C566&lt;&gt;0))),0)</f>
        <v>5</v>
      </c>
      <c r="E566" s="16">
        <f t="shared" si="17"/>
        <v>0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22</v>
      </c>
    </row>
    <row r="567" spans="1:7">
      <c r="A567" s="5">
        <v>44316</v>
      </c>
      <c r="B567" s="7">
        <v>1.7285999999999999</v>
      </c>
      <c r="C567" s="7">
        <f t="shared" si="16"/>
        <v>0</v>
      </c>
      <c r="D567" s="16">
        <f t="array" ref="D567">IFERROR(INDEX(C$2:C567,MATCH(2,1/(C$2:C567&lt;&gt;0))),0)</f>
        <v>5</v>
      </c>
      <c r="E567" s="16">
        <f t="shared" si="17"/>
        <v>0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22</v>
      </c>
    </row>
    <row r="568" spans="1:7">
      <c r="A568" s="5">
        <v>44322</v>
      </c>
      <c r="B568" s="7">
        <v>1.5365</v>
      </c>
      <c r="C568" s="7">
        <f t="shared" si="16"/>
        <v>0</v>
      </c>
      <c r="D568" s="16">
        <f t="array" ref="D568">IFERROR(INDEX(C$2:C568,MATCH(2,1/(C$2:C568&lt;&gt;0))),0)</f>
        <v>5</v>
      </c>
      <c r="E568" s="16">
        <f t="shared" si="17"/>
        <v>0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22</v>
      </c>
    </row>
    <row r="569" spans="1:7">
      <c r="A569" s="5">
        <v>44323</v>
      </c>
      <c r="B569" s="7">
        <v>1.1524000000000001</v>
      </c>
      <c r="C569" s="7">
        <f t="shared" si="16"/>
        <v>0</v>
      </c>
      <c r="D569" s="16">
        <f t="array" ref="D569">IFERROR(INDEX(C$2:C569,MATCH(2,1/(C$2:C569&lt;&gt;0))),0)</f>
        <v>5</v>
      </c>
      <c r="E569" s="16">
        <f t="shared" si="17"/>
        <v>0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22</v>
      </c>
    </row>
    <row r="570" spans="1:7">
      <c r="A570" s="5">
        <v>44326</v>
      </c>
      <c r="B570" s="7">
        <v>0.89570000000000005</v>
      </c>
      <c r="C570" s="7">
        <f t="shared" si="16"/>
        <v>0</v>
      </c>
      <c r="D570" s="16">
        <f t="array" ref="D570">IFERROR(INDEX(C$2:C570,MATCH(2,1/(C$2:C570&lt;&gt;0))),0)</f>
        <v>5</v>
      </c>
      <c r="E570" s="16">
        <f t="shared" si="17"/>
        <v>0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22</v>
      </c>
    </row>
    <row r="571" spans="1:7">
      <c r="A571" s="5">
        <v>44327</v>
      </c>
      <c r="B571" s="7">
        <v>0.83120000000000005</v>
      </c>
      <c r="C571" s="7">
        <f t="shared" si="16"/>
        <v>0</v>
      </c>
      <c r="D571" s="16">
        <f t="array" ref="D571">IFERROR(INDEX(C$2:C571,MATCH(2,1/(C$2:C571&lt;&gt;0))),0)</f>
        <v>5</v>
      </c>
      <c r="E571" s="16">
        <f t="shared" si="17"/>
        <v>0</v>
      </c>
      <c r="F571" s="16">
        <f>IF(AND(C571&lt;&gt;0,SUM(C$1:$D571)=SUM(C$1:$D571)),ROW(),0)</f>
        <v>0</v>
      </c>
      <c r="G571" s="16">
        <f t="array" ref="G571">IF(ROW()-IFERROR(INDEX(F$2:F571,MATCH(2,1/(F$2:F571&lt;&gt;0))),0)&gt;22,22,ROW()-IFERROR(INDEX(F$2:F571,MATCH(2,1/(F$2:F571&lt;&gt;0))),0))</f>
        <v>22</v>
      </c>
    </row>
    <row r="572" spans="1:7">
      <c r="A572" s="5">
        <v>44328</v>
      </c>
      <c r="B572" s="7">
        <v>0.31969999999999998</v>
      </c>
      <c r="C572" s="7">
        <f t="shared" si="16"/>
        <v>0</v>
      </c>
      <c r="D572" s="16">
        <f t="array" ref="D572">IFERROR(INDEX(C$2:C572,MATCH(2,1/(C$2:C572&lt;&gt;0))),0)</f>
        <v>5</v>
      </c>
      <c r="E572" s="16">
        <f t="shared" si="17"/>
        <v>0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22</v>
      </c>
    </row>
    <row r="573" spans="1:7">
      <c r="A573" s="5">
        <v>44329</v>
      </c>
      <c r="B573" s="7">
        <v>0.12790000000000001</v>
      </c>
      <c r="C573" s="7">
        <f t="shared" si="16"/>
        <v>0</v>
      </c>
      <c r="D573" s="16">
        <f t="array" ref="D573">IFERROR(INDEX(C$2:C573,MATCH(2,1/(C$2:C573&lt;&gt;0))),0)</f>
        <v>5</v>
      </c>
      <c r="E573" s="16">
        <f t="shared" si="17"/>
        <v>0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22</v>
      </c>
    </row>
    <row r="574" spans="1:7">
      <c r="A574" s="5">
        <v>44330</v>
      </c>
      <c r="B574" s="7">
        <v>0.25580000000000003</v>
      </c>
      <c r="C574" s="7">
        <f t="shared" si="16"/>
        <v>0</v>
      </c>
      <c r="D574" s="16">
        <f t="array" ref="D574">IFERROR(INDEX(C$2:C574,MATCH(2,1/(C$2:C574&lt;&gt;0))),0)</f>
        <v>5</v>
      </c>
      <c r="E574" s="16">
        <f t="shared" si="17"/>
        <v>0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22</v>
      </c>
    </row>
    <row r="575" spans="1:7">
      <c r="A575" s="5">
        <v>44333</v>
      </c>
      <c r="B575" s="7">
        <v>1.6014999999999999</v>
      </c>
      <c r="C575" s="7">
        <f t="shared" si="16"/>
        <v>0</v>
      </c>
      <c r="D575" s="16">
        <f t="array" ref="D575">IFERROR(INDEX(C$2:C575,MATCH(2,1/(C$2:C575&lt;&gt;0))),0)</f>
        <v>5</v>
      </c>
      <c r="E575" s="16">
        <f t="shared" si="17"/>
        <v>0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22</v>
      </c>
    </row>
    <row r="576" spans="1:7">
      <c r="A576" s="5">
        <v>44334</v>
      </c>
      <c r="B576" s="7">
        <v>0.51180000000000003</v>
      </c>
      <c r="C576" s="7">
        <f t="shared" si="16"/>
        <v>0</v>
      </c>
      <c r="D576" s="16">
        <f t="array" ref="D576">IFERROR(INDEX(C$2:C576,MATCH(2,1/(C$2:C576&lt;&gt;0))),0)</f>
        <v>5</v>
      </c>
      <c r="E576" s="16">
        <f t="shared" si="17"/>
        <v>0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22</v>
      </c>
    </row>
    <row r="577" spans="1:7">
      <c r="A577" s="5">
        <v>44335</v>
      </c>
      <c r="B577" s="7">
        <v>6.4000000000000001E-2</v>
      </c>
      <c r="C577" s="7">
        <f t="shared" si="16"/>
        <v>0</v>
      </c>
      <c r="D577" s="16">
        <f t="array" ref="D577">IFERROR(INDEX(C$2:C577,MATCH(2,1/(C$2:C577&lt;&gt;0))),0)</f>
        <v>5</v>
      </c>
      <c r="E577" s="16">
        <f t="shared" si="17"/>
        <v>0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22</v>
      </c>
    </row>
    <row r="578" spans="1:7">
      <c r="A578" s="5">
        <v>44336</v>
      </c>
      <c r="B578" s="7">
        <v>0.25590000000000002</v>
      </c>
      <c r="C578" s="7">
        <f t="shared" si="16"/>
        <v>0</v>
      </c>
      <c r="D578" s="16">
        <f t="array" ref="D578">IFERROR(INDEX(C$2:C578,MATCH(2,1/(C$2:C578&lt;&gt;0))),0)</f>
        <v>5</v>
      </c>
      <c r="E578" s="16">
        <f t="shared" si="17"/>
        <v>0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22</v>
      </c>
    </row>
    <row r="579" spans="1:7">
      <c r="A579" s="5">
        <v>44337</v>
      </c>
      <c r="B579" s="7">
        <v>6.3899999999999998E-2</v>
      </c>
      <c r="C579" s="7">
        <f t="shared" ref="C579:C642" si="18">IF(B579&gt;10,5,0)</f>
        <v>0</v>
      </c>
      <c r="D579" s="16">
        <f t="array" ref="D579">IFERROR(INDEX(C$2:C579,MATCH(2,1/(C$2:C579&lt;&gt;0))),0)</f>
        <v>5</v>
      </c>
      <c r="E579" s="16">
        <f t="shared" ref="E579:E642" si="19">IF(D579=0,0,IF(D579&lt;0,-1*(ABS(D579)-G579*ABS(D579)/22),D579-G579*D579/22))</f>
        <v>0</v>
      </c>
      <c r="F579" s="16">
        <f>IF(AND(C579&lt;&gt;0,SUM(C$1:$D579)=SUM(C$1:$D579)),ROW(),0)</f>
        <v>0</v>
      </c>
      <c r="G579" s="16">
        <f t="array" ref="G579">IF(ROW()-IFERROR(INDEX(F$2:F579,MATCH(2,1/(F$2:F579&lt;&gt;0))),0)&gt;22,22,ROW()-IFERROR(INDEX(F$2:F579,MATCH(2,1/(F$2:F579&lt;&gt;0))),0))</f>
        <v>22</v>
      </c>
    </row>
    <row r="580" spans="1:7">
      <c r="A580" s="5">
        <v>44340</v>
      </c>
      <c r="B580" s="7">
        <v>0.1918</v>
      </c>
      <c r="C580" s="7">
        <f t="shared" si="18"/>
        <v>0</v>
      </c>
      <c r="D580" s="16">
        <f t="array" ref="D580">IFERROR(INDEX(C$2:C580,MATCH(2,1/(C$2:C580&lt;&gt;0))),0)</f>
        <v>5</v>
      </c>
      <c r="E580" s="16">
        <f t="shared" si="19"/>
        <v>0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22</v>
      </c>
    </row>
    <row r="581" spans="1:7">
      <c r="A581" s="5">
        <v>44341</v>
      </c>
      <c r="B581" s="7">
        <v>6.3899999999999998E-2</v>
      </c>
      <c r="C581" s="7">
        <f t="shared" si="18"/>
        <v>0</v>
      </c>
      <c r="D581" s="16">
        <f t="array" ref="D581">IFERROR(INDEX(C$2:C581,MATCH(2,1/(C$2:C581&lt;&gt;0))),0)</f>
        <v>5</v>
      </c>
      <c r="E581" s="16">
        <f t="shared" si="19"/>
        <v>0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22</v>
      </c>
    </row>
    <row r="582" spans="1:7">
      <c r="A582" s="5">
        <v>44342</v>
      </c>
      <c r="B582" s="7">
        <v>6.3899999999999998E-2</v>
      </c>
      <c r="C582" s="7">
        <f t="shared" si="18"/>
        <v>0</v>
      </c>
      <c r="D582" s="16">
        <f t="array" ref="D582">IFERROR(INDEX(C$2:C582,MATCH(2,1/(C$2:C582&lt;&gt;0))),0)</f>
        <v>5</v>
      </c>
      <c r="E582" s="16">
        <f t="shared" si="19"/>
        <v>0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22</v>
      </c>
    </row>
    <row r="583" spans="1:7">
      <c r="A583" s="5">
        <v>44343</v>
      </c>
      <c r="B583" s="7">
        <v>0</v>
      </c>
      <c r="C583" s="7">
        <f t="shared" si="18"/>
        <v>0</v>
      </c>
      <c r="D583" s="16">
        <f t="array" ref="D583">IFERROR(INDEX(C$2:C583,MATCH(2,1/(C$2:C583&lt;&gt;0))),0)</f>
        <v>5</v>
      </c>
      <c r="E583" s="16">
        <f t="shared" si="19"/>
        <v>0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22</v>
      </c>
    </row>
    <row r="584" spans="1:7">
      <c r="A584" s="5">
        <v>44344</v>
      </c>
      <c r="B584" s="7">
        <v>6.3899999999999998E-2</v>
      </c>
      <c r="C584" s="7">
        <f t="shared" si="18"/>
        <v>0</v>
      </c>
      <c r="D584" s="16">
        <f t="array" ref="D584">IFERROR(INDEX(C$2:C584,MATCH(2,1/(C$2:C584&lt;&gt;0))),0)</f>
        <v>5</v>
      </c>
      <c r="E584" s="16">
        <f t="shared" si="19"/>
        <v>0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22</v>
      </c>
    </row>
    <row r="585" spans="1:7">
      <c r="A585" s="5">
        <v>44347</v>
      </c>
      <c r="B585" s="7">
        <v>6.3899999999999998E-2</v>
      </c>
      <c r="C585" s="7">
        <f t="shared" si="18"/>
        <v>0</v>
      </c>
      <c r="D585" s="16">
        <f t="array" ref="D585">IFERROR(INDEX(C$2:C585,MATCH(2,1/(C$2:C585&lt;&gt;0))),0)</f>
        <v>5</v>
      </c>
      <c r="E585" s="16">
        <f t="shared" si="19"/>
        <v>0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22</v>
      </c>
    </row>
    <row r="586" spans="1:7">
      <c r="A586" s="5">
        <v>44348</v>
      </c>
      <c r="B586" s="7">
        <v>6.3899999999999998E-2</v>
      </c>
      <c r="C586" s="7">
        <f t="shared" si="18"/>
        <v>0</v>
      </c>
      <c r="D586" s="16">
        <f t="array" ref="D586">IFERROR(INDEX(C$2:C586,MATCH(2,1/(C$2:C586&lt;&gt;0))),0)</f>
        <v>5</v>
      </c>
      <c r="E586" s="16">
        <f t="shared" si="19"/>
        <v>0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22</v>
      </c>
    </row>
    <row r="587" spans="1:7">
      <c r="A587" s="5">
        <v>44349</v>
      </c>
      <c r="B587" s="7">
        <v>0.51119999999999999</v>
      </c>
      <c r="C587" s="7">
        <f t="shared" si="18"/>
        <v>0</v>
      </c>
      <c r="D587" s="16">
        <f t="array" ref="D587">IFERROR(INDEX(C$2:C587,MATCH(2,1/(C$2:C587&lt;&gt;0))),0)</f>
        <v>5</v>
      </c>
      <c r="E587" s="16">
        <f t="shared" si="19"/>
        <v>0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22</v>
      </c>
    </row>
    <row r="588" spans="1:7">
      <c r="A588" s="5">
        <v>44350</v>
      </c>
      <c r="B588" s="7">
        <v>0.19170000000000001</v>
      </c>
      <c r="C588" s="7">
        <f t="shared" si="18"/>
        <v>0</v>
      </c>
      <c r="D588" s="16">
        <f t="array" ref="D588">IFERROR(INDEX(C$2:C588,MATCH(2,1/(C$2:C588&lt;&gt;0))),0)</f>
        <v>5</v>
      </c>
      <c r="E588" s="16">
        <f t="shared" si="19"/>
        <v>0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22</v>
      </c>
    </row>
    <row r="589" spans="1:7">
      <c r="A589" s="5">
        <v>44351</v>
      </c>
      <c r="B589" s="7">
        <v>0.19170000000000001</v>
      </c>
      <c r="C589" s="7">
        <f t="shared" si="18"/>
        <v>0</v>
      </c>
      <c r="D589" s="16">
        <f t="array" ref="D589">IFERROR(INDEX(C$2:C589,MATCH(2,1/(C$2:C589&lt;&gt;0))),0)</f>
        <v>5</v>
      </c>
      <c r="E589" s="16">
        <f t="shared" si="19"/>
        <v>0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22</v>
      </c>
    </row>
    <row r="590" spans="1:7">
      <c r="A590" s="5">
        <v>44354</v>
      </c>
      <c r="B590" s="7">
        <v>0.31950000000000001</v>
      </c>
      <c r="C590" s="7">
        <f t="shared" si="18"/>
        <v>0</v>
      </c>
      <c r="D590" s="16">
        <f t="array" ref="D590">IFERROR(INDEX(C$2:C590,MATCH(2,1/(C$2:C590&lt;&gt;0))),0)</f>
        <v>5</v>
      </c>
      <c r="E590" s="16">
        <f t="shared" si="19"/>
        <v>0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22</v>
      </c>
    </row>
    <row r="591" spans="1:7">
      <c r="A591" s="5">
        <v>44355</v>
      </c>
      <c r="B591" s="7">
        <v>0.89400000000000002</v>
      </c>
      <c r="C591" s="7">
        <f t="shared" si="18"/>
        <v>0</v>
      </c>
      <c r="D591" s="16">
        <f t="array" ref="D591">IFERROR(INDEX(C$2:C591,MATCH(2,1/(C$2:C591&lt;&gt;0))),0)</f>
        <v>5</v>
      </c>
      <c r="E591" s="16">
        <f t="shared" si="19"/>
        <v>0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22</v>
      </c>
    </row>
    <row r="592" spans="1:7">
      <c r="A592" s="5">
        <v>44356</v>
      </c>
      <c r="B592" s="7">
        <v>0.19139999999999999</v>
      </c>
      <c r="C592" s="7">
        <f t="shared" si="18"/>
        <v>0</v>
      </c>
      <c r="D592" s="16">
        <f t="array" ref="D592">IFERROR(INDEX(C$2:C592,MATCH(2,1/(C$2:C592&lt;&gt;0))),0)</f>
        <v>5</v>
      </c>
      <c r="E592" s="16">
        <f t="shared" si="19"/>
        <v>0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22</v>
      </c>
    </row>
    <row r="593" spans="1:7">
      <c r="A593" s="5">
        <v>44357</v>
      </c>
      <c r="B593" s="7">
        <v>0.25509999999999999</v>
      </c>
      <c r="C593" s="7">
        <f t="shared" si="18"/>
        <v>0</v>
      </c>
      <c r="D593" s="16">
        <f t="array" ref="D593">IFERROR(INDEX(C$2:C593,MATCH(2,1/(C$2:C593&lt;&gt;0))),0)</f>
        <v>5</v>
      </c>
      <c r="E593" s="16">
        <f t="shared" si="19"/>
        <v>0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22</v>
      </c>
    </row>
    <row r="594" spans="1:7">
      <c r="A594" s="5">
        <v>44358</v>
      </c>
      <c r="B594" s="7">
        <v>0.38269999999999998</v>
      </c>
      <c r="C594" s="7">
        <f t="shared" si="18"/>
        <v>0</v>
      </c>
      <c r="D594" s="16">
        <f t="array" ref="D594">IFERROR(INDEX(C$2:C594,MATCH(2,1/(C$2:C594&lt;&gt;0))),0)</f>
        <v>5</v>
      </c>
      <c r="E594" s="16">
        <f t="shared" si="19"/>
        <v>0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22</v>
      </c>
    </row>
    <row r="595" spans="1:7">
      <c r="A595" s="5">
        <v>44362</v>
      </c>
      <c r="B595" s="7">
        <v>0.38</v>
      </c>
      <c r="C595" s="7">
        <f t="shared" si="18"/>
        <v>0</v>
      </c>
      <c r="D595" s="16">
        <f t="array" ref="D595">IFERROR(INDEX(C$2:C595,MATCH(2,1/(C$2:C595&lt;&gt;0))),0)</f>
        <v>5</v>
      </c>
      <c r="E595" s="16">
        <f t="shared" si="19"/>
        <v>0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22</v>
      </c>
    </row>
    <row r="596" spans="1:7">
      <c r="A596" s="5">
        <v>44363</v>
      </c>
      <c r="B596" s="7">
        <v>0.63290000000000002</v>
      </c>
      <c r="C596" s="7">
        <f t="shared" si="18"/>
        <v>0</v>
      </c>
      <c r="D596" s="16">
        <f t="array" ref="D596">IFERROR(INDEX(C$2:C596,MATCH(2,1/(C$2:C596&lt;&gt;0))),0)</f>
        <v>5</v>
      </c>
      <c r="E596" s="16">
        <f t="shared" si="19"/>
        <v>0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22</v>
      </c>
    </row>
    <row r="597" spans="1:7">
      <c r="A597" s="5">
        <v>44364</v>
      </c>
      <c r="B597" s="7">
        <v>6.3299999999999995E-2</v>
      </c>
      <c r="C597" s="7">
        <f t="shared" si="18"/>
        <v>0</v>
      </c>
      <c r="D597" s="16">
        <f t="array" ref="D597">IFERROR(INDEX(C$2:C597,MATCH(2,1/(C$2:C597&lt;&gt;0))),0)</f>
        <v>5</v>
      </c>
      <c r="E597" s="16">
        <f t="shared" si="19"/>
        <v>0</v>
      </c>
      <c r="F597" s="16">
        <f>IF(AND(C597&lt;&gt;0,SUM(C$1:$D597)=SUM(C$1:$D597)),ROW(),0)</f>
        <v>0</v>
      </c>
      <c r="G597" s="16">
        <f t="array" ref="G597">IF(ROW()-IFERROR(INDEX(F$2:F597,MATCH(2,1/(F$2:F597&lt;&gt;0))),0)&gt;22,22,ROW()-IFERROR(INDEX(F$2:F597,MATCH(2,1/(F$2:F597&lt;&gt;0))),0))</f>
        <v>22</v>
      </c>
    </row>
    <row r="598" spans="1:7">
      <c r="A598" s="5">
        <v>44365</v>
      </c>
      <c r="B598" s="7">
        <v>0</v>
      </c>
      <c r="C598" s="7">
        <f t="shared" si="18"/>
        <v>0</v>
      </c>
      <c r="D598" s="16">
        <f t="array" ref="D598">IFERROR(INDEX(C$2:C598,MATCH(2,1/(C$2:C598&lt;&gt;0))),0)</f>
        <v>5</v>
      </c>
      <c r="E598" s="16">
        <f t="shared" si="19"/>
        <v>0</v>
      </c>
      <c r="F598" s="16">
        <f>IF(AND(C598&lt;&gt;0,SUM(C$1:$D598)=SUM(C$1:$D598)),ROW(),0)</f>
        <v>0</v>
      </c>
      <c r="G598" s="16">
        <f t="array" ref="G598">IF(ROW()-IFERROR(INDEX(F$2:F598,MATCH(2,1/(F$2:F598&lt;&gt;0))),0)&gt;22,22,ROW()-IFERROR(INDEX(F$2:F598,MATCH(2,1/(F$2:F598&lt;&gt;0))),0))</f>
        <v>22</v>
      </c>
    </row>
    <row r="599" spans="1:7">
      <c r="A599" s="5">
        <v>44368</v>
      </c>
      <c r="B599" s="7">
        <v>6.3299999999999995E-2</v>
      </c>
      <c r="C599" s="7">
        <f t="shared" si="18"/>
        <v>0</v>
      </c>
      <c r="D599" s="16">
        <f t="array" ref="D599">IFERROR(INDEX(C$2:C599,MATCH(2,1/(C$2:C599&lt;&gt;0))),0)</f>
        <v>5</v>
      </c>
      <c r="E599" s="16">
        <f t="shared" si="19"/>
        <v>0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22</v>
      </c>
    </row>
    <row r="600" spans="1:7">
      <c r="A600" s="5">
        <v>44369</v>
      </c>
      <c r="B600" s="7">
        <v>6.3200000000000006E-2</v>
      </c>
      <c r="C600" s="7">
        <f t="shared" si="18"/>
        <v>0</v>
      </c>
      <c r="D600" s="16">
        <f t="array" ref="D600">IFERROR(INDEX(C$2:C600,MATCH(2,1/(C$2:C600&lt;&gt;0))),0)</f>
        <v>5</v>
      </c>
      <c r="E600" s="16">
        <f t="shared" si="19"/>
        <v>0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22</v>
      </c>
    </row>
    <row r="601" spans="1:7">
      <c r="A601" s="5">
        <v>44370</v>
      </c>
      <c r="B601" s="7">
        <v>6.3100000000000003E-2</v>
      </c>
      <c r="C601" s="7">
        <f t="shared" si="18"/>
        <v>0</v>
      </c>
      <c r="D601" s="16">
        <f t="array" ref="D601">IFERROR(INDEX(C$2:C601,MATCH(2,1/(C$2:C601&lt;&gt;0))),0)</f>
        <v>5</v>
      </c>
      <c r="E601" s="16">
        <f t="shared" si="19"/>
        <v>0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22</v>
      </c>
    </row>
    <row r="602" spans="1:7">
      <c r="A602" s="5">
        <v>44371</v>
      </c>
      <c r="B602" s="7">
        <v>0.18940000000000001</v>
      </c>
      <c r="C602" s="7">
        <f t="shared" si="18"/>
        <v>0</v>
      </c>
      <c r="D602" s="16">
        <f t="array" ref="D602">IFERROR(INDEX(C$2:C602,MATCH(2,1/(C$2:C602&lt;&gt;0))),0)</f>
        <v>5</v>
      </c>
      <c r="E602" s="16">
        <f t="shared" si="19"/>
        <v>0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22</v>
      </c>
    </row>
    <row r="603" spans="1:7">
      <c r="A603" s="5">
        <v>44372</v>
      </c>
      <c r="B603" s="7">
        <v>6.3100000000000003E-2</v>
      </c>
      <c r="C603" s="7">
        <f t="shared" si="18"/>
        <v>0</v>
      </c>
      <c r="D603" s="16">
        <f t="array" ref="D603">IFERROR(INDEX(C$2:C603,MATCH(2,1/(C$2:C603&lt;&gt;0))),0)</f>
        <v>5</v>
      </c>
      <c r="E603" s="16">
        <f t="shared" si="19"/>
        <v>0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22</v>
      </c>
    </row>
    <row r="604" spans="1:7">
      <c r="A604" s="5">
        <v>44375</v>
      </c>
      <c r="B604" s="7">
        <v>0.37880000000000003</v>
      </c>
      <c r="C604" s="7">
        <f t="shared" si="18"/>
        <v>0</v>
      </c>
      <c r="D604" s="16">
        <f t="array" ref="D604">IFERROR(INDEX(C$2:C604,MATCH(2,1/(C$2:C604&lt;&gt;0))),0)</f>
        <v>5</v>
      </c>
      <c r="E604" s="16">
        <f t="shared" si="19"/>
        <v>0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22</v>
      </c>
    </row>
    <row r="605" spans="1:7">
      <c r="A605" s="5">
        <v>44376</v>
      </c>
      <c r="B605" s="7">
        <v>6.3100000000000003E-2</v>
      </c>
      <c r="C605" s="7">
        <f t="shared" si="18"/>
        <v>0</v>
      </c>
      <c r="D605" s="16">
        <f t="array" ref="D605">IFERROR(INDEX(C$2:C605,MATCH(2,1/(C$2:C605&lt;&gt;0))),0)</f>
        <v>5</v>
      </c>
      <c r="E605" s="16">
        <f t="shared" si="19"/>
        <v>0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22</v>
      </c>
    </row>
    <row r="606" spans="1:7">
      <c r="A606" s="5">
        <v>44377</v>
      </c>
      <c r="B606" s="7">
        <v>0.12620000000000001</v>
      </c>
      <c r="C606" s="7">
        <f t="shared" si="18"/>
        <v>0</v>
      </c>
      <c r="D606" s="16">
        <f t="array" ref="D606">IFERROR(INDEX(C$2:C606,MATCH(2,1/(C$2:C606&lt;&gt;0))),0)</f>
        <v>5</v>
      </c>
      <c r="E606" s="16">
        <f t="shared" si="19"/>
        <v>0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22</v>
      </c>
    </row>
    <row r="607" spans="1:7">
      <c r="A607" s="5">
        <v>44378</v>
      </c>
      <c r="B607" s="7">
        <v>0.25219999999999998</v>
      </c>
      <c r="C607" s="7">
        <f t="shared" si="18"/>
        <v>0</v>
      </c>
      <c r="D607" s="16">
        <f t="array" ref="D607">IFERROR(INDEX(C$2:C607,MATCH(2,1/(C$2:C607&lt;&gt;0))),0)</f>
        <v>5</v>
      </c>
      <c r="E607" s="16">
        <f t="shared" si="19"/>
        <v>0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22</v>
      </c>
    </row>
    <row r="608" spans="1:7">
      <c r="A608" s="5">
        <v>44379</v>
      </c>
      <c r="B608" s="7">
        <v>0</v>
      </c>
      <c r="C608" s="7">
        <f t="shared" si="18"/>
        <v>0</v>
      </c>
      <c r="D608" s="16">
        <f t="array" ref="D608">IFERROR(INDEX(C$2:C608,MATCH(2,1/(C$2:C608&lt;&gt;0))),0)</f>
        <v>5</v>
      </c>
      <c r="E608" s="16">
        <f t="shared" si="19"/>
        <v>0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22</v>
      </c>
    </row>
    <row r="609" spans="1:7">
      <c r="A609" s="5">
        <v>44382</v>
      </c>
      <c r="B609" s="7">
        <v>0.44109999999999999</v>
      </c>
      <c r="C609" s="7">
        <f t="shared" si="18"/>
        <v>0</v>
      </c>
      <c r="D609" s="16">
        <f t="array" ref="D609">IFERROR(INDEX(C$2:C609,MATCH(2,1/(C$2:C609&lt;&gt;0))),0)</f>
        <v>5</v>
      </c>
      <c r="E609" s="16">
        <f t="shared" si="19"/>
        <v>0</v>
      </c>
      <c r="F609" s="16">
        <f>IF(AND(C609&lt;&gt;0,SUM(C$1:$D609)=SUM(C$1:$D609)),ROW(),0)</f>
        <v>0</v>
      </c>
      <c r="G609" s="16">
        <f t="array" ref="G609">IF(ROW()-IFERROR(INDEX(F$2:F609,MATCH(2,1/(F$2:F609&lt;&gt;0))),0)&gt;22,22,ROW()-IFERROR(INDEX(F$2:F609,MATCH(2,1/(F$2:F609&lt;&gt;0))),0))</f>
        <v>22</v>
      </c>
    </row>
    <row r="610" spans="1:7">
      <c r="A610" s="5">
        <v>44383</v>
      </c>
      <c r="B610" s="7">
        <v>0.252</v>
      </c>
      <c r="C610" s="7">
        <f t="shared" si="18"/>
        <v>0</v>
      </c>
      <c r="D610" s="16">
        <f t="array" ref="D610">IFERROR(INDEX(C$2:C610,MATCH(2,1/(C$2:C610&lt;&gt;0))),0)</f>
        <v>5</v>
      </c>
      <c r="E610" s="16">
        <f t="shared" si="19"/>
        <v>0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22</v>
      </c>
    </row>
    <row r="611" spans="1:7">
      <c r="A611" s="5">
        <v>44384</v>
      </c>
      <c r="B611" s="7">
        <v>0.18890000000000001</v>
      </c>
      <c r="C611" s="7">
        <f t="shared" si="18"/>
        <v>0</v>
      </c>
      <c r="D611" s="16">
        <f t="array" ref="D611">IFERROR(INDEX(C$2:C611,MATCH(2,1/(C$2:C611&lt;&gt;0))),0)</f>
        <v>5</v>
      </c>
      <c r="E611" s="16">
        <f t="shared" si="19"/>
        <v>0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22</v>
      </c>
    </row>
    <row r="612" spans="1:7">
      <c r="A612" s="5">
        <v>44385</v>
      </c>
      <c r="B612" s="7">
        <v>0.18870000000000001</v>
      </c>
      <c r="C612" s="7">
        <f t="shared" si="18"/>
        <v>0</v>
      </c>
      <c r="D612" s="16">
        <f t="array" ref="D612">IFERROR(INDEX(C$2:C612,MATCH(2,1/(C$2:C612&lt;&gt;0))),0)</f>
        <v>5</v>
      </c>
      <c r="E612" s="16">
        <f t="shared" si="19"/>
        <v>0</v>
      </c>
      <c r="F612" s="16">
        <f>IF(AND(C612&lt;&gt;0,SUM(C$1:$D612)=SUM(C$1:$D612)),ROW(),0)</f>
        <v>0</v>
      </c>
      <c r="G612" s="16">
        <f t="array" ref="G612">IF(ROW()-IFERROR(INDEX(F$2:F612,MATCH(2,1/(F$2:F612&lt;&gt;0))),0)&gt;22,22,ROW()-IFERROR(INDEX(F$2:F612,MATCH(2,1/(F$2:F612&lt;&gt;0))),0))</f>
        <v>22</v>
      </c>
    </row>
    <row r="613" spans="1:7">
      <c r="A613" s="5">
        <v>44386</v>
      </c>
      <c r="B613" s="7">
        <v>6.2899999999999998E-2</v>
      </c>
      <c r="C613" s="7">
        <f t="shared" si="18"/>
        <v>0</v>
      </c>
      <c r="D613" s="16">
        <f t="array" ref="D613">IFERROR(INDEX(C$2:C613,MATCH(2,1/(C$2:C613&lt;&gt;0))),0)</f>
        <v>5</v>
      </c>
      <c r="E613" s="16">
        <f t="shared" si="19"/>
        <v>0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22</v>
      </c>
    </row>
    <row r="614" spans="1:7">
      <c r="A614" s="5">
        <v>44389</v>
      </c>
      <c r="B614" s="7">
        <v>6.25E-2</v>
      </c>
      <c r="C614" s="7">
        <f t="shared" si="18"/>
        <v>0</v>
      </c>
      <c r="D614" s="16">
        <f t="array" ref="D614">IFERROR(INDEX(C$2:C614,MATCH(2,1/(C$2:C614&lt;&gt;0))),0)</f>
        <v>5</v>
      </c>
      <c r="E614" s="16">
        <f t="shared" si="19"/>
        <v>0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22</v>
      </c>
    </row>
    <row r="615" spans="1:7">
      <c r="A615" s="5">
        <v>44390</v>
      </c>
      <c r="B615" s="7">
        <v>0.18759999999999999</v>
      </c>
      <c r="C615" s="7">
        <f t="shared" si="18"/>
        <v>0</v>
      </c>
      <c r="D615" s="16">
        <f t="array" ref="D615">IFERROR(INDEX(C$2:C615,MATCH(2,1/(C$2:C615&lt;&gt;0))),0)</f>
        <v>5</v>
      </c>
      <c r="E615" s="16">
        <f t="shared" si="19"/>
        <v>0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22</v>
      </c>
    </row>
    <row r="616" spans="1:7">
      <c r="A616" s="5">
        <v>44391</v>
      </c>
      <c r="B616" s="7">
        <v>0.375</v>
      </c>
      <c r="C616" s="7">
        <f t="shared" si="18"/>
        <v>0</v>
      </c>
      <c r="D616" s="16">
        <f t="array" ref="D616">IFERROR(INDEX(C$2:C616,MATCH(2,1/(C$2:C616&lt;&gt;0))),0)</f>
        <v>5</v>
      </c>
      <c r="E616" s="16">
        <f t="shared" si="19"/>
        <v>0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22</v>
      </c>
    </row>
    <row r="617" spans="1:7">
      <c r="A617" s="5">
        <v>44392</v>
      </c>
      <c r="B617" s="7">
        <v>0.18729999999999999</v>
      </c>
      <c r="C617" s="7">
        <f t="shared" si="18"/>
        <v>0</v>
      </c>
      <c r="D617" s="16">
        <f t="array" ref="D617">IFERROR(INDEX(C$2:C617,MATCH(2,1/(C$2:C617&lt;&gt;0))),0)</f>
        <v>5</v>
      </c>
      <c r="E617" s="16">
        <f t="shared" si="19"/>
        <v>0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22</v>
      </c>
    </row>
    <row r="618" spans="1:7">
      <c r="A618" s="5">
        <v>44393</v>
      </c>
      <c r="B618" s="7">
        <v>0.18690000000000001</v>
      </c>
      <c r="C618" s="7">
        <f t="shared" si="18"/>
        <v>0</v>
      </c>
      <c r="D618" s="16">
        <f t="array" ref="D618">IFERROR(INDEX(C$2:C618,MATCH(2,1/(C$2:C618&lt;&gt;0))),0)</f>
        <v>5</v>
      </c>
      <c r="E618" s="16">
        <f t="shared" si="19"/>
        <v>0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22</v>
      </c>
    </row>
    <row r="619" spans="1:7">
      <c r="A619" s="5">
        <v>44396</v>
      </c>
      <c r="B619" s="7">
        <v>0.37340000000000001</v>
      </c>
      <c r="C619" s="7">
        <f t="shared" si="18"/>
        <v>0</v>
      </c>
      <c r="D619" s="16">
        <f t="array" ref="D619">IFERROR(INDEX(C$2:C619,MATCH(2,1/(C$2:C619&lt;&gt;0))),0)</f>
        <v>5</v>
      </c>
      <c r="E619" s="16">
        <f t="shared" si="19"/>
        <v>0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22</v>
      </c>
    </row>
    <row r="620" spans="1:7">
      <c r="A620" s="5">
        <v>44397</v>
      </c>
      <c r="B620" s="7">
        <v>0.24859999999999999</v>
      </c>
      <c r="C620" s="7">
        <f t="shared" si="18"/>
        <v>0</v>
      </c>
      <c r="D620" s="16">
        <f t="array" ref="D620">IFERROR(INDEX(C$2:C620,MATCH(2,1/(C$2:C620&lt;&gt;0))),0)</f>
        <v>5</v>
      </c>
      <c r="E620" s="16">
        <f t="shared" si="19"/>
        <v>0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22</v>
      </c>
    </row>
    <row r="621" spans="1:7">
      <c r="A621" s="5">
        <v>44398</v>
      </c>
      <c r="B621" s="7">
        <v>0.18629999999999999</v>
      </c>
      <c r="C621" s="7">
        <f t="shared" si="18"/>
        <v>0</v>
      </c>
      <c r="D621" s="16">
        <f t="array" ref="D621">IFERROR(INDEX(C$2:C621,MATCH(2,1/(C$2:C621&lt;&gt;0))),0)</f>
        <v>5</v>
      </c>
      <c r="E621" s="16">
        <f t="shared" si="19"/>
        <v>0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22</v>
      </c>
    </row>
    <row r="622" spans="1:7">
      <c r="A622" s="5">
        <v>44399</v>
      </c>
      <c r="B622" s="7">
        <v>0.49469999999999997</v>
      </c>
      <c r="C622" s="7">
        <f t="shared" si="18"/>
        <v>0</v>
      </c>
      <c r="D622" s="16">
        <f t="array" ref="D622">IFERROR(INDEX(C$2:C622,MATCH(2,1/(C$2:C622&lt;&gt;0))),0)</f>
        <v>5</v>
      </c>
      <c r="E622" s="16">
        <f t="shared" si="19"/>
        <v>0</v>
      </c>
      <c r="F622" s="16">
        <f>IF(AND(C622&lt;&gt;0,SUM(C$1:$D622)=SUM(C$1:$D622)),ROW(),0)</f>
        <v>0</v>
      </c>
      <c r="G622" s="16">
        <f t="array" ref="G622">IF(ROW()-IFERROR(INDEX(F$2:F622,MATCH(2,1/(F$2:F622&lt;&gt;0))),0)&gt;22,22,ROW()-IFERROR(INDEX(F$2:F622,MATCH(2,1/(F$2:F622&lt;&gt;0))),0))</f>
        <v>22</v>
      </c>
    </row>
    <row r="623" spans="1:7">
      <c r="A623" s="5">
        <v>44400</v>
      </c>
      <c r="B623" s="7">
        <v>0.49469999999999997</v>
      </c>
      <c r="C623" s="7">
        <f t="shared" si="18"/>
        <v>0</v>
      </c>
      <c r="D623" s="16">
        <f t="array" ref="D623">IFERROR(INDEX(C$2:C623,MATCH(2,1/(C$2:C623&lt;&gt;0))),0)</f>
        <v>5</v>
      </c>
      <c r="E623" s="16">
        <f t="shared" si="19"/>
        <v>0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22</v>
      </c>
    </row>
    <row r="624" spans="1:7">
      <c r="A624" s="5">
        <v>44403</v>
      </c>
      <c r="B624" s="7">
        <v>1.175</v>
      </c>
      <c r="C624" s="7">
        <f t="shared" si="18"/>
        <v>0</v>
      </c>
      <c r="D624" s="16">
        <f t="array" ref="D624">IFERROR(INDEX(C$2:C624,MATCH(2,1/(C$2:C624&lt;&gt;0))),0)</f>
        <v>5</v>
      </c>
      <c r="E624" s="16">
        <f t="shared" si="19"/>
        <v>0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22</v>
      </c>
    </row>
    <row r="625" spans="1:7">
      <c r="A625" s="5">
        <v>44404</v>
      </c>
      <c r="B625" s="7">
        <v>1.7934000000000001</v>
      </c>
      <c r="C625" s="7">
        <f t="shared" si="18"/>
        <v>0</v>
      </c>
      <c r="D625" s="16">
        <f t="array" ref="D625">IFERROR(INDEX(C$2:C625,MATCH(2,1/(C$2:C625&lt;&gt;0))),0)</f>
        <v>5</v>
      </c>
      <c r="E625" s="16">
        <f t="shared" si="19"/>
        <v>0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22</v>
      </c>
    </row>
    <row r="626" spans="1:7">
      <c r="A626" s="5">
        <v>44405</v>
      </c>
      <c r="B626" s="7">
        <v>1.1125</v>
      </c>
      <c r="C626" s="7">
        <f t="shared" si="18"/>
        <v>0</v>
      </c>
      <c r="D626" s="16">
        <f t="array" ref="D626">IFERROR(INDEX(C$2:C626,MATCH(2,1/(C$2:C626&lt;&gt;0))),0)</f>
        <v>5</v>
      </c>
      <c r="E626" s="16">
        <f t="shared" si="19"/>
        <v>0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22</v>
      </c>
    </row>
    <row r="627" spans="1:7">
      <c r="A627" s="5">
        <v>44406</v>
      </c>
      <c r="B627" s="7">
        <v>0.1235</v>
      </c>
      <c r="C627" s="7">
        <f t="shared" si="18"/>
        <v>0</v>
      </c>
      <c r="D627" s="16">
        <f t="array" ref="D627">IFERROR(INDEX(C$2:C627,MATCH(2,1/(C$2:C627&lt;&gt;0))),0)</f>
        <v>5</v>
      </c>
      <c r="E627" s="16">
        <f t="shared" si="19"/>
        <v>0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22</v>
      </c>
    </row>
    <row r="628" spans="1:7">
      <c r="A628" s="5">
        <v>44407</v>
      </c>
      <c r="B628" s="7">
        <v>0.37009999999999998</v>
      </c>
      <c r="C628" s="7">
        <f t="shared" si="18"/>
        <v>0</v>
      </c>
      <c r="D628" s="16">
        <f t="array" ref="D628">IFERROR(INDEX(C$2:C628,MATCH(2,1/(C$2:C628&lt;&gt;0))),0)</f>
        <v>5</v>
      </c>
      <c r="E628" s="16">
        <f t="shared" si="19"/>
        <v>0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22</v>
      </c>
    </row>
    <row r="629" spans="1:7">
      <c r="A629" s="5">
        <v>44410</v>
      </c>
      <c r="B629" s="7">
        <v>0.2462</v>
      </c>
      <c r="C629" s="7">
        <f t="shared" si="18"/>
        <v>0</v>
      </c>
      <c r="D629" s="16">
        <f t="array" ref="D629">IFERROR(INDEX(C$2:C629,MATCH(2,1/(C$2:C629&lt;&gt;0))),0)</f>
        <v>5</v>
      </c>
      <c r="E629" s="16">
        <f t="shared" si="19"/>
        <v>0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22</v>
      </c>
    </row>
    <row r="630" spans="1:7">
      <c r="A630" s="5">
        <v>44411</v>
      </c>
      <c r="B630" s="7">
        <v>0.79949999999999999</v>
      </c>
      <c r="C630" s="7">
        <f t="shared" si="18"/>
        <v>0</v>
      </c>
      <c r="D630" s="16">
        <f t="array" ref="D630">IFERROR(INDEX(C$2:C630,MATCH(2,1/(C$2:C630&lt;&gt;0))),0)</f>
        <v>5</v>
      </c>
      <c r="E630" s="16">
        <f t="shared" si="19"/>
        <v>0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22</v>
      </c>
    </row>
    <row r="631" spans="1:7">
      <c r="A631" s="5">
        <v>44412</v>
      </c>
      <c r="B631" s="7">
        <v>0</v>
      </c>
      <c r="C631" s="7">
        <f t="shared" si="18"/>
        <v>0</v>
      </c>
      <c r="D631" s="16">
        <f t="array" ref="D631">IFERROR(INDEX(C$2:C631,MATCH(2,1/(C$2:C631&lt;&gt;0))),0)</f>
        <v>5</v>
      </c>
      <c r="E631" s="16">
        <f t="shared" si="19"/>
        <v>0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22</v>
      </c>
    </row>
    <row r="632" spans="1:7">
      <c r="A632" s="5">
        <v>44413</v>
      </c>
      <c r="B632" s="7">
        <v>6.1400000000000003E-2</v>
      </c>
      <c r="C632" s="7">
        <f t="shared" si="18"/>
        <v>0</v>
      </c>
      <c r="D632" s="16">
        <f t="array" ref="D632">IFERROR(INDEX(C$2:C632,MATCH(2,1/(C$2:C632&lt;&gt;0))),0)</f>
        <v>5</v>
      </c>
      <c r="E632" s="16">
        <f t="shared" si="19"/>
        <v>0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22</v>
      </c>
    </row>
    <row r="633" spans="1:7">
      <c r="A633" s="5">
        <v>44414</v>
      </c>
      <c r="B633" s="7">
        <v>6.1400000000000003E-2</v>
      </c>
      <c r="C633" s="7">
        <f t="shared" si="18"/>
        <v>0</v>
      </c>
      <c r="D633" s="16">
        <f t="array" ref="D633">IFERROR(INDEX(C$2:C633,MATCH(2,1/(C$2:C633&lt;&gt;0))),0)</f>
        <v>5</v>
      </c>
      <c r="E633" s="16">
        <f t="shared" si="19"/>
        <v>0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22</v>
      </c>
    </row>
    <row r="634" spans="1:7">
      <c r="A634" s="5">
        <v>44417</v>
      </c>
      <c r="B634" s="7">
        <v>0.18390000000000001</v>
      </c>
      <c r="C634" s="7">
        <f t="shared" si="18"/>
        <v>0</v>
      </c>
      <c r="D634" s="16">
        <f t="array" ref="D634">IFERROR(INDEX(C$2:C634,MATCH(2,1/(C$2:C634&lt;&gt;0))),0)</f>
        <v>5</v>
      </c>
      <c r="E634" s="16">
        <f t="shared" si="19"/>
        <v>0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22</v>
      </c>
    </row>
    <row r="635" spans="1:7">
      <c r="A635" s="5">
        <v>44418</v>
      </c>
      <c r="B635" s="7">
        <v>0.1225</v>
      </c>
      <c r="C635" s="7">
        <f t="shared" si="18"/>
        <v>0</v>
      </c>
      <c r="D635" s="16">
        <f t="array" ref="D635">IFERROR(INDEX(C$2:C635,MATCH(2,1/(C$2:C635&lt;&gt;0))),0)</f>
        <v>5</v>
      </c>
      <c r="E635" s="16">
        <f t="shared" si="19"/>
        <v>0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22</v>
      </c>
    </row>
    <row r="636" spans="1:7">
      <c r="A636" s="5">
        <v>44419</v>
      </c>
      <c r="B636" s="7">
        <v>6.1199999999999997E-2</v>
      </c>
      <c r="C636" s="7">
        <f t="shared" si="18"/>
        <v>0</v>
      </c>
      <c r="D636" s="16">
        <f t="array" ref="D636">IFERROR(INDEX(C$2:C636,MATCH(2,1/(C$2:C636&lt;&gt;0))),0)</f>
        <v>5</v>
      </c>
      <c r="E636" s="16">
        <f t="shared" si="19"/>
        <v>0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22</v>
      </c>
    </row>
    <row r="637" spans="1:7">
      <c r="A637" s="5">
        <v>44420</v>
      </c>
      <c r="B637" s="7">
        <v>6.1100000000000002E-2</v>
      </c>
      <c r="C637" s="7">
        <f t="shared" si="18"/>
        <v>0</v>
      </c>
      <c r="D637" s="16">
        <f t="array" ref="D637">IFERROR(INDEX(C$2:C637,MATCH(2,1/(C$2:C637&lt;&gt;0))),0)</f>
        <v>5</v>
      </c>
      <c r="E637" s="16">
        <f t="shared" si="19"/>
        <v>0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22</v>
      </c>
    </row>
    <row r="638" spans="1:7">
      <c r="A638" s="5">
        <v>44421</v>
      </c>
      <c r="B638" s="7">
        <v>6.0999999999999999E-2</v>
      </c>
      <c r="C638" s="7">
        <f t="shared" si="18"/>
        <v>0</v>
      </c>
      <c r="D638" s="16">
        <f t="array" ref="D638">IFERROR(INDEX(C$2:C638,MATCH(2,1/(C$2:C638&lt;&gt;0))),0)</f>
        <v>5</v>
      </c>
      <c r="E638" s="16">
        <f t="shared" si="19"/>
        <v>0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22</v>
      </c>
    </row>
    <row r="639" spans="1:7">
      <c r="A639" s="5">
        <v>44424</v>
      </c>
      <c r="B639" s="7">
        <v>0.6109</v>
      </c>
      <c r="C639" s="7">
        <f t="shared" si="18"/>
        <v>0</v>
      </c>
      <c r="D639" s="16">
        <f t="array" ref="D639">IFERROR(INDEX(C$2:C639,MATCH(2,1/(C$2:C639&lt;&gt;0))),0)</f>
        <v>5</v>
      </c>
      <c r="E639" s="16">
        <f t="shared" si="19"/>
        <v>0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22</v>
      </c>
    </row>
    <row r="640" spans="1:7">
      <c r="A640" s="5">
        <v>44425</v>
      </c>
      <c r="B640" s="7">
        <v>0.73129999999999995</v>
      </c>
      <c r="C640" s="7">
        <f t="shared" si="18"/>
        <v>0</v>
      </c>
      <c r="D640" s="16">
        <f t="array" ref="D640">IFERROR(INDEX(C$2:C640,MATCH(2,1/(C$2:C640&lt;&gt;0))),0)</f>
        <v>5</v>
      </c>
      <c r="E640" s="16">
        <f t="shared" si="19"/>
        <v>0</v>
      </c>
      <c r="F640" s="16">
        <f>IF(AND(C640&lt;&gt;0,SUM(C$1:$D640)=SUM(C$1:$D640)),ROW(),0)</f>
        <v>0</v>
      </c>
      <c r="G640" s="16">
        <f t="array" ref="G640">IF(ROW()-IFERROR(INDEX(F$2:F640,MATCH(2,1/(F$2:F640&lt;&gt;0))),0)&gt;22,22,ROW()-IFERROR(INDEX(F$2:F640,MATCH(2,1/(F$2:F640&lt;&gt;0))),0))</f>
        <v>22</v>
      </c>
    </row>
    <row r="641" spans="1:7">
      <c r="A641" s="5">
        <v>44426</v>
      </c>
      <c r="B641" s="7">
        <v>0.1216</v>
      </c>
      <c r="C641" s="7">
        <f t="shared" si="18"/>
        <v>0</v>
      </c>
      <c r="D641" s="16">
        <f t="array" ref="D641">IFERROR(INDEX(C$2:C641,MATCH(2,1/(C$2:C641&lt;&gt;0))),0)</f>
        <v>5</v>
      </c>
      <c r="E641" s="16">
        <f t="shared" si="19"/>
        <v>0</v>
      </c>
      <c r="F641" s="16">
        <f>IF(AND(C641&lt;&gt;0,SUM(C$1:$D641)=SUM(C$1:$D641)),ROW(),0)</f>
        <v>0</v>
      </c>
      <c r="G641" s="16">
        <f t="array" ref="G641">IF(ROW()-IFERROR(INDEX(F$2:F641,MATCH(2,1/(F$2:F641&lt;&gt;0))),0)&gt;22,22,ROW()-IFERROR(INDEX(F$2:F641,MATCH(2,1/(F$2:F641&lt;&gt;0))),0))</f>
        <v>22</v>
      </c>
    </row>
    <row r="642" spans="1:7">
      <c r="A642" s="5">
        <v>44427</v>
      </c>
      <c r="B642" s="7">
        <v>0.36430000000000001</v>
      </c>
      <c r="C642" s="7">
        <f t="shared" si="18"/>
        <v>0</v>
      </c>
      <c r="D642" s="16">
        <f t="array" ref="D642">IFERROR(INDEX(C$2:C642,MATCH(2,1/(C$2:C642&lt;&gt;0))),0)</f>
        <v>5</v>
      </c>
      <c r="E642" s="16">
        <f t="shared" si="19"/>
        <v>0</v>
      </c>
      <c r="F642" s="16">
        <f>IF(AND(C642&lt;&gt;0,SUM(C$1:$D642)=SUM(C$1:$D642)),ROW(),0)</f>
        <v>0</v>
      </c>
      <c r="G642" s="16">
        <f t="array" ref="G642">IF(ROW()-IFERROR(INDEX(F$2:F642,MATCH(2,1/(F$2:F642&lt;&gt;0))),0)&gt;22,22,ROW()-IFERROR(INDEX(F$2:F642,MATCH(2,1/(F$2:F642&lt;&gt;0))),0))</f>
        <v>22</v>
      </c>
    </row>
    <row r="643" spans="1:7">
      <c r="A643" s="5">
        <v>44428</v>
      </c>
      <c r="B643" s="7">
        <v>0.48509999999999998</v>
      </c>
      <c r="C643" s="7">
        <f t="shared" ref="C643:C706" si="20">IF(B643&gt;10,5,0)</f>
        <v>0</v>
      </c>
      <c r="D643" s="16">
        <f t="array" ref="D643">IFERROR(INDEX(C$2:C643,MATCH(2,1/(C$2:C643&lt;&gt;0))),0)</f>
        <v>5</v>
      </c>
      <c r="E643" s="16">
        <f t="shared" ref="E643:E706" si="21">IF(D643=0,0,IF(D643&lt;0,-1*(ABS(D643)-G643*ABS(D643)/22),D643-G643*D643/22))</f>
        <v>0</v>
      </c>
      <c r="F643" s="16">
        <f>IF(AND(C643&lt;&gt;0,SUM(C$1:$D643)=SUM(C$1:$D643)),ROW(),0)</f>
        <v>0</v>
      </c>
      <c r="G643" s="16">
        <f t="array" ref="G643">IF(ROW()-IFERROR(INDEX(F$2:F643,MATCH(2,1/(F$2:F643&lt;&gt;0))),0)&gt;22,22,ROW()-IFERROR(INDEX(F$2:F643,MATCH(2,1/(F$2:F643&lt;&gt;0))),0))</f>
        <v>22</v>
      </c>
    </row>
    <row r="644" spans="1:7">
      <c r="A644" s="5">
        <v>44431</v>
      </c>
      <c r="B644" s="7">
        <v>0.1817</v>
      </c>
      <c r="C644" s="7">
        <f t="shared" si="20"/>
        <v>0</v>
      </c>
      <c r="D644" s="16">
        <f t="array" ref="D644">IFERROR(INDEX(C$2:C644,MATCH(2,1/(C$2:C644&lt;&gt;0))),0)</f>
        <v>5</v>
      </c>
      <c r="E644" s="16">
        <f t="shared" si="21"/>
        <v>0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22</v>
      </c>
    </row>
    <row r="645" spans="1:7">
      <c r="A645" s="5">
        <v>44432</v>
      </c>
      <c r="B645" s="7">
        <v>0.1817</v>
      </c>
      <c r="C645" s="7">
        <f t="shared" si="20"/>
        <v>0</v>
      </c>
      <c r="D645" s="16">
        <f t="array" ref="D645">IFERROR(INDEX(C$2:C645,MATCH(2,1/(C$2:C645&lt;&gt;0))),0)</f>
        <v>5</v>
      </c>
      <c r="E645" s="16">
        <f t="shared" si="21"/>
        <v>0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22</v>
      </c>
    </row>
    <row r="646" spans="1:7">
      <c r="A646" s="5">
        <v>44433</v>
      </c>
      <c r="B646" s="7">
        <v>0.18149999999999999</v>
      </c>
      <c r="C646" s="7">
        <f t="shared" si="20"/>
        <v>0</v>
      </c>
      <c r="D646" s="16">
        <f t="array" ref="D646">IFERROR(INDEX(C$2:C646,MATCH(2,1/(C$2:C646&lt;&gt;0))),0)</f>
        <v>5</v>
      </c>
      <c r="E646" s="16">
        <f t="shared" si="21"/>
        <v>0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22</v>
      </c>
    </row>
    <row r="647" spans="1:7">
      <c r="A647" s="5">
        <v>44434</v>
      </c>
      <c r="B647" s="7">
        <v>0.36280000000000001</v>
      </c>
      <c r="C647" s="7">
        <f t="shared" si="20"/>
        <v>0</v>
      </c>
      <c r="D647" s="16">
        <f t="array" ref="D647">IFERROR(INDEX(C$2:C647,MATCH(2,1/(C$2:C647&lt;&gt;0))),0)</f>
        <v>5</v>
      </c>
      <c r="E647" s="16">
        <f t="shared" si="21"/>
        <v>0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22</v>
      </c>
    </row>
    <row r="648" spans="1:7">
      <c r="A648" s="5">
        <v>44435</v>
      </c>
      <c r="B648" s="7">
        <v>0.42320000000000002</v>
      </c>
      <c r="C648" s="7">
        <f t="shared" si="20"/>
        <v>0</v>
      </c>
      <c r="D648" s="16">
        <f t="array" ref="D648">IFERROR(INDEX(C$2:C648,MATCH(2,1/(C$2:C648&lt;&gt;0))),0)</f>
        <v>5</v>
      </c>
      <c r="E648" s="16">
        <f t="shared" si="21"/>
        <v>0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22</v>
      </c>
    </row>
    <row r="649" spans="1:7">
      <c r="A649" s="5">
        <v>44438</v>
      </c>
      <c r="B649" s="7">
        <v>0.48249999999999998</v>
      </c>
      <c r="C649" s="7">
        <f t="shared" si="20"/>
        <v>0</v>
      </c>
      <c r="D649" s="16">
        <f t="array" ref="D649">IFERROR(INDEX(C$2:C649,MATCH(2,1/(C$2:C649&lt;&gt;0))),0)</f>
        <v>5</v>
      </c>
      <c r="E649" s="16">
        <f t="shared" si="21"/>
        <v>0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22</v>
      </c>
    </row>
    <row r="650" spans="1:7">
      <c r="A650" s="5">
        <v>44439</v>
      </c>
      <c r="B650" s="7">
        <v>0.78359999999999996</v>
      </c>
      <c r="C650" s="7">
        <f t="shared" si="20"/>
        <v>0</v>
      </c>
      <c r="D650" s="16">
        <f t="array" ref="D650">IFERROR(INDEX(C$2:C650,MATCH(2,1/(C$2:C650&lt;&gt;0))),0)</f>
        <v>5</v>
      </c>
      <c r="E650" s="16">
        <f t="shared" si="21"/>
        <v>0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22</v>
      </c>
    </row>
    <row r="651" spans="1:7">
      <c r="A651" s="5">
        <v>44440</v>
      </c>
      <c r="B651" s="7">
        <v>1.5663</v>
      </c>
      <c r="C651" s="7">
        <f t="shared" si="20"/>
        <v>0</v>
      </c>
      <c r="D651" s="16">
        <f t="array" ref="D651">IFERROR(INDEX(C$2:C651,MATCH(2,1/(C$2:C651&lt;&gt;0))),0)</f>
        <v>5</v>
      </c>
      <c r="E651" s="16">
        <f t="shared" si="21"/>
        <v>0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22</v>
      </c>
    </row>
    <row r="652" spans="1:7">
      <c r="A652" s="5">
        <v>44441</v>
      </c>
      <c r="B652" s="7">
        <v>0</v>
      </c>
      <c r="C652" s="7">
        <f t="shared" si="20"/>
        <v>0</v>
      </c>
      <c r="D652" s="16">
        <f t="array" ref="D652">IFERROR(INDEX(C$2:C652,MATCH(2,1/(C$2:C652&lt;&gt;0))),0)</f>
        <v>5</v>
      </c>
      <c r="E652" s="16">
        <f t="shared" si="21"/>
        <v>0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22</v>
      </c>
    </row>
    <row r="653" spans="1:7">
      <c r="A653" s="5">
        <v>44442</v>
      </c>
      <c r="B653" s="7">
        <v>0.66069999999999995</v>
      </c>
      <c r="C653" s="7">
        <f t="shared" si="20"/>
        <v>0</v>
      </c>
      <c r="D653" s="16">
        <f t="array" ref="D653">IFERROR(INDEX(C$2:C653,MATCH(2,1/(C$2:C653&lt;&gt;0))),0)</f>
        <v>5</v>
      </c>
      <c r="E653" s="16">
        <f t="shared" si="21"/>
        <v>0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22</v>
      </c>
    </row>
    <row r="654" spans="1:7">
      <c r="A654" s="5">
        <v>44445</v>
      </c>
      <c r="B654" s="7">
        <v>0.30009999999999998</v>
      </c>
      <c r="C654" s="7">
        <f t="shared" si="20"/>
        <v>0</v>
      </c>
      <c r="D654" s="16">
        <f t="array" ref="D654">IFERROR(INDEX(C$2:C654,MATCH(2,1/(C$2:C654&lt;&gt;0))),0)</f>
        <v>5</v>
      </c>
      <c r="E654" s="16">
        <f t="shared" si="21"/>
        <v>0</v>
      </c>
      <c r="F654" s="16">
        <f>IF(AND(C654&lt;&gt;0,SUM(C$1:$D654)=SUM(C$1:$D654)),ROW(),0)</f>
        <v>0</v>
      </c>
      <c r="G654" s="16">
        <f t="array" ref="G654">IF(ROW()-IFERROR(INDEX(F$2:F654,MATCH(2,1/(F$2:F654&lt;&gt;0))),0)&gt;22,22,ROW()-IFERROR(INDEX(F$2:F654,MATCH(2,1/(F$2:F654&lt;&gt;0))),0))</f>
        <v>22</v>
      </c>
    </row>
    <row r="655" spans="1:7">
      <c r="A655" s="5">
        <v>44446</v>
      </c>
      <c r="B655" s="7">
        <v>0</v>
      </c>
      <c r="C655" s="7">
        <f t="shared" si="20"/>
        <v>0</v>
      </c>
      <c r="D655" s="16">
        <f t="array" ref="D655">IFERROR(INDEX(C$2:C655,MATCH(2,1/(C$2:C655&lt;&gt;0))),0)</f>
        <v>5</v>
      </c>
      <c r="E655" s="16">
        <f t="shared" si="21"/>
        <v>0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22</v>
      </c>
    </row>
    <row r="656" spans="1:7">
      <c r="A656" s="5">
        <v>44447</v>
      </c>
      <c r="B656" s="7">
        <v>0</v>
      </c>
      <c r="C656" s="7">
        <f t="shared" si="20"/>
        <v>0</v>
      </c>
      <c r="D656" s="16">
        <f t="array" ref="D656">IFERROR(INDEX(C$2:C656,MATCH(2,1/(C$2:C656&lt;&gt;0))),0)</f>
        <v>5</v>
      </c>
      <c r="E656" s="16">
        <f t="shared" si="21"/>
        <v>0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22</v>
      </c>
    </row>
    <row r="657" spans="1:7">
      <c r="A657" s="5">
        <v>44448</v>
      </c>
      <c r="B657" s="7">
        <v>0</v>
      </c>
      <c r="C657" s="7">
        <f t="shared" si="20"/>
        <v>0</v>
      </c>
      <c r="D657" s="16">
        <f t="array" ref="D657">IFERROR(INDEX(C$2:C657,MATCH(2,1/(C$2:C657&lt;&gt;0))),0)</f>
        <v>5</v>
      </c>
      <c r="E657" s="16">
        <f t="shared" si="21"/>
        <v>0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22</v>
      </c>
    </row>
    <row r="658" spans="1:7">
      <c r="A658" s="5">
        <v>44449</v>
      </c>
      <c r="B658" s="7">
        <v>0.1197</v>
      </c>
      <c r="C658" s="7">
        <f t="shared" si="20"/>
        <v>0</v>
      </c>
      <c r="D658" s="16">
        <f t="array" ref="D658">IFERROR(INDEX(C$2:C658,MATCH(2,1/(C$2:C658&lt;&gt;0))),0)</f>
        <v>5</v>
      </c>
      <c r="E658" s="16">
        <f t="shared" si="21"/>
        <v>0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22</v>
      </c>
    </row>
    <row r="659" spans="1:7">
      <c r="A659" s="5">
        <v>44452</v>
      </c>
      <c r="B659" s="7">
        <v>0.1792</v>
      </c>
      <c r="C659" s="7">
        <f t="shared" si="20"/>
        <v>0</v>
      </c>
      <c r="D659" s="16">
        <f t="array" ref="D659">IFERROR(INDEX(C$2:C659,MATCH(2,1/(C$2:C659&lt;&gt;0))),0)</f>
        <v>5</v>
      </c>
      <c r="E659" s="16">
        <f t="shared" si="21"/>
        <v>0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22</v>
      </c>
    </row>
    <row r="660" spans="1:7">
      <c r="A660" s="5">
        <v>44453</v>
      </c>
      <c r="B660" s="7">
        <v>5.9700000000000003E-2</v>
      </c>
      <c r="C660" s="7">
        <f t="shared" si="20"/>
        <v>0</v>
      </c>
      <c r="D660" s="16">
        <f t="array" ref="D660">IFERROR(INDEX(C$2:C660,MATCH(2,1/(C$2:C660&lt;&gt;0))),0)</f>
        <v>5</v>
      </c>
      <c r="E660" s="16">
        <f t="shared" si="21"/>
        <v>0</v>
      </c>
      <c r="F660" s="16">
        <f>IF(AND(C660&lt;&gt;0,SUM(C$1:$D660)=SUM(C$1:$D660)),ROW(),0)</f>
        <v>0</v>
      </c>
      <c r="G660" s="16">
        <f t="array" ref="G660">IF(ROW()-IFERROR(INDEX(F$2:F660,MATCH(2,1/(F$2:F660&lt;&gt;0))),0)&gt;22,22,ROW()-IFERROR(INDEX(F$2:F660,MATCH(2,1/(F$2:F660&lt;&gt;0))),0))</f>
        <v>22</v>
      </c>
    </row>
    <row r="661" spans="1:7">
      <c r="A661" s="5">
        <v>44454</v>
      </c>
      <c r="B661" s="7">
        <v>0</v>
      </c>
      <c r="C661" s="7">
        <f t="shared" si="20"/>
        <v>0</v>
      </c>
      <c r="D661" s="16">
        <f t="array" ref="D661">IFERROR(INDEX(C$2:C661,MATCH(2,1/(C$2:C661&lt;&gt;0))),0)</f>
        <v>5</v>
      </c>
      <c r="E661" s="16">
        <f t="shared" si="21"/>
        <v>0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22</v>
      </c>
    </row>
    <row r="662" spans="1:7">
      <c r="A662" s="5">
        <v>44455</v>
      </c>
      <c r="B662" s="7">
        <v>0.47699999999999998</v>
      </c>
      <c r="C662" s="7">
        <f t="shared" si="20"/>
        <v>0</v>
      </c>
      <c r="D662" s="16">
        <f t="array" ref="D662">IFERROR(INDEX(C$2:C662,MATCH(2,1/(C$2:C662&lt;&gt;0))),0)</f>
        <v>5</v>
      </c>
      <c r="E662" s="16">
        <f t="shared" si="21"/>
        <v>0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22</v>
      </c>
    </row>
    <row r="663" spans="1:7">
      <c r="A663" s="5">
        <v>44456</v>
      </c>
      <c r="B663" s="7">
        <v>0.41720000000000002</v>
      </c>
      <c r="C663" s="7">
        <f t="shared" si="20"/>
        <v>0</v>
      </c>
      <c r="D663" s="16">
        <f t="array" ref="D663">IFERROR(INDEX(C$2:C663,MATCH(2,1/(C$2:C663&lt;&gt;0))),0)</f>
        <v>5</v>
      </c>
      <c r="E663" s="16">
        <f t="shared" si="21"/>
        <v>0</v>
      </c>
      <c r="F663" s="16">
        <f>IF(AND(C663&lt;&gt;0,SUM(C$1:$D663)=SUM(C$1:$D663)),ROW(),0)</f>
        <v>0</v>
      </c>
      <c r="G663" s="16">
        <f t="array" ref="G663">IF(ROW()-IFERROR(INDEX(F$2:F663,MATCH(2,1/(F$2:F663&lt;&gt;0))),0)&gt;22,22,ROW()-IFERROR(INDEX(F$2:F663,MATCH(2,1/(F$2:F663&lt;&gt;0))),0))</f>
        <v>22</v>
      </c>
    </row>
    <row r="664" spans="1:7">
      <c r="A664" s="5">
        <v>44461</v>
      </c>
      <c r="B664" s="7">
        <v>0</v>
      </c>
      <c r="C664" s="7">
        <f t="shared" si="20"/>
        <v>0</v>
      </c>
      <c r="D664" s="16">
        <f t="array" ref="D664">IFERROR(INDEX(C$2:C664,MATCH(2,1/(C$2:C664&lt;&gt;0))),0)</f>
        <v>5</v>
      </c>
      <c r="E664" s="16">
        <f t="shared" si="21"/>
        <v>0</v>
      </c>
      <c r="F664" s="16">
        <f>IF(AND(C664&lt;&gt;0,SUM(C$1:$D664)=SUM(C$1:$D664)),ROW(),0)</f>
        <v>0</v>
      </c>
      <c r="G664" s="16">
        <f t="array" ref="G664">IF(ROW()-IFERROR(INDEX(F$2:F664,MATCH(2,1/(F$2:F664&lt;&gt;0))),0)&gt;22,22,ROW()-IFERROR(INDEX(F$2:F664,MATCH(2,1/(F$2:F664&lt;&gt;0))),0))</f>
        <v>22</v>
      </c>
    </row>
    <row r="665" spans="1:7">
      <c r="A665" s="5">
        <v>44462</v>
      </c>
      <c r="B665" s="7">
        <v>0.65280000000000005</v>
      </c>
      <c r="C665" s="7">
        <f t="shared" si="20"/>
        <v>0</v>
      </c>
      <c r="D665" s="16">
        <f t="array" ref="D665">IFERROR(INDEX(C$2:C665,MATCH(2,1/(C$2:C665&lt;&gt;0))),0)</f>
        <v>5</v>
      </c>
      <c r="E665" s="16">
        <f t="shared" si="21"/>
        <v>0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22</v>
      </c>
    </row>
    <row r="666" spans="1:7">
      <c r="A666" s="5">
        <v>44463</v>
      </c>
      <c r="B666" s="7">
        <v>1.5421</v>
      </c>
      <c r="C666" s="7">
        <f t="shared" si="20"/>
        <v>0</v>
      </c>
      <c r="D666" s="16">
        <f t="array" ref="D666">IFERROR(INDEX(C$2:C666,MATCH(2,1/(C$2:C666&lt;&gt;0))),0)</f>
        <v>5</v>
      </c>
      <c r="E666" s="16">
        <f t="shared" si="21"/>
        <v>0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22</v>
      </c>
    </row>
    <row r="667" spans="1:7">
      <c r="A667" s="5">
        <v>44466</v>
      </c>
      <c r="B667" s="7">
        <v>4.7420999999999998</v>
      </c>
      <c r="C667" s="7">
        <f t="shared" si="20"/>
        <v>0</v>
      </c>
      <c r="D667" s="16">
        <f t="array" ref="D667">IFERROR(INDEX(C$2:C667,MATCH(2,1/(C$2:C667&lt;&gt;0))),0)</f>
        <v>5</v>
      </c>
      <c r="E667" s="16">
        <f t="shared" si="21"/>
        <v>0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22</v>
      </c>
    </row>
    <row r="668" spans="1:7">
      <c r="A668" s="5">
        <v>44467</v>
      </c>
      <c r="B668" s="7">
        <v>0.2364</v>
      </c>
      <c r="C668" s="7">
        <f t="shared" si="20"/>
        <v>0</v>
      </c>
      <c r="D668" s="16">
        <f t="array" ref="D668">IFERROR(INDEX(C$2:C668,MATCH(2,1/(C$2:C668&lt;&gt;0))),0)</f>
        <v>5</v>
      </c>
      <c r="E668" s="16">
        <f t="shared" si="21"/>
        <v>0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22</v>
      </c>
    </row>
    <row r="669" spans="1:7">
      <c r="A669" s="5">
        <v>44468</v>
      </c>
      <c r="B669" s="7">
        <v>1.83</v>
      </c>
      <c r="C669" s="7">
        <f t="shared" si="20"/>
        <v>0</v>
      </c>
      <c r="D669" s="16">
        <f t="array" ref="D669">IFERROR(INDEX(C$2:C669,MATCH(2,1/(C$2:C669&lt;&gt;0))),0)</f>
        <v>5</v>
      </c>
      <c r="E669" s="16">
        <f t="shared" si="21"/>
        <v>0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22</v>
      </c>
    </row>
    <row r="670" spans="1:7">
      <c r="A670" s="5">
        <v>44469</v>
      </c>
      <c r="B670" s="7">
        <v>0</v>
      </c>
      <c r="C670" s="7">
        <f t="shared" si="20"/>
        <v>0</v>
      </c>
      <c r="D670" s="16">
        <f t="array" ref="D670">IFERROR(INDEX(C$2:C670,MATCH(2,1/(C$2:C670&lt;&gt;0))),0)</f>
        <v>5</v>
      </c>
      <c r="E670" s="16">
        <f t="shared" si="21"/>
        <v>0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22</v>
      </c>
    </row>
    <row r="671" spans="1:7">
      <c r="A671" s="5">
        <v>44477</v>
      </c>
      <c r="B671" s="7">
        <v>0.70750000000000002</v>
      </c>
      <c r="C671" s="7">
        <f t="shared" si="20"/>
        <v>0</v>
      </c>
      <c r="D671" s="16">
        <f t="array" ref="D671">IFERROR(INDEX(C$2:C671,MATCH(2,1/(C$2:C671&lt;&gt;0))),0)</f>
        <v>5</v>
      </c>
      <c r="E671" s="16">
        <f t="shared" si="21"/>
        <v>0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22</v>
      </c>
    </row>
    <row r="672" spans="1:7">
      <c r="A672" s="5">
        <v>44480</v>
      </c>
      <c r="B672" s="7">
        <v>1.0612999999999999</v>
      </c>
      <c r="C672" s="7">
        <f t="shared" si="20"/>
        <v>0</v>
      </c>
      <c r="D672" s="16">
        <f t="array" ref="D672">IFERROR(INDEX(C$2:C672,MATCH(2,1/(C$2:C672&lt;&gt;0))),0)</f>
        <v>5</v>
      </c>
      <c r="E672" s="16">
        <f t="shared" si="21"/>
        <v>0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22</v>
      </c>
    </row>
    <row r="673" spans="1:7">
      <c r="A673" s="5">
        <v>44481</v>
      </c>
      <c r="B673" s="7">
        <v>0.29459999999999997</v>
      </c>
      <c r="C673" s="7">
        <f t="shared" si="20"/>
        <v>0</v>
      </c>
      <c r="D673" s="16">
        <f t="array" ref="D673">IFERROR(INDEX(C$2:C673,MATCH(2,1/(C$2:C673&lt;&gt;0))),0)</f>
        <v>5</v>
      </c>
      <c r="E673" s="16">
        <f t="shared" si="21"/>
        <v>0</v>
      </c>
      <c r="F673" s="16">
        <f>IF(AND(C673&lt;&gt;0,SUM(C$1:$D673)=SUM(C$1:$D673)),ROW(),0)</f>
        <v>0</v>
      </c>
      <c r="G673" s="16">
        <f t="array" ref="G673">IF(ROW()-IFERROR(INDEX(F$2:F673,MATCH(2,1/(F$2:F673&lt;&gt;0))),0)&gt;22,22,ROW()-IFERROR(INDEX(F$2:F673,MATCH(2,1/(F$2:F673&lt;&gt;0))),0))</f>
        <v>22</v>
      </c>
    </row>
    <row r="674" spans="1:7">
      <c r="A674" s="5">
        <v>44482</v>
      </c>
      <c r="B674" s="7">
        <v>1.5321</v>
      </c>
      <c r="C674" s="7">
        <f t="shared" si="20"/>
        <v>0</v>
      </c>
      <c r="D674" s="16">
        <f t="array" ref="D674">IFERROR(INDEX(C$2:C674,MATCH(2,1/(C$2:C674&lt;&gt;0))),0)</f>
        <v>5</v>
      </c>
      <c r="E674" s="16">
        <f t="shared" si="21"/>
        <v>0</v>
      </c>
      <c r="F674" s="16">
        <f>IF(AND(C674&lt;&gt;0,SUM(C$1:$D674)=SUM(C$1:$D674)),ROW(),0)</f>
        <v>0</v>
      </c>
      <c r="G674" s="16">
        <f t="array" ref="G674">IF(ROW()-IFERROR(INDEX(F$2:F674,MATCH(2,1/(F$2:F674&lt;&gt;0))),0)&gt;22,22,ROW()-IFERROR(INDEX(F$2:F674,MATCH(2,1/(F$2:F674&lt;&gt;0))),0))</f>
        <v>22</v>
      </c>
    </row>
    <row r="675" spans="1:7">
      <c r="A675" s="5">
        <v>44483</v>
      </c>
      <c r="B675" s="7">
        <v>0.1179</v>
      </c>
      <c r="C675" s="7">
        <f t="shared" si="20"/>
        <v>0</v>
      </c>
      <c r="D675" s="16">
        <f t="array" ref="D675">IFERROR(INDEX(C$2:C675,MATCH(2,1/(C$2:C675&lt;&gt;0))),0)</f>
        <v>5</v>
      </c>
      <c r="E675" s="16">
        <f t="shared" si="21"/>
        <v>0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22</v>
      </c>
    </row>
    <row r="676" spans="1:7">
      <c r="A676" s="5">
        <v>44484</v>
      </c>
      <c r="B676" s="7">
        <v>0.29449999999999998</v>
      </c>
      <c r="C676" s="7">
        <f t="shared" si="20"/>
        <v>0</v>
      </c>
      <c r="D676" s="16">
        <f t="array" ref="D676">IFERROR(INDEX(C$2:C676,MATCH(2,1/(C$2:C676&lt;&gt;0))),0)</f>
        <v>5</v>
      </c>
      <c r="E676" s="16">
        <f t="shared" si="21"/>
        <v>0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22</v>
      </c>
    </row>
    <row r="677" spans="1:7">
      <c r="A677" s="5">
        <v>44487</v>
      </c>
      <c r="B677" s="7">
        <v>0.47089999999999999</v>
      </c>
      <c r="C677" s="7">
        <f t="shared" si="20"/>
        <v>0</v>
      </c>
      <c r="D677" s="16">
        <f t="array" ref="D677">IFERROR(INDEX(C$2:C677,MATCH(2,1/(C$2:C677&lt;&gt;0))),0)</f>
        <v>5</v>
      </c>
      <c r="E677" s="16">
        <f t="shared" si="21"/>
        <v>0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22</v>
      </c>
    </row>
    <row r="678" spans="1:7">
      <c r="A678" s="5">
        <v>44488</v>
      </c>
      <c r="B678" s="7">
        <v>5.8799999999999998E-2</v>
      </c>
      <c r="C678" s="7">
        <f t="shared" si="20"/>
        <v>0</v>
      </c>
      <c r="D678" s="16">
        <f t="array" ref="D678">IFERROR(INDEX(C$2:C678,MATCH(2,1/(C$2:C678&lt;&gt;0))),0)</f>
        <v>5</v>
      </c>
      <c r="E678" s="16">
        <f t="shared" si="21"/>
        <v>0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22</v>
      </c>
    </row>
    <row r="679" spans="1:7">
      <c r="A679" s="5">
        <v>44489</v>
      </c>
      <c r="B679" s="7">
        <v>0.70550000000000002</v>
      </c>
      <c r="C679" s="7">
        <f t="shared" si="20"/>
        <v>0</v>
      </c>
      <c r="D679" s="16">
        <f t="array" ref="D679">IFERROR(INDEX(C$2:C679,MATCH(2,1/(C$2:C679&lt;&gt;0))),0)</f>
        <v>5</v>
      </c>
      <c r="E679" s="16">
        <f t="shared" si="21"/>
        <v>0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22</v>
      </c>
    </row>
    <row r="680" spans="1:7">
      <c r="A680" s="5">
        <v>44490</v>
      </c>
      <c r="B680" s="7">
        <v>0.11749999999999999</v>
      </c>
      <c r="C680" s="7">
        <f t="shared" si="20"/>
        <v>0</v>
      </c>
      <c r="D680" s="16">
        <f t="array" ref="D680">IFERROR(INDEX(C$2:C680,MATCH(2,1/(C$2:C680&lt;&gt;0))),0)</f>
        <v>5</v>
      </c>
      <c r="E680" s="16">
        <f t="shared" si="21"/>
        <v>0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22</v>
      </c>
    </row>
    <row r="681" spans="1:7">
      <c r="A681" s="5">
        <v>44491</v>
      </c>
      <c r="B681" s="7">
        <v>0.11749999999999999</v>
      </c>
      <c r="C681" s="7">
        <f t="shared" si="20"/>
        <v>0</v>
      </c>
      <c r="D681" s="16">
        <f t="array" ref="D681">IFERROR(INDEX(C$2:C681,MATCH(2,1/(C$2:C681&lt;&gt;0))),0)</f>
        <v>5</v>
      </c>
      <c r="E681" s="16">
        <f t="shared" si="21"/>
        <v>0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22</v>
      </c>
    </row>
    <row r="682" spans="1:7">
      <c r="A682" s="5">
        <v>44494</v>
      </c>
      <c r="B682" s="7">
        <v>0.1174</v>
      </c>
      <c r="C682" s="7">
        <f t="shared" si="20"/>
        <v>0</v>
      </c>
      <c r="D682" s="16">
        <f t="array" ref="D682">IFERROR(INDEX(C$2:C682,MATCH(2,1/(C$2:C682&lt;&gt;0))),0)</f>
        <v>5</v>
      </c>
      <c r="E682" s="16">
        <f t="shared" si="21"/>
        <v>0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22</v>
      </c>
    </row>
    <row r="683" spans="1:7">
      <c r="A683" s="5">
        <v>44495</v>
      </c>
      <c r="B683" s="7">
        <v>0.17610000000000001</v>
      </c>
      <c r="C683" s="7">
        <f t="shared" si="20"/>
        <v>0</v>
      </c>
      <c r="D683" s="16">
        <f t="array" ref="D683">IFERROR(INDEX(C$2:C683,MATCH(2,1/(C$2:C683&lt;&gt;0))),0)</f>
        <v>5</v>
      </c>
      <c r="E683" s="16">
        <f t="shared" si="21"/>
        <v>0</v>
      </c>
      <c r="F683" s="16">
        <f>IF(AND(C683&lt;&gt;0,SUM(C$1:$D683)=SUM(C$1:$D683)),ROW(),0)</f>
        <v>0</v>
      </c>
      <c r="G683" s="16">
        <f t="array" ref="G683">IF(ROW()-IFERROR(INDEX(F$2:F683,MATCH(2,1/(F$2:F683&lt;&gt;0))),0)&gt;22,22,ROW()-IFERROR(INDEX(F$2:F683,MATCH(2,1/(F$2:F683&lt;&gt;0))),0))</f>
        <v>22</v>
      </c>
    </row>
    <row r="684" spans="1:7">
      <c r="A684" s="5">
        <v>44496</v>
      </c>
      <c r="B684" s="7">
        <v>0.29330000000000001</v>
      </c>
      <c r="C684" s="7">
        <f t="shared" si="20"/>
        <v>0</v>
      </c>
      <c r="D684" s="16">
        <f t="array" ref="D684">IFERROR(INDEX(C$2:C684,MATCH(2,1/(C$2:C684&lt;&gt;0))),0)</f>
        <v>5</v>
      </c>
      <c r="E684" s="16">
        <f t="shared" si="21"/>
        <v>0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22</v>
      </c>
    </row>
    <row r="685" spans="1:7">
      <c r="A685" s="5">
        <v>44497</v>
      </c>
      <c r="B685" s="7">
        <v>1.6999</v>
      </c>
      <c r="C685" s="7">
        <f t="shared" si="20"/>
        <v>0</v>
      </c>
      <c r="D685" s="16">
        <f t="array" ref="D685">IFERROR(INDEX(C$2:C685,MATCH(2,1/(C$2:C685&lt;&gt;0))),0)</f>
        <v>5</v>
      </c>
      <c r="E685" s="16">
        <f t="shared" si="21"/>
        <v>0</v>
      </c>
      <c r="F685" s="16">
        <f>IF(AND(C685&lt;&gt;0,SUM(C$1:$D685)=SUM(C$1:$D685)),ROW(),0)</f>
        <v>0</v>
      </c>
      <c r="G685" s="16">
        <f t="array" ref="G685">IF(ROW()-IFERROR(INDEX(F$2:F685,MATCH(2,1/(F$2:F685&lt;&gt;0))),0)&gt;22,22,ROW()-IFERROR(INDEX(F$2:F685,MATCH(2,1/(F$2:F685&lt;&gt;0))),0))</f>
        <v>22</v>
      </c>
    </row>
    <row r="686" spans="1:7">
      <c r="A686" s="5">
        <v>44498</v>
      </c>
      <c r="B686" s="7">
        <v>0.23430000000000001</v>
      </c>
      <c r="C686" s="7">
        <f t="shared" si="20"/>
        <v>0</v>
      </c>
      <c r="D686" s="16">
        <f t="array" ref="D686">IFERROR(INDEX(C$2:C686,MATCH(2,1/(C$2:C686&lt;&gt;0))),0)</f>
        <v>5</v>
      </c>
      <c r="E686" s="16">
        <f t="shared" si="21"/>
        <v>0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22</v>
      </c>
    </row>
    <row r="687" spans="1:7">
      <c r="A687" s="5">
        <v>44501</v>
      </c>
      <c r="B687" s="7">
        <v>0.29260000000000003</v>
      </c>
      <c r="C687" s="7">
        <f t="shared" si="20"/>
        <v>0</v>
      </c>
      <c r="D687" s="16">
        <f t="array" ref="D687">IFERROR(INDEX(C$2:C687,MATCH(2,1/(C$2:C687&lt;&gt;0))),0)</f>
        <v>5</v>
      </c>
      <c r="E687" s="16">
        <f t="shared" si="21"/>
        <v>0</v>
      </c>
      <c r="F687" s="16">
        <f>IF(AND(C687&lt;&gt;0,SUM(C$1:$D687)=SUM(C$1:$D687)),ROW(),0)</f>
        <v>0</v>
      </c>
      <c r="G687" s="16">
        <f t="array" ref="G687">IF(ROW()-IFERROR(INDEX(F$2:F687,MATCH(2,1/(F$2:F687&lt;&gt;0))),0)&gt;22,22,ROW()-IFERROR(INDEX(F$2:F687,MATCH(2,1/(F$2:F687&lt;&gt;0))),0))</f>
        <v>22</v>
      </c>
    </row>
    <row r="688" spans="1:7">
      <c r="A688" s="5">
        <v>44502</v>
      </c>
      <c r="B688" s="7">
        <v>0.40939999999999999</v>
      </c>
      <c r="C688" s="7">
        <f t="shared" si="20"/>
        <v>0</v>
      </c>
      <c r="D688" s="16">
        <f t="array" ref="D688">IFERROR(INDEX(C$2:C688,MATCH(2,1/(C$2:C688&lt;&gt;0))),0)</f>
        <v>5</v>
      </c>
      <c r="E688" s="16">
        <f t="shared" si="21"/>
        <v>0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22</v>
      </c>
    </row>
    <row r="689" spans="1:7">
      <c r="A689" s="5">
        <v>44503</v>
      </c>
      <c r="B689" s="7">
        <v>5.8500000000000003E-2</v>
      </c>
      <c r="C689" s="7">
        <f t="shared" si="20"/>
        <v>0</v>
      </c>
      <c r="D689" s="16">
        <f t="array" ref="D689">IFERROR(INDEX(C$2:C689,MATCH(2,1/(C$2:C689&lt;&gt;0))),0)</f>
        <v>5</v>
      </c>
      <c r="E689" s="16">
        <f t="shared" si="21"/>
        <v>0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22</v>
      </c>
    </row>
    <row r="690" spans="1:7">
      <c r="A690" s="5">
        <v>44504</v>
      </c>
      <c r="B690" s="7">
        <v>0</v>
      </c>
      <c r="C690" s="7">
        <f t="shared" si="20"/>
        <v>0</v>
      </c>
      <c r="D690" s="16">
        <f t="array" ref="D690">IFERROR(INDEX(C$2:C690,MATCH(2,1/(C$2:C690&lt;&gt;0))),0)</f>
        <v>5</v>
      </c>
      <c r="E690" s="16">
        <f t="shared" si="21"/>
        <v>0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22</v>
      </c>
    </row>
    <row r="691" spans="1:7">
      <c r="A691" s="5">
        <v>44505</v>
      </c>
      <c r="B691" s="7">
        <v>0.81869999999999998</v>
      </c>
      <c r="C691" s="7">
        <f t="shared" si="20"/>
        <v>0</v>
      </c>
      <c r="D691" s="16">
        <f t="array" ref="D691">IFERROR(INDEX(C$2:C691,MATCH(2,1/(C$2:C691&lt;&gt;0))),0)</f>
        <v>5</v>
      </c>
      <c r="E691" s="16">
        <f t="shared" si="21"/>
        <v>0</v>
      </c>
      <c r="F691" s="16">
        <f>IF(AND(C691&lt;&gt;0,SUM(C$1:$D691)=SUM(C$1:$D691)),ROW(),0)</f>
        <v>0</v>
      </c>
      <c r="G691" s="16">
        <f t="array" ref="G691">IF(ROW()-IFERROR(INDEX(F$2:F691,MATCH(2,1/(F$2:F691&lt;&gt;0))),0)&gt;22,22,ROW()-IFERROR(INDEX(F$2:F691,MATCH(2,1/(F$2:F691&lt;&gt;0))),0))</f>
        <v>22</v>
      </c>
    </row>
    <row r="692" spans="1:7">
      <c r="A692" s="5">
        <v>44508</v>
      </c>
      <c r="B692" s="7">
        <v>0.29239999999999999</v>
      </c>
      <c r="C692" s="7">
        <f t="shared" si="20"/>
        <v>0</v>
      </c>
      <c r="D692" s="16">
        <f t="array" ref="D692">IFERROR(INDEX(C$2:C692,MATCH(2,1/(C$2:C692&lt;&gt;0))),0)</f>
        <v>5</v>
      </c>
      <c r="E692" s="16">
        <f t="shared" si="21"/>
        <v>0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22</v>
      </c>
    </row>
    <row r="693" spans="1:7">
      <c r="A693" s="5">
        <v>44509</v>
      </c>
      <c r="B693" s="7">
        <v>0</v>
      </c>
      <c r="C693" s="7">
        <f t="shared" si="20"/>
        <v>0</v>
      </c>
      <c r="D693" s="16">
        <f t="array" ref="D693">IFERROR(INDEX(C$2:C693,MATCH(2,1/(C$2:C693&lt;&gt;0))),0)</f>
        <v>5</v>
      </c>
      <c r="E693" s="16">
        <f t="shared" si="21"/>
        <v>0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22</v>
      </c>
    </row>
    <row r="694" spans="1:7">
      <c r="A694" s="5">
        <v>44510</v>
      </c>
      <c r="B694" s="7">
        <v>5.8400000000000001E-2</v>
      </c>
      <c r="C694" s="7">
        <f t="shared" si="20"/>
        <v>0</v>
      </c>
      <c r="D694" s="16">
        <f t="array" ref="D694">IFERROR(INDEX(C$2:C694,MATCH(2,1/(C$2:C694&lt;&gt;0))),0)</f>
        <v>5</v>
      </c>
      <c r="E694" s="16">
        <f t="shared" si="21"/>
        <v>0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22</v>
      </c>
    </row>
    <row r="695" spans="1:7">
      <c r="A695" s="5">
        <v>44511</v>
      </c>
      <c r="B695" s="7">
        <v>0</v>
      </c>
      <c r="C695" s="7">
        <f t="shared" si="20"/>
        <v>0</v>
      </c>
      <c r="D695" s="16">
        <f t="array" ref="D695">IFERROR(INDEX(C$2:C695,MATCH(2,1/(C$2:C695&lt;&gt;0))),0)</f>
        <v>5</v>
      </c>
      <c r="E695" s="16">
        <f t="shared" si="21"/>
        <v>0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22</v>
      </c>
    </row>
    <row r="696" spans="1:7">
      <c r="A696" s="5">
        <v>44512</v>
      </c>
      <c r="B696" s="7">
        <v>0</v>
      </c>
      <c r="C696" s="7">
        <f t="shared" si="20"/>
        <v>0</v>
      </c>
      <c r="D696" s="16">
        <f t="array" ref="D696">IFERROR(INDEX(C$2:C696,MATCH(2,1/(C$2:C696&lt;&gt;0))),0)</f>
        <v>5</v>
      </c>
      <c r="E696" s="16">
        <f t="shared" si="21"/>
        <v>0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22</v>
      </c>
    </row>
    <row r="697" spans="1:7">
      <c r="A697" s="5">
        <v>44515</v>
      </c>
      <c r="B697" s="7">
        <v>0.52480000000000004</v>
      </c>
      <c r="C697" s="7">
        <f t="shared" si="20"/>
        <v>0</v>
      </c>
      <c r="D697" s="16">
        <f t="array" ref="D697">IFERROR(INDEX(C$2:C697,MATCH(2,1/(C$2:C697&lt;&gt;0))),0)</f>
        <v>5</v>
      </c>
      <c r="E697" s="16">
        <f t="shared" si="21"/>
        <v>0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22</v>
      </c>
    </row>
    <row r="698" spans="1:7">
      <c r="A698" s="5">
        <v>44516</v>
      </c>
      <c r="B698" s="7">
        <v>0.1749</v>
      </c>
      <c r="C698" s="7">
        <f t="shared" si="20"/>
        <v>0</v>
      </c>
      <c r="D698" s="16">
        <f t="array" ref="D698">IFERROR(INDEX(C$2:C698,MATCH(2,1/(C$2:C698&lt;&gt;0))),0)</f>
        <v>5</v>
      </c>
      <c r="E698" s="16">
        <f t="shared" si="21"/>
        <v>0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22</v>
      </c>
    </row>
    <row r="699" spans="1:7">
      <c r="A699" s="5">
        <v>44517</v>
      </c>
      <c r="B699" s="7">
        <v>5.8299999999999998E-2</v>
      </c>
      <c r="C699" s="7">
        <f t="shared" si="20"/>
        <v>0</v>
      </c>
      <c r="D699" s="16">
        <f t="array" ref="D699">IFERROR(INDEX(C$2:C699,MATCH(2,1/(C$2:C699&lt;&gt;0))),0)</f>
        <v>5</v>
      </c>
      <c r="E699" s="16">
        <f t="shared" si="21"/>
        <v>0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22</v>
      </c>
    </row>
    <row r="700" spans="1:7">
      <c r="A700" s="5">
        <v>44518</v>
      </c>
      <c r="B700" s="7">
        <v>0</v>
      </c>
      <c r="C700" s="7">
        <f t="shared" si="20"/>
        <v>0</v>
      </c>
      <c r="D700" s="16">
        <f t="array" ref="D700">IFERROR(INDEX(C$2:C700,MATCH(2,1/(C$2:C700&lt;&gt;0))),0)</f>
        <v>5</v>
      </c>
      <c r="E700" s="16">
        <f t="shared" si="21"/>
        <v>0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22</v>
      </c>
    </row>
    <row r="701" spans="1:7">
      <c r="A701" s="5">
        <v>44519</v>
      </c>
      <c r="B701" s="7">
        <v>0</v>
      </c>
      <c r="C701" s="7">
        <f t="shared" si="20"/>
        <v>0</v>
      </c>
      <c r="D701" s="16">
        <f t="array" ref="D701">IFERROR(INDEX(C$2:C701,MATCH(2,1/(C$2:C701&lt;&gt;0))),0)</f>
        <v>5</v>
      </c>
      <c r="E701" s="16">
        <f t="shared" si="21"/>
        <v>0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22</v>
      </c>
    </row>
    <row r="702" spans="1:7">
      <c r="A702" s="5">
        <v>44522</v>
      </c>
      <c r="B702" s="7">
        <v>0</v>
      </c>
      <c r="C702" s="7">
        <f t="shared" si="20"/>
        <v>0</v>
      </c>
      <c r="D702" s="16">
        <f t="array" ref="D702">IFERROR(INDEX(C$2:C702,MATCH(2,1/(C$2:C702&lt;&gt;0))),0)</f>
        <v>5</v>
      </c>
      <c r="E702" s="16">
        <f t="shared" si="21"/>
        <v>0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22</v>
      </c>
    </row>
    <row r="703" spans="1:7">
      <c r="A703" s="5">
        <v>44523</v>
      </c>
      <c r="B703" s="7">
        <v>0</v>
      </c>
      <c r="C703" s="7">
        <f t="shared" si="20"/>
        <v>0</v>
      </c>
      <c r="D703" s="16">
        <f t="array" ref="D703">IFERROR(INDEX(C$2:C703,MATCH(2,1/(C$2:C703&lt;&gt;0))),0)</f>
        <v>5</v>
      </c>
      <c r="E703" s="16">
        <f t="shared" si="21"/>
        <v>0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22</v>
      </c>
    </row>
    <row r="704" spans="1:7">
      <c r="A704" s="5">
        <v>44524</v>
      </c>
      <c r="B704" s="7">
        <v>5.8200000000000002E-2</v>
      </c>
      <c r="C704" s="7">
        <f t="shared" si="20"/>
        <v>0</v>
      </c>
      <c r="D704" s="16">
        <f t="array" ref="D704">IFERROR(INDEX(C$2:C704,MATCH(2,1/(C$2:C704&lt;&gt;0))),0)</f>
        <v>5</v>
      </c>
      <c r="E704" s="16">
        <f t="shared" si="21"/>
        <v>0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22</v>
      </c>
    </row>
    <row r="705" spans="1:7">
      <c r="A705" s="5">
        <v>44525</v>
      </c>
      <c r="B705" s="7">
        <v>0.23269999999999999</v>
      </c>
      <c r="C705" s="7">
        <f t="shared" si="20"/>
        <v>0</v>
      </c>
      <c r="D705" s="16">
        <f t="array" ref="D705">IFERROR(INDEX(C$2:C705,MATCH(2,1/(C$2:C705&lt;&gt;0))),0)</f>
        <v>5</v>
      </c>
      <c r="E705" s="16">
        <f t="shared" si="21"/>
        <v>0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22</v>
      </c>
    </row>
    <row r="706" spans="1:7">
      <c r="A706" s="5">
        <v>44526</v>
      </c>
      <c r="B706" s="7">
        <v>5.8200000000000002E-2</v>
      </c>
      <c r="C706" s="7">
        <f t="shared" si="20"/>
        <v>0</v>
      </c>
      <c r="D706" s="16">
        <f t="array" ref="D706">IFERROR(INDEX(C$2:C706,MATCH(2,1/(C$2:C706&lt;&gt;0))),0)</f>
        <v>5</v>
      </c>
      <c r="E706" s="16">
        <f t="shared" si="21"/>
        <v>0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22</v>
      </c>
    </row>
    <row r="707" spans="1:7">
      <c r="A707" s="5">
        <v>44529</v>
      </c>
      <c r="B707" s="7">
        <v>5.8200000000000002E-2</v>
      </c>
      <c r="C707" s="7">
        <f t="shared" ref="C707:C770" si="22">IF(B707&gt;10,5,0)</f>
        <v>0</v>
      </c>
      <c r="D707" s="16">
        <f t="array" ref="D707">IFERROR(INDEX(C$2:C707,MATCH(2,1/(C$2:C707&lt;&gt;0))),0)</f>
        <v>5</v>
      </c>
      <c r="E707" s="16">
        <f t="shared" ref="E707:E770" si="23">IF(D707=0,0,IF(D707&lt;0,-1*(ABS(D707)-G707*ABS(D707)/22),D707-G707*D707/22))</f>
        <v>0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22</v>
      </c>
    </row>
    <row r="708" spans="1:7">
      <c r="A708" s="5">
        <v>44530</v>
      </c>
      <c r="B708" s="7">
        <v>5.8200000000000002E-2</v>
      </c>
      <c r="C708" s="7">
        <f t="shared" si="22"/>
        <v>0</v>
      </c>
      <c r="D708" s="16">
        <f t="array" ref="D708">IFERROR(INDEX(C$2:C708,MATCH(2,1/(C$2:C708&lt;&gt;0))),0)</f>
        <v>5</v>
      </c>
      <c r="E708" s="16">
        <f t="shared" si="23"/>
        <v>0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22</v>
      </c>
    </row>
    <row r="709" spans="1:7">
      <c r="A709" s="5">
        <v>44531</v>
      </c>
      <c r="B709" s="7">
        <v>0.1163</v>
      </c>
      <c r="C709" s="7">
        <f t="shared" si="22"/>
        <v>0</v>
      </c>
      <c r="D709" s="16">
        <f t="array" ref="D709">IFERROR(INDEX(C$2:C709,MATCH(2,1/(C$2:C709&lt;&gt;0))),0)</f>
        <v>5</v>
      </c>
      <c r="E709" s="16">
        <f t="shared" si="23"/>
        <v>0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22</v>
      </c>
    </row>
    <row r="710" spans="1:7">
      <c r="A710" s="5">
        <v>44532</v>
      </c>
      <c r="B710" s="7">
        <v>0.23230000000000001</v>
      </c>
      <c r="C710" s="7">
        <f t="shared" si="22"/>
        <v>0</v>
      </c>
      <c r="D710" s="16">
        <f t="array" ref="D710">IFERROR(INDEX(C$2:C710,MATCH(2,1/(C$2:C710&lt;&gt;0))),0)</f>
        <v>5</v>
      </c>
      <c r="E710" s="16">
        <f t="shared" si="23"/>
        <v>0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22</v>
      </c>
    </row>
    <row r="711" spans="1:7">
      <c r="A711" s="5">
        <v>44533</v>
      </c>
      <c r="B711" s="7">
        <v>0.23219999999999999</v>
      </c>
      <c r="C711" s="7">
        <f t="shared" si="22"/>
        <v>0</v>
      </c>
      <c r="D711" s="16">
        <f t="array" ref="D711">IFERROR(INDEX(C$2:C711,MATCH(2,1/(C$2:C711&lt;&gt;0))),0)</f>
        <v>5</v>
      </c>
      <c r="E711" s="16">
        <f t="shared" si="23"/>
        <v>0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22</v>
      </c>
    </row>
    <row r="712" spans="1:7">
      <c r="A712" s="5">
        <v>44536</v>
      </c>
      <c r="B712" s="7">
        <v>0.28999999999999998</v>
      </c>
      <c r="C712" s="7">
        <f t="shared" si="22"/>
        <v>0</v>
      </c>
      <c r="D712" s="16">
        <f t="array" ref="D712">IFERROR(INDEX(C$2:C712,MATCH(2,1/(C$2:C712&lt;&gt;0))),0)</f>
        <v>5</v>
      </c>
      <c r="E712" s="16">
        <f t="shared" si="23"/>
        <v>0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22</v>
      </c>
    </row>
    <row r="713" spans="1:7">
      <c r="A713" s="5">
        <v>44537</v>
      </c>
      <c r="B713" s="7">
        <v>0.28970000000000001</v>
      </c>
      <c r="C713" s="7">
        <f t="shared" si="22"/>
        <v>0</v>
      </c>
      <c r="D713" s="16">
        <f t="array" ref="D713">IFERROR(INDEX(C$2:C713,MATCH(2,1/(C$2:C713&lt;&gt;0))),0)</f>
        <v>5</v>
      </c>
      <c r="E713" s="16">
        <f t="shared" si="23"/>
        <v>0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22</v>
      </c>
    </row>
    <row r="714" spans="1:7">
      <c r="A714" s="5">
        <v>44538</v>
      </c>
      <c r="B714" s="7">
        <v>0</v>
      </c>
      <c r="C714" s="7">
        <f t="shared" si="22"/>
        <v>0</v>
      </c>
      <c r="D714" s="16">
        <f t="array" ref="D714">IFERROR(INDEX(C$2:C714,MATCH(2,1/(C$2:C714&lt;&gt;0))),0)</f>
        <v>5</v>
      </c>
      <c r="E714" s="16">
        <f t="shared" si="23"/>
        <v>0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22</v>
      </c>
    </row>
    <row r="715" spans="1:7">
      <c r="A715" s="5">
        <v>44539</v>
      </c>
      <c r="B715" s="7">
        <v>5.79E-2</v>
      </c>
      <c r="C715" s="7">
        <f t="shared" si="22"/>
        <v>0</v>
      </c>
      <c r="D715" s="16">
        <f t="array" ref="D715">IFERROR(INDEX(C$2:C715,MATCH(2,1/(C$2:C715&lt;&gt;0))),0)</f>
        <v>5</v>
      </c>
      <c r="E715" s="16">
        <f t="shared" si="23"/>
        <v>0</v>
      </c>
      <c r="F715" s="16">
        <f>IF(AND(C715&lt;&gt;0,SUM(C$1:$D715)=SUM(C$1:$D715)),ROW(),0)</f>
        <v>0</v>
      </c>
      <c r="G715" s="16">
        <f t="array" ref="G715">IF(ROW()-IFERROR(INDEX(F$2:F715,MATCH(2,1/(F$2:F715&lt;&gt;0))),0)&gt;22,22,ROW()-IFERROR(INDEX(F$2:F715,MATCH(2,1/(F$2:F715&lt;&gt;0))),0))</f>
        <v>22</v>
      </c>
    </row>
    <row r="716" spans="1:7">
      <c r="A716" s="5">
        <v>44540</v>
      </c>
      <c r="B716" s="7">
        <v>5.79E-2</v>
      </c>
      <c r="C716" s="7">
        <f t="shared" si="22"/>
        <v>0</v>
      </c>
      <c r="D716" s="16">
        <f t="array" ref="D716">IFERROR(INDEX(C$2:C716,MATCH(2,1/(C$2:C716&lt;&gt;0))),0)</f>
        <v>5</v>
      </c>
      <c r="E716" s="16">
        <f t="shared" si="23"/>
        <v>0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22</v>
      </c>
    </row>
    <row r="717" spans="1:7">
      <c r="A717" s="5">
        <v>44543</v>
      </c>
      <c r="B717" s="7">
        <v>0</v>
      </c>
      <c r="C717" s="7">
        <f t="shared" si="22"/>
        <v>0</v>
      </c>
      <c r="D717" s="16">
        <f t="array" ref="D717">IFERROR(INDEX(C$2:C717,MATCH(2,1/(C$2:C717&lt;&gt;0))),0)</f>
        <v>5</v>
      </c>
      <c r="E717" s="16">
        <f t="shared" si="23"/>
        <v>0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22</v>
      </c>
    </row>
    <row r="718" spans="1:7">
      <c r="A718" s="5">
        <v>44544</v>
      </c>
      <c r="B718" s="7">
        <v>0</v>
      </c>
      <c r="C718" s="7">
        <f t="shared" si="22"/>
        <v>0</v>
      </c>
      <c r="D718" s="16">
        <f t="array" ref="D718">IFERROR(INDEX(C$2:C718,MATCH(2,1/(C$2:C718&lt;&gt;0))),0)</f>
        <v>5</v>
      </c>
      <c r="E718" s="16">
        <f t="shared" si="23"/>
        <v>0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22</v>
      </c>
    </row>
    <row r="719" spans="1:7">
      <c r="A719" s="5">
        <v>44545</v>
      </c>
      <c r="B719" s="7">
        <v>5.7700000000000001E-2</v>
      </c>
      <c r="C719" s="7">
        <f t="shared" si="22"/>
        <v>0</v>
      </c>
      <c r="D719" s="16">
        <f t="array" ref="D719">IFERROR(INDEX(C$2:C719,MATCH(2,1/(C$2:C719&lt;&gt;0))),0)</f>
        <v>5</v>
      </c>
      <c r="E719" s="16">
        <f t="shared" si="23"/>
        <v>0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22</v>
      </c>
    </row>
    <row r="720" spans="1:7">
      <c r="A720" s="5">
        <v>44546</v>
      </c>
      <c r="B720" s="7">
        <v>0</v>
      </c>
      <c r="C720" s="7">
        <f t="shared" si="22"/>
        <v>0</v>
      </c>
      <c r="D720" s="16">
        <f t="array" ref="D720">IFERROR(INDEX(C$2:C720,MATCH(2,1/(C$2:C720&lt;&gt;0))),0)</f>
        <v>5</v>
      </c>
      <c r="E720" s="16">
        <f t="shared" si="23"/>
        <v>0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22</v>
      </c>
    </row>
    <row r="721" spans="1:7">
      <c r="A721" s="5">
        <v>44547</v>
      </c>
      <c r="B721" s="7">
        <v>0</v>
      </c>
      <c r="C721" s="7">
        <f t="shared" si="22"/>
        <v>0</v>
      </c>
      <c r="D721" s="16">
        <f t="array" ref="D721">IFERROR(INDEX(C$2:C721,MATCH(2,1/(C$2:C721&lt;&gt;0))),0)</f>
        <v>5</v>
      </c>
      <c r="E721" s="16">
        <f t="shared" si="23"/>
        <v>0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22</v>
      </c>
    </row>
    <row r="722" spans="1:7">
      <c r="A722" s="5">
        <v>44550</v>
      </c>
      <c r="B722" s="7">
        <v>0.23050000000000001</v>
      </c>
      <c r="C722" s="7">
        <f t="shared" si="22"/>
        <v>0</v>
      </c>
      <c r="D722" s="16">
        <f t="array" ref="D722">IFERROR(INDEX(C$2:C722,MATCH(2,1/(C$2:C722&lt;&gt;0))),0)</f>
        <v>5</v>
      </c>
      <c r="E722" s="16">
        <f t="shared" si="23"/>
        <v>0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22</v>
      </c>
    </row>
    <row r="723" spans="1:7">
      <c r="A723" s="5">
        <v>44551</v>
      </c>
      <c r="B723" s="7">
        <v>0.23039999999999999</v>
      </c>
      <c r="C723" s="7">
        <f t="shared" si="22"/>
        <v>0</v>
      </c>
      <c r="D723" s="16">
        <f t="array" ref="D723">IFERROR(INDEX(C$2:C723,MATCH(2,1/(C$2:C723&lt;&gt;0))),0)</f>
        <v>5</v>
      </c>
      <c r="E723" s="16">
        <f t="shared" si="23"/>
        <v>0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22</v>
      </c>
    </row>
    <row r="724" spans="1:7">
      <c r="A724" s="5">
        <v>44552</v>
      </c>
      <c r="B724" s="7">
        <v>0.28770000000000001</v>
      </c>
      <c r="C724" s="7">
        <f t="shared" si="22"/>
        <v>0</v>
      </c>
      <c r="D724" s="16">
        <f t="array" ref="D724">IFERROR(INDEX(C$2:C724,MATCH(2,1/(C$2:C724&lt;&gt;0))),0)</f>
        <v>5</v>
      </c>
      <c r="E724" s="16">
        <f t="shared" si="23"/>
        <v>0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22</v>
      </c>
    </row>
    <row r="725" spans="1:7">
      <c r="A725" s="5">
        <v>44553</v>
      </c>
      <c r="B725" s="7">
        <v>0.63249999999999995</v>
      </c>
      <c r="C725" s="7">
        <f t="shared" si="22"/>
        <v>0</v>
      </c>
      <c r="D725" s="16">
        <f t="array" ref="D725">IFERROR(INDEX(C$2:C725,MATCH(2,1/(C$2:C725&lt;&gt;0))),0)</f>
        <v>5</v>
      </c>
      <c r="E725" s="16">
        <f t="shared" si="23"/>
        <v>0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22</v>
      </c>
    </row>
    <row r="726" spans="1:7">
      <c r="A726" s="5">
        <v>44554</v>
      </c>
      <c r="B726" s="7">
        <v>0.63180000000000003</v>
      </c>
      <c r="C726" s="7">
        <f t="shared" si="22"/>
        <v>0</v>
      </c>
      <c r="D726" s="16">
        <f t="array" ref="D726">IFERROR(INDEX(C$2:C726,MATCH(2,1/(C$2:C726&lt;&gt;0))),0)</f>
        <v>5</v>
      </c>
      <c r="E726" s="16">
        <f t="shared" si="23"/>
        <v>0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22</v>
      </c>
    </row>
    <row r="727" spans="1:7">
      <c r="A727" s="5">
        <v>44557</v>
      </c>
      <c r="B727" s="7">
        <v>0.28689999999999999</v>
      </c>
      <c r="C727" s="7">
        <f t="shared" si="22"/>
        <v>0</v>
      </c>
      <c r="D727" s="16">
        <f t="array" ref="D727">IFERROR(INDEX(C$2:C727,MATCH(2,1/(C$2:C727&lt;&gt;0))),0)</f>
        <v>5</v>
      </c>
      <c r="E727" s="16">
        <f t="shared" si="23"/>
        <v>0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22</v>
      </c>
    </row>
    <row r="728" spans="1:7">
      <c r="A728" s="5">
        <v>44558</v>
      </c>
      <c r="B728" s="7">
        <v>0.1719</v>
      </c>
      <c r="C728" s="7">
        <f t="shared" si="22"/>
        <v>0</v>
      </c>
      <c r="D728" s="16">
        <f t="array" ref="D728">IFERROR(INDEX(C$2:C728,MATCH(2,1/(C$2:C728&lt;&gt;0))),0)</f>
        <v>5</v>
      </c>
      <c r="E728" s="16">
        <f t="shared" si="23"/>
        <v>0</v>
      </c>
      <c r="F728" s="16">
        <f>IF(AND(C728&lt;&gt;0,SUM(C$1:$D728)=SUM(C$1:$D728)),ROW(),0)</f>
        <v>0</v>
      </c>
      <c r="G728" s="16">
        <f t="array" ref="G728">IF(ROW()-IFERROR(INDEX(F$2:F728,MATCH(2,1/(F$2:F728&lt;&gt;0))),0)&gt;22,22,ROW()-IFERROR(INDEX(F$2:F728,MATCH(2,1/(F$2:F728&lt;&gt;0))),0))</f>
        <v>22</v>
      </c>
    </row>
    <row r="729" spans="1:7">
      <c r="A729" s="5">
        <v>44559</v>
      </c>
      <c r="B729" s="7">
        <v>0.34360000000000002</v>
      </c>
      <c r="C729" s="7">
        <f t="shared" si="22"/>
        <v>0</v>
      </c>
      <c r="D729" s="16">
        <f t="array" ref="D729">IFERROR(INDEX(C$2:C729,MATCH(2,1/(C$2:C729&lt;&gt;0))),0)</f>
        <v>5</v>
      </c>
      <c r="E729" s="16">
        <f t="shared" si="23"/>
        <v>0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22</v>
      </c>
    </row>
    <row r="730" spans="1:7">
      <c r="A730" s="5">
        <v>44560</v>
      </c>
      <c r="B730" s="7">
        <v>5.7200000000000001E-2</v>
      </c>
      <c r="C730" s="7">
        <f t="shared" si="22"/>
        <v>0</v>
      </c>
      <c r="D730" s="16">
        <f t="array" ref="D730">IFERROR(INDEX(C$2:C730,MATCH(2,1/(C$2:C730&lt;&gt;0))),0)</f>
        <v>5</v>
      </c>
      <c r="E730" s="16">
        <f t="shared" si="23"/>
        <v>0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22</v>
      </c>
    </row>
    <row r="731" spans="1:7">
      <c r="A731" s="5">
        <v>44561</v>
      </c>
      <c r="B731" s="7">
        <v>0.1143</v>
      </c>
      <c r="C731" s="7">
        <f t="shared" si="22"/>
        <v>0</v>
      </c>
      <c r="D731" s="16">
        <f t="array" ref="D731">IFERROR(INDEX(C$2:C731,MATCH(2,1/(C$2:C731&lt;&gt;0))),0)</f>
        <v>5</v>
      </c>
      <c r="E731" s="16">
        <f t="shared" si="23"/>
        <v>0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22</v>
      </c>
    </row>
    <row r="732" spans="1:7">
      <c r="A732" s="5">
        <v>44565</v>
      </c>
      <c r="B732" s="7">
        <v>0.57140000000000002</v>
      </c>
      <c r="C732" s="7">
        <f t="shared" si="22"/>
        <v>0</v>
      </c>
      <c r="D732" s="16">
        <f t="array" ref="D732">IFERROR(INDEX(C$2:C732,MATCH(2,1/(C$2:C732&lt;&gt;0))),0)</f>
        <v>5</v>
      </c>
      <c r="E732" s="16">
        <f t="shared" si="23"/>
        <v>0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22</v>
      </c>
    </row>
    <row r="733" spans="1:7">
      <c r="A733" s="5">
        <v>44566</v>
      </c>
      <c r="B733" s="7">
        <v>0.68569999999999998</v>
      </c>
      <c r="C733" s="7">
        <f t="shared" si="22"/>
        <v>0</v>
      </c>
      <c r="D733" s="16">
        <f t="array" ref="D733">IFERROR(INDEX(C$2:C733,MATCH(2,1/(C$2:C733&lt;&gt;0))),0)</f>
        <v>5</v>
      </c>
      <c r="E733" s="16">
        <f t="shared" si="23"/>
        <v>0</v>
      </c>
      <c r="F733" s="16">
        <f>IF(AND(C733&lt;&gt;0,SUM(C$1:$D733)=SUM(C$1:$D733)),ROW(),0)</f>
        <v>0</v>
      </c>
      <c r="G733" s="16">
        <f t="array" ref="G733">IF(ROW()-IFERROR(INDEX(F$2:F733,MATCH(2,1/(F$2:F733&lt;&gt;0))),0)&gt;22,22,ROW()-IFERROR(INDEX(F$2:F733,MATCH(2,1/(F$2:F733&lt;&gt;0))),0))</f>
        <v>22</v>
      </c>
    </row>
    <row r="734" spans="1:7">
      <c r="A734" s="5">
        <v>44567</v>
      </c>
      <c r="B734" s="7">
        <v>5.7099999999999998E-2</v>
      </c>
      <c r="C734" s="7">
        <f t="shared" si="22"/>
        <v>0</v>
      </c>
      <c r="D734" s="16">
        <f t="array" ref="D734">IFERROR(INDEX(C$2:C734,MATCH(2,1/(C$2:C734&lt;&gt;0))),0)</f>
        <v>5</v>
      </c>
      <c r="E734" s="16">
        <f t="shared" si="23"/>
        <v>0</v>
      </c>
      <c r="F734" s="16">
        <f>IF(AND(C734&lt;&gt;0,SUM(C$1:$D734)=SUM(C$1:$D734)),ROW(),0)</f>
        <v>0</v>
      </c>
      <c r="G734" s="16">
        <f t="array" ref="G734">IF(ROW()-IFERROR(INDEX(F$2:F734,MATCH(2,1/(F$2:F734&lt;&gt;0))),0)&gt;22,22,ROW()-IFERROR(INDEX(F$2:F734,MATCH(2,1/(F$2:F734&lt;&gt;0))),0))</f>
        <v>22</v>
      </c>
    </row>
    <row r="735" spans="1:7">
      <c r="A735" s="5">
        <v>44568</v>
      </c>
      <c r="B735" s="7">
        <v>0.34250000000000003</v>
      </c>
      <c r="C735" s="7">
        <f t="shared" si="22"/>
        <v>0</v>
      </c>
      <c r="D735" s="16">
        <f t="array" ref="D735">IFERROR(INDEX(C$2:C735,MATCH(2,1/(C$2:C735&lt;&gt;0))),0)</f>
        <v>5</v>
      </c>
      <c r="E735" s="16">
        <f t="shared" si="23"/>
        <v>0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22</v>
      </c>
    </row>
    <row r="736" spans="1:7">
      <c r="A736" s="5">
        <v>44571</v>
      </c>
      <c r="B736" s="7">
        <v>0.17119999999999999</v>
      </c>
      <c r="C736" s="7">
        <f t="shared" si="22"/>
        <v>0</v>
      </c>
      <c r="D736" s="16">
        <f t="array" ref="D736">IFERROR(INDEX(C$2:C736,MATCH(2,1/(C$2:C736&lt;&gt;0))),0)</f>
        <v>5</v>
      </c>
      <c r="E736" s="16">
        <f t="shared" si="23"/>
        <v>0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22</v>
      </c>
    </row>
    <row r="737" spans="1:7">
      <c r="A737" s="5">
        <v>44572</v>
      </c>
      <c r="B737" s="7">
        <v>5.7099999999999998E-2</v>
      </c>
      <c r="C737" s="7">
        <f t="shared" si="22"/>
        <v>0</v>
      </c>
      <c r="D737" s="16">
        <f t="array" ref="D737">IFERROR(INDEX(C$2:C737,MATCH(2,1/(C$2:C737&lt;&gt;0))),0)</f>
        <v>5</v>
      </c>
      <c r="E737" s="16">
        <f t="shared" si="23"/>
        <v>0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22</v>
      </c>
    </row>
    <row r="738" spans="1:7">
      <c r="A738" s="5">
        <v>44573</v>
      </c>
      <c r="B738" s="7">
        <v>0</v>
      </c>
      <c r="C738" s="7">
        <f t="shared" si="22"/>
        <v>0</v>
      </c>
      <c r="D738" s="16">
        <f t="array" ref="D738">IFERROR(INDEX(C$2:C738,MATCH(2,1/(C$2:C738&lt;&gt;0))),0)</f>
        <v>5</v>
      </c>
      <c r="E738" s="16">
        <f t="shared" si="23"/>
        <v>0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22</v>
      </c>
    </row>
    <row r="739" spans="1:7">
      <c r="A739" s="5">
        <v>44574</v>
      </c>
      <c r="B739" s="7">
        <v>0.1711</v>
      </c>
      <c r="C739" s="7">
        <f t="shared" si="22"/>
        <v>0</v>
      </c>
      <c r="D739" s="16">
        <f t="array" ref="D739">IFERROR(INDEX(C$2:C739,MATCH(2,1/(C$2:C739&lt;&gt;0))),0)</f>
        <v>5</v>
      </c>
      <c r="E739" s="16">
        <f t="shared" si="23"/>
        <v>0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22</v>
      </c>
    </row>
    <row r="740" spans="1:7">
      <c r="A740" s="5">
        <v>44575</v>
      </c>
      <c r="B740" s="7">
        <v>0.11409999999999999</v>
      </c>
      <c r="C740" s="7">
        <f t="shared" si="22"/>
        <v>0</v>
      </c>
      <c r="D740" s="16">
        <f t="array" ref="D740">IFERROR(INDEX(C$2:C740,MATCH(2,1/(C$2:C740&lt;&gt;0))),0)</f>
        <v>5</v>
      </c>
      <c r="E740" s="16">
        <f t="shared" si="23"/>
        <v>0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22</v>
      </c>
    </row>
    <row r="741" spans="1:7">
      <c r="A741" s="5">
        <v>44578</v>
      </c>
      <c r="B741" s="7">
        <v>0.11409999999999999</v>
      </c>
      <c r="C741" s="7">
        <f t="shared" si="22"/>
        <v>0</v>
      </c>
      <c r="D741" s="16">
        <f t="array" ref="D741">IFERROR(INDEX(C$2:C741,MATCH(2,1/(C$2:C741&lt;&gt;0))),0)</f>
        <v>5</v>
      </c>
      <c r="E741" s="16">
        <f t="shared" si="23"/>
        <v>0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22</v>
      </c>
    </row>
    <row r="742" spans="1:7">
      <c r="A742" s="5">
        <v>44579</v>
      </c>
      <c r="B742" s="7">
        <v>1.1395999999999999</v>
      </c>
      <c r="C742" s="7">
        <f t="shared" si="22"/>
        <v>0</v>
      </c>
      <c r="D742" s="16">
        <f t="array" ref="D742">IFERROR(INDEX(C$2:C742,MATCH(2,1/(C$2:C742&lt;&gt;0))),0)</f>
        <v>5</v>
      </c>
      <c r="E742" s="16">
        <f t="shared" si="23"/>
        <v>0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22</v>
      </c>
    </row>
    <row r="743" spans="1:7">
      <c r="A743" s="5">
        <v>44580</v>
      </c>
      <c r="B743" s="7">
        <v>0.2278</v>
      </c>
      <c r="C743" s="7">
        <f t="shared" si="22"/>
        <v>0</v>
      </c>
      <c r="D743" s="16">
        <f t="array" ref="D743">IFERROR(INDEX(C$2:C743,MATCH(2,1/(C$2:C743&lt;&gt;0))),0)</f>
        <v>5</v>
      </c>
      <c r="E743" s="16">
        <f t="shared" si="23"/>
        <v>0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22</v>
      </c>
    </row>
    <row r="744" spans="1:7">
      <c r="A744" s="5">
        <v>44581</v>
      </c>
      <c r="B744" s="7">
        <v>0.39839999999999998</v>
      </c>
      <c r="C744" s="7">
        <f t="shared" si="22"/>
        <v>0</v>
      </c>
      <c r="D744" s="16">
        <f t="array" ref="D744">IFERROR(INDEX(C$2:C744,MATCH(2,1/(C$2:C744&lt;&gt;0))),0)</f>
        <v>5</v>
      </c>
      <c r="E744" s="16">
        <f t="shared" si="23"/>
        <v>0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22</v>
      </c>
    </row>
    <row r="745" spans="1:7">
      <c r="A745" s="5">
        <v>44582</v>
      </c>
      <c r="B745" s="7">
        <v>0.91010000000000002</v>
      </c>
      <c r="C745" s="7">
        <f t="shared" si="22"/>
        <v>0</v>
      </c>
      <c r="D745" s="16">
        <f t="array" ref="D745">IFERROR(INDEX(C$2:C745,MATCH(2,1/(C$2:C745&lt;&gt;0))),0)</f>
        <v>5</v>
      </c>
      <c r="E745" s="16">
        <f t="shared" si="23"/>
        <v>0</v>
      </c>
      <c r="F745" s="16">
        <f>IF(AND(C745&lt;&gt;0,SUM(C$1:$D745)=SUM(C$1:$D745)),ROW(),0)</f>
        <v>0</v>
      </c>
      <c r="G745" s="16">
        <f t="array" ref="G745">IF(ROW()-IFERROR(INDEX(F$2:F745,MATCH(2,1/(F$2:F745&lt;&gt;0))),0)&gt;22,22,ROW()-IFERROR(INDEX(F$2:F745,MATCH(2,1/(F$2:F745&lt;&gt;0))),0))</f>
        <v>22</v>
      </c>
    </row>
    <row r="746" spans="1:7">
      <c r="A746" s="5">
        <v>44585</v>
      </c>
      <c r="B746" s="7">
        <v>0.96650000000000003</v>
      </c>
      <c r="C746" s="7">
        <f t="shared" si="22"/>
        <v>0</v>
      </c>
      <c r="D746" s="16">
        <f t="array" ref="D746">IFERROR(INDEX(C$2:C746,MATCH(2,1/(C$2:C746&lt;&gt;0))),0)</f>
        <v>5</v>
      </c>
      <c r="E746" s="16">
        <f t="shared" si="23"/>
        <v>0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22</v>
      </c>
    </row>
    <row r="747" spans="1:7">
      <c r="A747" s="5">
        <v>44586</v>
      </c>
      <c r="B747" s="7">
        <v>1.25</v>
      </c>
      <c r="C747" s="7">
        <f t="shared" si="22"/>
        <v>0</v>
      </c>
      <c r="D747" s="16">
        <f t="array" ref="D747">IFERROR(INDEX(C$2:C747,MATCH(2,1/(C$2:C747&lt;&gt;0))),0)</f>
        <v>5</v>
      </c>
      <c r="E747" s="16">
        <f t="shared" si="23"/>
        <v>0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22</v>
      </c>
    </row>
    <row r="748" spans="1:7">
      <c r="A748" s="5">
        <v>44587</v>
      </c>
      <c r="B748" s="7">
        <v>0.62709999999999999</v>
      </c>
      <c r="C748" s="7">
        <f t="shared" si="22"/>
        <v>0</v>
      </c>
      <c r="D748" s="16">
        <f t="array" ref="D748">IFERROR(INDEX(C$2:C748,MATCH(2,1/(C$2:C748&lt;&gt;0))),0)</f>
        <v>5</v>
      </c>
      <c r="E748" s="16">
        <f t="shared" si="23"/>
        <v>0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22</v>
      </c>
    </row>
    <row r="749" spans="1:7">
      <c r="A749" s="5">
        <v>44588</v>
      </c>
      <c r="B749" s="7">
        <v>1.5331999999999999</v>
      </c>
      <c r="C749" s="7">
        <f t="shared" si="22"/>
        <v>0</v>
      </c>
      <c r="D749" s="16">
        <f t="array" ref="D749">IFERROR(INDEX(C$2:C749,MATCH(2,1/(C$2:C749&lt;&gt;0))),0)</f>
        <v>5</v>
      </c>
      <c r="E749" s="16">
        <f t="shared" si="23"/>
        <v>0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22</v>
      </c>
    </row>
    <row r="750" spans="1:7">
      <c r="A750" s="5">
        <v>44589</v>
      </c>
      <c r="B750" s="7">
        <v>0.22700000000000001</v>
      </c>
      <c r="C750" s="7">
        <f t="shared" si="22"/>
        <v>0</v>
      </c>
      <c r="D750" s="16">
        <f t="array" ref="D750">IFERROR(INDEX(C$2:C750,MATCH(2,1/(C$2:C750&lt;&gt;0))),0)</f>
        <v>5</v>
      </c>
      <c r="E750" s="16">
        <f t="shared" si="23"/>
        <v>0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22</v>
      </c>
    </row>
    <row r="751" spans="1:7">
      <c r="A751" s="5">
        <v>44599</v>
      </c>
      <c r="B751" s="7">
        <v>0.45250000000000001</v>
      </c>
      <c r="C751" s="7">
        <f t="shared" si="22"/>
        <v>0</v>
      </c>
      <c r="D751" s="16">
        <f t="array" ref="D751">IFERROR(INDEX(C$2:C751,MATCH(2,1/(C$2:C751&lt;&gt;0))),0)</f>
        <v>5</v>
      </c>
      <c r="E751" s="16">
        <f t="shared" si="23"/>
        <v>0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22</v>
      </c>
    </row>
    <row r="752" spans="1:7">
      <c r="A752" s="5">
        <v>44600</v>
      </c>
      <c r="B752" s="7">
        <v>0.1129</v>
      </c>
      <c r="C752" s="7">
        <f t="shared" si="22"/>
        <v>0</v>
      </c>
      <c r="D752" s="16">
        <f t="array" ref="D752">IFERROR(INDEX(C$2:C752,MATCH(2,1/(C$2:C752&lt;&gt;0))),0)</f>
        <v>5</v>
      </c>
      <c r="E752" s="16">
        <f t="shared" si="23"/>
        <v>0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22</v>
      </c>
    </row>
    <row r="753" spans="1:7">
      <c r="A753" s="5">
        <v>44601</v>
      </c>
      <c r="B753" s="7">
        <v>5.6399999999999999E-2</v>
      </c>
      <c r="C753" s="7">
        <f t="shared" si="22"/>
        <v>0</v>
      </c>
      <c r="D753" s="16">
        <f t="array" ref="D753">IFERROR(INDEX(C$2:C753,MATCH(2,1/(C$2:C753&lt;&gt;0))),0)</f>
        <v>5</v>
      </c>
      <c r="E753" s="16">
        <f t="shared" si="23"/>
        <v>0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22</v>
      </c>
    </row>
    <row r="754" spans="1:7">
      <c r="A754" s="5">
        <v>44602</v>
      </c>
      <c r="B754" s="7">
        <v>0.11269999999999999</v>
      </c>
      <c r="C754" s="7">
        <f t="shared" si="22"/>
        <v>0</v>
      </c>
      <c r="D754" s="16">
        <f t="array" ref="D754">IFERROR(INDEX(C$2:C754,MATCH(2,1/(C$2:C754&lt;&gt;0))),0)</f>
        <v>5</v>
      </c>
      <c r="E754" s="16">
        <f t="shared" si="23"/>
        <v>0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22</v>
      </c>
    </row>
    <row r="755" spans="1:7">
      <c r="A755" s="5">
        <v>44603</v>
      </c>
      <c r="B755" s="7">
        <v>0.33800000000000002</v>
      </c>
      <c r="C755" s="7">
        <f t="shared" si="22"/>
        <v>0</v>
      </c>
      <c r="D755" s="16">
        <f t="array" ref="D755">IFERROR(INDEX(C$2:C755,MATCH(2,1/(C$2:C755&lt;&gt;0))),0)</f>
        <v>5</v>
      </c>
      <c r="E755" s="16">
        <f t="shared" si="23"/>
        <v>0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22</v>
      </c>
    </row>
    <row r="756" spans="1:7">
      <c r="A756" s="5">
        <v>44606</v>
      </c>
      <c r="B756" s="7">
        <v>0.16900000000000001</v>
      </c>
      <c r="C756" s="7">
        <f t="shared" si="22"/>
        <v>0</v>
      </c>
      <c r="D756" s="16">
        <f t="array" ref="D756">IFERROR(INDEX(C$2:C756,MATCH(2,1/(C$2:C756&lt;&gt;0))),0)</f>
        <v>5</v>
      </c>
      <c r="E756" s="16">
        <f t="shared" si="23"/>
        <v>0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22</v>
      </c>
    </row>
    <row r="757" spans="1:7">
      <c r="A757" s="5">
        <v>44607</v>
      </c>
      <c r="B757" s="7">
        <v>0.16900000000000001</v>
      </c>
      <c r="C757" s="7">
        <f t="shared" si="22"/>
        <v>0</v>
      </c>
      <c r="D757" s="16">
        <f t="array" ref="D757">IFERROR(INDEX(C$2:C757,MATCH(2,1/(C$2:C757&lt;&gt;0))),0)</f>
        <v>5</v>
      </c>
      <c r="E757" s="16">
        <f t="shared" si="23"/>
        <v>0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22</v>
      </c>
    </row>
    <row r="758" spans="1:7">
      <c r="A758" s="5">
        <v>44608</v>
      </c>
      <c r="B758" s="7">
        <v>0</v>
      </c>
      <c r="C758" s="7">
        <f t="shared" si="22"/>
        <v>0</v>
      </c>
      <c r="D758" s="16">
        <f t="array" ref="D758">IFERROR(INDEX(C$2:C758,MATCH(2,1/(C$2:C758&lt;&gt;0))),0)</f>
        <v>5</v>
      </c>
      <c r="E758" s="16">
        <f t="shared" si="23"/>
        <v>0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22</v>
      </c>
    </row>
    <row r="759" spans="1:7">
      <c r="A759" s="5">
        <v>44609</v>
      </c>
      <c r="B759" s="7">
        <v>0.16900000000000001</v>
      </c>
      <c r="C759" s="7">
        <f t="shared" si="22"/>
        <v>0</v>
      </c>
      <c r="D759" s="16">
        <f t="array" ref="D759">IFERROR(INDEX(C$2:C759,MATCH(2,1/(C$2:C759&lt;&gt;0))),0)</f>
        <v>5</v>
      </c>
      <c r="E759" s="16">
        <f t="shared" si="23"/>
        <v>0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22</v>
      </c>
    </row>
    <row r="760" spans="1:7">
      <c r="A760" s="5">
        <v>44610</v>
      </c>
      <c r="B760" s="7">
        <v>0</v>
      </c>
      <c r="C760" s="7">
        <f t="shared" si="22"/>
        <v>0</v>
      </c>
      <c r="D760" s="16">
        <f t="array" ref="D760">IFERROR(INDEX(C$2:C760,MATCH(2,1/(C$2:C760&lt;&gt;0))),0)</f>
        <v>5</v>
      </c>
      <c r="E760" s="16">
        <f t="shared" si="23"/>
        <v>0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22</v>
      </c>
    </row>
    <row r="761" spans="1:7">
      <c r="A761" s="5">
        <v>44613</v>
      </c>
      <c r="B761" s="7">
        <v>0</v>
      </c>
      <c r="C761" s="7">
        <f t="shared" si="22"/>
        <v>0</v>
      </c>
      <c r="D761" s="16">
        <f t="array" ref="D761">IFERROR(INDEX(C$2:C761,MATCH(2,1/(C$2:C761&lt;&gt;0))),0)</f>
        <v>5</v>
      </c>
      <c r="E761" s="16">
        <f t="shared" si="23"/>
        <v>0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22</v>
      </c>
    </row>
    <row r="762" spans="1:7">
      <c r="A762" s="5">
        <v>44614</v>
      </c>
      <c r="B762" s="7">
        <v>0.16900000000000001</v>
      </c>
      <c r="C762" s="7">
        <f t="shared" si="22"/>
        <v>0</v>
      </c>
      <c r="D762" s="16">
        <f t="array" ref="D762">IFERROR(INDEX(C$2:C762,MATCH(2,1/(C$2:C762&lt;&gt;0))),0)</f>
        <v>5</v>
      </c>
      <c r="E762" s="16">
        <f t="shared" si="23"/>
        <v>0</v>
      </c>
      <c r="F762" s="16">
        <f>IF(AND(C762&lt;&gt;0,SUM(C$1:$D762)=SUM(C$1:$D762)),ROW(),0)</f>
        <v>0</v>
      </c>
      <c r="G762" s="16">
        <f t="array" ref="G762">IF(ROW()-IFERROR(INDEX(F$2:F762,MATCH(2,1/(F$2:F762&lt;&gt;0))),0)&gt;22,22,ROW()-IFERROR(INDEX(F$2:F762,MATCH(2,1/(F$2:F762&lt;&gt;0))),0))</f>
        <v>22</v>
      </c>
    </row>
    <row r="763" spans="1:7">
      <c r="A763" s="5">
        <v>44615</v>
      </c>
      <c r="B763" s="7">
        <v>0.11260000000000001</v>
      </c>
      <c r="C763" s="7">
        <f t="shared" si="22"/>
        <v>0</v>
      </c>
      <c r="D763" s="16">
        <f t="array" ref="D763">IFERROR(INDEX(C$2:C763,MATCH(2,1/(C$2:C763&lt;&gt;0))),0)</f>
        <v>5</v>
      </c>
      <c r="E763" s="16">
        <f t="shared" si="23"/>
        <v>0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22</v>
      </c>
    </row>
    <row r="764" spans="1:7">
      <c r="A764" s="5">
        <v>44616</v>
      </c>
      <c r="B764" s="7">
        <v>0.84360000000000002</v>
      </c>
      <c r="C764" s="7">
        <f t="shared" si="22"/>
        <v>0</v>
      </c>
      <c r="D764" s="16">
        <f t="array" ref="D764">IFERROR(INDEX(C$2:C764,MATCH(2,1/(C$2:C764&lt;&gt;0))),0)</f>
        <v>5</v>
      </c>
      <c r="E764" s="16">
        <f t="shared" si="23"/>
        <v>0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22</v>
      </c>
    </row>
    <row r="765" spans="1:7">
      <c r="A765" s="5">
        <v>44617</v>
      </c>
      <c r="B765" s="7">
        <v>0.28110000000000002</v>
      </c>
      <c r="C765" s="7">
        <f t="shared" si="22"/>
        <v>0</v>
      </c>
      <c r="D765" s="16">
        <f t="array" ref="D765">IFERROR(INDEX(C$2:C765,MATCH(2,1/(C$2:C765&lt;&gt;0))),0)</f>
        <v>5</v>
      </c>
      <c r="E765" s="16">
        <f t="shared" si="23"/>
        <v>0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22</v>
      </c>
    </row>
    <row r="766" spans="1:7">
      <c r="A766" s="5">
        <v>44620</v>
      </c>
      <c r="B766" s="7">
        <v>0.33710000000000001</v>
      </c>
      <c r="C766" s="7">
        <f t="shared" si="22"/>
        <v>0</v>
      </c>
      <c r="D766" s="16">
        <f t="array" ref="D766">IFERROR(INDEX(C$2:C766,MATCH(2,1/(C$2:C766&lt;&gt;0))),0)</f>
        <v>5</v>
      </c>
      <c r="E766" s="16">
        <f t="shared" si="23"/>
        <v>0</v>
      </c>
      <c r="F766" s="16">
        <f>IF(AND(C766&lt;&gt;0,SUM(C$1:$D766)=SUM(C$1:$D766)),ROW(),0)</f>
        <v>0</v>
      </c>
      <c r="G766" s="16">
        <f t="array" ref="G766">IF(ROW()-IFERROR(INDEX(F$2:F766,MATCH(2,1/(F$2:F766&lt;&gt;0))),0)&gt;22,22,ROW()-IFERROR(INDEX(F$2:F766,MATCH(2,1/(F$2:F766&lt;&gt;0))),0))</f>
        <v>22</v>
      </c>
    </row>
    <row r="767" spans="1:7">
      <c r="A767" s="5">
        <v>44621</v>
      </c>
      <c r="B767" s="7">
        <v>5.6099999999999997E-2</v>
      </c>
      <c r="C767" s="7">
        <f t="shared" si="22"/>
        <v>0</v>
      </c>
      <c r="D767" s="16">
        <f t="array" ref="D767">IFERROR(INDEX(C$2:C767,MATCH(2,1/(C$2:C767&lt;&gt;0))),0)</f>
        <v>5</v>
      </c>
      <c r="E767" s="16">
        <f t="shared" si="23"/>
        <v>0</v>
      </c>
      <c r="F767" s="16">
        <f>IF(AND(C767&lt;&gt;0,SUM(C$1:$D767)=SUM(C$1:$D767)),ROW(),0)</f>
        <v>0</v>
      </c>
      <c r="G767" s="16">
        <f t="array" ref="G767">IF(ROW()-IFERROR(INDEX(F$2:F767,MATCH(2,1/(F$2:F767&lt;&gt;0))),0)&gt;22,22,ROW()-IFERROR(INDEX(F$2:F767,MATCH(2,1/(F$2:F767&lt;&gt;0))),0))</f>
        <v>22</v>
      </c>
    </row>
    <row r="768" spans="1:7">
      <c r="A768" s="5">
        <v>44622</v>
      </c>
      <c r="B768" s="7">
        <v>0</v>
      </c>
      <c r="C768" s="7">
        <f t="shared" si="22"/>
        <v>0</v>
      </c>
      <c r="D768" s="16">
        <f t="array" ref="D768">IFERROR(INDEX(C$2:C768,MATCH(2,1/(C$2:C768&lt;&gt;0))),0)</f>
        <v>5</v>
      </c>
      <c r="E768" s="16">
        <f t="shared" si="23"/>
        <v>0</v>
      </c>
      <c r="F768" s="16">
        <f>IF(AND(C768&lt;&gt;0,SUM(C$1:$D768)=SUM(C$1:$D768)),ROW(),0)</f>
        <v>0</v>
      </c>
      <c r="G768" s="16">
        <f t="array" ref="G768">IF(ROW()-IFERROR(INDEX(F$2:F768,MATCH(2,1/(F$2:F768&lt;&gt;0))),0)&gt;22,22,ROW()-IFERROR(INDEX(F$2:F768,MATCH(2,1/(F$2:F768&lt;&gt;0))),0))</f>
        <v>22</v>
      </c>
    </row>
    <row r="769" spans="1:7">
      <c r="A769" s="5">
        <v>44623</v>
      </c>
      <c r="B769" s="7">
        <v>0</v>
      </c>
      <c r="C769" s="7">
        <f t="shared" si="22"/>
        <v>0</v>
      </c>
      <c r="D769" s="16">
        <f t="array" ref="D769">IFERROR(INDEX(C$2:C769,MATCH(2,1/(C$2:C769&lt;&gt;0))),0)</f>
        <v>5</v>
      </c>
      <c r="E769" s="16">
        <f t="shared" si="23"/>
        <v>0</v>
      </c>
      <c r="F769" s="16">
        <f>IF(AND(C769&lt;&gt;0,SUM(C$1:$D769)=SUM(C$1:$D769)),ROW(),0)</f>
        <v>0</v>
      </c>
      <c r="G769" s="16">
        <f t="array" ref="G769">IF(ROW()-IFERROR(INDEX(F$2:F769,MATCH(2,1/(F$2:F769&lt;&gt;0))),0)&gt;22,22,ROW()-IFERROR(INDEX(F$2:F769,MATCH(2,1/(F$2:F769&lt;&gt;0))),0))</f>
        <v>22</v>
      </c>
    </row>
    <row r="770" spans="1:7">
      <c r="A770" s="5">
        <v>44624</v>
      </c>
      <c r="B770" s="7">
        <v>0.56020000000000003</v>
      </c>
      <c r="C770" s="7">
        <f t="shared" si="22"/>
        <v>0</v>
      </c>
      <c r="D770" s="16">
        <f t="array" ref="D770">IFERROR(INDEX(C$2:C770,MATCH(2,1/(C$2:C770&lt;&gt;0))),0)</f>
        <v>5</v>
      </c>
      <c r="E770" s="16">
        <f t="shared" si="23"/>
        <v>0</v>
      </c>
      <c r="F770" s="16">
        <f>IF(AND(C770&lt;&gt;0,SUM(C$1:$D770)=SUM(C$1:$D770)),ROW(),0)</f>
        <v>0</v>
      </c>
      <c r="G770" s="16">
        <f t="array" ref="G770">IF(ROW()-IFERROR(INDEX(F$2:F770,MATCH(2,1/(F$2:F770&lt;&gt;0))),0)&gt;22,22,ROW()-IFERROR(INDEX(F$2:F770,MATCH(2,1/(F$2:F770&lt;&gt;0))),0))</f>
        <v>22</v>
      </c>
    </row>
    <row r="771" spans="1:7">
      <c r="A771" s="5">
        <v>44627</v>
      </c>
      <c r="B771" s="7">
        <v>0.39219999999999999</v>
      </c>
      <c r="C771" s="7">
        <f t="shared" ref="C771:C834" si="24">IF(B771&gt;10,5,0)</f>
        <v>0</v>
      </c>
      <c r="D771" s="16">
        <f t="array" ref="D771">IFERROR(INDEX(C$2:C771,MATCH(2,1/(C$2:C771&lt;&gt;0))),0)</f>
        <v>5</v>
      </c>
      <c r="E771" s="16">
        <f t="shared" ref="E771:E834" si="25">IF(D771=0,0,IF(D771&lt;0,-1*(ABS(D771)-G771*ABS(D771)/22),D771-G771*D771/22))</f>
        <v>0</v>
      </c>
      <c r="F771" s="16">
        <f>IF(AND(C771&lt;&gt;0,SUM(C$1:$D771)=SUM(C$1:$D771)),ROW(),0)</f>
        <v>0</v>
      </c>
      <c r="G771" s="16">
        <f t="array" ref="G771">IF(ROW()-IFERROR(INDEX(F$2:F771,MATCH(2,1/(F$2:F771&lt;&gt;0))),0)&gt;22,22,ROW()-IFERROR(INDEX(F$2:F771,MATCH(2,1/(F$2:F771&lt;&gt;0))),0))</f>
        <v>22</v>
      </c>
    </row>
    <row r="772" spans="1:7">
      <c r="A772" s="5">
        <v>44628</v>
      </c>
      <c r="B772" s="7">
        <v>1.5118</v>
      </c>
      <c r="C772" s="7">
        <f t="shared" si="24"/>
        <v>0</v>
      </c>
      <c r="D772" s="16">
        <f t="array" ref="D772">IFERROR(INDEX(C$2:C772,MATCH(2,1/(C$2:C772&lt;&gt;0))),0)</f>
        <v>5</v>
      </c>
      <c r="E772" s="16">
        <f t="shared" si="25"/>
        <v>0</v>
      </c>
      <c r="F772" s="16">
        <f>IF(AND(C772&lt;&gt;0,SUM(C$1:$D772)=SUM(C$1:$D772)),ROW(),0)</f>
        <v>0</v>
      </c>
      <c r="G772" s="16">
        <f t="array" ref="G772">IF(ROW()-IFERROR(INDEX(F$2:F772,MATCH(2,1/(F$2:F772&lt;&gt;0))),0)&gt;22,22,ROW()-IFERROR(INDEX(F$2:F772,MATCH(2,1/(F$2:F772&lt;&gt;0))),0))</f>
        <v>22</v>
      </c>
    </row>
    <row r="773" spans="1:7">
      <c r="A773" s="5">
        <v>44629</v>
      </c>
      <c r="B773" s="7">
        <v>0.39150000000000001</v>
      </c>
      <c r="C773" s="7">
        <f t="shared" si="24"/>
        <v>0</v>
      </c>
      <c r="D773" s="16">
        <f t="array" ref="D773">IFERROR(INDEX(C$2:C773,MATCH(2,1/(C$2:C773&lt;&gt;0))),0)</f>
        <v>5</v>
      </c>
      <c r="E773" s="16">
        <f t="shared" si="25"/>
        <v>0</v>
      </c>
      <c r="F773" s="16">
        <f>IF(AND(C773&lt;&gt;0,SUM(C$1:$D773)=SUM(C$1:$D773)),ROW(),0)</f>
        <v>0</v>
      </c>
      <c r="G773" s="16">
        <f t="array" ref="G773">IF(ROW()-IFERROR(INDEX(F$2:F773,MATCH(2,1/(F$2:F773&lt;&gt;0))),0)&gt;22,22,ROW()-IFERROR(INDEX(F$2:F773,MATCH(2,1/(F$2:F773&lt;&gt;0))),0))</f>
        <v>22</v>
      </c>
    </row>
    <row r="774" spans="1:7">
      <c r="A774" s="5">
        <v>44630</v>
      </c>
      <c r="B774" s="7">
        <v>0.1118</v>
      </c>
      <c r="C774" s="7">
        <f t="shared" si="24"/>
        <v>0</v>
      </c>
      <c r="D774" s="16">
        <f t="array" ref="D774">IFERROR(INDEX(C$2:C774,MATCH(2,1/(C$2:C774&lt;&gt;0))),0)</f>
        <v>5</v>
      </c>
      <c r="E774" s="16">
        <f t="shared" si="25"/>
        <v>0</v>
      </c>
      <c r="F774" s="16">
        <f>IF(AND(C774&lt;&gt;0,SUM(C$1:$D774)=SUM(C$1:$D774)),ROW(),0)</f>
        <v>0</v>
      </c>
      <c r="G774" s="16">
        <f t="array" ref="G774">IF(ROW()-IFERROR(INDEX(F$2:F774,MATCH(2,1/(F$2:F774&lt;&gt;0))),0)&gt;22,22,ROW()-IFERROR(INDEX(F$2:F774,MATCH(2,1/(F$2:F774&lt;&gt;0))),0))</f>
        <v>22</v>
      </c>
    </row>
    <row r="775" spans="1:7">
      <c r="A775" s="5">
        <v>44631</v>
      </c>
      <c r="B775" s="7">
        <v>0.11169999999999999</v>
      </c>
      <c r="C775" s="7">
        <f t="shared" si="24"/>
        <v>0</v>
      </c>
      <c r="D775" s="16">
        <f t="array" ref="D775">IFERROR(INDEX(C$2:C775,MATCH(2,1/(C$2:C775&lt;&gt;0))),0)</f>
        <v>5</v>
      </c>
      <c r="E775" s="16">
        <f t="shared" si="25"/>
        <v>0</v>
      </c>
      <c r="F775" s="16">
        <f>IF(AND(C775&lt;&gt;0,SUM(C$1:$D775)=SUM(C$1:$D775)),ROW(),0)</f>
        <v>0</v>
      </c>
      <c r="G775" s="16">
        <f t="array" ref="G775">IF(ROW()-IFERROR(INDEX(F$2:F775,MATCH(2,1/(F$2:F775&lt;&gt;0))),0)&gt;22,22,ROW()-IFERROR(INDEX(F$2:F775,MATCH(2,1/(F$2:F775&lt;&gt;0))),0))</f>
        <v>22</v>
      </c>
    </row>
    <row r="776" spans="1:7">
      <c r="A776" s="5">
        <v>44634</v>
      </c>
      <c r="B776" s="7">
        <v>0.3911</v>
      </c>
      <c r="C776" s="7">
        <f t="shared" si="24"/>
        <v>0</v>
      </c>
      <c r="D776" s="16">
        <f t="array" ref="D776">IFERROR(INDEX(C$2:C776,MATCH(2,1/(C$2:C776&lt;&gt;0))),0)</f>
        <v>5</v>
      </c>
      <c r="E776" s="16">
        <f t="shared" si="25"/>
        <v>0</v>
      </c>
      <c r="F776" s="16">
        <f>IF(AND(C776&lt;&gt;0,SUM(C$1:$D776)=SUM(C$1:$D776)),ROW(),0)</f>
        <v>0</v>
      </c>
      <c r="G776" s="16">
        <f t="array" ref="G776">IF(ROW()-IFERROR(INDEX(F$2:F776,MATCH(2,1/(F$2:F776&lt;&gt;0))),0)&gt;22,22,ROW()-IFERROR(INDEX(F$2:F776,MATCH(2,1/(F$2:F776&lt;&gt;0))),0))</f>
        <v>22</v>
      </c>
    </row>
    <row r="777" spans="1:7">
      <c r="A777" s="5">
        <v>44635</v>
      </c>
      <c r="B777" s="7">
        <v>2.7374000000000001</v>
      </c>
      <c r="C777" s="7">
        <f t="shared" si="24"/>
        <v>0</v>
      </c>
      <c r="D777" s="16">
        <f t="array" ref="D777">IFERROR(INDEX(C$2:C777,MATCH(2,1/(C$2:C777&lt;&gt;0))),0)</f>
        <v>5</v>
      </c>
      <c r="E777" s="16">
        <f t="shared" si="25"/>
        <v>0</v>
      </c>
      <c r="F777" s="16">
        <f>IF(AND(C777&lt;&gt;0,SUM(C$1:$D777)=SUM(C$1:$D777)),ROW(),0)</f>
        <v>0</v>
      </c>
      <c r="G777" s="16">
        <f t="array" ref="G777">IF(ROW()-IFERROR(INDEX(F$2:F777,MATCH(2,1/(F$2:F777&lt;&gt;0))),0)&gt;22,22,ROW()-IFERROR(INDEX(F$2:F777,MATCH(2,1/(F$2:F777&lt;&gt;0))),0))</f>
        <v>22</v>
      </c>
    </row>
    <row r="778" spans="1:7">
      <c r="A778" s="5">
        <v>44636</v>
      </c>
      <c r="B778" s="7">
        <v>0.11169999999999999</v>
      </c>
      <c r="C778" s="7">
        <f t="shared" si="24"/>
        <v>0</v>
      </c>
      <c r="D778" s="16">
        <f t="array" ref="D778">IFERROR(INDEX(C$2:C778,MATCH(2,1/(C$2:C778&lt;&gt;0))),0)</f>
        <v>5</v>
      </c>
      <c r="E778" s="16">
        <f t="shared" si="25"/>
        <v>0</v>
      </c>
      <c r="F778" s="16">
        <f>IF(AND(C778&lt;&gt;0,SUM(C$1:$D778)=SUM(C$1:$D778)),ROW(),0)</f>
        <v>0</v>
      </c>
      <c r="G778" s="16">
        <f t="array" ref="G778">IF(ROW()-IFERROR(INDEX(F$2:F778,MATCH(2,1/(F$2:F778&lt;&gt;0))),0)&gt;22,22,ROW()-IFERROR(INDEX(F$2:F778,MATCH(2,1/(F$2:F778&lt;&gt;0))),0))</f>
        <v>22</v>
      </c>
    </row>
    <row r="779" spans="1:7">
      <c r="A779" s="5">
        <v>44637</v>
      </c>
      <c r="B779" s="7">
        <v>0</v>
      </c>
      <c r="C779" s="7">
        <f t="shared" si="24"/>
        <v>0</v>
      </c>
      <c r="D779" s="16">
        <f t="array" ref="D779">IFERROR(INDEX(C$2:C779,MATCH(2,1/(C$2:C779&lt;&gt;0))),0)</f>
        <v>5</v>
      </c>
      <c r="E779" s="16">
        <f t="shared" si="25"/>
        <v>0</v>
      </c>
      <c r="F779" s="16">
        <f>IF(AND(C779&lt;&gt;0,SUM(C$1:$D779)=SUM(C$1:$D779)),ROW(),0)</f>
        <v>0</v>
      </c>
      <c r="G779" s="16">
        <f t="array" ref="G779">IF(ROW()-IFERROR(INDEX(F$2:F779,MATCH(2,1/(F$2:F779&lt;&gt;0))),0)&gt;22,22,ROW()-IFERROR(INDEX(F$2:F779,MATCH(2,1/(F$2:F779&lt;&gt;0))),0))</f>
        <v>22</v>
      </c>
    </row>
    <row r="780" spans="1:7">
      <c r="A780" s="5">
        <v>44638</v>
      </c>
      <c r="B780" s="7">
        <v>0</v>
      </c>
      <c r="C780" s="7">
        <f t="shared" si="24"/>
        <v>0</v>
      </c>
      <c r="D780" s="16">
        <f t="array" ref="D780">IFERROR(INDEX(C$2:C780,MATCH(2,1/(C$2:C780&lt;&gt;0))),0)</f>
        <v>5</v>
      </c>
      <c r="E780" s="16">
        <f t="shared" si="25"/>
        <v>0</v>
      </c>
      <c r="F780" s="16">
        <f>IF(AND(C780&lt;&gt;0,SUM(C$1:$D780)=SUM(C$1:$D780)),ROW(),0)</f>
        <v>0</v>
      </c>
      <c r="G780" s="16">
        <f t="array" ref="G780">IF(ROW()-IFERROR(INDEX(F$2:F780,MATCH(2,1/(F$2:F780&lt;&gt;0))),0)&gt;22,22,ROW()-IFERROR(INDEX(F$2:F780,MATCH(2,1/(F$2:F780&lt;&gt;0))),0))</f>
        <v>22</v>
      </c>
    </row>
    <row r="781" spans="1:7">
      <c r="A781" s="5">
        <v>44641</v>
      </c>
      <c r="B781" s="7">
        <v>0</v>
      </c>
      <c r="C781" s="7">
        <f t="shared" si="24"/>
        <v>0</v>
      </c>
      <c r="D781" s="16">
        <f t="array" ref="D781">IFERROR(INDEX(C$2:C781,MATCH(2,1/(C$2:C781&lt;&gt;0))),0)</f>
        <v>5</v>
      </c>
      <c r="E781" s="16">
        <f t="shared" si="25"/>
        <v>0</v>
      </c>
      <c r="F781" s="16">
        <f>IF(AND(C781&lt;&gt;0,SUM(C$1:$D781)=SUM(C$1:$D781)),ROW(),0)</f>
        <v>0</v>
      </c>
      <c r="G781" s="16">
        <f t="array" ref="G781">IF(ROW()-IFERROR(INDEX(F$2:F781,MATCH(2,1/(F$2:F781&lt;&gt;0))),0)&gt;22,22,ROW()-IFERROR(INDEX(F$2:F781,MATCH(2,1/(F$2:F781&lt;&gt;0))),0))</f>
        <v>22</v>
      </c>
    </row>
    <row r="782" spans="1:7">
      <c r="A782" s="5">
        <v>44642</v>
      </c>
      <c r="B782" s="7">
        <v>0.27860000000000001</v>
      </c>
      <c r="C782" s="7">
        <f t="shared" si="24"/>
        <v>0</v>
      </c>
      <c r="D782" s="16">
        <f t="array" ref="D782">IFERROR(INDEX(C$2:C782,MATCH(2,1/(C$2:C782&lt;&gt;0))),0)</f>
        <v>5</v>
      </c>
      <c r="E782" s="16">
        <f t="shared" si="25"/>
        <v>0</v>
      </c>
      <c r="F782" s="16">
        <f>IF(AND(C782&lt;&gt;0,SUM(C$1:$D782)=SUM(C$1:$D782)),ROW(),0)</f>
        <v>0</v>
      </c>
      <c r="G782" s="16">
        <f t="array" ref="G782">IF(ROW()-IFERROR(INDEX(F$2:F782,MATCH(2,1/(F$2:F782&lt;&gt;0))),0)&gt;22,22,ROW()-IFERROR(INDEX(F$2:F782,MATCH(2,1/(F$2:F782&lt;&gt;0))),0))</f>
        <v>22</v>
      </c>
    </row>
    <row r="783" spans="1:7">
      <c r="A783" s="5">
        <v>44643</v>
      </c>
      <c r="B783" s="7">
        <v>0.16700000000000001</v>
      </c>
      <c r="C783" s="7">
        <f t="shared" si="24"/>
        <v>0</v>
      </c>
      <c r="D783" s="16">
        <f t="array" ref="D783">IFERROR(INDEX(C$2:C783,MATCH(2,1/(C$2:C783&lt;&gt;0))),0)</f>
        <v>5</v>
      </c>
      <c r="E783" s="16">
        <f t="shared" si="25"/>
        <v>0</v>
      </c>
      <c r="F783" s="16">
        <f>IF(AND(C783&lt;&gt;0,SUM(C$1:$D783)=SUM(C$1:$D783)),ROW(),0)</f>
        <v>0</v>
      </c>
      <c r="G783" s="16">
        <f t="array" ref="G783">IF(ROW()-IFERROR(INDEX(F$2:F783,MATCH(2,1/(F$2:F783&lt;&gt;0))),0)&gt;22,22,ROW()-IFERROR(INDEX(F$2:F783,MATCH(2,1/(F$2:F783&lt;&gt;0))),0))</f>
        <v>22</v>
      </c>
    </row>
    <row r="784" spans="1:7">
      <c r="A784" s="5">
        <v>44644</v>
      </c>
      <c r="B784" s="7">
        <v>0.2782</v>
      </c>
      <c r="C784" s="7">
        <f t="shared" si="24"/>
        <v>0</v>
      </c>
      <c r="D784" s="16">
        <f t="array" ref="D784">IFERROR(INDEX(C$2:C784,MATCH(2,1/(C$2:C784&lt;&gt;0))),0)</f>
        <v>5</v>
      </c>
      <c r="E784" s="16">
        <f t="shared" si="25"/>
        <v>0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22</v>
      </c>
    </row>
    <row r="785" spans="1:7">
      <c r="A785" s="5">
        <v>44645</v>
      </c>
      <c r="B785" s="7">
        <v>0.3337</v>
      </c>
      <c r="C785" s="7">
        <f t="shared" si="24"/>
        <v>0</v>
      </c>
      <c r="D785" s="16">
        <f t="array" ref="D785">IFERROR(INDEX(C$2:C785,MATCH(2,1/(C$2:C785&lt;&gt;0))),0)</f>
        <v>5</v>
      </c>
      <c r="E785" s="16">
        <f t="shared" si="25"/>
        <v>0</v>
      </c>
      <c r="F785" s="16">
        <f>IF(AND(C785&lt;&gt;0,SUM(C$1:$D785)=SUM(C$1:$D785)),ROW(),0)</f>
        <v>0</v>
      </c>
      <c r="G785" s="16">
        <f t="array" ref="G785">IF(ROW()-IFERROR(INDEX(F$2:F785,MATCH(2,1/(F$2:F785&lt;&gt;0))),0)&gt;22,22,ROW()-IFERROR(INDEX(F$2:F785,MATCH(2,1/(F$2:F785&lt;&gt;0))),0))</f>
        <v>22</v>
      </c>
    </row>
    <row r="786" spans="1:7">
      <c r="A786" s="5">
        <v>44648</v>
      </c>
      <c r="B786" s="7">
        <v>0.33329999999999999</v>
      </c>
      <c r="C786" s="7">
        <f t="shared" si="24"/>
        <v>0</v>
      </c>
      <c r="D786" s="16">
        <f t="array" ref="D786">IFERROR(INDEX(C$2:C786,MATCH(2,1/(C$2:C786&lt;&gt;0))),0)</f>
        <v>5</v>
      </c>
      <c r="E786" s="16">
        <f t="shared" si="25"/>
        <v>0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22</v>
      </c>
    </row>
    <row r="787" spans="1:7">
      <c r="A787" s="5">
        <v>44649</v>
      </c>
      <c r="B787" s="7">
        <v>0.38850000000000001</v>
      </c>
      <c r="C787" s="7">
        <f t="shared" si="24"/>
        <v>0</v>
      </c>
      <c r="D787" s="16">
        <f t="array" ref="D787">IFERROR(INDEX(C$2:C787,MATCH(2,1/(C$2:C787&lt;&gt;0))),0)</f>
        <v>5</v>
      </c>
      <c r="E787" s="16">
        <f t="shared" si="25"/>
        <v>0</v>
      </c>
      <c r="F787" s="16">
        <f>IF(AND(C787&lt;&gt;0,SUM(C$1:$D787)=SUM(C$1:$D787)),ROW(),0)</f>
        <v>0</v>
      </c>
      <c r="G787" s="16">
        <f t="array" ref="G787">IF(ROW()-IFERROR(INDEX(F$2:F787,MATCH(2,1/(F$2:F787&lt;&gt;0))),0)&gt;22,22,ROW()-IFERROR(INDEX(F$2:F787,MATCH(2,1/(F$2:F787&lt;&gt;0))),0))</f>
        <v>22</v>
      </c>
    </row>
    <row r="788" spans="1:7">
      <c r="A788" s="5">
        <v>44650</v>
      </c>
      <c r="B788" s="7">
        <v>0</v>
      </c>
      <c r="C788" s="7">
        <f t="shared" si="24"/>
        <v>0</v>
      </c>
      <c r="D788" s="16">
        <f t="array" ref="D788">IFERROR(INDEX(C$2:C788,MATCH(2,1/(C$2:C788&lt;&gt;0))),0)</f>
        <v>5</v>
      </c>
      <c r="E788" s="16">
        <f t="shared" si="25"/>
        <v>0</v>
      </c>
      <c r="F788" s="16">
        <f>IF(AND(C788&lt;&gt;0,SUM(C$1:$D788)=SUM(C$1:$D788)),ROW(),0)</f>
        <v>0</v>
      </c>
      <c r="G788" s="16">
        <f t="array" ref="G788">IF(ROW()-IFERROR(INDEX(F$2:F788,MATCH(2,1/(F$2:F788&lt;&gt;0))),0)&gt;22,22,ROW()-IFERROR(INDEX(F$2:F788,MATCH(2,1/(F$2:F788&lt;&gt;0))),0))</f>
        <v>22</v>
      </c>
    </row>
    <row r="789" spans="1:7">
      <c r="A789" s="5">
        <v>44651</v>
      </c>
      <c r="B789" s="7">
        <v>0.1108</v>
      </c>
      <c r="C789" s="7">
        <f t="shared" si="24"/>
        <v>0</v>
      </c>
      <c r="D789" s="16">
        <f t="array" ref="D789">IFERROR(INDEX(C$2:C789,MATCH(2,1/(C$2:C789&lt;&gt;0))),0)</f>
        <v>5</v>
      </c>
      <c r="E789" s="16">
        <f t="shared" si="25"/>
        <v>0</v>
      </c>
      <c r="F789" s="16">
        <f>IF(AND(C789&lt;&gt;0,SUM(C$1:$D789)=SUM(C$1:$D789)),ROW(),0)</f>
        <v>0</v>
      </c>
      <c r="G789" s="16">
        <f t="array" ref="G789">IF(ROW()-IFERROR(INDEX(F$2:F789,MATCH(2,1/(F$2:F789&lt;&gt;0))),0)&gt;22,22,ROW()-IFERROR(INDEX(F$2:F789,MATCH(2,1/(F$2:F789&lt;&gt;0))),0))</f>
        <v>22</v>
      </c>
    </row>
    <row r="790" spans="1:7">
      <c r="A790" s="5">
        <v>44652</v>
      </c>
      <c r="B790" s="7">
        <v>0.2767</v>
      </c>
      <c r="C790" s="7">
        <f t="shared" si="24"/>
        <v>0</v>
      </c>
      <c r="D790" s="16">
        <f t="array" ref="D790">IFERROR(INDEX(C$2:C790,MATCH(2,1/(C$2:C790&lt;&gt;0))),0)</f>
        <v>5</v>
      </c>
      <c r="E790" s="16">
        <f t="shared" si="25"/>
        <v>0</v>
      </c>
      <c r="F790" s="16">
        <f>IF(AND(C790&lt;&gt;0,SUM(C$1:$D790)=SUM(C$1:$D790)),ROW(),0)</f>
        <v>0</v>
      </c>
      <c r="G790" s="16">
        <f t="array" ref="G790">IF(ROW()-IFERROR(INDEX(F$2:F790,MATCH(2,1/(F$2:F790&lt;&gt;0))),0)&gt;22,22,ROW()-IFERROR(INDEX(F$2:F790,MATCH(2,1/(F$2:F790&lt;&gt;0))),0))</f>
        <v>22</v>
      </c>
    </row>
    <row r="791" spans="1:7">
      <c r="A791" s="5">
        <v>44657</v>
      </c>
      <c r="B791" s="7">
        <v>0.38719999999999999</v>
      </c>
      <c r="C791" s="7">
        <f t="shared" si="24"/>
        <v>0</v>
      </c>
      <c r="D791" s="16">
        <f t="array" ref="D791">IFERROR(INDEX(C$2:C791,MATCH(2,1/(C$2:C791&lt;&gt;0))),0)</f>
        <v>5</v>
      </c>
      <c r="E791" s="16">
        <f t="shared" si="25"/>
        <v>0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22</v>
      </c>
    </row>
    <row r="792" spans="1:7">
      <c r="A792" s="5">
        <v>44658</v>
      </c>
      <c r="B792" s="7">
        <v>0.6633</v>
      </c>
      <c r="C792" s="7">
        <f t="shared" si="24"/>
        <v>0</v>
      </c>
      <c r="D792" s="16">
        <f t="array" ref="D792">IFERROR(INDEX(C$2:C792,MATCH(2,1/(C$2:C792&lt;&gt;0))),0)</f>
        <v>5</v>
      </c>
      <c r="E792" s="16">
        <f t="shared" si="25"/>
        <v>0</v>
      </c>
      <c r="F792" s="16">
        <f>IF(AND(C792&lt;&gt;0,SUM(C$1:$D792)=SUM(C$1:$D792)),ROW(),0)</f>
        <v>0</v>
      </c>
      <c r="G792" s="16">
        <f t="array" ref="G792">IF(ROW()-IFERROR(INDEX(F$2:F792,MATCH(2,1/(F$2:F792&lt;&gt;0))),0)&gt;22,22,ROW()-IFERROR(INDEX(F$2:F792,MATCH(2,1/(F$2:F792&lt;&gt;0))),0))</f>
        <v>22</v>
      </c>
    </row>
    <row r="793" spans="1:7">
      <c r="A793" s="5">
        <v>44659</v>
      </c>
      <c r="B793" s="7">
        <v>0.27610000000000001</v>
      </c>
      <c r="C793" s="7">
        <f t="shared" si="24"/>
        <v>0</v>
      </c>
      <c r="D793" s="16">
        <f t="array" ref="D793">IFERROR(INDEX(C$2:C793,MATCH(2,1/(C$2:C793&lt;&gt;0))),0)</f>
        <v>5</v>
      </c>
      <c r="E793" s="16">
        <f t="shared" si="25"/>
        <v>0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22</v>
      </c>
    </row>
    <row r="794" spans="1:7">
      <c r="A794" s="5">
        <v>44662</v>
      </c>
      <c r="B794" s="7">
        <v>0.93769999999999998</v>
      </c>
      <c r="C794" s="7">
        <f t="shared" si="24"/>
        <v>0</v>
      </c>
      <c r="D794" s="16">
        <f t="array" ref="D794">IFERROR(INDEX(C$2:C794,MATCH(2,1/(C$2:C794&lt;&gt;0))),0)</f>
        <v>5</v>
      </c>
      <c r="E794" s="16">
        <f t="shared" si="25"/>
        <v>0</v>
      </c>
      <c r="F794" s="16">
        <f>IF(AND(C794&lt;&gt;0,SUM(C$1:$D794)=SUM(C$1:$D794)),ROW(),0)</f>
        <v>0</v>
      </c>
      <c r="G794" s="16">
        <f t="array" ref="G794">IF(ROW()-IFERROR(INDEX(F$2:F794,MATCH(2,1/(F$2:F794&lt;&gt;0))),0)&gt;22,22,ROW()-IFERROR(INDEX(F$2:F794,MATCH(2,1/(F$2:F794&lt;&gt;0))),0))</f>
        <v>22</v>
      </c>
    </row>
    <row r="795" spans="1:7">
      <c r="A795" s="5">
        <v>44663</v>
      </c>
      <c r="B795" s="7">
        <v>0.4405</v>
      </c>
      <c r="C795" s="7">
        <f t="shared" si="24"/>
        <v>0</v>
      </c>
      <c r="D795" s="16">
        <f t="array" ref="D795">IFERROR(INDEX(C$2:C795,MATCH(2,1/(C$2:C795&lt;&gt;0))),0)</f>
        <v>5</v>
      </c>
      <c r="E795" s="16">
        <f t="shared" si="25"/>
        <v>0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22</v>
      </c>
    </row>
    <row r="796" spans="1:7">
      <c r="A796" s="5">
        <v>44664</v>
      </c>
      <c r="B796" s="7">
        <v>1.2650999999999999</v>
      </c>
      <c r="C796" s="7">
        <f t="shared" si="24"/>
        <v>0</v>
      </c>
      <c r="D796" s="16">
        <f t="array" ref="D796">IFERROR(INDEX(C$2:C796,MATCH(2,1/(C$2:C796&lt;&gt;0))),0)</f>
        <v>5</v>
      </c>
      <c r="E796" s="16">
        <f t="shared" si="25"/>
        <v>0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22</v>
      </c>
    </row>
    <row r="797" spans="1:7">
      <c r="A797" s="5">
        <v>44665</v>
      </c>
      <c r="B797" s="7">
        <v>0.22</v>
      </c>
      <c r="C797" s="7">
        <f t="shared" si="24"/>
        <v>0</v>
      </c>
      <c r="D797" s="16">
        <f t="array" ref="D797">IFERROR(INDEX(C$2:C797,MATCH(2,1/(C$2:C797&lt;&gt;0))),0)</f>
        <v>5</v>
      </c>
      <c r="E797" s="16">
        <f t="shared" si="25"/>
        <v>0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22</v>
      </c>
    </row>
    <row r="798" spans="1:7">
      <c r="A798" s="5">
        <v>44666</v>
      </c>
      <c r="B798" s="7">
        <v>0.7147</v>
      </c>
      <c r="C798" s="7">
        <f t="shared" si="24"/>
        <v>0</v>
      </c>
      <c r="D798" s="16">
        <f t="array" ref="D798">IFERROR(INDEX(C$2:C798,MATCH(2,1/(C$2:C798&lt;&gt;0))),0)</f>
        <v>5</v>
      </c>
      <c r="E798" s="16">
        <f t="shared" si="25"/>
        <v>0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22</v>
      </c>
    </row>
    <row r="799" spans="1:7">
      <c r="A799" s="5">
        <v>44669</v>
      </c>
      <c r="B799" s="7">
        <v>0.98899999999999999</v>
      </c>
      <c r="C799" s="7">
        <f t="shared" si="24"/>
        <v>0</v>
      </c>
      <c r="D799" s="16">
        <f t="array" ref="D799">IFERROR(INDEX(C$2:C799,MATCH(2,1/(C$2:C799&lt;&gt;0))),0)</f>
        <v>5</v>
      </c>
      <c r="E799" s="16">
        <f t="shared" si="25"/>
        <v>0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22</v>
      </c>
    </row>
    <row r="800" spans="1:7">
      <c r="A800" s="5">
        <v>44670</v>
      </c>
      <c r="B800" s="7">
        <v>0.49419999999999997</v>
      </c>
      <c r="C800" s="7">
        <f t="shared" si="24"/>
        <v>0</v>
      </c>
      <c r="D800" s="16">
        <f t="array" ref="D800">IFERROR(INDEX(C$2:C800,MATCH(2,1/(C$2:C800&lt;&gt;0))),0)</f>
        <v>5</v>
      </c>
      <c r="E800" s="16">
        <f t="shared" si="25"/>
        <v>0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22</v>
      </c>
    </row>
    <row r="801" spans="1:7">
      <c r="A801" s="5">
        <v>44671</v>
      </c>
      <c r="B801" s="7">
        <v>0.38400000000000001</v>
      </c>
      <c r="C801" s="7">
        <f t="shared" si="24"/>
        <v>0</v>
      </c>
      <c r="D801" s="16">
        <f t="array" ref="D801">IFERROR(INDEX(C$2:C801,MATCH(2,1/(C$2:C801&lt;&gt;0))),0)</f>
        <v>5</v>
      </c>
      <c r="E801" s="16">
        <f t="shared" si="25"/>
        <v>0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22</v>
      </c>
    </row>
    <row r="802" spans="1:7">
      <c r="A802" s="5">
        <v>44672</v>
      </c>
      <c r="B802" s="7">
        <v>2.0263</v>
      </c>
      <c r="C802" s="7">
        <f t="shared" si="24"/>
        <v>0</v>
      </c>
      <c r="D802" s="16">
        <f t="array" ref="D802">IFERROR(INDEX(C$2:C802,MATCH(2,1/(C$2:C802&lt;&gt;0))),0)</f>
        <v>5</v>
      </c>
      <c r="E802" s="16">
        <f t="shared" si="25"/>
        <v>0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22</v>
      </c>
    </row>
    <row r="803" spans="1:7">
      <c r="A803" s="5">
        <v>44673</v>
      </c>
      <c r="B803" s="7">
        <v>1.8062</v>
      </c>
      <c r="C803" s="7">
        <f t="shared" si="24"/>
        <v>0</v>
      </c>
      <c r="D803" s="16">
        <f t="array" ref="D803">IFERROR(INDEX(C$2:C803,MATCH(2,1/(C$2:C803&lt;&gt;0))),0)</f>
        <v>5</v>
      </c>
      <c r="E803" s="16">
        <f t="shared" si="25"/>
        <v>0</v>
      </c>
      <c r="F803" s="16">
        <f>IF(AND(C803&lt;&gt;0,SUM(C$1:$D803)=SUM(C$1:$D803)),ROW(),0)</f>
        <v>0</v>
      </c>
      <c r="G803" s="16">
        <f t="array" ref="G803">IF(ROW()-IFERROR(INDEX(F$2:F803,MATCH(2,1/(F$2:F803&lt;&gt;0))),0)&gt;22,22,ROW()-IFERROR(INDEX(F$2:F803,MATCH(2,1/(F$2:F803&lt;&gt;0))),0))</f>
        <v>22</v>
      </c>
    </row>
    <row r="804" spans="1:7">
      <c r="A804" s="5">
        <v>44676</v>
      </c>
      <c r="B804" s="7">
        <v>16.584599999999998</v>
      </c>
      <c r="C804" s="7">
        <f t="shared" si="24"/>
        <v>5</v>
      </c>
      <c r="D804" s="16">
        <f t="array" ref="D804">IFERROR(INDEX(C$2:C804,MATCH(2,1/(C$2:C804&lt;&gt;0))),0)</f>
        <v>5</v>
      </c>
      <c r="E804" s="16">
        <f t="shared" si="25"/>
        <v>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>
      <c r="A805" s="5">
        <v>44677</v>
      </c>
      <c r="B805" s="7">
        <v>5.3093000000000004</v>
      </c>
      <c r="C805" s="7">
        <f t="shared" si="24"/>
        <v>0</v>
      </c>
      <c r="D805" s="16">
        <f t="array" ref="D805">IFERROR(INDEX(C$2:C805,MATCH(2,1/(C$2:C805&lt;&gt;0))),0)</f>
        <v>5</v>
      </c>
      <c r="E805" s="16">
        <f t="shared" si="25"/>
        <v>4.7727272727272725</v>
      </c>
      <c r="F805" s="16">
        <f>IF(AND(C805&lt;&gt;0,SUM(C$1:$D805)=SUM(C$1:$D805)),ROW(),0)</f>
        <v>0</v>
      </c>
      <c r="G805" s="16">
        <f t="array" ref="G805">IF(ROW()-IFERROR(INDEX(F$2:F805,MATCH(2,1/(F$2:F805&lt;&gt;0))),0)&gt;22,22,ROW()-IFERROR(INDEX(F$2:F805,MATCH(2,1/(F$2:F805&lt;&gt;0))),0))</f>
        <v>1</v>
      </c>
    </row>
    <row r="806" spans="1:7">
      <c r="A806" s="5">
        <v>44678</v>
      </c>
      <c r="B806" s="7">
        <v>0.87480000000000002</v>
      </c>
      <c r="C806" s="7">
        <f t="shared" si="24"/>
        <v>0</v>
      </c>
      <c r="D806" s="16">
        <f t="array" ref="D806">IFERROR(INDEX(C$2:C806,MATCH(2,1/(C$2:C806&lt;&gt;0))),0)</f>
        <v>5</v>
      </c>
      <c r="E806" s="16">
        <f t="shared" si="25"/>
        <v>4.5454545454545459</v>
      </c>
      <c r="F806" s="16">
        <f>IF(AND(C806&lt;&gt;0,SUM(C$1:$D806)=SUM(C$1:$D806)),ROW(),0)</f>
        <v>0</v>
      </c>
      <c r="G806" s="16">
        <f t="array" ref="G806">IF(ROW()-IFERROR(INDEX(F$2:F806,MATCH(2,1/(F$2:F806&lt;&gt;0))),0)&gt;22,22,ROW()-IFERROR(INDEX(F$2:F806,MATCH(2,1/(F$2:F806&lt;&gt;0))),0))</f>
        <v>2</v>
      </c>
    </row>
    <row r="807" spans="1:7">
      <c r="A807" s="5">
        <v>44679</v>
      </c>
      <c r="B807" s="7">
        <v>0.87380000000000002</v>
      </c>
      <c r="C807" s="7">
        <f t="shared" si="24"/>
        <v>0</v>
      </c>
      <c r="D807" s="16">
        <f t="array" ref="D807">IFERROR(INDEX(C$2:C807,MATCH(2,1/(C$2:C807&lt;&gt;0))),0)</f>
        <v>5</v>
      </c>
      <c r="E807" s="16">
        <f t="shared" si="25"/>
        <v>4.3181818181818183</v>
      </c>
      <c r="F807" s="16">
        <f>IF(AND(C807&lt;&gt;0,SUM(C$1:$D807)=SUM(C$1:$D807)),ROW(),0)</f>
        <v>0</v>
      </c>
      <c r="G807" s="16">
        <f t="array" ref="G807">IF(ROW()-IFERROR(INDEX(F$2:F807,MATCH(2,1/(F$2:F807&lt;&gt;0))),0)&gt;22,22,ROW()-IFERROR(INDEX(F$2:F807,MATCH(2,1/(F$2:F807&lt;&gt;0))),0))</f>
        <v>3</v>
      </c>
    </row>
    <row r="808" spans="1:7">
      <c r="A808" s="5">
        <v>44680</v>
      </c>
      <c r="B808" s="7">
        <v>0.21829999999999999</v>
      </c>
      <c r="C808" s="7">
        <f t="shared" si="24"/>
        <v>0</v>
      </c>
      <c r="D808" s="16">
        <f t="array" ref="D808">IFERROR(INDEX(C$2:C808,MATCH(2,1/(C$2:C808&lt;&gt;0))),0)</f>
        <v>5</v>
      </c>
      <c r="E808" s="16">
        <f t="shared" si="25"/>
        <v>4.0909090909090908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4</v>
      </c>
    </row>
    <row r="809" spans="1:7">
      <c r="A809" s="5">
        <v>44686</v>
      </c>
      <c r="B809" s="7">
        <v>0.5998</v>
      </c>
      <c r="C809" s="7">
        <f t="shared" si="24"/>
        <v>0</v>
      </c>
      <c r="D809" s="16">
        <f t="array" ref="D809">IFERROR(INDEX(C$2:C809,MATCH(2,1/(C$2:C809&lt;&gt;0))),0)</f>
        <v>5</v>
      </c>
      <c r="E809" s="16">
        <f t="shared" si="25"/>
        <v>3.8636363636363633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5</v>
      </c>
    </row>
    <row r="810" spans="1:7">
      <c r="A810" s="5">
        <v>44687</v>
      </c>
      <c r="B810" s="7">
        <v>1.0887</v>
      </c>
      <c r="C810" s="7">
        <f t="shared" si="24"/>
        <v>0</v>
      </c>
      <c r="D810" s="16">
        <f t="array" ref="D810">IFERROR(INDEX(C$2:C810,MATCH(2,1/(C$2:C810&lt;&gt;0))),0)</f>
        <v>5</v>
      </c>
      <c r="E810" s="16">
        <f t="shared" si="25"/>
        <v>3.6363636363636367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6</v>
      </c>
    </row>
    <row r="811" spans="1:7">
      <c r="A811" s="5">
        <v>44690</v>
      </c>
      <c r="B811" s="7">
        <v>0.48970000000000002</v>
      </c>
      <c r="C811" s="7">
        <f t="shared" si="24"/>
        <v>0</v>
      </c>
      <c r="D811" s="16">
        <f t="array" ref="D811">IFERROR(INDEX(C$2:C811,MATCH(2,1/(C$2:C811&lt;&gt;0))),0)</f>
        <v>5</v>
      </c>
      <c r="E811" s="16">
        <f t="shared" si="25"/>
        <v>3.4090909090909092</v>
      </c>
      <c r="F811" s="16">
        <f>IF(AND(C811&lt;&gt;0,SUM(C$1:$D811)=SUM(C$1:$D811)),ROW(),0)</f>
        <v>0</v>
      </c>
      <c r="G811" s="16">
        <f t="array" ref="G811">IF(ROW()-IFERROR(INDEX(F$2:F811,MATCH(2,1/(F$2:F811&lt;&gt;0))),0)&gt;22,22,ROW()-IFERROR(INDEX(F$2:F811,MATCH(2,1/(F$2:F811&lt;&gt;0))),0))</f>
        <v>7</v>
      </c>
    </row>
    <row r="812" spans="1:7">
      <c r="A812" s="5">
        <v>44691</v>
      </c>
      <c r="B812" s="7">
        <v>0.48970000000000002</v>
      </c>
      <c r="C812" s="7">
        <f t="shared" si="24"/>
        <v>0</v>
      </c>
      <c r="D812" s="16">
        <f t="array" ref="D812">IFERROR(INDEX(C$2:C812,MATCH(2,1/(C$2:C812&lt;&gt;0))),0)</f>
        <v>5</v>
      </c>
      <c r="E812" s="16">
        <f t="shared" si="25"/>
        <v>3.1818181818181817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8</v>
      </c>
    </row>
    <row r="813" spans="1:7">
      <c r="A813" s="5">
        <v>44692</v>
      </c>
      <c r="B813" s="7">
        <v>0.43480000000000002</v>
      </c>
      <c r="C813" s="7">
        <f t="shared" si="24"/>
        <v>0</v>
      </c>
      <c r="D813" s="16">
        <f t="array" ref="D813">IFERROR(INDEX(C$2:C813,MATCH(2,1/(C$2:C813&lt;&gt;0))),0)</f>
        <v>5</v>
      </c>
      <c r="E813" s="16">
        <f t="shared" si="25"/>
        <v>2.9545454545454546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9</v>
      </c>
    </row>
    <row r="814" spans="1:7">
      <c r="A814" s="5">
        <v>44693</v>
      </c>
      <c r="B814" s="7">
        <v>0.38</v>
      </c>
      <c r="C814" s="7">
        <f t="shared" si="24"/>
        <v>0</v>
      </c>
      <c r="D814" s="16">
        <f t="array" ref="D814">IFERROR(INDEX(C$2:C814,MATCH(2,1/(C$2:C814&lt;&gt;0))),0)</f>
        <v>5</v>
      </c>
      <c r="E814" s="16">
        <f t="shared" si="25"/>
        <v>2.7272727272727271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10</v>
      </c>
    </row>
    <row r="815" spans="1:7">
      <c r="A815" s="5">
        <v>44694</v>
      </c>
      <c r="B815" s="7">
        <v>0.37940000000000002</v>
      </c>
      <c r="C815" s="7">
        <f t="shared" si="24"/>
        <v>0</v>
      </c>
      <c r="D815" s="16">
        <f t="array" ref="D815">IFERROR(INDEX(C$2:C815,MATCH(2,1/(C$2:C815&lt;&gt;0))),0)</f>
        <v>5</v>
      </c>
      <c r="E815" s="16">
        <f t="shared" si="25"/>
        <v>2.5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11</v>
      </c>
    </row>
    <row r="816" spans="1:7">
      <c r="A816" s="5">
        <v>44697</v>
      </c>
      <c r="B816" s="7">
        <v>0.21690000000000001</v>
      </c>
      <c r="C816" s="7">
        <f t="shared" si="24"/>
        <v>0</v>
      </c>
      <c r="D816" s="16">
        <f t="array" ref="D816">IFERROR(INDEX(C$2:C816,MATCH(2,1/(C$2:C816&lt;&gt;0))),0)</f>
        <v>5</v>
      </c>
      <c r="E816" s="16">
        <f t="shared" si="25"/>
        <v>2.2727272727272729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12</v>
      </c>
    </row>
    <row r="817" spans="1:7">
      <c r="A817" s="5">
        <v>44698</v>
      </c>
      <c r="B817" s="7">
        <v>0.43340000000000001</v>
      </c>
      <c r="C817" s="7">
        <f t="shared" si="24"/>
        <v>0</v>
      </c>
      <c r="D817" s="16">
        <f t="array" ref="D817">IFERROR(INDEX(C$2:C817,MATCH(2,1/(C$2:C817&lt;&gt;0))),0)</f>
        <v>5</v>
      </c>
      <c r="E817" s="16">
        <f t="shared" si="25"/>
        <v>2.0454545454545454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13</v>
      </c>
    </row>
    <row r="818" spans="1:7">
      <c r="A818" s="5">
        <v>44699</v>
      </c>
      <c r="B818" s="7">
        <v>0.1082</v>
      </c>
      <c r="C818" s="7">
        <f t="shared" si="24"/>
        <v>0</v>
      </c>
      <c r="D818" s="16">
        <f t="array" ref="D818">IFERROR(INDEX(C$2:C818,MATCH(2,1/(C$2:C818&lt;&gt;0))),0)</f>
        <v>5</v>
      </c>
      <c r="E818" s="16">
        <f t="shared" si="25"/>
        <v>1.8181818181818183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14</v>
      </c>
    </row>
    <row r="819" spans="1:7">
      <c r="A819" s="5">
        <v>44700</v>
      </c>
      <c r="B819" s="7">
        <v>0.16220000000000001</v>
      </c>
      <c r="C819" s="7">
        <f t="shared" si="24"/>
        <v>0</v>
      </c>
      <c r="D819" s="16">
        <f t="array" ref="D819">IFERROR(INDEX(C$2:C819,MATCH(2,1/(C$2:C819&lt;&gt;0))),0)</f>
        <v>5</v>
      </c>
      <c r="E819" s="16">
        <f t="shared" si="25"/>
        <v>1.5909090909090908</v>
      </c>
      <c r="F819" s="16">
        <f>IF(AND(C819&lt;&gt;0,SUM(C$1:$D819)=SUM(C$1:$D819)),ROW(),0)</f>
        <v>0</v>
      </c>
      <c r="G819" s="16">
        <f t="array" ref="G819">IF(ROW()-IFERROR(INDEX(F$2:F819,MATCH(2,1/(F$2:F819&lt;&gt;0))),0)&gt;22,22,ROW()-IFERROR(INDEX(F$2:F819,MATCH(2,1/(F$2:F819&lt;&gt;0))),0))</f>
        <v>15</v>
      </c>
    </row>
    <row r="820" spans="1:7">
      <c r="A820" s="5">
        <v>44701</v>
      </c>
      <c r="B820" s="7">
        <v>5.4100000000000002E-2</v>
      </c>
      <c r="C820" s="7">
        <f t="shared" si="24"/>
        <v>0</v>
      </c>
      <c r="D820" s="16">
        <f t="array" ref="D820">IFERROR(INDEX(C$2:C820,MATCH(2,1/(C$2:C820&lt;&gt;0))),0)</f>
        <v>5</v>
      </c>
      <c r="E820" s="16">
        <f t="shared" si="25"/>
        <v>1.3636363636363638</v>
      </c>
      <c r="F820" s="16">
        <f>IF(AND(C820&lt;&gt;0,SUM(C$1:$D820)=SUM(C$1:$D820)),ROW(),0)</f>
        <v>0</v>
      </c>
      <c r="G820" s="16">
        <f t="array" ref="G820">IF(ROW()-IFERROR(INDEX(F$2:F820,MATCH(2,1/(F$2:F820&lt;&gt;0))),0)&gt;22,22,ROW()-IFERROR(INDEX(F$2:F820,MATCH(2,1/(F$2:F820&lt;&gt;0))),0))</f>
        <v>16</v>
      </c>
    </row>
    <row r="821" spans="1:7">
      <c r="A821" s="5">
        <v>44704</v>
      </c>
      <c r="B821" s="7">
        <v>0.108</v>
      </c>
      <c r="C821" s="7">
        <f t="shared" si="24"/>
        <v>0</v>
      </c>
      <c r="D821" s="16">
        <f t="array" ref="D821">IFERROR(INDEX(C$2:C821,MATCH(2,1/(C$2:C821&lt;&gt;0))),0)</f>
        <v>5</v>
      </c>
      <c r="E821" s="16">
        <f t="shared" si="25"/>
        <v>1.1363636363636362</v>
      </c>
      <c r="F821" s="16">
        <f>IF(AND(C821&lt;&gt;0,SUM(C$1:$D821)=SUM(C$1:$D821)),ROW(),0)</f>
        <v>0</v>
      </c>
      <c r="G821" s="16">
        <f t="array" ref="G821">IF(ROW()-IFERROR(INDEX(F$2:F821,MATCH(2,1/(F$2:F821&lt;&gt;0))),0)&gt;22,22,ROW()-IFERROR(INDEX(F$2:F821,MATCH(2,1/(F$2:F821&lt;&gt;0))),0))</f>
        <v>17</v>
      </c>
    </row>
    <row r="822" spans="1:7">
      <c r="A822" s="5">
        <v>44705</v>
      </c>
      <c r="B822" s="7">
        <v>0.91790000000000005</v>
      </c>
      <c r="C822" s="7">
        <f t="shared" si="24"/>
        <v>0</v>
      </c>
      <c r="D822" s="16">
        <f t="array" ref="D822">IFERROR(INDEX(C$2:C822,MATCH(2,1/(C$2:C822&lt;&gt;0))),0)</f>
        <v>5</v>
      </c>
      <c r="E822" s="16">
        <f t="shared" si="25"/>
        <v>0.90909090909090917</v>
      </c>
      <c r="F822" s="16">
        <f>IF(AND(C822&lt;&gt;0,SUM(C$1:$D822)=SUM(C$1:$D822)),ROW(),0)</f>
        <v>0</v>
      </c>
      <c r="G822" s="16">
        <f t="array" ref="G822">IF(ROW()-IFERROR(INDEX(F$2:F822,MATCH(2,1/(F$2:F822&lt;&gt;0))),0)&gt;22,22,ROW()-IFERROR(INDEX(F$2:F822,MATCH(2,1/(F$2:F822&lt;&gt;0))),0))</f>
        <v>18</v>
      </c>
    </row>
    <row r="823" spans="1:7">
      <c r="A823" s="5">
        <v>44706</v>
      </c>
      <c r="B823" s="7">
        <v>0</v>
      </c>
      <c r="C823" s="7">
        <f t="shared" si="24"/>
        <v>0</v>
      </c>
      <c r="D823" s="16">
        <f t="array" ref="D823">IFERROR(INDEX(C$2:C823,MATCH(2,1/(C$2:C823&lt;&gt;0))),0)</f>
        <v>5</v>
      </c>
      <c r="E823" s="16">
        <f t="shared" si="25"/>
        <v>0.68181818181818166</v>
      </c>
      <c r="F823" s="16">
        <f>IF(AND(C823&lt;&gt;0,SUM(C$1:$D823)=SUM(C$1:$D823)),ROW(),0)</f>
        <v>0</v>
      </c>
      <c r="G823" s="16">
        <f t="array" ref="G823">IF(ROW()-IFERROR(INDEX(F$2:F823,MATCH(2,1/(F$2:F823&lt;&gt;0))),0)&gt;22,22,ROW()-IFERROR(INDEX(F$2:F823,MATCH(2,1/(F$2:F823&lt;&gt;0))),0))</f>
        <v>19</v>
      </c>
    </row>
    <row r="824" spans="1:7">
      <c r="A824" s="5">
        <v>44707</v>
      </c>
      <c r="B824" s="7">
        <v>0.10780000000000001</v>
      </c>
      <c r="C824" s="7">
        <f t="shared" si="24"/>
        <v>0</v>
      </c>
      <c r="D824" s="16">
        <f t="array" ref="D824">IFERROR(INDEX(C$2:C824,MATCH(2,1/(C$2:C824&lt;&gt;0))),0)</f>
        <v>5</v>
      </c>
      <c r="E824" s="16">
        <f t="shared" si="25"/>
        <v>0.45454545454545414</v>
      </c>
      <c r="F824" s="16">
        <f>IF(AND(C824&lt;&gt;0,SUM(C$1:$D824)=SUM(C$1:$D824)),ROW(),0)</f>
        <v>0</v>
      </c>
      <c r="G824" s="16">
        <f t="array" ref="G824">IF(ROW()-IFERROR(INDEX(F$2:F824,MATCH(2,1/(F$2:F824&lt;&gt;0))),0)&gt;22,22,ROW()-IFERROR(INDEX(F$2:F824,MATCH(2,1/(F$2:F824&lt;&gt;0))),0))</f>
        <v>20</v>
      </c>
    </row>
    <row r="825" spans="1:7">
      <c r="A825" s="5">
        <v>44708</v>
      </c>
      <c r="B825" s="7">
        <v>0.26939999999999997</v>
      </c>
      <c r="C825" s="7">
        <f t="shared" si="24"/>
        <v>0</v>
      </c>
      <c r="D825" s="16">
        <f t="array" ref="D825">IFERROR(INDEX(C$2:C825,MATCH(2,1/(C$2:C825&lt;&gt;0))),0)</f>
        <v>5</v>
      </c>
      <c r="E825" s="16">
        <f t="shared" si="25"/>
        <v>0.22727272727272751</v>
      </c>
      <c r="F825" s="16">
        <f>IF(AND(C825&lt;&gt;0,SUM(C$1:$D825)=SUM(C$1:$D825)),ROW(),0)</f>
        <v>0</v>
      </c>
      <c r="G825" s="16">
        <f t="array" ref="G825">IF(ROW()-IFERROR(INDEX(F$2:F825,MATCH(2,1/(F$2:F825&lt;&gt;0))),0)&gt;22,22,ROW()-IFERROR(INDEX(F$2:F825,MATCH(2,1/(F$2:F825&lt;&gt;0))),0))</f>
        <v>21</v>
      </c>
    </row>
    <row r="826" spans="1:7">
      <c r="A826" s="5">
        <v>44711</v>
      </c>
      <c r="B826" s="7">
        <v>0.32279999999999998</v>
      </c>
      <c r="C826" s="7">
        <f t="shared" si="24"/>
        <v>0</v>
      </c>
      <c r="D826" s="16">
        <f t="array" ref="D826">IFERROR(INDEX(C$2:C826,MATCH(2,1/(C$2:C826&lt;&gt;0))),0)</f>
        <v>5</v>
      </c>
      <c r="E826" s="16">
        <f t="shared" si="25"/>
        <v>0</v>
      </c>
      <c r="F826" s="16">
        <f>IF(AND(C826&lt;&gt;0,SUM(C$1:$D826)=SUM(C$1:$D826)),ROW(),0)</f>
        <v>0</v>
      </c>
      <c r="G826" s="16">
        <f t="array" ref="G826">IF(ROW()-IFERROR(INDEX(F$2:F826,MATCH(2,1/(F$2:F826&lt;&gt;0))),0)&gt;22,22,ROW()-IFERROR(INDEX(F$2:F826,MATCH(2,1/(F$2:F826&lt;&gt;0))),0))</f>
        <v>22</v>
      </c>
    </row>
    <row r="827" spans="1:7">
      <c r="A827" s="5">
        <v>44712</v>
      </c>
      <c r="B827" s="7">
        <v>0.37630000000000002</v>
      </c>
      <c r="C827" s="7">
        <f t="shared" si="24"/>
        <v>0</v>
      </c>
      <c r="D827" s="16">
        <f t="array" ref="D827">IFERROR(INDEX(C$2:C827,MATCH(2,1/(C$2:C827&lt;&gt;0))),0)</f>
        <v>5</v>
      </c>
      <c r="E827" s="16">
        <f t="shared" si="25"/>
        <v>0</v>
      </c>
      <c r="F827" s="16">
        <f>IF(AND(C827&lt;&gt;0,SUM(C$1:$D827)=SUM(C$1:$D827)),ROW(),0)</f>
        <v>0</v>
      </c>
      <c r="G827" s="16">
        <f t="array" ref="G827">IF(ROW()-IFERROR(INDEX(F$2:F827,MATCH(2,1/(F$2:F827&lt;&gt;0))),0)&gt;22,22,ROW()-IFERROR(INDEX(F$2:F827,MATCH(2,1/(F$2:F827&lt;&gt;0))),0))</f>
        <v>22</v>
      </c>
    </row>
    <row r="828" spans="1:7">
      <c r="A828" s="5">
        <v>44713</v>
      </c>
      <c r="B828" s="7">
        <v>0.26879999999999998</v>
      </c>
      <c r="C828" s="7">
        <f t="shared" si="24"/>
        <v>0</v>
      </c>
      <c r="D828" s="16">
        <f t="array" ref="D828">IFERROR(INDEX(C$2:C828,MATCH(2,1/(C$2:C828&lt;&gt;0))),0)</f>
        <v>5</v>
      </c>
      <c r="E828" s="16">
        <f t="shared" si="25"/>
        <v>0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22</v>
      </c>
    </row>
    <row r="829" spans="1:7">
      <c r="A829" s="5">
        <v>44714</v>
      </c>
      <c r="B829" s="7">
        <v>0.21510000000000001</v>
      </c>
      <c r="C829" s="7">
        <f t="shared" si="24"/>
        <v>0</v>
      </c>
      <c r="D829" s="16">
        <f t="array" ref="D829">IFERROR(INDEX(C$2:C829,MATCH(2,1/(C$2:C829&lt;&gt;0))),0)</f>
        <v>5</v>
      </c>
      <c r="E829" s="16">
        <f t="shared" si="25"/>
        <v>0</v>
      </c>
      <c r="F829" s="16">
        <f>IF(AND(C829&lt;&gt;0,SUM(C$1:$D829)=SUM(C$1:$D829)),ROW(),0)</f>
        <v>0</v>
      </c>
      <c r="G829" s="16">
        <f t="array" ref="G829">IF(ROW()-IFERROR(INDEX(F$2:F829,MATCH(2,1/(F$2:F829&lt;&gt;0))),0)&gt;22,22,ROW()-IFERROR(INDEX(F$2:F829,MATCH(2,1/(F$2:F829&lt;&gt;0))),0))</f>
        <v>22</v>
      </c>
    </row>
    <row r="830" spans="1:7">
      <c r="A830" s="5">
        <v>44718</v>
      </c>
      <c r="B830" s="7">
        <v>0.21490000000000001</v>
      </c>
      <c r="C830" s="7">
        <f t="shared" si="24"/>
        <v>0</v>
      </c>
      <c r="D830" s="16">
        <f t="array" ref="D830">IFERROR(INDEX(C$2:C830,MATCH(2,1/(C$2:C830&lt;&gt;0))),0)</f>
        <v>5</v>
      </c>
      <c r="E830" s="16">
        <f t="shared" si="25"/>
        <v>0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22</v>
      </c>
    </row>
    <row r="831" spans="1:7">
      <c r="A831" s="5">
        <v>44719</v>
      </c>
      <c r="B831" s="7">
        <v>0.4294</v>
      </c>
      <c r="C831" s="7">
        <f t="shared" si="24"/>
        <v>0</v>
      </c>
      <c r="D831" s="16">
        <f t="array" ref="D831">IFERROR(INDEX(C$2:C831,MATCH(2,1/(C$2:C831&lt;&gt;0))),0)</f>
        <v>5</v>
      </c>
      <c r="E831" s="16">
        <f t="shared" si="25"/>
        <v>0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22</v>
      </c>
    </row>
    <row r="832" spans="1:7">
      <c r="A832" s="5">
        <v>44720</v>
      </c>
      <c r="B832" s="7">
        <v>0.1072</v>
      </c>
      <c r="C832" s="7">
        <f t="shared" si="24"/>
        <v>0</v>
      </c>
      <c r="D832" s="16">
        <f t="array" ref="D832">IFERROR(INDEX(C$2:C832,MATCH(2,1/(C$2:C832&lt;&gt;0))),0)</f>
        <v>5</v>
      </c>
      <c r="E832" s="16">
        <f t="shared" si="25"/>
        <v>0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22</v>
      </c>
    </row>
    <row r="833" spans="1:7">
      <c r="A833" s="5">
        <v>44721</v>
      </c>
      <c r="B833" s="7">
        <v>0.32140000000000002</v>
      </c>
      <c r="C833" s="7">
        <f t="shared" si="24"/>
        <v>0</v>
      </c>
      <c r="D833" s="16">
        <f t="array" ref="D833">IFERROR(INDEX(C$2:C833,MATCH(2,1/(C$2:C833&lt;&gt;0))),0)</f>
        <v>5</v>
      </c>
      <c r="E833" s="16">
        <f t="shared" si="25"/>
        <v>0</v>
      </c>
      <c r="F833" s="16">
        <f>IF(AND(C833&lt;&gt;0,SUM(C$1:$D833)=SUM(C$1:$D833)),ROW(),0)</f>
        <v>0</v>
      </c>
      <c r="G833" s="16">
        <f t="array" ref="G833">IF(ROW()-IFERROR(INDEX(F$2:F833,MATCH(2,1/(F$2:F833&lt;&gt;0))),0)&gt;22,22,ROW()-IFERROR(INDEX(F$2:F833,MATCH(2,1/(F$2:F833&lt;&gt;0))),0))</f>
        <v>22</v>
      </c>
    </row>
    <row r="834" spans="1:7">
      <c r="A834" s="5">
        <v>44722</v>
      </c>
      <c r="B834" s="7">
        <v>0</v>
      </c>
      <c r="C834" s="7">
        <f t="shared" si="24"/>
        <v>0</v>
      </c>
      <c r="D834" s="16">
        <f t="array" ref="D834">IFERROR(INDEX(C$2:C834,MATCH(2,1/(C$2:C834&lt;&gt;0))),0)</f>
        <v>5</v>
      </c>
      <c r="E834" s="16">
        <f t="shared" si="25"/>
        <v>0</v>
      </c>
      <c r="F834" s="16">
        <f>IF(AND(C834&lt;&gt;0,SUM(C$1:$D834)=SUM(C$1:$D834)),ROW(),0)</f>
        <v>0</v>
      </c>
      <c r="G834" s="16">
        <f t="array" ref="G834">IF(ROW()-IFERROR(INDEX(F$2:F834,MATCH(2,1/(F$2:F834&lt;&gt;0))),0)&gt;22,22,ROW()-IFERROR(INDEX(F$2:F834,MATCH(2,1/(F$2:F834&lt;&gt;0))),0))</f>
        <v>22</v>
      </c>
    </row>
    <row r="835" spans="1:7">
      <c r="A835" s="5">
        <v>44725</v>
      </c>
      <c r="B835" s="7">
        <v>0</v>
      </c>
      <c r="C835" s="7">
        <f t="shared" ref="C835:C898" si="26">IF(B835&gt;10,5,0)</f>
        <v>0</v>
      </c>
      <c r="D835" s="16">
        <f t="array" ref="D835">IFERROR(INDEX(C$2:C835,MATCH(2,1/(C$2:C835&lt;&gt;0))),0)</f>
        <v>5</v>
      </c>
      <c r="E835" s="16">
        <f t="shared" ref="E835:E898" si="27">IF(D835=0,0,IF(D835&lt;0,-1*(ABS(D835)-G835*ABS(D835)/22),D835-G835*D835/22))</f>
        <v>0</v>
      </c>
      <c r="F835" s="16">
        <f>IF(AND(C835&lt;&gt;0,SUM(C$1:$D835)=SUM(C$1:$D835)),ROW(),0)</f>
        <v>0</v>
      </c>
      <c r="G835" s="16">
        <f t="array" ref="G835">IF(ROW()-IFERROR(INDEX(F$2:F835,MATCH(2,1/(F$2:F835&lt;&gt;0))),0)&gt;22,22,ROW()-IFERROR(INDEX(F$2:F835,MATCH(2,1/(F$2:F835&lt;&gt;0))),0))</f>
        <v>22</v>
      </c>
    </row>
    <row r="836" spans="1:7">
      <c r="A836" s="5">
        <v>44726</v>
      </c>
      <c r="B836" s="7">
        <v>0.16009999999999999</v>
      </c>
      <c r="C836" s="7">
        <f t="shared" si="26"/>
        <v>0</v>
      </c>
      <c r="D836" s="16">
        <f t="array" ref="D836">IFERROR(INDEX(C$2:C836,MATCH(2,1/(C$2:C836&lt;&gt;0))),0)</f>
        <v>5</v>
      </c>
      <c r="E836" s="16">
        <f t="shared" si="27"/>
        <v>0</v>
      </c>
      <c r="F836" s="16">
        <f>IF(AND(C836&lt;&gt;0,SUM(C$1:$D836)=SUM(C$1:$D836)),ROW(),0)</f>
        <v>0</v>
      </c>
      <c r="G836" s="16">
        <f t="array" ref="G836">IF(ROW()-IFERROR(INDEX(F$2:F836,MATCH(2,1/(F$2:F836&lt;&gt;0))),0)&gt;22,22,ROW()-IFERROR(INDEX(F$2:F836,MATCH(2,1/(F$2:F836&lt;&gt;0))),0))</f>
        <v>22</v>
      </c>
    </row>
    <row r="837" spans="1:7">
      <c r="A837" s="5">
        <v>44727</v>
      </c>
      <c r="B837" s="7">
        <v>0.1598</v>
      </c>
      <c r="C837" s="7">
        <f t="shared" si="26"/>
        <v>0</v>
      </c>
      <c r="D837" s="16">
        <f t="array" ref="D837">IFERROR(INDEX(C$2:C837,MATCH(2,1/(C$2:C837&lt;&gt;0))),0)</f>
        <v>5</v>
      </c>
      <c r="E837" s="16">
        <f t="shared" si="27"/>
        <v>0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22</v>
      </c>
    </row>
    <row r="838" spans="1:7">
      <c r="A838" s="5">
        <v>44728</v>
      </c>
      <c r="B838" s="7">
        <v>5.3199999999999997E-2</v>
      </c>
      <c r="C838" s="7">
        <f t="shared" si="26"/>
        <v>0</v>
      </c>
      <c r="D838" s="16">
        <f t="array" ref="D838">IFERROR(INDEX(C$2:C838,MATCH(2,1/(C$2:C838&lt;&gt;0))),0)</f>
        <v>5</v>
      </c>
      <c r="E838" s="16">
        <f t="shared" si="27"/>
        <v>0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22</v>
      </c>
    </row>
    <row r="839" spans="1:7">
      <c r="A839" s="5">
        <v>44729</v>
      </c>
      <c r="B839" s="7">
        <v>0</v>
      </c>
      <c r="C839" s="7">
        <f t="shared" si="26"/>
        <v>0</v>
      </c>
      <c r="D839" s="16">
        <f t="array" ref="D839">IFERROR(INDEX(C$2:C839,MATCH(2,1/(C$2:C839&lt;&gt;0))),0)</f>
        <v>5</v>
      </c>
      <c r="E839" s="16">
        <f t="shared" si="27"/>
        <v>0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22</v>
      </c>
    </row>
    <row r="840" spans="1:7">
      <c r="A840" s="5">
        <v>44732</v>
      </c>
      <c r="B840" s="7">
        <v>0.26569999999999999</v>
      </c>
      <c r="C840" s="7">
        <f t="shared" si="26"/>
        <v>0</v>
      </c>
      <c r="D840" s="16">
        <f t="array" ref="D840">IFERROR(INDEX(C$2:C840,MATCH(2,1/(C$2:C840&lt;&gt;0))),0)</f>
        <v>5</v>
      </c>
      <c r="E840" s="16">
        <f t="shared" si="27"/>
        <v>0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22</v>
      </c>
    </row>
    <row r="841" spans="1:7">
      <c r="A841" s="5">
        <v>44733</v>
      </c>
      <c r="B841" s="7">
        <v>5.3100000000000001E-2</v>
      </c>
      <c r="C841" s="7">
        <f t="shared" si="26"/>
        <v>0</v>
      </c>
      <c r="D841" s="16">
        <f t="array" ref="D841">IFERROR(INDEX(C$2:C841,MATCH(2,1/(C$2:C841&lt;&gt;0))),0)</f>
        <v>5</v>
      </c>
      <c r="E841" s="16">
        <f t="shared" si="27"/>
        <v>0</v>
      </c>
      <c r="F841" s="16">
        <f>IF(AND(C841&lt;&gt;0,SUM(C$1:$D841)=SUM(C$1:$D841)),ROW(),0)</f>
        <v>0</v>
      </c>
      <c r="G841" s="16">
        <f t="array" ref="G841">IF(ROW()-IFERROR(INDEX(F$2:F841,MATCH(2,1/(F$2:F841&lt;&gt;0))),0)&gt;22,22,ROW()-IFERROR(INDEX(F$2:F841,MATCH(2,1/(F$2:F841&lt;&gt;0))),0))</f>
        <v>22</v>
      </c>
    </row>
    <row r="842" spans="1:7">
      <c r="A842" s="5">
        <v>44734</v>
      </c>
      <c r="B842" s="7">
        <v>0</v>
      </c>
      <c r="C842" s="7">
        <f t="shared" si="26"/>
        <v>0</v>
      </c>
      <c r="D842" s="16">
        <f t="array" ref="D842">IFERROR(INDEX(C$2:C842,MATCH(2,1/(C$2:C842&lt;&gt;0))),0)</f>
        <v>5</v>
      </c>
      <c r="E842" s="16">
        <f t="shared" si="27"/>
        <v>0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22</v>
      </c>
    </row>
    <row r="843" spans="1:7">
      <c r="A843" s="5">
        <v>44735</v>
      </c>
      <c r="B843" s="7">
        <v>0</v>
      </c>
      <c r="C843" s="7">
        <f t="shared" si="26"/>
        <v>0</v>
      </c>
      <c r="D843" s="16">
        <f t="array" ref="D843">IFERROR(INDEX(C$2:C843,MATCH(2,1/(C$2:C843&lt;&gt;0))),0)</f>
        <v>5</v>
      </c>
      <c r="E843" s="16">
        <f t="shared" si="27"/>
        <v>0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22</v>
      </c>
    </row>
    <row r="844" spans="1:7">
      <c r="A844" s="5">
        <v>44736</v>
      </c>
      <c r="B844" s="7">
        <v>0</v>
      </c>
      <c r="C844" s="7">
        <f t="shared" si="26"/>
        <v>0</v>
      </c>
      <c r="D844" s="16">
        <f t="array" ref="D844">IFERROR(INDEX(C$2:C844,MATCH(2,1/(C$2:C844&lt;&gt;0))),0)</f>
        <v>5</v>
      </c>
      <c r="E844" s="16">
        <f t="shared" si="27"/>
        <v>0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22</v>
      </c>
    </row>
    <row r="845" spans="1:7">
      <c r="A845" s="5">
        <v>44739</v>
      </c>
      <c r="B845" s="7">
        <v>0</v>
      </c>
      <c r="C845" s="7">
        <f t="shared" si="26"/>
        <v>0</v>
      </c>
      <c r="D845" s="16">
        <f t="array" ref="D845">IFERROR(INDEX(C$2:C845,MATCH(2,1/(C$2:C845&lt;&gt;0))),0)</f>
        <v>5</v>
      </c>
      <c r="E845" s="16">
        <f t="shared" si="27"/>
        <v>0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22</v>
      </c>
    </row>
    <row r="846" spans="1:7">
      <c r="A846" s="5">
        <v>44740</v>
      </c>
      <c r="B846" s="7">
        <v>0</v>
      </c>
      <c r="C846" s="7">
        <f t="shared" si="26"/>
        <v>0</v>
      </c>
      <c r="D846" s="16">
        <f t="array" ref="D846">IFERROR(INDEX(C$2:C846,MATCH(2,1/(C$2:C846&lt;&gt;0))),0)</f>
        <v>5</v>
      </c>
      <c r="E846" s="16">
        <f t="shared" si="27"/>
        <v>0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22</v>
      </c>
    </row>
    <row r="847" spans="1:7">
      <c r="A847" s="5">
        <v>44741</v>
      </c>
      <c r="B847" s="7">
        <v>0.95240000000000002</v>
      </c>
      <c r="C847" s="7">
        <f t="shared" si="26"/>
        <v>0</v>
      </c>
      <c r="D847" s="16">
        <f t="array" ref="D847">IFERROR(INDEX(C$2:C847,MATCH(2,1/(C$2:C847&lt;&gt;0))),0)</f>
        <v>5</v>
      </c>
      <c r="E847" s="16">
        <f t="shared" si="27"/>
        <v>0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22</v>
      </c>
    </row>
    <row r="848" spans="1:7">
      <c r="A848" s="5">
        <v>44742</v>
      </c>
      <c r="B848" s="7">
        <v>0.1585</v>
      </c>
      <c r="C848" s="7">
        <f t="shared" si="26"/>
        <v>0</v>
      </c>
      <c r="D848" s="16">
        <f t="array" ref="D848">IFERROR(INDEX(C$2:C848,MATCH(2,1/(C$2:C848&lt;&gt;0))),0)</f>
        <v>5</v>
      </c>
      <c r="E848" s="16">
        <f t="shared" si="27"/>
        <v>0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22</v>
      </c>
    </row>
    <row r="849" spans="1:7">
      <c r="A849" s="5">
        <v>44743</v>
      </c>
      <c r="B849" s="7">
        <v>0.4224</v>
      </c>
      <c r="C849" s="7">
        <f t="shared" si="26"/>
        <v>0</v>
      </c>
      <c r="D849" s="16">
        <f t="array" ref="D849">IFERROR(INDEX(C$2:C849,MATCH(2,1/(C$2:C849&lt;&gt;0))),0)</f>
        <v>5</v>
      </c>
      <c r="E849" s="16">
        <f t="shared" si="27"/>
        <v>0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22</v>
      </c>
    </row>
    <row r="850" spans="1:7">
      <c r="A850" s="5">
        <v>44746</v>
      </c>
      <c r="B850" s="7">
        <v>0.1056</v>
      </c>
      <c r="C850" s="7">
        <f t="shared" si="26"/>
        <v>0</v>
      </c>
      <c r="D850" s="16">
        <f t="array" ref="D850">IFERROR(INDEX(C$2:C850,MATCH(2,1/(C$2:C850&lt;&gt;0))),0)</f>
        <v>5</v>
      </c>
      <c r="E850" s="16">
        <f t="shared" si="27"/>
        <v>0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22</v>
      </c>
    </row>
    <row r="851" spans="1:7">
      <c r="A851" s="5">
        <v>44747</v>
      </c>
      <c r="B851" s="7">
        <v>0.1583</v>
      </c>
      <c r="C851" s="7">
        <f t="shared" si="26"/>
        <v>0</v>
      </c>
      <c r="D851" s="16">
        <f t="array" ref="D851">IFERROR(INDEX(C$2:C851,MATCH(2,1/(C$2:C851&lt;&gt;0))),0)</f>
        <v>5</v>
      </c>
      <c r="E851" s="16">
        <f t="shared" si="27"/>
        <v>0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22</v>
      </c>
    </row>
    <row r="852" spans="1:7">
      <c r="A852" s="5">
        <v>44748</v>
      </c>
      <c r="B852" s="7">
        <v>0.3165</v>
      </c>
      <c r="C852" s="7">
        <f t="shared" si="26"/>
        <v>0</v>
      </c>
      <c r="D852" s="16">
        <f t="array" ref="D852">IFERROR(INDEX(C$2:C852,MATCH(2,1/(C$2:C852&lt;&gt;0))),0)</f>
        <v>5</v>
      </c>
      <c r="E852" s="16">
        <f t="shared" si="27"/>
        <v>0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22</v>
      </c>
    </row>
    <row r="853" spans="1:7">
      <c r="A853" s="5">
        <v>44749</v>
      </c>
      <c r="B853" s="7">
        <v>5.2699999999999997E-2</v>
      </c>
      <c r="C853" s="7">
        <f t="shared" si="26"/>
        <v>0</v>
      </c>
      <c r="D853" s="16">
        <f t="array" ref="D853">IFERROR(INDEX(C$2:C853,MATCH(2,1/(C$2:C853&lt;&gt;0))),0)</f>
        <v>5</v>
      </c>
      <c r="E853" s="16">
        <f t="shared" si="27"/>
        <v>0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22</v>
      </c>
    </row>
    <row r="854" spans="1:7">
      <c r="A854" s="5">
        <v>44750</v>
      </c>
      <c r="B854" s="7">
        <v>0.1053</v>
      </c>
      <c r="C854" s="7">
        <f t="shared" si="26"/>
        <v>0</v>
      </c>
      <c r="D854" s="16">
        <f t="array" ref="D854">IFERROR(INDEX(C$2:C854,MATCH(2,1/(C$2:C854&lt;&gt;0))),0)</f>
        <v>5</v>
      </c>
      <c r="E854" s="16">
        <f t="shared" si="27"/>
        <v>0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22</v>
      </c>
    </row>
    <row r="855" spans="1:7">
      <c r="A855" s="5">
        <v>44753</v>
      </c>
      <c r="B855" s="7">
        <v>0.2626</v>
      </c>
      <c r="C855" s="7">
        <f t="shared" si="26"/>
        <v>0</v>
      </c>
      <c r="D855" s="16">
        <f t="array" ref="D855">IFERROR(INDEX(C$2:C855,MATCH(2,1/(C$2:C855&lt;&gt;0))),0)</f>
        <v>5</v>
      </c>
      <c r="E855" s="16">
        <f t="shared" si="27"/>
        <v>0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22</v>
      </c>
    </row>
    <row r="856" spans="1:7">
      <c r="A856" s="5">
        <v>44754</v>
      </c>
      <c r="B856" s="7">
        <v>0.21</v>
      </c>
      <c r="C856" s="7">
        <f t="shared" si="26"/>
        <v>0</v>
      </c>
      <c r="D856" s="16">
        <f t="array" ref="D856">IFERROR(INDEX(C$2:C856,MATCH(2,1/(C$2:C856&lt;&gt;0))),0)</f>
        <v>5</v>
      </c>
      <c r="E856" s="16">
        <f t="shared" si="27"/>
        <v>0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22</v>
      </c>
    </row>
    <row r="857" spans="1:7">
      <c r="A857" s="5">
        <v>44755</v>
      </c>
      <c r="B857" s="7">
        <v>5.2400000000000002E-2</v>
      </c>
      <c r="C857" s="7">
        <f t="shared" si="26"/>
        <v>0</v>
      </c>
      <c r="D857" s="16">
        <f t="array" ref="D857">IFERROR(INDEX(C$2:C857,MATCH(2,1/(C$2:C857&lt;&gt;0))),0)</f>
        <v>5</v>
      </c>
      <c r="E857" s="16">
        <f t="shared" si="27"/>
        <v>0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22</v>
      </c>
    </row>
    <row r="858" spans="1:7">
      <c r="A858" s="5">
        <v>44756</v>
      </c>
      <c r="B858" s="7">
        <v>0.26219999999999999</v>
      </c>
      <c r="C858" s="7">
        <f t="shared" si="26"/>
        <v>0</v>
      </c>
      <c r="D858" s="16">
        <f t="array" ref="D858">IFERROR(INDEX(C$2:C858,MATCH(2,1/(C$2:C858&lt;&gt;0))),0)</f>
        <v>5</v>
      </c>
      <c r="E858" s="16">
        <f t="shared" si="27"/>
        <v>0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22</v>
      </c>
    </row>
    <row r="859" spans="1:7">
      <c r="A859" s="5">
        <v>44757</v>
      </c>
      <c r="B859" s="7">
        <v>0.83860000000000001</v>
      </c>
      <c r="C859" s="7">
        <f t="shared" si="26"/>
        <v>0</v>
      </c>
      <c r="D859" s="16">
        <f t="array" ref="D859">IFERROR(INDEX(C$2:C859,MATCH(2,1/(C$2:C859&lt;&gt;0))),0)</f>
        <v>5</v>
      </c>
      <c r="E859" s="16">
        <f t="shared" si="27"/>
        <v>0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22</v>
      </c>
    </row>
    <row r="860" spans="1:7">
      <c r="A860" s="5">
        <v>44760</v>
      </c>
      <c r="B860" s="7">
        <v>5.2400000000000002E-2</v>
      </c>
      <c r="C860" s="7">
        <f t="shared" si="26"/>
        <v>0</v>
      </c>
      <c r="D860" s="16">
        <f t="array" ref="D860">IFERROR(INDEX(C$2:C860,MATCH(2,1/(C$2:C860&lt;&gt;0))),0)</f>
        <v>5</v>
      </c>
      <c r="E860" s="16">
        <f t="shared" si="27"/>
        <v>0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22</v>
      </c>
    </row>
    <row r="861" spans="1:7">
      <c r="A861" s="5">
        <v>44761</v>
      </c>
      <c r="B861" s="7">
        <v>0.15720000000000001</v>
      </c>
      <c r="C861" s="7">
        <f t="shared" si="26"/>
        <v>0</v>
      </c>
      <c r="D861" s="16">
        <f t="array" ref="D861">IFERROR(INDEX(C$2:C861,MATCH(2,1/(C$2:C861&lt;&gt;0))),0)</f>
        <v>5</v>
      </c>
      <c r="E861" s="16">
        <f t="shared" si="27"/>
        <v>0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22</v>
      </c>
    </row>
    <row r="862" spans="1:7">
      <c r="A862" s="5">
        <v>44762</v>
      </c>
      <c r="B862" s="7">
        <v>0.1047</v>
      </c>
      <c r="C862" s="7">
        <f t="shared" si="26"/>
        <v>0</v>
      </c>
      <c r="D862" s="16">
        <f t="array" ref="D862">IFERROR(INDEX(C$2:C862,MATCH(2,1/(C$2:C862&lt;&gt;0))),0)</f>
        <v>5</v>
      </c>
      <c r="E862" s="16">
        <f t="shared" si="27"/>
        <v>0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22</v>
      </c>
    </row>
    <row r="863" spans="1:7">
      <c r="A863" s="5">
        <v>44763</v>
      </c>
      <c r="B863" s="7">
        <v>0.1047</v>
      </c>
      <c r="C863" s="7">
        <f t="shared" si="26"/>
        <v>0</v>
      </c>
      <c r="D863" s="16">
        <f t="array" ref="D863">IFERROR(INDEX(C$2:C863,MATCH(2,1/(C$2:C863&lt;&gt;0))),0)</f>
        <v>5</v>
      </c>
      <c r="E863" s="16">
        <f t="shared" si="27"/>
        <v>0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22</v>
      </c>
    </row>
    <row r="864" spans="1:7">
      <c r="A864" s="5">
        <v>44764</v>
      </c>
      <c r="B864" s="7">
        <v>0.1045</v>
      </c>
      <c r="C864" s="7">
        <f t="shared" si="26"/>
        <v>0</v>
      </c>
      <c r="D864" s="16">
        <f t="array" ref="D864">IFERROR(INDEX(C$2:C864,MATCH(2,1/(C$2:C864&lt;&gt;0))),0)</f>
        <v>5</v>
      </c>
      <c r="E864" s="16">
        <f t="shared" si="27"/>
        <v>0</v>
      </c>
      <c r="F864" s="16">
        <f>IF(AND(C864&lt;&gt;0,SUM(C$1:$D864)=SUM(C$1:$D864)),ROW(),0)</f>
        <v>0</v>
      </c>
      <c r="G864" s="16">
        <f t="array" ref="G864">IF(ROW()-IFERROR(INDEX(F$2:F864,MATCH(2,1/(F$2:F864&lt;&gt;0))),0)&gt;22,22,ROW()-IFERROR(INDEX(F$2:F864,MATCH(2,1/(F$2:F864&lt;&gt;0))),0))</f>
        <v>22</v>
      </c>
    </row>
    <row r="865" spans="1:7">
      <c r="A865" s="5">
        <v>44767</v>
      </c>
      <c r="B865" s="7">
        <v>0.20899999999999999</v>
      </c>
      <c r="C865" s="7">
        <f t="shared" si="26"/>
        <v>0</v>
      </c>
      <c r="D865" s="16">
        <f t="array" ref="D865">IFERROR(INDEX(C$2:C865,MATCH(2,1/(C$2:C865&lt;&gt;0))),0)</f>
        <v>5</v>
      </c>
      <c r="E865" s="16">
        <f t="shared" si="27"/>
        <v>0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22</v>
      </c>
    </row>
    <row r="866" spans="1:7">
      <c r="A866" s="5">
        <v>44768</v>
      </c>
      <c r="B866" s="7">
        <v>0.10440000000000001</v>
      </c>
      <c r="C866" s="7">
        <f t="shared" si="26"/>
        <v>0</v>
      </c>
      <c r="D866" s="16">
        <f t="array" ref="D866">IFERROR(INDEX(C$2:C866,MATCH(2,1/(C$2:C866&lt;&gt;0))),0)</f>
        <v>5</v>
      </c>
      <c r="E866" s="16">
        <f t="shared" si="27"/>
        <v>0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22</v>
      </c>
    </row>
    <row r="867" spans="1:7">
      <c r="A867" s="5">
        <v>44769</v>
      </c>
      <c r="B867" s="7">
        <v>0.1565</v>
      </c>
      <c r="C867" s="7">
        <f t="shared" si="26"/>
        <v>0</v>
      </c>
      <c r="D867" s="16">
        <f t="array" ref="D867">IFERROR(INDEX(C$2:C867,MATCH(2,1/(C$2:C867&lt;&gt;0))),0)</f>
        <v>5</v>
      </c>
      <c r="E867" s="16">
        <f t="shared" si="27"/>
        <v>0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22</v>
      </c>
    </row>
    <row r="868" spans="1:7">
      <c r="A868" s="5">
        <v>44770</v>
      </c>
      <c r="B868" s="7">
        <v>0.1043</v>
      </c>
      <c r="C868" s="7">
        <f t="shared" si="26"/>
        <v>0</v>
      </c>
      <c r="D868" s="16">
        <f t="array" ref="D868">IFERROR(INDEX(C$2:C868,MATCH(2,1/(C$2:C868&lt;&gt;0))),0)</f>
        <v>5</v>
      </c>
      <c r="E868" s="16">
        <f t="shared" si="27"/>
        <v>0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22</v>
      </c>
    </row>
    <row r="869" spans="1:7">
      <c r="A869" s="5">
        <v>44771</v>
      </c>
      <c r="B869" s="7">
        <v>0.1042</v>
      </c>
      <c r="C869" s="7">
        <f t="shared" si="26"/>
        <v>0</v>
      </c>
      <c r="D869" s="16">
        <f t="array" ref="D869">IFERROR(INDEX(C$2:C869,MATCH(2,1/(C$2:C869&lt;&gt;0))),0)</f>
        <v>5</v>
      </c>
      <c r="E869" s="16">
        <f t="shared" si="27"/>
        <v>0</v>
      </c>
      <c r="F869" s="16">
        <f>IF(AND(C869&lt;&gt;0,SUM(C$1:$D869)=SUM(C$1:$D869)),ROW(),0)</f>
        <v>0</v>
      </c>
      <c r="G869" s="16">
        <f t="array" ref="G869">IF(ROW()-IFERROR(INDEX(F$2:F869,MATCH(2,1/(F$2:F869&lt;&gt;0))),0)&gt;22,22,ROW()-IFERROR(INDEX(F$2:F869,MATCH(2,1/(F$2:F869&lt;&gt;0))),0))</f>
        <v>22</v>
      </c>
    </row>
    <row r="870" spans="1:7">
      <c r="A870" s="5">
        <v>44774</v>
      </c>
      <c r="B870" s="7">
        <v>0.1041</v>
      </c>
      <c r="C870" s="7">
        <f t="shared" si="26"/>
        <v>0</v>
      </c>
      <c r="D870" s="16">
        <f t="array" ref="D870">IFERROR(INDEX(C$2:C870,MATCH(2,1/(C$2:C870&lt;&gt;0))),0)</f>
        <v>5</v>
      </c>
      <c r="E870" s="16">
        <f t="shared" si="27"/>
        <v>0</v>
      </c>
      <c r="F870" s="16">
        <f>IF(AND(C870&lt;&gt;0,SUM(C$1:$D870)=SUM(C$1:$D870)),ROW(),0)</f>
        <v>0</v>
      </c>
      <c r="G870" s="16">
        <f t="array" ref="G870">IF(ROW()-IFERROR(INDEX(F$2:F870,MATCH(2,1/(F$2:F870&lt;&gt;0))),0)&gt;22,22,ROW()-IFERROR(INDEX(F$2:F870,MATCH(2,1/(F$2:F870&lt;&gt;0))),0))</f>
        <v>22</v>
      </c>
    </row>
    <row r="871" spans="1:7">
      <c r="A871" s="5">
        <v>44775</v>
      </c>
      <c r="B871" s="7">
        <v>0.156</v>
      </c>
      <c r="C871" s="7">
        <f t="shared" si="26"/>
        <v>0</v>
      </c>
      <c r="D871" s="16">
        <f t="array" ref="D871">IFERROR(INDEX(C$2:C871,MATCH(2,1/(C$2:C871&lt;&gt;0))),0)</f>
        <v>5</v>
      </c>
      <c r="E871" s="16">
        <f t="shared" si="27"/>
        <v>0</v>
      </c>
      <c r="F871" s="16">
        <f>IF(AND(C871&lt;&gt;0,SUM(C$1:$D871)=SUM(C$1:$D871)),ROW(),0)</f>
        <v>0</v>
      </c>
      <c r="G871" s="16">
        <f t="array" ref="G871">IF(ROW()-IFERROR(INDEX(F$2:F871,MATCH(2,1/(F$2:F871&lt;&gt;0))),0)&gt;22,22,ROW()-IFERROR(INDEX(F$2:F871,MATCH(2,1/(F$2:F871&lt;&gt;0))),0))</f>
        <v>22</v>
      </c>
    </row>
    <row r="872" spans="1:7">
      <c r="A872" s="5">
        <v>44776</v>
      </c>
      <c r="B872" s="7">
        <v>5.1999999999999998E-2</v>
      </c>
      <c r="C872" s="7">
        <f t="shared" si="26"/>
        <v>0</v>
      </c>
      <c r="D872" s="16">
        <f t="array" ref="D872">IFERROR(INDEX(C$2:C872,MATCH(2,1/(C$2:C872&lt;&gt;0))),0)</f>
        <v>5</v>
      </c>
      <c r="E872" s="16">
        <f t="shared" si="27"/>
        <v>0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22</v>
      </c>
    </row>
    <row r="873" spans="1:7">
      <c r="A873" s="5">
        <v>44777</v>
      </c>
      <c r="B873" s="7">
        <v>0.104</v>
      </c>
      <c r="C873" s="7">
        <f t="shared" si="26"/>
        <v>0</v>
      </c>
      <c r="D873" s="16">
        <f t="array" ref="D873">IFERROR(INDEX(C$2:C873,MATCH(2,1/(C$2:C873&lt;&gt;0))),0)</f>
        <v>5</v>
      </c>
      <c r="E873" s="16">
        <f t="shared" si="27"/>
        <v>0</v>
      </c>
      <c r="F873" s="16">
        <f>IF(AND(C873&lt;&gt;0,SUM(C$1:$D873)=SUM(C$1:$D873)),ROW(),0)</f>
        <v>0</v>
      </c>
      <c r="G873" s="16">
        <f t="array" ref="G873">IF(ROW()-IFERROR(INDEX(F$2:F873,MATCH(2,1/(F$2:F873&lt;&gt;0))),0)&gt;22,22,ROW()-IFERROR(INDEX(F$2:F873,MATCH(2,1/(F$2:F873&lt;&gt;0))),0))</f>
        <v>22</v>
      </c>
    </row>
    <row r="874" spans="1:7">
      <c r="A874" s="5">
        <v>44778</v>
      </c>
      <c r="B874" s="7">
        <v>0.10390000000000001</v>
      </c>
      <c r="C874" s="7">
        <f t="shared" si="26"/>
        <v>0</v>
      </c>
      <c r="D874" s="16">
        <f t="array" ref="D874">IFERROR(INDEX(C$2:C874,MATCH(2,1/(C$2:C874&lt;&gt;0))),0)</f>
        <v>5</v>
      </c>
      <c r="E874" s="16">
        <f t="shared" si="27"/>
        <v>0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22</v>
      </c>
    </row>
    <row r="875" spans="1:7">
      <c r="A875" s="5">
        <v>44781</v>
      </c>
      <c r="B875" s="7">
        <v>5.1900000000000002E-2</v>
      </c>
      <c r="C875" s="7">
        <f t="shared" si="26"/>
        <v>0</v>
      </c>
      <c r="D875" s="16">
        <f t="array" ref="D875">IFERROR(INDEX(C$2:C875,MATCH(2,1/(C$2:C875&lt;&gt;0))),0)</f>
        <v>5</v>
      </c>
      <c r="E875" s="16">
        <f t="shared" si="27"/>
        <v>0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22</v>
      </c>
    </row>
    <row r="876" spans="1:7">
      <c r="A876" s="5">
        <v>44782</v>
      </c>
      <c r="B876" s="7">
        <v>0</v>
      </c>
      <c r="C876" s="7">
        <f t="shared" si="26"/>
        <v>0</v>
      </c>
      <c r="D876" s="16">
        <f t="array" ref="D876">IFERROR(INDEX(C$2:C876,MATCH(2,1/(C$2:C876&lt;&gt;0))),0)</f>
        <v>5</v>
      </c>
      <c r="E876" s="16">
        <f t="shared" si="27"/>
        <v>0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22</v>
      </c>
    </row>
    <row r="877" spans="1:7">
      <c r="A877" s="5">
        <v>44783</v>
      </c>
      <c r="B877" s="7">
        <v>5.1900000000000002E-2</v>
      </c>
      <c r="C877" s="7">
        <f t="shared" si="26"/>
        <v>0</v>
      </c>
      <c r="D877" s="16">
        <f t="array" ref="D877">IFERROR(INDEX(C$2:C877,MATCH(2,1/(C$2:C877&lt;&gt;0))),0)</f>
        <v>5</v>
      </c>
      <c r="E877" s="16">
        <f t="shared" si="27"/>
        <v>0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22</v>
      </c>
    </row>
    <row r="878" spans="1:7">
      <c r="A878" s="5">
        <v>44784</v>
      </c>
      <c r="B878" s="7">
        <v>5.1900000000000002E-2</v>
      </c>
      <c r="C878" s="7">
        <f t="shared" si="26"/>
        <v>0</v>
      </c>
      <c r="D878" s="16">
        <f t="array" ref="D878">IFERROR(INDEX(C$2:C878,MATCH(2,1/(C$2:C878&lt;&gt;0))),0)</f>
        <v>5</v>
      </c>
      <c r="E878" s="16">
        <f t="shared" si="27"/>
        <v>0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22</v>
      </c>
    </row>
    <row r="879" spans="1:7">
      <c r="A879" s="5">
        <v>44785</v>
      </c>
      <c r="B879" s="7">
        <v>0.1555</v>
      </c>
      <c r="C879" s="7">
        <f t="shared" si="26"/>
        <v>0</v>
      </c>
      <c r="D879" s="16">
        <f t="array" ref="D879">IFERROR(INDEX(C$2:C879,MATCH(2,1/(C$2:C879&lt;&gt;0))),0)</f>
        <v>5</v>
      </c>
      <c r="E879" s="16">
        <f t="shared" si="27"/>
        <v>0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22</v>
      </c>
    </row>
    <row r="880" spans="1:7">
      <c r="A880" s="5">
        <v>44788</v>
      </c>
      <c r="B880" s="7">
        <v>0.1037</v>
      </c>
      <c r="C880" s="7">
        <f t="shared" si="26"/>
        <v>0</v>
      </c>
      <c r="D880" s="16">
        <f t="array" ref="D880">IFERROR(INDEX(C$2:C880,MATCH(2,1/(C$2:C880&lt;&gt;0))),0)</f>
        <v>5</v>
      </c>
      <c r="E880" s="16">
        <f t="shared" si="27"/>
        <v>0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22</v>
      </c>
    </row>
    <row r="881" spans="1:7">
      <c r="A881" s="5">
        <v>44789</v>
      </c>
      <c r="B881" s="7">
        <v>5.1799999999999999E-2</v>
      </c>
      <c r="C881" s="7">
        <f t="shared" si="26"/>
        <v>0</v>
      </c>
      <c r="D881" s="16">
        <f t="array" ref="D881">IFERROR(INDEX(C$2:C881,MATCH(2,1/(C$2:C881&lt;&gt;0))),0)</f>
        <v>5</v>
      </c>
      <c r="E881" s="16">
        <f t="shared" si="27"/>
        <v>0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22</v>
      </c>
    </row>
    <row r="882" spans="1:7">
      <c r="A882" s="5">
        <v>44790</v>
      </c>
      <c r="B882" s="7">
        <v>0.10349999999999999</v>
      </c>
      <c r="C882" s="7">
        <f t="shared" si="26"/>
        <v>0</v>
      </c>
      <c r="D882" s="16">
        <f t="array" ref="D882">IFERROR(INDEX(C$2:C882,MATCH(2,1/(C$2:C882&lt;&gt;0))),0)</f>
        <v>5</v>
      </c>
      <c r="E882" s="16">
        <f t="shared" si="27"/>
        <v>0</v>
      </c>
      <c r="F882" s="16">
        <f>IF(AND(C882&lt;&gt;0,SUM(C$1:$D882)=SUM(C$1:$D882)),ROW(),0)</f>
        <v>0</v>
      </c>
      <c r="G882" s="16">
        <f t="array" ref="G882">IF(ROW()-IFERROR(INDEX(F$2:F882,MATCH(2,1/(F$2:F882&lt;&gt;0))),0)&gt;22,22,ROW()-IFERROR(INDEX(F$2:F882,MATCH(2,1/(F$2:F882&lt;&gt;0))),0))</f>
        <v>22</v>
      </c>
    </row>
    <row r="883" spans="1:7">
      <c r="A883" s="5">
        <v>44791</v>
      </c>
      <c r="B883" s="7">
        <v>5.1700000000000003E-2</v>
      </c>
      <c r="C883" s="7">
        <f t="shared" si="26"/>
        <v>0</v>
      </c>
      <c r="D883" s="16">
        <f t="array" ref="D883">IFERROR(INDEX(C$2:C883,MATCH(2,1/(C$2:C883&lt;&gt;0))),0)</f>
        <v>5</v>
      </c>
      <c r="E883" s="16">
        <f t="shared" si="27"/>
        <v>0</v>
      </c>
      <c r="F883" s="16">
        <f>IF(AND(C883&lt;&gt;0,SUM(C$1:$D883)=SUM(C$1:$D883)),ROW(),0)</f>
        <v>0</v>
      </c>
      <c r="G883" s="16">
        <f t="array" ref="G883">IF(ROW()-IFERROR(INDEX(F$2:F883,MATCH(2,1/(F$2:F883&lt;&gt;0))),0)&gt;22,22,ROW()-IFERROR(INDEX(F$2:F883,MATCH(2,1/(F$2:F883&lt;&gt;0))),0))</f>
        <v>22</v>
      </c>
    </row>
    <row r="884" spans="1:7">
      <c r="A884" s="5">
        <v>44792</v>
      </c>
      <c r="B884" s="7">
        <v>0.25840000000000002</v>
      </c>
      <c r="C884" s="7">
        <f t="shared" si="26"/>
        <v>0</v>
      </c>
      <c r="D884" s="16">
        <f t="array" ref="D884">IFERROR(INDEX(C$2:C884,MATCH(2,1/(C$2:C884&lt;&gt;0))),0)</f>
        <v>5</v>
      </c>
      <c r="E884" s="16">
        <f t="shared" si="27"/>
        <v>0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22</v>
      </c>
    </row>
    <row r="885" spans="1:7">
      <c r="A885" s="5">
        <v>44795</v>
      </c>
      <c r="B885" s="7">
        <v>0.1033</v>
      </c>
      <c r="C885" s="7">
        <f t="shared" si="26"/>
        <v>0</v>
      </c>
      <c r="D885" s="16">
        <f t="array" ref="D885">IFERROR(INDEX(C$2:C885,MATCH(2,1/(C$2:C885&lt;&gt;0))),0)</f>
        <v>5</v>
      </c>
      <c r="E885" s="16">
        <f t="shared" si="27"/>
        <v>0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22</v>
      </c>
    </row>
    <row r="886" spans="1:7">
      <c r="A886" s="5">
        <v>44796</v>
      </c>
      <c r="B886" s="7">
        <v>0</v>
      </c>
      <c r="C886" s="7">
        <f t="shared" si="26"/>
        <v>0</v>
      </c>
      <c r="D886" s="16">
        <f t="array" ref="D886">IFERROR(INDEX(C$2:C886,MATCH(2,1/(C$2:C886&lt;&gt;0))),0)</f>
        <v>5</v>
      </c>
      <c r="E886" s="16">
        <f t="shared" si="27"/>
        <v>0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22</v>
      </c>
    </row>
    <row r="887" spans="1:7">
      <c r="A887" s="5">
        <v>44797</v>
      </c>
      <c r="B887" s="7">
        <v>0.51600000000000001</v>
      </c>
      <c r="C887" s="7">
        <f t="shared" si="26"/>
        <v>0</v>
      </c>
      <c r="D887" s="16">
        <f t="array" ref="D887">IFERROR(INDEX(C$2:C887,MATCH(2,1/(C$2:C887&lt;&gt;0))),0)</f>
        <v>5</v>
      </c>
      <c r="E887" s="16">
        <f t="shared" si="27"/>
        <v>0</v>
      </c>
      <c r="F887" s="16">
        <f>IF(AND(C887&lt;&gt;0,SUM(C$1:$D887)=SUM(C$1:$D887)),ROW(),0)</f>
        <v>0</v>
      </c>
      <c r="G887" s="16">
        <f t="array" ref="G887">IF(ROW()-IFERROR(INDEX(F$2:F887,MATCH(2,1/(F$2:F887&lt;&gt;0))),0)&gt;22,22,ROW()-IFERROR(INDEX(F$2:F887,MATCH(2,1/(F$2:F887&lt;&gt;0))),0))</f>
        <v>22</v>
      </c>
    </row>
    <row r="888" spans="1:7">
      <c r="A888" s="5">
        <v>44798</v>
      </c>
      <c r="B888" s="7">
        <v>0.36120000000000002</v>
      </c>
      <c r="C888" s="7">
        <f t="shared" si="26"/>
        <v>0</v>
      </c>
      <c r="D888" s="16">
        <f t="array" ref="D888">IFERROR(INDEX(C$2:C888,MATCH(2,1/(C$2:C888&lt;&gt;0))),0)</f>
        <v>5</v>
      </c>
      <c r="E888" s="16">
        <f t="shared" si="27"/>
        <v>0</v>
      </c>
      <c r="F888" s="16">
        <f>IF(AND(C888&lt;&gt;0,SUM(C$1:$D888)=SUM(C$1:$D888)),ROW(),0)</f>
        <v>0</v>
      </c>
      <c r="G888" s="16">
        <f t="array" ref="G888">IF(ROW()-IFERROR(INDEX(F$2:F888,MATCH(2,1/(F$2:F888&lt;&gt;0))),0)&gt;22,22,ROW()-IFERROR(INDEX(F$2:F888,MATCH(2,1/(F$2:F888&lt;&gt;0))),0))</f>
        <v>22</v>
      </c>
    </row>
    <row r="889" spans="1:7">
      <c r="A889" s="5">
        <v>44799</v>
      </c>
      <c r="B889" s="7">
        <v>0.36099999999999999</v>
      </c>
      <c r="C889" s="7">
        <f t="shared" si="26"/>
        <v>0</v>
      </c>
      <c r="D889" s="16">
        <f t="array" ref="D889">IFERROR(INDEX(C$2:C889,MATCH(2,1/(C$2:C889&lt;&gt;0))),0)</f>
        <v>5</v>
      </c>
      <c r="E889" s="16">
        <f t="shared" si="27"/>
        <v>0</v>
      </c>
      <c r="F889" s="16">
        <f>IF(AND(C889&lt;&gt;0,SUM(C$1:$D889)=SUM(C$1:$D889)),ROW(),0)</f>
        <v>0</v>
      </c>
      <c r="G889" s="16">
        <f t="array" ref="G889">IF(ROW()-IFERROR(INDEX(F$2:F889,MATCH(2,1/(F$2:F889&lt;&gt;0))),0)&gt;22,22,ROW()-IFERROR(INDEX(F$2:F889,MATCH(2,1/(F$2:F889&lt;&gt;0))),0))</f>
        <v>22</v>
      </c>
    </row>
    <row r="890" spans="1:7">
      <c r="A890" s="5">
        <v>44802</v>
      </c>
      <c r="B890" s="7">
        <v>5.16E-2</v>
      </c>
      <c r="C890" s="7">
        <f t="shared" si="26"/>
        <v>0</v>
      </c>
      <c r="D890" s="16">
        <f t="array" ref="D890">IFERROR(INDEX(C$2:C890,MATCH(2,1/(C$2:C890&lt;&gt;0))),0)</f>
        <v>5</v>
      </c>
      <c r="E890" s="16">
        <f t="shared" si="27"/>
        <v>0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22</v>
      </c>
    </row>
    <row r="891" spans="1:7">
      <c r="A891" s="5">
        <v>44803</v>
      </c>
      <c r="B891" s="7">
        <v>0.20630000000000001</v>
      </c>
      <c r="C891" s="7">
        <f t="shared" si="26"/>
        <v>0</v>
      </c>
      <c r="D891" s="16">
        <f t="array" ref="D891">IFERROR(INDEX(C$2:C891,MATCH(2,1/(C$2:C891&lt;&gt;0))),0)</f>
        <v>5</v>
      </c>
      <c r="E891" s="16">
        <f t="shared" si="27"/>
        <v>0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22</v>
      </c>
    </row>
    <row r="892" spans="1:7">
      <c r="A892" s="5">
        <v>44804</v>
      </c>
      <c r="B892" s="7">
        <v>1.2371000000000001</v>
      </c>
      <c r="C892" s="7">
        <f t="shared" si="26"/>
        <v>0</v>
      </c>
      <c r="D892" s="16">
        <f t="array" ref="D892">IFERROR(INDEX(C$2:C892,MATCH(2,1/(C$2:C892&lt;&gt;0))),0)</f>
        <v>5</v>
      </c>
      <c r="E892" s="16">
        <f t="shared" si="27"/>
        <v>0</v>
      </c>
      <c r="F892" s="16">
        <f>IF(AND(C892&lt;&gt;0,SUM(C$1:$D892)=SUM(C$1:$D892)),ROW(),0)</f>
        <v>0</v>
      </c>
      <c r="G892" s="16">
        <f t="array" ref="G892">IF(ROW()-IFERROR(INDEX(F$2:F892,MATCH(2,1/(F$2:F892&lt;&gt;0))),0)&gt;22,22,ROW()-IFERROR(INDEX(F$2:F892,MATCH(2,1/(F$2:F892&lt;&gt;0))),0))</f>
        <v>22</v>
      </c>
    </row>
    <row r="893" spans="1:7">
      <c r="A893" s="5">
        <v>44805</v>
      </c>
      <c r="B893" s="7">
        <v>0.15459999999999999</v>
      </c>
      <c r="C893" s="7">
        <f t="shared" si="26"/>
        <v>0</v>
      </c>
      <c r="D893" s="16">
        <f t="array" ref="D893">IFERROR(INDEX(C$2:C893,MATCH(2,1/(C$2:C893&lt;&gt;0))),0)</f>
        <v>5</v>
      </c>
      <c r="E893" s="16">
        <f t="shared" si="27"/>
        <v>0</v>
      </c>
      <c r="F893" s="16">
        <f>IF(AND(C893&lt;&gt;0,SUM(C$1:$D893)=SUM(C$1:$D893)),ROW(),0)</f>
        <v>0</v>
      </c>
      <c r="G893" s="16">
        <f t="array" ref="G893">IF(ROW()-IFERROR(INDEX(F$2:F893,MATCH(2,1/(F$2:F893&lt;&gt;0))),0)&gt;22,22,ROW()-IFERROR(INDEX(F$2:F893,MATCH(2,1/(F$2:F893&lt;&gt;0))),0))</f>
        <v>22</v>
      </c>
    </row>
    <row r="894" spans="1:7">
      <c r="A894" s="5">
        <v>44806</v>
      </c>
      <c r="B894" s="7">
        <v>5.1499999999999997E-2</v>
      </c>
      <c r="C894" s="7">
        <f t="shared" si="26"/>
        <v>0</v>
      </c>
      <c r="D894" s="16">
        <f t="array" ref="D894">IFERROR(INDEX(C$2:C894,MATCH(2,1/(C$2:C894&lt;&gt;0))),0)</f>
        <v>5</v>
      </c>
      <c r="E894" s="16">
        <f t="shared" si="27"/>
        <v>0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22</v>
      </c>
    </row>
    <row r="895" spans="1:7">
      <c r="A895" s="5">
        <v>44809</v>
      </c>
      <c r="B895" s="7">
        <v>5.1499999999999997E-2</v>
      </c>
      <c r="C895" s="7">
        <f t="shared" si="26"/>
        <v>0</v>
      </c>
      <c r="D895" s="16">
        <f t="array" ref="D895">IFERROR(INDEX(C$2:C895,MATCH(2,1/(C$2:C895&lt;&gt;0))),0)</f>
        <v>5</v>
      </c>
      <c r="E895" s="16">
        <f t="shared" si="27"/>
        <v>0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22</v>
      </c>
    </row>
    <row r="896" spans="1:7">
      <c r="A896" s="5">
        <v>44810</v>
      </c>
      <c r="B896" s="7">
        <v>0</v>
      </c>
      <c r="C896" s="7">
        <f t="shared" si="26"/>
        <v>0</v>
      </c>
      <c r="D896" s="16">
        <f t="array" ref="D896">IFERROR(INDEX(C$2:C896,MATCH(2,1/(C$2:C896&lt;&gt;0))),0)</f>
        <v>5</v>
      </c>
      <c r="E896" s="16">
        <f t="shared" si="27"/>
        <v>0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22</v>
      </c>
    </row>
    <row r="897" spans="1:7">
      <c r="A897" s="5">
        <v>44811</v>
      </c>
      <c r="B897" s="7">
        <v>0.10290000000000001</v>
      </c>
      <c r="C897" s="7">
        <f t="shared" si="26"/>
        <v>0</v>
      </c>
      <c r="D897" s="16">
        <f t="array" ref="D897">IFERROR(INDEX(C$2:C897,MATCH(2,1/(C$2:C897&lt;&gt;0))),0)</f>
        <v>5</v>
      </c>
      <c r="E897" s="16">
        <f t="shared" si="27"/>
        <v>0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22</v>
      </c>
    </row>
    <row r="898" spans="1:7">
      <c r="A898" s="5">
        <v>44812</v>
      </c>
      <c r="B898" s="7">
        <v>0.10290000000000001</v>
      </c>
      <c r="C898" s="7">
        <f t="shared" si="26"/>
        <v>0</v>
      </c>
      <c r="D898" s="16">
        <f t="array" ref="D898">IFERROR(INDEX(C$2:C898,MATCH(2,1/(C$2:C898&lt;&gt;0))),0)</f>
        <v>5</v>
      </c>
      <c r="E898" s="16">
        <f t="shared" si="27"/>
        <v>0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22</v>
      </c>
    </row>
    <row r="899" spans="1:7">
      <c r="A899" s="5">
        <v>44813</v>
      </c>
      <c r="B899" s="7">
        <v>5.1400000000000001E-2</v>
      </c>
      <c r="C899" s="7">
        <f t="shared" ref="C899:C962" si="28">IF(B899&gt;10,5,0)</f>
        <v>0</v>
      </c>
      <c r="D899" s="16">
        <f t="array" ref="D899">IFERROR(INDEX(C$2:C899,MATCH(2,1/(C$2:C899&lt;&gt;0))),0)</f>
        <v>5</v>
      </c>
      <c r="E899" s="16">
        <f t="shared" ref="E899:E962" si="29">IF(D899=0,0,IF(D899&lt;0,-1*(ABS(D899)-G899*ABS(D899)/22),D899-G899*D899/22))</f>
        <v>0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22</v>
      </c>
    </row>
    <row r="900" spans="1:7">
      <c r="A900" s="5">
        <v>44817</v>
      </c>
      <c r="B900" s="7">
        <v>0.15379999999999999</v>
      </c>
      <c r="C900" s="7">
        <f t="shared" si="28"/>
        <v>0</v>
      </c>
      <c r="D900" s="16">
        <f t="array" ref="D900">IFERROR(INDEX(C$2:C900,MATCH(2,1/(C$2:C900&lt;&gt;0))),0)</f>
        <v>5</v>
      </c>
      <c r="E900" s="16">
        <f t="shared" si="29"/>
        <v>0</v>
      </c>
      <c r="F900" s="16">
        <f>IF(AND(C900&lt;&gt;0,SUM(C$1:$D900)=SUM(C$1:$D900)),ROW(),0)</f>
        <v>0</v>
      </c>
      <c r="G900" s="16">
        <f t="array" ref="G900">IF(ROW()-IFERROR(INDEX(F$2:F900,MATCH(2,1/(F$2:F900&lt;&gt;0))),0)&gt;22,22,ROW()-IFERROR(INDEX(F$2:F900,MATCH(2,1/(F$2:F900&lt;&gt;0))),0))</f>
        <v>22</v>
      </c>
    </row>
    <row r="901" spans="1:7">
      <c r="A901" s="5">
        <v>44818</v>
      </c>
      <c r="B901" s="7">
        <v>0.10249999999999999</v>
      </c>
      <c r="C901" s="7">
        <f t="shared" si="28"/>
        <v>0</v>
      </c>
      <c r="D901" s="16">
        <f t="array" ref="D901">IFERROR(INDEX(C$2:C901,MATCH(2,1/(C$2:C901&lt;&gt;0))),0)</f>
        <v>5</v>
      </c>
      <c r="E901" s="16">
        <f t="shared" si="29"/>
        <v>0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22</v>
      </c>
    </row>
    <row r="902" spans="1:7">
      <c r="A902" s="5">
        <v>44819</v>
      </c>
      <c r="B902" s="7">
        <v>0.71679999999999999</v>
      </c>
      <c r="C902" s="7">
        <f t="shared" si="28"/>
        <v>0</v>
      </c>
      <c r="D902" s="16">
        <f t="array" ref="D902">IFERROR(INDEX(C$2:C902,MATCH(2,1/(C$2:C902&lt;&gt;0))),0)</f>
        <v>5</v>
      </c>
      <c r="E902" s="16">
        <f t="shared" si="29"/>
        <v>0</v>
      </c>
      <c r="F902" s="16">
        <f>IF(AND(C902&lt;&gt;0,SUM(C$1:$D902)=SUM(C$1:$D902)),ROW(),0)</f>
        <v>0</v>
      </c>
      <c r="G902" s="16">
        <f t="array" ref="G902">IF(ROW()-IFERROR(INDEX(F$2:F902,MATCH(2,1/(F$2:F902&lt;&gt;0))),0)&gt;22,22,ROW()-IFERROR(INDEX(F$2:F902,MATCH(2,1/(F$2:F902&lt;&gt;0))),0))</f>
        <v>22</v>
      </c>
    </row>
    <row r="903" spans="1:7">
      <c r="A903" s="5">
        <v>44820</v>
      </c>
      <c r="B903" s="7">
        <v>0.25580000000000003</v>
      </c>
      <c r="C903" s="7">
        <f t="shared" si="28"/>
        <v>0</v>
      </c>
      <c r="D903" s="16">
        <f t="array" ref="D903">IFERROR(INDEX(C$2:C903,MATCH(2,1/(C$2:C903&lt;&gt;0))),0)</f>
        <v>5</v>
      </c>
      <c r="E903" s="16">
        <f t="shared" si="29"/>
        <v>0</v>
      </c>
      <c r="F903" s="16">
        <f>IF(AND(C903&lt;&gt;0,SUM(C$1:$D903)=SUM(C$1:$D903)),ROW(),0)</f>
        <v>0</v>
      </c>
      <c r="G903" s="16">
        <f t="array" ref="G903">IF(ROW()-IFERROR(INDEX(F$2:F903,MATCH(2,1/(F$2:F903&lt;&gt;0))),0)&gt;22,22,ROW()-IFERROR(INDEX(F$2:F903,MATCH(2,1/(F$2:F903&lt;&gt;0))),0))</f>
        <v>22</v>
      </c>
    </row>
    <row r="904" spans="1:7">
      <c r="A904" s="5">
        <v>44823</v>
      </c>
      <c r="B904" s="7">
        <v>0.2555</v>
      </c>
      <c r="C904" s="7">
        <f t="shared" si="28"/>
        <v>0</v>
      </c>
      <c r="D904" s="16">
        <f t="array" ref="D904">IFERROR(INDEX(C$2:C904,MATCH(2,1/(C$2:C904&lt;&gt;0))),0)</f>
        <v>5</v>
      </c>
      <c r="E904" s="16">
        <f t="shared" si="29"/>
        <v>0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22</v>
      </c>
    </row>
    <row r="905" spans="1:7">
      <c r="A905" s="5">
        <v>44824</v>
      </c>
      <c r="B905" s="7">
        <v>0</v>
      </c>
      <c r="C905" s="7">
        <f t="shared" si="28"/>
        <v>0</v>
      </c>
      <c r="D905" s="16">
        <f t="array" ref="D905">IFERROR(INDEX(C$2:C905,MATCH(2,1/(C$2:C905&lt;&gt;0))),0)</f>
        <v>5</v>
      </c>
      <c r="E905" s="16">
        <f t="shared" si="29"/>
        <v>0</v>
      </c>
      <c r="F905" s="16">
        <f>IF(AND(C905&lt;&gt;0,SUM(C$1:$D905)=SUM(C$1:$D905)),ROW(),0)</f>
        <v>0</v>
      </c>
      <c r="G905" s="16">
        <f t="array" ref="G905">IF(ROW()-IFERROR(INDEX(F$2:F905,MATCH(2,1/(F$2:F905&lt;&gt;0))),0)&gt;22,22,ROW()-IFERROR(INDEX(F$2:F905,MATCH(2,1/(F$2:F905&lt;&gt;0))),0))</f>
        <v>22</v>
      </c>
    </row>
    <row r="906" spans="1:7">
      <c r="A906" s="5">
        <v>44825</v>
      </c>
      <c r="B906" s="7">
        <v>0</v>
      </c>
      <c r="C906" s="7">
        <f t="shared" si="28"/>
        <v>0</v>
      </c>
      <c r="D906" s="16">
        <f t="array" ref="D906">IFERROR(INDEX(C$2:C906,MATCH(2,1/(C$2:C906&lt;&gt;0))),0)</f>
        <v>5</v>
      </c>
      <c r="E906" s="16">
        <f t="shared" si="29"/>
        <v>0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22</v>
      </c>
    </row>
    <row r="907" spans="1:7">
      <c r="A907" s="5">
        <v>44826</v>
      </c>
      <c r="B907" s="7">
        <v>0</v>
      </c>
      <c r="C907" s="7">
        <f t="shared" si="28"/>
        <v>0</v>
      </c>
      <c r="D907" s="16">
        <f t="array" ref="D907">IFERROR(INDEX(C$2:C907,MATCH(2,1/(C$2:C907&lt;&gt;0))),0)</f>
        <v>5</v>
      </c>
      <c r="E907" s="16">
        <f t="shared" si="29"/>
        <v>0</v>
      </c>
      <c r="F907" s="16">
        <f>IF(AND(C907&lt;&gt;0,SUM(C$1:$D907)=SUM(C$1:$D907)),ROW(),0)</f>
        <v>0</v>
      </c>
      <c r="G907" s="16">
        <f t="array" ref="G907">IF(ROW()-IFERROR(INDEX(F$2:F907,MATCH(2,1/(F$2:F907&lt;&gt;0))),0)&gt;22,22,ROW()-IFERROR(INDEX(F$2:F907,MATCH(2,1/(F$2:F907&lt;&gt;0))),0))</f>
        <v>22</v>
      </c>
    </row>
    <row r="908" spans="1:7">
      <c r="A908" s="5">
        <v>44827</v>
      </c>
      <c r="B908" s="7">
        <v>5.11E-2</v>
      </c>
      <c r="C908" s="7">
        <f t="shared" si="28"/>
        <v>0</v>
      </c>
      <c r="D908" s="16">
        <f t="array" ref="D908">IFERROR(INDEX(C$2:C908,MATCH(2,1/(C$2:C908&lt;&gt;0))),0)</f>
        <v>5</v>
      </c>
      <c r="E908" s="16">
        <f t="shared" si="29"/>
        <v>0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22</v>
      </c>
    </row>
    <row r="909" spans="1:7">
      <c r="A909" s="5">
        <v>44830</v>
      </c>
      <c r="B909" s="7">
        <v>0.35770000000000002</v>
      </c>
      <c r="C909" s="7">
        <f t="shared" si="28"/>
        <v>0</v>
      </c>
      <c r="D909" s="16">
        <f t="array" ref="D909">IFERROR(INDEX(C$2:C909,MATCH(2,1/(C$2:C909&lt;&gt;0))),0)</f>
        <v>5</v>
      </c>
      <c r="E909" s="16">
        <f t="shared" si="29"/>
        <v>0</v>
      </c>
      <c r="F909" s="16">
        <f>IF(AND(C909&lt;&gt;0,SUM(C$1:$D909)=SUM(C$1:$D909)),ROW(),0)</f>
        <v>0</v>
      </c>
      <c r="G909" s="16">
        <f t="array" ref="G909">IF(ROW()-IFERROR(INDEX(F$2:F909,MATCH(2,1/(F$2:F909&lt;&gt;0))),0)&gt;22,22,ROW()-IFERROR(INDEX(F$2:F909,MATCH(2,1/(F$2:F909&lt;&gt;0))),0))</f>
        <v>22</v>
      </c>
    </row>
    <row r="910" spans="1:7">
      <c r="A910" s="5">
        <v>44831</v>
      </c>
      <c r="B910" s="7">
        <v>5.11E-2</v>
      </c>
      <c r="C910" s="7">
        <f t="shared" si="28"/>
        <v>0</v>
      </c>
      <c r="D910" s="16">
        <f t="array" ref="D910">IFERROR(INDEX(C$2:C910,MATCH(2,1/(C$2:C910&lt;&gt;0))),0)</f>
        <v>5</v>
      </c>
      <c r="E910" s="16">
        <f t="shared" si="29"/>
        <v>0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22</v>
      </c>
    </row>
    <row r="911" spans="1:7">
      <c r="A911" s="5">
        <v>44832</v>
      </c>
      <c r="B911" s="7">
        <v>0.4088</v>
      </c>
      <c r="C911" s="7">
        <f t="shared" si="28"/>
        <v>0</v>
      </c>
      <c r="D911" s="16">
        <f t="array" ref="D911">IFERROR(INDEX(C$2:C911,MATCH(2,1/(C$2:C911&lt;&gt;0))),0)</f>
        <v>5</v>
      </c>
      <c r="E911" s="16">
        <f t="shared" si="29"/>
        <v>0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22</v>
      </c>
    </row>
    <row r="912" spans="1:7">
      <c r="A912" s="5">
        <v>44833</v>
      </c>
      <c r="B912" s="7">
        <v>0.30659999999999998</v>
      </c>
      <c r="C912" s="7">
        <f t="shared" si="28"/>
        <v>0</v>
      </c>
      <c r="D912" s="16">
        <f t="array" ref="D912">IFERROR(INDEX(C$2:C912,MATCH(2,1/(C$2:C912&lt;&gt;0))),0)</f>
        <v>5</v>
      </c>
      <c r="E912" s="16">
        <f t="shared" si="29"/>
        <v>0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22</v>
      </c>
    </row>
    <row r="913" spans="1:7">
      <c r="A913" s="5">
        <v>44834</v>
      </c>
      <c r="B913" s="7">
        <v>0.1022</v>
      </c>
      <c r="C913" s="7">
        <f t="shared" si="28"/>
        <v>0</v>
      </c>
      <c r="D913" s="16">
        <f t="array" ref="D913">IFERROR(INDEX(C$2:C913,MATCH(2,1/(C$2:C913&lt;&gt;0))),0)</f>
        <v>5</v>
      </c>
      <c r="E913" s="16">
        <f t="shared" si="29"/>
        <v>0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22</v>
      </c>
    </row>
    <row r="914" spans="1:7">
      <c r="A914" s="5">
        <v>44844</v>
      </c>
      <c r="B914" s="7">
        <v>0.61319999999999997</v>
      </c>
      <c r="C914" s="7">
        <f t="shared" si="28"/>
        <v>0</v>
      </c>
      <c r="D914" s="16">
        <f t="array" ref="D914">IFERROR(INDEX(C$2:C914,MATCH(2,1/(C$2:C914&lt;&gt;0))),0)</f>
        <v>5</v>
      </c>
      <c r="E914" s="16">
        <f t="shared" si="29"/>
        <v>0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22</v>
      </c>
    </row>
    <row r="915" spans="1:7">
      <c r="A915" s="5">
        <v>44845</v>
      </c>
      <c r="B915" s="7">
        <v>0.15329999999999999</v>
      </c>
      <c r="C915" s="7">
        <f t="shared" si="28"/>
        <v>0</v>
      </c>
      <c r="D915" s="16">
        <f t="array" ref="D915">IFERROR(INDEX(C$2:C915,MATCH(2,1/(C$2:C915&lt;&gt;0))),0)</f>
        <v>5</v>
      </c>
      <c r="E915" s="16">
        <f t="shared" si="29"/>
        <v>0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22</v>
      </c>
    </row>
    <row r="916" spans="1:7">
      <c r="A916" s="5">
        <v>44846</v>
      </c>
      <c r="B916" s="7">
        <v>0</v>
      </c>
      <c r="C916" s="7">
        <f t="shared" si="28"/>
        <v>0</v>
      </c>
      <c r="D916" s="16">
        <f t="array" ref="D916">IFERROR(INDEX(C$2:C916,MATCH(2,1/(C$2:C916&lt;&gt;0))),0)</f>
        <v>5</v>
      </c>
      <c r="E916" s="16">
        <f t="shared" si="29"/>
        <v>0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22</v>
      </c>
    </row>
    <row r="917" spans="1:7">
      <c r="A917" s="5">
        <v>44847</v>
      </c>
      <c r="B917" s="7">
        <v>0.1021</v>
      </c>
      <c r="C917" s="7">
        <f t="shared" si="28"/>
        <v>0</v>
      </c>
      <c r="D917" s="16">
        <f t="array" ref="D917">IFERROR(INDEX(C$2:C917,MATCH(2,1/(C$2:C917&lt;&gt;0))),0)</f>
        <v>5</v>
      </c>
      <c r="E917" s="16">
        <f t="shared" si="29"/>
        <v>0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22</v>
      </c>
    </row>
    <row r="918" spans="1:7">
      <c r="A918" s="5">
        <v>44848</v>
      </c>
      <c r="B918" s="7">
        <v>0</v>
      </c>
      <c r="C918" s="7">
        <f t="shared" si="28"/>
        <v>0</v>
      </c>
      <c r="D918" s="16">
        <f t="array" ref="D918">IFERROR(INDEX(C$2:C918,MATCH(2,1/(C$2:C918&lt;&gt;0))),0)</f>
        <v>5</v>
      </c>
      <c r="E918" s="16">
        <f t="shared" si="29"/>
        <v>0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22</v>
      </c>
    </row>
    <row r="919" spans="1:7">
      <c r="A919" s="5">
        <v>44851</v>
      </c>
      <c r="B919" s="7">
        <v>0</v>
      </c>
      <c r="C919" s="7">
        <f t="shared" si="28"/>
        <v>0</v>
      </c>
      <c r="D919" s="16">
        <f t="array" ref="D919">IFERROR(INDEX(C$2:C919,MATCH(2,1/(C$2:C919&lt;&gt;0))),0)</f>
        <v>5</v>
      </c>
      <c r="E919" s="16">
        <f t="shared" si="29"/>
        <v>0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22</v>
      </c>
    </row>
    <row r="920" spans="1:7">
      <c r="A920" s="5">
        <v>44852</v>
      </c>
      <c r="B920" s="7">
        <v>5.0900000000000001E-2</v>
      </c>
      <c r="C920" s="7">
        <f t="shared" si="28"/>
        <v>0</v>
      </c>
      <c r="D920" s="16">
        <f t="array" ref="D920">IFERROR(INDEX(C$2:C920,MATCH(2,1/(C$2:C920&lt;&gt;0))),0)</f>
        <v>5</v>
      </c>
      <c r="E920" s="16">
        <f t="shared" si="29"/>
        <v>0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22</v>
      </c>
    </row>
    <row r="921" spans="1:7">
      <c r="A921" s="5">
        <v>44853</v>
      </c>
      <c r="B921" s="7">
        <v>0.1018</v>
      </c>
      <c r="C921" s="7">
        <f t="shared" si="28"/>
        <v>0</v>
      </c>
      <c r="D921" s="16">
        <f t="array" ref="D921">IFERROR(INDEX(C$2:C921,MATCH(2,1/(C$2:C921&lt;&gt;0))),0)</f>
        <v>5</v>
      </c>
      <c r="E921" s="16">
        <f t="shared" si="29"/>
        <v>0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22</v>
      </c>
    </row>
    <row r="922" spans="1:7">
      <c r="A922" s="5">
        <v>44854</v>
      </c>
      <c r="B922" s="7">
        <v>0.1018</v>
      </c>
      <c r="C922" s="7">
        <f t="shared" si="28"/>
        <v>0</v>
      </c>
      <c r="D922" s="16">
        <f t="array" ref="D922">IFERROR(INDEX(C$2:C922,MATCH(2,1/(C$2:C922&lt;&gt;0))),0)</f>
        <v>5</v>
      </c>
      <c r="E922" s="16">
        <f t="shared" si="29"/>
        <v>0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22</v>
      </c>
    </row>
    <row r="923" spans="1:7">
      <c r="A923" s="5">
        <v>44855</v>
      </c>
      <c r="B923" s="7">
        <v>0.15260000000000001</v>
      </c>
      <c r="C923" s="7">
        <f t="shared" si="28"/>
        <v>0</v>
      </c>
      <c r="D923" s="16">
        <f t="array" ref="D923">IFERROR(INDEX(C$2:C923,MATCH(2,1/(C$2:C923&lt;&gt;0))),0)</f>
        <v>5</v>
      </c>
      <c r="E923" s="16">
        <f t="shared" si="29"/>
        <v>0</v>
      </c>
      <c r="F923" s="16">
        <f>IF(AND(C923&lt;&gt;0,SUM(C$1:$D923)=SUM(C$1:$D923)),ROW(),0)</f>
        <v>0</v>
      </c>
      <c r="G923" s="16">
        <f t="array" ref="G923">IF(ROW()-IFERROR(INDEX(F$2:F923,MATCH(2,1/(F$2:F923&lt;&gt;0))),0)&gt;22,22,ROW()-IFERROR(INDEX(F$2:F923,MATCH(2,1/(F$2:F923&lt;&gt;0))),0))</f>
        <v>22</v>
      </c>
    </row>
    <row r="924" spans="1:7">
      <c r="A924" s="5">
        <v>44858</v>
      </c>
      <c r="B924" s="7">
        <v>0.35589999999999999</v>
      </c>
      <c r="C924" s="7">
        <f t="shared" si="28"/>
        <v>0</v>
      </c>
      <c r="D924" s="16">
        <f t="array" ref="D924">IFERROR(INDEX(C$2:C924,MATCH(2,1/(C$2:C924&lt;&gt;0))),0)</f>
        <v>5</v>
      </c>
      <c r="E924" s="16">
        <f t="shared" si="29"/>
        <v>0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22</v>
      </c>
    </row>
    <row r="925" spans="1:7">
      <c r="A925" s="5">
        <v>44859</v>
      </c>
      <c r="B925" s="7">
        <v>0.25390000000000001</v>
      </c>
      <c r="C925" s="7">
        <f t="shared" si="28"/>
        <v>0</v>
      </c>
      <c r="D925" s="16">
        <f t="array" ref="D925">IFERROR(INDEX(C$2:C925,MATCH(2,1/(C$2:C925&lt;&gt;0))),0)</f>
        <v>5</v>
      </c>
      <c r="E925" s="16">
        <f t="shared" si="29"/>
        <v>0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22</v>
      </c>
    </row>
    <row r="926" spans="1:7">
      <c r="A926" s="5">
        <v>44860</v>
      </c>
      <c r="B926" s="7">
        <v>5.0700000000000002E-2</v>
      </c>
      <c r="C926" s="7">
        <f t="shared" si="28"/>
        <v>0</v>
      </c>
      <c r="D926" s="16">
        <f t="array" ref="D926">IFERROR(INDEX(C$2:C926,MATCH(2,1/(C$2:C926&lt;&gt;0))),0)</f>
        <v>5</v>
      </c>
      <c r="E926" s="16">
        <f t="shared" si="29"/>
        <v>0</v>
      </c>
      <c r="F926" s="16">
        <f>IF(AND(C926&lt;&gt;0,SUM(C$1:$D926)=SUM(C$1:$D926)),ROW(),0)</f>
        <v>0</v>
      </c>
      <c r="G926" s="16">
        <f t="array" ref="G926">IF(ROW()-IFERROR(INDEX(F$2:F926,MATCH(2,1/(F$2:F926&lt;&gt;0))),0)&gt;22,22,ROW()-IFERROR(INDEX(F$2:F926,MATCH(2,1/(F$2:F926&lt;&gt;0))),0))</f>
        <v>22</v>
      </c>
    </row>
    <row r="927" spans="1:7">
      <c r="A927" s="5">
        <v>44861</v>
      </c>
      <c r="B927" s="7">
        <v>0.30399999999999999</v>
      </c>
      <c r="C927" s="7">
        <f t="shared" si="28"/>
        <v>0</v>
      </c>
      <c r="D927" s="16">
        <f t="array" ref="D927">IFERROR(INDEX(C$2:C927,MATCH(2,1/(C$2:C927&lt;&gt;0))),0)</f>
        <v>5</v>
      </c>
      <c r="E927" s="16">
        <f t="shared" si="29"/>
        <v>0</v>
      </c>
      <c r="F927" s="16">
        <f>IF(AND(C927&lt;&gt;0,SUM(C$1:$D927)=SUM(C$1:$D927)),ROW(),0)</f>
        <v>0</v>
      </c>
      <c r="G927" s="16">
        <f t="array" ref="G927">IF(ROW()-IFERROR(INDEX(F$2:F927,MATCH(2,1/(F$2:F927&lt;&gt;0))),0)&gt;22,22,ROW()-IFERROR(INDEX(F$2:F927,MATCH(2,1/(F$2:F927&lt;&gt;0))),0))</f>
        <v>22</v>
      </c>
    </row>
    <row r="928" spans="1:7">
      <c r="A928" s="5">
        <v>44862</v>
      </c>
      <c r="B928" s="7">
        <v>1.0632999999999999</v>
      </c>
      <c r="C928" s="7">
        <f t="shared" si="28"/>
        <v>0</v>
      </c>
      <c r="D928" s="16">
        <f t="array" ref="D928">IFERROR(INDEX(C$2:C928,MATCH(2,1/(C$2:C928&lt;&gt;0))),0)</f>
        <v>5</v>
      </c>
      <c r="E928" s="16">
        <f t="shared" si="29"/>
        <v>0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22</v>
      </c>
    </row>
    <row r="929" spans="1:7">
      <c r="A929" s="5">
        <v>44865</v>
      </c>
      <c r="B929" s="7">
        <v>0.91139999999999999</v>
      </c>
      <c r="C929" s="7">
        <f t="shared" si="28"/>
        <v>0</v>
      </c>
      <c r="D929" s="16">
        <f t="array" ref="D929">IFERROR(INDEX(C$2:C929,MATCH(2,1/(C$2:C929&lt;&gt;0))),0)</f>
        <v>5</v>
      </c>
      <c r="E929" s="16">
        <f t="shared" si="29"/>
        <v>0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22</v>
      </c>
    </row>
    <row r="930" spans="1:7">
      <c r="A930" s="5">
        <v>44866</v>
      </c>
      <c r="B930" s="7">
        <v>0.1013</v>
      </c>
      <c r="C930" s="7">
        <f t="shared" si="28"/>
        <v>0</v>
      </c>
      <c r="D930" s="16">
        <f t="array" ref="D930">IFERROR(INDEX(C$2:C930,MATCH(2,1/(C$2:C930&lt;&gt;0))),0)</f>
        <v>5</v>
      </c>
      <c r="E930" s="16">
        <f t="shared" si="29"/>
        <v>0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22</v>
      </c>
    </row>
    <row r="931" spans="1:7">
      <c r="A931" s="5">
        <v>44867</v>
      </c>
      <c r="B931" s="7">
        <v>0</v>
      </c>
      <c r="C931" s="7">
        <f t="shared" si="28"/>
        <v>0</v>
      </c>
      <c r="D931" s="16">
        <f t="array" ref="D931">IFERROR(INDEX(C$2:C931,MATCH(2,1/(C$2:C931&lt;&gt;0))),0)</f>
        <v>5</v>
      </c>
      <c r="E931" s="16">
        <f t="shared" si="29"/>
        <v>0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22</v>
      </c>
    </row>
    <row r="932" spans="1:7">
      <c r="A932" s="5">
        <v>44868</v>
      </c>
      <c r="B932" s="7">
        <v>5.0599999999999999E-2</v>
      </c>
      <c r="C932" s="7">
        <f t="shared" si="28"/>
        <v>0</v>
      </c>
      <c r="D932" s="16">
        <f t="array" ref="D932">IFERROR(INDEX(C$2:C932,MATCH(2,1/(C$2:C932&lt;&gt;0))),0)</f>
        <v>5</v>
      </c>
      <c r="E932" s="16">
        <f t="shared" si="29"/>
        <v>0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22</v>
      </c>
    </row>
    <row r="933" spans="1:7">
      <c r="A933" s="5">
        <v>44869</v>
      </c>
      <c r="B933" s="7">
        <v>0</v>
      </c>
      <c r="C933" s="7">
        <f t="shared" si="28"/>
        <v>0</v>
      </c>
      <c r="D933" s="16">
        <f t="array" ref="D933">IFERROR(INDEX(C$2:C933,MATCH(2,1/(C$2:C933&lt;&gt;0))),0)</f>
        <v>5</v>
      </c>
      <c r="E933" s="16">
        <f t="shared" si="29"/>
        <v>0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22</v>
      </c>
    </row>
    <row r="934" spans="1:7">
      <c r="A934" s="5">
        <v>44872</v>
      </c>
      <c r="B934" s="7">
        <v>0</v>
      </c>
      <c r="C934" s="7">
        <f t="shared" si="28"/>
        <v>0</v>
      </c>
      <c r="D934" s="16">
        <f t="array" ref="D934">IFERROR(INDEX(C$2:C934,MATCH(2,1/(C$2:C934&lt;&gt;0))),0)</f>
        <v>5</v>
      </c>
      <c r="E934" s="16">
        <f t="shared" si="29"/>
        <v>0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22</v>
      </c>
    </row>
    <row r="935" spans="1:7">
      <c r="A935" s="5">
        <v>44873</v>
      </c>
      <c r="B935" s="7">
        <v>5.0599999999999999E-2</v>
      </c>
      <c r="C935" s="7">
        <f t="shared" si="28"/>
        <v>0</v>
      </c>
      <c r="D935" s="16">
        <f t="array" ref="D935">IFERROR(INDEX(C$2:C935,MATCH(2,1/(C$2:C935&lt;&gt;0))),0)</f>
        <v>5</v>
      </c>
      <c r="E935" s="16">
        <f t="shared" si="29"/>
        <v>0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22</v>
      </c>
    </row>
    <row r="936" spans="1:7">
      <c r="A936" s="5">
        <v>44874</v>
      </c>
      <c r="B936" s="7">
        <v>0</v>
      </c>
      <c r="C936" s="7">
        <f t="shared" si="28"/>
        <v>0</v>
      </c>
      <c r="D936" s="16">
        <f t="array" ref="D936">IFERROR(INDEX(C$2:C936,MATCH(2,1/(C$2:C936&lt;&gt;0))),0)</f>
        <v>5</v>
      </c>
      <c r="E936" s="16">
        <f t="shared" si="29"/>
        <v>0</v>
      </c>
      <c r="F936" s="16">
        <f>IF(AND(C936&lt;&gt;0,SUM(C$1:$D936)=SUM(C$1:$D936)),ROW(),0)</f>
        <v>0</v>
      </c>
      <c r="G936" s="16">
        <f t="array" ref="G936">IF(ROW()-IFERROR(INDEX(F$2:F936,MATCH(2,1/(F$2:F936&lt;&gt;0))),0)&gt;22,22,ROW()-IFERROR(INDEX(F$2:F936,MATCH(2,1/(F$2:F936&lt;&gt;0))),0))</f>
        <v>22</v>
      </c>
    </row>
    <row r="937" spans="1:7">
      <c r="A937" s="5">
        <v>44875</v>
      </c>
      <c r="B937" s="7">
        <v>0</v>
      </c>
      <c r="C937" s="7">
        <f t="shared" si="28"/>
        <v>0</v>
      </c>
      <c r="D937" s="16">
        <f t="array" ref="D937">IFERROR(INDEX(C$2:C937,MATCH(2,1/(C$2:C937&lt;&gt;0))),0)</f>
        <v>5</v>
      </c>
      <c r="E937" s="16">
        <f t="shared" si="29"/>
        <v>0</v>
      </c>
      <c r="F937" s="16">
        <f>IF(AND(C937&lt;&gt;0,SUM(C$1:$D937)=SUM(C$1:$D937)),ROW(),0)</f>
        <v>0</v>
      </c>
      <c r="G937" s="16">
        <f t="array" ref="G937">IF(ROW()-IFERROR(INDEX(F$2:F937,MATCH(2,1/(F$2:F937&lt;&gt;0))),0)&gt;22,22,ROW()-IFERROR(INDEX(F$2:F937,MATCH(2,1/(F$2:F937&lt;&gt;0))),0))</f>
        <v>22</v>
      </c>
    </row>
    <row r="938" spans="1:7">
      <c r="A938" s="5">
        <v>44876</v>
      </c>
      <c r="B938" s="7">
        <v>0.1012</v>
      </c>
      <c r="C938" s="7">
        <f t="shared" si="28"/>
        <v>0</v>
      </c>
      <c r="D938" s="16">
        <f t="array" ref="D938">IFERROR(INDEX(C$2:C938,MATCH(2,1/(C$2:C938&lt;&gt;0))),0)</f>
        <v>5</v>
      </c>
      <c r="E938" s="16">
        <f t="shared" si="29"/>
        <v>0</v>
      </c>
      <c r="F938" s="16">
        <f>IF(AND(C938&lt;&gt;0,SUM(C$1:$D938)=SUM(C$1:$D938)),ROW(),0)</f>
        <v>0</v>
      </c>
      <c r="G938" s="16">
        <f t="array" ref="G938">IF(ROW()-IFERROR(INDEX(F$2:F938,MATCH(2,1/(F$2:F938&lt;&gt;0))),0)&gt;22,22,ROW()-IFERROR(INDEX(F$2:F938,MATCH(2,1/(F$2:F938&lt;&gt;0))),0))</f>
        <v>22</v>
      </c>
    </row>
    <row r="939" spans="1:7">
      <c r="A939" s="5">
        <v>44879</v>
      </c>
      <c r="B939" s="7">
        <v>0.1011</v>
      </c>
      <c r="C939" s="7">
        <f t="shared" si="28"/>
        <v>0</v>
      </c>
      <c r="D939" s="16">
        <f t="array" ref="D939">IFERROR(INDEX(C$2:C939,MATCH(2,1/(C$2:C939&lt;&gt;0))),0)</f>
        <v>5</v>
      </c>
      <c r="E939" s="16">
        <f t="shared" si="29"/>
        <v>0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22</v>
      </c>
    </row>
    <row r="940" spans="1:7">
      <c r="A940" s="5">
        <v>44880</v>
      </c>
      <c r="B940" s="7">
        <v>0</v>
      </c>
      <c r="C940" s="7">
        <f t="shared" si="28"/>
        <v>0</v>
      </c>
      <c r="D940" s="16">
        <f t="array" ref="D940">IFERROR(INDEX(C$2:C940,MATCH(2,1/(C$2:C940&lt;&gt;0))),0)</f>
        <v>5</v>
      </c>
      <c r="E940" s="16">
        <f t="shared" si="29"/>
        <v>0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22</v>
      </c>
    </row>
    <row r="941" spans="1:7">
      <c r="A941" s="5">
        <v>44881</v>
      </c>
      <c r="B941" s="7">
        <v>0.1009</v>
      </c>
      <c r="C941" s="7">
        <f t="shared" si="28"/>
        <v>0</v>
      </c>
      <c r="D941" s="16">
        <f t="array" ref="D941">IFERROR(INDEX(C$2:C941,MATCH(2,1/(C$2:C941&lt;&gt;0))),0)</f>
        <v>5</v>
      </c>
      <c r="E941" s="16">
        <f t="shared" si="29"/>
        <v>0</v>
      </c>
      <c r="F941" s="16">
        <f>IF(AND(C941&lt;&gt;0,SUM(C$1:$D941)=SUM(C$1:$D941)),ROW(),0)</f>
        <v>0</v>
      </c>
      <c r="G941" s="16">
        <f t="array" ref="G941">IF(ROW()-IFERROR(INDEX(F$2:F941,MATCH(2,1/(F$2:F941&lt;&gt;0))),0)&gt;22,22,ROW()-IFERROR(INDEX(F$2:F941,MATCH(2,1/(F$2:F941&lt;&gt;0))),0))</f>
        <v>22</v>
      </c>
    </row>
    <row r="942" spans="1:7">
      <c r="A942" s="5">
        <v>44882</v>
      </c>
      <c r="B942" s="7">
        <v>0</v>
      </c>
      <c r="C942" s="7">
        <f t="shared" si="28"/>
        <v>0</v>
      </c>
      <c r="D942" s="16">
        <f t="array" ref="D942">IFERROR(INDEX(C$2:C942,MATCH(2,1/(C$2:C942&lt;&gt;0))),0)</f>
        <v>5</v>
      </c>
      <c r="E942" s="16">
        <f t="shared" si="29"/>
        <v>0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22</v>
      </c>
    </row>
    <row r="943" spans="1:7">
      <c r="A943" s="5">
        <v>44883</v>
      </c>
      <c r="B943" s="7">
        <v>5.04E-2</v>
      </c>
      <c r="C943" s="7">
        <f t="shared" si="28"/>
        <v>0</v>
      </c>
      <c r="D943" s="16">
        <f t="array" ref="D943">IFERROR(INDEX(C$2:C943,MATCH(2,1/(C$2:C943&lt;&gt;0))),0)</f>
        <v>5</v>
      </c>
      <c r="E943" s="16">
        <f t="shared" si="29"/>
        <v>0</v>
      </c>
      <c r="F943" s="16">
        <f>IF(AND(C943&lt;&gt;0,SUM(C$1:$D943)=SUM(C$1:$D943)),ROW(),0)</f>
        <v>0</v>
      </c>
      <c r="G943" s="16">
        <f t="array" ref="G943">IF(ROW()-IFERROR(INDEX(F$2:F943,MATCH(2,1/(F$2:F943&lt;&gt;0))),0)&gt;22,22,ROW()-IFERROR(INDEX(F$2:F943,MATCH(2,1/(F$2:F943&lt;&gt;0))),0))</f>
        <v>22</v>
      </c>
    </row>
    <row r="944" spans="1:7">
      <c r="A944" s="5">
        <v>44886</v>
      </c>
      <c r="B944" s="7">
        <v>5.04E-2</v>
      </c>
      <c r="C944" s="7">
        <f t="shared" si="28"/>
        <v>0</v>
      </c>
      <c r="D944" s="16">
        <f t="array" ref="D944">IFERROR(INDEX(C$2:C944,MATCH(2,1/(C$2:C944&lt;&gt;0))),0)</f>
        <v>5</v>
      </c>
      <c r="E944" s="16">
        <f t="shared" si="29"/>
        <v>0</v>
      </c>
      <c r="F944" s="16">
        <f>IF(AND(C944&lt;&gt;0,SUM(C$1:$D944)=SUM(C$1:$D944)),ROW(),0)</f>
        <v>0</v>
      </c>
      <c r="G944" s="16">
        <f t="array" ref="G944">IF(ROW()-IFERROR(INDEX(F$2:F944,MATCH(2,1/(F$2:F944&lt;&gt;0))),0)&gt;22,22,ROW()-IFERROR(INDEX(F$2:F944,MATCH(2,1/(F$2:F944&lt;&gt;0))),0))</f>
        <v>22</v>
      </c>
    </row>
    <row r="945" spans="1:7">
      <c r="A945" s="5">
        <v>44887</v>
      </c>
      <c r="B945" s="7">
        <v>0.40260000000000001</v>
      </c>
      <c r="C945" s="7">
        <f t="shared" si="28"/>
        <v>0</v>
      </c>
      <c r="D945" s="16">
        <f t="array" ref="D945">IFERROR(INDEX(C$2:C945,MATCH(2,1/(C$2:C945&lt;&gt;0))),0)</f>
        <v>5</v>
      </c>
      <c r="E945" s="16">
        <f t="shared" si="29"/>
        <v>0</v>
      </c>
      <c r="F945" s="16">
        <f>IF(AND(C945&lt;&gt;0,SUM(C$1:$D945)=SUM(C$1:$D945)),ROW(),0)</f>
        <v>0</v>
      </c>
      <c r="G945" s="16">
        <f t="array" ref="G945">IF(ROW()-IFERROR(INDEX(F$2:F945,MATCH(2,1/(F$2:F945&lt;&gt;0))),0)&gt;22,22,ROW()-IFERROR(INDEX(F$2:F945,MATCH(2,1/(F$2:F945&lt;&gt;0))),0))</f>
        <v>22</v>
      </c>
    </row>
    <row r="946" spans="1:7">
      <c r="A946" s="5">
        <v>44888</v>
      </c>
      <c r="B946" s="7">
        <v>0.40260000000000001</v>
      </c>
      <c r="C946" s="7">
        <f t="shared" si="28"/>
        <v>0</v>
      </c>
      <c r="D946" s="16">
        <f t="array" ref="D946">IFERROR(INDEX(C$2:C946,MATCH(2,1/(C$2:C946&lt;&gt;0))),0)</f>
        <v>5</v>
      </c>
      <c r="E946" s="16">
        <f t="shared" si="29"/>
        <v>0</v>
      </c>
      <c r="F946" s="16">
        <f>IF(AND(C946&lt;&gt;0,SUM(C$1:$D946)=SUM(C$1:$D946)),ROW(),0)</f>
        <v>0</v>
      </c>
      <c r="G946" s="16">
        <f t="array" ref="G946">IF(ROW()-IFERROR(INDEX(F$2:F946,MATCH(2,1/(F$2:F946&lt;&gt;0))),0)&gt;22,22,ROW()-IFERROR(INDEX(F$2:F946,MATCH(2,1/(F$2:F946&lt;&gt;0))),0))</f>
        <v>22</v>
      </c>
    </row>
    <row r="947" spans="1:7">
      <c r="A947" s="5">
        <v>44889</v>
      </c>
      <c r="B947" s="7">
        <v>5.0299999999999997E-2</v>
      </c>
      <c r="C947" s="7">
        <f t="shared" si="28"/>
        <v>0</v>
      </c>
      <c r="D947" s="16">
        <f t="array" ref="D947">IFERROR(INDEX(C$2:C947,MATCH(2,1/(C$2:C947&lt;&gt;0))),0)</f>
        <v>5</v>
      </c>
      <c r="E947" s="16">
        <f t="shared" si="29"/>
        <v>0</v>
      </c>
      <c r="F947" s="16">
        <f>IF(AND(C947&lt;&gt;0,SUM(C$1:$D947)=SUM(C$1:$D947)),ROW(),0)</f>
        <v>0</v>
      </c>
      <c r="G947" s="16">
        <f t="array" ref="G947">IF(ROW()-IFERROR(INDEX(F$2:F947,MATCH(2,1/(F$2:F947&lt;&gt;0))),0)&gt;22,22,ROW()-IFERROR(INDEX(F$2:F947,MATCH(2,1/(F$2:F947&lt;&gt;0))),0))</f>
        <v>22</v>
      </c>
    </row>
    <row r="948" spans="1:7">
      <c r="A948" s="5">
        <v>44890</v>
      </c>
      <c r="B948" s="7">
        <v>0.30199999999999999</v>
      </c>
      <c r="C948" s="7">
        <f t="shared" si="28"/>
        <v>0</v>
      </c>
      <c r="D948" s="16">
        <f t="array" ref="D948">IFERROR(INDEX(C$2:C948,MATCH(2,1/(C$2:C948&lt;&gt;0))),0)</f>
        <v>5</v>
      </c>
      <c r="E948" s="16">
        <f t="shared" si="29"/>
        <v>0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22</v>
      </c>
    </row>
    <row r="949" spans="1:7">
      <c r="A949" s="5">
        <v>44893</v>
      </c>
      <c r="B949" s="7">
        <v>0.10059999999999999</v>
      </c>
      <c r="C949" s="7">
        <f t="shared" si="28"/>
        <v>0</v>
      </c>
      <c r="D949" s="16">
        <f t="array" ref="D949">IFERROR(INDEX(C$2:C949,MATCH(2,1/(C$2:C949&lt;&gt;0))),0)</f>
        <v>5</v>
      </c>
      <c r="E949" s="16">
        <f t="shared" si="29"/>
        <v>0</v>
      </c>
      <c r="F949" s="16">
        <f>IF(AND(C949&lt;&gt;0,SUM(C$1:$D949)=SUM(C$1:$D949)),ROW(),0)</f>
        <v>0</v>
      </c>
      <c r="G949" s="16">
        <f t="array" ref="G949">IF(ROW()-IFERROR(INDEX(F$2:F949,MATCH(2,1/(F$2:F949&lt;&gt;0))),0)&gt;22,22,ROW()-IFERROR(INDEX(F$2:F949,MATCH(2,1/(F$2:F949&lt;&gt;0))),0))</f>
        <v>22</v>
      </c>
    </row>
    <row r="950" spans="1:7">
      <c r="A950" s="5">
        <v>44894</v>
      </c>
      <c r="B950" s="7">
        <v>0</v>
      </c>
      <c r="C950" s="7">
        <f t="shared" si="28"/>
        <v>0</v>
      </c>
      <c r="D950" s="16">
        <f t="array" ref="D950">IFERROR(INDEX(C$2:C950,MATCH(2,1/(C$2:C950&lt;&gt;0))),0)</f>
        <v>5</v>
      </c>
      <c r="E950" s="16">
        <f t="shared" si="29"/>
        <v>0</v>
      </c>
      <c r="F950" s="16">
        <f>IF(AND(C950&lt;&gt;0,SUM(C$1:$D950)=SUM(C$1:$D950)),ROW(),0)</f>
        <v>0</v>
      </c>
      <c r="G950" s="16">
        <f t="array" ref="G950">IF(ROW()-IFERROR(INDEX(F$2:F950,MATCH(2,1/(F$2:F950&lt;&gt;0))),0)&gt;22,22,ROW()-IFERROR(INDEX(F$2:F950,MATCH(2,1/(F$2:F950&lt;&gt;0))),0))</f>
        <v>22</v>
      </c>
    </row>
    <row r="951" spans="1:7">
      <c r="A951" s="5">
        <v>44895</v>
      </c>
      <c r="B951" s="7">
        <v>5.0299999999999997E-2</v>
      </c>
      <c r="C951" s="7">
        <f t="shared" si="28"/>
        <v>0</v>
      </c>
      <c r="D951" s="16">
        <f t="array" ref="D951">IFERROR(INDEX(C$2:C951,MATCH(2,1/(C$2:C951&lt;&gt;0))),0)</f>
        <v>5</v>
      </c>
      <c r="E951" s="16">
        <f t="shared" si="29"/>
        <v>0</v>
      </c>
      <c r="F951" s="16">
        <f>IF(AND(C951&lt;&gt;0,SUM(C$1:$D951)=SUM(C$1:$D951)),ROW(),0)</f>
        <v>0</v>
      </c>
      <c r="G951" s="16">
        <f t="array" ref="G951">IF(ROW()-IFERROR(INDEX(F$2:F951,MATCH(2,1/(F$2:F951&lt;&gt;0))),0)&gt;22,22,ROW()-IFERROR(INDEX(F$2:F951,MATCH(2,1/(F$2:F951&lt;&gt;0))),0))</f>
        <v>22</v>
      </c>
    </row>
    <row r="952" spans="1:7">
      <c r="A952" s="5">
        <v>44896</v>
      </c>
      <c r="B952" s="7">
        <v>5.0200000000000002E-2</v>
      </c>
      <c r="C952" s="7">
        <f t="shared" si="28"/>
        <v>0</v>
      </c>
      <c r="D952" s="16">
        <f t="array" ref="D952">IFERROR(INDEX(C$2:C952,MATCH(2,1/(C$2:C952&lt;&gt;0))),0)</f>
        <v>5</v>
      </c>
      <c r="E952" s="16">
        <f t="shared" si="29"/>
        <v>0</v>
      </c>
      <c r="F952" s="16">
        <f>IF(AND(C952&lt;&gt;0,SUM(C$1:$D952)=SUM(C$1:$D952)),ROW(),0)</f>
        <v>0</v>
      </c>
      <c r="G952" s="16">
        <f t="array" ref="G952">IF(ROW()-IFERROR(INDEX(F$2:F952,MATCH(2,1/(F$2:F952&lt;&gt;0))),0)&gt;22,22,ROW()-IFERROR(INDEX(F$2:F952,MATCH(2,1/(F$2:F952&lt;&gt;0))),0))</f>
        <v>22</v>
      </c>
    </row>
    <row r="953" spans="1:7">
      <c r="A953" s="5">
        <v>44897</v>
      </c>
      <c r="B953" s="7">
        <v>0.251</v>
      </c>
      <c r="C953" s="7">
        <f t="shared" si="28"/>
        <v>0</v>
      </c>
      <c r="D953" s="16">
        <f t="array" ref="D953">IFERROR(INDEX(C$2:C953,MATCH(2,1/(C$2:C953&lt;&gt;0))),0)</f>
        <v>5</v>
      </c>
      <c r="E953" s="16">
        <f t="shared" si="29"/>
        <v>0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22</v>
      </c>
    </row>
    <row r="954" spans="1:7">
      <c r="A954" s="5">
        <v>44900</v>
      </c>
      <c r="B954" s="7">
        <v>5.0200000000000002E-2</v>
      </c>
      <c r="C954" s="7">
        <f t="shared" si="28"/>
        <v>0</v>
      </c>
      <c r="D954" s="16">
        <f t="array" ref="D954">IFERROR(INDEX(C$2:C954,MATCH(2,1/(C$2:C954&lt;&gt;0))),0)</f>
        <v>5</v>
      </c>
      <c r="E954" s="16">
        <f t="shared" si="29"/>
        <v>0</v>
      </c>
      <c r="F954" s="16">
        <f>IF(AND(C954&lt;&gt;0,SUM(C$1:$D954)=SUM(C$1:$D954)),ROW(),0)</f>
        <v>0</v>
      </c>
      <c r="G954" s="16">
        <f t="array" ref="G954">IF(ROW()-IFERROR(INDEX(F$2:F954,MATCH(2,1/(F$2:F954&lt;&gt;0))),0)&gt;22,22,ROW()-IFERROR(INDEX(F$2:F954,MATCH(2,1/(F$2:F954&lt;&gt;0))),0))</f>
        <v>22</v>
      </c>
    </row>
    <row r="955" spans="1:7">
      <c r="A955" s="5">
        <v>44901</v>
      </c>
      <c r="B955" s="7">
        <v>5.0200000000000002E-2</v>
      </c>
      <c r="C955" s="7">
        <f t="shared" si="28"/>
        <v>0</v>
      </c>
      <c r="D955" s="16">
        <f t="array" ref="D955">IFERROR(INDEX(C$2:C955,MATCH(2,1/(C$2:C955&lt;&gt;0))),0)</f>
        <v>5</v>
      </c>
      <c r="E955" s="16">
        <f t="shared" si="29"/>
        <v>0</v>
      </c>
      <c r="F955" s="16">
        <f>IF(AND(C955&lt;&gt;0,SUM(C$1:$D955)=SUM(C$1:$D955)),ROW(),0)</f>
        <v>0</v>
      </c>
      <c r="G955" s="16">
        <f t="array" ref="G955">IF(ROW()-IFERROR(INDEX(F$2:F955,MATCH(2,1/(F$2:F955&lt;&gt;0))),0)&gt;22,22,ROW()-IFERROR(INDEX(F$2:F955,MATCH(2,1/(F$2:F955&lt;&gt;0))),0))</f>
        <v>22</v>
      </c>
    </row>
    <row r="956" spans="1:7">
      <c r="A956" s="5">
        <v>44902</v>
      </c>
      <c r="B956" s="7">
        <v>0.1004</v>
      </c>
      <c r="C956" s="7">
        <f t="shared" si="28"/>
        <v>0</v>
      </c>
      <c r="D956" s="16">
        <f t="array" ref="D956">IFERROR(INDEX(C$2:C956,MATCH(2,1/(C$2:C956&lt;&gt;0))),0)</f>
        <v>5</v>
      </c>
      <c r="E956" s="16">
        <f t="shared" si="29"/>
        <v>0</v>
      </c>
      <c r="F956" s="16">
        <f>IF(AND(C956&lt;&gt;0,SUM(C$1:$D956)=SUM(C$1:$D956)),ROW(),0)</f>
        <v>0</v>
      </c>
      <c r="G956" s="16">
        <f t="array" ref="G956">IF(ROW()-IFERROR(INDEX(F$2:F956,MATCH(2,1/(F$2:F956&lt;&gt;0))),0)&gt;22,22,ROW()-IFERROR(INDEX(F$2:F956,MATCH(2,1/(F$2:F956&lt;&gt;0))),0))</f>
        <v>22</v>
      </c>
    </row>
    <row r="957" spans="1:7">
      <c r="A957" s="5">
        <v>44903</v>
      </c>
      <c r="B957" s="7">
        <v>0.15049999999999999</v>
      </c>
      <c r="C957" s="7">
        <f t="shared" si="28"/>
        <v>0</v>
      </c>
      <c r="D957" s="16">
        <f t="array" ref="D957">IFERROR(INDEX(C$2:C957,MATCH(2,1/(C$2:C957&lt;&gt;0))),0)</f>
        <v>5</v>
      </c>
      <c r="E957" s="16">
        <f t="shared" si="29"/>
        <v>0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22</v>
      </c>
    </row>
    <row r="958" spans="1:7">
      <c r="A958" s="5">
        <v>44904</v>
      </c>
      <c r="B958" s="7">
        <v>5.0200000000000002E-2</v>
      </c>
      <c r="C958" s="7">
        <f t="shared" si="28"/>
        <v>0</v>
      </c>
      <c r="D958" s="16">
        <f t="array" ref="D958">IFERROR(INDEX(C$2:C958,MATCH(2,1/(C$2:C958&lt;&gt;0))),0)</f>
        <v>5</v>
      </c>
      <c r="E958" s="16">
        <f t="shared" si="29"/>
        <v>0</v>
      </c>
      <c r="F958" s="16">
        <f>IF(AND(C958&lt;&gt;0,SUM(C$1:$D958)=SUM(C$1:$D958)),ROW(),0)</f>
        <v>0</v>
      </c>
      <c r="G958" s="16">
        <f t="array" ref="G958">IF(ROW()-IFERROR(INDEX(F$2:F958,MATCH(2,1/(F$2:F958&lt;&gt;0))),0)&gt;22,22,ROW()-IFERROR(INDEX(F$2:F958,MATCH(2,1/(F$2:F958&lt;&gt;0))),0))</f>
        <v>22</v>
      </c>
    </row>
    <row r="959" spans="1:7">
      <c r="A959" s="5">
        <v>44907</v>
      </c>
      <c r="B959" s="7">
        <v>5.0200000000000002E-2</v>
      </c>
      <c r="C959" s="7">
        <f t="shared" si="28"/>
        <v>0</v>
      </c>
      <c r="D959" s="16">
        <f t="array" ref="D959">IFERROR(INDEX(C$2:C959,MATCH(2,1/(C$2:C959&lt;&gt;0))),0)</f>
        <v>5</v>
      </c>
      <c r="E959" s="16">
        <f t="shared" si="29"/>
        <v>0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22</v>
      </c>
    </row>
    <row r="960" spans="1:7">
      <c r="A960" s="5">
        <v>44908</v>
      </c>
      <c r="B960" s="7">
        <v>5.0099999999999999E-2</v>
      </c>
      <c r="C960" s="7">
        <f t="shared" si="28"/>
        <v>0</v>
      </c>
      <c r="D960" s="16">
        <f t="array" ref="D960">IFERROR(INDEX(C$2:C960,MATCH(2,1/(C$2:C960&lt;&gt;0))),0)</f>
        <v>5</v>
      </c>
      <c r="E960" s="16">
        <f t="shared" si="29"/>
        <v>0</v>
      </c>
      <c r="F960" s="16">
        <f>IF(AND(C960&lt;&gt;0,SUM(C$1:$D960)=SUM(C$1:$D960)),ROW(),0)</f>
        <v>0</v>
      </c>
      <c r="G960" s="16">
        <f t="array" ref="G960">IF(ROW()-IFERROR(INDEX(F$2:F960,MATCH(2,1/(F$2:F960&lt;&gt;0))),0)&gt;22,22,ROW()-IFERROR(INDEX(F$2:F960,MATCH(2,1/(F$2:F960&lt;&gt;0))),0))</f>
        <v>22</v>
      </c>
    </row>
    <row r="961" spans="1:7">
      <c r="A961" s="5">
        <v>44909</v>
      </c>
      <c r="B961" s="7">
        <v>0.20039999999999999</v>
      </c>
      <c r="C961" s="7">
        <f t="shared" si="28"/>
        <v>0</v>
      </c>
      <c r="D961" s="16">
        <f t="array" ref="D961">IFERROR(INDEX(C$2:C961,MATCH(2,1/(C$2:C961&lt;&gt;0))),0)</f>
        <v>5</v>
      </c>
      <c r="E961" s="16">
        <f t="shared" si="29"/>
        <v>0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22</v>
      </c>
    </row>
    <row r="962" spans="1:7">
      <c r="A962" s="5">
        <v>44910</v>
      </c>
      <c r="B962" s="7">
        <v>0</v>
      </c>
      <c r="C962" s="7">
        <f t="shared" si="28"/>
        <v>0</v>
      </c>
      <c r="D962" s="16">
        <f t="array" ref="D962">IFERROR(INDEX(C$2:C962,MATCH(2,1/(C$2:C962&lt;&gt;0))),0)</f>
        <v>5</v>
      </c>
      <c r="E962" s="16">
        <f t="shared" si="29"/>
        <v>0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22</v>
      </c>
    </row>
    <row r="963" spans="1:7">
      <c r="A963" s="5">
        <v>44911</v>
      </c>
      <c r="B963" s="7">
        <v>0.05</v>
      </c>
      <c r="C963" s="7">
        <f t="shared" ref="C963:C1026" si="30">IF(B963&gt;10,5,0)</f>
        <v>0</v>
      </c>
      <c r="D963" s="16">
        <f t="array" ref="D963">IFERROR(INDEX(C$2:C963,MATCH(2,1/(C$2:C963&lt;&gt;0))),0)</f>
        <v>5</v>
      </c>
      <c r="E963" s="16">
        <f t="shared" ref="E963:E1026" si="31">IF(D963=0,0,IF(D963&lt;0,-1*(ABS(D963)-G963*ABS(D963)/22),D963-G963*D963/22))</f>
        <v>0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22</v>
      </c>
    </row>
    <row r="964" spans="1:7">
      <c r="A964" s="5">
        <v>44914</v>
      </c>
      <c r="B964" s="7">
        <v>0.25009999999999999</v>
      </c>
      <c r="C964" s="7">
        <f t="shared" si="30"/>
        <v>0</v>
      </c>
      <c r="D964" s="16">
        <f t="array" ref="D964">IFERROR(INDEX(C$2:C964,MATCH(2,1/(C$2:C964&lt;&gt;0))),0)</f>
        <v>5</v>
      </c>
      <c r="E964" s="16">
        <f t="shared" si="31"/>
        <v>0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22</v>
      </c>
    </row>
    <row r="965" spans="1:7">
      <c r="A965" s="5">
        <v>44915</v>
      </c>
      <c r="B965" s="7">
        <v>0.35</v>
      </c>
      <c r="C965" s="7">
        <f t="shared" si="30"/>
        <v>0</v>
      </c>
      <c r="D965" s="16">
        <f t="array" ref="D965">IFERROR(INDEX(C$2:C965,MATCH(2,1/(C$2:C965&lt;&gt;0))),0)</f>
        <v>5</v>
      </c>
      <c r="E965" s="16">
        <f t="shared" si="31"/>
        <v>0</v>
      </c>
      <c r="F965" s="16">
        <f>IF(AND(C965&lt;&gt;0,SUM(C$1:$D965)=SUM(C$1:$D965)),ROW(),0)</f>
        <v>0</v>
      </c>
      <c r="G965" s="16">
        <f t="array" ref="G965">IF(ROW()-IFERROR(INDEX(F$2:F965,MATCH(2,1/(F$2:F965&lt;&gt;0))),0)&gt;22,22,ROW()-IFERROR(INDEX(F$2:F965,MATCH(2,1/(F$2:F965&lt;&gt;0))),0))</f>
        <v>22</v>
      </c>
    </row>
    <row r="966" spans="1:7">
      <c r="A966" s="5">
        <v>44916</v>
      </c>
      <c r="B966" s="7">
        <v>0.25</v>
      </c>
      <c r="C966" s="7">
        <f t="shared" si="30"/>
        <v>0</v>
      </c>
      <c r="D966" s="16">
        <f t="array" ref="D966">IFERROR(INDEX(C$2:C966,MATCH(2,1/(C$2:C966&lt;&gt;0))),0)</f>
        <v>5</v>
      </c>
      <c r="E966" s="16">
        <f t="shared" si="31"/>
        <v>0</v>
      </c>
      <c r="F966" s="16">
        <f>IF(AND(C966&lt;&gt;0,SUM(C$1:$D966)=SUM(C$1:$D966)),ROW(),0)</f>
        <v>0</v>
      </c>
      <c r="G966" s="16">
        <f t="array" ref="G966">IF(ROW()-IFERROR(INDEX(F$2:F966,MATCH(2,1/(F$2:F966&lt;&gt;0))),0)&gt;22,22,ROW()-IFERROR(INDEX(F$2:F966,MATCH(2,1/(F$2:F966&lt;&gt;0))),0))</f>
        <v>22</v>
      </c>
    </row>
    <row r="967" spans="1:7">
      <c r="A967" s="5">
        <v>44917</v>
      </c>
      <c r="B967" s="7">
        <v>0.2999</v>
      </c>
      <c r="C967" s="7">
        <f t="shared" si="30"/>
        <v>0</v>
      </c>
      <c r="D967" s="16">
        <f t="array" ref="D967">IFERROR(INDEX(C$2:C967,MATCH(2,1/(C$2:C967&lt;&gt;0))),0)</f>
        <v>5</v>
      </c>
      <c r="E967" s="16">
        <f t="shared" si="31"/>
        <v>0</v>
      </c>
      <c r="F967" s="16">
        <f>IF(AND(C967&lt;&gt;0,SUM(C$1:$D967)=SUM(C$1:$D967)),ROW(),0)</f>
        <v>0</v>
      </c>
      <c r="G967" s="16">
        <f t="array" ref="G967">IF(ROW()-IFERROR(INDEX(F$2:F967,MATCH(2,1/(F$2:F967&lt;&gt;0))),0)&gt;22,22,ROW()-IFERROR(INDEX(F$2:F967,MATCH(2,1/(F$2:F967&lt;&gt;0))),0))</f>
        <v>22</v>
      </c>
    </row>
    <row r="968" spans="1:7">
      <c r="A968" s="5">
        <v>44918</v>
      </c>
      <c r="B968" s="7">
        <v>0.19980000000000001</v>
      </c>
      <c r="C968" s="7">
        <f t="shared" si="30"/>
        <v>0</v>
      </c>
      <c r="D968" s="16">
        <f t="array" ref="D968">IFERROR(INDEX(C$2:C968,MATCH(2,1/(C$2:C968&lt;&gt;0))),0)</f>
        <v>5</v>
      </c>
      <c r="E968" s="16">
        <f t="shared" si="31"/>
        <v>0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22</v>
      </c>
    </row>
    <row r="969" spans="1:7">
      <c r="A969" s="5">
        <v>44921</v>
      </c>
      <c r="B969" s="7">
        <v>4.99E-2</v>
      </c>
      <c r="C969" s="7">
        <f t="shared" si="30"/>
        <v>0</v>
      </c>
      <c r="D969" s="16">
        <f t="array" ref="D969">IFERROR(INDEX(C$2:C969,MATCH(2,1/(C$2:C969&lt;&gt;0))),0)</f>
        <v>5</v>
      </c>
      <c r="E969" s="16">
        <f t="shared" si="31"/>
        <v>0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22</v>
      </c>
    </row>
    <row r="970" spans="1:7">
      <c r="A970" s="5">
        <v>44922</v>
      </c>
      <c r="B970" s="7">
        <v>0.14960000000000001</v>
      </c>
      <c r="C970" s="7">
        <f t="shared" si="30"/>
        <v>0</v>
      </c>
      <c r="D970" s="16">
        <f t="array" ref="D970">IFERROR(INDEX(C$2:C970,MATCH(2,1/(C$2:C970&lt;&gt;0))),0)</f>
        <v>5</v>
      </c>
      <c r="E970" s="16">
        <f t="shared" si="31"/>
        <v>0</v>
      </c>
      <c r="F970" s="16">
        <f>IF(AND(C970&lt;&gt;0,SUM(C$1:$D970)=SUM(C$1:$D970)),ROW(),0)</f>
        <v>0</v>
      </c>
      <c r="G970" s="16">
        <f t="array" ref="G970">IF(ROW()-IFERROR(INDEX(F$2:F970,MATCH(2,1/(F$2:F970&lt;&gt;0))),0)&gt;22,22,ROW()-IFERROR(INDEX(F$2:F970,MATCH(2,1/(F$2:F970&lt;&gt;0))),0))</f>
        <v>22</v>
      </c>
    </row>
    <row r="971" spans="1:7">
      <c r="A971" s="5">
        <v>44923</v>
      </c>
      <c r="B971" s="7">
        <v>4.9799999999999997E-2</v>
      </c>
      <c r="C971" s="7">
        <f t="shared" si="30"/>
        <v>0</v>
      </c>
      <c r="D971" s="16">
        <f t="array" ref="D971">IFERROR(INDEX(C$2:C971,MATCH(2,1/(C$2:C971&lt;&gt;0))),0)</f>
        <v>5</v>
      </c>
      <c r="E971" s="16">
        <f t="shared" si="31"/>
        <v>0</v>
      </c>
      <c r="F971" s="16">
        <f>IF(AND(C971&lt;&gt;0,SUM(C$1:$D971)=SUM(C$1:$D971)),ROW(),0)</f>
        <v>0</v>
      </c>
      <c r="G971" s="16">
        <f t="array" ref="G971">IF(ROW()-IFERROR(INDEX(F$2:F971,MATCH(2,1/(F$2:F971&lt;&gt;0))),0)&gt;22,22,ROW()-IFERROR(INDEX(F$2:F971,MATCH(2,1/(F$2:F971&lt;&gt;0))),0))</f>
        <v>22</v>
      </c>
    </row>
    <row r="972" spans="1:7">
      <c r="A972" s="5">
        <v>44924</v>
      </c>
      <c r="B972" s="7">
        <v>0</v>
      </c>
      <c r="C972" s="7">
        <f t="shared" si="30"/>
        <v>0</v>
      </c>
      <c r="D972" s="16">
        <f t="array" ref="D972">IFERROR(INDEX(C$2:C972,MATCH(2,1/(C$2:C972&lt;&gt;0))),0)</f>
        <v>5</v>
      </c>
      <c r="E972" s="16">
        <f t="shared" si="31"/>
        <v>0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22</v>
      </c>
    </row>
    <row r="973" spans="1:7">
      <c r="A973" s="5">
        <v>44925</v>
      </c>
      <c r="B973" s="7">
        <v>0</v>
      </c>
      <c r="C973" s="7">
        <f t="shared" si="30"/>
        <v>0</v>
      </c>
      <c r="D973" s="16">
        <f t="array" ref="D973">IFERROR(INDEX(C$2:C973,MATCH(2,1/(C$2:C973&lt;&gt;0))),0)</f>
        <v>5</v>
      </c>
      <c r="E973" s="16">
        <f t="shared" si="31"/>
        <v>0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22</v>
      </c>
    </row>
    <row r="974" spans="1:7">
      <c r="A974" s="5">
        <v>44929</v>
      </c>
      <c r="B974" s="7">
        <v>0</v>
      </c>
      <c r="C974" s="7">
        <f t="shared" si="30"/>
        <v>0</v>
      </c>
      <c r="D974" s="16">
        <f t="array" ref="D974">IFERROR(INDEX(C$2:C974,MATCH(2,1/(C$2:C974&lt;&gt;0))),0)</f>
        <v>5</v>
      </c>
      <c r="E974" s="16">
        <f t="shared" si="31"/>
        <v>0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22</v>
      </c>
    </row>
    <row r="975" spans="1:7">
      <c r="A975" s="5">
        <v>44930</v>
      </c>
      <c r="B975" s="7">
        <v>4.9799999999999997E-2</v>
      </c>
      <c r="C975" s="7">
        <f t="shared" si="30"/>
        <v>0</v>
      </c>
      <c r="D975" s="16">
        <f t="array" ref="D975">IFERROR(INDEX(C$2:C975,MATCH(2,1/(C$2:C975&lt;&gt;0))),0)</f>
        <v>5</v>
      </c>
      <c r="E975" s="16">
        <f t="shared" si="31"/>
        <v>0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22</v>
      </c>
    </row>
    <row r="976" spans="1:7">
      <c r="A976" s="5">
        <v>44931</v>
      </c>
      <c r="B976" s="7">
        <v>4.9700000000000001E-2</v>
      </c>
      <c r="C976" s="7">
        <f t="shared" si="30"/>
        <v>0</v>
      </c>
      <c r="D976" s="16">
        <f t="array" ref="D976">IFERROR(INDEX(C$2:C976,MATCH(2,1/(C$2:C976&lt;&gt;0))),0)</f>
        <v>5</v>
      </c>
      <c r="E976" s="16">
        <f t="shared" si="31"/>
        <v>0</v>
      </c>
      <c r="F976" s="16">
        <f>IF(AND(C976&lt;&gt;0,SUM(C$1:$D976)=SUM(C$1:$D976)),ROW(),0)</f>
        <v>0</v>
      </c>
      <c r="G976" s="16">
        <f t="array" ref="G976">IF(ROW()-IFERROR(INDEX(F$2:F976,MATCH(2,1/(F$2:F976&lt;&gt;0))),0)&gt;22,22,ROW()-IFERROR(INDEX(F$2:F976,MATCH(2,1/(F$2:F976&lt;&gt;0))),0))</f>
        <v>22</v>
      </c>
    </row>
    <row r="977" spans="1:7">
      <c r="A977" s="5">
        <v>44932</v>
      </c>
      <c r="B977" s="7">
        <v>0</v>
      </c>
      <c r="C977" s="7">
        <f t="shared" si="30"/>
        <v>0</v>
      </c>
      <c r="D977" s="16">
        <f t="array" ref="D977">IFERROR(INDEX(C$2:C977,MATCH(2,1/(C$2:C977&lt;&gt;0))),0)</f>
        <v>5</v>
      </c>
      <c r="E977" s="16">
        <f t="shared" si="31"/>
        <v>0</v>
      </c>
      <c r="F977" s="16">
        <f>IF(AND(C977&lt;&gt;0,SUM(C$1:$D977)=SUM(C$1:$D977)),ROW(),0)</f>
        <v>0</v>
      </c>
      <c r="G977" s="16">
        <f t="array" ref="G977">IF(ROW()-IFERROR(INDEX(F$2:F977,MATCH(2,1/(F$2:F977&lt;&gt;0))),0)&gt;22,22,ROW()-IFERROR(INDEX(F$2:F977,MATCH(2,1/(F$2:F977&lt;&gt;0))),0))</f>
        <v>22</v>
      </c>
    </row>
    <row r="978" spans="1:7">
      <c r="A978" s="5">
        <v>44935</v>
      </c>
      <c r="B978" s="7">
        <v>4.9700000000000001E-2</v>
      </c>
      <c r="C978" s="7">
        <f t="shared" si="30"/>
        <v>0</v>
      </c>
      <c r="D978" s="16">
        <f t="array" ref="D978">IFERROR(INDEX(C$2:C978,MATCH(2,1/(C$2:C978&lt;&gt;0))),0)</f>
        <v>5</v>
      </c>
      <c r="E978" s="16">
        <f t="shared" si="31"/>
        <v>0</v>
      </c>
      <c r="F978" s="16">
        <f>IF(AND(C978&lt;&gt;0,SUM(C$1:$D978)=SUM(C$1:$D978)),ROW(),0)</f>
        <v>0</v>
      </c>
      <c r="G978" s="16">
        <f t="array" ref="G978">IF(ROW()-IFERROR(INDEX(F$2:F978,MATCH(2,1/(F$2:F978&lt;&gt;0))),0)&gt;22,22,ROW()-IFERROR(INDEX(F$2:F978,MATCH(2,1/(F$2:F978&lt;&gt;0))),0))</f>
        <v>22</v>
      </c>
    </row>
    <row r="979" spans="1:7">
      <c r="A979" s="5">
        <v>44936</v>
      </c>
      <c r="B979" s="7">
        <v>4.9700000000000001E-2</v>
      </c>
      <c r="C979" s="7">
        <f t="shared" si="30"/>
        <v>0</v>
      </c>
      <c r="D979" s="16">
        <f t="array" ref="D979">IFERROR(INDEX(C$2:C979,MATCH(2,1/(C$2:C979&lt;&gt;0))),0)</f>
        <v>5</v>
      </c>
      <c r="E979" s="16">
        <f t="shared" si="31"/>
        <v>0</v>
      </c>
      <c r="F979" s="16">
        <f>IF(AND(C979&lt;&gt;0,SUM(C$1:$D979)=SUM(C$1:$D979)),ROW(),0)</f>
        <v>0</v>
      </c>
      <c r="G979" s="16">
        <f t="array" ref="G979">IF(ROW()-IFERROR(INDEX(F$2:F979,MATCH(2,1/(F$2:F979&lt;&gt;0))),0)&gt;22,22,ROW()-IFERROR(INDEX(F$2:F979,MATCH(2,1/(F$2:F979&lt;&gt;0))),0))</f>
        <v>22</v>
      </c>
    </row>
    <row r="980" spans="1:7">
      <c r="A980" s="5">
        <v>44937</v>
      </c>
      <c r="B980" s="7">
        <v>4.9700000000000001E-2</v>
      </c>
      <c r="C980" s="7">
        <f t="shared" si="30"/>
        <v>0</v>
      </c>
      <c r="D980" s="16">
        <f t="array" ref="D980">IFERROR(INDEX(C$2:C980,MATCH(2,1/(C$2:C980&lt;&gt;0))),0)</f>
        <v>5</v>
      </c>
      <c r="E980" s="16">
        <f t="shared" si="31"/>
        <v>0</v>
      </c>
      <c r="F980" s="16">
        <f>IF(AND(C980&lt;&gt;0,SUM(C$1:$D980)=SUM(C$1:$D980)),ROW(),0)</f>
        <v>0</v>
      </c>
      <c r="G980" s="16">
        <f t="array" ref="G980">IF(ROW()-IFERROR(INDEX(F$2:F980,MATCH(2,1/(F$2:F980&lt;&gt;0))),0)&gt;22,22,ROW()-IFERROR(INDEX(F$2:F980,MATCH(2,1/(F$2:F980&lt;&gt;0))),0))</f>
        <v>22</v>
      </c>
    </row>
    <row r="981" spans="1:7">
      <c r="A981" s="5">
        <v>44938</v>
      </c>
      <c r="B981" s="7">
        <v>4.9599999999999998E-2</v>
      </c>
      <c r="C981" s="7">
        <f t="shared" si="30"/>
        <v>0</v>
      </c>
      <c r="D981" s="16">
        <f t="array" ref="D981">IFERROR(INDEX(C$2:C981,MATCH(2,1/(C$2:C981&lt;&gt;0))),0)</f>
        <v>5</v>
      </c>
      <c r="E981" s="16">
        <f t="shared" si="31"/>
        <v>0</v>
      </c>
      <c r="F981" s="16">
        <f>IF(AND(C981&lt;&gt;0,SUM(C$1:$D981)=SUM(C$1:$D981)),ROW(),0)</f>
        <v>0</v>
      </c>
      <c r="G981" s="16">
        <f t="array" ref="G981">IF(ROW()-IFERROR(INDEX(F$2:F981,MATCH(2,1/(F$2:F981&lt;&gt;0))),0)&gt;22,22,ROW()-IFERROR(INDEX(F$2:F981,MATCH(2,1/(F$2:F981&lt;&gt;0))),0))</f>
        <v>22</v>
      </c>
    </row>
    <row r="982" spans="1:7">
      <c r="A982" s="5">
        <v>44939</v>
      </c>
      <c r="B982" s="7">
        <v>9.9299999999999999E-2</v>
      </c>
      <c r="C982" s="7">
        <f t="shared" si="30"/>
        <v>0</v>
      </c>
      <c r="D982" s="16">
        <f t="array" ref="D982">IFERROR(INDEX(C$2:C982,MATCH(2,1/(C$2:C982&lt;&gt;0))),0)</f>
        <v>5</v>
      </c>
      <c r="E982" s="16">
        <f t="shared" si="31"/>
        <v>0</v>
      </c>
      <c r="F982" s="16">
        <f>IF(AND(C982&lt;&gt;0,SUM(C$1:$D982)=SUM(C$1:$D982)),ROW(),0)</f>
        <v>0</v>
      </c>
      <c r="G982" s="16">
        <f t="array" ref="G982">IF(ROW()-IFERROR(INDEX(F$2:F982,MATCH(2,1/(F$2:F982&lt;&gt;0))),0)&gt;22,22,ROW()-IFERROR(INDEX(F$2:F982,MATCH(2,1/(F$2:F982&lt;&gt;0))),0))</f>
        <v>22</v>
      </c>
    </row>
    <row r="983" spans="1:7">
      <c r="A983" s="5">
        <v>44942</v>
      </c>
      <c r="B983" s="7">
        <v>4.9599999999999998E-2</v>
      </c>
      <c r="C983" s="7">
        <f t="shared" si="30"/>
        <v>0</v>
      </c>
      <c r="D983" s="16">
        <f t="array" ref="D983">IFERROR(INDEX(C$2:C983,MATCH(2,1/(C$2:C983&lt;&gt;0))),0)</f>
        <v>5</v>
      </c>
      <c r="E983" s="16">
        <f t="shared" si="31"/>
        <v>0</v>
      </c>
      <c r="F983" s="16">
        <f>IF(AND(C983&lt;&gt;0,SUM(C$1:$D983)=SUM(C$1:$D983)),ROW(),0)</f>
        <v>0</v>
      </c>
      <c r="G983" s="16">
        <f t="array" ref="G983">IF(ROW()-IFERROR(INDEX(F$2:F983,MATCH(2,1/(F$2:F983&lt;&gt;0))),0)&gt;22,22,ROW()-IFERROR(INDEX(F$2:F983,MATCH(2,1/(F$2:F983&lt;&gt;0))),0))</f>
        <v>22</v>
      </c>
    </row>
    <row r="984" spans="1:7">
      <c r="A984" s="5">
        <v>44943</v>
      </c>
      <c r="B984" s="7">
        <v>4.9599999999999998E-2</v>
      </c>
      <c r="C984" s="7">
        <f t="shared" si="30"/>
        <v>0</v>
      </c>
      <c r="D984" s="16">
        <f t="array" ref="D984">IFERROR(INDEX(C$2:C984,MATCH(2,1/(C$2:C984&lt;&gt;0))),0)</f>
        <v>5</v>
      </c>
      <c r="E984" s="16">
        <f t="shared" si="31"/>
        <v>0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22</v>
      </c>
    </row>
    <row r="985" spans="1:7">
      <c r="A985" s="5">
        <v>44944</v>
      </c>
      <c r="B985" s="7">
        <v>0</v>
      </c>
      <c r="C985" s="7">
        <f t="shared" si="30"/>
        <v>0</v>
      </c>
      <c r="D985" s="16">
        <f t="array" ref="D985">IFERROR(INDEX(C$2:C985,MATCH(2,1/(C$2:C985&lt;&gt;0))),0)</f>
        <v>5</v>
      </c>
      <c r="E985" s="16">
        <f t="shared" si="31"/>
        <v>0</v>
      </c>
      <c r="F985" s="16">
        <f>IF(AND(C985&lt;&gt;0,SUM(C$1:$D985)=SUM(C$1:$D985)),ROW(),0)</f>
        <v>0</v>
      </c>
      <c r="G985" s="16">
        <f t="array" ref="G985">IF(ROW()-IFERROR(INDEX(F$2:F985,MATCH(2,1/(F$2:F985&lt;&gt;0))),0)&gt;22,22,ROW()-IFERROR(INDEX(F$2:F985,MATCH(2,1/(F$2:F985&lt;&gt;0))),0))</f>
        <v>22</v>
      </c>
    </row>
    <row r="986" spans="1:7">
      <c r="A986" s="5">
        <v>44945</v>
      </c>
      <c r="B986" s="7">
        <v>4.9599999999999998E-2</v>
      </c>
      <c r="C986" s="7">
        <f t="shared" si="30"/>
        <v>0</v>
      </c>
      <c r="D986" s="16">
        <f t="array" ref="D986">IFERROR(INDEX(C$2:C986,MATCH(2,1/(C$2:C986&lt;&gt;0))),0)</f>
        <v>5</v>
      </c>
      <c r="E986" s="16">
        <f t="shared" si="31"/>
        <v>0</v>
      </c>
      <c r="F986" s="16">
        <f>IF(AND(C986&lt;&gt;0,SUM(C$1:$D986)=SUM(C$1:$D986)),ROW(),0)</f>
        <v>0</v>
      </c>
      <c r="G986" s="16">
        <f t="array" ref="G986">IF(ROW()-IFERROR(INDEX(F$2:F986,MATCH(2,1/(F$2:F986&lt;&gt;0))),0)&gt;22,22,ROW()-IFERROR(INDEX(F$2:F986,MATCH(2,1/(F$2:F986&lt;&gt;0))),0))</f>
        <v>22</v>
      </c>
    </row>
    <row r="987" spans="1:7">
      <c r="A987" s="5">
        <v>44946</v>
      </c>
      <c r="B987" s="7">
        <v>0</v>
      </c>
      <c r="C987" s="7">
        <f t="shared" si="30"/>
        <v>0</v>
      </c>
      <c r="D987" s="16">
        <f t="array" ref="D987">IFERROR(INDEX(C$2:C987,MATCH(2,1/(C$2:C987&lt;&gt;0))),0)</f>
        <v>5</v>
      </c>
      <c r="E987" s="16">
        <f t="shared" si="31"/>
        <v>0</v>
      </c>
      <c r="F987" s="16">
        <f>IF(AND(C987&lt;&gt;0,SUM(C$1:$D987)=SUM(C$1:$D987)),ROW(),0)</f>
        <v>0</v>
      </c>
      <c r="G987" s="16">
        <f t="array" ref="G987">IF(ROW()-IFERROR(INDEX(F$2:F987,MATCH(2,1/(F$2:F987&lt;&gt;0))),0)&gt;22,22,ROW()-IFERROR(INDEX(F$2:F987,MATCH(2,1/(F$2:F987&lt;&gt;0))),0))</f>
        <v>22</v>
      </c>
    </row>
    <row r="988" spans="1:7">
      <c r="A988" s="5">
        <v>44956</v>
      </c>
      <c r="B988" s="7">
        <v>0</v>
      </c>
      <c r="C988" s="7">
        <f t="shared" si="30"/>
        <v>0</v>
      </c>
      <c r="D988" s="16">
        <f t="array" ref="D988">IFERROR(INDEX(C$2:C988,MATCH(2,1/(C$2:C988&lt;&gt;0))),0)</f>
        <v>5</v>
      </c>
      <c r="E988" s="16">
        <f t="shared" si="31"/>
        <v>0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22</v>
      </c>
    </row>
    <row r="989" spans="1:7">
      <c r="A989" s="5">
        <v>44957</v>
      </c>
      <c r="B989" s="7">
        <v>9.8900000000000002E-2</v>
      </c>
      <c r="C989" s="7">
        <f t="shared" si="30"/>
        <v>0</v>
      </c>
      <c r="D989" s="16">
        <f t="array" ref="D989">IFERROR(INDEX(C$2:C989,MATCH(2,1/(C$2:C989&lt;&gt;0))),0)</f>
        <v>5</v>
      </c>
      <c r="E989" s="16">
        <f t="shared" si="31"/>
        <v>0</v>
      </c>
      <c r="F989" s="16">
        <f>IF(AND(C989&lt;&gt;0,SUM(C$1:$D989)=SUM(C$1:$D989)),ROW(),0)</f>
        <v>0</v>
      </c>
      <c r="G989" s="16">
        <f t="array" ref="G989">IF(ROW()-IFERROR(INDEX(F$2:F989,MATCH(2,1/(F$2:F989&lt;&gt;0))),0)&gt;22,22,ROW()-IFERROR(INDEX(F$2:F989,MATCH(2,1/(F$2:F989&lt;&gt;0))),0))</f>
        <v>22</v>
      </c>
    </row>
    <row r="990" spans="1:7">
      <c r="A990" s="5">
        <v>44958</v>
      </c>
      <c r="B990" s="7">
        <v>0</v>
      </c>
      <c r="C990" s="7">
        <f t="shared" si="30"/>
        <v>0</v>
      </c>
      <c r="D990" s="16">
        <f t="array" ref="D990">IFERROR(INDEX(C$2:C990,MATCH(2,1/(C$2:C990&lt;&gt;0))),0)</f>
        <v>5</v>
      </c>
      <c r="E990" s="16">
        <f t="shared" si="31"/>
        <v>0</v>
      </c>
      <c r="F990" s="16">
        <f>IF(AND(C990&lt;&gt;0,SUM(C$1:$D990)=SUM(C$1:$D990)),ROW(),0)</f>
        <v>0</v>
      </c>
      <c r="G990" s="16">
        <f t="array" ref="G990">IF(ROW()-IFERROR(INDEX(F$2:F990,MATCH(2,1/(F$2:F990&lt;&gt;0))),0)&gt;22,22,ROW()-IFERROR(INDEX(F$2:F990,MATCH(2,1/(F$2:F990&lt;&gt;0))),0))</f>
        <v>22</v>
      </c>
    </row>
    <row r="991" spans="1:7">
      <c r="A991" s="5">
        <v>44959</v>
      </c>
      <c r="B991" s="7">
        <v>4.9399999999999999E-2</v>
      </c>
      <c r="C991" s="7">
        <f t="shared" si="30"/>
        <v>0</v>
      </c>
      <c r="D991" s="16">
        <f t="array" ref="D991">IFERROR(INDEX(C$2:C991,MATCH(2,1/(C$2:C991&lt;&gt;0))),0)</f>
        <v>5</v>
      </c>
      <c r="E991" s="16">
        <f t="shared" si="31"/>
        <v>0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22</v>
      </c>
    </row>
    <row r="992" spans="1:7">
      <c r="A992" s="5">
        <v>44960</v>
      </c>
      <c r="B992" s="7">
        <v>0</v>
      </c>
      <c r="C992" s="7">
        <f t="shared" si="30"/>
        <v>0</v>
      </c>
      <c r="D992" s="16">
        <f t="array" ref="D992">IFERROR(INDEX(C$2:C992,MATCH(2,1/(C$2:C992&lt;&gt;0))),0)</f>
        <v>5</v>
      </c>
      <c r="E992" s="16">
        <f t="shared" si="31"/>
        <v>0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22</v>
      </c>
    </row>
    <row r="993" spans="1:7">
      <c r="A993" s="5">
        <v>44963</v>
      </c>
      <c r="B993" s="7">
        <v>0</v>
      </c>
      <c r="C993" s="7">
        <f t="shared" si="30"/>
        <v>0</v>
      </c>
      <c r="D993" s="16">
        <f t="array" ref="D993">IFERROR(INDEX(C$2:C993,MATCH(2,1/(C$2:C993&lt;&gt;0))),0)</f>
        <v>5</v>
      </c>
      <c r="E993" s="16">
        <f t="shared" si="31"/>
        <v>0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22</v>
      </c>
    </row>
    <row r="994" spans="1:7">
      <c r="A994" s="5">
        <v>44964</v>
      </c>
      <c r="B994" s="7">
        <v>0</v>
      </c>
      <c r="C994" s="7">
        <f t="shared" si="30"/>
        <v>0</v>
      </c>
      <c r="D994" s="16">
        <f t="array" ref="D994">IFERROR(INDEX(C$2:C994,MATCH(2,1/(C$2:C994&lt;&gt;0))),0)</f>
        <v>5</v>
      </c>
      <c r="E994" s="16">
        <f t="shared" si="31"/>
        <v>0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22</v>
      </c>
    </row>
    <row r="995" spans="1:7">
      <c r="A995" s="5">
        <v>44965</v>
      </c>
      <c r="B995" s="7">
        <v>0</v>
      </c>
      <c r="C995" s="7">
        <f t="shared" si="30"/>
        <v>0</v>
      </c>
      <c r="D995" s="16">
        <f t="array" ref="D995">IFERROR(INDEX(C$2:C995,MATCH(2,1/(C$2:C995&lt;&gt;0))),0)</f>
        <v>5</v>
      </c>
      <c r="E995" s="16">
        <f t="shared" si="31"/>
        <v>0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22</v>
      </c>
    </row>
    <row r="996" spans="1:7">
      <c r="A996" s="5">
        <v>44966</v>
      </c>
      <c r="B996" s="7">
        <v>0</v>
      </c>
      <c r="C996" s="7">
        <f t="shared" si="30"/>
        <v>0</v>
      </c>
      <c r="D996" s="16">
        <f t="array" ref="D996">IFERROR(INDEX(C$2:C996,MATCH(2,1/(C$2:C996&lt;&gt;0))),0)</f>
        <v>5</v>
      </c>
      <c r="E996" s="16">
        <f t="shared" si="31"/>
        <v>0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22</v>
      </c>
    </row>
    <row r="997" spans="1:7">
      <c r="A997" s="5">
        <v>44967</v>
      </c>
      <c r="B997" s="7">
        <v>4.9399999999999999E-2</v>
      </c>
      <c r="C997" s="7">
        <f t="shared" si="30"/>
        <v>0</v>
      </c>
      <c r="D997" s="16">
        <f t="array" ref="D997">IFERROR(INDEX(C$2:C997,MATCH(2,1/(C$2:C997&lt;&gt;0))),0)</f>
        <v>5</v>
      </c>
      <c r="E997" s="16">
        <f t="shared" si="31"/>
        <v>0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22</v>
      </c>
    </row>
    <row r="998" spans="1:7">
      <c r="A998" s="5">
        <v>44970</v>
      </c>
      <c r="B998" s="7">
        <v>0</v>
      </c>
      <c r="C998" s="7">
        <f t="shared" si="30"/>
        <v>0</v>
      </c>
      <c r="D998" s="16">
        <f t="array" ref="D998">IFERROR(INDEX(C$2:C998,MATCH(2,1/(C$2:C998&lt;&gt;0))),0)</f>
        <v>5</v>
      </c>
      <c r="E998" s="16">
        <f t="shared" si="31"/>
        <v>0</v>
      </c>
      <c r="F998" s="16">
        <f>IF(AND(C998&lt;&gt;0,SUM(C$1:$D998)=SUM(C$1:$D998)),ROW(),0)</f>
        <v>0</v>
      </c>
      <c r="G998" s="16">
        <f t="array" ref="G998">IF(ROW()-IFERROR(INDEX(F$2:F998,MATCH(2,1/(F$2:F998&lt;&gt;0))),0)&gt;22,22,ROW()-IFERROR(INDEX(F$2:F998,MATCH(2,1/(F$2:F998&lt;&gt;0))),0))</f>
        <v>22</v>
      </c>
    </row>
    <row r="999" spans="1:7">
      <c r="A999" s="5">
        <v>44971</v>
      </c>
      <c r="B999" s="7">
        <v>4.9399999999999999E-2</v>
      </c>
      <c r="C999" s="7">
        <f t="shared" si="30"/>
        <v>0</v>
      </c>
      <c r="D999" s="16">
        <f t="array" ref="D999">IFERROR(INDEX(C$2:C999,MATCH(2,1/(C$2:C999&lt;&gt;0))),0)</f>
        <v>5</v>
      </c>
      <c r="E999" s="16">
        <f t="shared" si="31"/>
        <v>0</v>
      </c>
      <c r="F999" s="16">
        <f>IF(AND(C999&lt;&gt;0,SUM(C$1:$D999)=SUM(C$1:$D999)),ROW(),0)</f>
        <v>0</v>
      </c>
      <c r="G999" s="16">
        <f t="array" ref="G999">IF(ROW()-IFERROR(INDEX(F$2:F999,MATCH(2,1/(F$2:F999&lt;&gt;0))),0)&gt;22,22,ROW()-IFERROR(INDEX(F$2:F999,MATCH(2,1/(F$2:F999&lt;&gt;0))),0))</f>
        <v>22</v>
      </c>
    </row>
    <row r="1000" spans="1:7">
      <c r="A1000" s="5">
        <v>44972</v>
      </c>
      <c r="B1000" s="7">
        <v>0</v>
      </c>
      <c r="C1000" s="7">
        <f t="shared" si="30"/>
        <v>0</v>
      </c>
      <c r="D1000" s="16">
        <f t="array" ref="D1000">IFERROR(INDEX(C$2:C1000,MATCH(2,1/(C$2:C1000&lt;&gt;0))),0)</f>
        <v>5</v>
      </c>
      <c r="E1000" s="16">
        <f t="shared" si="31"/>
        <v>0</v>
      </c>
      <c r="F1000" s="16">
        <f>IF(AND(C1000&lt;&gt;0,SUM(C$1:$D1000)=SUM(C$1:$D1000)),ROW(),0)</f>
        <v>0</v>
      </c>
      <c r="G1000" s="16">
        <f t="array" ref="G1000">IF(ROW()-IFERROR(INDEX(F$2:F1000,MATCH(2,1/(F$2:F1000&lt;&gt;0))),0)&gt;22,22,ROW()-IFERROR(INDEX(F$2:F1000,MATCH(2,1/(F$2:F1000&lt;&gt;0))),0))</f>
        <v>22</v>
      </c>
    </row>
    <row r="1001" spans="1:7">
      <c r="A1001" s="5">
        <v>44973</v>
      </c>
      <c r="B1001" s="7">
        <v>4.9299999999999997E-2</v>
      </c>
      <c r="C1001" s="7">
        <f t="shared" si="30"/>
        <v>0</v>
      </c>
      <c r="D1001" s="16">
        <f t="array" ref="D1001">IFERROR(INDEX(C$2:C1001,MATCH(2,1/(C$2:C1001&lt;&gt;0))),0)</f>
        <v>5</v>
      </c>
      <c r="E1001" s="16">
        <f t="shared" si="31"/>
        <v>0</v>
      </c>
      <c r="F1001" s="16">
        <f>IF(AND(C1001&lt;&gt;0,SUM(C$1:$D1001)=SUM(C$1:$D1001)),ROW(),0)</f>
        <v>0</v>
      </c>
      <c r="G1001" s="16">
        <f t="array" ref="G1001">IF(ROW()-IFERROR(INDEX(F$2:F1001,MATCH(2,1/(F$2:F1001&lt;&gt;0))),0)&gt;22,22,ROW()-IFERROR(INDEX(F$2:F1001,MATCH(2,1/(F$2:F1001&lt;&gt;0))),0))</f>
        <v>22</v>
      </c>
    </row>
    <row r="1002" spans="1:7">
      <c r="A1002" s="5">
        <v>44974</v>
      </c>
      <c r="B1002" s="7">
        <v>4.9299999999999997E-2</v>
      </c>
      <c r="C1002" s="7">
        <f t="shared" si="30"/>
        <v>0</v>
      </c>
      <c r="D1002" s="16">
        <f t="array" ref="D1002">IFERROR(INDEX(C$2:C1002,MATCH(2,1/(C$2:C1002&lt;&gt;0))),0)</f>
        <v>5</v>
      </c>
      <c r="E1002" s="16">
        <f t="shared" si="31"/>
        <v>0</v>
      </c>
      <c r="F1002" s="16">
        <f>IF(AND(C1002&lt;&gt;0,SUM(C$1:$D1002)=SUM(C$1:$D1002)),ROW(),0)</f>
        <v>0</v>
      </c>
      <c r="G1002" s="16">
        <f t="array" ref="G1002">IF(ROW()-IFERROR(INDEX(F$2:F1002,MATCH(2,1/(F$2:F1002&lt;&gt;0))),0)&gt;22,22,ROW()-IFERROR(INDEX(F$2:F1002,MATCH(2,1/(F$2:F1002&lt;&gt;0))),0))</f>
        <v>22</v>
      </c>
    </row>
    <row r="1003" spans="1:7">
      <c r="A1003" s="5">
        <v>44977</v>
      </c>
      <c r="B1003" s="7">
        <v>4.9299999999999997E-2</v>
      </c>
      <c r="C1003" s="7">
        <f t="shared" si="30"/>
        <v>0</v>
      </c>
      <c r="D1003" s="16">
        <f t="array" ref="D1003">IFERROR(INDEX(C$2:C1003,MATCH(2,1/(C$2:C1003&lt;&gt;0))),0)</f>
        <v>5</v>
      </c>
      <c r="E1003" s="16">
        <f t="shared" si="31"/>
        <v>0</v>
      </c>
      <c r="F1003" s="16">
        <f>IF(AND(C1003&lt;&gt;0,SUM(C$1:$D1003)=SUM(C$1:$D1003)),ROW(),0)</f>
        <v>0</v>
      </c>
      <c r="G1003" s="16">
        <f t="array" ref="G1003">IF(ROW()-IFERROR(INDEX(F$2:F1003,MATCH(2,1/(F$2:F1003&lt;&gt;0))),0)&gt;22,22,ROW()-IFERROR(INDEX(F$2:F1003,MATCH(2,1/(F$2:F1003&lt;&gt;0))),0))</f>
        <v>22</v>
      </c>
    </row>
    <row r="1004" spans="1:7">
      <c r="A1004" s="5">
        <v>44978</v>
      </c>
      <c r="B1004" s="7">
        <v>0</v>
      </c>
      <c r="C1004" s="7">
        <f t="shared" si="30"/>
        <v>0</v>
      </c>
      <c r="D1004" s="16">
        <f t="array" ref="D1004">IFERROR(INDEX(C$2:C1004,MATCH(2,1/(C$2:C1004&lt;&gt;0))),0)</f>
        <v>5</v>
      </c>
      <c r="E1004" s="16">
        <f t="shared" si="31"/>
        <v>0</v>
      </c>
      <c r="F1004" s="16">
        <f>IF(AND(C1004&lt;&gt;0,SUM(C$1:$D1004)=SUM(C$1:$D1004)),ROW(),0)</f>
        <v>0</v>
      </c>
      <c r="G1004" s="16">
        <f t="array" ref="G1004">IF(ROW()-IFERROR(INDEX(F$2:F1004,MATCH(2,1/(F$2:F1004&lt;&gt;0))),0)&gt;22,22,ROW()-IFERROR(INDEX(F$2:F1004,MATCH(2,1/(F$2:F1004&lt;&gt;0))),0))</f>
        <v>22</v>
      </c>
    </row>
    <row r="1005" spans="1:7">
      <c r="A1005" s="5">
        <v>44979</v>
      </c>
      <c r="B1005" s="7">
        <v>0</v>
      </c>
      <c r="C1005" s="7">
        <f t="shared" si="30"/>
        <v>0</v>
      </c>
      <c r="D1005" s="16">
        <f t="array" ref="D1005">IFERROR(INDEX(C$2:C1005,MATCH(2,1/(C$2:C1005&lt;&gt;0))),0)</f>
        <v>5</v>
      </c>
      <c r="E1005" s="16">
        <f t="shared" si="31"/>
        <v>0</v>
      </c>
      <c r="F1005" s="16">
        <f>IF(AND(C1005&lt;&gt;0,SUM(C$1:$D1005)=SUM(C$1:$D1005)),ROW(),0)</f>
        <v>0</v>
      </c>
      <c r="G1005" s="16">
        <f t="array" ref="G1005">IF(ROW()-IFERROR(INDEX(F$2:F1005,MATCH(2,1/(F$2:F1005&lt;&gt;0))),0)&gt;22,22,ROW()-IFERROR(INDEX(F$2:F1005,MATCH(2,1/(F$2:F1005&lt;&gt;0))),0))</f>
        <v>22</v>
      </c>
    </row>
    <row r="1006" spans="1:7">
      <c r="A1006" s="5">
        <v>44980</v>
      </c>
      <c r="B1006" s="7">
        <v>0</v>
      </c>
      <c r="C1006" s="7">
        <f t="shared" si="30"/>
        <v>0</v>
      </c>
      <c r="D1006" s="16">
        <f t="array" ref="D1006">IFERROR(INDEX(C$2:C1006,MATCH(2,1/(C$2:C1006&lt;&gt;0))),0)</f>
        <v>5</v>
      </c>
      <c r="E1006" s="16">
        <f t="shared" si="31"/>
        <v>0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22</v>
      </c>
    </row>
    <row r="1007" spans="1:7">
      <c r="A1007" s="5">
        <v>44981</v>
      </c>
      <c r="B1007" s="7">
        <v>0</v>
      </c>
      <c r="C1007" s="7">
        <f t="shared" si="30"/>
        <v>0</v>
      </c>
      <c r="D1007" s="16">
        <f t="array" ref="D1007">IFERROR(INDEX(C$2:C1007,MATCH(2,1/(C$2:C1007&lt;&gt;0))),0)</f>
        <v>5</v>
      </c>
      <c r="E1007" s="16">
        <f t="shared" si="31"/>
        <v>0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22</v>
      </c>
    </row>
    <row r="1008" spans="1:7">
      <c r="A1008" s="5">
        <v>44984</v>
      </c>
      <c r="B1008" s="7">
        <v>0</v>
      </c>
      <c r="C1008" s="7">
        <f t="shared" si="30"/>
        <v>0</v>
      </c>
      <c r="D1008" s="16">
        <f t="array" ref="D1008">IFERROR(INDEX(C$2:C1008,MATCH(2,1/(C$2:C1008&lt;&gt;0))),0)</f>
        <v>5</v>
      </c>
      <c r="E1008" s="16">
        <f t="shared" si="31"/>
        <v>0</v>
      </c>
      <c r="F1008" s="16">
        <f>IF(AND(C1008&lt;&gt;0,SUM(C$1:$D1008)=SUM(C$1:$D1008)),ROW(),0)</f>
        <v>0</v>
      </c>
      <c r="G1008" s="16">
        <f t="array" ref="G1008">IF(ROW()-IFERROR(INDEX(F$2:F1008,MATCH(2,1/(F$2:F1008&lt;&gt;0))),0)&gt;22,22,ROW()-IFERROR(INDEX(F$2:F1008,MATCH(2,1/(F$2:F1008&lt;&gt;0))),0))</f>
        <v>22</v>
      </c>
    </row>
    <row r="1009" spans="1:7">
      <c r="A1009" s="5">
        <v>44985</v>
      </c>
      <c r="B1009" s="7">
        <v>0</v>
      </c>
      <c r="C1009" s="7">
        <f t="shared" si="30"/>
        <v>0</v>
      </c>
      <c r="D1009" s="16">
        <f t="array" ref="D1009">IFERROR(INDEX(C$2:C1009,MATCH(2,1/(C$2:C1009&lt;&gt;0))),0)</f>
        <v>5</v>
      </c>
      <c r="E1009" s="16">
        <f t="shared" si="31"/>
        <v>0</v>
      </c>
      <c r="F1009" s="16">
        <f>IF(AND(C1009&lt;&gt;0,SUM(C$1:$D1009)=SUM(C$1:$D1009)),ROW(),0)</f>
        <v>0</v>
      </c>
      <c r="G1009" s="16">
        <f t="array" ref="G1009">IF(ROW()-IFERROR(INDEX(F$2:F1009,MATCH(2,1/(F$2:F1009&lt;&gt;0))),0)&gt;22,22,ROW()-IFERROR(INDEX(F$2:F1009,MATCH(2,1/(F$2:F1009&lt;&gt;0))),0))</f>
        <v>22</v>
      </c>
    </row>
    <row r="1010" spans="1:7">
      <c r="A1010" s="5">
        <v>44986</v>
      </c>
      <c r="B1010" s="7">
        <v>0</v>
      </c>
      <c r="C1010" s="7">
        <f t="shared" si="30"/>
        <v>0</v>
      </c>
      <c r="D1010" s="16">
        <f t="array" ref="D1010">IFERROR(INDEX(C$2:C1010,MATCH(2,1/(C$2:C1010&lt;&gt;0))),0)</f>
        <v>5</v>
      </c>
      <c r="E1010" s="16">
        <f t="shared" si="31"/>
        <v>0</v>
      </c>
      <c r="F1010" s="16">
        <f>IF(AND(C1010&lt;&gt;0,SUM(C$1:$D1010)=SUM(C$1:$D1010)),ROW(),0)</f>
        <v>0</v>
      </c>
      <c r="G1010" s="16">
        <f t="array" ref="G1010">IF(ROW()-IFERROR(INDEX(F$2:F1010,MATCH(2,1/(F$2:F1010&lt;&gt;0))),0)&gt;22,22,ROW()-IFERROR(INDEX(F$2:F1010,MATCH(2,1/(F$2:F1010&lt;&gt;0))),0))</f>
        <v>22</v>
      </c>
    </row>
    <row r="1011" spans="1:7">
      <c r="A1011" s="5">
        <v>44987</v>
      </c>
      <c r="B1011" s="7">
        <v>4.9299999999999997E-2</v>
      </c>
      <c r="C1011" s="7">
        <f t="shared" si="30"/>
        <v>0</v>
      </c>
      <c r="D1011" s="16">
        <f t="array" ref="D1011">IFERROR(INDEX(C$2:C1011,MATCH(2,1/(C$2:C1011&lt;&gt;0))),0)</f>
        <v>5</v>
      </c>
      <c r="E1011" s="16">
        <f t="shared" si="31"/>
        <v>0</v>
      </c>
      <c r="F1011" s="16">
        <f>IF(AND(C1011&lt;&gt;0,SUM(C$1:$D1011)=SUM(C$1:$D1011)),ROW(),0)</f>
        <v>0</v>
      </c>
      <c r="G1011" s="16">
        <f t="array" ref="G1011">IF(ROW()-IFERROR(INDEX(F$2:F1011,MATCH(2,1/(F$2:F1011&lt;&gt;0))),0)&gt;22,22,ROW()-IFERROR(INDEX(F$2:F1011,MATCH(2,1/(F$2:F1011&lt;&gt;0))),0))</f>
        <v>22</v>
      </c>
    </row>
    <row r="1012" spans="1:7">
      <c r="A1012" s="5">
        <v>44988</v>
      </c>
      <c r="B1012" s="7">
        <v>4.9299999999999997E-2</v>
      </c>
      <c r="C1012" s="7">
        <f t="shared" si="30"/>
        <v>0</v>
      </c>
      <c r="D1012" s="16">
        <f t="array" ref="D1012">IFERROR(INDEX(C$2:C1012,MATCH(2,1/(C$2:C1012&lt;&gt;0))),0)</f>
        <v>5</v>
      </c>
      <c r="E1012" s="16">
        <f t="shared" si="31"/>
        <v>0</v>
      </c>
      <c r="F1012" s="16">
        <f>IF(AND(C1012&lt;&gt;0,SUM(C$1:$D1012)=SUM(C$1:$D1012)),ROW(),0)</f>
        <v>0</v>
      </c>
      <c r="G1012" s="16">
        <f t="array" ref="G1012">IF(ROW()-IFERROR(INDEX(F$2:F1012,MATCH(2,1/(F$2:F1012&lt;&gt;0))),0)&gt;22,22,ROW()-IFERROR(INDEX(F$2:F1012,MATCH(2,1/(F$2:F1012&lt;&gt;0))),0))</f>
        <v>22</v>
      </c>
    </row>
    <row r="1013" spans="1:7">
      <c r="A1013" s="5">
        <v>44991</v>
      </c>
      <c r="B1013" s="7">
        <v>9.8500000000000004E-2</v>
      </c>
      <c r="C1013" s="7">
        <f t="shared" si="30"/>
        <v>0</v>
      </c>
      <c r="D1013" s="16">
        <f t="array" ref="D1013">IFERROR(INDEX(C$2:C1013,MATCH(2,1/(C$2:C1013&lt;&gt;0))),0)</f>
        <v>5</v>
      </c>
      <c r="E1013" s="16">
        <f t="shared" si="31"/>
        <v>0</v>
      </c>
      <c r="F1013" s="16">
        <f>IF(AND(C1013&lt;&gt;0,SUM(C$1:$D1013)=SUM(C$1:$D1013)),ROW(),0)</f>
        <v>0</v>
      </c>
      <c r="G1013" s="16">
        <f t="array" ref="G1013">IF(ROW()-IFERROR(INDEX(F$2:F1013,MATCH(2,1/(F$2:F1013&lt;&gt;0))),0)&gt;22,22,ROW()-IFERROR(INDEX(F$2:F1013,MATCH(2,1/(F$2:F1013&lt;&gt;0))),0))</f>
        <v>22</v>
      </c>
    </row>
    <row r="1014" spans="1:7">
      <c r="A1014" s="5">
        <v>44992</v>
      </c>
      <c r="B1014" s="7">
        <v>0</v>
      </c>
      <c r="C1014" s="7">
        <f t="shared" si="30"/>
        <v>0</v>
      </c>
      <c r="D1014" s="16">
        <f t="array" ref="D1014">IFERROR(INDEX(C$2:C1014,MATCH(2,1/(C$2:C1014&lt;&gt;0))),0)</f>
        <v>5</v>
      </c>
      <c r="E1014" s="16">
        <f t="shared" si="31"/>
        <v>0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22</v>
      </c>
    </row>
    <row r="1015" spans="1:7">
      <c r="A1015" s="5">
        <v>44993</v>
      </c>
      <c r="B1015" s="7">
        <v>0</v>
      </c>
      <c r="C1015" s="7">
        <f t="shared" si="30"/>
        <v>0</v>
      </c>
      <c r="D1015" s="16">
        <f t="array" ref="D1015">IFERROR(INDEX(C$2:C1015,MATCH(2,1/(C$2:C1015&lt;&gt;0))),0)</f>
        <v>5</v>
      </c>
      <c r="E1015" s="16">
        <f t="shared" si="31"/>
        <v>0</v>
      </c>
      <c r="F1015" s="16">
        <f>IF(AND(C1015&lt;&gt;0,SUM(C$1:$D1015)=SUM(C$1:$D1015)),ROW(),0)</f>
        <v>0</v>
      </c>
      <c r="G1015" s="16">
        <f t="array" ref="G1015">IF(ROW()-IFERROR(INDEX(F$2:F1015,MATCH(2,1/(F$2:F1015&lt;&gt;0))),0)&gt;22,22,ROW()-IFERROR(INDEX(F$2:F1015,MATCH(2,1/(F$2:F1015&lt;&gt;0))),0))</f>
        <v>22</v>
      </c>
    </row>
    <row r="1016" spans="1:7">
      <c r="A1016" s="5">
        <v>44994</v>
      </c>
      <c r="B1016" s="7">
        <v>0</v>
      </c>
      <c r="C1016" s="7">
        <f t="shared" si="30"/>
        <v>0</v>
      </c>
      <c r="D1016" s="16">
        <f t="array" ref="D1016">IFERROR(INDEX(C$2:C1016,MATCH(2,1/(C$2:C1016&lt;&gt;0))),0)</f>
        <v>5</v>
      </c>
      <c r="E1016" s="16">
        <f t="shared" si="31"/>
        <v>0</v>
      </c>
      <c r="F1016" s="16">
        <f>IF(AND(C1016&lt;&gt;0,SUM(C$1:$D1016)=SUM(C$1:$D1016)),ROW(),0)</f>
        <v>0</v>
      </c>
      <c r="G1016" s="16">
        <f t="array" ref="G1016">IF(ROW()-IFERROR(INDEX(F$2:F1016,MATCH(2,1/(F$2:F1016&lt;&gt;0))),0)&gt;22,22,ROW()-IFERROR(INDEX(F$2:F1016,MATCH(2,1/(F$2:F1016&lt;&gt;0))),0))</f>
        <v>22</v>
      </c>
    </row>
    <row r="1017" spans="1:7">
      <c r="A1017" s="5">
        <v>44995</v>
      </c>
      <c r="B1017" s="7">
        <v>4.9200000000000001E-2</v>
      </c>
      <c r="C1017" s="7">
        <f t="shared" si="30"/>
        <v>0</v>
      </c>
      <c r="D1017" s="16">
        <f t="array" ref="D1017">IFERROR(INDEX(C$2:C1017,MATCH(2,1/(C$2:C1017&lt;&gt;0))),0)</f>
        <v>5</v>
      </c>
      <c r="E1017" s="16">
        <f t="shared" si="31"/>
        <v>0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22</v>
      </c>
    </row>
    <row r="1018" spans="1:7">
      <c r="A1018" s="5">
        <v>44998</v>
      </c>
      <c r="B1018" s="7">
        <v>0</v>
      </c>
      <c r="C1018" s="7">
        <f t="shared" si="30"/>
        <v>0</v>
      </c>
      <c r="D1018" s="16">
        <f t="array" ref="D1018">IFERROR(INDEX(C$2:C1018,MATCH(2,1/(C$2:C1018&lt;&gt;0))),0)</f>
        <v>5</v>
      </c>
      <c r="E1018" s="16">
        <f t="shared" si="31"/>
        <v>0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22</v>
      </c>
    </row>
    <row r="1019" spans="1:7">
      <c r="A1019" s="5">
        <v>44999</v>
      </c>
      <c r="B1019" s="7">
        <v>4.9200000000000001E-2</v>
      </c>
      <c r="C1019" s="7">
        <f t="shared" si="30"/>
        <v>0</v>
      </c>
      <c r="D1019" s="16">
        <f t="array" ref="D1019">IFERROR(INDEX(C$2:C1019,MATCH(2,1/(C$2:C1019&lt;&gt;0))),0)</f>
        <v>5</v>
      </c>
      <c r="E1019" s="16">
        <f t="shared" si="31"/>
        <v>0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22</v>
      </c>
    </row>
    <row r="1020" spans="1:7">
      <c r="A1020" s="5">
        <v>45000</v>
      </c>
      <c r="B1020" s="7">
        <v>0</v>
      </c>
      <c r="C1020" s="7">
        <f t="shared" si="30"/>
        <v>0</v>
      </c>
      <c r="D1020" s="16">
        <f t="array" ref="D1020">IFERROR(INDEX(C$2:C1020,MATCH(2,1/(C$2:C1020&lt;&gt;0))),0)</f>
        <v>5</v>
      </c>
      <c r="E1020" s="16">
        <f t="shared" si="31"/>
        <v>0</v>
      </c>
      <c r="F1020" s="16">
        <f>IF(AND(C1020&lt;&gt;0,SUM(C$1:$D1020)=SUM(C$1:$D1020)),ROW(),0)</f>
        <v>0</v>
      </c>
      <c r="G1020" s="16">
        <f t="array" ref="G1020">IF(ROW()-IFERROR(INDEX(F$2:F1020,MATCH(2,1/(F$2:F1020&lt;&gt;0))),0)&gt;22,22,ROW()-IFERROR(INDEX(F$2:F1020,MATCH(2,1/(F$2:F1020&lt;&gt;0))),0))</f>
        <v>22</v>
      </c>
    </row>
    <row r="1021" spans="1:7">
      <c r="A1021" s="5">
        <v>45001</v>
      </c>
      <c r="B1021" s="7">
        <v>0.14729999999999999</v>
      </c>
      <c r="C1021" s="7">
        <f t="shared" si="30"/>
        <v>0</v>
      </c>
      <c r="D1021" s="16">
        <f t="array" ref="D1021">IFERROR(INDEX(C$2:C1021,MATCH(2,1/(C$2:C1021&lt;&gt;0))),0)</f>
        <v>5</v>
      </c>
      <c r="E1021" s="16">
        <f t="shared" si="31"/>
        <v>0</v>
      </c>
      <c r="F1021" s="16">
        <f>IF(AND(C1021&lt;&gt;0,SUM(C$1:$D1021)=SUM(C$1:$D1021)),ROW(),0)</f>
        <v>0</v>
      </c>
      <c r="G1021" s="16">
        <f t="array" ref="G1021">IF(ROW()-IFERROR(INDEX(F$2:F1021,MATCH(2,1/(F$2:F1021&lt;&gt;0))),0)&gt;22,22,ROW()-IFERROR(INDEX(F$2:F1021,MATCH(2,1/(F$2:F1021&lt;&gt;0))),0))</f>
        <v>22</v>
      </c>
    </row>
    <row r="1022" spans="1:7">
      <c r="A1022" s="5">
        <v>45002</v>
      </c>
      <c r="B1022" s="7">
        <v>0</v>
      </c>
      <c r="C1022" s="7">
        <f t="shared" si="30"/>
        <v>0</v>
      </c>
      <c r="D1022" s="16">
        <f t="array" ref="D1022">IFERROR(INDEX(C$2:C1022,MATCH(2,1/(C$2:C1022&lt;&gt;0))),0)</f>
        <v>5</v>
      </c>
      <c r="E1022" s="16">
        <f t="shared" si="31"/>
        <v>0</v>
      </c>
      <c r="F1022" s="16">
        <f>IF(AND(C1022&lt;&gt;0,SUM(C$1:$D1022)=SUM(C$1:$D1022)),ROW(),0)</f>
        <v>0</v>
      </c>
      <c r="G1022" s="16">
        <f t="array" ref="G1022">IF(ROW()-IFERROR(INDEX(F$2:F1022,MATCH(2,1/(F$2:F1022&lt;&gt;0))),0)&gt;22,22,ROW()-IFERROR(INDEX(F$2:F1022,MATCH(2,1/(F$2:F1022&lt;&gt;0))),0))</f>
        <v>22</v>
      </c>
    </row>
    <row r="1023" spans="1:7">
      <c r="A1023" s="5">
        <v>45005</v>
      </c>
      <c r="B1023" s="7">
        <v>0.29409999999999997</v>
      </c>
      <c r="C1023" s="7">
        <f t="shared" si="30"/>
        <v>0</v>
      </c>
      <c r="D1023" s="16">
        <f t="array" ref="D1023">IFERROR(INDEX(C$2:C1023,MATCH(2,1/(C$2:C1023&lt;&gt;0))),0)</f>
        <v>5</v>
      </c>
      <c r="E1023" s="16">
        <f t="shared" si="31"/>
        <v>0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22</v>
      </c>
    </row>
    <row r="1024" spans="1:7">
      <c r="A1024" s="5">
        <v>45006</v>
      </c>
      <c r="B1024" s="7">
        <v>4.9000000000000002E-2</v>
      </c>
      <c r="C1024" s="7">
        <f t="shared" si="30"/>
        <v>0</v>
      </c>
      <c r="D1024" s="16">
        <f t="array" ref="D1024">IFERROR(INDEX(C$2:C1024,MATCH(2,1/(C$2:C1024&lt;&gt;0))),0)</f>
        <v>5</v>
      </c>
      <c r="E1024" s="16">
        <f t="shared" si="31"/>
        <v>0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22</v>
      </c>
    </row>
    <row r="1025" spans="1:7">
      <c r="A1025" s="5">
        <v>45007</v>
      </c>
      <c r="B1025" s="7">
        <v>9.7900000000000001E-2</v>
      </c>
      <c r="C1025" s="7">
        <f t="shared" si="30"/>
        <v>0</v>
      </c>
      <c r="D1025" s="16">
        <f t="array" ref="D1025">IFERROR(INDEX(C$2:C1025,MATCH(2,1/(C$2:C1025&lt;&gt;0))),0)</f>
        <v>5</v>
      </c>
      <c r="E1025" s="16">
        <f t="shared" si="31"/>
        <v>0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22</v>
      </c>
    </row>
    <row r="1026" spans="1:7">
      <c r="A1026" s="5">
        <v>45008</v>
      </c>
      <c r="B1026" s="7">
        <v>0.14680000000000001</v>
      </c>
      <c r="C1026" s="7">
        <f t="shared" si="30"/>
        <v>0</v>
      </c>
      <c r="D1026" s="16">
        <f t="array" ref="D1026">IFERROR(INDEX(C$2:C1026,MATCH(2,1/(C$2:C1026&lt;&gt;0))),0)</f>
        <v>5</v>
      </c>
      <c r="E1026" s="16">
        <f t="shared" si="31"/>
        <v>0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22</v>
      </c>
    </row>
    <row r="1027" spans="1:7">
      <c r="A1027" s="5">
        <v>45009</v>
      </c>
      <c r="B1027" s="7">
        <v>9.7799999999999998E-2</v>
      </c>
      <c r="C1027" s="7">
        <f t="shared" ref="C1027:C1090" si="32">IF(B1027&gt;10,5,0)</f>
        <v>0</v>
      </c>
      <c r="D1027" s="16">
        <f t="array" ref="D1027">IFERROR(INDEX(C$2:C1027,MATCH(2,1/(C$2:C1027&lt;&gt;0))),0)</f>
        <v>5</v>
      </c>
      <c r="E1027" s="16">
        <f t="shared" ref="E1027:E1090" si="33">IF(D1027=0,0,IF(D1027&lt;0,-1*(ABS(D1027)-G1027*ABS(D1027)/22),D1027-G1027*D1027/22))</f>
        <v>0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22</v>
      </c>
    </row>
    <row r="1028" spans="1:7">
      <c r="A1028" s="5">
        <v>45012</v>
      </c>
      <c r="B1028" s="7">
        <v>0</v>
      </c>
      <c r="C1028" s="7">
        <f t="shared" si="32"/>
        <v>0</v>
      </c>
      <c r="D1028" s="16">
        <f t="array" ref="D1028">IFERROR(INDEX(C$2:C1028,MATCH(2,1/(C$2:C1028&lt;&gt;0))),0)</f>
        <v>5</v>
      </c>
      <c r="E1028" s="16">
        <f t="shared" si="33"/>
        <v>0</v>
      </c>
      <c r="F1028" s="16">
        <f>IF(AND(C1028&lt;&gt;0,SUM(C$1:$D1028)=SUM(C$1:$D1028)),ROW(),0)</f>
        <v>0</v>
      </c>
      <c r="G1028" s="16">
        <f t="array" ref="G1028">IF(ROW()-IFERROR(INDEX(F$2:F1028,MATCH(2,1/(F$2:F1028&lt;&gt;0))),0)&gt;22,22,ROW()-IFERROR(INDEX(F$2:F1028,MATCH(2,1/(F$2:F1028&lt;&gt;0))),0))</f>
        <v>22</v>
      </c>
    </row>
    <row r="1029" spans="1:7">
      <c r="A1029" s="5">
        <v>45013</v>
      </c>
      <c r="B1029" s="7">
        <v>0</v>
      </c>
      <c r="C1029" s="7">
        <f t="shared" si="32"/>
        <v>0</v>
      </c>
      <c r="D1029" s="16">
        <f t="array" ref="D1029">IFERROR(INDEX(C$2:C1029,MATCH(2,1/(C$2:C1029&lt;&gt;0))),0)</f>
        <v>5</v>
      </c>
      <c r="E1029" s="16">
        <f t="shared" si="33"/>
        <v>0</v>
      </c>
      <c r="F1029" s="16">
        <f>IF(AND(C1029&lt;&gt;0,SUM(C$1:$D1029)=SUM(C$1:$D1029)),ROW(),0)</f>
        <v>0</v>
      </c>
      <c r="G1029" s="16">
        <f t="array" ref="G1029">IF(ROW()-IFERROR(INDEX(F$2:F1029,MATCH(2,1/(F$2:F1029&lt;&gt;0))),0)&gt;22,22,ROW()-IFERROR(INDEX(F$2:F1029,MATCH(2,1/(F$2:F1029&lt;&gt;0))),0))</f>
        <v>22</v>
      </c>
    </row>
    <row r="1030" spans="1:7">
      <c r="A1030" s="5">
        <v>45014</v>
      </c>
      <c r="B1030" s="7">
        <v>0</v>
      </c>
      <c r="C1030" s="7">
        <f t="shared" si="32"/>
        <v>0</v>
      </c>
      <c r="D1030" s="16">
        <f t="array" ref="D1030">IFERROR(INDEX(C$2:C1030,MATCH(2,1/(C$2:C1030&lt;&gt;0))),0)</f>
        <v>5</v>
      </c>
      <c r="E1030" s="16">
        <f t="shared" si="33"/>
        <v>0</v>
      </c>
      <c r="F1030" s="16">
        <f>IF(AND(C1030&lt;&gt;0,SUM(C$1:$D1030)=SUM(C$1:$D1030)),ROW(),0)</f>
        <v>0</v>
      </c>
      <c r="G1030" s="16">
        <f t="array" ref="G1030">IF(ROW()-IFERROR(INDEX(F$2:F1030,MATCH(2,1/(F$2:F1030&lt;&gt;0))),0)&gt;22,22,ROW()-IFERROR(INDEX(F$2:F1030,MATCH(2,1/(F$2:F1030&lt;&gt;0))),0))</f>
        <v>22</v>
      </c>
    </row>
    <row r="1031" spans="1:7">
      <c r="A1031" s="5">
        <v>45015</v>
      </c>
      <c r="B1031" s="7">
        <v>0</v>
      </c>
      <c r="C1031" s="7">
        <f t="shared" si="32"/>
        <v>0</v>
      </c>
      <c r="D1031" s="16">
        <f t="array" ref="D1031">IFERROR(INDEX(C$2:C1031,MATCH(2,1/(C$2:C1031&lt;&gt;0))),0)</f>
        <v>5</v>
      </c>
      <c r="E1031" s="16">
        <f t="shared" si="33"/>
        <v>0</v>
      </c>
      <c r="F1031" s="16">
        <f>IF(AND(C1031&lt;&gt;0,SUM(C$1:$D1031)=SUM(C$1:$D1031)),ROW(),0)</f>
        <v>0</v>
      </c>
      <c r="G1031" s="16">
        <f t="array" ref="G1031">IF(ROW()-IFERROR(INDEX(F$2:F1031,MATCH(2,1/(F$2:F1031&lt;&gt;0))),0)&gt;22,22,ROW()-IFERROR(INDEX(F$2:F1031,MATCH(2,1/(F$2:F1031&lt;&gt;0))),0))</f>
        <v>22</v>
      </c>
    </row>
    <row r="1032" spans="1:7">
      <c r="A1032" s="5">
        <v>45016</v>
      </c>
      <c r="B1032" s="7">
        <v>0</v>
      </c>
      <c r="C1032" s="7">
        <f t="shared" si="32"/>
        <v>0</v>
      </c>
      <c r="D1032" s="16">
        <f t="array" ref="D1032">IFERROR(INDEX(C$2:C1032,MATCH(2,1/(C$2:C1032&lt;&gt;0))),0)</f>
        <v>5</v>
      </c>
      <c r="E1032" s="16">
        <f t="shared" si="33"/>
        <v>0</v>
      </c>
      <c r="F1032" s="16">
        <f>IF(AND(C1032&lt;&gt;0,SUM(C$1:$D1032)=SUM(C$1:$D1032)),ROW(),0)</f>
        <v>0</v>
      </c>
      <c r="G1032" s="16">
        <f t="array" ref="G1032">IF(ROW()-IFERROR(INDEX(F$2:F1032,MATCH(2,1/(F$2:F1032&lt;&gt;0))),0)&gt;22,22,ROW()-IFERROR(INDEX(F$2:F1032,MATCH(2,1/(F$2:F1032&lt;&gt;0))),0))</f>
        <v>22</v>
      </c>
    </row>
    <row r="1033" spans="1:7">
      <c r="A1033" s="5">
        <v>45019</v>
      </c>
      <c r="B1033" s="7">
        <v>0</v>
      </c>
      <c r="C1033" s="7">
        <f t="shared" si="32"/>
        <v>0</v>
      </c>
      <c r="D1033" s="16">
        <f t="array" ref="D1033">IFERROR(INDEX(C$2:C1033,MATCH(2,1/(C$2:C1033&lt;&gt;0))),0)</f>
        <v>5</v>
      </c>
      <c r="E1033" s="16">
        <f t="shared" si="33"/>
        <v>0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22</v>
      </c>
    </row>
    <row r="1034" spans="1:7">
      <c r="A1034" s="5">
        <v>45020</v>
      </c>
      <c r="B1034" s="7">
        <v>4.8800000000000003E-2</v>
      </c>
      <c r="C1034" s="7">
        <f t="shared" si="32"/>
        <v>0</v>
      </c>
      <c r="D1034" s="16">
        <f t="array" ref="D1034">IFERROR(INDEX(C$2:C1034,MATCH(2,1/(C$2:C1034&lt;&gt;0))),0)</f>
        <v>5</v>
      </c>
      <c r="E1034" s="16">
        <f t="shared" si="33"/>
        <v>0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22</v>
      </c>
    </row>
    <row r="1035" spans="1:7">
      <c r="A1035" s="5">
        <v>45022</v>
      </c>
      <c r="B1035" s="7">
        <v>0.19520000000000001</v>
      </c>
      <c r="C1035" s="7">
        <f t="shared" si="32"/>
        <v>0</v>
      </c>
      <c r="D1035" s="16">
        <f t="array" ref="D1035">IFERROR(INDEX(C$2:C1035,MATCH(2,1/(C$2:C1035&lt;&gt;0))),0)</f>
        <v>5</v>
      </c>
      <c r="E1035" s="16">
        <f t="shared" si="33"/>
        <v>0</v>
      </c>
      <c r="F1035" s="16">
        <f>IF(AND(C1035&lt;&gt;0,SUM(C$1:$D1035)=SUM(C$1:$D1035)),ROW(),0)</f>
        <v>0</v>
      </c>
      <c r="G1035" s="16">
        <f t="array" ref="G1035">IF(ROW()-IFERROR(INDEX(F$2:F1035,MATCH(2,1/(F$2:F1035&lt;&gt;0))),0)&gt;22,22,ROW()-IFERROR(INDEX(F$2:F1035,MATCH(2,1/(F$2:F1035&lt;&gt;0))),0))</f>
        <v>22</v>
      </c>
    </row>
    <row r="1036" spans="1:7">
      <c r="A1036" s="5">
        <v>45023</v>
      </c>
      <c r="B1036" s="7">
        <v>4.8800000000000003E-2</v>
      </c>
      <c r="C1036" s="7">
        <f t="shared" si="32"/>
        <v>0</v>
      </c>
      <c r="D1036" s="16">
        <f t="array" ref="D1036">IFERROR(INDEX(C$2:C1036,MATCH(2,1/(C$2:C1036&lt;&gt;0))),0)</f>
        <v>5</v>
      </c>
      <c r="E1036" s="16">
        <f t="shared" si="33"/>
        <v>0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22</v>
      </c>
    </row>
    <row r="1037" spans="1:7">
      <c r="A1037" s="5">
        <v>45026</v>
      </c>
      <c r="B1037" s="7">
        <v>0.39019999999999999</v>
      </c>
      <c r="C1037" s="7">
        <f t="shared" si="32"/>
        <v>0</v>
      </c>
      <c r="D1037" s="16">
        <f t="array" ref="D1037">IFERROR(INDEX(C$2:C1037,MATCH(2,1/(C$2:C1037&lt;&gt;0))),0)</f>
        <v>5</v>
      </c>
      <c r="E1037" s="16">
        <f t="shared" si="33"/>
        <v>0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22</v>
      </c>
    </row>
    <row r="1038" spans="1:7">
      <c r="A1038" s="5">
        <v>45027</v>
      </c>
      <c r="B1038" s="7">
        <v>4.8800000000000003E-2</v>
      </c>
      <c r="C1038" s="7">
        <f t="shared" si="32"/>
        <v>0</v>
      </c>
      <c r="D1038" s="16">
        <f t="array" ref="D1038">IFERROR(INDEX(C$2:C1038,MATCH(2,1/(C$2:C1038&lt;&gt;0))),0)</f>
        <v>5</v>
      </c>
      <c r="E1038" s="16">
        <f t="shared" si="33"/>
        <v>0</v>
      </c>
      <c r="F1038" s="16">
        <f>IF(AND(C1038&lt;&gt;0,SUM(C$1:$D1038)=SUM(C$1:$D1038)),ROW(),0)</f>
        <v>0</v>
      </c>
      <c r="G1038" s="16">
        <f t="array" ref="G1038">IF(ROW()-IFERROR(INDEX(F$2:F1038,MATCH(2,1/(F$2:F1038&lt;&gt;0))),0)&gt;22,22,ROW()-IFERROR(INDEX(F$2:F1038,MATCH(2,1/(F$2:F1038&lt;&gt;0))),0))</f>
        <v>22</v>
      </c>
    </row>
    <row r="1039" spans="1:7">
      <c r="A1039" s="5">
        <v>45028</v>
      </c>
      <c r="B1039" s="7">
        <v>4.87E-2</v>
      </c>
      <c r="C1039" s="7">
        <f t="shared" si="32"/>
        <v>0</v>
      </c>
      <c r="D1039" s="16">
        <f t="array" ref="D1039">IFERROR(INDEX(C$2:C1039,MATCH(2,1/(C$2:C1039&lt;&gt;0))),0)</f>
        <v>5</v>
      </c>
      <c r="E1039" s="16">
        <f t="shared" si="33"/>
        <v>0</v>
      </c>
      <c r="F1039" s="16">
        <f>IF(AND(C1039&lt;&gt;0,SUM(C$1:$D1039)=SUM(C$1:$D1039)),ROW(),0)</f>
        <v>0</v>
      </c>
      <c r="G1039" s="16">
        <f t="array" ref="G1039">IF(ROW()-IFERROR(INDEX(F$2:F1039,MATCH(2,1/(F$2:F1039&lt;&gt;0))),0)&gt;22,22,ROW()-IFERROR(INDEX(F$2:F1039,MATCH(2,1/(F$2:F1039&lt;&gt;0))),0))</f>
        <v>22</v>
      </c>
    </row>
    <row r="1040" spans="1:7">
      <c r="A1040" s="5">
        <v>45029</v>
      </c>
      <c r="B1040" s="7">
        <v>4.87E-2</v>
      </c>
      <c r="C1040" s="7">
        <f t="shared" si="32"/>
        <v>0</v>
      </c>
      <c r="D1040" s="16">
        <f t="array" ref="D1040">IFERROR(INDEX(C$2:C1040,MATCH(2,1/(C$2:C1040&lt;&gt;0))),0)</f>
        <v>5</v>
      </c>
      <c r="E1040" s="16">
        <f t="shared" si="33"/>
        <v>0</v>
      </c>
      <c r="F1040" s="16">
        <f>IF(AND(C1040&lt;&gt;0,SUM(C$1:$D1040)=SUM(C$1:$D1040)),ROW(),0)</f>
        <v>0</v>
      </c>
      <c r="G1040" s="16">
        <f t="array" ref="G1040">IF(ROW()-IFERROR(INDEX(F$2:F1040,MATCH(2,1/(F$2:F1040&lt;&gt;0))),0)&gt;22,22,ROW()-IFERROR(INDEX(F$2:F1040,MATCH(2,1/(F$2:F1040&lt;&gt;0))),0))</f>
        <v>22</v>
      </c>
    </row>
    <row r="1041" spans="1:7">
      <c r="A1041" s="5">
        <v>45030</v>
      </c>
      <c r="B1041" s="7">
        <v>4.87E-2</v>
      </c>
      <c r="C1041" s="7">
        <f t="shared" si="32"/>
        <v>0</v>
      </c>
      <c r="D1041" s="16">
        <f t="array" ref="D1041">IFERROR(INDEX(C$2:C1041,MATCH(2,1/(C$2:C1041&lt;&gt;0))),0)</f>
        <v>5</v>
      </c>
      <c r="E1041" s="16">
        <f t="shared" si="33"/>
        <v>0</v>
      </c>
      <c r="F1041" s="16">
        <f>IF(AND(C1041&lt;&gt;0,SUM(C$1:$D1041)=SUM(C$1:$D1041)),ROW(),0)</f>
        <v>0</v>
      </c>
      <c r="G1041" s="16">
        <f t="array" ref="G1041">IF(ROW()-IFERROR(INDEX(F$2:F1041,MATCH(2,1/(F$2:F1041&lt;&gt;0))),0)&gt;22,22,ROW()-IFERROR(INDEX(F$2:F1041,MATCH(2,1/(F$2:F1041&lt;&gt;0))),0))</f>
        <v>22</v>
      </c>
    </row>
    <row r="1042" spans="1:7">
      <c r="A1042" s="5">
        <v>45033</v>
      </c>
      <c r="B1042" s="7">
        <v>0.1948</v>
      </c>
      <c r="C1042" s="7">
        <f t="shared" si="32"/>
        <v>0</v>
      </c>
      <c r="D1042" s="16">
        <f t="array" ref="D1042">IFERROR(INDEX(C$2:C1042,MATCH(2,1/(C$2:C1042&lt;&gt;0))),0)</f>
        <v>5</v>
      </c>
      <c r="E1042" s="16">
        <f t="shared" si="33"/>
        <v>0</v>
      </c>
      <c r="F1042" s="16">
        <f>IF(AND(C1042&lt;&gt;0,SUM(C$1:$D1042)=SUM(C$1:$D1042)),ROW(),0)</f>
        <v>0</v>
      </c>
      <c r="G1042" s="16">
        <f t="array" ref="G1042">IF(ROW()-IFERROR(INDEX(F$2:F1042,MATCH(2,1/(F$2:F1042&lt;&gt;0))),0)&gt;22,22,ROW()-IFERROR(INDEX(F$2:F1042,MATCH(2,1/(F$2:F1042&lt;&gt;0))),0))</f>
        <v>22</v>
      </c>
    </row>
    <row r="1043" spans="1:7">
      <c r="A1043" s="5">
        <v>45034</v>
      </c>
      <c r="B1043" s="7">
        <v>9.74E-2</v>
      </c>
      <c r="C1043" s="7">
        <f t="shared" si="32"/>
        <v>0</v>
      </c>
      <c r="D1043" s="16">
        <f t="array" ref="D1043">IFERROR(INDEX(C$2:C1043,MATCH(2,1/(C$2:C1043&lt;&gt;0))),0)</f>
        <v>5</v>
      </c>
      <c r="E1043" s="16">
        <f t="shared" si="33"/>
        <v>0</v>
      </c>
      <c r="F1043" s="16">
        <f>IF(AND(C1043&lt;&gt;0,SUM(C$1:$D1043)=SUM(C$1:$D1043)),ROW(),0)</f>
        <v>0</v>
      </c>
      <c r="G1043" s="16">
        <f t="array" ref="G1043">IF(ROW()-IFERROR(INDEX(F$2:F1043,MATCH(2,1/(F$2:F1043&lt;&gt;0))),0)&gt;22,22,ROW()-IFERROR(INDEX(F$2:F1043,MATCH(2,1/(F$2:F1043&lt;&gt;0))),0))</f>
        <v>22</v>
      </c>
    </row>
    <row r="1044" spans="1:7">
      <c r="A1044" s="5">
        <v>45035</v>
      </c>
      <c r="B1044" s="7">
        <v>0.29199999999999998</v>
      </c>
      <c r="C1044" s="7">
        <f t="shared" si="32"/>
        <v>0</v>
      </c>
      <c r="D1044" s="16">
        <f t="array" ref="D1044">IFERROR(INDEX(C$2:C1044,MATCH(2,1/(C$2:C1044&lt;&gt;0))),0)</f>
        <v>5</v>
      </c>
      <c r="E1044" s="16">
        <f t="shared" si="33"/>
        <v>0</v>
      </c>
      <c r="F1044" s="16">
        <f>IF(AND(C1044&lt;&gt;0,SUM(C$1:$D1044)=SUM(C$1:$D1044)),ROW(),0)</f>
        <v>0</v>
      </c>
      <c r="G1044" s="16">
        <f t="array" ref="G1044">IF(ROW()-IFERROR(INDEX(F$2:F1044,MATCH(2,1/(F$2:F1044&lt;&gt;0))),0)&gt;22,22,ROW()-IFERROR(INDEX(F$2:F1044,MATCH(2,1/(F$2:F1044&lt;&gt;0))),0))</f>
        <v>22</v>
      </c>
    </row>
    <row r="1045" spans="1:7">
      <c r="A1045" s="5">
        <v>45036</v>
      </c>
      <c r="B1045" s="7">
        <v>9.7199999999999995E-2</v>
      </c>
      <c r="C1045" s="7">
        <f t="shared" si="32"/>
        <v>0</v>
      </c>
      <c r="D1045" s="16">
        <f t="array" ref="D1045">IFERROR(INDEX(C$2:C1045,MATCH(2,1/(C$2:C1045&lt;&gt;0))),0)</f>
        <v>5</v>
      </c>
      <c r="E1045" s="16">
        <f t="shared" si="33"/>
        <v>0</v>
      </c>
      <c r="F1045" s="16">
        <f>IF(AND(C1045&lt;&gt;0,SUM(C$1:$D1045)=SUM(C$1:$D1045)),ROW(),0)</f>
        <v>0</v>
      </c>
      <c r="G1045" s="16">
        <f t="array" ref="G1045">IF(ROW()-IFERROR(INDEX(F$2:F1045,MATCH(2,1/(F$2:F1045&lt;&gt;0))),0)&gt;22,22,ROW()-IFERROR(INDEX(F$2:F1045,MATCH(2,1/(F$2:F1045&lt;&gt;0))),0))</f>
        <v>22</v>
      </c>
    </row>
    <row r="1046" spans="1:7">
      <c r="A1046" s="5">
        <v>45037</v>
      </c>
      <c r="B1046" s="7">
        <v>0.63170000000000004</v>
      </c>
      <c r="C1046" s="7">
        <f t="shared" si="32"/>
        <v>0</v>
      </c>
      <c r="D1046" s="16">
        <f t="array" ref="D1046">IFERROR(INDEX(C$2:C1046,MATCH(2,1/(C$2:C1046&lt;&gt;0))),0)</f>
        <v>5</v>
      </c>
      <c r="E1046" s="16">
        <f t="shared" si="33"/>
        <v>0</v>
      </c>
      <c r="F1046" s="16">
        <f>IF(AND(C1046&lt;&gt;0,SUM(C$1:$D1046)=SUM(C$1:$D1046)),ROW(),0)</f>
        <v>0</v>
      </c>
      <c r="G1046" s="16">
        <f t="array" ref="G1046">IF(ROW()-IFERROR(INDEX(F$2:F1046,MATCH(2,1/(F$2:F1046&lt;&gt;0))),0)&gt;22,22,ROW()-IFERROR(INDEX(F$2:F1046,MATCH(2,1/(F$2:F1046&lt;&gt;0))),0))</f>
        <v>22</v>
      </c>
    </row>
    <row r="1047" spans="1:7">
      <c r="A1047" s="5">
        <v>45040</v>
      </c>
      <c r="B1047" s="7">
        <v>0.63109999999999999</v>
      </c>
      <c r="C1047" s="7">
        <f t="shared" si="32"/>
        <v>0</v>
      </c>
      <c r="D1047" s="16">
        <f t="array" ref="D1047">IFERROR(INDEX(C$2:C1047,MATCH(2,1/(C$2:C1047&lt;&gt;0))),0)</f>
        <v>5</v>
      </c>
      <c r="E1047" s="16">
        <f t="shared" si="33"/>
        <v>0</v>
      </c>
      <c r="F1047" s="16">
        <f>IF(AND(C1047&lt;&gt;0,SUM(C$1:$D1047)=SUM(C$1:$D1047)),ROW(),0)</f>
        <v>0</v>
      </c>
      <c r="G1047" s="16">
        <f t="array" ref="G1047">IF(ROW()-IFERROR(INDEX(F$2:F1047,MATCH(2,1/(F$2:F1047&lt;&gt;0))),0)&gt;22,22,ROW()-IFERROR(INDEX(F$2:F1047,MATCH(2,1/(F$2:F1047&lt;&gt;0))),0))</f>
        <v>22</v>
      </c>
    </row>
    <row r="1048" spans="1:7">
      <c r="A1048" s="5">
        <v>45041</v>
      </c>
      <c r="B1048" s="7">
        <v>1.0188999999999999</v>
      </c>
      <c r="C1048" s="7">
        <f t="shared" si="32"/>
        <v>0</v>
      </c>
      <c r="D1048" s="16">
        <f t="array" ref="D1048">IFERROR(INDEX(C$2:C1048,MATCH(2,1/(C$2:C1048&lt;&gt;0))),0)</f>
        <v>5</v>
      </c>
      <c r="E1048" s="16">
        <f t="shared" si="33"/>
        <v>0</v>
      </c>
      <c r="F1048" s="16">
        <f>IF(AND(C1048&lt;&gt;0,SUM(C$1:$D1048)=SUM(C$1:$D1048)),ROW(),0)</f>
        <v>0</v>
      </c>
      <c r="G1048" s="16">
        <f t="array" ref="G1048">IF(ROW()-IFERROR(INDEX(F$2:F1048,MATCH(2,1/(F$2:F1048&lt;&gt;0))),0)&gt;22,22,ROW()-IFERROR(INDEX(F$2:F1048,MATCH(2,1/(F$2:F1048&lt;&gt;0))),0))</f>
        <v>22</v>
      </c>
    </row>
    <row r="1049" spans="1:7">
      <c r="A1049" s="5">
        <v>45042</v>
      </c>
      <c r="B1049" s="7">
        <v>0.77629999999999999</v>
      </c>
      <c r="C1049" s="7">
        <f t="shared" si="32"/>
        <v>0</v>
      </c>
      <c r="D1049" s="16">
        <f t="array" ref="D1049">IFERROR(INDEX(C$2:C1049,MATCH(2,1/(C$2:C1049&lt;&gt;0))),0)</f>
        <v>5</v>
      </c>
      <c r="E1049" s="16">
        <f t="shared" si="33"/>
        <v>0</v>
      </c>
      <c r="F1049" s="16">
        <f>IF(AND(C1049&lt;&gt;0,SUM(C$1:$D1049)=SUM(C$1:$D1049)),ROW(),0)</f>
        <v>0</v>
      </c>
      <c r="G1049" s="16">
        <f t="array" ref="G1049">IF(ROW()-IFERROR(INDEX(F$2:F1049,MATCH(2,1/(F$2:F1049&lt;&gt;0))),0)&gt;22,22,ROW()-IFERROR(INDEX(F$2:F1049,MATCH(2,1/(F$2:F1049&lt;&gt;0))),0))</f>
        <v>22</v>
      </c>
    </row>
    <row r="1050" spans="1:7">
      <c r="A1050" s="5">
        <v>45043</v>
      </c>
      <c r="B1050" s="7">
        <v>0.97040000000000004</v>
      </c>
      <c r="C1050" s="7">
        <f t="shared" si="32"/>
        <v>0</v>
      </c>
      <c r="D1050" s="16">
        <f t="array" ref="D1050">IFERROR(INDEX(C$2:C1050,MATCH(2,1/(C$2:C1050&lt;&gt;0))),0)</f>
        <v>5</v>
      </c>
      <c r="E1050" s="16">
        <f t="shared" si="33"/>
        <v>0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22</v>
      </c>
    </row>
    <row r="1051" spans="1:7">
      <c r="A1051" s="5">
        <v>45044</v>
      </c>
      <c r="B1051" s="7">
        <v>0.33929999999999999</v>
      </c>
      <c r="C1051" s="7">
        <f t="shared" si="32"/>
        <v>0</v>
      </c>
      <c r="D1051" s="16">
        <f t="array" ref="D1051">IFERROR(INDEX(C$2:C1051,MATCH(2,1/(C$2:C1051&lt;&gt;0))),0)</f>
        <v>5</v>
      </c>
      <c r="E1051" s="16">
        <f t="shared" si="33"/>
        <v>0</v>
      </c>
      <c r="F1051" s="16">
        <f>IF(AND(C1051&lt;&gt;0,SUM(C$1:$D1051)=SUM(C$1:$D1051)),ROW(),0)</f>
        <v>0</v>
      </c>
      <c r="G1051" s="16">
        <f t="array" ref="G1051">IF(ROW()-IFERROR(INDEX(F$2:F1051,MATCH(2,1/(F$2:F1051&lt;&gt;0))),0)&gt;22,22,ROW()-IFERROR(INDEX(F$2:F1051,MATCH(2,1/(F$2:F1051&lt;&gt;0))),0))</f>
        <v>22</v>
      </c>
    </row>
    <row r="1052" spans="1:7">
      <c r="A1052" s="5">
        <v>45050</v>
      </c>
      <c r="B1052" s="7">
        <v>0.53269999999999995</v>
      </c>
      <c r="C1052" s="7">
        <f t="shared" si="32"/>
        <v>0</v>
      </c>
      <c r="D1052" s="16">
        <f t="array" ref="D1052">IFERROR(INDEX(C$2:C1052,MATCH(2,1/(C$2:C1052&lt;&gt;0))),0)</f>
        <v>5</v>
      </c>
      <c r="E1052" s="16">
        <f t="shared" si="33"/>
        <v>0</v>
      </c>
      <c r="F1052" s="16">
        <f>IF(AND(C1052&lt;&gt;0,SUM(C$1:$D1052)=SUM(C$1:$D1052)),ROW(),0)</f>
        <v>0</v>
      </c>
      <c r="G1052" s="16">
        <f t="array" ref="G1052">IF(ROW()-IFERROR(INDEX(F$2:F1052,MATCH(2,1/(F$2:F1052&lt;&gt;0))),0)&gt;22,22,ROW()-IFERROR(INDEX(F$2:F1052,MATCH(2,1/(F$2:F1052&lt;&gt;0))),0))</f>
        <v>22</v>
      </c>
    </row>
    <row r="1053" spans="1:7">
      <c r="A1053" s="5">
        <v>45051</v>
      </c>
      <c r="B1053" s="7">
        <v>0.77480000000000004</v>
      </c>
      <c r="C1053" s="7">
        <f t="shared" si="32"/>
        <v>0</v>
      </c>
      <c r="D1053" s="16">
        <f t="array" ref="D1053">IFERROR(INDEX(C$2:C1053,MATCH(2,1/(C$2:C1053&lt;&gt;0))),0)</f>
        <v>5</v>
      </c>
      <c r="E1053" s="16">
        <f t="shared" si="33"/>
        <v>0</v>
      </c>
      <c r="F1053" s="16">
        <f>IF(AND(C1053&lt;&gt;0,SUM(C$1:$D1053)=SUM(C$1:$D1053)),ROW(),0)</f>
        <v>0</v>
      </c>
      <c r="G1053" s="16">
        <f t="array" ref="G1053">IF(ROW()-IFERROR(INDEX(F$2:F1053,MATCH(2,1/(F$2:F1053&lt;&gt;0))),0)&gt;22,22,ROW()-IFERROR(INDEX(F$2:F1053,MATCH(2,1/(F$2:F1053&lt;&gt;0))),0))</f>
        <v>22</v>
      </c>
    </row>
    <row r="1054" spans="1:7">
      <c r="A1054" s="5">
        <v>45054</v>
      </c>
      <c r="B1054" s="7">
        <v>0.58079999999999998</v>
      </c>
      <c r="C1054" s="7">
        <f t="shared" si="32"/>
        <v>0</v>
      </c>
      <c r="D1054" s="16">
        <f t="array" ref="D1054">IFERROR(INDEX(C$2:C1054,MATCH(2,1/(C$2:C1054&lt;&gt;0))),0)</f>
        <v>5</v>
      </c>
      <c r="E1054" s="16">
        <f t="shared" si="33"/>
        <v>0</v>
      </c>
      <c r="F1054" s="16">
        <f>IF(AND(C1054&lt;&gt;0,SUM(C$1:$D1054)=SUM(C$1:$D1054)),ROW(),0)</f>
        <v>0</v>
      </c>
      <c r="G1054" s="16">
        <f t="array" ref="G1054">IF(ROW()-IFERROR(INDEX(F$2:F1054,MATCH(2,1/(F$2:F1054&lt;&gt;0))),0)&gt;22,22,ROW()-IFERROR(INDEX(F$2:F1054,MATCH(2,1/(F$2:F1054&lt;&gt;0))),0))</f>
        <v>22</v>
      </c>
    </row>
    <row r="1055" spans="1:7">
      <c r="A1055" s="5">
        <v>45055</v>
      </c>
      <c r="B1055" s="7">
        <v>1.0165</v>
      </c>
      <c r="C1055" s="7">
        <f t="shared" si="32"/>
        <v>0</v>
      </c>
      <c r="D1055" s="16">
        <f t="array" ref="D1055">IFERROR(INDEX(C$2:C1055,MATCH(2,1/(C$2:C1055&lt;&gt;0))),0)</f>
        <v>5</v>
      </c>
      <c r="E1055" s="16">
        <f t="shared" si="33"/>
        <v>0</v>
      </c>
      <c r="F1055" s="16">
        <f>IF(AND(C1055&lt;&gt;0,SUM(C$1:$D1055)=SUM(C$1:$D1055)),ROW(),0)</f>
        <v>0</v>
      </c>
      <c r="G1055" s="16">
        <f t="array" ref="G1055">IF(ROW()-IFERROR(INDEX(F$2:F1055,MATCH(2,1/(F$2:F1055&lt;&gt;0))),0)&gt;22,22,ROW()-IFERROR(INDEX(F$2:F1055,MATCH(2,1/(F$2:F1055&lt;&gt;0))),0))</f>
        <v>22</v>
      </c>
    </row>
    <row r="1056" spans="1:7">
      <c r="A1056" s="5">
        <v>45056</v>
      </c>
      <c r="B1056" s="7">
        <v>0.72599999999999998</v>
      </c>
      <c r="C1056" s="7">
        <f t="shared" si="32"/>
        <v>0</v>
      </c>
      <c r="D1056" s="16">
        <f t="array" ref="D1056">IFERROR(INDEX(C$2:C1056,MATCH(2,1/(C$2:C1056&lt;&gt;0))),0)</f>
        <v>5</v>
      </c>
      <c r="E1056" s="16">
        <f t="shared" si="33"/>
        <v>0</v>
      </c>
      <c r="F1056" s="16">
        <f>IF(AND(C1056&lt;&gt;0,SUM(C$1:$D1056)=SUM(C$1:$D1056)),ROW(),0)</f>
        <v>0</v>
      </c>
      <c r="G1056" s="16">
        <f t="array" ref="G1056">IF(ROW()-IFERROR(INDEX(F$2:F1056,MATCH(2,1/(F$2:F1056&lt;&gt;0))),0)&gt;22,22,ROW()-IFERROR(INDEX(F$2:F1056,MATCH(2,1/(F$2:F1056&lt;&gt;0))),0))</f>
        <v>22</v>
      </c>
    </row>
    <row r="1057" spans="1:7">
      <c r="A1057" s="5">
        <v>45057</v>
      </c>
      <c r="B1057" s="7">
        <v>0.62919999999999998</v>
      </c>
      <c r="C1057" s="7">
        <f t="shared" si="32"/>
        <v>0</v>
      </c>
      <c r="D1057" s="16">
        <f t="array" ref="D1057">IFERROR(INDEX(C$2:C1057,MATCH(2,1/(C$2:C1057&lt;&gt;0))),0)</f>
        <v>5</v>
      </c>
      <c r="E1057" s="16">
        <f t="shared" si="33"/>
        <v>0</v>
      </c>
      <c r="F1057" s="16">
        <f>IF(AND(C1057&lt;&gt;0,SUM(C$1:$D1057)=SUM(C$1:$D1057)),ROW(),0)</f>
        <v>0</v>
      </c>
      <c r="G1057" s="16">
        <f t="array" ref="G1057">IF(ROW()-IFERROR(INDEX(F$2:F1057,MATCH(2,1/(F$2:F1057&lt;&gt;0))),0)&gt;22,22,ROW()-IFERROR(INDEX(F$2:F1057,MATCH(2,1/(F$2:F1057&lt;&gt;0))),0))</f>
        <v>22</v>
      </c>
    </row>
    <row r="1058" spans="1:7">
      <c r="A1058" s="5">
        <v>45058</v>
      </c>
      <c r="B1058" s="7">
        <v>0.67730000000000001</v>
      </c>
      <c r="C1058" s="7">
        <f t="shared" si="32"/>
        <v>0</v>
      </c>
      <c r="D1058" s="16">
        <f t="array" ref="D1058">IFERROR(INDEX(C$2:C1058,MATCH(2,1/(C$2:C1058&lt;&gt;0))),0)</f>
        <v>5</v>
      </c>
      <c r="E1058" s="16">
        <f t="shared" si="33"/>
        <v>0</v>
      </c>
      <c r="F1058" s="16">
        <f>IF(AND(C1058&lt;&gt;0,SUM(C$1:$D1058)=SUM(C$1:$D1058)),ROW(),0)</f>
        <v>0</v>
      </c>
      <c r="G1058" s="16">
        <f t="array" ref="G1058">IF(ROW()-IFERROR(INDEX(F$2:F1058,MATCH(2,1/(F$2:F1058&lt;&gt;0))),0)&gt;22,22,ROW()-IFERROR(INDEX(F$2:F1058,MATCH(2,1/(F$2:F1058&lt;&gt;0))),0))</f>
        <v>22</v>
      </c>
    </row>
    <row r="1059" spans="1:7">
      <c r="A1059" s="5">
        <v>45061</v>
      </c>
      <c r="B1059" s="7">
        <v>0.48449999999999999</v>
      </c>
      <c r="C1059" s="7">
        <f t="shared" si="32"/>
        <v>0</v>
      </c>
      <c r="D1059" s="16">
        <f t="array" ref="D1059">IFERROR(INDEX(C$2:C1059,MATCH(2,1/(C$2:C1059&lt;&gt;0))),0)</f>
        <v>5</v>
      </c>
      <c r="E1059" s="16">
        <f t="shared" si="33"/>
        <v>0</v>
      </c>
      <c r="F1059" s="16">
        <f>IF(AND(C1059&lt;&gt;0,SUM(C$1:$D1059)=SUM(C$1:$D1059)),ROW(),0)</f>
        <v>0</v>
      </c>
      <c r="G1059" s="16">
        <f t="array" ref="G1059">IF(ROW()-IFERROR(INDEX(F$2:F1059,MATCH(2,1/(F$2:F1059&lt;&gt;0))),0)&gt;22,22,ROW()-IFERROR(INDEX(F$2:F1059,MATCH(2,1/(F$2:F1059&lt;&gt;0))),0))</f>
        <v>22</v>
      </c>
    </row>
    <row r="1060" spans="1:7">
      <c r="A1060" s="5">
        <v>45062</v>
      </c>
      <c r="B1060" s="7">
        <v>1.1143000000000001</v>
      </c>
      <c r="C1060" s="7">
        <f t="shared" si="32"/>
        <v>0</v>
      </c>
      <c r="D1060" s="16">
        <f t="array" ref="D1060">IFERROR(INDEX(C$2:C1060,MATCH(2,1/(C$2:C1060&lt;&gt;0))),0)</f>
        <v>5</v>
      </c>
      <c r="E1060" s="16">
        <f t="shared" si="33"/>
        <v>0</v>
      </c>
      <c r="F1060" s="16">
        <f>IF(AND(C1060&lt;&gt;0,SUM(C$1:$D1060)=SUM(C$1:$D1060)),ROW(),0)</f>
        <v>0</v>
      </c>
      <c r="G1060" s="16">
        <f t="array" ref="G1060">IF(ROW()-IFERROR(INDEX(F$2:F1060,MATCH(2,1/(F$2:F1060&lt;&gt;0))),0)&gt;22,22,ROW()-IFERROR(INDEX(F$2:F1060,MATCH(2,1/(F$2:F1060&lt;&gt;0))),0))</f>
        <v>22</v>
      </c>
    </row>
    <row r="1061" spans="1:7">
      <c r="A1061" s="5">
        <v>45063</v>
      </c>
      <c r="B1061" s="7">
        <v>0.67830000000000001</v>
      </c>
      <c r="C1061" s="7">
        <f t="shared" si="32"/>
        <v>0</v>
      </c>
      <c r="D1061" s="16">
        <f t="array" ref="D1061">IFERROR(INDEX(C$2:C1061,MATCH(2,1/(C$2:C1061&lt;&gt;0))),0)</f>
        <v>5</v>
      </c>
      <c r="E1061" s="16">
        <f t="shared" si="33"/>
        <v>0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22</v>
      </c>
    </row>
    <row r="1062" spans="1:7">
      <c r="A1062" s="5">
        <v>45064</v>
      </c>
      <c r="B1062" s="7">
        <v>0.14530000000000001</v>
      </c>
      <c r="C1062" s="7">
        <f t="shared" si="32"/>
        <v>0</v>
      </c>
      <c r="D1062" s="16">
        <f t="array" ref="D1062">IFERROR(INDEX(C$2:C1062,MATCH(2,1/(C$2:C1062&lt;&gt;0))),0)</f>
        <v>5</v>
      </c>
      <c r="E1062" s="16">
        <f t="shared" si="33"/>
        <v>0</v>
      </c>
      <c r="F1062" s="16">
        <f>IF(AND(C1062&lt;&gt;0,SUM(C$1:$D1062)=SUM(C$1:$D1062)),ROW(),0)</f>
        <v>0</v>
      </c>
      <c r="G1062" s="16">
        <f t="array" ref="G1062">IF(ROW()-IFERROR(INDEX(F$2:F1062,MATCH(2,1/(F$2:F1062&lt;&gt;0))),0)&gt;22,22,ROW()-IFERROR(INDEX(F$2:F1062,MATCH(2,1/(F$2:F1062&lt;&gt;0))),0))</f>
        <v>22</v>
      </c>
    </row>
    <row r="1063" spans="1:7">
      <c r="A1063" s="5">
        <v>45065</v>
      </c>
      <c r="B1063" s="7">
        <v>0.1938</v>
      </c>
      <c r="C1063" s="7">
        <f t="shared" si="32"/>
        <v>0</v>
      </c>
      <c r="D1063" s="16">
        <f t="array" ref="D1063">IFERROR(INDEX(C$2:C1063,MATCH(2,1/(C$2:C1063&lt;&gt;0))),0)</f>
        <v>5</v>
      </c>
      <c r="E1063" s="16">
        <f t="shared" si="33"/>
        <v>0</v>
      </c>
      <c r="F1063" s="16">
        <f>IF(AND(C1063&lt;&gt;0,SUM(C$1:$D1063)=SUM(C$1:$D1063)),ROW(),0)</f>
        <v>0</v>
      </c>
      <c r="G1063" s="16">
        <f t="array" ref="G1063">IF(ROW()-IFERROR(INDEX(F$2:F1063,MATCH(2,1/(F$2:F1063&lt;&gt;0))),0)&gt;22,22,ROW()-IFERROR(INDEX(F$2:F1063,MATCH(2,1/(F$2:F1063&lt;&gt;0))),0))</f>
        <v>22</v>
      </c>
    </row>
    <row r="1064" spans="1:7">
      <c r="A1064" s="5">
        <v>45068</v>
      </c>
      <c r="B1064" s="7">
        <v>0.1452</v>
      </c>
      <c r="C1064" s="7">
        <f t="shared" si="32"/>
        <v>0</v>
      </c>
      <c r="D1064" s="16">
        <f t="array" ref="D1064">IFERROR(INDEX(C$2:C1064,MATCH(2,1/(C$2:C1064&lt;&gt;0))),0)</f>
        <v>5</v>
      </c>
      <c r="E1064" s="16">
        <f t="shared" si="33"/>
        <v>0</v>
      </c>
      <c r="F1064" s="16">
        <f>IF(AND(C1064&lt;&gt;0,SUM(C$1:$D1064)=SUM(C$1:$D1064)),ROW(),0)</f>
        <v>0</v>
      </c>
      <c r="G1064" s="16">
        <f t="array" ref="G1064">IF(ROW()-IFERROR(INDEX(F$2:F1064,MATCH(2,1/(F$2:F1064&lt;&gt;0))),0)&gt;22,22,ROW()-IFERROR(INDEX(F$2:F1064,MATCH(2,1/(F$2:F1064&lt;&gt;0))),0))</f>
        <v>22</v>
      </c>
    </row>
    <row r="1065" spans="1:7">
      <c r="A1065" s="5">
        <v>45069</v>
      </c>
      <c r="B1065" s="7">
        <v>0.19359999999999999</v>
      </c>
      <c r="C1065" s="7">
        <f t="shared" si="32"/>
        <v>0</v>
      </c>
      <c r="D1065" s="16">
        <f t="array" ref="D1065">IFERROR(INDEX(C$2:C1065,MATCH(2,1/(C$2:C1065&lt;&gt;0))),0)</f>
        <v>5</v>
      </c>
      <c r="E1065" s="16">
        <f t="shared" si="33"/>
        <v>0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22</v>
      </c>
    </row>
    <row r="1066" spans="1:7">
      <c r="A1066" s="5">
        <v>45070</v>
      </c>
      <c r="B1066" s="7">
        <v>0.29039999999999999</v>
      </c>
      <c r="C1066" s="7">
        <f t="shared" si="32"/>
        <v>0</v>
      </c>
      <c r="D1066" s="16">
        <f t="array" ref="D1066">IFERROR(INDEX(C$2:C1066,MATCH(2,1/(C$2:C1066&lt;&gt;0))),0)</f>
        <v>5</v>
      </c>
      <c r="E1066" s="16">
        <f t="shared" si="33"/>
        <v>0</v>
      </c>
      <c r="F1066" s="16">
        <f>IF(AND(C1066&lt;&gt;0,SUM(C$1:$D1066)=SUM(C$1:$D1066)),ROW(),0)</f>
        <v>0</v>
      </c>
      <c r="G1066" s="16">
        <f t="array" ref="G1066">IF(ROW()-IFERROR(INDEX(F$2:F1066,MATCH(2,1/(F$2:F1066&lt;&gt;0))),0)&gt;22,22,ROW()-IFERROR(INDEX(F$2:F1066,MATCH(2,1/(F$2:F1066&lt;&gt;0))),0))</f>
        <v>22</v>
      </c>
    </row>
    <row r="1067" spans="1:7">
      <c r="A1067" s="5">
        <v>45071</v>
      </c>
      <c r="B1067" s="7">
        <v>0.2419</v>
      </c>
      <c r="C1067" s="7">
        <f t="shared" si="32"/>
        <v>0</v>
      </c>
      <c r="D1067" s="16">
        <f t="array" ref="D1067">IFERROR(INDEX(C$2:C1067,MATCH(2,1/(C$2:C1067&lt;&gt;0))),0)</f>
        <v>5</v>
      </c>
      <c r="E1067" s="16">
        <f t="shared" si="33"/>
        <v>0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22</v>
      </c>
    </row>
    <row r="1068" spans="1:7">
      <c r="A1068" s="5">
        <v>45072</v>
      </c>
      <c r="B1068" s="7">
        <v>0.14510000000000001</v>
      </c>
      <c r="C1068" s="7">
        <f t="shared" si="32"/>
        <v>0</v>
      </c>
      <c r="D1068" s="16">
        <f t="array" ref="D1068">IFERROR(INDEX(C$2:C1068,MATCH(2,1/(C$2:C1068&lt;&gt;0))),0)</f>
        <v>5</v>
      </c>
      <c r="E1068" s="16">
        <f t="shared" si="33"/>
        <v>0</v>
      </c>
      <c r="F1068" s="16">
        <f>IF(AND(C1068&lt;&gt;0,SUM(C$1:$D1068)=SUM(C$1:$D1068)),ROW(),0)</f>
        <v>0</v>
      </c>
      <c r="G1068" s="16">
        <f t="array" ref="G1068">IF(ROW()-IFERROR(INDEX(F$2:F1068,MATCH(2,1/(F$2:F1068&lt;&gt;0))),0)&gt;22,22,ROW()-IFERROR(INDEX(F$2:F1068,MATCH(2,1/(F$2:F1068&lt;&gt;0))),0))</f>
        <v>22</v>
      </c>
    </row>
    <row r="1069" spans="1:7">
      <c r="A1069" s="5">
        <v>45075</v>
      </c>
      <c r="B1069" s="7">
        <v>0.53169999999999995</v>
      </c>
      <c r="C1069" s="7">
        <f t="shared" si="32"/>
        <v>0</v>
      </c>
      <c r="D1069" s="16">
        <f t="array" ref="D1069">IFERROR(INDEX(C$2:C1069,MATCH(2,1/(C$2:C1069&lt;&gt;0))),0)</f>
        <v>5</v>
      </c>
      <c r="E1069" s="16">
        <f t="shared" si="33"/>
        <v>0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22</v>
      </c>
    </row>
    <row r="1070" spans="1:7">
      <c r="A1070" s="5">
        <v>45076</v>
      </c>
      <c r="B1070" s="7">
        <v>0.2417</v>
      </c>
      <c r="C1070" s="7">
        <f t="shared" si="32"/>
        <v>0</v>
      </c>
      <c r="D1070" s="16">
        <f t="array" ref="D1070">IFERROR(INDEX(C$2:C1070,MATCH(2,1/(C$2:C1070&lt;&gt;0))),0)</f>
        <v>5</v>
      </c>
      <c r="E1070" s="16">
        <f t="shared" si="33"/>
        <v>0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22</v>
      </c>
    </row>
    <row r="1071" spans="1:7">
      <c r="A1071" s="5">
        <v>45077</v>
      </c>
      <c r="B1071" s="7">
        <v>0.435</v>
      </c>
      <c r="C1071" s="7">
        <f t="shared" si="32"/>
        <v>0</v>
      </c>
      <c r="D1071" s="16">
        <f t="array" ref="D1071">IFERROR(INDEX(C$2:C1071,MATCH(2,1/(C$2:C1071&lt;&gt;0))),0)</f>
        <v>5</v>
      </c>
      <c r="E1071" s="16">
        <f t="shared" si="33"/>
        <v>0</v>
      </c>
      <c r="F1071" s="16">
        <f>IF(AND(C1071&lt;&gt;0,SUM(C$1:$D1071)=SUM(C$1:$D1071)),ROW(),0)</f>
        <v>0</v>
      </c>
      <c r="G1071" s="16">
        <f t="array" ref="G1071">IF(ROW()-IFERROR(INDEX(F$2:F1071,MATCH(2,1/(F$2:F1071&lt;&gt;0))),0)&gt;22,22,ROW()-IFERROR(INDEX(F$2:F1071,MATCH(2,1/(F$2:F1071&lt;&gt;0))),0))</f>
        <v>22</v>
      </c>
    </row>
    <row r="1072" spans="1:7">
      <c r="A1072" s="5">
        <v>45078</v>
      </c>
      <c r="B1072" s="7">
        <v>0.28999999999999998</v>
      </c>
      <c r="C1072" s="7">
        <f t="shared" si="32"/>
        <v>0</v>
      </c>
      <c r="D1072" s="16">
        <f t="array" ref="D1072">IFERROR(INDEX(C$2:C1072,MATCH(2,1/(C$2:C1072&lt;&gt;0))),0)</f>
        <v>5</v>
      </c>
      <c r="E1072" s="16">
        <f t="shared" si="33"/>
        <v>0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22</v>
      </c>
    </row>
    <row r="1073" spans="1:7">
      <c r="A1073" s="5">
        <v>45079</v>
      </c>
      <c r="B1073" s="7">
        <v>0.29010000000000002</v>
      </c>
      <c r="C1073" s="7">
        <f t="shared" si="32"/>
        <v>0</v>
      </c>
      <c r="D1073" s="16">
        <f t="array" ref="D1073">IFERROR(INDEX(C$2:C1073,MATCH(2,1/(C$2:C1073&lt;&gt;0))),0)</f>
        <v>5</v>
      </c>
      <c r="E1073" s="16">
        <f t="shared" si="33"/>
        <v>0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22</v>
      </c>
    </row>
    <row r="1074" spans="1:7">
      <c r="A1074" s="5">
        <v>45082</v>
      </c>
      <c r="B1074" s="7">
        <v>0.19339999999999999</v>
      </c>
      <c r="C1074" s="7">
        <f t="shared" si="32"/>
        <v>0</v>
      </c>
      <c r="D1074" s="16">
        <f t="array" ref="D1074">IFERROR(INDEX(C$2:C1074,MATCH(2,1/(C$2:C1074&lt;&gt;0))),0)</f>
        <v>5</v>
      </c>
      <c r="E1074" s="16">
        <f t="shared" si="33"/>
        <v>0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22</v>
      </c>
    </row>
    <row r="1075" spans="1:7">
      <c r="A1075" s="5">
        <v>45083</v>
      </c>
      <c r="B1075" s="7">
        <v>0.28989999999999999</v>
      </c>
      <c r="C1075" s="7">
        <f t="shared" si="32"/>
        <v>0</v>
      </c>
      <c r="D1075" s="16">
        <f t="array" ref="D1075">IFERROR(INDEX(C$2:C1075,MATCH(2,1/(C$2:C1075&lt;&gt;0))),0)</f>
        <v>5</v>
      </c>
      <c r="E1075" s="16">
        <f t="shared" si="33"/>
        <v>0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22</v>
      </c>
    </row>
    <row r="1076" spans="1:7">
      <c r="A1076" s="5">
        <v>45084</v>
      </c>
      <c r="B1076" s="7">
        <v>9.6600000000000005E-2</v>
      </c>
      <c r="C1076" s="7">
        <f t="shared" si="32"/>
        <v>0</v>
      </c>
      <c r="D1076" s="16">
        <f t="array" ref="D1076">IFERROR(INDEX(C$2:C1076,MATCH(2,1/(C$2:C1076&lt;&gt;0))),0)</f>
        <v>5</v>
      </c>
      <c r="E1076" s="16">
        <f t="shared" si="33"/>
        <v>0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22</v>
      </c>
    </row>
    <row r="1077" spans="1:7">
      <c r="A1077" s="5">
        <v>45085</v>
      </c>
      <c r="B1077" s="7">
        <v>0.43440000000000001</v>
      </c>
      <c r="C1077" s="7">
        <f t="shared" si="32"/>
        <v>0</v>
      </c>
      <c r="D1077" s="16">
        <f t="array" ref="D1077">IFERROR(INDEX(C$2:C1077,MATCH(2,1/(C$2:C1077&lt;&gt;0))),0)</f>
        <v>5</v>
      </c>
      <c r="E1077" s="16">
        <f t="shared" si="33"/>
        <v>0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22</v>
      </c>
    </row>
    <row r="1078" spans="1:7">
      <c r="A1078" s="5">
        <v>45086</v>
      </c>
      <c r="B1078" s="7">
        <v>0.14480000000000001</v>
      </c>
      <c r="C1078" s="7">
        <f t="shared" si="32"/>
        <v>0</v>
      </c>
      <c r="D1078" s="16">
        <f t="array" ref="D1078">IFERROR(INDEX(C$2:C1078,MATCH(2,1/(C$2:C1078&lt;&gt;0))),0)</f>
        <v>5</v>
      </c>
      <c r="E1078" s="16">
        <f t="shared" si="33"/>
        <v>0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22</v>
      </c>
    </row>
    <row r="1079" spans="1:7">
      <c r="A1079" s="5">
        <v>45089</v>
      </c>
      <c r="B1079" s="7">
        <v>9.7000000000000003E-2</v>
      </c>
      <c r="C1079" s="7">
        <f t="shared" si="32"/>
        <v>0</v>
      </c>
      <c r="D1079" s="16">
        <f t="array" ref="D1079">IFERROR(INDEX(C$2:C1079,MATCH(2,1/(C$2:C1079&lt;&gt;0))),0)</f>
        <v>5</v>
      </c>
      <c r="E1079" s="16">
        <f t="shared" si="33"/>
        <v>0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22</v>
      </c>
    </row>
    <row r="1080" spans="1:7">
      <c r="A1080" s="5">
        <v>45090</v>
      </c>
      <c r="B1080" s="7">
        <v>0</v>
      </c>
      <c r="C1080" s="7">
        <f t="shared" si="32"/>
        <v>0</v>
      </c>
      <c r="D1080" s="16">
        <f t="array" ref="D1080">IFERROR(INDEX(C$2:C1080,MATCH(2,1/(C$2:C1080&lt;&gt;0))),0)</f>
        <v>5</v>
      </c>
      <c r="E1080" s="16">
        <f t="shared" si="33"/>
        <v>0</v>
      </c>
      <c r="F1080" s="16">
        <f>IF(AND(C1080&lt;&gt;0,SUM(C$1:$D1080)=SUM(C$1:$D1080)),ROW(),0)</f>
        <v>0</v>
      </c>
      <c r="G1080" s="16">
        <f t="array" ref="G1080">IF(ROW()-IFERROR(INDEX(F$2:F1080,MATCH(2,1/(F$2:F1080&lt;&gt;0))),0)&gt;22,22,ROW()-IFERROR(INDEX(F$2:F1080,MATCH(2,1/(F$2:F1080&lt;&gt;0))),0))</f>
        <v>22</v>
      </c>
    </row>
    <row r="1081" spans="1:7">
      <c r="A1081" s="5">
        <v>45091</v>
      </c>
      <c r="B1081" s="7">
        <v>4.8500000000000001E-2</v>
      </c>
      <c r="C1081" s="7">
        <f t="shared" si="32"/>
        <v>0</v>
      </c>
      <c r="D1081" s="16">
        <f t="array" ref="D1081">IFERROR(INDEX(C$2:C1081,MATCH(2,1/(C$2:C1081&lt;&gt;0))),0)</f>
        <v>5</v>
      </c>
      <c r="E1081" s="16">
        <f t="shared" si="33"/>
        <v>0</v>
      </c>
      <c r="F1081" s="16">
        <f>IF(AND(C1081&lt;&gt;0,SUM(C$1:$D1081)=SUM(C$1:$D1081)),ROW(),0)</f>
        <v>0</v>
      </c>
      <c r="G1081" s="16">
        <f t="array" ref="G1081">IF(ROW()-IFERROR(INDEX(F$2:F1081,MATCH(2,1/(F$2:F1081&lt;&gt;0))),0)&gt;22,22,ROW()-IFERROR(INDEX(F$2:F1081,MATCH(2,1/(F$2:F1081&lt;&gt;0))),0))</f>
        <v>22</v>
      </c>
    </row>
    <row r="1082" spans="1:7">
      <c r="A1082" s="5">
        <v>45092</v>
      </c>
      <c r="B1082" s="7">
        <v>0.14549999999999999</v>
      </c>
      <c r="C1082" s="7">
        <f t="shared" si="32"/>
        <v>0</v>
      </c>
      <c r="D1082" s="16">
        <f t="array" ref="D1082">IFERROR(INDEX(C$2:C1082,MATCH(2,1/(C$2:C1082&lt;&gt;0))),0)</f>
        <v>5</v>
      </c>
      <c r="E1082" s="16">
        <f t="shared" si="33"/>
        <v>0</v>
      </c>
      <c r="F1082" s="16">
        <f>IF(AND(C1082&lt;&gt;0,SUM(C$1:$D1082)=SUM(C$1:$D1082)),ROW(),0)</f>
        <v>0</v>
      </c>
      <c r="G1082" s="16">
        <f t="array" ref="G1082">IF(ROW()-IFERROR(INDEX(F$2:F1082,MATCH(2,1/(F$2:F1082&lt;&gt;0))),0)&gt;22,22,ROW()-IFERROR(INDEX(F$2:F1082,MATCH(2,1/(F$2:F1082&lt;&gt;0))),0))</f>
        <v>22</v>
      </c>
    </row>
    <row r="1083" spans="1:7">
      <c r="A1083" s="5">
        <v>45093</v>
      </c>
      <c r="B1083" s="7">
        <v>0</v>
      </c>
      <c r="C1083" s="7">
        <f t="shared" si="32"/>
        <v>0</v>
      </c>
      <c r="D1083" s="16">
        <f t="array" ref="D1083">IFERROR(INDEX(C$2:C1083,MATCH(2,1/(C$2:C1083&lt;&gt;0))),0)</f>
        <v>5</v>
      </c>
      <c r="E1083" s="16">
        <f t="shared" si="33"/>
        <v>0</v>
      </c>
      <c r="F1083" s="16">
        <f>IF(AND(C1083&lt;&gt;0,SUM(C$1:$D1083)=SUM(C$1:$D1083)),ROW(),0)</f>
        <v>0</v>
      </c>
      <c r="G1083" s="16">
        <f t="array" ref="G1083">IF(ROW()-IFERROR(INDEX(F$2:F1083,MATCH(2,1/(F$2:F1083&lt;&gt;0))),0)&gt;22,22,ROW()-IFERROR(INDEX(F$2:F1083,MATCH(2,1/(F$2:F1083&lt;&gt;0))),0))</f>
        <v>22</v>
      </c>
    </row>
    <row r="1084" spans="1:7">
      <c r="A1084" s="5">
        <v>45096</v>
      </c>
      <c r="B1084" s="7">
        <v>9.7000000000000003E-2</v>
      </c>
      <c r="C1084" s="7">
        <f t="shared" si="32"/>
        <v>0</v>
      </c>
      <c r="D1084" s="16">
        <f t="array" ref="D1084">IFERROR(INDEX(C$2:C1084,MATCH(2,1/(C$2:C1084&lt;&gt;0))),0)</f>
        <v>5</v>
      </c>
      <c r="E1084" s="16">
        <f t="shared" si="33"/>
        <v>0</v>
      </c>
      <c r="F1084" s="16">
        <f>IF(AND(C1084&lt;&gt;0,SUM(C$1:$D1084)=SUM(C$1:$D1084)),ROW(),0)</f>
        <v>0</v>
      </c>
      <c r="G1084" s="16">
        <f t="array" ref="G1084">IF(ROW()-IFERROR(INDEX(F$2:F1084,MATCH(2,1/(F$2:F1084&lt;&gt;0))),0)&gt;22,22,ROW()-IFERROR(INDEX(F$2:F1084,MATCH(2,1/(F$2:F1084&lt;&gt;0))),0))</f>
        <v>22</v>
      </c>
    </row>
    <row r="1085" spans="1:7">
      <c r="A1085" s="5">
        <v>45097</v>
      </c>
      <c r="B1085" s="7">
        <v>9.7000000000000003E-2</v>
      </c>
      <c r="C1085" s="7">
        <f t="shared" si="32"/>
        <v>0</v>
      </c>
      <c r="D1085" s="16">
        <f t="array" ref="D1085">IFERROR(INDEX(C$2:C1085,MATCH(2,1/(C$2:C1085&lt;&gt;0))),0)</f>
        <v>5</v>
      </c>
      <c r="E1085" s="16">
        <f t="shared" si="33"/>
        <v>0</v>
      </c>
      <c r="F1085" s="16">
        <f>IF(AND(C1085&lt;&gt;0,SUM(C$1:$D1085)=SUM(C$1:$D1085)),ROW(),0)</f>
        <v>0</v>
      </c>
      <c r="G1085" s="16">
        <f t="array" ref="G1085">IF(ROW()-IFERROR(INDEX(F$2:F1085,MATCH(2,1/(F$2:F1085&lt;&gt;0))),0)&gt;22,22,ROW()-IFERROR(INDEX(F$2:F1085,MATCH(2,1/(F$2:F1085&lt;&gt;0))),0))</f>
        <v>22</v>
      </c>
    </row>
    <row r="1086" spans="1:7">
      <c r="A1086" s="5">
        <v>45098</v>
      </c>
      <c r="B1086" s="7">
        <v>0.38800000000000001</v>
      </c>
      <c r="C1086" s="7">
        <f t="shared" si="32"/>
        <v>0</v>
      </c>
      <c r="D1086" s="16">
        <f t="array" ref="D1086">IFERROR(INDEX(C$2:C1086,MATCH(2,1/(C$2:C1086&lt;&gt;0))),0)</f>
        <v>5</v>
      </c>
      <c r="E1086" s="16">
        <f t="shared" si="33"/>
        <v>0</v>
      </c>
      <c r="F1086" s="16">
        <f>IF(AND(C1086&lt;&gt;0,SUM(C$1:$D1086)=SUM(C$1:$D1086)),ROW(),0)</f>
        <v>0</v>
      </c>
      <c r="G1086" s="16">
        <f t="array" ref="G1086">IF(ROW()-IFERROR(INDEX(F$2:F1086,MATCH(2,1/(F$2:F1086&lt;&gt;0))),0)&gt;22,22,ROW()-IFERROR(INDEX(F$2:F1086,MATCH(2,1/(F$2:F1086&lt;&gt;0))),0))</f>
        <v>22</v>
      </c>
    </row>
    <row r="1087" spans="1:7">
      <c r="A1087" s="5">
        <v>45103</v>
      </c>
      <c r="B1087" s="7">
        <v>0.48449999999999999</v>
      </c>
      <c r="C1087" s="7">
        <f t="shared" si="32"/>
        <v>0</v>
      </c>
      <c r="D1087" s="16">
        <f t="array" ref="D1087">IFERROR(INDEX(C$2:C1087,MATCH(2,1/(C$2:C1087&lt;&gt;0))),0)</f>
        <v>5</v>
      </c>
      <c r="E1087" s="16">
        <f t="shared" si="33"/>
        <v>0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22</v>
      </c>
    </row>
    <row r="1088" spans="1:7">
      <c r="A1088" s="5">
        <v>45104</v>
      </c>
      <c r="B1088" s="7">
        <v>4.8399999999999999E-2</v>
      </c>
      <c r="C1088" s="7">
        <f t="shared" si="32"/>
        <v>0</v>
      </c>
      <c r="D1088" s="16">
        <f t="array" ref="D1088">IFERROR(INDEX(C$2:C1088,MATCH(2,1/(C$2:C1088&lt;&gt;0))),0)</f>
        <v>5</v>
      </c>
      <c r="E1088" s="16">
        <f t="shared" si="33"/>
        <v>0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22</v>
      </c>
    </row>
    <row r="1089" spans="1:7">
      <c r="A1089" s="5">
        <v>45105</v>
      </c>
      <c r="B1089" s="7">
        <v>0.2422</v>
      </c>
      <c r="C1089" s="7">
        <f t="shared" si="32"/>
        <v>0</v>
      </c>
      <c r="D1089" s="16">
        <f t="array" ref="D1089">IFERROR(INDEX(C$2:C1089,MATCH(2,1/(C$2:C1089&lt;&gt;0))),0)</f>
        <v>5</v>
      </c>
      <c r="E1089" s="16">
        <f t="shared" si="33"/>
        <v>0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22</v>
      </c>
    </row>
    <row r="1090" spans="1:7">
      <c r="A1090" s="5">
        <v>45106</v>
      </c>
      <c r="B1090" s="7">
        <v>4.8399999999999999E-2</v>
      </c>
      <c r="C1090" s="7">
        <f t="shared" si="32"/>
        <v>0</v>
      </c>
      <c r="D1090" s="16">
        <f t="array" ref="D1090">IFERROR(INDEX(C$2:C1090,MATCH(2,1/(C$2:C1090&lt;&gt;0))),0)</f>
        <v>5</v>
      </c>
      <c r="E1090" s="16">
        <f t="shared" si="33"/>
        <v>0</v>
      </c>
      <c r="F1090" s="16">
        <f>IF(AND(C1090&lt;&gt;0,SUM(C$1:$D1090)=SUM(C$1:$D1090)),ROW(),0)</f>
        <v>0</v>
      </c>
      <c r="G1090" s="16">
        <f t="array" ref="G1090">IF(ROW()-IFERROR(INDEX(F$2:F1090,MATCH(2,1/(F$2:F1090&lt;&gt;0))),0)&gt;22,22,ROW()-IFERROR(INDEX(F$2:F1090,MATCH(2,1/(F$2:F1090&lt;&gt;0))),0))</f>
        <v>22</v>
      </c>
    </row>
    <row r="1091" spans="1:7">
      <c r="A1091" s="5">
        <v>45107</v>
      </c>
      <c r="B1091" s="7">
        <v>9.6799999999999997E-2</v>
      </c>
      <c r="C1091" s="7">
        <f t="shared" ref="C1091:C1154" si="34">IF(B1091&gt;10,5,0)</f>
        <v>0</v>
      </c>
      <c r="D1091" s="16">
        <f t="array" ref="D1091">IFERROR(INDEX(C$2:C1091,MATCH(2,1/(C$2:C1091&lt;&gt;0))),0)</f>
        <v>5</v>
      </c>
      <c r="E1091" s="16">
        <f t="shared" ref="E1091:E1154" si="35">IF(D1091=0,0,IF(D1091&lt;0,-1*(ABS(D1091)-G1091*ABS(D1091)/22),D1091-G1091*D1091/22))</f>
        <v>0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22</v>
      </c>
    </row>
    <row r="1092" spans="1:7">
      <c r="A1092" s="5">
        <v>45110</v>
      </c>
      <c r="B1092" s="7">
        <v>0.2419</v>
      </c>
      <c r="C1092" s="7">
        <f t="shared" si="34"/>
        <v>0</v>
      </c>
      <c r="D1092" s="16">
        <f t="array" ref="D1092">IFERROR(INDEX(C$2:C1092,MATCH(2,1/(C$2:C1092&lt;&gt;0))),0)</f>
        <v>5</v>
      </c>
      <c r="E1092" s="16">
        <f t="shared" si="35"/>
        <v>0</v>
      </c>
      <c r="F1092" s="16">
        <f>IF(AND(C1092&lt;&gt;0,SUM(C$1:$D1092)=SUM(C$1:$D1092)),ROW(),0)</f>
        <v>0</v>
      </c>
      <c r="G1092" s="16">
        <f t="array" ref="G1092">IF(ROW()-IFERROR(INDEX(F$2:F1092,MATCH(2,1/(F$2:F1092&lt;&gt;0))),0)&gt;22,22,ROW()-IFERROR(INDEX(F$2:F1092,MATCH(2,1/(F$2:F1092&lt;&gt;0))),0))</f>
        <v>22</v>
      </c>
    </row>
    <row r="1093" spans="1:7">
      <c r="A1093" s="5">
        <v>45111</v>
      </c>
      <c r="B1093" s="7">
        <v>9.6799999999999997E-2</v>
      </c>
      <c r="C1093" s="7">
        <f t="shared" si="34"/>
        <v>0</v>
      </c>
      <c r="D1093" s="16">
        <f t="array" ref="D1093">IFERROR(INDEX(C$2:C1093,MATCH(2,1/(C$2:C1093&lt;&gt;0))),0)</f>
        <v>5</v>
      </c>
      <c r="E1093" s="16">
        <f t="shared" si="35"/>
        <v>0</v>
      </c>
      <c r="F1093" s="16">
        <f>IF(AND(C1093&lt;&gt;0,SUM(C$1:$D1093)=SUM(C$1:$D1093)),ROW(),0)</f>
        <v>0</v>
      </c>
      <c r="G1093" s="16">
        <f t="array" ref="G1093">IF(ROW()-IFERROR(INDEX(F$2:F1093,MATCH(2,1/(F$2:F1093&lt;&gt;0))),0)&gt;22,22,ROW()-IFERROR(INDEX(F$2:F1093,MATCH(2,1/(F$2:F1093&lt;&gt;0))),0))</f>
        <v>22</v>
      </c>
    </row>
    <row r="1094" spans="1:7">
      <c r="A1094" s="5">
        <v>45112</v>
      </c>
      <c r="B1094" s="7">
        <v>0.14510000000000001</v>
      </c>
      <c r="C1094" s="7">
        <f t="shared" si="34"/>
        <v>0</v>
      </c>
      <c r="D1094" s="16">
        <f t="array" ref="D1094">IFERROR(INDEX(C$2:C1094,MATCH(2,1/(C$2:C1094&lt;&gt;0))),0)</f>
        <v>5</v>
      </c>
      <c r="E1094" s="16">
        <f t="shared" si="35"/>
        <v>0</v>
      </c>
      <c r="F1094" s="16">
        <f>IF(AND(C1094&lt;&gt;0,SUM(C$1:$D1094)=SUM(C$1:$D1094)),ROW(),0)</f>
        <v>0</v>
      </c>
      <c r="G1094" s="16">
        <f t="array" ref="G1094">IF(ROW()-IFERROR(INDEX(F$2:F1094,MATCH(2,1/(F$2:F1094&lt;&gt;0))),0)&gt;22,22,ROW()-IFERROR(INDEX(F$2:F1094,MATCH(2,1/(F$2:F1094&lt;&gt;0))),0))</f>
        <v>22</v>
      </c>
    </row>
    <row r="1095" spans="1:7">
      <c r="A1095" s="5">
        <v>45113</v>
      </c>
      <c r="B1095" s="7">
        <v>4.8399999999999999E-2</v>
      </c>
      <c r="C1095" s="7">
        <f t="shared" si="34"/>
        <v>0</v>
      </c>
      <c r="D1095" s="16">
        <f t="array" ref="D1095">IFERROR(INDEX(C$2:C1095,MATCH(2,1/(C$2:C1095&lt;&gt;0))),0)</f>
        <v>5</v>
      </c>
      <c r="E1095" s="16">
        <f t="shared" si="35"/>
        <v>0</v>
      </c>
      <c r="F1095" s="16">
        <f>IF(AND(C1095&lt;&gt;0,SUM(C$1:$D1095)=SUM(C$1:$D1095)),ROW(),0)</f>
        <v>0</v>
      </c>
      <c r="G1095" s="16">
        <f t="array" ref="G1095">IF(ROW()-IFERROR(INDEX(F$2:F1095,MATCH(2,1/(F$2:F1095&lt;&gt;0))),0)&gt;22,22,ROW()-IFERROR(INDEX(F$2:F1095,MATCH(2,1/(F$2:F1095&lt;&gt;0))),0))</f>
        <v>22</v>
      </c>
    </row>
    <row r="1096" spans="1:7">
      <c r="A1096" s="5">
        <v>45114</v>
      </c>
      <c r="B1096" s="7">
        <v>0.14499999999999999</v>
      </c>
      <c r="C1096" s="7">
        <f t="shared" si="34"/>
        <v>0</v>
      </c>
      <c r="D1096" s="16">
        <f t="array" ref="D1096">IFERROR(INDEX(C$2:C1096,MATCH(2,1/(C$2:C1096&lt;&gt;0))),0)</f>
        <v>5</v>
      </c>
      <c r="E1096" s="16">
        <f t="shared" si="35"/>
        <v>0</v>
      </c>
      <c r="F1096" s="16">
        <f>IF(AND(C1096&lt;&gt;0,SUM(C$1:$D1096)=SUM(C$1:$D1096)),ROW(),0)</f>
        <v>0</v>
      </c>
      <c r="G1096" s="16">
        <f t="array" ref="G1096">IF(ROW()-IFERROR(INDEX(F$2:F1096,MATCH(2,1/(F$2:F1096&lt;&gt;0))),0)&gt;22,22,ROW()-IFERROR(INDEX(F$2:F1096,MATCH(2,1/(F$2:F1096&lt;&gt;0))),0))</f>
        <v>22</v>
      </c>
    </row>
    <row r="1097" spans="1:7">
      <c r="A1097" s="5">
        <v>45117</v>
      </c>
      <c r="B1097" s="7">
        <v>9.6600000000000005E-2</v>
      </c>
      <c r="C1097" s="7">
        <f t="shared" si="34"/>
        <v>0</v>
      </c>
      <c r="D1097" s="16">
        <f t="array" ref="D1097">IFERROR(INDEX(C$2:C1097,MATCH(2,1/(C$2:C1097&lt;&gt;0))),0)</f>
        <v>5</v>
      </c>
      <c r="E1097" s="16">
        <f t="shared" si="35"/>
        <v>0</v>
      </c>
      <c r="F1097" s="16">
        <f>IF(AND(C1097&lt;&gt;0,SUM(C$1:$D1097)=SUM(C$1:$D1097)),ROW(),0)</f>
        <v>0</v>
      </c>
      <c r="G1097" s="16">
        <f t="array" ref="G1097">IF(ROW()-IFERROR(INDEX(F$2:F1097,MATCH(2,1/(F$2:F1097&lt;&gt;0))),0)&gt;22,22,ROW()-IFERROR(INDEX(F$2:F1097,MATCH(2,1/(F$2:F1097&lt;&gt;0))),0))</f>
        <v>22</v>
      </c>
    </row>
    <row r="1098" spans="1:7">
      <c r="A1098" s="5">
        <v>45118</v>
      </c>
      <c r="B1098" s="7">
        <v>4.8300000000000003E-2</v>
      </c>
      <c r="C1098" s="7">
        <f t="shared" si="34"/>
        <v>0</v>
      </c>
      <c r="D1098" s="16">
        <f t="array" ref="D1098">IFERROR(INDEX(C$2:C1098,MATCH(2,1/(C$2:C1098&lt;&gt;0))),0)</f>
        <v>5</v>
      </c>
      <c r="E1098" s="16">
        <f t="shared" si="35"/>
        <v>0</v>
      </c>
      <c r="F1098" s="16">
        <f>IF(AND(C1098&lt;&gt;0,SUM(C$1:$D1098)=SUM(C$1:$D1098)),ROW(),0)</f>
        <v>0</v>
      </c>
      <c r="G1098" s="16">
        <f t="array" ref="G1098">IF(ROW()-IFERROR(INDEX(F$2:F1098,MATCH(2,1/(F$2:F1098&lt;&gt;0))),0)&gt;22,22,ROW()-IFERROR(INDEX(F$2:F1098,MATCH(2,1/(F$2:F1098&lt;&gt;0))),0))</f>
        <v>22</v>
      </c>
    </row>
    <row r="1099" spans="1:7">
      <c r="A1099" s="5">
        <v>45119</v>
      </c>
      <c r="B1099" s="7">
        <v>4.8300000000000003E-2</v>
      </c>
      <c r="C1099" s="7">
        <f t="shared" si="34"/>
        <v>0</v>
      </c>
      <c r="D1099" s="16">
        <f t="array" ref="D1099">IFERROR(INDEX(C$2:C1099,MATCH(2,1/(C$2:C1099&lt;&gt;0))),0)</f>
        <v>5</v>
      </c>
      <c r="E1099" s="16">
        <f t="shared" si="35"/>
        <v>0</v>
      </c>
      <c r="F1099" s="16">
        <f>IF(AND(C1099&lt;&gt;0,SUM(C$1:$D1099)=SUM(C$1:$D1099)),ROW(),0)</f>
        <v>0</v>
      </c>
      <c r="G1099" s="16">
        <f t="array" ref="G1099">IF(ROW()-IFERROR(INDEX(F$2:F1099,MATCH(2,1/(F$2:F1099&lt;&gt;0))),0)&gt;22,22,ROW()-IFERROR(INDEX(F$2:F1099,MATCH(2,1/(F$2:F1099&lt;&gt;0))),0))</f>
        <v>22</v>
      </c>
    </row>
    <row r="1100" spans="1:7">
      <c r="A1100" s="5">
        <v>45120</v>
      </c>
      <c r="B1100" s="7">
        <v>0.14480000000000001</v>
      </c>
      <c r="C1100" s="7">
        <f t="shared" si="34"/>
        <v>0</v>
      </c>
      <c r="D1100" s="16">
        <f t="array" ref="D1100">IFERROR(INDEX(C$2:C1100,MATCH(2,1/(C$2:C1100&lt;&gt;0))),0)</f>
        <v>5</v>
      </c>
      <c r="E1100" s="16">
        <f t="shared" si="35"/>
        <v>0</v>
      </c>
      <c r="F1100" s="16">
        <f>IF(AND(C1100&lt;&gt;0,SUM(C$1:$D1100)=SUM(C$1:$D1100)),ROW(),0)</f>
        <v>0</v>
      </c>
      <c r="G1100" s="16">
        <f t="array" ref="G1100">IF(ROW()-IFERROR(INDEX(F$2:F1100,MATCH(2,1/(F$2:F1100&lt;&gt;0))),0)&gt;22,22,ROW()-IFERROR(INDEX(F$2:F1100,MATCH(2,1/(F$2:F1100&lt;&gt;0))),0))</f>
        <v>22</v>
      </c>
    </row>
    <row r="1101" spans="1:7">
      <c r="A1101" s="5">
        <v>45121</v>
      </c>
      <c r="B1101" s="7">
        <v>0.28960000000000002</v>
      </c>
      <c r="C1101" s="7">
        <f t="shared" si="34"/>
        <v>0</v>
      </c>
      <c r="D1101" s="16">
        <f t="array" ref="D1101">IFERROR(INDEX(C$2:C1101,MATCH(2,1/(C$2:C1101&lt;&gt;0))),0)</f>
        <v>5</v>
      </c>
      <c r="E1101" s="16">
        <f t="shared" si="35"/>
        <v>0</v>
      </c>
      <c r="F1101" s="16">
        <f>IF(AND(C1101&lt;&gt;0,SUM(C$1:$D1101)=SUM(C$1:$D1101)),ROW(),0)</f>
        <v>0</v>
      </c>
      <c r="G1101" s="16">
        <f t="array" ref="G1101">IF(ROW()-IFERROR(INDEX(F$2:F1101,MATCH(2,1/(F$2:F1101&lt;&gt;0))),0)&gt;22,22,ROW()-IFERROR(INDEX(F$2:F1101,MATCH(2,1/(F$2:F1101&lt;&gt;0))),0))</f>
        <v>22</v>
      </c>
    </row>
    <row r="1102" spans="1:7">
      <c r="A1102" s="5">
        <v>45124</v>
      </c>
      <c r="B1102" s="7">
        <v>0.33689999999999998</v>
      </c>
      <c r="C1102" s="7">
        <f t="shared" si="34"/>
        <v>0</v>
      </c>
      <c r="D1102" s="16">
        <f t="array" ref="D1102">IFERROR(INDEX(C$2:C1102,MATCH(2,1/(C$2:C1102&lt;&gt;0))),0)</f>
        <v>5</v>
      </c>
      <c r="E1102" s="16">
        <f t="shared" si="35"/>
        <v>0</v>
      </c>
      <c r="F1102" s="16">
        <f>IF(AND(C1102&lt;&gt;0,SUM(C$1:$D1102)=SUM(C$1:$D1102)),ROW(),0)</f>
        <v>0</v>
      </c>
      <c r="G1102" s="16">
        <f t="array" ref="G1102">IF(ROW()-IFERROR(INDEX(F$2:F1102,MATCH(2,1/(F$2:F1102&lt;&gt;0))),0)&gt;22,22,ROW()-IFERROR(INDEX(F$2:F1102,MATCH(2,1/(F$2:F1102&lt;&gt;0))),0))</f>
        <v>22</v>
      </c>
    </row>
    <row r="1103" spans="1:7">
      <c r="A1103" s="5">
        <v>45125</v>
      </c>
      <c r="B1103" s="7">
        <v>0</v>
      </c>
      <c r="C1103" s="7">
        <f t="shared" si="34"/>
        <v>0</v>
      </c>
      <c r="D1103" s="16">
        <f t="array" ref="D1103">IFERROR(INDEX(C$2:C1103,MATCH(2,1/(C$2:C1103&lt;&gt;0))),0)</f>
        <v>5</v>
      </c>
      <c r="E1103" s="16">
        <f t="shared" si="35"/>
        <v>0</v>
      </c>
      <c r="F1103" s="16">
        <f>IF(AND(C1103&lt;&gt;0,SUM(C$1:$D1103)=SUM(C$1:$D1103)),ROW(),0)</f>
        <v>0</v>
      </c>
      <c r="G1103" s="16">
        <f t="array" ref="G1103">IF(ROW()-IFERROR(INDEX(F$2:F1103,MATCH(2,1/(F$2:F1103&lt;&gt;0))),0)&gt;22,22,ROW()-IFERROR(INDEX(F$2:F1103,MATCH(2,1/(F$2:F1103&lt;&gt;0))),0))</f>
        <v>22</v>
      </c>
    </row>
    <row r="1104" spans="1:7">
      <c r="A1104" s="5">
        <v>45126</v>
      </c>
      <c r="B1104" s="7">
        <v>0</v>
      </c>
      <c r="C1104" s="7">
        <f t="shared" si="34"/>
        <v>0</v>
      </c>
      <c r="D1104" s="16">
        <f t="array" ref="D1104">IFERROR(INDEX(C$2:C1104,MATCH(2,1/(C$2:C1104&lt;&gt;0))),0)</f>
        <v>5</v>
      </c>
      <c r="E1104" s="16">
        <f t="shared" si="35"/>
        <v>0</v>
      </c>
      <c r="F1104" s="16">
        <f>IF(AND(C1104&lt;&gt;0,SUM(C$1:$D1104)=SUM(C$1:$D1104)),ROW(),0)</f>
        <v>0</v>
      </c>
      <c r="G1104" s="16">
        <f t="array" ref="G1104">IF(ROW()-IFERROR(INDEX(F$2:F1104,MATCH(2,1/(F$2:F1104&lt;&gt;0))),0)&gt;22,22,ROW()-IFERROR(INDEX(F$2:F1104,MATCH(2,1/(F$2:F1104&lt;&gt;0))),0))</f>
        <v>22</v>
      </c>
    </row>
    <row r="1105" spans="1:7">
      <c r="A1105" s="5">
        <v>45127</v>
      </c>
      <c r="B1105" s="7">
        <v>0</v>
      </c>
      <c r="C1105" s="7">
        <f t="shared" si="34"/>
        <v>0</v>
      </c>
      <c r="D1105" s="16">
        <f t="array" ref="D1105">IFERROR(INDEX(C$2:C1105,MATCH(2,1/(C$2:C1105&lt;&gt;0))),0)</f>
        <v>5</v>
      </c>
      <c r="E1105" s="16">
        <f t="shared" si="35"/>
        <v>0</v>
      </c>
      <c r="F1105" s="16">
        <f>IF(AND(C1105&lt;&gt;0,SUM(C$1:$D1105)=SUM(C$1:$D1105)),ROW(),0)</f>
        <v>0</v>
      </c>
      <c r="G1105" s="16">
        <f t="array" ref="G1105">IF(ROW()-IFERROR(INDEX(F$2:F1105,MATCH(2,1/(F$2:F1105&lt;&gt;0))),0)&gt;22,22,ROW()-IFERROR(INDEX(F$2:F1105,MATCH(2,1/(F$2:F1105&lt;&gt;0))),0))</f>
        <v>22</v>
      </c>
    </row>
    <row r="1106" spans="1:7">
      <c r="A1106" s="5">
        <v>45128</v>
      </c>
      <c r="B1106" s="7">
        <v>9.6199999999999994E-2</v>
      </c>
      <c r="C1106" s="7">
        <f t="shared" si="34"/>
        <v>0</v>
      </c>
      <c r="D1106" s="16">
        <f t="array" ref="D1106">IFERROR(INDEX(C$2:C1106,MATCH(2,1/(C$2:C1106&lt;&gt;0))),0)</f>
        <v>5</v>
      </c>
      <c r="E1106" s="16">
        <f t="shared" si="35"/>
        <v>0</v>
      </c>
      <c r="F1106" s="16">
        <f>IF(AND(C1106&lt;&gt;0,SUM(C$1:$D1106)=SUM(C$1:$D1106)),ROW(),0)</f>
        <v>0</v>
      </c>
      <c r="G1106" s="16">
        <f t="array" ref="G1106">IF(ROW()-IFERROR(INDEX(F$2:F1106,MATCH(2,1/(F$2:F1106&lt;&gt;0))),0)&gt;22,22,ROW()-IFERROR(INDEX(F$2:F1106,MATCH(2,1/(F$2:F1106&lt;&gt;0))),0))</f>
        <v>22</v>
      </c>
    </row>
    <row r="1107" spans="1:7">
      <c r="A1107" s="5">
        <v>45131</v>
      </c>
      <c r="B1107" s="7">
        <v>0.14419999999999999</v>
      </c>
      <c r="C1107" s="7">
        <f t="shared" si="34"/>
        <v>0</v>
      </c>
      <c r="D1107" s="16">
        <f t="array" ref="D1107">IFERROR(INDEX(C$2:C1107,MATCH(2,1/(C$2:C1107&lt;&gt;0))),0)</f>
        <v>5</v>
      </c>
      <c r="E1107" s="16">
        <f t="shared" si="35"/>
        <v>0</v>
      </c>
      <c r="F1107" s="16">
        <f>IF(AND(C1107&lt;&gt;0,SUM(C$1:$D1107)=SUM(C$1:$D1107)),ROW(),0)</f>
        <v>0</v>
      </c>
      <c r="G1107" s="16">
        <f t="array" ref="G1107">IF(ROW()-IFERROR(INDEX(F$2:F1107,MATCH(2,1/(F$2:F1107&lt;&gt;0))),0)&gt;22,22,ROW()-IFERROR(INDEX(F$2:F1107,MATCH(2,1/(F$2:F1107&lt;&gt;0))),0))</f>
        <v>22</v>
      </c>
    </row>
    <row r="1108" spans="1:7">
      <c r="A1108" s="5">
        <v>45132</v>
      </c>
      <c r="B1108" s="7">
        <v>0</v>
      </c>
      <c r="C1108" s="7">
        <f t="shared" si="34"/>
        <v>0</v>
      </c>
      <c r="D1108" s="16">
        <f t="array" ref="D1108">IFERROR(INDEX(C$2:C1108,MATCH(2,1/(C$2:C1108&lt;&gt;0))),0)</f>
        <v>5</v>
      </c>
      <c r="E1108" s="16">
        <f t="shared" si="35"/>
        <v>0</v>
      </c>
      <c r="F1108" s="16">
        <f>IF(AND(C1108&lt;&gt;0,SUM(C$1:$D1108)=SUM(C$1:$D1108)),ROW(),0)</f>
        <v>0</v>
      </c>
      <c r="G1108" s="16">
        <f t="array" ref="G1108">IF(ROW()-IFERROR(INDEX(F$2:F1108,MATCH(2,1/(F$2:F1108&lt;&gt;0))),0)&gt;22,22,ROW()-IFERROR(INDEX(F$2:F1108,MATCH(2,1/(F$2:F1108&lt;&gt;0))),0))</f>
        <v>22</v>
      </c>
    </row>
    <row r="1109" spans="1:7">
      <c r="A1109" s="5">
        <v>45133</v>
      </c>
      <c r="B1109" s="7">
        <v>0</v>
      </c>
      <c r="C1109" s="7">
        <f t="shared" si="34"/>
        <v>0</v>
      </c>
      <c r="D1109" s="16">
        <f t="array" ref="D1109">IFERROR(INDEX(C$2:C1109,MATCH(2,1/(C$2:C1109&lt;&gt;0))),0)</f>
        <v>5</v>
      </c>
      <c r="E1109" s="16">
        <f t="shared" si="35"/>
        <v>0</v>
      </c>
      <c r="F1109" s="16">
        <f>IF(AND(C1109&lt;&gt;0,SUM(C$1:$D1109)=SUM(C$1:$D1109)),ROW(),0)</f>
        <v>0</v>
      </c>
      <c r="G1109" s="16">
        <f t="array" ref="G1109">IF(ROW()-IFERROR(INDEX(F$2:F1109,MATCH(2,1/(F$2:F1109&lt;&gt;0))),0)&gt;22,22,ROW()-IFERROR(INDEX(F$2:F1109,MATCH(2,1/(F$2:F1109&lt;&gt;0))),0))</f>
        <v>22</v>
      </c>
    </row>
    <row r="1110" spans="1:7">
      <c r="A1110" s="5">
        <v>45134</v>
      </c>
      <c r="B1110" s="7">
        <v>4.8000000000000001E-2</v>
      </c>
      <c r="C1110" s="7">
        <f t="shared" si="34"/>
        <v>0</v>
      </c>
      <c r="D1110" s="16">
        <f t="array" ref="D1110">IFERROR(INDEX(C$2:C1110,MATCH(2,1/(C$2:C1110&lt;&gt;0))),0)</f>
        <v>5</v>
      </c>
      <c r="E1110" s="16">
        <f t="shared" si="35"/>
        <v>0</v>
      </c>
      <c r="F1110" s="16">
        <f>IF(AND(C1110&lt;&gt;0,SUM(C$1:$D1110)=SUM(C$1:$D1110)),ROW(),0)</f>
        <v>0</v>
      </c>
      <c r="G1110" s="16">
        <f t="array" ref="G1110">IF(ROW()-IFERROR(INDEX(F$2:F1110,MATCH(2,1/(F$2:F1110&lt;&gt;0))),0)&gt;22,22,ROW()-IFERROR(INDEX(F$2:F1110,MATCH(2,1/(F$2:F1110&lt;&gt;0))),0))</f>
        <v>22</v>
      </c>
    </row>
    <row r="1111" spans="1:7">
      <c r="A1111" s="5">
        <v>45135</v>
      </c>
      <c r="B1111" s="7">
        <v>4.8000000000000001E-2</v>
      </c>
      <c r="C1111" s="7">
        <f t="shared" si="34"/>
        <v>0</v>
      </c>
      <c r="D1111" s="16">
        <f t="array" ref="D1111">IFERROR(INDEX(C$2:C1111,MATCH(2,1/(C$2:C1111&lt;&gt;0))),0)</f>
        <v>5</v>
      </c>
      <c r="E1111" s="16">
        <f t="shared" si="35"/>
        <v>0</v>
      </c>
      <c r="F1111" s="16">
        <f>IF(AND(C1111&lt;&gt;0,SUM(C$1:$D1111)=SUM(C$1:$D1111)),ROW(),0)</f>
        <v>0</v>
      </c>
      <c r="G1111" s="16">
        <f t="array" ref="G1111">IF(ROW()-IFERROR(INDEX(F$2:F1111,MATCH(2,1/(F$2:F1111&lt;&gt;0))),0)&gt;22,22,ROW()-IFERROR(INDEX(F$2:F1111,MATCH(2,1/(F$2:F1111&lt;&gt;0))),0))</f>
        <v>22</v>
      </c>
    </row>
    <row r="1112" spans="1:7">
      <c r="A1112" s="5">
        <v>45138</v>
      </c>
      <c r="B1112" s="7">
        <v>0</v>
      </c>
      <c r="C1112" s="7">
        <f t="shared" si="34"/>
        <v>0</v>
      </c>
      <c r="D1112" s="16">
        <f t="array" ref="D1112">IFERROR(INDEX(C$2:C1112,MATCH(2,1/(C$2:C1112&lt;&gt;0))),0)</f>
        <v>5</v>
      </c>
      <c r="E1112" s="16">
        <f t="shared" si="35"/>
        <v>0</v>
      </c>
      <c r="F1112" s="16">
        <f>IF(AND(C1112&lt;&gt;0,SUM(C$1:$D1112)=SUM(C$1:$D1112)),ROW(),0)</f>
        <v>0</v>
      </c>
      <c r="G1112" s="16">
        <f t="array" ref="G1112">IF(ROW()-IFERROR(INDEX(F$2:F1112,MATCH(2,1/(F$2:F1112&lt;&gt;0))),0)&gt;22,22,ROW()-IFERROR(INDEX(F$2:F1112,MATCH(2,1/(F$2:F1112&lt;&gt;0))),0))</f>
        <v>22</v>
      </c>
    </row>
    <row r="1113" spans="1:7">
      <c r="A1113" s="5">
        <v>45139</v>
      </c>
      <c r="B1113" s="7">
        <v>0.1439</v>
      </c>
      <c r="C1113" s="7">
        <f t="shared" si="34"/>
        <v>0</v>
      </c>
      <c r="D1113" s="16">
        <f t="array" ref="D1113">IFERROR(INDEX(C$2:C1113,MATCH(2,1/(C$2:C1113&lt;&gt;0))),0)</f>
        <v>5</v>
      </c>
      <c r="E1113" s="16">
        <f t="shared" si="35"/>
        <v>0</v>
      </c>
      <c r="F1113" s="16">
        <f>IF(AND(C1113&lt;&gt;0,SUM(C$1:$D1113)=SUM(C$1:$D1113)),ROW(),0)</f>
        <v>0</v>
      </c>
      <c r="G1113" s="16">
        <f t="array" ref="G1113">IF(ROW()-IFERROR(INDEX(F$2:F1113,MATCH(2,1/(F$2:F1113&lt;&gt;0))),0)&gt;22,22,ROW()-IFERROR(INDEX(F$2:F1113,MATCH(2,1/(F$2:F1113&lt;&gt;0))),0))</f>
        <v>22</v>
      </c>
    </row>
    <row r="1114" spans="1:7">
      <c r="A1114" s="5">
        <v>45140</v>
      </c>
      <c r="B1114" s="7">
        <v>0</v>
      </c>
      <c r="C1114" s="7">
        <f t="shared" si="34"/>
        <v>0</v>
      </c>
      <c r="D1114" s="16">
        <f t="array" ref="D1114">IFERROR(INDEX(C$2:C1114,MATCH(2,1/(C$2:C1114&lt;&gt;0))),0)</f>
        <v>5</v>
      </c>
      <c r="E1114" s="16">
        <f t="shared" si="35"/>
        <v>0</v>
      </c>
      <c r="F1114" s="16">
        <f>IF(AND(C1114&lt;&gt;0,SUM(C$1:$D1114)=SUM(C$1:$D1114)),ROW(),0)</f>
        <v>0</v>
      </c>
      <c r="G1114" s="16">
        <f t="array" ref="G1114">IF(ROW()-IFERROR(INDEX(F$2:F1114,MATCH(2,1/(F$2:F1114&lt;&gt;0))),0)&gt;22,22,ROW()-IFERROR(INDEX(F$2:F1114,MATCH(2,1/(F$2:F1114&lt;&gt;0))),0))</f>
        <v>22</v>
      </c>
    </row>
    <row r="1115" spans="1:7">
      <c r="A1115" s="5">
        <v>45141</v>
      </c>
      <c r="B1115" s="7">
        <v>0.1918</v>
      </c>
      <c r="C1115" s="7">
        <f t="shared" si="34"/>
        <v>0</v>
      </c>
      <c r="D1115" s="16">
        <f t="array" ref="D1115">IFERROR(INDEX(C$2:C1115,MATCH(2,1/(C$2:C1115&lt;&gt;0))),0)</f>
        <v>5</v>
      </c>
      <c r="E1115" s="16">
        <f t="shared" si="35"/>
        <v>0</v>
      </c>
      <c r="F1115" s="16">
        <f>IF(AND(C1115&lt;&gt;0,SUM(C$1:$D1115)=SUM(C$1:$D1115)),ROW(),0)</f>
        <v>0</v>
      </c>
      <c r="G1115" s="16">
        <f t="array" ref="G1115">IF(ROW()-IFERROR(INDEX(F$2:F1115,MATCH(2,1/(F$2:F1115&lt;&gt;0))),0)&gt;22,22,ROW()-IFERROR(INDEX(F$2:F1115,MATCH(2,1/(F$2:F1115&lt;&gt;0))),0))</f>
        <v>22</v>
      </c>
    </row>
    <row r="1116" spans="1:7">
      <c r="A1116" s="5">
        <v>45142</v>
      </c>
      <c r="B1116" s="7">
        <v>0</v>
      </c>
      <c r="C1116" s="7">
        <f t="shared" si="34"/>
        <v>0</v>
      </c>
      <c r="D1116" s="16">
        <f t="array" ref="D1116">IFERROR(INDEX(C$2:C1116,MATCH(2,1/(C$2:C1116&lt;&gt;0))),0)</f>
        <v>5</v>
      </c>
      <c r="E1116" s="16">
        <f t="shared" si="35"/>
        <v>0</v>
      </c>
      <c r="F1116" s="16">
        <f>IF(AND(C1116&lt;&gt;0,SUM(C$1:$D1116)=SUM(C$1:$D1116)),ROW(),0)</f>
        <v>0</v>
      </c>
      <c r="G1116" s="16">
        <f t="array" ref="G1116">IF(ROW()-IFERROR(INDEX(F$2:F1116,MATCH(2,1/(F$2:F1116&lt;&gt;0))),0)&gt;22,22,ROW()-IFERROR(INDEX(F$2:F1116,MATCH(2,1/(F$2:F1116&lt;&gt;0))),0))</f>
        <v>22</v>
      </c>
    </row>
    <row r="1117" spans="1:7">
      <c r="A1117" s="5">
        <v>45145</v>
      </c>
      <c r="B1117" s="7">
        <v>0.19159999999999999</v>
      </c>
      <c r="C1117" s="7">
        <f t="shared" si="34"/>
        <v>0</v>
      </c>
      <c r="D1117" s="16">
        <f t="array" ref="D1117">IFERROR(INDEX(C$2:C1117,MATCH(2,1/(C$2:C1117&lt;&gt;0))),0)</f>
        <v>5</v>
      </c>
      <c r="E1117" s="16">
        <f t="shared" si="35"/>
        <v>0</v>
      </c>
      <c r="F1117" s="16">
        <f>IF(AND(C1117&lt;&gt;0,SUM(C$1:$D1117)=SUM(C$1:$D1117)),ROW(),0)</f>
        <v>0</v>
      </c>
      <c r="G1117" s="16">
        <f t="array" ref="G1117">IF(ROW()-IFERROR(INDEX(F$2:F1117,MATCH(2,1/(F$2:F1117&lt;&gt;0))),0)&gt;22,22,ROW()-IFERROR(INDEX(F$2:F1117,MATCH(2,1/(F$2:F1117&lt;&gt;0))),0))</f>
        <v>22</v>
      </c>
    </row>
    <row r="1118" spans="1:7">
      <c r="A1118" s="5">
        <v>45146</v>
      </c>
      <c r="B1118" s="7">
        <v>0.28739999999999999</v>
      </c>
      <c r="C1118" s="7">
        <f t="shared" si="34"/>
        <v>0</v>
      </c>
      <c r="D1118" s="16">
        <f t="array" ref="D1118">IFERROR(INDEX(C$2:C1118,MATCH(2,1/(C$2:C1118&lt;&gt;0))),0)</f>
        <v>5</v>
      </c>
      <c r="E1118" s="16">
        <f t="shared" si="35"/>
        <v>0</v>
      </c>
      <c r="F1118" s="16">
        <f>IF(AND(C1118&lt;&gt;0,SUM(C$1:$D1118)=SUM(C$1:$D1118)),ROW(),0)</f>
        <v>0</v>
      </c>
      <c r="G1118" s="16">
        <f t="array" ref="G1118">IF(ROW()-IFERROR(INDEX(F$2:F1118,MATCH(2,1/(F$2:F1118&lt;&gt;0))),0)&gt;22,22,ROW()-IFERROR(INDEX(F$2:F1118,MATCH(2,1/(F$2:F1118&lt;&gt;0))),0))</f>
        <v>22</v>
      </c>
    </row>
    <row r="1119" spans="1:7">
      <c r="A1119" s="5">
        <v>45147</v>
      </c>
      <c r="B1119" s="7">
        <v>4.7899999999999998E-2</v>
      </c>
      <c r="C1119" s="7">
        <f t="shared" si="34"/>
        <v>0</v>
      </c>
      <c r="D1119" s="16">
        <f t="array" ref="D1119">IFERROR(INDEX(C$2:C1119,MATCH(2,1/(C$2:C1119&lt;&gt;0))),0)</f>
        <v>5</v>
      </c>
      <c r="E1119" s="16">
        <f t="shared" si="35"/>
        <v>0</v>
      </c>
      <c r="F1119" s="16">
        <f>IF(AND(C1119&lt;&gt;0,SUM(C$1:$D1119)=SUM(C$1:$D1119)),ROW(),0)</f>
        <v>0</v>
      </c>
      <c r="G1119" s="16">
        <f t="array" ref="G1119">IF(ROW()-IFERROR(INDEX(F$2:F1119,MATCH(2,1/(F$2:F1119&lt;&gt;0))),0)&gt;22,22,ROW()-IFERROR(INDEX(F$2:F1119,MATCH(2,1/(F$2:F1119&lt;&gt;0))),0))</f>
        <v>22</v>
      </c>
    </row>
    <row r="1120" spans="1:7">
      <c r="A1120" s="5">
        <v>45148</v>
      </c>
      <c r="B1120" s="7">
        <v>0</v>
      </c>
      <c r="C1120" s="7">
        <f t="shared" si="34"/>
        <v>0</v>
      </c>
      <c r="D1120" s="16">
        <f t="array" ref="D1120">IFERROR(INDEX(C$2:C1120,MATCH(2,1/(C$2:C1120&lt;&gt;0))),0)</f>
        <v>5</v>
      </c>
      <c r="E1120" s="16">
        <f t="shared" si="35"/>
        <v>0</v>
      </c>
      <c r="F1120" s="16">
        <f>IF(AND(C1120&lt;&gt;0,SUM(C$1:$D1120)=SUM(C$1:$D1120)),ROW(),0)</f>
        <v>0</v>
      </c>
      <c r="G1120" s="16">
        <f t="array" ref="G1120">IF(ROW()-IFERROR(INDEX(F$2:F1120,MATCH(2,1/(F$2:F1120&lt;&gt;0))),0)&gt;22,22,ROW()-IFERROR(INDEX(F$2:F1120,MATCH(2,1/(F$2:F1120&lt;&gt;0))),0))</f>
        <v>22</v>
      </c>
    </row>
    <row r="1121" spans="1:7">
      <c r="A1121" s="5">
        <v>45149</v>
      </c>
      <c r="B1121" s="7">
        <v>0.14349999999999999</v>
      </c>
      <c r="C1121" s="7">
        <f t="shared" si="34"/>
        <v>0</v>
      </c>
      <c r="D1121" s="16">
        <f t="array" ref="D1121">IFERROR(INDEX(C$2:C1121,MATCH(2,1/(C$2:C1121&lt;&gt;0))),0)</f>
        <v>5</v>
      </c>
      <c r="E1121" s="16">
        <f t="shared" si="35"/>
        <v>0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22</v>
      </c>
    </row>
    <row r="1122" spans="1:7">
      <c r="A1122" s="5">
        <v>45152</v>
      </c>
      <c r="B1122" s="7">
        <v>4.7800000000000002E-2</v>
      </c>
      <c r="C1122" s="7">
        <f t="shared" si="34"/>
        <v>0</v>
      </c>
      <c r="D1122" s="16">
        <f t="array" ref="D1122">IFERROR(INDEX(C$2:C1122,MATCH(2,1/(C$2:C1122&lt;&gt;0))),0)</f>
        <v>5</v>
      </c>
      <c r="E1122" s="16">
        <f t="shared" si="35"/>
        <v>0</v>
      </c>
      <c r="F1122" s="16">
        <f>IF(AND(C1122&lt;&gt;0,SUM(C$1:$D1122)=SUM(C$1:$D1122)),ROW(),0)</f>
        <v>0</v>
      </c>
      <c r="G1122" s="16">
        <f t="array" ref="G1122">IF(ROW()-IFERROR(INDEX(F$2:F1122,MATCH(2,1/(F$2:F1122&lt;&gt;0))),0)&gt;22,22,ROW()-IFERROR(INDEX(F$2:F1122,MATCH(2,1/(F$2:F1122&lt;&gt;0))),0))</f>
        <v>22</v>
      </c>
    </row>
    <row r="1123" spans="1:7">
      <c r="A1123" s="5">
        <v>45153</v>
      </c>
      <c r="B1123" s="7">
        <v>9.5600000000000004E-2</v>
      </c>
      <c r="C1123" s="7">
        <f t="shared" si="34"/>
        <v>0</v>
      </c>
      <c r="D1123" s="16">
        <f t="array" ref="D1123">IFERROR(INDEX(C$2:C1123,MATCH(2,1/(C$2:C1123&lt;&gt;0))),0)</f>
        <v>5</v>
      </c>
      <c r="E1123" s="16">
        <f t="shared" si="35"/>
        <v>0</v>
      </c>
      <c r="F1123" s="16">
        <f>IF(AND(C1123&lt;&gt;0,SUM(C$1:$D1123)=SUM(C$1:$D1123)),ROW(),0)</f>
        <v>0</v>
      </c>
      <c r="G1123" s="16">
        <f t="array" ref="G1123">IF(ROW()-IFERROR(INDEX(F$2:F1123,MATCH(2,1/(F$2:F1123&lt;&gt;0))),0)&gt;22,22,ROW()-IFERROR(INDEX(F$2:F1123,MATCH(2,1/(F$2:F1123&lt;&gt;0))),0))</f>
        <v>22</v>
      </c>
    </row>
    <row r="1124" spans="1:7">
      <c r="A1124" s="5">
        <v>45154</v>
      </c>
      <c r="B1124" s="7">
        <v>0</v>
      </c>
      <c r="C1124" s="7">
        <f t="shared" si="34"/>
        <v>0</v>
      </c>
      <c r="D1124" s="16">
        <f t="array" ref="D1124">IFERROR(INDEX(C$2:C1124,MATCH(2,1/(C$2:C1124&lt;&gt;0))),0)</f>
        <v>5</v>
      </c>
      <c r="E1124" s="16">
        <f t="shared" si="35"/>
        <v>0</v>
      </c>
      <c r="F1124" s="16">
        <f>IF(AND(C1124&lt;&gt;0,SUM(C$1:$D1124)=SUM(C$1:$D1124)),ROW(),0)</f>
        <v>0</v>
      </c>
      <c r="G1124" s="16">
        <f t="array" ref="G1124">IF(ROW()-IFERROR(INDEX(F$2:F1124,MATCH(2,1/(F$2:F1124&lt;&gt;0))),0)&gt;22,22,ROW()-IFERROR(INDEX(F$2:F1124,MATCH(2,1/(F$2:F1124&lt;&gt;0))),0))</f>
        <v>22</v>
      </c>
    </row>
    <row r="1125" spans="1:7">
      <c r="A1125" s="5">
        <v>45155</v>
      </c>
      <c r="B1125" s="7">
        <v>0</v>
      </c>
      <c r="C1125" s="7">
        <f t="shared" si="34"/>
        <v>0</v>
      </c>
      <c r="D1125" s="16">
        <f t="array" ref="D1125">IFERROR(INDEX(C$2:C1125,MATCH(2,1/(C$2:C1125&lt;&gt;0))),0)</f>
        <v>5</v>
      </c>
      <c r="E1125" s="16">
        <f t="shared" si="35"/>
        <v>0</v>
      </c>
      <c r="F1125" s="16">
        <f>IF(AND(C1125&lt;&gt;0,SUM(C$1:$D1125)=SUM(C$1:$D1125)),ROW(),0)</f>
        <v>0</v>
      </c>
      <c r="G1125" s="16">
        <f t="array" ref="G1125">IF(ROW()-IFERROR(INDEX(F$2:F1125,MATCH(2,1/(F$2:F1125&lt;&gt;0))),0)&gt;22,22,ROW()-IFERROR(INDEX(F$2:F1125,MATCH(2,1/(F$2:F1125&lt;&gt;0))),0))</f>
        <v>22</v>
      </c>
    </row>
    <row r="1126" spans="1:7">
      <c r="A1126" s="5">
        <v>45156</v>
      </c>
      <c r="B1126" s="7">
        <v>0.23849999999999999</v>
      </c>
      <c r="C1126" s="7">
        <f t="shared" si="34"/>
        <v>0</v>
      </c>
      <c r="D1126" s="16">
        <f t="array" ref="D1126">IFERROR(INDEX(C$2:C1126,MATCH(2,1/(C$2:C1126&lt;&gt;0))),0)</f>
        <v>5</v>
      </c>
      <c r="E1126" s="16">
        <f t="shared" si="35"/>
        <v>0</v>
      </c>
      <c r="F1126" s="16">
        <f>IF(AND(C1126&lt;&gt;0,SUM(C$1:$D1126)=SUM(C$1:$D1126)),ROW(),0)</f>
        <v>0</v>
      </c>
      <c r="G1126" s="16">
        <f t="array" ref="G1126">IF(ROW()-IFERROR(INDEX(F$2:F1126,MATCH(2,1/(F$2:F1126&lt;&gt;0))),0)&gt;22,22,ROW()-IFERROR(INDEX(F$2:F1126,MATCH(2,1/(F$2:F1126&lt;&gt;0))),0))</f>
        <v>22</v>
      </c>
    </row>
    <row r="1127" spans="1:7">
      <c r="A1127" s="5">
        <v>45159</v>
      </c>
      <c r="B1127" s="7">
        <v>0.1431</v>
      </c>
      <c r="C1127" s="7">
        <f t="shared" si="34"/>
        <v>0</v>
      </c>
      <c r="D1127" s="16">
        <f t="array" ref="D1127">IFERROR(INDEX(C$2:C1127,MATCH(2,1/(C$2:C1127&lt;&gt;0))),0)</f>
        <v>5</v>
      </c>
      <c r="E1127" s="16">
        <f t="shared" si="35"/>
        <v>0</v>
      </c>
      <c r="F1127" s="16">
        <f>IF(AND(C1127&lt;&gt;0,SUM(C$1:$D1127)=SUM(C$1:$D1127)),ROW(),0)</f>
        <v>0</v>
      </c>
      <c r="G1127" s="16">
        <f t="array" ref="G1127">IF(ROW()-IFERROR(INDEX(F$2:F1127,MATCH(2,1/(F$2:F1127&lt;&gt;0))),0)&gt;22,22,ROW()-IFERROR(INDEX(F$2:F1127,MATCH(2,1/(F$2:F1127&lt;&gt;0))),0))</f>
        <v>22</v>
      </c>
    </row>
    <row r="1128" spans="1:7">
      <c r="A1128" s="5">
        <v>45160</v>
      </c>
      <c r="B1128" s="7">
        <v>4.7699999999999999E-2</v>
      </c>
      <c r="C1128" s="7">
        <f t="shared" si="34"/>
        <v>0</v>
      </c>
      <c r="D1128" s="16">
        <f t="array" ref="D1128">IFERROR(INDEX(C$2:C1128,MATCH(2,1/(C$2:C1128&lt;&gt;0))),0)</f>
        <v>5</v>
      </c>
      <c r="E1128" s="16">
        <f t="shared" si="35"/>
        <v>0</v>
      </c>
      <c r="F1128" s="16">
        <f>IF(AND(C1128&lt;&gt;0,SUM(C$1:$D1128)=SUM(C$1:$D1128)),ROW(),0)</f>
        <v>0</v>
      </c>
      <c r="G1128" s="16">
        <f t="array" ref="G1128">IF(ROW()-IFERROR(INDEX(F$2:F1128,MATCH(2,1/(F$2:F1128&lt;&gt;0))),0)&gt;22,22,ROW()-IFERROR(INDEX(F$2:F1128,MATCH(2,1/(F$2:F1128&lt;&gt;0))),0))</f>
        <v>22</v>
      </c>
    </row>
    <row r="1129" spans="1:7">
      <c r="A1129" s="5">
        <v>45161</v>
      </c>
      <c r="B1129" s="7">
        <v>0.23830000000000001</v>
      </c>
      <c r="C1129" s="7">
        <f t="shared" si="34"/>
        <v>0</v>
      </c>
      <c r="D1129" s="16">
        <f t="array" ref="D1129">IFERROR(INDEX(C$2:C1129,MATCH(2,1/(C$2:C1129&lt;&gt;0))),0)</f>
        <v>5</v>
      </c>
      <c r="E1129" s="16">
        <f t="shared" si="35"/>
        <v>0</v>
      </c>
      <c r="F1129" s="16">
        <f>IF(AND(C1129&lt;&gt;0,SUM(C$1:$D1129)=SUM(C$1:$D1129)),ROW(),0)</f>
        <v>0</v>
      </c>
      <c r="G1129" s="16">
        <f t="array" ref="G1129">IF(ROW()-IFERROR(INDEX(F$2:F1129,MATCH(2,1/(F$2:F1129&lt;&gt;0))),0)&gt;22,22,ROW()-IFERROR(INDEX(F$2:F1129,MATCH(2,1/(F$2:F1129&lt;&gt;0))),0))</f>
        <v>22</v>
      </c>
    </row>
    <row r="1130" spans="1:7">
      <c r="A1130" s="5">
        <v>45162</v>
      </c>
      <c r="B1130" s="7">
        <v>0.14299999999999999</v>
      </c>
      <c r="C1130" s="7">
        <f t="shared" si="34"/>
        <v>0</v>
      </c>
      <c r="D1130" s="16">
        <f t="array" ref="D1130">IFERROR(INDEX(C$2:C1130,MATCH(2,1/(C$2:C1130&lt;&gt;0))),0)</f>
        <v>5</v>
      </c>
      <c r="E1130" s="16">
        <f t="shared" si="35"/>
        <v>0</v>
      </c>
      <c r="F1130" s="16">
        <f>IF(AND(C1130&lt;&gt;0,SUM(C$1:$D1130)=SUM(C$1:$D1130)),ROW(),0)</f>
        <v>0</v>
      </c>
      <c r="G1130" s="16">
        <f t="array" ref="G1130">IF(ROW()-IFERROR(INDEX(F$2:F1130,MATCH(2,1/(F$2:F1130&lt;&gt;0))),0)&gt;22,22,ROW()-IFERROR(INDEX(F$2:F1130,MATCH(2,1/(F$2:F1130&lt;&gt;0))),0))</f>
        <v>22</v>
      </c>
    </row>
    <row r="1131" spans="1:7">
      <c r="A1131" s="5">
        <v>45163</v>
      </c>
      <c r="B1131" s="7">
        <v>0.8095</v>
      </c>
      <c r="C1131" s="7">
        <f t="shared" si="34"/>
        <v>0</v>
      </c>
      <c r="D1131" s="16">
        <f t="array" ref="D1131">IFERROR(INDEX(C$2:C1131,MATCH(2,1/(C$2:C1131&lt;&gt;0))),0)</f>
        <v>5</v>
      </c>
      <c r="E1131" s="16">
        <f t="shared" si="35"/>
        <v>0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22</v>
      </c>
    </row>
    <row r="1132" spans="1:7">
      <c r="A1132" s="5">
        <v>45166</v>
      </c>
      <c r="B1132" s="7">
        <v>4.7600000000000003E-2</v>
      </c>
      <c r="C1132" s="7">
        <f t="shared" si="34"/>
        <v>0</v>
      </c>
      <c r="D1132" s="16">
        <f t="array" ref="D1132">IFERROR(INDEX(C$2:C1132,MATCH(2,1/(C$2:C1132&lt;&gt;0))),0)</f>
        <v>5</v>
      </c>
      <c r="E1132" s="16">
        <f t="shared" si="35"/>
        <v>0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22</v>
      </c>
    </row>
    <row r="1133" spans="1:7">
      <c r="A1133" s="5">
        <v>45167</v>
      </c>
      <c r="B1133" s="7">
        <v>0</v>
      </c>
      <c r="C1133" s="7">
        <f t="shared" si="34"/>
        <v>0</v>
      </c>
      <c r="D1133" s="16">
        <f t="array" ref="D1133">IFERROR(INDEX(C$2:C1133,MATCH(2,1/(C$2:C1133&lt;&gt;0))),0)</f>
        <v>5</v>
      </c>
      <c r="E1133" s="16">
        <f t="shared" si="35"/>
        <v>0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22</v>
      </c>
    </row>
    <row r="1134" spans="1:7">
      <c r="A1134" s="5">
        <v>45168</v>
      </c>
      <c r="B1134" s="7">
        <v>0</v>
      </c>
      <c r="C1134" s="7">
        <f t="shared" si="34"/>
        <v>0</v>
      </c>
      <c r="D1134" s="16">
        <f t="array" ref="D1134">IFERROR(INDEX(C$2:C1134,MATCH(2,1/(C$2:C1134&lt;&gt;0))),0)</f>
        <v>5</v>
      </c>
      <c r="E1134" s="16">
        <f t="shared" si="35"/>
        <v>0</v>
      </c>
      <c r="F1134" s="16">
        <f>IF(AND(C1134&lt;&gt;0,SUM(C$1:$D1134)=SUM(C$1:$D1134)),ROW(),0)</f>
        <v>0</v>
      </c>
      <c r="G1134" s="16">
        <f t="array" ref="G1134">IF(ROW()-IFERROR(INDEX(F$2:F1134,MATCH(2,1/(F$2:F1134&lt;&gt;0))),0)&gt;22,22,ROW()-IFERROR(INDEX(F$2:F1134,MATCH(2,1/(F$2:F1134&lt;&gt;0))),0))</f>
        <v>22</v>
      </c>
    </row>
    <row r="1135" spans="1:7">
      <c r="A1135" s="5">
        <v>45169</v>
      </c>
      <c r="B1135" s="7">
        <v>0.3327</v>
      </c>
      <c r="C1135" s="7">
        <f t="shared" si="34"/>
        <v>0</v>
      </c>
      <c r="D1135" s="16">
        <f t="array" ref="D1135">IFERROR(INDEX(C$2:C1135,MATCH(2,1/(C$2:C1135&lt;&gt;0))),0)</f>
        <v>5</v>
      </c>
      <c r="E1135" s="16">
        <f t="shared" si="35"/>
        <v>0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22</v>
      </c>
    </row>
    <row r="1136" spans="1:7">
      <c r="A1136" s="5">
        <v>45170</v>
      </c>
      <c r="B1136" s="7">
        <v>4.7500000000000001E-2</v>
      </c>
      <c r="C1136" s="7">
        <f t="shared" si="34"/>
        <v>0</v>
      </c>
      <c r="D1136" s="16">
        <f t="array" ref="D1136">IFERROR(INDEX(C$2:C1136,MATCH(2,1/(C$2:C1136&lt;&gt;0))),0)</f>
        <v>5</v>
      </c>
      <c r="E1136" s="16">
        <f t="shared" si="35"/>
        <v>0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22</v>
      </c>
    </row>
    <row r="1137" spans="1:7">
      <c r="A1137" s="5">
        <v>45173</v>
      </c>
      <c r="B1137" s="7">
        <v>9.5000000000000001E-2</v>
      </c>
      <c r="C1137" s="7">
        <f t="shared" si="34"/>
        <v>0</v>
      </c>
      <c r="D1137" s="16">
        <f t="array" ref="D1137">IFERROR(INDEX(C$2:C1137,MATCH(2,1/(C$2:C1137&lt;&gt;0))),0)</f>
        <v>5</v>
      </c>
      <c r="E1137" s="16">
        <f t="shared" si="35"/>
        <v>0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22</v>
      </c>
    </row>
    <row r="1138" spans="1:7">
      <c r="A1138" s="5">
        <v>45174</v>
      </c>
      <c r="B1138" s="7">
        <v>0</v>
      </c>
      <c r="C1138" s="7">
        <f t="shared" si="34"/>
        <v>0</v>
      </c>
      <c r="D1138" s="16">
        <f t="array" ref="D1138">IFERROR(INDEX(C$2:C1138,MATCH(2,1/(C$2:C1138&lt;&gt;0))),0)</f>
        <v>5</v>
      </c>
      <c r="E1138" s="16">
        <f t="shared" si="35"/>
        <v>0</v>
      </c>
      <c r="F1138" s="16">
        <f>IF(AND(C1138&lt;&gt;0,SUM(C$1:$D1138)=SUM(C$1:$D1138)),ROW(),0)</f>
        <v>0</v>
      </c>
      <c r="G1138" s="16">
        <f t="array" ref="G1138">IF(ROW()-IFERROR(INDEX(F$2:F1138,MATCH(2,1/(F$2:F1138&lt;&gt;0))),0)&gt;22,22,ROW()-IFERROR(INDEX(F$2:F1138,MATCH(2,1/(F$2:F1138&lt;&gt;0))),0))</f>
        <v>22</v>
      </c>
    </row>
    <row r="1139" spans="1:7">
      <c r="A1139" s="5">
        <v>45175</v>
      </c>
      <c r="B1139" s="7">
        <v>0</v>
      </c>
      <c r="C1139" s="7">
        <f t="shared" si="34"/>
        <v>0</v>
      </c>
      <c r="D1139" s="16">
        <f t="array" ref="D1139">IFERROR(INDEX(C$2:C1139,MATCH(2,1/(C$2:C1139&lt;&gt;0))),0)</f>
        <v>5</v>
      </c>
      <c r="E1139" s="16">
        <f t="shared" si="35"/>
        <v>0</v>
      </c>
      <c r="F1139" s="16">
        <f>IF(AND(C1139&lt;&gt;0,SUM(C$1:$D1139)=SUM(C$1:$D1139)),ROW(),0)</f>
        <v>0</v>
      </c>
      <c r="G1139" s="16">
        <f t="array" ref="G1139">IF(ROW()-IFERROR(INDEX(F$2:F1139,MATCH(2,1/(F$2:F1139&lt;&gt;0))),0)&gt;22,22,ROW()-IFERROR(INDEX(F$2:F1139,MATCH(2,1/(F$2:F1139&lt;&gt;0))),0))</f>
        <v>22</v>
      </c>
    </row>
    <row r="1140" spans="1:7">
      <c r="A1140" s="5">
        <v>45176</v>
      </c>
      <c r="B1140" s="7">
        <v>0.19</v>
      </c>
      <c r="C1140" s="7">
        <f t="shared" si="34"/>
        <v>0</v>
      </c>
      <c r="D1140" s="16">
        <f t="array" ref="D1140">IFERROR(INDEX(C$2:C1140,MATCH(2,1/(C$2:C1140&lt;&gt;0))),0)</f>
        <v>5</v>
      </c>
      <c r="E1140" s="16">
        <f t="shared" si="35"/>
        <v>0</v>
      </c>
      <c r="F1140" s="16">
        <f>IF(AND(C1140&lt;&gt;0,SUM(C$1:$D1140)=SUM(C$1:$D1140)),ROW(),0)</f>
        <v>0</v>
      </c>
      <c r="G1140" s="16">
        <f t="array" ref="G1140">IF(ROW()-IFERROR(INDEX(F$2:F1140,MATCH(2,1/(F$2:F1140&lt;&gt;0))),0)&gt;22,22,ROW()-IFERROR(INDEX(F$2:F1140,MATCH(2,1/(F$2:F1140&lt;&gt;0))),0))</f>
        <v>22</v>
      </c>
    </row>
    <row r="1141" spans="1:7">
      <c r="A1141" s="5">
        <v>45177</v>
      </c>
      <c r="B1141" s="7">
        <v>0.19</v>
      </c>
      <c r="C1141" s="7">
        <f t="shared" si="34"/>
        <v>0</v>
      </c>
      <c r="D1141" s="16">
        <f t="array" ref="D1141">IFERROR(INDEX(C$2:C1141,MATCH(2,1/(C$2:C1141&lt;&gt;0))),0)</f>
        <v>5</v>
      </c>
      <c r="E1141" s="16">
        <f t="shared" si="35"/>
        <v>0</v>
      </c>
      <c r="F1141" s="16">
        <f>IF(AND(C1141&lt;&gt;0,SUM(C$1:$D1141)=SUM(C$1:$D1141)),ROW(),0)</f>
        <v>0</v>
      </c>
      <c r="G1141" s="16">
        <f t="array" ref="G1141">IF(ROW()-IFERROR(INDEX(F$2:F1141,MATCH(2,1/(F$2:F1141&lt;&gt;0))),0)&gt;22,22,ROW()-IFERROR(INDEX(F$2:F1141,MATCH(2,1/(F$2:F1141&lt;&gt;0))),0))</f>
        <v>22</v>
      </c>
    </row>
    <row r="1142" spans="1:7">
      <c r="A1142" s="5">
        <v>45180</v>
      </c>
      <c r="B1142" s="7">
        <v>4.7500000000000001E-2</v>
      </c>
      <c r="C1142" s="7">
        <f t="shared" si="34"/>
        <v>0</v>
      </c>
      <c r="D1142" s="16">
        <f t="array" ref="D1142">IFERROR(INDEX(C$2:C1142,MATCH(2,1/(C$2:C1142&lt;&gt;0))),0)</f>
        <v>5</v>
      </c>
      <c r="E1142" s="16">
        <f t="shared" si="35"/>
        <v>0</v>
      </c>
      <c r="F1142" s="16">
        <f>IF(AND(C1142&lt;&gt;0,SUM(C$1:$D1142)=SUM(C$1:$D1142)),ROW(),0)</f>
        <v>0</v>
      </c>
      <c r="G1142" s="16">
        <f t="array" ref="G1142">IF(ROW()-IFERROR(INDEX(F$2:F1142,MATCH(2,1/(F$2:F1142&lt;&gt;0))),0)&gt;22,22,ROW()-IFERROR(INDEX(F$2:F1142,MATCH(2,1/(F$2:F1142&lt;&gt;0))),0))</f>
        <v>22</v>
      </c>
    </row>
    <row r="1143" spans="1:7">
      <c r="A1143" s="5">
        <v>45181</v>
      </c>
      <c r="B1143" s="7">
        <v>0</v>
      </c>
      <c r="C1143" s="7">
        <f t="shared" si="34"/>
        <v>0</v>
      </c>
      <c r="D1143" s="16">
        <f t="array" ref="D1143">IFERROR(INDEX(C$2:C1143,MATCH(2,1/(C$2:C1143&lt;&gt;0))),0)</f>
        <v>5</v>
      </c>
      <c r="E1143" s="16">
        <f t="shared" si="35"/>
        <v>0</v>
      </c>
      <c r="F1143" s="16">
        <f>IF(AND(C1143&lt;&gt;0,SUM(C$1:$D1143)=SUM(C$1:$D1143)),ROW(),0)</f>
        <v>0</v>
      </c>
      <c r="G1143" s="16">
        <f t="array" ref="G1143">IF(ROW()-IFERROR(INDEX(F$2:F1143,MATCH(2,1/(F$2:F1143&lt;&gt;0))),0)&gt;22,22,ROW()-IFERROR(INDEX(F$2:F1143,MATCH(2,1/(F$2:F1143&lt;&gt;0))),0))</f>
        <v>22</v>
      </c>
    </row>
    <row r="1144" spans="1:7">
      <c r="A1144" s="5">
        <v>45182</v>
      </c>
      <c r="B1144" s="7">
        <v>0</v>
      </c>
      <c r="C1144" s="7">
        <f t="shared" si="34"/>
        <v>0</v>
      </c>
      <c r="D1144" s="16">
        <f t="array" ref="D1144">IFERROR(INDEX(C$2:C1144,MATCH(2,1/(C$2:C1144&lt;&gt;0))),0)</f>
        <v>5</v>
      </c>
      <c r="E1144" s="16">
        <f t="shared" si="35"/>
        <v>0</v>
      </c>
      <c r="F1144" s="16">
        <f>IF(AND(C1144&lt;&gt;0,SUM(C$1:$D1144)=SUM(C$1:$D1144)),ROW(),0)</f>
        <v>0</v>
      </c>
      <c r="G1144" s="16">
        <f t="array" ref="G1144">IF(ROW()-IFERROR(INDEX(F$2:F1144,MATCH(2,1/(F$2:F1144&lt;&gt;0))),0)&gt;22,22,ROW()-IFERROR(INDEX(F$2:F1144,MATCH(2,1/(F$2:F1144&lt;&gt;0))),0))</f>
        <v>22</v>
      </c>
    </row>
    <row r="1145" spans="1:7">
      <c r="A1145" s="5">
        <v>45183</v>
      </c>
      <c r="B1145" s="7">
        <v>0</v>
      </c>
      <c r="C1145" s="7">
        <f t="shared" si="34"/>
        <v>0</v>
      </c>
      <c r="D1145" s="16">
        <f t="array" ref="D1145">IFERROR(INDEX(C$2:C1145,MATCH(2,1/(C$2:C1145&lt;&gt;0))),0)</f>
        <v>5</v>
      </c>
      <c r="E1145" s="16">
        <f t="shared" si="35"/>
        <v>0</v>
      </c>
      <c r="F1145" s="16">
        <f>IF(AND(C1145&lt;&gt;0,SUM(C$1:$D1145)=SUM(C$1:$D1145)),ROW(),0)</f>
        <v>0</v>
      </c>
      <c r="G1145" s="16">
        <f t="array" ref="G1145">IF(ROW()-IFERROR(INDEX(F$2:F1145,MATCH(2,1/(F$2:F1145&lt;&gt;0))),0)&gt;22,22,ROW()-IFERROR(INDEX(F$2:F1145,MATCH(2,1/(F$2:F1145&lt;&gt;0))),0))</f>
        <v>22</v>
      </c>
    </row>
    <row r="1146" spans="1:7">
      <c r="A1146" s="5">
        <v>45184</v>
      </c>
      <c r="B1146" s="7">
        <v>0</v>
      </c>
      <c r="C1146" s="7">
        <f t="shared" si="34"/>
        <v>0</v>
      </c>
      <c r="D1146" s="16">
        <f t="array" ref="D1146">IFERROR(INDEX(C$2:C1146,MATCH(2,1/(C$2:C1146&lt;&gt;0))),0)</f>
        <v>5</v>
      </c>
      <c r="E1146" s="16">
        <f t="shared" si="35"/>
        <v>0</v>
      </c>
      <c r="F1146" s="16">
        <f>IF(AND(C1146&lt;&gt;0,SUM(C$1:$D1146)=SUM(C$1:$D1146)),ROW(),0)</f>
        <v>0</v>
      </c>
      <c r="G1146" s="16">
        <f t="array" ref="G1146">IF(ROW()-IFERROR(INDEX(F$2:F1146,MATCH(2,1/(F$2:F1146&lt;&gt;0))),0)&gt;22,22,ROW()-IFERROR(INDEX(F$2:F1146,MATCH(2,1/(F$2:F1146&lt;&gt;0))),0))</f>
        <v>22</v>
      </c>
    </row>
    <row r="1147" spans="1:7">
      <c r="A1147" s="5">
        <v>45187</v>
      </c>
      <c r="B1147" s="7">
        <v>0.28449999999999998</v>
      </c>
      <c r="C1147" s="7">
        <f t="shared" si="34"/>
        <v>0</v>
      </c>
      <c r="D1147" s="16">
        <f t="array" ref="D1147">IFERROR(INDEX(C$2:C1147,MATCH(2,1/(C$2:C1147&lt;&gt;0))),0)</f>
        <v>5</v>
      </c>
      <c r="E1147" s="16">
        <f t="shared" si="35"/>
        <v>0</v>
      </c>
      <c r="F1147" s="16">
        <f>IF(AND(C1147&lt;&gt;0,SUM(C$1:$D1147)=SUM(C$1:$D1147)),ROW(),0)</f>
        <v>0</v>
      </c>
      <c r="G1147" s="16">
        <f t="array" ref="G1147">IF(ROW()-IFERROR(INDEX(F$2:F1147,MATCH(2,1/(F$2:F1147&lt;&gt;0))),0)&gt;22,22,ROW()-IFERROR(INDEX(F$2:F1147,MATCH(2,1/(F$2:F1147&lt;&gt;0))),0))</f>
        <v>22</v>
      </c>
    </row>
    <row r="1148" spans="1:7">
      <c r="A1148" s="5">
        <v>45188</v>
      </c>
      <c r="B1148" s="7">
        <v>0.1895</v>
      </c>
      <c r="C1148" s="7">
        <f t="shared" si="34"/>
        <v>0</v>
      </c>
      <c r="D1148" s="16">
        <f t="array" ref="D1148">IFERROR(INDEX(C$2:C1148,MATCH(2,1/(C$2:C1148&lt;&gt;0))),0)</f>
        <v>5</v>
      </c>
      <c r="E1148" s="16">
        <f t="shared" si="35"/>
        <v>0</v>
      </c>
      <c r="F1148" s="16">
        <f>IF(AND(C1148&lt;&gt;0,SUM(C$1:$D1148)=SUM(C$1:$D1148)),ROW(),0)</f>
        <v>0</v>
      </c>
      <c r="G1148" s="16">
        <f t="array" ref="G1148">IF(ROW()-IFERROR(INDEX(F$2:F1148,MATCH(2,1/(F$2:F1148&lt;&gt;0))),0)&gt;22,22,ROW()-IFERROR(INDEX(F$2:F1148,MATCH(2,1/(F$2:F1148&lt;&gt;0))),0))</f>
        <v>22</v>
      </c>
    </row>
    <row r="1149" spans="1:7">
      <c r="A1149" s="5">
        <v>45189</v>
      </c>
      <c r="B1149" s="7">
        <v>0.28420000000000001</v>
      </c>
      <c r="C1149" s="7">
        <f t="shared" si="34"/>
        <v>0</v>
      </c>
      <c r="D1149" s="16">
        <f t="array" ref="D1149">IFERROR(INDEX(C$2:C1149,MATCH(2,1/(C$2:C1149&lt;&gt;0))),0)</f>
        <v>5</v>
      </c>
      <c r="E1149" s="16">
        <f t="shared" si="35"/>
        <v>0</v>
      </c>
      <c r="F1149" s="16">
        <f>IF(AND(C1149&lt;&gt;0,SUM(C$1:$D1149)=SUM(C$1:$D1149)),ROW(),0)</f>
        <v>0</v>
      </c>
      <c r="G1149" s="16">
        <f t="array" ref="G1149">IF(ROW()-IFERROR(INDEX(F$2:F1149,MATCH(2,1/(F$2:F1149&lt;&gt;0))),0)&gt;22,22,ROW()-IFERROR(INDEX(F$2:F1149,MATCH(2,1/(F$2:F1149&lt;&gt;0))),0))</f>
        <v>22</v>
      </c>
    </row>
    <row r="1150" spans="1:7">
      <c r="A1150" s="5">
        <v>45190</v>
      </c>
      <c r="B1150" s="7">
        <v>0</v>
      </c>
      <c r="C1150" s="7">
        <f t="shared" si="34"/>
        <v>0</v>
      </c>
      <c r="D1150" s="16">
        <f t="array" ref="D1150">IFERROR(INDEX(C$2:C1150,MATCH(2,1/(C$2:C1150&lt;&gt;0))),0)</f>
        <v>5</v>
      </c>
      <c r="E1150" s="16">
        <f t="shared" si="35"/>
        <v>0</v>
      </c>
      <c r="F1150" s="16">
        <f>IF(AND(C1150&lt;&gt;0,SUM(C$1:$D1150)=SUM(C$1:$D1150)),ROW(),0)</f>
        <v>0</v>
      </c>
      <c r="G1150" s="16">
        <f t="array" ref="G1150">IF(ROW()-IFERROR(INDEX(F$2:F1150,MATCH(2,1/(F$2:F1150&lt;&gt;0))),0)&gt;22,22,ROW()-IFERROR(INDEX(F$2:F1150,MATCH(2,1/(F$2:F1150&lt;&gt;0))),0))</f>
        <v>22</v>
      </c>
    </row>
    <row r="1151" spans="1:7">
      <c r="A1151" s="5">
        <v>45191</v>
      </c>
      <c r="B1151" s="7">
        <v>4.7300000000000002E-2</v>
      </c>
      <c r="C1151" s="7">
        <f t="shared" si="34"/>
        <v>0</v>
      </c>
      <c r="D1151" s="16">
        <f t="array" ref="D1151">IFERROR(INDEX(C$2:C1151,MATCH(2,1/(C$2:C1151&lt;&gt;0))),0)</f>
        <v>5</v>
      </c>
      <c r="E1151" s="16">
        <f t="shared" si="35"/>
        <v>0</v>
      </c>
      <c r="F1151" s="16">
        <f>IF(AND(C1151&lt;&gt;0,SUM(C$1:$D1151)=SUM(C$1:$D1151)),ROW(),0)</f>
        <v>0</v>
      </c>
      <c r="G1151" s="16">
        <f t="array" ref="G1151">IF(ROW()-IFERROR(INDEX(F$2:F1151,MATCH(2,1/(F$2:F1151&lt;&gt;0))),0)&gt;22,22,ROW()-IFERROR(INDEX(F$2:F1151,MATCH(2,1/(F$2:F1151&lt;&gt;0))),0))</f>
        <v>22</v>
      </c>
    </row>
    <row r="1152" spans="1:7">
      <c r="A1152" s="5">
        <v>45194</v>
      </c>
      <c r="B1152" s="7">
        <v>9.4600000000000004E-2</v>
      </c>
      <c r="C1152" s="7">
        <f t="shared" si="34"/>
        <v>0</v>
      </c>
      <c r="D1152" s="16">
        <f t="array" ref="D1152">IFERROR(INDEX(C$2:C1152,MATCH(2,1/(C$2:C1152&lt;&gt;0))),0)</f>
        <v>5</v>
      </c>
      <c r="E1152" s="16">
        <f t="shared" si="35"/>
        <v>0</v>
      </c>
      <c r="F1152" s="16">
        <f>IF(AND(C1152&lt;&gt;0,SUM(C$1:$D1152)=SUM(C$1:$D1152)),ROW(),0)</f>
        <v>0</v>
      </c>
      <c r="G1152" s="16">
        <f t="array" ref="G1152">IF(ROW()-IFERROR(INDEX(F$2:F1152,MATCH(2,1/(F$2:F1152&lt;&gt;0))),0)&gt;22,22,ROW()-IFERROR(INDEX(F$2:F1152,MATCH(2,1/(F$2:F1152&lt;&gt;0))),0))</f>
        <v>22</v>
      </c>
    </row>
    <row r="1153" spans="1:7">
      <c r="A1153" s="5">
        <v>45195</v>
      </c>
      <c r="B1153" s="7">
        <v>9.4500000000000001E-2</v>
      </c>
      <c r="C1153" s="7">
        <f t="shared" si="34"/>
        <v>0</v>
      </c>
      <c r="D1153" s="16">
        <f t="array" ref="D1153">IFERROR(INDEX(C$2:C1153,MATCH(2,1/(C$2:C1153&lt;&gt;0))),0)</f>
        <v>5</v>
      </c>
      <c r="E1153" s="16">
        <f t="shared" si="35"/>
        <v>0</v>
      </c>
      <c r="F1153" s="16">
        <f>IF(AND(C1153&lt;&gt;0,SUM(C$1:$D1153)=SUM(C$1:$D1153)),ROW(),0)</f>
        <v>0</v>
      </c>
      <c r="G1153" s="16">
        <f t="array" ref="G1153">IF(ROW()-IFERROR(INDEX(F$2:F1153,MATCH(2,1/(F$2:F1153&lt;&gt;0))),0)&gt;22,22,ROW()-IFERROR(INDEX(F$2:F1153,MATCH(2,1/(F$2:F1153&lt;&gt;0))),0))</f>
        <v>22</v>
      </c>
    </row>
    <row r="1154" spans="1:7">
      <c r="A1154" s="5">
        <v>45196</v>
      </c>
      <c r="B1154" s="7">
        <v>0.18890000000000001</v>
      </c>
      <c r="C1154" s="7">
        <f t="shared" si="34"/>
        <v>0</v>
      </c>
      <c r="D1154" s="16">
        <f t="array" ref="D1154">IFERROR(INDEX(C$2:C1154,MATCH(2,1/(C$2:C1154&lt;&gt;0))),0)</f>
        <v>5</v>
      </c>
      <c r="E1154" s="16">
        <f t="shared" si="35"/>
        <v>0</v>
      </c>
      <c r="F1154" s="16">
        <f>IF(AND(C1154&lt;&gt;0,SUM(C$1:$D1154)=SUM(C$1:$D1154)),ROW(),0)</f>
        <v>0</v>
      </c>
      <c r="G1154" s="16">
        <f t="array" ref="G1154">IF(ROW()-IFERROR(INDEX(F$2:F1154,MATCH(2,1/(F$2:F1154&lt;&gt;0))),0)&gt;22,22,ROW()-IFERROR(INDEX(F$2:F1154,MATCH(2,1/(F$2:F1154&lt;&gt;0))),0))</f>
        <v>22</v>
      </c>
    </row>
    <row r="1155" spans="1:7">
      <c r="A1155" s="5">
        <v>45197</v>
      </c>
      <c r="B1155" s="7">
        <v>4.7199999999999999E-2</v>
      </c>
      <c r="C1155" s="7">
        <f t="shared" ref="C1155:C1218" si="36">IF(B1155&gt;10,5,0)</f>
        <v>0</v>
      </c>
      <c r="D1155" s="16">
        <f t="array" ref="D1155">IFERROR(INDEX(C$2:C1155,MATCH(2,1/(C$2:C1155&lt;&gt;0))),0)</f>
        <v>5</v>
      </c>
      <c r="E1155" s="16">
        <f t="shared" ref="E1155:E1218" si="37">IF(D1155=0,0,IF(D1155&lt;0,-1*(ABS(D1155)-G1155*ABS(D1155)/22),D1155-G1155*D1155/22))</f>
        <v>0</v>
      </c>
      <c r="F1155" s="16">
        <f>IF(AND(C1155&lt;&gt;0,SUM(C$1:$D1155)=SUM(C$1:$D1155)),ROW(),0)</f>
        <v>0</v>
      </c>
      <c r="G1155" s="16">
        <f t="array" ref="G1155">IF(ROW()-IFERROR(INDEX(F$2:F1155,MATCH(2,1/(F$2:F1155&lt;&gt;0))),0)&gt;22,22,ROW()-IFERROR(INDEX(F$2:F1155,MATCH(2,1/(F$2:F1155&lt;&gt;0))),0))</f>
        <v>22</v>
      </c>
    </row>
    <row r="1156" spans="1:7">
      <c r="A1156" s="5">
        <v>45208</v>
      </c>
      <c r="B1156" s="7">
        <v>0.28299999999999997</v>
      </c>
      <c r="C1156" s="7">
        <f t="shared" si="36"/>
        <v>0</v>
      </c>
      <c r="D1156" s="16">
        <f t="array" ref="D1156">IFERROR(INDEX(C$2:C1156,MATCH(2,1/(C$2:C1156&lt;&gt;0))),0)</f>
        <v>5</v>
      </c>
      <c r="E1156" s="16">
        <f t="shared" si="37"/>
        <v>0</v>
      </c>
      <c r="F1156" s="16">
        <f>IF(AND(C1156&lt;&gt;0,SUM(C$1:$D1156)=SUM(C$1:$D1156)),ROW(),0)</f>
        <v>0</v>
      </c>
      <c r="G1156" s="16">
        <f t="array" ref="G1156">IF(ROW()-IFERROR(INDEX(F$2:F1156,MATCH(2,1/(F$2:F1156&lt;&gt;0))),0)&gt;22,22,ROW()-IFERROR(INDEX(F$2:F1156,MATCH(2,1/(F$2:F1156&lt;&gt;0))),0))</f>
        <v>22</v>
      </c>
    </row>
    <row r="1157" spans="1:7">
      <c r="A1157" s="5">
        <v>45209</v>
      </c>
      <c r="B1157" s="7">
        <v>0.23569999999999999</v>
      </c>
      <c r="C1157" s="7">
        <f t="shared" si="36"/>
        <v>0</v>
      </c>
      <c r="D1157" s="16">
        <f t="array" ref="D1157">IFERROR(INDEX(C$2:C1157,MATCH(2,1/(C$2:C1157&lt;&gt;0))),0)</f>
        <v>5</v>
      </c>
      <c r="E1157" s="16">
        <f t="shared" si="37"/>
        <v>0</v>
      </c>
      <c r="F1157" s="16">
        <f>IF(AND(C1157&lt;&gt;0,SUM(C$1:$D1157)=SUM(C$1:$D1157)),ROW(),0)</f>
        <v>0</v>
      </c>
      <c r="G1157" s="16">
        <f t="array" ref="G1157">IF(ROW()-IFERROR(INDEX(F$2:F1157,MATCH(2,1/(F$2:F1157&lt;&gt;0))),0)&gt;22,22,ROW()-IFERROR(INDEX(F$2:F1157,MATCH(2,1/(F$2:F1157&lt;&gt;0))),0))</f>
        <v>22</v>
      </c>
    </row>
    <row r="1158" spans="1:7">
      <c r="A1158" s="5">
        <v>45210</v>
      </c>
      <c r="B1158" s="7">
        <v>9.4200000000000006E-2</v>
      </c>
      <c r="C1158" s="7">
        <f t="shared" si="36"/>
        <v>0</v>
      </c>
      <c r="D1158" s="16">
        <f t="array" ref="D1158">IFERROR(INDEX(C$2:C1158,MATCH(2,1/(C$2:C1158&lt;&gt;0))),0)</f>
        <v>5</v>
      </c>
      <c r="E1158" s="16">
        <f t="shared" si="37"/>
        <v>0</v>
      </c>
      <c r="F1158" s="16">
        <f>IF(AND(C1158&lt;&gt;0,SUM(C$1:$D1158)=SUM(C$1:$D1158)),ROW(),0)</f>
        <v>0</v>
      </c>
      <c r="G1158" s="16">
        <f t="array" ref="G1158">IF(ROW()-IFERROR(INDEX(F$2:F1158,MATCH(2,1/(F$2:F1158&lt;&gt;0))),0)&gt;22,22,ROW()-IFERROR(INDEX(F$2:F1158,MATCH(2,1/(F$2:F1158&lt;&gt;0))),0))</f>
        <v>22</v>
      </c>
    </row>
    <row r="1159" spans="1:7">
      <c r="A1159" s="5">
        <v>45211</v>
      </c>
      <c r="B1159" s="7">
        <v>9.4200000000000006E-2</v>
      </c>
      <c r="C1159" s="7">
        <f t="shared" si="36"/>
        <v>0</v>
      </c>
      <c r="D1159" s="16">
        <f t="array" ref="D1159">IFERROR(INDEX(C$2:C1159,MATCH(2,1/(C$2:C1159&lt;&gt;0))),0)</f>
        <v>5</v>
      </c>
      <c r="E1159" s="16">
        <f t="shared" si="37"/>
        <v>0</v>
      </c>
      <c r="F1159" s="16">
        <f>IF(AND(C1159&lt;&gt;0,SUM(C$1:$D1159)=SUM(C$1:$D1159)),ROW(),0)</f>
        <v>0</v>
      </c>
      <c r="G1159" s="16">
        <f t="array" ref="G1159">IF(ROW()-IFERROR(INDEX(F$2:F1159,MATCH(2,1/(F$2:F1159&lt;&gt;0))),0)&gt;22,22,ROW()-IFERROR(INDEX(F$2:F1159,MATCH(2,1/(F$2:F1159&lt;&gt;0))),0))</f>
        <v>22</v>
      </c>
    </row>
    <row r="1160" spans="1:7">
      <c r="A1160" s="5">
        <v>45212</v>
      </c>
      <c r="B1160" s="7">
        <v>0</v>
      </c>
      <c r="C1160" s="7">
        <f t="shared" si="36"/>
        <v>0</v>
      </c>
      <c r="D1160" s="16">
        <f t="array" ref="D1160">IFERROR(INDEX(C$2:C1160,MATCH(2,1/(C$2:C1160&lt;&gt;0))),0)</f>
        <v>5</v>
      </c>
      <c r="E1160" s="16">
        <f t="shared" si="37"/>
        <v>0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22</v>
      </c>
    </row>
    <row r="1161" spans="1:7">
      <c r="A1161" s="5">
        <v>45215</v>
      </c>
      <c r="B1161" s="7">
        <v>0.18820000000000001</v>
      </c>
      <c r="C1161" s="7">
        <f t="shared" si="36"/>
        <v>0</v>
      </c>
      <c r="D1161" s="16">
        <f t="array" ref="D1161">IFERROR(INDEX(C$2:C1161,MATCH(2,1/(C$2:C1161&lt;&gt;0))),0)</f>
        <v>5</v>
      </c>
      <c r="E1161" s="16">
        <f t="shared" si="37"/>
        <v>0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22</v>
      </c>
    </row>
    <row r="1162" spans="1:7">
      <c r="A1162" s="5">
        <v>45216</v>
      </c>
      <c r="B1162" s="7">
        <v>9.4100000000000003E-2</v>
      </c>
      <c r="C1162" s="7">
        <f t="shared" si="36"/>
        <v>0</v>
      </c>
      <c r="D1162" s="16">
        <f t="array" ref="D1162">IFERROR(INDEX(C$2:C1162,MATCH(2,1/(C$2:C1162&lt;&gt;0))),0)</f>
        <v>5</v>
      </c>
      <c r="E1162" s="16">
        <f t="shared" si="37"/>
        <v>0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22</v>
      </c>
    </row>
    <row r="1163" spans="1:7">
      <c r="A1163" s="5">
        <v>45217</v>
      </c>
      <c r="B1163" s="7">
        <v>9.4E-2</v>
      </c>
      <c r="C1163" s="7">
        <f t="shared" si="36"/>
        <v>0</v>
      </c>
      <c r="D1163" s="16">
        <f t="array" ref="D1163">IFERROR(INDEX(C$2:C1163,MATCH(2,1/(C$2:C1163&lt;&gt;0))),0)</f>
        <v>5</v>
      </c>
      <c r="E1163" s="16">
        <f t="shared" si="37"/>
        <v>0</v>
      </c>
      <c r="F1163" s="16">
        <f>IF(AND(C1163&lt;&gt;0,SUM(C$1:$D1163)=SUM(C$1:$D1163)),ROW(),0)</f>
        <v>0</v>
      </c>
      <c r="G1163" s="16">
        <f t="array" ref="G1163">IF(ROW()-IFERROR(INDEX(F$2:F1163,MATCH(2,1/(F$2:F1163&lt;&gt;0))),0)&gt;22,22,ROW()-IFERROR(INDEX(F$2:F1163,MATCH(2,1/(F$2:F1163&lt;&gt;0))),0))</f>
        <v>22</v>
      </c>
    </row>
    <row r="1164" spans="1:7">
      <c r="A1164" s="5">
        <v>45218</v>
      </c>
      <c r="B1164" s="7">
        <v>0.28179999999999999</v>
      </c>
      <c r="C1164" s="7">
        <f t="shared" si="36"/>
        <v>0</v>
      </c>
      <c r="D1164" s="16">
        <f t="array" ref="D1164">IFERROR(INDEX(C$2:C1164,MATCH(2,1/(C$2:C1164&lt;&gt;0))),0)</f>
        <v>5</v>
      </c>
      <c r="E1164" s="16">
        <f t="shared" si="37"/>
        <v>0</v>
      </c>
      <c r="F1164" s="16">
        <f>IF(AND(C1164&lt;&gt;0,SUM(C$1:$D1164)=SUM(C$1:$D1164)),ROW(),0)</f>
        <v>0</v>
      </c>
      <c r="G1164" s="16">
        <f t="array" ref="G1164">IF(ROW()-IFERROR(INDEX(F$2:F1164,MATCH(2,1/(F$2:F1164&lt;&gt;0))),0)&gt;22,22,ROW()-IFERROR(INDEX(F$2:F1164,MATCH(2,1/(F$2:F1164&lt;&gt;0))),0))</f>
        <v>22</v>
      </c>
    </row>
    <row r="1165" spans="1:7">
      <c r="A1165" s="5">
        <v>45219</v>
      </c>
      <c r="B1165" s="7">
        <v>0.2349</v>
      </c>
      <c r="C1165" s="7">
        <f t="shared" si="36"/>
        <v>0</v>
      </c>
      <c r="D1165" s="16">
        <f t="array" ref="D1165">IFERROR(INDEX(C$2:C1165,MATCH(2,1/(C$2:C1165&lt;&gt;0))),0)</f>
        <v>5</v>
      </c>
      <c r="E1165" s="16">
        <f t="shared" si="37"/>
        <v>0</v>
      </c>
      <c r="F1165" s="16">
        <f>IF(AND(C1165&lt;&gt;0,SUM(C$1:$D1165)=SUM(C$1:$D1165)),ROW(),0)</f>
        <v>0</v>
      </c>
      <c r="G1165" s="16">
        <f t="array" ref="G1165">IF(ROW()-IFERROR(INDEX(F$2:F1165,MATCH(2,1/(F$2:F1165&lt;&gt;0))),0)&gt;22,22,ROW()-IFERROR(INDEX(F$2:F1165,MATCH(2,1/(F$2:F1165&lt;&gt;0))),0))</f>
        <v>22</v>
      </c>
    </row>
    <row r="1166" spans="1:7">
      <c r="A1166" s="5">
        <v>45222</v>
      </c>
      <c r="B1166" s="7">
        <v>0.32879999999999998</v>
      </c>
      <c r="C1166" s="7">
        <f t="shared" si="36"/>
        <v>0</v>
      </c>
      <c r="D1166" s="16">
        <f t="array" ref="D1166">IFERROR(INDEX(C$2:C1166,MATCH(2,1/(C$2:C1166&lt;&gt;0))),0)</f>
        <v>5</v>
      </c>
      <c r="E1166" s="16">
        <f t="shared" si="37"/>
        <v>0</v>
      </c>
      <c r="F1166" s="16">
        <f>IF(AND(C1166&lt;&gt;0,SUM(C$1:$D1166)=SUM(C$1:$D1166)),ROW(),0)</f>
        <v>0</v>
      </c>
      <c r="G1166" s="16">
        <f t="array" ref="G1166">IF(ROW()-IFERROR(INDEX(F$2:F1166,MATCH(2,1/(F$2:F1166&lt;&gt;0))),0)&gt;22,22,ROW()-IFERROR(INDEX(F$2:F1166,MATCH(2,1/(F$2:F1166&lt;&gt;0))),0))</f>
        <v>22</v>
      </c>
    </row>
    <row r="1167" spans="1:7">
      <c r="A1167" s="5">
        <v>45223</v>
      </c>
      <c r="B1167" s="7">
        <v>4.7E-2</v>
      </c>
      <c r="C1167" s="7">
        <f t="shared" si="36"/>
        <v>0</v>
      </c>
      <c r="D1167" s="16">
        <f t="array" ref="D1167">IFERROR(INDEX(C$2:C1167,MATCH(2,1/(C$2:C1167&lt;&gt;0))),0)</f>
        <v>5</v>
      </c>
      <c r="E1167" s="16">
        <f t="shared" si="37"/>
        <v>0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22</v>
      </c>
    </row>
    <row r="1168" spans="1:7">
      <c r="A1168" s="5">
        <v>45224</v>
      </c>
      <c r="B1168" s="7">
        <v>0.14080000000000001</v>
      </c>
      <c r="C1168" s="7">
        <f t="shared" si="36"/>
        <v>0</v>
      </c>
      <c r="D1168" s="16">
        <f t="array" ref="D1168">IFERROR(INDEX(C$2:C1168,MATCH(2,1/(C$2:C1168&lt;&gt;0))),0)</f>
        <v>5</v>
      </c>
      <c r="E1168" s="16">
        <f t="shared" si="37"/>
        <v>0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22</v>
      </c>
    </row>
    <row r="1169" spans="1:7">
      <c r="A1169" s="5">
        <v>45225</v>
      </c>
      <c r="B1169" s="7">
        <v>0.23449999999999999</v>
      </c>
      <c r="C1169" s="7">
        <f t="shared" si="36"/>
        <v>0</v>
      </c>
      <c r="D1169" s="16">
        <f t="array" ref="D1169">IFERROR(INDEX(C$2:C1169,MATCH(2,1/(C$2:C1169&lt;&gt;0))),0)</f>
        <v>5</v>
      </c>
      <c r="E1169" s="16">
        <f t="shared" si="37"/>
        <v>0</v>
      </c>
      <c r="F1169" s="16">
        <f>IF(AND(C1169&lt;&gt;0,SUM(C$1:$D1169)=SUM(C$1:$D1169)),ROW(),0)</f>
        <v>0</v>
      </c>
      <c r="G1169" s="16">
        <f t="array" ref="G1169">IF(ROW()-IFERROR(INDEX(F$2:F1169,MATCH(2,1/(F$2:F1169&lt;&gt;0))),0)&gt;22,22,ROW()-IFERROR(INDEX(F$2:F1169,MATCH(2,1/(F$2:F1169&lt;&gt;0))),0))</f>
        <v>22</v>
      </c>
    </row>
    <row r="1170" spans="1:7">
      <c r="A1170" s="5">
        <v>45226</v>
      </c>
      <c r="B1170" s="7">
        <v>0</v>
      </c>
      <c r="C1170" s="7">
        <f t="shared" si="36"/>
        <v>0</v>
      </c>
      <c r="D1170" s="16">
        <f t="array" ref="D1170">IFERROR(INDEX(C$2:C1170,MATCH(2,1/(C$2:C1170&lt;&gt;0))),0)</f>
        <v>5</v>
      </c>
      <c r="E1170" s="16">
        <f t="shared" si="37"/>
        <v>0</v>
      </c>
      <c r="F1170" s="16">
        <f>IF(AND(C1170&lt;&gt;0,SUM(C$1:$D1170)=SUM(C$1:$D1170)),ROW(),0)</f>
        <v>0</v>
      </c>
      <c r="G1170" s="16">
        <f t="array" ref="G1170">IF(ROW()-IFERROR(INDEX(F$2:F1170,MATCH(2,1/(F$2:F1170&lt;&gt;0))),0)&gt;22,22,ROW()-IFERROR(INDEX(F$2:F1170,MATCH(2,1/(F$2:F1170&lt;&gt;0))),0))</f>
        <v>22</v>
      </c>
    </row>
    <row r="1171" spans="1:7">
      <c r="A1171" s="5">
        <v>45229</v>
      </c>
      <c r="B1171" s="7">
        <v>9.3799999999999994E-2</v>
      </c>
      <c r="C1171" s="7">
        <f t="shared" si="36"/>
        <v>0</v>
      </c>
      <c r="D1171" s="16">
        <f t="array" ref="D1171">IFERROR(INDEX(C$2:C1171,MATCH(2,1/(C$2:C1171&lt;&gt;0))),0)</f>
        <v>5</v>
      </c>
      <c r="E1171" s="16">
        <f t="shared" si="37"/>
        <v>0</v>
      </c>
      <c r="F1171" s="16">
        <f>IF(AND(C1171&lt;&gt;0,SUM(C$1:$D1171)=SUM(C$1:$D1171)),ROW(),0)</f>
        <v>0</v>
      </c>
      <c r="G1171" s="16">
        <f t="array" ref="G1171">IF(ROW()-IFERROR(INDEX(F$2:F1171,MATCH(2,1/(F$2:F1171&lt;&gt;0))),0)&gt;22,22,ROW()-IFERROR(INDEX(F$2:F1171,MATCH(2,1/(F$2:F1171&lt;&gt;0))),0))</f>
        <v>22</v>
      </c>
    </row>
    <row r="1172" spans="1:7">
      <c r="A1172" s="5">
        <v>45230</v>
      </c>
      <c r="B1172" s="7">
        <v>0.32819999999999999</v>
      </c>
      <c r="C1172" s="7">
        <f t="shared" si="36"/>
        <v>0</v>
      </c>
      <c r="D1172" s="16">
        <f t="array" ref="D1172">IFERROR(INDEX(C$2:C1172,MATCH(2,1/(C$2:C1172&lt;&gt;0))),0)</f>
        <v>5</v>
      </c>
      <c r="E1172" s="16">
        <f t="shared" si="37"/>
        <v>0</v>
      </c>
      <c r="F1172" s="16">
        <f>IF(AND(C1172&lt;&gt;0,SUM(C$1:$D1172)=SUM(C$1:$D1172)),ROW(),0)</f>
        <v>0</v>
      </c>
      <c r="G1172" s="16">
        <f t="array" ref="G1172">IF(ROW()-IFERROR(INDEX(F$2:F1172,MATCH(2,1/(F$2:F1172&lt;&gt;0))),0)&gt;22,22,ROW()-IFERROR(INDEX(F$2:F1172,MATCH(2,1/(F$2:F1172&lt;&gt;0))),0))</f>
        <v>22</v>
      </c>
    </row>
    <row r="1173" spans="1:7">
      <c r="A1173" s="5">
        <v>45231</v>
      </c>
      <c r="B1173" s="7">
        <v>9.3799999999999994E-2</v>
      </c>
      <c r="C1173" s="7">
        <f t="shared" si="36"/>
        <v>0</v>
      </c>
      <c r="D1173" s="16">
        <f t="array" ref="D1173">IFERROR(INDEX(C$2:C1173,MATCH(2,1/(C$2:C1173&lt;&gt;0))),0)</f>
        <v>5</v>
      </c>
      <c r="E1173" s="16">
        <f t="shared" si="37"/>
        <v>0</v>
      </c>
      <c r="F1173" s="16">
        <f>IF(AND(C1173&lt;&gt;0,SUM(C$1:$D1173)=SUM(C$1:$D1173)),ROW(),0)</f>
        <v>0</v>
      </c>
      <c r="G1173" s="16">
        <f t="array" ref="G1173">IF(ROW()-IFERROR(INDEX(F$2:F1173,MATCH(2,1/(F$2:F1173&lt;&gt;0))),0)&gt;22,22,ROW()-IFERROR(INDEX(F$2:F1173,MATCH(2,1/(F$2:F1173&lt;&gt;0))),0))</f>
        <v>22</v>
      </c>
    </row>
    <row r="1174" spans="1:7">
      <c r="A1174" s="5">
        <v>45232</v>
      </c>
      <c r="B1174" s="7">
        <v>9.3799999999999994E-2</v>
      </c>
      <c r="C1174" s="7">
        <f t="shared" si="36"/>
        <v>0</v>
      </c>
      <c r="D1174" s="16">
        <f t="array" ref="D1174">IFERROR(INDEX(C$2:C1174,MATCH(2,1/(C$2:C1174&lt;&gt;0))),0)</f>
        <v>5</v>
      </c>
      <c r="E1174" s="16">
        <f t="shared" si="37"/>
        <v>0</v>
      </c>
      <c r="F1174" s="16">
        <f>IF(AND(C1174&lt;&gt;0,SUM(C$1:$D1174)=SUM(C$1:$D1174)),ROW(),0)</f>
        <v>0</v>
      </c>
      <c r="G1174" s="16">
        <f t="array" ref="G1174">IF(ROW()-IFERROR(INDEX(F$2:F1174,MATCH(2,1/(F$2:F1174&lt;&gt;0))),0)&gt;22,22,ROW()-IFERROR(INDEX(F$2:F1174,MATCH(2,1/(F$2:F1174&lt;&gt;0))),0))</f>
        <v>22</v>
      </c>
    </row>
    <row r="1175" spans="1:7">
      <c r="A1175" s="5">
        <v>45233</v>
      </c>
      <c r="B1175" s="7">
        <v>0</v>
      </c>
      <c r="C1175" s="7">
        <f t="shared" si="36"/>
        <v>0</v>
      </c>
      <c r="D1175" s="16">
        <f t="array" ref="D1175">IFERROR(INDEX(C$2:C1175,MATCH(2,1/(C$2:C1175&lt;&gt;0))),0)</f>
        <v>5</v>
      </c>
      <c r="E1175" s="16">
        <f t="shared" si="37"/>
        <v>0</v>
      </c>
      <c r="F1175" s="16">
        <f>IF(AND(C1175&lt;&gt;0,SUM(C$1:$D1175)=SUM(C$1:$D1175)),ROW(),0)</f>
        <v>0</v>
      </c>
      <c r="G1175" s="16">
        <f t="array" ref="G1175">IF(ROW()-IFERROR(INDEX(F$2:F1175,MATCH(2,1/(F$2:F1175&lt;&gt;0))),0)&gt;22,22,ROW()-IFERROR(INDEX(F$2:F1175,MATCH(2,1/(F$2:F1175&lt;&gt;0))),0))</f>
        <v>22</v>
      </c>
    </row>
    <row r="1176" spans="1:7">
      <c r="A1176" s="5">
        <v>45236</v>
      </c>
      <c r="B1176" s="7">
        <v>4.6899999999999997E-2</v>
      </c>
      <c r="C1176" s="7">
        <f t="shared" si="36"/>
        <v>0</v>
      </c>
      <c r="D1176" s="16">
        <f t="array" ref="D1176">IFERROR(INDEX(C$2:C1176,MATCH(2,1/(C$2:C1176&lt;&gt;0))),0)</f>
        <v>5</v>
      </c>
      <c r="E1176" s="16">
        <f t="shared" si="37"/>
        <v>0</v>
      </c>
      <c r="F1176" s="16">
        <f>IF(AND(C1176&lt;&gt;0,SUM(C$1:$D1176)=SUM(C$1:$D1176)),ROW(),0)</f>
        <v>0</v>
      </c>
      <c r="G1176" s="16">
        <f t="array" ref="G1176">IF(ROW()-IFERROR(INDEX(F$2:F1176,MATCH(2,1/(F$2:F1176&lt;&gt;0))),0)&gt;22,22,ROW()-IFERROR(INDEX(F$2:F1176,MATCH(2,1/(F$2:F1176&lt;&gt;0))),0))</f>
        <v>22</v>
      </c>
    </row>
    <row r="1177" spans="1:7">
      <c r="A1177" s="5">
        <v>45237</v>
      </c>
      <c r="B1177" s="7">
        <v>0</v>
      </c>
      <c r="C1177" s="7">
        <f t="shared" si="36"/>
        <v>0</v>
      </c>
      <c r="D1177" s="16">
        <f t="array" ref="D1177">IFERROR(INDEX(C$2:C1177,MATCH(2,1/(C$2:C1177&lt;&gt;0))),0)</f>
        <v>5</v>
      </c>
      <c r="E1177" s="16">
        <f t="shared" si="37"/>
        <v>0</v>
      </c>
      <c r="F1177" s="16">
        <f>IF(AND(C1177&lt;&gt;0,SUM(C$1:$D1177)=SUM(C$1:$D1177)),ROW(),0)</f>
        <v>0</v>
      </c>
      <c r="G1177" s="16">
        <f t="array" ref="G1177">IF(ROW()-IFERROR(INDEX(F$2:F1177,MATCH(2,1/(F$2:F1177&lt;&gt;0))),0)&gt;22,22,ROW()-IFERROR(INDEX(F$2:F1177,MATCH(2,1/(F$2:F1177&lt;&gt;0))),0))</f>
        <v>22</v>
      </c>
    </row>
    <row r="1178" spans="1:7">
      <c r="A1178" s="5">
        <v>45238</v>
      </c>
      <c r="B1178" s="7">
        <v>9.3700000000000006E-2</v>
      </c>
      <c r="C1178" s="7">
        <f t="shared" si="36"/>
        <v>0</v>
      </c>
      <c r="D1178" s="16">
        <f t="array" ref="D1178">IFERROR(INDEX(C$2:C1178,MATCH(2,1/(C$2:C1178&lt;&gt;0))),0)</f>
        <v>5</v>
      </c>
      <c r="E1178" s="16">
        <f t="shared" si="37"/>
        <v>0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22</v>
      </c>
    </row>
    <row r="1179" spans="1:7">
      <c r="A1179" s="5">
        <v>45239</v>
      </c>
      <c r="B1179" s="7">
        <v>0.56210000000000004</v>
      </c>
      <c r="C1179" s="7">
        <f t="shared" si="36"/>
        <v>0</v>
      </c>
      <c r="D1179" s="16">
        <f t="array" ref="D1179">IFERROR(INDEX(C$2:C1179,MATCH(2,1/(C$2:C1179&lt;&gt;0))),0)</f>
        <v>5</v>
      </c>
      <c r="E1179" s="16">
        <f t="shared" si="37"/>
        <v>0</v>
      </c>
      <c r="F1179" s="16">
        <f>IF(AND(C1179&lt;&gt;0,SUM(C$1:$D1179)=SUM(C$1:$D1179)),ROW(),0)</f>
        <v>0</v>
      </c>
      <c r="G1179" s="16">
        <f t="array" ref="G1179">IF(ROW()-IFERROR(INDEX(F$2:F1179,MATCH(2,1/(F$2:F1179&lt;&gt;0))),0)&gt;22,22,ROW()-IFERROR(INDEX(F$2:F1179,MATCH(2,1/(F$2:F1179&lt;&gt;0))),0))</f>
        <v>22</v>
      </c>
    </row>
    <row r="1180" spans="1:7">
      <c r="A1180" s="5">
        <v>45240</v>
      </c>
      <c r="B1180" s="7">
        <v>0.42130000000000001</v>
      </c>
      <c r="C1180" s="7">
        <f t="shared" si="36"/>
        <v>0</v>
      </c>
      <c r="D1180" s="16">
        <f t="array" ref="D1180">IFERROR(INDEX(C$2:C1180,MATCH(2,1/(C$2:C1180&lt;&gt;0))),0)</f>
        <v>5</v>
      </c>
      <c r="E1180" s="16">
        <f t="shared" si="37"/>
        <v>0</v>
      </c>
      <c r="F1180" s="16">
        <f>IF(AND(C1180&lt;&gt;0,SUM(C$1:$D1180)=SUM(C$1:$D1180)),ROW(),0)</f>
        <v>0</v>
      </c>
      <c r="G1180" s="16">
        <f t="array" ref="G1180">IF(ROW()-IFERROR(INDEX(F$2:F1180,MATCH(2,1/(F$2:F1180&lt;&gt;0))),0)&gt;22,22,ROW()-IFERROR(INDEX(F$2:F1180,MATCH(2,1/(F$2:F1180&lt;&gt;0))),0))</f>
        <v>22</v>
      </c>
    </row>
    <row r="1181" spans="1:7">
      <c r="A1181" s="5">
        <v>45243</v>
      </c>
      <c r="B1181" s="7">
        <v>9.3600000000000003E-2</v>
      </c>
      <c r="C1181" s="7">
        <f t="shared" si="36"/>
        <v>0</v>
      </c>
      <c r="D1181" s="16">
        <f t="array" ref="D1181">IFERROR(INDEX(C$2:C1181,MATCH(2,1/(C$2:C1181&lt;&gt;0))),0)</f>
        <v>5</v>
      </c>
      <c r="E1181" s="16">
        <f t="shared" si="37"/>
        <v>0</v>
      </c>
      <c r="F1181" s="16">
        <f>IF(AND(C1181&lt;&gt;0,SUM(C$1:$D1181)=SUM(C$1:$D1181)),ROW(),0)</f>
        <v>0</v>
      </c>
      <c r="G1181" s="16">
        <f t="array" ref="G1181">IF(ROW()-IFERROR(INDEX(F$2:F1181,MATCH(2,1/(F$2:F1181&lt;&gt;0))),0)&gt;22,22,ROW()-IFERROR(INDEX(F$2:F1181,MATCH(2,1/(F$2:F1181&lt;&gt;0))),0))</f>
        <v>22</v>
      </c>
    </row>
    <row r="1182" spans="1:7">
      <c r="A1182" s="5">
        <v>45244</v>
      </c>
      <c r="B1182" s="7">
        <v>4.6800000000000001E-2</v>
      </c>
      <c r="C1182" s="7">
        <f t="shared" si="36"/>
        <v>0</v>
      </c>
      <c r="D1182" s="16">
        <f t="array" ref="D1182">IFERROR(INDEX(C$2:C1182,MATCH(2,1/(C$2:C1182&lt;&gt;0))),0)</f>
        <v>5</v>
      </c>
      <c r="E1182" s="16">
        <f t="shared" si="37"/>
        <v>0</v>
      </c>
      <c r="F1182" s="16">
        <f>IF(AND(C1182&lt;&gt;0,SUM(C$1:$D1182)=SUM(C$1:$D1182)),ROW(),0)</f>
        <v>0</v>
      </c>
      <c r="G1182" s="16">
        <f t="array" ref="G1182">IF(ROW()-IFERROR(INDEX(F$2:F1182,MATCH(2,1/(F$2:F1182&lt;&gt;0))),0)&gt;22,22,ROW()-IFERROR(INDEX(F$2:F1182,MATCH(2,1/(F$2:F1182&lt;&gt;0))),0))</f>
        <v>22</v>
      </c>
    </row>
    <row r="1183" spans="1:7">
      <c r="A1183" s="5">
        <v>45245</v>
      </c>
      <c r="B1183" s="7">
        <v>0</v>
      </c>
      <c r="C1183" s="7">
        <f t="shared" si="36"/>
        <v>0</v>
      </c>
      <c r="D1183" s="16">
        <f t="array" ref="D1183">IFERROR(INDEX(C$2:C1183,MATCH(2,1/(C$2:C1183&lt;&gt;0))),0)</f>
        <v>5</v>
      </c>
      <c r="E1183" s="16">
        <f t="shared" si="37"/>
        <v>0</v>
      </c>
      <c r="F1183" s="16">
        <f>IF(AND(C1183&lt;&gt;0,SUM(C$1:$D1183)=SUM(C$1:$D1183)),ROW(),0)</f>
        <v>0</v>
      </c>
      <c r="G1183" s="16">
        <f t="array" ref="G1183">IF(ROW()-IFERROR(INDEX(F$2:F1183,MATCH(2,1/(F$2:F1183&lt;&gt;0))),0)&gt;22,22,ROW()-IFERROR(INDEX(F$2:F1183,MATCH(2,1/(F$2:F1183&lt;&gt;0))),0))</f>
        <v>22</v>
      </c>
    </row>
    <row r="1184" spans="1:7">
      <c r="A1184" s="5">
        <v>45246</v>
      </c>
      <c r="B1184" s="7">
        <v>0</v>
      </c>
      <c r="C1184" s="7">
        <f t="shared" si="36"/>
        <v>0</v>
      </c>
      <c r="D1184" s="16">
        <f t="array" ref="D1184">IFERROR(INDEX(C$2:C1184,MATCH(2,1/(C$2:C1184&lt;&gt;0))),0)</f>
        <v>5</v>
      </c>
      <c r="E1184" s="16">
        <f t="shared" si="37"/>
        <v>0</v>
      </c>
      <c r="F1184" s="16">
        <f>IF(AND(C1184&lt;&gt;0,SUM(C$1:$D1184)=SUM(C$1:$D1184)),ROW(),0)</f>
        <v>0</v>
      </c>
      <c r="G1184" s="16">
        <f t="array" ref="G1184">IF(ROW()-IFERROR(INDEX(F$2:F1184,MATCH(2,1/(F$2:F1184&lt;&gt;0))),0)&gt;22,22,ROW()-IFERROR(INDEX(F$2:F1184,MATCH(2,1/(F$2:F1184&lt;&gt;0))),0))</f>
        <v>22</v>
      </c>
    </row>
    <row r="1185" spans="1:7">
      <c r="A1185" s="5">
        <v>45247</v>
      </c>
      <c r="B1185" s="7">
        <v>4.6800000000000001E-2</v>
      </c>
      <c r="C1185" s="7">
        <f t="shared" si="36"/>
        <v>0</v>
      </c>
      <c r="D1185" s="16">
        <f t="array" ref="D1185">IFERROR(INDEX(C$2:C1185,MATCH(2,1/(C$2:C1185&lt;&gt;0))),0)</f>
        <v>5</v>
      </c>
      <c r="E1185" s="16">
        <f t="shared" si="37"/>
        <v>0</v>
      </c>
      <c r="F1185" s="16">
        <f>IF(AND(C1185&lt;&gt;0,SUM(C$1:$D1185)=SUM(C$1:$D1185)),ROW(),0)</f>
        <v>0</v>
      </c>
      <c r="G1185" s="16">
        <f t="array" ref="G1185">IF(ROW()-IFERROR(INDEX(F$2:F1185,MATCH(2,1/(F$2:F1185&lt;&gt;0))),0)&gt;22,22,ROW()-IFERROR(INDEX(F$2:F1185,MATCH(2,1/(F$2:F1185&lt;&gt;0))),0))</f>
        <v>22</v>
      </c>
    </row>
    <row r="1186" spans="1:7">
      <c r="A1186" s="5">
        <v>45250</v>
      </c>
      <c r="B1186" s="7">
        <v>0</v>
      </c>
      <c r="C1186" s="7">
        <f t="shared" si="36"/>
        <v>0</v>
      </c>
      <c r="D1186" s="16">
        <f t="array" ref="D1186">IFERROR(INDEX(C$2:C1186,MATCH(2,1/(C$2:C1186&lt;&gt;0))),0)</f>
        <v>5</v>
      </c>
      <c r="E1186" s="16">
        <f t="shared" si="37"/>
        <v>0</v>
      </c>
      <c r="F1186" s="16">
        <f>IF(AND(C1186&lt;&gt;0,SUM(C$1:$D1186)=SUM(C$1:$D1186)),ROW(),0)</f>
        <v>0</v>
      </c>
      <c r="G1186" s="16">
        <f t="array" ref="G1186">IF(ROW()-IFERROR(INDEX(F$2:F1186,MATCH(2,1/(F$2:F1186&lt;&gt;0))),0)&gt;22,22,ROW()-IFERROR(INDEX(F$2:F1186,MATCH(2,1/(F$2:F1186&lt;&gt;0))),0))</f>
        <v>22</v>
      </c>
    </row>
    <row r="1187" spans="1:7">
      <c r="A1187" s="5">
        <v>45251</v>
      </c>
      <c r="B1187" s="7">
        <v>9.35E-2</v>
      </c>
      <c r="C1187" s="7">
        <f t="shared" si="36"/>
        <v>0</v>
      </c>
      <c r="D1187" s="16">
        <f t="array" ref="D1187">IFERROR(INDEX(C$2:C1187,MATCH(2,1/(C$2:C1187&lt;&gt;0))),0)</f>
        <v>5</v>
      </c>
      <c r="E1187" s="16">
        <f t="shared" si="37"/>
        <v>0</v>
      </c>
      <c r="F1187" s="16">
        <f>IF(AND(C1187&lt;&gt;0,SUM(C$1:$D1187)=SUM(C$1:$D1187)),ROW(),0)</f>
        <v>0</v>
      </c>
      <c r="G1187" s="16">
        <f t="array" ref="G1187">IF(ROW()-IFERROR(INDEX(F$2:F1187,MATCH(2,1/(F$2:F1187&lt;&gt;0))),0)&gt;22,22,ROW()-IFERROR(INDEX(F$2:F1187,MATCH(2,1/(F$2:F1187&lt;&gt;0))),0))</f>
        <v>22</v>
      </c>
    </row>
    <row r="1188" spans="1:7">
      <c r="A1188" s="5">
        <v>45252</v>
      </c>
      <c r="B1188" s="7">
        <v>0.187</v>
      </c>
      <c r="C1188" s="7">
        <f t="shared" si="36"/>
        <v>0</v>
      </c>
      <c r="D1188" s="16">
        <f t="array" ref="D1188">IFERROR(INDEX(C$2:C1188,MATCH(2,1/(C$2:C1188&lt;&gt;0))),0)</f>
        <v>5</v>
      </c>
      <c r="E1188" s="16">
        <f t="shared" si="37"/>
        <v>0</v>
      </c>
      <c r="F1188" s="16">
        <f>IF(AND(C1188&lt;&gt;0,SUM(C$1:$D1188)=SUM(C$1:$D1188)),ROW(),0)</f>
        <v>0</v>
      </c>
      <c r="G1188" s="16">
        <f t="array" ref="G1188">IF(ROW()-IFERROR(INDEX(F$2:F1188,MATCH(2,1/(F$2:F1188&lt;&gt;0))),0)&gt;22,22,ROW()-IFERROR(INDEX(F$2:F1188,MATCH(2,1/(F$2:F1188&lt;&gt;0))),0))</f>
        <v>22</v>
      </c>
    </row>
    <row r="1189" spans="1:7">
      <c r="A1189" s="5">
        <v>45253</v>
      </c>
      <c r="B1189" s="7">
        <v>0.32729999999999998</v>
      </c>
      <c r="C1189" s="7">
        <f t="shared" si="36"/>
        <v>0</v>
      </c>
      <c r="D1189" s="16">
        <f t="array" ref="D1189">IFERROR(INDEX(C$2:C1189,MATCH(2,1/(C$2:C1189&lt;&gt;0))),0)</f>
        <v>5</v>
      </c>
      <c r="E1189" s="16">
        <f t="shared" si="37"/>
        <v>0</v>
      </c>
      <c r="F1189" s="16">
        <f>IF(AND(C1189&lt;&gt;0,SUM(C$1:$D1189)=SUM(C$1:$D1189)),ROW(),0)</f>
        <v>0</v>
      </c>
      <c r="G1189" s="16">
        <f t="array" ref="G1189">IF(ROW()-IFERROR(INDEX(F$2:F1189,MATCH(2,1/(F$2:F1189&lt;&gt;0))),0)&gt;22,22,ROW()-IFERROR(INDEX(F$2:F1189,MATCH(2,1/(F$2:F1189&lt;&gt;0))),0))</f>
        <v>22</v>
      </c>
    </row>
    <row r="1190" spans="1:7">
      <c r="A1190" s="5">
        <v>45254</v>
      </c>
      <c r="B1190" s="7">
        <v>0.23380000000000001</v>
      </c>
      <c r="C1190" s="7">
        <f t="shared" si="36"/>
        <v>0</v>
      </c>
      <c r="D1190" s="16">
        <f t="array" ref="D1190">IFERROR(INDEX(C$2:C1190,MATCH(2,1/(C$2:C1190&lt;&gt;0))),0)</f>
        <v>5</v>
      </c>
      <c r="E1190" s="16">
        <f t="shared" si="37"/>
        <v>0</v>
      </c>
      <c r="F1190" s="16">
        <f>IF(AND(C1190&lt;&gt;0,SUM(C$1:$D1190)=SUM(C$1:$D1190)),ROW(),0)</f>
        <v>0</v>
      </c>
      <c r="G1190" s="16">
        <f t="array" ref="G1190">IF(ROW()-IFERROR(INDEX(F$2:F1190,MATCH(2,1/(F$2:F1190&lt;&gt;0))),0)&gt;22,22,ROW()-IFERROR(INDEX(F$2:F1190,MATCH(2,1/(F$2:F1190&lt;&gt;0))),0))</f>
        <v>22</v>
      </c>
    </row>
    <row r="1191" spans="1:7">
      <c r="A1191" s="5">
        <v>45257</v>
      </c>
      <c r="B1191" s="7">
        <v>0.37380000000000002</v>
      </c>
      <c r="C1191" s="7">
        <f t="shared" si="36"/>
        <v>0</v>
      </c>
      <c r="D1191" s="16">
        <f t="array" ref="D1191">IFERROR(INDEX(C$2:C1191,MATCH(2,1/(C$2:C1191&lt;&gt;0))),0)</f>
        <v>5</v>
      </c>
      <c r="E1191" s="16">
        <f t="shared" si="37"/>
        <v>0</v>
      </c>
      <c r="F1191" s="16">
        <f>IF(AND(C1191&lt;&gt;0,SUM(C$1:$D1191)=SUM(C$1:$D1191)),ROW(),0)</f>
        <v>0</v>
      </c>
      <c r="G1191" s="16">
        <f t="array" ref="G1191">IF(ROW()-IFERROR(INDEX(F$2:F1191,MATCH(2,1/(F$2:F1191&lt;&gt;0))),0)&gt;22,22,ROW()-IFERROR(INDEX(F$2:F1191,MATCH(2,1/(F$2:F1191&lt;&gt;0))),0))</f>
        <v>22</v>
      </c>
    </row>
    <row r="1192" spans="1:7">
      <c r="A1192" s="5">
        <v>45258</v>
      </c>
      <c r="B1192" s="7">
        <v>0.37380000000000002</v>
      </c>
      <c r="C1192" s="7">
        <f t="shared" si="36"/>
        <v>0</v>
      </c>
      <c r="D1192" s="16">
        <f t="array" ref="D1192">IFERROR(INDEX(C$2:C1192,MATCH(2,1/(C$2:C1192&lt;&gt;0))),0)</f>
        <v>5</v>
      </c>
      <c r="E1192" s="16">
        <f t="shared" si="37"/>
        <v>0</v>
      </c>
      <c r="F1192" s="16">
        <f>IF(AND(C1192&lt;&gt;0,SUM(C$1:$D1192)=SUM(C$1:$D1192)),ROW(),0)</f>
        <v>0</v>
      </c>
      <c r="G1192" s="16">
        <f t="array" ref="G1192">IF(ROW()-IFERROR(INDEX(F$2:F1192,MATCH(2,1/(F$2:F1192&lt;&gt;0))),0)&gt;22,22,ROW()-IFERROR(INDEX(F$2:F1192,MATCH(2,1/(F$2:F1192&lt;&gt;0))),0))</f>
        <v>22</v>
      </c>
    </row>
    <row r="1193" spans="1:7">
      <c r="A1193" s="5">
        <v>45259</v>
      </c>
      <c r="B1193" s="7">
        <v>0.14019999999999999</v>
      </c>
      <c r="C1193" s="7">
        <f t="shared" si="36"/>
        <v>0</v>
      </c>
      <c r="D1193" s="16">
        <f t="array" ref="D1193">IFERROR(INDEX(C$2:C1193,MATCH(2,1/(C$2:C1193&lt;&gt;0))),0)</f>
        <v>5</v>
      </c>
      <c r="E1193" s="16">
        <f t="shared" si="37"/>
        <v>0</v>
      </c>
      <c r="F1193" s="16">
        <f>IF(AND(C1193&lt;&gt;0,SUM(C$1:$D1193)=SUM(C$1:$D1193)),ROW(),0)</f>
        <v>0</v>
      </c>
      <c r="G1193" s="16">
        <f t="array" ref="G1193">IF(ROW()-IFERROR(INDEX(F$2:F1193,MATCH(2,1/(F$2:F1193&lt;&gt;0))),0)&gt;22,22,ROW()-IFERROR(INDEX(F$2:F1193,MATCH(2,1/(F$2:F1193&lt;&gt;0))),0))</f>
        <v>22</v>
      </c>
    </row>
    <row r="1194" spans="1:7">
      <c r="A1194" s="5">
        <v>45260</v>
      </c>
      <c r="B1194" s="7">
        <v>4.6699999999999998E-2</v>
      </c>
      <c r="C1194" s="7">
        <f t="shared" si="36"/>
        <v>0</v>
      </c>
      <c r="D1194" s="16">
        <f t="array" ref="D1194">IFERROR(INDEX(C$2:C1194,MATCH(2,1/(C$2:C1194&lt;&gt;0))),0)</f>
        <v>5</v>
      </c>
      <c r="E1194" s="16">
        <f t="shared" si="37"/>
        <v>0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22</v>
      </c>
    </row>
    <row r="1195" spans="1:7">
      <c r="A1195" s="5">
        <v>45261</v>
      </c>
      <c r="B1195" s="7">
        <v>9.35E-2</v>
      </c>
      <c r="C1195" s="7">
        <f t="shared" si="36"/>
        <v>0</v>
      </c>
      <c r="D1195" s="16">
        <f t="array" ref="D1195">IFERROR(INDEX(C$2:C1195,MATCH(2,1/(C$2:C1195&lt;&gt;0))),0)</f>
        <v>5</v>
      </c>
      <c r="E1195" s="16">
        <f t="shared" si="37"/>
        <v>0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22</v>
      </c>
    </row>
    <row r="1196" spans="1:7">
      <c r="A1196" s="5">
        <v>45264</v>
      </c>
      <c r="B1196" s="7">
        <v>4.6699999999999998E-2</v>
      </c>
      <c r="C1196" s="7">
        <f t="shared" si="36"/>
        <v>0</v>
      </c>
      <c r="D1196" s="16">
        <f t="array" ref="D1196">IFERROR(INDEX(C$2:C1196,MATCH(2,1/(C$2:C1196&lt;&gt;0))),0)</f>
        <v>5</v>
      </c>
      <c r="E1196" s="16">
        <f t="shared" si="37"/>
        <v>0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22</v>
      </c>
    </row>
    <row r="1197" spans="1:7">
      <c r="A1197" s="5">
        <v>45265</v>
      </c>
      <c r="B1197" s="7">
        <v>9.3399999999999997E-2</v>
      </c>
      <c r="C1197" s="7">
        <f t="shared" si="36"/>
        <v>0</v>
      </c>
      <c r="D1197" s="16">
        <f t="array" ref="D1197">IFERROR(INDEX(C$2:C1197,MATCH(2,1/(C$2:C1197&lt;&gt;0))),0)</f>
        <v>5</v>
      </c>
      <c r="E1197" s="16">
        <f t="shared" si="37"/>
        <v>0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22</v>
      </c>
    </row>
    <row r="1198" spans="1:7">
      <c r="A1198" s="5">
        <v>45266</v>
      </c>
      <c r="B1198" s="7">
        <v>0.32700000000000001</v>
      </c>
      <c r="C1198" s="7">
        <f t="shared" si="36"/>
        <v>0</v>
      </c>
      <c r="D1198" s="16">
        <f t="array" ref="D1198">IFERROR(INDEX(C$2:C1198,MATCH(2,1/(C$2:C1198&lt;&gt;0))),0)</f>
        <v>5</v>
      </c>
      <c r="E1198" s="16">
        <f t="shared" si="37"/>
        <v>0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22</v>
      </c>
    </row>
    <row r="1199" spans="1:7">
      <c r="A1199" s="5">
        <v>45267</v>
      </c>
      <c r="B1199" s="7">
        <v>0.37369999999999998</v>
      </c>
      <c r="C1199" s="7">
        <f t="shared" si="36"/>
        <v>0</v>
      </c>
      <c r="D1199" s="16">
        <f t="array" ref="D1199">IFERROR(INDEX(C$2:C1199,MATCH(2,1/(C$2:C1199&lt;&gt;0))),0)</f>
        <v>5</v>
      </c>
      <c r="E1199" s="16">
        <f t="shared" si="37"/>
        <v>0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22</v>
      </c>
    </row>
    <row r="1200" spans="1:7">
      <c r="A1200" s="5">
        <v>45268</v>
      </c>
      <c r="B1200" s="7">
        <v>0.37330000000000002</v>
      </c>
      <c r="C1200" s="7">
        <f t="shared" si="36"/>
        <v>0</v>
      </c>
      <c r="D1200" s="16">
        <f t="array" ref="D1200">IFERROR(INDEX(C$2:C1200,MATCH(2,1/(C$2:C1200&lt;&gt;0))),0)</f>
        <v>5</v>
      </c>
      <c r="E1200" s="16">
        <f t="shared" si="37"/>
        <v>0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22</v>
      </c>
    </row>
    <row r="1201" spans="1:7">
      <c r="A1201" s="5">
        <v>45271</v>
      </c>
      <c r="B1201" s="7">
        <v>4.6600000000000003E-2</v>
      </c>
      <c r="C1201" s="7">
        <f t="shared" si="36"/>
        <v>0</v>
      </c>
      <c r="D1201" s="16">
        <f t="array" ref="D1201">IFERROR(INDEX(C$2:C1201,MATCH(2,1/(C$2:C1201&lt;&gt;0))),0)</f>
        <v>5</v>
      </c>
      <c r="E1201" s="16">
        <f t="shared" si="37"/>
        <v>0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22</v>
      </c>
    </row>
    <row r="1202" spans="1:7">
      <c r="A1202" s="5">
        <v>45272</v>
      </c>
      <c r="B1202" s="7">
        <v>0</v>
      </c>
      <c r="C1202" s="7">
        <f t="shared" si="36"/>
        <v>0</v>
      </c>
      <c r="D1202" s="16">
        <f t="array" ref="D1202">IFERROR(INDEX(C$2:C1202,MATCH(2,1/(C$2:C1202&lt;&gt;0))),0)</f>
        <v>5</v>
      </c>
      <c r="E1202" s="16">
        <f t="shared" si="37"/>
        <v>0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22</v>
      </c>
    </row>
    <row r="1203" spans="1:7">
      <c r="A1203" s="5">
        <v>45273</v>
      </c>
      <c r="B1203" s="7">
        <v>4.6600000000000003E-2</v>
      </c>
      <c r="C1203" s="7">
        <f t="shared" si="36"/>
        <v>0</v>
      </c>
      <c r="D1203" s="16">
        <f t="array" ref="D1203">IFERROR(INDEX(C$2:C1203,MATCH(2,1/(C$2:C1203&lt;&gt;0))),0)</f>
        <v>5</v>
      </c>
      <c r="E1203" s="16">
        <f t="shared" si="37"/>
        <v>0</v>
      </c>
      <c r="F1203" s="16">
        <f>IF(AND(C1203&lt;&gt;0,SUM(C$1:$D1203)=SUM(C$1:$D1203)),ROW(),0)</f>
        <v>0</v>
      </c>
      <c r="G1203" s="16">
        <f t="array" ref="G1203">IF(ROW()-IFERROR(INDEX(F$2:F1203,MATCH(2,1/(F$2:F1203&lt;&gt;0))),0)&gt;22,22,ROW()-IFERROR(INDEX(F$2:F1203,MATCH(2,1/(F$2:F1203&lt;&gt;0))),0))</f>
        <v>22</v>
      </c>
    </row>
    <row r="1204" spans="1:7">
      <c r="A1204" s="5">
        <v>45274</v>
      </c>
      <c r="B1204" s="7">
        <v>0.32600000000000001</v>
      </c>
      <c r="C1204" s="7">
        <f t="shared" si="36"/>
        <v>0</v>
      </c>
      <c r="D1204" s="16">
        <f t="array" ref="D1204">IFERROR(INDEX(C$2:C1204,MATCH(2,1/(C$2:C1204&lt;&gt;0))),0)</f>
        <v>5</v>
      </c>
      <c r="E1204" s="16">
        <f t="shared" si="37"/>
        <v>0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22</v>
      </c>
    </row>
    <row r="1205" spans="1:7">
      <c r="A1205" s="5">
        <v>45275</v>
      </c>
      <c r="B1205" s="7">
        <v>9.3200000000000005E-2</v>
      </c>
      <c r="C1205" s="7">
        <f t="shared" si="36"/>
        <v>0</v>
      </c>
      <c r="D1205" s="16">
        <f t="array" ref="D1205">IFERROR(INDEX(C$2:C1205,MATCH(2,1/(C$2:C1205&lt;&gt;0))),0)</f>
        <v>5</v>
      </c>
      <c r="E1205" s="16">
        <f t="shared" si="37"/>
        <v>0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22</v>
      </c>
    </row>
    <row r="1206" spans="1:7">
      <c r="A1206" s="5">
        <v>45278</v>
      </c>
      <c r="B1206" s="7">
        <v>0.41899999999999998</v>
      </c>
      <c r="C1206" s="7">
        <f t="shared" si="36"/>
        <v>0</v>
      </c>
      <c r="D1206" s="16">
        <f t="array" ref="D1206">IFERROR(INDEX(C$2:C1206,MATCH(2,1/(C$2:C1206&lt;&gt;0))),0)</f>
        <v>5</v>
      </c>
      <c r="E1206" s="16">
        <f t="shared" si="37"/>
        <v>0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22</v>
      </c>
    </row>
    <row r="1207" spans="1:7">
      <c r="A1207" s="5">
        <v>45279</v>
      </c>
      <c r="B1207" s="7">
        <v>0.55869999999999997</v>
      </c>
      <c r="C1207" s="7">
        <f t="shared" si="36"/>
        <v>0</v>
      </c>
      <c r="D1207" s="16">
        <f t="array" ref="D1207">IFERROR(INDEX(C$2:C1207,MATCH(2,1/(C$2:C1207&lt;&gt;0))),0)</f>
        <v>5</v>
      </c>
      <c r="E1207" s="16">
        <f t="shared" si="37"/>
        <v>0</v>
      </c>
      <c r="F1207" s="16">
        <f>IF(AND(C1207&lt;&gt;0,SUM(C$1:$D1207)=SUM(C$1:$D1207)),ROW(),0)</f>
        <v>0</v>
      </c>
      <c r="G1207" s="16">
        <f t="array" ref="G1207">IF(ROW()-IFERROR(INDEX(F$2:F1207,MATCH(2,1/(F$2:F1207&lt;&gt;0))),0)&gt;22,22,ROW()-IFERROR(INDEX(F$2:F1207,MATCH(2,1/(F$2:F1207&lt;&gt;0))),0))</f>
        <v>22</v>
      </c>
    </row>
    <row r="1208" spans="1:7">
      <c r="A1208" s="5">
        <v>45280</v>
      </c>
      <c r="B1208" s="7">
        <v>0.37240000000000001</v>
      </c>
      <c r="C1208" s="7">
        <f t="shared" si="36"/>
        <v>0</v>
      </c>
      <c r="D1208" s="16">
        <f t="array" ref="D1208">IFERROR(INDEX(C$2:C1208,MATCH(2,1/(C$2:C1208&lt;&gt;0))),0)</f>
        <v>5</v>
      </c>
      <c r="E1208" s="16">
        <f t="shared" si="37"/>
        <v>0</v>
      </c>
      <c r="F1208" s="16">
        <f>IF(AND(C1208&lt;&gt;0,SUM(C$1:$D1208)=SUM(C$1:$D1208)),ROW(),0)</f>
        <v>0</v>
      </c>
      <c r="G1208" s="16">
        <f t="array" ref="G1208">IF(ROW()-IFERROR(INDEX(F$2:F1208,MATCH(2,1/(F$2:F1208&lt;&gt;0))),0)&gt;22,22,ROW()-IFERROR(INDEX(F$2:F1208,MATCH(2,1/(F$2:F1208&lt;&gt;0))),0))</f>
        <v>22</v>
      </c>
    </row>
    <row r="1209" spans="1:7">
      <c r="A1209" s="5">
        <v>45281</v>
      </c>
      <c r="B1209" s="7">
        <v>0.1396</v>
      </c>
      <c r="C1209" s="7">
        <f t="shared" si="36"/>
        <v>0</v>
      </c>
      <c r="D1209" s="16">
        <f t="array" ref="D1209">IFERROR(INDEX(C$2:C1209,MATCH(2,1/(C$2:C1209&lt;&gt;0))),0)</f>
        <v>5</v>
      </c>
      <c r="E1209" s="16">
        <f t="shared" si="37"/>
        <v>0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22</v>
      </c>
    </row>
    <row r="1210" spans="1:7">
      <c r="A1210" s="5">
        <v>45282</v>
      </c>
      <c r="B1210" s="7">
        <v>1.1628000000000001</v>
      </c>
      <c r="C1210" s="7">
        <f t="shared" si="36"/>
        <v>0</v>
      </c>
      <c r="D1210" s="16">
        <f t="array" ref="D1210">IFERROR(INDEX(C$2:C1210,MATCH(2,1/(C$2:C1210&lt;&gt;0))),0)</f>
        <v>5</v>
      </c>
      <c r="E1210" s="16">
        <f t="shared" si="37"/>
        <v>0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22</v>
      </c>
    </row>
    <row r="1211" spans="1:7">
      <c r="A1211" s="5">
        <v>45285</v>
      </c>
      <c r="B1211" s="7">
        <v>0.51119999999999999</v>
      </c>
      <c r="C1211" s="7">
        <f t="shared" si="36"/>
        <v>0</v>
      </c>
      <c r="D1211" s="16">
        <f t="array" ref="D1211">IFERROR(INDEX(C$2:C1211,MATCH(2,1/(C$2:C1211&lt;&gt;0))),0)</f>
        <v>5</v>
      </c>
      <c r="E1211" s="16">
        <f t="shared" si="37"/>
        <v>0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22</v>
      </c>
    </row>
    <row r="1212" spans="1:7">
      <c r="A1212" s="5">
        <v>45286</v>
      </c>
      <c r="B1212" s="7">
        <v>0.23219999999999999</v>
      </c>
      <c r="C1212" s="7">
        <f t="shared" si="36"/>
        <v>0</v>
      </c>
      <c r="D1212" s="16">
        <f t="array" ref="D1212">IFERROR(INDEX(C$2:C1212,MATCH(2,1/(C$2:C1212&lt;&gt;0))),0)</f>
        <v>5</v>
      </c>
      <c r="E1212" s="16">
        <f t="shared" si="37"/>
        <v>0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22</v>
      </c>
    </row>
    <row r="1213" spans="1:7">
      <c r="A1213" s="5">
        <v>45287</v>
      </c>
      <c r="B1213" s="7">
        <v>0.37159999999999999</v>
      </c>
      <c r="C1213" s="7">
        <f t="shared" si="36"/>
        <v>0</v>
      </c>
      <c r="D1213" s="16">
        <f t="array" ref="D1213">IFERROR(INDEX(C$2:C1213,MATCH(2,1/(C$2:C1213&lt;&gt;0))),0)</f>
        <v>5</v>
      </c>
      <c r="E1213" s="16">
        <f t="shared" si="37"/>
        <v>0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22</v>
      </c>
    </row>
    <row r="1214" spans="1:7">
      <c r="A1214" s="5">
        <v>45288</v>
      </c>
      <c r="B1214" s="7">
        <v>0.13919999999999999</v>
      </c>
      <c r="C1214" s="7">
        <f t="shared" si="36"/>
        <v>0</v>
      </c>
      <c r="D1214" s="16">
        <f t="array" ref="D1214">IFERROR(INDEX(C$2:C1214,MATCH(2,1/(C$2:C1214&lt;&gt;0))),0)</f>
        <v>5</v>
      </c>
      <c r="E1214" s="16">
        <f t="shared" si="37"/>
        <v>0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22</v>
      </c>
    </row>
    <row r="1215" spans="1:7">
      <c r="A1215" s="5">
        <v>45289</v>
      </c>
      <c r="B1215" s="7">
        <v>4.6399999999999997E-2</v>
      </c>
      <c r="C1215" s="7">
        <f t="shared" si="36"/>
        <v>0</v>
      </c>
      <c r="D1215" s="16">
        <f t="array" ref="D1215">IFERROR(INDEX(C$2:C1215,MATCH(2,1/(C$2:C1215&lt;&gt;0))),0)</f>
        <v>5</v>
      </c>
      <c r="E1215" s="16">
        <f t="shared" si="37"/>
        <v>0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22</v>
      </c>
    </row>
    <row r="1216" spans="1:7">
      <c r="A1216" s="5">
        <v>45293</v>
      </c>
      <c r="B1216" s="7">
        <v>9.2799999999999994E-2</v>
      </c>
      <c r="C1216" s="7">
        <f t="shared" si="36"/>
        <v>0</v>
      </c>
      <c r="D1216" s="16">
        <f t="array" ref="D1216">IFERROR(INDEX(C$2:C1216,MATCH(2,1/(C$2:C1216&lt;&gt;0))),0)</f>
        <v>5</v>
      </c>
      <c r="E1216" s="16">
        <f t="shared" si="37"/>
        <v>0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22</v>
      </c>
    </row>
    <row r="1217" spans="1:7">
      <c r="A1217" s="5">
        <v>45294</v>
      </c>
      <c r="B1217" s="7">
        <v>4.6399999999999997E-2</v>
      </c>
      <c r="C1217" s="7">
        <f t="shared" si="36"/>
        <v>0</v>
      </c>
      <c r="D1217" s="16">
        <f t="array" ref="D1217">IFERROR(INDEX(C$2:C1217,MATCH(2,1/(C$2:C1217&lt;&gt;0))),0)</f>
        <v>5</v>
      </c>
      <c r="E1217" s="16">
        <f t="shared" si="37"/>
        <v>0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22</v>
      </c>
    </row>
    <row r="1218" spans="1:7">
      <c r="A1218" s="5">
        <v>45295</v>
      </c>
      <c r="B1218" s="7">
        <v>0.2319</v>
      </c>
      <c r="C1218" s="7">
        <f t="shared" si="36"/>
        <v>0</v>
      </c>
      <c r="D1218" s="16">
        <f t="array" ref="D1218">IFERROR(INDEX(C$2:C1218,MATCH(2,1/(C$2:C1218&lt;&gt;0))),0)</f>
        <v>5</v>
      </c>
      <c r="E1218" s="16">
        <f t="shared" si="37"/>
        <v>0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22</v>
      </c>
    </row>
    <row r="1219" spans="1:7">
      <c r="A1219" s="5">
        <v>45296</v>
      </c>
      <c r="B1219" s="7">
        <v>0.32469999999999999</v>
      </c>
      <c r="C1219" s="7">
        <f t="shared" ref="C1219:C1282" si="38">IF(B1219&gt;10,5,0)</f>
        <v>0</v>
      </c>
      <c r="D1219" s="16">
        <f t="array" ref="D1219">IFERROR(INDEX(C$2:C1219,MATCH(2,1/(C$2:C1219&lt;&gt;0))),0)</f>
        <v>5</v>
      </c>
      <c r="E1219" s="16">
        <f t="shared" ref="E1219:E1282" si="39">IF(D1219=0,0,IF(D1219&lt;0,-1*(ABS(D1219)-G1219*ABS(D1219)/22),D1219-G1219*D1219/22))</f>
        <v>0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22</v>
      </c>
    </row>
    <row r="1220" spans="1:7">
      <c r="A1220" s="5">
        <v>45299</v>
      </c>
      <c r="B1220" s="7">
        <v>0.32450000000000001</v>
      </c>
      <c r="C1220" s="7">
        <f t="shared" si="38"/>
        <v>0</v>
      </c>
      <c r="D1220" s="16">
        <f t="array" ref="D1220">IFERROR(INDEX(C$2:C1220,MATCH(2,1/(C$2:C1220&lt;&gt;0))),0)</f>
        <v>5</v>
      </c>
      <c r="E1220" s="16">
        <f t="shared" si="39"/>
        <v>0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22</v>
      </c>
    </row>
    <row r="1221" spans="1:7">
      <c r="A1221" s="5">
        <v>45300</v>
      </c>
      <c r="B1221" s="7">
        <v>9.2700000000000005E-2</v>
      </c>
      <c r="C1221" s="7">
        <f t="shared" si="38"/>
        <v>0</v>
      </c>
      <c r="D1221" s="16">
        <f t="array" ref="D1221">IFERROR(INDEX(C$2:C1221,MATCH(2,1/(C$2:C1221&lt;&gt;0))),0)</f>
        <v>5</v>
      </c>
      <c r="E1221" s="16">
        <f t="shared" si="39"/>
        <v>0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22</v>
      </c>
    </row>
    <row r="1222" spans="1:7">
      <c r="A1222" s="5">
        <v>45301</v>
      </c>
      <c r="B1222" s="7">
        <v>0.18540000000000001</v>
      </c>
      <c r="C1222" s="7">
        <f t="shared" si="38"/>
        <v>0</v>
      </c>
      <c r="D1222" s="16">
        <f t="array" ref="D1222">IFERROR(INDEX(C$2:C1222,MATCH(2,1/(C$2:C1222&lt;&gt;0))),0)</f>
        <v>5</v>
      </c>
      <c r="E1222" s="16">
        <f t="shared" si="39"/>
        <v>0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22</v>
      </c>
    </row>
    <row r="1223" spans="1:7">
      <c r="A1223" s="5">
        <v>45302</v>
      </c>
      <c r="B1223" s="7">
        <v>0</v>
      </c>
      <c r="C1223" s="7">
        <f t="shared" si="38"/>
        <v>0</v>
      </c>
      <c r="D1223" s="16">
        <f t="array" ref="D1223">IFERROR(INDEX(C$2:C1223,MATCH(2,1/(C$2:C1223&lt;&gt;0))),0)</f>
        <v>5</v>
      </c>
      <c r="E1223" s="16">
        <f t="shared" si="39"/>
        <v>0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22</v>
      </c>
    </row>
    <row r="1224" spans="1:7">
      <c r="A1224" s="5">
        <v>45303</v>
      </c>
      <c r="B1224" s="7">
        <v>9.2700000000000005E-2</v>
      </c>
      <c r="C1224" s="7">
        <f t="shared" si="38"/>
        <v>0</v>
      </c>
      <c r="D1224" s="16">
        <f t="array" ref="D1224">IFERROR(INDEX(C$2:C1224,MATCH(2,1/(C$2:C1224&lt;&gt;0))),0)</f>
        <v>5</v>
      </c>
      <c r="E1224" s="16">
        <f t="shared" si="39"/>
        <v>0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22</v>
      </c>
    </row>
    <row r="1225" spans="1:7">
      <c r="A1225" s="5">
        <v>45306</v>
      </c>
      <c r="B1225" s="7">
        <v>0.1391</v>
      </c>
      <c r="C1225" s="7">
        <f t="shared" si="38"/>
        <v>0</v>
      </c>
      <c r="D1225" s="16">
        <f t="array" ref="D1225">IFERROR(INDEX(C$2:C1225,MATCH(2,1/(C$2:C1225&lt;&gt;0))),0)</f>
        <v>5</v>
      </c>
      <c r="E1225" s="16">
        <f t="shared" si="39"/>
        <v>0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22</v>
      </c>
    </row>
    <row r="1226" spans="1:7">
      <c r="A1226" s="5">
        <v>45307</v>
      </c>
      <c r="B1226" s="7">
        <v>4.6399999999999997E-2</v>
      </c>
      <c r="C1226" s="7">
        <f t="shared" si="38"/>
        <v>0</v>
      </c>
      <c r="D1226" s="16">
        <f t="array" ref="D1226">IFERROR(INDEX(C$2:C1226,MATCH(2,1/(C$2:C1226&lt;&gt;0))),0)</f>
        <v>5</v>
      </c>
      <c r="E1226" s="16">
        <f t="shared" si="39"/>
        <v>0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22</v>
      </c>
    </row>
    <row r="1227" spans="1:7">
      <c r="A1227" s="5">
        <v>45308</v>
      </c>
      <c r="B1227" s="7">
        <v>0.1391</v>
      </c>
      <c r="C1227" s="7">
        <f t="shared" si="38"/>
        <v>0</v>
      </c>
      <c r="D1227" s="16">
        <f t="array" ref="D1227">IFERROR(INDEX(C$2:C1227,MATCH(2,1/(C$2:C1227&lt;&gt;0))),0)</f>
        <v>5</v>
      </c>
      <c r="E1227" s="16">
        <f t="shared" si="39"/>
        <v>0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22</v>
      </c>
    </row>
    <row r="1228" spans="1:7">
      <c r="A1228" s="5">
        <v>45309</v>
      </c>
      <c r="B1228" s="7">
        <v>0.18540000000000001</v>
      </c>
      <c r="C1228" s="7">
        <f t="shared" si="38"/>
        <v>0</v>
      </c>
      <c r="D1228" s="16">
        <f t="array" ref="D1228">IFERROR(INDEX(C$2:C1228,MATCH(2,1/(C$2:C1228&lt;&gt;0))),0)</f>
        <v>5</v>
      </c>
      <c r="E1228" s="16">
        <f t="shared" si="39"/>
        <v>0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22</v>
      </c>
    </row>
    <row r="1229" spans="1:7">
      <c r="A1229" s="5">
        <v>45310</v>
      </c>
      <c r="B1229" s="7">
        <v>0.60209999999999997</v>
      </c>
      <c r="C1229" s="7">
        <f t="shared" si="38"/>
        <v>0</v>
      </c>
      <c r="D1229" s="16">
        <f t="array" ref="D1229">IFERROR(INDEX(C$2:C1229,MATCH(2,1/(C$2:C1229&lt;&gt;0))),0)</f>
        <v>5</v>
      </c>
      <c r="E1229" s="16">
        <f t="shared" si="39"/>
        <v>0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22</v>
      </c>
    </row>
    <row r="1230" spans="1:7">
      <c r="A1230" s="5">
        <v>45313</v>
      </c>
      <c r="B1230" s="7">
        <v>1.7601</v>
      </c>
      <c r="C1230" s="7">
        <f t="shared" si="38"/>
        <v>0</v>
      </c>
      <c r="D1230" s="16">
        <f t="array" ref="D1230">IFERROR(INDEX(C$2:C1230,MATCH(2,1/(C$2:C1230&lt;&gt;0))),0)</f>
        <v>5</v>
      </c>
      <c r="E1230" s="16">
        <f t="shared" si="39"/>
        <v>0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22</v>
      </c>
    </row>
    <row r="1231" spans="1:7">
      <c r="A1231" s="5">
        <v>45314</v>
      </c>
      <c r="B1231" s="7">
        <v>0.74109999999999998</v>
      </c>
      <c r="C1231" s="7">
        <f t="shared" si="38"/>
        <v>0</v>
      </c>
      <c r="D1231" s="16">
        <f t="array" ref="D1231">IFERROR(INDEX(C$2:C1231,MATCH(2,1/(C$2:C1231&lt;&gt;0))),0)</f>
        <v>5</v>
      </c>
      <c r="E1231" s="16">
        <f t="shared" si="39"/>
        <v>0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22</v>
      </c>
    </row>
    <row r="1232" spans="1:7">
      <c r="A1232" s="5">
        <v>45315</v>
      </c>
      <c r="B1232" s="7">
        <v>4.6300000000000001E-2</v>
      </c>
      <c r="C1232" s="7">
        <f t="shared" si="38"/>
        <v>0</v>
      </c>
      <c r="D1232" s="16">
        <f t="array" ref="D1232">IFERROR(INDEX(C$2:C1232,MATCH(2,1/(C$2:C1232&lt;&gt;0))),0)</f>
        <v>5</v>
      </c>
      <c r="E1232" s="16">
        <f t="shared" si="39"/>
        <v>0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22</v>
      </c>
    </row>
    <row r="1233" spans="1:7">
      <c r="A1233" s="5">
        <v>45316</v>
      </c>
      <c r="B1233" s="7">
        <v>9.2600000000000002E-2</v>
      </c>
      <c r="C1233" s="7">
        <f t="shared" si="38"/>
        <v>0</v>
      </c>
      <c r="D1233" s="16">
        <f t="array" ref="D1233">IFERROR(INDEX(C$2:C1233,MATCH(2,1/(C$2:C1233&lt;&gt;0))),0)</f>
        <v>5</v>
      </c>
      <c r="E1233" s="16">
        <f t="shared" si="39"/>
        <v>0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22</v>
      </c>
    </row>
    <row r="1234" spans="1:7">
      <c r="A1234" s="5">
        <v>45317</v>
      </c>
      <c r="B1234" s="7">
        <v>0.3705</v>
      </c>
      <c r="C1234" s="7">
        <f t="shared" si="38"/>
        <v>0</v>
      </c>
      <c r="D1234" s="16">
        <f t="array" ref="D1234">IFERROR(INDEX(C$2:C1234,MATCH(2,1/(C$2:C1234&lt;&gt;0))),0)</f>
        <v>5</v>
      </c>
      <c r="E1234" s="16">
        <f t="shared" si="39"/>
        <v>0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22</v>
      </c>
    </row>
    <row r="1235" spans="1:7">
      <c r="A1235" s="5">
        <v>45320</v>
      </c>
      <c r="B1235" s="7">
        <v>1.5748</v>
      </c>
      <c r="C1235" s="7">
        <f t="shared" si="38"/>
        <v>0</v>
      </c>
      <c r="D1235" s="16">
        <f t="array" ref="D1235">IFERROR(INDEX(C$2:C1235,MATCH(2,1/(C$2:C1235&lt;&gt;0))),0)</f>
        <v>5</v>
      </c>
      <c r="E1235" s="16">
        <f t="shared" si="39"/>
        <v>0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22</v>
      </c>
    </row>
    <row r="1236" spans="1:7">
      <c r="A1236" s="5">
        <v>45321</v>
      </c>
      <c r="B1236" s="7">
        <v>1.7593000000000001</v>
      </c>
      <c r="C1236" s="7">
        <f t="shared" si="38"/>
        <v>0</v>
      </c>
      <c r="D1236" s="16">
        <f t="array" ref="D1236">IFERROR(INDEX(C$2:C1236,MATCH(2,1/(C$2:C1236&lt;&gt;0))),0)</f>
        <v>5</v>
      </c>
      <c r="E1236" s="16">
        <f t="shared" si="39"/>
        <v>0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22</v>
      </c>
    </row>
    <row r="1237" spans="1:7">
      <c r="A1237" s="5">
        <v>45322</v>
      </c>
      <c r="B1237" s="7">
        <v>2.4537</v>
      </c>
      <c r="C1237" s="7">
        <f t="shared" si="38"/>
        <v>0</v>
      </c>
      <c r="D1237" s="16">
        <f t="array" ref="D1237">IFERROR(INDEX(C$2:C1237,MATCH(2,1/(C$2:C1237&lt;&gt;0))),0)</f>
        <v>5</v>
      </c>
      <c r="E1237" s="16">
        <f t="shared" si="39"/>
        <v>0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22</v>
      </c>
    </row>
    <row r="1238" spans="1:7">
      <c r="A1238" s="5">
        <v>45323</v>
      </c>
      <c r="B1238" s="7">
        <v>1.0176000000000001</v>
      </c>
      <c r="C1238" s="7">
        <f t="shared" si="38"/>
        <v>0</v>
      </c>
      <c r="D1238" s="16">
        <f t="array" ref="D1238">IFERROR(INDEX(C$2:C1238,MATCH(2,1/(C$2:C1238&lt;&gt;0))),0)</f>
        <v>5</v>
      </c>
      <c r="E1238" s="16">
        <f t="shared" si="39"/>
        <v>0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22</v>
      </c>
    </row>
    <row r="1239" spans="1:7">
      <c r="A1239" s="5">
        <v>45324</v>
      </c>
      <c r="B1239" s="7">
        <v>1.2025999999999999</v>
      </c>
      <c r="C1239" s="7">
        <f t="shared" si="38"/>
        <v>0</v>
      </c>
      <c r="D1239" s="16">
        <f t="array" ref="D1239">IFERROR(INDEX(C$2:C1239,MATCH(2,1/(C$2:C1239&lt;&gt;0))),0)</f>
        <v>5</v>
      </c>
      <c r="E1239" s="16">
        <f t="shared" si="39"/>
        <v>0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22</v>
      </c>
    </row>
    <row r="1240" spans="1:7">
      <c r="A1240" s="5">
        <v>45327</v>
      </c>
      <c r="B1240" s="7">
        <v>29.6022</v>
      </c>
      <c r="C1240" s="7">
        <f t="shared" si="38"/>
        <v>5</v>
      </c>
      <c r="D1240" s="16">
        <f t="array" ref="D1240">IFERROR(INDEX(C$2:C1240,MATCH(2,1/(C$2:C1240&lt;&gt;0))),0)</f>
        <v>5</v>
      </c>
      <c r="E1240" s="16">
        <f t="shared" si="39"/>
        <v>5</v>
      </c>
      <c r="F1240" s="16">
        <f>IF(AND(C1240&lt;&gt;0,SUM(C$1:$D1240)=SUM(C$1:$D1240)),ROW(),0)</f>
        <v>1240</v>
      </c>
      <c r="G1240" s="16">
        <f t="array" ref="G1240">IF(ROW()-IFERROR(INDEX(F$2:F1240,MATCH(2,1/(F$2:F1240&lt;&gt;0))),0)&gt;22,22,ROW()-IFERROR(INDEX(F$2:F1240,MATCH(2,1/(F$2:F1240&lt;&gt;0))),0))</f>
        <v>0</v>
      </c>
    </row>
    <row r="1241" spans="1:7">
      <c r="A1241" s="5">
        <v>45328</v>
      </c>
      <c r="B1241" s="7">
        <v>2.7751999999999999</v>
      </c>
      <c r="C1241" s="7">
        <f t="shared" si="38"/>
        <v>0</v>
      </c>
      <c r="D1241" s="16">
        <f t="array" ref="D1241">IFERROR(INDEX(C$2:C1241,MATCH(2,1/(C$2:C1241&lt;&gt;0))),0)</f>
        <v>5</v>
      </c>
      <c r="E1241" s="16">
        <f t="shared" si="39"/>
        <v>4.7727272727272725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1</v>
      </c>
    </row>
    <row r="1242" spans="1:7">
      <c r="A1242" s="5">
        <v>45329</v>
      </c>
      <c r="B1242" s="7">
        <v>5.8742000000000001</v>
      </c>
      <c r="C1242" s="7">
        <f t="shared" si="38"/>
        <v>0</v>
      </c>
      <c r="D1242" s="16">
        <f t="array" ref="D1242">IFERROR(INDEX(C$2:C1242,MATCH(2,1/(C$2:C1242&lt;&gt;0))),0)</f>
        <v>5</v>
      </c>
      <c r="E1242" s="16">
        <f t="shared" si="39"/>
        <v>4.5454545454545459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</v>
      </c>
    </row>
    <row r="1243" spans="1:7">
      <c r="A1243" s="5">
        <v>45330</v>
      </c>
      <c r="B1243" s="7">
        <v>0</v>
      </c>
      <c r="C1243" s="7">
        <f t="shared" si="38"/>
        <v>0</v>
      </c>
      <c r="D1243" s="16">
        <f t="array" ref="D1243">IFERROR(INDEX(C$2:C1243,MATCH(2,1/(C$2:C1243&lt;&gt;0))),0)</f>
        <v>5</v>
      </c>
      <c r="E1243" s="16">
        <f t="shared" si="39"/>
        <v>4.3181818181818183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3</v>
      </c>
    </row>
    <row r="1244" spans="1:7">
      <c r="A1244" s="5">
        <v>45341</v>
      </c>
      <c r="B1244" s="7">
        <v>0</v>
      </c>
      <c r="C1244" s="7">
        <f t="shared" si="38"/>
        <v>0</v>
      </c>
      <c r="D1244" s="16">
        <f t="array" ref="D1244">IFERROR(INDEX(C$2:C1244,MATCH(2,1/(C$2:C1244&lt;&gt;0))),0)</f>
        <v>5</v>
      </c>
      <c r="E1244" s="16">
        <f t="shared" si="39"/>
        <v>4.0909090909090908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4</v>
      </c>
    </row>
    <row r="1245" spans="1:7">
      <c r="A1245" s="5">
        <v>45342</v>
      </c>
      <c r="B1245" s="7">
        <v>0</v>
      </c>
      <c r="C1245" s="7">
        <f t="shared" si="38"/>
        <v>0</v>
      </c>
      <c r="D1245" s="16">
        <f t="array" ref="D1245">IFERROR(INDEX(C$2:C1245,MATCH(2,1/(C$2:C1245&lt;&gt;0))),0)</f>
        <v>5</v>
      </c>
      <c r="E1245" s="16">
        <f t="shared" si="39"/>
        <v>3.8636363636363633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5</v>
      </c>
    </row>
    <row r="1246" spans="1:7">
      <c r="A1246" s="5">
        <v>45343</v>
      </c>
      <c r="B1246" s="7">
        <v>0</v>
      </c>
      <c r="C1246" s="7">
        <f t="shared" si="38"/>
        <v>0</v>
      </c>
      <c r="D1246" s="16">
        <f t="array" ref="D1246">IFERROR(INDEX(C$2:C1246,MATCH(2,1/(C$2:C1246&lt;&gt;0))),0)</f>
        <v>5</v>
      </c>
      <c r="E1246" s="16">
        <f t="shared" si="39"/>
        <v>3.6363636363636367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6</v>
      </c>
    </row>
    <row r="1247" spans="1:7">
      <c r="A1247" s="5">
        <v>45344</v>
      </c>
      <c r="B1247" s="7">
        <v>0</v>
      </c>
      <c r="C1247" s="7">
        <f t="shared" si="38"/>
        <v>0</v>
      </c>
      <c r="D1247" s="16">
        <f t="array" ref="D1247">IFERROR(INDEX(C$2:C1247,MATCH(2,1/(C$2:C1247&lt;&gt;0))),0)</f>
        <v>5</v>
      </c>
      <c r="E1247" s="16">
        <f t="shared" si="39"/>
        <v>3.4090909090909092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7</v>
      </c>
    </row>
    <row r="1248" spans="1:7">
      <c r="A1248" s="5">
        <v>45345</v>
      </c>
      <c r="B1248" s="7">
        <v>0</v>
      </c>
      <c r="C1248" s="7">
        <f t="shared" si="38"/>
        <v>0</v>
      </c>
      <c r="D1248" s="16">
        <f t="array" ref="D1248">IFERROR(INDEX(C$2:C1248,MATCH(2,1/(C$2:C1248&lt;&gt;0))),0)</f>
        <v>5</v>
      </c>
      <c r="E1248" s="16">
        <f t="shared" si="39"/>
        <v>3.1818181818181817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8</v>
      </c>
    </row>
    <row r="1249" spans="1:7">
      <c r="A1249" s="5">
        <v>45348</v>
      </c>
      <c r="B1249" s="7">
        <v>0</v>
      </c>
      <c r="C1249" s="7">
        <f t="shared" si="38"/>
        <v>0</v>
      </c>
      <c r="D1249" s="16">
        <f t="array" ref="D1249">IFERROR(INDEX(C$2:C1249,MATCH(2,1/(C$2:C1249&lt;&gt;0))),0)</f>
        <v>5</v>
      </c>
      <c r="E1249" s="16">
        <f t="shared" si="39"/>
        <v>2.9545454545454546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9</v>
      </c>
    </row>
    <row r="1250" spans="1:7">
      <c r="A1250" s="5">
        <v>45349</v>
      </c>
      <c r="B1250" s="7">
        <v>4.6100000000000002E-2</v>
      </c>
      <c r="C1250" s="7">
        <f t="shared" si="38"/>
        <v>0</v>
      </c>
      <c r="D1250" s="16">
        <f t="array" ref="D1250">IFERROR(INDEX(C$2:C1250,MATCH(2,1/(C$2:C1250&lt;&gt;0))),0)</f>
        <v>5</v>
      </c>
      <c r="E1250" s="16">
        <f t="shared" si="39"/>
        <v>2.7272727272727271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10</v>
      </c>
    </row>
    <row r="1251" spans="1:7">
      <c r="A1251" s="5">
        <v>45350</v>
      </c>
      <c r="B1251" s="7">
        <v>7.3834999999999997</v>
      </c>
      <c r="C1251" s="7">
        <f t="shared" si="38"/>
        <v>0</v>
      </c>
      <c r="D1251" s="16">
        <f t="array" ref="D1251">IFERROR(INDEX(C$2:C1251,MATCH(2,1/(C$2:C1251&lt;&gt;0))),0)</f>
        <v>5</v>
      </c>
      <c r="E1251" s="16">
        <f t="shared" si="39"/>
        <v>2.5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11</v>
      </c>
    </row>
    <row r="1252" spans="1:7">
      <c r="A1252" s="5">
        <v>45351</v>
      </c>
      <c r="B1252" s="7">
        <v>4.6100000000000002E-2</v>
      </c>
      <c r="C1252" s="7">
        <f t="shared" si="38"/>
        <v>0</v>
      </c>
      <c r="D1252" s="16">
        <f t="array" ref="D1252">IFERROR(INDEX(C$2:C1252,MATCH(2,1/(C$2:C1252&lt;&gt;0))),0)</f>
        <v>5</v>
      </c>
      <c r="E1252" s="16">
        <f t="shared" si="39"/>
        <v>2.2727272727272729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12</v>
      </c>
    </row>
    <row r="1253" spans="1:7">
      <c r="A1253" s="5">
        <v>45352</v>
      </c>
      <c r="B1253" s="7">
        <v>9.2299999999999993E-2</v>
      </c>
      <c r="C1253" s="7">
        <f t="shared" si="38"/>
        <v>0</v>
      </c>
      <c r="D1253" s="16">
        <f t="array" ref="D1253">IFERROR(INDEX(C$2:C1253,MATCH(2,1/(C$2:C1253&lt;&gt;0))),0)</f>
        <v>5</v>
      </c>
      <c r="E1253" s="16">
        <f t="shared" si="39"/>
        <v>2.0454545454545454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13</v>
      </c>
    </row>
    <row r="1254" spans="1:7">
      <c r="A1254" s="5">
        <v>45355</v>
      </c>
      <c r="B1254" s="7">
        <v>0.13830000000000001</v>
      </c>
      <c r="C1254" s="7">
        <f t="shared" si="38"/>
        <v>0</v>
      </c>
      <c r="D1254" s="16">
        <f t="array" ref="D1254">IFERROR(INDEX(C$2:C1254,MATCH(2,1/(C$2:C1254&lt;&gt;0))),0)</f>
        <v>5</v>
      </c>
      <c r="E1254" s="16">
        <f t="shared" si="39"/>
        <v>1.8181818181818183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14</v>
      </c>
    </row>
    <row r="1255" spans="1:7">
      <c r="A1255" s="5">
        <v>45356</v>
      </c>
      <c r="B1255" s="7">
        <v>9.2200000000000004E-2</v>
      </c>
      <c r="C1255" s="7">
        <f t="shared" si="38"/>
        <v>0</v>
      </c>
      <c r="D1255" s="16">
        <f t="array" ref="D1255">IFERROR(INDEX(C$2:C1255,MATCH(2,1/(C$2:C1255&lt;&gt;0))),0)</f>
        <v>5</v>
      </c>
      <c r="E1255" s="16">
        <f t="shared" si="39"/>
        <v>1.5909090909090908</v>
      </c>
      <c r="F1255" s="16">
        <f>IF(AND(C1255&lt;&gt;0,SUM(C$1:$D1255)=SUM(C$1:$D1255)),ROW(),0)</f>
        <v>0</v>
      </c>
      <c r="G1255" s="16">
        <f t="array" ref="G1255">IF(ROW()-IFERROR(INDEX(F$2:F1255,MATCH(2,1/(F$2:F1255&lt;&gt;0))),0)&gt;22,22,ROW()-IFERROR(INDEX(F$2:F1255,MATCH(2,1/(F$2:F1255&lt;&gt;0))),0))</f>
        <v>15</v>
      </c>
    </row>
    <row r="1256" spans="1:7">
      <c r="A1256" s="5">
        <v>45357</v>
      </c>
      <c r="B1256" s="7">
        <v>0</v>
      </c>
      <c r="C1256" s="7">
        <f t="shared" si="38"/>
        <v>0</v>
      </c>
      <c r="D1256" s="16">
        <f t="array" ref="D1256">IFERROR(INDEX(C$2:C1256,MATCH(2,1/(C$2:C1256&lt;&gt;0))),0)</f>
        <v>5</v>
      </c>
      <c r="E1256" s="16">
        <f t="shared" si="39"/>
        <v>1.3636363636363638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16</v>
      </c>
    </row>
    <row r="1257" spans="1:7">
      <c r="A1257" s="5">
        <v>45358</v>
      </c>
      <c r="B1257" s="7">
        <v>0.13830000000000001</v>
      </c>
      <c r="C1257" s="7">
        <f t="shared" si="38"/>
        <v>0</v>
      </c>
      <c r="D1257" s="16">
        <f t="array" ref="D1257">IFERROR(INDEX(C$2:C1257,MATCH(2,1/(C$2:C1257&lt;&gt;0))),0)</f>
        <v>5</v>
      </c>
      <c r="E1257" s="16">
        <f t="shared" si="39"/>
        <v>1.1363636363636362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17</v>
      </c>
    </row>
    <row r="1258" spans="1:7">
      <c r="A1258" s="5">
        <v>45359</v>
      </c>
      <c r="B1258" s="7">
        <v>9.2200000000000004E-2</v>
      </c>
      <c r="C1258" s="7">
        <f t="shared" si="38"/>
        <v>0</v>
      </c>
      <c r="D1258" s="16">
        <f t="array" ref="D1258">IFERROR(INDEX(C$2:C1258,MATCH(2,1/(C$2:C1258&lt;&gt;0))),0)</f>
        <v>5</v>
      </c>
      <c r="E1258" s="16">
        <f t="shared" si="39"/>
        <v>0.90909090909090917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18</v>
      </c>
    </row>
    <row r="1259" spans="1:7">
      <c r="A1259" s="5">
        <v>45362</v>
      </c>
      <c r="B1259" s="7">
        <v>0</v>
      </c>
      <c r="C1259" s="7">
        <f t="shared" si="38"/>
        <v>0</v>
      </c>
      <c r="D1259" s="16">
        <f t="array" ref="D1259">IFERROR(INDEX(C$2:C1259,MATCH(2,1/(C$2:C1259&lt;&gt;0))),0)</f>
        <v>5</v>
      </c>
      <c r="E1259" s="16">
        <f t="shared" si="39"/>
        <v>0.68181818181818166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19</v>
      </c>
    </row>
    <row r="1260" spans="1:7">
      <c r="A1260" s="5">
        <v>45363</v>
      </c>
      <c r="B1260" s="7">
        <v>4.6100000000000002E-2</v>
      </c>
      <c r="C1260" s="7">
        <f t="shared" si="38"/>
        <v>0</v>
      </c>
      <c r="D1260" s="16">
        <f t="array" ref="D1260">IFERROR(INDEX(C$2:C1260,MATCH(2,1/(C$2:C1260&lt;&gt;0))),0)</f>
        <v>5</v>
      </c>
      <c r="E1260" s="16">
        <f t="shared" si="39"/>
        <v>0.45454545454545414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20</v>
      </c>
    </row>
    <row r="1261" spans="1:7">
      <c r="A1261" s="5">
        <v>45364</v>
      </c>
      <c r="B1261" s="7">
        <v>0</v>
      </c>
      <c r="C1261" s="7">
        <f t="shared" si="38"/>
        <v>0</v>
      </c>
      <c r="D1261" s="16">
        <f t="array" ref="D1261">IFERROR(INDEX(C$2:C1261,MATCH(2,1/(C$2:C1261&lt;&gt;0))),0)</f>
        <v>5</v>
      </c>
      <c r="E1261" s="16">
        <f t="shared" si="39"/>
        <v>0.22727272727272751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21</v>
      </c>
    </row>
    <row r="1262" spans="1:7">
      <c r="A1262" s="5">
        <v>45365</v>
      </c>
      <c r="B1262" s="7">
        <v>9.2100000000000001E-2</v>
      </c>
      <c r="C1262" s="7">
        <f t="shared" si="38"/>
        <v>0</v>
      </c>
      <c r="D1262" s="16">
        <f t="array" ref="D1262">IFERROR(INDEX(C$2:C1262,MATCH(2,1/(C$2:C1262&lt;&gt;0))),0)</f>
        <v>5</v>
      </c>
      <c r="E1262" s="16">
        <f t="shared" si="39"/>
        <v>0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22</v>
      </c>
    </row>
    <row r="1263" spans="1:7">
      <c r="A1263" s="5">
        <v>45366</v>
      </c>
      <c r="B1263" s="7">
        <v>4.5999999999999999E-2</v>
      </c>
      <c r="C1263" s="7">
        <f t="shared" si="38"/>
        <v>0</v>
      </c>
      <c r="D1263" s="16">
        <f t="array" ref="D1263">IFERROR(INDEX(C$2:C1263,MATCH(2,1/(C$2:C1263&lt;&gt;0))),0)</f>
        <v>5</v>
      </c>
      <c r="E1263" s="16">
        <f t="shared" si="39"/>
        <v>0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22</v>
      </c>
    </row>
    <row r="1264" spans="1:7">
      <c r="A1264" s="5">
        <v>45369</v>
      </c>
      <c r="B1264" s="7">
        <v>4.5999999999999999E-2</v>
      </c>
      <c r="C1264" s="7">
        <f t="shared" si="38"/>
        <v>0</v>
      </c>
      <c r="D1264" s="16">
        <f t="array" ref="D1264">IFERROR(INDEX(C$2:C1264,MATCH(2,1/(C$2:C1264&lt;&gt;0))),0)</f>
        <v>5</v>
      </c>
      <c r="E1264" s="16">
        <f t="shared" si="39"/>
        <v>0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22</v>
      </c>
    </row>
    <row r="1265" spans="1:7">
      <c r="A1265" s="5">
        <v>45370</v>
      </c>
      <c r="B1265" s="7">
        <v>4.5999999999999999E-2</v>
      </c>
      <c r="C1265" s="7">
        <f t="shared" si="38"/>
        <v>0</v>
      </c>
      <c r="D1265" s="16">
        <f t="array" ref="D1265">IFERROR(INDEX(C$2:C1265,MATCH(2,1/(C$2:C1265&lt;&gt;0))),0)</f>
        <v>5</v>
      </c>
      <c r="E1265" s="16">
        <f t="shared" si="39"/>
        <v>0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22</v>
      </c>
    </row>
    <row r="1266" spans="1:7">
      <c r="A1266" s="5">
        <v>45371</v>
      </c>
      <c r="B1266" s="7">
        <v>0</v>
      </c>
      <c r="C1266" s="7">
        <f t="shared" si="38"/>
        <v>0</v>
      </c>
      <c r="D1266" s="16">
        <f t="array" ref="D1266">IFERROR(INDEX(C$2:C1266,MATCH(2,1/(C$2:C1266&lt;&gt;0))),0)</f>
        <v>5</v>
      </c>
      <c r="E1266" s="16">
        <f t="shared" si="39"/>
        <v>0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22</v>
      </c>
    </row>
    <row r="1267" spans="1:7">
      <c r="A1267" s="5">
        <v>45372</v>
      </c>
      <c r="B1267" s="7">
        <v>0</v>
      </c>
      <c r="C1267" s="7">
        <f t="shared" si="38"/>
        <v>0</v>
      </c>
      <c r="D1267" s="16">
        <f t="array" ref="D1267">IFERROR(INDEX(C$2:C1267,MATCH(2,1/(C$2:C1267&lt;&gt;0))),0)</f>
        <v>5</v>
      </c>
      <c r="E1267" s="16">
        <f t="shared" si="39"/>
        <v>0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22</v>
      </c>
    </row>
    <row r="1268" spans="1:7">
      <c r="A1268" s="5">
        <v>45373</v>
      </c>
      <c r="B1268" s="7">
        <v>0.32179999999999997</v>
      </c>
      <c r="C1268" s="7">
        <f t="shared" si="38"/>
        <v>0</v>
      </c>
      <c r="D1268" s="16">
        <f t="array" ref="D1268">IFERROR(INDEX(C$2:C1268,MATCH(2,1/(C$2:C1268&lt;&gt;0))),0)</f>
        <v>5</v>
      </c>
      <c r="E1268" s="16">
        <f t="shared" si="39"/>
        <v>0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22</v>
      </c>
    </row>
    <row r="1269" spans="1:7">
      <c r="A1269" s="5">
        <v>45376</v>
      </c>
      <c r="B1269" s="7">
        <v>0.96550000000000002</v>
      </c>
      <c r="C1269" s="7">
        <f t="shared" si="38"/>
        <v>0</v>
      </c>
      <c r="D1269" s="16">
        <f t="array" ref="D1269">IFERROR(INDEX(C$2:C1269,MATCH(2,1/(C$2:C1269&lt;&gt;0))),0)</f>
        <v>5</v>
      </c>
      <c r="E1269" s="16">
        <f t="shared" si="39"/>
        <v>0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22</v>
      </c>
    </row>
    <row r="1270" spans="1:7">
      <c r="A1270" s="5">
        <v>45377</v>
      </c>
      <c r="B1270" s="7">
        <v>0.4138</v>
      </c>
      <c r="C1270" s="7">
        <f t="shared" si="38"/>
        <v>0</v>
      </c>
      <c r="D1270" s="16">
        <f t="array" ref="D1270">IFERROR(INDEX(C$2:C1270,MATCH(2,1/(C$2:C1270&lt;&gt;0))),0)</f>
        <v>5</v>
      </c>
      <c r="E1270" s="16">
        <f t="shared" si="39"/>
        <v>0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22</v>
      </c>
    </row>
    <row r="1271" spans="1:7">
      <c r="A1271" s="5">
        <v>45378</v>
      </c>
      <c r="B1271" s="7">
        <v>0.91910000000000003</v>
      </c>
      <c r="C1271" s="7">
        <f t="shared" si="38"/>
        <v>0</v>
      </c>
      <c r="D1271" s="16">
        <f t="array" ref="D1271">IFERROR(INDEX(C$2:C1271,MATCH(2,1/(C$2:C1271&lt;&gt;0))),0)</f>
        <v>5</v>
      </c>
      <c r="E1271" s="16">
        <f t="shared" si="39"/>
        <v>0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22</v>
      </c>
    </row>
    <row r="1272" spans="1:7">
      <c r="A1272" s="5">
        <v>45379</v>
      </c>
      <c r="B1272" s="7">
        <v>9.1899999999999996E-2</v>
      </c>
      <c r="C1272" s="7">
        <f t="shared" si="38"/>
        <v>0</v>
      </c>
      <c r="D1272" s="16">
        <f t="array" ref="D1272">IFERROR(INDEX(C$2:C1272,MATCH(2,1/(C$2:C1272&lt;&gt;0))),0)</f>
        <v>5</v>
      </c>
      <c r="E1272" s="16">
        <f t="shared" si="39"/>
        <v>0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22</v>
      </c>
    </row>
    <row r="1273" spans="1:7">
      <c r="A1273" s="5">
        <v>45380</v>
      </c>
      <c r="B1273" s="7">
        <v>0.2296</v>
      </c>
      <c r="C1273" s="7">
        <f t="shared" si="38"/>
        <v>0</v>
      </c>
      <c r="D1273" s="16">
        <f t="array" ref="D1273">IFERROR(INDEX(C$2:C1273,MATCH(2,1/(C$2:C1273&lt;&gt;0))),0)</f>
        <v>5</v>
      </c>
      <c r="E1273" s="16">
        <f t="shared" si="39"/>
        <v>0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22</v>
      </c>
    </row>
    <row r="1274" spans="1:7">
      <c r="A1274" s="5">
        <v>45383</v>
      </c>
      <c r="B1274" s="7">
        <v>0.22950000000000001</v>
      </c>
      <c r="C1274" s="7">
        <f t="shared" si="38"/>
        <v>0</v>
      </c>
      <c r="D1274" s="16">
        <f t="array" ref="D1274">IFERROR(INDEX(C$2:C1274,MATCH(2,1/(C$2:C1274&lt;&gt;0))),0)</f>
        <v>5</v>
      </c>
      <c r="E1274" s="16">
        <f t="shared" si="39"/>
        <v>0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22</v>
      </c>
    </row>
    <row r="1275" spans="1:7">
      <c r="A1275" s="5">
        <v>45384</v>
      </c>
      <c r="B1275" s="7">
        <v>0.22950000000000001</v>
      </c>
      <c r="C1275" s="7">
        <f t="shared" si="38"/>
        <v>0</v>
      </c>
      <c r="D1275" s="16">
        <f t="array" ref="D1275">IFERROR(INDEX(C$2:C1275,MATCH(2,1/(C$2:C1275&lt;&gt;0))),0)</f>
        <v>5</v>
      </c>
      <c r="E1275" s="16">
        <f t="shared" si="39"/>
        <v>0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22</v>
      </c>
    </row>
    <row r="1276" spans="1:7">
      <c r="A1276" s="5">
        <v>45385</v>
      </c>
      <c r="B1276" s="7">
        <v>0.32119999999999999</v>
      </c>
      <c r="C1276" s="7">
        <f t="shared" si="38"/>
        <v>0</v>
      </c>
      <c r="D1276" s="16">
        <f t="array" ref="D1276">IFERROR(INDEX(C$2:C1276,MATCH(2,1/(C$2:C1276&lt;&gt;0))),0)</f>
        <v>5</v>
      </c>
      <c r="E1276" s="16">
        <f t="shared" si="39"/>
        <v>0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22</v>
      </c>
    </row>
    <row r="1277" spans="1:7">
      <c r="A1277" s="5">
        <v>45390</v>
      </c>
      <c r="B1277" s="7">
        <v>0.87080000000000002</v>
      </c>
      <c r="C1277" s="7">
        <f t="shared" si="38"/>
        <v>0</v>
      </c>
      <c r="D1277" s="16">
        <f t="array" ref="D1277">IFERROR(INDEX(C$2:C1277,MATCH(2,1/(C$2:C1277&lt;&gt;0))),0)</f>
        <v>5</v>
      </c>
      <c r="E1277" s="16">
        <f t="shared" si="39"/>
        <v>0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22</v>
      </c>
    </row>
    <row r="1278" spans="1:7">
      <c r="A1278" s="5">
        <v>45391</v>
      </c>
      <c r="B1278" s="7">
        <v>0.2291</v>
      </c>
      <c r="C1278" s="7">
        <f t="shared" si="38"/>
        <v>0</v>
      </c>
      <c r="D1278" s="16">
        <f t="array" ref="D1278">IFERROR(INDEX(C$2:C1278,MATCH(2,1/(C$2:C1278&lt;&gt;0))),0)</f>
        <v>5</v>
      </c>
      <c r="E1278" s="16">
        <f t="shared" si="39"/>
        <v>0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22</v>
      </c>
    </row>
    <row r="1279" spans="1:7">
      <c r="A1279" s="5">
        <v>45392</v>
      </c>
      <c r="B1279" s="7">
        <v>0.68589999999999995</v>
      </c>
      <c r="C1279" s="7">
        <f t="shared" si="38"/>
        <v>0</v>
      </c>
      <c r="D1279" s="16">
        <f t="array" ref="D1279">IFERROR(INDEX(C$2:C1279,MATCH(2,1/(C$2:C1279&lt;&gt;0))),0)</f>
        <v>5</v>
      </c>
      <c r="E1279" s="16">
        <f t="shared" si="39"/>
        <v>0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22</v>
      </c>
    </row>
    <row r="1280" spans="1:7">
      <c r="A1280" s="5">
        <v>45393</v>
      </c>
      <c r="B1280" s="7">
        <v>0.27429999999999999</v>
      </c>
      <c r="C1280" s="7">
        <f t="shared" si="38"/>
        <v>0</v>
      </c>
      <c r="D1280" s="16">
        <f t="array" ref="D1280">IFERROR(INDEX(C$2:C1280,MATCH(2,1/(C$2:C1280&lt;&gt;0))),0)</f>
        <v>5</v>
      </c>
      <c r="E1280" s="16">
        <f t="shared" si="39"/>
        <v>0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22</v>
      </c>
    </row>
    <row r="1281" spans="1:7">
      <c r="A1281" s="5">
        <v>45394</v>
      </c>
      <c r="B1281" s="7">
        <v>0.3201</v>
      </c>
      <c r="C1281" s="7">
        <f t="shared" si="38"/>
        <v>0</v>
      </c>
      <c r="D1281" s="16">
        <f t="array" ref="D1281">IFERROR(INDEX(C$2:C1281,MATCH(2,1/(C$2:C1281&lt;&gt;0))),0)</f>
        <v>5</v>
      </c>
      <c r="E1281" s="16">
        <f t="shared" si="39"/>
        <v>0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22</v>
      </c>
    </row>
    <row r="1282" spans="1:7">
      <c r="A1282" s="5">
        <v>45397</v>
      </c>
      <c r="B1282" s="7">
        <v>5.7156000000000002</v>
      </c>
      <c r="C1282" s="7">
        <f t="shared" si="38"/>
        <v>0</v>
      </c>
      <c r="D1282" s="16">
        <f t="array" ref="D1282">IFERROR(INDEX(C$2:C1282,MATCH(2,1/(C$2:C1282&lt;&gt;0))),0)</f>
        <v>5</v>
      </c>
      <c r="E1282" s="16">
        <f t="shared" si="39"/>
        <v>0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22</v>
      </c>
    </row>
    <row r="1283" spans="1:7">
      <c r="A1283" s="5">
        <v>45398</v>
      </c>
      <c r="B1283" s="7">
        <v>14.0375</v>
      </c>
      <c r="C1283" s="7">
        <f t="shared" ref="C1283:C1346" si="40">IF(B1283&gt;10,5,0)</f>
        <v>5</v>
      </c>
      <c r="D1283" s="16">
        <f t="array" ref="D1283">IFERROR(INDEX(C$2:C1283,MATCH(2,1/(C$2:C1283&lt;&gt;0))),0)</f>
        <v>5</v>
      </c>
      <c r="E1283" s="16">
        <f t="shared" ref="E1283:E1346" si="41">IF(D1283=0,0,IF(D1283&lt;0,-1*(ABS(D1283)-G1283*ABS(D1283)/22),D1283-G1283*D1283/22))</f>
        <v>5</v>
      </c>
      <c r="F1283" s="16">
        <f>IF(AND(C1283&lt;&gt;0,SUM(C$1:$D1283)=SUM(C$1:$D1283)),ROW(),0)</f>
        <v>1283</v>
      </c>
      <c r="G1283" s="16">
        <f t="array" ref="G1283">IF(ROW()-IFERROR(INDEX(F$2:F1283,MATCH(2,1/(F$2:F1283&lt;&gt;0))),0)&gt;22,22,ROW()-IFERROR(INDEX(F$2:F1283,MATCH(2,1/(F$2:F1283&lt;&gt;0))),0))</f>
        <v>0</v>
      </c>
    </row>
    <row r="1284" spans="1:7">
      <c r="A1284" s="5">
        <v>45399</v>
      </c>
      <c r="B1284" s="7">
        <v>0.1371</v>
      </c>
      <c r="C1284" s="7">
        <f t="shared" si="40"/>
        <v>0</v>
      </c>
      <c r="D1284" s="16">
        <f t="array" ref="D1284">IFERROR(INDEX(C$2:C1284,MATCH(2,1/(C$2:C1284&lt;&gt;0))),0)</f>
        <v>5</v>
      </c>
      <c r="E1284" s="16">
        <f t="shared" si="41"/>
        <v>4.7727272727272725</v>
      </c>
      <c r="F1284" s="16">
        <f>IF(AND(C1284&lt;&gt;0,SUM(C$1:$D1284)=SUM(C$1:$D1284)),ROW(),0)</f>
        <v>0</v>
      </c>
      <c r="G1284" s="16">
        <f t="array" ref="G1284">IF(ROW()-IFERROR(INDEX(F$2:F1284,MATCH(2,1/(F$2:F1284&lt;&gt;0))),0)&gt;22,22,ROW()-IFERROR(INDEX(F$2:F1284,MATCH(2,1/(F$2:F1284&lt;&gt;0))),0))</f>
        <v>1</v>
      </c>
    </row>
    <row r="1285" spans="1:7">
      <c r="A1285" s="5">
        <v>45400</v>
      </c>
      <c r="B1285" s="7">
        <v>0.2283</v>
      </c>
      <c r="C1285" s="7">
        <f t="shared" si="40"/>
        <v>0</v>
      </c>
      <c r="D1285" s="16">
        <f t="array" ref="D1285">IFERROR(INDEX(C$2:C1285,MATCH(2,1/(C$2:C1285&lt;&gt;0))),0)</f>
        <v>5</v>
      </c>
      <c r="E1285" s="16">
        <f t="shared" si="41"/>
        <v>4.5454545454545459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2</v>
      </c>
    </row>
    <row r="1286" spans="1:7">
      <c r="A1286" s="5">
        <v>45401</v>
      </c>
      <c r="B1286" s="7">
        <v>0.13689999999999999</v>
      </c>
      <c r="C1286" s="7">
        <f t="shared" si="40"/>
        <v>0</v>
      </c>
      <c r="D1286" s="16">
        <f t="array" ref="D1286">IFERROR(INDEX(C$2:C1286,MATCH(2,1/(C$2:C1286&lt;&gt;0))),0)</f>
        <v>5</v>
      </c>
      <c r="E1286" s="16">
        <f t="shared" si="41"/>
        <v>4.3181818181818183</v>
      </c>
      <c r="F1286" s="16">
        <f>IF(AND(C1286&lt;&gt;0,SUM(C$1:$D1286)=SUM(C$1:$D1286)),ROW(),0)</f>
        <v>0</v>
      </c>
      <c r="G1286" s="16">
        <f t="array" ref="G1286">IF(ROW()-IFERROR(INDEX(F$2:F1286,MATCH(2,1/(F$2:F1286&lt;&gt;0))),0)&gt;22,22,ROW()-IFERROR(INDEX(F$2:F1286,MATCH(2,1/(F$2:F1286&lt;&gt;0))),0))</f>
        <v>3</v>
      </c>
    </row>
    <row r="1287" spans="1:7">
      <c r="A1287" s="5">
        <v>45404</v>
      </c>
      <c r="B1287" s="7">
        <v>0.41039999999999999</v>
      </c>
      <c r="C1287" s="7">
        <f t="shared" si="40"/>
        <v>0</v>
      </c>
      <c r="D1287" s="16">
        <f t="array" ref="D1287">IFERROR(INDEX(C$2:C1287,MATCH(2,1/(C$2:C1287&lt;&gt;0))),0)</f>
        <v>5</v>
      </c>
      <c r="E1287" s="16">
        <f t="shared" si="41"/>
        <v>4.0909090909090908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4</v>
      </c>
    </row>
    <row r="1288" spans="1:7">
      <c r="A1288" s="5">
        <v>45405</v>
      </c>
      <c r="B1288" s="7">
        <v>0.50160000000000005</v>
      </c>
      <c r="C1288" s="7">
        <f t="shared" si="40"/>
        <v>0</v>
      </c>
      <c r="D1288" s="16">
        <f t="array" ref="D1288">IFERROR(INDEX(C$2:C1288,MATCH(2,1/(C$2:C1288&lt;&gt;0))),0)</f>
        <v>5</v>
      </c>
      <c r="E1288" s="16">
        <f t="shared" si="41"/>
        <v>3.8636363636363633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5</v>
      </c>
    </row>
    <row r="1289" spans="1:7">
      <c r="A1289" s="5">
        <v>45406</v>
      </c>
      <c r="B1289" s="7">
        <v>0.13669999999999999</v>
      </c>
      <c r="C1289" s="7">
        <f t="shared" si="40"/>
        <v>0</v>
      </c>
      <c r="D1289" s="16">
        <f t="array" ref="D1289">IFERROR(INDEX(C$2:C1289,MATCH(2,1/(C$2:C1289&lt;&gt;0))),0)</f>
        <v>5</v>
      </c>
      <c r="E1289" s="16">
        <f t="shared" si="41"/>
        <v>3.6363636363636367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6</v>
      </c>
    </row>
    <row r="1290" spans="1:7">
      <c r="A1290" s="5">
        <v>45407</v>
      </c>
      <c r="B1290" s="7">
        <v>0.13669999999999999</v>
      </c>
      <c r="C1290" s="7">
        <f t="shared" si="40"/>
        <v>0</v>
      </c>
      <c r="D1290" s="16">
        <f t="array" ref="D1290">IFERROR(INDEX(C$2:C1290,MATCH(2,1/(C$2:C1290&lt;&gt;0))),0)</f>
        <v>5</v>
      </c>
      <c r="E1290" s="16">
        <f t="shared" si="41"/>
        <v>3.4090909090909092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7</v>
      </c>
    </row>
    <row r="1291" spans="1:7">
      <c r="A1291" s="5">
        <v>45408</v>
      </c>
      <c r="B1291" s="7">
        <v>9.1200000000000003E-2</v>
      </c>
      <c r="C1291" s="7">
        <f t="shared" si="40"/>
        <v>0</v>
      </c>
      <c r="D1291" s="16">
        <f t="array" ref="D1291">IFERROR(INDEX(C$2:C1291,MATCH(2,1/(C$2:C1291&lt;&gt;0))),0)</f>
        <v>5</v>
      </c>
      <c r="E1291" s="16">
        <f t="shared" si="41"/>
        <v>3.1818181818181817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8</v>
      </c>
    </row>
    <row r="1292" spans="1:7">
      <c r="A1292" s="5">
        <v>45411</v>
      </c>
      <c r="B1292" s="7">
        <v>0.27350000000000002</v>
      </c>
      <c r="C1292" s="7">
        <f t="shared" si="40"/>
        <v>0</v>
      </c>
      <c r="D1292" s="16">
        <f t="array" ref="D1292">IFERROR(INDEX(C$2:C1292,MATCH(2,1/(C$2:C1292&lt;&gt;0))),0)</f>
        <v>5</v>
      </c>
      <c r="E1292" s="16">
        <f t="shared" si="41"/>
        <v>2.9545454545454546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9</v>
      </c>
    </row>
    <row r="1293" spans="1:7">
      <c r="A1293" s="5">
        <v>45412</v>
      </c>
      <c r="B1293" s="7">
        <v>0.54690000000000005</v>
      </c>
      <c r="C1293" s="7">
        <f t="shared" si="40"/>
        <v>0</v>
      </c>
      <c r="D1293" s="16">
        <f t="array" ref="D1293">IFERROR(INDEX(C$2:C1293,MATCH(2,1/(C$2:C1293&lt;&gt;0))),0)</f>
        <v>5</v>
      </c>
      <c r="E1293" s="16">
        <f t="shared" si="41"/>
        <v>2.7272727272727271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10</v>
      </c>
    </row>
    <row r="1294" spans="1:7">
      <c r="A1294" s="5">
        <v>45418</v>
      </c>
      <c r="B1294" s="7">
        <v>0.95669999999999999</v>
      </c>
      <c r="C1294" s="7">
        <f t="shared" si="40"/>
        <v>0</v>
      </c>
      <c r="D1294" s="16">
        <f t="array" ref="D1294">IFERROR(INDEX(C$2:C1294,MATCH(2,1/(C$2:C1294&lt;&gt;0))),0)</f>
        <v>5</v>
      </c>
      <c r="E1294" s="16">
        <f t="shared" si="41"/>
        <v>2.5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11</v>
      </c>
    </row>
    <row r="1295" spans="1:7">
      <c r="A1295" s="5">
        <v>45419</v>
      </c>
      <c r="B1295" s="7">
        <v>1.0023</v>
      </c>
      <c r="C1295" s="7">
        <f t="shared" si="40"/>
        <v>0</v>
      </c>
      <c r="D1295" s="16">
        <f t="array" ref="D1295">IFERROR(INDEX(C$2:C1295,MATCH(2,1/(C$2:C1295&lt;&gt;0))),0)</f>
        <v>5</v>
      </c>
      <c r="E1295" s="16">
        <f t="shared" si="41"/>
        <v>2.2727272727272729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12</v>
      </c>
    </row>
    <row r="1296" spans="1:7">
      <c r="A1296" s="5">
        <v>45420</v>
      </c>
      <c r="B1296" s="7">
        <v>0.91120000000000001</v>
      </c>
      <c r="C1296" s="7">
        <f t="shared" si="40"/>
        <v>0</v>
      </c>
      <c r="D1296" s="16">
        <f t="array" ref="D1296">IFERROR(INDEX(C$2:C1296,MATCH(2,1/(C$2:C1296&lt;&gt;0))),0)</f>
        <v>5</v>
      </c>
      <c r="E1296" s="16">
        <f t="shared" si="41"/>
        <v>2.0454545454545454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13</v>
      </c>
    </row>
    <row r="1297" spans="1:7">
      <c r="A1297" s="5">
        <v>45421</v>
      </c>
      <c r="B1297" s="7">
        <v>0.91120000000000001</v>
      </c>
      <c r="C1297" s="7">
        <f t="shared" si="40"/>
        <v>0</v>
      </c>
      <c r="D1297" s="16">
        <f t="array" ref="D1297">IFERROR(INDEX(C$2:C1297,MATCH(2,1/(C$2:C1297&lt;&gt;0))),0)</f>
        <v>5</v>
      </c>
      <c r="E1297" s="16">
        <f t="shared" si="41"/>
        <v>1.8181818181818183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14</v>
      </c>
    </row>
    <row r="1298" spans="1:7">
      <c r="A1298" s="5">
        <v>45422</v>
      </c>
      <c r="B1298" s="7">
        <v>1.0924</v>
      </c>
      <c r="C1298" s="7">
        <f t="shared" si="40"/>
        <v>0</v>
      </c>
      <c r="D1298" s="16">
        <f t="array" ref="D1298">IFERROR(INDEX(C$2:C1298,MATCH(2,1/(C$2:C1298&lt;&gt;0))),0)</f>
        <v>5</v>
      </c>
      <c r="E1298" s="16">
        <f t="shared" si="41"/>
        <v>1.5909090909090908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15</v>
      </c>
    </row>
    <row r="1299" spans="1:7">
      <c r="A1299" s="5">
        <v>45425</v>
      </c>
      <c r="B1299" s="7">
        <v>0.91279999999999994</v>
      </c>
      <c r="C1299" s="7">
        <f t="shared" si="40"/>
        <v>0</v>
      </c>
      <c r="D1299" s="16">
        <f t="array" ref="D1299">IFERROR(INDEX(C$2:C1299,MATCH(2,1/(C$2:C1299&lt;&gt;0))),0)</f>
        <v>5</v>
      </c>
      <c r="E1299" s="16">
        <f t="shared" si="41"/>
        <v>1.3636363636363638</v>
      </c>
      <c r="F1299" s="16">
        <f>IF(AND(C1299&lt;&gt;0,SUM(C$1:$D1299)=SUM(C$1:$D1299)),ROW(),0)</f>
        <v>0</v>
      </c>
      <c r="G1299" s="16">
        <f t="array" ref="G1299">IF(ROW()-IFERROR(INDEX(F$2:F1299,MATCH(2,1/(F$2:F1299&lt;&gt;0))),0)&gt;22,22,ROW()-IFERROR(INDEX(F$2:F1299,MATCH(2,1/(F$2:F1299&lt;&gt;0))),0))</f>
        <v>16</v>
      </c>
    </row>
    <row r="1300" spans="1:7">
      <c r="A1300" s="5">
        <v>45426</v>
      </c>
      <c r="B1300" s="7">
        <v>0.63900000000000001</v>
      </c>
      <c r="C1300" s="7">
        <f t="shared" si="40"/>
        <v>0</v>
      </c>
      <c r="D1300" s="16">
        <f t="array" ref="D1300">IFERROR(INDEX(C$2:C1300,MATCH(2,1/(C$2:C1300&lt;&gt;0))),0)</f>
        <v>5</v>
      </c>
      <c r="E1300" s="16">
        <f t="shared" si="41"/>
        <v>1.1363636363636362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17</v>
      </c>
    </row>
    <row r="1301" spans="1:7">
      <c r="A1301" s="5">
        <v>45427</v>
      </c>
      <c r="B1301" s="7">
        <v>0.59330000000000005</v>
      </c>
      <c r="C1301" s="7">
        <f t="shared" si="40"/>
        <v>0</v>
      </c>
      <c r="D1301" s="16">
        <f t="array" ref="D1301">IFERROR(INDEX(C$2:C1301,MATCH(2,1/(C$2:C1301&lt;&gt;0))),0)</f>
        <v>5</v>
      </c>
      <c r="E1301" s="16">
        <f t="shared" si="41"/>
        <v>0.90909090909090917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18</v>
      </c>
    </row>
    <row r="1302" spans="1:7">
      <c r="A1302" s="5">
        <v>45428</v>
      </c>
      <c r="B1302" s="7">
        <v>0.36499999999999999</v>
      </c>
      <c r="C1302" s="7">
        <f t="shared" si="40"/>
        <v>0</v>
      </c>
      <c r="D1302" s="16">
        <f t="array" ref="D1302">IFERROR(INDEX(C$2:C1302,MATCH(2,1/(C$2:C1302&lt;&gt;0))),0)</f>
        <v>5</v>
      </c>
      <c r="E1302" s="16">
        <f t="shared" si="41"/>
        <v>0.68181818181818166</v>
      </c>
      <c r="F1302" s="16">
        <f>IF(AND(C1302&lt;&gt;0,SUM(C$1:$D1302)=SUM(C$1:$D1302)),ROW(),0)</f>
        <v>0</v>
      </c>
      <c r="G1302" s="16">
        <f t="array" ref="G1302">IF(ROW()-IFERROR(INDEX(F$2:F1302,MATCH(2,1/(F$2:F1302&lt;&gt;0))),0)&gt;22,22,ROW()-IFERROR(INDEX(F$2:F1302,MATCH(2,1/(F$2:F1302&lt;&gt;0))),0))</f>
        <v>19</v>
      </c>
    </row>
    <row r="1303" spans="1:7">
      <c r="A1303" s="5">
        <v>45429</v>
      </c>
      <c r="B1303" s="7">
        <v>0.2737</v>
      </c>
      <c r="C1303" s="7">
        <f t="shared" si="40"/>
        <v>0</v>
      </c>
      <c r="D1303" s="16">
        <f t="array" ref="D1303">IFERROR(INDEX(C$2:C1303,MATCH(2,1/(C$2:C1303&lt;&gt;0))),0)</f>
        <v>5</v>
      </c>
      <c r="E1303" s="16">
        <f t="shared" si="41"/>
        <v>0.45454545454545414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20</v>
      </c>
    </row>
    <row r="1304" spans="1:7">
      <c r="A1304" s="5">
        <v>45432</v>
      </c>
      <c r="B1304" s="7">
        <v>0.68340000000000001</v>
      </c>
      <c r="C1304" s="7">
        <f t="shared" si="40"/>
        <v>0</v>
      </c>
      <c r="D1304" s="16">
        <f t="array" ref="D1304">IFERROR(INDEX(C$2:C1304,MATCH(2,1/(C$2:C1304&lt;&gt;0))),0)</f>
        <v>5</v>
      </c>
      <c r="E1304" s="16">
        <f t="shared" si="41"/>
        <v>0.22727272727272751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21</v>
      </c>
    </row>
    <row r="1305" spans="1:7">
      <c r="A1305" s="5">
        <v>45433</v>
      </c>
      <c r="B1305" s="7">
        <v>0.63780000000000003</v>
      </c>
      <c r="C1305" s="7">
        <f t="shared" si="40"/>
        <v>0</v>
      </c>
      <c r="D1305" s="16">
        <f t="array" ref="D1305">IFERROR(INDEX(C$2:C1305,MATCH(2,1/(C$2:C1305&lt;&gt;0))),0)</f>
        <v>5</v>
      </c>
      <c r="E1305" s="16">
        <f t="shared" si="41"/>
        <v>0</v>
      </c>
      <c r="F1305" s="16">
        <f>IF(AND(C1305&lt;&gt;0,SUM(C$1:$D1305)=SUM(C$1:$D1305)),ROW(),0)</f>
        <v>0</v>
      </c>
      <c r="G1305" s="16">
        <f t="array" ref="G1305">IF(ROW()-IFERROR(INDEX(F$2:F1305,MATCH(2,1/(F$2:F1305&lt;&gt;0))),0)&gt;22,22,ROW()-IFERROR(INDEX(F$2:F1305,MATCH(2,1/(F$2:F1305&lt;&gt;0))),0))</f>
        <v>22</v>
      </c>
    </row>
    <row r="1306" spans="1:7">
      <c r="A1306" s="5">
        <v>45434</v>
      </c>
      <c r="B1306" s="7">
        <v>0.4098</v>
      </c>
      <c r="C1306" s="7">
        <f t="shared" si="40"/>
        <v>0</v>
      </c>
      <c r="D1306" s="16">
        <f t="array" ref="D1306">IFERROR(INDEX(C$2:C1306,MATCH(2,1/(C$2:C1306&lt;&gt;0))),0)</f>
        <v>5</v>
      </c>
      <c r="E1306" s="16">
        <f t="shared" si="41"/>
        <v>0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22</v>
      </c>
    </row>
    <row r="1307" spans="1:7">
      <c r="A1307" s="5">
        <v>45435</v>
      </c>
      <c r="B1307" s="7">
        <v>0.2732</v>
      </c>
      <c r="C1307" s="7">
        <f t="shared" si="40"/>
        <v>0</v>
      </c>
      <c r="D1307" s="16">
        <f t="array" ref="D1307">IFERROR(INDEX(C$2:C1307,MATCH(2,1/(C$2:C1307&lt;&gt;0))),0)</f>
        <v>5</v>
      </c>
      <c r="E1307" s="16">
        <f t="shared" si="41"/>
        <v>0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22</v>
      </c>
    </row>
    <row r="1308" spans="1:7">
      <c r="A1308" s="5">
        <v>45436</v>
      </c>
      <c r="B1308" s="7">
        <v>0.40960000000000002</v>
      </c>
      <c r="C1308" s="7">
        <f t="shared" si="40"/>
        <v>0</v>
      </c>
      <c r="D1308" s="16">
        <f t="array" ref="D1308">IFERROR(INDEX(C$2:C1308,MATCH(2,1/(C$2:C1308&lt;&gt;0))),0)</f>
        <v>5</v>
      </c>
      <c r="E1308" s="16">
        <f t="shared" si="41"/>
        <v>0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22</v>
      </c>
    </row>
    <row r="1309" spans="1:7">
      <c r="A1309" s="5">
        <v>45439</v>
      </c>
      <c r="B1309" s="7">
        <v>0.72829999999999995</v>
      </c>
      <c r="C1309" s="7">
        <f t="shared" si="40"/>
        <v>0</v>
      </c>
      <c r="D1309" s="16">
        <f t="array" ref="D1309">IFERROR(INDEX(C$2:C1309,MATCH(2,1/(C$2:C1309&lt;&gt;0))),0)</f>
        <v>5</v>
      </c>
      <c r="E1309" s="16">
        <f t="shared" si="41"/>
        <v>0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22</v>
      </c>
    </row>
    <row r="1310" spans="1:7">
      <c r="A1310" s="5">
        <v>45440</v>
      </c>
      <c r="B1310" s="7">
        <v>0.77380000000000004</v>
      </c>
      <c r="C1310" s="7">
        <f t="shared" si="40"/>
        <v>0</v>
      </c>
      <c r="D1310" s="16">
        <f t="array" ref="D1310">IFERROR(INDEX(C$2:C1310,MATCH(2,1/(C$2:C1310&lt;&gt;0))),0)</f>
        <v>5</v>
      </c>
      <c r="E1310" s="16">
        <f t="shared" si="41"/>
        <v>0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22</v>
      </c>
    </row>
    <row r="1311" spans="1:7">
      <c r="A1311" s="5">
        <v>45441</v>
      </c>
      <c r="B1311" s="7">
        <v>0.81930000000000003</v>
      </c>
      <c r="C1311" s="7">
        <f t="shared" si="40"/>
        <v>0</v>
      </c>
      <c r="D1311" s="16">
        <f t="array" ref="D1311">IFERROR(INDEX(C$2:C1311,MATCH(2,1/(C$2:C1311&lt;&gt;0))),0)</f>
        <v>5</v>
      </c>
      <c r="E1311" s="16">
        <f t="shared" si="41"/>
        <v>0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22</v>
      </c>
    </row>
    <row r="1312" spans="1:7">
      <c r="A1312" s="5">
        <v>45442</v>
      </c>
      <c r="B1312" s="7">
        <v>0.86480000000000001</v>
      </c>
      <c r="C1312" s="7">
        <f t="shared" si="40"/>
        <v>0</v>
      </c>
      <c r="D1312" s="16">
        <f t="array" ref="D1312">IFERROR(INDEX(C$2:C1312,MATCH(2,1/(C$2:C1312&lt;&gt;0))),0)</f>
        <v>5</v>
      </c>
      <c r="E1312" s="16">
        <f t="shared" si="41"/>
        <v>0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22</v>
      </c>
    </row>
    <row r="1313" spans="1:7">
      <c r="A1313" s="5">
        <v>45443</v>
      </c>
      <c r="B1313" s="7">
        <v>0.50070000000000003</v>
      </c>
      <c r="C1313" s="7">
        <f t="shared" si="40"/>
        <v>0</v>
      </c>
      <c r="D1313" s="16">
        <f t="array" ref="D1313">IFERROR(INDEX(C$2:C1313,MATCH(2,1/(C$2:C1313&lt;&gt;0))),0)</f>
        <v>5</v>
      </c>
      <c r="E1313" s="16">
        <f t="shared" si="41"/>
        <v>0</v>
      </c>
      <c r="F1313" s="16">
        <f>IF(AND(C1313&lt;&gt;0,SUM(C$1:$D1313)=SUM(C$1:$D1313)),ROW(),0)</f>
        <v>0</v>
      </c>
      <c r="G1313" s="16">
        <f t="array" ref="G1313">IF(ROW()-IFERROR(INDEX(F$2:F1313,MATCH(2,1/(F$2:F1313&lt;&gt;0))),0)&gt;22,22,ROW()-IFERROR(INDEX(F$2:F1313,MATCH(2,1/(F$2:F1313&lt;&gt;0))),0))</f>
        <v>22</v>
      </c>
    </row>
    <row r="1314" spans="1:7">
      <c r="A1314" s="5">
        <v>45446</v>
      </c>
      <c r="B1314" s="7">
        <v>1.6371</v>
      </c>
      <c r="C1314" s="7">
        <f t="shared" si="40"/>
        <v>0</v>
      </c>
      <c r="D1314" s="16">
        <f t="array" ref="D1314">IFERROR(INDEX(C$2:C1314,MATCH(2,1/(C$2:C1314&lt;&gt;0))),0)</f>
        <v>5</v>
      </c>
      <c r="E1314" s="16">
        <f t="shared" si="41"/>
        <v>0</v>
      </c>
      <c r="F1314" s="16">
        <f>IF(AND(C1314&lt;&gt;0,SUM(C$1:$D1314)=SUM(C$1:$D1314)),ROW(),0)</f>
        <v>0</v>
      </c>
      <c r="G1314" s="16">
        <f t="array" ref="G1314">IF(ROW()-IFERROR(INDEX(F$2:F1314,MATCH(2,1/(F$2:F1314&lt;&gt;0))),0)&gt;22,22,ROW()-IFERROR(INDEX(F$2:F1314,MATCH(2,1/(F$2:F1314&lt;&gt;0))),0))</f>
        <v>22</v>
      </c>
    </row>
    <row r="1315" spans="1:7">
      <c r="A1315" s="5">
        <v>45447</v>
      </c>
      <c r="B1315" s="7">
        <v>1.1369</v>
      </c>
      <c r="C1315" s="7">
        <f t="shared" si="40"/>
        <v>0</v>
      </c>
      <c r="D1315" s="16">
        <f t="array" ref="D1315">IFERROR(INDEX(C$2:C1315,MATCH(2,1/(C$2:C1315&lt;&gt;0))),0)</f>
        <v>5</v>
      </c>
      <c r="E1315" s="16">
        <f t="shared" si="41"/>
        <v>0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22</v>
      </c>
    </row>
    <row r="1316" spans="1:7">
      <c r="A1316" s="5">
        <v>45448</v>
      </c>
      <c r="B1316" s="7">
        <v>0.54549999999999998</v>
      </c>
      <c r="C1316" s="7">
        <f t="shared" si="40"/>
        <v>0</v>
      </c>
      <c r="D1316" s="16">
        <f t="array" ref="D1316">IFERROR(INDEX(C$2:C1316,MATCH(2,1/(C$2:C1316&lt;&gt;0))),0)</f>
        <v>5</v>
      </c>
      <c r="E1316" s="16">
        <f t="shared" si="41"/>
        <v>0</v>
      </c>
      <c r="F1316" s="16">
        <f>IF(AND(C1316&lt;&gt;0,SUM(C$1:$D1316)=SUM(C$1:$D1316)),ROW(),0)</f>
        <v>0</v>
      </c>
      <c r="G1316" s="16">
        <f t="array" ref="G1316">IF(ROW()-IFERROR(INDEX(F$2:F1316,MATCH(2,1/(F$2:F1316&lt;&gt;0))),0)&gt;22,22,ROW()-IFERROR(INDEX(F$2:F1316,MATCH(2,1/(F$2:F1316&lt;&gt;0))),0))</f>
        <v>22</v>
      </c>
    </row>
    <row r="1317" spans="1:7">
      <c r="A1317" s="5">
        <v>45449</v>
      </c>
      <c r="B1317" s="7">
        <v>2.8622999999999998</v>
      </c>
      <c r="C1317" s="7">
        <f t="shared" si="40"/>
        <v>0</v>
      </c>
      <c r="D1317" s="16">
        <f t="array" ref="D1317">IFERROR(INDEX(C$2:C1317,MATCH(2,1/(C$2:C1317&lt;&gt;0))),0)</f>
        <v>5</v>
      </c>
      <c r="E1317" s="16">
        <f t="shared" si="41"/>
        <v>0</v>
      </c>
      <c r="F1317" s="16">
        <f>IF(AND(C1317&lt;&gt;0,SUM(C$1:$D1317)=SUM(C$1:$D1317)),ROW(),0)</f>
        <v>0</v>
      </c>
      <c r="G1317" s="16">
        <f t="array" ref="G1317">IF(ROW()-IFERROR(INDEX(F$2:F1317,MATCH(2,1/(F$2:F1317&lt;&gt;0))),0)&gt;22,22,ROW()-IFERROR(INDEX(F$2:F1317,MATCH(2,1/(F$2:F1317&lt;&gt;0))),0))</f>
        <v>22</v>
      </c>
    </row>
    <row r="1318" spans="1:7">
      <c r="A1318" s="5">
        <v>45450</v>
      </c>
      <c r="B1318" s="7">
        <v>0.59060000000000001</v>
      </c>
      <c r="C1318" s="7">
        <f t="shared" si="40"/>
        <v>0</v>
      </c>
      <c r="D1318" s="16">
        <f t="array" ref="D1318">IFERROR(INDEX(C$2:C1318,MATCH(2,1/(C$2:C1318&lt;&gt;0))),0)</f>
        <v>5</v>
      </c>
      <c r="E1318" s="16">
        <f t="shared" si="41"/>
        <v>0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22</v>
      </c>
    </row>
    <row r="1319" spans="1:7">
      <c r="A1319" s="5">
        <v>45454</v>
      </c>
      <c r="B1319" s="7">
        <v>0.45390000000000003</v>
      </c>
      <c r="C1319" s="7">
        <f t="shared" si="40"/>
        <v>0</v>
      </c>
      <c r="D1319" s="16">
        <f t="array" ref="D1319">IFERROR(INDEX(C$2:C1319,MATCH(2,1/(C$2:C1319&lt;&gt;0))),0)</f>
        <v>5</v>
      </c>
      <c r="E1319" s="16">
        <f t="shared" si="41"/>
        <v>0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22</v>
      </c>
    </row>
    <row r="1320" spans="1:7">
      <c r="A1320" s="5">
        <v>45455</v>
      </c>
      <c r="B1320" s="7">
        <v>0.36309999999999998</v>
      </c>
      <c r="C1320" s="7">
        <f t="shared" si="40"/>
        <v>0</v>
      </c>
      <c r="D1320" s="16">
        <f t="array" ref="D1320">IFERROR(INDEX(C$2:C1320,MATCH(2,1/(C$2:C1320&lt;&gt;0))),0)</f>
        <v>5</v>
      </c>
      <c r="E1320" s="16">
        <f t="shared" si="41"/>
        <v>0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22</v>
      </c>
    </row>
    <row r="1321" spans="1:7">
      <c r="A1321" s="5">
        <v>45456</v>
      </c>
      <c r="B1321" s="7">
        <v>0.22700000000000001</v>
      </c>
      <c r="C1321" s="7">
        <f t="shared" si="40"/>
        <v>0</v>
      </c>
      <c r="D1321" s="16">
        <f t="array" ref="D1321">IFERROR(INDEX(C$2:C1321,MATCH(2,1/(C$2:C1321&lt;&gt;0))),0)</f>
        <v>5</v>
      </c>
      <c r="E1321" s="16">
        <f t="shared" si="41"/>
        <v>0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22</v>
      </c>
    </row>
    <row r="1322" spans="1:7">
      <c r="A1322" s="5">
        <v>45457</v>
      </c>
      <c r="B1322" s="7">
        <v>0.27239999999999998</v>
      </c>
      <c r="C1322" s="7">
        <f t="shared" si="40"/>
        <v>0</v>
      </c>
      <c r="D1322" s="16">
        <f t="array" ref="D1322">IFERROR(INDEX(C$2:C1322,MATCH(2,1/(C$2:C1322&lt;&gt;0))),0)</f>
        <v>5</v>
      </c>
      <c r="E1322" s="16">
        <f t="shared" si="41"/>
        <v>0</v>
      </c>
      <c r="F1322" s="16">
        <f>IF(AND(C1322&lt;&gt;0,SUM(C$1:$D1322)=SUM(C$1:$D1322)),ROW(),0)</f>
        <v>0</v>
      </c>
      <c r="G1322" s="16">
        <f t="array" ref="G1322">IF(ROW()-IFERROR(INDEX(F$2:F1322,MATCH(2,1/(F$2:F1322&lt;&gt;0))),0)&gt;22,22,ROW()-IFERROR(INDEX(F$2:F1322,MATCH(2,1/(F$2:F1322&lt;&gt;0))),0))</f>
        <v>22</v>
      </c>
    </row>
    <row r="1323" spans="1:7">
      <c r="A1323" s="5">
        <v>45460</v>
      </c>
      <c r="B1323" s="7">
        <v>4.58E-2</v>
      </c>
      <c r="C1323" s="7">
        <f t="shared" si="40"/>
        <v>0</v>
      </c>
      <c r="D1323" s="16">
        <f t="array" ref="D1323">IFERROR(INDEX(C$2:C1323,MATCH(2,1/(C$2:C1323&lt;&gt;0))),0)</f>
        <v>5</v>
      </c>
      <c r="E1323" s="16">
        <f t="shared" si="41"/>
        <v>0</v>
      </c>
      <c r="F1323" s="16">
        <f>IF(AND(C1323&lt;&gt;0,SUM(C$1:$D1323)=SUM(C$1:$D1323)),ROW(),0)</f>
        <v>0</v>
      </c>
      <c r="G1323" s="16">
        <f t="array" ref="G1323">IF(ROW()-IFERROR(INDEX(F$2:F1323,MATCH(2,1/(F$2:F1323&lt;&gt;0))),0)&gt;22,22,ROW()-IFERROR(INDEX(F$2:F1323,MATCH(2,1/(F$2:F1323&lt;&gt;0))),0))</f>
        <v>22</v>
      </c>
    </row>
    <row r="1324" spans="1:7">
      <c r="A1324" s="5">
        <v>45461</v>
      </c>
      <c r="B1324" s="7">
        <v>0</v>
      </c>
      <c r="C1324" s="7">
        <f t="shared" si="40"/>
        <v>0</v>
      </c>
      <c r="D1324" s="16">
        <f t="array" ref="D1324">IFERROR(INDEX(C$2:C1324,MATCH(2,1/(C$2:C1324&lt;&gt;0))),0)</f>
        <v>5</v>
      </c>
      <c r="E1324" s="16">
        <f t="shared" si="41"/>
        <v>0</v>
      </c>
      <c r="F1324" s="16">
        <f>IF(AND(C1324&lt;&gt;0,SUM(C$1:$D1324)=SUM(C$1:$D1324)),ROW(),0)</f>
        <v>0</v>
      </c>
      <c r="G1324" s="16">
        <f t="array" ref="G1324">IF(ROW()-IFERROR(INDEX(F$2:F1324,MATCH(2,1/(F$2:F1324&lt;&gt;0))),0)&gt;22,22,ROW()-IFERROR(INDEX(F$2:F1324,MATCH(2,1/(F$2:F1324&lt;&gt;0))),0))</f>
        <v>22</v>
      </c>
    </row>
    <row r="1325" spans="1:7">
      <c r="A1325" s="5">
        <v>45462</v>
      </c>
      <c r="B1325" s="7">
        <v>9.1499999999999998E-2</v>
      </c>
      <c r="C1325" s="7">
        <f t="shared" si="40"/>
        <v>0</v>
      </c>
      <c r="D1325" s="16">
        <f t="array" ref="D1325">IFERROR(INDEX(C$2:C1325,MATCH(2,1/(C$2:C1325&lt;&gt;0))),0)</f>
        <v>5</v>
      </c>
      <c r="E1325" s="16">
        <f t="shared" si="41"/>
        <v>0</v>
      </c>
      <c r="F1325" s="16">
        <f>IF(AND(C1325&lt;&gt;0,SUM(C$1:$D1325)=SUM(C$1:$D1325)),ROW(),0)</f>
        <v>0</v>
      </c>
      <c r="G1325" s="16">
        <f t="array" ref="G1325">IF(ROW()-IFERROR(INDEX(F$2:F1325,MATCH(2,1/(F$2:F1325&lt;&gt;0))),0)&gt;22,22,ROW()-IFERROR(INDEX(F$2:F1325,MATCH(2,1/(F$2:F1325&lt;&gt;0))),0))</f>
        <v>22</v>
      </c>
    </row>
    <row r="1326" spans="1:7">
      <c r="A1326" s="5">
        <v>45463</v>
      </c>
      <c r="B1326" s="7">
        <v>0.27429999999999999</v>
      </c>
      <c r="C1326" s="7">
        <f t="shared" si="40"/>
        <v>0</v>
      </c>
      <c r="D1326" s="16">
        <f t="array" ref="D1326">IFERROR(INDEX(C$2:C1326,MATCH(2,1/(C$2:C1326&lt;&gt;0))),0)</f>
        <v>5</v>
      </c>
      <c r="E1326" s="16">
        <f t="shared" si="41"/>
        <v>0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22</v>
      </c>
    </row>
    <row r="1327" spans="1:7">
      <c r="A1327" s="5">
        <v>45464</v>
      </c>
      <c r="B1327" s="7">
        <v>0.2742</v>
      </c>
      <c r="C1327" s="7">
        <f t="shared" si="40"/>
        <v>0</v>
      </c>
      <c r="D1327" s="16">
        <f t="array" ref="D1327">IFERROR(INDEX(C$2:C1327,MATCH(2,1/(C$2:C1327&lt;&gt;0))),0)</f>
        <v>5</v>
      </c>
      <c r="E1327" s="16">
        <f t="shared" si="41"/>
        <v>0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22</v>
      </c>
    </row>
    <row r="1328" spans="1:7">
      <c r="A1328" s="5">
        <v>45467</v>
      </c>
      <c r="B1328" s="7">
        <v>0.45700000000000002</v>
      </c>
      <c r="C1328" s="7">
        <f t="shared" si="40"/>
        <v>0</v>
      </c>
      <c r="D1328" s="16">
        <f t="array" ref="D1328">IFERROR(INDEX(C$2:C1328,MATCH(2,1/(C$2:C1328&lt;&gt;0))),0)</f>
        <v>5</v>
      </c>
      <c r="E1328" s="16">
        <f t="shared" si="41"/>
        <v>0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22</v>
      </c>
    </row>
    <row r="1329" spans="1:7">
      <c r="A1329" s="5">
        <v>45468</v>
      </c>
      <c r="B1329" s="7">
        <v>0.3201</v>
      </c>
      <c r="C1329" s="7">
        <f t="shared" si="40"/>
        <v>0</v>
      </c>
      <c r="D1329" s="16">
        <f t="array" ref="D1329">IFERROR(INDEX(C$2:C1329,MATCH(2,1/(C$2:C1329&lt;&gt;0))),0)</f>
        <v>5</v>
      </c>
      <c r="E1329" s="16">
        <f t="shared" si="41"/>
        <v>0</v>
      </c>
      <c r="F1329" s="16">
        <f>IF(AND(C1329&lt;&gt;0,SUM(C$1:$D1329)=SUM(C$1:$D1329)),ROW(),0)</f>
        <v>0</v>
      </c>
      <c r="G1329" s="16">
        <f t="array" ref="G1329">IF(ROW()-IFERROR(INDEX(F$2:F1329,MATCH(2,1/(F$2:F1329&lt;&gt;0))),0)&gt;22,22,ROW()-IFERROR(INDEX(F$2:F1329,MATCH(2,1/(F$2:F1329&lt;&gt;0))),0))</f>
        <v>22</v>
      </c>
    </row>
    <row r="1330" spans="1:7">
      <c r="A1330" s="5">
        <v>45469</v>
      </c>
      <c r="B1330" s="7">
        <v>0</v>
      </c>
      <c r="C1330" s="7">
        <f t="shared" si="40"/>
        <v>0</v>
      </c>
      <c r="D1330" s="16">
        <f t="array" ref="D1330">IFERROR(INDEX(C$2:C1330,MATCH(2,1/(C$2:C1330&lt;&gt;0))),0)</f>
        <v>5</v>
      </c>
      <c r="E1330" s="16">
        <f t="shared" si="41"/>
        <v>0</v>
      </c>
      <c r="F1330" s="16">
        <f>IF(AND(C1330&lt;&gt;0,SUM(C$1:$D1330)=SUM(C$1:$D1330)),ROW(),0)</f>
        <v>0</v>
      </c>
      <c r="G1330" s="16">
        <f t="array" ref="G1330">IF(ROW()-IFERROR(INDEX(F$2:F1330,MATCH(2,1/(F$2:F1330&lt;&gt;0))),0)&gt;22,22,ROW()-IFERROR(INDEX(F$2:F1330,MATCH(2,1/(F$2:F1330&lt;&gt;0))),0))</f>
        <v>22</v>
      </c>
    </row>
    <row r="1331" spans="1:7">
      <c r="A1331" s="5">
        <v>45470</v>
      </c>
      <c r="B1331" s="7">
        <v>0.13700000000000001</v>
      </c>
      <c r="C1331" s="7">
        <f t="shared" si="40"/>
        <v>0</v>
      </c>
      <c r="D1331" s="16">
        <f t="array" ref="D1331">IFERROR(INDEX(C$2:C1331,MATCH(2,1/(C$2:C1331&lt;&gt;0))),0)</f>
        <v>5</v>
      </c>
      <c r="E1331" s="16">
        <f t="shared" si="41"/>
        <v>0</v>
      </c>
      <c r="F1331" s="16">
        <f>IF(AND(C1331&lt;&gt;0,SUM(C$1:$D1331)=SUM(C$1:$D1331)),ROW(),0)</f>
        <v>0</v>
      </c>
      <c r="G1331" s="16">
        <f t="array" ref="G1331">IF(ROW()-IFERROR(INDEX(F$2:F1331,MATCH(2,1/(F$2:F1331&lt;&gt;0))),0)&gt;22,22,ROW()-IFERROR(INDEX(F$2:F1331,MATCH(2,1/(F$2:F1331&lt;&gt;0))),0))</f>
        <v>22</v>
      </c>
    </row>
    <row r="1332" spans="1:7">
      <c r="A1332" s="5">
        <v>45471</v>
      </c>
      <c r="B1332" s="7">
        <v>0.2283</v>
      </c>
      <c r="C1332" s="7">
        <f t="shared" si="40"/>
        <v>0</v>
      </c>
      <c r="D1332" s="16">
        <f t="array" ref="D1332">IFERROR(INDEX(C$2:C1332,MATCH(2,1/(C$2:C1332&lt;&gt;0))),0)</f>
        <v>5</v>
      </c>
      <c r="E1332" s="16">
        <f t="shared" si="41"/>
        <v>0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22</v>
      </c>
    </row>
    <row r="1333" spans="1:7">
      <c r="A1333" s="5">
        <v>45474</v>
      </c>
      <c r="B1333" s="7">
        <v>9.1200000000000003E-2</v>
      </c>
      <c r="C1333" s="7">
        <f t="shared" si="40"/>
        <v>0</v>
      </c>
      <c r="D1333" s="16">
        <f t="array" ref="D1333">IFERROR(INDEX(C$2:C1333,MATCH(2,1/(C$2:C1333&lt;&gt;0))),0)</f>
        <v>5</v>
      </c>
      <c r="E1333" s="16">
        <f t="shared" si="41"/>
        <v>0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22</v>
      </c>
    </row>
    <row r="1334" spans="1:7">
      <c r="A1334" s="5">
        <v>45475</v>
      </c>
      <c r="B1334" s="7">
        <v>9.1200000000000003E-2</v>
      </c>
      <c r="C1334" s="7">
        <f t="shared" si="40"/>
        <v>0</v>
      </c>
      <c r="D1334" s="16">
        <f t="array" ref="D1334">IFERROR(INDEX(C$2:C1334,MATCH(2,1/(C$2:C1334&lt;&gt;0))),0)</f>
        <v>5</v>
      </c>
      <c r="E1334" s="16">
        <f t="shared" si="41"/>
        <v>0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22</v>
      </c>
    </row>
    <row r="1335" spans="1:7">
      <c r="A1335" s="5">
        <v>45476</v>
      </c>
      <c r="B1335" s="7">
        <v>4.5600000000000002E-2</v>
      </c>
      <c r="C1335" s="7">
        <f t="shared" si="40"/>
        <v>0</v>
      </c>
      <c r="D1335" s="16">
        <f t="array" ref="D1335">IFERROR(INDEX(C$2:C1335,MATCH(2,1/(C$2:C1335&lt;&gt;0))),0)</f>
        <v>5</v>
      </c>
      <c r="E1335" s="16">
        <f t="shared" si="41"/>
        <v>0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22</v>
      </c>
    </row>
    <row r="1336" spans="1:7">
      <c r="A1336" s="5">
        <v>45477</v>
      </c>
      <c r="B1336" s="7">
        <v>4.5600000000000002E-2</v>
      </c>
      <c r="C1336" s="7">
        <f t="shared" si="40"/>
        <v>0</v>
      </c>
      <c r="D1336" s="16">
        <f t="array" ref="D1336">IFERROR(INDEX(C$2:C1336,MATCH(2,1/(C$2:C1336&lt;&gt;0))),0)</f>
        <v>5</v>
      </c>
      <c r="E1336" s="16">
        <f t="shared" si="41"/>
        <v>0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22</v>
      </c>
    </row>
    <row r="1337" spans="1:7">
      <c r="A1337" s="5">
        <v>45478</v>
      </c>
      <c r="B1337" s="7">
        <v>9.1300000000000006E-2</v>
      </c>
      <c r="C1337" s="7">
        <f t="shared" si="40"/>
        <v>0</v>
      </c>
      <c r="D1337" s="16">
        <f t="array" ref="D1337">IFERROR(INDEX(C$2:C1337,MATCH(2,1/(C$2:C1337&lt;&gt;0))),0)</f>
        <v>5</v>
      </c>
      <c r="E1337" s="16">
        <f t="shared" si="41"/>
        <v>0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22</v>
      </c>
    </row>
    <row r="1338" spans="1:7">
      <c r="A1338" s="5">
        <v>45481</v>
      </c>
      <c r="B1338" s="7">
        <v>0.13689999999999999</v>
      </c>
      <c r="C1338" s="7">
        <f t="shared" si="40"/>
        <v>0</v>
      </c>
      <c r="D1338" s="16">
        <f t="array" ref="D1338">IFERROR(INDEX(C$2:C1338,MATCH(2,1/(C$2:C1338&lt;&gt;0))),0)</f>
        <v>5</v>
      </c>
      <c r="E1338" s="16">
        <f t="shared" si="41"/>
        <v>0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22</v>
      </c>
    </row>
    <row r="1339" spans="1:7">
      <c r="A1339" s="5">
        <v>45482</v>
      </c>
      <c r="B1339" s="7">
        <v>0.27379999999999999</v>
      </c>
      <c r="C1339" s="7">
        <f t="shared" si="40"/>
        <v>0</v>
      </c>
      <c r="D1339" s="16">
        <f t="array" ref="D1339">IFERROR(INDEX(C$2:C1339,MATCH(2,1/(C$2:C1339&lt;&gt;0))),0)</f>
        <v>5</v>
      </c>
      <c r="E1339" s="16">
        <f t="shared" si="41"/>
        <v>0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22</v>
      </c>
    </row>
    <row r="1340" spans="1:7">
      <c r="A1340" s="5">
        <v>45483</v>
      </c>
      <c r="B1340" s="7">
        <v>0.5474</v>
      </c>
      <c r="C1340" s="7">
        <f t="shared" si="40"/>
        <v>0</v>
      </c>
      <c r="D1340" s="16">
        <f t="array" ref="D1340">IFERROR(INDEX(C$2:C1340,MATCH(2,1/(C$2:C1340&lt;&gt;0))),0)</f>
        <v>5</v>
      </c>
      <c r="E1340" s="16">
        <f t="shared" si="41"/>
        <v>0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22</v>
      </c>
    </row>
    <row r="1341" spans="1:7">
      <c r="A1341" s="5">
        <v>45484</v>
      </c>
      <c r="B1341" s="7">
        <v>9.1200000000000003E-2</v>
      </c>
      <c r="C1341" s="7">
        <f t="shared" si="40"/>
        <v>0</v>
      </c>
      <c r="D1341" s="16">
        <f t="array" ref="D1341">IFERROR(INDEX(C$2:C1341,MATCH(2,1/(C$2:C1341&lt;&gt;0))),0)</f>
        <v>5</v>
      </c>
      <c r="E1341" s="16">
        <f t="shared" si="41"/>
        <v>0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22</v>
      </c>
    </row>
    <row r="1342" spans="1:7">
      <c r="A1342" s="5">
        <v>45485</v>
      </c>
      <c r="B1342" s="7">
        <v>0.22800000000000001</v>
      </c>
      <c r="C1342" s="7">
        <f t="shared" si="40"/>
        <v>0</v>
      </c>
      <c r="D1342" s="16">
        <f t="array" ref="D1342">IFERROR(INDEX(C$2:C1342,MATCH(2,1/(C$2:C1342&lt;&gt;0))),0)</f>
        <v>5</v>
      </c>
      <c r="E1342" s="16">
        <f t="shared" si="41"/>
        <v>0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22</v>
      </c>
    </row>
    <row r="1343" spans="1:7">
      <c r="A1343" s="5">
        <v>45488</v>
      </c>
      <c r="B1343" s="7">
        <v>0.18160000000000001</v>
      </c>
      <c r="C1343" s="7">
        <f t="shared" si="40"/>
        <v>0</v>
      </c>
      <c r="D1343" s="16">
        <f t="array" ref="D1343">IFERROR(INDEX(C$2:C1343,MATCH(2,1/(C$2:C1343&lt;&gt;0))),0)</f>
        <v>5</v>
      </c>
      <c r="E1343" s="16">
        <f t="shared" si="41"/>
        <v>0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22</v>
      </c>
    </row>
    <row r="1344" spans="1:7">
      <c r="A1344" s="5">
        <v>45489</v>
      </c>
      <c r="B1344" s="7">
        <v>9.0800000000000006E-2</v>
      </c>
      <c r="C1344" s="7">
        <f t="shared" si="40"/>
        <v>0</v>
      </c>
      <c r="D1344" s="16">
        <f t="array" ref="D1344">IFERROR(INDEX(C$2:C1344,MATCH(2,1/(C$2:C1344&lt;&gt;0))),0)</f>
        <v>5</v>
      </c>
      <c r="E1344" s="16">
        <f t="shared" si="41"/>
        <v>0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22</v>
      </c>
    </row>
    <row r="1345" spans="1:7">
      <c r="A1345" s="5">
        <v>45490</v>
      </c>
      <c r="B1345" s="7">
        <v>0.22700000000000001</v>
      </c>
      <c r="C1345" s="7">
        <f t="shared" si="40"/>
        <v>0</v>
      </c>
      <c r="D1345" s="16">
        <f t="array" ref="D1345">IFERROR(INDEX(C$2:C1345,MATCH(2,1/(C$2:C1345&lt;&gt;0))),0)</f>
        <v>5</v>
      </c>
      <c r="E1345" s="16">
        <f t="shared" si="41"/>
        <v>0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22</v>
      </c>
    </row>
    <row r="1346" spans="1:7">
      <c r="A1346" s="5">
        <v>45491</v>
      </c>
      <c r="B1346" s="7">
        <v>0.1361</v>
      </c>
      <c r="C1346" s="7">
        <f t="shared" si="40"/>
        <v>0</v>
      </c>
      <c r="D1346" s="16">
        <f t="array" ref="D1346">IFERROR(INDEX(C$2:C1346,MATCH(2,1/(C$2:C1346&lt;&gt;0))),0)</f>
        <v>5</v>
      </c>
      <c r="E1346" s="16">
        <f t="shared" si="41"/>
        <v>0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22</v>
      </c>
    </row>
    <row r="1347" spans="1:7">
      <c r="A1347" s="5">
        <v>45492</v>
      </c>
      <c r="B1347" s="7">
        <v>4.53E-2</v>
      </c>
      <c r="C1347" s="7">
        <f t="shared" ref="C1347:C1410" si="42">IF(B1347&gt;10,5,0)</f>
        <v>0</v>
      </c>
      <c r="D1347" s="16">
        <f t="array" ref="D1347">IFERROR(INDEX(C$2:C1347,MATCH(2,1/(C$2:C1347&lt;&gt;0))),0)</f>
        <v>5</v>
      </c>
      <c r="E1347" s="16">
        <f t="shared" ref="E1347:E1410" si="43">IF(D1347=0,0,IF(D1347&lt;0,-1*(ABS(D1347)-G1347*ABS(D1347)/22),D1347-G1347*D1347/22))</f>
        <v>0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22</v>
      </c>
    </row>
    <row r="1348" spans="1:7">
      <c r="A1348" s="5">
        <v>45495</v>
      </c>
      <c r="B1348" s="7">
        <v>0.13589999999999999</v>
      </c>
      <c r="C1348" s="7">
        <f t="shared" si="42"/>
        <v>0</v>
      </c>
      <c r="D1348" s="16">
        <f t="array" ref="D1348">IFERROR(INDEX(C$2:C1348,MATCH(2,1/(C$2:C1348&lt;&gt;0))),0)</f>
        <v>5</v>
      </c>
      <c r="E1348" s="16">
        <f t="shared" si="43"/>
        <v>0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22</v>
      </c>
    </row>
    <row r="1349" spans="1:7">
      <c r="A1349" s="5">
        <v>45496</v>
      </c>
      <c r="B1349" s="7">
        <v>0.1812</v>
      </c>
      <c r="C1349" s="7">
        <f t="shared" si="42"/>
        <v>0</v>
      </c>
      <c r="D1349" s="16">
        <f t="array" ref="D1349">IFERROR(INDEX(C$2:C1349,MATCH(2,1/(C$2:C1349&lt;&gt;0))),0)</f>
        <v>5</v>
      </c>
      <c r="E1349" s="16">
        <f t="shared" si="43"/>
        <v>0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22</v>
      </c>
    </row>
    <row r="1350" spans="1:7">
      <c r="A1350" s="5">
        <v>45497</v>
      </c>
      <c r="B1350" s="7">
        <v>0.2717</v>
      </c>
      <c r="C1350" s="7">
        <f t="shared" si="42"/>
        <v>0</v>
      </c>
      <c r="D1350" s="16">
        <f t="array" ref="D1350">IFERROR(INDEX(C$2:C1350,MATCH(2,1/(C$2:C1350&lt;&gt;0))),0)</f>
        <v>5</v>
      </c>
      <c r="E1350" s="16">
        <f t="shared" si="43"/>
        <v>0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22</v>
      </c>
    </row>
    <row r="1351" spans="1:7">
      <c r="A1351" s="5">
        <v>45498</v>
      </c>
      <c r="B1351" s="7">
        <v>9.06E-2</v>
      </c>
      <c r="C1351" s="7">
        <f t="shared" si="42"/>
        <v>0</v>
      </c>
      <c r="D1351" s="16">
        <f t="array" ref="D1351">IFERROR(INDEX(C$2:C1351,MATCH(2,1/(C$2:C1351&lt;&gt;0))),0)</f>
        <v>5</v>
      </c>
      <c r="E1351" s="16">
        <f t="shared" si="43"/>
        <v>0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22</v>
      </c>
    </row>
    <row r="1352" spans="1:7">
      <c r="A1352" s="5">
        <v>45499</v>
      </c>
      <c r="B1352" s="7">
        <v>9.0499999999999997E-2</v>
      </c>
      <c r="C1352" s="7">
        <f t="shared" si="42"/>
        <v>0</v>
      </c>
      <c r="D1352" s="16">
        <f t="array" ref="D1352">IFERROR(INDEX(C$2:C1352,MATCH(2,1/(C$2:C1352&lt;&gt;0))),0)</f>
        <v>5</v>
      </c>
      <c r="E1352" s="16">
        <f t="shared" si="43"/>
        <v>0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22</v>
      </c>
    </row>
    <row r="1353" spans="1:7">
      <c r="A1353" s="5">
        <v>45502</v>
      </c>
      <c r="B1353" s="7">
        <v>0</v>
      </c>
      <c r="C1353" s="7">
        <f t="shared" si="42"/>
        <v>0</v>
      </c>
      <c r="D1353" s="16">
        <f t="array" ref="D1353">IFERROR(INDEX(C$2:C1353,MATCH(2,1/(C$2:C1353&lt;&gt;0))),0)</f>
        <v>5</v>
      </c>
      <c r="E1353" s="16">
        <f t="shared" si="43"/>
        <v>0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22</v>
      </c>
    </row>
    <row r="1354" spans="1:7">
      <c r="A1354" s="5">
        <v>45503</v>
      </c>
      <c r="B1354" s="7">
        <v>0</v>
      </c>
      <c r="C1354" s="7">
        <f t="shared" si="42"/>
        <v>0</v>
      </c>
      <c r="D1354" s="16">
        <f t="array" ref="D1354">IFERROR(INDEX(C$2:C1354,MATCH(2,1/(C$2:C1354&lt;&gt;0))),0)</f>
        <v>5</v>
      </c>
      <c r="E1354" s="16">
        <f t="shared" si="43"/>
        <v>0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22</v>
      </c>
    </row>
    <row r="1355" spans="1:7">
      <c r="A1355" s="5">
        <v>45504</v>
      </c>
      <c r="B1355" s="7">
        <v>4.5199999999999997E-2</v>
      </c>
      <c r="C1355" s="7">
        <f t="shared" si="42"/>
        <v>0</v>
      </c>
      <c r="D1355" s="16">
        <f t="array" ref="D1355">IFERROR(INDEX(C$2:C1355,MATCH(2,1/(C$2:C1355&lt;&gt;0))),0)</f>
        <v>5</v>
      </c>
      <c r="E1355" s="16">
        <f t="shared" si="43"/>
        <v>0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22</v>
      </c>
    </row>
    <row r="1356" spans="1:7">
      <c r="A1356" s="5">
        <v>45505</v>
      </c>
      <c r="B1356" s="7">
        <v>0.1356</v>
      </c>
      <c r="C1356" s="7">
        <f t="shared" si="42"/>
        <v>0</v>
      </c>
      <c r="D1356" s="16">
        <f t="array" ref="D1356">IFERROR(INDEX(C$2:C1356,MATCH(2,1/(C$2:C1356&lt;&gt;0))),0)</f>
        <v>5</v>
      </c>
      <c r="E1356" s="16">
        <f t="shared" si="43"/>
        <v>0</v>
      </c>
      <c r="F1356" s="16">
        <f>IF(AND(C1356&lt;&gt;0,SUM(C$1:$D1356)=SUM(C$1:$D1356)),ROW(),0)</f>
        <v>0</v>
      </c>
      <c r="G1356" s="16">
        <f t="array" ref="G1356">IF(ROW()-IFERROR(INDEX(F$2:F1356,MATCH(2,1/(F$2:F1356&lt;&gt;0))),0)&gt;22,22,ROW()-IFERROR(INDEX(F$2:F1356,MATCH(2,1/(F$2:F1356&lt;&gt;0))),0))</f>
        <v>22</v>
      </c>
    </row>
    <row r="1357" spans="1:7">
      <c r="A1357" s="5">
        <v>45506</v>
      </c>
      <c r="B1357" s="7">
        <v>0.18079999999999999</v>
      </c>
      <c r="C1357" s="7">
        <f t="shared" si="42"/>
        <v>0</v>
      </c>
      <c r="D1357" s="16">
        <f t="array" ref="D1357">IFERROR(INDEX(C$2:C1357,MATCH(2,1/(C$2:C1357&lt;&gt;0))),0)</f>
        <v>5</v>
      </c>
      <c r="E1357" s="16">
        <f t="shared" si="43"/>
        <v>0</v>
      </c>
      <c r="F1357" s="16">
        <f>IF(AND(C1357&lt;&gt;0,SUM(C$1:$D1357)=SUM(C$1:$D1357)),ROW(),0)</f>
        <v>0</v>
      </c>
      <c r="G1357" s="16">
        <f t="array" ref="G1357">IF(ROW()-IFERROR(INDEX(F$2:F1357,MATCH(2,1/(F$2:F1357&lt;&gt;0))),0)&gt;22,22,ROW()-IFERROR(INDEX(F$2:F1357,MATCH(2,1/(F$2:F1357&lt;&gt;0))),0))</f>
        <v>22</v>
      </c>
    </row>
    <row r="1358" spans="1:7">
      <c r="A1358" s="5">
        <v>45509</v>
      </c>
      <c r="B1358" s="7">
        <v>0.63290000000000002</v>
      </c>
      <c r="C1358" s="7">
        <f t="shared" si="42"/>
        <v>0</v>
      </c>
      <c r="D1358" s="16">
        <f t="array" ref="D1358">IFERROR(INDEX(C$2:C1358,MATCH(2,1/(C$2:C1358&lt;&gt;0))),0)</f>
        <v>5</v>
      </c>
      <c r="E1358" s="16">
        <f t="shared" si="43"/>
        <v>0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22</v>
      </c>
    </row>
    <row r="1359" spans="1:7">
      <c r="A1359" s="5">
        <v>45510</v>
      </c>
      <c r="B1359" s="7">
        <v>0.63290000000000002</v>
      </c>
      <c r="C1359" s="7">
        <f t="shared" si="42"/>
        <v>0</v>
      </c>
      <c r="D1359" s="16">
        <f t="array" ref="D1359">IFERROR(INDEX(C$2:C1359,MATCH(2,1/(C$2:C1359&lt;&gt;0))),0)</f>
        <v>5</v>
      </c>
      <c r="E1359" s="16">
        <f t="shared" si="43"/>
        <v>0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22</v>
      </c>
    </row>
    <row r="1360" spans="1:7">
      <c r="A1360" s="5">
        <v>45511</v>
      </c>
      <c r="B1360" s="7">
        <v>0.27110000000000001</v>
      </c>
      <c r="C1360" s="7">
        <f t="shared" si="42"/>
        <v>0</v>
      </c>
      <c r="D1360" s="16">
        <f t="array" ref="D1360">IFERROR(INDEX(C$2:C1360,MATCH(2,1/(C$2:C1360&lt;&gt;0))),0)</f>
        <v>5</v>
      </c>
      <c r="E1360" s="16">
        <f t="shared" si="43"/>
        <v>0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22</v>
      </c>
    </row>
    <row r="1361" spans="1:7">
      <c r="A1361" s="5">
        <v>45512</v>
      </c>
      <c r="B1361" s="7">
        <v>0.45169999999999999</v>
      </c>
      <c r="C1361" s="7">
        <f t="shared" si="42"/>
        <v>0</v>
      </c>
      <c r="D1361" s="16">
        <f t="array" ref="D1361">IFERROR(INDEX(C$2:C1361,MATCH(2,1/(C$2:C1361&lt;&gt;0))),0)</f>
        <v>5</v>
      </c>
      <c r="E1361" s="16">
        <f t="shared" si="43"/>
        <v>0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22</v>
      </c>
    </row>
    <row r="1362" spans="1:7">
      <c r="A1362" s="5">
        <v>45513</v>
      </c>
      <c r="B1362" s="7">
        <v>0.18060000000000001</v>
      </c>
      <c r="C1362" s="7">
        <f t="shared" si="42"/>
        <v>0</v>
      </c>
      <c r="D1362" s="16">
        <f t="array" ref="D1362">IFERROR(INDEX(C$2:C1362,MATCH(2,1/(C$2:C1362&lt;&gt;0))),0)</f>
        <v>5</v>
      </c>
      <c r="E1362" s="16">
        <f t="shared" si="43"/>
        <v>0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22</v>
      </c>
    </row>
    <row r="1363" spans="1:7">
      <c r="A1363" s="5">
        <v>45516</v>
      </c>
      <c r="B1363" s="7">
        <v>0.18029999999999999</v>
      </c>
      <c r="C1363" s="7">
        <f t="shared" si="42"/>
        <v>0</v>
      </c>
      <c r="D1363" s="16">
        <f t="array" ref="D1363">IFERROR(INDEX(C$2:C1363,MATCH(2,1/(C$2:C1363&lt;&gt;0))),0)</f>
        <v>5</v>
      </c>
      <c r="E1363" s="16">
        <f t="shared" si="43"/>
        <v>0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22</v>
      </c>
    </row>
    <row r="1364" spans="1:7">
      <c r="A1364" s="5">
        <v>45517</v>
      </c>
      <c r="B1364" s="7">
        <v>0.1353</v>
      </c>
      <c r="C1364" s="7">
        <f t="shared" si="42"/>
        <v>0</v>
      </c>
      <c r="D1364" s="16">
        <f t="array" ref="D1364">IFERROR(INDEX(C$2:C1364,MATCH(2,1/(C$2:C1364&lt;&gt;0))),0)</f>
        <v>5</v>
      </c>
      <c r="E1364" s="16">
        <f t="shared" si="43"/>
        <v>0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22</v>
      </c>
    </row>
    <row r="1365" spans="1:7">
      <c r="A1365" s="5">
        <v>45518</v>
      </c>
      <c r="B1365" s="7">
        <v>9.0200000000000002E-2</v>
      </c>
      <c r="C1365" s="7">
        <f t="shared" si="42"/>
        <v>0</v>
      </c>
      <c r="D1365" s="16">
        <f t="array" ref="D1365">IFERROR(INDEX(C$2:C1365,MATCH(2,1/(C$2:C1365&lt;&gt;0))),0)</f>
        <v>5</v>
      </c>
      <c r="E1365" s="16">
        <f t="shared" si="43"/>
        <v>0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22</v>
      </c>
    </row>
    <row r="1366" spans="1:7">
      <c r="A1366" s="5">
        <v>45519</v>
      </c>
      <c r="B1366" s="7">
        <v>0</v>
      </c>
      <c r="C1366" s="7">
        <f t="shared" si="42"/>
        <v>0</v>
      </c>
      <c r="D1366" s="16">
        <f t="array" ref="D1366">IFERROR(INDEX(C$2:C1366,MATCH(2,1/(C$2:C1366&lt;&gt;0))),0)</f>
        <v>5</v>
      </c>
      <c r="E1366" s="16">
        <f t="shared" si="43"/>
        <v>0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22</v>
      </c>
    </row>
    <row r="1367" spans="1:7">
      <c r="A1367" s="5">
        <v>45520</v>
      </c>
      <c r="B1367" s="7">
        <v>0.1802</v>
      </c>
      <c r="C1367" s="7">
        <f t="shared" si="42"/>
        <v>0</v>
      </c>
      <c r="D1367" s="16">
        <f t="array" ref="D1367">IFERROR(INDEX(C$2:C1367,MATCH(2,1/(C$2:C1367&lt;&gt;0))),0)</f>
        <v>5</v>
      </c>
      <c r="E1367" s="16">
        <f t="shared" si="43"/>
        <v>0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22</v>
      </c>
    </row>
    <row r="1368" spans="1:7">
      <c r="A1368" s="5">
        <v>45523</v>
      </c>
      <c r="B1368" s="7">
        <v>0.22500000000000001</v>
      </c>
      <c r="C1368" s="7">
        <f t="shared" si="42"/>
        <v>0</v>
      </c>
      <c r="D1368" s="16">
        <f t="array" ref="D1368">IFERROR(INDEX(C$2:C1368,MATCH(2,1/(C$2:C1368&lt;&gt;0))),0)</f>
        <v>5</v>
      </c>
      <c r="E1368" s="16">
        <f t="shared" si="43"/>
        <v>0</v>
      </c>
      <c r="F1368" s="16">
        <f>IF(AND(C1368&lt;&gt;0,SUM(C$1:$D1368)=SUM(C$1:$D1368)),ROW(),0)</f>
        <v>0</v>
      </c>
      <c r="G1368" s="16">
        <f t="array" ref="G1368">IF(ROW()-IFERROR(INDEX(F$2:F1368,MATCH(2,1/(F$2:F1368&lt;&gt;0))),0)&gt;22,22,ROW()-IFERROR(INDEX(F$2:F1368,MATCH(2,1/(F$2:F1368&lt;&gt;0))),0))</f>
        <v>22</v>
      </c>
    </row>
    <row r="1369" spans="1:7">
      <c r="A1369" s="5">
        <v>45524</v>
      </c>
      <c r="B1369" s="7">
        <v>0.22500000000000001</v>
      </c>
      <c r="C1369" s="7">
        <f t="shared" si="42"/>
        <v>0</v>
      </c>
      <c r="D1369" s="16">
        <f t="array" ref="D1369">IFERROR(INDEX(C$2:C1369,MATCH(2,1/(C$2:C1369&lt;&gt;0))),0)</f>
        <v>5</v>
      </c>
      <c r="E1369" s="16">
        <f t="shared" si="43"/>
        <v>0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22</v>
      </c>
    </row>
    <row r="1370" spans="1:7">
      <c r="A1370" s="5">
        <v>45525</v>
      </c>
      <c r="B1370" s="7">
        <v>4.4999999999999998E-2</v>
      </c>
      <c r="C1370" s="7">
        <f t="shared" si="42"/>
        <v>0</v>
      </c>
      <c r="D1370" s="16">
        <f t="array" ref="D1370">IFERROR(INDEX(C$2:C1370,MATCH(2,1/(C$2:C1370&lt;&gt;0))),0)</f>
        <v>5</v>
      </c>
      <c r="E1370" s="16">
        <f t="shared" si="43"/>
        <v>0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22</v>
      </c>
    </row>
    <row r="1371" spans="1:7">
      <c r="A1371" s="5">
        <v>45526</v>
      </c>
      <c r="B1371" s="7">
        <v>0.27</v>
      </c>
      <c r="C1371" s="7">
        <f t="shared" si="42"/>
        <v>0</v>
      </c>
      <c r="D1371" s="16">
        <f t="array" ref="D1371">IFERROR(INDEX(C$2:C1371,MATCH(2,1/(C$2:C1371&lt;&gt;0))),0)</f>
        <v>5</v>
      </c>
      <c r="E1371" s="16">
        <f t="shared" si="43"/>
        <v>0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22</v>
      </c>
    </row>
    <row r="1372" spans="1:7">
      <c r="A1372" s="5">
        <v>45527</v>
      </c>
      <c r="B1372" s="7">
        <v>0.22489999999999999</v>
      </c>
      <c r="C1372" s="7">
        <f t="shared" si="42"/>
        <v>0</v>
      </c>
      <c r="D1372" s="16">
        <f t="array" ref="D1372">IFERROR(INDEX(C$2:C1372,MATCH(2,1/(C$2:C1372&lt;&gt;0))),0)</f>
        <v>5</v>
      </c>
      <c r="E1372" s="16">
        <f t="shared" si="43"/>
        <v>0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22</v>
      </c>
    </row>
    <row r="1373" spans="1:7">
      <c r="A1373" s="5">
        <v>45530</v>
      </c>
      <c r="B1373" s="7">
        <v>0.31490000000000001</v>
      </c>
      <c r="C1373" s="7">
        <f t="shared" si="42"/>
        <v>0</v>
      </c>
      <c r="D1373" s="16">
        <f t="array" ref="D1373">IFERROR(INDEX(C$2:C1373,MATCH(2,1/(C$2:C1373&lt;&gt;0))),0)</f>
        <v>5</v>
      </c>
      <c r="E1373" s="16">
        <f t="shared" si="43"/>
        <v>0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22</v>
      </c>
    </row>
    <row r="1374" spans="1:7">
      <c r="A1374" s="5">
        <v>45531</v>
      </c>
      <c r="B1374" s="7">
        <v>0.13500000000000001</v>
      </c>
      <c r="C1374" s="7">
        <f t="shared" si="42"/>
        <v>0</v>
      </c>
      <c r="D1374" s="16">
        <f t="array" ref="D1374">IFERROR(INDEX(C$2:C1374,MATCH(2,1/(C$2:C1374&lt;&gt;0))),0)</f>
        <v>5</v>
      </c>
      <c r="E1374" s="16">
        <f t="shared" si="43"/>
        <v>0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22</v>
      </c>
    </row>
    <row r="1375" spans="1:7">
      <c r="A1375" s="5">
        <v>45532</v>
      </c>
      <c r="B1375" s="7">
        <v>0.09</v>
      </c>
      <c r="C1375" s="7">
        <f t="shared" si="42"/>
        <v>0</v>
      </c>
      <c r="D1375" s="16">
        <f t="array" ref="D1375">IFERROR(INDEX(C$2:C1375,MATCH(2,1/(C$2:C1375&lt;&gt;0))),0)</f>
        <v>5</v>
      </c>
      <c r="E1375" s="16">
        <f t="shared" si="43"/>
        <v>0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22</v>
      </c>
    </row>
    <row r="1376" spans="1:7">
      <c r="A1376" s="5">
        <v>45533</v>
      </c>
      <c r="B1376" s="7">
        <v>0.09</v>
      </c>
      <c r="C1376" s="7">
        <f t="shared" si="42"/>
        <v>0</v>
      </c>
      <c r="D1376" s="16">
        <f t="array" ref="D1376">IFERROR(INDEX(C$2:C1376,MATCH(2,1/(C$2:C1376&lt;&gt;0))),0)</f>
        <v>5</v>
      </c>
      <c r="E1376" s="16">
        <f t="shared" si="43"/>
        <v>0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22</v>
      </c>
    </row>
    <row r="1377" spans="1:7">
      <c r="A1377" s="5">
        <v>45534</v>
      </c>
      <c r="B1377" s="7">
        <v>0</v>
      </c>
      <c r="C1377" s="7">
        <f t="shared" si="42"/>
        <v>0</v>
      </c>
      <c r="D1377" s="16">
        <f t="array" ref="D1377">IFERROR(INDEX(C$2:C1377,MATCH(2,1/(C$2:C1377&lt;&gt;0))),0)</f>
        <v>5</v>
      </c>
      <c r="E1377" s="16">
        <f t="shared" si="43"/>
        <v>0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22</v>
      </c>
    </row>
    <row r="1378" spans="1:7">
      <c r="A1378" s="5">
        <v>45537</v>
      </c>
      <c r="B1378" s="7">
        <v>0.1799</v>
      </c>
      <c r="C1378" s="7">
        <f t="shared" si="42"/>
        <v>0</v>
      </c>
      <c r="D1378" s="16">
        <f t="array" ref="D1378">IFERROR(INDEX(C$2:C1378,MATCH(2,1/(C$2:C1378&lt;&gt;0))),0)</f>
        <v>5</v>
      </c>
      <c r="E1378" s="16">
        <f t="shared" si="43"/>
        <v>0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22</v>
      </c>
    </row>
    <row r="1379" spans="1:7">
      <c r="A1379" s="5">
        <v>45538</v>
      </c>
      <c r="B1379" s="7">
        <v>4.4999999999999998E-2</v>
      </c>
      <c r="C1379" s="7">
        <f t="shared" si="42"/>
        <v>0</v>
      </c>
      <c r="D1379" s="16">
        <f t="array" ref="D1379">IFERROR(INDEX(C$2:C1379,MATCH(2,1/(C$2:C1379&lt;&gt;0))),0)</f>
        <v>5</v>
      </c>
      <c r="E1379" s="16">
        <f t="shared" si="43"/>
        <v>0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22</v>
      </c>
    </row>
    <row r="1380" spans="1:7">
      <c r="A1380" s="5">
        <v>45539</v>
      </c>
      <c r="B1380" s="7">
        <v>0</v>
      </c>
      <c r="C1380" s="7">
        <f t="shared" si="42"/>
        <v>0</v>
      </c>
      <c r="D1380" s="16">
        <f t="array" ref="D1380">IFERROR(INDEX(C$2:C1380,MATCH(2,1/(C$2:C1380&lt;&gt;0))),0)</f>
        <v>5</v>
      </c>
      <c r="E1380" s="16">
        <f t="shared" si="43"/>
        <v>0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22</v>
      </c>
    </row>
    <row r="1381" spans="1:7">
      <c r="A1381" s="5">
        <v>45540</v>
      </c>
      <c r="B1381" s="7">
        <v>0</v>
      </c>
      <c r="C1381" s="7">
        <f t="shared" si="42"/>
        <v>0</v>
      </c>
      <c r="D1381" s="16">
        <f t="array" ref="D1381">IFERROR(INDEX(C$2:C1381,MATCH(2,1/(C$2:C1381&lt;&gt;0))),0)</f>
        <v>5</v>
      </c>
      <c r="E1381" s="16">
        <f t="shared" si="43"/>
        <v>0</v>
      </c>
      <c r="F1381" s="16">
        <f>IF(AND(C1381&lt;&gt;0,SUM(C$1:$D1381)=SUM(C$1:$D1381)),ROW(),0)</f>
        <v>0</v>
      </c>
      <c r="G1381" s="16">
        <f t="array" ref="G1381">IF(ROW()-IFERROR(INDEX(F$2:F1381,MATCH(2,1/(F$2:F1381&lt;&gt;0))),0)&gt;22,22,ROW()-IFERROR(INDEX(F$2:F1381,MATCH(2,1/(F$2:F1381&lt;&gt;0))),0))</f>
        <v>22</v>
      </c>
    </row>
    <row r="1382" spans="1:7">
      <c r="A1382" s="5">
        <v>45541</v>
      </c>
      <c r="B1382" s="7">
        <v>0.1799</v>
      </c>
      <c r="C1382" s="7">
        <f t="shared" si="42"/>
        <v>0</v>
      </c>
      <c r="D1382" s="16">
        <f t="array" ref="D1382">IFERROR(INDEX(C$2:C1382,MATCH(2,1/(C$2:C1382&lt;&gt;0))),0)</f>
        <v>5</v>
      </c>
      <c r="E1382" s="16">
        <f t="shared" si="43"/>
        <v>0</v>
      </c>
      <c r="F1382" s="16">
        <f>IF(AND(C1382&lt;&gt;0,SUM(C$1:$D1382)=SUM(C$1:$D1382)),ROW(),0)</f>
        <v>0</v>
      </c>
      <c r="G1382" s="16">
        <f t="array" ref="G1382">IF(ROW()-IFERROR(INDEX(F$2:F1382,MATCH(2,1/(F$2:F1382&lt;&gt;0))),0)&gt;22,22,ROW()-IFERROR(INDEX(F$2:F1382,MATCH(2,1/(F$2:F1382&lt;&gt;0))),0))</f>
        <v>22</v>
      </c>
    </row>
    <row r="1383" spans="1:7">
      <c r="A1383" s="5">
        <v>45544</v>
      </c>
      <c r="B1383" s="7">
        <v>0.40450000000000003</v>
      </c>
      <c r="C1383" s="7">
        <f t="shared" si="42"/>
        <v>0</v>
      </c>
      <c r="D1383" s="16">
        <f t="array" ref="D1383">IFERROR(INDEX(C$2:C1383,MATCH(2,1/(C$2:C1383&lt;&gt;0))),0)</f>
        <v>5</v>
      </c>
      <c r="E1383" s="16">
        <f t="shared" si="43"/>
        <v>0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22</v>
      </c>
    </row>
    <row r="1384" spans="1:7">
      <c r="A1384" s="5">
        <v>45545</v>
      </c>
      <c r="B1384" s="7">
        <v>0.44940000000000002</v>
      </c>
      <c r="C1384" s="7">
        <f t="shared" si="42"/>
        <v>0</v>
      </c>
      <c r="D1384" s="16">
        <f t="array" ref="D1384">IFERROR(INDEX(C$2:C1384,MATCH(2,1/(C$2:C1384&lt;&gt;0))),0)</f>
        <v>5</v>
      </c>
      <c r="E1384" s="16">
        <f t="shared" si="43"/>
        <v>0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22</v>
      </c>
    </row>
    <row r="1385" spans="1:7">
      <c r="A1385" s="5">
        <v>45546</v>
      </c>
      <c r="B1385" s="7">
        <v>0.3594</v>
      </c>
      <c r="C1385" s="7">
        <f t="shared" si="42"/>
        <v>0</v>
      </c>
      <c r="D1385" s="16">
        <f t="array" ref="D1385">IFERROR(INDEX(C$2:C1385,MATCH(2,1/(C$2:C1385&lt;&gt;0))),0)</f>
        <v>5</v>
      </c>
      <c r="E1385" s="16">
        <f t="shared" si="43"/>
        <v>0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22</v>
      </c>
    </row>
    <row r="1386" spans="1:7">
      <c r="A1386" s="5">
        <v>45547</v>
      </c>
      <c r="B1386" s="7">
        <v>0.1797</v>
      </c>
      <c r="C1386" s="7">
        <f t="shared" si="42"/>
        <v>0</v>
      </c>
      <c r="D1386" s="16">
        <f t="array" ref="D1386">IFERROR(INDEX(C$2:C1386,MATCH(2,1/(C$2:C1386&lt;&gt;0))),0)</f>
        <v>5</v>
      </c>
      <c r="E1386" s="16">
        <f t="shared" si="43"/>
        <v>0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22</v>
      </c>
    </row>
    <row r="1387" spans="1:7">
      <c r="A1387" s="5">
        <v>45548</v>
      </c>
      <c r="B1387" s="7">
        <v>0.22459999999999999</v>
      </c>
      <c r="C1387" s="7">
        <f t="shared" si="42"/>
        <v>0</v>
      </c>
      <c r="D1387" s="16">
        <f t="array" ref="D1387">IFERROR(INDEX(C$2:C1387,MATCH(2,1/(C$2:C1387&lt;&gt;0))),0)</f>
        <v>5</v>
      </c>
      <c r="E1387" s="16">
        <f t="shared" si="43"/>
        <v>0</v>
      </c>
      <c r="F1387" s="16">
        <f>IF(AND(C1387&lt;&gt;0,SUM(C$1:$D1387)=SUM(C$1:$D1387)),ROW(),0)</f>
        <v>0</v>
      </c>
      <c r="G1387" s="16">
        <f t="array" ref="G1387">IF(ROW()-IFERROR(INDEX(F$2:F1387,MATCH(2,1/(F$2:F1387&lt;&gt;0))),0)&gt;22,22,ROW()-IFERROR(INDEX(F$2:F1387,MATCH(2,1/(F$2:F1387&lt;&gt;0))),0))</f>
        <v>22</v>
      </c>
    </row>
    <row r="1388" spans="1:7">
      <c r="A1388" s="5">
        <v>45553</v>
      </c>
      <c r="B1388" s="7">
        <v>0.13469999999999999</v>
      </c>
      <c r="C1388" s="7">
        <f t="shared" si="42"/>
        <v>0</v>
      </c>
      <c r="D1388" s="16">
        <f t="array" ref="D1388">IFERROR(INDEX(C$2:C1388,MATCH(2,1/(C$2:C1388&lt;&gt;0))),0)</f>
        <v>5</v>
      </c>
      <c r="E1388" s="16">
        <f t="shared" si="43"/>
        <v>0</v>
      </c>
      <c r="F1388" s="16">
        <f>IF(AND(C1388&lt;&gt;0,SUM(C$1:$D1388)=SUM(C$1:$D1388)),ROW(),0)</f>
        <v>0</v>
      </c>
      <c r="G1388" s="16">
        <f t="array" ref="G1388">IF(ROW()-IFERROR(INDEX(F$2:F1388,MATCH(2,1/(F$2:F1388&lt;&gt;0))),0)&gt;22,22,ROW()-IFERROR(INDEX(F$2:F1388,MATCH(2,1/(F$2:F1388&lt;&gt;0))),0))</f>
        <v>22</v>
      </c>
    </row>
    <row r="1389" spans="1:7">
      <c r="A1389" s="5">
        <v>45554</v>
      </c>
      <c r="B1389" s="7">
        <v>0</v>
      </c>
      <c r="C1389" s="7">
        <f t="shared" si="42"/>
        <v>0</v>
      </c>
      <c r="D1389" s="16">
        <f t="array" ref="D1389">IFERROR(INDEX(C$2:C1389,MATCH(2,1/(C$2:C1389&lt;&gt;0))),0)</f>
        <v>5</v>
      </c>
      <c r="E1389" s="16">
        <f t="shared" si="43"/>
        <v>0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22</v>
      </c>
    </row>
    <row r="1390" spans="1:7">
      <c r="A1390" s="5">
        <v>45555</v>
      </c>
      <c r="B1390" s="7">
        <v>0</v>
      </c>
      <c r="C1390" s="7">
        <f t="shared" si="42"/>
        <v>0</v>
      </c>
      <c r="D1390" s="16">
        <f t="array" ref="D1390">IFERROR(INDEX(C$2:C1390,MATCH(2,1/(C$2:C1390&lt;&gt;0))),0)</f>
        <v>5</v>
      </c>
      <c r="E1390" s="16">
        <f t="shared" si="43"/>
        <v>0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22</v>
      </c>
    </row>
    <row r="1391" spans="1:7">
      <c r="A1391" s="5">
        <v>45558</v>
      </c>
      <c r="B1391" s="7">
        <v>8.9800000000000005E-2</v>
      </c>
      <c r="C1391" s="7">
        <f t="shared" si="42"/>
        <v>0</v>
      </c>
      <c r="D1391" s="16">
        <f t="array" ref="D1391">IFERROR(INDEX(C$2:C1391,MATCH(2,1/(C$2:C1391&lt;&gt;0))),0)</f>
        <v>5</v>
      </c>
      <c r="E1391" s="16">
        <f t="shared" si="43"/>
        <v>0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22</v>
      </c>
    </row>
    <row r="1392" spans="1:7">
      <c r="A1392" s="5">
        <v>45559</v>
      </c>
      <c r="B1392" s="7">
        <v>4.4900000000000002E-2</v>
      </c>
      <c r="C1392" s="7">
        <f t="shared" si="42"/>
        <v>0</v>
      </c>
      <c r="D1392" s="16">
        <f t="array" ref="D1392">IFERROR(INDEX(C$2:C1392,MATCH(2,1/(C$2:C1392&lt;&gt;0))),0)</f>
        <v>5</v>
      </c>
      <c r="E1392" s="16">
        <f t="shared" si="43"/>
        <v>0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22</v>
      </c>
    </row>
    <row r="1393" spans="1:7">
      <c r="A1393" s="5">
        <v>45560</v>
      </c>
      <c r="B1393" s="7">
        <v>8.9700000000000002E-2</v>
      </c>
      <c r="C1393" s="7">
        <f t="shared" si="42"/>
        <v>0</v>
      </c>
      <c r="D1393" s="16">
        <f t="array" ref="D1393">IFERROR(INDEX(C$2:C1393,MATCH(2,1/(C$2:C1393&lt;&gt;0))),0)</f>
        <v>5</v>
      </c>
      <c r="E1393" s="16">
        <f t="shared" si="43"/>
        <v>0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22</v>
      </c>
    </row>
    <row r="1394" spans="1:7">
      <c r="A1394" s="5">
        <v>45561</v>
      </c>
      <c r="B1394" s="7">
        <v>4.4900000000000002E-2</v>
      </c>
      <c r="C1394" s="7">
        <f t="shared" si="42"/>
        <v>0</v>
      </c>
      <c r="D1394" s="16">
        <f t="array" ref="D1394">IFERROR(INDEX(C$2:C1394,MATCH(2,1/(C$2:C1394&lt;&gt;0))),0)</f>
        <v>5</v>
      </c>
      <c r="E1394" s="16">
        <f t="shared" si="43"/>
        <v>0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22</v>
      </c>
    </row>
    <row r="1395" spans="1:7">
      <c r="A1395" s="5">
        <v>45562</v>
      </c>
      <c r="B1395" s="7">
        <v>0</v>
      </c>
      <c r="C1395" s="7">
        <f t="shared" si="42"/>
        <v>0</v>
      </c>
      <c r="D1395" s="16">
        <f t="array" ref="D1395">IFERROR(INDEX(C$2:C1395,MATCH(2,1/(C$2:C1395&lt;&gt;0))),0)</f>
        <v>5</v>
      </c>
      <c r="E1395" s="16">
        <f t="shared" si="43"/>
        <v>0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22</v>
      </c>
    </row>
    <row r="1396" spans="1:7">
      <c r="A1396" s="5">
        <v>45565</v>
      </c>
      <c r="B1396" s="7">
        <v>0</v>
      </c>
      <c r="C1396" s="7">
        <f t="shared" si="42"/>
        <v>0</v>
      </c>
      <c r="D1396" s="16">
        <f t="array" ref="D1396">IFERROR(INDEX(C$2:C1396,MATCH(2,1/(C$2:C1396&lt;&gt;0))),0)</f>
        <v>5</v>
      </c>
      <c r="E1396" s="16">
        <f t="shared" si="43"/>
        <v>0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22</v>
      </c>
    </row>
    <row r="1397" spans="1:7">
      <c r="A1397" s="5">
        <v>45573</v>
      </c>
      <c r="B1397" s="7">
        <v>0</v>
      </c>
      <c r="C1397" s="7">
        <f t="shared" si="42"/>
        <v>0</v>
      </c>
      <c r="D1397" s="16">
        <f t="array" ref="D1397">IFERROR(INDEX(C$2:C1397,MATCH(2,1/(C$2:C1397&lt;&gt;0))),0)</f>
        <v>5</v>
      </c>
      <c r="E1397" s="16">
        <f t="shared" si="43"/>
        <v>0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22</v>
      </c>
    </row>
    <row r="1398" spans="1:7">
      <c r="A1398" s="5">
        <v>45574</v>
      </c>
      <c r="B1398" s="7">
        <v>19.910299999999999</v>
      </c>
      <c r="C1398" s="7">
        <f t="shared" si="42"/>
        <v>5</v>
      </c>
      <c r="D1398" s="16">
        <f t="array" ref="D1398">IFERROR(INDEX(C$2:C1398,MATCH(2,1/(C$2:C1398&lt;&gt;0))),0)</f>
        <v>5</v>
      </c>
      <c r="E1398" s="16">
        <f t="shared" si="43"/>
        <v>5</v>
      </c>
      <c r="F1398" s="16">
        <f>IF(AND(C1398&lt;&gt;0,SUM(C$1:$D1398)=SUM(C$1:$D1398)),ROW(),0)</f>
        <v>1398</v>
      </c>
      <c r="G1398" s="16">
        <f t="array" ref="G1398">IF(ROW()-IFERROR(INDEX(F$2:F1398,MATCH(2,1/(F$2:F1398&lt;&gt;0))),0)&gt;22,22,ROW()-IFERROR(INDEX(F$2:F1398,MATCH(2,1/(F$2:F1398&lt;&gt;0))),0))</f>
        <v>0</v>
      </c>
    </row>
    <row r="1399" spans="1:7">
      <c r="A1399" s="5">
        <v>45575</v>
      </c>
      <c r="B1399" s="7">
        <v>0.67230000000000001</v>
      </c>
      <c r="C1399" s="7">
        <f t="shared" si="42"/>
        <v>0</v>
      </c>
      <c r="D1399" s="16">
        <f t="array" ref="D1399">IFERROR(INDEX(C$2:C1399,MATCH(2,1/(C$2:C1399&lt;&gt;0))),0)</f>
        <v>5</v>
      </c>
      <c r="E1399" s="16">
        <f t="shared" si="43"/>
        <v>4.7727272727272725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1</v>
      </c>
    </row>
    <row r="1400" spans="1:7">
      <c r="A1400" s="5">
        <v>45576</v>
      </c>
      <c r="B1400" s="7">
        <v>0.80679999999999996</v>
      </c>
      <c r="C1400" s="7">
        <f t="shared" si="42"/>
        <v>0</v>
      </c>
      <c r="D1400" s="16">
        <f t="array" ref="D1400">IFERROR(INDEX(C$2:C1400,MATCH(2,1/(C$2:C1400&lt;&gt;0))),0)</f>
        <v>5</v>
      </c>
      <c r="E1400" s="16">
        <f t="shared" si="43"/>
        <v>4.5454545454545459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2</v>
      </c>
    </row>
    <row r="1401" spans="1:7">
      <c r="A1401" s="5">
        <v>45579</v>
      </c>
      <c r="B1401" s="7">
        <v>0</v>
      </c>
      <c r="C1401" s="7">
        <f t="shared" si="42"/>
        <v>0</v>
      </c>
      <c r="D1401" s="16">
        <f t="array" ref="D1401">IFERROR(INDEX(C$2:C1401,MATCH(2,1/(C$2:C1401&lt;&gt;0))),0)</f>
        <v>5</v>
      </c>
      <c r="E1401" s="16">
        <f t="shared" si="43"/>
        <v>4.3181818181818183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3</v>
      </c>
    </row>
    <row r="1402" spans="1:7">
      <c r="A1402" s="5">
        <v>45580</v>
      </c>
      <c r="B1402" s="7">
        <v>4.48E-2</v>
      </c>
      <c r="C1402" s="7">
        <f t="shared" si="42"/>
        <v>0</v>
      </c>
      <c r="D1402" s="16">
        <f t="array" ref="D1402">IFERROR(INDEX(C$2:C1402,MATCH(2,1/(C$2:C1402&lt;&gt;0))),0)</f>
        <v>5</v>
      </c>
      <c r="E1402" s="16">
        <f t="shared" si="43"/>
        <v>4.0909090909090908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4</v>
      </c>
    </row>
    <row r="1403" spans="1:7">
      <c r="A1403" s="5">
        <v>45581</v>
      </c>
      <c r="B1403" s="7">
        <v>0</v>
      </c>
      <c r="C1403" s="7">
        <f t="shared" si="42"/>
        <v>0</v>
      </c>
      <c r="D1403" s="16">
        <f t="array" ref="D1403">IFERROR(INDEX(C$2:C1403,MATCH(2,1/(C$2:C1403&lt;&gt;0))),0)</f>
        <v>5</v>
      </c>
      <c r="E1403" s="16">
        <f t="shared" si="43"/>
        <v>3.8636363636363633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5</v>
      </c>
    </row>
    <row r="1404" spans="1:7">
      <c r="A1404" s="5">
        <v>45582</v>
      </c>
      <c r="B1404" s="7">
        <v>0.22409999999999999</v>
      </c>
      <c r="C1404" s="7">
        <f t="shared" si="42"/>
        <v>0</v>
      </c>
      <c r="D1404" s="16">
        <f t="array" ref="D1404">IFERROR(INDEX(C$2:C1404,MATCH(2,1/(C$2:C1404&lt;&gt;0))),0)</f>
        <v>5</v>
      </c>
      <c r="E1404" s="16">
        <f t="shared" si="43"/>
        <v>3.6363636363636367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6</v>
      </c>
    </row>
    <row r="1405" spans="1:7">
      <c r="A1405" s="5">
        <v>45583</v>
      </c>
      <c r="B1405" s="7">
        <v>0</v>
      </c>
      <c r="C1405" s="7">
        <f t="shared" si="42"/>
        <v>0</v>
      </c>
      <c r="D1405" s="16">
        <f t="array" ref="D1405">IFERROR(INDEX(C$2:C1405,MATCH(2,1/(C$2:C1405&lt;&gt;0))),0)</f>
        <v>5</v>
      </c>
      <c r="E1405" s="16">
        <f t="shared" si="43"/>
        <v>3.4090909090909092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7</v>
      </c>
    </row>
    <row r="1406" spans="1:7">
      <c r="A1406" s="5">
        <v>45586</v>
      </c>
      <c r="B1406" s="7">
        <v>4.48E-2</v>
      </c>
      <c r="C1406" s="7">
        <f t="shared" si="42"/>
        <v>0</v>
      </c>
      <c r="D1406" s="16">
        <f t="array" ref="D1406">IFERROR(INDEX(C$2:C1406,MATCH(2,1/(C$2:C1406&lt;&gt;0))),0)</f>
        <v>5</v>
      </c>
      <c r="E1406" s="16">
        <f t="shared" si="43"/>
        <v>3.1818181818181817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8</v>
      </c>
    </row>
    <row r="1407" spans="1:7">
      <c r="A1407" s="5">
        <v>45587</v>
      </c>
      <c r="B1407" s="7">
        <v>0</v>
      </c>
      <c r="C1407" s="7">
        <f t="shared" si="42"/>
        <v>0</v>
      </c>
      <c r="D1407" s="16">
        <f t="array" ref="D1407">IFERROR(INDEX(C$2:C1407,MATCH(2,1/(C$2:C1407&lt;&gt;0))),0)</f>
        <v>5</v>
      </c>
      <c r="E1407" s="16">
        <f t="shared" si="43"/>
        <v>2.9545454545454546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9</v>
      </c>
    </row>
    <row r="1408" spans="1:7">
      <c r="A1408" s="5">
        <v>45588</v>
      </c>
      <c r="B1408" s="7">
        <v>0</v>
      </c>
      <c r="C1408" s="7">
        <f t="shared" si="42"/>
        <v>0</v>
      </c>
      <c r="D1408" s="16">
        <f t="array" ref="D1408">IFERROR(INDEX(C$2:C1408,MATCH(2,1/(C$2:C1408&lt;&gt;0))),0)</f>
        <v>5</v>
      </c>
      <c r="E1408" s="16">
        <f t="shared" si="43"/>
        <v>2.7272727272727271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10</v>
      </c>
    </row>
    <row r="1409" spans="1:7">
      <c r="A1409" s="5">
        <v>45589</v>
      </c>
      <c r="B1409" s="7">
        <v>0.13439999999999999</v>
      </c>
      <c r="C1409" s="7">
        <f t="shared" si="42"/>
        <v>0</v>
      </c>
      <c r="D1409" s="16">
        <f t="array" ref="D1409">IFERROR(INDEX(C$2:C1409,MATCH(2,1/(C$2:C1409&lt;&gt;0))),0)</f>
        <v>5</v>
      </c>
      <c r="E1409" s="16">
        <f t="shared" si="43"/>
        <v>2.5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11</v>
      </c>
    </row>
    <row r="1410" spans="1:7">
      <c r="A1410" s="5">
        <v>45590</v>
      </c>
      <c r="B1410" s="7">
        <v>0</v>
      </c>
      <c r="C1410" s="7">
        <f t="shared" si="42"/>
        <v>0</v>
      </c>
      <c r="D1410" s="16">
        <f t="array" ref="D1410">IFERROR(INDEX(C$2:C1410,MATCH(2,1/(C$2:C1410&lt;&gt;0))),0)</f>
        <v>5</v>
      </c>
      <c r="E1410" s="16">
        <f t="shared" si="43"/>
        <v>2.2727272727272729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12</v>
      </c>
    </row>
    <row r="1411" spans="1:7">
      <c r="A1411" s="5">
        <v>45593</v>
      </c>
      <c r="B1411" s="7">
        <v>4.48E-2</v>
      </c>
      <c r="C1411" s="7">
        <f t="shared" ref="C1411:C1474" si="44">IF(B1411&gt;10,5,0)</f>
        <v>0</v>
      </c>
      <c r="D1411" s="16">
        <f t="array" ref="D1411">IFERROR(INDEX(C$2:C1411,MATCH(2,1/(C$2:C1411&lt;&gt;0))),0)</f>
        <v>5</v>
      </c>
      <c r="E1411" s="16">
        <f t="shared" ref="E1411:E1474" si="45">IF(D1411=0,0,IF(D1411&lt;0,-1*(ABS(D1411)-G1411*ABS(D1411)/22),D1411-G1411*D1411/22))</f>
        <v>2.0454545454545454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13</v>
      </c>
    </row>
    <row r="1412" spans="1:7">
      <c r="A1412" s="5">
        <v>45594</v>
      </c>
      <c r="B1412" s="7">
        <v>8.9599999999999999E-2</v>
      </c>
      <c r="C1412" s="7">
        <f t="shared" si="44"/>
        <v>0</v>
      </c>
      <c r="D1412" s="16">
        <f t="array" ref="D1412">IFERROR(INDEX(C$2:C1412,MATCH(2,1/(C$2:C1412&lt;&gt;0))),0)</f>
        <v>5</v>
      </c>
      <c r="E1412" s="16">
        <f t="shared" si="45"/>
        <v>1.8181818181818183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14</v>
      </c>
    </row>
    <row r="1413" spans="1:7">
      <c r="A1413" s="5">
        <v>45595</v>
      </c>
      <c r="B1413" s="7">
        <v>0.13439999999999999</v>
      </c>
      <c r="C1413" s="7">
        <f t="shared" si="44"/>
        <v>0</v>
      </c>
      <c r="D1413" s="16">
        <f t="array" ref="D1413">IFERROR(INDEX(C$2:C1413,MATCH(2,1/(C$2:C1413&lt;&gt;0))),0)</f>
        <v>5</v>
      </c>
      <c r="E1413" s="16">
        <f t="shared" si="45"/>
        <v>1.5909090909090908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15</v>
      </c>
    </row>
    <row r="1414" spans="1:7">
      <c r="A1414" s="5">
        <v>45596</v>
      </c>
      <c r="B1414" s="7">
        <v>8.9599999999999999E-2</v>
      </c>
      <c r="C1414" s="7">
        <f t="shared" si="44"/>
        <v>0</v>
      </c>
      <c r="D1414" s="16">
        <f t="array" ref="D1414">IFERROR(INDEX(C$2:C1414,MATCH(2,1/(C$2:C1414&lt;&gt;0))),0)</f>
        <v>5</v>
      </c>
      <c r="E1414" s="16">
        <f t="shared" si="45"/>
        <v>1.3636363636363638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16</v>
      </c>
    </row>
    <row r="1415" spans="1:7">
      <c r="A1415" s="5">
        <v>45597</v>
      </c>
      <c r="B1415" s="7">
        <v>2.7317999999999998</v>
      </c>
      <c r="C1415" s="7">
        <f t="shared" si="44"/>
        <v>0</v>
      </c>
      <c r="D1415" s="16">
        <f t="array" ref="D1415">IFERROR(INDEX(C$2:C1415,MATCH(2,1/(C$2:C1415&lt;&gt;0))),0)</f>
        <v>5</v>
      </c>
      <c r="E1415" s="16">
        <f t="shared" si="45"/>
        <v>1.1363636363636362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17</v>
      </c>
    </row>
    <row r="1416" spans="1:7">
      <c r="A1416" s="5">
        <v>45600</v>
      </c>
      <c r="B1416" s="7">
        <v>0.89570000000000005</v>
      </c>
      <c r="C1416" s="7">
        <f t="shared" si="44"/>
        <v>0</v>
      </c>
      <c r="D1416" s="16">
        <f t="array" ref="D1416">IFERROR(INDEX(C$2:C1416,MATCH(2,1/(C$2:C1416&lt;&gt;0))),0)</f>
        <v>5</v>
      </c>
      <c r="E1416" s="16">
        <f t="shared" si="45"/>
        <v>0.90909090909090917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18</v>
      </c>
    </row>
    <row r="1417" spans="1:7">
      <c r="A1417" s="5">
        <v>45601</v>
      </c>
      <c r="B1417" s="7">
        <v>4.48E-2</v>
      </c>
      <c r="C1417" s="7">
        <f t="shared" si="44"/>
        <v>0</v>
      </c>
      <c r="D1417" s="16">
        <f t="array" ref="D1417">IFERROR(INDEX(C$2:C1417,MATCH(2,1/(C$2:C1417&lt;&gt;0))),0)</f>
        <v>5</v>
      </c>
      <c r="E1417" s="16">
        <f t="shared" si="45"/>
        <v>0.68181818181818166</v>
      </c>
      <c r="F1417" s="16">
        <f>IF(AND(C1417&lt;&gt;0,SUM(C$1:$D1417)=SUM(C$1:$D1417)),ROW(),0)</f>
        <v>0</v>
      </c>
      <c r="G1417" s="16">
        <f t="array" ref="G1417">IF(ROW()-IFERROR(INDEX(F$2:F1417,MATCH(2,1/(F$2:F1417&lt;&gt;0))),0)&gt;22,22,ROW()-IFERROR(INDEX(F$2:F1417,MATCH(2,1/(F$2:F1417&lt;&gt;0))),0))</f>
        <v>19</v>
      </c>
    </row>
    <row r="1418" spans="1:7">
      <c r="A1418" s="5">
        <v>45602</v>
      </c>
      <c r="B1418" s="7">
        <v>0.1343</v>
      </c>
      <c r="C1418" s="7">
        <f t="shared" si="44"/>
        <v>0</v>
      </c>
      <c r="D1418" s="16">
        <f t="array" ref="D1418">IFERROR(INDEX(C$2:C1418,MATCH(2,1/(C$2:C1418&lt;&gt;0))),0)</f>
        <v>5</v>
      </c>
      <c r="E1418" s="16">
        <f t="shared" si="45"/>
        <v>0.45454545454545414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20</v>
      </c>
    </row>
    <row r="1419" spans="1:7">
      <c r="A1419" s="5">
        <v>45603</v>
      </c>
      <c r="B1419" s="7">
        <v>0.1343</v>
      </c>
      <c r="C1419" s="7">
        <f t="shared" si="44"/>
        <v>0</v>
      </c>
      <c r="D1419" s="16">
        <f t="array" ref="D1419">IFERROR(INDEX(C$2:C1419,MATCH(2,1/(C$2:C1419&lt;&gt;0))),0)</f>
        <v>5</v>
      </c>
      <c r="E1419" s="16">
        <f t="shared" si="45"/>
        <v>0.22727272727272751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21</v>
      </c>
    </row>
    <row r="1420" spans="1:7">
      <c r="A1420" s="5">
        <v>45604</v>
      </c>
      <c r="B1420" s="7">
        <v>8.9499999999999996E-2</v>
      </c>
      <c r="C1420" s="7">
        <f t="shared" si="44"/>
        <v>0</v>
      </c>
      <c r="D1420" s="16">
        <f t="array" ref="D1420">IFERROR(INDEX(C$2:C1420,MATCH(2,1/(C$2:C1420&lt;&gt;0))),0)</f>
        <v>5</v>
      </c>
      <c r="E1420" s="16">
        <f t="shared" si="45"/>
        <v>0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22</v>
      </c>
    </row>
    <row r="1421" spans="1:7">
      <c r="A1421" s="5">
        <v>45607</v>
      </c>
      <c r="B1421" s="7">
        <v>0.31330000000000002</v>
      </c>
      <c r="C1421" s="7">
        <f t="shared" si="44"/>
        <v>0</v>
      </c>
      <c r="D1421" s="16">
        <f t="array" ref="D1421">IFERROR(INDEX(C$2:C1421,MATCH(2,1/(C$2:C1421&lt;&gt;0))),0)</f>
        <v>5</v>
      </c>
      <c r="E1421" s="16">
        <f t="shared" si="45"/>
        <v>0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22</v>
      </c>
    </row>
    <row r="1422" spans="1:7">
      <c r="A1422" s="5">
        <v>45608</v>
      </c>
      <c r="B1422" s="7">
        <v>0.31330000000000002</v>
      </c>
      <c r="C1422" s="7">
        <f t="shared" si="44"/>
        <v>0</v>
      </c>
      <c r="D1422" s="16">
        <f t="array" ref="D1422">IFERROR(INDEX(C$2:C1422,MATCH(2,1/(C$2:C1422&lt;&gt;0))),0)</f>
        <v>5</v>
      </c>
      <c r="E1422" s="16">
        <f t="shared" si="45"/>
        <v>0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22</v>
      </c>
    </row>
    <row r="1423" spans="1:7">
      <c r="A1423" s="5">
        <v>45609</v>
      </c>
      <c r="B1423" s="7">
        <v>0.26850000000000002</v>
      </c>
      <c r="C1423" s="7">
        <f t="shared" si="44"/>
        <v>0</v>
      </c>
      <c r="D1423" s="16">
        <f t="array" ref="D1423">IFERROR(INDEX(C$2:C1423,MATCH(2,1/(C$2:C1423&lt;&gt;0))),0)</f>
        <v>5</v>
      </c>
      <c r="E1423" s="16">
        <f t="shared" si="45"/>
        <v>0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22</v>
      </c>
    </row>
    <row r="1424" spans="1:7">
      <c r="A1424" s="5">
        <v>45610</v>
      </c>
      <c r="B1424" s="7">
        <v>0.4027</v>
      </c>
      <c r="C1424" s="7">
        <f t="shared" si="44"/>
        <v>0</v>
      </c>
      <c r="D1424" s="16">
        <f t="array" ref="D1424">IFERROR(INDEX(C$2:C1424,MATCH(2,1/(C$2:C1424&lt;&gt;0))),0)</f>
        <v>5</v>
      </c>
      <c r="E1424" s="16">
        <f t="shared" si="45"/>
        <v>0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22</v>
      </c>
    </row>
    <row r="1425" spans="1:7">
      <c r="A1425" s="5">
        <v>45611</v>
      </c>
      <c r="B1425" s="7">
        <v>0.53690000000000004</v>
      </c>
      <c r="C1425" s="7">
        <f t="shared" si="44"/>
        <v>0</v>
      </c>
      <c r="D1425" s="16">
        <f t="array" ref="D1425">IFERROR(INDEX(C$2:C1425,MATCH(2,1/(C$2:C1425&lt;&gt;0))),0)</f>
        <v>5</v>
      </c>
      <c r="E1425" s="16">
        <f t="shared" si="45"/>
        <v>0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22</v>
      </c>
    </row>
    <row r="1426" spans="1:7">
      <c r="A1426" s="5">
        <v>45614</v>
      </c>
      <c r="B1426" s="7">
        <v>1.61</v>
      </c>
      <c r="C1426" s="7">
        <f t="shared" si="44"/>
        <v>0</v>
      </c>
      <c r="D1426" s="16">
        <f t="array" ref="D1426">IFERROR(INDEX(C$2:C1426,MATCH(2,1/(C$2:C1426&lt;&gt;0))),0)</f>
        <v>5</v>
      </c>
      <c r="E1426" s="16">
        <f t="shared" si="45"/>
        <v>0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22</v>
      </c>
    </row>
    <row r="1427" spans="1:7">
      <c r="A1427" s="5">
        <v>45615</v>
      </c>
      <c r="B1427" s="7">
        <v>0.40250000000000002</v>
      </c>
      <c r="C1427" s="7">
        <f t="shared" si="44"/>
        <v>0</v>
      </c>
      <c r="D1427" s="16">
        <f t="array" ref="D1427">IFERROR(INDEX(C$2:C1427,MATCH(2,1/(C$2:C1427&lt;&gt;0))),0)</f>
        <v>5</v>
      </c>
      <c r="E1427" s="16">
        <f t="shared" si="45"/>
        <v>0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22</v>
      </c>
    </row>
    <row r="1428" spans="1:7">
      <c r="A1428" s="5">
        <v>45616</v>
      </c>
      <c r="B1428" s="7">
        <v>4.4699999999999997E-2</v>
      </c>
      <c r="C1428" s="7">
        <f t="shared" si="44"/>
        <v>0</v>
      </c>
      <c r="D1428" s="16">
        <f t="array" ref="D1428">IFERROR(INDEX(C$2:C1428,MATCH(2,1/(C$2:C1428&lt;&gt;0))),0)</f>
        <v>5</v>
      </c>
      <c r="E1428" s="16">
        <f t="shared" si="45"/>
        <v>0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22</v>
      </c>
    </row>
    <row r="1429" spans="1:7">
      <c r="A1429" s="5">
        <v>45617</v>
      </c>
      <c r="B1429" s="7">
        <v>0.13420000000000001</v>
      </c>
      <c r="C1429" s="7">
        <f t="shared" si="44"/>
        <v>0</v>
      </c>
      <c r="D1429" s="16">
        <f t="array" ref="D1429">IFERROR(INDEX(C$2:C1429,MATCH(2,1/(C$2:C1429&lt;&gt;0))),0)</f>
        <v>5</v>
      </c>
      <c r="E1429" s="16">
        <f t="shared" si="45"/>
        <v>0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22</v>
      </c>
    </row>
    <row r="1430" spans="1:7">
      <c r="A1430" s="5">
        <v>45618</v>
      </c>
      <c r="B1430" s="7">
        <v>0.13420000000000001</v>
      </c>
      <c r="C1430" s="7">
        <f t="shared" si="44"/>
        <v>0</v>
      </c>
      <c r="D1430" s="16">
        <f t="array" ref="D1430">IFERROR(INDEX(C$2:C1430,MATCH(2,1/(C$2:C1430&lt;&gt;0))),0)</f>
        <v>5</v>
      </c>
      <c r="E1430" s="16">
        <f t="shared" si="45"/>
        <v>0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22</v>
      </c>
    </row>
    <row r="1431" spans="1:7">
      <c r="A1431" s="5">
        <v>45621</v>
      </c>
      <c r="B1431" s="7">
        <v>0.31309999999999999</v>
      </c>
      <c r="C1431" s="7">
        <f t="shared" si="44"/>
        <v>0</v>
      </c>
      <c r="D1431" s="16">
        <f t="array" ref="D1431">IFERROR(INDEX(C$2:C1431,MATCH(2,1/(C$2:C1431&lt;&gt;0))),0)</f>
        <v>5</v>
      </c>
      <c r="E1431" s="16">
        <f t="shared" si="45"/>
        <v>0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22</v>
      </c>
    </row>
    <row r="1432" spans="1:7">
      <c r="A1432" s="5">
        <v>45622</v>
      </c>
      <c r="B1432" s="7">
        <v>1.1628000000000001</v>
      </c>
      <c r="C1432" s="7">
        <f t="shared" si="44"/>
        <v>0</v>
      </c>
      <c r="D1432" s="16">
        <f t="array" ref="D1432">IFERROR(INDEX(C$2:C1432,MATCH(2,1/(C$2:C1432&lt;&gt;0))),0)</f>
        <v>5</v>
      </c>
      <c r="E1432" s="16">
        <f t="shared" si="45"/>
        <v>0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22</v>
      </c>
    </row>
    <row r="1433" spans="1:7">
      <c r="A1433" s="5">
        <v>45623</v>
      </c>
      <c r="B1433" s="7">
        <v>0.35780000000000001</v>
      </c>
      <c r="C1433" s="7">
        <f t="shared" si="44"/>
        <v>0</v>
      </c>
      <c r="D1433" s="16">
        <f t="array" ref="D1433">IFERROR(INDEX(C$2:C1433,MATCH(2,1/(C$2:C1433&lt;&gt;0))),0)</f>
        <v>5</v>
      </c>
      <c r="E1433" s="16">
        <f t="shared" si="45"/>
        <v>0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22</v>
      </c>
    </row>
    <row r="1434" spans="1:7">
      <c r="A1434" s="5">
        <v>45624</v>
      </c>
      <c r="B1434" s="7">
        <v>8.9399999999999993E-2</v>
      </c>
      <c r="C1434" s="7">
        <f t="shared" si="44"/>
        <v>0</v>
      </c>
      <c r="D1434" s="16">
        <f t="array" ref="D1434">IFERROR(INDEX(C$2:C1434,MATCH(2,1/(C$2:C1434&lt;&gt;0))),0)</f>
        <v>5</v>
      </c>
      <c r="E1434" s="16">
        <f t="shared" si="45"/>
        <v>0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22</v>
      </c>
    </row>
    <row r="1435" spans="1:7">
      <c r="A1435" s="5">
        <v>45625</v>
      </c>
      <c r="B1435" s="7">
        <v>0.1341</v>
      </c>
      <c r="C1435" s="7">
        <f t="shared" si="44"/>
        <v>0</v>
      </c>
      <c r="D1435" s="16">
        <f t="array" ref="D1435">IFERROR(INDEX(C$2:C1435,MATCH(2,1/(C$2:C1435&lt;&gt;0))),0)</f>
        <v>5</v>
      </c>
      <c r="E1435" s="16">
        <f t="shared" si="45"/>
        <v>0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22</v>
      </c>
    </row>
    <row r="1436" spans="1:7">
      <c r="A1436" s="5">
        <v>45628</v>
      </c>
      <c r="B1436" s="7">
        <v>0.1341</v>
      </c>
      <c r="C1436" s="7">
        <f t="shared" si="44"/>
        <v>0</v>
      </c>
      <c r="D1436" s="16">
        <f t="array" ref="D1436">IFERROR(INDEX(C$2:C1436,MATCH(2,1/(C$2:C1436&lt;&gt;0))),0)</f>
        <v>5</v>
      </c>
      <c r="E1436" s="16">
        <f t="shared" si="45"/>
        <v>0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22</v>
      </c>
    </row>
    <row r="1437" spans="1:7">
      <c r="A1437" s="5">
        <v>45629</v>
      </c>
      <c r="B1437" s="7">
        <v>0.1341</v>
      </c>
      <c r="C1437" s="7">
        <f t="shared" si="44"/>
        <v>0</v>
      </c>
      <c r="D1437" s="16">
        <f t="array" ref="D1437">IFERROR(INDEX(C$2:C1437,MATCH(2,1/(C$2:C1437&lt;&gt;0))),0)</f>
        <v>5</v>
      </c>
      <c r="E1437" s="16">
        <f t="shared" si="45"/>
        <v>0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22</v>
      </c>
    </row>
    <row r="1438" spans="1:7">
      <c r="A1438" s="5">
        <v>45630</v>
      </c>
      <c r="B1438" s="7">
        <v>0.26819999999999999</v>
      </c>
      <c r="C1438" s="7">
        <f t="shared" si="44"/>
        <v>0</v>
      </c>
      <c r="D1438" s="16">
        <f t="array" ref="D1438">IFERROR(INDEX(C$2:C1438,MATCH(2,1/(C$2:C1438&lt;&gt;0))),0)</f>
        <v>5</v>
      </c>
      <c r="E1438" s="16">
        <f t="shared" si="45"/>
        <v>0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22</v>
      </c>
    </row>
    <row r="1439" spans="1:7">
      <c r="A1439" s="5">
        <v>45631</v>
      </c>
      <c r="B1439" s="7">
        <v>0.13400000000000001</v>
      </c>
      <c r="C1439" s="7">
        <f t="shared" si="44"/>
        <v>0</v>
      </c>
      <c r="D1439" s="16">
        <f t="array" ref="D1439">IFERROR(INDEX(C$2:C1439,MATCH(2,1/(C$2:C1439&lt;&gt;0))),0)</f>
        <v>5</v>
      </c>
      <c r="E1439" s="16">
        <f t="shared" si="45"/>
        <v>0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22</v>
      </c>
    </row>
    <row r="1440" spans="1:7">
      <c r="A1440" s="5">
        <v>45632</v>
      </c>
      <c r="B1440" s="7">
        <v>0.13400000000000001</v>
      </c>
      <c r="C1440" s="7">
        <f t="shared" si="44"/>
        <v>0</v>
      </c>
      <c r="D1440" s="16">
        <f t="array" ref="D1440">IFERROR(INDEX(C$2:C1440,MATCH(2,1/(C$2:C1440&lt;&gt;0))),0)</f>
        <v>5</v>
      </c>
      <c r="E1440" s="16">
        <f t="shared" si="45"/>
        <v>0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22</v>
      </c>
    </row>
    <row r="1441" spans="1:7">
      <c r="A1441" s="5">
        <v>45635</v>
      </c>
      <c r="B1441" s="7">
        <v>0.4466</v>
      </c>
      <c r="C1441" s="7">
        <f t="shared" si="44"/>
        <v>0</v>
      </c>
      <c r="D1441" s="16">
        <f t="array" ref="D1441">IFERROR(INDEX(C$2:C1441,MATCH(2,1/(C$2:C1441&lt;&gt;0))),0)</f>
        <v>5</v>
      </c>
      <c r="E1441" s="16">
        <f t="shared" si="45"/>
        <v>0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22</v>
      </c>
    </row>
    <row r="1442" spans="1:7">
      <c r="A1442" s="5">
        <v>45636</v>
      </c>
      <c r="B1442" s="7">
        <v>0.13400000000000001</v>
      </c>
      <c r="C1442" s="7">
        <f t="shared" si="44"/>
        <v>0</v>
      </c>
      <c r="D1442" s="16">
        <f t="array" ref="D1442">IFERROR(INDEX(C$2:C1442,MATCH(2,1/(C$2:C1442&lt;&gt;0))),0)</f>
        <v>5</v>
      </c>
      <c r="E1442" s="16">
        <f t="shared" si="45"/>
        <v>0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22</v>
      </c>
    </row>
    <row r="1443" spans="1:7">
      <c r="A1443" s="5">
        <v>45637</v>
      </c>
      <c r="B1443" s="7">
        <v>0.13400000000000001</v>
      </c>
      <c r="C1443" s="7">
        <f t="shared" si="44"/>
        <v>0</v>
      </c>
      <c r="D1443" s="16">
        <f t="array" ref="D1443">IFERROR(INDEX(C$2:C1443,MATCH(2,1/(C$2:C1443&lt;&gt;0))),0)</f>
        <v>5</v>
      </c>
      <c r="E1443" s="16">
        <f t="shared" si="45"/>
        <v>0</v>
      </c>
      <c r="F1443" s="16">
        <f>IF(AND(C1443&lt;&gt;0,SUM(C$1:$D1443)=SUM(C$1:$D1443)),ROW(),0)</f>
        <v>0</v>
      </c>
      <c r="G1443" s="16">
        <f t="array" ref="G1443">IF(ROW()-IFERROR(INDEX(F$2:F1443,MATCH(2,1/(F$2:F1443&lt;&gt;0))),0)&gt;22,22,ROW()-IFERROR(INDEX(F$2:F1443,MATCH(2,1/(F$2:F1443&lt;&gt;0))),0))</f>
        <v>22</v>
      </c>
    </row>
    <row r="1444" spans="1:7">
      <c r="A1444" s="5">
        <v>45638</v>
      </c>
      <c r="B1444" s="7">
        <v>4.4699999999999997E-2</v>
      </c>
      <c r="C1444" s="7">
        <f t="shared" si="44"/>
        <v>0</v>
      </c>
      <c r="D1444" s="16">
        <f t="array" ref="D1444">IFERROR(INDEX(C$2:C1444,MATCH(2,1/(C$2:C1444&lt;&gt;0))),0)</f>
        <v>5</v>
      </c>
      <c r="E1444" s="16">
        <f t="shared" si="45"/>
        <v>0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22</v>
      </c>
    </row>
    <row r="1445" spans="1:7">
      <c r="A1445" s="5">
        <v>45639</v>
      </c>
      <c r="B1445" s="7">
        <v>0.2233</v>
      </c>
      <c r="C1445" s="7">
        <f t="shared" si="44"/>
        <v>0</v>
      </c>
      <c r="D1445" s="16">
        <f t="array" ref="D1445">IFERROR(INDEX(C$2:C1445,MATCH(2,1/(C$2:C1445&lt;&gt;0))),0)</f>
        <v>5</v>
      </c>
      <c r="E1445" s="16">
        <f t="shared" si="45"/>
        <v>0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22</v>
      </c>
    </row>
    <row r="1446" spans="1:7">
      <c r="A1446" s="5">
        <v>45642</v>
      </c>
      <c r="B1446" s="7">
        <v>0.49149999999999999</v>
      </c>
      <c r="C1446" s="7">
        <f t="shared" si="44"/>
        <v>0</v>
      </c>
      <c r="D1446" s="16">
        <f t="array" ref="D1446">IFERROR(INDEX(C$2:C1446,MATCH(2,1/(C$2:C1446&lt;&gt;0))),0)</f>
        <v>5</v>
      </c>
      <c r="E1446" s="16">
        <f t="shared" si="45"/>
        <v>0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22</v>
      </c>
    </row>
    <row r="1447" spans="1:7">
      <c r="A1447" s="5">
        <v>45643</v>
      </c>
      <c r="B1447" s="7">
        <v>2.8149999999999999</v>
      </c>
      <c r="C1447" s="7">
        <f t="shared" si="44"/>
        <v>0</v>
      </c>
      <c r="D1447" s="16">
        <f t="array" ref="D1447">IFERROR(INDEX(C$2:C1447,MATCH(2,1/(C$2:C1447&lt;&gt;0))),0)</f>
        <v>5</v>
      </c>
      <c r="E1447" s="16">
        <f t="shared" si="45"/>
        <v>0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22</v>
      </c>
    </row>
    <row r="1448" spans="1:7">
      <c r="A1448" s="5">
        <v>45644</v>
      </c>
      <c r="B1448" s="7">
        <v>0.40210000000000001</v>
      </c>
      <c r="C1448" s="7">
        <f t="shared" si="44"/>
        <v>0</v>
      </c>
      <c r="D1448" s="16">
        <f t="array" ref="D1448">IFERROR(INDEX(C$2:C1448,MATCH(2,1/(C$2:C1448&lt;&gt;0))),0)</f>
        <v>5</v>
      </c>
      <c r="E1448" s="16">
        <f t="shared" si="45"/>
        <v>0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22</v>
      </c>
    </row>
    <row r="1449" spans="1:7">
      <c r="A1449" s="5">
        <v>45645</v>
      </c>
      <c r="B1449" s="7">
        <v>0.53620000000000001</v>
      </c>
      <c r="C1449" s="7">
        <f t="shared" si="44"/>
        <v>0</v>
      </c>
      <c r="D1449" s="16">
        <f t="array" ref="D1449">IFERROR(INDEX(C$2:C1449,MATCH(2,1/(C$2:C1449&lt;&gt;0))),0)</f>
        <v>5</v>
      </c>
      <c r="E1449" s="16">
        <f t="shared" si="45"/>
        <v>0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22</v>
      </c>
    </row>
    <row r="1450" spans="1:7">
      <c r="A1450" s="5">
        <v>45646</v>
      </c>
      <c r="B1450" s="7">
        <v>0.31259999999999999</v>
      </c>
      <c r="C1450" s="7">
        <f t="shared" si="44"/>
        <v>0</v>
      </c>
      <c r="D1450" s="16">
        <f t="array" ref="D1450">IFERROR(INDEX(C$2:C1450,MATCH(2,1/(C$2:C1450&lt;&gt;0))),0)</f>
        <v>5</v>
      </c>
      <c r="E1450" s="16">
        <f t="shared" si="45"/>
        <v>0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22</v>
      </c>
    </row>
    <row r="1451" spans="1:7">
      <c r="A1451" s="5">
        <v>45649</v>
      </c>
      <c r="B1451" s="7">
        <v>2.8571</v>
      </c>
      <c r="C1451" s="7">
        <f t="shared" si="44"/>
        <v>0</v>
      </c>
      <c r="D1451" s="16">
        <f t="array" ref="D1451">IFERROR(INDEX(C$2:C1451,MATCH(2,1/(C$2:C1451&lt;&gt;0))),0)</f>
        <v>5</v>
      </c>
      <c r="E1451" s="16">
        <f t="shared" si="45"/>
        <v>0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22</v>
      </c>
    </row>
    <row r="1452" spans="1:7">
      <c r="A1452" s="5">
        <v>45650</v>
      </c>
      <c r="B1452" s="7">
        <v>0.40179999999999999</v>
      </c>
      <c r="C1452" s="7">
        <f t="shared" si="44"/>
        <v>0</v>
      </c>
      <c r="D1452" s="16">
        <f t="array" ref="D1452">IFERROR(INDEX(C$2:C1452,MATCH(2,1/(C$2:C1452&lt;&gt;0))),0)</f>
        <v>5</v>
      </c>
      <c r="E1452" s="16">
        <f t="shared" si="45"/>
        <v>0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22</v>
      </c>
    </row>
    <row r="1453" spans="1:7">
      <c r="A1453" s="5">
        <v>45651</v>
      </c>
      <c r="B1453" s="7">
        <v>0.58040000000000003</v>
      </c>
      <c r="C1453" s="7">
        <f t="shared" si="44"/>
        <v>0</v>
      </c>
      <c r="D1453" s="16">
        <f t="array" ref="D1453">IFERROR(INDEX(C$2:C1453,MATCH(2,1/(C$2:C1453&lt;&gt;0))),0)</f>
        <v>5</v>
      </c>
      <c r="E1453" s="16">
        <f t="shared" si="45"/>
        <v>0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22</v>
      </c>
    </row>
    <row r="1454" spans="1:7">
      <c r="A1454" s="5">
        <v>45652</v>
      </c>
      <c r="B1454" s="7">
        <v>0.22320000000000001</v>
      </c>
      <c r="C1454" s="7">
        <f t="shared" si="44"/>
        <v>0</v>
      </c>
      <c r="D1454" s="16">
        <f t="array" ref="D1454">IFERROR(INDEX(C$2:C1454,MATCH(2,1/(C$2:C1454&lt;&gt;0))),0)</f>
        <v>5</v>
      </c>
      <c r="E1454" s="16">
        <f t="shared" si="45"/>
        <v>0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22</v>
      </c>
    </row>
    <row r="1455" spans="1:7">
      <c r="A1455" s="5">
        <v>45653</v>
      </c>
      <c r="B1455" s="7">
        <v>0.13389999999999999</v>
      </c>
      <c r="C1455" s="7">
        <f t="shared" si="44"/>
        <v>0</v>
      </c>
      <c r="D1455" s="16">
        <f t="array" ref="D1455">IFERROR(INDEX(C$2:C1455,MATCH(2,1/(C$2:C1455&lt;&gt;0))),0)</f>
        <v>5</v>
      </c>
      <c r="E1455" s="16">
        <f t="shared" si="45"/>
        <v>0</v>
      </c>
      <c r="F1455" s="16">
        <f>IF(AND(C1455&lt;&gt;0,SUM(C$1:$D1455)=SUM(C$1:$D1455)),ROW(),0)</f>
        <v>0</v>
      </c>
      <c r="G1455" s="16">
        <f t="array" ref="G1455">IF(ROW()-IFERROR(INDEX(F$2:F1455,MATCH(2,1/(F$2:F1455&lt;&gt;0))),0)&gt;22,22,ROW()-IFERROR(INDEX(F$2:F1455,MATCH(2,1/(F$2:F1455&lt;&gt;0))),0))</f>
        <v>22</v>
      </c>
    </row>
    <row r="1456" spans="1:7">
      <c r="A1456" s="5">
        <v>45656</v>
      </c>
      <c r="B1456" s="7">
        <v>0.31240000000000001</v>
      </c>
      <c r="C1456" s="7">
        <f t="shared" si="44"/>
        <v>0</v>
      </c>
      <c r="D1456" s="16">
        <f t="array" ref="D1456">IFERROR(INDEX(C$2:C1456,MATCH(2,1/(C$2:C1456&lt;&gt;0))),0)</f>
        <v>5</v>
      </c>
      <c r="E1456" s="16">
        <f t="shared" si="45"/>
        <v>0</v>
      </c>
      <c r="F1456" s="16">
        <f>IF(AND(C1456&lt;&gt;0,SUM(C$1:$D1456)=SUM(C$1:$D1456)),ROW(),0)</f>
        <v>0</v>
      </c>
      <c r="G1456" s="16">
        <f t="array" ref="G1456">IF(ROW()-IFERROR(INDEX(F$2:F1456,MATCH(2,1/(F$2:F1456&lt;&gt;0))),0)&gt;22,22,ROW()-IFERROR(INDEX(F$2:F1456,MATCH(2,1/(F$2:F1456&lt;&gt;0))),0))</f>
        <v>22</v>
      </c>
    </row>
    <row r="1457" spans="1:7">
      <c r="A1457" s="5">
        <v>45657</v>
      </c>
      <c r="B1457" s="7">
        <v>0.44619999999999999</v>
      </c>
      <c r="C1457" s="7">
        <f t="shared" si="44"/>
        <v>0</v>
      </c>
      <c r="D1457" s="16">
        <f t="array" ref="D1457">IFERROR(INDEX(C$2:C1457,MATCH(2,1/(C$2:C1457&lt;&gt;0))),0)</f>
        <v>5</v>
      </c>
      <c r="E1457" s="16">
        <f t="shared" si="45"/>
        <v>0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22</v>
      </c>
    </row>
    <row r="1458" spans="1:7">
      <c r="A1458" s="5">
        <v>45659</v>
      </c>
      <c r="B1458" s="7">
        <v>0.44619999999999999</v>
      </c>
      <c r="C1458" s="7">
        <f t="shared" si="44"/>
        <v>0</v>
      </c>
      <c r="D1458" s="16">
        <f t="array" ref="D1458">IFERROR(INDEX(C$2:C1458,MATCH(2,1/(C$2:C1458&lt;&gt;0))),0)</f>
        <v>5</v>
      </c>
      <c r="E1458" s="16">
        <f t="shared" si="45"/>
        <v>0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22</v>
      </c>
    </row>
    <row r="1459" spans="1:7">
      <c r="A1459" s="5">
        <v>45660</v>
      </c>
      <c r="B1459" s="7">
        <v>2.3193999999999999</v>
      </c>
      <c r="C1459" s="7">
        <f t="shared" si="44"/>
        <v>0</v>
      </c>
      <c r="D1459" s="16">
        <f t="array" ref="D1459">IFERROR(INDEX(C$2:C1459,MATCH(2,1/(C$2:C1459&lt;&gt;0))),0)</f>
        <v>5</v>
      </c>
      <c r="E1459" s="16">
        <f t="shared" si="45"/>
        <v>0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22</v>
      </c>
    </row>
    <row r="1460" spans="1:7">
      <c r="A1460" s="5">
        <v>45663</v>
      </c>
      <c r="B1460" s="7">
        <v>1.2935000000000001</v>
      </c>
      <c r="C1460" s="7">
        <f t="shared" si="44"/>
        <v>0</v>
      </c>
      <c r="D1460" s="16">
        <f t="array" ref="D1460">IFERROR(INDEX(C$2:C1460,MATCH(2,1/(C$2:C1460&lt;&gt;0))),0)</f>
        <v>5</v>
      </c>
      <c r="E1460" s="16">
        <f t="shared" si="45"/>
        <v>0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22</v>
      </c>
    </row>
    <row r="1461" spans="1:7">
      <c r="A1461" s="5">
        <v>45664</v>
      </c>
      <c r="B1461" s="7">
        <v>0.35680000000000001</v>
      </c>
      <c r="C1461" s="7">
        <f t="shared" si="44"/>
        <v>0</v>
      </c>
      <c r="D1461" s="16">
        <f t="array" ref="D1461">IFERROR(INDEX(C$2:C1461,MATCH(2,1/(C$2:C1461&lt;&gt;0))),0)</f>
        <v>5</v>
      </c>
      <c r="E1461" s="16">
        <f t="shared" si="45"/>
        <v>0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22</v>
      </c>
    </row>
    <row r="1462" spans="1:7">
      <c r="A1462" s="5">
        <v>45665</v>
      </c>
      <c r="B1462" s="7">
        <v>0.1784</v>
      </c>
      <c r="C1462" s="7">
        <f t="shared" si="44"/>
        <v>0</v>
      </c>
      <c r="D1462" s="16">
        <f t="array" ref="D1462">IFERROR(INDEX(C$2:C1462,MATCH(2,1/(C$2:C1462&lt;&gt;0))),0)</f>
        <v>5</v>
      </c>
      <c r="E1462" s="16">
        <f t="shared" si="45"/>
        <v>0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22</v>
      </c>
    </row>
    <row r="1463" spans="1:7">
      <c r="A1463" s="5">
        <v>45666</v>
      </c>
      <c r="B1463" s="7">
        <v>8.9200000000000002E-2</v>
      </c>
      <c r="C1463" s="7">
        <f t="shared" si="44"/>
        <v>0</v>
      </c>
      <c r="D1463" s="16">
        <f t="array" ref="D1463">IFERROR(INDEX(C$2:C1463,MATCH(2,1/(C$2:C1463&lt;&gt;0))),0)</f>
        <v>5</v>
      </c>
      <c r="E1463" s="16">
        <f t="shared" si="45"/>
        <v>0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22</v>
      </c>
    </row>
    <row r="1464" spans="1:7">
      <c r="A1464" s="5">
        <v>45667</v>
      </c>
      <c r="B1464" s="7">
        <v>0.93620000000000003</v>
      </c>
      <c r="C1464" s="7">
        <f t="shared" si="44"/>
        <v>0</v>
      </c>
      <c r="D1464" s="16">
        <f t="array" ref="D1464">IFERROR(INDEX(C$2:C1464,MATCH(2,1/(C$2:C1464&lt;&gt;0))),0)</f>
        <v>5</v>
      </c>
      <c r="E1464" s="16">
        <f t="shared" si="45"/>
        <v>0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22</v>
      </c>
    </row>
    <row r="1465" spans="1:7">
      <c r="A1465" s="5">
        <v>45670</v>
      </c>
      <c r="B1465" s="7">
        <v>0.35649999999999998</v>
      </c>
      <c r="C1465" s="7">
        <f t="shared" si="44"/>
        <v>0</v>
      </c>
      <c r="D1465" s="16">
        <f t="array" ref="D1465">IFERROR(INDEX(C$2:C1465,MATCH(2,1/(C$2:C1465&lt;&gt;0))),0)</f>
        <v>5</v>
      </c>
      <c r="E1465" s="16">
        <f t="shared" si="45"/>
        <v>0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22</v>
      </c>
    </row>
    <row r="1466" spans="1:7">
      <c r="A1466" s="5">
        <v>45671</v>
      </c>
      <c r="B1466" s="7">
        <v>0</v>
      </c>
      <c r="C1466" s="7">
        <f t="shared" si="44"/>
        <v>0</v>
      </c>
      <c r="D1466" s="16">
        <f t="array" ref="D1466">IFERROR(INDEX(C$2:C1466,MATCH(2,1/(C$2:C1466&lt;&gt;0))),0)</f>
        <v>5</v>
      </c>
      <c r="E1466" s="16">
        <f t="shared" si="45"/>
        <v>0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22</v>
      </c>
    </row>
    <row r="1467" spans="1:7">
      <c r="A1467" s="5">
        <v>45672</v>
      </c>
      <c r="B1467" s="7">
        <v>0.17829999999999999</v>
      </c>
      <c r="C1467" s="7">
        <f t="shared" si="44"/>
        <v>0</v>
      </c>
      <c r="D1467" s="16">
        <f t="array" ref="D1467">IFERROR(INDEX(C$2:C1467,MATCH(2,1/(C$2:C1467&lt;&gt;0))),0)</f>
        <v>5</v>
      </c>
      <c r="E1467" s="16">
        <f t="shared" si="45"/>
        <v>0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22</v>
      </c>
    </row>
    <row r="1468" spans="1:7">
      <c r="A1468" s="5">
        <v>45673</v>
      </c>
      <c r="B1468" s="7">
        <v>8.9099999999999999E-2</v>
      </c>
      <c r="C1468" s="7">
        <f t="shared" si="44"/>
        <v>0</v>
      </c>
      <c r="D1468" s="16">
        <f t="array" ref="D1468">IFERROR(INDEX(C$2:C1468,MATCH(2,1/(C$2:C1468&lt;&gt;0))),0)</f>
        <v>5</v>
      </c>
      <c r="E1468" s="16">
        <f t="shared" si="45"/>
        <v>0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22</v>
      </c>
    </row>
    <row r="1469" spans="1:7">
      <c r="A1469" s="5">
        <v>45674</v>
      </c>
      <c r="B1469" s="7">
        <v>0.26740000000000003</v>
      </c>
      <c r="C1469" s="7">
        <f t="shared" si="44"/>
        <v>0</v>
      </c>
      <c r="D1469" s="16">
        <f t="array" ref="D1469">IFERROR(INDEX(C$2:C1469,MATCH(2,1/(C$2:C1469&lt;&gt;0))),0)</f>
        <v>5</v>
      </c>
      <c r="E1469" s="16">
        <f t="shared" si="45"/>
        <v>0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22</v>
      </c>
    </row>
    <row r="1470" spans="1:7">
      <c r="A1470" s="5">
        <v>45677</v>
      </c>
      <c r="B1470" s="7">
        <v>0.57909999999999995</v>
      </c>
      <c r="C1470" s="7">
        <f t="shared" si="44"/>
        <v>0</v>
      </c>
      <c r="D1470" s="16">
        <f t="array" ref="D1470">IFERROR(INDEX(C$2:C1470,MATCH(2,1/(C$2:C1470&lt;&gt;0))),0)</f>
        <v>5</v>
      </c>
      <c r="E1470" s="16">
        <f t="shared" si="45"/>
        <v>0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22</v>
      </c>
    </row>
    <row r="1471" spans="1:7">
      <c r="A1471" s="5">
        <v>45678</v>
      </c>
      <c r="B1471" s="7">
        <v>0.53449999999999998</v>
      </c>
      <c r="C1471" s="7">
        <f t="shared" si="44"/>
        <v>0</v>
      </c>
      <c r="D1471" s="16">
        <f t="array" ref="D1471">IFERROR(INDEX(C$2:C1471,MATCH(2,1/(C$2:C1471&lt;&gt;0))),0)</f>
        <v>5</v>
      </c>
      <c r="E1471" s="16">
        <f t="shared" si="45"/>
        <v>0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22</v>
      </c>
    </row>
    <row r="1472" spans="1:7">
      <c r="A1472" s="5">
        <v>45679</v>
      </c>
      <c r="B1472" s="7">
        <v>0.49</v>
      </c>
      <c r="C1472" s="7">
        <f t="shared" si="44"/>
        <v>0</v>
      </c>
      <c r="D1472" s="16">
        <f t="array" ref="D1472">IFERROR(INDEX(C$2:C1472,MATCH(2,1/(C$2:C1472&lt;&gt;0))),0)</f>
        <v>5</v>
      </c>
      <c r="E1472" s="16">
        <f t="shared" si="45"/>
        <v>0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22</v>
      </c>
    </row>
    <row r="1473" spans="1:7">
      <c r="A1473" s="5">
        <v>45680</v>
      </c>
      <c r="B1473" s="7">
        <v>0.26729999999999998</v>
      </c>
      <c r="C1473" s="7">
        <f t="shared" si="44"/>
        <v>0</v>
      </c>
      <c r="D1473" s="16">
        <f t="array" ref="D1473">IFERROR(INDEX(C$2:C1473,MATCH(2,1/(C$2:C1473&lt;&gt;0))),0)</f>
        <v>5</v>
      </c>
      <c r="E1473" s="16">
        <f t="shared" si="45"/>
        <v>0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22</v>
      </c>
    </row>
    <row r="1474" spans="1:7">
      <c r="A1474" s="5">
        <v>45681</v>
      </c>
      <c r="B1474" s="7">
        <v>0.4007</v>
      </c>
      <c r="C1474" s="7">
        <f t="shared" si="44"/>
        <v>0</v>
      </c>
      <c r="D1474" s="16">
        <f t="array" ref="D1474">IFERROR(INDEX(C$2:C1474,MATCH(2,1/(C$2:C1474&lt;&gt;0))),0)</f>
        <v>5</v>
      </c>
      <c r="E1474" s="16">
        <f t="shared" si="45"/>
        <v>0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22</v>
      </c>
    </row>
    <row r="1475" spans="1:7">
      <c r="A1475" s="5">
        <v>45684</v>
      </c>
      <c r="B1475" s="7">
        <v>0.71240000000000003</v>
      </c>
      <c r="C1475" s="7">
        <f t="shared" ref="C1475:C1538" si="46">IF(B1475&gt;10,5,0)</f>
        <v>0</v>
      </c>
      <c r="D1475" s="16">
        <f t="array" ref="D1475">IFERROR(INDEX(C$2:C1475,MATCH(2,1/(C$2:C1475&lt;&gt;0))),0)</f>
        <v>5</v>
      </c>
      <c r="E1475" s="16">
        <f t="shared" ref="E1475:E1538" si="47">IF(D1475=0,0,IF(D1475&lt;0,-1*(ABS(D1475)-G1475*ABS(D1475)/22),D1475-G1475*D1475/22))</f>
        <v>0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22</v>
      </c>
    </row>
    <row r="1476" spans="1:7">
      <c r="A1476" s="5">
        <v>45693</v>
      </c>
      <c r="B1476" s="7">
        <v>0.66759999999999997</v>
      </c>
      <c r="C1476" s="7">
        <f t="shared" si="46"/>
        <v>0</v>
      </c>
      <c r="D1476" s="16">
        <f t="array" ref="D1476">IFERROR(INDEX(C$2:C1476,MATCH(2,1/(C$2:C1476&lt;&gt;0))),0)</f>
        <v>5</v>
      </c>
      <c r="E1476" s="16">
        <f t="shared" si="47"/>
        <v>0</v>
      </c>
      <c r="F1476" s="16">
        <f>IF(AND(C1476&lt;&gt;0,SUM(C$1:$D1476)=SUM(C$1:$D1476)),ROW(),0)</f>
        <v>0</v>
      </c>
      <c r="G1476" s="16">
        <f t="array" ref="G1476">IF(ROW()-IFERROR(INDEX(F$2:F1476,MATCH(2,1/(F$2:F1476&lt;&gt;0))),0)&gt;22,22,ROW()-IFERROR(INDEX(F$2:F1476,MATCH(2,1/(F$2:F1476&lt;&gt;0))),0))</f>
        <v>22</v>
      </c>
    </row>
    <row r="1477" spans="1:7">
      <c r="A1477" s="5">
        <v>45694</v>
      </c>
      <c r="B1477" s="7">
        <v>0</v>
      </c>
      <c r="C1477" s="7">
        <f t="shared" si="46"/>
        <v>0</v>
      </c>
      <c r="D1477" s="16">
        <f t="array" ref="D1477">IFERROR(INDEX(C$2:C1477,MATCH(2,1/(C$2:C1477&lt;&gt;0))),0)</f>
        <v>5</v>
      </c>
      <c r="E1477" s="16">
        <f t="shared" si="47"/>
        <v>0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22</v>
      </c>
    </row>
    <row r="1478" spans="1:7">
      <c r="A1478" s="5">
        <v>45695</v>
      </c>
      <c r="B1478" s="7">
        <v>0</v>
      </c>
      <c r="C1478" s="7">
        <f t="shared" si="46"/>
        <v>0</v>
      </c>
      <c r="D1478" s="16">
        <f t="array" ref="D1478">IFERROR(INDEX(C$2:C1478,MATCH(2,1/(C$2:C1478&lt;&gt;0))),0)</f>
        <v>5</v>
      </c>
      <c r="E1478" s="16">
        <f t="shared" si="47"/>
        <v>0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22</v>
      </c>
    </row>
    <row r="1479" spans="1:7">
      <c r="A1479" s="5">
        <v>45698</v>
      </c>
      <c r="B1479" s="7">
        <v>0</v>
      </c>
      <c r="C1479" s="7">
        <f t="shared" si="46"/>
        <v>0</v>
      </c>
      <c r="D1479" s="16">
        <f t="array" ref="D1479">IFERROR(INDEX(C$2:C1479,MATCH(2,1/(C$2:C1479&lt;&gt;0))),0)</f>
        <v>5</v>
      </c>
      <c r="E1479" s="16">
        <f t="shared" si="47"/>
        <v>0</v>
      </c>
      <c r="F1479" s="16">
        <f>IF(AND(C1479&lt;&gt;0,SUM(C$1:$D1479)=SUM(C$1:$D1479)),ROW(),0)</f>
        <v>0</v>
      </c>
      <c r="G1479" s="16">
        <f t="array" ref="G1479">IF(ROW()-IFERROR(INDEX(F$2:F1479,MATCH(2,1/(F$2:F1479&lt;&gt;0))),0)&gt;22,22,ROW()-IFERROR(INDEX(F$2:F1479,MATCH(2,1/(F$2:F1479&lt;&gt;0))),0))</f>
        <v>22</v>
      </c>
    </row>
    <row r="1480" spans="1:7">
      <c r="A1480" s="5">
        <v>45699</v>
      </c>
      <c r="B1480" s="7">
        <v>0</v>
      </c>
      <c r="C1480" s="7">
        <f t="shared" si="46"/>
        <v>0</v>
      </c>
      <c r="D1480" s="16">
        <f t="array" ref="D1480">IFERROR(INDEX(C$2:C1480,MATCH(2,1/(C$2:C1480&lt;&gt;0))),0)</f>
        <v>5</v>
      </c>
      <c r="E1480" s="16">
        <f t="shared" si="47"/>
        <v>0</v>
      </c>
      <c r="F1480" s="16">
        <f>IF(AND(C1480&lt;&gt;0,SUM(C$1:$D1480)=SUM(C$1:$D1480)),ROW(),0)</f>
        <v>0</v>
      </c>
      <c r="G1480" s="16">
        <f t="array" ref="G1480">IF(ROW()-IFERROR(INDEX(F$2:F1480,MATCH(2,1/(F$2:F1480&lt;&gt;0))),0)&gt;22,22,ROW()-IFERROR(INDEX(F$2:F1480,MATCH(2,1/(F$2:F1480&lt;&gt;0))),0))</f>
        <v>22</v>
      </c>
    </row>
    <row r="1481" spans="1:7">
      <c r="A1481" s="5">
        <v>45700</v>
      </c>
      <c r="B1481" s="7">
        <v>0</v>
      </c>
      <c r="C1481" s="7">
        <f t="shared" si="46"/>
        <v>0</v>
      </c>
      <c r="D1481" s="16">
        <f t="array" ref="D1481">IFERROR(INDEX(C$2:C1481,MATCH(2,1/(C$2:C1481&lt;&gt;0))),0)</f>
        <v>5</v>
      </c>
      <c r="E1481" s="16">
        <f t="shared" si="47"/>
        <v>0</v>
      </c>
      <c r="F1481" s="16">
        <f>IF(AND(C1481&lt;&gt;0,SUM(C$1:$D1481)=SUM(C$1:$D1481)),ROW(),0)</f>
        <v>0</v>
      </c>
      <c r="G1481" s="16">
        <f t="array" ref="G1481">IF(ROW()-IFERROR(INDEX(F$2:F1481,MATCH(2,1/(F$2:F1481&lt;&gt;0))),0)&gt;22,22,ROW()-IFERROR(INDEX(F$2:F1481,MATCH(2,1/(F$2:F1481&lt;&gt;0))),0))</f>
        <v>22</v>
      </c>
    </row>
    <row r="1482" spans="1:7">
      <c r="A1482" s="5">
        <v>45701</v>
      </c>
      <c r="B1482" s="7">
        <v>4.4499999999999998E-2</v>
      </c>
      <c r="C1482" s="7">
        <f t="shared" si="46"/>
        <v>0</v>
      </c>
      <c r="D1482" s="16">
        <f t="array" ref="D1482">IFERROR(INDEX(C$2:C1482,MATCH(2,1/(C$2:C1482&lt;&gt;0))),0)</f>
        <v>5</v>
      </c>
      <c r="E1482" s="16">
        <f t="shared" si="47"/>
        <v>0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22</v>
      </c>
    </row>
    <row r="1483" spans="1:7">
      <c r="A1483" s="5">
        <v>45702</v>
      </c>
      <c r="B1483" s="7">
        <v>8.8900000000000007E-2</v>
      </c>
      <c r="C1483" s="7">
        <f t="shared" si="46"/>
        <v>0</v>
      </c>
      <c r="D1483" s="16">
        <f t="array" ref="D1483">IFERROR(INDEX(C$2:C1483,MATCH(2,1/(C$2:C1483&lt;&gt;0))),0)</f>
        <v>5</v>
      </c>
      <c r="E1483" s="16">
        <f t="shared" si="47"/>
        <v>0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22</v>
      </c>
    </row>
    <row r="1484" spans="1:7">
      <c r="A1484" s="5">
        <v>45705</v>
      </c>
      <c r="B1484" s="7">
        <v>0.13339999999999999</v>
      </c>
      <c r="C1484" s="7">
        <f t="shared" si="46"/>
        <v>0</v>
      </c>
      <c r="D1484" s="16">
        <f t="array" ref="D1484">IFERROR(INDEX(C$2:C1484,MATCH(2,1/(C$2:C1484&lt;&gt;0))),0)</f>
        <v>5</v>
      </c>
      <c r="E1484" s="16">
        <f t="shared" si="47"/>
        <v>0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22</v>
      </c>
    </row>
    <row r="1485" spans="1:7">
      <c r="A1485" s="5">
        <v>45706</v>
      </c>
      <c r="B1485" s="7">
        <v>0.62250000000000005</v>
      </c>
      <c r="C1485" s="7">
        <f t="shared" si="46"/>
        <v>0</v>
      </c>
      <c r="D1485" s="16">
        <f t="array" ref="D1485">IFERROR(INDEX(C$2:C1485,MATCH(2,1/(C$2:C1485&lt;&gt;0))),0)</f>
        <v>5</v>
      </c>
      <c r="E1485" s="16">
        <f t="shared" si="47"/>
        <v>0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22</v>
      </c>
    </row>
    <row r="1486" spans="1:7">
      <c r="A1486" s="5">
        <v>45707</v>
      </c>
      <c r="B1486" s="7">
        <v>8.8900000000000007E-2</v>
      </c>
      <c r="C1486" s="7">
        <f t="shared" si="46"/>
        <v>0</v>
      </c>
      <c r="D1486" s="16">
        <f t="array" ref="D1486">IFERROR(INDEX(C$2:C1486,MATCH(2,1/(C$2:C1486&lt;&gt;0))),0)</f>
        <v>5</v>
      </c>
      <c r="E1486" s="16">
        <f t="shared" si="47"/>
        <v>0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22</v>
      </c>
    </row>
    <row r="1487" spans="1:7">
      <c r="A1487" s="5">
        <v>45708</v>
      </c>
      <c r="B1487" s="7">
        <v>4.4499999999999998E-2</v>
      </c>
      <c r="C1487" s="7">
        <f t="shared" si="46"/>
        <v>0</v>
      </c>
      <c r="D1487" s="16">
        <f t="array" ref="D1487">IFERROR(INDEX(C$2:C1487,MATCH(2,1/(C$2:C1487&lt;&gt;0))),0)</f>
        <v>5</v>
      </c>
      <c r="E1487" s="16">
        <f t="shared" si="47"/>
        <v>0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22</v>
      </c>
    </row>
    <row r="1488" spans="1:7">
      <c r="A1488" s="5">
        <v>45709</v>
      </c>
      <c r="B1488" s="7">
        <v>0</v>
      </c>
      <c r="C1488" s="7">
        <f t="shared" si="46"/>
        <v>0</v>
      </c>
      <c r="D1488" s="16">
        <f t="array" ref="D1488">IFERROR(INDEX(C$2:C1488,MATCH(2,1/(C$2:C1488&lt;&gt;0))),0)</f>
        <v>5</v>
      </c>
      <c r="E1488" s="16">
        <f t="shared" si="47"/>
        <v>0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22</v>
      </c>
    </row>
    <row r="1489" spans="1:7">
      <c r="A1489" s="5">
        <v>45712</v>
      </c>
      <c r="B1489" s="7">
        <v>0.31119999999999998</v>
      </c>
      <c r="C1489" s="7">
        <f t="shared" si="46"/>
        <v>0</v>
      </c>
      <c r="D1489" s="16">
        <f t="array" ref="D1489">IFERROR(INDEX(C$2:C1489,MATCH(2,1/(C$2:C1489&lt;&gt;0))),0)</f>
        <v>5</v>
      </c>
      <c r="E1489" s="16">
        <f t="shared" si="47"/>
        <v>0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22</v>
      </c>
    </row>
    <row r="1490" spans="1:7">
      <c r="A1490" s="5">
        <v>45713</v>
      </c>
      <c r="B1490" s="7">
        <v>4.4499999999999998E-2</v>
      </c>
      <c r="C1490" s="7">
        <f t="shared" si="46"/>
        <v>0</v>
      </c>
      <c r="D1490" s="16">
        <f t="array" ref="D1490">IFERROR(INDEX(C$2:C1490,MATCH(2,1/(C$2:C1490&lt;&gt;0))),0)</f>
        <v>5</v>
      </c>
      <c r="E1490" s="16">
        <f t="shared" si="47"/>
        <v>0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22</v>
      </c>
    </row>
    <row r="1491" spans="1:7">
      <c r="A1491" s="5">
        <v>45714</v>
      </c>
      <c r="B1491" s="7">
        <v>0</v>
      </c>
      <c r="C1491" s="7">
        <f t="shared" si="46"/>
        <v>0</v>
      </c>
      <c r="D1491" s="16">
        <f t="array" ref="D1491">IFERROR(INDEX(C$2:C1491,MATCH(2,1/(C$2:C1491&lt;&gt;0))),0)</f>
        <v>5</v>
      </c>
      <c r="E1491" s="16">
        <f t="shared" si="47"/>
        <v>0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22</v>
      </c>
    </row>
    <row r="1492" spans="1:7">
      <c r="A1492" s="5">
        <v>45715</v>
      </c>
      <c r="B1492" s="7">
        <v>8.8900000000000007E-2</v>
      </c>
      <c r="C1492" s="7">
        <f t="shared" si="46"/>
        <v>0</v>
      </c>
      <c r="D1492" s="16">
        <f t="array" ref="D1492">IFERROR(INDEX(C$2:C1492,MATCH(2,1/(C$2:C1492&lt;&gt;0))),0)</f>
        <v>5</v>
      </c>
      <c r="E1492" s="16">
        <f t="shared" si="47"/>
        <v>0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22</v>
      </c>
    </row>
    <row r="1493" spans="1:7">
      <c r="A1493" s="5">
        <v>45716</v>
      </c>
      <c r="B1493" s="7">
        <v>1.1115999999999999</v>
      </c>
      <c r="C1493" s="7">
        <f t="shared" si="46"/>
        <v>0</v>
      </c>
      <c r="D1493" s="16">
        <f t="array" ref="D1493">IFERROR(INDEX(C$2:C1493,MATCH(2,1/(C$2:C1493&lt;&gt;0))),0)</f>
        <v>5</v>
      </c>
      <c r="E1493" s="16">
        <f t="shared" si="47"/>
        <v>0</v>
      </c>
      <c r="F1493" s="16">
        <f>IF(AND(C1493&lt;&gt;0,SUM(C$1:$D1493)=SUM(C$1:$D1493)),ROW(),0)</f>
        <v>0</v>
      </c>
      <c r="G1493" s="16">
        <f t="array" ref="G1493">IF(ROW()-IFERROR(INDEX(F$2:F1493,MATCH(2,1/(F$2:F1493&lt;&gt;0))),0)&gt;22,22,ROW()-IFERROR(INDEX(F$2:F1493,MATCH(2,1/(F$2:F1493&lt;&gt;0))),0))</f>
        <v>22</v>
      </c>
    </row>
    <row r="1494" spans="1:7">
      <c r="A1494" s="5">
        <v>45719</v>
      </c>
      <c r="B1494" s="7">
        <v>0.57779999999999998</v>
      </c>
      <c r="C1494" s="7">
        <f t="shared" si="46"/>
        <v>0</v>
      </c>
      <c r="D1494" s="16">
        <f t="array" ref="D1494">IFERROR(INDEX(C$2:C1494,MATCH(2,1/(C$2:C1494&lt;&gt;0))),0)</f>
        <v>5</v>
      </c>
      <c r="E1494" s="16">
        <f t="shared" si="47"/>
        <v>0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22</v>
      </c>
    </row>
    <row r="1495" spans="1:7">
      <c r="A1495" s="5">
        <v>45720</v>
      </c>
      <c r="B1495" s="7">
        <v>0.26679999999999998</v>
      </c>
      <c r="C1495" s="7">
        <f t="shared" si="46"/>
        <v>0</v>
      </c>
      <c r="D1495" s="16">
        <f t="array" ref="D1495">IFERROR(INDEX(C$2:C1495,MATCH(2,1/(C$2:C1495&lt;&gt;0))),0)</f>
        <v>5</v>
      </c>
      <c r="E1495" s="16">
        <f t="shared" si="47"/>
        <v>0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22</v>
      </c>
    </row>
    <row r="1496" spans="1:7">
      <c r="A1496" s="5">
        <v>45721</v>
      </c>
      <c r="B1496" s="7">
        <v>8.8900000000000007E-2</v>
      </c>
      <c r="C1496" s="7">
        <f t="shared" si="46"/>
        <v>0</v>
      </c>
      <c r="D1496" s="16">
        <f t="array" ref="D1496">IFERROR(INDEX(C$2:C1496,MATCH(2,1/(C$2:C1496&lt;&gt;0))),0)</f>
        <v>5</v>
      </c>
      <c r="E1496" s="16">
        <f t="shared" si="47"/>
        <v>0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22</v>
      </c>
    </row>
    <row r="1497" spans="1:7">
      <c r="A1497" s="5">
        <v>45722</v>
      </c>
      <c r="B1497" s="7">
        <v>4.4499999999999998E-2</v>
      </c>
      <c r="C1497" s="7">
        <f t="shared" si="46"/>
        <v>0</v>
      </c>
      <c r="D1497" s="16">
        <f t="array" ref="D1497">IFERROR(INDEX(C$2:C1497,MATCH(2,1/(C$2:C1497&lt;&gt;0))),0)</f>
        <v>5</v>
      </c>
      <c r="E1497" s="16">
        <f t="shared" si="47"/>
        <v>0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22</v>
      </c>
    </row>
    <row r="1498" spans="1:7">
      <c r="A1498" s="5">
        <v>45723</v>
      </c>
      <c r="B1498" s="7">
        <v>0.1779</v>
      </c>
      <c r="C1498" s="7">
        <f t="shared" si="46"/>
        <v>0</v>
      </c>
      <c r="D1498" s="16">
        <f t="array" ref="D1498">IFERROR(INDEX(C$2:C1498,MATCH(2,1/(C$2:C1498&lt;&gt;0))),0)</f>
        <v>5</v>
      </c>
      <c r="E1498" s="16">
        <f t="shared" si="47"/>
        <v>0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22</v>
      </c>
    </row>
    <row r="1499" spans="1:7">
      <c r="A1499" s="5">
        <v>45726</v>
      </c>
      <c r="B1499" s="7">
        <v>0.2223</v>
      </c>
      <c r="C1499" s="7">
        <f t="shared" si="46"/>
        <v>0</v>
      </c>
      <c r="D1499" s="16">
        <f t="array" ref="D1499">IFERROR(INDEX(C$2:C1499,MATCH(2,1/(C$2:C1499&lt;&gt;0))),0)</f>
        <v>5</v>
      </c>
      <c r="E1499" s="16">
        <f t="shared" si="47"/>
        <v>0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22</v>
      </c>
    </row>
    <row r="1500" spans="1:7">
      <c r="A1500" s="5">
        <v>45727</v>
      </c>
      <c r="B1500" s="7">
        <v>4.4499999999999998E-2</v>
      </c>
      <c r="C1500" s="7">
        <f t="shared" si="46"/>
        <v>0</v>
      </c>
      <c r="D1500" s="16">
        <f t="array" ref="D1500">IFERROR(INDEX(C$2:C1500,MATCH(2,1/(C$2:C1500&lt;&gt;0))),0)</f>
        <v>5</v>
      </c>
      <c r="E1500" s="16">
        <f t="shared" si="47"/>
        <v>0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22</v>
      </c>
    </row>
    <row r="1501" spans="1:7">
      <c r="A1501" s="5">
        <v>45728</v>
      </c>
      <c r="B1501" s="7">
        <v>0</v>
      </c>
      <c r="C1501" s="7">
        <f t="shared" si="46"/>
        <v>0</v>
      </c>
      <c r="D1501" s="16">
        <f t="array" ref="D1501">IFERROR(INDEX(C$2:C1501,MATCH(2,1/(C$2:C1501&lt;&gt;0))),0)</f>
        <v>5</v>
      </c>
      <c r="E1501" s="16">
        <f t="shared" si="47"/>
        <v>0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22</v>
      </c>
    </row>
    <row r="1502" spans="1:7">
      <c r="A1502" s="5">
        <v>45729</v>
      </c>
      <c r="B1502" s="7">
        <v>0.35560000000000003</v>
      </c>
      <c r="C1502" s="7">
        <f t="shared" si="46"/>
        <v>0</v>
      </c>
      <c r="D1502" s="16">
        <f t="array" ref="D1502">IFERROR(INDEX(C$2:C1502,MATCH(2,1/(C$2:C1502&lt;&gt;0))),0)</f>
        <v>5</v>
      </c>
      <c r="E1502" s="16">
        <f t="shared" si="47"/>
        <v>0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22</v>
      </c>
    </row>
    <row r="1503" spans="1:7">
      <c r="A1503" s="5">
        <v>45730</v>
      </c>
      <c r="B1503" s="7">
        <v>0.26669999999999999</v>
      </c>
      <c r="C1503" s="7">
        <f t="shared" si="46"/>
        <v>0</v>
      </c>
      <c r="D1503" s="16">
        <f t="array" ref="D1503">IFERROR(INDEX(C$2:C1503,MATCH(2,1/(C$2:C1503&lt;&gt;0))),0)</f>
        <v>5</v>
      </c>
      <c r="E1503" s="16">
        <f t="shared" si="47"/>
        <v>0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22</v>
      </c>
    </row>
    <row r="1504" spans="1:7">
      <c r="A1504" s="5">
        <v>45733</v>
      </c>
      <c r="B1504" s="7">
        <v>4.4400000000000002E-2</v>
      </c>
      <c r="C1504" s="7">
        <f t="shared" si="46"/>
        <v>0</v>
      </c>
      <c r="D1504" s="16">
        <f t="array" ref="D1504">IFERROR(INDEX(C$2:C1504,MATCH(2,1/(C$2:C1504&lt;&gt;0))),0)</f>
        <v>5</v>
      </c>
      <c r="E1504" s="16">
        <f t="shared" si="47"/>
        <v>0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22</v>
      </c>
    </row>
    <row r="1505" spans="1:7">
      <c r="A1505" s="5">
        <v>45734</v>
      </c>
      <c r="B1505" s="7">
        <v>8.8900000000000007E-2</v>
      </c>
      <c r="C1505" s="7">
        <f t="shared" si="46"/>
        <v>0</v>
      </c>
      <c r="D1505" s="16">
        <f t="array" ref="D1505">IFERROR(INDEX(C$2:C1505,MATCH(2,1/(C$2:C1505&lt;&gt;0))),0)</f>
        <v>5</v>
      </c>
      <c r="E1505" s="16">
        <f t="shared" si="47"/>
        <v>0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22</v>
      </c>
    </row>
    <row r="1506" spans="1:7">
      <c r="A1506" s="5">
        <v>45735</v>
      </c>
      <c r="B1506" s="7">
        <v>0.17780000000000001</v>
      </c>
      <c r="C1506" s="7">
        <f t="shared" si="46"/>
        <v>0</v>
      </c>
      <c r="D1506" s="16">
        <f t="array" ref="D1506">IFERROR(INDEX(C$2:C1506,MATCH(2,1/(C$2:C1506&lt;&gt;0))),0)</f>
        <v>5</v>
      </c>
      <c r="E1506" s="16">
        <f t="shared" si="47"/>
        <v>0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22</v>
      </c>
    </row>
    <row r="1507" spans="1:7">
      <c r="A1507" s="5">
        <v>45736</v>
      </c>
      <c r="B1507" s="7">
        <v>8.8800000000000004E-2</v>
      </c>
      <c r="C1507" s="7">
        <f t="shared" si="46"/>
        <v>0</v>
      </c>
      <c r="D1507" s="16">
        <f t="array" ref="D1507">IFERROR(INDEX(C$2:C1507,MATCH(2,1/(C$2:C1507&lt;&gt;0))),0)</f>
        <v>5</v>
      </c>
      <c r="E1507" s="16">
        <f t="shared" si="47"/>
        <v>0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22</v>
      </c>
    </row>
    <row r="1508" spans="1:7">
      <c r="A1508" s="5">
        <v>45737</v>
      </c>
      <c r="B1508" s="7">
        <v>0.53310000000000002</v>
      </c>
      <c r="C1508" s="7">
        <f t="shared" si="46"/>
        <v>0</v>
      </c>
      <c r="D1508" s="16">
        <f t="array" ref="D1508">IFERROR(INDEX(C$2:C1508,MATCH(2,1/(C$2:C1508&lt;&gt;0))),0)</f>
        <v>5</v>
      </c>
      <c r="E1508" s="16">
        <f t="shared" si="47"/>
        <v>0</v>
      </c>
      <c r="F1508" s="16">
        <f>IF(AND(C1508&lt;&gt;0,SUM(C$1:$D1508)=SUM(C$1:$D1508)),ROW(),0)</f>
        <v>0</v>
      </c>
      <c r="G1508" s="16">
        <f t="array" ref="G1508">IF(ROW()-IFERROR(INDEX(F$2:F1508,MATCH(2,1/(F$2:F1508&lt;&gt;0))),0)&gt;22,22,ROW()-IFERROR(INDEX(F$2:F1508,MATCH(2,1/(F$2:F1508&lt;&gt;0))),0))</f>
        <v>22</v>
      </c>
    </row>
    <row r="1509" spans="1:7">
      <c r="A1509" s="5">
        <v>45740</v>
      </c>
      <c r="B1509" s="7">
        <v>0.79959999999999998</v>
      </c>
      <c r="C1509" s="7">
        <f t="shared" si="46"/>
        <v>0</v>
      </c>
      <c r="D1509" s="16">
        <f t="array" ref="D1509">IFERROR(INDEX(C$2:C1509,MATCH(2,1/(C$2:C1509&lt;&gt;0))),0)</f>
        <v>5</v>
      </c>
      <c r="E1509" s="16">
        <f t="shared" si="47"/>
        <v>0</v>
      </c>
      <c r="F1509" s="16">
        <f>IF(AND(C1509&lt;&gt;0,SUM(C$1:$D1509)=SUM(C$1:$D1509)),ROW(),0)</f>
        <v>0</v>
      </c>
      <c r="G1509" s="16">
        <f t="array" ref="G1509">IF(ROW()-IFERROR(INDEX(F$2:F1509,MATCH(2,1/(F$2:F1509&lt;&gt;0))),0)&gt;22,22,ROW()-IFERROR(INDEX(F$2:F1509,MATCH(2,1/(F$2:F1509&lt;&gt;0))),0))</f>
        <v>22</v>
      </c>
    </row>
    <row r="1510" spans="1:7">
      <c r="A1510" s="5">
        <v>45741</v>
      </c>
      <c r="B1510" s="7">
        <v>0.84409999999999996</v>
      </c>
      <c r="C1510" s="7">
        <f t="shared" si="46"/>
        <v>0</v>
      </c>
      <c r="D1510" s="16">
        <f t="array" ref="D1510">IFERROR(INDEX(C$2:C1510,MATCH(2,1/(C$2:C1510&lt;&gt;0))),0)</f>
        <v>5</v>
      </c>
      <c r="E1510" s="16">
        <f t="shared" si="47"/>
        <v>0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22</v>
      </c>
    </row>
    <row r="1511" spans="1:7">
      <c r="A1511" s="5">
        <v>45742</v>
      </c>
      <c r="B1511" s="7">
        <v>4.4400000000000002E-2</v>
      </c>
      <c r="C1511" s="7">
        <f t="shared" si="46"/>
        <v>0</v>
      </c>
      <c r="D1511" s="16">
        <f t="array" ref="D1511">IFERROR(INDEX(C$2:C1511,MATCH(2,1/(C$2:C1511&lt;&gt;0))),0)</f>
        <v>5</v>
      </c>
      <c r="E1511" s="16">
        <f t="shared" si="47"/>
        <v>0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22</v>
      </c>
    </row>
    <row r="1512" spans="1:7">
      <c r="A1512" s="5">
        <v>45743</v>
      </c>
      <c r="B1512" s="7">
        <v>0.53310000000000002</v>
      </c>
      <c r="C1512" s="7">
        <f t="shared" si="46"/>
        <v>0</v>
      </c>
      <c r="D1512" s="16">
        <f t="array" ref="D1512">IFERROR(INDEX(C$2:C1512,MATCH(2,1/(C$2:C1512&lt;&gt;0))),0)</f>
        <v>5</v>
      </c>
      <c r="E1512" s="16">
        <f t="shared" si="47"/>
        <v>0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22</v>
      </c>
    </row>
    <row r="1513" spans="1:7">
      <c r="A1513" s="5">
        <v>45744</v>
      </c>
      <c r="B1513" s="7">
        <v>0.57750000000000001</v>
      </c>
      <c r="C1513" s="7">
        <f t="shared" si="46"/>
        <v>0</v>
      </c>
      <c r="D1513" s="16">
        <f t="array" ref="D1513">IFERROR(INDEX(C$2:C1513,MATCH(2,1/(C$2:C1513&lt;&gt;0))),0)</f>
        <v>5</v>
      </c>
      <c r="E1513" s="16">
        <f t="shared" si="47"/>
        <v>0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22</v>
      </c>
    </row>
    <row r="1514" spans="1:7">
      <c r="A1514" s="5">
        <v>45747</v>
      </c>
      <c r="B1514" s="7">
        <v>0.62190000000000001</v>
      </c>
      <c r="C1514" s="7">
        <f t="shared" si="46"/>
        <v>0</v>
      </c>
      <c r="D1514" s="16">
        <f t="array" ref="D1514">IFERROR(INDEX(C$2:C1514,MATCH(2,1/(C$2:C1514&lt;&gt;0))),0)</f>
        <v>5</v>
      </c>
      <c r="E1514" s="16">
        <f t="shared" si="47"/>
        <v>0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22</v>
      </c>
    </row>
    <row r="1515" spans="1:7">
      <c r="A1515" s="5">
        <v>45748</v>
      </c>
      <c r="B1515" s="7">
        <v>0.1333</v>
      </c>
      <c r="C1515" s="7">
        <f t="shared" si="46"/>
        <v>0</v>
      </c>
      <c r="D1515" s="16">
        <f t="array" ref="D1515">IFERROR(INDEX(C$2:C1515,MATCH(2,1/(C$2:C1515&lt;&gt;0))),0)</f>
        <v>5</v>
      </c>
      <c r="E1515" s="16">
        <f t="shared" si="47"/>
        <v>0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22</v>
      </c>
    </row>
    <row r="1516" spans="1:7">
      <c r="A1516" s="5">
        <v>45749</v>
      </c>
      <c r="B1516" s="7">
        <v>0.26650000000000001</v>
      </c>
      <c r="C1516" s="7">
        <f t="shared" si="46"/>
        <v>0</v>
      </c>
      <c r="D1516" s="16">
        <f t="array" ref="D1516">IFERROR(INDEX(C$2:C1516,MATCH(2,1/(C$2:C1516&lt;&gt;0))),0)</f>
        <v>5</v>
      </c>
      <c r="E1516" s="16">
        <f t="shared" si="47"/>
        <v>0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22</v>
      </c>
    </row>
    <row r="1517" spans="1:7">
      <c r="A1517" s="5">
        <v>45750</v>
      </c>
      <c r="B1517" s="7">
        <v>0.57750000000000001</v>
      </c>
      <c r="C1517" s="7">
        <f t="shared" si="46"/>
        <v>0</v>
      </c>
      <c r="D1517" s="16">
        <f t="array" ref="D1517">IFERROR(INDEX(C$2:C1517,MATCH(2,1/(C$2:C1517&lt;&gt;0))),0)</f>
        <v>5</v>
      </c>
      <c r="E1517" s="16">
        <f t="shared" si="47"/>
        <v>0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22</v>
      </c>
    </row>
    <row r="1518" spans="1:7">
      <c r="A1518" s="5">
        <v>45754</v>
      </c>
      <c r="B1518" s="7">
        <v>56.197200000000002</v>
      </c>
      <c r="C1518" s="7">
        <f t="shared" si="46"/>
        <v>5</v>
      </c>
      <c r="D1518" s="16">
        <f t="array" ref="D1518">IFERROR(INDEX(C$2:C1518,MATCH(2,1/(C$2:C1518&lt;&gt;0))),0)</f>
        <v>5</v>
      </c>
      <c r="E1518" s="16">
        <f t="shared" si="47"/>
        <v>5</v>
      </c>
      <c r="F1518" s="16">
        <f>IF(AND(C1518&lt;&gt;0,SUM(C$1:$D1518)=SUM(C$1:$D1518)),ROW(),0)</f>
        <v>1518</v>
      </c>
      <c r="G1518" s="16">
        <f t="array" ref="G1518">IF(ROW()-IFERROR(INDEX(F$2:F1518,MATCH(2,1/(F$2:F1518&lt;&gt;0))),0)&gt;22,22,ROW()-IFERROR(INDEX(F$2:F1518,MATCH(2,1/(F$2:F1518&lt;&gt;0))),0))</f>
        <v>0</v>
      </c>
    </row>
    <row r="1519" spans="1:7">
      <c r="A1519" s="5">
        <v>45755</v>
      </c>
      <c r="B1519" s="7">
        <v>2.8431999999999999</v>
      </c>
      <c r="C1519" s="7">
        <f t="shared" si="46"/>
        <v>0</v>
      </c>
      <c r="D1519" s="16">
        <f t="array" ref="D1519">IFERROR(INDEX(C$2:C1519,MATCH(2,1/(C$2:C1519&lt;&gt;0))),0)</f>
        <v>5</v>
      </c>
      <c r="E1519" s="16">
        <f t="shared" si="47"/>
        <v>4.7727272727272725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1</v>
      </c>
    </row>
    <row r="1520" spans="1:7">
      <c r="A1520" s="5">
        <v>45756</v>
      </c>
      <c r="B1520" s="7">
        <v>0.1333</v>
      </c>
      <c r="C1520" s="7">
        <f t="shared" si="46"/>
        <v>0</v>
      </c>
      <c r="D1520" s="16">
        <f t="array" ref="D1520">IFERROR(INDEX(C$2:C1520,MATCH(2,1/(C$2:C1520&lt;&gt;0))),0)</f>
        <v>5</v>
      </c>
      <c r="E1520" s="16">
        <f t="shared" si="47"/>
        <v>4.5454545454545459</v>
      </c>
      <c r="F1520" s="16">
        <f>IF(AND(C1520&lt;&gt;0,SUM(C$1:$D1520)=SUM(C$1:$D1520)),ROW(),0)</f>
        <v>0</v>
      </c>
      <c r="G1520" s="16">
        <f t="array" ref="G1520">IF(ROW()-IFERROR(INDEX(F$2:F1520,MATCH(2,1/(F$2:F1520&lt;&gt;0))),0)&gt;22,22,ROW()-IFERROR(INDEX(F$2:F1520,MATCH(2,1/(F$2:F1520&lt;&gt;0))),0))</f>
        <v>2</v>
      </c>
    </row>
    <row r="1521" spans="1:7">
      <c r="A1521" s="5">
        <v>45757</v>
      </c>
      <c r="B1521" s="7">
        <v>4.4400000000000002E-2</v>
      </c>
      <c r="C1521" s="7">
        <f t="shared" si="46"/>
        <v>0</v>
      </c>
      <c r="D1521" s="16">
        <f t="array" ref="D1521">IFERROR(INDEX(C$2:C1521,MATCH(2,1/(C$2:C1521&lt;&gt;0))),0)</f>
        <v>5</v>
      </c>
      <c r="E1521" s="16">
        <f t="shared" si="47"/>
        <v>4.3181818181818183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3</v>
      </c>
    </row>
    <row r="1522" spans="1:7">
      <c r="A1522" s="5">
        <v>45758</v>
      </c>
      <c r="B1522" s="7">
        <v>0.222</v>
      </c>
      <c r="C1522" s="7">
        <f t="shared" si="46"/>
        <v>0</v>
      </c>
      <c r="D1522" s="16">
        <f t="array" ref="D1522">IFERROR(INDEX(C$2:C1522,MATCH(2,1/(C$2:C1522&lt;&gt;0))),0)</f>
        <v>5</v>
      </c>
      <c r="E1522" s="16">
        <f t="shared" si="47"/>
        <v>4.0909090909090908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4</v>
      </c>
    </row>
    <row r="1523" spans="1:7">
      <c r="A1523" s="5">
        <v>45761</v>
      </c>
      <c r="B1523" s="7">
        <v>0</v>
      </c>
      <c r="C1523" s="7">
        <f t="shared" si="46"/>
        <v>0</v>
      </c>
      <c r="D1523" s="16">
        <f t="array" ref="D1523">IFERROR(INDEX(C$2:C1523,MATCH(2,1/(C$2:C1523&lt;&gt;0))),0)</f>
        <v>5</v>
      </c>
      <c r="E1523" s="16">
        <f t="shared" si="47"/>
        <v>3.8636363636363633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5</v>
      </c>
    </row>
    <row r="1524" spans="1:7">
      <c r="A1524" s="5">
        <v>45762</v>
      </c>
      <c r="B1524" s="7">
        <v>0.1779</v>
      </c>
      <c r="C1524" s="7">
        <f t="shared" si="46"/>
        <v>0</v>
      </c>
      <c r="D1524" s="16">
        <f t="array" ref="D1524">IFERROR(INDEX(C$2:C1524,MATCH(2,1/(C$2:C1524&lt;&gt;0))),0)</f>
        <v>5</v>
      </c>
      <c r="E1524" s="16">
        <f t="shared" si="47"/>
        <v>3.6363636363636367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6</v>
      </c>
    </row>
    <row r="1525" spans="1:7">
      <c r="A1525" s="5">
        <v>45763</v>
      </c>
      <c r="B1525" s="7">
        <v>8.8900000000000007E-2</v>
      </c>
      <c r="C1525" s="7">
        <f t="shared" si="46"/>
        <v>0</v>
      </c>
      <c r="D1525" s="16">
        <f t="array" ref="D1525">IFERROR(INDEX(C$2:C1525,MATCH(2,1/(C$2:C1525&lt;&gt;0))),0)</f>
        <v>5</v>
      </c>
      <c r="E1525" s="16">
        <f t="shared" si="47"/>
        <v>3.4090909090909092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7</v>
      </c>
    </row>
    <row r="1526" spans="1:7">
      <c r="A1526" s="5">
        <v>45764</v>
      </c>
      <c r="B1526" s="7">
        <v>8.8900000000000007E-2</v>
      </c>
      <c r="C1526" s="7">
        <f t="shared" si="46"/>
        <v>0</v>
      </c>
      <c r="D1526" s="16">
        <f t="array" ref="D1526">IFERROR(INDEX(C$2:C1526,MATCH(2,1/(C$2:C1526&lt;&gt;0))),0)</f>
        <v>5</v>
      </c>
      <c r="E1526" s="16">
        <f t="shared" si="47"/>
        <v>3.1818181818181817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8</v>
      </c>
    </row>
    <row r="1527" spans="1:7">
      <c r="A1527" s="5">
        <v>45765</v>
      </c>
      <c r="B1527" s="7">
        <v>0.2223</v>
      </c>
      <c r="C1527" s="7">
        <f t="shared" si="46"/>
        <v>0</v>
      </c>
      <c r="D1527" s="16">
        <f t="array" ref="D1527">IFERROR(INDEX(C$2:C1527,MATCH(2,1/(C$2:C1527&lt;&gt;0))),0)</f>
        <v>5</v>
      </c>
      <c r="E1527" s="16">
        <f t="shared" si="47"/>
        <v>2.9545454545454546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9</v>
      </c>
    </row>
    <row r="1528" spans="1:7">
      <c r="A1528" s="5">
        <v>45768</v>
      </c>
      <c r="B1528" s="7">
        <v>0.22239999999999999</v>
      </c>
      <c r="C1528" s="7">
        <f t="shared" si="46"/>
        <v>0</v>
      </c>
      <c r="D1528" s="16">
        <f t="array" ref="D1528">IFERROR(INDEX(C$2:C1528,MATCH(2,1/(C$2:C1528&lt;&gt;0))),0)</f>
        <v>5</v>
      </c>
      <c r="E1528" s="16">
        <f t="shared" si="47"/>
        <v>2.7272727272727271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10</v>
      </c>
    </row>
    <row r="1529" spans="1:7">
      <c r="A1529" s="5">
        <v>45769</v>
      </c>
      <c r="B1529" s="7">
        <v>0.31140000000000001</v>
      </c>
      <c r="C1529" s="7">
        <f t="shared" si="46"/>
        <v>0</v>
      </c>
      <c r="D1529" s="16">
        <f t="array" ref="D1529">IFERROR(INDEX(C$2:C1529,MATCH(2,1/(C$2:C1529&lt;&gt;0))),0)</f>
        <v>5</v>
      </c>
      <c r="E1529" s="16">
        <f t="shared" si="47"/>
        <v>2.5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11</v>
      </c>
    </row>
    <row r="1530" spans="1:7">
      <c r="A1530" s="5">
        <v>45770</v>
      </c>
      <c r="B1530" s="7">
        <v>0.62280000000000002</v>
      </c>
      <c r="C1530" s="7">
        <f t="shared" si="46"/>
        <v>0</v>
      </c>
      <c r="D1530" s="16">
        <f t="array" ref="D1530">IFERROR(INDEX(C$2:C1530,MATCH(2,1/(C$2:C1530&lt;&gt;0))),0)</f>
        <v>5</v>
      </c>
      <c r="E1530" s="16">
        <f t="shared" si="47"/>
        <v>2.2727272727272729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12</v>
      </c>
    </row>
    <row r="1531" spans="1:7">
      <c r="A1531" s="5">
        <v>45771</v>
      </c>
      <c r="B1531" s="7">
        <v>0.31140000000000001</v>
      </c>
      <c r="C1531" s="7">
        <f t="shared" si="46"/>
        <v>0</v>
      </c>
      <c r="D1531" s="16">
        <f t="array" ref="D1531">IFERROR(INDEX(C$2:C1531,MATCH(2,1/(C$2:C1531&lt;&gt;0))),0)</f>
        <v>5</v>
      </c>
      <c r="E1531" s="16">
        <f t="shared" si="47"/>
        <v>2.0454545454545454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13</v>
      </c>
    </row>
    <row r="1532" spans="1:7">
      <c r="A1532" s="5">
        <v>45772</v>
      </c>
      <c r="B1532" s="7">
        <v>0.44479999999999997</v>
      </c>
      <c r="C1532" s="7">
        <f t="shared" si="46"/>
        <v>0</v>
      </c>
      <c r="D1532" s="16">
        <f t="array" ref="D1532">IFERROR(INDEX(C$2:C1532,MATCH(2,1/(C$2:C1532&lt;&gt;0))),0)</f>
        <v>5</v>
      </c>
      <c r="E1532" s="16">
        <f t="shared" si="47"/>
        <v>1.8181818181818183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14</v>
      </c>
    </row>
    <row r="1533" spans="1:7">
      <c r="A1533" s="5">
        <v>45775</v>
      </c>
      <c r="B1533" s="7">
        <v>0.80069999999999997</v>
      </c>
      <c r="C1533" s="7">
        <f t="shared" si="46"/>
        <v>0</v>
      </c>
      <c r="D1533" s="16">
        <f t="array" ref="D1533">IFERROR(INDEX(C$2:C1533,MATCH(2,1/(C$2:C1533&lt;&gt;0))),0)</f>
        <v>5</v>
      </c>
      <c r="E1533" s="16">
        <f t="shared" si="47"/>
        <v>1.5909090909090908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15</v>
      </c>
    </row>
    <row r="1534" spans="1:7">
      <c r="A1534" s="5">
        <v>45776</v>
      </c>
      <c r="B1534" s="7">
        <v>0.84519999999999995</v>
      </c>
      <c r="C1534" s="7">
        <f t="shared" si="46"/>
        <v>0</v>
      </c>
      <c r="D1534" s="16">
        <f t="array" ref="D1534">IFERROR(INDEX(C$2:C1534,MATCH(2,1/(C$2:C1534&lt;&gt;0))),0)</f>
        <v>5</v>
      </c>
      <c r="E1534" s="16">
        <f t="shared" si="47"/>
        <v>1.3636363636363638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16</v>
      </c>
    </row>
    <row r="1535" spans="1:7">
      <c r="A1535" s="5">
        <v>45777</v>
      </c>
      <c r="B1535" s="7">
        <v>0.75619999999999998</v>
      </c>
      <c r="C1535" s="7">
        <f t="shared" si="46"/>
        <v>0</v>
      </c>
      <c r="D1535" s="16">
        <f t="array" ref="D1535">IFERROR(INDEX(C$2:C1535,MATCH(2,1/(C$2:C1535&lt;&gt;0))),0)</f>
        <v>5</v>
      </c>
      <c r="E1535" s="16">
        <f t="shared" si="47"/>
        <v>1.1363636363636362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17</v>
      </c>
    </row>
    <row r="1536" spans="1:7">
      <c r="A1536" s="5">
        <v>45783</v>
      </c>
      <c r="B1536" s="7">
        <v>0.7117</v>
      </c>
      <c r="C1536" s="7">
        <f t="shared" si="46"/>
        <v>0</v>
      </c>
      <c r="D1536" s="16">
        <f t="array" ref="D1536">IFERROR(INDEX(C$2:C1536,MATCH(2,1/(C$2:C1536&lt;&gt;0))),0)</f>
        <v>5</v>
      </c>
      <c r="E1536" s="16">
        <f t="shared" si="47"/>
        <v>0.90909090909090917</v>
      </c>
      <c r="F1536" s="16">
        <f>IF(AND(C1536&lt;&gt;0,SUM(C$1:$D1536)=SUM(C$1:$D1536)),ROW(),0)</f>
        <v>0</v>
      </c>
      <c r="G1536" s="16">
        <f t="array" ref="G1536">IF(ROW()-IFERROR(INDEX(F$2:F1536,MATCH(2,1/(F$2:F1536&lt;&gt;0))),0)&gt;22,22,ROW()-IFERROR(INDEX(F$2:F1536,MATCH(2,1/(F$2:F1536&lt;&gt;0))),0))</f>
        <v>18</v>
      </c>
    </row>
    <row r="1537" spans="1:7">
      <c r="A1537" s="5">
        <v>45784</v>
      </c>
      <c r="B1537" s="7">
        <v>0.40039999999999998</v>
      </c>
      <c r="C1537" s="7">
        <f t="shared" si="46"/>
        <v>0</v>
      </c>
      <c r="D1537" s="16">
        <f t="array" ref="D1537">IFERROR(INDEX(C$2:C1537,MATCH(2,1/(C$2:C1537&lt;&gt;0))),0)</f>
        <v>5</v>
      </c>
      <c r="E1537" s="16">
        <f t="shared" si="47"/>
        <v>0.68181818181818166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19</v>
      </c>
    </row>
    <row r="1538" spans="1:7">
      <c r="A1538" s="5">
        <v>45785</v>
      </c>
      <c r="B1538" s="7">
        <v>0.31140000000000001</v>
      </c>
      <c r="C1538" s="7">
        <f t="shared" si="46"/>
        <v>0</v>
      </c>
      <c r="D1538" s="16">
        <f t="array" ref="D1538">IFERROR(INDEX(C$2:C1538,MATCH(2,1/(C$2:C1538&lt;&gt;0))),0)</f>
        <v>5</v>
      </c>
      <c r="E1538" s="16">
        <f t="shared" si="47"/>
        <v>0.45454545454545414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20</v>
      </c>
    </row>
    <row r="1539" spans="1:7">
      <c r="A1539" s="5">
        <v>45786</v>
      </c>
      <c r="B1539" s="7">
        <v>0.1779</v>
      </c>
      <c r="C1539" s="7">
        <f t="shared" ref="C1539:C1583" si="48">IF(B1539&gt;10,5,0)</f>
        <v>0</v>
      </c>
      <c r="D1539" s="16">
        <f t="array" ref="D1539">IFERROR(INDEX(C$2:C1539,MATCH(2,1/(C$2:C1539&lt;&gt;0))),0)</f>
        <v>5</v>
      </c>
      <c r="E1539" s="16">
        <f t="shared" ref="E1539:E1583" si="49">IF(D1539=0,0,IF(D1539&lt;0,-1*(ABS(D1539)-G1539*ABS(D1539)/22),D1539-G1539*D1539/22))</f>
        <v>0.22727272727272751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21</v>
      </c>
    </row>
    <row r="1540" spans="1:7">
      <c r="A1540" s="5">
        <v>45789</v>
      </c>
      <c r="B1540" s="7">
        <v>4.48E-2</v>
      </c>
      <c r="C1540" s="7">
        <f t="shared" si="48"/>
        <v>0</v>
      </c>
      <c r="D1540" s="16">
        <f t="array" ref="D1540">IFERROR(INDEX(C$2:C1540,MATCH(2,1/(C$2:C1540&lt;&gt;0))),0)</f>
        <v>5</v>
      </c>
      <c r="E1540" s="16">
        <f t="shared" si="49"/>
        <v>0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22</v>
      </c>
    </row>
    <row r="1541" spans="1:7">
      <c r="A1541" s="5">
        <v>45790</v>
      </c>
      <c r="B1541" s="7">
        <v>8.9599999999999999E-2</v>
      </c>
      <c r="C1541" s="7">
        <f t="shared" si="48"/>
        <v>0</v>
      </c>
      <c r="D1541" s="16">
        <f t="array" ref="D1541">IFERROR(INDEX(C$2:C1541,MATCH(2,1/(C$2:C1541&lt;&gt;0))),0)</f>
        <v>5</v>
      </c>
      <c r="E1541" s="16">
        <f t="shared" si="49"/>
        <v>0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22</v>
      </c>
    </row>
    <row r="1542" spans="1:7">
      <c r="A1542" s="5">
        <v>45791</v>
      </c>
      <c r="B1542" s="7">
        <v>0.13439999999999999</v>
      </c>
      <c r="C1542" s="7">
        <f t="shared" si="48"/>
        <v>0</v>
      </c>
      <c r="D1542" s="16">
        <f t="array" ref="D1542">IFERROR(INDEX(C$2:C1542,MATCH(2,1/(C$2:C1542&lt;&gt;0))),0)</f>
        <v>5</v>
      </c>
      <c r="E1542" s="16">
        <f t="shared" si="49"/>
        <v>0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22</v>
      </c>
    </row>
    <row r="1543" spans="1:7">
      <c r="A1543" s="5">
        <v>45792</v>
      </c>
      <c r="B1543" s="7">
        <v>8.9599999999999999E-2</v>
      </c>
      <c r="C1543" s="7">
        <f t="shared" si="48"/>
        <v>0</v>
      </c>
      <c r="D1543" s="16">
        <f t="array" ref="D1543">IFERROR(INDEX(C$2:C1543,MATCH(2,1/(C$2:C1543&lt;&gt;0))),0)</f>
        <v>5</v>
      </c>
      <c r="E1543" s="16">
        <f t="shared" si="49"/>
        <v>0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22</v>
      </c>
    </row>
    <row r="1544" spans="1:7">
      <c r="A1544" s="5">
        <v>45793</v>
      </c>
      <c r="B1544" s="7">
        <v>0.13439999999999999</v>
      </c>
      <c r="C1544" s="7">
        <f t="shared" si="48"/>
        <v>0</v>
      </c>
      <c r="D1544" s="16">
        <f t="array" ref="D1544">IFERROR(INDEX(C$2:C1544,MATCH(2,1/(C$2:C1544&lt;&gt;0))),0)</f>
        <v>5</v>
      </c>
      <c r="E1544" s="16">
        <f t="shared" si="49"/>
        <v>0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22</v>
      </c>
    </row>
    <row r="1545" spans="1:7">
      <c r="A1545" s="5">
        <v>45796</v>
      </c>
      <c r="B1545" s="7">
        <v>4.48E-2</v>
      </c>
      <c r="C1545" s="7">
        <f t="shared" si="48"/>
        <v>0</v>
      </c>
      <c r="D1545" s="16">
        <f t="array" ref="D1545">IFERROR(INDEX(C$2:C1545,MATCH(2,1/(C$2:C1545&lt;&gt;0))),0)</f>
        <v>5</v>
      </c>
      <c r="E1545" s="16">
        <f t="shared" si="49"/>
        <v>0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22</v>
      </c>
    </row>
    <row r="1546" spans="1:7">
      <c r="A1546" s="5">
        <v>45797</v>
      </c>
      <c r="B1546" s="7">
        <v>0.1792</v>
      </c>
      <c r="C1546" s="7">
        <f t="shared" si="48"/>
        <v>0</v>
      </c>
      <c r="D1546" s="16">
        <f t="array" ref="D1546">IFERROR(INDEX(C$2:C1546,MATCH(2,1/(C$2:C1546&lt;&gt;0))),0)</f>
        <v>5</v>
      </c>
      <c r="E1546" s="16">
        <f t="shared" si="49"/>
        <v>0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22</v>
      </c>
    </row>
    <row r="1547" spans="1:7">
      <c r="A1547" s="5">
        <v>45798</v>
      </c>
      <c r="B1547" s="7">
        <v>4.48E-2</v>
      </c>
      <c r="C1547" s="7">
        <f t="shared" si="48"/>
        <v>0</v>
      </c>
      <c r="D1547" s="16">
        <f t="array" ref="D1547">IFERROR(INDEX(C$2:C1547,MATCH(2,1/(C$2:C1547&lt;&gt;0))),0)</f>
        <v>5</v>
      </c>
      <c r="E1547" s="16">
        <f t="shared" si="49"/>
        <v>0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22</v>
      </c>
    </row>
    <row r="1548" spans="1:7">
      <c r="A1548" s="5">
        <v>45799</v>
      </c>
      <c r="B1548" s="7">
        <v>0.31359999999999999</v>
      </c>
      <c r="C1548" s="7">
        <f t="shared" si="48"/>
        <v>0</v>
      </c>
      <c r="D1548" s="16">
        <f t="array" ref="D1548">IFERROR(INDEX(C$2:C1548,MATCH(2,1/(C$2:C1548&lt;&gt;0))),0)</f>
        <v>5</v>
      </c>
      <c r="E1548" s="16">
        <f t="shared" si="49"/>
        <v>0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22</v>
      </c>
    </row>
    <row r="1549" spans="1:7">
      <c r="A1549" s="5">
        <v>45800</v>
      </c>
      <c r="B1549" s="7">
        <v>0.3584</v>
      </c>
      <c r="C1549" s="7">
        <f t="shared" si="48"/>
        <v>0</v>
      </c>
      <c r="D1549" s="16">
        <f t="array" ref="D1549">IFERROR(INDEX(C$2:C1549,MATCH(2,1/(C$2:C1549&lt;&gt;0))),0)</f>
        <v>5</v>
      </c>
      <c r="E1549" s="16">
        <f t="shared" si="49"/>
        <v>0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22</v>
      </c>
    </row>
    <row r="1550" spans="1:7">
      <c r="A1550" s="5">
        <v>45803</v>
      </c>
      <c r="B1550" s="7">
        <v>0</v>
      </c>
      <c r="C1550" s="7">
        <f t="shared" si="48"/>
        <v>0</v>
      </c>
      <c r="D1550" s="16">
        <f t="array" ref="D1550">IFERROR(INDEX(C$2:C1550,MATCH(2,1/(C$2:C1550&lt;&gt;0))),0)</f>
        <v>5</v>
      </c>
      <c r="E1550" s="16">
        <f t="shared" si="49"/>
        <v>0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22</v>
      </c>
    </row>
    <row r="1551" spans="1:7">
      <c r="A1551" s="5">
        <v>45804</v>
      </c>
      <c r="B1551" s="7">
        <v>0</v>
      </c>
      <c r="C1551" s="7">
        <f t="shared" si="48"/>
        <v>0</v>
      </c>
      <c r="D1551" s="16">
        <f t="array" ref="D1551">IFERROR(INDEX(C$2:C1551,MATCH(2,1/(C$2:C1551&lt;&gt;0))),0)</f>
        <v>5</v>
      </c>
      <c r="E1551" s="16">
        <f t="shared" si="49"/>
        <v>0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22</v>
      </c>
    </row>
    <row r="1552" spans="1:7">
      <c r="A1552" s="5">
        <v>45805</v>
      </c>
      <c r="B1552" s="7">
        <v>8.9599999999999999E-2</v>
      </c>
      <c r="C1552" s="7">
        <f t="shared" si="48"/>
        <v>0</v>
      </c>
      <c r="D1552" s="16">
        <f t="array" ref="D1552">IFERROR(INDEX(C$2:C1552,MATCH(2,1/(C$2:C1552&lt;&gt;0))),0)</f>
        <v>5</v>
      </c>
      <c r="E1552" s="16">
        <f t="shared" si="49"/>
        <v>0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22</v>
      </c>
    </row>
    <row r="1553" spans="1:7">
      <c r="A1553" s="5">
        <v>45806</v>
      </c>
      <c r="B1553" s="7">
        <v>0.224</v>
      </c>
      <c r="C1553" s="7">
        <f t="shared" si="48"/>
        <v>0</v>
      </c>
      <c r="D1553" s="16">
        <f t="array" ref="D1553">IFERROR(INDEX(C$2:C1553,MATCH(2,1/(C$2:C1553&lt;&gt;0))),0)</f>
        <v>5</v>
      </c>
      <c r="E1553" s="16">
        <f t="shared" si="49"/>
        <v>0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22</v>
      </c>
    </row>
    <row r="1554" spans="1:7">
      <c r="A1554" s="5">
        <v>45807</v>
      </c>
      <c r="B1554" s="7">
        <v>0.49280000000000002</v>
      </c>
      <c r="C1554" s="7">
        <f t="shared" si="48"/>
        <v>0</v>
      </c>
      <c r="D1554" s="16">
        <f t="array" ref="D1554">IFERROR(INDEX(C$2:C1554,MATCH(2,1/(C$2:C1554&lt;&gt;0))),0)</f>
        <v>5</v>
      </c>
      <c r="E1554" s="16">
        <f t="shared" si="49"/>
        <v>0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22</v>
      </c>
    </row>
    <row r="1555" spans="1:7">
      <c r="A1555" s="5">
        <v>45811</v>
      </c>
      <c r="B1555" s="7">
        <v>0.13439999999999999</v>
      </c>
      <c r="C1555" s="7">
        <f t="shared" si="48"/>
        <v>0</v>
      </c>
      <c r="D1555" s="16">
        <f t="array" ref="D1555">IFERROR(INDEX(C$2:C1555,MATCH(2,1/(C$2:C1555&lt;&gt;0))),0)</f>
        <v>5</v>
      </c>
      <c r="E1555" s="16">
        <f t="shared" si="49"/>
        <v>0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22</v>
      </c>
    </row>
    <row r="1556" spans="1:7">
      <c r="A1556" s="5">
        <v>45812</v>
      </c>
      <c r="B1556" s="7">
        <v>4.48E-2</v>
      </c>
      <c r="C1556" s="7">
        <f t="shared" si="48"/>
        <v>0</v>
      </c>
      <c r="D1556" s="16">
        <f t="array" ref="D1556">IFERROR(INDEX(C$2:C1556,MATCH(2,1/(C$2:C1556&lt;&gt;0))),0)</f>
        <v>5</v>
      </c>
      <c r="E1556" s="16">
        <f t="shared" si="49"/>
        <v>0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22</v>
      </c>
    </row>
    <row r="1557" spans="1:7">
      <c r="A1557" s="5">
        <v>45813</v>
      </c>
      <c r="B1557" s="7">
        <v>0.1792</v>
      </c>
      <c r="C1557" s="7">
        <f t="shared" si="48"/>
        <v>0</v>
      </c>
      <c r="D1557" s="16">
        <f t="array" ref="D1557">IFERROR(INDEX(C$2:C1557,MATCH(2,1/(C$2:C1557&lt;&gt;0))),0)</f>
        <v>5</v>
      </c>
      <c r="E1557" s="16">
        <f t="shared" si="49"/>
        <v>0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22</v>
      </c>
    </row>
    <row r="1558" spans="1:7">
      <c r="A1558" s="5">
        <v>45814</v>
      </c>
      <c r="B1558" s="7">
        <v>0.13439999999999999</v>
      </c>
      <c r="C1558" s="7">
        <f t="shared" si="48"/>
        <v>0</v>
      </c>
      <c r="D1558" s="16">
        <f t="array" ref="D1558">IFERROR(INDEX(C$2:C1558,MATCH(2,1/(C$2:C1558&lt;&gt;0))),0)</f>
        <v>5</v>
      </c>
      <c r="E1558" s="16">
        <f t="shared" si="49"/>
        <v>0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22</v>
      </c>
    </row>
    <row r="1559" spans="1:7">
      <c r="A1559" s="5">
        <v>45817</v>
      </c>
      <c r="B1559" s="7">
        <v>4.48E-2</v>
      </c>
      <c r="C1559" s="7">
        <f t="shared" si="48"/>
        <v>0</v>
      </c>
      <c r="D1559" s="16">
        <f t="array" ref="D1559">IFERROR(INDEX(C$2:C1559,MATCH(2,1/(C$2:C1559&lt;&gt;0))),0)</f>
        <v>5</v>
      </c>
      <c r="E1559" s="16">
        <f t="shared" si="49"/>
        <v>0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22</v>
      </c>
    </row>
    <row r="1560" spans="1:7">
      <c r="A1560" s="5">
        <v>45818</v>
      </c>
      <c r="B1560" s="7">
        <v>4.48E-2</v>
      </c>
      <c r="C1560" s="7">
        <f t="shared" si="48"/>
        <v>0</v>
      </c>
      <c r="D1560" s="16">
        <f t="array" ref="D1560">IFERROR(INDEX(C$2:C1560,MATCH(2,1/(C$2:C1560&lt;&gt;0))),0)</f>
        <v>5</v>
      </c>
      <c r="E1560" s="16">
        <f t="shared" si="49"/>
        <v>0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22</v>
      </c>
    </row>
    <row r="1561" spans="1:7">
      <c r="A1561" s="5">
        <v>45819</v>
      </c>
      <c r="B1561" s="7">
        <v>0.13439999999999999</v>
      </c>
      <c r="C1561" s="7">
        <f t="shared" si="48"/>
        <v>0</v>
      </c>
      <c r="D1561" s="16">
        <f t="array" ref="D1561">IFERROR(INDEX(C$2:C1561,MATCH(2,1/(C$2:C1561&lt;&gt;0))),0)</f>
        <v>5</v>
      </c>
      <c r="E1561" s="16">
        <f t="shared" si="49"/>
        <v>0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22</v>
      </c>
    </row>
    <row r="1562" spans="1:7">
      <c r="A1562" s="5">
        <v>45820</v>
      </c>
      <c r="B1562" s="7">
        <v>0.1343</v>
      </c>
      <c r="C1562" s="7">
        <f t="shared" si="48"/>
        <v>0</v>
      </c>
      <c r="D1562" s="16">
        <f t="array" ref="D1562">IFERROR(INDEX(C$2:C1562,MATCH(2,1/(C$2:C1562&lt;&gt;0))),0)</f>
        <v>5</v>
      </c>
      <c r="E1562" s="16">
        <f t="shared" si="49"/>
        <v>0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22</v>
      </c>
    </row>
    <row r="1563" spans="1:7">
      <c r="A1563" s="5">
        <v>45821</v>
      </c>
      <c r="B1563" s="7">
        <v>0.3135</v>
      </c>
      <c r="C1563" s="7">
        <f t="shared" si="48"/>
        <v>0</v>
      </c>
      <c r="D1563" s="16">
        <f t="array" ref="D1563">IFERROR(INDEX(C$2:C1563,MATCH(2,1/(C$2:C1563&lt;&gt;0))),0)</f>
        <v>5</v>
      </c>
      <c r="E1563" s="16">
        <f t="shared" si="49"/>
        <v>0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22</v>
      </c>
    </row>
    <row r="1564" spans="1:7">
      <c r="A1564" s="5">
        <v>45824</v>
      </c>
      <c r="B1564" s="7">
        <v>8.9800000000000005E-2</v>
      </c>
      <c r="C1564" s="7">
        <f t="shared" si="48"/>
        <v>0</v>
      </c>
      <c r="D1564" s="16">
        <f t="array" ref="D1564">IFERROR(INDEX(C$2:C1564,MATCH(2,1/(C$2:C1564&lt;&gt;0))),0)</f>
        <v>5</v>
      </c>
      <c r="E1564" s="16">
        <f t="shared" si="49"/>
        <v>0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22</v>
      </c>
    </row>
    <row r="1565" spans="1:7">
      <c r="A1565" s="5">
        <v>45825</v>
      </c>
      <c r="B1565" s="7">
        <v>0.17960000000000001</v>
      </c>
      <c r="C1565" s="7">
        <f t="shared" si="48"/>
        <v>0</v>
      </c>
      <c r="D1565" s="16">
        <f t="array" ref="D1565">IFERROR(INDEX(C$2:C1565,MATCH(2,1/(C$2:C1565&lt;&gt;0))),0)</f>
        <v>5</v>
      </c>
      <c r="E1565" s="16">
        <f t="shared" si="49"/>
        <v>0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22</v>
      </c>
    </row>
    <row r="1566" spans="1:7">
      <c r="A1566" s="5">
        <v>45826</v>
      </c>
      <c r="B1566" s="7">
        <v>0.26939999999999997</v>
      </c>
      <c r="C1566" s="7">
        <f t="shared" si="48"/>
        <v>0</v>
      </c>
      <c r="D1566" s="16">
        <f t="array" ref="D1566">IFERROR(INDEX(C$2:C1566,MATCH(2,1/(C$2:C1566&lt;&gt;0))),0)</f>
        <v>5</v>
      </c>
      <c r="E1566" s="16">
        <f t="shared" si="49"/>
        <v>0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22</v>
      </c>
    </row>
    <row r="1567" spans="1:7">
      <c r="A1567" s="5">
        <v>45827</v>
      </c>
      <c r="B1567" s="7">
        <v>0.31430000000000002</v>
      </c>
      <c r="C1567" s="7">
        <f t="shared" si="48"/>
        <v>0</v>
      </c>
      <c r="D1567" s="16">
        <f t="array" ref="D1567">IFERROR(INDEX(C$2:C1567,MATCH(2,1/(C$2:C1567&lt;&gt;0))),0)</f>
        <v>5</v>
      </c>
      <c r="E1567" s="16">
        <f t="shared" si="49"/>
        <v>0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22</v>
      </c>
    </row>
    <row r="1568" spans="1:7">
      <c r="A1568" s="5">
        <v>45828</v>
      </c>
      <c r="B1568" s="7">
        <v>0.35920000000000002</v>
      </c>
      <c r="C1568" s="7">
        <f t="shared" si="48"/>
        <v>0</v>
      </c>
      <c r="D1568" s="16">
        <f t="array" ref="D1568">IFERROR(INDEX(C$2:C1568,MATCH(2,1/(C$2:C1568&lt;&gt;0))),0)</f>
        <v>5</v>
      </c>
      <c r="E1568" s="16">
        <f t="shared" si="49"/>
        <v>0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22</v>
      </c>
    </row>
    <row r="1569" spans="1:7">
      <c r="A1569" s="5">
        <v>45831</v>
      </c>
      <c r="B1569" s="7">
        <v>0</v>
      </c>
      <c r="C1569" s="7">
        <f t="shared" si="48"/>
        <v>0</v>
      </c>
      <c r="D1569" s="16">
        <f t="array" ref="D1569">IFERROR(INDEX(C$2:C1569,MATCH(2,1/(C$2:C1569&lt;&gt;0))),0)</f>
        <v>5</v>
      </c>
      <c r="E1569" s="16">
        <f t="shared" si="49"/>
        <v>0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22</v>
      </c>
    </row>
    <row r="1570" spans="1:7">
      <c r="A1570" s="5">
        <v>45832</v>
      </c>
      <c r="B1570" s="7">
        <v>0.35920000000000002</v>
      </c>
      <c r="C1570" s="7">
        <f t="shared" si="48"/>
        <v>0</v>
      </c>
      <c r="D1570" s="16">
        <f t="array" ref="D1570">IFERROR(INDEX(C$2:C1570,MATCH(2,1/(C$2:C1570&lt;&gt;0))),0)</f>
        <v>5</v>
      </c>
      <c r="E1570" s="16">
        <f t="shared" si="49"/>
        <v>0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22</v>
      </c>
    </row>
    <row r="1571" spans="1:7">
      <c r="A1571" s="5">
        <v>45833</v>
      </c>
      <c r="B1571" s="7">
        <v>0</v>
      </c>
      <c r="C1571" s="7">
        <f t="shared" si="48"/>
        <v>0</v>
      </c>
      <c r="D1571" s="16">
        <f t="array" ref="D1571">IFERROR(INDEX(C$2:C1571,MATCH(2,1/(C$2:C1571&lt;&gt;0))),0)</f>
        <v>5</v>
      </c>
      <c r="E1571" s="16">
        <f t="shared" si="49"/>
        <v>0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22</v>
      </c>
    </row>
    <row r="1572" spans="1:7">
      <c r="A1572" s="5">
        <v>45834</v>
      </c>
      <c r="B1572" s="7">
        <v>0</v>
      </c>
      <c r="C1572" s="7">
        <f t="shared" si="48"/>
        <v>0</v>
      </c>
      <c r="D1572" s="16">
        <f t="array" ref="D1572">IFERROR(INDEX(C$2:C1572,MATCH(2,1/(C$2:C1572&lt;&gt;0))),0)</f>
        <v>5</v>
      </c>
      <c r="E1572" s="16">
        <f t="shared" si="49"/>
        <v>0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22</v>
      </c>
    </row>
    <row r="1573" spans="1:7">
      <c r="A1573" s="5">
        <v>45835</v>
      </c>
      <c r="B1573" s="7">
        <v>8.9800000000000005E-2</v>
      </c>
      <c r="C1573" s="7">
        <f t="shared" si="48"/>
        <v>0</v>
      </c>
      <c r="D1573" s="16">
        <f t="array" ref="D1573">IFERROR(INDEX(C$2:C1573,MATCH(2,1/(C$2:C1573&lt;&gt;0))),0)</f>
        <v>5</v>
      </c>
      <c r="E1573" s="16">
        <f t="shared" si="49"/>
        <v>0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22</v>
      </c>
    </row>
    <row r="1574" spans="1:7">
      <c r="A1574" s="5">
        <v>45838</v>
      </c>
      <c r="B1574" s="7">
        <v>8.9800000000000005E-2</v>
      </c>
      <c r="C1574" s="7">
        <f t="shared" si="48"/>
        <v>0</v>
      </c>
      <c r="D1574" s="16">
        <f t="array" ref="D1574">IFERROR(INDEX(C$2:C1574,MATCH(2,1/(C$2:C1574&lt;&gt;0))),0)</f>
        <v>5</v>
      </c>
      <c r="E1574" s="16">
        <f t="shared" si="49"/>
        <v>0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22</v>
      </c>
    </row>
    <row r="1575" spans="1:7">
      <c r="A1575" s="5">
        <v>45839</v>
      </c>
      <c r="B1575" s="7">
        <v>8.9800000000000005E-2</v>
      </c>
      <c r="C1575" s="7">
        <f t="shared" si="48"/>
        <v>0</v>
      </c>
      <c r="D1575" s="16">
        <f t="array" ref="D1575">IFERROR(INDEX(C$2:C1575,MATCH(2,1/(C$2:C1575&lt;&gt;0))),0)</f>
        <v>5</v>
      </c>
      <c r="E1575" s="16">
        <f t="shared" si="49"/>
        <v>0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22</v>
      </c>
    </row>
    <row r="1576" spans="1:7">
      <c r="A1576" s="5">
        <v>45840</v>
      </c>
      <c r="B1576" s="7">
        <v>0.17949999999999999</v>
      </c>
      <c r="C1576" s="7">
        <f t="shared" si="48"/>
        <v>0</v>
      </c>
      <c r="D1576" s="16">
        <f t="array" ref="D1576">IFERROR(INDEX(C$2:C1576,MATCH(2,1/(C$2:C1576&lt;&gt;0))),0)</f>
        <v>5</v>
      </c>
      <c r="E1576" s="16">
        <f t="shared" si="49"/>
        <v>0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22</v>
      </c>
    </row>
    <row r="1577" spans="1:7">
      <c r="A1577" s="5">
        <v>45841</v>
      </c>
      <c r="B1577" s="7">
        <v>0.1346</v>
      </c>
      <c r="C1577" s="7">
        <f t="shared" si="48"/>
        <v>0</v>
      </c>
      <c r="D1577" s="16">
        <f t="array" ref="D1577">IFERROR(INDEX(C$2:C1577,MATCH(2,1/(C$2:C1577&lt;&gt;0))),0)</f>
        <v>5</v>
      </c>
      <c r="E1577" s="16">
        <f t="shared" si="49"/>
        <v>0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22</v>
      </c>
    </row>
    <row r="1578" spans="1:7">
      <c r="A1578" s="5">
        <v>45842</v>
      </c>
      <c r="B1578" s="7">
        <v>0.17949999999999999</v>
      </c>
      <c r="C1578" s="7">
        <f t="shared" si="48"/>
        <v>0</v>
      </c>
      <c r="D1578" s="16">
        <f t="array" ref="D1578">IFERROR(INDEX(C$2:C1578,MATCH(2,1/(C$2:C1578&lt;&gt;0))),0)</f>
        <v>5</v>
      </c>
      <c r="E1578" s="16">
        <f t="shared" si="49"/>
        <v>0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22</v>
      </c>
    </row>
    <row r="1579" spans="1:7">
      <c r="A1579" s="5">
        <v>45845</v>
      </c>
      <c r="B1579" s="7">
        <v>0.13450000000000001</v>
      </c>
      <c r="C1579" s="7">
        <f t="shared" si="48"/>
        <v>0</v>
      </c>
      <c r="D1579" s="16">
        <f t="array" ref="D1579">IFERROR(INDEX(C$2:C1579,MATCH(2,1/(C$2:C1579&lt;&gt;0))),0)</f>
        <v>5</v>
      </c>
      <c r="E1579" s="16">
        <f t="shared" si="49"/>
        <v>0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22</v>
      </c>
    </row>
    <row r="1580" spans="1:7">
      <c r="A1580" s="5">
        <v>45846</v>
      </c>
      <c r="B1580" s="7">
        <v>4.48E-2</v>
      </c>
      <c r="C1580" s="7">
        <f t="shared" si="48"/>
        <v>0</v>
      </c>
      <c r="D1580" s="16">
        <f t="array" ref="D1580">IFERROR(INDEX(C$2:C1580,MATCH(2,1/(C$2:C1580&lt;&gt;0))),0)</f>
        <v>5</v>
      </c>
      <c r="E1580" s="16">
        <f t="shared" si="49"/>
        <v>0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22</v>
      </c>
    </row>
    <row r="1581" spans="1:7">
      <c r="A1581" s="5">
        <v>45847</v>
      </c>
      <c r="B1581" s="7">
        <v>0</v>
      </c>
      <c r="C1581" s="7">
        <f t="shared" si="48"/>
        <v>0</v>
      </c>
      <c r="D1581" s="16">
        <f t="array" ref="D1581">IFERROR(INDEX(C$2:C1581,MATCH(2,1/(C$2:C1581&lt;&gt;0))),0)</f>
        <v>5</v>
      </c>
      <c r="E1581" s="16">
        <f t="shared" si="49"/>
        <v>0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22</v>
      </c>
    </row>
    <row r="1582" spans="1:7">
      <c r="A1582" s="5">
        <v>45848</v>
      </c>
      <c r="B1582" s="7">
        <v>0.13450000000000001</v>
      </c>
      <c r="C1582" s="7">
        <f t="shared" si="48"/>
        <v>0</v>
      </c>
      <c r="D1582" s="16">
        <f t="array" ref="D1582">IFERROR(INDEX(C$2:C1582,MATCH(2,1/(C$2:C1582&lt;&gt;0))),0)</f>
        <v>5</v>
      </c>
      <c r="E1582" s="16">
        <f t="shared" si="49"/>
        <v>0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22</v>
      </c>
    </row>
    <row r="1583" spans="1:7" ht="16.8" customHeight="1">
      <c r="A1583" s="5">
        <v>45849</v>
      </c>
      <c r="B1583" s="7">
        <v>0.1794</v>
      </c>
      <c r="C1583" s="7">
        <f t="shared" si="48"/>
        <v>0</v>
      </c>
      <c r="D1583" s="16">
        <f t="array" ref="D1583">IFERROR(INDEX(C$2:C1583,MATCH(2,1/(C$2:C1583&lt;&gt;0))),0)</f>
        <v>5</v>
      </c>
      <c r="E1583" s="16">
        <f t="shared" si="49"/>
        <v>0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22</v>
      </c>
    </row>
    <row r="1584" spans="1:7">
      <c r="A1584" s="1">
        <v>45852</v>
      </c>
      <c r="B1584" s="2">
        <v>0.22409999999999999</v>
      </c>
      <c r="C1584" s="7">
        <f t="shared" ref="C1584:C1585" si="50">IF(B1584&gt;10,5,0)</f>
        <v>0</v>
      </c>
      <c r="D1584" s="16">
        <f t="array" ref="D1584">IFERROR(INDEX(C$2:C1584,MATCH(2,1/(C$2:C1584&lt;&gt;0))),0)</f>
        <v>5</v>
      </c>
      <c r="E1584" s="16">
        <f t="shared" ref="E1584:E1585" si="51">IF(D1584=0,0,IF(D1584&lt;0,-1*(ABS(D1584)-G1584*ABS(D1584)/22),D1584-G1584*D1584/22))</f>
        <v>0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22</v>
      </c>
    </row>
    <row r="1585" spans="1:7">
      <c r="A1585" s="1">
        <v>45853</v>
      </c>
      <c r="B1585" s="2">
        <v>0.35859999999999997</v>
      </c>
      <c r="C1585" s="7">
        <f t="shared" si="50"/>
        <v>0</v>
      </c>
      <c r="D1585" s="16">
        <f t="array" ref="D1585">IFERROR(INDEX(C$2:C1585,MATCH(2,1/(C$2:C1585&lt;&gt;0))),0)</f>
        <v>5</v>
      </c>
      <c r="E1585" s="16">
        <f t="shared" si="51"/>
        <v>0</v>
      </c>
      <c r="F1585" s="16">
        <f>IF(AND(C1585&lt;&gt;0,SUM(C$1:$D1585)=SUM(C$1:$D1585)),ROW(),0)</f>
        <v>0</v>
      </c>
      <c r="G1585" s="16">
        <f t="array" ref="G1585">IF(ROW()-IFERROR(INDEX(F$2:F1585,MATCH(2,1/(F$2:F1585&lt;&gt;0))),0)&gt;22,22,ROW()-IFERROR(INDEX(F$2:F1585,MATCH(2,1/(F$2:F1585&lt;&gt;0))),0))</f>
        <v>22</v>
      </c>
    </row>
    <row r="1586" spans="1:7">
      <c r="A1586" s="1">
        <v>45854</v>
      </c>
      <c r="B1586" s="2">
        <v>0.17929999999999999</v>
      </c>
      <c r="C1586" s="7">
        <f t="shared" ref="C1586" si="52">IF(B1586&gt;10,5,0)</f>
        <v>0</v>
      </c>
      <c r="D1586" s="16">
        <f t="array" ref="D1586">IFERROR(INDEX(C$2:C1586,MATCH(2,1/(C$2:C1586&lt;&gt;0))),0)</f>
        <v>5</v>
      </c>
      <c r="E1586" s="16">
        <f t="shared" ref="E1586" si="53">IF(D1586=0,0,IF(D1586&lt;0,-1*(ABS(D1586)-G1586*ABS(D1586)/22),D1586-G1586*D1586/22))</f>
        <v>0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22</v>
      </c>
    </row>
    <row r="1587" spans="1:7">
      <c r="A1587" s="1">
        <v>45855</v>
      </c>
      <c r="B1587" s="2">
        <v>4.48E-2</v>
      </c>
      <c r="C1587" s="7">
        <f t="shared" ref="C1587:C1588" si="54">IF(B1587&gt;10,5,0)</f>
        <v>0</v>
      </c>
      <c r="D1587" s="16">
        <f t="array" ref="D1587">IFERROR(INDEX(C$2:C1587,MATCH(2,1/(C$2:C1587&lt;&gt;0))),0)</f>
        <v>5</v>
      </c>
      <c r="E1587" s="16">
        <f t="shared" ref="E1587:E1588" si="55">IF(D1587=0,0,IF(D1587&lt;0,-1*(ABS(D1587)-G1587*ABS(D1587)/22),D1587-G1587*D1587/22))</f>
        <v>0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22</v>
      </c>
    </row>
    <row r="1588" spans="1:7">
      <c r="A1588" s="1">
        <v>45856</v>
      </c>
      <c r="B1588" s="2">
        <v>0</v>
      </c>
      <c r="C1588" s="7">
        <f t="shared" si="54"/>
        <v>0</v>
      </c>
      <c r="D1588" s="16">
        <f t="array" ref="D1588">IFERROR(INDEX(C$2:C1588,MATCH(2,1/(C$2:C1588&lt;&gt;0))),0)</f>
        <v>5</v>
      </c>
      <c r="E1588" s="16">
        <f t="shared" si="55"/>
        <v>0</v>
      </c>
      <c r="F1588" s="16">
        <f>IF(AND(C1588&lt;&gt;0,SUM(C$1:$D1588)=SUM(C$1:$D1588)),ROW(),0)</f>
        <v>0</v>
      </c>
      <c r="G1588" s="16">
        <f t="array" ref="G1588">IF(ROW()-IFERROR(INDEX(F$2:F1588,MATCH(2,1/(F$2:F1588&lt;&gt;0))),0)&gt;22,22,ROW()-IFERROR(INDEX(F$2:F1588,MATCH(2,1/(F$2:F1588&lt;&gt;0))),0))</f>
        <v>22</v>
      </c>
    </row>
    <row r="1589" spans="1:7">
      <c r="A1589" s="1">
        <v>45859</v>
      </c>
      <c r="B1589" s="2">
        <v>4.48E-2</v>
      </c>
      <c r="C1589" s="7">
        <f t="shared" ref="C1589" si="56">IF(B1589&gt;10,5,0)</f>
        <v>0</v>
      </c>
      <c r="D1589" s="16">
        <f t="array" ref="D1589">IFERROR(INDEX(C$2:C1589,MATCH(2,1/(C$2:C1589&lt;&gt;0))),0)</f>
        <v>5</v>
      </c>
      <c r="E1589" s="16">
        <f t="shared" ref="E1589" si="57">IF(D1589=0,0,IF(D1589&lt;0,-1*(ABS(D1589)-G1589*ABS(D1589)/22),D1589-G1589*D1589/22))</f>
        <v>0</v>
      </c>
      <c r="F1589" s="16">
        <f>IF(AND(C1589&lt;&gt;0,SUM(C$1:$D1589)=SUM(C$1:$D1589)),ROW(),0)</f>
        <v>0</v>
      </c>
      <c r="G1589" s="16">
        <f t="array" ref="G1589">IF(ROW()-IFERROR(INDEX(F$2:F1589,MATCH(2,1/(F$2:F1589&lt;&gt;0))),0)&gt;22,22,ROW()-IFERROR(INDEX(F$2:F1589,MATCH(2,1/(F$2:F1589&lt;&gt;0))),0))</f>
        <v>22</v>
      </c>
    </row>
    <row r="1590" spans="1:7">
      <c r="A1590" s="1">
        <v>45860</v>
      </c>
      <c r="B1590" s="2">
        <v>0.13450000000000001</v>
      </c>
      <c r="C1590" s="7">
        <f t="shared" ref="C1590" si="58">IF(B1590&gt;10,5,0)</f>
        <v>0</v>
      </c>
      <c r="D1590" s="16">
        <f t="array" ref="D1590">IFERROR(INDEX(C$2:C1590,MATCH(2,1/(C$2:C1590&lt;&gt;0))),0)</f>
        <v>5</v>
      </c>
      <c r="E1590" s="16">
        <f t="shared" ref="E1590" si="59">IF(D1590=0,0,IF(D1590&lt;0,-1*(ABS(D1590)-G1590*ABS(D1590)/22),D1590-G1590*D1590/22))</f>
        <v>0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22</v>
      </c>
    </row>
    <row r="1591" spans="1:7">
      <c r="A1591" s="1">
        <v>45861</v>
      </c>
      <c r="B1591" s="2">
        <v>0.13450000000000001</v>
      </c>
      <c r="C1591" s="7">
        <f t="shared" ref="C1591" si="60">IF(B1591&gt;10,5,0)</f>
        <v>0</v>
      </c>
      <c r="D1591" s="16">
        <f t="array" ref="D1591">IFERROR(INDEX(C$2:C1591,MATCH(2,1/(C$2:C1591&lt;&gt;0))),0)</f>
        <v>5</v>
      </c>
      <c r="E1591" s="16">
        <f t="shared" ref="E1591" si="61">IF(D1591=0,0,IF(D1591&lt;0,-1*(ABS(D1591)-G1591*ABS(D1591)/22),D1591-G1591*D1591/22))</f>
        <v>0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22</v>
      </c>
    </row>
    <row r="1592" spans="1:7">
      <c r="A1592" s="1">
        <v>45862</v>
      </c>
      <c r="B1592" s="2">
        <v>0</v>
      </c>
      <c r="C1592" s="7">
        <f t="shared" ref="C1592" si="62">IF(B1592&gt;10,5,0)</f>
        <v>0</v>
      </c>
      <c r="D1592" s="16">
        <f t="array" ref="D1592">IFERROR(INDEX(C$2:C1592,MATCH(2,1/(C$2:C1592&lt;&gt;0))),0)</f>
        <v>5</v>
      </c>
      <c r="E1592" s="16">
        <f t="shared" ref="E1592" si="63">IF(D1592=0,0,IF(D1592&lt;0,-1*(ABS(D1592)-G1592*ABS(D1592)/22),D1592-G1592*D1592/22))</f>
        <v>0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22</v>
      </c>
    </row>
    <row r="1593" spans="1:7">
      <c r="A1593" s="1">
        <v>45863</v>
      </c>
      <c r="B1593" s="2">
        <v>0.22409999999999999</v>
      </c>
      <c r="C1593" s="7">
        <f t="shared" ref="C1593" si="64">IF(B1593&gt;10,5,0)</f>
        <v>0</v>
      </c>
      <c r="D1593" s="16">
        <f t="array" ref="D1593">IFERROR(INDEX(C$2:C1593,MATCH(2,1/(C$2:C1593&lt;&gt;0))),0)</f>
        <v>5</v>
      </c>
      <c r="E1593" s="16">
        <f t="shared" ref="E1593" si="65">IF(D1593=0,0,IF(D1593&lt;0,-1*(ABS(D1593)-G1593*ABS(D1593)/22),D1593-G1593*D1593/22))</f>
        <v>0</v>
      </c>
      <c r="F1593" s="16">
        <f>IF(AND(C1593&lt;&gt;0,SUM(C$1:$D1593)=SUM(C$1:$D1593)),ROW(),0)</f>
        <v>0</v>
      </c>
      <c r="G1593" s="16">
        <f t="array" ref="G1593">IF(ROW()-IFERROR(INDEX(F$2:F1593,MATCH(2,1/(F$2:F1593&lt;&gt;0))),0)&gt;22,22,ROW()-IFERROR(INDEX(F$2:F1593,MATCH(2,1/(F$2:F1593&lt;&gt;0))),0))</f>
        <v>22</v>
      </c>
    </row>
    <row r="1594" spans="1:7">
      <c r="A1594" s="1">
        <v>45866</v>
      </c>
      <c r="B1594" s="2">
        <v>8.9599999999999999E-2</v>
      </c>
      <c r="C1594" s="7">
        <f t="shared" ref="C1594" si="66">IF(B1594&gt;10,5,0)</f>
        <v>0</v>
      </c>
      <c r="D1594" s="16">
        <f t="array" ref="D1594">IFERROR(INDEX(C$2:C1594,MATCH(2,1/(C$2:C1594&lt;&gt;0))),0)</f>
        <v>5</v>
      </c>
      <c r="E1594" s="16">
        <f t="shared" ref="E1594" si="67">IF(D1594=0,0,IF(D1594&lt;0,-1*(ABS(D1594)-G1594*ABS(D1594)/22),D1594-G1594*D1594/22))</f>
        <v>0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22</v>
      </c>
    </row>
    <row r="1595" spans="1:7">
      <c r="A1595" s="1">
        <v>45867</v>
      </c>
      <c r="B1595" s="2">
        <v>4.48E-2</v>
      </c>
      <c r="C1595" s="7">
        <f t="shared" ref="C1595:C1596" si="68">IF(B1595&gt;10,5,0)</f>
        <v>0</v>
      </c>
      <c r="D1595" s="16">
        <f t="array" ref="D1595">IFERROR(INDEX(C$2:C1595,MATCH(2,1/(C$2:C1595&lt;&gt;0))),0)</f>
        <v>5</v>
      </c>
      <c r="E1595" s="16">
        <f t="shared" ref="E1595:E1596" si="69">IF(D1595=0,0,IF(D1595&lt;0,-1*(ABS(D1595)-G1595*ABS(D1595)/22),D1595-G1595*D1595/22))</f>
        <v>0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22</v>
      </c>
    </row>
    <row r="1596" spans="1:7">
      <c r="A1596" s="1">
        <v>45868</v>
      </c>
      <c r="B1596" s="2">
        <v>0.13450000000000001</v>
      </c>
      <c r="C1596" s="7">
        <f t="shared" si="68"/>
        <v>0</v>
      </c>
      <c r="D1596" s="16">
        <f t="array" ref="D1596">IFERROR(INDEX(C$2:C1596,MATCH(2,1/(C$2:C1596&lt;&gt;0))),0)</f>
        <v>5</v>
      </c>
      <c r="E1596" s="16">
        <f t="shared" si="69"/>
        <v>0</v>
      </c>
      <c r="F1596" s="16">
        <f>IF(AND(C1596&lt;&gt;0,SUM(C$1:$D1596)=SUM(C$1:$D1596)),ROW(),0)</f>
        <v>0</v>
      </c>
      <c r="G1596" s="16">
        <f t="array" ref="G1596">IF(ROW()-IFERROR(INDEX(F$2:F1596,MATCH(2,1/(F$2:F1596&lt;&gt;0))),0)&gt;22,22,ROW()-IFERROR(INDEX(F$2:F1596,MATCH(2,1/(F$2:F1596&lt;&gt;0))),0))</f>
        <v>22</v>
      </c>
    </row>
    <row r="1597" spans="1:7">
      <c r="A1597" s="1">
        <v>45869</v>
      </c>
      <c r="B1597" s="2">
        <v>0.13439999999999999</v>
      </c>
      <c r="C1597" s="7">
        <f t="shared" ref="C1597" si="70">IF(B1597&gt;10,5,0)</f>
        <v>0</v>
      </c>
      <c r="D1597" s="16">
        <f t="array" ref="D1597">IFERROR(INDEX(C$2:C1597,MATCH(2,1/(C$2:C1597&lt;&gt;0))),0)</f>
        <v>5</v>
      </c>
      <c r="E1597" s="16">
        <f t="shared" ref="E1597" si="71">IF(D1597=0,0,IF(D1597&lt;0,-1*(ABS(D1597)-G1597*ABS(D1597)/22),D1597-G1597*D1597/22))</f>
        <v>0</v>
      </c>
      <c r="F1597" s="16">
        <f>IF(AND(C1597&lt;&gt;0,SUM(C$1:$D1597)=SUM(C$1:$D1597)),ROW(),0)</f>
        <v>0</v>
      </c>
      <c r="G1597" s="16">
        <f t="array" ref="G1597">IF(ROW()-IFERROR(INDEX(F$2:F1597,MATCH(2,1/(F$2:F1597&lt;&gt;0))),0)&gt;22,22,ROW()-IFERROR(INDEX(F$2:F1597,MATCH(2,1/(F$2:F1597&lt;&gt;0))),0))</f>
        <v>22</v>
      </c>
    </row>
    <row r="1598" spans="1:7">
      <c r="A1598" s="1">
        <v>45870</v>
      </c>
      <c r="B1598" s="2">
        <v>0.1792</v>
      </c>
      <c r="C1598" s="7">
        <f t="shared" ref="C1598" si="72">IF(B1598&gt;10,5,0)</f>
        <v>0</v>
      </c>
      <c r="D1598" s="16">
        <f t="array" ref="D1598">IFERROR(INDEX(C$2:C1598,MATCH(2,1/(C$2:C1598&lt;&gt;0))),0)</f>
        <v>5</v>
      </c>
      <c r="E1598" s="16">
        <f t="shared" ref="E1598" si="73">IF(D1598=0,0,IF(D1598&lt;0,-1*(ABS(D1598)-G1598*ABS(D1598)/22),D1598-G1598*D1598/22))</f>
        <v>0</v>
      </c>
      <c r="F1598" s="16">
        <f>IF(AND(C1598&lt;&gt;0,SUM(C$1:$D1598)=SUM(C$1:$D1598)),ROW(),0)</f>
        <v>0</v>
      </c>
      <c r="G1598" s="16">
        <f t="array" ref="G1598">IF(ROW()-IFERROR(INDEX(F$2:F1598,MATCH(2,1/(F$2:F1598&lt;&gt;0))),0)&gt;22,22,ROW()-IFERROR(INDEX(F$2:F1598,MATCH(2,1/(F$2:F1598&lt;&gt;0))),0))</f>
        <v>22</v>
      </c>
    </row>
    <row r="1599" spans="1:7">
      <c r="A1599" s="1">
        <v>45873</v>
      </c>
      <c r="B1599" s="2">
        <v>0.13439999999999999</v>
      </c>
      <c r="C1599" s="7">
        <f t="shared" ref="C1599:C1600" si="74">IF(B1599&gt;10,5,0)</f>
        <v>0</v>
      </c>
      <c r="D1599" s="16">
        <f t="array" ref="D1599">IFERROR(INDEX(C$2:C1599,MATCH(2,1/(C$2:C1599&lt;&gt;0))),0)</f>
        <v>5</v>
      </c>
      <c r="E1599" s="16">
        <f t="shared" ref="E1599:E1600" si="75">IF(D1599=0,0,IF(D1599&lt;0,-1*(ABS(D1599)-G1599*ABS(D1599)/22),D1599-G1599*D1599/22))</f>
        <v>0</v>
      </c>
      <c r="F1599" s="16">
        <f>IF(AND(C1599&lt;&gt;0,SUM(C$1:$D1599)=SUM(C$1:$D1599)),ROW(),0)</f>
        <v>0</v>
      </c>
      <c r="G1599" s="16">
        <f t="array" ref="G1599">IF(ROW()-IFERROR(INDEX(F$2:F1599,MATCH(2,1/(F$2:F1599&lt;&gt;0))),0)&gt;22,22,ROW()-IFERROR(INDEX(F$2:F1599,MATCH(2,1/(F$2:F1599&lt;&gt;0))),0))</f>
        <v>22</v>
      </c>
    </row>
    <row r="1600" spans="1:7">
      <c r="A1600" s="1">
        <v>45874</v>
      </c>
      <c r="B1600" s="2">
        <v>4.48E-2</v>
      </c>
      <c r="C1600" s="7">
        <f t="shared" si="74"/>
        <v>0</v>
      </c>
      <c r="D1600" s="16">
        <f t="array" ref="D1600">IFERROR(INDEX(C$2:C1600,MATCH(2,1/(C$2:C1600&lt;&gt;0))),0)</f>
        <v>5</v>
      </c>
      <c r="E1600" s="16">
        <f t="shared" si="75"/>
        <v>0</v>
      </c>
      <c r="F1600" s="16">
        <f>IF(AND(C1600&lt;&gt;0,SUM(C$1:$D1600)=SUM(C$1:$D1600)),ROW(),0)</f>
        <v>0</v>
      </c>
      <c r="G1600" s="16">
        <f t="array" ref="G1600">IF(ROW()-IFERROR(INDEX(F$2:F1600,MATCH(2,1/(F$2:F1600&lt;&gt;0))),0)&gt;22,22,ROW()-IFERROR(INDEX(F$2:F1600,MATCH(2,1/(F$2:F1600&lt;&gt;0))),0))</f>
        <v>22</v>
      </c>
    </row>
    <row r="1601" spans="1:7">
      <c r="A1601" s="1">
        <v>45875</v>
      </c>
      <c r="B1601" s="2">
        <v>0.17910000000000001</v>
      </c>
      <c r="C1601" s="7">
        <f t="shared" ref="C1601" si="76">IF(B1601&gt;10,5,0)</f>
        <v>0</v>
      </c>
      <c r="D1601" s="16">
        <f t="array" ref="D1601">IFERROR(INDEX(C$2:C1601,MATCH(2,1/(C$2:C1601&lt;&gt;0))),0)</f>
        <v>5</v>
      </c>
      <c r="E1601" s="16">
        <f t="shared" ref="E1601" si="77">IF(D1601=0,0,IF(D1601&lt;0,-1*(ABS(D1601)-G1601*ABS(D1601)/22),D1601-G1601*D1601/22))</f>
        <v>0</v>
      </c>
      <c r="F1601" s="16">
        <f>IF(AND(C1601&lt;&gt;0,SUM(C$1:$D1601)=SUM(C$1:$D1601)),ROW(),0)</f>
        <v>0</v>
      </c>
      <c r="G1601" s="16">
        <f t="array" ref="G1601">IF(ROW()-IFERROR(INDEX(F$2:F1601,MATCH(2,1/(F$2:F1601&lt;&gt;0))),0)&gt;22,22,ROW()-IFERROR(INDEX(F$2:F1601,MATCH(2,1/(F$2:F1601&lt;&gt;0))),0))</f>
        <v>22</v>
      </c>
    </row>
    <row r="1602" spans="1:7">
      <c r="A1602" s="1">
        <v>45876</v>
      </c>
      <c r="B1602" s="2">
        <v>0.1343</v>
      </c>
      <c r="C1602" s="7">
        <f t="shared" ref="C1602:C1603" si="78">IF(B1602&gt;10,5,0)</f>
        <v>0</v>
      </c>
      <c r="D1602" s="16">
        <f t="array" ref="D1602">IFERROR(INDEX(C$2:C1602,MATCH(2,1/(C$2:C1602&lt;&gt;0))),0)</f>
        <v>5</v>
      </c>
      <c r="E1602" s="16">
        <f t="shared" ref="E1602:E1603" si="79">IF(D1602=0,0,IF(D1602&lt;0,-1*(ABS(D1602)-G1602*ABS(D1602)/22),D1602-G1602*D1602/22))</f>
        <v>0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22</v>
      </c>
    </row>
    <row r="1603" spans="1:7">
      <c r="A1603" s="1">
        <v>45877</v>
      </c>
      <c r="B1603" s="2">
        <v>4.48E-2</v>
      </c>
      <c r="C1603" s="7">
        <f t="shared" si="78"/>
        <v>0</v>
      </c>
      <c r="D1603" s="16">
        <f t="array" ref="D1603">IFERROR(INDEX(C$2:C1603,MATCH(2,1/(C$2:C1603&lt;&gt;0))),0)</f>
        <v>5</v>
      </c>
      <c r="E1603" s="16">
        <f t="shared" si="79"/>
        <v>0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22</v>
      </c>
    </row>
    <row r="1604" spans="1:7">
      <c r="A1604" s="1">
        <v>45880</v>
      </c>
      <c r="B1604" s="2">
        <v>8.9499999999999996E-2</v>
      </c>
      <c r="C1604" s="7">
        <f t="shared" ref="C1604:C1607" si="80">IF(B1604&gt;10,5,0)</f>
        <v>0</v>
      </c>
      <c r="D1604" s="16">
        <f t="array" ref="D1604">IFERROR(INDEX(C$2:C1604,MATCH(2,1/(C$2:C1604&lt;&gt;0))),0)</f>
        <v>5</v>
      </c>
      <c r="E1604" s="16">
        <f t="shared" ref="E1604:E1607" si="81">IF(D1604=0,0,IF(D1604&lt;0,-1*(ABS(D1604)-G1604*ABS(D1604)/22),D1604-G1604*D1604/22))</f>
        <v>0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22</v>
      </c>
    </row>
    <row r="1605" spans="1:7">
      <c r="A1605" s="1">
        <v>45881</v>
      </c>
      <c r="B1605" s="2">
        <v>8.9499999999999996E-2</v>
      </c>
      <c r="C1605" s="7">
        <f t="shared" si="80"/>
        <v>0</v>
      </c>
      <c r="D1605" s="16">
        <f t="array" ref="D1605">IFERROR(INDEX(C$2:C1605,MATCH(2,1/(C$2:C1605&lt;&gt;0))),0)</f>
        <v>5</v>
      </c>
      <c r="E1605" s="16">
        <f t="shared" si="81"/>
        <v>0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22</v>
      </c>
    </row>
    <row r="1606" spans="1:7">
      <c r="A1606" s="1">
        <v>45882</v>
      </c>
      <c r="B1606" s="2">
        <v>0</v>
      </c>
      <c r="C1606" s="7">
        <f t="shared" si="80"/>
        <v>0</v>
      </c>
      <c r="D1606" s="16">
        <f t="array" ref="D1606">IFERROR(INDEX(C$2:C1606,MATCH(2,1/(C$2:C1606&lt;&gt;0))),0)</f>
        <v>5</v>
      </c>
      <c r="E1606" s="16">
        <f t="shared" si="81"/>
        <v>0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22</v>
      </c>
    </row>
    <row r="1607" spans="1:7">
      <c r="A1607" s="1">
        <v>45883</v>
      </c>
      <c r="B1607" s="2">
        <v>0.3579</v>
      </c>
      <c r="C1607" s="7">
        <f t="shared" si="80"/>
        <v>0</v>
      </c>
      <c r="D1607" s="16">
        <f t="array" ref="D1607">IFERROR(INDEX(C$2:C1607,MATCH(2,1/(C$2:C1607&lt;&gt;0))),0)</f>
        <v>5</v>
      </c>
      <c r="E1607" s="16">
        <f t="shared" si="81"/>
        <v>0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22</v>
      </c>
    </row>
    <row r="1608" spans="1:7">
      <c r="A1608" s="1">
        <v>45884</v>
      </c>
      <c r="B1608" s="2">
        <v>4.4699999999999997E-2</v>
      </c>
      <c r="C1608" s="7">
        <f t="shared" ref="C1608" si="82">IF(B1608&gt;10,5,0)</f>
        <v>0</v>
      </c>
      <c r="D1608" s="16">
        <f t="array" ref="D1608">IFERROR(INDEX(C$2:C1608,MATCH(2,1/(C$2:C1608&lt;&gt;0))),0)</f>
        <v>5</v>
      </c>
      <c r="E1608" s="16">
        <f t="shared" ref="E1608" si="83">IF(D1608=0,0,IF(D1608&lt;0,-1*(ABS(D1608)-G1608*ABS(D1608)/22),D1608-G1608*D1608/22))</f>
        <v>0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22</v>
      </c>
    </row>
    <row r="1609" spans="1:7">
      <c r="A1609" s="1">
        <v>45887</v>
      </c>
      <c r="B1609" s="2">
        <v>4.4699999999999997E-2</v>
      </c>
      <c r="C1609" s="7">
        <f t="shared" ref="C1609:C1610" si="84">IF(B1609&gt;10,5,0)</f>
        <v>0</v>
      </c>
      <c r="D1609" s="16">
        <f t="array" ref="D1609">IFERROR(INDEX(C$2:C1609,MATCH(2,1/(C$2:C1609&lt;&gt;0))),0)</f>
        <v>5</v>
      </c>
      <c r="E1609" s="16">
        <f t="shared" ref="E1609:E1610" si="85">IF(D1609=0,0,IF(D1609&lt;0,-1*(ABS(D1609)-G1609*ABS(D1609)/22),D1609-G1609*D1609/22))</f>
        <v>0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22</v>
      </c>
    </row>
    <row r="1610" spans="1:7">
      <c r="A1610" s="1">
        <v>45888</v>
      </c>
      <c r="B1610" s="2">
        <v>0.22370000000000001</v>
      </c>
      <c r="C1610" s="7">
        <f t="shared" si="84"/>
        <v>0</v>
      </c>
      <c r="D1610" s="16">
        <f t="array" ref="D1610">IFERROR(INDEX(C$2:C1610,MATCH(2,1/(C$2:C1610&lt;&gt;0))),0)</f>
        <v>5</v>
      </c>
      <c r="E1610" s="16">
        <f t="shared" si="85"/>
        <v>0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22</v>
      </c>
    </row>
    <row r="1611" spans="1:7">
      <c r="A1611" s="1">
        <v>45889</v>
      </c>
      <c r="B1611" s="2">
        <v>0.4027</v>
      </c>
      <c r="C1611" s="7">
        <f t="shared" ref="C1611:C1613" si="86">IF(B1611&gt;10,5,0)</f>
        <v>0</v>
      </c>
      <c r="D1611" s="16">
        <f t="array" ref="D1611">IFERROR(INDEX(C$2:C1611,MATCH(2,1/(C$2:C1611&lt;&gt;0))),0)</f>
        <v>5</v>
      </c>
      <c r="E1611" s="16">
        <f t="shared" ref="E1611:E1613" si="87">IF(D1611=0,0,IF(D1611&lt;0,-1*(ABS(D1611)-G1611*ABS(D1611)/22),D1611-G1611*D1611/22))</f>
        <v>0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22</v>
      </c>
    </row>
    <row r="1612" spans="1:7">
      <c r="A1612" s="1">
        <v>45890</v>
      </c>
      <c r="B1612" s="2">
        <v>0.26850000000000002</v>
      </c>
      <c r="C1612" s="7">
        <f t="shared" si="86"/>
        <v>0</v>
      </c>
      <c r="D1612" s="16">
        <f t="array" ref="D1612">IFERROR(INDEX(C$2:C1612,MATCH(2,1/(C$2:C1612&lt;&gt;0))),0)</f>
        <v>5</v>
      </c>
      <c r="E1612" s="16">
        <f t="shared" si="87"/>
        <v>0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22</v>
      </c>
    </row>
    <row r="1613" spans="1:7">
      <c r="A1613" s="1">
        <v>45891</v>
      </c>
      <c r="B1613" s="2">
        <v>8.9499999999999996E-2</v>
      </c>
      <c r="C1613" s="7">
        <f t="shared" si="86"/>
        <v>0</v>
      </c>
      <c r="D1613" s="16">
        <f t="array" ref="D1613">IFERROR(INDEX(C$2:C1613,MATCH(2,1/(C$2:C1613&lt;&gt;0))),0)</f>
        <v>5</v>
      </c>
      <c r="E1613" s="16">
        <f t="shared" si="87"/>
        <v>0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22</v>
      </c>
    </row>
    <row r="1614" spans="1:7">
      <c r="A1614" s="1">
        <v>45894</v>
      </c>
      <c r="B1614" s="2">
        <v>0</v>
      </c>
      <c r="C1614" s="7">
        <f t="shared" ref="C1614:C1616" si="88">IF(B1614&gt;10,5,0)</f>
        <v>0</v>
      </c>
      <c r="D1614" s="16">
        <f t="array" ref="D1614">IFERROR(INDEX(C$2:C1614,MATCH(2,1/(C$2:C1614&lt;&gt;0))),0)</f>
        <v>5</v>
      </c>
      <c r="E1614" s="16">
        <f t="shared" ref="E1614:E1616" si="89">IF(D1614=0,0,IF(D1614&lt;0,-1*(ABS(D1614)-G1614*ABS(D1614)/22),D1614-G1614*D1614/22))</f>
        <v>0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22</v>
      </c>
    </row>
    <row r="1615" spans="1:7">
      <c r="A1615" s="1">
        <v>45895</v>
      </c>
      <c r="B1615" s="2">
        <v>0.13420000000000001</v>
      </c>
      <c r="C1615" s="7">
        <f t="shared" si="88"/>
        <v>0</v>
      </c>
      <c r="D1615" s="16">
        <f t="array" ref="D1615">IFERROR(INDEX(C$2:C1615,MATCH(2,1/(C$2:C1615&lt;&gt;0))),0)</f>
        <v>5</v>
      </c>
      <c r="E1615" s="16">
        <f t="shared" si="89"/>
        <v>0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22</v>
      </c>
    </row>
    <row r="1616" spans="1:7">
      <c r="A1616" s="1">
        <v>45896</v>
      </c>
      <c r="B1616" s="2">
        <v>0.22359999999999999</v>
      </c>
      <c r="C1616" s="7">
        <f t="shared" si="88"/>
        <v>0</v>
      </c>
      <c r="D1616" s="16">
        <f t="array" ref="D1616">IFERROR(INDEX(C$2:C1616,MATCH(2,1/(C$2:C1616&lt;&gt;0))),0)</f>
        <v>5</v>
      </c>
      <c r="E1616" s="16">
        <f t="shared" si="89"/>
        <v>0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22</v>
      </c>
    </row>
    <row r="1617" spans="1:7">
      <c r="A1617" s="1">
        <v>45897</v>
      </c>
      <c r="B1617" s="2">
        <v>0.1789</v>
      </c>
      <c r="C1617" s="7">
        <f t="shared" ref="C1617:C1618" si="90">IF(B1617&gt;10,5,0)</f>
        <v>0</v>
      </c>
      <c r="D1617" s="16">
        <f t="array" ref="D1617">IFERROR(INDEX(C$2:C1617,MATCH(2,1/(C$2:C1617&lt;&gt;0))),0)</f>
        <v>5</v>
      </c>
      <c r="E1617" s="16">
        <f t="shared" ref="E1617:E1618" si="91">IF(D1617=0,0,IF(D1617&lt;0,-1*(ABS(D1617)-G1617*ABS(D1617)/22),D1617-G1617*D1617/22))</f>
        <v>0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22</v>
      </c>
    </row>
    <row r="1618" spans="1:7">
      <c r="A1618" s="1">
        <v>45898</v>
      </c>
      <c r="B1618" s="2">
        <v>0.31309999999999999</v>
      </c>
      <c r="C1618" s="7">
        <f t="shared" si="90"/>
        <v>0</v>
      </c>
      <c r="D1618" s="16">
        <f t="array" ref="D1618">IFERROR(INDEX(C$2:C1618,MATCH(2,1/(C$2:C1618&lt;&gt;0))),0)</f>
        <v>5</v>
      </c>
      <c r="E1618" s="16">
        <f t="shared" si="91"/>
        <v>0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22</v>
      </c>
    </row>
    <row r="1619" spans="1:7">
      <c r="A1619" s="1">
        <v>45901</v>
      </c>
      <c r="B1619" s="2">
        <v>4.4699999999999997E-2</v>
      </c>
      <c r="C1619" s="7">
        <f t="shared" ref="C1619:C1621" si="92">IF(B1619&gt;10,5,0)</f>
        <v>0</v>
      </c>
      <c r="D1619" s="16">
        <f t="array" ref="D1619">IFERROR(INDEX(C$2:C1619,MATCH(2,1/(C$2:C1619&lt;&gt;0))),0)</f>
        <v>5</v>
      </c>
      <c r="E1619" s="16">
        <f t="shared" ref="E1619:E1621" si="93">IF(D1619=0,0,IF(D1619&lt;0,-1*(ABS(D1619)-G1619*ABS(D1619)/22),D1619-G1619*D1619/22))</f>
        <v>0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22</v>
      </c>
    </row>
    <row r="1620" spans="1:7">
      <c r="A1620" s="1">
        <v>45902</v>
      </c>
      <c r="B1620" s="2">
        <v>0.1789</v>
      </c>
      <c r="C1620" s="7">
        <f t="shared" si="92"/>
        <v>0</v>
      </c>
      <c r="D1620" s="16">
        <f t="array" ref="D1620">IFERROR(INDEX(C$2:C1620,MATCH(2,1/(C$2:C1620&lt;&gt;0))),0)</f>
        <v>5</v>
      </c>
      <c r="E1620" s="16">
        <f t="shared" si="93"/>
        <v>0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22</v>
      </c>
    </row>
    <row r="1621" spans="1:7">
      <c r="A1621" s="1">
        <v>45903</v>
      </c>
      <c r="B1621" s="2">
        <v>0.35780000000000001</v>
      </c>
      <c r="C1621" s="7">
        <f t="shared" si="92"/>
        <v>0</v>
      </c>
      <c r="D1621" s="16">
        <f t="array" ref="D1621">IFERROR(INDEX(C$2:C1621,MATCH(2,1/(C$2:C1621&lt;&gt;0))),0)</f>
        <v>5</v>
      </c>
      <c r="E1621" s="16">
        <f t="shared" si="93"/>
        <v>0</v>
      </c>
      <c r="F1621" s="16">
        <f>IF(AND(C1621&lt;&gt;0,SUM(C$1:$D1621)=SUM(C$1:$D1621)),ROW(),0)</f>
        <v>0</v>
      </c>
      <c r="G1621" s="16">
        <f t="array" ref="G1621">IF(ROW()-IFERROR(INDEX(F$2:F1621,MATCH(2,1/(F$2:F1621&lt;&gt;0))),0)&gt;22,22,ROW()-IFERROR(INDEX(F$2:F1621,MATCH(2,1/(F$2:F1621&lt;&gt;0))),0))</f>
        <v>22</v>
      </c>
    </row>
    <row r="1622" spans="1:7">
      <c r="A1622" s="1">
        <v>45904</v>
      </c>
      <c r="B1622" s="2">
        <v>0.93879999999999997</v>
      </c>
      <c r="C1622" s="7">
        <f t="shared" ref="C1622" si="94">IF(B1622&gt;10,5,0)</f>
        <v>0</v>
      </c>
      <c r="D1622" s="16">
        <f t="array" ref="D1622">IFERROR(INDEX(C$2:C1622,MATCH(2,1/(C$2:C1622&lt;&gt;0))),0)</f>
        <v>5</v>
      </c>
      <c r="E1622" s="16">
        <f t="shared" ref="E1622" si="95">IF(D1622=0,0,IF(D1622&lt;0,-1*(ABS(D1622)-G1622*ABS(D1622)/22),D1622-G1622*D1622/22))</f>
        <v>0</v>
      </c>
      <c r="F1622" s="16">
        <f>IF(AND(C1622&lt;&gt;0,SUM(C$1:$D1622)=SUM(C$1:$D1622)),ROW(),0)</f>
        <v>0</v>
      </c>
      <c r="G1622" s="16">
        <f t="array" ref="G1622">IF(ROW()-IFERROR(INDEX(F$2:F1622,MATCH(2,1/(F$2:F1622&lt;&gt;0))),0)&gt;22,22,ROW()-IFERROR(INDEX(F$2:F1622,MATCH(2,1/(F$2:F1622&lt;&gt;0))),0))</f>
        <v>22</v>
      </c>
    </row>
    <row r="1623" spans="1:7">
      <c r="A1623" s="1">
        <v>45905</v>
      </c>
      <c r="B1623" s="2">
        <v>4.4699999999999997E-2</v>
      </c>
      <c r="C1623" s="7">
        <f t="shared" ref="C1623" si="96">IF(B1623&gt;10,5,0)</f>
        <v>0</v>
      </c>
      <c r="D1623" s="16">
        <f t="array" ref="D1623">IFERROR(INDEX(C$2:C1623,MATCH(2,1/(C$2:C1623&lt;&gt;0))),0)</f>
        <v>5</v>
      </c>
      <c r="E1623" s="16">
        <f t="shared" ref="E1623" si="97">IF(D1623=0,0,IF(D1623&lt;0,-1*(ABS(D1623)-G1623*ABS(D1623)/22),D1623-G1623*D1623/22))</f>
        <v>0</v>
      </c>
      <c r="F1623" s="16">
        <f>IF(AND(C1623&lt;&gt;0,SUM(C$1:$D1623)=SUM(C$1:$D1623)),ROW(),0)</f>
        <v>0</v>
      </c>
      <c r="G1623" s="16">
        <f t="array" ref="G1623">IF(ROW()-IFERROR(INDEX(F$2:F1623,MATCH(2,1/(F$2:F1623&lt;&gt;0))),0)&gt;22,22,ROW()-IFERROR(INDEX(F$2:F1623,MATCH(2,1/(F$2:F1623&lt;&gt;0))),0))</f>
        <v>22</v>
      </c>
    </row>
    <row r="1624" spans="1:7">
      <c r="A1624" s="1">
        <v>45908</v>
      </c>
      <c r="B1624" s="2">
        <v>0.13420000000000001</v>
      </c>
      <c r="C1624" s="7">
        <f t="shared" ref="C1624:C1625" si="98">IF(B1624&gt;10,5,0)</f>
        <v>0</v>
      </c>
      <c r="D1624" s="16">
        <f t="array" ref="D1624">IFERROR(INDEX(C$2:C1624,MATCH(2,1/(C$2:C1624&lt;&gt;0))),0)</f>
        <v>5</v>
      </c>
      <c r="E1624" s="16">
        <f t="shared" ref="E1624:E1625" si="99">IF(D1624=0,0,IF(D1624&lt;0,-1*(ABS(D1624)-G1624*ABS(D1624)/22),D1624-G1624*D1624/22))</f>
        <v>0</v>
      </c>
      <c r="F1624" s="16">
        <f>IF(AND(C1624&lt;&gt;0,SUM(C$1:$D1624)=SUM(C$1:$D1624)),ROW(),0)</f>
        <v>0</v>
      </c>
      <c r="G1624" s="16">
        <f t="array" ref="G1624">IF(ROW()-IFERROR(INDEX(F$2:F1624,MATCH(2,1/(F$2:F1624&lt;&gt;0))),0)&gt;22,22,ROW()-IFERROR(INDEX(F$2:F1624,MATCH(2,1/(F$2:F1624&lt;&gt;0))),0))</f>
        <v>22</v>
      </c>
    </row>
    <row r="1625" spans="1:7">
      <c r="A1625" s="1">
        <v>45909</v>
      </c>
      <c r="B1625" s="2">
        <v>0.22359999999999999</v>
      </c>
      <c r="C1625" s="7">
        <f t="shared" si="98"/>
        <v>0</v>
      </c>
      <c r="D1625" s="16">
        <f t="array" ref="D1625">IFERROR(INDEX(C$2:C1625,MATCH(2,1/(C$2:C1625&lt;&gt;0))),0)</f>
        <v>5</v>
      </c>
      <c r="E1625" s="16">
        <f t="shared" si="99"/>
        <v>0</v>
      </c>
      <c r="F1625" s="16">
        <f>IF(AND(C1625&lt;&gt;0,SUM(C$1:$D1625)=SUM(C$1:$D1625)),ROW(),0)</f>
        <v>0</v>
      </c>
      <c r="G1625" s="16">
        <f t="array" ref="G1625">IF(ROW()-IFERROR(INDEX(F$2:F1625,MATCH(2,1/(F$2:F1625&lt;&gt;0))),0)&gt;22,22,ROW()-IFERROR(INDEX(F$2:F1625,MATCH(2,1/(F$2:F1625&lt;&gt;0))),0))</f>
        <v>22</v>
      </c>
    </row>
    <row r="1626" spans="1:7">
      <c r="A1626" s="1">
        <v>45910</v>
      </c>
      <c r="B1626" s="2">
        <v>0.13420000000000001</v>
      </c>
      <c r="C1626" s="7">
        <f t="shared" ref="C1626:C1628" si="100">IF(B1626&gt;10,5,0)</f>
        <v>0</v>
      </c>
      <c r="D1626" s="16">
        <f t="array" ref="D1626">IFERROR(INDEX(C$2:C1626,MATCH(2,1/(C$2:C1626&lt;&gt;0))),0)</f>
        <v>5</v>
      </c>
      <c r="E1626" s="16">
        <f t="shared" ref="E1626:E1628" si="101">IF(D1626=0,0,IF(D1626&lt;0,-1*(ABS(D1626)-G1626*ABS(D1626)/22),D1626-G1626*D1626/22))</f>
        <v>0</v>
      </c>
      <c r="F1626" s="16">
        <f>IF(AND(C1626&lt;&gt;0,SUM(C$1:$D1626)=SUM(C$1:$D1626)),ROW(),0)</f>
        <v>0</v>
      </c>
      <c r="G1626" s="16">
        <f t="array" ref="G1626">IF(ROW()-IFERROR(INDEX(F$2:F1626,MATCH(2,1/(F$2:F1626&lt;&gt;0))),0)&gt;22,22,ROW()-IFERROR(INDEX(F$2:F1626,MATCH(2,1/(F$2:F1626&lt;&gt;0))),0))</f>
        <v>22</v>
      </c>
    </row>
    <row r="1627" spans="1:7">
      <c r="A1627" s="1">
        <v>45911</v>
      </c>
      <c r="B1627" s="2">
        <v>8.9399999999999993E-2</v>
      </c>
      <c r="C1627" s="7">
        <f t="shared" si="100"/>
        <v>0</v>
      </c>
      <c r="D1627" s="16">
        <f t="array" ref="D1627">IFERROR(INDEX(C$2:C1627,MATCH(2,1/(C$2:C1627&lt;&gt;0))),0)</f>
        <v>5</v>
      </c>
      <c r="E1627" s="16">
        <f t="shared" si="101"/>
        <v>0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22</v>
      </c>
    </row>
    <row r="1628" spans="1:7">
      <c r="A1628" s="1">
        <v>45912</v>
      </c>
      <c r="B1628" s="2">
        <v>8.9399999999999993E-2</v>
      </c>
      <c r="C1628" s="7">
        <f t="shared" si="100"/>
        <v>0</v>
      </c>
      <c r="D1628" s="16">
        <f t="array" ref="D1628">IFERROR(INDEX(C$2:C1628,MATCH(2,1/(C$2:C1628&lt;&gt;0))),0)</f>
        <v>5</v>
      </c>
      <c r="E1628" s="16">
        <f t="shared" si="101"/>
        <v>0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22</v>
      </c>
    </row>
    <row r="1629" spans="1:7">
      <c r="A1629" s="1">
        <v>45915</v>
      </c>
      <c r="B1629" s="2">
        <v>4.4699999999999997E-2</v>
      </c>
      <c r="C1629" s="7">
        <f t="shared" ref="C1629:C1630" si="102">IF(B1629&gt;10,5,0)</f>
        <v>0</v>
      </c>
      <c r="D1629" s="16">
        <f t="array" ref="D1629">IFERROR(INDEX(C$2:C1629,MATCH(2,1/(C$2:C1629&lt;&gt;0))),0)</f>
        <v>5</v>
      </c>
      <c r="E1629" s="16">
        <f t="shared" ref="E1629:E1630" si="103">IF(D1629=0,0,IF(D1629&lt;0,-1*(ABS(D1629)-G1629*ABS(D1629)/22),D1629-G1629*D1629/22))</f>
        <v>0</v>
      </c>
      <c r="F1629" s="16">
        <f>IF(AND(C1629&lt;&gt;0,SUM(C$1:$D1629)=SUM(C$1:$D1629)),ROW(),0)</f>
        <v>0</v>
      </c>
      <c r="G1629" s="16">
        <f t="array" ref="G1629">IF(ROW()-IFERROR(INDEX(F$2:F1629,MATCH(2,1/(F$2:F1629&lt;&gt;0))),0)&gt;22,22,ROW()-IFERROR(INDEX(F$2:F1629,MATCH(2,1/(F$2:F1629&lt;&gt;0))),0))</f>
        <v>22</v>
      </c>
    </row>
    <row r="1630" spans="1:7">
      <c r="A1630" s="1">
        <v>45916</v>
      </c>
      <c r="B1630" s="2">
        <v>4.4699999999999997E-2</v>
      </c>
      <c r="C1630" s="7">
        <f t="shared" si="102"/>
        <v>0</v>
      </c>
      <c r="D1630" s="16">
        <f t="array" ref="D1630">IFERROR(INDEX(C$2:C1630,MATCH(2,1/(C$2:C1630&lt;&gt;0))),0)</f>
        <v>5</v>
      </c>
      <c r="E1630" s="16">
        <f t="shared" si="103"/>
        <v>0</v>
      </c>
      <c r="F1630" s="16">
        <f>IF(AND(C1630&lt;&gt;0,SUM(C$1:$D1630)=SUM(C$1:$D1630)),ROW(),0)</f>
        <v>0</v>
      </c>
      <c r="G1630" s="16">
        <f t="array" ref="G1630">IF(ROW()-IFERROR(INDEX(F$2:F1630,MATCH(2,1/(F$2:F1630&lt;&gt;0))),0)&gt;22,22,ROW()-IFERROR(INDEX(F$2:F1630,MATCH(2,1/(F$2:F1630&lt;&gt;0))),0))</f>
        <v>22</v>
      </c>
    </row>
    <row r="1631" spans="1:7">
      <c r="A1631" s="1">
        <v>45917</v>
      </c>
      <c r="B1631" s="2">
        <v>0</v>
      </c>
      <c r="C1631" s="7">
        <f t="shared" ref="C1631:C1632" si="104">IF(B1631&gt;10,5,0)</f>
        <v>0</v>
      </c>
      <c r="D1631" s="16">
        <f t="array" ref="D1631">IFERROR(INDEX(C$2:C1631,MATCH(2,1/(C$2:C1631&lt;&gt;0))),0)</f>
        <v>5</v>
      </c>
      <c r="E1631" s="16">
        <f t="shared" ref="E1631:E1632" si="105">IF(D1631=0,0,IF(D1631&lt;0,-1*(ABS(D1631)-G1631*ABS(D1631)/22),D1631-G1631*D1631/22))</f>
        <v>0</v>
      </c>
      <c r="F1631" s="16">
        <f>IF(AND(C1631&lt;&gt;0,SUM(C$1:$D1631)=SUM(C$1:$D1631)),ROW(),0)</f>
        <v>0</v>
      </c>
      <c r="G1631" s="16">
        <f t="array" ref="G1631">IF(ROW()-IFERROR(INDEX(F$2:F1631,MATCH(2,1/(F$2:F1631&lt;&gt;0))),0)&gt;22,22,ROW()-IFERROR(INDEX(F$2:F1631,MATCH(2,1/(F$2:F1631&lt;&gt;0))),0))</f>
        <v>22</v>
      </c>
    </row>
    <row r="1632" spans="1:7">
      <c r="A1632" s="1">
        <v>45918</v>
      </c>
      <c r="B1632" s="2">
        <v>0</v>
      </c>
      <c r="C1632" s="7">
        <f t="shared" si="104"/>
        <v>0</v>
      </c>
      <c r="D1632" s="16">
        <f t="array" ref="D1632">IFERROR(INDEX(C$2:C1632,MATCH(2,1/(C$2:C1632&lt;&gt;0))),0)</f>
        <v>5</v>
      </c>
      <c r="E1632" s="16">
        <f t="shared" si="105"/>
        <v>0</v>
      </c>
      <c r="F1632" s="16">
        <f>IF(AND(C1632&lt;&gt;0,SUM(C$1:$D1632)=SUM(C$1:$D1632)),ROW(),0)</f>
        <v>0</v>
      </c>
      <c r="G1632" s="16">
        <f t="array" ref="G1632">IF(ROW()-IFERROR(INDEX(F$2:F1632,MATCH(2,1/(F$2:F1632&lt;&gt;0))),0)&gt;22,22,ROW()-IFERROR(INDEX(F$2:F1632,MATCH(2,1/(F$2:F1632&lt;&gt;0))),0))</f>
        <v>22</v>
      </c>
    </row>
    <row r="1633" spans="1:7">
      <c r="A1633" s="1">
        <v>45919</v>
      </c>
      <c r="B1633" s="2">
        <v>0.67079999999999995</v>
      </c>
      <c r="C1633" s="7">
        <f t="shared" ref="C1633" si="106">IF(B1633&gt;10,5,0)</f>
        <v>0</v>
      </c>
      <c r="D1633" s="16">
        <f t="array" ref="D1633">IFERROR(INDEX(C$2:C1633,MATCH(2,1/(C$2:C1633&lt;&gt;0))),0)</f>
        <v>5</v>
      </c>
      <c r="E1633" s="16">
        <f t="shared" ref="E1633" si="107">IF(D1633=0,0,IF(D1633&lt;0,-1*(ABS(D1633)-G1633*ABS(D1633)/22),D1633-G1633*D1633/22))</f>
        <v>0</v>
      </c>
      <c r="F1633" s="16">
        <f>IF(AND(C1633&lt;&gt;0,SUM(C$1:$D1633)=SUM(C$1:$D1633)),ROW(),0)</f>
        <v>0</v>
      </c>
      <c r="G1633" s="16">
        <f t="array" ref="G1633">IF(ROW()-IFERROR(INDEX(F$2:F1633,MATCH(2,1/(F$2:F1633&lt;&gt;0))),0)&gt;22,22,ROW()-IFERROR(INDEX(F$2:F1633,MATCH(2,1/(F$2:F1633&lt;&gt;0))),0))</f>
        <v>22</v>
      </c>
    </row>
    <row r="1634" spans="1:7">
      <c r="A1634" s="1">
        <v>45922</v>
      </c>
      <c r="B1634" s="2">
        <v>0.26819999999999999</v>
      </c>
      <c r="C1634" s="7">
        <f t="shared" ref="C1634:C1635" si="108">IF(B1634&gt;10,5,0)</f>
        <v>0</v>
      </c>
      <c r="D1634" s="16">
        <f t="array" ref="D1634">IFERROR(INDEX(C$2:C1634,MATCH(2,1/(C$2:C1634&lt;&gt;0))),0)</f>
        <v>5</v>
      </c>
      <c r="E1634" s="16">
        <f t="shared" ref="E1634:E1635" si="109">IF(D1634=0,0,IF(D1634&lt;0,-1*(ABS(D1634)-G1634*ABS(D1634)/22),D1634-G1634*D1634/22))</f>
        <v>0</v>
      </c>
      <c r="F1634" s="16">
        <f>IF(AND(C1634&lt;&gt;0,SUM(C$1:$D1634)=SUM(C$1:$D1634)),ROW(),0)</f>
        <v>0</v>
      </c>
      <c r="G1634" s="16">
        <f t="array" ref="G1634">IF(ROW()-IFERROR(INDEX(F$2:F1634,MATCH(2,1/(F$2:F1634&lt;&gt;0))),0)&gt;22,22,ROW()-IFERROR(INDEX(F$2:F1634,MATCH(2,1/(F$2:F1634&lt;&gt;0))),0))</f>
        <v>22</v>
      </c>
    </row>
    <row r="1635" spans="1:7">
      <c r="A1635" s="1">
        <v>45923</v>
      </c>
      <c r="B1635" s="2">
        <v>0.35759999999999997</v>
      </c>
      <c r="C1635" s="7">
        <f t="shared" si="108"/>
        <v>0</v>
      </c>
      <c r="D1635" s="16">
        <f t="array" ref="D1635">IFERROR(INDEX(C$2:C1635,MATCH(2,1/(C$2:C1635&lt;&gt;0))),0)</f>
        <v>5</v>
      </c>
      <c r="E1635" s="16">
        <f t="shared" si="109"/>
        <v>0</v>
      </c>
      <c r="F1635" s="16">
        <f>IF(AND(C1635&lt;&gt;0,SUM(C$1:$D1635)=SUM(C$1:$D1635)),ROW(),0)</f>
        <v>0</v>
      </c>
      <c r="G1635" s="16">
        <f t="array" ref="G1635">IF(ROW()-IFERROR(INDEX(F$2:F1635,MATCH(2,1/(F$2:F1635&lt;&gt;0))),0)&gt;22,22,ROW()-IFERROR(INDEX(F$2:F1635,MATCH(2,1/(F$2:F1635&lt;&gt;0))),0))</f>
        <v>22</v>
      </c>
    </row>
    <row r="1636" spans="1:7">
      <c r="A1636" s="1">
        <v>45924</v>
      </c>
      <c r="B1636" s="2">
        <v>0.26819999999999999</v>
      </c>
      <c r="C1636" s="7">
        <f t="shared" ref="C1636:C1637" si="110">IF(B1636&gt;10,5,0)</f>
        <v>0</v>
      </c>
      <c r="D1636" s="16">
        <f t="array" ref="D1636">IFERROR(INDEX(C$2:C1636,MATCH(2,1/(C$2:C1636&lt;&gt;0))),0)</f>
        <v>5</v>
      </c>
      <c r="E1636" s="16">
        <f t="shared" ref="E1636:E1637" si="111">IF(D1636=0,0,IF(D1636&lt;0,-1*(ABS(D1636)-G1636*ABS(D1636)/22),D1636-G1636*D1636/22))</f>
        <v>0</v>
      </c>
      <c r="F1636" s="16">
        <f>IF(AND(C1636&lt;&gt;0,SUM(C$1:$D1636)=SUM(C$1:$D1636)),ROW(),0)</f>
        <v>0</v>
      </c>
      <c r="G1636" s="16">
        <f t="array" ref="G1636">IF(ROW()-IFERROR(INDEX(F$2:F1636,MATCH(2,1/(F$2:F1636&lt;&gt;0))),0)&gt;22,22,ROW()-IFERROR(INDEX(F$2:F1636,MATCH(2,1/(F$2:F1636&lt;&gt;0))),0))</f>
        <v>22</v>
      </c>
    </row>
    <row r="1637" spans="1:7">
      <c r="A1637" s="1">
        <v>45925</v>
      </c>
      <c r="B1637" s="2">
        <v>0.2235</v>
      </c>
      <c r="C1637" s="7">
        <f t="shared" si="110"/>
        <v>0</v>
      </c>
      <c r="D1637" s="16">
        <f t="array" ref="D1637">IFERROR(INDEX(C$2:C1637,MATCH(2,1/(C$2:C1637&lt;&gt;0))),0)</f>
        <v>5</v>
      </c>
      <c r="E1637" s="16">
        <f t="shared" si="111"/>
        <v>0</v>
      </c>
      <c r="F1637" s="16">
        <f>IF(AND(C1637&lt;&gt;0,SUM(C$1:$D1637)=SUM(C$1:$D1637)),ROW(),0)</f>
        <v>0</v>
      </c>
      <c r="G1637" s="16">
        <f t="array" ref="G1637">IF(ROW()-IFERROR(INDEX(F$2:F1637,MATCH(2,1/(F$2:F1637&lt;&gt;0))),0)&gt;22,22,ROW()-IFERROR(INDEX(F$2:F1637,MATCH(2,1/(F$2:F1637&lt;&gt;0))),0))</f>
        <v>22</v>
      </c>
    </row>
    <row r="1638" spans="1:7">
      <c r="A1638" s="1">
        <v>45926</v>
      </c>
      <c r="B1638" s="2">
        <v>0.58089999999999997</v>
      </c>
      <c r="C1638" s="7">
        <f t="shared" ref="C1638" si="112">IF(B1638&gt;10,5,0)</f>
        <v>0</v>
      </c>
      <c r="D1638" s="16">
        <f t="array" ref="D1638">IFERROR(INDEX(C$2:C1638,MATCH(2,1/(C$2:C1638&lt;&gt;0))),0)</f>
        <v>5</v>
      </c>
      <c r="E1638" s="16">
        <f t="shared" ref="E1638" si="113">IF(D1638=0,0,IF(D1638&lt;0,-1*(ABS(D1638)-G1638*ABS(D1638)/22),D1638-G1638*D1638/22))</f>
        <v>0</v>
      </c>
      <c r="F1638" s="16">
        <f>IF(AND(C1638&lt;&gt;0,SUM(C$1:$D1638)=SUM(C$1:$D1638)),ROW(),0)</f>
        <v>0</v>
      </c>
      <c r="G1638" s="16">
        <f t="array" ref="G1638">IF(ROW()-IFERROR(INDEX(F$2:F1638,MATCH(2,1/(F$2:F1638&lt;&gt;0))),0)&gt;22,22,ROW()-IFERROR(INDEX(F$2:F1638,MATCH(2,1/(F$2:F1638&lt;&gt;0))),0))</f>
        <v>22</v>
      </c>
    </row>
    <row r="1639" spans="1:7">
      <c r="A1639" s="1">
        <v>45929</v>
      </c>
      <c r="B1639" s="2">
        <v>8.9399999999999993E-2</v>
      </c>
      <c r="C1639" s="7">
        <f t="shared" ref="C1639" si="114">IF(B1639&gt;10,5,0)</f>
        <v>0</v>
      </c>
      <c r="D1639" s="16">
        <f t="array" ref="D1639">IFERROR(INDEX(C$2:C1639,MATCH(2,1/(C$2:C1639&lt;&gt;0))),0)</f>
        <v>5</v>
      </c>
      <c r="E1639" s="16">
        <f t="shared" ref="E1639" si="115">IF(D1639=0,0,IF(D1639&lt;0,-1*(ABS(D1639)-G1639*ABS(D1639)/22),D1639-G1639*D1639/22))</f>
        <v>0</v>
      </c>
      <c r="F1639" s="16">
        <f>IF(AND(C1639&lt;&gt;0,SUM(C$1:$D1639)=SUM(C$1:$D1639)),ROW(),0)</f>
        <v>0</v>
      </c>
      <c r="G1639" s="16">
        <f t="array" ref="G1639">IF(ROW()-IFERROR(INDEX(F$2:F1639,MATCH(2,1/(F$2:F1639&lt;&gt;0))),0)&gt;22,22,ROW()-IFERROR(INDEX(F$2:F1639,MATCH(2,1/(F$2:F1639&lt;&gt;0))),0))</f>
        <v>22</v>
      </c>
    </row>
    <row r="1640" spans="1:7">
      <c r="A1640" s="1">
        <v>45930</v>
      </c>
      <c r="B1640" s="2">
        <v>0.1787</v>
      </c>
      <c r="C1640" s="7">
        <f t="shared" ref="C1640:C1642" si="116">IF(B1640&gt;10,5,0)</f>
        <v>0</v>
      </c>
      <c r="D1640" s="16">
        <f t="array" ref="D1640">IFERROR(INDEX(C$2:C1640,MATCH(2,1/(C$2:C1640&lt;&gt;0))),0)</f>
        <v>5</v>
      </c>
      <c r="E1640" s="16">
        <f t="shared" ref="E1640:E1642" si="117">IF(D1640=0,0,IF(D1640&lt;0,-1*(ABS(D1640)-G1640*ABS(D1640)/22),D1640-G1640*D1640/22))</f>
        <v>0</v>
      </c>
      <c r="F1640" s="16">
        <f>IF(AND(C1640&lt;&gt;0,SUM(C$1:$D1640)=SUM(C$1:$D1640)),ROW(),0)</f>
        <v>0</v>
      </c>
      <c r="G1640" s="16">
        <f t="array" ref="G1640">IF(ROW()-IFERROR(INDEX(F$2:F1640,MATCH(2,1/(F$2:F1640&lt;&gt;0))),0)&gt;22,22,ROW()-IFERROR(INDEX(F$2:F1640,MATCH(2,1/(F$2:F1640&lt;&gt;0))),0))</f>
        <v>22</v>
      </c>
    </row>
    <row r="1641" spans="1:7">
      <c r="A1641" s="1">
        <v>45939</v>
      </c>
      <c r="B1641" s="2">
        <v>0.58089999999999997</v>
      </c>
      <c r="C1641" s="7">
        <f t="shared" si="116"/>
        <v>0</v>
      </c>
      <c r="D1641" s="16">
        <f t="array" ref="D1641">IFERROR(INDEX(C$2:C1641,MATCH(2,1/(C$2:C1641&lt;&gt;0))),0)</f>
        <v>5</v>
      </c>
      <c r="E1641" s="16">
        <f t="shared" si="117"/>
        <v>0</v>
      </c>
      <c r="F1641" s="16">
        <f>IF(AND(C1641&lt;&gt;0,SUM(C$1:$D1641)=SUM(C$1:$D1641)),ROW(),0)</f>
        <v>0</v>
      </c>
      <c r="G1641" s="16">
        <f t="array" ref="G1641">IF(ROW()-IFERROR(INDEX(F$2:F1641,MATCH(2,1/(F$2:F1641&lt;&gt;0))),0)&gt;22,22,ROW()-IFERROR(INDEX(F$2:F1641,MATCH(2,1/(F$2:F1641&lt;&gt;0))),0))</f>
        <v>22</v>
      </c>
    </row>
    <row r="1642" spans="1:7">
      <c r="A1642" s="1">
        <v>45940</v>
      </c>
      <c r="B1642" s="2">
        <v>0.22339999999999999</v>
      </c>
      <c r="C1642" s="7">
        <f t="shared" si="116"/>
        <v>0</v>
      </c>
      <c r="D1642" s="16">
        <f t="array" ref="D1642">IFERROR(INDEX(C$2:C1642,MATCH(2,1/(C$2:C1642&lt;&gt;0))),0)</f>
        <v>5</v>
      </c>
      <c r="E1642" s="16">
        <f t="shared" si="117"/>
        <v>0</v>
      </c>
      <c r="F1642" s="16">
        <f>IF(AND(C1642&lt;&gt;0,SUM(C$1:$D1642)=SUM(C$1:$D1642)),ROW(),0)</f>
        <v>0</v>
      </c>
      <c r="G1642" s="16">
        <f t="array" ref="G1642">IF(ROW()-IFERROR(INDEX(F$2:F1642,MATCH(2,1/(F$2:F1642&lt;&gt;0))),0)&gt;22,22,ROW()-IFERROR(INDEX(F$2:F1642,MATCH(2,1/(F$2:F1642&lt;&gt;0))),0))</f>
        <v>22</v>
      </c>
    </row>
    <row r="1643" spans="1:7">
      <c r="A1643" s="1">
        <v>45943</v>
      </c>
      <c r="B1643" s="2">
        <v>0.1343</v>
      </c>
      <c r="C1643" s="7">
        <f t="shared" ref="C1643:C1644" si="118">IF(B1643&gt;10,5,0)</f>
        <v>0</v>
      </c>
      <c r="D1643" s="16">
        <f t="array" ref="D1643">IFERROR(INDEX(C$2:C1643,MATCH(2,1/(C$2:C1643&lt;&gt;0))),0)</f>
        <v>5</v>
      </c>
      <c r="E1643" s="16">
        <f t="shared" ref="E1643:E1644" si="119">IF(D1643=0,0,IF(D1643&lt;0,-1*(ABS(D1643)-G1643*ABS(D1643)/22),D1643-G1643*D1643/22))</f>
        <v>0</v>
      </c>
      <c r="F1643" s="16">
        <f>IF(AND(C1643&lt;&gt;0,SUM(C$1:$D1643)=SUM(C$1:$D1643)),ROW(),0)</f>
        <v>0</v>
      </c>
      <c r="G1643" s="16">
        <f t="array" ref="G1643">IF(ROW()-IFERROR(INDEX(F$2:F1643,MATCH(2,1/(F$2:F1643&lt;&gt;0))),0)&gt;22,22,ROW()-IFERROR(INDEX(F$2:F1643,MATCH(2,1/(F$2:F1643&lt;&gt;0))),0))</f>
        <v>22</v>
      </c>
    </row>
    <row r="1644" spans="1:7">
      <c r="A1644" s="1">
        <v>45944</v>
      </c>
      <c r="B1644" s="2">
        <v>0.1343</v>
      </c>
      <c r="C1644" s="7">
        <f t="shared" si="118"/>
        <v>0</v>
      </c>
      <c r="D1644" s="16">
        <f t="array" ref="D1644">IFERROR(INDEX(C$2:C1644,MATCH(2,1/(C$2:C1644&lt;&gt;0))),0)</f>
        <v>5</v>
      </c>
      <c r="E1644" s="16">
        <f t="shared" si="119"/>
        <v>0</v>
      </c>
      <c r="F1644" s="16">
        <f>IF(AND(C1644&lt;&gt;0,SUM(C$1:$D1644)=SUM(C$1:$D1644)),ROW(),0)</f>
        <v>0</v>
      </c>
      <c r="G1644" s="16">
        <f t="array" ref="G1644">IF(ROW()-IFERROR(INDEX(F$2:F1644,MATCH(2,1/(F$2:F1644&lt;&gt;0))),0)&gt;22,22,ROW()-IFERROR(INDEX(F$2:F1644,MATCH(2,1/(F$2:F1644&lt;&gt;0))),0))</f>
        <v>22</v>
      </c>
    </row>
    <row r="1645" spans="1:7">
      <c r="A1645" s="1">
        <v>45945</v>
      </c>
      <c r="B1645" s="2">
        <v>0</v>
      </c>
      <c r="C1645" s="7">
        <f t="shared" ref="C1645:C1647" si="120">IF(B1645&gt;10,5,0)</f>
        <v>0</v>
      </c>
      <c r="D1645" s="16">
        <f t="array" ref="D1645">IFERROR(INDEX(C$2:C1645,MATCH(2,1/(C$2:C1645&lt;&gt;0))),0)</f>
        <v>5</v>
      </c>
      <c r="E1645" s="16">
        <f t="shared" ref="E1645:E1647" si="121">IF(D1645=0,0,IF(D1645&lt;0,-1*(ABS(D1645)-G1645*ABS(D1645)/22),D1645-G1645*D1645/22))</f>
        <v>0</v>
      </c>
      <c r="F1645" s="16">
        <f>IF(AND(C1645&lt;&gt;0,SUM(C$1:$D1645)=SUM(C$1:$D1645)),ROW(),0)</f>
        <v>0</v>
      </c>
      <c r="G1645" s="16">
        <f t="array" ref="G1645">IF(ROW()-IFERROR(INDEX(F$2:F1645,MATCH(2,1/(F$2:F1645&lt;&gt;0))),0)&gt;22,22,ROW()-IFERROR(INDEX(F$2:F1645,MATCH(2,1/(F$2:F1645&lt;&gt;0))),0))</f>
        <v>22</v>
      </c>
    </row>
    <row r="1646" spans="1:7">
      <c r="A1646" s="1">
        <v>45946</v>
      </c>
      <c r="B1646" s="2">
        <v>0.2238</v>
      </c>
      <c r="C1646" s="7">
        <f t="shared" si="120"/>
        <v>0</v>
      </c>
      <c r="D1646" s="16">
        <f t="array" ref="D1646">IFERROR(INDEX(C$2:C1646,MATCH(2,1/(C$2:C1646&lt;&gt;0))),0)</f>
        <v>5</v>
      </c>
      <c r="E1646" s="16">
        <f t="shared" si="121"/>
        <v>0</v>
      </c>
      <c r="F1646" s="16">
        <f>IF(AND(C1646&lt;&gt;0,SUM(C$1:$D1646)=SUM(C$1:$D1646)),ROW(),0)</f>
        <v>0</v>
      </c>
      <c r="G1646" s="16">
        <f t="array" ref="G1646">IF(ROW()-IFERROR(INDEX(F$2:F1646,MATCH(2,1/(F$2:F1646&lt;&gt;0))),0)&gt;22,22,ROW()-IFERROR(INDEX(F$2:F1646,MATCH(2,1/(F$2:F1646&lt;&gt;0))),0))</f>
        <v>22</v>
      </c>
    </row>
    <row r="1647" spans="1:7">
      <c r="A1647" s="1">
        <v>45947</v>
      </c>
      <c r="B1647" s="2">
        <v>0.35809999999999997</v>
      </c>
      <c r="C1647" s="7">
        <f t="shared" si="120"/>
        <v>0</v>
      </c>
      <c r="D1647" s="16">
        <f t="array" ref="D1647">IFERROR(INDEX(C$2:C1647,MATCH(2,1/(C$2:C1647&lt;&gt;0))),0)</f>
        <v>5</v>
      </c>
      <c r="E1647" s="16">
        <f t="shared" si="121"/>
        <v>0</v>
      </c>
      <c r="F1647" s="16">
        <f>IF(AND(C1647&lt;&gt;0,SUM(C$1:$D1647)=SUM(C$1:$D1647)),ROW(),0)</f>
        <v>0</v>
      </c>
      <c r="G1647" s="16">
        <f t="array" ref="G1647">IF(ROW()-IFERROR(INDEX(F$2:F1647,MATCH(2,1/(F$2:F1647&lt;&gt;0))),0)&gt;22,22,ROW()-IFERROR(INDEX(F$2:F1647,MATCH(2,1/(F$2:F1647&lt;&gt;0))),0))</f>
        <v>22</v>
      </c>
    </row>
    <row r="1648" spans="1:7">
      <c r="A1648" s="1">
        <v>45950</v>
      </c>
      <c r="B1648" s="2">
        <v>4.48E-2</v>
      </c>
      <c r="C1648" s="7">
        <f t="shared" ref="C1648:C1652" si="122">IF(B1648&gt;10,5,0)</f>
        <v>0</v>
      </c>
      <c r="D1648" s="16">
        <f t="array" ref="D1648">IFERROR(INDEX(C$2:C1648,MATCH(2,1/(C$2:C1648&lt;&gt;0))),0)</f>
        <v>5</v>
      </c>
      <c r="E1648" s="16">
        <f t="shared" ref="E1648:E1652" si="123">IF(D1648=0,0,IF(D1648&lt;0,-1*(ABS(D1648)-G1648*ABS(D1648)/22),D1648-G1648*D1648/22))</f>
        <v>0</v>
      </c>
      <c r="F1648" s="16">
        <f>IF(AND(C1648&lt;&gt;0,SUM(C$1:$D1648)=SUM(C$1:$D1648)),ROW(),0)</f>
        <v>0</v>
      </c>
      <c r="G1648" s="16">
        <f t="array" ref="G1648">IF(ROW()-IFERROR(INDEX(F$2:F1648,MATCH(2,1/(F$2:F1648&lt;&gt;0))),0)&gt;22,22,ROW()-IFERROR(INDEX(F$2:F1648,MATCH(2,1/(F$2:F1648&lt;&gt;0))),0))</f>
        <v>22</v>
      </c>
    </row>
    <row r="1649" spans="1:7">
      <c r="A1649" s="1">
        <v>45951</v>
      </c>
      <c r="B1649" s="2">
        <v>8.9499999999999996E-2</v>
      </c>
      <c r="C1649" s="7">
        <f t="shared" si="122"/>
        <v>0</v>
      </c>
      <c r="D1649" s="16">
        <f t="array" ref="D1649">IFERROR(INDEX(C$2:C1649,MATCH(2,1/(C$2:C1649&lt;&gt;0))),0)</f>
        <v>5</v>
      </c>
      <c r="E1649" s="16">
        <f t="shared" si="123"/>
        <v>0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22</v>
      </c>
    </row>
    <row r="1650" spans="1:7">
      <c r="A1650" s="1">
        <v>45952</v>
      </c>
      <c r="B1650" s="2">
        <v>0.17910000000000001</v>
      </c>
      <c r="C1650" s="7">
        <f t="shared" si="122"/>
        <v>0</v>
      </c>
      <c r="D1650" s="16">
        <f t="array" ref="D1650">IFERROR(INDEX(C$2:C1650,MATCH(2,1/(C$2:C1650&lt;&gt;0))),0)</f>
        <v>5</v>
      </c>
      <c r="E1650" s="16">
        <f t="shared" si="123"/>
        <v>0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22</v>
      </c>
    </row>
    <row r="1651" spans="1:7">
      <c r="A1651" s="1">
        <v>45953</v>
      </c>
      <c r="B1651" s="2">
        <v>0.17910000000000001</v>
      </c>
      <c r="C1651" s="7">
        <f t="shared" si="122"/>
        <v>0</v>
      </c>
      <c r="D1651" s="16">
        <f t="array" ref="D1651">IFERROR(INDEX(C$2:C1651,MATCH(2,1/(C$2:C1651&lt;&gt;0))),0)</f>
        <v>5</v>
      </c>
      <c r="E1651" s="16">
        <f t="shared" si="123"/>
        <v>0</v>
      </c>
      <c r="F1651" s="16">
        <f>IF(AND(C1651&lt;&gt;0,SUM(C$1:$D1651)=SUM(C$1:$D1651)),ROW(),0)</f>
        <v>0</v>
      </c>
      <c r="G1651" s="16">
        <f t="array" ref="G1651">IF(ROW()-IFERROR(INDEX(F$2:F1651,MATCH(2,1/(F$2:F1651&lt;&gt;0))),0)&gt;22,22,ROW()-IFERROR(INDEX(F$2:F1651,MATCH(2,1/(F$2:F1651&lt;&gt;0))),0))</f>
        <v>22</v>
      </c>
    </row>
    <row r="1652" spans="1:7">
      <c r="A1652" s="1">
        <v>45954</v>
      </c>
      <c r="B1652" s="2">
        <v>0.2238</v>
      </c>
      <c r="C1652" s="7">
        <f t="shared" si="122"/>
        <v>0</v>
      </c>
      <c r="D1652" s="16">
        <f t="array" ref="D1652">IFERROR(INDEX(C$2:C1652,MATCH(2,1/(C$2:C1652&lt;&gt;0))),0)</f>
        <v>5</v>
      </c>
      <c r="E1652" s="16">
        <f t="shared" si="123"/>
        <v>0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22</v>
      </c>
    </row>
    <row r="1653" spans="1:7">
      <c r="A1653" s="1">
        <v>45957</v>
      </c>
      <c r="B1653" s="2">
        <v>0.1343</v>
      </c>
      <c r="C1653" s="7">
        <f t="shared" ref="C1653:C1657" si="124">IF(B1653&gt;10,5,0)</f>
        <v>0</v>
      </c>
      <c r="D1653" s="16">
        <f t="array" ref="D1653">IFERROR(INDEX(C$2:C1653,MATCH(2,1/(C$2:C1653&lt;&gt;0))),0)</f>
        <v>5</v>
      </c>
      <c r="E1653" s="16">
        <f t="shared" ref="E1653:E1657" si="125">IF(D1653=0,0,IF(D1653&lt;0,-1*(ABS(D1653)-G1653*ABS(D1653)/22),D1653-G1653*D1653/22))</f>
        <v>0</v>
      </c>
      <c r="F1653" s="16">
        <f>IF(AND(C1653&lt;&gt;0,SUM(C$1:$D1653)=SUM(C$1:$D1653)),ROW(),0)</f>
        <v>0</v>
      </c>
      <c r="G1653" s="16">
        <f t="array" ref="G1653">IF(ROW()-IFERROR(INDEX(F$2:F1653,MATCH(2,1/(F$2:F1653&lt;&gt;0))),0)&gt;22,22,ROW()-IFERROR(INDEX(F$2:F1653,MATCH(2,1/(F$2:F1653&lt;&gt;0))),0))</f>
        <v>22</v>
      </c>
    </row>
    <row r="1654" spans="1:7">
      <c r="A1654" s="1">
        <v>45958</v>
      </c>
      <c r="B1654" s="2">
        <v>0</v>
      </c>
      <c r="C1654" s="7">
        <f t="shared" si="124"/>
        <v>0</v>
      </c>
      <c r="D1654" s="16">
        <f t="array" ref="D1654">IFERROR(INDEX(C$2:C1654,MATCH(2,1/(C$2:C1654&lt;&gt;0))),0)</f>
        <v>5</v>
      </c>
      <c r="E1654" s="16">
        <f t="shared" si="125"/>
        <v>0</v>
      </c>
      <c r="F1654" s="16">
        <f>IF(AND(C1654&lt;&gt;0,SUM(C$1:$D1654)=SUM(C$1:$D1654)),ROW(),0)</f>
        <v>0</v>
      </c>
      <c r="G1654" s="16">
        <f t="array" ref="G1654">IF(ROW()-IFERROR(INDEX(F$2:F1654,MATCH(2,1/(F$2:F1654&lt;&gt;0))),0)&gt;22,22,ROW()-IFERROR(INDEX(F$2:F1654,MATCH(2,1/(F$2:F1654&lt;&gt;0))),0))</f>
        <v>22</v>
      </c>
    </row>
    <row r="1655" spans="1:7">
      <c r="A1655" s="1">
        <v>45959</v>
      </c>
      <c r="B1655" s="2">
        <v>0</v>
      </c>
      <c r="C1655" s="7">
        <f t="shared" si="124"/>
        <v>0</v>
      </c>
      <c r="D1655" s="16">
        <f t="array" ref="D1655">IFERROR(INDEX(C$2:C1655,MATCH(2,1/(C$2:C1655&lt;&gt;0))),0)</f>
        <v>5</v>
      </c>
      <c r="E1655" s="16">
        <f t="shared" si="125"/>
        <v>0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22</v>
      </c>
    </row>
    <row r="1656" spans="1:7">
      <c r="A1656" s="1">
        <v>45960</v>
      </c>
      <c r="B1656" s="2">
        <v>0.4027</v>
      </c>
      <c r="C1656" s="7">
        <f t="shared" si="124"/>
        <v>0</v>
      </c>
      <c r="D1656" s="16">
        <f t="array" ref="D1656">IFERROR(INDEX(C$2:C1656,MATCH(2,1/(C$2:C1656&lt;&gt;0))),0)</f>
        <v>5</v>
      </c>
      <c r="E1656" s="16">
        <f t="shared" si="125"/>
        <v>0</v>
      </c>
      <c r="F1656" s="16">
        <f>IF(AND(C1656&lt;&gt;0,SUM(C$1:$D1656)=SUM(C$1:$D1656)),ROW(),0)</f>
        <v>0</v>
      </c>
      <c r="G1656" s="16">
        <f t="array" ref="G1656">IF(ROW()-IFERROR(INDEX(F$2:F1656,MATCH(2,1/(F$2:F1656&lt;&gt;0))),0)&gt;22,22,ROW()-IFERROR(INDEX(F$2:F1656,MATCH(2,1/(F$2:F1656&lt;&gt;0))),0))</f>
        <v>22</v>
      </c>
    </row>
    <row r="1657" spans="1:7">
      <c r="A1657" s="1">
        <v>45961</v>
      </c>
      <c r="B1657" s="2">
        <v>0.22370000000000001</v>
      </c>
      <c r="C1657" s="7">
        <f t="shared" si="124"/>
        <v>0</v>
      </c>
      <c r="D1657" s="16">
        <f t="array" ref="D1657">IFERROR(INDEX(C$2:C1657,MATCH(2,1/(C$2:C1657&lt;&gt;0))),0)</f>
        <v>5</v>
      </c>
      <c r="E1657" s="16">
        <f t="shared" si="125"/>
        <v>0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22</v>
      </c>
    </row>
    <row r="1658" spans="1:7">
      <c r="A1658" s="1">
        <v>45964</v>
      </c>
      <c r="B1658" s="2">
        <v>0.26850000000000002</v>
      </c>
      <c r="C1658" s="7">
        <f t="shared" ref="C1658:C1662" si="126">IF(B1658&gt;10,5,0)</f>
        <v>0</v>
      </c>
      <c r="D1658" s="16">
        <f t="array" ref="D1658">IFERROR(INDEX(C$2:C1658,MATCH(2,1/(C$2:C1658&lt;&gt;0))),0)</f>
        <v>5</v>
      </c>
      <c r="E1658" s="16">
        <f t="shared" ref="E1658:E1662" si="127">IF(D1658=0,0,IF(D1658&lt;0,-1*(ABS(D1658)-G1658*ABS(D1658)/22),D1658-G1658*D1658/22))</f>
        <v>0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22</v>
      </c>
    </row>
    <row r="1659" spans="1:7">
      <c r="A1659" s="1">
        <v>45965</v>
      </c>
      <c r="B1659" s="2">
        <v>0.17899999999999999</v>
      </c>
      <c r="C1659" s="7">
        <f t="shared" si="126"/>
        <v>0</v>
      </c>
      <c r="D1659" s="16">
        <f t="array" ref="D1659">IFERROR(INDEX(C$2:C1659,MATCH(2,1/(C$2:C1659&lt;&gt;0))),0)</f>
        <v>5</v>
      </c>
      <c r="E1659" s="16">
        <f t="shared" si="127"/>
        <v>0</v>
      </c>
      <c r="F1659" s="16">
        <f>IF(AND(C1659&lt;&gt;0,SUM(C$1:$D1659)=SUM(C$1:$D1659)),ROW(),0)</f>
        <v>0</v>
      </c>
      <c r="G1659" s="16">
        <f t="array" ref="G1659">IF(ROW()-IFERROR(INDEX(F$2:F1659,MATCH(2,1/(F$2:F1659&lt;&gt;0))),0)&gt;22,22,ROW()-IFERROR(INDEX(F$2:F1659,MATCH(2,1/(F$2:F1659&lt;&gt;0))),0))</f>
        <v>22</v>
      </c>
    </row>
    <row r="1660" spans="1:7">
      <c r="A1660" s="1">
        <v>45966</v>
      </c>
      <c r="B1660" s="2">
        <v>0.17899999999999999</v>
      </c>
      <c r="C1660" s="7">
        <f t="shared" si="126"/>
        <v>0</v>
      </c>
      <c r="D1660" s="16">
        <f t="array" ref="D1660">IFERROR(INDEX(C$2:C1660,MATCH(2,1/(C$2:C1660&lt;&gt;0))),0)</f>
        <v>5</v>
      </c>
      <c r="E1660" s="16">
        <f t="shared" si="127"/>
        <v>0</v>
      </c>
      <c r="F1660" s="16">
        <f>IF(AND(C1660&lt;&gt;0,SUM(C$1:$D1660)=SUM(C$1:$D1660)),ROW(),0)</f>
        <v>0</v>
      </c>
      <c r="G1660" s="16">
        <f t="array" ref="G1660">IF(ROW()-IFERROR(INDEX(F$2:F1660,MATCH(2,1/(F$2:F1660&lt;&gt;0))),0)&gt;22,22,ROW()-IFERROR(INDEX(F$2:F1660,MATCH(2,1/(F$2:F1660&lt;&gt;0))),0))</f>
        <v>22</v>
      </c>
    </row>
    <row r="1661" spans="1:7">
      <c r="A1661" s="1">
        <v>45967</v>
      </c>
      <c r="B1661" s="2">
        <v>0.31319999999999998</v>
      </c>
      <c r="C1661" s="7">
        <f t="shared" si="126"/>
        <v>0</v>
      </c>
      <c r="D1661" s="16">
        <f t="array" ref="D1661">IFERROR(INDEX(C$2:C1661,MATCH(2,1/(C$2:C1661&lt;&gt;0))),0)</f>
        <v>5</v>
      </c>
      <c r="E1661" s="16">
        <f t="shared" si="127"/>
        <v>0</v>
      </c>
      <c r="F1661" s="16">
        <f>IF(AND(C1661&lt;&gt;0,SUM(C$1:$D1661)=SUM(C$1:$D1661)),ROW(),0)</f>
        <v>0</v>
      </c>
      <c r="G1661" s="16">
        <f t="array" ref="G1661">IF(ROW()-IFERROR(INDEX(F$2:F1661,MATCH(2,1/(F$2:F1661&lt;&gt;0))),0)&gt;22,22,ROW()-IFERROR(INDEX(F$2:F1661,MATCH(2,1/(F$2:F1661&lt;&gt;0))),0))</f>
        <v>22</v>
      </c>
    </row>
    <row r="1662" spans="1:7">
      <c r="A1662" s="1">
        <v>45968</v>
      </c>
      <c r="B1662" s="2">
        <v>4.4699999999999997E-2</v>
      </c>
      <c r="C1662" s="7">
        <f t="shared" si="126"/>
        <v>0</v>
      </c>
      <c r="D1662" s="16">
        <f t="array" ref="D1662">IFERROR(INDEX(C$2:C1662,MATCH(2,1/(C$2:C1662&lt;&gt;0))),0)</f>
        <v>5</v>
      </c>
      <c r="E1662" s="16">
        <f t="shared" si="127"/>
        <v>0</v>
      </c>
      <c r="F1662" s="16">
        <f>IF(AND(C1662&lt;&gt;0,SUM(C$1:$D1662)=SUM(C$1:$D1662)),ROW(),0)</f>
        <v>0</v>
      </c>
      <c r="G1662" s="16">
        <f t="array" ref="G1662">IF(ROW()-IFERROR(INDEX(F$2:F1662,MATCH(2,1/(F$2:F1662&lt;&gt;0))),0)&gt;22,22,ROW()-IFERROR(INDEX(F$2:F1662,MATCH(2,1/(F$2:F1662&lt;&gt;0))),0))</f>
        <v>22</v>
      </c>
    </row>
    <row r="1663" spans="1:7">
      <c r="A1663" s="1">
        <v>45971</v>
      </c>
      <c r="B1663" s="2">
        <v>0.26829999999999998</v>
      </c>
      <c r="C1663" s="7">
        <f t="shared" ref="C1663:C1667" si="128">IF(B1663&gt;10,5,0)</f>
        <v>0</v>
      </c>
      <c r="D1663" s="16">
        <f t="array" ref="D1663">IFERROR(INDEX(C$2:C1663,MATCH(2,1/(C$2:C1663&lt;&gt;0))),0)</f>
        <v>5</v>
      </c>
      <c r="E1663" s="16">
        <f t="shared" ref="E1663:E1667" si="129">IF(D1663=0,0,IF(D1663&lt;0,-1*(ABS(D1663)-G1663*ABS(D1663)/22),D1663-G1663*D1663/22))</f>
        <v>0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22</v>
      </c>
    </row>
    <row r="1664" spans="1:7">
      <c r="A1664" s="1">
        <v>45972</v>
      </c>
      <c r="B1664" s="2">
        <v>4.4699999999999997E-2</v>
      </c>
      <c r="C1664" s="7">
        <f t="shared" si="128"/>
        <v>0</v>
      </c>
      <c r="D1664" s="16">
        <f t="array" ref="D1664">IFERROR(INDEX(C$2:C1664,MATCH(2,1/(C$2:C1664&lt;&gt;0))),0)</f>
        <v>5</v>
      </c>
      <c r="E1664" s="16">
        <f t="shared" si="129"/>
        <v>0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22</v>
      </c>
    </row>
    <row r="1665" spans="1:7">
      <c r="A1665" s="1">
        <v>45973</v>
      </c>
      <c r="B1665" s="2">
        <v>8.9399999999999993E-2</v>
      </c>
      <c r="C1665" s="7">
        <f t="shared" si="128"/>
        <v>0</v>
      </c>
      <c r="D1665" s="16">
        <f t="array" ref="D1665">IFERROR(INDEX(C$2:C1665,MATCH(2,1/(C$2:C1665&lt;&gt;0))),0)</f>
        <v>5</v>
      </c>
      <c r="E1665" s="16">
        <f t="shared" si="129"/>
        <v>0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22</v>
      </c>
    </row>
    <row r="1666" spans="1:7">
      <c r="A1666" s="1">
        <v>45974</v>
      </c>
      <c r="B1666" s="2">
        <v>0</v>
      </c>
      <c r="C1666" s="7">
        <f t="shared" si="128"/>
        <v>0</v>
      </c>
      <c r="D1666" s="16">
        <f t="array" ref="D1666">IFERROR(INDEX(C$2:C1666,MATCH(2,1/(C$2:C1666&lt;&gt;0))),0)</f>
        <v>5</v>
      </c>
      <c r="E1666" s="16">
        <f t="shared" si="129"/>
        <v>0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22</v>
      </c>
    </row>
    <row r="1667" spans="1:7">
      <c r="A1667" s="1">
        <v>45975</v>
      </c>
      <c r="B1667" s="2">
        <v>4.4699999999999997E-2</v>
      </c>
      <c r="C1667" s="7">
        <f t="shared" si="128"/>
        <v>0</v>
      </c>
      <c r="D1667" s="16">
        <f t="array" ref="D1667">IFERROR(INDEX(C$2:C1667,MATCH(2,1/(C$2:C1667&lt;&gt;0))),0)</f>
        <v>5</v>
      </c>
      <c r="E1667" s="16">
        <f t="shared" si="129"/>
        <v>0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22</v>
      </c>
    </row>
    <row r="1668" spans="1:7">
      <c r="A1668" s="1">
        <v>45978</v>
      </c>
      <c r="B1668" s="2">
        <v>0.13420000000000001</v>
      </c>
      <c r="C1668" s="7">
        <f t="shared" ref="C1668:C1677" si="130">IF(B1668&gt;10,5,0)</f>
        <v>0</v>
      </c>
      <c r="D1668" s="16">
        <f t="array" ref="D1668">IFERROR(INDEX(C$2:C1668,MATCH(2,1/(C$2:C1668&lt;&gt;0))),0)</f>
        <v>5</v>
      </c>
      <c r="E1668" s="16">
        <f t="shared" ref="E1668:E1677" si="131">IF(D1668=0,0,IF(D1668&lt;0,-1*(ABS(D1668)-G1668*ABS(D1668)/22),D1668-G1668*D1668/22))</f>
        <v>0</v>
      </c>
      <c r="F1668" s="16">
        <f>IF(AND(C1668&lt;&gt;0,SUM(C$1:$D1668)=SUM(C$1:$D1668)),ROW(),0)</f>
        <v>0</v>
      </c>
      <c r="G1668" s="16">
        <f t="array" ref="G1668">IF(ROW()-IFERROR(INDEX(F$2:F1668,MATCH(2,1/(F$2:F1668&lt;&gt;0))),0)&gt;22,22,ROW()-IFERROR(INDEX(F$2:F1668,MATCH(2,1/(F$2:F1668&lt;&gt;0))),0))</f>
        <v>22</v>
      </c>
    </row>
    <row r="1669" spans="1:7">
      <c r="A1669" s="1">
        <v>45979</v>
      </c>
      <c r="B1669" s="2">
        <v>0.53669999999999995</v>
      </c>
      <c r="C1669" s="7">
        <f t="shared" si="130"/>
        <v>0</v>
      </c>
      <c r="D1669" s="16">
        <f t="array" ref="D1669">IFERROR(INDEX(C$2:C1669,MATCH(2,1/(C$2:C1669&lt;&gt;0))),0)</f>
        <v>5</v>
      </c>
      <c r="E1669" s="16">
        <f t="shared" si="131"/>
        <v>0</v>
      </c>
      <c r="F1669" s="16">
        <f>IF(AND(C1669&lt;&gt;0,SUM(C$1:$D1669)=SUM(C$1:$D1669)),ROW(),0)</f>
        <v>0</v>
      </c>
      <c r="G1669" s="16">
        <f t="array" ref="G1669">IF(ROW()-IFERROR(INDEX(F$2:F1669,MATCH(2,1/(F$2:F1669&lt;&gt;0))),0)&gt;22,22,ROW()-IFERROR(INDEX(F$2:F1669,MATCH(2,1/(F$2:F1669&lt;&gt;0))),0))</f>
        <v>22</v>
      </c>
    </row>
    <row r="1670" spans="1:7">
      <c r="A1670" s="1">
        <v>45980</v>
      </c>
      <c r="B1670" s="2">
        <v>0.44719999999999999</v>
      </c>
      <c r="C1670" s="7">
        <f t="shared" si="130"/>
        <v>0</v>
      </c>
      <c r="D1670" s="16">
        <f t="array" ref="D1670">IFERROR(INDEX(C$2:C1670,MATCH(2,1/(C$2:C1670&lt;&gt;0))),0)</f>
        <v>5</v>
      </c>
      <c r="E1670" s="16">
        <f t="shared" si="131"/>
        <v>0</v>
      </c>
      <c r="F1670" s="16">
        <f>IF(AND(C1670&lt;&gt;0,SUM(C$1:$D1670)=SUM(C$1:$D1670)),ROW(),0)</f>
        <v>0</v>
      </c>
      <c r="G1670" s="16">
        <f t="array" ref="G1670">IF(ROW()-IFERROR(INDEX(F$2:F1670,MATCH(2,1/(F$2:F1670&lt;&gt;0))),0)&gt;22,22,ROW()-IFERROR(INDEX(F$2:F1670,MATCH(2,1/(F$2:F1670&lt;&gt;0))),0))</f>
        <v>22</v>
      </c>
    </row>
    <row r="1671" spans="1:7">
      <c r="A1671" s="1">
        <v>45981</v>
      </c>
      <c r="B1671" s="2">
        <v>0.2235</v>
      </c>
      <c r="C1671" s="7">
        <f t="shared" si="130"/>
        <v>0</v>
      </c>
      <c r="D1671" s="16">
        <f t="array" ref="D1671">IFERROR(INDEX(C$2:C1671,MATCH(2,1/(C$2:C1671&lt;&gt;0))),0)</f>
        <v>5</v>
      </c>
      <c r="E1671" s="16">
        <f t="shared" si="131"/>
        <v>0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22</v>
      </c>
    </row>
    <row r="1672" spans="1:7">
      <c r="A1672" s="1">
        <v>45982</v>
      </c>
      <c r="B1672" s="2">
        <v>1.3411</v>
      </c>
      <c r="C1672" s="7">
        <f t="shared" si="130"/>
        <v>0</v>
      </c>
      <c r="D1672" s="16">
        <f t="array" ref="D1672">IFERROR(INDEX(C$2:C1672,MATCH(2,1/(C$2:C1672&lt;&gt;0))),0)</f>
        <v>5</v>
      </c>
      <c r="E1672" s="16">
        <f t="shared" si="131"/>
        <v>0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22</v>
      </c>
    </row>
    <row r="1673" spans="1:7">
      <c r="A1673" s="1">
        <v>45985</v>
      </c>
      <c r="B1673" s="2">
        <v>0.40229999999999999</v>
      </c>
      <c r="C1673" s="7">
        <f t="shared" si="130"/>
        <v>0</v>
      </c>
      <c r="D1673" s="16">
        <f t="array" ref="D1673">IFERROR(INDEX(C$2:C1673,MATCH(2,1/(C$2:C1673&lt;&gt;0))),0)</f>
        <v>5</v>
      </c>
      <c r="E1673" s="16">
        <f t="shared" si="131"/>
        <v>0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22</v>
      </c>
    </row>
    <row r="1674" spans="1:7">
      <c r="A1674" s="1">
        <v>45986</v>
      </c>
      <c r="B1674" s="2">
        <v>0</v>
      </c>
      <c r="C1674" s="7">
        <f t="shared" si="130"/>
        <v>0</v>
      </c>
      <c r="D1674" s="16">
        <f t="array" ref="D1674">IFERROR(INDEX(C$2:C1674,MATCH(2,1/(C$2:C1674&lt;&gt;0))),0)</f>
        <v>5</v>
      </c>
      <c r="E1674" s="16">
        <f t="shared" si="131"/>
        <v>0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22</v>
      </c>
    </row>
    <row r="1675" spans="1:7">
      <c r="A1675" s="1">
        <v>45987</v>
      </c>
      <c r="B1675" s="2">
        <v>0</v>
      </c>
      <c r="C1675" s="7">
        <f t="shared" si="130"/>
        <v>0</v>
      </c>
      <c r="D1675" s="16">
        <f t="array" ref="D1675">IFERROR(INDEX(C$2:C1675,MATCH(2,1/(C$2:C1675&lt;&gt;0))),0)</f>
        <v>5</v>
      </c>
      <c r="E1675" s="16">
        <f t="shared" si="131"/>
        <v>0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22</v>
      </c>
    </row>
    <row r="1676" spans="1:7">
      <c r="A1676" s="1">
        <v>45988</v>
      </c>
      <c r="B1676" s="2">
        <v>4.4699999999999997E-2</v>
      </c>
      <c r="C1676" s="7">
        <f t="shared" si="130"/>
        <v>0</v>
      </c>
      <c r="D1676" s="16">
        <f t="array" ref="D1676">IFERROR(INDEX(C$2:C1676,MATCH(2,1/(C$2:C1676&lt;&gt;0))),0)</f>
        <v>5</v>
      </c>
      <c r="E1676" s="16">
        <f t="shared" si="131"/>
        <v>0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22</v>
      </c>
    </row>
    <row r="1677" spans="1:7">
      <c r="A1677" s="1">
        <v>45989</v>
      </c>
      <c r="B1677" s="2">
        <v>0</v>
      </c>
      <c r="C1677" s="7">
        <f t="shared" si="130"/>
        <v>0</v>
      </c>
      <c r="D1677" s="16">
        <f t="array" ref="D1677">IFERROR(INDEX(C$2:C1677,MATCH(2,1/(C$2:C1677&lt;&gt;0))),0)</f>
        <v>5</v>
      </c>
      <c r="E1677" s="16">
        <f t="shared" si="131"/>
        <v>0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22</v>
      </c>
    </row>
    <row r="1678" spans="1:7">
      <c r="A1678" s="1">
        <v>45992</v>
      </c>
      <c r="B1678" s="2">
        <v>8.9300000000000004E-2</v>
      </c>
      <c r="C1678" s="7">
        <f t="shared" ref="C1678:C1682" si="132">IF(B1678&gt;10,5,0)</f>
        <v>0</v>
      </c>
      <c r="D1678" s="16">
        <f t="array" ref="D1678">IFERROR(INDEX(C$2:C1678,MATCH(2,1/(C$2:C1678&lt;&gt;0))),0)</f>
        <v>5</v>
      </c>
      <c r="E1678" s="16">
        <f t="shared" ref="E1678:E1682" si="133">IF(D1678=0,0,IF(D1678&lt;0,-1*(ABS(D1678)-G1678*ABS(D1678)/22),D1678-G1678*D1678/22))</f>
        <v>0</v>
      </c>
      <c r="F1678" s="16">
        <f>IF(AND(C1678&lt;&gt;0,SUM(C$1:$D1678)=SUM(C$1:$D1678)),ROW(),0)</f>
        <v>0</v>
      </c>
      <c r="G1678" s="16">
        <f t="array" ref="G1678">IF(ROW()-IFERROR(INDEX(F$2:F1678,MATCH(2,1/(F$2:F1678&lt;&gt;0))),0)&gt;22,22,ROW()-IFERROR(INDEX(F$2:F1678,MATCH(2,1/(F$2:F1678&lt;&gt;0))),0))</f>
        <v>22</v>
      </c>
    </row>
    <row r="1679" spans="1:7">
      <c r="A1679" s="1">
        <v>45993</v>
      </c>
      <c r="B1679" s="2">
        <v>8.9300000000000004E-2</v>
      </c>
      <c r="C1679" s="7">
        <f t="shared" si="132"/>
        <v>0</v>
      </c>
      <c r="D1679" s="16">
        <f t="array" ref="D1679">IFERROR(INDEX(C$2:C1679,MATCH(2,1/(C$2:C1679&lt;&gt;0))),0)</f>
        <v>5</v>
      </c>
      <c r="E1679" s="16">
        <f t="shared" si="133"/>
        <v>0</v>
      </c>
      <c r="F1679" s="16">
        <f>IF(AND(C1679&lt;&gt;0,SUM(C$1:$D1679)=SUM(C$1:$D1679)),ROW(),0)</f>
        <v>0</v>
      </c>
      <c r="G1679" s="16">
        <f t="array" ref="G1679">IF(ROW()-IFERROR(INDEX(F$2:F1679,MATCH(2,1/(F$2:F1679&lt;&gt;0))),0)&gt;22,22,ROW()-IFERROR(INDEX(F$2:F1679,MATCH(2,1/(F$2:F1679&lt;&gt;0))),0))</f>
        <v>22</v>
      </c>
    </row>
    <row r="1680" spans="1:7">
      <c r="A1680" s="1">
        <v>45994</v>
      </c>
      <c r="B1680" s="2">
        <v>0.31259999999999999</v>
      </c>
      <c r="C1680" s="7">
        <f t="shared" si="132"/>
        <v>0</v>
      </c>
      <c r="D1680" s="16">
        <f t="array" ref="D1680">IFERROR(INDEX(C$2:C1680,MATCH(2,1/(C$2:C1680&lt;&gt;0))),0)</f>
        <v>5</v>
      </c>
      <c r="E1680" s="16">
        <f t="shared" si="133"/>
        <v>0</v>
      </c>
      <c r="F1680" s="16">
        <f>IF(AND(C1680&lt;&gt;0,SUM(C$1:$D1680)=SUM(C$1:$D1680)),ROW(),0)</f>
        <v>0</v>
      </c>
      <c r="G1680" s="16">
        <f t="array" ref="G1680">IF(ROW()-IFERROR(INDEX(F$2:F1680,MATCH(2,1/(F$2:F1680&lt;&gt;0))),0)&gt;22,22,ROW()-IFERROR(INDEX(F$2:F1680,MATCH(2,1/(F$2:F1680&lt;&gt;0))),0))</f>
        <v>22</v>
      </c>
    </row>
    <row r="1681" spans="1:7">
      <c r="A1681" s="1">
        <v>45995</v>
      </c>
      <c r="B1681" s="2">
        <v>0.1787</v>
      </c>
      <c r="C1681" s="7">
        <f t="shared" si="132"/>
        <v>0</v>
      </c>
      <c r="D1681" s="16">
        <f t="array" ref="D1681">IFERROR(INDEX(C$2:C1681,MATCH(2,1/(C$2:C1681&lt;&gt;0))),0)</f>
        <v>5</v>
      </c>
      <c r="E1681" s="16">
        <f t="shared" si="133"/>
        <v>0</v>
      </c>
      <c r="F1681" s="16">
        <f>IF(AND(C1681&lt;&gt;0,SUM(C$1:$D1681)=SUM(C$1:$D1681)),ROW(),0)</f>
        <v>0</v>
      </c>
      <c r="G1681" s="16">
        <f t="array" ref="G1681">IF(ROW()-IFERROR(INDEX(F$2:F1681,MATCH(2,1/(F$2:F1681&lt;&gt;0))),0)&gt;22,22,ROW()-IFERROR(INDEX(F$2:F1681,MATCH(2,1/(F$2:F1681&lt;&gt;0))),0))</f>
        <v>22</v>
      </c>
    </row>
    <row r="1682" spans="1:7">
      <c r="A1682" s="1">
        <v>45996</v>
      </c>
      <c r="B1682" s="2">
        <v>0</v>
      </c>
      <c r="C1682" s="7">
        <f t="shared" si="132"/>
        <v>0</v>
      </c>
      <c r="D1682" s="16">
        <f t="array" ref="D1682">IFERROR(INDEX(C$2:C1682,MATCH(2,1/(C$2:C1682&lt;&gt;0))),0)</f>
        <v>5</v>
      </c>
      <c r="E1682" s="16">
        <f t="shared" si="133"/>
        <v>0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22</v>
      </c>
    </row>
    <row r="1683" spans="1:7">
      <c r="A1683" s="1">
        <v>45999</v>
      </c>
      <c r="B1683" s="2">
        <v>8.9300000000000004E-2</v>
      </c>
      <c r="C1683" s="7">
        <f t="shared" ref="C1683:C1687" si="134">IF(B1683&gt;10,5,0)</f>
        <v>0</v>
      </c>
      <c r="D1683" s="16">
        <f t="array" ref="D1683">IFERROR(INDEX(C$2:C1683,MATCH(2,1/(C$2:C1683&lt;&gt;0))),0)</f>
        <v>5</v>
      </c>
      <c r="E1683" s="16">
        <f t="shared" ref="E1683:E1687" si="135">IF(D1683=0,0,IF(D1683&lt;0,-1*(ABS(D1683)-G1683*ABS(D1683)/22),D1683-G1683*D1683/22))</f>
        <v>0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22</v>
      </c>
    </row>
    <row r="1684" spans="1:7">
      <c r="A1684" s="1">
        <v>46000</v>
      </c>
      <c r="B1684" s="2">
        <v>0.17860000000000001</v>
      </c>
      <c r="C1684" s="7">
        <f t="shared" si="134"/>
        <v>0</v>
      </c>
      <c r="D1684" s="16">
        <f t="array" ref="D1684">IFERROR(INDEX(C$2:C1684,MATCH(2,1/(C$2:C1684&lt;&gt;0))),0)</f>
        <v>5</v>
      </c>
      <c r="E1684" s="16">
        <f t="shared" si="135"/>
        <v>0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22</v>
      </c>
    </row>
    <row r="1685" spans="1:7">
      <c r="A1685" s="1">
        <v>46001</v>
      </c>
      <c r="B1685" s="2">
        <v>8.9300000000000004E-2</v>
      </c>
      <c r="C1685" s="7">
        <f t="shared" si="134"/>
        <v>0</v>
      </c>
      <c r="D1685" s="16">
        <f t="array" ref="D1685">IFERROR(INDEX(C$2:C1685,MATCH(2,1/(C$2:C1685&lt;&gt;0))),0)</f>
        <v>5</v>
      </c>
      <c r="E1685" s="16">
        <f t="shared" si="135"/>
        <v>0</v>
      </c>
      <c r="F1685" s="16">
        <f>IF(AND(C1685&lt;&gt;0,SUM(C$1:$D1685)=SUM(C$1:$D1685)),ROW(),0)</f>
        <v>0</v>
      </c>
      <c r="G1685" s="16">
        <f t="array" ref="G1685">IF(ROW()-IFERROR(INDEX(F$2:F1685,MATCH(2,1/(F$2:F1685&lt;&gt;0))),0)&gt;22,22,ROW()-IFERROR(INDEX(F$2:F1685,MATCH(2,1/(F$2:F1685&lt;&gt;0))),0))</f>
        <v>22</v>
      </c>
    </row>
    <row r="1686" spans="1:7">
      <c r="A1686" s="1">
        <v>46002</v>
      </c>
      <c r="B1686" s="2">
        <v>0.35709999999999997</v>
      </c>
      <c r="C1686" s="7">
        <f t="shared" si="134"/>
        <v>0</v>
      </c>
      <c r="D1686" s="16">
        <f t="array" ref="D1686">IFERROR(INDEX(C$2:C1686,MATCH(2,1/(C$2:C1686&lt;&gt;0))),0)</f>
        <v>5</v>
      </c>
      <c r="E1686" s="16">
        <f t="shared" si="135"/>
        <v>0</v>
      </c>
      <c r="F1686" s="16">
        <f>IF(AND(C1686&lt;&gt;0,SUM(C$1:$D1686)=SUM(C$1:$D1686)),ROW(),0)</f>
        <v>0</v>
      </c>
      <c r="G1686" s="16">
        <f t="array" ref="G1686">IF(ROW()-IFERROR(INDEX(F$2:F1686,MATCH(2,1/(F$2:F1686&lt;&gt;0))),0)&gt;22,22,ROW()-IFERROR(INDEX(F$2:F1686,MATCH(2,1/(F$2:F1686&lt;&gt;0))),0))</f>
        <v>22</v>
      </c>
    </row>
    <row r="1687" spans="1:7">
      <c r="A1687" s="1">
        <v>46003</v>
      </c>
      <c r="B1687" s="2">
        <v>0.31240000000000001</v>
      </c>
      <c r="C1687" s="7">
        <f t="shared" si="134"/>
        <v>0</v>
      </c>
      <c r="D1687" s="16">
        <f t="array" ref="D1687">IFERROR(INDEX(C$2:C1687,MATCH(2,1/(C$2:C1687&lt;&gt;0))),0)</f>
        <v>5</v>
      </c>
      <c r="E1687" s="16">
        <f t="shared" si="135"/>
        <v>0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22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62"/>
  <sheetViews>
    <sheetView topLeftCell="A2636" workbookViewId="0">
      <selection activeCell="C2658" activeCellId="1" sqref="A2658:A2662 C2658:C2662"/>
    </sheetView>
  </sheetViews>
  <sheetFormatPr defaultRowHeight="13.8"/>
  <cols>
    <col min="1" max="1" width="14.69921875" style="16" customWidth="1"/>
    <col min="2" max="2" width="24.69921875" style="16" customWidth="1"/>
  </cols>
  <sheetData>
    <row r="1" spans="1:3" ht="14.4">
      <c r="A1" s="15" t="s">
        <v>25</v>
      </c>
      <c r="B1" s="17" t="s">
        <v>26</v>
      </c>
      <c r="C1" s="8" t="s">
        <v>34</v>
      </c>
    </row>
    <row r="2" spans="1:3" ht="14.4">
      <c r="A2" s="14">
        <v>42009</v>
      </c>
      <c r="B2" s="18">
        <v>19.0671</v>
      </c>
    </row>
    <row r="3" spans="1:3" ht="14.4">
      <c r="A3" s="14">
        <v>42010</v>
      </c>
      <c r="B3" s="18">
        <v>18.443899999999999</v>
      </c>
    </row>
    <row r="4" spans="1:3" ht="14.4">
      <c r="A4" s="14">
        <v>42011</v>
      </c>
      <c r="B4" s="18">
        <v>19.196200000000001</v>
      </c>
    </row>
    <row r="5" spans="1:3" ht="14.4">
      <c r="A5" s="14">
        <v>42012</v>
      </c>
      <c r="B5" s="18">
        <v>18.378</v>
      </c>
    </row>
    <row r="6" spans="1:3" ht="14.4">
      <c r="A6" s="14">
        <v>42013</v>
      </c>
      <c r="B6" s="18">
        <v>19.756599999999999</v>
      </c>
    </row>
    <row r="7" spans="1:3" ht="14.4">
      <c r="A7" s="14">
        <v>42016</v>
      </c>
      <c r="B7" s="18">
        <v>19.181100000000001</v>
      </c>
    </row>
    <row r="8" spans="1:3" ht="14.4">
      <c r="A8" s="14">
        <v>42017</v>
      </c>
      <c r="B8" s="18">
        <v>19.277100000000001</v>
      </c>
    </row>
    <row r="9" spans="1:3" ht="14.4">
      <c r="A9" s="14">
        <v>42018</v>
      </c>
      <c r="B9" s="18">
        <v>20.4666</v>
      </c>
    </row>
    <row r="10" spans="1:3" ht="14.4">
      <c r="A10" s="14">
        <v>42019</v>
      </c>
      <c r="B10" s="18">
        <v>21.2593</v>
      </c>
    </row>
    <row r="11" spans="1:3" ht="14.4">
      <c r="A11" s="14">
        <v>42020</v>
      </c>
      <c r="B11" s="18">
        <v>20.689900000000002</v>
      </c>
    </row>
    <row r="12" spans="1:3" ht="14.4">
      <c r="A12" s="14">
        <v>42023</v>
      </c>
      <c r="B12" s="18">
        <v>16.8675</v>
      </c>
    </row>
    <row r="13" spans="1:3" ht="14.4">
      <c r="A13" s="14">
        <v>42024</v>
      </c>
      <c r="B13" s="18">
        <v>17.971800000000002</v>
      </c>
    </row>
    <row r="14" spans="1:3" ht="14.4">
      <c r="A14" s="14">
        <v>42025</v>
      </c>
      <c r="B14" s="18">
        <v>18.889500000000002</v>
      </c>
    </row>
    <row r="15" spans="1:3" ht="14.4">
      <c r="A15" s="14">
        <v>42026</v>
      </c>
      <c r="B15" s="18">
        <v>17.642900000000001</v>
      </c>
    </row>
    <row r="16" spans="1:3" ht="14.4">
      <c r="A16" s="14">
        <v>42027</v>
      </c>
      <c r="B16" s="18">
        <v>19.093800000000002</v>
      </c>
    </row>
    <row r="17" spans="1:2" ht="14.4">
      <c r="A17" s="14">
        <v>42030</v>
      </c>
      <c r="B17" s="18">
        <v>17.7593</v>
      </c>
    </row>
    <row r="18" spans="1:2" ht="14.4">
      <c r="A18" s="14">
        <v>42031</v>
      </c>
      <c r="B18" s="18">
        <v>17.445900000000002</v>
      </c>
    </row>
    <row r="19" spans="1:2" ht="14.4">
      <c r="A19" s="14">
        <v>42032</v>
      </c>
      <c r="B19" s="18">
        <v>17.916899999999998</v>
      </c>
    </row>
    <row r="20" spans="1:2" ht="14.4">
      <c r="A20" s="14">
        <v>42033</v>
      </c>
      <c r="B20" s="18">
        <v>17.527999999999999</v>
      </c>
    </row>
    <row r="21" spans="1:2" ht="14.4">
      <c r="A21" s="14">
        <v>42034</v>
      </c>
      <c r="B21" s="18">
        <v>17.046700000000001</v>
      </c>
    </row>
    <row r="22" spans="1:2" ht="14.4">
      <c r="A22" s="14">
        <v>42037</v>
      </c>
      <c r="B22" s="18">
        <v>17.5047</v>
      </c>
    </row>
    <row r="23" spans="1:2" ht="14.4">
      <c r="A23" s="14">
        <v>42038</v>
      </c>
      <c r="B23" s="18">
        <v>17.8826</v>
      </c>
    </row>
    <row r="24" spans="1:2" ht="14.4">
      <c r="A24" s="14">
        <v>42039</v>
      </c>
      <c r="B24" s="18">
        <v>18.599</v>
      </c>
    </row>
    <row r="25" spans="1:2" ht="14.4">
      <c r="A25" s="14">
        <v>42040</v>
      </c>
      <c r="B25" s="18">
        <v>19.5566</v>
      </c>
    </row>
    <row r="26" spans="1:2" ht="14.4">
      <c r="A26" s="14">
        <v>42041</v>
      </c>
      <c r="B26" s="18">
        <v>18.261199999999999</v>
      </c>
    </row>
    <row r="27" spans="1:2" ht="14.4">
      <c r="A27" s="14">
        <v>42044</v>
      </c>
      <c r="B27" s="18">
        <v>21.110099999999999</v>
      </c>
    </row>
    <row r="28" spans="1:2" ht="14.4">
      <c r="A28" s="14">
        <v>42045</v>
      </c>
      <c r="B28" s="18">
        <v>22.229500000000002</v>
      </c>
    </row>
    <row r="29" spans="1:2" ht="14.4">
      <c r="A29" s="14">
        <v>42046</v>
      </c>
      <c r="B29" s="18">
        <v>21.581800000000001</v>
      </c>
    </row>
    <row r="30" spans="1:2" ht="14.4">
      <c r="A30" s="14">
        <v>42047</v>
      </c>
      <c r="B30" s="18">
        <v>19.7089</v>
      </c>
    </row>
    <row r="31" spans="1:2" ht="14.4">
      <c r="A31" s="14">
        <v>42048</v>
      </c>
      <c r="B31" s="18">
        <v>17.246200000000002</v>
      </c>
    </row>
    <row r="32" spans="1:2" ht="14.4">
      <c r="A32" s="14">
        <v>42051</v>
      </c>
      <c r="B32" s="18">
        <v>18.407</v>
      </c>
    </row>
    <row r="33" spans="1:2" ht="14.4">
      <c r="A33" s="14">
        <v>42052</v>
      </c>
      <c r="B33" s="18">
        <v>17.435199999999998</v>
      </c>
    </row>
    <row r="34" spans="1:2" ht="14.4">
      <c r="A34" s="14">
        <v>42060</v>
      </c>
      <c r="B34" s="18">
        <v>20.936599999999999</v>
      </c>
    </row>
    <row r="35" spans="1:2" ht="14.4">
      <c r="A35" s="14">
        <v>42061</v>
      </c>
      <c r="B35" s="18">
        <v>20.070799999999998</v>
      </c>
    </row>
    <row r="36" spans="1:2" ht="14.4">
      <c r="A36" s="14">
        <v>42062</v>
      </c>
      <c r="B36" s="18">
        <v>18.859500000000001</v>
      </c>
    </row>
    <row r="37" spans="1:2" ht="14.4">
      <c r="A37" s="14">
        <v>42065</v>
      </c>
      <c r="B37" s="18">
        <v>18.187899999999999</v>
      </c>
    </row>
    <row r="38" spans="1:2" ht="14.4">
      <c r="A38" s="14">
        <v>42066</v>
      </c>
      <c r="B38" s="18">
        <v>18.182200000000002</v>
      </c>
    </row>
    <row r="39" spans="1:2" ht="14.4">
      <c r="A39" s="14">
        <v>42067</v>
      </c>
      <c r="B39" s="18">
        <v>17.701699999999999</v>
      </c>
    </row>
    <row r="40" spans="1:2" ht="14.4">
      <c r="A40" s="14">
        <v>42068</v>
      </c>
      <c r="B40" s="18">
        <v>17.4269</v>
      </c>
    </row>
    <row r="41" spans="1:2" ht="14.4">
      <c r="A41" s="14">
        <v>42069</v>
      </c>
      <c r="B41" s="18">
        <v>17.4544</v>
      </c>
    </row>
    <row r="42" spans="1:2" ht="14.4">
      <c r="A42" s="14">
        <v>42072</v>
      </c>
      <c r="B42" s="18">
        <v>18.932099999999998</v>
      </c>
    </row>
    <row r="43" spans="1:2" ht="14.4">
      <c r="A43" s="14">
        <v>42073</v>
      </c>
      <c r="B43" s="18">
        <v>19.4817</v>
      </c>
    </row>
    <row r="44" spans="1:2" ht="14.4">
      <c r="A44" s="14">
        <v>42074</v>
      </c>
      <c r="B44" s="18">
        <v>18.917100000000001</v>
      </c>
    </row>
    <row r="45" spans="1:2" ht="14.4">
      <c r="A45" s="14">
        <v>42075</v>
      </c>
      <c r="B45" s="18">
        <v>20.324400000000001</v>
      </c>
    </row>
    <row r="46" spans="1:2" ht="14.4">
      <c r="A46" s="14">
        <v>42076</v>
      </c>
      <c r="B46" s="18">
        <v>19.561299999999999</v>
      </c>
    </row>
    <row r="47" spans="1:2" ht="14.4">
      <c r="A47" s="14">
        <v>42079</v>
      </c>
      <c r="B47" s="18">
        <v>18.096499999999999</v>
      </c>
    </row>
    <row r="48" spans="1:2" ht="14.4">
      <c r="A48" s="14">
        <v>42080</v>
      </c>
      <c r="B48" s="18">
        <v>18.230799999999999</v>
      </c>
    </row>
    <row r="49" spans="1:2" ht="14.4">
      <c r="A49" s="14">
        <v>42081</v>
      </c>
      <c r="B49" s="18">
        <v>18.704599999999999</v>
      </c>
    </row>
    <row r="50" spans="1:2" ht="14.4">
      <c r="A50" s="14">
        <v>42082</v>
      </c>
      <c r="B50" s="18">
        <v>17.851600000000001</v>
      </c>
    </row>
    <row r="51" spans="1:2" ht="14.4">
      <c r="A51" s="14">
        <v>42083</v>
      </c>
      <c r="B51" s="18">
        <v>19.221599999999999</v>
      </c>
    </row>
    <row r="52" spans="1:2" ht="14.4">
      <c r="A52" s="14">
        <v>42086</v>
      </c>
      <c r="B52" s="18">
        <v>17.430599999999998</v>
      </c>
    </row>
    <row r="53" spans="1:2" ht="14.4">
      <c r="A53" s="14">
        <v>42087</v>
      </c>
      <c r="B53" s="18">
        <v>17.510300000000001</v>
      </c>
    </row>
    <row r="54" spans="1:2" ht="14.4">
      <c r="A54" s="14">
        <v>42088</v>
      </c>
      <c r="B54" s="18">
        <v>16.6755</v>
      </c>
    </row>
    <row r="55" spans="1:2" ht="14.4">
      <c r="A55" s="14">
        <v>42089</v>
      </c>
      <c r="B55" s="18">
        <v>17.180399999999999</v>
      </c>
    </row>
    <row r="56" spans="1:2" ht="14.4">
      <c r="A56" s="14">
        <v>42090</v>
      </c>
      <c r="B56" s="18">
        <v>17.553000000000001</v>
      </c>
    </row>
    <row r="57" spans="1:2" ht="14.4">
      <c r="A57" s="14">
        <v>42093</v>
      </c>
      <c r="B57" s="18">
        <v>18.002099999999999</v>
      </c>
    </row>
    <row r="58" spans="1:2" ht="14.4">
      <c r="A58" s="14">
        <v>42094</v>
      </c>
      <c r="B58" s="18">
        <v>16.217400000000001</v>
      </c>
    </row>
    <row r="59" spans="1:2" ht="14.4">
      <c r="A59" s="14">
        <v>42095</v>
      </c>
      <c r="B59" s="18">
        <v>18.307700000000001</v>
      </c>
    </row>
    <row r="60" spans="1:2" ht="14.4">
      <c r="A60" s="14">
        <v>42096</v>
      </c>
      <c r="B60" s="18">
        <v>17.6448</v>
      </c>
    </row>
    <row r="61" spans="1:2" ht="14.4">
      <c r="A61" s="14">
        <v>42097</v>
      </c>
      <c r="B61" s="18">
        <v>17.684200000000001</v>
      </c>
    </row>
    <row r="62" spans="1:2" ht="14.4">
      <c r="A62" s="14">
        <v>42101</v>
      </c>
      <c r="B62" s="18">
        <v>17.0502</v>
      </c>
    </row>
    <row r="63" spans="1:2" ht="14.4">
      <c r="A63" s="14">
        <v>42102</v>
      </c>
      <c r="B63" s="18">
        <v>16.714200000000002</v>
      </c>
    </row>
    <row r="64" spans="1:2" ht="14.4">
      <c r="A64" s="14">
        <v>42103</v>
      </c>
      <c r="B64" s="18">
        <v>17.566500000000001</v>
      </c>
    </row>
    <row r="65" spans="1:2" ht="14.4">
      <c r="A65" s="14">
        <v>42104</v>
      </c>
      <c r="B65" s="18">
        <v>17.3583</v>
      </c>
    </row>
    <row r="66" spans="1:2" ht="14.4">
      <c r="A66" s="14">
        <v>42107</v>
      </c>
      <c r="B66" s="18">
        <v>15.665800000000001</v>
      </c>
    </row>
    <row r="67" spans="1:2" ht="14.4">
      <c r="A67" s="14">
        <v>42108</v>
      </c>
      <c r="B67" s="18">
        <v>16.4621</v>
      </c>
    </row>
    <row r="68" spans="1:2" ht="14.4">
      <c r="A68" s="14">
        <v>42109</v>
      </c>
      <c r="B68" s="18">
        <v>16.706099999999999</v>
      </c>
    </row>
    <row r="69" spans="1:2" ht="14.4">
      <c r="A69" s="14">
        <v>42110</v>
      </c>
      <c r="B69" s="18">
        <v>16.430499999999999</v>
      </c>
    </row>
    <row r="70" spans="1:2" ht="14.4">
      <c r="A70" s="14">
        <v>42111</v>
      </c>
      <c r="B70" s="18">
        <v>14.681699999999999</v>
      </c>
    </row>
    <row r="71" spans="1:2" ht="14.4">
      <c r="A71" s="14">
        <v>42114</v>
      </c>
      <c r="B71" s="18">
        <v>15.3529</v>
      </c>
    </row>
    <row r="72" spans="1:2" ht="14.4">
      <c r="A72" s="14">
        <v>42115</v>
      </c>
      <c r="B72" s="18">
        <v>17.157499999999999</v>
      </c>
    </row>
    <row r="73" spans="1:2" ht="14.4">
      <c r="A73" s="14">
        <v>42116</v>
      </c>
      <c r="B73" s="18">
        <v>17.076899999999998</v>
      </c>
    </row>
    <row r="74" spans="1:2" ht="14.4">
      <c r="A74" s="14">
        <v>42117</v>
      </c>
      <c r="B74" s="18">
        <v>17.3215</v>
      </c>
    </row>
    <row r="75" spans="1:2" ht="14.4">
      <c r="A75" s="14">
        <v>42118</v>
      </c>
      <c r="B75" s="18">
        <v>16.4406</v>
      </c>
    </row>
    <row r="76" spans="1:2" ht="14.4">
      <c r="A76" s="14">
        <v>42121</v>
      </c>
      <c r="B76" s="18">
        <v>16.5931</v>
      </c>
    </row>
    <row r="77" spans="1:2" ht="14.4">
      <c r="A77" s="14">
        <v>42122</v>
      </c>
      <c r="B77" s="18">
        <v>15.164</v>
      </c>
    </row>
    <row r="78" spans="1:2" ht="14.4">
      <c r="A78" s="14">
        <v>42123</v>
      </c>
      <c r="B78" s="18">
        <v>17.315100000000001</v>
      </c>
    </row>
    <row r="79" spans="1:2" ht="14.4">
      <c r="A79" s="14">
        <v>42124</v>
      </c>
      <c r="B79" s="18">
        <v>17.135899999999999</v>
      </c>
    </row>
    <row r="80" spans="1:2" ht="14.4">
      <c r="A80" s="14">
        <v>42128</v>
      </c>
      <c r="B80" s="18">
        <v>16.549199999999999</v>
      </c>
    </row>
    <row r="81" spans="1:2" ht="14.4">
      <c r="A81" s="14">
        <v>42129</v>
      </c>
      <c r="B81" s="18">
        <v>15.822699999999999</v>
      </c>
    </row>
    <row r="82" spans="1:2" ht="14.4">
      <c r="A82" s="14">
        <v>42130</v>
      </c>
      <c r="B82" s="18">
        <v>16.801300000000001</v>
      </c>
    </row>
    <row r="83" spans="1:2" ht="14.4">
      <c r="A83" s="14">
        <v>42131</v>
      </c>
      <c r="B83" s="18">
        <v>17.004999999999999</v>
      </c>
    </row>
    <row r="84" spans="1:2" ht="14.4">
      <c r="A84" s="14">
        <v>42132</v>
      </c>
      <c r="B84" s="18">
        <v>15.295500000000001</v>
      </c>
    </row>
    <row r="85" spans="1:2" ht="14.4">
      <c r="A85" s="14">
        <v>42135</v>
      </c>
      <c r="B85" s="18">
        <v>16.254899999999999</v>
      </c>
    </row>
    <row r="86" spans="1:2" ht="14.4">
      <c r="A86" s="14">
        <v>42136</v>
      </c>
      <c r="B86" s="18">
        <v>16.198899999999998</v>
      </c>
    </row>
    <row r="87" spans="1:2" ht="14.4">
      <c r="A87" s="14">
        <v>42137</v>
      </c>
      <c r="B87" s="18">
        <v>15.982699999999999</v>
      </c>
    </row>
    <row r="88" spans="1:2" ht="14.4">
      <c r="A88" s="14">
        <v>42138</v>
      </c>
      <c r="B88" s="18">
        <v>14.964600000000001</v>
      </c>
    </row>
    <row r="89" spans="1:2" ht="14.4">
      <c r="A89" s="14">
        <v>42139</v>
      </c>
      <c r="B89" s="18">
        <v>14.912800000000001</v>
      </c>
    </row>
    <row r="90" spans="1:2" ht="14.4">
      <c r="A90" s="14">
        <v>42142</v>
      </c>
      <c r="B90" s="18">
        <v>15.0281</v>
      </c>
    </row>
    <row r="91" spans="1:2" ht="14.4">
      <c r="A91" s="14">
        <v>42143</v>
      </c>
      <c r="B91" s="18">
        <v>15.917199999999999</v>
      </c>
    </row>
    <row r="92" spans="1:2" ht="14.4">
      <c r="A92" s="14">
        <v>42144</v>
      </c>
      <c r="B92" s="18">
        <v>14.4664</v>
      </c>
    </row>
    <row r="93" spans="1:2" ht="14.4">
      <c r="A93" s="14">
        <v>42145</v>
      </c>
      <c r="B93" s="18">
        <v>14.023</v>
      </c>
    </row>
    <row r="94" spans="1:2" ht="14.4">
      <c r="A94" s="14">
        <v>42146</v>
      </c>
      <c r="B94" s="18">
        <v>13.6538</v>
      </c>
    </row>
    <row r="95" spans="1:2" ht="14.4">
      <c r="A95" s="14">
        <v>42149</v>
      </c>
      <c r="B95" s="18">
        <v>14.578099999999999</v>
      </c>
    </row>
    <row r="96" spans="1:2" ht="14.4">
      <c r="A96" s="14">
        <v>42150</v>
      </c>
      <c r="B96" s="18">
        <v>13.854900000000001</v>
      </c>
    </row>
    <row r="97" spans="1:2" ht="14.4">
      <c r="A97" s="14">
        <v>42151</v>
      </c>
      <c r="B97" s="18">
        <v>11.775700000000001</v>
      </c>
    </row>
    <row r="98" spans="1:2" ht="14.4">
      <c r="A98" s="14">
        <v>42152</v>
      </c>
      <c r="B98" s="18">
        <v>12.577999999999999</v>
      </c>
    </row>
    <row r="99" spans="1:2" ht="14.4">
      <c r="A99" s="14">
        <v>42153</v>
      </c>
      <c r="B99" s="18">
        <v>11.2502</v>
      </c>
    </row>
    <row r="100" spans="1:2" ht="14.4">
      <c r="A100" s="14">
        <v>42156</v>
      </c>
      <c r="B100" s="18">
        <v>12.766500000000001</v>
      </c>
    </row>
    <row r="101" spans="1:2" ht="14.4">
      <c r="A101" s="14">
        <v>42157</v>
      </c>
      <c r="B101" s="18">
        <v>12.7242</v>
      </c>
    </row>
    <row r="102" spans="1:2" ht="14.4">
      <c r="A102" s="14">
        <v>42158</v>
      </c>
      <c r="B102" s="18">
        <v>11.602600000000001</v>
      </c>
    </row>
    <row r="103" spans="1:2" ht="14.4">
      <c r="A103" s="14">
        <v>42159</v>
      </c>
      <c r="B103" s="18">
        <v>13.0618</v>
      </c>
    </row>
    <row r="104" spans="1:2" ht="14.4">
      <c r="A104" s="14">
        <v>42160</v>
      </c>
      <c r="B104" s="18">
        <v>12.4307</v>
      </c>
    </row>
    <row r="105" spans="1:2" ht="14.4">
      <c r="A105" s="14">
        <v>42163</v>
      </c>
      <c r="B105" s="18">
        <v>13.178800000000001</v>
      </c>
    </row>
    <row r="106" spans="1:2" ht="14.4">
      <c r="A106" s="14">
        <v>42164</v>
      </c>
      <c r="B106" s="18">
        <v>12.9725</v>
      </c>
    </row>
    <row r="107" spans="1:2" ht="14.4">
      <c r="A107" s="14">
        <v>42165</v>
      </c>
      <c r="B107" s="18">
        <v>13.203200000000001</v>
      </c>
    </row>
    <row r="108" spans="1:2" ht="14.4">
      <c r="A108" s="14">
        <v>42166</v>
      </c>
      <c r="B108" s="18">
        <v>13.2333</v>
      </c>
    </row>
    <row r="109" spans="1:2" ht="14.4">
      <c r="A109" s="14">
        <v>42167</v>
      </c>
      <c r="B109" s="18">
        <v>12.7469</v>
      </c>
    </row>
    <row r="110" spans="1:2" ht="14.4">
      <c r="A110" s="14">
        <v>42170</v>
      </c>
      <c r="B110" s="18">
        <v>12.4945</v>
      </c>
    </row>
    <row r="111" spans="1:2" ht="14.4">
      <c r="A111" s="14">
        <v>42171</v>
      </c>
      <c r="B111" s="18">
        <v>11.9854</v>
      </c>
    </row>
    <row r="112" spans="1:2" ht="14.4">
      <c r="A112" s="14">
        <v>42172</v>
      </c>
      <c r="B112" s="18">
        <v>13.034599999999999</v>
      </c>
    </row>
    <row r="113" spans="1:2" ht="14.4">
      <c r="A113" s="14">
        <v>42173</v>
      </c>
      <c r="B113" s="18">
        <v>12.734299999999999</v>
      </c>
    </row>
    <row r="114" spans="1:2" ht="14.4">
      <c r="A114" s="14">
        <v>42174</v>
      </c>
      <c r="B114" s="18">
        <v>13.5083</v>
      </c>
    </row>
    <row r="115" spans="1:2" ht="14.4">
      <c r="A115" s="14">
        <v>42178</v>
      </c>
      <c r="B115" s="18">
        <v>11.2959</v>
      </c>
    </row>
    <row r="116" spans="1:2" ht="14.4">
      <c r="A116" s="14">
        <v>42179</v>
      </c>
      <c r="B116" s="18">
        <v>12.5405</v>
      </c>
    </row>
    <row r="117" spans="1:2" ht="14.4">
      <c r="A117" s="14">
        <v>42180</v>
      </c>
      <c r="B117" s="18">
        <v>13.0609</v>
      </c>
    </row>
    <row r="118" spans="1:2" ht="14.4">
      <c r="A118" s="14">
        <v>42181</v>
      </c>
      <c r="B118" s="18">
        <v>13.327500000000001</v>
      </c>
    </row>
    <row r="119" spans="1:2" ht="14.4">
      <c r="A119" s="14">
        <v>42184</v>
      </c>
      <c r="B119" s="18">
        <v>13.5007</v>
      </c>
    </row>
    <row r="120" spans="1:2" ht="14.4">
      <c r="A120" s="14">
        <v>42185</v>
      </c>
      <c r="B120" s="18">
        <v>12.392200000000001</v>
      </c>
    </row>
    <row r="121" spans="1:2" ht="14.4">
      <c r="A121" s="14">
        <v>42186</v>
      </c>
      <c r="B121" s="18">
        <v>12.5312</v>
      </c>
    </row>
    <row r="122" spans="1:2" ht="14.4">
      <c r="A122" s="14">
        <v>42187</v>
      </c>
      <c r="B122" s="18">
        <v>13.1074</v>
      </c>
    </row>
    <row r="123" spans="1:2" ht="14.4">
      <c r="A123" s="14">
        <v>42188</v>
      </c>
      <c r="B123" s="18">
        <v>11.760300000000001</v>
      </c>
    </row>
    <row r="124" spans="1:2" ht="14.4">
      <c r="A124" s="14">
        <v>42191</v>
      </c>
      <c r="B124" s="18">
        <v>8.8790999999999993</v>
      </c>
    </row>
    <row r="125" spans="1:2" ht="14.4">
      <c r="A125" s="14">
        <v>42192</v>
      </c>
      <c r="B125" s="18">
        <v>8.5828000000000007</v>
      </c>
    </row>
    <row r="126" spans="1:2" ht="14.4">
      <c r="A126" s="14">
        <v>42193</v>
      </c>
      <c r="B126" s="18">
        <v>5.1351000000000004</v>
      </c>
    </row>
    <row r="127" spans="1:2" ht="14.4">
      <c r="A127" s="14">
        <v>42194</v>
      </c>
      <c r="B127" s="18">
        <v>11.880699999999999</v>
      </c>
    </row>
    <row r="128" spans="1:2" ht="14.4">
      <c r="A128" s="14">
        <v>42195</v>
      </c>
      <c r="B128" s="18">
        <v>13.7781</v>
      </c>
    </row>
    <row r="129" spans="1:2" ht="14.4">
      <c r="A129" s="14">
        <v>42198</v>
      </c>
      <c r="B129" s="18">
        <v>12.6774</v>
      </c>
    </row>
    <row r="130" spans="1:2" ht="14.4">
      <c r="A130" s="14">
        <v>42199</v>
      </c>
      <c r="B130" s="18">
        <v>12.042400000000001</v>
      </c>
    </row>
    <row r="131" spans="1:2" ht="14.4">
      <c r="A131" s="14">
        <v>42200</v>
      </c>
      <c r="B131" s="18">
        <v>11.267899999999999</v>
      </c>
    </row>
    <row r="132" spans="1:2" ht="14.4">
      <c r="A132" s="14">
        <v>42201</v>
      </c>
      <c r="B132" s="18">
        <v>11.3752</v>
      </c>
    </row>
    <row r="133" spans="1:2" ht="14.4">
      <c r="A133" s="14">
        <v>42202</v>
      </c>
      <c r="B133" s="18">
        <v>13.0618</v>
      </c>
    </row>
    <row r="134" spans="1:2" ht="14.4">
      <c r="A134" s="14">
        <v>42205</v>
      </c>
      <c r="B134" s="18">
        <v>11.9672</v>
      </c>
    </row>
    <row r="135" spans="1:2" ht="14.4">
      <c r="A135" s="14">
        <v>42206</v>
      </c>
      <c r="B135" s="18">
        <v>12.461</v>
      </c>
    </row>
    <row r="136" spans="1:2" ht="14.4">
      <c r="A136" s="14">
        <v>42207</v>
      </c>
      <c r="B136" s="18">
        <v>12.194000000000001</v>
      </c>
    </row>
    <row r="137" spans="1:2" ht="14.4">
      <c r="A137" s="14">
        <v>42208</v>
      </c>
      <c r="B137" s="18">
        <v>12.922800000000001</v>
      </c>
    </row>
    <row r="138" spans="1:2" ht="14.4">
      <c r="A138" s="14">
        <v>42209</v>
      </c>
      <c r="B138" s="18">
        <v>12.5938</v>
      </c>
    </row>
    <row r="139" spans="1:2" ht="14.4">
      <c r="A139" s="14">
        <v>42212</v>
      </c>
      <c r="B139" s="18">
        <v>11.4986</v>
      </c>
    </row>
    <row r="140" spans="1:2" ht="14.4">
      <c r="A140" s="14">
        <v>42213</v>
      </c>
      <c r="B140" s="18">
        <v>9.4004999999999992</v>
      </c>
    </row>
    <row r="141" spans="1:2" ht="14.4">
      <c r="A141" s="14">
        <v>42214</v>
      </c>
      <c r="B141" s="18">
        <v>11.318899999999999</v>
      </c>
    </row>
    <row r="142" spans="1:2" ht="14.4">
      <c r="A142" s="14">
        <v>42215</v>
      </c>
      <c r="B142" s="18">
        <v>11.9453</v>
      </c>
    </row>
    <row r="143" spans="1:2" ht="14.4">
      <c r="A143" s="14">
        <v>42216</v>
      </c>
      <c r="B143" s="18">
        <v>9.8132000000000001</v>
      </c>
    </row>
    <row r="144" spans="1:2" ht="14.4">
      <c r="A144" s="14">
        <v>42219</v>
      </c>
      <c r="B144" s="18">
        <v>8.4032999999999998</v>
      </c>
    </row>
    <row r="145" spans="1:2" ht="14.4">
      <c r="A145" s="14">
        <v>42220</v>
      </c>
      <c r="B145" s="18">
        <v>11.1168</v>
      </c>
    </row>
    <row r="146" spans="1:2" ht="14.4">
      <c r="A146" s="14">
        <v>42221</v>
      </c>
      <c r="B146" s="18">
        <v>10.576499999999999</v>
      </c>
    </row>
    <row r="147" spans="1:2" ht="14.4">
      <c r="A147" s="14">
        <v>42222</v>
      </c>
      <c r="B147" s="18">
        <v>10.3284</v>
      </c>
    </row>
    <row r="148" spans="1:2" ht="14.4">
      <c r="A148" s="14">
        <v>42223</v>
      </c>
      <c r="B148" s="18">
        <v>11.1957</v>
      </c>
    </row>
    <row r="149" spans="1:2" ht="14.4">
      <c r="A149" s="14">
        <v>42226</v>
      </c>
      <c r="B149" s="18">
        <v>12.3634</v>
      </c>
    </row>
    <row r="150" spans="1:2" ht="14.4">
      <c r="A150" s="14">
        <v>42227</v>
      </c>
      <c r="B150" s="18">
        <v>12.020899999999999</v>
      </c>
    </row>
    <row r="151" spans="1:2" ht="14.4">
      <c r="A151" s="14">
        <v>42228</v>
      </c>
      <c r="B151" s="18">
        <v>11.4781</v>
      </c>
    </row>
    <row r="152" spans="1:2" ht="14.4">
      <c r="A152" s="14">
        <v>42229</v>
      </c>
      <c r="B152" s="18">
        <v>12.1591</v>
      </c>
    </row>
    <row r="153" spans="1:2" ht="14.4">
      <c r="A153" s="14">
        <v>42230</v>
      </c>
      <c r="B153" s="18">
        <v>11.968299999999999</v>
      </c>
    </row>
    <row r="154" spans="1:2" ht="14.4">
      <c r="A154" s="14">
        <v>42233</v>
      </c>
      <c r="B154" s="18">
        <v>12.3207</v>
      </c>
    </row>
    <row r="155" spans="1:2" ht="14.4">
      <c r="A155" s="14">
        <v>42234</v>
      </c>
      <c r="B155" s="18">
        <v>11.445499999999999</v>
      </c>
    </row>
    <row r="156" spans="1:2" ht="14.4">
      <c r="A156" s="14">
        <v>42235</v>
      </c>
      <c r="B156" s="18">
        <v>11.103</v>
      </c>
    </row>
    <row r="157" spans="1:2" ht="14.4">
      <c r="A157" s="14">
        <v>42236</v>
      </c>
      <c r="B157" s="18">
        <v>10.9765</v>
      </c>
    </row>
    <row r="158" spans="1:2" ht="14.4">
      <c r="A158" s="14">
        <v>42237</v>
      </c>
      <c r="B158" s="18">
        <v>9.7437000000000005</v>
      </c>
    </row>
    <row r="159" spans="1:2" ht="14.4">
      <c r="A159" s="14">
        <v>42240</v>
      </c>
      <c r="B159" s="18">
        <v>9.3053000000000008</v>
      </c>
    </row>
    <row r="160" spans="1:2" ht="14.4">
      <c r="A160" s="14">
        <v>42241</v>
      </c>
      <c r="B160" s="18">
        <v>9.0822000000000003</v>
      </c>
    </row>
    <row r="161" spans="1:2" ht="14.4">
      <c r="A161" s="14">
        <v>42242</v>
      </c>
      <c r="B161" s="18">
        <v>8.9814000000000007</v>
      </c>
    </row>
    <row r="162" spans="1:2" ht="14.4">
      <c r="A162" s="14">
        <v>42243</v>
      </c>
      <c r="B162" s="18">
        <v>9.4957999999999991</v>
      </c>
    </row>
    <row r="163" spans="1:2" ht="14.4">
      <c r="A163" s="14">
        <v>42244</v>
      </c>
      <c r="B163" s="18">
        <v>10.538399999999999</v>
      </c>
    </row>
    <row r="164" spans="1:2" ht="14.4">
      <c r="A164" s="14">
        <v>42247</v>
      </c>
      <c r="B164" s="18">
        <v>9.6527999999999992</v>
      </c>
    </row>
    <row r="165" spans="1:2" ht="14.4">
      <c r="A165" s="14">
        <v>42248</v>
      </c>
      <c r="B165" s="18">
        <v>8.1065000000000005</v>
      </c>
    </row>
    <row r="166" spans="1:2" ht="14.4">
      <c r="A166" s="14">
        <v>42249</v>
      </c>
      <c r="B166" s="18">
        <v>6.9383999999999997</v>
      </c>
    </row>
    <row r="167" spans="1:2" ht="14.4">
      <c r="A167" s="14">
        <v>42254</v>
      </c>
      <c r="B167" s="18">
        <v>11.8454</v>
      </c>
    </row>
    <row r="168" spans="1:2" ht="14.4">
      <c r="A168" s="14">
        <v>42255</v>
      </c>
      <c r="B168" s="18">
        <v>10.654500000000001</v>
      </c>
    </row>
    <row r="169" spans="1:2" ht="14.4">
      <c r="A169" s="14">
        <v>42256</v>
      </c>
      <c r="B169" s="18">
        <v>11.3375</v>
      </c>
    </row>
    <row r="170" spans="1:2" ht="14.4">
      <c r="A170" s="14">
        <v>42257</v>
      </c>
      <c r="B170" s="18">
        <v>10.147600000000001</v>
      </c>
    </row>
    <row r="171" spans="1:2" ht="14.4">
      <c r="A171" s="14">
        <v>42258</v>
      </c>
      <c r="B171" s="18">
        <v>10.586600000000001</v>
      </c>
    </row>
    <row r="172" spans="1:2" ht="14.4">
      <c r="A172" s="14">
        <v>42261</v>
      </c>
      <c r="B172" s="18">
        <v>9.0815000000000001</v>
      </c>
    </row>
    <row r="173" spans="1:2" ht="14.4">
      <c r="A173" s="14">
        <v>42262</v>
      </c>
      <c r="B173" s="18">
        <v>9.4627999999999997</v>
      </c>
    </row>
    <row r="174" spans="1:2" ht="14.4">
      <c r="A174" s="14">
        <v>42263</v>
      </c>
      <c r="B174" s="18">
        <v>10.948499999999999</v>
      </c>
    </row>
    <row r="175" spans="1:2" ht="14.4">
      <c r="A175" s="14">
        <v>42264</v>
      </c>
      <c r="B175" s="18">
        <v>11.0326</v>
      </c>
    </row>
    <row r="176" spans="1:2" ht="14.4">
      <c r="A176" s="14">
        <v>42265</v>
      </c>
      <c r="B176" s="18">
        <v>10.519299999999999</v>
      </c>
    </row>
    <row r="177" spans="1:2" ht="14.4">
      <c r="A177" s="14">
        <v>42268</v>
      </c>
      <c r="B177" s="18">
        <v>10.4763</v>
      </c>
    </row>
    <row r="178" spans="1:2" ht="14.4">
      <c r="A178" s="14">
        <v>42269</v>
      </c>
      <c r="B178" s="18">
        <v>10.569900000000001</v>
      </c>
    </row>
    <row r="179" spans="1:2" ht="14.4">
      <c r="A179" s="14">
        <v>42270</v>
      </c>
      <c r="B179" s="18">
        <v>10.048500000000001</v>
      </c>
    </row>
    <row r="180" spans="1:2" ht="14.4">
      <c r="A180" s="14">
        <v>42271</v>
      </c>
      <c r="B180" s="18">
        <v>10.0297</v>
      </c>
    </row>
    <row r="181" spans="1:2" ht="14.4">
      <c r="A181" s="14">
        <v>42272</v>
      </c>
      <c r="B181" s="18">
        <v>9.4984000000000002</v>
      </c>
    </row>
    <row r="182" spans="1:2" ht="14.4">
      <c r="A182" s="14">
        <v>42275</v>
      </c>
      <c r="B182" s="18">
        <v>10.3675</v>
      </c>
    </row>
    <row r="183" spans="1:2" ht="14.4">
      <c r="A183" s="14">
        <v>42276</v>
      </c>
      <c r="B183" s="18">
        <v>9.3942999999999994</v>
      </c>
    </row>
    <row r="184" spans="1:2" ht="14.4">
      <c r="A184" s="14">
        <v>42277</v>
      </c>
      <c r="B184" s="18">
        <v>8.8233999999999995</v>
      </c>
    </row>
    <row r="185" spans="1:2" ht="14.4">
      <c r="A185" s="14">
        <v>42285</v>
      </c>
      <c r="B185" s="18">
        <v>12.0237</v>
      </c>
    </row>
    <row r="186" spans="1:2" ht="14.4">
      <c r="A186" s="14">
        <v>42286</v>
      </c>
      <c r="B186" s="18">
        <v>10.832700000000001</v>
      </c>
    </row>
    <row r="187" spans="1:2" ht="14.4">
      <c r="A187" s="14">
        <v>42289</v>
      </c>
      <c r="B187" s="18">
        <v>12.1417</v>
      </c>
    </row>
    <row r="188" spans="1:2" ht="14.4">
      <c r="A188" s="14">
        <v>42290</v>
      </c>
      <c r="B188" s="18">
        <v>10.9339</v>
      </c>
    </row>
    <row r="189" spans="1:2" ht="14.4">
      <c r="A189" s="14">
        <v>42291</v>
      </c>
      <c r="B189" s="18">
        <v>10.979100000000001</v>
      </c>
    </row>
    <row r="190" spans="1:2" ht="14.4">
      <c r="A190" s="14">
        <v>42292</v>
      </c>
      <c r="B190" s="18">
        <v>11.9328</v>
      </c>
    </row>
    <row r="191" spans="1:2" ht="14.4">
      <c r="A191" s="14">
        <v>42293</v>
      </c>
      <c r="B191" s="18">
        <v>11.7719</v>
      </c>
    </row>
    <row r="192" spans="1:2" ht="14.4">
      <c r="A192" s="14">
        <v>42296</v>
      </c>
      <c r="B192" s="18">
        <v>11.9856</v>
      </c>
    </row>
    <row r="193" spans="1:2" ht="14.4">
      <c r="A193" s="14">
        <v>42297</v>
      </c>
      <c r="B193" s="18">
        <v>11.888199999999999</v>
      </c>
    </row>
    <row r="194" spans="1:2" ht="14.4">
      <c r="A194" s="14">
        <v>42298</v>
      </c>
      <c r="B194" s="18">
        <v>11.4748</v>
      </c>
    </row>
    <row r="195" spans="1:2" ht="14.4">
      <c r="A195" s="14">
        <v>42299</v>
      </c>
      <c r="B195" s="18">
        <v>12.085100000000001</v>
      </c>
    </row>
    <row r="196" spans="1:2" ht="14.4">
      <c r="A196" s="14">
        <v>42300</v>
      </c>
      <c r="B196" s="18">
        <v>11.938800000000001</v>
      </c>
    </row>
    <row r="197" spans="1:2" ht="14.4">
      <c r="A197" s="14">
        <v>42303</v>
      </c>
      <c r="B197" s="18">
        <v>12.040800000000001</v>
      </c>
    </row>
    <row r="198" spans="1:2" ht="14.4">
      <c r="A198" s="14">
        <v>42304</v>
      </c>
      <c r="B198" s="18">
        <v>11.766999999999999</v>
      </c>
    </row>
    <row r="199" spans="1:2" ht="14.4">
      <c r="A199" s="14">
        <v>42305</v>
      </c>
      <c r="B199" s="18">
        <v>11.138</v>
      </c>
    </row>
    <row r="200" spans="1:2" ht="14.4">
      <c r="A200" s="14">
        <v>42306</v>
      </c>
      <c r="B200" s="18">
        <v>11.328900000000001</v>
      </c>
    </row>
    <row r="201" spans="1:2" ht="14.4">
      <c r="A201" s="14">
        <v>42307</v>
      </c>
      <c r="B201" s="18">
        <v>11.5387</v>
      </c>
    </row>
    <row r="202" spans="1:2" ht="14.4">
      <c r="A202" s="14">
        <v>42310</v>
      </c>
      <c r="B202" s="18">
        <v>10.6858</v>
      </c>
    </row>
    <row r="203" spans="1:2" ht="14.4">
      <c r="A203" s="14">
        <v>42311</v>
      </c>
      <c r="B203" s="18">
        <v>10.480499999999999</v>
      </c>
    </row>
    <row r="204" spans="1:2" ht="14.4">
      <c r="A204" s="14">
        <v>42312</v>
      </c>
      <c r="B204" s="18">
        <v>13.110900000000001</v>
      </c>
    </row>
    <row r="205" spans="1:2" ht="14.4">
      <c r="A205" s="14">
        <v>42313</v>
      </c>
      <c r="B205" s="18">
        <v>13.9437</v>
      </c>
    </row>
    <row r="206" spans="1:2" ht="14.4">
      <c r="A206" s="14">
        <v>42314</v>
      </c>
      <c r="B206" s="18">
        <v>13.9749</v>
      </c>
    </row>
    <row r="207" spans="1:2" ht="14.4">
      <c r="A207" s="14">
        <v>42317</v>
      </c>
      <c r="B207" s="18">
        <v>14.1723</v>
      </c>
    </row>
    <row r="208" spans="1:2" ht="14.4">
      <c r="A208" s="14">
        <v>42318</v>
      </c>
      <c r="B208" s="18">
        <v>14.0358</v>
      </c>
    </row>
    <row r="209" spans="1:2" ht="14.4">
      <c r="A209" s="14">
        <v>42319</v>
      </c>
      <c r="B209" s="18">
        <v>13.1607</v>
      </c>
    </row>
    <row r="210" spans="1:2" ht="14.4">
      <c r="A210" s="14">
        <v>42320</v>
      </c>
      <c r="B210" s="18">
        <v>12.516</v>
      </c>
    </row>
    <row r="211" spans="1:2" ht="14.4">
      <c r="A211" s="14">
        <v>42321</v>
      </c>
      <c r="B211" s="18">
        <v>12.4254</v>
      </c>
    </row>
    <row r="212" spans="1:2" ht="14.4">
      <c r="A212" s="14">
        <v>42324</v>
      </c>
      <c r="B212" s="18">
        <v>12.500999999999999</v>
      </c>
    </row>
    <row r="213" spans="1:2" ht="14.4">
      <c r="A213" s="14">
        <v>42325</v>
      </c>
      <c r="B213" s="18">
        <v>13.234299999999999</v>
      </c>
    </row>
    <row r="214" spans="1:2" ht="14.4">
      <c r="A214" s="14">
        <v>42326</v>
      </c>
      <c r="B214" s="18">
        <v>12.337899999999999</v>
      </c>
    </row>
    <row r="215" spans="1:2" ht="14.4">
      <c r="A215" s="14">
        <v>42327</v>
      </c>
      <c r="B215" s="18">
        <v>12.553100000000001</v>
      </c>
    </row>
    <row r="216" spans="1:2" ht="14.4">
      <c r="A216" s="14">
        <v>42328</v>
      </c>
      <c r="B216" s="18">
        <v>12.6419</v>
      </c>
    </row>
    <row r="217" spans="1:2" ht="14.4">
      <c r="A217" s="14">
        <v>42331</v>
      </c>
      <c r="B217" s="18">
        <v>10.308199999999999</v>
      </c>
    </row>
    <row r="218" spans="1:2" ht="14.4">
      <c r="A218" s="14">
        <v>42332</v>
      </c>
      <c r="B218" s="18">
        <v>9.9634</v>
      </c>
    </row>
    <row r="219" spans="1:2" ht="14.4">
      <c r="A219" s="14">
        <v>42333</v>
      </c>
      <c r="B219" s="18">
        <v>10.4009</v>
      </c>
    </row>
    <row r="220" spans="1:2" ht="14.4">
      <c r="A220" s="14">
        <v>42334</v>
      </c>
      <c r="B220" s="18">
        <v>10.2689</v>
      </c>
    </row>
    <row r="221" spans="1:2" ht="14.4">
      <c r="A221" s="14">
        <v>42335</v>
      </c>
      <c r="B221" s="18">
        <v>9.6152999999999995</v>
      </c>
    </row>
    <row r="222" spans="1:2" ht="14.4">
      <c r="A222" s="14">
        <v>42338</v>
      </c>
      <c r="B222" s="18">
        <v>9.7265999999999995</v>
      </c>
    </row>
    <row r="223" spans="1:2" ht="14.4">
      <c r="A223" s="14">
        <v>42339</v>
      </c>
      <c r="B223" s="18">
        <v>9.8808000000000007</v>
      </c>
    </row>
    <row r="224" spans="1:2" ht="14.4">
      <c r="A224" s="14">
        <v>42340</v>
      </c>
      <c r="B224" s="18">
        <v>10.9513</v>
      </c>
    </row>
    <row r="225" spans="1:2" ht="14.4">
      <c r="A225" s="14">
        <v>42341</v>
      </c>
      <c r="B225" s="18">
        <v>10.8759</v>
      </c>
    </row>
    <row r="226" spans="1:2" ht="14.4">
      <c r="A226" s="14">
        <v>42342</v>
      </c>
      <c r="B226" s="18">
        <v>8.9463000000000008</v>
      </c>
    </row>
    <row r="227" spans="1:2" ht="14.4">
      <c r="A227" s="14">
        <v>42345</v>
      </c>
      <c r="B227" s="18">
        <v>9.3773</v>
      </c>
    </row>
    <row r="228" spans="1:2" ht="14.4">
      <c r="A228" s="14">
        <v>42346</v>
      </c>
      <c r="B228" s="18">
        <v>8.8716000000000008</v>
      </c>
    </row>
    <row r="229" spans="1:2" ht="14.4">
      <c r="A229" s="14">
        <v>42347</v>
      </c>
      <c r="B229" s="18">
        <v>9.2902000000000005</v>
      </c>
    </row>
    <row r="230" spans="1:2" ht="14.4">
      <c r="A230" s="14">
        <v>42348</v>
      </c>
      <c r="B230" s="18">
        <v>9.7271999999999998</v>
      </c>
    </row>
    <row r="231" spans="1:2" ht="14.4">
      <c r="A231" s="14">
        <v>42349</v>
      </c>
      <c r="B231" s="18">
        <v>9.5060000000000002</v>
      </c>
    </row>
    <row r="232" spans="1:2" ht="14.4">
      <c r="A232" s="14">
        <v>42352</v>
      </c>
      <c r="B232" s="18">
        <v>11.874499999999999</v>
      </c>
    </row>
    <row r="233" spans="1:2" ht="14.4">
      <c r="A233" s="14">
        <v>42353</v>
      </c>
      <c r="B233" s="18">
        <v>11.1662</v>
      </c>
    </row>
    <row r="234" spans="1:2" ht="14.4">
      <c r="A234" s="14">
        <v>42354</v>
      </c>
      <c r="B234" s="18">
        <v>10.497400000000001</v>
      </c>
    </row>
    <row r="235" spans="1:2" ht="14.4">
      <c r="A235" s="14">
        <v>42355</v>
      </c>
      <c r="B235" s="18">
        <v>10.333600000000001</v>
      </c>
    </row>
    <row r="236" spans="1:2" ht="14.4">
      <c r="A236" s="14">
        <v>42356</v>
      </c>
      <c r="B236" s="18">
        <v>10.1867</v>
      </c>
    </row>
    <row r="237" spans="1:2" ht="14.4">
      <c r="A237" s="14">
        <v>42359</v>
      </c>
      <c r="B237" s="18">
        <v>11.598800000000001</v>
      </c>
    </row>
    <row r="238" spans="1:2" ht="14.4">
      <c r="A238" s="14">
        <v>42360</v>
      </c>
      <c r="B238" s="18">
        <v>11.585699999999999</v>
      </c>
    </row>
    <row r="239" spans="1:2" ht="14.4">
      <c r="A239" s="14">
        <v>42361</v>
      </c>
      <c r="B239" s="18">
        <v>12.3269</v>
      </c>
    </row>
    <row r="240" spans="1:2" ht="14.4">
      <c r="A240" s="14">
        <v>42362</v>
      </c>
      <c r="B240" s="18">
        <v>11.5444</v>
      </c>
    </row>
    <row r="241" spans="1:2" ht="14.4">
      <c r="A241" s="14">
        <v>42363</v>
      </c>
      <c r="B241" s="18">
        <v>10.6972</v>
      </c>
    </row>
    <row r="242" spans="1:2" ht="14.4">
      <c r="A242" s="14">
        <v>42366</v>
      </c>
      <c r="B242" s="18">
        <v>9.3115000000000006</v>
      </c>
    </row>
    <row r="243" spans="1:2" ht="14.4">
      <c r="A243" s="14">
        <v>42367</v>
      </c>
      <c r="B243" s="18">
        <v>9.3688000000000002</v>
      </c>
    </row>
    <row r="244" spans="1:2" ht="14.4">
      <c r="A244" s="14">
        <v>42368</v>
      </c>
      <c r="B244" s="18">
        <v>9.6549999999999994</v>
      </c>
    </row>
    <row r="245" spans="1:2" ht="14.4">
      <c r="A245" s="14">
        <v>42369</v>
      </c>
      <c r="B245" s="18">
        <v>8.2870000000000008</v>
      </c>
    </row>
    <row r="246" spans="1:2" ht="14.4">
      <c r="A246" s="14">
        <v>42373</v>
      </c>
      <c r="B246" s="18">
        <v>9.3000000000000007</v>
      </c>
    </row>
    <row r="247" spans="1:2" ht="14.4">
      <c r="A247" s="14">
        <v>42374</v>
      </c>
      <c r="B247" s="18">
        <v>8.2010000000000005</v>
      </c>
    </row>
    <row r="248" spans="1:2" ht="14.4">
      <c r="A248" s="14">
        <v>42375</v>
      </c>
      <c r="B248" s="18">
        <v>8.6585000000000001</v>
      </c>
    </row>
    <row r="249" spans="1:2" ht="14.4">
      <c r="A249" s="14">
        <v>42376</v>
      </c>
      <c r="B249" s="18">
        <v>8.8865999999999996</v>
      </c>
    </row>
    <row r="250" spans="1:2" ht="14.4">
      <c r="A250" s="14">
        <v>42377</v>
      </c>
      <c r="B250" s="18">
        <v>8.1141000000000005</v>
      </c>
    </row>
    <row r="251" spans="1:2" ht="14.4">
      <c r="A251" s="14">
        <v>42380</v>
      </c>
      <c r="B251" s="18">
        <v>7.9089</v>
      </c>
    </row>
    <row r="252" spans="1:2" ht="14.4">
      <c r="A252" s="14">
        <v>42381</v>
      </c>
      <c r="B252" s="18">
        <v>7.9048999999999996</v>
      </c>
    </row>
    <row r="253" spans="1:2" ht="14.4">
      <c r="A253" s="14">
        <v>42382</v>
      </c>
      <c r="B253" s="18">
        <v>7.5842000000000001</v>
      </c>
    </row>
    <row r="254" spans="1:2" ht="14.4">
      <c r="A254" s="14">
        <v>42383</v>
      </c>
      <c r="B254" s="18">
        <v>8.5406999999999993</v>
      </c>
    </row>
    <row r="255" spans="1:2" ht="14.4">
      <c r="A255" s="14">
        <v>42384</v>
      </c>
      <c r="B255" s="18">
        <v>7.7523999999999997</v>
      </c>
    </row>
    <row r="256" spans="1:2" ht="14.4">
      <c r="A256" s="14">
        <v>42387</v>
      </c>
      <c r="B256" s="18">
        <v>8.9170999999999996</v>
      </c>
    </row>
    <row r="257" spans="1:2" ht="14.4">
      <c r="A257" s="14">
        <v>42388</v>
      </c>
      <c r="B257" s="18">
        <v>8.9237000000000002</v>
      </c>
    </row>
    <row r="258" spans="1:2" ht="14.4">
      <c r="A258" s="14">
        <v>42389</v>
      </c>
      <c r="B258" s="18">
        <v>8.5371000000000006</v>
      </c>
    </row>
    <row r="259" spans="1:2" ht="14.4">
      <c r="A259" s="14">
        <v>42390</v>
      </c>
      <c r="B259" s="18">
        <v>8.3812999999999995</v>
      </c>
    </row>
    <row r="260" spans="1:2" ht="14.4">
      <c r="A260" s="14">
        <v>42391</v>
      </c>
      <c r="B260" s="18">
        <v>8.4335000000000004</v>
      </c>
    </row>
    <row r="261" spans="1:2" ht="14.4">
      <c r="A261" s="14">
        <v>42394</v>
      </c>
      <c r="B261" s="18">
        <v>8.0451999999999995</v>
      </c>
    </row>
    <row r="262" spans="1:2" ht="14.4">
      <c r="A262" s="14">
        <v>42395</v>
      </c>
      <c r="B262" s="18">
        <v>7.4142000000000001</v>
      </c>
    </row>
    <row r="263" spans="1:2" ht="14.4">
      <c r="A263" s="14">
        <v>42396</v>
      </c>
      <c r="B263" s="18">
        <v>7.9749999999999996</v>
      </c>
    </row>
    <row r="264" spans="1:2" ht="14.4">
      <c r="A264" s="14">
        <v>42397</v>
      </c>
      <c r="B264" s="18">
        <v>7.4291999999999998</v>
      </c>
    </row>
    <row r="265" spans="1:2" ht="14.4">
      <c r="A265" s="14">
        <v>42398</v>
      </c>
      <c r="B265" s="18">
        <v>8.4672000000000001</v>
      </c>
    </row>
    <row r="266" spans="1:2" ht="14.4">
      <c r="A266" s="14">
        <v>42401</v>
      </c>
      <c r="B266" s="18">
        <v>7.4161000000000001</v>
      </c>
    </row>
    <row r="267" spans="1:2" ht="14.4">
      <c r="A267" s="14">
        <v>42402</v>
      </c>
      <c r="B267" s="18">
        <v>8.6556999999999995</v>
      </c>
    </row>
    <row r="268" spans="1:2" ht="14.4">
      <c r="A268" s="14">
        <v>42403</v>
      </c>
      <c r="B268" s="18">
        <v>7.7827999999999999</v>
      </c>
    </row>
    <row r="269" spans="1:2" ht="14.4">
      <c r="A269" s="14">
        <v>42404</v>
      </c>
      <c r="B269" s="18">
        <v>8.3241999999999994</v>
      </c>
    </row>
    <row r="270" spans="1:2" ht="14.4">
      <c r="A270" s="14">
        <v>42405</v>
      </c>
      <c r="B270" s="18">
        <v>6.5942999999999996</v>
      </c>
    </row>
    <row r="271" spans="1:2" ht="14.4">
      <c r="A271" s="14">
        <v>42415</v>
      </c>
      <c r="B271" s="18">
        <v>9.2949999999999999</v>
      </c>
    </row>
    <row r="272" spans="1:2" ht="14.4">
      <c r="A272" s="14">
        <v>42416</v>
      </c>
      <c r="B272" s="18">
        <v>9.4008000000000003</v>
      </c>
    </row>
    <row r="273" spans="1:2" ht="14.4">
      <c r="A273" s="14">
        <v>42417</v>
      </c>
      <c r="B273" s="18">
        <v>8.5396000000000001</v>
      </c>
    </row>
    <row r="274" spans="1:2" ht="14.4">
      <c r="A274" s="14">
        <v>42418</v>
      </c>
      <c r="B274" s="18">
        <v>8.7339000000000002</v>
      </c>
    </row>
    <row r="275" spans="1:2" ht="14.4">
      <c r="A275" s="14">
        <v>42419</v>
      </c>
      <c r="B275" s="18">
        <v>8.2140000000000004</v>
      </c>
    </row>
    <row r="276" spans="1:2" ht="14.4">
      <c r="A276" s="14">
        <v>42422</v>
      </c>
      <c r="B276" s="18">
        <v>9.2605000000000004</v>
      </c>
    </row>
    <row r="277" spans="1:2" ht="14.4">
      <c r="A277" s="14">
        <v>42423</v>
      </c>
      <c r="B277" s="18">
        <v>8.4359000000000002</v>
      </c>
    </row>
    <row r="278" spans="1:2" ht="14.4">
      <c r="A278" s="14">
        <v>42424</v>
      </c>
      <c r="B278" s="18">
        <v>8.6966000000000001</v>
      </c>
    </row>
    <row r="279" spans="1:2" ht="14.4">
      <c r="A279" s="14">
        <v>42425</v>
      </c>
      <c r="B279" s="18">
        <v>8.2077000000000009</v>
      </c>
    </row>
    <row r="280" spans="1:2" ht="14.4">
      <c r="A280" s="14">
        <v>42426</v>
      </c>
      <c r="B280" s="18">
        <v>7.6242000000000001</v>
      </c>
    </row>
    <row r="281" spans="1:2" ht="14.4">
      <c r="A281" s="14">
        <v>42429</v>
      </c>
      <c r="B281" s="18">
        <v>7.1590999999999996</v>
      </c>
    </row>
    <row r="282" spans="1:2" ht="14.4">
      <c r="A282" s="14">
        <v>42430</v>
      </c>
      <c r="B282" s="18">
        <v>7.9629000000000003</v>
      </c>
    </row>
    <row r="283" spans="1:2" ht="14.4">
      <c r="A283" s="14">
        <v>42431</v>
      </c>
      <c r="B283" s="18">
        <v>9.0541999999999998</v>
      </c>
    </row>
    <row r="284" spans="1:2" ht="14.4">
      <c r="A284" s="14">
        <v>42432</v>
      </c>
      <c r="B284" s="18">
        <v>8.9674999999999994</v>
      </c>
    </row>
    <row r="285" spans="1:2" ht="14.4">
      <c r="A285" s="14">
        <v>42433</v>
      </c>
      <c r="B285" s="18">
        <v>7.9875999999999996</v>
      </c>
    </row>
    <row r="286" spans="1:2" ht="14.4">
      <c r="A286" s="14">
        <v>42436</v>
      </c>
      <c r="B286" s="18">
        <v>9.4048999999999996</v>
      </c>
    </row>
    <row r="287" spans="1:2" ht="14.4">
      <c r="A287" s="14">
        <v>42437</v>
      </c>
      <c r="B287" s="18">
        <v>8.6529000000000007</v>
      </c>
    </row>
    <row r="288" spans="1:2" ht="14.4">
      <c r="A288" s="14">
        <v>42438</v>
      </c>
      <c r="B288" s="18">
        <v>8.0161999999999995</v>
      </c>
    </row>
    <row r="289" spans="1:2" ht="14.4">
      <c r="A289" s="14">
        <v>42439</v>
      </c>
      <c r="B289" s="18">
        <v>8.1067999999999998</v>
      </c>
    </row>
    <row r="290" spans="1:2" ht="14.4">
      <c r="A290" s="14">
        <v>42440</v>
      </c>
      <c r="B290" s="18">
        <v>7.9192999999999998</v>
      </c>
    </row>
    <row r="291" spans="1:2" ht="14.4">
      <c r="A291" s="14">
        <v>42443</v>
      </c>
      <c r="B291" s="18">
        <v>9.3826999999999998</v>
      </c>
    </row>
    <row r="292" spans="1:2" ht="14.4">
      <c r="A292" s="14">
        <v>42444</v>
      </c>
      <c r="B292" s="18">
        <v>7.8716999999999997</v>
      </c>
    </row>
    <row r="293" spans="1:2" ht="14.4">
      <c r="A293" s="14">
        <v>42445</v>
      </c>
      <c r="B293" s="18">
        <v>7.4279999999999999</v>
      </c>
    </row>
    <row r="294" spans="1:2" ht="14.4">
      <c r="A294" s="14">
        <v>42446</v>
      </c>
      <c r="B294" s="18">
        <v>9.7030999999999992</v>
      </c>
    </row>
    <row r="295" spans="1:2" ht="14.4">
      <c r="A295" s="14">
        <v>42447</v>
      </c>
      <c r="B295" s="18">
        <v>9.4596999999999998</v>
      </c>
    </row>
    <row r="296" spans="1:2" ht="14.4">
      <c r="A296" s="14">
        <v>42450</v>
      </c>
      <c r="B296" s="18">
        <v>10.521599999999999</v>
      </c>
    </row>
    <row r="297" spans="1:2" ht="14.4">
      <c r="A297" s="14">
        <v>42451</v>
      </c>
      <c r="B297" s="18">
        <v>9.7182999999999993</v>
      </c>
    </row>
    <row r="298" spans="1:2" ht="14.4">
      <c r="A298" s="14">
        <v>42452</v>
      </c>
      <c r="B298" s="18">
        <v>9.5165000000000006</v>
      </c>
    </row>
    <row r="299" spans="1:2" ht="14.4">
      <c r="A299" s="14">
        <v>42453</v>
      </c>
      <c r="B299" s="18">
        <v>9.1609999999999996</v>
      </c>
    </row>
    <row r="300" spans="1:2" ht="14.4">
      <c r="A300" s="14">
        <v>42454</v>
      </c>
      <c r="B300" s="18">
        <v>8.9736999999999991</v>
      </c>
    </row>
    <row r="301" spans="1:2" ht="14.4">
      <c r="A301" s="14">
        <v>42457</v>
      </c>
      <c r="B301" s="18">
        <v>9.1982999999999997</v>
      </c>
    </row>
    <row r="302" spans="1:2" ht="14.4">
      <c r="A302" s="14">
        <v>42458</v>
      </c>
      <c r="B302" s="18">
        <v>8.7309999999999999</v>
      </c>
    </row>
    <row r="303" spans="1:2" ht="14.4">
      <c r="A303" s="14">
        <v>42459</v>
      </c>
      <c r="B303" s="18">
        <v>9.6758000000000006</v>
      </c>
    </row>
    <row r="304" spans="1:2" ht="14.4">
      <c r="A304" s="14">
        <v>42460</v>
      </c>
      <c r="B304" s="18">
        <v>9.5731999999999999</v>
      </c>
    </row>
    <row r="305" spans="1:2" ht="14.4">
      <c r="A305" s="14">
        <v>42461</v>
      </c>
      <c r="B305" s="18">
        <v>8.7838999999999992</v>
      </c>
    </row>
    <row r="306" spans="1:2" ht="14.4">
      <c r="A306" s="14">
        <v>42465</v>
      </c>
      <c r="B306" s="18">
        <v>10.5197</v>
      </c>
    </row>
    <row r="307" spans="1:2" ht="14.4">
      <c r="A307" s="14">
        <v>42466</v>
      </c>
      <c r="B307" s="18">
        <v>9.4537999999999993</v>
      </c>
    </row>
    <row r="308" spans="1:2" ht="14.4">
      <c r="A308" s="14">
        <v>42467</v>
      </c>
      <c r="B308" s="18">
        <v>9.0724999999999998</v>
      </c>
    </row>
    <row r="309" spans="1:2" ht="14.4">
      <c r="A309" s="14">
        <v>42468</v>
      </c>
      <c r="B309" s="18">
        <v>8.7094000000000005</v>
      </c>
    </row>
    <row r="310" spans="1:2" ht="14.4">
      <c r="A310" s="14">
        <v>42471</v>
      </c>
      <c r="B310" s="18">
        <v>9.4644999999999992</v>
      </c>
    </row>
    <row r="311" spans="1:2" ht="14.4">
      <c r="A311" s="14">
        <v>42472</v>
      </c>
      <c r="B311" s="18">
        <v>8.4568999999999992</v>
      </c>
    </row>
    <row r="312" spans="1:2" ht="14.4">
      <c r="A312" s="14">
        <v>42473</v>
      </c>
      <c r="B312" s="18">
        <v>10.3287</v>
      </c>
    </row>
    <row r="313" spans="1:2" ht="14.4">
      <c r="A313" s="14">
        <v>42474</v>
      </c>
      <c r="B313" s="18">
        <v>9.2537000000000003</v>
      </c>
    </row>
    <row r="314" spans="1:2" ht="14.4">
      <c r="A314" s="14">
        <v>42475</v>
      </c>
      <c r="B314" s="18">
        <v>8.5305</v>
      </c>
    </row>
    <row r="315" spans="1:2" ht="14.4">
      <c r="A315" s="14">
        <v>42478</v>
      </c>
      <c r="B315" s="18">
        <v>8.7896000000000001</v>
      </c>
    </row>
    <row r="316" spans="1:2" ht="14.4">
      <c r="A316" s="14">
        <v>42479</v>
      </c>
      <c r="B316" s="18">
        <v>8.9334000000000007</v>
      </c>
    </row>
    <row r="317" spans="1:2" ht="14.4">
      <c r="A317" s="14">
        <v>42480</v>
      </c>
      <c r="B317" s="18">
        <v>8.3510000000000009</v>
      </c>
    </row>
    <row r="318" spans="1:2" ht="14.4">
      <c r="A318" s="14">
        <v>42481</v>
      </c>
      <c r="B318" s="18">
        <v>8.6959999999999997</v>
      </c>
    </row>
    <row r="319" spans="1:2" ht="14.4">
      <c r="A319" s="14">
        <v>42482</v>
      </c>
      <c r="B319" s="18">
        <v>8.3234999999999992</v>
      </c>
    </row>
    <row r="320" spans="1:2" ht="14.4">
      <c r="A320" s="14">
        <v>42485</v>
      </c>
      <c r="B320" s="18">
        <v>7.9466000000000001</v>
      </c>
    </row>
    <row r="321" spans="1:2" ht="14.4">
      <c r="A321" s="14">
        <v>42486</v>
      </c>
      <c r="B321" s="18">
        <v>8.2670999999999992</v>
      </c>
    </row>
    <row r="322" spans="1:2" ht="14.4">
      <c r="A322" s="14">
        <v>42487</v>
      </c>
      <c r="B322" s="18">
        <v>8.1036999999999999</v>
      </c>
    </row>
    <row r="323" spans="1:2" ht="14.4">
      <c r="A323" s="14">
        <v>42488</v>
      </c>
      <c r="B323" s="18">
        <v>8.5467999999999993</v>
      </c>
    </row>
    <row r="324" spans="1:2" ht="14.4">
      <c r="A324" s="14">
        <v>42489</v>
      </c>
      <c r="B324" s="18">
        <v>7.8647</v>
      </c>
    </row>
    <row r="325" spans="1:2" ht="14.4">
      <c r="A325" s="14">
        <v>42493</v>
      </c>
      <c r="B325" s="18">
        <v>9.8897999999999993</v>
      </c>
    </row>
    <row r="326" spans="1:2" ht="14.4">
      <c r="A326" s="14">
        <v>42494</v>
      </c>
      <c r="B326" s="18">
        <v>8.8958999999999993</v>
      </c>
    </row>
    <row r="327" spans="1:2" ht="14.4">
      <c r="A327" s="14">
        <v>42495</v>
      </c>
      <c r="B327" s="18">
        <v>9.0687999999999995</v>
      </c>
    </row>
    <row r="328" spans="1:2" ht="14.4">
      <c r="A328" s="14">
        <v>42496</v>
      </c>
      <c r="B328" s="18">
        <v>8.6092999999999993</v>
      </c>
    </row>
    <row r="329" spans="1:2" ht="14.4">
      <c r="A329" s="14">
        <v>42499</v>
      </c>
      <c r="B329" s="18">
        <v>8.3027999999999995</v>
      </c>
    </row>
    <row r="330" spans="1:2" ht="14.4">
      <c r="A330" s="14">
        <v>42500</v>
      </c>
      <c r="B330" s="18">
        <v>7.7550999999999997</v>
      </c>
    </row>
    <row r="331" spans="1:2" ht="14.4">
      <c r="A331" s="14">
        <v>42501</v>
      </c>
      <c r="B331" s="18">
        <v>8.0277999999999992</v>
      </c>
    </row>
    <row r="332" spans="1:2" ht="14.4">
      <c r="A332" s="14">
        <v>42502</v>
      </c>
      <c r="B332" s="18">
        <v>8.5035000000000007</v>
      </c>
    </row>
    <row r="333" spans="1:2" ht="14.4">
      <c r="A333" s="14">
        <v>42503</v>
      </c>
      <c r="B333" s="18">
        <v>8.1591000000000005</v>
      </c>
    </row>
    <row r="334" spans="1:2" ht="14.4">
      <c r="A334" s="14">
        <v>42506</v>
      </c>
      <c r="B334" s="18">
        <v>8.8416999999999994</v>
      </c>
    </row>
    <row r="335" spans="1:2" ht="14.4">
      <c r="A335" s="14">
        <v>42507</v>
      </c>
      <c r="B335" s="18">
        <v>8.9475999999999996</v>
      </c>
    </row>
    <row r="336" spans="1:2" ht="14.4">
      <c r="A336" s="14">
        <v>42508</v>
      </c>
      <c r="B336" s="18">
        <v>8.2126000000000001</v>
      </c>
    </row>
    <row r="337" spans="1:2" ht="14.4">
      <c r="A337" s="14">
        <v>42509</v>
      </c>
      <c r="B337" s="18">
        <v>9.0884999999999998</v>
      </c>
    </row>
    <row r="338" spans="1:2" ht="14.4">
      <c r="A338" s="14">
        <v>42510</v>
      </c>
      <c r="B338" s="18">
        <v>8.9701000000000004</v>
      </c>
    </row>
    <row r="339" spans="1:2" ht="14.4">
      <c r="A339" s="14">
        <v>42513</v>
      </c>
      <c r="B339" s="18">
        <v>8.4486000000000008</v>
      </c>
    </row>
    <row r="340" spans="1:2" ht="14.4">
      <c r="A340" s="14">
        <v>42514</v>
      </c>
      <c r="B340" s="18">
        <v>8.7270000000000003</v>
      </c>
    </row>
    <row r="341" spans="1:2" ht="14.4">
      <c r="A341" s="14">
        <v>42515</v>
      </c>
      <c r="B341" s="18">
        <v>6.8964999999999996</v>
      </c>
    </row>
    <row r="342" spans="1:2" ht="14.4">
      <c r="A342" s="14">
        <v>42516</v>
      </c>
      <c r="B342" s="18">
        <v>9.0089000000000006</v>
      </c>
    </row>
    <row r="343" spans="1:2" ht="14.4">
      <c r="A343" s="14">
        <v>42517</v>
      </c>
      <c r="B343" s="18">
        <v>8.4809999999999999</v>
      </c>
    </row>
    <row r="344" spans="1:2" ht="14.4">
      <c r="A344" s="14">
        <v>42520</v>
      </c>
      <c r="B344" s="18">
        <v>8.3777000000000008</v>
      </c>
    </row>
    <row r="345" spans="1:2" ht="14.4">
      <c r="A345" s="14">
        <v>42521</v>
      </c>
      <c r="B345" s="18">
        <v>10.058199999999999</v>
      </c>
    </row>
    <row r="346" spans="1:2" ht="14.4">
      <c r="A346" s="14">
        <v>42522</v>
      </c>
      <c r="B346" s="18">
        <v>9.6643000000000008</v>
      </c>
    </row>
    <row r="347" spans="1:2" ht="14.4">
      <c r="A347" s="14">
        <v>42523</v>
      </c>
      <c r="B347" s="18">
        <v>9.4520999999999997</v>
      </c>
    </row>
    <row r="348" spans="1:2" ht="14.4">
      <c r="A348" s="14">
        <v>42524</v>
      </c>
      <c r="B348" s="18">
        <v>9.2942999999999998</v>
      </c>
    </row>
    <row r="349" spans="1:2" ht="14.4">
      <c r="A349" s="14">
        <v>42527</v>
      </c>
      <c r="B349" s="18">
        <v>9.3925000000000001</v>
      </c>
    </row>
    <row r="350" spans="1:2" ht="14.4">
      <c r="A350" s="14">
        <v>42528</v>
      </c>
      <c r="B350" s="18">
        <v>8.9246999999999996</v>
      </c>
    </row>
    <row r="351" spans="1:2" ht="14.4">
      <c r="A351" s="14">
        <v>42529</v>
      </c>
      <c r="B351" s="18">
        <v>8.7452000000000005</v>
      </c>
    </row>
    <row r="352" spans="1:2" ht="14.4">
      <c r="A352" s="14">
        <v>42534</v>
      </c>
      <c r="B352" s="18">
        <v>8.7730999999999995</v>
      </c>
    </row>
    <row r="353" spans="1:2" ht="14.4">
      <c r="A353" s="14">
        <v>42535</v>
      </c>
      <c r="B353" s="18">
        <v>8.0349000000000004</v>
      </c>
    </row>
    <row r="354" spans="1:2" ht="14.4">
      <c r="A354" s="14">
        <v>42536</v>
      </c>
      <c r="B354" s="18">
        <v>10.023400000000001</v>
      </c>
    </row>
    <row r="355" spans="1:2" ht="14.4">
      <c r="A355" s="14">
        <v>42537</v>
      </c>
      <c r="B355" s="18">
        <v>8.9768000000000008</v>
      </c>
    </row>
    <row r="356" spans="1:2" ht="14.4">
      <c r="A356" s="14">
        <v>42538</v>
      </c>
      <c r="B356" s="18">
        <v>8.7384000000000004</v>
      </c>
    </row>
    <row r="357" spans="1:2" ht="14.4">
      <c r="A357" s="14">
        <v>42541</v>
      </c>
      <c r="B357" s="18">
        <v>8.5130999999999997</v>
      </c>
    </row>
    <row r="358" spans="1:2" ht="14.4">
      <c r="A358" s="14">
        <v>42542</v>
      </c>
      <c r="B358" s="18">
        <v>8.8878000000000004</v>
      </c>
    </row>
    <row r="359" spans="1:2" ht="14.4">
      <c r="A359" s="14">
        <v>42543</v>
      </c>
      <c r="B359" s="18">
        <v>8.9558</v>
      </c>
    </row>
    <row r="360" spans="1:2" ht="14.4">
      <c r="A360" s="14">
        <v>42544</v>
      </c>
      <c r="B360" s="18">
        <v>8.8010000000000002</v>
      </c>
    </row>
    <row r="361" spans="1:2" ht="14.4">
      <c r="A361" s="14">
        <v>42545</v>
      </c>
      <c r="B361" s="18">
        <v>8.9846000000000004</v>
      </c>
    </row>
    <row r="362" spans="1:2" ht="14.4">
      <c r="A362" s="14">
        <v>42548</v>
      </c>
      <c r="B362" s="18">
        <v>9.5695999999999994</v>
      </c>
    </row>
    <row r="363" spans="1:2" ht="14.4">
      <c r="A363" s="14">
        <v>42549</v>
      </c>
      <c r="B363" s="18">
        <v>9.1156000000000006</v>
      </c>
    </row>
    <row r="364" spans="1:2" ht="14.4">
      <c r="A364" s="14">
        <v>42550</v>
      </c>
      <c r="B364" s="18">
        <v>9.2911999999999999</v>
      </c>
    </row>
    <row r="365" spans="1:2" ht="14.4">
      <c r="A365" s="14">
        <v>42551</v>
      </c>
      <c r="B365" s="18">
        <v>8.7765000000000004</v>
      </c>
    </row>
    <row r="366" spans="1:2" ht="14.4">
      <c r="A366" s="14">
        <v>42552</v>
      </c>
      <c r="B366" s="18">
        <v>8.6272000000000002</v>
      </c>
    </row>
    <row r="367" spans="1:2" ht="14.4">
      <c r="A367" s="14">
        <v>42555</v>
      </c>
      <c r="B367" s="18">
        <v>10.205</v>
      </c>
    </row>
    <row r="368" spans="1:2" ht="14.4">
      <c r="A368" s="14">
        <v>42556</v>
      </c>
      <c r="B368" s="18">
        <v>9.5005000000000006</v>
      </c>
    </row>
    <row r="369" spans="1:2" ht="14.4">
      <c r="A369" s="14">
        <v>42557</v>
      </c>
      <c r="B369" s="18">
        <v>9.4216999999999995</v>
      </c>
    </row>
    <row r="370" spans="1:2" ht="14.4">
      <c r="A370" s="14">
        <v>42558</v>
      </c>
      <c r="B370" s="18">
        <v>9.7200000000000006</v>
      </c>
    </row>
    <row r="371" spans="1:2" ht="14.4">
      <c r="A371" s="14">
        <v>42559</v>
      </c>
      <c r="B371" s="18">
        <v>9.4358000000000004</v>
      </c>
    </row>
    <row r="372" spans="1:2" ht="14.4">
      <c r="A372" s="14">
        <v>42562</v>
      </c>
      <c r="B372" s="18">
        <v>9.8088999999999995</v>
      </c>
    </row>
    <row r="373" spans="1:2" ht="14.4">
      <c r="A373" s="14">
        <v>42563</v>
      </c>
      <c r="B373" s="18">
        <v>10.3498</v>
      </c>
    </row>
    <row r="374" spans="1:2" ht="14.4">
      <c r="A374" s="14">
        <v>42564</v>
      </c>
      <c r="B374" s="18">
        <v>10.6427</v>
      </c>
    </row>
    <row r="375" spans="1:2" ht="14.4">
      <c r="A375" s="14">
        <v>42565</v>
      </c>
      <c r="B375" s="18">
        <v>10.268000000000001</v>
      </c>
    </row>
    <row r="376" spans="1:2" ht="14.4">
      <c r="A376" s="14">
        <v>42566</v>
      </c>
      <c r="B376" s="18">
        <v>10.117100000000001</v>
      </c>
    </row>
    <row r="377" spans="1:2" ht="14.4">
      <c r="A377" s="14">
        <v>42569</v>
      </c>
      <c r="B377" s="18">
        <v>10.18</v>
      </c>
    </row>
    <row r="378" spans="1:2" ht="14.4">
      <c r="A378" s="14">
        <v>42570</v>
      </c>
      <c r="B378" s="18">
        <v>10.164199999999999</v>
      </c>
    </row>
    <row r="379" spans="1:2" ht="14.4">
      <c r="A379" s="14">
        <v>42571</v>
      </c>
      <c r="B379" s="18">
        <v>9.4297000000000004</v>
      </c>
    </row>
    <row r="380" spans="1:2" ht="14.4">
      <c r="A380" s="14">
        <v>42572</v>
      </c>
      <c r="B380" s="18">
        <v>9.7309000000000001</v>
      </c>
    </row>
    <row r="381" spans="1:2" ht="14.4">
      <c r="A381" s="14">
        <v>42573</v>
      </c>
      <c r="B381" s="18">
        <v>9.7887000000000004</v>
      </c>
    </row>
    <row r="382" spans="1:2" ht="14.4">
      <c r="A382" s="14">
        <v>42576</v>
      </c>
      <c r="B382" s="18">
        <v>9.8116000000000003</v>
      </c>
    </row>
    <row r="383" spans="1:2" ht="14.4">
      <c r="A383" s="14">
        <v>42577</v>
      </c>
      <c r="B383" s="18">
        <v>10.3101</v>
      </c>
    </row>
    <row r="384" spans="1:2" ht="14.4">
      <c r="A384" s="14">
        <v>42578</v>
      </c>
      <c r="B384" s="18">
        <v>9.7896999999999998</v>
      </c>
    </row>
    <row r="385" spans="1:2" ht="14.4">
      <c r="A385" s="14">
        <v>42579</v>
      </c>
      <c r="B385" s="18">
        <v>9.6636000000000006</v>
      </c>
    </row>
    <row r="386" spans="1:2" ht="14.4">
      <c r="A386" s="14">
        <v>42580</v>
      </c>
      <c r="B386" s="18">
        <v>9.0957000000000008</v>
      </c>
    </row>
    <row r="387" spans="1:2" ht="14.4">
      <c r="A387" s="14">
        <v>42583</v>
      </c>
      <c r="B387" s="18">
        <v>8.8895999999999997</v>
      </c>
    </row>
    <row r="388" spans="1:2" ht="14.4">
      <c r="A388" s="14">
        <v>42584</v>
      </c>
      <c r="B388" s="18">
        <v>8.8842999999999996</v>
      </c>
    </row>
    <row r="389" spans="1:2" ht="14.4">
      <c r="A389" s="14">
        <v>42585</v>
      </c>
      <c r="B389" s="18">
        <v>9.0688999999999993</v>
      </c>
    </row>
    <row r="390" spans="1:2" ht="14.4">
      <c r="A390" s="14">
        <v>42586</v>
      </c>
      <c r="B390" s="18">
        <v>9.7204999999999995</v>
      </c>
    </row>
    <row r="391" spans="1:2" ht="14.4">
      <c r="A391" s="14">
        <v>42587</v>
      </c>
      <c r="B391" s="18">
        <v>9.1813000000000002</v>
      </c>
    </row>
    <row r="392" spans="1:2" ht="14.4">
      <c r="A392" s="14">
        <v>42590</v>
      </c>
      <c r="B392" s="18">
        <v>10.269299999999999</v>
      </c>
    </row>
    <row r="393" spans="1:2" ht="14.4">
      <c r="A393" s="14">
        <v>42591</v>
      </c>
      <c r="B393" s="18">
        <v>10.081099999999999</v>
      </c>
    </row>
    <row r="394" spans="1:2" ht="14.4">
      <c r="A394" s="14">
        <v>42592</v>
      </c>
      <c r="B394" s="18">
        <v>9.9013000000000009</v>
      </c>
    </row>
    <row r="395" spans="1:2" ht="14.4">
      <c r="A395" s="14">
        <v>42593</v>
      </c>
      <c r="B395" s="18">
        <v>9.7828999999999997</v>
      </c>
    </row>
    <row r="396" spans="1:2" ht="14.4">
      <c r="A396" s="14">
        <v>42594</v>
      </c>
      <c r="B396" s="18">
        <v>9.9916999999999998</v>
      </c>
    </row>
    <row r="397" spans="1:2" ht="14.4">
      <c r="A397" s="14">
        <v>42597</v>
      </c>
      <c r="B397" s="18">
        <v>11.5749</v>
      </c>
    </row>
    <row r="398" spans="1:2" ht="14.4">
      <c r="A398" s="14">
        <v>42598</v>
      </c>
      <c r="B398" s="18">
        <v>10.883100000000001</v>
      </c>
    </row>
    <row r="399" spans="1:2" ht="14.4">
      <c r="A399" s="14">
        <v>42599</v>
      </c>
      <c r="B399" s="18">
        <v>10.245799999999999</v>
      </c>
    </row>
    <row r="400" spans="1:2" ht="14.4">
      <c r="A400" s="14">
        <v>42600</v>
      </c>
      <c r="B400" s="18">
        <v>10.581899999999999</v>
      </c>
    </row>
    <row r="401" spans="1:2" ht="14.4">
      <c r="A401" s="14">
        <v>42601</v>
      </c>
      <c r="B401" s="18">
        <v>10.142899999999999</v>
      </c>
    </row>
    <row r="402" spans="1:2" ht="14.4">
      <c r="A402" s="14">
        <v>42604</v>
      </c>
      <c r="B402" s="18">
        <v>9.8109999999999999</v>
      </c>
    </row>
    <row r="403" spans="1:2" ht="14.4">
      <c r="A403" s="14">
        <v>42605</v>
      </c>
      <c r="B403" s="18">
        <v>9.6702999999999992</v>
      </c>
    </row>
    <row r="404" spans="1:2" ht="14.4">
      <c r="A404" s="14">
        <v>42606</v>
      </c>
      <c r="B404" s="18">
        <v>9.1306999999999992</v>
      </c>
    </row>
    <row r="405" spans="1:2" ht="14.4">
      <c r="A405" s="14">
        <v>42607</v>
      </c>
      <c r="B405" s="18">
        <v>9.1370000000000005</v>
      </c>
    </row>
    <row r="406" spans="1:2" ht="14.4">
      <c r="A406" s="14">
        <v>42608</v>
      </c>
      <c r="B406" s="18">
        <v>8.9137000000000004</v>
      </c>
    </row>
    <row r="407" spans="1:2" ht="14.4">
      <c r="A407" s="14">
        <v>42611</v>
      </c>
      <c r="B407" s="18">
        <v>9.0812000000000008</v>
      </c>
    </row>
    <row r="408" spans="1:2" ht="14.4">
      <c r="A408" s="14">
        <v>42612</v>
      </c>
      <c r="B408" s="18">
        <v>9.0063999999999993</v>
      </c>
    </row>
    <row r="409" spans="1:2" ht="14.4">
      <c r="A409" s="14">
        <v>42613</v>
      </c>
      <c r="B409" s="18">
        <v>9.5609000000000002</v>
      </c>
    </row>
    <row r="410" spans="1:2" ht="14.4">
      <c r="A410" s="14">
        <v>42614</v>
      </c>
      <c r="B410" s="18">
        <v>9.3398000000000003</v>
      </c>
    </row>
    <row r="411" spans="1:2" ht="14.4">
      <c r="A411" s="14">
        <v>42615</v>
      </c>
      <c r="B411" s="18">
        <v>9.19</v>
      </c>
    </row>
    <row r="412" spans="1:2" ht="14.4">
      <c r="A412" s="14">
        <v>42618</v>
      </c>
      <c r="B412" s="18">
        <v>9.2613000000000003</v>
      </c>
    </row>
    <row r="413" spans="1:2" ht="14.4">
      <c r="A413" s="14">
        <v>42619</v>
      </c>
      <c r="B413" s="18">
        <v>10.0008</v>
      </c>
    </row>
    <row r="414" spans="1:2" ht="14.4">
      <c r="A414" s="14">
        <v>42620</v>
      </c>
      <c r="B414" s="18">
        <v>9.3480000000000008</v>
      </c>
    </row>
    <row r="415" spans="1:2" ht="14.4">
      <c r="A415" s="14">
        <v>42621</v>
      </c>
      <c r="B415" s="18">
        <v>9.4766999999999992</v>
      </c>
    </row>
    <row r="416" spans="1:2" ht="14.4">
      <c r="A416" s="14">
        <v>42622</v>
      </c>
      <c r="B416" s="18">
        <v>9.2457999999999991</v>
      </c>
    </row>
    <row r="417" spans="1:2" ht="14.4">
      <c r="A417" s="14">
        <v>42625</v>
      </c>
      <c r="B417" s="18">
        <v>9.4478000000000009</v>
      </c>
    </row>
    <row r="418" spans="1:2" ht="14.4">
      <c r="A418" s="14">
        <v>42626</v>
      </c>
      <c r="B418" s="18">
        <v>9.3887</v>
      </c>
    </row>
    <row r="419" spans="1:2" ht="14.4">
      <c r="A419" s="14">
        <v>42627</v>
      </c>
      <c r="B419" s="18">
        <v>8.6357999999999997</v>
      </c>
    </row>
    <row r="420" spans="1:2" ht="14.4">
      <c r="A420" s="14">
        <v>42632</v>
      </c>
      <c r="B420" s="18">
        <v>9.2148000000000003</v>
      </c>
    </row>
    <row r="421" spans="1:2" ht="14.4">
      <c r="A421" s="14">
        <v>42633</v>
      </c>
      <c r="B421" s="18">
        <v>8.4489999999999998</v>
      </c>
    </row>
    <row r="422" spans="1:2" ht="14.4">
      <c r="A422" s="14">
        <v>42634</v>
      </c>
      <c r="B422" s="18">
        <v>8.8734999999999999</v>
      </c>
    </row>
    <row r="423" spans="1:2" ht="14.4">
      <c r="A423" s="14">
        <v>42635</v>
      </c>
      <c r="B423" s="18">
        <v>9.0714000000000006</v>
      </c>
    </row>
    <row r="424" spans="1:2" ht="14.4">
      <c r="A424" s="14">
        <v>42636</v>
      </c>
      <c r="B424" s="18">
        <v>8.2629000000000001</v>
      </c>
    </row>
    <row r="425" spans="1:2" ht="14.4">
      <c r="A425" s="14">
        <v>42639</v>
      </c>
      <c r="B425" s="18">
        <v>8.7323000000000004</v>
      </c>
    </row>
    <row r="426" spans="1:2" ht="14.4">
      <c r="A426" s="14">
        <v>42640</v>
      </c>
      <c r="B426" s="18">
        <v>8.7802000000000007</v>
      </c>
    </row>
    <row r="427" spans="1:2" ht="14.4">
      <c r="A427" s="14">
        <v>42641</v>
      </c>
      <c r="B427" s="18">
        <v>8.3055000000000003</v>
      </c>
    </row>
    <row r="428" spans="1:2" ht="14.4">
      <c r="A428" s="14">
        <v>42642</v>
      </c>
      <c r="B428" s="18">
        <v>8.8594000000000008</v>
      </c>
    </row>
    <row r="429" spans="1:2" ht="14.4">
      <c r="A429" s="14">
        <v>42643</v>
      </c>
      <c r="B429" s="18">
        <v>7.5312999999999999</v>
      </c>
    </row>
    <row r="430" spans="1:2" ht="14.4">
      <c r="A430" s="14">
        <v>42653</v>
      </c>
      <c r="B430" s="18">
        <v>10.4709</v>
      </c>
    </row>
    <row r="431" spans="1:2" ht="14.4">
      <c r="A431" s="14">
        <v>42654</v>
      </c>
      <c r="B431" s="18">
        <v>9.7089999999999996</v>
      </c>
    </row>
    <row r="432" spans="1:2" ht="14.4">
      <c r="A432" s="14">
        <v>42655</v>
      </c>
      <c r="B432" s="18">
        <v>8.9595000000000002</v>
      </c>
    </row>
    <row r="433" spans="1:2" ht="14.4">
      <c r="A433" s="14">
        <v>42656</v>
      </c>
      <c r="B433" s="18">
        <v>9.2010000000000005</v>
      </c>
    </row>
    <row r="434" spans="1:2" ht="14.4">
      <c r="A434" s="14">
        <v>42657</v>
      </c>
      <c r="B434" s="18">
        <v>8.9536999999999995</v>
      </c>
    </row>
    <row r="435" spans="1:2" ht="14.4">
      <c r="A435" s="14">
        <v>42660</v>
      </c>
      <c r="B435" s="18">
        <v>9.0595999999999997</v>
      </c>
    </row>
    <row r="436" spans="1:2" ht="14.4">
      <c r="A436" s="14">
        <v>42661</v>
      </c>
      <c r="B436" s="18">
        <v>9.8452999999999999</v>
      </c>
    </row>
    <row r="437" spans="1:2" ht="14.4">
      <c r="A437" s="14">
        <v>42662</v>
      </c>
      <c r="B437" s="18">
        <v>9.3524999999999991</v>
      </c>
    </row>
    <row r="438" spans="1:2" ht="14.4">
      <c r="A438" s="14">
        <v>42663</v>
      </c>
      <c r="B438" s="18">
        <v>8.3176000000000005</v>
      </c>
    </row>
    <row r="439" spans="1:2" ht="14.4">
      <c r="A439" s="14">
        <v>42664</v>
      </c>
      <c r="B439" s="18">
        <v>8.7944999999999993</v>
      </c>
    </row>
    <row r="440" spans="1:2" ht="14.4">
      <c r="A440" s="14">
        <v>42667</v>
      </c>
      <c r="B440" s="18">
        <v>9.9779</v>
      </c>
    </row>
    <row r="441" spans="1:2" ht="14.4">
      <c r="A441" s="14">
        <v>42668</v>
      </c>
      <c r="B441" s="18">
        <v>9.3575999999999997</v>
      </c>
    </row>
    <row r="442" spans="1:2" ht="14.4">
      <c r="A442" s="14">
        <v>42669</v>
      </c>
      <c r="B442" s="18">
        <v>9.0794999999999995</v>
      </c>
    </row>
    <row r="443" spans="1:2" ht="14.4">
      <c r="A443" s="14">
        <v>42670</v>
      </c>
      <c r="B443" s="18">
        <v>9.0992999999999995</v>
      </c>
    </row>
    <row r="444" spans="1:2" ht="14.4">
      <c r="A444" s="14">
        <v>42671</v>
      </c>
      <c r="B444" s="18">
        <v>8.3582000000000001</v>
      </c>
    </row>
    <row r="445" spans="1:2" ht="14.4">
      <c r="A445" s="14">
        <v>42674</v>
      </c>
      <c r="B445" s="18">
        <v>8.4280000000000008</v>
      </c>
    </row>
    <row r="446" spans="1:2" ht="14.4">
      <c r="A446" s="14">
        <v>42675</v>
      </c>
      <c r="B446" s="18">
        <v>8.6335999999999995</v>
      </c>
    </row>
    <row r="447" spans="1:2" ht="14.4">
      <c r="A447" s="14">
        <v>42676</v>
      </c>
      <c r="B447" s="18">
        <v>8.4992999999999999</v>
      </c>
    </row>
    <row r="448" spans="1:2" ht="14.4">
      <c r="A448" s="14">
        <v>42677</v>
      </c>
      <c r="B448" s="18">
        <v>9.7619000000000007</v>
      </c>
    </row>
    <row r="449" spans="1:2" ht="14.4">
      <c r="A449" s="14">
        <v>42678</v>
      </c>
      <c r="B449" s="18">
        <v>8.5048999999999992</v>
      </c>
    </row>
    <row r="450" spans="1:2" ht="14.4">
      <c r="A450" s="14">
        <v>42681</v>
      </c>
      <c r="B450" s="18">
        <v>9.1473999999999993</v>
      </c>
    </row>
    <row r="451" spans="1:2" ht="14.4">
      <c r="A451" s="14">
        <v>42682</v>
      </c>
      <c r="B451" s="18">
        <v>9.1592000000000002</v>
      </c>
    </row>
    <row r="452" spans="1:2" ht="14.4">
      <c r="A452" s="14">
        <v>42683</v>
      </c>
      <c r="B452" s="18">
        <v>9.5402000000000005</v>
      </c>
    </row>
    <row r="453" spans="1:2" ht="14.4">
      <c r="A453" s="14">
        <v>42684</v>
      </c>
      <c r="B453" s="18">
        <v>9.5329999999999995</v>
      </c>
    </row>
    <row r="454" spans="1:2" ht="14.4">
      <c r="A454" s="14">
        <v>42685</v>
      </c>
      <c r="B454" s="18">
        <v>9.9083000000000006</v>
      </c>
    </row>
    <row r="455" spans="1:2" ht="14.4">
      <c r="A455" s="14">
        <v>42688</v>
      </c>
      <c r="B455" s="18">
        <v>10.5139</v>
      </c>
    </row>
    <row r="456" spans="1:2" ht="14.4">
      <c r="A456" s="14">
        <v>42689</v>
      </c>
      <c r="B456" s="18">
        <v>10.0123</v>
      </c>
    </row>
    <row r="457" spans="1:2" ht="14.4">
      <c r="A457" s="14">
        <v>42690</v>
      </c>
      <c r="B457" s="18">
        <v>9.3917000000000002</v>
      </c>
    </row>
    <row r="458" spans="1:2" ht="14.4">
      <c r="A458" s="14">
        <v>42691</v>
      </c>
      <c r="B458" s="18">
        <v>9.5365000000000002</v>
      </c>
    </row>
    <row r="459" spans="1:2" ht="14.4">
      <c r="A459" s="14">
        <v>42692</v>
      </c>
      <c r="B459" s="18">
        <v>9.2523999999999997</v>
      </c>
    </row>
    <row r="460" spans="1:2" ht="14.4">
      <c r="A460" s="14">
        <v>42695</v>
      </c>
      <c r="B460" s="18">
        <v>9.5417000000000005</v>
      </c>
    </row>
    <row r="461" spans="1:2" ht="14.4">
      <c r="A461" s="14">
        <v>42696</v>
      </c>
      <c r="B461" s="18">
        <v>9.9169</v>
      </c>
    </row>
    <row r="462" spans="1:2" ht="14.4">
      <c r="A462" s="14">
        <v>42697</v>
      </c>
      <c r="B462" s="18">
        <v>9.6867000000000001</v>
      </c>
    </row>
    <row r="463" spans="1:2" ht="14.4">
      <c r="A463" s="14">
        <v>42698</v>
      </c>
      <c r="B463" s="18">
        <v>9.8140999999999998</v>
      </c>
    </row>
    <row r="464" spans="1:2" ht="14.4">
      <c r="A464" s="14">
        <v>42699</v>
      </c>
      <c r="B464" s="18">
        <v>10.2188</v>
      </c>
    </row>
    <row r="465" spans="1:2" ht="14.4">
      <c r="A465" s="14">
        <v>42702</v>
      </c>
      <c r="B465" s="18">
        <v>11.0563</v>
      </c>
    </row>
    <row r="466" spans="1:2" ht="14.4">
      <c r="A466" s="14">
        <v>42703</v>
      </c>
      <c r="B466" s="18">
        <v>11.3802</v>
      </c>
    </row>
    <row r="467" spans="1:2" ht="14.4">
      <c r="A467" s="14">
        <v>42704</v>
      </c>
      <c r="B467" s="18">
        <v>11.4129</v>
      </c>
    </row>
    <row r="468" spans="1:2" ht="14.4">
      <c r="A468" s="14">
        <v>42705</v>
      </c>
      <c r="B468" s="18">
        <v>10.906700000000001</v>
      </c>
    </row>
    <row r="469" spans="1:2" ht="14.4">
      <c r="A469" s="14">
        <v>42706</v>
      </c>
      <c r="B469" s="18">
        <v>10.713100000000001</v>
      </c>
    </row>
    <row r="470" spans="1:2" ht="14.4">
      <c r="A470" s="14">
        <v>42709</v>
      </c>
      <c r="B470" s="18">
        <v>10.811400000000001</v>
      </c>
    </row>
    <row r="471" spans="1:2" ht="14.4">
      <c r="A471" s="14">
        <v>42710</v>
      </c>
      <c r="B471" s="18">
        <v>9.7453000000000003</v>
      </c>
    </row>
    <row r="472" spans="1:2" ht="14.4">
      <c r="A472" s="14">
        <v>42711</v>
      </c>
      <c r="B472" s="18">
        <v>9.8026999999999997</v>
      </c>
    </row>
    <row r="473" spans="1:2" ht="14.4">
      <c r="A473" s="14">
        <v>42712</v>
      </c>
      <c r="B473" s="18">
        <v>9.4154999999999998</v>
      </c>
    </row>
    <row r="474" spans="1:2" ht="14.4">
      <c r="A474" s="14">
        <v>42713</v>
      </c>
      <c r="B474" s="18">
        <v>9.3496000000000006</v>
      </c>
    </row>
    <row r="475" spans="1:2" ht="14.4">
      <c r="A475" s="14">
        <v>42716</v>
      </c>
      <c r="B475" s="18">
        <v>8.5968999999999998</v>
      </c>
    </row>
    <row r="476" spans="1:2" ht="14.4">
      <c r="A476" s="14">
        <v>42717</v>
      </c>
      <c r="B476" s="18">
        <v>8.2554999999999996</v>
      </c>
    </row>
    <row r="477" spans="1:2" ht="14.4">
      <c r="A477" s="14">
        <v>42718</v>
      </c>
      <c r="B477" s="18">
        <v>9.0539000000000005</v>
      </c>
    </row>
    <row r="478" spans="1:2" ht="14.4">
      <c r="A478" s="14">
        <v>42719</v>
      </c>
      <c r="B478" s="18">
        <v>8.9179999999999993</v>
      </c>
    </row>
    <row r="479" spans="1:2" ht="14.4">
      <c r="A479" s="14">
        <v>42720</v>
      </c>
      <c r="B479" s="18">
        <v>7.3548999999999998</v>
      </c>
    </row>
    <row r="480" spans="1:2" ht="14.4">
      <c r="A480" s="14">
        <v>42723</v>
      </c>
      <c r="B480" s="18">
        <v>7.9039999999999999</v>
      </c>
    </row>
    <row r="481" spans="1:2" ht="14.4">
      <c r="A481" s="14">
        <v>42724</v>
      </c>
      <c r="B481" s="18">
        <v>8.2247000000000003</v>
      </c>
    </row>
    <row r="482" spans="1:2" ht="14.4">
      <c r="A482" s="14">
        <v>42725</v>
      </c>
      <c r="B482" s="18">
        <v>8.3038000000000007</v>
      </c>
    </row>
    <row r="483" spans="1:2" ht="14.4">
      <c r="A483" s="14">
        <v>42726</v>
      </c>
      <c r="B483" s="18">
        <v>7.9606000000000003</v>
      </c>
    </row>
    <row r="484" spans="1:2" ht="14.4">
      <c r="A484" s="14">
        <v>42727</v>
      </c>
      <c r="B484" s="18">
        <v>7.9503000000000004</v>
      </c>
    </row>
    <row r="485" spans="1:2" ht="14.4">
      <c r="A485" s="14">
        <v>42730</v>
      </c>
      <c r="B485" s="18">
        <v>8.8142999999999994</v>
      </c>
    </row>
    <row r="486" spans="1:2" ht="14.4">
      <c r="A486" s="14">
        <v>42731</v>
      </c>
      <c r="B486" s="18">
        <v>7.9970999999999997</v>
      </c>
    </row>
    <row r="487" spans="1:2" ht="14.4">
      <c r="A487" s="14">
        <v>42732</v>
      </c>
      <c r="B487" s="18">
        <v>7.6989999999999998</v>
      </c>
    </row>
    <row r="488" spans="1:2" ht="14.4">
      <c r="A488" s="14">
        <v>42733</v>
      </c>
      <c r="B488" s="18">
        <v>7.8101000000000003</v>
      </c>
    </row>
    <row r="489" spans="1:2" ht="14.4">
      <c r="A489" s="14">
        <v>42734</v>
      </c>
      <c r="B489" s="18">
        <v>7.0095000000000001</v>
      </c>
    </row>
    <row r="490" spans="1:2" ht="14.4">
      <c r="A490" s="14">
        <v>42738</v>
      </c>
      <c r="B490" s="18">
        <v>7.9646999999999997</v>
      </c>
    </row>
    <row r="491" spans="1:2" ht="14.4">
      <c r="A491" s="14">
        <v>42739</v>
      </c>
      <c r="B491" s="18">
        <v>7.8411</v>
      </c>
    </row>
    <row r="492" spans="1:2" ht="14.4">
      <c r="A492" s="14">
        <v>42740</v>
      </c>
      <c r="B492" s="18">
        <v>7.6784999999999997</v>
      </c>
    </row>
    <row r="493" spans="1:2" ht="14.4">
      <c r="A493" s="14">
        <v>42741</v>
      </c>
      <c r="B493" s="18">
        <v>7.5067000000000004</v>
      </c>
    </row>
    <row r="494" spans="1:2" ht="14.4">
      <c r="A494" s="14">
        <v>42744</v>
      </c>
      <c r="B494" s="18">
        <v>8.1805000000000003</v>
      </c>
    </row>
    <row r="495" spans="1:2" ht="14.4">
      <c r="A495" s="14">
        <v>42745</v>
      </c>
      <c r="B495" s="18">
        <v>8.1507000000000005</v>
      </c>
    </row>
    <row r="496" spans="1:2" ht="14.4">
      <c r="A496" s="14">
        <v>42746</v>
      </c>
      <c r="B496" s="18">
        <v>7.9101999999999997</v>
      </c>
    </row>
    <row r="497" spans="1:2" ht="14.4">
      <c r="A497" s="14">
        <v>42747</v>
      </c>
      <c r="B497" s="18">
        <v>7.6816000000000004</v>
      </c>
    </row>
    <row r="498" spans="1:2" ht="14.4">
      <c r="A498" s="14">
        <v>42748</v>
      </c>
      <c r="B498" s="18">
        <v>6.9005999999999998</v>
      </c>
    </row>
    <row r="499" spans="1:2" ht="14.4">
      <c r="A499" s="14">
        <v>42751</v>
      </c>
      <c r="B499" s="18">
        <v>6.6867999999999999</v>
      </c>
    </row>
    <row r="500" spans="1:2" ht="14.4">
      <c r="A500" s="14">
        <v>42752</v>
      </c>
      <c r="B500" s="18">
        <v>7.4911000000000003</v>
      </c>
    </row>
    <row r="501" spans="1:2" ht="14.4">
      <c r="A501" s="14">
        <v>42753</v>
      </c>
      <c r="B501" s="18">
        <v>7.2784000000000004</v>
      </c>
    </row>
    <row r="502" spans="1:2" ht="14.4">
      <c r="A502" s="14">
        <v>42754</v>
      </c>
      <c r="B502" s="18">
        <v>6.9801000000000002</v>
      </c>
    </row>
    <row r="503" spans="1:2" ht="14.4">
      <c r="A503" s="14">
        <v>42755</v>
      </c>
      <c r="B503" s="18">
        <v>7.1355000000000004</v>
      </c>
    </row>
    <row r="504" spans="1:2" ht="14.4">
      <c r="A504" s="14">
        <v>42758</v>
      </c>
      <c r="B504" s="18">
        <v>7.6303999999999998</v>
      </c>
    </row>
    <row r="505" spans="1:2" ht="14.4">
      <c r="A505" s="14">
        <v>42759</v>
      </c>
      <c r="B505" s="18">
        <v>7.1138000000000003</v>
      </c>
    </row>
    <row r="506" spans="1:2" ht="14.4">
      <c r="A506" s="14">
        <v>42760</v>
      </c>
      <c r="B506" s="18">
        <v>7.2049000000000003</v>
      </c>
    </row>
    <row r="507" spans="1:2" ht="14.4">
      <c r="A507" s="14">
        <v>42761</v>
      </c>
      <c r="B507" s="18">
        <v>6.6406999999999998</v>
      </c>
    </row>
    <row r="508" spans="1:2" ht="14.4">
      <c r="A508" s="14">
        <v>42769</v>
      </c>
      <c r="B508" s="18">
        <v>9.1937999999999995</v>
      </c>
    </row>
    <row r="509" spans="1:2" ht="14.4">
      <c r="A509" s="14">
        <v>42772</v>
      </c>
      <c r="B509" s="18">
        <v>8.0690000000000008</v>
      </c>
    </row>
    <row r="510" spans="1:2" ht="14.4">
      <c r="A510" s="14">
        <v>42773</v>
      </c>
      <c r="B510" s="18">
        <v>7.5209999999999999</v>
      </c>
    </row>
    <row r="511" spans="1:2" ht="14.4">
      <c r="A511" s="14">
        <v>42774</v>
      </c>
      <c r="B511" s="18">
        <v>8.0543999999999993</v>
      </c>
    </row>
    <row r="512" spans="1:2" ht="14.4">
      <c r="A512" s="14">
        <v>42775</v>
      </c>
      <c r="B512" s="18">
        <v>8.3612000000000002</v>
      </c>
    </row>
    <row r="513" spans="1:2" ht="14.4">
      <c r="A513" s="14">
        <v>42776</v>
      </c>
      <c r="B513" s="18">
        <v>8.3277000000000001</v>
      </c>
    </row>
    <row r="514" spans="1:2" ht="14.4">
      <c r="A514" s="14">
        <v>42779</v>
      </c>
      <c r="B514" s="18">
        <v>9.0060000000000002</v>
      </c>
    </row>
    <row r="515" spans="1:2" ht="14.4">
      <c r="A515" s="14">
        <v>42780</v>
      </c>
      <c r="B515" s="18">
        <v>8.4807000000000006</v>
      </c>
    </row>
    <row r="516" spans="1:2" ht="14.4">
      <c r="A516" s="14">
        <v>42781</v>
      </c>
      <c r="B516" s="18">
        <v>8.5923999999999996</v>
      </c>
    </row>
    <row r="517" spans="1:2" ht="14.4">
      <c r="A517" s="14">
        <v>42782</v>
      </c>
      <c r="B517" s="18">
        <v>8.8012999999999995</v>
      </c>
    </row>
    <row r="518" spans="1:2" ht="14.4">
      <c r="A518" s="14">
        <v>42783</v>
      </c>
      <c r="B518" s="18">
        <v>8.1885999999999992</v>
      </c>
    </row>
    <row r="519" spans="1:2" ht="14.4">
      <c r="A519" s="14">
        <v>42786</v>
      </c>
      <c r="B519" s="18">
        <v>8.5963999999999992</v>
      </c>
    </row>
    <row r="520" spans="1:2" ht="14.4">
      <c r="A520" s="14">
        <v>42787</v>
      </c>
      <c r="B520" s="18">
        <v>8.7112999999999996</v>
      </c>
    </row>
    <row r="521" spans="1:2" ht="14.4">
      <c r="A521" s="14">
        <v>42788</v>
      </c>
      <c r="B521" s="18">
        <v>8.5053000000000001</v>
      </c>
    </row>
    <row r="522" spans="1:2" ht="14.4">
      <c r="A522" s="14">
        <v>42789</v>
      </c>
      <c r="B522" s="18">
        <v>8.6228999999999996</v>
      </c>
    </row>
    <row r="523" spans="1:2" ht="14.4">
      <c r="A523" s="14">
        <v>42790</v>
      </c>
      <c r="B523" s="18">
        <v>7.8335999999999997</v>
      </c>
    </row>
    <row r="524" spans="1:2" ht="14.4">
      <c r="A524" s="14">
        <v>42793</v>
      </c>
      <c r="B524" s="18">
        <v>8.1565999999999992</v>
      </c>
    </row>
    <row r="525" spans="1:2" ht="14.4">
      <c r="A525" s="14">
        <v>42794</v>
      </c>
      <c r="B525" s="18">
        <v>7.8192000000000004</v>
      </c>
    </row>
    <row r="526" spans="1:2" ht="14.4">
      <c r="A526" s="14">
        <v>42795</v>
      </c>
      <c r="B526" s="18">
        <v>8.1934000000000005</v>
      </c>
    </row>
    <row r="527" spans="1:2" ht="14.4">
      <c r="A527" s="14">
        <v>42796</v>
      </c>
      <c r="B527" s="18">
        <v>7.97</v>
      </c>
    </row>
    <row r="528" spans="1:2" ht="14.4">
      <c r="A528" s="14">
        <v>42797</v>
      </c>
      <c r="B528" s="18">
        <v>7.7609000000000004</v>
      </c>
    </row>
    <row r="529" spans="1:2" ht="14.4">
      <c r="A529" s="14">
        <v>42800</v>
      </c>
      <c r="B529" s="18">
        <v>8.1594999999999995</v>
      </c>
    </row>
    <row r="530" spans="1:2" ht="14.4">
      <c r="A530" s="14">
        <v>42801</v>
      </c>
      <c r="B530" s="18">
        <v>7.6847000000000003</v>
      </c>
    </row>
    <row r="531" spans="1:2" ht="14.4">
      <c r="A531" s="14">
        <v>42802</v>
      </c>
      <c r="B531" s="18">
        <v>7.7888000000000002</v>
      </c>
    </row>
    <row r="532" spans="1:2" ht="14.4">
      <c r="A532" s="14">
        <v>42803</v>
      </c>
      <c r="B532" s="18">
        <v>7.7861000000000002</v>
      </c>
    </row>
    <row r="533" spans="1:2" ht="14.4">
      <c r="A533" s="14">
        <v>42804</v>
      </c>
      <c r="B533" s="18">
        <v>7.1746999999999996</v>
      </c>
    </row>
    <row r="534" spans="1:2" ht="14.4">
      <c r="A534" s="14">
        <v>42807</v>
      </c>
      <c r="B534" s="18">
        <v>8.1698000000000004</v>
      </c>
    </row>
    <row r="535" spans="1:2" ht="14.4">
      <c r="A535" s="14">
        <v>42808</v>
      </c>
      <c r="B535" s="18">
        <v>7.7141000000000002</v>
      </c>
    </row>
    <row r="536" spans="1:2" ht="14.4">
      <c r="A536" s="14">
        <v>42809</v>
      </c>
      <c r="B536" s="18">
        <v>7.8688000000000002</v>
      </c>
    </row>
    <row r="537" spans="1:2" ht="14.4">
      <c r="A537" s="14">
        <v>42810</v>
      </c>
      <c r="B537" s="18">
        <v>8.6035000000000004</v>
      </c>
    </row>
    <row r="538" spans="1:2" ht="14.4">
      <c r="A538" s="14">
        <v>42811</v>
      </c>
      <c r="B538" s="18">
        <v>7.5468999999999999</v>
      </c>
    </row>
    <row r="539" spans="1:2" ht="14.4">
      <c r="A539" s="14">
        <v>42814</v>
      </c>
      <c r="B539" s="18">
        <v>7.8329000000000004</v>
      </c>
    </row>
    <row r="540" spans="1:2" ht="14.4">
      <c r="A540" s="14">
        <v>42815</v>
      </c>
      <c r="B540" s="18">
        <v>7.8716999999999997</v>
      </c>
    </row>
    <row r="541" spans="1:2" ht="14.4">
      <c r="A541" s="14">
        <v>42816</v>
      </c>
      <c r="B541" s="18">
        <v>8.2606000000000002</v>
      </c>
    </row>
    <row r="542" spans="1:2" ht="14.4">
      <c r="A542" s="14">
        <v>42817</v>
      </c>
      <c r="B542" s="18">
        <v>7.7373000000000003</v>
      </c>
    </row>
    <row r="543" spans="1:2" ht="14.4">
      <c r="A543" s="14">
        <v>42818</v>
      </c>
      <c r="B543" s="18">
        <v>8.4786999999999999</v>
      </c>
    </row>
    <row r="544" spans="1:2" ht="14.4">
      <c r="A544" s="14">
        <v>42821</v>
      </c>
      <c r="B544" s="18">
        <v>8.2517999999999994</v>
      </c>
    </row>
    <row r="545" spans="1:2" ht="14.4">
      <c r="A545" s="14">
        <v>42822</v>
      </c>
      <c r="B545" s="18">
        <v>7.7502000000000004</v>
      </c>
    </row>
    <row r="546" spans="1:2" ht="14.4">
      <c r="A546" s="14">
        <v>42823</v>
      </c>
      <c r="B546" s="18">
        <v>8.1197999999999997</v>
      </c>
    </row>
    <row r="547" spans="1:2" ht="14.4">
      <c r="A547" s="14">
        <v>42824</v>
      </c>
      <c r="B547" s="18">
        <v>8.0178999999999991</v>
      </c>
    </row>
    <row r="548" spans="1:2" ht="14.4">
      <c r="A548" s="14">
        <v>42825</v>
      </c>
      <c r="B548" s="18">
        <v>7.1837999999999997</v>
      </c>
    </row>
    <row r="549" spans="1:2" ht="14.4">
      <c r="A549" s="14">
        <v>42830</v>
      </c>
      <c r="B549" s="18">
        <v>9.2248999999999999</v>
      </c>
    </row>
    <row r="550" spans="1:2" ht="14.4">
      <c r="A550" s="14">
        <v>42831</v>
      </c>
      <c r="B550" s="18">
        <v>9.2591000000000001</v>
      </c>
    </row>
    <row r="551" spans="1:2" ht="14.4">
      <c r="A551" s="14">
        <v>42832</v>
      </c>
      <c r="B551" s="18">
        <v>8.8770000000000007</v>
      </c>
    </row>
    <row r="552" spans="1:2" ht="14.4">
      <c r="A552" s="14">
        <v>42835</v>
      </c>
      <c r="B552" s="18">
        <v>9.0652000000000008</v>
      </c>
    </row>
    <row r="553" spans="1:2" ht="14.4">
      <c r="A553" s="14">
        <v>42836</v>
      </c>
      <c r="B553" s="18">
        <v>9.9687999999999999</v>
      </c>
    </row>
    <row r="554" spans="1:2" ht="14.4">
      <c r="A554" s="14">
        <v>42837</v>
      </c>
      <c r="B554" s="18">
        <v>9.9536999999999995</v>
      </c>
    </row>
    <row r="555" spans="1:2" ht="14.4">
      <c r="A555" s="14">
        <v>42838</v>
      </c>
      <c r="B555" s="18">
        <v>10.0869</v>
      </c>
    </row>
    <row r="556" spans="1:2" ht="14.4">
      <c r="A556" s="14">
        <v>42839</v>
      </c>
      <c r="B556" s="18">
        <v>9.4885999999999999</v>
      </c>
    </row>
    <row r="557" spans="1:2" ht="14.4">
      <c r="A557" s="14">
        <v>42842</v>
      </c>
      <c r="B557" s="18">
        <v>9.0937999999999999</v>
      </c>
    </row>
    <row r="558" spans="1:2" ht="14.4">
      <c r="A558" s="14">
        <v>42843</v>
      </c>
      <c r="B558" s="18">
        <v>9.1332000000000004</v>
      </c>
    </row>
    <row r="559" spans="1:2" ht="14.4">
      <c r="A559" s="14">
        <v>42844</v>
      </c>
      <c r="B559" s="18">
        <v>8.6972000000000005</v>
      </c>
    </row>
    <row r="560" spans="1:2" ht="14.4">
      <c r="A560" s="14">
        <v>42845</v>
      </c>
      <c r="B560" s="18">
        <v>9.0869</v>
      </c>
    </row>
    <row r="561" spans="1:2" ht="14.4">
      <c r="A561" s="14">
        <v>42846</v>
      </c>
      <c r="B561" s="18">
        <v>8.4153000000000002</v>
      </c>
    </row>
    <row r="562" spans="1:2" ht="14.4">
      <c r="A562" s="14">
        <v>42849</v>
      </c>
      <c r="B562" s="18">
        <v>8.4383999999999997</v>
      </c>
    </row>
    <row r="563" spans="1:2" ht="14.4">
      <c r="A563" s="14">
        <v>42850</v>
      </c>
      <c r="B563" s="18">
        <v>8.8138000000000005</v>
      </c>
    </row>
    <row r="564" spans="1:2" ht="14.4">
      <c r="A564" s="14">
        <v>42851</v>
      </c>
      <c r="B564" s="18">
        <v>9.2992000000000008</v>
      </c>
    </row>
    <row r="565" spans="1:2" ht="14.4">
      <c r="A565" s="14">
        <v>42852</v>
      </c>
      <c r="B565" s="18">
        <v>9.0272000000000006</v>
      </c>
    </row>
    <row r="566" spans="1:2" ht="14.4">
      <c r="A566" s="14">
        <v>42853</v>
      </c>
      <c r="B566" s="18">
        <v>8.5165000000000006</v>
      </c>
    </row>
    <row r="567" spans="1:2" ht="14.4">
      <c r="A567" s="14">
        <v>42857</v>
      </c>
      <c r="B567" s="18">
        <v>9.3170999999999999</v>
      </c>
    </row>
    <row r="568" spans="1:2" ht="14.4">
      <c r="A568" s="14">
        <v>42858</v>
      </c>
      <c r="B568" s="18">
        <v>8.5540000000000003</v>
      </c>
    </row>
    <row r="569" spans="1:2" ht="14.4">
      <c r="A569" s="14">
        <v>42859</v>
      </c>
      <c r="B569" s="18">
        <v>8.9741999999999997</v>
      </c>
    </row>
    <row r="570" spans="1:2" ht="14.4">
      <c r="A570" s="14">
        <v>42860</v>
      </c>
      <c r="B570" s="18">
        <v>8.0123999999999995</v>
      </c>
    </row>
    <row r="571" spans="1:2" ht="14.4">
      <c r="A571" s="14">
        <v>42863</v>
      </c>
      <c r="B571" s="18">
        <v>8.2952999999999992</v>
      </c>
    </row>
    <row r="572" spans="1:2" ht="14.4">
      <c r="A572" s="14">
        <v>42864</v>
      </c>
      <c r="B572" s="18">
        <v>8.0995000000000008</v>
      </c>
    </row>
    <row r="573" spans="1:2" ht="14.4">
      <c r="A573" s="14">
        <v>42865</v>
      </c>
      <c r="B573" s="18">
        <v>8.0470000000000006</v>
      </c>
    </row>
    <row r="574" spans="1:2" ht="14.4">
      <c r="A574" s="14">
        <v>42866</v>
      </c>
      <c r="B574" s="18">
        <v>7.8635000000000002</v>
      </c>
    </row>
    <row r="575" spans="1:2" ht="14.4">
      <c r="A575" s="14">
        <v>42867</v>
      </c>
      <c r="B575" s="18">
        <v>8.0162999999999993</v>
      </c>
    </row>
    <row r="576" spans="1:2" ht="14.4">
      <c r="A576" s="14">
        <v>42870</v>
      </c>
      <c r="B576" s="18">
        <v>7.8864000000000001</v>
      </c>
    </row>
    <row r="577" spans="1:2" ht="14.4">
      <c r="A577" s="14">
        <v>42871</v>
      </c>
      <c r="B577" s="18">
        <v>9.0244999999999997</v>
      </c>
    </row>
    <row r="578" spans="1:2" ht="14.4">
      <c r="A578" s="14">
        <v>42872</v>
      </c>
      <c r="B578" s="18">
        <v>8.3462999999999994</v>
      </c>
    </row>
    <row r="579" spans="1:2" ht="14.4">
      <c r="A579" s="14">
        <v>42873</v>
      </c>
      <c r="B579" s="18">
        <v>8.1163000000000007</v>
      </c>
    </row>
    <row r="580" spans="1:2" ht="14.4">
      <c r="A580" s="14">
        <v>42874</v>
      </c>
      <c r="B580" s="18">
        <v>7.8959000000000001</v>
      </c>
    </row>
    <row r="581" spans="1:2" ht="14.4">
      <c r="A581" s="14">
        <v>42877</v>
      </c>
      <c r="B581" s="18">
        <v>8.1432000000000002</v>
      </c>
    </row>
    <row r="582" spans="1:2" ht="14.4">
      <c r="A582" s="14">
        <v>42878</v>
      </c>
      <c r="B582" s="18">
        <v>8.2047000000000008</v>
      </c>
    </row>
    <row r="583" spans="1:2" ht="14.4">
      <c r="A583" s="14">
        <v>42879</v>
      </c>
      <c r="B583" s="18">
        <v>8.4206000000000003</v>
      </c>
    </row>
    <row r="584" spans="1:2" ht="14.4">
      <c r="A584" s="14">
        <v>42880</v>
      </c>
      <c r="B584" s="18">
        <v>9.2378999999999998</v>
      </c>
    </row>
    <row r="585" spans="1:2" ht="14.4">
      <c r="A585" s="14">
        <v>42881</v>
      </c>
      <c r="B585" s="18">
        <v>7.8686999999999996</v>
      </c>
    </row>
    <row r="586" spans="1:2" ht="14.4">
      <c r="A586" s="14">
        <v>42886</v>
      </c>
      <c r="B586" s="18">
        <v>8.4887999999999995</v>
      </c>
    </row>
    <row r="587" spans="1:2" ht="14.4">
      <c r="A587" s="14">
        <v>42887</v>
      </c>
      <c r="B587" s="18">
        <v>7.7141000000000002</v>
      </c>
    </row>
    <row r="588" spans="1:2" ht="14.4">
      <c r="A588" s="14">
        <v>42888</v>
      </c>
      <c r="B588" s="18">
        <v>8.4608000000000008</v>
      </c>
    </row>
    <row r="589" spans="1:2" ht="14.4">
      <c r="A589" s="14">
        <v>42891</v>
      </c>
      <c r="B589" s="18">
        <v>8.4382999999999999</v>
      </c>
    </row>
    <row r="590" spans="1:2" ht="14.4">
      <c r="A590" s="14">
        <v>42892</v>
      </c>
      <c r="B590" s="18">
        <v>8.4149999999999991</v>
      </c>
    </row>
    <row r="591" spans="1:2" ht="14.4">
      <c r="A591" s="14">
        <v>42893</v>
      </c>
      <c r="B591" s="18">
        <v>9.0016999999999996</v>
      </c>
    </row>
    <row r="592" spans="1:2" ht="14.4">
      <c r="A592" s="14">
        <v>42894</v>
      </c>
      <c r="B592" s="18">
        <v>8.5888000000000009</v>
      </c>
    </row>
    <row r="593" spans="1:2" ht="14.4">
      <c r="A593" s="14">
        <v>42895</v>
      </c>
      <c r="B593" s="18">
        <v>8.4551999999999996</v>
      </c>
    </row>
    <row r="594" spans="1:2" ht="14.4">
      <c r="A594" s="14">
        <v>42898</v>
      </c>
      <c r="B594" s="18">
        <v>8.7696000000000005</v>
      </c>
    </row>
    <row r="595" spans="1:2" ht="14.4">
      <c r="A595" s="14">
        <v>42899</v>
      </c>
      <c r="B595" s="18">
        <v>9.0250000000000004</v>
      </c>
    </row>
    <row r="596" spans="1:2" ht="14.4">
      <c r="A596" s="14">
        <v>42900</v>
      </c>
      <c r="B596" s="18">
        <v>8.6503999999999994</v>
      </c>
    </row>
    <row r="597" spans="1:2" ht="14.4">
      <c r="A597" s="14">
        <v>42901</v>
      </c>
      <c r="B597" s="18">
        <v>8.5181000000000004</v>
      </c>
    </row>
    <row r="598" spans="1:2" ht="14.4">
      <c r="A598" s="14">
        <v>42902</v>
      </c>
      <c r="B598" s="18">
        <v>8.0817999999999994</v>
      </c>
    </row>
    <row r="599" spans="1:2" ht="14.4">
      <c r="A599" s="14">
        <v>42905</v>
      </c>
      <c r="B599" s="18">
        <v>8.9191000000000003</v>
      </c>
    </row>
    <row r="600" spans="1:2" ht="14.4">
      <c r="A600" s="14">
        <v>42906</v>
      </c>
      <c r="B600" s="18">
        <v>8.8353000000000002</v>
      </c>
    </row>
    <row r="601" spans="1:2" ht="14.4">
      <c r="A601" s="14">
        <v>42907</v>
      </c>
      <c r="B601" s="18">
        <v>9.2481000000000009</v>
      </c>
    </row>
    <row r="602" spans="1:2" ht="14.4">
      <c r="A602" s="14">
        <v>42908</v>
      </c>
      <c r="B602" s="18">
        <v>9.7248999999999999</v>
      </c>
    </row>
    <row r="603" spans="1:2" ht="14.4">
      <c r="A603" s="14">
        <v>42909</v>
      </c>
      <c r="B603" s="18">
        <v>9.2233999999999998</v>
      </c>
    </row>
    <row r="604" spans="1:2" ht="14.4">
      <c r="A604" s="14">
        <v>42912</v>
      </c>
      <c r="B604" s="18">
        <v>10.9628</v>
      </c>
    </row>
    <row r="605" spans="1:2" ht="14.4">
      <c r="A605" s="14">
        <v>42913</v>
      </c>
      <c r="B605" s="18">
        <v>10.059200000000001</v>
      </c>
    </row>
    <row r="606" spans="1:2" ht="14.4">
      <c r="A606" s="14">
        <v>42914</v>
      </c>
      <c r="B606" s="18">
        <v>10.298999999999999</v>
      </c>
    </row>
    <row r="607" spans="1:2" ht="14.4">
      <c r="A607" s="14">
        <v>42915</v>
      </c>
      <c r="B607" s="18">
        <v>10.2392</v>
      </c>
    </row>
    <row r="608" spans="1:2" ht="14.4">
      <c r="A608" s="14">
        <v>42916</v>
      </c>
      <c r="B608" s="18">
        <v>9.2950999999999997</v>
      </c>
    </row>
    <row r="609" spans="1:2" ht="14.4">
      <c r="A609" s="14">
        <v>42919</v>
      </c>
      <c r="B609" s="18">
        <v>9.8642000000000003</v>
      </c>
    </row>
    <row r="610" spans="1:2" ht="14.4">
      <c r="A610" s="14">
        <v>42920</v>
      </c>
      <c r="B610" s="18">
        <v>9.9421999999999997</v>
      </c>
    </row>
    <row r="611" spans="1:2" ht="14.4">
      <c r="A611" s="14">
        <v>42921</v>
      </c>
      <c r="B611" s="18">
        <v>9.7696000000000005</v>
      </c>
    </row>
    <row r="612" spans="1:2" ht="14.4">
      <c r="A612" s="14">
        <v>42922</v>
      </c>
      <c r="B612" s="18">
        <v>9.9186999999999994</v>
      </c>
    </row>
    <row r="613" spans="1:2" ht="14.4">
      <c r="A613" s="14">
        <v>42923</v>
      </c>
      <c r="B613" s="18">
        <v>9.3466000000000005</v>
      </c>
    </row>
    <row r="614" spans="1:2" ht="14.4">
      <c r="A614" s="14">
        <v>42926</v>
      </c>
      <c r="B614" s="18">
        <v>10.043100000000001</v>
      </c>
    </row>
    <row r="615" spans="1:2" ht="14.4">
      <c r="A615" s="14">
        <v>42927</v>
      </c>
      <c r="B615" s="18">
        <v>10.0685</v>
      </c>
    </row>
    <row r="616" spans="1:2" ht="14.4">
      <c r="A616" s="14">
        <v>42928</v>
      </c>
      <c r="B616" s="18">
        <v>10.219099999999999</v>
      </c>
    </row>
    <row r="617" spans="1:2" ht="14.4">
      <c r="A617" s="14">
        <v>42929</v>
      </c>
      <c r="B617" s="18">
        <v>10.5121</v>
      </c>
    </row>
    <row r="618" spans="1:2" ht="14.4">
      <c r="A618" s="14">
        <v>42930</v>
      </c>
      <c r="B618" s="18">
        <v>9.8076000000000008</v>
      </c>
    </row>
    <row r="619" spans="1:2" ht="14.4">
      <c r="A619" s="14">
        <v>42933</v>
      </c>
      <c r="B619" s="18">
        <v>9.8811</v>
      </c>
    </row>
    <row r="620" spans="1:2" ht="14.4">
      <c r="A620" s="14">
        <v>42934</v>
      </c>
      <c r="B620" s="18">
        <v>9.7335999999999991</v>
      </c>
    </row>
    <row r="621" spans="1:2" ht="14.4">
      <c r="A621" s="14">
        <v>42935</v>
      </c>
      <c r="B621" s="18">
        <v>10.9062</v>
      </c>
    </row>
    <row r="622" spans="1:2" ht="14.4">
      <c r="A622" s="14">
        <v>42936</v>
      </c>
      <c r="B622" s="18">
        <v>10.732900000000001</v>
      </c>
    </row>
    <row r="623" spans="1:2" ht="14.4">
      <c r="A623" s="14">
        <v>42937</v>
      </c>
      <c r="B623" s="18">
        <v>10.648899999999999</v>
      </c>
    </row>
    <row r="624" spans="1:2" ht="14.4">
      <c r="A624" s="14">
        <v>42940</v>
      </c>
      <c r="B624" s="18">
        <v>10.9604</v>
      </c>
    </row>
    <row r="625" spans="1:2" ht="14.4">
      <c r="A625" s="14">
        <v>42941</v>
      </c>
      <c r="B625" s="18">
        <v>10.7889</v>
      </c>
    </row>
    <row r="626" spans="1:2" ht="14.4">
      <c r="A626" s="14">
        <v>42942</v>
      </c>
      <c r="B626" s="18">
        <v>10.807700000000001</v>
      </c>
    </row>
    <row r="627" spans="1:2" ht="14.4">
      <c r="A627" s="14">
        <v>42943</v>
      </c>
      <c r="B627" s="18">
        <v>10.1432</v>
      </c>
    </row>
    <row r="628" spans="1:2" ht="14.4">
      <c r="A628" s="14">
        <v>42944</v>
      </c>
      <c r="B628" s="18">
        <v>9.8348999999999993</v>
      </c>
    </row>
    <row r="629" spans="1:2" ht="14.4">
      <c r="A629" s="14">
        <v>42947</v>
      </c>
      <c r="B629" s="18">
        <v>11.0341</v>
      </c>
    </row>
    <row r="630" spans="1:2" ht="14.4">
      <c r="A630" s="14">
        <v>42948</v>
      </c>
      <c r="B630" s="18">
        <v>10.708600000000001</v>
      </c>
    </row>
    <row r="631" spans="1:2" ht="14.4">
      <c r="A631" s="14">
        <v>42949</v>
      </c>
      <c r="B631" s="18">
        <v>10.9283</v>
      </c>
    </row>
    <row r="632" spans="1:2" ht="14.4">
      <c r="A632" s="14">
        <v>42950</v>
      </c>
      <c r="B632" s="18">
        <v>10.5764</v>
      </c>
    </row>
    <row r="633" spans="1:2" ht="14.4">
      <c r="A633" s="14">
        <v>42951</v>
      </c>
      <c r="B633" s="18">
        <v>10.6548</v>
      </c>
    </row>
    <row r="634" spans="1:2" ht="14.4">
      <c r="A634" s="14">
        <v>42954</v>
      </c>
      <c r="B634" s="18">
        <v>10.725099999999999</v>
      </c>
    </row>
    <row r="635" spans="1:2" ht="14.4">
      <c r="A635" s="14">
        <v>42955</v>
      </c>
      <c r="B635" s="18">
        <v>10.585699999999999</v>
      </c>
    </row>
    <row r="636" spans="1:2" ht="14.4">
      <c r="A636" s="14">
        <v>42956</v>
      </c>
      <c r="B636" s="18">
        <v>10.9663</v>
      </c>
    </row>
    <row r="637" spans="1:2" ht="14.4">
      <c r="A637" s="14">
        <v>42957</v>
      </c>
      <c r="B637" s="18">
        <v>10.4184</v>
      </c>
    </row>
    <row r="638" spans="1:2" ht="14.4">
      <c r="A638" s="14">
        <v>42958</v>
      </c>
      <c r="B638" s="18">
        <v>10.1852</v>
      </c>
    </row>
    <row r="639" spans="1:2" ht="14.4">
      <c r="A639" s="14">
        <v>42961</v>
      </c>
      <c r="B639" s="18">
        <v>10.5786</v>
      </c>
    </row>
    <row r="640" spans="1:2" ht="14.4">
      <c r="A640" s="14">
        <v>42962</v>
      </c>
      <c r="B640" s="18">
        <v>10.159000000000001</v>
      </c>
    </row>
    <row r="641" spans="1:2" ht="14.4">
      <c r="A641" s="14">
        <v>42963</v>
      </c>
      <c r="B641" s="18">
        <v>9.9495000000000005</v>
      </c>
    </row>
    <row r="642" spans="1:2" ht="14.4">
      <c r="A642" s="14">
        <v>42964</v>
      </c>
      <c r="B642" s="18">
        <v>10.6182</v>
      </c>
    </row>
    <row r="643" spans="1:2" ht="14.4">
      <c r="A643" s="14">
        <v>42965</v>
      </c>
      <c r="B643" s="18">
        <v>9.7879000000000005</v>
      </c>
    </row>
    <row r="644" spans="1:2" ht="14.4">
      <c r="A644" s="14">
        <v>42968</v>
      </c>
      <c r="B644" s="18">
        <v>10.485900000000001</v>
      </c>
    </row>
    <row r="645" spans="1:2" ht="14.4">
      <c r="A645" s="14">
        <v>42969</v>
      </c>
      <c r="B645" s="18">
        <v>10.140599999999999</v>
      </c>
    </row>
    <row r="646" spans="1:2" ht="14.4">
      <c r="A646" s="14">
        <v>42970</v>
      </c>
      <c r="B646" s="18">
        <v>10.2874</v>
      </c>
    </row>
    <row r="647" spans="1:2" ht="14.4">
      <c r="A647" s="14">
        <v>42971</v>
      </c>
      <c r="B647" s="18">
        <v>9.5394000000000005</v>
      </c>
    </row>
    <row r="648" spans="1:2" ht="14.4">
      <c r="A648" s="14">
        <v>42972</v>
      </c>
      <c r="B648" s="18">
        <v>10.094799999999999</v>
      </c>
    </row>
    <row r="649" spans="1:2" ht="14.4">
      <c r="A649" s="14">
        <v>42975</v>
      </c>
      <c r="B649" s="18">
        <v>10.827999999999999</v>
      </c>
    </row>
    <row r="650" spans="1:2" ht="14.4">
      <c r="A650" s="14">
        <v>42976</v>
      </c>
      <c r="B650" s="18">
        <v>9.9673999999999996</v>
      </c>
    </row>
    <row r="651" spans="1:2" ht="14.4">
      <c r="A651" s="14">
        <v>42977</v>
      </c>
      <c r="B651" s="18">
        <v>10.3028</v>
      </c>
    </row>
    <row r="652" spans="1:2" ht="14.4">
      <c r="A652" s="14">
        <v>42978</v>
      </c>
      <c r="B652" s="18">
        <v>10.4346</v>
      </c>
    </row>
    <row r="653" spans="1:2" ht="14.4">
      <c r="A653" s="14">
        <v>42979</v>
      </c>
      <c r="B653" s="18">
        <v>10.340400000000001</v>
      </c>
    </row>
    <row r="654" spans="1:2" ht="14.4">
      <c r="A654" s="14">
        <v>42982</v>
      </c>
      <c r="B654" s="18">
        <v>10.3474</v>
      </c>
    </row>
    <row r="655" spans="1:2" ht="14.4">
      <c r="A655" s="14">
        <v>42983</v>
      </c>
      <c r="B655" s="18">
        <v>9.8277000000000001</v>
      </c>
    </row>
    <row r="656" spans="1:2" ht="14.4">
      <c r="A656" s="14">
        <v>42984</v>
      </c>
      <c r="B656" s="18">
        <v>10.8089</v>
      </c>
    </row>
    <row r="657" spans="1:2" ht="14.4">
      <c r="A657" s="14">
        <v>42985</v>
      </c>
      <c r="B657" s="18">
        <v>10.1945</v>
      </c>
    </row>
    <row r="658" spans="1:2" ht="14.4">
      <c r="A658" s="14">
        <v>42986</v>
      </c>
      <c r="B658" s="18">
        <v>10.001099999999999</v>
      </c>
    </row>
    <row r="659" spans="1:2" ht="14.4">
      <c r="A659" s="14">
        <v>42989</v>
      </c>
      <c r="B659" s="18">
        <v>10.767099999999999</v>
      </c>
    </row>
    <row r="660" spans="1:2" ht="14.4">
      <c r="A660" s="14">
        <v>42990</v>
      </c>
      <c r="B660" s="18">
        <v>10.876799999999999</v>
      </c>
    </row>
    <row r="661" spans="1:2" ht="14.4">
      <c r="A661" s="14">
        <v>42991</v>
      </c>
      <c r="B661" s="18">
        <v>10.526199999999999</v>
      </c>
    </row>
    <row r="662" spans="1:2" ht="14.4">
      <c r="A662" s="14">
        <v>42992</v>
      </c>
      <c r="B662" s="18">
        <v>10.660500000000001</v>
      </c>
    </row>
    <row r="663" spans="1:2" ht="14.4">
      <c r="A663" s="14">
        <v>42993</v>
      </c>
      <c r="B663" s="18">
        <v>10.4963</v>
      </c>
    </row>
    <row r="664" spans="1:2" ht="14.4">
      <c r="A664" s="14">
        <v>42996</v>
      </c>
      <c r="B664" s="18">
        <v>10.6751</v>
      </c>
    </row>
    <row r="665" spans="1:2" ht="14.4">
      <c r="A665" s="14">
        <v>42997</v>
      </c>
      <c r="B665" s="18">
        <v>10.8751</v>
      </c>
    </row>
    <row r="666" spans="1:2" ht="14.4">
      <c r="A666" s="14">
        <v>42998</v>
      </c>
      <c r="B666" s="18">
        <v>10.819699999999999</v>
      </c>
    </row>
    <row r="667" spans="1:2" ht="14.4">
      <c r="A667" s="14">
        <v>42999</v>
      </c>
      <c r="B667" s="18">
        <v>10.2941</v>
      </c>
    </row>
    <row r="668" spans="1:2" ht="14.4">
      <c r="A668" s="14">
        <v>43000</v>
      </c>
      <c r="B668" s="18">
        <v>9.8336000000000006</v>
      </c>
    </row>
    <row r="669" spans="1:2" ht="14.4">
      <c r="A669" s="14">
        <v>43003</v>
      </c>
      <c r="B669" s="18">
        <v>9.6305999999999994</v>
      </c>
    </row>
    <row r="670" spans="1:2" ht="14.4">
      <c r="A670" s="14">
        <v>43004</v>
      </c>
      <c r="B670" s="18">
        <v>9.5210000000000008</v>
      </c>
    </row>
    <row r="671" spans="1:2" ht="14.4">
      <c r="A671" s="14">
        <v>43005</v>
      </c>
      <c r="B671" s="18">
        <v>10.1203</v>
      </c>
    </row>
    <row r="672" spans="1:2" ht="14.4">
      <c r="A672" s="14">
        <v>43006</v>
      </c>
      <c r="B672" s="18">
        <v>9.8580000000000005</v>
      </c>
    </row>
    <row r="673" spans="1:2" ht="14.4">
      <c r="A673" s="14">
        <v>43007</v>
      </c>
      <c r="B673" s="18">
        <v>9.1806999999999999</v>
      </c>
    </row>
    <row r="674" spans="1:2" ht="14.4">
      <c r="A674" s="14">
        <v>43017</v>
      </c>
      <c r="B674" s="18">
        <v>12.2599</v>
      </c>
    </row>
    <row r="675" spans="1:2" ht="14.4">
      <c r="A675" s="14">
        <v>43018</v>
      </c>
      <c r="B675" s="18">
        <v>10.6465</v>
      </c>
    </row>
    <row r="676" spans="1:2" ht="14.4">
      <c r="A676" s="14">
        <v>43019</v>
      </c>
      <c r="B676" s="18">
        <v>9.6572999999999993</v>
      </c>
    </row>
    <row r="677" spans="1:2" ht="14.4">
      <c r="A677" s="14">
        <v>43020</v>
      </c>
      <c r="B677" s="18">
        <v>9.9901</v>
      </c>
    </row>
    <row r="678" spans="1:2" ht="14.4">
      <c r="A678" s="14">
        <v>43021</v>
      </c>
      <c r="B678" s="18">
        <v>9.4230999999999998</v>
      </c>
    </row>
    <row r="679" spans="1:2" ht="14.4">
      <c r="A679" s="14">
        <v>43024</v>
      </c>
      <c r="B679" s="18">
        <v>10.1873</v>
      </c>
    </row>
    <row r="680" spans="1:2" ht="14.4">
      <c r="A680" s="14">
        <v>43025</v>
      </c>
      <c r="B680" s="18">
        <v>9.5</v>
      </c>
    </row>
    <row r="681" spans="1:2" ht="14.4">
      <c r="A681" s="14">
        <v>43026</v>
      </c>
      <c r="B681" s="18">
        <v>9.4545999999999992</v>
      </c>
    </row>
    <row r="682" spans="1:2" ht="14.4">
      <c r="A682" s="14">
        <v>43027</v>
      </c>
      <c r="B682" s="18">
        <v>9.6463999999999999</v>
      </c>
    </row>
    <row r="683" spans="1:2" ht="14.4">
      <c r="A683" s="14">
        <v>43028</v>
      </c>
      <c r="B683" s="18">
        <v>9.6923999999999992</v>
      </c>
    </row>
    <row r="684" spans="1:2" ht="14.4">
      <c r="A684" s="14">
        <v>43031</v>
      </c>
      <c r="B684" s="18">
        <v>9.9694000000000003</v>
      </c>
    </row>
    <row r="685" spans="1:2" ht="14.4">
      <c r="A685" s="14">
        <v>43032</v>
      </c>
      <c r="B685" s="18">
        <v>9.1959999999999997</v>
      </c>
    </row>
    <row r="686" spans="1:2" ht="14.4">
      <c r="A686" s="14">
        <v>43033</v>
      </c>
      <c r="B686" s="18">
        <v>10.452299999999999</v>
      </c>
    </row>
    <row r="687" spans="1:2" ht="14.4">
      <c r="A687" s="14">
        <v>43034</v>
      </c>
      <c r="B687" s="18">
        <v>11.209899999999999</v>
      </c>
    </row>
    <row r="688" spans="1:2" ht="14.4">
      <c r="A688" s="14">
        <v>43035</v>
      </c>
      <c r="B688" s="18">
        <v>10.399699999999999</v>
      </c>
    </row>
    <row r="689" spans="1:2" ht="14.4">
      <c r="A689" s="14">
        <v>43038</v>
      </c>
      <c r="B689" s="18">
        <v>10.3872</v>
      </c>
    </row>
    <row r="690" spans="1:2" ht="14.4">
      <c r="A690" s="14">
        <v>43039</v>
      </c>
      <c r="B690" s="18">
        <v>10.570600000000001</v>
      </c>
    </row>
    <row r="691" spans="1:2" ht="14.4">
      <c r="A691" s="14">
        <v>43040</v>
      </c>
      <c r="B691" s="18">
        <v>10.638299999999999</v>
      </c>
    </row>
    <row r="692" spans="1:2" ht="14.4">
      <c r="A692" s="14">
        <v>43041</v>
      </c>
      <c r="B692" s="18">
        <v>9.7700999999999993</v>
      </c>
    </row>
    <row r="693" spans="1:2" ht="14.4">
      <c r="A693" s="14">
        <v>43042</v>
      </c>
      <c r="B693" s="18">
        <v>9.6880000000000006</v>
      </c>
    </row>
    <row r="694" spans="1:2" ht="14.4">
      <c r="A694" s="14">
        <v>43045</v>
      </c>
      <c r="B694" s="18">
        <v>10.7926</v>
      </c>
    </row>
    <row r="695" spans="1:2" ht="14.4">
      <c r="A695" s="14">
        <v>43046</v>
      </c>
      <c r="B695" s="18">
        <v>10.8995</v>
      </c>
    </row>
    <row r="696" spans="1:2" ht="14.4">
      <c r="A696" s="14">
        <v>43047</v>
      </c>
      <c r="B696" s="18">
        <v>10.7639</v>
      </c>
    </row>
    <row r="697" spans="1:2" ht="14.4">
      <c r="A697" s="14">
        <v>43048</v>
      </c>
      <c r="B697" s="18">
        <v>10.7791</v>
      </c>
    </row>
    <row r="698" spans="1:2" ht="14.4">
      <c r="A698" s="14">
        <v>43049</v>
      </c>
      <c r="B698" s="18">
        <v>11.0008</v>
      </c>
    </row>
    <row r="699" spans="1:2" ht="14.4">
      <c r="A699" s="14">
        <v>43052</v>
      </c>
      <c r="B699" s="18">
        <v>11.5619</v>
      </c>
    </row>
    <row r="700" spans="1:2" ht="14.4">
      <c r="A700" s="14">
        <v>43053</v>
      </c>
      <c r="B700" s="18">
        <v>10.9535</v>
      </c>
    </row>
    <row r="701" spans="1:2" ht="14.4">
      <c r="A701" s="14">
        <v>43054</v>
      </c>
      <c r="B701" s="18">
        <v>10.430400000000001</v>
      </c>
    </row>
    <row r="702" spans="1:2" ht="14.4">
      <c r="A702" s="14">
        <v>43055</v>
      </c>
      <c r="B702" s="18">
        <v>10.880100000000001</v>
      </c>
    </row>
    <row r="703" spans="1:2" ht="14.4">
      <c r="A703" s="14">
        <v>43056</v>
      </c>
      <c r="B703" s="18">
        <v>9.6061999999999994</v>
      </c>
    </row>
    <row r="704" spans="1:2" ht="14.4">
      <c r="A704" s="14">
        <v>43059</v>
      </c>
      <c r="B704" s="18">
        <v>10.8399</v>
      </c>
    </row>
    <row r="705" spans="1:2" ht="14.4">
      <c r="A705" s="14">
        <v>43060</v>
      </c>
      <c r="B705" s="18">
        <v>11.806100000000001</v>
      </c>
    </row>
    <row r="706" spans="1:2" ht="14.4">
      <c r="A706" s="14">
        <v>43061</v>
      </c>
      <c r="B706" s="18">
        <v>11.9207</v>
      </c>
    </row>
    <row r="707" spans="1:2" ht="14.4">
      <c r="A707" s="14">
        <v>43062</v>
      </c>
      <c r="B707" s="18">
        <v>11.3386</v>
      </c>
    </row>
    <row r="708" spans="1:2" ht="14.4">
      <c r="A708" s="14">
        <v>43063</v>
      </c>
      <c r="B708" s="18">
        <v>9.8754000000000008</v>
      </c>
    </row>
    <row r="709" spans="1:2" ht="14.4">
      <c r="A709" s="14">
        <v>43066</v>
      </c>
      <c r="B709" s="18">
        <v>9.8954000000000004</v>
      </c>
    </row>
    <row r="710" spans="1:2" ht="14.4">
      <c r="A710" s="14">
        <v>43067</v>
      </c>
      <c r="B710" s="18">
        <v>10.71</v>
      </c>
    </row>
    <row r="711" spans="1:2" ht="14.4">
      <c r="A711" s="14">
        <v>43068</v>
      </c>
      <c r="B711" s="18">
        <v>10.9894</v>
      </c>
    </row>
    <row r="712" spans="1:2" ht="14.4">
      <c r="A712" s="14">
        <v>43069</v>
      </c>
      <c r="B712" s="18">
        <v>10.6005</v>
      </c>
    </row>
    <row r="713" spans="1:2" ht="14.4">
      <c r="A713" s="14">
        <v>43070</v>
      </c>
      <c r="B713" s="18">
        <v>10.1287</v>
      </c>
    </row>
    <row r="714" spans="1:2" ht="14.4">
      <c r="A714" s="14">
        <v>43073</v>
      </c>
      <c r="B714" s="18">
        <v>9.6689000000000007</v>
      </c>
    </row>
    <row r="715" spans="1:2" ht="14.4">
      <c r="A715" s="14">
        <v>43074</v>
      </c>
      <c r="B715" s="18">
        <v>8.4443000000000001</v>
      </c>
    </row>
    <row r="716" spans="1:2" ht="14.4">
      <c r="A716" s="14">
        <v>43075</v>
      </c>
      <c r="B716" s="18">
        <v>10.471399999999999</v>
      </c>
    </row>
    <row r="717" spans="1:2" ht="14.4">
      <c r="A717" s="14">
        <v>43076</v>
      </c>
      <c r="B717" s="18">
        <v>10.090999999999999</v>
      </c>
    </row>
    <row r="718" spans="1:2" ht="14.4">
      <c r="A718" s="14">
        <v>43077</v>
      </c>
      <c r="B718" s="18">
        <v>9.7428000000000008</v>
      </c>
    </row>
    <row r="719" spans="1:2" ht="14.4">
      <c r="A719" s="14">
        <v>43080</v>
      </c>
      <c r="B719" s="18">
        <v>10.0092</v>
      </c>
    </row>
    <row r="720" spans="1:2" ht="14.4">
      <c r="A720" s="14">
        <v>43081</v>
      </c>
      <c r="B720" s="18">
        <v>10.4435</v>
      </c>
    </row>
    <row r="721" spans="1:2" ht="14.4">
      <c r="A721" s="14">
        <v>43082</v>
      </c>
      <c r="B721" s="18">
        <v>10.732100000000001</v>
      </c>
    </row>
    <row r="722" spans="1:2" ht="14.4">
      <c r="A722" s="14">
        <v>43083</v>
      </c>
      <c r="B722" s="18">
        <v>10.980399999999999</v>
      </c>
    </row>
    <row r="723" spans="1:2" ht="14.4">
      <c r="A723" s="14">
        <v>43084</v>
      </c>
      <c r="B723" s="18">
        <v>9.6598000000000006</v>
      </c>
    </row>
    <row r="724" spans="1:2" ht="14.4">
      <c r="A724" s="14">
        <v>43087</v>
      </c>
      <c r="B724" s="18">
        <v>9.6582000000000008</v>
      </c>
    </row>
    <row r="725" spans="1:2" ht="14.4">
      <c r="A725" s="14">
        <v>43088</v>
      </c>
      <c r="B725" s="18">
        <v>10.081300000000001</v>
      </c>
    </row>
    <row r="726" spans="1:2" ht="14.4">
      <c r="A726" s="14">
        <v>43089</v>
      </c>
      <c r="B726" s="18">
        <v>10.403600000000001</v>
      </c>
    </row>
    <row r="727" spans="1:2" ht="14.4">
      <c r="A727" s="14">
        <v>43090</v>
      </c>
      <c r="B727" s="18">
        <v>10.5335</v>
      </c>
    </row>
    <row r="728" spans="1:2" ht="14.4">
      <c r="A728" s="14">
        <v>43091</v>
      </c>
      <c r="B728" s="18">
        <v>10.1616</v>
      </c>
    </row>
    <row r="729" spans="1:2" ht="14.4">
      <c r="A729" s="14">
        <v>43094</v>
      </c>
      <c r="B729" s="18">
        <v>10.375400000000001</v>
      </c>
    </row>
    <row r="730" spans="1:2" ht="14.4">
      <c r="A730" s="14">
        <v>43095</v>
      </c>
      <c r="B730" s="18">
        <v>9.8676999999999992</v>
      </c>
    </row>
    <row r="731" spans="1:2" ht="14.4">
      <c r="A731" s="14">
        <v>43096</v>
      </c>
      <c r="B731" s="18">
        <v>10.4634</v>
      </c>
    </row>
    <row r="732" spans="1:2" ht="14.4">
      <c r="A732" s="14">
        <v>43097</v>
      </c>
      <c r="B732" s="18">
        <v>10.523</v>
      </c>
    </row>
    <row r="733" spans="1:2" ht="14.4">
      <c r="A733" s="14">
        <v>43098</v>
      </c>
      <c r="B733" s="18">
        <v>9.3460000000000001</v>
      </c>
    </row>
    <row r="734" spans="1:2" ht="14.4">
      <c r="A734" s="14">
        <v>43102</v>
      </c>
      <c r="B734" s="18">
        <v>10.7174</v>
      </c>
    </row>
    <row r="735" spans="1:2" ht="14.4">
      <c r="A735" s="14">
        <v>43103</v>
      </c>
      <c r="B735" s="18">
        <v>10.520200000000001</v>
      </c>
    </row>
    <row r="736" spans="1:2" ht="14.4">
      <c r="A736" s="14">
        <v>43104</v>
      </c>
      <c r="B736" s="18">
        <v>10.4407</v>
      </c>
    </row>
    <row r="737" spans="1:3" ht="14.4">
      <c r="A737" s="14">
        <v>43105</v>
      </c>
      <c r="B737" s="18">
        <v>10.567</v>
      </c>
    </row>
    <row r="738" spans="1:3" ht="14.4">
      <c r="A738" s="14">
        <v>43108</v>
      </c>
      <c r="B738" s="18">
        <v>11.2447</v>
      </c>
    </row>
    <row r="739" spans="1:3" ht="14.4">
      <c r="A739" s="14">
        <v>43109</v>
      </c>
      <c r="B739" s="18">
        <v>11.0854</v>
      </c>
    </row>
    <row r="740" spans="1:3" ht="14.4">
      <c r="A740" s="14">
        <v>43110</v>
      </c>
      <c r="B740" s="18">
        <v>11.2341</v>
      </c>
    </row>
    <row r="741" spans="1:3" ht="14.4">
      <c r="A741" s="14">
        <v>43111</v>
      </c>
      <c r="B741" s="18">
        <v>10.842599999999999</v>
      </c>
    </row>
    <row r="742" spans="1:3" ht="14.4">
      <c r="A742" s="14">
        <v>43112</v>
      </c>
      <c r="B742" s="18">
        <v>10.369</v>
      </c>
    </row>
    <row r="743" spans="1:3" ht="14.4">
      <c r="A743" s="14">
        <v>43115</v>
      </c>
      <c r="B743" s="18">
        <v>11.0413</v>
      </c>
    </row>
    <row r="744" spans="1:3" ht="14.4">
      <c r="A744" s="14">
        <v>43116</v>
      </c>
      <c r="B744" s="18">
        <v>11.1412</v>
      </c>
    </row>
    <row r="745" spans="1:3" ht="14.4">
      <c r="A745" s="14">
        <v>43117</v>
      </c>
      <c r="B745" s="18">
        <v>11.3964</v>
      </c>
    </row>
    <row r="746" spans="1:3" ht="14.4">
      <c r="A746" s="14">
        <v>43118</v>
      </c>
      <c r="B746" s="18">
        <v>11.6957</v>
      </c>
    </row>
    <row r="747" spans="1:3" ht="14.4">
      <c r="A747" s="14">
        <v>43119</v>
      </c>
      <c r="B747" s="18">
        <v>11.191000000000001</v>
      </c>
    </row>
    <row r="748" spans="1:3" ht="14.4">
      <c r="A748" s="14">
        <v>43122</v>
      </c>
      <c r="B748" s="18">
        <v>11.0284</v>
      </c>
    </row>
    <row r="749" spans="1:3" ht="14.4">
      <c r="A749" s="14">
        <v>43123</v>
      </c>
      <c r="B749" s="18">
        <v>11.598599999999999</v>
      </c>
    </row>
    <row r="750" spans="1:3" ht="14.4">
      <c r="A750" s="14">
        <v>43124</v>
      </c>
      <c r="B750" s="18">
        <v>11.9695</v>
      </c>
    </row>
    <row r="751" spans="1:3" ht="14.4">
      <c r="A751" s="14">
        <v>43125</v>
      </c>
      <c r="B751" s="18">
        <v>11.3409</v>
      </c>
      <c r="C751">
        <f>_xlfn.PERCENTRANK.INC(B2:B751,B751)</f>
        <v>0.75700000000000001</v>
      </c>
    </row>
    <row r="752" spans="1:3" ht="14.4">
      <c r="A752" s="14">
        <v>43126</v>
      </c>
      <c r="B752" s="18">
        <v>11.3134</v>
      </c>
      <c r="C752">
        <f t="shared" ref="C752:C815" si="0">_xlfn.PERCENTRANK.INC(B3:B752,B752)</f>
        <v>0.751</v>
      </c>
    </row>
    <row r="753" spans="1:3" ht="14.4">
      <c r="A753" s="14">
        <v>43129</v>
      </c>
      <c r="B753" s="18">
        <v>11.686500000000001</v>
      </c>
      <c r="C753">
        <f t="shared" si="0"/>
        <v>0.78100000000000003</v>
      </c>
    </row>
    <row r="754" spans="1:3" ht="14.4">
      <c r="A754" s="14">
        <v>43130</v>
      </c>
      <c r="B754" s="18">
        <v>11.2615</v>
      </c>
      <c r="C754">
        <f t="shared" si="0"/>
        <v>0.748</v>
      </c>
    </row>
    <row r="755" spans="1:3" ht="14.4">
      <c r="A755" s="14">
        <v>43131</v>
      </c>
      <c r="B755" s="18">
        <v>10.416499999999999</v>
      </c>
      <c r="C755">
        <f t="shared" si="0"/>
        <v>0.61099999999999999</v>
      </c>
    </row>
    <row r="756" spans="1:3" ht="14.4">
      <c r="A756" s="14">
        <v>43132</v>
      </c>
      <c r="B756" s="18">
        <v>9.4504000000000001</v>
      </c>
      <c r="C756">
        <f t="shared" si="0"/>
        <v>0.40899999999999997</v>
      </c>
    </row>
    <row r="757" spans="1:3" ht="14.4">
      <c r="A757" s="14">
        <v>43133</v>
      </c>
      <c r="B757" s="18">
        <v>10.0715</v>
      </c>
      <c r="C757">
        <f t="shared" si="0"/>
        <v>0.55000000000000004</v>
      </c>
    </row>
    <row r="758" spans="1:3" ht="14.4">
      <c r="A758" s="14">
        <v>43136</v>
      </c>
      <c r="B758" s="18">
        <v>10.979100000000001</v>
      </c>
      <c r="C758">
        <f t="shared" si="0"/>
        <v>0.72399999999999998</v>
      </c>
    </row>
    <row r="759" spans="1:3" ht="14.4">
      <c r="A759" s="14">
        <v>43137</v>
      </c>
      <c r="B759" s="18">
        <v>9.6264000000000003</v>
      </c>
      <c r="C759">
        <f t="shared" si="0"/>
        <v>0.44400000000000001</v>
      </c>
    </row>
    <row r="760" spans="1:3" ht="14.4">
      <c r="A760" s="14">
        <v>43138</v>
      </c>
      <c r="B760" s="18">
        <v>11.0741</v>
      </c>
      <c r="C760">
        <f t="shared" si="0"/>
        <v>0.73899999999999999</v>
      </c>
    </row>
    <row r="761" spans="1:3" ht="14.4">
      <c r="A761" s="14">
        <v>43139</v>
      </c>
      <c r="B761" s="18">
        <v>10.135300000000001</v>
      </c>
      <c r="C761">
        <f t="shared" si="0"/>
        <v>0.56299999999999994</v>
      </c>
    </row>
    <row r="762" spans="1:3" ht="14.4">
      <c r="A762" s="14">
        <v>43140</v>
      </c>
      <c r="B762" s="18">
        <v>9.1792999999999996</v>
      </c>
      <c r="C762">
        <f t="shared" si="0"/>
        <v>0.34100000000000003</v>
      </c>
    </row>
    <row r="763" spans="1:3" ht="14.4">
      <c r="A763" s="14">
        <v>43143</v>
      </c>
      <c r="B763" s="18">
        <v>8.7937999999999992</v>
      </c>
      <c r="C763">
        <f t="shared" si="0"/>
        <v>0.251</v>
      </c>
    </row>
    <row r="764" spans="1:3" ht="14.4">
      <c r="A764" s="14">
        <v>43144</v>
      </c>
      <c r="B764" s="18">
        <v>8.6107999999999993</v>
      </c>
      <c r="C764">
        <f t="shared" si="0"/>
        <v>0.217</v>
      </c>
    </row>
    <row r="765" spans="1:3" ht="14.4">
      <c r="A765" s="14">
        <v>43145</v>
      </c>
      <c r="B765" s="18">
        <v>7.7035</v>
      </c>
      <c r="C765">
        <f t="shared" si="0"/>
        <v>4.3999999999999997E-2</v>
      </c>
    </row>
    <row r="766" spans="1:3" ht="14.4">
      <c r="A766" s="14">
        <v>43153</v>
      </c>
      <c r="B766" s="18">
        <v>11.2537</v>
      </c>
      <c r="C766">
        <f t="shared" si="0"/>
        <v>0.76300000000000001</v>
      </c>
    </row>
    <row r="767" spans="1:3" ht="14.4">
      <c r="A767" s="14">
        <v>43154</v>
      </c>
      <c r="B767" s="18">
        <v>9.9436</v>
      </c>
      <c r="C767">
        <f t="shared" si="0"/>
        <v>0.53</v>
      </c>
    </row>
    <row r="768" spans="1:3" ht="14.4">
      <c r="A768" s="14">
        <v>43157</v>
      </c>
      <c r="B768" s="18">
        <v>10.7303</v>
      </c>
      <c r="C768">
        <f t="shared" si="0"/>
        <v>0.69099999999999995</v>
      </c>
    </row>
    <row r="769" spans="1:3" ht="14.4">
      <c r="A769" s="14">
        <v>43158</v>
      </c>
      <c r="B769" s="18">
        <v>9.7464999999999993</v>
      </c>
      <c r="C769">
        <f t="shared" si="0"/>
        <v>0.48799999999999999</v>
      </c>
    </row>
    <row r="770" spans="1:3" ht="14.4">
      <c r="A770" s="14">
        <v>43159</v>
      </c>
      <c r="B770" s="18">
        <v>9.8420000000000005</v>
      </c>
      <c r="C770">
        <f t="shared" si="0"/>
        <v>0.51200000000000001</v>
      </c>
    </row>
    <row r="771" spans="1:3" ht="14.4">
      <c r="A771" s="14">
        <v>43160</v>
      </c>
      <c r="B771" s="18">
        <v>9.7538999999999998</v>
      </c>
      <c r="C771">
        <f t="shared" si="0"/>
        <v>0.48899999999999999</v>
      </c>
    </row>
    <row r="772" spans="1:3" ht="14.4">
      <c r="A772" s="14">
        <v>43161</v>
      </c>
      <c r="B772" s="18">
        <v>9.3571000000000009</v>
      </c>
      <c r="C772">
        <f t="shared" si="0"/>
        <v>0.39200000000000002</v>
      </c>
    </row>
    <row r="773" spans="1:3" ht="14.4">
      <c r="A773" s="14">
        <v>43164</v>
      </c>
      <c r="B773" s="18">
        <v>9.2201000000000004</v>
      </c>
      <c r="C773">
        <f t="shared" si="0"/>
        <v>0.35699999999999998</v>
      </c>
    </row>
    <row r="774" spans="1:3" ht="14.4">
      <c r="A774" s="14">
        <v>43165</v>
      </c>
      <c r="B774" s="18">
        <v>10.382999999999999</v>
      </c>
      <c r="C774">
        <f t="shared" si="0"/>
        <v>0.624</v>
      </c>
    </row>
    <row r="775" spans="1:3" ht="14.4">
      <c r="A775" s="14">
        <v>43166</v>
      </c>
      <c r="B775" s="18">
        <v>9.4093999999999998</v>
      </c>
      <c r="C775">
        <f t="shared" si="0"/>
        <v>0.40899999999999997</v>
      </c>
    </row>
    <row r="776" spans="1:3" ht="14.4">
      <c r="A776" s="14">
        <v>43167</v>
      </c>
      <c r="B776" s="18">
        <v>9.1959999999999997</v>
      </c>
      <c r="C776">
        <f t="shared" si="0"/>
        <v>0.35199999999999998</v>
      </c>
    </row>
    <row r="777" spans="1:3" ht="14.4">
      <c r="A777" s="14">
        <v>43168</v>
      </c>
      <c r="B777" s="18">
        <v>9.2640999999999991</v>
      </c>
      <c r="C777">
        <f t="shared" si="0"/>
        <v>0.373</v>
      </c>
    </row>
    <row r="778" spans="1:3" ht="14.4">
      <c r="A778" s="14">
        <v>43171</v>
      </c>
      <c r="B778" s="18">
        <v>9.9507999999999992</v>
      </c>
      <c r="C778">
        <f t="shared" si="0"/>
        <v>0.54300000000000004</v>
      </c>
    </row>
    <row r="779" spans="1:3" ht="14.4">
      <c r="A779" s="14">
        <v>43172</v>
      </c>
      <c r="B779" s="18">
        <v>9.4238</v>
      </c>
      <c r="C779">
        <f t="shared" si="0"/>
        <v>0.41699999999999998</v>
      </c>
    </row>
    <row r="780" spans="1:3" ht="14.4">
      <c r="A780" s="14">
        <v>43173</v>
      </c>
      <c r="B780" s="18">
        <v>9.7446999999999999</v>
      </c>
      <c r="C780">
        <f t="shared" si="0"/>
        <v>0.495</v>
      </c>
    </row>
    <row r="781" spans="1:3" ht="14.4">
      <c r="A781" s="14">
        <v>43174</v>
      </c>
      <c r="B781" s="18">
        <v>9.4741</v>
      </c>
      <c r="C781">
        <f t="shared" si="0"/>
        <v>0.432</v>
      </c>
    </row>
    <row r="782" spans="1:3" ht="14.4">
      <c r="A782" s="14">
        <v>43175</v>
      </c>
      <c r="B782" s="18">
        <v>9.4192</v>
      </c>
      <c r="C782">
        <f t="shared" si="0"/>
        <v>0.41499999999999998</v>
      </c>
    </row>
    <row r="783" spans="1:3" ht="14.4">
      <c r="A783" s="14">
        <v>43178</v>
      </c>
      <c r="B783" s="18">
        <v>9.7558000000000007</v>
      </c>
      <c r="C783">
        <f t="shared" si="0"/>
        <v>0.503</v>
      </c>
    </row>
    <row r="784" spans="1:3" ht="14.4">
      <c r="A784" s="14">
        <v>43179</v>
      </c>
      <c r="B784" s="18">
        <v>9.2951999999999995</v>
      </c>
      <c r="C784">
        <f t="shared" si="0"/>
        <v>0.38100000000000001</v>
      </c>
    </row>
    <row r="785" spans="1:3" ht="14.4">
      <c r="A785" s="14">
        <v>43180</v>
      </c>
      <c r="B785" s="18">
        <v>9.4308999999999994</v>
      </c>
      <c r="C785">
        <f t="shared" si="0"/>
        <v>0.42299999999999999</v>
      </c>
    </row>
    <row r="786" spans="1:3" ht="14.4">
      <c r="A786" s="14">
        <v>43181</v>
      </c>
      <c r="B786" s="18">
        <v>9.0223999999999993</v>
      </c>
      <c r="C786">
        <f t="shared" si="0"/>
        <v>0.309</v>
      </c>
    </row>
    <row r="787" spans="1:3" ht="14.4">
      <c r="A787" s="14">
        <v>43182</v>
      </c>
      <c r="B787" s="18">
        <v>7.9295999999999998</v>
      </c>
      <c r="C787">
        <f t="shared" si="0"/>
        <v>8.2000000000000003E-2</v>
      </c>
    </row>
    <row r="788" spans="1:3" ht="14.4">
      <c r="A788" s="14">
        <v>43185</v>
      </c>
      <c r="B788" s="18">
        <v>9.2665000000000006</v>
      </c>
      <c r="C788">
        <f t="shared" si="0"/>
        <v>0.377</v>
      </c>
    </row>
    <row r="789" spans="1:3" ht="14.4">
      <c r="A789" s="14">
        <v>43186</v>
      </c>
      <c r="B789" s="18">
        <v>9.1125000000000007</v>
      </c>
      <c r="C789">
        <f t="shared" si="0"/>
        <v>0.33900000000000002</v>
      </c>
    </row>
    <row r="790" spans="1:3" ht="14.4">
      <c r="A790" s="14">
        <v>43187</v>
      </c>
      <c r="B790" s="18">
        <v>8.4679000000000002</v>
      </c>
      <c r="C790">
        <f t="shared" si="0"/>
        <v>0.188</v>
      </c>
    </row>
    <row r="791" spans="1:3" ht="14.4">
      <c r="A791" s="14">
        <v>43188</v>
      </c>
      <c r="B791" s="18">
        <v>9.6181000000000001</v>
      </c>
      <c r="C791">
        <f t="shared" si="0"/>
        <v>0.46899999999999997</v>
      </c>
    </row>
    <row r="792" spans="1:3" ht="14.4">
      <c r="A792" s="14">
        <v>43189</v>
      </c>
      <c r="B792" s="18">
        <v>8.7911999999999999</v>
      </c>
      <c r="C792">
        <f t="shared" si="0"/>
        <v>0.25600000000000001</v>
      </c>
    </row>
    <row r="793" spans="1:3" ht="14.4">
      <c r="A793" s="14">
        <v>43192</v>
      </c>
      <c r="B793" s="18">
        <v>9.2095000000000002</v>
      </c>
      <c r="C793">
        <f t="shared" si="0"/>
        <v>0.36399999999999999</v>
      </c>
    </row>
    <row r="794" spans="1:3" ht="14.4">
      <c r="A794" s="14">
        <v>43193</v>
      </c>
      <c r="B794" s="18">
        <v>8.3178000000000001</v>
      </c>
      <c r="C794">
        <f t="shared" si="0"/>
        <v>0.154</v>
      </c>
    </row>
    <row r="795" spans="1:3" ht="14.4">
      <c r="A795" s="14">
        <v>43194</v>
      </c>
      <c r="B795" s="18">
        <v>7.9305000000000003</v>
      </c>
      <c r="C795">
        <f t="shared" si="0"/>
        <v>8.4000000000000005E-2</v>
      </c>
    </row>
    <row r="796" spans="1:3" ht="14.4">
      <c r="A796" s="14">
        <v>43199</v>
      </c>
      <c r="B796" s="18">
        <v>8.8831000000000007</v>
      </c>
      <c r="C796">
        <f t="shared" si="0"/>
        <v>0.27900000000000003</v>
      </c>
    </row>
    <row r="797" spans="1:3" ht="14.4">
      <c r="A797" s="14">
        <v>43200</v>
      </c>
      <c r="B797" s="18">
        <v>8.6034000000000006</v>
      </c>
      <c r="C797">
        <f t="shared" si="0"/>
        <v>0.221</v>
      </c>
    </row>
    <row r="798" spans="1:3" ht="14.4">
      <c r="A798" s="14">
        <v>43201</v>
      </c>
      <c r="B798" s="18">
        <v>8.4651999999999994</v>
      </c>
      <c r="C798">
        <f t="shared" si="0"/>
        <v>0.189</v>
      </c>
    </row>
    <row r="799" spans="1:3" ht="14.4">
      <c r="A799" s="14">
        <v>43202</v>
      </c>
      <c r="B799" s="18">
        <v>7.9810999999999996</v>
      </c>
      <c r="C799">
        <f t="shared" si="0"/>
        <v>9.4E-2</v>
      </c>
    </row>
    <row r="800" spans="1:3" ht="14.4">
      <c r="A800" s="14">
        <v>43203</v>
      </c>
      <c r="B800" s="18">
        <v>8.1027000000000005</v>
      </c>
      <c r="C800">
        <f t="shared" si="0"/>
        <v>0.114</v>
      </c>
    </row>
    <row r="801" spans="1:3" ht="14.4">
      <c r="A801" s="14">
        <v>43206</v>
      </c>
      <c r="B801" s="18">
        <v>8.7773000000000003</v>
      </c>
      <c r="C801">
        <f t="shared" si="0"/>
        <v>0.26</v>
      </c>
    </row>
    <row r="802" spans="1:3" ht="14.4">
      <c r="A802" s="14">
        <v>43207</v>
      </c>
      <c r="B802" s="18">
        <v>8.2833000000000006</v>
      </c>
      <c r="C802">
        <f t="shared" si="0"/>
        <v>0.15</v>
      </c>
    </row>
    <row r="803" spans="1:3" ht="14.4">
      <c r="A803" s="14">
        <v>43208</v>
      </c>
      <c r="B803" s="18">
        <v>8.6934000000000005</v>
      </c>
      <c r="C803">
        <f t="shared" si="0"/>
        <v>0.24199999999999999</v>
      </c>
    </row>
    <row r="804" spans="1:3" ht="14.4">
      <c r="A804" s="14">
        <v>43209</v>
      </c>
      <c r="B804" s="18">
        <v>8.5370000000000008</v>
      </c>
      <c r="C804">
        <f t="shared" si="0"/>
        <v>0.21299999999999999</v>
      </c>
    </row>
    <row r="805" spans="1:3" ht="14.4">
      <c r="A805" s="14">
        <v>43210</v>
      </c>
      <c r="B805" s="18">
        <v>8.3848000000000003</v>
      </c>
      <c r="C805">
        <f t="shared" si="0"/>
        <v>0.17299999999999999</v>
      </c>
    </row>
    <row r="806" spans="1:3" ht="14.4">
      <c r="A806" s="14">
        <v>43213</v>
      </c>
      <c r="B806" s="18">
        <v>8.9739000000000004</v>
      </c>
      <c r="C806">
        <f t="shared" si="0"/>
        <v>0.31900000000000001</v>
      </c>
    </row>
    <row r="807" spans="1:3" ht="14.4">
      <c r="A807" s="14">
        <v>43214</v>
      </c>
      <c r="B807" s="18">
        <v>8.8866999999999994</v>
      </c>
      <c r="C807">
        <f t="shared" si="0"/>
        <v>0.29499999999999998</v>
      </c>
    </row>
    <row r="808" spans="1:3" ht="14.4">
      <c r="A808" s="14">
        <v>43215</v>
      </c>
      <c r="B808" s="18">
        <v>8.4015000000000004</v>
      </c>
      <c r="C808">
        <f t="shared" si="0"/>
        <v>0.17399999999999999</v>
      </c>
    </row>
    <row r="809" spans="1:3" ht="14.4">
      <c r="A809" s="14">
        <v>43216</v>
      </c>
      <c r="B809" s="18">
        <v>8.6145999999999994</v>
      </c>
      <c r="C809">
        <f t="shared" si="0"/>
        <v>0.23599999999999999</v>
      </c>
    </row>
    <row r="810" spans="1:3" ht="14.4">
      <c r="A810" s="14">
        <v>43217</v>
      </c>
      <c r="B810" s="18">
        <v>8.3571000000000009</v>
      </c>
      <c r="C810">
        <f t="shared" si="0"/>
        <v>0.16800000000000001</v>
      </c>
    </row>
    <row r="811" spans="1:3" ht="14.4">
      <c r="A811" s="14">
        <v>43222</v>
      </c>
      <c r="B811" s="18">
        <v>8.4382000000000001</v>
      </c>
      <c r="C811">
        <f t="shared" si="0"/>
        <v>0.186</v>
      </c>
    </row>
    <row r="812" spans="1:3" ht="14.4">
      <c r="A812" s="14">
        <v>43223</v>
      </c>
      <c r="B812" s="18">
        <v>8.5203000000000007</v>
      </c>
      <c r="C812">
        <f t="shared" si="0"/>
        <v>0.217</v>
      </c>
    </row>
    <row r="813" spans="1:3" ht="14.4">
      <c r="A813" s="14">
        <v>43224</v>
      </c>
      <c r="B813" s="18">
        <v>8.3292999999999999</v>
      </c>
      <c r="C813">
        <f t="shared" si="0"/>
        <v>0.16500000000000001</v>
      </c>
    </row>
    <row r="814" spans="1:3" ht="14.4">
      <c r="A814" s="14">
        <v>43227</v>
      </c>
      <c r="B814" s="18">
        <v>9.1768999999999998</v>
      </c>
      <c r="C814">
        <f t="shared" si="0"/>
        <v>0.379</v>
      </c>
    </row>
    <row r="815" spans="1:3" ht="14.4">
      <c r="A815" s="14">
        <v>43228</v>
      </c>
      <c r="B815" s="18">
        <v>9.0478000000000005</v>
      </c>
      <c r="C815">
        <f t="shared" si="0"/>
        <v>0.34499999999999997</v>
      </c>
    </row>
    <row r="816" spans="1:3" ht="14.4">
      <c r="A816" s="14">
        <v>43229</v>
      </c>
      <c r="B816" s="18">
        <v>8.4337</v>
      </c>
      <c r="C816">
        <f t="shared" ref="C816:C879" si="1">_xlfn.PERCENTRANK.INC(B67:B816,B816)</f>
        <v>0.186</v>
      </c>
    </row>
    <row r="817" spans="1:3" ht="14.4">
      <c r="A817" s="14">
        <v>43230</v>
      </c>
      <c r="B817" s="18">
        <v>8.7454999999999998</v>
      </c>
      <c r="C817">
        <f t="shared" si="1"/>
        <v>0.27100000000000002</v>
      </c>
    </row>
    <row r="818" spans="1:3" ht="14.4">
      <c r="A818" s="14">
        <v>43231</v>
      </c>
      <c r="B818" s="18">
        <v>8.2033000000000005</v>
      </c>
      <c r="C818">
        <f t="shared" si="1"/>
        <v>0.13700000000000001</v>
      </c>
    </row>
    <row r="819" spans="1:3" ht="14.4">
      <c r="A819" s="14">
        <v>43234</v>
      </c>
      <c r="B819" s="18">
        <v>8.6281999999999996</v>
      </c>
      <c r="C819">
        <f t="shared" si="1"/>
        <v>0.248</v>
      </c>
    </row>
    <row r="820" spans="1:3" ht="14.4">
      <c r="A820" s="14">
        <v>43235</v>
      </c>
      <c r="B820" s="18">
        <v>8.6137999999999995</v>
      </c>
      <c r="C820">
        <f t="shared" si="1"/>
        <v>0.24399999999999999</v>
      </c>
    </row>
    <row r="821" spans="1:3" ht="14.4">
      <c r="A821" s="14">
        <v>43236</v>
      </c>
      <c r="B821" s="18">
        <v>8.6877999999999993</v>
      </c>
      <c r="C821">
        <f t="shared" si="1"/>
        <v>0.25900000000000001</v>
      </c>
    </row>
    <row r="822" spans="1:3" ht="14.4">
      <c r="A822" s="14">
        <v>43237</v>
      </c>
      <c r="B822" s="18">
        <v>8.3299000000000003</v>
      </c>
      <c r="C822">
        <f t="shared" si="1"/>
        <v>0.16800000000000001</v>
      </c>
    </row>
    <row r="823" spans="1:3" ht="14.4">
      <c r="A823" s="14">
        <v>43238</v>
      </c>
      <c r="B823" s="18">
        <v>8.5563000000000002</v>
      </c>
      <c r="C823">
        <f t="shared" si="1"/>
        <v>0.23300000000000001</v>
      </c>
    </row>
    <row r="824" spans="1:3" ht="14.4">
      <c r="A824" s="14">
        <v>43241</v>
      </c>
      <c r="B824" s="18">
        <v>9.3425999999999991</v>
      </c>
      <c r="C824">
        <f t="shared" si="1"/>
        <v>0.44</v>
      </c>
    </row>
    <row r="825" spans="1:3" ht="14.4">
      <c r="A825" s="14">
        <v>43242</v>
      </c>
      <c r="B825" s="18">
        <v>8.6104000000000003</v>
      </c>
      <c r="C825">
        <f t="shared" si="1"/>
        <v>0.245</v>
      </c>
    </row>
    <row r="826" spans="1:3" ht="14.4">
      <c r="A826" s="14">
        <v>43243</v>
      </c>
      <c r="B826" s="18">
        <v>8.2074999999999996</v>
      </c>
      <c r="C826">
        <f t="shared" si="1"/>
        <v>0.14000000000000001</v>
      </c>
    </row>
    <row r="827" spans="1:3" ht="14.4">
      <c r="A827" s="14">
        <v>43244</v>
      </c>
      <c r="B827" s="18">
        <v>8.2548999999999992</v>
      </c>
      <c r="C827">
        <f t="shared" si="1"/>
        <v>0.14799999999999999</v>
      </c>
    </row>
    <row r="828" spans="1:3" ht="14.4">
      <c r="A828" s="14">
        <v>43245</v>
      </c>
      <c r="B828" s="18">
        <v>7.6603000000000003</v>
      </c>
      <c r="C828">
        <f t="shared" si="1"/>
        <v>3.7999999999999999E-2</v>
      </c>
    </row>
    <row r="829" spans="1:3" ht="14.4">
      <c r="A829" s="14">
        <v>43248</v>
      </c>
      <c r="B829" s="18">
        <v>7.9310999999999998</v>
      </c>
      <c r="C829">
        <f t="shared" si="1"/>
        <v>8.5999999999999993E-2</v>
      </c>
    </row>
    <row r="830" spans="1:3" ht="14.4">
      <c r="A830" s="14">
        <v>43249</v>
      </c>
      <c r="B830" s="18">
        <v>8.1470000000000002</v>
      </c>
      <c r="C830">
        <f t="shared" si="1"/>
        <v>0.128</v>
      </c>
    </row>
    <row r="831" spans="1:3" ht="14.4">
      <c r="A831" s="14">
        <v>43250</v>
      </c>
      <c r="B831" s="18">
        <v>7.4821</v>
      </c>
      <c r="C831">
        <f t="shared" si="1"/>
        <v>2.8000000000000001E-2</v>
      </c>
    </row>
    <row r="832" spans="1:3" ht="14.4">
      <c r="A832" s="14">
        <v>43251</v>
      </c>
      <c r="B832" s="18">
        <v>7.8080999999999996</v>
      </c>
      <c r="C832">
        <f t="shared" si="1"/>
        <v>6.0999999999999999E-2</v>
      </c>
    </row>
    <row r="833" spans="1:3" ht="14.4">
      <c r="A833" s="14">
        <v>43252</v>
      </c>
      <c r="B833" s="18">
        <v>7.3238000000000003</v>
      </c>
      <c r="C833">
        <f t="shared" si="1"/>
        <v>2.1000000000000001E-2</v>
      </c>
    </row>
    <row r="834" spans="1:3" ht="14.4">
      <c r="A834" s="14">
        <v>43255</v>
      </c>
      <c r="B834" s="18">
        <v>7.6318999999999999</v>
      </c>
      <c r="C834">
        <f t="shared" si="1"/>
        <v>4.1000000000000002E-2</v>
      </c>
    </row>
    <row r="835" spans="1:3" ht="14.4">
      <c r="A835" s="14">
        <v>43256</v>
      </c>
      <c r="B835" s="18">
        <v>8.1067</v>
      </c>
      <c r="C835">
        <f t="shared" si="1"/>
        <v>0.126</v>
      </c>
    </row>
    <row r="836" spans="1:3" ht="14.4">
      <c r="A836" s="14">
        <v>43257</v>
      </c>
      <c r="B836" s="18">
        <v>7.7847999999999997</v>
      </c>
      <c r="C836">
        <f t="shared" si="1"/>
        <v>6.0999999999999999E-2</v>
      </c>
    </row>
    <row r="837" spans="1:3" ht="14.4">
      <c r="A837" s="14">
        <v>43258</v>
      </c>
      <c r="B837" s="18">
        <v>8.1358999999999995</v>
      </c>
      <c r="C837">
        <f t="shared" si="1"/>
        <v>0.13400000000000001</v>
      </c>
    </row>
    <row r="838" spans="1:3" ht="14.4">
      <c r="A838" s="14">
        <v>43259</v>
      </c>
      <c r="B838" s="18">
        <v>7.3977000000000004</v>
      </c>
      <c r="C838">
        <f t="shared" si="1"/>
        <v>2.4E-2</v>
      </c>
    </row>
    <row r="839" spans="1:3" ht="14.4">
      <c r="A839" s="14">
        <v>43262</v>
      </c>
      <c r="B839" s="18">
        <v>7.2561999999999998</v>
      </c>
      <c r="C839">
        <f t="shared" si="1"/>
        <v>0.02</v>
      </c>
    </row>
    <row r="840" spans="1:3" ht="14.4">
      <c r="A840" s="14">
        <v>43263</v>
      </c>
      <c r="B840" s="18">
        <v>7.9656000000000002</v>
      </c>
      <c r="C840">
        <f t="shared" si="1"/>
        <v>0.104</v>
      </c>
    </row>
    <row r="841" spans="1:3" ht="14.4">
      <c r="A841" s="14">
        <v>43264</v>
      </c>
      <c r="B841" s="18">
        <v>7.2571000000000003</v>
      </c>
      <c r="C841">
        <f t="shared" si="1"/>
        <v>2.1000000000000001E-2</v>
      </c>
    </row>
    <row r="842" spans="1:3" ht="14.4">
      <c r="A842" s="14">
        <v>43265</v>
      </c>
      <c r="B842" s="18">
        <v>8.2200000000000006</v>
      </c>
      <c r="C842">
        <f t="shared" si="1"/>
        <v>0.16400000000000001</v>
      </c>
    </row>
    <row r="843" spans="1:3" ht="14.4">
      <c r="A843" s="14">
        <v>43266</v>
      </c>
      <c r="B843" s="18">
        <v>7.2944000000000004</v>
      </c>
      <c r="C843">
        <f t="shared" si="1"/>
        <v>2.4E-2</v>
      </c>
    </row>
    <row r="844" spans="1:3" ht="14.4">
      <c r="A844" s="14">
        <v>43270</v>
      </c>
      <c r="B844" s="18">
        <v>7.5209999999999999</v>
      </c>
      <c r="C844">
        <f t="shared" si="1"/>
        <v>3.7999999999999999E-2</v>
      </c>
    </row>
    <row r="845" spans="1:3" ht="14.4">
      <c r="A845" s="14">
        <v>43271</v>
      </c>
      <c r="B845" s="18">
        <v>7.4333</v>
      </c>
      <c r="C845">
        <f t="shared" si="1"/>
        <v>3.4000000000000002E-2</v>
      </c>
    </row>
    <row r="846" spans="1:3" ht="14.4">
      <c r="A846" s="14">
        <v>43272</v>
      </c>
      <c r="B846" s="18">
        <v>7.6806000000000001</v>
      </c>
      <c r="C846">
        <f t="shared" si="1"/>
        <v>5.2999999999999999E-2</v>
      </c>
    </row>
    <row r="847" spans="1:3" ht="14.4">
      <c r="A847" s="14">
        <v>43273</v>
      </c>
      <c r="B847" s="18">
        <v>7.1534000000000004</v>
      </c>
      <c r="C847">
        <f t="shared" si="1"/>
        <v>1.4E-2</v>
      </c>
    </row>
    <row r="848" spans="1:3" ht="14.4">
      <c r="A848" s="14">
        <v>43276</v>
      </c>
      <c r="B848" s="18">
        <v>7.3128000000000002</v>
      </c>
      <c r="C848">
        <f t="shared" si="1"/>
        <v>2.5999999999999999E-2</v>
      </c>
    </row>
    <row r="849" spans="1:3" ht="14.4">
      <c r="A849" s="14">
        <v>43277</v>
      </c>
      <c r="B849" s="18">
        <v>7.6029</v>
      </c>
      <c r="C849">
        <f t="shared" si="1"/>
        <v>4.9000000000000002E-2</v>
      </c>
    </row>
    <row r="850" spans="1:3" ht="14.4">
      <c r="A850" s="14">
        <v>43278</v>
      </c>
      <c r="B850" s="18">
        <v>7.4543999999999997</v>
      </c>
      <c r="C850">
        <f t="shared" si="1"/>
        <v>3.7999999999999999E-2</v>
      </c>
    </row>
    <row r="851" spans="1:3" ht="14.4">
      <c r="A851" s="14">
        <v>43279</v>
      </c>
      <c r="B851" s="18">
        <v>7.0495999999999999</v>
      </c>
      <c r="C851">
        <f t="shared" si="1"/>
        <v>1.2E-2</v>
      </c>
    </row>
    <row r="852" spans="1:3" ht="14.4">
      <c r="A852" s="14">
        <v>43280</v>
      </c>
      <c r="B852" s="18">
        <v>7.8280000000000003</v>
      </c>
      <c r="C852">
        <f t="shared" si="1"/>
        <v>8.5000000000000006E-2</v>
      </c>
    </row>
    <row r="853" spans="1:3" ht="14.4">
      <c r="A853" s="14">
        <v>43283</v>
      </c>
      <c r="B853" s="18">
        <v>7.6327999999999996</v>
      </c>
      <c r="C853">
        <f t="shared" si="1"/>
        <v>5.7000000000000002E-2</v>
      </c>
    </row>
    <row r="854" spans="1:3" ht="14.4">
      <c r="A854" s="14">
        <v>43284</v>
      </c>
      <c r="B854" s="18">
        <v>7.8994</v>
      </c>
      <c r="C854">
        <f t="shared" si="1"/>
        <v>0.10199999999999999</v>
      </c>
    </row>
    <row r="855" spans="1:3" ht="14.4">
      <c r="A855" s="14">
        <v>43285</v>
      </c>
      <c r="B855" s="18">
        <v>6.3284000000000002</v>
      </c>
      <c r="C855">
        <f t="shared" si="1"/>
        <v>1E-3</v>
      </c>
    </row>
    <row r="856" spans="1:3" ht="14.4">
      <c r="A856" s="14">
        <v>43286</v>
      </c>
      <c r="B856" s="18">
        <v>6.8543000000000003</v>
      </c>
      <c r="C856">
        <f t="shared" si="1"/>
        <v>6.0000000000000001E-3</v>
      </c>
    </row>
    <row r="857" spans="1:3" ht="14.4">
      <c r="A857" s="14">
        <v>43287</v>
      </c>
      <c r="B857" s="18">
        <v>7.4347000000000003</v>
      </c>
      <c r="C857">
        <f t="shared" si="1"/>
        <v>4.2000000000000003E-2</v>
      </c>
    </row>
    <row r="858" spans="1:3" ht="14.4">
      <c r="A858" s="14">
        <v>43290</v>
      </c>
      <c r="B858" s="18">
        <v>7.4729999999999999</v>
      </c>
      <c r="C858">
        <f t="shared" si="1"/>
        <v>4.4999999999999998E-2</v>
      </c>
    </row>
    <row r="859" spans="1:3" ht="14.4">
      <c r="A859" s="14">
        <v>43291</v>
      </c>
      <c r="B859" s="18">
        <v>7.26</v>
      </c>
      <c r="C859">
        <f t="shared" si="1"/>
        <v>2.8000000000000001E-2</v>
      </c>
    </row>
    <row r="860" spans="1:3" ht="14.4">
      <c r="A860" s="14">
        <v>43292</v>
      </c>
      <c r="B860" s="18">
        <v>6.8414000000000001</v>
      </c>
      <c r="C860">
        <f t="shared" si="1"/>
        <v>6.0000000000000001E-3</v>
      </c>
    </row>
    <row r="861" spans="1:3" ht="14.4">
      <c r="A861" s="14">
        <v>43293</v>
      </c>
      <c r="B861" s="18">
        <v>7.8554000000000004</v>
      </c>
      <c r="C861">
        <f t="shared" si="1"/>
        <v>0.1</v>
      </c>
    </row>
    <row r="862" spans="1:3" ht="14.4">
      <c r="A862" s="14">
        <v>43294</v>
      </c>
      <c r="B862" s="18">
        <v>6.8865999999999996</v>
      </c>
      <c r="C862">
        <f t="shared" si="1"/>
        <v>8.9999999999999993E-3</v>
      </c>
    </row>
    <row r="863" spans="1:3" ht="14.4">
      <c r="A863" s="14">
        <v>43297</v>
      </c>
      <c r="B863" s="18">
        <v>7.4835000000000003</v>
      </c>
      <c r="C863">
        <f t="shared" si="1"/>
        <v>5.1999999999999998E-2</v>
      </c>
    </row>
    <row r="864" spans="1:3" ht="14.4">
      <c r="A864" s="14">
        <v>43298</v>
      </c>
      <c r="B864" s="18">
        <v>7.7309000000000001</v>
      </c>
      <c r="C864">
        <f t="shared" si="1"/>
        <v>8.1000000000000003E-2</v>
      </c>
    </row>
    <row r="865" spans="1:3" ht="14.4">
      <c r="A865" s="14">
        <v>43299</v>
      </c>
      <c r="B865" s="18">
        <v>7.3978000000000002</v>
      </c>
      <c r="C865">
        <f t="shared" si="1"/>
        <v>0.04</v>
      </c>
    </row>
    <row r="866" spans="1:3" ht="14.4">
      <c r="A866" s="14">
        <v>43300</v>
      </c>
      <c r="B866" s="18">
        <v>7.1958000000000002</v>
      </c>
      <c r="C866">
        <f t="shared" si="1"/>
        <v>2.5999999999999999E-2</v>
      </c>
    </row>
    <row r="867" spans="1:3" ht="14.4">
      <c r="A867" s="14">
        <v>43301</v>
      </c>
      <c r="B867" s="18">
        <v>8.0825999999999993</v>
      </c>
      <c r="C867">
        <f t="shared" si="1"/>
        <v>0.16</v>
      </c>
    </row>
    <row r="868" spans="1:3" ht="14.4">
      <c r="A868" s="14">
        <v>43304</v>
      </c>
      <c r="B868" s="18">
        <v>8.3477999999999994</v>
      </c>
      <c r="C868">
        <f t="shared" si="1"/>
        <v>0.22600000000000001</v>
      </c>
    </row>
    <row r="869" spans="1:3" ht="14.4">
      <c r="A869" s="14">
        <v>43305</v>
      </c>
      <c r="B869" s="18">
        <v>8.7972000000000001</v>
      </c>
      <c r="C869">
        <f t="shared" si="1"/>
        <v>0.35199999999999998</v>
      </c>
    </row>
    <row r="870" spans="1:3" ht="14.4">
      <c r="A870" s="14">
        <v>43306</v>
      </c>
      <c r="B870" s="18">
        <v>8.1471999999999998</v>
      </c>
      <c r="C870">
        <f t="shared" si="1"/>
        <v>0.17699999999999999</v>
      </c>
    </row>
    <row r="871" spans="1:3" ht="14.4">
      <c r="A871" s="14">
        <v>43307</v>
      </c>
      <c r="B871" s="18">
        <v>7.9226000000000001</v>
      </c>
      <c r="C871">
        <f t="shared" si="1"/>
        <v>0.126</v>
      </c>
    </row>
    <row r="872" spans="1:3" ht="14.4">
      <c r="A872" s="14">
        <v>43308</v>
      </c>
      <c r="B872" s="18">
        <v>7.3063000000000002</v>
      </c>
      <c r="C872">
        <f t="shared" si="1"/>
        <v>3.5999999999999997E-2</v>
      </c>
    </row>
    <row r="873" spans="1:3" ht="14.4">
      <c r="A873" s="14">
        <v>43311</v>
      </c>
      <c r="B873" s="18">
        <v>7.7621000000000002</v>
      </c>
      <c r="C873">
        <f t="shared" si="1"/>
        <v>9.2999999999999999E-2</v>
      </c>
    </row>
    <row r="874" spans="1:3" ht="14.4">
      <c r="A874" s="14">
        <v>43312</v>
      </c>
      <c r="B874" s="18">
        <v>7.4958999999999998</v>
      </c>
      <c r="C874">
        <f t="shared" si="1"/>
        <v>5.8000000000000003E-2</v>
      </c>
    </row>
    <row r="875" spans="1:3" ht="14.4">
      <c r="A875" s="14">
        <v>43313</v>
      </c>
      <c r="B875" s="18">
        <v>7.9688999999999997</v>
      </c>
      <c r="C875">
        <f t="shared" si="1"/>
        <v>0.14399999999999999</v>
      </c>
    </row>
    <row r="876" spans="1:3" ht="14.4">
      <c r="A876" s="14">
        <v>43314</v>
      </c>
      <c r="B876" s="18">
        <v>7.6875999999999998</v>
      </c>
      <c r="C876">
        <f t="shared" si="1"/>
        <v>0.08</v>
      </c>
    </row>
    <row r="877" spans="1:3" ht="14.4">
      <c r="A877" s="14">
        <v>43315</v>
      </c>
      <c r="B877" s="18">
        <v>6.9024000000000001</v>
      </c>
      <c r="C877">
        <f t="shared" si="1"/>
        <v>1.2E-2</v>
      </c>
    </row>
    <row r="878" spans="1:3" ht="14.4">
      <c r="A878" s="14">
        <v>43318</v>
      </c>
      <c r="B878" s="18">
        <v>7.5126999999999997</v>
      </c>
      <c r="C878">
        <f t="shared" si="1"/>
        <v>6.0999999999999999E-2</v>
      </c>
    </row>
    <row r="879" spans="1:3" ht="14.4">
      <c r="A879" s="14">
        <v>43319</v>
      </c>
      <c r="B879" s="18">
        <v>8.0233000000000008</v>
      </c>
      <c r="C879">
        <f t="shared" si="1"/>
        <v>0.16</v>
      </c>
    </row>
    <row r="880" spans="1:3" ht="14.4">
      <c r="A880" s="14">
        <v>43320</v>
      </c>
      <c r="B880" s="18">
        <v>7.4603000000000002</v>
      </c>
      <c r="C880">
        <f t="shared" ref="C880:C943" si="2">_xlfn.PERCENTRANK.INC(B131:B880,B880)</f>
        <v>5.2999999999999999E-2</v>
      </c>
    </row>
    <row r="881" spans="1:3" ht="14.4">
      <c r="A881" s="14">
        <v>43321</v>
      </c>
      <c r="B881" s="18">
        <v>8.2992000000000008</v>
      </c>
      <c r="C881">
        <f t="shared" si="2"/>
        <v>0.22500000000000001</v>
      </c>
    </row>
    <row r="882" spans="1:3" ht="14.4">
      <c r="A882" s="14">
        <v>43322</v>
      </c>
      <c r="B882" s="18">
        <v>7.3784000000000001</v>
      </c>
      <c r="C882">
        <f t="shared" si="2"/>
        <v>4.1000000000000002E-2</v>
      </c>
    </row>
    <row r="883" spans="1:3" ht="14.4">
      <c r="A883" s="14">
        <v>43325</v>
      </c>
      <c r="B883" s="18">
        <v>8.3285999999999998</v>
      </c>
      <c r="C883">
        <f t="shared" si="2"/>
        <v>0.23799999999999999</v>
      </c>
    </row>
    <row r="884" spans="1:3" ht="14.4">
      <c r="A884" s="14">
        <v>43326</v>
      </c>
      <c r="B884" s="18">
        <v>7.8525999999999998</v>
      </c>
      <c r="C884">
        <f t="shared" si="2"/>
        <v>0.11600000000000001</v>
      </c>
    </row>
    <row r="885" spans="1:3" ht="14.4">
      <c r="A885" s="14">
        <v>43327</v>
      </c>
      <c r="B885" s="18">
        <v>7.8841999999999999</v>
      </c>
      <c r="C885">
        <f t="shared" si="2"/>
        <v>0.126</v>
      </c>
    </row>
    <row r="886" spans="1:3" ht="14.4">
      <c r="A886" s="14">
        <v>43328</v>
      </c>
      <c r="B886" s="18">
        <v>8.2469000000000001</v>
      </c>
      <c r="C886">
        <f t="shared" si="2"/>
        <v>0.217</v>
      </c>
    </row>
    <row r="887" spans="1:3" ht="14.4">
      <c r="A887" s="14">
        <v>43329</v>
      </c>
      <c r="B887" s="18">
        <v>7.6189999999999998</v>
      </c>
      <c r="C887">
        <f t="shared" si="2"/>
        <v>7.2999999999999995E-2</v>
      </c>
    </row>
    <row r="888" spans="1:3" ht="14.4">
      <c r="A888" s="14">
        <v>43332</v>
      </c>
      <c r="B888" s="18">
        <v>7.6887999999999996</v>
      </c>
      <c r="C888">
        <f t="shared" si="2"/>
        <v>8.7999999999999995E-2</v>
      </c>
    </row>
    <row r="889" spans="1:3" ht="14.4">
      <c r="A889" s="14">
        <v>43333</v>
      </c>
      <c r="B889" s="18">
        <v>7.6093999999999999</v>
      </c>
      <c r="C889">
        <f t="shared" si="2"/>
        <v>7.2999999999999995E-2</v>
      </c>
    </row>
    <row r="890" spans="1:3" ht="14.4">
      <c r="A890" s="14">
        <v>43334</v>
      </c>
      <c r="B890" s="18">
        <v>7.1493000000000002</v>
      </c>
      <c r="C890">
        <f t="shared" si="2"/>
        <v>2.1000000000000001E-2</v>
      </c>
    </row>
    <row r="891" spans="1:3" ht="14.4">
      <c r="A891" s="14">
        <v>43335</v>
      </c>
      <c r="B891" s="18">
        <v>8.3307000000000002</v>
      </c>
      <c r="C891">
        <f t="shared" si="2"/>
        <v>0.252</v>
      </c>
    </row>
    <row r="892" spans="1:3" ht="14.4">
      <c r="A892" s="14">
        <v>43336</v>
      </c>
      <c r="B892" s="18">
        <v>7.6455000000000002</v>
      </c>
      <c r="C892">
        <f t="shared" si="2"/>
        <v>8.2000000000000003E-2</v>
      </c>
    </row>
    <row r="893" spans="1:3" ht="14.4">
      <c r="A893" s="14">
        <v>43339</v>
      </c>
      <c r="B893" s="18">
        <v>8.3716000000000008</v>
      </c>
      <c r="C893">
        <f t="shared" si="2"/>
        <v>0.26300000000000001</v>
      </c>
    </row>
    <row r="894" spans="1:3" ht="14.4">
      <c r="A894" s="14">
        <v>43340</v>
      </c>
      <c r="B894" s="18">
        <v>7.8372999999999999</v>
      </c>
      <c r="C894">
        <f t="shared" si="2"/>
        <v>0.121</v>
      </c>
    </row>
    <row r="895" spans="1:3" ht="14.4">
      <c r="A895" s="14">
        <v>43341</v>
      </c>
      <c r="B895" s="18">
        <v>8.0500000000000007</v>
      </c>
      <c r="C895">
        <f t="shared" si="2"/>
        <v>0.18</v>
      </c>
    </row>
    <row r="896" spans="1:3" ht="14.4">
      <c r="A896" s="14">
        <v>43342</v>
      </c>
      <c r="B896" s="18">
        <v>7.7747999999999999</v>
      </c>
      <c r="C896">
        <f t="shared" si="2"/>
        <v>0.108</v>
      </c>
    </row>
    <row r="897" spans="1:3" ht="14.4">
      <c r="A897" s="14">
        <v>43343</v>
      </c>
      <c r="B897" s="18">
        <v>7.2234999999999996</v>
      </c>
      <c r="C897">
        <f t="shared" si="2"/>
        <v>0.03</v>
      </c>
    </row>
    <row r="898" spans="1:3" ht="14.4">
      <c r="A898" s="14">
        <v>43346</v>
      </c>
      <c r="B898" s="18">
        <v>7.5583999999999998</v>
      </c>
      <c r="C898">
        <f t="shared" si="2"/>
        <v>7.2999999999999995E-2</v>
      </c>
    </row>
    <row r="899" spans="1:3" ht="14.4">
      <c r="A899" s="14">
        <v>43347</v>
      </c>
      <c r="B899" s="18">
        <v>8.3483000000000001</v>
      </c>
      <c r="C899">
        <f t="shared" si="2"/>
        <v>0.26400000000000001</v>
      </c>
    </row>
    <row r="900" spans="1:3" ht="14.4">
      <c r="A900" s="14">
        <v>43348</v>
      </c>
      <c r="B900" s="18">
        <v>7.6973000000000003</v>
      </c>
      <c r="C900">
        <f t="shared" si="2"/>
        <v>9.6000000000000002E-2</v>
      </c>
    </row>
    <row r="901" spans="1:3" ht="14.4">
      <c r="A901" s="14">
        <v>43349</v>
      </c>
      <c r="B901" s="18">
        <v>7.8090999999999999</v>
      </c>
      <c r="C901">
        <f t="shared" si="2"/>
        <v>0.12</v>
      </c>
    </row>
    <row r="902" spans="1:3" ht="14.4">
      <c r="A902" s="14">
        <v>43350</v>
      </c>
      <c r="B902" s="18">
        <v>7.5481999999999996</v>
      </c>
      <c r="C902">
        <f t="shared" si="2"/>
        <v>7.2999999999999995E-2</v>
      </c>
    </row>
    <row r="903" spans="1:3" ht="14.4">
      <c r="A903" s="14">
        <v>43353</v>
      </c>
      <c r="B903" s="18">
        <v>7.2877999999999998</v>
      </c>
      <c r="C903">
        <f t="shared" si="2"/>
        <v>3.6999999999999998E-2</v>
      </c>
    </row>
    <row r="904" spans="1:3" ht="14.4">
      <c r="A904" s="14">
        <v>43354</v>
      </c>
      <c r="B904" s="18">
        <v>7.3155000000000001</v>
      </c>
      <c r="C904">
        <f t="shared" si="2"/>
        <v>4.2000000000000003E-2</v>
      </c>
    </row>
    <row r="905" spans="1:3" ht="14.4">
      <c r="A905" s="14">
        <v>43355</v>
      </c>
      <c r="B905" s="18">
        <v>7.4863</v>
      </c>
      <c r="C905">
        <f t="shared" si="2"/>
        <v>6.5000000000000002E-2</v>
      </c>
    </row>
    <row r="906" spans="1:3" ht="14.4">
      <c r="A906" s="14">
        <v>43356</v>
      </c>
      <c r="B906" s="18">
        <v>8.0991</v>
      </c>
      <c r="C906">
        <f t="shared" si="2"/>
        <v>0.19800000000000001</v>
      </c>
    </row>
    <row r="907" spans="1:3" ht="14.4">
      <c r="A907" s="14">
        <v>43357</v>
      </c>
      <c r="B907" s="18">
        <v>6.9287999999999998</v>
      </c>
      <c r="C907">
        <f t="shared" si="2"/>
        <v>1.2999999999999999E-2</v>
      </c>
    </row>
    <row r="908" spans="1:3" ht="14.4">
      <c r="A908" s="14">
        <v>43360</v>
      </c>
      <c r="B908" s="18">
        <v>7.1375999999999999</v>
      </c>
      <c r="C908">
        <f t="shared" si="2"/>
        <v>2.1999999999999999E-2</v>
      </c>
    </row>
    <row r="909" spans="1:3" ht="14.4">
      <c r="A909" s="14">
        <v>43361</v>
      </c>
      <c r="B909" s="18">
        <v>8.3833000000000002</v>
      </c>
      <c r="C909">
        <f t="shared" si="2"/>
        <v>0.28699999999999998</v>
      </c>
    </row>
    <row r="910" spans="1:3" ht="14.4">
      <c r="A910" s="14">
        <v>43362</v>
      </c>
      <c r="B910" s="18">
        <v>7.7130000000000001</v>
      </c>
      <c r="C910">
        <f t="shared" si="2"/>
        <v>0.108</v>
      </c>
    </row>
    <row r="911" spans="1:3" ht="14.4">
      <c r="A911" s="14">
        <v>43363</v>
      </c>
      <c r="B911" s="18">
        <v>7.1283000000000003</v>
      </c>
      <c r="C911">
        <f t="shared" si="2"/>
        <v>2.1000000000000001E-2</v>
      </c>
    </row>
    <row r="912" spans="1:3" ht="14.4">
      <c r="A912" s="14">
        <v>43364</v>
      </c>
      <c r="B912" s="18">
        <v>8.4750999999999994</v>
      </c>
      <c r="C912">
        <f t="shared" si="2"/>
        <v>0.31900000000000001</v>
      </c>
    </row>
    <row r="913" spans="1:3" ht="14.4">
      <c r="A913" s="14">
        <v>43368</v>
      </c>
      <c r="B913" s="18">
        <v>8.9426000000000005</v>
      </c>
      <c r="C913">
        <f t="shared" si="2"/>
        <v>0.44</v>
      </c>
    </row>
    <row r="914" spans="1:3" ht="14.4">
      <c r="A914" s="14">
        <v>43369</v>
      </c>
      <c r="B914" s="18">
        <v>8.4667999999999992</v>
      </c>
      <c r="C914">
        <f t="shared" si="2"/>
        <v>0.316</v>
      </c>
    </row>
    <row r="915" spans="1:3" ht="14.4">
      <c r="A915" s="14">
        <v>43370</v>
      </c>
      <c r="B915" s="18">
        <v>7.5175999999999998</v>
      </c>
      <c r="C915">
        <f t="shared" si="2"/>
        <v>7.5999999999999998E-2</v>
      </c>
    </row>
    <row r="916" spans="1:3" ht="14.4">
      <c r="A916" s="14">
        <v>43371</v>
      </c>
      <c r="B916" s="18">
        <v>7.7469999999999999</v>
      </c>
      <c r="C916">
        <f t="shared" si="2"/>
        <v>0.11600000000000001</v>
      </c>
    </row>
    <row r="917" spans="1:3" ht="14.4">
      <c r="A917" s="14">
        <v>43381</v>
      </c>
      <c r="B917" s="18">
        <v>9.7936999999999994</v>
      </c>
      <c r="C917">
        <f t="shared" si="2"/>
        <v>0.67400000000000004</v>
      </c>
    </row>
    <row r="918" spans="1:3" ht="14.4">
      <c r="A918" s="14">
        <v>43382</v>
      </c>
      <c r="B918" s="18">
        <v>7.9989999999999997</v>
      </c>
      <c r="C918">
        <f t="shared" si="2"/>
        <v>0.186</v>
      </c>
    </row>
    <row r="919" spans="1:3" ht="14.4">
      <c r="A919" s="14">
        <v>43383</v>
      </c>
      <c r="B919" s="18">
        <v>7.8891</v>
      </c>
      <c r="C919">
        <f t="shared" si="2"/>
        <v>0.156</v>
      </c>
    </row>
    <row r="920" spans="1:3" ht="14.4">
      <c r="A920" s="14">
        <v>43384</v>
      </c>
      <c r="B920" s="18">
        <v>7.6832000000000003</v>
      </c>
      <c r="C920">
        <f t="shared" si="2"/>
        <v>0.10100000000000001</v>
      </c>
    </row>
    <row r="921" spans="1:3" ht="14.4">
      <c r="A921" s="14">
        <v>43385</v>
      </c>
      <c r="B921" s="18">
        <v>7.1496000000000004</v>
      </c>
      <c r="C921">
        <f t="shared" si="2"/>
        <v>2.5000000000000001E-2</v>
      </c>
    </row>
    <row r="922" spans="1:3" ht="14.4">
      <c r="A922" s="14">
        <v>43388</v>
      </c>
      <c r="B922" s="18">
        <v>7.1661000000000001</v>
      </c>
      <c r="C922">
        <f t="shared" si="2"/>
        <v>2.9000000000000001E-2</v>
      </c>
    </row>
    <row r="923" spans="1:3" ht="14.4">
      <c r="A923" s="14">
        <v>43389</v>
      </c>
      <c r="B923" s="18">
        <v>7.4858000000000002</v>
      </c>
      <c r="C923">
        <f t="shared" si="2"/>
        <v>7.0000000000000007E-2</v>
      </c>
    </row>
    <row r="924" spans="1:3" ht="14.4">
      <c r="A924" s="14">
        <v>43390</v>
      </c>
      <c r="B924" s="18">
        <v>7.6951000000000001</v>
      </c>
      <c r="C924">
        <f t="shared" si="2"/>
        <v>0.11</v>
      </c>
    </row>
    <row r="925" spans="1:3" ht="14.4">
      <c r="A925" s="14">
        <v>43391</v>
      </c>
      <c r="B925" s="18">
        <v>6.7510000000000003</v>
      </c>
      <c r="C925">
        <f t="shared" si="2"/>
        <v>5.0000000000000001E-3</v>
      </c>
    </row>
    <row r="926" spans="1:3" ht="14.4">
      <c r="A926" s="14">
        <v>43392</v>
      </c>
      <c r="B926" s="18">
        <v>7.5613999999999999</v>
      </c>
      <c r="C926">
        <f t="shared" si="2"/>
        <v>8.8999999999999996E-2</v>
      </c>
    </row>
    <row r="927" spans="1:3" ht="14.4">
      <c r="A927" s="14">
        <v>43395</v>
      </c>
      <c r="B927" s="18">
        <v>8.7030999999999992</v>
      </c>
      <c r="C927">
        <f t="shared" si="2"/>
        <v>0.39300000000000002</v>
      </c>
    </row>
    <row r="928" spans="1:3" ht="14.4">
      <c r="A928" s="14">
        <v>43396</v>
      </c>
      <c r="B928" s="18">
        <v>8.4407999999999994</v>
      </c>
      <c r="C928">
        <f t="shared" si="2"/>
        <v>0.31900000000000001</v>
      </c>
    </row>
    <row r="929" spans="1:3" ht="14.4">
      <c r="A929" s="14">
        <v>43397</v>
      </c>
      <c r="B929" s="18">
        <v>8.4931000000000001</v>
      </c>
      <c r="C929">
        <f t="shared" si="2"/>
        <v>0.34</v>
      </c>
    </row>
    <row r="930" spans="1:3" ht="14.4">
      <c r="A930" s="14">
        <v>43398</v>
      </c>
      <c r="B930" s="18">
        <v>8.3148</v>
      </c>
      <c r="C930">
        <f t="shared" si="2"/>
        <v>0.27600000000000002</v>
      </c>
    </row>
    <row r="931" spans="1:3" ht="14.4">
      <c r="A931" s="14">
        <v>43399</v>
      </c>
      <c r="B931" s="18">
        <v>8.0318000000000005</v>
      </c>
      <c r="C931">
        <f t="shared" si="2"/>
        <v>0.20599999999999999</v>
      </c>
    </row>
    <row r="932" spans="1:3" ht="14.4">
      <c r="A932" s="14">
        <v>43402</v>
      </c>
      <c r="B932" s="18">
        <v>8.3177000000000003</v>
      </c>
      <c r="C932">
        <f t="shared" si="2"/>
        <v>0.28000000000000003</v>
      </c>
    </row>
    <row r="933" spans="1:3" ht="14.4">
      <c r="A933" s="14">
        <v>43403</v>
      </c>
      <c r="B933" s="18">
        <v>8.3413000000000004</v>
      </c>
      <c r="C933">
        <f t="shared" si="2"/>
        <v>0.29199999999999998</v>
      </c>
    </row>
    <row r="934" spans="1:3" ht="14.4">
      <c r="A934" s="14">
        <v>43404</v>
      </c>
      <c r="B934" s="18">
        <v>8.0236999999999998</v>
      </c>
      <c r="C934">
        <f t="shared" si="2"/>
        <v>0.20499999999999999</v>
      </c>
    </row>
    <row r="935" spans="1:3" ht="14.4">
      <c r="A935" s="14">
        <v>43405</v>
      </c>
      <c r="B935" s="18">
        <v>8.3644999999999996</v>
      </c>
      <c r="C935">
        <f t="shared" si="2"/>
        <v>0.30399999999999999</v>
      </c>
    </row>
    <row r="936" spans="1:3" ht="14.4">
      <c r="A936" s="14">
        <v>43406</v>
      </c>
      <c r="B936" s="18">
        <v>8.0868000000000002</v>
      </c>
      <c r="C936">
        <f t="shared" si="2"/>
        <v>0.22</v>
      </c>
    </row>
    <row r="937" spans="1:3" ht="14.4">
      <c r="A937" s="14">
        <v>43409</v>
      </c>
      <c r="B937" s="18">
        <v>8.2346000000000004</v>
      </c>
      <c r="C937">
        <f t="shared" si="2"/>
        <v>0.26100000000000001</v>
      </c>
    </row>
    <row r="938" spans="1:3" ht="14.4">
      <c r="A938" s="14">
        <v>43410</v>
      </c>
      <c r="B938" s="18">
        <v>7.8376999999999999</v>
      </c>
      <c r="C938">
        <f t="shared" si="2"/>
        <v>0.15</v>
      </c>
    </row>
    <row r="939" spans="1:3" ht="14.4">
      <c r="A939" s="14">
        <v>43411</v>
      </c>
      <c r="B939" s="18">
        <v>8.0376999999999992</v>
      </c>
      <c r="C939">
        <f t="shared" si="2"/>
        <v>0.21199999999999999</v>
      </c>
    </row>
    <row r="940" spans="1:3" ht="14.4">
      <c r="A940" s="14">
        <v>43412</v>
      </c>
      <c r="B940" s="18">
        <v>7.6718999999999999</v>
      </c>
      <c r="C940">
        <f t="shared" si="2"/>
        <v>0.104</v>
      </c>
    </row>
    <row r="941" spans="1:3" ht="14.4">
      <c r="A941" s="14">
        <v>43413</v>
      </c>
      <c r="B941" s="18">
        <v>7.5444000000000004</v>
      </c>
      <c r="C941">
        <f t="shared" si="2"/>
        <v>8.5000000000000006E-2</v>
      </c>
    </row>
    <row r="942" spans="1:3" ht="14.4">
      <c r="A942" s="14">
        <v>43416</v>
      </c>
      <c r="B942" s="18">
        <v>8.0157000000000007</v>
      </c>
      <c r="C942">
        <f t="shared" si="2"/>
        <v>0.20399999999999999</v>
      </c>
    </row>
    <row r="943" spans="1:3" ht="14.4">
      <c r="A943" s="14">
        <v>43417</v>
      </c>
      <c r="B943" s="18">
        <v>8.49</v>
      </c>
      <c r="C943">
        <f t="shared" si="2"/>
        <v>0.35699999999999998</v>
      </c>
    </row>
    <row r="944" spans="1:3" ht="14.4">
      <c r="A944" s="14">
        <v>43418</v>
      </c>
      <c r="B944" s="18">
        <v>8.0950000000000006</v>
      </c>
      <c r="C944">
        <f t="shared" ref="C944:C1007" si="3">_xlfn.PERCENTRANK.INC(B195:B944,B944)</f>
        <v>0.22800000000000001</v>
      </c>
    </row>
    <row r="945" spans="1:3" ht="14.4">
      <c r="A945" s="14">
        <v>43419</v>
      </c>
      <c r="B945" s="18">
        <v>8.1705000000000005</v>
      </c>
      <c r="C945">
        <f t="shared" si="3"/>
        <v>0.253</v>
      </c>
    </row>
    <row r="946" spans="1:3" ht="14.4">
      <c r="A946" s="14">
        <v>43420</v>
      </c>
      <c r="B946" s="18">
        <v>8.4994999999999994</v>
      </c>
      <c r="C946">
        <f t="shared" si="3"/>
        <v>0.36399999999999999</v>
      </c>
    </row>
    <row r="947" spans="1:3" ht="14.4">
      <c r="A947" s="14">
        <v>43423</v>
      </c>
      <c r="B947" s="18">
        <v>9.0134000000000007</v>
      </c>
      <c r="C947">
        <f t="shared" si="3"/>
        <v>0.502</v>
      </c>
    </row>
    <row r="948" spans="1:3" ht="14.4">
      <c r="A948" s="14">
        <v>43424</v>
      </c>
      <c r="B948" s="18">
        <v>8.6481999999999992</v>
      </c>
      <c r="C948">
        <f t="shared" si="3"/>
        <v>0.40699999999999997</v>
      </c>
    </row>
    <row r="949" spans="1:3" ht="14.4">
      <c r="A949" s="14">
        <v>43425</v>
      </c>
      <c r="B949" s="18">
        <v>8.0518999999999998</v>
      </c>
      <c r="C949">
        <f t="shared" si="3"/>
        <v>0.221</v>
      </c>
    </row>
    <row r="950" spans="1:3" ht="14.4">
      <c r="A950" s="14">
        <v>43426</v>
      </c>
      <c r="B950" s="18">
        <v>7.8003999999999998</v>
      </c>
      <c r="C950">
        <f t="shared" si="3"/>
        <v>0.14199999999999999</v>
      </c>
    </row>
    <row r="951" spans="1:3" ht="14.4">
      <c r="A951" s="14">
        <v>43427</v>
      </c>
      <c r="B951" s="18">
        <v>7.0391000000000004</v>
      </c>
      <c r="C951">
        <f t="shared" si="3"/>
        <v>1.7999999999999999E-2</v>
      </c>
    </row>
    <row r="952" spans="1:3" ht="14.4">
      <c r="A952" s="14">
        <v>43430</v>
      </c>
      <c r="B952" s="18">
        <v>7.3274999999999997</v>
      </c>
      <c r="C952">
        <f t="shared" si="3"/>
        <v>5.2999999999999999E-2</v>
      </c>
    </row>
    <row r="953" spans="1:3" ht="14.4">
      <c r="A953" s="14">
        <v>43431</v>
      </c>
      <c r="B953" s="18">
        <v>7.4238</v>
      </c>
      <c r="C953">
        <f t="shared" si="3"/>
        <v>6.2E-2</v>
      </c>
    </row>
    <row r="954" spans="1:3" ht="14.4">
      <c r="A954" s="14">
        <v>43432</v>
      </c>
      <c r="B954" s="18">
        <v>7.8761000000000001</v>
      </c>
      <c r="C954">
        <f t="shared" si="3"/>
        <v>0.17199999999999999</v>
      </c>
    </row>
    <row r="955" spans="1:3" ht="14.4">
      <c r="A955" s="14">
        <v>43433</v>
      </c>
      <c r="B955" s="18">
        <v>7.5316999999999998</v>
      </c>
      <c r="C955">
        <f t="shared" si="3"/>
        <v>8.8999999999999996E-2</v>
      </c>
    </row>
    <row r="956" spans="1:3" ht="14.4">
      <c r="A956" s="14">
        <v>43434</v>
      </c>
      <c r="B956" s="18">
        <v>7.1098999999999997</v>
      </c>
      <c r="C956">
        <f t="shared" si="3"/>
        <v>2.1000000000000001E-2</v>
      </c>
    </row>
    <row r="957" spans="1:3" ht="14.4">
      <c r="A957" s="14">
        <v>43437</v>
      </c>
      <c r="B957" s="18">
        <v>8.4143000000000008</v>
      </c>
      <c r="C957">
        <f t="shared" si="3"/>
        <v>0.33600000000000002</v>
      </c>
    </row>
    <row r="958" spans="1:3" ht="14.4">
      <c r="A958" s="14">
        <v>43438</v>
      </c>
      <c r="B958" s="18">
        <v>7.9976000000000003</v>
      </c>
      <c r="C958">
        <f t="shared" si="3"/>
        <v>0.21</v>
      </c>
    </row>
    <row r="959" spans="1:3" ht="14.4">
      <c r="A959" s="14">
        <v>43439</v>
      </c>
      <c r="B959" s="18">
        <v>7.7549000000000001</v>
      </c>
      <c r="C959">
        <f t="shared" si="3"/>
        <v>0.13800000000000001</v>
      </c>
    </row>
    <row r="960" spans="1:3" ht="14.4">
      <c r="A960" s="14">
        <v>43440</v>
      </c>
      <c r="B960" s="18">
        <v>8.0676000000000005</v>
      </c>
      <c r="C960">
        <f t="shared" si="3"/>
        <v>0.23599999999999999</v>
      </c>
    </row>
    <row r="961" spans="1:3" ht="14.4">
      <c r="A961" s="14">
        <v>43441</v>
      </c>
      <c r="B961" s="18">
        <v>7.1085000000000003</v>
      </c>
      <c r="C961">
        <f t="shared" si="3"/>
        <v>2.1000000000000001E-2</v>
      </c>
    </row>
    <row r="962" spans="1:3" ht="14.4">
      <c r="A962" s="14">
        <v>43444</v>
      </c>
      <c r="B962" s="18">
        <v>7.4039999999999999</v>
      </c>
      <c r="C962">
        <f t="shared" si="3"/>
        <v>6.2E-2</v>
      </c>
    </row>
    <row r="963" spans="1:3" ht="14.4">
      <c r="A963" s="14">
        <v>43445</v>
      </c>
      <c r="B963" s="18">
        <v>7.0190000000000001</v>
      </c>
      <c r="C963">
        <f t="shared" si="3"/>
        <v>1.7999999999999999E-2</v>
      </c>
    </row>
    <row r="964" spans="1:3" ht="14.4">
      <c r="A964" s="14">
        <v>43446</v>
      </c>
      <c r="B964" s="18">
        <v>7.1254999999999997</v>
      </c>
      <c r="C964">
        <f t="shared" si="3"/>
        <v>2.5999999999999999E-2</v>
      </c>
    </row>
    <row r="965" spans="1:3" ht="14.4">
      <c r="A965" s="14">
        <v>43447</v>
      </c>
      <c r="B965" s="18">
        <v>8.1800999999999995</v>
      </c>
      <c r="C965">
        <f t="shared" si="3"/>
        <v>0.27500000000000002</v>
      </c>
    </row>
    <row r="966" spans="1:3" ht="14.4">
      <c r="A966" s="14">
        <v>43448</v>
      </c>
      <c r="B966" s="18">
        <v>7.1078000000000001</v>
      </c>
      <c r="C966">
        <f t="shared" si="3"/>
        <v>2.1999999999999999E-2</v>
      </c>
    </row>
    <row r="967" spans="1:3" ht="14.4">
      <c r="A967" s="14">
        <v>43451</v>
      </c>
      <c r="B967" s="18">
        <v>7.5396000000000001</v>
      </c>
      <c r="C967">
        <f t="shared" si="3"/>
        <v>9.8000000000000004E-2</v>
      </c>
    </row>
    <row r="968" spans="1:3" ht="14.4">
      <c r="A968" s="14">
        <v>43452</v>
      </c>
      <c r="B968" s="18">
        <v>7.3955000000000002</v>
      </c>
      <c r="C968">
        <f t="shared" si="3"/>
        <v>6.4000000000000001E-2</v>
      </c>
    </row>
    <row r="969" spans="1:3" ht="14.4">
      <c r="A969" s="14">
        <v>43453</v>
      </c>
      <c r="B969" s="18">
        <v>6.7736000000000001</v>
      </c>
      <c r="C969">
        <f t="shared" si="3"/>
        <v>6.0000000000000001E-3</v>
      </c>
    </row>
    <row r="970" spans="1:3" ht="14.4">
      <c r="A970" s="14">
        <v>43454</v>
      </c>
      <c r="B970" s="18">
        <v>7.9656000000000002</v>
      </c>
      <c r="C970">
        <f t="shared" si="3"/>
        <v>0.21299999999999999</v>
      </c>
    </row>
    <row r="971" spans="1:3" ht="14.4">
      <c r="A971" s="14">
        <v>43455</v>
      </c>
      <c r="B971" s="18">
        <v>6.9043000000000001</v>
      </c>
      <c r="C971">
        <f t="shared" si="3"/>
        <v>1.6E-2</v>
      </c>
    </row>
    <row r="972" spans="1:3" ht="14.4">
      <c r="A972" s="14">
        <v>43458</v>
      </c>
      <c r="B972" s="18">
        <v>7.0907999999999998</v>
      </c>
      <c r="C972">
        <f t="shared" si="3"/>
        <v>2.5000000000000001E-2</v>
      </c>
    </row>
    <row r="973" spans="1:3" ht="14.4">
      <c r="A973" s="14">
        <v>43459</v>
      </c>
      <c r="B973" s="18">
        <v>7.5004</v>
      </c>
      <c r="C973">
        <f t="shared" si="3"/>
        <v>9.4E-2</v>
      </c>
    </row>
    <row r="974" spans="1:3" ht="14.4">
      <c r="A974" s="14">
        <v>43460</v>
      </c>
      <c r="B974" s="18">
        <v>6.9508000000000001</v>
      </c>
      <c r="C974">
        <f t="shared" si="3"/>
        <v>1.7999999999999999E-2</v>
      </c>
    </row>
    <row r="975" spans="1:3" ht="14.4">
      <c r="A975" s="14">
        <v>43461</v>
      </c>
      <c r="B975" s="18">
        <v>7.1371000000000002</v>
      </c>
      <c r="C975">
        <f t="shared" si="3"/>
        <v>3.6999999999999998E-2</v>
      </c>
    </row>
    <row r="976" spans="1:3" ht="14.4">
      <c r="A976" s="14">
        <v>43462</v>
      </c>
      <c r="B976" s="18">
        <v>6.0434999999999999</v>
      </c>
      <c r="C976">
        <f t="shared" si="3"/>
        <v>0</v>
      </c>
    </row>
    <row r="977" spans="1:3" ht="14.4">
      <c r="A977" s="14">
        <v>43467</v>
      </c>
      <c r="B977" s="18">
        <v>7.2211999999999996</v>
      </c>
      <c r="C977">
        <f t="shared" si="3"/>
        <v>5.2999999999999999E-2</v>
      </c>
    </row>
    <row r="978" spans="1:3" ht="14.4">
      <c r="A978" s="14">
        <v>43468</v>
      </c>
      <c r="B978" s="18">
        <v>6.9027000000000003</v>
      </c>
      <c r="C978">
        <f t="shared" si="3"/>
        <v>1.7000000000000001E-2</v>
      </c>
    </row>
    <row r="979" spans="1:3" ht="14.4">
      <c r="A979" s="14">
        <v>43469</v>
      </c>
      <c r="B979" s="18">
        <v>8.0870999999999995</v>
      </c>
      <c r="C979">
        <f t="shared" si="3"/>
        <v>0.26500000000000001</v>
      </c>
    </row>
    <row r="980" spans="1:3" ht="14.4">
      <c r="A980" s="14">
        <v>43472</v>
      </c>
      <c r="B980" s="18">
        <v>7.8632999999999997</v>
      </c>
      <c r="C980">
        <f t="shared" si="3"/>
        <v>0.189</v>
      </c>
    </row>
    <row r="981" spans="1:3" ht="14.4">
      <c r="A981" s="14">
        <v>43473</v>
      </c>
      <c r="B981" s="18">
        <v>7.3921000000000001</v>
      </c>
      <c r="C981">
        <f t="shared" si="3"/>
        <v>7.3999999999999996E-2</v>
      </c>
    </row>
    <row r="982" spans="1:3" ht="14.4">
      <c r="A982" s="14">
        <v>43474</v>
      </c>
      <c r="B982" s="18">
        <v>7.8754</v>
      </c>
      <c r="C982">
        <f t="shared" si="3"/>
        <v>0.2</v>
      </c>
    </row>
    <row r="983" spans="1:3" ht="14.4">
      <c r="A983" s="14">
        <v>43475</v>
      </c>
      <c r="B983" s="18">
        <v>7.2206999999999999</v>
      </c>
      <c r="C983">
        <f t="shared" si="3"/>
        <v>5.3999999999999999E-2</v>
      </c>
    </row>
    <row r="984" spans="1:3" ht="14.4">
      <c r="A984" s="14">
        <v>43476</v>
      </c>
      <c r="B984" s="18">
        <v>6.9518000000000004</v>
      </c>
      <c r="C984">
        <f t="shared" si="3"/>
        <v>2.1999999999999999E-2</v>
      </c>
    </row>
    <row r="985" spans="1:3" ht="14.4">
      <c r="A985" s="14">
        <v>43479</v>
      </c>
      <c r="B985" s="18">
        <v>6.9781000000000004</v>
      </c>
      <c r="C985">
        <f t="shared" si="3"/>
        <v>2.4E-2</v>
      </c>
    </row>
    <row r="986" spans="1:3" ht="14.4">
      <c r="A986" s="14">
        <v>43480</v>
      </c>
      <c r="B986" s="18">
        <v>7.7645999999999997</v>
      </c>
      <c r="C986">
        <f t="shared" si="3"/>
        <v>0.17</v>
      </c>
    </row>
    <row r="987" spans="1:3" ht="14.4">
      <c r="A987" s="14">
        <v>43481</v>
      </c>
      <c r="B987" s="18">
        <v>7.1378000000000004</v>
      </c>
      <c r="C987">
        <f t="shared" si="3"/>
        <v>4.4999999999999998E-2</v>
      </c>
    </row>
    <row r="988" spans="1:3" ht="14.4">
      <c r="A988" s="14">
        <v>43482</v>
      </c>
      <c r="B988" s="18">
        <v>7.6287000000000003</v>
      </c>
      <c r="C988">
        <f t="shared" si="3"/>
        <v>0.13300000000000001</v>
      </c>
    </row>
    <row r="989" spans="1:3" ht="14.4">
      <c r="A989" s="14">
        <v>43483</v>
      </c>
      <c r="B989" s="18">
        <v>7.5875000000000004</v>
      </c>
      <c r="C989">
        <f t="shared" si="3"/>
        <v>0.128</v>
      </c>
    </row>
    <row r="990" spans="1:3" ht="14.4">
      <c r="A990" s="14">
        <v>43486</v>
      </c>
      <c r="B990" s="18">
        <v>7.9916</v>
      </c>
      <c r="C990">
        <f t="shared" si="3"/>
        <v>0.246</v>
      </c>
    </row>
    <row r="991" spans="1:3" ht="14.4">
      <c r="A991" s="14">
        <v>43487</v>
      </c>
      <c r="B991" s="18">
        <v>7.7990000000000004</v>
      </c>
      <c r="C991">
        <f t="shared" si="3"/>
        <v>0.182</v>
      </c>
    </row>
    <row r="992" spans="1:3" ht="14.4">
      <c r="A992" s="14">
        <v>43488</v>
      </c>
      <c r="B992" s="18">
        <v>7.0533999999999999</v>
      </c>
      <c r="C992">
        <f t="shared" si="3"/>
        <v>3.2000000000000001E-2</v>
      </c>
    </row>
    <row r="993" spans="1:3" ht="14.4">
      <c r="A993" s="14">
        <v>43489</v>
      </c>
      <c r="B993" s="18">
        <v>7.5370999999999997</v>
      </c>
      <c r="C993">
        <f t="shared" si="3"/>
        <v>0.12</v>
      </c>
    </row>
    <row r="994" spans="1:3" ht="14.4">
      <c r="A994" s="14">
        <v>43490</v>
      </c>
      <c r="B994" s="18">
        <v>7.0454999999999997</v>
      </c>
      <c r="C994">
        <f t="shared" si="3"/>
        <v>0.03</v>
      </c>
    </row>
    <row r="995" spans="1:3" ht="14.4">
      <c r="A995" s="14">
        <v>43493</v>
      </c>
      <c r="B995" s="18">
        <v>7.5643000000000002</v>
      </c>
      <c r="C995">
        <f t="shared" si="3"/>
        <v>0.13</v>
      </c>
    </row>
    <row r="996" spans="1:3" ht="14.4">
      <c r="A996" s="14">
        <v>43494</v>
      </c>
      <c r="B996" s="18">
        <v>7.2804000000000002</v>
      </c>
      <c r="C996">
        <f t="shared" si="3"/>
        <v>7.0000000000000007E-2</v>
      </c>
    </row>
    <row r="997" spans="1:3" ht="14.4">
      <c r="A997" s="14">
        <v>43495</v>
      </c>
      <c r="B997" s="18">
        <v>6.8913000000000002</v>
      </c>
      <c r="C997">
        <f t="shared" si="3"/>
        <v>1.2999999999999999E-2</v>
      </c>
    </row>
    <row r="998" spans="1:3" ht="14.4">
      <c r="A998" s="14">
        <v>43496</v>
      </c>
      <c r="B998" s="18">
        <v>7.2397</v>
      </c>
      <c r="C998">
        <f t="shared" si="3"/>
        <v>6.6000000000000003E-2</v>
      </c>
    </row>
    <row r="999" spans="1:3" ht="14.4">
      <c r="A999" s="14">
        <v>43497</v>
      </c>
      <c r="B999" s="18">
        <v>7.0282</v>
      </c>
      <c r="C999">
        <f t="shared" si="3"/>
        <v>0.03</v>
      </c>
    </row>
    <row r="1000" spans="1:3" ht="14.4">
      <c r="A1000" s="14">
        <v>43507</v>
      </c>
      <c r="B1000" s="18">
        <v>9.3183000000000007</v>
      </c>
      <c r="C1000">
        <f t="shared" si="3"/>
        <v>0.64300000000000002</v>
      </c>
    </row>
    <row r="1001" spans="1:3" ht="14.4">
      <c r="A1001" s="14">
        <v>43508</v>
      </c>
      <c r="B1001" s="18">
        <v>8.9726999999999997</v>
      </c>
      <c r="C1001">
        <f t="shared" si="3"/>
        <v>0.54800000000000004</v>
      </c>
    </row>
    <row r="1002" spans="1:3" ht="14.4">
      <c r="A1002" s="14">
        <v>43509</v>
      </c>
      <c r="B1002" s="18">
        <v>9.7120999999999995</v>
      </c>
      <c r="C1002">
        <f t="shared" si="3"/>
        <v>0.72799999999999998</v>
      </c>
    </row>
    <row r="1003" spans="1:3" ht="14.4">
      <c r="A1003" s="14">
        <v>43510</v>
      </c>
      <c r="B1003" s="18">
        <v>9.2363</v>
      </c>
      <c r="C1003">
        <f t="shared" si="3"/>
        <v>0.61799999999999999</v>
      </c>
    </row>
    <row r="1004" spans="1:3" ht="14.4">
      <c r="A1004" s="14">
        <v>43511</v>
      </c>
      <c r="B1004" s="18">
        <v>9.2347999999999999</v>
      </c>
      <c r="C1004">
        <f t="shared" si="3"/>
        <v>0.61599999999999999</v>
      </c>
    </row>
    <row r="1005" spans="1:3" ht="14.4">
      <c r="A1005" s="14">
        <v>43514</v>
      </c>
      <c r="B1005" s="18">
        <v>9.4824999999999999</v>
      </c>
      <c r="C1005">
        <f t="shared" si="3"/>
        <v>0.68600000000000005</v>
      </c>
    </row>
    <row r="1006" spans="1:3" ht="14.4">
      <c r="A1006" s="14">
        <v>43515</v>
      </c>
      <c r="B1006" s="18">
        <v>9.4862000000000002</v>
      </c>
      <c r="C1006">
        <f t="shared" si="3"/>
        <v>0.68600000000000005</v>
      </c>
    </row>
    <row r="1007" spans="1:3" ht="14.4">
      <c r="A1007" s="14">
        <v>43516</v>
      </c>
      <c r="B1007" s="18">
        <v>9.3706999999999994</v>
      </c>
      <c r="C1007">
        <f t="shared" si="3"/>
        <v>0.65100000000000002</v>
      </c>
    </row>
    <row r="1008" spans="1:3" ht="14.4">
      <c r="A1008" s="14">
        <v>43517</v>
      </c>
      <c r="B1008" s="18">
        <v>9.5782000000000007</v>
      </c>
      <c r="C1008">
        <f t="shared" ref="C1008:C1071" si="4">_xlfn.PERCENTRANK.INC(B259:B1008,B1008)</f>
        <v>0.70299999999999996</v>
      </c>
    </row>
    <row r="1009" spans="1:3" ht="14.4">
      <c r="A1009" s="14">
        <v>43518</v>
      </c>
      <c r="B1009" s="18">
        <v>10.0472</v>
      </c>
      <c r="C1009">
        <f t="shared" si="4"/>
        <v>0.80700000000000005</v>
      </c>
    </row>
    <row r="1010" spans="1:3" ht="14.4">
      <c r="A1010" s="14">
        <v>43521</v>
      </c>
      <c r="B1010" s="18">
        <v>10.761100000000001</v>
      </c>
      <c r="C1010">
        <f t="shared" si="4"/>
        <v>0.92500000000000004</v>
      </c>
    </row>
    <row r="1011" spans="1:3" ht="14.4">
      <c r="A1011" s="14">
        <v>43522</v>
      </c>
      <c r="B1011" s="18">
        <v>10.5296</v>
      </c>
      <c r="C1011">
        <f t="shared" si="4"/>
        <v>0.89100000000000001</v>
      </c>
    </row>
    <row r="1012" spans="1:3" ht="14.4">
      <c r="A1012" s="14">
        <v>43523</v>
      </c>
      <c r="B1012" s="18">
        <v>10.386799999999999</v>
      </c>
      <c r="C1012">
        <f t="shared" si="4"/>
        <v>0.86099999999999999</v>
      </c>
    </row>
    <row r="1013" spans="1:3" ht="14.4">
      <c r="A1013" s="14">
        <v>43524</v>
      </c>
      <c r="B1013" s="18">
        <v>9.4542000000000002</v>
      </c>
      <c r="C1013">
        <f t="shared" si="4"/>
        <v>0.67</v>
      </c>
    </row>
    <row r="1014" spans="1:3" ht="14.4">
      <c r="A1014" s="14">
        <v>43525</v>
      </c>
      <c r="B1014" s="18">
        <v>9.9703999999999997</v>
      </c>
      <c r="C1014">
        <f t="shared" si="4"/>
        <v>0.79</v>
      </c>
    </row>
    <row r="1015" spans="1:3" ht="14.4">
      <c r="A1015" s="14">
        <v>43528</v>
      </c>
      <c r="B1015" s="18">
        <v>10.819100000000001</v>
      </c>
      <c r="C1015">
        <f t="shared" si="4"/>
        <v>0.93500000000000005</v>
      </c>
    </row>
    <row r="1016" spans="1:3" ht="14.4">
      <c r="A1016" s="14">
        <v>43529</v>
      </c>
      <c r="B1016" s="18">
        <v>10.4781</v>
      </c>
      <c r="C1016">
        <f t="shared" si="4"/>
        <v>0.877</v>
      </c>
    </row>
    <row r="1017" spans="1:3" ht="14.4">
      <c r="A1017" s="14">
        <v>43530</v>
      </c>
      <c r="B1017" s="18">
        <v>10.629899999999999</v>
      </c>
      <c r="C1017">
        <f t="shared" si="4"/>
        <v>0.90200000000000002</v>
      </c>
    </row>
    <row r="1018" spans="1:3" ht="14.4">
      <c r="A1018" s="14">
        <v>43531</v>
      </c>
      <c r="B1018" s="18">
        <v>10.8505</v>
      </c>
      <c r="C1018">
        <f t="shared" si="4"/>
        <v>0.94099999999999995</v>
      </c>
    </row>
    <row r="1019" spans="1:3" ht="14.4">
      <c r="A1019" s="14">
        <v>43532</v>
      </c>
      <c r="B1019" s="18">
        <v>9.8038000000000007</v>
      </c>
      <c r="C1019">
        <f t="shared" si="4"/>
        <v>0.74399999999999999</v>
      </c>
    </row>
    <row r="1020" spans="1:3" ht="14.4">
      <c r="A1020" s="14">
        <v>43535</v>
      </c>
      <c r="B1020" s="18">
        <v>10.331</v>
      </c>
      <c r="C1020">
        <f t="shared" si="4"/>
        <v>0.84599999999999997</v>
      </c>
    </row>
    <row r="1021" spans="1:3" ht="14.4">
      <c r="A1021" s="14">
        <v>43536</v>
      </c>
      <c r="B1021" s="18">
        <v>10.291399999999999</v>
      </c>
      <c r="C1021">
        <f t="shared" si="4"/>
        <v>0.83799999999999997</v>
      </c>
    </row>
    <row r="1022" spans="1:3" ht="14.4">
      <c r="A1022" s="14">
        <v>43537</v>
      </c>
      <c r="B1022" s="18">
        <v>9.7950999999999997</v>
      </c>
      <c r="C1022">
        <f t="shared" si="4"/>
        <v>0.73899999999999999</v>
      </c>
    </row>
    <row r="1023" spans="1:3" ht="14.4">
      <c r="A1023" s="14">
        <v>43538</v>
      </c>
      <c r="B1023" s="18">
        <v>9.2630999999999997</v>
      </c>
      <c r="C1023">
        <f t="shared" si="4"/>
        <v>0.60699999999999998</v>
      </c>
    </row>
    <row r="1024" spans="1:3" ht="14.4">
      <c r="A1024" s="14">
        <v>43539</v>
      </c>
      <c r="B1024" s="18">
        <v>9.5058000000000007</v>
      </c>
      <c r="C1024">
        <f t="shared" si="4"/>
        <v>0.67100000000000004</v>
      </c>
    </row>
    <row r="1025" spans="1:3" ht="14.4">
      <c r="A1025" s="14">
        <v>43542</v>
      </c>
      <c r="B1025" s="18">
        <v>10.367800000000001</v>
      </c>
      <c r="C1025">
        <f t="shared" si="4"/>
        <v>0.85</v>
      </c>
    </row>
    <row r="1026" spans="1:3" ht="14.4">
      <c r="A1026" s="14">
        <v>43543</v>
      </c>
      <c r="B1026" s="18">
        <v>10.2455</v>
      </c>
      <c r="C1026">
        <f t="shared" si="4"/>
        <v>0.83</v>
      </c>
    </row>
    <row r="1027" spans="1:3" ht="14.4">
      <c r="A1027" s="14">
        <v>43544</v>
      </c>
      <c r="B1027" s="18">
        <v>10.2835</v>
      </c>
      <c r="C1027">
        <f t="shared" si="4"/>
        <v>0.83399999999999996</v>
      </c>
    </row>
    <row r="1028" spans="1:3" ht="14.4">
      <c r="A1028" s="14">
        <v>43545</v>
      </c>
      <c r="B1028" s="18">
        <v>10.822900000000001</v>
      </c>
      <c r="C1028">
        <f t="shared" si="4"/>
        <v>0.93500000000000005</v>
      </c>
    </row>
    <row r="1029" spans="1:3" ht="14.4">
      <c r="A1029" s="14">
        <v>43546</v>
      </c>
      <c r="B1029" s="18">
        <v>9.9358000000000004</v>
      </c>
      <c r="C1029">
        <f t="shared" si="4"/>
        <v>0.76500000000000001</v>
      </c>
    </row>
    <row r="1030" spans="1:3" ht="14.4">
      <c r="A1030" s="14">
        <v>43549</v>
      </c>
      <c r="B1030" s="18">
        <v>10.3491</v>
      </c>
      <c r="C1030">
        <f t="shared" si="4"/>
        <v>0.84599999999999997</v>
      </c>
    </row>
    <row r="1031" spans="1:3" ht="14.4">
      <c r="A1031" s="14">
        <v>43550</v>
      </c>
      <c r="B1031" s="18">
        <v>9.2802000000000007</v>
      </c>
      <c r="C1031">
        <f t="shared" si="4"/>
        <v>0.6</v>
      </c>
    </row>
    <row r="1032" spans="1:3" ht="14.4">
      <c r="A1032" s="14">
        <v>43551</v>
      </c>
      <c r="B1032" s="18">
        <v>9.3972999999999995</v>
      </c>
      <c r="C1032">
        <f t="shared" si="4"/>
        <v>0.628</v>
      </c>
    </row>
    <row r="1033" spans="1:3" ht="14.4">
      <c r="A1033" s="14">
        <v>43552</v>
      </c>
      <c r="B1033" s="18">
        <v>9.5356000000000005</v>
      </c>
      <c r="C1033">
        <f t="shared" si="4"/>
        <v>0.66700000000000004</v>
      </c>
    </row>
    <row r="1034" spans="1:3" ht="14.4">
      <c r="A1034" s="14">
        <v>43553</v>
      </c>
      <c r="B1034" s="18">
        <v>10.3165</v>
      </c>
      <c r="C1034">
        <f t="shared" si="4"/>
        <v>0.83899999999999997</v>
      </c>
    </row>
    <row r="1035" spans="1:3" ht="14.4">
      <c r="A1035" s="14">
        <v>43556</v>
      </c>
      <c r="B1035" s="18">
        <v>10.8322</v>
      </c>
      <c r="C1035">
        <f t="shared" si="4"/>
        <v>0.93700000000000006</v>
      </c>
    </row>
    <row r="1036" spans="1:3" ht="14.4">
      <c r="A1036" s="14">
        <v>43557</v>
      </c>
      <c r="B1036" s="18">
        <v>10.7148</v>
      </c>
      <c r="C1036">
        <f t="shared" si="4"/>
        <v>0.91100000000000003</v>
      </c>
    </row>
    <row r="1037" spans="1:3" ht="14.4">
      <c r="A1037" s="14">
        <v>43558</v>
      </c>
      <c r="B1037" s="18">
        <v>10.7302</v>
      </c>
      <c r="C1037">
        <f t="shared" si="4"/>
        <v>0.91400000000000003</v>
      </c>
    </row>
    <row r="1038" spans="1:3" ht="14.4">
      <c r="A1038" s="14">
        <v>43559</v>
      </c>
      <c r="B1038" s="18">
        <v>10.779400000000001</v>
      </c>
      <c r="C1038">
        <f t="shared" si="4"/>
        <v>0.92300000000000004</v>
      </c>
    </row>
    <row r="1039" spans="1:3" ht="14.4">
      <c r="A1039" s="14">
        <v>43563</v>
      </c>
      <c r="B1039" s="18">
        <v>11.2439</v>
      </c>
      <c r="C1039">
        <f t="shared" si="4"/>
        <v>0.97499999999999998</v>
      </c>
    </row>
    <row r="1040" spans="1:3" ht="14.4">
      <c r="A1040" s="14">
        <v>43564</v>
      </c>
      <c r="B1040" s="18">
        <v>10.394399999999999</v>
      </c>
      <c r="C1040">
        <f t="shared" si="4"/>
        <v>0.84899999999999998</v>
      </c>
    </row>
    <row r="1041" spans="1:3" ht="14.4">
      <c r="A1041" s="14">
        <v>43565</v>
      </c>
      <c r="B1041" s="18">
        <v>10.4023</v>
      </c>
      <c r="C1041">
        <f t="shared" si="4"/>
        <v>0.85</v>
      </c>
    </row>
    <row r="1042" spans="1:3" ht="14.4">
      <c r="A1042" s="14">
        <v>43566</v>
      </c>
      <c r="B1042" s="18">
        <v>9.6541999999999994</v>
      </c>
      <c r="C1042">
        <f t="shared" si="4"/>
        <v>0.67400000000000004</v>
      </c>
    </row>
    <row r="1043" spans="1:3" ht="14.4">
      <c r="A1043" s="14">
        <v>43567</v>
      </c>
      <c r="B1043" s="18">
        <v>9.2089999999999996</v>
      </c>
      <c r="C1043">
        <f t="shared" si="4"/>
        <v>0.56399999999999995</v>
      </c>
    </row>
    <row r="1044" spans="1:3" ht="14.4">
      <c r="A1044" s="14">
        <v>43570</v>
      </c>
      <c r="B1044" s="18">
        <v>10.0718</v>
      </c>
      <c r="C1044">
        <f t="shared" si="4"/>
        <v>0.78300000000000003</v>
      </c>
    </row>
    <row r="1045" spans="1:3" ht="14.4">
      <c r="A1045" s="14">
        <v>43571</v>
      </c>
      <c r="B1045" s="18">
        <v>10.4701</v>
      </c>
      <c r="C1045">
        <f t="shared" si="4"/>
        <v>0.86199999999999999</v>
      </c>
    </row>
    <row r="1046" spans="1:3" ht="14.4">
      <c r="A1046" s="14">
        <v>43572</v>
      </c>
      <c r="B1046" s="18">
        <v>9.9245999999999999</v>
      </c>
      <c r="C1046">
        <f t="shared" si="4"/>
        <v>0.75</v>
      </c>
    </row>
    <row r="1047" spans="1:3" ht="14.4">
      <c r="A1047" s="14">
        <v>43573</v>
      </c>
      <c r="B1047" s="18">
        <v>9.9398999999999997</v>
      </c>
      <c r="C1047">
        <f t="shared" si="4"/>
        <v>0.751</v>
      </c>
    </row>
    <row r="1048" spans="1:3" ht="14.4">
      <c r="A1048" s="14">
        <v>43574</v>
      </c>
      <c r="B1048" s="18">
        <v>10.526</v>
      </c>
      <c r="C1048">
        <f t="shared" si="4"/>
        <v>0.877</v>
      </c>
    </row>
    <row r="1049" spans="1:3" ht="14.4">
      <c r="A1049" s="14">
        <v>43577</v>
      </c>
      <c r="B1049" s="18">
        <v>10.561500000000001</v>
      </c>
      <c r="C1049">
        <f t="shared" si="4"/>
        <v>0.88100000000000001</v>
      </c>
    </row>
    <row r="1050" spans="1:3" ht="14.4">
      <c r="A1050" s="14">
        <v>43578</v>
      </c>
      <c r="B1050" s="18">
        <v>9.1265000000000001</v>
      </c>
      <c r="C1050">
        <f t="shared" si="4"/>
        <v>0.54200000000000004</v>
      </c>
    </row>
    <row r="1051" spans="1:3" ht="14.4">
      <c r="A1051" s="14">
        <v>43579</v>
      </c>
      <c r="B1051" s="18">
        <v>9.6638999999999999</v>
      </c>
      <c r="C1051">
        <f t="shared" si="4"/>
        <v>0.67500000000000004</v>
      </c>
    </row>
    <row r="1052" spans="1:3" ht="14.4">
      <c r="A1052" s="14">
        <v>43580</v>
      </c>
      <c r="B1052" s="18">
        <v>8.8637999999999995</v>
      </c>
      <c r="C1052">
        <f t="shared" si="4"/>
        <v>0.47299999999999998</v>
      </c>
    </row>
    <row r="1053" spans="1:3" ht="14.4">
      <c r="A1053" s="14">
        <v>43581</v>
      </c>
      <c r="B1053" s="18">
        <v>8.7379999999999995</v>
      </c>
      <c r="C1053">
        <f t="shared" si="4"/>
        <v>0.44500000000000001</v>
      </c>
    </row>
    <row r="1054" spans="1:3" ht="14.4">
      <c r="A1054" s="14">
        <v>43584</v>
      </c>
      <c r="B1054" s="18">
        <v>7.8663999999999996</v>
      </c>
      <c r="C1054">
        <f t="shared" si="4"/>
        <v>0.20200000000000001</v>
      </c>
    </row>
    <row r="1055" spans="1:3" ht="14.4">
      <c r="A1055" s="14">
        <v>43585</v>
      </c>
      <c r="B1055" s="18">
        <v>7.7161</v>
      </c>
      <c r="C1055">
        <f t="shared" si="4"/>
        <v>0.16200000000000001</v>
      </c>
    </row>
    <row r="1056" spans="1:3" ht="14.4">
      <c r="A1056" s="14">
        <v>43591</v>
      </c>
      <c r="B1056" s="18">
        <v>8.5991</v>
      </c>
      <c r="C1056">
        <f t="shared" si="4"/>
        <v>0.41699999999999998</v>
      </c>
    </row>
    <row r="1057" spans="1:3" ht="14.4">
      <c r="A1057" s="14">
        <v>43592</v>
      </c>
      <c r="B1057" s="18">
        <v>7.6959</v>
      </c>
      <c r="C1057">
        <f t="shared" si="4"/>
        <v>0.154</v>
      </c>
    </row>
    <row r="1058" spans="1:3" ht="14.4">
      <c r="A1058" s="14">
        <v>43593</v>
      </c>
      <c r="B1058" s="18">
        <v>7.7302999999999997</v>
      </c>
      <c r="C1058">
        <f t="shared" si="4"/>
        <v>0.16500000000000001</v>
      </c>
    </row>
    <row r="1059" spans="1:3" ht="14.4">
      <c r="A1059" s="14">
        <v>43594</v>
      </c>
      <c r="B1059" s="18">
        <v>7.6933999999999996</v>
      </c>
      <c r="C1059">
        <f t="shared" si="4"/>
        <v>0.153</v>
      </c>
    </row>
    <row r="1060" spans="1:3" ht="14.4">
      <c r="A1060" s="14">
        <v>43595</v>
      </c>
      <c r="B1060" s="18">
        <v>9.1480999999999995</v>
      </c>
      <c r="C1060">
        <f t="shared" si="4"/>
        <v>0.55400000000000005</v>
      </c>
    </row>
    <row r="1061" spans="1:3" ht="14.4">
      <c r="A1061" s="14">
        <v>43598</v>
      </c>
      <c r="B1061" s="18">
        <v>8.0554000000000006</v>
      </c>
      <c r="C1061">
        <f t="shared" si="4"/>
        <v>0.26700000000000002</v>
      </c>
    </row>
    <row r="1062" spans="1:3" ht="14.4">
      <c r="A1062" s="14">
        <v>43599</v>
      </c>
      <c r="B1062" s="18">
        <v>7.4751000000000003</v>
      </c>
      <c r="C1062">
        <f t="shared" si="4"/>
        <v>0.1</v>
      </c>
    </row>
    <row r="1063" spans="1:3" ht="14.4">
      <c r="A1063" s="14">
        <v>43600</v>
      </c>
      <c r="B1063" s="18">
        <v>8.6562000000000001</v>
      </c>
      <c r="C1063">
        <f t="shared" si="4"/>
        <v>0.443</v>
      </c>
    </row>
    <row r="1064" spans="1:3" ht="14.4">
      <c r="A1064" s="14">
        <v>43601</v>
      </c>
      <c r="B1064" s="18">
        <v>8.2902000000000005</v>
      </c>
      <c r="C1064">
        <f t="shared" si="4"/>
        <v>0.32700000000000001</v>
      </c>
    </row>
    <row r="1065" spans="1:3" ht="14.4">
      <c r="A1065" s="14">
        <v>43602</v>
      </c>
      <c r="B1065" s="18">
        <v>7.4938000000000002</v>
      </c>
      <c r="C1065">
        <f t="shared" si="4"/>
        <v>0.108</v>
      </c>
    </row>
    <row r="1066" spans="1:3" ht="14.4">
      <c r="A1066" s="14">
        <v>43605</v>
      </c>
      <c r="B1066" s="18">
        <v>7.8346999999999998</v>
      </c>
      <c r="C1066">
        <f t="shared" si="4"/>
        <v>0.2</v>
      </c>
    </row>
    <row r="1067" spans="1:3" ht="14.4">
      <c r="A1067" s="14">
        <v>43606</v>
      </c>
      <c r="B1067" s="18">
        <v>8.2495999999999992</v>
      </c>
      <c r="C1067">
        <f t="shared" si="4"/>
        <v>0.32</v>
      </c>
    </row>
    <row r="1068" spans="1:3" ht="14.4">
      <c r="A1068" s="14">
        <v>43607</v>
      </c>
      <c r="B1068" s="18">
        <v>7.6180000000000003</v>
      </c>
      <c r="C1068">
        <f t="shared" si="4"/>
        <v>0.13600000000000001</v>
      </c>
    </row>
    <row r="1069" spans="1:3" ht="14.4">
      <c r="A1069" s="14">
        <v>43608</v>
      </c>
      <c r="B1069" s="18">
        <v>7.5063000000000004</v>
      </c>
      <c r="C1069">
        <f t="shared" si="4"/>
        <v>0.112</v>
      </c>
    </row>
    <row r="1070" spans="1:3" ht="14.4">
      <c r="A1070" s="14">
        <v>43609</v>
      </c>
      <c r="B1070" s="18">
        <v>7.1130000000000004</v>
      </c>
      <c r="C1070">
        <f t="shared" si="4"/>
        <v>4.1000000000000002E-2</v>
      </c>
    </row>
    <row r="1071" spans="1:3" ht="14.4">
      <c r="A1071" s="14">
        <v>43612</v>
      </c>
      <c r="B1071" s="18">
        <v>8.91</v>
      </c>
      <c r="C1071">
        <f t="shared" si="4"/>
        <v>0.495</v>
      </c>
    </row>
    <row r="1072" spans="1:3" ht="14.4">
      <c r="A1072" s="14">
        <v>43613</v>
      </c>
      <c r="B1072" s="18">
        <v>7.6832000000000003</v>
      </c>
      <c r="C1072">
        <f t="shared" ref="C1072:C1135" si="5">_xlfn.PERCENTRANK.INC(B323:B1072,B1072)</f>
        <v>0.154</v>
      </c>
    </row>
    <row r="1073" spans="1:3" ht="14.4">
      <c r="A1073" s="14">
        <v>43614</v>
      </c>
      <c r="B1073" s="18">
        <v>8.1166</v>
      </c>
      <c r="C1073">
        <f t="shared" si="5"/>
        <v>0.29199999999999998</v>
      </c>
    </row>
    <row r="1074" spans="1:3" ht="14.4">
      <c r="A1074" s="14">
        <v>43615</v>
      </c>
      <c r="B1074" s="18">
        <v>7.5819999999999999</v>
      </c>
      <c r="C1074">
        <f t="shared" si="5"/>
        <v>0.13400000000000001</v>
      </c>
    </row>
    <row r="1075" spans="1:3" ht="14.4">
      <c r="A1075" s="14">
        <v>43616</v>
      </c>
      <c r="B1075" s="18">
        <v>7.3578000000000001</v>
      </c>
      <c r="C1075">
        <f t="shared" si="5"/>
        <v>8.5000000000000006E-2</v>
      </c>
    </row>
    <row r="1076" spans="1:3" ht="14.4">
      <c r="A1076" s="14">
        <v>43619</v>
      </c>
      <c r="B1076" s="18">
        <v>7.0220000000000002</v>
      </c>
      <c r="C1076">
        <f t="shared" si="5"/>
        <v>2.9000000000000001E-2</v>
      </c>
    </row>
    <row r="1077" spans="1:3" ht="14.4">
      <c r="A1077" s="14">
        <v>43620</v>
      </c>
      <c r="B1077" s="18">
        <v>6.7276999999999996</v>
      </c>
      <c r="C1077">
        <f t="shared" si="5"/>
        <v>5.0000000000000001E-3</v>
      </c>
    </row>
    <row r="1078" spans="1:3" ht="14.4">
      <c r="A1078" s="14">
        <v>43621</v>
      </c>
      <c r="B1078" s="18">
        <v>7.4058000000000002</v>
      </c>
      <c r="C1078">
        <f t="shared" si="5"/>
        <v>9.7000000000000003E-2</v>
      </c>
    </row>
    <row r="1079" spans="1:3" ht="14.4">
      <c r="A1079" s="14">
        <v>43622</v>
      </c>
      <c r="B1079" s="18">
        <v>6.9789000000000003</v>
      </c>
      <c r="C1079">
        <f t="shared" si="5"/>
        <v>2.5999999999999999E-2</v>
      </c>
    </row>
    <row r="1080" spans="1:3" ht="14.4">
      <c r="A1080" s="14">
        <v>43626</v>
      </c>
      <c r="B1080" s="18">
        <v>7.8299000000000003</v>
      </c>
      <c r="C1080">
        <f t="shared" si="5"/>
        <v>0.20899999999999999</v>
      </c>
    </row>
    <row r="1081" spans="1:3" ht="14.4">
      <c r="A1081" s="14">
        <v>43627</v>
      </c>
      <c r="B1081" s="18">
        <v>8.7148000000000003</v>
      </c>
      <c r="C1081">
        <f t="shared" si="5"/>
        <v>0.45600000000000002</v>
      </c>
    </row>
    <row r="1082" spans="1:3" ht="14.4">
      <c r="A1082" s="14">
        <v>43628</v>
      </c>
      <c r="B1082" s="18">
        <v>8.2228999999999992</v>
      </c>
      <c r="C1082">
        <f t="shared" si="5"/>
        <v>0.32500000000000001</v>
      </c>
    </row>
    <row r="1083" spans="1:3" ht="14.4">
      <c r="A1083" s="14">
        <v>43629</v>
      </c>
      <c r="B1083" s="18">
        <v>7.8018999999999998</v>
      </c>
      <c r="C1083">
        <f t="shared" si="5"/>
        <v>0.20200000000000001</v>
      </c>
    </row>
    <row r="1084" spans="1:3" ht="14.4">
      <c r="A1084" s="14">
        <v>43630</v>
      </c>
      <c r="B1084" s="18">
        <v>6.9268999999999998</v>
      </c>
      <c r="C1084">
        <f t="shared" si="5"/>
        <v>2.1000000000000001E-2</v>
      </c>
    </row>
    <row r="1085" spans="1:3" ht="14.4">
      <c r="A1085" s="14">
        <v>43633</v>
      </c>
      <c r="B1085" s="18">
        <v>7.2533000000000003</v>
      </c>
      <c r="C1085">
        <f t="shared" si="5"/>
        <v>7.2999999999999995E-2</v>
      </c>
    </row>
    <row r="1086" spans="1:3" ht="14.4">
      <c r="A1086" s="14">
        <v>43634</v>
      </c>
      <c r="B1086" s="18">
        <v>6.8487999999999998</v>
      </c>
      <c r="C1086">
        <f t="shared" si="5"/>
        <v>0.01</v>
      </c>
    </row>
    <row r="1087" spans="1:3" ht="14.4">
      <c r="A1087" s="14">
        <v>43635</v>
      </c>
      <c r="B1087" s="18">
        <v>8.4887999999999995</v>
      </c>
      <c r="C1087">
        <f t="shared" si="5"/>
        <v>0.40799999999999997</v>
      </c>
    </row>
    <row r="1088" spans="1:3" ht="14.4">
      <c r="A1088" s="14">
        <v>43636</v>
      </c>
      <c r="B1088" s="18">
        <v>9.0266999999999999</v>
      </c>
      <c r="C1088">
        <f t="shared" si="5"/>
        <v>0.53</v>
      </c>
    </row>
    <row r="1089" spans="1:3" ht="14.4">
      <c r="A1089" s="14">
        <v>43637</v>
      </c>
      <c r="B1089" s="18">
        <v>8.2861999999999991</v>
      </c>
      <c r="C1089">
        <f t="shared" si="5"/>
        <v>0.34300000000000003</v>
      </c>
    </row>
    <row r="1090" spans="1:3" ht="14.4">
      <c r="A1090" s="14">
        <v>43640</v>
      </c>
      <c r="B1090" s="18">
        <v>8.3728999999999996</v>
      </c>
      <c r="C1090">
        <f t="shared" si="5"/>
        <v>0.375</v>
      </c>
    </row>
    <row r="1091" spans="1:3" ht="14.4">
      <c r="A1091" s="14">
        <v>43641</v>
      </c>
      <c r="B1091" s="18">
        <v>8.5563000000000002</v>
      </c>
      <c r="C1091">
        <f t="shared" si="5"/>
        <v>0.42699999999999999</v>
      </c>
    </row>
    <row r="1092" spans="1:3" ht="14.4">
      <c r="A1092" s="14">
        <v>43642</v>
      </c>
      <c r="B1092" s="18">
        <v>7.5163000000000002</v>
      </c>
      <c r="C1092">
        <f t="shared" si="5"/>
        <v>0.126</v>
      </c>
    </row>
    <row r="1093" spans="1:3" ht="14.4">
      <c r="A1093" s="14">
        <v>43643</v>
      </c>
      <c r="B1093" s="18">
        <v>8.4308999999999994</v>
      </c>
      <c r="C1093">
        <f t="shared" si="5"/>
        <v>0.38800000000000001</v>
      </c>
    </row>
    <row r="1094" spans="1:3" ht="14.4">
      <c r="A1094" s="14">
        <v>43644</v>
      </c>
      <c r="B1094" s="18">
        <v>7.8239999999999998</v>
      </c>
      <c r="C1094">
        <f t="shared" si="5"/>
        <v>0.21299999999999999</v>
      </c>
    </row>
    <row r="1095" spans="1:3" ht="14.4">
      <c r="A1095" s="14">
        <v>43647</v>
      </c>
      <c r="B1095" s="18">
        <v>9.8785000000000007</v>
      </c>
      <c r="C1095">
        <f t="shared" si="5"/>
        <v>0.74</v>
      </c>
    </row>
    <row r="1096" spans="1:3" ht="14.4">
      <c r="A1096" s="14">
        <v>43648</v>
      </c>
      <c r="B1096" s="18">
        <v>8.2576999999999998</v>
      </c>
      <c r="C1096">
        <f t="shared" si="5"/>
        <v>0.34</v>
      </c>
    </row>
    <row r="1097" spans="1:3" ht="14.4">
      <c r="A1097" s="14">
        <v>43649</v>
      </c>
      <c r="B1097" s="18">
        <v>8.7355999999999998</v>
      </c>
      <c r="C1097">
        <f t="shared" si="5"/>
        <v>0.46700000000000003</v>
      </c>
    </row>
    <row r="1098" spans="1:3" ht="14.4">
      <c r="A1098" s="14">
        <v>43650</v>
      </c>
      <c r="B1098" s="18">
        <v>8.0741999999999994</v>
      </c>
      <c r="C1098">
        <f t="shared" si="5"/>
        <v>0.29099999999999998</v>
      </c>
    </row>
    <row r="1099" spans="1:3" ht="14.4">
      <c r="A1099" s="14">
        <v>43651</v>
      </c>
      <c r="B1099" s="18">
        <v>7.8155000000000001</v>
      </c>
      <c r="C1099">
        <f t="shared" si="5"/>
        <v>0.21199999999999999</v>
      </c>
    </row>
    <row r="1100" spans="1:3" ht="14.4">
      <c r="A1100" s="14">
        <v>43654</v>
      </c>
      <c r="B1100" s="18">
        <v>8.0587999999999997</v>
      </c>
      <c r="C1100">
        <f t="shared" si="5"/>
        <v>0.28899999999999998</v>
      </c>
    </row>
    <row r="1101" spans="1:3" ht="14.4">
      <c r="A1101" s="14">
        <v>43655</v>
      </c>
      <c r="B1101" s="18">
        <v>7.4504999999999999</v>
      </c>
      <c r="C1101">
        <f t="shared" si="5"/>
        <v>0.106</v>
      </c>
    </row>
    <row r="1102" spans="1:3" ht="14.4">
      <c r="A1102" s="14">
        <v>43656</v>
      </c>
      <c r="B1102" s="18">
        <v>7.4760999999999997</v>
      </c>
      <c r="C1102">
        <f t="shared" si="5"/>
        <v>0.113</v>
      </c>
    </row>
    <row r="1103" spans="1:3" ht="14.4">
      <c r="A1103" s="14">
        <v>43657</v>
      </c>
      <c r="B1103" s="18">
        <v>7.7770000000000001</v>
      </c>
      <c r="C1103">
        <f t="shared" si="5"/>
        <v>0.20200000000000001</v>
      </c>
    </row>
    <row r="1104" spans="1:3" ht="14.4">
      <c r="A1104" s="14">
        <v>43658</v>
      </c>
      <c r="B1104" s="18">
        <v>7.5777000000000001</v>
      </c>
      <c r="C1104">
        <f t="shared" si="5"/>
        <v>0.14799999999999999</v>
      </c>
    </row>
    <row r="1105" spans="1:3" ht="14.4">
      <c r="A1105" s="14">
        <v>43661</v>
      </c>
      <c r="B1105" s="18">
        <v>8.5587999999999997</v>
      </c>
      <c r="C1105">
        <f t="shared" si="5"/>
        <v>0.44</v>
      </c>
    </row>
    <row r="1106" spans="1:3" ht="14.4">
      <c r="A1106" s="14">
        <v>43662</v>
      </c>
      <c r="B1106" s="18">
        <v>7.5932000000000004</v>
      </c>
      <c r="C1106">
        <f t="shared" si="5"/>
        <v>0.152</v>
      </c>
    </row>
    <row r="1107" spans="1:3" ht="14.4">
      <c r="A1107" s="14">
        <v>43663</v>
      </c>
      <c r="B1107" s="18">
        <v>8.4276</v>
      </c>
      <c r="C1107">
        <f t="shared" si="5"/>
        <v>0.39700000000000002</v>
      </c>
    </row>
    <row r="1108" spans="1:3" ht="14.4">
      <c r="A1108" s="14">
        <v>43664</v>
      </c>
      <c r="B1108" s="18">
        <v>7.6996000000000002</v>
      </c>
      <c r="C1108">
        <f t="shared" si="5"/>
        <v>0.185</v>
      </c>
    </row>
    <row r="1109" spans="1:3" ht="14.4">
      <c r="A1109" s="14">
        <v>43665</v>
      </c>
      <c r="B1109" s="18">
        <v>8.0166000000000004</v>
      </c>
      <c r="C1109">
        <f t="shared" si="5"/>
        <v>0.28299999999999997</v>
      </c>
    </row>
    <row r="1110" spans="1:3" ht="14.4">
      <c r="A1110" s="14">
        <v>43668</v>
      </c>
      <c r="B1110" s="18">
        <v>6.8494000000000002</v>
      </c>
      <c r="C1110">
        <f t="shared" si="5"/>
        <v>1.2E-2</v>
      </c>
    </row>
    <row r="1111" spans="1:3" ht="14.4">
      <c r="A1111" s="14">
        <v>43669</v>
      </c>
      <c r="B1111" s="18">
        <v>7.0480999999999998</v>
      </c>
      <c r="C1111">
        <f t="shared" si="5"/>
        <v>0.04</v>
      </c>
    </row>
    <row r="1112" spans="1:3" ht="14.4">
      <c r="A1112" s="14">
        <v>43670</v>
      </c>
      <c r="B1112" s="18">
        <v>7.9089999999999998</v>
      </c>
      <c r="C1112">
        <f t="shared" si="5"/>
        <v>0.25900000000000001</v>
      </c>
    </row>
    <row r="1113" spans="1:3" ht="14.4">
      <c r="A1113" s="14">
        <v>43671</v>
      </c>
      <c r="B1113" s="18">
        <v>8.0614000000000008</v>
      </c>
      <c r="C1113">
        <f t="shared" si="5"/>
        <v>0.30299999999999999</v>
      </c>
    </row>
    <row r="1114" spans="1:3" ht="14.4">
      <c r="A1114" s="14">
        <v>43672</v>
      </c>
      <c r="B1114" s="18">
        <v>7.6086</v>
      </c>
      <c r="C1114">
        <f t="shared" si="5"/>
        <v>0.157</v>
      </c>
    </row>
    <row r="1115" spans="1:3" ht="14.4">
      <c r="A1115" s="14">
        <v>43675</v>
      </c>
      <c r="B1115" s="18">
        <v>8.1351999999999993</v>
      </c>
      <c r="C1115">
        <f t="shared" si="5"/>
        <v>0.32500000000000001</v>
      </c>
    </row>
    <row r="1116" spans="1:3" ht="14.4">
      <c r="A1116" s="14">
        <v>43676</v>
      </c>
      <c r="B1116" s="18">
        <v>8.2754999999999992</v>
      </c>
      <c r="C1116">
        <f t="shared" si="5"/>
        <v>0.36399999999999999</v>
      </c>
    </row>
    <row r="1117" spans="1:3" ht="14.4">
      <c r="A1117" s="14">
        <v>43677</v>
      </c>
      <c r="B1117" s="18">
        <v>7.8734000000000002</v>
      </c>
      <c r="C1117">
        <f t="shared" si="5"/>
        <v>0.249</v>
      </c>
    </row>
    <row r="1118" spans="1:3" ht="14.4">
      <c r="A1118" s="14">
        <v>43678</v>
      </c>
      <c r="B1118" s="18">
        <v>7.5429000000000004</v>
      </c>
      <c r="C1118">
        <f t="shared" si="5"/>
        <v>0.14199999999999999</v>
      </c>
    </row>
    <row r="1119" spans="1:3" ht="14.4">
      <c r="A1119" s="14">
        <v>43679</v>
      </c>
      <c r="B1119" s="18">
        <v>7.5187999999999997</v>
      </c>
      <c r="C1119">
        <f t="shared" si="5"/>
        <v>0.13400000000000001</v>
      </c>
    </row>
    <row r="1120" spans="1:3" ht="14.4">
      <c r="A1120" s="14">
        <v>43682</v>
      </c>
      <c r="B1120" s="18">
        <v>7.7602000000000002</v>
      </c>
      <c r="C1120">
        <f t="shared" si="5"/>
        <v>0.20799999999999999</v>
      </c>
    </row>
    <row r="1121" spans="1:3" ht="14.4">
      <c r="A1121" s="14">
        <v>43683</v>
      </c>
      <c r="B1121" s="18">
        <v>7.3269000000000002</v>
      </c>
      <c r="C1121">
        <f t="shared" si="5"/>
        <v>9.1999999999999998E-2</v>
      </c>
    </row>
    <row r="1122" spans="1:3" ht="14.4">
      <c r="A1122" s="14">
        <v>43684</v>
      </c>
      <c r="B1122" s="18">
        <v>6.6211000000000002</v>
      </c>
      <c r="C1122">
        <f t="shared" si="5"/>
        <v>2E-3</v>
      </c>
    </row>
    <row r="1123" spans="1:3" ht="14.4">
      <c r="A1123" s="14">
        <v>43685</v>
      </c>
      <c r="B1123" s="18">
        <v>7.1318000000000001</v>
      </c>
      <c r="C1123">
        <f t="shared" si="5"/>
        <v>5.6000000000000001E-2</v>
      </c>
    </row>
    <row r="1124" spans="1:3" ht="14.4">
      <c r="A1124" s="14">
        <v>43686</v>
      </c>
      <c r="B1124" s="18">
        <v>6.8662000000000001</v>
      </c>
      <c r="C1124">
        <f t="shared" si="5"/>
        <v>1.6E-2</v>
      </c>
    </row>
    <row r="1125" spans="1:3" ht="14.4">
      <c r="A1125" s="14">
        <v>43689</v>
      </c>
      <c r="B1125" s="18">
        <v>7.7178000000000004</v>
      </c>
      <c r="C1125">
        <f t="shared" si="5"/>
        <v>0.20499999999999999</v>
      </c>
    </row>
    <row r="1126" spans="1:3" ht="14.4">
      <c r="A1126" s="14">
        <v>43690</v>
      </c>
      <c r="B1126" s="18">
        <v>7.6661999999999999</v>
      </c>
      <c r="C1126">
        <f t="shared" si="5"/>
        <v>0.17799999999999999</v>
      </c>
    </row>
    <row r="1127" spans="1:3" ht="14.4">
      <c r="A1127" s="14">
        <v>43691</v>
      </c>
      <c r="B1127" s="18">
        <v>7.9318999999999997</v>
      </c>
      <c r="C1127">
        <f t="shared" si="5"/>
        <v>0.28100000000000003</v>
      </c>
    </row>
    <row r="1128" spans="1:3" ht="14.4">
      <c r="A1128" s="14">
        <v>43692</v>
      </c>
      <c r="B1128" s="18">
        <v>7.7363999999999997</v>
      </c>
      <c r="C1128">
        <f t="shared" si="5"/>
        <v>0.21</v>
      </c>
    </row>
    <row r="1129" spans="1:3" ht="14.4">
      <c r="A1129" s="14">
        <v>43693</v>
      </c>
      <c r="B1129" s="18">
        <v>7.9919000000000002</v>
      </c>
      <c r="C1129">
        <f t="shared" si="5"/>
        <v>0.29599999999999999</v>
      </c>
    </row>
    <row r="1130" spans="1:3" ht="14.4">
      <c r="A1130" s="14">
        <v>43696</v>
      </c>
      <c r="B1130" s="18">
        <v>10.0261</v>
      </c>
      <c r="C1130">
        <f t="shared" si="5"/>
        <v>0.78500000000000003</v>
      </c>
    </row>
    <row r="1131" spans="1:3" ht="14.4">
      <c r="A1131" s="14">
        <v>43697</v>
      </c>
      <c r="B1131" s="18">
        <v>9.3055000000000003</v>
      </c>
      <c r="C1131">
        <f t="shared" si="5"/>
        <v>0.627</v>
      </c>
    </row>
    <row r="1132" spans="1:3" ht="14.4">
      <c r="A1132" s="14">
        <v>43698</v>
      </c>
      <c r="B1132" s="18">
        <v>8.9945000000000004</v>
      </c>
      <c r="C1132">
        <f t="shared" si="5"/>
        <v>0.54800000000000004</v>
      </c>
    </row>
    <row r="1133" spans="1:3" ht="14.4">
      <c r="A1133" s="14">
        <v>43699</v>
      </c>
      <c r="B1133" s="18">
        <v>9.0385000000000009</v>
      </c>
      <c r="C1133">
        <f t="shared" si="5"/>
        <v>0.56200000000000006</v>
      </c>
    </row>
    <row r="1134" spans="1:3" ht="14.4">
      <c r="A1134" s="14">
        <v>43700</v>
      </c>
      <c r="B1134" s="18">
        <v>8.8460999999999999</v>
      </c>
      <c r="C1134">
        <f t="shared" si="5"/>
        <v>0.52400000000000002</v>
      </c>
    </row>
    <row r="1135" spans="1:3" ht="14.4">
      <c r="A1135" s="14">
        <v>43703</v>
      </c>
      <c r="B1135" s="18">
        <v>9.0338999999999992</v>
      </c>
      <c r="C1135">
        <f t="shared" si="5"/>
        <v>0.56299999999999994</v>
      </c>
    </row>
    <row r="1136" spans="1:3" ht="14.4">
      <c r="A1136" s="14">
        <v>43704</v>
      </c>
      <c r="B1136" s="18">
        <v>9.1737000000000002</v>
      </c>
      <c r="C1136">
        <f t="shared" ref="C1136:C1199" si="6">_xlfn.PERCENTRANK.INC(B387:B1136,B1136)</f>
        <v>0.59099999999999997</v>
      </c>
    </row>
    <row r="1137" spans="1:3" ht="14.4">
      <c r="A1137" s="14">
        <v>43705</v>
      </c>
      <c r="B1137" s="18">
        <v>9.0266999999999999</v>
      </c>
      <c r="C1137">
        <f t="shared" si="6"/>
        <v>0.55900000000000005</v>
      </c>
    </row>
    <row r="1138" spans="1:3" ht="14.4">
      <c r="A1138" s="14">
        <v>43706</v>
      </c>
      <c r="B1138" s="18">
        <v>8.9693000000000005</v>
      </c>
      <c r="C1138">
        <f t="shared" si="6"/>
        <v>0.54300000000000004</v>
      </c>
    </row>
    <row r="1139" spans="1:3" ht="14.4">
      <c r="A1139" s="14">
        <v>43707</v>
      </c>
      <c r="B1139" s="18">
        <v>8.9588000000000001</v>
      </c>
      <c r="C1139">
        <f t="shared" si="6"/>
        <v>0.54200000000000004</v>
      </c>
    </row>
    <row r="1140" spans="1:3" ht="14.4">
      <c r="A1140" s="14">
        <v>43710</v>
      </c>
      <c r="B1140" s="18">
        <v>9.4896999999999991</v>
      </c>
      <c r="C1140">
        <f t="shared" si="6"/>
        <v>0.67400000000000004</v>
      </c>
    </row>
    <row r="1141" spans="1:3" ht="14.4">
      <c r="A1141" s="14">
        <v>43711</v>
      </c>
      <c r="B1141" s="18">
        <v>9.3908000000000005</v>
      </c>
      <c r="C1141">
        <f t="shared" si="6"/>
        <v>0.65</v>
      </c>
    </row>
    <row r="1142" spans="1:3" ht="14.4">
      <c r="A1142" s="14">
        <v>43712</v>
      </c>
      <c r="B1142" s="18">
        <v>9.8440999999999992</v>
      </c>
      <c r="C1142">
        <f t="shared" si="6"/>
        <v>0.74399999999999999</v>
      </c>
    </row>
    <row r="1143" spans="1:3" ht="14.4">
      <c r="A1143" s="14">
        <v>43713</v>
      </c>
      <c r="B1143" s="18">
        <v>10.455399999999999</v>
      </c>
      <c r="C1143">
        <f t="shared" si="6"/>
        <v>0.86099999999999999</v>
      </c>
    </row>
    <row r="1144" spans="1:3" ht="14.4">
      <c r="A1144" s="14">
        <v>43714</v>
      </c>
      <c r="B1144" s="18">
        <v>9.7240000000000002</v>
      </c>
      <c r="C1144">
        <f t="shared" si="6"/>
        <v>0.71199999999999997</v>
      </c>
    </row>
    <row r="1145" spans="1:3" ht="14.4">
      <c r="A1145" s="14">
        <v>43717</v>
      </c>
      <c r="B1145" s="18">
        <v>10.787699999999999</v>
      </c>
      <c r="C1145">
        <f t="shared" si="6"/>
        <v>0.92200000000000004</v>
      </c>
    </row>
    <row r="1146" spans="1:3" ht="14.4">
      <c r="A1146" s="14">
        <v>43718</v>
      </c>
      <c r="B1146" s="18">
        <v>10.4359</v>
      </c>
      <c r="C1146">
        <f t="shared" si="6"/>
        <v>0.85399999999999998</v>
      </c>
    </row>
    <row r="1147" spans="1:3" ht="14.4">
      <c r="A1147" s="14">
        <v>43719</v>
      </c>
      <c r="B1147" s="18">
        <v>10.2081</v>
      </c>
      <c r="C1147">
        <f t="shared" si="6"/>
        <v>0.81399999999999995</v>
      </c>
    </row>
    <row r="1148" spans="1:3" ht="14.4">
      <c r="A1148" s="14">
        <v>43720</v>
      </c>
      <c r="B1148" s="18">
        <v>9.6109000000000009</v>
      </c>
      <c r="C1148">
        <f t="shared" si="6"/>
        <v>0.69099999999999995</v>
      </c>
    </row>
    <row r="1149" spans="1:3" ht="14.4">
      <c r="A1149" s="14">
        <v>43724</v>
      </c>
      <c r="B1149" s="18">
        <v>10.402200000000001</v>
      </c>
      <c r="C1149">
        <f t="shared" si="6"/>
        <v>0.84699999999999998</v>
      </c>
    </row>
    <row r="1150" spans="1:3" ht="14.4">
      <c r="A1150" s="14">
        <v>43725</v>
      </c>
      <c r="B1150" s="18">
        <v>9.5675000000000008</v>
      </c>
      <c r="C1150">
        <f t="shared" si="6"/>
        <v>0.68799999999999994</v>
      </c>
    </row>
    <row r="1151" spans="1:3" ht="14.4">
      <c r="A1151" s="14">
        <v>43726</v>
      </c>
      <c r="B1151" s="18">
        <v>9.2454000000000001</v>
      </c>
      <c r="C1151">
        <f t="shared" si="6"/>
        <v>0.61499999999999999</v>
      </c>
    </row>
    <row r="1152" spans="1:3" ht="14.4">
      <c r="A1152" s="14">
        <v>43727</v>
      </c>
      <c r="B1152" s="18">
        <v>9.6480999999999995</v>
      </c>
      <c r="C1152">
        <f t="shared" si="6"/>
        <v>0.7</v>
      </c>
    </row>
    <row r="1153" spans="1:3" ht="14.4">
      <c r="A1153" s="14">
        <v>43728</v>
      </c>
      <c r="B1153" s="18">
        <v>9.0791000000000004</v>
      </c>
      <c r="C1153">
        <f t="shared" si="6"/>
        <v>0.57399999999999995</v>
      </c>
    </row>
    <row r="1154" spans="1:3" ht="14.4">
      <c r="A1154" s="14">
        <v>43731</v>
      </c>
      <c r="B1154" s="18">
        <v>9.6202000000000005</v>
      </c>
      <c r="C1154">
        <f t="shared" si="6"/>
        <v>0.69599999999999995</v>
      </c>
    </row>
    <row r="1155" spans="1:3" ht="14.4">
      <c r="A1155" s="14">
        <v>43732</v>
      </c>
      <c r="B1155" s="18">
        <v>9.8872</v>
      </c>
      <c r="C1155">
        <f t="shared" si="6"/>
        <v>0.75800000000000001</v>
      </c>
    </row>
    <row r="1156" spans="1:3" ht="14.4">
      <c r="A1156" s="14">
        <v>43733</v>
      </c>
      <c r="B1156" s="18">
        <v>9.1164000000000005</v>
      </c>
      <c r="C1156">
        <f t="shared" si="6"/>
        <v>0.58199999999999996</v>
      </c>
    </row>
    <row r="1157" spans="1:3" ht="14.4">
      <c r="A1157" s="14">
        <v>43734</v>
      </c>
      <c r="B1157" s="18">
        <v>8.6347000000000005</v>
      </c>
      <c r="C1157">
        <f t="shared" si="6"/>
        <v>0.49099999999999999</v>
      </c>
    </row>
    <row r="1158" spans="1:3" ht="14.4">
      <c r="A1158" s="14">
        <v>43735</v>
      </c>
      <c r="B1158" s="18">
        <v>8.3705999999999996</v>
      </c>
      <c r="C1158">
        <f t="shared" si="6"/>
        <v>0.41499999999999998</v>
      </c>
    </row>
    <row r="1159" spans="1:3" ht="14.4">
      <c r="A1159" s="14">
        <v>43738</v>
      </c>
      <c r="B1159" s="18">
        <v>7.4950999999999999</v>
      </c>
      <c r="C1159">
        <f t="shared" si="6"/>
        <v>0.13</v>
      </c>
    </row>
    <row r="1160" spans="1:3" ht="14.4">
      <c r="A1160" s="14">
        <v>43746</v>
      </c>
      <c r="B1160" s="18">
        <v>9.3245000000000005</v>
      </c>
      <c r="C1160">
        <f t="shared" si="6"/>
        <v>0.63600000000000001</v>
      </c>
    </row>
    <row r="1161" spans="1:3" ht="14.4">
      <c r="A1161" s="14">
        <v>43747</v>
      </c>
      <c r="B1161" s="18">
        <v>8.8241999999999994</v>
      </c>
      <c r="C1161">
        <f t="shared" si="6"/>
        <v>0.52700000000000002</v>
      </c>
    </row>
    <row r="1162" spans="1:3" ht="14.4">
      <c r="A1162" s="14">
        <v>43748</v>
      </c>
      <c r="B1162" s="18">
        <v>9.3073999999999995</v>
      </c>
      <c r="C1162">
        <f t="shared" si="6"/>
        <v>0.63200000000000001</v>
      </c>
    </row>
    <row r="1163" spans="1:3" ht="14.4">
      <c r="A1163" s="14">
        <v>43749</v>
      </c>
      <c r="B1163" s="18">
        <v>9.3071999999999999</v>
      </c>
      <c r="C1163">
        <f t="shared" si="6"/>
        <v>0.63200000000000001</v>
      </c>
    </row>
    <row r="1164" spans="1:3" ht="14.4">
      <c r="A1164" s="14">
        <v>43752</v>
      </c>
      <c r="B1164" s="18">
        <v>10.244999999999999</v>
      </c>
      <c r="C1164">
        <f t="shared" si="6"/>
        <v>0.82099999999999995</v>
      </c>
    </row>
    <row r="1165" spans="1:3" ht="14.4">
      <c r="A1165" s="14">
        <v>43753</v>
      </c>
      <c r="B1165" s="18">
        <v>8.843</v>
      </c>
      <c r="C1165">
        <f t="shared" si="6"/>
        <v>0.53</v>
      </c>
    </row>
    <row r="1166" spans="1:3" ht="14.4">
      <c r="A1166" s="14">
        <v>43754</v>
      </c>
      <c r="B1166" s="18">
        <v>9.125</v>
      </c>
      <c r="C1166">
        <f t="shared" si="6"/>
        <v>0.58699999999999997</v>
      </c>
    </row>
    <row r="1167" spans="1:3" ht="14.4">
      <c r="A1167" s="14">
        <v>43755</v>
      </c>
      <c r="B1167" s="18">
        <v>8.7314000000000007</v>
      </c>
      <c r="C1167">
        <f t="shared" si="6"/>
        <v>0.50800000000000001</v>
      </c>
    </row>
    <row r="1168" spans="1:3" ht="14.4">
      <c r="A1168" s="14">
        <v>43756</v>
      </c>
      <c r="B1168" s="18">
        <v>8.5579000000000001</v>
      </c>
      <c r="C1168">
        <f t="shared" si="6"/>
        <v>0.47299999999999998</v>
      </c>
    </row>
    <row r="1169" spans="1:3" ht="14.4">
      <c r="A1169" s="14">
        <v>43759</v>
      </c>
      <c r="B1169" s="18">
        <v>8.1509999999999998</v>
      </c>
      <c r="C1169">
        <f t="shared" si="6"/>
        <v>0.35199999999999998</v>
      </c>
    </row>
    <row r="1170" spans="1:3" ht="14.4">
      <c r="A1170" s="14">
        <v>43760</v>
      </c>
      <c r="B1170" s="18">
        <v>8.5379000000000005</v>
      </c>
      <c r="C1170">
        <f t="shared" si="6"/>
        <v>0.47099999999999997</v>
      </c>
    </row>
    <row r="1171" spans="1:3" ht="14.4">
      <c r="A1171" s="14">
        <v>43761</v>
      </c>
      <c r="B1171" s="18">
        <v>8.6725999999999992</v>
      </c>
      <c r="C1171">
        <f t="shared" si="6"/>
        <v>0.502</v>
      </c>
    </row>
    <row r="1172" spans="1:3" ht="14.4">
      <c r="A1172" s="14">
        <v>43762</v>
      </c>
      <c r="B1172" s="18">
        <v>8.6951999999999998</v>
      </c>
      <c r="C1172">
        <f t="shared" si="6"/>
        <v>0.50600000000000001</v>
      </c>
    </row>
    <row r="1173" spans="1:3" ht="14.4">
      <c r="A1173" s="14">
        <v>43763</v>
      </c>
      <c r="B1173" s="18">
        <v>9.3960000000000008</v>
      </c>
      <c r="C1173">
        <f t="shared" si="6"/>
        <v>0.65500000000000003</v>
      </c>
    </row>
    <row r="1174" spans="1:3" ht="14.4">
      <c r="A1174" s="14">
        <v>43766</v>
      </c>
      <c r="B1174" s="18">
        <v>9.9236000000000004</v>
      </c>
      <c r="C1174">
        <f t="shared" si="6"/>
        <v>0.76300000000000001</v>
      </c>
    </row>
    <row r="1175" spans="1:3" ht="14.4">
      <c r="A1175" s="14">
        <v>43767</v>
      </c>
      <c r="B1175" s="18">
        <v>9.0828000000000007</v>
      </c>
      <c r="C1175">
        <f t="shared" si="6"/>
        <v>0.57999999999999996</v>
      </c>
    </row>
    <row r="1176" spans="1:3" ht="14.4">
      <c r="A1176" s="14">
        <v>43768</v>
      </c>
      <c r="B1176" s="18">
        <v>8.6081000000000003</v>
      </c>
      <c r="C1176">
        <f t="shared" si="6"/>
        <v>0.48499999999999999</v>
      </c>
    </row>
    <row r="1177" spans="1:3" ht="14.4">
      <c r="A1177" s="14">
        <v>43769</v>
      </c>
      <c r="B1177" s="18">
        <v>8.5358999999999998</v>
      </c>
      <c r="C1177">
        <f t="shared" si="6"/>
        <v>0.46500000000000002</v>
      </c>
    </row>
    <row r="1178" spans="1:3" ht="14.4">
      <c r="A1178" s="14">
        <v>43770</v>
      </c>
      <c r="B1178" s="18">
        <v>9.2841000000000005</v>
      </c>
      <c r="C1178">
        <f t="shared" si="6"/>
        <v>0.627</v>
      </c>
    </row>
    <row r="1179" spans="1:3" ht="14.4">
      <c r="A1179" s="14">
        <v>43773</v>
      </c>
      <c r="B1179" s="18">
        <v>9.5738000000000003</v>
      </c>
      <c r="C1179">
        <f t="shared" si="6"/>
        <v>0.68700000000000006</v>
      </c>
    </row>
    <row r="1180" spans="1:3" ht="14.4">
      <c r="A1180" s="14">
        <v>43774</v>
      </c>
      <c r="B1180" s="18">
        <v>9.5721000000000007</v>
      </c>
      <c r="C1180">
        <f t="shared" si="6"/>
        <v>0.68700000000000006</v>
      </c>
    </row>
    <row r="1181" spans="1:3" ht="14.4">
      <c r="A1181" s="14">
        <v>43775</v>
      </c>
      <c r="B1181" s="18">
        <v>9.3528000000000002</v>
      </c>
      <c r="C1181">
        <f t="shared" si="6"/>
        <v>0.64600000000000002</v>
      </c>
    </row>
    <row r="1182" spans="1:3" ht="14.4">
      <c r="A1182" s="14">
        <v>43776</v>
      </c>
      <c r="B1182" s="18">
        <v>9.3508999999999993</v>
      </c>
      <c r="C1182">
        <f t="shared" si="6"/>
        <v>0.64300000000000002</v>
      </c>
    </row>
    <row r="1183" spans="1:3" ht="14.4">
      <c r="A1183" s="14">
        <v>43777</v>
      </c>
      <c r="B1183" s="18">
        <v>9.4844000000000008</v>
      </c>
      <c r="C1183">
        <f t="shared" si="6"/>
        <v>0.67</v>
      </c>
    </row>
    <row r="1184" spans="1:3" ht="14.4">
      <c r="A1184" s="14">
        <v>43780</v>
      </c>
      <c r="B1184" s="18">
        <v>8.7759</v>
      </c>
      <c r="C1184">
        <f t="shared" si="6"/>
        <v>0.51800000000000002</v>
      </c>
    </row>
    <row r="1185" spans="1:3" ht="14.4">
      <c r="A1185" s="14">
        <v>43781</v>
      </c>
      <c r="B1185" s="18">
        <v>8.5848999999999993</v>
      </c>
      <c r="C1185">
        <f t="shared" si="6"/>
        <v>0.47499999999999998</v>
      </c>
    </row>
    <row r="1186" spans="1:3" ht="14.4">
      <c r="A1186" s="14">
        <v>43782</v>
      </c>
      <c r="B1186" s="18">
        <v>8.9172999999999991</v>
      </c>
      <c r="C1186">
        <f t="shared" si="6"/>
        <v>0.54300000000000004</v>
      </c>
    </row>
    <row r="1187" spans="1:3" ht="14.4">
      <c r="A1187" s="14">
        <v>43783</v>
      </c>
      <c r="B1187" s="18">
        <v>9.1553000000000004</v>
      </c>
      <c r="C1187">
        <f t="shared" si="6"/>
        <v>0.59199999999999997</v>
      </c>
    </row>
    <row r="1188" spans="1:3" ht="14.4">
      <c r="A1188" s="14">
        <v>43784</v>
      </c>
      <c r="B1188" s="18">
        <v>8.5724</v>
      </c>
      <c r="C1188">
        <f t="shared" si="6"/>
        <v>0.47299999999999998</v>
      </c>
    </row>
    <row r="1189" spans="1:3" ht="14.4">
      <c r="A1189" s="14">
        <v>43787</v>
      </c>
      <c r="B1189" s="18">
        <v>8.7649000000000008</v>
      </c>
      <c r="C1189">
        <f t="shared" si="6"/>
        <v>0.51800000000000002</v>
      </c>
    </row>
    <row r="1190" spans="1:3" ht="14.4">
      <c r="A1190" s="14">
        <v>43788</v>
      </c>
      <c r="B1190" s="18">
        <v>9.3290000000000006</v>
      </c>
      <c r="C1190">
        <f t="shared" si="6"/>
        <v>0.63900000000000001</v>
      </c>
    </row>
    <row r="1191" spans="1:3" ht="14.4">
      <c r="A1191" s="14">
        <v>43789</v>
      </c>
      <c r="B1191" s="18">
        <v>9.2096</v>
      </c>
      <c r="C1191">
        <f t="shared" si="6"/>
        <v>0.60699999999999998</v>
      </c>
    </row>
    <row r="1192" spans="1:3" ht="14.4">
      <c r="A1192" s="14">
        <v>43790</v>
      </c>
      <c r="B1192" s="18">
        <v>8.8897999999999993</v>
      </c>
      <c r="C1192">
        <f t="shared" si="6"/>
        <v>0.54200000000000004</v>
      </c>
    </row>
    <row r="1193" spans="1:3" ht="14.4">
      <c r="A1193" s="14">
        <v>43791</v>
      </c>
      <c r="B1193" s="18">
        <v>9.0502000000000002</v>
      </c>
      <c r="C1193">
        <f t="shared" si="6"/>
        <v>0.57399999999999995</v>
      </c>
    </row>
    <row r="1194" spans="1:3" ht="14.4">
      <c r="A1194" s="14">
        <v>43794</v>
      </c>
      <c r="B1194" s="18">
        <v>8.9100999999999999</v>
      </c>
      <c r="C1194">
        <f t="shared" si="6"/>
        <v>0.54300000000000004</v>
      </c>
    </row>
    <row r="1195" spans="1:3" ht="14.4">
      <c r="A1195" s="14">
        <v>43795</v>
      </c>
      <c r="B1195" s="18">
        <v>7.4324000000000003</v>
      </c>
      <c r="C1195">
        <f t="shared" si="6"/>
        <v>0.112</v>
      </c>
    </row>
    <row r="1196" spans="1:3" ht="14.4">
      <c r="A1196" s="14">
        <v>43796</v>
      </c>
      <c r="B1196" s="18">
        <v>8.9662000000000006</v>
      </c>
      <c r="C1196">
        <f t="shared" si="6"/>
        <v>0.55000000000000004</v>
      </c>
    </row>
    <row r="1197" spans="1:3" ht="14.4">
      <c r="A1197" s="14">
        <v>43797</v>
      </c>
      <c r="B1197" s="18">
        <v>8.4761000000000006</v>
      </c>
      <c r="C1197">
        <f t="shared" si="6"/>
        <v>0.44400000000000001</v>
      </c>
    </row>
    <row r="1198" spans="1:3" ht="14.4">
      <c r="A1198" s="14">
        <v>43798</v>
      </c>
      <c r="B1198" s="18">
        <v>8.8013999999999992</v>
      </c>
      <c r="C1198">
        <f t="shared" si="6"/>
        <v>0.52600000000000002</v>
      </c>
    </row>
    <row r="1199" spans="1:3" ht="14.4">
      <c r="A1199" s="14">
        <v>43801</v>
      </c>
      <c r="B1199" s="18">
        <v>8.8279999999999994</v>
      </c>
      <c r="C1199">
        <f t="shared" si="6"/>
        <v>0.53</v>
      </c>
    </row>
    <row r="1200" spans="1:3" ht="14.4">
      <c r="A1200" s="14">
        <v>43802</v>
      </c>
      <c r="B1200" s="18">
        <v>9.0470000000000006</v>
      </c>
      <c r="C1200">
        <f t="shared" ref="C1200:C1263" si="7">_xlfn.PERCENTRANK.INC(B451:B1200,B1200)</f>
        <v>0.57399999999999995</v>
      </c>
    </row>
    <row r="1201" spans="1:3" ht="14.4">
      <c r="A1201" s="14">
        <v>43803</v>
      </c>
      <c r="B1201" s="18">
        <v>9.3210999999999995</v>
      </c>
      <c r="C1201">
        <f t="shared" si="7"/>
        <v>0.63900000000000001</v>
      </c>
    </row>
    <row r="1202" spans="1:3" ht="14.4">
      <c r="A1202" s="14">
        <v>43804</v>
      </c>
      <c r="B1202" s="18">
        <v>9.6940000000000008</v>
      </c>
      <c r="C1202">
        <f t="shared" si="7"/>
        <v>0.71799999999999997</v>
      </c>
    </row>
    <row r="1203" spans="1:3" ht="14.4">
      <c r="A1203" s="14">
        <v>43805</v>
      </c>
      <c r="B1203" s="18">
        <v>9.4365000000000006</v>
      </c>
      <c r="C1203">
        <f t="shared" si="7"/>
        <v>0.66700000000000004</v>
      </c>
    </row>
    <row r="1204" spans="1:3" ht="14.4">
      <c r="A1204" s="14">
        <v>43808</v>
      </c>
      <c r="B1204" s="18">
        <v>9.9255999999999993</v>
      </c>
      <c r="C1204">
        <f t="shared" si="7"/>
        <v>0.76700000000000002</v>
      </c>
    </row>
    <row r="1205" spans="1:3" ht="14.4">
      <c r="A1205" s="14">
        <v>43809</v>
      </c>
      <c r="B1205" s="18">
        <v>9.3862000000000005</v>
      </c>
      <c r="C1205">
        <f t="shared" si="7"/>
        <v>0.65400000000000003</v>
      </c>
    </row>
    <row r="1206" spans="1:3" ht="14.4">
      <c r="A1206" s="14">
        <v>43810</v>
      </c>
      <c r="B1206" s="18">
        <v>9.6425000000000001</v>
      </c>
      <c r="C1206">
        <f t="shared" si="7"/>
        <v>0.70399999999999996</v>
      </c>
    </row>
    <row r="1207" spans="1:3" ht="14.4">
      <c r="A1207" s="14">
        <v>43811</v>
      </c>
      <c r="B1207" s="18">
        <v>9.3394999999999992</v>
      </c>
      <c r="C1207">
        <f t="shared" si="7"/>
        <v>0.64300000000000002</v>
      </c>
    </row>
    <row r="1208" spans="1:3" ht="14.4">
      <c r="A1208" s="14">
        <v>43812</v>
      </c>
      <c r="B1208" s="18">
        <v>9.5869</v>
      </c>
      <c r="C1208">
        <f t="shared" si="7"/>
        <v>0.69499999999999995</v>
      </c>
    </row>
    <row r="1209" spans="1:3" ht="14.4">
      <c r="A1209" s="14">
        <v>43815</v>
      </c>
      <c r="B1209" s="18">
        <v>10.9537</v>
      </c>
      <c r="C1209">
        <f t="shared" si="7"/>
        <v>0.95299999999999996</v>
      </c>
    </row>
    <row r="1210" spans="1:3" ht="14.4">
      <c r="A1210" s="14">
        <v>43816</v>
      </c>
      <c r="B1210" s="18">
        <v>11.135899999999999</v>
      </c>
      <c r="C1210">
        <f t="shared" si="7"/>
        <v>0.97</v>
      </c>
    </row>
    <row r="1211" spans="1:3" ht="14.4">
      <c r="A1211" s="14">
        <v>43817</v>
      </c>
      <c r="B1211" s="18">
        <v>10.8102</v>
      </c>
      <c r="C1211">
        <f t="shared" si="7"/>
        <v>0.92700000000000005</v>
      </c>
    </row>
    <row r="1212" spans="1:3" ht="14.4">
      <c r="A1212" s="14">
        <v>43818</v>
      </c>
      <c r="B1212" s="18">
        <v>10.126899999999999</v>
      </c>
      <c r="C1212">
        <f t="shared" si="7"/>
        <v>0.80100000000000005</v>
      </c>
    </row>
    <row r="1213" spans="1:3" ht="14.4">
      <c r="A1213" s="14">
        <v>43819</v>
      </c>
      <c r="B1213" s="18">
        <v>9.8329000000000004</v>
      </c>
      <c r="C1213">
        <f t="shared" si="7"/>
        <v>0.74299999999999999</v>
      </c>
    </row>
    <row r="1214" spans="1:3" ht="14.4">
      <c r="A1214" s="14">
        <v>43822</v>
      </c>
      <c r="B1214" s="18">
        <v>9.8193999999999999</v>
      </c>
      <c r="C1214">
        <f t="shared" si="7"/>
        <v>0.74199999999999999</v>
      </c>
    </row>
    <row r="1215" spans="1:3" ht="14.4">
      <c r="A1215" s="14">
        <v>43823</v>
      </c>
      <c r="B1215" s="18">
        <v>10.2607</v>
      </c>
      <c r="C1215">
        <f t="shared" si="7"/>
        <v>0.82199999999999995</v>
      </c>
    </row>
    <row r="1216" spans="1:3" ht="14.4">
      <c r="A1216" s="14">
        <v>43824</v>
      </c>
      <c r="B1216" s="18">
        <v>10.561500000000001</v>
      </c>
      <c r="C1216">
        <f t="shared" si="7"/>
        <v>0.88200000000000001</v>
      </c>
    </row>
    <row r="1217" spans="1:3" ht="14.4">
      <c r="A1217" s="14">
        <v>43825</v>
      </c>
      <c r="B1217" s="18">
        <v>10.989699999999999</v>
      </c>
      <c r="C1217">
        <f t="shared" si="7"/>
        <v>0.96299999999999997</v>
      </c>
    </row>
    <row r="1218" spans="1:3" ht="14.4">
      <c r="A1218" s="14">
        <v>43826</v>
      </c>
      <c r="B1218" s="18">
        <v>10.4887</v>
      </c>
      <c r="C1218">
        <f t="shared" si="7"/>
        <v>0.871</v>
      </c>
    </row>
    <row r="1219" spans="1:3" ht="14.4">
      <c r="A1219" s="14">
        <v>43829</v>
      </c>
      <c r="B1219" s="18">
        <v>10.819900000000001</v>
      </c>
      <c r="C1219">
        <f t="shared" si="7"/>
        <v>0.93500000000000005</v>
      </c>
    </row>
    <row r="1220" spans="1:3" ht="14.4">
      <c r="A1220" s="14">
        <v>43830</v>
      </c>
      <c r="B1220" s="18">
        <v>10.356999999999999</v>
      </c>
      <c r="C1220">
        <f t="shared" si="7"/>
        <v>0.83799999999999997</v>
      </c>
    </row>
    <row r="1221" spans="1:3" ht="14.4">
      <c r="A1221" s="14">
        <v>43832</v>
      </c>
      <c r="B1221" s="18">
        <v>11.227600000000001</v>
      </c>
      <c r="C1221">
        <f t="shared" si="7"/>
        <v>0.97699999999999998</v>
      </c>
    </row>
    <row r="1222" spans="1:3" ht="14.4">
      <c r="A1222" s="14">
        <v>43833</v>
      </c>
      <c r="B1222" s="18">
        <v>10.506500000000001</v>
      </c>
      <c r="C1222">
        <f t="shared" si="7"/>
        <v>0.873</v>
      </c>
    </row>
    <row r="1223" spans="1:3" ht="14.4">
      <c r="A1223" s="14">
        <v>43836</v>
      </c>
      <c r="B1223" s="18">
        <v>11.263199999999999</v>
      </c>
      <c r="C1223">
        <f t="shared" si="7"/>
        <v>0.98299999999999998</v>
      </c>
    </row>
    <row r="1224" spans="1:3" ht="14.4">
      <c r="A1224" s="14">
        <v>43837</v>
      </c>
      <c r="B1224" s="18">
        <v>10.6153</v>
      </c>
      <c r="C1224">
        <f t="shared" si="7"/>
        <v>0.89100000000000001</v>
      </c>
    </row>
    <row r="1225" spans="1:3" ht="14.4">
      <c r="A1225" s="14">
        <v>43838</v>
      </c>
      <c r="B1225" s="18">
        <v>10.772500000000001</v>
      </c>
      <c r="C1225">
        <f t="shared" si="7"/>
        <v>0.91800000000000004</v>
      </c>
    </row>
    <row r="1226" spans="1:3" ht="14.4">
      <c r="A1226" s="14">
        <v>43839</v>
      </c>
      <c r="B1226" s="18">
        <v>10.596500000000001</v>
      </c>
      <c r="C1226">
        <f t="shared" si="7"/>
        <v>0.88700000000000001</v>
      </c>
    </row>
    <row r="1227" spans="1:3" ht="14.4">
      <c r="A1227" s="14">
        <v>43840</v>
      </c>
      <c r="B1227" s="18">
        <v>10.204000000000001</v>
      </c>
      <c r="C1227">
        <f t="shared" si="7"/>
        <v>0.80600000000000005</v>
      </c>
    </row>
    <row r="1228" spans="1:3" ht="14.4">
      <c r="A1228" s="14">
        <v>43843</v>
      </c>
      <c r="B1228" s="18">
        <v>10.993399999999999</v>
      </c>
      <c r="C1228">
        <f t="shared" si="7"/>
        <v>0.96099999999999997</v>
      </c>
    </row>
    <row r="1229" spans="1:3" ht="14.4">
      <c r="A1229" s="14">
        <v>43844</v>
      </c>
      <c r="B1229" s="18">
        <v>10.759499999999999</v>
      </c>
      <c r="C1229">
        <f t="shared" si="7"/>
        <v>0.91100000000000003</v>
      </c>
    </row>
    <row r="1230" spans="1:3" ht="14.4">
      <c r="A1230" s="14">
        <v>43845</v>
      </c>
      <c r="B1230" s="18">
        <v>10.6275</v>
      </c>
      <c r="C1230">
        <f t="shared" si="7"/>
        <v>0.88900000000000001</v>
      </c>
    </row>
    <row r="1231" spans="1:3" ht="14.4">
      <c r="A1231" s="14">
        <v>43846</v>
      </c>
      <c r="B1231" s="18">
        <v>10.228</v>
      </c>
      <c r="C1231">
        <f t="shared" si="7"/>
        <v>0.80500000000000005</v>
      </c>
    </row>
    <row r="1232" spans="1:3" ht="14.4">
      <c r="A1232" s="14">
        <v>43847</v>
      </c>
      <c r="B1232" s="18">
        <v>10.029</v>
      </c>
      <c r="C1232">
        <f t="shared" si="7"/>
        <v>0.77100000000000002</v>
      </c>
    </row>
    <row r="1233" spans="1:3" ht="14.4">
      <c r="A1233" s="14">
        <v>43850</v>
      </c>
      <c r="B1233" s="18">
        <v>11.1221</v>
      </c>
      <c r="C1233">
        <f t="shared" si="7"/>
        <v>0.96899999999999997</v>
      </c>
    </row>
    <row r="1234" spans="1:3" ht="14.4">
      <c r="A1234" s="14">
        <v>43851</v>
      </c>
      <c r="B1234" s="18">
        <v>10.6707</v>
      </c>
      <c r="C1234">
        <f t="shared" si="7"/>
        <v>0.89500000000000002</v>
      </c>
    </row>
    <row r="1235" spans="1:3" ht="14.4">
      <c r="A1235" s="14">
        <v>43852</v>
      </c>
      <c r="B1235" s="18">
        <v>10.722200000000001</v>
      </c>
      <c r="C1235">
        <f t="shared" si="7"/>
        <v>0.90200000000000002</v>
      </c>
    </row>
    <row r="1236" spans="1:3" ht="14.4">
      <c r="A1236" s="14">
        <v>43853</v>
      </c>
      <c r="B1236" s="18">
        <v>9.8628999999999998</v>
      </c>
      <c r="C1236">
        <f t="shared" si="7"/>
        <v>0.73099999999999998</v>
      </c>
    </row>
    <row r="1237" spans="1:3" ht="14.4">
      <c r="A1237" s="14">
        <v>43864</v>
      </c>
      <c r="B1237" s="18">
        <v>9.4146999999999998</v>
      </c>
      <c r="C1237">
        <f t="shared" si="7"/>
        <v>0.64200000000000002</v>
      </c>
    </row>
    <row r="1238" spans="1:3" ht="14.4">
      <c r="A1238" s="14">
        <v>43865</v>
      </c>
      <c r="B1238" s="18">
        <v>9.1524999999999999</v>
      </c>
      <c r="C1238">
        <f t="shared" si="7"/>
        <v>0.57499999999999996</v>
      </c>
    </row>
    <row r="1239" spans="1:3" ht="14.4">
      <c r="A1239" s="14">
        <v>43866</v>
      </c>
      <c r="B1239" s="18">
        <v>9.5746000000000002</v>
      </c>
      <c r="C1239">
        <f t="shared" si="7"/>
        <v>0.67100000000000004</v>
      </c>
    </row>
    <row r="1240" spans="1:3" ht="14.4">
      <c r="A1240" s="14">
        <v>43867</v>
      </c>
      <c r="B1240" s="18">
        <v>10.330299999999999</v>
      </c>
      <c r="C1240">
        <f t="shared" si="7"/>
        <v>0.81499999999999995</v>
      </c>
    </row>
    <row r="1241" spans="1:3" ht="14.4">
      <c r="A1241" s="14">
        <v>43868</v>
      </c>
      <c r="B1241" s="18">
        <v>10.049899999999999</v>
      </c>
      <c r="C1241">
        <f t="shared" si="7"/>
        <v>0.76900000000000002</v>
      </c>
    </row>
    <row r="1242" spans="1:3" ht="14.4">
      <c r="A1242" s="14">
        <v>43871</v>
      </c>
      <c r="B1242" s="18">
        <v>10.2227</v>
      </c>
      <c r="C1242">
        <f t="shared" si="7"/>
        <v>0.79800000000000004</v>
      </c>
    </row>
    <row r="1243" spans="1:3" ht="14.4">
      <c r="A1243" s="14">
        <v>43872</v>
      </c>
      <c r="B1243" s="18">
        <v>9.8346</v>
      </c>
      <c r="C1243">
        <f t="shared" si="7"/>
        <v>0.72</v>
      </c>
    </row>
    <row r="1244" spans="1:3" ht="14.4">
      <c r="A1244" s="14">
        <v>43873</v>
      </c>
      <c r="B1244" s="18">
        <v>10.9956</v>
      </c>
      <c r="C1244">
        <f t="shared" si="7"/>
        <v>0.95899999999999996</v>
      </c>
    </row>
    <row r="1245" spans="1:3" ht="14.4">
      <c r="A1245" s="14">
        <v>43874</v>
      </c>
      <c r="B1245" s="18">
        <v>10.776199999999999</v>
      </c>
      <c r="C1245">
        <f t="shared" si="7"/>
        <v>0.91400000000000003</v>
      </c>
    </row>
    <row r="1246" spans="1:3" ht="14.4">
      <c r="A1246" s="14">
        <v>43875</v>
      </c>
      <c r="B1246" s="18">
        <v>10.977399999999999</v>
      </c>
      <c r="C1246">
        <f t="shared" si="7"/>
        <v>0.95099999999999996</v>
      </c>
    </row>
    <row r="1247" spans="1:3" ht="14.4">
      <c r="A1247" s="14">
        <v>43878</v>
      </c>
      <c r="B1247" s="18">
        <v>11.472099999999999</v>
      </c>
      <c r="C1247">
        <f t="shared" si="7"/>
        <v>0.98899999999999999</v>
      </c>
    </row>
    <row r="1248" spans="1:3" ht="14.4">
      <c r="A1248" s="14">
        <v>43879</v>
      </c>
      <c r="B1248" s="18">
        <v>11.239599999999999</v>
      </c>
      <c r="C1248">
        <f t="shared" si="7"/>
        <v>0.97499999999999998</v>
      </c>
    </row>
    <row r="1249" spans="1:3" ht="14.4">
      <c r="A1249" s="14">
        <v>43880</v>
      </c>
      <c r="B1249" s="18">
        <v>11.0906</v>
      </c>
      <c r="C1249">
        <f t="shared" si="7"/>
        <v>0.96499999999999997</v>
      </c>
    </row>
    <row r="1250" spans="1:3" ht="14.4">
      <c r="A1250" s="14">
        <v>43881</v>
      </c>
      <c r="B1250" s="18">
        <v>11.620200000000001</v>
      </c>
      <c r="C1250">
        <f t="shared" si="7"/>
        <v>0.99099999999999999</v>
      </c>
    </row>
    <row r="1251" spans="1:3" ht="14.4">
      <c r="A1251" s="14">
        <v>43882</v>
      </c>
      <c r="B1251" s="18">
        <v>11.6732</v>
      </c>
      <c r="C1251">
        <f t="shared" si="7"/>
        <v>0.99099999999999999</v>
      </c>
    </row>
    <row r="1252" spans="1:3" ht="14.4">
      <c r="A1252" s="14">
        <v>43885</v>
      </c>
      <c r="B1252" s="18">
        <v>11.6273</v>
      </c>
      <c r="C1252">
        <f t="shared" si="7"/>
        <v>0.99</v>
      </c>
    </row>
    <row r="1253" spans="1:3" ht="14.4">
      <c r="A1253" s="14">
        <v>43886</v>
      </c>
      <c r="B1253" s="18">
        <v>11.533200000000001</v>
      </c>
      <c r="C1253">
        <f t="shared" si="7"/>
        <v>0.98499999999999999</v>
      </c>
    </row>
    <row r="1254" spans="1:3" ht="14.4">
      <c r="A1254" s="14">
        <v>43887</v>
      </c>
      <c r="B1254" s="18">
        <v>11.364599999999999</v>
      </c>
      <c r="C1254">
        <f t="shared" si="7"/>
        <v>0.98099999999999998</v>
      </c>
    </row>
    <row r="1255" spans="1:3" ht="14.4">
      <c r="A1255" s="14">
        <v>43888</v>
      </c>
      <c r="B1255" s="18">
        <v>10.477600000000001</v>
      </c>
      <c r="C1255">
        <f t="shared" si="7"/>
        <v>0.83799999999999997</v>
      </c>
    </row>
    <row r="1256" spans="1:3" ht="14.4">
      <c r="A1256" s="14">
        <v>43889</v>
      </c>
      <c r="B1256" s="18">
        <v>9.4108000000000001</v>
      </c>
      <c r="C1256">
        <f t="shared" si="7"/>
        <v>0.61799999999999999</v>
      </c>
    </row>
    <row r="1257" spans="1:3" ht="14.4">
      <c r="A1257" s="14">
        <v>43892</v>
      </c>
      <c r="B1257" s="18">
        <v>11.041</v>
      </c>
      <c r="C1257">
        <f t="shared" si="7"/>
        <v>0.95299999999999996</v>
      </c>
    </row>
    <row r="1258" spans="1:3" ht="14.4">
      <c r="A1258" s="14">
        <v>43893</v>
      </c>
      <c r="B1258" s="18">
        <v>11.114800000000001</v>
      </c>
      <c r="C1258">
        <f t="shared" si="7"/>
        <v>0.95799999999999996</v>
      </c>
    </row>
    <row r="1259" spans="1:3" ht="14.4">
      <c r="A1259" s="14">
        <v>43894</v>
      </c>
      <c r="B1259" s="18">
        <v>10.377700000000001</v>
      </c>
      <c r="C1259">
        <f t="shared" si="7"/>
        <v>0.80700000000000005</v>
      </c>
    </row>
    <row r="1260" spans="1:3" ht="14.4">
      <c r="A1260" s="14">
        <v>43895</v>
      </c>
      <c r="B1260" s="18">
        <v>11.2433</v>
      </c>
      <c r="C1260">
        <f t="shared" si="7"/>
        <v>0.96899999999999997</v>
      </c>
    </row>
    <row r="1261" spans="1:3" ht="14.4">
      <c r="A1261" s="14">
        <v>43896</v>
      </c>
      <c r="B1261" s="18">
        <v>10.1586</v>
      </c>
      <c r="C1261">
        <f t="shared" si="7"/>
        <v>0.76500000000000001</v>
      </c>
    </row>
    <row r="1262" spans="1:3" ht="14.4">
      <c r="A1262" s="14">
        <v>43899</v>
      </c>
      <c r="B1262" s="18">
        <v>9.9192999999999998</v>
      </c>
      <c r="C1262">
        <f t="shared" si="7"/>
        <v>0.71499999999999997</v>
      </c>
    </row>
    <row r="1263" spans="1:3" ht="14.4">
      <c r="A1263" s="14">
        <v>43900</v>
      </c>
      <c r="B1263" s="18">
        <v>10.388199999999999</v>
      </c>
      <c r="C1263">
        <f t="shared" si="7"/>
        <v>0.81</v>
      </c>
    </row>
    <row r="1264" spans="1:3" ht="14.4">
      <c r="A1264" s="14">
        <v>43901</v>
      </c>
      <c r="B1264" s="18">
        <v>10.069699999999999</v>
      </c>
      <c r="C1264">
        <f t="shared" ref="C1264:C1327" si="8">_xlfn.PERCENTRANK.INC(B515:B1264,B1264)</f>
        <v>0.746</v>
      </c>
    </row>
    <row r="1265" spans="1:3" ht="14.4">
      <c r="A1265" s="14">
        <v>43902</v>
      </c>
      <c r="B1265" s="18">
        <v>9.6216000000000008</v>
      </c>
      <c r="C1265">
        <f t="shared" si="8"/>
        <v>0.64700000000000002</v>
      </c>
    </row>
    <row r="1266" spans="1:3" ht="14.4">
      <c r="A1266" s="14">
        <v>43903</v>
      </c>
      <c r="B1266" s="18">
        <v>9.4230999999999998</v>
      </c>
      <c r="C1266">
        <f t="shared" si="8"/>
        <v>0.60799999999999998</v>
      </c>
    </row>
    <row r="1267" spans="1:3" ht="14.4">
      <c r="A1267" s="14">
        <v>43906</v>
      </c>
      <c r="B1267" s="18">
        <v>8.9293999999999993</v>
      </c>
      <c r="C1267">
        <f t="shared" si="8"/>
        <v>0.495</v>
      </c>
    </row>
    <row r="1268" spans="1:3" ht="14.4">
      <c r="A1268" s="14">
        <v>43907</v>
      </c>
      <c r="B1268" s="18">
        <v>9.3937000000000008</v>
      </c>
      <c r="C1268">
        <f t="shared" si="8"/>
        <v>0.59899999999999998</v>
      </c>
    </row>
    <row r="1269" spans="1:3" ht="14.4">
      <c r="A1269" s="14">
        <v>43908</v>
      </c>
      <c r="B1269" s="18">
        <v>9.3836999999999993</v>
      </c>
      <c r="C1269">
        <f t="shared" si="8"/>
        <v>0.59499999999999997</v>
      </c>
    </row>
    <row r="1270" spans="1:3" ht="14.4">
      <c r="A1270" s="14">
        <v>43909</v>
      </c>
      <c r="B1270" s="18">
        <v>9.4730000000000008</v>
      </c>
      <c r="C1270">
        <f t="shared" si="8"/>
        <v>0.61799999999999999</v>
      </c>
    </row>
    <row r="1271" spans="1:3" ht="14.4">
      <c r="A1271" s="14">
        <v>43910</v>
      </c>
      <c r="B1271" s="18">
        <v>8.9289000000000005</v>
      </c>
      <c r="C1271">
        <f t="shared" si="8"/>
        <v>0.48899999999999999</v>
      </c>
    </row>
    <row r="1272" spans="1:3" ht="14.4">
      <c r="A1272" s="14">
        <v>43913</v>
      </c>
      <c r="B1272" s="18">
        <v>8.3954000000000004</v>
      </c>
      <c r="C1272">
        <f t="shared" si="8"/>
        <v>0.372</v>
      </c>
    </row>
    <row r="1273" spans="1:3" ht="14.4">
      <c r="A1273" s="14">
        <v>43914</v>
      </c>
      <c r="B1273" s="18">
        <v>8.8536000000000001</v>
      </c>
      <c r="C1273">
        <f t="shared" si="8"/>
        <v>0.47599999999999998</v>
      </c>
    </row>
    <row r="1274" spans="1:3" ht="14.4">
      <c r="A1274" s="14">
        <v>43915</v>
      </c>
      <c r="B1274" s="18">
        <v>9.6870999999999992</v>
      </c>
      <c r="C1274">
        <f t="shared" si="8"/>
        <v>0.66200000000000003</v>
      </c>
    </row>
    <row r="1275" spans="1:3" ht="14.4">
      <c r="A1275" s="14">
        <v>43916</v>
      </c>
      <c r="B1275" s="18">
        <v>8.8466000000000005</v>
      </c>
      <c r="C1275">
        <f t="shared" si="8"/>
        <v>0.47299999999999998</v>
      </c>
    </row>
    <row r="1276" spans="1:3" ht="14.4">
      <c r="A1276" s="14">
        <v>43917</v>
      </c>
      <c r="B1276" s="18">
        <v>8.9819999999999993</v>
      </c>
      <c r="C1276">
        <f t="shared" si="8"/>
        <v>0.499</v>
      </c>
    </row>
    <row r="1277" spans="1:3" ht="14.4">
      <c r="A1277" s="14">
        <v>43920</v>
      </c>
      <c r="B1277" s="18">
        <v>8.5980000000000008</v>
      </c>
      <c r="C1277">
        <f t="shared" si="8"/>
        <v>0.42</v>
      </c>
    </row>
    <row r="1278" spans="1:3" ht="14.4">
      <c r="A1278" s="14">
        <v>43921</v>
      </c>
      <c r="B1278" s="18">
        <v>8.6743000000000006</v>
      </c>
      <c r="C1278">
        <f t="shared" si="8"/>
        <v>0.439</v>
      </c>
    </row>
    <row r="1279" spans="1:3" ht="14.4">
      <c r="A1279" s="14">
        <v>43922</v>
      </c>
      <c r="B1279" s="18">
        <v>8.7189999999999994</v>
      </c>
      <c r="C1279">
        <f t="shared" si="8"/>
        <v>0.44700000000000001</v>
      </c>
    </row>
    <row r="1280" spans="1:3" ht="14.4">
      <c r="A1280" s="14">
        <v>43923</v>
      </c>
      <c r="B1280" s="18">
        <v>9.2293000000000003</v>
      </c>
      <c r="C1280">
        <f t="shared" si="8"/>
        <v>0.55100000000000005</v>
      </c>
    </row>
    <row r="1281" spans="1:3" ht="14.4">
      <c r="A1281" s="14">
        <v>43924</v>
      </c>
      <c r="B1281" s="18">
        <v>8.4903999999999993</v>
      </c>
      <c r="C1281">
        <f t="shared" si="8"/>
        <v>0.39300000000000002</v>
      </c>
    </row>
    <row r="1282" spans="1:3" ht="14.4">
      <c r="A1282" s="14">
        <v>43928</v>
      </c>
      <c r="B1282" s="18">
        <v>9.8439999999999994</v>
      </c>
      <c r="C1282">
        <f t="shared" si="8"/>
        <v>0.69599999999999995</v>
      </c>
    </row>
    <row r="1283" spans="1:3" ht="14.4">
      <c r="A1283" s="14">
        <v>43929</v>
      </c>
      <c r="B1283" s="18">
        <v>9.0404</v>
      </c>
      <c r="C1283">
        <f t="shared" si="8"/>
        <v>0.51100000000000001</v>
      </c>
    </row>
    <row r="1284" spans="1:3" ht="14.4">
      <c r="A1284" s="14">
        <v>43930</v>
      </c>
      <c r="B1284" s="18">
        <v>9.9177</v>
      </c>
      <c r="C1284">
        <f t="shared" si="8"/>
        <v>0.71</v>
      </c>
    </row>
    <row r="1285" spans="1:3" ht="14.4">
      <c r="A1285" s="14">
        <v>43931</v>
      </c>
      <c r="B1285" s="18">
        <v>8.9316999999999993</v>
      </c>
      <c r="C1285">
        <f t="shared" si="8"/>
        <v>0.48299999999999998</v>
      </c>
    </row>
    <row r="1286" spans="1:3" ht="14.4">
      <c r="A1286" s="14">
        <v>43934</v>
      </c>
      <c r="B1286" s="18">
        <v>8.9949999999999992</v>
      </c>
      <c r="C1286">
        <f t="shared" si="8"/>
        <v>0.495</v>
      </c>
    </row>
    <row r="1287" spans="1:3" ht="14.4">
      <c r="A1287" s="14">
        <v>43935</v>
      </c>
      <c r="B1287" s="18">
        <v>8.9417000000000009</v>
      </c>
      <c r="C1287">
        <f t="shared" si="8"/>
        <v>0.48099999999999998</v>
      </c>
    </row>
    <row r="1288" spans="1:3" ht="14.4">
      <c r="A1288" s="14">
        <v>43936</v>
      </c>
      <c r="B1288" s="18">
        <v>9.0092999999999996</v>
      </c>
      <c r="C1288">
        <f t="shared" si="8"/>
        <v>0.496</v>
      </c>
    </row>
    <row r="1289" spans="1:3" ht="14.4">
      <c r="A1289" s="14">
        <v>43937</v>
      </c>
      <c r="B1289" s="18">
        <v>9.0852000000000004</v>
      </c>
      <c r="C1289">
        <f t="shared" si="8"/>
        <v>0.51800000000000002</v>
      </c>
    </row>
    <row r="1290" spans="1:3" ht="14.4">
      <c r="A1290" s="14">
        <v>43938</v>
      </c>
      <c r="B1290" s="18">
        <v>9.4</v>
      </c>
      <c r="C1290">
        <f t="shared" si="8"/>
        <v>0.59599999999999997</v>
      </c>
    </row>
    <row r="1291" spans="1:3" ht="14.4">
      <c r="A1291" s="14">
        <v>43941</v>
      </c>
      <c r="B1291" s="18">
        <v>9.2815999999999992</v>
      </c>
      <c r="C1291">
        <f t="shared" si="8"/>
        <v>0.56000000000000005</v>
      </c>
    </row>
    <row r="1292" spans="1:3" ht="14.4">
      <c r="A1292" s="14">
        <v>43942</v>
      </c>
      <c r="B1292" s="18">
        <v>9.2263000000000002</v>
      </c>
      <c r="C1292">
        <f t="shared" si="8"/>
        <v>0.54400000000000004</v>
      </c>
    </row>
    <row r="1293" spans="1:3" ht="14.4">
      <c r="A1293" s="14">
        <v>43943</v>
      </c>
      <c r="B1293" s="18">
        <v>9.1960999999999995</v>
      </c>
      <c r="C1293">
        <f t="shared" si="8"/>
        <v>0.53500000000000003</v>
      </c>
    </row>
    <row r="1294" spans="1:3" ht="14.4">
      <c r="A1294" s="14">
        <v>43944</v>
      </c>
      <c r="B1294" s="18">
        <v>8.9407999999999994</v>
      </c>
      <c r="C1294">
        <f t="shared" si="8"/>
        <v>0.47199999999999998</v>
      </c>
    </row>
    <row r="1295" spans="1:3" ht="14.4">
      <c r="A1295" s="14">
        <v>43945</v>
      </c>
      <c r="B1295" s="18">
        <v>8.2363999999999997</v>
      </c>
      <c r="C1295">
        <f t="shared" si="8"/>
        <v>0.307</v>
      </c>
    </row>
    <row r="1296" spans="1:3" ht="14.4">
      <c r="A1296" s="14">
        <v>43948</v>
      </c>
      <c r="B1296" s="18">
        <v>8.5565999999999995</v>
      </c>
      <c r="C1296">
        <f t="shared" si="8"/>
        <v>0.39200000000000002</v>
      </c>
    </row>
    <row r="1297" spans="1:3" ht="14.4">
      <c r="A1297" s="14">
        <v>43949</v>
      </c>
      <c r="B1297" s="18">
        <v>8.8214000000000006</v>
      </c>
      <c r="C1297">
        <f t="shared" si="8"/>
        <v>0.44500000000000001</v>
      </c>
    </row>
    <row r="1298" spans="1:3" ht="14.4">
      <c r="A1298" s="14">
        <v>43950</v>
      </c>
      <c r="B1298" s="18">
        <v>9.1890999999999998</v>
      </c>
      <c r="C1298">
        <f t="shared" si="8"/>
        <v>0.53100000000000003</v>
      </c>
    </row>
    <row r="1299" spans="1:3" ht="14.4">
      <c r="A1299" s="14">
        <v>43951</v>
      </c>
      <c r="B1299" s="18">
        <v>9.5548999999999999</v>
      </c>
      <c r="C1299">
        <f t="shared" si="8"/>
        <v>0.628</v>
      </c>
    </row>
    <row r="1300" spans="1:3" ht="14.4">
      <c r="A1300" s="14">
        <v>43957</v>
      </c>
      <c r="B1300" s="18">
        <v>9.9291</v>
      </c>
      <c r="C1300">
        <f t="shared" si="8"/>
        <v>0.71599999999999997</v>
      </c>
    </row>
    <row r="1301" spans="1:3" ht="14.4">
      <c r="A1301" s="14">
        <v>43958</v>
      </c>
      <c r="B1301" s="18">
        <v>9.6452000000000009</v>
      </c>
      <c r="C1301">
        <f t="shared" si="8"/>
        <v>0.64600000000000002</v>
      </c>
    </row>
    <row r="1302" spans="1:3" ht="14.4">
      <c r="A1302" s="14">
        <v>43959</v>
      </c>
      <c r="B1302" s="18">
        <v>9.8276000000000003</v>
      </c>
      <c r="C1302">
        <f t="shared" si="8"/>
        <v>0.68400000000000005</v>
      </c>
    </row>
    <row r="1303" spans="1:3" ht="14.4">
      <c r="A1303" s="14">
        <v>43962</v>
      </c>
      <c r="B1303" s="18">
        <v>9.7858000000000001</v>
      </c>
      <c r="C1303">
        <f t="shared" si="8"/>
        <v>0.67600000000000005</v>
      </c>
    </row>
    <row r="1304" spans="1:3" ht="14.4">
      <c r="A1304" s="14">
        <v>43963</v>
      </c>
      <c r="B1304" s="18">
        <v>9.2864000000000004</v>
      </c>
      <c r="C1304">
        <f t="shared" si="8"/>
        <v>0.55800000000000005</v>
      </c>
    </row>
    <row r="1305" spans="1:3" ht="14.4">
      <c r="A1305" s="14">
        <v>43964</v>
      </c>
      <c r="B1305" s="18">
        <v>9.2748000000000008</v>
      </c>
      <c r="C1305">
        <f t="shared" si="8"/>
        <v>0.55400000000000005</v>
      </c>
    </row>
    <row r="1306" spans="1:3" ht="14.4">
      <c r="A1306" s="14">
        <v>43965</v>
      </c>
      <c r="B1306" s="18">
        <v>9.1763999999999992</v>
      </c>
      <c r="C1306">
        <f t="shared" si="8"/>
        <v>0.52400000000000002</v>
      </c>
    </row>
    <row r="1307" spans="1:3" ht="14.4">
      <c r="A1307" s="14">
        <v>43966</v>
      </c>
      <c r="B1307" s="18">
        <v>9.3095999999999997</v>
      </c>
      <c r="C1307">
        <f t="shared" si="8"/>
        <v>0.56799999999999995</v>
      </c>
    </row>
    <row r="1308" spans="1:3" ht="14.4">
      <c r="A1308" s="14">
        <v>43969</v>
      </c>
      <c r="B1308" s="18">
        <v>9.2678999999999991</v>
      </c>
      <c r="C1308">
        <f t="shared" si="8"/>
        <v>0.55200000000000005</v>
      </c>
    </row>
    <row r="1309" spans="1:3" ht="14.4">
      <c r="A1309" s="14">
        <v>43970</v>
      </c>
      <c r="B1309" s="18">
        <v>9.7966999999999995</v>
      </c>
      <c r="C1309">
        <f t="shared" si="8"/>
        <v>0.68300000000000005</v>
      </c>
    </row>
    <row r="1310" spans="1:3" ht="14.4">
      <c r="A1310" s="14">
        <v>43971</v>
      </c>
      <c r="B1310" s="18">
        <v>9.1005000000000003</v>
      </c>
      <c r="C1310">
        <f t="shared" si="8"/>
        <v>0.50800000000000001</v>
      </c>
    </row>
    <row r="1311" spans="1:3" ht="14.4">
      <c r="A1311" s="14">
        <v>43972</v>
      </c>
      <c r="B1311" s="18">
        <v>8.8036999999999992</v>
      </c>
      <c r="C1311">
        <f t="shared" si="8"/>
        <v>0.44</v>
      </c>
    </row>
    <row r="1312" spans="1:3" ht="14.4">
      <c r="A1312" s="14">
        <v>43973</v>
      </c>
      <c r="B1312" s="18">
        <v>8.4343000000000004</v>
      </c>
      <c r="C1312">
        <f t="shared" si="8"/>
        <v>0.35199999999999998</v>
      </c>
    </row>
    <row r="1313" spans="1:3" ht="14.4">
      <c r="A1313" s="14">
        <v>43976</v>
      </c>
      <c r="B1313" s="18">
        <v>8.1257000000000001</v>
      </c>
      <c r="C1313">
        <f t="shared" si="8"/>
        <v>0.28399999999999997</v>
      </c>
    </row>
    <row r="1314" spans="1:3" ht="14.4">
      <c r="A1314" s="14">
        <v>43977</v>
      </c>
      <c r="B1314" s="18">
        <v>8.5283999999999995</v>
      </c>
      <c r="C1314">
        <f t="shared" si="8"/>
        <v>0.38100000000000001</v>
      </c>
    </row>
    <row r="1315" spans="1:3" ht="14.4">
      <c r="A1315" s="14">
        <v>43978</v>
      </c>
      <c r="B1315" s="18">
        <v>8.4047999999999998</v>
      </c>
      <c r="C1315">
        <f t="shared" si="8"/>
        <v>0.34499999999999997</v>
      </c>
    </row>
    <row r="1316" spans="1:3" ht="14.4">
      <c r="A1316" s="14">
        <v>43979</v>
      </c>
      <c r="B1316" s="18">
        <v>8.4779999999999998</v>
      </c>
      <c r="C1316">
        <f t="shared" si="8"/>
        <v>0.371</v>
      </c>
    </row>
    <row r="1317" spans="1:3" ht="14.4">
      <c r="A1317" s="14">
        <v>43980</v>
      </c>
      <c r="B1317" s="18">
        <v>8.1234000000000002</v>
      </c>
      <c r="C1317">
        <f t="shared" si="8"/>
        <v>0.28399999999999997</v>
      </c>
    </row>
    <row r="1318" spans="1:3" ht="14.4">
      <c r="A1318" s="14">
        <v>43983</v>
      </c>
      <c r="B1318" s="18">
        <v>9.7949000000000002</v>
      </c>
      <c r="C1318">
        <f t="shared" si="8"/>
        <v>0.68</v>
      </c>
    </row>
    <row r="1319" spans="1:3" ht="14.4">
      <c r="A1319" s="14">
        <v>43984</v>
      </c>
      <c r="B1319" s="18">
        <v>9.1845999999999997</v>
      </c>
      <c r="C1319">
        <f t="shared" si="8"/>
        <v>0.52600000000000002</v>
      </c>
    </row>
    <row r="1320" spans="1:3" ht="14.4">
      <c r="A1320" s="14">
        <v>43985</v>
      </c>
      <c r="B1320" s="18">
        <v>9.3218999999999994</v>
      </c>
      <c r="C1320">
        <f t="shared" si="8"/>
        <v>0.56999999999999995</v>
      </c>
    </row>
    <row r="1321" spans="1:3" ht="14.4">
      <c r="A1321" s="14">
        <v>43986</v>
      </c>
      <c r="B1321" s="18">
        <v>9.1020000000000003</v>
      </c>
      <c r="C1321">
        <f t="shared" si="8"/>
        <v>0.50700000000000001</v>
      </c>
    </row>
    <row r="1322" spans="1:3" ht="14.4">
      <c r="A1322" s="14">
        <v>43987</v>
      </c>
      <c r="B1322" s="18">
        <v>8.8908000000000005</v>
      </c>
      <c r="C1322">
        <f t="shared" si="8"/>
        <v>0.45700000000000002</v>
      </c>
    </row>
    <row r="1323" spans="1:3" ht="14.4">
      <c r="A1323" s="14">
        <v>43990</v>
      </c>
      <c r="B1323" s="18">
        <v>9.2812000000000001</v>
      </c>
      <c r="C1323">
        <f t="shared" si="8"/>
        <v>0.55400000000000005</v>
      </c>
    </row>
    <row r="1324" spans="1:3" ht="14.4">
      <c r="A1324" s="14">
        <v>43991</v>
      </c>
      <c r="B1324" s="18">
        <v>9.1722999999999999</v>
      </c>
      <c r="C1324">
        <f t="shared" si="8"/>
        <v>0.51500000000000001</v>
      </c>
    </row>
    <row r="1325" spans="1:3" ht="14.4">
      <c r="A1325" s="14">
        <v>43992</v>
      </c>
      <c r="B1325" s="18">
        <v>8.9755000000000003</v>
      </c>
      <c r="C1325">
        <f t="shared" si="8"/>
        <v>0.47499999999999998</v>
      </c>
    </row>
    <row r="1326" spans="1:3" ht="14.4">
      <c r="A1326" s="14">
        <v>43993</v>
      </c>
      <c r="B1326" s="18">
        <v>9.3751999999999995</v>
      </c>
      <c r="C1326">
        <f t="shared" si="8"/>
        <v>0.58299999999999996</v>
      </c>
    </row>
    <row r="1327" spans="1:3" ht="14.4">
      <c r="A1327" s="14">
        <v>43994</v>
      </c>
      <c r="B1327" s="18">
        <v>8.6776</v>
      </c>
      <c r="C1327">
        <f t="shared" si="8"/>
        <v>0.41099999999999998</v>
      </c>
    </row>
    <row r="1328" spans="1:3" ht="14.4">
      <c r="A1328" s="14">
        <v>43997</v>
      </c>
      <c r="B1328" s="18">
        <v>9.2675999999999998</v>
      </c>
      <c r="C1328">
        <f t="shared" ref="C1328:C1391" si="9">_xlfn.PERCENTRANK.INC(B579:B1328,B1328)</f>
        <v>0.54700000000000004</v>
      </c>
    </row>
    <row r="1329" spans="1:3" ht="14.4">
      <c r="A1329" s="14">
        <v>43998</v>
      </c>
      <c r="B1329" s="18">
        <v>9.8512000000000004</v>
      </c>
      <c r="C1329">
        <f t="shared" si="9"/>
        <v>0.69899999999999995</v>
      </c>
    </row>
    <row r="1330" spans="1:3" ht="14.4">
      <c r="A1330" s="14">
        <v>43999</v>
      </c>
      <c r="B1330" s="18">
        <v>9.5305999999999997</v>
      </c>
      <c r="C1330">
        <f t="shared" si="9"/>
        <v>0.61899999999999999</v>
      </c>
    </row>
    <row r="1331" spans="1:3" ht="14.4">
      <c r="A1331" s="14">
        <v>44000</v>
      </c>
      <c r="B1331" s="18">
        <v>10.1538</v>
      </c>
      <c r="C1331">
        <f t="shared" si="9"/>
        <v>0.76200000000000001</v>
      </c>
    </row>
    <row r="1332" spans="1:3" ht="14.4">
      <c r="A1332" s="14">
        <v>44001</v>
      </c>
      <c r="B1332" s="18">
        <v>10.0351</v>
      </c>
      <c r="C1332">
        <f t="shared" si="9"/>
        <v>0.73799999999999999</v>
      </c>
    </row>
    <row r="1333" spans="1:3" ht="14.4">
      <c r="A1333" s="14">
        <v>44004</v>
      </c>
      <c r="B1333" s="18">
        <v>10.7485</v>
      </c>
      <c r="C1333">
        <f t="shared" si="9"/>
        <v>0.89</v>
      </c>
    </row>
    <row r="1334" spans="1:3" ht="14.4">
      <c r="A1334" s="14">
        <v>44005</v>
      </c>
      <c r="B1334" s="18">
        <v>10.3565</v>
      </c>
      <c r="C1334">
        <f t="shared" si="9"/>
        <v>0.79700000000000004</v>
      </c>
    </row>
    <row r="1335" spans="1:3" ht="14.4">
      <c r="A1335" s="14">
        <v>44006</v>
      </c>
      <c r="B1335" s="18">
        <v>9.7998999999999992</v>
      </c>
      <c r="C1335">
        <f t="shared" si="9"/>
        <v>0.67600000000000005</v>
      </c>
    </row>
    <row r="1336" spans="1:3" ht="14.4">
      <c r="A1336" s="14">
        <v>44011</v>
      </c>
      <c r="B1336" s="18">
        <v>10.1914</v>
      </c>
      <c r="C1336">
        <f t="shared" si="9"/>
        <v>0.76600000000000001</v>
      </c>
    </row>
    <row r="1337" spans="1:3" ht="14.4">
      <c r="A1337" s="14">
        <v>44012</v>
      </c>
      <c r="B1337" s="18">
        <v>12.0153</v>
      </c>
      <c r="C1337">
        <f t="shared" si="9"/>
        <v>0.998</v>
      </c>
    </row>
    <row r="1338" spans="1:3" ht="14.4">
      <c r="A1338" s="14">
        <v>44013</v>
      </c>
      <c r="B1338" s="18">
        <v>11.861599999999999</v>
      </c>
      <c r="C1338">
        <f t="shared" si="9"/>
        <v>0.99399999999999999</v>
      </c>
    </row>
    <row r="1339" spans="1:3" ht="14.4">
      <c r="A1339" s="14">
        <v>44014</v>
      </c>
      <c r="B1339" s="18">
        <v>11.2254</v>
      </c>
      <c r="C1339">
        <f t="shared" si="9"/>
        <v>0.96099999999999997</v>
      </c>
    </row>
    <row r="1340" spans="1:3" ht="14.4">
      <c r="A1340" s="14">
        <v>44015</v>
      </c>
      <c r="B1340" s="18">
        <v>11.5778</v>
      </c>
      <c r="C1340">
        <f t="shared" si="9"/>
        <v>0.98299999999999998</v>
      </c>
    </row>
    <row r="1341" spans="1:3" ht="14.4">
      <c r="A1341" s="14">
        <v>44018</v>
      </c>
      <c r="B1341" s="18">
        <v>12.3093</v>
      </c>
      <c r="C1341">
        <f t="shared" si="9"/>
        <v>1</v>
      </c>
    </row>
    <row r="1342" spans="1:3" ht="14.4">
      <c r="A1342" s="14">
        <v>44019</v>
      </c>
      <c r="B1342" s="18">
        <v>12.005699999999999</v>
      </c>
      <c r="C1342">
        <f t="shared" si="9"/>
        <v>0.995</v>
      </c>
    </row>
    <row r="1343" spans="1:3" ht="14.4">
      <c r="A1343" s="14">
        <v>44020</v>
      </c>
      <c r="B1343" s="18">
        <v>12.475300000000001</v>
      </c>
      <c r="C1343">
        <f t="shared" si="9"/>
        <v>1</v>
      </c>
    </row>
    <row r="1344" spans="1:3" ht="14.4">
      <c r="A1344" s="14">
        <v>44021</v>
      </c>
      <c r="B1344" s="18">
        <v>12.497299999999999</v>
      </c>
      <c r="C1344">
        <f t="shared" si="9"/>
        <v>1</v>
      </c>
    </row>
    <row r="1345" spans="1:3" ht="14.4">
      <c r="A1345" s="14">
        <v>44022</v>
      </c>
      <c r="B1345" s="18">
        <v>12.0296</v>
      </c>
      <c r="C1345">
        <f t="shared" si="9"/>
        <v>0.99399999999999999</v>
      </c>
    </row>
    <row r="1346" spans="1:3" ht="14.4">
      <c r="A1346" s="14">
        <v>44025</v>
      </c>
      <c r="B1346" s="18">
        <v>12.5387</v>
      </c>
      <c r="C1346">
        <f t="shared" si="9"/>
        <v>1</v>
      </c>
    </row>
    <row r="1347" spans="1:3" ht="14.4">
      <c r="A1347" s="14">
        <v>44026</v>
      </c>
      <c r="B1347" s="18">
        <v>11.677199999999999</v>
      </c>
      <c r="C1347">
        <f t="shared" si="9"/>
        <v>0.98099999999999998</v>
      </c>
    </row>
    <row r="1348" spans="1:3" ht="14.4">
      <c r="A1348" s="14">
        <v>44027</v>
      </c>
      <c r="B1348" s="18">
        <v>11.0578</v>
      </c>
      <c r="C1348">
        <f t="shared" si="9"/>
        <v>0.93700000000000006</v>
      </c>
    </row>
    <row r="1349" spans="1:3" ht="14.4">
      <c r="A1349" s="14">
        <v>44028</v>
      </c>
      <c r="B1349" s="18">
        <v>10.2963</v>
      </c>
      <c r="C1349">
        <f t="shared" si="9"/>
        <v>0.76900000000000002</v>
      </c>
    </row>
    <row r="1350" spans="1:3" ht="14.4">
      <c r="A1350" s="14">
        <v>44029</v>
      </c>
      <c r="B1350" s="18">
        <v>9.6487999999999996</v>
      </c>
      <c r="C1350">
        <f t="shared" si="9"/>
        <v>0.62</v>
      </c>
    </row>
    <row r="1351" spans="1:3" ht="14.4">
      <c r="A1351" s="14">
        <v>44032</v>
      </c>
      <c r="B1351" s="18">
        <v>10.8423</v>
      </c>
      <c r="C1351">
        <f t="shared" si="9"/>
        <v>0.90200000000000002</v>
      </c>
    </row>
    <row r="1352" spans="1:3" ht="14.4">
      <c r="A1352" s="14">
        <v>44033</v>
      </c>
      <c r="B1352" s="18">
        <v>10.4514</v>
      </c>
      <c r="C1352">
        <f t="shared" si="9"/>
        <v>0.80700000000000005</v>
      </c>
    </row>
    <row r="1353" spans="1:3" ht="14.4">
      <c r="A1353" s="14">
        <v>44034</v>
      </c>
      <c r="B1353" s="18">
        <v>10.8866</v>
      </c>
      <c r="C1353">
        <f t="shared" si="9"/>
        <v>0.90900000000000003</v>
      </c>
    </row>
    <row r="1354" spans="1:3" ht="14.4">
      <c r="A1354" s="14">
        <v>44035</v>
      </c>
      <c r="B1354" s="18">
        <v>10.901899999999999</v>
      </c>
      <c r="C1354">
        <f t="shared" si="9"/>
        <v>0.91100000000000003</v>
      </c>
    </row>
    <row r="1355" spans="1:3" ht="14.4">
      <c r="A1355" s="14">
        <v>44036</v>
      </c>
      <c r="B1355" s="18">
        <v>9.8747000000000007</v>
      </c>
      <c r="C1355">
        <f t="shared" si="9"/>
        <v>0.67800000000000005</v>
      </c>
    </row>
    <row r="1356" spans="1:3" ht="14.4">
      <c r="A1356" s="14">
        <v>44039</v>
      </c>
      <c r="B1356" s="18">
        <v>9.9149999999999991</v>
      </c>
      <c r="C1356">
        <f t="shared" si="9"/>
        <v>0.68600000000000005</v>
      </c>
    </row>
    <row r="1357" spans="1:3" ht="14.4">
      <c r="A1357" s="14">
        <v>44040</v>
      </c>
      <c r="B1357" s="18">
        <v>9.8759999999999994</v>
      </c>
      <c r="C1357">
        <f t="shared" si="9"/>
        <v>0.68</v>
      </c>
    </row>
    <row r="1358" spans="1:3" ht="14.4">
      <c r="A1358" s="14">
        <v>44041</v>
      </c>
      <c r="B1358" s="18">
        <v>11.0419</v>
      </c>
      <c r="C1358">
        <f t="shared" si="9"/>
        <v>0.93500000000000005</v>
      </c>
    </row>
    <row r="1359" spans="1:3" ht="14.4">
      <c r="A1359" s="14">
        <v>44042</v>
      </c>
      <c r="B1359" s="18">
        <v>10.636699999999999</v>
      </c>
      <c r="C1359">
        <f t="shared" si="9"/>
        <v>0.84599999999999997</v>
      </c>
    </row>
    <row r="1360" spans="1:3" ht="14.4">
      <c r="A1360" s="14">
        <v>44043</v>
      </c>
      <c r="B1360" s="18">
        <v>10.822800000000001</v>
      </c>
      <c r="C1360">
        <f t="shared" si="9"/>
        <v>0.89300000000000002</v>
      </c>
    </row>
    <row r="1361" spans="1:3" ht="14.4">
      <c r="A1361" s="14">
        <v>44046</v>
      </c>
      <c r="B1361" s="18">
        <v>11.5901</v>
      </c>
      <c r="C1361">
        <f t="shared" si="9"/>
        <v>0.97399999999999998</v>
      </c>
    </row>
    <row r="1362" spans="1:3" ht="14.4">
      <c r="A1362" s="14">
        <v>44047</v>
      </c>
      <c r="B1362" s="18">
        <v>10.891999999999999</v>
      </c>
      <c r="C1362">
        <f t="shared" si="9"/>
        <v>0.90600000000000003</v>
      </c>
    </row>
    <row r="1363" spans="1:3" ht="14.4">
      <c r="A1363" s="14">
        <v>44048</v>
      </c>
      <c r="B1363" s="18">
        <v>11.1038</v>
      </c>
      <c r="C1363">
        <f t="shared" si="9"/>
        <v>0.93899999999999995</v>
      </c>
    </row>
    <row r="1364" spans="1:3" ht="14.4">
      <c r="A1364" s="14">
        <v>44049</v>
      </c>
      <c r="B1364" s="18">
        <v>11.1793</v>
      </c>
      <c r="C1364">
        <f t="shared" si="9"/>
        <v>0.94499999999999995</v>
      </c>
    </row>
    <row r="1365" spans="1:3" ht="14.4">
      <c r="A1365" s="14">
        <v>44050</v>
      </c>
      <c r="B1365" s="18">
        <v>10.533099999999999</v>
      </c>
      <c r="C1365">
        <f t="shared" si="9"/>
        <v>0.81899999999999995</v>
      </c>
    </row>
    <row r="1366" spans="1:3" ht="14.4">
      <c r="A1366" s="14">
        <v>44053</v>
      </c>
      <c r="B1366" s="18">
        <v>10.837</v>
      </c>
      <c r="C1366">
        <f t="shared" si="9"/>
        <v>0.89100000000000001</v>
      </c>
    </row>
    <row r="1367" spans="1:3" ht="14.4">
      <c r="A1367" s="14">
        <v>44054</v>
      </c>
      <c r="B1367" s="18">
        <v>9.9909999999999997</v>
      </c>
      <c r="C1367">
        <f t="shared" si="9"/>
        <v>0.70299999999999996</v>
      </c>
    </row>
    <row r="1368" spans="1:3" ht="14.4">
      <c r="A1368" s="14">
        <v>44055</v>
      </c>
      <c r="B1368" s="18">
        <v>9.4700000000000006</v>
      </c>
      <c r="C1368">
        <f t="shared" si="9"/>
        <v>0.57499999999999996</v>
      </c>
    </row>
    <row r="1369" spans="1:3" ht="14.4">
      <c r="A1369" s="14">
        <v>44056</v>
      </c>
      <c r="B1369" s="18">
        <v>9.5692000000000004</v>
      </c>
      <c r="C1369">
        <f t="shared" si="9"/>
        <v>0.59499999999999997</v>
      </c>
    </row>
    <row r="1370" spans="1:3" ht="14.4">
      <c r="A1370" s="14">
        <v>44057</v>
      </c>
      <c r="B1370" s="18">
        <v>9.3916000000000004</v>
      </c>
      <c r="C1370">
        <f t="shared" si="9"/>
        <v>0.55400000000000005</v>
      </c>
    </row>
    <row r="1371" spans="1:3" ht="14.4">
      <c r="A1371" s="14">
        <v>44060</v>
      </c>
      <c r="B1371" s="18">
        <v>11.1823</v>
      </c>
      <c r="C1371">
        <f t="shared" si="9"/>
        <v>0.94499999999999995</v>
      </c>
    </row>
    <row r="1372" spans="1:3" ht="14.4">
      <c r="A1372" s="14">
        <v>44061</v>
      </c>
      <c r="B1372" s="18">
        <v>10.3299</v>
      </c>
      <c r="C1372">
        <f t="shared" si="9"/>
        <v>0.75900000000000001</v>
      </c>
    </row>
    <row r="1373" spans="1:3" ht="14.4">
      <c r="A1373" s="14">
        <v>44062</v>
      </c>
      <c r="B1373" s="18">
        <v>10.259</v>
      </c>
      <c r="C1373">
        <f t="shared" si="9"/>
        <v>0.748</v>
      </c>
    </row>
    <row r="1374" spans="1:3" ht="14.4">
      <c r="A1374" s="14">
        <v>44063</v>
      </c>
      <c r="B1374" s="18">
        <v>9.1417999999999999</v>
      </c>
      <c r="C1374">
        <f t="shared" si="9"/>
        <v>0.48</v>
      </c>
    </row>
    <row r="1375" spans="1:3" ht="14.4">
      <c r="A1375" s="14">
        <v>44064</v>
      </c>
      <c r="B1375" s="18">
        <v>9.6311</v>
      </c>
      <c r="C1375">
        <f t="shared" si="9"/>
        <v>0.61499999999999999</v>
      </c>
    </row>
    <row r="1376" spans="1:3" ht="14.4">
      <c r="A1376" s="14">
        <v>44067</v>
      </c>
      <c r="B1376" s="18">
        <v>9.6892999999999994</v>
      </c>
      <c r="C1376">
        <f t="shared" si="9"/>
        <v>0.63400000000000001</v>
      </c>
    </row>
    <row r="1377" spans="1:3" ht="14.4">
      <c r="A1377" s="14">
        <v>44068</v>
      </c>
      <c r="B1377" s="18">
        <v>9.016</v>
      </c>
      <c r="C1377">
        <f t="shared" si="9"/>
        <v>0.45600000000000002</v>
      </c>
    </row>
    <row r="1378" spans="1:3" ht="14.4">
      <c r="A1378" s="14">
        <v>44069</v>
      </c>
      <c r="B1378" s="18">
        <v>8.8843999999999994</v>
      </c>
      <c r="C1378">
        <f t="shared" si="9"/>
        <v>0.42499999999999999</v>
      </c>
    </row>
    <row r="1379" spans="1:3" ht="14.4">
      <c r="A1379" s="14">
        <v>44070</v>
      </c>
      <c r="B1379" s="18">
        <v>9.0545000000000009</v>
      </c>
      <c r="C1379">
        <f t="shared" si="9"/>
        <v>0.47099999999999997</v>
      </c>
    </row>
    <row r="1380" spans="1:3" ht="14.4">
      <c r="A1380" s="14">
        <v>44071</v>
      </c>
      <c r="B1380" s="18">
        <v>9.6098999999999997</v>
      </c>
      <c r="C1380">
        <f t="shared" si="9"/>
        <v>0.61099999999999999</v>
      </c>
    </row>
    <row r="1381" spans="1:3" ht="14.4">
      <c r="A1381" s="14">
        <v>44074</v>
      </c>
      <c r="B1381" s="18">
        <v>10.303800000000001</v>
      </c>
      <c r="C1381">
        <f t="shared" si="9"/>
        <v>0.76600000000000001</v>
      </c>
    </row>
    <row r="1382" spans="1:3" ht="14.4">
      <c r="A1382" s="14">
        <v>44075</v>
      </c>
      <c r="B1382" s="18">
        <v>9.3056000000000001</v>
      </c>
      <c r="C1382">
        <f t="shared" si="9"/>
        <v>0.53400000000000003</v>
      </c>
    </row>
    <row r="1383" spans="1:3" ht="14.4">
      <c r="A1383" s="14">
        <v>44076</v>
      </c>
      <c r="B1383" s="18">
        <v>9.7348999999999997</v>
      </c>
      <c r="C1383">
        <f t="shared" si="9"/>
        <v>0.64700000000000002</v>
      </c>
    </row>
    <row r="1384" spans="1:3" ht="14.4">
      <c r="A1384" s="14">
        <v>44077</v>
      </c>
      <c r="B1384" s="18">
        <v>9.02</v>
      </c>
      <c r="C1384">
        <f t="shared" si="9"/>
        <v>0.45900000000000002</v>
      </c>
    </row>
    <row r="1385" spans="1:3" ht="14.4">
      <c r="A1385" s="14">
        <v>44078</v>
      </c>
      <c r="B1385" s="18">
        <v>8.6841000000000008</v>
      </c>
      <c r="C1385">
        <f t="shared" si="9"/>
        <v>0.38900000000000001</v>
      </c>
    </row>
    <row r="1386" spans="1:3" ht="14.4">
      <c r="A1386" s="14">
        <v>44081</v>
      </c>
      <c r="B1386" s="18">
        <v>8.7379999999999995</v>
      </c>
      <c r="C1386">
        <f t="shared" si="9"/>
        <v>0.40100000000000002</v>
      </c>
    </row>
    <row r="1387" spans="1:3" ht="14.4">
      <c r="A1387" s="14">
        <v>44082</v>
      </c>
      <c r="B1387" s="18">
        <v>8.5030000000000001</v>
      </c>
      <c r="C1387">
        <f t="shared" si="9"/>
        <v>0.35299999999999998</v>
      </c>
    </row>
    <row r="1388" spans="1:3" ht="14.4">
      <c r="A1388" s="14">
        <v>44083</v>
      </c>
      <c r="B1388" s="18">
        <v>8.0739999999999998</v>
      </c>
      <c r="C1388">
        <f t="shared" si="9"/>
        <v>0.25700000000000001</v>
      </c>
    </row>
    <row r="1389" spans="1:3" ht="14.4">
      <c r="A1389" s="14">
        <v>44084</v>
      </c>
      <c r="B1389" s="18">
        <v>7.5274000000000001</v>
      </c>
      <c r="C1389">
        <f t="shared" si="9"/>
        <v>0.126</v>
      </c>
    </row>
    <row r="1390" spans="1:3" ht="14.4">
      <c r="A1390" s="14">
        <v>44085</v>
      </c>
      <c r="B1390" s="18">
        <v>8.1158999999999999</v>
      </c>
      <c r="C1390">
        <f t="shared" si="9"/>
        <v>0.27100000000000002</v>
      </c>
    </row>
    <row r="1391" spans="1:3" ht="14.4">
      <c r="A1391" s="14">
        <v>44088</v>
      </c>
      <c r="B1391" s="18">
        <v>7.6980000000000004</v>
      </c>
      <c r="C1391">
        <f t="shared" si="9"/>
        <v>0.17299999999999999</v>
      </c>
    </row>
    <row r="1392" spans="1:3" ht="14.4">
      <c r="A1392" s="14">
        <v>44089</v>
      </c>
      <c r="B1392" s="18">
        <v>8.5198</v>
      </c>
      <c r="C1392">
        <f t="shared" ref="C1392:C1455" si="10">_xlfn.PERCENTRANK.INC(B643:B1392,B1392)</f>
        <v>0.36</v>
      </c>
    </row>
    <row r="1393" spans="1:3" ht="14.4">
      <c r="A1393" s="14">
        <v>44090</v>
      </c>
      <c r="B1393" s="18">
        <v>8.2733000000000008</v>
      </c>
      <c r="C1393">
        <f t="shared" si="10"/>
        <v>0.3</v>
      </c>
    </row>
    <row r="1394" spans="1:3" ht="14.4">
      <c r="A1394" s="14">
        <v>44091</v>
      </c>
      <c r="B1394" s="18">
        <v>8.9909999999999997</v>
      </c>
      <c r="C1394">
        <f t="shared" si="10"/>
        <v>0.46400000000000002</v>
      </c>
    </row>
    <row r="1395" spans="1:3" ht="14.4">
      <c r="A1395" s="14">
        <v>44092</v>
      </c>
      <c r="B1395" s="18">
        <v>9.2317</v>
      </c>
      <c r="C1395">
        <f t="shared" si="10"/>
        <v>0.52700000000000002</v>
      </c>
    </row>
    <row r="1396" spans="1:3" ht="14.4">
      <c r="A1396" s="14">
        <v>44095</v>
      </c>
      <c r="B1396" s="18">
        <v>8.9635999999999996</v>
      </c>
      <c r="C1396">
        <f t="shared" si="10"/>
        <v>0.45600000000000002</v>
      </c>
    </row>
    <row r="1397" spans="1:3" ht="14.4">
      <c r="A1397" s="14">
        <v>44096</v>
      </c>
      <c r="B1397" s="18">
        <v>9.0023</v>
      </c>
      <c r="C1397">
        <f t="shared" si="10"/>
        <v>0.46899999999999997</v>
      </c>
    </row>
    <row r="1398" spans="1:3" ht="14.4">
      <c r="A1398" s="14">
        <v>44097</v>
      </c>
      <c r="B1398" s="18">
        <v>9.1518999999999995</v>
      </c>
      <c r="C1398">
        <f t="shared" si="10"/>
        <v>0.504</v>
      </c>
    </row>
    <row r="1399" spans="1:3" ht="14.4">
      <c r="A1399" s="14">
        <v>44098</v>
      </c>
      <c r="B1399" s="18">
        <v>8.5851000000000006</v>
      </c>
      <c r="C1399">
        <f t="shared" si="10"/>
        <v>0.379</v>
      </c>
    </row>
    <row r="1400" spans="1:3" ht="14.4">
      <c r="A1400" s="14">
        <v>44099</v>
      </c>
      <c r="B1400" s="18">
        <v>8.4347999999999992</v>
      </c>
      <c r="C1400">
        <f t="shared" si="10"/>
        <v>0.34100000000000003</v>
      </c>
    </row>
    <row r="1401" spans="1:3" ht="14.4">
      <c r="A1401" s="14">
        <v>44102</v>
      </c>
      <c r="B1401" s="18">
        <v>7.8352000000000004</v>
      </c>
      <c r="C1401">
        <f t="shared" si="10"/>
        <v>0.20899999999999999</v>
      </c>
    </row>
    <row r="1402" spans="1:3" ht="14.4">
      <c r="A1402" s="14">
        <v>44103</v>
      </c>
      <c r="B1402" s="18">
        <v>8.3528000000000002</v>
      </c>
      <c r="C1402">
        <f t="shared" si="10"/>
        <v>0.32300000000000001</v>
      </c>
    </row>
    <row r="1403" spans="1:3" ht="14.4">
      <c r="A1403" s="14">
        <v>44104</v>
      </c>
      <c r="B1403" s="18">
        <v>7.6155999999999997</v>
      </c>
      <c r="C1403">
        <f t="shared" si="10"/>
        <v>0.14899999999999999</v>
      </c>
    </row>
    <row r="1404" spans="1:3" ht="14.4">
      <c r="A1404" s="14">
        <v>44113</v>
      </c>
      <c r="B1404" s="18">
        <v>9.4166000000000007</v>
      </c>
      <c r="C1404">
        <f t="shared" si="10"/>
        <v>0.59799999999999998</v>
      </c>
    </row>
    <row r="1405" spans="1:3" ht="14.4">
      <c r="A1405" s="14">
        <v>44116</v>
      </c>
      <c r="B1405" s="18">
        <v>10.0175</v>
      </c>
      <c r="C1405">
        <f t="shared" si="10"/>
        <v>0.73899999999999999</v>
      </c>
    </row>
    <row r="1406" spans="1:3" ht="14.4">
      <c r="A1406" s="14">
        <v>44117</v>
      </c>
      <c r="B1406" s="18">
        <v>10.045199999999999</v>
      </c>
      <c r="C1406">
        <f t="shared" si="10"/>
        <v>0.74399999999999999</v>
      </c>
    </row>
    <row r="1407" spans="1:3" ht="14.4">
      <c r="A1407" s="14">
        <v>44118</v>
      </c>
      <c r="B1407" s="18">
        <v>8.8632000000000009</v>
      </c>
      <c r="C1407">
        <f t="shared" si="10"/>
        <v>0.441</v>
      </c>
    </row>
    <row r="1408" spans="1:3" ht="14.4">
      <c r="A1408" s="14">
        <v>44119</v>
      </c>
      <c r="B1408" s="18">
        <v>8.9985999999999997</v>
      </c>
      <c r="C1408">
        <f t="shared" si="10"/>
        <v>0.47699999999999998</v>
      </c>
    </row>
    <row r="1409" spans="1:3" ht="14.4">
      <c r="A1409" s="14">
        <v>44120</v>
      </c>
      <c r="B1409" s="18">
        <v>8.3760999999999992</v>
      </c>
      <c r="C1409">
        <f t="shared" si="10"/>
        <v>0.33200000000000002</v>
      </c>
    </row>
    <row r="1410" spans="1:3" ht="14.4">
      <c r="A1410" s="14">
        <v>44123</v>
      </c>
      <c r="B1410" s="18">
        <v>8.8568999999999996</v>
      </c>
      <c r="C1410">
        <f t="shared" si="10"/>
        <v>0.443</v>
      </c>
    </row>
    <row r="1411" spans="1:3" ht="14.4">
      <c r="A1411" s="14">
        <v>44124</v>
      </c>
      <c r="B1411" s="18">
        <v>8.6022999999999996</v>
      </c>
      <c r="C1411">
        <f t="shared" si="10"/>
        <v>0.38900000000000001</v>
      </c>
    </row>
    <row r="1412" spans="1:3" ht="14.4">
      <c r="A1412" s="14">
        <v>44125</v>
      </c>
      <c r="B1412" s="18">
        <v>8.2916000000000007</v>
      </c>
      <c r="C1412">
        <f t="shared" si="10"/>
        <v>0.309</v>
      </c>
    </row>
    <row r="1413" spans="1:3" ht="14.4">
      <c r="A1413" s="14">
        <v>44126</v>
      </c>
      <c r="B1413" s="18">
        <v>8.5726999999999993</v>
      </c>
      <c r="C1413">
        <f t="shared" si="10"/>
        <v>0.38500000000000001</v>
      </c>
    </row>
    <row r="1414" spans="1:3" ht="14.4">
      <c r="A1414" s="14">
        <v>44127</v>
      </c>
      <c r="B1414" s="18">
        <v>8.4365000000000006</v>
      </c>
      <c r="C1414">
        <f t="shared" si="10"/>
        <v>0.34899999999999998</v>
      </c>
    </row>
    <row r="1415" spans="1:3" ht="14.4">
      <c r="A1415" s="14">
        <v>44130</v>
      </c>
      <c r="B1415" s="18">
        <v>8.6852</v>
      </c>
      <c r="C1415">
        <f t="shared" si="10"/>
        <v>0.41299999999999998</v>
      </c>
    </row>
    <row r="1416" spans="1:3" ht="14.4">
      <c r="A1416" s="14">
        <v>44131</v>
      </c>
      <c r="B1416" s="18">
        <v>7.6620999999999997</v>
      </c>
      <c r="C1416">
        <f t="shared" si="10"/>
        <v>0.16</v>
      </c>
    </row>
    <row r="1417" spans="1:3" ht="14.4">
      <c r="A1417" s="14">
        <v>44132</v>
      </c>
      <c r="B1417" s="18">
        <v>8.5854999999999997</v>
      </c>
      <c r="C1417">
        <f t="shared" si="10"/>
        <v>0.39200000000000002</v>
      </c>
    </row>
    <row r="1418" spans="1:3" ht="14.4">
      <c r="A1418" s="14">
        <v>44133</v>
      </c>
      <c r="B1418" s="18">
        <v>8.7645</v>
      </c>
      <c r="C1418">
        <f t="shared" si="10"/>
        <v>0.432</v>
      </c>
    </row>
    <row r="1419" spans="1:3" ht="14.4">
      <c r="A1419" s="14">
        <v>44134</v>
      </c>
      <c r="B1419" s="18">
        <v>8.4725999999999999</v>
      </c>
      <c r="C1419">
        <f t="shared" si="10"/>
        <v>0.36</v>
      </c>
    </row>
    <row r="1420" spans="1:3" ht="14.4">
      <c r="A1420" s="14">
        <v>44137</v>
      </c>
      <c r="B1420" s="18">
        <v>8.4010999999999996</v>
      </c>
      <c r="C1420">
        <f t="shared" si="10"/>
        <v>0.34</v>
      </c>
    </row>
    <row r="1421" spans="1:3" ht="14.4">
      <c r="A1421" s="14">
        <v>44138</v>
      </c>
      <c r="B1421" s="18">
        <v>8.8963000000000001</v>
      </c>
      <c r="C1421">
        <f t="shared" si="10"/>
        <v>0.46700000000000003</v>
      </c>
    </row>
    <row r="1422" spans="1:3" ht="14.4">
      <c r="A1422" s="14">
        <v>44139</v>
      </c>
      <c r="B1422" s="18">
        <v>8.7833000000000006</v>
      </c>
      <c r="C1422">
        <f t="shared" si="10"/>
        <v>0.44</v>
      </c>
    </row>
    <row r="1423" spans="1:3" ht="14.4">
      <c r="A1423" s="14">
        <v>44140</v>
      </c>
      <c r="B1423" s="18">
        <v>9.5897000000000006</v>
      </c>
      <c r="C1423">
        <f t="shared" si="10"/>
        <v>0.65600000000000003</v>
      </c>
    </row>
    <row r="1424" spans="1:3" ht="14.4">
      <c r="A1424" s="14">
        <v>44141</v>
      </c>
      <c r="B1424" s="18">
        <v>9.3473000000000006</v>
      </c>
      <c r="C1424">
        <f t="shared" si="10"/>
        <v>0.59599999999999997</v>
      </c>
    </row>
    <row r="1425" spans="1:3" ht="14.4">
      <c r="A1425" s="14">
        <v>44144</v>
      </c>
      <c r="B1425" s="18">
        <v>10.1959</v>
      </c>
      <c r="C1425">
        <f t="shared" si="10"/>
        <v>0.78200000000000003</v>
      </c>
    </row>
    <row r="1426" spans="1:3" ht="14.4">
      <c r="A1426" s="14">
        <v>44145</v>
      </c>
      <c r="B1426" s="18">
        <v>9.4223999999999997</v>
      </c>
      <c r="C1426">
        <f t="shared" si="10"/>
        <v>0.622</v>
      </c>
    </row>
    <row r="1427" spans="1:3" ht="14.4">
      <c r="A1427" s="14">
        <v>44146</v>
      </c>
      <c r="B1427" s="18">
        <v>9.2706</v>
      </c>
      <c r="C1427">
        <f t="shared" si="10"/>
        <v>0.56999999999999995</v>
      </c>
    </row>
    <row r="1428" spans="1:3" ht="14.4">
      <c r="A1428" s="14">
        <v>44147</v>
      </c>
      <c r="B1428" s="18">
        <v>9.0899000000000001</v>
      </c>
      <c r="C1428">
        <f t="shared" si="10"/>
        <v>0.52200000000000002</v>
      </c>
    </row>
    <row r="1429" spans="1:3" ht="14.4">
      <c r="A1429" s="14">
        <v>44148</v>
      </c>
      <c r="B1429" s="18">
        <v>9.3621999999999996</v>
      </c>
      <c r="C1429">
        <f t="shared" si="10"/>
        <v>0.60399999999999998</v>
      </c>
    </row>
    <row r="1430" spans="1:3" ht="14.4">
      <c r="A1430" s="14">
        <v>44151</v>
      </c>
      <c r="B1430" s="18">
        <v>9.3148999999999997</v>
      </c>
      <c r="C1430">
        <f t="shared" si="10"/>
        <v>0.58799999999999997</v>
      </c>
    </row>
    <row r="1431" spans="1:3" ht="14.4">
      <c r="A1431" s="14">
        <v>44152</v>
      </c>
      <c r="B1431" s="18">
        <v>9.4284999999999997</v>
      </c>
      <c r="C1431">
        <f t="shared" si="10"/>
        <v>0.63100000000000001</v>
      </c>
    </row>
    <row r="1432" spans="1:3" ht="14.4">
      <c r="A1432" s="14">
        <v>44153</v>
      </c>
      <c r="B1432" s="18">
        <v>9.3057999999999996</v>
      </c>
      <c r="C1432">
        <f t="shared" si="10"/>
        <v>0.58399999999999996</v>
      </c>
    </row>
    <row r="1433" spans="1:3" ht="14.4">
      <c r="A1433" s="14">
        <v>44154</v>
      </c>
      <c r="B1433" s="18">
        <v>8.6944999999999997</v>
      </c>
      <c r="C1433">
        <f t="shared" si="10"/>
        <v>0.42299999999999999</v>
      </c>
    </row>
    <row r="1434" spans="1:3" ht="14.4">
      <c r="A1434" s="14">
        <v>44155</v>
      </c>
      <c r="B1434" s="18">
        <v>9.0932999999999993</v>
      </c>
      <c r="C1434">
        <f t="shared" si="10"/>
        <v>0.52400000000000002</v>
      </c>
    </row>
    <row r="1435" spans="1:3" ht="14.4">
      <c r="A1435" s="14">
        <v>44158</v>
      </c>
      <c r="B1435" s="18">
        <v>10.2902</v>
      </c>
      <c r="C1435">
        <f t="shared" si="10"/>
        <v>0.79400000000000004</v>
      </c>
    </row>
    <row r="1436" spans="1:3" ht="14.4">
      <c r="A1436" s="14">
        <v>44159</v>
      </c>
      <c r="B1436" s="18">
        <v>9.7910000000000004</v>
      </c>
      <c r="C1436">
        <f t="shared" si="10"/>
        <v>0.70699999999999996</v>
      </c>
    </row>
    <row r="1437" spans="1:3" ht="14.4">
      <c r="A1437" s="14">
        <v>44160</v>
      </c>
      <c r="B1437" s="18">
        <v>9.6468000000000007</v>
      </c>
      <c r="C1437">
        <f t="shared" si="10"/>
        <v>0.67900000000000005</v>
      </c>
    </row>
    <row r="1438" spans="1:3" ht="14.4">
      <c r="A1438" s="14">
        <v>44161</v>
      </c>
      <c r="B1438" s="18">
        <v>8.9552999999999994</v>
      </c>
      <c r="C1438">
        <f t="shared" si="10"/>
        <v>0.48299999999999998</v>
      </c>
    </row>
    <row r="1439" spans="1:3" ht="14.4">
      <c r="A1439" s="14">
        <v>44162</v>
      </c>
      <c r="B1439" s="18">
        <v>9.0833999999999993</v>
      </c>
      <c r="C1439">
        <f t="shared" si="10"/>
        <v>0.52300000000000002</v>
      </c>
    </row>
    <row r="1440" spans="1:3" ht="14.4">
      <c r="A1440" s="14">
        <v>44165</v>
      </c>
      <c r="B1440" s="18">
        <v>10.1227</v>
      </c>
      <c r="C1440">
        <f t="shared" si="10"/>
        <v>0.77700000000000002</v>
      </c>
    </row>
    <row r="1441" spans="1:3" ht="14.4">
      <c r="A1441" s="14">
        <v>44166</v>
      </c>
      <c r="B1441" s="18">
        <v>10.158300000000001</v>
      </c>
      <c r="C1441">
        <f t="shared" si="10"/>
        <v>0.78300000000000003</v>
      </c>
    </row>
    <row r="1442" spans="1:3" ht="14.4">
      <c r="A1442" s="14">
        <v>44167</v>
      </c>
      <c r="B1442" s="18">
        <v>10.209199999999999</v>
      </c>
      <c r="C1442">
        <f t="shared" si="10"/>
        <v>0.79100000000000004</v>
      </c>
    </row>
    <row r="1443" spans="1:3" ht="14.4">
      <c r="A1443" s="14">
        <v>44168</v>
      </c>
      <c r="B1443" s="18">
        <v>9.8373000000000008</v>
      </c>
      <c r="C1443">
        <f t="shared" si="10"/>
        <v>0.72299999999999998</v>
      </c>
    </row>
    <row r="1444" spans="1:3" ht="14.4">
      <c r="A1444" s="14">
        <v>44169</v>
      </c>
      <c r="B1444" s="18">
        <v>9.5976999999999997</v>
      </c>
      <c r="C1444">
        <f t="shared" si="10"/>
        <v>0.66800000000000004</v>
      </c>
    </row>
    <row r="1445" spans="1:3" ht="14.4">
      <c r="A1445" s="14">
        <v>44172</v>
      </c>
      <c r="B1445" s="18">
        <v>9.5698000000000008</v>
      </c>
      <c r="C1445">
        <f t="shared" si="10"/>
        <v>0.66</v>
      </c>
    </row>
    <row r="1446" spans="1:3" ht="14.4">
      <c r="A1446" s="14">
        <v>44173</v>
      </c>
      <c r="B1446" s="18">
        <v>9.4407999999999994</v>
      </c>
      <c r="C1446">
        <f t="shared" si="10"/>
        <v>0.64</v>
      </c>
    </row>
    <row r="1447" spans="1:3" ht="14.4">
      <c r="A1447" s="14">
        <v>44174</v>
      </c>
      <c r="B1447" s="18">
        <v>9.2117000000000004</v>
      </c>
      <c r="C1447">
        <f t="shared" si="10"/>
        <v>0.55900000000000005</v>
      </c>
    </row>
    <row r="1448" spans="1:3" ht="14.4">
      <c r="A1448" s="14">
        <v>44175</v>
      </c>
      <c r="B1448" s="18">
        <v>8.8626000000000005</v>
      </c>
      <c r="C1448">
        <f t="shared" si="10"/>
        <v>0.46</v>
      </c>
    </row>
    <row r="1449" spans="1:3" ht="14.4">
      <c r="A1449" s="14">
        <v>44176</v>
      </c>
      <c r="B1449" s="18">
        <v>8.1927000000000003</v>
      </c>
      <c r="C1449">
        <f t="shared" si="10"/>
        <v>0.29099999999999998</v>
      </c>
    </row>
    <row r="1450" spans="1:3" ht="14.4">
      <c r="A1450" s="14">
        <v>44179</v>
      </c>
      <c r="B1450" s="18">
        <v>8.6029999999999998</v>
      </c>
      <c r="C1450">
        <f t="shared" si="10"/>
        <v>0.40100000000000002</v>
      </c>
    </row>
    <row r="1451" spans="1:3" ht="14.4">
      <c r="A1451" s="14">
        <v>44180</v>
      </c>
      <c r="B1451" s="18">
        <v>8.8797999999999995</v>
      </c>
      <c r="C1451">
        <f t="shared" si="10"/>
        <v>0.46700000000000003</v>
      </c>
    </row>
    <row r="1452" spans="1:3" ht="14.4">
      <c r="A1452" s="14">
        <v>44181</v>
      </c>
      <c r="B1452" s="18">
        <v>8.923</v>
      </c>
      <c r="C1452">
        <f t="shared" si="10"/>
        <v>0.48</v>
      </c>
    </row>
    <row r="1453" spans="1:3" ht="14.4">
      <c r="A1453" s="14">
        <v>44182</v>
      </c>
      <c r="B1453" s="18">
        <v>9.4652999999999992</v>
      </c>
      <c r="C1453">
        <f t="shared" si="10"/>
        <v>0.65200000000000002</v>
      </c>
    </row>
    <row r="1454" spans="1:3" ht="14.4">
      <c r="A1454" s="14">
        <v>44183</v>
      </c>
      <c r="B1454" s="18">
        <v>9.6184999999999992</v>
      </c>
      <c r="C1454">
        <f t="shared" si="10"/>
        <v>0.68600000000000005</v>
      </c>
    </row>
    <row r="1455" spans="1:3" ht="14.4">
      <c r="A1455" s="14">
        <v>44186</v>
      </c>
      <c r="B1455" s="18">
        <v>10.1518</v>
      </c>
      <c r="C1455">
        <f t="shared" si="10"/>
        <v>0.79400000000000004</v>
      </c>
    </row>
    <row r="1456" spans="1:3" ht="14.4">
      <c r="A1456" s="14">
        <v>44187</v>
      </c>
      <c r="B1456" s="18">
        <v>9.9703999999999997</v>
      </c>
      <c r="C1456">
        <f t="shared" ref="C1456:C1519" si="11">_xlfn.PERCENTRANK.INC(B707:B1456,B1456)</f>
        <v>0.76900000000000002</v>
      </c>
    </row>
    <row r="1457" spans="1:3" ht="14.4">
      <c r="A1457" s="14">
        <v>44188</v>
      </c>
      <c r="B1457" s="18">
        <v>9.8160000000000007</v>
      </c>
      <c r="C1457">
        <f t="shared" si="11"/>
        <v>0.73099999999999998</v>
      </c>
    </row>
    <row r="1458" spans="1:3" ht="14.4">
      <c r="A1458" s="14">
        <v>44189</v>
      </c>
      <c r="B1458" s="18">
        <v>9.9990000000000006</v>
      </c>
      <c r="C1458">
        <f t="shared" si="11"/>
        <v>0.77300000000000002</v>
      </c>
    </row>
    <row r="1459" spans="1:3" ht="14.4">
      <c r="A1459" s="14">
        <v>44190</v>
      </c>
      <c r="B1459" s="18">
        <v>10.1873</v>
      </c>
      <c r="C1459">
        <f t="shared" si="11"/>
        <v>0.80200000000000005</v>
      </c>
    </row>
    <row r="1460" spans="1:3" ht="14.4">
      <c r="A1460" s="14">
        <v>44193</v>
      </c>
      <c r="B1460" s="18">
        <v>9.5017999999999994</v>
      </c>
      <c r="C1460">
        <f t="shared" si="11"/>
        <v>0.66300000000000003</v>
      </c>
    </row>
    <row r="1461" spans="1:3" ht="14.4">
      <c r="A1461" s="14">
        <v>44194</v>
      </c>
      <c r="B1461" s="18">
        <v>9.1521000000000008</v>
      </c>
      <c r="C1461">
        <f t="shared" si="11"/>
        <v>0.54700000000000004</v>
      </c>
    </row>
    <row r="1462" spans="1:3" ht="14.4">
      <c r="A1462" s="14">
        <v>44195</v>
      </c>
      <c r="B1462" s="18">
        <v>9.8991000000000007</v>
      </c>
      <c r="C1462">
        <f t="shared" si="11"/>
        <v>0.755</v>
      </c>
    </row>
    <row r="1463" spans="1:3" ht="14.4">
      <c r="A1463" s="14">
        <v>44196</v>
      </c>
      <c r="B1463" s="18">
        <v>10.120100000000001</v>
      </c>
      <c r="C1463">
        <f t="shared" si="11"/>
        <v>0.79400000000000004</v>
      </c>
    </row>
    <row r="1464" spans="1:3" ht="14.4">
      <c r="A1464" s="14">
        <v>44200</v>
      </c>
      <c r="B1464" s="18">
        <v>11.0678</v>
      </c>
      <c r="C1464">
        <f t="shared" si="11"/>
        <v>0.93899999999999995</v>
      </c>
    </row>
    <row r="1465" spans="1:3" ht="14.4">
      <c r="A1465" s="14">
        <v>44201</v>
      </c>
      <c r="B1465" s="18">
        <v>10.705399999999999</v>
      </c>
      <c r="C1465">
        <f t="shared" si="11"/>
        <v>0.88700000000000001</v>
      </c>
    </row>
    <row r="1466" spans="1:3" ht="14.4">
      <c r="A1466" s="14">
        <v>44202</v>
      </c>
      <c r="B1466" s="18">
        <v>10.0936</v>
      </c>
      <c r="C1466">
        <f t="shared" si="11"/>
        <v>0.79100000000000004</v>
      </c>
    </row>
    <row r="1467" spans="1:3" ht="14.4">
      <c r="A1467" s="14">
        <v>44203</v>
      </c>
      <c r="B1467" s="18">
        <v>10.562900000000001</v>
      </c>
      <c r="C1467">
        <f t="shared" si="11"/>
        <v>0.877</v>
      </c>
    </row>
    <row r="1468" spans="1:3" ht="14.4">
      <c r="A1468" s="14">
        <v>44204</v>
      </c>
      <c r="B1468" s="18">
        <v>10.1698</v>
      </c>
      <c r="C1468">
        <f t="shared" si="11"/>
        <v>0.80200000000000005</v>
      </c>
    </row>
    <row r="1469" spans="1:3" ht="14.4">
      <c r="A1469" s="14">
        <v>44207</v>
      </c>
      <c r="B1469" s="18">
        <v>10.2689</v>
      </c>
      <c r="C1469">
        <f t="shared" si="11"/>
        <v>0.81799999999999995</v>
      </c>
    </row>
    <row r="1470" spans="1:3" ht="14.4">
      <c r="A1470" s="14">
        <v>44208</v>
      </c>
      <c r="B1470" s="18">
        <v>11.248799999999999</v>
      </c>
      <c r="C1470">
        <f t="shared" si="11"/>
        <v>0.96299999999999997</v>
      </c>
    </row>
    <row r="1471" spans="1:3" ht="14.4">
      <c r="A1471" s="14">
        <v>44209</v>
      </c>
      <c r="B1471" s="18">
        <v>10.991199999999999</v>
      </c>
      <c r="C1471">
        <f t="shared" si="11"/>
        <v>0.92700000000000005</v>
      </c>
    </row>
    <row r="1472" spans="1:3" ht="14.4">
      <c r="A1472" s="14">
        <v>44210</v>
      </c>
      <c r="B1472" s="18">
        <v>10.535</v>
      </c>
      <c r="C1472">
        <f t="shared" si="11"/>
        <v>0.873</v>
      </c>
    </row>
    <row r="1473" spans="1:3" ht="14.4">
      <c r="A1473" s="14">
        <v>44211</v>
      </c>
      <c r="B1473" s="18">
        <v>10.1462</v>
      </c>
      <c r="C1473">
        <f t="shared" si="11"/>
        <v>0.79300000000000004</v>
      </c>
    </row>
    <row r="1474" spans="1:3" ht="14.4">
      <c r="A1474" s="14">
        <v>44214</v>
      </c>
      <c r="B1474" s="18">
        <v>10.681100000000001</v>
      </c>
      <c r="C1474">
        <f t="shared" si="11"/>
        <v>0.88600000000000001</v>
      </c>
    </row>
    <row r="1475" spans="1:3" ht="14.4">
      <c r="A1475" s="14">
        <v>44215</v>
      </c>
      <c r="B1475" s="18">
        <v>10.3301</v>
      </c>
      <c r="C1475">
        <f t="shared" si="11"/>
        <v>0.82599999999999996</v>
      </c>
    </row>
    <row r="1476" spans="1:3" ht="14.4">
      <c r="A1476" s="14">
        <v>44216</v>
      </c>
      <c r="B1476" s="18">
        <v>10.3634</v>
      </c>
      <c r="C1476">
        <f t="shared" si="11"/>
        <v>0.83399999999999996</v>
      </c>
    </row>
    <row r="1477" spans="1:3" ht="14.4">
      <c r="A1477" s="14">
        <v>44217</v>
      </c>
      <c r="B1477" s="18">
        <v>10.853</v>
      </c>
      <c r="C1477">
        <f t="shared" si="11"/>
        <v>0.91700000000000004</v>
      </c>
    </row>
    <row r="1478" spans="1:3" ht="14.4">
      <c r="A1478" s="14">
        <v>44218</v>
      </c>
      <c r="B1478" s="18">
        <v>10.441700000000001</v>
      </c>
      <c r="C1478">
        <f t="shared" si="11"/>
        <v>0.85099999999999998</v>
      </c>
    </row>
    <row r="1479" spans="1:3" ht="14.4">
      <c r="A1479" s="14">
        <v>44221</v>
      </c>
      <c r="B1479" s="18">
        <v>10.814500000000001</v>
      </c>
      <c r="C1479">
        <f t="shared" si="11"/>
        <v>0.90300000000000002</v>
      </c>
    </row>
    <row r="1480" spans="1:3" ht="14.4">
      <c r="A1480" s="14">
        <v>44222</v>
      </c>
      <c r="B1480" s="18">
        <v>9.8778000000000006</v>
      </c>
      <c r="C1480">
        <f t="shared" si="11"/>
        <v>0.74399999999999999</v>
      </c>
    </row>
    <row r="1481" spans="1:3" ht="14.4">
      <c r="A1481" s="14">
        <v>44223</v>
      </c>
      <c r="B1481" s="18">
        <v>9.6392000000000007</v>
      </c>
      <c r="C1481">
        <f t="shared" si="11"/>
        <v>0.69399999999999995</v>
      </c>
    </row>
    <row r="1482" spans="1:3" ht="14.4">
      <c r="A1482" s="14">
        <v>44224</v>
      </c>
      <c r="B1482" s="18">
        <v>9.5569000000000006</v>
      </c>
      <c r="C1482">
        <f t="shared" si="11"/>
        <v>0.67</v>
      </c>
    </row>
    <row r="1483" spans="1:3" ht="14.4">
      <c r="A1483" s="14">
        <v>44225</v>
      </c>
      <c r="B1483" s="18">
        <v>9.0531000000000006</v>
      </c>
      <c r="C1483">
        <f t="shared" si="11"/>
        <v>0.52400000000000002</v>
      </c>
    </row>
    <row r="1484" spans="1:3" ht="14.4">
      <c r="A1484" s="14">
        <v>44228</v>
      </c>
      <c r="B1484" s="18">
        <v>8.8759999999999994</v>
      </c>
      <c r="C1484">
        <f t="shared" si="11"/>
        <v>0.46500000000000002</v>
      </c>
    </row>
    <row r="1485" spans="1:3" ht="14.4">
      <c r="A1485" s="14">
        <v>44229</v>
      </c>
      <c r="B1485" s="18">
        <v>9.5707000000000004</v>
      </c>
      <c r="C1485">
        <f t="shared" si="11"/>
        <v>0.67600000000000005</v>
      </c>
    </row>
    <row r="1486" spans="1:3" ht="14.4">
      <c r="A1486" s="14">
        <v>44230</v>
      </c>
      <c r="B1486" s="18">
        <v>9.8756000000000004</v>
      </c>
      <c r="C1486">
        <f t="shared" si="11"/>
        <v>0.748</v>
      </c>
    </row>
    <row r="1487" spans="1:3" ht="14.4">
      <c r="A1487" s="14">
        <v>44231</v>
      </c>
      <c r="B1487" s="18">
        <v>9.2674000000000003</v>
      </c>
      <c r="C1487">
        <f t="shared" si="11"/>
        <v>0.58299999999999996</v>
      </c>
    </row>
    <row r="1488" spans="1:3" ht="14.4">
      <c r="A1488" s="14">
        <v>44232</v>
      </c>
      <c r="B1488" s="18">
        <v>9.3328000000000007</v>
      </c>
      <c r="C1488">
        <f t="shared" si="11"/>
        <v>0.61399999999999999</v>
      </c>
    </row>
    <row r="1489" spans="1:3" ht="14.4">
      <c r="A1489" s="14">
        <v>44235</v>
      </c>
      <c r="B1489" s="18">
        <v>9.1567000000000007</v>
      </c>
      <c r="C1489">
        <f t="shared" si="11"/>
        <v>0.55200000000000005</v>
      </c>
    </row>
    <row r="1490" spans="1:3" ht="14.4">
      <c r="A1490" s="14">
        <v>44236</v>
      </c>
      <c r="B1490" s="18">
        <v>10.2841</v>
      </c>
      <c r="C1490">
        <f t="shared" si="11"/>
        <v>0.82699999999999996</v>
      </c>
    </row>
    <row r="1491" spans="1:3" ht="14.4">
      <c r="A1491" s="14">
        <v>44237</v>
      </c>
      <c r="B1491" s="18">
        <v>9.8062000000000005</v>
      </c>
      <c r="C1491">
        <f t="shared" si="11"/>
        <v>0.73599999999999999</v>
      </c>
    </row>
    <row r="1492" spans="1:3" ht="14.4">
      <c r="A1492" s="14">
        <v>44245</v>
      </c>
      <c r="B1492" s="18">
        <v>11.327500000000001</v>
      </c>
      <c r="C1492">
        <f t="shared" si="11"/>
        <v>0.96899999999999997</v>
      </c>
    </row>
    <row r="1493" spans="1:3" ht="14.4">
      <c r="A1493" s="14">
        <v>44246</v>
      </c>
      <c r="B1493" s="18">
        <v>10.6709</v>
      </c>
      <c r="C1493">
        <f t="shared" si="11"/>
        <v>0.88900000000000001</v>
      </c>
    </row>
    <row r="1494" spans="1:3" ht="14.4">
      <c r="A1494" s="14">
        <v>44249</v>
      </c>
      <c r="B1494" s="18">
        <v>10.7896</v>
      </c>
      <c r="C1494">
        <f t="shared" si="11"/>
        <v>0.90700000000000003</v>
      </c>
    </row>
    <row r="1495" spans="1:3" ht="14.4">
      <c r="A1495" s="14">
        <v>44250</v>
      </c>
      <c r="B1495" s="18">
        <v>9.5015999999999998</v>
      </c>
      <c r="C1495">
        <f t="shared" si="11"/>
        <v>0.66800000000000004</v>
      </c>
    </row>
    <row r="1496" spans="1:3" ht="14.4">
      <c r="A1496" s="14">
        <v>44251</v>
      </c>
      <c r="B1496" s="18">
        <v>9.6966000000000001</v>
      </c>
      <c r="C1496">
        <f t="shared" si="11"/>
        <v>0.71799999999999997</v>
      </c>
    </row>
    <row r="1497" spans="1:3" ht="14.4">
      <c r="A1497" s="14">
        <v>44252</v>
      </c>
      <c r="B1497" s="18">
        <v>9.6319999999999997</v>
      </c>
      <c r="C1497">
        <f t="shared" si="11"/>
        <v>0.70299999999999996</v>
      </c>
    </row>
    <row r="1498" spans="1:3" ht="14.4">
      <c r="A1498" s="14">
        <v>44253</v>
      </c>
      <c r="B1498" s="18">
        <v>8.7769999999999992</v>
      </c>
      <c r="C1498">
        <f t="shared" si="11"/>
        <v>0.441</v>
      </c>
    </row>
    <row r="1499" spans="1:3" ht="14.4">
      <c r="A1499" s="14">
        <v>44256</v>
      </c>
      <c r="B1499" s="18">
        <v>9.1633999999999993</v>
      </c>
      <c r="C1499">
        <f t="shared" si="11"/>
        <v>0.55500000000000005</v>
      </c>
    </row>
    <row r="1500" spans="1:3" ht="14.4">
      <c r="A1500" s="14">
        <v>44257</v>
      </c>
      <c r="B1500" s="18">
        <v>9.2152999999999992</v>
      </c>
      <c r="C1500">
        <f t="shared" si="11"/>
        <v>0.57399999999999995</v>
      </c>
    </row>
    <row r="1501" spans="1:3" ht="14.4">
      <c r="A1501" s="14">
        <v>44258</v>
      </c>
      <c r="B1501" s="18">
        <v>9.1311</v>
      </c>
      <c r="C1501">
        <f t="shared" si="11"/>
        <v>0.54600000000000004</v>
      </c>
    </row>
    <row r="1502" spans="1:3" ht="14.4">
      <c r="A1502" s="14">
        <v>44259</v>
      </c>
      <c r="B1502" s="18">
        <v>9.0108999999999995</v>
      </c>
      <c r="C1502">
        <f t="shared" si="11"/>
        <v>0.51100000000000001</v>
      </c>
    </row>
    <row r="1503" spans="1:3" ht="14.4">
      <c r="A1503" s="14">
        <v>44260</v>
      </c>
      <c r="B1503" s="18">
        <v>8.7708999999999993</v>
      </c>
      <c r="C1503">
        <f t="shared" si="11"/>
        <v>0.44</v>
      </c>
    </row>
    <row r="1504" spans="1:3" ht="14.4">
      <c r="A1504" s="14">
        <v>44263</v>
      </c>
      <c r="B1504" s="18">
        <v>9.0739000000000001</v>
      </c>
      <c r="C1504">
        <f t="shared" si="11"/>
        <v>0.53200000000000003</v>
      </c>
    </row>
    <row r="1505" spans="1:3" ht="14.4">
      <c r="A1505" s="14">
        <v>44264</v>
      </c>
      <c r="B1505" s="18">
        <v>8.2310999999999996</v>
      </c>
      <c r="C1505">
        <f t="shared" si="11"/>
        <v>0.29699999999999999</v>
      </c>
    </row>
    <row r="1506" spans="1:3" ht="14.4">
      <c r="A1506" s="14">
        <v>44265</v>
      </c>
      <c r="B1506" s="18">
        <v>8.0145</v>
      </c>
      <c r="C1506">
        <f t="shared" si="11"/>
        <v>0.248</v>
      </c>
    </row>
    <row r="1507" spans="1:3" ht="14.4">
      <c r="A1507" s="14">
        <v>44266</v>
      </c>
      <c r="B1507" s="18">
        <v>9.1083999999999996</v>
      </c>
      <c r="C1507">
        <f t="shared" si="11"/>
        <v>0.54700000000000004</v>
      </c>
    </row>
    <row r="1508" spans="1:3" ht="14.4">
      <c r="A1508" s="14">
        <v>44267</v>
      </c>
      <c r="B1508" s="18">
        <v>8.7344000000000008</v>
      </c>
      <c r="C1508">
        <f t="shared" si="11"/>
        <v>0.435</v>
      </c>
    </row>
    <row r="1509" spans="1:3" ht="14.4">
      <c r="A1509" s="14">
        <v>44270</v>
      </c>
      <c r="B1509" s="18">
        <v>9.1877999999999993</v>
      </c>
      <c r="C1509">
        <f t="shared" si="11"/>
        <v>0.57499999999999996</v>
      </c>
    </row>
    <row r="1510" spans="1:3" ht="14.4">
      <c r="A1510" s="14">
        <v>44271</v>
      </c>
      <c r="B1510" s="18">
        <v>8.6732999999999993</v>
      </c>
      <c r="C1510">
        <f t="shared" si="11"/>
        <v>0.41899999999999998</v>
      </c>
    </row>
    <row r="1511" spans="1:3" ht="14.4">
      <c r="A1511" s="14">
        <v>44272</v>
      </c>
      <c r="B1511" s="18">
        <v>8.9699000000000009</v>
      </c>
      <c r="C1511">
        <f t="shared" si="11"/>
        <v>0.504</v>
      </c>
    </row>
    <row r="1512" spans="1:3" ht="14.4">
      <c r="A1512" s="14">
        <v>44273</v>
      </c>
      <c r="B1512" s="18">
        <v>8.8295999999999992</v>
      </c>
      <c r="C1512">
        <f t="shared" si="11"/>
        <v>0.46300000000000002</v>
      </c>
    </row>
    <row r="1513" spans="1:3" ht="14.4">
      <c r="A1513" s="14">
        <v>44274</v>
      </c>
      <c r="B1513" s="18">
        <v>8.5518999999999998</v>
      </c>
      <c r="C1513">
        <f t="shared" si="11"/>
        <v>0.38500000000000001</v>
      </c>
    </row>
    <row r="1514" spans="1:3" ht="14.4">
      <c r="A1514" s="14">
        <v>44277</v>
      </c>
      <c r="B1514" s="18">
        <v>8.9125999999999994</v>
      </c>
      <c r="C1514">
        <f t="shared" si="11"/>
        <v>0.48699999999999999</v>
      </c>
    </row>
    <row r="1515" spans="1:3" ht="14.4">
      <c r="A1515" s="14">
        <v>44278</v>
      </c>
      <c r="B1515" s="18">
        <v>8.2920999999999996</v>
      </c>
      <c r="C1515">
        <f t="shared" si="11"/>
        <v>0.315</v>
      </c>
    </row>
    <row r="1516" spans="1:3" ht="14.4">
      <c r="A1516" s="14">
        <v>44279</v>
      </c>
      <c r="B1516" s="18">
        <v>8.5228000000000002</v>
      </c>
      <c r="C1516">
        <f t="shared" si="11"/>
        <v>0.38</v>
      </c>
    </row>
    <row r="1517" spans="1:3" ht="14.4">
      <c r="A1517" s="14">
        <v>44280</v>
      </c>
      <c r="B1517" s="18">
        <v>7.9448999999999996</v>
      </c>
      <c r="C1517">
        <f t="shared" si="11"/>
        <v>0.23599999999999999</v>
      </c>
    </row>
    <row r="1518" spans="1:3" ht="14.4">
      <c r="A1518" s="14">
        <v>44281</v>
      </c>
      <c r="B1518" s="18">
        <v>8.5655000000000001</v>
      </c>
      <c r="C1518">
        <f t="shared" si="11"/>
        <v>0.39600000000000002</v>
      </c>
    </row>
    <row r="1519" spans="1:3" ht="14.4">
      <c r="A1519" s="14">
        <v>44284</v>
      </c>
      <c r="B1519" s="18">
        <v>8.6721000000000004</v>
      </c>
      <c r="C1519">
        <f t="shared" si="11"/>
        <v>0.42099999999999999</v>
      </c>
    </row>
    <row r="1520" spans="1:3" ht="14.4">
      <c r="A1520" s="14">
        <v>44285</v>
      </c>
      <c r="B1520" s="18">
        <v>8.3591999999999995</v>
      </c>
      <c r="C1520">
        <f t="shared" ref="C1520:C1583" si="12">_xlfn.PERCENTRANK.INC(B771:B1520,B1520)</f>
        <v>0.33500000000000002</v>
      </c>
    </row>
    <row r="1521" spans="1:3" ht="14.4">
      <c r="A1521" s="14">
        <v>44286</v>
      </c>
      <c r="B1521" s="18">
        <v>8.4916</v>
      </c>
      <c r="C1521">
        <f t="shared" si="12"/>
        <v>0.376</v>
      </c>
    </row>
    <row r="1522" spans="1:3" ht="14.4">
      <c r="A1522" s="14">
        <v>44287</v>
      </c>
      <c r="B1522" s="18">
        <v>9.0170999999999992</v>
      </c>
      <c r="C1522">
        <f t="shared" si="12"/>
        <v>0.53200000000000003</v>
      </c>
    </row>
    <row r="1523" spans="1:3" ht="14.4">
      <c r="A1523" s="14">
        <v>44288</v>
      </c>
      <c r="B1523" s="18">
        <v>9.1463000000000001</v>
      </c>
      <c r="C1523">
        <f t="shared" si="12"/>
        <v>0.57099999999999995</v>
      </c>
    </row>
    <row r="1524" spans="1:3" ht="14.4">
      <c r="A1524" s="14">
        <v>44292</v>
      </c>
      <c r="B1524" s="18">
        <v>9.58</v>
      </c>
      <c r="C1524">
        <f t="shared" si="12"/>
        <v>0.71399999999999997</v>
      </c>
    </row>
    <row r="1525" spans="1:3" ht="14.4">
      <c r="A1525" s="14">
        <v>44293</v>
      </c>
      <c r="B1525" s="18">
        <v>8.8468</v>
      </c>
      <c r="C1525">
        <f t="shared" si="12"/>
        <v>0.47499999999999998</v>
      </c>
    </row>
    <row r="1526" spans="1:3" ht="14.4">
      <c r="A1526" s="14">
        <v>44294</v>
      </c>
      <c r="B1526" s="18">
        <v>8.6963000000000008</v>
      </c>
      <c r="C1526">
        <f t="shared" si="12"/>
        <v>0.439</v>
      </c>
    </row>
    <row r="1527" spans="1:3" ht="14.4">
      <c r="A1527" s="14">
        <v>44295</v>
      </c>
      <c r="B1527" s="18">
        <v>8.5884</v>
      </c>
      <c r="C1527">
        <f t="shared" si="12"/>
        <v>0.40699999999999997</v>
      </c>
    </row>
    <row r="1528" spans="1:3" ht="14.4">
      <c r="A1528" s="14">
        <v>44298</v>
      </c>
      <c r="B1528" s="18">
        <v>8.35</v>
      </c>
      <c r="C1528">
        <f t="shared" si="12"/>
        <v>0.33200000000000002</v>
      </c>
    </row>
    <row r="1529" spans="1:3" ht="14.4">
      <c r="A1529" s="14">
        <v>44299</v>
      </c>
      <c r="B1529" s="18">
        <v>7.9851999999999999</v>
      </c>
      <c r="C1529">
        <f t="shared" si="12"/>
        <v>0.24199999999999999</v>
      </c>
    </row>
    <row r="1530" spans="1:3" ht="14.4">
      <c r="A1530" s="14">
        <v>44300</v>
      </c>
      <c r="B1530" s="18">
        <v>8.6828000000000003</v>
      </c>
      <c r="C1530">
        <f t="shared" si="12"/>
        <v>0.435</v>
      </c>
    </row>
    <row r="1531" spans="1:3" ht="14.4">
      <c r="A1531" s="14">
        <v>44301</v>
      </c>
      <c r="B1531" s="18">
        <v>8.4053000000000004</v>
      </c>
      <c r="C1531">
        <f t="shared" si="12"/>
        <v>0.35299999999999998</v>
      </c>
    </row>
    <row r="1532" spans="1:3" ht="14.4">
      <c r="A1532" s="14">
        <v>44302</v>
      </c>
      <c r="B1532" s="18">
        <v>8.2333999999999996</v>
      </c>
      <c r="C1532">
        <f t="shared" si="12"/>
        <v>0.30099999999999999</v>
      </c>
    </row>
    <row r="1533" spans="1:3" ht="14.4">
      <c r="A1533" s="14">
        <v>44305</v>
      </c>
      <c r="B1533" s="18">
        <v>9.0451999999999995</v>
      </c>
      <c r="C1533">
        <f t="shared" si="12"/>
        <v>0.55400000000000005</v>
      </c>
    </row>
    <row r="1534" spans="1:3" ht="14.4">
      <c r="A1534" s="14">
        <v>44306</v>
      </c>
      <c r="B1534" s="18">
        <v>8.9314999999999998</v>
      </c>
      <c r="C1534">
        <f t="shared" si="12"/>
        <v>0.51200000000000001</v>
      </c>
    </row>
    <row r="1535" spans="1:3" ht="14.4">
      <c r="A1535" s="14">
        <v>44307</v>
      </c>
      <c r="B1535" s="18">
        <v>8.6132000000000009</v>
      </c>
      <c r="C1535">
        <f t="shared" si="12"/>
        <v>0.42299999999999999</v>
      </c>
    </row>
    <row r="1536" spans="1:3" ht="14.4">
      <c r="A1536" s="14">
        <v>44308</v>
      </c>
      <c r="B1536" s="18">
        <v>8.8466000000000005</v>
      </c>
      <c r="C1536">
        <f t="shared" si="12"/>
        <v>0.48399999999999999</v>
      </c>
    </row>
    <row r="1537" spans="1:3" ht="14.4">
      <c r="A1537" s="14">
        <v>44309</v>
      </c>
      <c r="B1537" s="18">
        <v>8.8686000000000007</v>
      </c>
      <c r="C1537">
        <f t="shared" si="12"/>
        <v>0.49299999999999999</v>
      </c>
    </row>
    <row r="1538" spans="1:3" ht="14.4">
      <c r="A1538" s="14">
        <v>44312</v>
      </c>
      <c r="B1538" s="18">
        <v>9.3966999999999992</v>
      </c>
      <c r="C1538">
        <f t="shared" si="12"/>
        <v>0.67200000000000004</v>
      </c>
    </row>
    <row r="1539" spans="1:3" ht="14.4">
      <c r="A1539" s="14">
        <v>44313</v>
      </c>
      <c r="B1539" s="18">
        <v>8.5923999999999996</v>
      </c>
      <c r="C1539">
        <f t="shared" si="12"/>
        <v>0.41199999999999998</v>
      </c>
    </row>
    <row r="1540" spans="1:3" ht="14.4">
      <c r="A1540" s="14">
        <v>44314</v>
      </c>
      <c r="B1540" s="18">
        <v>9.2338000000000005</v>
      </c>
      <c r="C1540">
        <f t="shared" si="12"/>
        <v>0.61599999999999999</v>
      </c>
    </row>
    <row r="1541" spans="1:3" ht="14.4">
      <c r="A1541" s="14">
        <v>44315</v>
      </c>
      <c r="B1541" s="18">
        <v>9.1178000000000008</v>
      </c>
      <c r="C1541">
        <f t="shared" si="12"/>
        <v>0.57899999999999996</v>
      </c>
    </row>
    <row r="1542" spans="1:3" ht="14.4">
      <c r="A1542" s="14">
        <v>44316</v>
      </c>
      <c r="B1542" s="18">
        <v>8.7501999999999995</v>
      </c>
      <c r="C1542">
        <f t="shared" si="12"/>
        <v>0.46</v>
      </c>
    </row>
    <row r="1543" spans="1:3" ht="14.4">
      <c r="A1543" s="14">
        <v>44322</v>
      </c>
      <c r="B1543" s="18">
        <v>9.4015000000000004</v>
      </c>
      <c r="C1543">
        <f t="shared" si="12"/>
        <v>0.67600000000000005</v>
      </c>
    </row>
    <row r="1544" spans="1:3" ht="14.4">
      <c r="A1544" s="14">
        <v>44323</v>
      </c>
      <c r="B1544" s="18">
        <v>9.2753999999999994</v>
      </c>
      <c r="C1544">
        <f t="shared" si="12"/>
        <v>0.628</v>
      </c>
    </row>
    <row r="1545" spans="1:3" ht="14.4">
      <c r="A1545" s="14">
        <v>44326</v>
      </c>
      <c r="B1545" s="18">
        <v>9.1873000000000005</v>
      </c>
      <c r="C1545">
        <f t="shared" si="12"/>
        <v>0.6</v>
      </c>
    </row>
    <row r="1546" spans="1:3" ht="14.4">
      <c r="A1546" s="14">
        <v>44327</v>
      </c>
      <c r="B1546" s="18">
        <v>9.1000999999999994</v>
      </c>
      <c r="C1546">
        <f t="shared" si="12"/>
        <v>0.56999999999999995</v>
      </c>
    </row>
    <row r="1547" spans="1:3" ht="14.4">
      <c r="A1547" s="14">
        <v>44328</v>
      </c>
      <c r="B1547" s="18">
        <v>9.0972000000000008</v>
      </c>
      <c r="C1547">
        <f t="shared" si="12"/>
        <v>0.56799999999999995</v>
      </c>
    </row>
    <row r="1548" spans="1:3" ht="14.4">
      <c r="A1548" s="14">
        <v>44329</v>
      </c>
      <c r="B1548" s="18">
        <v>8.9501000000000008</v>
      </c>
      <c r="C1548">
        <f t="shared" si="12"/>
        <v>0.51500000000000001</v>
      </c>
    </row>
    <row r="1549" spans="1:3" ht="14.4">
      <c r="A1549" s="14">
        <v>44330</v>
      </c>
      <c r="B1549" s="18">
        <v>9.7286999999999999</v>
      </c>
      <c r="C1549">
        <f t="shared" si="12"/>
        <v>0.751</v>
      </c>
    </row>
    <row r="1550" spans="1:3" ht="14.4">
      <c r="A1550" s="14">
        <v>44333</v>
      </c>
      <c r="B1550" s="18">
        <v>9.4832999999999998</v>
      </c>
      <c r="C1550">
        <f t="shared" si="12"/>
        <v>0.69199999999999995</v>
      </c>
    </row>
    <row r="1551" spans="1:3" ht="14.4">
      <c r="A1551" s="14">
        <v>44334</v>
      </c>
      <c r="B1551" s="18">
        <v>10.133599999999999</v>
      </c>
      <c r="C1551">
        <f t="shared" si="12"/>
        <v>0.82199999999999995</v>
      </c>
    </row>
    <row r="1552" spans="1:3" ht="14.4">
      <c r="A1552" s="14">
        <v>44335</v>
      </c>
      <c r="B1552" s="18">
        <v>10.2805</v>
      </c>
      <c r="C1552">
        <f t="shared" si="12"/>
        <v>0.84699999999999998</v>
      </c>
    </row>
    <row r="1553" spans="1:3" ht="14.4">
      <c r="A1553" s="14">
        <v>44336</v>
      </c>
      <c r="B1553" s="18">
        <v>9.1347000000000005</v>
      </c>
      <c r="C1553">
        <f t="shared" si="12"/>
        <v>0.57499999999999996</v>
      </c>
    </row>
    <row r="1554" spans="1:3" ht="14.4">
      <c r="A1554" s="14">
        <v>44337</v>
      </c>
      <c r="B1554" s="18">
        <v>8.9876000000000005</v>
      </c>
      <c r="C1554">
        <f t="shared" si="12"/>
        <v>0.52200000000000002</v>
      </c>
    </row>
    <row r="1555" spans="1:3" ht="14.4">
      <c r="A1555" s="14">
        <v>44340</v>
      </c>
      <c r="B1555" s="18">
        <v>9.2091999999999992</v>
      </c>
      <c r="C1555">
        <f t="shared" si="12"/>
        <v>0.6</v>
      </c>
    </row>
    <row r="1556" spans="1:3" ht="14.4">
      <c r="A1556" s="14">
        <v>44341</v>
      </c>
      <c r="B1556" s="18">
        <v>9.5421999999999993</v>
      </c>
      <c r="C1556">
        <f t="shared" si="12"/>
        <v>0.7</v>
      </c>
    </row>
    <row r="1557" spans="1:3" ht="14.4">
      <c r="A1557" s="14">
        <v>44342</v>
      </c>
      <c r="B1557" s="18">
        <v>9.7896000000000001</v>
      </c>
      <c r="C1557">
        <f t="shared" si="12"/>
        <v>0.751</v>
      </c>
    </row>
    <row r="1558" spans="1:3" ht="14.4">
      <c r="A1558" s="14">
        <v>44343</v>
      </c>
      <c r="B1558" s="18">
        <v>9.4892000000000003</v>
      </c>
      <c r="C1558">
        <f t="shared" si="12"/>
        <v>0.69</v>
      </c>
    </row>
    <row r="1559" spans="1:3" ht="14.4">
      <c r="A1559" s="14">
        <v>44344</v>
      </c>
      <c r="B1559" s="18">
        <v>9.6953999999999994</v>
      </c>
      <c r="C1559">
        <f t="shared" si="12"/>
        <v>0.74199999999999999</v>
      </c>
    </row>
    <row r="1560" spans="1:3" ht="14.4">
      <c r="A1560" s="14">
        <v>44347</v>
      </c>
      <c r="B1560" s="18">
        <v>9.7933000000000003</v>
      </c>
      <c r="C1560">
        <f t="shared" si="12"/>
        <v>0.753</v>
      </c>
    </row>
    <row r="1561" spans="1:3" ht="14.4">
      <c r="A1561" s="14">
        <v>44348</v>
      </c>
      <c r="B1561" s="18">
        <v>9.5515000000000008</v>
      </c>
      <c r="C1561">
        <f t="shared" si="12"/>
        <v>0.69599999999999995</v>
      </c>
    </row>
    <row r="1562" spans="1:3" ht="14.4">
      <c r="A1562" s="14">
        <v>44349</v>
      </c>
      <c r="B1562" s="18">
        <v>9.1143000000000001</v>
      </c>
      <c r="C1562">
        <f t="shared" si="12"/>
        <v>0.55800000000000005</v>
      </c>
    </row>
    <row r="1563" spans="1:3" ht="14.4">
      <c r="A1563" s="14">
        <v>44350</v>
      </c>
      <c r="B1563" s="18">
        <v>9.2185000000000006</v>
      </c>
      <c r="C1563">
        <f t="shared" si="12"/>
        <v>0.59599999999999997</v>
      </c>
    </row>
    <row r="1564" spans="1:3" ht="14.4">
      <c r="A1564" s="14">
        <v>44351</v>
      </c>
      <c r="B1564" s="18">
        <v>9.1297999999999995</v>
      </c>
      <c r="C1564">
        <f t="shared" si="12"/>
        <v>0.56299999999999994</v>
      </c>
    </row>
    <row r="1565" spans="1:3" ht="14.4">
      <c r="A1565" s="14">
        <v>44354</v>
      </c>
      <c r="B1565" s="18">
        <v>9.4210999999999991</v>
      </c>
      <c r="C1565">
        <f t="shared" si="12"/>
        <v>0.66700000000000004</v>
      </c>
    </row>
    <row r="1566" spans="1:3" ht="14.4">
      <c r="A1566" s="14">
        <v>44355</v>
      </c>
      <c r="B1566" s="18">
        <v>9.2041000000000004</v>
      </c>
      <c r="C1566">
        <f t="shared" si="12"/>
        <v>0.58699999999999997</v>
      </c>
    </row>
    <row r="1567" spans="1:3" ht="14.4">
      <c r="A1567" s="14">
        <v>44356</v>
      </c>
      <c r="B1567" s="18">
        <v>8.7387999999999995</v>
      </c>
      <c r="C1567">
        <f t="shared" si="12"/>
        <v>0.436</v>
      </c>
    </row>
    <row r="1568" spans="1:3" ht="14.4">
      <c r="A1568" s="14">
        <v>44357</v>
      </c>
      <c r="B1568" s="18">
        <v>9.2007999999999992</v>
      </c>
      <c r="C1568">
        <f t="shared" si="12"/>
        <v>0.58599999999999997</v>
      </c>
    </row>
    <row r="1569" spans="1:3" ht="14.4">
      <c r="A1569" s="14">
        <v>44358</v>
      </c>
      <c r="B1569" s="18">
        <v>8.8043999999999993</v>
      </c>
      <c r="C1569">
        <f t="shared" si="12"/>
        <v>0.44800000000000001</v>
      </c>
    </row>
    <row r="1570" spans="1:3" ht="14.4">
      <c r="A1570" s="14">
        <v>44362</v>
      </c>
      <c r="B1570" s="18">
        <v>8.9009</v>
      </c>
      <c r="C1570">
        <f t="shared" si="12"/>
        <v>0.47599999999999998</v>
      </c>
    </row>
    <row r="1571" spans="1:3" ht="14.4">
      <c r="A1571" s="14">
        <v>44363</v>
      </c>
      <c r="B1571" s="18">
        <v>8.4301999999999992</v>
      </c>
      <c r="C1571">
        <f t="shared" si="12"/>
        <v>0.34399999999999997</v>
      </c>
    </row>
    <row r="1572" spans="1:3" ht="14.4">
      <c r="A1572" s="14">
        <v>44364</v>
      </c>
      <c r="B1572" s="18">
        <v>9.3254000000000001</v>
      </c>
      <c r="C1572">
        <f t="shared" si="12"/>
        <v>0.63500000000000001</v>
      </c>
    </row>
    <row r="1573" spans="1:3" ht="14.4">
      <c r="A1573" s="14">
        <v>44365</v>
      </c>
      <c r="B1573" s="18">
        <v>9.4291</v>
      </c>
      <c r="C1573">
        <f t="shared" si="12"/>
        <v>0.67100000000000004</v>
      </c>
    </row>
    <row r="1574" spans="1:3" ht="14.4">
      <c r="A1574" s="14">
        <v>44368</v>
      </c>
      <c r="B1574" s="18">
        <v>9.2144999999999992</v>
      </c>
      <c r="C1574">
        <f t="shared" si="12"/>
        <v>0.59099999999999997</v>
      </c>
    </row>
    <row r="1575" spans="1:3" ht="14.4">
      <c r="A1575" s="14">
        <v>44369</v>
      </c>
      <c r="B1575" s="18">
        <v>9.2063000000000006</v>
      </c>
      <c r="C1575">
        <f t="shared" si="12"/>
        <v>0.58399999999999996</v>
      </c>
    </row>
    <row r="1576" spans="1:3" ht="14.4">
      <c r="A1576" s="14">
        <v>44370</v>
      </c>
      <c r="B1576" s="18">
        <v>9.6435999999999993</v>
      </c>
      <c r="C1576">
        <f t="shared" si="12"/>
        <v>0.72699999999999998</v>
      </c>
    </row>
    <row r="1577" spans="1:3" ht="14.4">
      <c r="A1577" s="14">
        <v>44371</v>
      </c>
      <c r="B1577" s="18">
        <v>8.8956999999999997</v>
      </c>
      <c r="C1577">
        <f t="shared" si="12"/>
        <v>0.46800000000000003</v>
      </c>
    </row>
    <row r="1578" spans="1:3" ht="14.4">
      <c r="A1578" s="14">
        <v>44372</v>
      </c>
      <c r="B1578" s="18">
        <v>9.4025999999999996</v>
      </c>
      <c r="C1578">
        <f t="shared" si="12"/>
        <v>0.65900000000000003</v>
      </c>
    </row>
    <row r="1579" spans="1:3" ht="14.4">
      <c r="A1579" s="14">
        <v>44375</v>
      </c>
      <c r="B1579" s="18">
        <v>9.9332999999999991</v>
      </c>
      <c r="C1579">
        <f t="shared" si="12"/>
        <v>0.79400000000000004</v>
      </c>
    </row>
    <row r="1580" spans="1:3" ht="14.4">
      <c r="A1580" s="14">
        <v>44376</v>
      </c>
      <c r="B1580" s="18">
        <v>9.1013999999999999</v>
      </c>
      <c r="C1580">
        <f t="shared" si="12"/>
        <v>0.54</v>
      </c>
    </row>
    <row r="1581" spans="1:3" ht="14.4">
      <c r="A1581" s="14">
        <v>44377</v>
      </c>
      <c r="B1581" s="18">
        <v>10.055199999999999</v>
      </c>
      <c r="C1581">
        <f t="shared" si="12"/>
        <v>0.81100000000000005</v>
      </c>
    </row>
    <row r="1582" spans="1:3" ht="14.4">
      <c r="A1582" s="14">
        <v>44378</v>
      </c>
      <c r="B1582" s="18">
        <v>9.6466999999999992</v>
      </c>
      <c r="C1582">
        <f t="shared" si="12"/>
        <v>0.72599999999999998</v>
      </c>
    </row>
    <row r="1583" spans="1:3" ht="14.4">
      <c r="A1583" s="14">
        <v>44379</v>
      </c>
      <c r="B1583" s="18">
        <v>8.8152000000000008</v>
      </c>
      <c r="C1583">
        <f t="shared" si="12"/>
        <v>0.433</v>
      </c>
    </row>
    <row r="1584" spans="1:3" ht="14.4">
      <c r="A1584" s="14">
        <v>44382</v>
      </c>
      <c r="B1584" s="18">
        <v>9.0602999999999998</v>
      </c>
      <c r="C1584">
        <f t="shared" ref="C1584:C1647" si="13">_xlfn.PERCENTRANK.INC(B835:B1584,B1584)</f>
        <v>0.52300000000000002</v>
      </c>
    </row>
    <row r="1585" spans="1:3" ht="14.4">
      <c r="A1585" s="14">
        <v>44383</v>
      </c>
      <c r="B1585" s="18">
        <v>9.0244</v>
      </c>
      <c r="C1585">
        <f t="shared" si="13"/>
        <v>0.50800000000000001</v>
      </c>
    </row>
    <row r="1586" spans="1:3" ht="14.4">
      <c r="A1586" s="14">
        <v>44384</v>
      </c>
      <c r="B1586" s="18">
        <v>9.6679999999999993</v>
      </c>
      <c r="C1586">
        <f t="shared" si="13"/>
        <v>0.73199999999999998</v>
      </c>
    </row>
    <row r="1587" spans="1:3" ht="14.4">
      <c r="A1587" s="14">
        <v>44385</v>
      </c>
      <c r="B1587" s="18">
        <v>9.5490999999999993</v>
      </c>
      <c r="C1587">
        <f t="shared" si="13"/>
        <v>0.68799999999999994</v>
      </c>
    </row>
    <row r="1588" spans="1:3" ht="14.4">
      <c r="A1588" s="14">
        <v>44386</v>
      </c>
      <c r="B1588" s="18">
        <v>9.3360000000000003</v>
      </c>
      <c r="C1588">
        <f t="shared" si="13"/>
        <v>0.628</v>
      </c>
    </row>
    <row r="1589" spans="1:3" ht="14.4">
      <c r="A1589" s="14">
        <v>44389</v>
      </c>
      <c r="B1589" s="18">
        <v>9.7754999999999992</v>
      </c>
      <c r="C1589">
        <f t="shared" si="13"/>
        <v>0.74399999999999999</v>
      </c>
    </row>
    <row r="1590" spans="1:3" ht="14.4">
      <c r="A1590" s="14">
        <v>44390</v>
      </c>
      <c r="B1590" s="18">
        <v>9.6320999999999994</v>
      </c>
      <c r="C1590">
        <f t="shared" si="13"/>
        <v>0.71599999999999997</v>
      </c>
    </row>
    <row r="1591" spans="1:3" ht="14.4">
      <c r="A1591" s="14">
        <v>44391</v>
      </c>
      <c r="B1591" s="18">
        <v>9.2184000000000008</v>
      </c>
      <c r="C1591">
        <f t="shared" si="13"/>
        <v>0.57899999999999996</v>
      </c>
    </row>
    <row r="1592" spans="1:3" ht="14.4">
      <c r="A1592" s="14">
        <v>44392</v>
      </c>
      <c r="B1592" s="18">
        <v>9.2942999999999998</v>
      </c>
      <c r="C1592">
        <f t="shared" si="13"/>
        <v>0.60599999999999998</v>
      </c>
    </row>
    <row r="1593" spans="1:3" ht="14.4">
      <c r="A1593" s="14">
        <v>44393</v>
      </c>
      <c r="B1593" s="18">
        <v>9.7111999999999998</v>
      </c>
      <c r="C1593">
        <f t="shared" si="13"/>
        <v>0.73799999999999999</v>
      </c>
    </row>
    <row r="1594" spans="1:3" ht="14.4">
      <c r="A1594" s="14">
        <v>44396</v>
      </c>
      <c r="B1594" s="18">
        <v>9.0879999999999992</v>
      </c>
      <c r="C1594">
        <f t="shared" si="13"/>
        <v>0.51900000000000002</v>
      </c>
    </row>
    <row r="1595" spans="1:3" ht="14.4">
      <c r="A1595" s="14">
        <v>44397</v>
      </c>
      <c r="B1595" s="18">
        <v>8.8203999999999994</v>
      </c>
      <c r="C1595">
        <f t="shared" si="13"/>
        <v>0.41899999999999998</v>
      </c>
    </row>
    <row r="1596" spans="1:3" ht="14.4">
      <c r="A1596" s="14">
        <v>44398</v>
      </c>
      <c r="B1596" s="18">
        <v>9.9594000000000005</v>
      </c>
      <c r="C1596">
        <f t="shared" si="13"/>
        <v>0.79500000000000004</v>
      </c>
    </row>
    <row r="1597" spans="1:3" ht="14.4">
      <c r="A1597" s="14">
        <v>44399</v>
      </c>
      <c r="B1597" s="18">
        <v>9.6813000000000002</v>
      </c>
      <c r="C1597">
        <f t="shared" si="13"/>
        <v>0.72799999999999998</v>
      </c>
    </row>
    <row r="1598" spans="1:3" ht="14.4">
      <c r="A1598" s="14">
        <v>44400</v>
      </c>
      <c r="B1598" s="18">
        <v>9.5394000000000005</v>
      </c>
      <c r="C1598">
        <f t="shared" si="13"/>
        <v>0.67900000000000005</v>
      </c>
    </row>
    <row r="1599" spans="1:3" ht="14.4">
      <c r="A1599" s="14">
        <v>44403</v>
      </c>
      <c r="B1599" s="18">
        <v>9.2302</v>
      </c>
      <c r="C1599">
        <f t="shared" si="13"/>
        <v>0.57599999999999996</v>
      </c>
    </row>
    <row r="1600" spans="1:3" ht="14.4">
      <c r="A1600" s="14">
        <v>44404</v>
      </c>
      <c r="B1600" s="18">
        <v>9.2114999999999991</v>
      </c>
      <c r="C1600">
        <f t="shared" si="13"/>
        <v>0.56599999999999995</v>
      </c>
    </row>
    <row r="1601" spans="1:3" ht="14.4">
      <c r="A1601" s="14">
        <v>44405</v>
      </c>
      <c r="B1601" s="18">
        <v>7.9546000000000001</v>
      </c>
      <c r="C1601">
        <f t="shared" si="13"/>
        <v>0.20899999999999999</v>
      </c>
    </row>
    <row r="1602" spans="1:3" ht="14.4">
      <c r="A1602" s="14">
        <v>44406</v>
      </c>
      <c r="B1602" s="18">
        <v>9.1529000000000007</v>
      </c>
      <c r="C1602">
        <f t="shared" si="13"/>
        <v>0.54200000000000004</v>
      </c>
    </row>
    <row r="1603" spans="1:3" ht="14.4">
      <c r="A1603" s="14">
        <v>44407</v>
      </c>
      <c r="B1603" s="18">
        <v>9.0283999999999995</v>
      </c>
      <c r="C1603">
        <f t="shared" si="13"/>
        <v>0.49099999999999999</v>
      </c>
    </row>
    <row r="1604" spans="1:3" ht="14.4">
      <c r="A1604" s="14">
        <v>44410</v>
      </c>
      <c r="B1604" s="18">
        <v>9.7327999999999992</v>
      </c>
      <c r="C1604">
        <f t="shared" si="13"/>
        <v>0.74</v>
      </c>
    </row>
    <row r="1605" spans="1:3" ht="14.4">
      <c r="A1605" s="14">
        <v>44411</v>
      </c>
      <c r="B1605" s="18">
        <v>8.9712999999999994</v>
      </c>
      <c r="C1605">
        <f t="shared" si="13"/>
        <v>0.46400000000000002</v>
      </c>
    </row>
    <row r="1606" spans="1:3" ht="14.4">
      <c r="A1606" s="14">
        <v>44412</v>
      </c>
      <c r="B1606" s="18">
        <v>9.5601000000000003</v>
      </c>
      <c r="C1606">
        <f t="shared" si="13"/>
        <v>0.68400000000000005</v>
      </c>
    </row>
    <row r="1607" spans="1:3" ht="14.4">
      <c r="A1607" s="14">
        <v>44413</v>
      </c>
      <c r="B1607" s="18">
        <v>9.4537999999999993</v>
      </c>
      <c r="C1607">
        <f t="shared" si="13"/>
        <v>0.65500000000000003</v>
      </c>
    </row>
    <row r="1608" spans="1:3" ht="14.4">
      <c r="A1608" s="14">
        <v>44414</v>
      </c>
      <c r="B1608" s="18">
        <v>9.4979999999999993</v>
      </c>
      <c r="C1608">
        <f t="shared" si="13"/>
        <v>0.66800000000000004</v>
      </c>
    </row>
    <row r="1609" spans="1:3" ht="14.4">
      <c r="A1609" s="14">
        <v>44417</v>
      </c>
      <c r="B1609" s="18">
        <v>9.4518000000000004</v>
      </c>
      <c r="C1609">
        <f t="shared" si="13"/>
        <v>0.65200000000000002</v>
      </c>
    </row>
    <row r="1610" spans="1:3" ht="14.4">
      <c r="A1610" s="14">
        <v>44418</v>
      </c>
      <c r="B1610" s="18">
        <v>8.8839000000000006</v>
      </c>
      <c r="C1610">
        <f t="shared" si="13"/>
        <v>0.42399999999999999</v>
      </c>
    </row>
    <row r="1611" spans="1:3" ht="14.4">
      <c r="A1611" s="14">
        <v>44419</v>
      </c>
      <c r="B1611" s="18">
        <v>9.1652000000000005</v>
      </c>
      <c r="C1611">
        <f t="shared" si="13"/>
        <v>0.53900000000000003</v>
      </c>
    </row>
    <row r="1612" spans="1:3" ht="14.4">
      <c r="A1612" s="14">
        <v>44420</v>
      </c>
      <c r="B1612" s="18">
        <v>9.2079000000000004</v>
      </c>
      <c r="C1612">
        <f t="shared" si="13"/>
        <v>0.55400000000000005</v>
      </c>
    </row>
    <row r="1613" spans="1:3" ht="14.4">
      <c r="A1613" s="14">
        <v>44421</v>
      </c>
      <c r="B1613" s="18">
        <v>8.9567999999999994</v>
      </c>
      <c r="C1613">
        <f t="shared" si="13"/>
        <v>0.44800000000000001</v>
      </c>
    </row>
    <row r="1614" spans="1:3" ht="14.4">
      <c r="A1614" s="14">
        <v>44424</v>
      </c>
      <c r="B1614" s="18">
        <v>8.6992999999999991</v>
      </c>
      <c r="C1614">
        <f t="shared" si="13"/>
        <v>0.36699999999999999</v>
      </c>
    </row>
    <row r="1615" spans="1:3" ht="14.4">
      <c r="A1615" s="14">
        <v>44425</v>
      </c>
      <c r="B1615" s="18">
        <v>8.3976000000000006</v>
      </c>
      <c r="C1615">
        <f t="shared" si="13"/>
        <v>0.28399999999999997</v>
      </c>
    </row>
    <row r="1616" spans="1:3" ht="14.4">
      <c r="A1616" s="14">
        <v>44426</v>
      </c>
      <c r="B1616" s="18">
        <v>8.9736999999999991</v>
      </c>
      <c r="C1616">
        <f t="shared" si="13"/>
        <v>0.45700000000000002</v>
      </c>
    </row>
    <row r="1617" spans="1:3" ht="14.4">
      <c r="A1617" s="14">
        <v>44427</v>
      </c>
      <c r="B1617" s="18">
        <v>8.7296999999999993</v>
      </c>
      <c r="C1617">
        <f t="shared" si="13"/>
        <v>0.36899999999999999</v>
      </c>
    </row>
    <row r="1618" spans="1:3" ht="14.4">
      <c r="A1618" s="14">
        <v>44428</v>
      </c>
      <c r="B1618" s="18">
        <v>8.3925000000000001</v>
      </c>
      <c r="C1618">
        <f t="shared" si="13"/>
        <v>0.27900000000000003</v>
      </c>
    </row>
    <row r="1619" spans="1:3" ht="14.4">
      <c r="A1619" s="14">
        <v>44431</v>
      </c>
      <c r="B1619" s="18">
        <v>9.3262</v>
      </c>
      <c r="C1619">
        <f t="shared" si="13"/>
        <v>0.61</v>
      </c>
    </row>
    <row r="1620" spans="1:3" ht="14.4">
      <c r="A1620" s="14">
        <v>44432</v>
      </c>
      <c r="B1620" s="18">
        <v>9.3211999999999993</v>
      </c>
      <c r="C1620">
        <f t="shared" si="13"/>
        <v>0.60399999999999998</v>
      </c>
    </row>
    <row r="1621" spans="1:3" ht="14.4">
      <c r="A1621" s="14">
        <v>44433</v>
      </c>
      <c r="B1621" s="18">
        <v>8.9396000000000004</v>
      </c>
      <c r="C1621">
        <f t="shared" si="13"/>
        <v>0.436</v>
      </c>
    </row>
    <row r="1622" spans="1:3" ht="14.4">
      <c r="A1622" s="14">
        <v>44434</v>
      </c>
      <c r="B1622" s="18">
        <v>9.0533999999999999</v>
      </c>
      <c r="C1622">
        <f t="shared" si="13"/>
        <v>0.48799999999999999</v>
      </c>
    </row>
    <row r="1623" spans="1:3" ht="14.4">
      <c r="A1623" s="14">
        <v>44435</v>
      </c>
      <c r="B1623" s="18">
        <v>8.8305000000000007</v>
      </c>
      <c r="C1623">
        <f t="shared" si="13"/>
        <v>0.39500000000000002</v>
      </c>
    </row>
    <row r="1624" spans="1:3" ht="14.4">
      <c r="A1624" s="14">
        <v>44438</v>
      </c>
      <c r="B1624" s="18">
        <v>9.2838999999999992</v>
      </c>
      <c r="C1624">
        <f t="shared" si="13"/>
        <v>0.58699999999999997</v>
      </c>
    </row>
    <row r="1625" spans="1:3" ht="14.4">
      <c r="A1625" s="14">
        <v>44439</v>
      </c>
      <c r="B1625" s="18">
        <v>9.0715000000000003</v>
      </c>
      <c r="C1625">
        <f t="shared" si="13"/>
        <v>0.48899999999999999</v>
      </c>
    </row>
    <row r="1626" spans="1:3" ht="14.4">
      <c r="A1626" s="14">
        <v>44440</v>
      </c>
      <c r="B1626" s="18">
        <v>9.2546999999999997</v>
      </c>
      <c r="C1626">
        <f t="shared" si="13"/>
        <v>0.57199999999999995</v>
      </c>
    </row>
    <row r="1627" spans="1:3" ht="14.4">
      <c r="A1627" s="14">
        <v>44441</v>
      </c>
      <c r="B1627" s="18">
        <v>9.1880000000000006</v>
      </c>
      <c r="C1627">
        <f t="shared" si="13"/>
        <v>0.54</v>
      </c>
    </row>
    <row r="1628" spans="1:3" ht="14.4">
      <c r="A1628" s="14">
        <v>44442</v>
      </c>
      <c r="B1628" s="18">
        <v>9.0710999999999995</v>
      </c>
      <c r="C1628">
        <f t="shared" si="13"/>
        <v>0.48499999999999999</v>
      </c>
    </row>
    <row r="1629" spans="1:3" ht="14.4">
      <c r="A1629" s="14">
        <v>44445</v>
      </c>
      <c r="B1629" s="18">
        <v>9.2490000000000006</v>
      </c>
      <c r="C1629">
        <f t="shared" si="13"/>
        <v>0.57099999999999995</v>
      </c>
    </row>
    <row r="1630" spans="1:3" ht="14.4">
      <c r="A1630" s="14">
        <v>44446</v>
      </c>
      <c r="B1630" s="18">
        <v>9.6487999999999996</v>
      </c>
      <c r="C1630">
        <f t="shared" si="13"/>
        <v>0.72</v>
      </c>
    </row>
    <row r="1631" spans="1:3" ht="14.4">
      <c r="A1631" s="14">
        <v>44447</v>
      </c>
      <c r="B1631" s="18">
        <v>9.6113999999999997</v>
      </c>
      <c r="C1631">
        <f t="shared" si="13"/>
        <v>0.70199999999999996</v>
      </c>
    </row>
    <row r="1632" spans="1:3" ht="14.4">
      <c r="A1632" s="14">
        <v>44448</v>
      </c>
      <c r="B1632" s="18">
        <v>9.5279000000000007</v>
      </c>
      <c r="C1632">
        <f t="shared" si="13"/>
        <v>0.67</v>
      </c>
    </row>
    <row r="1633" spans="1:3" ht="14.4">
      <c r="A1633" s="14">
        <v>44449</v>
      </c>
      <c r="B1633" s="18">
        <v>9.7202000000000002</v>
      </c>
      <c r="C1633">
        <f t="shared" si="13"/>
        <v>0.73599999999999999</v>
      </c>
    </row>
    <row r="1634" spans="1:3" ht="14.4">
      <c r="A1634" s="14">
        <v>44452</v>
      </c>
      <c r="B1634" s="18">
        <v>9.6110000000000007</v>
      </c>
      <c r="C1634">
        <f t="shared" si="13"/>
        <v>0.69899999999999995</v>
      </c>
    </row>
    <row r="1635" spans="1:3" ht="14.4">
      <c r="A1635" s="14">
        <v>44453</v>
      </c>
      <c r="B1635" s="18">
        <v>8.6949000000000005</v>
      </c>
      <c r="C1635">
        <f t="shared" si="13"/>
        <v>0.34</v>
      </c>
    </row>
    <row r="1636" spans="1:3" ht="14.4">
      <c r="A1636" s="14">
        <v>44454</v>
      </c>
      <c r="B1636" s="18">
        <v>8.7550000000000008</v>
      </c>
      <c r="C1636">
        <f t="shared" si="13"/>
        <v>0.35899999999999999</v>
      </c>
    </row>
    <row r="1637" spans="1:3" ht="14.4">
      <c r="A1637" s="14">
        <v>44455</v>
      </c>
      <c r="B1637" s="18">
        <v>8.3681000000000001</v>
      </c>
      <c r="C1637">
        <f t="shared" si="13"/>
        <v>0.248</v>
      </c>
    </row>
    <row r="1638" spans="1:3" ht="14.4">
      <c r="A1638" s="14">
        <v>44456</v>
      </c>
      <c r="B1638" s="18">
        <v>8.4006000000000007</v>
      </c>
      <c r="C1638">
        <f t="shared" si="13"/>
        <v>0.25900000000000001</v>
      </c>
    </row>
    <row r="1639" spans="1:3" ht="14.4">
      <c r="A1639" s="14">
        <v>44461</v>
      </c>
      <c r="B1639" s="18">
        <v>8.9892000000000003</v>
      </c>
      <c r="C1639">
        <f t="shared" si="13"/>
        <v>0.443</v>
      </c>
    </row>
    <row r="1640" spans="1:3" ht="14.4">
      <c r="A1640" s="14">
        <v>44462</v>
      </c>
      <c r="B1640" s="18">
        <v>8.6555999999999997</v>
      </c>
      <c r="C1640">
        <f t="shared" si="13"/>
        <v>0.32300000000000001</v>
      </c>
    </row>
    <row r="1641" spans="1:3" ht="14.4">
      <c r="A1641" s="14">
        <v>44463</v>
      </c>
      <c r="B1641" s="18">
        <v>8.0702999999999996</v>
      </c>
      <c r="C1641">
        <f t="shared" si="13"/>
        <v>0.19400000000000001</v>
      </c>
    </row>
    <row r="1642" spans="1:3" ht="14.4">
      <c r="A1642" s="14">
        <v>44466</v>
      </c>
      <c r="B1642" s="18">
        <v>7.9767000000000001</v>
      </c>
      <c r="C1642">
        <f t="shared" si="13"/>
        <v>0.17</v>
      </c>
    </row>
    <row r="1643" spans="1:3" ht="14.4">
      <c r="A1643" s="14">
        <v>44467</v>
      </c>
      <c r="B1643" s="18">
        <v>7.6071</v>
      </c>
      <c r="C1643">
        <f t="shared" si="13"/>
        <v>0.106</v>
      </c>
    </row>
    <row r="1644" spans="1:3" ht="14.4">
      <c r="A1644" s="14">
        <v>44468</v>
      </c>
      <c r="B1644" s="18">
        <v>7.5848000000000004</v>
      </c>
      <c r="C1644">
        <f t="shared" si="13"/>
        <v>0.104</v>
      </c>
    </row>
    <row r="1645" spans="1:3" ht="14.4">
      <c r="A1645" s="14">
        <v>44469</v>
      </c>
      <c r="B1645" s="18">
        <v>7.2946999999999997</v>
      </c>
      <c r="C1645">
        <f t="shared" si="13"/>
        <v>5.8000000000000003E-2</v>
      </c>
    </row>
    <row r="1646" spans="1:3" ht="14.4">
      <c r="A1646" s="14">
        <v>44477</v>
      </c>
      <c r="B1646" s="18">
        <v>8.3701000000000008</v>
      </c>
      <c r="C1646">
        <f t="shared" si="13"/>
        <v>0.245</v>
      </c>
    </row>
    <row r="1647" spans="1:3" ht="14.4">
      <c r="A1647" s="14">
        <v>44480</v>
      </c>
      <c r="B1647" s="18">
        <v>7.9706000000000001</v>
      </c>
      <c r="C1647">
        <f t="shared" si="13"/>
        <v>0.17</v>
      </c>
    </row>
    <row r="1648" spans="1:3" ht="14.4">
      <c r="A1648" s="14">
        <v>44481</v>
      </c>
      <c r="B1648" s="18">
        <v>7.5564</v>
      </c>
      <c r="C1648">
        <f t="shared" ref="C1648:C1711" si="14">_xlfn.PERCENTRANK.INC(B899:B1648,B1648)</f>
        <v>9.7000000000000003E-2</v>
      </c>
    </row>
    <row r="1649" spans="1:3" ht="14.4">
      <c r="A1649" s="14">
        <v>44482</v>
      </c>
      <c r="B1649" s="18">
        <v>8.1077999999999992</v>
      </c>
      <c r="C1649">
        <f t="shared" si="14"/>
        <v>0.20399999999999999</v>
      </c>
    </row>
    <row r="1650" spans="1:3" ht="14.4">
      <c r="A1650" s="14">
        <v>44483</v>
      </c>
      <c r="B1650" s="18">
        <v>8.2402999999999995</v>
      </c>
      <c r="C1650">
        <f t="shared" si="14"/>
        <v>0.222</v>
      </c>
    </row>
    <row r="1651" spans="1:3" ht="14.4">
      <c r="A1651" s="14">
        <v>44484</v>
      </c>
      <c r="B1651" s="18">
        <v>7.6352000000000002</v>
      </c>
      <c r="C1651">
        <f t="shared" si="14"/>
        <v>0.114</v>
      </c>
    </row>
    <row r="1652" spans="1:3" ht="14.4">
      <c r="A1652" s="14">
        <v>44487</v>
      </c>
      <c r="B1652" s="18">
        <v>8.1394000000000002</v>
      </c>
      <c r="C1652">
        <f t="shared" si="14"/>
        <v>0.20899999999999999</v>
      </c>
    </row>
    <row r="1653" spans="1:3" ht="14.4">
      <c r="A1653" s="14">
        <v>44488</v>
      </c>
      <c r="B1653" s="18">
        <v>8.1222999999999992</v>
      </c>
      <c r="C1653">
        <f t="shared" si="14"/>
        <v>0.20399999999999999</v>
      </c>
    </row>
    <row r="1654" spans="1:3" ht="14.4">
      <c r="A1654" s="14">
        <v>44489</v>
      </c>
      <c r="B1654" s="18">
        <v>8.3202999999999996</v>
      </c>
      <c r="C1654">
        <f t="shared" si="14"/>
        <v>0.23599999999999999</v>
      </c>
    </row>
    <row r="1655" spans="1:3" ht="14.4">
      <c r="A1655" s="14">
        <v>44490</v>
      </c>
      <c r="B1655" s="18">
        <v>8.0991</v>
      </c>
      <c r="C1655">
        <f t="shared" si="14"/>
        <v>0.19600000000000001</v>
      </c>
    </row>
    <row r="1656" spans="1:3" ht="14.4">
      <c r="A1656" s="14">
        <v>44491</v>
      </c>
      <c r="B1656" s="18">
        <v>7.6536999999999997</v>
      </c>
      <c r="C1656">
        <f t="shared" si="14"/>
        <v>0.11</v>
      </c>
    </row>
    <row r="1657" spans="1:3" ht="14.4">
      <c r="A1657" s="14">
        <v>44494</v>
      </c>
      <c r="B1657" s="18">
        <v>8.3460999999999999</v>
      </c>
      <c r="C1657">
        <f t="shared" si="14"/>
        <v>0.23699999999999999</v>
      </c>
    </row>
    <row r="1658" spans="1:3" ht="14.4">
      <c r="A1658" s="14">
        <v>44495</v>
      </c>
      <c r="B1658" s="18">
        <v>8.1727000000000007</v>
      </c>
      <c r="C1658">
        <f t="shared" si="14"/>
        <v>0.20899999999999999</v>
      </c>
    </row>
    <row r="1659" spans="1:3" ht="14.4">
      <c r="A1659" s="14">
        <v>44496</v>
      </c>
      <c r="B1659" s="18">
        <v>8.0371000000000006</v>
      </c>
      <c r="C1659">
        <f t="shared" si="14"/>
        <v>0.17799999999999999</v>
      </c>
    </row>
    <row r="1660" spans="1:3" ht="14.4">
      <c r="A1660" s="14">
        <v>44497</v>
      </c>
      <c r="B1660" s="18">
        <v>7.5240999999999998</v>
      </c>
      <c r="C1660">
        <f t="shared" si="14"/>
        <v>8.1000000000000003E-2</v>
      </c>
    </row>
    <row r="1661" spans="1:3" ht="14.4">
      <c r="A1661" s="14">
        <v>44498</v>
      </c>
      <c r="B1661" s="18">
        <v>7.7091000000000003</v>
      </c>
      <c r="C1661">
        <f t="shared" si="14"/>
        <v>0.122</v>
      </c>
    </row>
    <row r="1662" spans="1:3" ht="14.4">
      <c r="A1662" s="14">
        <v>44501</v>
      </c>
      <c r="B1662" s="18">
        <v>7.7374000000000001</v>
      </c>
      <c r="C1662">
        <f t="shared" si="14"/>
        <v>0.129</v>
      </c>
    </row>
    <row r="1663" spans="1:3" ht="14.4">
      <c r="A1663" s="14">
        <v>44502</v>
      </c>
      <c r="B1663" s="18">
        <v>7.7138</v>
      </c>
      <c r="C1663">
        <f t="shared" si="14"/>
        <v>0.124</v>
      </c>
    </row>
    <row r="1664" spans="1:3" ht="14.4">
      <c r="A1664" s="14">
        <v>44503</v>
      </c>
      <c r="B1664" s="18">
        <v>7.4039999999999999</v>
      </c>
      <c r="C1664">
        <f t="shared" si="14"/>
        <v>0.06</v>
      </c>
    </row>
    <row r="1665" spans="1:3" ht="14.4">
      <c r="A1665" s="14">
        <v>44504</v>
      </c>
      <c r="B1665" s="18">
        <v>8.0794999999999995</v>
      </c>
      <c r="C1665">
        <f t="shared" si="14"/>
        <v>0.19400000000000001</v>
      </c>
    </row>
    <row r="1666" spans="1:3" ht="14.4">
      <c r="A1666" s="14">
        <v>44505</v>
      </c>
      <c r="B1666" s="18">
        <v>7.5438000000000001</v>
      </c>
      <c r="C1666">
        <f t="shared" si="14"/>
        <v>8.7999999999999995E-2</v>
      </c>
    </row>
    <row r="1667" spans="1:3" ht="14.4">
      <c r="A1667" s="14">
        <v>44508</v>
      </c>
      <c r="B1667" s="18">
        <v>7.6287000000000003</v>
      </c>
      <c r="C1667">
        <f t="shared" si="14"/>
        <v>0.106</v>
      </c>
    </row>
    <row r="1668" spans="1:3" ht="14.4">
      <c r="A1668" s="14">
        <v>44509</v>
      </c>
      <c r="B1668" s="18">
        <v>7.9808000000000003</v>
      </c>
      <c r="C1668">
        <f t="shared" si="14"/>
        <v>0.16900000000000001</v>
      </c>
    </row>
    <row r="1669" spans="1:3" ht="14.4">
      <c r="A1669" s="14">
        <v>44510</v>
      </c>
      <c r="B1669" s="18">
        <v>8.1019000000000005</v>
      </c>
      <c r="C1669">
        <f t="shared" si="14"/>
        <v>0.20100000000000001</v>
      </c>
    </row>
    <row r="1670" spans="1:3" ht="14.4">
      <c r="A1670" s="14">
        <v>44511</v>
      </c>
      <c r="B1670" s="18">
        <v>7.9978999999999996</v>
      </c>
      <c r="C1670">
        <f t="shared" si="14"/>
        <v>0.17299999999999999</v>
      </c>
    </row>
    <row r="1671" spans="1:3" ht="14.4">
      <c r="A1671" s="14">
        <v>44512</v>
      </c>
      <c r="B1671" s="18">
        <v>7.9175000000000004</v>
      </c>
      <c r="C1671">
        <f t="shared" si="14"/>
        <v>0.157</v>
      </c>
    </row>
    <row r="1672" spans="1:3" ht="14.4">
      <c r="A1672" s="14">
        <v>44515</v>
      </c>
      <c r="B1672" s="18">
        <v>7.5857999999999999</v>
      </c>
      <c r="C1672">
        <f t="shared" si="14"/>
        <v>9.6000000000000002E-2</v>
      </c>
    </row>
    <row r="1673" spans="1:3" ht="14.4">
      <c r="A1673" s="14">
        <v>44516</v>
      </c>
      <c r="B1673" s="18">
        <v>7.3739999999999997</v>
      </c>
      <c r="C1673">
        <f t="shared" si="14"/>
        <v>5.3999999999999999E-2</v>
      </c>
    </row>
    <row r="1674" spans="1:3" ht="14.4">
      <c r="A1674" s="14">
        <v>44517</v>
      </c>
      <c r="B1674" s="18">
        <v>7.6191000000000004</v>
      </c>
      <c r="C1674">
        <f t="shared" si="14"/>
        <v>0.105</v>
      </c>
    </row>
    <row r="1675" spans="1:3" ht="14.4">
      <c r="A1675" s="14">
        <v>44518</v>
      </c>
      <c r="B1675" s="18">
        <v>7.6763000000000003</v>
      </c>
      <c r="C1675">
        <f t="shared" si="14"/>
        <v>0.114</v>
      </c>
    </row>
    <row r="1676" spans="1:3" ht="14.4">
      <c r="A1676" s="14">
        <v>44519</v>
      </c>
      <c r="B1676" s="18">
        <v>7.7695999999999996</v>
      </c>
      <c r="C1676">
        <f t="shared" si="14"/>
        <v>0.13400000000000001</v>
      </c>
    </row>
    <row r="1677" spans="1:3" ht="14.4">
      <c r="A1677" s="14">
        <v>44522</v>
      </c>
      <c r="B1677" s="18">
        <v>8.3436000000000003</v>
      </c>
      <c r="C1677">
        <f t="shared" si="14"/>
        <v>0.24399999999999999</v>
      </c>
    </row>
    <row r="1678" spans="1:3" ht="14.4">
      <c r="A1678" s="14">
        <v>44523</v>
      </c>
      <c r="B1678" s="18">
        <v>8.0106999999999999</v>
      </c>
      <c r="C1678">
        <f t="shared" si="14"/>
        <v>0.17399999999999999</v>
      </c>
    </row>
    <row r="1679" spans="1:3" ht="14.4">
      <c r="A1679" s="14">
        <v>44524</v>
      </c>
      <c r="B1679" s="18">
        <v>8.0691000000000006</v>
      </c>
      <c r="C1679">
        <f t="shared" si="14"/>
        <v>0.192</v>
      </c>
    </row>
    <row r="1680" spans="1:3" ht="14.4">
      <c r="A1680" s="14">
        <v>44525</v>
      </c>
      <c r="B1680" s="18">
        <v>7.8623000000000003</v>
      </c>
      <c r="C1680">
        <f t="shared" si="14"/>
        <v>0.14899999999999999</v>
      </c>
    </row>
    <row r="1681" spans="1:3" ht="14.4">
      <c r="A1681" s="14">
        <v>44526</v>
      </c>
      <c r="B1681" s="18">
        <v>7.7222999999999997</v>
      </c>
      <c r="C1681">
        <f t="shared" si="14"/>
        <v>0.126</v>
      </c>
    </row>
    <row r="1682" spans="1:3" ht="14.4">
      <c r="A1682" s="14">
        <v>44529</v>
      </c>
      <c r="B1682" s="18">
        <v>7.7028999999999996</v>
      </c>
      <c r="C1682">
        <f t="shared" si="14"/>
        <v>0.121</v>
      </c>
    </row>
    <row r="1683" spans="1:3" ht="14.4">
      <c r="A1683" s="14">
        <v>44530</v>
      </c>
      <c r="B1683" s="18">
        <v>7.6144999999999996</v>
      </c>
      <c r="C1683">
        <f t="shared" si="14"/>
        <v>0.1</v>
      </c>
    </row>
    <row r="1684" spans="1:3" ht="14.4">
      <c r="A1684" s="14">
        <v>44531</v>
      </c>
      <c r="B1684" s="18">
        <v>7.4326999999999996</v>
      </c>
      <c r="C1684">
        <f t="shared" si="14"/>
        <v>6.4000000000000001E-2</v>
      </c>
    </row>
    <row r="1685" spans="1:3" ht="14.4">
      <c r="A1685" s="14">
        <v>44532</v>
      </c>
      <c r="B1685" s="18">
        <v>7.3449999999999998</v>
      </c>
      <c r="C1685">
        <f t="shared" si="14"/>
        <v>5.1999999999999998E-2</v>
      </c>
    </row>
    <row r="1686" spans="1:3" ht="14.4">
      <c r="A1686" s="14">
        <v>44533</v>
      </c>
      <c r="B1686" s="18">
        <v>7.6689999999999996</v>
      </c>
      <c r="C1686">
        <f t="shared" si="14"/>
        <v>0.11600000000000001</v>
      </c>
    </row>
    <row r="1687" spans="1:3" ht="14.4">
      <c r="A1687" s="14">
        <v>44536</v>
      </c>
      <c r="B1687" s="18">
        <v>7.8483000000000001</v>
      </c>
      <c r="C1687">
        <f t="shared" si="14"/>
        <v>0.157</v>
      </c>
    </row>
    <row r="1688" spans="1:3" ht="14.4">
      <c r="A1688" s="14">
        <v>44537</v>
      </c>
      <c r="B1688" s="18">
        <v>7.4539999999999997</v>
      </c>
      <c r="C1688">
        <f t="shared" si="14"/>
        <v>6.8000000000000005E-2</v>
      </c>
    </row>
    <row r="1689" spans="1:3" ht="14.4">
      <c r="A1689" s="14">
        <v>44538</v>
      </c>
      <c r="B1689" s="18">
        <v>7.8787000000000003</v>
      </c>
      <c r="C1689">
        <f t="shared" si="14"/>
        <v>0.16600000000000001</v>
      </c>
    </row>
    <row r="1690" spans="1:3" ht="14.4">
      <c r="A1690" s="14">
        <v>44539</v>
      </c>
      <c r="B1690" s="18">
        <v>7.9665999999999997</v>
      </c>
      <c r="C1690">
        <f t="shared" si="14"/>
        <v>0.17399999999999999</v>
      </c>
    </row>
    <row r="1691" spans="1:3" ht="14.4">
      <c r="A1691" s="14">
        <v>44540</v>
      </c>
      <c r="B1691" s="18">
        <v>7.1692</v>
      </c>
      <c r="C1691">
        <f t="shared" si="14"/>
        <v>4.1000000000000002E-2</v>
      </c>
    </row>
    <row r="1692" spans="1:3" ht="14.4">
      <c r="A1692" s="14">
        <v>44543</v>
      </c>
      <c r="B1692" s="18">
        <v>7.8875000000000002</v>
      </c>
      <c r="C1692">
        <f t="shared" si="14"/>
        <v>0.16600000000000001</v>
      </c>
    </row>
    <row r="1693" spans="1:3" ht="14.4">
      <c r="A1693" s="14">
        <v>44544</v>
      </c>
      <c r="B1693" s="18">
        <v>7.5711000000000004</v>
      </c>
      <c r="C1693">
        <f t="shared" si="14"/>
        <v>9.2999999999999999E-2</v>
      </c>
    </row>
    <row r="1694" spans="1:3" ht="14.4">
      <c r="A1694" s="14">
        <v>44545</v>
      </c>
      <c r="B1694" s="18">
        <v>7.7439</v>
      </c>
      <c r="C1694">
        <f t="shared" si="14"/>
        <v>0.14000000000000001</v>
      </c>
    </row>
    <row r="1695" spans="1:3" ht="14.4">
      <c r="A1695" s="14">
        <v>44546</v>
      </c>
      <c r="B1695" s="18">
        <v>7.8727</v>
      </c>
      <c r="C1695">
        <f t="shared" si="14"/>
        <v>0.16400000000000001</v>
      </c>
    </row>
    <row r="1696" spans="1:3" ht="14.4">
      <c r="A1696" s="14">
        <v>44547</v>
      </c>
      <c r="B1696" s="18">
        <v>7.3467000000000002</v>
      </c>
      <c r="C1696">
        <f t="shared" si="14"/>
        <v>5.3999999999999999E-2</v>
      </c>
    </row>
    <row r="1697" spans="1:3" ht="14.4">
      <c r="A1697" s="14">
        <v>44550</v>
      </c>
      <c r="B1697" s="18">
        <v>7.1013000000000002</v>
      </c>
      <c r="C1697">
        <f t="shared" si="14"/>
        <v>0.03</v>
      </c>
    </row>
    <row r="1698" spans="1:3" ht="14.4">
      <c r="A1698" s="14">
        <v>44551</v>
      </c>
      <c r="B1698" s="18">
        <v>7.2872000000000003</v>
      </c>
      <c r="C1698">
        <f t="shared" si="14"/>
        <v>0.05</v>
      </c>
    </row>
    <row r="1699" spans="1:3" ht="14.4">
      <c r="A1699" s="14">
        <v>44552</v>
      </c>
      <c r="B1699" s="18">
        <v>7.4337999999999997</v>
      </c>
      <c r="C1699">
        <f t="shared" si="14"/>
        <v>7.1999999999999995E-2</v>
      </c>
    </row>
    <row r="1700" spans="1:3" ht="14.4">
      <c r="A1700" s="14">
        <v>44553</v>
      </c>
      <c r="B1700" s="18">
        <v>7.6913999999999998</v>
      </c>
      <c r="C1700">
        <f t="shared" si="14"/>
        <v>0.128</v>
      </c>
    </row>
    <row r="1701" spans="1:3" ht="14.4">
      <c r="A1701" s="14">
        <v>44554</v>
      </c>
      <c r="B1701" s="18">
        <v>7.8474000000000004</v>
      </c>
      <c r="C1701">
        <f t="shared" si="14"/>
        <v>0.16200000000000001</v>
      </c>
    </row>
    <row r="1702" spans="1:3" ht="14.4">
      <c r="A1702" s="14">
        <v>44557</v>
      </c>
      <c r="B1702" s="18">
        <v>7.9444999999999997</v>
      </c>
      <c r="C1702">
        <f t="shared" si="14"/>
        <v>0.18</v>
      </c>
    </row>
    <row r="1703" spans="1:3" ht="14.4">
      <c r="A1703" s="14">
        <v>44558</v>
      </c>
      <c r="B1703" s="18">
        <v>7.4999000000000002</v>
      </c>
      <c r="C1703">
        <f t="shared" si="14"/>
        <v>7.6999999999999999E-2</v>
      </c>
    </row>
    <row r="1704" spans="1:3" ht="14.4">
      <c r="A1704" s="14">
        <v>44559</v>
      </c>
      <c r="B1704" s="18">
        <v>7.3125</v>
      </c>
      <c r="C1704">
        <f t="shared" si="14"/>
        <v>5.1999999999999998E-2</v>
      </c>
    </row>
    <row r="1705" spans="1:3" ht="14.4">
      <c r="A1705" s="14">
        <v>44560</v>
      </c>
      <c r="B1705" s="18">
        <v>7.8601000000000001</v>
      </c>
      <c r="C1705">
        <f t="shared" si="14"/>
        <v>0.16400000000000001</v>
      </c>
    </row>
    <row r="1706" spans="1:3" ht="14.4">
      <c r="A1706" s="14">
        <v>44561</v>
      </c>
      <c r="B1706" s="18">
        <v>7.4569000000000001</v>
      </c>
      <c r="C1706">
        <f t="shared" si="14"/>
        <v>7.1999999999999995E-2</v>
      </c>
    </row>
    <row r="1707" spans="1:3" ht="14.4">
      <c r="A1707" s="14">
        <v>44565</v>
      </c>
      <c r="B1707" s="18">
        <v>7.6571999999999996</v>
      </c>
      <c r="C1707">
        <f t="shared" si="14"/>
        <v>0.11799999999999999</v>
      </c>
    </row>
    <row r="1708" spans="1:3" ht="14.4">
      <c r="A1708" s="14">
        <v>44566</v>
      </c>
      <c r="B1708" s="18">
        <v>7.1050000000000004</v>
      </c>
      <c r="C1708">
        <f t="shared" si="14"/>
        <v>0.03</v>
      </c>
    </row>
    <row r="1709" spans="1:3" ht="14.4">
      <c r="A1709" s="14">
        <v>44567</v>
      </c>
      <c r="B1709" s="18">
        <v>7.0361000000000002</v>
      </c>
      <c r="C1709">
        <f t="shared" si="14"/>
        <v>2.4E-2</v>
      </c>
    </row>
    <row r="1710" spans="1:3" ht="14.4">
      <c r="A1710" s="14">
        <v>44568</v>
      </c>
      <c r="B1710" s="18">
        <v>6.7986000000000004</v>
      </c>
      <c r="C1710">
        <f t="shared" si="14"/>
        <v>5.0000000000000001E-3</v>
      </c>
    </row>
    <row r="1711" spans="1:3" ht="14.4">
      <c r="A1711" s="14">
        <v>44571</v>
      </c>
      <c r="B1711" s="18">
        <v>7.0392000000000001</v>
      </c>
      <c r="C1711">
        <f t="shared" si="14"/>
        <v>2.5999999999999999E-2</v>
      </c>
    </row>
    <row r="1712" spans="1:3" ht="14.4">
      <c r="A1712" s="14">
        <v>44572</v>
      </c>
      <c r="B1712" s="18">
        <v>6.9756</v>
      </c>
      <c r="C1712">
        <f t="shared" ref="C1712:C1775" si="15">_xlfn.PERCENTRANK.INC(B963:B1712,B1712)</f>
        <v>1.7999999999999999E-2</v>
      </c>
    </row>
    <row r="1713" spans="1:3" ht="14.4">
      <c r="A1713" s="14">
        <v>44573</v>
      </c>
      <c r="B1713" s="18">
        <v>7.2435</v>
      </c>
      <c r="C1713">
        <f t="shared" si="15"/>
        <v>4.9000000000000002E-2</v>
      </c>
    </row>
    <row r="1714" spans="1:3" ht="14.4">
      <c r="A1714" s="14">
        <v>44574</v>
      </c>
      <c r="B1714" s="18">
        <v>7.1680999999999999</v>
      </c>
      <c r="C1714">
        <f t="shared" si="15"/>
        <v>4.2000000000000003E-2</v>
      </c>
    </row>
    <row r="1715" spans="1:3" ht="14.4">
      <c r="A1715" s="14">
        <v>44575</v>
      </c>
      <c r="B1715" s="18">
        <v>7.0538999999999996</v>
      </c>
      <c r="C1715">
        <f t="shared" si="15"/>
        <v>3.2000000000000001E-2</v>
      </c>
    </row>
    <row r="1716" spans="1:3" ht="14.4">
      <c r="A1716" s="14">
        <v>44578</v>
      </c>
      <c r="B1716" s="18">
        <v>7.4448999999999996</v>
      </c>
      <c r="C1716">
        <f t="shared" si="15"/>
        <v>7.2999999999999995E-2</v>
      </c>
    </row>
    <row r="1717" spans="1:3" ht="14.4">
      <c r="A1717" s="14">
        <v>44579</v>
      </c>
      <c r="B1717" s="18">
        <v>7.0365000000000002</v>
      </c>
      <c r="C1717">
        <f t="shared" si="15"/>
        <v>2.5999999999999999E-2</v>
      </c>
    </row>
    <row r="1718" spans="1:3" ht="14.4">
      <c r="A1718" s="14">
        <v>44580</v>
      </c>
      <c r="B1718" s="18">
        <v>6.8188000000000004</v>
      </c>
      <c r="C1718">
        <f t="shared" si="15"/>
        <v>6.0000000000000001E-3</v>
      </c>
    </row>
    <row r="1719" spans="1:3" ht="14.4">
      <c r="A1719" s="14">
        <v>44581</v>
      </c>
      <c r="B1719" s="18">
        <v>6.7634999999999996</v>
      </c>
      <c r="C1719">
        <f t="shared" si="15"/>
        <v>4.0000000000000001E-3</v>
      </c>
    </row>
    <row r="1720" spans="1:3" ht="14.4">
      <c r="A1720" s="14">
        <v>44582</v>
      </c>
      <c r="B1720" s="18">
        <v>6.6337000000000002</v>
      </c>
      <c r="C1720">
        <f t="shared" si="15"/>
        <v>2E-3</v>
      </c>
    </row>
    <row r="1721" spans="1:3" ht="14.4">
      <c r="A1721" s="14">
        <v>44585</v>
      </c>
      <c r="B1721" s="18">
        <v>6.7511999999999999</v>
      </c>
      <c r="C1721">
        <f t="shared" si="15"/>
        <v>5.0000000000000001E-3</v>
      </c>
    </row>
    <row r="1722" spans="1:3" ht="14.4">
      <c r="A1722" s="14">
        <v>44586</v>
      </c>
      <c r="B1722" s="18">
        <v>6.8082000000000003</v>
      </c>
      <c r="C1722">
        <f t="shared" si="15"/>
        <v>8.9999999999999993E-3</v>
      </c>
    </row>
    <row r="1723" spans="1:3" ht="14.4">
      <c r="A1723" s="14">
        <v>44587</v>
      </c>
      <c r="B1723" s="18">
        <v>6.3293999999999997</v>
      </c>
      <c r="C1723">
        <f t="shared" si="15"/>
        <v>1E-3</v>
      </c>
    </row>
    <row r="1724" spans="1:3" ht="14.4">
      <c r="A1724" s="14">
        <v>44588</v>
      </c>
      <c r="B1724" s="18">
        <v>6.4211999999999998</v>
      </c>
      <c r="C1724">
        <f t="shared" si="15"/>
        <v>2E-3</v>
      </c>
    </row>
    <row r="1725" spans="1:3" ht="14.4">
      <c r="A1725" s="14">
        <v>44589</v>
      </c>
      <c r="B1725" s="18">
        <v>5.7465999999999999</v>
      </c>
      <c r="C1725">
        <f t="shared" si="15"/>
        <v>0</v>
      </c>
    </row>
    <row r="1726" spans="1:3" ht="14.4">
      <c r="A1726" s="14">
        <v>44599</v>
      </c>
      <c r="B1726" s="18">
        <v>6.9053000000000004</v>
      </c>
      <c r="C1726">
        <f t="shared" si="15"/>
        <v>2.1000000000000001E-2</v>
      </c>
    </row>
    <row r="1727" spans="1:3" ht="14.4">
      <c r="A1727" s="14">
        <v>44600</v>
      </c>
      <c r="B1727" s="18">
        <v>6.9337999999999997</v>
      </c>
      <c r="C1727">
        <f t="shared" si="15"/>
        <v>2.4E-2</v>
      </c>
    </row>
    <row r="1728" spans="1:3" ht="14.4">
      <c r="A1728" s="14">
        <v>44601</v>
      </c>
      <c r="B1728" s="18">
        <v>7.1748000000000003</v>
      </c>
      <c r="C1728">
        <f t="shared" si="15"/>
        <v>0.05</v>
      </c>
    </row>
    <row r="1729" spans="1:3" ht="14.4">
      <c r="A1729" s="14">
        <v>44602</v>
      </c>
      <c r="B1729" s="18">
        <v>6.8235999999999999</v>
      </c>
      <c r="C1729">
        <f t="shared" si="15"/>
        <v>1.4E-2</v>
      </c>
    </row>
    <row r="1730" spans="1:3" ht="14.4">
      <c r="A1730" s="14">
        <v>44603</v>
      </c>
      <c r="B1730" s="18">
        <v>6.5990000000000002</v>
      </c>
      <c r="C1730">
        <f t="shared" si="15"/>
        <v>4.0000000000000001E-3</v>
      </c>
    </row>
    <row r="1731" spans="1:3" ht="14.4">
      <c r="A1731" s="14">
        <v>44606</v>
      </c>
      <c r="B1731" s="18">
        <v>7.0552999999999999</v>
      </c>
      <c r="C1731">
        <f t="shared" si="15"/>
        <v>4.3999999999999997E-2</v>
      </c>
    </row>
    <row r="1732" spans="1:3" ht="14.4">
      <c r="A1732" s="14">
        <v>44607</v>
      </c>
      <c r="B1732" s="18">
        <v>6.8215000000000003</v>
      </c>
      <c r="C1732">
        <f t="shared" si="15"/>
        <v>1.6E-2</v>
      </c>
    </row>
    <row r="1733" spans="1:3" ht="14.4">
      <c r="A1733" s="14">
        <v>44608</v>
      </c>
      <c r="B1733" s="18">
        <v>6.9469000000000003</v>
      </c>
      <c r="C1733">
        <f t="shared" si="15"/>
        <v>2.8000000000000001E-2</v>
      </c>
    </row>
    <row r="1734" spans="1:3" ht="14.4">
      <c r="A1734" s="14">
        <v>44609</v>
      </c>
      <c r="B1734" s="18">
        <v>7.1269</v>
      </c>
      <c r="C1734">
        <f t="shared" si="15"/>
        <v>0.05</v>
      </c>
    </row>
    <row r="1735" spans="1:3" ht="14.4">
      <c r="A1735" s="14">
        <v>44610</v>
      </c>
      <c r="B1735" s="18">
        <v>7.0425000000000004</v>
      </c>
      <c r="C1735">
        <f t="shared" si="15"/>
        <v>3.7999999999999999E-2</v>
      </c>
    </row>
    <row r="1736" spans="1:3" ht="14.4">
      <c r="A1736" s="14">
        <v>44613</v>
      </c>
      <c r="B1736" s="18">
        <v>7.6246</v>
      </c>
      <c r="C1736">
        <f t="shared" si="15"/>
        <v>0.124</v>
      </c>
    </row>
    <row r="1737" spans="1:3" ht="14.4">
      <c r="A1737" s="14">
        <v>44614</v>
      </c>
      <c r="B1737" s="18">
        <v>7.5647000000000002</v>
      </c>
      <c r="C1737">
        <f t="shared" si="15"/>
        <v>0.105</v>
      </c>
    </row>
    <row r="1738" spans="1:3" ht="14.4">
      <c r="A1738" s="14">
        <v>44615</v>
      </c>
      <c r="B1738" s="18">
        <v>7.8463000000000003</v>
      </c>
      <c r="C1738">
        <f t="shared" si="15"/>
        <v>0.17</v>
      </c>
    </row>
    <row r="1739" spans="1:3" ht="14.4">
      <c r="A1739" s="14">
        <v>44616</v>
      </c>
      <c r="B1739" s="18">
        <v>7.407</v>
      </c>
      <c r="C1739">
        <f t="shared" si="15"/>
        <v>7.5999999999999998E-2</v>
      </c>
    </row>
    <row r="1740" spans="1:3" ht="14.4">
      <c r="A1740" s="14">
        <v>44617</v>
      </c>
      <c r="B1740" s="18">
        <v>7.3101000000000003</v>
      </c>
      <c r="C1740">
        <f t="shared" si="15"/>
        <v>6.5000000000000002E-2</v>
      </c>
    </row>
    <row r="1741" spans="1:3" ht="14.4">
      <c r="A1741" s="14">
        <v>44620</v>
      </c>
      <c r="B1741" s="18">
        <v>7.2327000000000004</v>
      </c>
      <c r="C1741">
        <f t="shared" si="15"/>
        <v>5.7000000000000002E-2</v>
      </c>
    </row>
    <row r="1742" spans="1:3" ht="14.4">
      <c r="A1742" s="14">
        <v>44621</v>
      </c>
      <c r="B1742" s="18">
        <v>7.5590000000000002</v>
      </c>
      <c r="C1742">
        <f t="shared" si="15"/>
        <v>0.106</v>
      </c>
    </row>
    <row r="1743" spans="1:3" ht="14.4">
      <c r="A1743" s="14">
        <v>44622</v>
      </c>
      <c r="B1743" s="18">
        <v>7.4105999999999996</v>
      </c>
      <c r="C1743">
        <f t="shared" si="15"/>
        <v>7.8E-2</v>
      </c>
    </row>
    <row r="1744" spans="1:3" ht="14.4">
      <c r="A1744" s="14">
        <v>44623</v>
      </c>
      <c r="B1744" s="18">
        <v>7.3978000000000002</v>
      </c>
      <c r="C1744">
        <f t="shared" si="15"/>
        <v>7.2999999999999995E-2</v>
      </c>
    </row>
    <row r="1745" spans="1:3" ht="14.4">
      <c r="A1745" s="14">
        <v>44624</v>
      </c>
      <c r="B1745" s="18">
        <v>6.9912999999999998</v>
      </c>
      <c r="C1745">
        <f t="shared" si="15"/>
        <v>3.2000000000000001E-2</v>
      </c>
    </row>
    <row r="1746" spans="1:3" ht="14.4">
      <c r="A1746" s="14">
        <v>44627</v>
      </c>
      <c r="B1746" s="18">
        <v>7.2873999999999999</v>
      </c>
      <c r="C1746">
        <f t="shared" si="15"/>
        <v>6.2E-2</v>
      </c>
    </row>
    <row r="1747" spans="1:3" ht="14.4">
      <c r="A1747" s="14">
        <v>44628</v>
      </c>
      <c r="B1747" s="18">
        <v>7.3377999999999997</v>
      </c>
      <c r="C1747">
        <f t="shared" si="15"/>
        <v>6.8000000000000005E-2</v>
      </c>
    </row>
    <row r="1748" spans="1:3" ht="14.4">
      <c r="A1748" s="14">
        <v>44629</v>
      </c>
      <c r="B1748" s="18">
        <v>6.9785000000000004</v>
      </c>
      <c r="C1748">
        <f t="shared" si="15"/>
        <v>2.9000000000000001E-2</v>
      </c>
    </row>
    <row r="1749" spans="1:3" ht="14.4">
      <c r="A1749" s="14">
        <v>44630</v>
      </c>
      <c r="B1749" s="18">
        <v>6.9881000000000002</v>
      </c>
      <c r="C1749">
        <f t="shared" si="15"/>
        <v>3.2000000000000001E-2</v>
      </c>
    </row>
    <row r="1750" spans="1:3" ht="14.4">
      <c r="A1750" s="14">
        <v>44631</v>
      </c>
      <c r="B1750" s="18">
        <v>7.1045999999999996</v>
      </c>
      <c r="C1750">
        <f t="shared" si="15"/>
        <v>4.5999999999999999E-2</v>
      </c>
    </row>
    <row r="1751" spans="1:3" ht="14.4">
      <c r="A1751" s="14">
        <v>44634</v>
      </c>
      <c r="B1751" s="18">
        <v>7.0952000000000002</v>
      </c>
      <c r="C1751">
        <f t="shared" si="15"/>
        <v>4.4999999999999998E-2</v>
      </c>
    </row>
    <row r="1752" spans="1:3" ht="14.4">
      <c r="A1752" s="14">
        <v>44635</v>
      </c>
      <c r="B1752" s="18">
        <v>6.8837999999999999</v>
      </c>
      <c r="C1752">
        <f t="shared" si="15"/>
        <v>2.1999999999999999E-2</v>
      </c>
    </row>
    <row r="1753" spans="1:3" ht="14.4">
      <c r="A1753" s="14">
        <v>44636</v>
      </c>
      <c r="B1753" s="18">
        <v>7.2565</v>
      </c>
      <c r="C1753">
        <f t="shared" si="15"/>
        <v>6.4000000000000001E-2</v>
      </c>
    </row>
    <row r="1754" spans="1:3" ht="14.4">
      <c r="A1754" s="14">
        <v>44637</v>
      </c>
      <c r="B1754" s="18">
        <v>7.2590000000000003</v>
      </c>
      <c r="C1754">
        <f t="shared" si="15"/>
        <v>6.5000000000000002E-2</v>
      </c>
    </row>
    <row r="1755" spans="1:3" ht="14.4">
      <c r="A1755" s="14">
        <v>44638</v>
      </c>
      <c r="B1755" s="18">
        <v>7.0823</v>
      </c>
      <c r="C1755">
        <f t="shared" si="15"/>
        <v>4.5999999999999999E-2</v>
      </c>
    </row>
    <row r="1756" spans="1:3" ht="14.4">
      <c r="A1756" s="14">
        <v>44641</v>
      </c>
      <c r="B1756" s="18">
        <v>7.5510000000000002</v>
      </c>
      <c r="C1756">
        <f t="shared" si="15"/>
        <v>0.114</v>
      </c>
    </row>
    <row r="1757" spans="1:3" ht="14.4">
      <c r="A1757" s="14">
        <v>44642</v>
      </c>
      <c r="B1757" s="18">
        <v>7.0613000000000001</v>
      </c>
      <c r="C1757">
        <f t="shared" si="15"/>
        <v>4.5999999999999999E-2</v>
      </c>
    </row>
    <row r="1758" spans="1:3" ht="14.4">
      <c r="A1758" s="14">
        <v>44643</v>
      </c>
      <c r="B1758" s="18">
        <v>7.2911000000000001</v>
      </c>
      <c r="C1758">
        <f t="shared" si="15"/>
        <v>7.1999999999999995E-2</v>
      </c>
    </row>
    <row r="1759" spans="1:3" ht="14.4">
      <c r="A1759" s="14">
        <v>44644</v>
      </c>
      <c r="B1759" s="18">
        <v>7.2865000000000002</v>
      </c>
      <c r="C1759">
        <f t="shared" si="15"/>
        <v>6.9000000000000006E-2</v>
      </c>
    </row>
    <row r="1760" spans="1:3" ht="14.4">
      <c r="A1760" s="14">
        <v>44645</v>
      </c>
      <c r="B1760" s="18">
        <v>7.0616000000000003</v>
      </c>
      <c r="C1760">
        <f t="shared" si="15"/>
        <v>4.8000000000000001E-2</v>
      </c>
    </row>
    <row r="1761" spans="1:3" ht="14.4">
      <c r="A1761" s="14">
        <v>44648</v>
      </c>
      <c r="B1761" s="18">
        <v>6.8197999999999999</v>
      </c>
      <c r="C1761">
        <f t="shared" si="15"/>
        <v>1.6E-2</v>
      </c>
    </row>
    <row r="1762" spans="1:3" ht="14.4">
      <c r="A1762" s="14">
        <v>44649</v>
      </c>
      <c r="B1762" s="18">
        <v>6.8827999999999996</v>
      </c>
      <c r="C1762">
        <f t="shared" si="15"/>
        <v>2.4E-2</v>
      </c>
    </row>
    <row r="1763" spans="1:3" ht="14.4">
      <c r="A1763" s="14">
        <v>44650</v>
      </c>
      <c r="B1763" s="18">
        <v>7.5997000000000003</v>
      </c>
      <c r="C1763">
        <f t="shared" si="15"/>
        <v>0.13600000000000001</v>
      </c>
    </row>
    <row r="1764" spans="1:3" ht="14.4">
      <c r="A1764" s="14">
        <v>44651</v>
      </c>
      <c r="B1764" s="18">
        <v>6.9683999999999999</v>
      </c>
      <c r="C1764">
        <f t="shared" si="15"/>
        <v>3.2000000000000001E-2</v>
      </c>
    </row>
    <row r="1765" spans="1:3" ht="14.4">
      <c r="A1765" s="14">
        <v>44652</v>
      </c>
      <c r="B1765" s="18">
        <v>6.8071000000000002</v>
      </c>
      <c r="C1765">
        <f t="shared" si="15"/>
        <v>1.2999999999999999E-2</v>
      </c>
    </row>
    <row r="1766" spans="1:3" ht="14.4">
      <c r="A1766" s="14">
        <v>44657</v>
      </c>
      <c r="B1766" s="18">
        <v>7.5087999999999999</v>
      </c>
      <c r="C1766">
        <f t="shared" si="15"/>
        <v>0.11700000000000001</v>
      </c>
    </row>
    <row r="1767" spans="1:3" ht="14.4">
      <c r="A1767" s="14">
        <v>44658</v>
      </c>
      <c r="B1767" s="18">
        <v>6.9180000000000001</v>
      </c>
      <c r="C1767">
        <f t="shared" si="15"/>
        <v>2.9000000000000001E-2</v>
      </c>
    </row>
    <row r="1768" spans="1:3" ht="14.4">
      <c r="A1768" s="14">
        <v>44659</v>
      </c>
      <c r="B1768" s="18">
        <v>6.9984000000000002</v>
      </c>
      <c r="C1768">
        <f t="shared" si="15"/>
        <v>4.2000000000000003E-2</v>
      </c>
    </row>
    <row r="1769" spans="1:3" ht="14.4">
      <c r="A1769" s="14">
        <v>44662</v>
      </c>
      <c r="B1769" s="18">
        <v>6.7679999999999998</v>
      </c>
      <c r="C1769">
        <f t="shared" si="15"/>
        <v>1.2E-2</v>
      </c>
    </row>
    <row r="1770" spans="1:3" ht="14.4">
      <c r="A1770" s="14">
        <v>44663</v>
      </c>
      <c r="B1770" s="18">
        <v>6.9187000000000003</v>
      </c>
      <c r="C1770">
        <f t="shared" si="15"/>
        <v>3.2000000000000001E-2</v>
      </c>
    </row>
    <row r="1771" spans="1:3" ht="14.4">
      <c r="A1771" s="14">
        <v>44664</v>
      </c>
      <c r="B1771" s="18">
        <v>6.7419000000000002</v>
      </c>
      <c r="C1771">
        <f t="shared" si="15"/>
        <v>8.9999999999999993E-3</v>
      </c>
    </row>
    <row r="1772" spans="1:3" ht="14.4">
      <c r="A1772" s="14">
        <v>44665</v>
      </c>
      <c r="B1772" s="18">
        <v>7.5754000000000001</v>
      </c>
      <c r="C1772">
        <f t="shared" si="15"/>
        <v>0.14000000000000001</v>
      </c>
    </row>
    <row r="1773" spans="1:3" ht="14.4">
      <c r="A1773" s="14">
        <v>44666</v>
      </c>
      <c r="B1773" s="18">
        <v>7.1505999999999998</v>
      </c>
      <c r="C1773">
        <f t="shared" si="15"/>
        <v>7.1999999999999995E-2</v>
      </c>
    </row>
    <row r="1774" spans="1:3" ht="14.4">
      <c r="A1774" s="14">
        <v>44669</v>
      </c>
      <c r="B1774" s="18">
        <v>7.3291000000000004</v>
      </c>
      <c r="C1774">
        <f t="shared" si="15"/>
        <v>9.4E-2</v>
      </c>
    </row>
    <row r="1775" spans="1:3" ht="14.4">
      <c r="A1775" s="14">
        <v>44670</v>
      </c>
      <c r="B1775" s="18">
        <v>6.8765999999999998</v>
      </c>
      <c r="C1775">
        <f t="shared" si="15"/>
        <v>2.8000000000000001E-2</v>
      </c>
    </row>
    <row r="1776" spans="1:3" ht="14.4">
      <c r="A1776" s="14">
        <v>44671</v>
      </c>
      <c r="B1776" s="18">
        <v>6.8783000000000003</v>
      </c>
      <c r="C1776">
        <f t="shared" ref="C1776:C1839" si="16">_xlfn.PERCENTRANK.INC(B1027:B1776,B1776)</f>
        <v>2.9000000000000001E-2</v>
      </c>
    </row>
    <row r="1777" spans="1:3" ht="14.4">
      <c r="A1777" s="14">
        <v>44672</v>
      </c>
      <c r="B1777" s="18">
        <v>6.2965</v>
      </c>
      <c r="C1777">
        <f t="shared" si="16"/>
        <v>1E-3</v>
      </c>
    </row>
    <row r="1778" spans="1:3" ht="14.4">
      <c r="A1778" s="14">
        <v>44673</v>
      </c>
      <c r="B1778" s="18">
        <v>5.8590999999999998</v>
      </c>
      <c r="C1778">
        <f t="shared" si="16"/>
        <v>1E-3</v>
      </c>
    </row>
    <row r="1779" spans="1:3" ht="14.4">
      <c r="A1779" s="14">
        <v>44676</v>
      </c>
      <c r="B1779" s="18">
        <v>6.3551000000000002</v>
      </c>
      <c r="C1779">
        <f t="shared" si="16"/>
        <v>5.0000000000000001E-3</v>
      </c>
    </row>
    <row r="1780" spans="1:3" ht="14.4">
      <c r="A1780" s="14">
        <v>44677</v>
      </c>
      <c r="B1780" s="18">
        <v>6.0068000000000001</v>
      </c>
      <c r="C1780">
        <f t="shared" si="16"/>
        <v>2E-3</v>
      </c>
    </row>
    <row r="1781" spans="1:3" ht="14.4">
      <c r="A1781" s="14">
        <v>44678</v>
      </c>
      <c r="B1781" s="18">
        <v>6.3916000000000004</v>
      </c>
      <c r="C1781">
        <f t="shared" si="16"/>
        <v>8.0000000000000002E-3</v>
      </c>
    </row>
    <row r="1782" spans="1:3" ht="14.4">
      <c r="A1782" s="14">
        <v>44679</v>
      </c>
      <c r="B1782" s="18">
        <v>6.3263999999999996</v>
      </c>
      <c r="C1782">
        <f t="shared" si="16"/>
        <v>5.0000000000000001E-3</v>
      </c>
    </row>
    <row r="1783" spans="1:3" ht="14.4">
      <c r="A1783" s="14">
        <v>44680</v>
      </c>
      <c r="B1783" s="18">
        <v>6.7087000000000003</v>
      </c>
      <c r="C1783">
        <f t="shared" si="16"/>
        <v>1.6E-2</v>
      </c>
    </row>
    <row r="1784" spans="1:3" ht="14.4">
      <c r="A1784" s="14">
        <v>44686</v>
      </c>
      <c r="B1784" s="18">
        <v>7.4066000000000001</v>
      </c>
      <c r="C1784">
        <f t="shared" si="16"/>
        <v>0.11799999999999999</v>
      </c>
    </row>
    <row r="1785" spans="1:3" ht="14.4">
      <c r="A1785" s="14">
        <v>44687</v>
      </c>
      <c r="B1785" s="18">
        <v>7.4504999999999999</v>
      </c>
      <c r="C1785">
        <f t="shared" si="16"/>
        <v>0.128</v>
      </c>
    </row>
    <row r="1786" spans="1:3" ht="14.4">
      <c r="A1786" s="14">
        <v>44690</v>
      </c>
      <c r="B1786" s="18">
        <v>7.0993000000000004</v>
      </c>
      <c r="C1786">
        <f t="shared" si="16"/>
        <v>7.5999999999999998E-2</v>
      </c>
    </row>
    <row r="1787" spans="1:3" ht="14.4">
      <c r="A1787" s="14">
        <v>44691</v>
      </c>
      <c r="B1787" s="18">
        <v>6.8521999999999998</v>
      </c>
      <c r="C1787">
        <f t="shared" si="16"/>
        <v>3.5999999999999997E-2</v>
      </c>
    </row>
    <row r="1788" spans="1:3" ht="14.4">
      <c r="A1788" s="14">
        <v>44692</v>
      </c>
      <c r="B1788" s="18">
        <v>7.6345000000000001</v>
      </c>
      <c r="C1788">
        <f t="shared" si="16"/>
        <v>0.18</v>
      </c>
    </row>
    <row r="1789" spans="1:3" ht="14.4">
      <c r="A1789" s="14">
        <v>44693</v>
      </c>
      <c r="B1789" s="18">
        <v>6.7388000000000003</v>
      </c>
      <c r="C1789">
        <f t="shared" si="16"/>
        <v>1.7999999999999999E-2</v>
      </c>
    </row>
    <row r="1790" spans="1:3" ht="14.4">
      <c r="A1790" s="14">
        <v>44694</v>
      </c>
      <c r="B1790" s="18">
        <v>7.1801000000000004</v>
      </c>
      <c r="C1790">
        <f t="shared" si="16"/>
        <v>9.2999999999999999E-2</v>
      </c>
    </row>
    <row r="1791" spans="1:3" ht="14.4">
      <c r="A1791" s="14">
        <v>44697</v>
      </c>
      <c r="B1791" s="18">
        <v>7.1285999999999996</v>
      </c>
      <c r="C1791">
        <f t="shared" si="16"/>
        <v>8.5999999999999993E-2</v>
      </c>
    </row>
    <row r="1792" spans="1:3" ht="14.4">
      <c r="A1792" s="14">
        <v>44698</v>
      </c>
      <c r="B1792" s="18">
        <v>7.2998000000000003</v>
      </c>
      <c r="C1792">
        <f t="shared" si="16"/>
        <v>0.109</v>
      </c>
    </row>
    <row r="1793" spans="1:3" ht="14.4">
      <c r="A1793" s="14">
        <v>44699</v>
      </c>
      <c r="B1793" s="18">
        <v>7.3777999999999997</v>
      </c>
      <c r="C1793">
        <f t="shared" si="16"/>
        <v>0.122</v>
      </c>
    </row>
    <row r="1794" spans="1:3" ht="14.4">
      <c r="A1794" s="14">
        <v>44700</v>
      </c>
      <c r="B1794" s="18">
        <v>7.1974999999999998</v>
      </c>
      <c r="C1794">
        <f t="shared" si="16"/>
        <v>9.6000000000000002E-2</v>
      </c>
    </row>
    <row r="1795" spans="1:3" ht="14.4">
      <c r="A1795" s="14">
        <v>44701</v>
      </c>
      <c r="B1795" s="18">
        <v>7.5856000000000003</v>
      </c>
      <c r="C1795">
        <f t="shared" si="16"/>
        <v>0.17299999999999999</v>
      </c>
    </row>
    <row r="1796" spans="1:3" ht="14.4">
      <c r="A1796" s="14">
        <v>44704</v>
      </c>
      <c r="B1796" s="18">
        <v>7.9714</v>
      </c>
      <c r="C1796">
        <f t="shared" si="16"/>
        <v>0.25700000000000001</v>
      </c>
    </row>
    <row r="1797" spans="1:3" ht="14.4">
      <c r="A1797" s="14">
        <v>44705</v>
      </c>
      <c r="B1797" s="18">
        <v>7.3105000000000002</v>
      </c>
      <c r="C1797">
        <f t="shared" si="16"/>
        <v>0.113</v>
      </c>
    </row>
    <row r="1798" spans="1:3" ht="14.4">
      <c r="A1798" s="14">
        <v>44706</v>
      </c>
      <c r="B1798" s="18">
        <v>7.1174999999999997</v>
      </c>
      <c r="C1798">
        <f t="shared" si="16"/>
        <v>8.5000000000000006E-2</v>
      </c>
    </row>
    <row r="1799" spans="1:3" ht="14.4">
      <c r="A1799" s="14">
        <v>44707</v>
      </c>
      <c r="B1799" s="18">
        <v>7.4831000000000003</v>
      </c>
      <c r="C1799">
        <f t="shared" si="16"/>
        <v>0.14899999999999999</v>
      </c>
    </row>
    <row r="1800" spans="1:3" ht="14.4">
      <c r="A1800" s="14">
        <v>44708</v>
      </c>
      <c r="B1800" s="18">
        <v>7.0274000000000001</v>
      </c>
      <c r="C1800">
        <f t="shared" si="16"/>
        <v>6.4000000000000001E-2</v>
      </c>
    </row>
    <row r="1801" spans="1:3" ht="14.4">
      <c r="A1801" s="14">
        <v>44711</v>
      </c>
      <c r="B1801" s="18">
        <v>7.1520000000000001</v>
      </c>
      <c r="C1801">
        <f t="shared" si="16"/>
        <v>9.2999999999999999E-2</v>
      </c>
    </row>
    <row r="1802" spans="1:3" ht="14.4">
      <c r="A1802" s="14">
        <v>44712</v>
      </c>
      <c r="B1802" s="18">
        <v>7.2923999999999998</v>
      </c>
      <c r="C1802">
        <f t="shared" si="16"/>
        <v>0.113</v>
      </c>
    </row>
    <row r="1803" spans="1:3" ht="14.4">
      <c r="A1803" s="14">
        <v>44713</v>
      </c>
      <c r="B1803" s="18">
        <v>7.3632999999999997</v>
      </c>
      <c r="C1803">
        <f t="shared" si="16"/>
        <v>0.129</v>
      </c>
    </row>
    <row r="1804" spans="1:3" ht="14.4">
      <c r="A1804" s="14">
        <v>44714</v>
      </c>
      <c r="B1804" s="18">
        <v>7.3761999999999999</v>
      </c>
      <c r="C1804">
        <f t="shared" si="16"/>
        <v>0.13200000000000001</v>
      </c>
    </row>
    <row r="1805" spans="1:3" ht="14.4">
      <c r="A1805" s="14">
        <v>44718</v>
      </c>
      <c r="B1805" s="18">
        <v>8.2645</v>
      </c>
      <c r="C1805">
        <f t="shared" si="16"/>
        <v>0.316</v>
      </c>
    </row>
    <row r="1806" spans="1:3" ht="14.4">
      <c r="A1806" s="14">
        <v>44719</v>
      </c>
      <c r="B1806" s="18">
        <v>7.7344999999999997</v>
      </c>
      <c r="C1806">
        <f t="shared" si="16"/>
        <v>0.22600000000000001</v>
      </c>
    </row>
    <row r="1807" spans="1:3" ht="14.4">
      <c r="A1807" s="14">
        <v>44720</v>
      </c>
      <c r="B1807" s="18">
        <v>7.9907000000000004</v>
      </c>
      <c r="C1807">
        <f t="shared" si="16"/>
        <v>0.27100000000000002</v>
      </c>
    </row>
    <row r="1808" spans="1:3" ht="14.4">
      <c r="A1808" s="14">
        <v>44721</v>
      </c>
      <c r="B1808" s="18">
        <v>7.8826999999999998</v>
      </c>
      <c r="C1808">
        <f t="shared" si="16"/>
        <v>0.252</v>
      </c>
    </row>
    <row r="1809" spans="1:3" ht="14.4">
      <c r="A1809" s="14">
        <v>44722</v>
      </c>
      <c r="B1809" s="18">
        <v>7.5294999999999996</v>
      </c>
      <c r="C1809">
        <f t="shared" si="16"/>
        <v>0.16900000000000001</v>
      </c>
    </row>
    <row r="1810" spans="1:3" ht="14.4">
      <c r="A1810" s="14">
        <v>44725</v>
      </c>
      <c r="B1810" s="18">
        <v>8.1577000000000002</v>
      </c>
      <c r="C1810">
        <f t="shared" si="16"/>
        <v>0.30499999999999999</v>
      </c>
    </row>
    <row r="1811" spans="1:3" ht="14.4">
      <c r="A1811" s="14">
        <v>44726</v>
      </c>
      <c r="B1811" s="18">
        <v>8.3620999999999999</v>
      </c>
      <c r="C1811">
        <f t="shared" si="16"/>
        <v>0.33500000000000002</v>
      </c>
    </row>
    <row r="1812" spans="1:3" ht="14.4">
      <c r="A1812" s="14">
        <v>44727</v>
      </c>
      <c r="B1812" s="18">
        <v>9.0212000000000003</v>
      </c>
      <c r="C1812">
        <f t="shared" si="16"/>
        <v>0.52800000000000002</v>
      </c>
    </row>
    <row r="1813" spans="1:3" ht="14.4">
      <c r="A1813" s="14">
        <v>44728</v>
      </c>
      <c r="B1813" s="18">
        <v>8.6609999999999996</v>
      </c>
      <c r="C1813">
        <f t="shared" si="16"/>
        <v>0.40100000000000002</v>
      </c>
    </row>
    <row r="1814" spans="1:3" ht="14.4">
      <c r="A1814" s="14">
        <v>44729</v>
      </c>
      <c r="B1814" s="18">
        <v>8.1540999999999997</v>
      </c>
      <c r="C1814">
        <f t="shared" si="16"/>
        <v>0.30299999999999999</v>
      </c>
    </row>
    <row r="1815" spans="1:3" ht="14.4">
      <c r="A1815" s="14">
        <v>44732</v>
      </c>
      <c r="B1815" s="18">
        <v>8.2365999999999993</v>
      </c>
      <c r="C1815">
        <f t="shared" si="16"/>
        <v>0.312</v>
      </c>
    </row>
    <row r="1816" spans="1:3" ht="14.4">
      <c r="A1816" s="14">
        <v>44733</v>
      </c>
      <c r="B1816" s="18">
        <v>7.9147999999999996</v>
      </c>
      <c r="C1816">
        <f t="shared" si="16"/>
        <v>0.252</v>
      </c>
    </row>
    <row r="1817" spans="1:3" ht="14.4">
      <c r="A1817" s="14">
        <v>44734</v>
      </c>
      <c r="B1817" s="18">
        <v>8.1265000000000001</v>
      </c>
      <c r="C1817">
        <f t="shared" si="16"/>
        <v>0.29699999999999999</v>
      </c>
    </row>
    <row r="1818" spans="1:3" ht="14.4">
      <c r="A1818" s="14">
        <v>44735</v>
      </c>
      <c r="B1818" s="18">
        <v>8.3316999999999997</v>
      </c>
      <c r="C1818">
        <f t="shared" si="16"/>
        <v>0.32500000000000001</v>
      </c>
    </row>
    <row r="1819" spans="1:3" ht="14.4">
      <c r="A1819" s="14">
        <v>44736</v>
      </c>
      <c r="B1819" s="18">
        <v>8.0709</v>
      </c>
      <c r="C1819">
        <f t="shared" si="16"/>
        <v>0.28000000000000003</v>
      </c>
    </row>
    <row r="1820" spans="1:3" ht="14.4">
      <c r="A1820" s="14">
        <v>44739</v>
      </c>
      <c r="B1820" s="18">
        <v>8.7324000000000002</v>
      </c>
      <c r="C1820">
        <f t="shared" si="16"/>
        <v>0.42399999999999999</v>
      </c>
    </row>
    <row r="1821" spans="1:3" ht="14.4">
      <c r="A1821" s="14">
        <v>44740</v>
      </c>
      <c r="B1821" s="18">
        <v>8.7614999999999998</v>
      </c>
      <c r="C1821">
        <f t="shared" si="16"/>
        <v>0.433</v>
      </c>
    </row>
    <row r="1822" spans="1:3" ht="14.4">
      <c r="A1822" s="14">
        <v>44741</v>
      </c>
      <c r="B1822" s="18">
        <v>8.2042999999999999</v>
      </c>
      <c r="C1822">
        <f t="shared" si="16"/>
        <v>0.30399999999999999</v>
      </c>
    </row>
    <row r="1823" spans="1:3" ht="14.4">
      <c r="A1823" s="14">
        <v>44742</v>
      </c>
      <c r="B1823" s="18">
        <v>8.9626000000000001</v>
      </c>
      <c r="C1823">
        <f t="shared" si="16"/>
        <v>0.5</v>
      </c>
    </row>
    <row r="1824" spans="1:3" ht="14.4">
      <c r="A1824" s="14">
        <v>44743</v>
      </c>
      <c r="B1824" s="18">
        <v>8.5823999999999998</v>
      </c>
      <c r="C1824">
        <f t="shared" si="16"/>
        <v>0.38100000000000001</v>
      </c>
    </row>
    <row r="1825" spans="1:3" ht="14.4">
      <c r="A1825" s="14">
        <v>44746</v>
      </c>
      <c r="B1825" s="18">
        <v>8.5809999999999995</v>
      </c>
      <c r="C1825">
        <f t="shared" si="16"/>
        <v>0.38</v>
      </c>
    </row>
    <row r="1826" spans="1:3" ht="14.4">
      <c r="A1826" s="14">
        <v>44747</v>
      </c>
      <c r="B1826" s="18">
        <v>8.5005000000000006</v>
      </c>
      <c r="C1826">
        <f t="shared" si="16"/>
        <v>0.36</v>
      </c>
    </row>
    <row r="1827" spans="1:3" ht="14.4">
      <c r="A1827" s="14">
        <v>44748</v>
      </c>
      <c r="B1827" s="18">
        <v>8.2426999999999992</v>
      </c>
      <c r="C1827">
        <f t="shared" si="16"/>
        <v>0.307</v>
      </c>
    </row>
    <row r="1828" spans="1:3" ht="14.4">
      <c r="A1828" s="14">
        <v>44749</v>
      </c>
      <c r="B1828" s="18">
        <v>8.3096999999999994</v>
      </c>
      <c r="C1828">
        <f t="shared" si="16"/>
        <v>0.316</v>
      </c>
    </row>
    <row r="1829" spans="1:3" ht="14.4">
      <c r="A1829" s="14">
        <v>44750</v>
      </c>
      <c r="B1829" s="18">
        <v>7.8758999999999997</v>
      </c>
      <c r="C1829">
        <f t="shared" si="16"/>
        <v>0.23300000000000001</v>
      </c>
    </row>
    <row r="1830" spans="1:3" ht="14.4">
      <c r="A1830" s="14">
        <v>44753</v>
      </c>
      <c r="B1830" s="18">
        <v>7.7545999999999999</v>
      </c>
      <c r="C1830">
        <f t="shared" si="16"/>
        <v>0.21299999999999999</v>
      </c>
    </row>
    <row r="1831" spans="1:3" ht="14.4">
      <c r="A1831" s="14">
        <v>44754</v>
      </c>
      <c r="B1831" s="18">
        <v>7.3785999999999996</v>
      </c>
      <c r="C1831">
        <f t="shared" si="16"/>
        <v>0.128</v>
      </c>
    </row>
    <row r="1832" spans="1:3" ht="14.4">
      <c r="A1832" s="14">
        <v>44755</v>
      </c>
      <c r="B1832" s="18">
        <v>7.6727999999999996</v>
      </c>
      <c r="C1832">
        <f t="shared" si="16"/>
        <v>0.19700000000000001</v>
      </c>
    </row>
    <row r="1833" spans="1:3" ht="14.4">
      <c r="A1833" s="14">
        <v>44756</v>
      </c>
      <c r="B1833" s="18">
        <v>7.6905000000000001</v>
      </c>
      <c r="C1833">
        <f t="shared" si="16"/>
        <v>0.2</v>
      </c>
    </row>
    <row r="1834" spans="1:3" ht="14.4">
      <c r="A1834" s="14">
        <v>44757</v>
      </c>
      <c r="B1834" s="18">
        <v>7.4103000000000003</v>
      </c>
      <c r="C1834">
        <f t="shared" si="16"/>
        <v>0.13300000000000001</v>
      </c>
    </row>
    <row r="1835" spans="1:3" ht="14.4">
      <c r="A1835" s="14">
        <v>44760</v>
      </c>
      <c r="B1835" s="18">
        <v>7.5522</v>
      </c>
      <c r="C1835">
        <f t="shared" si="16"/>
        <v>0.16200000000000001</v>
      </c>
    </row>
    <row r="1836" spans="1:3" ht="14.4">
      <c r="A1836" s="14">
        <v>44761</v>
      </c>
      <c r="B1836" s="18">
        <v>7.3201000000000001</v>
      </c>
      <c r="C1836">
        <f t="shared" si="16"/>
        <v>0.112</v>
      </c>
    </row>
    <row r="1837" spans="1:3" ht="14.4">
      <c r="A1837" s="14">
        <v>44762</v>
      </c>
      <c r="B1837" s="18">
        <v>7.6013000000000002</v>
      </c>
      <c r="C1837">
        <f t="shared" si="16"/>
        <v>0.17799999999999999</v>
      </c>
    </row>
    <row r="1838" spans="1:3" ht="14.4">
      <c r="A1838" s="14">
        <v>44763</v>
      </c>
      <c r="B1838" s="18">
        <v>7.6798999999999999</v>
      </c>
      <c r="C1838">
        <f t="shared" si="16"/>
        <v>0.20100000000000001</v>
      </c>
    </row>
    <row r="1839" spans="1:3" ht="14.4">
      <c r="A1839" s="14">
        <v>44764</v>
      </c>
      <c r="B1839" s="18">
        <v>7.4016000000000002</v>
      </c>
      <c r="C1839">
        <f t="shared" si="16"/>
        <v>0.128</v>
      </c>
    </row>
    <row r="1840" spans="1:3" ht="14.4">
      <c r="A1840" s="14">
        <v>44767</v>
      </c>
      <c r="B1840" s="18">
        <v>6.9678000000000004</v>
      </c>
      <c r="C1840">
        <f t="shared" ref="C1840:C1903" si="17">_xlfn.PERCENTRANK.INC(B1091:B1840,B1840)</f>
        <v>4.9000000000000002E-2</v>
      </c>
    </row>
    <row r="1841" spans="1:3" ht="14.4">
      <c r="A1841" s="14">
        <v>44768</v>
      </c>
      <c r="B1841" s="18">
        <v>7.2253999999999996</v>
      </c>
      <c r="C1841">
        <f t="shared" si="17"/>
        <v>9.4E-2</v>
      </c>
    </row>
    <row r="1842" spans="1:3" ht="14.4">
      <c r="A1842" s="14">
        <v>44769</v>
      </c>
      <c r="B1842" s="18">
        <v>7.3273000000000001</v>
      </c>
      <c r="C1842">
        <f t="shared" si="17"/>
        <v>0.11700000000000001</v>
      </c>
    </row>
    <row r="1843" spans="1:3" ht="14.4">
      <c r="A1843" s="14">
        <v>44770</v>
      </c>
      <c r="B1843" s="18">
        <v>7.4023000000000003</v>
      </c>
      <c r="C1843">
        <f t="shared" si="17"/>
        <v>0.13300000000000001</v>
      </c>
    </row>
    <row r="1844" spans="1:3" ht="14.4">
      <c r="A1844" s="14">
        <v>44771</v>
      </c>
      <c r="B1844" s="18">
        <v>7.0079000000000002</v>
      </c>
      <c r="C1844">
        <f t="shared" si="17"/>
        <v>5.8000000000000003E-2</v>
      </c>
    </row>
    <row r="1845" spans="1:3" ht="14.4">
      <c r="A1845" s="14">
        <v>44774</v>
      </c>
      <c r="B1845" s="18">
        <v>7.1668000000000003</v>
      </c>
      <c r="C1845">
        <f t="shared" si="17"/>
        <v>8.8999999999999996E-2</v>
      </c>
    </row>
    <row r="1846" spans="1:3" ht="14.4">
      <c r="A1846" s="14">
        <v>44775</v>
      </c>
      <c r="B1846" s="18">
        <v>6.7203999999999997</v>
      </c>
      <c r="C1846">
        <f t="shared" si="17"/>
        <v>1.7000000000000001E-2</v>
      </c>
    </row>
    <row r="1847" spans="1:3" ht="14.4">
      <c r="A1847" s="14">
        <v>44776</v>
      </c>
      <c r="B1847" s="18">
        <v>7.1147</v>
      </c>
      <c r="C1847">
        <f t="shared" si="17"/>
        <v>8.2000000000000003E-2</v>
      </c>
    </row>
    <row r="1848" spans="1:3" ht="14.4">
      <c r="A1848" s="14">
        <v>44777</v>
      </c>
      <c r="B1848" s="18">
        <v>7.0185000000000004</v>
      </c>
      <c r="C1848">
        <f t="shared" si="17"/>
        <v>6.0999999999999999E-2</v>
      </c>
    </row>
    <row r="1849" spans="1:3" ht="14.4">
      <c r="A1849" s="14">
        <v>44778</v>
      </c>
      <c r="B1849" s="18">
        <v>7.6435000000000004</v>
      </c>
      <c r="C1849">
        <f t="shared" si="17"/>
        <v>0.20399999999999999</v>
      </c>
    </row>
    <row r="1850" spans="1:3" ht="14.4">
      <c r="A1850" s="14">
        <v>44781</v>
      </c>
      <c r="B1850" s="18">
        <v>7.3849999999999998</v>
      </c>
      <c r="C1850">
        <f t="shared" si="17"/>
        <v>0.13700000000000001</v>
      </c>
    </row>
    <row r="1851" spans="1:3" ht="14.4">
      <c r="A1851" s="14">
        <v>44782</v>
      </c>
      <c r="B1851" s="18">
        <v>7.4108000000000001</v>
      </c>
      <c r="C1851">
        <f t="shared" si="17"/>
        <v>0.14899999999999999</v>
      </c>
    </row>
    <row r="1852" spans="1:3" ht="14.4">
      <c r="A1852" s="14">
        <v>44783</v>
      </c>
      <c r="B1852" s="18">
        <v>7.4020000000000001</v>
      </c>
      <c r="C1852">
        <f t="shared" si="17"/>
        <v>0.14099999999999999</v>
      </c>
    </row>
    <row r="1853" spans="1:3" ht="14.4">
      <c r="A1853" s="14">
        <v>44784</v>
      </c>
      <c r="B1853" s="18">
        <v>7.8667999999999996</v>
      </c>
      <c r="C1853">
        <f t="shared" si="17"/>
        <v>0.246</v>
      </c>
    </row>
    <row r="1854" spans="1:3" ht="14.4">
      <c r="A1854" s="14">
        <v>44785</v>
      </c>
      <c r="B1854" s="18">
        <v>7.2267000000000001</v>
      </c>
      <c r="C1854">
        <f t="shared" si="17"/>
        <v>0.10199999999999999</v>
      </c>
    </row>
    <row r="1855" spans="1:3" ht="14.4">
      <c r="A1855" s="14">
        <v>44788</v>
      </c>
      <c r="B1855" s="18">
        <v>7.5895999999999999</v>
      </c>
      <c r="C1855">
        <f t="shared" si="17"/>
        <v>0.189</v>
      </c>
    </row>
    <row r="1856" spans="1:3" ht="14.4">
      <c r="A1856" s="14">
        <v>44789</v>
      </c>
      <c r="B1856" s="18">
        <v>7.3472999999999997</v>
      </c>
      <c r="C1856">
        <f t="shared" si="17"/>
        <v>0.13200000000000001</v>
      </c>
    </row>
    <row r="1857" spans="1:3" ht="14.4">
      <c r="A1857" s="14">
        <v>44790</v>
      </c>
      <c r="B1857" s="18">
        <v>7.5510000000000002</v>
      </c>
      <c r="C1857">
        <f t="shared" si="17"/>
        <v>0.17699999999999999</v>
      </c>
    </row>
    <row r="1858" spans="1:3" ht="14.4">
      <c r="A1858" s="14">
        <v>44791</v>
      </c>
      <c r="B1858" s="18">
        <v>7.4875999999999996</v>
      </c>
      <c r="C1858">
        <f t="shared" si="17"/>
        <v>0.16500000000000001</v>
      </c>
    </row>
    <row r="1859" spans="1:3" ht="14.4">
      <c r="A1859" s="14">
        <v>44792</v>
      </c>
      <c r="B1859" s="18">
        <v>7.1063999999999998</v>
      </c>
      <c r="C1859">
        <f t="shared" si="17"/>
        <v>8.4000000000000005E-2</v>
      </c>
    </row>
    <row r="1860" spans="1:3" ht="14.4">
      <c r="A1860" s="14">
        <v>44795</v>
      </c>
      <c r="B1860" s="18">
        <v>7.2110000000000003</v>
      </c>
      <c r="C1860">
        <f t="shared" si="17"/>
        <v>0.10100000000000001</v>
      </c>
    </row>
    <row r="1861" spans="1:3" ht="14.4">
      <c r="A1861" s="14">
        <v>44796</v>
      </c>
      <c r="B1861" s="18">
        <v>7.4580000000000002</v>
      </c>
      <c r="C1861">
        <f t="shared" si="17"/>
        <v>0.16400000000000001</v>
      </c>
    </row>
    <row r="1862" spans="1:3" ht="14.4">
      <c r="A1862" s="14">
        <v>44797</v>
      </c>
      <c r="B1862" s="18">
        <v>7.0475000000000003</v>
      </c>
      <c r="C1862">
        <f t="shared" si="17"/>
        <v>6.8000000000000005E-2</v>
      </c>
    </row>
    <row r="1863" spans="1:3" ht="14.4">
      <c r="A1863" s="14">
        <v>44798</v>
      </c>
      <c r="B1863" s="18">
        <v>6.9718</v>
      </c>
      <c r="C1863">
        <f t="shared" si="17"/>
        <v>5.1999999999999998E-2</v>
      </c>
    </row>
    <row r="1864" spans="1:3" ht="14.4">
      <c r="A1864" s="14">
        <v>44799</v>
      </c>
      <c r="B1864" s="18">
        <v>6.5308999999999999</v>
      </c>
      <c r="C1864">
        <f t="shared" si="17"/>
        <v>1.2E-2</v>
      </c>
    </row>
    <row r="1865" spans="1:3" ht="14.4">
      <c r="A1865" s="14">
        <v>44802</v>
      </c>
      <c r="B1865" s="18">
        <v>6.6134000000000004</v>
      </c>
      <c r="C1865">
        <f t="shared" si="17"/>
        <v>1.4E-2</v>
      </c>
    </row>
    <row r="1866" spans="1:3" ht="14.4">
      <c r="A1866" s="14">
        <v>44803</v>
      </c>
      <c r="B1866" s="18">
        <v>6.5204000000000004</v>
      </c>
      <c r="C1866">
        <f t="shared" si="17"/>
        <v>1.2E-2</v>
      </c>
    </row>
    <row r="1867" spans="1:3" ht="14.4">
      <c r="A1867" s="14">
        <v>44804</v>
      </c>
      <c r="B1867" s="18">
        <v>6.3319000000000001</v>
      </c>
      <c r="C1867">
        <f t="shared" si="17"/>
        <v>8.0000000000000002E-3</v>
      </c>
    </row>
    <row r="1868" spans="1:3" ht="14.4">
      <c r="A1868" s="14">
        <v>44805</v>
      </c>
      <c r="B1868" s="18">
        <v>6.1414999999999997</v>
      </c>
      <c r="C1868">
        <f t="shared" si="17"/>
        <v>4.0000000000000001E-3</v>
      </c>
    </row>
    <row r="1869" spans="1:3" ht="14.4">
      <c r="A1869" s="14">
        <v>44806</v>
      </c>
      <c r="B1869" s="18">
        <v>6.3407999999999998</v>
      </c>
      <c r="C1869">
        <f t="shared" si="17"/>
        <v>0.01</v>
      </c>
    </row>
    <row r="1870" spans="1:3" ht="14.4">
      <c r="A1870" s="14">
        <v>44809</v>
      </c>
      <c r="B1870" s="18">
        <v>6.5842999999999998</v>
      </c>
      <c r="C1870">
        <f t="shared" si="17"/>
        <v>1.7999999999999999E-2</v>
      </c>
    </row>
    <row r="1871" spans="1:3" ht="14.4">
      <c r="A1871" s="14">
        <v>44810</v>
      </c>
      <c r="B1871" s="18">
        <v>6.9371999999999998</v>
      </c>
      <c r="C1871">
        <f t="shared" si="17"/>
        <v>5.7000000000000002E-2</v>
      </c>
    </row>
    <row r="1872" spans="1:3" ht="14.4">
      <c r="A1872" s="14">
        <v>44811</v>
      </c>
      <c r="B1872" s="18">
        <v>6.8948999999999998</v>
      </c>
      <c r="C1872">
        <f t="shared" si="17"/>
        <v>0.05</v>
      </c>
    </row>
    <row r="1873" spans="1:3" ht="14.4">
      <c r="A1873" s="14">
        <v>44812</v>
      </c>
      <c r="B1873" s="18">
        <v>6.6239999999999997</v>
      </c>
      <c r="C1873">
        <f t="shared" si="17"/>
        <v>2.1999999999999999E-2</v>
      </c>
    </row>
    <row r="1874" spans="1:3" ht="14.4">
      <c r="A1874" s="14">
        <v>44813</v>
      </c>
      <c r="B1874" s="18">
        <v>6.5697999999999999</v>
      </c>
      <c r="C1874">
        <f t="shared" si="17"/>
        <v>1.7999999999999999E-2</v>
      </c>
    </row>
    <row r="1875" spans="1:3" ht="14.4">
      <c r="A1875" s="14">
        <v>44817</v>
      </c>
      <c r="B1875" s="18">
        <v>6.9362000000000004</v>
      </c>
      <c r="C1875">
        <f t="shared" si="17"/>
        <v>5.8000000000000003E-2</v>
      </c>
    </row>
    <row r="1876" spans="1:3" ht="14.4">
      <c r="A1876" s="14">
        <v>44818</v>
      </c>
      <c r="B1876" s="18">
        <v>6.9123999999999999</v>
      </c>
      <c r="C1876">
        <f t="shared" si="17"/>
        <v>5.3999999999999999E-2</v>
      </c>
    </row>
    <row r="1877" spans="1:3" ht="14.4">
      <c r="A1877" s="14">
        <v>44819</v>
      </c>
      <c r="B1877" s="18">
        <v>6.7823000000000002</v>
      </c>
      <c r="C1877">
        <f t="shared" si="17"/>
        <v>3.5999999999999997E-2</v>
      </c>
    </row>
    <row r="1878" spans="1:3" ht="14.4">
      <c r="A1878" s="14">
        <v>44820</v>
      </c>
      <c r="B1878" s="18">
        <v>6.4408000000000003</v>
      </c>
      <c r="C1878">
        <f t="shared" si="17"/>
        <v>1.6E-2</v>
      </c>
    </row>
    <row r="1879" spans="1:3" ht="14.4">
      <c r="A1879" s="14">
        <v>44823</v>
      </c>
      <c r="B1879" s="18">
        <v>6.2371999999999996</v>
      </c>
      <c r="C1879">
        <f t="shared" si="17"/>
        <v>5.0000000000000001E-3</v>
      </c>
    </row>
    <row r="1880" spans="1:3" ht="14.4">
      <c r="A1880" s="14">
        <v>44824</v>
      </c>
      <c r="B1880" s="18">
        <v>6.8304</v>
      </c>
      <c r="C1880">
        <f t="shared" si="17"/>
        <v>4.9000000000000002E-2</v>
      </c>
    </row>
    <row r="1881" spans="1:3" ht="14.4">
      <c r="A1881" s="14">
        <v>44825</v>
      </c>
      <c r="B1881" s="18">
        <v>6.5566000000000004</v>
      </c>
      <c r="C1881">
        <f t="shared" si="17"/>
        <v>2.1000000000000001E-2</v>
      </c>
    </row>
    <row r="1882" spans="1:3" ht="14.4">
      <c r="A1882" s="14">
        <v>44826</v>
      </c>
      <c r="B1882" s="18">
        <v>6.609</v>
      </c>
      <c r="C1882">
        <f t="shared" si="17"/>
        <v>2.5999999999999999E-2</v>
      </c>
    </row>
    <row r="1883" spans="1:3" ht="14.4">
      <c r="A1883" s="14">
        <v>44827</v>
      </c>
      <c r="B1883" s="18">
        <v>6.2773000000000003</v>
      </c>
      <c r="C1883">
        <f t="shared" si="17"/>
        <v>6.0000000000000001E-3</v>
      </c>
    </row>
    <row r="1884" spans="1:3" ht="14.4">
      <c r="A1884" s="14">
        <v>44830</v>
      </c>
      <c r="B1884" s="18">
        <v>6.1356000000000002</v>
      </c>
      <c r="C1884">
        <f t="shared" si="17"/>
        <v>4.0000000000000001E-3</v>
      </c>
    </row>
    <row r="1885" spans="1:3" ht="14.4">
      <c r="A1885" s="14">
        <v>44831</v>
      </c>
      <c r="B1885" s="18">
        <v>6.4062000000000001</v>
      </c>
      <c r="C1885">
        <f t="shared" si="17"/>
        <v>1.7999999999999999E-2</v>
      </c>
    </row>
    <row r="1886" spans="1:3" ht="14.4">
      <c r="A1886" s="14">
        <v>44832</v>
      </c>
      <c r="B1886" s="18">
        <v>5.9208999999999996</v>
      </c>
      <c r="C1886">
        <f t="shared" si="17"/>
        <v>2E-3</v>
      </c>
    </row>
    <row r="1887" spans="1:3" ht="14.4">
      <c r="A1887" s="14">
        <v>44833</v>
      </c>
      <c r="B1887" s="18">
        <v>5.9992999999999999</v>
      </c>
      <c r="C1887">
        <f t="shared" si="17"/>
        <v>4.0000000000000001E-3</v>
      </c>
    </row>
    <row r="1888" spans="1:3" ht="14.4">
      <c r="A1888" s="14">
        <v>44834</v>
      </c>
      <c r="B1888" s="18">
        <v>5.3304</v>
      </c>
      <c r="C1888">
        <f t="shared" si="17"/>
        <v>0</v>
      </c>
    </row>
    <row r="1889" spans="1:3" ht="14.4">
      <c r="A1889" s="14">
        <v>44844</v>
      </c>
      <c r="B1889" s="18">
        <v>6.3071000000000002</v>
      </c>
      <c r="C1889">
        <f t="shared" si="17"/>
        <v>1.4E-2</v>
      </c>
    </row>
    <row r="1890" spans="1:3" ht="14.4">
      <c r="A1890" s="14">
        <v>44845</v>
      </c>
      <c r="B1890" s="18">
        <v>6.1307999999999998</v>
      </c>
      <c r="C1890">
        <f t="shared" si="17"/>
        <v>8.0000000000000002E-3</v>
      </c>
    </row>
    <row r="1891" spans="1:3" ht="14.4">
      <c r="A1891" s="14">
        <v>44846</v>
      </c>
      <c r="B1891" s="18">
        <v>7.0464000000000002</v>
      </c>
      <c r="C1891">
        <f t="shared" si="17"/>
        <v>0.10199999999999999</v>
      </c>
    </row>
    <row r="1892" spans="1:3" ht="14.4">
      <c r="A1892" s="14">
        <v>44847</v>
      </c>
      <c r="B1892" s="18">
        <v>6.6801000000000004</v>
      </c>
      <c r="C1892">
        <f t="shared" si="17"/>
        <v>4.2000000000000003E-2</v>
      </c>
    </row>
    <row r="1893" spans="1:3" ht="14.4">
      <c r="A1893" s="14">
        <v>44848</v>
      </c>
      <c r="B1893" s="18">
        <v>7.1955</v>
      </c>
      <c r="C1893">
        <f t="shared" si="17"/>
        <v>0.13600000000000001</v>
      </c>
    </row>
    <row r="1894" spans="1:3" ht="14.4">
      <c r="A1894" s="14">
        <v>44851</v>
      </c>
      <c r="B1894" s="18">
        <v>7.0792000000000002</v>
      </c>
      <c r="C1894">
        <f t="shared" si="17"/>
        <v>0.112</v>
      </c>
    </row>
    <row r="1895" spans="1:3" ht="14.4">
      <c r="A1895" s="14">
        <v>44852</v>
      </c>
      <c r="B1895" s="18">
        <v>7.1346999999999996</v>
      </c>
      <c r="C1895">
        <f t="shared" si="17"/>
        <v>0.128</v>
      </c>
    </row>
    <row r="1896" spans="1:3" ht="14.4">
      <c r="A1896" s="14">
        <v>44853</v>
      </c>
      <c r="B1896" s="18">
        <v>6.8711000000000002</v>
      </c>
      <c r="C1896">
        <f t="shared" si="17"/>
        <v>6.6000000000000003E-2</v>
      </c>
    </row>
    <row r="1897" spans="1:3" ht="14.4">
      <c r="A1897" s="14">
        <v>44854</v>
      </c>
      <c r="B1897" s="18">
        <v>7.1201999999999996</v>
      </c>
      <c r="C1897">
        <f t="shared" si="17"/>
        <v>0.126</v>
      </c>
    </row>
    <row r="1898" spans="1:3" ht="14.4">
      <c r="A1898" s="14">
        <v>44855</v>
      </c>
      <c r="B1898" s="18">
        <v>6.6963999999999997</v>
      </c>
      <c r="C1898">
        <f t="shared" si="17"/>
        <v>4.3999999999999997E-2</v>
      </c>
    </row>
    <row r="1899" spans="1:3" ht="14.4">
      <c r="A1899" s="14">
        <v>44858</v>
      </c>
      <c r="B1899" s="18">
        <v>7.6257999999999999</v>
      </c>
      <c r="C1899">
        <f t="shared" si="17"/>
        <v>0.246</v>
      </c>
    </row>
    <row r="1900" spans="1:3" ht="14.4">
      <c r="A1900" s="14">
        <v>44859</v>
      </c>
      <c r="B1900" s="18">
        <v>6.9339000000000004</v>
      </c>
      <c r="C1900">
        <f t="shared" si="17"/>
        <v>8.2000000000000003E-2</v>
      </c>
    </row>
    <row r="1901" spans="1:3" ht="14.4">
      <c r="A1901" s="14">
        <v>44860</v>
      </c>
      <c r="B1901" s="18">
        <v>7.5823</v>
      </c>
      <c r="C1901">
        <f t="shared" si="17"/>
        <v>0.23300000000000001</v>
      </c>
    </row>
    <row r="1902" spans="1:3" ht="14.4">
      <c r="A1902" s="14">
        <v>44861</v>
      </c>
      <c r="B1902" s="18">
        <v>7.3769</v>
      </c>
      <c r="C1902">
        <f t="shared" si="17"/>
        <v>0.182</v>
      </c>
    </row>
    <row r="1903" spans="1:3" ht="14.4">
      <c r="A1903" s="14">
        <v>44862</v>
      </c>
      <c r="B1903" s="18">
        <v>6.7244000000000002</v>
      </c>
      <c r="C1903">
        <f t="shared" si="17"/>
        <v>4.8000000000000001E-2</v>
      </c>
    </row>
    <row r="1904" spans="1:3" ht="14.4">
      <c r="A1904" s="14">
        <v>44865</v>
      </c>
      <c r="B1904" s="18">
        <v>7.1692999999999998</v>
      </c>
      <c r="C1904">
        <f t="shared" ref="C1904:C1967" si="18">_xlfn.PERCENTRANK.INC(B1155:B1904,B1904)</f>
        <v>0.14199999999999999</v>
      </c>
    </row>
    <row r="1905" spans="1:3" ht="14.4">
      <c r="A1905" s="14">
        <v>44866</v>
      </c>
      <c r="B1905" s="18">
        <v>7.5366999999999997</v>
      </c>
      <c r="C1905">
        <f t="shared" si="18"/>
        <v>0.22500000000000001</v>
      </c>
    </row>
    <row r="1906" spans="1:3" ht="14.4">
      <c r="A1906" s="14">
        <v>44867</v>
      </c>
      <c r="B1906" s="18">
        <v>7.8418000000000001</v>
      </c>
      <c r="C1906">
        <f t="shared" si="18"/>
        <v>0.28799999999999998</v>
      </c>
    </row>
    <row r="1907" spans="1:3" ht="14.4">
      <c r="A1907" s="14">
        <v>44868</v>
      </c>
      <c r="B1907" s="18">
        <v>7.8064999999999998</v>
      </c>
      <c r="C1907">
        <f t="shared" si="18"/>
        <v>0.28699999999999998</v>
      </c>
    </row>
    <row r="1908" spans="1:3" ht="14.4">
      <c r="A1908" s="14">
        <v>44869</v>
      </c>
      <c r="B1908" s="18">
        <v>8.4574999999999996</v>
      </c>
      <c r="C1908">
        <f t="shared" si="18"/>
        <v>0.39700000000000002</v>
      </c>
    </row>
    <row r="1909" spans="1:3" ht="14.4">
      <c r="A1909" s="14">
        <v>44872</v>
      </c>
      <c r="B1909" s="18">
        <v>8.2050999999999998</v>
      </c>
      <c r="C1909">
        <f t="shared" si="18"/>
        <v>0.35199999999999998</v>
      </c>
    </row>
    <row r="1910" spans="1:3" ht="14.4">
      <c r="A1910" s="14">
        <v>44873</v>
      </c>
      <c r="B1910" s="18">
        <v>7.8262999999999998</v>
      </c>
      <c r="C1910">
        <f t="shared" si="18"/>
        <v>0.28699999999999998</v>
      </c>
    </row>
    <row r="1911" spans="1:3" ht="14.4">
      <c r="A1911" s="14">
        <v>44874</v>
      </c>
      <c r="B1911" s="18">
        <v>7.8747999999999996</v>
      </c>
      <c r="C1911">
        <f t="shared" si="18"/>
        <v>0.3</v>
      </c>
    </row>
    <row r="1912" spans="1:3" ht="14.4">
      <c r="A1912" s="14">
        <v>44875</v>
      </c>
      <c r="B1912" s="18">
        <v>7.6710000000000003</v>
      </c>
      <c r="C1912">
        <f t="shared" si="18"/>
        <v>0.26500000000000001</v>
      </c>
    </row>
    <row r="1913" spans="1:3" ht="14.4">
      <c r="A1913" s="14">
        <v>44876</v>
      </c>
      <c r="B1913" s="18">
        <v>7.9081000000000001</v>
      </c>
      <c r="C1913">
        <f t="shared" si="18"/>
        <v>0.308</v>
      </c>
    </row>
    <row r="1914" spans="1:3" ht="14.4">
      <c r="A1914" s="14">
        <v>44879</v>
      </c>
      <c r="B1914" s="18">
        <v>7.5313999999999997</v>
      </c>
      <c r="C1914">
        <f t="shared" si="18"/>
        <v>0.224</v>
      </c>
    </row>
    <row r="1915" spans="1:3" ht="14.4">
      <c r="A1915" s="14">
        <v>44880</v>
      </c>
      <c r="B1915" s="18">
        <v>8.3040000000000003</v>
      </c>
      <c r="C1915">
        <f t="shared" si="18"/>
        <v>0.373</v>
      </c>
    </row>
    <row r="1916" spans="1:3" ht="14.4">
      <c r="A1916" s="14">
        <v>44881</v>
      </c>
      <c r="B1916" s="18">
        <v>7.9579000000000004</v>
      </c>
      <c r="C1916">
        <f t="shared" si="18"/>
        <v>0.317</v>
      </c>
    </row>
    <row r="1917" spans="1:3" ht="14.4">
      <c r="A1917" s="14">
        <v>44882</v>
      </c>
      <c r="B1917" s="18">
        <v>8.2151999999999994</v>
      </c>
      <c r="C1917">
        <f t="shared" si="18"/>
        <v>0.36099999999999999</v>
      </c>
    </row>
    <row r="1918" spans="1:3" ht="14.4">
      <c r="A1918" s="14">
        <v>44883</v>
      </c>
      <c r="B1918" s="18">
        <v>7.8665000000000003</v>
      </c>
      <c r="C1918">
        <f t="shared" si="18"/>
        <v>0.3</v>
      </c>
    </row>
    <row r="1919" spans="1:3" ht="14.4">
      <c r="A1919" s="14">
        <v>44886</v>
      </c>
      <c r="B1919" s="18">
        <v>7.7927</v>
      </c>
      <c r="C1919">
        <f t="shared" si="18"/>
        <v>0.28799999999999998</v>
      </c>
    </row>
    <row r="1920" spans="1:3" ht="14.4">
      <c r="A1920" s="14">
        <v>44887</v>
      </c>
      <c r="B1920" s="18">
        <v>7.8197000000000001</v>
      </c>
      <c r="C1920">
        <f t="shared" si="18"/>
        <v>0.29099999999999998</v>
      </c>
    </row>
    <row r="1921" spans="1:3" ht="14.4">
      <c r="A1921" s="14">
        <v>44888</v>
      </c>
      <c r="B1921" s="18">
        <v>7.7214999999999998</v>
      </c>
      <c r="C1921">
        <f t="shared" si="18"/>
        <v>0.28000000000000003</v>
      </c>
    </row>
    <row r="1922" spans="1:3" ht="14.4">
      <c r="A1922" s="14">
        <v>44889</v>
      </c>
      <c r="B1922" s="18">
        <v>7.5747</v>
      </c>
      <c r="C1922">
        <f t="shared" si="18"/>
        <v>0.23699999999999999</v>
      </c>
    </row>
    <row r="1923" spans="1:3" ht="14.4">
      <c r="A1923" s="14">
        <v>44890</v>
      </c>
      <c r="B1923" s="18">
        <v>7.0968</v>
      </c>
      <c r="C1923">
        <f t="shared" si="18"/>
        <v>0.121</v>
      </c>
    </row>
    <row r="1924" spans="1:3" ht="14.4">
      <c r="A1924" s="14">
        <v>44893</v>
      </c>
      <c r="B1924" s="18">
        <v>7.4012000000000002</v>
      </c>
      <c r="C1924">
        <f t="shared" si="18"/>
        <v>0.193</v>
      </c>
    </row>
    <row r="1925" spans="1:3" ht="14.4">
      <c r="A1925" s="14">
        <v>44894</v>
      </c>
      <c r="B1925" s="18">
        <v>8.1592000000000002</v>
      </c>
      <c r="C1925">
        <f t="shared" si="18"/>
        <v>0.36399999999999999</v>
      </c>
    </row>
    <row r="1926" spans="1:3" ht="14.4">
      <c r="A1926" s="14">
        <v>44895</v>
      </c>
      <c r="B1926" s="18">
        <v>7.4958</v>
      </c>
      <c r="C1926">
        <f t="shared" si="18"/>
        <v>0.22</v>
      </c>
    </row>
    <row r="1927" spans="1:3" ht="14.4">
      <c r="A1927" s="14">
        <v>44896</v>
      </c>
      <c r="B1927" s="18">
        <v>7.8655999999999997</v>
      </c>
      <c r="C1927">
        <f t="shared" si="18"/>
        <v>0.309</v>
      </c>
    </row>
    <row r="1928" spans="1:3" ht="14.4">
      <c r="A1928" s="14">
        <v>44897</v>
      </c>
      <c r="B1928" s="18">
        <v>7.5612000000000004</v>
      </c>
      <c r="C1928">
        <f t="shared" si="18"/>
        <v>0.23799999999999999</v>
      </c>
    </row>
    <row r="1929" spans="1:3" ht="14.4">
      <c r="A1929" s="14">
        <v>44900</v>
      </c>
      <c r="B1929" s="18">
        <v>8.3698999999999995</v>
      </c>
      <c r="C1929">
        <f t="shared" si="18"/>
        <v>0.40400000000000003</v>
      </c>
    </row>
    <row r="1930" spans="1:3" ht="14.4">
      <c r="A1930" s="14">
        <v>44901</v>
      </c>
      <c r="B1930" s="18">
        <v>7.9184999999999999</v>
      </c>
      <c r="C1930">
        <f t="shared" si="18"/>
        <v>0.32700000000000001</v>
      </c>
    </row>
    <row r="1931" spans="1:3" ht="14.4">
      <c r="A1931" s="14">
        <v>44902</v>
      </c>
      <c r="B1931" s="18">
        <v>8.1447000000000003</v>
      </c>
      <c r="C1931">
        <f t="shared" si="18"/>
        <v>0.36699999999999999</v>
      </c>
    </row>
    <row r="1932" spans="1:3" ht="14.4">
      <c r="A1932" s="14">
        <v>44903</v>
      </c>
      <c r="B1932" s="18">
        <v>7.6520000000000001</v>
      </c>
      <c r="C1932">
        <f t="shared" si="18"/>
        <v>0.26800000000000002</v>
      </c>
    </row>
    <row r="1933" spans="1:3" ht="14.4">
      <c r="A1933" s="14">
        <v>44904</v>
      </c>
      <c r="B1933" s="18">
        <v>7.2324999999999999</v>
      </c>
      <c r="C1933">
        <f t="shared" si="18"/>
        <v>0.154</v>
      </c>
    </row>
    <row r="1934" spans="1:3" ht="14.4">
      <c r="A1934" s="14">
        <v>44907</v>
      </c>
      <c r="B1934" s="18">
        <v>7.7813999999999997</v>
      </c>
      <c r="C1934">
        <f t="shared" si="18"/>
        <v>0.29899999999999999</v>
      </c>
    </row>
    <row r="1935" spans="1:3" ht="14.4">
      <c r="A1935" s="14">
        <v>44908</v>
      </c>
      <c r="B1935" s="18">
        <v>7.1374000000000004</v>
      </c>
      <c r="C1935">
        <f t="shared" si="18"/>
        <v>0.13700000000000001</v>
      </c>
    </row>
    <row r="1936" spans="1:3" ht="14.4">
      <c r="A1936" s="14">
        <v>44909</v>
      </c>
      <c r="B1936" s="18">
        <v>7.7241999999999997</v>
      </c>
      <c r="C1936">
        <f t="shared" si="18"/>
        <v>0.29299999999999998</v>
      </c>
    </row>
    <row r="1937" spans="1:3" ht="14.4">
      <c r="A1937" s="14">
        <v>44910</v>
      </c>
      <c r="B1937" s="18">
        <v>7.7545000000000002</v>
      </c>
      <c r="C1937">
        <f t="shared" si="18"/>
        <v>0.29899999999999999</v>
      </c>
    </row>
    <row r="1938" spans="1:3" ht="14.4">
      <c r="A1938" s="14">
        <v>44911</v>
      </c>
      <c r="B1938" s="18">
        <v>7.1555999999999997</v>
      </c>
      <c r="C1938">
        <f t="shared" si="18"/>
        <v>0.14099999999999999</v>
      </c>
    </row>
    <row r="1939" spans="1:3" ht="14.4">
      <c r="A1939" s="14">
        <v>44914</v>
      </c>
      <c r="B1939" s="18">
        <v>7.6433</v>
      </c>
      <c r="C1939">
        <f t="shared" si="18"/>
        <v>0.27100000000000002</v>
      </c>
    </row>
    <row r="1940" spans="1:3" ht="14.4">
      <c r="A1940" s="14">
        <v>44915</v>
      </c>
      <c r="B1940" s="18">
        <v>7.1837999999999997</v>
      </c>
      <c r="C1940">
        <f t="shared" si="18"/>
        <v>0.15</v>
      </c>
    </row>
    <row r="1941" spans="1:3" ht="14.4">
      <c r="A1941" s="14">
        <v>44916</v>
      </c>
      <c r="B1941" s="18">
        <v>6.8697999999999997</v>
      </c>
      <c r="C1941">
        <f t="shared" si="18"/>
        <v>6.9000000000000006E-2</v>
      </c>
    </row>
    <row r="1942" spans="1:3" ht="14.4">
      <c r="A1942" s="14">
        <v>44917</v>
      </c>
      <c r="B1942" s="18">
        <v>7.0976999999999997</v>
      </c>
      <c r="C1942">
        <f t="shared" si="18"/>
        <v>0.124</v>
      </c>
    </row>
    <row r="1943" spans="1:3" ht="14.4">
      <c r="A1943" s="14">
        <v>44918</v>
      </c>
      <c r="B1943" s="18">
        <v>6.9009</v>
      </c>
      <c r="C1943">
        <f t="shared" si="18"/>
        <v>7.8E-2</v>
      </c>
    </row>
    <row r="1944" spans="1:3" ht="14.4">
      <c r="A1944" s="14">
        <v>44921</v>
      </c>
      <c r="B1944" s="18">
        <v>7.4837999999999996</v>
      </c>
      <c r="C1944">
        <f t="shared" si="18"/>
        <v>0.22800000000000001</v>
      </c>
    </row>
    <row r="1945" spans="1:3" ht="14.4">
      <c r="A1945" s="14">
        <v>44922</v>
      </c>
      <c r="B1945" s="18">
        <v>7.3997999999999999</v>
      </c>
      <c r="C1945">
        <f t="shared" si="18"/>
        <v>0.20200000000000001</v>
      </c>
    </row>
    <row r="1946" spans="1:3" ht="14.4">
      <c r="A1946" s="14">
        <v>44923</v>
      </c>
      <c r="B1946" s="18">
        <v>6.7881</v>
      </c>
      <c r="C1946">
        <f t="shared" si="18"/>
        <v>5.7000000000000002E-2</v>
      </c>
    </row>
    <row r="1947" spans="1:3" ht="14.4">
      <c r="A1947" s="14">
        <v>44924</v>
      </c>
      <c r="B1947" s="18">
        <v>6.9997999999999996</v>
      </c>
      <c r="C1947">
        <f t="shared" si="18"/>
        <v>0.104</v>
      </c>
    </row>
    <row r="1948" spans="1:3" ht="14.4">
      <c r="A1948" s="14">
        <v>44925</v>
      </c>
      <c r="B1948" s="18">
        <v>6.3448000000000002</v>
      </c>
      <c r="C1948">
        <f t="shared" si="18"/>
        <v>2.1999999999999999E-2</v>
      </c>
    </row>
    <row r="1949" spans="1:3" ht="14.4">
      <c r="A1949" s="14">
        <v>44929</v>
      </c>
      <c r="B1949" s="18">
        <v>7.4379999999999997</v>
      </c>
      <c r="C1949">
        <f t="shared" si="18"/>
        <v>0.224</v>
      </c>
    </row>
    <row r="1950" spans="1:3" ht="14.4">
      <c r="A1950" s="14">
        <v>44930</v>
      </c>
      <c r="B1950" s="18">
        <v>7.0563000000000002</v>
      </c>
      <c r="C1950">
        <f t="shared" si="18"/>
        <v>0.121</v>
      </c>
    </row>
    <row r="1951" spans="1:3" ht="14.4">
      <c r="A1951" s="14">
        <v>44931</v>
      </c>
      <c r="B1951" s="18">
        <v>7.5968999999999998</v>
      </c>
      <c r="C1951">
        <f t="shared" si="18"/>
        <v>0.26900000000000002</v>
      </c>
    </row>
    <row r="1952" spans="1:3" ht="14.4">
      <c r="A1952" s="14">
        <v>44932</v>
      </c>
      <c r="B1952" s="18">
        <v>7.3686999999999996</v>
      </c>
      <c r="C1952">
        <f t="shared" si="18"/>
        <v>0.19800000000000001</v>
      </c>
    </row>
    <row r="1953" spans="1:3" ht="14.4">
      <c r="A1953" s="14">
        <v>44935</v>
      </c>
      <c r="B1953" s="18">
        <v>7.6238000000000001</v>
      </c>
      <c r="C1953">
        <f t="shared" si="18"/>
        <v>0.28000000000000003</v>
      </c>
    </row>
    <row r="1954" spans="1:3" ht="14.4">
      <c r="A1954" s="14">
        <v>44936</v>
      </c>
      <c r="B1954" s="18">
        <v>7.6210000000000004</v>
      </c>
      <c r="C1954">
        <f t="shared" si="18"/>
        <v>0.28000000000000003</v>
      </c>
    </row>
    <row r="1955" spans="1:3" ht="14.4">
      <c r="A1955" s="14">
        <v>44937</v>
      </c>
      <c r="B1955" s="18">
        <v>7.4591000000000003</v>
      </c>
      <c r="C1955">
        <f t="shared" si="18"/>
        <v>0.23400000000000001</v>
      </c>
    </row>
    <row r="1956" spans="1:3" ht="14.4">
      <c r="A1956" s="14">
        <v>44938</v>
      </c>
      <c r="B1956" s="18">
        <v>7.3826000000000001</v>
      </c>
      <c r="C1956">
        <f t="shared" si="18"/>
        <v>0.20599999999999999</v>
      </c>
    </row>
    <row r="1957" spans="1:3" ht="14.4">
      <c r="A1957" s="14">
        <v>44939</v>
      </c>
      <c r="B1957" s="18">
        <v>7.4150999999999998</v>
      </c>
      <c r="C1957">
        <f t="shared" si="18"/>
        <v>0.22500000000000001</v>
      </c>
    </row>
    <row r="1958" spans="1:3" ht="14.4">
      <c r="A1958" s="14">
        <v>44942</v>
      </c>
      <c r="B1958" s="18">
        <v>8.0140999999999991</v>
      </c>
      <c r="C1958">
        <f t="shared" si="18"/>
        <v>0.379</v>
      </c>
    </row>
    <row r="1959" spans="1:3" ht="14.4">
      <c r="A1959" s="14">
        <v>44943</v>
      </c>
      <c r="B1959" s="18">
        <v>7.4813999999999998</v>
      </c>
      <c r="C1959">
        <f t="shared" si="18"/>
        <v>0.23799999999999999</v>
      </c>
    </row>
    <row r="1960" spans="1:3" ht="14.4">
      <c r="A1960" s="14">
        <v>44944</v>
      </c>
      <c r="B1960" s="18">
        <v>7.3733000000000004</v>
      </c>
      <c r="C1960">
        <f t="shared" si="18"/>
        <v>0.2</v>
      </c>
    </row>
    <row r="1961" spans="1:3" ht="14.4">
      <c r="A1961" s="14">
        <v>44945</v>
      </c>
      <c r="B1961" s="18">
        <v>7.9424000000000001</v>
      </c>
      <c r="C1961">
        <f t="shared" si="18"/>
        <v>0.36399999999999999</v>
      </c>
    </row>
    <row r="1962" spans="1:3" ht="14.4">
      <c r="A1962" s="14">
        <v>44946</v>
      </c>
      <c r="B1962" s="18">
        <v>7.7573999999999996</v>
      </c>
      <c r="C1962">
        <f t="shared" si="18"/>
        <v>0.32900000000000001</v>
      </c>
    </row>
    <row r="1963" spans="1:3" ht="14.4">
      <c r="A1963" s="14">
        <v>44956</v>
      </c>
      <c r="B1963" s="18">
        <v>8.9695999999999998</v>
      </c>
      <c r="C1963">
        <f t="shared" si="18"/>
        <v>0.58199999999999996</v>
      </c>
    </row>
    <row r="1964" spans="1:3" ht="14.4">
      <c r="A1964" s="14">
        <v>44957</v>
      </c>
      <c r="B1964" s="18">
        <v>8.0756999999999994</v>
      </c>
      <c r="C1964">
        <f t="shared" si="18"/>
        <v>0.39300000000000002</v>
      </c>
    </row>
    <row r="1965" spans="1:3" ht="14.4">
      <c r="A1965" s="14">
        <v>44958</v>
      </c>
      <c r="B1965" s="18">
        <v>8.5055999999999994</v>
      </c>
      <c r="C1965">
        <f t="shared" si="18"/>
        <v>0.47599999999999998</v>
      </c>
    </row>
    <row r="1966" spans="1:3" ht="14.4">
      <c r="A1966" s="14">
        <v>44959</v>
      </c>
      <c r="B1966" s="18">
        <v>8.3224999999999998</v>
      </c>
      <c r="C1966">
        <f t="shared" si="18"/>
        <v>0.437</v>
      </c>
    </row>
    <row r="1967" spans="1:3" ht="14.4">
      <c r="A1967" s="14">
        <v>44960</v>
      </c>
      <c r="B1967" s="18">
        <v>8.1187000000000005</v>
      </c>
      <c r="C1967">
        <f t="shared" si="18"/>
        <v>0.40100000000000002</v>
      </c>
    </row>
    <row r="1968" spans="1:3" ht="14.4">
      <c r="A1968" s="14">
        <v>44963</v>
      </c>
      <c r="B1968" s="18">
        <v>8.1923999999999992</v>
      </c>
      <c r="C1968">
        <f t="shared" ref="C1968:C2031" si="19">_xlfn.PERCENTRANK.INC(B1219:B1968,B1968)</f>
        <v>0.41599999999999998</v>
      </c>
    </row>
    <row r="1969" spans="1:3" ht="14.4">
      <c r="A1969" s="14">
        <v>44964</v>
      </c>
      <c r="B1969" s="18">
        <v>8.2119</v>
      </c>
      <c r="C1969">
        <f t="shared" si="19"/>
        <v>0.42099999999999999</v>
      </c>
    </row>
    <row r="1970" spans="1:3" ht="14.4">
      <c r="A1970" s="14">
        <v>44965</v>
      </c>
      <c r="B1970" s="18">
        <v>7.9005999999999998</v>
      </c>
      <c r="C1970">
        <f t="shared" si="19"/>
        <v>0.36</v>
      </c>
    </row>
    <row r="1971" spans="1:3" ht="14.4">
      <c r="A1971" s="14">
        <v>44966</v>
      </c>
      <c r="B1971" s="18">
        <v>8.3566000000000003</v>
      </c>
      <c r="C1971">
        <f t="shared" si="19"/>
        <v>0.45100000000000001</v>
      </c>
    </row>
    <row r="1972" spans="1:3" ht="14.4">
      <c r="A1972" s="14">
        <v>44967</v>
      </c>
      <c r="B1972" s="18">
        <v>8.0462000000000007</v>
      </c>
      <c r="C1972">
        <f t="shared" si="19"/>
        <v>0.38900000000000001</v>
      </c>
    </row>
    <row r="1973" spans="1:3" ht="14.4">
      <c r="A1973" s="14">
        <v>44970</v>
      </c>
      <c r="B1973" s="18">
        <v>8.1325000000000003</v>
      </c>
      <c r="C1973">
        <f t="shared" si="19"/>
        <v>0.41099999999999998</v>
      </c>
    </row>
    <row r="1974" spans="1:3" ht="14.4">
      <c r="A1974" s="14">
        <v>44971</v>
      </c>
      <c r="B1974" s="18">
        <v>8.1576000000000004</v>
      </c>
      <c r="C1974">
        <f t="shared" si="19"/>
        <v>0.41599999999999998</v>
      </c>
    </row>
    <row r="1975" spans="1:3" ht="14.4">
      <c r="A1975" s="14">
        <v>44972</v>
      </c>
      <c r="B1975" s="18">
        <v>8.6127000000000002</v>
      </c>
      <c r="C1975">
        <f t="shared" si="19"/>
        <v>0.51100000000000001</v>
      </c>
    </row>
    <row r="1976" spans="1:3" ht="14.4">
      <c r="A1976" s="14">
        <v>44973</v>
      </c>
      <c r="B1976" s="18">
        <v>8.48</v>
      </c>
      <c r="C1976">
        <f t="shared" si="19"/>
        <v>0.48299999999999998</v>
      </c>
    </row>
    <row r="1977" spans="1:3" ht="14.4">
      <c r="A1977" s="14">
        <v>44974</v>
      </c>
      <c r="B1977" s="18">
        <v>7.5945</v>
      </c>
      <c r="C1977">
        <f t="shared" si="19"/>
        <v>0.27700000000000002</v>
      </c>
    </row>
    <row r="1978" spans="1:3" ht="14.4">
      <c r="A1978" s="14">
        <v>44977</v>
      </c>
      <c r="B1978" s="18">
        <v>8.3948</v>
      </c>
      <c r="C1978">
        <f t="shared" si="19"/>
        <v>0.46700000000000003</v>
      </c>
    </row>
    <row r="1979" spans="1:3" ht="14.4">
      <c r="A1979" s="14">
        <v>44978</v>
      </c>
      <c r="B1979" s="18">
        <v>8.3733000000000004</v>
      </c>
      <c r="C1979">
        <f t="shared" si="19"/>
        <v>0.46400000000000002</v>
      </c>
    </row>
    <row r="1980" spans="1:3" ht="14.4">
      <c r="A1980" s="14">
        <v>44979</v>
      </c>
      <c r="B1980" s="18">
        <v>8.2021999999999995</v>
      </c>
      <c r="C1980">
        <f t="shared" si="19"/>
        <v>0.42499999999999999</v>
      </c>
    </row>
    <row r="1981" spans="1:3" ht="14.4">
      <c r="A1981" s="14">
        <v>44980</v>
      </c>
      <c r="B1981" s="18">
        <v>8.1107999999999993</v>
      </c>
      <c r="C1981">
        <f t="shared" si="19"/>
        <v>0.40400000000000003</v>
      </c>
    </row>
    <row r="1982" spans="1:3" ht="14.4">
      <c r="A1982" s="14">
        <v>44981</v>
      </c>
      <c r="B1982" s="18">
        <v>8.1161999999999992</v>
      </c>
      <c r="C1982">
        <f t="shared" si="19"/>
        <v>0.40699999999999997</v>
      </c>
    </row>
    <row r="1983" spans="1:3" ht="14.4">
      <c r="A1983" s="14">
        <v>44984</v>
      </c>
      <c r="B1983" s="18">
        <v>7.7226999999999997</v>
      </c>
      <c r="C1983">
        <f t="shared" si="19"/>
        <v>0.32300000000000001</v>
      </c>
    </row>
    <row r="1984" spans="1:3" ht="14.4">
      <c r="A1984" s="14">
        <v>44985</v>
      </c>
      <c r="B1984" s="18">
        <v>7.8715000000000002</v>
      </c>
      <c r="C1984">
        <f t="shared" si="19"/>
        <v>0.35499999999999998</v>
      </c>
    </row>
    <row r="1985" spans="1:3" ht="14.4">
      <c r="A1985" s="14">
        <v>44986</v>
      </c>
      <c r="B1985" s="18">
        <v>8.6633999999999993</v>
      </c>
      <c r="C1985">
        <f t="shared" si="19"/>
        <v>0.52800000000000002</v>
      </c>
    </row>
    <row r="1986" spans="1:3" ht="14.4">
      <c r="A1986" s="14">
        <v>44987</v>
      </c>
      <c r="B1986" s="18">
        <v>8.4032999999999998</v>
      </c>
      <c r="C1986">
        <f t="shared" si="19"/>
        <v>0.48099999999999998</v>
      </c>
    </row>
    <row r="1987" spans="1:3" ht="14.4">
      <c r="A1987" s="14">
        <v>44988</v>
      </c>
      <c r="B1987" s="18">
        <v>8.4570000000000007</v>
      </c>
      <c r="C1987">
        <f t="shared" si="19"/>
        <v>0.49099999999999999</v>
      </c>
    </row>
    <row r="1988" spans="1:3" ht="14.4">
      <c r="A1988" s="14">
        <v>44991</v>
      </c>
      <c r="B1988" s="18">
        <v>8.4040999999999997</v>
      </c>
      <c r="C1988">
        <f t="shared" si="19"/>
        <v>0.48299999999999998</v>
      </c>
    </row>
    <row r="1989" spans="1:3" ht="14.4">
      <c r="A1989" s="14">
        <v>44992</v>
      </c>
      <c r="B1989" s="18">
        <v>8.1648999999999994</v>
      </c>
      <c r="C1989">
        <f t="shared" si="19"/>
        <v>0.42699999999999999</v>
      </c>
    </row>
    <row r="1990" spans="1:3" ht="14.4">
      <c r="A1990" s="14">
        <v>44993</v>
      </c>
      <c r="B1990" s="18">
        <v>8.0638000000000005</v>
      </c>
      <c r="C1990">
        <f t="shared" si="19"/>
        <v>0.39500000000000002</v>
      </c>
    </row>
    <row r="1991" spans="1:3" ht="14.4">
      <c r="A1991" s="14">
        <v>44994</v>
      </c>
      <c r="B1991" s="18">
        <v>8.2278000000000002</v>
      </c>
      <c r="C1991">
        <f t="shared" si="19"/>
        <v>0.44</v>
      </c>
    </row>
    <row r="1992" spans="1:3" ht="14.4">
      <c r="A1992" s="14">
        <v>44995</v>
      </c>
      <c r="B1992" s="18">
        <v>7.8441000000000001</v>
      </c>
      <c r="C1992">
        <f t="shared" si="19"/>
        <v>0.34399999999999997</v>
      </c>
    </row>
    <row r="1993" spans="1:3" ht="14.4">
      <c r="A1993" s="14">
        <v>44998</v>
      </c>
      <c r="B1993" s="18">
        <v>8.1661999999999999</v>
      </c>
      <c r="C1993">
        <f t="shared" si="19"/>
        <v>0.43099999999999999</v>
      </c>
    </row>
    <row r="1994" spans="1:3" ht="14.4">
      <c r="A1994" s="14">
        <v>44999</v>
      </c>
      <c r="B1994" s="18">
        <v>8.4162999999999997</v>
      </c>
      <c r="C1994">
        <f t="shared" si="19"/>
        <v>0.49299999999999999</v>
      </c>
    </row>
    <row r="1995" spans="1:3" ht="14.4">
      <c r="A1995" s="14">
        <v>45000</v>
      </c>
      <c r="B1995" s="18">
        <v>8.3335000000000008</v>
      </c>
      <c r="C1995">
        <f t="shared" si="19"/>
        <v>0.46400000000000002</v>
      </c>
    </row>
    <row r="1996" spans="1:3" ht="14.4">
      <c r="A1996" s="14">
        <v>45001</v>
      </c>
      <c r="B1996" s="18">
        <v>8.1364000000000001</v>
      </c>
      <c r="C1996">
        <f t="shared" si="19"/>
        <v>0.42099999999999999</v>
      </c>
    </row>
    <row r="1997" spans="1:3" ht="14.4">
      <c r="A1997" s="14">
        <v>45002</v>
      </c>
      <c r="B1997" s="18">
        <v>8.4598999999999993</v>
      </c>
      <c r="C1997">
        <f t="shared" si="19"/>
        <v>0.50600000000000001</v>
      </c>
    </row>
    <row r="1998" spans="1:3" ht="14.4">
      <c r="A1998" s="14">
        <v>45005</v>
      </c>
      <c r="B1998" s="18">
        <v>8.1540999999999997</v>
      </c>
      <c r="C1998">
        <f t="shared" si="19"/>
        <v>0.42499999999999999</v>
      </c>
    </row>
    <row r="1999" spans="1:3" ht="14.4">
      <c r="A1999" s="14">
        <v>45006</v>
      </c>
      <c r="B1999" s="18">
        <v>7.7937000000000003</v>
      </c>
      <c r="C1999">
        <f t="shared" si="19"/>
        <v>0.33700000000000002</v>
      </c>
    </row>
    <row r="2000" spans="1:3" ht="14.4">
      <c r="A2000" s="14">
        <v>45007</v>
      </c>
      <c r="B2000" s="18">
        <v>8.5134000000000007</v>
      </c>
      <c r="C2000">
        <f t="shared" si="19"/>
        <v>0.52</v>
      </c>
    </row>
    <row r="2001" spans="1:3" ht="14.4">
      <c r="A2001" s="14">
        <v>45008</v>
      </c>
      <c r="B2001" s="18">
        <v>8.9808000000000003</v>
      </c>
      <c r="C2001">
        <f t="shared" si="19"/>
        <v>0.63800000000000001</v>
      </c>
    </row>
    <row r="2002" spans="1:3" ht="14.4">
      <c r="A2002" s="14">
        <v>45009</v>
      </c>
      <c r="B2002" s="18">
        <v>8.8452999999999999</v>
      </c>
      <c r="C2002">
        <f t="shared" si="19"/>
        <v>0.59099999999999997</v>
      </c>
    </row>
    <row r="2003" spans="1:3" ht="14.4">
      <c r="A2003" s="14">
        <v>45012</v>
      </c>
      <c r="B2003" s="18">
        <v>8.9619</v>
      </c>
      <c r="C2003">
        <f t="shared" si="19"/>
        <v>0.63</v>
      </c>
    </row>
    <row r="2004" spans="1:3" ht="14.4">
      <c r="A2004" s="14">
        <v>45013</v>
      </c>
      <c r="B2004" s="18">
        <v>8.5116999999999994</v>
      </c>
      <c r="C2004">
        <f t="shared" si="19"/>
        <v>0.52</v>
      </c>
    </row>
    <row r="2005" spans="1:3" ht="14.4">
      <c r="A2005" s="14">
        <v>45014</v>
      </c>
      <c r="B2005" s="18">
        <v>8.6717999999999993</v>
      </c>
      <c r="C2005">
        <f t="shared" si="19"/>
        <v>0.55100000000000005</v>
      </c>
    </row>
    <row r="2006" spans="1:3" ht="14.4">
      <c r="A2006" s="14">
        <v>45015</v>
      </c>
      <c r="B2006" s="18">
        <v>8.7638999999999996</v>
      </c>
      <c r="C2006">
        <f t="shared" si="19"/>
        <v>0.57899999999999996</v>
      </c>
    </row>
    <row r="2007" spans="1:3" ht="14.4">
      <c r="A2007" s="14">
        <v>45016</v>
      </c>
      <c r="B2007" s="18">
        <v>8.4655000000000005</v>
      </c>
      <c r="C2007">
        <f t="shared" si="19"/>
        <v>0.51</v>
      </c>
    </row>
    <row r="2008" spans="1:3" ht="14.4">
      <c r="A2008" s="14">
        <v>45019</v>
      </c>
      <c r="B2008" s="18">
        <v>9.2903000000000002</v>
      </c>
      <c r="C2008">
        <f t="shared" si="19"/>
        <v>0.75900000000000001</v>
      </c>
    </row>
    <row r="2009" spans="1:3" ht="14.4">
      <c r="A2009" s="14">
        <v>45020</v>
      </c>
      <c r="B2009" s="18">
        <v>9.0446000000000009</v>
      </c>
      <c r="C2009">
        <f t="shared" si="19"/>
        <v>0.66800000000000004</v>
      </c>
    </row>
    <row r="2010" spans="1:3" ht="14.4">
      <c r="A2010" s="14">
        <v>45022</v>
      </c>
      <c r="B2010" s="18">
        <v>9.9027999999999992</v>
      </c>
      <c r="C2010">
        <f t="shared" si="19"/>
        <v>0.89300000000000002</v>
      </c>
    </row>
    <row r="2011" spans="1:3" ht="14.4">
      <c r="A2011" s="14">
        <v>45023</v>
      </c>
      <c r="B2011" s="18">
        <v>9.5745000000000005</v>
      </c>
      <c r="C2011">
        <f t="shared" si="19"/>
        <v>0.82899999999999996</v>
      </c>
    </row>
    <row r="2012" spans="1:3" ht="14.4">
      <c r="A2012" s="14">
        <v>45026</v>
      </c>
      <c r="B2012" s="18">
        <v>9.2348999999999997</v>
      </c>
      <c r="C2012">
        <f t="shared" si="19"/>
        <v>0.74399999999999999</v>
      </c>
    </row>
    <row r="2013" spans="1:3" ht="14.4">
      <c r="A2013" s="14">
        <v>45027</v>
      </c>
      <c r="B2013" s="18">
        <v>8.5109999999999992</v>
      </c>
      <c r="C2013">
        <f t="shared" si="19"/>
        <v>0.52200000000000002</v>
      </c>
    </row>
    <row r="2014" spans="1:3" ht="14.4">
      <c r="A2014" s="14">
        <v>45028</v>
      </c>
      <c r="B2014" s="18">
        <v>9.2726000000000006</v>
      </c>
      <c r="C2014">
        <f t="shared" si="19"/>
        <v>0.755</v>
      </c>
    </row>
    <row r="2015" spans="1:3" ht="14.4">
      <c r="A2015" s="14">
        <v>45029</v>
      </c>
      <c r="B2015" s="18">
        <v>8.7200000000000006</v>
      </c>
      <c r="C2015">
        <f t="shared" si="19"/>
        <v>0.57099999999999995</v>
      </c>
    </row>
    <row r="2016" spans="1:3" ht="14.4">
      <c r="A2016" s="14">
        <v>45030</v>
      </c>
      <c r="B2016" s="18">
        <v>8.8643999999999998</v>
      </c>
      <c r="C2016">
        <f t="shared" si="19"/>
        <v>0.61</v>
      </c>
    </row>
    <row r="2017" spans="1:3" ht="14.4">
      <c r="A2017" s="14">
        <v>45033</v>
      </c>
      <c r="B2017" s="18">
        <v>8.5980000000000008</v>
      </c>
      <c r="C2017">
        <f t="shared" si="19"/>
        <v>0.54300000000000004</v>
      </c>
    </row>
    <row r="2018" spans="1:3" ht="14.4">
      <c r="A2018" s="14">
        <v>45034</v>
      </c>
      <c r="B2018" s="18">
        <v>8.8589000000000002</v>
      </c>
      <c r="C2018">
        <f t="shared" si="19"/>
        <v>0.60799999999999998</v>
      </c>
    </row>
    <row r="2019" spans="1:3" ht="14.4">
      <c r="A2019" s="14">
        <v>45035</v>
      </c>
      <c r="B2019" s="18">
        <v>9.1908999999999992</v>
      </c>
      <c r="C2019">
        <f t="shared" si="19"/>
        <v>0.72699999999999998</v>
      </c>
    </row>
    <row r="2020" spans="1:3" ht="14.4">
      <c r="A2020" s="14">
        <v>45036</v>
      </c>
      <c r="B2020" s="18">
        <v>9.0932999999999993</v>
      </c>
      <c r="C2020">
        <f t="shared" si="19"/>
        <v>0.69099999999999995</v>
      </c>
    </row>
    <row r="2021" spans="1:3" ht="14.4">
      <c r="A2021" s="14">
        <v>45037</v>
      </c>
      <c r="B2021" s="18">
        <v>8.4809000000000001</v>
      </c>
      <c r="C2021">
        <f t="shared" si="19"/>
        <v>0.51500000000000001</v>
      </c>
    </row>
    <row r="2022" spans="1:3" ht="14.4">
      <c r="A2022" s="14">
        <v>45040</v>
      </c>
      <c r="B2022" s="18">
        <v>7.9866999999999999</v>
      </c>
      <c r="C2022">
        <f t="shared" si="19"/>
        <v>0.38800000000000001</v>
      </c>
    </row>
    <row r="2023" spans="1:3" ht="14.4">
      <c r="A2023" s="14">
        <v>45041</v>
      </c>
      <c r="B2023" s="18">
        <v>7.7685000000000004</v>
      </c>
      <c r="C2023">
        <f t="shared" si="19"/>
        <v>0.33300000000000002</v>
      </c>
    </row>
    <row r="2024" spans="1:3" ht="14.4">
      <c r="A2024" s="14">
        <v>45042</v>
      </c>
      <c r="B2024" s="18">
        <v>8.0295000000000005</v>
      </c>
      <c r="C2024">
        <f t="shared" si="19"/>
        <v>0.39700000000000002</v>
      </c>
    </row>
    <row r="2025" spans="1:3" ht="14.4">
      <c r="A2025" s="14">
        <v>45043</v>
      </c>
      <c r="B2025" s="18">
        <v>7.6969000000000003</v>
      </c>
      <c r="C2025">
        <f t="shared" si="19"/>
        <v>0.315</v>
      </c>
    </row>
    <row r="2026" spans="1:3" ht="14.4">
      <c r="A2026" s="14">
        <v>45044</v>
      </c>
      <c r="B2026" s="18">
        <v>8.0031999999999996</v>
      </c>
      <c r="C2026">
        <f t="shared" si="19"/>
        <v>0.39500000000000002</v>
      </c>
    </row>
    <row r="2027" spans="1:3" ht="14.4">
      <c r="A2027" s="14">
        <v>45050</v>
      </c>
      <c r="B2027" s="18">
        <v>8.2827000000000002</v>
      </c>
      <c r="C2027">
        <f t="shared" si="19"/>
        <v>0.46500000000000002</v>
      </c>
    </row>
    <row r="2028" spans="1:3" ht="14.4">
      <c r="A2028" s="14">
        <v>45051</v>
      </c>
      <c r="B2028" s="18">
        <v>7.9348000000000001</v>
      </c>
      <c r="C2028">
        <f t="shared" si="19"/>
        <v>0.376</v>
      </c>
    </row>
    <row r="2029" spans="1:3" ht="14.4">
      <c r="A2029" s="14">
        <v>45054</v>
      </c>
      <c r="B2029" s="18">
        <v>8.3377999999999997</v>
      </c>
      <c r="C2029">
        <f t="shared" si="19"/>
        <v>0.47899999999999998</v>
      </c>
    </row>
    <row r="2030" spans="1:3" ht="14.4">
      <c r="A2030" s="14">
        <v>45055</v>
      </c>
      <c r="B2030" s="18">
        <v>8.6408000000000005</v>
      </c>
      <c r="C2030">
        <f t="shared" si="19"/>
        <v>0.56000000000000005</v>
      </c>
    </row>
    <row r="2031" spans="1:3" ht="14.4">
      <c r="A2031" s="14">
        <v>45056</v>
      </c>
      <c r="B2031" s="18">
        <v>8.0722000000000005</v>
      </c>
      <c r="C2031">
        <f t="shared" si="19"/>
        <v>0.41099999999999998</v>
      </c>
    </row>
    <row r="2032" spans="1:3" ht="14.4">
      <c r="A2032" s="14">
        <v>45057</v>
      </c>
      <c r="B2032" s="18">
        <v>7.8269000000000002</v>
      </c>
      <c r="C2032">
        <f t="shared" ref="C2032:C2095" si="20">_xlfn.PERCENTRANK.INC(B1283:B2032,B2032)</f>
        <v>0.34499999999999997</v>
      </c>
    </row>
    <row r="2033" spans="1:3" ht="14.4">
      <c r="A2033" s="14">
        <v>45058</v>
      </c>
      <c r="B2033" s="18">
        <v>7.4759000000000002</v>
      </c>
      <c r="C2033">
        <f t="shared" si="20"/>
        <v>0.24</v>
      </c>
    </row>
    <row r="2034" spans="1:3" ht="14.4">
      <c r="A2034" s="14">
        <v>45061</v>
      </c>
      <c r="B2034" s="18">
        <v>7.9259000000000004</v>
      </c>
      <c r="C2034">
        <f t="shared" si="20"/>
        <v>0.379</v>
      </c>
    </row>
    <row r="2035" spans="1:3" ht="14.4">
      <c r="A2035" s="14">
        <v>45062</v>
      </c>
      <c r="B2035" s="18">
        <v>7.6885000000000003</v>
      </c>
      <c r="C2035">
        <f t="shared" si="20"/>
        <v>0.313</v>
      </c>
    </row>
    <row r="2036" spans="1:3" ht="14.4">
      <c r="A2036" s="14">
        <v>45063</v>
      </c>
      <c r="B2036" s="18">
        <v>7.8105000000000002</v>
      </c>
      <c r="C2036">
        <f t="shared" si="20"/>
        <v>0.34499999999999997</v>
      </c>
    </row>
    <row r="2037" spans="1:3" ht="14.4">
      <c r="A2037" s="14">
        <v>45064</v>
      </c>
      <c r="B2037" s="18">
        <v>8.2688000000000006</v>
      </c>
      <c r="C2037">
        <f t="shared" si="20"/>
        <v>0.47299999999999998</v>
      </c>
    </row>
    <row r="2038" spans="1:3" ht="14.4">
      <c r="A2038" s="14">
        <v>45065</v>
      </c>
      <c r="B2038" s="18">
        <v>7.9927999999999999</v>
      </c>
      <c r="C2038">
        <f t="shared" si="20"/>
        <v>0.40100000000000002</v>
      </c>
    </row>
    <row r="2039" spans="1:3" ht="14.4">
      <c r="A2039" s="14">
        <v>45068</v>
      </c>
      <c r="B2039" s="18">
        <v>7.6826999999999996</v>
      </c>
      <c r="C2039">
        <f t="shared" si="20"/>
        <v>0.313</v>
      </c>
    </row>
    <row r="2040" spans="1:3" ht="14.4">
      <c r="A2040" s="14">
        <v>45069</v>
      </c>
      <c r="B2040" s="18">
        <v>7.4039000000000001</v>
      </c>
      <c r="C2040">
        <f t="shared" si="20"/>
        <v>0.218</v>
      </c>
    </row>
    <row r="2041" spans="1:3" ht="14.4">
      <c r="A2041" s="14">
        <v>45070</v>
      </c>
      <c r="B2041" s="18">
        <v>7.8236999999999997</v>
      </c>
      <c r="C2041">
        <f t="shared" si="20"/>
        <v>0.35099999999999998</v>
      </c>
    </row>
    <row r="2042" spans="1:3" ht="14.4">
      <c r="A2042" s="14">
        <v>45071</v>
      </c>
      <c r="B2042" s="18">
        <v>7.6759000000000004</v>
      </c>
      <c r="C2042">
        <f t="shared" si="20"/>
        <v>0.312</v>
      </c>
    </row>
    <row r="2043" spans="1:3" ht="14.4">
      <c r="A2043" s="14">
        <v>45072</v>
      </c>
      <c r="B2043" s="18">
        <v>8.2269000000000005</v>
      </c>
      <c r="C2043">
        <f t="shared" si="20"/>
        <v>0.46899999999999997</v>
      </c>
    </row>
    <row r="2044" spans="1:3" ht="14.4">
      <c r="A2044" s="14">
        <v>45075</v>
      </c>
      <c r="B2044" s="18">
        <v>7.7424999999999997</v>
      </c>
      <c r="C2044">
        <f t="shared" si="20"/>
        <v>0.33600000000000002</v>
      </c>
    </row>
    <row r="2045" spans="1:3" ht="14.4">
      <c r="A2045" s="14">
        <v>45076</v>
      </c>
      <c r="B2045" s="18">
        <v>7.9301000000000004</v>
      </c>
      <c r="C2045">
        <f t="shared" si="20"/>
        <v>0.38900000000000001</v>
      </c>
    </row>
    <row r="2046" spans="1:3" ht="14.4">
      <c r="A2046" s="14">
        <v>45077</v>
      </c>
      <c r="B2046" s="18">
        <v>7.6071999999999997</v>
      </c>
      <c r="C2046">
        <f t="shared" si="20"/>
        <v>0.28699999999999998</v>
      </c>
    </row>
    <row r="2047" spans="1:3" ht="14.4">
      <c r="A2047" s="14">
        <v>45078</v>
      </c>
      <c r="B2047" s="18">
        <v>7.8586999999999998</v>
      </c>
      <c r="C2047">
        <f t="shared" si="20"/>
        <v>0.36699999999999999</v>
      </c>
    </row>
    <row r="2048" spans="1:3" ht="14.4">
      <c r="A2048" s="14">
        <v>45079</v>
      </c>
      <c r="B2048" s="18">
        <v>7.5415999999999999</v>
      </c>
      <c r="C2048">
        <f t="shared" si="20"/>
        <v>0.25900000000000001</v>
      </c>
    </row>
    <row r="2049" spans="1:3" ht="14.4">
      <c r="A2049" s="14">
        <v>45082</v>
      </c>
      <c r="B2049" s="18">
        <v>7.7203999999999997</v>
      </c>
      <c r="C2049">
        <f t="shared" si="20"/>
        <v>0.33100000000000002</v>
      </c>
    </row>
    <row r="2050" spans="1:3" ht="14.4">
      <c r="A2050" s="14">
        <v>45083</v>
      </c>
      <c r="B2050" s="18">
        <v>7.3063000000000002</v>
      </c>
      <c r="C2050">
        <f t="shared" si="20"/>
        <v>0.184</v>
      </c>
    </row>
    <row r="2051" spans="1:3" ht="14.4">
      <c r="A2051" s="14">
        <v>45084</v>
      </c>
      <c r="B2051" s="18">
        <v>7.4493</v>
      </c>
      <c r="C2051">
        <f t="shared" si="20"/>
        <v>0.23599999999999999</v>
      </c>
    </row>
    <row r="2052" spans="1:3" ht="14.4">
      <c r="A2052" s="14">
        <v>45085</v>
      </c>
      <c r="B2052" s="18">
        <v>7.1740000000000004</v>
      </c>
      <c r="C2052">
        <f t="shared" si="20"/>
        <v>0.157</v>
      </c>
    </row>
    <row r="2053" spans="1:3" ht="14.4">
      <c r="A2053" s="14">
        <v>45086</v>
      </c>
      <c r="B2053" s="18">
        <v>7.0381999999999998</v>
      </c>
      <c r="C2053">
        <f t="shared" si="20"/>
        <v>0.113</v>
      </c>
    </row>
    <row r="2054" spans="1:3" ht="14.4">
      <c r="A2054" s="14">
        <v>45089</v>
      </c>
      <c r="B2054" s="18">
        <v>7.4561999999999999</v>
      </c>
      <c r="C2054">
        <f t="shared" si="20"/>
        <v>0.24199999999999999</v>
      </c>
    </row>
    <row r="2055" spans="1:3" ht="14.4">
      <c r="A2055" s="14">
        <v>45090</v>
      </c>
      <c r="B2055" s="18">
        <v>7.8578000000000001</v>
      </c>
      <c r="C2055">
        <f t="shared" si="20"/>
        <v>0.376</v>
      </c>
    </row>
    <row r="2056" spans="1:3" ht="14.4">
      <c r="A2056" s="14">
        <v>45091</v>
      </c>
      <c r="B2056" s="18">
        <v>7.8787000000000003</v>
      </c>
      <c r="C2056">
        <f t="shared" si="20"/>
        <v>0.39100000000000001</v>
      </c>
    </row>
    <row r="2057" spans="1:3" ht="14.4">
      <c r="A2057" s="14">
        <v>45092</v>
      </c>
      <c r="B2057" s="18">
        <v>8.0647000000000002</v>
      </c>
      <c r="C2057">
        <f t="shared" si="20"/>
        <v>0.437</v>
      </c>
    </row>
    <row r="2058" spans="1:3" ht="14.4">
      <c r="A2058" s="14">
        <v>45093</v>
      </c>
      <c r="B2058" s="18">
        <v>8.1655999999999995</v>
      </c>
      <c r="C2058">
        <f t="shared" si="20"/>
        <v>0.47599999999999998</v>
      </c>
    </row>
    <row r="2059" spans="1:3" ht="14.4">
      <c r="A2059" s="14">
        <v>45096</v>
      </c>
      <c r="B2059" s="18">
        <v>8.4185999999999996</v>
      </c>
      <c r="C2059">
        <f t="shared" si="20"/>
        <v>0.54600000000000004</v>
      </c>
    </row>
    <row r="2060" spans="1:3" ht="14.4">
      <c r="A2060" s="14">
        <v>45097</v>
      </c>
      <c r="B2060" s="18">
        <v>8.3550000000000004</v>
      </c>
      <c r="C2060">
        <f t="shared" si="20"/>
        <v>0.52200000000000002</v>
      </c>
    </row>
    <row r="2061" spans="1:3" ht="14.4">
      <c r="A2061" s="14">
        <v>45098</v>
      </c>
      <c r="B2061" s="18">
        <v>7.6300999999999997</v>
      </c>
      <c r="C2061">
        <f t="shared" si="20"/>
        <v>0.307</v>
      </c>
    </row>
    <row r="2062" spans="1:3" ht="14.4">
      <c r="A2062" s="14">
        <v>45103</v>
      </c>
      <c r="B2062" s="18">
        <v>7.2991999999999999</v>
      </c>
      <c r="C2062">
        <f t="shared" si="20"/>
        <v>0.185</v>
      </c>
    </row>
    <row r="2063" spans="1:3" ht="14.4">
      <c r="A2063" s="14">
        <v>45104</v>
      </c>
      <c r="B2063" s="18">
        <v>7.0460000000000003</v>
      </c>
      <c r="C2063">
        <f t="shared" si="20"/>
        <v>0.11700000000000001</v>
      </c>
    </row>
    <row r="2064" spans="1:3" ht="14.4">
      <c r="A2064" s="14">
        <v>45105</v>
      </c>
      <c r="B2064" s="18">
        <v>7.0712000000000002</v>
      </c>
      <c r="C2064">
        <f t="shared" si="20"/>
        <v>0.128</v>
      </c>
    </row>
    <row r="2065" spans="1:3" ht="14.4">
      <c r="A2065" s="14">
        <v>45106</v>
      </c>
      <c r="B2065" s="18">
        <v>7.4591000000000003</v>
      </c>
      <c r="C2065">
        <f t="shared" si="20"/>
        <v>0.251</v>
      </c>
    </row>
    <row r="2066" spans="1:3" ht="14.4">
      <c r="A2066" s="14">
        <v>45107</v>
      </c>
      <c r="B2066" s="18">
        <v>7.4795999999999996</v>
      </c>
      <c r="C2066">
        <f t="shared" si="20"/>
        <v>0.255</v>
      </c>
    </row>
    <row r="2067" spans="1:3" ht="14.4">
      <c r="A2067" s="14">
        <v>45110</v>
      </c>
      <c r="B2067" s="18">
        <v>7.6764999999999999</v>
      </c>
      <c r="C2067">
        <f t="shared" si="20"/>
        <v>0.33200000000000002</v>
      </c>
    </row>
    <row r="2068" spans="1:3" ht="14.4">
      <c r="A2068" s="14">
        <v>45111</v>
      </c>
      <c r="B2068" s="18">
        <v>7.8449999999999998</v>
      </c>
      <c r="C2068">
        <f t="shared" si="20"/>
        <v>0.38100000000000001</v>
      </c>
    </row>
    <row r="2069" spans="1:3" ht="14.4">
      <c r="A2069" s="14">
        <v>45112</v>
      </c>
      <c r="B2069" s="18">
        <v>7.6712999999999996</v>
      </c>
      <c r="C2069">
        <f t="shared" si="20"/>
        <v>0.32800000000000001</v>
      </c>
    </row>
    <row r="2070" spans="1:3" ht="14.4">
      <c r="A2070" s="14">
        <v>45113</v>
      </c>
      <c r="B2070" s="18">
        <v>7.7213000000000003</v>
      </c>
      <c r="C2070">
        <f t="shared" si="20"/>
        <v>0.34899999999999998</v>
      </c>
    </row>
    <row r="2071" spans="1:3" ht="14.4">
      <c r="A2071" s="14">
        <v>45114</v>
      </c>
      <c r="B2071" s="18">
        <v>7.2587000000000002</v>
      </c>
      <c r="C2071">
        <f t="shared" si="20"/>
        <v>0.17799999999999999</v>
      </c>
    </row>
    <row r="2072" spans="1:3" ht="14.4">
      <c r="A2072" s="14">
        <v>45117</v>
      </c>
      <c r="B2072" s="18">
        <v>7.2350000000000003</v>
      </c>
      <c r="C2072">
        <f t="shared" si="20"/>
        <v>0.17599999999999999</v>
      </c>
    </row>
    <row r="2073" spans="1:3" ht="14.4">
      <c r="A2073" s="14">
        <v>45118</v>
      </c>
      <c r="B2073" s="18">
        <v>7.5769000000000002</v>
      </c>
      <c r="C2073">
        <f t="shared" si="20"/>
        <v>0.29099999999999998</v>
      </c>
    </row>
    <row r="2074" spans="1:3" ht="14.4">
      <c r="A2074" s="14">
        <v>45119</v>
      </c>
      <c r="B2074" s="18">
        <v>7.4691000000000001</v>
      </c>
      <c r="C2074">
        <f t="shared" si="20"/>
        <v>0.25600000000000001</v>
      </c>
    </row>
    <row r="2075" spans="1:3" ht="14.4">
      <c r="A2075" s="14">
        <v>45120</v>
      </c>
      <c r="B2075" s="18">
        <v>7.5385</v>
      </c>
      <c r="C2075">
        <f t="shared" si="20"/>
        <v>0.27600000000000002</v>
      </c>
    </row>
    <row r="2076" spans="1:3" ht="14.4">
      <c r="A2076" s="14">
        <v>45121</v>
      </c>
      <c r="B2076" s="18">
        <v>7.6388999999999996</v>
      </c>
      <c r="C2076">
        <f t="shared" si="20"/>
        <v>0.32400000000000001</v>
      </c>
    </row>
    <row r="2077" spans="1:3" ht="14.4">
      <c r="A2077" s="14">
        <v>45124</v>
      </c>
      <c r="B2077" s="18">
        <v>7.7553999999999998</v>
      </c>
      <c r="C2077">
        <f t="shared" si="20"/>
        <v>0.372</v>
      </c>
    </row>
    <row r="2078" spans="1:3" ht="14.4">
      <c r="A2078" s="14">
        <v>45125</v>
      </c>
      <c r="B2078" s="18">
        <v>7.2454999999999998</v>
      </c>
      <c r="C2078">
        <f t="shared" si="20"/>
        <v>0.17799999999999999</v>
      </c>
    </row>
    <row r="2079" spans="1:3" ht="14.4">
      <c r="A2079" s="14">
        <v>45126</v>
      </c>
      <c r="B2079" s="18">
        <v>7.2057000000000002</v>
      </c>
      <c r="C2079">
        <f t="shared" si="20"/>
        <v>0.16900000000000001</v>
      </c>
    </row>
    <row r="2080" spans="1:3" ht="14.4">
      <c r="A2080" s="14">
        <v>45127</v>
      </c>
      <c r="B2080" s="18">
        <v>6.9626000000000001</v>
      </c>
      <c r="C2080">
        <f t="shared" si="20"/>
        <v>9.4E-2</v>
      </c>
    </row>
    <row r="2081" spans="1:3" ht="14.4">
      <c r="A2081" s="14">
        <v>45128</v>
      </c>
      <c r="B2081" s="18">
        <v>6.6433999999999997</v>
      </c>
      <c r="C2081">
        <f t="shared" si="20"/>
        <v>4.3999999999999997E-2</v>
      </c>
    </row>
    <row r="2082" spans="1:3" ht="14.4">
      <c r="A2082" s="14">
        <v>45131</v>
      </c>
      <c r="B2082" s="18">
        <v>6.8369</v>
      </c>
      <c r="C2082">
        <f t="shared" si="20"/>
        <v>7.1999999999999995E-2</v>
      </c>
    </row>
    <row r="2083" spans="1:3" ht="14.4">
      <c r="A2083" s="14">
        <v>45132</v>
      </c>
      <c r="B2083" s="18">
        <v>7.5907</v>
      </c>
      <c r="C2083">
        <f t="shared" si="20"/>
        <v>0.308</v>
      </c>
    </row>
    <row r="2084" spans="1:3" ht="14.4">
      <c r="A2084" s="14">
        <v>45133</v>
      </c>
      <c r="B2084" s="18">
        <v>7.2805</v>
      </c>
      <c r="C2084">
        <f t="shared" si="20"/>
        <v>0.189</v>
      </c>
    </row>
    <row r="2085" spans="1:3" ht="14.4">
      <c r="A2085" s="14">
        <v>45134</v>
      </c>
      <c r="B2085" s="18">
        <v>7.1723999999999997</v>
      </c>
      <c r="C2085">
        <f t="shared" si="20"/>
        <v>0.16500000000000001</v>
      </c>
    </row>
    <row r="2086" spans="1:3" ht="14.4">
      <c r="A2086" s="14">
        <v>45135</v>
      </c>
      <c r="B2086" s="18">
        <v>7.9471999999999996</v>
      </c>
      <c r="C2086">
        <f t="shared" si="20"/>
        <v>0.44400000000000001</v>
      </c>
    </row>
    <row r="2087" spans="1:3" ht="14.4">
      <c r="A2087" s="14">
        <v>45138</v>
      </c>
      <c r="B2087" s="18">
        <v>8.1568000000000005</v>
      </c>
      <c r="C2087">
        <f t="shared" si="20"/>
        <v>0.503</v>
      </c>
    </row>
    <row r="2088" spans="1:3" ht="14.4">
      <c r="A2088" s="14">
        <v>45139</v>
      </c>
      <c r="B2088" s="18">
        <v>7.6387999999999998</v>
      </c>
      <c r="C2088">
        <f t="shared" si="20"/>
        <v>0.33500000000000002</v>
      </c>
    </row>
    <row r="2089" spans="1:3" ht="14.4">
      <c r="A2089" s="14">
        <v>45140</v>
      </c>
      <c r="B2089" s="18">
        <v>7.9012000000000002</v>
      </c>
      <c r="C2089">
        <f t="shared" si="20"/>
        <v>0.432</v>
      </c>
    </row>
    <row r="2090" spans="1:3" ht="14.4">
      <c r="A2090" s="14">
        <v>45141</v>
      </c>
      <c r="B2090" s="18">
        <v>8.1222999999999992</v>
      </c>
      <c r="C2090">
        <f t="shared" si="20"/>
        <v>0.495</v>
      </c>
    </row>
    <row r="2091" spans="1:3" ht="14.4">
      <c r="A2091" s="14">
        <v>45142</v>
      </c>
      <c r="B2091" s="18">
        <v>8.83</v>
      </c>
      <c r="C2091">
        <f t="shared" si="20"/>
        <v>0.67100000000000004</v>
      </c>
    </row>
    <row r="2092" spans="1:3" ht="14.4">
      <c r="A2092" s="14">
        <v>45145</v>
      </c>
      <c r="B2092" s="18">
        <v>8.0557999999999996</v>
      </c>
      <c r="C2092">
        <f t="shared" si="20"/>
        <v>0.47299999999999998</v>
      </c>
    </row>
    <row r="2093" spans="1:3" ht="14.4">
      <c r="A2093" s="14">
        <v>45146</v>
      </c>
      <c r="B2093" s="18">
        <v>7.5974000000000004</v>
      </c>
      <c r="C2093">
        <f t="shared" si="20"/>
        <v>0.315</v>
      </c>
    </row>
    <row r="2094" spans="1:3" ht="14.4">
      <c r="A2094" s="14">
        <v>45147</v>
      </c>
      <c r="B2094" s="18">
        <v>7.2878999999999996</v>
      </c>
      <c r="C2094">
        <f t="shared" si="20"/>
        <v>0.19600000000000001</v>
      </c>
    </row>
    <row r="2095" spans="1:3" ht="14.4">
      <c r="A2095" s="14">
        <v>45148</v>
      </c>
      <c r="B2095" s="18">
        <v>7.5121000000000002</v>
      </c>
      <c r="C2095">
        <f t="shared" si="20"/>
        <v>0.28000000000000003</v>
      </c>
    </row>
    <row r="2096" spans="1:3" ht="14.4">
      <c r="A2096" s="14">
        <v>45149</v>
      </c>
      <c r="B2096" s="18">
        <v>7.5296000000000003</v>
      </c>
      <c r="C2096">
        <f t="shared" ref="C2096:C2159" si="21">_xlfn.PERCENTRANK.INC(B1347:B2096,B2096)</f>
        <v>0.28499999999999998</v>
      </c>
    </row>
    <row r="2097" spans="1:3" ht="14.4">
      <c r="A2097" s="14">
        <v>45152</v>
      </c>
      <c r="B2097" s="18">
        <v>7.2389999999999999</v>
      </c>
      <c r="C2097">
        <f t="shared" si="21"/>
        <v>0.184</v>
      </c>
    </row>
    <row r="2098" spans="1:3" ht="14.4">
      <c r="A2098" s="14">
        <v>45153</v>
      </c>
      <c r="B2098" s="18">
        <v>7.0951000000000004</v>
      </c>
      <c r="C2098">
        <f t="shared" si="21"/>
        <v>0.13600000000000001</v>
      </c>
    </row>
    <row r="2099" spans="1:3" ht="14.4">
      <c r="A2099" s="14">
        <v>45154</v>
      </c>
      <c r="B2099" s="18">
        <v>7.2039999999999997</v>
      </c>
      <c r="C2099">
        <f t="shared" si="21"/>
        <v>0.17599999999999999</v>
      </c>
    </row>
    <row r="2100" spans="1:3" ht="14.4">
      <c r="A2100" s="14">
        <v>45155</v>
      </c>
      <c r="B2100" s="18">
        <v>7.6013999999999999</v>
      </c>
      <c r="C2100">
        <f t="shared" si="21"/>
        <v>0.32700000000000001</v>
      </c>
    </row>
    <row r="2101" spans="1:3" ht="14.4">
      <c r="A2101" s="14">
        <v>45156</v>
      </c>
      <c r="B2101" s="18">
        <v>7.1021000000000001</v>
      </c>
      <c r="C2101">
        <f t="shared" si="21"/>
        <v>0.14399999999999999</v>
      </c>
    </row>
    <row r="2102" spans="1:3" ht="14.4">
      <c r="A2102" s="14">
        <v>45159</v>
      </c>
      <c r="B2102" s="18">
        <v>7.0728999999999997</v>
      </c>
      <c r="C2102">
        <f t="shared" si="21"/>
        <v>0.13300000000000001</v>
      </c>
    </row>
    <row r="2103" spans="1:3" ht="14.4">
      <c r="A2103" s="14">
        <v>45160</v>
      </c>
      <c r="B2103" s="18">
        <v>7.2843</v>
      </c>
      <c r="C2103">
        <f t="shared" si="21"/>
        <v>0.19800000000000001</v>
      </c>
    </row>
    <row r="2104" spans="1:3" ht="14.4">
      <c r="A2104" s="14">
        <v>45161</v>
      </c>
      <c r="B2104" s="18">
        <v>6.9317000000000002</v>
      </c>
      <c r="C2104">
        <f t="shared" si="21"/>
        <v>0.09</v>
      </c>
    </row>
    <row r="2105" spans="1:3" ht="14.4">
      <c r="A2105" s="14">
        <v>45162</v>
      </c>
      <c r="B2105" s="18">
        <v>7.0744999999999996</v>
      </c>
      <c r="C2105">
        <f t="shared" si="21"/>
        <v>0.13600000000000001</v>
      </c>
    </row>
    <row r="2106" spans="1:3" ht="14.4">
      <c r="A2106" s="14">
        <v>45163</v>
      </c>
      <c r="B2106" s="18">
        <v>6.4965000000000002</v>
      </c>
      <c r="C2106">
        <f t="shared" si="21"/>
        <v>0.03</v>
      </c>
    </row>
    <row r="2107" spans="1:3" ht="14.4">
      <c r="A2107" s="14">
        <v>45166</v>
      </c>
      <c r="B2107" s="18">
        <v>8.343</v>
      </c>
      <c r="C2107">
        <f t="shared" si="21"/>
        <v>0.57399999999999995</v>
      </c>
    </row>
    <row r="2108" spans="1:3" ht="14.4">
      <c r="A2108" s="14">
        <v>45167</v>
      </c>
      <c r="B2108" s="18">
        <v>7.7451999999999996</v>
      </c>
      <c r="C2108">
        <f t="shared" si="21"/>
        <v>0.4</v>
      </c>
    </row>
    <row r="2109" spans="1:3" ht="14.4">
      <c r="A2109" s="14">
        <v>45168</v>
      </c>
      <c r="B2109" s="18">
        <v>7.6040999999999999</v>
      </c>
      <c r="C2109">
        <f t="shared" si="21"/>
        <v>0.33600000000000002</v>
      </c>
    </row>
    <row r="2110" spans="1:3" ht="14.4">
      <c r="A2110" s="14">
        <v>45169</v>
      </c>
      <c r="B2110" s="18">
        <v>7.1864999999999997</v>
      </c>
      <c r="C2110">
        <f t="shared" si="21"/>
        <v>0.18</v>
      </c>
    </row>
    <row r="2111" spans="1:3" ht="14.4">
      <c r="A2111" s="14">
        <v>45170</v>
      </c>
      <c r="B2111" s="18">
        <v>7.3146000000000004</v>
      </c>
      <c r="C2111">
        <f t="shared" si="21"/>
        <v>0.222</v>
      </c>
    </row>
    <row r="2112" spans="1:3" ht="14.4">
      <c r="A2112" s="14">
        <v>45173</v>
      </c>
      <c r="B2112" s="18">
        <v>7.2697000000000003</v>
      </c>
      <c r="C2112">
        <f t="shared" si="21"/>
        <v>0.20200000000000001</v>
      </c>
    </row>
    <row r="2113" spans="1:3" ht="14.4">
      <c r="A2113" s="14">
        <v>45174</v>
      </c>
      <c r="B2113" s="18">
        <v>7.5934999999999997</v>
      </c>
      <c r="C2113">
        <f t="shared" si="21"/>
        <v>0.33200000000000002</v>
      </c>
    </row>
    <row r="2114" spans="1:3" ht="14.4">
      <c r="A2114" s="14">
        <v>45175</v>
      </c>
      <c r="B2114" s="18">
        <v>7.7907000000000002</v>
      </c>
      <c r="C2114">
        <f t="shared" si="21"/>
        <v>0.41699999999999998</v>
      </c>
    </row>
    <row r="2115" spans="1:3" ht="14.4">
      <c r="A2115" s="14">
        <v>45176</v>
      </c>
      <c r="B2115" s="18">
        <v>7.3150000000000004</v>
      </c>
      <c r="C2115">
        <f t="shared" si="21"/>
        <v>0.22500000000000001</v>
      </c>
    </row>
    <row r="2116" spans="1:3" ht="14.4">
      <c r="A2116" s="14">
        <v>45177</v>
      </c>
      <c r="B2116" s="18">
        <v>7.6197999999999997</v>
      </c>
      <c r="C2116">
        <f t="shared" si="21"/>
        <v>0.35099999999999998</v>
      </c>
    </row>
    <row r="2117" spans="1:3" ht="14.4">
      <c r="A2117" s="14">
        <v>45180</v>
      </c>
      <c r="B2117" s="18">
        <v>10.964600000000001</v>
      </c>
      <c r="C2117">
        <f t="shared" si="21"/>
        <v>0.99299999999999999</v>
      </c>
    </row>
    <row r="2118" spans="1:3" ht="14.4">
      <c r="A2118" s="14">
        <v>45181</v>
      </c>
      <c r="B2118" s="18">
        <v>9.5399999999999991</v>
      </c>
      <c r="C2118">
        <f t="shared" si="21"/>
        <v>0.88300000000000001</v>
      </c>
    </row>
    <row r="2119" spans="1:3" ht="14.4">
      <c r="A2119" s="14">
        <v>45182</v>
      </c>
      <c r="B2119" s="18">
        <v>9.1112000000000002</v>
      </c>
      <c r="C2119">
        <f t="shared" si="21"/>
        <v>0.78900000000000003</v>
      </c>
    </row>
    <row r="2120" spans="1:3" ht="14.4">
      <c r="A2120" s="14">
        <v>45183</v>
      </c>
      <c r="B2120" s="18">
        <v>8.3686000000000007</v>
      </c>
      <c r="C2120">
        <f t="shared" si="21"/>
        <v>0.59899999999999998</v>
      </c>
    </row>
    <row r="2121" spans="1:3" ht="14.4">
      <c r="A2121" s="14">
        <v>45184</v>
      </c>
      <c r="B2121" s="18">
        <v>8.7375000000000007</v>
      </c>
      <c r="C2121">
        <f t="shared" si="21"/>
        <v>0.68700000000000006</v>
      </c>
    </row>
    <row r="2122" spans="1:3" ht="14.4">
      <c r="A2122" s="14">
        <v>45187</v>
      </c>
      <c r="B2122" s="18">
        <v>8.5005000000000006</v>
      </c>
      <c r="C2122">
        <f t="shared" si="21"/>
        <v>0.63400000000000001</v>
      </c>
    </row>
    <row r="2123" spans="1:3" ht="14.4">
      <c r="A2123" s="14">
        <v>45188</v>
      </c>
      <c r="B2123" s="18">
        <v>8.0747999999999998</v>
      </c>
      <c r="C2123">
        <f t="shared" si="21"/>
        <v>0.51500000000000001</v>
      </c>
    </row>
    <row r="2124" spans="1:3" ht="14.4">
      <c r="A2124" s="14">
        <v>45189</v>
      </c>
      <c r="B2124" s="18">
        <v>8.0241000000000007</v>
      </c>
      <c r="C2124">
        <f t="shared" si="21"/>
        <v>0.5</v>
      </c>
    </row>
    <row r="2125" spans="1:3" ht="14.4">
      <c r="A2125" s="14">
        <v>45190</v>
      </c>
      <c r="B2125" s="18">
        <v>7.9878</v>
      </c>
      <c r="C2125">
        <f t="shared" si="21"/>
        <v>0.49099999999999999</v>
      </c>
    </row>
    <row r="2126" spans="1:3" ht="14.4">
      <c r="A2126" s="14">
        <v>45191</v>
      </c>
      <c r="B2126" s="18">
        <v>8.8573000000000004</v>
      </c>
      <c r="C2126">
        <f t="shared" si="21"/>
        <v>0.72</v>
      </c>
    </row>
    <row r="2127" spans="1:3" ht="14.4">
      <c r="A2127" s="14">
        <v>45194</v>
      </c>
      <c r="B2127" s="18">
        <v>8.6144999999999996</v>
      </c>
      <c r="C2127">
        <f t="shared" si="21"/>
        <v>0.66800000000000004</v>
      </c>
    </row>
    <row r="2128" spans="1:3" ht="14.4">
      <c r="A2128" s="14">
        <v>45195</v>
      </c>
      <c r="B2128" s="18">
        <v>8.3504000000000005</v>
      </c>
      <c r="C2128">
        <f t="shared" si="21"/>
        <v>0.59499999999999997</v>
      </c>
    </row>
    <row r="2129" spans="1:3" ht="14.4">
      <c r="A2129" s="14">
        <v>45196</v>
      </c>
      <c r="B2129" s="18">
        <v>8.6050000000000004</v>
      </c>
      <c r="C2129">
        <f t="shared" si="21"/>
        <v>0.66700000000000004</v>
      </c>
    </row>
    <row r="2130" spans="1:3" ht="14.4">
      <c r="A2130" s="14">
        <v>45197</v>
      </c>
      <c r="B2130" s="18">
        <v>7.6588000000000003</v>
      </c>
      <c r="C2130">
        <f t="shared" si="21"/>
        <v>0.372</v>
      </c>
    </row>
    <row r="2131" spans="1:3" ht="14.4">
      <c r="A2131" s="14">
        <v>45208</v>
      </c>
      <c r="B2131" s="18">
        <v>9.3247</v>
      </c>
      <c r="C2131">
        <f t="shared" si="21"/>
        <v>0.85899999999999999</v>
      </c>
    </row>
    <row r="2132" spans="1:3" ht="14.4">
      <c r="A2132" s="14">
        <v>45209</v>
      </c>
      <c r="B2132" s="18">
        <v>8.8831000000000007</v>
      </c>
      <c r="C2132">
        <f t="shared" si="21"/>
        <v>0.73599999999999999</v>
      </c>
    </row>
    <row r="2133" spans="1:3" ht="14.4">
      <c r="A2133" s="14">
        <v>45210</v>
      </c>
      <c r="B2133" s="18">
        <v>8.5042000000000009</v>
      </c>
      <c r="C2133">
        <f t="shared" si="21"/>
        <v>0.64400000000000002</v>
      </c>
    </row>
    <row r="2134" spans="1:3" ht="14.4">
      <c r="A2134" s="14">
        <v>45211</v>
      </c>
      <c r="B2134" s="18">
        <v>9.0045999999999999</v>
      </c>
      <c r="C2134">
        <f t="shared" si="21"/>
        <v>0.77100000000000002</v>
      </c>
    </row>
    <row r="2135" spans="1:3" ht="14.4">
      <c r="A2135" s="14">
        <v>45212</v>
      </c>
      <c r="B2135" s="18">
        <v>8.6927000000000003</v>
      </c>
      <c r="C2135">
        <f t="shared" si="21"/>
        <v>0.68700000000000006</v>
      </c>
    </row>
    <row r="2136" spans="1:3" ht="14.4">
      <c r="A2136" s="14">
        <v>45215</v>
      </c>
      <c r="B2136" s="18">
        <v>8.7672000000000008</v>
      </c>
      <c r="C2136">
        <f t="shared" si="21"/>
        <v>0.70799999999999996</v>
      </c>
    </row>
    <row r="2137" spans="1:3" ht="14.4">
      <c r="A2137" s="14">
        <v>45216</v>
      </c>
      <c r="B2137" s="18">
        <v>8.4647000000000006</v>
      </c>
      <c r="C2137">
        <f t="shared" si="21"/>
        <v>0.63400000000000001</v>
      </c>
    </row>
    <row r="2138" spans="1:3" ht="14.4">
      <c r="A2138" s="14">
        <v>45217</v>
      </c>
      <c r="B2138" s="18">
        <v>8.6264000000000003</v>
      </c>
      <c r="C2138">
        <f t="shared" si="21"/>
        <v>0.67400000000000004</v>
      </c>
    </row>
    <row r="2139" spans="1:3" ht="14.4">
      <c r="A2139" s="14">
        <v>45218</v>
      </c>
      <c r="B2139" s="18">
        <v>8.7678999999999991</v>
      </c>
      <c r="C2139">
        <f t="shared" si="21"/>
        <v>0.70799999999999996</v>
      </c>
    </row>
    <row r="2140" spans="1:3" ht="14.4">
      <c r="A2140" s="14">
        <v>45219</v>
      </c>
      <c r="B2140" s="18">
        <v>8.1255000000000006</v>
      </c>
      <c r="C2140">
        <f t="shared" si="21"/>
        <v>0.53100000000000003</v>
      </c>
    </row>
    <row r="2141" spans="1:3" ht="14.4">
      <c r="A2141" s="14">
        <v>45222</v>
      </c>
      <c r="B2141" s="18">
        <v>8.7079000000000004</v>
      </c>
      <c r="C2141">
        <f t="shared" si="21"/>
        <v>0.69099999999999995</v>
      </c>
    </row>
    <row r="2142" spans="1:3" ht="14.4">
      <c r="A2142" s="14">
        <v>45223</v>
      </c>
      <c r="B2142" s="18">
        <v>8.2878000000000007</v>
      </c>
      <c r="C2142">
        <f t="shared" si="21"/>
        <v>0.57499999999999996</v>
      </c>
    </row>
    <row r="2143" spans="1:3" ht="14.4">
      <c r="A2143" s="14">
        <v>45224</v>
      </c>
      <c r="B2143" s="18">
        <v>8.2902000000000005</v>
      </c>
      <c r="C2143">
        <f t="shared" si="21"/>
        <v>0.57499999999999996</v>
      </c>
    </row>
    <row r="2144" spans="1:3" ht="14.4">
      <c r="A2144" s="14">
        <v>45225</v>
      </c>
      <c r="B2144" s="18">
        <v>8.3498000000000001</v>
      </c>
      <c r="C2144">
        <f t="shared" si="21"/>
        <v>0.59199999999999997</v>
      </c>
    </row>
    <row r="2145" spans="1:3" ht="14.4">
      <c r="A2145" s="14">
        <v>45226</v>
      </c>
      <c r="B2145" s="18">
        <v>8.5312999999999999</v>
      </c>
      <c r="C2145">
        <f t="shared" si="21"/>
        <v>0.65100000000000002</v>
      </c>
    </row>
    <row r="2146" spans="1:3" ht="14.4">
      <c r="A2146" s="14">
        <v>45229</v>
      </c>
      <c r="B2146" s="18">
        <v>8.8231000000000002</v>
      </c>
      <c r="C2146">
        <f t="shared" si="21"/>
        <v>0.72</v>
      </c>
    </row>
    <row r="2147" spans="1:3" ht="14.4">
      <c r="A2147" s="14">
        <v>45230</v>
      </c>
      <c r="B2147" s="18">
        <v>8.4465000000000003</v>
      </c>
      <c r="C2147">
        <f t="shared" si="21"/>
        <v>0.628</v>
      </c>
    </row>
    <row r="2148" spans="1:3" ht="14.4">
      <c r="A2148" s="14">
        <v>45231</v>
      </c>
      <c r="B2148" s="18">
        <v>8.3414999999999999</v>
      </c>
      <c r="C2148">
        <f t="shared" si="21"/>
        <v>0.58799999999999997</v>
      </c>
    </row>
    <row r="2149" spans="1:3" ht="14.4">
      <c r="A2149" s="14">
        <v>45232</v>
      </c>
      <c r="B2149" s="18">
        <v>8.0292999999999992</v>
      </c>
      <c r="C2149">
        <f t="shared" si="21"/>
        <v>0.502</v>
      </c>
    </row>
    <row r="2150" spans="1:3" ht="14.4">
      <c r="A2150" s="14">
        <v>45233</v>
      </c>
      <c r="B2150" s="18">
        <v>8.3567</v>
      </c>
      <c r="C2150">
        <f t="shared" si="21"/>
        <v>0.60299999999999998</v>
      </c>
    </row>
    <row r="2151" spans="1:3" ht="14.4">
      <c r="A2151" s="14">
        <v>45236</v>
      </c>
      <c r="B2151" s="18">
        <v>9.4304000000000006</v>
      </c>
      <c r="C2151">
        <f t="shared" si="21"/>
        <v>0.879</v>
      </c>
    </row>
    <row r="2152" spans="1:3" ht="14.4">
      <c r="A2152" s="14">
        <v>45237</v>
      </c>
      <c r="B2152" s="18">
        <v>9.2875999999999994</v>
      </c>
      <c r="C2152">
        <f t="shared" si="21"/>
        <v>0.85099999999999998</v>
      </c>
    </row>
    <row r="2153" spans="1:3" ht="14.4">
      <c r="A2153" s="14">
        <v>45238</v>
      </c>
      <c r="B2153" s="18">
        <v>9.3216999999999999</v>
      </c>
      <c r="C2153">
        <f t="shared" si="21"/>
        <v>0.85799999999999998</v>
      </c>
    </row>
    <row r="2154" spans="1:3" ht="14.4">
      <c r="A2154" s="14">
        <v>45239</v>
      </c>
      <c r="B2154" s="18">
        <v>8.8811999999999998</v>
      </c>
      <c r="C2154">
        <f t="shared" si="21"/>
        <v>0.74</v>
      </c>
    </row>
    <row r="2155" spans="1:3" ht="14.4">
      <c r="A2155" s="14">
        <v>45240</v>
      </c>
      <c r="B2155" s="18">
        <v>8.9763000000000002</v>
      </c>
      <c r="C2155">
        <f t="shared" si="21"/>
        <v>0.76600000000000001</v>
      </c>
    </row>
    <row r="2156" spans="1:3" ht="14.4">
      <c r="A2156" s="14">
        <v>45243</v>
      </c>
      <c r="B2156" s="18">
        <v>8.9222999999999999</v>
      </c>
      <c r="C2156">
        <f t="shared" si="21"/>
        <v>0.75</v>
      </c>
    </row>
    <row r="2157" spans="1:3" ht="14.4">
      <c r="A2157" s="14">
        <v>45244</v>
      </c>
      <c r="B2157" s="18">
        <v>9.4245999999999999</v>
      </c>
      <c r="C2157">
        <f t="shared" si="21"/>
        <v>0.878</v>
      </c>
    </row>
    <row r="2158" spans="1:3" ht="14.4">
      <c r="A2158" s="14">
        <v>45245</v>
      </c>
      <c r="B2158" s="18">
        <v>9.7481000000000009</v>
      </c>
      <c r="C2158">
        <f t="shared" si="21"/>
        <v>0.93700000000000006</v>
      </c>
    </row>
    <row r="2159" spans="1:3" ht="14.4">
      <c r="A2159" s="14">
        <v>45246</v>
      </c>
      <c r="B2159" s="18">
        <v>8.9245999999999999</v>
      </c>
      <c r="C2159">
        <f t="shared" si="21"/>
        <v>0.75</v>
      </c>
    </row>
    <row r="2160" spans="1:3" ht="14.4">
      <c r="A2160" s="14">
        <v>45247</v>
      </c>
      <c r="B2160" s="18">
        <v>8.5470000000000006</v>
      </c>
      <c r="C2160">
        <f t="shared" ref="C2160:C2223" si="22">_xlfn.PERCENTRANK.INC(B1411:B2160,B2160)</f>
        <v>0.65100000000000002</v>
      </c>
    </row>
    <row r="2161" spans="1:3" ht="14.4">
      <c r="A2161" s="14">
        <v>45250</v>
      </c>
      <c r="B2161" s="18">
        <v>9.0754999999999999</v>
      </c>
      <c r="C2161">
        <f t="shared" si="22"/>
        <v>0.78900000000000003</v>
      </c>
    </row>
    <row r="2162" spans="1:3" ht="14.4">
      <c r="A2162" s="14">
        <v>45251</v>
      </c>
      <c r="B2162" s="18">
        <v>8.7286999999999999</v>
      </c>
      <c r="C2162">
        <f t="shared" si="22"/>
        <v>0.69199999999999995</v>
      </c>
    </row>
    <row r="2163" spans="1:3" ht="14.4">
      <c r="A2163" s="14">
        <v>45252</v>
      </c>
      <c r="B2163" s="18">
        <v>8.4428000000000001</v>
      </c>
      <c r="C2163">
        <f t="shared" si="22"/>
        <v>0.624</v>
      </c>
    </row>
    <row r="2164" spans="1:3" ht="14.4">
      <c r="A2164" s="14">
        <v>45253</v>
      </c>
      <c r="B2164" s="18">
        <v>8.3280999999999992</v>
      </c>
      <c r="C2164">
        <f t="shared" si="22"/>
        <v>0.58199999999999996</v>
      </c>
    </row>
    <row r="2165" spans="1:3" ht="14.4">
      <c r="A2165" s="14">
        <v>45254</v>
      </c>
      <c r="B2165" s="18">
        <v>7.7112999999999996</v>
      </c>
      <c r="C2165">
        <f t="shared" si="22"/>
        <v>0.39200000000000002</v>
      </c>
    </row>
    <row r="2166" spans="1:3" ht="14.4">
      <c r="A2166" s="14">
        <v>45257</v>
      </c>
      <c r="B2166" s="18">
        <v>7.7872000000000003</v>
      </c>
      <c r="C2166">
        <f t="shared" si="22"/>
        <v>0.41699999999999998</v>
      </c>
    </row>
    <row r="2167" spans="1:3" ht="14.4">
      <c r="A2167" s="14">
        <v>45258</v>
      </c>
      <c r="B2167" s="18">
        <v>7.8339999999999996</v>
      </c>
      <c r="C2167">
        <f t="shared" si="22"/>
        <v>0.43099999999999999</v>
      </c>
    </row>
    <row r="2168" spans="1:3" ht="14.4">
      <c r="A2168" s="14">
        <v>45259</v>
      </c>
      <c r="B2168" s="18">
        <v>8.2608999999999995</v>
      </c>
      <c r="C2168">
        <f t="shared" si="22"/>
        <v>0.57099999999999995</v>
      </c>
    </row>
    <row r="2169" spans="1:3" ht="14.4">
      <c r="A2169" s="14">
        <v>45260</v>
      </c>
      <c r="B2169" s="18">
        <v>7.5933000000000002</v>
      </c>
      <c r="C2169">
        <f t="shared" si="22"/>
        <v>0.33200000000000002</v>
      </c>
    </row>
    <row r="2170" spans="1:3" ht="14.4">
      <c r="A2170" s="14">
        <v>45261</v>
      </c>
      <c r="B2170" s="18">
        <v>8.1158000000000001</v>
      </c>
      <c r="C2170">
        <f t="shared" si="22"/>
        <v>0.52700000000000002</v>
      </c>
    </row>
    <row r="2171" spans="1:3" ht="14.4">
      <c r="A2171" s="14">
        <v>45264</v>
      </c>
      <c r="B2171" s="18">
        <v>8.1660000000000004</v>
      </c>
      <c r="C2171">
        <f t="shared" si="22"/>
        <v>0.55200000000000005</v>
      </c>
    </row>
    <row r="2172" spans="1:3" ht="14.4">
      <c r="A2172" s="14">
        <v>45265</v>
      </c>
      <c r="B2172" s="18">
        <v>7.8141999999999996</v>
      </c>
      <c r="C2172">
        <f t="shared" si="22"/>
        <v>0.42699999999999999</v>
      </c>
    </row>
    <row r="2173" spans="1:3" ht="14.4">
      <c r="A2173" s="14">
        <v>45266</v>
      </c>
      <c r="B2173" s="18">
        <v>7.6646999999999998</v>
      </c>
      <c r="C2173">
        <f t="shared" si="22"/>
        <v>0.372</v>
      </c>
    </row>
    <row r="2174" spans="1:3" ht="14.4">
      <c r="A2174" s="14">
        <v>45267</v>
      </c>
      <c r="B2174" s="18">
        <v>7.7117000000000004</v>
      </c>
      <c r="C2174">
        <f t="shared" si="22"/>
        <v>0.39500000000000002</v>
      </c>
    </row>
    <row r="2175" spans="1:3" ht="14.4">
      <c r="A2175" s="14">
        <v>45268</v>
      </c>
      <c r="B2175" s="18">
        <v>7.2389000000000001</v>
      </c>
      <c r="C2175">
        <f t="shared" si="22"/>
        <v>0.19400000000000001</v>
      </c>
    </row>
    <row r="2176" spans="1:3" ht="14.4">
      <c r="A2176" s="14">
        <v>45271</v>
      </c>
      <c r="B2176" s="18">
        <v>8.2044999999999995</v>
      </c>
      <c r="C2176">
        <f t="shared" si="22"/>
        <v>0.56699999999999995</v>
      </c>
    </row>
    <row r="2177" spans="1:3" ht="14.4">
      <c r="A2177" s="14">
        <v>45272</v>
      </c>
      <c r="B2177" s="18">
        <v>8.4141999999999992</v>
      </c>
      <c r="C2177">
        <f t="shared" si="22"/>
        <v>0.63400000000000001</v>
      </c>
    </row>
    <row r="2178" spans="1:3" ht="14.4">
      <c r="A2178" s="14">
        <v>45273</v>
      </c>
      <c r="B2178" s="18">
        <v>8.1851000000000003</v>
      </c>
      <c r="C2178">
        <f t="shared" si="22"/>
        <v>0.56200000000000006</v>
      </c>
    </row>
    <row r="2179" spans="1:3" ht="14.4">
      <c r="A2179" s="14">
        <v>45274</v>
      </c>
      <c r="B2179" s="18">
        <v>7.8122999999999996</v>
      </c>
      <c r="C2179">
        <f t="shared" si="22"/>
        <v>0.43099999999999999</v>
      </c>
    </row>
    <row r="2180" spans="1:3" ht="14.4">
      <c r="A2180" s="14">
        <v>45275</v>
      </c>
      <c r="B2180" s="18">
        <v>7.9488000000000003</v>
      </c>
      <c r="C2180">
        <f t="shared" si="22"/>
        <v>0.48499999999999999</v>
      </c>
    </row>
    <row r="2181" spans="1:3" ht="14.4">
      <c r="A2181" s="14">
        <v>45278</v>
      </c>
      <c r="B2181" s="18">
        <v>7.3944999999999999</v>
      </c>
      <c r="C2181">
        <f t="shared" si="22"/>
        <v>0.251</v>
      </c>
    </row>
    <row r="2182" spans="1:3" ht="14.4">
      <c r="A2182" s="14">
        <v>45279</v>
      </c>
      <c r="B2182" s="18">
        <v>7.9203999999999999</v>
      </c>
      <c r="C2182">
        <f t="shared" si="22"/>
        <v>0.47699999999999998</v>
      </c>
    </row>
    <row r="2183" spans="1:3" ht="14.4">
      <c r="A2183" s="14">
        <v>45280</v>
      </c>
      <c r="B2183" s="18">
        <v>7.415</v>
      </c>
      <c r="C2183">
        <f t="shared" si="22"/>
        <v>0.26900000000000002</v>
      </c>
    </row>
    <row r="2184" spans="1:3" ht="14.4">
      <c r="A2184" s="14">
        <v>45281</v>
      </c>
      <c r="B2184" s="18">
        <v>7.8891999999999998</v>
      </c>
      <c r="C2184">
        <f t="shared" si="22"/>
        <v>0.47099999999999997</v>
      </c>
    </row>
    <row r="2185" spans="1:3" ht="14.4">
      <c r="A2185" s="14">
        <v>45282</v>
      </c>
      <c r="B2185" s="18">
        <v>7.5804</v>
      </c>
      <c r="C2185">
        <f t="shared" si="22"/>
        <v>0.32800000000000001</v>
      </c>
    </row>
    <row r="2186" spans="1:3" ht="14.4">
      <c r="A2186" s="14">
        <v>45285</v>
      </c>
      <c r="B2186" s="18">
        <v>7.4781000000000004</v>
      </c>
      <c r="C2186">
        <f t="shared" si="22"/>
        <v>0.29099999999999998</v>
      </c>
    </row>
    <row r="2187" spans="1:3" ht="14.4">
      <c r="A2187" s="14">
        <v>45286</v>
      </c>
      <c r="B2187" s="18">
        <v>7.5293999999999999</v>
      </c>
      <c r="C2187">
        <f t="shared" si="22"/>
        <v>0.30499999999999999</v>
      </c>
    </row>
    <row r="2188" spans="1:3" ht="14.4">
      <c r="A2188" s="14">
        <v>45287</v>
      </c>
      <c r="B2188" s="18">
        <v>7.5026000000000002</v>
      </c>
      <c r="C2188">
        <f t="shared" si="22"/>
        <v>0.30099999999999999</v>
      </c>
    </row>
    <row r="2189" spans="1:3" ht="14.4">
      <c r="A2189" s="14">
        <v>45288</v>
      </c>
      <c r="B2189" s="18">
        <v>8.6677</v>
      </c>
      <c r="C2189">
        <f t="shared" si="22"/>
        <v>0.70299999999999996</v>
      </c>
    </row>
    <row r="2190" spans="1:3" ht="14.4">
      <c r="A2190" s="14">
        <v>45289</v>
      </c>
      <c r="B2190" s="18">
        <v>7.8003999999999998</v>
      </c>
      <c r="C2190">
        <f t="shared" si="22"/>
        <v>0.436</v>
      </c>
    </row>
    <row r="2191" spans="1:3" ht="14.4">
      <c r="A2191" s="14">
        <v>45293</v>
      </c>
      <c r="B2191" s="18">
        <v>7.9969000000000001</v>
      </c>
      <c r="C2191">
        <f t="shared" si="22"/>
        <v>0.51500000000000001</v>
      </c>
    </row>
    <row r="2192" spans="1:3" ht="14.4">
      <c r="A2192" s="14">
        <v>45294</v>
      </c>
      <c r="B2192" s="18">
        <v>7.6386000000000003</v>
      </c>
      <c r="C2192">
        <f t="shared" si="22"/>
        <v>0.371</v>
      </c>
    </row>
    <row r="2193" spans="1:3" ht="14.4">
      <c r="A2193" s="14">
        <v>45295</v>
      </c>
      <c r="B2193" s="18">
        <v>7.4781000000000004</v>
      </c>
      <c r="C2193">
        <f t="shared" si="22"/>
        <v>0.29099999999999998</v>
      </c>
    </row>
    <row r="2194" spans="1:3" ht="14.4">
      <c r="A2194" s="14">
        <v>45296</v>
      </c>
      <c r="B2194" s="18">
        <v>7.2122999999999999</v>
      </c>
      <c r="C2194">
        <f t="shared" si="22"/>
        <v>0.188</v>
      </c>
    </row>
    <row r="2195" spans="1:3" ht="14.4">
      <c r="A2195" s="14">
        <v>45299</v>
      </c>
      <c r="B2195" s="18">
        <v>7.5317999999999996</v>
      </c>
      <c r="C2195">
        <f t="shared" si="22"/>
        <v>0.315</v>
      </c>
    </row>
    <row r="2196" spans="1:3" ht="14.4">
      <c r="A2196" s="14">
        <v>45300</v>
      </c>
      <c r="B2196" s="18">
        <v>7.3795999999999999</v>
      </c>
      <c r="C2196">
        <f t="shared" si="22"/>
        <v>0.249</v>
      </c>
    </row>
    <row r="2197" spans="1:3" ht="14.4">
      <c r="A2197" s="14">
        <v>45301</v>
      </c>
      <c r="B2197" s="18">
        <v>7.2925000000000004</v>
      </c>
      <c r="C2197">
        <f t="shared" si="22"/>
        <v>0.217</v>
      </c>
    </row>
    <row r="2198" spans="1:3" ht="14.4">
      <c r="A2198" s="14">
        <v>45302</v>
      </c>
      <c r="B2198" s="18">
        <v>7.9611000000000001</v>
      </c>
      <c r="C2198">
        <f t="shared" si="22"/>
        <v>0.51</v>
      </c>
    </row>
    <row r="2199" spans="1:3" ht="14.4">
      <c r="A2199" s="14">
        <v>45303</v>
      </c>
      <c r="B2199" s="18">
        <v>7.3102999999999998</v>
      </c>
      <c r="C2199">
        <f t="shared" si="22"/>
        <v>0.22500000000000001</v>
      </c>
    </row>
    <row r="2200" spans="1:3" ht="14.4">
      <c r="A2200" s="14">
        <v>45306</v>
      </c>
      <c r="B2200" s="18">
        <v>7.3705999999999996</v>
      </c>
      <c r="C2200">
        <f t="shared" si="22"/>
        <v>0.24399999999999999</v>
      </c>
    </row>
    <row r="2201" spans="1:3" ht="14.4">
      <c r="A2201" s="14">
        <v>45307</v>
      </c>
      <c r="B2201" s="18">
        <v>7.4078999999999997</v>
      </c>
      <c r="C2201">
        <f t="shared" si="22"/>
        <v>0.27200000000000002</v>
      </c>
    </row>
    <row r="2202" spans="1:3" ht="14.4">
      <c r="A2202" s="14">
        <v>45308</v>
      </c>
      <c r="B2202" s="18">
        <v>7.7107999999999999</v>
      </c>
      <c r="C2202">
        <f t="shared" si="22"/>
        <v>0.41499999999999998</v>
      </c>
    </row>
    <row r="2203" spans="1:3" ht="14.4">
      <c r="A2203" s="14">
        <v>45309</v>
      </c>
      <c r="B2203" s="18">
        <v>7.6204000000000001</v>
      </c>
      <c r="C2203">
        <f t="shared" si="22"/>
        <v>0.371</v>
      </c>
    </row>
    <row r="2204" spans="1:3" ht="14.4">
      <c r="A2204" s="14">
        <v>45310</v>
      </c>
      <c r="B2204" s="18">
        <v>7.1509</v>
      </c>
      <c r="C2204">
        <f t="shared" si="22"/>
        <v>0.16500000000000001</v>
      </c>
    </row>
    <row r="2205" spans="1:3" ht="14.4">
      <c r="A2205" s="14">
        <v>45313</v>
      </c>
      <c r="B2205" s="18">
        <v>7.0636999999999999</v>
      </c>
      <c r="C2205">
        <f t="shared" si="22"/>
        <v>0.13400000000000001</v>
      </c>
    </row>
    <row r="2206" spans="1:3" ht="14.4">
      <c r="A2206" s="14">
        <v>45314</v>
      </c>
      <c r="B2206" s="18">
        <v>7.742</v>
      </c>
      <c r="C2206">
        <f t="shared" si="22"/>
        <v>0.435</v>
      </c>
    </row>
    <row r="2207" spans="1:3" ht="14.4">
      <c r="A2207" s="14">
        <v>45315</v>
      </c>
      <c r="B2207" s="18">
        <v>8.1587999999999994</v>
      </c>
      <c r="C2207">
        <f t="shared" si="22"/>
        <v>0.59</v>
      </c>
    </row>
    <row r="2208" spans="1:3" ht="14.4">
      <c r="A2208" s="14">
        <v>45316</v>
      </c>
      <c r="B2208" s="18">
        <v>8.8701000000000008</v>
      </c>
      <c r="C2208">
        <f t="shared" si="22"/>
        <v>0.77700000000000002</v>
      </c>
    </row>
    <row r="2209" spans="1:3" ht="14.4">
      <c r="A2209" s="14">
        <v>45317</v>
      </c>
      <c r="B2209" s="18">
        <v>8.2127999999999997</v>
      </c>
      <c r="C2209">
        <f t="shared" si="22"/>
        <v>0.60799999999999998</v>
      </c>
    </row>
    <row r="2210" spans="1:3" ht="14.4">
      <c r="A2210" s="14">
        <v>45320</v>
      </c>
      <c r="B2210" s="18">
        <v>8.0907999999999998</v>
      </c>
      <c r="C2210">
        <f t="shared" si="22"/>
        <v>0.56299999999999994</v>
      </c>
    </row>
    <row r="2211" spans="1:3" ht="14.4">
      <c r="A2211" s="14">
        <v>45321</v>
      </c>
      <c r="B2211" s="18">
        <v>7.5457000000000001</v>
      </c>
      <c r="C2211">
        <f t="shared" si="22"/>
        <v>0.33100000000000002</v>
      </c>
    </row>
    <row r="2212" spans="1:3" ht="14.4">
      <c r="A2212" s="14">
        <v>45322</v>
      </c>
      <c r="B2212" s="18">
        <v>7.0946999999999996</v>
      </c>
      <c r="C2212">
        <f t="shared" si="22"/>
        <v>0.14199999999999999</v>
      </c>
    </row>
    <row r="2213" spans="1:3" ht="14.4">
      <c r="A2213" s="14">
        <v>45323</v>
      </c>
      <c r="B2213" s="18">
        <v>6.9513999999999996</v>
      </c>
      <c r="C2213">
        <f t="shared" si="22"/>
        <v>0.1</v>
      </c>
    </row>
    <row r="2214" spans="1:3" ht="14.4">
      <c r="A2214" s="14">
        <v>45324</v>
      </c>
      <c r="B2214" s="18">
        <v>7.0130999999999997</v>
      </c>
      <c r="C2214">
        <f t="shared" si="22"/>
        <v>0.11600000000000001</v>
      </c>
    </row>
    <row r="2215" spans="1:3" ht="14.4">
      <c r="A2215" s="14">
        <v>45327</v>
      </c>
      <c r="B2215" s="18">
        <v>6.3544999999999998</v>
      </c>
      <c r="C2215">
        <f t="shared" si="22"/>
        <v>2.4E-2</v>
      </c>
    </row>
    <row r="2216" spans="1:3" ht="14.4">
      <c r="A2216" s="14">
        <v>45328</v>
      </c>
      <c r="B2216" s="18">
        <v>6.484</v>
      </c>
      <c r="C2216">
        <f t="shared" si="22"/>
        <v>3.2000000000000001E-2</v>
      </c>
    </row>
    <row r="2217" spans="1:3" ht="14.4">
      <c r="A2217" s="14">
        <v>45329</v>
      </c>
      <c r="B2217" s="18">
        <v>5.9316000000000004</v>
      </c>
      <c r="C2217">
        <f t="shared" si="22"/>
        <v>5.0000000000000001E-3</v>
      </c>
    </row>
    <row r="2218" spans="1:3" ht="14.4">
      <c r="A2218" s="14">
        <v>45330</v>
      </c>
      <c r="B2218" s="18">
        <v>6.5031999999999996</v>
      </c>
      <c r="C2218">
        <f t="shared" si="22"/>
        <v>3.5999999999999997E-2</v>
      </c>
    </row>
    <row r="2219" spans="1:3" ht="14.4">
      <c r="A2219" s="14">
        <v>45341</v>
      </c>
      <c r="B2219" s="18">
        <v>8.4861000000000004</v>
      </c>
      <c r="C2219">
        <f t="shared" si="22"/>
        <v>0.70199999999999996</v>
      </c>
    </row>
    <row r="2220" spans="1:3" ht="14.4">
      <c r="A2220" s="14">
        <v>45342</v>
      </c>
      <c r="B2220" s="18">
        <v>8.4091000000000005</v>
      </c>
      <c r="C2220">
        <f t="shared" si="22"/>
        <v>0.68400000000000005</v>
      </c>
    </row>
    <row r="2221" spans="1:3" ht="14.4">
      <c r="A2221" s="14">
        <v>45343</v>
      </c>
      <c r="B2221" s="18">
        <v>9.2451000000000008</v>
      </c>
      <c r="C2221">
        <f t="shared" si="22"/>
        <v>0.89</v>
      </c>
    </row>
    <row r="2222" spans="1:3" ht="14.4">
      <c r="A2222" s="14">
        <v>45344</v>
      </c>
      <c r="B2222" s="18">
        <v>8.9772999999999996</v>
      </c>
      <c r="C2222">
        <f t="shared" si="22"/>
        <v>0.82099999999999995</v>
      </c>
    </row>
    <row r="2223" spans="1:3" ht="14.4">
      <c r="A2223" s="14">
        <v>45345</v>
      </c>
      <c r="B2223" s="18">
        <v>8.9413999999999998</v>
      </c>
      <c r="C2223">
        <f t="shared" si="22"/>
        <v>0.80900000000000005</v>
      </c>
    </row>
    <row r="2224" spans="1:3" ht="14.4">
      <c r="A2224" s="14">
        <v>45348</v>
      </c>
      <c r="B2224" s="18">
        <v>9.0381999999999998</v>
      </c>
      <c r="C2224">
        <f t="shared" ref="C2224:C2287" si="23">_xlfn.PERCENTRANK.INC(B1475:B2224,B2224)</f>
        <v>0.83499999999999996</v>
      </c>
    </row>
    <row r="2225" spans="1:3" ht="14.4">
      <c r="A2225" s="14">
        <v>45349</v>
      </c>
      <c r="B2225" s="18">
        <v>9.7045999999999992</v>
      </c>
      <c r="C2225">
        <f t="shared" si="23"/>
        <v>0.96499999999999997</v>
      </c>
    </row>
    <row r="2226" spans="1:3" ht="14.4">
      <c r="A2226" s="14">
        <v>45350</v>
      </c>
      <c r="B2226" s="18">
        <v>9.1288</v>
      </c>
      <c r="C2226">
        <f t="shared" si="23"/>
        <v>0.86099999999999999</v>
      </c>
    </row>
    <row r="2227" spans="1:3" ht="14.4">
      <c r="A2227" s="14">
        <v>45351</v>
      </c>
      <c r="B2227" s="18">
        <v>9.0380000000000003</v>
      </c>
      <c r="C2227">
        <f t="shared" si="23"/>
        <v>0.83499999999999996</v>
      </c>
    </row>
    <row r="2228" spans="1:3" ht="14.4">
      <c r="A2228" s="14">
        <v>45352</v>
      </c>
      <c r="B2228" s="18">
        <v>9.7287999999999997</v>
      </c>
      <c r="C2228">
        <f t="shared" si="23"/>
        <v>0.97299999999999998</v>
      </c>
    </row>
    <row r="2229" spans="1:3" ht="14.4">
      <c r="A2229" s="14">
        <v>45355</v>
      </c>
      <c r="B2229" s="18">
        <v>9.8231000000000002</v>
      </c>
      <c r="C2229">
        <f t="shared" si="23"/>
        <v>0.98199999999999998</v>
      </c>
    </row>
    <row r="2230" spans="1:3" ht="14.4">
      <c r="A2230" s="14">
        <v>45356</v>
      </c>
      <c r="B2230" s="18">
        <v>8.9987999999999992</v>
      </c>
      <c r="C2230">
        <f t="shared" si="23"/>
        <v>0.82699999999999996</v>
      </c>
    </row>
    <row r="2231" spans="1:3" ht="14.4">
      <c r="A2231" s="14">
        <v>45357</v>
      </c>
      <c r="B2231" s="18">
        <v>9.5298999999999996</v>
      </c>
      <c r="C2231">
        <f t="shared" si="23"/>
        <v>0.93899999999999995</v>
      </c>
    </row>
    <row r="2232" spans="1:3" ht="14.4">
      <c r="A2232" s="14">
        <v>45358</v>
      </c>
      <c r="B2232" s="18">
        <v>9.0313999999999997</v>
      </c>
      <c r="C2232">
        <f t="shared" si="23"/>
        <v>0.83699999999999997</v>
      </c>
    </row>
    <row r="2233" spans="1:3" ht="14.4">
      <c r="A2233" s="14">
        <v>45359</v>
      </c>
      <c r="B2233" s="18">
        <v>9.0511999999999997</v>
      </c>
      <c r="C2233">
        <f t="shared" si="23"/>
        <v>0.84299999999999997</v>
      </c>
    </row>
    <row r="2234" spans="1:3" ht="14.4">
      <c r="A2234" s="14">
        <v>45362</v>
      </c>
      <c r="B2234" s="18">
        <v>9.8210999999999995</v>
      </c>
      <c r="C2234">
        <f t="shared" si="23"/>
        <v>0.98199999999999998</v>
      </c>
    </row>
    <row r="2235" spans="1:3" ht="14.4">
      <c r="A2235" s="14">
        <v>45363</v>
      </c>
      <c r="B2235" s="18">
        <v>9.6471</v>
      </c>
      <c r="C2235">
        <f t="shared" si="23"/>
        <v>0.95899999999999996</v>
      </c>
    </row>
    <row r="2236" spans="1:3" ht="14.4">
      <c r="A2236" s="14">
        <v>45364</v>
      </c>
      <c r="B2236" s="18">
        <v>9.7042999999999999</v>
      </c>
      <c r="C2236">
        <f t="shared" si="23"/>
        <v>0.96699999999999997</v>
      </c>
    </row>
    <row r="2237" spans="1:3" ht="14.4">
      <c r="A2237" s="14">
        <v>45365</v>
      </c>
      <c r="B2237" s="18">
        <v>9.0647000000000002</v>
      </c>
      <c r="C2237">
        <f t="shared" si="23"/>
        <v>0.84599999999999997</v>
      </c>
    </row>
    <row r="2238" spans="1:3" ht="14.4">
      <c r="A2238" s="14">
        <v>45366</v>
      </c>
      <c r="B2238" s="18">
        <v>9.0305999999999997</v>
      </c>
      <c r="C2238">
        <f t="shared" si="23"/>
        <v>0.83499999999999996</v>
      </c>
    </row>
    <row r="2239" spans="1:3" ht="14.4">
      <c r="A2239" s="14">
        <v>45369</v>
      </c>
      <c r="B2239" s="18">
        <v>10.1159</v>
      </c>
      <c r="C2239">
        <f t="shared" si="23"/>
        <v>0.99</v>
      </c>
    </row>
    <row r="2240" spans="1:3" ht="14.4">
      <c r="A2240" s="14">
        <v>45370</v>
      </c>
      <c r="B2240" s="18">
        <v>9.3516999999999992</v>
      </c>
      <c r="C2240">
        <f t="shared" si="23"/>
        <v>0.91900000000000004</v>
      </c>
    </row>
    <row r="2241" spans="1:3" ht="14.4">
      <c r="A2241" s="14">
        <v>45371</v>
      </c>
      <c r="B2241" s="18">
        <v>9.3773</v>
      </c>
      <c r="C2241">
        <f t="shared" si="23"/>
        <v>0.92100000000000004</v>
      </c>
    </row>
    <row r="2242" spans="1:3" ht="14.4">
      <c r="A2242" s="14">
        <v>45372</v>
      </c>
      <c r="B2242" s="18">
        <v>9.3468</v>
      </c>
      <c r="C2242">
        <f t="shared" si="23"/>
        <v>0.91900000000000004</v>
      </c>
    </row>
    <row r="2243" spans="1:3" ht="14.4">
      <c r="A2243" s="14">
        <v>45373</v>
      </c>
      <c r="B2243" s="18">
        <v>9.0056999999999992</v>
      </c>
      <c r="C2243">
        <f t="shared" si="23"/>
        <v>0.82899999999999996</v>
      </c>
    </row>
    <row r="2244" spans="1:3" ht="14.4">
      <c r="A2244" s="14">
        <v>45376</v>
      </c>
      <c r="B2244" s="18">
        <v>8.3773</v>
      </c>
      <c r="C2244">
        <f t="shared" si="23"/>
        <v>0.67500000000000004</v>
      </c>
    </row>
    <row r="2245" spans="1:3" ht="14.4">
      <c r="A2245" s="14">
        <v>45377</v>
      </c>
      <c r="B2245" s="18">
        <v>8.1489999999999991</v>
      </c>
      <c r="C2245">
        <f t="shared" si="23"/>
        <v>0.59499999999999997</v>
      </c>
    </row>
    <row r="2246" spans="1:3" ht="14.4">
      <c r="A2246" s="14">
        <v>45378</v>
      </c>
      <c r="B2246" s="18">
        <v>7.8452999999999999</v>
      </c>
      <c r="C2246">
        <f t="shared" si="23"/>
        <v>0.48299999999999998</v>
      </c>
    </row>
    <row r="2247" spans="1:3" ht="14.4">
      <c r="A2247" s="14">
        <v>45379</v>
      </c>
      <c r="B2247" s="18">
        <v>8.6723999999999997</v>
      </c>
      <c r="C2247">
        <f t="shared" si="23"/>
        <v>0.748</v>
      </c>
    </row>
    <row r="2248" spans="1:3" ht="14.4">
      <c r="A2248" s="14">
        <v>45380</v>
      </c>
      <c r="B2248" s="18">
        <v>8.6841000000000008</v>
      </c>
      <c r="C2248">
        <f t="shared" si="23"/>
        <v>0.753</v>
      </c>
    </row>
    <row r="2249" spans="1:3" ht="14.4">
      <c r="A2249" s="14">
        <v>45383</v>
      </c>
      <c r="B2249" s="18">
        <v>9.4588999999999999</v>
      </c>
      <c r="C2249">
        <f t="shared" si="23"/>
        <v>0.94099999999999995</v>
      </c>
    </row>
    <row r="2250" spans="1:3" ht="14.4">
      <c r="A2250" s="14">
        <v>45384</v>
      </c>
      <c r="B2250" s="18">
        <v>8.6153999999999993</v>
      </c>
      <c r="C2250">
        <f t="shared" si="23"/>
        <v>0.73799999999999999</v>
      </c>
    </row>
    <row r="2251" spans="1:3" ht="14.4">
      <c r="A2251" s="14">
        <v>45385</v>
      </c>
      <c r="B2251" s="18">
        <v>8.2818000000000005</v>
      </c>
      <c r="C2251">
        <f t="shared" si="23"/>
        <v>0.63900000000000001</v>
      </c>
    </row>
    <row r="2252" spans="1:3" ht="14.4">
      <c r="A2252" s="14">
        <v>45390</v>
      </c>
      <c r="B2252" s="18">
        <v>8.4916</v>
      </c>
      <c r="C2252">
        <f t="shared" si="23"/>
        <v>0.71</v>
      </c>
    </row>
    <row r="2253" spans="1:3" ht="14.4">
      <c r="A2253" s="14">
        <v>45391</v>
      </c>
      <c r="B2253" s="18">
        <v>8.0701000000000001</v>
      </c>
      <c r="C2253">
        <f t="shared" si="23"/>
        <v>0.56699999999999995</v>
      </c>
    </row>
    <row r="2254" spans="1:3" ht="14.4">
      <c r="A2254" s="14">
        <v>45392</v>
      </c>
      <c r="B2254" s="18">
        <v>7.9579000000000004</v>
      </c>
      <c r="C2254">
        <f t="shared" si="23"/>
        <v>0.53100000000000003</v>
      </c>
    </row>
    <row r="2255" spans="1:3" ht="14.4">
      <c r="A2255" s="14">
        <v>45393</v>
      </c>
      <c r="B2255" s="18">
        <v>7.9165000000000001</v>
      </c>
      <c r="C2255">
        <f t="shared" si="23"/>
        <v>0.51500000000000001</v>
      </c>
    </row>
    <row r="2256" spans="1:3" ht="14.4">
      <c r="A2256" s="14">
        <v>45394</v>
      </c>
      <c r="B2256" s="18">
        <v>8.0653000000000006</v>
      </c>
      <c r="C2256">
        <f t="shared" si="23"/>
        <v>0.56699999999999995</v>
      </c>
    </row>
    <row r="2257" spans="1:3" ht="14.4">
      <c r="A2257" s="14">
        <v>45397</v>
      </c>
      <c r="B2257" s="18">
        <v>7.7144000000000004</v>
      </c>
      <c r="C2257">
        <f t="shared" si="23"/>
        <v>0.435</v>
      </c>
    </row>
    <row r="2258" spans="1:3" ht="14.4">
      <c r="A2258" s="14">
        <v>45398</v>
      </c>
      <c r="B2258" s="18">
        <v>7.3700999999999999</v>
      </c>
      <c r="C2258">
        <f t="shared" si="23"/>
        <v>0.25600000000000001</v>
      </c>
    </row>
    <row r="2259" spans="1:3" ht="14.4">
      <c r="A2259" s="14">
        <v>45399</v>
      </c>
      <c r="B2259" s="18">
        <v>8.2022999999999993</v>
      </c>
      <c r="C2259">
        <f t="shared" si="23"/>
        <v>0.624</v>
      </c>
    </row>
    <row r="2260" spans="1:3" ht="14.4">
      <c r="A2260" s="14">
        <v>45400</v>
      </c>
      <c r="B2260" s="18">
        <v>8.4808000000000003</v>
      </c>
      <c r="C2260">
        <f t="shared" si="23"/>
        <v>0.71399999999999997</v>
      </c>
    </row>
    <row r="2261" spans="1:3" ht="14.4">
      <c r="A2261" s="14">
        <v>45401</v>
      </c>
      <c r="B2261" s="18">
        <v>8.4152000000000005</v>
      </c>
      <c r="C2261">
        <f t="shared" si="23"/>
        <v>0.69899999999999995</v>
      </c>
    </row>
    <row r="2262" spans="1:3" ht="14.4">
      <c r="A2262" s="14">
        <v>45404</v>
      </c>
      <c r="B2262" s="18">
        <v>8.0526</v>
      </c>
      <c r="C2262">
        <f t="shared" si="23"/>
        <v>0.56599999999999995</v>
      </c>
    </row>
    <row r="2263" spans="1:3" ht="14.4">
      <c r="A2263" s="14">
        <v>45405</v>
      </c>
      <c r="B2263" s="18">
        <v>7.7412999999999998</v>
      </c>
      <c r="C2263">
        <f t="shared" si="23"/>
        <v>0.44800000000000001</v>
      </c>
    </row>
    <row r="2264" spans="1:3" ht="14.4">
      <c r="A2264" s="14">
        <v>45406</v>
      </c>
      <c r="B2264" s="18">
        <v>8.2098999999999993</v>
      </c>
      <c r="C2264">
        <f t="shared" si="23"/>
        <v>0.63200000000000001</v>
      </c>
    </row>
    <row r="2265" spans="1:3" ht="14.4">
      <c r="A2265" s="14">
        <v>45407</v>
      </c>
      <c r="B2265" s="18">
        <v>8.2164000000000001</v>
      </c>
      <c r="C2265">
        <f t="shared" si="23"/>
        <v>0.63800000000000001</v>
      </c>
    </row>
    <row r="2266" spans="1:3" ht="14.4">
      <c r="A2266" s="14">
        <v>45408</v>
      </c>
      <c r="B2266" s="18">
        <v>8.8297000000000008</v>
      </c>
      <c r="C2266">
        <f t="shared" si="23"/>
        <v>0.79500000000000004</v>
      </c>
    </row>
    <row r="2267" spans="1:3" ht="14.4">
      <c r="A2267" s="14">
        <v>45411</v>
      </c>
      <c r="B2267" s="18">
        <v>9.1493000000000002</v>
      </c>
      <c r="C2267">
        <f t="shared" si="23"/>
        <v>0.88100000000000001</v>
      </c>
    </row>
    <row r="2268" spans="1:3" ht="14.4">
      <c r="A2268" s="14">
        <v>45412</v>
      </c>
      <c r="B2268" s="18">
        <v>8.1365999999999996</v>
      </c>
      <c r="C2268">
        <f t="shared" si="23"/>
        <v>0.60199999999999998</v>
      </c>
    </row>
    <row r="2269" spans="1:3" ht="14.4">
      <c r="A2269" s="14">
        <v>45418</v>
      </c>
      <c r="B2269" s="18">
        <v>9.3480000000000008</v>
      </c>
      <c r="C2269">
        <f t="shared" si="23"/>
        <v>0.92500000000000004</v>
      </c>
    </row>
    <row r="2270" spans="1:3" ht="14.4">
      <c r="A2270" s="14">
        <v>45419</v>
      </c>
      <c r="B2270" s="18">
        <v>8.8388000000000009</v>
      </c>
      <c r="C2270">
        <f t="shared" si="23"/>
        <v>0.79500000000000004</v>
      </c>
    </row>
    <row r="2271" spans="1:3" ht="14.4">
      <c r="A2271" s="14">
        <v>45420</v>
      </c>
      <c r="B2271" s="18">
        <v>8.6818000000000008</v>
      </c>
      <c r="C2271">
        <f t="shared" si="23"/>
        <v>0.75900000000000001</v>
      </c>
    </row>
    <row r="2272" spans="1:3" ht="14.4">
      <c r="A2272" s="14">
        <v>45421</v>
      </c>
      <c r="B2272" s="18">
        <v>8.7792999999999992</v>
      </c>
      <c r="C2272">
        <f t="shared" si="23"/>
        <v>0.78600000000000003</v>
      </c>
    </row>
    <row r="2273" spans="1:3" ht="14.4">
      <c r="A2273" s="14">
        <v>45422</v>
      </c>
      <c r="B2273" s="18">
        <v>8.5754999999999999</v>
      </c>
      <c r="C2273">
        <f t="shared" si="23"/>
        <v>0.73499999999999999</v>
      </c>
    </row>
    <row r="2274" spans="1:3" ht="14.4">
      <c r="A2274" s="14">
        <v>45425</v>
      </c>
      <c r="B2274" s="18">
        <v>8.3920999999999992</v>
      </c>
      <c r="C2274">
        <f t="shared" si="23"/>
        <v>0.69</v>
      </c>
    </row>
    <row r="2275" spans="1:3" ht="14.4">
      <c r="A2275" s="14">
        <v>45426</v>
      </c>
      <c r="B2275" s="18">
        <v>8.5114999999999998</v>
      </c>
      <c r="C2275">
        <f t="shared" si="23"/>
        <v>0.73099999999999998</v>
      </c>
    </row>
    <row r="2276" spans="1:3" ht="14.4">
      <c r="A2276" s="14">
        <v>45427</v>
      </c>
      <c r="B2276" s="18">
        <v>9.0946999999999996</v>
      </c>
      <c r="C2276">
        <f t="shared" si="23"/>
        <v>0.86699999999999999</v>
      </c>
    </row>
    <row r="2277" spans="1:3" ht="14.4">
      <c r="A2277" s="14">
        <v>45428</v>
      </c>
      <c r="B2277" s="18">
        <v>8.8963000000000001</v>
      </c>
      <c r="C2277">
        <f t="shared" si="23"/>
        <v>0.81399999999999995</v>
      </c>
    </row>
    <row r="2278" spans="1:3" ht="14.4">
      <c r="A2278" s="14">
        <v>45429</v>
      </c>
      <c r="B2278" s="18">
        <v>8.8028999999999993</v>
      </c>
      <c r="C2278">
        <f t="shared" si="23"/>
        <v>0.78700000000000003</v>
      </c>
    </row>
    <row r="2279" spans="1:3" ht="14.4">
      <c r="A2279" s="14">
        <v>45432</v>
      </c>
      <c r="B2279" s="18">
        <v>9.0305999999999997</v>
      </c>
      <c r="C2279">
        <f t="shared" si="23"/>
        <v>0.84599999999999997</v>
      </c>
    </row>
    <row r="2280" spans="1:3" ht="14.4">
      <c r="A2280" s="14">
        <v>45433</v>
      </c>
      <c r="B2280" s="18">
        <v>8.7332000000000001</v>
      </c>
      <c r="C2280">
        <f t="shared" si="23"/>
        <v>0.77300000000000002</v>
      </c>
    </row>
    <row r="2281" spans="1:3" ht="14.4">
      <c r="A2281" s="14">
        <v>45434</v>
      </c>
      <c r="B2281" s="18">
        <v>9.0151000000000003</v>
      </c>
      <c r="C2281">
        <f t="shared" si="23"/>
        <v>0.84099999999999997</v>
      </c>
    </row>
    <row r="2282" spans="1:3" ht="14.4">
      <c r="A2282" s="14">
        <v>45435</v>
      </c>
      <c r="B2282" s="18">
        <v>8.6782000000000004</v>
      </c>
      <c r="C2282">
        <f t="shared" si="23"/>
        <v>0.75700000000000001</v>
      </c>
    </row>
    <row r="2283" spans="1:3" ht="14.4">
      <c r="A2283" s="14">
        <v>45436</v>
      </c>
      <c r="B2283" s="18">
        <v>8.3613999999999997</v>
      </c>
      <c r="C2283">
        <f t="shared" si="23"/>
        <v>0.67600000000000005</v>
      </c>
    </row>
    <row r="2284" spans="1:3" ht="14.4">
      <c r="A2284" s="14">
        <v>45439</v>
      </c>
      <c r="B2284" s="18">
        <v>8.0862999999999996</v>
      </c>
      <c r="C2284">
        <f t="shared" si="23"/>
        <v>0.58199999999999996</v>
      </c>
    </row>
    <row r="2285" spans="1:3" ht="14.4">
      <c r="A2285" s="14">
        <v>45440</v>
      </c>
      <c r="B2285" s="18">
        <v>8.2445000000000004</v>
      </c>
      <c r="C2285">
        <f t="shared" si="23"/>
        <v>0.64600000000000002</v>
      </c>
    </row>
    <row r="2286" spans="1:3" ht="14.4">
      <c r="A2286" s="14">
        <v>45441</v>
      </c>
      <c r="B2286" s="18">
        <v>8.2088999999999999</v>
      </c>
      <c r="C2286">
        <f t="shared" si="23"/>
        <v>0.63200000000000001</v>
      </c>
    </row>
    <row r="2287" spans="1:3" ht="14.4">
      <c r="A2287" s="14">
        <v>45442</v>
      </c>
      <c r="B2287" s="18">
        <v>8.4075000000000006</v>
      </c>
      <c r="C2287">
        <f t="shared" si="23"/>
        <v>0.7</v>
      </c>
    </row>
    <row r="2288" spans="1:3" ht="14.4">
      <c r="A2288" s="14">
        <v>45443</v>
      </c>
      <c r="B2288" s="18">
        <v>7.8250999999999999</v>
      </c>
      <c r="C2288">
        <f t="shared" ref="C2288:C2351" si="24">_xlfn.PERCENTRANK.INC(B1539:B2288,B2288)</f>
        <v>0.47899999999999998</v>
      </c>
    </row>
    <row r="2289" spans="1:3" ht="14.4">
      <c r="A2289" s="14">
        <v>45446</v>
      </c>
      <c r="B2289" s="18">
        <v>7.9199000000000002</v>
      </c>
      <c r="C2289">
        <f t="shared" si="24"/>
        <v>0.52400000000000002</v>
      </c>
    </row>
    <row r="2290" spans="1:3" ht="14.4">
      <c r="A2290" s="14">
        <v>45447</v>
      </c>
      <c r="B2290" s="18">
        <v>7.7888000000000002</v>
      </c>
      <c r="C2290">
        <f t="shared" si="24"/>
        <v>0.46500000000000002</v>
      </c>
    </row>
    <row r="2291" spans="1:3" ht="14.4">
      <c r="A2291" s="14">
        <v>45448</v>
      </c>
      <c r="B2291" s="18">
        <v>8.1298999999999992</v>
      </c>
      <c r="C2291">
        <f t="shared" si="24"/>
        <v>0.60299999999999998</v>
      </c>
    </row>
    <row r="2292" spans="1:3" ht="14.4">
      <c r="A2292" s="14">
        <v>45449</v>
      </c>
      <c r="B2292" s="18">
        <v>8.0875000000000004</v>
      </c>
      <c r="C2292">
        <f t="shared" si="24"/>
        <v>0.58699999999999997</v>
      </c>
    </row>
    <row r="2293" spans="1:3" ht="14.4">
      <c r="A2293" s="14">
        <v>45450</v>
      </c>
      <c r="B2293" s="18">
        <v>7.8975999999999997</v>
      </c>
      <c r="C2293">
        <f t="shared" si="24"/>
        <v>0.51600000000000001</v>
      </c>
    </row>
    <row r="2294" spans="1:3" ht="14.4">
      <c r="A2294" s="14">
        <v>45454</v>
      </c>
      <c r="B2294" s="18">
        <v>8.5641999999999996</v>
      </c>
      <c r="C2294">
        <f t="shared" si="24"/>
        <v>0.747</v>
      </c>
    </row>
    <row r="2295" spans="1:3" ht="14.4">
      <c r="A2295" s="14">
        <v>45455</v>
      </c>
      <c r="B2295" s="18">
        <v>8.3663000000000007</v>
      </c>
      <c r="C2295">
        <f t="shared" si="24"/>
        <v>0.69099999999999995</v>
      </c>
    </row>
    <row r="2296" spans="1:3" ht="14.4">
      <c r="A2296" s="14">
        <v>45456</v>
      </c>
      <c r="B2296" s="18">
        <v>8.4957999999999991</v>
      </c>
      <c r="C2296">
        <f t="shared" si="24"/>
        <v>0.73499999999999999</v>
      </c>
    </row>
    <row r="2297" spans="1:3" ht="14.4">
      <c r="A2297" s="14">
        <v>45457</v>
      </c>
      <c r="B2297" s="18">
        <v>7.6234000000000002</v>
      </c>
      <c r="C2297">
        <f t="shared" si="24"/>
        <v>0.38800000000000001</v>
      </c>
    </row>
    <row r="2298" spans="1:3" ht="14.4">
      <c r="A2298" s="14">
        <v>45460</v>
      </c>
      <c r="B2298" s="18">
        <v>8.1906999999999996</v>
      </c>
      <c r="C2298">
        <f t="shared" si="24"/>
        <v>0.63400000000000001</v>
      </c>
    </row>
    <row r="2299" spans="1:3" ht="14.4">
      <c r="A2299" s="14">
        <v>45461</v>
      </c>
      <c r="B2299" s="18">
        <v>8.9456000000000007</v>
      </c>
      <c r="C2299">
        <f t="shared" si="24"/>
        <v>0.83399999999999996</v>
      </c>
    </row>
    <row r="2300" spans="1:3" ht="14.4">
      <c r="A2300" s="14">
        <v>45462</v>
      </c>
      <c r="B2300" s="18">
        <v>8.548</v>
      </c>
      <c r="C2300">
        <f t="shared" si="24"/>
        <v>0.753</v>
      </c>
    </row>
    <row r="2301" spans="1:3" ht="14.4">
      <c r="A2301" s="14">
        <v>45463</v>
      </c>
      <c r="B2301" s="18">
        <v>8.4177999999999997</v>
      </c>
      <c r="C2301">
        <f t="shared" si="24"/>
        <v>0.71899999999999997</v>
      </c>
    </row>
    <row r="2302" spans="1:3" ht="14.4">
      <c r="A2302" s="14">
        <v>45464</v>
      </c>
      <c r="B2302" s="18">
        <v>7.806</v>
      </c>
      <c r="C2302">
        <f t="shared" si="24"/>
        <v>0.47299999999999998</v>
      </c>
    </row>
    <row r="2303" spans="1:3" ht="14.4">
      <c r="A2303" s="14">
        <v>45467</v>
      </c>
      <c r="B2303" s="18">
        <v>7.6688999999999998</v>
      </c>
      <c r="C2303">
        <f t="shared" si="24"/>
        <v>0.41199999999999998</v>
      </c>
    </row>
    <row r="2304" spans="1:3" ht="14.4">
      <c r="A2304" s="14">
        <v>45468</v>
      </c>
      <c r="B2304" s="18">
        <v>7.6535000000000002</v>
      </c>
      <c r="C2304">
        <f t="shared" si="24"/>
        <v>0.40699999999999997</v>
      </c>
    </row>
    <row r="2305" spans="1:3" ht="14.4">
      <c r="A2305" s="14">
        <v>45469</v>
      </c>
      <c r="B2305" s="18">
        <v>8.3626000000000005</v>
      </c>
      <c r="C2305">
        <f t="shared" si="24"/>
        <v>0.69799999999999995</v>
      </c>
    </row>
    <row r="2306" spans="1:3" ht="14.4">
      <c r="A2306" s="14">
        <v>45470</v>
      </c>
      <c r="B2306" s="18">
        <v>7.5431999999999997</v>
      </c>
      <c r="C2306">
        <f t="shared" si="24"/>
        <v>0.34</v>
      </c>
    </row>
    <row r="2307" spans="1:3" ht="14.4">
      <c r="A2307" s="14">
        <v>45471</v>
      </c>
      <c r="B2307" s="18">
        <v>8.0594999999999999</v>
      </c>
      <c r="C2307">
        <f t="shared" si="24"/>
        <v>0.57899999999999996</v>
      </c>
    </row>
    <row r="2308" spans="1:3" ht="14.4">
      <c r="A2308" s="14">
        <v>45474</v>
      </c>
      <c r="B2308" s="18">
        <v>8.4240999999999993</v>
      </c>
      <c r="C2308">
        <f t="shared" si="24"/>
        <v>0.73</v>
      </c>
    </row>
    <row r="2309" spans="1:3" ht="14.4">
      <c r="A2309" s="14">
        <v>45475</v>
      </c>
      <c r="B2309" s="18">
        <v>7.9375999999999998</v>
      </c>
      <c r="C2309">
        <f t="shared" si="24"/>
        <v>0.54</v>
      </c>
    </row>
    <row r="2310" spans="1:3" ht="14.4">
      <c r="A2310" s="14">
        <v>45476</v>
      </c>
      <c r="B2310" s="18">
        <v>7.8846999999999996</v>
      </c>
      <c r="C2310">
        <f t="shared" si="24"/>
        <v>0.52</v>
      </c>
    </row>
    <row r="2311" spans="1:3" ht="14.4">
      <c r="A2311" s="14">
        <v>45477</v>
      </c>
      <c r="B2311" s="18">
        <v>7.7374999999999998</v>
      </c>
      <c r="C2311">
        <f t="shared" si="24"/>
        <v>0.45300000000000001</v>
      </c>
    </row>
    <row r="2312" spans="1:3" ht="14.4">
      <c r="A2312" s="14">
        <v>45478</v>
      </c>
      <c r="B2312" s="18">
        <v>7.774</v>
      </c>
      <c r="C2312">
        <f t="shared" si="24"/>
        <v>0.46899999999999997</v>
      </c>
    </row>
    <row r="2313" spans="1:3" ht="14.4">
      <c r="A2313" s="14">
        <v>45481</v>
      </c>
      <c r="B2313" s="18">
        <v>7.6148999999999996</v>
      </c>
      <c r="C2313">
        <f t="shared" si="24"/>
        <v>0.38400000000000001</v>
      </c>
    </row>
    <row r="2314" spans="1:3" ht="14.4">
      <c r="A2314" s="14">
        <v>45482</v>
      </c>
      <c r="B2314" s="18">
        <v>8.4321999999999999</v>
      </c>
      <c r="C2314">
        <f t="shared" si="24"/>
        <v>0.73899999999999999</v>
      </c>
    </row>
    <row r="2315" spans="1:3" ht="14.4">
      <c r="A2315" s="14">
        <v>45483</v>
      </c>
      <c r="B2315" s="18">
        <v>8.2319999999999993</v>
      </c>
      <c r="C2315">
        <f t="shared" si="24"/>
        <v>0.66700000000000004</v>
      </c>
    </row>
    <row r="2316" spans="1:3" ht="14.4">
      <c r="A2316" s="14">
        <v>45484</v>
      </c>
      <c r="B2316" s="18">
        <v>8.7832000000000008</v>
      </c>
      <c r="C2316">
        <f t="shared" si="24"/>
        <v>0.82299999999999995</v>
      </c>
    </row>
    <row r="2317" spans="1:3" ht="14.4">
      <c r="A2317" s="14">
        <v>45485</v>
      </c>
      <c r="B2317" s="18">
        <v>8.2210000000000001</v>
      </c>
      <c r="C2317">
        <f t="shared" si="24"/>
        <v>0.66400000000000003</v>
      </c>
    </row>
    <row r="2318" spans="1:3" ht="14.4">
      <c r="A2318" s="14">
        <v>45488</v>
      </c>
      <c r="B2318" s="18">
        <v>7.8818999999999999</v>
      </c>
      <c r="C2318">
        <f t="shared" si="24"/>
        <v>0.52300000000000002</v>
      </c>
    </row>
    <row r="2319" spans="1:3" ht="14.4">
      <c r="A2319" s="14">
        <v>45489</v>
      </c>
      <c r="B2319" s="18">
        <v>8.5069999999999997</v>
      </c>
      <c r="C2319">
        <f t="shared" si="24"/>
        <v>0.76700000000000002</v>
      </c>
    </row>
    <row r="2320" spans="1:3" ht="14.4">
      <c r="A2320" s="14">
        <v>45490</v>
      </c>
      <c r="B2320" s="18">
        <v>8.0016999999999996</v>
      </c>
      <c r="C2320">
        <f t="shared" si="24"/>
        <v>0.57399999999999995</v>
      </c>
    </row>
    <row r="2321" spans="1:3" ht="14.4">
      <c r="A2321" s="14">
        <v>45491</v>
      </c>
      <c r="B2321" s="18">
        <v>7.9946000000000002</v>
      </c>
      <c r="C2321">
        <f t="shared" si="24"/>
        <v>0.57099999999999995</v>
      </c>
    </row>
    <row r="2322" spans="1:3" ht="14.4">
      <c r="A2322" s="14">
        <v>45492</v>
      </c>
      <c r="B2322" s="18">
        <v>8.1006999999999998</v>
      </c>
      <c r="C2322">
        <f t="shared" si="24"/>
        <v>0.61099999999999999</v>
      </c>
    </row>
    <row r="2323" spans="1:3" ht="14.4">
      <c r="A2323" s="14">
        <v>45495</v>
      </c>
      <c r="B2323" s="18">
        <v>8.5142000000000007</v>
      </c>
      <c r="C2323">
        <f t="shared" si="24"/>
        <v>0.77700000000000002</v>
      </c>
    </row>
    <row r="2324" spans="1:3" ht="14.4">
      <c r="A2324" s="14">
        <v>45496</v>
      </c>
      <c r="B2324" s="18">
        <v>8.0239999999999991</v>
      </c>
      <c r="C2324">
        <f t="shared" si="24"/>
        <v>0.57999999999999996</v>
      </c>
    </row>
    <row r="2325" spans="1:3" ht="14.4">
      <c r="A2325" s="14">
        <v>45497</v>
      </c>
      <c r="B2325" s="18">
        <v>7.4271000000000003</v>
      </c>
      <c r="C2325">
        <f t="shared" si="24"/>
        <v>0.29299999999999998</v>
      </c>
    </row>
    <row r="2326" spans="1:3" ht="14.4">
      <c r="A2326" s="14">
        <v>45498</v>
      </c>
      <c r="B2326" s="18">
        <v>7.8127000000000004</v>
      </c>
      <c r="C2326">
        <f t="shared" si="24"/>
        <v>0.48799999999999999</v>
      </c>
    </row>
    <row r="2327" spans="1:3" ht="14.4">
      <c r="A2327" s="14">
        <v>45499</v>
      </c>
      <c r="B2327" s="18">
        <v>7.7911000000000001</v>
      </c>
      <c r="C2327">
        <f t="shared" si="24"/>
        <v>0.47899999999999998</v>
      </c>
    </row>
    <row r="2328" spans="1:3" ht="14.4">
      <c r="A2328" s="14">
        <v>45502</v>
      </c>
      <c r="B2328" s="18">
        <v>7.9886999999999997</v>
      </c>
      <c r="C2328">
        <f t="shared" si="24"/>
        <v>0.57199999999999995</v>
      </c>
    </row>
    <row r="2329" spans="1:3" ht="14.4">
      <c r="A2329" s="14">
        <v>45503</v>
      </c>
      <c r="B2329" s="18">
        <v>7.9692999999999996</v>
      </c>
      <c r="C2329">
        <f t="shared" si="24"/>
        <v>0.56399999999999995</v>
      </c>
    </row>
    <row r="2330" spans="1:3" ht="14.4">
      <c r="A2330" s="14">
        <v>45504</v>
      </c>
      <c r="B2330" s="18">
        <v>8.8429000000000002</v>
      </c>
      <c r="C2330">
        <f t="shared" si="24"/>
        <v>0.85</v>
      </c>
    </row>
    <row r="2331" spans="1:3" ht="14.4">
      <c r="A2331" s="14">
        <v>45505</v>
      </c>
      <c r="B2331" s="18">
        <v>8.4400999999999993</v>
      </c>
      <c r="C2331">
        <f t="shared" si="24"/>
        <v>0.755</v>
      </c>
    </row>
    <row r="2332" spans="1:3" ht="14.4">
      <c r="A2332" s="14">
        <v>45506</v>
      </c>
      <c r="B2332" s="18">
        <v>8.1275999999999993</v>
      </c>
      <c r="C2332">
        <f t="shared" si="24"/>
        <v>0.63400000000000001</v>
      </c>
    </row>
    <row r="2333" spans="1:3" ht="14.4">
      <c r="A2333" s="14">
        <v>45509</v>
      </c>
      <c r="B2333" s="18">
        <v>7.8704000000000001</v>
      </c>
      <c r="C2333">
        <f t="shared" si="24"/>
        <v>0.51900000000000002</v>
      </c>
    </row>
    <row r="2334" spans="1:3" ht="14.4">
      <c r="A2334" s="14">
        <v>45510</v>
      </c>
      <c r="B2334" s="18">
        <v>8.2330000000000005</v>
      </c>
      <c r="C2334">
        <f t="shared" si="24"/>
        <v>0.68600000000000005</v>
      </c>
    </row>
    <row r="2335" spans="1:3" ht="14.4">
      <c r="A2335" s="14">
        <v>45511</v>
      </c>
      <c r="B2335" s="18">
        <v>7.8197999999999999</v>
      </c>
      <c r="C2335">
        <f t="shared" si="24"/>
        <v>0.49299999999999999</v>
      </c>
    </row>
    <row r="2336" spans="1:3" ht="14.4">
      <c r="A2336" s="14">
        <v>45512</v>
      </c>
      <c r="B2336" s="18">
        <v>7.6661999999999999</v>
      </c>
      <c r="C2336">
        <f t="shared" si="24"/>
        <v>0.41699999999999998</v>
      </c>
    </row>
    <row r="2337" spans="1:3" ht="14.4">
      <c r="A2337" s="14">
        <v>45513</v>
      </c>
      <c r="B2337" s="18">
        <v>7.6108000000000002</v>
      </c>
      <c r="C2337">
        <f t="shared" si="24"/>
        <v>0.38400000000000001</v>
      </c>
    </row>
    <row r="2338" spans="1:3" ht="14.4">
      <c r="A2338" s="14">
        <v>45516</v>
      </c>
      <c r="B2338" s="18">
        <v>7.0580999999999996</v>
      </c>
      <c r="C2338">
        <f t="shared" si="24"/>
        <v>0.14000000000000001</v>
      </c>
    </row>
    <row r="2339" spans="1:3" ht="14.4">
      <c r="A2339" s="14">
        <v>45517</v>
      </c>
      <c r="B2339" s="18">
        <v>7.6866000000000003</v>
      </c>
      <c r="C2339">
        <f t="shared" si="24"/>
        <v>0.435</v>
      </c>
    </row>
    <row r="2340" spans="1:3" ht="14.4">
      <c r="A2340" s="14">
        <v>45518</v>
      </c>
      <c r="B2340" s="18">
        <v>7.5956000000000001</v>
      </c>
      <c r="C2340">
        <f t="shared" si="24"/>
        <v>0.375</v>
      </c>
    </row>
    <row r="2341" spans="1:3" ht="14.4">
      <c r="A2341" s="14">
        <v>45519</v>
      </c>
      <c r="B2341" s="18">
        <v>7.7367999999999997</v>
      </c>
      <c r="C2341">
        <f t="shared" si="24"/>
        <v>0.46100000000000002</v>
      </c>
    </row>
    <row r="2342" spans="1:3" ht="14.4">
      <c r="A2342" s="14">
        <v>45520</v>
      </c>
      <c r="B2342" s="18">
        <v>7.4085999999999999</v>
      </c>
      <c r="C2342">
        <f t="shared" si="24"/>
        <v>0.28799999999999998</v>
      </c>
    </row>
    <row r="2343" spans="1:3" ht="14.4">
      <c r="A2343" s="14">
        <v>45523</v>
      </c>
      <c r="B2343" s="18">
        <v>7.6851000000000003</v>
      </c>
      <c r="C2343">
        <f t="shared" si="24"/>
        <v>0.437</v>
      </c>
    </row>
    <row r="2344" spans="1:3" ht="14.4">
      <c r="A2344" s="14">
        <v>45524</v>
      </c>
      <c r="B2344" s="18">
        <v>7.5507</v>
      </c>
      <c r="C2344">
        <f t="shared" si="24"/>
        <v>0.34799999999999998</v>
      </c>
    </row>
    <row r="2345" spans="1:3" ht="14.4">
      <c r="A2345" s="14">
        <v>45525</v>
      </c>
      <c r="B2345" s="18">
        <v>7.0000999999999998</v>
      </c>
      <c r="C2345">
        <f t="shared" si="24"/>
        <v>0.12</v>
      </c>
    </row>
    <row r="2346" spans="1:3" ht="14.4">
      <c r="A2346" s="14">
        <v>45526</v>
      </c>
      <c r="B2346" s="18">
        <v>7.2182000000000004</v>
      </c>
      <c r="C2346">
        <f t="shared" si="24"/>
        <v>0.20399999999999999</v>
      </c>
    </row>
    <row r="2347" spans="1:3" ht="14.4">
      <c r="A2347" s="14">
        <v>45527</v>
      </c>
      <c r="B2347" s="18">
        <v>6.8536999999999999</v>
      </c>
      <c r="C2347">
        <f t="shared" si="24"/>
        <v>8.1000000000000003E-2</v>
      </c>
    </row>
    <row r="2348" spans="1:3" ht="14.4">
      <c r="A2348" s="14">
        <v>45530</v>
      </c>
      <c r="B2348" s="18">
        <v>7.3498999999999999</v>
      </c>
      <c r="C2348">
        <f t="shared" si="24"/>
        <v>0.25900000000000001</v>
      </c>
    </row>
    <row r="2349" spans="1:3" ht="14.4">
      <c r="A2349" s="14">
        <v>45531</v>
      </c>
      <c r="B2349" s="18">
        <v>7.1200999999999999</v>
      </c>
      <c r="C2349">
        <f t="shared" si="24"/>
        <v>0.17199999999999999</v>
      </c>
    </row>
    <row r="2350" spans="1:3" ht="14.4">
      <c r="A2350" s="14">
        <v>45532</v>
      </c>
      <c r="B2350" s="18">
        <v>7.1719999999999997</v>
      </c>
      <c r="C2350">
        <f t="shared" si="24"/>
        <v>0.19</v>
      </c>
    </row>
    <row r="2351" spans="1:3" ht="14.4">
      <c r="A2351" s="14">
        <v>45533</v>
      </c>
      <c r="B2351" s="18">
        <v>7.81</v>
      </c>
      <c r="C2351">
        <f t="shared" si="24"/>
        <v>0.50700000000000001</v>
      </c>
    </row>
    <row r="2352" spans="1:3" ht="14.4">
      <c r="A2352" s="14">
        <v>45534</v>
      </c>
      <c r="B2352" s="18">
        <v>8.0048999999999992</v>
      </c>
      <c r="C2352">
        <f t="shared" ref="C2352:C2415" si="25">_xlfn.PERCENTRANK.INC(B1603:B2352,B2352)</f>
        <v>0.60699999999999998</v>
      </c>
    </row>
    <row r="2353" spans="1:3" ht="14.4">
      <c r="A2353" s="14">
        <v>45537</v>
      </c>
      <c r="B2353" s="18">
        <v>7.5155000000000003</v>
      </c>
      <c r="C2353">
        <f t="shared" si="25"/>
        <v>0.34</v>
      </c>
    </row>
    <row r="2354" spans="1:3" ht="14.4">
      <c r="A2354" s="14">
        <v>45538</v>
      </c>
      <c r="B2354" s="18">
        <v>7.3254000000000001</v>
      </c>
      <c r="C2354">
        <f t="shared" si="25"/>
        <v>0.253</v>
      </c>
    </row>
    <row r="2355" spans="1:3" ht="14.4">
      <c r="A2355" s="14">
        <v>45539</v>
      </c>
      <c r="B2355" s="18">
        <v>7.4463999999999997</v>
      </c>
      <c r="C2355">
        <f t="shared" si="25"/>
        <v>0.312</v>
      </c>
    </row>
    <row r="2356" spans="1:3" ht="14.4">
      <c r="A2356" s="14">
        <v>45540</v>
      </c>
      <c r="B2356" s="18">
        <v>7.4684999999999997</v>
      </c>
      <c r="C2356">
        <f t="shared" si="25"/>
        <v>0.32400000000000001</v>
      </c>
    </row>
    <row r="2357" spans="1:3" ht="14.4">
      <c r="A2357" s="14">
        <v>45541</v>
      </c>
      <c r="B2357" s="18">
        <v>7.6994999999999996</v>
      </c>
      <c r="C2357">
        <f t="shared" si="25"/>
        <v>0.46</v>
      </c>
    </row>
    <row r="2358" spans="1:3" ht="14.4">
      <c r="A2358" s="14">
        <v>45544</v>
      </c>
      <c r="B2358" s="18">
        <v>7.3567999999999998</v>
      </c>
      <c r="C2358">
        <f t="shared" si="25"/>
        <v>0.26400000000000001</v>
      </c>
    </row>
    <row r="2359" spans="1:3" ht="14.4">
      <c r="A2359" s="14">
        <v>45545</v>
      </c>
      <c r="B2359" s="18">
        <v>7.5852000000000004</v>
      </c>
      <c r="C2359">
        <f t="shared" si="25"/>
        <v>0.38300000000000001</v>
      </c>
    </row>
    <row r="2360" spans="1:3" ht="14.4">
      <c r="A2360" s="14">
        <v>45546</v>
      </c>
      <c r="B2360" s="18">
        <v>7.3091999999999997</v>
      </c>
      <c r="C2360">
        <f t="shared" si="25"/>
        <v>0.24399999999999999</v>
      </c>
    </row>
    <row r="2361" spans="1:3" ht="14.4">
      <c r="A2361" s="14">
        <v>45547</v>
      </c>
      <c r="B2361" s="18">
        <v>7.5475000000000003</v>
      </c>
      <c r="C2361">
        <f t="shared" si="25"/>
        <v>0.36399999999999999</v>
      </c>
    </row>
    <row r="2362" spans="1:3" ht="14.4">
      <c r="A2362" s="14">
        <v>45548</v>
      </c>
      <c r="B2362" s="18">
        <v>6.8287000000000004</v>
      </c>
      <c r="C2362">
        <f t="shared" si="25"/>
        <v>7.6999999999999999E-2</v>
      </c>
    </row>
    <row r="2363" spans="1:3" ht="14.4">
      <c r="A2363" s="14">
        <v>45553</v>
      </c>
      <c r="B2363" s="18">
        <v>7.5678000000000001</v>
      </c>
      <c r="C2363">
        <f t="shared" si="25"/>
        <v>0.377</v>
      </c>
    </row>
    <row r="2364" spans="1:3" ht="14.4">
      <c r="A2364" s="14">
        <v>45554</v>
      </c>
      <c r="B2364" s="18">
        <v>8.2059999999999995</v>
      </c>
      <c r="C2364">
        <f t="shared" si="25"/>
        <v>0.71</v>
      </c>
    </row>
    <row r="2365" spans="1:3" ht="14.4">
      <c r="A2365" s="14">
        <v>45555</v>
      </c>
      <c r="B2365" s="18">
        <v>7.3815999999999997</v>
      </c>
      <c r="C2365">
        <f t="shared" si="25"/>
        <v>0.28299999999999997</v>
      </c>
    </row>
    <row r="2366" spans="1:3" ht="14.4">
      <c r="A2366" s="14">
        <v>45558</v>
      </c>
      <c r="B2366" s="18">
        <v>7.6071</v>
      </c>
      <c r="C2366">
        <f t="shared" si="25"/>
        <v>0.40899999999999997</v>
      </c>
    </row>
    <row r="2367" spans="1:3" ht="14.4">
      <c r="A2367" s="14">
        <v>45559</v>
      </c>
      <c r="B2367" s="18">
        <v>8.6397999999999993</v>
      </c>
      <c r="C2367">
        <f t="shared" si="25"/>
        <v>0.84899999999999998</v>
      </c>
    </row>
    <row r="2368" spans="1:3" ht="14.4">
      <c r="A2368" s="14">
        <v>45560</v>
      </c>
      <c r="B2368" s="18">
        <v>8.6973000000000003</v>
      </c>
      <c r="C2368">
        <f t="shared" si="25"/>
        <v>0.86499999999999999</v>
      </c>
    </row>
    <row r="2369" spans="1:3" ht="14.4">
      <c r="A2369" s="14">
        <v>45561</v>
      </c>
      <c r="B2369" s="18">
        <v>9.2948000000000004</v>
      </c>
      <c r="C2369">
        <f t="shared" si="25"/>
        <v>0.96199999999999997</v>
      </c>
    </row>
    <row r="2370" spans="1:3" ht="14.4">
      <c r="A2370" s="14">
        <v>45562</v>
      </c>
      <c r="B2370" s="18">
        <v>10.454499999999999</v>
      </c>
      <c r="C2370">
        <f t="shared" si="25"/>
        <v>0.998</v>
      </c>
    </row>
    <row r="2371" spans="1:3" ht="14.4">
      <c r="A2371" s="14">
        <v>45565</v>
      </c>
      <c r="B2371" s="18">
        <v>10.924099999999999</v>
      </c>
      <c r="C2371">
        <f t="shared" si="25"/>
        <v>0.998</v>
      </c>
    </row>
    <row r="2372" spans="1:3" ht="14.4">
      <c r="A2372" s="14">
        <v>45573</v>
      </c>
      <c r="B2372" s="18">
        <v>11.693099999999999</v>
      </c>
      <c r="C2372">
        <f t="shared" si="25"/>
        <v>1</v>
      </c>
    </row>
    <row r="2373" spans="1:3" ht="14.4">
      <c r="A2373" s="14">
        <v>45574</v>
      </c>
      <c r="B2373" s="18">
        <v>11.204000000000001</v>
      </c>
      <c r="C2373">
        <f t="shared" si="25"/>
        <v>0.998</v>
      </c>
    </row>
    <row r="2374" spans="1:3" ht="14.4">
      <c r="A2374" s="14">
        <v>45575</v>
      </c>
      <c r="B2374" s="18">
        <v>9.8231999999999999</v>
      </c>
      <c r="C2374">
        <f t="shared" si="25"/>
        <v>0.99</v>
      </c>
    </row>
    <row r="2375" spans="1:3" ht="14.4">
      <c r="A2375" s="14">
        <v>45576</v>
      </c>
      <c r="B2375" s="18">
        <v>9.7172999999999998</v>
      </c>
      <c r="C2375">
        <f t="shared" si="25"/>
        <v>0.98199999999999998</v>
      </c>
    </row>
    <row r="2376" spans="1:3" ht="14.4">
      <c r="A2376" s="14">
        <v>45579</v>
      </c>
      <c r="B2376" s="18">
        <v>9.4389000000000003</v>
      </c>
      <c r="C2376">
        <f t="shared" si="25"/>
        <v>0.96599999999999997</v>
      </c>
    </row>
    <row r="2377" spans="1:3" ht="14.4">
      <c r="A2377" s="14">
        <v>45580</v>
      </c>
      <c r="B2377" s="18">
        <v>9.5155999999999992</v>
      </c>
      <c r="C2377">
        <f t="shared" si="25"/>
        <v>0.96699999999999997</v>
      </c>
    </row>
    <row r="2378" spans="1:3" ht="14.4">
      <c r="A2378" s="14">
        <v>45581</v>
      </c>
      <c r="B2378" s="18">
        <v>9.2146000000000008</v>
      </c>
      <c r="C2378">
        <f t="shared" si="25"/>
        <v>0.94299999999999995</v>
      </c>
    </row>
    <row r="2379" spans="1:3" ht="14.4">
      <c r="A2379" s="14">
        <v>45582</v>
      </c>
      <c r="B2379" s="18">
        <v>9.4611999999999998</v>
      </c>
      <c r="C2379">
        <f t="shared" si="25"/>
        <v>0.96599999999999997</v>
      </c>
    </row>
    <row r="2380" spans="1:3" ht="14.4">
      <c r="A2380" s="14">
        <v>45583</v>
      </c>
      <c r="B2380" s="18">
        <v>10.604900000000001</v>
      </c>
      <c r="C2380">
        <f t="shared" si="25"/>
        <v>0.99399999999999999</v>
      </c>
    </row>
    <row r="2381" spans="1:3" ht="14.4">
      <c r="A2381" s="14">
        <v>45586</v>
      </c>
      <c r="B2381" s="18">
        <v>10.672800000000001</v>
      </c>
      <c r="C2381">
        <f t="shared" si="25"/>
        <v>0.99399999999999999</v>
      </c>
    </row>
    <row r="2382" spans="1:3" ht="14.4">
      <c r="A2382" s="14">
        <v>45587</v>
      </c>
      <c r="B2382" s="18">
        <v>9.7270000000000003</v>
      </c>
      <c r="C2382">
        <f t="shared" si="25"/>
        <v>0.98099999999999998</v>
      </c>
    </row>
    <row r="2383" spans="1:3" ht="14.4">
      <c r="A2383" s="14">
        <v>45588</v>
      </c>
      <c r="B2383" s="18">
        <v>10.1517</v>
      </c>
      <c r="C2383">
        <f t="shared" si="25"/>
        <v>0.99</v>
      </c>
    </row>
    <row r="2384" spans="1:3" ht="14.4">
      <c r="A2384" s="14">
        <v>45589</v>
      </c>
      <c r="B2384" s="18">
        <v>9.3546999999999993</v>
      </c>
      <c r="C2384">
        <f t="shared" si="25"/>
        <v>0.95899999999999996</v>
      </c>
    </row>
    <row r="2385" spans="1:3" ht="14.4">
      <c r="A2385" s="14">
        <v>45590</v>
      </c>
      <c r="B2385" s="18">
        <v>9.9506999999999994</v>
      </c>
      <c r="C2385">
        <f t="shared" si="25"/>
        <v>0.98699999999999999</v>
      </c>
    </row>
    <row r="2386" spans="1:3" ht="14.4">
      <c r="A2386" s="14">
        <v>45593</v>
      </c>
      <c r="B2386" s="18">
        <v>9.6317000000000004</v>
      </c>
      <c r="C2386">
        <f t="shared" si="25"/>
        <v>0.97099999999999997</v>
      </c>
    </row>
    <row r="2387" spans="1:3" ht="14.4">
      <c r="A2387" s="14">
        <v>45594</v>
      </c>
      <c r="B2387" s="18">
        <v>9.5954999999999995</v>
      </c>
      <c r="C2387">
        <f t="shared" si="25"/>
        <v>0.97</v>
      </c>
    </row>
    <row r="2388" spans="1:3" ht="14.4">
      <c r="A2388" s="14">
        <v>45595</v>
      </c>
      <c r="B2388" s="18">
        <v>9.4503000000000004</v>
      </c>
      <c r="C2388">
        <f t="shared" si="25"/>
        <v>0.96099999999999997</v>
      </c>
    </row>
    <row r="2389" spans="1:3" ht="14.4">
      <c r="A2389" s="14">
        <v>45596</v>
      </c>
      <c r="B2389" s="18">
        <v>9.9946000000000002</v>
      </c>
      <c r="C2389">
        <f t="shared" si="25"/>
        <v>0.98699999999999999</v>
      </c>
    </row>
    <row r="2390" spans="1:3" ht="14.4">
      <c r="A2390" s="14">
        <v>45597</v>
      </c>
      <c r="B2390" s="18">
        <v>9.2838999999999992</v>
      </c>
      <c r="C2390">
        <f t="shared" si="25"/>
        <v>0.94099999999999995</v>
      </c>
    </row>
    <row r="2391" spans="1:3" ht="14.4">
      <c r="A2391" s="14">
        <v>45600</v>
      </c>
      <c r="B2391" s="18">
        <v>9.7776999999999994</v>
      </c>
      <c r="C2391">
        <f t="shared" si="25"/>
        <v>0.97899999999999998</v>
      </c>
    </row>
    <row r="2392" spans="1:3" ht="14.4">
      <c r="A2392" s="14">
        <v>45601</v>
      </c>
      <c r="B2392" s="18">
        <v>11.0151</v>
      </c>
      <c r="C2392">
        <f t="shared" si="25"/>
        <v>0.997</v>
      </c>
    </row>
    <row r="2393" spans="1:3" ht="14.4">
      <c r="A2393" s="14">
        <v>45602</v>
      </c>
      <c r="B2393" s="18">
        <v>11.071999999999999</v>
      </c>
      <c r="C2393">
        <f t="shared" si="25"/>
        <v>0.997</v>
      </c>
    </row>
    <row r="2394" spans="1:3" ht="14.4">
      <c r="A2394" s="14">
        <v>45603</v>
      </c>
      <c r="B2394" s="18">
        <v>10.8293</v>
      </c>
      <c r="C2394">
        <f t="shared" si="25"/>
        <v>0.99099999999999999</v>
      </c>
    </row>
    <row r="2395" spans="1:3" ht="14.4">
      <c r="A2395" s="14">
        <v>45604</v>
      </c>
      <c r="B2395" s="18">
        <v>11.0158</v>
      </c>
      <c r="C2395">
        <f t="shared" si="25"/>
        <v>0.995</v>
      </c>
    </row>
    <row r="2396" spans="1:3" ht="14.4">
      <c r="A2396" s="14">
        <v>45607</v>
      </c>
      <c r="B2396" s="18">
        <v>11.2286</v>
      </c>
      <c r="C2396">
        <f t="shared" si="25"/>
        <v>0.998</v>
      </c>
    </row>
    <row r="2397" spans="1:3" ht="14.4">
      <c r="A2397" s="14">
        <v>45608</v>
      </c>
      <c r="B2397" s="18">
        <v>10.3424</v>
      </c>
      <c r="C2397">
        <f t="shared" si="25"/>
        <v>0.98299999999999998</v>
      </c>
    </row>
    <row r="2398" spans="1:3" ht="14.4">
      <c r="A2398" s="14">
        <v>45609</v>
      </c>
      <c r="B2398" s="18">
        <v>10.2675</v>
      </c>
      <c r="C2398">
        <f t="shared" si="25"/>
        <v>0.98199999999999998</v>
      </c>
    </row>
    <row r="2399" spans="1:3" ht="14.4">
      <c r="A2399" s="14">
        <v>45610</v>
      </c>
      <c r="B2399" s="18">
        <v>9.6513000000000009</v>
      </c>
      <c r="C2399">
        <f t="shared" si="25"/>
        <v>0.96099999999999997</v>
      </c>
    </row>
    <row r="2400" spans="1:3" ht="14.4">
      <c r="A2400" s="14">
        <v>45611</v>
      </c>
      <c r="B2400" s="18">
        <v>9.4697999999999993</v>
      </c>
      <c r="C2400">
        <f t="shared" si="25"/>
        <v>0.95</v>
      </c>
    </row>
    <row r="2401" spans="1:3" ht="14.4">
      <c r="A2401" s="14">
        <v>45614</v>
      </c>
      <c r="B2401" s="18">
        <v>8.8917999999999999</v>
      </c>
      <c r="C2401">
        <f t="shared" si="25"/>
        <v>0.879</v>
      </c>
    </row>
    <row r="2402" spans="1:3" ht="14.4">
      <c r="A2402" s="14">
        <v>45615</v>
      </c>
      <c r="B2402" s="18">
        <v>9.0569000000000006</v>
      </c>
      <c r="C2402">
        <f t="shared" si="25"/>
        <v>0.91</v>
      </c>
    </row>
    <row r="2403" spans="1:3" ht="14.4">
      <c r="A2403" s="14">
        <v>45616</v>
      </c>
      <c r="B2403" s="18">
        <v>9.3689</v>
      </c>
      <c r="C2403">
        <f t="shared" si="25"/>
        <v>0.93899999999999995</v>
      </c>
    </row>
    <row r="2404" spans="1:3" ht="14.4">
      <c r="A2404" s="14">
        <v>45617</v>
      </c>
      <c r="B2404" s="18">
        <v>9.3049999999999997</v>
      </c>
      <c r="C2404">
        <f t="shared" si="25"/>
        <v>0.93</v>
      </c>
    </row>
    <row r="2405" spans="1:3" ht="14.4">
      <c r="A2405" s="14">
        <v>45618</v>
      </c>
      <c r="B2405" s="18">
        <v>9.0462000000000007</v>
      </c>
      <c r="C2405">
        <f t="shared" si="25"/>
        <v>0.90500000000000003</v>
      </c>
    </row>
    <row r="2406" spans="1:3" ht="14.4">
      <c r="A2406" s="14">
        <v>45621</v>
      </c>
      <c r="B2406" s="18">
        <v>8.5664999999999996</v>
      </c>
      <c r="C2406">
        <f t="shared" si="25"/>
        <v>0.81100000000000005</v>
      </c>
    </row>
    <row r="2407" spans="1:3" ht="14.4">
      <c r="A2407" s="14">
        <v>45622</v>
      </c>
      <c r="B2407" s="18">
        <v>8.1455000000000002</v>
      </c>
      <c r="C2407">
        <f t="shared" si="25"/>
        <v>0.66700000000000004</v>
      </c>
    </row>
    <row r="2408" spans="1:3" ht="14.4">
      <c r="A2408" s="14">
        <v>45623</v>
      </c>
      <c r="B2408" s="18">
        <v>9.0167999999999999</v>
      </c>
      <c r="C2408">
        <f t="shared" si="25"/>
        <v>0.89400000000000002</v>
      </c>
    </row>
    <row r="2409" spans="1:3" ht="14.4">
      <c r="A2409" s="14">
        <v>45624</v>
      </c>
      <c r="B2409" s="18">
        <v>8.9307999999999996</v>
      </c>
      <c r="C2409">
        <f t="shared" si="25"/>
        <v>0.877</v>
      </c>
    </row>
    <row r="2410" spans="1:3" ht="14.4">
      <c r="A2410" s="14">
        <v>45625</v>
      </c>
      <c r="B2410" s="18">
        <v>9.7561999999999998</v>
      </c>
      <c r="C2410">
        <f t="shared" si="25"/>
        <v>0.96899999999999997</v>
      </c>
    </row>
    <row r="2411" spans="1:3" ht="14.4">
      <c r="A2411" s="14">
        <v>45628</v>
      </c>
      <c r="B2411" s="18">
        <v>9.5602</v>
      </c>
      <c r="C2411">
        <f t="shared" si="25"/>
        <v>0.95299999999999996</v>
      </c>
    </row>
    <row r="2412" spans="1:3" ht="14.4">
      <c r="A2412" s="14">
        <v>45629</v>
      </c>
      <c r="B2412" s="18">
        <v>9.0745000000000005</v>
      </c>
      <c r="C2412">
        <f t="shared" si="25"/>
        <v>0.90600000000000003</v>
      </c>
    </row>
    <row r="2413" spans="1:3" ht="14.4">
      <c r="A2413" s="14">
        <v>45630</v>
      </c>
      <c r="B2413" s="18">
        <v>8.8896999999999995</v>
      </c>
      <c r="C2413">
        <f t="shared" si="25"/>
        <v>0.86599999999999999</v>
      </c>
    </row>
    <row r="2414" spans="1:3" ht="14.4">
      <c r="A2414" s="14">
        <v>45631</v>
      </c>
      <c r="B2414" s="18">
        <v>9.2547999999999995</v>
      </c>
      <c r="C2414">
        <f t="shared" si="25"/>
        <v>0.91900000000000004</v>
      </c>
    </row>
    <row r="2415" spans="1:3" ht="14.4">
      <c r="A2415" s="14">
        <v>45632</v>
      </c>
      <c r="B2415" s="18">
        <v>9.5068999999999999</v>
      </c>
      <c r="C2415">
        <f t="shared" si="25"/>
        <v>0.94699999999999995</v>
      </c>
    </row>
    <row r="2416" spans="1:3" ht="14.4">
      <c r="A2416" s="14">
        <v>45635</v>
      </c>
      <c r="B2416" s="18">
        <v>9.0375999999999994</v>
      </c>
      <c r="C2416">
        <f t="shared" ref="C2416:C2479" si="26">_xlfn.PERCENTRANK.INC(B1667:B2416,B2416)</f>
        <v>0.89300000000000002</v>
      </c>
    </row>
    <row r="2417" spans="1:3" ht="14.4">
      <c r="A2417" s="14">
        <v>45636</v>
      </c>
      <c r="B2417" s="18">
        <v>10.3553</v>
      </c>
      <c r="C2417">
        <f t="shared" si="26"/>
        <v>0.98299999999999998</v>
      </c>
    </row>
    <row r="2418" spans="1:3" ht="14.4">
      <c r="A2418" s="14">
        <v>45637</v>
      </c>
      <c r="B2418" s="18">
        <v>9.2175999999999991</v>
      </c>
      <c r="C2418">
        <f t="shared" si="26"/>
        <v>0.91300000000000003</v>
      </c>
    </row>
    <row r="2419" spans="1:3" ht="14.4">
      <c r="A2419" s="14">
        <v>45638</v>
      </c>
      <c r="B2419" s="18">
        <v>9.3186</v>
      </c>
      <c r="C2419">
        <f t="shared" si="26"/>
        <v>0.92500000000000004</v>
      </c>
    </row>
    <row r="2420" spans="1:3" ht="14.4">
      <c r="A2420" s="14">
        <v>45639</v>
      </c>
      <c r="B2420" s="18">
        <v>8.3927999999999994</v>
      </c>
      <c r="C2420">
        <f t="shared" si="26"/>
        <v>0.74</v>
      </c>
    </row>
    <row r="2421" spans="1:3" ht="14.4">
      <c r="A2421" s="14">
        <v>45642</v>
      </c>
      <c r="B2421" s="18">
        <v>8.3279999999999994</v>
      </c>
      <c r="C2421">
        <f t="shared" si="26"/>
        <v>0.71099999999999997</v>
      </c>
    </row>
    <row r="2422" spans="1:3" ht="14.4">
      <c r="A2422" s="14">
        <v>45643</v>
      </c>
      <c r="B2422" s="18">
        <v>8.5</v>
      </c>
      <c r="C2422">
        <f t="shared" si="26"/>
        <v>0.77500000000000002</v>
      </c>
    </row>
    <row r="2423" spans="1:3" ht="14.4">
      <c r="A2423" s="14">
        <v>45644</v>
      </c>
      <c r="B2423" s="18">
        <v>8.8498000000000001</v>
      </c>
      <c r="C2423">
        <f t="shared" si="26"/>
        <v>0.84899999999999998</v>
      </c>
    </row>
    <row r="2424" spans="1:3" ht="14.4">
      <c r="A2424" s="14">
        <v>45645</v>
      </c>
      <c r="B2424" s="18">
        <v>9.1623000000000001</v>
      </c>
      <c r="C2424">
        <f t="shared" si="26"/>
        <v>0.90700000000000003</v>
      </c>
    </row>
    <row r="2425" spans="1:3" ht="14.4">
      <c r="A2425" s="14">
        <v>45646</v>
      </c>
      <c r="B2425" s="18">
        <v>9.9022000000000006</v>
      </c>
      <c r="C2425">
        <f t="shared" si="26"/>
        <v>0.97299999999999998</v>
      </c>
    </row>
    <row r="2426" spans="1:3" ht="14.4">
      <c r="A2426" s="14">
        <v>45649</v>
      </c>
      <c r="B2426" s="18">
        <v>9.0007000000000001</v>
      </c>
      <c r="C2426">
        <f t="shared" si="26"/>
        <v>0.874</v>
      </c>
    </row>
    <row r="2427" spans="1:3" ht="14.4">
      <c r="A2427" s="14">
        <v>45650</v>
      </c>
      <c r="B2427" s="18">
        <v>9.3127999999999993</v>
      </c>
      <c r="C2427">
        <f t="shared" si="26"/>
        <v>0.92200000000000004</v>
      </c>
    </row>
    <row r="2428" spans="1:3" ht="14.4">
      <c r="A2428" s="14">
        <v>45651</v>
      </c>
      <c r="B2428" s="18">
        <v>9.6212</v>
      </c>
      <c r="C2428">
        <f t="shared" si="26"/>
        <v>0.95299999999999996</v>
      </c>
    </row>
    <row r="2429" spans="1:3" ht="14.4">
      <c r="A2429" s="14">
        <v>45652</v>
      </c>
      <c r="B2429" s="18">
        <v>10.193199999999999</v>
      </c>
      <c r="C2429">
        <f t="shared" si="26"/>
        <v>0.97899999999999998</v>
      </c>
    </row>
    <row r="2430" spans="1:3" ht="14.4">
      <c r="A2430" s="14">
        <v>45653</v>
      </c>
      <c r="B2430" s="18">
        <v>9.9636999999999993</v>
      </c>
      <c r="C2430">
        <f t="shared" si="26"/>
        <v>0.97399999999999998</v>
      </c>
    </row>
    <row r="2431" spans="1:3" ht="14.4">
      <c r="A2431" s="14">
        <v>45656</v>
      </c>
      <c r="B2431" s="18">
        <v>9.3794000000000004</v>
      </c>
      <c r="C2431">
        <f t="shared" si="26"/>
        <v>0.93</v>
      </c>
    </row>
    <row r="2432" spans="1:3" ht="14.4">
      <c r="A2432" s="14">
        <v>45657</v>
      </c>
      <c r="B2432" s="18">
        <v>9.0488</v>
      </c>
      <c r="C2432">
        <f t="shared" si="26"/>
        <v>0.88500000000000001</v>
      </c>
    </row>
    <row r="2433" spans="1:3" ht="14.4">
      <c r="A2433" s="14">
        <v>45659</v>
      </c>
      <c r="B2433" s="18">
        <v>8.7446999999999999</v>
      </c>
      <c r="C2433">
        <f t="shared" si="26"/>
        <v>0.81799999999999995</v>
      </c>
    </row>
    <row r="2434" spans="1:3" ht="14.4">
      <c r="A2434" s="14">
        <v>45660</v>
      </c>
      <c r="B2434" s="18">
        <v>7.7652999999999999</v>
      </c>
      <c r="C2434">
        <f t="shared" si="26"/>
        <v>0.47899999999999998</v>
      </c>
    </row>
    <row r="2435" spans="1:3" ht="14.4">
      <c r="A2435" s="14">
        <v>45663</v>
      </c>
      <c r="B2435" s="18">
        <v>7.4936999999999996</v>
      </c>
      <c r="C2435">
        <f t="shared" si="26"/>
        <v>0.33600000000000002</v>
      </c>
    </row>
    <row r="2436" spans="1:3" ht="14.4">
      <c r="A2436" s="14">
        <v>45664</v>
      </c>
      <c r="B2436" s="18">
        <v>8.5863999999999994</v>
      </c>
      <c r="C2436">
        <f t="shared" si="26"/>
        <v>0.78500000000000003</v>
      </c>
    </row>
    <row r="2437" spans="1:3" ht="14.4">
      <c r="A2437" s="14">
        <v>45665</v>
      </c>
      <c r="B2437" s="18">
        <v>8.5351999999999997</v>
      </c>
      <c r="C2437">
        <f t="shared" si="26"/>
        <v>0.77400000000000002</v>
      </c>
    </row>
    <row r="2438" spans="1:3" ht="14.4">
      <c r="A2438" s="14">
        <v>45666</v>
      </c>
      <c r="B2438" s="18">
        <v>8.6350999999999996</v>
      </c>
      <c r="C2438">
        <f t="shared" si="26"/>
        <v>0.79300000000000004</v>
      </c>
    </row>
    <row r="2439" spans="1:3" ht="14.4">
      <c r="A2439" s="14">
        <v>45667</v>
      </c>
      <c r="B2439" s="18">
        <v>8.3620000000000001</v>
      </c>
      <c r="C2439">
        <f t="shared" si="26"/>
        <v>0.70799999999999996</v>
      </c>
    </row>
    <row r="2440" spans="1:3" ht="14.4">
      <c r="A2440" s="14">
        <v>45670</v>
      </c>
      <c r="B2440" s="18">
        <v>8.1382999999999992</v>
      </c>
      <c r="C2440">
        <f t="shared" si="26"/>
        <v>0.627</v>
      </c>
    </row>
    <row r="2441" spans="1:3" ht="14.4">
      <c r="A2441" s="14">
        <v>45671</v>
      </c>
      <c r="B2441" s="18">
        <v>9.7848000000000006</v>
      </c>
      <c r="C2441">
        <f t="shared" si="26"/>
        <v>0.96499999999999997</v>
      </c>
    </row>
    <row r="2442" spans="1:3" ht="14.4">
      <c r="A2442" s="14">
        <v>45672</v>
      </c>
      <c r="B2442" s="18">
        <v>8.7742000000000004</v>
      </c>
      <c r="C2442">
        <f t="shared" si="26"/>
        <v>0.82199999999999995</v>
      </c>
    </row>
    <row r="2443" spans="1:3" ht="14.4">
      <c r="A2443" s="14">
        <v>45673</v>
      </c>
      <c r="B2443" s="18">
        <v>9.3276000000000003</v>
      </c>
      <c r="C2443">
        <f t="shared" si="26"/>
        <v>0.91900000000000004</v>
      </c>
    </row>
    <row r="2444" spans="1:3" ht="14.4">
      <c r="A2444" s="14">
        <v>45674</v>
      </c>
      <c r="B2444" s="18">
        <v>9.0263000000000009</v>
      </c>
      <c r="C2444">
        <f t="shared" si="26"/>
        <v>0.87</v>
      </c>
    </row>
    <row r="2445" spans="1:3" ht="14.4">
      <c r="A2445" s="14">
        <v>45677</v>
      </c>
      <c r="B2445" s="18">
        <v>9.3813999999999993</v>
      </c>
      <c r="C2445">
        <f t="shared" si="26"/>
        <v>0.92900000000000005</v>
      </c>
    </row>
    <row r="2446" spans="1:3" ht="14.4">
      <c r="A2446" s="14">
        <v>45678</v>
      </c>
      <c r="B2446" s="18">
        <v>9.73</v>
      </c>
      <c r="C2446">
        <f t="shared" si="26"/>
        <v>0.95899999999999996</v>
      </c>
    </row>
    <row r="2447" spans="1:3" ht="14.4">
      <c r="A2447" s="14">
        <v>45679</v>
      </c>
      <c r="B2447" s="18">
        <v>9.3760999999999992</v>
      </c>
      <c r="C2447">
        <f t="shared" si="26"/>
        <v>0.92300000000000004</v>
      </c>
    </row>
    <row r="2448" spans="1:3" ht="14.4">
      <c r="A2448" s="14">
        <v>45680</v>
      </c>
      <c r="B2448" s="18">
        <v>9.7706</v>
      </c>
      <c r="C2448">
        <f t="shared" si="26"/>
        <v>0.96199999999999997</v>
      </c>
    </row>
    <row r="2449" spans="1:3" ht="14.4">
      <c r="A2449" s="14">
        <v>45681</v>
      </c>
      <c r="B2449" s="18">
        <v>9.2157</v>
      </c>
      <c r="C2449">
        <f t="shared" si="26"/>
        <v>0.89400000000000002</v>
      </c>
    </row>
    <row r="2450" spans="1:3" ht="14.4">
      <c r="A2450" s="14">
        <v>45684</v>
      </c>
      <c r="B2450" s="18">
        <v>8.5310000000000006</v>
      </c>
      <c r="C2450">
        <f t="shared" si="26"/>
        <v>0.75800000000000001</v>
      </c>
    </row>
    <row r="2451" spans="1:3" ht="14.4">
      <c r="A2451" s="14">
        <v>45693</v>
      </c>
      <c r="B2451" s="18">
        <v>10.1485</v>
      </c>
      <c r="C2451">
        <f t="shared" si="26"/>
        <v>0.97699999999999998</v>
      </c>
    </row>
    <row r="2452" spans="1:3" ht="14.4">
      <c r="A2452" s="14">
        <v>45694</v>
      </c>
      <c r="B2452" s="18">
        <v>10.337400000000001</v>
      </c>
      <c r="C2452">
        <f t="shared" si="26"/>
        <v>0.98099999999999998</v>
      </c>
    </row>
    <row r="2453" spans="1:3" ht="14.4">
      <c r="A2453" s="14">
        <v>45695</v>
      </c>
      <c r="B2453" s="18">
        <v>10.408799999999999</v>
      </c>
      <c r="C2453">
        <f t="shared" si="26"/>
        <v>0.98299999999999998</v>
      </c>
    </row>
    <row r="2454" spans="1:3" ht="14.4">
      <c r="A2454" s="14">
        <v>45698</v>
      </c>
      <c r="B2454" s="18">
        <v>9.9870999999999999</v>
      </c>
      <c r="C2454">
        <f t="shared" si="26"/>
        <v>0.97</v>
      </c>
    </row>
    <row r="2455" spans="1:3" ht="14.4">
      <c r="A2455" s="14">
        <v>45699</v>
      </c>
      <c r="B2455" s="18">
        <v>9.4991000000000003</v>
      </c>
      <c r="C2455">
        <f t="shared" si="26"/>
        <v>0.93</v>
      </c>
    </row>
    <row r="2456" spans="1:3" ht="14.4">
      <c r="A2456" s="14">
        <v>45700</v>
      </c>
      <c r="B2456" s="18">
        <v>10.1219</v>
      </c>
      <c r="C2456">
        <f t="shared" si="26"/>
        <v>0.97299999999999998</v>
      </c>
    </row>
    <row r="2457" spans="1:3" ht="14.4">
      <c r="A2457" s="14">
        <v>45701</v>
      </c>
      <c r="B2457" s="18">
        <v>9.7592999999999996</v>
      </c>
      <c r="C2457">
        <f t="shared" si="26"/>
        <v>0.95399999999999996</v>
      </c>
    </row>
    <row r="2458" spans="1:3" ht="14.4">
      <c r="A2458" s="14">
        <v>45702</v>
      </c>
      <c r="B2458" s="18">
        <v>9.8407999999999998</v>
      </c>
      <c r="C2458">
        <f t="shared" si="26"/>
        <v>0.96199999999999997</v>
      </c>
    </row>
    <row r="2459" spans="1:3" ht="14.4">
      <c r="A2459" s="14">
        <v>45705</v>
      </c>
      <c r="B2459" s="18">
        <v>10.262</v>
      </c>
      <c r="C2459">
        <f t="shared" si="26"/>
        <v>0.97699999999999998</v>
      </c>
    </row>
    <row r="2460" spans="1:3" ht="14.4">
      <c r="A2460" s="14">
        <v>45706</v>
      </c>
      <c r="B2460" s="18">
        <v>9.4329000000000001</v>
      </c>
      <c r="C2460">
        <f t="shared" si="26"/>
        <v>0.91700000000000004</v>
      </c>
    </row>
    <row r="2461" spans="1:3" ht="14.4">
      <c r="A2461" s="14">
        <v>45707</v>
      </c>
      <c r="B2461" s="18">
        <v>10.1013</v>
      </c>
      <c r="C2461">
        <f t="shared" si="26"/>
        <v>0.96899999999999997</v>
      </c>
    </row>
    <row r="2462" spans="1:3" ht="14.4">
      <c r="A2462" s="14">
        <v>45708</v>
      </c>
      <c r="B2462" s="18">
        <v>9.7591999999999999</v>
      </c>
      <c r="C2462">
        <f t="shared" si="26"/>
        <v>0.94899999999999995</v>
      </c>
    </row>
    <row r="2463" spans="1:3" ht="14.4">
      <c r="A2463" s="14">
        <v>45709</v>
      </c>
      <c r="B2463" s="18">
        <v>10.637600000000001</v>
      </c>
      <c r="C2463">
        <f t="shared" si="26"/>
        <v>0.98599999999999999</v>
      </c>
    </row>
    <row r="2464" spans="1:3" ht="14.4">
      <c r="A2464" s="14">
        <v>45712</v>
      </c>
      <c r="B2464" s="18">
        <v>10.3301</v>
      </c>
      <c r="C2464">
        <f t="shared" si="26"/>
        <v>0.97699999999999998</v>
      </c>
    </row>
    <row r="2465" spans="1:3" ht="14.4">
      <c r="A2465" s="14">
        <v>45713</v>
      </c>
      <c r="B2465" s="18">
        <v>10.1394</v>
      </c>
      <c r="C2465">
        <f t="shared" si="26"/>
        <v>0.96899999999999997</v>
      </c>
    </row>
    <row r="2466" spans="1:3" ht="14.4">
      <c r="A2466" s="14">
        <v>45714</v>
      </c>
      <c r="B2466" s="18">
        <v>10.3691</v>
      </c>
      <c r="C2466">
        <f t="shared" si="26"/>
        <v>0.98099999999999998</v>
      </c>
    </row>
    <row r="2467" spans="1:3" ht="14.4">
      <c r="A2467" s="14">
        <v>45715</v>
      </c>
      <c r="B2467" s="18">
        <v>9.9339999999999993</v>
      </c>
      <c r="C2467">
        <f t="shared" si="26"/>
        <v>0.95699999999999996</v>
      </c>
    </row>
    <row r="2468" spans="1:3" ht="14.4">
      <c r="A2468" s="14">
        <v>45716</v>
      </c>
      <c r="B2468" s="18">
        <v>8.9284999999999997</v>
      </c>
      <c r="C2468">
        <f t="shared" si="26"/>
        <v>0.81799999999999995</v>
      </c>
    </row>
    <row r="2469" spans="1:3" ht="14.4">
      <c r="A2469" s="14">
        <v>45719</v>
      </c>
      <c r="B2469" s="18">
        <v>8.8824000000000005</v>
      </c>
      <c r="C2469">
        <f t="shared" si="26"/>
        <v>0.80900000000000005</v>
      </c>
    </row>
    <row r="2470" spans="1:3" ht="14.4">
      <c r="A2470" s="14">
        <v>45720</v>
      </c>
      <c r="B2470" s="18">
        <v>9.1087000000000007</v>
      </c>
      <c r="C2470">
        <f t="shared" si="26"/>
        <v>0.86199999999999999</v>
      </c>
    </row>
    <row r="2471" spans="1:3" ht="14.4">
      <c r="A2471" s="14">
        <v>45721</v>
      </c>
      <c r="B2471" s="18">
        <v>9.0686999999999998</v>
      </c>
      <c r="C2471">
        <f t="shared" si="26"/>
        <v>0.85499999999999998</v>
      </c>
    </row>
    <row r="2472" spans="1:3" ht="14.4">
      <c r="A2472" s="14">
        <v>45722</v>
      </c>
      <c r="B2472" s="18">
        <v>10.4382</v>
      </c>
      <c r="C2472">
        <f t="shared" si="26"/>
        <v>0.98199999999999998</v>
      </c>
    </row>
    <row r="2473" spans="1:3" ht="14.4">
      <c r="A2473" s="14">
        <v>45723</v>
      </c>
      <c r="B2473" s="18">
        <v>9.5876000000000001</v>
      </c>
      <c r="C2473">
        <f t="shared" si="26"/>
        <v>0.92200000000000004</v>
      </c>
    </row>
    <row r="2474" spans="1:3" ht="14.4">
      <c r="A2474" s="14">
        <v>45726</v>
      </c>
      <c r="B2474" s="18">
        <v>9.5852000000000004</v>
      </c>
      <c r="C2474">
        <f t="shared" si="26"/>
        <v>0.92100000000000004</v>
      </c>
    </row>
    <row r="2475" spans="1:3" ht="14.4">
      <c r="A2475" s="14">
        <v>45727</v>
      </c>
      <c r="B2475" s="18">
        <v>9.7058999999999997</v>
      </c>
      <c r="C2475">
        <f t="shared" si="26"/>
        <v>0.93100000000000005</v>
      </c>
    </row>
    <row r="2476" spans="1:3" ht="14.4">
      <c r="A2476" s="14">
        <v>45728</v>
      </c>
      <c r="B2476" s="18">
        <v>10.0029</v>
      </c>
      <c r="C2476">
        <f t="shared" si="26"/>
        <v>0.96099999999999997</v>
      </c>
    </row>
    <row r="2477" spans="1:3" ht="14.4">
      <c r="A2477" s="14">
        <v>45729</v>
      </c>
      <c r="B2477" s="18">
        <v>9.1845999999999997</v>
      </c>
      <c r="C2477">
        <f t="shared" si="26"/>
        <v>0.86099999999999999</v>
      </c>
    </row>
    <row r="2478" spans="1:3" ht="14.4">
      <c r="A2478" s="14">
        <v>45730</v>
      </c>
      <c r="B2478" s="18">
        <v>9.9103999999999992</v>
      </c>
      <c r="C2478">
        <f t="shared" si="26"/>
        <v>0.95299999999999996</v>
      </c>
    </row>
    <row r="2479" spans="1:3" ht="14.4">
      <c r="A2479" s="14">
        <v>45733</v>
      </c>
      <c r="B2479" s="18">
        <v>9.6107999999999993</v>
      </c>
      <c r="C2479">
        <f t="shared" si="26"/>
        <v>0.91900000000000004</v>
      </c>
    </row>
    <row r="2480" spans="1:3" ht="14.4">
      <c r="A2480" s="14">
        <v>45734</v>
      </c>
      <c r="B2480" s="18">
        <v>9.9131999999999998</v>
      </c>
      <c r="C2480">
        <f t="shared" ref="C2480:C2543" si="27">_xlfn.PERCENTRANK.INC(B1731:B2480,B2480)</f>
        <v>0.95299999999999996</v>
      </c>
    </row>
    <row r="2481" spans="1:3" ht="14.4">
      <c r="A2481" s="14">
        <v>45735</v>
      </c>
      <c r="B2481" s="18">
        <v>9.4239999999999995</v>
      </c>
      <c r="C2481">
        <f t="shared" si="27"/>
        <v>0.89300000000000002</v>
      </c>
    </row>
    <row r="2482" spans="1:3" ht="14.4">
      <c r="A2482" s="14">
        <v>45736</v>
      </c>
      <c r="B2482" s="18">
        <v>9.2866</v>
      </c>
      <c r="C2482">
        <f t="shared" si="27"/>
        <v>0.86699999999999999</v>
      </c>
    </row>
    <row r="2483" spans="1:3" ht="14.4">
      <c r="A2483" s="14">
        <v>45737</v>
      </c>
      <c r="B2483" s="18">
        <v>8.7431000000000001</v>
      </c>
      <c r="C2483">
        <f t="shared" si="27"/>
        <v>0.76200000000000001</v>
      </c>
    </row>
    <row r="2484" spans="1:3" ht="14.4">
      <c r="A2484" s="14">
        <v>45740</v>
      </c>
      <c r="B2484" s="18">
        <v>8.3203999999999994</v>
      </c>
      <c r="C2484">
        <f t="shared" si="27"/>
        <v>0.63100000000000001</v>
      </c>
    </row>
    <row r="2485" spans="1:3" ht="14.4">
      <c r="A2485" s="14">
        <v>45741</v>
      </c>
      <c r="B2485" s="18">
        <v>8.6325000000000003</v>
      </c>
      <c r="C2485">
        <f t="shared" si="27"/>
        <v>0.73499999999999999</v>
      </c>
    </row>
    <row r="2486" spans="1:3" ht="14.4">
      <c r="A2486" s="14">
        <v>45742</v>
      </c>
      <c r="B2486" s="18">
        <v>8.7439999999999998</v>
      </c>
      <c r="C2486">
        <f t="shared" si="27"/>
        <v>0.76200000000000001</v>
      </c>
    </row>
    <row r="2487" spans="1:3" ht="14.4">
      <c r="A2487" s="14">
        <v>45743</v>
      </c>
      <c r="B2487" s="18">
        <v>8.7152999999999992</v>
      </c>
      <c r="C2487">
        <f t="shared" si="27"/>
        <v>0.753</v>
      </c>
    </row>
    <row r="2488" spans="1:3" ht="14.4">
      <c r="A2488" s="14">
        <v>45744</v>
      </c>
      <c r="B2488" s="18">
        <v>8.7553999999999998</v>
      </c>
      <c r="C2488">
        <f t="shared" si="27"/>
        <v>0.76300000000000001</v>
      </c>
    </row>
    <row r="2489" spans="1:3" ht="14.4">
      <c r="A2489" s="14">
        <v>45747</v>
      </c>
      <c r="B2489" s="18">
        <v>8.5875000000000004</v>
      </c>
      <c r="C2489">
        <f t="shared" si="27"/>
        <v>0.72199999999999998</v>
      </c>
    </row>
    <row r="2490" spans="1:3" ht="14.4">
      <c r="A2490" s="14">
        <v>45748</v>
      </c>
      <c r="B2490" s="18">
        <v>8.7880000000000003</v>
      </c>
      <c r="C2490">
        <f t="shared" si="27"/>
        <v>0.77300000000000002</v>
      </c>
    </row>
    <row r="2491" spans="1:3" ht="14.4">
      <c r="A2491" s="14">
        <v>45749</v>
      </c>
      <c r="B2491" s="18">
        <v>8.7897999999999996</v>
      </c>
      <c r="C2491">
        <f t="shared" si="27"/>
        <v>0.77300000000000002</v>
      </c>
    </row>
    <row r="2492" spans="1:3" ht="14.4">
      <c r="A2492" s="14">
        <v>45750</v>
      </c>
      <c r="B2492" s="18">
        <v>8.8369</v>
      </c>
      <c r="C2492">
        <f t="shared" si="27"/>
        <v>0.77800000000000002</v>
      </c>
    </row>
    <row r="2493" spans="1:3" ht="14.4">
      <c r="A2493" s="14">
        <v>45754</v>
      </c>
      <c r="B2493" s="18">
        <v>8.1090999999999998</v>
      </c>
      <c r="C2493">
        <f t="shared" si="27"/>
        <v>0.54</v>
      </c>
    </row>
    <row r="2494" spans="1:3" ht="14.4">
      <c r="A2494" s="14">
        <v>45755</v>
      </c>
      <c r="B2494" s="18">
        <v>7.1189999999999998</v>
      </c>
      <c r="C2494">
        <f t="shared" si="27"/>
        <v>0.14099999999999999</v>
      </c>
    </row>
    <row r="2495" spans="1:3" ht="14.4">
      <c r="A2495" s="14">
        <v>45756</v>
      </c>
      <c r="B2495" s="18">
        <v>8.2958999999999996</v>
      </c>
      <c r="C2495">
        <f t="shared" si="27"/>
        <v>0.61599999999999999</v>
      </c>
    </row>
    <row r="2496" spans="1:3" ht="14.4">
      <c r="A2496" s="14">
        <v>45757</v>
      </c>
      <c r="B2496" s="18">
        <v>8.9213000000000005</v>
      </c>
      <c r="C2496">
        <f t="shared" si="27"/>
        <v>0.79700000000000004</v>
      </c>
    </row>
    <row r="2497" spans="1:3" ht="14.4">
      <c r="A2497" s="14">
        <v>45758</v>
      </c>
      <c r="B2497" s="18">
        <v>9.0129000000000001</v>
      </c>
      <c r="C2497">
        <f t="shared" si="27"/>
        <v>0.81799999999999995</v>
      </c>
    </row>
    <row r="2498" spans="1:3" ht="14.4">
      <c r="A2498" s="14">
        <v>45761</v>
      </c>
      <c r="B2498" s="18">
        <v>9.1052</v>
      </c>
      <c r="C2498">
        <f t="shared" si="27"/>
        <v>0.84599999999999997</v>
      </c>
    </row>
    <row r="2499" spans="1:3" ht="14.4">
      <c r="A2499" s="14">
        <v>45762</v>
      </c>
      <c r="B2499" s="18">
        <v>8.2110000000000003</v>
      </c>
      <c r="C2499">
        <f t="shared" si="27"/>
        <v>0.58599999999999997</v>
      </c>
    </row>
    <row r="2500" spans="1:3" ht="14.4">
      <c r="A2500" s="14">
        <v>45763</v>
      </c>
      <c r="B2500" s="18">
        <v>7.9988000000000001</v>
      </c>
      <c r="C2500">
        <f t="shared" si="27"/>
        <v>0.5</v>
      </c>
    </row>
    <row r="2501" spans="1:3" ht="14.4">
      <c r="A2501" s="14">
        <v>45764</v>
      </c>
      <c r="B2501" s="18">
        <v>8.4856999999999996</v>
      </c>
      <c r="C2501">
        <f t="shared" si="27"/>
        <v>0.67900000000000005</v>
      </c>
    </row>
    <row r="2502" spans="1:3" ht="14.4">
      <c r="A2502" s="14">
        <v>45765</v>
      </c>
      <c r="B2502" s="18">
        <v>8.0938999999999997</v>
      </c>
      <c r="C2502">
        <f t="shared" si="27"/>
        <v>0.53</v>
      </c>
    </row>
    <row r="2503" spans="1:3" ht="14.4">
      <c r="A2503" s="14">
        <v>45768</v>
      </c>
      <c r="B2503" s="18">
        <v>9.0869</v>
      </c>
      <c r="C2503">
        <f t="shared" si="27"/>
        <v>0.84199999999999997</v>
      </c>
    </row>
    <row r="2504" spans="1:3" ht="14.4">
      <c r="A2504" s="14">
        <v>45769</v>
      </c>
      <c r="B2504" s="18">
        <v>8.5538000000000007</v>
      </c>
      <c r="C2504">
        <f t="shared" si="27"/>
        <v>0.70299999999999996</v>
      </c>
    </row>
    <row r="2505" spans="1:3" ht="14.4">
      <c r="A2505" s="14">
        <v>45770</v>
      </c>
      <c r="B2505" s="18">
        <v>9.0427999999999997</v>
      </c>
      <c r="C2505">
        <f t="shared" si="27"/>
        <v>0.82899999999999996</v>
      </c>
    </row>
    <row r="2506" spans="1:3" ht="14.4">
      <c r="A2506" s="14">
        <v>45771</v>
      </c>
      <c r="B2506" s="18">
        <v>8.3163999999999998</v>
      </c>
      <c r="C2506">
        <f t="shared" si="27"/>
        <v>0.61</v>
      </c>
    </row>
    <row r="2507" spans="1:3" ht="14.4">
      <c r="A2507" s="14">
        <v>45772</v>
      </c>
      <c r="B2507" s="18">
        <v>8.7725000000000009</v>
      </c>
      <c r="C2507">
        <f t="shared" si="27"/>
        <v>0.75800000000000001</v>
      </c>
    </row>
    <row r="2508" spans="1:3" ht="14.4">
      <c r="A2508" s="14">
        <v>45775</v>
      </c>
      <c r="B2508" s="18">
        <v>8.4431999999999992</v>
      </c>
      <c r="C2508">
        <f t="shared" si="27"/>
        <v>0.66</v>
      </c>
    </row>
    <row r="2509" spans="1:3" ht="14.4">
      <c r="A2509" s="14">
        <v>45776</v>
      </c>
      <c r="B2509" s="18">
        <v>8.4318000000000008</v>
      </c>
      <c r="C2509">
        <f t="shared" si="27"/>
        <v>0.65500000000000003</v>
      </c>
    </row>
    <row r="2510" spans="1:3" ht="14.4">
      <c r="A2510" s="14">
        <v>45777</v>
      </c>
      <c r="B2510" s="18">
        <v>8.2876999999999992</v>
      </c>
      <c r="C2510">
        <f t="shared" si="27"/>
        <v>0.59799999999999998</v>
      </c>
    </row>
    <row r="2511" spans="1:3" ht="14.4">
      <c r="A2511" s="14">
        <v>45783</v>
      </c>
      <c r="B2511" s="18">
        <v>9.2423000000000002</v>
      </c>
      <c r="C2511">
        <f t="shared" si="27"/>
        <v>0.86099999999999999</v>
      </c>
    </row>
    <row r="2512" spans="1:3" ht="14.4">
      <c r="A2512" s="14">
        <v>45784</v>
      </c>
      <c r="B2512" s="18">
        <v>9.141</v>
      </c>
      <c r="C2512">
        <f t="shared" si="27"/>
        <v>0.84899999999999998</v>
      </c>
    </row>
    <row r="2513" spans="1:3" ht="14.4">
      <c r="A2513" s="14">
        <v>45785</v>
      </c>
      <c r="B2513" s="18">
        <v>8.8476999999999997</v>
      </c>
      <c r="C2513">
        <f t="shared" si="27"/>
        <v>0.77300000000000002</v>
      </c>
    </row>
    <row r="2514" spans="1:3" ht="14.4">
      <c r="A2514" s="14">
        <v>45786</v>
      </c>
      <c r="B2514" s="18">
        <v>8.3781999999999996</v>
      </c>
      <c r="C2514">
        <f t="shared" si="27"/>
        <v>0.63200000000000001</v>
      </c>
    </row>
    <row r="2515" spans="1:3" ht="14.4">
      <c r="A2515" s="14">
        <v>45789</v>
      </c>
      <c r="B2515" s="18">
        <v>9.2765000000000004</v>
      </c>
      <c r="C2515">
        <f t="shared" si="27"/>
        <v>0.86499999999999999</v>
      </c>
    </row>
    <row r="2516" spans="1:3" ht="14.4">
      <c r="A2516" s="14">
        <v>45790</v>
      </c>
      <c r="B2516" s="18">
        <v>8.8775999999999993</v>
      </c>
      <c r="C2516">
        <f t="shared" si="27"/>
        <v>0.77800000000000002</v>
      </c>
    </row>
    <row r="2517" spans="1:3" ht="14.4">
      <c r="A2517" s="14">
        <v>45791</v>
      </c>
      <c r="B2517" s="18">
        <v>9.3300999999999998</v>
      </c>
      <c r="C2517">
        <f t="shared" si="27"/>
        <v>0.879</v>
      </c>
    </row>
    <row r="2518" spans="1:3" ht="14.4">
      <c r="A2518" s="14">
        <v>45792</v>
      </c>
      <c r="B2518" s="18">
        <v>8.5642999999999994</v>
      </c>
      <c r="C2518">
        <f t="shared" si="27"/>
        <v>0.69399999999999995</v>
      </c>
    </row>
    <row r="2519" spans="1:3" ht="14.4">
      <c r="A2519" s="14">
        <v>45793</v>
      </c>
      <c r="B2519" s="18">
        <v>8.4017999999999997</v>
      </c>
      <c r="C2519">
        <f t="shared" si="27"/>
        <v>0.63100000000000001</v>
      </c>
    </row>
    <row r="2520" spans="1:3" ht="14.4">
      <c r="A2520" s="14">
        <v>45796</v>
      </c>
      <c r="B2520" s="18">
        <v>8.1751000000000005</v>
      </c>
      <c r="C2520">
        <f t="shared" si="27"/>
        <v>0.54600000000000004</v>
      </c>
    </row>
    <row r="2521" spans="1:3" ht="14.4">
      <c r="A2521" s="14">
        <v>45797</v>
      </c>
      <c r="B2521" s="18">
        <v>8.3869000000000007</v>
      </c>
      <c r="C2521">
        <f t="shared" si="27"/>
        <v>0.626</v>
      </c>
    </row>
    <row r="2522" spans="1:3" ht="14.4">
      <c r="A2522" s="14">
        <v>45798</v>
      </c>
      <c r="B2522" s="18">
        <v>8.1724999999999994</v>
      </c>
      <c r="C2522">
        <f t="shared" si="27"/>
        <v>0.54300000000000004</v>
      </c>
    </row>
    <row r="2523" spans="1:3" ht="14.4">
      <c r="A2523" s="14">
        <v>45799</v>
      </c>
      <c r="B2523" s="18">
        <v>8.0777000000000001</v>
      </c>
      <c r="C2523">
        <f t="shared" si="27"/>
        <v>0.497</v>
      </c>
    </row>
    <row r="2524" spans="1:3" ht="14.4">
      <c r="A2524" s="14">
        <v>45800</v>
      </c>
      <c r="B2524" s="18">
        <v>8.2039000000000009</v>
      </c>
      <c r="C2524">
        <f t="shared" si="27"/>
        <v>0.55100000000000005</v>
      </c>
    </row>
    <row r="2525" spans="1:3" ht="14.4">
      <c r="A2525" s="14">
        <v>45803</v>
      </c>
      <c r="B2525" s="18">
        <v>8.2350999999999992</v>
      </c>
      <c r="C2525">
        <f t="shared" si="27"/>
        <v>0.57199999999999995</v>
      </c>
    </row>
    <row r="2526" spans="1:3" ht="14.4">
      <c r="A2526" s="14">
        <v>45804</v>
      </c>
      <c r="B2526" s="18">
        <v>8.5106000000000002</v>
      </c>
      <c r="C2526">
        <f t="shared" si="27"/>
        <v>0.67600000000000005</v>
      </c>
    </row>
    <row r="2527" spans="1:3" ht="14.4">
      <c r="A2527" s="14">
        <v>45805</v>
      </c>
      <c r="B2527" s="18">
        <v>7.8141999999999996</v>
      </c>
      <c r="C2527">
        <f t="shared" si="27"/>
        <v>0.39200000000000002</v>
      </c>
    </row>
    <row r="2528" spans="1:3" ht="14.4">
      <c r="A2528" s="14">
        <v>45806</v>
      </c>
      <c r="B2528" s="18">
        <v>8.6039999999999992</v>
      </c>
      <c r="C2528">
        <f t="shared" si="27"/>
        <v>0.70299999999999996</v>
      </c>
    </row>
    <row r="2529" spans="1:3" ht="14.4">
      <c r="A2529" s="14">
        <v>45807</v>
      </c>
      <c r="B2529" s="18">
        <v>7.9085000000000001</v>
      </c>
      <c r="C2529">
        <f t="shared" si="27"/>
        <v>0.43099999999999999</v>
      </c>
    </row>
    <row r="2530" spans="1:3" ht="14.4">
      <c r="A2530" s="14">
        <v>45811</v>
      </c>
      <c r="B2530" s="18">
        <v>8.1371000000000002</v>
      </c>
      <c r="C2530">
        <f t="shared" si="27"/>
        <v>0.51600000000000001</v>
      </c>
    </row>
    <row r="2531" spans="1:3" ht="14.4">
      <c r="A2531" s="14">
        <v>45812</v>
      </c>
      <c r="B2531" s="18">
        <v>8.4114000000000004</v>
      </c>
      <c r="C2531">
        <f t="shared" si="27"/>
        <v>0.63400000000000001</v>
      </c>
    </row>
    <row r="2532" spans="1:3" ht="14.4">
      <c r="A2532" s="14">
        <v>45813</v>
      </c>
      <c r="B2532" s="18">
        <v>8.7495999999999992</v>
      </c>
      <c r="C2532">
        <f t="shared" si="27"/>
        <v>0.74199999999999999</v>
      </c>
    </row>
    <row r="2533" spans="1:3" ht="14.4">
      <c r="A2533" s="14">
        <v>45814</v>
      </c>
      <c r="B2533" s="18">
        <v>8.2774999999999999</v>
      </c>
      <c r="C2533">
        <f t="shared" si="27"/>
        <v>0.57499999999999996</v>
      </c>
    </row>
    <row r="2534" spans="1:3" ht="14.4">
      <c r="A2534" s="14">
        <v>45817</v>
      </c>
      <c r="B2534" s="18">
        <v>9.0782000000000007</v>
      </c>
      <c r="C2534">
        <f t="shared" si="27"/>
        <v>0.83499999999999996</v>
      </c>
    </row>
    <row r="2535" spans="1:3" ht="14.4">
      <c r="A2535" s="14">
        <v>45818</v>
      </c>
      <c r="B2535" s="18">
        <v>8.7673000000000005</v>
      </c>
      <c r="C2535">
        <f t="shared" si="27"/>
        <v>0.746</v>
      </c>
    </row>
    <row r="2536" spans="1:3" ht="14.4">
      <c r="A2536" s="14">
        <v>45819</v>
      </c>
      <c r="B2536" s="18">
        <v>8.8309999999999995</v>
      </c>
      <c r="C2536">
        <f t="shared" si="27"/>
        <v>0.76100000000000001</v>
      </c>
    </row>
    <row r="2537" spans="1:3" ht="14.4">
      <c r="A2537" s="14">
        <v>45820</v>
      </c>
      <c r="B2537" s="18">
        <v>8.7170000000000005</v>
      </c>
      <c r="C2537">
        <f t="shared" si="27"/>
        <v>0.72599999999999998</v>
      </c>
    </row>
    <row r="2538" spans="1:3" ht="14.4">
      <c r="A2538" s="14">
        <v>45821</v>
      </c>
      <c r="B2538" s="18">
        <v>7.6912000000000003</v>
      </c>
      <c r="C2538">
        <f t="shared" si="27"/>
        <v>0.32500000000000001</v>
      </c>
    </row>
    <row r="2539" spans="1:3" ht="14.4">
      <c r="A2539" s="14">
        <v>45824</v>
      </c>
      <c r="B2539" s="18">
        <v>8.7217000000000002</v>
      </c>
      <c r="C2539">
        <f t="shared" si="27"/>
        <v>0.72699999999999998</v>
      </c>
    </row>
    <row r="2540" spans="1:3" ht="14.4">
      <c r="A2540" s="14">
        <v>45825</v>
      </c>
      <c r="B2540" s="18">
        <v>9.1033000000000008</v>
      </c>
      <c r="C2540">
        <f t="shared" si="27"/>
        <v>0.83899999999999997</v>
      </c>
    </row>
    <row r="2541" spans="1:3" ht="14.4">
      <c r="A2541" s="14">
        <v>45826</v>
      </c>
      <c r="B2541" s="18">
        <v>8.5925999999999991</v>
      </c>
      <c r="C2541">
        <f t="shared" si="27"/>
        <v>0.69099999999999995</v>
      </c>
    </row>
    <row r="2542" spans="1:3" ht="14.4">
      <c r="A2542" s="14">
        <v>45827</v>
      </c>
      <c r="B2542" s="18">
        <v>8.5159000000000002</v>
      </c>
      <c r="C2542">
        <f t="shared" si="27"/>
        <v>0.67100000000000004</v>
      </c>
    </row>
    <row r="2543" spans="1:3" ht="14.4">
      <c r="A2543" s="14">
        <v>45828</v>
      </c>
      <c r="B2543" s="18">
        <v>7.7910000000000004</v>
      </c>
      <c r="C2543">
        <f t="shared" si="27"/>
        <v>0.35899999999999999</v>
      </c>
    </row>
    <row r="2544" spans="1:3" ht="14.4">
      <c r="A2544" s="14">
        <v>45831</v>
      </c>
      <c r="B2544" s="18">
        <v>8.5233000000000008</v>
      </c>
      <c r="C2544">
        <f t="shared" ref="C2544:C2564" si="28">_xlfn.PERCENTRANK.INC(B1795:B2544,B2544)</f>
        <v>0.67100000000000004</v>
      </c>
    </row>
    <row r="2545" spans="1:3" ht="14.4">
      <c r="A2545" s="14">
        <v>45832</v>
      </c>
      <c r="B2545" s="18">
        <v>9.3404000000000007</v>
      </c>
      <c r="C2545">
        <f t="shared" si="28"/>
        <v>0.879</v>
      </c>
    </row>
    <row r="2546" spans="1:3" ht="14.4">
      <c r="A2546" s="14">
        <v>45833</v>
      </c>
      <c r="B2546" s="18">
        <v>9.7955000000000005</v>
      </c>
      <c r="C2546">
        <f t="shared" si="28"/>
        <v>0.94199999999999995</v>
      </c>
    </row>
    <row r="2547" spans="1:3" ht="14.4">
      <c r="A2547" s="14">
        <v>45834</v>
      </c>
      <c r="B2547" s="18">
        <v>9.6231000000000009</v>
      </c>
      <c r="C2547">
        <f t="shared" si="28"/>
        <v>0.91800000000000004</v>
      </c>
    </row>
    <row r="2548" spans="1:3" ht="14.4">
      <c r="A2548" s="14">
        <v>45835</v>
      </c>
      <c r="B2548" s="18">
        <v>9.6870999999999992</v>
      </c>
      <c r="C2548">
        <f t="shared" si="28"/>
        <v>0.92200000000000004</v>
      </c>
    </row>
    <row r="2549" spans="1:3" ht="14.4">
      <c r="A2549" s="14">
        <v>45838</v>
      </c>
      <c r="B2549" s="18">
        <v>9.5366</v>
      </c>
      <c r="C2549">
        <f t="shared" si="28"/>
        <v>0.90500000000000003</v>
      </c>
    </row>
    <row r="2550" spans="1:3" ht="14.4">
      <c r="A2550" s="14">
        <v>45839</v>
      </c>
      <c r="B2550" s="18">
        <v>9.0336999999999996</v>
      </c>
      <c r="C2550">
        <f t="shared" si="28"/>
        <v>0.80900000000000005</v>
      </c>
    </row>
    <row r="2551" spans="1:3" ht="14.4">
      <c r="A2551" s="14">
        <v>45840</v>
      </c>
      <c r="B2551" s="18">
        <v>8.6196000000000002</v>
      </c>
      <c r="C2551">
        <f t="shared" si="28"/>
        <v>0.69099999999999995</v>
      </c>
    </row>
    <row r="2552" spans="1:3" ht="14.4">
      <c r="A2552" s="14">
        <v>45841</v>
      </c>
      <c r="B2552" s="18">
        <v>9.0414999999999992</v>
      </c>
      <c r="C2552">
        <f t="shared" si="28"/>
        <v>0.81299999999999994</v>
      </c>
    </row>
    <row r="2553" spans="1:3" ht="14.4">
      <c r="A2553" s="14">
        <v>45842</v>
      </c>
      <c r="B2553" s="18">
        <v>9.0648999999999997</v>
      </c>
      <c r="C2553">
        <f t="shared" si="28"/>
        <v>0.82199999999999995</v>
      </c>
    </row>
    <row r="2554" spans="1:3" ht="14.4">
      <c r="A2554" s="14">
        <v>45845</v>
      </c>
      <c r="B2554" s="18">
        <v>8.9664000000000001</v>
      </c>
      <c r="C2554">
        <f t="shared" si="28"/>
        <v>0.78300000000000003</v>
      </c>
    </row>
    <row r="2555" spans="1:3" ht="14.4">
      <c r="A2555" s="14">
        <v>45846</v>
      </c>
      <c r="B2555" s="18">
        <v>9.4591999999999992</v>
      </c>
      <c r="C2555">
        <f t="shared" si="28"/>
        <v>0.89500000000000002</v>
      </c>
    </row>
    <row r="2556" spans="1:3" ht="14.4">
      <c r="A2556" s="14">
        <v>45847</v>
      </c>
      <c r="B2556" s="18">
        <v>9.2096999999999998</v>
      </c>
      <c r="C2556">
        <f t="shared" si="28"/>
        <v>0.84299999999999997</v>
      </c>
    </row>
    <row r="2557" spans="1:3" ht="14.4">
      <c r="A2557" s="14">
        <v>45848</v>
      </c>
      <c r="B2557" s="18">
        <v>9.3644999999999996</v>
      </c>
      <c r="C2557">
        <f t="shared" si="28"/>
        <v>0.878</v>
      </c>
    </row>
    <row r="2558" spans="1:3" ht="14.4">
      <c r="A2558" s="14">
        <v>45849</v>
      </c>
      <c r="B2558" s="18">
        <v>9.8341999999999992</v>
      </c>
      <c r="C2558">
        <f t="shared" si="28"/>
        <v>0.94599999999999995</v>
      </c>
    </row>
    <row r="2559" spans="1:3" ht="14.4">
      <c r="A2559" s="14">
        <v>45852</v>
      </c>
      <c r="B2559" s="18">
        <v>9.4315999999999995</v>
      </c>
      <c r="C2559">
        <f t="shared" si="28"/>
        <v>0.88700000000000001</v>
      </c>
    </row>
    <row r="2560" spans="1:3" ht="14.4">
      <c r="A2560" s="14">
        <v>45853</v>
      </c>
      <c r="B2560" s="18">
        <v>9.7490000000000006</v>
      </c>
      <c r="C2560">
        <f t="shared" si="28"/>
        <v>0.93100000000000005</v>
      </c>
    </row>
    <row r="2561" spans="1:3" ht="14.4">
      <c r="A2561" s="14">
        <v>45854</v>
      </c>
      <c r="B2561" s="18">
        <v>9.5701000000000001</v>
      </c>
      <c r="C2561">
        <f t="shared" si="28"/>
        <v>0.90500000000000003</v>
      </c>
    </row>
    <row r="2562" spans="1:3" ht="14.4">
      <c r="A2562" s="14">
        <v>45855</v>
      </c>
      <c r="B2562" s="18">
        <v>9.8126999999999995</v>
      </c>
      <c r="C2562">
        <f t="shared" si="28"/>
        <v>0.94099999999999995</v>
      </c>
    </row>
    <row r="2563" spans="1:3" ht="14.4">
      <c r="A2563" s="14">
        <v>45856</v>
      </c>
      <c r="B2563" s="18">
        <v>9.6928999999999998</v>
      </c>
      <c r="C2563">
        <f t="shared" si="28"/>
        <v>0.91800000000000004</v>
      </c>
    </row>
    <row r="2564" spans="1:3" ht="14.4">
      <c r="A2564" s="30">
        <v>45859</v>
      </c>
      <c r="B2564" s="31">
        <v>10.32</v>
      </c>
      <c r="C2564">
        <f t="shared" si="28"/>
        <v>0.97299999999999998</v>
      </c>
    </row>
    <row r="2565" spans="1:3" ht="14.4">
      <c r="A2565" s="14">
        <v>45860</v>
      </c>
      <c r="B2565" s="18">
        <v>10.4518</v>
      </c>
      <c r="C2565">
        <f>_xlfn.PERCENTRANK.INC(B1816:B2565,B2565)</f>
        <v>0.98199999999999998</v>
      </c>
    </row>
    <row r="2566" spans="1:3" ht="14.4">
      <c r="A2566" s="14">
        <v>45861</v>
      </c>
      <c r="B2566" s="18">
        <v>10.134399999999999</v>
      </c>
      <c r="C2566">
        <f>_xlfn.PERCENTRANK.INC(B1817:B2566,B2566)</f>
        <v>0.96199999999999997</v>
      </c>
    </row>
    <row r="2567" spans="1:3" ht="14.4">
      <c r="A2567" s="14">
        <v>45862</v>
      </c>
      <c r="B2567" s="18">
        <v>10.479699999999999</v>
      </c>
      <c r="C2567">
        <f>_xlfn.PERCENTRANK.INC(B1818:B2567,B2567)</f>
        <v>0.98299999999999998</v>
      </c>
    </row>
    <row r="2568" spans="1:3" ht="14.4">
      <c r="A2568" s="14">
        <v>45863</v>
      </c>
      <c r="B2568" s="18">
        <v>10.1448</v>
      </c>
      <c r="C2568">
        <f t="shared" ref="C2568:C2631" si="29">_xlfn.PERCENTRANK.INC(B1819:B2568,B2568)</f>
        <v>0.96199999999999997</v>
      </c>
    </row>
    <row r="2569" spans="1:3" ht="14.4">
      <c r="A2569" s="14">
        <v>45866</v>
      </c>
      <c r="B2569" s="18">
        <v>10.885999999999999</v>
      </c>
      <c r="C2569">
        <f t="shared" si="29"/>
        <v>0.98899999999999999</v>
      </c>
    </row>
    <row r="2570" spans="1:3" ht="14.4">
      <c r="A2570" s="14">
        <v>45867</v>
      </c>
      <c r="B2570" s="32">
        <v>10.86</v>
      </c>
      <c r="C2570">
        <f t="shared" si="29"/>
        <v>0.98699999999999999</v>
      </c>
    </row>
    <row r="2571" spans="1:3" ht="14.4">
      <c r="A2571" s="14">
        <v>45868</v>
      </c>
      <c r="B2571" s="4">
        <v>10.43</v>
      </c>
      <c r="C2571">
        <f t="shared" si="29"/>
        <v>0.97499999999999998</v>
      </c>
    </row>
    <row r="2572" spans="1:3" ht="14.4">
      <c r="A2572" s="14">
        <v>45869</v>
      </c>
      <c r="B2572" s="33">
        <v>10.46</v>
      </c>
      <c r="C2572">
        <f t="shared" si="29"/>
        <v>0.97899999999999998</v>
      </c>
    </row>
    <row r="2573" spans="1:3" ht="14.4" thickBot="1">
      <c r="A2573" s="34">
        <v>45870</v>
      </c>
      <c r="B2573" s="32">
        <v>9.75</v>
      </c>
      <c r="C2573">
        <f t="shared" si="29"/>
        <v>0.91800000000000004</v>
      </c>
    </row>
    <row r="2574" spans="1:3">
      <c r="A2574" s="36">
        <v>45873</v>
      </c>
      <c r="B2574" s="37">
        <v>10.07</v>
      </c>
      <c r="C2574">
        <f t="shared" si="29"/>
        <v>0.94899999999999995</v>
      </c>
    </row>
    <row r="2575" spans="1:3">
      <c r="A2575" s="36">
        <v>45874</v>
      </c>
      <c r="B2575" s="38">
        <v>10.16</v>
      </c>
      <c r="C2575">
        <f t="shared" si="29"/>
        <v>0.95899999999999996</v>
      </c>
    </row>
    <row r="2576" spans="1:3">
      <c r="A2576" s="36">
        <v>45875</v>
      </c>
      <c r="B2576" s="37">
        <v>10.1</v>
      </c>
      <c r="C2576">
        <f t="shared" si="29"/>
        <v>0.94699999999999995</v>
      </c>
    </row>
    <row r="2577" spans="1:3">
      <c r="A2577" s="36">
        <v>45876</v>
      </c>
      <c r="B2577" s="38">
        <v>10.130000000000001</v>
      </c>
      <c r="C2577">
        <f t="shared" si="29"/>
        <v>0.95099999999999996</v>
      </c>
    </row>
    <row r="2578" spans="1:3">
      <c r="A2578" s="36">
        <v>45877</v>
      </c>
      <c r="B2578" s="38">
        <v>9.64</v>
      </c>
      <c r="C2578">
        <f t="shared" si="29"/>
        <v>0.89400000000000002</v>
      </c>
    </row>
    <row r="2579" spans="1:3" ht="14.4">
      <c r="A2579" s="14">
        <v>45880</v>
      </c>
      <c r="B2579" s="18">
        <v>10.576599999999999</v>
      </c>
      <c r="C2579">
        <f t="shared" si="29"/>
        <v>0.98099999999999998</v>
      </c>
    </row>
    <row r="2580" spans="1:3" ht="14.4">
      <c r="A2580" s="14">
        <v>45881</v>
      </c>
      <c r="B2580" s="18">
        <v>10.212400000000001</v>
      </c>
      <c r="C2580">
        <f t="shared" si="29"/>
        <v>0.95899999999999996</v>
      </c>
    </row>
    <row r="2581" spans="1:3" ht="14.4">
      <c r="A2581" s="14">
        <v>45882</v>
      </c>
      <c r="B2581" s="18">
        <v>10.850199999999999</v>
      </c>
      <c r="C2581">
        <f t="shared" si="29"/>
        <v>0.98599999999999999</v>
      </c>
    </row>
    <row r="2582" spans="1:3" ht="14.4">
      <c r="A2582" s="14">
        <v>45883</v>
      </c>
      <c r="B2582" s="18">
        <v>10.5518</v>
      </c>
      <c r="C2582">
        <f t="shared" si="29"/>
        <v>0.97799999999999998</v>
      </c>
    </row>
    <row r="2583" spans="1:3" ht="14.4" thickBot="1">
      <c r="A2583" s="34">
        <v>45884</v>
      </c>
      <c r="B2583" s="32">
        <v>10.91</v>
      </c>
      <c r="C2583">
        <f t="shared" si="29"/>
        <v>0.98899999999999999</v>
      </c>
    </row>
    <row r="2584" spans="1:3" ht="14.4" thickBot="1">
      <c r="A2584" s="41">
        <v>45887</v>
      </c>
      <c r="B2584" s="42">
        <v>11.65</v>
      </c>
      <c r="C2584">
        <f t="shared" si="29"/>
        <v>0.998</v>
      </c>
    </row>
    <row r="2585" spans="1:3" ht="14.4" thickBot="1">
      <c r="A2585" s="41">
        <v>45888</v>
      </c>
      <c r="B2585" s="43">
        <v>11.1</v>
      </c>
      <c r="C2585">
        <f t="shared" si="29"/>
        <v>0.99399999999999999</v>
      </c>
    </row>
    <row r="2586" spans="1:3" ht="14.4">
      <c r="A2586" s="14">
        <v>45889</v>
      </c>
      <c r="B2586" s="18">
        <v>10.8331</v>
      </c>
      <c r="C2586">
        <f t="shared" si="29"/>
        <v>0.98099999999999998</v>
      </c>
    </row>
    <row r="2587" spans="1:3" ht="14.4">
      <c r="A2587" s="14">
        <v>45890</v>
      </c>
      <c r="B2587" s="18">
        <v>10.648899999999999</v>
      </c>
      <c r="C2587">
        <f t="shared" si="29"/>
        <v>0.97699999999999998</v>
      </c>
    </row>
    <row r="2588" spans="1:3" ht="14.4">
      <c r="A2588" s="14">
        <v>45891</v>
      </c>
      <c r="B2588" s="18">
        <v>11.527900000000001</v>
      </c>
      <c r="C2588">
        <f t="shared" si="29"/>
        <v>0.997</v>
      </c>
    </row>
    <row r="2589" spans="1:3" ht="14.4">
      <c r="A2589" s="14">
        <v>45894</v>
      </c>
      <c r="B2589" s="18">
        <v>11.8017</v>
      </c>
      <c r="C2589">
        <f t="shared" si="29"/>
        <v>1</v>
      </c>
    </row>
    <row r="2590" spans="1:3" ht="14.4">
      <c r="A2590" s="14">
        <v>45895</v>
      </c>
      <c r="B2590" s="18">
        <v>11.207700000000001</v>
      </c>
      <c r="C2590">
        <f t="shared" si="29"/>
        <v>0.99299999999999999</v>
      </c>
    </row>
    <row r="2591" spans="1:3" ht="14.4">
      <c r="A2591" s="14">
        <v>45896</v>
      </c>
      <c r="B2591" s="18">
        <v>11.3994</v>
      </c>
      <c r="C2591">
        <f t="shared" si="29"/>
        <v>0.99399999999999999</v>
      </c>
    </row>
    <row r="2592" spans="1:3">
      <c r="A2592" s="40">
        <v>45897</v>
      </c>
      <c r="B2592" s="38">
        <v>11.24</v>
      </c>
      <c r="C2592">
        <f t="shared" si="29"/>
        <v>0.99299999999999999</v>
      </c>
    </row>
    <row r="2593" spans="1:3">
      <c r="A2593" s="36">
        <v>45898</v>
      </c>
      <c r="B2593" s="37">
        <v>11.36</v>
      </c>
      <c r="C2593">
        <f t="shared" si="29"/>
        <v>0.99299999999999999</v>
      </c>
    </row>
    <row r="2594" spans="1:3" ht="14.4">
      <c r="A2594" s="14">
        <v>45901</v>
      </c>
      <c r="B2594" s="18">
        <v>11.6609</v>
      </c>
      <c r="C2594">
        <f t="shared" si="29"/>
        <v>0.997</v>
      </c>
    </row>
    <row r="2595" spans="1:3" ht="14.4">
      <c r="A2595" s="14">
        <v>45902</v>
      </c>
      <c r="B2595" s="18">
        <v>10.8338</v>
      </c>
      <c r="C2595">
        <f t="shared" si="29"/>
        <v>0.97099999999999997</v>
      </c>
    </row>
    <row r="2596" spans="1:3" ht="14.4">
      <c r="A2596" s="14">
        <v>45903</v>
      </c>
      <c r="B2596" s="18">
        <v>10.8988</v>
      </c>
      <c r="C2596">
        <f t="shared" si="29"/>
        <v>0.97499999999999998</v>
      </c>
    </row>
    <row r="2597" spans="1:3" ht="14.4">
      <c r="A2597" s="14">
        <v>45904</v>
      </c>
      <c r="B2597" s="18">
        <v>10.3476</v>
      </c>
      <c r="C2597">
        <f t="shared" si="29"/>
        <v>0.94599999999999995</v>
      </c>
    </row>
    <row r="2598" spans="1:3" ht="14.4" thickBot="1">
      <c r="A2598" s="34">
        <v>45905</v>
      </c>
      <c r="B2598" s="42">
        <v>11.02</v>
      </c>
      <c r="C2598">
        <f t="shared" si="29"/>
        <v>0.98199999999999998</v>
      </c>
    </row>
    <row r="2599" spans="1:3" ht="14.4" thickBot="1">
      <c r="A2599" s="41">
        <v>45908</v>
      </c>
      <c r="B2599" s="42">
        <v>11.38</v>
      </c>
      <c r="C2599">
        <f t="shared" si="29"/>
        <v>0.99099999999999999</v>
      </c>
    </row>
    <row r="2600" spans="1:3" ht="14.4" thickBot="1">
      <c r="A2600" s="34">
        <v>45909</v>
      </c>
      <c r="B2600" s="32">
        <v>10.99</v>
      </c>
      <c r="C2600">
        <f t="shared" si="29"/>
        <v>0.97699999999999998</v>
      </c>
    </row>
    <row r="2601" spans="1:3" ht="14.4">
      <c r="A2601" s="14">
        <v>45910</v>
      </c>
      <c r="B2601" s="18">
        <v>11.130800000000001</v>
      </c>
      <c r="C2601">
        <f t="shared" si="29"/>
        <v>0.98299999999999998</v>
      </c>
    </row>
    <row r="2602" spans="1:3" ht="14.4">
      <c r="A2602" s="14">
        <v>45911</v>
      </c>
      <c r="B2602" s="18">
        <v>11.9506</v>
      </c>
      <c r="C2602">
        <f t="shared" si="29"/>
        <v>1</v>
      </c>
    </row>
    <row r="2603" spans="1:3" ht="14.4">
      <c r="A2603" s="14">
        <v>45912</v>
      </c>
      <c r="B2603" s="18">
        <v>11.6762</v>
      </c>
      <c r="C2603">
        <f t="shared" si="29"/>
        <v>0.995</v>
      </c>
    </row>
    <row r="2604" spans="1:3" ht="14.4" thickBot="1">
      <c r="A2604" s="41">
        <v>45915</v>
      </c>
      <c r="B2604" s="42">
        <v>11.56</v>
      </c>
      <c r="C2604">
        <f t="shared" si="29"/>
        <v>0.99099999999999999</v>
      </c>
    </row>
    <row r="2605" spans="1:3" ht="14.4" thickBot="1">
      <c r="A2605" s="34">
        <v>45916</v>
      </c>
      <c r="B2605" s="32">
        <v>12.07</v>
      </c>
      <c r="C2605">
        <f t="shared" si="29"/>
        <v>1</v>
      </c>
    </row>
    <row r="2606" spans="1:3" ht="14.4" thickBot="1">
      <c r="A2606" s="41">
        <v>45917</v>
      </c>
      <c r="B2606" s="42">
        <v>11.83</v>
      </c>
      <c r="C2606">
        <f t="shared" si="29"/>
        <v>0.997</v>
      </c>
    </row>
    <row r="2607" spans="1:3">
      <c r="A2607" s="41">
        <v>45918</v>
      </c>
      <c r="B2607" s="32">
        <v>11.8</v>
      </c>
      <c r="C2607">
        <f t="shared" si="29"/>
        <v>0.99399999999999999</v>
      </c>
    </row>
    <row r="2608" spans="1:3">
      <c r="A2608" s="36">
        <v>45919</v>
      </c>
      <c r="B2608" s="38">
        <v>11.04</v>
      </c>
      <c r="C2608">
        <f t="shared" si="29"/>
        <v>0.97099999999999997</v>
      </c>
    </row>
    <row r="2609" spans="1:3" ht="14.4">
      <c r="A2609" s="14">
        <v>45922</v>
      </c>
      <c r="B2609" s="18">
        <v>12</v>
      </c>
      <c r="C2609">
        <f t="shared" si="29"/>
        <v>0.998</v>
      </c>
    </row>
    <row r="2610" spans="1:3" ht="14.4">
      <c r="A2610" s="14">
        <v>45923</v>
      </c>
      <c r="B2610" s="18">
        <v>11.0677</v>
      </c>
      <c r="C2610">
        <f t="shared" si="29"/>
        <v>0.97</v>
      </c>
    </row>
    <row r="2611" spans="1:3" ht="14.4">
      <c r="A2611" s="14">
        <v>45924</v>
      </c>
      <c r="B2611" s="18">
        <v>12.247199999999999</v>
      </c>
      <c r="C2611">
        <f t="shared" si="29"/>
        <v>1</v>
      </c>
    </row>
    <row r="2612" spans="1:3" ht="14.4">
      <c r="A2612" s="14">
        <v>45925</v>
      </c>
      <c r="B2612" s="18">
        <v>12.0783</v>
      </c>
      <c r="C2612">
        <f t="shared" si="29"/>
        <v>0.998</v>
      </c>
    </row>
    <row r="2613" spans="1:3">
      <c r="A2613" s="36">
        <v>45926</v>
      </c>
      <c r="B2613" s="37">
        <v>11.35</v>
      </c>
      <c r="C2613">
        <f t="shared" si="29"/>
        <v>0.97699999999999998</v>
      </c>
    </row>
    <row r="2614" spans="1:3" ht="14.4" thickBot="1">
      <c r="A2614" s="41">
        <v>45929</v>
      </c>
      <c r="B2614" s="42">
        <v>12.22</v>
      </c>
      <c r="C2614">
        <f t="shared" si="29"/>
        <v>0.998</v>
      </c>
    </row>
    <row r="2615" spans="1:3" ht="14.4">
      <c r="A2615" s="14">
        <v>45930</v>
      </c>
      <c r="B2615" s="18">
        <v>11.8507</v>
      </c>
      <c r="C2615">
        <f t="shared" si="29"/>
        <v>0.99099999999999999</v>
      </c>
    </row>
    <row r="2616" spans="1:3" ht="14.4">
      <c r="A2616" s="14">
        <v>45939</v>
      </c>
      <c r="B2616" s="18">
        <v>12.8775</v>
      </c>
      <c r="C2616">
        <f t="shared" si="29"/>
        <v>1</v>
      </c>
    </row>
    <row r="2617" spans="1:3" ht="14.4">
      <c r="A2617" s="14">
        <v>45940</v>
      </c>
      <c r="B2617" s="18">
        <v>11.3583</v>
      </c>
      <c r="C2617">
        <f t="shared" si="29"/>
        <v>0.97299999999999998</v>
      </c>
    </row>
    <row r="2618" spans="1:3">
      <c r="A2618" s="40">
        <v>45943</v>
      </c>
      <c r="B2618" s="38">
        <v>11.12</v>
      </c>
      <c r="C2618">
        <f t="shared" si="29"/>
        <v>0.96299999999999997</v>
      </c>
    </row>
    <row r="2619" spans="1:3">
      <c r="A2619" s="36">
        <v>45944</v>
      </c>
      <c r="B2619" s="38">
        <v>11.22</v>
      </c>
      <c r="C2619">
        <f t="shared" si="29"/>
        <v>0.96699999999999997</v>
      </c>
    </row>
    <row r="2620" spans="1:3" ht="14.4" thickBot="1">
      <c r="A2620" s="48">
        <v>45945</v>
      </c>
      <c r="B2620" s="42">
        <v>11.25</v>
      </c>
      <c r="C2620">
        <f t="shared" si="29"/>
        <v>0.97</v>
      </c>
    </row>
    <row r="2621" spans="1:3" ht="14.4" thickBot="1">
      <c r="A2621" s="34">
        <v>45946</v>
      </c>
      <c r="B2621" s="43">
        <v>11.12</v>
      </c>
      <c r="C2621">
        <f t="shared" si="29"/>
        <v>0.95899999999999996</v>
      </c>
    </row>
    <row r="2622" spans="1:3" ht="14.4" thickBot="1">
      <c r="A2622" s="34">
        <v>45947</v>
      </c>
      <c r="B2622" s="32">
        <v>10.220000000000001</v>
      </c>
      <c r="C2622">
        <f t="shared" si="29"/>
        <v>0.90500000000000003</v>
      </c>
    </row>
    <row r="2623" spans="1:3" ht="14.4">
      <c r="A2623" s="14">
        <v>45950</v>
      </c>
      <c r="B2623" s="18">
        <v>10.6683</v>
      </c>
      <c r="C2623">
        <f t="shared" si="29"/>
        <v>0.93300000000000005</v>
      </c>
    </row>
    <row r="2624" spans="1:3" ht="14.4">
      <c r="A2624" s="14">
        <v>45951</v>
      </c>
      <c r="B2624" s="18">
        <v>11.514799999999999</v>
      </c>
      <c r="C2624">
        <f t="shared" si="29"/>
        <v>0.97699999999999998</v>
      </c>
    </row>
    <row r="2625" spans="1:3" ht="14.4">
      <c r="A2625" s="14">
        <v>45952</v>
      </c>
      <c r="B2625" s="18">
        <v>11.04</v>
      </c>
      <c r="C2625">
        <f t="shared" si="29"/>
        <v>0.95099999999999996</v>
      </c>
    </row>
    <row r="2626" spans="1:3" ht="14.4">
      <c r="A2626" s="14">
        <v>45953</v>
      </c>
      <c r="B2626" s="18">
        <v>10.7019</v>
      </c>
      <c r="C2626">
        <f t="shared" si="29"/>
        <v>0.93100000000000005</v>
      </c>
    </row>
    <row r="2627" spans="1:3" ht="14.4">
      <c r="A2627" s="14">
        <v>45954</v>
      </c>
      <c r="B2627" s="18">
        <v>11.9232</v>
      </c>
      <c r="C2627">
        <f t="shared" si="29"/>
        <v>0.99</v>
      </c>
    </row>
    <row r="2628" spans="1:3" ht="14.4">
      <c r="A2628" s="14">
        <v>45957</v>
      </c>
      <c r="B2628" s="18">
        <v>12.212199999999999</v>
      </c>
      <c r="C2628">
        <f t="shared" si="29"/>
        <v>0.995</v>
      </c>
    </row>
    <row r="2629" spans="1:3" ht="14.4">
      <c r="A2629" s="14">
        <v>45958</v>
      </c>
      <c r="B2629" s="18">
        <v>11.970700000000001</v>
      </c>
      <c r="C2629">
        <f t="shared" si="29"/>
        <v>0.99</v>
      </c>
    </row>
    <row r="2630" spans="1:3" ht="14.4">
      <c r="A2630" s="14">
        <v>45959</v>
      </c>
      <c r="B2630" s="18">
        <v>12.296900000000001</v>
      </c>
      <c r="C2630">
        <f t="shared" si="29"/>
        <v>0.998</v>
      </c>
    </row>
    <row r="2631" spans="1:3" ht="14.4">
      <c r="A2631" s="14">
        <v>45960</v>
      </c>
      <c r="B2631" s="18">
        <v>11.479200000000001</v>
      </c>
      <c r="C2631">
        <f t="shared" si="29"/>
        <v>0.97</v>
      </c>
    </row>
    <row r="2632" spans="1:3" ht="14.4">
      <c r="A2632" s="14">
        <v>45961</v>
      </c>
      <c r="B2632" s="18">
        <v>10.851599999999999</v>
      </c>
      <c r="C2632">
        <f t="shared" ref="C2632:C2662" si="30">_xlfn.PERCENTRANK.INC(B1883:B2632,B2632)</f>
        <v>0.93</v>
      </c>
    </row>
    <row r="2633" spans="1:3" ht="14.4">
      <c r="A2633" s="14">
        <v>45964</v>
      </c>
      <c r="B2633" s="18">
        <v>10.814399999999999</v>
      </c>
      <c r="C2633">
        <f t="shared" si="30"/>
        <v>0.92300000000000004</v>
      </c>
    </row>
    <row r="2634" spans="1:3" ht="14.4">
      <c r="A2634" s="14">
        <v>45965</v>
      </c>
      <c r="B2634" s="18">
        <v>10.258599999999999</v>
      </c>
      <c r="C2634">
        <f t="shared" si="30"/>
        <v>0.89</v>
      </c>
    </row>
    <row r="2635" spans="1:3" ht="14.4">
      <c r="A2635" s="14">
        <v>45966</v>
      </c>
      <c r="B2635" s="18">
        <v>10.595000000000001</v>
      </c>
      <c r="C2635">
        <f t="shared" si="30"/>
        <v>0.91400000000000003</v>
      </c>
    </row>
    <row r="2636" spans="1:3" ht="14.4">
      <c r="A2636" s="14">
        <v>45967</v>
      </c>
      <c r="B2636" s="18">
        <v>11.297700000000001</v>
      </c>
      <c r="C2636">
        <f t="shared" si="30"/>
        <v>0.96199999999999997</v>
      </c>
    </row>
    <row r="2637" spans="1:3" ht="14.4">
      <c r="A2637" s="14">
        <v>45968</v>
      </c>
      <c r="B2637" s="18">
        <v>10.8497</v>
      </c>
      <c r="C2637">
        <f t="shared" si="30"/>
        <v>0.92600000000000005</v>
      </c>
    </row>
    <row r="2638" spans="1:3" ht="14.4">
      <c r="A2638" s="14">
        <v>45971</v>
      </c>
      <c r="B2638" s="18">
        <v>11.0983</v>
      </c>
      <c r="C2638">
        <f t="shared" si="30"/>
        <v>0.94699999999999995</v>
      </c>
    </row>
    <row r="2639" spans="1:3" ht="14.4">
      <c r="A2639" s="14">
        <v>45972</v>
      </c>
      <c r="B2639" s="18">
        <v>11.3574</v>
      </c>
      <c r="C2639">
        <f t="shared" si="30"/>
        <v>0.96299999999999997</v>
      </c>
    </row>
    <row r="2640" spans="1:3" ht="14.4">
      <c r="A2640" s="14">
        <v>45973</v>
      </c>
      <c r="B2640" s="18">
        <v>10.555899999999999</v>
      </c>
      <c r="C2640">
        <f t="shared" si="30"/>
        <v>0.90600000000000003</v>
      </c>
    </row>
    <row r="2641" spans="1:3" ht="14.4">
      <c r="A2641" s="14">
        <v>45974</v>
      </c>
      <c r="B2641" s="18">
        <v>11.1165</v>
      </c>
      <c r="C2641">
        <f t="shared" si="30"/>
        <v>0.94699999999999995</v>
      </c>
    </row>
    <row r="2642" spans="1:3" ht="14.4">
      <c r="A2642" s="14">
        <v>45975</v>
      </c>
      <c r="B2642" s="18">
        <v>10.0481</v>
      </c>
      <c r="C2642">
        <f t="shared" si="30"/>
        <v>0.85899999999999999</v>
      </c>
    </row>
    <row r="2643" spans="1:3" ht="14.4">
      <c r="A2643" s="14">
        <v>45978</v>
      </c>
      <c r="B2643" s="18">
        <v>10.382199999999999</v>
      </c>
      <c r="C2643">
        <f t="shared" si="30"/>
        <v>0.89300000000000002</v>
      </c>
    </row>
    <row r="2644" spans="1:3" ht="14.4">
      <c r="A2644" s="14">
        <v>45979</v>
      </c>
      <c r="B2644" s="18">
        <v>10.215999999999999</v>
      </c>
      <c r="C2644">
        <f t="shared" si="30"/>
        <v>0.877</v>
      </c>
    </row>
    <row r="2645" spans="1:3" ht="14.4">
      <c r="A2645" s="14">
        <v>45980</v>
      </c>
      <c r="B2645" s="18">
        <v>9.7474000000000007</v>
      </c>
      <c r="C2645">
        <f t="shared" si="30"/>
        <v>0.82099999999999995</v>
      </c>
    </row>
    <row r="2646" spans="1:3" ht="14.4">
      <c r="A2646" s="14">
        <v>45981</v>
      </c>
      <c r="B2646" s="18">
        <v>10.1028</v>
      </c>
      <c r="C2646">
        <f t="shared" si="30"/>
        <v>0.86099999999999999</v>
      </c>
    </row>
    <row r="2647" spans="1:3" ht="14.4">
      <c r="A2647" s="14">
        <v>45982</v>
      </c>
      <c r="B2647" s="18">
        <v>9.3419000000000008</v>
      </c>
      <c r="C2647">
        <f t="shared" si="30"/>
        <v>0.753</v>
      </c>
    </row>
    <row r="2648" spans="1:3" ht="14.4">
      <c r="A2648" s="14">
        <v>45985</v>
      </c>
      <c r="B2648" s="18">
        <v>9.4761000000000006</v>
      </c>
      <c r="C2648">
        <f t="shared" si="30"/>
        <v>0.78100000000000003</v>
      </c>
    </row>
    <row r="2649" spans="1:3" ht="14.4">
      <c r="A2649" s="14">
        <v>45986</v>
      </c>
      <c r="B2649" s="18">
        <v>10.293799999999999</v>
      </c>
      <c r="C2649">
        <f t="shared" si="30"/>
        <v>0.88200000000000001</v>
      </c>
    </row>
    <row r="2650" spans="1:3" ht="14.4">
      <c r="A2650" s="14">
        <v>45987</v>
      </c>
      <c r="B2650" s="18">
        <v>10.3926</v>
      </c>
      <c r="C2650">
        <f t="shared" si="30"/>
        <v>0.89300000000000002</v>
      </c>
    </row>
    <row r="2651" spans="1:3" ht="14.4">
      <c r="A2651" s="14">
        <v>45988</v>
      </c>
      <c r="B2651" s="18">
        <v>10.3634</v>
      </c>
      <c r="C2651">
        <f t="shared" si="30"/>
        <v>0.88900000000000001</v>
      </c>
    </row>
    <row r="2652" spans="1:3" ht="14.4">
      <c r="A2652" s="14">
        <v>45989</v>
      </c>
      <c r="B2652" s="18">
        <v>9.8729999999999993</v>
      </c>
      <c r="C2652">
        <f t="shared" si="30"/>
        <v>0.83699999999999997</v>
      </c>
    </row>
    <row r="2653" spans="1:3" ht="14.4">
      <c r="A2653" s="14">
        <v>45992</v>
      </c>
      <c r="B2653" s="18">
        <v>10.188499999999999</v>
      </c>
      <c r="C2653">
        <f t="shared" si="30"/>
        <v>0.86899999999999999</v>
      </c>
    </row>
    <row r="2654" spans="1:3" ht="14.4">
      <c r="A2654" s="14">
        <v>45993</v>
      </c>
      <c r="B2654" s="18">
        <v>9.7169000000000008</v>
      </c>
      <c r="C2654">
        <f t="shared" si="30"/>
        <v>0.80600000000000005</v>
      </c>
    </row>
    <row r="2655" spans="1:3" ht="14.4">
      <c r="A2655" s="14">
        <v>45994</v>
      </c>
      <c r="B2655" s="18">
        <v>9.5922999999999998</v>
      </c>
      <c r="C2655">
        <f t="shared" si="30"/>
        <v>0.78700000000000003</v>
      </c>
    </row>
    <row r="2656" spans="1:3" ht="14.4">
      <c r="A2656" s="14">
        <v>45995</v>
      </c>
      <c r="B2656" s="18">
        <v>9.8960000000000008</v>
      </c>
      <c r="C2656">
        <f t="shared" si="30"/>
        <v>0.83499999999999996</v>
      </c>
    </row>
    <row r="2657" spans="1:3" ht="14.4">
      <c r="A2657" s="14">
        <v>45996</v>
      </c>
      <c r="B2657" s="18">
        <v>10.319599999999999</v>
      </c>
      <c r="C2657">
        <f t="shared" si="30"/>
        <v>0.879</v>
      </c>
    </row>
    <row r="2658" spans="1:3" ht="14.4">
      <c r="A2658" s="14">
        <v>45999</v>
      </c>
      <c r="B2658" s="18">
        <v>11.148899999999999</v>
      </c>
      <c r="C2658">
        <f t="shared" si="30"/>
        <v>0.95099999999999996</v>
      </c>
    </row>
    <row r="2659" spans="1:3" ht="14.4">
      <c r="A2659" s="14">
        <v>46000</v>
      </c>
      <c r="B2659" s="18">
        <v>10.591900000000001</v>
      </c>
      <c r="C2659">
        <f t="shared" si="30"/>
        <v>0.90500000000000003</v>
      </c>
    </row>
    <row r="2660" spans="1:3" ht="14.4">
      <c r="A2660" s="14">
        <v>46001</v>
      </c>
      <c r="B2660" s="18">
        <v>10.1189</v>
      </c>
      <c r="C2660">
        <f t="shared" si="30"/>
        <v>0.85299999999999998</v>
      </c>
    </row>
    <row r="2661" spans="1:3" ht="14.4">
      <c r="A2661" s="14">
        <v>46002</v>
      </c>
      <c r="B2661" s="18">
        <v>9.8894000000000002</v>
      </c>
      <c r="C2661">
        <f t="shared" si="30"/>
        <v>0.82899999999999996</v>
      </c>
    </row>
    <row r="2662" spans="1:3" ht="14.4">
      <c r="A2662" s="14">
        <v>46003</v>
      </c>
      <c r="B2662" s="18">
        <v>9.2228999999999992</v>
      </c>
      <c r="C2662">
        <f t="shared" si="30"/>
        <v>0.70699999999999996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913"/>
  <sheetViews>
    <sheetView workbookViewId="0">
      <pane ySplit="1" topLeftCell="A1893" activePane="bottomLeft" state="frozen"/>
      <selection pane="bottomLeft" activeCell="E1909" sqref="E1909:E1913"/>
    </sheetView>
  </sheetViews>
  <sheetFormatPr defaultRowHeight="13.8"/>
  <cols>
    <col min="1" max="1" width="10.5" bestFit="1" customWidth="1"/>
    <col min="2" max="2" width="20.3984375" bestFit="1" customWidth="1"/>
    <col min="3" max="3" width="8.59765625" style="16" bestFit="1" customWidth="1"/>
    <col min="4" max="4" width="14.19921875" style="16" bestFit="1" customWidth="1"/>
    <col min="5" max="5" width="13.296875" style="21" bestFit="1" customWidth="1"/>
    <col min="6" max="6" width="22.296875" style="16" bestFit="1" customWidth="1"/>
    <col min="7" max="7" width="8.59765625" style="16" bestFit="1" customWidth="1"/>
  </cols>
  <sheetData>
    <row r="1" spans="1:7">
      <c r="A1" t="s">
        <v>25</v>
      </c>
      <c r="B1" t="s">
        <v>33</v>
      </c>
      <c r="C1" s="16" t="s">
        <v>35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5">
        <v>43125</v>
      </c>
      <c r="B2">
        <v>0.75700000000000001</v>
      </c>
      <c r="C2" s="16">
        <f>IF(B2&gt;0.98,-5,IF(B2&gt;0.9,-2.5,IF(B2&gt;0.3,0,IF(B2&gt;0.15,2.5,5))))</f>
        <v>0</v>
      </c>
      <c r="D2" s="16">
        <f t="array" ref="D2">IFERROR(INDEX(C$2:C2,MATCH(2,1/(C$2:C2&lt;&gt;0))),0)</f>
        <v>0</v>
      </c>
      <c r="E2" s="21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5">
        <v>43126</v>
      </c>
      <c r="B3">
        <v>0.751</v>
      </c>
      <c r="C3" s="16">
        <f t="shared" ref="C3:C66" si="0">IF(B3&gt;0.98,-5,IF(B3&gt;0.9,-2.5,IF(B3&gt;0.3,0,IF(B3&gt;0.15,2.5,5))))</f>
        <v>0</v>
      </c>
      <c r="D3" s="16">
        <f t="array" ref="D3">IFERROR(INDEX(C$2:C3,MATCH(2,1/(C$2:C3&lt;&gt;0))),0)</f>
        <v>0</v>
      </c>
      <c r="E3" s="21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5">
        <v>43129</v>
      </c>
      <c r="B4">
        <v>0.78100000000000003</v>
      </c>
      <c r="C4" s="16">
        <f t="shared" si="0"/>
        <v>0</v>
      </c>
      <c r="D4" s="16">
        <f t="array" ref="D4">IFERROR(INDEX(C$2:C4,MATCH(2,1/(C$2:C4&lt;&gt;0))),0)</f>
        <v>0</v>
      </c>
      <c r="E4" s="21">
        <f t="shared" si="1"/>
        <v>0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4</v>
      </c>
    </row>
    <row r="5" spans="1:7">
      <c r="A5" s="5">
        <v>43130</v>
      </c>
      <c r="B5">
        <v>0.748</v>
      </c>
      <c r="C5" s="16">
        <f t="shared" si="0"/>
        <v>0</v>
      </c>
      <c r="D5" s="16">
        <f t="array" ref="D5">IFERROR(INDEX(C$2:C5,MATCH(2,1/(C$2:C5&lt;&gt;0))),0)</f>
        <v>0</v>
      </c>
      <c r="E5" s="21">
        <f t="shared" si="1"/>
        <v>0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5</v>
      </c>
    </row>
    <row r="6" spans="1:7">
      <c r="A6" s="5">
        <v>43131</v>
      </c>
      <c r="B6">
        <v>0.61099999999999999</v>
      </c>
      <c r="C6" s="16">
        <f t="shared" si="0"/>
        <v>0</v>
      </c>
      <c r="D6" s="16">
        <f t="array" ref="D6">IFERROR(INDEX(C$2:C6,MATCH(2,1/(C$2:C6&lt;&gt;0))),0)</f>
        <v>0</v>
      </c>
      <c r="E6" s="21">
        <f t="shared" si="1"/>
        <v>0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6</v>
      </c>
    </row>
    <row r="7" spans="1:7">
      <c r="A7" s="5">
        <v>43132</v>
      </c>
      <c r="B7">
        <v>0.40899999999999997</v>
      </c>
      <c r="C7" s="16">
        <f t="shared" si="0"/>
        <v>0</v>
      </c>
      <c r="D7" s="16">
        <f t="array" ref="D7">IFERROR(INDEX(C$2:C7,MATCH(2,1/(C$2:C7&lt;&gt;0))),0)</f>
        <v>0</v>
      </c>
      <c r="E7" s="21">
        <f t="shared" si="1"/>
        <v>0</v>
      </c>
      <c r="F7" s="16">
        <f>IF(AND(C7&lt;&gt;0,SUM(C$1:$D7)=SUM(C$1:$D7)),ROW(),0)</f>
        <v>0</v>
      </c>
      <c r="G7" s="16">
        <f t="array" ref="G7">IF(ROW()-IFERROR(INDEX(F$2:F7,MATCH(2,1/(F$2:F7&lt;&gt;0))),0)&gt;22,22,ROW()-IFERROR(INDEX(F$2:F7,MATCH(2,1/(F$2:F7&lt;&gt;0))),0))</f>
        <v>7</v>
      </c>
    </row>
    <row r="8" spans="1:7">
      <c r="A8" s="5">
        <v>43133</v>
      </c>
      <c r="B8">
        <v>0.55000000000000004</v>
      </c>
      <c r="C8" s="16">
        <f t="shared" si="0"/>
        <v>0</v>
      </c>
      <c r="D8" s="16">
        <f t="array" ref="D8">IFERROR(INDEX(C$2:C8,MATCH(2,1/(C$2:C8&lt;&gt;0))),0)</f>
        <v>0</v>
      </c>
      <c r="E8" s="21">
        <f t="shared" si="1"/>
        <v>0</v>
      </c>
      <c r="F8" s="16">
        <f>IF(AND(C8&lt;&gt;0,SUM(C$1:$D8)=SUM(C$1:$D8)),ROW(),0)</f>
        <v>0</v>
      </c>
      <c r="G8" s="16">
        <f t="array" ref="G8">IF(ROW()-IFERROR(INDEX(F$2:F8,MATCH(2,1/(F$2:F8&lt;&gt;0))),0)&gt;22,22,ROW()-IFERROR(INDEX(F$2:F8,MATCH(2,1/(F$2:F8&lt;&gt;0))),0))</f>
        <v>8</v>
      </c>
    </row>
    <row r="9" spans="1:7">
      <c r="A9" s="5">
        <v>43136</v>
      </c>
      <c r="B9">
        <v>0.72399999999999998</v>
      </c>
      <c r="C9" s="16">
        <f t="shared" si="0"/>
        <v>0</v>
      </c>
      <c r="D9" s="16">
        <f t="array" ref="D9">IFERROR(INDEX(C$2:C9,MATCH(2,1/(C$2:C9&lt;&gt;0))),0)</f>
        <v>0</v>
      </c>
      <c r="E9" s="21">
        <f t="shared" si="1"/>
        <v>0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9</v>
      </c>
    </row>
    <row r="10" spans="1:7">
      <c r="A10" s="5">
        <v>43137</v>
      </c>
      <c r="B10">
        <v>0.44400000000000001</v>
      </c>
      <c r="C10" s="16">
        <f t="shared" si="0"/>
        <v>0</v>
      </c>
      <c r="D10" s="16">
        <f t="array" ref="D10">IFERROR(INDEX(C$2:C10,MATCH(2,1/(C$2:C10&lt;&gt;0))),0)</f>
        <v>0</v>
      </c>
      <c r="E10" s="21">
        <f t="shared" si="1"/>
        <v>0</v>
      </c>
      <c r="F10" s="16">
        <f>IF(AND(C10&lt;&gt;0,SUM(C$1:$D10)=SUM(C$1:$D10)),ROW(),0)</f>
        <v>0</v>
      </c>
      <c r="G10" s="16">
        <f t="array" ref="G10">IF(ROW()-IFERROR(INDEX(F$2:F10,MATCH(2,1/(F$2:F10&lt;&gt;0))),0)&gt;22,22,ROW()-IFERROR(INDEX(F$2:F10,MATCH(2,1/(F$2:F10&lt;&gt;0))),0))</f>
        <v>10</v>
      </c>
    </row>
    <row r="11" spans="1:7">
      <c r="A11" s="5">
        <v>43138</v>
      </c>
      <c r="B11">
        <v>0.73899999999999999</v>
      </c>
      <c r="C11" s="16">
        <f t="shared" si="0"/>
        <v>0</v>
      </c>
      <c r="D11" s="16">
        <f t="array" ref="D11">IFERROR(INDEX(C$2:C11,MATCH(2,1/(C$2:C11&lt;&gt;0))),0)</f>
        <v>0</v>
      </c>
      <c r="E11" s="21">
        <f t="shared" si="1"/>
        <v>0</v>
      </c>
      <c r="F11" s="16">
        <f>IF(AND(C11&lt;&gt;0,SUM(C$1:$D11)=SUM(C$1:$D11)),ROW(),0)</f>
        <v>0</v>
      </c>
      <c r="G11" s="16">
        <f t="array" ref="G11">IF(ROW()-IFERROR(INDEX(F$2:F11,MATCH(2,1/(F$2:F11&lt;&gt;0))),0)&gt;22,22,ROW()-IFERROR(INDEX(F$2:F11,MATCH(2,1/(F$2:F11&lt;&gt;0))),0))</f>
        <v>11</v>
      </c>
    </row>
    <row r="12" spans="1:7">
      <c r="A12" s="5">
        <v>43139</v>
      </c>
      <c r="B12">
        <v>0.56299999999999994</v>
      </c>
      <c r="C12" s="16">
        <f t="shared" si="0"/>
        <v>0</v>
      </c>
      <c r="D12" s="16">
        <f t="array" ref="D12">IFERROR(INDEX(C$2:C12,MATCH(2,1/(C$2:C12&lt;&gt;0))),0)</f>
        <v>0</v>
      </c>
      <c r="E12" s="21">
        <f t="shared" si="1"/>
        <v>0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12</v>
      </c>
    </row>
    <row r="13" spans="1:7">
      <c r="A13" s="5">
        <v>43140</v>
      </c>
      <c r="B13">
        <v>0.34100000000000003</v>
      </c>
      <c r="C13" s="16">
        <f t="shared" si="0"/>
        <v>0</v>
      </c>
      <c r="D13" s="16">
        <f t="array" ref="D13">IFERROR(INDEX(C$2:C13,MATCH(2,1/(C$2:C13&lt;&gt;0))),0)</f>
        <v>0</v>
      </c>
      <c r="E13" s="21">
        <f t="shared" si="1"/>
        <v>0</v>
      </c>
      <c r="F13" s="16">
        <f>IF(AND(C13&lt;&gt;0,SUM(C$1:$D13)=SUM(C$1:$D13)),ROW(),0)</f>
        <v>0</v>
      </c>
      <c r="G13" s="16">
        <f t="array" ref="G13">IF(ROW()-IFERROR(INDEX(F$2:F13,MATCH(2,1/(F$2:F13&lt;&gt;0))),0)&gt;22,22,ROW()-IFERROR(INDEX(F$2:F13,MATCH(2,1/(F$2:F13&lt;&gt;0))),0))</f>
        <v>13</v>
      </c>
    </row>
    <row r="14" spans="1:7">
      <c r="A14" s="5">
        <v>43143</v>
      </c>
      <c r="B14">
        <v>0.251</v>
      </c>
      <c r="C14" s="16">
        <f t="shared" si="0"/>
        <v>2.5</v>
      </c>
      <c r="D14" s="16">
        <f t="array" ref="D14">IFERROR(INDEX(C$2:C14,MATCH(2,1/(C$2:C14&lt;&gt;0))),0)</f>
        <v>2.5</v>
      </c>
      <c r="E14" s="21">
        <f t="shared" si="1"/>
        <v>2.5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>
      <c r="A15" s="5">
        <v>43144</v>
      </c>
      <c r="B15">
        <v>0.217</v>
      </c>
      <c r="C15" s="16">
        <f t="shared" si="0"/>
        <v>2.5</v>
      </c>
      <c r="D15" s="16">
        <f t="array" ref="D15">IFERROR(INDEX(C$2:C15,MATCH(2,1/(C$2:C15&lt;&gt;0))),0)</f>
        <v>2.5</v>
      </c>
      <c r="E15" s="21">
        <f t="shared" si="1"/>
        <v>2.5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>
      <c r="A16" s="5">
        <v>43145</v>
      </c>
      <c r="B16">
        <v>4.3999999999999997E-2</v>
      </c>
      <c r="C16" s="16">
        <f t="shared" si="0"/>
        <v>5</v>
      </c>
      <c r="D16" s="16">
        <f t="array" ref="D16">IFERROR(INDEX(C$2:C16,MATCH(2,1/(C$2:C16&lt;&gt;0))),0)</f>
        <v>5</v>
      </c>
      <c r="E16" s="21">
        <f t="shared" si="1"/>
        <v>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>
      <c r="A17" s="5">
        <v>43153</v>
      </c>
      <c r="B17">
        <v>0.76300000000000001</v>
      </c>
      <c r="C17" s="16">
        <f t="shared" si="0"/>
        <v>0</v>
      </c>
      <c r="D17" s="16">
        <f t="array" ref="D17">IFERROR(INDEX(C$2:C17,MATCH(2,1/(C$2:C17&lt;&gt;0))),0)</f>
        <v>5</v>
      </c>
      <c r="E17" s="21">
        <f t="shared" si="1"/>
        <v>4.7727272727272725</v>
      </c>
      <c r="F17" s="16">
        <f>IF(AND(C17&lt;&gt;0,SUM(C$1:$D17)=SUM(C$1:$D17)),ROW(),0)</f>
        <v>0</v>
      </c>
      <c r="G17" s="16">
        <f t="array" ref="G17">IF(ROW()-IFERROR(INDEX(F$2:F17,MATCH(2,1/(F$2:F17&lt;&gt;0))),0)&gt;22,22,ROW()-IFERROR(INDEX(F$2:F17,MATCH(2,1/(F$2:F17&lt;&gt;0))),0))</f>
        <v>1</v>
      </c>
    </row>
    <row r="18" spans="1:7">
      <c r="A18" s="5">
        <v>43154</v>
      </c>
      <c r="B18">
        <v>0.53</v>
      </c>
      <c r="C18" s="16">
        <f t="shared" si="0"/>
        <v>0</v>
      </c>
      <c r="D18" s="16">
        <f t="array" ref="D18">IFERROR(INDEX(C$2:C18,MATCH(2,1/(C$2:C18&lt;&gt;0))),0)</f>
        <v>5</v>
      </c>
      <c r="E18" s="21">
        <f t="shared" si="1"/>
        <v>4.5454545454545459</v>
      </c>
      <c r="F18" s="16">
        <f>IF(AND(C18&lt;&gt;0,SUM(C$1:$D18)=SUM(C$1:$D18)),ROW(),0)</f>
        <v>0</v>
      </c>
      <c r="G18" s="16">
        <f t="array" ref="G18">IF(ROW()-IFERROR(INDEX(F$2:F18,MATCH(2,1/(F$2:F18&lt;&gt;0))),0)&gt;22,22,ROW()-IFERROR(INDEX(F$2:F18,MATCH(2,1/(F$2:F18&lt;&gt;0))),0))</f>
        <v>2</v>
      </c>
    </row>
    <row r="19" spans="1:7">
      <c r="A19" s="5">
        <v>43157</v>
      </c>
      <c r="B19">
        <v>0.69099999999999995</v>
      </c>
      <c r="C19" s="16">
        <f t="shared" si="0"/>
        <v>0</v>
      </c>
      <c r="D19" s="16">
        <f t="array" ref="D19">IFERROR(INDEX(C$2:C19,MATCH(2,1/(C$2:C19&lt;&gt;0))),0)</f>
        <v>5</v>
      </c>
      <c r="E19" s="21">
        <f t="shared" si="1"/>
        <v>4.3181818181818183</v>
      </c>
      <c r="F19" s="16">
        <f>IF(AND(C19&lt;&gt;0,SUM(C$1:$D19)=SUM(C$1:$D19)),ROW(),0)</f>
        <v>0</v>
      </c>
      <c r="G19" s="16">
        <f t="array" ref="G19">IF(ROW()-IFERROR(INDEX(F$2:F19,MATCH(2,1/(F$2:F19&lt;&gt;0))),0)&gt;22,22,ROW()-IFERROR(INDEX(F$2:F19,MATCH(2,1/(F$2:F19&lt;&gt;0))),0))</f>
        <v>3</v>
      </c>
    </row>
    <row r="20" spans="1:7">
      <c r="A20" s="5">
        <v>43158</v>
      </c>
      <c r="B20">
        <v>0.48799999999999999</v>
      </c>
      <c r="C20" s="16">
        <f t="shared" si="0"/>
        <v>0</v>
      </c>
      <c r="D20" s="16">
        <f t="array" ref="D20">IFERROR(INDEX(C$2:C20,MATCH(2,1/(C$2:C20&lt;&gt;0))),0)</f>
        <v>5</v>
      </c>
      <c r="E20" s="21">
        <f t="shared" si="1"/>
        <v>4.0909090909090908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4</v>
      </c>
    </row>
    <row r="21" spans="1:7">
      <c r="A21" s="5">
        <v>43159</v>
      </c>
      <c r="B21">
        <v>0.51200000000000001</v>
      </c>
      <c r="C21" s="16">
        <f t="shared" si="0"/>
        <v>0</v>
      </c>
      <c r="D21" s="16">
        <f t="array" ref="D21">IFERROR(INDEX(C$2:C21,MATCH(2,1/(C$2:C21&lt;&gt;0))),0)</f>
        <v>5</v>
      </c>
      <c r="E21" s="21">
        <f t="shared" si="1"/>
        <v>3.8636363636363633</v>
      </c>
      <c r="F21" s="16">
        <f>IF(AND(C21&lt;&gt;0,SUM(C$1:$D21)=SUM(C$1:$D21)),ROW(),0)</f>
        <v>0</v>
      </c>
      <c r="G21" s="16">
        <f t="array" ref="G21">IF(ROW()-IFERROR(INDEX(F$2:F21,MATCH(2,1/(F$2:F21&lt;&gt;0))),0)&gt;22,22,ROW()-IFERROR(INDEX(F$2:F21,MATCH(2,1/(F$2:F21&lt;&gt;0))),0))</f>
        <v>5</v>
      </c>
    </row>
    <row r="22" spans="1:7">
      <c r="A22" s="5">
        <v>43160</v>
      </c>
      <c r="B22">
        <v>0.48899999999999999</v>
      </c>
      <c r="C22" s="16">
        <f t="shared" si="0"/>
        <v>0</v>
      </c>
      <c r="D22" s="16">
        <f t="array" ref="D22">IFERROR(INDEX(C$2:C22,MATCH(2,1/(C$2:C22&lt;&gt;0))),0)</f>
        <v>5</v>
      </c>
      <c r="E22" s="21">
        <f t="shared" si="1"/>
        <v>3.6363636363636367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6</v>
      </c>
    </row>
    <row r="23" spans="1:7">
      <c r="A23" s="5">
        <v>43161</v>
      </c>
      <c r="B23">
        <v>0.39200000000000002</v>
      </c>
      <c r="C23" s="16">
        <f t="shared" si="0"/>
        <v>0</v>
      </c>
      <c r="D23" s="16">
        <f t="array" ref="D23">IFERROR(INDEX(C$2:C23,MATCH(2,1/(C$2:C23&lt;&gt;0))),0)</f>
        <v>5</v>
      </c>
      <c r="E23" s="21">
        <f t="shared" si="1"/>
        <v>3.4090909090909092</v>
      </c>
      <c r="F23" s="16">
        <f>IF(AND(C23&lt;&gt;0,SUM(C$1:$D23)=SUM(C$1:$D23)),ROW(),0)</f>
        <v>0</v>
      </c>
      <c r="G23" s="16">
        <f t="array" ref="G23">IF(ROW()-IFERROR(INDEX(F$2:F23,MATCH(2,1/(F$2:F23&lt;&gt;0))),0)&gt;22,22,ROW()-IFERROR(INDEX(F$2:F23,MATCH(2,1/(F$2:F23&lt;&gt;0))),0))</f>
        <v>7</v>
      </c>
    </row>
    <row r="24" spans="1:7">
      <c r="A24" s="5">
        <v>43164</v>
      </c>
      <c r="B24">
        <v>0.35699999999999998</v>
      </c>
      <c r="C24" s="16">
        <f t="shared" si="0"/>
        <v>0</v>
      </c>
      <c r="D24" s="16">
        <f t="array" ref="D24">IFERROR(INDEX(C$2:C24,MATCH(2,1/(C$2:C24&lt;&gt;0))),0)</f>
        <v>5</v>
      </c>
      <c r="E24" s="21">
        <f t="shared" si="1"/>
        <v>3.1818181818181817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8</v>
      </c>
    </row>
    <row r="25" spans="1:7">
      <c r="A25" s="5">
        <v>43165</v>
      </c>
      <c r="B25">
        <v>0.624</v>
      </c>
      <c r="C25" s="16">
        <f t="shared" si="0"/>
        <v>0</v>
      </c>
      <c r="D25" s="16">
        <f t="array" ref="D25">IFERROR(INDEX(C$2:C25,MATCH(2,1/(C$2:C25&lt;&gt;0))),0)</f>
        <v>5</v>
      </c>
      <c r="E25" s="21">
        <f t="shared" si="1"/>
        <v>2.9545454545454546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9</v>
      </c>
    </row>
    <row r="26" spans="1:7">
      <c r="A26" s="5">
        <v>43166</v>
      </c>
      <c r="B26">
        <v>0.40899999999999997</v>
      </c>
      <c r="C26" s="16">
        <f t="shared" si="0"/>
        <v>0</v>
      </c>
      <c r="D26" s="16">
        <f t="array" ref="D26">IFERROR(INDEX(C$2:C26,MATCH(2,1/(C$2:C26&lt;&gt;0))),0)</f>
        <v>5</v>
      </c>
      <c r="E26" s="21">
        <f t="shared" si="1"/>
        <v>2.7272727272727271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10</v>
      </c>
    </row>
    <row r="27" spans="1:7">
      <c r="A27" s="5">
        <v>43167</v>
      </c>
      <c r="B27">
        <v>0.35199999999999998</v>
      </c>
      <c r="C27" s="16">
        <f t="shared" si="0"/>
        <v>0</v>
      </c>
      <c r="D27" s="16">
        <f t="array" ref="D27">IFERROR(INDEX(C$2:C27,MATCH(2,1/(C$2:C27&lt;&gt;0))),0)</f>
        <v>5</v>
      </c>
      <c r="E27" s="21">
        <f t="shared" si="1"/>
        <v>2.5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11</v>
      </c>
    </row>
    <row r="28" spans="1:7">
      <c r="A28" s="5">
        <v>43168</v>
      </c>
      <c r="B28">
        <v>0.373</v>
      </c>
      <c r="C28" s="16">
        <f t="shared" si="0"/>
        <v>0</v>
      </c>
      <c r="D28" s="16">
        <f t="array" ref="D28">IFERROR(INDEX(C$2:C28,MATCH(2,1/(C$2:C28&lt;&gt;0))),0)</f>
        <v>5</v>
      </c>
      <c r="E28" s="21">
        <f t="shared" si="1"/>
        <v>2.2727272727272729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12</v>
      </c>
    </row>
    <row r="29" spans="1:7">
      <c r="A29" s="5">
        <v>43171</v>
      </c>
      <c r="B29">
        <v>0.54300000000000004</v>
      </c>
      <c r="C29" s="16">
        <f t="shared" si="0"/>
        <v>0</v>
      </c>
      <c r="D29" s="16">
        <f t="array" ref="D29">IFERROR(INDEX(C$2:C29,MATCH(2,1/(C$2:C29&lt;&gt;0))),0)</f>
        <v>5</v>
      </c>
      <c r="E29" s="21">
        <f t="shared" si="1"/>
        <v>2.0454545454545454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13</v>
      </c>
    </row>
    <row r="30" spans="1:7">
      <c r="A30" s="5">
        <v>43172</v>
      </c>
      <c r="B30">
        <v>0.41699999999999998</v>
      </c>
      <c r="C30" s="16">
        <f t="shared" si="0"/>
        <v>0</v>
      </c>
      <c r="D30" s="16">
        <f t="array" ref="D30">IFERROR(INDEX(C$2:C30,MATCH(2,1/(C$2:C30&lt;&gt;0))),0)</f>
        <v>5</v>
      </c>
      <c r="E30" s="21">
        <f t="shared" si="1"/>
        <v>1.8181818181818183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14</v>
      </c>
    </row>
    <row r="31" spans="1:7">
      <c r="A31" s="5">
        <v>43173</v>
      </c>
      <c r="B31">
        <v>0.495</v>
      </c>
      <c r="C31" s="16">
        <f t="shared" si="0"/>
        <v>0</v>
      </c>
      <c r="D31" s="16">
        <f t="array" ref="D31">IFERROR(INDEX(C$2:C31,MATCH(2,1/(C$2:C31&lt;&gt;0))),0)</f>
        <v>5</v>
      </c>
      <c r="E31" s="21">
        <f t="shared" si="1"/>
        <v>1.5909090909090908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15</v>
      </c>
    </row>
    <row r="32" spans="1:7">
      <c r="A32" s="5">
        <v>43174</v>
      </c>
      <c r="B32">
        <v>0.432</v>
      </c>
      <c r="C32" s="16">
        <f t="shared" si="0"/>
        <v>0</v>
      </c>
      <c r="D32" s="16">
        <f t="array" ref="D32">IFERROR(INDEX(C$2:C32,MATCH(2,1/(C$2:C32&lt;&gt;0))),0)</f>
        <v>5</v>
      </c>
      <c r="E32" s="21">
        <f t="shared" si="1"/>
        <v>1.3636363636363638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16</v>
      </c>
    </row>
    <row r="33" spans="1:7">
      <c r="A33" s="5">
        <v>43175</v>
      </c>
      <c r="B33">
        <v>0.41499999999999998</v>
      </c>
      <c r="C33" s="16">
        <f t="shared" si="0"/>
        <v>0</v>
      </c>
      <c r="D33" s="16">
        <f t="array" ref="D33">IFERROR(INDEX(C$2:C33,MATCH(2,1/(C$2:C33&lt;&gt;0))),0)</f>
        <v>5</v>
      </c>
      <c r="E33" s="21">
        <f t="shared" si="1"/>
        <v>1.1363636363636362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17</v>
      </c>
    </row>
    <row r="34" spans="1:7">
      <c r="A34" s="5">
        <v>43178</v>
      </c>
      <c r="B34">
        <v>0.503</v>
      </c>
      <c r="C34" s="16">
        <f t="shared" si="0"/>
        <v>0</v>
      </c>
      <c r="D34" s="16">
        <f t="array" ref="D34">IFERROR(INDEX(C$2:C34,MATCH(2,1/(C$2:C34&lt;&gt;0))),0)</f>
        <v>5</v>
      </c>
      <c r="E34" s="21">
        <f t="shared" si="1"/>
        <v>0.90909090909090917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18</v>
      </c>
    </row>
    <row r="35" spans="1:7">
      <c r="A35" s="5">
        <v>43179</v>
      </c>
      <c r="B35">
        <v>0.38100000000000001</v>
      </c>
      <c r="C35" s="16">
        <f t="shared" si="0"/>
        <v>0</v>
      </c>
      <c r="D35" s="16">
        <f t="array" ref="D35">IFERROR(INDEX(C$2:C35,MATCH(2,1/(C$2:C35&lt;&gt;0))),0)</f>
        <v>5</v>
      </c>
      <c r="E35" s="21">
        <f t="shared" si="1"/>
        <v>0.68181818181818166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19</v>
      </c>
    </row>
    <row r="36" spans="1:7">
      <c r="A36" s="5">
        <v>43180</v>
      </c>
      <c r="B36">
        <v>0.42299999999999999</v>
      </c>
      <c r="C36" s="16">
        <f t="shared" si="0"/>
        <v>0</v>
      </c>
      <c r="D36" s="16">
        <f t="array" ref="D36">IFERROR(INDEX(C$2:C36,MATCH(2,1/(C$2:C36&lt;&gt;0))),0)</f>
        <v>5</v>
      </c>
      <c r="E36" s="21">
        <f t="shared" si="1"/>
        <v>0.45454545454545414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20</v>
      </c>
    </row>
    <row r="37" spans="1:7">
      <c r="A37" s="5">
        <v>43181</v>
      </c>
      <c r="B37">
        <v>0.309</v>
      </c>
      <c r="C37" s="16">
        <f t="shared" si="0"/>
        <v>0</v>
      </c>
      <c r="D37" s="16">
        <f t="array" ref="D37">IFERROR(INDEX(C$2:C37,MATCH(2,1/(C$2:C37&lt;&gt;0))),0)</f>
        <v>5</v>
      </c>
      <c r="E37" s="21">
        <f t="shared" si="1"/>
        <v>0.22727272727272751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21</v>
      </c>
    </row>
    <row r="38" spans="1:7">
      <c r="A38" s="5">
        <v>43182</v>
      </c>
      <c r="B38">
        <v>8.2000000000000003E-2</v>
      </c>
      <c r="C38" s="16">
        <f t="shared" si="0"/>
        <v>5</v>
      </c>
      <c r="D38" s="16">
        <f t="array" ref="D38">IFERROR(INDEX(C$2:C38,MATCH(2,1/(C$2:C38&lt;&gt;0))),0)</f>
        <v>5</v>
      </c>
      <c r="E38" s="21">
        <f t="shared" si="1"/>
        <v>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>
      <c r="A39" s="5">
        <v>43185</v>
      </c>
      <c r="B39">
        <v>0.377</v>
      </c>
      <c r="C39" s="16">
        <f t="shared" si="0"/>
        <v>0</v>
      </c>
      <c r="D39" s="16">
        <f t="array" ref="D39">IFERROR(INDEX(C$2:C39,MATCH(2,1/(C$2:C39&lt;&gt;0))),0)</f>
        <v>5</v>
      </c>
      <c r="E39" s="21">
        <f t="shared" si="1"/>
        <v>4.7727272727272725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1</v>
      </c>
    </row>
    <row r="40" spans="1:7">
      <c r="A40" s="5">
        <v>43186</v>
      </c>
      <c r="B40">
        <v>0.33900000000000002</v>
      </c>
      <c r="C40" s="16">
        <f t="shared" si="0"/>
        <v>0</v>
      </c>
      <c r="D40" s="16">
        <f t="array" ref="D40">IFERROR(INDEX(C$2:C40,MATCH(2,1/(C$2:C40&lt;&gt;0))),0)</f>
        <v>5</v>
      </c>
      <c r="E40" s="21">
        <f t="shared" si="1"/>
        <v>4.5454545454545459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</v>
      </c>
    </row>
    <row r="41" spans="1:7">
      <c r="A41" s="5">
        <v>43187</v>
      </c>
      <c r="B41">
        <v>0.188</v>
      </c>
      <c r="C41" s="16">
        <f t="shared" si="0"/>
        <v>2.5</v>
      </c>
      <c r="D41" s="16">
        <f t="array" ref="D41">IFERROR(INDEX(C$2:C41,MATCH(2,1/(C$2:C41&lt;&gt;0))),0)</f>
        <v>2.5</v>
      </c>
      <c r="E41" s="21">
        <f t="shared" si="1"/>
        <v>2.5</v>
      </c>
      <c r="F41" s="16">
        <f>IF(AND(C41&lt;&gt;0,SUM(C$1:$D41)=SUM(C$1:$D41)),ROW(),0)</f>
        <v>41</v>
      </c>
      <c r="G41" s="16">
        <f t="array" ref="G41">IF(ROW()-IFERROR(INDEX(F$2:F41,MATCH(2,1/(F$2:F41&lt;&gt;0))),0)&gt;22,22,ROW()-IFERROR(INDEX(F$2:F41,MATCH(2,1/(F$2:F41&lt;&gt;0))),0))</f>
        <v>0</v>
      </c>
    </row>
    <row r="42" spans="1:7">
      <c r="A42" s="5">
        <v>43188</v>
      </c>
      <c r="B42">
        <v>0.46899999999999997</v>
      </c>
      <c r="C42" s="16">
        <f t="shared" si="0"/>
        <v>0</v>
      </c>
      <c r="D42" s="16">
        <f t="array" ref="D42">IFERROR(INDEX(C$2:C42,MATCH(2,1/(C$2:C42&lt;&gt;0))),0)</f>
        <v>2.5</v>
      </c>
      <c r="E42" s="21">
        <f t="shared" si="1"/>
        <v>2.3863636363636362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1</v>
      </c>
    </row>
    <row r="43" spans="1:7">
      <c r="A43" s="5">
        <v>43189</v>
      </c>
      <c r="B43">
        <v>0.25600000000000001</v>
      </c>
      <c r="C43" s="16">
        <f t="shared" si="0"/>
        <v>2.5</v>
      </c>
      <c r="D43" s="16">
        <f t="array" ref="D43">IFERROR(INDEX(C$2:C43,MATCH(2,1/(C$2:C43&lt;&gt;0))),0)</f>
        <v>2.5</v>
      </c>
      <c r="E43" s="21">
        <f t="shared" si="1"/>
        <v>2.5</v>
      </c>
      <c r="F43" s="16">
        <f>IF(AND(C43&lt;&gt;0,SUM(C$1:$D43)=SUM(C$1:$D43)),ROW(),0)</f>
        <v>43</v>
      </c>
      <c r="G43" s="16">
        <f t="array" ref="G43">IF(ROW()-IFERROR(INDEX(F$2:F43,MATCH(2,1/(F$2:F43&lt;&gt;0))),0)&gt;22,22,ROW()-IFERROR(INDEX(F$2:F43,MATCH(2,1/(F$2:F43&lt;&gt;0))),0))</f>
        <v>0</v>
      </c>
    </row>
    <row r="44" spans="1:7">
      <c r="A44" s="5">
        <v>43192</v>
      </c>
      <c r="B44">
        <v>0.36399999999999999</v>
      </c>
      <c r="C44" s="16">
        <f t="shared" si="0"/>
        <v>0</v>
      </c>
      <c r="D44" s="16">
        <f t="array" ref="D44">IFERROR(INDEX(C$2:C44,MATCH(2,1/(C$2:C44&lt;&gt;0))),0)</f>
        <v>2.5</v>
      </c>
      <c r="E44" s="21">
        <f t="shared" si="1"/>
        <v>2.3863636363636362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1</v>
      </c>
    </row>
    <row r="45" spans="1:7">
      <c r="A45" s="5">
        <v>43193</v>
      </c>
      <c r="B45">
        <v>0.154</v>
      </c>
      <c r="C45" s="16">
        <f t="shared" si="0"/>
        <v>2.5</v>
      </c>
      <c r="D45" s="16">
        <f t="array" ref="D45">IFERROR(INDEX(C$2:C45,MATCH(2,1/(C$2:C45&lt;&gt;0))),0)</f>
        <v>2.5</v>
      </c>
      <c r="E45" s="21">
        <f t="shared" si="1"/>
        <v>2.5</v>
      </c>
      <c r="F45" s="16">
        <f>IF(AND(C45&lt;&gt;0,SUM(C$1:$D45)=SUM(C$1:$D45)),ROW(),0)</f>
        <v>45</v>
      </c>
      <c r="G45" s="16">
        <f t="array" ref="G45">IF(ROW()-IFERROR(INDEX(F$2:F45,MATCH(2,1/(F$2:F45&lt;&gt;0))),0)&gt;22,22,ROW()-IFERROR(INDEX(F$2:F45,MATCH(2,1/(F$2:F45&lt;&gt;0))),0))</f>
        <v>0</v>
      </c>
    </row>
    <row r="46" spans="1:7">
      <c r="A46" s="5">
        <v>43194</v>
      </c>
      <c r="B46">
        <v>8.4000000000000005E-2</v>
      </c>
      <c r="C46" s="16">
        <f t="shared" si="0"/>
        <v>5</v>
      </c>
      <c r="D46" s="16">
        <f t="array" ref="D46">IFERROR(INDEX(C$2:C46,MATCH(2,1/(C$2:C46&lt;&gt;0))),0)</f>
        <v>5</v>
      </c>
      <c r="E46" s="21">
        <f t="shared" si="1"/>
        <v>5</v>
      </c>
      <c r="F46" s="16">
        <f>IF(AND(C46&lt;&gt;0,SUM(C$1:$D46)=SUM(C$1:$D46)),ROW(),0)</f>
        <v>46</v>
      </c>
      <c r="G46" s="16">
        <f t="array" ref="G46">IF(ROW()-IFERROR(INDEX(F$2:F46,MATCH(2,1/(F$2:F46&lt;&gt;0))),0)&gt;22,22,ROW()-IFERROR(INDEX(F$2:F46,MATCH(2,1/(F$2:F46&lt;&gt;0))),0))</f>
        <v>0</v>
      </c>
    </row>
    <row r="47" spans="1:7">
      <c r="A47" s="5">
        <v>43199</v>
      </c>
      <c r="B47">
        <v>0.27900000000000003</v>
      </c>
      <c r="C47" s="16">
        <f t="shared" si="0"/>
        <v>2.5</v>
      </c>
      <c r="D47" s="16">
        <f t="array" ref="D47">IFERROR(INDEX(C$2:C47,MATCH(2,1/(C$2:C47&lt;&gt;0))),0)</f>
        <v>2.5</v>
      </c>
      <c r="E47" s="21">
        <f t="shared" si="1"/>
        <v>2.5</v>
      </c>
      <c r="F47" s="16">
        <f>IF(AND(C47&lt;&gt;0,SUM(C$1:$D47)=SUM(C$1:$D47)),ROW(),0)</f>
        <v>47</v>
      </c>
      <c r="G47" s="16">
        <f t="array" ref="G47">IF(ROW()-IFERROR(INDEX(F$2:F47,MATCH(2,1/(F$2:F47&lt;&gt;0))),0)&gt;22,22,ROW()-IFERROR(INDEX(F$2:F47,MATCH(2,1/(F$2:F47&lt;&gt;0))),0))</f>
        <v>0</v>
      </c>
    </row>
    <row r="48" spans="1:7">
      <c r="A48" s="5">
        <v>43200</v>
      </c>
      <c r="B48">
        <v>0.221</v>
      </c>
      <c r="C48" s="16">
        <f t="shared" si="0"/>
        <v>2.5</v>
      </c>
      <c r="D48" s="16">
        <f t="array" ref="D48">IFERROR(INDEX(C$2:C48,MATCH(2,1/(C$2:C48&lt;&gt;0))),0)</f>
        <v>2.5</v>
      </c>
      <c r="E48" s="21">
        <f t="shared" si="1"/>
        <v>2.5</v>
      </c>
      <c r="F48" s="16">
        <f>IF(AND(C48&lt;&gt;0,SUM(C$1:$D48)=SUM(C$1:$D48)),ROW(),0)</f>
        <v>48</v>
      </c>
      <c r="G48" s="16">
        <f t="array" ref="G48">IF(ROW()-IFERROR(INDEX(F$2:F48,MATCH(2,1/(F$2:F48&lt;&gt;0))),0)&gt;22,22,ROW()-IFERROR(INDEX(F$2:F48,MATCH(2,1/(F$2:F48&lt;&gt;0))),0))</f>
        <v>0</v>
      </c>
    </row>
    <row r="49" spans="1:7">
      <c r="A49" s="5">
        <v>43201</v>
      </c>
      <c r="B49">
        <v>0.189</v>
      </c>
      <c r="C49" s="16">
        <f t="shared" si="0"/>
        <v>2.5</v>
      </c>
      <c r="D49" s="16">
        <f t="array" ref="D49">IFERROR(INDEX(C$2:C49,MATCH(2,1/(C$2:C49&lt;&gt;0))),0)</f>
        <v>2.5</v>
      </c>
      <c r="E49" s="21">
        <f t="shared" si="1"/>
        <v>2.5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>
      <c r="A50" s="5">
        <v>43202</v>
      </c>
      <c r="B50">
        <v>9.4E-2</v>
      </c>
      <c r="C50" s="16">
        <f t="shared" si="0"/>
        <v>5</v>
      </c>
      <c r="D50" s="16">
        <f t="array" ref="D50">IFERROR(INDEX(C$2:C50,MATCH(2,1/(C$2:C50&lt;&gt;0))),0)</f>
        <v>5</v>
      </c>
      <c r="E50" s="21">
        <f t="shared" si="1"/>
        <v>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>
      <c r="A51" s="5">
        <v>43203</v>
      </c>
      <c r="B51">
        <v>0.114</v>
      </c>
      <c r="C51" s="16">
        <f t="shared" si="0"/>
        <v>5</v>
      </c>
      <c r="D51" s="16">
        <f t="array" ref="D51">IFERROR(INDEX(C$2:C51,MATCH(2,1/(C$2:C51&lt;&gt;0))),0)</f>
        <v>5</v>
      </c>
      <c r="E51" s="21">
        <f t="shared" si="1"/>
        <v>5</v>
      </c>
      <c r="F51" s="16">
        <f>IF(AND(C51&lt;&gt;0,SUM(C$1:$D51)=SUM(C$1:$D51)),ROW(),0)</f>
        <v>51</v>
      </c>
      <c r="G51" s="16">
        <f t="array" ref="G51">IF(ROW()-IFERROR(INDEX(F$2:F51,MATCH(2,1/(F$2:F51&lt;&gt;0))),0)&gt;22,22,ROW()-IFERROR(INDEX(F$2:F51,MATCH(2,1/(F$2:F51&lt;&gt;0))),0))</f>
        <v>0</v>
      </c>
    </row>
    <row r="52" spans="1:7">
      <c r="A52" s="5">
        <v>43206</v>
      </c>
      <c r="B52">
        <v>0.26</v>
      </c>
      <c r="C52" s="16">
        <f t="shared" si="0"/>
        <v>2.5</v>
      </c>
      <c r="D52" s="16">
        <f t="array" ref="D52">IFERROR(INDEX(C$2:C52,MATCH(2,1/(C$2:C52&lt;&gt;0))),0)</f>
        <v>2.5</v>
      </c>
      <c r="E52" s="21">
        <f t="shared" si="1"/>
        <v>2.5</v>
      </c>
      <c r="F52" s="16">
        <f>IF(AND(C52&lt;&gt;0,SUM(C$1:$D52)=SUM(C$1:$D52)),ROW(),0)</f>
        <v>52</v>
      </c>
      <c r="G52" s="16">
        <f t="array" ref="G52">IF(ROW()-IFERROR(INDEX(F$2:F52,MATCH(2,1/(F$2:F52&lt;&gt;0))),0)&gt;22,22,ROW()-IFERROR(INDEX(F$2:F52,MATCH(2,1/(F$2:F52&lt;&gt;0))),0))</f>
        <v>0</v>
      </c>
    </row>
    <row r="53" spans="1:7">
      <c r="A53" s="5">
        <v>43207</v>
      </c>
      <c r="B53">
        <v>0.15</v>
      </c>
      <c r="C53" s="16">
        <f t="shared" si="0"/>
        <v>5</v>
      </c>
      <c r="D53" s="16">
        <f t="array" ref="D53">IFERROR(INDEX(C$2:C53,MATCH(2,1/(C$2:C53&lt;&gt;0))),0)</f>
        <v>5</v>
      </c>
      <c r="E53" s="21">
        <f t="shared" si="1"/>
        <v>5</v>
      </c>
      <c r="F53" s="16">
        <f>IF(AND(C53&lt;&gt;0,SUM(C$1:$D53)=SUM(C$1:$D53)),ROW(),0)</f>
        <v>53</v>
      </c>
      <c r="G53" s="16">
        <f t="array" ref="G53">IF(ROW()-IFERROR(INDEX(F$2:F53,MATCH(2,1/(F$2:F53&lt;&gt;0))),0)&gt;22,22,ROW()-IFERROR(INDEX(F$2:F53,MATCH(2,1/(F$2:F53&lt;&gt;0))),0))</f>
        <v>0</v>
      </c>
    </row>
    <row r="54" spans="1:7">
      <c r="A54" s="5">
        <v>43208</v>
      </c>
      <c r="B54">
        <v>0.24199999999999999</v>
      </c>
      <c r="C54" s="16">
        <f t="shared" si="0"/>
        <v>2.5</v>
      </c>
      <c r="D54" s="16">
        <f t="array" ref="D54">IFERROR(INDEX(C$2:C54,MATCH(2,1/(C$2:C54&lt;&gt;0))),0)</f>
        <v>2.5</v>
      </c>
      <c r="E54" s="21">
        <f t="shared" si="1"/>
        <v>2.5</v>
      </c>
      <c r="F54" s="16">
        <f>IF(AND(C54&lt;&gt;0,SUM(C$1:$D54)=SUM(C$1:$D54)),ROW(),0)</f>
        <v>54</v>
      </c>
      <c r="G54" s="16">
        <f t="array" ref="G54">IF(ROW()-IFERROR(INDEX(F$2:F54,MATCH(2,1/(F$2:F54&lt;&gt;0))),0)&gt;22,22,ROW()-IFERROR(INDEX(F$2:F54,MATCH(2,1/(F$2:F54&lt;&gt;0))),0))</f>
        <v>0</v>
      </c>
    </row>
    <row r="55" spans="1:7">
      <c r="A55" s="5">
        <v>43209</v>
      </c>
      <c r="B55">
        <v>0.21299999999999999</v>
      </c>
      <c r="C55" s="16">
        <f t="shared" si="0"/>
        <v>2.5</v>
      </c>
      <c r="D55" s="16">
        <f t="array" ref="D55">IFERROR(INDEX(C$2:C55,MATCH(2,1/(C$2:C55&lt;&gt;0))),0)</f>
        <v>2.5</v>
      </c>
      <c r="E55" s="21">
        <f t="shared" si="1"/>
        <v>2.5</v>
      </c>
      <c r="F55" s="16">
        <f>IF(AND(C55&lt;&gt;0,SUM(C$1:$D55)=SUM(C$1:$D55)),ROW(),0)</f>
        <v>55</v>
      </c>
      <c r="G55" s="16">
        <f t="array" ref="G55">IF(ROW()-IFERROR(INDEX(F$2:F55,MATCH(2,1/(F$2:F55&lt;&gt;0))),0)&gt;22,22,ROW()-IFERROR(INDEX(F$2:F55,MATCH(2,1/(F$2:F55&lt;&gt;0))),0))</f>
        <v>0</v>
      </c>
    </row>
    <row r="56" spans="1:7">
      <c r="A56" s="5">
        <v>43210</v>
      </c>
      <c r="B56">
        <v>0.17299999999999999</v>
      </c>
      <c r="C56" s="16">
        <f t="shared" si="0"/>
        <v>2.5</v>
      </c>
      <c r="D56" s="16">
        <f t="array" ref="D56">IFERROR(INDEX(C$2:C56,MATCH(2,1/(C$2:C56&lt;&gt;0))),0)</f>
        <v>2.5</v>
      </c>
      <c r="E56" s="21">
        <f t="shared" si="1"/>
        <v>2.5</v>
      </c>
      <c r="F56" s="16">
        <f>IF(AND(C56&lt;&gt;0,SUM(C$1:$D56)=SUM(C$1:$D56)),ROW(),0)</f>
        <v>56</v>
      </c>
      <c r="G56" s="16">
        <f t="array" ref="G56">IF(ROW()-IFERROR(INDEX(F$2:F56,MATCH(2,1/(F$2:F56&lt;&gt;0))),0)&gt;22,22,ROW()-IFERROR(INDEX(F$2:F56,MATCH(2,1/(F$2:F56&lt;&gt;0))),0))</f>
        <v>0</v>
      </c>
    </row>
    <row r="57" spans="1:7">
      <c r="A57" s="5">
        <v>43213</v>
      </c>
      <c r="B57">
        <v>0.31900000000000001</v>
      </c>
      <c r="C57" s="16">
        <f t="shared" si="0"/>
        <v>0</v>
      </c>
      <c r="D57" s="16">
        <f t="array" ref="D57">IFERROR(INDEX(C$2:C57,MATCH(2,1/(C$2:C57&lt;&gt;0))),0)</f>
        <v>2.5</v>
      </c>
      <c r="E57" s="21">
        <f t="shared" si="1"/>
        <v>2.3863636363636362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1</v>
      </c>
    </row>
    <row r="58" spans="1:7">
      <c r="A58" s="5">
        <v>43214</v>
      </c>
      <c r="B58">
        <v>0.29499999999999998</v>
      </c>
      <c r="C58" s="16">
        <f t="shared" si="0"/>
        <v>2.5</v>
      </c>
      <c r="D58" s="16">
        <f t="array" ref="D58">IFERROR(INDEX(C$2:C58,MATCH(2,1/(C$2:C58&lt;&gt;0))),0)</f>
        <v>2.5</v>
      </c>
      <c r="E58" s="21">
        <f t="shared" si="1"/>
        <v>2.5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>
      <c r="A59" s="5">
        <v>43215</v>
      </c>
      <c r="B59">
        <v>0.17399999999999999</v>
      </c>
      <c r="C59" s="16">
        <f t="shared" si="0"/>
        <v>2.5</v>
      </c>
      <c r="D59" s="16">
        <f t="array" ref="D59">IFERROR(INDEX(C$2:C59,MATCH(2,1/(C$2:C59&lt;&gt;0))),0)</f>
        <v>2.5</v>
      </c>
      <c r="E59" s="21">
        <f t="shared" si="1"/>
        <v>2.5</v>
      </c>
      <c r="F59" s="16">
        <f>IF(AND(C59&lt;&gt;0,SUM(C$1:$D59)=SUM(C$1:$D59)),ROW(),0)</f>
        <v>59</v>
      </c>
      <c r="G59" s="16">
        <f t="array" ref="G59">IF(ROW()-IFERROR(INDEX(F$2:F59,MATCH(2,1/(F$2:F59&lt;&gt;0))),0)&gt;22,22,ROW()-IFERROR(INDEX(F$2:F59,MATCH(2,1/(F$2:F59&lt;&gt;0))),0))</f>
        <v>0</v>
      </c>
    </row>
    <row r="60" spans="1:7">
      <c r="A60" s="5">
        <v>43216</v>
      </c>
      <c r="B60">
        <v>0.23599999999999999</v>
      </c>
      <c r="C60" s="16">
        <f t="shared" si="0"/>
        <v>2.5</v>
      </c>
      <c r="D60" s="16">
        <f t="array" ref="D60">IFERROR(INDEX(C$2:C60,MATCH(2,1/(C$2:C60&lt;&gt;0))),0)</f>
        <v>2.5</v>
      </c>
      <c r="E60" s="21">
        <f t="shared" si="1"/>
        <v>2.5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>
      <c r="A61" s="5">
        <v>43217</v>
      </c>
      <c r="B61">
        <v>0.16800000000000001</v>
      </c>
      <c r="C61" s="16">
        <f t="shared" si="0"/>
        <v>2.5</v>
      </c>
      <c r="D61" s="16">
        <f t="array" ref="D61">IFERROR(INDEX(C$2:C61,MATCH(2,1/(C$2:C61&lt;&gt;0))),0)</f>
        <v>2.5</v>
      </c>
      <c r="E61" s="21">
        <f t="shared" si="1"/>
        <v>2.5</v>
      </c>
      <c r="F61" s="16">
        <f>IF(AND(C61&lt;&gt;0,SUM(C$1:$D61)=SUM(C$1:$D61)),ROW(),0)</f>
        <v>61</v>
      </c>
      <c r="G61" s="16">
        <f t="array" ref="G61">IF(ROW()-IFERROR(INDEX(F$2:F61,MATCH(2,1/(F$2:F61&lt;&gt;0))),0)&gt;22,22,ROW()-IFERROR(INDEX(F$2:F61,MATCH(2,1/(F$2:F61&lt;&gt;0))),0))</f>
        <v>0</v>
      </c>
    </row>
    <row r="62" spans="1:7">
      <c r="A62" s="5">
        <v>43222</v>
      </c>
      <c r="B62">
        <v>0.186</v>
      </c>
      <c r="C62" s="16">
        <f t="shared" si="0"/>
        <v>2.5</v>
      </c>
      <c r="D62" s="16">
        <f t="array" ref="D62">IFERROR(INDEX(C$2:C62,MATCH(2,1/(C$2:C62&lt;&gt;0))),0)</f>
        <v>2.5</v>
      </c>
      <c r="E62" s="21">
        <f t="shared" si="1"/>
        <v>2.5</v>
      </c>
      <c r="F62" s="16">
        <f>IF(AND(C62&lt;&gt;0,SUM(C$1:$D62)=SUM(C$1:$D62)),ROW(),0)</f>
        <v>62</v>
      </c>
      <c r="G62" s="16">
        <f t="array" ref="G62">IF(ROW()-IFERROR(INDEX(F$2:F62,MATCH(2,1/(F$2:F62&lt;&gt;0))),0)&gt;22,22,ROW()-IFERROR(INDEX(F$2:F62,MATCH(2,1/(F$2:F62&lt;&gt;0))),0))</f>
        <v>0</v>
      </c>
    </row>
    <row r="63" spans="1:7">
      <c r="A63" s="5">
        <v>43223</v>
      </c>
      <c r="B63">
        <v>0.217</v>
      </c>
      <c r="C63" s="16">
        <f t="shared" si="0"/>
        <v>2.5</v>
      </c>
      <c r="D63" s="16">
        <f t="array" ref="D63">IFERROR(INDEX(C$2:C63,MATCH(2,1/(C$2:C63&lt;&gt;0))),0)</f>
        <v>2.5</v>
      </c>
      <c r="E63" s="21">
        <f t="shared" si="1"/>
        <v>2.5</v>
      </c>
      <c r="F63" s="16">
        <f>IF(AND(C63&lt;&gt;0,SUM(C$1:$D63)=SUM(C$1:$D63)),ROW(),0)</f>
        <v>63</v>
      </c>
      <c r="G63" s="16">
        <f t="array" ref="G63">IF(ROW()-IFERROR(INDEX(F$2:F63,MATCH(2,1/(F$2:F63&lt;&gt;0))),0)&gt;22,22,ROW()-IFERROR(INDEX(F$2:F63,MATCH(2,1/(F$2:F63&lt;&gt;0))),0))</f>
        <v>0</v>
      </c>
    </row>
    <row r="64" spans="1:7">
      <c r="A64" s="5">
        <v>43224</v>
      </c>
      <c r="B64">
        <v>0.16500000000000001</v>
      </c>
      <c r="C64" s="16">
        <f t="shared" si="0"/>
        <v>2.5</v>
      </c>
      <c r="D64" s="16">
        <f t="array" ref="D64">IFERROR(INDEX(C$2:C64,MATCH(2,1/(C$2:C64&lt;&gt;0))),0)</f>
        <v>2.5</v>
      </c>
      <c r="E64" s="21">
        <f t="shared" si="1"/>
        <v>2.5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>
      <c r="A65" s="5">
        <v>43227</v>
      </c>
      <c r="B65">
        <v>0.379</v>
      </c>
      <c r="C65" s="16">
        <f t="shared" si="0"/>
        <v>0</v>
      </c>
      <c r="D65" s="16">
        <f t="array" ref="D65">IFERROR(INDEX(C$2:C65,MATCH(2,1/(C$2:C65&lt;&gt;0))),0)</f>
        <v>2.5</v>
      </c>
      <c r="E65" s="21">
        <f t="shared" si="1"/>
        <v>2.3863636363636362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1</v>
      </c>
    </row>
    <row r="66" spans="1:7">
      <c r="A66" s="5">
        <v>43228</v>
      </c>
      <c r="B66">
        <v>0.34499999999999997</v>
      </c>
      <c r="C66" s="16">
        <f t="shared" si="0"/>
        <v>0</v>
      </c>
      <c r="D66" s="16">
        <f t="array" ref="D66">IFERROR(INDEX(C$2:C66,MATCH(2,1/(C$2:C66&lt;&gt;0))),0)</f>
        <v>2.5</v>
      </c>
      <c r="E66" s="21">
        <f t="shared" si="1"/>
        <v>2.2727272727272729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2</v>
      </c>
    </row>
    <row r="67" spans="1:7">
      <c r="A67" s="5">
        <v>43229</v>
      </c>
      <c r="B67">
        <v>0.186</v>
      </c>
      <c r="C67" s="16">
        <f t="shared" ref="C67:C130" si="2">IF(B67&gt;0.98,-5,IF(B67&gt;0.9,-2.5,IF(B67&gt;0.3,0,IF(B67&gt;0.15,2.5,5))))</f>
        <v>2.5</v>
      </c>
      <c r="D67" s="16">
        <f t="array" ref="D67">IFERROR(INDEX(C$2:C67,MATCH(2,1/(C$2:C67&lt;&gt;0))),0)</f>
        <v>2.5</v>
      </c>
      <c r="E67" s="21">
        <f t="shared" ref="E67:E130" si="3">IF(D67=0,0,IF(D67&lt;0,-1*(ABS(D67)-G67*ABS(D67)/22),D67-G67*D67/22))</f>
        <v>2.5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>
      <c r="A68" s="5">
        <v>43230</v>
      </c>
      <c r="B68">
        <v>0.27100000000000002</v>
      </c>
      <c r="C68" s="16">
        <f t="shared" si="2"/>
        <v>2.5</v>
      </c>
      <c r="D68" s="16">
        <f t="array" ref="D68">IFERROR(INDEX(C$2:C68,MATCH(2,1/(C$2:C68&lt;&gt;0))),0)</f>
        <v>2.5</v>
      </c>
      <c r="E68" s="21">
        <f t="shared" si="3"/>
        <v>2.5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>
      <c r="A69" s="5">
        <v>43231</v>
      </c>
      <c r="B69">
        <v>0.13700000000000001</v>
      </c>
      <c r="C69" s="16">
        <f t="shared" si="2"/>
        <v>5</v>
      </c>
      <c r="D69" s="16">
        <f t="array" ref="D69">IFERROR(INDEX(C$2:C69,MATCH(2,1/(C$2:C69&lt;&gt;0))),0)</f>
        <v>5</v>
      </c>
      <c r="E69" s="21">
        <f t="shared" si="3"/>
        <v>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>
      <c r="A70" s="5">
        <v>43234</v>
      </c>
      <c r="B70">
        <v>0.248</v>
      </c>
      <c r="C70" s="16">
        <f t="shared" si="2"/>
        <v>2.5</v>
      </c>
      <c r="D70" s="16">
        <f t="array" ref="D70">IFERROR(INDEX(C$2:C70,MATCH(2,1/(C$2:C70&lt;&gt;0))),0)</f>
        <v>2.5</v>
      </c>
      <c r="E70" s="21">
        <f t="shared" si="3"/>
        <v>2.5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>
      <c r="A71" s="5">
        <v>43235</v>
      </c>
      <c r="B71">
        <v>0.24399999999999999</v>
      </c>
      <c r="C71" s="16">
        <f t="shared" si="2"/>
        <v>2.5</v>
      </c>
      <c r="D71" s="16">
        <f t="array" ref="D71">IFERROR(INDEX(C$2:C71,MATCH(2,1/(C$2:C71&lt;&gt;0))),0)</f>
        <v>2.5</v>
      </c>
      <c r="E71" s="21">
        <f t="shared" si="3"/>
        <v>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>
      <c r="A72" s="5">
        <v>43236</v>
      </c>
      <c r="B72">
        <v>0.25900000000000001</v>
      </c>
      <c r="C72" s="16">
        <f t="shared" si="2"/>
        <v>2.5</v>
      </c>
      <c r="D72" s="16">
        <f t="array" ref="D72">IFERROR(INDEX(C$2:C72,MATCH(2,1/(C$2:C72&lt;&gt;0))),0)</f>
        <v>2.5</v>
      </c>
      <c r="E72" s="21">
        <f t="shared" si="3"/>
        <v>2.5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>
      <c r="A73" s="5">
        <v>43237</v>
      </c>
      <c r="B73">
        <v>0.16800000000000001</v>
      </c>
      <c r="C73" s="16">
        <f t="shared" si="2"/>
        <v>2.5</v>
      </c>
      <c r="D73" s="16">
        <f t="array" ref="D73">IFERROR(INDEX(C$2:C73,MATCH(2,1/(C$2:C73&lt;&gt;0))),0)</f>
        <v>2.5</v>
      </c>
      <c r="E73" s="21">
        <f t="shared" si="3"/>
        <v>2.5</v>
      </c>
      <c r="F73" s="16">
        <f>IF(AND(C73&lt;&gt;0,SUM(C$1:$D73)=SUM(C$1:$D73)),ROW(),0)</f>
        <v>73</v>
      </c>
      <c r="G73" s="16">
        <f t="array" ref="G73">IF(ROW()-IFERROR(INDEX(F$2:F73,MATCH(2,1/(F$2:F73&lt;&gt;0))),0)&gt;22,22,ROW()-IFERROR(INDEX(F$2:F73,MATCH(2,1/(F$2:F73&lt;&gt;0))),0))</f>
        <v>0</v>
      </c>
    </row>
    <row r="74" spans="1:7">
      <c r="A74" s="5">
        <v>43238</v>
      </c>
      <c r="B74">
        <v>0.23300000000000001</v>
      </c>
      <c r="C74" s="16">
        <f t="shared" si="2"/>
        <v>2.5</v>
      </c>
      <c r="D74" s="16">
        <f t="array" ref="D74">IFERROR(INDEX(C$2:C74,MATCH(2,1/(C$2:C74&lt;&gt;0))),0)</f>
        <v>2.5</v>
      </c>
      <c r="E74" s="21">
        <f t="shared" si="3"/>
        <v>2.5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>
      <c r="A75" s="5">
        <v>43241</v>
      </c>
      <c r="B75">
        <v>0.44</v>
      </c>
      <c r="C75" s="16">
        <f t="shared" si="2"/>
        <v>0</v>
      </c>
      <c r="D75" s="16">
        <f t="array" ref="D75">IFERROR(INDEX(C$2:C75,MATCH(2,1/(C$2:C75&lt;&gt;0))),0)</f>
        <v>2.5</v>
      </c>
      <c r="E75" s="21">
        <f t="shared" si="3"/>
        <v>2.3863636363636362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1</v>
      </c>
    </row>
    <row r="76" spans="1:7">
      <c r="A76" s="5">
        <v>43242</v>
      </c>
      <c r="B76">
        <v>0.245</v>
      </c>
      <c r="C76" s="16">
        <f t="shared" si="2"/>
        <v>2.5</v>
      </c>
      <c r="D76" s="16">
        <f t="array" ref="D76">IFERROR(INDEX(C$2:C76,MATCH(2,1/(C$2:C76&lt;&gt;0))),0)</f>
        <v>2.5</v>
      </c>
      <c r="E76" s="21">
        <f t="shared" si="3"/>
        <v>2.5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>
      <c r="A77" s="5">
        <v>43243</v>
      </c>
      <c r="B77">
        <v>0.14000000000000001</v>
      </c>
      <c r="C77" s="16">
        <f t="shared" si="2"/>
        <v>5</v>
      </c>
      <c r="D77" s="16">
        <f t="array" ref="D77">IFERROR(INDEX(C$2:C77,MATCH(2,1/(C$2:C77&lt;&gt;0))),0)</f>
        <v>5</v>
      </c>
      <c r="E77" s="21">
        <f t="shared" si="3"/>
        <v>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>
      <c r="A78" s="5">
        <v>43244</v>
      </c>
      <c r="B78">
        <v>0.14799999999999999</v>
      </c>
      <c r="C78" s="16">
        <f t="shared" si="2"/>
        <v>5</v>
      </c>
      <c r="D78" s="16">
        <f t="array" ref="D78">IFERROR(INDEX(C$2:C78,MATCH(2,1/(C$2:C78&lt;&gt;0))),0)</f>
        <v>5</v>
      </c>
      <c r="E78" s="21">
        <f t="shared" si="3"/>
        <v>5</v>
      </c>
      <c r="F78" s="16">
        <f>IF(AND(C78&lt;&gt;0,SUM(C$1:$D78)=SUM(C$1:$D78)),ROW(),0)</f>
        <v>78</v>
      </c>
      <c r="G78" s="16">
        <f t="array" ref="G78">IF(ROW()-IFERROR(INDEX(F$2:F78,MATCH(2,1/(F$2:F78&lt;&gt;0))),0)&gt;22,22,ROW()-IFERROR(INDEX(F$2:F78,MATCH(2,1/(F$2:F78&lt;&gt;0))),0))</f>
        <v>0</v>
      </c>
    </row>
    <row r="79" spans="1:7">
      <c r="A79" s="5">
        <v>43245</v>
      </c>
      <c r="B79">
        <v>3.7999999999999999E-2</v>
      </c>
      <c r="C79" s="16">
        <f t="shared" si="2"/>
        <v>5</v>
      </c>
      <c r="D79" s="16">
        <f t="array" ref="D79">IFERROR(INDEX(C$2:C79,MATCH(2,1/(C$2:C79&lt;&gt;0))),0)</f>
        <v>5</v>
      </c>
      <c r="E79" s="21">
        <f t="shared" si="3"/>
        <v>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>
      <c r="A80" s="5">
        <v>43248</v>
      </c>
      <c r="B80">
        <v>8.5999999999999993E-2</v>
      </c>
      <c r="C80" s="16">
        <f t="shared" si="2"/>
        <v>5</v>
      </c>
      <c r="D80" s="16">
        <f t="array" ref="D80">IFERROR(INDEX(C$2:C80,MATCH(2,1/(C$2:C80&lt;&gt;0))),0)</f>
        <v>5</v>
      </c>
      <c r="E80" s="21">
        <f t="shared" si="3"/>
        <v>5</v>
      </c>
      <c r="F80" s="16">
        <f>IF(AND(C80&lt;&gt;0,SUM(C$1:$D80)=SUM(C$1:$D80)),ROW(),0)</f>
        <v>80</v>
      </c>
      <c r="G80" s="16">
        <f t="array" ref="G80">IF(ROW()-IFERROR(INDEX(F$2:F80,MATCH(2,1/(F$2:F80&lt;&gt;0))),0)&gt;22,22,ROW()-IFERROR(INDEX(F$2:F80,MATCH(2,1/(F$2:F80&lt;&gt;0))),0))</f>
        <v>0</v>
      </c>
    </row>
    <row r="81" spans="1:7">
      <c r="A81" s="5">
        <v>43249</v>
      </c>
      <c r="B81">
        <v>0.128</v>
      </c>
      <c r="C81" s="16">
        <f t="shared" si="2"/>
        <v>5</v>
      </c>
      <c r="D81" s="16">
        <f t="array" ref="D81">IFERROR(INDEX(C$2:C81,MATCH(2,1/(C$2:C81&lt;&gt;0))),0)</f>
        <v>5</v>
      </c>
      <c r="E81" s="21">
        <f t="shared" si="3"/>
        <v>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>
      <c r="A82" s="5">
        <v>43250</v>
      </c>
      <c r="B82">
        <v>2.8000000000000001E-2</v>
      </c>
      <c r="C82" s="16">
        <f t="shared" si="2"/>
        <v>5</v>
      </c>
      <c r="D82" s="16">
        <f t="array" ref="D82">IFERROR(INDEX(C$2:C82,MATCH(2,1/(C$2:C82&lt;&gt;0))),0)</f>
        <v>5</v>
      </c>
      <c r="E82" s="21">
        <f t="shared" si="3"/>
        <v>5</v>
      </c>
      <c r="F82" s="16">
        <f>IF(AND(C82&lt;&gt;0,SUM(C$1:$D82)=SUM(C$1:$D82)),ROW(),0)</f>
        <v>82</v>
      </c>
      <c r="G82" s="16">
        <f t="array" ref="G82">IF(ROW()-IFERROR(INDEX(F$2:F82,MATCH(2,1/(F$2:F82&lt;&gt;0))),0)&gt;22,22,ROW()-IFERROR(INDEX(F$2:F82,MATCH(2,1/(F$2:F82&lt;&gt;0))),0))</f>
        <v>0</v>
      </c>
    </row>
    <row r="83" spans="1:7">
      <c r="A83" s="5">
        <v>43251</v>
      </c>
      <c r="B83">
        <v>6.0999999999999999E-2</v>
      </c>
      <c r="C83" s="16">
        <f t="shared" si="2"/>
        <v>5</v>
      </c>
      <c r="D83" s="16">
        <f t="array" ref="D83">IFERROR(INDEX(C$2:C83,MATCH(2,1/(C$2:C83&lt;&gt;0))),0)</f>
        <v>5</v>
      </c>
      <c r="E83" s="21">
        <f t="shared" si="3"/>
        <v>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>
      <c r="A84" s="5">
        <v>43252</v>
      </c>
      <c r="B84">
        <v>2.1000000000000001E-2</v>
      </c>
      <c r="C84" s="16">
        <f t="shared" si="2"/>
        <v>5</v>
      </c>
      <c r="D84" s="16">
        <f t="array" ref="D84">IFERROR(INDEX(C$2:C84,MATCH(2,1/(C$2:C84&lt;&gt;0))),0)</f>
        <v>5</v>
      </c>
      <c r="E84" s="21">
        <f t="shared" si="3"/>
        <v>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>
      <c r="A85" s="5">
        <v>43255</v>
      </c>
      <c r="B85">
        <v>4.1000000000000002E-2</v>
      </c>
      <c r="C85" s="16">
        <f t="shared" si="2"/>
        <v>5</v>
      </c>
      <c r="D85" s="16">
        <f t="array" ref="D85">IFERROR(INDEX(C$2:C85,MATCH(2,1/(C$2:C85&lt;&gt;0))),0)</f>
        <v>5</v>
      </c>
      <c r="E85" s="21">
        <f t="shared" si="3"/>
        <v>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>
      <c r="A86" s="5">
        <v>43256</v>
      </c>
      <c r="B86">
        <v>0.126</v>
      </c>
      <c r="C86" s="16">
        <f t="shared" si="2"/>
        <v>5</v>
      </c>
      <c r="D86" s="16">
        <f t="array" ref="D86">IFERROR(INDEX(C$2:C86,MATCH(2,1/(C$2:C86&lt;&gt;0))),0)</f>
        <v>5</v>
      </c>
      <c r="E86" s="21">
        <f t="shared" si="3"/>
        <v>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>
      <c r="A87" s="5">
        <v>43257</v>
      </c>
      <c r="B87">
        <v>6.0999999999999999E-2</v>
      </c>
      <c r="C87" s="16">
        <f t="shared" si="2"/>
        <v>5</v>
      </c>
      <c r="D87" s="16">
        <f t="array" ref="D87">IFERROR(INDEX(C$2:C87,MATCH(2,1/(C$2:C87&lt;&gt;0))),0)</f>
        <v>5</v>
      </c>
      <c r="E87" s="21">
        <f t="shared" si="3"/>
        <v>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>
      <c r="A88" s="5">
        <v>43258</v>
      </c>
      <c r="B88">
        <v>0.13400000000000001</v>
      </c>
      <c r="C88" s="16">
        <f t="shared" si="2"/>
        <v>5</v>
      </c>
      <c r="D88" s="16">
        <f t="array" ref="D88">IFERROR(INDEX(C$2:C88,MATCH(2,1/(C$2:C88&lt;&gt;0))),0)</f>
        <v>5</v>
      </c>
      <c r="E88" s="21">
        <f t="shared" si="3"/>
        <v>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>
      <c r="A89" s="5">
        <v>43259</v>
      </c>
      <c r="B89">
        <v>2.4E-2</v>
      </c>
      <c r="C89" s="16">
        <f t="shared" si="2"/>
        <v>5</v>
      </c>
      <c r="D89" s="16">
        <f t="array" ref="D89">IFERROR(INDEX(C$2:C89,MATCH(2,1/(C$2:C89&lt;&gt;0))),0)</f>
        <v>5</v>
      </c>
      <c r="E89" s="21">
        <f t="shared" si="3"/>
        <v>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>
      <c r="A90" s="5">
        <v>43262</v>
      </c>
      <c r="B90">
        <v>0.02</v>
      </c>
      <c r="C90" s="16">
        <f t="shared" si="2"/>
        <v>5</v>
      </c>
      <c r="D90" s="16">
        <f t="array" ref="D90">IFERROR(INDEX(C$2:C90,MATCH(2,1/(C$2:C90&lt;&gt;0))),0)</f>
        <v>5</v>
      </c>
      <c r="E90" s="21">
        <f t="shared" si="3"/>
        <v>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>
      <c r="A91" s="5">
        <v>43263</v>
      </c>
      <c r="B91">
        <v>0.104</v>
      </c>
      <c r="C91" s="16">
        <f t="shared" si="2"/>
        <v>5</v>
      </c>
      <c r="D91" s="16">
        <f t="array" ref="D91">IFERROR(INDEX(C$2:C91,MATCH(2,1/(C$2:C91&lt;&gt;0))),0)</f>
        <v>5</v>
      </c>
      <c r="E91" s="21">
        <f t="shared" si="3"/>
        <v>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>
      <c r="A92" s="5">
        <v>43264</v>
      </c>
      <c r="B92">
        <v>2.1000000000000001E-2</v>
      </c>
      <c r="C92" s="16">
        <f t="shared" si="2"/>
        <v>5</v>
      </c>
      <c r="D92" s="16">
        <f t="array" ref="D92">IFERROR(INDEX(C$2:C92,MATCH(2,1/(C$2:C92&lt;&gt;0))),0)</f>
        <v>5</v>
      </c>
      <c r="E92" s="21">
        <f t="shared" si="3"/>
        <v>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>
      <c r="A93" s="5">
        <v>43265</v>
      </c>
      <c r="B93">
        <v>0.16400000000000001</v>
      </c>
      <c r="C93" s="16">
        <f t="shared" si="2"/>
        <v>2.5</v>
      </c>
      <c r="D93" s="16">
        <f t="array" ref="D93">IFERROR(INDEX(C$2:C93,MATCH(2,1/(C$2:C93&lt;&gt;0))),0)</f>
        <v>2.5</v>
      </c>
      <c r="E93" s="21">
        <f t="shared" si="3"/>
        <v>2.5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>
      <c r="A94" s="5">
        <v>43266</v>
      </c>
      <c r="B94">
        <v>2.4E-2</v>
      </c>
      <c r="C94" s="16">
        <f t="shared" si="2"/>
        <v>5</v>
      </c>
      <c r="D94" s="16">
        <f t="array" ref="D94">IFERROR(INDEX(C$2:C94,MATCH(2,1/(C$2:C94&lt;&gt;0))),0)</f>
        <v>5</v>
      </c>
      <c r="E94" s="21">
        <f t="shared" si="3"/>
        <v>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>
      <c r="A95" s="5">
        <v>43270</v>
      </c>
      <c r="B95">
        <v>3.7999999999999999E-2</v>
      </c>
      <c r="C95" s="16">
        <f t="shared" si="2"/>
        <v>5</v>
      </c>
      <c r="D95" s="16">
        <f t="array" ref="D95">IFERROR(INDEX(C$2:C95,MATCH(2,1/(C$2:C95&lt;&gt;0))),0)</f>
        <v>5</v>
      </c>
      <c r="E95" s="21">
        <f t="shared" si="3"/>
        <v>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>
      <c r="A96" s="5">
        <v>43271</v>
      </c>
      <c r="B96">
        <v>3.4000000000000002E-2</v>
      </c>
      <c r="C96" s="16">
        <f t="shared" si="2"/>
        <v>5</v>
      </c>
      <c r="D96" s="16">
        <f t="array" ref="D96">IFERROR(INDEX(C$2:C96,MATCH(2,1/(C$2:C96&lt;&gt;0))),0)</f>
        <v>5</v>
      </c>
      <c r="E96" s="21">
        <f t="shared" si="3"/>
        <v>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>
      <c r="A97" s="5">
        <v>43272</v>
      </c>
      <c r="B97">
        <v>5.2999999999999999E-2</v>
      </c>
      <c r="C97" s="16">
        <f t="shared" si="2"/>
        <v>5</v>
      </c>
      <c r="D97" s="16">
        <f t="array" ref="D97">IFERROR(INDEX(C$2:C97,MATCH(2,1/(C$2:C97&lt;&gt;0))),0)</f>
        <v>5</v>
      </c>
      <c r="E97" s="21">
        <f t="shared" si="3"/>
        <v>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>
      <c r="A98" s="5">
        <v>43273</v>
      </c>
      <c r="B98">
        <v>1.4E-2</v>
      </c>
      <c r="C98" s="16">
        <f t="shared" si="2"/>
        <v>5</v>
      </c>
      <c r="D98" s="16">
        <f t="array" ref="D98">IFERROR(INDEX(C$2:C98,MATCH(2,1/(C$2:C98&lt;&gt;0))),0)</f>
        <v>5</v>
      </c>
      <c r="E98" s="21">
        <f t="shared" si="3"/>
        <v>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>
      <c r="A99" s="5">
        <v>43276</v>
      </c>
      <c r="B99">
        <v>2.5999999999999999E-2</v>
      </c>
      <c r="C99" s="16">
        <f t="shared" si="2"/>
        <v>5</v>
      </c>
      <c r="D99" s="16">
        <f t="array" ref="D99">IFERROR(INDEX(C$2:C99,MATCH(2,1/(C$2:C99&lt;&gt;0))),0)</f>
        <v>5</v>
      </c>
      <c r="E99" s="21">
        <f t="shared" si="3"/>
        <v>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>
      <c r="A100" s="5">
        <v>43277</v>
      </c>
      <c r="B100">
        <v>4.9000000000000002E-2</v>
      </c>
      <c r="C100" s="16">
        <f t="shared" si="2"/>
        <v>5</v>
      </c>
      <c r="D100" s="16">
        <f t="array" ref="D100">IFERROR(INDEX(C$2:C100,MATCH(2,1/(C$2:C100&lt;&gt;0))),0)</f>
        <v>5</v>
      </c>
      <c r="E100" s="21">
        <f t="shared" si="3"/>
        <v>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>
      <c r="A101" s="5">
        <v>43278</v>
      </c>
      <c r="B101">
        <v>3.7999999999999999E-2</v>
      </c>
      <c r="C101" s="16">
        <f t="shared" si="2"/>
        <v>5</v>
      </c>
      <c r="D101" s="16">
        <f t="array" ref="D101">IFERROR(INDEX(C$2:C101,MATCH(2,1/(C$2:C101&lt;&gt;0))),0)</f>
        <v>5</v>
      </c>
      <c r="E101" s="21">
        <f t="shared" si="3"/>
        <v>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>
      <c r="A102" s="5">
        <v>43279</v>
      </c>
      <c r="B102">
        <v>1.2E-2</v>
      </c>
      <c r="C102" s="16">
        <f t="shared" si="2"/>
        <v>5</v>
      </c>
      <c r="D102" s="16">
        <f t="array" ref="D102">IFERROR(INDEX(C$2:C102,MATCH(2,1/(C$2:C102&lt;&gt;0))),0)</f>
        <v>5</v>
      </c>
      <c r="E102" s="21">
        <f t="shared" si="3"/>
        <v>5</v>
      </c>
      <c r="F102" s="16">
        <f>IF(AND(C102&lt;&gt;0,SUM(C$1:$D102)=SUM(C$1:$D102)),ROW(),0)</f>
        <v>102</v>
      </c>
      <c r="G102" s="16">
        <f t="array" ref="G102">IF(ROW()-IFERROR(INDEX(F$2:F102,MATCH(2,1/(F$2:F102&lt;&gt;0))),0)&gt;22,22,ROW()-IFERROR(INDEX(F$2:F102,MATCH(2,1/(F$2:F102&lt;&gt;0))),0))</f>
        <v>0</v>
      </c>
    </row>
    <row r="103" spans="1:7">
      <c r="A103" s="5">
        <v>43280</v>
      </c>
      <c r="B103">
        <v>8.5000000000000006E-2</v>
      </c>
      <c r="C103" s="16">
        <f t="shared" si="2"/>
        <v>5</v>
      </c>
      <c r="D103" s="16">
        <f t="array" ref="D103">IFERROR(INDEX(C$2:C103,MATCH(2,1/(C$2:C103&lt;&gt;0))),0)</f>
        <v>5</v>
      </c>
      <c r="E103" s="21">
        <f t="shared" si="3"/>
        <v>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>
      <c r="A104" s="5">
        <v>43283</v>
      </c>
      <c r="B104">
        <v>5.7000000000000002E-2</v>
      </c>
      <c r="C104" s="16">
        <f t="shared" si="2"/>
        <v>5</v>
      </c>
      <c r="D104" s="16">
        <f t="array" ref="D104">IFERROR(INDEX(C$2:C104,MATCH(2,1/(C$2:C104&lt;&gt;0))),0)</f>
        <v>5</v>
      </c>
      <c r="E104" s="21">
        <f t="shared" si="3"/>
        <v>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>
      <c r="A105" s="5">
        <v>43284</v>
      </c>
      <c r="B105">
        <v>0.10199999999999999</v>
      </c>
      <c r="C105" s="16">
        <f t="shared" si="2"/>
        <v>5</v>
      </c>
      <c r="D105" s="16">
        <f t="array" ref="D105">IFERROR(INDEX(C$2:C105,MATCH(2,1/(C$2:C105&lt;&gt;0))),0)</f>
        <v>5</v>
      </c>
      <c r="E105" s="21">
        <f t="shared" si="3"/>
        <v>5</v>
      </c>
      <c r="F105" s="16">
        <f>IF(AND(C105&lt;&gt;0,SUM(C$1:$D105)=SUM(C$1:$D105)),ROW(),0)</f>
        <v>105</v>
      </c>
      <c r="G105" s="16">
        <f t="array" ref="G105">IF(ROW()-IFERROR(INDEX(F$2:F105,MATCH(2,1/(F$2:F105&lt;&gt;0))),0)&gt;22,22,ROW()-IFERROR(INDEX(F$2:F105,MATCH(2,1/(F$2:F105&lt;&gt;0))),0))</f>
        <v>0</v>
      </c>
    </row>
    <row r="106" spans="1:7">
      <c r="A106" s="5">
        <v>43285</v>
      </c>
      <c r="B106">
        <v>1E-3</v>
      </c>
      <c r="C106" s="16">
        <f t="shared" si="2"/>
        <v>5</v>
      </c>
      <c r="D106" s="16">
        <f t="array" ref="D106">IFERROR(INDEX(C$2:C106,MATCH(2,1/(C$2:C106&lt;&gt;0))),0)</f>
        <v>5</v>
      </c>
      <c r="E106" s="21">
        <f t="shared" si="3"/>
        <v>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>
      <c r="A107" s="5">
        <v>43286</v>
      </c>
      <c r="B107">
        <v>6.0000000000000001E-3</v>
      </c>
      <c r="C107" s="16">
        <f t="shared" si="2"/>
        <v>5</v>
      </c>
      <c r="D107" s="16">
        <f t="array" ref="D107">IFERROR(INDEX(C$2:C107,MATCH(2,1/(C$2:C107&lt;&gt;0))),0)</f>
        <v>5</v>
      </c>
      <c r="E107" s="21">
        <f t="shared" si="3"/>
        <v>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>
      <c r="A108" s="5">
        <v>43287</v>
      </c>
      <c r="B108">
        <v>4.2000000000000003E-2</v>
      </c>
      <c r="C108" s="16">
        <f t="shared" si="2"/>
        <v>5</v>
      </c>
      <c r="D108" s="16">
        <f t="array" ref="D108">IFERROR(INDEX(C$2:C108,MATCH(2,1/(C$2:C108&lt;&gt;0))),0)</f>
        <v>5</v>
      </c>
      <c r="E108" s="21">
        <f t="shared" si="3"/>
        <v>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>
      <c r="A109" s="5">
        <v>43290</v>
      </c>
      <c r="B109">
        <v>4.4999999999999998E-2</v>
      </c>
      <c r="C109" s="16">
        <f t="shared" si="2"/>
        <v>5</v>
      </c>
      <c r="D109" s="16">
        <f t="array" ref="D109">IFERROR(INDEX(C$2:C109,MATCH(2,1/(C$2:C109&lt;&gt;0))),0)</f>
        <v>5</v>
      </c>
      <c r="E109" s="21">
        <f t="shared" si="3"/>
        <v>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>
      <c r="A110" s="5">
        <v>43291</v>
      </c>
      <c r="B110">
        <v>2.8000000000000001E-2</v>
      </c>
      <c r="C110" s="16">
        <f t="shared" si="2"/>
        <v>5</v>
      </c>
      <c r="D110" s="16">
        <f t="array" ref="D110">IFERROR(INDEX(C$2:C110,MATCH(2,1/(C$2:C110&lt;&gt;0))),0)</f>
        <v>5</v>
      </c>
      <c r="E110" s="21">
        <f t="shared" si="3"/>
        <v>5</v>
      </c>
      <c r="F110" s="16">
        <f>IF(AND(C110&lt;&gt;0,SUM(C$1:$D110)=SUM(C$1:$D110)),ROW(),0)</f>
        <v>110</v>
      </c>
      <c r="G110" s="16">
        <f t="array" ref="G110">IF(ROW()-IFERROR(INDEX(F$2:F110,MATCH(2,1/(F$2:F110&lt;&gt;0))),0)&gt;22,22,ROW()-IFERROR(INDEX(F$2:F110,MATCH(2,1/(F$2:F110&lt;&gt;0))),0))</f>
        <v>0</v>
      </c>
    </row>
    <row r="111" spans="1:7">
      <c r="A111" s="5">
        <v>43292</v>
      </c>
      <c r="B111">
        <v>6.0000000000000001E-3</v>
      </c>
      <c r="C111" s="16">
        <f t="shared" si="2"/>
        <v>5</v>
      </c>
      <c r="D111" s="16">
        <f t="array" ref="D111">IFERROR(INDEX(C$2:C111,MATCH(2,1/(C$2:C111&lt;&gt;0))),0)</f>
        <v>5</v>
      </c>
      <c r="E111" s="21">
        <f t="shared" si="3"/>
        <v>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>
      <c r="A112" s="5">
        <v>43293</v>
      </c>
      <c r="B112">
        <v>0.1</v>
      </c>
      <c r="C112" s="16">
        <f t="shared" si="2"/>
        <v>5</v>
      </c>
      <c r="D112" s="16">
        <f t="array" ref="D112">IFERROR(INDEX(C$2:C112,MATCH(2,1/(C$2:C112&lt;&gt;0))),0)</f>
        <v>5</v>
      </c>
      <c r="E112" s="21">
        <f t="shared" si="3"/>
        <v>5</v>
      </c>
      <c r="F112" s="16">
        <f>IF(AND(C112&lt;&gt;0,SUM(C$1:$D112)=SUM(C$1:$D112)),ROW(),0)</f>
        <v>112</v>
      </c>
      <c r="G112" s="16">
        <f t="array" ref="G112">IF(ROW()-IFERROR(INDEX(F$2:F112,MATCH(2,1/(F$2:F112&lt;&gt;0))),0)&gt;22,22,ROW()-IFERROR(INDEX(F$2:F112,MATCH(2,1/(F$2:F112&lt;&gt;0))),0))</f>
        <v>0</v>
      </c>
    </row>
    <row r="113" spans="1:7">
      <c r="A113" s="5">
        <v>43294</v>
      </c>
      <c r="B113">
        <v>8.9999999999999993E-3</v>
      </c>
      <c r="C113" s="16">
        <f t="shared" si="2"/>
        <v>5</v>
      </c>
      <c r="D113" s="16">
        <f t="array" ref="D113">IFERROR(INDEX(C$2:C113,MATCH(2,1/(C$2:C113&lt;&gt;0))),0)</f>
        <v>5</v>
      </c>
      <c r="E113" s="21">
        <f t="shared" si="3"/>
        <v>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>
      <c r="A114" s="5">
        <v>43297</v>
      </c>
      <c r="B114">
        <v>5.1999999999999998E-2</v>
      </c>
      <c r="C114" s="16">
        <f t="shared" si="2"/>
        <v>5</v>
      </c>
      <c r="D114" s="16">
        <f t="array" ref="D114">IFERROR(INDEX(C$2:C114,MATCH(2,1/(C$2:C114&lt;&gt;0))),0)</f>
        <v>5</v>
      </c>
      <c r="E114" s="21">
        <f t="shared" si="3"/>
        <v>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>
      <c r="A115" s="5">
        <v>43298</v>
      </c>
      <c r="B115">
        <v>8.1000000000000003E-2</v>
      </c>
      <c r="C115" s="16">
        <f t="shared" si="2"/>
        <v>5</v>
      </c>
      <c r="D115" s="16">
        <f t="array" ref="D115">IFERROR(INDEX(C$2:C115,MATCH(2,1/(C$2:C115&lt;&gt;0))),0)</f>
        <v>5</v>
      </c>
      <c r="E115" s="21">
        <f t="shared" si="3"/>
        <v>5</v>
      </c>
      <c r="F115" s="16">
        <f>IF(AND(C115&lt;&gt;0,SUM(C$1:$D115)=SUM(C$1:$D115)),ROW(),0)</f>
        <v>115</v>
      </c>
      <c r="G115" s="16">
        <f t="array" ref="G115">IF(ROW()-IFERROR(INDEX(F$2:F115,MATCH(2,1/(F$2:F115&lt;&gt;0))),0)&gt;22,22,ROW()-IFERROR(INDEX(F$2:F115,MATCH(2,1/(F$2:F115&lt;&gt;0))),0))</f>
        <v>0</v>
      </c>
    </row>
    <row r="116" spans="1:7">
      <c r="A116" s="5">
        <v>43299</v>
      </c>
      <c r="B116">
        <v>0.04</v>
      </c>
      <c r="C116" s="16">
        <f t="shared" si="2"/>
        <v>5</v>
      </c>
      <c r="D116" s="16">
        <f t="array" ref="D116">IFERROR(INDEX(C$2:C116,MATCH(2,1/(C$2:C116&lt;&gt;0))),0)</f>
        <v>5</v>
      </c>
      <c r="E116" s="21">
        <f t="shared" si="3"/>
        <v>5</v>
      </c>
      <c r="F116" s="16">
        <f>IF(AND(C116&lt;&gt;0,SUM(C$1:$D116)=SUM(C$1:$D116)),ROW(),0)</f>
        <v>116</v>
      </c>
      <c r="G116" s="16">
        <f t="array" ref="G116">IF(ROW()-IFERROR(INDEX(F$2:F116,MATCH(2,1/(F$2:F116&lt;&gt;0))),0)&gt;22,22,ROW()-IFERROR(INDEX(F$2:F116,MATCH(2,1/(F$2:F116&lt;&gt;0))),0))</f>
        <v>0</v>
      </c>
    </row>
    <row r="117" spans="1:7">
      <c r="A117" s="5">
        <v>43300</v>
      </c>
      <c r="B117">
        <v>2.5999999999999999E-2</v>
      </c>
      <c r="C117" s="16">
        <f t="shared" si="2"/>
        <v>5</v>
      </c>
      <c r="D117" s="16">
        <f t="array" ref="D117">IFERROR(INDEX(C$2:C117,MATCH(2,1/(C$2:C117&lt;&gt;0))),0)</f>
        <v>5</v>
      </c>
      <c r="E117" s="21">
        <f t="shared" si="3"/>
        <v>5</v>
      </c>
      <c r="F117" s="16">
        <f>IF(AND(C117&lt;&gt;0,SUM(C$1:$D117)=SUM(C$1:$D117)),ROW(),0)</f>
        <v>117</v>
      </c>
      <c r="G117" s="16">
        <f t="array" ref="G117">IF(ROW()-IFERROR(INDEX(F$2:F117,MATCH(2,1/(F$2:F117&lt;&gt;0))),0)&gt;22,22,ROW()-IFERROR(INDEX(F$2:F117,MATCH(2,1/(F$2:F117&lt;&gt;0))),0))</f>
        <v>0</v>
      </c>
    </row>
    <row r="118" spans="1:7">
      <c r="A118" s="5">
        <v>43301</v>
      </c>
      <c r="B118">
        <v>0.16</v>
      </c>
      <c r="C118" s="16">
        <f t="shared" si="2"/>
        <v>2.5</v>
      </c>
      <c r="D118" s="16">
        <f t="array" ref="D118">IFERROR(INDEX(C$2:C118,MATCH(2,1/(C$2:C118&lt;&gt;0))),0)</f>
        <v>2.5</v>
      </c>
      <c r="E118" s="21">
        <f t="shared" si="3"/>
        <v>2.5</v>
      </c>
      <c r="F118" s="16">
        <f>IF(AND(C118&lt;&gt;0,SUM(C$1:$D118)=SUM(C$1:$D118)),ROW(),0)</f>
        <v>118</v>
      </c>
      <c r="G118" s="16">
        <f t="array" ref="G118">IF(ROW()-IFERROR(INDEX(F$2:F118,MATCH(2,1/(F$2:F118&lt;&gt;0))),0)&gt;22,22,ROW()-IFERROR(INDEX(F$2:F118,MATCH(2,1/(F$2:F118&lt;&gt;0))),0))</f>
        <v>0</v>
      </c>
    </row>
    <row r="119" spans="1:7">
      <c r="A119" s="5">
        <v>43304</v>
      </c>
      <c r="B119">
        <v>0.22600000000000001</v>
      </c>
      <c r="C119" s="16">
        <f t="shared" si="2"/>
        <v>2.5</v>
      </c>
      <c r="D119" s="16">
        <f t="array" ref="D119">IFERROR(INDEX(C$2:C119,MATCH(2,1/(C$2:C119&lt;&gt;0))),0)</f>
        <v>2.5</v>
      </c>
      <c r="E119" s="21">
        <f t="shared" si="3"/>
        <v>2.5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>
      <c r="A120" s="5">
        <v>43305</v>
      </c>
      <c r="B120">
        <v>0.35199999999999998</v>
      </c>
      <c r="C120" s="16">
        <f t="shared" si="2"/>
        <v>0</v>
      </c>
      <c r="D120" s="16">
        <f t="array" ref="D120">IFERROR(INDEX(C$2:C120,MATCH(2,1/(C$2:C120&lt;&gt;0))),0)</f>
        <v>2.5</v>
      </c>
      <c r="E120" s="21">
        <f t="shared" si="3"/>
        <v>2.3863636363636362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1</v>
      </c>
    </row>
    <row r="121" spans="1:7">
      <c r="A121" s="5">
        <v>43306</v>
      </c>
      <c r="B121">
        <v>0.17699999999999999</v>
      </c>
      <c r="C121" s="16">
        <f t="shared" si="2"/>
        <v>2.5</v>
      </c>
      <c r="D121" s="16">
        <f t="array" ref="D121">IFERROR(INDEX(C$2:C121,MATCH(2,1/(C$2:C121&lt;&gt;0))),0)</f>
        <v>2.5</v>
      </c>
      <c r="E121" s="21">
        <f t="shared" si="3"/>
        <v>2.5</v>
      </c>
      <c r="F121" s="16">
        <f>IF(AND(C121&lt;&gt;0,SUM(C$1:$D121)=SUM(C$1:$D121)),ROW(),0)</f>
        <v>121</v>
      </c>
      <c r="G121" s="16">
        <f t="array" ref="G121">IF(ROW()-IFERROR(INDEX(F$2:F121,MATCH(2,1/(F$2:F121&lt;&gt;0))),0)&gt;22,22,ROW()-IFERROR(INDEX(F$2:F121,MATCH(2,1/(F$2:F121&lt;&gt;0))),0))</f>
        <v>0</v>
      </c>
    </row>
    <row r="122" spans="1:7">
      <c r="A122" s="5">
        <v>43307</v>
      </c>
      <c r="B122">
        <v>0.126</v>
      </c>
      <c r="C122" s="16">
        <f t="shared" si="2"/>
        <v>5</v>
      </c>
      <c r="D122" s="16">
        <f t="array" ref="D122">IFERROR(INDEX(C$2:C122,MATCH(2,1/(C$2:C122&lt;&gt;0))),0)</f>
        <v>5</v>
      </c>
      <c r="E122" s="21">
        <f t="shared" si="3"/>
        <v>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>
      <c r="A123" s="5">
        <v>43308</v>
      </c>
      <c r="B123">
        <v>3.5999999999999997E-2</v>
      </c>
      <c r="C123" s="16">
        <f t="shared" si="2"/>
        <v>5</v>
      </c>
      <c r="D123" s="16">
        <f t="array" ref="D123">IFERROR(INDEX(C$2:C123,MATCH(2,1/(C$2:C123&lt;&gt;0))),0)</f>
        <v>5</v>
      </c>
      <c r="E123" s="21">
        <f t="shared" si="3"/>
        <v>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>
      <c r="A124" s="5">
        <v>43311</v>
      </c>
      <c r="B124">
        <v>9.2999999999999999E-2</v>
      </c>
      <c r="C124" s="16">
        <f t="shared" si="2"/>
        <v>5</v>
      </c>
      <c r="D124" s="16">
        <f t="array" ref="D124">IFERROR(INDEX(C$2:C124,MATCH(2,1/(C$2:C124&lt;&gt;0))),0)</f>
        <v>5</v>
      </c>
      <c r="E124" s="21">
        <f t="shared" si="3"/>
        <v>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>
      <c r="A125" s="5">
        <v>43312</v>
      </c>
      <c r="B125">
        <v>5.8000000000000003E-2</v>
      </c>
      <c r="C125" s="16">
        <f t="shared" si="2"/>
        <v>5</v>
      </c>
      <c r="D125" s="16">
        <f t="array" ref="D125">IFERROR(INDEX(C$2:C125,MATCH(2,1/(C$2:C125&lt;&gt;0))),0)</f>
        <v>5</v>
      </c>
      <c r="E125" s="21">
        <f t="shared" si="3"/>
        <v>5</v>
      </c>
      <c r="F125" s="16">
        <f>IF(AND(C125&lt;&gt;0,SUM(C$1:$D125)=SUM(C$1:$D125)),ROW(),0)</f>
        <v>125</v>
      </c>
      <c r="G125" s="16">
        <f t="array" ref="G125">IF(ROW()-IFERROR(INDEX(F$2:F125,MATCH(2,1/(F$2:F125&lt;&gt;0))),0)&gt;22,22,ROW()-IFERROR(INDEX(F$2:F125,MATCH(2,1/(F$2:F125&lt;&gt;0))),0))</f>
        <v>0</v>
      </c>
    </row>
    <row r="126" spans="1:7">
      <c r="A126" s="5">
        <v>43313</v>
      </c>
      <c r="B126">
        <v>0.14399999999999999</v>
      </c>
      <c r="C126" s="16">
        <f t="shared" si="2"/>
        <v>5</v>
      </c>
      <c r="D126" s="16">
        <f t="array" ref="D126">IFERROR(INDEX(C$2:C126,MATCH(2,1/(C$2:C126&lt;&gt;0))),0)</f>
        <v>5</v>
      </c>
      <c r="E126" s="21">
        <f t="shared" si="3"/>
        <v>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>
      <c r="A127" s="5">
        <v>43314</v>
      </c>
      <c r="B127">
        <v>0.08</v>
      </c>
      <c r="C127" s="16">
        <f t="shared" si="2"/>
        <v>5</v>
      </c>
      <c r="D127" s="16">
        <f t="array" ref="D127">IFERROR(INDEX(C$2:C127,MATCH(2,1/(C$2:C127&lt;&gt;0))),0)</f>
        <v>5</v>
      </c>
      <c r="E127" s="21">
        <f t="shared" si="3"/>
        <v>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>
      <c r="A128" s="5">
        <v>43315</v>
      </c>
      <c r="B128">
        <v>1.2E-2</v>
      </c>
      <c r="C128" s="16">
        <f t="shared" si="2"/>
        <v>5</v>
      </c>
      <c r="D128" s="16">
        <f t="array" ref="D128">IFERROR(INDEX(C$2:C128,MATCH(2,1/(C$2:C128&lt;&gt;0))),0)</f>
        <v>5</v>
      </c>
      <c r="E128" s="21">
        <f t="shared" si="3"/>
        <v>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>
      <c r="A129" s="5">
        <v>43318</v>
      </c>
      <c r="B129">
        <v>6.0999999999999999E-2</v>
      </c>
      <c r="C129" s="16">
        <f t="shared" si="2"/>
        <v>5</v>
      </c>
      <c r="D129" s="16">
        <f t="array" ref="D129">IFERROR(INDEX(C$2:C129,MATCH(2,1/(C$2:C129&lt;&gt;0))),0)</f>
        <v>5</v>
      </c>
      <c r="E129" s="21">
        <f t="shared" si="3"/>
        <v>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>
      <c r="A130" s="5">
        <v>43319</v>
      </c>
      <c r="B130">
        <v>0.16</v>
      </c>
      <c r="C130" s="16">
        <f t="shared" si="2"/>
        <v>2.5</v>
      </c>
      <c r="D130" s="16">
        <f t="array" ref="D130">IFERROR(INDEX(C$2:C130,MATCH(2,1/(C$2:C130&lt;&gt;0))),0)</f>
        <v>2.5</v>
      </c>
      <c r="E130" s="21">
        <f t="shared" si="3"/>
        <v>2.5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>
      <c r="A131" s="5">
        <v>43320</v>
      </c>
      <c r="B131">
        <v>5.2999999999999999E-2</v>
      </c>
      <c r="C131" s="16">
        <f t="shared" ref="C131:C194" si="4">IF(B131&gt;0.98,-5,IF(B131&gt;0.9,-2.5,IF(B131&gt;0.3,0,IF(B131&gt;0.15,2.5,5))))</f>
        <v>5</v>
      </c>
      <c r="D131" s="16">
        <f t="array" ref="D131">IFERROR(INDEX(C$2:C131,MATCH(2,1/(C$2:C131&lt;&gt;0))),0)</f>
        <v>5</v>
      </c>
      <c r="E131" s="21">
        <f t="shared" ref="E131:E194" si="5">IF(D131=0,0,IF(D131&lt;0,-1*(ABS(D131)-G131*ABS(D131)/22),D131-G131*D131/22))</f>
        <v>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>
      <c r="A132" s="5">
        <v>43321</v>
      </c>
      <c r="B132">
        <v>0.22500000000000001</v>
      </c>
      <c r="C132" s="16">
        <f t="shared" si="4"/>
        <v>2.5</v>
      </c>
      <c r="D132" s="16">
        <f t="array" ref="D132">IFERROR(INDEX(C$2:C132,MATCH(2,1/(C$2:C132&lt;&gt;0))),0)</f>
        <v>2.5</v>
      </c>
      <c r="E132" s="21">
        <f t="shared" si="5"/>
        <v>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>
      <c r="A133" s="5">
        <v>43322</v>
      </c>
      <c r="B133">
        <v>4.1000000000000002E-2</v>
      </c>
      <c r="C133" s="16">
        <f t="shared" si="4"/>
        <v>5</v>
      </c>
      <c r="D133" s="16">
        <f t="array" ref="D133">IFERROR(INDEX(C$2:C133,MATCH(2,1/(C$2:C133&lt;&gt;0))),0)</f>
        <v>5</v>
      </c>
      <c r="E133" s="21">
        <f t="shared" si="5"/>
        <v>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>
      <c r="A134" s="5">
        <v>43325</v>
      </c>
      <c r="B134">
        <v>0.23799999999999999</v>
      </c>
      <c r="C134" s="16">
        <f t="shared" si="4"/>
        <v>2.5</v>
      </c>
      <c r="D134" s="16">
        <f t="array" ref="D134">IFERROR(INDEX(C$2:C134,MATCH(2,1/(C$2:C134&lt;&gt;0))),0)</f>
        <v>2.5</v>
      </c>
      <c r="E134" s="21">
        <f t="shared" si="5"/>
        <v>2.5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>
      <c r="A135" s="5">
        <v>43326</v>
      </c>
      <c r="B135">
        <v>0.11600000000000001</v>
      </c>
      <c r="C135" s="16">
        <f t="shared" si="4"/>
        <v>5</v>
      </c>
      <c r="D135" s="16">
        <f t="array" ref="D135">IFERROR(INDEX(C$2:C135,MATCH(2,1/(C$2:C135&lt;&gt;0))),0)</f>
        <v>5</v>
      </c>
      <c r="E135" s="21">
        <f t="shared" si="5"/>
        <v>5</v>
      </c>
      <c r="F135" s="16">
        <f>IF(AND(C135&lt;&gt;0,SUM(C$1:$D135)=SUM(C$1:$D135)),ROW(),0)</f>
        <v>135</v>
      </c>
      <c r="G135" s="16">
        <f t="array" ref="G135">IF(ROW()-IFERROR(INDEX(F$2:F135,MATCH(2,1/(F$2:F135&lt;&gt;0))),0)&gt;22,22,ROW()-IFERROR(INDEX(F$2:F135,MATCH(2,1/(F$2:F135&lt;&gt;0))),0))</f>
        <v>0</v>
      </c>
    </row>
    <row r="136" spans="1:7">
      <c r="A136" s="5">
        <v>43327</v>
      </c>
      <c r="B136">
        <v>0.126</v>
      </c>
      <c r="C136" s="16">
        <f t="shared" si="4"/>
        <v>5</v>
      </c>
      <c r="D136" s="16">
        <f t="array" ref="D136">IFERROR(INDEX(C$2:C136,MATCH(2,1/(C$2:C136&lt;&gt;0))),0)</f>
        <v>5</v>
      </c>
      <c r="E136" s="21">
        <f t="shared" si="5"/>
        <v>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>
      <c r="A137" s="5">
        <v>43328</v>
      </c>
      <c r="B137">
        <v>0.217</v>
      </c>
      <c r="C137" s="16">
        <f t="shared" si="4"/>
        <v>2.5</v>
      </c>
      <c r="D137" s="16">
        <f t="array" ref="D137">IFERROR(INDEX(C$2:C137,MATCH(2,1/(C$2:C137&lt;&gt;0))),0)</f>
        <v>2.5</v>
      </c>
      <c r="E137" s="21">
        <f t="shared" si="5"/>
        <v>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>
      <c r="A138" s="5">
        <v>43329</v>
      </c>
      <c r="B138">
        <v>7.2999999999999995E-2</v>
      </c>
      <c r="C138" s="16">
        <f t="shared" si="4"/>
        <v>5</v>
      </c>
      <c r="D138" s="16">
        <f t="array" ref="D138">IFERROR(INDEX(C$2:C138,MATCH(2,1/(C$2:C138&lt;&gt;0))),0)</f>
        <v>5</v>
      </c>
      <c r="E138" s="21">
        <f t="shared" si="5"/>
        <v>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>
      <c r="A139" s="5">
        <v>43332</v>
      </c>
      <c r="B139">
        <v>8.7999999999999995E-2</v>
      </c>
      <c r="C139" s="16">
        <f t="shared" si="4"/>
        <v>5</v>
      </c>
      <c r="D139" s="16">
        <f t="array" ref="D139">IFERROR(INDEX(C$2:C139,MATCH(2,1/(C$2:C139&lt;&gt;0))),0)</f>
        <v>5</v>
      </c>
      <c r="E139" s="21">
        <f t="shared" si="5"/>
        <v>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>
      <c r="A140" s="5">
        <v>43333</v>
      </c>
      <c r="B140">
        <v>7.2999999999999995E-2</v>
      </c>
      <c r="C140" s="16">
        <f t="shared" si="4"/>
        <v>5</v>
      </c>
      <c r="D140" s="16">
        <f t="array" ref="D140">IFERROR(INDEX(C$2:C140,MATCH(2,1/(C$2:C140&lt;&gt;0))),0)</f>
        <v>5</v>
      </c>
      <c r="E140" s="21">
        <f t="shared" si="5"/>
        <v>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>
      <c r="A141" s="5">
        <v>43334</v>
      </c>
      <c r="B141">
        <v>2.1000000000000001E-2</v>
      </c>
      <c r="C141" s="16">
        <f t="shared" si="4"/>
        <v>5</v>
      </c>
      <c r="D141" s="16">
        <f t="array" ref="D141">IFERROR(INDEX(C$2:C141,MATCH(2,1/(C$2:C141&lt;&gt;0))),0)</f>
        <v>5</v>
      </c>
      <c r="E141" s="21">
        <f t="shared" si="5"/>
        <v>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>
      <c r="A142" s="5">
        <v>43335</v>
      </c>
      <c r="B142">
        <v>0.252</v>
      </c>
      <c r="C142" s="16">
        <f t="shared" si="4"/>
        <v>2.5</v>
      </c>
      <c r="D142" s="16">
        <f t="array" ref="D142">IFERROR(INDEX(C$2:C142,MATCH(2,1/(C$2:C142&lt;&gt;0))),0)</f>
        <v>2.5</v>
      </c>
      <c r="E142" s="21">
        <f t="shared" si="5"/>
        <v>2.5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>
      <c r="A143" s="5">
        <v>43336</v>
      </c>
      <c r="B143">
        <v>8.2000000000000003E-2</v>
      </c>
      <c r="C143" s="16">
        <f t="shared" si="4"/>
        <v>5</v>
      </c>
      <c r="D143" s="16">
        <f t="array" ref="D143">IFERROR(INDEX(C$2:C143,MATCH(2,1/(C$2:C143&lt;&gt;0))),0)</f>
        <v>5</v>
      </c>
      <c r="E143" s="21">
        <f t="shared" si="5"/>
        <v>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>
      <c r="A144" s="5">
        <v>43339</v>
      </c>
      <c r="B144">
        <v>0.26300000000000001</v>
      </c>
      <c r="C144" s="16">
        <f t="shared" si="4"/>
        <v>2.5</v>
      </c>
      <c r="D144" s="16">
        <f t="array" ref="D144">IFERROR(INDEX(C$2:C144,MATCH(2,1/(C$2:C144&lt;&gt;0))),0)</f>
        <v>2.5</v>
      </c>
      <c r="E144" s="21">
        <f t="shared" si="5"/>
        <v>2.5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>
      <c r="A145" s="5">
        <v>43340</v>
      </c>
      <c r="B145">
        <v>0.121</v>
      </c>
      <c r="C145" s="16">
        <f t="shared" si="4"/>
        <v>5</v>
      </c>
      <c r="D145" s="16">
        <f t="array" ref="D145">IFERROR(INDEX(C$2:C145,MATCH(2,1/(C$2:C145&lt;&gt;0))),0)</f>
        <v>5</v>
      </c>
      <c r="E145" s="21">
        <f t="shared" si="5"/>
        <v>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>
      <c r="A146" s="5">
        <v>43341</v>
      </c>
      <c r="B146">
        <v>0.18</v>
      </c>
      <c r="C146" s="16">
        <f t="shared" si="4"/>
        <v>2.5</v>
      </c>
      <c r="D146" s="16">
        <f t="array" ref="D146">IFERROR(INDEX(C$2:C146,MATCH(2,1/(C$2:C146&lt;&gt;0))),0)</f>
        <v>2.5</v>
      </c>
      <c r="E146" s="21">
        <f t="shared" si="5"/>
        <v>2.5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>
      <c r="A147" s="5">
        <v>43342</v>
      </c>
      <c r="B147">
        <v>0.108</v>
      </c>
      <c r="C147" s="16">
        <f t="shared" si="4"/>
        <v>5</v>
      </c>
      <c r="D147" s="16">
        <f t="array" ref="D147">IFERROR(INDEX(C$2:C147,MATCH(2,1/(C$2:C147&lt;&gt;0))),0)</f>
        <v>5</v>
      </c>
      <c r="E147" s="21">
        <f t="shared" si="5"/>
        <v>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>
      <c r="A148" s="5">
        <v>43343</v>
      </c>
      <c r="B148">
        <v>0.03</v>
      </c>
      <c r="C148" s="16">
        <f t="shared" si="4"/>
        <v>5</v>
      </c>
      <c r="D148" s="16">
        <f t="array" ref="D148">IFERROR(INDEX(C$2:C148,MATCH(2,1/(C$2:C148&lt;&gt;0))),0)</f>
        <v>5</v>
      </c>
      <c r="E148" s="21">
        <f t="shared" si="5"/>
        <v>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>
      <c r="A149" s="5">
        <v>43346</v>
      </c>
      <c r="B149">
        <v>7.2999999999999995E-2</v>
      </c>
      <c r="C149" s="16">
        <f t="shared" si="4"/>
        <v>5</v>
      </c>
      <c r="D149" s="16">
        <f t="array" ref="D149">IFERROR(INDEX(C$2:C149,MATCH(2,1/(C$2:C149&lt;&gt;0))),0)</f>
        <v>5</v>
      </c>
      <c r="E149" s="21">
        <f t="shared" si="5"/>
        <v>5</v>
      </c>
      <c r="F149" s="16">
        <f>IF(AND(C149&lt;&gt;0,SUM(C$1:$D149)=SUM(C$1:$D149)),ROW(),0)</f>
        <v>149</v>
      </c>
      <c r="G149" s="16">
        <f t="array" ref="G149">IF(ROW()-IFERROR(INDEX(F$2:F149,MATCH(2,1/(F$2:F149&lt;&gt;0))),0)&gt;22,22,ROW()-IFERROR(INDEX(F$2:F149,MATCH(2,1/(F$2:F149&lt;&gt;0))),0))</f>
        <v>0</v>
      </c>
    </row>
    <row r="150" spans="1:7">
      <c r="A150" s="5">
        <v>43347</v>
      </c>
      <c r="B150">
        <v>0.26400000000000001</v>
      </c>
      <c r="C150" s="16">
        <f t="shared" si="4"/>
        <v>2.5</v>
      </c>
      <c r="D150" s="16">
        <f t="array" ref="D150">IFERROR(INDEX(C$2:C150,MATCH(2,1/(C$2:C150&lt;&gt;0))),0)</f>
        <v>2.5</v>
      </c>
      <c r="E150" s="21">
        <f t="shared" si="5"/>
        <v>2.5</v>
      </c>
      <c r="F150" s="16">
        <f>IF(AND(C150&lt;&gt;0,SUM(C$1:$D150)=SUM(C$1:$D150)),ROW(),0)</f>
        <v>150</v>
      </c>
      <c r="G150" s="16">
        <f t="array" ref="G150">IF(ROW()-IFERROR(INDEX(F$2:F150,MATCH(2,1/(F$2:F150&lt;&gt;0))),0)&gt;22,22,ROW()-IFERROR(INDEX(F$2:F150,MATCH(2,1/(F$2:F150&lt;&gt;0))),0))</f>
        <v>0</v>
      </c>
    </row>
    <row r="151" spans="1:7">
      <c r="A151" s="5">
        <v>43348</v>
      </c>
      <c r="B151">
        <v>9.6000000000000002E-2</v>
      </c>
      <c r="C151" s="16">
        <f t="shared" si="4"/>
        <v>5</v>
      </c>
      <c r="D151" s="16">
        <f t="array" ref="D151">IFERROR(INDEX(C$2:C151,MATCH(2,1/(C$2:C151&lt;&gt;0))),0)</f>
        <v>5</v>
      </c>
      <c r="E151" s="21">
        <f t="shared" si="5"/>
        <v>5</v>
      </c>
      <c r="F151" s="16">
        <f>IF(AND(C151&lt;&gt;0,SUM(C$1:$D151)=SUM(C$1:$D151)),ROW(),0)</f>
        <v>151</v>
      </c>
      <c r="G151" s="16">
        <f t="array" ref="G151">IF(ROW()-IFERROR(INDEX(F$2:F151,MATCH(2,1/(F$2:F151&lt;&gt;0))),0)&gt;22,22,ROW()-IFERROR(INDEX(F$2:F151,MATCH(2,1/(F$2:F151&lt;&gt;0))),0))</f>
        <v>0</v>
      </c>
    </row>
    <row r="152" spans="1:7">
      <c r="A152" s="5">
        <v>43349</v>
      </c>
      <c r="B152">
        <v>0.12</v>
      </c>
      <c r="C152" s="16">
        <f t="shared" si="4"/>
        <v>5</v>
      </c>
      <c r="D152" s="16">
        <f t="array" ref="D152">IFERROR(INDEX(C$2:C152,MATCH(2,1/(C$2:C152&lt;&gt;0))),0)</f>
        <v>5</v>
      </c>
      <c r="E152" s="21">
        <f t="shared" si="5"/>
        <v>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>
      <c r="A153" s="5">
        <v>43350</v>
      </c>
      <c r="B153">
        <v>7.2999999999999995E-2</v>
      </c>
      <c r="C153" s="16">
        <f t="shared" si="4"/>
        <v>5</v>
      </c>
      <c r="D153" s="16">
        <f t="array" ref="D153">IFERROR(INDEX(C$2:C153,MATCH(2,1/(C$2:C153&lt;&gt;0))),0)</f>
        <v>5</v>
      </c>
      <c r="E153" s="21">
        <f t="shared" si="5"/>
        <v>5</v>
      </c>
      <c r="F153" s="16">
        <f>IF(AND(C153&lt;&gt;0,SUM(C$1:$D153)=SUM(C$1:$D153)),ROW(),0)</f>
        <v>153</v>
      </c>
      <c r="G153" s="16">
        <f t="array" ref="G153">IF(ROW()-IFERROR(INDEX(F$2:F153,MATCH(2,1/(F$2:F153&lt;&gt;0))),0)&gt;22,22,ROW()-IFERROR(INDEX(F$2:F153,MATCH(2,1/(F$2:F153&lt;&gt;0))),0))</f>
        <v>0</v>
      </c>
    </row>
    <row r="154" spans="1:7">
      <c r="A154" s="5">
        <v>43353</v>
      </c>
      <c r="B154">
        <v>3.6999999999999998E-2</v>
      </c>
      <c r="C154" s="16">
        <f t="shared" si="4"/>
        <v>5</v>
      </c>
      <c r="D154" s="16">
        <f t="array" ref="D154">IFERROR(INDEX(C$2:C154,MATCH(2,1/(C$2:C154&lt;&gt;0))),0)</f>
        <v>5</v>
      </c>
      <c r="E154" s="21">
        <f t="shared" si="5"/>
        <v>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>
      <c r="A155" s="5">
        <v>43354</v>
      </c>
      <c r="B155">
        <v>4.2000000000000003E-2</v>
      </c>
      <c r="C155" s="16">
        <f t="shared" si="4"/>
        <v>5</v>
      </c>
      <c r="D155" s="16">
        <f t="array" ref="D155">IFERROR(INDEX(C$2:C155,MATCH(2,1/(C$2:C155&lt;&gt;0))),0)</f>
        <v>5</v>
      </c>
      <c r="E155" s="21">
        <f t="shared" si="5"/>
        <v>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>
      <c r="A156" s="5">
        <v>43355</v>
      </c>
      <c r="B156">
        <v>6.5000000000000002E-2</v>
      </c>
      <c r="C156" s="16">
        <f t="shared" si="4"/>
        <v>5</v>
      </c>
      <c r="D156" s="16">
        <f t="array" ref="D156">IFERROR(INDEX(C$2:C156,MATCH(2,1/(C$2:C156&lt;&gt;0))),0)</f>
        <v>5</v>
      </c>
      <c r="E156" s="21">
        <f t="shared" si="5"/>
        <v>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>
      <c r="A157" s="5">
        <v>43356</v>
      </c>
      <c r="B157">
        <v>0.19800000000000001</v>
      </c>
      <c r="C157" s="16">
        <f t="shared" si="4"/>
        <v>2.5</v>
      </c>
      <c r="D157" s="16">
        <f t="array" ref="D157">IFERROR(INDEX(C$2:C157,MATCH(2,1/(C$2:C157&lt;&gt;0))),0)</f>
        <v>2.5</v>
      </c>
      <c r="E157" s="21">
        <f t="shared" si="5"/>
        <v>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>
      <c r="A158" s="5">
        <v>43357</v>
      </c>
      <c r="B158">
        <v>1.2999999999999999E-2</v>
      </c>
      <c r="C158" s="16">
        <f t="shared" si="4"/>
        <v>5</v>
      </c>
      <c r="D158" s="16">
        <f t="array" ref="D158">IFERROR(INDEX(C$2:C158,MATCH(2,1/(C$2:C158&lt;&gt;0))),0)</f>
        <v>5</v>
      </c>
      <c r="E158" s="21">
        <f t="shared" si="5"/>
        <v>5</v>
      </c>
      <c r="F158" s="16">
        <f>IF(AND(C158&lt;&gt;0,SUM(C$1:$D158)=SUM(C$1:$D158)),ROW(),0)</f>
        <v>158</v>
      </c>
      <c r="G158" s="16">
        <f t="array" ref="G158">IF(ROW()-IFERROR(INDEX(F$2:F158,MATCH(2,1/(F$2:F158&lt;&gt;0))),0)&gt;22,22,ROW()-IFERROR(INDEX(F$2:F158,MATCH(2,1/(F$2:F158&lt;&gt;0))),0))</f>
        <v>0</v>
      </c>
    </row>
    <row r="159" spans="1:7">
      <c r="A159" s="5">
        <v>43360</v>
      </c>
      <c r="B159">
        <v>2.1999999999999999E-2</v>
      </c>
      <c r="C159" s="16">
        <f t="shared" si="4"/>
        <v>5</v>
      </c>
      <c r="D159" s="16">
        <f t="array" ref="D159">IFERROR(INDEX(C$2:C159,MATCH(2,1/(C$2:C159&lt;&gt;0))),0)</f>
        <v>5</v>
      </c>
      <c r="E159" s="21">
        <f t="shared" si="5"/>
        <v>5</v>
      </c>
      <c r="F159" s="16">
        <f>IF(AND(C159&lt;&gt;0,SUM(C$1:$D159)=SUM(C$1:$D159)),ROW(),0)</f>
        <v>159</v>
      </c>
      <c r="G159" s="16">
        <f t="array" ref="G159">IF(ROW()-IFERROR(INDEX(F$2:F159,MATCH(2,1/(F$2:F159&lt;&gt;0))),0)&gt;22,22,ROW()-IFERROR(INDEX(F$2:F159,MATCH(2,1/(F$2:F159&lt;&gt;0))),0))</f>
        <v>0</v>
      </c>
    </row>
    <row r="160" spans="1:7">
      <c r="A160" s="5">
        <v>43361</v>
      </c>
      <c r="B160">
        <v>0.28699999999999998</v>
      </c>
      <c r="C160" s="16">
        <f t="shared" si="4"/>
        <v>2.5</v>
      </c>
      <c r="D160" s="16">
        <f t="array" ref="D160">IFERROR(INDEX(C$2:C160,MATCH(2,1/(C$2:C160&lt;&gt;0))),0)</f>
        <v>2.5</v>
      </c>
      <c r="E160" s="21">
        <f t="shared" si="5"/>
        <v>2.5</v>
      </c>
      <c r="F160" s="16">
        <f>IF(AND(C160&lt;&gt;0,SUM(C$1:$D160)=SUM(C$1:$D160)),ROW(),0)</f>
        <v>160</v>
      </c>
      <c r="G160" s="16">
        <f t="array" ref="G160">IF(ROW()-IFERROR(INDEX(F$2:F160,MATCH(2,1/(F$2:F160&lt;&gt;0))),0)&gt;22,22,ROW()-IFERROR(INDEX(F$2:F160,MATCH(2,1/(F$2:F160&lt;&gt;0))),0))</f>
        <v>0</v>
      </c>
    </row>
    <row r="161" spans="1:7">
      <c r="A161" s="5">
        <v>43362</v>
      </c>
      <c r="B161">
        <v>0.108</v>
      </c>
      <c r="C161" s="16">
        <f t="shared" si="4"/>
        <v>5</v>
      </c>
      <c r="D161" s="16">
        <f t="array" ref="D161">IFERROR(INDEX(C$2:C161,MATCH(2,1/(C$2:C161&lt;&gt;0))),0)</f>
        <v>5</v>
      </c>
      <c r="E161" s="21">
        <f t="shared" si="5"/>
        <v>5</v>
      </c>
      <c r="F161" s="16">
        <f>IF(AND(C161&lt;&gt;0,SUM(C$1:$D161)=SUM(C$1:$D161)),ROW(),0)</f>
        <v>161</v>
      </c>
      <c r="G161" s="16">
        <f t="array" ref="G161">IF(ROW()-IFERROR(INDEX(F$2:F161,MATCH(2,1/(F$2:F161&lt;&gt;0))),0)&gt;22,22,ROW()-IFERROR(INDEX(F$2:F161,MATCH(2,1/(F$2:F161&lt;&gt;0))),0))</f>
        <v>0</v>
      </c>
    </row>
    <row r="162" spans="1:7">
      <c r="A162" s="5">
        <v>43363</v>
      </c>
      <c r="B162">
        <v>2.1000000000000001E-2</v>
      </c>
      <c r="C162" s="16">
        <f t="shared" si="4"/>
        <v>5</v>
      </c>
      <c r="D162" s="16">
        <f t="array" ref="D162">IFERROR(INDEX(C$2:C162,MATCH(2,1/(C$2:C162&lt;&gt;0))),0)</f>
        <v>5</v>
      </c>
      <c r="E162" s="21">
        <f t="shared" si="5"/>
        <v>5</v>
      </c>
      <c r="F162" s="16">
        <f>IF(AND(C162&lt;&gt;0,SUM(C$1:$D162)=SUM(C$1:$D162)),ROW(),0)</f>
        <v>162</v>
      </c>
      <c r="G162" s="16">
        <f t="array" ref="G162">IF(ROW()-IFERROR(INDEX(F$2:F162,MATCH(2,1/(F$2:F162&lt;&gt;0))),0)&gt;22,22,ROW()-IFERROR(INDEX(F$2:F162,MATCH(2,1/(F$2:F162&lt;&gt;0))),0))</f>
        <v>0</v>
      </c>
    </row>
    <row r="163" spans="1:7">
      <c r="A163" s="5">
        <v>43364</v>
      </c>
      <c r="B163">
        <v>0.31900000000000001</v>
      </c>
      <c r="C163" s="16">
        <f t="shared" si="4"/>
        <v>0</v>
      </c>
      <c r="D163" s="16">
        <f t="array" ref="D163">IFERROR(INDEX(C$2:C163,MATCH(2,1/(C$2:C163&lt;&gt;0))),0)</f>
        <v>5</v>
      </c>
      <c r="E163" s="21">
        <f t="shared" si="5"/>
        <v>4.7727272727272725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1</v>
      </c>
    </row>
    <row r="164" spans="1:7">
      <c r="A164" s="5">
        <v>43368</v>
      </c>
      <c r="B164">
        <v>0.44</v>
      </c>
      <c r="C164" s="16">
        <f t="shared" si="4"/>
        <v>0</v>
      </c>
      <c r="D164" s="16">
        <f t="array" ref="D164">IFERROR(INDEX(C$2:C164,MATCH(2,1/(C$2:C164&lt;&gt;0))),0)</f>
        <v>5</v>
      </c>
      <c r="E164" s="21">
        <f t="shared" si="5"/>
        <v>4.5454545454545459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2</v>
      </c>
    </row>
    <row r="165" spans="1:7">
      <c r="A165" s="5">
        <v>43369</v>
      </c>
      <c r="B165">
        <v>0.316</v>
      </c>
      <c r="C165" s="16">
        <f t="shared" si="4"/>
        <v>0</v>
      </c>
      <c r="D165" s="16">
        <f t="array" ref="D165">IFERROR(INDEX(C$2:C165,MATCH(2,1/(C$2:C165&lt;&gt;0))),0)</f>
        <v>5</v>
      </c>
      <c r="E165" s="21">
        <f t="shared" si="5"/>
        <v>4.3181818181818183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3</v>
      </c>
    </row>
    <row r="166" spans="1:7">
      <c r="A166" s="5">
        <v>43370</v>
      </c>
      <c r="B166">
        <v>7.5999999999999998E-2</v>
      </c>
      <c r="C166" s="16">
        <f t="shared" si="4"/>
        <v>5</v>
      </c>
      <c r="D166" s="16">
        <f t="array" ref="D166">IFERROR(INDEX(C$2:C166,MATCH(2,1/(C$2:C166&lt;&gt;0))),0)</f>
        <v>5</v>
      </c>
      <c r="E166" s="21">
        <f t="shared" si="5"/>
        <v>5</v>
      </c>
      <c r="F166" s="16">
        <f>IF(AND(C166&lt;&gt;0,SUM(C$1:$D166)=SUM(C$1:$D166)),ROW(),0)</f>
        <v>166</v>
      </c>
      <c r="G166" s="16">
        <f t="array" ref="G166">IF(ROW()-IFERROR(INDEX(F$2:F166,MATCH(2,1/(F$2:F166&lt;&gt;0))),0)&gt;22,22,ROW()-IFERROR(INDEX(F$2:F166,MATCH(2,1/(F$2:F166&lt;&gt;0))),0))</f>
        <v>0</v>
      </c>
    </row>
    <row r="167" spans="1:7">
      <c r="A167" s="5">
        <v>43371</v>
      </c>
      <c r="B167">
        <v>0.11600000000000001</v>
      </c>
      <c r="C167" s="16">
        <f t="shared" si="4"/>
        <v>5</v>
      </c>
      <c r="D167" s="16">
        <f t="array" ref="D167">IFERROR(INDEX(C$2:C167,MATCH(2,1/(C$2:C167&lt;&gt;0))),0)</f>
        <v>5</v>
      </c>
      <c r="E167" s="21">
        <f t="shared" si="5"/>
        <v>5</v>
      </c>
      <c r="F167" s="16">
        <f>IF(AND(C167&lt;&gt;0,SUM(C$1:$D167)=SUM(C$1:$D167)),ROW(),0)</f>
        <v>167</v>
      </c>
      <c r="G167" s="16">
        <f t="array" ref="G167">IF(ROW()-IFERROR(INDEX(F$2:F167,MATCH(2,1/(F$2:F167&lt;&gt;0))),0)&gt;22,22,ROW()-IFERROR(INDEX(F$2:F167,MATCH(2,1/(F$2:F167&lt;&gt;0))),0))</f>
        <v>0</v>
      </c>
    </row>
    <row r="168" spans="1:7">
      <c r="A168" s="5">
        <v>43381</v>
      </c>
      <c r="B168">
        <v>0.67400000000000004</v>
      </c>
      <c r="C168" s="16">
        <f t="shared" si="4"/>
        <v>0</v>
      </c>
      <c r="D168" s="16">
        <f t="array" ref="D168">IFERROR(INDEX(C$2:C168,MATCH(2,1/(C$2:C168&lt;&gt;0))),0)</f>
        <v>5</v>
      </c>
      <c r="E168" s="21">
        <f t="shared" si="5"/>
        <v>4.7727272727272725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1</v>
      </c>
    </row>
    <row r="169" spans="1:7">
      <c r="A169" s="5">
        <v>43382</v>
      </c>
      <c r="B169">
        <v>0.186</v>
      </c>
      <c r="C169" s="16">
        <f t="shared" si="4"/>
        <v>2.5</v>
      </c>
      <c r="D169" s="16">
        <f t="array" ref="D169">IFERROR(INDEX(C$2:C169,MATCH(2,1/(C$2:C169&lt;&gt;0))),0)</f>
        <v>2.5</v>
      </c>
      <c r="E169" s="21">
        <f t="shared" si="5"/>
        <v>2.5</v>
      </c>
      <c r="F169" s="16">
        <f>IF(AND(C169&lt;&gt;0,SUM(C$1:$D169)=SUM(C$1:$D169)),ROW(),0)</f>
        <v>169</v>
      </c>
      <c r="G169" s="16">
        <f t="array" ref="G169">IF(ROW()-IFERROR(INDEX(F$2:F169,MATCH(2,1/(F$2:F169&lt;&gt;0))),0)&gt;22,22,ROW()-IFERROR(INDEX(F$2:F169,MATCH(2,1/(F$2:F169&lt;&gt;0))),0))</f>
        <v>0</v>
      </c>
    </row>
    <row r="170" spans="1:7">
      <c r="A170" s="5">
        <v>43383</v>
      </c>
      <c r="B170">
        <v>0.156</v>
      </c>
      <c r="C170" s="16">
        <f t="shared" si="4"/>
        <v>2.5</v>
      </c>
      <c r="D170" s="16">
        <f t="array" ref="D170">IFERROR(INDEX(C$2:C170,MATCH(2,1/(C$2:C170&lt;&gt;0))),0)</f>
        <v>2.5</v>
      </c>
      <c r="E170" s="21">
        <f t="shared" si="5"/>
        <v>2.5</v>
      </c>
      <c r="F170" s="16">
        <f>IF(AND(C170&lt;&gt;0,SUM(C$1:$D170)=SUM(C$1:$D170)),ROW(),0)</f>
        <v>170</v>
      </c>
      <c r="G170" s="16">
        <f t="array" ref="G170">IF(ROW()-IFERROR(INDEX(F$2:F170,MATCH(2,1/(F$2:F170&lt;&gt;0))),0)&gt;22,22,ROW()-IFERROR(INDEX(F$2:F170,MATCH(2,1/(F$2:F170&lt;&gt;0))),0))</f>
        <v>0</v>
      </c>
    </row>
    <row r="171" spans="1:7">
      <c r="A171" s="5">
        <v>43384</v>
      </c>
      <c r="B171">
        <v>0.10100000000000001</v>
      </c>
      <c r="C171" s="16">
        <f t="shared" si="4"/>
        <v>5</v>
      </c>
      <c r="D171" s="16">
        <f t="array" ref="D171">IFERROR(INDEX(C$2:C171,MATCH(2,1/(C$2:C171&lt;&gt;0))),0)</f>
        <v>5</v>
      </c>
      <c r="E171" s="21">
        <f t="shared" si="5"/>
        <v>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>
      <c r="A172" s="5">
        <v>43385</v>
      </c>
      <c r="B172">
        <v>2.5000000000000001E-2</v>
      </c>
      <c r="C172" s="16">
        <f t="shared" si="4"/>
        <v>5</v>
      </c>
      <c r="D172" s="16">
        <f t="array" ref="D172">IFERROR(INDEX(C$2:C172,MATCH(2,1/(C$2:C172&lt;&gt;0))),0)</f>
        <v>5</v>
      </c>
      <c r="E172" s="21">
        <f t="shared" si="5"/>
        <v>5</v>
      </c>
      <c r="F172" s="16">
        <f>IF(AND(C172&lt;&gt;0,SUM(C$1:$D172)=SUM(C$1:$D172)),ROW(),0)</f>
        <v>172</v>
      </c>
      <c r="G172" s="16">
        <f t="array" ref="G172">IF(ROW()-IFERROR(INDEX(F$2:F172,MATCH(2,1/(F$2:F172&lt;&gt;0))),0)&gt;22,22,ROW()-IFERROR(INDEX(F$2:F172,MATCH(2,1/(F$2:F172&lt;&gt;0))),0))</f>
        <v>0</v>
      </c>
    </row>
    <row r="173" spans="1:7">
      <c r="A173" s="5">
        <v>43388</v>
      </c>
      <c r="B173">
        <v>2.9000000000000001E-2</v>
      </c>
      <c r="C173" s="16">
        <f t="shared" si="4"/>
        <v>5</v>
      </c>
      <c r="D173" s="16">
        <f t="array" ref="D173">IFERROR(INDEX(C$2:C173,MATCH(2,1/(C$2:C173&lt;&gt;0))),0)</f>
        <v>5</v>
      </c>
      <c r="E173" s="21">
        <f t="shared" si="5"/>
        <v>5</v>
      </c>
      <c r="F173" s="16">
        <f>IF(AND(C173&lt;&gt;0,SUM(C$1:$D173)=SUM(C$1:$D173)),ROW(),0)</f>
        <v>173</v>
      </c>
      <c r="G173" s="16">
        <f t="array" ref="G173">IF(ROW()-IFERROR(INDEX(F$2:F173,MATCH(2,1/(F$2:F173&lt;&gt;0))),0)&gt;22,22,ROW()-IFERROR(INDEX(F$2:F173,MATCH(2,1/(F$2:F173&lt;&gt;0))),0))</f>
        <v>0</v>
      </c>
    </row>
    <row r="174" spans="1:7">
      <c r="A174" s="5">
        <v>43389</v>
      </c>
      <c r="B174">
        <v>7.0000000000000007E-2</v>
      </c>
      <c r="C174" s="16">
        <f t="shared" si="4"/>
        <v>5</v>
      </c>
      <c r="D174" s="16">
        <f t="array" ref="D174">IFERROR(INDEX(C$2:C174,MATCH(2,1/(C$2:C174&lt;&gt;0))),0)</f>
        <v>5</v>
      </c>
      <c r="E174" s="21">
        <f t="shared" si="5"/>
        <v>5</v>
      </c>
      <c r="F174" s="16">
        <f>IF(AND(C174&lt;&gt;0,SUM(C$1:$D174)=SUM(C$1:$D174)),ROW(),0)</f>
        <v>174</v>
      </c>
      <c r="G174" s="16">
        <f t="array" ref="G174">IF(ROW()-IFERROR(INDEX(F$2:F174,MATCH(2,1/(F$2:F174&lt;&gt;0))),0)&gt;22,22,ROW()-IFERROR(INDEX(F$2:F174,MATCH(2,1/(F$2:F174&lt;&gt;0))),0))</f>
        <v>0</v>
      </c>
    </row>
    <row r="175" spans="1:7">
      <c r="A175" s="5">
        <v>43390</v>
      </c>
      <c r="B175">
        <v>0.11</v>
      </c>
      <c r="C175" s="16">
        <f t="shared" si="4"/>
        <v>5</v>
      </c>
      <c r="D175" s="16">
        <f t="array" ref="D175">IFERROR(INDEX(C$2:C175,MATCH(2,1/(C$2:C175&lt;&gt;0))),0)</f>
        <v>5</v>
      </c>
      <c r="E175" s="21">
        <f t="shared" si="5"/>
        <v>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>
      <c r="A176" s="5">
        <v>43391</v>
      </c>
      <c r="B176">
        <v>5.0000000000000001E-3</v>
      </c>
      <c r="C176" s="16">
        <f t="shared" si="4"/>
        <v>5</v>
      </c>
      <c r="D176" s="16">
        <f t="array" ref="D176">IFERROR(INDEX(C$2:C176,MATCH(2,1/(C$2:C176&lt;&gt;0))),0)</f>
        <v>5</v>
      </c>
      <c r="E176" s="21">
        <f t="shared" si="5"/>
        <v>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>
      <c r="A177" s="5">
        <v>43392</v>
      </c>
      <c r="B177">
        <v>8.8999999999999996E-2</v>
      </c>
      <c r="C177" s="16">
        <f t="shared" si="4"/>
        <v>5</v>
      </c>
      <c r="D177" s="16">
        <f t="array" ref="D177">IFERROR(INDEX(C$2:C177,MATCH(2,1/(C$2:C177&lt;&gt;0))),0)</f>
        <v>5</v>
      </c>
      <c r="E177" s="21">
        <f t="shared" si="5"/>
        <v>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>
      <c r="A178" s="5">
        <v>43395</v>
      </c>
      <c r="B178">
        <v>0.39300000000000002</v>
      </c>
      <c r="C178" s="16">
        <f t="shared" si="4"/>
        <v>0</v>
      </c>
      <c r="D178" s="16">
        <f t="array" ref="D178">IFERROR(INDEX(C$2:C178,MATCH(2,1/(C$2:C178&lt;&gt;0))),0)</f>
        <v>5</v>
      </c>
      <c r="E178" s="21">
        <f t="shared" si="5"/>
        <v>4.7727272727272725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1</v>
      </c>
    </row>
    <row r="179" spans="1:7">
      <c r="A179" s="5">
        <v>43396</v>
      </c>
      <c r="B179">
        <v>0.31900000000000001</v>
      </c>
      <c r="C179" s="16">
        <f t="shared" si="4"/>
        <v>0</v>
      </c>
      <c r="D179" s="16">
        <f t="array" ref="D179">IFERROR(INDEX(C$2:C179,MATCH(2,1/(C$2:C179&lt;&gt;0))),0)</f>
        <v>5</v>
      </c>
      <c r="E179" s="21">
        <f t="shared" si="5"/>
        <v>4.5454545454545459</v>
      </c>
      <c r="F179" s="16">
        <f>IF(AND(C179&lt;&gt;0,SUM(C$1:$D179)=SUM(C$1:$D179)),ROW(),0)</f>
        <v>0</v>
      </c>
      <c r="G179" s="16">
        <f t="array" ref="G179">IF(ROW()-IFERROR(INDEX(F$2:F179,MATCH(2,1/(F$2:F179&lt;&gt;0))),0)&gt;22,22,ROW()-IFERROR(INDEX(F$2:F179,MATCH(2,1/(F$2:F179&lt;&gt;0))),0))</f>
        <v>2</v>
      </c>
    </row>
    <row r="180" spans="1:7">
      <c r="A180" s="5">
        <v>43397</v>
      </c>
      <c r="B180">
        <v>0.34</v>
      </c>
      <c r="C180" s="16">
        <f t="shared" si="4"/>
        <v>0</v>
      </c>
      <c r="D180" s="16">
        <f t="array" ref="D180">IFERROR(INDEX(C$2:C180,MATCH(2,1/(C$2:C180&lt;&gt;0))),0)</f>
        <v>5</v>
      </c>
      <c r="E180" s="21">
        <f t="shared" si="5"/>
        <v>4.3181818181818183</v>
      </c>
      <c r="F180" s="16">
        <f>IF(AND(C180&lt;&gt;0,SUM(C$1:$D180)=SUM(C$1:$D180)),ROW(),0)</f>
        <v>0</v>
      </c>
      <c r="G180" s="16">
        <f t="array" ref="G180">IF(ROW()-IFERROR(INDEX(F$2:F180,MATCH(2,1/(F$2:F180&lt;&gt;0))),0)&gt;22,22,ROW()-IFERROR(INDEX(F$2:F180,MATCH(2,1/(F$2:F180&lt;&gt;0))),0))</f>
        <v>3</v>
      </c>
    </row>
    <row r="181" spans="1:7">
      <c r="A181" s="5">
        <v>43398</v>
      </c>
      <c r="B181">
        <v>0.27600000000000002</v>
      </c>
      <c r="C181" s="16">
        <f t="shared" si="4"/>
        <v>2.5</v>
      </c>
      <c r="D181" s="16">
        <f t="array" ref="D181">IFERROR(INDEX(C$2:C181,MATCH(2,1/(C$2:C181&lt;&gt;0))),0)</f>
        <v>2.5</v>
      </c>
      <c r="E181" s="21">
        <f t="shared" si="5"/>
        <v>2.5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>
      <c r="A182" s="5">
        <v>43399</v>
      </c>
      <c r="B182">
        <v>0.20599999999999999</v>
      </c>
      <c r="C182" s="16">
        <f t="shared" si="4"/>
        <v>2.5</v>
      </c>
      <c r="D182" s="16">
        <f t="array" ref="D182">IFERROR(INDEX(C$2:C182,MATCH(2,1/(C$2:C182&lt;&gt;0))),0)</f>
        <v>2.5</v>
      </c>
      <c r="E182" s="21">
        <f t="shared" si="5"/>
        <v>2.5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>
      <c r="A183" s="5">
        <v>43402</v>
      </c>
      <c r="B183">
        <v>0.28000000000000003</v>
      </c>
      <c r="C183" s="16">
        <f t="shared" si="4"/>
        <v>2.5</v>
      </c>
      <c r="D183" s="16">
        <f t="array" ref="D183">IFERROR(INDEX(C$2:C183,MATCH(2,1/(C$2:C183&lt;&gt;0))),0)</f>
        <v>2.5</v>
      </c>
      <c r="E183" s="21">
        <f t="shared" si="5"/>
        <v>2.5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>
      <c r="A184" s="5">
        <v>43403</v>
      </c>
      <c r="B184">
        <v>0.29199999999999998</v>
      </c>
      <c r="C184" s="16">
        <f t="shared" si="4"/>
        <v>2.5</v>
      </c>
      <c r="D184" s="16">
        <f t="array" ref="D184">IFERROR(INDEX(C$2:C184,MATCH(2,1/(C$2:C184&lt;&gt;0))),0)</f>
        <v>2.5</v>
      </c>
      <c r="E184" s="21">
        <f t="shared" si="5"/>
        <v>2.5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>
      <c r="A185" s="5">
        <v>43404</v>
      </c>
      <c r="B185">
        <v>0.20499999999999999</v>
      </c>
      <c r="C185" s="16">
        <f t="shared" si="4"/>
        <v>2.5</v>
      </c>
      <c r="D185" s="16">
        <f t="array" ref="D185">IFERROR(INDEX(C$2:C185,MATCH(2,1/(C$2:C185&lt;&gt;0))),0)</f>
        <v>2.5</v>
      </c>
      <c r="E185" s="21">
        <f t="shared" si="5"/>
        <v>2.5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>
      <c r="A186" s="5">
        <v>43405</v>
      </c>
      <c r="B186">
        <v>0.30399999999999999</v>
      </c>
      <c r="C186" s="16">
        <f t="shared" si="4"/>
        <v>0</v>
      </c>
      <c r="D186" s="16">
        <f t="array" ref="D186">IFERROR(INDEX(C$2:C186,MATCH(2,1/(C$2:C186&lt;&gt;0))),0)</f>
        <v>2.5</v>
      </c>
      <c r="E186" s="21">
        <f t="shared" si="5"/>
        <v>2.3863636363636362</v>
      </c>
      <c r="F186" s="16">
        <f>IF(AND(C186&lt;&gt;0,SUM(C$1:$D186)=SUM(C$1:$D186)),ROW(),0)</f>
        <v>0</v>
      </c>
      <c r="G186" s="16">
        <f t="array" ref="G186">IF(ROW()-IFERROR(INDEX(F$2:F186,MATCH(2,1/(F$2:F186&lt;&gt;0))),0)&gt;22,22,ROW()-IFERROR(INDEX(F$2:F186,MATCH(2,1/(F$2:F186&lt;&gt;0))),0))</f>
        <v>1</v>
      </c>
    </row>
    <row r="187" spans="1:7">
      <c r="A187" s="5">
        <v>43406</v>
      </c>
      <c r="B187">
        <v>0.22</v>
      </c>
      <c r="C187" s="16">
        <f t="shared" si="4"/>
        <v>2.5</v>
      </c>
      <c r="D187" s="16">
        <f t="array" ref="D187">IFERROR(INDEX(C$2:C187,MATCH(2,1/(C$2:C187&lt;&gt;0))),0)</f>
        <v>2.5</v>
      </c>
      <c r="E187" s="21">
        <f t="shared" si="5"/>
        <v>2.5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>
      <c r="A188" s="5">
        <v>43409</v>
      </c>
      <c r="B188">
        <v>0.26100000000000001</v>
      </c>
      <c r="C188" s="16">
        <f t="shared" si="4"/>
        <v>2.5</v>
      </c>
      <c r="D188" s="16">
        <f t="array" ref="D188">IFERROR(INDEX(C$2:C188,MATCH(2,1/(C$2:C188&lt;&gt;0))),0)</f>
        <v>2.5</v>
      </c>
      <c r="E188" s="21">
        <f t="shared" si="5"/>
        <v>2.5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>
      <c r="A189" s="5">
        <v>43410</v>
      </c>
      <c r="B189">
        <v>0.15</v>
      </c>
      <c r="C189" s="16">
        <f t="shared" si="4"/>
        <v>5</v>
      </c>
      <c r="D189" s="16">
        <f t="array" ref="D189">IFERROR(INDEX(C$2:C189,MATCH(2,1/(C$2:C189&lt;&gt;0))),0)</f>
        <v>5</v>
      </c>
      <c r="E189" s="21">
        <f t="shared" si="5"/>
        <v>5</v>
      </c>
      <c r="F189" s="16">
        <f>IF(AND(C189&lt;&gt;0,SUM(C$1:$D189)=SUM(C$1:$D189)),ROW(),0)</f>
        <v>189</v>
      </c>
      <c r="G189" s="16">
        <f t="array" ref="G189">IF(ROW()-IFERROR(INDEX(F$2:F189,MATCH(2,1/(F$2:F189&lt;&gt;0))),0)&gt;22,22,ROW()-IFERROR(INDEX(F$2:F189,MATCH(2,1/(F$2:F189&lt;&gt;0))),0))</f>
        <v>0</v>
      </c>
    </row>
    <row r="190" spans="1:7">
      <c r="A190" s="5">
        <v>43411</v>
      </c>
      <c r="B190">
        <v>0.21199999999999999</v>
      </c>
      <c r="C190" s="16">
        <f t="shared" si="4"/>
        <v>2.5</v>
      </c>
      <c r="D190" s="16">
        <f t="array" ref="D190">IFERROR(INDEX(C$2:C190,MATCH(2,1/(C$2:C190&lt;&gt;0))),0)</f>
        <v>2.5</v>
      </c>
      <c r="E190" s="21">
        <f t="shared" si="5"/>
        <v>2.5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>
      <c r="A191" s="5">
        <v>43412</v>
      </c>
      <c r="B191">
        <v>0.104</v>
      </c>
      <c r="C191" s="16">
        <f t="shared" si="4"/>
        <v>5</v>
      </c>
      <c r="D191" s="16">
        <f t="array" ref="D191">IFERROR(INDEX(C$2:C191,MATCH(2,1/(C$2:C191&lt;&gt;0))),0)</f>
        <v>5</v>
      </c>
      <c r="E191" s="21">
        <f t="shared" si="5"/>
        <v>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>
      <c r="A192" s="5">
        <v>43413</v>
      </c>
      <c r="B192">
        <v>8.5000000000000006E-2</v>
      </c>
      <c r="C192" s="16">
        <f t="shared" si="4"/>
        <v>5</v>
      </c>
      <c r="D192" s="16">
        <f t="array" ref="D192">IFERROR(INDEX(C$2:C192,MATCH(2,1/(C$2:C192&lt;&gt;0))),0)</f>
        <v>5</v>
      </c>
      <c r="E192" s="21">
        <f t="shared" si="5"/>
        <v>5</v>
      </c>
      <c r="F192" s="16">
        <f>IF(AND(C192&lt;&gt;0,SUM(C$1:$D192)=SUM(C$1:$D192)),ROW(),0)</f>
        <v>192</v>
      </c>
      <c r="G192" s="16">
        <f t="array" ref="G192">IF(ROW()-IFERROR(INDEX(F$2:F192,MATCH(2,1/(F$2:F192&lt;&gt;0))),0)&gt;22,22,ROW()-IFERROR(INDEX(F$2:F192,MATCH(2,1/(F$2:F192&lt;&gt;0))),0))</f>
        <v>0</v>
      </c>
    </row>
    <row r="193" spans="1:7">
      <c r="A193" s="5">
        <v>43416</v>
      </c>
      <c r="B193">
        <v>0.20399999999999999</v>
      </c>
      <c r="C193" s="16">
        <f t="shared" si="4"/>
        <v>2.5</v>
      </c>
      <c r="D193" s="16">
        <f t="array" ref="D193">IFERROR(INDEX(C$2:C193,MATCH(2,1/(C$2:C193&lt;&gt;0))),0)</f>
        <v>2.5</v>
      </c>
      <c r="E193" s="21">
        <f t="shared" si="5"/>
        <v>2.5</v>
      </c>
      <c r="F193" s="16">
        <f>IF(AND(C193&lt;&gt;0,SUM(C$1:$D193)=SUM(C$1:$D193)),ROW(),0)</f>
        <v>193</v>
      </c>
      <c r="G193" s="16">
        <f t="array" ref="G193">IF(ROW()-IFERROR(INDEX(F$2:F193,MATCH(2,1/(F$2:F193&lt;&gt;0))),0)&gt;22,22,ROW()-IFERROR(INDEX(F$2:F193,MATCH(2,1/(F$2:F193&lt;&gt;0))),0))</f>
        <v>0</v>
      </c>
    </row>
    <row r="194" spans="1:7">
      <c r="A194" s="5">
        <v>43417</v>
      </c>
      <c r="B194">
        <v>0.35699999999999998</v>
      </c>
      <c r="C194" s="16">
        <f t="shared" si="4"/>
        <v>0</v>
      </c>
      <c r="D194" s="16">
        <f t="array" ref="D194">IFERROR(INDEX(C$2:C194,MATCH(2,1/(C$2:C194&lt;&gt;0))),0)</f>
        <v>2.5</v>
      </c>
      <c r="E194" s="21">
        <f t="shared" si="5"/>
        <v>2.3863636363636362</v>
      </c>
      <c r="F194" s="16">
        <f>IF(AND(C194&lt;&gt;0,SUM(C$1:$D194)=SUM(C$1:$D194)),ROW(),0)</f>
        <v>0</v>
      </c>
      <c r="G194" s="16">
        <f t="array" ref="G194">IF(ROW()-IFERROR(INDEX(F$2:F194,MATCH(2,1/(F$2:F194&lt;&gt;0))),0)&gt;22,22,ROW()-IFERROR(INDEX(F$2:F194,MATCH(2,1/(F$2:F194&lt;&gt;0))),0))</f>
        <v>1</v>
      </c>
    </row>
    <row r="195" spans="1:7">
      <c r="A195" s="5">
        <v>43418</v>
      </c>
      <c r="B195">
        <v>0.22800000000000001</v>
      </c>
      <c r="C195" s="16">
        <f t="shared" ref="C195:C258" si="6">IF(B195&gt;0.98,-5,IF(B195&gt;0.9,-2.5,IF(B195&gt;0.3,0,IF(B195&gt;0.15,2.5,5))))</f>
        <v>2.5</v>
      </c>
      <c r="D195" s="16">
        <f t="array" ref="D195">IFERROR(INDEX(C$2:C195,MATCH(2,1/(C$2:C195&lt;&gt;0))),0)</f>
        <v>2.5</v>
      </c>
      <c r="E195" s="21">
        <f t="shared" ref="E195:E258" si="7">IF(D195=0,0,IF(D195&lt;0,-1*(ABS(D195)-G195*ABS(D195)/22),D195-G195*D195/22))</f>
        <v>2.5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>
      <c r="A196" s="5">
        <v>43419</v>
      </c>
      <c r="B196">
        <v>0.253</v>
      </c>
      <c r="C196" s="16">
        <f t="shared" si="6"/>
        <v>2.5</v>
      </c>
      <c r="D196" s="16">
        <f t="array" ref="D196">IFERROR(INDEX(C$2:C196,MATCH(2,1/(C$2:C196&lt;&gt;0))),0)</f>
        <v>2.5</v>
      </c>
      <c r="E196" s="21">
        <f t="shared" si="7"/>
        <v>2.5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>
      <c r="A197" s="5">
        <v>43420</v>
      </c>
      <c r="B197">
        <v>0.36399999999999999</v>
      </c>
      <c r="C197" s="16">
        <f t="shared" si="6"/>
        <v>0</v>
      </c>
      <c r="D197" s="16">
        <f t="array" ref="D197">IFERROR(INDEX(C$2:C197,MATCH(2,1/(C$2:C197&lt;&gt;0))),0)</f>
        <v>2.5</v>
      </c>
      <c r="E197" s="21">
        <f t="shared" si="7"/>
        <v>2.3863636363636362</v>
      </c>
      <c r="F197" s="16">
        <f>IF(AND(C197&lt;&gt;0,SUM(C$1:$D197)=SUM(C$1:$D197)),ROW(),0)</f>
        <v>0</v>
      </c>
      <c r="G197" s="16">
        <f t="array" ref="G197">IF(ROW()-IFERROR(INDEX(F$2:F197,MATCH(2,1/(F$2:F197&lt;&gt;0))),0)&gt;22,22,ROW()-IFERROR(INDEX(F$2:F197,MATCH(2,1/(F$2:F197&lt;&gt;0))),0))</f>
        <v>1</v>
      </c>
    </row>
    <row r="198" spans="1:7">
      <c r="A198" s="5">
        <v>43423</v>
      </c>
      <c r="B198">
        <v>0.502</v>
      </c>
      <c r="C198" s="16">
        <f t="shared" si="6"/>
        <v>0</v>
      </c>
      <c r="D198" s="16">
        <f t="array" ref="D198">IFERROR(INDEX(C$2:C198,MATCH(2,1/(C$2:C198&lt;&gt;0))),0)</f>
        <v>2.5</v>
      </c>
      <c r="E198" s="21">
        <f t="shared" si="7"/>
        <v>2.2727272727272729</v>
      </c>
      <c r="F198" s="16">
        <f>IF(AND(C198&lt;&gt;0,SUM(C$1:$D198)=SUM(C$1:$D198)),ROW(),0)</f>
        <v>0</v>
      </c>
      <c r="G198" s="16">
        <f t="array" ref="G198">IF(ROW()-IFERROR(INDEX(F$2:F198,MATCH(2,1/(F$2:F198&lt;&gt;0))),0)&gt;22,22,ROW()-IFERROR(INDEX(F$2:F198,MATCH(2,1/(F$2:F198&lt;&gt;0))),0))</f>
        <v>2</v>
      </c>
    </row>
    <row r="199" spans="1:7">
      <c r="A199" s="5">
        <v>43424</v>
      </c>
      <c r="B199">
        <v>0.40699999999999997</v>
      </c>
      <c r="C199" s="16">
        <f t="shared" si="6"/>
        <v>0</v>
      </c>
      <c r="D199" s="16">
        <f t="array" ref="D199">IFERROR(INDEX(C$2:C199,MATCH(2,1/(C$2:C199&lt;&gt;0))),0)</f>
        <v>2.5</v>
      </c>
      <c r="E199" s="21">
        <f t="shared" si="7"/>
        <v>2.1590909090909092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3</v>
      </c>
    </row>
    <row r="200" spans="1:7">
      <c r="A200" s="5">
        <v>43425</v>
      </c>
      <c r="B200">
        <v>0.221</v>
      </c>
      <c r="C200" s="16">
        <f t="shared" si="6"/>
        <v>2.5</v>
      </c>
      <c r="D200" s="16">
        <f t="array" ref="D200">IFERROR(INDEX(C$2:C200,MATCH(2,1/(C$2:C200&lt;&gt;0))),0)</f>
        <v>2.5</v>
      </c>
      <c r="E200" s="21">
        <f t="shared" si="7"/>
        <v>2.5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>
      <c r="A201" s="5">
        <v>43426</v>
      </c>
      <c r="B201">
        <v>0.14199999999999999</v>
      </c>
      <c r="C201" s="16">
        <f t="shared" si="6"/>
        <v>5</v>
      </c>
      <c r="D201" s="16">
        <f t="array" ref="D201">IFERROR(INDEX(C$2:C201,MATCH(2,1/(C$2:C201&lt;&gt;0))),0)</f>
        <v>5</v>
      </c>
      <c r="E201" s="21">
        <f t="shared" si="7"/>
        <v>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>
      <c r="A202" s="5">
        <v>43427</v>
      </c>
      <c r="B202">
        <v>1.7999999999999999E-2</v>
      </c>
      <c r="C202" s="16">
        <f t="shared" si="6"/>
        <v>5</v>
      </c>
      <c r="D202" s="16">
        <f t="array" ref="D202">IFERROR(INDEX(C$2:C202,MATCH(2,1/(C$2:C202&lt;&gt;0))),0)</f>
        <v>5</v>
      </c>
      <c r="E202" s="21">
        <f t="shared" si="7"/>
        <v>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>
      <c r="A203" s="5">
        <v>43430</v>
      </c>
      <c r="B203">
        <v>5.2999999999999999E-2</v>
      </c>
      <c r="C203" s="16">
        <f t="shared" si="6"/>
        <v>5</v>
      </c>
      <c r="D203" s="16">
        <f t="array" ref="D203">IFERROR(INDEX(C$2:C203,MATCH(2,1/(C$2:C203&lt;&gt;0))),0)</f>
        <v>5</v>
      </c>
      <c r="E203" s="21">
        <f t="shared" si="7"/>
        <v>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>
      <c r="A204" s="5">
        <v>43431</v>
      </c>
      <c r="B204">
        <v>6.2E-2</v>
      </c>
      <c r="C204" s="16">
        <f t="shared" si="6"/>
        <v>5</v>
      </c>
      <c r="D204" s="16">
        <f t="array" ref="D204">IFERROR(INDEX(C$2:C204,MATCH(2,1/(C$2:C204&lt;&gt;0))),0)</f>
        <v>5</v>
      </c>
      <c r="E204" s="21">
        <f t="shared" si="7"/>
        <v>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>
      <c r="A205" s="5">
        <v>43432</v>
      </c>
      <c r="B205">
        <v>0.17199999999999999</v>
      </c>
      <c r="C205" s="16">
        <f t="shared" si="6"/>
        <v>2.5</v>
      </c>
      <c r="D205" s="16">
        <f t="array" ref="D205">IFERROR(INDEX(C$2:C205,MATCH(2,1/(C$2:C205&lt;&gt;0))),0)</f>
        <v>2.5</v>
      </c>
      <c r="E205" s="21">
        <f t="shared" si="7"/>
        <v>2.5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>
      <c r="A206" s="5">
        <v>43433</v>
      </c>
      <c r="B206">
        <v>8.8999999999999996E-2</v>
      </c>
      <c r="C206" s="16">
        <f t="shared" si="6"/>
        <v>5</v>
      </c>
      <c r="D206" s="16">
        <f t="array" ref="D206">IFERROR(INDEX(C$2:C206,MATCH(2,1/(C$2:C206&lt;&gt;0))),0)</f>
        <v>5</v>
      </c>
      <c r="E206" s="21">
        <f t="shared" si="7"/>
        <v>5</v>
      </c>
      <c r="F206" s="16">
        <f>IF(AND(C206&lt;&gt;0,SUM(C$1:$D206)=SUM(C$1:$D206)),ROW(),0)</f>
        <v>206</v>
      </c>
      <c r="G206" s="16">
        <f t="array" ref="G206">IF(ROW()-IFERROR(INDEX(F$2:F206,MATCH(2,1/(F$2:F206&lt;&gt;0))),0)&gt;22,22,ROW()-IFERROR(INDEX(F$2:F206,MATCH(2,1/(F$2:F206&lt;&gt;0))),0))</f>
        <v>0</v>
      </c>
    </row>
    <row r="207" spans="1:7">
      <c r="A207" s="5">
        <v>43434</v>
      </c>
      <c r="B207">
        <v>2.1000000000000001E-2</v>
      </c>
      <c r="C207" s="16">
        <f t="shared" si="6"/>
        <v>5</v>
      </c>
      <c r="D207" s="16">
        <f t="array" ref="D207">IFERROR(INDEX(C$2:C207,MATCH(2,1/(C$2:C207&lt;&gt;0))),0)</f>
        <v>5</v>
      </c>
      <c r="E207" s="21">
        <f t="shared" si="7"/>
        <v>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>
      <c r="A208" s="5">
        <v>43437</v>
      </c>
      <c r="B208">
        <v>0.33600000000000002</v>
      </c>
      <c r="C208" s="16">
        <f t="shared" si="6"/>
        <v>0</v>
      </c>
      <c r="D208" s="16">
        <f t="array" ref="D208">IFERROR(INDEX(C$2:C208,MATCH(2,1/(C$2:C208&lt;&gt;0))),0)</f>
        <v>5</v>
      </c>
      <c r="E208" s="21">
        <f t="shared" si="7"/>
        <v>4.7727272727272725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1</v>
      </c>
    </row>
    <row r="209" spans="1:7">
      <c r="A209" s="5">
        <v>43438</v>
      </c>
      <c r="B209">
        <v>0.21</v>
      </c>
      <c r="C209" s="16">
        <f t="shared" si="6"/>
        <v>2.5</v>
      </c>
      <c r="D209" s="16">
        <f t="array" ref="D209">IFERROR(INDEX(C$2:C209,MATCH(2,1/(C$2:C209&lt;&gt;0))),0)</f>
        <v>2.5</v>
      </c>
      <c r="E209" s="21">
        <f t="shared" si="7"/>
        <v>2.5</v>
      </c>
      <c r="F209" s="16">
        <f>IF(AND(C209&lt;&gt;0,SUM(C$1:$D209)=SUM(C$1:$D209)),ROW(),0)</f>
        <v>209</v>
      </c>
      <c r="G209" s="16">
        <f t="array" ref="G209">IF(ROW()-IFERROR(INDEX(F$2:F209,MATCH(2,1/(F$2:F209&lt;&gt;0))),0)&gt;22,22,ROW()-IFERROR(INDEX(F$2:F209,MATCH(2,1/(F$2:F209&lt;&gt;0))),0))</f>
        <v>0</v>
      </c>
    </row>
    <row r="210" spans="1:7">
      <c r="A210" s="5">
        <v>43439</v>
      </c>
      <c r="B210">
        <v>0.13800000000000001</v>
      </c>
      <c r="C210" s="16">
        <f t="shared" si="6"/>
        <v>5</v>
      </c>
      <c r="D210" s="16">
        <f t="array" ref="D210">IFERROR(INDEX(C$2:C210,MATCH(2,1/(C$2:C210&lt;&gt;0))),0)</f>
        <v>5</v>
      </c>
      <c r="E210" s="21">
        <f t="shared" si="7"/>
        <v>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>
      <c r="A211" s="5">
        <v>43440</v>
      </c>
      <c r="B211">
        <v>0.23599999999999999</v>
      </c>
      <c r="C211" s="16">
        <f t="shared" si="6"/>
        <v>2.5</v>
      </c>
      <c r="D211" s="16">
        <f t="array" ref="D211">IFERROR(INDEX(C$2:C211,MATCH(2,1/(C$2:C211&lt;&gt;0))),0)</f>
        <v>2.5</v>
      </c>
      <c r="E211" s="21">
        <f t="shared" si="7"/>
        <v>2.5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>
      <c r="A212" s="5">
        <v>43441</v>
      </c>
      <c r="B212">
        <v>2.1000000000000001E-2</v>
      </c>
      <c r="C212" s="16">
        <f t="shared" si="6"/>
        <v>5</v>
      </c>
      <c r="D212" s="16">
        <f t="array" ref="D212">IFERROR(INDEX(C$2:C212,MATCH(2,1/(C$2:C212&lt;&gt;0))),0)</f>
        <v>5</v>
      </c>
      <c r="E212" s="21">
        <f t="shared" si="7"/>
        <v>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>
      <c r="A213" s="5">
        <v>43444</v>
      </c>
      <c r="B213">
        <v>6.2E-2</v>
      </c>
      <c r="C213" s="16">
        <f t="shared" si="6"/>
        <v>5</v>
      </c>
      <c r="D213" s="16">
        <f t="array" ref="D213">IFERROR(INDEX(C$2:C213,MATCH(2,1/(C$2:C213&lt;&gt;0))),0)</f>
        <v>5</v>
      </c>
      <c r="E213" s="21">
        <f t="shared" si="7"/>
        <v>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>
      <c r="A214" s="5">
        <v>43445</v>
      </c>
      <c r="B214">
        <v>1.7999999999999999E-2</v>
      </c>
      <c r="C214" s="16">
        <f t="shared" si="6"/>
        <v>5</v>
      </c>
      <c r="D214" s="16">
        <f t="array" ref="D214">IFERROR(INDEX(C$2:C214,MATCH(2,1/(C$2:C214&lt;&gt;0))),0)</f>
        <v>5</v>
      </c>
      <c r="E214" s="21">
        <f t="shared" si="7"/>
        <v>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>
      <c r="A215" s="5">
        <v>43446</v>
      </c>
      <c r="B215">
        <v>2.5999999999999999E-2</v>
      </c>
      <c r="C215" s="16">
        <f t="shared" si="6"/>
        <v>5</v>
      </c>
      <c r="D215" s="16">
        <f t="array" ref="D215">IFERROR(INDEX(C$2:C215,MATCH(2,1/(C$2:C215&lt;&gt;0))),0)</f>
        <v>5</v>
      </c>
      <c r="E215" s="21">
        <f t="shared" si="7"/>
        <v>5</v>
      </c>
      <c r="F215" s="16">
        <f>IF(AND(C215&lt;&gt;0,SUM(C$1:$D215)=SUM(C$1:$D215)),ROW(),0)</f>
        <v>215</v>
      </c>
      <c r="G215" s="16">
        <f t="array" ref="G215">IF(ROW()-IFERROR(INDEX(F$2:F215,MATCH(2,1/(F$2:F215&lt;&gt;0))),0)&gt;22,22,ROW()-IFERROR(INDEX(F$2:F215,MATCH(2,1/(F$2:F215&lt;&gt;0))),0))</f>
        <v>0</v>
      </c>
    </row>
    <row r="216" spans="1:7">
      <c r="A216" s="5">
        <v>43447</v>
      </c>
      <c r="B216">
        <v>0.27500000000000002</v>
      </c>
      <c r="C216" s="16">
        <f t="shared" si="6"/>
        <v>2.5</v>
      </c>
      <c r="D216" s="16">
        <f t="array" ref="D216">IFERROR(INDEX(C$2:C216,MATCH(2,1/(C$2:C216&lt;&gt;0))),0)</f>
        <v>2.5</v>
      </c>
      <c r="E216" s="21">
        <f t="shared" si="7"/>
        <v>2.5</v>
      </c>
      <c r="F216" s="16">
        <f>IF(AND(C216&lt;&gt;0,SUM(C$1:$D216)=SUM(C$1:$D216)),ROW(),0)</f>
        <v>216</v>
      </c>
      <c r="G216" s="16">
        <f t="array" ref="G216">IF(ROW()-IFERROR(INDEX(F$2:F216,MATCH(2,1/(F$2:F216&lt;&gt;0))),0)&gt;22,22,ROW()-IFERROR(INDEX(F$2:F216,MATCH(2,1/(F$2:F216&lt;&gt;0))),0))</f>
        <v>0</v>
      </c>
    </row>
    <row r="217" spans="1:7">
      <c r="A217" s="5">
        <v>43448</v>
      </c>
      <c r="B217">
        <v>2.1999999999999999E-2</v>
      </c>
      <c r="C217" s="16">
        <f t="shared" si="6"/>
        <v>5</v>
      </c>
      <c r="D217" s="16">
        <f t="array" ref="D217">IFERROR(INDEX(C$2:C217,MATCH(2,1/(C$2:C217&lt;&gt;0))),0)</f>
        <v>5</v>
      </c>
      <c r="E217" s="21">
        <f t="shared" si="7"/>
        <v>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>
      <c r="A218" s="5">
        <v>43451</v>
      </c>
      <c r="B218">
        <v>9.8000000000000004E-2</v>
      </c>
      <c r="C218" s="16">
        <f t="shared" si="6"/>
        <v>5</v>
      </c>
      <c r="D218" s="16">
        <f t="array" ref="D218">IFERROR(INDEX(C$2:C218,MATCH(2,1/(C$2:C218&lt;&gt;0))),0)</f>
        <v>5</v>
      </c>
      <c r="E218" s="21">
        <f t="shared" si="7"/>
        <v>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>
      <c r="A219" s="5">
        <v>43452</v>
      </c>
      <c r="B219">
        <v>6.4000000000000001E-2</v>
      </c>
      <c r="C219" s="16">
        <f t="shared" si="6"/>
        <v>5</v>
      </c>
      <c r="D219" s="16">
        <f t="array" ref="D219">IFERROR(INDEX(C$2:C219,MATCH(2,1/(C$2:C219&lt;&gt;0))),0)</f>
        <v>5</v>
      </c>
      <c r="E219" s="21">
        <f t="shared" si="7"/>
        <v>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>
      <c r="A220" s="5">
        <v>43453</v>
      </c>
      <c r="B220">
        <v>6.0000000000000001E-3</v>
      </c>
      <c r="C220" s="16">
        <f t="shared" si="6"/>
        <v>5</v>
      </c>
      <c r="D220" s="16">
        <f t="array" ref="D220">IFERROR(INDEX(C$2:C220,MATCH(2,1/(C$2:C220&lt;&gt;0))),0)</f>
        <v>5</v>
      </c>
      <c r="E220" s="21">
        <f t="shared" si="7"/>
        <v>5</v>
      </c>
      <c r="F220" s="16">
        <f>IF(AND(C220&lt;&gt;0,SUM(C$1:$D220)=SUM(C$1:$D220)),ROW(),0)</f>
        <v>220</v>
      </c>
      <c r="G220" s="16">
        <f t="array" ref="G220">IF(ROW()-IFERROR(INDEX(F$2:F220,MATCH(2,1/(F$2:F220&lt;&gt;0))),0)&gt;22,22,ROW()-IFERROR(INDEX(F$2:F220,MATCH(2,1/(F$2:F220&lt;&gt;0))),0))</f>
        <v>0</v>
      </c>
    </row>
    <row r="221" spans="1:7">
      <c r="A221" s="5">
        <v>43454</v>
      </c>
      <c r="B221">
        <v>0.21299999999999999</v>
      </c>
      <c r="C221" s="16">
        <f t="shared" si="6"/>
        <v>2.5</v>
      </c>
      <c r="D221" s="16">
        <f t="array" ref="D221">IFERROR(INDEX(C$2:C221,MATCH(2,1/(C$2:C221&lt;&gt;0))),0)</f>
        <v>2.5</v>
      </c>
      <c r="E221" s="21">
        <f t="shared" si="7"/>
        <v>2.5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>
      <c r="A222" s="5">
        <v>43455</v>
      </c>
      <c r="B222">
        <v>1.6E-2</v>
      </c>
      <c r="C222" s="16">
        <f t="shared" si="6"/>
        <v>5</v>
      </c>
      <c r="D222" s="16">
        <f t="array" ref="D222">IFERROR(INDEX(C$2:C222,MATCH(2,1/(C$2:C222&lt;&gt;0))),0)</f>
        <v>5</v>
      </c>
      <c r="E222" s="21">
        <f t="shared" si="7"/>
        <v>5</v>
      </c>
      <c r="F222" s="16">
        <f>IF(AND(C222&lt;&gt;0,SUM(C$1:$D222)=SUM(C$1:$D222)),ROW(),0)</f>
        <v>222</v>
      </c>
      <c r="G222" s="16">
        <f t="array" ref="G222">IF(ROW()-IFERROR(INDEX(F$2:F222,MATCH(2,1/(F$2:F222&lt;&gt;0))),0)&gt;22,22,ROW()-IFERROR(INDEX(F$2:F222,MATCH(2,1/(F$2:F222&lt;&gt;0))),0))</f>
        <v>0</v>
      </c>
    </row>
    <row r="223" spans="1:7">
      <c r="A223" s="5">
        <v>43458</v>
      </c>
      <c r="B223">
        <v>2.5000000000000001E-2</v>
      </c>
      <c r="C223" s="16">
        <f t="shared" si="6"/>
        <v>5</v>
      </c>
      <c r="D223" s="16">
        <f t="array" ref="D223">IFERROR(INDEX(C$2:C223,MATCH(2,1/(C$2:C223&lt;&gt;0))),0)</f>
        <v>5</v>
      </c>
      <c r="E223" s="21">
        <f t="shared" si="7"/>
        <v>5</v>
      </c>
      <c r="F223" s="16">
        <f>IF(AND(C223&lt;&gt;0,SUM(C$1:$D223)=SUM(C$1:$D223)),ROW(),0)</f>
        <v>223</v>
      </c>
      <c r="G223" s="16">
        <f t="array" ref="G223">IF(ROW()-IFERROR(INDEX(F$2:F223,MATCH(2,1/(F$2:F223&lt;&gt;0))),0)&gt;22,22,ROW()-IFERROR(INDEX(F$2:F223,MATCH(2,1/(F$2:F223&lt;&gt;0))),0))</f>
        <v>0</v>
      </c>
    </row>
    <row r="224" spans="1:7">
      <c r="A224" s="5">
        <v>43459</v>
      </c>
      <c r="B224">
        <v>9.4E-2</v>
      </c>
      <c r="C224" s="16">
        <f t="shared" si="6"/>
        <v>5</v>
      </c>
      <c r="D224" s="16">
        <f t="array" ref="D224">IFERROR(INDEX(C$2:C224,MATCH(2,1/(C$2:C224&lt;&gt;0))),0)</f>
        <v>5</v>
      </c>
      <c r="E224" s="21">
        <f t="shared" si="7"/>
        <v>5</v>
      </c>
      <c r="F224" s="16">
        <f>IF(AND(C224&lt;&gt;0,SUM(C$1:$D224)=SUM(C$1:$D224)),ROW(),0)</f>
        <v>224</v>
      </c>
      <c r="G224" s="16">
        <f t="array" ref="G224">IF(ROW()-IFERROR(INDEX(F$2:F224,MATCH(2,1/(F$2:F224&lt;&gt;0))),0)&gt;22,22,ROW()-IFERROR(INDEX(F$2:F224,MATCH(2,1/(F$2:F224&lt;&gt;0))),0))</f>
        <v>0</v>
      </c>
    </row>
    <row r="225" spans="1:7">
      <c r="A225" s="5">
        <v>43460</v>
      </c>
      <c r="B225">
        <v>1.7999999999999999E-2</v>
      </c>
      <c r="C225" s="16">
        <f t="shared" si="6"/>
        <v>5</v>
      </c>
      <c r="D225" s="16">
        <f t="array" ref="D225">IFERROR(INDEX(C$2:C225,MATCH(2,1/(C$2:C225&lt;&gt;0))),0)</f>
        <v>5</v>
      </c>
      <c r="E225" s="21">
        <f t="shared" si="7"/>
        <v>5</v>
      </c>
      <c r="F225" s="16">
        <f>IF(AND(C225&lt;&gt;0,SUM(C$1:$D225)=SUM(C$1:$D225)),ROW(),0)</f>
        <v>225</v>
      </c>
      <c r="G225" s="16">
        <f t="array" ref="G225">IF(ROW()-IFERROR(INDEX(F$2:F225,MATCH(2,1/(F$2:F225&lt;&gt;0))),0)&gt;22,22,ROW()-IFERROR(INDEX(F$2:F225,MATCH(2,1/(F$2:F225&lt;&gt;0))),0))</f>
        <v>0</v>
      </c>
    </row>
    <row r="226" spans="1:7">
      <c r="A226" s="5">
        <v>43461</v>
      </c>
      <c r="B226">
        <v>3.6999999999999998E-2</v>
      </c>
      <c r="C226" s="16">
        <f t="shared" si="6"/>
        <v>5</v>
      </c>
      <c r="D226" s="16">
        <f t="array" ref="D226">IFERROR(INDEX(C$2:C226,MATCH(2,1/(C$2:C226&lt;&gt;0))),0)</f>
        <v>5</v>
      </c>
      <c r="E226" s="21">
        <f t="shared" si="7"/>
        <v>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>
      <c r="A227" s="5">
        <v>43462</v>
      </c>
      <c r="B227">
        <v>0</v>
      </c>
      <c r="C227" s="16">
        <f t="shared" si="6"/>
        <v>5</v>
      </c>
      <c r="D227" s="16">
        <f t="array" ref="D227">IFERROR(INDEX(C$2:C227,MATCH(2,1/(C$2:C227&lt;&gt;0))),0)</f>
        <v>5</v>
      </c>
      <c r="E227" s="21">
        <f t="shared" si="7"/>
        <v>5</v>
      </c>
      <c r="F227" s="16">
        <f>IF(AND(C227&lt;&gt;0,SUM(C$1:$D227)=SUM(C$1:$D227)),ROW(),0)</f>
        <v>227</v>
      </c>
      <c r="G227" s="16">
        <f t="array" ref="G227">IF(ROW()-IFERROR(INDEX(F$2:F227,MATCH(2,1/(F$2:F227&lt;&gt;0))),0)&gt;22,22,ROW()-IFERROR(INDEX(F$2:F227,MATCH(2,1/(F$2:F227&lt;&gt;0))),0))</f>
        <v>0</v>
      </c>
    </row>
    <row r="228" spans="1:7">
      <c r="A228" s="5">
        <v>43467</v>
      </c>
      <c r="B228">
        <v>5.2999999999999999E-2</v>
      </c>
      <c r="C228" s="16">
        <f t="shared" si="6"/>
        <v>5</v>
      </c>
      <c r="D228" s="16">
        <f t="array" ref="D228">IFERROR(INDEX(C$2:C228,MATCH(2,1/(C$2:C228&lt;&gt;0))),0)</f>
        <v>5</v>
      </c>
      <c r="E228" s="21">
        <f t="shared" si="7"/>
        <v>5</v>
      </c>
      <c r="F228" s="16">
        <f>IF(AND(C228&lt;&gt;0,SUM(C$1:$D228)=SUM(C$1:$D228)),ROW(),0)</f>
        <v>228</v>
      </c>
      <c r="G228" s="16">
        <f t="array" ref="G228">IF(ROW()-IFERROR(INDEX(F$2:F228,MATCH(2,1/(F$2:F228&lt;&gt;0))),0)&gt;22,22,ROW()-IFERROR(INDEX(F$2:F228,MATCH(2,1/(F$2:F228&lt;&gt;0))),0))</f>
        <v>0</v>
      </c>
    </row>
    <row r="229" spans="1:7">
      <c r="A229" s="5">
        <v>43468</v>
      </c>
      <c r="B229">
        <v>1.7000000000000001E-2</v>
      </c>
      <c r="C229" s="16">
        <f t="shared" si="6"/>
        <v>5</v>
      </c>
      <c r="D229" s="16">
        <f t="array" ref="D229">IFERROR(INDEX(C$2:C229,MATCH(2,1/(C$2:C229&lt;&gt;0))),0)</f>
        <v>5</v>
      </c>
      <c r="E229" s="21">
        <f t="shared" si="7"/>
        <v>5</v>
      </c>
      <c r="F229" s="16">
        <f>IF(AND(C229&lt;&gt;0,SUM(C$1:$D229)=SUM(C$1:$D229)),ROW(),0)</f>
        <v>229</v>
      </c>
      <c r="G229" s="16">
        <f t="array" ref="G229">IF(ROW()-IFERROR(INDEX(F$2:F229,MATCH(2,1/(F$2:F229&lt;&gt;0))),0)&gt;22,22,ROW()-IFERROR(INDEX(F$2:F229,MATCH(2,1/(F$2:F229&lt;&gt;0))),0))</f>
        <v>0</v>
      </c>
    </row>
    <row r="230" spans="1:7">
      <c r="A230" s="5">
        <v>43469</v>
      </c>
      <c r="B230">
        <v>0.26500000000000001</v>
      </c>
      <c r="C230" s="16">
        <f t="shared" si="6"/>
        <v>2.5</v>
      </c>
      <c r="D230" s="16">
        <f t="array" ref="D230">IFERROR(INDEX(C$2:C230,MATCH(2,1/(C$2:C230&lt;&gt;0))),0)</f>
        <v>2.5</v>
      </c>
      <c r="E230" s="21">
        <f t="shared" si="7"/>
        <v>2.5</v>
      </c>
      <c r="F230" s="16">
        <f>IF(AND(C230&lt;&gt;0,SUM(C$1:$D230)=SUM(C$1:$D230)),ROW(),0)</f>
        <v>230</v>
      </c>
      <c r="G230" s="16">
        <f t="array" ref="G230">IF(ROW()-IFERROR(INDEX(F$2:F230,MATCH(2,1/(F$2:F230&lt;&gt;0))),0)&gt;22,22,ROW()-IFERROR(INDEX(F$2:F230,MATCH(2,1/(F$2:F230&lt;&gt;0))),0))</f>
        <v>0</v>
      </c>
    </row>
    <row r="231" spans="1:7">
      <c r="A231" s="5">
        <v>43472</v>
      </c>
      <c r="B231">
        <v>0.189</v>
      </c>
      <c r="C231" s="16">
        <f t="shared" si="6"/>
        <v>2.5</v>
      </c>
      <c r="D231" s="16">
        <f t="array" ref="D231">IFERROR(INDEX(C$2:C231,MATCH(2,1/(C$2:C231&lt;&gt;0))),0)</f>
        <v>2.5</v>
      </c>
      <c r="E231" s="21">
        <f t="shared" si="7"/>
        <v>2.5</v>
      </c>
      <c r="F231" s="16">
        <f>IF(AND(C231&lt;&gt;0,SUM(C$1:$D231)=SUM(C$1:$D231)),ROW(),0)</f>
        <v>231</v>
      </c>
      <c r="G231" s="16">
        <f t="array" ref="G231">IF(ROW()-IFERROR(INDEX(F$2:F231,MATCH(2,1/(F$2:F231&lt;&gt;0))),0)&gt;22,22,ROW()-IFERROR(INDEX(F$2:F231,MATCH(2,1/(F$2:F231&lt;&gt;0))),0))</f>
        <v>0</v>
      </c>
    </row>
    <row r="232" spans="1:7">
      <c r="A232" s="5">
        <v>43473</v>
      </c>
      <c r="B232">
        <v>7.3999999999999996E-2</v>
      </c>
      <c r="C232" s="16">
        <f t="shared" si="6"/>
        <v>5</v>
      </c>
      <c r="D232" s="16">
        <f t="array" ref="D232">IFERROR(INDEX(C$2:C232,MATCH(2,1/(C$2:C232&lt;&gt;0))),0)</f>
        <v>5</v>
      </c>
      <c r="E232" s="21">
        <f t="shared" si="7"/>
        <v>5</v>
      </c>
      <c r="F232" s="16">
        <f>IF(AND(C232&lt;&gt;0,SUM(C$1:$D232)=SUM(C$1:$D232)),ROW(),0)</f>
        <v>232</v>
      </c>
      <c r="G232" s="16">
        <f t="array" ref="G232">IF(ROW()-IFERROR(INDEX(F$2:F232,MATCH(2,1/(F$2:F232&lt;&gt;0))),0)&gt;22,22,ROW()-IFERROR(INDEX(F$2:F232,MATCH(2,1/(F$2:F232&lt;&gt;0))),0))</f>
        <v>0</v>
      </c>
    </row>
    <row r="233" spans="1:7">
      <c r="A233" s="5">
        <v>43474</v>
      </c>
      <c r="B233">
        <v>0.2</v>
      </c>
      <c r="C233" s="16">
        <f t="shared" si="6"/>
        <v>2.5</v>
      </c>
      <c r="D233" s="16">
        <f t="array" ref="D233">IFERROR(INDEX(C$2:C233,MATCH(2,1/(C$2:C233&lt;&gt;0))),0)</f>
        <v>2.5</v>
      </c>
      <c r="E233" s="21">
        <f t="shared" si="7"/>
        <v>2.5</v>
      </c>
      <c r="F233" s="16">
        <f>IF(AND(C233&lt;&gt;0,SUM(C$1:$D233)=SUM(C$1:$D233)),ROW(),0)</f>
        <v>233</v>
      </c>
      <c r="G233" s="16">
        <f t="array" ref="G233">IF(ROW()-IFERROR(INDEX(F$2:F233,MATCH(2,1/(F$2:F233&lt;&gt;0))),0)&gt;22,22,ROW()-IFERROR(INDEX(F$2:F233,MATCH(2,1/(F$2:F233&lt;&gt;0))),0))</f>
        <v>0</v>
      </c>
    </row>
    <row r="234" spans="1:7">
      <c r="A234" s="5">
        <v>43475</v>
      </c>
      <c r="B234">
        <v>5.3999999999999999E-2</v>
      </c>
      <c r="C234" s="16">
        <f t="shared" si="6"/>
        <v>5</v>
      </c>
      <c r="D234" s="16">
        <f t="array" ref="D234">IFERROR(INDEX(C$2:C234,MATCH(2,1/(C$2:C234&lt;&gt;0))),0)</f>
        <v>5</v>
      </c>
      <c r="E234" s="21">
        <f t="shared" si="7"/>
        <v>5</v>
      </c>
      <c r="F234" s="16">
        <f>IF(AND(C234&lt;&gt;0,SUM(C$1:$D234)=SUM(C$1:$D234)),ROW(),0)</f>
        <v>234</v>
      </c>
      <c r="G234" s="16">
        <f t="array" ref="G234">IF(ROW()-IFERROR(INDEX(F$2:F234,MATCH(2,1/(F$2:F234&lt;&gt;0))),0)&gt;22,22,ROW()-IFERROR(INDEX(F$2:F234,MATCH(2,1/(F$2:F234&lt;&gt;0))),0))</f>
        <v>0</v>
      </c>
    </row>
    <row r="235" spans="1:7">
      <c r="A235" s="5">
        <v>43476</v>
      </c>
      <c r="B235">
        <v>2.1999999999999999E-2</v>
      </c>
      <c r="C235" s="16">
        <f t="shared" si="6"/>
        <v>5</v>
      </c>
      <c r="D235" s="16">
        <f t="array" ref="D235">IFERROR(INDEX(C$2:C235,MATCH(2,1/(C$2:C235&lt;&gt;0))),0)</f>
        <v>5</v>
      </c>
      <c r="E235" s="21">
        <f t="shared" si="7"/>
        <v>5</v>
      </c>
      <c r="F235" s="16">
        <f>IF(AND(C235&lt;&gt;0,SUM(C$1:$D235)=SUM(C$1:$D235)),ROW(),0)</f>
        <v>235</v>
      </c>
      <c r="G235" s="16">
        <f t="array" ref="G235">IF(ROW()-IFERROR(INDEX(F$2:F235,MATCH(2,1/(F$2:F235&lt;&gt;0))),0)&gt;22,22,ROW()-IFERROR(INDEX(F$2:F235,MATCH(2,1/(F$2:F235&lt;&gt;0))),0))</f>
        <v>0</v>
      </c>
    </row>
    <row r="236" spans="1:7">
      <c r="A236" s="5">
        <v>43479</v>
      </c>
      <c r="B236">
        <v>2.4E-2</v>
      </c>
      <c r="C236" s="16">
        <f t="shared" si="6"/>
        <v>5</v>
      </c>
      <c r="D236" s="16">
        <f t="array" ref="D236">IFERROR(INDEX(C$2:C236,MATCH(2,1/(C$2:C236&lt;&gt;0))),0)</f>
        <v>5</v>
      </c>
      <c r="E236" s="21">
        <f t="shared" si="7"/>
        <v>5</v>
      </c>
      <c r="F236" s="16">
        <f>IF(AND(C236&lt;&gt;0,SUM(C$1:$D236)=SUM(C$1:$D236)),ROW(),0)</f>
        <v>236</v>
      </c>
      <c r="G236" s="16">
        <f t="array" ref="G236">IF(ROW()-IFERROR(INDEX(F$2:F236,MATCH(2,1/(F$2:F236&lt;&gt;0))),0)&gt;22,22,ROW()-IFERROR(INDEX(F$2:F236,MATCH(2,1/(F$2:F236&lt;&gt;0))),0))</f>
        <v>0</v>
      </c>
    </row>
    <row r="237" spans="1:7">
      <c r="A237" s="5">
        <v>43480</v>
      </c>
      <c r="B237">
        <v>0.17</v>
      </c>
      <c r="C237" s="16">
        <f t="shared" si="6"/>
        <v>2.5</v>
      </c>
      <c r="D237" s="16">
        <f t="array" ref="D237">IFERROR(INDEX(C$2:C237,MATCH(2,1/(C$2:C237&lt;&gt;0))),0)</f>
        <v>2.5</v>
      </c>
      <c r="E237" s="21">
        <f t="shared" si="7"/>
        <v>2.5</v>
      </c>
      <c r="F237" s="16">
        <f>IF(AND(C237&lt;&gt;0,SUM(C$1:$D237)=SUM(C$1:$D237)),ROW(),0)</f>
        <v>237</v>
      </c>
      <c r="G237" s="16">
        <f t="array" ref="G237">IF(ROW()-IFERROR(INDEX(F$2:F237,MATCH(2,1/(F$2:F237&lt;&gt;0))),0)&gt;22,22,ROW()-IFERROR(INDEX(F$2:F237,MATCH(2,1/(F$2:F237&lt;&gt;0))),0))</f>
        <v>0</v>
      </c>
    </row>
    <row r="238" spans="1:7">
      <c r="A238" s="5">
        <v>43481</v>
      </c>
      <c r="B238">
        <v>4.4999999999999998E-2</v>
      </c>
      <c r="C238" s="16">
        <f t="shared" si="6"/>
        <v>5</v>
      </c>
      <c r="D238" s="16">
        <f t="array" ref="D238">IFERROR(INDEX(C$2:C238,MATCH(2,1/(C$2:C238&lt;&gt;0))),0)</f>
        <v>5</v>
      </c>
      <c r="E238" s="21">
        <f t="shared" si="7"/>
        <v>5</v>
      </c>
      <c r="F238" s="16">
        <f>IF(AND(C238&lt;&gt;0,SUM(C$1:$D238)=SUM(C$1:$D238)),ROW(),0)</f>
        <v>238</v>
      </c>
      <c r="G238" s="16">
        <f t="array" ref="G238">IF(ROW()-IFERROR(INDEX(F$2:F238,MATCH(2,1/(F$2:F238&lt;&gt;0))),0)&gt;22,22,ROW()-IFERROR(INDEX(F$2:F238,MATCH(2,1/(F$2:F238&lt;&gt;0))),0))</f>
        <v>0</v>
      </c>
    </row>
    <row r="239" spans="1:7">
      <c r="A239" s="5">
        <v>43482</v>
      </c>
      <c r="B239">
        <v>0.13300000000000001</v>
      </c>
      <c r="C239" s="16">
        <f t="shared" si="6"/>
        <v>5</v>
      </c>
      <c r="D239" s="16">
        <f t="array" ref="D239">IFERROR(INDEX(C$2:C239,MATCH(2,1/(C$2:C239&lt;&gt;0))),0)</f>
        <v>5</v>
      </c>
      <c r="E239" s="21">
        <f t="shared" si="7"/>
        <v>5</v>
      </c>
      <c r="F239" s="16">
        <f>IF(AND(C239&lt;&gt;0,SUM(C$1:$D239)=SUM(C$1:$D239)),ROW(),0)</f>
        <v>239</v>
      </c>
      <c r="G239" s="16">
        <f t="array" ref="G239">IF(ROW()-IFERROR(INDEX(F$2:F239,MATCH(2,1/(F$2:F239&lt;&gt;0))),0)&gt;22,22,ROW()-IFERROR(INDEX(F$2:F239,MATCH(2,1/(F$2:F239&lt;&gt;0))),0))</f>
        <v>0</v>
      </c>
    </row>
    <row r="240" spans="1:7">
      <c r="A240" s="5">
        <v>43483</v>
      </c>
      <c r="B240">
        <v>0.128</v>
      </c>
      <c r="C240" s="16">
        <f t="shared" si="6"/>
        <v>5</v>
      </c>
      <c r="D240" s="16">
        <f t="array" ref="D240">IFERROR(INDEX(C$2:C240,MATCH(2,1/(C$2:C240&lt;&gt;0))),0)</f>
        <v>5</v>
      </c>
      <c r="E240" s="21">
        <f t="shared" si="7"/>
        <v>5</v>
      </c>
      <c r="F240" s="16">
        <f>IF(AND(C240&lt;&gt;0,SUM(C$1:$D240)=SUM(C$1:$D240)),ROW(),0)</f>
        <v>240</v>
      </c>
      <c r="G240" s="16">
        <f t="array" ref="G240">IF(ROW()-IFERROR(INDEX(F$2:F240,MATCH(2,1/(F$2:F240&lt;&gt;0))),0)&gt;22,22,ROW()-IFERROR(INDEX(F$2:F240,MATCH(2,1/(F$2:F240&lt;&gt;0))),0))</f>
        <v>0</v>
      </c>
    </row>
    <row r="241" spans="1:7">
      <c r="A241" s="5">
        <v>43486</v>
      </c>
      <c r="B241">
        <v>0.246</v>
      </c>
      <c r="C241" s="16">
        <f t="shared" si="6"/>
        <v>2.5</v>
      </c>
      <c r="D241" s="16">
        <f t="array" ref="D241">IFERROR(INDEX(C$2:C241,MATCH(2,1/(C$2:C241&lt;&gt;0))),0)</f>
        <v>2.5</v>
      </c>
      <c r="E241" s="21">
        <f t="shared" si="7"/>
        <v>2.5</v>
      </c>
      <c r="F241" s="16">
        <f>IF(AND(C241&lt;&gt;0,SUM(C$1:$D241)=SUM(C$1:$D241)),ROW(),0)</f>
        <v>241</v>
      </c>
      <c r="G241" s="16">
        <f t="array" ref="G241">IF(ROW()-IFERROR(INDEX(F$2:F241,MATCH(2,1/(F$2:F241&lt;&gt;0))),0)&gt;22,22,ROW()-IFERROR(INDEX(F$2:F241,MATCH(2,1/(F$2:F241&lt;&gt;0))),0))</f>
        <v>0</v>
      </c>
    </row>
    <row r="242" spans="1:7">
      <c r="A242" s="5">
        <v>43487</v>
      </c>
      <c r="B242">
        <v>0.182</v>
      </c>
      <c r="C242" s="16">
        <f t="shared" si="6"/>
        <v>2.5</v>
      </c>
      <c r="D242" s="16">
        <f t="array" ref="D242">IFERROR(INDEX(C$2:C242,MATCH(2,1/(C$2:C242&lt;&gt;0))),0)</f>
        <v>2.5</v>
      </c>
      <c r="E242" s="21">
        <f t="shared" si="7"/>
        <v>2.5</v>
      </c>
      <c r="F242" s="16">
        <f>IF(AND(C242&lt;&gt;0,SUM(C$1:$D242)=SUM(C$1:$D242)),ROW(),0)</f>
        <v>242</v>
      </c>
      <c r="G242" s="16">
        <f t="array" ref="G242">IF(ROW()-IFERROR(INDEX(F$2:F242,MATCH(2,1/(F$2:F242&lt;&gt;0))),0)&gt;22,22,ROW()-IFERROR(INDEX(F$2:F242,MATCH(2,1/(F$2:F242&lt;&gt;0))),0))</f>
        <v>0</v>
      </c>
    </row>
    <row r="243" spans="1:7">
      <c r="A243" s="5">
        <v>43488</v>
      </c>
      <c r="B243">
        <v>3.2000000000000001E-2</v>
      </c>
      <c r="C243" s="16">
        <f t="shared" si="6"/>
        <v>5</v>
      </c>
      <c r="D243" s="16">
        <f t="array" ref="D243">IFERROR(INDEX(C$2:C243,MATCH(2,1/(C$2:C243&lt;&gt;0))),0)</f>
        <v>5</v>
      </c>
      <c r="E243" s="21">
        <f t="shared" si="7"/>
        <v>5</v>
      </c>
      <c r="F243" s="16">
        <f>IF(AND(C243&lt;&gt;0,SUM(C$1:$D243)=SUM(C$1:$D243)),ROW(),0)</f>
        <v>243</v>
      </c>
      <c r="G243" s="16">
        <f t="array" ref="G243">IF(ROW()-IFERROR(INDEX(F$2:F243,MATCH(2,1/(F$2:F243&lt;&gt;0))),0)&gt;22,22,ROW()-IFERROR(INDEX(F$2:F243,MATCH(2,1/(F$2:F243&lt;&gt;0))),0))</f>
        <v>0</v>
      </c>
    </row>
    <row r="244" spans="1:7">
      <c r="A244" s="5">
        <v>43489</v>
      </c>
      <c r="B244">
        <v>0.12</v>
      </c>
      <c r="C244" s="16">
        <f t="shared" si="6"/>
        <v>5</v>
      </c>
      <c r="D244" s="16">
        <f t="array" ref="D244">IFERROR(INDEX(C$2:C244,MATCH(2,1/(C$2:C244&lt;&gt;0))),0)</f>
        <v>5</v>
      </c>
      <c r="E244" s="21">
        <f t="shared" si="7"/>
        <v>5</v>
      </c>
      <c r="F244" s="16">
        <f>IF(AND(C244&lt;&gt;0,SUM(C$1:$D244)=SUM(C$1:$D244)),ROW(),0)</f>
        <v>244</v>
      </c>
      <c r="G244" s="16">
        <f t="array" ref="G244">IF(ROW()-IFERROR(INDEX(F$2:F244,MATCH(2,1/(F$2:F244&lt;&gt;0))),0)&gt;22,22,ROW()-IFERROR(INDEX(F$2:F244,MATCH(2,1/(F$2:F244&lt;&gt;0))),0))</f>
        <v>0</v>
      </c>
    </row>
    <row r="245" spans="1:7">
      <c r="A245" s="5">
        <v>43490</v>
      </c>
      <c r="B245">
        <v>0.03</v>
      </c>
      <c r="C245" s="16">
        <f t="shared" si="6"/>
        <v>5</v>
      </c>
      <c r="D245" s="16">
        <f t="array" ref="D245">IFERROR(INDEX(C$2:C245,MATCH(2,1/(C$2:C245&lt;&gt;0))),0)</f>
        <v>5</v>
      </c>
      <c r="E245" s="21">
        <f t="shared" si="7"/>
        <v>5</v>
      </c>
      <c r="F245" s="16">
        <f>IF(AND(C245&lt;&gt;0,SUM(C$1:$D245)=SUM(C$1:$D245)),ROW(),0)</f>
        <v>245</v>
      </c>
      <c r="G245" s="16">
        <f t="array" ref="G245">IF(ROW()-IFERROR(INDEX(F$2:F245,MATCH(2,1/(F$2:F245&lt;&gt;0))),0)&gt;22,22,ROW()-IFERROR(INDEX(F$2:F245,MATCH(2,1/(F$2:F245&lt;&gt;0))),0))</f>
        <v>0</v>
      </c>
    </row>
    <row r="246" spans="1:7">
      <c r="A246" s="5">
        <v>43493</v>
      </c>
      <c r="B246">
        <v>0.13</v>
      </c>
      <c r="C246" s="16">
        <f t="shared" si="6"/>
        <v>5</v>
      </c>
      <c r="D246" s="16">
        <f t="array" ref="D246">IFERROR(INDEX(C$2:C246,MATCH(2,1/(C$2:C246&lt;&gt;0))),0)</f>
        <v>5</v>
      </c>
      <c r="E246" s="21">
        <f t="shared" si="7"/>
        <v>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>
      <c r="A247" s="5">
        <v>43494</v>
      </c>
      <c r="B247">
        <v>7.0000000000000007E-2</v>
      </c>
      <c r="C247" s="16">
        <f t="shared" si="6"/>
        <v>5</v>
      </c>
      <c r="D247" s="16">
        <f t="array" ref="D247">IFERROR(INDEX(C$2:C247,MATCH(2,1/(C$2:C247&lt;&gt;0))),0)</f>
        <v>5</v>
      </c>
      <c r="E247" s="21">
        <f t="shared" si="7"/>
        <v>5</v>
      </c>
      <c r="F247" s="16">
        <f>IF(AND(C247&lt;&gt;0,SUM(C$1:$D247)=SUM(C$1:$D247)),ROW(),0)</f>
        <v>247</v>
      </c>
      <c r="G247" s="16">
        <f t="array" ref="G247">IF(ROW()-IFERROR(INDEX(F$2:F247,MATCH(2,1/(F$2:F247&lt;&gt;0))),0)&gt;22,22,ROW()-IFERROR(INDEX(F$2:F247,MATCH(2,1/(F$2:F247&lt;&gt;0))),0))</f>
        <v>0</v>
      </c>
    </row>
    <row r="248" spans="1:7">
      <c r="A248" s="5">
        <v>43495</v>
      </c>
      <c r="B248">
        <v>1.2999999999999999E-2</v>
      </c>
      <c r="C248" s="16">
        <f t="shared" si="6"/>
        <v>5</v>
      </c>
      <c r="D248" s="16">
        <f t="array" ref="D248">IFERROR(INDEX(C$2:C248,MATCH(2,1/(C$2:C248&lt;&gt;0))),0)</f>
        <v>5</v>
      </c>
      <c r="E248" s="21">
        <f t="shared" si="7"/>
        <v>5</v>
      </c>
      <c r="F248" s="16">
        <f>IF(AND(C248&lt;&gt;0,SUM(C$1:$D248)=SUM(C$1:$D248)),ROW(),0)</f>
        <v>248</v>
      </c>
      <c r="G248" s="16">
        <f t="array" ref="G248">IF(ROW()-IFERROR(INDEX(F$2:F248,MATCH(2,1/(F$2:F248&lt;&gt;0))),0)&gt;22,22,ROW()-IFERROR(INDEX(F$2:F248,MATCH(2,1/(F$2:F248&lt;&gt;0))),0))</f>
        <v>0</v>
      </c>
    </row>
    <row r="249" spans="1:7">
      <c r="A249" s="5">
        <v>43496</v>
      </c>
      <c r="B249">
        <v>6.6000000000000003E-2</v>
      </c>
      <c r="C249" s="16">
        <f t="shared" si="6"/>
        <v>5</v>
      </c>
      <c r="D249" s="16">
        <f t="array" ref="D249">IFERROR(INDEX(C$2:C249,MATCH(2,1/(C$2:C249&lt;&gt;0))),0)</f>
        <v>5</v>
      </c>
      <c r="E249" s="21">
        <f t="shared" si="7"/>
        <v>5</v>
      </c>
      <c r="F249" s="16">
        <f>IF(AND(C249&lt;&gt;0,SUM(C$1:$D249)=SUM(C$1:$D249)),ROW(),0)</f>
        <v>249</v>
      </c>
      <c r="G249" s="16">
        <f t="array" ref="G249">IF(ROW()-IFERROR(INDEX(F$2:F249,MATCH(2,1/(F$2:F249&lt;&gt;0))),0)&gt;22,22,ROW()-IFERROR(INDEX(F$2:F249,MATCH(2,1/(F$2:F249&lt;&gt;0))),0))</f>
        <v>0</v>
      </c>
    </row>
    <row r="250" spans="1:7">
      <c r="A250" s="5">
        <v>43497</v>
      </c>
      <c r="B250">
        <v>0.03</v>
      </c>
      <c r="C250" s="16">
        <f t="shared" si="6"/>
        <v>5</v>
      </c>
      <c r="D250" s="16">
        <f t="array" ref="D250">IFERROR(INDEX(C$2:C250,MATCH(2,1/(C$2:C250&lt;&gt;0))),0)</f>
        <v>5</v>
      </c>
      <c r="E250" s="21">
        <f t="shared" si="7"/>
        <v>5</v>
      </c>
      <c r="F250" s="16">
        <f>IF(AND(C250&lt;&gt;0,SUM(C$1:$D250)=SUM(C$1:$D250)),ROW(),0)</f>
        <v>250</v>
      </c>
      <c r="G250" s="16">
        <f t="array" ref="G250">IF(ROW()-IFERROR(INDEX(F$2:F250,MATCH(2,1/(F$2:F250&lt;&gt;0))),0)&gt;22,22,ROW()-IFERROR(INDEX(F$2:F250,MATCH(2,1/(F$2:F250&lt;&gt;0))),0))</f>
        <v>0</v>
      </c>
    </row>
    <row r="251" spans="1:7">
      <c r="A251" s="5">
        <v>43507</v>
      </c>
      <c r="B251">
        <v>0.64300000000000002</v>
      </c>
      <c r="C251" s="16">
        <f t="shared" si="6"/>
        <v>0</v>
      </c>
      <c r="D251" s="16">
        <f t="array" ref="D251">IFERROR(INDEX(C$2:C251,MATCH(2,1/(C$2:C251&lt;&gt;0))),0)</f>
        <v>5</v>
      </c>
      <c r="E251" s="21">
        <f t="shared" si="7"/>
        <v>4.7727272727272725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1</v>
      </c>
    </row>
    <row r="252" spans="1:7">
      <c r="A252" s="5">
        <v>43508</v>
      </c>
      <c r="B252">
        <v>0.54800000000000004</v>
      </c>
      <c r="C252" s="16">
        <f t="shared" si="6"/>
        <v>0</v>
      </c>
      <c r="D252" s="16">
        <f t="array" ref="D252">IFERROR(INDEX(C$2:C252,MATCH(2,1/(C$2:C252&lt;&gt;0))),0)</f>
        <v>5</v>
      </c>
      <c r="E252" s="21">
        <f t="shared" si="7"/>
        <v>4.5454545454545459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</v>
      </c>
    </row>
    <row r="253" spans="1:7">
      <c r="A253" s="5">
        <v>43509</v>
      </c>
      <c r="B253">
        <v>0.72799999999999998</v>
      </c>
      <c r="C253" s="16">
        <f t="shared" si="6"/>
        <v>0</v>
      </c>
      <c r="D253" s="16">
        <f t="array" ref="D253">IFERROR(INDEX(C$2:C253,MATCH(2,1/(C$2:C253&lt;&gt;0))),0)</f>
        <v>5</v>
      </c>
      <c r="E253" s="21">
        <f t="shared" si="7"/>
        <v>4.3181818181818183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3</v>
      </c>
    </row>
    <row r="254" spans="1:7">
      <c r="A254" s="5">
        <v>43510</v>
      </c>
      <c r="B254">
        <v>0.61799999999999999</v>
      </c>
      <c r="C254" s="16">
        <f t="shared" si="6"/>
        <v>0</v>
      </c>
      <c r="D254" s="16">
        <f t="array" ref="D254">IFERROR(INDEX(C$2:C254,MATCH(2,1/(C$2:C254&lt;&gt;0))),0)</f>
        <v>5</v>
      </c>
      <c r="E254" s="21">
        <f t="shared" si="7"/>
        <v>4.0909090909090908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4</v>
      </c>
    </row>
    <row r="255" spans="1:7">
      <c r="A255" s="5">
        <v>43511</v>
      </c>
      <c r="B255">
        <v>0.61599999999999999</v>
      </c>
      <c r="C255" s="16">
        <f t="shared" si="6"/>
        <v>0</v>
      </c>
      <c r="D255" s="16">
        <f t="array" ref="D255">IFERROR(INDEX(C$2:C255,MATCH(2,1/(C$2:C255&lt;&gt;0))),0)</f>
        <v>5</v>
      </c>
      <c r="E255" s="21">
        <f t="shared" si="7"/>
        <v>3.8636363636363633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5</v>
      </c>
    </row>
    <row r="256" spans="1:7">
      <c r="A256" s="5">
        <v>43514</v>
      </c>
      <c r="B256">
        <v>0.68600000000000005</v>
      </c>
      <c r="C256" s="16">
        <f t="shared" si="6"/>
        <v>0</v>
      </c>
      <c r="D256" s="16">
        <f t="array" ref="D256">IFERROR(INDEX(C$2:C256,MATCH(2,1/(C$2:C256&lt;&gt;0))),0)</f>
        <v>5</v>
      </c>
      <c r="E256" s="21">
        <f t="shared" si="7"/>
        <v>3.6363636363636367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6</v>
      </c>
    </row>
    <row r="257" spans="1:7">
      <c r="A257" s="5">
        <v>43515</v>
      </c>
      <c r="B257">
        <v>0.68600000000000005</v>
      </c>
      <c r="C257" s="16">
        <f t="shared" si="6"/>
        <v>0</v>
      </c>
      <c r="D257" s="16">
        <f t="array" ref="D257">IFERROR(INDEX(C$2:C257,MATCH(2,1/(C$2:C257&lt;&gt;0))),0)</f>
        <v>5</v>
      </c>
      <c r="E257" s="21">
        <f t="shared" si="7"/>
        <v>3.4090909090909092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7</v>
      </c>
    </row>
    <row r="258" spans="1:7">
      <c r="A258" s="5">
        <v>43516</v>
      </c>
      <c r="B258">
        <v>0.65100000000000002</v>
      </c>
      <c r="C258" s="16">
        <f t="shared" si="6"/>
        <v>0</v>
      </c>
      <c r="D258" s="16">
        <f t="array" ref="D258">IFERROR(INDEX(C$2:C258,MATCH(2,1/(C$2:C258&lt;&gt;0))),0)</f>
        <v>5</v>
      </c>
      <c r="E258" s="21">
        <f t="shared" si="7"/>
        <v>3.1818181818181817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8</v>
      </c>
    </row>
    <row r="259" spans="1:7">
      <c r="A259" s="5">
        <v>43517</v>
      </c>
      <c r="B259">
        <v>0.70299999999999996</v>
      </c>
      <c r="C259" s="16">
        <f t="shared" ref="C259:C322" si="8">IF(B259&gt;0.98,-5,IF(B259&gt;0.9,-2.5,IF(B259&gt;0.3,0,IF(B259&gt;0.15,2.5,5))))</f>
        <v>0</v>
      </c>
      <c r="D259" s="16">
        <f t="array" ref="D259">IFERROR(INDEX(C$2:C259,MATCH(2,1/(C$2:C259&lt;&gt;0))),0)</f>
        <v>5</v>
      </c>
      <c r="E259" s="21">
        <f t="shared" ref="E259:E322" si="9">IF(D259=0,0,IF(D259&lt;0,-1*(ABS(D259)-G259*ABS(D259)/22),D259-G259*D259/22))</f>
        <v>2.9545454545454546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9</v>
      </c>
    </row>
    <row r="260" spans="1:7">
      <c r="A260" s="5">
        <v>43518</v>
      </c>
      <c r="B260">
        <v>0.80700000000000005</v>
      </c>
      <c r="C260" s="16">
        <f t="shared" si="8"/>
        <v>0</v>
      </c>
      <c r="D260" s="16">
        <f t="array" ref="D260">IFERROR(INDEX(C$2:C260,MATCH(2,1/(C$2:C260&lt;&gt;0))),0)</f>
        <v>5</v>
      </c>
      <c r="E260" s="21">
        <f t="shared" si="9"/>
        <v>2.7272727272727271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10</v>
      </c>
    </row>
    <row r="261" spans="1:7">
      <c r="A261" s="5">
        <v>43521</v>
      </c>
      <c r="B261">
        <v>0.92500000000000004</v>
      </c>
      <c r="C261" s="16">
        <f t="shared" si="8"/>
        <v>-2.5</v>
      </c>
      <c r="D261" s="16">
        <f t="array" ref="D261">IFERROR(INDEX(C$2:C261,MATCH(2,1/(C$2:C261&lt;&gt;0))),0)</f>
        <v>-2.5</v>
      </c>
      <c r="E261" s="21">
        <f t="shared" si="9"/>
        <v>-2.5</v>
      </c>
      <c r="F261" s="16">
        <f>IF(AND(C261&lt;&gt;0,SUM(C$1:$D261)=SUM(C$1:$D261)),ROW(),0)</f>
        <v>261</v>
      </c>
      <c r="G261" s="16">
        <f t="array" ref="G261">IF(ROW()-IFERROR(INDEX(F$2:F261,MATCH(2,1/(F$2:F261&lt;&gt;0))),0)&gt;22,22,ROW()-IFERROR(INDEX(F$2:F261,MATCH(2,1/(F$2:F261&lt;&gt;0))),0))</f>
        <v>0</v>
      </c>
    </row>
    <row r="262" spans="1:7">
      <c r="A262" s="5">
        <v>43522</v>
      </c>
      <c r="B262">
        <v>0.89100000000000001</v>
      </c>
      <c r="C262" s="16">
        <f t="shared" si="8"/>
        <v>0</v>
      </c>
      <c r="D262" s="16">
        <f t="array" ref="D262">IFERROR(INDEX(C$2:C262,MATCH(2,1/(C$2:C262&lt;&gt;0))),0)</f>
        <v>-2.5</v>
      </c>
      <c r="E262" s="21">
        <f t="shared" si="9"/>
        <v>-2.3863636363636362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1</v>
      </c>
    </row>
    <row r="263" spans="1:7">
      <c r="A263" s="5">
        <v>43523</v>
      </c>
      <c r="B263">
        <v>0.86099999999999999</v>
      </c>
      <c r="C263" s="16">
        <f t="shared" si="8"/>
        <v>0</v>
      </c>
      <c r="D263" s="16">
        <f t="array" ref="D263">IFERROR(INDEX(C$2:C263,MATCH(2,1/(C$2:C263&lt;&gt;0))),0)</f>
        <v>-2.5</v>
      </c>
      <c r="E263" s="21">
        <f t="shared" si="9"/>
        <v>-2.2727272727272729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2</v>
      </c>
    </row>
    <row r="264" spans="1:7">
      <c r="A264" s="5">
        <v>43524</v>
      </c>
      <c r="B264">
        <v>0.67</v>
      </c>
      <c r="C264" s="16">
        <f t="shared" si="8"/>
        <v>0</v>
      </c>
      <c r="D264" s="16">
        <f t="array" ref="D264">IFERROR(INDEX(C$2:C264,MATCH(2,1/(C$2:C264&lt;&gt;0))),0)</f>
        <v>-2.5</v>
      </c>
      <c r="E264" s="21">
        <f t="shared" si="9"/>
        <v>-2.1590909090909092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3</v>
      </c>
    </row>
    <row r="265" spans="1:7">
      <c r="A265" s="5">
        <v>43525</v>
      </c>
      <c r="B265">
        <v>0.79</v>
      </c>
      <c r="C265" s="16">
        <f t="shared" si="8"/>
        <v>0</v>
      </c>
      <c r="D265" s="16">
        <f t="array" ref="D265">IFERROR(INDEX(C$2:C265,MATCH(2,1/(C$2:C265&lt;&gt;0))),0)</f>
        <v>-2.5</v>
      </c>
      <c r="E265" s="21">
        <f t="shared" si="9"/>
        <v>-2.0454545454545454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4</v>
      </c>
    </row>
    <row r="266" spans="1:7">
      <c r="A266" s="5">
        <v>43528</v>
      </c>
      <c r="B266">
        <v>0.93500000000000005</v>
      </c>
      <c r="C266" s="16">
        <f t="shared" si="8"/>
        <v>-2.5</v>
      </c>
      <c r="D266" s="16">
        <f t="array" ref="D266">IFERROR(INDEX(C$2:C266,MATCH(2,1/(C$2:C266&lt;&gt;0))),0)</f>
        <v>-2.5</v>
      </c>
      <c r="E266" s="21">
        <f t="shared" si="9"/>
        <v>-2.5</v>
      </c>
      <c r="F266" s="16">
        <f>IF(AND(C266&lt;&gt;0,SUM(C$1:$D266)=SUM(C$1:$D266)),ROW(),0)</f>
        <v>266</v>
      </c>
      <c r="G266" s="16">
        <f t="array" ref="G266">IF(ROW()-IFERROR(INDEX(F$2:F266,MATCH(2,1/(F$2:F266&lt;&gt;0))),0)&gt;22,22,ROW()-IFERROR(INDEX(F$2:F266,MATCH(2,1/(F$2:F266&lt;&gt;0))),0))</f>
        <v>0</v>
      </c>
    </row>
    <row r="267" spans="1:7">
      <c r="A267" s="5">
        <v>43529</v>
      </c>
      <c r="B267">
        <v>0.877</v>
      </c>
      <c r="C267" s="16">
        <f t="shared" si="8"/>
        <v>0</v>
      </c>
      <c r="D267" s="16">
        <f t="array" ref="D267">IFERROR(INDEX(C$2:C267,MATCH(2,1/(C$2:C267&lt;&gt;0))),0)</f>
        <v>-2.5</v>
      </c>
      <c r="E267" s="21">
        <f t="shared" si="9"/>
        <v>-2.3863636363636362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1</v>
      </c>
    </row>
    <row r="268" spans="1:7">
      <c r="A268" s="5">
        <v>43530</v>
      </c>
      <c r="B268">
        <v>0.90200000000000002</v>
      </c>
      <c r="C268" s="16">
        <f t="shared" si="8"/>
        <v>-2.5</v>
      </c>
      <c r="D268" s="16">
        <f t="array" ref="D268">IFERROR(INDEX(C$2:C268,MATCH(2,1/(C$2:C268&lt;&gt;0))),0)</f>
        <v>-2.5</v>
      </c>
      <c r="E268" s="21">
        <f t="shared" si="9"/>
        <v>-2.5</v>
      </c>
      <c r="F268" s="16">
        <f>IF(AND(C268&lt;&gt;0,SUM(C$1:$D268)=SUM(C$1:$D268)),ROW(),0)</f>
        <v>268</v>
      </c>
      <c r="G268" s="16">
        <f t="array" ref="G268">IF(ROW()-IFERROR(INDEX(F$2:F268,MATCH(2,1/(F$2:F268&lt;&gt;0))),0)&gt;22,22,ROW()-IFERROR(INDEX(F$2:F268,MATCH(2,1/(F$2:F268&lt;&gt;0))),0))</f>
        <v>0</v>
      </c>
    </row>
    <row r="269" spans="1:7">
      <c r="A269" s="5">
        <v>43531</v>
      </c>
      <c r="B269">
        <v>0.94099999999999995</v>
      </c>
      <c r="C269" s="16">
        <f t="shared" si="8"/>
        <v>-2.5</v>
      </c>
      <c r="D269" s="16">
        <f t="array" ref="D269">IFERROR(INDEX(C$2:C269,MATCH(2,1/(C$2:C269&lt;&gt;0))),0)</f>
        <v>-2.5</v>
      </c>
      <c r="E269" s="21">
        <f t="shared" si="9"/>
        <v>-2.5</v>
      </c>
      <c r="F269" s="16">
        <f>IF(AND(C269&lt;&gt;0,SUM(C$1:$D269)=SUM(C$1:$D269)),ROW(),0)</f>
        <v>269</v>
      </c>
      <c r="G269" s="16">
        <f t="array" ref="G269">IF(ROW()-IFERROR(INDEX(F$2:F269,MATCH(2,1/(F$2:F269&lt;&gt;0))),0)&gt;22,22,ROW()-IFERROR(INDEX(F$2:F269,MATCH(2,1/(F$2:F269&lt;&gt;0))),0))</f>
        <v>0</v>
      </c>
    </row>
    <row r="270" spans="1:7">
      <c r="A270" s="5">
        <v>43532</v>
      </c>
      <c r="B270">
        <v>0.74399999999999999</v>
      </c>
      <c r="C270" s="16">
        <f t="shared" si="8"/>
        <v>0</v>
      </c>
      <c r="D270" s="16">
        <f t="array" ref="D270">IFERROR(INDEX(C$2:C270,MATCH(2,1/(C$2:C270&lt;&gt;0))),0)</f>
        <v>-2.5</v>
      </c>
      <c r="E270" s="21">
        <f t="shared" si="9"/>
        <v>-2.3863636363636362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1</v>
      </c>
    </row>
    <row r="271" spans="1:7">
      <c r="A271" s="5">
        <v>43535</v>
      </c>
      <c r="B271">
        <v>0.84599999999999997</v>
      </c>
      <c r="C271" s="16">
        <f t="shared" si="8"/>
        <v>0</v>
      </c>
      <c r="D271" s="16">
        <f t="array" ref="D271">IFERROR(INDEX(C$2:C271,MATCH(2,1/(C$2:C271&lt;&gt;0))),0)</f>
        <v>-2.5</v>
      </c>
      <c r="E271" s="21">
        <f t="shared" si="9"/>
        <v>-2.2727272727272729</v>
      </c>
      <c r="F271" s="16">
        <f>IF(AND(C271&lt;&gt;0,SUM(C$1:$D271)=SUM(C$1:$D271)),ROW(),0)</f>
        <v>0</v>
      </c>
      <c r="G271" s="16">
        <f t="array" ref="G271">IF(ROW()-IFERROR(INDEX(F$2:F271,MATCH(2,1/(F$2:F271&lt;&gt;0))),0)&gt;22,22,ROW()-IFERROR(INDEX(F$2:F271,MATCH(2,1/(F$2:F271&lt;&gt;0))),0))</f>
        <v>2</v>
      </c>
    </row>
    <row r="272" spans="1:7">
      <c r="A272" s="5">
        <v>43536</v>
      </c>
      <c r="B272">
        <v>0.83799999999999997</v>
      </c>
      <c r="C272" s="16">
        <f t="shared" si="8"/>
        <v>0</v>
      </c>
      <c r="D272" s="16">
        <f t="array" ref="D272">IFERROR(INDEX(C$2:C272,MATCH(2,1/(C$2:C272&lt;&gt;0))),0)</f>
        <v>-2.5</v>
      </c>
      <c r="E272" s="21">
        <f t="shared" si="9"/>
        <v>-2.1590909090909092</v>
      </c>
      <c r="F272" s="16">
        <f>IF(AND(C272&lt;&gt;0,SUM(C$1:$D272)=SUM(C$1:$D272)),ROW(),0)</f>
        <v>0</v>
      </c>
      <c r="G272" s="16">
        <f t="array" ref="G272">IF(ROW()-IFERROR(INDEX(F$2:F272,MATCH(2,1/(F$2:F272&lt;&gt;0))),0)&gt;22,22,ROW()-IFERROR(INDEX(F$2:F272,MATCH(2,1/(F$2:F272&lt;&gt;0))),0))</f>
        <v>3</v>
      </c>
    </row>
    <row r="273" spans="1:7">
      <c r="A273" s="5">
        <v>43537</v>
      </c>
      <c r="B273">
        <v>0.73899999999999999</v>
      </c>
      <c r="C273" s="16">
        <f t="shared" si="8"/>
        <v>0</v>
      </c>
      <c r="D273" s="16">
        <f t="array" ref="D273">IFERROR(INDEX(C$2:C273,MATCH(2,1/(C$2:C273&lt;&gt;0))),0)</f>
        <v>-2.5</v>
      </c>
      <c r="E273" s="21">
        <f t="shared" si="9"/>
        <v>-2.0454545454545454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4</v>
      </c>
    </row>
    <row r="274" spans="1:7">
      <c r="A274" s="5">
        <v>43538</v>
      </c>
      <c r="B274">
        <v>0.60699999999999998</v>
      </c>
      <c r="C274" s="16">
        <f t="shared" si="8"/>
        <v>0</v>
      </c>
      <c r="D274" s="16">
        <f t="array" ref="D274">IFERROR(INDEX(C$2:C274,MATCH(2,1/(C$2:C274&lt;&gt;0))),0)</f>
        <v>-2.5</v>
      </c>
      <c r="E274" s="21">
        <f t="shared" si="9"/>
        <v>-1.9318181818181817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5</v>
      </c>
    </row>
    <row r="275" spans="1:7">
      <c r="A275" s="5">
        <v>43539</v>
      </c>
      <c r="B275">
        <v>0.67100000000000004</v>
      </c>
      <c r="C275" s="16">
        <f t="shared" si="8"/>
        <v>0</v>
      </c>
      <c r="D275" s="16">
        <f t="array" ref="D275">IFERROR(INDEX(C$2:C275,MATCH(2,1/(C$2:C275&lt;&gt;0))),0)</f>
        <v>-2.5</v>
      </c>
      <c r="E275" s="21">
        <f t="shared" si="9"/>
        <v>-1.8181818181818183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6</v>
      </c>
    </row>
    <row r="276" spans="1:7">
      <c r="A276" s="5">
        <v>43542</v>
      </c>
      <c r="B276">
        <v>0.85</v>
      </c>
      <c r="C276" s="16">
        <f t="shared" si="8"/>
        <v>0</v>
      </c>
      <c r="D276" s="16">
        <f t="array" ref="D276">IFERROR(INDEX(C$2:C276,MATCH(2,1/(C$2:C276&lt;&gt;0))),0)</f>
        <v>-2.5</v>
      </c>
      <c r="E276" s="21">
        <f t="shared" si="9"/>
        <v>-1.7045454545454546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7</v>
      </c>
    </row>
    <row r="277" spans="1:7">
      <c r="A277" s="5">
        <v>43543</v>
      </c>
      <c r="B277">
        <v>0.83</v>
      </c>
      <c r="C277" s="16">
        <f t="shared" si="8"/>
        <v>0</v>
      </c>
      <c r="D277" s="16">
        <f t="array" ref="D277">IFERROR(INDEX(C$2:C277,MATCH(2,1/(C$2:C277&lt;&gt;0))),0)</f>
        <v>-2.5</v>
      </c>
      <c r="E277" s="21">
        <f t="shared" si="9"/>
        <v>-1.5909090909090908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8</v>
      </c>
    </row>
    <row r="278" spans="1:7">
      <c r="A278" s="5">
        <v>43544</v>
      </c>
      <c r="B278">
        <v>0.83399999999999996</v>
      </c>
      <c r="C278" s="16">
        <f t="shared" si="8"/>
        <v>0</v>
      </c>
      <c r="D278" s="16">
        <f t="array" ref="D278">IFERROR(INDEX(C$2:C278,MATCH(2,1/(C$2:C278&lt;&gt;0))),0)</f>
        <v>-2.5</v>
      </c>
      <c r="E278" s="21">
        <f t="shared" si="9"/>
        <v>-1.4772727272727273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9</v>
      </c>
    </row>
    <row r="279" spans="1:7">
      <c r="A279" s="5">
        <v>43545</v>
      </c>
      <c r="B279">
        <v>0.93500000000000005</v>
      </c>
      <c r="C279" s="16">
        <f t="shared" si="8"/>
        <v>-2.5</v>
      </c>
      <c r="D279" s="16">
        <f t="array" ref="D279">IFERROR(INDEX(C$2:C279,MATCH(2,1/(C$2:C279&lt;&gt;0))),0)</f>
        <v>-2.5</v>
      </c>
      <c r="E279" s="21">
        <f t="shared" si="9"/>
        <v>-2.5</v>
      </c>
      <c r="F279" s="16">
        <f>IF(AND(C279&lt;&gt;0,SUM(C$1:$D279)=SUM(C$1:$D279)),ROW(),0)</f>
        <v>279</v>
      </c>
      <c r="G279" s="16">
        <f t="array" ref="G279">IF(ROW()-IFERROR(INDEX(F$2:F279,MATCH(2,1/(F$2:F279&lt;&gt;0))),0)&gt;22,22,ROW()-IFERROR(INDEX(F$2:F279,MATCH(2,1/(F$2:F279&lt;&gt;0))),0))</f>
        <v>0</v>
      </c>
    </row>
    <row r="280" spans="1:7">
      <c r="A280" s="5">
        <v>43546</v>
      </c>
      <c r="B280">
        <v>0.76500000000000001</v>
      </c>
      <c r="C280" s="16">
        <f t="shared" si="8"/>
        <v>0</v>
      </c>
      <c r="D280" s="16">
        <f t="array" ref="D280">IFERROR(INDEX(C$2:C280,MATCH(2,1/(C$2:C280&lt;&gt;0))),0)</f>
        <v>-2.5</v>
      </c>
      <c r="E280" s="21">
        <f t="shared" si="9"/>
        <v>-2.3863636363636362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1</v>
      </c>
    </row>
    <row r="281" spans="1:7">
      <c r="A281" s="5">
        <v>43549</v>
      </c>
      <c r="B281">
        <v>0.84599999999999997</v>
      </c>
      <c r="C281" s="16">
        <f t="shared" si="8"/>
        <v>0</v>
      </c>
      <c r="D281" s="16">
        <f t="array" ref="D281">IFERROR(INDEX(C$2:C281,MATCH(2,1/(C$2:C281&lt;&gt;0))),0)</f>
        <v>-2.5</v>
      </c>
      <c r="E281" s="21">
        <f t="shared" si="9"/>
        <v>-2.2727272727272729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2</v>
      </c>
    </row>
    <row r="282" spans="1:7">
      <c r="A282" s="5">
        <v>43550</v>
      </c>
      <c r="B282">
        <v>0.6</v>
      </c>
      <c r="C282" s="16">
        <f t="shared" si="8"/>
        <v>0</v>
      </c>
      <c r="D282" s="16">
        <f t="array" ref="D282">IFERROR(INDEX(C$2:C282,MATCH(2,1/(C$2:C282&lt;&gt;0))),0)</f>
        <v>-2.5</v>
      </c>
      <c r="E282" s="21">
        <f t="shared" si="9"/>
        <v>-2.1590909090909092</v>
      </c>
      <c r="F282" s="16">
        <f>IF(AND(C282&lt;&gt;0,SUM(C$1:$D282)=SUM(C$1:$D282)),ROW(),0)</f>
        <v>0</v>
      </c>
      <c r="G282" s="16">
        <f t="array" ref="G282">IF(ROW()-IFERROR(INDEX(F$2:F282,MATCH(2,1/(F$2:F282&lt;&gt;0))),0)&gt;22,22,ROW()-IFERROR(INDEX(F$2:F282,MATCH(2,1/(F$2:F282&lt;&gt;0))),0))</f>
        <v>3</v>
      </c>
    </row>
    <row r="283" spans="1:7">
      <c r="A283" s="5">
        <v>43551</v>
      </c>
      <c r="B283">
        <v>0.628</v>
      </c>
      <c r="C283" s="16">
        <f t="shared" si="8"/>
        <v>0</v>
      </c>
      <c r="D283" s="16">
        <f t="array" ref="D283">IFERROR(INDEX(C$2:C283,MATCH(2,1/(C$2:C283&lt;&gt;0))),0)</f>
        <v>-2.5</v>
      </c>
      <c r="E283" s="21">
        <f t="shared" si="9"/>
        <v>-2.0454545454545454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4</v>
      </c>
    </row>
    <row r="284" spans="1:7">
      <c r="A284" s="5">
        <v>43552</v>
      </c>
      <c r="B284">
        <v>0.66700000000000004</v>
      </c>
      <c r="C284" s="16">
        <f t="shared" si="8"/>
        <v>0</v>
      </c>
      <c r="D284" s="16">
        <f t="array" ref="D284">IFERROR(INDEX(C$2:C284,MATCH(2,1/(C$2:C284&lt;&gt;0))),0)</f>
        <v>-2.5</v>
      </c>
      <c r="E284" s="21">
        <f t="shared" si="9"/>
        <v>-1.9318181818181817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5</v>
      </c>
    </row>
    <row r="285" spans="1:7">
      <c r="A285" s="5">
        <v>43553</v>
      </c>
      <c r="B285">
        <v>0.83899999999999997</v>
      </c>
      <c r="C285" s="16">
        <f t="shared" si="8"/>
        <v>0</v>
      </c>
      <c r="D285" s="16">
        <f t="array" ref="D285">IFERROR(INDEX(C$2:C285,MATCH(2,1/(C$2:C285&lt;&gt;0))),0)</f>
        <v>-2.5</v>
      </c>
      <c r="E285" s="21">
        <f t="shared" si="9"/>
        <v>-1.8181818181818183</v>
      </c>
      <c r="F285" s="16">
        <f>IF(AND(C285&lt;&gt;0,SUM(C$1:$D285)=SUM(C$1:$D285)),ROW(),0)</f>
        <v>0</v>
      </c>
      <c r="G285" s="16">
        <f t="array" ref="G285">IF(ROW()-IFERROR(INDEX(F$2:F285,MATCH(2,1/(F$2:F285&lt;&gt;0))),0)&gt;22,22,ROW()-IFERROR(INDEX(F$2:F285,MATCH(2,1/(F$2:F285&lt;&gt;0))),0))</f>
        <v>6</v>
      </c>
    </row>
    <row r="286" spans="1:7">
      <c r="A286" s="5">
        <v>43556</v>
      </c>
      <c r="B286">
        <v>0.93700000000000006</v>
      </c>
      <c r="C286" s="16">
        <f t="shared" si="8"/>
        <v>-2.5</v>
      </c>
      <c r="D286" s="16">
        <f t="array" ref="D286">IFERROR(INDEX(C$2:C286,MATCH(2,1/(C$2:C286&lt;&gt;0))),0)</f>
        <v>-2.5</v>
      </c>
      <c r="E286" s="21">
        <f t="shared" si="9"/>
        <v>-2.5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>
      <c r="A287" s="5">
        <v>43557</v>
      </c>
      <c r="B287">
        <v>0.91100000000000003</v>
      </c>
      <c r="C287" s="16">
        <f t="shared" si="8"/>
        <v>-2.5</v>
      </c>
      <c r="D287" s="16">
        <f t="array" ref="D287">IFERROR(INDEX(C$2:C287,MATCH(2,1/(C$2:C287&lt;&gt;0))),0)</f>
        <v>-2.5</v>
      </c>
      <c r="E287" s="21">
        <f t="shared" si="9"/>
        <v>-2.5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>
      <c r="A288" s="5">
        <v>43558</v>
      </c>
      <c r="B288">
        <v>0.91400000000000003</v>
      </c>
      <c r="C288" s="16">
        <f t="shared" si="8"/>
        <v>-2.5</v>
      </c>
      <c r="D288" s="16">
        <f t="array" ref="D288">IFERROR(INDEX(C$2:C288,MATCH(2,1/(C$2:C288&lt;&gt;0))),0)</f>
        <v>-2.5</v>
      </c>
      <c r="E288" s="21">
        <f t="shared" si="9"/>
        <v>-2.5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>
      <c r="A289" s="5">
        <v>43559</v>
      </c>
      <c r="B289">
        <v>0.92300000000000004</v>
      </c>
      <c r="C289" s="16">
        <f t="shared" si="8"/>
        <v>-2.5</v>
      </c>
      <c r="D289" s="16">
        <f t="array" ref="D289">IFERROR(INDEX(C$2:C289,MATCH(2,1/(C$2:C289&lt;&gt;0))),0)</f>
        <v>-2.5</v>
      </c>
      <c r="E289" s="21">
        <f t="shared" si="9"/>
        <v>-2.5</v>
      </c>
      <c r="F289" s="16">
        <f>IF(AND(C289&lt;&gt;0,SUM(C$1:$D289)=SUM(C$1:$D289)),ROW(),0)</f>
        <v>289</v>
      </c>
      <c r="G289" s="16">
        <f t="array" ref="G289">IF(ROW()-IFERROR(INDEX(F$2:F289,MATCH(2,1/(F$2:F289&lt;&gt;0))),0)&gt;22,22,ROW()-IFERROR(INDEX(F$2:F289,MATCH(2,1/(F$2:F289&lt;&gt;0))),0))</f>
        <v>0</v>
      </c>
    </row>
    <row r="290" spans="1:7">
      <c r="A290" s="5">
        <v>43563</v>
      </c>
      <c r="B290">
        <v>0.97499999999999998</v>
      </c>
      <c r="C290" s="16">
        <f t="shared" si="8"/>
        <v>-2.5</v>
      </c>
      <c r="D290" s="16">
        <f t="array" ref="D290">IFERROR(INDEX(C$2:C290,MATCH(2,1/(C$2:C290&lt;&gt;0))),0)</f>
        <v>-2.5</v>
      </c>
      <c r="E290" s="21">
        <f t="shared" si="9"/>
        <v>-2.5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>
      <c r="A291" s="5">
        <v>43564</v>
      </c>
      <c r="B291">
        <v>0.84899999999999998</v>
      </c>
      <c r="C291" s="16">
        <f t="shared" si="8"/>
        <v>0</v>
      </c>
      <c r="D291" s="16">
        <f t="array" ref="D291">IFERROR(INDEX(C$2:C291,MATCH(2,1/(C$2:C291&lt;&gt;0))),0)</f>
        <v>-2.5</v>
      </c>
      <c r="E291" s="21">
        <f t="shared" si="9"/>
        <v>-2.3863636363636362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1</v>
      </c>
    </row>
    <row r="292" spans="1:7">
      <c r="A292" s="5">
        <v>43565</v>
      </c>
      <c r="B292">
        <v>0.85</v>
      </c>
      <c r="C292" s="16">
        <f t="shared" si="8"/>
        <v>0</v>
      </c>
      <c r="D292" s="16">
        <f t="array" ref="D292">IFERROR(INDEX(C$2:C292,MATCH(2,1/(C$2:C292&lt;&gt;0))),0)</f>
        <v>-2.5</v>
      </c>
      <c r="E292" s="21">
        <f t="shared" si="9"/>
        <v>-2.2727272727272729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</v>
      </c>
    </row>
    <row r="293" spans="1:7">
      <c r="A293" s="5">
        <v>43566</v>
      </c>
      <c r="B293">
        <v>0.67400000000000004</v>
      </c>
      <c r="C293" s="16">
        <f t="shared" si="8"/>
        <v>0</v>
      </c>
      <c r="D293" s="16">
        <f t="array" ref="D293">IFERROR(INDEX(C$2:C293,MATCH(2,1/(C$2:C293&lt;&gt;0))),0)</f>
        <v>-2.5</v>
      </c>
      <c r="E293" s="21">
        <f t="shared" si="9"/>
        <v>-2.1590909090909092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3</v>
      </c>
    </row>
    <row r="294" spans="1:7">
      <c r="A294" s="5">
        <v>43567</v>
      </c>
      <c r="B294">
        <v>0.56399999999999995</v>
      </c>
      <c r="C294" s="16">
        <f t="shared" si="8"/>
        <v>0</v>
      </c>
      <c r="D294" s="16">
        <f t="array" ref="D294">IFERROR(INDEX(C$2:C294,MATCH(2,1/(C$2:C294&lt;&gt;0))),0)</f>
        <v>-2.5</v>
      </c>
      <c r="E294" s="21">
        <f t="shared" si="9"/>
        <v>-2.0454545454545454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4</v>
      </c>
    </row>
    <row r="295" spans="1:7">
      <c r="A295" s="5">
        <v>43570</v>
      </c>
      <c r="B295">
        <v>0.78300000000000003</v>
      </c>
      <c r="C295" s="16">
        <f t="shared" si="8"/>
        <v>0</v>
      </c>
      <c r="D295" s="16">
        <f t="array" ref="D295">IFERROR(INDEX(C$2:C295,MATCH(2,1/(C$2:C295&lt;&gt;0))),0)</f>
        <v>-2.5</v>
      </c>
      <c r="E295" s="21">
        <f t="shared" si="9"/>
        <v>-1.9318181818181817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5</v>
      </c>
    </row>
    <row r="296" spans="1:7">
      <c r="A296" s="5">
        <v>43571</v>
      </c>
      <c r="B296">
        <v>0.86199999999999999</v>
      </c>
      <c r="C296" s="16">
        <f t="shared" si="8"/>
        <v>0</v>
      </c>
      <c r="D296" s="16">
        <f t="array" ref="D296">IFERROR(INDEX(C$2:C296,MATCH(2,1/(C$2:C296&lt;&gt;0))),0)</f>
        <v>-2.5</v>
      </c>
      <c r="E296" s="21">
        <f t="shared" si="9"/>
        <v>-1.8181818181818183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6</v>
      </c>
    </row>
    <row r="297" spans="1:7">
      <c r="A297" s="5">
        <v>43572</v>
      </c>
      <c r="B297">
        <v>0.75</v>
      </c>
      <c r="C297" s="16">
        <f t="shared" si="8"/>
        <v>0</v>
      </c>
      <c r="D297" s="16">
        <f t="array" ref="D297">IFERROR(INDEX(C$2:C297,MATCH(2,1/(C$2:C297&lt;&gt;0))),0)</f>
        <v>-2.5</v>
      </c>
      <c r="E297" s="21">
        <f t="shared" si="9"/>
        <v>-1.7045454545454546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7</v>
      </c>
    </row>
    <row r="298" spans="1:7">
      <c r="A298" s="5">
        <v>43573</v>
      </c>
      <c r="B298">
        <v>0.751</v>
      </c>
      <c r="C298" s="16">
        <f t="shared" si="8"/>
        <v>0</v>
      </c>
      <c r="D298" s="16">
        <f t="array" ref="D298">IFERROR(INDEX(C$2:C298,MATCH(2,1/(C$2:C298&lt;&gt;0))),0)</f>
        <v>-2.5</v>
      </c>
      <c r="E298" s="21">
        <f t="shared" si="9"/>
        <v>-1.5909090909090908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8</v>
      </c>
    </row>
    <row r="299" spans="1:7">
      <c r="A299" s="5">
        <v>43574</v>
      </c>
      <c r="B299">
        <v>0.877</v>
      </c>
      <c r="C299" s="16">
        <f t="shared" si="8"/>
        <v>0</v>
      </c>
      <c r="D299" s="16">
        <f t="array" ref="D299">IFERROR(INDEX(C$2:C299,MATCH(2,1/(C$2:C299&lt;&gt;0))),0)</f>
        <v>-2.5</v>
      </c>
      <c r="E299" s="21">
        <f t="shared" si="9"/>
        <v>-1.4772727272727273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9</v>
      </c>
    </row>
    <row r="300" spans="1:7">
      <c r="A300" s="5">
        <v>43577</v>
      </c>
      <c r="B300">
        <v>0.88100000000000001</v>
      </c>
      <c r="C300" s="16">
        <f t="shared" si="8"/>
        <v>0</v>
      </c>
      <c r="D300" s="16">
        <f t="array" ref="D300">IFERROR(INDEX(C$2:C300,MATCH(2,1/(C$2:C300&lt;&gt;0))),0)</f>
        <v>-2.5</v>
      </c>
      <c r="E300" s="21">
        <f t="shared" si="9"/>
        <v>-1.3636363636363635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10</v>
      </c>
    </row>
    <row r="301" spans="1:7">
      <c r="A301" s="5">
        <v>43578</v>
      </c>
      <c r="B301">
        <v>0.54200000000000004</v>
      </c>
      <c r="C301" s="16">
        <f t="shared" si="8"/>
        <v>0</v>
      </c>
      <c r="D301" s="16">
        <f t="array" ref="D301">IFERROR(INDEX(C$2:C301,MATCH(2,1/(C$2:C301&lt;&gt;0))),0)</f>
        <v>-2.5</v>
      </c>
      <c r="E301" s="21">
        <f t="shared" si="9"/>
        <v>-1.25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11</v>
      </c>
    </row>
    <row r="302" spans="1:7">
      <c r="A302" s="5">
        <v>43579</v>
      </c>
      <c r="B302">
        <v>0.67500000000000004</v>
      </c>
      <c r="C302" s="16">
        <f t="shared" si="8"/>
        <v>0</v>
      </c>
      <c r="D302" s="16">
        <f t="array" ref="D302">IFERROR(INDEX(C$2:C302,MATCH(2,1/(C$2:C302&lt;&gt;0))),0)</f>
        <v>-2.5</v>
      </c>
      <c r="E302" s="21">
        <f t="shared" si="9"/>
        <v>-1.1363636363636365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12</v>
      </c>
    </row>
    <row r="303" spans="1:7">
      <c r="A303" s="5">
        <v>43580</v>
      </c>
      <c r="B303">
        <v>0.47299999999999998</v>
      </c>
      <c r="C303" s="16">
        <f t="shared" si="8"/>
        <v>0</v>
      </c>
      <c r="D303" s="16">
        <f t="array" ref="D303">IFERROR(INDEX(C$2:C303,MATCH(2,1/(C$2:C303&lt;&gt;0))),0)</f>
        <v>-2.5</v>
      </c>
      <c r="E303" s="21">
        <f t="shared" si="9"/>
        <v>-1.0227272727272727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13</v>
      </c>
    </row>
    <row r="304" spans="1:7">
      <c r="A304" s="5">
        <v>43581</v>
      </c>
      <c r="B304">
        <v>0.44500000000000001</v>
      </c>
      <c r="C304" s="16">
        <f t="shared" si="8"/>
        <v>0</v>
      </c>
      <c r="D304" s="16">
        <f t="array" ref="D304">IFERROR(INDEX(C$2:C304,MATCH(2,1/(C$2:C304&lt;&gt;0))),0)</f>
        <v>-2.5</v>
      </c>
      <c r="E304" s="21">
        <f t="shared" si="9"/>
        <v>-0.90909090909090917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14</v>
      </c>
    </row>
    <row r="305" spans="1:7">
      <c r="A305" s="5">
        <v>43584</v>
      </c>
      <c r="B305">
        <v>0.20200000000000001</v>
      </c>
      <c r="C305" s="16">
        <f t="shared" si="8"/>
        <v>2.5</v>
      </c>
      <c r="D305" s="16">
        <f t="array" ref="D305">IFERROR(INDEX(C$2:C305,MATCH(2,1/(C$2:C305&lt;&gt;0))),0)</f>
        <v>2.5</v>
      </c>
      <c r="E305" s="21">
        <f t="shared" si="9"/>
        <v>2.5</v>
      </c>
      <c r="F305" s="16">
        <f>IF(AND(C305&lt;&gt;0,SUM(C$1:$D305)=SUM(C$1:$D305)),ROW(),0)</f>
        <v>305</v>
      </c>
      <c r="G305" s="16">
        <f t="array" ref="G305">IF(ROW()-IFERROR(INDEX(F$2:F305,MATCH(2,1/(F$2:F305&lt;&gt;0))),0)&gt;22,22,ROW()-IFERROR(INDEX(F$2:F305,MATCH(2,1/(F$2:F305&lt;&gt;0))),0))</f>
        <v>0</v>
      </c>
    </row>
    <row r="306" spans="1:7">
      <c r="A306" s="5">
        <v>43585</v>
      </c>
      <c r="B306">
        <v>0.16200000000000001</v>
      </c>
      <c r="C306" s="16">
        <f t="shared" si="8"/>
        <v>2.5</v>
      </c>
      <c r="D306" s="16">
        <f t="array" ref="D306">IFERROR(INDEX(C$2:C306,MATCH(2,1/(C$2:C306&lt;&gt;0))),0)</f>
        <v>2.5</v>
      </c>
      <c r="E306" s="21">
        <f t="shared" si="9"/>
        <v>2.5</v>
      </c>
      <c r="F306" s="16">
        <f>IF(AND(C306&lt;&gt;0,SUM(C$1:$D306)=SUM(C$1:$D306)),ROW(),0)</f>
        <v>306</v>
      </c>
      <c r="G306" s="16">
        <f t="array" ref="G306">IF(ROW()-IFERROR(INDEX(F$2:F306,MATCH(2,1/(F$2:F306&lt;&gt;0))),0)&gt;22,22,ROW()-IFERROR(INDEX(F$2:F306,MATCH(2,1/(F$2:F306&lt;&gt;0))),0))</f>
        <v>0</v>
      </c>
    </row>
    <row r="307" spans="1:7">
      <c r="A307" s="5">
        <v>43591</v>
      </c>
      <c r="B307">
        <v>0.41699999999999998</v>
      </c>
      <c r="C307" s="16">
        <f t="shared" si="8"/>
        <v>0</v>
      </c>
      <c r="D307" s="16">
        <f t="array" ref="D307">IFERROR(INDEX(C$2:C307,MATCH(2,1/(C$2:C307&lt;&gt;0))),0)</f>
        <v>2.5</v>
      </c>
      <c r="E307" s="21">
        <f t="shared" si="9"/>
        <v>2.3863636363636362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1</v>
      </c>
    </row>
    <row r="308" spans="1:7">
      <c r="A308" s="5">
        <v>43592</v>
      </c>
      <c r="B308">
        <v>0.154</v>
      </c>
      <c r="C308" s="16">
        <f t="shared" si="8"/>
        <v>2.5</v>
      </c>
      <c r="D308" s="16">
        <f t="array" ref="D308">IFERROR(INDEX(C$2:C308,MATCH(2,1/(C$2:C308&lt;&gt;0))),0)</f>
        <v>2.5</v>
      </c>
      <c r="E308" s="21">
        <f t="shared" si="9"/>
        <v>2.5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>
      <c r="A309" s="5">
        <v>43593</v>
      </c>
      <c r="B309">
        <v>0.16500000000000001</v>
      </c>
      <c r="C309" s="16">
        <f t="shared" si="8"/>
        <v>2.5</v>
      </c>
      <c r="D309" s="16">
        <f t="array" ref="D309">IFERROR(INDEX(C$2:C309,MATCH(2,1/(C$2:C309&lt;&gt;0))),0)</f>
        <v>2.5</v>
      </c>
      <c r="E309" s="21">
        <f t="shared" si="9"/>
        <v>2.5</v>
      </c>
      <c r="F309" s="16">
        <f>IF(AND(C309&lt;&gt;0,SUM(C$1:$D309)=SUM(C$1:$D309)),ROW(),0)</f>
        <v>309</v>
      </c>
      <c r="G309" s="16">
        <f t="array" ref="G309">IF(ROW()-IFERROR(INDEX(F$2:F309,MATCH(2,1/(F$2:F309&lt;&gt;0))),0)&gt;22,22,ROW()-IFERROR(INDEX(F$2:F309,MATCH(2,1/(F$2:F309&lt;&gt;0))),0))</f>
        <v>0</v>
      </c>
    </row>
    <row r="310" spans="1:7">
      <c r="A310" s="5">
        <v>43594</v>
      </c>
      <c r="B310">
        <v>0.153</v>
      </c>
      <c r="C310" s="16">
        <f t="shared" si="8"/>
        <v>2.5</v>
      </c>
      <c r="D310" s="16">
        <f t="array" ref="D310">IFERROR(INDEX(C$2:C310,MATCH(2,1/(C$2:C310&lt;&gt;0))),0)</f>
        <v>2.5</v>
      </c>
      <c r="E310" s="21">
        <f t="shared" si="9"/>
        <v>2.5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>
      <c r="A311" s="5">
        <v>43595</v>
      </c>
      <c r="B311">
        <v>0.55400000000000005</v>
      </c>
      <c r="C311" s="16">
        <f t="shared" si="8"/>
        <v>0</v>
      </c>
      <c r="D311" s="16">
        <f t="array" ref="D311">IFERROR(INDEX(C$2:C311,MATCH(2,1/(C$2:C311&lt;&gt;0))),0)</f>
        <v>2.5</v>
      </c>
      <c r="E311" s="21">
        <f t="shared" si="9"/>
        <v>2.3863636363636362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1</v>
      </c>
    </row>
    <row r="312" spans="1:7">
      <c r="A312" s="5">
        <v>43598</v>
      </c>
      <c r="B312">
        <v>0.26700000000000002</v>
      </c>
      <c r="C312" s="16">
        <f t="shared" si="8"/>
        <v>2.5</v>
      </c>
      <c r="D312" s="16">
        <f t="array" ref="D312">IFERROR(INDEX(C$2:C312,MATCH(2,1/(C$2:C312&lt;&gt;0))),0)</f>
        <v>2.5</v>
      </c>
      <c r="E312" s="21">
        <f t="shared" si="9"/>
        <v>2.5</v>
      </c>
      <c r="F312" s="16">
        <f>IF(AND(C312&lt;&gt;0,SUM(C$1:$D312)=SUM(C$1:$D312)),ROW(),0)</f>
        <v>312</v>
      </c>
      <c r="G312" s="16">
        <f t="array" ref="G312">IF(ROW()-IFERROR(INDEX(F$2:F312,MATCH(2,1/(F$2:F312&lt;&gt;0))),0)&gt;22,22,ROW()-IFERROR(INDEX(F$2:F312,MATCH(2,1/(F$2:F312&lt;&gt;0))),0))</f>
        <v>0</v>
      </c>
    </row>
    <row r="313" spans="1:7">
      <c r="A313" s="5">
        <v>43599</v>
      </c>
      <c r="B313">
        <v>0.1</v>
      </c>
      <c r="C313" s="16">
        <f t="shared" si="8"/>
        <v>5</v>
      </c>
      <c r="D313" s="16">
        <f t="array" ref="D313">IFERROR(INDEX(C$2:C313,MATCH(2,1/(C$2:C313&lt;&gt;0))),0)</f>
        <v>5</v>
      </c>
      <c r="E313" s="21">
        <f t="shared" si="9"/>
        <v>5</v>
      </c>
      <c r="F313" s="16">
        <f>IF(AND(C313&lt;&gt;0,SUM(C$1:$D313)=SUM(C$1:$D313)),ROW(),0)</f>
        <v>313</v>
      </c>
      <c r="G313" s="16">
        <f t="array" ref="G313">IF(ROW()-IFERROR(INDEX(F$2:F313,MATCH(2,1/(F$2:F313&lt;&gt;0))),0)&gt;22,22,ROW()-IFERROR(INDEX(F$2:F313,MATCH(2,1/(F$2:F313&lt;&gt;0))),0))</f>
        <v>0</v>
      </c>
    </row>
    <row r="314" spans="1:7">
      <c r="A314" s="5">
        <v>43600</v>
      </c>
      <c r="B314">
        <v>0.443</v>
      </c>
      <c r="C314" s="16">
        <f t="shared" si="8"/>
        <v>0</v>
      </c>
      <c r="D314" s="16">
        <f t="array" ref="D314">IFERROR(INDEX(C$2:C314,MATCH(2,1/(C$2:C314&lt;&gt;0))),0)</f>
        <v>5</v>
      </c>
      <c r="E314" s="21">
        <f t="shared" si="9"/>
        <v>4.7727272727272725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1</v>
      </c>
    </row>
    <row r="315" spans="1:7">
      <c r="A315" s="5">
        <v>43601</v>
      </c>
      <c r="B315">
        <v>0.32700000000000001</v>
      </c>
      <c r="C315" s="16">
        <f t="shared" si="8"/>
        <v>0</v>
      </c>
      <c r="D315" s="16">
        <f t="array" ref="D315">IFERROR(INDEX(C$2:C315,MATCH(2,1/(C$2:C315&lt;&gt;0))),0)</f>
        <v>5</v>
      </c>
      <c r="E315" s="21">
        <f t="shared" si="9"/>
        <v>4.5454545454545459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2</v>
      </c>
    </row>
    <row r="316" spans="1:7">
      <c r="A316" s="5">
        <v>43602</v>
      </c>
      <c r="B316">
        <v>0.108</v>
      </c>
      <c r="C316" s="16">
        <f t="shared" si="8"/>
        <v>5</v>
      </c>
      <c r="D316" s="16">
        <f t="array" ref="D316">IFERROR(INDEX(C$2:C316,MATCH(2,1/(C$2:C316&lt;&gt;0))),0)</f>
        <v>5</v>
      </c>
      <c r="E316" s="21">
        <f t="shared" si="9"/>
        <v>5</v>
      </c>
      <c r="F316" s="16">
        <f>IF(AND(C316&lt;&gt;0,SUM(C$1:$D316)=SUM(C$1:$D316)),ROW(),0)</f>
        <v>316</v>
      </c>
      <c r="G316" s="16">
        <f t="array" ref="G316">IF(ROW()-IFERROR(INDEX(F$2:F316,MATCH(2,1/(F$2:F316&lt;&gt;0))),0)&gt;22,22,ROW()-IFERROR(INDEX(F$2:F316,MATCH(2,1/(F$2:F316&lt;&gt;0))),0))</f>
        <v>0</v>
      </c>
    </row>
    <row r="317" spans="1:7">
      <c r="A317" s="5">
        <v>43605</v>
      </c>
      <c r="B317">
        <v>0.2</v>
      </c>
      <c r="C317" s="16">
        <f t="shared" si="8"/>
        <v>2.5</v>
      </c>
      <c r="D317" s="16">
        <f t="array" ref="D317">IFERROR(INDEX(C$2:C317,MATCH(2,1/(C$2:C317&lt;&gt;0))),0)</f>
        <v>2.5</v>
      </c>
      <c r="E317" s="21">
        <f t="shared" si="9"/>
        <v>2.5</v>
      </c>
      <c r="F317" s="16">
        <f>IF(AND(C317&lt;&gt;0,SUM(C$1:$D317)=SUM(C$1:$D317)),ROW(),0)</f>
        <v>317</v>
      </c>
      <c r="G317" s="16">
        <f t="array" ref="G317">IF(ROW()-IFERROR(INDEX(F$2:F317,MATCH(2,1/(F$2:F317&lt;&gt;0))),0)&gt;22,22,ROW()-IFERROR(INDEX(F$2:F317,MATCH(2,1/(F$2:F317&lt;&gt;0))),0))</f>
        <v>0</v>
      </c>
    </row>
    <row r="318" spans="1:7">
      <c r="A318" s="5">
        <v>43606</v>
      </c>
      <c r="B318">
        <v>0.32</v>
      </c>
      <c r="C318" s="16">
        <f t="shared" si="8"/>
        <v>0</v>
      </c>
      <c r="D318" s="16">
        <f t="array" ref="D318">IFERROR(INDEX(C$2:C318,MATCH(2,1/(C$2:C318&lt;&gt;0))),0)</f>
        <v>2.5</v>
      </c>
      <c r="E318" s="21">
        <f t="shared" si="9"/>
        <v>2.3863636363636362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1</v>
      </c>
    </row>
    <row r="319" spans="1:7">
      <c r="A319" s="5">
        <v>43607</v>
      </c>
      <c r="B319">
        <v>0.13600000000000001</v>
      </c>
      <c r="C319" s="16">
        <f t="shared" si="8"/>
        <v>5</v>
      </c>
      <c r="D319" s="16">
        <f t="array" ref="D319">IFERROR(INDEX(C$2:C319,MATCH(2,1/(C$2:C319&lt;&gt;0))),0)</f>
        <v>5</v>
      </c>
      <c r="E319" s="21">
        <f t="shared" si="9"/>
        <v>5</v>
      </c>
      <c r="F319" s="16">
        <f>IF(AND(C319&lt;&gt;0,SUM(C$1:$D319)=SUM(C$1:$D319)),ROW(),0)</f>
        <v>319</v>
      </c>
      <c r="G319" s="16">
        <f t="array" ref="G319">IF(ROW()-IFERROR(INDEX(F$2:F319,MATCH(2,1/(F$2:F319&lt;&gt;0))),0)&gt;22,22,ROW()-IFERROR(INDEX(F$2:F319,MATCH(2,1/(F$2:F319&lt;&gt;0))),0))</f>
        <v>0</v>
      </c>
    </row>
    <row r="320" spans="1:7">
      <c r="A320" s="5">
        <v>43608</v>
      </c>
      <c r="B320">
        <v>0.112</v>
      </c>
      <c r="C320" s="16">
        <f t="shared" si="8"/>
        <v>5</v>
      </c>
      <c r="D320" s="16">
        <f t="array" ref="D320">IFERROR(INDEX(C$2:C320,MATCH(2,1/(C$2:C320&lt;&gt;0))),0)</f>
        <v>5</v>
      </c>
      <c r="E320" s="21">
        <f t="shared" si="9"/>
        <v>5</v>
      </c>
      <c r="F320" s="16">
        <f>IF(AND(C320&lt;&gt;0,SUM(C$1:$D320)=SUM(C$1:$D320)),ROW(),0)</f>
        <v>320</v>
      </c>
      <c r="G320" s="16">
        <f t="array" ref="G320">IF(ROW()-IFERROR(INDEX(F$2:F320,MATCH(2,1/(F$2:F320&lt;&gt;0))),0)&gt;22,22,ROW()-IFERROR(INDEX(F$2:F320,MATCH(2,1/(F$2:F320&lt;&gt;0))),0))</f>
        <v>0</v>
      </c>
    </row>
    <row r="321" spans="1:7">
      <c r="A321" s="5">
        <v>43609</v>
      </c>
      <c r="B321">
        <v>4.1000000000000002E-2</v>
      </c>
      <c r="C321" s="16">
        <f t="shared" si="8"/>
        <v>5</v>
      </c>
      <c r="D321" s="16">
        <f t="array" ref="D321">IFERROR(INDEX(C$2:C321,MATCH(2,1/(C$2:C321&lt;&gt;0))),0)</f>
        <v>5</v>
      </c>
      <c r="E321" s="21">
        <f t="shared" si="9"/>
        <v>5</v>
      </c>
      <c r="F321" s="16">
        <f>IF(AND(C321&lt;&gt;0,SUM(C$1:$D321)=SUM(C$1:$D321)),ROW(),0)</f>
        <v>321</v>
      </c>
      <c r="G321" s="16">
        <f t="array" ref="G321">IF(ROW()-IFERROR(INDEX(F$2:F321,MATCH(2,1/(F$2:F321&lt;&gt;0))),0)&gt;22,22,ROW()-IFERROR(INDEX(F$2:F321,MATCH(2,1/(F$2:F321&lt;&gt;0))),0))</f>
        <v>0</v>
      </c>
    </row>
    <row r="322" spans="1:7">
      <c r="A322" s="5">
        <v>43612</v>
      </c>
      <c r="B322">
        <v>0.495</v>
      </c>
      <c r="C322" s="16">
        <f t="shared" si="8"/>
        <v>0</v>
      </c>
      <c r="D322" s="16">
        <f t="array" ref="D322">IFERROR(INDEX(C$2:C322,MATCH(2,1/(C$2:C322&lt;&gt;0))),0)</f>
        <v>5</v>
      </c>
      <c r="E322" s="21">
        <f t="shared" si="9"/>
        <v>4.7727272727272725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1</v>
      </c>
    </row>
    <row r="323" spans="1:7">
      <c r="A323" s="5">
        <v>43613</v>
      </c>
      <c r="B323">
        <v>0.154</v>
      </c>
      <c r="C323" s="16">
        <f t="shared" ref="C323:C386" si="10">IF(B323&gt;0.98,-5,IF(B323&gt;0.9,-2.5,IF(B323&gt;0.3,0,IF(B323&gt;0.15,2.5,5))))</f>
        <v>2.5</v>
      </c>
      <c r="D323" s="16">
        <f t="array" ref="D323">IFERROR(INDEX(C$2:C323,MATCH(2,1/(C$2:C323&lt;&gt;0))),0)</f>
        <v>2.5</v>
      </c>
      <c r="E323" s="21">
        <f t="shared" ref="E323:E386" si="11">IF(D323=0,0,IF(D323&lt;0,-1*(ABS(D323)-G323*ABS(D323)/22),D323-G323*D323/22))</f>
        <v>2.5</v>
      </c>
      <c r="F323" s="16">
        <f>IF(AND(C323&lt;&gt;0,SUM(C$1:$D323)=SUM(C$1:$D323)),ROW(),0)</f>
        <v>323</v>
      </c>
      <c r="G323" s="16">
        <f t="array" ref="G323">IF(ROW()-IFERROR(INDEX(F$2:F323,MATCH(2,1/(F$2:F323&lt;&gt;0))),0)&gt;22,22,ROW()-IFERROR(INDEX(F$2:F323,MATCH(2,1/(F$2:F323&lt;&gt;0))),0))</f>
        <v>0</v>
      </c>
    </row>
    <row r="324" spans="1:7">
      <c r="A324" s="5">
        <v>43614</v>
      </c>
      <c r="B324">
        <v>0.29199999999999998</v>
      </c>
      <c r="C324" s="16">
        <f t="shared" si="10"/>
        <v>2.5</v>
      </c>
      <c r="D324" s="16">
        <f t="array" ref="D324">IFERROR(INDEX(C$2:C324,MATCH(2,1/(C$2:C324&lt;&gt;0))),0)</f>
        <v>2.5</v>
      </c>
      <c r="E324" s="21">
        <f t="shared" si="11"/>
        <v>2.5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>
      <c r="A325" s="5">
        <v>43615</v>
      </c>
      <c r="B325">
        <v>0.13400000000000001</v>
      </c>
      <c r="C325" s="16">
        <f t="shared" si="10"/>
        <v>5</v>
      </c>
      <c r="D325" s="16">
        <f t="array" ref="D325">IFERROR(INDEX(C$2:C325,MATCH(2,1/(C$2:C325&lt;&gt;0))),0)</f>
        <v>5</v>
      </c>
      <c r="E325" s="21">
        <f t="shared" si="11"/>
        <v>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>
      <c r="A326" s="5">
        <v>43616</v>
      </c>
      <c r="B326">
        <v>8.5000000000000006E-2</v>
      </c>
      <c r="C326" s="16">
        <f t="shared" si="10"/>
        <v>5</v>
      </c>
      <c r="D326" s="16">
        <f t="array" ref="D326">IFERROR(INDEX(C$2:C326,MATCH(2,1/(C$2:C326&lt;&gt;0))),0)</f>
        <v>5</v>
      </c>
      <c r="E326" s="21">
        <f t="shared" si="11"/>
        <v>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>
      <c r="A327" s="5">
        <v>43619</v>
      </c>
      <c r="B327">
        <v>2.9000000000000001E-2</v>
      </c>
      <c r="C327" s="16">
        <f t="shared" si="10"/>
        <v>5</v>
      </c>
      <c r="D327" s="16">
        <f t="array" ref="D327">IFERROR(INDEX(C$2:C327,MATCH(2,1/(C$2:C327&lt;&gt;0))),0)</f>
        <v>5</v>
      </c>
      <c r="E327" s="21">
        <f t="shared" si="11"/>
        <v>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>
      <c r="A328" s="5">
        <v>43620</v>
      </c>
      <c r="B328">
        <v>5.0000000000000001E-3</v>
      </c>
      <c r="C328" s="16">
        <f t="shared" si="10"/>
        <v>5</v>
      </c>
      <c r="D328" s="16">
        <f t="array" ref="D328">IFERROR(INDEX(C$2:C328,MATCH(2,1/(C$2:C328&lt;&gt;0))),0)</f>
        <v>5</v>
      </c>
      <c r="E328" s="21">
        <f t="shared" si="11"/>
        <v>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>
      <c r="A329" s="5">
        <v>43621</v>
      </c>
      <c r="B329">
        <v>9.7000000000000003E-2</v>
      </c>
      <c r="C329" s="16">
        <f t="shared" si="10"/>
        <v>5</v>
      </c>
      <c r="D329" s="16">
        <f t="array" ref="D329">IFERROR(INDEX(C$2:C329,MATCH(2,1/(C$2:C329&lt;&gt;0))),0)</f>
        <v>5</v>
      </c>
      <c r="E329" s="21">
        <f t="shared" si="11"/>
        <v>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>
      <c r="A330" s="5">
        <v>43622</v>
      </c>
      <c r="B330">
        <v>2.5999999999999999E-2</v>
      </c>
      <c r="C330" s="16">
        <f t="shared" si="10"/>
        <v>5</v>
      </c>
      <c r="D330" s="16">
        <f t="array" ref="D330">IFERROR(INDEX(C$2:C330,MATCH(2,1/(C$2:C330&lt;&gt;0))),0)</f>
        <v>5</v>
      </c>
      <c r="E330" s="21">
        <f t="shared" si="11"/>
        <v>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>
      <c r="A331" s="5">
        <v>43626</v>
      </c>
      <c r="B331">
        <v>0.20899999999999999</v>
      </c>
      <c r="C331" s="16">
        <f t="shared" si="10"/>
        <v>2.5</v>
      </c>
      <c r="D331" s="16">
        <f t="array" ref="D331">IFERROR(INDEX(C$2:C331,MATCH(2,1/(C$2:C331&lt;&gt;0))),0)</f>
        <v>2.5</v>
      </c>
      <c r="E331" s="21">
        <f t="shared" si="11"/>
        <v>2.5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>
      <c r="A332" s="5">
        <v>43627</v>
      </c>
      <c r="B332">
        <v>0.45600000000000002</v>
      </c>
      <c r="C332" s="16">
        <f t="shared" si="10"/>
        <v>0</v>
      </c>
      <c r="D332" s="16">
        <f t="array" ref="D332">IFERROR(INDEX(C$2:C332,MATCH(2,1/(C$2:C332&lt;&gt;0))),0)</f>
        <v>2.5</v>
      </c>
      <c r="E332" s="21">
        <f t="shared" si="11"/>
        <v>2.3863636363636362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1</v>
      </c>
    </row>
    <row r="333" spans="1:7">
      <c r="A333" s="5">
        <v>43628</v>
      </c>
      <c r="B333">
        <v>0.32500000000000001</v>
      </c>
      <c r="C333" s="16">
        <f t="shared" si="10"/>
        <v>0</v>
      </c>
      <c r="D333" s="16">
        <f t="array" ref="D333">IFERROR(INDEX(C$2:C333,MATCH(2,1/(C$2:C333&lt;&gt;0))),0)</f>
        <v>2.5</v>
      </c>
      <c r="E333" s="21">
        <f t="shared" si="11"/>
        <v>2.2727272727272729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2</v>
      </c>
    </row>
    <row r="334" spans="1:7">
      <c r="A334" s="5">
        <v>43629</v>
      </c>
      <c r="B334">
        <v>0.20200000000000001</v>
      </c>
      <c r="C334" s="16">
        <f t="shared" si="10"/>
        <v>2.5</v>
      </c>
      <c r="D334" s="16">
        <f t="array" ref="D334">IFERROR(INDEX(C$2:C334,MATCH(2,1/(C$2:C334&lt;&gt;0))),0)</f>
        <v>2.5</v>
      </c>
      <c r="E334" s="21">
        <f t="shared" si="11"/>
        <v>2.5</v>
      </c>
      <c r="F334" s="16">
        <f>IF(AND(C334&lt;&gt;0,SUM(C$1:$D334)=SUM(C$1:$D334)),ROW(),0)</f>
        <v>334</v>
      </c>
      <c r="G334" s="16">
        <f t="array" ref="G334">IF(ROW()-IFERROR(INDEX(F$2:F334,MATCH(2,1/(F$2:F334&lt;&gt;0))),0)&gt;22,22,ROW()-IFERROR(INDEX(F$2:F334,MATCH(2,1/(F$2:F334&lt;&gt;0))),0))</f>
        <v>0</v>
      </c>
    </row>
    <row r="335" spans="1:7">
      <c r="A335" s="5">
        <v>43630</v>
      </c>
      <c r="B335">
        <v>2.1000000000000001E-2</v>
      </c>
      <c r="C335" s="16">
        <f t="shared" si="10"/>
        <v>5</v>
      </c>
      <c r="D335" s="16">
        <f t="array" ref="D335">IFERROR(INDEX(C$2:C335,MATCH(2,1/(C$2:C335&lt;&gt;0))),0)</f>
        <v>5</v>
      </c>
      <c r="E335" s="21">
        <f t="shared" si="11"/>
        <v>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>
      <c r="A336" s="5">
        <v>43633</v>
      </c>
      <c r="B336">
        <v>7.2999999999999995E-2</v>
      </c>
      <c r="C336" s="16">
        <f t="shared" si="10"/>
        <v>5</v>
      </c>
      <c r="D336" s="16">
        <f t="array" ref="D336">IFERROR(INDEX(C$2:C336,MATCH(2,1/(C$2:C336&lt;&gt;0))),0)</f>
        <v>5</v>
      </c>
      <c r="E336" s="21">
        <f t="shared" si="11"/>
        <v>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>
      <c r="A337" s="5">
        <v>43634</v>
      </c>
      <c r="B337">
        <v>0.01</v>
      </c>
      <c r="C337" s="16">
        <f t="shared" si="10"/>
        <v>5</v>
      </c>
      <c r="D337" s="16">
        <f t="array" ref="D337">IFERROR(INDEX(C$2:C337,MATCH(2,1/(C$2:C337&lt;&gt;0))),0)</f>
        <v>5</v>
      </c>
      <c r="E337" s="21">
        <f t="shared" si="11"/>
        <v>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>
      <c r="A338" s="5">
        <v>43635</v>
      </c>
      <c r="B338">
        <v>0.40799999999999997</v>
      </c>
      <c r="C338" s="16">
        <f t="shared" si="10"/>
        <v>0</v>
      </c>
      <c r="D338" s="16">
        <f t="array" ref="D338">IFERROR(INDEX(C$2:C338,MATCH(2,1/(C$2:C338&lt;&gt;0))),0)</f>
        <v>5</v>
      </c>
      <c r="E338" s="21">
        <f t="shared" si="11"/>
        <v>4.7727272727272725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1</v>
      </c>
    </row>
    <row r="339" spans="1:7">
      <c r="A339" s="5">
        <v>43636</v>
      </c>
      <c r="B339">
        <v>0.53</v>
      </c>
      <c r="C339" s="16">
        <f t="shared" si="10"/>
        <v>0</v>
      </c>
      <c r="D339" s="16">
        <f t="array" ref="D339">IFERROR(INDEX(C$2:C339,MATCH(2,1/(C$2:C339&lt;&gt;0))),0)</f>
        <v>5</v>
      </c>
      <c r="E339" s="21">
        <f t="shared" si="11"/>
        <v>4.5454545454545459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2</v>
      </c>
    </row>
    <row r="340" spans="1:7">
      <c r="A340" s="5">
        <v>43637</v>
      </c>
      <c r="B340">
        <v>0.34300000000000003</v>
      </c>
      <c r="C340" s="16">
        <f t="shared" si="10"/>
        <v>0</v>
      </c>
      <c r="D340" s="16">
        <f t="array" ref="D340">IFERROR(INDEX(C$2:C340,MATCH(2,1/(C$2:C340&lt;&gt;0))),0)</f>
        <v>5</v>
      </c>
      <c r="E340" s="21">
        <f t="shared" si="11"/>
        <v>4.3181818181818183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3</v>
      </c>
    </row>
    <row r="341" spans="1:7">
      <c r="A341" s="5">
        <v>43640</v>
      </c>
      <c r="B341">
        <v>0.375</v>
      </c>
      <c r="C341" s="16">
        <f t="shared" si="10"/>
        <v>0</v>
      </c>
      <c r="D341" s="16">
        <f t="array" ref="D341">IFERROR(INDEX(C$2:C341,MATCH(2,1/(C$2:C341&lt;&gt;0))),0)</f>
        <v>5</v>
      </c>
      <c r="E341" s="21">
        <f t="shared" si="11"/>
        <v>4.0909090909090908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4</v>
      </c>
    </row>
    <row r="342" spans="1:7">
      <c r="A342" s="5">
        <v>43641</v>
      </c>
      <c r="B342">
        <v>0.42699999999999999</v>
      </c>
      <c r="C342" s="16">
        <f t="shared" si="10"/>
        <v>0</v>
      </c>
      <c r="D342" s="16">
        <f t="array" ref="D342">IFERROR(INDEX(C$2:C342,MATCH(2,1/(C$2:C342&lt;&gt;0))),0)</f>
        <v>5</v>
      </c>
      <c r="E342" s="21">
        <f t="shared" si="11"/>
        <v>3.8636363636363633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5</v>
      </c>
    </row>
    <row r="343" spans="1:7">
      <c r="A343" s="5">
        <v>43642</v>
      </c>
      <c r="B343">
        <v>0.126</v>
      </c>
      <c r="C343" s="16">
        <f t="shared" si="10"/>
        <v>5</v>
      </c>
      <c r="D343" s="16">
        <f t="array" ref="D343">IFERROR(INDEX(C$2:C343,MATCH(2,1/(C$2:C343&lt;&gt;0))),0)</f>
        <v>5</v>
      </c>
      <c r="E343" s="21">
        <f t="shared" si="11"/>
        <v>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>
      <c r="A344" s="5">
        <v>43643</v>
      </c>
      <c r="B344">
        <v>0.38800000000000001</v>
      </c>
      <c r="C344" s="16">
        <f t="shared" si="10"/>
        <v>0</v>
      </c>
      <c r="D344" s="16">
        <f t="array" ref="D344">IFERROR(INDEX(C$2:C344,MATCH(2,1/(C$2:C344&lt;&gt;0))),0)</f>
        <v>5</v>
      </c>
      <c r="E344" s="21">
        <f t="shared" si="11"/>
        <v>4.7727272727272725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1</v>
      </c>
    </row>
    <row r="345" spans="1:7">
      <c r="A345" s="5">
        <v>43644</v>
      </c>
      <c r="B345">
        <v>0.21299999999999999</v>
      </c>
      <c r="C345" s="16">
        <f t="shared" si="10"/>
        <v>2.5</v>
      </c>
      <c r="D345" s="16">
        <f t="array" ref="D345">IFERROR(INDEX(C$2:C345,MATCH(2,1/(C$2:C345&lt;&gt;0))),0)</f>
        <v>2.5</v>
      </c>
      <c r="E345" s="21">
        <f t="shared" si="11"/>
        <v>2.5</v>
      </c>
      <c r="F345" s="16">
        <f>IF(AND(C345&lt;&gt;0,SUM(C$1:$D345)=SUM(C$1:$D345)),ROW(),0)</f>
        <v>345</v>
      </c>
      <c r="G345" s="16">
        <f t="array" ref="G345">IF(ROW()-IFERROR(INDEX(F$2:F345,MATCH(2,1/(F$2:F345&lt;&gt;0))),0)&gt;22,22,ROW()-IFERROR(INDEX(F$2:F345,MATCH(2,1/(F$2:F345&lt;&gt;0))),0))</f>
        <v>0</v>
      </c>
    </row>
    <row r="346" spans="1:7">
      <c r="A346" s="5">
        <v>43647</v>
      </c>
      <c r="B346">
        <v>0.74</v>
      </c>
      <c r="C346" s="16">
        <f t="shared" si="10"/>
        <v>0</v>
      </c>
      <c r="D346" s="16">
        <f t="array" ref="D346">IFERROR(INDEX(C$2:C346,MATCH(2,1/(C$2:C346&lt;&gt;0))),0)</f>
        <v>2.5</v>
      </c>
      <c r="E346" s="21">
        <f t="shared" si="11"/>
        <v>2.3863636363636362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1</v>
      </c>
    </row>
    <row r="347" spans="1:7">
      <c r="A347" s="5">
        <v>43648</v>
      </c>
      <c r="B347">
        <v>0.34</v>
      </c>
      <c r="C347" s="16">
        <f t="shared" si="10"/>
        <v>0</v>
      </c>
      <c r="D347" s="16">
        <f t="array" ref="D347">IFERROR(INDEX(C$2:C347,MATCH(2,1/(C$2:C347&lt;&gt;0))),0)</f>
        <v>2.5</v>
      </c>
      <c r="E347" s="21">
        <f t="shared" si="11"/>
        <v>2.2727272727272729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2</v>
      </c>
    </row>
    <row r="348" spans="1:7">
      <c r="A348" s="5">
        <v>43649</v>
      </c>
      <c r="B348">
        <v>0.46700000000000003</v>
      </c>
      <c r="C348" s="16">
        <f t="shared" si="10"/>
        <v>0</v>
      </c>
      <c r="D348" s="16">
        <f t="array" ref="D348">IFERROR(INDEX(C$2:C348,MATCH(2,1/(C$2:C348&lt;&gt;0))),0)</f>
        <v>2.5</v>
      </c>
      <c r="E348" s="21">
        <f t="shared" si="11"/>
        <v>2.1590909090909092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3</v>
      </c>
    </row>
    <row r="349" spans="1:7">
      <c r="A349" s="5">
        <v>43650</v>
      </c>
      <c r="B349">
        <v>0.29099999999999998</v>
      </c>
      <c r="C349" s="16">
        <f t="shared" si="10"/>
        <v>2.5</v>
      </c>
      <c r="D349" s="16">
        <f t="array" ref="D349">IFERROR(INDEX(C$2:C349,MATCH(2,1/(C$2:C349&lt;&gt;0))),0)</f>
        <v>2.5</v>
      </c>
      <c r="E349" s="21">
        <f t="shared" si="11"/>
        <v>2.5</v>
      </c>
      <c r="F349" s="16">
        <f>IF(AND(C349&lt;&gt;0,SUM(C$1:$D349)=SUM(C$1:$D349)),ROW(),0)</f>
        <v>349</v>
      </c>
      <c r="G349" s="16">
        <f t="array" ref="G349">IF(ROW()-IFERROR(INDEX(F$2:F349,MATCH(2,1/(F$2:F349&lt;&gt;0))),0)&gt;22,22,ROW()-IFERROR(INDEX(F$2:F349,MATCH(2,1/(F$2:F349&lt;&gt;0))),0))</f>
        <v>0</v>
      </c>
    </row>
    <row r="350" spans="1:7">
      <c r="A350" s="5">
        <v>43651</v>
      </c>
      <c r="B350">
        <v>0.21199999999999999</v>
      </c>
      <c r="C350" s="16">
        <f t="shared" si="10"/>
        <v>2.5</v>
      </c>
      <c r="D350" s="16">
        <f t="array" ref="D350">IFERROR(INDEX(C$2:C350,MATCH(2,1/(C$2:C350&lt;&gt;0))),0)</f>
        <v>2.5</v>
      </c>
      <c r="E350" s="21">
        <f t="shared" si="11"/>
        <v>2.5</v>
      </c>
      <c r="F350" s="16">
        <f>IF(AND(C350&lt;&gt;0,SUM(C$1:$D350)=SUM(C$1:$D350)),ROW(),0)</f>
        <v>350</v>
      </c>
      <c r="G350" s="16">
        <f t="array" ref="G350">IF(ROW()-IFERROR(INDEX(F$2:F350,MATCH(2,1/(F$2:F350&lt;&gt;0))),0)&gt;22,22,ROW()-IFERROR(INDEX(F$2:F350,MATCH(2,1/(F$2:F350&lt;&gt;0))),0))</f>
        <v>0</v>
      </c>
    </row>
    <row r="351" spans="1:7">
      <c r="A351" s="5">
        <v>43654</v>
      </c>
      <c r="B351">
        <v>0.28899999999999998</v>
      </c>
      <c r="C351" s="16">
        <f t="shared" si="10"/>
        <v>2.5</v>
      </c>
      <c r="D351" s="16">
        <f t="array" ref="D351">IFERROR(INDEX(C$2:C351,MATCH(2,1/(C$2:C351&lt;&gt;0))),0)</f>
        <v>2.5</v>
      </c>
      <c r="E351" s="21">
        <f t="shared" si="11"/>
        <v>2.5</v>
      </c>
      <c r="F351" s="16">
        <f>IF(AND(C351&lt;&gt;0,SUM(C$1:$D351)=SUM(C$1:$D351)),ROW(),0)</f>
        <v>351</v>
      </c>
      <c r="G351" s="16">
        <f t="array" ref="G351">IF(ROW()-IFERROR(INDEX(F$2:F351,MATCH(2,1/(F$2:F351&lt;&gt;0))),0)&gt;22,22,ROW()-IFERROR(INDEX(F$2:F351,MATCH(2,1/(F$2:F351&lt;&gt;0))),0))</f>
        <v>0</v>
      </c>
    </row>
    <row r="352" spans="1:7">
      <c r="A352" s="5">
        <v>43655</v>
      </c>
      <c r="B352">
        <v>0.106</v>
      </c>
      <c r="C352" s="16">
        <f t="shared" si="10"/>
        <v>5</v>
      </c>
      <c r="D352" s="16">
        <f t="array" ref="D352">IFERROR(INDEX(C$2:C352,MATCH(2,1/(C$2:C352&lt;&gt;0))),0)</f>
        <v>5</v>
      </c>
      <c r="E352" s="21">
        <f t="shared" si="11"/>
        <v>5</v>
      </c>
      <c r="F352" s="16">
        <f>IF(AND(C352&lt;&gt;0,SUM(C$1:$D352)=SUM(C$1:$D352)),ROW(),0)</f>
        <v>352</v>
      </c>
      <c r="G352" s="16">
        <f t="array" ref="G352">IF(ROW()-IFERROR(INDEX(F$2:F352,MATCH(2,1/(F$2:F352&lt;&gt;0))),0)&gt;22,22,ROW()-IFERROR(INDEX(F$2:F352,MATCH(2,1/(F$2:F352&lt;&gt;0))),0))</f>
        <v>0</v>
      </c>
    </row>
    <row r="353" spans="1:7">
      <c r="A353" s="5">
        <v>43656</v>
      </c>
      <c r="B353">
        <v>0.113</v>
      </c>
      <c r="C353" s="16">
        <f t="shared" si="10"/>
        <v>5</v>
      </c>
      <c r="D353" s="16">
        <f t="array" ref="D353">IFERROR(INDEX(C$2:C353,MATCH(2,1/(C$2:C353&lt;&gt;0))),0)</f>
        <v>5</v>
      </c>
      <c r="E353" s="21">
        <f t="shared" si="11"/>
        <v>5</v>
      </c>
      <c r="F353" s="16">
        <f>IF(AND(C353&lt;&gt;0,SUM(C$1:$D353)=SUM(C$1:$D353)),ROW(),0)</f>
        <v>353</v>
      </c>
      <c r="G353" s="16">
        <f t="array" ref="G353">IF(ROW()-IFERROR(INDEX(F$2:F353,MATCH(2,1/(F$2:F353&lt;&gt;0))),0)&gt;22,22,ROW()-IFERROR(INDEX(F$2:F353,MATCH(2,1/(F$2:F353&lt;&gt;0))),0))</f>
        <v>0</v>
      </c>
    </row>
    <row r="354" spans="1:7">
      <c r="A354" s="5">
        <v>43657</v>
      </c>
      <c r="B354">
        <v>0.20200000000000001</v>
      </c>
      <c r="C354" s="16">
        <f t="shared" si="10"/>
        <v>2.5</v>
      </c>
      <c r="D354" s="16">
        <f t="array" ref="D354">IFERROR(INDEX(C$2:C354,MATCH(2,1/(C$2:C354&lt;&gt;0))),0)</f>
        <v>2.5</v>
      </c>
      <c r="E354" s="21">
        <f t="shared" si="11"/>
        <v>2.5</v>
      </c>
      <c r="F354" s="16">
        <f>IF(AND(C354&lt;&gt;0,SUM(C$1:$D354)=SUM(C$1:$D354)),ROW(),0)</f>
        <v>354</v>
      </c>
      <c r="G354" s="16">
        <f t="array" ref="G354">IF(ROW()-IFERROR(INDEX(F$2:F354,MATCH(2,1/(F$2:F354&lt;&gt;0))),0)&gt;22,22,ROW()-IFERROR(INDEX(F$2:F354,MATCH(2,1/(F$2:F354&lt;&gt;0))),0))</f>
        <v>0</v>
      </c>
    </row>
    <row r="355" spans="1:7">
      <c r="A355" s="5">
        <v>43658</v>
      </c>
      <c r="B355">
        <v>0.14799999999999999</v>
      </c>
      <c r="C355" s="16">
        <f t="shared" si="10"/>
        <v>5</v>
      </c>
      <c r="D355" s="16">
        <f t="array" ref="D355">IFERROR(INDEX(C$2:C355,MATCH(2,1/(C$2:C355&lt;&gt;0))),0)</f>
        <v>5</v>
      </c>
      <c r="E355" s="21">
        <f t="shared" si="11"/>
        <v>5</v>
      </c>
      <c r="F355" s="16">
        <f>IF(AND(C355&lt;&gt;0,SUM(C$1:$D355)=SUM(C$1:$D355)),ROW(),0)</f>
        <v>355</v>
      </c>
      <c r="G355" s="16">
        <f t="array" ref="G355">IF(ROW()-IFERROR(INDEX(F$2:F355,MATCH(2,1/(F$2:F355&lt;&gt;0))),0)&gt;22,22,ROW()-IFERROR(INDEX(F$2:F355,MATCH(2,1/(F$2:F355&lt;&gt;0))),0))</f>
        <v>0</v>
      </c>
    </row>
    <row r="356" spans="1:7">
      <c r="A356" s="5">
        <v>43661</v>
      </c>
      <c r="B356">
        <v>0.44</v>
      </c>
      <c r="C356" s="16">
        <f t="shared" si="10"/>
        <v>0</v>
      </c>
      <c r="D356" s="16">
        <f t="array" ref="D356">IFERROR(INDEX(C$2:C356,MATCH(2,1/(C$2:C356&lt;&gt;0))),0)</f>
        <v>5</v>
      </c>
      <c r="E356" s="21">
        <f t="shared" si="11"/>
        <v>4.7727272727272725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1</v>
      </c>
    </row>
    <row r="357" spans="1:7">
      <c r="A357" s="5">
        <v>43662</v>
      </c>
      <c r="B357">
        <v>0.152</v>
      </c>
      <c r="C357" s="16">
        <f t="shared" si="10"/>
        <v>2.5</v>
      </c>
      <c r="D357" s="16">
        <f t="array" ref="D357">IFERROR(INDEX(C$2:C357,MATCH(2,1/(C$2:C357&lt;&gt;0))),0)</f>
        <v>2.5</v>
      </c>
      <c r="E357" s="21">
        <f t="shared" si="11"/>
        <v>2.5</v>
      </c>
      <c r="F357" s="16">
        <f>IF(AND(C357&lt;&gt;0,SUM(C$1:$D357)=SUM(C$1:$D357)),ROW(),0)</f>
        <v>357</v>
      </c>
      <c r="G357" s="16">
        <f t="array" ref="G357">IF(ROW()-IFERROR(INDEX(F$2:F357,MATCH(2,1/(F$2:F357&lt;&gt;0))),0)&gt;22,22,ROW()-IFERROR(INDEX(F$2:F357,MATCH(2,1/(F$2:F357&lt;&gt;0))),0))</f>
        <v>0</v>
      </c>
    </row>
    <row r="358" spans="1:7">
      <c r="A358" s="5">
        <v>43663</v>
      </c>
      <c r="B358">
        <v>0.39700000000000002</v>
      </c>
      <c r="C358" s="16">
        <f t="shared" si="10"/>
        <v>0</v>
      </c>
      <c r="D358" s="16">
        <f t="array" ref="D358">IFERROR(INDEX(C$2:C358,MATCH(2,1/(C$2:C358&lt;&gt;0))),0)</f>
        <v>2.5</v>
      </c>
      <c r="E358" s="21">
        <f t="shared" si="11"/>
        <v>2.3863636363636362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1</v>
      </c>
    </row>
    <row r="359" spans="1:7">
      <c r="A359" s="5">
        <v>43664</v>
      </c>
      <c r="B359">
        <v>0.185</v>
      </c>
      <c r="C359" s="16">
        <f t="shared" si="10"/>
        <v>2.5</v>
      </c>
      <c r="D359" s="16">
        <f t="array" ref="D359">IFERROR(INDEX(C$2:C359,MATCH(2,1/(C$2:C359&lt;&gt;0))),0)</f>
        <v>2.5</v>
      </c>
      <c r="E359" s="21">
        <f t="shared" si="11"/>
        <v>2.5</v>
      </c>
      <c r="F359" s="16">
        <f>IF(AND(C359&lt;&gt;0,SUM(C$1:$D359)=SUM(C$1:$D359)),ROW(),0)</f>
        <v>359</v>
      </c>
      <c r="G359" s="16">
        <f t="array" ref="G359">IF(ROW()-IFERROR(INDEX(F$2:F359,MATCH(2,1/(F$2:F359&lt;&gt;0))),0)&gt;22,22,ROW()-IFERROR(INDEX(F$2:F359,MATCH(2,1/(F$2:F359&lt;&gt;0))),0))</f>
        <v>0</v>
      </c>
    </row>
    <row r="360" spans="1:7">
      <c r="A360" s="5">
        <v>43665</v>
      </c>
      <c r="B360">
        <v>0.28299999999999997</v>
      </c>
      <c r="C360" s="16">
        <f t="shared" si="10"/>
        <v>2.5</v>
      </c>
      <c r="D360" s="16">
        <f t="array" ref="D360">IFERROR(INDEX(C$2:C360,MATCH(2,1/(C$2:C360&lt;&gt;0))),0)</f>
        <v>2.5</v>
      </c>
      <c r="E360" s="21">
        <f t="shared" si="11"/>
        <v>2.5</v>
      </c>
      <c r="F360" s="16">
        <f>IF(AND(C360&lt;&gt;0,SUM(C$1:$D360)=SUM(C$1:$D360)),ROW(),0)</f>
        <v>360</v>
      </c>
      <c r="G360" s="16">
        <f t="array" ref="G360">IF(ROW()-IFERROR(INDEX(F$2:F360,MATCH(2,1/(F$2:F360&lt;&gt;0))),0)&gt;22,22,ROW()-IFERROR(INDEX(F$2:F360,MATCH(2,1/(F$2:F360&lt;&gt;0))),0))</f>
        <v>0</v>
      </c>
    </row>
    <row r="361" spans="1:7">
      <c r="A361" s="5">
        <v>43668</v>
      </c>
      <c r="B361">
        <v>1.2E-2</v>
      </c>
      <c r="C361" s="16">
        <f t="shared" si="10"/>
        <v>5</v>
      </c>
      <c r="D361" s="16">
        <f t="array" ref="D361">IFERROR(INDEX(C$2:C361,MATCH(2,1/(C$2:C361&lt;&gt;0))),0)</f>
        <v>5</v>
      </c>
      <c r="E361" s="21">
        <f t="shared" si="11"/>
        <v>5</v>
      </c>
      <c r="F361" s="16">
        <f>IF(AND(C361&lt;&gt;0,SUM(C$1:$D361)=SUM(C$1:$D361)),ROW(),0)</f>
        <v>361</v>
      </c>
      <c r="G361" s="16">
        <f t="array" ref="G361">IF(ROW()-IFERROR(INDEX(F$2:F361,MATCH(2,1/(F$2:F361&lt;&gt;0))),0)&gt;22,22,ROW()-IFERROR(INDEX(F$2:F361,MATCH(2,1/(F$2:F361&lt;&gt;0))),0))</f>
        <v>0</v>
      </c>
    </row>
    <row r="362" spans="1:7">
      <c r="A362" s="5">
        <v>43669</v>
      </c>
      <c r="B362">
        <v>0.04</v>
      </c>
      <c r="C362" s="16">
        <f t="shared" si="10"/>
        <v>5</v>
      </c>
      <c r="D362" s="16">
        <f t="array" ref="D362">IFERROR(INDEX(C$2:C362,MATCH(2,1/(C$2:C362&lt;&gt;0))),0)</f>
        <v>5</v>
      </c>
      <c r="E362" s="21">
        <f t="shared" si="11"/>
        <v>5</v>
      </c>
      <c r="F362" s="16">
        <f>IF(AND(C362&lt;&gt;0,SUM(C$1:$D362)=SUM(C$1:$D362)),ROW(),0)</f>
        <v>362</v>
      </c>
      <c r="G362" s="16">
        <f t="array" ref="G362">IF(ROW()-IFERROR(INDEX(F$2:F362,MATCH(2,1/(F$2:F362&lt;&gt;0))),0)&gt;22,22,ROW()-IFERROR(INDEX(F$2:F362,MATCH(2,1/(F$2:F362&lt;&gt;0))),0))</f>
        <v>0</v>
      </c>
    </row>
    <row r="363" spans="1:7">
      <c r="A363" s="5">
        <v>43670</v>
      </c>
      <c r="B363">
        <v>0.25900000000000001</v>
      </c>
      <c r="C363" s="16">
        <f t="shared" si="10"/>
        <v>2.5</v>
      </c>
      <c r="D363" s="16">
        <f t="array" ref="D363">IFERROR(INDEX(C$2:C363,MATCH(2,1/(C$2:C363&lt;&gt;0))),0)</f>
        <v>2.5</v>
      </c>
      <c r="E363" s="21">
        <f t="shared" si="11"/>
        <v>2.5</v>
      </c>
      <c r="F363" s="16">
        <f>IF(AND(C363&lt;&gt;0,SUM(C$1:$D363)=SUM(C$1:$D363)),ROW(),0)</f>
        <v>363</v>
      </c>
      <c r="G363" s="16">
        <f t="array" ref="G363">IF(ROW()-IFERROR(INDEX(F$2:F363,MATCH(2,1/(F$2:F363&lt;&gt;0))),0)&gt;22,22,ROW()-IFERROR(INDEX(F$2:F363,MATCH(2,1/(F$2:F363&lt;&gt;0))),0))</f>
        <v>0</v>
      </c>
    </row>
    <row r="364" spans="1:7">
      <c r="A364" s="5">
        <v>43671</v>
      </c>
      <c r="B364">
        <v>0.30299999999999999</v>
      </c>
      <c r="C364" s="16">
        <f t="shared" si="10"/>
        <v>0</v>
      </c>
      <c r="D364" s="16">
        <f t="array" ref="D364">IFERROR(INDEX(C$2:C364,MATCH(2,1/(C$2:C364&lt;&gt;0))),0)</f>
        <v>2.5</v>
      </c>
      <c r="E364" s="21">
        <f t="shared" si="11"/>
        <v>2.3863636363636362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1</v>
      </c>
    </row>
    <row r="365" spans="1:7">
      <c r="A365" s="5">
        <v>43672</v>
      </c>
      <c r="B365">
        <v>0.157</v>
      </c>
      <c r="C365" s="16">
        <f t="shared" si="10"/>
        <v>2.5</v>
      </c>
      <c r="D365" s="16">
        <f t="array" ref="D365">IFERROR(INDEX(C$2:C365,MATCH(2,1/(C$2:C365&lt;&gt;0))),0)</f>
        <v>2.5</v>
      </c>
      <c r="E365" s="21">
        <f t="shared" si="11"/>
        <v>2.5</v>
      </c>
      <c r="F365" s="16">
        <f>IF(AND(C365&lt;&gt;0,SUM(C$1:$D365)=SUM(C$1:$D365)),ROW(),0)</f>
        <v>365</v>
      </c>
      <c r="G365" s="16">
        <f t="array" ref="G365">IF(ROW()-IFERROR(INDEX(F$2:F365,MATCH(2,1/(F$2:F365&lt;&gt;0))),0)&gt;22,22,ROW()-IFERROR(INDEX(F$2:F365,MATCH(2,1/(F$2:F365&lt;&gt;0))),0))</f>
        <v>0</v>
      </c>
    </row>
    <row r="366" spans="1:7">
      <c r="A366" s="5">
        <v>43675</v>
      </c>
      <c r="B366">
        <v>0.32500000000000001</v>
      </c>
      <c r="C366" s="16">
        <f t="shared" si="10"/>
        <v>0</v>
      </c>
      <c r="D366" s="16">
        <f t="array" ref="D366">IFERROR(INDEX(C$2:C366,MATCH(2,1/(C$2:C366&lt;&gt;0))),0)</f>
        <v>2.5</v>
      </c>
      <c r="E366" s="21">
        <f t="shared" si="11"/>
        <v>2.3863636363636362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1</v>
      </c>
    </row>
    <row r="367" spans="1:7">
      <c r="A367" s="5">
        <v>43676</v>
      </c>
      <c r="B367">
        <v>0.36399999999999999</v>
      </c>
      <c r="C367" s="16">
        <f t="shared" si="10"/>
        <v>0</v>
      </c>
      <c r="D367" s="16">
        <f t="array" ref="D367">IFERROR(INDEX(C$2:C367,MATCH(2,1/(C$2:C367&lt;&gt;0))),0)</f>
        <v>2.5</v>
      </c>
      <c r="E367" s="21">
        <f t="shared" si="11"/>
        <v>2.2727272727272729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</v>
      </c>
    </row>
    <row r="368" spans="1:7">
      <c r="A368" s="5">
        <v>43677</v>
      </c>
      <c r="B368">
        <v>0.249</v>
      </c>
      <c r="C368" s="16">
        <f t="shared" si="10"/>
        <v>2.5</v>
      </c>
      <c r="D368" s="16">
        <f t="array" ref="D368">IFERROR(INDEX(C$2:C368,MATCH(2,1/(C$2:C368&lt;&gt;0))),0)</f>
        <v>2.5</v>
      </c>
      <c r="E368" s="21">
        <f t="shared" si="11"/>
        <v>2.5</v>
      </c>
      <c r="F368" s="16">
        <f>IF(AND(C368&lt;&gt;0,SUM(C$1:$D368)=SUM(C$1:$D368)),ROW(),0)</f>
        <v>368</v>
      </c>
      <c r="G368" s="16">
        <f t="array" ref="G368">IF(ROW()-IFERROR(INDEX(F$2:F368,MATCH(2,1/(F$2:F368&lt;&gt;0))),0)&gt;22,22,ROW()-IFERROR(INDEX(F$2:F368,MATCH(2,1/(F$2:F368&lt;&gt;0))),0))</f>
        <v>0</v>
      </c>
    </row>
    <row r="369" spans="1:7">
      <c r="A369" s="5">
        <v>43678</v>
      </c>
      <c r="B369">
        <v>0.14199999999999999</v>
      </c>
      <c r="C369" s="16">
        <f t="shared" si="10"/>
        <v>5</v>
      </c>
      <c r="D369" s="16">
        <f t="array" ref="D369">IFERROR(INDEX(C$2:C369,MATCH(2,1/(C$2:C369&lt;&gt;0))),0)</f>
        <v>5</v>
      </c>
      <c r="E369" s="21">
        <f t="shared" si="11"/>
        <v>5</v>
      </c>
      <c r="F369" s="16">
        <f>IF(AND(C369&lt;&gt;0,SUM(C$1:$D369)=SUM(C$1:$D369)),ROW(),0)</f>
        <v>369</v>
      </c>
      <c r="G369" s="16">
        <f t="array" ref="G369">IF(ROW()-IFERROR(INDEX(F$2:F369,MATCH(2,1/(F$2:F369&lt;&gt;0))),0)&gt;22,22,ROW()-IFERROR(INDEX(F$2:F369,MATCH(2,1/(F$2:F369&lt;&gt;0))),0))</f>
        <v>0</v>
      </c>
    </row>
    <row r="370" spans="1:7">
      <c r="A370" s="5">
        <v>43679</v>
      </c>
      <c r="B370">
        <v>0.13400000000000001</v>
      </c>
      <c r="C370" s="16">
        <f t="shared" si="10"/>
        <v>5</v>
      </c>
      <c r="D370" s="16">
        <f t="array" ref="D370">IFERROR(INDEX(C$2:C370,MATCH(2,1/(C$2:C370&lt;&gt;0))),0)</f>
        <v>5</v>
      </c>
      <c r="E370" s="21">
        <f t="shared" si="11"/>
        <v>5</v>
      </c>
      <c r="F370" s="16">
        <f>IF(AND(C370&lt;&gt;0,SUM(C$1:$D370)=SUM(C$1:$D370)),ROW(),0)</f>
        <v>370</v>
      </c>
      <c r="G370" s="16">
        <f t="array" ref="G370">IF(ROW()-IFERROR(INDEX(F$2:F370,MATCH(2,1/(F$2:F370&lt;&gt;0))),0)&gt;22,22,ROW()-IFERROR(INDEX(F$2:F370,MATCH(2,1/(F$2:F370&lt;&gt;0))),0))</f>
        <v>0</v>
      </c>
    </row>
    <row r="371" spans="1:7">
      <c r="A371" s="5">
        <v>43682</v>
      </c>
      <c r="B371">
        <v>0.20799999999999999</v>
      </c>
      <c r="C371" s="16">
        <f t="shared" si="10"/>
        <v>2.5</v>
      </c>
      <c r="D371" s="16">
        <f t="array" ref="D371">IFERROR(INDEX(C$2:C371,MATCH(2,1/(C$2:C371&lt;&gt;0))),0)</f>
        <v>2.5</v>
      </c>
      <c r="E371" s="21">
        <f t="shared" si="11"/>
        <v>2.5</v>
      </c>
      <c r="F371" s="16">
        <f>IF(AND(C371&lt;&gt;0,SUM(C$1:$D371)=SUM(C$1:$D371)),ROW(),0)</f>
        <v>371</v>
      </c>
      <c r="G371" s="16">
        <f t="array" ref="G371">IF(ROW()-IFERROR(INDEX(F$2:F371,MATCH(2,1/(F$2:F371&lt;&gt;0))),0)&gt;22,22,ROW()-IFERROR(INDEX(F$2:F371,MATCH(2,1/(F$2:F371&lt;&gt;0))),0))</f>
        <v>0</v>
      </c>
    </row>
    <row r="372" spans="1:7">
      <c r="A372" s="5">
        <v>43683</v>
      </c>
      <c r="B372">
        <v>9.1999999999999998E-2</v>
      </c>
      <c r="C372" s="16">
        <f t="shared" si="10"/>
        <v>5</v>
      </c>
      <c r="D372" s="16">
        <f t="array" ref="D372">IFERROR(INDEX(C$2:C372,MATCH(2,1/(C$2:C372&lt;&gt;0))),0)</f>
        <v>5</v>
      </c>
      <c r="E372" s="21">
        <f t="shared" si="11"/>
        <v>5</v>
      </c>
      <c r="F372" s="16">
        <f>IF(AND(C372&lt;&gt;0,SUM(C$1:$D372)=SUM(C$1:$D372)),ROW(),0)</f>
        <v>372</v>
      </c>
      <c r="G372" s="16">
        <f t="array" ref="G372">IF(ROW()-IFERROR(INDEX(F$2:F372,MATCH(2,1/(F$2:F372&lt;&gt;0))),0)&gt;22,22,ROW()-IFERROR(INDEX(F$2:F372,MATCH(2,1/(F$2:F372&lt;&gt;0))),0))</f>
        <v>0</v>
      </c>
    </row>
    <row r="373" spans="1:7">
      <c r="A373" s="5">
        <v>43684</v>
      </c>
      <c r="B373">
        <v>2E-3</v>
      </c>
      <c r="C373" s="16">
        <f t="shared" si="10"/>
        <v>5</v>
      </c>
      <c r="D373" s="16">
        <f t="array" ref="D373">IFERROR(INDEX(C$2:C373,MATCH(2,1/(C$2:C373&lt;&gt;0))),0)</f>
        <v>5</v>
      </c>
      <c r="E373" s="21">
        <f t="shared" si="11"/>
        <v>5</v>
      </c>
      <c r="F373" s="16">
        <f>IF(AND(C373&lt;&gt;0,SUM(C$1:$D373)=SUM(C$1:$D373)),ROW(),0)</f>
        <v>373</v>
      </c>
      <c r="G373" s="16">
        <f t="array" ref="G373">IF(ROW()-IFERROR(INDEX(F$2:F373,MATCH(2,1/(F$2:F373&lt;&gt;0))),0)&gt;22,22,ROW()-IFERROR(INDEX(F$2:F373,MATCH(2,1/(F$2:F373&lt;&gt;0))),0))</f>
        <v>0</v>
      </c>
    </row>
    <row r="374" spans="1:7">
      <c r="A374" s="5">
        <v>43685</v>
      </c>
      <c r="B374">
        <v>5.6000000000000001E-2</v>
      </c>
      <c r="C374" s="16">
        <f t="shared" si="10"/>
        <v>5</v>
      </c>
      <c r="D374" s="16">
        <f t="array" ref="D374">IFERROR(INDEX(C$2:C374,MATCH(2,1/(C$2:C374&lt;&gt;0))),0)</f>
        <v>5</v>
      </c>
      <c r="E374" s="21">
        <f t="shared" si="11"/>
        <v>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>
      <c r="A375" s="5">
        <v>43686</v>
      </c>
      <c r="B375">
        <v>1.6E-2</v>
      </c>
      <c r="C375" s="16">
        <f t="shared" si="10"/>
        <v>5</v>
      </c>
      <c r="D375" s="16">
        <f t="array" ref="D375">IFERROR(INDEX(C$2:C375,MATCH(2,1/(C$2:C375&lt;&gt;0))),0)</f>
        <v>5</v>
      </c>
      <c r="E375" s="21">
        <f t="shared" si="11"/>
        <v>5</v>
      </c>
      <c r="F375" s="16">
        <f>IF(AND(C375&lt;&gt;0,SUM(C$1:$D375)=SUM(C$1:$D375)),ROW(),0)</f>
        <v>375</v>
      </c>
      <c r="G375" s="16">
        <f t="array" ref="G375">IF(ROW()-IFERROR(INDEX(F$2:F375,MATCH(2,1/(F$2:F375&lt;&gt;0))),0)&gt;22,22,ROW()-IFERROR(INDEX(F$2:F375,MATCH(2,1/(F$2:F375&lt;&gt;0))),0))</f>
        <v>0</v>
      </c>
    </row>
    <row r="376" spans="1:7">
      <c r="A376" s="5">
        <v>43689</v>
      </c>
      <c r="B376">
        <v>0.20499999999999999</v>
      </c>
      <c r="C376" s="16">
        <f t="shared" si="10"/>
        <v>2.5</v>
      </c>
      <c r="D376" s="16">
        <f t="array" ref="D376">IFERROR(INDEX(C$2:C376,MATCH(2,1/(C$2:C376&lt;&gt;0))),0)</f>
        <v>2.5</v>
      </c>
      <c r="E376" s="21">
        <f t="shared" si="11"/>
        <v>2.5</v>
      </c>
      <c r="F376" s="16">
        <f>IF(AND(C376&lt;&gt;0,SUM(C$1:$D376)=SUM(C$1:$D376)),ROW(),0)</f>
        <v>376</v>
      </c>
      <c r="G376" s="16">
        <f t="array" ref="G376">IF(ROW()-IFERROR(INDEX(F$2:F376,MATCH(2,1/(F$2:F376&lt;&gt;0))),0)&gt;22,22,ROW()-IFERROR(INDEX(F$2:F376,MATCH(2,1/(F$2:F376&lt;&gt;0))),0))</f>
        <v>0</v>
      </c>
    </row>
    <row r="377" spans="1:7">
      <c r="A377" s="5">
        <v>43690</v>
      </c>
      <c r="B377">
        <v>0.17799999999999999</v>
      </c>
      <c r="C377" s="16">
        <f t="shared" si="10"/>
        <v>2.5</v>
      </c>
      <c r="D377" s="16">
        <f t="array" ref="D377">IFERROR(INDEX(C$2:C377,MATCH(2,1/(C$2:C377&lt;&gt;0))),0)</f>
        <v>2.5</v>
      </c>
      <c r="E377" s="21">
        <f t="shared" si="11"/>
        <v>2.5</v>
      </c>
      <c r="F377" s="16">
        <f>IF(AND(C377&lt;&gt;0,SUM(C$1:$D377)=SUM(C$1:$D377)),ROW(),0)</f>
        <v>377</v>
      </c>
      <c r="G377" s="16">
        <f t="array" ref="G377">IF(ROW()-IFERROR(INDEX(F$2:F377,MATCH(2,1/(F$2:F377&lt;&gt;0))),0)&gt;22,22,ROW()-IFERROR(INDEX(F$2:F377,MATCH(2,1/(F$2:F377&lt;&gt;0))),0))</f>
        <v>0</v>
      </c>
    </row>
    <row r="378" spans="1:7">
      <c r="A378" s="5">
        <v>43691</v>
      </c>
      <c r="B378">
        <v>0.28100000000000003</v>
      </c>
      <c r="C378" s="16">
        <f t="shared" si="10"/>
        <v>2.5</v>
      </c>
      <c r="D378" s="16">
        <f t="array" ref="D378">IFERROR(INDEX(C$2:C378,MATCH(2,1/(C$2:C378&lt;&gt;0))),0)</f>
        <v>2.5</v>
      </c>
      <c r="E378" s="21">
        <f t="shared" si="11"/>
        <v>2.5</v>
      </c>
      <c r="F378" s="16">
        <f>IF(AND(C378&lt;&gt;0,SUM(C$1:$D378)=SUM(C$1:$D378)),ROW(),0)</f>
        <v>378</v>
      </c>
      <c r="G378" s="16">
        <f t="array" ref="G378">IF(ROW()-IFERROR(INDEX(F$2:F378,MATCH(2,1/(F$2:F378&lt;&gt;0))),0)&gt;22,22,ROW()-IFERROR(INDEX(F$2:F378,MATCH(2,1/(F$2:F378&lt;&gt;0))),0))</f>
        <v>0</v>
      </c>
    </row>
    <row r="379" spans="1:7">
      <c r="A379" s="5">
        <v>43692</v>
      </c>
      <c r="B379">
        <v>0.21</v>
      </c>
      <c r="C379" s="16">
        <f t="shared" si="10"/>
        <v>2.5</v>
      </c>
      <c r="D379" s="16">
        <f t="array" ref="D379">IFERROR(INDEX(C$2:C379,MATCH(2,1/(C$2:C379&lt;&gt;0))),0)</f>
        <v>2.5</v>
      </c>
      <c r="E379" s="21">
        <f t="shared" si="11"/>
        <v>2.5</v>
      </c>
      <c r="F379" s="16">
        <f>IF(AND(C379&lt;&gt;0,SUM(C$1:$D379)=SUM(C$1:$D379)),ROW(),0)</f>
        <v>379</v>
      </c>
      <c r="G379" s="16">
        <f t="array" ref="G379">IF(ROW()-IFERROR(INDEX(F$2:F379,MATCH(2,1/(F$2:F379&lt;&gt;0))),0)&gt;22,22,ROW()-IFERROR(INDEX(F$2:F379,MATCH(2,1/(F$2:F379&lt;&gt;0))),0))</f>
        <v>0</v>
      </c>
    </row>
    <row r="380" spans="1:7">
      <c r="A380" s="5">
        <v>43693</v>
      </c>
      <c r="B380">
        <v>0.29599999999999999</v>
      </c>
      <c r="C380" s="16">
        <f t="shared" si="10"/>
        <v>2.5</v>
      </c>
      <c r="D380" s="16">
        <f t="array" ref="D380">IFERROR(INDEX(C$2:C380,MATCH(2,1/(C$2:C380&lt;&gt;0))),0)</f>
        <v>2.5</v>
      </c>
      <c r="E380" s="21">
        <f t="shared" si="11"/>
        <v>2.5</v>
      </c>
      <c r="F380" s="16">
        <f>IF(AND(C380&lt;&gt;0,SUM(C$1:$D380)=SUM(C$1:$D380)),ROW(),0)</f>
        <v>380</v>
      </c>
      <c r="G380" s="16">
        <f t="array" ref="G380">IF(ROW()-IFERROR(INDEX(F$2:F380,MATCH(2,1/(F$2:F380&lt;&gt;0))),0)&gt;22,22,ROW()-IFERROR(INDEX(F$2:F380,MATCH(2,1/(F$2:F380&lt;&gt;0))),0))</f>
        <v>0</v>
      </c>
    </row>
    <row r="381" spans="1:7">
      <c r="A381" s="5">
        <v>43696</v>
      </c>
      <c r="B381">
        <v>0.78500000000000003</v>
      </c>
      <c r="C381" s="16">
        <f t="shared" si="10"/>
        <v>0</v>
      </c>
      <c r="D381" s="16">
        <f t="array" ref="D381">IFERROR(INDEX(C$2:C381,MATCH(2,1/(C$2:C381&lt;&gt;0))),0)</f>
        <v>2.5</v>
      </c>
      <c r="E381" s="21">
        <f t="shared" si="11"/>
        <v>2.3863636363636362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1</v>
      </c>
    </row>
    <row r="382" spans="1:7">
      <c r="A382" s="5">
        <v>43697</v>
      </c>
      <c r="B382">
        <v>0.627</v>
      </c>
      <c r="C382" s="16">
        <f t="shared" si="10"/>
        <v>0</v>
      </c>
      <c r="D382" s="16">
        <f t="array" ref="D382">IFERROR(INDEX(C$2:C382,MATCH(2,1/(C$2:C382&lt;&gt;0))),0)</f>
        <v>2.5</v>
      </c>
      <c r="E382" s="21">
        <f t="shared" si="11"/>
        <v>2.2727272727272729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</v>
      </c>
    </row>
    <row r="383" spans="1:7">
      <c r="A383" s="5">
        <v>43698</v>
      </c>
      <c r="B383">
        <v>0.54800000000000004</v>
      </c>
      <c r="C383" s="16">
        <f t="shared" si="10"/>
        <v>0</v>
      </c>
      <c r="D383" s="16">
        <f t="array" ref="D383">IFERROR(INDEX(C$2:C383,MATCH(2,1/(C$2:C383&lt;&gt;0))),0)</f>
        <v>2.5</v>
      </c>
      <c r="E383" s="21">
        <f t="shared" si="11"/>
        <v>2.1590909090909092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3</v>
      </c>
    </row>
    <row r="384" spans="1:7">
      <c r="A384" s="5">
        <v>43699</v>
      </c>
      <c r="B384">
        <v>0.56200000000000006</v>
      </c>
      <c r="C384" s="16">
        <f t="shared" si="10"/>
        <v>0</v>
      </c>
      <c r="D384" s="16">
        <f t="array" ref="D384">IFERROR(INDEX(C$2:C384,MATCH(2,1/(C$2:C384&lt;&gt;0))),0)</f>
        <v>2.5</v>
      </c>
      <c r="E384" s="21">
        <f t="shared" si="11"/>
        <v>2.0454545454545454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4</v>
      </c>
    </row>
    <row r="385" spans="1:7">
      <c r="A385" s="5">
        <v>43700</v>
      </c>
      <c r="B385">
        <v>0.52400000000000002</v>
      </c>
      <c r="C385" s="16">
        <f t="shared" si="10"/>
        <v>0</v>
      </c>
      <c r="D385" s="16">
        <f t="array" ref="D385">IFERROR(INDEX(C$2:C385,MATCH(2,1/(C$2:C385&lt;&gt;0))),0)</f>
        <v>2.5</v>
      </c>
      <c r="E385" s="21">
        <f t="shared" si="11"/>
        <v>1.9318181818181817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5</v>
      </c>
    </row>
    <row r="386" spans="1:7">
      <c r="A386" s="5">
        <v>43703</v>
      </c>
      <c r="B386">
        <v>0.56299999999999994</v>
      </c>
      <c r="C386" s="16">
        <f t="shared" si="10"/>
        <v>0</v>
      </c>
      <c r="D386" s="16">
        <f t="array" ref="D386">IFERROR(INDEX(C$2:C386,MATCH(2,1/(C$2:C386&lt;&gt;0))),0)</f>
        <v>2.5</v>
      </c>
      <c r="E386" s="21">
        <f t="shared" si="11"/>
        <v>1.8181818181818183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6</v>
      </c>
    </row>
    <row r="387" spans="1:7">
      <c r="A387" s="5">
        <v>43704</v>
      </c>
      <c r="B387">
        <v>0.59099999999999997</v>
      </c>
      <c r="C387" s="16">
        <f t="shared" ref="C387:C450" si="12">IF(B387&gt;0.98,-5,IF(B387&gt;0.9,-2.5,IF(B387&gt;0.3,0,IF(B387&gt;0.15,2.5,5))))</f>
        <v>0</v>
      </c>
      <c r="D387" s="16">
        <f t="array" ref="D387">IFERROR(INDEX(C$2:C387,MATCH(2,1/(C$2:C387&lt;&gt;0))),0)</f>
        <v>2.5</v>
      </c>
      <c r="E387" s="21">
        <f t="shared" ref="E387:E450" si="13">IF(D387=0,0,IF(D387&lt;0,-1*(ABS(D387)-G387*ABS(D387)/22),D387-G387*D387/22))</f>
        <v>1.7045454545454546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7</v>
      </c>
    </row>
    <row r="388" spans="1:7">
      <c r="A388" s="5">
        <v>43705</v>
      </c>
      <c r="B388">
        <v>0.55900000000000005</v>
      </c>
      <c r="C388" s="16">
        <f t="shared" si="12"/>
        <v>0</v>
      </c>
      <c r="D388" s="16">
        <f t="array" ref="D388">IFERROR(INDEX(C$2:C388,MATCH(2,1/(C$2:C388&lt;&gt;0))),0)</f>
        <v>2.5</v>
      </c>
      <c r="E388" s="21">
        <f t="shared" si="13"/>
        <v>1.5909090909090908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8</v>
      </c>
    </row>
    <row r="389" spans="1:7">
      <c r="A389" s="5">
        <v>43706</v>
      </c>
      <c r="B389">
        <v>0.54300000000000004</v>
      </c>
      <c r="C389" s="16">
        <f t="shared" si="12"/>
        <v>0</v>
      </c>
      <c r="D389" s="16">
        <f t="array" ref="D389">IFERROR(INDEX(C$2:C389,MATCH(2,1/(C$2:C389&lt;&gt;0))),0)</f>
        <v>2.5</v>
      </c>
      <c r="E389" s="21">
        <f t="shared" si="13"/>
        <v>1.4772727272727273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9</v>
      </c>
    </row>
    <row r="390" spans="1:7">
      <c r="A390" s="5">
        <v>43707</v>
      </c>
      <c r="B390">
        <v>0.54200000000000004</v>
      </c>
      <c r="C390" s="16">
        <f t="shared" si="12"/>
        <v>0</v>
      </c>
      <c r="D390" s="16">
        <f t="array" ref="D390">IFERROR(INDEX(C$2:C390,MATCH(2,1/(C$2:C390&lt;&gt;0))),0)</f>
        <v>2.5</v>
      </c>
      <c r="E390" s="21">
        <f t="shared" si="13"/>
        <v>1.3636363636363635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10</v>
      </c>
    </row>
    <row r="391" spans="1:7">
      <c r="A391" s="5">
        <v>43710</v>
      </c>
      <c r="B391">
        <v>0.67400000000000004</v>
      </c>
      <c r="C391" s="16">
        <f t="shared" si="12"/>
        <v>0</v>
      </c>
      <c r="D391" s="16">
        <f t="array" ref="D391">IFERROR(INDEX(C$2:C391,MATCH(2,1/(C$2:C391&lt;&gt;0))),0)</f>
        <v>2.5</v>
      </c>
      <c r="E391" s="21">
        <f t="shared" si="13"/>
        <v>1.25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11</v>
      </c>
    </row>
    <row r="392" spans="1:7">
      <c r="A392" s="5">
        <v>43711</v>
      </c>
      <c r="B392">
        <v>0.65</v>
      </c>
      <c r="C392" s="16">
        <f t="shared" si="12"/>
        <v>0</v>
      </c>
      <c r="D392" s="16">
        <f t="array" ref="D392">IFERROR(INDEX(C$2:C392,MATCH(2,1/(C$2:C392&lt;&gt;0))),0)</f>
        <v>2.5</v>
      </c>
      <c r="E392" s="21">
        <f t="shared" si="13"/>
        <v>1.1363636363636365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12</v>
      </c>
    </row>
    <row r="393" spans="1:7">
      <c r="A393" s="5">
        <v>43712</v>
      </c>
      <c r="B393">
        <v>0.74399999999999999</v>
      </c>
      <c r="C393" s="16">
        <f t="shared" si="12"/>
        <v>0</v>
      </c>
      <c r="D393" s="16">
        <f t="array" ref="D393">IFERROR(INDEX(C$2:C393,MATCH(2,1/(C$2:C393&lt;&gt;0))),0)</f>
        <v>2.5</v>
      </c>
      <c r="E393" s="21">
        <f t="shared" si="13"/>
        <v>1.0227272727272727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13</v>
      </c>
    </row>
    <row r="394" spans="1:7">
      <c r="A394" s="5">
        <v>43713</v>
      </c>
      <c r="B394">
        <v>0.86099999999999999</v>
      </c>
      <c r="C394" s="16">
        <f t="shared" si="12"/>
        <v>0</v>
      </c>
      <c r="D394" s="16">
        <f t="array" ref="D394">IFERROR(INDEX(C$2:C394,MATCH(2,1/(C$2:C394&lt;&gt;0))),0)</f>
        <v>2.5</v>
      </c>
      <c r="E394" s="21">
        <f t="shared" si="13"/>
        <v>0.90909090909090917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14</v>
      </c>
    </row>
    <row r="395" spans="1:7">
      <c r="A395" s="5">
        <v>43714</v>
      </c>
      <c r="B395">
        <v>0.71199999999999997</v>
      </c>
      <c r="C395" s="16">
        <f t="shared" si="12"/>
        <v>0</v>
      </c>
      <c r="D395" s="16">
        <f t="array" ref="D395">IFERROR(INDEX(C$2:C395,MATCH(2,1/(C$2:C395&lt;&gt;0))),0)</f>
        <v>2.5</v>
      </c>
      <c r="E395" s="21">
        <f t="shared" si="13"/>
        <v>0.79545454545454541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15</v>
      </c>
    </row>
    <row r="396" spans="1:7">
      <c r="A396" s="5">
        <v>43717</v>
      </c>
      <c r="B396">
        <v>0.92200000000000004</v>
      </c>
      <c r="C396" s="16">
        <f t="shared" si="12"/>
        <v>-2.5</v>
      </c>
      <c r="D396" s="16">
        <f t="array" ref="D396">IFERROR(INDEX(C$2:C396,MATCH(2,1/(C$2:C396&lt;&gt;0))),0)</f>
        <v>-2.5</v>
      </c>
      <c r="E396" s="21">
        <f t="shared" si="13"/>
        <v>-2.5</v>
      </c>
      <c r="F396" s="16">
        <f>IF(AND(C396&lt;&gt;0,SUM(C$1:$D396)=SUM(C$1:$D396)),ROW(),0)</f>
        <v>396</v>
      </c>
      <c r="G396" s="16">
        <f t="array" ref="G396">IF(ROW()-IFERROR(INDEX(F$2:F396,MATCH(2,1/(F$2:F396&lt;&gt;0))),0)&gt;22,22,ROW()-IFERROR(INDEX(F$2:F396,MATCH(2,1/(F$2:F396&lt;&gt;0))),0))</f>
        <v>0</v>
      </c>
    </row>
    <row r="397" spans="1:7">
      <c r="A397" s="5">
        <v>43718</v>
      </c>
      <c r="B397">
        <v>0.85399999999999998</v>
      </c>
      <c r="C397" s="16">
        <f t="shared" si="12"/>
        <v>0</v>
      </c>
      <c r="D397" s="16">
        <f t="array" ref="D397">IFERROR(INDEX(C$2:C397,MATCH(2,1/(C$2:C397&lt;&gt;0))),0)</f>
        <v>-2.5</v>
      </c>
      <c r="E397" s="21">
        <f t="shared" si="13"/>
        <v>-2.3863636363636362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1</v>
      </c>
    </row>
    <row r="398" spans="1:7">
      <c r="A398" s="5">
        <v>43719</v>
      </c>
      <c r="B398">
        <v>0.81399999999999995</v>
      </c>
      <c r="C398" s="16">
        <f t="shared" si="12"/>
        <v>0</v>
      </c>
      <c r="D398" s="16">
        <f t="array" ref="D398">IFERROR(INDEX(C$2:C398,MATCH(2,1/(C$2:C398&lt;&gt;0))),0)</f>
        <v>-2.5</v>
      </c>
      <c r="E398" s="21">
        <f t="shared" si="13"/>
        <v>-2.2727272727272729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</v>
      </c>
    </row>
    <row r="399" spans="1:7">
      <c r="A399" s="5">
        <v>43720</v>
      </c>
      <c r="B399">
        <v>0.69099999999999995</v>
      </c>
      <c r="C399" s="16">
        <f t="shared" si="12"/>
        <v>0</v>
      </c>
      <c r="D399" s="16">
        <f t="array" ref="D399">IFERROR(INDEX(C$2:C399,MATCH(2,1/(C$2:C399&lt;&gt;0))),0)</f>
        <v>-2.5</v>
      </c>
      <c r="E399" s="21">
        <f t="shared" si="13"/>
        <v>-2.1590909090909092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3</v>
      </c>
    </row>
    <row r="400" spans="1:7">
      <c r="A400" s="5">
        <v>43724</v>
      </c>
      <c r="B400">
        <v>0.84699999999999998</v>
      </c>
      <c r="C400" s="16">
        <f t="shared" si="12"/>
        <v>0</v>
      </c>
      <c r="D400" s="16">
        <f t="array" ref="D400">IFERROR(INDEX(C$2:C400,MATCH(2,1/(C$2:C400&lt;&gt;0))),0)</f>
        <v>-2.5</v>
      </c>
      <c r="E400" s="21">
        <f t="shared" si="13"/>
        <v>-2.0454545454545454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4</v>
      </c>
    </row>
    <row r="401" spans="1:7">
      <c r="A401" s="5">
        <v>43725</v>
      </c>
      <c r="B401">
        <v>0.68799999999999994</v>
      </c>
      <c r="C401" s="16">
        <f t="shared" si="12"/>
        <v>0</v>
      </c>
      <c r="D401" s="16">
        <f t="array" ref="D401">IFERROR(INDEX(C$2:C401,MATCH(2,1/(C$2:C401&lt;&gt;0))),0)</f>
        <v>-2.5</v>
      </c>
      <c r="E401" s="21">
        <f t="shared" si="13"/>
        <v>-1.9318181818181817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5</v>
      </c>
    </row>
    <row r="402" spans="1:7">
      <c r="A402" s="5">
        <v>43726</v>
      </c>
      <c r="B402">
        <v>0.61499999999999999</v>
      </c>
      <c r="C402" s="16">
        <f t="shared" si="12"/>
        <v>0</v>
      </c>
      <c r="D402" s="16">
        <f t="array" ref="D402">IFERROR(INDEX(C$2:C402,MATCH(2,1/(C$2:C402&lt;&gt;0))),0)</f>
        <v>-2.5</v>
      </c>
      <c r="E402" s="21">
        <f t="shared" si="13"/>
        <v>-1.8181818181818183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6</v>
      </c>
    </row>
    <row r="403" spans="1:7">
      <c r="A403" s="5">
        <v>43727</v>
      </c>
      <c r="B403">
        <v>0.7</v>
      </c>
      <c r="C403" s="16">
        <f t="shared" si="12"/>
        <v>0</v>
      </c>
      <c r="D403" s="16">
        <f t="array" ref="D403">IFERROR(INDEX(C$2:C403,MATCH(2,1/(C$2:C403&lt;&gt;0))),0)</f>
        <v>-2.5</v>
      </c>
      <c r="E403" s="21">
        <f t="shared" si="13"/>
        <v>-1.7045454545454546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7</v>
      </c>
    </row>
    <row r="404" spans="1:7">
      <c r="A404" s="5">
        <v>43728</v>
      </c>
      <c r="B404">
        <v>0.57399999999999995</v>
      </c>
      <c r="C404" s="16">
        <f t="shared" si="12"/>
        <v>0</v>
      </c>
      <c r="D404" s="16">
        <f t="array" ref="D404">IFERROR(INDEX(C$2:C404,MATCH(2,1/(C$2:C404&lt;&gt;0))),0)</f>
        <v>-2.5</v>
      </c>
      <c r="E404" s="21">
        <f t="shared" si="13"/>
        <v>-1.5909090909090908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8</v>
      </c>
    </row>
    <row r="405" spans="1:7">
      <c r="A405" s="5">
        <v>43731</v>
      </c>
      <c r="B405">
        <v>0.69599999999999995</v>
      </c>
      <c r="C405" s="16">
        <f t="shared" si="12"/>
        <v>0</v>
      </c>
      <c r="D405" s="16">
        <f t="array" ref="D405">IFERROR(INDEX(C$2:C405,MATCH(2,1/(C$2:C405&lt;&gt;0))),0)</f>
        <v>-2.5</v>
      </c>
      <c r="E405" s="21">
        <f t="shared" si="13"/>
        <v>-1.4772727272727273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9</v>
      </c>
    </row>
    <row r="406" spans="1:7">
      <c r="A406" s="5">
        <v>43732</v>
      </c>
      <c r="B406">
        <v>0.75800000000000001</v>
      </c>
      <c r="C406" s="16">
        <f t="shared" si="12"/>
        <v>0</v>
      </c>
      <c r="D406" s="16">
        <f t="array" ref="D406">IFERROR(INDEX(C$2:C406,MATCH(2,1/(C$2:C406&lt;&gt;0))),0)</f>
        <v>-2.5</v>
      </c>
      <c r="E406" s="21">
        <f t="shared" si="13"/>
        <v>-1.3636363636363635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10</v>
      </c>
    </row>
    <row r="407" spans="1:7">
      <c r="A407" s="5">
        <v>43733</v>
      </c>
      <c r="B407">
        <v>0.58199999999999996</v>
      </c>
      <c r="C407" s="16">
        <f t="shared" si="12"/>
        <v>0</v>
      </c>
      <c r="D407" s="16">
        <f t="array" ref="D407">IFERROR(INDEX(C$2:C407,MATCH(2,1/(C$2:C407&lt;&gt;0))),0)</f>
        <v>-2.5</v>
      </c>
      <c r="E407" s="21">
        <f t="shared" si="13"/>
        <v>-1.25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11</v>
      </c>
    </row>
    <row r="408" spans="1:7">
      <c r="A408" s="5">
        <v>43734</v>
      </c>
      <c r="B408">
        <v>0.49099999999999999</v>
      </c>
      <c r="C408" s="16">
        <f t="shared" si="12"/>
        <v>0</v>
      </c>
      <c r="D408" s="16">
        <f t="array" ref="D408">IFERROR(INDEX(C$2:C408,MATCH(2,1/(C$2:C408&lt;&gt;0))),0)</f>
        <v>-2.5</v>
      </c>
      <c r="E408" s="21">
        <f t="shared" si="13"/>
        <v>-1.1363636363636365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12</v>
      </c>
    </row>
    <row r="409" spans="1:7">
      <c r="A409" s="5">
        <v>43735</v>
      </c>
      <c r="B409">
        <v>0.41499999999999998</v>
      </c>
      <c r="C409" s="16">
        <f t="shared" si="12"/>
        <v>0</v>
      </c>
      <c r="D409" s="16">
        <f t="array" ref="D409">IFERROR(INDEX(C$2:C409,MATCH(2,1/(C$2:C409&lt;&gt;0))),0)</f>
        <v>-2.5</v>
      </c>
      <c r="E409" s="21">
        <f t="shared" si="13"/>
        <v>-1.0227272727272727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13</v>
      </c>
    </row>
    <row r="410" spans="1:7">
      <c r="A410" s="5">
        <v>43738</v>
      </c>
      <c r="B410">
        <v>0.13</v>
      </c>
      <c r="C410" s="16">
        <f t="shared" si="12"/>
        <v>5</v>
      </c>
      <c r="D410" s="16">
        <f t="array" ref="D410">IFERROR(INDEX(C$2:C410,MATCH(2,1/(C$2:C410&lt;&gt;0))),0)</f>
        <v>5</v>
      </c>
      <c r="E410" s="21">
        <f t="shared" si="13"/>
        <v>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>
      <c r="A411" s="5">
        <v>43746</v>
      </c>
      <c r="B411">
        <v>0.63600000000000001</v>
      </c>
      <c r="C411" s="16">
        <f t="shared" si="12"/>
        <v>0</v>
      </c>
      <c r="D411" s="16">
        <f t="array" ref="D411">IFERROR(INDEX(C$2:C411,MATCH(2,1/(C$2:C411&lt;&gt;0))),0)</f>
        <v>5</v>
      </c>
      <c r="E411" s="21">
        <f t="shared" si="13"/>
        <v>4.7727272727272725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1</v>
      </c>
    </row>
    <row r="412" spans="1:7">
      <c r="A412" s="5">
        <v>43747</v>
      </c>
      <c r="B412">
        <v>0.52700000000000002</v>
      </c>
      <c r="C412" s="16">
        <f t="shared" si="12"/>
        <v>0</v>
      </c>
      <c r="D412" s="16">
        <f t="array" ref="D412">IFERROR(INDEX(C$2:C412,MATCH(2,1/(C$2:C412&lt;&gt;0))),0)</f>
        <v>5</v>
      </c>
      <c r="E412" s="21">
        <f t="shared" si="13"/>
        <v>4.5454545454545459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</v>
      </c>
    </row>
    <row r="413" spans="1:7">
      <c r="A413" s="5">
        <v>43748</v>
      </c>
      <c r="B413">
        <v>0.63200000000000001</v>
      </c>
      <c r="C413" s="16">
        <f t="shared" si="12"/>
        <v>0</v>
      </c>
      <c r="D413" s="16">
        <f t="array" ref="D413">IFERROR(INDEX(C$2:C413,MATCH(2,1/(C$2:C413&lt;&gt;0))),0)</f>
        <v>5</v>
      </c>
      <c r="E413" s="21">
        <f t="shared" si="13"/>
        <v>4.3181818181818183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3</v>
      </c>
    </row>
    <row r="414" spans="1:7">
      <c r="A414" s="5">
        <v>43749</v>
      </c>
      <c r="B414">
        <v>0.63200000000000001</v>
      </c>
      <c r="C414" s="16">
        <f t="shared" si="12"/>
        <v>0</v>
      </c>
      <c r="D414" s="16">
        <f t="array" ref="D414">IFERROR(INDEX(C$2:C414,MATCH(2,1/(C$2:C414&lt;&gt;0))),0)</f>
        <v>5</v>
      </c>
      <c r="E414" s="21">
        <f t="shared" si="13"/>
        <v>4.0909090909090908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4</v>
      </c>
    </row>
    <row r="415" spans="1:7">
      <c r="A415" s="5">
        <v>43752</v>
      </c>
      <c r="B415">
        <v>0.82099999999999995</v>
      </c>
      <c r="C415" s="16">
        <f t="shared" si="12"/>
        <v>0</v>
      </c>
      <c r="D415" s="16">
        <f t="array" ref="D415">IFERROR(INDEX(C$2:C415,MATCH(2,1/(C$2:C415&lt;&gt;0))),0)</f>
        <v>5</v>
      </c>
      <c r="E415" s="21">
        <f t="shared" si="13"/>
        <v>3.8636363636363633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5</v>
      </c>
    </row>
    <row r="416" spans="1:7">
      <c r="A416" s="5">
        <v>43753</v>
      </c>
      <c r="B416">
        <v>0.53</v>
      </c>
      <c r="C416" s="16">
        <f t="shared" si="12"/>
        <v>0</v>
      </c>
      <c r="D416" s="16">
        <f t="array" ref="D416">IFERROR(INDEX(C$2:C416,MATCH(2,1/(C$2:C416&lt;&gt;0))),0)</f>
        <v>5</v>
      </c>
      <c r="E416" s="21">
        <f t="shared" si="13"/>
        <v>3.6363636363636367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6</v>
      </c>
    </row>
    <row r="417" spans="1:7">
      <c r="A417" s="5">
        <v>43754</v>
      </c>
      <c r="B417">
        <v>0.58699999999999997</v>
      </c>
      <c r="C417" s="16">
        <f t="shared" si="12"/>
        <v>0</v>
      </c>
      <c r="D417" s="16">
        <f t="array" ref="D417">IFERROR(INDEX(C$2:C417,MATCH(2,1/(C$2:C417&lt;&gt;0))),0)</f>
        <v>5</v>
      </c>
      <c r="E417" s="21">
        <f t="shared" si="13"/>
        <v>3.4090909090909092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7</v>
      </c>
    </row>
    <row r="418" spans="1:7">
      <c r="A418" s="5">
        <v>43755</v>
      </c>
      <c r="B418">
        <v>0.50800000000000001</v>
      </c>
      <c r="C418" s="16">
        <f t="shared" si="12"/>
        <v>0</v>
      </c>
      <c r="D418" s="16">
        <f t="array" ref="D418">IFERROR(INDEX(C$2:C418,MATCH(2,1/(C$2:C418&lt;&gt;0))),0)</f>
        <v>5</v>
      </c>
      <c r="E418" s="21">
        <f t="shared" si="13"/>
        <v>3.1818181818181817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8</v>
      </c>
    </row>
    <row r="419" spans="1:7">
      <c r="A419" s="5">
        <v>43756</v>
      </c>
      <c r="B419">
        <v>0.47299999999999998</v>
      </c>
      <c r="C419" s="16">
        <f t="shared" si="12"/>
        <v>0</v>
      </c>
      <c r="D419" s="16">
        <f t="array" ref="D419">IFERROR(INDEX(C$2:C419,MATCH(2,1/(C$2:C419&lt;&gt;0))),0)</f>
        <v>5</v>
      </c>
      <c r="E419" s="21">
        <f t="shared" si="13"/>
        <v>2.9545454545454546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9</v>
      </c>
    </row>
    <row r="420" spans="1:7">
      <c r="A420" s="5">
        <v>43759</v>
      </c>
      <c r="B420">
        <v>0.35199999999999998</v>
      </c>
      <c r="C420" s="16">
        <f t="shared" si="12"/>
        <v>0</v>
      </c>
      <c r="D420" s="16">
        <f t="array" ref="D420">IFERROR(INDEX(C$2:C420,MATCH(2,1/(C$2:C420&lt;&gt;0))),0)</f>
        <v>5</v>
      </c>
      <c r="E420" s="21">
        <f t="shared" si="13"/>
        <v>2.7272727272727271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10</v>
      </c>
    </row>
    <row r="421" spans="1:7">
      <c r="A421" s="5">
        <v>43760</v>
      </c>
      <c r="B421">
        <v>0.47099999999999997</v>
      </c>
      <c r="C421" s="16">
        <f t="shared" si="12"/>
        <v>0</v>
      </c>
      <c r="D421" s="16">
        <f t="array" ref="D421">IFERROR(INDEX(C$2:C421,MATCH(2,1/(C$2:C421&lt;&gt;0))),0)</f>
        <v>5</v>
      </c>
      <c r="E421" s="21">
        <f t="shared" si="13"/>
        <v>2.5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11</v>
      </c>
    </row>
    <row r="422" spans="1:7">
      <c r="A422" s="5">
        <v>43761</v>
      </c>
      <c r="B422">
        <v>0.502</v>
      </c>
      <c r="C422" s="16">
        <f t="shared" si="12"/>
        <v>0</v>
      </c>
      <c r="D422" s="16">
        <f t="array" ref="D422">IFERROR(INDEX(C$2:C422,MATCH(2,1/(C$2:C422&lt;&gt;0))),0)</f>
        <v>5</v>
      </c>
      <c r="E422" s="21">
        <f t="shared" si="13"/>
        <v>2.2727272727272729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12</v>
      </c>
    </row>
    <row r="423" spans="1:7">
      <c r="A423" s="5">
        <v>43762</v>
      </c>
      <c r="B423">
        <v>0.50600000000000001</v>
      </c>
      <c r="C423" s="16">
        <f t="shared" si="12"/>
        <v>0</v>
      </c>
      <c r="D423" s="16">
        <f t="array" ref="D423">IFERROR(INDEX(C$2:C423,MATCH(2,1/(C$2:C423&lt;&gt;0))),0)</f>
        <v>5</v>
      </c>
      <c r="E423" s="21">
        <f t="shared" si="13"/>
        <v>2.0454545454545454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13</v>
      </c>
    </row>
    <row r="424" spans="1:7">
      <c r="A424" s="5">
        <v>43763</v>
      </c>
      <c r="B424">
        <v>0.65500000000000003</v>
      </c>
      <c r="C424" s="16">
        <f t="shared" si="12"/>
        <v>0</v>
      </c>
      <c r="D424" s="16">
        <f t="array" ref="D424">IFERROR(INDEX(C$2:C424,MATCH(2,1/(C$2:C424&lt;&gt;0))),0)</f>
        <v>5</v>
      </c>
      <c r="E424" s="21">
        <f t="shared" si="13"/>
        <v>1.8181818181818183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14</v>
      </c>
    </row>
    <row r="425" spans="1:7">
      <c r="A425" s="5">
        <v>43766</v>
      </c>
      <c r="B425">
        <v>0.76300000000000001</v>
      </c>
      <c r="C425" s="16">
        <f t="shared" si="12"/>
        <v>0</v>
      </c>
      <c r="D425" s="16">
        <f t="array" ref="D425">IFERROR(INDEX(C$2:C425,MATCH(2,1/(C$2:C425&lt;&gt;0))),0)</f>
        <v>5</v>
      </c>
      <c r="E425" s="21">
        <f t="shared" si="13"/>
        <v>1.5909090909090908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15</v>
      </c>
    </row>
    <row r="426" spans="1:7">
      <c r="A426" s="5">
        <v>43767</v>
      </c>
      <c r="B426">
        <v>0.57999999999999996</v>
      </c>
      <c r="C426" s="16">
        <f t="shared" si="12"/>
        <v>0</v>
      </c>
      <c r="D426" s="16">
        <f t="array" ref="D426">IFERROR(INDEX(C$2:C426,MATCH(2,1/(C$2:C426&lt;&gt;0))),0)</f>
        <v>5</v>
      </c>
      <c r="E426" s="21">
        <f t="shared" si="13"/>
        <v>1.3636363636363638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16</v>
      </c>
    </row>
    <row r="427" spans="1:7">
      <c r="A427" s="5">
        <v>43768</v>
      </c>
      <c r="B427">
        <v>0.48499999999999999</v>
      </c>
      <c r="C427" s="16">
        <f t="shared" si="12"/>
        <v>0</v>
      </c>
      <c r="D427" s="16">
        <f t="array" ref="D427">IFERROR(INDEX(C$2:C427,MATCH(2,1/(C$2:C427&lt;&gt;0))),0)</f>
        <v>5</v>
      </c>
      <c r="E427" s="21">
        <f t="shared" si="13"/>
        <v>1.1363636363636362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17</v>
      </c>
    </row>
    <row r="428" spans="1:7">
      <c r="A428" s="5">
        <v>43769</v>
      </c>
      <c r="B428">
        <v>0.46500000000000002</v>
      </c>
      <c r="C428" s="16">
        <f t="shared" si="12"/>
        <v>0</v>
      </c>
      <c r="D428" s="16">
        <f t="array" ref="D428">IFERROR(INDEX(C$2:C428,MATCH(2,1/(C$2:C428&lt;&gt;0))),0)</f>
        <v>5</v>
      </c>
      <c r="E428" s="21">
        <f t="shared" si="13"/>
        <v>0.90909090909090917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18</v>
      </c>
    </row>
    <row r="429" spans="1:7">
      <c r="A429" s="5">
        <v>43770</v>
      </c>
      <c r="B429">
        <v>0.627</v>
      </c>
      <c r="C429" s="16">
        <f t="shared" si="12"/>
        <v>0</v>
      </c>
      <c r="D429" s="16">
        <f t="array" ref="D429">IFERROR(INDEX(C$2:C429,MATCH(2,1/(C$2:C429&lt;&gt;0))),0)</f>
        <v>5</v>
      </c>
      <c r="E429" s="21">
        <f t="shared" si="13"/>
        <v>0.68181818181818166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19</v>
      </c>
    </row>
    <row r="430" spans="1:7">
      <c r="A430" s="5">
        <v>43773</v>
      </c>
      <c r="B430">
        <v>0.68700000000000006</v>
      </c>
      <c r="C430" s="16">
        <f t="shared" si="12"/>
        <v>0</v>
      </c>
      <c r="D430" s="16">
        <f t="array" ref="D430">IFERROR(INDEX(C$2:C430,MATCH(2,1/(C$2:C430&lt;&gt;0))),0)</f>
        <v>5</v>
      </c>
      <c r="E430" s="21">
        <f t="shared" si="13"/>
        <v>0.45454545454545414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20</v>
      </c>
    </row>
    <row r="431" spans="1:7">
      <c r="A431" s="5">
        <v>43774</v>
      </c>
      <c r="B431">
        <v>0.68700000000000006</v>
      </c>
      <c r="C431" s="16">
        <f t="shared" si="12"/>
        <v>0</v>
      </c>
      <c r="D431" s="16">
        <f t="array" ref="D431">IFERROR(INDEX(C$2:C431,MATCH(2,1/(C$2:C431&lt;&gt;0))),0)</f>
        <v>5</v>
      </c>
      <c r="E431" s="21">
        <f t="shared" si="13"/>
        <v>0.22727272727272751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21</v>
      </c>
    </row>
    <row r="432" spans="1:7">
      <c r="A432" s="5">
        <v>43775</v>
      </c>
      <c r="B432">
        <v>0.64600000000000002</v>
      </c>
      <c r="C432" s="16">
        <f t="shared" si="12"/>
        <v>0</v>
      </c>
      <c r="D432" s="16">
        <f t="array" ref="D432">IFERROR(INDEX(C$2:C432,MATCH(2,1/(C$2:C432&lt;&gt;0))),0)</f>
        <v>5</v>
      </c>
      <c r="E432" s="21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>
      <c r="A433" s="5">
        <v>43776</v>
      </c>
      <c r="B433">
        <v>0.64300000000000002</v>
      </c>
      <c r="C433" s="16">
        <f t="shared" si="12"/>
        <v>0</v>
      </c>
      <c r="D433" s="16">
        <f t="array" ref="D433">IFERROR(INDEX(C$2:C433,MATCH(2,1/(C$2:C433&lt;&gt;0))),0)</f>
        <v>5</v>
      </c>
      <c r="E433" s="21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>
      <c r="A434" s="5">
        <v>43777</v>
      </c>
      <c r="B434">
        <v>0.67</v>
      </c>
      <c r="C434" s="16">
        <f t="shared" si="12"/>
        <v>0</v>
      </c>
      <c r="D434" s="16">
        <f t="array" ref="D434">IFERROR(INDEX(C$2:C434,MATCH(2,1/(C$2:C434&lt;&gt;0))),0)</f>
        <v>5</v>
      </c>
      <c r="E434" s="21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>
      <c r="A435" s="5">
        <v>43780</v>
      </c>
      <c r="B435">
        <v>0.51800000000000002</v>
      </c>
      <c r="C435" s="16">
        <f t="shared" si="12"/>
        <v>0</v>
      </c>
      <c r="D435" s="16">
        <f t="array" ref="D435">IFERROR(INDEX(C$2:C435,MATCH(2,1/(C$2:C435&lt;&gt;0))),0)</f>
        <v>5</v>
      </c>
      <c r="E435" s="21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>
      <c r="A436" s="5">
        <v>43781</v>
      </c>
      <c r="B436">
        <v>0.47499999999999998</v>
      </c>
      <c r="C436" s="16">
        <f t="shared" si="12"/>
        <v>0</v>
      </c>
      <c r="D436" s="16">
        <f t="array" ref="D436">IFERROR(INDEX(C$2:C436,MATCH(2,1/(C$2:C436&lt;&gt;0))),0)</f>
        <v>5</v>
      </c>
      <c r="E436" s="21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>
      <c r="A437" s="5">
        <v>43782</v>
      </c>
      <c r="B437">
        <v>0.54300000000000004</v>
      </c>
      <c r="C437" s="16">
        <f t="shared" si="12"/>
        <v>0</v>
      </c>
      <c r="D437" s="16">
        <f t="array" ref="D437">IFERROR(INDEX(C$2:C437,MATCH(2,1/(C$2:C437&lt;&gt;0))),0)</f>
        <v>5</v>
      </c>
      <c r="E437" s="21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>
      <c r="A438" s="5">
        <v>43783</v>
      </c>
      <c r="B438">
        <v>0.59199999999999997</v>
      </c>
      <c r="C438" s="16">
        <f t="shared" si="12"/>
        <v>0</v>
      </c>
      <c r="D438" s="16">
        <f t="array" ref="D438">IFERROR(INDEX(C$2:C438,MATCH(2,1/(C$2:C438&lt;&gt;0))),0)</f>
        <v>5</v>
      </c>
      <c r="E438" s="21">
        <f t="shared" si="13"/>
        <v>0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22</v>
      </c>
    </row>
    <row r="439" spans="1:7">
      <c r="A439" s="5">
        <v>43784</v>
      </c>
      <c r="B439">
        <v>0.47299999999999998</v>
      </c>
      <c r="C439" s="16">
        <f t="shared" si="12"/>
        <v>0</v>
      </c>
      <c r="D439" s="16">
        <f t="array" ref="D439">IFERROR(INDEX(C$2:C439,MATCH(2,1/(C$2:C439&lt;&gt;0))),0)</f>
        <v>5</v>
      </c>
      <c r="E439" s="21">
        <f t="shared" si="13"/>
        <v>0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22</v>
      </c>
    </row>
    <row r="440" spans="1:7">
      <c r="A440" s="5">
        <v>43787</v>
      </c>
      <c r="B440">
        <v>0.51800000000000002</v>
      </c>
      <c r="C440" s="16">
        <f t="shared" si="12"/>
        <v>0</v>
      </c>
      <c r="D440" s="16">
        <f t="array" ref="D440">IFERROR(INDEX(C$2:C440,MATCH(2,1/(C$2:C440&lt;&gt;0))),0)</f>
        <v>5</v>
      </c>
      <c r="E440" s="21">
        <f t="shared" si="13"/>
        <v>0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22</v>
      </c>
    </row>
    <row r="441" spans="1:7">
      <c r="A441" s="5">
        <v>43788</v>
      </c>
      <c r="B441">
        <v>0.63900000000000001</v>
      </c>
      <c r="C441" s="16">
        <f t="shared" si="12"/>
        <v>0</v>
      </c>
      <c r="D441" s="16">
        <f t="array" ref="D441">IFERROR(INDEX(C$2:C441,MATCH(2,1/(C$2:C441&lt;&gt;0))),0)</f>
        <v>5</v>
      </c>
      <c r="E441" s="21">
        <f t="shared" si="13"/>
        <v>0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22</v>
      </c>
    </row>
    <row r="442" spans="1:7">
      <c r="A442" s="5">
        <v>43789</v>
      </c>
      <c r="B442">
        <v>0.60699999999999998</v>
      </c>
      <c r="C442" s="16">
        <f t="shared" si="12"/>
        <v>0</v>
      </c>
      <c r="D442" s="16">
        <f t="array" ref="D442">IFERROR(INDEX(C$2:C442,MATCH(2,1/(C$2:C442&lt;&gt;0))),0)</f>
        <v>5</v>
      </c>
      <c r="E442" s="21">
        <f t="shared" si="13"/>
        <v>0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22</v>
      </c>
    </row>
    <row r="443" spans="1:7">
      <c r="A443" s="5">
        <v>43790</v>
      </c>
      <c r="B443">
        <v>0.54200000000000004</v>
      </c>
      <c r="C443" s="16">
        <f t="shared" si="12"/>
        <v>0</v>
      </c>
      <c r="D443" s="16">
        <f t="array" ref="D443">IFERROR(INDEX(C$2:C443,MATCH(2,1/(C$2:C443&lt;&gt;0))),0)</f>
        <v>5</v>
      </c>
      <c r="E443" s="21">
        <f t="shared" si="13"/>
        <v>0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22</v>
      </c>
    </row>
    <row r="444" spans="1:7">
      <c r="A444" s="5">
        <v>43791</v>
      </c>
      <c r="B444">
        <v>0.57399999999999995</v>
      </c>
      <c r="C444" s="16">
        <f t="shared" si="12"/>
        <v>0</v>
      </c>
      <c r="D444" s="16">
        <f t="array" ref="D444">IFERROR(INDEX(C$2:C444,MATCH(2,1/(C$2:C444&lt;&gt;0))),0)</f>
        <v>5</v>
      </c>
      <c r="E444" s="21">
        <f t="shared" si="13"/>
        <v>0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22</v>
      </c>
    </row>
    <row r="445" spans="1:7">
      <c r="A445" s="5">
        <v>43794</v>
      </c>
      <c r="B445">
        <v>0.54300000000000004</v>
      </c>
      <c r="C445" s="16">
        <f t="shared" si="12"/>
        <v>0</v>
      </c>
      <c r="D445" s="16">
        <f t="array" ref="D445">IFERROR(INDEX(C$2:C445,MATCH(2,1/(C$2:C445&lt;&gt;0))),0)</f>
        <v>5</v>
      </c>
      <c r="E445" s="21">
        <f t="shared" si="13"/>
        <v>0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22</v>
      </c>
    </row>
    <row r="446" spans="1:7">
      <c r="A446" s="5">
        <v>43795</v>
      </c>
      <c r="B446">
        <v>0.112</v>
      </c>
      <c r="C446" s="16">
        <f t="shared" si="12"/>
        <v>5</v>
      </c>
      <c r="D446" s="16">
        <f t="array" ref="D446">IFERROR(INDEX(C$2:C446,MATCH(2,1/(C$2:C446&lt;&gt;0))),0)</f>
        <v>5</v>
      </c>
      <c r="E446" s="21">
        <f t="shared" si="13"/>
        <v>5</v>
      </c>
      <c r="F446" s="16">
        <f>IF(AND(C446&lt;&gt;0,SUM(C$1:$D446)=SUM(C$1:$D446)),ROW(),0)</f>
        <v>446</v>
      </c>
      <c r="G446" s="16">
        <f t="array" ref="G446">IF(ROW()-IFERROR(INDEX(F$2:F446,MATCH(2,1/(F$2:F446&lt;&gt;0))),0)&gt;22,22,ROW()-IFERROR(INDEX(F$2:F446,MATCH(2,1/(F$2:F446&lt;&gt;0))),0))</f>
        <v>0</v>
      </c>
    </row>
    <row r="447" spans="1:7">
      <c r="A447" s="5">
        <v>43796</v>
      </c>
      <c r="B447">
        <v>0.55000000000000004</v>
      </c>
      <c r="C447" s="16">
        <f t="shared" si="12"/>
        <v>0</v>
      </c>
      <c r="D447" s="16">
        <f t="array" ref="D447">IFERROR(INDEX(C$2:C447,MATCH(2,1/(C$2:C447&lt;&gt;0))),0)</f>
        <v>5</v>
      </c>
      <c r="E447" s="21">
        <f t="shared" si="13"/>
        <v>4.7727272727272725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1</v>
      </c>
    </row>
    <row r="448" spans="1:7">
      <c r="A448" s="5">
        <v>43797</v>
      </c>
      <c r="B448">
        <v>0.44400000000000001</v>
      </c>
      <c r="C448" s="16">
        <f t="shared" si="12"/>
        <v>0</v>
      </c>
      <c r="D448" s="16">
        <f t="array" ref="D448">IFERROR(INDEX(C$2:C448,MATCH(2,1/(C$2:C448&lt;&gt;0))),0)</f>
        <v>5</v>
      </c>
      <c r="E448" s="21">
        <f t="shared" si="13"/>
        <v>4.5454545454545459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</v>
      </c>
    </row>
    <row r="449" spans="1:7">
      <c r="A449" s="5">
        <v>43798</v>
      </c>
      <c r="B449">
        <v>0.52600000000000002</v>
      </c>
      <c r="C449" s="16">
        <f t="shared" si="12"/>
        <v>0</v>
      </c>
      <c r="D449" s="16">
        <f t="array" ref="D449">IFERROR(INDEX(C$2:C449,MATCH(2,1/(C$2:C449&lt;&gt;0))),0)</f>
        <v>5</v>
      </c>
      <c r="E449" s="21">
        <f t="shared" si="13"/>
        <v>4.3181818181818183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3</v>
      </c>
    </row>
    <row r="450" spans="1:7">
      <c r="A450" s="5">
        <v>43801</v>
      </c>
      <c r="B450">
        <v>0.53</v>
      </c>
      <c r="C450" s="16">
        <f t="shared" si="12"/>
        <v>0</v>
      </c>
      <c r="D450" s="16">
        <f t="array" ref="D450">IFERROR(INDEX(C$2:C450,MATCH(2,1/(C$2:C450&lt;&gt;0))),0)</f>
        <v>5</v>
      </c>
      <c r="E450" s="21">
        <f t="shared" si="13"/>
        <v>4.0909090909090908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4</v>
      </c>
    </row>
    <row r="451" spans="1:7">
      <c r="A451" s="5">
        <v>43802</v>
      </c>
      <c r="B451">
        <v>0.57399999999999995</v>
      </c>
      <c r="C451" s="16">
        <f t="shared" ref="C451:C514" si="14">IF(B451&gt;0.98,-5,IF(B451&gt;0.9,-2.5,IF(B451&gt;0.3,0,IF(B451&gt;0.15,2.5,5))))</f>
        <v>0</v>
      </c>
      <c r="D451" s="16">
        <f t="array" ref="D451">IFERROR(INDEX(C$2:C451,MATCH(2,1/(C$2:C451&lt;&gt;0))),0)</f>
        <v>5</v>
      </c>
      <c r="E451" s="21">
        <f t="shared" ref="E451:E514" si="15">IF(D451=0,0,IF(D451&lt;0,-1*(ABS(D451)-G451*ABS(D451)/22),D451-G451*D451/22))</f>
        <v>3.8636363636363633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5</v>
      </c>
    </row>
    <row r="452" spans="1:7">
      <c r="A452" s="5">
        <v>43803</v>
      </c>
      <c r="B452">
        <v>0.63900000000000001</v>
      </c>
      <c r="C452" s="16">
        <f t="shared" si="14"/>
        <v>0</v>
      </c>
      <c r="D452" s="16">
        <f t="array" ref="D452">IFERROR(INDEX(C$2:C452,MATCH(2,1/(C$2:C452&lt;&gt;0))),0)</f>
        <v>5</v>
      </c>
      <c r="E452" s="21">
        <f t="shared" si="15"/>
        <v>3.6363636363636367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6</v>
      </c>
    </row>
    <row r="453" spans="1:7">
      <c r="A453" s="5">
        <v>43804</v>
      </c>
      <c r="B453">
        <v>0.71799999999999997</v>
      </c>
      <c r="C453" s="16">
        <f t="shared" si="14"/>
        <v>0</v>
      </c>
      <c r="D453" s="16">
        <f t="array" ref="D453">IFERROR(INDEX(C$2:C453,MATCH(2,1/(C$2:C453&lt;&gt;0))),0)</f>
        <v>5</v>
      </c>
      <c r="E453" s="21">
        <f t="shared" si="15"/>
        <v>3.4090909090909092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7</v>
      </c>
    </row>
    <row r="454" spans="1:7">
      <c r="A454" s="5">
        <v>43805</v>
      </c>
      <c r="B454">
        <v>0.66700000000000004</v>
      </c>
      <c r="C454" s="16">
        <f t="shared" si="14"/>
        <v>0</v>
      </c>
      <c r="D454" s="16">
        <f t="array" ref="D454">IFERROR(INDEX(C$2:C454,MATCH(2,1/(C$2:C454&lt;&gt;0))),0)</f>
        <v>5</v>
      </c>
      <c r="E454" s="21">
        <f t="shared" si="15"/>
        <v>3.1818181818181817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8</v>
      </c>
    </row>
    <row r="455" spans="1:7">
      <c r="A455" s="5">
        <v>43808</v>
      </c>
      <c r="B455">
        <v>0.76700000000000002</v>
      </c>
      <c r="C455" s="16">
        <f t="shared" si="14"/>
        <v>0</v>
      </c>
      <c r="D455" s="16">
        <f t="array" ref="D455">IFERROR(INDEX(C$2:C455,MATCH(2,1/(C$2:C455&lt;&gt;0))),0)</f>
        <v>5</v>
      </c>
      <c r="E455" s="21">
        <f t="shared" si="15"/>
        <v>2.9545454545454546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9</v>
      </c>
    </row>
    <row r="456" spans="1:7">
      <c r="A456" s="5">
        <v>43809</v>
      </c>
      <c r="B456">
        <v>0.65400000000000003</v>
      </c>
      <c r="C456" s="16">
        <f t="shared" si="14"/>
        <v>0</v>
      </c>
      <c r="D456" s="16">
        <f t="array" ref="D456">IFERROR(INDEX(C$2:C456,MATCH(2,1/(C$2:C456&lt;&gt;0))),0)</f>
        <v>5</v>
      </c>
      <c r="E456" s="21">
        <f t="shared" si="15"/>
        <v>2.7272727272727271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10</v>
      </c>
    </row>
    <row r="457" spans="1:7">
      <c r="A457" s="5">
        <v>43810</v>
      </c>
      <c r="B457">
        <v>0.70399999999999996</v>
      </c>
      <c r="C457" s="16">
        <f t="shared" si="14"/>
        <v>0</v>
      </c>
      <c r="D457" s="16">
        <f t="array" ref="D457">IFERROR(INDEX(C$2:C457,MATCH(2,1/(C$2:C457&lt;&gt;0))),0)</f>
        <v>5</v>
      </c>
      <c r="E457" s="21">
        <f t="shared" si="15"/>
        <v>2.5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11</v>
      </c>
    </row>
    <row r="458" spans="1:7">
      <c r="A458" s="5">
        <v>43811</v>
      </c>
      <c r="B458">
        <v>0.64300000000000002</v>
      </c>
      <c r="C458" s="16">
        <f t="shared" si="14"/>
        <v>0</v>
      </c>
      <c r="D458" s="16">
        <f t="array" ref="D458">IFERROR(INDEX(C$2:C458,MATCH(2,1/(C$2:C458&lt;&gt;0))),0)</f>
        <v>5</v>
      </c>
      <c r="E458" s="21">
        <f t="shared" si="15"/>
        <v>2.2727272727272729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12</v>
      </c>
    </row>
    <row r="459" spans="1:7">
      <c r="A459" s="5">
        <v>43812</v>
      </c>
      <c r="B459">
        <v>0.69499999999999995</v>
      </c>
      <c r="C459" s="16">
        <f t="shared" si="14"/>
        <v>0</v>
      </c>
      <c r="D459" s="16">
        <f t="array" ref="D459">IFERROR(INDEX(C$2:C459,MATCH(2,1/(C$2:C459&lt;&gt;0))),0)</f>
        <v>5</v>
      </c>
      <c r="E459" s="21">
        <f t="shared" si="15"/>
        <v>2.0454545454545454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13</v>
      </c>
    </row>
    <row r="460" spans="1:7">
      <c r="A460" s="5">
        <v>43815</v>
      </c>
      <c r="B460">
        <v>0.95299999999999996</v>
      </c>
      <c r="C460" s="16">
        <f t="shared" si="14"/>
        <v>-2.5</v>
      </c>
      <c r="D460" s="16">
        <f t="array" ref="D460">IFERROR(INDEX(C$2:C460,MATCH(2,1/(C$2:C460&lt;&gt;0))),0)</f>
        <v>-2.5</v>
      </c>
      <c r="E460" s="21">
        <f t="shared" si="15"/>
        <v>-2.5</v>
      </c>
      <c r="F460" s="16">
        <f>IF(AND(C460&lt;&gt;0,SUM(C$1:$D460)=SUM(C$1:$D460)),ROW(),0)</f>
        <v>460</v>
      </c>
      <c r="G460" s="16">
        <f t="array" ref="G460">IF(ROW()-IFERROR(INDEX(F$2:F460,MATCH(2,1/(F$2:F460&lt;&gt;0))),0)&gt;22,22,ROW()-IFERROR(INDEX(F$2:F460,MATCH(2,1/(F$2:F460&lt;&gt;0))),0))</f>
        <v>0</v>
      </c>
    </row>
    <row r="461" spans="1:7">
      <c r="A461" s="5">
        <v>43816</v>
      </c>
      <c r="B461">
        <v>0.97</v>
      </c>
      <c r="C461" s="16">
        <f t="shared" si="14"/>
        <v>-2.5</v>
      </c>
      <c r="D461" s="16">
        <f t="array" ref="D461">IFERROR(INDEX(C$2:C461,MATCH(2,1/(C$2:C461&lt;&gt;0))),0)</f>
        <v>-2.5</v>
      </c>
      <c r="E461" s="21">
        <f t="shared" si="15"/>
        <v>-2.5</v>
      </c>
      <c r="F461" s="16">
        <f>IF(AND(C461&lt;&gt;0,SUM(C$1:$D461)=SUM(C$1:$D461)),ROW(),0)</f>
        <v>461</v>
      </c>
      <c r="G461" s="16">
        <f t="array" ref="G461">IF(ROW()-IFERROR(INDEX(F$2:F461,MATCH(2,1/(F$2:F461&lt;&gt;0))),0)&gt;22,22,ROW()-IFERROR(INDEX(F$2:F461,MATCH(2,1/(F$2:F461&lt;&gt;0))),0))</f>
        <v>0</v>
      </c>
    </row>
    <row r="462" spans="1:7">
      <c r="A462" s="5">
        <v>43817</v>
      </c>
      <c r="B462">
        <v>0.92700000000000005</v>
      </c>
      <c r="C462" s="16">
        <f t="shared" si="14"/>
        <v>-2.5</v>
      </c>
      <c r="D462" s="16">
        <f t="array" ref="D462">IFERROR(INDEX(C$2:C462,MATCH(2,1/(C$2:C462&lt;&gt;0))),0)</f>
        <v>-2.5</v>
      </c>
      <c r="E462" s="21">
        <f t="shared" si="15"/>
        <v>-2.5</v>
      </c>
      <c r="F462" s="16">
        <f>IF(AND(C462&lt;&gt;0,SUM(C$1:$D462)=SUM(C$1:$D462)),ROW(),0)</f>
        <v>462</v>
      </c>
      <c r="G462" s="16">
        <f t="array" ref="G462">IF(ROW()-IFERROR(INDEX(F$2:F462,MATCH(2,1/(F$2:F462&lt;&gt;0))),0)&gt;22,22,ROW()-IFERROR(INDEX(F$2:F462,MATCH(2,1/(F$2:F462&lt;&gt;0))),0))</f>
        <v>0</v>
      </c>
    </row>
    <row r="463" spans="1:7">
      <c r="A463" s="5">
        <v>43818</v>
      </c>
      <c r="B463">
        <v>0.80100000000000005</v>
      </c>
      <c r="C463" s="16">
        <f t="shared" si="14"/>
        <v>0</v>
      </c>
      <c r="D463" s="16">
        <f t="array" ref="D463">IFERROR(INDEX(C$2:C463,MATCH(2,1/(C$2:C463&lt;&gt;0))),0)</f>
        <v>-2.5</v>
      </c>
      <c r="E463" s="21">
        <f t="shared" si="15"/>
        <v>-2.3863636363636362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1</v>
      </c>
    </row>
    <row r="464" spans="1:7">
      <c r="A464" s="5">
        <v>43819</v>
      </c>
      <c r="B464">
        <v>0.74299999999999999</v>
      </c>
      <c r="C464" s="16">
        <f t="shared" si="14"/>
        <v>0</v>
      </c>
      <c r="D464" s="16">
        <f t="array" ref="D464">IFERROR(INDEX(C$2:C464,MATCH(2,1/(C$2:C464&lt;&gt;0))),0)</f>
        <v>-2.5</v>
      </c>
      <c r="E464" s="21">
        <f t="shared" si="15"/>
        <v>-2.2727272727272729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2</v>
      </c>
    </row>
    <row r="465" spans="1:7">
      <c r="A465" s="5">
        <v>43822</v>
      </c>
      <c r="B465">
        <v>0.74199999999999999</v>
      </c>
      <c r="C465" s="16">
        <f t="shared" si="14"/>
        <v>0</v>
      </c>
      <c r="D465" s="16">
        <f t="array" ref="D465">IFERROR(INDEX(C$2:C465,MATCH(2,1/(C$2:C465&lt;&gt;0))),0)</f>
        <v>-2.5</v>
      </c>
      <c r="E465" s="21">
        <f t="shared" si="15"/>
        <v>-2.1590909090909092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3</v>
      </c>
    </row>
    <row r="466" spans="1:7">
      <c r="A466" s="5">
        <v>43823</v>
      </c>
      <c r="B466">
        <v>0.82199999999999995</v>
      </c>
      <c r="C466" s="16">
        <f t="shared" si="14"/>
        <v>0</v>
      </c>
      <c r="D466" s="16">
        <f t="array" ref="D466">IFERROR(INDEX(C$2:C466,MATCH(2,1/(C$2:C466&lt;&gt;0))),0)</f>
        <v>-2.5</v>
      </c>
      <c r="E466" s="21">
        <f t="shared" si="15"/>
        <v>-2.0454545454545454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4</v>
      </c>
    </row>
    <row r="467" spans="1:7">
      <c r="A467" s="5">
        <v>43824</v>
      </c>
      <c r="B467">
        <v>0.88200000000000001</v>
      </c>
      <c r="C467" s="16">
        <f t="shared" si="14"/>
        <v>0</v>
      </c>
      <c r="D467" s="16">
        <f t="array" ref="D467">IFERROR(INDEX(C$2:C467,MATCH(2,1/(C$2:C467&lt;&gt;0))),0)</f>
        <v>-2.5</v>
      </c>
      <c r="E467" s="21">
        <f t="shared" si="15"/>
        <v>-1.9318181818181817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5</v>
      </c>
    </row>
    <row r="468" spans="1:7">
      <c r="A468" s="5">
        <v>43825</v>
      </c>
      <c r="B468">
        <v>0.96299999999999997</v>
      </c>
      <c r="C468" s="16">
        <f t="shared" si="14"/>
        <v>-2.5</v>
      </c>
      <c r="D468" s="16">
        <f t="array" ref="D468">IFERROR(INDEX(C$2:C468,MATCH(2,1/(C$2:C468&lt;&gt;0))),0)</f>
        <v>-2.5</v>
      </c>
      <c r="E468" s="21">
        <f t="shared" si="15"/>
        <v>-2.5</v>
      </c>
      <c r="F468" s="16">
        <f>IF(AND(C468&lt;&gt;0,SUM(C$1:$D468)=SUM(C$1:$D468)),ROW(),0)</f>
        <v>468</v>
      </c>
      <c r="G468" s="16">
        <f t="array" ref="G468">IF(ROW()-IFERROR(INDEX(F$2:F468,MATCH(2,1/(F$2:F468&lt;&gt;0))),0)&gt;22,22,ROW()-IFERROR(INDEX(F$2:F468,MATCH(2,1/(F$2:F468&lt;&gt;0))),0))</f>
        <v>0</v>
      </c>
    </row>
    <row r="469" spans="1:7">
      <c r="A469" s="5">
        <v>43826</v>
      </c>
      <c r="B469">
        <v>0.871</v>
      </c>
      <c r="C469" s="16">
        <f t="shared" si="14"/>
        <v>0</v>
      </c>
      <c r="D469" s="16">
        <f t="array" ref="D469">IFERROR(INDEX(C$2:C469,MATCH(2,1/(C$2:C469&lt;&gt;0))),0)</f>
        <v>-2.5</v>
      </c>
      <c r="E469" s="21">
        <f t="shared" si="15"/>
        <v>-2.3863636363636362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1</v>
      </c>
    </row>
    <row r="470" spans="1:7">
      <c r="A470" s="5">
        <v>43829</v>
      </c>
      <c r="B470">
        <v>0.93500000000000005</v>
      </c>
      <c r="C470" s="16">
        <f t="shared" si="14"/>
        <v>-2.5</v>
      </c>
      <c r="D470" s="16">
        <f t="array" ref="D470">IFERROR(INDEX(C$2:C470,MATCH(2,1/(C$2:C470&lt;&gt;0))),0)</f>
        <v>-2.5</v>
      </c>
      <c r="E470" s="21">
        <f t="shared" si="15"/>
        <v>-2.5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>
      <c r="A471" s="5">
        <v>43830</v>
      </c>
      <c r="B471">
        <v>0.83799999999999997</v>
      </c>
      <c r="C471" s="16">
        <f t="shared" si="14"/>
        <v>0</v>
      </c>
      <c r="D471" s="16">
        <f t="array" ref="D471">IFERROR(INDEX(C$2:C471,MATCH(2,1/(C$2:C471&lt;&gt;0))),0)</f>
        <v>-2.5</v>
      </c>
      <c r="E471" s="21">
        <f t="shared" si="15"/>
        <v>-2.3863636363636362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1</v>
      </c>
    </row>
    <row r="472" spans="1:7">
      <c r="A472" s="5">
        <v>43832</v>
      </c>
      <c r="B472">
        <v>0.97699999999999998</v>
      </c>
      <c r="C472" s="16">
        <f t="shared" si="14"/>
        <v>-2.5</v>
      </c>
      <c r="D472" s="16">
        <f t="array" ref="D472">IFERROR(INDEX(C$2:C472,MATCH(2,1/(C$2:C472&lt;&gt;0))),0)</f>
        <v>-2.5</v>
      </c>
      <c r="E472" s="21">
        <f t="shared" si="15"/>
        <v>-2.5</v>
      </c>
      <c r="F472" s="16">
        <f>IF(AND(C472&lt;&gt;0,SUM(C$1:$D472)=SUM(C$1:$D472)),ROW(),0)</f>
        <v>472</v>
      </c>
      <c r="G472" s="16">
        <f t="array" ref="G472">IF(ROW()-IFERROR(INDEX(F$2:F472,MATCH(2,1/(F$2:F472&lt;&gt;0))),0)&gt;22,22,ROW()-IFERROR(INDEX(F$2:F472,MATCH(2,1/(F$2:F472&lt;&gt;0))),0))</f>
        <v>0</v>
      </c>
    </row>
    <row r="473" spans="1:7">
      <c r="A473" s="5">
        <v>43833</v>
      </c>
      <c r="B473">
        <v>0.873</v>
      </c>
      <c r="C473" s="16">
        <f t="shared" si="14"/>
        <v>0</v>
      </c>
      <c r="D473" s="16">
        <f t="array" ref="D473">IFERROR(INDEX(C$2:C473,MATCH(2,1/(C$2:C473&lt;&gt;0))),0)</f>
        <v>-2.5</v>
      </c>
      <c r="E473" s="21">
        <f t="shared" si="15"/>
        <v>-2.3863636363636362</v>
      </c>
      <c r="F473" s="16">
        <f>IF(AND(C473&lt;&gt;0,SUM(C$1:$D473)=SUM(C$1:$D473)),ROW(),0)</f>
        <v>0</v>
      </c>
      <c r="G473" s="16">
        <f t="array" ref="G473">IF(ROW()-IFERROR(INDEX(F$2:F473,MATCH(2,1/(F$2:F473&lt;&gt;0))),0)&gt;22,22,ROW()-IFERROR(INDEX(F$2:F473,MATCH(2,1/(F$2:F473&lt;&gt;0))),0))</f>
        <v>1</v>
      </c>
    </row>
    <row r="474" spans="1:7">
      <c r="A474" s="5">
        <v>43836</v>
      </c>
      <c r="B474">
        <v>0.98299999999999998</v>
      </c>
      <c r="C474" s="16">
        <f t="shared" si="14"/>
        <v>-5</v>
      </c>
      <c r="D474" s="16">
        <f t="array" ref="D474">IFERROR(INDEX(C$2:C474,MATCH(2,1/(C$2:C474&lt;&gt;0))),0)</f>
        <v>-5</v>
      </c>
      <c r="E474" s="21">
        <f t="shared" si="15"/>
        <v>-5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>
      <c r="A475" s="5">
        <v>43837</v>
      </c>
      <c r="B475">
        <v>0.89100000000000001</v>
      </c>
      <c r="C475" s="16">
        <f t="shared" si="14"/>
        <v>0</v>
      </c>
      <c r="D475" s="16">
        <f t="array" ref="D475">IFERROR(INDEX(C$2:C475,MATCH(2,1/(C$2:C475&lt;&gt;0))),0)</f>
        <v>-5</v>
      </c>
      <c r="E475" s="21">
        <f t="shared" si="15"/>
        <v>-4.7727272727272725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1</v>
      </c>
    </row>
    <row r="476" spans="1:7">
      <c r="A476" s="5">
        <v>43838</v>
      </c>
      <c r="B476">
        <v>0.91800000000000004</v>
      </c>
      <c r="C476" s="16">
        <f t="shared" si="14"/>
        <v>-2.5</v>
      </c>
      <c r="D476" s="16">
        <f t="array" ref="D476">IFERROR(INDEX(C$2:C476,MATCH(2,1/(C$2:C476&lt;&gt;0))),0)</f>
        <v>-2.5</v>
      </c>
      <c r="E476" s="21">
        <f t="shared" si="15"/>
        <v>-2.5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>
      <c r="A477" s="5">
        <v>43839</v>
      </c>
      <c r="B477">
        <v>0.88700000000000001</v>
      </c>
      <c r="C477" s="16">
        <f t="shared" si="14"/>
        <v>0</v>
      </c>
      <c r="D477" s="16">
        <f t="array" ref="D477">IFERROR(INDEX(C$2:C477,MATCH(2,1/(C$2:C477&lt;&gt;0))),0)</f>
        <v>-2.5</v>
      </c>
      <c r="E477" s="21">
        <f t="shared" si="15"/>
        <v>-2.3863636363636362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1</v>
      </c>
    </row>
    <row r="478" spans="1:7">
      <c r="A478" s="5">
        <v>43840</v>
      </c>
      <c r="B478">
        <v>0.80600000000000005</v>
      </c>
      <c r="C478" s="16">
        <f t="shared" si="14"/>
        <v>0</v>
      </c>
      <c r="D478" s="16">
        <f t="array" ref="D478">IFERROR(INDEX(C$2:C478,MATCH(2,1/(C$2:C478&lt;&gt;0))),0)</f>
        <v>-2.5</v>
      </c>
      <c r="E478" s="21">
        <f t="shared" si="15"/>
        <v>-2.2727272727272729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2</v>
      </c>
    </row>
    <row r="479" spans="1:7">
      <c r="A479" s="5">
        <v>43843</v>
      </c>
      <c r="B479">
        <v>0.96099999999999997</v>
      </c>
      <c r="C479" s="16">
        <f t="shared" si="14"/>
        <v>-2.5</v>
      </c>
      <c r="D479" s="16">
        <f t="array" ref="D479">IFERROR(INDEX(C$2:C479,MATCH(2,1/(C$2:C479&lt;&gt;0))),0)</f>
        <v>-2.5</v>
      </c>
      <c r="E479" s="21">
        <f t="shared" si="15"/>
        <v>-2.5</v>
      </c>
      <c r="F479" s="16">
        <f>IF(AND(C479&lt;&gt;0,SUM(C$1:$D479)=SUM(C$1:$D479)),ROW(),0)</f>
        <v>479</v>
      </c>
      <c r="G479" s="16">
        <f t="array" ref="G479">IF(ROW()-IFERROR(INDEX(F$2:F479,MATCH(2,1/(F$2:F479&lt;&gt;0))),0)&gt;22,22,ROW()-IFERROR(INDEX(F$2:F479,MATCH(2,1/(F$2:F479&lt;&gt;0))),0))</f>
        <v>0</v>
      </c>
    </row>
    <row r="480" spans="1:7">
      <c r="A480" s="5">
        <v>43844</v>
      </c>
      <c r="B480">
        <v>0.91100000000000003</v>
      </c>
      <c r="C480" s="16">
        <f t="shared" si="14"/>
        <v>-2.5</v>
      </c>
      <c r="D480" s="16">
        <f t="array" ref="D480">IFERROR(INDEX(C$2:C480,MATCH(2,1/(C$2:C480&lt;&gt;0))),0)</f>
        <v>-2.5</v>
      </c>
      <c r="E480" s="21">
        <f t="shared" si="15"/>
        <v>-2.5</v>
      </c>
      <c r="F480" s="16">
        <f>IF(AND(C480&lt;&gt;0,SUM(C$1:$D480)=SUM(C$1:$D480)),ROW(),0)</f>
        <v>480</v>
      </c>
      <c r="G480" s="16">
        <f t="array" ref="G480">IF(ROW()-IFERROR(INDEX(F$2:F480,MATCH(2,1/(F$2:F480&lt;&gt;0))),0)&gt;22,22,ROW()-IFERROR(INDEX(F$2:F480,MATCH(2,1/(F$2:F480&lt;&gt;0))),0))</f>
        <v>0</v>
      </c>
    </row>
    <row r="481" spans="1:7">
      <c r="A481" s="5">
        <v>43845</v>
      </c>
      <c r="B481">
        <v>0.88900000000000001</v>
      </c>
      <c r="C481" s="16">
        <f t="shared" si="14"/>
        <v>0</v>
      </c>
      <c r="D481" s="16">
        <f t="array" ref="D481">IFERROR(INDEX(C$2:C481,MATCH(2,1/(C$2:C481&lt;&gt;0))),0)</f>
        <v>-2.5</v>
      </c>
      <c r="E481" s="21">
        <f t="shared" si="15"/>
        <v>-2.3863636363636362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1</v>
      </c>
    </row>
    <row r="482" spans="1:7">
      <c r="A482" s="5">
        <v>43846</v>
      </c>
      <c r="B482">
        <v>0.80500000000000005</v>
      </c>
      <c r="C482" s="16">
        <f t="shared" si="14"/>
        <v>0</v>
      </c>
      <c r="D482" s="16">
        <f t="array" ref="D482">IFERROR(INDEX(C$2:C482,MATCH(2,1/(C$2:C482&lt;&gt;0))),0)</f>
        <v>-2.5</v>
      </c>
      <c r="E482" s="21">
        <f t="shared" si="15"/>
        <v>-2.2727272727272729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2</v>
      </c>
    </row>
    <row r="483" spans="1:7">
      <c r="A483" s="5">
        <v>43847</v>
      </c>
      <c r="B483">
        <v>0.77100000000000002</v>
      </c>
      <c r="C483" s="16">
        <f t="shared" si="14"/>
        <v>0</v>
      </c>
      <c r="D483" s="16">
        <f t="array" ref="D483">IFERROR(INDEX(C$2:C483,MATCH(2,1/(C$2:C483&lt;&gt;0))),0)</f>
        <v>-2.5</v>
      </c>
      <c r="E483" s="21">
        <f t="shared" si="15"/>
        <v>-2.1590909090909092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3</v>
      </c>
    </row>
    <row r="484" spans="1:7">
      <c r="A484" s="5">
        <v>43850</v>
      </c>
      <c r="B484">
        <v>0.96899999999999997</v>
      </c>
      <c r="C484" s="16">
        <f t="shared" si="14"/>
        <v>-2.5</v>
      </c>
      <c r="D484" s="16">
        <f t="array" ref="D484">IFERROR(INDEX(C$2:C484,MATCH(2,1/(C$2:C484&lt;&gt;0))),0)</f>
        <v>-2.5</v>
      </c>
      <c r="E484" s="21">
        <f t="shared" si="15"/>
        <v>-2.5</v>
      </c>
      <c r="F484" s="16">
        <f>IF(AND(C484&lt;&gt;0,SUM(C$1:$D484)=SUM(C$1:$D484)),ROW(),0)</f>
        <v>484</v>
      </c>
      <c r="G484" s="16">
        <f t="array" ref="G484">IF(ROW()-IFERROR(INDEX(F$2:F484,MATCH(2,1/(F$2:F484&lt;&gt;0))),0)&gt;22,22,ROW()-IFERROR(INDEX(F$2:F484,MATCH(2,1/(F$2:F484&lt;&gt;0))),0))</f>
        <v>0</v>
      </c>
    </row>
    <row r="485" spans="1:7">
      <c r="A485" s="5">
        <v>43851</v>
      </c>
      <c r="B485">
        <v>0.89500000000000002</v>
      </c>
      <c r="C485" s="16">
        <f t="shared" si="14"/>
        <v>0</v>
      </c>
      <c r="D485" s="16">
        <f t="array" ref="D485">IFERROR(INDEX(C$2:C485,MATCH(2,1/(C$2:C485&lt;&gt;0))),0)</f>
        <v>-2.5</v>
      </c>
      <c r="E485" s="21">
        <f t="shared" si="15"/>
        <v>-2.3863636363636362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1</v>
      </c>
    </row>
    <row r="486" spans="1:7">
      <c r="A486" s="5">
        <v>43852</v>
      </c>
      <c r="B486">
        <v>0.90200000000000002</v>
      </c>
      <c r="C486" s="16">
        <f t="shared" si="14"/>
        <v>-2.5</v>
      </c>
      <c r="D486" s="16">
        <f t="array" ref="D486">IFERROR(INDEX(C$2:C486,MATCH(2,1/(C$2:C486&lt;&gt;0))),0)</f>
        <v>-2.5</v>
      </c>
      <c r="E486" s="21">
        <f t="shared" si="15"/>
        <v>-2.5</v>
      </c>
      <c r="F486" s="16">
        <f>IF(AND(C486&lt;&gt;0,SUM(C$1:$D486)=SUM(C$1:$D486)),ROW(),0)</f>
        <v>486</v>
      </c>
      <c r="G486" s="16">
        <f t="array" ref="G486">IF(ROW()-IFERROR(INDEX(F$2:F486,MATCH(2,1/(F$2:F486&lt;&gt;0))),0)&gt;22,22,ROW()-IFERROR(INDEX(F$2:F486,MATCH(2,1/(F$2:F486&lt;&gt;0))),0))</f>
        <v>0</v>
      </c>
    </row>
    <row r="487" spans="1:7">
      <c r="A487" s="5">
        <v>43853</v>
      </c>
      <c r="B487">
        <v>0.73099999999999998</v>
      </c>
      <c r="C487" s="16">
        <f t="shared" si="14"/>
        <v>0</v>
      </c>
      <c r="D487" s="16">
        <f t="array" ref="D487">IFERROR(INDEX(C$2:C487,MATCH(2,1/(C$2:C487&lt;&gt;0))),0)</f>
        <v>-2.5</v>
      </c>
      <c r="E487" s="21">
        <f t="shared" si="15"/>
        <v>-2.3863636363636362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1</v>
      </c>
    </row>
    <row r="488" spans="1:7">
      <c r="A488" s="5">
        <v>43864</v>
      </c>
      <c r="B488">
        <v>0.64200000000000002</v>
      </c>
      <c r="C488" s="16">
        <f t="shared" si="14"/>
        <v>0</v>
      </c>
      <c r="D488" s="16">
        <f t="array" ref="D488">IFERROR(INDEX(C$2:C488,MATCH(2,1/(C$2:C488&lt;&gt;0))),0)</f>
        <v>-2.5</v>
      </c>
      <c r="E488" s="21">
        <f t="shared" si="15"/>
        <v>-2.2727272727272729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2</v>
      </c>
    </row>
    <row r="489" spans="1:7">
      <c r="A489" s="5">
        <v>43865</v>
      </c>
      <c r="B489">
        <v>0.57499999999999996</v>
      </c>
      <c r="C489" s="16">
        <f t="shared" si="14"/>
        <v>0</v>
      </c>
      <c r="D489" s="16">
        <f t="array" ref="D489">IFERROR(INDEX(C$2:C489,MATCH(2,1/(C$2:C489&lt;&gt;0))),0)</f>
        <v>-2.5</v>
      </c>
      <c r="E489" s="21">
        <f t="shared" si="15"/>
        <v>-2.1590909090909092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3</v>
      </c>
    </row>
    <row r="490" spans="1:7">
      <c r="A490" s="5">
        <v>43866</v>
      </c>
      <c r="B490">
        <v>0.67100000000000004</v>
      </c>
      <c r="C490" s="16">
        <f t="shared" si="14"/>
        <v>0</v>
      </c>
      <c r="D490" s="16">
        <f t="array" ref="D490">IFERROR(INDEX(C$2:C490,MATCH(2,1/(C$2:C490&lt;&gt;0))),0)</f>
        <v>-2.5</v>
      </c>
      <c r="E490" s="21">
        <f t="shared" si="15"/>
        <v>-2.0454545454545454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4</v>
      </c>
    </row>
    <row r="491" spans="1:7">
      <c r="A491" s="5">
        <v>43867</v>
      </c>
      <c r="B491">
        <v>0.81499999999999995</v>
      </c>
      <c r="C491" s="16">
        <f t="shared" si="14"/>
        <v>0</v>
      </c>
      <c r="D491" s="16">
        <f t="array" ref="D491">IFERROR(INDEX(C$2:C491,MATCH(2,1/(C$2:C491&lt;&gt;0))),0)</f>
        <v>-2.5</v>
      </c>
      <c r="E491" s="21">
        <f t="shared" si="15"/>
        <v>-1.9318181818181817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5</v>
      </c>
    </row>
    <row r="492" spans="1:7">
      <c r="A492" s="5">
        <v>43868</v>
      </c>
      <c r="B492">
        <v>0.76900000000000002</v>
      </c>
      <c r="C492" s="16">
        <f t="shared" si="14"/>
        <v>0</v>
      </c>
      <c r="D492" s="16">
        <f t="array" ref="D492">IFERROR(INDEX(C$2:C492,MATCH(2,1/(C$2:C492&lt;&gt;0))),0)</f>
        <v>-2.5</v>
      </c>
      <c r="E492" s="21">
        <f t="shared" si="15"/>
        <v>-1.8181818181818183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6</v>
      </c>
    </row>
    <row r="493" spans="1:7">
      <c r="A493" s="5">
        <v>43871</v>
      </c>
      <c r="B493">
        <v>0.79800000000000004</v>
      </c>
      <c r="C493" s="16">
        <f t="shared" si="14"/>
        <v>0</v>
      </c>
      <c r="D493" s="16">
        <f t="array" ref="D493">IFERROR(INDEX(C$2:C493,MATCH(2,1/(C$2:C493&lt;&gt;0))),0)</f>
        <v>-2.5</v>
      </c>
      <c r="E493" s="21">
        <f t="shared" si="15"/>
        <v>-1.7045454545454546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7</v>
      </c>
    </row>
    <row r="494" spans="1:7">
      <c r="A494" s="5">
        <v>43872</v>
      </c>
      <c r="B494">
        <v>0.72</v>
      </c>
      <c r="C494" s="16">
        <f t="shared" si="14"/>
        <v>0</v>
      </c>
      <c r="D494" s="16">
        <f t="array" ref="D494">IFERROR(INDEX(C$2:C494,MATCH(2,1/(C$2:C494&lt;&gt;0))),0)</f>
        <v>-2.5</v>
      </c>
      <c r="E494" s="21">
        <f t="shared" si="15"/>
        <v>-1.5909090909090908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8</v>
      </c>
    </row>
    <row r="495" spans="1:7">
      <c r="A495" s="5">
        <v>43873</v>
      </c>
      <c r="B495">
        <v>0.95899999999999996</v>
      </c>
      <c r="C495" s="16">
        <f t="shared" si="14"/>
        <v>-2.5</v>
      </c>
      <c r="D495" s="16">
        <f t="array" ref="D495">IFERROR(INDEX(C$2:C495,MATCH(2,1/(C$2:C495&lt;&gt;0))),0)</f>
        <v>-2.5</v>
      </c>
      <c r="E495" s="21">
        <f t="shared" si="15"/>
        <v>-2.5</v>
      </c>
      <c r="F495" s="16">
        <f>IF(AND(C495&lt;&gt;0,SUM(C$1:$D495)=SUM(C$1:$D495)),ROW(),0)</f>
        <v>495</v>
      </c>
      <c r="G495" s="16">
        <f t="array" ref="G495">IF(ROW()-IFERROR(INDEX(F$2:F495,MATCH(2,1/(F$2:F495&lt;&gt;0))),0)&gt;22,22,ROW()-IFERROR(INDEX(F$2:F495,MATCH(2,1/(F$2:F495&lt;&gt;0))),0))</f>
        <v>0</v>
      </c>
    </row>
    <row r="496" spans="1:7">
      <c r="A496" s="5">
        <v>43874</v>
      </c>
      <c r="B496">
        <v>0.91400000000000003</v>
      </c>
      <c r="C496" s="16">
        <f t="shared" si="14"/>
        <v>-2.5</v>
      </c>
      <c r="D496" s="16">
        <f t="array" ref="D496">IFERROR(INDEX(C$2:C496,MATCH(2,1/(C$2:C496&lt;&gt;0))),0)</f>
        <v>-2.5</v>
      </c>
      <c r="E496" s="21">
        <f t="shared" si="15"/>
        <v>-2.5</v>
      </c>
      <c r="F496" s="16">
        <f>IF(AND(C496&lt;&gt;0,SUM(C$1:$D496)=SUM(C$1:$D496)),ROW(),0)</f>
        <v>496</v>
      </c>
      <c r="G496" s="16">
        <f t="array" ref="G496">IF(ROW()-IFERROR(INDEX(F$2:F496,MATCH(2,1/(F$2:F496&lt;&gt;0))),0)&gt;22,22,ROW()-IFERROR(INDEX(F$2:F496,MATCH(2,1/(F$2:F496&lt;&gt;0))),0))</f>
        <v>0</v>
      </c>
    </row>
    <row r="497" spans="1:7">
      <c r="A497" s="5">
        <v>43875</v>
      </c>
      <c r="B497">
        <v>0.95099999999999996</v>
      </c>
      <c r="C497" s="16">
        <f t="shared" si="14"/>
        <v>-2.5</v>
      </c>
      <c r="D497" s="16">
        <f t="array" ref="D497">IFERROR(INDEX(C$2:C497,MATCH(2,1/(C$2:C497&lt;&gt;0))),0)</f>
        <v>-2.5</v>
      </c>
      <c r="E497" s="21">
        <f t="shared" si="15"/>
        <v>-2.5</v>
      </c>
      <c r="F497" s="16">
        <f>IF(AND(C497&lt;&gt;0,SUM(C$1:$D497)=SUM(C$1:$D497)),ROW(),0)</f>
        <v>497</v>
      </c>
      <c r="G497" s="16">
        <f t="array" ref="G497">IF(ROW()-IFERROR(INDEX(F$2:F497,MATCH(2,1/(F$2:F497&lt;&gt;0))),0)&gt;22,22,ROW()-IFERROR(INDEX(F$2:F497,MATCH(2,1/(F$2:F497&lt;&gt;0))),0))</f>
        <v>0</v>
      </c>
    </row>
    <row r="498" spans="1:7">
      <c r="A498" s="5">
        <v>43878</v>
      </c>
      <c r="B498">
        <v>0.98899999999999999</v>
      </c>
      <c r="C498" s="16">
        <f t="shared" si="14"/>
        <v>-5</v>
      </c>
      <c r="D498" s="16">
        <f t="array" ref="D498">IFERROR(INDEX(C$2:C498,MATCH(2,1/(C$2:C498&lt;&gt;0))),0)</f>
        <v>-5</v>
      </c>
      <c r="E498" s="21">
        <f t="shared" si="15"/>
        <v>-5</v>
      </c>
      <c r="F498" s="16">
        <f>IF(AND(C498&lt;&gt;0,SUM(C$1:$D498)=SUM(C$1:$D498)),ROW(),0)</f>
        <v>498</v>
      </c>
      <c r="G498" s="16">
        <f t="array" ref="G498">IF(ROW()-IFERROR(INDEX(F$2:F498,MATCH(2,1/(F$2:F498&lt;&gt;0))),0)&gt;22,22,ROW()-IFERROR(INDEX(F$2:F498,MATCH(2,1/(F$2:F498&lt;&gt;0))),0))</f>
        <v>0</v>
      </c>
    </row>
    <row r="499" spans="1:7">
      <c r="A499" s="5">
        <v>43879</v>
      </c>
      <c r="B499">
        <v>0.97499999999999998</v>
      </c>
      <c r="C499" s="16">
        <f t="shared" si="14"/>
        <v>-2.5</v>
      </c>
      <c r="D499" s="16">
        <f t="array" ref="D499">IFERROR(INDEX(C$2:C499,MATCH(2,1/(C$2:C499&lt;&gt;0))),0)</f>
        <v>-2.5</v>
      </c>
      <c r="E499" s="21">
        <f t="shared" si="15"/>
        <v>-2.5</v>
      </c>
      <c r="F499" s="16">
        <f>IF(AND(C499&lt;&gt;0,SUM(C$1:$D499)=SUM(C$1:$D499)),ROW(),0)</f>
        <v>499</v>
      </c>
      <c r="G499" s="16">
        <f t="array" ref="G499">IF(ROW()-IFERROR(INDEX(F$2:F499,MATCH(2,1/(F$2:F499&lt;&gt;0))),0)&gt;22,22,ROW()-IFERROR(INDEX(F$2:F499,MATCH(2,1/(F$2:F499&lt;&gt;0))),0))</f>
        <v>0</v>
      </c>
    </row>
    <row r="500" spans="1:7">
      <c r="A500" s="5">
        <v>43880</v>
      </c>
      <c r="B500">
        <v>0.96499999999999997</v>
      </c>
      <c r="C500" s="16">
        <f t="shared" si="14"/>
        <v>-2.5</v>
      </c>
      <c r="D500" s="16">
        <f t="array" ref="D500">IFERROR(INDEX(C$2:C500,MATCH(2,1/(C$2:C500&lt;&gt;0))),0)</f>
        <v>-2.5</v>
      </c>
      <c r="E500" s="21">
        <f t="shared" si="15"/>
        <v>-2.5</v>
      </c>
      <c r="F500" s="16">
        <f>IF(AND(C500&lt;&gt;0,SUM(C$1:$D500)=SUM(C$1:$D500)),ROW(),0)</f>
        <v>500</v>
      </c>
      <c r="G500" s="16">
        <f t="array" ref="G500">IF(ROW()-IFERROR(INDEX(F$2:F500,MATCH(2,1/(F$2:F500&lt;&gt;0))),0)&gt;22,22,ROW()-IFERROR(INDEX(F$2:F500,MATCH(2,1/(F$2:F500&lt;&gt;0))),0))</f>
        <v>0</v>
      </c>
    </row>
    <row r="501" spans="1:7">
      <c r="A501" s="5">
        <v>43881</v>
      </c>
      <c r="B501">
        <v>0.99099999999999999</v>
      </c>
      <c r="C501" s="16">
        <f t="shared" si="14"/>
        <v>-5</v>
      </c>
      <c r="D501" s="16">
        <f t="array" ref="D501">IFERROR(INDEX(C$2:C501,MATCH(2,1/(C$2:C501&lt;&gt;0))),0)</f>
        <v>-5</v>
      </c>
      <c r="E501" s="21">
        <f t="shared" si="15"/>
        <v>-5</v>
      </c>
      <c r="F501" s="16">
        <f>IF(AND(C501&lt;&gt;0,SUM(C$1:$D501)=SUM(C$1:$D501)),ROW(),0)</f>
        <v>501</v>
      </c>
      <c r="G501" s="16">
        <f t="array" ref="G501">IF(ROW()-IFERROR(INDEX(F$2:F501,MATCH(2,1/(F$2:F501&lt;&gt;0))),0)&gt;22,22,ROW()-IFERROR(INDEX(F$2:F501,MATCH(2,1/(F$2:F501&lt;&gt;0))),0))</f>
        <v>0</v>
      </c>
    </row>
    <row r="502" spans="1:7">
      <c r="A502" s="5">
        <v>43882</v>
      </c>
      <c r="B502">
        <v>0.99099999999999999</v>
      </c>
      <c r="C502" s="16">
        <f t="shared" si="14"/>
        <v>-5</v>
      </c>
      <c r="D502" s="16">
        <f t="array" ref="D502">IFERROR(INDEX(C$2:C502,MATCH(2,1/(C$2:C502&lt;&gt;0))),0)</f>
        <v>-5</v>
      </c>
      <c r="E502" s="21">
        <f t="shared" si="15"/>
        <v>-5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>
      <c r="A503" s="5">
        <v>43885</v>
      </c>
      <c r="B503">
        <v>0.99</v>
      </c>
      <c r="C503" s="16">
        <f t="shared" si="14"/>
        <v>-5</v>
      </c>
      <c r="D503" s="16">
        <f t="array" ref="D503">IFERROR(INDEX(C$2:C503,MATCH(2,1/(C$2:C503&lt;&gt;0))),0)</f>
        <v>-5</v>
      </c>
      <c r="E503" s="21">
        <f t="shared" si="15"/>
        <v>-5</v>
      </c>
      <c r="F503" s="16">
        <f>IF(AND(C503&lt;&gt;0,SUM(C$1:$D503)=SUM(C$1:$D503)),ROW(),0)</f>
        <v>503</v>
      </c>
      <c r="G503" s="16">
        <f t="array" ref="G503">IF(ROW()-IFERROR(INDEX(F$2:F503,MATCH(2,1/(F$2:F503&lt;&gt;0))),0)&gt;22,22,ROW()-IFERROR(INDEX(F$2:F503,MATCH(2,1/(F$2:F503&lt;&gt;0))),0))</f>
        <v>0</v>
      </c>
    </row>
    <row r="504" spans="1:7">
      <c r="A504" s="5">
        <v>43886</v>
      </c>
      <c r="B504">
        <v>0.98499999999999999</v>
      </c>
      <c r="C504" s="16">
        <f t="shared" si="14"/>
        <v>-5</v>
      </c>
      <c r="D504" s="16">
        <f t="array" ref="D504">IFERROR(INDEX(C$2:C504,MATCH(2,1/(C$2:C504&lt;&gt;0))),0)</f>
        <v>-5</v>
      </c>
      <c r="E504" s="21">
        <f t="shared" si="15"/>
        <v>-5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>
      <c r="A505" s="5">
        <v>43887</v>
      </c>
      <c r="B505">
        <v>0.98099999999999998</v>
      </c>
      <c r="C505" s="16">
        <f t="shared" si="14"/>
        <v>-5</v>
      </c>
      <c r="D505" s="16">
        <f t="array" ref="D505">IFERROR(INDEX(C$2:C505,MATCH(2,1/(C$2:C505&lt;&gt;0))),0)</f>
        <v>-5</v>
      </c>
      <c r="E505" s="21">
        <f t="shared" si="15"/>
        <v>-5</v>
      </c>
      <c r="F505" s="16">
        <f>IF(AND(C505&lt;&gt;0,SUM(C$1:$D505)=SUM(C$1:$D505)),ROW(),0)</f>
        <v>505</v>
      </c>
      <c r="G505" s="16">
        <f t="array" ref="G505">IF(ROW()-IFERROR(INDEX(F$2:F505,MATCH(2,1/(F$2:F505&lt;&gt;0))),0)&gt;22,22,ROW()-IFERROR(INDEX(F$2:F505,MATCH(2,1/(F$2:F505&lt;&gt;0))),0))</f>
        <v>0</v>
      </c>
    </row>
    <row r="506" spans="1:7">
      <c r="A506" s="5">
        <v>43888</v>
      </c>
      <c r="B506">
        <v>0.83799999999999997</v>
      </c>
      <c r="C506" s="16">
        <f t="shared" si="14"/>
        <v>0</v>
      </c>
      <c r="D506" s="16">
        <f t="array" ref="D506">IFERROR(INDEX(C$2:C506,MATCH(2,1/(C$2:C506&lt;&gt;0))),0)</f>
        <v>-5</v>
      </c>
      <c r="E506" s="21">
        <f t="shared" si="15"/>
        <v>-4.7727272727272725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1</v>
      </c>
    </row>
    <row r="507" spans="1:7">
      <c r="A507" s="5">
        <v>43889</v>
      </c>
      <c r="B507">
        <v>0.61799999999999999</v>
      </c>
      <c r="C507" s="16">
        <f t="shared" si="14"/>
        <v>0</v>
      </c>
      <c r="D507" s="16">
        <f t="array" ref="D507">IFERROR(INDEX(C$2:C507,MATCH(2,1/(C$2:C507&lt;&gt;0))),0)</f>
        <v>-5</v>
      </c>
      <c r="E507" s="21">
        <f t="shared" si="15"/>
        <v>-4.5454545454545459</v>
      </c>
      <c r="F507" s="16">
        <f>IF(AND(C507&lt;&gt;0,SUM(C$1:$D507)=SUM(C$1:$D507)),ROW(),0)</f>
        <v>0</v>
      </c>
      <c r="G507" s="16">
        <f t="array" ref="G507">IF(ROW()-IFERROR(INDEX(F$2:F507,MATCH(2,1/(F$2:F507&lt;&gt;0))),0)&gt;22,22,ROW()-IFERROR(INDEX(F$2:F507,MATCH(2,1/(F$2:F507&lt;&gt;0))),0))</f>
        <v>2</v>
      </c>
    </row>
    <row r="508" spans="1:7">
      <c r="A508" s="5">
        <v>43892</v>
      </c>
      <c r="B508">
        <v>0.95299999999999996</v>
      </c>
      <c r="C508" s="16">
        <f t="shared" si="14"/>
        <v>-2.5</v>
      </c>
      <c r="D508" s="16">
        <f t="array" ref="D508">IFERROR(INDEX(C$2:C508,MATCH(2,1/(C$2:C508&lt;&gt;0))),0)</f>
        <v>-2.5</v>
      </c>
      <c r="E508" s="21">
        <f t="shared" si="15"/>
        <v>-2.5</v>
      </c>
      <c r="F508" s="16">
        <f>IF(AND(C508&lt;&gt;0,SUM(C$1:$D508)=SUM(C$1:$D508)),ROW(),0)</f>
        <v>508</v>
      </c>
      <c r="G508" s="16">
        <f t="array" ref="G508">IF(ROW()-IFERROR(INDEX(F$2:F508,MATCH(2,1/(F$2:F508&lt;&gt;0))),0)&gt;22,22,ROW()-IFERROR(INDEX(F$2:F508,MATCH(2,1/(F$2:F508&lt;&gt;0))),0))</f>
        <v>0</v>
      </c>
    </row>
    <row r="509" spans="1:7">
      <c r="A509" s="5">
        <v>43893</v>
      </c>
      <c r="B509">
        <v>0.95799999999999996</v>
      </c>
      <c r="C509" s="16">
        <f t="shared" si="14"/>
        <v>-2.5</v>
      </c>
      <c r="D509" s="16">
        <f t="array" ref="D509">IFERROR(INDEX(C$2:C509,MATCH(2,1/(C$2:C509&lt;&gt;0))),0)</f>
        <v>-2.5</v>
      </c>
      <c r="E509" s="21">
        <f t="shared" si="15"/>
        <v>-2.5</v>
      </c>
      <c r="F509" s="16">
        <f>IF(AND(C509&lt;&gt;0,SUM(C$1:$D509)=SUM(C$1:$D509)),ROW(),0)</f>
        <v>509</v>
      </c>
      <c r="G509" s="16">
        <f t="array" ref="G509">IF(ROW()-IFERROR(INDEX(F$2:F509,MATCH(2,1/(F$2:F509&lt;&gt;0))),0)&gt;22,22,ROW()-IFERROR(INDEX(F$2:F509,MATCH(2,1/(F$2:F509&lt;&gt;0))),0))</f>
        <v>0</v>
      </c>
    </row>
    <row r="510" spans="1:7">
      <c r="A510" s="5">
        <v>43894</v>
      </c>
      <c r="B510">
        <v>0.80700000000000005</v>
      </c>
      <c r="C510" s="16">
        <f t="shared" si="14"/>
        <v>0</v>
      </c>
      <c r="D510" s="16">
        <f t="array" ref="D510">IFERROR(INDEX(C$2:C510,MATCH(2,1/(C$2:C510&lt;&gt;0))),0)</f>
        <v>-2.5</v>
      </c>
      <c r="E510" s="21">
        <f t="shared" si="15"/>
        <v>-2.3863636363636362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1</v>
      </c>
    </row>
    <row r="511" spans="1:7">
      <c r="A511" s="5">
        <v>43895</v>
      </c>
      <c r="B511">
        <v>0.96899999999999997</v>
      </c>
      <c r="C511" s="16">
        <f t="shared" si="14"/>
        <v>-2.5</v>
      </c>
      <c r="D511" s="16">
        <f t="array" ref="D511">IFERROR(INDEX(C$2:C511,MATCH(2,1/(C$2:C511&lt;&gt;0))),0)</f>
        <v>-2.5</v>
      </c>
      <c r="E511" s="21">
        <f t="shared" si="15"/>
        <v>-2.5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>
      <c r="A512" s="5">
        <v>43896</v>
      </c>
      <c r="B512">
        <v>0.76500000000000001</v>
      </c>
      <c r="C512" s="16">
        <f t="shared" si="14"/>
        <v>0</v>
      </c>
      <c r="D512" s="16">
        <f t="array" ref="D512">IFERROR(INDEX(C$2:C512,MATCH(2,1/(C$2:C512&lt;&gt;0))),0)</f>
        <v>-2.5</v>
      </c>
      <c r="E512" s="21">
        <f t="shared" si="15"/>
        <v>-2.3863636363636362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1</v>
      </c>
    </row>
    <row r="513" spans="1:7">
      <c r="A513" s="5">
        <v>43899</v>
      </c>
      <c r="B513">
        <v>0.71499999999999997</v>
      </c>
      <c r="C513" s="16">
        <f t="shared" si="14"/>
        <v>0</v>
      </c>
      <c r="D513" s="16">
        <f t="array" ref="D513">IFERROR(INDEX(C$2:C513,MATCH(2,1/(C$2:C513&lt;&gt;0))),0)</f>
        <v>-2.5</v>
      </c>
      <c r="E513" s="21">
        <f t="shared" si="15"/>
        <v>-2.2727272727272729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2</v>
      </c>
    </row>
    <row r="514" spans="1:7">
      <c r="A514" s="5">
        <v>43900</v>
      </c>
      <c r="B514">
        <v>0.81</v>
      </c>
      <c r="C514" s="16">
        <f t="shared" si="14"/>
        <v>0</v>
      </c>
      <c r="D514" s="16">
        <f t="array" ref="D514">IFERROR(INDEX(C$2:C514,MATCH(2,1/(C$2:C514&lt;&gt;0))),0)</f>
        <v>-2.5</v>
      </c>
      <c r="E514" s="21">
        <f t="shared" si="15"/>
        <v>-2.1590909090909092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3</v>
      </c>
    </row>
    <row r="515" spans="1:7">
      <c r="A515" s="5">
        <v>43901</v>
      </c>
      <c r="B515">
        <v>0.746</v>
      </c>
      <c r="C515" s="16">
        <f t="shared" ref="C515:C578" si="16">IF(B515&gt;0.98,-5,IF(B515&gt;0.9,-2.5,IF(B515&gt;0.3,0,IF(B515&gt;0.15,2.5,5))))</f>
        <v>0</v>
      </c>
      <c r="D515" s="16">
        <f t="array" ref="D515">IFERROR(INDEX(C$2:C515,MATCH(2,1/(C$2:C515&lt;&gt;0))),0)</f>
        <v>-2.5</v>
      </c>
      <c r="E515" s="21">
        <f t="shared" ref="E515:E578" si="17">IF(D515=0,0,IF(D515&lt;0,-1*(ABS(D515)-G515*ABS(D515)/22),D515-G515*D515/22))</f>
        <v>-2.0454545454545454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4</v>
      </c>
    </row>
    <row r="516" spans="1:7">
      <c r="A516" s="5">
        <v>43902</v>
      </c>
      <c r="B516">
        <v>0.64700000000000002</v>
      </c>
      <c r="C516" s="16">
        <f t="shared" si="16"/>
        <v>0</v>
      </c>
      <c r="D516" s="16">
        <f t="array" ref="D516">IFERROR(INDEX(C$2:C516,MATCH(2,1/(C$2:C516&lt;&gt;0))),0)</f>
        <v>-2.5</v>
      </c>
      <c r="E516" s="21">
        <f t="shared" si="17"/>
        <v>-1.9318181818181817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5</v>
      </c>
    </row>
    <row r="517" spans="1:7">
      <c r="A517" s="5">
        <v>43903</v>
      </c>
      <c r="B517">
        <v>0.60799999999999998</v>
      </c>
      <c r="C517" s="16">
        <f t="shared" si="16"/>
        <v>0</v>
      </c>
      <c r="D517" s="16">
        <f t="array" ref="D517">IFERROR(INDEX(C$2:C517,MATCH(2,1/(C$2:C517&lt;&gt;0))),0)</f>
        <v>-2.5</v>
      </c>
      <c r="E517" s="21">
        <f t="shared" si="17"/>
        <v>-1.8181818181818183</v>
      </c>
      <c r="F517" s="16">
        <f>IF(AND(C517&lt;&gt;0,SUM(C$1:$D517)=SUM(C$1:$D517)),ROW(),0)</f>
        <v>0</v>
      </c>
      <c r="G517" s="16">
        <f t="array" ref="G517">IF(ROW()-IFERROR(INDEX(F$2:F517,MATCH(2,1/(F$2:F517&lt;&gt;0))),0)&gt;22,22,ROW()-IFERROR(INDEX(F$2:F517,MATCH(2,1/(F$2:F517&lt;&gt;0))),0))</f>
        <v>6</v>
      </c>
    </row>
    <row r="518" spans="1:7">
      <c r="A518" s="5">
        <v>43906</v>
      </c>
      <c r="B518">
        <v>0.495</v>
      </c>
      <c r="C518" s="16">
        <f t="shared" si="16"/>
        <v>0</v>
      </c>
      <c r="D518" s="16">
        <f t="array" ref="D518">IFERROR(INDEX(C$2:C518,MATCH(2,1/(C$2:C518&lt;&gt;0))),0)</f>
        <v>-2.5</v>
      </c>
      <c r="E518" s="21">
        <f t="shared" si="17"/>
        <v>-1.7045454545454546</v>
      </c>
      <c r="F518" s="16">
        <f>IF(AND(C518&lt;&gt;0,SUM(C$1:$D518)=SUM(C$1:$D518)),ROW(),0)</f>
        <v>0</v>
      </c>
      <c r="G518" s="16">
        <f t="array" ref="G518">IF(ROW()-IFERROR(INDEX(F$2:F518,MATCH(2,1/(F$2:F518&lt;&gt;0))),0)&gt;22,22,ROW()-IFERROR(INDEX(F$2:F518,MATCH(2,1/(F$2:F518&lt;&gt;0))),0))</f>
        <v>7</v>
      </c>
    </row>
    <row r="519" spans="1:7">
      <c r="A519" s="5">
        <v>43907</v>
      </c>
      <c r="B519">
        <v>0.59899999999999998</v>
      </c>
      <c r="C519" s="16">
        <f t="shared" si="16"/>
        <v>0</v>
      </c>
      <c r="D519" s="16">
        <f t="array" ref="D519">IFERROR(INDEX(C$2:C519,MATCH(2,1/(C$2:C519&lt;&gt;0))),0)</f>
        <v>-2.5</v>
      </c>
      <c r="E519" s="21">
        <f t="shared" si="17"/>
        <v>-1.5909090909090908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8</v>
      </c>
    </row>
    <row r="520" spans="1:7">
      <c r="A520" s="5">
        <v>43908</v>
      </c>
      <c r="B520">
        <v>0.59499999999999997</v>
      </c>
      <c r="C520" s="16">
        <f t="shared" si="16"/>
        <v>0</v>
      </c>
      <c r="D520" s="16">
        <f t="array" ref="D520">IFERROR(INDEX(C$2:C520,MATCH(2,1/(C$2:C520&lt;&gt;0))),0)</f>
        <v>-2.5</v>
      </c>
      <c r="E520" s="21">
        <f t="shared" si="17"/>
        <v>-1.4772727272727273</v>
      </c>
      <c r="F520" s="16">
        <f>IF(AND(C520&lt;&gt;0,SUM(C$1:$D520)=SUM(C$1:$D520)),ROW(),0)</f>
        <v>0</v>
      </c>
      <c r="G520" s="16">
        <f t="array" ref="G520">IF(ROW()-IFERROR(INDEX(F$2:F520,MATCH(2,1/(F$2:F520&lt;&gt;0))),0)&gt;22,22,ROW()-IFERROR(INDEX(F$2:F520,MATCH(2,1/(F$2:F520&lt;&gt;0))),0))</f>
        <v>9</v>
      </c>
    </row>
    <row r="521" spans="1:7">
      <c r="A521" s="5">
        <v>43909</v>
      </c>
      <c r="B521">
        <v>0.61799999999999999</v>
      </c>
      <c r="C521" s="16">
        <f t="shared" si="16"/>
        <v>0</v>
      </c>
      <c r="D521" s="16">
        <f t="array" ref="D521">IFERROR(INDEX(C$2:C521,MATCH(2,1/(C$2:C521&lt;&gt;0))),0)</f>
        <v>-2.5</v>
      </c>
      <c r="E521" s="21">
        <f t="shared" si="17"/>
        <v>-1.3636363636363635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10</v>
      </c>
    </row>
    <row r="522" spans="1:7">
      <c r="A522" s="5">
        <v>43910</v>
      </c>
      <c r="B522">
        <v>0.48899999999999999</v>
      </c>
      <c r="C522" s="16">
        <f t="shared" si="16"/>
        <v>0</v>
      </c>
      <c r="D522" s="16">
        <f t="array" ref="D522">IFERROR(INDEX(C$2:C522,MATCH(2,1/(C$2:C522&lt;&gt;0))),0)</f>
        <v>-2.5</v>
      </c>
      <c r="E522" s="21">
        <f t="shared" si="17"/>
        <v>-1.25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11</v>
      </c>
    </row>
    <row r="523" spans="1:7">
      <c r="A523" s="5">
        <v>43913</v>
      </c>
      <c r="B523">
        <v>0.372</v>
      </c>
      <c r="C523" s="16">
        <f t="shared" si="16"/>
        <v>0</v>
      </c>
      <c r="D523" s="16">
        <f t="array" ref="D523">IFERROR(INDEX(C$2:C523,MATCH(2,1/(C$2:C523&lt;&gt;0))),0)</f>
        <v>-2.5</v>
      </c>
      <c r="E523" s="21">
        <f t="shared" si="17"/>
        <v>-1.1363636363636365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12</v>
      </c>
    </row>
    <row r="524" spans="1:7">
      <c r="A524" s="5">
        <v>43914</v>
      </c>
      <c r="B524">
        <v>0.47599999999999998</v>
      </c>
      <c r="C524" s="16">
        <f t="shared" si="16"/>
        <v>0</v>
      </c>
      <c r="D524" s="16">
        <f t="array" ref="D524">IFERROR(INDEX(C$2:C524,MATCH(2,1/(C$2:C524&lt;&gt;0))),0)</f>
        <v>-2.5</v>
      </c>
      <c r="E524" s="21">
        <f t="shared" si="17"/>
        <v>-1.0227272727272727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13</v>
      </c>
    </row>
    <row r="525" spans="1:7">
      <c r="A525" s="5">
        <v>43915</v>
      </c>
      <c r="B525">
        <v>0.66200000000000003</v>
      </c>
      <c r="C525" s="16">
        <f t="shared" si="16"/>
        <v>0</v>
      </c>
      <c r="D525" s="16">
        <f t="array" ref="D525">IFERROR(INDEX(C$2:C525,MATCH(2,1/(C$2:C525&lt;&gt;0))),0)</f>
        <v>-2.5</v>
      </c>
      <c r="E525" s="21">
        <f t="shared" si="17"/>
        <v>-0.90909090909090917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14</v>
      </c>
    </row>
    <row r="526" spans="1:7">
      <c r="A526" s="5">
        <v>43916</v>
      </c>
      <c r="B526">
        <v>0.47299999999999998</v>
      </c>
      <c r="C526" s="16">
        <f t="shared" si="16"/>
        <v>0</v>
      </c>
      <c r="D526" s="16">
        <f t="array" ref="D526">IFERROR(INDEX(C$2:C526,MATCH(2,1/(C$2:C526&lt;&gt;0))),0)</f>
        <v>-2.5</v>
      </c>
      <c r="E526" s="21">
        <f t="shared" si="17"/>
        <v>-0.79545454545454541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15</v>
      </c>
    </row>
    <row r="527" spans="1:7">
      <c r="A527" s="5">
        <v>43917</v>
      </c>
      <c r="B527">
        <v>0.499</v>
      </c>
      <c r="C527" s="16">
        <f t="shared" si="16"/>
        <v>0</v>
      </c>
      <c r="D527" s="16">
        <f t="array" ref="D527">IFERROR(INDEX(C$2:C527,MATCH(2,1/(C$2:C527&lt;&gt;0))),0)</f>
        <v>-2.5</v>
      </c>
      <c r="E527" s="21">
        <f t="shared" si="17"/>
        <v>-0.68181818181818188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16</v>
      </c>
    </row>
    <row r="528" spans="1:7">
      <c r="A528" s="5">
        <v>43920</v>
      </c>
      <c r="B528">
        <v>0.42</v>
      </c>
      <c r="C528" s="16">
        <f t="shared" si="16"/>
        <v>0</v>
      </c>
      <c r="D528" s="16">
        <f t="array" ref="D528">IFERROR(INDEX(C$2:C528,MATCH(2,1/(C$2:C528&lt;&gt;0))),0)</f>
        <v>-2.5</v>
      </c>
      <c r="E528" s="21">
        <f t="shared" si="17"/>
        <v>-0.56818181818181812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17</v>
      </c>
    </row>
    <row r="529" spans="1:7">
      <c r="A529" s="5">
        <v>43921</v>
      </c>
      <c r="B529">
        <v>0.439</v>
      </c>
      <c r="C529" s="16">
        <f t="shared" si="16"/>
        <v>0</v>
      </c>
      <c r="D529" s="16">
        <f t="array" ref="D529">IFERROR(INDEX(C$2:C529,MATCH(2,1/(C$2:C529&lt;&gt;0))),0)</f>
        <v>-2.5</v>
      </c>
      <c r="E529" s="21">
        <f t="shared" si="17"/>
        <v>-0.45454545454545459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18</v>
      </c>
    </row>
    <row r="530" spans="1:7">
      <c r="A530" s="5">
        <v>43922</v>
      </c>
      <c r="B530">
        <v>0.44700000000000001</v>
      </c>
      <c r="C530" s="16">
        <f t="shared" si="16"/>
        <v>0</v>
      </c>
      <c r="D530" s="16">
        <f t="array" ref="D530">IFERROR(INDEX(C$2:C530,MATCH(2,1/(C$2:C530&lt;&gt;0))),0)</f>
        <v>-2.5</v>
      </c>
      <c r="E530" s="21">
        <f t="shared" si="17"/>
        <v>-0.34090909090909083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19</v>
      </c>
    </row>
    <row r="531" spans="1:7">
      <c r="A531" s="5">
        <v>43923</v>
      </c>
      <c r="B531">
        <v>0.55100000000000005</v>
      </c>
      <c r="C531" s="16">
        <f t="shared" si="16"/>
        <v>0</v>
      </c>
      <c r="D531" s="16">
        <f t="array" ref="D531">IFERROR(INDEX(C$2:C531,MATCH(2,1/(C$2:C531&lt;&gt;0))),0)</f>
        <v>-2.5</v>
      </c>
      <c r="E531" s="21">
        <f t="shared" si="17"/>
        <v>-0.22727272727272707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20</v>
      </c>
    </row>
    <row r="532" spans="1:7">
      <c r="A532" s="5">
        <v>43924</v>
      </c>
      <c r="B532">
        <v>0.39300000000000002</v>
      </c>
      <c r="C532" s="16">
        <f t="shared" si="16"/>
        <v>0</v>
      </c>
      <c r="D532" s="16">
        <f t="array" ref="D532">IFERROR(INDEX(C$2:C532,MATCH(2,1/(C$2:C532&lt;&gt;0))),0)</f>
        <v>-2.5</v>
      </c>
      <c r="E532" s="21">
        <f t="shared" si="17"/>
        <v>-0.11363636363636376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21</v>
      </c>
    </row>
    <row r="533" spans="1:7">
      <c r="A533" s="5">
        <v>43928</v>
      </c>
      <c r="B533">
        <v>0.69599999999999995</v>
      </c>
      <c r="C533" s="16">
        <f t="shared" si="16"/>
        <v>0</v>
      </c>
      <c r="D533" s="16">
        <f t="array" ref="D533">IFERROR(INDEX(C$2:C533,MATCH(2,1/(C$2:C533&lt;&gt;0))),0)</f>
        <v>-2.5</v>
      </c>
      <c r="E533" s="21">
        <f t="shared" si="17"/>
        <v>0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22</v>
      </c>
    </row>
    <row r="534" spans="1:7">
      <c r="A534" s="5">
        <v>43929</v>
      </c>
      <c r="B534">
        <v>0.51100000000000001</v>
      </c>
      <c r="C534" s="16">
        <f t="shared" si="16"/>
        <v>0</v>
      </c>
      <c r="D534" s="16">
        <f t="array" ref="D534">IFERROR(INDEX(C$2:C534,MATCH(2,1/(C$2:C534&lt;&gt;0))),0)</f>
        <v>-2.5</v>
      </c>
      <c r="E534" s="21">
        <f t="shared" si="17"/>
        <v>0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22</v>
      </c>
    </row>
    <row r="535" spans="1:7">
      <c r="A535" s="5">
        <v>43930</v>
      </c>
      <c r="B535">
        <v>0.71</v>
      </c>
      <c r="C535" s="16">
        <f t="shared" si="16"/>
        <v>0</v>
      </c>
      <c r="D535" s="16">
        <f t="array" ref="D535">IFERROR(INDEX(C$2:C535,MATCH(2,1/(C$2:C535&lt;&gt;0))),0)</f>
        <v>-2.5</v>
      </c>
      <c r="E535" s="21">
        <f t="shared" si="17"/>
        <v>0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22</v>
      </c>
    </row>
    <row r="536" spans="1:7">
      <c r="A536" s="5">
        <v>43931</v>
      </c>
      <c r="B536">
        <v>0.48299999999999998</v>
      </c>
      <c r="C536" s="16">
        <f t="shared" si="16"/>
        <v>0</v>
      </c>
      <c r="D536" s="16">
        <f t="array" ref="D536">IFERROR(INDEX(C$2:C536,MATCH(2,1/(C$2:C536&lt;&gt;0))),0)</f>
        <v>-2.5</v>
      </c>
      <c r="E536" s="21">
        <f t="shared" si="17"/>
        <v>0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22</v>
      </c>
    </row>
    <row r="537" spans="1:7">
      <c r="A537" s="5">
        <v>43934</v>
      </c>
      <c r="B537">
        <v>0.495</v>
      </c>
      <c r="C537" s="16">
        <f t="shared" si="16"/>
        <v>0</v>
      </c>
      <c r="D537" s="16">
        <f t="array" ref="D537">IFERROR(INDEX(C$2:C537,MATCH(2,1/(C$2:C537&lt;&gt;0))),0)</f>
        <v>-2.5</v>
      </c>
      <c r="E537" s="21">
        <f t="shared" si="17"/>
        <v>0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22</v>
      </c>
    </row>
    <row r="538" spans="1:7">
      <c r="A538" s="5">
        <v>43935</v>
      </c>
      <c r="B538">
        <v>0.48099999999999998</v>
      </c>
      <c r="C538" s="16">
        <f t="shared" si="16"/>
        <v>0</v>
      </c>
      <c r="D538" s="16">
        <f t="array" ref="D538">IFERROR(INDEX(C$2:C538,MATCH(2,1/(C$2:C538&lt;&gt;0))),0)</f>
        <v>-2.5</v>
      </c>
      <c r="E538" s="21">
        <f t="shared" si="17"/>
        <v>0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22</v>
      </c>
    </row>
    <row r="539" spans="1:7">
      <c r="A539" s="5">
        <v>43936</v>
      </c>
      <c r="B539">
        <v>0.496</v>
      </c>
      <c r="C539" s="16">
        <f t="shared" si="16"/>
        <v>0</v>
      </c>
      <c r="D539" s="16">
        <f t="array" ref="D539">IFERROR(INDEX(C$2:C539,MATCH(2,1/(C$2:C539&lt;&gt;0))),0)</f>
        <v>-2.5</v>
      </c>
      <c r="E539" s="21">
        <f t="shared" si="17"/>
        <v>0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22</v>
      </c>
    </row>
    <row r="540" spans="1:7">
      <c r="A540" s="5">
        <v>43937</v>
      </c>
      <c r="B540">
        <v>0.51800000000000002</v>
      </c>
      <c r="C540" s="16">
        <f t="shared" si="16"/>
        <v>0</v>
      </c>
      <c r="D540" s="16">
        <f t="array" ref="D540">IFERROR(INDEX(C$2:C540,MATCH(2,1/(C$2:C540&lt;&gt;0))),0)</f>
        <v>-2.5</v>
      </c>
      <c r="E540" s="21">
        <f t="shared" si="17"/>
        <v>0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22</v>
      </c>
    </row>
    <row r="541" spans="1:7">
      <c r="A541" s="5">
        <v>43938</v>
      </c>
      <c r="B541">
        <v>0.59599999999999997</v>
      </c>
      <c r="C541" s="16">
        <f t="shared" si="16"/>
        <v>0</v>
      </c>
      <c r="D541" s="16">
        <f t="array" ref="D541">IFERROR(INDEX(C$2:C541,MATCH(2,1/(C$2:C541&lt;&gt;0))),0)</f>
        <v>-2.5</v>
      </c>
      <c r="E541" s="21">
        <f t="shared" si="17"/>
        <v>0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22</v>
      </c>
    </row>
    <row r="542" spans="1:7">
      <c r="A542" s="5">
        <v>43941</v>
      </c>
      <c r="B542">
        <v>0.56000000000000005</v>
      </c>
      <c r="C542" s="16">
        <f t="shared" si="16"/>
        <v>0</v>
      </c>
      <c r="D542" s="16">
        <f t="array" ref="D542">IFERROR(INDEX(C$2:C542,MATCH(2,1/(C$2:C542&lt;&gt;0))),0)</f>
        <v>-2.5</v>
      </c>
      <c r="E542" s="21">
        <f t="shared" si="17"/>
        <v>0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22</v>
      </c>
    </row>
    <row r="543" spans="1:7">
      <c r="A543" s="5">
        <v>43942</v>
      </c>
      <c r="B543">
        <v>0.54400000000000004</v>
      </c>
      <c r="C543" s="16">
        <f t="shared" si="16"/>
        <v>0</v>
      </c>
      <c r="D543" s="16">
        <f t="array" ref="D543">IFERROR(INDEX(C$2:C543,MATCH(2,1/(C$2:C543&lt;&gt;0))),0)</f>
        <v>-2.5</v>
      </c>
      <c r="E543" s="21">
        <f t="shared" si="17"/>
        <v>0</v>
      </c>
      <c r="F543" s="16">
        <f>IF(AND(C543&lt;&gt;0,SUM(C$1:$D543)=SUM(C$1:$D543)),ROW(),0)</f>
        <v>0</v>
      </c>
      <c r="G543" s="16">
        <f t="array" ref="G543">IF(ROW()-IFERROR(INDEX(F$2:F543,MATCH(2,1/(F$2:F543&lt;&gt;0))),0)&gt;22,22,ROW()-IFERROR(INDEX(F$2:F543,MATCH(2,1/(F$2:F543&lt;&gt;0))),0))</f>
        <v>22</v>
      </c>
    </row>
    <row r="544" spans="1:7">
      <c r="A544" s="5">
        <v>43943</v>
      </c>
      <c r="B544">
        <v>0.53500000000000003</v>
      </c>
      <c r="C544" s="16">
        <f t="shared" si="16"/>
        <v>0</v>
      </c>
      <c r="D544" s="16">
        <f t="array" ref="D544">IFERROR(INDEX(C$2:C544,MATCH(2,1/(C$2:C544&lt;&gt;0))),0)</f>
        <v>-2.5</v>
      </c>
      <c r="E544" s="21">
        <f t="shared" si="17"/>
        <v>0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22</v>
      </c>
    </row>
    <row r="545" spans="1:7">
      <c r="A545" s="5">
        <v>43944</v>
      </c>
      <c r="B545">
        <v>0.47199999999999998</v>
      </c>
      <c r="C545" s="16">
        <f t="shared" si="16"/>
        <v>0</v>
      </c>
      <c r="D545" s="16">
        <f t="array" ref="D545">IFERROR(INDEX(C$2:C545,MATCH(2,1/(C$2:C545&lt;&gt;0))),0)</f>
        <v>-2.5</v>
      </c>
      <c r="E545" s="21">
        <f t="shared" si="17"/>
        <v>0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22</v>
      </c>
    </row>
    <row r="546" spans="1:7">
      <c r="A546" s="5">
        <v>43945</v>
      </c>
      <c r="B546">
        <v>0.307</v>
      </c>
      <c r="C546" s="16">
        <f t="shared" si="16"/>
        <v>0</v>
      </c>
      <c r="D546" s="16">
        <f t="array" ref="D546">IFERROR(INDEX(C$2:C546,MATCH(2,1/(C$2:C546&lt;&gt;0))),0)</f>
        <v>-2.5</v>
      </c>
      <c r="E546" s="21">
        <f t="shared" si="17"/>
        <v>0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22</v>
      </c>
    </row>
    <row r="547" spans="1:7">
      <c r="A547" s="5">
        <v>43948</v>
      </c>
      <c r="B547">
        <v>0.39200000000000002</v>
      </c>
      <c r="C547" s="16">
        <f t="shared" si="16"/>
        <v>0</v>
      </c>
      <c r="D547" s="16">
        <f t="array" ref="D547">IFERROR(INDEX(C$2:C547,MATCH(2,1/(C$2:C547&lt;&gt;0))),0)</f>
        <v>-2.5</v>
      </c>
      <c r="E547" s="21">
        <f t="shared" si="17"/>
        <v>0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22</v>
      </c>
    </row>
    <row r="548" spans="1:7">
      <c r="A548" s="5">
        <v>43949</v>
      </c>
      <c r="B548">
        <v>0.44500000000000001</v>
      </c>
      <c r="C548" s="16">
        <f t="shared" si="16"/>
        <v>0</v>
      </c>
      <c r="D548" s="16">
        <f t="array" ref="D548">IFERROR(INDEX(C$2:C548,MATCH(2,1/(C$2:C548&lt;&gt;0))),0)</f>
        <v>-2.5</v>
      </c>
      <c r="E548" s="21">
        <f t="shared" si="17"/>
        <v>0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22</v>
      </c>
    </row>
    <row r="549" spans="1:7">
      <c r="A549" s="5">
        <v>43950</v>
      </c>
      <c r="B549">
        <v>0.53100000000000003</v>
      </c>
      <c r="C549" s="16">
        <f t="shared" si="16"/>
        <v>0</v>
      </c>
      <c r="D549" s="16">
        <f t="array" ref="D549">IFERROR(INDEX(C$2:C549,MATCH(2,1/(C$2:C549&lt;&gt;0))),0)</f>
        <v>-2.5</v>
      </c>
      <c r="E549" s="21">
        <f t="shared" si="17"/>
        <v>0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22</v>
      </c>
    </row>
    <row r="550" spans="1:7">
      <c r="A550" s="5">
        <v>43951</v>
      </c>
      <c r="B550">
        <v>0.628</v>
      </c>
      <c r="C550" s="16">
        <f t="shared" si="16"/>
        <v>0</v>
      </c>
      <c r="D550" s="16">
        <f t="array" ref="D550">IFERROR(INDEX(C$2:C550,MATCH(2,1/(C$2:C550&lt;&gt;0))),0)</f>
        <v>-2.5</v>
      </c>
      <c r="E550" s="21">
        <f t="shared" si="17"/>
        <v>0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22</v>
      </c>
    </row>
    <row r="551" spans="1:7">
      <c r="A551" s="5">
        <v>43957</v>
      </c>
      <c r="B551">
        <v>0.71599999999999997</v>
      </c>
      <c r="C551" s="16">
        <f t="shared" si="16"/>
        <v>0</v>
      </c>
      <c r="D551" s="16">
        <f t="array" ref="D551">IFERROR(INDEX(C$2:C551,MATCH(2,1/(C$2:C551&lt;&gt;0))),0)</f>
        <v>-2.5</v>
      </c>
      <c r="E551" s="21">
        <f t="shared" si="17"/>
        <v>0</v>
      </c>
      <c r="F551" s="16">
        <f>IF(AND(C551&lt;&gt;0,SUM(C$1:$D551)=SUM(C$1:$D551)),ROW(),0)</f>
        <v>0</v>
      </c>
      <c r="G551" s="16">
        <f t="array" ref="G551">IF(ROW()-IFERROR(INDEX(F$2:F551,MATCH(2,1/(F$2:F551&lt;&gt;0))),0)&gt;22,22,ROW()-IFERROR(INDEX(F$2:F551,MATCH(2,1/(F$2:F551&lt;&gt;0))),0))</f>
        <v>22</v>
      </c>
    </row>
    <row r="552" spans="1:7">
      <c r="A552" s="5">
        <v>43958</v>
      </c>
      <c r="B552">
        <v>0.64600000000000002</v>
      </c>
      <c r="C552" s="16">
        <f t="shared" si="16"/>
        <v>0</v>
      </c>
      <c r="D552" s="16">
        <f t="array" ref="D552">IFERROR(INDEX(C$2:C552,MATCH(2,1/(C$2:C552&lt;&gt;0))),0)</f>
        <v>-2.5</v>
      </c>
      <c r="E552" s="21">
        <f t="shared" si="17"/>
        <v>0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22</v>
      </c>
    </row>
    <row r="553" spans="1:7">
      <c r="A553" s="5">
        <v>43959</v>
      </c>
      <c r="B553">
        <v>0.68400000000000005</v>
      </c>
      <c r="C553" s="16">
        <f t="shared" si="16"/>
        <v>0</v>
      </c>
      <c r="D553" s="16">
        <f t="array" ref="D553">IFERROR(INDEX(C$2:C553,MATCH(2,1/(C$2:C553&lt;&gt;0))),0)</f>
        <v>-2.5</v>
      </c>
      <c r="E553" s="21">
        <f t="shared" si="17"/>
        <v>0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22</v>
      </c>
    </row>
    <row r="554" spans="1:7">
      <c r="A554" s="5">
        <v>43962</v>
      </c>
      <c r="B554">
        <v>0.67600000000000005</v>
      </c>
      <c r="C554" s="16">
        <f t="shared" si="16"/>
        <v>0</v>
      </c>
      <c r="D554" s="16">
        <f t="array" ref="D554">IFERROR(INDEX(C$2:C554,MATCH(2,1/(C$2:C554&lt;&gt;0))),0)</f>
        <v>-2.5</v>
      </c>
      <c r="E554" s="21">
        <f t="shared" si="17"/>
        <v>0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22</v>
      </c>
    </row>
    <row r="555" spans="1:7">
      <c r="A555" s="5">
        <v>43963</v>
      </c>
      <c r="B555">
        <v>0.55800000000000005</v>
      </c>
      <c r="C555" s="16">
        <f t="shared" si="16"/>
        <v>0</v>
      </c>
      <c r="D555" s="16">
        <f t="array" ref="D555">IFERROR(INDEX(C$2:C555,MATCH(2,1/(C$2:C555&lt;&gt;0))),0)</f>
        <v>-2.5</v>
      </c>
      <c r="E555" s="21">
        <f t="shared" si="17"/>
        <v>0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22</v>
      </c>
    </row>
    <row r="556" spans="1:7">
      <c r="A556" s="5">
        <v>43964</v>
      </c>
      <c r="B556">
        <v>0.55400000000000005</v>
      </c>
      <c r="C556" s="16">
        <f t="shared" si="16"/>
        <v>0</v>
      </c>
      <c r="D556" s="16">
        <f t="array" ref="D556">IFERROR(INDEX(C$2:C556,MATCH(2,1/(C$2:C556&lt;&gt;0))),0)</f>
        <v>-2.5</v>
      </c>
      <c r="E556" s="21">
        <f t="shared" si="17"/>
        <v>0</v>
      </c>
      <c r="F556" s="16">
        <f>IF(AND(C556&lt;&gt;0,SUM(C$1:$D556)=SUM(C$1:$D556)),ROW(),0)</f>
        <v>0</v>
      </c>
      <c r="G556" s="16">
        <f t="array" ref="G556">IF(ROW()-IFERROR(INDEX(F$2:F556,MATCH(2,1/(F$2:F556&lt;&gt;0))),0)&gt;22,22,ROW()-IFERROR(INDEX(F$2:F556,MATCH(2,1/(F$2:F556&lt;&gt;0))),0))</f>
        <v>22</v>
      </c>
    </row>
    <row r="557" spans="1:7">
      <c r="A557" s="5">
        <v>43965</v>
      </c>
      <c r="B557">
        <v>0.52400000000000002</v>
      </c>
      <c r="C557" s="16">
        <f t="shared" si="16"/>
        <v>0</v>
      </c>
      <c r="D557" s="16">
        <f t="array" ref="D557">IFERROR(INDEX(C$2:C557,MATCH(2,1/(C$2:C557&lt;&gt;0))),0)</f>
        <v>-2.5</v>
      </c>
      <c r="E557" s="21">
        <f t="shared" si="17"/>
        <v>0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22</v>
      </c>
    </row>
    <row r="558" spans="1:7">
      <c r="A558" s="5">
        <v>43966</v>
      </c>
      <c r="B558">
        <v>0.56799999999999995</v>
      </c>
      <c r="C558" s="16">
        <f t="shared" si="16"/>
        <v>0</v>
      </c>
      <c r="D558" s="16">
        <f t="array" ref="D558">IFERROR(INDEX(C$2:C558,MATCH(2,1/(C$2:C558&lt;&gt;0))),0)</f>
        <v>-2.5</v>
      </c>
      <c r="E558" s="21">
        <f t="shared" si="17"/>
        <v>0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22</v>
      </c>
    </row>
    <row r="559" spans="1:7">
      <c r="A559" s="5">
        <v>43969</v>
      </c>
      <c r="B559">
        <v>0.55200000000000005</v>
      </c>
      <c r="C559" s="16">
        <f t="shared" si="16"/>
        <v>0</v>
      </c>
      <c r="D559" s="16">
        <f t="array" ref="D559">IFERROR(INDEX(C$2:C559,MATCH(2,1/(C$2:C559&lt;&gt;0))),0)</f>
        <v>-2.5</v>
      </c>
      <c r="E559" s="21">
        <f t="shared" si="17"/>
        <v>0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22</v>
      </c>
    </row>
    <row r="560" spans="1:7">
      <c r="A560" s="5">
        <v>43970</v>
      </c>
      <c r="B560">
        <v>0.68300000000000005</v>
      </c>
      <c r="C560" s="16">
        <f t="shared" si="16"/>
        <v>0</v>
      </c>
      <c r="D560" s="16">
        <f t="array" ref="D560">IFERROR(INDEX(C$2:C560,MATCH(2,1/(C$2:C560&lt;&gt;0))),0)</f>
        <v>-2.5</v>
      </c>
      <c r="E560" s="21">
        <f t="shared" si="17"/>
        <v>0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22</v>
      </c>
    </row>
    <row r="561" spans="1:7">
      <c r="A561" s="5">
        <v>43971</v>
      </c>
      <c r="B561">
        <v>0.50800000000000001</v>
      </c>
      <c r="C561" s="16">
        <f t="shared" si="16"/>
        <v>0</v>
      </c>
      <c r="D561" s="16">
        <f t="array" ref="D561">IFERROR(INDEX(C$2:C561,MATCH(2,1/(C$2:C561&lt;&gt;0))),0)</f>
        <v>-2.5</v>
      </c>
      <c r="E561" s="21">
        <f t="shared" si="17"/>
        <v>0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22</v>
      </c>
    </row>
    <row r="562" spans="1:7">
      <c r="A562" s="5">
        <v>43972</v>
      </c>
      <c r="B562">
        <v>0.44</v>
      </c>
      <c r="C562" s="16">
        <f t="shared" si="16"/>
        <v>0</v>
      </c>
      <c r="D562" s="16">
        <f t="array" ref="D562">IFERROR(INDEX(C$2:C562,MATCH(2,1/(C$2:C562&lt;&gt;0))),0)</f>
        <v>-2.5</v>
      </c>
      <c r="E562" s="21">
        <f t="shared" si="17"/>
        <v>0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22</v>
      </c>
    </row>
    <row r="563" spans="1:7">
      <c r="A563" s="5">
        <v>43973</v>
      </c>
      <c r="B563">
        <v>0.35199999999999998</v>
      </c>
      <c r="C563" s="16">
        <f t="shared" si="16"/>
        <v>0</v>
      </c>
      <c r="D563" s="16">
        <f t="array" ref="D563">IFERROR(INDEX(C$2:C563,MATCH(2,1/(C$2:C563&lt;&gt;0))),0)</f>
        <v>-2.5</v>
      </c>
      <c r="E563" s="21">
        <f t="shared" si="17"/>
        <v>0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22</v>
      </c>
    </row>
    <row r="564" spans="1:7">
      <c r="A564" s="5">
        <v>43976</v>
      </c>
      <c r="B564">
        <v>0.28399999999999997</v>
      </c>
      <c r="C564" s="16">
        <f t="shared" si="16"/>
        <v>2.5</v>
      </c>
      <c r="D564" s="16">
        <f t="array" ref="D564">IFERROR(INDEX(C$2:C564,MATCH(2,1/(C$2:C564&lt;&gt;0))),0)</f>
        <v>2.5</v>
      </c>
      <c r="E564" s="21">
        <f t="shared" si="17"/>
        <v>2.5</v>
      </c>
      <c r="F564" s="16">
        <f>IF(AND(C564&lt;&gt;0,SUM(C$1:$D564)=SUM(C$1:$D564)),ROW(),0)</f>
        <v>564</v>
      </c>
      <c r="G564" s="16">
        <f t="array" ref="G564">IF(ROW()-IFERROR(INDEX(F$2:F564,MATCH(2,1/(F$2:F564&lt;&gt;0))),0)&gt;22,22,ROW()-IFERROR(INDEX(F$2:F564,MATCH(2,1/(F$2:F564&lt;&gt;0))),0))</f>
        <v>0</v>
      </c>
    </row>
    <row r="565" spans="1:7">
      <c r="A565" s="5">
        <v>43977</v>
      </c>
      <c r="B565">
        <v>0.38100000000000001</v>
      </c>
      <c r="C565" s="16">
        <f t="shared" si="16"/>
        <v>0</v>
      </c>
      <c r="D565" s="16">
        <f t="array" ref="D565">IFERROR(INDEX(C$2:C565,MATCH(2,1/(C$2:C565&lt;&gt;0))),0)</f>
        <v>2.5</v>
      </c>
      <c r="E565" s="21">
        <f t="shared" si="17"/>
        <v>2.3863636363636362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1</v>
      </c>
    </row>
    <row r="566" spans="1:7">
      <c r="A566" s="5">
        <v>43978</v>
      </c>
      <c r="B566">
        <v>0.34499999999999997</v>
      </c>
      <c r="C566" s="16">
        <f t="shared" si="16"/>
        <v>0</v>
      </c>
      <c r="D566" s="16">
        <f t="array" ref="D566">IFERROR(INDEX(C$2:C566,MATCH(2,1/(C$2:C566&lt;&gt;0))),0)</f>
        <v>2.5</v>
      </c>
      <c r="E566" s="21">
        <f t="shared" si="17"/>
        <v>2.2727272727272729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2</v>
      </c>
    </row>
    <row r="567" spans="1:7">
      <c r="A567" s="5">
        <v>43979</v>
      </c>
      <c r="B567">
        <v>0.371</v>
      </c>
      <c r="C567" s="16">
        <f t="shared" si="16"/>
        <v>0</v>
      </c>
      <c r="D567" s="16">
        <f t="array" ref="D567">IFERROR(INDEX(C$2:C567,MATCH(2,1/(C$2:C567&lt;&gt;0))),0)</f>
        <v>2.5</v>
      </c>
      <c r="E567" s="21">
        <f t="shared" si="17"/>
        <v>2.1590909090909092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3</v>
      </c>
    </row>
    <row r="568" spans="1:7">
      <c r="A568" s="5">
        <v>43980</v>
      </c>
      <c r="B568">
        <v>0.28399999999999997</v>
      </c>
      <c r="C568" s="16">
        <f t="shared" si="16"/>
        <v>2.5</v>
      </c>
      <c r="D568" s="16">
        <f t="array" ref="D568">IFERROR(INDEX(C$2:C568,MATCH(2,1/(C$2:C568&lt;&gt;0))),0)</f>
        <v>2.5</v>
      </c>
      <c r="E568" s="21">
        <f t="shared" si="17"/>
        <v>2.5</v>
      </c>
      <c r="F568" s="16">
        <f>IF(AND(C568&lt;&gt;0,SUM(C$1:$D568)=SUM(C$1:$D568)),ROW(),0)</f>
        <v>568</v>
      </c>
      <c r="G568" s="16">
        <f t="array" ref="G568">IF(ROW()-IFERROR(INDEX(F$2:F568,MATCH(2,1/(F$2:F568&lt;&gt;0))),0)&gt;22,22,ROW()-IFERROR(INDEX(F$2:F568,MATCH(2,1/(F$2:F568&lt;&gt;0))),0))</f>
        <v>0</v>
      </c>
    </row>
    <row r="569" spans="1:7">
      <c r="A569" s="5">
        <v>43983</v>
      </c>
      <c r="B569">
        <v>0.68</v>
      </c>
      <c r="C569" s="16">
        <f t="shared" si="16"/>
        <v>0</v>
      </c>
      <c r="D569" s="16">
        <f t="array" ref="D569">IFERROR(INDEX(C$2:C569,MATCH(2,1/(C$2:C569&lt;&gt;0))),0)</f>
        <v>2.5</v>
      </c>
      <c r="E569" s="21">
        <f t="shared" si="17"/>
        <v>2.3863636363636362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1</v>
      </c>
    </row>
    <row r="570" spans="1:7">
      <c r="A570" s="5">
        <v>43984</v>
      </c>
      <c r="B570">
        <v>0.52600000000000002</v>
      </c>
      <c r="C570" s="16">
        <f t="shared" si="16"/>
        <v>0</v>
      </c>
      <c r="D570" s="16">
        <f t="array" ref="D570">IFERROR(INDEX(C$2:C570,MATCH(2,1/(C$2:C570&lt;&gt;0))),0)</f>
        <v>2.5</v>
      </c>
      <c r="E570" s="21">
        <f t="shared" si="17"/>
        <v>2.2727272727272729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2</v>
      </c>
    </row>
    <row r="571" spans="1:7">
      <c r="A571" s="5">
        <v>43985</v>
      </c>
      <c r="B571">
        <v>0.56999999999999995</v>
      </c>
      <c r="C571" s="16">
        <f t="shared" si="16"/>
        <v>0</v>
      </c>
      <c r="D571" s="16">
        <f t="array" ref="D571">IFERROR(INDEX(C$2:C571,MATCH(2,1/(C$2:C571&lt;&gt;0))),0)</f>
        <v>2.5</v>
      </c>
      <c r="E571" s="21">
        <f t="shared" si="17"/>
        <v>2.1590909090909092</v>
      </c>
      <c r="F571" s="16">
        <f>IF(AND(C571&lt;&gt;0,SUM(C$1:$D571)=SUM(C$1:$D571)),ROW(),0)</f>
        <v>0</v>
      </c>
      <c r="G571" s="16">
        <f t="array" ref="G571">IF(ROW()-IFERROR(INDEX(F$2:F571,MATCH(2,1/(F$2:F571&lt;&gt;0))),0)&gt;22,22,ROW()-IFERROR(INDEX(F$2:F571,MATCH(2,1/(F$2:F571&lt;&gt;0))),0))</f>
        <v>3</v>
      </c>
    </row>
    <row r="572" spans="1:7">
      <c r="A572" s="5">
        <v>43986</v>
      </c>
      <c r="B572">
        <v>0.50700000000000001</v>
      </c>
      <c r="C572" s="16">
        <f t="shared" si="16"/>
        <v>0</v>
      </c>
      <c r="D572" s="16">
        <f t="array" ref="D572">IFERROR(INDEX(C$2:C572,MATCH(2,1/(C$2:C572&lt;&gt;0))),0)</f>
        <v>2.5</v>
      </c>
      <c r="E572" s="21">
        <f t="shared" si="17"/>
        <v>2.0454545454545454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4</v>
      </c>
    </row>
    <row r="573" spans="1:7">
      <c r="A573" s="5">
        <v>43987</v>
      </c>
      <c r="B573">
        <v>0.45700000000000002</v>
      </c>
      <c r="C573" s="16">
        <f t="shared" si="16"/>
        <v>0</v>
      </c>
      <c r="D573" s="16">
        <f t="array" ref="D573">IFERROR(INDEX(C$2:C573,MATCH(2,1/(C$2:C573&lt;&gt;0))),0)</f>
        <v>2.5</v>
      </c>
      <c r="E573" s="21">
        <f t="shared" si="17"/>
        <v>1.9318181818181817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5</v>
      </c>
    </row>
    <row r="574" spans="1:7">
      <c r="A574" s="5">
        <v>43990</v>
      </c>
      <c r="B574">
        <v>0.55400000000000005</v>
      </c>
      <c r="C574" s="16">
        <f t="shared" si="16"/>
        <v>0</v>
      </c>
      <c r="D574" s="16">
        <f t="array" ref="D574">IFERROR(INDEX(C$2:C574,MATCH(2,1/(C$2:C574&lt;&gt;0))),0)</f>
        <v>2.5</v>
      </c>
      <c r="E574" s="21">
        <f t="shared" si="17"/>
        <v>1.8181818181818183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6</v>
      </c>
    </row>
    <row r="575" spans="1:7">
      <c r="A575" s="5">
        <v>43991</v>
      </c>
      <c r="B575">
        <v>0.51500000000000001</v>
      </c>
      <c r="C575" s="16">
        <f t="shared" si="16"/>
        <v>0</v>
      </c>
      <c r="D575" s="16">
        <f t="array" ref="D575">IFERROR(INDEX(C$2:C575,MATCH(2,1/(C$2:C575&lt;&gt;0))),0)</f>
        <v>2.5</v>
      </c>
      <c r="E575" s="21">
        <f t="shared" si="17"/>
        <v>1.7045454545454546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7</v>
      </c>
    </row>
    <row r="576" spans="1:7">
      <c r="A576" s="5">
        <v>43992</v>
      </c>
      <c r="B576">
        <v>0.47499999999999998</v>
      </c>
      <c r="C576" s="16">
        <f t="shared" si="16"/>
        <v>0</v>
      </c>
      <c r="D576" s="16">
        <f t="array" ref="D576">IFERROR(INDEX(C$2:C576,MATCH(2,1/(C$2:C576&lt;&gt;0))),0)</f>
        <v>2.5</v>
      </c>
      <c r="E576" s="21">
        <f t="shared" si="17"/>
        <v>1.5909090909090908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8</v>
      </c>
    </row>
    <row r="577" spans="1:7">
      <c r="A577" s="5">
        <v>43993</v>
      </c>
      <c r="B577">
        <v>0.58299999999999996</v>
      </c>
      <c r="C577" s="16">
        <f t="shared" si="16"/>
        <v>0</v>
      </c>
      <c r="D577" s="16">
        <f t="array" ref="D577">IFERROR(INDEX(C$2:C577,MATCH(2,1/(C$2:C577&lt;&gt;0))),0)</f>
        <v>2.5</v>
      </c>
      <c r="E577" s="21">
        <f t="shared" si="17"/>
        <v>1.4772727272727273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9</v>
      </c>
    </row>
    <row r="578" spans="1:7">
      <c r="A578" s="5">
        <v>43994</v>
      </c>
      <c r="B578">
        <v>0.41099999999999998</v>
      </c>
      <c r="C578" s="16">
        <f t="shared" si="16"/>
        <v>0</v>
      </c>
      <c r="D578" s="16">
        <f t="array" ref="D578">IFERROR(INDEX(C$2:C578,MATCH(2,1/(C$2:C578&lt;&gt;0))),0)</f>
        <v>2.5</v>
      </c>
      <c r="E578" s="21">
        <f t="shared" si="17"/>
        <v>1.3636363636363635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10</v>
      </c>
    </row>
    <row r="579" spans="1:7">
      <c r="A579" s="5">
        <v>43997</v>
      </c>
      <c r="B579">
        <v>0.54700000000000004</v>
      </c>
      <c r="C579" s="16">
        <f t="shared" ref="C579:C642" si="18">IF(B579&gt;0.98,-5,IF(B579&gt;0.9,-2.5,IF(B579&gt;0.3,0,IF(B579&gt;0.15,2.5,5))))</f>
        <v>0</v>
      </c>
      <c r="D579" s="16">
        <f t="array" ref="D579">IFERROR(INDEX(C$2:C579,MATCH(2,1/(C$2:C579&lt;&gt;0))),0)</f>
        <v>2.5</v>
      </c>
      <c r="E579" s="21">
        <f t="shared" ref="E579:E642" si="19">IF(D579=0,0,IF(D579&lt;0,-1*(ABS(D579)-G579*ABS(D579)/22),D579-G579*D579/22))</f>
        <v>1.25</v>
      </c>
      <c r="F579" s="16">
        <f>IF(AND(C579&lt;&gt;0,SUM(C$1:$D579)=SUM(C$1:$D579)),ROW(),0)</f>
        <v>0</v>
      </c>
      <c r="G579" s="16">
        <f t="array" ref="G579">IF(ROW()-IFERROR(INDEX(F$2:F579,MATCH(2,1/(F$2:F579&lt;&gt;0))),0)&gt;22,22,ROW()-IFERROR(INDEX(F$2:F579,MATCH(2,1/(F$2:F579&lt;&gt;0))),0))</f>
        <v>11</v>
      </c>
    </row>
    <row r="580" spans="1:7">
      <c r="A580" s="5">
        <v>43998</v>
      </c>
      <c r="B580">
        <v>0.69899999999999995</v>
      </c>
      <c r="C580" s="16">
        <f t="shared" si="18"/>
        <v>0</v>
      </c>
      <c r="D580" s="16">
        <f t="array" ref="D580">IFERROR(INDEX(C$2:C580,MATCH(2,1/(C$2:C580&lt;&gt;0))),0)</f>
        <v>2.5</v>
      </c>
      <c r="E580" s="21">
        <f t="shared" si="19"/>
        <v>1.1363636363636365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12</v>
      </c>
    </row>
    <row r="581" spans="1:7">
      <c r="A581" s="5">
        <v>43999</v>
      </c>
      <c r="B581">
        <v>0.61899999999999999</v>
      </c>
      <c r="C581" s="16">
        <f t="shared" si="18"/>
        <v>0</v>
      </c>
      <c r="D581" s="16">
        <f t="array" ref="D581">IFERROR(INDEX(C$2:C581,MATCH(2,1/(C$2:C581&lt;&gt;0))),0)</f>
        <v>2.5</v>
      </c>
      <c r="E581" s="21">
        <f t="shared" si="19"/>
        <v>1.0227272727272727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13</v>
      </c>
    </row>
    <row r="582" spans="1:7">
      <c r="A582" s="5">
        <v>44000</v>
      </c>
      <c r="B582">
        <v>0.76200000000000001</v>
      </c>
      <c r="C582" s="16">
        <f t="shared" si="18"/>
        <v>0</v>
      </c>
      <c r="D582" s="16">
        <f t="array" ref="D582">IFERROR(INDEX(C$2:C582,MATCH(2,1/(C$2:C582&lt;&gt;0))),0)</f>
        <v>2.5</v>
      </c>
      <c r="E582" s="21">
        <f t="shared" si="19"/>
        <v>0.90909090909090917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14</v>
      </c>
    </row>
    <row r="583" spans="1:7">
      <c r="A583" s="5">
        <v>44001</v>
      </c>
      <c r="B583">
        <v>0.73799999999999999</v>
      </c>
      <c r="C583" s="16">
        <f t="shared" si="18"/>
        <v>0</v>
      </c>
      <c r="D583" s="16">
        <f t="array" ref="D583">IFERROR(INDEX(C$2:C583,MATCH(2,1/(C$2:C583&lt;&gt;0))),0)</f>
        <v>2.5</v>
      </c>
      <c r="E583" s="21">
        <f t="shared" si="19"/>
        <v>0.79545454545454541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15</v>
      </c>
    </row>
    <row r="584" spans="1:7">
      <c r="A584" s="5">
        <v>44004</v>
      </c>
      <c r="B584">
        <v>0.89</v>
      </c>
      <c r="C584" s="16">
        <f t="shared" si="18"/>
        <v>0</v>
      </c>
      <c r="D584" s="16">
        <f t="array" ref="D584">IFERROR(INDEX(C$2:C584,MATCH(2,1/(C$2:C584&lt;&gt;0))),0)</f>
        <v>2.5</v>
      </c>
      <c r="E584" s="21">
        <f t="shared" si="19"/>
        <v>0.68181818181818188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16</v>
      </c>
    </row>
    <row r="585" spans="1:7">
      <c r="A585" s="5">
        <v>44005</v>
      </c>
      <c r="B585">
        <v>0.79700000000000004</v>
      </c>
      <c r="C585" s="16">
        <f t="shared" si="18"/>
        <v>0</v>
      </c>
      <c r="D585" s="16">
        <f t="array" ref="D585">IFERROR(INDEX(C$2:C585,MATCH(2,1/(C$2:C585&lt;&gt;0))),0)</f>
        <v>2.5</v>
      </c>
      <c r="E585" s="21">
        <f t="shared" si="19"/>
        <v>0.56818181818181812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17</v>
      </c>
    </row>
    <row r="586" spans="1:7">
      <c r="A586" s="5">
        <v>44006</v>
      </c>
      <c r="B586">
        <v>0.67600000000000005</v>
      </c>
      <c r="C586" s="16">
        <f t="shared" si="18"/>
        <v>0</v>
      </c>
      <c r="D586" s="16">
        <f t="array" ref="D586">IFERROR(INDEX(C$2:C586,MATCH(2,1/(C$2:C586&lt;&gt;0))),0)</f>
        <v>2.5</v>
      </c>
      <c r="E586" s="21">
        <f t="shared" si="19"/>
        <v>0.45454545454545459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18</v>
      </c>
    </row>
    <row r="587" spans="1:7">
      <c r="A587" s="5">
        <v>44011</v>
      </c>
      <c r="B587">
        <v>0.76600000000000001</v>
      </c>
      <c r="C587" s="16">
        <f t="shared" si="18"/>
        <v>0</v>
      </c>
      <c r="D587" s="16">
        <f t="array" ref="D587">IFERROR(INDEX(C$2:C587,MATCH(2,1/(C$2:C587&lt;&gt;0))),0)</f>
        <v>2.5</v>
      </c>
      <c r="E587" s="21">
        <f t="shared" si="19"/>
        <v>0.34090909090909083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19</v>
      </c>
    </row>
    <row r="588" spans="1:7">
      <c r="A588" s="5">
        <v>44012</v>
      </c>
      <c r="B588">
        <v>0.998</v>
      </c>
      <c r="C588" s="16">
        <f t="shared" si="18"/>
        <v>-5</v>
      </c>
      <c r="D588" s="16">
        <f t="array" ref="D588">IFERROR(INDEX(C$2:C588,MATCH(2,1/(C$2:C588&lt;&gt;0))),0)</f>
        <v>-5</v>
      </c>
      <c r="E588" s="21">
        <f t="shared" si="19"/>
        <v>-5</v>
      </c>
      <c r="F588" s="16">
        <f>IF(AND(C588&lt;&gt;0,SUM(C$1:$D588)=SUM(C$1:$D588)),ROW(),0)</f>
        <v>588</v>
      </c>
      <c r="G588" s="16">
        <f t="array" ref="G588">IF(ROW()-IFERROR(INDEX(F$2:F588,MATCH(2,1/(F$2:F588&lt;&gt;0))),0)&gt;22,22,ROW()-IFERROR(INDEX(F$2:F588,MATCH(2,1/(F$2:F588&lt;&gt;0))),0))</f>
        <v>0</v>
      </c>
    </row>
    <row r="589" spans="1:7">
      <c r="A589" s="5">
        <v>44013</v>
      </c>
      <c r="B589">
        <v>0.99399999999999999</v>
      </c>
      <c r="C589" s="16">
        <f t="shared" si="18"/>
        <v>-5</v>
      </c>
      <c r="D589" s="16">
        <f t="array" ref="D589">IFERROR(INDEX(C$2:C589,MATCH(2,1/(C$2:C589&lt;&gt;0))),0)</f>
        <v>-5</v>
      </c>
      <c r="E589" s="21">
        <f t="shared" si="19"/>
        <v>-5</v>
      </c>
      <c r="F589" s="16">
        <f>IF(AND(C589&lt;&gt;0,SUM(C$1:$D589)=SUM(C$1:$D589)),ROW(),0)</f>
        <v>589</v>
      </c>
      <c r="G589" s="16">
        <f t="array" ref="G589">IF(ROW()-IFERROR(INDEX(F$2:F589,MATCH(2,1/(F$2:F589&lt;&gt;0))),0)&gt;22,22,ROW()-IFERROR(INDEX(F$2:F589,MATCH(2,1/(F$2:F589&lt;&gt;0))),0))</f>
        <v>0</v>
      </c>
    </row>
    <row r="590" spans="1:7">
      <c r="A590" s="5">
        <v>44014</v>
      </c>
      <c r="B590">
        <v>0.96099999999999997</v>
      </c>
      <c r="C590" s="16">
        <f t="shared" si="18"/>
        <v>-2.5</v>
      </c>
      <c r="D590" s="16">
        <f t="array" ref="D590">IFERROR(INDEX(C$2:C590,MATCH(2,1/(C$2:C590&lt;&gt;0))),0)</f>
        <v>-2.5</v>
      </c>
      <c r="E590" s="21">
        <f t="shared" si="19"/>
        <v>-2.5</v>
      </c>
      <c r="F590" s="16">
        <f>IF(AND(C590&lt;&gt;0,SUM(C$1:$D590)=SUM(C$1:$D590)),ROW(),0)</f>
        <v>590</v>
      </c>
      <c r="G590" s="16">
        <f t="array" ref="G590">IF(ROW()-IFERROR(INDEX(F$2:F590,MATCH(2,1/(F$2:F590&lt;&gt;0))),0)&gt;22,22,ROW()-IFERROR(INDEX(F$2:F590,MATCH(2,1/(F$2:F590&lt;&gt;0))),0))</f>
        <v>0</v>
      </c>
    </row>
    <row r="591" spans="1:7">
      <c r="A591" s="5">
        <v>44015</v>
      </c>
      <c r="B591">
        <v>0.98299999999999998</v>
      </c>
      <c r="C591" s="16">
        <f t="shared" si="18"/>
        <v>-5</v>
      </c>
      <c r="D591" s="16">
        <f t="array" ref="D591">IFERROR(INDEX(C$2:C591,MATCH(2,1/(C$2:C591&lt;&gt;0))),0)</f>
        <v>-5</v>
      </c>
      <c r="E591" s="21">
        <f t="shared" si="19"/>
        <v>-5</v>
      </c>
      <c r="F591" s="16">
        <f>IF(AND(C591&lt;&gt;0,SUM(C$1:$D591)=SUM(C$1:$D591)),ROW(),0)</f>
        <v>591</v>
      </c>
      <c r="G591" s="16">
        <f t="array" ref="G591">IF(ROW()-IFERROR(INDEX(F$2:F591,MATCH(2,1/(F$2:F591&lt;&gt;0))),0)&gt;22,22,ROW()-IFERROR(INDEX(F$2:F591,MATCH(2,1/(F$2:F591&lt;&gt;0))),0))</f>
        <v>0</v>
      </c>
    </row>
    <row r="592" spans="1:7">
      <c r="A592" s="5">
        <v>44018</v>
      </c>
      <c r="B592">
        <v>1</v>
      </c>
      <c r="C592" s="16">
        <f t="shared" si="18"/>
        <v>-5</v>
      </c>
      <c r="D592" s="16">
        <f t="array" ref="D592">IFERROR(INDEX(C$2:C592,MATCH(2,1/(C$2:C592&lt;&gt;0))),0)</f>
        <v>-5</v>
      </c>
      <c r="E592" s="21">
        <f t="shared" si="19"/>
        <v>-5</v>
      </c>
      <c r="F592" s="16">
        <f>IF(AND(C592&lt;&gt;0,SUM(C$1:$D592)=SUM(C$1:$D592)),ROW(),0)</f>
        <v>592</v>
      </c>
      <c r="G592" s="16">
        <f t="array" ref="G592">IF(ROW()-IFERROR(INDEX(F$2:F592,MATCH(2,1/(F$2:F592&lt;&gt;0))),0)&gt;22,22,ROW()-IFERROR(INDEX(F$2:F592,MATCH(2,1/(F$2:F592&lt;&gt;0))),0))</f>
        <v>0</v>
      </c>
    </row>
    <row r="593" spans="1:7">
      <c r="A593" s="5">
        <v>44019</v>
      </c>
      <c r="B593">
        <v>0.995</v>
      </c>
      <c r="C593" s="16">
        <f t="shared" si="18"/>
        <v>-5</v>
      </c>
      <c r="D593" s="16">
        <f t="array" ref="D593">IFERROR(INDEX(C$2:C593,MATCH(2,1/(C$2:C593&lt;&gt;0))),0)</f>
        <v>-5</v>
      </c>
      <c r="E593" s="21">
        <f t="shared" si="19"/>
        <v>-5</v>
      </c>
      <c r="F593" s="16">
        <f>IF(AND(C593&lt;&gt;0,SUM(C$1:$D593)=SUM(C$1:$D593)),ROW(),0)</f>
        <v>593</v>
      </c>
      <c r="G593" s="16">
        <f t="array" ref="G593">IF(ROW()-IFERROR(INDEX(F$2:F593,MATCH(2,1/(F$2:F593&lt;&gt;0))),0)&gt;22,22,ROW()-IFERROR(INDEX(F$2:F593,MATCH(2,1/(F$2:F593&lt;&gt;0))),0))</f>
        <v>0</v>
      </c>
    </row>
    <row r="594" spans="1:7">
      <c r="A594" s="5">
        <v>44020</v>
      </c>
      <c r="B594">
        <v>1</v>
      </c>
      <c r="C594" s="16">
        <f t="shared" si="18"/>
        <v>-5</v>
      </c>
      <c r="D594" s="16">
        <f t="array" ref="D594">IFERROR(INDEX(C$2:C594,MATCH(2,1/(C$2:C594&lt;&gt;0))),0)</f>
        <v>-5</v>
      </c>
      <c r="E594" s="21">
        <f t="shared" si="19"/>
        <v>-5</v>
      </c>
      <c r="F594" s="16">
        <f>IF(AND(C594&lt;&gt;0,SUM(C$1:$D594)=SUM(C$1:$D594)),ROW(),0)</f>
        <v>594</v>
      </c>
      <c r="G594" s="16">
        <f t="array" ref="G594">IF(ROW()-IFERROR(INDEX(F$2:F594,MATCH(2,1/(F$2:F594&lt;&gt;0))),0)&gt;22,22,ROW()-IFERROR(INDEX(F$2:F594,MATCH(2,1/(F$2:F594&lt;&gt;0))),0))</f>
        <v>0</v>
      </c>
    </row>
    <row r="595" spans="1:7">
      <c r="A595" s="5">
        <v>44021</v>
      </c>
      <c r="B595">
        <v>1</v>
      </c>
      <c r="C595" s="16">
        <f t="shared" si="18"/>
        <v>-5</v>
      </c>
      <c r="D595" s="16">
        <f t="array" ref="D595">IFERROR(INDEX(C$2:C595,MATCH(2,1/(C$2:C595&lt;&gt;0))),0)</f>
        <v>-5</v>
      </c>
      <c r="E595" s="21">
        <f t="shared" si="19"/>
        <v>-5</v>
      </c>
      <c r="F595" s="16">
        <f>IF(AND(C595&lt;&gt;0,SUM(C$1:$D595)=SUM(C$1:$D595)),ROW(),0)</f>
        <v>595</v>
      </c>
      <c r="G595" s="16">
        <f t="array" ref="G595">IF(ROW()-IFERROR(INDEX(F$2:F595,MATCH(2,1/(F$2:F595&lt;&gt;0))),0)&gt;22,22,ROW()-IFERROR(INDEX(F$2:F595,MATCH(2,1/(F$2:F595&lt;&gt;0))),0))</f>
        <v>0</v>
      </c>
    </row>
    <row r="596" spans="1:7">
      <c r="A596" s="5">
        <v>44022</v>
      </c>
      <c r="B596">
        <v>0.99399999999999999</v>
      </c>
      <c r="C596" s="16">
        <f t="shared" si="18"/>
        <v>-5</v>
      </c>
      <c r="D596" s="16">
        <f t="array" ref="D596">IFERROR(INDEX(C$2:C596,MATCH(2,1/(C$2:C596&lt;&gt;0))),0)</f>
        <v>-5</v>
      </c>
      <c r="E596" s="21">
        <f t="shared" si="19"/>
        <v>-5</v>
      </c>
      <c r="F596" s="16">
        <f>IF(AND(C596&lt;&gt;0,SUM(C$1:$D596)=SUM(C$1:$D596)),ROW(),0)</f>
        <v>596</v>
      </c>
      <c r="G596" s="16">
        <f t="array" ref="G596">IF(ROW()-IFERROR(INDEX(F$2:F596,MATCH(2,1/(F$2:F596&lt;&gt;0))),0)&gt;22,22,ROW()-IFERROR(INDEX(F$2:F596,MATCH(2,1/(F$2:F596&lt;&gt;0))),0))</f>
        <v>0</v>
      </c>
    </row>
    <row r="597" spans="1:7">
      <c r="A597" s="5">
        <v>44025</v>
      </c>
      <c r="B597">
        <v>1</v>
      </c>
      <c r="C597" s="16">
        <f t="shared" si="18"/>
        <v>-5</v>
      </c>
      <c r="D597" s="16">
        <f t="array" ref="D597">IFERROR(INDEX(C$2:C597,MATCH(2,1/(C$2:C597&lt;&gt;0))),0)</f>
        <v>-5</v>
      </c>
      <c r="E597" s="21">
        <f t="shared" si="19"/>
        <v>-5</v>
      </c>
      <c r="F597" s="16">
        <f>IF(AND(C597&lt;&gt;0,SUM(C$1:$D597)=SUM(C$1:$D597)),ROW(),0)</f>
        <v>597</v>
      </c>
      <c r="G597" s="16">
        <f t="array" ref="G597">IF(ROW()-IFERROR(INDEX(F$2:F597,MATCH(2,1/(F$2:F597&lt;&gt;0))),0)&gt;22,22,ROW()-IFERROR(INDEX(F$2:F597,MATCH(2,1/(F$2:F597&lt;&gt;0))),0))</f>
        <v>0</v>
      </c>
    </row>
    <row r="598" spans="1:7">
      <c r="A598" s="5">
        <v>44026</v>
      </c>
      <c r="B598">
        <v>0.98099999999999998</v>
      </c>
      <c r="C598" s="16">
        <f t="shared" si="18"/>
        <v>-5</v>
      </c>
      <c r="D598" s="16">
        <f t="array" ref="D598">IFERROR(INDEX(C$2:C598,MATCH(2,1/(C$2:C598&lt;&gt;0))),0)</f>
        <v>-5</v>
      </c>
      <c r="E598" s="21">
        <f t="shared" si="19"/>
        <v>-5</v>
      </c>
      <c r="F598" s="16">
        <f>IF(AND(C598&lt;&gt;0,SUM(C$1:$D598)=SUM(C$1:$D598)),ROW(),0)</f>
        <v>598</v>
      </c>
      <c r="G598" s="16">
        <f t="array" ref="G598">IF(ROW()-IFERROR(INDEX(F$2:F598,MATCH(2,1/(F$2:F598&lt;&gt;0))),0)&gt;22,22,ROW()-IFERROR(INDEX(F$2:F598,MATCH(2,1/(F$2:F598&lt;&gt;0))),0))</f>
        <v>0</v>
      </c>
    </row>
    <row r="599" spans="1:7">
      <c r="A599" s="5">
        <v>44027</v>
      </c>
      <c r="B599">
        <v>0.93700000000000006</v>
      </c>
      <c r="C599" s="16">
        <f t="shared" si="18"/>
        <v>-2.5</v>
      </c>
      <c r="D599" s="16">
        <f t="array" ref="D599">IFERROR(INDEX(C$2:C599,MATCH(2,1/(C$2:C599&lt;&gt;0))),0)</f>
        <v>-2.5</v>
      </c>
      <c r="E599" s="21">
        <f t="shared" si="19"/>
        <v>-2.5</v>
      </c>
      <c r="F599" s="16">
        <f>IF(AND(C599&lt;&gt;0,SUM(C$1:$D599)=SUM(C$1:$D599)),ROW(),0)</f>
        <v>599</v>
      </c>
      <c r="G599" s="16">
        <f t="array" ref="G599">IF(ROW()-IFERROR(INDEX(F$2:F599,MATCH(2,1/(F$2:F599&lt;&gt;0))),0)&gt;22,22,ROW()-IFERROR(INDEX(F$2:F599,MATCH(2,1/(F$2:F599&lt;&gt;0))),0))</f>
        <v>0</v>
      </c>
    </row>
    <row r="600" spans="1:7">
      <c r="A600" s="5">
        <v>44028</v>
      </c>
      <c r="B600">
        <v>0.76900000000000002</v>
      </c>
      <c r="C600" s="16">
        <f t="shared" si="18"/>
        <v>0</v>
      </c>
      <c r="D600" s="16">
        <f t="array" ref="D600">IFERROR(INDEX(C$2:C600,MATCH(2,1/(C$2:C600&lt;&gt;0))),0)</f>
        <v>-2.5</v>
      </c>
      <c r="E600" s="21">
        <f t="shared" si="19"/>
        <v>-2.3863636363636362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1</v>
      </c>
    </row>
    <row r="601" spans="1:7">
      <c r="A601" s="5">
        <v>44029</v>
      </c>
      <c r="B601">
        <v>0.62</v>
      </c>
      <c r="C601" s="16">
        <f t="shared" si="18"/>
        <v>0</v>
      </c>
      <c r="D601" s="16">
        <f t="array" ref="D601">IFERROR(INDEX(C$2:C601,MATCH(2,1/(C$2:C601&lt;&gt;0))),0)</f>
        <v>-2.5</v>
      </c>
      <c r="E601" s="21">
        <f t="shared" si="19"/>
        <v>-2.2727272727272729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2</v>
      </c>
    </row>
    <row r="602" spans="1:7">
      <c r="A602" s="5">
        <v>44032</v>
      </c>
      <c r="B602">
        <v>0.90200000000000002</v>
      </c>
      <c r="C602" s="16">
        <f t="shared" si="18"/>
        <v>-2.5</v>
      </c>
      <c r="D602" s="16">
        <f t="array" ref="D602">IFERROR(INDEX(C$2:C602,MATCH(2,1/(C$2:C602&lt;&gt;0))),0)</f>
        <v>-2.5</v>
      </c>
      <c r="E602" s="21">
        <f t="shared" si="19"/>
        <v>-2.5</v>
      </c>
      <c r="F602" s="16">
        <f>IF(AND(C602&lt;&gt;0,SUM(C$1:$D602)=SUM(C$1:$D602)),ROW(),0)</f>
        <v>602</v>
      </c>
      <c r="G602" s="16">
        <f t="array" ref="G602">IF(ROW()-IFERROR(INDEX(F$2:F602,MATCH(2,1/(F$2:F602&lt;&gt;0))),0)&gt;22,22,ROW()-IFERROR(INDEX(F$2:F602,MATCH(2,1/(F$2:F602&lt;&gt;0))),0))</f>
        <v>0</v>
      </c>
    </row>
    <row r="603" spans="1:7">
      <c r="A603" s="5">
        <v>44033</v>
      </c>
      <c r="B603">
        <v>0.80700000000000005</v>
      </c>
      <c r="C603" s="16">
        <f t="shared" si="18"/>
        <v>0</v>
      </c>
      <c r="D603" s="16">
        <f t="array" ref="D603">IFERROR(INDEX(C$2:C603,MATCH(2,1/(C$2:C603&lt;&gt;0))),0)</f>
        <v>-2.5</v>
      </c>
      <c r="E603" s="21">
        <f t="shared" si="19"/>
        <v>-2.3863636363636362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1</v>
      </c>
    </row>
    <row r="604" spans="1:7">
      <c r="A604" s="5">
        <v>44034</v>
      </c>
      <c r="B604">
        <v>0.90900000000000003</v>
      </c>
      <c r="C604" s="16">
        <f t="shared" si="18"/>
        <v>-2.5</v>
      </c>
      <c r="D604" s="16">
        <f t="array" ref="D604">IFERROR(INDEX(C$2:C604,MATCH(2,1/(C$2:C604&lt;&gt;0))),0)</f>
        <v>-2.5</v>
      </c>
      <c r="E604" s="21">
        <f t="shared" si="19"/>
        <v>-2.5</v>
      </c>
      <c r="F604" s="16">
        <f>IF(AND(C604&lt;&gt;0,SUM(C$1:$D604)=SUM(C$1:$D604)),ROW(),0)</f>
        <v>604</v>
      </c>
      <c r="G604" s="16">
        <f t="array" ref="G604">IF(ROW()-IFERROR(INDEX(F$2:F604,MATCH(2,1/(F$2:F604&lt;&gt;0))),0)&gt;22,22,ROW()-IFERROR(INDEX(F$2:F604,MATCH(2,1/(F$2:F604&lt;&gt;0))),0))</f>
        <v>0</v>
      </c>
    </row>
    <row r="605" spans="1:7">
      <c r="A605" s="5">
        <v>44035</v>
      </c>
      <c r="B605">
        <v>0.91100000000000003</v>
      </c>
      <c r="C605" s="16">
        <f t="shared" si="18"/>
        <v>-2.5</v>
      </c>
      <c r="D605" s="16">
        <f t="array" ref="D605">IFERROR(INDEX(C$2:C605,MATCH(2,1/(C$2:C605&lt;&gt;0))),0)</f>
        <v>-2.5</v>
      </c>
      <c r="E605" s="21">
        <f t="shared" si="19"/>
        <v>-2.5</v>
      </c>
      <c r="F605" s="16">
        <f>IF(AND(C605&lt;&gt;0,SUM(C$1:$D605)=SUM(C$1:$D605)),ROW(),0)</f>
        <v>605</v>
      </c>
      <c r="G605" s="16">
        <f t="array" ref="G605">IF(ROW()-IFERROR(INDEX(F$2:F605,MATCH(2,1/(F$2:F605&lt;&gt;0))),0)&gt;22,22,ROW()-IFERROR(INDEX(F$2:F605,MATCH(2,1/(F$2:F605&lt;&gt;0))),0))</f>
        <v>0</v>
      </c>
    </row>
    <row r="606" spans="1:7">
      <c r="A606" s="5">
        <v>44036</v>
      </c>
      <c r="B606">
        <v>0.67800000000000005</v>
      </c>
      <c r="C606" s="16">
        <f t="shared" si="18"/>
        <v>0</v>
      </c>
      <c r="D606" s="16">
        <f t="array" ref="D606">IFERROR(INDEX(C$2:C606,MATCH(2,1/(C$2:C606&lt;&gt;0))),0)</f>
        <v>-2.5</v>
      </c>
      <c r="E606" s="21">
        <f t="shared" si="19"/>
        <v>-2.3863636363636362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1</v>
      </c>
    </row>
    <row r="607" spans="1:7">
      <c r="A607" s="5">
        <v>44039</v>
      </c>
      <c r="B607">
        <v>0.68600000000000005</v>
      </c>
      <c r="C607" s="16">
        <f t="shared" si="18"/>
        <v>0</v>
      </c>
      <c r="D607" s="16">
        <f t="array" ref="D607">IFERROR(INDEX(C$2:C607,MATCH(2,1/(C$2:C607&lt;&gt;0))),0)</f>
        <v>-2.5</v>
      </c>
      <c r="E607" s="21">
        <f t="shared" si="19"/>
        <v>-2.2727272727272729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2</v>
      </c>
    </row>
    <row r="608" spans="1:7">
      <c r="A608" s="5">
        <v>44040</v>
      </c>
      <c r="B608">
        <v>0.68</v>
      </c>
      <c r="C608" s="16">
        <f t="shared" si="18"/>
        <v>0</v>
      </c>
      <c r="D608" s="16">
        <f t="array" ref="D608">IFERROR(INDEX(C$2:C608,MATCH(2,1/(C$2:C608&lt;&gt;0))),0)</f>
        <v>-2.5</v>
      </c>
      <c r="E608" s="21">
        <f t="shared" si="19"/>
        <v>-2.1590909090909092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3</v>
      </c>
    </row>
    <row r="609" spans="1:7">
      <c r="A609" s="5">
        <v>44041</v>
      </c>
      <c r="B609">
        <v>0.93500000000000005</v>
      </c>
      <c r="C609" s="16">
        <f t="shared" si="18"/>
        <v>-2.5</v>
      </c>
      <c r="D609" s="16">
        <f t="array" ref="D609">IFERROR(INDEX(C$2:C609,MATCH(2,1/(C$2:C609&lt;&gt;0))),0)</f>
        <v>-2.5</v>
      </c>
      <c r="E609" s="21">
        <f t="shared" si="19"/>
        <v>-2.5</v>
      </c>
      <c r="F609" s="16">
        <f>IF(AND(C609&lt;&gt;0,SUM(C$1:$D609)=SUM(C$1:$D609)),ROW(),0)</f>
        <v>609</v>
      </c>
      <c r="G609" s="16">
        <f t="array" ref="G609">IF(ROW()-IFERROR(INDEX(F$2:F609,MATCH(2,1/(F$2:F609&lt;&gt;0))),0)&gt;22,22,ROW()-IFERROR(INDEX(F$2:F609,MATCH(2,1/(F$2:F609&lt;&gt;0))),0))</f>
        <v>0</v>
      </c>
    </row>
    <row r="610" spans="1:7">
      <c r="A610" s="5">
        <v>44042</v>
      </c>
      <c r="B610">
        <v>0.84599999999999997</v>
      </c>
      <c r="C610" s="16">
        <f t="shared" si="18"/>
        <v>0</v>
      </c>
      <c r="D610" s="16">
        <f t="array" ref="D610">IFERROR(INDEX(C$2:C610,MATCH(2,1/(C$2:C610&lt;&gt;0))),0)</f>
        <v>-2.5</v>
      </c>
      <c r="E610" s="21">
        <f t="shared" si="19"/>
        <v>-2.3863636363636362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1</v>
      </c>
    </row>
    <row r="611" spans="1:7">
      <c r="A611" s="5">
        <v>44043</v>
      </c>
      <c r="B611">
        <v>0.89300000000000002</v>
      </c>
      <c r="C611" s="16">
        <f t="shared" si="18"/>
        <v>0</v>
      </c>
      <c r="D611" s="16">
        <f t="array" ref="D611">IFERROR(INDEX(C$2:C611,MATCH(2,1/(C$2:C611&lt;&gt;0))),0)</f>
        <v>-2.5</v>
      </c>
      <c r="E611" s="21">
        <f t="shared" si="19"/>
        <v>-2.2727272727272729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2</v>
      </c>
    </row>
    <row r="612" spans="1:7">
      <c r="A612" s="5">
        <v>44046</v>
      </c>
      <c r="B612">
        <v>0.97399999999999998</v>
      </c>
      <c r="C612" s="16">
        <f t="shared" si="18"/>
        <v>-2.5</v>
      </c>
      <c r="D612" s="16">
        <f t="array" ref="D612">IFERROR(INDEX(C$2:C612,MATCH(2,1/(C$2:C612&lt;&gt;0))),0)</f>
        <v>-2.5</v>
      </c>
      <c r="E612" s="21">
        <f t="shared" si="19"/>
        <v>-2.5</v>
      </c>
      <c r="F612" s="16">
        <f>IF(AND(C612&lt;&gt;0,SUM(C$1:$D612)=SUM(C$1:$D612)),ROW(),0)</f>
        <v>612</v>
      </c>
      <c r="G612" s="16">
        <f t="array" ref="G612">IF(ROW()-IFERROR(INDEX(F$2:F612,MATCH(2,1/(F$2:F612&lt;&gt;0))),0)&gt;22,22,ROW()-IFERROR(INDEX(F$2:F612,MATCH(2,1/(F$2:F612&lt;&gt;0))),0))</f>
        <v>0</v>
      </c>
    </row>
    <row r="613" spans="1:7">
      <c r="A613" s="5">
        <v>44047</v>
      </c>
      <c r="B613">
        <v>0.90600000000000003</v>
      </c>
      <c r="C613" s="16">
        <f t="shared" si="18"/>
        <v>-2.5</v>
      </c>
      <c r="D613" s="16">
        <f t="array" ref="D613">IFERROR(INDEX(C$2:C613,MATCH(2,1/(C$2:C613&lt;&gt;0))),0)</f>
        <v>-2.5</v>
      </c>
      <c r="E613" s="21">
        <f t="shared" si="19"/>
        <v>-2.5</v>
      </c>
      <c r="F613" s="16">
        <f>IF(AND(C613&lt;&gt;0,SUM(C$1:$D613)=SUM(C$1:$D613)),ROW(),0)</f>
        <v>613</v>
      </c>
      <c r="G613" s="16">
        <f t="array" ref="G613">IF(ROW()-IFERROR(INDEX(F$2:F613,MATCH(2,1/(F$2:F613&lt;&gt;0))),0)&gt;22,22,ROW()-IFERROR(INDEX(F$2:F613,MATCH(2,1/(F$2:F613&lt;&gt;0))),0))</f>
        <v>0</v>
      </c>
    </row>
    <row r="614" spans="1:7">
      <c r="A614" s="5">
        <v>44048</v>
      </c>
      <c r="B614">
        <v>0.93899999999999995</v>
      </c>
      <c r="C614" s="16">
        <f t="shared" si="18"/>
        <v>-2.5</v>
      </c>
      <c r="D614" s="16">
        <f t="array" ref="D614">IFERROR(INDEX(C$2:C614,MATCH(2,1/(C$2:C614&lt;&gt;0))),0)</f>
        <v>-2.5</v>
      </c>
      <c r="E614" s="21">
        <f t="shared" si="19"/>
        <v>-2.5</v>
      </c>
      <c r="F614" s="16">
        <f>IF(AND(C614&lt;&gt;0,SUM(C$1:$D614)=SUM(C$1:$D614)),ROW(),0)</f>
        <v>614</v>
      </c>
      <c r="G614" s="16">
        <f t="array" ref="G614">IF(ROW()-IFERROR(INDEX(F$2:F614,MATCH(2,1/(F$2:F614&lt;&gt;0))),0)&gt;22,22,ROW()-IFERROR(INDEX(F$2:F614,MATCH(2,1/(F$2:F614&lt;&gt;0))),0))</f>
        <v>0</v>
      </c>
    </row>
    <row r="615" spans="1:7">
      <c r="A615" s="5">
        <v>44049</v>
      </c>
      <c r="B615">
        <v>0.94499999999999995</v>
      </c>
      <c r="C615" s="16">
        <f t="shared" si="18"/>
        <v>-2.5</v>
      </c>
      <c r="D615" s="16">
        <f t="array" ref="D615">IFERROR(INDEX(C$2:C615,MATCH(2,1/(C$2:C615&lt;&gt;0))),0)</f>
        <v>-2.5</v>
      </c>
      <c r="E615" s="21">
        <f t="shared" si="19"/>
        <v>-2.5</v>
      </c>
      <c r="F615" s="16">
        <f>IF(AND(C615&lt;&gt;0,SUM(C$1:$D615)=SUM(C$1:$D615)),ROW(),0)</f>
        <v>615</v>
      </c>
      <c r="G615" s="16">
        <f t="array" ref="G615">IF(ROW()-IFERROR(INDEX(F$2:F615,MATCH(2,1/(F$2:F615&lt;&gt;0))),0)&gt;22,22,ROW()-IFERROR(INDEX(F$2:F615,MATCH(2,1/(F$2:F615&lt;&gt;0))),0))</f>
        <v>0</v>
      </c>
    </row>
    <row r="616" spans="1:7">
      <c r="A616" s="5">
        <v>44050</v>
      </c>
      <c r="B616">
        <v>0.81899999999999995</v>
      </c>
      <c r="C616" s="16">
        <f t="shared" si="18"/>
        <v>0</v>
      </c>
      <c r="D616" s="16">
        <f t="array" ref="D616">IFERROR(INDEX(C$2:C616,MATCH(2,1/(C$2:C616&lt;&gt;0))),0)</f>
        <v>-2.5</v>
      </c>
      <c r="E616" s="21">
        <f t="shared" si="19"/>
        <v>-2.3863636363636362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1</v>
      </c>
    </row>
    <row r="617" spans="1:7">
      <c r="A617" s="5">
        <v>44053</v>
      </c>
      <c r="B617">
        <v>0.89100000000000001</v>
      </c>
      <c r="C617" s="16">
        <f t="shared" si="18"/>
        <v>0</v>
      </c>
      <c r="D617" s="16">
        <f t="array" ref="D617">IFERROR(INDEX(C$2:C617,MATCH(2,1/(C$2:C617&lt;&gt;0))),0)</f>
        <v>-2.5</v>
      </c>
      <c r="E617" s="21">
        <f t="shared" si="19"/>
        <v>-2.2727272727272729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2</v>
      </c>
    </row>
    <row r="618" spans="1:7">
      <c r="A618" s="5">
        <v>44054</v>
      </c>
      <c r="B618">
        <v>0.70299999999999996</v>
      </c>
      <c r="C618" s="16">
        <f t="shared" si="18"/>
        <v>0</v>
      </c>
      <c r="D618" s="16">
        <f t="array" ref="D618">IFERROR(INDEX(C$2:C618,MATCH(2,1/(C$2:C618&lt;&gt;0))),0)</f>
        <v>-2.5</v>
      </c>
      <c r="E618" s="21">
        <f t="shared" si="19"/>
        <v>-2.1590909090909092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3</v>
      </c>
    </row>
    <row r="619" spans="1:7">
      <c r="A619" s="5">
        <v>44055</v>
      </c>
      <c r="B619">
        <v>0.57499999999999996</v>
      </c>
      <c r="C619" s="16">
        <f t="shared" si="18"/>
        <v>0</v>
      </c>
      <c r="D619" s="16">
        <f t="array" ref="D619">IFERROR(INDEX(C$2:C619,MATCH(2,1/(C$2:C619&lt;&gt;0))),0)</f>
        <v>-2.5</v>
      </c>
      <c r="E619" s="21">
        <f t="shared" si="19"/>
        <v>-2.0454545454545454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4</v>
      </c>
    </row>
    <row r="620" spans="1:7">
      <c r="A620" s="5">
        <v>44056</v>
      </c>
      <c r="B620">
        <v>0.59499999999999997</v>
      </c>
      <c r="C620" s="16">
        <f t="shared" si="18"/>
        <v>0</v>
      </c>
      <c r="D620" s="16">
        <f t="array" ref="D620">IFERROR(INDEX(C$2:C620,MATCH(2,1/(C$2:C620&lt;&gt;0))),0)</f>
        <v>-2.5</v>
      </c>
      <c r="E620" s="21">
        <f t="shared" si="19"/>
        <v>-1.9318181818181817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5</v>
      </c>
    </row>
    <row r="621" spans="1:7">
      <c r="A621" s="5">
        <v>44057</v>
      </c>
      <c r="B621">
        <v>0.55400000000000005</v>
      </c>
      <c r="C621" s="16">
        <f t="shared" si="18"/>
        <v>0</v>
      </c>
      <c r="D621" s="16">
        <f t="array" ref="D621">IFERROR(INDEX(C$2:C621,MATCH(2,1/(C$2:C621&lt;&gt;0))),0)</f>
        <v>-2.5</v>
      </c>
      <c r="E621" s="21">
        <f t="shared" si="19"/>
        <v>-1.8181818181818183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6</v>
      </c>
    </row>
    <row r="622" spans="1:7">
      <c r="A622" s="5">
        <v>44060</v>
      </c>
      <c r="B622">
        <v>0.94499999999999995</v>
      </c>
      <c r="C622" s="16">
        <f t="shared" si="18"/>
        <v>-2.5</v>
      </c>
      <c r="D622" s="16">
        <f t="array" ref="D622">IFERROR(INDEX(C$2:C622,MATCH(2,1/(C$2:C622&lt;&gt;0))),0)</f>
        <v>-2.5</v>
      </c>
      <c r="E622" s="21">
        <f t="shared" si="19"/>
        <v>-2.5</v>
      </c>
      <c r="F622" s="16">
        <f>IF(AND(C622&lt;&gt;0,SUM(C$1:$D622)=SUM(C$1:$D622)),ROW(),0)</f>
        <v>622</v>
      </c>
      <c r="G622" s="16">
        <f t="array" ref="G622">IF(ROW()-IFERROR(INDEX(F$2:F622,MATCH(2,1/(F$2:F622&lt;&gt;0))),0)&gt;22,22,ROW()-IFERROR(INDEX(F$2:F622,MATCH(2,1/(F$2:F622&lt;&gt;0))),0))</f>
        <v>0</v>
      </c>
    </row>
    <row r="623" spans="1:7">
      <c r="A623" s="5">
        <v>44061</v>
      </c>
      <c r="B623">
        <v>0.75900000000000001</v>
      </c>
      <c r="C623" s="16">
        <f t="shared" si="18"/>
        <v>0</v>
      </c>
      <c r="D623" s="16">
        <f t="array" ref="D623">IFERROR(INDEX(C$2:C623,MATCH(2,1/(C$2:C623&lt;&gt;0))),0)</f>
        <v>-2.5</v>
      </c>
      <c r="E623" s="21">
        <f t="shared" si="19"/>
        <v>-2.3863636363636362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1</v>
      </c>
    </row>
    <row r="624" spans="1:7">
      <c r="A624" s="5">
        <v>44062</v>
      </c>
      <c r="B624">
        <v>0.748</v>
      </c>
      <c r="C624" s="16">
        <f t="shared" si="18"/>
        <v>0</v>
      </c>
      <c r="D624" s="16">
        <f t="array" ref="D624">IFERROR(INDEX(C$2:C624,MATCH(2,1/(C$2:C624&lt;&gt;0))),0)</f>
        <v>-2.5</v>
      </c>
      <c r="E624" s="21">
        <f t="shared" si="19"/>
        <v>-2.2727272727272729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</v>
      </c>
    </row>
    <row r="625" spans="1:7">
      <c r="A625" s="5">
        <v>44063</v>
      </c>
      <c r="B625">
        <v>0.48</v>
      </c>
      <c r="C625" s="16">
        <f t="shared" si="18"/>
        <v>0</v>
      </c>
      <c r="D625" s="16">
        <f t="array" ref="D625">IFERROR(INDEX(C$2:C625,MATCH(2,1/(C$2:C625&lt;&gt;0))),0)</f>
        <v>-2.5</v>
      </c>
      <c r="E625" s="21">
        <f t="shared" si="19"/>
        <v>-2.1590909090909092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3</v>
      </c>
    </row>
    <row r="626" spans="1:7">
      <c r="A626" s="5">
        <v>44064</v>
      </c>
      <c r="B626">
        <v>0.61499999999999999</v>
      </c>
      <c r="C626" s="16">
        <f t="shared" si="18"/>
        <v>0</v>
      </c>
      <c r="D626" s="16">
        <f t="array" ref="D626">IFERROR(INDEX(C$2:C626,MATCH(2,1/(C$2:C626&lt;&gt;0))),0)</f>
        <v>-2.5</v>
      </c>
      <c r="E626" s="21">
        <f t="shared" si="19"/>
        <v>-2.0454545454545454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4</v>
      </c>
    </row>
    <row r="627" spans="1:7">
      <c r="A627" s="5">
        <v>44067</v>
      </c>
      <c r="B627">
        <v>0.63400000000000001</v>
      </c>
      <c r="C627" s="16">
        <f t="shared" si="18"/>
        <v>0</v>
      </c>
      <c r="D627" s="16">
        <f t="array" ref="D627">IFERROR(INDEX(C$2:C627,MATCH(2,1/(C$2:C627&lt;&gt;0))),0)</f>
        <v>-2.5</v>
      </c>
      <c r="E627" s="21">
        <f t="shared" si="19"/>
        <v>-1.9318181818181817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5</v>
      </c>
    </row>
    <row r="628" spans="1:7">
      <c r="A628" s="5">
        <v>44068</v>
      </c>
      <c r="B628">
        <v>0.45600000000000002</v>
      </c>
      <c r="C628" s="16">
        <f t="shared" si="18"/>
        <v>0</v>
      </c>
      <c r="D628" s="16">
        <f t="array" ref="D628">IFERROR(INDEX(C$2:C628,MATCH(2,1/(C$2:C628&lt;&gt;0))),0)</f>
        <v>-2.5</v>
      </c>
      <c r="E628" s="21">
        <f t="shared" si="19"/>
        <v>-1.8181818181818183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6</v>
      </c>
    </row>
    <row r="629" spans="1:7">
      <c r="A629" s="5">
        <v>44069</v>
      </c>
      <c r="B629">
        <v>0.42499999999999999</v>
      </c>
      <c r="C629" s="16">
        <f t="shared" si="18"/>
        <v>0</v>
      </c>
      <c r="D629" s="16">
        <f t="array" ref="D629">IFERROR(INDEX(C$2:C629,MATCH(2,1/(C$2:C629&lt;&gt;0))),0)</f>
        <v>-2.5</v>
      </c>
      <c r="E629" s="21">
        <f t="shared" si="19"/>
        <v>-1.7045454545454546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7</v>
      </c>
    </row>
    <row r="630" spans="1:7">
      <c r="A630" s="5">
        <v>44070</v>
      </c>
      <c r="B630">
        <v>0.47099999999999997</v>
      </c>
      <c r="C630" s="16">
        <f t="shared" si="18"/>
        <v>0</v>
      </c>
      <c r="D630" s="16">
        <f t="array" ref="D630">IFERROR(INDEX(C$2:C630,MATCH(2,1/(C$2:C630&lt;&gt;0))),0)</f>
        <v>-2.5</v>
      </c>
      <c r="E630" s="21">
        <f t="shared" si="19"/>
        <v>-1.5909090909090908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8</v>
      </c>
    </row>
    <row r="631" spans="1:7">
      <c r="A631" s="5">
        <v>44071</v>
      </c>
      <c r="B631">
        <v>0.61099999999999999</v>
      </c>
      <c r="C631" s="16">
        <f t="shared" si="18"/>
        <v>0</v>
      </c>
      <c r="D631" s="16">
        <f t="array" ref="D631">IFERROR(INDEX(C$2:C631,MATCH(2,1/(C$2:C631&lt;&gt;0))),0)</f>
        <v>-2.5</v>
      </c>
      <c r="E631" s="21">
        <f t="shared" si="19"/>
        <v>-1.4772727272727273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9</v>
      </c>
    </row>
    <row r="632" spans="1:7">
      <c r="A632" s="5">
        <v>44074</v>
      </c>
      <c r="B632">
        <v>0.76600000000000001</v>
      </c>
      <c r="C632" s="16">
        <f t="shared" si="18"/>
        <v>0</v>
      </c>
      <c r="D632" s="16">
        <f t="array" ref="D632">IFERROR(INDEX(C$2:C632,MATCH(2,1/(C$2:C632&lt;&gt;0))),0)</f>
        <v>-2.5</v>
      </c>
      <c r="E632" s="21">
        <f t="shared" si="19"/>
        <v>-1.3636363636363635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10</v>
      </c>
    </row>
    <row r="633" spans="1:7">
      <c r="A633" s="5">
        <v>44075</v>
      </c>
      <c r="B633">
        <v>0.53400000000000003</v>
      </c>
      <c r="C633" s="16">
        <f t="shared" si="18"/>
        <v>0</v>
      </c>
      <c r="D633" s="16">
        <f t="array" ref="D633">IFERROR(INDEX(C$2:C633,MATCH(2,1/(C$2:C633&lt;&gt;0))),0)</f>
        <v>-2.5</v>
      </c>
      <c r="E633" s="21">
        <f t="shared" si="19"/>
        <v>-1.25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11</v>
      </c>
    </row>
    <row r="634" spans="1:7">
      <c r="A634" s="5">
        <v>44076</v>
      </c>
      <c r="B634">
        <v>0.64700000000000002</v>
      </c>
      <c r="C634" s="16">
        <f t="shared" si="18"/>
        <v>0</v>
      </c>
      <c r="D634" s="16">
        <f t="array" ref="D634">IFERROR(INDEX(C$2:C634,MATCH(2,1/(C$2:C634&lt;&gt;0))),0)</f>
        <v>-2.5</v>
      </c>
      <c r="E634" s="21">
        <f t="shared" si="19"/>
        <v>-1.1363636363636365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12</v>
      </c>
    </row>
    <row r="635" spans="1:7">
      <c r="A635" s="5">
        <v>44077</v>
      </c>
      <c r="B635">
        <v>0.45900000000000002</v>
      </c>
      <c r="C635" s="16">
        <f t="shared" si="18"/>
        <v>0</v>
      </c>
      <c r="D635" s="16">
        <f t="array" ref="D635">IFERROR(INDEX(C$2:C635,MATCH(2,1/(C$2:C635&lt;&gt;0))),0)</f>
        <v>-2.5</v>
      </c>
      <c r="E635" s="21">
        <f t="shared" si="19"/>
        <v>-1.0227272727272727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13</v>
      </c>
    </row>
    <row r="636" spans="1:7">
      <c r="A636" s="5">
        <v>44078</v>
      </c>
      <c r="B636">
        <v>0.38900000000000001</v>
      </c>
      <c r="C636" s="16">
        <f t="shared" si="18"/>
        <v>0</v>
      </c>
      <c r="D636" s="16">
        <f t="array" ref="D636">IFERROR(INDEX(C$2:C636,MATCH(2,1/(C$2:C636&lt;&gt;0))),0)</f>
        <v>-2.5</v>
      </c>
      <c r="E636" s="21">
        <f t="shared" si="19"/>
        <v>-0.90909090909090917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14</v>
      </c>
    </row>
    <row r="637" spans="1:7">
      <c r="A637" s="5">
        <v>44081</v>
      </c>
      <c r="B637">
        <v>0.40100000000000002</v>
      </c>
      <c r="C637" s="16">
        <f t="shared" si="18"/>
        <v>0</v>
      </c>
      <c r="D637" s="16">
        <f t="array" ref="D637">IFERROR(INDEX(C$2:C637,MATCH(2,1/(C$2:C637&lt;&gt;0))),0)</f>
        <v>-2.5</v>
      </c>
      <c r="E637" s="21">
        <f t="shared" si="19"/>
        <v>-0.79545454545454541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15</v>
      </c>
    </row>
    <row r="638" spans="1:7">
      <c r="A638" s="5">
        <v>44082</v>
      </c>
      <c r="B638">
        <v>0.35299999999999998</v>
      </c>
      <c r="C638" s="16">
        <f t="shared" si="18"/>
        <v>0</v>
      </c>
      <c r="D638" s="16">
        <f t="array" ref="D638">IFERROR(INDEX(C$2:C638,MATCH(2,1/(C$2:C638&lt;&gt;0))),0)</f>
        <v>-2.5</v>
      </c>
      <c r="E638" s="21">
        <f t="shared" si="19"/>
        <v>-0.68181818181818188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16</v>
      </c>
    </row>
    <row r="639" spans="1:7">
      <c r="A639" s="5">
        <v>44083</v>
      </c>
      <c r="B639">
        <v>0.25700000000000001</v>
      </c>
      <c r="C639" s="16">
        <f t="shared" si="18"/>
        <v>2.5</v>
      </c>
      <c r="D639" s="16">
        <f t="array" ref="D639">IFERROR(INDEX(C$2:C639,MATCH(2,1/(C$2:C639&lt;&gt;0))),0)</f>
        <v>2.5</v>
      </c>
      <c r="E639" s="21">
        <f t="shared" si="19"/>
        <v>2.5</v>
      </c>
      <c r="F639" s="16">
        <f>IF(AND(C639&lt;&gt;0,SUM(C$1:$D639)=SUM(C$1:$D639)),ROW(),0)</f>
        <v>639</v>
      </c>
      <c r="G639" s="16">
        <f t="array" ref="G639">IF(ROW()-IFERROR(INDEX(F$2:F639,MATCH(2,1/(F$2:F639&lt;&gt;0))),0)&gt;22,22,ROW()-IFERROR(INDEX(F$2:F639,MATCH(2,1/(F$2:F639&lt;&gt;0))),0))</f>
        <v>0</v>
      </c>
    </row>
    <row r="640" spans="1:7">
      <c r="A640" s="5">
        <v>44084</v>
      </c>
      <c r="B640">
        <v>0.126</v>
      </c>
      <c r="C640" s="16">
        <f t="shared" si="18"/>
        <v>5</v>
      </c>
      <c r="D640" s="16">
        <f t="array" ref="D640">IFERROR(INDEX(C$2:C640,MATCH(2,1/(C$2:C640&lt;&gt;0))),0)</f>
        <v>5</v>
      </c>
      <c r="E640" s="21">
        <f t="shared" si="19"/>
        <v>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>
      <c r="A641" s="5">
        <v>44085</v>
      </c>
      <c r="B641">
        <v>0.27100000000000002</v>
      </c>
      <c r="C641" s="16">
        <f t="shared" si="18"/>
        <v>2.5</v>
      </c>
      <c r="D641" s="16">
        <f t="array" ref="D641">IFERROR(INDEX(C$2:C641,MATCH(2,1/(C$2:C641&lt;&gt;0))),0)</f>
        <v>2.5</v>
      </c>
      <c r="E641" s="21">
        <f t="shared" si="19"/>
        <v>2.5</v>
      </c>
      <c r="F641" s="16">
        <f>IF(AND(C641&lt;&gt;0,SUM(C$1:$D641)=SUM(C$1:$D641)),ROW(),0)</f>
        <v>641</v>
      </c>
      <c r="G641" s="16">
        <f t="array" ref="G641">IF(ROW()-IFERROR(INDEX(F$2:F641,MATCH(2,1/(F$2:F641&lt;&gt;0))),0)&gt;22,22,ROW()-IFERROR(INDEX(F$2:F641,MATCH(2,1/(F$2:F641&lt;&gt;0))),0))</f>
        <v>0</v>
      </c>
    </row>
    <row r="642" spans="1:7">
      <c r="A642" s="5">
        <v>44088</v>
      </c>
      <c r="B642">
        <v>0.17299999999999999</v>
      </c>
      <c r="C642" s="16">
        <f t="shared" si="18"/>
        <v>2.5</v>
      </c>
      <c r="D642" s="16">
        <f t="array" ref="D642">IFERROR(INDEX(C$2:C642,MATCH(2,1/(C$2:C642&lt;&gt;0))),0)</f>
        <v>2.5</v>
      </c>
      <c r="E642" s="21">
        <f t="shared" si="19"/>
        <v>2.5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>
      <c r="A643" s="5">
        <v>44089</v>
      </c>
      <c r="B643">
        <v>0.36</v>
      </c>
      <c r="C643" s="16">
        <f t="shared" ref="C643:C706" si="20">IF(B643&gt;0.98,-5,IF(B643&gt;0.9,-2.5,IF(B643&gt;0.3,0,IF(B643&gt;0.15,2.5,5))))</f>
        <v>0</v>
      </c>
      <c r="D643" s="16">
        <f t="array" ref="D643">IFERROR(INDEX(C$2:C643,MATCH(2,1/(C$2:C643&lt;&gt;0))),0)</f>
        <v>2.5</v>
      </c>
      <c r="E643" s="21">
        <f t="shared" ref="E643:E706" si="21">IF(D643=0,0,IF(D643&lt;0,-1*(ABS(D643)-G643*ABS(D643)/22),D643-G643*D643/22))</f>
        <v>2.3863636363636362</v>
      </c>
      <c r="F643" s="16">
        <f>IF(AND(C643&lt;&gt;0,SUM(C$1:$D643)=SUM(C$1:$D643)),ROW(),0)</f>
        <v>0</v>
      </c>
      <c r="G643" s="16">
        <f t="array" ref="G643">IF(ROW()-IFERROR(INDEX(F$2:F643,MATCH(2,1/(F$2:F643&lt;&gt;0))),0)&gt;22,22,ROW()-IFERROR(INDEX(F$2:F643,MATCH(2,1/(F$2:F643&lt;&gt;0))),0))</f>
        <v>1</v>
      </c>
    </row>
    <row r="644" spans="1:7">
      <c r="A644" s="5">
        <v>44090</v>
      </c>
      <c r="B644">
        <v>0.3</v>
      </c>
      <c r="C644" s="16">
        <f t="shared" si="20"/>
        <v>2.5</v>
      </c>
      <c r="D644" s="16">
        <f t="array" ref="D644">IFERROR(INDEX(C$2:C644,MATCH(2,1/(C$2:C644&lt;&gt;0))),0)</f>
        <v>2.5</v>
      </c>
      <c r="E644" s="21">
        <f t="shared" si="21"/>
        <v>2.5</v>
      </c>
      <c r="F644" s="16">
        <f>IF(AND(C644&lt;&gt;0,SUM(C$1:$D644)=SUM(C$1:$D644)),ROW(),0)</f>
        <v>644</v>
      </c>
      <c r="G644" s="16">
        <f t="array" ref="G644">IF(ROW()-IFERROR(INDEX(F$2:F644,MATCH(2,1/(F$2:F644&lt;&gt;0))),0)&gt;22,22,ROW()-IFERROR(INDEX(F$2:F644,MATCH(2,1/(F$2:F644&lt;&gt;0))),0))</f>
        <v>0</v>
      </c>
    </row>
    <row r="645" spans="1:7">
      <c r="A645" s="5">
        <v>44091</v>
      </c>
      <c r="B645">
        <v>0.46400000000000002</v>
      </c>
      <c r="C645" s="16">
        <f t="shared" si="20"/>
        <v>0</v>
      </c>
      <c r="D645" s="16">
        <f t="array" ref="D645">IFERROR(INDEX(C$2:C645,MATCH(2,1/(C$2:C645&lt;&gt;0))),0)</f>
        <v>2.5</v>
      </c>
      <c r="E645" s="21">
        <f t="shared" si="21"/>
        <v>2.3863636363636362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1</v>
      </c>
    </row>
    <row r="646" spans="1:7">
      <c r="A646" s="5">
        <v>44092</v>
      </c>
      <c r="B646">
        <v>0.52700000000000002</v>
      </c>
      <c r="C646" s="16">
        <f t="shared" si="20"/>
        <v>0</v>
      </c>
      <c r="D646" s="16">
        <f t="array" ref="D646">IFERROR(INDEX(C$2:C646,MATCH(2,1/(C$2:C646&lt;&gt;0))),0)</f>
        <v>2.5</v>
      </c>
      <c r="E646" s="21">
        <f t="shared" si="21"/>
        <v>2.2727272727272729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2</v>
      </c>
    </row>
    <row r="647" spans="1:7">
      <c r="A647" s="5">
        <v>44095</v>
      </c>
      <c r="B647">
        <v>0.45600000000000002</v>
      </c>
      <c r="C647" s="16">
        <f t="shared" si="20"/>
        <v>0</v>
      </c>
      <c r="D647" s="16">
        <f t="array" ref="D647">IFERROR(INDEX(C$2:C647,MATCH(2,1/(C$2:C647&lt;&gt;0))),0)</f>
        <v>2.5</v>
      </c>
      <c r="E647" s="21">
        <f t="shared" si="21"/>
        <v>2.1590909090909092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3</v>
      </c>
    </row>
    <row r="648" spans="1:7">
      <c r="A648" s="5">
        <v>44096</v>
      </c>
      <c r="B648">
        <v>0.46899999999999997</v>
      </c>
      <c r="C648" s="16">
        <f t="shared" si="20"/>
        <v>0</v>
      </c>
      <c r="D648" s="16">
        <f t="array" ref="D648">IFERROR(INDEX(C$2:C648,MATCH(2,1/(C$2:C648&lt;&gt;0))),0)</f>
        <v>2.5</v>
      </c>
      <c r="E648" s="21">
        <f t="shared" si="21"/>
        <v>2.0454545454545454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4</v>
      </c>
    </row>
    <row r="649" spans="1:7">
      <c r="A649" s="5">
        <v>44097</v>
      </c>
      <c r="B649">
        <v>0.504</v>
      </c>
      <c r="C649" s="16">
        <f t="shared" si="20"/>
        <v>0</v>
      </c>
      <c r="D649" s="16">
        <f t="array" ref="D649">IFERROR(INDEX(C$2:C649,MATCH(2,1/(C$2:C649&lt;&gt;0))),0)</f>
        <v>2.5</v>
      </c>
      <c r="E649" s="21">
        <f t="shared" si="21"/>
        <v>1.9318181818181817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5</v>
      </c>
    </row>
    <row r="650" spans="1:7">
      <c r="A650" s="5">
        <v>44098</v>
      </c>
      <c r="B650">
        <v>0.379</v>
      </c>
      <c r="C650" s="16">
        <f t="shared" si="20"/>
        <v>0</v>
      </c>
      <c r="D650" s="16">
        <f t="array" ref="D650">IFERROR(INDEX(C$2:C650,MATCH(2,1/(C$2:C650&lt;&gt;0))),0)</f>
        <v>2.5</v>
      </c>
      <c r="E650" s="21">
        <f t="shared" si="21"/>
        <v>1.8181818181818183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6</v>
      </c>
    </row>
    <row r="651" spans="1:7">
      <c r="A651" s="5">
        <v>44099</v>
      </c>
      <c r="B651">
        <v>0.34100000000000003</v>
      </c>
      <c r="C651" s="16">
        <f t="shared" si="20"/>
        <v>0</v>
      </c>
      <c r="D651" s="16">
        <f t="array" ref="D651">IFERROR(INDEX(C$2:C651,MATCH(2,1/(C$2:C651&lt;&gt;0))),0)</f>
        <v>2.5</v>
      </c>
      <c r="E651" s="21">
        <f t="shared" si="21"/>
        <v>1.7045454545454546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7</v>
      </c>
    </row>
    <row r="652" spans="1:7">
      <c r="A652" s="5">
        <v>44102</v>
      </c>
      <c r="B652">
        <v>0.20899999999999999</v>
      </c>
      <c r="C652" s="16">
        <f t="shared" si="20"/>
        <v>2.5</v>
      </c>
      <c r="D652" s="16">
        <f t="array" ref="D652">IFERROR(INDEX(C$2:C652,MATCH(2,1/(C$2:C652&lt;&gt;0))),0)</f>
        <v>2.5</v>
      </c>
      <c r="E652" s="21">
        <f t="shared" si="21"/>
        <v>2.5</v>
      </c>
      <c r="F652" s="16">
        <f>IF(AND(C652&lt;&gt;0,SUM(C$1:$D652)=SUM(C$1:$D652)),ROW(),0)</f>
        <v>652</v>
      </c>
      <c r="G652" s="16">
        <f t="array" ref="G652">IF(ROW()-IFERROR(INDEX(F$2:F652,MATCH(2,1/(F$2:F652&lt;&gt;0))),0)&gt;22,22,ROW()-IFERROR(INDEX(F$2:F652,MATCH(2,1/(F$2:F652&lt;&gt;0))),0))</f>
        <v>0</v>
      </c>
    </row>
    <row r="653" spans="1:7">
      <c r="A653" s="5">
        <v>44103</v>
      </c>
      <c r="B653">
        <v>0.32300000000000001</v>
      </c>
      <c r="C653" s="16">
        <f t="shared" si="20"/>
        <v>0</v>
      </c>
      <c r="D653" s="16">
        <f t="array" ref="D653">IFERROR(INDEX(C$2:C653,MATCH(2,1/(C$2:C653&lt;&gt;0))),0)</f>
        <v>2.5</v>
      </c>
      <c r="E653" s="21">
        <f t="shared" si="21"/>
        <v>2.3863636363636362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</v>
      </c>
    </row>
    <row r="654" spans="1:7">
      <c r="A654" s="5">
        <v>44104</v>
      </c>
      <c r="B654">
        <v>0.14899999999999999</v>
      </c>
      <c r="C654" s="16">
        <f t="shared" si="20"/>
        <v>5</v>
      </c>
      <c r="D654" s="16">
        <f t="array" ref="D654">IFERROR(INDEX(C$2:C654,MATCH(2,1/(C$2:C654&lt;&gt;0))),0)</f>
        <v>5</v>
      </c>
      <c r="E654" s="21">
        <f t="shared" si="21"/>
        <v>5</v>
      </c>
      <c r="F654" s="16">
        <f>IF(AND(C654&lt;&gt;0,SUM(C$1:$D654)=SUM(C$1:$D654)),ROW(),0)</f>
        <v>654</v>
      </c>
      <c r="G654" s="16">
        <f t="array" ref="G654">IF(ROW()-IFERROR(INDEX(F$2:F654,MATCH(2,1/(F$2:F654&lt;&gt;0))),0)&gt;22,22,ROW()-IFERROR(INDEX(F$2:F654,MATCH(2,1/(F$2:F654&lt;&gt;0))),0))</f>
        <v>0</v>
      </c>
    </row>
    <row r="655" spans="1:7">
      <c r="A655" s="5">
        <v>44113</v>
      </c>
      <c r="B655">
        <v>0.59799999999999998</v>
      </c>
      <c r="C655" s="16">
        <f t="shared" si="20"/>
        <v>0</v>
      </c>
      <c r="D655" s="16">
        <f t="array" ref="D655">IFERROR(INDEX(C$2:C655,MATCH(2,1/(C$2:C655&lt;&gt;0))),0)</f>
        <v>5</v>
      </c>
      <c r="E655" s="21">
        <f t="shared" si="21"/>
        <v>4.7727272727272725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1</v>
      </c>
    </row>
    <row r="656" spans="1:7">
      <c r="A656" s="5">
        <v>44116</v>
      </c>
      <c r="B656">
        <v>0.73899999999999999</v>
      </c>
      <c r="C656" s="16">
        <f t="shared" si="20"/>
        <v>0</v>
      </c>
      <c r="D656" s="16">
        <f t="array" ref="D656">IFERROR(INDEX(C$2:C656,MATCH(2,1/(C$2:C656&lt;&gt;0))),0)</f>
        <v>5</v>
      </c>
      <c r="E656" s="21">
        <f t="shared" si="21"/>
        <v>4.5454545454545459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2</v>
      </c>
    </row>
    <row r="657" spans="1:7">
      <c r="A657" s="5">
        <v>44117</v>
      </c>
      <c r="B657">
        <v>0.74399999999999999</v>
      </c>
      <c r="C657" s="16">
        <f t="shared" si="20"/>
        <v>0</v>
      </c>
      <c r="D657" s="16">
        <f t="array" ref="D657">IFERROR(INDEX(C$2:C657,MATCH(2,1/(C$2:C657&lt;&gt;0))),0)</f>
        <v>5</v>
      </c>
      <c r="E657" s="21">
        <f t="shared" si="21"/>
        <v>4.3181818181818183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3</v>
      </c>
    </row>
    <row r="658" spans="1:7">
      <c r="A658" s="5">
        <v>44118</v>
      </c>
      <c r="B658">
        <v>0.441</v>
      </c>
      <c r="C658" s="16">
        <f t="shared" si="20"/>
        <v>0</v>
      </c>
      <c r="D658" s="16">
        <f t="array" ref="D658">IFERROR(INDEX(C$2:C658,MATCH(2,1/(C$2:C658&lt;&gt;0))),0)</f>
        <v>5</v>
      </c>
      <c r="E658" s="21">
        <f t="shared" si="21"/>
        <v>4.0909090909090908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4</v>
      </c>
    </row>
    <row r="659" spans="1:7">
      <c r="A659" s="5">
        <v>44119</v>
      </c>
      <c r="B659">
        <v>0.47699999999999998</v>
      </c>
      <c r="C659" s="16">
        <f t="shared" si="20"/>
        <v>0</v>
      </c>
      <c r="D659" s="16">
        <f t="array" ref="D659">IFERROR(INDEX(C$2:C659,MATCH(2,1/(C$2:C659&lt;&gt;0))),0)</f>
        <v>5</v>
      </c>
      <c r="E659" s="21">
        <f t="shared" si="21"/>
        <v>3.8636363636363633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5</v>
      </c>
    </row>
    <row r="660" spans="1:7">
      <c r="A660" s="5">
        <v>44120</v>
      </c>
      <c r="B660">
        <v>0.33200000000000002</v>
      </c>
      <c r="C660" s="16">
        <f t="shared" si="20"/>
        <v>0</v>
      </c>
      <c r="D660" s="16">
        <f t="array" ref="D660">IFERROR(INDEX(C$2:C660,MATCH(2,1/(C$2:C660&lt;&gt;0))),0)</f>
        <v>5</v>
      </c>
      <c r="E660" s="21">
        <f t="shared" si="21"/>
        <v>3.6363636363636367</v>
      </c>
      <c r="F660" s="16">
        <f>IF(AND(C660&lt;&gt;0,SUM(C$1:$D660)=SUM(C$1:$D660)),ROW(),0)</f>
        <v>0</v>
      </c>
      <c r="G660" s="16">
        <f t="array" ref="G660">IF(ROW()-IFERROR(INDEX(F$2:F660,MATCH(2,1/(F$2:F660&lt;&gt;0))),0)&gt;22,22,ROW()-IFERROR(INDEX(F$2:F660,MATCH(2,1/(F$2:F660&lt;&gt;0))),0))</f>
        <v>6</v>
      </c>
    </row>
    <row r="661" spans="1:7">
      <c r="A661" s="5">
        <v>44123</v>
      </c>
      <c r="B661">
        <v>0.443</v>
      </c>
      <c r="C661" s="16">
        <f t="shared" si="20"/>
        <v>0</v>
      </c>
      <c r="D661" s="16">
        <f t="array" ref="D661">IFERROR(INDEX(C$2:C661,MATCH(2,1/(C$2:C661&lt;&gt;0))),0)</f>
        <v>5</v>
      </c>
      <c r="E661" s="21">
        <f t="shared" si="21"/>
        <v>3.4090909090909092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7</v>
      </c>
    </row>
    <row r="662" spans="1:7">
      <c r="A662" s="5">
        <v>44124</v>
      </c>
      <c r="B662">
        <v>0.38900000000000001</v>
      </c>
      <c r="C662" s="16">
        <f t="shared" si="20"/>
        <v>0</v>
      </c>
      <c r="D662" s="16">
        <f t="array" ref="D662">IFERROR(INDEX(C$2:C662,MATCH(2,1/(C$2:C662&lt;&gt;0))),0)</f>
        <v>5</v>
      </c>
      <c r="E662" s="21">
        <f t="shared" si="21"/>
        <v>3.1818181818181817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8</v>
      </c>
    </row>
    <row r="663" spans="1:7">
      <c r="A663" s="5">
        <v>44125</v>
      </c>
      <c r="B663">
        <v>0.309</v>
      </c>
      <c r="C663" s="16">
        <f t="shared" si="20"/>
        <v>0</v>
      </c>
      <c r="D663" s="16">
        <f t="array" ref="D663">IFERROR(INDEX(C$2:C663,MATCH(2,1/(C$2:C663&lt;&gt;0))),0)</f>
        <v>5</v>
      </c>
      <c r="E663" s="21">
        <f t="shared" si="21"/>
        <v>2.9545454545454546</v>
      </c>
      <c r="F663" s="16">
        <f>IF(AND(C663&lt;&gt;0,SUM(C$1:$D663)=SUM(C$1:$D663)),ROW(),0)</f>
        <v>0</v>
      </c>
      <c r="G663" s="16">
        <f t="array" ref="G663">IF(ROW()-IFERROR(INDEX(F$2:F663,MATCH(2,1/(F$2:F663&lt;&gt;0))),0)&gt;22,22,ROW()-IFERROR(INDEX(F$2:F663,MATCH(2,1/(F$2:F663&lt;&gt;0))),0))</f>
        <v>9</v>
      </c>
    </row>
    <row r="664" spans="1:7">
      <c r="A664" s="5">
        <v>44126</v>
      </c>
      <c r="B664">
        <v>0.38500000000000001</v>
      </c>
      <c r="C664" s="16">
        <f t="shared" si="20"/>
        <v>0</v>
      </c>
      <c r="D664" s="16">
        <f t="array" ref="D664">IFERROR(INDEX(C$2:C664,MATCH(2,1/(C$2:C664&lt;&gt;0))),0)</f>
        <v>5</v>
      </c>
      <c r="E664" s="21">
        <f t="shared" si="21"/>
        <v>2.7272727272727271</v>
      </c>
      <c r="F664" s="16">
        <f>IF(AND(C664&lt;&gt;0,SUM(C$1:$D664)=SUM(C$1:$D664)),ROW(),0)</f>
        <v>0</v>
      </c>
      <c r="G664" s="16">
        <f t="array" ref="G664">IF(ROW()-IFERROR(INDEX(F$2:F664,MATCH(2,1/(F$2:F664&lt;&gt;0))),0)&gt;22,22,ROW()-IFERROR(INDEX(F$2:F664,MATCH(2,1/(F$2:F664&lt;&gt;0))),0))</f>
        <v>10</v>
      </c>
    </row>
    <row r="665" spans="1:7">
      <c r="A665" s="5">
        <v>44127</v>
      </c>
      <c r="B665">
        <v>0.34899999999999998</v>
      </c>
      <c r="C665" s="16">
        <f t="shared" si="20"/>
        <v>0</v>
      </c>
      <c r="D665" s="16">
        <f t="array" ref="D665">IFERROR(INDEX(C$2:C665,MATCH(2,1/(C$2:C665&lt;&gt;0))),0)</f>
        <v>5</v>
      </c>
      <c r="E665" s="21">
        <f t="shared" si="21"/>
        <v>2.5</v>
      </c>
      <c r="F665" s="16">
        <f>IF(AND(C665&lt;&gt;0,SUM(C$1:$D665)=SUM(C$1:$D665)),ROW(),0)</f>
        <v>0</v>
      </c>
      <c r="G665" s="16">
        <f t="array" ref="G665">IF(ROW()-IFERROR(INDEX(F$2:F665,MATCH(2,1/(F$2:F665&lt;&gt;0))),0)&gt;22,22,ROW()-IFERROR(INDEX(F$2:F665,MATCH(2,1/(F$2:F665&lt;&gt;0))),0))</f>
        <v>11</v>
      </c>
    </row>
    <row r="666" spans="1:7">
      <c r="A666" s="5">
        <v>44130</v>
      </c>
      <c r="B666">
        <v>0.41299999999999998</v>
      </c>
      <c r="C666" s="16">
        <f t="shared" si="20"/>
        <v>0</v>
      </c>
      <c r="D666" s="16">
        <f t="array" ref="D666">IFERROR(INDEX(C$2:C666,MATCH(2,1/(C$2:C666&lt;&gt;0))),0)</f>
        <v>5</v>
      </c>
      <c r="E666" s="21">
        <f t="shared" si="21"/>
        <v>2.2727272727272729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12</v>
      </c>
    </row>
    <row r="667" spans="1:7">
      <c r="A667" s="5">
        <v>44131</v>
      </c>
      <c r="B667">
        <v>0.16</v>
      </c>
      <c r="C667" s="16">
        <f t="shared" si="20"/>
        <v>2.5</v>
      </c>
      <c r="D667" s="16">
        <f t="array" ref="D667">IFERROR(INDEX(C$2:C667,MATCH(2,1/(C$2:C667&lt;&gt;0))),0)</f>
        <v>2.5</v>
      </c>
      <c r="E667" s="21">
        <f t="shared" si="21"/>
        <v>2.5</v>
      </c>
      <c r="F667" s="16">
        <f>IF(AND(C667&lt;&gt;0,SUM(C$1:$D667)=SUM(C$1:$D667)),ROW(),0)</f>
        <v>667</v>
      </c>
      <c r="G667" s="16">
        <f t="array" ref="G667">IF(ROW()-IFERROR(INDEX(F$2:F667,MATCH(2,1/(F$2:F667&lt;&gt;0))),0)&gt;22,22,ROW()-IFERROR(INDEX(F$2:F667,MATCH(2,1/(F$2:F667&lt;&gt;0))),0))</f>
        <v>0</v>
      </c>
    </row>
    <row r="668" spans="1:7">
      <c r="A668" s="5">
        <v>44132</v>
      </c>
      <c r="B668">
        <v>0.39200000000000002</v>
      </c>
      <c r="C668" s="16">
        <f t="shared" si="20"/>
        <v>0</v>
      </c>
      <c r="D668" s="16">
        <f t="array" ref="D668">IFERROR(INDEX(C$2:C668,MATCH(2,1/(C$2:C668&lt;&gt;0))),0)</f>
        <v>2.5</v>
      </c>
      <c r="E668" s="21">
        <f t="shared" si="21"/>
        <v>2.3863636363636362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1</v>
      </c>
    </row>
    <row r="669" spans="1:7">
      <c r="A669" s="5">
        <v>44133</v>
      </c>
      <c r="B669">
        <v>0.432</v>
      </c>
      <c r="C669" s="16">
        <f t="shared" si="20"/>
        <v>0</v>
      </c>
      <c r="D669" s="16">
        <f t="array" ref="D669">IFERROR(INDEX(C$2:C669,MATCH(2,1/(C$2:C669&lt;&gt;0))),0)</f>
        <v>2.5</v>
      </c>
      <c r="E669" s="21">
        <f t="shared" si="21"/>
        <v>2.2727272727272729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2</v>
      </c>
    </row>
    <row r="670" spans="1:7">
      <c r="A670" s="5">
        <v>44134</v>
      </c>
      <c r="B670">
        <v>0.36</v>
      </c>
      <c r="C670" s="16">
        <f t="shared" si="20"/>
        <v>0</v>
      </c>
      <c r="D670" s="16">
        <f t="array" ref="D670">IFERROR(INDEX(C$2:C670,MATCH(2,1/(C$2:C670&lt;&gt;0))),0)</f>
        <v>2.5</v>
      </c>
      <c r="E670" s="21">
        <f t="shared" si="21"/>
        <v>2.1590909090909092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3</v>
      </c>
    </row>
    <row r="671" spans="1:7">
      <c r="A671" s="5">
        <v>44137</v>
      </c>
      <c r="B671">
        <v>0.34</v>
      </c>
      <c r="C671" s="16">
        <f t="shared" si="20"/>
        <v>0</v>
      </c>
      <c r="D671" s="16">
        <f t="array" ref="D671">IFERROR(INDEX(C$2:C671,MATCH(2,1/(C$2:C671&lt;&gt;0))),0)</f>
        <v>2.5</v>
      </c>
      <c r="E671" s="21">
        <f t="shared" si="21"/>
        <v>2.0454545454545454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4</v>
      </c>
    </row>
    <row r="672" spans="1:7">
      <c r="A672" s="5">
        <v>44138</v>
      </c>
      <c r="B672">
        <v>0.46700000000000003</v>
      </c>
      <c r="C672" s="16">
        <f t="shared" si="20"/>
        <v>0</v>
      </c>
      <c r="D672" s="16">
        <f t="array" ref="D672">IFERROR(INDEX(C$2:C672,MATCH(2,1/(C$2:C672&lt;&gt;0))),0)</f>
        <v>2.5</v>
      </c>
      <c r="E672" s="21">
        <f t="shared" si="21"/>
        <v>1.9318181818181817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5</v>
      </c>
    </row>
    <row r="673" spans="1:7">
      <c r="A673" s="5">
        <v>44139</v>
      </c>
      <c r="B673">
        <v>0.44</v>
      </c>
      <c r="C673" s="16">
        <f t="shared" si="20"/>
        <v>0</v>
      </c>
      <c r="D673" s="16">
        <f t="array" ref="D673">IFERROR(INDEX(C$2:C673,MATCH(2,1/(C$2:C673&lt;&gt;0))),0)</f>
        <v>2.5</v>
      </c>
      <c r="E673" s="21">
        <f t="shared" si="21"/>
        <v>1.8181818181818183</v>
      </c>
      <c r="F673" s="16">
        <f>IF(AND(C673&lt;&gt;0,SUM(C$1:$D673)=SUM(C$1:$D673)),ROW(),0)</f>
        <v>0</v>
      </c>
      <c r="G673" s="16">
        <f t="array" ref="G673">IF(ROW()-IFERROR(INDEX(F$2:F673,MATCH(2,1/(F$2:F673&lt;&gt;0))),0)&gt;22,22,ROW()-IFERROR(INDEX(F$2:F673,MATCH(2,1/(F$2:F673&lt;&gt;0))),0))</f>
        <v>6</v>
      </c>
    </row>
    <row r="674" spans="1:7">
      <c r="A674" s="5">
        <v>44140</v>
      </c>
      <c r="B674">
        <v>0.65600000000000003</v>
      </c>
      <c r="C674" s="16">
        <f t="shared" si="20"/>
        <v>0</v>
      </c>
      <c r="D674" s="16">
        <f t="array" ref="D674">IFERROR(INDEX(C$2:C674,MATCH(2,1/(C$2:C674&lt;&gt;0))),0)</f>
        <v>2.5</v>
      </c>
      <c r="E674" s="21">
        <f t="shared" si="21"/>
        <v>1.7045454545454546</v>
      </c>
      <c r="F674" s="16">
        <f>IF(AND(C674&lt;&gt;0,SUM(C$1:$D674)=SUM(C$1:$D674)),ROW(),0)</f>
        <v>0</v>
      </c>
      <c r="G674" s="16">
        <f t="array" ref="G674">IF(ROW()-IFERROR(INDEX(F$2:F674,MATCH(2,1/(F$2:F674&lt;&gt;0))),0)&gt;22,22,ROW()-IFERROR(INDEX(F$2:F674,MATCH(2,1/(F$2:F674&lt;&gt;0))),0))</f>
        <v>7</v>
      </c>
    </row>
    <row r="675" spans="1:7">
      <c r="A675" s="5">
        <v>44141</v>
      </c>
      <c r="B675">
        <v>0.59599999999999997</v>
      </c>
      <c r="C675" s="16">
        <f t="shared" si="20"/>
        <v>0</v>
      </c>
      <c r="D675" s="16">
        <f t="array" ref="D675">IFERROR(INDEX(C$2:C675,MATCH(2,1/(C$2:C675&lt;&gt;0))),0)</f>
        <v>2.5</v>
      </c>
      <c r="E675" s="21">
        <f t="shared" si="21"/>
        <v>1.5909090909090908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8</v>
      </c>
    </row>
    <row r="676" spans="1:7">
      <c r="A676" s="5">
        <v>44144</v>
      </c>
      <c r="B676">
        <v>0.78200000000000003</v>
      </c>
      <c r="C676" s="16">
        <f t="shared" si="20"/>
        <v>0</v>
      </c>
      <c r="D676" s="16">
        <f t="array" ref="D676">IFERROR(INDEX(C$2:C676,MATCH(2,1/(C$2:C676&lt;&gt;0))),0)</f>
        <v>2.5</v>
      </c>
      <c r="E676" s="21">
        <f t="shared" si="21"/>
        <v>1.4772727272727273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9</v>
      </c>
    </row>
    <row r="677" spans="1:7">
      <c r="A677" s="5">
        <v>44145</v>
      </c>
      <c r="B677">
        <v>0.622</v>
      </c>
      <c r="C677" s="16">
        <f t="shared" si="20"/>
        <v>0</v>
      </c>
      <c r="D677" s="16">
        <f t="array" ref="D677">IFERROR(INDEX(C$2:C677,MATCH(2,1/(C$2:C677&lt;&gt;0))),0)</f>
        <v>2.5</v>
      </c>
      <c r="E677" s="21">
        <f t="shared" si="21"/>
        <v>1.3636363636363635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10</v>
      </c>
    </row>
    <row r="678" spans="1:7">
      <c r="A678" s="5">
        <v>44146</v>
      </c>
      <c r="B678">
        <v>0.56999999999999995</v>
      </c>
      <c r="C678" s="16">
        <f t="shared" si="20"/>
        <v>0</v>
      </c>
      <c r="D678" s="16">
        <f t="array" ref="D678">IFERROR(INDEX(C$2:C678,MATCH(2,1/(C$2:C678&lt;&gt;0))),0)</f>
        <v>2.5</v>
      </c>
      <c r="E678" s="21">
        <f t="shared" si="21"/>
        <v>1.25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11</v>
      </c>
    </row>
    <row r="679" spans="1:7">
      <c r="A679" s="5">
        <v>44147</v>
      </c>
      <c r="B679">
        <v>0.52200000000000002</v>
      </c>
      <c r="C679" s="16">
        <f t="shared" si="20"/>
        <v>0</v>
      </c>
      <c r="D679" s="16">
        <f t="array" ref="D679">IFERROR(INDEX(C$2:C679,MATCH(2,1/(C$2:C679&lt;&gt;0))),0)</f>
        <v>2.5</v>
      </c>
      <c r="E679" s="21">
        <f t="shared" si="21"/>
        <v>1.1363636363636365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12</v>
      </c>
    </row>
    <row r="680" spans="1:7">
      <c r="A680" s="5">
        <v>44148</v>
      </c>
      <c r="B680">
        <v>0.60399999999999998</v>
      </c>
      <c r="C680" s="16">
        <f t="shared" si="20"/>
        <v>0</v>
      </c>
      <c r="D680" s="16">
        <f t="array" ref="D680">IFERROR(INDEX(C$2:C680,MATCH(2,1/(C$2:C680&lt;&gt;0))),0)</f>
        <v>2.5</v>
      </c>
      <c r="E680" s="21">
        <f t="shared" si="21"/>
        <v>1.0227272727272727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13</v>
      </c>
    </row>
    <row r="681" spans="1:7">
      <c r="A681" s="5">
        <v>44151</v>
      </c>
      <c r="B681">
        <v>0.58799999999999997</v>
      </c>
      <c r="C681" s="16">
        <f t="shared" si="20"/>
        <v>0</v>
      </c>
      <c r="D681" s="16">
        <f t="array" ref="D681">IFERROR(INDEX(C$2:C681,MATCH(2,1/(C$2:C681&lt;&gt;0))),0)</f>
        <v>2.5</v>
      </c>
      <c r="E681" s="21">
        <f t="shared" si="21"/>
        <v>0.90909090909090917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14</v>
      </c>
    </row>
    <row r="682" spans="1:7">
      <c r="A682" s="5">
        <v>44152</v>
      </c>
      <c r="B682">
        <v>0.63100000000000001</v>
      </c>
      <c r="C682" s="16">
        <f t="shared" si="20"/>
        <v>0</v>
      </c>
      <c r="D682" s="16">
        <f t="array" ref="D682">IFERROR(INDEX(C$2:C682,MATCH(2,1/(C$2:C682&lt;&gt;0))),0)</f>
        <v>2.5</v>
      </c>
      <c r="E682" s="21">
        <f t="shared" si="21"/>
        <v>0.79545454545454541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15</v>
      </c>
    </row>
    <row r="683" spans="1:7">
      <c r="A683" s="5">
        <v>44153</v>
      </c>
      <c r="B683">
        <v>0.58399999999999996</v>
      </c>
      <c r="C683" s="16">
        <f t="shared" si="20"/>
        <v>0</v>
      </c>
      <c r="D683" s="16">
        <f t="array" ref="D683">IFERROR(INDEX(C$2:C683,MATCH(2,1/(C$2:C683&lt;&gt;0))),0)</f>
        <v>2.5</v>
      </c>
      <c r="E683" s="21">
        <f t="shared" si="21"/>
        <v>0.68181818181818188</v>
      </c>
      <c r="F683" s="16">
        <f>IF(AND(C683&lt;&gt;0,SUM(C$1:$D683)=SUM(C$1:$D683)),ROW(),0)</f>
        <v>0</v>
      </c>
      <c r="G683" s="16">
        <f t="array" ref="G683">IF(ROW()-IFERROR(INDEX(F$2:F683,MATCH(2,1/(F$2:F683&lt;&gt;0))),0)&gt;22,22,ROW()-IFERROR(INDEX(F$2:F683,MATCH(2,1/(F$2:F683&lt;&gt;0))),0))</f>
        <v>16</v>
      </c>
    </row>
    <row r="684" spans="1:7">
      <c r="A684" s="5">
        <v>44154</v>
      </c>
      <c r="B684">
        <v>0.42299999999999999</v>
      </c>
      <c r="C684" s="16">
        <f t="shared" si="20"/>
        <v>0</v>
      </c>
      <c r="D684" s="16">
        <f t="array" ref="D684">IFERROR(INDEX(C$2:C684,MATCH(2,1/(C$2:C684&lt;&gt;0))),0)</f>
        <v>2.5</v>
      </c>
      <c r="E684" s="21">
        <f t="shared" si="21"/>
        <v>0.56818181818181812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17</v>
      </c>
    </row>
    <row r="685" spans="1:7">
      <c r="A685" s="5">
        <v>44155</v>
      </c>
      <c r="B685">
        <v>0.52400000000000002</v>
      </c>
      <c r="C685" s="16">
        <f t="shared" si="20"/>
        <v>0</v>
      </c>
      <c r="D685" s="16">
        <f t="array" ref="D685">IFERROR(INDEX(C$2:C685,MATCH(2,1/(C$2:C685&lt;&gt;0))),0)</f>
        <v>2.5</v>
      </c>
      <c r="E685" s="21">
        <f t="shared" si="21"/>
        <v>0.45454545454545459</v>
      </c>
      <c r="F685" s="16">
        <f>IF(AND(C685&lt;&gt;0,SUM(C$1:$D685)=SUM(C$1:$D685)),ROW(),0)</f>
        <v>0</v>
      </c>
      <c r="G685" s="16">
        <f t="array" ref="G685">IF(ROW()-IFERROR(INDEX(F$2:F685,MATCH(2,1/(F$2:F685&lt;&gt;0))),0)&gt;22,22,ROW()-IFERROR(INDEX(F$2:F685,MATCH(2,1/(F$2:F685&lt;&gt;0))),0))</f>
        <v>18</v>
      </c>
    </row>
    <row r="686" spans="1:7">
      <c r="A686" s="5">
        <v>44158</v>
      </c>
      <c r="B686">
        <v>0.79400000000000004</v>
      </c>
      <c r="C686" s="16">
        <f t="shared" si="20"/>
        <v>0</v>
      </c>
      <c r="D686" s="16">
        <f t="array" ref="D686">IFERROR(INDEX(C$2:C686,MATCH(2,1/(C$2:C686&lt;&gt;0))),0)</f>
        <v>2.5</v>
      </c>
      <c r="E686" s="21">
        <f t="shared" si="21"/>
        <v>0.34090909090909083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19</v>
      </c>
    </row>
    <row r="687" spans="1:7">
      <c r="A687" s="5">
        <v>44159</v>
      </c>
      <c r="B687">
        <v>0.70699999999999996</v>
      </c>
      <c r="C687" s="16">
        <f t="shared" si="20"/>
        <v>0</v>
      </c>
      <c r="D687" s="16">
        <f t="array" ref="D687">IFERROR(INDEX(C$2:C687,MATCH(2,1/(C$2:C687&lt;&gt;0))),0)</f>
        <v>2.5</v>
      </c>
      <c r="E687" s="21">
        <f t="shared" si="21"/>
        <v>0.22727272727272707</v>
      </c>
      <c r="F687" s="16">
        <f>IF(AND(C687&lt;&gt;0,SUM(C$1:$D687)=SUM(C$1:$D687)),ROW(),0)</f>
        <v>0</v>
      </c>
      <c r="G687" s="16">
        <f t="array" ref="G687">IF(ROW()-IFERROR(INDEX(F$2:F687,MATCH(2,1/(F$2:F687&lt;&gt;0))),0)&gt;22,22,ROW()-IFERROR(INDEX(F$2:F687,MATCH(2,1/(F$2:F687&lt;&gt;0))),0))</f>
        <v>20</v>
      </c>
    </row>
    <row r="688" spans="1:7">
      <c r="A688" s="5">
        <v>44160</v>
      </c>
      <c r="B688">
        <v>0.67900000000000005</v>
      </c>
      <c r="C688" s="16">
        <f t="shared" si="20"/>
        <v>0</v>
      </c>
      <c r="D688" s="16">
        <f t="array" ref="D688">IFERROR(INDEX(C$2:C688,MATCH(2,1/(C$2:C688&lt;&gt;0))),0)</f>
        <v>2.5</v>
      </c>
      <c r="E688" s="21">
        <f t="shared" si="21"/>
        <v>0.11363636363636376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21</v>
      </c>
    </row>
    <row r="689" spans="1:7">
      <c r="A689" s="5">
        <v>44161</v>
      </c>
      <c r="B689">
        <v>0.48299999999999998</v>
      </c>
      <c r="C689" s="16">
        <f t="shared" si="20"/>
        <v>0</v>
      </c>
      <c r="D689" s="16">
        <f t="array" ref="D689">IFERROR(INDEX(C$2:C689,MATCH(2,1/(C$2:C689&lt;&gt;0))),0)</f>
        <v>2.5</v>
      </c>
      <c r="E689" s="21">
        <f t="shared" si="21"/>
        <v>0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22</v>
      </c>
    </row>
    <row r="690" spans="1:7">
      <c r="A690" s="5">
        <v>44162</v>
      </c>
      <c r="B690">
        <v>0.52300000000000002</v>
      </c>
      <c r="C690" s="16">
        <f t="shared" si="20"/>
        <v>0</v>
      </c>
      <c r="D690" s="16">
        <f t="array" ref="D690">IFERROR(INDEX(C$2:C690,MATCH(2,1/(C$2:C690&lt;&gt;0))),0)</f>
        <v>2.5</v>
      </c>
      <c r="E690" s="21">
        <f t="shared" si="21"/>
        <v>0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22</v>
      </c>
    </row>
    <row r="691" spans="1:7">
      <c r="A691" s="5">
        <v>44165</v>
      </c>
      <c r="B691">
        <v>0.77700000000000002</v>
      </c>
      <c r="C691" s="16">
        <f t="shared" si="20"/>
        <v>0</v>
      </c>
      <c r="D691" s="16">
        <f t="array" ref="D691">IFERROR(INDEX(C$2:C691,MATCH(2,1/(C$2:C691&lt;&gt;0))),0)</f>
        <v>2.5</v>
      </c>
      <c r="E691" s="21">
        <f t="shared" si="21"/>
        <v>0</v>
      </c>
      <c r="F691" s="16">
        <f>IF(AND(C691&lt;&gt;0,SUM(C$1:$D691)=SUM(C$1:$D691)),ROW(),0)</f>
        <v>0</v>
      </c>
      <c r="G691" s="16">
        <f t="array" ref="G691">IF(ROW()-IFERROR(INDEX(F$2:F691,MATCH(2,1/(F$2:F691&lt;&gt;0))),0)&gt;22,22,ROW()-IFERROR(INDEX(F$2:F691,MATCH(2,1/(F$2:F691&lt;&gt;0))),0))</f>
        <v>22</v>
      </c>
    </row>
    <row r="692" spans="1:7">
      <c r="A692" s="5">
        <v>44166</v>
      </c>
      <c r="B692">
        <v>0.78300000000000003</v>
      </c>
      <c r="C692" s="16">
        <f t="shared" si="20"/>
        <v>0</v>
      </c>
      <c r="D692" s="16">
        <f t="array" ref="D692">IFERROR(INDEX(C$2:C692,MATCH(2,1/(C$2:C692&lt;&gt;0))),0)</f>
        <v>2.5</v>
      </c>
      <c r="E692" s="21">
        <f t="shared" si="21"/>
        <v>0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22</v>
      </c>
    </row>
    <row r="693" spans="1:7">
      <c r="A693" s="5">
        <v>44167</v>
      </c>
      <c r="B693">
        <v>0.79100000000000004</v>
      </c>
      <c r="C693" s="16">
        <f t="shared" si="20"/>
        <v>0</v>
      </c>
      <c r="D693" s="16">
        <f t="array" ref="D693">IFERROR(INDEX(C$2:C693,MATCH(2,1/(C$2:C693&lt;&gt;0))),0)</f>
        <v>2.5</v>
      </c>
      <c r="E693" s="21">
        <f t="shared" si="21"/>
        <v>0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22</v>
      </c>
    </row>
    <row r="694" spans="1:7">
      <c r="A694" s="5">
        <v>44168</v>
      </c>
      <c r="B694">
        <v>0.72299999999999998</v>
      </c>
      <c r="C694" s="16">
        <f t="shared" si="20"/>
        <v>0</v>
      </c>
      <c r="D694" s="16">
        <f t="array" ref="D694">IFERROR(INDEX(C$2:C694,MATCH(2,1/(C$2:C694&lt;&gt;0))),0)</f>
        <v>2.5</v>
      </c>
      <c r="E694" s="21">
        <f t="shared" si="21"/>
        <v>0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22</v>
      </c>
    </row>
    <row r="695" spans="1:7">
      <c r="A695" s="5">
        <v>44169</v>
      </c>
      <c r="B695">
        <v>0.66800000000000004</v>
      </c>
      <c r="C695" s="16">
        <f t="shared" si="20"/>
        <v>0</v>
      </c>
      <c r="D695" s="16">
        <f t="array" ref="D695">IFERROR(INDEX(C$2:C695,MATCH(2,1/(C$2:C695&lt;&gt;0))),0)</f>
        <v>2.5</v>
      </c>
      <c r="E695" s="21">
        <f t="shared" si="21"/>
        <v>0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22</v>
      </c>
    </row>
    <row r="696" spans="1:7">
      <c r="A696" s="5">
        <v>44172</v>
      </c>
      <c r="B696">
        <v>0.66</v>
      </c>
      <c r="C696" s="16">
        <f t="shared" si="20"/>
        <v>0</v>
      </c>
      <c r="D696" s="16">
        <f t="array" ref="D696">IFERROR(INDEX(C$2:C696,MATCH(2,1/(C$2:C696&lt;&gt;0))),0)</f>
        <v>2.5</v>
      </c>
      <c r="E696" s="21">
        <f t="shared" si="21"/>
        <v>0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22</v>
      </c>
    </row>
    <row r="697" spans="1:7">
      <c r="A697" s="5">
        <v>44173</v>
      </c>
      <c r="B697">
        <v>0.64</v>
      </c>
      <c r="C697" s="16">
        <f t="shared" si="20"/>
        <v>0</v>
      </c>
      <c r="D697" s="16">
        <f t="array" ref="D697">IFERROR(INDEX(C$2:C697,MATCH(2,1/(C$2:C697&lt;&gt;0))),0)</f>
        <v>2.5</v>
      </c>
      <c r="E697" s="21">
        <f t="shared" si="21"/>
        <v>0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22</v>
      </c>
    </row>
    <row r="698" spans="1:7">
      <c r="A698" s="5">
        <v>44174</v>
      </c>
      <c r="B698">
        <v>0.55900000000000005</v>
      </c>
      <c r="C698" s="16">
        <f t="shared" si="20"/>
        <v>0</v>
      </c>
      <c r="D698" s="16">
        <f t="array" ref="D698">IFERROR(INDEX(C$2:C698,MATCH(2,1/(C$2:C698&lt;&gt;0))),0)</f>
        <v>2.5</v>
      </c>
      <c r="E698" s="21">
        <f t="shared" si="21"/>
        <v>0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22</v>
      </c>
    </row>
    <row r="699" spans="1:7">
      <c r="A699" s="5">
        <v>44175</v>
      </c>
      <c r="B699">
        <v>0.46</v>
      </c>
      <c r="C699" s="16">
        <f t="shared" si="20"/>
        <v>0</v>
      </c>
      <c r="D699" s="16">
        <f t="array" ref="D699">IFERROR(INDEX(C$2:C699,MATCH(2,1/(C$2:C699&lt;&gt;0))),0)</f>
        <v>2.5</v>
      </c>
      <c r="E699" s="21">
        <f t="shared" si="21"/>
        <v>0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22</v>
      </c>
    </row>
    <row r="700" spans="1:7">
      <c r="A700" s="5">
        <v>44176</v>
      </c>
      <c r="B700">
        <v>0.29099999999999998</v>
      </c>
      <c r="C700" s="16">
        <f t="shared" si="20"/>
        <v>2.5</v>
      </c>
      <c r="D700" s="16">
        <f t="array" ref="D700">IFERROR(INDEX(C$2:C700,MATCH(2,1/(C$2:C700&lt;&gt;0))),0)</f>
        <v>2.5</v>
      </c>
      <c r="E700" s="21">
        <f t="shared" si="21"/>
        <v>2.5</v>
      </c>
      <c r="F700" s="16">
        <f>IF(AND(C700&lt;&gt;0,SUM(C$1:$D700)=SUM(C$1:$D700)),ROW(),0)</f>
        <v>700</v>
      </c>
      <c r="G700" s="16">
        <f t="array" ref="G700">IF(ROW()-IFERROR(INDEX(F$2:F700,MATCH(2,1/(F$2:F700&lt;&gt;0))),0)&gt;22,22,ROW()-IFERROR(INDEX(F$2:F700,MATCH(2,1/(F$2:F700&lt;&gt;0))),0))</f>
        <v>0</v>
      </c>
    </row>
    <row r="701" spans="1:7">
      <c r="A701" s="5">
        <v>44179</v>
      </c>
      <c r="B701">
        <v>0.40100000000000002</v>
      </c>
      <c r="C701" s="16">
        <f t="shared" si="20"/>
        <v>0</v>
      </c>
      <c r="D701" s="16">
        <f t="array" ref="D701">IFERROR(INDEX(C$2:C701,MATCH(2,1/(C$2:C701&lt;&gt;0))),0)</f>
        <v>2.5</v>
      </c>
      <c r="E701" s="21">
        <f t="shared" si="21"/>
        <v>2.3863636363636362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1</v>
      </c>
    </row>
    <row r="702" spans="1:7">
      <c r="A702" s="5">
        <v>44180</v>
      </c>
      <c r="B702">
        <v>0.46700000000000003</v>
      </c>
      <c r="C702" s="16">
        <f t="shared" si="20"/>
        <v>0</v>
      </c>
      <c r="D702" s="16">
        <f t="array" ref="D702">IFERROR(INDEX(C$2:C702,MATCH(2,1/(C$2:C702&lt;&gt;0))),0)</f>
        <v>2.5</v>
      </c>
      <c r="E702" s="21">
        <f t="shared" si="21"/>
        <v>2.2727272727272729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2</v>
      </c>
    </row>
    <row r="703" spans="1:7">
      <c r="A703" s="5">
        <v>44181</v>
      </c>
      <c r="B703">
        <v>0.48</v>
      </c>
      <c r="C703" s="16">
        <f t="shared" si="20"/>
        <v>0</v>
      </c>
      <c r="D703" s="16">
        <f t="array" ref="D703">IFERROR(INDEX(C$2:C703,MATCH(2,1/(C$2:C703&lt;&gt;0))),0)</f>
        <v>2.5</v>
      </c>
      <c r="E703" s="21">
        <f t="shared" si="21"/>
        <v>2.1590909090909092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3</v>
      </c>
    </row>
    <row r="704" spans="1:7">
      <c r="A704" s="5">
        <v>44182</v>
      </c>
      <c r="B704">
        <v>0.65200000000000002</v>
      </c>
      <c r="C704" s="16">
        <f t="shared" si="20"/>
        <v>0</v>
      </c>
      <c r="D704" s="16">
        <f t="array" ref="D704">IFERROR(INDEX(C$2:C704,MATCH(2,1/(C$2:C704&lt;&gt;0))),0)</f>
        <v>2.5</v>
      </c>
      <c r="E704" s="21">
        <f t="shared" si="21"/>
        <v>2.0454545454545454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4</v>
      </c>
    </row>
    <row r="705" spans="1:7">
      <c r="A705" s="5">
        <v>44183</v>
      </c>
      <c r="B705">
        <v>0.68600000000000005</v>
      </c>
      <c r="C705" s="16">
        <f t="shared" si="20"/>
        <v>0</v>
      </c>
      <c r="D705" s="16">
        <f t="array" ref="D705">IFERROR(INDEX(C$2:C705,MATCH(2,1/(C$2:C705&lt;&gt;0))),0)</f>
        <v>2.5</v>
      </c>
      <c r="E705" s="21">
        <f t="shared" si="21"/>
        <v>1.9318181818181817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5</v>
      </c>
    </row>
    <row r="706" spans="1:7">
      <c r="A706" s="5">
        <v>44186</v>
      </c>
      <c r="B706">
        <v>0.79400000000000004</v>
      </c>
      <c r="C706" s="16">
        <f t="shared" si="20"/>
        <v>0</v>
      </c>
      <c r="D706" s="16">
        <f t="array" ref="D706">IFERROR(INDEX(C$2:C706,MATCH(2,1/(C$2:C706&lt;&gt;0))),0)</f>
        <v>2.5</v>
      </c>
      <c r="E706" s="21">
        <f t="shared" si="21"/>
        <v>1.8181818181818183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6</v>
      </c>
    </row>
    <row r="707" spans="1:7">
      <c r="A707" s="5">
        <v>44187</v>
      </c>
      <c r="B707">
        <v>0.76900000000000002</v>
      </c>
      <c r="C707" s="16">
        <f t="shared" ref="C707:C770" si="22">IF(B707&gt;0.98,-5,IF(B707&gt;0.9,-2.5,IF(B707&gt;0.3,0,IF(B707&gt;0.15,2.5,5))))</f>
        <v>0</v>
      </c>
      <c r="D707" s="16">
        <f t="array" ref="D707">IFERROR(INDEX(C$2:C707,MATCH(2,1/(C$2:C707&lt;&gt;0))),0)</f>
        <v>2.5</v>
      </c>
      <c r="E707" s="21">
        <f t="shared" ref="E707:E770" si="23">IF(D707=0,0,IF(D707&lt;0,-1*(ABS(D707)-G707*ABS(D707)/22),D707-G707*D707/22))</f>
        <v>1.7045454545454546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7</v>
      </c>
    </row>
    <row r="708" spans="1:7">
      <c r="A708" s="5">
        <v>44188</v>
      </c>
      <c r="B708">
        <v>0.73099999999999998</v>
      </c>
      <c r="C708" s="16">
        <f t="shared" si="22"/>
        <v>0</v>
      </c>
      <c r="D708" s="16">
        <f t="array" ref="D708">IFERROR(INDEX(C$2:C708,MATCH(2,1/(C$2:C708&lt;&gt;0))),0)</f>
        <v>2.5</v>
      </c>
      <c r="E708" s="21">
        <f t="shared" si="23"/>
        <v>1.5909090909090908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8</v>
      </c>
    </row>
    <row r="709" spans="1:7">
      <c r="A709" s="5">
        <v>44189</v>
      </c>
      <c r="B709">
        <v>0.77300000000000002</v>
      </c>
      <c r="C709" s="16">
        <f t="shared" si="22"/>
        <v>0</v>
      </c>
      <c r="D709" s="16">
        <f t="array" ref="D709">IFERROR(INDEX(C$2:C709,MATCH(2,1/(C$2:C709&lt;&gt;0))),0)</f>
        <v>2.5</v>
      </c>
      <c r="E709" s="21">
        <f t="shared" si="23"/>
        <v>1.4772727272727273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9</v>
      </c>
    </row>
    <row r="710" spans="1:7">
      <c r="A710" s="5">
        <v>44190</v>
      </c>
      <c r="B710">
        <v>0.80200000000000005</v>
      </c>
      <c r="C710" s="16">
        <f t="shared" si="22"/>
        <v>0</v>
      </c>
      <c r="D710" s="16">
        <f t="array" ref="D710">IFERROR(INDEX(C$2:C710,MATCH(2,1/(C$2:C710&lt;&gt;0))),0)</f>
        <v>2.5</v>
      </c>
      <c r="E710" s="21">
        <f t="shared" si="23"/>
        <v>1.3636363636363635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10</v>
      </c>
    </row>
    <row r="711" spans="1:7">
      <c r="A711" s="5">
        <v>44193</v>
      </c>
      <c r="B711">
        <v>0.66300000000000003</v>
      </c>
      <c r="C711" s="16">
        <f t="shared" si="22"/>
        <v>0</v>
      </c>
      <c r="D711" s="16">
        <f t="array" ref="D711">IFERROR(INDEX(C$2:C711,MATCH(2,1/(C$2:C711&lt;&gt;0))),0)</f>
        <v>2.5</v>
      </c>
      <c r="E711" s="21">
        <f t="shared" si="23"/>
        <v>1.25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11</v>
      </c>
    </row>
    <row r="712" spans="1:7">
      <c r="A712" s="5">
        <v>44194</v>
      </c>
      <c r="B712">
        <v>0.54700000000000004</v>
      </c>
      <c r="C712" s="16">
        <f t="shared" si="22"/>
        <v>0</v>
      </c>
      <c r="D712" s="16">
        <f t="array" ref="D712">IFERROR(INDEX(C$2:C712,MATCH(2,1/(C$2:C712&lt;&gt;0))),0)</f>
        <v>2.5</v>
      </c>
      <c r="E712" s="21">
        <f t="shared" si="23"/>
        <v>1.1363636363636365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12</v>
      </c>
    </row>
    <row r="713" spans="1:7">
      <c r="A713" s="5">
        <v>44195</v>
      </c>
      <c r="B713">
        <v>0.755</v>
      </c>
      <c r="C713" s="16">
        <f t="shared" si="22"/>
        <v>0</v>
      </c>
      <c r="D713" s="16">
        <f t="array" ref="D713">IFERROR(INDEX(C$2:C713,MATCH(2,1/(C$2:C713&lt;&gt;0))),0)</f>
        <v>2.5</v>
      </c>
      <c r="E713" s="21">
        <f t="shared" si="23"/>
        <v>1.0227272727272727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13</v>
      </c>
    </row>
    <row r="714" spans="1:7">
      <c r="A714" s="5">
        <v>44196</v>
      </c>
      <c r="B714">
        <v>0.79400000000000004</v>
      </c>
      <c r="C714" s="16">
        <f t="shared" si="22"/>
        <v>0</v>
      </c>
      <c r="D714" s="16">
        <f t="array" ref="D714">IFERROR(INDEX(C$2:C714,MATCH(2,1/(C$2:C714&lt;&gt;0))),0)</f>
        <v>2.5</v>
      </c>
      <c r="E714" s="21">
        <f t="shared" si="23"/>
        <v>0.90909090909090917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14</v>
      </c>
    </row>
    <row r="715" spans="1:7">
      <c r="A715" s="5">
        <v>44200</v>
      </c>
      <c r="B715">
        <v>0.93899999999999995</v>
      </c>
      <c r="C715" s="16">
        <f t="shared" si="22"/>
        <v>-2.5</v>
      </c>
      <c r="D715" s="16">
        <f t="array" ref="D715">IFERROR(INDEX(C$2:C715,MATCH(2,1/(C$2:C715&lt;&gt;0))),0)</f>
        <v>-2.5</v>
      </c>
      <c r="E715" s="21">
        <f t="shared" si="23"/>
        <v>-2.5</v>
      </c>
      <c r="F715" s="16">
        <f>IF(AND(C715&lt;&gt;0,SUM(C$1:$D715)=SUM(C$1:$D715)),ROW(),0)</f>
        <v>715</v>
      </c>
      <c r="G715" s="16">
        <f t="array" ref="G715">IF(ROW()-IFERROR(INDEX(F$2:F715,MATCH(2,1/(F$2:F715&lt;&gt;0))),0)&gt;22,22,ROW()-IFERROR(INDEX(F$2:F715,MATCH(2,1/(F$2:F715&lt;&gt;0))),0))</f>
        <v>0</v>
      </c>
    </row>
    <row r="716" spans="1:7">
      <c r="A716" s="5">
        <v>44201</v>
      </c>
      <c r="B716">
        <v>0.88700000000000001</v>
      </c>
      <c r="C716" s="16">
        <f t="shared" si="22"/>
        <v>0</v>
      </c>
      <c r="D716" s="16">
        <f t="array" ref="D716">IFERROR(INDEX(C$2:C716,MATCH(2,1/(C$2:C716&lt;&gt;0))),0)</f>
        <v>-2.5</v>
      </c>
      <c r="E716" s="21">
        <f t="shared" si="23"/>
        <v>-2.3863636363636362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1</v>
      </c>
    </row>
    <row r="717" spans="1:7">
      <c r="A717" s="5">
        <v>44202</v>
      </c>
      <c r="B717">
        <v>0.79100000000000004</v>
      </c>
      <c r="C717" s="16">
        <f t="shared" si="22"/>
        <v>0</v>
      </c>
      <c r="D717" s="16">
        <f t="array" ref="D717">IFERROR(INDEX(C$2:C717,MATCH(2,1/(C$2:C717&lt;&gt;0))),0)</f>
        <v>-2.5</v>
      </c>
      <c r="E717" s="21">
        <f t="shared" si="23"/>
        <v>-2.2727272727272729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</v>
      </c>
    </row>
    <row r="718" spans="1:7">
      <c r="A718" s="5">
        <v>44203</v>
      </c>
      <c r="B718">
        <v>0.877</v>
      </c>
      <c r="C718" s="16">
        <f t="shared" si="22"/>
        <v>0</v>
      </c>
      <c r="D718" s="16">
        <f t="array" ref="D718">IFERROR(INDEX(C$2:C718,MATCH(2,1/(C$2:C718&lt;&gt;0))),0)</f>
        <v>-2.5</v>
      </c>
      <c r="E718" s="21">
        <f t="shared" si="23"/>
        <v>-2.1590909090909092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3</v>
      </c>
    </row>
    <row r="719" spans="1:7">
      <c r="A719" s="5">
        <v>44204</v>
      </c>
      <c r="B719">
        <v>0.80200000000000005</v>
      </c>
      <c r="C719" s="16">
        <f t="shared" si="22"/>
        <v>0</v>
      </c>
      <c r="D719" s="16">
        <f t="array" ref="D719">IFERROR(INDEX(C$2:C719,MATCH(2,1/(C$2:C719&lt;&gt;0))),0)</f>
        <v>-2.5</v>
      </c>
      <c r="E719" s="21">
        <f t="shared" si="23"/>
        <v>-2.0454545454545454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4</v>
      </c>
    </row>
    <row r="720" spans="1:7">
      <c r="A720" s="5">
        <v>44207</v>
      </c>
      <c r="B720">
        <v>0.81799999999999995</v>
      </c>
      <c r="C720" s="16">
        <f t="shared" si="22"/>
        <v>0</v>
      </c>
      <c r="D720" s="16">
        <f t="array" ref="D720">IFERROR(INDEX(C$2:C720,MATCH(2,1/(C$2:C720&lt;&gt;0))),0)</f>
        <v>-2.5</v>
      </c>
      <c r="E720" s="21">
        <f t="shared" si="23"/>
        <v>-1.9318181818181817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5</v>
      </c>
    </row>
    <row r="721" spans="1:7">
      <c r="A721" s="5">
        <v>44208</v>
      </c>
      <c r="B721">
        <v>0.96299999999999997</v>
      </c>
      <c r="C721" s="16">
        <f t="shared" si="22"/>
        <v>-2.5</v>
      </c>
      <c r="D721" s="16">
        <f t="array" ref="D721">IFERROR(INDEX(C$2:C721,MATCH(2,1/(C$2:C721&lt;&gt;0))),0)</f>
        <v>-2.5</v>
      </c>
      <c r="E721" s="21">
        <f t="shared" si="23"/>
        <v>-2.5</v>
      </c>
      <c r="F721" s="16">
        <f>IF(AND(C721&lt;&gt;0,SUM(C$1:$D721)=SUM(C$1:$D721)),ROW(),0)</f>
        <v>721</v>
      </c>
      <c r="G721" s="16">
        <f t="array" ref="G721">IF(ROW()-IFERROR(INDEX(F$2:F721,MATCH(2,1/(F$2:F721&lt;&gt;0))),0)&gt;22,22,ROW()-IFERROR(INDEX(F$2:F721,MATCH(2,1/(F$2:F721&lt;&gt;0))),0))</f>
        <v>0</v>
      </c>
    </row>
    <row r="722" spans="1:7">
      <c r="A722" s="5">
        <v>44209</v>
      </c>
      <c r="B722">
        <v>0.92700000000000005</v>
      </c>
      <c r="C722" s="16">
        <f t="shared" si="22"/>
        <v>-2.5</v>
      </c>
      <c r="D722" s="16">
        <f t="array" ref="D722">IFERROR(INDEX(C$2:C722,MATCH(2,1/(C$2:C722&lt;&gt;0))),0)</f>
        <v>-2.5</v>
      </c>
      <c r="E722" s="21">
        <f t="shared" si="23"/>
        <v>-2.5</v>
      </c>
      <c r="F722" s="16">
        <f>IF(AND(C722&lt;&gt;0,SUM(C$1:$D722)=SUM(C$1:$D722)),ROW(),0)</f>
        <v>722</v>
      </c>
      <c r="G722" s="16">
        <f t="array" ref="G722">IF(ROW()-IFERROR(INDEX(F$2:F722,MATCH(2,1/(F$2:F722&lt;&gt;0))),0)&gt;22,22,ROW()-IFERROR(INDEX(F$2:F722,MATCH(2,1/(F$2:F722&lt;&gt;0))),0))</f>
        <v>0</v>
      </c>
    </row>
    <row r="723" spans="1:7">
      <c r="A723" s="5">
        <v>44210</v>
      </c>
      <c r="B723">
        <v>0.873</v>
      </c>
      <c r="C723" s="16">
        <f t="shared" si="22"/>
        <v>0</v>
      </c>
      <c r="D723" s="16">
        <f t="array" ref="D723">IFERROR(INDEX(C$2:C723,MATCH(2,1/(C$2:C723&lt;&gt;0))),0)</f>
        <v>-2.5</v>
      </c>
      <c r="E723" s="21">
        <f t="shared" si="23"/>
        <v>-2.3863636363636362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1</v>
      </c>
    </row>
    <row r="724" spans="1:7">
      <c r="A724" s="5">
        <v>44211</v>
      </c>
      <c r="B724">
        <v>0.79300000000000004</v>
      </c>
      <c r="C724" s="16">
        <f t="shared" si="22"/>
        <v>0</v>
      </c>
      <c r="D724" s="16">
        <f t="array" ref="D724">IFERROR(INDEX(C$2:C724,MATCH(2,1/(C$2:C724&lt;&gt;0))),0)</f>
        <v>-2.5</v>
      </c>
      <c r="E724" s="21">
        <f t="shared" si="23"/>
        <v>-2.2727272727272729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2</v>
      </c>
    </row>
    <row r="725" spans="1:7">
      <c r="A725" s="5">
        <v>44214</v>
      </c>
      <c r="B725">
        <v>0.88600000000000001</v>
      </c>
      <c r="C725" s="16">
        <f t="shared" si="22"/>
        <v>0</v>
      </c>
      <c r="D725" s="16">
        <f t="array" ref="D725">IFERROR(INDEX(C$2:C725,MATCH(2,1/(C$2:C725&lt;&gt;0))),0)</f>
        <v>-2.5</v>
      </c>
      <c r="E725" s="21">
        <f t="shared" si="23"/>
        <v>-2.1590909090909092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3</v>
      </c>
    </row>
    <row r="726" spans="1:7">
      <c r="A726" s="5">
        <v>44215</v>
      </c>
      <c r="B726">
        <v>0.82599999999999996</v>
      </c>
      <c r="C726" s="16">
        <f t="shared" si="22"/>
        <v>0</v>
      </c>
      <c r="D726" s="16">
        <f t="array" ref="D726">IFERROR(INDEX(C$2:C726,MATCH(2,1/(C$2:C726&lt;&gt;0))),0)</f>
        <v>-2.5</v>
      </c>
      <c r="E726" s="21">
        <f t="shared" si="23"/>
        <v>-2.0454545454545454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4</v>
      </c>
    </row>
    <row r="727" spans="1:7">
      <c r="A727" s="5">
        <v>44216</v>
      </c>
      <c r="B727">
        <v>0.83399999999999996</v>
      </c>
      <c r="C727" s="16">
        <f t="shared" si="22"/>
        <v>0</v>
      </c>
      <c r="D727" s="16">
        <f t="array" ref="D727">IFERROR(INDEX(C$2:C727,MATCH(2,1/(C$2:C727&lt;&gt;0))),0)</f>
        <v>-2.5</v>
      </c>
      <c r="E727" s="21">
        <f t="shared" si="23"/>
        <v>-1.9318181818181817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5</v>
      </c>
    </row>
    <row r="728" spans="1:7">
      <c r="A728" s="5">
        <v>44217</v>
      </c>
      <c r="B728">
        <v>0.91700000000000004</v>
      </c>
      <c r="C728" s="16">
        <f t="shared" si="22"/>
        <v>-2.5</v>
      </c>
      <c r="D728" s="16">
        <f t="array" ref="D728">IFERROR(INDEX(C$2:C728,MATCH(2,1/(C$2:C728&lt;&gt;0))),0)</f>
        <v>-2.5</v>
      </c>
      <c r="E728" s="21">
        <f t="shared" si="23"/>
        <v>-2.5</v>
      </c>
      <c r="F728" s="16">
        <f>IF(AND(C728&lt;&gt;0,SUM(C$1:$D728)=SUM(C$1:$D728)),ROW(),0)</f>
        <v>728</v>
      </c>
      <c r="G728" s="16">
        <f t="array" ref="G728">IF(ROW()-IFERROR(INDEX(F$2:F728,MATCH(2,1/(F$2:F728&lt;&gt;0))),0)&gt;22,22,ROW()-IFERROR(INDEX(F$2:F728,MATCH(2,1/(F$2:F728&lt;&gt;0))),0))</f>
        <v>0</v>
      </c>
    </row>
    <row r="729" spans="1:7">
      <c r="A729" s="5">
        <v>44218</v>
      </c>
      <c r="B729">
        <v>0.85099999999999998</v>
      </c>
      <c r="C729" s="16">
        <f t="shared" si="22"/>
        <v>0</v>
      </c>
      <c r="D729" s="16">
        <f t="array" ref="D729">IFERROR(INDEX(C$2:C729,MATCH(2,1/(C$2:C729&lt;&gt;0))),0)</f>
        <v>-2.5</v>
      </c>
      <c r="E729" s="21">
        <f t="shared" si="23"/>
        <v>-2.3863636363636362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1</v>
      </c>
    </row>
    <row r="730" spans="1:7">
      <c r="A730" s="5">
        <v>44221</v>
      </c>
      <c r="B730">
        <v>0.90300000000000002</v>
      </c>
      <c r="C730" s="16">
        <f t="shared" si="22"/>
        <v>-2.5</v>
      </c>
      <c r="D730" s="16">
        <f t="array" ref="D730">IFERROR(INDEX(C$2:C730,MATCH(2,1/(C$2:C730&lt;&gt;0))),0)</f>
        <v>-2.5</v>
      </c>
      <c r="E730" s="21">
        <f t="shared" si="23"/>
        <v>-2.5</v>
      </c>
      <c r="F730" s="16">
        <f>IF(AND(C730&lt;&gt;0,SUM(C$1:$D730)=SUM(C$1:$D730)),ROW(),0)</f>
        <v>730</v>
      </c>
      <c r="G730" s="16">
        <f t="array" ref="G730">IF(ROW()-IFERROR(INDEX(F$2:F730,MATCH(2,1/(F$2:F730&lt;&gt;0))),0)&gt;22,22,ROW()-IFERROR(INDEX(F$2:F730,MATCH(2,1/(F$2:F730&lt;&gt;0))),0))</f>
        <v>0</v>
      </c>
    </row>
    <row r="731" spans="1:7">
      <c r="A731" s="5">
        <v>44222</v>
      </c>
      <c r="B731">
        <v>0.74399999999999999</v>
      </c>
      <c r="C731" s="16">
        <f t="shared" si="22"/>
        <v>0</v>
      </c>
      <c r="D731" s="16">
        <f t="array" ref="D731">IFERROR(INDEX(C$2:C731,MATCH(2,1/(C$2:C731&lt;&gt;0))),0)</f>
        <v>-2.5</v>
      </c>
      <c r="E731" s="21">
        <f t="shared" si="23"/>
        <v>-2.3863636363636362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1</v>
      </c>
    </row>
    <row r="732" spans="1:7">
      <c r="A732" s="5">
        <v>44223</v>
      </c>
      <c r="B732">
        <v>0.69399999999999995</v>
      </c>
      <c r="C732" s="16">
        <f t="shared" si="22"/>
        <v>0</v>
      </c>
      <c r="D732" s="16">
        <f t="array" ref="D732">IFERROR(INDEX(C$2:C732,MATCH(2,1/(C$2:C732&lt;&gt;0))),0)</f>
        <v>-2.5</v>
      </c>
      <c r="E732" s="21">
        <f t="shared" si="23"/>
        <v>-2.2727272727272729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2</v>
      </c>
    </row>
    <row r="733" spans="1:7">
      <c r="A733" s="5">
        <v>44224</v>
      </c>
      <c r="B733">
        <v>0.67</v>
      </c>
      <c r="C733" s="16">
        <f t="shared" si="22"/>
        <v>0</v>
      </c>
      <c r="D733" s="16">
        <f t="array" ref="D733">IFERROR(INDEX(C$2:C733,MATCH(2,1/(C$2:C733&lt;&gt;0))),0)</f>
        <v>-2.5</v>
      </c>
      <c r="E733" s="21">
        <f t="shared" si="23"/>
        <v>-2.1590909090909092</v>
      </c>
      <c r="F733" s="16">
        <f>IF(AND(C733&lt;&gt;0,SUM(C$1:$D733)=SUM(C$1:$D733)),ROW(),0)</f>
        <v>0</v>
      </c>
      <c r="G733" s="16">
        <f t="array" ref="G733">IF(ROW()-IFERROR(INDEX(F$2:F733,MATCH(2,1/(F$2:F733&lt;&gt;0))),0)&gt;22,22,ROW()-IFERROR(INDEX(F$2:F733,MATCH(2,1/(F$2:F733&lt;&gt;0))),0))</f>
        <v>3</v>
      </c>
    </row>
    <row r="734" spans="1:7">
      <c r="A734" s="5">
        <v>44225</v>
      </c>
      <c r="B734">
        <v>0.52400000000000002</v>
      </c>
      <c r="C734" s="16">
        <f t="shared" si="22"/>
        <v>0</v>
      </c>
      <c r="D734" s="16">
        <f t="array" ref="D734">IFERROR(INDEX(C$2:C734,MATCH(2,1/(C$2:C734&lt;&gt;0))),0)</f>
        <v>-2.5</v>
      </c>
      <c r="E734" s="21">
        <f t="shared" si="23"/>
        <v>-2.0454545454545454</v>
      </c>
      <c r="F734" s="16">
        <f>IF(AND(C734&lt;&gt;0,SUM(C$1:$D734)=SUM(C$1:$D734)),ROW(),0)</f>
        <v>0</v>
      </c>
      <c r="G734" s="16">
        <f t="array" ref="G734">IF(ROW()-IFERROR(INDEX(F$2:F734,MATCH(2,1/(F$2:F734&lt;&gt;0))),0)&gt;22,22,ROW()-IFERROR(INDEX(F$2:F734,MATCH(2,1/(F$2:F734&lt;&gt;0))),0))</f>
        <v>4</v>
      </c>
    </row>
    <row r="735" spans="1:7">
      <c r="A735" s="5">
        <v>44228</v>
      </c>
      <c r="B735">
        <v>0.46500000000000002</v>
      </c>
      <c r="C735" s="16">
        <f t="shared" si="22"/>
        <v>0</v>
      </c>
      <c r="D735" s="16">
        <f t="array" ref="D735">IFERROR(INDEX(C$2:C735,MATCH(2,1/(C$2:C735&lt;&gt;0))),0)</f>
        <v>-2.5</v>
      </c>
      <c r="E735" s="21">
        <f t="shared" si="23"/>
        <v>-1.9318181818181817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5</v>
      </c>
    </row>
    <row r="736" spans="1:7">
      <c r="A736" s="5">
        <v>44229</v>
      </c>
      <c r="B736">
        <v>0.67600000000000005</v>
      </c>
      <c r="C736" s="16">
        <f t="shared" si="22"/>
        <v>0</v>
      </c>
      <c r="D736" s="16">
        <f t="array" ref="D736">IFERROR(INDEX(C$2:C736,MATCH(2,1/(C$2:C736&lt;&gt;0))),0)</f>
        <v>-2.5</v>
      </c>
      <c r="E736" s="21">
        <f t="shared" si="23"/>
        <v>-1.8181818181818183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6</v>
      </c>
    </row>
    <row r="737" spans="1:7">
      <c r="A737" s="5">
        <v>44230</v>
      </c>
      <c r="B737">
        <v>0.748</v>
      </c>
      <c r="C737" s="16">
        <f t="shared" si="22"/>
        <v>0</v>
      </c>
      <c r="D737" s="16">
        <f t="array" ref="D737">IFERROR(INDEX(C$2:C737,MATCH(2,1/(C$2:C737&lt;&gt;0))),0)</f>
        <v>-2.5</v>
      </c>
      <c r="E737" s="21">
        <f t="shared" si="23"/>
        <v>-1.7045454545454546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7</v>
      </c>
    </row>
    <row r="738" spans="1:7">
      <c r="A738" s="5">
        <v>44231</v>
      </c>
      <c r="B738">
        <v>0.58299999999999996</v>
      </c>
      <c r="C738" s="16">
        <f t="shared" si="22"/>
        <v>0</v>
      </c>
      <c r="D738" s="16">
        <f t="array" ref="D738">IFERROR(INDEX(C$2:C738,MATCH(2,1/(C$2:C738&lt;&gt;0))),0)</f>
        <v>-2.5</v>
      </c>
      <c r="E738" s="21">
        <f t="shared" si="23"/>
        <v>-1.5909090909090908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8</v>
      </c>
    </row>
    <row r="739" spans="1:7">
      <c r="A739" s="5">
        <v>44232</v>
      </c>
      <c r="B739">
        <v>0.61399999999999999</v>
      </c>
      <c r="C739" s="16">
        <f t="shared" si="22"/>
        <v>0</v>
      </c>
      <c r="D739" s="16">
        <f t="array" ref="D739">IFERROR(INDEX(C$2:C739,MATCH(2,1/(C$2:C739&lt;&gt;0))),0)</f>
        <v>-2.5</v>
      </c>
      <c r="E739" s="21">
        <f t="shared" si="23"/>
        <v>-1.4772727272727273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9</v>
      </c>
    </row>
    <row r="740" spans="1:7">
      <c r="A740" s="5">
        <v>44235</v>
      </c>
      <c r="B740">
        <v>0.55200000000000005</v>
      </c>
      <c r="C740" s="16">
        <f t="shared" si="22"/>
        <v>0</v>
      </c>
      <c r="D740" s="16">
        <f t="array" ref="D740">IFERROR(INDEX(C$2:C740,MATCH(2,1/(C$2:C740&lt;&gt;0))),0)</f>
        <v>-2.5</v>
      </c>
      <c r="E740" s="21">
        <f t="shared" si="23"/>
        <v>-1.3636363636363635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10</v>
      </c>
    </row>
    <row r="741" spans="1:7">
      <c r="A741" s="5">
        <v>44236</v>
      </c>
      <c r="B741">
        <v>0.82699999999999996</v>
      </c>
      <c r="C741" s="16">
        <f t="shared" si="22"/>
        <v>0</v>
      </c>
      <c r="D741" s="16">
        <f t="array" ref="D741">IFERROR(INDEX(C$2:C741,MATCH(2,1/(C$2:C741&lt;&gt;0))),0)</f>
        <v>-2.5</v>
      </c>
      <c r="E741" s="21">
        <f t="shared" si="23"/>
        <v>-1.25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11</v>
      </c>
    </row>
    <row r="742" spans="1:7">
      <c r="A742" s="5">
        <v>44237</v>
      </c>
      <c r="B742">
        <v>0.73599999999999999</v>
      </c>
      <c r="C742" s="16">
        <f t="shared" si="22"/>
        <v>0</v>
      </c>
      <c r="D742" s="16">
        <f t="array" ref="D742">IFERROR(INDEX(C$2:C742,MATCH(2,1/(C$2:C742&lt;&gt;0))),0)</f>
        <v>-2.5</v>
      </c>
      <c r="E742" s="21">
        <f t="shared" si="23"/>
        <v>-1.1363636363636365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12</v>
      </c>
    </row>
    <row r="743" spans="1:7">
      <c r="A743" s="5">
        <v>44245</v>
      </c>
      <c r="B743">
        <v>0.96899999999999997</v>
      </c>
      <c r="C743" s="16">
        <f t="shared" si="22"/>
        <v>-2.5</v>
      </c>
      <c r="D743" s="16">
        <f t="array" ref="D743">IFERROR(INDEX(C$2:C743,MATCH(2,1/(C$2:C743&lt;&gt;0))),0)</f>
        <v>-2.5</v>
      </c>
      <c r="E743" s="21">
        <f t="shared" si="23"/>
        <v>-2.5</v>
      </c>
      <c r="F743" s="16">
        <f>IF(AND(C743&lt;&gt;0,SUM(C$1:$D743)=SUM(C$1:$D743)),ROW(),0)</f>
        <v>743</v>
      </c>
      <c r="G743" s="16">
        <f t="array" ref="G743">IF(ROW()-IFERROR(INDEX(F$2:F743,MATCH(2,1/(F$2:F743&lt;&gt;0))),0)&gt;22,22,ROW()-IFERROR(INDEX(F$2:F743,MATCH(2,1/(F$2:F743&lt;&gt;0))),0))</f>
        <v>0</v>
      </c>
    </row>
    <row r="744" spans="1:7">
      <c r="A744" s="5">
        <v>44246</v>
      </c>
      <c r="B744">
        <v>0.88900000000000001</v>
      </c>
      <c r="C744" s="16">
        <f t="shared" si="22"/>
        <v>0</v>
      </c>
      <c r="D744" s="16">
        <f t="array" ref="D744">IFERROR(INDEX(C$2:C744,MATCH(2,1/(C$2:C744&lt;&gt;0))),0)</f>
        <v>-2.5</v>
      </c>
      <c r="E744" s="21">
        <f t="shared" si="23"/>
        <v>-2.3863636363636362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1</v>
      </c>
    </row>
    <row r="745" spans="1:7">
      <c r="A745" s="5">
        <v>44249</v>
      </c>
      <c r="B745">
        <v>0.90700000000000003</v>
      </c>
      <c r="C745" s="16">
        <f t="shared" si="22"/>
        <v>-2.5</v>
      </c>
      <c r="D745" s="16">
        <f t="array" ref="D745">IFERROR(INDEX(C$2:C745,MATCH(2,1/(C$2:C745&lt;&gt;0))),0)</f>
        <v>-2.5</v>
      </c>
      <c r="E745" s="21">
        <f t="shared" si="23"/>
        <v>-2.5</v>
      </c>
      <c r="F745" s="16">
        <f>IF(AND(C745&lt;&gt;0,SUM(C$1:$D745)=SUM(C$1:$D745)),ROW(),0)</f>
        <v>745</v>
      </c>
      <c r="G745" s="16">
        <f t="array" ref="G745">IF(ROW()-IFERROR(INDEX(F$2:F745,MATCH(2,1/(F$2:F745&lt;&gt;0))),0)&gt;22,22,ROW()-IFERROR(INDEX(F$2:F745,MATCH(2,1/(F$2:F745&lt;&gt;0))),0))</f>
        <v>0</v>
      </c>
    </row>
    <row r="746" spans="1:7">
      <c r="A746" s="5">
        <v>44250</v>
      </c>
      <c r="B746">
        <v>0.66800000000000004</v>
      </c>
      <c r="C746" s="16">
        <f t="shared" si="22"/>
        <v>0</v>
      </c>
      <c r="D746" s="16">
        <f t="array" ref="D746">IFERROR(INDEX(C$2:C746,MATCH(2,1/(C$2:C746&lt;&gt;0))),0)</f>
        <v>-2.5</v>
      </c>
      <c r="E746" s="21">
        <f t="shared" si="23"/>
        <v>-2.3863636363636362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1</v>
      </c>
    </row>
    <row r="747" spans="1:7">
      <c r="A747" s="5">
        <v>44251</v>
      </c>
      <c r="B747">
        <v>0.71799999999999997</v>
      </c>
      <c r="C747" s="16">
        <f t="shared" si="22"/>
        <v>0</v>
      </c>
      <c r="D747" s="16">
        <f t="array" ref="D747">IFERROR(INDEX(C$2:C747,MATCH(2,1/(C$2:C747&lt;&gt;0))),0)</f>
        <v>-2.5</v>
      </c>
      <c r="E747" s="21">
        <f t="shared" si="23"/>
        <v>-2.2727272727272729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2</v>
      </c>
    </row>
    <row r="748" spans="1:7">
      <c r="A748" s="5">
        <v>44252</v>
      </c>
      <c r="B748">
        <v>0.70299999999999996</v>
      </c>
      <c r="C748" s="16">
        <f t="shared" si="22"/>
        <v>0</v>
      </c>
      <c r="D748" s="16">
        <f t="array" ref="D748">IFERROR(INDEX(C$2:C748,MATCH(2,1/(C$2:C748&lt;&gt;0))),0)</f>
        <v>-2.5</v>
      </c>
      <c r="E748" s="21">
        <f t="shared" si="23"/>
        <v>-2.1590909090909092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3</v>
      </c>
    </row>
    <row r="749" spans="1:7">
      <c r="A749" s="5">
        <v>44253</v>
      </c>
      <c r="B749">
        <v>0.441</v>
      </c>
      <c r="C749" s="16">
        <f t="shared" si="22"/>
        <v>0</v>
      </c>
      <c r="D749" s="16">
        <f t="array" ref="D749">IFERROR(INDEX(C$2:C749,MATCH(2,1/(C$2:C749&lt;&gt;0))),0)</f>
        <v>-2.5</v>
      </c>
      <c r="E749" s="21">
        <f t="shared" si="23"/>
        <v>-2.0454545454545454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4</v>
      </c>
    </row>
    <row r="750" spans="1:7">
      <c r="A750" s="5">
        <v>44256</v>
      </c>
      <c r="B750">
        <v>0.55500000000000005</v>
      </c>
      <c r="C750" s="16">
        <f t="shared" si="22"/>
        <v>0</v>
      </c>
      <c r="D750" s="16">
        <f t="array" ref="D750">IFERROR(INDEX(C$2:C750,MATCH(2,1/(C$2:C750&lt;&gt;0))),0)</f>
        <v>-2.5</v>
      </c>
      <c r="E750" s="21">
        <f t="shared" si="23"/>
        <v>-1.9318181818181817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5</v>
      </c>
    </row>
    <row r="751" spans="1:7">
      <c r="A751" s="5">
        <v>44257</v>
      </c>
      <c r="B751">
        <v>0.57399999999999995</v>
      </c>
      <c r="C751" s="16">
        <f t="shared" si="22"/>
        <v>0</v>
      </c>
      <c r="D751" s="16">
        <f t="array" ref="D751">IFERROR(INDEX(C$2:C751,MATCH(2,1/(C$2:C751&lt;&gt;0))),0)</f>
        <v>-2.5</v>
      </c>
      <c r="E751" s="21">
        <f t="shared" si="23"/>
        <v>-1.8181818181818183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6</v>
      </c>
    </row>
    <row r="752" spans="1:7">
      <c r="A752" s="5">
        <v>44258</v>
      </c>
      <c r="B752">
        <v>0.54600000000000004</v>
      </c>
      <c r="C752" s="16">
        <f t="shared" si="22"/>
        <v>0</v>
      </c>
      <c r="D752" s="16">
        <f t="array" ref="D752">IFERROR(INDEX(C$2:C752,MATCH(2,1/(C$2:C752&lt;&gt;0))),0)</f>
        <v>-2.5</v>
      </c>
      <c r="E752" s="21">
        <f t="shared" si="23"/>
        <v>-1.7045454545454546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7</v>
      </c>
    </row>
    <row r="753" spans="1:7">
      <c r="A753" s="5">
        <v>44259</v>
      </c>
      <c r="B753">
        <v>0.51100000000000001</v>
      </c>
      <c r="C753" s="16">
        <f t="shared" si="22"/>
        <v>0</v>
      </c>
      <c r="D753" s="16">
        <f t="array" ref="D753">IFERROR(INDEX(C$2:C753,MATCH(2,1/(C$2:C753&lt;&gt;0))),0)</f>
        <v>-2.5</v>
      </c>
      <c r="E753" s="21">
        <f t="shared" si="23"/>
        <v>-1.5909090909090908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8</v>
      </c>
    </row>
    <row r="754" spans="1:7">
      <c r="A754" s="5">
        <v>44260</v>
      </c>
      <c r="B754">
        <v>0.44</v>
      </c>
      <c r="C754" s="16">
        <f t="shared" si="22"/>
        <v>0</v>
      </c>
      <c r="D754" s="16">
        <f t="array" ref="D754">IFERROR(INDEX(C$2:C754,MATCH(2,1/(C$2:C754&lt;&gt;0))),0)</f>
        <v>-2.5</v>
      </c>
      <c r="E754" s="21">
        <f t="shared" si="23"/>
        <v>-1.4772727272727273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9</v>
      </c>
    </row>
    <row r="755" spans="1:7">
      <c r="A755" s="5">
        <v>44263</v>
      </c>
      <c r="B755">
        <v>0.53200000000000003</v>
      </c>
      <c r="C755" s="16">
        <f t="shared" si="22"/>
        <v>0</v>
      </c>
      <c r="D755" s="16">
        <f t="array" ref="D755">IFERROR(INDEX(C$2:C755,MATCH(2,1/(C$2:C755&lt;&gt;0))),0)</f>
        <v>-2.5</v>
      </c>
      <c r="E755" s="21">
        <f t="shared" si="23"/>
        <v>-1.3636363636363635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10</v>
      </c>
    </row>
    <row r="756" spans="1:7">
      <c r="A756" s="5">
        <v>44264</v>
      </c>
      <c r="B756">
        <v>0.29699999999999999</v>
      </c>
      <c r="C756" s="16">
        <f t="shared" si="22"/>
        <v>2.5</v>
      </c>
      <c r="D756" s="16">
        <f t="array" ref="D756">IFERROR(INDEX(C$2:C756,MATCH(2,1/(C$2:C756&lt;&gt;0))),0)</f>
        <v>2.5</v>
      </c>
      <c r="E756" s="21">
        <f t="shared" si="23"/>
        <v>2.5</v>
      </c>
      <c r="F756" s="16">
        <f>IF(AND(C756&lt;&gt;0,SUM(C$1:$D756)=SUM(C$1:$D756)),ROW(),0)</f>
        <v>756</v>
      </c>
      <c r="G756" s="16">
        <f t="array" ref="G756">IF(ROW()-IFERROR(INDEX(F$2:F756,MATCH(2,1/(F$2:F756&lt;&gt;0))),0)&gt;22,22,ROW()-IFERROR(INDEX(F$2:F756,MATCH(2,1/(F$2:F756&lt;&gt;0))),0))</f>
        <v>0</v>
      </c>
    </row>
    <row r="757" spans="1:7">
      <c r="A757" s="5">
        <v>44265</v>
      </c>
      <c r="B757">
        <v>0.248</v>
      </c>
      <c r="C757" s="16">
        <f t="shared" si="22"/>
        <v>2.5</v>
      </c>
      <c r="D757" s="16">
        <f t="array" ref="D757">IFERROR(INDEX(C$2:C757,MATCH(2,1/(C$2:C757&lt;&gt;0))),0)</f>
        <v>2.5</v>
      </c>
      <c r="E757" s="21">
        <f t="shared" si="23"/>
        <v>2.5</v>
      </c>
      <c r="F757" s="16">
        <f>IF(AND(C757&lt;&gt;0,SUM(C$1:$D757)=SUM(C$1:$D757)),ROW(),0)</f>
        <v>757</v>
      </c>
      <c r="G757" s="16">
        <f t="array" ref="G757">IF(ROW()-IFERROR(INDEX(F$2:F757,MATCH(2,1/(F$2:F757&lt;&gt;0))),0)&gt;22,22,ROW()-IFERROR(INDEX(F$2:F757,MATCH(2,1/(F$2:F757&lt;&gt;0))),0))</f>
        <v>0</v>
      </c>
    </row>
    <row r="758" spans="1:7">
      <c r="A758" s="5">
        <v>44266</v>
      </c>
      <c r="B758">
        <v>0.54700000000000004</v>
      </c>
      <c r="C758" s="16">
        <f t="shared" si="22"/>
        <v>0</v>
      </c>
      <c r="D758" s="16">
        <f t="array" ref="D758">IFERROR(INDEX(C$2:C758,MATCH(2,1/(C$2:C758&lt;&gt;0))),0)</f>
        <v>2.5</v>
      </c>
      <c r="E758" s="21">
        <f t="shared" si="23"/>
        <v>2.3863636363636362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1</v>
      </c>
    </row>
    <row r="759" spans="1:7">
      <c r="A759" s="5">
        <v>44267</v>
      </c>
      <c r="B759">
        <v>0.435</v>
      </c>
      <c r="C759" s="16">
        <f t="shared" si="22"/>
        <v>0</v>
      </c>
      <c r="D759" s="16">
        <f t="array" ref="D759">IFERROR(INDEX(C$2:C759,MATCH(2,1/(C$2:C759&lt;&gt;0))),0)</f>
        <v>2.5</v>
      </c>
      <c r="E759" s="21">
        <f t="shared" si="23"/>
        <v>2.2727272727272729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2</v>
      </c>
    </row>
    <row r="760" spans="1:7">
      <c r="A760" s="5">
        <v>44270</v>
      </c>
      <c r="B760">
        <v>0.57499999999999996</v>
      </c>
      <c r="C760" s="16">
        <f t="shared" si="22"/>
        <v>0</v>
      </c>
      <c r="D760" s="16">
        <f t="array" ref="D760">IFERROR(INDEX(C$2:C760,MATCH(2,1/(C$2:C760&lt;&gt;0))),0)</f>
        <v>2.5</v>
      </c>
      <c r="E760" s="21">
        <f t="shared" si="23"/>
        <v>2.1590909090909092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3</v>
      </c>
    </row>
    <row r="761" spans="1:7">
      <c r="A761" s="5">
        <v>44271</v>
      </c>
      <c r="B761">
        <v>0.41899999999999998</v>
      </c>
      <c r="C761" s="16">
        <f t="shared" si="22"/>
        <v>0</v>
      </c>
      <c r="D761" s="16">
        <f t="array" ref="D761">IFERROR(INDEX(C$2:C761,MATCH(2,1/(C$2:C761&lt;&gt;0))),0)</f>
        <v>2.5</v>
      </c>
      <c r="E761" s="21">
        <f t="shared" si="23"/>
        <v>2.0454545454545454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4</v>
      </c>
    </row>
    <row r="762" spans="1:7">
      <c r="A762" s="5">
        <v>44272</v>
      </c>
      <c r="B762">
        <v>0.504</v>
      </c>
      <c r="C762" s="16">
        <f t="shared" si="22"/>
        <v>0</v>
      </c>
      <c r="D762" s="16">
        <f t="array" ref="D762">IFERROR(INDEX(C$2:C762,MATCH(2,1/(C$2:C762&lt;&gt;0))),0)</f>
        <v>2.5</v>
      </c>
      <c r="E762" s="21">
        <f t="shared" si="23"/>
        <v>1.9318181818181817</v>
      </c>
      <c r="F762" s="16">
        <f>IF(AND(C762&lt;&gt;0,SUM(C$1:$D762)=SUM(C$1:$D762)),ROW(),0)</f>
        <v>0</v>
      </c>
      <c r="G762" s="16">
        <f t="array" ref="G762">IF(ROW()-IFERROR(INDEX(F$2:F762,MATCH(2,1/(F$2:F762&lt;&gt;0))),0)&gt;22,22,ROW()-IFERROR(INDEX(F$2:F762,MATCH(2,1/(F$2:F762&lt;&gt;0))),0))</f>
        <v>5</v>
      </c>
    </row>
    <row r="763" spans="1:7">
      <c r="A763" s="5">
        <v>44273</v>
      </c>
      <c r="B763">
        <v>0.46300000000000002</v>
      </c>
      <c r="C763" s="16">
        <f t="shared" si="22"/>
        <v>0</v>
      </c>
      <c r="D763" s="16">
        <f t="array" ref="D763">IFERROR(INDEX(C$2:C763,MATCH(2,1/(C$2:C763&lt;&gt;0))),0)</f>
        <v>2.5</v>
      </c>
      <c r="E763" s="21">
        <f t="shared" si="23"/>
        <v>1.8181818181818183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6</v>
      </c>
    </row>
    <row r="764" spans="1:7">
      <c r="A764" s="5">
        <v>44274</v>
      </c>
      <c r="B764">
        <v>0.38500000000000001</v>
      </c>
      <c r="C764" s="16">
        <f t="shared" si="22"/>
        <v>0</v>
      </c>
      <c r="D764" s="16">
        <f t="array" ref="D764">IFERROR(INDEX(C$2:C764,MATCH(2,1/(C$2:C764&lt;&gt;0))),0)</f>
        <v>2.5</v>
      </c>
      <c r="E764" s="21">
        <f t="shared" si="23"/>
        <v>1.7045454545454546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7</v>
      </c>
    </row>
    <row r="765" spans="1:7">
      <c r="A765" s="5">
        <v>44277</v>
      </c>
      <c r="B765">
        <v>0.48699999999999999</v>
      </c>
      <c r="C765" s="16">
        <f t="shared" si="22"/>
        <v>0</v>
      </c>
      <c r="D765" s="16">
        <f t="array" ref="D765">IFERROR(INDEX(C$2:C765,MATCH(2,1/(C$2:C765&lt;&gt;0))),0)</f>
        <v>2.5</v>
      </c>
      <c r="E765" s="21">
        <f t="shared" si="23"/>
        <v>1.5909090909090908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8</v>
      </c>
    </row>
    <row r="766" spans="1:7">
      <c r="A766" s="5">
        <v>44278</v>
      </c>
      <c r="B766">
        <v>0.315</v>
      </c>
      <c r="C766" s="16">
        <f t="shared" si="22"/>
        <v>0</v>
      </c>
      <c r="D766" s="16">
        <f t="array" ref="D766">IFERROR(INDEX(C$2:C766,MATCH(2,1/(C$2:C766&lt;&gt;0))),0)</f>
        <v>2.5</v>
      </c>
      <c r="E766" s="21">
        <f t="shared" si="23"/>
        <v>1.4772727272727273</v>
      </c>
      <c r="F766" s="16">
        <f>IF(AND(C766&lt;&gt;0,SUM(C$1:$D766)=SUM(C$1:$D766)),ROW(),0)</f>
        <v>0</v>
      </c>
      <c r="G766" s="16">
        <f t="array" ref="G766">IF(ROW()-IFERROR(INDEX(F$2:F766,MATCH(2,1/(F$2:F766&lt;&gt;0))),0)&gt;22,22,ROW()-IFERROR(INDEX(F$2:F766,MATCH(2,1/(F$2:F766&lt;&gt;0))),0))</f>
        <v>9</v>
      </c>
    </row>
    <row r="767" spans="1:7">
      <c r="A767" s="5">
        <v>44279</v>
      </c>
      <c r="B767">
        <v>0.38</v>
      </c>
      <c r="C767" s="16">
        <f t="shared" si="22"/>
        <v>0</v>
      </c>
      <c r="D767" s="16">
        <f t="array" ref="D767">IFERROR(INDEX(C$2:C767,MATCH(2,1/(C$2:C767&lt;&gt;0))),0)</f>
        <v>2.5</v>
      </c>
      <c r="E767" s="21">
        <f t="shared" si="23"/>
        <v>1.3636363636363635</v>
      </c>
      <c r="F767" s="16">
        <f>IF(AND(C767&lt;&gt;0,SUM(C$1:$D767)=SUM(C$1:$D767)),ROW(),0)</f>
        <v>0</v>
      </c>
      <c r="G767" s="16">
        <f t="array" ref="G767">IF(ROW()-IFERROR(INDEX(F$2:F767,MATCH(2,1/(F$2:F767&lt;&gt;0))),0)&gt;22,22,ROW()-IFERROR(INDEX(F$2:F767,MATCH(2,1/(F$2:F767&lt;&gt;0))),0))</f>
        <v>10</v>
      </c>
    </row>
    <row r="768" spans="1:7">
      <c r="A768" s="5">
        <v>44280</v>
      </c>
      <c r="B768">
        <v>0.23599999999999999</v>
      </c>
      <c r="C768" s="16">
        <f t="shared" si="22"/>
        <v>2.5</v>
      </c>
      <c r="D768" s="16">
        <f t="array" ref="D768">IFERROR(INDEX(C$2:C768,MATCH(2,1/(C$2:C768&lt;&gt;0))),0)</f>
        <v>2.5</v>
      </c>
      <c r="E768" s="21">
        <f t="shared" si="23"/>
        <v>2.5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>
      <c r="A769" s="5">
        <v>44281</v>
      </c>
      <c r="B769">
        <v>0.39600000000000002</v>
      </c>
      <c r="C769" s="16">
        <f t="shared" si="22"/>
        <v>0</v>
      </c>
      <c r="D769" s="16">
        <f t="array" ref="D769">IFERROR(INDEX(C$2:C769,MATCH(2,1/(C$2:C769&lt;&gt;0))),0)</f>
        <v>2.5</v>
      </c>
      <c r="E769" s="21">
        <f t="shared" si="23"/>
        <v>2.3863636363636362</v>
      </c>
      <c r="F769" s="16">
        <f>IF(AND(C769&lt;&gt;0,SUM(C$1:$D769)=SUM(C$1:$D769)),ROW(),0)</f>
        <v>0</v>
      </c>
      <c r="G769" s="16">
        <f t="array" ref="G769">IF(ROW()-IFERROR(INDEX(F$2:F769,MATCH(2,1/(F$2:F769&lt;&gt;0))),0)&gt;22,22,ROW()-IFERROR(INDEX(F$2:F769,MATCH(2,1/(F$2:F769&lt;&gt;0))),0))</f>
        <v>1</v>
      </c>
    </row>
    <row r="770" spans="1:7">
      <c r="A770" s="5">
        <v>44284</v>
      </c>
      <c r="B770">
        <v>0.42099999999999999</v>
      </c>
      <c r="C770" s="16">
        <f t="shared" si="22"/>
        <v>0</v>
      </c>
      <c r="D770" s="16">
        <f t="array" ref="D770">IFERROR(INDEX(C$2:C770,MATCH(2,1/(C$2:C770&lt;&gt;0))),0)</f>
        <v>2.5</v>
      </c>
      <c r="E770" s="21">
        <f t="shared" si="23"/>
        <v>2.2727272727272729</v>
      </c>
      <c r="F770" s="16">
        <f>IF(AND(C770&lt;&gt;0,SUM(C$1:$D770)=SUM(C$1:$D770)),ROW(),0)</f>
        <v>0</v>
      </c>
      <c r="G770" s="16">
        <f t="array" ref="G770">IF(ROW()-IFERROR(INDEX(F$2:F770,MATCH(2,1/(F$2:F770&lt;&gt;0))),0)&gt;22,22,ROW()-IFERROR(INDEX(F$2:F770,MATCH(2,1/(F$2:F770&lt;&gt;0))),0))</f>
        <v>2</v>
      </c>
    </row>
    <row r="771" spans="1:7">
      <c r="A771" s="5">
        <v>44285</v>
      </c>
      <c r="B771">
        <v>0.33500000000000002</v>
      </c>
      <c r="C771" s="16">
        <f t="shared" ref="C771:C834" si="24">IF(B771&gt;0.98,-5,IF(B771&gt;0.9,-2.5,IF(B771&gt;0.3,0,IF(B771&gt;0.15,2.5,5))))</f>
        <v>0</v>
      </c>
      <c r="D771" s="16">
        <f t="array" ref="D771">IFERROR(INDEX(C$2:C771,MATCH(2,1/(C$2:C771&lt;&gt;0))),0)</f>
        <v>2.5</v>
      </c>
      <c r="E771" s="21">
        <f t="shared" ref="E771:E834" si="25">IF(D771=0,0,IF(D771&lt;0,-1*(ABS(D771)-G771*ABS(D771)/22),D771-G771*D771/22))</f>
        <v>2.1590909090909092</v>
      </c>
      <c r="F771" s="16">
        <f>IF(AND(C771&lt;&gt;0,SUM(C$1:$D771)=SUM(C$1:$D771)),ROW(),0)</f>
        <v>0</v>
      </c>
      <c r="G771" s="16">
        <f t="array" ref="G771">IF(ROW()-IFERROR(INDEX(F$2:F771,MATCH(2,1/(F$2:F771&lt;&gt;0))),0)&gt;22,22,ROW()-IFERROR(INDEX(F$2:F771,MATCH(2,1/(F$2:F771&lt;&gt;0))),0))</f>
        <v>3</v>
      </c>
    </row>
    <row r="772" spans="1:7">
      <c r="A772" s="5">
        <v>44286</v>
      </c>
      <c r="B772">
        <v>0.376</v>
      </c>
      <c r="C772" s="16">
        <f t="shared" si="24"/>
        <v>0</v>
      </c>
      <c r="D772" s="16">
        <f t="array" ref="D772">IFERROR(INDEX(C$2:C772,MATCH(2,1/(C$2:C772&lt;&gt;0))),0)</f>
        <v>2.5</v>
      </c>
      <c r="E772" s="21">
        <f t="shared" si="25"/>
        <v>2.0454545454545454</v>
      </c>
      <c r="F772" s="16">
        <f>IF(AND(C772&lt;&gt;0,SUM(C$1:$D772)=SUM(C$1:$D772)),ROW(),0)</f>
        <v>0</v>
      </c>
      <c r="G772" s="16">
        <f t="array" ref="G772">IF(ROW()-IFERROR(INDEX(F$2:F772,MATCH(2,1/(F$2:F772&lt;&gt;0))),0)&gt;22,22,ROW()-IFERROR(INDEX(F$2:F772,MATCH(2,1/(F$2:F772&lt;&gt;0))),0))</f>
        <v>4</v>
      </c>
    </row>
    <row r="773" spans="1:7">
      <c r="A773" s="5">
        <v>44287</v>
      </c>
      <c r="B773">
        <v>0.53200000000000003</v>
      </c>
      <c r="C773" s="16">
        <f t="shared" si="24"/>
        <v>0</v>
      </c>
      <c r="D773" s="16">
        <f t="array" ref="D773">IFERROR(INDEX(C$2:C773,MATCH(2,1/(C$2:C773&lt;&gt;0))),0)</f>
        <v>2.5</v>
      </c>
      <c r="E773" s="21">
        <f t="shared" si="25"/>
        <v>1.9318181818181817</v>
      </c>
      <c r="F773" s="16">
        <f>IF(AND(C773&lt;&gt;0,SUM(C$1:$D773)=SUM(C$1:$D773)),ROW(),0)</f>
        <v>0</v>
      </c>
      <c r="G773" s="16">
        <f t="array" ref="G773">IF(ROW()-IFERROR(INDEX(F$2:F773,MATCH(2,1/(F$2:F773&lt;&gt;0))),0)&gt;22,22,ROW()-IFERROR(INDEX(F$2:F773,MATCH(2,1/(F$2:F773&lt;&gt;0))),0))</f>
        <v>5</v>
      </c>
    </row>
    <row r="774" spans="1:7">
      <c r="A774" s="5">
        <v>44288</v>
      </c>
      <c r="B774">
        <v>0.57099999999999995</v>
      </c>
      <c r="C774" s="16">
        <f t="shared" si="24"/>
        <v>0</v>
      </c>
      <c r="D774" s="16">
        <f t="array" ref="D774">IFERROR(INDEX(C$2:C774,MATCH(2,1/(C$2:C774&lt;&gt;0))),0)</f>
        <v>2.5</v>
      </c>
      <c r="E774" s="21">
        <f t="shared" si="25"/>
        <v>1.8181818181818183</v>
      </c>
      <c r="F774" s="16">
        <f>IF(AND(C774&lt;&gt;0,SUM(C$1:$D774)=SUM(C$1:$D774)),ROW(),0)</f>
        <v>0</v>
      </c>
      <c r="G774" s="16">
        <f t="array" ref="G774">IF(ROW()-IFERROR(INDEX(F$2:F774,MATCH(2,1/(F$2:F774&lt;&gt;0))),0)&gt;22,22,ROW()-IFERROR(INDEX(F$2:F774,MATCH(2,1/(F$2:F774&lt;&gt;0))),0))</f>
        <v>6</v>
      </c>
    </row>
    <row r="775" spans="1:7">
      <c r="A775" s="5">
        <v>44292</v>
      </c>
      <c r="B775">
        <v>0.71399999999999997</v>
      </c>
      <c r="C775" s="16">
        <f t="shared" si="24"/>
        <v>0</v>
      </c>
      <c r="D775" s="16">
        <f t="array" ref="D775">IFERROR(INDEX(C$2:C775,MATCH(2,1/(C$2:C775&lt;&gt;0))),0)</f>
        <v>2.5</v>
      </c>
      <c r="E775" s="21">
        <f t="shared" si="25"/>
        <v>1.7045454545454546</v>
      </c>
      <c r="F775" s="16">
        <f>IF(AND(C775&lt;&gt;0,SUM(C$1:$D775)=SUM(C$1:$D775)),ROW(),0)</f>
        <v>0</v>
      </c>
      <c r="G775" s="16">
        <f t="array" ref="G775">IF(ROW()-IFERROR(INDEX(F$2:F775,MATCH(2,1/(F$2:F775&lt;&gt;0))),0)&gt;22,22,ROW()-IFERROR(INDEX(F$2:F775,MATCH(2,1/(F$2:F775&lt;&gt;0))),0))</f>
        <v>7</v>
      </c>
    </row>
    <row r="776" spans="1:7">
      <c r="A776" s="5">
        <v>44293</v>
      </c>
      <c r="B776">
        <v>0.47499999999999998</v>
      </c>
      <c r="C776" s="16">
        <f t="shared" si="24"/>
        <v>0</v>
      </c>
      <c r="D776" s="16">
        <f t="array" ref="D776">IFERROR(INDEX(C$2:C776,MATCH(2,1/(C$2:C776&lt;&gt;0))),0)</f>
        <v>2.5</v>
      </c>
      <c r="E776" s="21">
        <f t="shared" si="25"/>
        <v>1.5909090909090908</v>
      </c>
      <c r="F776" s="16">
        <f>IF(AND(C776&lt;&gt;0,SUM(C$1:$D776)=SUM(C$1:$D776)),ROW(),0)</f>
        <v>0</v>
      </c>
      <c r="G776" s="16">
        <f t="array" ref="G776">IF(ROW()-IFERROR(INDEX(F$2:F776,MATCH(2,1/(F$2:F776&lt;&gt;0))),0)&gt;22,22,ROW()-IFERROR(INDEX(F$2:F776,MATCH(2,1/(F$2:F776&lt;&gt;0))),0))</f>
        <v>8</v>
      </c>
    </row>
    <row r="777" spans="1:7">
      <c r="A777" s="5">
        <v>44294</v>
      </c>
      <c r="B777">
        <v>0.439</v>
      </c>
      <c r="C777" s="16">
        <f t="shared" si="24"/>
        <v>0</v>
      </c>
      <c r="D777" s="16">
        <f t="array" ref="D777">IFERROR(INDEX(C$2:C777,MATCH(2,1/(C$2:C777&lt;&gt;0))),0)</f>
        <v>2.5</v>
      </c>
      <c r="E777" s="21">
        <f t="shared" si="25"/>
        <v>1.4772727272727273</v>
      </c>
      <c r="F777" s="16">
        <f>IF(AND(C777&lt;&gt;0,SUM(C$1:$D777)=SUM(C$1:$D777)),ROW(),0)</f>
        <v>0</v>
      </c>
      <c r="G777" s="16">
        <f t="array" ref="G777">IF(ROW()-IFERROR(INDEX(F$2:F777,MATCH(2,1/(F$2:F777&lt;&gt;0))),0)&gt;22,22,ROW()-IFERROR(INDEX(F$2:F777,MATCH(2,1/(F$2:F777&lt;&gt;0))),0))</f>
        <v>9</v>
      </c>
    </row>
    <row r="778" spans="1:7">
      <c r="A778" s="5">
        <v>44295</v>
      </c>
      <c r="B778">
        <v>0.40699999999999997</v>
      </c>
      <c r="C778" s="16">
        <f t="shared" si="24"/>
        <v>0</v>
      </c>
      <c r="D778" s="16">
        <f t="array" ref="D778">IFERROR(INDEX(C$2:C778,MATCH(2,1/(C$2:C778&lt;&gt;0))),0)</f>
        <v>2.5</v>
      </c>
      <c r="E778" s="21">
        <f t="shared" si="25"/>
        <v>1.3636363636363635</v>
      </c>
      <c r="F778" s="16">
        <f>IF(AND(C778&lt;&gt;0,SUM(C$1:$D778)=SUM(C$1:$D778)),ROW(),0)</f>
        <v>0</v>
      </c>
      <c r="G778" s="16">
        <f t="array" ref="G778">IF(ROW()-IFERROR(INDEX(F$2:F778,MATCH(2,1/(F$2:F778&lt;&gt;0))),0)&gt;22,22,ROW()-IFERROR(INDEX(F$2:F778,MATCH(2,1/(F$2:F778&lt;&gt;0))),0))</f>
        <v>10</v>
      </c>
    </row>
    <row r="779" spans="1:7">
      <c r="A779" s="5">
        <v>44298</v>
      </c>
      <c r="B779">
        <v>0.33200000000000002</v>
      </c>
      <c r="C779" s="16">
        <f t="shared" si="24"/>
        <v>0</v>
      </c>
      <c r="D779" s="16">
        <f t="array" ref="D779">IFERROR(INDEX(C$2:C779,MATCH(2,1/(C$2:C779&lt;&gt;0))),0)</f>
        <v>2.5</v>
      </c>
      <c r="E779" s="21">
        <f t="shared" si="25"/>
        <v>1.25</v>
      </c>
      <c r="F779" s="16">
        <f>IF(AND(C779&lt;&gt;0,SUM(C$1:$D779)=SUM(C$1:$D779)),ROW(),0)</f>
        <v>0</v>
      </c>
      <c r="G779" s="16">
        <f t="array" ref="G779">IF(ROW()-IFERROR(INDEX(F$2:F779,MATCH(2,1/(F$2:F779&lt;&gt;0))),0)&gt;22,22,ROW()-IFERROR(INDEX(F$2:F779,MATCH(2,1/(F$2:F779&lt;&gt;0))),0))</f>
        <v>11</v>
      </c>
    </row>
    <row r="780" spans="1:7">
      <c r="A780" s="5">
        <v>44299</v>
      </c>
      <c r="B780">
        <v>0.24199999999999999</v>
      </c>
      <c r="C780" s="16">
        <f t="shared" si="24"/>
        <v>2.5</v>
      </c>
      <c r="D780" s="16">
        <f t="array" ref="D780">IFERROR(INDEX(C$2:C780,MATCH(2,1/(C$2:C780&lt;&gt;0))),0)</f>
        <v>2.5</v>
      </c>
      <c r="E780" s="21">
        <f t="shared" si="25"/>
        <v>2.5</v>
      </c>
      <c r="F780" s="16">
        <f>IF(AND(C780&lt;&gt;0,SUM(C$1:$D780)=SUM(C$1:$D780)),ROW(),0)</f>
        <v>780</v>
      </c>
      <c r="G780" s="16">
        <f t="array" ref="G780">IF(ROW()-IFERROR(INDEX(F$2:F780,MATCH(2,1/(F$2:F780&lt;&gt;0))),0)&gt;22,22,ROW()-IFERROR(INDEX(F$2:F780,MATCH(2,1/(F$2:F780&lt;&gt;0))),0))</f>
        <v>0</v>
      </c>
    </row>
    <row r="781" spans="1:7">
      <c r="A781" s="5">
        <v>44300</v>
      </c>
      <c r="B781">
        <v>0.435</v>
      </c>
      <c r="C781" s="16">
        <f t="shared" si="24"/>
        <v>0</v>
      </c>
      <c r="D781" s="16">
        <f t="array" ref="D781">IFERROR(INDEX(C$2:C781,MATCH(2,1/(C$2:C781&lt;&gt;0))),0)</f>
        <v>2.5</v>
      </c>
      <c r="E781" s="21">
        <f t="shared" si="25"/>
        <v>2.3863636363636362</v>
      </c>
      <c r="F781" s="16">
        <f>IF(AND(C781&lt;&gt;0,SUM(C$1:$D781)=SUM(C$1:$D781)),ROW(),0)</f>
        <v>0</v>
      </c>
      <c r="G781" s="16">
        <f t="array" ref="G781">IF(ROW()-IFERROR(INDEX(F$2:F781,MATCH(2,1/(F$2:F781&lt;&gt;0))),0)&gt;22,22,ROW()-IFERROR(INDEX(F$2:F781,MATCH(2,1/(F$2:F781&lt;&gt;0))),0))</f>
        <v>1</v>
      </c>
    </row>
    <row r="782" spans="1:7">
      <c r="A782" s="5">
        <v>44301</v>
      </c>
      <c r="B782">
        <v>0.35299999999999998</v>
      </c>
      <c r="C782" s="16">
        <f t="shared" si="24"/>
        <v>0</v>
      </c>
      <c r="D782" s="16">
        <f t="array" ref="D782">IFERROR(INDEX(C$2:C782,MATCH(2,1/(C$2:C782&lt;&gt;0))),0)</f>
        <v>2.5</v>
      </c>
      <c r="E782" s="21">
        <f t="shared" si="25"/>
        <v>2.2727272727272729</v>
      </c>
      <c r="F782" s="16">
        <f>IF(AND(C782&lt;&gt;0,SUM(C$1:$D782)=SUM(C$1:$D782)),ROW(),0)</f>
        <v>0</v>
      </c>
      <c r="G782" s="16">
        <f t="array" ref="G782">IF(ROW()-IFERROR(INDEX(F$2:F782,MATCH(2,1/(F$2:F782&lt;&gt;0))),0)&gt;22,22,ROW()-IFERROR(INDEX(F$2:F782,MATCH(2,1/(F$2:F782&lt;&gt;0))),0))</f>
        <v>2</v>
      </c>
    </row>
    <row r="783" spans="1:7">
      <c r="A783" s="5">
        <v>44302</v>
      </c>
      <c r="B783">
        <v>0.30099999999999999</v>
      </c>
      <c r="C783" s="16">
        <f t="shared" si="24"/>
        <v>0</v>
      </c>
      <c r="D783" s="16">
        <f t="array" ref="D783">IFERROR(INDEX(C$2:C783,MATCH(2,1/(C$2:C783&lt;&gt;0))),0)</f>
        <v>2.5</v>
      </c>
      <c r="E783" s="21">
        <f t="shared" si="25"/>
        <v>2.1590909090909092</v>
      </c>
      <c r="F783" s="16">
        <f>IF(AND(C783&lt;&gt;0,SUM(C$1:$D783)=SUM(C$1:$D783)),ROW(),0)</f>
        <v>0</v>
      </c>
      <c r="G783" s="16">
        <f t="array" ref="G783">IF(ROW()-IFERROR(INDEX(F$2:F783,MATCH(2,1/(F$2:F783&lt;&gt;0))),0)&gt;22,22,ROW()-IFERROR(INDEX(F$2:F783,MATCH(2,1/(F$2:F783&lt;&gt;0))),0))</f>
        <v>3</v>
      </c>
    </row>
    <row r="784" spans="1:7">
      <c r="A784" s="5">
        <v>44305</v>
      </c>
      <c r="B784">
        <v>0.55400000000000005</v>
      </c>
      <c r="C784" s="16">
        <f t="shared" si="24"/>
        <v>0</v>
      </c>
      <c r="D784" s="16">
        <f t="array" ref="D784">IFERROR(INDEX(C$2:C784,MATCH(2,1/(C$2:C784&lt;&gt;0))),0)</f>
        <v>2.5</v>
      </c>
      <c r="E784" s="21">
        <f t="shared" si="25"/>
        <v>2.0454545454545454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4</v>
      </c>
    </row>
    <row r="785" spans="1:7">
      <c r="A785" s="5">
        <v>44306</v>
      </c>
      <c r="B785">
        <v>0.51200000000000001</v>
      </c>
      <c r="C785" s="16">
        <f t="shared" si="24"/>
        <v>0</v>
      </c>
      <c r="D785" s="16">
        <f t="array" ref="D785">IFERROR(INDEX(C$2:C785,MATCH(2,1/(C$2:C785&lt;&gt;0))),0)</f>
        <v>2.5</v>
      </c>
      <c r="E785" s="21">
        <f t="shared" si="25"/>
        <v>1.9318181818181817</v>
      </c>
      <c r="F785" s="16">
        <f>IF(AND(C785&lt;&gt;0,SUM(C$1:$D785)=SUM(C$1:$D785)),ROW(),0)</f>
        <v>0</v>
      </c>
      <c r="G785" s="16">
        <f t="array" ref="G785">IF(ROW()-IFERROR(INDEX(F$2:F785,MATCH(2,1/(F$2:F785&lt;&gt;0))),0)&gt;22,22,ROW()-IFERROR(INDEX(F$2:F785,MATCH(2,1/(F$2:F785&lt;&gt;0))),0))</f>
        <v>5</v>
      </c>
    </row>
    <row r="786" spans="1:7">
      <c r="A786" s="5">
        <v>44307</v>
      </c>
      <c r="B786">
        <v>0.42299999999999999</v>
      </c>
      <c r="C786" s="16">
        <f t="shared" si="24"/>
        <v>0</v>
      </c>
      <c r="D786" s="16">
        <f t="array" ref="D786">IFERROR(INDEX(C$2:C786,MATCH(2,1/(C$2:C786&lt;&gt;0))),0)</f>
        <v>2.5</v>
      </c>
      <c r="E786" s="21">
        <f t="shared" si="25"/>
        <v>1.8181818181818183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6</v>
      </c>
    </row>
    <row r="787" spans="1:7">
      <c r="A787" s="5">
        <v>44308</v>
      </c>
      <c r="B787">
        <v>0.48399999999999999</v>
      </c>
      <c r="C787" s="16">
        <f t="shared" si="24"/>
        <v>0</v>
      </c>
      <c r="D787" s="16">
        <f t="array" ref="D787">IFERROR(INDEX(C$2:C787,MATCH(2,1/(C$2:C787&lt;&gt;0))),0)</f>
        <v>2.5</v>
      </c>
      <c r="E787" s="21">
        <f t="shared" si="25"/>
        <v>1.7045454545454546</v>
      </c>
      <c r="F787" s="16">
        <f>IF(AND(C787&lt;&gt;0,SUM(C$1:$D787)=SUM(C$1:$D787)),ROW(),0)</f>
        <v>0</v>
      </c>
      <c r="G787" s="16">
        <f t="array" ref="G787">IF(ROW()-IFERROR(INDEX(F$2:F787,MATCH(2,1/(F$2:F787&lt;&gt;0))),0)&gt;22,22,ROW()-IFERROR(INDEX(F$2:F787,MATCH(2,1/(F$2:F787&lt;&gt;0))),0))</f>
        <v>7</v>
      </c>
    </row>
    <row r="788" spans="1:7">
      <c r="A788" s="5">
        <v>44309</v>
      </c>
      <c r="B788">
        <v>0.49299999999999999</v>
      </c>
      <c r="C788" s="16">
        <f t="shared" si="24"/>
        <v>0</v>
      </c>
      <c r="D788" s="16">
        <f t="array" ref="D788">IFERROR(INDEX(C$2:C788,MATCH(2,1/(C$2:C788&lt;&gt;0))),0)</f>
        <v>2.5</v>
      </c>
      <c r="E788" s="21">
        <f t="shared" si="25"/>
        <v>1.5909090909090908</v>
      </c>
      <c r="F788" s="16">
        <f>IF(AND(C788&lt;&gt;0,SUM(C$1:$D788)=SUM(C$1:$D788)),ROW(),0)</f>
        <v>0</v>
      </c>
      <c r="G788" s="16">
        <f t="array" ref="G788">IF(ROW()-IFERROR(INDEX(F$2:F788,MATCH(2,1/(F$2:F788&lt;&gt;0))),0)&gt;22,22,ROW()-IFERROR(INDEX(F$2:F788,MATCH(2,1/(F$2:F788&lt;&gt;0))),0))</f>
        <v>8</v>
      </c>
    </row>
    <row r="789" spans="1:7">
      <c r="A789" s="5">
        <v>44312</v>
      </c>
      <c r="B789">
        <v>0.67200000000000004</v>
      </c>
      <c r="C789" s="16">
        <f t="shared" si="24"/>
        <v>0</v>
      </c>
      <c r="D789" s="16">
        <f t="array" ref="D789">IFERROR(INDEX(C$2:C789,MATCH(2,1/(C$2:C789&lt;&gt;0))),0)</f>
        <v>2.5</v>
      </c>
      <c r="E789" s="21">
        <f t="shared" si="25"/>
        <v>1.4772727272727273</v>
      </c>
      <c r="F789" s="16">
        <f>IF(AND(C789&lt;&gt;0,SUM(C$1:$D789)=SUM(C$1:$D789)),ROW(),0)</f>
        <v>0</v>
      </c>
      <c r="G789" s="16">
        <f t="array" ref="G789">IF(ROW()-IFERROR(INDEX(F$2:F789,MATCH(2,1/(F$2:F789&lt;&gt;0))),0)&gt;22,22,ROW()-IFERROR(INDEX(F$2:F789,MATCH(2,1/(F$2:F789&lt;&gt;0))),0))</f>
        <v>9</v>
      </c>
    </row>
    <row r="790" spans="1:7">
      <c r="A790" s="5">
        <v>44313</v>
      </c>
      <c r="B790">
        <v>0.41199999999999998</v>
      </c>
      <c r="C790" s="16">
        <f t="shared" si="24"/>
        <v>0</v>
      </c>
      <c r="D790" s="16">
        <f t="array" ref="D790">IFERROR(INDEX(C$2:C790,MATCH(2,1/(C$2:C790&lt;&gt;0))),0)</f>
        <v>2.5</v>
      </c>
      <c r="E790" s="21">
        <f t="shared" si="25"/>
        <v>1.3636363636363635</v>
      </c>
      <c r="F790" s="16">
        <f>IF(AND(C790&lt;&gt;0,SUM(C$1:$D790)=SUM(C$1:$D790)),ROW(),0)</f>
        <v>0</v>
      </c>
      <c r="G790" s="16">
        <f t="array" ref="G790">IF(ROW()-IFERROR(INDEX(F$2:F790,MATCH(2,1/(F$2:F790&lt;&gt;0))),0)&gt;22,22,ROW()-IFERROR(INDEX(F$2:F790,MATCH(2,1/(F$2:F790&lt;&gt;0))),0))</f>
        <v>10</v>
      </c>
    </row>
    <row r="791" spans="1:7">
      <c r="A791" s="5">
        <v>44314</v>
      </c>
      <c r="B791">
        <v>0.61599999999999999</v>
      </c>
      <c r="C791" s="16">
        <f t="shared" si="24"/>
        <v>0</v>
      </c>
      <c r="D791" s="16">
        <f t="array" ref="D791">IFERROR(INDEX(C$2:C791,MATCH(2,1/(C$2:C791&lt;&gt;0))),0)</f>
        <v>2.5</v>
      </c>
      <c r="E791" s="21">
        <f t="shared" si="25"/>
        <v>1.25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11</v>
      </c>
    </row>
    <row r="792" spans="1:7">
      <c r="A792" s="5">
        <v>44315</v>
      </c>
      <c r="B792">
        <v>0.57899999999999996</v>
      </c>
      <c r="C792" s="16">
        <f t="shared" si="24"/>
        <v>0</v>
      </c>
      <c r="D792" s="16">
        <f t="array" ref="D792">IFERROR(INDEX(C$2:C792,MATCH(2,1/(C$2:C792&lt;&gt;0))),0)</f>
        <v>2.5</v>
      </c>
      <c r="E792" s="21">
        <f t="shared" si="25"/>
        <v>1.1363636363636365</v>
      </c>
      <c r="F792" s="16">
        <f>IF(AND(C792&lt;&gt;0,SUM(C$1:$D792)=SUM(C$1:$D792)),ROW(),0)</f>
        <v>0</v>
      </c>
      <c r="G792" s="16">
        <f t="array" ref="G792">IF(ROW()-IFERROR(INDEX(F$2:F792,MATCH(2,1/(F$2:F792&lt;&gt;0))),0)&gt;22,22,ROW()-IFERROR(INDEX(F$2:F792,MATCH(2,1/(F$2:F792&lt;&gt;0))),0))</f>
        <v>12</v>
      </c>
    </row>
    <row r="793" spans="1:7">
      <c r="A793" s="5">
        <v>44316</v>
      </c>
      <c r="B793">
        <v>0.46</v>
      </c>
      <c r="C793" s="16">
        <f t="shared" si="24"/>
        <v>0</v>
      </c>
      <c r="D793" s="16">
        <f t="array" ref="D793">IFERROR(INDEX(C$2:C793,MATCH(2,1/(C$2:C793&lt;&gt;0))),0)</f>
        <v>2.5</v>
      </c>
      <c r="E793" s="21">
        <f t="shared" si="25"/>
        <v>1.0227272727272727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13</v>
      </c>
    </row>
    <row r="794" spans="1:7">
      <c r="A794" s="5">
        <v>44322</v>
      </c>
      <c r="B794">
        <v>0.67600000000000005</v>
      </c>
      <c r="C794" s="16">
        <f t="shared" si="24"/>
        <v>0</v>
      </c>
      <c r="D794" s="16">
        <f t="array" ref="D794">IFERROR(INDEX(C$2:C794,MATCH(2,1/(C$2:C794&lt;&gt;0))),0)</f>
        <v>2.5</v>
      </c>
      <c r="E794" s="21">
        <f t="shared" si="25"/>
        <v>0.90909090909090917</v>
      </c>
      <c r="F794" s="16">
        <f>IF(AND(C794&lt;&gt;0,SUM(C$1:$D794)=SUM(C$1:$D794)),ROW(),0)</f>
        <v>0</v>
      </c>
      <c r="G794" s="16">
        <f t="array" ref="G794">IF(ROW()-IFERROR(INDEX(F$2:F794,MATCH(2,1/(F$2:F794&lt;&gt;0))),0)&gt;22,22,ROW()-IFERROR(INDEX(F$2:F794,MATCH(2,1/(F$2:F794&lt;&gt;0))),0))</f>
        <v>14</v>
      </c>
    </row>
    <row r="795" spans="1:7">
      <c r="A795" s="5">
        <v>44323</v>
      </c>
      <c r="B795">
        <v>0.628</v>
      </c>
      <c r="C795" s="16">
        <f t="shared" si="24"/>
        <v>0</v>
      </c>
      <c r="D795" s="16">
        <f t="array" ref="D795">IFERROR(INDEX(C$2:C795,MATCH(2,1/(C$2:C795&lt;&gt;0))),0)</f>
        <v>2.5</v>
      </c>
      <c r="E795" s="21">
        <f t="shared" si="25"/>
        <v>0.79545454545454541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15</v>
      </c>
    </row>
    <row r="796" spans="1:7">
      <c r="A796" s="5">
        <v>44326</v>
      </c>
      <c r="B796">
        <v>0.6</v>
      </c>
      <c r="C796" s="16">
        <f t="shared" si="24"/>
        <v>0</v>
      </c>
      <c r="D796" s="16">
        <f t="array" ref="D796">IFERROR(INDEX(C$2:C796,MATCH(2,1/(C$2:C796&lt;&gt;0))),0)</f>
        <v>2.5</v>
      </c>
      <c r="E796" s="21">
        <f t="shared" si="25"/>
        <v>0.68181818181818188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16</v>
      </c>
    </row>
    <row r="797" spans="1:7">
      <c r="A797" s="5">
        <v>44327</v>
      </c>
      <c r="B797">
        <v>0.56999999999999995</v>
      </c>
      <c r="C797" s="16">
        <f t="shared" si="24"/>
        <v>0</v>
      </c>
      <c r="D797" s="16">
        <f t="array" ref="D797">IFERROR(INDEX(C$2:C797,MATCH(2,1/(C$2:C797&lt;&gt;0))),0)</f>
        <v>2.5</v>
      </c>
      <c r="E797" s="21">
        <f t="shared" si="25"/>
        <v>0.56818181818181812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17</v>
      </c>
    </row>
    <row r="798" spans="1:7">
      <c r="A798" s="5">
        <v>44328</v>
      </c>
      <c r="B798">
        <v>0.56799999999999995</v>
      </c>
      <c r="C798" s="16">
        <f t="shared" si="24"/>
        <v>0</v>
      </c>
      <c r="D798" s="16">
        <f t="array" ref="D798">IFERROR(INDEX(C$2:C798,MATCH(2,1/(C$2:C798&lt;&gt;0))),0)</f>
        <v>2.5</v>
      </c>
      <c r="E798" s="21">
        <f t="shared" si="25"/>
        <v>0.45454545454545459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18</v>
      </c>
    </row>
    <row r="799" spans="1:7">
      <c r="A799" s="5">
        <v>44329</v>
      </c>
      <c r="B799">
        <v>0.51500000000000001</v>
      </c>
      <c r="C799" s="16">
        <f t="shared" si="24"/>
        <v>0</v>
      </c>
      <c r="D799" s="16">
        <f t="array" ref="D799">IFERROR(INDEX(C$2:C799,MATCH(2,1/(C$2:C799&lt;&gt;0))),0)</f>
        <v>2.5</v>
      </c>
      <c r="E799" s="21">
        <f t="shared" si="25"/>
        <v>0.34090909090909083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19</v>
      </c>
    </row>
    <row r="800" spans="1:7">
      <c r="A800" s="5">
        <v>44330</v>
      </c>
      <c r="B800">
        <v>0.751</v>
      </c>
      <c r="C800" s="16">
        <f t="shared" si="24"/>
        <v>0</v>
      </c>
      <c r="D800" s="16">
        <f t="array" ref="D800">IFERROR(INDEX(C$2:C800,MATCH(2,1/(C$2:C800&lt;&gt;0))),0)</f>
        <v>2.5</v>
      </c>
      <c r="E800" s="21">
        <f t="shared" si="25"/>
        <v>0.22727272727272707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20</v>
      </c>
    </row>
    <row r="801" spans="1:7">
      <c r="A801" s="5">
        <v>44333</v>
      </c>
      <c r="B801">
        <v>0.69199999999999995</v>
      </c>
      <c r="C801" s="16">
        <f t="shared" si="24"/>
        <v>0</v>
      </c>
      <c r="D801" s="16">
        <f t="array" ref="D801">IFERROR(INDEX(C$2:C801,MATCH(2,1/(C$2:C801&lt;&gt;0))),0)</f>
        <v>2.5</v>
      </c>
      <c r="E801" s="21">
        <f t="shared" si="25"/>
        <v>0.11363636363636376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21</v>
      </c>
    </row>
    <row r="802" spans="1:7">
      <c r="A802" s="5">
        <v>44334</v>
      </c>
      <c r="B802">
        <v>0.82199999999999995</v>
      </c>
      <c r="C802" s="16">
        <f t="shared" si="24"/>
        <v>0</v>
      </c>
      <c r="D802" s="16">
        <f t="array" ref="D802">IFERROR(INDEX(C$2:C802,MATCH(2,1/(C$2:C802&lt;&gt;0))),0)</f>
        <v>2.5</v>
      </c>
      <c r="E802" s="21">
        <f t="shared" si="25"/>
        <v>0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22</v>
      </c>
    </row>
    <row r="803" spans="1:7">
      <c r="A803" s="5">
        <v>44335</v>
      </c>
      <c r="B803">
        <v>0.84699999999999998</v>
      </c>
      <c r="C803" s="16">
        <f t="shared" si="24"/>
        <v>0</v>
      </c>
      <c r="D803" s="16">
        <f t="array" ref="D803">IFERROR(INDEX(C$2:C803,MATCH(2,1/(C$2:C803&lt;&gt;0))),0)</f>
        <v>2.5</v>
      </c>
      <c r="E803" s="21">
        <f t="shared" si="25"/>
        <v>0</v>
      </c>
      <c r="F803" s="16">
        <f>IF(AND(C803&lt;&gt;0,SUM(C$1:$D803)=SUM(C$1:$D803)),ROW(),0)</f>
        <v>0</v>
      </c>
      <c r="G803" s="16">
        <f t="array" ref="G803">IF(ROW()-IFERROR(INDEX(F$2:F803,MATCH(2,1/(F$2:F803&lt;&gt;0))),0)&gt;22,22,ROW()-IFERROR(INDEX(F$2:F803,MATCH(2,1/(F$2:F803&lt;&gt;0))),0))</f>
        <v>22</v>
      </c>
    </row>
    <row r="804" spans="1:7">
      <c r="A804" s="5">
        <v>44336</v>
      </c>
      <c r="B804">
        <v>0.57499999999999996</v>
      </c>
      <c r="C804" s="16">
        <f t="shared" si="24"/>
        <v>0</v>
      </c>
      <c r="D804" s="16">
        <f t="array" ref="D804">IFERROR(INDEX(C$2:C804,MATCH(2,1/(C$2:C804&lt;&gt;0))),0)</f>
        <v>2.5</v>
      </c>
      <c r="E804" s="21">
        <f t="shared" si="25"/>
        <v>0</v>
      </c>
      <c r="F804" s="16">
        <f>IF(AND(C804&lt;&gt;0,SUM(C$1:$D804)=SUM(C$1:$D804)),ROW(),0)</f>
        <v>0</v>
      </c>
      <c r="G804" s="16">
        <f t="array" ref="G804">IF(ROW()-IFERROR(INDEX(F$2:F804,MATCH(2,1/(F$2:F804&lt;&gt;0))),0)&gt;22,22,ROW()-IFERROR(INDEX(F$2:F804,MATCH(2,1/(F$2:F804&lt;&gt;0))),0))</f>
        <v>22</v>
      </c>
    </row>
    <row r="805" spans="1:7">
      <c r="A805" s="5">
        <v>44337</v>
      </c>
      <c r="B805">
        <v>0.52200000000000002</v>
      </c>
      <c r="C805" s="16">
        <f t="shared" si="24"/>
        <v>0</v>
      </c>
      <c r="D805" s="16">
        <f t="array" ref="D805">IFERROR(INDEX(C$2:C805,MATCH(2,1/(C$2:C805&lt;&gt;0))),0)</f>
        <v>2.5</v>
      </c>
      <c r="E805" s="21">
        <f t="shared" si="25"/>
        <v>0</v>
      </c>
      <c r="F805" s="16">
        <f>IF(AND(C805&lt;&gt;0,SUM(C$1:$D805)=SUM(C$1:$D805)),ROW(),0)</f>
        <v>0</v>
      </c>
      <c r="G805" s="16">
        <f t="array" ref="G805">IF(ROW()-IFERROR(INDEX(F$2:F805,MATCH(2,1/(F$2:F805&lt;&gt;0))),0)&gt;22,22,ROW()-IFERROR(INDEX(F$2:F805,MATCH(2,1/(F$2:F805&lt;&gt;0))),0))</f>
        <v>22</v>
      </c>
    </row>
    <row r="806" spans="1:7">
      <c r="A806" s="5">
        <v>44340</v>
      </c>
      <c r="B806">
        <v>0.6</v>
      </c>
      <c r="C806" s="16">
        <f t="shared" si="24"/>
        <v>0</v>
      </c>
      <c r="D806" s="16">
        <f t="array" ref="D806">IFERROR(INDEX(C$2:C806,MATCH(2,1/(C$2:C806&lt;&gt;0))),0)</f>
        <v>2.5</v>
      </c>
      <c r="E806" s="21">
        <f t="shared" si="25"/>
        <v>0</v>
      </c>
      <c r="F806" s="16">
        <f>IF(AND(C806&lt;&gt;0,SUM(C$1:$D806)=SUM(C$1:$D806)),ROW(),0)</f>
        <v>0</v>
      </c>
      <c r="G806" s="16">
        <f t="array" ref="G806">IF(ROW()-IFERROR(INDEX(F$2:F806,MATCH(2,1/(F$2:F806&lt;&gt;0))),0)&gt;22,22,ROW()-IFERROR(INDEX(F$2:F806,MATCH(2,1/(F$2:F806&lt;&gt;0))),0))</f>
        <v>22</v>
      </c>
    </row>
    <row r="807" spans="1:7">
      <c r="A807" s="5">
        <v>44341</v>
      </c>
      <c r="B807">
        <v>0.7</v>
      </c>
      <c r="C807" s="16">
        <f t="shared" si="24"/>
        <v>0</v>
      </c>
      <c r="D807" s="16">
        <f t="array" ref="D807">IFERROR(INDEX(C$2:C807,MATCH(2,1/(C$2:C807&lt;&gt;0))),0)</f>
        <v>2.5</v>
      </c>
      <c r="E807" s="21">
        <f t="shared" si="25"/>
        <v>0</v>
      </c>
      <c r="F807" s="16">
        <f>IF(AND(C807&lt;&gt;0,SUM(C$1:$D807)=SUM(C$1:$D807)),ROW(),0)</f>
        <v>0</v>
      </c>
      <c r="G807" s="16">
        <f t="array" ref="G807">IF(ROW()-IFERROR(INDEX(F$2:F807,MATCH(2,1/(F$2:F807&lt;&gt;0))),0)&gt;22,22,ROW()-IFERROR(INDEX(F$2:F807,MATCH(2,1/(F$2:F807&lt;&gt;0))),0))</f>
        <v>22</v>
      </c>
    </row>
    <row r="808" spans="1:7">
      <c r="A808" s="5">
        <v>44342</v>
      </c>
      <c r="B808">
        <v>0.751</v>
      </c>
      <c r="C808" s="16">
        <f t="shared" si="24"/>
        <v>0</v>
      </c>
      <c r="D808" s="16">
        <f t="array" ref="D808">IFERROR(INDEX(C$2:C808,MATCH(2,1/(C$2:C808&lt;&gt;0))),0)</f>
        <v>2.5</v>
      </c>
      <c r="E808" s="21">
        <f t="shared" si="25"/>
        <v>0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22</v>
      </c>
    </row>
    <row r="809" spans="1:7">
      <c r="A809" s="5">
        <v>44343</v>
      </c>
      <c r="B809">
        <v>0.69</v>
      </c>
      <c r="C809" s="16">
        <f t="shared" si="24"/>
        <v>0</v>
      </c>
      <c r="D809" s="16">
        <f t="array" ref="D809">IFERROR(INDEX(C$2:C809,MATCH(2,1/(C$2:C809&lt;&gt;0))),0)</f>
        <v>2.5</v>
      </c>
      <c r="E809" s="21">
        <f t="shared" si="25"/>
        <v>0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22</v>
      </c>
    </row>
    <row r="810" spans="1:7">
      <c r="A810" s="5">
        <v>44344</v>
      </c>
      <c r="B810">
        <v>0.74199999999999999</v>
      </c>
      <c r="C810" s="16">
        <f t="shared" si="24"/>
        <v>0</v>
      </c>
      <c r="D810" s="16">
        <f t="array" ref="D810">IFERROR(INDEX(C$2:C810,MATCH(2,1/(C$2:C810&lt;&gt;0))),0)</f>
        <v>2.5</v>
      </c>
      <c r="E810" s="21">
        <f t="shared" si="25"/>
        <v>0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22</v>
      </c>
    </row>
    <row r="811" spans="1:7">
      <c r="A811" s="5">
        <v>44347</v>
      </c>
      <c r="B811">
        <v>0.753</v>
      </c>
      <c r="C811" s="16">
        <f t="shared" si="24"/>
        <v>0</v>
      </c>
      <c r="D811" s="16">
        <f t="array" ref="D811">IFERROR(INDEX(C$2:C811,MATCH(2,1/(C$2:C811&lt;&gt;0))),0)</f>
        <v>2.5</v>
      </c>
      <c r="E811" s="21">
        <f t="shared" si="25"/>
        <v>0</v>
      </c>
      <c r="F811" s="16">
        <f>IF(AND(C811&lt;&gt;0,SUM(C$1:$D811)=SUM(C$1:$D811)),ROW(),0)</f>
        <v>0</v>
      </c>
      <c r="G811" s="16">
        <f t="array" ref="G811">IF(ROW()-IFERROR(INDEX(F$2:F811,MATCH(2,1/(F$2:F811&lt;&gt;0))),0)&gt;22,22,ROW()-IFERROR(INDEX(F$2:F811,MATCH(2,1/(F$2:F811&lt;&gt;0))),0))</f>
        <v>22</v>
      </c>
    </row>
    <row r="812" spans="1:7">
      <c r="A812" s="5">
        <v>44348</v>
      </c>
      <c r="B812">
        <v>0.69599999999999995</v>
      </c>
      <c r="C812" s="16">
        <f t="shared" si="24"/>
        <v>0</v>
      </c>
      <c r="D812" s="16">
        <f t="array" ref="D812">IFERROR(INDEX(C$2:C812,MATCH(2,1/(C$2:C812&lt;&gt;0))),0)</f>
        <v>2.5</v>
      </c>
      <c r="E812" s="21">
        <f t="shared" si="25"/>
        <v>0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22</v>
      </c>
    </row>
    <row r="813" spans="1:7">
      <c r="A813" s="5">
        <v>44349</v>
      </c>
      <c r="B813">
        <v>0.55800000000000005</v>
      </c>
      <c r="C813" s="16">
        <f t="shared" si="24"/>
        <v>0</v>
      </c>
      <c r="D813" s="16">
        <f t="array" ref="D813">IFERROR(INDEX(C$2:C813,MATCH(2,1/(C$2:C813&lt;&gt;0))),0)</f>
        <v>2.5</v>
      </c>
      <c r="E813" s="21">
        <f t="shared" si="25"/>
        <v>0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22</v>
      </c>
    </row>
    <row r="814" spans="1:7">
      <c r="A814" s="5">
        <v>44350</v>
      </c>
      <c r="B814">
        <v>0.59599999999999997</v>
      </c>
      <c r="C814" s="16">
        <f t="shared" si="24"/>
        <v>0</v>
      </c>
      <c r="D814" s="16">
        <f t="array" ref="D814">IFERROR(INDEX(C$2:C814,MATCH(2,1/(C$2:C814&lt;&gt;0))),0)</f>
        <v>2.5</v>
      </c>
      <c r="E814" s="21">
        <f t="shared" si="25"/>
        <v>0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22</v>
      </c>
    </row>
    <row r="815" spans="1:7">
      <c r="A815" s="5">
        <v>44351</v>
      </c>
      <c r="B815">
        <v>0.56299999999999994</v>
      </c>
      <c r="C815" s="16">
        <f t="shared" si="24"/>
        <v>0</v>
      </c>
      <c r="D815" s="16">
        <f t="array" ref="D815">IFERROR(INDEX(C$2:C815,MATCH(2,1/(C$2:C815&lt;&gt;0))),0)</f>
        <v>2.5</v>
      </c>
      <c r="E815" s="21">
        <f t="shared" si="25"/>
        <v>0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22</v>
      </c>
    </row>
    <row r="816" spans="1:7">
      <c r="A816" s="5">
        <v>44354</v>
      </c>
      <c r="B816">
        <v>0.66700000000000004</v>
      </c>
      <c r="C816" s="16">
        <f t="shared" si="24"/>
        <v>0</v>
      </c>
      <c r="D816" s="16">
        <f t="array" ref="D816">IFERROR(INDEX(C$2:C816,MATCH(2,1/(C$2:C816&lt;&gt;0))),0)</f>
        <v>2.5</v>
      </c>
      <c r="E816" s="21">
        <f t="shared" si="25"/>
        <v>0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22</v>
      </c>
    </row>
    <row r="817" spans="1:7">
      <c r="A817" s="5">
        <v>44355</v>
      </c>
      <c r="B817">
        <v>0.58699999999999997</v>
      </c>
      <c r="C817" s="16">
        <f t="shared" si="24"/>
        <v>0</v>
      </c>
      <c r="D817" s="16">
        <f t="array" ref="D817">IFERROR(INDEX(C$2:C817,MATCH(2,1/(C$2:C817&lt;&gt;0))),0)</f>
        <v>2.5</v>
      </c>
      <c r="E817" s="21">
        <f t="shared" si="25"/>
        <v>0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22</v>
      </c>
    </row>
    <row r="818" spans="1:7">
      <c r="A818" s="5">
        <v>44356</v>
      </c>
      <c r="B818">
        <v>0.436</v>
      </c>
      <c r="C818" s="16">
        <f t="shared" si="24"/>
        <v>0</v>
      </c>
      <c r="D818" s="16">
        <f t="array" ref="D818">IFERROR(INDEX(C$2:C818,MATCH(2,1/(C$2:C818&lt;&gt;0))),0)</f>
        <v>2.5</v>
      </c>
      <c r="E818" s="21">
        <f t="shared" si="25"/>
        <v>0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22</v>
      </c>
    </row>
    <row r="819" spans="1:7">
      <c r="A819" s="5">
        <v>44357</v>
      </c>
      <c r="B819">
        <v>0.58599999999999997</v>
      </c>
      <c r="C819" s="16">
        <f t="shared" si="24"/>
        <v>0</v>
      </c>
      <c r="D819" s="16">
        <f t="array" ref="D819">IFERROR(INDEX(C$2:C819,MATCH(2,1/(C$2:C819&lt;&gt;0))),0)</f>
        <v>2.5</v>
      </c>
      <c r="E819" s="21">
        <f t="shared" si="25"/>
        <v>0</v>
      </c>
      <c r="F819" s="16">
        <f>IF(AND(C819&lt;&gt;0,SUM(C$1:$D819)=SUM(C$1:$D819)),ROW(),0)</f>
        <v>0</v>
      </c>
      <c r="G819" s="16">
        <f t="array" ref="G819">IF(ROW()-IFERROR(INDEX(F$2:F819,MATCH(2,1/(F$2:F819&lt;&gt;0))),0)&gt;22,22,ROW()-IFERROR(INDEX(F$2:F819,MATCH(2,1/(F$2:F819&lt;&gt;0))),0))</f>
        <v>22</v>
      </c>
    </row>
    <row r="820" spans="1:7">
      <c r="A820" s="5">
        <v>44358</v>
      </c>
      <c r="B820">
        <v>0.44800000000000001</v>
      </c>
      <c r="C820" s="16">
        <f t="shared" si="24"/>
        <v>0</v>
      </c>
      <c r="D820" s="16">
        <f t="array" ref="D820">IFERROR(INDEX(C$2:C820,MATCH(2,1/(C$2:C820&lt;&gt;0))),0)</f>
        <v>2.5</v>
      </c>
      <c r="E820" s="21">
        <f t="shared" si="25"/>
        <v>0</v>
      </c>
      <c r="F820" s="16">
        <f>IF(AND(C820&lt;&gt;0,SUM(C$1:$D820)=SUM(C$1:$D820)),ROW(),0)</f>
        <v>0</v>
      </c>
      <c r="G820" s="16">
        <f t="array" ref="G820">IF(ROW()-IFERROR(INDEX(F$2:F820,MATCH(2,1/(F$2:F820&lt;&gt;0))),0)&gt;22,22,ROW()-IFERROR(INDEX(F$2:F820,MATCH(2,1/(F$2:F820&lt;&gt;0))),0))</f>
        <v>22</v>
      </c>
    </row>
    <row r="821" spans="1:7">
      <c r="A821" s="5">
        <v>44362</v>
      </c>
      <c r="B821">
        <v>0.47599999999999998</v>
      </c>
      <c r="C821" s="16">
        <f t="shared" si="24"/>
        <v>0</v>
      </c>
      <c r="D821" s="16">
        <f t="array" ref="D821">IFERROR(INDEX(C$2:C821,MATCH(2,1/(C$2:C821&lt;&gt;0))),0)</f>
        <v>2.5</v>
      </c>
      <c r="E821" s="21">
        <f t="shared" si="25"/>
        <v>0</v>
      </c>
      <c r="F821" s="16">
        <f>IF(AND(C821&lt;&gt;0,SUM(C$1:$D821)=SUM(C$1:$D821)),ROW(),0)</f>
        <v>0</v>
      </c>
      <c r="G821" s="16">
        <f t="array" ref="G821">IF(ROW()-IFERROR(INDEX(F$2:F821,MATCH(2,1/(F$2:F821&lt;&gt;0))),0)&gt;22,22,ROW()-IFERROR(INDEX(F$2:F821,MATCH(2,1/(F$2:F821&lt;&gt;0))),0))</f>
        <v>22</v>
      </c>
    </row>
    <row r="822" spans="1:7">
      <c r="A822" s="5">
        <v>44363</v>
      </c>
      <c r="B822">
        <v>0.34399999999999997</v>
      </c>
      <c r="C822" s="16">
        <f t="shared" si="24"/>
        <v>0</v>
      </c>
      <c r="D822" s="16">
        <f t="array" ref="D822">IFERROR(INDEX(C$2:C822,MATCH(2,1/(C$2:C822&lt;&gt;0))),0)</f>
        <v>2.5</v>
      </c>
      <c r="E822" s="21">
        <f t="shared" si="25"/>
        <v>0</v>
      </c>
      <c r="F822" s="16">
        <f>IF(AND(C822&lt;&gt;0,SUM(C$1:$D822)=SUM(C$1:$D822)),ROW(),0)</f>
        <v>0</v>
      </c>
      <c r="G822" s="16">
        <f t="array" ref="G822">IF(ROW()-IFERROR(INDEX(F$2:F822,MATCH(2,1/(F$2:F822&lt;&gt;0))),0)&gt;22,22,ROW()-IFERROR(INDEX(F$2:F822,MATCH(2,1/(F$2:F822&lt;&gt;0))),0))</f>
        <v>22</v>
      </c>
    </row>
    <row r="823" spans="1:7">
      <c r="A823" s="5">
        <v>44364</v>
      </c>
      <c r="B823">
        <v>0.63500000000000001</v>
      </c>
      <c r="C823" s="16">
        <f t="shared" si="24"/>
        <v>0</v>
      </c>
      <c r="D823" s="16">
        <f t="array" ref="D823">IFERROR(INDEX(C$2:C823,MATCH(2,1/(C$2:C823&lt;&gt;0))),0)</f>
        <v>2.5</v>
      </c>
      <c r="E823" s="21">
        <f t="shared" si="25"/>
        <v>0</v>
      </c>
      <c r="F823" s="16">
        <f>IF(AND(C823&lt;&gt;0,SUM(C$1:$D823)=SUM(C$1:$D823)),ROW(),0)</f>
        <v>0</v>
      </c>
      <c r="G823" s="16">
        <f t="array" ref="G823">IF(ROW()-IFERROR(INDEX(F$2:F823,MATCH(2,1/(F$2:F823&lt;&gt;0))),0)&gt;22,22,ROW()-IFERROR(INDEX(F$2:F823,MATCH(2,1/(F$2:F823&lt;&gt;0))),0))</f>
        <v>22</v>
      </c>
    </row>
    <row r="824" spans="1:7">
      <c r="A824" s="5">
        <v>44365</v>
      </c>
      <c r="B824">
        <v>0.67100000000000004</v>
      </c>
      <c r="C824" s="16">
        <f t="shared" si="24"/>
        <v>0</v>
      </c>
      <c r="D824" s="16">
        <f t="array" ref="D824">IFERROR(INDEX(C$2:C824,MATCH(2,1/(C$2:C824&lt;&gt;0))),0)</f>
        <v>2.5</v>
      </c>
      <c r="E824" s="21">
        <f t="shared" si="25"/>
        <v>0</v>
      </c>
      <c r="F824" s="16">
        <f>IF(AND(C824&lt;&gt;0,SUM(C$1:$D824)=SUM(C$1:$D824)),ROW(),0)</f>
        <v>0</v>
      </c>
      <c r="G824" s="16">
        <f t="array" ref="G824">IF(ROW()-IFERROR(INDEX(F$2:F824,MATCH(2,1/(F$2:F824&lt;&gt;0))),0)&gt;22,22,ROW()-IFERROR(INDEX(F$2:F824,MATCH(2,1/(F$2:F824&lt;&gt;0))),0))</f>
        <v>22</v>
      </c>
    </row>
    <row r="825" spans="1:7">
      <c r="A825" s="5">
        <v>44368</v>
      </c>
      <c r="B825">
        <v>0.59099999999999997</v>
      </c>
      <c r="C825" s="16">
        <f t="shared" si="24"/>
        <v>0</v>
      </c>
      <c r="D825" s="16">
        <f t="array" ref="D825">IFERROR(INDEX(C$2:C825,MATCH(2,1/(C$2:C825&lt;&gt;0))),0)</f>
        <v>2.5</v>
      </c>
      <c r="E825" s="21">
        <f t="shared" si="25"/>
        <v>0</v>
      </c>
      <c r="F825" s="16">
        <f>IF(AND(C825&lt;&gt;0,SUM(C$1:$D825)=SUM(C$1:$D825)),ROW(),0)</f>
        <v>0</v>
      </c>
      <c r="G825" s="16">
        <f t="array" ref="G825">IF(ROW()-IFERROR(INDEX(F$2:F825,MATCH(2,1/(F$2:F825&lt;&gt;0))),0)&gt;22,22,ROW()-IFERROR(INDEX(F$2:F825,MATCH(2,1/(F$2:F825&lt;&gt;0))),0))</f>
        <v>22</v>
      </c>
    </row>
    <row r="826" spans="1:7">
      <c r="A826" s="5">
        <v>44369</v>
      </c>
      <c r="B826">
        <v>0.58399999999999996</v>
      </c>
      <c r="C826" s="16">
        <f t="shared" si="24"/>
        <v>0</v>
      </c>
      <c r="D826" s="16">
        <f t="array" ref="D826">IFERROR(INDEX(C$2:C826,MATCH(2,1/(C$2:C826&lt;&gt;0))),0)</f>
        <v>2.5</v>
      </c>
      <c r="E826" s="21">
        <f t="shared" si="25"/>
        <v>0</v>
      </c>
      <c r="F826" s="16">
        <f>IF(AND(C826&lt;&gt;0,SUM(C$1:$D826)=SUM(C$1:$D826)),ROW(),0)</f>
        <v>0</v>
      </c>
      <c r="G826" s="16">
        <f t="array" ref="G826">IF(ROW()-IFERROR(INDEX(F$2:F826,MATCH(2,1/(F$2:F826&lt;&gt;0))),0)&gt;22,22,ROW()-IFERROR(INDEX(F$2:F826,MATCH(2,1/(F$2:F826&lt;&gt;0))),0))</f>
        <v>22</v>
      </c>
    </row>
    <row r="827" spans="1:7">
      <c r="A827" s="5">
        <v>44370</v>
      </c>
      <c r="B827">
        <v>0.72699999999999998</v>
      </c>
      <c r="C827" s="16">
        <f t="shared" si="24"/>
        <v>0</v>
      </c>
      <c r="D827" s="16">
        <f t="array" ref="D827">IFERROR(INDEX(C$2:C827,MATCH(2,1/(C$2:C827&lt;&gt;0))),0)</f>
        <v>2.5</v>
      </c>
      <c r="E827" s="21">
        <f t="shared" si="25"/>
        <v>0</v>
      </c>
      <c r="F827" s="16">
        <f>IF(AND(C827&lt;&gt;0,SUM(C$1:$D827)=SUM(C$1:$D827)),ROW(),0)</f>
        <v>0</v>
      </c>
      <c r="G827" s="16">
        <f t="array" ref="G827">IF(ROW()-IFERROR(INDEX(F$2:F827,MATCH(2,1/(F$2:F827&lt;&gt;0))),0)&gt;22,22,ROW()-IFERROR(INDEX(F$2:F827,MATCH(2,1/(F$2:F827&lt;&gt;0))),0))</f>
        <v>22</v>
      </c>
    </row>
    <row r="828" spans="1:7">
      <c r="A828" s="5">
        <v>44371</v>
      </c>
      <c r="B828">
        <v>0.46800000000000003</v>
      </c>
      <c r="C828" s="16">
        <f t="shared" si="24"/>
        <v>0</v>
      </c>
      <c r="D828" s="16">
        <f t="array" ref="D828">IFERROR(INDEX(C$2:C828,MATCH(2,1/(C$2:C828&lt;&gt;0))),0)</f>
        <v>2.5</v>
      </c>
      <c r="E828" s="21">
        <f t="shared" si="25"/>
        <v>0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22</v>
      </c>
    </row>
    <row r="829" spans="1:7">
      <c r="A829" s="5">
        <v>44372</v>
      </c>
      <c r="B829">
        <v>0.65900000000000003</v>
      </c>
      <c r="C829" s="16">
        <f t="shared" si="24"/>
        <v>0</v>
      </c>
      <c r="D829" s="16">
        <f t="array" ref="D829">IFERROR(INDEX(C$2:C829,MATCH(2,1/(C$2:C829&lt;&gt;0))),0)</f>
        <v>2.5</v>
      </c>
      <c r="E829" s="21">
        <f t="shared" si="25"/>
        <v>0</v>
      </c>
      <c r="F829" s="16">
        <f>IF(AND(C829&lt;&gt;0,SUM(C$1:$D829)=SUM(C$1:$D829)),ROW(),0)</f>
        <v>0</v>
      </c>
      <c r="G829" s="16">
        <f t="array" ref="G829">IF(ROW()-IFERROR(INDEX(F$2:F829,MATCH(2,1/(F$2:F829&lt;&gt;0))),0)&gt;22,22,ROW()-IFERROR(INDEX(F$2:F829,MATCH(2,1/(F$2:F829&lt;&gt;0))),0))</f>
        <v>22</v>
      </c>
    </row>
    <row r="830" spans="1:7">
      <c r="A830" s="5">
        <v>44375</v>
      </c>
      <c r="B830">
        <v>0.79400000000000004</v>
      </c>
      <c r="C830" s="16">
        <f t="shared" si="24"/>
        <v>0</v>
      </c>
      <c r="D830" s="16">
        <f t="array" ref="D830">IFERROR(INDEX(C$2:C830,MATCH(2,1/(C$2:C830&lt;&gt;0))),0)</f>
        <v>2.5</v>
      </c>
      <c r="E830" s="21">
        <f t="shared" si="25"/>
        <v>0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22</v>
      </c>
    </row>
    <row r="831" spans="1:7">
      <c r="A831" s="5">
        <v>44376</v>
      </c>
      <c r="B831">
        <v>0.54</v>
      </c>
      <c r="C831" s="16">
        <f t="shared" si="24"/>
        <v>0</v>
      </c>
      <c r="D831" s="16">
        <f t="array" ref="D831">IFERROR(INDEX(C$2:C831,MATCH(2,1/(C$2:C831&lt;&gt;0))),0)</f>
        <v>2.5</v>
      </c>
      <c r="E831" s="21">
        <f t="shared" si="25"/>
        <v>0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22</v>
      </c>
    </row>
    <row r="832" spans="1:7">
      <c r="A832" s="5">
        <v>44377</v>
      </c>
      <c r="B832">
        <v>0.81100000000000005</v>
      </c>
      <c r="C832" s="16">
        <f t="shared" si="24"/>
        <v>0</v>
      </c>
      <c r="D832" s="16">
        <f t="array" ref="D832">IFERROR(INDEX(C$2:C832,MATCH(2,1/(C$2:C832&lt;&gt;0))),0)</f>
        <v>2.5</v>
      </c>
      <c r="E832" s="21">
        <f t="shared" si="25"/>
        <v>0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22</v>
      </c>
    </row>
    <row r="833" spans="1:7">
      <c r="A833" s="5">
        <v>44378</v>
      </c>
      <c r="B833">
        <v>0.72599999999999998</v>
      </c>
      <c r="C833" s="16">
        <f t="shared" si="24"/>
        <v>0</v>
      </c>
      <c r="D833" s="16">
        <f t="array" ref="D833">IFERROR(INDEX(C$2:C833,MATCH(2,1/(C$2:C833&lt;&gt;0))),0)</f>
        <v>2.5</v>
      </c>
      <c r="E833" s="21">
        <f t="shared" si="25"/>
        <v>0</v>
      </c>
      <c r="F833" s="16">
        <f>IF(AND(C833&lt;&gt;0,SUM(C$1:$D833)=SUM(C$1:$D833)),ROW(),0)</f>
        <v>0</v>
      </c>
      <c r="G833" s="16">
        <f t="array" ref="G833">IF(ROW()-IFERROR(INDEX(F$2:F833,MATCH(2,1/(F$2:F833&lt;&gt;0))),0)&gt;22,22,ROW()-IFERROR(INDEX(F$2:F833,MATCH(2,1/(F$2:F833&lt;&gt;0))),0))</f>
        <v>22</v>
      </c>
    </row>
    <row r="834" spans="1:7">
      <c r="A834" s="5">
        <v>44379</v>
      </c>
      <c r="B834">
        <v>0.433</v>
      </c>
      <c r="C834" s="16">
        <f t="shared" si="24"/>
        <v>0</v>
      </c>
      <c r="D834" s="16">
        <f t="array" ref="D834">IFERROR(INDEX(C$2:C834,MATCH(2,1/(C$2:C834&lt;&gt;0))),0)</f>
        <v>2.5</v>
      </c>
      <c r="E834" s="21">
        <f t="shared" si="25"/>
        <v>0</v>
      </c>
      <c r="F834" s="16">
        <f>IF(AND(C834&lt;&gt;0,SUM(C$1:$D834)=SUM(C$1:$D834)),ROW(),0)</f>
        <v>0</v>
      </c>
      <c r="G834" s="16">
        <f t="array" ref="G834">IF(ROW()-IFERROR(INDEX(F$2:F834,MATCH(2,1/(F$2:F834&lt;&gt;0))),0)&gt;22,22,ROW()-IFERROR(INDEX(F$2:F834,MATCH(2,1/(F$2:F834&lt;&gt;0))),0))</f>
        <v>22</v>
      </c>
    </row>
    <row r="835" spans="1:7">
      <c r="A835" s="5">
        <v>44382</v>
      </c>
      <c r="B835">
        <v>0.52300000000000002</v>
      </c>
      <c r="C835" s="16">
        <f t="shared" ref="C835:C898" si="26">IF(B835&gt;0.98,-5,IF(B835&gt;0.9,-2.5,IF(B835&gt;0.3,0,IF(B835&gt;0.15,2.5,5))))</f>
        <v>0</v>
      </c>
      <c r="D835" s="16">
        <f t="array" ref="D835">IFERROR(INDEX(C$2:C835,MATCH(2,1/(C$2:C835&lt;&gt;0))),0)</f>
        <v>2.5</v>
      </c>
      <c r="E835" s="21">
        <f t="shared" ref="E835:E898" si="27">IF(D835=0,0,IF(D835&lt;0,-1*(ABS(D835)-G835*ABS(D835)/22),D835-G835*D835/22))</f>
        <v>0</v>
      </c>
      <c r="F835" s="16">
        <f>IF(AND(C835&lt;&gt;0,SUM(C$1:$D835)=SUM(C$1:$D835)),ROW(),0)</f>
        <v>0</v>
      </c>
      <c r="G835" s="16">
        <f t="array" ref="G835">IF(ROW()-IFERROR(INDEX(F$2:F835,MATCH(2,1/(F$2:F835&lt;&gt;0))),0)&gt;22,22,ROW()-IFERROR(INDEX(F$2:F835,MATCH(2,1/(F$2:F835&lt;&gt;0))),0))</f>
        <v>22</v>
      </c>
    </row>
    <row r="836" spans="1:7">
      <c r="A836" s="5">
        <v>44383</v>
      </c>
      <c r="B836">
        <v>0.50800000000000001</v>
      </c>
      <c r="C836" s="16">
        <f t="shared" si="26"/>
        <v>0</v>
      </c>
      <c r="D836" s="16">
        <f t="array" ref="D836">IFERROR(INDEX(C$2:C836,MATCH(2,1/(C$2:C836&lt;&gt;0))),0)</f>
        <v>2.5</v>
      </c>
      <c r="E836" s="21">
        <f t="shared" si="27"/>
        <v>0</v>
      </c>
      <c r="F836" s="16">
        <f>IF(AND(C836&lt;&gt;0,SUM(C$1:$D836)=SUM(C$1:$D836)),ROW(),0)</f>
        <v>0</v>
      </c>
      <c r="G836" s="16">
        <f t="array" ref="G836">IF(ROW()-IFERROR(INDEX(F$2:F836,MATCH(2,1/(F$2:F836&lt;&gt;0))),0)&gt;22,22,ROW()-IFERROR(INDEX(F$2:F836,MATCH(2,1/(F$2:F836&lt;&gt;0))),0))</f>
        <v>22</v>
      </c>
    </row>
    <row r="837" spans="1:7">
      <c r="A837" s="5">
        <v>44384</v>
      </c>
      <c r="B837">
        <v>0.73199999999999998</v>
      </c>
      <c r="C837" s="16">
        <f t="shared" si="26"/>
        <v>0</v>
      </c>
      <c r="D837" s="16">
        <f t="array" ref="D837">IFERROR(INDEX(C$2:C837,MATCH(2,1/(C$2:C837&lt;&gt;0))),0)</f>
        <v>2.5</v>
      </c>
      <c r="E837" s="21">
        <f t="shared" si="27"/>
        <v>0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22</v>
      </c>
    </row>
    <row r="838" spans="1:7">
      <c r="A838" s="5">
        <v>44385</v>
      </c>
      <c r="B838">
        <v>0.68799999999999994</v>
      </c>
      <c r="C838" s="16">
        <f t="shared" si="26"/>
        <v>0</v>
      </c>
      <c r="D838" s="16">
        <f t="array" ref="D838">IFERROR(INDEX(C$2:C838,MATCH(2,1/(C$2:C838&lt;&gt;0))),0)</f>
        <v>2.5</v>
      </c>
      <c r="E838" s="21">
        <f t="shared" si="27"/>
        <v>0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22</v>
      </c>
    </row>
    <row r="839" spans="1:7">
      <c r="A839" s="5">
        <v>44386</v>
      </c>
      <c r="B839">
        <v>0.628</v>
      </c>
      <c r="C839" s="16">
        <f t="shared" si="26"/>
        <v>0</v>
      </c>
      <c r="D839" s="16">
        <f t="array" ref="D839">IFERROR(INDEX(C$2:C839,MATCH(2,1/(C$2:C839&lt;&gt;0))),0)</f>
        <v>2.5</v>
      </c>
      <c r="E839" s="21">
        <f t="shared" si="27"/>
        <v>0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22</v>
      </c>
    </row>
    <row r="840" spans="1:7">
      <c r="A840" s="5">
        <v>44389</v>
      </c>
      <c r="B840">
        <v>0.74399999999999999</v>
      </c>
      <c r="C840" s="16">
        <f t="shared" si="26"/>
        <v>0</v>
      </c>
      <c r="D840" s="16">
        <f t="array" ref="D840">IFERROR(INDEX(C$2:C840,MATCH(2,1/(C$2:C840&lt;&gt;0))),0)</f>
        <v>2.5</v>
      </c>
      <c r="E840" s="21">
        <f t="shared" si="27"/>
        <v>0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22</v>
      </c>
    </row>
    <row r="841" spans="1:7">
      <c r="A841" s="5">
        <v>44390</v>
      </c>
      <c r="B841">
        <v>0.71599999999999997</v>
      </c>
      <c r="C841" s="16">
        <f t="shared" si="26"/>
        <v>0</v>
      </c>
      <c r="D841" s="16">
        <f t="array" ref="D841">IFERROR(INDEX(C$2:C841,MATCH(2,1/(C$2:C841&lt;&gt;0))),0)</f>
        <v>2.5</v>
      </c>
      <c r="E841" s="21">
        <f t="shared" si="27"/>
        <v>0</v>
      </c>
      <c r="F841" s="16">
        <f>IF(AND(C841&lt;&gt;0,SUM(C$1:$D841)=SUM(C$1:$D841)),ROW(),0)</f>
        <v>0</v>
      </c>
      <c r="G841" s="16">
        <f t="array" ref="G841">IF(ROW()-IFERROR(INDEX(F$2:F841,MATCH(2,1/(F$2:F841&lt;&gt;0))),0)&gt;22,22,ROW()-IFERROR(INDEX(F$2:F841,MATCH(2,1/(F$2:F841&lt;&gt;0))),0))</f>
        <v>22</v>
      </c>
    </row>
    <row r="842" spans="1:7">
      <c r="A842" s="5">
        <v>44391</v>
      </c>
      <c r="B842">
        <v>0.57899999999999996</v>
      </c>
      <c r="C842" s="16">
        <f t="shared" si="26"/>
        <v>0</v>
      </c>
      <c r="D842" s="16">
        <f t="array" ref="D842">IFERROR(INDEX(C$2:C842,MATCH(2,1/(C$2:C842&lt;&gt;0))),0)</f>
        <v>2.5</v>
      </c>
      <c r="E842" s="21">
        <f t="shared" si="27"/>
        <v>0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22</v>
      </c>
    </row>
    <row r="843" spans="1:7">
      <c r="A843" s="5">
        <v>44392</v>
      </c>
      <c r="B843">
        <v>0.60599999999999998</v>
      </c>
      <c r="C843" s="16">
        <f t="shared" si="26"/>
        <v>0</v>
      </c>
      <c r="D843" s="16">
        <f t="array" ref="D843">IFERROR(INDEX(C$2:C843,MATCH(2,1/(C$2:C843&lt;&gt;0))),0)</f>
        <v>2.5</v>
      </c>
      <c r="E843" s="21">
        <f t="shared" si="27"/>
        <v>0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22</v>
      </c>
    </row>
    <row r="844" spans="1:7">
      <c r="A844" s="5">
        <v>44393</v>
      </c>
      <c r="B844">
        <v>0.73799999999999999</v>
      </c>
      <c r="C844" s="16">
        <f t="shared" si="26"/>
        <v>0</v>
      </c>
      <c r="D844" s="16">
        <f t="array" ref="D844">IFERROR(INDEX(C$2:C844,MATCH(2,1/(C$2:C844&lt;&gt;0))),0)</f>
        <v>2.5</v>
      </c>
      <c r="E844" s="21">
        <f t="shared" si="27"/>
        <v>0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22</v>
      </c>
    </row>
    <row r="845" spans="1:7">
      <c r="A845" s="5">
        <v>44396</v>
      </c>
      <c r="B845">
        <v>0.51900000000000002</v>
      </c>
      <c r="C845" s="16">
        <f t="shared" si="26"/>
        <v>0</v>
      </c>
      <c r="D845" s="16">
        <f t="array" ref="D845">IFERROR(INDEX(C$2:C845,MATCH(2,1/(C$2:C845&lt;&gt;0))),0)</f>
        <v>2.5</v>
      </c>
      <c r="E845" s="21">
        <f t="shared" si="27"/>
        <v>0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22</v>
      </c>
    </row>
    <row r="846" spans="1:7">
      <c r="A846" s="5">
        <v>44397</v>
      </c>
      <c r="B846">
        <v>0.41899999999999998</v>
      </c>
      <c r="C846" s="16">
        <f t="shared" si="26"/>
        <v>0</v>
      </c>
      <c r="D846" s="16">
        <f t="array" ref="D846">IFERROR(INDEX(C$2:C846,MATCH(2,1/(C$2:C846&lt;&gt;0))),0)</f>
        <v>2.5</v>
      </c>
      <c r="E846" s="21">
        <f t="shared" si="27"/>
        <v>0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22</v>
      </c>
    </row>
    <row r="847" spans="1:7">
      <c r="A847" s="5">
        <v>44398</v>
      </c>
      <c r="B847">
        <v>0.79500000000000004</v>
      </c>
      <c r="C847" s="16">
        <f t="shared" si="26"/>
        <v>0</v>
      </c>
      <c r="D847" s="16">
        <f t="array" ref="D847">IFERROR(INDEX(C$2:C847,MATCH(2,1/(C$2:C847&lt;&gt;0))),0)</f>
        <v>2.5</v>
      </c>
      <c r="E847" s="21">
        <f t="shared" si="27"/>
        <v>0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22</v>
      </c>
    </row>
    <row r="848" spans="1:7">
      <c r="A848" s="5">
        <v>44399</v>
      </c>
      <c r="B848">
        <v>0.72799999999999998</v>
      </c>
      <c r="C848" s="16">
        <f t="shared" si="26"/>
        <v>0</v>
      </c>
      <c r="D848" s="16">
        <f t="array" ref="D848">IFERROR(INDEX(C$2:C848,MATCH(2,1/(C$2:C848&lt;&gt;0))),0)</f>
        <v>2.5</v>
      </c>
      <c r="E848" s="21">
        <f t="shared" si="27"/>
        <v>0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22</v>
      </c>
    </row>
    <row r="849" spans="1:7">
      <c r="A849" s="5">
        <v>44400</v>
      </c>
      <c r="B849">
        <v>0.67900000000000005</v>
      </c>
      <c r="C849" s="16">
        <f t="shared" si="26"/>
        <v>0</v>
      </c>
      <c r="D849" s="16">
        <f t="array" ref="D849">IFERROR(INDEX(C$2:C849,MATCH(2,1/(C$2:C849&lt;&gt;0))),0)</f>
        <v>2.5</v>
      </c>
      <c r="E849" s="21">
        <f t="shared" si="27"/>
        <v>0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22</v>
      </c>
    </row>
    <row r="850" spans="1:7">
      <c r="A850" s="5">
        <v>44403</v>
      </c>
      <c r="B850">
        <v>0.57599999999999996</v>
      </c>
      <c r="C850" s="16">
        <f t="shared" si="26"/>
        <v>0</v>
      </c>
      <c r="D850" s="16">
        <f t="array" ref="D850">IFERROR(INDEX(C$2:C850,MATCH(2,1/(C$2:C850&lt;&gt;0))),0)</f>
        <v>2.5</v>
      </c>
      <c r="E850" s="21">
        <f t="shared" si="27"/>
        <v>0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22</v>
      </c>
    </row>
    <row r="851" spans="1:7">
      <c r="A851" s="5">
        <v>44404</v>
      </c>
      <c r="B851">
        <v>0.56599999999999995</v>
      </c>
      <c r="C851" s="16">
        <f t="shared" si="26"/>
        <v>0</v>
      </c>
      <c r="D851" s="16">
        <f t="array" ref="D851">IFERROR(INDEX(C$2:C851,MATCH(2,1/(C$2:C851&lt;&gt;0))),0)</f>
        <v>2.5</v>
      </c>
      <c r="E851" s="21">
        <f t="shared" si="27"/>
        <v>0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22</v>
      </c>
    </row>
    <row r="852" spans="1:7">
      <c r="A852" s="5">
        <v>44405</v>
      </c>
      <c r="B852">
        <v>0.20899999999999999</v>
      </c>
      <c r="C852" s="16">
        <f t="shared" si="26"/>
        <v>2.5</v>
      </c>
      <c r="D852" s="16">
        <f t="array" ref="D852">IFERROR(INDEX(C$2:C852,MATCH(2,1/(C$2:C852&lt;&gt;0))),0)</f>
        <v>2.5</v>
      </c>
      <c r="E852" s="21">
        <f t="shared" si="27"/>
        <v>2.5</v>
      </c>
      <c r="F852" s="16">
        <f>IF(AND(C852&lt;&gt;0,SUM(C$1:$D852)=SUM(C$1:$D852)),ROW(),0)</f>
        <v>852</v>
      </c>
      <c r="G852" s="16">
        <f t="array" ref="G852">IF(ROW()-IFERROR(INDEX(F$2:F852,MATCH(2,1/(F$2:F852&lt;&gt;0))),0)&gt;22,22,ROW()-IFERROR(INDEX(F$2:F852,MATCH(2,1/(F$2:F852&lt;&gt;0))),0))</f>
        <v>0</v>
      </c>
    </row>
    <row r="853" spans="1:7">
      <c r="A853" s="5">
        <v>44406</v>
      </c>
      <c r="B853">
        <v>0.54200000000000004</v>
      </c>
      <c r="C853" s="16">
        <f t="shared" si="26"/>
        <v>0</v>
      </c>
      <c r="D853" s="16">
        <f t="array" ref="D853">IFERROR(INDEX(C$2:C853,MATCH(2,1/(C$2:C853&lt;&gt;0))),0)</f>
        <v>2.5</v>
      </c>
      <c r="E853" s="21">
        <f t="shared" si="27"/>
        <v>2.3863636363636362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1</v>
      </c>
    </row>
    <row r="854" spans="1:7">
      <c r="A854" s="5">
        <v>44407</v>
      </c>
      <c r="B854">
        <v>0.49099999999999999</v>
      </c>
      <c r="C854" s="16">
        <f t="shared" si="26"/>
        <v>0</v>
      </c>
      <c r="D854" s="16">
        <f t="array" ref="D854">IFERROR(INDEX(C$2:C854,MATCH(2,1/(C$2:C854&lt;&gt;0))),0)</f>
        <v>2.5</v>
      </c>
      <c r="E854" s="21">
        <f t="shared" si="27"/>
        <v>2.2727272727272729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2</v>
      </c>
    </row>
    <row r="855" spans="1:7">
      <c r="A855" s="5">
        <v>44410</v>
      </c>
      <c r="B855">
        <v>0.74</v>
      </c>
      <c r="C855" s="16">
        <f t="shared" si="26"/>
        <v>0</v>
      </c>
      <c r="D855" s="16">
        <f t="array" ref="D855">IFERROR(INDEX(C$2:C855,MATCH(2,1/(C$2:C855&lt;&gt;0))),0)</f>
        <v>2.5</v>
      </c>
      <c r="E855" s="21">
        <f t="shared" si="27"/>
        <v>2.1590909090909092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3</v>
      </c>
    </row>
    <row r="856" spans="1:7">
      <c r="A856" s="5">
        <v>44411</v>
      </c>
      <c r="B856">
        <v>0.46400000000000002</v>
      </c>
      <c r="C856" s="16">
        <f t="shared" si="26"/>
        <v>0</v>
      </c>
      <c r="D856" s="16">
        <f t="array" ref="D856">IFERROR(INDEX(C$2:C856,MATCH(2,1/(C$2:C856&lt;&gt;0))),0)</f>
        <v>2.5</v>
      </c>
      <c r="E856" s="21">
        <f t="shared" si="27"/>
        <v>2.0454545454545454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4</v>
      </c>
    </row>
    <row r="857" spans="1:7">
      <c r="A857" s="5">
        <v>44412</v>
      </c>
      <c r="B857">
        <v>0.68400000000000005</v>
      </c>
      <c r="C857" s="16">
        <f t="shared" si="26"/>
        <v>0</v>
      </c>
      <c r="D857" s="16">
        <f t="array" ref="D857">IFERROR(INDEX(C$2:C857,MATCH(2,1/(C$2:C857&lt;&gt;0))),0)</f>
        <v>2.5</v>
      </c>
      <c r="E857" s="21">
        <f t="shared" si="27"/>
        <v>1.9318181818181817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5</v>
      </c>
    </row>
    <row r="858" spans="1:7">
      <c r="A858" s="5">
        <v>44413</v>
      </c>
      <c r="B858">
        <v>0.65500000000000003</v>
      </c>
      <c r="C858" s="16">
        <f t="shared" si="26"/>
        <v>0</v>
      </c>
      <c r="D858" s="16">
        <f t="array" ref="D858">IFERROR(INDEX(C$2:C858,MATCH(2,1/(C$2:C858&lt;&gt;0))),0)</f>
        <v>2.5</v>
      </c>
      <c r="E858" s="21">
        <f t="shared" si="27"/>
        <v>1.8181818181818183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6</v>
      </c>
    </row>
    <row r="859" spans="1:7">
      <c r="A859" s="5">
        <v>44414</v>
      </c>
      <c r="B859">
        <v>0.66800000000000004</v>
      </c>
      <c r="C859" s="16">
        <f t="shared" si="26"/>
        <v>0</v>
      </c>
      <c r="D859" s="16">
        <f t="array" ref="D859">IFERROR(INDEX(C$2:C859,MATCH(2,1/(C$2:C859&lt;&gt;0))),0)</f>
        <v>2.5</v>
      </c>
      <c r="E859" s="21">
        <f t="shared" si="27"/>
        <v>1.7045454545454546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7</v>
      </c>
    </row>
    <row r="860" spans="1:7">
      <c r="A860" s="5">
        <v>44417</v>
      </c>
      <c r="B860">
        <v>0.65200000000000002</v>
      </c>
      <c r="C860" s="16">
        <f t="shared" si="26"/>
        <v>0</v>
      </c>
      <c r="D860" s="16">
        <f t="array" ref="D860">IFERROR(INDEX(C$2:C860,MATCH(2,1/(C$2:C860&lt;&gt;0))),0)</f>
        <v>2.5</v>
      </c>
      <c r="E860" s="21">
        <f t="shared" si="27"/>
        <v>1.5909090909090908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8</v>
      </c>
    </row>
    <row r="861" spans="1:7">
      <c r="A861" s="5">
        <v>44418</v>
      </c>
      <c r="B861">
        <v>0.42399999999999999</v>
      </c>
      <c r="C861" s="16">
        <f t="shared" si="26"/>
        <v>0</v>
      </c>
      <c r="D861" s="16">
        <f t="array" ref="D861">IFERROR(INDEX(C$2:C861,MATCH(2,1/(C$2:C861&lt;&gt;0))),0)</f>
        <v>2.5</v>
      </c>
      <c r="E861" s="21">
        <f t="shared" si="27"/>
        <v>1.4772727272727273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9</v>
      </c>
    </row>
    <row r="862" spans="1:7">
      <c r="A862" s="5">
        <v>44419</v>
      </c>
      <c r="B862">
        <v>0.53900000000000003</v>
      </c>
      <c r="C862" s="16">
        <f t="shared" si="26"/>
        <v>0</v>
      </c>
      <c r="D862" s="16">
        <f t="array" ref="D862">IFERROR(INDEX(C$2:C862,MATCH(2,1/(C$2:C862&lt;&gt;0))),0)</f>
        <v>2.5</v>
      </c>
      <c r="E862" s="21">
        <f t="shared" si="27"/>
        <v>1.3636363636363635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10</v>
      </c>
    </row>
    <row r="863" spans="1:7">
      <c r="A863" s="5">
        <v>44420</v>
      </c>
      <c r="B863">
        <v>0.55400000000000005</v>
      </c>
      <c r="C863" s="16">
        <f t="shared" si="26"/>
        <v>0</v>
      </c>
      <c r="D863" s="16">
        <f t="array" ref="D863">IFERROR(INDEX(C$2:C863,MATCH(2,1/(C$2:C863&lt;&gt;0))),0)</f>
        <v>2.5</v>
      </c>
      <c r="E863" s="21">
        <f t="shared" si="27"/>
        <v>1.25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11</v>
      </c>
    </row>
    <row r="864" spans="1:7">
      <c r="A864" s="5">
        <v>44421</v>
      </c>
      <c r="B864">
        <v>0.44800000000000001</v>
      </c>
      <c r="C864" s="16">
        <f t="shared" si="26"/>
        <v>0</v>
      </c>
      <c r="D864" s="16">
        <f t="array" ref="D864">IFERROR(INDEX(C$2:C864,MATCH(2,1/(C$2:C864&lt;&gt;0))),0)</f>
        <v>2.5</v>
      </c>
      <c r="E864" s="21">
        <f t="shared" si="27"/>
        <v>1.1363636363636365</v>
      </c>
      <c r="F864" s="16">
        <f>IF(AND(C864&lt;&gt;0,SUM(C$1:$D864)=SUM(C$1:$D864)),ROW(),0)</f>
        <v>0</v>
      </c>
      <c r="G864" s="16">
        <f t="array" ref="G864">IF(ROW()-IFERROR(INDEX(F$2:F864,MATCH(2,1/(F$2:F864&lt;&gt;0))),0)&gt;22,22,ROW()-IFERROR(INDEX(F$2:F864,MATCH(2,1/(F$2:F864&lt;&gt;0))),0))</f>
        <v>12</v>
      </c>
    </row>
    <row r="865" spans="1:7">
      <c r="A865" s="5">
        <v>44424</v>
      </c>
      <c r="B865">
        <v>0.36699999999999999</v>
      </c>
      <c r="C865" s="16">
        <f t="shared" si="26"/>
        <v>0</v>
      </c>
      <c r="D865" s="16">
        <f t="array" ref="D865">IFERROR(INDEX(C$2:C865,MATCH(2,1/(C$2:C865&lt;&gt;0))),0)</f>
        <v>2.5</v>
      </c>
      <c r="E865" s="21">
        <f t="shared" si="27"/>
        <v>1.0227272727272727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13</v>
      </c>
    </row>
    <row r="866" spans="1:7">
      <c r="A866" s="5">
        <v>44425</v>
      </c>
      <c r="B866">
        <v>0.28399999999999997</v>
      </c>
      <c r="C866" s="16">
        <f t="shared" si="26"/>
        <v>2.5</v>
      </c>
      <c r="D866" s="16">
        <f t="array" ref="D866">IFERROR(INDEX(C$2:C866,MATCH(2,1/(C$2:C866&lt;&gt;0))),0)</f>
        <v>2.5</v>
      </c>
      <c r="E866" s="21">
        <f t="shared" si="27"/>
        <v>2.5</v>
      </c>
      <c r="F866" s="16">
        <f>IF(AND(C866&lt;&gt;0,SUM(C$1:$D866)=SUM(C$1:$D866)),ROW(),0)</f>
        <v>866</v>
      </c>
      <c r="G866" s="16">
        <f t="array" ref="G866">IF(ROW()-IFERROR(INDEX(F$2:F866,MATCH(2,1/(F$2:F866&lt;&gt;0))),0)&gt;22,22,ROW()-IFERROR(INDEX(F$2:F866,MATCH(2,1/(F$2:F866&lt;&gt;0))),0))</f>
        <v>0</v>
      </c>
    </row>
    <row r="867" spans="1:7">
      <c r="A867" s="5">
        <v>44426</v>
      </c>
      <c r="B867">
        <v>0.45700000000000002</v>
      </c>
      <c r="C867" s="16">
        <f t="shared" si="26"/>
        <v>0</v>
      </c>
      <c r="D867" s="16">
        <f t="array" ref="D867">IFERROR(INDEX(C$2:C867,MATCH(2,1/(C$2:C867&lt;&gt;0))),0)</f>
        <v>2.5</v>
      </c>
      <c r="E867" s="21">
        <f t="shared" si="27"/>
        <v>2.3863636363636362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1</v>
      </c>
    </row>
    <row r="868" spans="1:7">
      <c r="A868" s="5">
        <v>44427</v>
      </c>
      <c r="B868">
        <v>0.36899999999999999</v>
      </c>
      <c r="C868" s="16">
        <f t="shared" si="26"/>
        <v>0</v>
      </c>
      <c r="D868" s="16">
        <f t="array" ref="D868">IFERROR(INDEX(C$2:C868,MATCH(2,1/(C$2:C868&lt;&gt;0))),0)</f>
        <v>2.5</v>
      </c>
      <c r="E868" s="21">
        <f t="shared" si="27"/>
        <v>2.2727272727272729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2</v>
      </c>
    </row>
    <row r="869" spans="1:7">
      <c r="A869" s="5">
        <v>44428</v>
      </c>
      <c r="B869">
        <v>0.27900000000000003</v>
      </c>
      <c r="C869" s="16">
        <f t="shared" si="26"/>
        <v>2.5</v>
      </c>
      <c r="D869" s="16">
        <f t="array" ref="D869">IFERROR(INDEX(C$2:C869,MATCH(2,1/(C$2:C869&lt;&gt;0))),0)</f>
        <v>2.5</v>
      </c>
      <c r="E869" s="21">
        <f t="shared" si="27"/>
        <v>2.5</v>
      </c>
      <c r="F869" s="16">
        <f>IF(AND(C869&lt;&gt;0,SUM(C$1:$D869)=SUM(C$1:$D869)),ROW(),0)</f>
        <v>869</v>
      </c>
      <c r="G869" s="16">
        <f t="array" ref="G869">IF(ROW()-IFERROR(INDEX(F$2:F869,MATCH(2,1/(F$2:F869&lt;&gt;0))),0)&gt;22,22,ROW()-IFERROR(INDEX(F$2:F869,MATCH(2,1/(F$2:F869&lt;&gt;0))),0))</f>
        <v>0</v>
      </c>
    </row>
    <row r="870" spans="1:7">
      <c r="A870" s="5">
        <v>44431</v>
      </c>
      <c r="B870">
        <v>0.61</v>
      </c>
      <c r="C870" s="16">
        <f t="shared" si="26"/>
        <v>0</v>
      </c>
      <c r="D870" s="16">
        <f t="array" ref="D870">IFERROR(INDEX(C$2:C870,MATCH(2,1/(C$2:C870&lt;&gt;0))),0)</f>
        <v>2.5</v>
      </c>
      <c r="E870" s="21">
        <f t="shared" si="27"/>
        <v>2.3863636363636362</v>
      </c>
      <c r="F870" s="16">
        <f>IF(AND(C870&lt;&gt;0,SUM(C$1:$D870)=SUM(C$1:$D870)),ROW(),0)</f>
        <v>0</v>
      </c>
      <c r="G870" s="16">
        <f t="array" ref="G870">IF(ROW()-IFERROR(INDEX(F$2:F870,MATCH(2,1/(F$2:F870&lt;&gt;0))),0)&gt;22,22,ROW()-IFERROR(INDEX(F$2:F870,MATCH(2,1/(F$2:F870&lt;&gt;0))),0))</f>
        <v>1</v>
      </c>
    </row>
    <row r="871" spans="1:7">
      <c r="A871" s="5">
        <v>44432</v>
      </c>
      <c r="B871">
        <v>0.60399999999999998</v>
      </c>
      <c r="C871" s="16">
        <f t="shared" si="26"/>
        <v>0</v>
      </c>
      <c r="D871" s="16">
        <f t="array" ref="D871">IFERROR(INDEX(C$2:C871,MATCH(2,1/(C$2:C871&lt;&gt;0))),0)</f>
        <v>2.5</v>
      </c>
      <c r="E871" s="21">
        <f t="shared" si="27"/>
        <v>2.2727272727272729</v>
      </c>
      <c r="F871" s="16">
        <f>IF(AND(C871&lt;&gt;0,SUM(C$1:$D871)=SUM(C$1:$D871)),ROW(),0)</f>
        <v>0</v>
      </c>
      <c r="G871" s="16">
        <f t="array" ref="G871">IF(ROW()-IFERROR(INDEX(F$2:F871,MATCH(2,1/(F$2:F871&lt;&gt;0))),0)&gt;22,22,ROW()-IFERROR(INDEX(F$2:F871,MATCH(2,1/(F$2:F871&lt;&gt;0))),0))</f>
        <v>2</v>
      </c>
    </row>
    <row r="872" spans="1:7">
      <c r="A872" s="5">
        <v>44433</v>
      </c>
      <c r="B872">
        <v>0.436</v>
      </c>
      <c r="C872" s="16">
        <f t="shared" si="26"/>
        <v>0</v>
      </c>
      <c r="D872" s="16">
        <f t="array" ref="D872">IFERROR(INDEX(C$2:C872,MATCH(2,1/(C$2:C872&lt;&gt;0))),0)</f>
        <v>2.5</v>
      </c>
      <c r="E872" s="21">
        <f t="shared" si="27"/>
        <v>2.1590909090909092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3</v>
      </c>
    </row>
    <row r="873" spans="1:7">
      <c r="A873" s="5">
        <v>44434</v>
      </c>
      <c r="B873">
        <v>0.48799999999999999</v>
      </c>
      <c r="C873" s="16">
        <f t="shared" si="26"/>
        <v>0</v>
      </c>
      <c r="D873" s="16">
        <f t="array" ref="D873">IFERROR(INDEX(C$2:C873,MATCH(2,1/(C$2:C873&lt;&gt;0))),0)</f>
        <v>2.5</v>
      </c>
      <c r="E873" s="21">
        <f t="shared" si="27"/>
        <v>2.0454545454545454</v>
      </c>
      <c r="F873" s="16">
        <f>IF(AND(C873&lt;&gt;0,SUM(C$1:$D873)=SUM(C$1:$D873)),ROW(),0)</f>
        <v>0</v>
      </c>
      <c r="G873" s="16">
        <f t="array" ref="G873">IF(ROW()-IFERROR(INDEX(F$2:F873,MATCH(2,1/(F$2:F873&lt;&gt;0))),0)&gt;22,22,ROW()-IFERROR(INDEX(F$2:F873,MATCH(2,1/(F$2:F873&lt;&gt;0))),0))</f>
        <v>4</v>
      </c>
    </row>
    <row r="874" spans="1:7">
      <c r="A874" s="5">
        <v>44435</v>
      </c>
      <c r="B874">
        <v>0.39500000000000002</v>
      </c>
      <c r="C874" s="16">
        <f t="shared" si="26"/>
        <v>0</v>
      </c>
      <c r="D874" s="16">
        <f t="array" ref="D874">IFERROR(INDEX(C$2:C874,MATCH(2,1/(C$2:C874&lt;&gt;0))),0)</f>
        <v>2.5</v>
      </c>
      <c r="E874" s="21">
        <f t="shared" si="27"/>
        <v>1.9318181818181817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5</v>
      </c>
    </row>
    <row r="875" spans="1:7">
      <c r="A875" s="5">
        <v>44438</v>
      </c>
      <c r="B875">
        <v>0.58699999999999997</v>
      </c>
      <c r="C875" s="16">
        <f t="shared" si="26"/>
        <v>0</v>
      </c>
      <c r="D875" s="16">
        <f t="array" ref="D875">IFERROR(INDEX(C$2:C875,MATCH(2,1/(C$2:C875&lt;&gt;0))),0)</f>
        <v>2.5</v>
      </c>
      <c r="E875" s="21">
        <f t="shared" si="27"/>
        <v>1.8181818181818183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6</v>
      </c>
    </row>
    <row r="876" spans="1:7">
      <c r="A876" s="5">
        <v>44439</v>
      </c>
      <c r="B876">
        <v>0.48899999999999999</v>
      </c>
      <c r="C876" s="16">
        <f t="shared" si="26"/>
        <v>0</v>
      </c>
      <c r="D876" s="16">
        <f t="array" ref="D876">IFERROR(INDEX(C$2:C876,MATCH(2,1/(C$2:C876&lt;&gt;0))),0)</f>
        <v>2.5</v>
      </c>
      <c r="E876" s="21">
        <f t="shared" si="27"/>
        <v>1.7045454545454546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7</v>
      </c>
    </row>
    <row r="877" spans="1:7">
      <c r="A877" s="5">
        <v>44440</v>
      </c>
      <c r="B877">
        <v>0.57199999999999995</v>
      </c>
      <c r="C877" s="16">
        <f t="shared" si="26"/>
        <v>0</v>
      </c>
      <c r="D877" s="16">
        <f t="array" ref="D877">IFERROR(INDEX(C$2:C877,MATCH(2,1/(C$2:C877&lt;&gt;0))),0)</f>
        <v>2.5</v>
      </c>
      <c r="E877" s="21">
        <f t="shared" si="27"/>
        <v>1.5909090909090908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8</v>
      </c>
    </row>
    <row r="878" spans="1:7">
      <c r="A878" s="5">
        <v>44441</v>
      </c>
      <c r="B878">
        <v>0.54</v>
      </c>
      <c r="C878" s="16">
        <f t="shared" si="26"/>
        <v>0</v>
      </c>
      <c r="D878" s="16">
        <f t="array" ref="D878">IFERROR(INDEX(C$2:C878,MATCH(2,1/(C$2:C878&lt;&gt;0))),0)</f>
        <v>2.5</v>
      </c>
      <c r="E878" s="21">
        <f t="shared" si="27"/>
        <v>1.4772727272727273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9</v>
      </c>
    </row>
    <row r="879" spans="1:7">
      <c r="A879" s="5">
        <v>44442</v>
      </c>
      <c r="B879">
        <v>0.48499999999999999</v>
      </c>
      <c r="C879" s="16">
        <f t="shared" si="26"/>
        <v>0</v>
      </c>
      <c r="D879" s="16">
        <f t="array" ref="D879">IFERROR(INDEX(C$2:C879,MATCH(2,1/(C$2:C879&lt;&gt;0))),0)</f>
        <v>2.5</v>
      </c>
      <c r="E879" s="21">
        <f t="shared" si="27"/>
        <v>1.3636363636363635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10</v>
      </c>
    </row>
    <row r="880" spans="1:7">
      <c r="A880" s="5">
        <v>44445</v>
      </c>
      <c r="B880">
        <v>0.57099999999999995</v>
      </c>
      <c r="C880" s="16">
        <f t="shared" si="26"/>
        <v>0</v>
      </c>
      <c r="D880" s="16">
        <f t="array" ref="D880">IFERROR(INDEX(C$2:C880,MATCH(2,1/(C$2:C880&lt;&gt;0))),0)</f>
        <v>2.5</v>
      </c>
      <c r="E880" s="21">
        <f t="shared" si="27"/>
        <v>1.25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11</v>
      </c>
    </row>
    <row r="881" spans="1:7">
      <c r="A881" s="5">
        <v>44446</v>
      </c>
      <c r="B881">
        <v>0.72</v>
      </c>
      <c r="C881" s="16">
        <f t="shared" si="26"/>
        <v>0</v>
      </c>
      <c r="D881" s="16">
        <f t="array" ref="D881">IFERROR(INDEX(C$2:C881,MATCH(2,1/(C$2:C881&lt;&gt;0))),0)</f>
        <v>2.5</v>
      </c>
      <c r="E881" s="21">
        <f t="shared" si="27"/>
        <v>1.1363636363636365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12</v>
      </c>
    </row>
    <row r="882" spans="1:7">
      <c r="A882" s="5">
        <v>44447</v>
      </c>
      <c r="B882">
        <v>0.70199999999999996</v>
      </c>
      <c r="C882" s="16">
        <f t="shared" si="26"/>
        <v>0</v>
      </c>
      <c r="D882" s="16">
        <f t="array" ref="D882">IFERROR(INDEX(C$2:C882,MATCH(2,1/(C$2:C882&lt;&gt;0))),0)</f>
        <v>2.5</v>
      </c>
      <c r="E882" s="21">
        <f t="shared" si="27"/>
        <v>1.0227272727272727</v>
      </c>
      <c r="F882" s="16">
        <f>IF(AND(C882&lt;&gt;0,SUM(C$1:$D882)=SUM(C$1:$D882)),ROW(),0)</f>
        <v>0</v>
      </c>
      <c r="G882" s="16">
        <f t="array" ref="G882">IF(ROW()-IFERROR(INDEX(F$2:F882,MATCH(2,1/(F$2:F882&lt;&gt;0))),0)&gt;22,22,ROW()-IFERROR(INDEX(F$2:F882,MATCH(2,1/(F$2:F882&lt;&gt;0))),0))</f>
        <v>13</v>
      </c>
    </row>
    <row r="883" spans="1:7">
      <c r="A883" s="5">
        <v>44448</v>
      </c>
      <c r="B883">
        <v>0.67</v>
      </c>
      <c r="C883" s="16">
        <f t="shared" si="26"/>
        <v>0</v>
      </c>
      <c r="D883" s="16">
        <f t="array" ref="D883">IFERROR(INDEX(C$2:C883,MATCH(2,1/(C$2:C883&lt;&gt;0))),0)</f>
        <v>2.5</v>
      </c>
      <c r="E883" s="21">
        <f t="shared" si="27"/>
        <v>0.90909090909090917</v>
      </c>
      <c r="F883" s="16">
        <f>IF(AND(C883&lt;&gt;0,SUM(C$1:$D883)=SUM(C$1:$D883)),ROW(),0)</f>
        <v>0</v>
      </c>
      <c r="G883" s="16">
        <f t="array" ref="G883">IF(ROW()-IFERROR(INDEX(F$2:F883,MATCH(2,1/(F$2:F883&lt;&gt;0))),0)&gt;22,22,ROW()-IFERROR(INDEX(F$2:F883,MATCH(2,1/(F$2:F883&lt;&gt;0))),0))</f>
        <v>14</v>
      </c>
    </row>
    <row r="884" spans="1:7">
      <c r="A884" s="5">
        <v>44449</v>
      </c>
      <c r="B884">
        <v>0.73599999999999999</v>
      </c>
      <c r="C884" s="16">
        <f t="shared" si="26"/>
        <v>0</v>
      </c>
      <c r="D884" s="16">
        <f t="array" ref="D884">IFERROR(INDEX(C$2:C884,MATCH(2,1/(C$2:C884&lt;&gt;0))),0)</f>
        <v>2.5</v>
      </c>
      <c r="E884" s="21">
        <f t="shared" si="27"/>
        <v>0.79545454545454541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15</v>
      </c>
    </row>
    <row r="885" spans="1:7">
      <c r="A885" s="5">
        <v>44452</v>
      </c>
      <c r="B885">
        <v>0.69899999999999995</v>
      </c>
      <c r="C885" s="16">
        <f t="shared" si="26"/>
        <v>0</v>
      </c>
      <c r="D885" s="16">
        <f t="array" ref="D885">IFERROR(INDEX(C$2:C885,MATCH(2,1/(C$2:C885&lt;&gt;0))),0)</f>
        <v>2.5</v>
      </c>
      <c r="E885" s="21">
        <f t="shared" si="27"/>
        <v>0.68181818181818188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16</v>
      </c>
    </row>
    <row r="886" spans="1:7">
      <c r="A886" s="5">
        <v>44453</v>
      </c>
      <c r="B886">
        <v>0.34</v>
      </c>
      <c r="C886" s="16">
        <f t="shared" si="26"/>
        <v>0</v>
      </c>
      <c r="D886" s="16">
        <f t="array" ref="D886">IFERROR(INDEX(C$2:C886,MATCH(2,1/(C$2:C886&lt;&gt;0))),0)</f>
        <v>2.5</v>
      </c>
      <c r="E886" s="21">
        <f t="shared" si="27"/>
        <v>0.56818181818181812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17</v>
      </c>
    </row>
    <row r="887" spans="1:7">
      <c r="A887" s="5">
        <v>44454</v>
      </c>
      <c r="B887">
        <v>0.35899999999999999</v>
      </c>
      <c r="C887" s="16">
        <f t="shared" si="26"/>
        <v>0</v>
      </c>
      <c r="D887" s="16">
        <f t="array" ref="D887">IFERROR(INDEX(C$2:C887,MATCH(2,1/(C$2:C887&lt;&gt;0))),0)</f>
        <v>2.5</v>
      </c>
      <c r="E887" s="21">
        <f t="shared" si="27"/>
        <v>0.45454545454545459</v>
      </c>
      <c r="F887" s="16">
        <f>IF(AND(C887&lt;&gt;0,SUM(C$1:$D887)=SUM(C$1:$D887)),ROW(),0)</f>
        <v>0</v>
      </c>
      <c r="G887" s="16">
        <f t="array" ref="G887">IF(ROW()-IFERROR(INDEX(F$2:F887,MATCH(2,1/(F$2:F887&lt;&gt;0))),0)&gt;22,22,ROW()-IFERROR(INDEX(F$2:F887,MATCH(2,1/(F$2:F887&lt;&gt;0))),0))</f>
        <v>18</v>
      </c>
    </row>
    <row r="888" spans="1:7">
      <c r="A888" s="5">
        <v>44455</v>
      </c>
      <c r="B888">
        <v>0.248</v>
      </c>
      <c r="C888" s="16">
        <f t="shared" si="26"/>
        <v>2.5</v>
      </c>
      <c r="D888" s="16">
        <f t="array" ref="D888">IFERROR(INDEX(C$2:C888,MATCH(2,1/(C$2:C888&lt;&gt;0))),0)</f>
        <v>2.5</v>
      </c>
      <c r="E888" s="21">
        <f t="shared" si="27"/>
        <v>2.5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>
      <c r="A889" s="5">
        <v>44456</v>
      </c>
      <c r="B889">
        <v>0.25900000000000001</v>
      </c>
      <c r="C889" s="16">
        <f t="shared" si="26"/>
        <v>2.5</v>
      </c>
      <c r="D889" s="16">
        <f t="array" ref="D889">IFERROR(INDEX(C$2:C889,MATCH(2,1/(C$2:C889&lt;&gt;0))),0)</f>
        <v>2.5</v>
      </c>
      <c r="E889" s="21">
        <f t="shared" si="27"/>
        <v>2.5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>
      <c r="A890" s="5">
        <v>44461</v>
      </c>
      <c r="B890">
        <v>0.443</v>
      </c>
      <c r="C890" s="16">
        <f t="shared" si="26"/>
        <v>0</v>
      </c>
      <c r="D890" s="16">
        <f t="array" ref="D890">IFERROR(INDEX(C$2:C890,MATCH(2,1/(C$2:C890&lt;&gt;0))),0)</f>
        <v>2.5</v>
      </c>
      <c r="E890" s="21">
        <f t="shared" si="27"/>
        <v>2.3863636363636362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1</v>
      </c>
    </row>
    <row r="891" spans="1:7">
      <c r="A891" s="5">
        <v>44462</v>
      </c>
      <c r="B891">
        <v>0.32300000000000001</v>
      </c>
      <c r="C891" s="16">
        <f t="shared" si="26"/>
        <v>0</v>
      </c>
      <c r="D891" s="16">
        <f t="array" ref="D891">IFERROR(INDEX(C$2:C891,MATCH(2,1/(C$2:C891&lt;&gt;0))),0)</f>
        <v>2.5</v>
      </c>
      <c r="E891" s="21">
        <f t="shared" si="27"/>
        <v>2.2727272727272729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</v>
      </c>
    </row>
    <row r="892" spans="1:7">
      <c r="A892" s="5">
        <v>44463</v>
      </c>
      <c r="B892">
        <v>0.19400000000000001</v>
      </c>
      <c r="C892" s="16">
        <f t="shared" si="26"/>
        <v>2.5</v>
      </c>
      <c r="D892" s="16">
        <f t="array" ref="D892">IFERROR(INDEX(C$2:C892,MATCH(2,1/(C$2:C892&lt;&gt;0))),0)</f>
        <v>2.5</v>
      </c>
      <c r="E892" s="21">
        <f t="shared" si="27"/>
        <v>2.5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>
      <c r="A893" s="5">
        <v>44466</v>
      </c>
      <c r="B893">
        <v>0.17</v>
      </c>
      <c r="C893" s="16">
        <f t="shared" si="26"/>
        <v>2.5</v>
      </c>
      <c r="D893" s="16">
        <f t="array" ref="D893">IFERROR(INDEX(C$2:C893,MATCH(2,1/(C$2:C893&lt;&gt;0))),0)</f>
        <v>2.5</v>
      </c>
      <c r="E893" s="21">
        <f t="shared" si="27"/>
        <v>2.5</v>
      </c>
      <c r="F893" s="16">
        <f>IF(AND(C893&lt;&gt;0,SUM(C$1:$D893)=SUM(C$1:$D893)),ROW(),0)</f>
        <v>893</v>
      </c>
      <c r="G893" s="16">
        <f t="array" ref="G893">IF(ROW()-IFERROR(INDEX(F$2:F893,MATCH(2,1/(F$2:F893&lt;&gt;0))),0)&gt;22,22,ROW()-IFERROR(INDEX(F$2:F893,MATCH(2,1/(F$2:F893&lt;&gt;0))),0))</f>
        <v>0</v>
      </c>
    </row>
    <row r="894" spans="1:7">
      <c r="A894" s="5">
        <v>44467</v>
      </c>
      <c r="B894">
        <v>0.106</v>
      </c>
      <c r="C894" s="16">
        <f t="shared" si="26"/>
        <v>5</v>
      </c>
      <c r="D894" s="16">
        <f t="array" ref="D894">IFERROR(INDEX(C$2:C894,MATCH(2,1/(C$2:C894&lt;&gt;0))),0)</f>
        <v>5</v>
      </c>
      <c r="E894" s="21">
        <f t="shared" si="27"/>
        <v>5</v>
      </c>
      <c r="F894" s="16">
        <f>IF(AND(C894&lt;&gt;0,SUM(C$1:$D894)=SUM(C$1:$D894)),ROW(),0)</f>
        <v>894</v>
      </c>
      <c r="G894" s="16">
        <f t="array" ref="G894">IF(ROW()-IFERROR(INDEX(F$2:F894,MATCH(2,1/(F$2:F894&lt;&gt;0))),0)&gt;22,22,ROW()-IFERROR(INDEX(F$2:F894,MATCH(2,1/(F$2:F894&lt;&gt;0))),0))</f>
        <v>0</v>
      </c>
    </row>
    <row r="895" spans="1:7">
      <c r="A895" s="5">
        <v>44468</v>
      </c>
      <c r="B895">
        <v>0.104</v>
      </c>
      <c r="C895" s="16">
        <f t="shared" si="26"/>
        <v>5</v>
      </c>
      <c r="D895" s="16">
        <f t="array" ref="D895">IFERROR(INDEX(C$2:C895,MATCH(2,1/(C$2:C895&lt;&gt;0))),0)</f>
        <v>5</v>
      </c>
      <c r="E895" s="21">
        <f t="shared" si="27"/>
        <v>5</v>
      </c>
      <c r="F895" s="16">
        <f>IF(AND(C895&lt;&gt;0,SUM(C$1:$D895)=SUM(C$1:$D895)),ROW(),0)</f>
        <v>895</v>
      </c>
      <c r="G895" s="16">
        <f t="array" ref="G895">IF(ROW()-IFERROR(INDEX(F$2:F895,MATCH(2,1/(F$2:F895&lt;&gt;0))),0)&gt;22,22,ROW()-IFERROR(INDEX(F$2:F895,MATCH(2,1/(F$2:F895&lt;&gt;0))),0))</f>
        <v>0</v>
      </c>
    </row>
    <row r="896" spans="1:7">
      <c r="A896" s="5">
        <v>44469</v>
      </c>
      <c r="B896">
        <v>5.8000000000000003E-2</v>
      </c>
      <c r="C896" s="16">
        <f t="shared" si="26"/>
        <v>5</v>
      </c>
      <c r="D896" s="16">
        <f t="array" ref="D896">IFERROR(INDEX(C$2:C896,MATCH(2,1/(C$2:C896&lt;&gt;0))),0)</f>
        <v>5</v>
      </c>
      <c r="E896" s="21">
        <f t="shared" si="27"/>
        <v>5</v>
      </c>
      <c r="F896" s="16">
        <f>IF(AND(C896&lt;&gt;0,SUM(C$1:$D896)=SUM(C$1:$D896)),ROW(),0)</f>
        <v>896</v>
      </c>
      <c r="G896" s="16">
        <f t="array" ref="G896">IF(ROW()-IFERROR(INDEX(F$2:F896,MATCH(2,1/(F$2:F896&lt;&gt;0))),0)&gt;22,22,ROW()-IFERROR(INDEX(F$2:F896,MATCH(2,1/(F$2:F896&lt;&gt;0))),0))</f>
        <v>0</v>
      </c>
    </row>
    <row r="897" spans="1:7">
      <c r="A897" s="5">
        <v>44477</v>
      </c>
      <c r="B897">
        <v>0.245</v>
      </c>
      <c r="C897" s="16">
        <f t="shared" si="26"/>
        <v>2.5</v>
      </c>
      <c r="D897" s="16">
        <f t="array" ref="D897">IFERROR(INDEX(C$2:C897,MATCH(2,1/(C$2:C897&lt;&gt;0))),0)</f>
        <v>2.5</v>
      </c>
      <c r="E897" s="21">
        <f t="shared" si="27"/>
        <v>2.5</v>
      </c>
      <c r="F897" s="16">
        <f>IF(AND(C897&lt;&gt;0,SUM(C$1:$D897)=SUM(C$1:$D897)),ROW(),0)</f>
        <v>897</v>
      </c>
      <c r="G897" s="16">
        <f t="array" ref="G897">IF(ROW()-IFERROR(INDEX(F$2:F897,MATCH(2,1/(F$2:F897&lt;&gt;0))),0)&gt;22,22,ROW()-IFERROR(INDEX(F$2:F897,MATCH(2,1/(F$2:F897&lt;&gt;0))),0))</f>
        <v>0</v>
      </c>
    </row>
    <row r="898" spans="1:7">
      <c r="A898" s="5">
        <v>44480</v>
      </c>
      <c r="B898">
        <v>0.17</v>
      </c>
      <c r="C898" s="16">
        <f t="shared" si="26"/>
        <v>2.5</v>
      </c>
      <c r="D898" s="16">
        <f t="array" ref="D898">IFERROR(INDEX(C$2:C898,MATCH(2,1/(C$2:C898&lt;&gt;0))),0)</f>
        <v>2.5</v>
      </c>
      <c r="E898" s="21">
        <f t="shared" si="27"/>
        <v>2.5</v>
      </c>
      <c r="F898" s="16">
        <f>IF(AND(C898&lt;&gt;0,SUM(C$1:$D898)=SUM(C$1:$D898)),ROW(),0)</f>
        <v>898</v>
      </c>
      <c r="G898" s="16">
        <f t="array" ref="G898">IF(ROW()-IFERROR(INDEX(F$2:F898,MATCH(2,1/(F$2:F898&lt;&gt;0))),0)&gt;22,22,ROW()-IFERROR(INDEX(F$2:F898,MATCH(2,1/(F$2:F898&lt;&gt;0))),0))</f>
        <v>0</v>
      </c>
    </row>
    <row r="899" spans="1:7">
      <c r="A899" s="5">
        <v>44481</v>
      </c>
      <c r="B899">
        <v>9.7000000000000003E-2</v>
      </c>
      <c r="C899" s="16">
        <f t="shared" ref="C899:C962" si="28">IF(B899&gt;0.98,-5,IF(B899&gt;0.9,-2.5,IF(B899&gt;0.3,0,IF(B899&gt;0.15,2.5,5))))</f>
        <v>5</v>
      </c>
      <c r="D899" s="16">
        <f t="array" ref="D899">IFERROR(INDEX(C$2:C899,MATCH(2,1/(C$2:C899&lt;&gt;0))),0)</f>
        <v>5</v>
      </c>
      <c r="E899" s="21">
        <f t="shared" ref="E899:E962" si="29">IF(D899=0,0,IF(D899&lt;0,-1*(ABS(D899)-G899*ABS(D899)/22),D899-G899*D899/22))</f>
        <v>5</v>
      </c>
      <c r="F899" s="16">
        <f>IF(AND(C899&lt;&gt;0,SUM(C$1:$D899)=SUM(C$1:$D899)),ROW(),0)</f>
        <v>899</v>
      </c>
      <c r="G899" s="16">
        <f t="array" ref="G899">IF(ROW()-IFERROR(INDEX(F$2:F899,MATCH(2,1/(F$2:F899&lt;&gt;0))),0)&gt;22,22,ROW()-IFERROR(INDEX(F$2:F899,MATCH(2,1/(F$2:F899&lt;&gt;0))),0))</f>
        <v>0</v>
      </c>
    </row>
    <row r="900" spans="1:7">
      <c r="A900" s="5">
        <v>44482</v>
      </c>
      <c r="B900">
        <v>0.20399999999999999</v>
      </c>
      <c r="C900" s="16">
        <f t="shared" si="28"/>
        <v>2.5</v>
      </c>
      <c r="D900" s="16">
        <f t="array" ref="D900">IFERROR(INDEX(C$2:C900,MATCH(2,1/(C$2:C900&lt;&gt;0))),0)</f>
        <v>2.5</v>
      </c>
      <c r="E900" s="21">
        <f t="shared" si="29"/>
        <v>2.5</v>
      </c>
      <c r="F900" s="16">
        <f>IF(AND(C900&lt;&gt;0,SUM(C$1:$D900)=SUM(C$1:$D900)),ROW(),0)</f>
        <v>900</v>
      </c>
      <c r="G900" s="16">
        <f t="array" ref="G900">IF(ROW()-IFERROR(INDEX(F$2:F900,MATCH(2,1/(F$2:F900&lt;&gt;0))),0)&gt;22,22,ROW()-IFERROR(INDEX(F$2:F900,MATCH(2,1/(F$2:F900&lt;&gt;0))),0))</f>
        <v>0</v>
      </c>
    </row>
    <row r="901" spans="1:7">
      <c r="A901" s="5">
        <v>44483</v>
      </c>
      <c r="B901">
        <v>0.222</v>
      </c>
      <c r="C901" s="16">
        <f t="shared" si="28"/>
        <v>2.5</v>
      </c>
      <c r="D901" s="16">
        <f t="array" ref="D901">IFERROR(INDEX(C$2:C901,MATCH(2,1/(C$2:C901&lt;&gt;0))),0)</f>
        <v>2.5</v>
      </c>
      <c r="E901" s="21">
        <f t="shared" si="29"/>
        <v>2.5</v>
      </c>
      <c r="F901" s="16">
        <f>IF(AND(C901&lt;&gt;0,SUM(C$1:$D901)=SUM(C$1:$D901)),ROW(),0)</f>
        <v>901</v>
      </c>
      <c r="G901" s="16">
        <f t="array" ref="G901">IF(ROW()-IFERROR(INDEX(F$2:F901,MATCH(2,1/(F$2:F901&lt;&gt;0))),0)&gt;22,22,ROW()-IFERROR(INDEX(F$2:F901,MATCH(2,1/(F$2:F901&lt;&gt;0))),0))</f>
        <v>0</v>
      </c>
    </row>
    <row r="902" spans="1:7">
      <c r="A902" s="5">
        <v>44484</v>
      </c>
      <c r="B902">
        <v>0.114</v>
      </c>
      <c r="C902" s="16">
        <f t="shared" si="28"/>
        <v>5</v>
      </c>
      <c r="D902" s="16">
        <f t="array" ref="D902">IFERROR(INDEX(C$2:C902,MATCH(2,1/(C$2:C902&lt;&gt;0))),0)</f>
        <v>5</v>
      </c>
      <c r="E902" s="21">
        <f t="shared" si="29"/>
        <v>5</v>
      </c>
      <c r="F902" s="16">
        <f>IF(AND(C902&lt;&gt;0,SUM(C$1:$D902)=SUM(C$1:$D902)),ROW(),0)</f>
        <v>902</v>
      </c>
      <c r="G902" s="16">
        <f t="array" ref="G902">IF(ROW()-IFERROR(INDEX(F$2:F902,MATCH(2,1/(F$2:F902&lt;&gt;0))),0)&gt;22,22,ROW()-IFERROR(INDEX(F$2:F902,MATCH(2,1/(F$2:F902&lt;&gt;0))),0))</f>
        <v>0</v>
      </c>
    </row>
    <row r="903" spans="1:7">
      <c r="A903" s="5">
        <v>44487</v>
      </c>
      <c r="B903">
        <v>0.20899999999999999</v>
      </c>
      <c r="C903" s="16">
        <f t="shared" si="28"/>
        <v>2.5</v>
      </c>
      <c r="D903" s="16">
        <f t="array" ref="D903">IFERROR(INDEX(C$2:C903,MATCH(2,1/(C$2:C903&lt;&gt;0))),0)</f>
        <v>2.5</v>
      </c>
      <c r="E903" s="21">
        <f t="shared" si="29"/>
        <v>2.5</v>
      </c>
      <c r="F903" s="16">
        <f>IF(AND(C903&lt;&gt;0,SUM(C$1:$D903)=SUM(C$1:$D903)),ROW(),0)</f>
        <v>903</v>
      </c>
      <c r="G903" s="16">
        <f t="array" ref="G903">IF(ROW()-IFERROR(INDEX(F$2:F903,MATCH(2,1/(F$2:F903&lt;&gt;0))),0)&gt;22,22,ROW()-IFERROR(INDEX(F$2:F903,MATCH(2,1/(F$2:F903&lt;&gt;0))),0))</f>
        <v>0</v>
      </c>
    </row>
    <row r="904" spans="1:7">
      <c r="A904" s="5">
        <v>44488</v>
      </c>
      <c r="B904">
        <v>0.20399999999999999</v>
      </c>
      <c r="C904" s="16">
        <f t="shared" si="28"/>
        <v>2.5</v>
      </c>
      <c r="D904" s="16">
        <f t="array" ref="D904">IFERROR(INDEX(C$2:C904,MATCH(2,1/(C$2:C904&lt;&gt;0))),0)</f>
        <v>2.5</v>
      </c>
      <c r="E904" s="21">
        <f t="shared" si="29"/>
        <v>2.5</v>
      </c>
      <c r="F904" s="16">
        <f>IF(AND(C904&lt;&gt;0,SUM(C$1:$D904)=SUM(C$1:$D904)),ROW(),0)</f>
        <v>904</v>
      </c>
      <c r="G904" s="16">
        <f t="array" ref="G904">IF(ROW()-IFERROR(INDEX(F$2:F904,MATCH(2,1/(F$2:F904&lt;&gt;0))),0)&gt;22,22,ROW()-IFERROR(INDEX(F$2:F904,MATCH(2,1/(F$2:F904&lt;&gt;0))),0))</f>
        <v>0</v>
      </c>
    </row>
    <row r="905" spans="1:7">
      <c r="A905" s="5">
        <v>44489</v>
      </c>
      <c r="B905">
        <v>0.23599999999999999</v>
      </c>
      <c r="C905" s="16">
        <f t="shared" si="28"/>
        <v>2.5</v>
      </c>
      <c r="D905" s="16">
        <f t="array" ref="D905">IFERROR(INDEX(C$2:C905,MATCH(2,1/(C$2:C905&lt;&gt;0))),0)</f>
        <v>2.5</v>
      </c>
      <c r="E905" s="21">
        <f t="shared" si="29"/>
        <v>2.5</v>
      </c>
      <c r="F905" s="16">
        <f>IF(AND(C905&lt;&gt;0,SUM(C$1:$D905)=SUM(C$1:$D905)),ROW(),0)</f>
        <v>905</v>
      </c>
      <c r="G905" s="16">
        <f t="array" ref="G905">IF(ROW()-IFERROR(INDEX(F$2:F905,MATCH(2,1/(F$2:F905&lt;&gt;0))),0)&gt;22,22,ROW()-IFERROR(INDEX(F$2:F905,MATCH(2,1/(F$2:F905&lt;&gt;0))),0))</f>
        <v>0</v>
      </c>
    </row>
    <row r="906" spans="1:7">
      <c r="A906" s="5">
        <v>44490</v>
      </c>
      <c r="B906">
        <v>0.19600000000000001</v>
      </c>
      <c r="C906" s="16">
        <f t="shared" si="28"/>
        <v>2.5</v>
      </c>
      <c r="D906" s="16">
        <f t="array" ref="D906">IFERROR(INDEX(C$2:C906,MATCH(2,1/(C$2:C906&lt;&gt;0))),0)</f>
        <v>2.5</v>
      </c>
      <c r="E906" s="21">
        <f t="shared" si="29"/>
        <v>2.5</v>
      </c>
      <c r="F906" s="16">
        <f>IF(AND(C906&lt;&gt;0,SUM(C$1:$D906)=SUM(C$1:$D906)),ROW(),0)</f>
        <v>906</v>
      </c>
      <c r="G906" s="16">
        <f t="array" ref="G906">IF(ROW()-IFERROR(INDEX(F$2:F906,MATCH(2,1/(F$2:F906&lt;&gt;0))),0)&gt;22,22,ROW()-IFERROR(INDEX(F$2:F906,MATCH(2,1/(F$2:F906&lt;&gt;0))),0))</f>
        <v>0</v>
      </c>
    </row>
    <row r="907" spans="1:7">
      <c r="A907" s="5">
        <v>44491</v>
      </c>
      <c r="B907">
        <v>0.11</v>
      </c>
      <c r="C907" s="16">
        <f t="shared" si="28"/>
        <v>5</v>
      </c>
      <c r="D907" s="16">
        <f t="array" ref="D907">IFERROR(INDEX(C$2:C907,MATCH(2,1/(C$2:C907&lt;&gt;0))),0)</f>
        <v>5</v>
      </c>
      <c r="E907" s="21">
        <f t="shared" si="29"/>
        <v>5</v>
      </c>
      <c r="F907" s="16">
        <f>IF(AND(C907&lt;&gt;0,SUM(C$1:$D907)=SUM(C$1:$D907)),ROW(),0)</f>
        <v>907</v>
      </c>
      <c r="G907" s="16">
        <f t="array" ref="G907">IF(ROW()-IFERROR(INDEX(F$2:F907,MATCH(2,1/(F$2:F907&lt;&gt;0))),0)&gt;22,22,ROW()-IFERROR(INDEX(F$2:F907,MATCH(2,1/(F$2:F907&lt;&gt;0))),0))</f>
        <v>0</v>
      </c>
    </row>
    <row r="908" spans="1:7">
      <c r="A908" s="5">
        <v>44494</v>
      </c>
      <c r="B908">
        <v>0.23699999999999999</v>
      </c>
      <c r="C908" s="16">
        <f t="shared" si="28"/>
        <v>2.5</v>
      </c>
      <c r="D908" s="16">
        <f t="array" ref="D908">IFERROR(INDEX(C$2:C908,MATCH(2,1/(C$2:C908&lt;&gt;0))),0)</f>
        <v>2.5</v>
      </c>
      <c r="E908" s="21">
        <f t="shared" si="29"/>
        <v>2.5</v>
      </c>
      <c r="F908" s="16">
        <f>IF(AND(C908&lt;&gt;0,SUM(C$1:$D908)=SUM(C$1:$D908)),ROW(),0)</f>
        <v>908</v>
      </c>
      <c r="G908" s="16">
        <f t="array" ref="G908">IF(ROW()-IFERROR(INDEX(F$2:F908,MATCH(2,1/(F$2:F908&lt;&gt;0))),0)&gt;22,22,ROW()-IFERROR(INDEX(F$2:F908,MATCH(2,1/(F$2:F908&lt;&gt;0))),0))</f>
        <v>0</v>
      </c>
    </row>
    <row r="909" spans="1:7">
      <c r="A909" s="5">
        <v>44495</v>
      </c>
      <c r="B909">
        <v>0.20899999999999999</v>
      </c>
      <c r="C909" s="16">
        <f t="shared" si="28"/>
        <v>2.5</v>
      </c>
      <c r="D909" s="16">
        <f t="array" ref="D909">IFERROR(INDEX(C$2:C909,MATCH(2,1/(C$2:C909&lt;&gt;0))),0)</f>
        <v>2.5</v>
      </c>
      <c r="E909" s="21">
        <f t="shared" si="29"/>
        <v>2.5</v>
      </c>
      <c r="F909" s="16">
        <f>IF(AND(C909&lt;&gt;0,SUM(C$1:$D909)=SUM(C$1:$D909)),ROW(),0)</f>
        <v>909</v>
      </c>
      <c r="G909" s="16">
        <f t="array" ref="G909">IF(ROW()-IFERROR(INDEX(F$2:F909,MATCH(2,1/(F$2:F909&lt;&gt;0))),0)&gt;22,22,ROW()-IFERROR(INDEX(F$2:F909,MATCH(2,1/(F$2:F909&lt;&gt;0))),0))</f>
        <v>0</v>
      </c>
    </row>
    <row r="910" spans="1:7">
      <c r="A910" s="5">
        <v>44496</v>
      </c>
      <c r="B910">
        <v>0.17799999999999999</v>
      </c>
      <c r="C910" s="16">
        <f t="shared" si="28"/>
        <v>2.5</v>
      </c>
      <c r="D910" s="16">
        <f t="array" ref="D910">IFERROR(INDEX(C$2:C910,MATCH(2,1/(C$2:C910&lt;&gt;0))),0)</f>
        <v>2.5</v>
      </c>
      <c r="E910" s="21">
        <f t="shared" si="29"/>
        <v>2.5</v>
      </c>
      <c r="F910" s="16">
        <f>IF(AND(C910&lt;&gt;0,SUM(C$1:$D910)=SUM(C$1:$D910)),ROW(),0)</f>
        <v>910</v>
      </c>
      <c r="G910" s="16">
        <f t="array" ref="G910">IF(ROW()-IFERROR(INDEX(F$2:F910,MATCH(2,1/(F$2:F910&lt;&gt;0))),0)&gt;22,22,ROW()-IFERROR(INDEX(F$2:F910,MATCH(2,1/(F$2:F910&lt;&gt;0))),0))</f>
        <v>0</v>
      </c>
    </row>
    <row r="911" spans="1:7">
      <c r="A911" s="5">
        <v>44497</v>
      </c>
      <c r="B911">
        <v>8.1000000000000003E-2</v>
      </c>
      <c r="C911" s="16">
        <f t="shared" si="28"/>
        <v>5</v>
      </c>
      <c r="D911" s="16">
        <f t="array" ref="D911">IFERROR(INDEX(C$2:C911,MATCH(2,1/(C$2:C911&lt;&gt;0))),0)</f>
        <v>5</v>
      </c>
      <c r="E911" s="21">
        <f t="shared" si="29"/>
        <v>5</v>
      </c>
      <c r="F911" s="16">
        <f>IF(AND(C911&lt;&gt;0,SUM(C$1:$D911)=SUM(C$1:$D911)),ROW(),0)</f>
        <v>911</v>
      </c>
      <c r="G911" s="16">
        <f t="array" ref="G911">IF(ROW()-IFERROR(INDEX(F$2:F911,MATCH(2,1/(F$2:F911&lt;&gt;0))),0)&gt;22,22,ROW()-IFERROR(INDEX(F$2:F911,MATCH(2,1/(F$2:F911&lt;&gt;0))),0))</f>
        <v>0</v>
      </c>
    </row>
    <row r="912" spans="1:7">
      <c r="A912" s="5">
        <v>44498</v>
      </c>
      <c r="B912">
        <v>0.122</v>
      </c>
      <c r="C912" s="16">
        <f t="shared" si="28"/>
        <v>5</v>
      </c>
      <c r="D912" s="16">
        <f t="array" ref="D912">IFERROR(INDEX(C$2:C912,MATCH(2,1/(C$2:C912&lt;&gt;0))),0)</f>
        <v>5</v>
      </c>
      <c r="E912" s="21">
        <f t="shared" si="29"/>
        <v>5</v>
      </c>
      <c r="F912" s="16">
        <f>IF(AND(C912&lt;&gt;0,SUM(C$1:$D912)=SUM(C$1:$D912)),ROW(),0)</f>
        <v>912</v>
      </c>
      <c r="G912" s="16">
        <f t="array" ref="G912">IF(ROW()-IFERROR(INDEX(F$2:F912,MATCH(2,1/(F$2:F912&lt;&gt;0))),0)&gt;22,22,ROW()-IFERROR(INDEX(F$2:F912,MATCH(2,1/(F$2:F912&lt;&gt;0))),0))</f>
        <v>0</v>
      </c>
    </row>
    <row r="913" spans="1:7">
      <c r="A913" s="5">
        <v>44501</v>
      </c>
      <c r="B913">
        <v>0.129</v>
      </c>
      <c r="C913" s="16">
        <f t="shared" si="28"/>
        <v>5</v>
      </c>
      <c r="D913" s="16">
        <f t="array" ref="D913">IFERROR(INDEX(C$2:C913,MATCH(2,1/(C$2:C913&lt;&gt;0))),0)</f>
        <v>5</v>
      </c>
      <c r="E913" s="21">
        <f t="shared" si="29"/>
        <v>5</v>
      </c>
      <c r="F913" s="16">
        <f>IF(AND(C913&lt;&gt;0,SUM(C$1:$D913)=SUM(C$1:$D913)),ROW(),0)</f>
        <v>913</v>
      </c>
      <c r="G913" s="16">
        <f t="array" ref="G913">IF(ROW()-IFERROR(INDEX(F$2:F913,MATCH(2,1/(F$2:F913&lt;&gt;0))),0)&gt;22,22,ROW()-IFERROR(INDEX(F$2:F913,MATCH(2,1/(F$2:F913&lt;&gt;0))),0))</f>
        <v>0</v>
      </c>
    </row>
    <row r="914" spans="1:7">
      <c r="A914" s="5">
        <v>44502</v>
      </c>
      <c r="B914">
        <v>0.124</v>
      </c>
      <c r="C914" s="16">
        <f t="shared" si="28"/>
        <v>5</v>
      </c>
      <c r="D914" s="16">
        <f t="array" ref="D914">IFERROR(INDEX(C$2:C914,MATCH(2,1/(C$2:C914&lt;&gt;0))),0)</f>
        <v>5</v>
      </c>
      <c r="E914" s="21">
        <f t="shared" si="29"/>
        <v>5</v>
      </c>
      <c r="F914" s="16">
        <f>IF(AND(C914&lt;&gt;0,SUM(C$1:$D914)=SUM(C$1:$D914)),ROW(),0)</f>
        <v>914</v>
      </c>
      <c r="G914" s="16">
        <f t="array" ref="G914">IF(ROW()-IFERROR(INDEX(F$2:F914,MATCH(2,1/(F$2:F914&lt;&gt;0))),0)&gt;22,22,ROW()-IFERROR(INDEX(F$2:F914,MATCH(2,1/(F$2:F914&lt;&gt;0))),0))</f>
        <v>0</v>
      </c>
    </row>
    <row r="915" spans="1:7">
      <c r="A915" s="5">
        <v>44503</v>
      </c>
      <c r="B915">
        <v>0.06</v>
      </c>
      <c r="C915" s="16">
        <f t="shared" si="28"/>
        <v>5</v>
      </c>
      <c r="D915" s="16">
        <f t="array" ref="D915">IFERROR(INDEX(C$2:C915,MATCH(2,1/(C$2:C915&lt;&gt;0))),0)</f>
        <v>5</v>
      </c>
      <c r="E915" s="21">
        <f t="shared" si="29"/>
        <v>5</v>
      </c>
      <c r="F915" s="16">
        <f>IF(AND(C915&lt;&gt;0,SUM(C$1:$D915)=SUM(C$1:$D915)),ROW(),0)</f>
        <v>915</v>
      </c>
      <c r="G915" s="16">
        <f t="array" ref="G915">IF(ROW()-IFERROR(INDEX(F$2:F915,MATCH(2,1/(F$2:F915&lt;&gt;0))),0)&gt;22,22,ROW()-IFERROR(INDEX(F$2:F915,MATCH(2,1/(F$2:F915&lt;&gt;0))),0))</f>
        <v>0</v>
      </c>
    </row>
    <row r="916" spans="1:7">
      <c r="A916" s="5">
        <v>44504</v>
      </c>
      <c r="B916">
        <v>0.19400000000000001</v>
      </c>
      <c r="C916" s="16">
        <f t="shared" si="28"/>
        <v>2.5</v>
      </c>
      <c r="D916" s="16">
        <f t="array" ref="D916">IFERROR(INDEX(C$2:C916,MATCH(2,1/(C$2:C916&lt;&gt;0))),0)</f>
        <v>2.5</v>
      </c>
      <c r="E916" s="21">
        <f t="shared" si="29"/>
        <v>2.5</v>
      </c>
      <c r="F916" s="16">
        <f>IF(AND(C916&lt;&gt;0,SUM(C$1:$D916)=SUM(C$1:$D916)),ROW(),0)</f>
        <v>916</v>
      </c>
      <c r="G916" s="16">
        <f t="array" ref="G916">IF(ROW()-IFERROR(INDEX(F$2:F916,MATCH(2,1/(F$2:F916&lt;&gt;0))),0)&gt;22,22,ROW()-IFERROR(INDEX(F$2:F916,MATCH(2,1/(F$2:F916&lt;&gt;0))),0))</f>
        <v>0</v>
      </c>
    </row>
    <row r="917" spans="1:7">
      <c r="A917" s="5">
        <v>44505</v>
      </c>
      <c r="B917">
        <v>8.7999999999999995E-2</v>
      </c>
      <c r="C917" s="16">
        <f t="shared" si="28"/>
        <v>5</v>
      </c>
      <c r="D917" s="16">
        <f t="array" ref="D917">IFERROR(INDEX(C$2:C917,MATCH(2,1/(C$2:C917&lt;&gt;0))),0)</f>
        <v>5</v>
      </c>
      <c r="E917" s="21">
        <f t="shared" si="29"/>
        <v>5</v>
      </c>
      <c r="F917" s="16">
        <f>IF(AND(C917&lt;&gt;0,SUM(C$1:$D917)=SUM(C$1:$D917)),ROW(),0)</f>
        <v>917</v>
      </c>
      <c r="G917" s="16">
        <f t="array" ref="G917">IF(ROW()-IFERROR(INDEX(F$2:F917,MATCH(2,1/(F$2:F917&lt;&gt;0))),0)&gt;22,22,ROW()-IFERROR(INDEX(F$2:F917,MATCH(2,1/(F$2:F917&lt;&gt;0))),0))</f>
        <v>0</v>
      </c>
    </row>
    <row r="918" spans="1:7">
      <c r="A918" s="5">
        <v>44508</v>
      </c>
      <c r="B918">
        <v>0.106</v>
      </c>
      <c r="C918" s="16">
        <f t="shared" si="28"/>
        <v>5</v>
      </c>
      <c r="D918" s="16">
        <f t="array" ref="D918">IFERROR(INDEX(C$2:C918,MATCH(2,1/(C$2:C918&lt;&gt;0))),0)</f>
        <v>5</v>
      </c>
      <c r="E918" s="21">
        <f t="shared" si="29"/>
        <v>5</v>
      </c>
      <c r="F918" s="16">
        <f>IF(AND(C918&lt;&gt;0,SUM(C$1:$D918)=SUM(C$1:$D918)),ROW(),0)</f>
        <v>918</v>
      </c>
      <c r="G918" s="16">
        <f t="array" ref="G918">IF(ROW()-IFERROR(INDEX(F$2:F918,MATCH(2,1/(F$2:F918&lt;&gt;0))),0)&gt;22,22,ROW()-IFERROR(INDEX(F$2:F918,MATCH(2,1/(F$2:F918&lt;&gt;0))),0))</f>
        <v>0</v>
      </c>
    </row>
    <row r="919" spans="1:7">
      <c r="A919" s="5">
        <v>44509</v>
      </c>
      <c r="B919">
        <v>0.16900000000000001</v>
      </c>
      <c r="C919" s="16">
        <f t="shared" si="28"/>
        <v>2.5</v>
      </c>
      <c r="D919" s="16">
        <f t="array" ref="D919">IFERROR(INDEX(C$2:C919,MATCH(2,1/(C$2:C919&lt;&gt;0))),0)</f>
        <v>2.5</v>
      </c>
      <c r="E919" s="21">
        <f t="shared" si="29"/>
        <v>2.5</v>
      </c>
      <c r="F919" s="16">
        <f>IF(AND(C919&lt;&gt;0,SUM(C$1:$D919)=SUM(C$1:$D919)),ROW(),0)</f>
        <v>919</v>
      </c>
      <c r="G919" s="16">
        <f t="array" ref="G919">IF(ROW()-IFERROR(INDEX(F$2:F919,MATCH(2,1/(F$2:F919&lt;&gt;0))),0)&gt;22,22,ROW()-IFERROR(INDEX(F$2:F919,MATCH(2,1/(F$2:F919&lt;&gt;0))),0))</f>
        <v>0</v>
      </c>
    </row>
    <row r="920" spans="1:7">
      <c r="A920" s="5">
        <v>44510</v>
      </c>
      <c r="B920">
        <v>0.20100000000000001</v>
      </c>
      <c r="C920" s="16">
        <f t="shared" si="28"/>
        <v>2.5</v>
      </c>
      <c r="D920" s="16">
        <f t="array" ref="D920">IFERROR(INDEX(C$2:C920,MATCH(2,1/(C$2:C920&lt;&gt;0))),0)</f>
        <v>2.5</v>
      </c>
      <c r="E920" s="21">
        <f t="shared" si="29"/>
        <v>2.5</v>
      </c>
      <c r="F920" s="16">
        <f>IF(AND(C920&lt;&gt;0,SUM(C$1:$D920)=SUM(C$1:$D920)),ROW(),0)</f>
        <v>920</v>
      </c>
      <c r="G920" s="16">
        <f t="array" ref="G920">IF(ROW()-IFERROR(INDEX(F$2:F920,MATCH(2,1/(F$2:F920&lt;&gt;0))),0)&gt;22,22,ROW()-IFERROR(INDEX(F$2:F920,MATCH(2,1/(F$2:F920&lt;&gt;0))),0))</f>
        <v>0</v>
      </c>
    </row>
    <row r="921" spans="1:7">
      <c r="A921" s="5">
        <v>44511</v>
      </c>
      <c r="B921">
        <v>0.17299999999999999</v>
      </c>
      <c r="C921" s="16">
        <f t="shared" si="28"/>
        <v>2.5</v>
      </c>
      <c r="D921" s="16">
        <f t="array" ref="D921">IFERROR(INDEX(C$2:C921,MATCH(2,1/(C$2:C921&lt;&gt;0))),0)</f>
        <v>2.5</v>
      </c>
      <c r="E921" s="21">
        <f t="shared" si="29"/>
        <v>2.5</v>
      </c>
      <c r="F921" s="16">
        <f>IF(AND(C921&lt;&gt;0,SUM(C$1:$D921)=SUM(C$1:$D921)),ROW(),0)</f>
        <v>921</v>
      </c>
      <c r="G921" s="16">
        <f t="array" ref="G921">IF(ROW()-IFERROR(INDEX(F$2:F921,MATCH(2,1/(F$2:F921&lt;&gt;0))),0)&gt;22,22,ROW()-IFERROR(INDEX(F$2:F921,MATCH(2,1/(F$2:F921&lt;&gt;0))),0))</f>
        <v>0</v>
      </c>
    </row>
    <row r="922" spans="1:7">
      <c r="A922" s="5">
        <v>44512</v>
      </c>
      <c r="B922">
        <v>0.157</v>
      </c>
      <c r="C922" s="16">
        <f t="shared" si="28"/>
        <v>2.5</v>
      </c>
      <c r="D922" s="16">
        <f t="array" ref="D922">IFERROR(INDEX(C$2:C922,MATCH(2,1/(C$2:C922&lt;&gt;0))),0)</f>
        <v>2.5</v>
      </c>
      <c r="E922" s="21">
        <f t="shared" si="29"/>
        <v>2.5</v>
      </c>
      <c r="F922" s="16">
        <f>IF(AND(C922&lt;&gt;0,SUM(C$1:$D922)=SUM(C$1:$D922)),ROW(),0)</f>
        <v>922</v>
      </c>
      <c r="G922" s="16">
        <f t="array" ref="G922">IF(ROW()-IFERROR(INDEX(F$2:F922,MATCH(2,1/(F$2:F922&lt;&gt;0))),0)&gt;22,22,ROW()-IFERROR(INDEX(F$2:F922,MATCH(2,1/(F$2:F922&lt;&gt;0))),0))</f>
        <v>0</v>
      </c>
    </row>
    <row r="923" spans="1:7">
      <c r="A923" s="5">
        <v>44515</v>
      </c>
      <c r="B923">
        <v>9.6000000000000002E-2</v>
      </c>
      <c r="C923" s="16">
        <f t="shared" si="28"/>
        <v>5</v>
      </c>
      <c r="D923" s="16">
        <f t="array" ref="D923">IFERROR(INDEX(C$2:C923,MATCH(2,1/(C$2:C923&lt;&gt;0))),0)</f>
        <v>5</v>
      </c>
      <c r="E923" s="21">
        <f t="shared" si="29"/>
        <v>5</v>
      </c>
      <c r="F923" s="16">
        <f>IF(AND(C923&lt;&gt;0,SUM(C$1:$D923)=SUM(C$1:$D923)),ROW(),0)</f>
        <v>923</v>
      </c>
      <c r="G923" s="16">
        <f t="array" ref="G923">IF(ROW()-IFERROR(INDEX(F$2:F923,MATCH(2,1/(F$2:F923&lt;&gt;0))),0)&gt;22,22,ROW()-IFERROR(INDEX(F$2:F923,MATCH(2,1/(F$2:F923&lt;&gt;0))),0))</f>
        <v>0</v>
      </c>
    </row>
    <row r="924" spans="1:7">
      <c r="A924" s="5">
        <v>44516</v>
      </c>
      <c r="B924">
        <v>5.3999999999999999E-2</v>
      </c>
      <c r="C924" s="16">
        <f t="shared" si="28"/>
        <v>5</v>
      </c>
      <c r="D924" s="16">
        <f t="array" ref="D924">IFERROR(INDEX(C$2:C924,MATCH(2,1/(C$2:C924&lt;&gt;0))),0)</f>
        <v>5</v>
      </c>
      <c r="E924" s="21">
        <f t="shared" si="29"/>
        <v>5</v>
      </c>
      <c r="F924" s="16">
        <f>IF(AND(C924&lt;&gt;0,SUM(C$1:$D924)=SUM(C$1:$D924)),ROW(),0)</f>
        <v>924</v>
      </c>
      <c r="G924" s="16">
        <f t="array" ref="G924">IF(ROW()-IFERROR(INDEX(F$2:F924,MATCH(2,1/(F$2:F924&lt;&gt;0))),0)&gt;22,22,ROW()-IFERROR(INDEX(F$2:F924,MATCH(2,1/(F$2:F924&lt;&gt;0))),0))</f>
        <v>0</v>
      </c>
    </row>
    <row r="925" spans="1:7">
      <c r="A925" s="5">
        <v>44517</v>
      </c>
      <c r="B925">
        <v>0.105</v>
      </c>
      <c r="C925" s="16">
        <f t="shared" si="28"/>
        <v>5</v>
      </c>
      <c r="D925" s="16">
        <f t="array" ref="D925">IFERROR(INDEX(C$2:C925,MATCH(2,1/(C$2:C925&lt;&gt;0))),0)</f>
        <v>5</v>
      </c>
      <c r="E925" s="21">
        <f t="shared" si="29"/>
        <v>5</v>
      </c>
      <c r="F925" s="16">
        <f>IF(AND(C925&lt;&gt;0,SUM(C$1:$D925)=SUM(C$1:$D925)),ROW(),0)</f>
        <v>925</v>
      </c>
      <c r="G925" s="16">
        <f t="array" ref="G925">IF(ROW()-IFERROR(INDEX(F$2:F925,MATCH(2,1/(F$2:F925&lt;&gt;0))),0)&gt;22,22,ROW()-IFERROR(INDEX(F$2:F925,MATCH(2,1/(F$2:F925&lt;&gt;0))),0))</f>
        <v>0</v>
      </c>
    </row>
    <row r="926" spans="1:7">
      <c r="A926" s="5">
        <v>44518</v>
      </c>
      <c r="B926">
        <v>0.114</v>
      </c>
      <c r="C926" s="16">
        <f t="shared" si="28"/>
        <v>5</v>
      </c>
      <c r="D926" s="16">
        <f t="array" ref="D926">IFERROR(INDEX(C$2:C926,MATCH(2,1/(C$2:C926&lt;&gt;0))),0)</f>
        <v>5</v>
      </c>
      <c r="E926" s="21">
        <f t="shared" si="29"/>
        <v>5</v>
      </c>
      <c r="F926" s="16">
        <f>IF(AND(C926&lt;&gt;0,SUM(C$1:$D926)=SUM(C$1:$D926)),ROW(),0)</f>
        <v>926</v>
      </c>
      <c r="G926" s="16">
        <f t="array" ref="G926">IF(ROW()-IFERROR(INDEX(F$2:F926,MATCH(2,1/(F$2:F926&lt;&gt;0))),0)&gt;22,22,ROW()-IFERROR(INDEX(F$2:F926,MATCH(2,1/(F$2:F926&lt;&gt;0))),0))</f>
        <v>0</v>
      </c>
    </row>
    <row r="927" spans="1:7">
      <c r="A927" s="5">
        <v>44519</v>
      </c>
      <c r="B927">
        <v>0.13400000000000001</v>
      </c>
      <c r="C927" s="16">
        <f t="shared" si="28"/>
        <v>5</v>
      </c>
      <c r="D927" s="16">
        <f t="array" ref="D927">IFERROR(INDEX(C$2:C927,MATCH(2,1/(C$2:C927&lt;&gt;0))),0)</f>
        <v>5</v>
      </c>
      <c r="E927" s="21">
        <f t="shared" si="29"/>
        <v>5</v>
      </c>
      <c r="F927" s="16">
        <f>IF(AND(C927&lt;&gt;0,SUM(C$1:$D927)=SUM(C$1:$D927)),ROW(),0)</f>
        <v>927</v>
      </c>
      <c r="G927" s="16">
        <f t="array" ref="G927">IF(ROW()-IFERROR(INDEX(F$2:F927,MATCH(2,1/(F$2:F927&lt;&gt;0))),0)&gt;22,22,ROW()-IFERROR(INDEX(F$2:F927,MATCH(2,1/(F$2:F927&lt;&gt;0))),0))</f>
        <v>0</v>
      </c>
    </row>
    <row r="928" spans="1:7">
      <c r="A928" s="5">
        <v>44522</v>
      </c>
      <c r="B928">
        <v>0.24399999999999999</v>
      </c>
      <c r="C928" s="16">
        <f t="shared" si="28"/>
        <v>2.5</v>
      </c>
      <c r="D928" s="16">
        <f t="array" ref="D928">IFERROR(INDEX(C$2:C928,MATCH(2,1/(C$2:C928&lt;&gt;0))),0)</f>
        <v>2.5</v>
      </c>
      <c r="E928" s="21">
        <f t="shared" si="29"/>
        <v>2.5</v>
      </c>
      <c r="F928" s="16">
        <f>IF(AND(C928&lt;&gt;0,SUM(C$1:$D928)=SUM(C$1:$D928)),ROW(),0)</f>
        <v>928</v>
      </c>
      <c r="G928" s="16">
        <f t="array" ref="G928">IF(ROW()-IFERROR(INDEX(F$2:F928,MATCH(2,1/(F$2:F928&lt;&gt;0))),0)&gt;22,22,ROW()-IFERROR(INDEX(F$2:F928,MATCH(2,1/(F$2:F928&lt;&gt;0))),0))</f>
        <v>0</v>
      </c>
    </row>
    <row r="929" spans="1:7">
      <c r="A929" s="5">
        <v>44523</v>
      </c>
      <c r="B929">
        <v>0.17399999999999999</v>
      </c>
      <c r="C929" s="16">
        <f t="shared" si="28"/>
        <v>2.5</v>
      </c>
      <c r="D929" s="16">
        <f t="array" ref="D929">IFERROR(INDEX(C$2:C929,MATCH(2,1/(C$2:C929&lt;&gt;0))),0)</f>
        <v>2.5</v>
      </c>
      <c r="E929" s="21">
        <f t="shared" si="29"/>
        <v>2.5</v>
      </c>
      <c r="F929" s="16">
        <f>IF(AND(C929&lt;&gt;0,SUM(C$1:$D929)=SUM(C$1:$D929)),ROW(),0)</f>
        <v>929</v>
      </c>
      <c r="G929" s="16">
        <f t="array" ref="G929">IF(ROW()-IFERROR(INDEX(F$2:F929,MATCH(2,1/(F$2:F929&lt;&gt;0))),0)&gt;22,22,ROW()-IFERROR(INDEX(F$2:F929,MATCH(2,1/(F$2:F929&lt;&gt;0))),0))</f>
        <v>0</v>
      </c>
    </row>
    <row r="930" spans="1:7">
      <c r="A930" s="5">
        <v>44524</v>
      </c>
      <c r="B930">
        <v>0.192</v>
      </c>
      <c r="C930" s="16">
        <f t="shared" si="28"/>
        <v>2.5</v>
      </c>
      <c r="D930" s="16">
        <f t="array" ref="D930">IFERROR(INDEX(C$2:C930,MATCH(2,1/(C$2:C930&lt;&gt;0))),0)</f>
        <v>2.5</v>
      </c>
      <c r="E930" s="21">
        <f t="shared" si="29"/>
        <v>2.5</v>
      </c>
      <c r="F930" s="16">
        <f>IF(AND(C930&lt;&gt;0,SUM(C$1:$D930)=SUM(C$1:$D930)),ROW(),0)</f>
        <v>930</v>
      </c>
      <c r="G930" s="16">
        <f t="array" ref="G930">IF(ROW()-IFERROR(INDEX(F$2:F930,MATCH(2,1/(F$2:F930&lt;&gt;0))),0)&gt;22,22,ROW()-IFERROR(INDEX(F$2:F930,MATCH(2,1/(F$2:F930&lt;&gt;0))),0))</f>
        <v>0</v>
      </c>
    </row>
    <row r="931" spans="1:7">
      <c r="A931" s="5">
        <v>44525</v>
      </c>
      <c r="B931">
        <v>0.14899999999999999</v>
      </c>
      <c r="C931" s="16">
        <f t="shared" si="28"/>
        <v>5</v>
      </c>
      <c r="D931" s="16">
        <f t="array" ref="D931">IFERROR(INDEX(C$2:C931,MATCH(2,1/(C$2:C931&lt;&gt;0))),0)</f>
        <v>5</v>
      </c>
      <c r="E931" s="21">
        <f t="shared" si="29"/>
        <v>5</v>
      </c>
      <c r="F931" s="16">
        <f>IF(AND(C931&lt;&gt;0,SUM(C$1:$D931)=SUM(C$1:$D931)),ROW(),0)</f>
        <v>931</v>
      </c>
      <c r="G931" s="16">
        <f t="array" ref="G931">IF(ROW()-IFERROR(INDEX(F$2:F931,MATCH(2,1/(F$2:F931&lt;&gt;0))),0)&gt;22,22,ROW()-IFERROR(INDEX(F$2:F931,MATCH(2,1/(F$2:F931&lt;&gt;0))),0))</f>
        <v>0</v>
      </c>
    </row>
    <row r="932" spans="1:7">
      <c r="A932" s="5">
        <v>44526</v>
      </c>
      <c r="B932">
        <v>0.126</v>
      </c>
      <c r="C932" s="16">
        <f t="shared" si="28"/>
        <v>5</v>
      </c>
      <c r="D932" s="16">
        <f t="array" ref="D932">IFERROR(INDEX(C$2:C932,MATCH(2,1/(C$2:C932&lt;&gt;0))),0)</f>
        <v>5</v>
      </c>
      <c r="E932" s="21">
        <f t="shared" si="29"/>
        <v>5</v>
      </c>
      <c r="F932" s="16">
        <f>IF(AND(C932&lt;&gt;0,SUM(C$1:$D932)=SUM(C$1:$D932)),ROW(),0)</f>
        <v>932</v>
      </c>
      <c r="G932" s="16">
        <f t="array" ref="G932">IF(ROW()-IFERROR(INDEX(F$2:F932,MATCH(2,1/(F$2:F932&lt;&gt;0))),0)&gt;22,22,ROW()-IFERROR(INDEX(F$2:F932,MATCH(2,1/(F$2:F932&lt;&gt;0))),0))</f>
        <v>0</v>
      </c>
    </row>
    <row r="933" spans="1:7">
      <c r="A933" s="5">
        <v>44529</v>
      </c>
      <c r="B933">
        <v>0.121</v>
      </c>
      <c r="C933" s="16">
        <f t="shared" si="28"/>
        <v>5</v>
      </c>
      <c r="D933" s="16">
        <f t="array" ref="D933">IFERROR(INDEX(C$2:C933,MATCH(2,1/(C$2:C933&lt;&gt;0))),0)</f>
        <v>5</v>
      </c>
      <c r="E933" s="21">
        <f t="shared" si="29"/>
        <v>5</v>
      </c>
      <c r="F933" s="16">
        <f>IF(AND(C933&lt;&gt;0,SUM(C$1:$D933)=SUM(C$1:$D933)),ROW(),0)</f>
        <v>933</v>
      </c>
      <c r="G933" s="16">
        <f t="array" ref="G933">IF(ROW()-IFERROR(INDEX(F$2:F933,MATCH(2,1/(F$2:F933&lt;&gt;0))),0)&gt;22,22,ROW()-IFERROR(INDEX(F$2:F933,MATCH(2,1/(F$2:F933&lt;&gt;0))),0))</f>
        <v>0</v>
      </c>
    </row>
    <row r="934" spans="1:7">
      <c r="A934" s="5">
        <v>44530</v>
      </c>
      <c r="B934">
        <v>0.1</v>
      </c>
      <c r="C934" s="16">
        <f t="shared" si="28"/>
        <v>5</v>
      </c>
      <c r="D934" s="16">
        <f t="array" ref="D934">IFERROR(INDEX(C$2:C934,MATCH(2,1/(C$2:C934&lt;&gt;0))),0)</f>
        <v>5</v>
      </c>
      <c r="E934" s="21">
        <f t="shared" si="29"/>
        <v>5</v>
      </c>
      <c r="F934" s="16">
        <f>IF(AND(C934&lt;&gt;0,SUM(C$1:$D934)=SUM(C$1:$D934)),ROW(),0)</f>
        <v>934</v>
      </c>
      <c r="G934" s="16">
        <f t="array" ref="G934">IF(ROW()-IFERROR(INDEX(F$2:F934,MATCH(2,1/(F$2:F934&lt;&gt;0))),0)&gt;22,22,ROW()-IFERROR(INDEX(F$2:F934,MATCH(2,1/(F$2:F934&lt;&gt;0))),0))</f>
        <v>0</v>
      </c>
    </row>
    <row r="935" spans="1:7">
      <c r="A935" s="5">
        <v>44531</v>
      </c>
      <c r="B935">
        <v>6.4000000000000001E-2</v>
      </c>
      <c r="C935" s="16">
        <f t="shared" si="28"/>
        <v>5</v>
      </c>
      <c r="D935" s="16">
        <f t="array" ref="D935">IFERROR(INDEX(C$2:C935,MATCH(2,1/(C$2:C935&lt;&gt;0))),0)</f>
        <v>5</v>
      </c>
      <c r="E935" s="21">
        <f t="shared" si="29"/>
        <v>5</v>
      </c>
      <c r="F935" s="16">
        <f>IF(AND(C935&lt;&gt;0,SUM(C$1:$D935)=SUM(C$1:$D935)),ROW(),0)</f>
        <v>935</v>
      </c>
      <c r="G935" s="16">
        <f t="array" ref="G935">IF(ROW()-IFERROR(INDEX(F$2:F935,MATCH(2,1/(F$2:F935&lt;&gt;0))),0)&gt;22,22,ROW()-IFERROR(INDEX(F$2:F935,MATCH(2,1/(F$2:F935&lt;&gt;0))),0))</f>
        <v>0</v>
      </c>
    </row>
    <row r="936" spans="1:7">
      <c r="A936" s="5">
        <v>44532</v>
      </c>
      <c r="B936">
        <v>5.1999999999999998E-2</v>
      </c>
      <c r="C936" s="16">
        <f t="shared" si="28"/>
        <v>5</v>
      </c>
      <c r="D936" s="16">
        <f t="array" ref="D936">IFERROR(INDEX(C$2:C936,MATCH(2,1/(C$2:C936&lt;&gt;0))),0)</f>
        <v>5</v>
      </c>
      <c r="E936" s="21">
        <f t="shared" si="29"/>
        <v>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>
      <c r="A937" s="5">
        <v>44533</v>
      </c>
      <c r="B937">
        <v>0.11600000000000001</v>
      </c>
      <c r="C937" s="16">
        <f t="shared" si="28"/>
        <v>5</v>
      </c>
      <c r="D937" s="16">
        <f t="array" ref="D937">IFERROR(INDEX(C$2:C937,MATCH(2,1/(C$2:C937&lt;&gt;0))),0)</f>
        <v>5</v>
      </c>
      <c r="E937" s="21">
        <f t="shared" si="29"/>
        <v>5</v>
      </c>
      <c r="F937" s="16">
        <f>IF(AND(C937&lt;&gt;0,SUM(C$1:$D937)=SUM(C$1:$D937)),ROW(),0)</f>
        <v>937</v>
      </c>
      <c r="G937" s="16">
        <f t="array" ref="G937">IF(ROW()-IFERROR(INDEX(F$2:F937,MATCH(2,1/(F$2:F937&lt;&gt;0))),0)&gt;22,22,ROW()-IFERROR(INDEX(F$2:F937,MATCH(2,1/(F$2:F937&lt;&gt;0))),0))</f>
        <v>0</v>
      </c>
    </row>
    <row r="938" spans="1:7">
      <c r="A938" s="5">
        <v>44536</v>
      </c>
      <c r="B938">
        <v>0.157</v>
      </c>
      <c r="C938" s="16">
        <f t="shared" si="28"/>
        <v>2.5</v>
      </c>
      <c r="D938" s="16">
        <f t="array" ref="D938">IFERROR(INDEX(C$2:C938,MATCH(2,1/(C$2:C938&lt;&gt;0))),0)</f>
        <v>2.5</v>
      </c>
      <c r="E938" s="21">
        <f t="shared" si="29"/>
        <v>2.5</v>
      </c>
      <c r="F938" s="16">
        <f>IF(AND(C938&lt;&gt;0,SUM(C$1:$D938)=SUM(C$1:$D938)),ROW(),0)</f>
        <v>938</v>
      </c>
      <c r="G938" s="16">
        <f t="array" ref="G938">IF(ROW()-IFERROR(INDEX(F$2:F938,MATCH(2,1/(F$2:F938&lt;&gt;0))),0)&gt;22,22,ROW()-IFERROR(INDEX(F$2:F938,MATCH(2,1/(F$2:F938&lt;&gt;0))),0))</f>
        <v>0</v>
      </c>
    </row>
    <row r="939" spans="1:7">
      <c r="A939" s="5">
        <v>44537</v>
      </c>
      <c r="B939">
        <v>6.8000000000000005E-2</v>
      </c>
      <c r="C939" s="16">
        <f t="shared" si="28"/>
        <v>5</v>
      </c>
      <c r="D939" s="16">
        <f t="array" ref="D939">IFERROR(INDEX(C$2:C939,MATCH(2,1/(C$2:C939&lt;&gt;0))),0)</f>
        <v>5</v>
      </c>
      <c r="E939" s="21">
        <f t="shared" si="29"/>
        <v>5</v>
      </c>
      <c r="F939" s="16">
        <f>IF(AND(C939&lt;&gt;0,SUM(C$1:$D939)=SUM(C$1:$D939)),ROW(),0)</f>
        <v>939</v>
      </c>
      <c r="G939" s="16">
        <f t="array" ref="G939">IF(ROW()-IFERROR(INDEX(F$2:F939,MATCH(2,1/(F$2:F939&lt;&gt;0))),0)&gt;22,22,ROW()-IFERROR(INDEX(F$2:F939,MATCH(2,1/(F$2:F939&lt;&gt;0))),0))</f>
        <v>0</v>
      </c>
    </row>
    <row r="940" spans="1:7">
      <c r="A940" s="5">
        <v>44538</v>
      </c>
      <c r="B940">
        <v>0.16600000000000001</v>
      </c>
      <c r="C940" s="16">
        <f t="shared" si="28"/>
        <v>2.5</v>
      </c>
      <c r="D940" s="16">
        <f t="array" ref="D940">IFERROR(INDEX(C$2:C940,MATCH(2,1/(C$2:C940&lt;&gt;0))),0)</f>
        <v>2.5</v>
      </c>
      <c r="E940" s="21">
        <f t="shared" si="29"/>
        <v>2.5</v>
      </c>
      <c r="F940" s="16">
        <f>IF(AND(C940&lt;&gt;0,SUM(C$1:$D940)=SUM(C$1:$D940)),ROW(),0)</f>
        <v>940</v>
      </c>
      <c r="G940" s="16">
        <f t="array" ref="G940">IF(ROW()-IFERROR(INDEX(F$2:F940,MATCH(2,1/(F$2:F940&lt;&gt;0))),0)&gt;22,22,ROW()-IFERROR(INDEX(F$2:F940,MATCH(2,1/(F$2:F940&lt;&gt;0))),0))</f>
        <v>0</v>
      </c>
    </row>
    <row r="941" spans="1:7">
      <c r="A941" s="5">
        <v>44539</v>
      </c>
      <c r="B941">
        <v>0.17399999999999999</v>
      </c>
      <c r="C941" s="16">
        <f t="shared" si="28"/>
        <v>2.5</v>
      </c>
      <c r="D941" s="16">
        <f t="array" ref="D941">IFERROR(INDEX(C$2:C941,MATCH(2,1/(C$2:C941&lt;&gt;0))),0)</f>
        <v>2.5</v>
      </c>
      <c r="E941" s="21">
        <f t="shared" si="29"/>
        <v>2.5</v>
      </c>
      <c r="F941" s="16">
        <f>IF(AND(C941&lt;&gt;0,SUM(C$1:$D941)=SUM(C$1:$D941)),ROW(),0)</f>
        <v>941</v>
      </c>
      <c r="G941" s="16">
        <f t="array" ref="G941">IF(ROW()-IFERROR(INDEX(F$2:F941,MATCH(2,1/(F$2:F941&lt;&gt;0))),0)&gt;22,22,ROW()-IFERROR(INDEX(F$2:F941,MATCH(2,1/(F$2:F941&lt;&gt;0))),0))</f>
        <v>0</v>
      </c>
    </row>
    <row r="942" spans="1:7">
      <c r="A942" s="5">
        <v>44540</v>
      </c>
      <c r="B942">
        <v>4.1000000000000002E-2</v>
      </c>
      <c r="C942" s="16">
        <f t="shared" si="28"/>
        <v>5</v>
      </c>
      <c r="D942" s="16">
        <f t="array" ref="D942">IFERROR(INDEX(C$2:C942,MATCH(2,1/(C$2:C942&lt;&gt;0))),0)</f>
        <v>5</v>
      </c>
      <c r="E942" s="21">
        <f t="shared" si="29"/>
        <v>5</v>
      </c>
      <c r="F942" s="16">
        <f>IF(AND(C942&lt;&gt;0,SUM(C$1:$D942)=SUM(C$1:$D942)),ROW(),0)</f>
        <v>942</v>
      </c>
      <c r="G942" s="16">
        <f t="array" ref="G942">IF(ROW()-IFERROR(INDEX(F$2:F942,MATCH(2,1/(F$2:F942&lt;&gt;0))),0)&gt;22,22,ROW()-IFERROR(INDEX(F$2:F942,MATCH(2,1/(F$2:F942&lt;&gt;0))),0))</f>
        <v>0</v>
      </c>
    </row>
    <row r="943" spans="1:7">
      <c r="A943" s="5">
        <v>44543</v>
      </c>
      <c r="B943">
        <v>0.16600000000000001</v>
      </c>
      <c r="C943" s="16">
        <f t="shared" si="28"/>
        <v>2.5</v>
      </c>
      <c r="D943" s="16">
        <f t="array" ref="D943">IFERROR(INDEX(C$2:C943,MATCH(2,1/(C$2:C943&lt;&gt;0))),0)</f>
        <v>2.5</v>
      </c>
      <c r="E943" s="21">
        <f t="shared" si="29"/>
        <v>2.5</v>
      </c>
      <c r="F943" s="16">
        <f>IF(AND(C943&lt;&gt;0,SUM(C$1:$D943)=SUM(C$1:$D943)),ROW(),0)</f>
        <v>943</v>
      </c>
      <c r="G943" s="16">
        <f t="array" ref="G943">IF(ROW()-IFERROR(INDEX(F$2:F943,MATCH(2,1/(F$2:F943&lt;&gt;0))),0)&gt;22,22,ROW()-IFERROR(INDEX(F$2:F943,MATCH(2,1/(F$2:F943&lt;&gt;0))),0))</f>
        <v>0</v>
      </c>
    </row>
    <row r="944" spans="1:7">
      <c r="A944" s="5">
        <v>44544</v>
      </c>
      <c r="B944">
        <v>9.2999999999999999E-2</v>
      </c>
      <c r="C944" s="16">
        <f t="shared" si="28"/>
        <v>5</v>
      </c>
      <c r="D944" s="16">
        <f t="array" ref="D944">IFERROR(INDEX(C$2:C944,MATCH(2,1/(C$2:C944&lt;&gt;0))),0)</f>
        <v>5</v>
      </c>
      <c r="E944" s="21">
        <f t="shared" si="29"/>
        <v>5</v>
      </c>
      <c r="F944" s="16">
        <f>IF(AND(C944&lt;&gt;0,SUM(C$1:$D944)=SUM(C$1:$D944)),ROW(),0)</f>
        <v>944</v>
      </c>
      <c r="G944" s="16">
        <f t="array" ref="G944">IF(ROW()-IFERROR(INDEX(F$2:F944,MATCH(2,1/(F$2:F944&lt;&gt;0))),0)&gt;22,22,ROW()-IFERROR(INDEX(F$2:F944,MATCH(2,1/(F$2:F944&lt;&gt;0))),0))</f>
        <v>0</v>
      </c>
    </row>
    <row r="945" spans="1:7">
      <c r="A945" s="5">
        <v>44545</v>
      </c>
      <c r="B945">
        <v>0.14000000000000001</v>
      </c>
      <c r="C945" s="16">
        <f t="shared" si="28"/>
        <v>5</v>
      </c>
      <c r="D945" s="16">
        <f t="array" ref="D945">IFERROR(INDEX(C$2:C945,MATCH(2,1/(C$2:C945&lt;&gt;0))),0)</f>
        <v>5</v>
      </c>
      <c r="E945" s="21">
        <f t="shared" si="29"/>
        <v>5</v>
      </c>
      <c r="F945" s="16">
        <f>IF(AND(C945&lt;&gt;0,SUM(C$1:$D945)=SUM(C$1:$D945)),ROW(),0)</f>
        <v>945</v>
      </c>
      <c r="G945" s="16">
        <f t="array" ref="G945">IF(ROW()-IFERROR(INDEX(F$2:F945,MATCH(2,1/(F$2:F945&lt;&gt;0))),0)&gt;22,22,ROW()-IFERROR(INDEX(F$2:F945,MATCH(2,1/(F$2:F945&lt;&gt;0))),0))</f>
        <v>0</v>
      </c>
    </row>
    <row r="946" spans="1:7">
      <c r="A946" s="5">
        <v>44546</v>
      </c>
      <c r="B946">
        <v>0.16400000000000001</v>
      </c>
      <c r="C946" s="16">
        <f t="shared" si="28"/>
        <v>2.5</v>
      </c>
      <c r="D946" s="16">
        <f t="array" ref="D946">IFERROR(INDEX(C$2:C946,MATCH(2,1/(C$2:C946&lt;&gt;0))),0)</f>
        <v>2.5</v>
      </c>
      <c r="E946" s="21">
        <f t="shared" si="29"/>
        <v>2.5</v>
      </c>
      <c r="F946" s="16">
        <f>IF(AND(C946&lt;&gt;0,SUM(C$1:$D946)=SUM(C$1:$D946)),ROW(),0)</f>
        <v>946</v>
      </c>
      <c r="G946" s="16">
        <f t="array" ref="G946">IF(ROW()-IFERROR(INDEX(F$2:F946,MATCH(2,1/(F$2:F946&lt;&gt;0))),0)&gt;22,22,ROW()-IFERROR(INDEX(F$2:F946,MATCH(2,1/(F$2:F946&lt;&gt;0))),0))</f>
        <v>0</v>
      </c>
    </row>
    <row r="947" spans="1:7">
      <c r="A947" s="5">
        <v>44547</v>
      </c>
      <c r="B947">
        <v>5.3999999999999999E-2</v>
      </c>
      <c r="C947" s="16">
        <f t="shared" si="28"/>
        <v>5</v>
      </c>
      <c r="D947" s="16">
        <f t="array" ref="D947">IFERROR(INDEX(C$2:C947,MATCH(2,1/(C$2:C947&lt;&gt;0))),0)</f>
        <v>5</v>
      </c>
      <c r="E947" s="21">
        <f t="shared" si="29"/>
        <v>5</v>
      </c>
      <c r="F947" s="16">
        <f>IF(AND(C947&lt;&gt;0,SUM(C$1:$D947)=SUM(C$1:$D947)),ROW(),0)</f>
        <v>947</v>
      </c>
      <c r="G947" s="16">
        <f t="array" ref="G947">IF(ROW()-IFERROR(INDEX(F$2:F947,MATCH(2,1/(F$2:F947&lt;&gt;0))),0)&gt;22,22,ROW()-IFERROR(INDEX(F$2:F947,MATCH(2,1/(F$2:F947&lt;&gt;0))),0))</f>
        <v>0</v>
      </c>
    </row>
    <row r="948" spans="1:7">
      <c r="A948" s="5">
        <v>44550</v>
      </c>
      <c r="B948">
        <v>0.03</v>
      </c>
      <c r="C948" s="16">
        <f t="shared" si="28"/>
        <v>5</v>
      </c>
      <c r="D948" s="16">
        <f t="array" ref="D948">IFERROR(INDEX(C$2:C948,MATCH(2,1/(C$2:C948&lt;&gt;0))),0)</f>
        <v>5</v>
      </c>
      <c r="E948" s="21">
        <f t="shared" si="29"/>
        <v>5</v>
      </c>
      <c r="F948" s="16">
        <f>IF(AND(C948&lt;&gt;0,SUM(C$1:$D948)=SUM(C$1:$D948)),ROW(),0)</f>
        <v>948</v>
      </c>
      <c r="G948" s="16">
        <f t="array" ref="G948">IF(ROW()-IFERROR(INDEX(F$2:F948,MATCH(2,1/(F$2:F948&lt;&gt;0))),0)&gt;22,22,ROW()-IFERROR(INDEX(F$2:F948,MATCH(2,1/(F$2:F948&lt;&gt;0))),0))</f>
        <v>0</v>
      </c>
    </row>
    <row r="949" spans="1:7">
      <c r="A949" s="5">
        <v>44551</v>
      </c>
      <c r="B949">
        <v>0.05</v>
      </c>
      <c r="C949" s="16">
        <f t="shared" si="28"/>
        <v>5</v>
      </c>
      <c r="D949" s="16">
        <f t="array" ref="D949">IFERROR(INDEX(C$2:C949,MATCH(2,1/(C$2:C949&lt;&gt;0))),0)</f>
        <v>5</v>
      </c>
      <c r="E949" s="21">
        <f t="shared" si="29"/>
        <v>5</v>
      </c>
      <c r="F949" s="16">
        <f>IF(AND(C949&lt;&gt;0,SUM(C$1:$D949)=SUM(C$1:$D949)),ROW(),0)</f>
        <v>949</v>
      </c>
      <c r="G949" s="16">
        <f t="array" ref="G949">IF(ROW()-IFERROR(INDEX(F$2:F949,MATCH(2,1/(F$2:F949&lt;&gt;0))),0)&gt;22,22,ROW()-IFERROR(INDEX(F$2:F949,MATCH(2,1/(F$2:F949&lt;&gt;0))),0))</f>
        <v>0</v>
      </c>
    </row>
    <row r="950" spans="1:7">
      <c r="A950" s="5">
        <v>44552</v>
      </c>
      <c r="B950">
        <v>7.1999999999999995E-2</v>
      </c>
      <c r="C950" s="16">
        <f t="shared" si="28"/>
        <v>5</v>
      </c>
      <c r="D950" s="16">
        <f t="array" ref="D950">IFERROR(INDEX(C$2:C950,MATCH(2,1/(C$2:C950&lt;&gt;0))),0)</f>
        <v>5</v>
      </c>
      <c r="E950" s="21">
        <f t="shared" si="29"/>
        <v>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>
      <c r="A951" s="5">
        <v>44553</v>
      </c>
      <c r="B951">
        <v>0.128</v>
      </c>
      <c r="C951" s="16">
        <f t="shared" si="28"/>
        <v>5</v>
      </c>
      <c r="D951" s="16">
        <f t="array" ref="D951">IFERROR(INDEX(C$2:C951,MATCH(2,1/(C$2:C951&lt;&gt;0))),0)</f>
        <v>5</v>
      </c>
      <c r="E951" s="21">
        <f t="shared" si="29"/>
        <v>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>
      <c r="A952" s="5">
        <v>44554</v>
      </c>
      <c r="B952">
        <v>0.16200000000000001</v>
      </c>
      <c r="C952" s="16">
        <f t="shared" si="28"/>
        <v>2.5</v>
      </c>
      <c r="D952" s="16">
        <f t="array" ref="D952">IFERROR(INDEX(C$2:C952,MATCH(2,1/(C$2:C952&lt;&gt;0))),0)</f>
        <v>2.5</v>
      </c>
      <c r="E952" s="21">
        <f t="shared" si="29"/>
        <v>2.5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>
      <c r="A953" s="5">
        <v>44557</v>
      </c>
      <c r="B953">
        <v>0.18</v>
      </c>
      <c r="C953" s="16">
        <f t="shared" si="28"/>
        <v>2.5</v>
      </c>
      <c r="D953" s="16">
        <f t="array" ref="D953">IFERROR(INDEX(C$2:C953,MATCH(2,1/(C$2:C953&lt;&gt;0))),0)</f>
        <v>2.5</v>
      </c>
      <c r="E953" s="21">
        <f t="shared" si="29"/>
        <v>2.5</v>
      </c>
      <c r="F953" s="16">
        <f>IF(AND(C953&lt;&gt;0,SUM(C$1:$D953)=SUM(C$1:$D953)),ROW(),0)</f>
        <v>953</v>
      </c>
      <c r="G953" s="16">
        <f t="array" ref="G953">IF(ROW()-IFERROR(INDEX(F$2:F953,MATCH(2,1/(F$2:F953&lt;&gt;0))),0)&gt;22,22,ROW()-IFERROR(INDEX(F$2:F953,MATCH(2,1/(F$2:F953&lt;&gt;0))),0))</f>
        <v>0</v>
      </c>
    </row>
    <row r="954" spans="1:7">
      <c r="A954" s="5">
        <v>44558</v>
      </c>
      <c r="B954">
        <v>7.6999999999999999E-2</v>
      </c>
      <c r="C954" s="16">
        <f t="shared" si="28"/>
        <v>5</v>
      </c>
      <c r="D954" s="16">
        <f t="array" ref="D954">IFERROR(INDEX(C$2:C954,MATCH(2,1/(C$2:C954&lt;&gt;0))),0)</f>
        <v>5</v>
      </c>
      <c r="E954" s="21">
        <f t="shared" si="29"/>
        <v>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>
      <c r="A955" s="5">
        <v>44559</v>
      </c>
      <c r="B955">
        <v>5.1999999999999998E-2</v>
      </c>
      <c r="C955" s="16">
        <f t="shared" si="28"/>
        <v>5</v>
      </c>
      <c r="D955" s="16">
        <f t="array" ref="D955">IFERROR(INDEX(C$2:C955,MATCH(2,1/(C$2:C955&lt;&gt;0))),0)</f>
        <v>5</v>
      </c>
      <c r="E955" s="21">
        <f t="shared" si="29"/>
        <v>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>
      <c r="A956" s="5">
        <v>44560</v>
      </c>
      <c r="B956">
        <v>0.16400000000000001</v>
      </c>
      <c r="C956" s="16">
        <f t="shared" si="28"/>
        <v>2.5</v>
      </c>
      <c r="D956" s="16">
        <f t="array" ref="D956">IFERROR(INDEX(C$2:C956,MATCH(2,1/(C$2:C956&lt;&gt;0))),0)</f>
        <v>2.5</v>
      </c>
      <c r="E956" s="21">
        <f t="shared" si="29"/>
        <v>2.5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>
      <c r="A957" s="5">
        <v>44561</v>
      </c>
      <c r="B957">
        <v>7.1999999999999995E-2</v>
      </c>
      <c r="C957" s="16">
        <f t="shared" si="28"/>
        <v>5</v>
      </c>
      <c r="D957" s="16">
        <f t="array" ref="D957">IFERROR(INDEX(C$2:C957,MATCH(2,1/(C$2:C957&lt;&gt;0))),0)</f>
        <v>5</v>
      </c>
      <c r="E957" s="21">
        <f t="shared" si="29"/>
        <v>5</v>
      </c>
      <c r="F957" s="16">
        <f>IF(AND(C957&lt;&gt;0,SUM(C$1:$D957)=SUM(C$1:$D957)),ROW(),0)</f>
        <v>957</v>
      </c>
      <c r="G957" s="16">
        <f t="array" ref="G957">IF(ROW()-IFERROR(INDEX(F$2:F957,MATCH(2,1/(F$2:F957&lt;&gt;0))),0)&gt;22,22,ROW()-IFERROR(INDEX(F$2:F957,MATCH(2,1/(F$2:F957&lt;&gt;0))),0))</f>
        <v>0</v>
      </c>
    </row>
    <row r="958" spans="1:7">
      <c r="A958" s="5">
        <v>44565</v>
      </c>
      <c r="B958">
        <v>0.11799999999999999</v>
      </c>
      <c r="C958" s="16">
        <f t="shared" si="28"/>
        <v>5</v>
      </c>
      <c r="D958" s="16">
        <f t="array" ref="D958">IFERROR(INDEX(C$2:C958,MATCH(2,1/(C$2:C958&lt;&gt;0))),0)</f>
        <v>5</v>
      </c>
      <c r="E958" s="21">
        <f t="shared" si="29"/>
        <v>5</v>
      </c>
      <c r="F958" s="16">
        <f>IF(AND(C958&lt;&gt;0,SUM(C$1:$D958)=SUM(C$1:$D958)),ROW(),0)</f>
        <v>958</v>
      </c>
      <c r="G958" s="16">
        <f t="array" ref="G958">IF(ROW()-IFERROR(INDEX(F$2:F958,MATCH(2,1/(F$2:F958&lt;&gt;0))),0)&gt;22,22,ROW()-IFERROR(INDEX(F$2:F958,MATCH(2,1/(F$2:F958&lt;&gt;0))),0))</f>
        <v>0</v>
      </c>
    </row>
    <row r="959" spans="1:7">
      <c r="A959" s="5">
        <v>44566</v>
      </c>
      <c r="B959">
        <v>0.03</v>
      </c>
      <c r="C959" s="16">
        <f t="shared" si="28"/>
        <v>5</v>
      </c>
      <c r="D959" s="16">
        <f t="array" ref="D959">IFERROR(INDEX(C$2:C959,MATCH(2,1/(C$2:C959&lt;&gt;0))),0)</f>
        <v>5</v>
      </c>
      <c r="E959" s="21">
        <f t="shared" si="29"/>
        <v>5</v>
      </c>
      <c r="F959" s="16">
        <f>IF(AND(C959&lt;&gt;0,SUM(C$1:$D959)=SUM(C$1:$D959)),ROW(),0)</f>
        <v>959</v>
      </c>
      <c r="G959" s="16">
        <f t="array" ref="G959">IF(ROW()-IFERROR(INDEX(F$2:F959,MATCH(2,1/(F$2:F959&lt;&gt;0))),0)&gt;22,22,ROW()-IFERROR(INDEX(F$2:F959,MATCH(2,1/(F$2:F959&lt;&gt;0))),0))</f>
        <v>0</v>
      </c>
    </row>
    <row r="960" spans="1:7">
      <c r="A960" s="5">
        <v>44567</v>
      </c>
      <c r="B960">
        <v>2.4E-2</v>
      </c>
      <c r="C960" s="16">
        <f t="shared" si="28"/>
        <v>5</v>
      </c>
      <c r="D960" s="16">
        <f t="array" ref="D960">IFERROR(INDEX(C$2:C960,MATCH(2,1/(C$2:C960&lt;&gt;0))),0)</f>
        <v>5</v>
      </c>
      <c r="E960" s="21">
        <f t="shared" si="29"/>
        <v>5</v>
      </c>
      <c r="F960" s="16">
        <f>IF(AND(C960&lt;&gt;0,SUM(C$1:$D960)=SUM(C$1:$D960)),ROW(),0)</f>
        <v>960</v>
      </c>
      <c r="G960" s="16">
        <f t="array" ref="G960">IF(ROW()-IFERROR(INDEX(F$2:F960,MATCH(2,1/(F$2:F960&lt;&gt;0))),0)&gt;22,22,ROW()-IFERROR(INDEX(F$2:F960,MATCH(2,1/(F$2:F960&lt;&gt;0))),0))</f>
        <v>0</v>
      </c>
    </row>
    <row r="961" spans="1:7">
      <c r="A961" s="5">
        <v>44568</v>
      </c>
      <c r="B961">
        <v>5.0000000000000001E-3</v>
      </c>
      <c r="C961" s="16">
        <f t="shared" si="28"/>
        <v>5</v>
      </c>
      <c r="D961" s="16">
        <f t="array" ref="D961">IFERROR(INDEX(C$2:C961,MATCH(2,1/(C$2:C961&lt;&gt;0))),0)</f>
        <v>5</v>
      </c>
      <c r="E961" s="21">
        <f t="shared" si="29"/>
        <v>5</v>
      </c>
      <c r="F961" s="16">
        <f>IF(AND(C961&lt;&gt;0,SUM(C$1:$D961)=SUM(C$1:$D961)),ROW(),0)</f>
        <v>961</v>
      </c>
      <c r="G961" s="16">
        <f t="array" ref="G961">IF(ROW()-IFERROR(INDEX(F$2:F961,MATCH(2,1/(F$2:F961&lt;&gt;0))),0)&gt;22,22,ROW()-IFERROR(INDEX(F$2:F961,MATCH(2,1/(F$2:F961&lt;&gt;0))),0))</f>
        <v>0</v>
      </c>
    </row>
    <row r="962" spans="1:7">
      <c r="A962" s="5">
        <v>44571</v>
      </c>
      <c r="B962">
        <v>2.5999999999999999E-2</v>
      </c>
      <c r="C962" s="16">
        <f t="shared" si="28"/>
        <v>5</v>
      </c>
      <c r="D962" s="16">
        <f t="array" ref="D962">IFERROR(INDEX(C$2:C962,MATCH(2,1/(C$2:C962&lt;&gt;0))),0)</f>
        <v>5</v>
      </c>
      <c r="E962" s="21">
        <f t="shared" si="29"/>
        <v>5</v>
      </c>
      <c r="F962" s="16">
        <f>IF(AND(C962&lt;&gt;0,SUM(C$1:$D962)=SUM(C$1:$D962)),ROW(),0)</f>
        <v>962</v>
      </c>
      <c r="G962" s="16">
        <f t="array" ref="G962">IF(ROW()-IFERROR(INDEX(F$2:F962,MATCH(2,1/(F$2:F962&lt;&gt;0))),0)&gt;22,22,ROW()-IFERROR(INDEX(F$2:F962,MATCH(2,1/(F$2:F962&lt;&gt;0))),0))</f>
        <v>0</v>
      </c>
    </row>
    <row r="963" spans="1:7">
      <c r="A963" s="5">
        <v>44572</v>
      </c>
      <c r="B963">
        <v>1.7999999999999999E-2</v>
      </c>
      <c r="C963" s="16">
        <f t="shared" ref="C963:C1026" si="30">IF(B963&gt;0.98,-5,IF(B963&gt;0.9,-2.5,IF(B963&gt;0.3,0,IF(B963&gt;0.15,2.5,5))))</f>
        <v>5</v>
      </c>
      <c r="D963" s="16">
        <f t="array" ref="D963">IFERROR(INDEX(C$2:C963,MATCH(2,1/(C$2:C963&lt;&gt;0))),0)</f>
        <v>5</v>
      </c>
      <c r="E963" s="21">
        <f t="shared" ref="E963:E1026" si="31">IF(D963=0,0,IF(D963&lt;0,-1*(ABS(D963)-G963*ABS(D963)/22),D963-G963*D963/22))</f>
        <v>5</v>
      </c>
      <c r="F963" s="16">
        <f>IF(AND(C963&lt;&gt;0,SUM(C$1:$D963)=SUM(C$1:$D963)),ROW(),0)</f>
        <v>963</v>
      </c>
      <c r="G963" s="16">
        <f t="array" ref="G963">IF(ROW()-IFERROR(INDEX(F$2:F963,MATCH(2,1/(F$2:F963&lt;&gt;0))),0)&gt;22,22,ROW()-IFERROR(INDEX(F$2:F963,MATCH(2,1/(F$2:F963&lt;&gt;0))),0))</f>
        <v>0</v>
      </c>
    </row>
    <row r="964" spans="1:7">
      <c r="A964" s="5">
        <v>44573</v>
      </c>
      <c r="B964">
        <v>4.9000000000000002E-2</v>
      </c>
      <c r="C964" s="16">
        <f t="shared" si="30"/>
        <v>5</v>
      </c>
      <c r="D964" s="16">
        <f t="array" ref="D964">IFERROR(INDEX(C$2:C964,MATCH(2,1/(C$2:C964&lt;&gt;0))),0)</f>
        <v>5</v>
      </c>
      <c r="E964" s="21">
        <f t="shared" si="31"/>
        <v>5</v>
      </c>
      <c r="F964" s="16">
        <f>IF(AND(C964&lt;&gt;0,SUM(C$1:$D964)=SUM(C$1:$D964)),ROW(),0)</f>
        <v>964</v>
      </c>
      <c r="G964" s="16">
        <f t="array" ref="G964">IF(ROW()-IFERROR(INDEX(F$2:F964,MATCH(2,1/(F$2:F964&lt;&gt;0))),0)&gt;22,22,ROW()-IFERROR(INDEX(F$2:F964,MATCH(2,1/(F$2:F964&lt;&gt;0))),0))</f>
        <v>0</v>
      </c>
    </row>
    <row r="965" spans="1:7">
      <c r="A965" s="5">
        <v>44574</v>
      </c>
      <c r="B965">
        <v>4.2000000000000003E-2</v>
      </c>
      <c r="C965" s="16">
        <f t="shared" si="30"/>
        <v>5</v>
      </c>
      <c r="D965" s="16">
        <f t="array" ref="D965">IFERROR(INDEX(C$2:C965,MATCH(2,1/(C$2:C965&lt;&gt;0))),0)</f>
        <v>5</v>
      </c>
      <c r="E965" s="21">
        <f t="shared" si="31"/>
        <v>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>
      <c r="A966" s="5">
        <v>44575</v>
      </c>
      <c r="B966">
        <v>3.2000000000000001E-2</v>
      </c>
      <c r="C966" s="16">
        <f t="shared" si="30"/>
        <v>5</v>
      </c>
      <c r="D966" s="16">
        <f t="array" ref="D966">IFERROR(INDEX(C$2:C966,MATCH(2,1/(C$2:C966&lt;&gt;0))),0)</f>
        <v>5</v>
      </c>
      <c r="E966" s="21">
        <f t="shared" si="31"/>
        <v>5</v>
      </c>
      <c r="F966" s="16">
        <f>IF(AND(C966&lt;&gt;0,SUM(C$1:$D966)=SUM(C$1:$D966)),ROW(),0)</f>
        <v>966</v>
      </c>
      <c r="G966" s="16">
        <f t="array" ref="G966">IF(ROW()-IFERROR(INDEX(F$2:F966,MATCH(2,1/(F$2:F966&lt;&gt;0))),0)&gt;22,22,ROW()-IFERROR(INDEX(F$2:F966,MATCH(2,1/(F$2:F966&lt;&gt;0))),0))</f>
        <v>0</v>
      </c>
    </row>
    <row r="967" spans="1:7">
      <c r="A967" s="5">
        <v>44578</v>
      </c>
      <c r="B967">
        <v>7.2999999999999995E-2</v>
      </c>
      <c r="C967" s="16">
        <f t="shared" si="30"/>
        <v>5</v>
      </c>
      <c r="D967" s="16">
        <f t="array" ref="D967">IFERROR(INDEX(C$2:C967,MATCH(2,1/(C$2:C967&lt;&gt;0))),0)</f>
        <v>5</v>
      </c>
      <c r="E967" s="21">
        <f t="shared" si="31"/>
        <v>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>
      <c r="A968" s="5">
        <v>44579</v>
      </c>
      <c r="B968">
        <v>2.5999999999999999E-2</v>
      </c>
      <c r="C968" s="16">
        <f t="shared" si="30"/>
        <v>5</v>
      </c>
      <c r="D968" s="16">
        <f t="array" ref="D968">IFERROR(INDEX(C$2:C968,MATCH(2,1/(C$2:C968&lt;&gt;0))),0)</f>
        <v>5</v>
      </c>
      <c r="E968" s="21">
        <f t="shared" si="31"/>
        <v>5</v>
      </c>
      <c r="F968" s="16">
        <f>IF(AND(C968&lt;&gt;0,SUM(C$1:$D968)=SUM(C$1:$D968)),ROW(),0)</f>
        <v>968</v>
      </c>
      <c r="G968" s="16">
        <f t="array" ref="G968">IF(ROW()-IFERROR(INDEX(F$2:F968,MATCH(2,1/(F$2:F968&lt;&gt;0))),0)&gt;22,22,ROW()-IFERROR(INDEX(F$2:F968,MATCH(2,1/(F$2:F968&lt;&gt;0))),0))</f>
        <v>0</v>
      </c>
    </row>
    <row r="969" spans="1:7">
      <c r="A969" s="5">
        <v>44580</v>
      </c>
      <c r="B969">
        <v>6.0000000000000001E-3</v>
      </c>
      <c r="C969" s="16">
        <f t="shared" si="30"/>
        <v>5</v>
      </c>
      <c r="D969" s="16">
        <f t="array" ref="D969">IFERROR(INDEX(C$2:C969,MATCH(2,1/(C$2:C969&lt;&gt;0))),0)</f>
        <v>5</v>
      </c>
      <c r="E969" s="21">
        <f t="shared" si="31"/>
        <v>5</v>
      </c>
      <c r="F969" s="16">
        <f>IF(AND(C969&lt;&gt;0,SUM(C$1:$D969)=SUM(C$1:$D969)),ROW(),0)</f>
        <v>969</v>
      </c>
      <c r="G969" s="16">
        <f t="array" ref="G969">IF(ROW()-IFERROR(INDEX(F$2:F969,MATCH(2,1/(F$2:F969&lt;&gt;0))),0)&gt;22,22,ROW()-IFERROR(INDEX(F$2:F969,MATCH(2,1/(F$2:F969&lt;&gt;0))),0))</f>
        <v>0</v>
      </c>
    </row>
    <row r="970" spans="1:7">
      <c r="A970" s="5">
        <v>44581</v>
      </c>
      <c r="B970">
        <v>4.0000000000000001E-3</v>
      </c>
      <c r="C970" s="16">
        <f t="shared" si="30"/>
        <v>5</v>
      </c>
      <c r="D970" s="16">
        <f t="array" ref="D970">IFERROR(INDEX(C$2:C970,MATCH(2,1/(C$2:C970&lt;&gt;0))),0)</f>
        <v>5</v>
      </c>
      <c r="E970" s="21">
        <f t="shared" si="31"/>
        <v>5</v>
      </c>
      <c r="F970" s="16">
        <f>IF(AND(C970&lt;&gt;0,SUM(C$1:$D970)=SUM(C$1:$D970)),ROW(),0)</f>
        <v>970</v>
      </c>
      <c r="G970" s="16">
        <f t="array" ref="G970">IF(ROW()-IFERROR(INDEX(F$2:F970,MATCH(2,1/(F$2:F970&lt;&gt;0))),0)&gt;22,22,ROW()-IFERROR(INDEX(F$2:F970,MATCH(2,1/(F$2:F970&lt;&gt;0))),0))</f>
        <v>0</v>
      </c>
    </row>
    <row r="971" spans="1:7">
      <c r="A971" s="5">
        <v>44582</v>
      </c>
      <c r="B971">
        <v>2E-3</v>
      </c>
      <c r="C971" s="16">
        <f t="shared" si="30"/>
        <v>5</v>
      </c>
      <c r="D971" s="16">
        <f t="array" ref="D971">IFERROR(INDEX(C$2:C971,MATCH(2,1/(C$2:C971&lt;&gt;0))),0)</f>
        <v>5</v>
      </c>
      <c r="E971" s="21">
        <f t="shared" si="31"/>
        <v>5</v>
      </c>
      <c r="F971" s="16">
        <f>IF(AND(C971&lt;&gt;0,SUM(C$1:$D971)=SUM(C$1:$D971)),ROW(),0)</f>
        <v>971</v>
      </c>
      <c r="G971" s="16">
        <f t="array" ref="G971">IF(ROW()-IFERROR(INDEX(F$2:F971,MATCH(2,1/(F$2:F971&lt;&gt;0))),0)&gt;22,22,ROW()-IFERROR(INDEX(F$2:F971,MATCH(2,1/(F$2:F971&lt;&gt;0))),0))</f>
        <v>0</v>
      </c>
    </row>
    <row r="972" spans="1:7">
      <c r="A972" s="5">
        <v>44585</v>
      </c>
      <c r="B972">
        <v>5.0000000000000001E-3</v>
      </c>
      <c r="C972" s="16">
        <f t="shared" si="30"/>
        <v>5</v>
      </c>
      <c r="D972" s="16">
        <f t="array" ref="D972">IFERROR(INDEX(C$2:C972,MATCH(2,1/(C$2:C972&lt;&gt;0))),0)</f>
        <v>5</v>
      </c>
      <c r="E972" s="21">
        <f t="shared" si="31"/>
        <v>5</v>
      </c>
      <c r="F972" s="16">
        <f>IF(AND(C972&lt;&gt;0,SUM(C$1:$D972)=SUM(C$1:$D972)),ROW(),0)</f>
        <v>972</v>
      </c>
      <c r="G972" s="16">
        <f t="array" ref="G972">IF(ROW()-IFERROR(INDEX(F$2:F972,MATCH(2,1/(F$2:F972&lt;&gt;0))),0)&gt;22,22,ROW()-IFERROR(INDEX(F$2:F972,MATCH(2,1/(F$2:F972&lt;&gt;0))),0))</f>
        <v>0</v>
      </c>
    </row>
    <row r="973" spans="1:7">
      <c r="A973" s="5">
        <v>44586</v>
      </c>
      <c r="B973">
        <v>8.9999999999999993E-3</v>
      </c>
      <c r="C973" s="16">
        <f t="shared" si="30"/>
        <v>5</v>
      </c>
      <c r="D973" s="16">
        <f t="array" ref="D973">IFERROR(INDEX(C$2:C973,MATCH(2,1/(C$2:C973&lt;&gt;0))),0)</f>
        <v>5</v>
      </c>
      <c r="E973" s="21">
        <f t="shared" si="31"/>
        <v>5</v>
      </c>
      <c r="F973" s="16">
        <f>IF(AND(C973&lt;&gt;0,SUM(C$1:$D973)=SUM(C$1:$D973)),ROW(),0)</f>
        <v>973</v>
      </c>
      <c r="G973" s="16">
        <f t="array" ref="G973">IF(ROW()-IFERROR(INDEX(F$2:F973,MATCH(2,1/(F$2:F973&lt;&gt;0))),0)&gt;22,22,ROW()-IFERROR(INDEX(F$2:F973,MATCH(2,1/(F$2:F973&lt;&gt;0))),0))</f>
        <v>0</v>
      </c>
    </row>
    <row r="974" spans="1:7">
      <c r="A974" s="5">
        <v>44587</v>
      </c>
      <c r="B974">
        <v>1E-3</v>
      </c>
      <c r="C974" s="16">
        <f t="shared" si="30"/>
        <v>5</v>
      </c>
      <c r="D974" s="16">
        <f t="array" ref="D974">IFERROR(INDEX(C$2:C974,MATCH(2,1/(C$2:C974&lt;&gt;0))),0)</f>
        <v>5</v>
      </c>
      <c r="E974" s="21">
        <f t="shared" si="31"/>
        <v>5</v>
      </c>
      <c r="F974" s="16">
        <f>IF(AND(C974&lt;&gt;0,SUM(C$1:$D974)=SUM(C$1:$D974)),ROW(),0)</f>
        <v>974</v>
      </c>
      <c r="G974" s="16">
        <f t="array" ref="G974">IF(ROW()-IFERROR(INDEX(F$2:F974,MATCH(2,1/(F$2:F974&lt;&gt;0))),0)&gt;22,22,ROW()-IFERROR(INDEX(F$2:F974,MATCH(2,1/(F$2:F974&lt;&gt;0))),0))</f>
        <v>0</v>
      </c>
    </row>
    <row r="975" spans="1:7">
      <c r="A975" s="5">
        <v>44588</v>
      </c>
      <c r="B975">
        <v>2E-3</v>
      </c>
      <c r="C975" s="16">
        <f t="shared" si="30"/>
        <v>5</v>
      </c>
      <c r="D975" s="16">
        <f t="array" ref="D975">IFERROR(INDEX(C$2:C975,MATCH(2,1/(C$2:C975&lt;&gt;0))),0)</f>
        <v>5</v>
      </c>
      <c r="E975" s="21">
        <f t="shared" si="31"/>
        <v>5</v>
      </c>
      <c r="F975" s="16">
        <f>IF(AND(C975&lt;&gt;0,SUM(C$1:$D975)=SUM(C$1:$D975)),ROW(),0)</f>
        <v>975</v>
      </c>
      <c r="G975" s="16">
        <f t="array" ref="G975">IF(ROW()-IFERROR(INDEX(F$2:F975,MATCH(2,1/(F$2:F975&lt;&gt;0))),0)&gt;22,22,ROW()-IFERROR(INDEX(F$2:F975,MATCH(2,1/(F$2:F975&lt;&gt;0))),0))</f>
        <v>0</v>
      </c>
    </row>
    <row r="976" spans="1:7">
      <c r="A976" s="5">
        <v>44589</v>
      </c>
      <c r="B976">
        <v>0</v>
      </c>
      <c r="C976" s="16">
        <f t="shared" si="30"/>
        <v>5</v>
      </c>
      <c r="D976" s="16">
        <f t="array" ref="D976">IFERROR(INDEX(C$2:C976,MATCH(2,1/(C$2:C976&lt;&gt;0))),0)</f>
        <v>5</v>
      </c>
      <c r="E976" s="21">
        <f t="shared" si="31"/>
        <v>5</v>
      </c>
      <c r="F976" s="16">
        <f>IF(AND(C976&lt;&gt;0,SUM(C$1:$D976)=SUM(C$1:$D976)),ROW(),0)</f>
        <v>976</v>
      </c>
      <c r="G976" s="16">
        <f t="array" ref="G976">IF(ROW()-IFERROR(INDEX(F$2:F976,MATCH(2,1/(F$2:F976&lt;&gt;0))),0)&gt;22,22,ROW()-IFERROR(INDEX(F$2:F976,MATCH(2,1/(F$2:F976&lt;&gt;0))),0))</f>
        <v>0</v>
      </c>
    </row>
    <row r="977" spans="1:7">
      <c r="A977" s="5">
        <v>44599</v>
      </c>
      <c r="B977">
        <v>2.1000000000000001E-2</v>
      </c>
      <c r="C977" s="16">
        <f t="shared" si="30"/>
        <v>5</v>
      </c>
      <c r="D977" s="16">
        <f t="array" ref="D977">IFERROR(INDEX(C$2:C977,MATCH(2,1/(C$2:C977&lt;&gt;0))),0)</f>
        <v>5</v>
      </c>
      <c r="E977" s="21">
        <f t="shared" si="31"/>
        <v>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>
      <c r="A978" s="5">
        <v>44600</v>
      </c>
      <c r="B978">
        <v>2.4E-2</v>
      </c>
      <c r="C978" s="16">
        <f t="shared" si="30"/>
        <v>5</v>
      </c>
      <c r="D978" s="16">
        <f t="array" ref="D978">IFERROR(INDEX(C$2:C978,MATCH(2,1/(C$2:C978&lt;&gt;0))),0)</f>
        <v>5</v>
      </c>
      <c r="E978" s="21">
        <f t="shared" si="31"/>
        <v>5</v>
      </c>
      <c r="F978" s="16">
        <f>IF(AND(C978&lt;&gt;0,SUM(C$1:$D978)=SUM(C$1:$D978)),ROW(),0)</f>
        <v>978</v>
      </c>
      <c r="G978" s="16">
        <f t="array" ref="G978">IF(ROW()-IFERROR(INDEX(F$2:F978,MATCH(2,1/(F$2:F978&lt;&gt;0))),0)&gt;22,22,ROW()-IFERROR(INDEX(F$2:F978,MATCH(2,1/(F$2:F978&lt;&gt;0))),0))</f>
        <v>0</v>
      </c>
    </row>
    <row r="979" spans="1:7">
      <c r="A979" s="5">
        <v>44601</v>
      </c>
      <c r="B979">
        <v>0.05</v>
      </c>
      <c r="C979" s="16">
        <f t="shared" si="30"/>
        <v>5</v>
      </c>
      <c r="D979" s="16">
        <f t="array" ref="D979">IFERROR(INDEX(C$2:C979,MATCH(2,1/(C$2:C979&lt;&gt;0))),0)</f>
        <v>5</v>
      </c>
      <c r="E979" s="21">
        <f t="shared" si="31"/>
        <v>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>
      <c r="A980" s="5">
        <v>44602</v>
      </c>
      <c r="B980">
        <v>1.4E-2</v>
      </c>
      <c r="C980" s="16">
        <f t="shared" si="30"/>
        <v>5</v>
      </c>
      <c r="D980" s="16">
        <f t="array" ref="D980">IFERROR(INDEX(C$2:C980,MATCH(2,1/(C$2:C980&lt;&gt;0))),0)</f>
        <v>5</v>
      </c>
      <c r="E980" s="21">
        <f t="shared" si="31"/>
        <v>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>
      <c r="A981" s="5">
        <v>44603</v>
      </c>
      <c r="B981">
        <v>4.0000000000000001E-3</v>
      </c>
      <c r="C981" s="16">
        <f t="shared" si="30"/>
        <v>5</v>
      </c>
      <c r="D981" s="16">
        <f t="array" ref="D981">IFERROR(INDEX(C$2:C981,MATCH(2,1/(C$2:C981&lt;&gt;0))),0)</f>
        <v>5</v>
      </c>
      <c r="E981" s="21">
        <f t="shared" si="31"/>
        <v>5</v>
      </c>
      <c r="F981" s="16">
        <f>IF(AND(C981&lt;&gt;0,SUM(C$1:$D981)=SUM(C$1:$D981)),ROW(),0)</f>
        <v>981</v>
      </c>
      <c r="G981" s="16">
        <f t="array" ref="G981">IF(ROW()-IFERROR(INDEX(F$2:F981,MATCH(2,1/(F$2:F981&lt;&gt;0))),0)&gt;22,22,ROW()-IFERROR(INDEX(F$2:F981,MATCH(2,1/(F$2:F981&lt;&gt;0))),0))</f>
        <v>0</v>
      </c>
    </row>
    <row r="982" spans="1:7">
      <c r="A982" s="5">
        <v>44606</v>
      </c>
      <c r="B982">
        <v>4.3999999999999997E-2</v>
      </c>
      <c r="C982" s="16">
        <f t="shared" si="30"/>
        <v>5</v>
      </c>
      <c r="D982" s="16">
        <f t="array" ref="D982">IFERROR(INDEX(C$2:C982,MATCH(2,1/(C$2:C982&lt;&gt;0))),0)</f>
        <v>5</v>
      </c>
      <c r="E982" s="21">
        <f t="shared" si="31"/>
        <v>5</v>
      </c>
      <c r="F982" s="16">
        <f>IF(AND(C982&lt;&gt;0,SUM(C$1:$D982)=SUM(C$1:$D982)),ROW(),0)</f>
        <v>982</v>
      </c>
      <c r="G982" s="16">
        <f t="array" ref="G982">IF(ROW()-IFERROR(INDEX(F$2:F982,MATCH(2,1/(F$2:F982&lt;&gt;0))),0)&gt;22,22,ROW()-IFERROR(INDEX(F$2:F982,MATCH(2,1/(F$2:F982&lt;&gt;0))),0))</f>
        <v>0</v>
      </c>
    </row>
    <row r="983" spans="1:7">
      <c r="A983" s="5">
        <v>44607</v>
      </c>
      <c r="B983">
        <v>1.6E-2</v>
      </c>
      <c r="C983" s="16">
        <f t="shared" si="30"/>
        <v>5</v>
      </c>
      <c r="D983" s="16">
        <f t="array" ref="D983">IFERROR(INDEX(C$2:C983,MATCH(2,1/(C$2:C983&lt;&gt;0))),0)</f>
        <v>5</v>
      </c>
      <c r="E983" s="21">
        <f t="shared" si="31"/>
        <v>5</v>
      </c>
      <c r="F983" s="16">
        <f>IF(AND(C983&lt;&gt;0,SUM(C$1:$D983)=SUM(C$1:$D983)),ROW(),0)</f>
        <v>983</v>
      </c>
      <c r="G983" s="16">
        <f t="array" ref="G983">IF(ROW()-IFERROR(INDEX(F$2:F983,MATCH(2,1/(F$2:F983&lt;&gt;0))),0)&gt;22,22,ROW()-IFERROR(INDEX(F$2:F983,MATCH(2,1/(F$2:F983&lt;&gt;0))),0))</f>
        <v>0</v>
      </c>
    </row>
    <row r="984" spans="1:7">
      <c r="A984" s="5">
        <v>44608</v>
      </c>
      <c r="B984">
        <v>2.8000000000000001E-2</v>
      </c>
      <c r="C984" s="16">
        <f t="shared" si="30"/>
        <v>5</v>
      </c>
      <c r="D984" s="16">
        <f t="array" ref="D984">IFERROR(INDEX(C$2:C984,MATCH(2,1/(C$2:C984&lt;&gt;0))),0)</f>
        <v>5</v>
      </c>
      <c r="E984" s="21">
        <f t="shared" si="31"/>
        <v>5</v>
      </c>
      <c r="F984" s="16">
        <f>IF(AND(C984&lt;&gt;0,SUM(C$1:$D984)=SUM(C$1:$D984)),ROW(),0)</f>
        <v>984</v>
      </c>
      <c r="G984" s="16">
        <f t="array" ref="G984">IF(ROW()-IFERROR(INDEX(F$2:F984,MATCH(2,1/(F$2:F984&lt;&gt;0))),0)&gt;22,22,ROW()-IFERROR(INDEX(F$2:F984,MATCH(2,1/(F$2:F984&lt;&gt;0))),0))</f>
        <v>0</v>
      </c>
    </row>
    <row r="985" spans="1:7">
      <c r="A985" s="5">
        <v>44609</v>
      </c>
      <c r="B985">
        <v>0.05</v>
      </c>
      <c r="C985" s="16">
        <f t="shared" si="30"/>
        <v>5</v>
      </c>
      <c r="D985" s="16">
        <f t="array" ref="D985">IFERROR(INDEX(C$2:C985,MATCH(2,1/(C$2:C985&lt;&gt;0))),0)</f>
        <v>5</v>
      </c>
      <c r="E985" s="21">
        <f t="shared" si="31"/>
        <v>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>
      <c r="A986" s="5">
        <v>44610</v>
      </c>
      <c r="B986">
        <v>3.7999999999999999E-2</v>
      </c>
      <c r="C986" s="16">
        <f t="shared" si="30"/>
        <v>5</v>
      </c>
      <c r="D986" s="16">
        <f t="array" ref="D986">IFERROR(INDEX(C$2:C986,MATCH(2,1/(C$2:C986&lt;&gt;0))),0)</f>
        <v>5</v>
      </c>
      <c r="E986" s="21">
        <f t="shared" si="31"/>
        <v>5</v>
      </c>
      <c r="F986" s="16">
        <f>IF(AND(C986&lt;&gt;0,SUM(C$1:$D986)=SUM(C$1:$D986)),ROW(),0)</f>
        <v>986</v>
      </c>
      <c r="G986" s="16">
        <f t="array" ref="G986">IF(ROW()-IFERROR(INDEX(F$2:F986,MATCH(2,1/(F$2:F986&lt;&gt;0))),0)&gt;22,22,ROW()-IFERROR(INDEX(F$2:F986,MATCH(2,1/(F$2:F986&lt;&gt;0))),0))</f>
        <v>0</v>
      </c>
    </row>
    <row r="987" spans="1:7">
      <c r="A987" s="5">
        <v>44613</v>
      </c>
      <c r="B987">
        <v>0.124</v>
      </c>
      <c r="C987" s="16">
        <f t="shared" si="30"/>
        <v>5</v>
      </c>
      <c r="D987" s="16">
        <f t="array" ref="D987">IFERROR(INDEX(C$2:C987,MATCH(2,1/(C$2:C987&lt;&gt;0))),0)</f>
        <v>5</v>
      </c>
      <c r="E987" s="21">
        <f t="shared" si="31"/>
        <v>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>
      <c r="A988" s="5">
        <v>44614</v>
      </c>
      <c r="B988">
        <v>0.105</v>
      </c>
      <c r="C988" s="16">
        <f t="shared" si="30"/>
        <v>5</v>
      </c>
      <c r="D988" s="16">
        <f t="array" ref="D988">IFERROR(INDEX(C$2:C988,MATCH(2,1/(C$2:C988&lt;&gt;0))),0)</f>
        <v>5</v>
      </c>
      <c r="E988" s="21">
        <f t="shared" si="31"/>
        <v>5</v>
      </c>
      <c r="F988" s="16">
        <f>IF(AND(C988&lt;&gt;0,SUM(C$1:$D988)=SUM(C$1:$D988)),ROW(),0)</f>
        <v>988</v>
      </c>
      <c r="G988" s="16">
        <f t="array" ref="G988">IF(ROW()-IFERROR(INDEX(F$2:F988,MATCH(2,1/(F$2:F988&lt;&gt;0))),0)&gt;22,22,ROW()-IFERROR(INDEX(F$2:F988,MATCH(2,1/(F$2:F988&lt;&gt;0))),0))</f>
        <v>0</v>
      </c>
    </row>
    <row r="989" spans="1:7">
      <c r="A989" s="5">
        <v>44615</v>
      </c>
      <c r="B989">
        <v>0.17</v>
      </c>
      <c r="C989" s="16">
        <f t="shared" si="30"/>
        <v>2.5</v>
      </c>
      <c r="D989" s="16">
        <f t="array" ref="D989">IFERROR(INDEX(C$2:C989,MATCH(2,1/(C$2:C989&lt;&gt;0))),0)</f>
        <v>2.5</v>
      </c>
      <c r="E989" s="21">
        <f t="shared" si="31"/>
        <v>2.5</v>
      </c>
      <c r="F989" s="16">
        <f>IF(AND(C989&lt;&gt;0,SUM(C$1:$D989)=SUM(C$1:$D989)),ROW(),0)</f>
        <v>989</v>
      </c>
      <c r="G989" s="16">
        <f t="array" ref="G989">IF(ROW()-IFERROR(INDEX(F$2:F989,MATCH(2,1/(F$2:F989&lt;&gt;0))),0)&gt;22,22,ROW()-IFERROR(INDEX(F$2:F989,MATCH(2,1/(F$2:F989&lt;&gt;0))),0))</f>
        <v>0</v>
      </c>
    </row>
    <row r="990" spans="1:7">
      <c r="A990" s="5">
        <v>44616</v>
      </c>
      <c r="B990">
        <v>7.5999999999999998E-2</v>
      </c>
      <c r="C990" s="16">
        <f t="shared" si="30"/>
        <v>5</v>
      </c>
      <c r="D990" s="16">
        <f t="array" ref="D990">IFERROR(INDEX(C$2:C990,MATCH(2,1/(C$2:C990&lt;&gt;0))),0)</f>
        <v>5</v>
      </c>
      <c r="E990" s="21">
        <f t="shared" si="31"/>
        <v>5</v>
      </c>
      <c r="F990" s="16">
        <f>IF(AND(C990&lt;&gt;0,SUM(C$1:$D990)=SUM(C$1:$D990)),ROW(),0)</f>
        <v>990</v>
      </c>
      <c r="G990" s="16">
        <f t="array" ref="G990">IF(ROW()-IFERROR(INDEX(F$2:F990,MATCH(2,1/(F$2:F990&lt;&gt;0))),0)&gt;22,22,ROW()-IFERROR(INDEX(F$2:F990,MATCH(2,1/(F$2:F990&lt;&gt;0))),0))</f>
        <v>0</v>
      </c>
    </row>
    <row r="991" spans="1:7">
      <c r="A991" s="5">
        <v>44617</v>
      </c>
      <c r="B991">
        <v>6.5000000000000002E-2</v>
      </c>
      <c r="C991" s="16">
        <f t="shared" si="30"/>
        <v>5</v>
      </c>
      <c r="D991" s="16">
        <f t="array" ref="D991">IFERROR(INDEX(C$2:C991,MATCH(2,1/(C$2:C991&lt;&gt;0))),0)</f>
        <v>5</v>
      </c>
      <c r="E991" s="21">
        <f t="shared" si="31"/>
        <v>5</v>
      </c>
      <c r="F991" s="16">
        <f>IF(AND(C991&lt;&gt;0,SUM(C$1:$D991)=SUM(C$1:$D991)),ROW(),0)</f>
        <v>991</v>
      </c>
      <c r="G991" s="16">
        <f t="array" ref="G991">IF(ROW()-IFERROR(INDEX(F$2:F991,MATCH(2,1/(F$2:F991&lt;&gt;0))),0)&gt;22,22,ROW()-IFERROR(INDEX(F$2:F991,MATCH(2,1/(F$2:F991&lt;&gt;0))),0))</f>
        <v>0</v>
      </c>
    </row>
    <row r="992" spans="1:7">
      <c r="A992" s="5">
        <v>44620</v>
      </c>
      <c r="B992">
        <v>5.7000000000000002E-2</v>
      </c>
      <c r="C992" s="16">
        <f t="shared" si="30"/>
        <v>5</v>
      </c>
      <c r="D992" s="16">
        <f t="array" ref="D992">IFERROR(INDEX(C$2:C992,MATCH(2,1/(C$2:C992&lt;&gt;0))),0)</f>
        <v>5</v>
      </c>
      <c r="E992" s="21">
        <f t="shared" si="31"/>
        <v>5</v>
      </c>
      <c r="F992" s="16">
        <f>IF(AND(C992&lt;&gt;0,SUM(C$1:$D992)=SUM(C$1:$D992)),ROW(),0)</f>
        <v>992</v>
      </c>
      <c r="G992" s="16">
        <f t="array" ref="G992">IF(ROW()-IFERROR(INDEX(F$2:F992,MATCH(2,1/(F$2:F992&lt;&gt;0))),0)&gt;22,22,ROW()-IFERROR(INDEX(F$2:F992,MATCH(2,1/(F$2:F992&lt;&gt;0))),0))</f>
        <v>0</v>
      </c>
    </row>
    <row r="993" spans="1:7">
      <c r="A993" s="5">
        <v>44621</v>
      </c>
      <c r="B993">
        <v>0.106</v>
      </c>
      <c r="C993" s="16">
        <f t="shared" si="30"/>
        <v>5</v>
      </c>
      <c r="D993" s="16">
        <f t="array" ref="D993">IFERROR(INDEX(C$2:C993,MATCH(2,1/(C$2:C993&lt;&gt;0))),0)</f>
        <v>5</v>
      </c>
      <c r="E993" s="21">
        <f t="shared" si="31"/>
        <v>5</v>
      </c>
      <c r="F993" s="16">
        <f>IF(AND(C993&lt;&gt;0,SUM(C$1:$D993)=SUM(C$1:$D993)),ROW(),0)</f>
        <v>993</v>
      </c>
      <c r="G993" s="16">
        <f t="array" ref="G993">IF(ROW()-IFERROR(INDEX(F$2:F993,MATCH(2,1/(F$2:F993&lt;&gt;0))),0)&gt;22,22,ROW()-IFERROR(INDEX(F$2:F993,MATCH(2,1/(F$2:F993&lt;&gt;0))),0))</f>
        <v>0</v>
      </c>
    </row>
    <row r="994" spans="1:7">
      <c r="A994" s="5">
        <v>44622</v>
      </c>
      <c r="B994">
        <v>7.8E-2</v>
      </c>
      <c r="C994" s="16">
        <f t="shared" si="30"/>
        <v>5</v>
      </c>
      <c r="D994" s="16">
        <f t="array" ref="D994">IFERROR(INDEX(C$2:C994,MATCH(2,1/(C$2:C994&lt;&gt;0))),0)</f>
        <v>5</v>
      </c>
      <c r="E994" s="21">
        <f t="shared" si="31"/>
        <v>5</v>
      </c>
      <c r="F994" s="16">
        <f>IF(AND(C994&lt;&gt;0,SUM(C$1:$D994)=SUM(C$1:$D994)),ROW(),0)</f>
        <v>994</v>
      </c>
      <c r="G994" s="16">
        <f t="array" ref="G994">IF(ROW()-IFERROR(INDEX(F$2:F994,MATCH(2,1/(F$2:F994&lt;&gt;0))),0)&gt;22,22,ROW()-IFERROR(INDEX(F$2:F994,MATCH(2,1/(F$2:F994&lt;&gt;0))),0))</f>
        <v>0</v>
      </c>
    </row>
    <row r="995" spans="1:7">
      <c r="A995" s="5">
        <v>44623</v>
      </c>
      <c r="B995">
        <v>7.2999999999999995E-2</v>
      </c>
      <c r="C995" s="16">
        <f t="shared" si="30"/>
        <v>5</v>
      </c>
      <c r="D995" s="16">
        <f t="array" ref="D995">IFERROR(INDEX(C$2:C995,MATCH(2,1/(C$2:C995&lt;&gt;0))),0)</f>
        <v>5</v>
      </c>
      <c r="E995" s="21">
        <f t="shared" si="31"/>
        <v>5</v>
      </c>
      <c r="F995" s="16">
        <f>IF(AND(C995&lt;&gt;0,SUM(C$1:$D995)=SUM(C$1:$D995)),ROW(),0)</f>
        <v>995</v>
      </c>
      <c r="G995" s="16">
        <f t="array" ref="G995">IF(ROW()-IFERROR(INDEX(F$2:F995,MATCH(2,1/(F$2:F995&lt;&gt;0))),0)&gt;22,22,ROW()-IFERROR(INDEX(F$2:F995,MATCH(2,1/(F$2:F995&lt;&gt;0))),0))</f>
        <v>0</v>
      </c>
    </row>
    <row r="996" spans="1:7">
      <c r="A996" s="5">
        <v>44624</v>
      </c>
      <c r="B996">
        <v>3.2000000000000001E-2</v>
      </c>
      <c r="C996" s="16">
        <f t="shared" si="30"/>
        <v>5</v>
      </c>
      <c r="D996" s="16">
        <f t="array" ref="D996">IFERROR(INDEX(C$2:C996,MATCH(2,1/(C$2:C996&lt;&gt;0))),0)</f>
        <v>5</v>
      </c>
      <c r="E996" s="21">
        <f t="shared" si="31"/>
        <v>5</v>
      </c>
      <c r="F996" s="16">
        <f>IF(AND(C996&lt;&gt;0,SUM(C$1:$D996)=SUM(C$1:$D996)),ROW(),0)</f>
        <v>996</v>
      </c>
      <c r="G996" s="16">
        <f t="array" ref="G996">IF(ROW()-IFERROR(INDEX(F$2:F996,MATCH(2,1/(F$2:F996&lt;&gt;0))),0)&gt;22,22,ROW()-IFERROR(INDEX(F$2:F996,MATCH(2,1/(F$2:F996&lt;&gt;0))),0))</f>
        <v>0</v>
      </c>
    </row>
    <row r="997" spans="1:7">
      <c r="A997" s="5">
        <v>44627</v>
      </c>
      <c r="B997">
        <v>6.2E-2</v>
      </c>
      <c r="C997" s="16">
        <f t="shared" si="30"/>
        <v>5</v>
      </c>
      <c r="D997" s="16">
        <f t="array" ref="D997">IFERROR(INDEX(C$2:C997,MATCH(2,1/(C$2:C997&lt;&gt;0))),0)</f>
        <v>5</v>
      </c>
      <c r="E997" s="21">
        <f t="shared" si="31"/>
        <v>5</v>
      </c>
      <c r="F997" s="16">
        <f>IF(AND(C997&lt;&gt;0,SUM(C$1:$D997)=SUM(C$1:$D997)),ROW(),0)</f>
        <v>997</v>
      </c>
      <c r="G997" s="16">
        <f t="array" ref="G997">IF(ROW()-IFERROR(INDEX(F$2:F997,MATCH(2,1/(F$2:F997&lt;&gt;0))),0)&gt;22,22,ROW()-IFERROR(INDEX(F$2:F997,MATCH(2,1/(F$2:F997&lt;&gt;0))),0))</f>
        <v>0</v>
      </c>
    </row>
    <row r="998" spans="1:7">
      <c r="A998" s="5">
        <v>44628</v>
      </c>
      <c r="B998">
        <v>6.8000000000000005E-2</v>
      </c>
      <c r="C998" s="16">
        <f t="shared" si="30"/>
        <v>5</v>
      </c>
      <c r="D998" s="16">
        <f t="array" ref="D998">IFERROR(INDEX(C$2:C998,MATCH(2,1/(C$2:C998&lt;&gt;0))),0)</f>
        <v>5</v>
      </c>
      <c r="E998" s="21">
        <f t="shared" si="31"/>
        <v>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>
      <c r="A999" s="5">
        <v>44629</v>
      </c>
      <c r="B999">
        <v>2.9000000000000001E-2</v>
      </c>
      <c r="C999" s="16">
        <f t="shared" si="30"/>
        <v>5</v>
      </c>
      <c r="D999" s="16">
        <f t="array" ref="D999">IFERROR(INDEX(C$2:C999,MATCH(2,1/(C$2:C999&lt;&gt;0))),0)</f>
        <v>5</v>
      </c>
      <c r="E999" s="21">
        <f t="shared" si="31"/>
        <v>5</v>
      </c>
      <c r="F999" s="16">
        <f>IF(AND(C999&lt;&gt;0,SUM(C$1:$D999)=SUM(C$1:$D999)),ROW(),0)</f>
        <v>999</v>
      </c>
      <c r="G999" s="16">
        <f t="array" ref="G999">IF(ROW()-IFERROR(INDEX(F$2:F999,MATCH(2,1/(F$2:F999&lt;&gt;0))),0)&gt;22,22,ROW()-IFERROR(INDEX(F$2:F999,MATCH(2,1/(F$2:F999&lt;&gt;0))),0))</f>
        <v>0</v>
      </c>
    </row>
    <row r="1000" spans="1:7">
      <c r="A1000" s="5">
        <v>44630</v>
      </c>
      <c r="B1000">
        <v>3.2000000000000001E-2</v>
      </c>
      <c r="C1000" s="16">
        <f t="shared" si="30"/>
        <v>5</v>
      </c>
      <c r="D1000" s="16">
        <f t="array" ref="D1000">IFERROR(INDEX(C$2:C1000,MATCH(2,1/(C$2:C1000&lt;&gt;0))),0)</f>
        <v>5</v>
      </c>
      <c r="E1000" s="21">
        <f t="shared" si="31"/>
        <v>5</v>
      </c>
      <c r="F1000" s="16">
        <f>IF(AND(C1000&lt;&gt;0,SUM(C$1:$D1000)=SUM(C$1:$D1000)),ROW(),0)</f>
        <v>1000</v>
      </c>
      <c r="G1000" s="16">
        <f t="array" ref="G1000">IF(ROW()-IFERROR(INDEX(F$2:F1000,MATCH(2,1/(F$2:F1000&lt;&gt;0))),0)&gt;22,22,ROW()-IFERROR(INDEX(F$2:F1000,MATCH(2,1/(F$2:F1000&lt;&gt;0))),0))</f>
        <v>0</v>
      </c>
    </row>
    <row r="1001" spans="1:7">
      <c r="A1001" s="5">
        <v>44631</v>
      </c>
      <c r="B1001">
        <v>4.5999999999999999E-2</v>
      </c>
      <c r="C1001" s="16">
        <f t="shared" si="30"/>
        <v>5</v>
      </c>
      <c r="D1001" s="16">
        <f t="array" ref="D1001">IFERROR(INDEX(C$2:C1001,MATCH(2,1/(C$2:C1001&lt;&gt;0))),0)</f>
        <v>5</v>
      </c>
      <c r="E1001" s="21">
        <f t="shared" si="31"/>
        <v>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>
      <c r="A1002" s="5">
        <v>44634</v>
      </c>
      <c r="B1002">
        <v>4.4999999999999998E-2</v>
      </c>
      <c r="C1002" s="16">
        <f t="shared" si="30"/>
        <v>5</v>
      </c>
      <c r="D1002" s="16">
        <f t="array" ref="D1002">IFERROR(INDEX(C$2:C1002,MATCH(2,1/(C$2:C1002&lt;&gt;0))),0)</f>
        <v>5</v>
      </c>
      <c r="E1002" s="21">
        <f t="shared" si="31"/>
        <v>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>
      <c r="A1003" s="5">
        <v>44635</v>
      </c>
      <c r="B1003">
        <v>2.1999999999999999E-2</v>
      </c>
      <c r="C1003" s="16">
        <f t="shared" si="30"/>
        <v>5</v>
      </c>
      <c r="D1003" s="16">
        <f t="array" ref="D1003">IFERROR(INDEX(C$2:C1003,MATCH(2,1/(C$2:C1003&lt;&gt;0))),0)</f>
        <v>5</v>
      </c>
      <c r="E1003" s="21">
        <f t="shared" si="31"/>
        <v>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>
      <c r="A1004" s="5">
        <v>44636</v>
      </c>
      <c r="B1004">
        <v>6.4000000000000001E-2</v>
      </c>
      <c r="C1004" s="16">
        <f t="shared" si="30"/>
        <v>5</v>
      </c>
      <c r="D1004" s="16">
        <f t="array" ref="D1004">IFERROR(INDEX(C$2:C1004,MATCH(2,1/(C$2:C1004&lt;&gt;0))),0)</f>
        <v>5</v>
      </c>
      <c r="E1004" s="21">
        <f t="shared" si="31"/>
        <v>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>
      <c r="A1005" s="5">
        <v>44637</v>
      </c>
      <c r="B1005">
        <v>6.5000000000000002E-2</v>
      </c>
      <c r="C1005" s="16">
        <f t="shared" si="30"/>
        <v>5</v>
      </c>
      <c r="D1005" s="16">
        <f t="array" ref="D1005">IFERROR(INDEX(C$2:C1005,MATCH(2,1/(C$2:C1005&lt;&gt;0))),0)</f>
        <v>5</v>
      </c>
      <c r="E1005" s="21">
        <f t="shared" si="31"/>
        <v>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>
      <c r="A1006" s="5">
        <v>44638</v>
      </c>
      <c r="B1006">
        <v>4.5999999999999999E-2</v>
      </c>
      <c r="C1006" s="16">
        <f t="shared" si="30"/>
        <v>5</v>
      </c>
      <c r="D1006" s="16">
        <f t="array" ref="D1006">IFERROR(INDEX(C$2:C1006,MATCH(2,1/(C$2:C1006&lt;&gt;0))),0)</f>
        <v>5</v>
      </c>
      <c r="E1006" s="21">
        <f t="shared" si="31"/>
        <v>5</v>
      </c>
      <c r="F1006" s="16">
        <f>IF(AND(C1006&lt;&gt;0,SUM(C$1:$D1006)=SUM(C$1:$D1006)),ROW(),0)</f>
        <v>1006</v>
      </c>
      <c r="G1006" s="16">
        <f t="array" ref="G1006">IF(ROW()-IFERROR(INDEX(F$2:F1006,MATCH(2,1/(F$2:F1006&lt;&gt;0))),0)&gt;22,22,ROW()-IFERROR(INDEX(F$2:F1006,MATCH(2,1/(F$2:F1006&lt;&gt;0))),0))</f>
        <v>0</v>
      </c>
    </row>
    <row r="1007" spans="1:7">
      <c r="A1007" s="5">
        <v>44641</v>
      </c>
      <c r="B1007">
        <v>0.114</v>
      </c>
      <c r="C1007" s="16">
        <f t="shared" si="30"/>
        <v>5</v>
      </c>
      <c r="D1007" s="16">
        <f t="array" ref="D1007">IFERROR(INDEX(C$2:C1007,MATCH(2,1/(C$2:C1007&lt;&gt;0))),0)</f>
        <v>5</v>
      </c>
      <c r="E1007" s="21">
        <f t="shared" si="31"/>
        <v>5</v>
      </c>
      <c r="F1007" s="16">
        <f>IF(AND(C1007&lt;&gt;0,SUM(C$1:$D1007)=SUM(C$1:$D1007)),ROW(),0)</f>
        <v>1007</v>
      </c>
      <c r="G1007" s="16">
        <f t="array" ref="G1007">IF(ROW()-IFERROR(INDEX(F$2:F1007,MATCH(2,1/(F$2:F1007&lt;&gt;0))),0)&gt;22,22,ROW()-IFERROR(INDEX(F$2:F1007,MATCH(2,1/(F$2:F1007&lt;&gt;0))),0))</f>
        <v>0</v>
      </c>
    </row>
    <row r="1008" spans="1:7">
      <c r="A1008" s="5">
        <v>44642</v>
      </c>
      <c r="B1008">
        <v>4.5999999999999999E-2</v>
      </c>
      <c r="C1008" s="16">
        <f t="shared" si="30"/>
        <v>5</v>
      </c>
      <c r="D1008" s="16">
        <f t="array" ref="D1008">IFERROR(INDEX(C$2:C1008,MATCH(2,1/(C$2:C1008&lt;&gt;0))),0)</f>
        <v>5</v>
      </c>
      <c r="E1008" s="21">
        <f t="shared" si="31"/>
        <v>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>
      <c r="A1009" s="5">
        <v>44643</v>
      </c>
      <c r="B1009">
        <v>7.1999999999999995E-2</v>
      </c>
      <c r="C1009" s="16">
        <f t="shared" si="30"/>
        <v>5</v>
      </c>
      <c r="D1009" s="16">
        <f t="array" ref="D1009">IFERROR(INDEX(C$2:C1009,MATCH(2,1/(C$2:C1009&lt;&gt;0))),0)</f>
        <v>5</v>
      </c>
      <c r="E1009" s="21">
        <f t="shared" si="31"/>
        <v>5</v>
      </c>
      <c r="F1009" s="16">
        <f>IF(AND(C1009&lt;&gt;0,SUM(C$1:$D1009)=SUM(C$1:$D1009)),ROW(),0)</f>
        <v>1009</v>
      </c>
      <c r="G1009" s="16">
        <f t="array" ref="G1009">IF(ROW()-IFERROR(INDEX(F$2:F1009,MATCH(2,1/(F$2:F1009&lt;&gt;0))),0)&gt;22,22,ROW()-IFERROR(INDEX(F$2:F1009,MATCH(2,1/(F$2:F1009&lt;&gt;0))),0))</f>
        <v>0</v>
      </c>
    </row>
    <row r="1010" spans="1:7">
      <c r="A1010" s="5">
        <v>44644</v>
      </c>
      <c r="B1010">
        <v>6.9000000000000006E-2</v>
      </c>
      <c r="C1010" s="16">
        <f t="shared" si="30"/>
        <v>5</v>
      </c>
      <c r="D1010" s="16">
        <f t="array" ref="D1010">IFERROR(INDEX(C$2:C1010,MATCH(2,1/(C$2:C1010&lt;&gt;0))),0)</f>
        <v>5</v>
      </c>
      <c r="E1010" s="21">
        <f t="shared" si="31"/>
        <v>5</v>
      </c>
      <c r="F1010" s="16">
        <f>IF(AND(C1010&lt;&gt;0,SUM(C$1:$D1010)=SUM(C$1:$D1010)),ROW(),0)</f>
        <v>1010</v>
      </c>
      <c r="G1010" s="16">
        <f t="array" ref="G1010">IF(ROW()-IFERROR(INDEX(F$2:F1010,MATCH(2,1/(F$2:F1010&lt;&gt;0))),0)&gt;22,22,ROW()-IFERROR(INDEX(F$2:F1010,MATCH(2,1/(F$2:F1010&lt;&gt;0))),0))</f>
        <v>0</v>
      </c>
    </row>
    <row r="1011" spans="1:7">
      <c r="A1011" s="5">
        <v>44645</v>
      </c>
      <c r="B1011">
        <v>4.8000000000000001E-2</v>
      </c>
      <c r="C1011" s="16">
        <f t="shared" si="30"/>
        <v>5</v>
      </c>
      <c r="D1011" s="16">
        <f t="array" ref="D1011">IFERROR(INDEX(C$2:C1011,MATCH(2,1/(C$2:C1011&lt;&gt;0))),0)</f>
        <v>5</v>
      </c>
      <c r="E1011" s="21">
        <f t="shared" si="31"/>
        <v>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>
      <c r="A1012" s="5">
        <v>44648</v>
      </c>
      <c r="B1012">
        <v>1.6E-2</v>
      </c>
      <c r="C1012" s="16">
        <f t="shared" si="30"/>
        <v>5</v>
      </c>
      <c r="D1012" s="16">
        <f t="array" ref="D1012">IFERROR(INDEX(C$2:C1012,MATCH(2,1/(C$2:C1012&lt;&gt;0))),0)</f>
        <v>5</v>
      </c>
      <c r="E1012" s="21">
        <f t="shared" si="31"/>
        <v>5</v>
      </c>
      <c r="F1012" s="16">
        <f>IF(AND(C1012&lt;&gt;0,SUM(C$1:$D1012)=SUM(C$1:$D1012)),ROW(),0)</f>
        <v>1012</v>
      </c>
      <c r="G1012" s="16">
        <f t="array" ref="G1012">IF(ROW()-IFERROR(INDEX(F$2:F1012,MATCH(2,1/(F$2:F1012&lt;&gt;0))),0)&gt;22,22,ROW()-IFERROR(INDEX(F$2:F1012,MATCH(2,1/(F$2:F1012&lt;&gt;0))),0))</f>
        <v>0</v>
      </c>
    </row>
    <row r="1013" spans="1:7">
      <c r="A1013" s="5">
        <v>44649</v>
      </c>
      <c r="B1013">
        <v>2.4E-2</v>
      </c>
      <c r="C1013" s="16">
        <f t="shared" si="30"/>
        <v>5</v>
      </c>
      <c r="D1013" s="16">
        <f t="array" ref="D1013">IFERROR(INDEX(C$2:C1013,MATCH(2,1/(C$2:C1013&lt;&gt;0))),0)</f>
        <v>5</v>
      </c>
      <c r="E1013" s="21">
        <f t="shared" si="31"/>
        <v>5</v>
      </c>
      <c r="F1013" s="16">
        <f>IF(AND(C1013&lt;&gt;0,SUM(C$1:$D1013)=SUM(C$1:$D1013)),ROW(),0)</f>
        <v>1013</v>
      </c>
      <c r="G1013" s="16">
        <f t="array" ref="G1013">IF(ROW()-IFERROR(INDEX(F$2:F1013,MATCH(2,1/(F$2:F1013&lt;&gt;0))),0)&gt;22,22,ROW()-IFERROR(INDEX(F$2:F1013,MATCH(2,1/(F$2:F1013&lt;&gt;0))),0))</f>
        <v>0</v>
      </c>
    </row>
    <row r="1014" spans="1:7">
      <c r="A1014" s="5">
        <v>44650</v>
      </c>
      <c r="B1014">
        <v>0.13600000000000001</v>
      </c>
      <c r="C1014" s="16">
        <f t="shared" si="30"/>
        <v>5</v>
      </c>
      <c r="D1014" s="16">
        <f t="array" ref="D1014">IFERROR(INDEX(C$2:C1014,MATCH(2,1/(C$2:C1014&lt;&gt;0))),0)</f>
        <v>5</v>
      </c>
      <c r="E1014" s="21">
        <f t="shared" si="31"/>
        <v>5</v>
      </c>
      <c r="F1014" s="16">
        <f>IF(AND(C1014&lt;&gt;0,SUM(C$1:$D1014)=SUM(C$1:$D1014)),ROW(),0)</f>
        <v>1014</v>
      </c>
      <c r="G1014" s="16">
        <f t="array" ref="G1014">IF(ROW()-IFERROR(INDEX(F$2:F1014,MATCH(2,1/(F$2:F1014&lt;&gt;0))),0)&gt;22,22,ROW()-IFERROR(INDEX(F$2:F1014,MATCH(2,1/(F$2:F1014&lt;&gt;0))),0))</f>
        <v>0</v>
      </c>
    </row>
    <row r="1015" spans="1:7">
      <c r="A1015" s="5">
        <v>44651</v>
      </c>
      <c r="B1015">
        <v>3.2000000000000001E-2</v>
      </c>
      <c r="C1015" s="16">
        <f t="shared" si="30"/>
        <v>5</v>
      </c>
      <c r="D1015" s="16">
        <f t="array" ref="D1015">IFERROR(INDEX(C$2:C1015,MATCH(2,1/(C$2:C1015&lt;&gt;0))),0)</f>
        <v>5</v>
      </c>
      <c r="E1015" s="21">
        <f t="shared" si="31"/>
        <v>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>
      <c r="A1016" s="5">
        <v>44652</v>
      </c>
      <c r="B1016">
        <v>1.2999999999999999E-2</v>
      </c>
      <c r="C1016" s="16">
        <f t="shared" si="30"/>
        <v>5</v>
      </c>
      <c r="D1016" s="16">
        <f t="array" ref="D1016">IFERROR(INDEX(C$2:C1016,MATCH(2,1/(C$2:C1016&lt;&gt;0))),0)</f>
        <v>5</v>
      </c>
      <c r="E1016" s="21">
        <f t="shared" si="31"/>
        <v>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>
      <c r="A1017" s="5">
        <v>44657</v>
      </c>
      <c r="B1017">
        <v>0.11700000000000001</v>
      </c>
      <c r="C1017" s="16">
        <f t="shared" si="30"/>
        <v>5</v>
      </c>
      <c r="D1017" s="16">
        <f t="array" ref="D1017">IFERROR(INDEX(C$2:C1017,MATCH(2,1/(C$2:C1017&lt;&gt;0))),0)</f>
        <v>5</v>
      </c>
      <c r="E1017" s="21">
        <f t="shared" si="31"/>
        <v>5</v>
      </c>
      <c r="F1017" s="16">
        <f>IF(AND(C1017&lt;&gt;0,SUM(C$1:$D1017)=SUM(C$1:$D1017)),ROW(),0)</f>
        <v>1017</v>
      </c>
      <c r="G1017" s="16">
        <f t="array" ref="G1017">IF(ROW()-IFERROR(INDEX(F$2:F1017,MATCH(2,1/(F$2:F1017&lt;&gt;0))),0)&gt;22,22,ROW()-IFERROR(INDEX(F$2:F1017,MATCH(2,1/(F$2:F1017&lt;&gt;0))),0))</f>
        <v>0</v>
      </c>
    </row>
    <row r="1018" spans="1:7">
      <c r="A1018" s="5">
        <v>44658</v>
      </c>
      <c r="B1018">
        <v>2.9000000000000001E-2</v>
      </c>
      <c r="C1018" s="16">
        <f t="shared" si="30"/>
        <v>5</v>
      </c>
      <c r="D1018" s="16">
        <f t="array" ref="D1018">IFERROR(INDEX(C$2:C1018,MATCH(2,1/(C$2:C1018&lt;&gt;0))),0)</f>
        <v>5</v>
      </c>
      <c r="E1018" s="21">
        <f t="shared" si="31"/>
        <v>5</v>
      </c>
      <c r="F1018" s="16">
        <f>IF(AND(C1018&lt;&gt;0,SUM(C$1:$D1018)=SUM(C$1:$D1018)),ROW(),0)</f>
        <v>1018</v>
      </c>
      <c r="G1018" s="16">
        <f t="array" ref="G1018">IF(ROW()-IFERROR(INDEX(F$2:F1018,MATCH(2,1/(F$2:F1018&lt;&gt;0))),0)&gt;22,22,ROW()-IFERROR(INDEX(F$2:F1018,MATCH(2,1/(F$2:F1018&lt;&gt;0))),0))</f>
        <v>0</v>
      </c>
    </row>
    <row r="1019" spans="1:7">
      <c r="A1019" s="5">
        <v>44659</v>
      </c>
      <c r="B1019">
        <v>4.2000000000000003E-2</v>
      </c>
      <c r="C1019" s="16">
        <f t="shared" si="30"/>
        <v>5</v>
      </c>
      <c r="D1019" s="16">
        <f t="array" ref="D1019">IFERROR(INDEX(C$2:C1019,MATCH(2,1/(C$2:C1019&lt;&gt;0))),0)</f>
        <v>5</v>
      </c>
      <c r="E1019" s="21">
        <f t="shared" si="31"/>
        <v>5</v>
      </c>
      <c r="F1019" s="16">
        <f>IF(AND(C1019&lt;&gt;0,SUM(C$1:$D1019)=SUM(C$1:$D1019)),ROW(),0)</f>
        <v>1019</v>
      </c>
      <c r="G1019" s="16">
        <f t="array" ref="G1019">IF(ROW()-IFERROR(INDEX(F$2:F1019,MATCH(2,1/(F$2:F1019&lt;&gt;0))),0)&gt;22,22,ROW()-IFERROR(INDEX(F$2:F1019,MATCH(2,1/(F$2:F1019&lt;&gt;0))),0))</f>
        <v>0</v>
      </c>
    </row>
    <row r="1020" spans="1:7">
      <c r="A1020" s="5">
        <v>44662</v>
      </c>
      <c r="B1020">
        <v>1.2E-2</v>
      </c>
      <c r="C1020" s="16">
        <f t="shared" si="30"/>
        <v>5</v>
      </c>
      <c r="D1020" s="16">
        <f t="array" ref="D1020">IFERROR(INDEX(C$2:C1020,MATCH(2,1/(C$2:C1020&lt;&gt;0))),0)</f>
        <v>5</v>
      </c>
      <c r="E1020" s="21">
        <f t="shared" si="31"/>
        <v>5</v>
      </c>
      <c r="F1020" s="16">
        <f>IF(AND(C1020&lt;&gt;0,SUM(C$1:$D1020)=SUM(C$1:$D1020)),ROW(),0)</f>
        <v>1020</v>
      </c>
      <c r="G1020" s="16">
        <f t="array" ref="G1020">IF(ROW()-IFERROR(INDEX(F$2:F1020,MATCH(2,1/(F$2:F1020&lt;&gt;0))),0)&gt;22,22,ROW()-IFERROR(INDEX(F$2:F1020,MATCH(2,1/(F$2:F1020&lt;&gt;0))),0))</f>
        <v>0</v>
      </c>
    </row>
    <row r="1021" spans="1:7">
      <c r="A1021" s="5">
        <v>44663</v>
      </c>
      <c r="B1021">
        <v>3.2000000000000001E-2</v>
      </c>
      <c r="C1021" s="16">
        <f t="shared" si="30"/>
        <v>5</v>
      </c>
      <c r="D1021" s="16">
        <f t="array" ref="D1021">IFERROR(INDEX(C$2:C1021,MATCH(2,1/(C$2:C1021&lt;&gt;0))),0)</f>
        <v>5</v>
      </c>
      <c r="E1021" s="21">
        <f t="shared" si="31"/>
        <v>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>
      <c r="A1022" s="5">
        <v>44664</v>
      </c>
      <c r="B1022">
        <v>8.9999999999999993E-3</v>
      </c>
      <c r="C1022" s="16">
        <f t="shared" si="30"/>
        <v>5</v>
      </c>
      <c r="D1022" s="16">
        <f t="array" ref="D1022">IFERROR(INDEX(C$2:C1022,MATCH(2,1/(C$2:C1022&lt;&gt;0))),0)</f>
        <v>5</v>
      </c>
      <c r="E1022" s="21">
        <f t="shared" si="31"/>
        <v>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>
      <c r="A1023" s="5">
        <v>44665</v>
      </c>
      <c r="B1023">
        <v>0.14000000000000001</v>
      </c>
      <c r="C1023" s="16">
        <f t="shared" si="30"/>
        <v>5</v>
      </c>
      <c r="D1023" s="16">
        <f t="array" ref="D1023">IFERROR(INDEX(C$2:C1023,MATCH(2,1/(C$2:C1023&lt;&gt;0))),0)</f>
        <v>5</v>
      </c>
      <c r="E1023" s="21">
        <f t="shared" si="31"/>
        <v>5</v>
      </c>
      <c r="F1023" s="16">
        <f>IF(AND(C1023&lt;&gt;0,SUM(C$1:$D1023)=SUM(C$1:$D1023)),ROW(),0)</f>
        <v>1023</v>
      </c>
      <c r="G1023" s="16">
        <f t="array" ref="G1023">IF(ROW()-IFERROR(INDEX(F$2:F1023,MATCH(2,1/(F$2:F1023&lt;&gt;0))),0)&gt;22,22,ROW()-IFERROR(INDEX(F$2:F1023,MATCH(2,1/(F$2:F1023&lt;&gt;0))),0))</f>
        <v>0</v>
      </c>
    </row>
    <row r="1024" spans="1:7">
      <c r="A1024" s="5">
        <v>44666</v>
      </c>
      <c r="B1024">
        <v>7.1999999999999995E-2</v>
      </c>
      <c r="C1024" s="16">
        <f t="shared" si="30"/>
        <v>5</v>
      </c>
      <c r="D1024" s="16">
        <f t="array" ref="D1024">IFERROR(INDEX(C$2:C1024,MATCH(2,1/(C$2:C1024&lt;&gt;0))),0)</f>
        <v>5</v>
      </c>
      <c r="E1024" s="21">
        <f t="shared" si="31"/>
        <v>5</v>
      </c>
      <c r="F1024" s="16">
        <f>IF(AND(C1024&lt;&gt;0,SUM(C$1:$D1024)=SUM(C$1:$D1024)),ROW(),0)</f>
        <v>1024</v>
      </c>
      <c r="G1024" s="16">
        <f t="array" ref="G1024">IF(ROW()-IFERROR(INDEX(F$2:F1024,MATCH(2,1/(F$2:F1024&lt;&gt;0))),0)&gt;22,22,ROW()-IFERROR(INDEX(F$2:F1024,MATCH(2,1/(F$2:F1024&lt;&gt;0))),0))</f>
        <v>0</v>
      </c>
    </row>
    <row r="1025" spans="1:7">
      <c r="A1025" s="5">
        <v>44669</v>
      </c>
      <c r="B1025">
        <v>9.4E-2</v>
      </c>
      <c r="C1025" s="16">
        <f t="shared" si="30"/>
        <v>5</v>
      </c>
      <c r="D1025" s="16">
        <f t="array" ref="D1025">IFERROR(INDEX(C$2:C1025,MATCH(2,1/(C$2:C1025&lt;&gt;0))),0)</f>
        <v>5</v>
      </c>
      <c r="E1025" s="21">
        <f t="shared" si="31"/>
        <v>5</v>
      </c>
      <c r="F1025" s="16">
        <f>IF(AND(C1025&lt;&gt;0,SUM(C$1:$D1025)=SUM(C$1:$D1025)),ROW(),0)</f>
        <v>1025</v>
      </c>
      <c r="G1025" s="16">
        <f t="array" ref="G1025">IF(ROW()-IFERROR(INDEX(F$2:F1025,MATCH(2,1/(F$2:F1025&lt;&gt;0))),0)&gt;22,22,ROW()-IFERROR(INDEX(F$2:F1025,MATCH(2,1/(F$2:F1025&lt;&gt;0))),0))</f>
        <v>0</v>
      </c>
    </row>
    <row r="1026" spans="1:7">
      <c r="A1026" s="5">
        <v>44670</v>
      </c>
      <c r="B1026">
        <v>2.8000000000000001E-2</v>
      </c>
      <c r="C1026" s="16">
        <f t="shared" si="30"/>
        <v>5</v>
      </c>
      <c r="D1026" s="16">
        <f t="array" ref="D1026">IFERROR(INDEX(C$2:C1026,MATCH(2,1/(C$2:C1026&lt;&gt;0))),0)</f>
        <v>5</v>
      </c>
      <c r="E1026" s="21">
        <f t="shared" si="31"/>
        <v>5</v>
      </c>
      <c r="F1026" s="16">
        <f>IF(AND(C1026&lt;&gt;0,SUM(C$1:$D1026)=SUM(C$1:$D1026)),ROW(),0)</f>
        <v>1026</v>
      </c>
      <c r="G1026" s="16">
        <f t="array" ref="G1026">IF(ROW()-IFERROR(INDEX(F$2:F1026,MATCH(2,1/(F$2:F1026&lt;&gt;0))),0)&gt;22,22,ROW()-IFERROR(INDEX(F$2:F1026,MATCH(2,1/(F$2:F1026&lt;&gt;0))),0))</f>
        <v>0</v>
      </c>
    </row>
    <row r="1027" spans="1:7">
      <c r="A1027" s="5">
        <v>44671</v>
      </c>
      <c r="B1027">
        <v>2.9000000000000001E-2</v>
      </c>
      <c r="C1027" s="16">
        <f t="shared" ref="C1027:C1090" si="32">IF(B1027&gt;0.98,-5,IF(B1027&gt;0.9,-2.5,IF(B1027&gt;0.3,0,IF(B1027&gt;0.15,2.5,5))))</f>
        <v>5</v>
      </c>
      <c r="D1027" s="16">
        <f t="array" ref="D1027">IFERROR(INDEX(C$2:C1027,MATCH(2,1/(C$2:C1027&lt;&gt;0))),0)</f>
        <v>5</v>
      </c>
      <c r="E1027" s="21">
        <f t="shared" ref="E1027:E1090" si="33">IF(D1027=0,0,IF(D1027&lt;0,-1*(ABS(D1027)-G1027*ABS(D1027)/22),D1027-G1027*D1027/22))</f>
        <v>5</v>
      </c>
      <c r="F1027" s="16">
        <f>IF(AND(C1027&lt;&gt;0,SUM(C$1:$D1027)=SUM(C$1:$D1027)),ROW(),0)</f>
        <v>1027</v>
      </c>
      <c r="G1027" s="16">
        <f t="array" ref="G1027">IF(ROW()-IFERROR(INDEX(F$2:F1027,MATCH(2,1/(F$2:F1027&lt;&gt;0))),0)&gt;22,22,ROW()-IFERROR(INDEX(F$2:F1027,MATCH(2,1/(F$2:F1027&lt;&gt;0))),0))</f>
        <v>0</v>
      </c>
    </row>
    <row r="1028" spans="1:7">
      <c r="A1028" s="5">
        <v>44672</v>
      </c>
      <c r="B1028">
        <v>1E-3</v>
      </c>
      <c r="C1028" s="16">
        <f t="shared" si="32"/>
        <v>5</v>
      </c>
      <c r="D1028" s="16">
        <f t="array" ref="D1028">IFERROR(INDEX(C$2:C1028,MATCH(2,1/(C$2:C1028&lt;&gt;0))),0)</f>
        <v>5</v>
      </c>
      <c r="E1028" s="21">
        <f t="shared" si="33"/>
        <v>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>
      <c r="A1029" s="5">
        <v>44673</v>
      </c>
      <c r="B1029">
        <v>1E-3</v>
      </c>
      <c r="C1029" s="16">
        <f t="shared" si="32"/>
        <v>5</v>
      </c>
      <c r="D1029" s="16">
        <f t="array" ref="D1029">IFERROR(INDEX(C$2:C1029,MATCH(2,1/(C$2:C1029&lt;&gt;0))),0)</f>
        <v>5</v>
      </c>
      <c r="E1029" s="21">
        <f t="shared" si="33"/>
        <v>5</v>
      </c>
      <c r="F1029" s="16">
        <f>IF(AND(C1029&lt;&gt;0,SUM(C$1:$D1029)=SUM(C$1:$D1029)),ROW(),0)</f>
        <v>1029</v>
      </c>
      <c r="G1029" s="16">
        <f t="array" ref="G1029">IF(ROW()-IFERROR(INDEX(F$2:F1029,MATCH(2,1/(F$2:F1029&lt;&gt;0))),0)&gt;22,22,ROW()-IFERROR(INDEX(F$2:F1029,MATCH(2,1/(F$2:F1029&lt;&gt;0))),0))</f>
        <v>0</v>
      </c>
    </row>
    <row r="1030" spans="1:7">
      <c r="A1030" s="5">
        <v>44676</v>
      </c>
      <c r="B1030">
        <v>5.0000000000000001E-3</v>
      </c>
      <c r="C1030" s="16">
        <f t="shared" si="32"/>
        <v>5</v>
      </c>
      <c r="D1030" s="16">
        <f t="array" ref="D1030">IFERROR(INDEX(C$2:C1030,MATCH(2,1/(C$2:C1030&lt;&gt;0))),0)</f>
        <v>5</v>
      </c>
      <c r="E1030" s="21">
        <f t="shared" si="33"/>
        <v>5</v>
      </c>
      <c r="F1030" s="16">
        <f>IF(AND(C1030&lt;&gt;0,SUM(C$1:$D1030)=SUM(C$1:$D1030)),ROW(),0)</f>
        <v>1030</v>
      </c>
      <c r="G1030" s="16">
        <f t="array" ref="G1030">IF(ROW()-IFERROR(INDEX(F$2:F1030,MATCH(2,1/(F$2:F1030&lt;&gt;0))),0)&gt;22,22,ROW()-IFERROR(INDEX(F$2:F1030,MATCH(2,1/(F$2:F1030&lt;&gt;0))),0))</f>
        <v>0</v>
      </c>
    </row>
    <row r="1031" spans="1:7">
      <c r="A1031" s="5">
        <v>44677</v>
      </c>
      <c r="B1031">
        <v>2E-3</v>
      </c>
      <c r="C1031" s="16">
        <f t="shared" si="32"/>
        <v>5</v>
      </c>
      <c r="D1031" s="16">
        <f t="array" ref="D1031">IFERROR(INDEX(C$2:C1031,MATCH(2,1/(C$2:C1031&lt;&gt;0))),0)</f>
        <v>5</v>
      </c>
      <c r="E1031" s="21">
        <f t="shared" si="33"/>
        <v>5</v>
      </c>
      <c r="F1031" s="16">
        <f>IF(AND(C1031&lt;&gt;0,SUM(C$1:$D1031)=SUM(C$1:$D1031)),ROW(),0)</f>
        <v>1031</v>
      </c>
      <c r="G1031" s="16">
        <f t="array" ref="G1031">IF(ROW()-IFERROR(INDEX(F$2:F1031,MATCH(2,1/(F$2:F1031&lt;&gt;0))),0)&gt;22,22,ROW()-IFERROR(INDEX(F$2:F1031,MATCH(2,1/(F$2:F1031&lt;&gt;0))),0))</f>
        <v>0</v>
      </c>
    </row>
    <row r="1032" spans="1:7">
      <c r="A1032" s="5">
        <v>44678</v>
      </c>
      <c r="B1032">
        <v>8.0000000000000002E-3</v>
      </c>
      <c r="C1032" s="16">
        <f t="shared" si="32"/>
        <v>5</v>
      </c>
      <c r="D1032" s="16">
        <f t="array" ref="D1032">IFERROR(INDEX(C$2:C1032,MATCH(2,1/(C$2:C1032&lt;&gt;0))),0)</f>
        <v>5</v>
      </c>
      <c r="E1032" s="21">
        <f t="shared" si="33"/>
        <v>5</v>
      </c>
      <c r="F1032" s="16">
        <f>IF(AND(C1032&lt;&gt;0,SUM(C$1:$D1032)=SUM(C$1:$D1032)),ROW(),0)</f>
        <v>1032</v>
      </c>
      <c r="G1032" s="16">
        <f t="array" ref="G1032">IF(ROW()-IFERROR(INDEX(F$2:F1032,MATCH(2,1/(F$2:F1032&lt;&gt;0))),0)&gt;22,22,ROW()-IFERROR(INDEX(F$2:F1032,MATCH(2,1/(F$2:F1032&lt;&gt;0))),0))</f>
        <v>0</v>
      </c>
    </row>
    <row r="1033" spans="1:7">
      <c r="A1033" s="5">
        <v>44679</v>
      </c>
      <c r="B1033">
        <v>5.0000000000000001E-3</v>
      </c>
      <c r="C1033" s="16">
        <f t="shared" si="32"/>
        <v>5</v>
      </c>
      <c r="D1033" s="16">
        <f t="array" ref="D1033">IFERROR(INDEX(C$2:C1033,MATCH(2,1/(C$2:C1033&lt;&gt;0))),0)</f>
        <v>5</v>
      </c>
      <c r="E1033" s="21">
        <f t="shared" si="33"/>
        <v>5</v>
      </c>
      <c r="F1033" s="16">
        <f>IF(AND(C1033&lt;&gt;0,SUM(C$1:$D1033)=SUM(C$1:$D1033)),ROW(),0)</f>
        <v>1033</v>
      </c>
      <c r="G1033" s="16">
        <f t="array" ref="G1033">IF(ROW()-IFERROR(INDEX(F$2:F1033,MATCH(2,1/(F$2:F1033&lt;&gt;0))),0)&gt;22,22,ROW()-IFERROR(INDEX(F$2:F1033,MATCH(2,1/(F$2:F1033&lt;&gt;0))),0))</f>
        <v>0</v>
      </c>
    </row>
    <row r="1034" spans="1:7">
      <c r="A1034" s="5">
        <v>44680</v>
      </c>
      <c r="B1034">
        <v>1.6E-2</v>
      </c>
      <c r="C1034" s="16">
        <f t="shared" si="32"/>
        <v>5</v>
      </c>
      <c r="D1034" s="16">
        <f t="array" ref="D1034">IFERROR(INDEX(C$2:C1034,MATCH(2,1/(C$2:C1034&lt;&gt;0))),0)</f>
        <v>5</v>
      </c>
      <c r="E1034" s="21">
        <f t="shared" si="33"/>
        <v>5</v>
      </c>
      <c r="F1034" s="16">
        <f>IF(AND(C1034&lt;&gt;0,SUM(C$1:$D1034)=SUM(C$1:$D1034)),ROW(),0)</f>
        <v>1034</v>
      </c>
      <c r="G1034" s="16">
        <f t="array" ref="G1034">IF(ROW()-IFERROR(INDEX(F$2:F1034,MATCH(2,1/(F$2:F1034&lt;&gt;0))),0)&gt;22,22,ROW()-IFERROR(INDEX(F$2:F1034,MATCH(2,1/(F$2:F1034&lt;&gt;0))),0))</f>
        <v>0</v>
      </c>
    </row>
    <row r="1035" spans="1:7">
      <c r="A1035" s="5">
        <v>44686</v>
      </c>
      <c r="B1035">
        <v>0.11799999999999999</v>
      </c>
      <c r="C1035" s="16">
        <f t="shared" si="32"/>
        <v>5</v>
      </c>
      <c r="D1035" s="16">
        <f t="array" ref="D1035">IFERROR(INDEX(C$2:C1035,MATCH(2,1/(C$2:C1035&lt;&gt;0))),0)</f>
        <v>5</v>
      </c>
      <c r="E1035" s="21">
        <f t="shared" si="33"/>
        <v>5</v>
      </c>
      <c r="F1035" s="16">
        <f>IF(AND(C1035&lt;&gt;0,SUM(C$1:$D1035)=SUM(C$1:$D1035)),ROW(),0)</f>
        <v>1035</v>
      </c>
      <c r="G1035" s="16">
        <f t="array" ref="G1035">IF(ROW()-IFERROR(INDEX(F$2:F1035,MATCH(2,1/(F$2:F1035&lt;&gt;0))),0)&gt;22,22,ROW()-IFERROR(INDEX(F$2:F1035,MATCH(2,1/(F$2:F1035&lt;&gt;0))),0))</f>
        <v>0</v>
      </c>
    </row>
    <row r="1036" spans="1:7">
      <c r="A1036" s="5">
        <v>44687</v>
      </c>
      <c r="B1036">
        <v>0.128</v>
      </c>
      <c r="C1036" s="16">
        <f t="shared" si="32"/>
        <v>5</v>
      </c>
      <c r="D1036" s="16">
        <f t="array" ref="D1036">IFERROR(INDEX(C$2:C1036,MATCH(2,1/(C$2:C1036&lt;&gt;0))),0)</f>
        <v>5</v>
      </c>
      <c r="E1036" s="21">
        <f t="shared" si="33"/>
        <v>5</v>
      </c>
      <c r="F1036" s="16">
        <f>IF(AND(C1036&lt;&gt;0,SUM(C$1:$D1036)=SUM(C$1:$D1036)),ROW(),0)</f>
        <v>1036</v>
      </c>
      <c r="G1036" s="16">
        <f t="array" ref="G1036">IF(ROW()-IFERROR(INDEX(F$2:F1036,MATCH(2,1/(F$2:F1036&lt;&gt;0))),0)&gt;22,22,ROW()-IFERROR(INDEX(F$2:F1036,MATCH(2,1/(F$2:F1036&lt;&gt;0))),0))</f>
        <v>0</v>
      </c>
    </row>
    <row r="1037" spans="1:7">
      <c r="A1037" s="5">
        <v>44690</v>
      </c>
      <c r="B1037">
        <v>7.5999999999999998E-2</v>
      </c>
      <c r="C1037" s="16">
        <f t="shared" si="32"/>
        <v>5</v>
      </c>
      <c r="D1037" s="16">
        <f t="array" ref="D1037">IFERROR(INDEX(C$2:C1037,MATCH(2,1/(C$2:C1037&lt;&gt;0))),0)</f>
        <v>5</v>
      </c>
      <c r="E1037" s="21">
        <f t="shared" si="33"/>
        <v>5</v>
      </c>
      <c r="F1037" s="16">
        <f>IF(AND(C1037&lt;&gt;0,SUM(C$1:$D1037)=SUM(C$1:$D1037)),ROW(),0)</f>
        <v>1037</v>
      </c>
      <c r="G1037" s="16">
        <f t="array" ref="G1037">IF(ROW()-IFERROR(INDEX(F$2:F1037,MATCH(2,1/(F$2:F1037&lt;&gt;0))),0)&gt;22,22,ROW()-IFERROR(INDEX(F$2:F1037,MATCH(2,1/(F$2:F1037&lt;&gt;0))),0))</f>
        <v>0</v>
      </c>
    </row>
    <row r="1038" spans="1:7">
      <c r="A1038" s="5">
        <v>44691</v>
      </c>
      <c r="B1038">
        <v>3.5999999999999997E-2</v>
      </c>
      <c r="C1038" s="16">
        <f t="shared" si="32"/>
        <v>5</v>
      </c>
      <c r="D1038" s="16">
        <f t="array" ref="D1038">IFERROR(INDEX(C$2:C1038,MATCH(2,1/(C$2:C1038&lt;&gt;0))),0)</f>
        <v>5</v>
      </c>
      <c r="E1038" s="21">
        <f t="shared" si="33"/>
        <v>5</v>
      </c>
      <c r="F1038" s="16">
        <f>IF(AND(C1038&lt;&gt;0,SUM(C$1:$D1038)=SUM(C$1:$D1038)),ROW(),0)</f>
        <v>1038</v>
      </c>
      <c r="G1038" s="16">
        <f t="array" ref="G1038">IF(ROW()-IFERROR(INDEX(F$2:F1038,MATCH(2,1/(F$2:F1038&lt;&gt;0))),0)&gt;22,22,ROW()-IFERROR(INDEX(F$2:F1038,MATCH(2,1/(F$2:F1038&lt;&gt;0))),0))</f>
        <v>0</v>
      </c>
    </row>
    <row r="1039" spans="1:7">
      <c r="A1039" s="5">
        <v>44692</v>
      </c>
      <c r="B1039">
        <v>0.18</v>
      </c>
      <c r="C1039" s="16">
        <f t="shared" si="32"/>
        <v>2.5</v>
      </c>
      <c r="D1039" s="16">
        <f t="array" ref="D1039">IFERROR(INDEX(C$2:C1039,MATCH(2,1/(C$2:C1039&lt;&gt;0))),0)</f>
        <v>2.5</v>
      </c>
      <c r="E1039" s="21">
        <f t="shared" si="33"/>
        <v>2.5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>
      <c r="A1040" s="5">
        <v>44693</v>
      </c>
      <c r="B1040">
        <v>1.7999999999999999E-2</v>
      </c>
      <c r="C1040" s="16">
        <f t="shared" si="32"/>
        <v>5</v>
      </c>
      <c r="D1040" s="16">
        <f t="array" ref="D1040">IFERROR(INDEX(C$2:C1040,MATCH(2,1/(C$2:C1040&lt;&gt;0))),0)</f>
        <v>5</v>
      </c>
      <c r="E1040" s="21">
        <f t="shared" si="33"/>
        <v>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>
      <c r="A1041" s="5">
        <v>44694</v>
      </c>
      <c r="B1041">
        <v>9.2999999999999999E-2</v>
      </c>
      <c r="C1041" s="16">
        <f t="shared" si="32"/>
        <v>5</v>
      </c>
      <c r="D1041" s="16">
        <f t="array" ref="D1041">IFERROR(INDEX(C$2:C1041,MATCH(2,1/(C$2:C1041&lt;&gt;0))),0)</f>
        <v>5</v>
      </c>
      <c r="E1041" s="21">
        <f t="shared" si="33"/>
        <v>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>
      <c r="A1042" s="5">
        <v>44697</v>
      </c>
      <c r="B1042">
        <v>8.5999999999999993E-2</v>
      </c>
      <c r="C1042" s="16">
        <f t="shared" si="32"/>
        <v>5</v>
      </c>
      <c r="D1042" s="16">
        <f t="array" ref="D1042">IFERROR(INDEX(C$2:C1042,MATCH(2,1/(C$2:C1042&lt;&gt;0))),0)</f>
        <v>5</v>
      </c>
      <c r="E1042" s="21">
        <f t="shared" si="33"/>
        <v>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>
      <c r="A1043" s="5">
        <v>44698</v>
      </c>
      <c r="B1043">
        <v>0.109</v>
      </c>
      <c r="C1043" s="16">
        <f t="shared" si="32"/>
        <v>5</v>
      </c>
      <c r="D1043" s="16">
        <f t="array" ref="D1043">IFERROR(INDEX(C$2:C1043,MATCH(2,1/(C$2:C1043&lt;&gt;0))),0)</f>
        <v>5</v>
      </c>
      <c r="E1043" s="21">
        <f t="shared" si="33"/>
        <v>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>
      <c r="A1044" s="5">
        <v>44699</v>
      </c>
      <c r="B1044">
        <v>0.122</v>
      </c>
      <c r="C1044" s="16">
        <f t="shared" si="32"/>
        <v>5</v>
      </c>
      <c r="D1044" s="16">
        <f t="array" ref="D1044">IFERROR(INDEX(C$2:C1044,MATCH(2,1/(C$2:C1044&lt;&gt;0))),0)</f>
        <v>5</v>
      </c>
      <c r="E1044" s="21">
        <f t="shared" si="33"/>
        <v>5</v>
      </c>
      <c r="F1044" s="16">
        <f>IF(AND(C1044&lt;&gt;0,SUM(C$1:$D1044)=SUM(C$1:$D1044)),ROW(),0)</f>
        <v>1044</v>
      </c>
      <c r="G1044" s="16">
        <f t="array" ref="G1044">IF(ROW()-IFERROR(INDEX(F$2:F1044,MATCH(2,1/(F$2:F1044&lt;&gt;0))),0)&gt;22,22,ROW()-IFERROR(INDEX(F$2:F1044,MATCH(2,1/(F$2:F1044&lt;&gt;0))),0))</f>
        <v>0</v>
      </c>
    </row>
    <row r="1045" spans="1:7">
      <c r="A1045" s="5">
        <v>44700</v>
      </c>
      <c r="B1045">
        <v>9.6000000000000002E-2</v>
      </c>
      <c r="C1045" s="16">
        <f t="shared" si="32"/>
        <v>5</v>
      </c>
      <c r="D1045" s="16">
        <f t="array" ref="D1045">IFERROR(INDEX(C$2:C1045,MATCH(2,1/(C$2:C1045&lt;&gt;0))),0)</f>
        <v>5</v>
      </c>
      <c r="E1045" s="21">
        <f t="shared" si="33"/>
        <v>5</v>
      </c>
      <c r="F1045" s="16">
        <f>IF(AND(C1045&lt;&gt;0,SUM(C$1:$D1045)=SUM(C$1:$D1045)),ROW(),0)</f>
        <v>1045</v>
      </c>
      <c r="G1045" s="16">
        <f t="array" ref="G1045">IF(ROW()-IFERROR(INDEX(F$2:F1045,MATCH(2,1/(F$2:F1045&lt;&gt;0))),0)&gt;22,22,ROW()-IFERROR(INDEX(F$2:F1045,MATCH(2,1/(F$2:F1045&lt;&gt;0))),0))</f>
        <v>0</v>
      </c>
    </row>
    <row r="1046" spans="1:7">
      <c r="A1046" s="5">
        <v>44701</v>
      </c>
      <c r="B1046">
        <v>0.17299999999999999</v>
      </c>
      <c r="C1046" s="16">
        <f t="shared" si="32"/>
        <v>2.5</v>
      </c>
      <c r="D1046" s="16">
        <f t="array" ref="D1046">IFERROR(INDEX(C$2:C1046,MATCH(2,1/(C$2:C1046&lt;&gt;0))),0)</f>
        <v>2.5</v>
      </c>
      <c r="E1046" s="21">
        <f t="shared" si="33"/>
        <v>2.5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>
      <c r="A1047" s="5">
        <v>44704</v>
      </c>
      <c r="B1047">
        <v>0.25700000000000001</v>
      </c>
      <c r="C1047" s="16">
        <f t="shared" si="32"/>
        <v>2.5</v>
      </c>
      <c r="D1047" s="16">
        <f t="array" ref="D1047">IFERROR(INDEX(C$2:C1047,MATCH(2,1/(C$2:C1047&lt;&gt;0))),0)</f>
        <v>2.5</v>
      </c>
      <c r="E1047" s="21">
        <f t="shared" si="33"/>
        <v>2.5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>
      <c r="A1048" s="5">
        <v>44705</v>
      </c>
      <c r="B1048">
        <v>0.113</v>
      </c>
      <c r="C1048" s="16">
        <f t="shared" si="32"/>
        <v>5</v>
      </c>
      <c r="D1048" s="16">
        <f t="array" ref="D1048">IFERROR(INDEX(C$2:C1048,MATCH(2,1/(C$2:C1048&lt;&gt;0))),0)</f>
        <v>5</v>
      </c>
      <c r="E1048" s="21">
        <f t="shared" si="33"/>
        <v>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>
      <c r="A1049" s="5">
        <v>44706</v>
      </c>
      <c r="B1049">
        <v>8.5000000000000006E-2</v>
      </c>
      <c r="C1049" s="16">
        <f t="shared" si="32"/>
        <v>5</v>
      </c>
      <c r="D1049" s="16">
        <f t="array" ref="D1049">IFERROR(INDEX(C$2:C1049,MATCH(2,1/(C$2:C1049&lt;&gt;0))),0)</f>
        <v>5</v>
      </c>
      <c r="E1049" s="21">
        <f t="shared" si="33"/>
        <v>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>
      <c r="A1050" s="5">
        <v>44707</v>
      </c>
      <c r="B1050">
        <v>0.14899999999999999</v>
      </c>
      <c r="C1050" s="16">
        <f t="shared" si="32"/>
        <v>5</v>
      </c>
      <c r="D1050" s="16">
        <f t="array" ref="D1050">IFERROR(INDEX(C$2:C1050,MATCH(2,1/(C$2:C1050&lt;&gt;0))),0)</f>
        <v>5</v>
      </c>
      <c r="E1050" s="21">
        <f t="shared" si="33"/>
        <v>5</v>
      </c>
      <c r="F1050" s="16">
        <f>IF(AND(C1050&lt;&gt;0,SUM(C$1:$D1050)=SUM(C$1:$D1050)),ROW(),0)</f>
        <v>1050</v>
      </c>
      <c r="G1050" s="16">
        <f t="array" ref="G1050">IF(ROW()-IFERROR(INDEX(F$2:F1050,MATCH(2,1/(F$2:F1050&lt;&gt;0))),0)&gt;22,22,ROW()-IFERROR(INDEX(F$2:F1050,MATCH(2,1/(F$2:F1050&lt;&gt;0))),0))</f>
        <v>0</v>
      </c>
    </row>
    <row r="1051" spans="1:7">
      <c r="A1051" s="5">
        <v>44708</v>
      </c>
      <c r="B1051">
        <v>6.4000000000000001E-2</v>
      </c>
      <c r="C1051" s="16">
        <f t="shared" si="32"/>
        <v>5</v>
      </c>
      <c r="D1051" s="16">
        <f t="array" ref="D1051">IFERROR(INDEX(C$2:C1051,MATCH(2,1/(C$2:C1051&lt;&gt;0))),0)</f>
        <v>5</v>
      </c>
      <c r="E1051" s="21">
        <f t="shared" si="33"/>
        <v>5</v>
      </c>
      <c r="F1051" s="16">
        <f>IF(AND(C1051&lt;&gt;0,SUM(C$1:$D1051)=SUM(C$1:$D1051)),ROW(),0)</f>
        <v>1051</v>
      </c>
      <c r="G1051" s="16">
        <f t="array" ref="G1051">IF(ROW()-IFERROR(INDEX(F$2:F1051,MATCH(2,1/(F$2:F1051&lt;&gt;0))),0)&gt;22,22,ROW()-IFERROR(INDEX(F$2:F1051,MATCH(2,1/(F$2:F1051&lt;&gt;0))),0))</f>
        <v>0</v>
      </c>
    </row>
    <row r="1052" spans="1:7">
      <c r="A1052" s="5">
        <v>44711</v>
      </c>
      <c r="B1052">
        <v>9.2999999999999999E-2</v>
      </c>
      <c r="C1052" s="16">
        <f t="shared" si="32"/>
        <v>5</v>
      </c>
      <c r="D1052" s="16">
        <f t="array" ref="D1052">IFERROR(INDEX(C$2:C1052,MATCH(2,1/(C$2:C1052&lt;&gt;0))),0)</f>
        <v>5</v>
      </c>
      <c r="E1052" s="21">
        <f t="shared" si="33"/>
        <v>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>
      <c r="A1053" s="5">
        <v>44712</v>
      </c>
      <c r="B1053">
        <v>0.113</v>
      </c>
      <c r="C1053" s="16">
        <f t="shared" si="32"/>
        <v>5</v>
      </c>
      <c r="D1053" s="16">
        <f t="array" ref="D1053">IFERROR(INDEX(C$2:C1053,MATCH(2,1/(C$2:C1053&lt;&gt;0))),0)</f>
        <v>5</v>
      </c>
      <c r="E1053" s="21">
        <f t="shared" si="33"/>
        <v>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>
      <c r="A1054" s="5">
        <v>44713</v>
      </c>
      <c r="B1054">
        <v>0.129</v>
      </c>
      <c r="C1054" s="16">
        <f t="shared" si="32"/>
        <v>5</v>
      </c>
      <c r="D1054" s="16">
        <f t="array" ref="D1054">IFERROR(INDEX(C$2:C1054,MATCH(2,1/(C$2:C1054&lt;&gt;0))),0)</f>
        <v>5</v>
      </c>
      <c r="E1054" s="21">
        <f t="shared" si="33"/>
        <v>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>
      <c r="A1055" s="5">
        <v>44714</v>
      </c>
      <c r="B1055">
        <v>0.13200000000000001</v>
      </c>
      <c r="C1055" s="16">
        <f t="shared" si="32"/>
        <v>5</v>
      </c>
      <c r="D1055" s="16">
        <f t="array" ref="D1055">IFERROR(INDEX(C$2:C1055,MATCH(2,1/(C$2:C1055&lt;&gt;0))),0)</f>
        <v>5</v>
      </c>
      <c r="E1055" s="21">
        <f t="shared" si="33"/>
        <v>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>
      <c r="A1056" s="5">
        <v>44718</v>
      </c>
      <c r="B1056">
        <v>0.316</v>
      </c>
      <c r="C1056" s="16">
        <f t="shared" si="32"/>
        <v>0</v>
      </c>
      <c r="D1056" s="16">
        <f t="array" ref="D1056">IFERROR(INDEX(C$2:C1056,MATCH(2,1/(C$2:C1056&lt;&gt;0))),0)</f>
        <v>5</v>
      </c>
      <c r="E1056" s="21">
        <f t="shared" si="33"/>
        <v>4.7727272727272725</v>
      </c>
      <c r="F1056" s="16">
        <f>IF(AND(C1056&lt;&gt;0,SUM(C$1:$D1056)=SUM(C$1:$D1056)),ROW(),0)</f>
        <v>0</v>
      </c>
      <c r="G1056" s="16">
        <f t="array" ref="G1056">IF(ROW()-IFERROR(INDEX(F$2:F1056,MATCH(2,1/(F$2:F1056&lt;&gt;0))),0)&gt;22,22,ROW()-IFERROR(INDEX(F$2:F1056,MATCH(2,1/(F$2:F1056&lt;&gt;0))),0))</f>
        <v>1</v>
      </c>
    </row>
    <row r="1057" spans="1:7">
      <c r="A1057" s="5">
        <v>44719</v>
      </c>
      <c r="B1057">
        <v>0.22600000000000001</v>
      </c>
      <c r="C1057" s="16">
        <f t="shared" si="32"/>
        <v>2.5</v>
      </c>
      <c r="D1057" s="16">
        <f t="array" ref="D1057">IFERROR(INDEX(C$2:C1057,MATCH(2,1/(C$2:C1057&lt;&gt;0))),0)</f>
        <v>2.5</v>
      </c>
      <c r="E1057" s="21">
        <f t="shared" si="33"/>
        <v>2.5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>
      <c r="A1058" s="5">
        <v>44720</v>
      </c>
      <c r="B1058">
        <v>0.27100000000000002</v>
      </c>
      <c r="C1058" s="16">
        <f t="shared" si="32"/>
        <v>2.5</v>
      </c>
      <c r="D1058" s="16">
        <f t="array" ref="D1058">IFERROR(INDEX(C$2:C1058,MATCH(2,1/(C$2:C1058&lt;&gt;0))),0)</f>
        <v>2.5</v>
      </c>
      <c r="E1058" s="21">
        <f t="shared" si="33"/>
        <v>2.5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>
      <c r="A1059" s="5">
        <v>44721</v>
      </c>
      <c r="B1059">
        <v>0.252</v>
      </c>
      <c r="C1059" s="16">
        <f t="shared" si="32"/>
        <v>2.5</v>
      </c>
      <c r="D1059" s="16">
        <f t="array" ref="D1059">IFERROR(INDEX(C$2:C1059,MATCH(2,1/(C$2:C1059&lt;&gt;0))),0)</f>
        <v>2.5</v>
      </c>
      <c r="E1059" s="21">
        <f t="shared" si="33"/>
        <v>2.5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>
      <c r="A1060" s="5">
        <v>44722</v>
      </c>
      <c r="B1060">
        <v>0.16900000000000001</v>
      </c>
      <c r="C1060" s="16">
        <f t="shared" si="32"/>
        <v>2.5</v>
      </c>
      <c r="D1060" s="16">
        <f t="array" ref="D1060">IFERROR(INDEX(C$2:C1060,MATCH(2,1/(C$2:C1060&lt;&gt;0))),0)</f>
        <v>2.5</v>
      </c>
      <c r="E1060" s="21">
        <f t="shared" si="33"/>
        <v>2.5</v>
      </c>
      <c r="F1060" s="16">
        <f>IF(AND(C1060&lt;&gt;0,SUM(C$1:$D1060)=SUM(C$1:$D1060)),ROW(),0)</f>
        <v>1060</v>
      </c>
      <c r="G1060" s="16">
        <f t="array" ref="G1060">IF(ROW()-IFERROR(INDEX(F$2:F1060,MATCH(2,1/(F$2:F1060&lt;&gt;0))),0)&gt;22,22,ROW()-IFERROR(INDEX(F$2:F1060,MATCH(2,1/(F$2:F1060&lt;&gt;0))),0))</f>
        <v>0</v>
      </c>
    </row>
    <row r="1061" spans="1:7">
      <c r="A1061" s="5">
        <v>44725</v>
      </c>
      <c r="B1061">
        <v>0.30499999999999999</v>
      </c>
      <c r="C1061" s="16">
        <f t="shared" si="32"/>
        <v>0</v>
      </c>
      <c r="D1061" s="16">
        <f t="array" ref="D1061">IFERROR(INDEX(C$2:C1061,MATCH(2,1/(C$2:C1061&lt;&gt;0))),0)</f>
        <v>2.5</v>
      </c>
      <c r="E1061" s="21">
        <f t="shared" si="33"/>
        <v>2.3863636363636362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1</v>
      </c>
    </row>
    <row r="1062" spans="1:7">
      <c r="A1062" s="5">
        <v>44726</v>
      </c>
      <c r="B1062">
        <v>0.33500000000000002</v>
      </c>
      <c r="C1062" s="16">
        <f t="shared" si="32"/>
        <v>0</v>
      </c>
      <c r="D1062" s="16">
        <f t="array" ref="D1062">IFERROR(INDEX(C$2:C1062,MATCH(2,1/(C$2:C1062&lt;&gt;0))),0)</f>
        <v>2.5</v>
      </c>
      <c r="E1062" s="21">
        <f t="shared" si="33"/>
        <v>2.2727272727272729</v>
      </c>
      <c r="F1062" s="16">
        <f>IF(AND(C1062&lt;&gt;0,SUM(C$1:$D1062)=SUM(C$1:$D1062)),ROW(),0)</f>
        <v>0</v>
      </c>
      <c r="G1062" s="16">
        <f t="array" ref="G1062">IF(ROW()-IFERROR(INDEX(F$2:F1062,MATCH(2,1/(F$2:F1062&lt;&gt;0))),0)&gt;22,22,ROW()-IFERROR(INDEX(F$2:F1062,MATCH(2,1/(F$2:F1062&lt;&gt;0))),0))</f>
        <v>2</v>
      </c>
    </row>
    <row r="1063" spans="1:7">
      <c r="A1063" s="5">
        <v>44727</v>
      </c>
      <c r="B1063">
        <v>0.52800000000000002</v>
      </c>
      <c r="C1063" s="16">
        <f t="shared" si="32"/>
        <v>0</v>
      </c>
      <c r="D1063" s="16">
        <f t="array" ref="D1063">IFERROR(INDEX(C$2:C1063,MATCH(2,1/(C$2:C1063&lt;&gt;0))),0)</f>
        <v>2.5</v>
      </c>
      <c r="E1063" s="21">
        <f t="shared" si="33"/>
        <v>2.1590909090909092</v>
      </c>
      <c r="F1063" s="16">
        <f>IF(AND(C1063&lt;&gt;0,SUM(C$1:$D1063)=SUM(C$1:$D1063)),ROW(),0)</f>
        <v>0</v>
      </c>
      <c r="G1063" s="16">
        <f t="array" ref="G1063">IF(ROW()-IFERROR(INDEX(F$2:F1063,MATCH(2,1/(F$2:F1063&lt;&gt;0))),0)&gt;22,22,ROW()-IFERROR(INDEX(F$2:F1063,MATCH(2,1/(F$2:F1063&lt;&gt;0))),0))</f>
        <v>3</v>
      </c>
    </row>
    <row r="1064" spans="1:7">
      <c r="A1064" s="5">
        <v>44728</v>
      </c>
      <c r="B1064">
        <v>0.40100000000000002</v>
      </c>
      <c r="C1064" s="16">
        <f t="shared" si="32"/>
        <v>0</v>
      </c>
      <c r="D1064" s="16">
        <f t="array" ref="D1064">IFERROR(INDEX(C$2:C1064,MATCH(2,1/(C$2:C1064&lt;&gt;0))),0)</f>
        <v>2.5</v>
      </c>
      <c r="E1064" s="21">
        <f t="shared" si="33"/>
        <v>2.0454545454545454</v>
      </c>
      <c r="F1064" s="16">
        <f>IF(AND(C1064&lt;&gt;0,SUM(C$1:$D1064)=SUM(C$1:$D1064)),ROW(),0)</f>
        <v>0</v>
      </c>
      <c r="G1064" s="16">
        <f t="array" ref="G1064">IF(ROW()-IFERROR(INDEX(F$2:F1064,MATCH(2,1/(F$2:F1064&lt;&gt;0))),0)&gt;22,22,ROW()-IFERROR(INDEX(F$2:F1064,MATCH(2,1/(F$2:F1064&lt;&gt;0))),0))</f>
        <v>4</v>
      </c>
    </row>
    <row r="1065" spans="1:7">
      <c r="A1065" s="5">
        <v>44729</v>
      </c>
      <c r="B1065">
        <v>0.30299999999999999</v>
      </c>
      <c r="C1065" s="16">
        <f t="shared" si="32"/>
        <v>0</v>
      </c>
      <c r="D1065" s="16">
        <f t="array" ref="D1065">IFERROR(INDEX(C$2:C1065,MATCH(2,1/(C$2:C1065&lt;&gt;0))),0)</f>
        <v>2.5</v>
      </c>
      <c r="E1065" s="21">
        <f t="shared" si="33"/>
        <v>1.9318181818181817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5</v>
      </c>
    </row>
    <row r="1066" spans="1:7">
      <c r="A1066" s="5">
        <v>44732</v>
      </c>
      <c r="B1066">
        <v>0.312</v>
      </c>
      <c r="C1066" s="16">
        <f t="shared" si="32"/>
        <v>0</v>
      </c>
      <c r="D1066" s="16">
        <f t="array" ref="D1066">IFERROR(INDEX(C$2:C1066,MATCH(2,1/(C$2:C1066&lt;&gt;0))),0)</f>
        <v>2.5</v>
      </c>
      <c r="E1066" s="21">
        <f t="shared" si="33"/>
        <v>1.8181818181818183</v>
      </c>
      <c r="F1066" s="16">
        <f>IF(AND(C1066&lt;&gt;0,SUM(C$1:$D1066)=SUM(C$1:$D1066)),ROW(),0)</f>
        <v>0</v>
      </c>
      <c r="G1066" s="16">
        <f t="array" ref="G1066">IF(ROW()-IFERROR(INDEX(F$2:F1066,MATCH(2,1/(F$2:F1066&lt;&gt;0))),0)&gt;22,22,ROW()-IFERROR(INDEX(F$2:F1066,MATCH(2,1/(F$2:F1066&lt;&gt;0))),0))</f>
        <v>6</v>
      </c>
    </row>
    <row r="1067" spans="1:7">
      <c r="A1067" s="5">
        <v>44733</v>
      </c>
      <c r="B1067">
        <v>0.252</v>
      </c>
      <c r="C1067" s="16">
        <f t="shared" si="32"/>
        <v>2.5</v>
      </c>
      <c r="D1067" s="16">
        <f t="array" ref="D1067">IFERROR(INDEX(C$2:C1067,MATCH(2,1/(C$2:C1067&lt;&gt;0))),0)</f>
        <v>2.5</v>
      </c>
      <c r="E1067" s="21">
        <f t="shared" si="33"/>
        <v>2.5</v>
      </c>
      <c r="F1067" s="16">
        <f>IF(AND(C1067&lt;&gt;0,SUM(C$1:$D1067)=SUM(C$1:$D1067)),ROW(),0)</f>
        <v>1067</v>
      </c>
      <c r="G1067" s="16">
        <f t="array" ref="G1067">IF(ROW()-IFERROR(INDEX(F$2:F1067,MATCH(2,1/(F$2:F1067&lt;&gt;0))),0)&gt;22,22,ROW()-IFERROR(INDEX(F$2:F1067,MATCH(2,1/(F$2:F1067&lt;&gt;0))),0))</f>
        <v>0</v>
      </c>
    </row>
    <row r="1068" spans="1:7">
      <c r="A1068" s="5">
        <v>44734</v>
      </c>
      <c r="B1068">
        <v>0.29699999999999999</v>
      </c>
      <c r="C1068" s="16">
        <f t="shared" si="32"/>
        <v>2.5</v>
      </c>
      <c r="D1068" s="16">
        <f t="array" ref="D1068">IFERROR(INDEX(C$2:C1068,MATCH(2,1/(C$2:C1068&lt;&gt;0))),0)</f>
        <v>2.5</v>
      </c>
      <c r="E1068" s="21">
        <f t="shared" si="33"/>
        <v>2.5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>
      <c r="A1069" s="5">
        <v>44735</v>
      </c>
      <c r="B1069">
        <v>0.32500000000000001</v>
      </c>
      <c r="C1069" s="16">
        <f t="shared" si="32"/>
        <v>0</v>
      </c>
      <c r="D1069" s="16">
        <f t="array" ref="D1069">IFERROR(INDEX(C$2:C1069,MATCH(2,1/(C$2:C1069&lt;&gt;0))),0)</f>
        <v>2.5</v>
      </c>
      <c r="E1069" s="21">
        <f t="shared" si="33"/>
        <v>2.3863636363636362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1</v>
      </c>
    </row>
    <row r="1070" spans="1:7">
      <c r="A1070" s="5">
        <v>44736</v>
      </c>
      <c r="B1070">
        <v>0.28000000000000003</v>
      </c>
      <c r="C1070" s="16">
        <f t="shared" si="32"/>
        <v>2.5</v>
      </c>
      <c r="D1070" s="16">
        <f t="array" ref="D1070">IFERROR(INDEX(C$2:C1070,MATCH(2,1/(C$2:C1070&lt;&gt;0))),0)</f>
        <v>2.5</v>
      </c>
      <c r="E1070" s="21">
        <f t="shared" si="33"/>
        <v>2.5</v>
      </c>
      <c r="F1070" s="16">
        <f>IF(AND(C1070&lt;&gt;0,SUM(C$1:$D1070)=SUM(C$1:$D1070)),ROW(),0)</f>
        <v>1070</v>
      </c>
      <c r="G1070" s="16">
        <f t="array" ref="G1070">IF(ROW()-IFERROR(INDEX(F$2:F1070,MATCH(2,1/(F$2:F1070&lt;&gt;0))),0)&gt;22,22,ROW()-IFERROR(INDEX(F$2:F1070,MATCH(2,1/(F$2:F1070&lt;&gt;0))),0))</f>
        <v>0</v>
      </c>
    </row>
    <row r="1071" spans="1:7">
      <c r="A1071" s="5">
        <v>44739</v>
      </c>
      <c r="B1071">
        <v>0.42399999999999999</v>
      </c>
      <c r="C1071" s="16">
        <f t="shared" si="32"/>
        <v>0</v>
      </c>
      <c r="D1071" s="16">
        <f t="array" ref="D1071">IFERROR(INDEX(C$2:C1071,MATCH(2,1/(C$2:C1071&lt;&gt;0))),0)</f>
        <v>2.5</v>
      </c>
      <c r="E1071" s="21">
        <f t="shared" si="33"/>
        <v>2.3863636363636362</v>
      </c>
      <c r="F1071" s="16">
        <f>IF(AND(C1071&lt;&gt;0,SUM(C$1:$D1071)=SUM(C$1:$D1071)),ROW(),0)</f>
        <v>0</v>
      </c>
      <c r="G1071" s="16">
        <f t="array" ref="G1071">IF(ROW()-IFERROR(INDEX(F$2:F1071,MATCH(2,1/(F$2:F1071&lt;&gt;0))),0)&gt;22,22,ROW()-IFERROR(INDEX(F$2:F1071,MATCH(2,1/(F$2:F1071&lt;&gt;0))),0))</f>
        <v>1</v>
      </c>
    </row>
    <row r="1072" spans="1:7">
      <c r="A1072" s="5">
        <v>44740</v>
      </c>
      <c r="B1072">
        <v>0.433</v>
      </c>
      <c r="C1072" s="16">
        <f t="shared" si="32"/>
        <v>0</v>
      </c>
      <c r="D1072" s="16">
        <f t="array" ref="D1072">IFERROR(INDEX(C$2:C1072,MATCH(2,1/(C$2:C1072&lt;&gt;0))),0)</f>
        <v>2.5</v>
      </c>
      <c r="E1072" s="21">
        <f t="shared" si="33"/>
        <v>2.2727272727272729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2</v>
      </c>
    </row>
    <row r="1073" spans="1:7">
      <c r="A1073" s="5">
        <v>44741</v>
      </c>
      <c r="B1073">
        <v>0.30399999999999999</v>
      </c>
      <c r="C1073" s="16">
        <f t="shared" si="32"/>
        <v>0</v>
      </c>
      <c r="D1073" s="16">
        <f t="array" ref="D1073">IFERROR(INDEX(C$2:C1073,MATCH(2,1/(C$2:C1073&lt;&gt;0))),0)</f>
        <v>2.5</v>
      </c>
      <c r="E1073" s="21">
        <f t="shared" si="33"/>
        <v>2.1590909090909092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3</v>
      </c>
    </row>
    <row r="1074" spans="1:7">
      <c r="A1074" s="5">
        <v>44742</v>
      </c>
      <c r="B1074">
        <v>0.5</v>
      </c>
      <c r="C1074" s="16">
        <f t="shared" si="32"/>
        <v>0</v>
      </c>
      <c r="D1074" s="16">
        <f t="array" ref="D1074">IFERROR(INDEX(C$2:C1074,MATCH(2,1/(C$2:C1074&lt;&gt;0))),0)</f>
        <v>2.5</v>
      </c>
      <c r="E1074" s="21">
        <f t="shared" si="33"/>
        <v>2.0454545454545454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4</v>
      </c>
    </row>
    <row r="1075" spans="1:7">
      <c r="A1075" s="5">
        <v>44743</v>
      </c>
      <c r="B1075">
        <v>0.38100000000000001</v>
      </c>
      <c r="C1075" s="16">
        <f t="shared" si="32"/>
        <v>0</v>
      </c>
      <c r="D1075" s="16">
        <f t="array" ref="D1075">IFERROR(INDEX(C$2:C1075,MATCH(2,1/(C$2:C1075&lt;&gt;0))),0)</f>
        <v>2.5</v>
      </c>
      <c r="E1075" s="21">
        <f t="shared" si="33"/>
        <v>1.9318181818181817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5</v>
      </c>
    </row>
    <row r="1076" spans="1:7">
      <c r="A1076" s="5">
        <v>44746</v>
      </c>
      <c r="B1076">
        <v>0.38</v>
      </c>
      <c r="C1076" s="16">
        <f t="shared" si="32"/>
        <v>0</v>
      </c>
      <c r="D1076" s="16">
        <f t="array" ref="D1076">IFERROR(INDEX(C$2:C1076,MATCH(2,1/(C$2:C1076&lt;&gt;0))),0)</f>
        <v>2.5</v>
      </c>
      <c r="E1076" s="21">
        <f t="shared" si="33"/>
        <v>1.8181818181818183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6</v>
      </c>
    </row>
    <row r="1077" spans="1:7">
      <c r="A1077" s="5">
        <v>44747</v>
      </c>
      <c r="B1077">
        <v>0.36</v>
      </c>
      <c r="C1077" s="16">
        <f t="shared" si="32"/>
        <v>0</v>
      </c>
      <c r="D1077" s="16">
        <f t="array" ref="D1077">IFERROR(INDEX(C$2:C1077,MATCH(2,1/(C$2:C1077&lt;&gt;0))),0)</f>
        <v>2.5</v>
      </c>
      <c r="E1077" s="21">
        <f t="shared" si="33"/>
        <v>1.7045454545454546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7</v>
      </c>
    </row>
    <row r="1078" spans="1:7">
      <c r="A1078" s="5">
        <v>44748</v>
      </c>
      <c r="B1078">
        <v>0.307</v>
      </c>
      <c r="C1078" s="16">
        <f t="shared" si="32"/>
        <v>0</v>
      </c>
      <c r="D1078" s="16">
        <f t="array" ref="D1078">IFERROR(INDEX(C$2:C1078,MATCH(2,1/(C$2:C1078&lt;&gt;0))),0)</f>
        <v>2.5</v>
      </c>
      <c r="E1078" s="21">
        <f t="shared" si="33"/>
        <v>1.5909090909090908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8</v>
      </c>
    </row>
    <row r="1079" spans="1:7">
      <c r="A1079" s="5">
        <v>44749</v>
      </c>
      <c r="B1079">
        <v>0.316</v>
      </c>
      <c r="C1079" s="16">
        <f t="shared" si="32"/>
        <v>0</v>
      </c>
      <c r="D1079" s="16">
        <f t="array" ref="D1079">IFERROR(INDEX(C$2:C1079,MATCH(2,1/(C$2:C1079&lt;&gt;0))),0)</f>
        <v>2.5</v>
      </c>
      <c r="E1079" s="21">
        <f t="shared" si="33"/>
        <v>1.4772727272727273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9</v>
      </c>
    </row>
    <row r="1080" spans="1:7">
      <c r="A1080" s="5">
        <v>44750</v>
      </c>
      <c r="B1080">
        <v>0.23300000000000001</v>
      </c>
      <c r="C1080" s="16">
        <f t="shared" si="32"/>
        <v>2.5</v>
      </c>
      <c r="D1080" s="16">
        <f t="array" ref="D1080">IFERROR(INDEX(C$2:C1080,MATCH(2,1/(C$2:C1080&lt;&gt;0))),0)</f>
        <v>2.5</v>
      </c>
      <c r="E1080" s="21">
        <f t="shared" si="33"/>
        <v>2.5</v>
      </c>
      <c r="F1080" s="16">
        <f>IF(AND(C1080&lt;&gt;0,SUM(C$1:$D1080)=SUM(C$1:$D1080)),ROW(),0)</f>
        <v>1080</v>
      </c>
      <c r="G1080" s="16">
        <f t="array" ref="G1080">IF(ROW()-IFERROR(INDEX(F$2:F1080,MATCH(2,1/(F$2:F1080&lt;&gt;0))),0)&gt;22,22,ROW()-IFERROR(INDEX(F$2:F1080,MATCH(2,1/(F$2:F1080&lt;&gt;0))),0))</f>
        <v>0</v>
      </c>
    </row>
    <row r="1081" spans="1:7">
      <c r="A1081" s="5">
        <v>44753</v>
      </c>
      <c r="B1081">
        <v>0.21299999999999999</v>
      </c>
      <c r="C1081" s="16">
        <f t="shared" si="32"/>
        <v>2.5</v>
      </c>
      <c r="D1081" s="16">
        <f t="array" ref="D1081">IFERROR(INDEX(C$2:C1081,MATCH(2,1/(C$2:C1081&lt;&gt;0))),0)</f>
        <v>2.5</v>
      </c>
      <c r="E1081" s="21">
        <f t="shared" si="33"/>
        <v>2.5</v>
      </c>
      <c r="F1081" s="16">
        <f>IF(AND(C1081&lt;&gt;0,SUM(C$1:$D1081)=SUM(C$1:$D1081)),ROW(),0)</f>
        <v>1081</v>
      </c>
      <c r="G1081" s="16">
        <f t="array" ref="G1081">IF(ROW()-IFERROR(INDEX(F$2:F1081,MATCH(2,1/(F$2:F1081&lt;&gt;0))),0)&gt;22,22,ROW()-IFERROR(INDEX(F$2:F1081,MATCH(2,1/(F$2:F1081&lt;&gt;0))),0))</f>
        <v>0</v>
      </c>
    </row>
    <row r="1082" spans="1:7">
      <c r="A1082" s="5">
        <v>44754</v>
      </c>
      <c r="B1082">
        <v>0.128</v>
      </c>
      <c r="C1082" s="16">
        <f t="shared" si="32"/>
        <v>5</v>
      </c>
      <c r="D1082" s="16">
        <f t="array" ref="D1082">IFERROR(INDEX(C$2:C1082,MATCH(2,1/(C$2:C1082&lt;&gt;0))),0)</f>
        <v>5</v>
      </c>
      <c r="E1082" s="21">
        <f t="shared" si="33"/>
        <v>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>
      <c r="A1083" s="5">
        <v>44755</v>
      </c>
      <c r="B1083">
        <v>0.19700000000000001</v>
      </c>
      <c r="C1083" s="16">
        <f t="shared" si="32"/>
        <v>2.5</v>
      </c>
      <c r="D1083" s="16">
        <f t="array" ref="D1083">IFERROR(INDEX(C$2:C1083,MATCH(2,1/(C$2:C1083&lt;&gt;0))),0)</f>
        <v>2.5</v>
      </c>
      <c r="E1083" s="21">
        <f t="shared" si="33"/>
        <v>2.5</v>
      </c>
      <c r="F1083" s="16">
        <f>IF(AND(C1083&lt;&gt;0,SUM(C$1:$D1083)=SUM(C$1:$D1083)),ROW(),0)</f>
        <v>1083</v>
      </c>
      <c r="G1083" s="16">
        <f t="array" ref="G1083">IF(ROW()-IFERROR(INDEX(F$2:F1083,MATCH(2,1/(F$2:F1083&lt;&gt;0))),0)&gt;22,22,ROW()-IFERROR(INDEX(F$2:F1083,MATCH(2,1/(F$2:F1083&lt;&gt;0))),0))</f>
        <v>0</v>
      </c>
    </row>
    <row r="1084" spans="1:7">
      <c r="A1084" s="5">
        <v>44756</v>
      </c>
      <c r="B1084">
        <v>0.2</v>
      </c>
      <c r="C1084" s="16">
        <f t="shared" si="32"/>
        <v>2.5</v>
      </c>
      <c r="D1084" s="16">
        <f t="array" ref="D1084">IFERROR(INDEX(C$2:C1084,MATCH(2,1/(C$2:C1084&lt;&gt;0))),0)</f>
        <v>2.5</v>
      </c>
      <c r="E1084" s="21">
        <f t="shared" si="33"/>
        <v>2.5</v>
      </c>
      <c r="F1084" s="16">
        <f>IF(AND(C1084&lt;&gt;0,SUM(C$1:$D1084)=SUM(C$1:$D1084)),ROW(),0)</f>
        <v>1084</v>
      </c>
      <c r="G1084" s="16">
        <f t="array" ref="G1084">IF(ROW()-IFERROR(INDEX(F$2:F1084,MATCH(2,1/(F$2:F1084&lt;&gt;0))),0)&gt;22,22,ROW()-IFERROR(INDEX(F$2:F1084,MATCH(2,1/(F$2:F1084&lt;&gt;0))),0))</f>
        <v>0</v>
      </c>
    </row>
    <row r="1085" spans="1:7">
      <c r="A1085" s="5">
        <v>44757</v>
      </c>
      <c r="B1085">
        <v>0.13300000000000001</v>
      </c>
      <c r="C1085" s="16">
        <f t="shared" si="32"/>
        <v>5</v>
      </c>
      <c r="D1085" s="16">
        <f t="array" ref="D1085">IFERROR(INDEX(C$2:C1085,MATCH(2,1/(C$2:C1085&lt;&gt;0))),0)</f>
        <v>5</v>
      </c>
      <c r="E1085" s="21">
        <f t="shared" si="33"/>
        <v>5</v>
      </c>
      <c r="F1085" s="16">
        <f>IF(AND(C1085&lt;&gt;0,SUM(C$1:$D1085)=SUM(C$1:$D1085)),ROW(),0)</f>
        <v>1085</v>
      </c>
      <c r="G1085" s="16">
        <f t="array" ref="G1085">IF(ROW()-IFERROR(INDEX(F$2:F1085,MATCH(2,1/(F$2:F1085&lt;&gt;0))),0)&gt;22,22,ROW()-IFERROR(INDEX(F$2:F1085,MATCH(2,1/(F$2:F1085&lt;&gt;0))),0))</f>
        <v>0</v>
      </c>
    </row>
    <row r="1086" spans="1:7">
      <c r="A1086" s="5">
        <v>44760</v>
      </c>
      <c r="B1086">
        <v>0.16200000000000001</v>
      </c>
      <c r="C1086" s="16">
        <f t="shared" si="32"/>
        <v>2.5</v>
      </c>
      <c r="D1086" s="16">
        <f t="array" ref="D1086">IFERROR(INDEX(C$2:C1086,MATCH(2,1/(C$2:C1086&lt;&gt;0))),0)</f>
        <v>2.5</v>
      </c>
      <c r="E1086" s="21">
        <f t="shared" si="33"/>
        <v>2.5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>
      <c r="A1087" s="5">
        <v>44761</v>
      </c>
      <c r="B1087">
        <v>0.112</v>
      </c>
      <c r="C1087" s="16">
        <f t="shared" si="32"/>
        <v>5</v>
      </c>
      <c r="D1087" s="16">
        <f t="array" ref="D1087">IFERROR(INDEX(C$2:C1087,MATCH(2,1/(C$2:C1087&lt;&gt;0))),0)</f>
        <v>5</v>
      </c>
      <c r="E1087" s="21">
        <f t="shared" si="33"/>
        <v>5</v>
      </c>
      <c r="F1087" s="16">
        <f>IF(AND(C1087&lt;&gt;0,SUM(C$1:$D1087)=SUM(C$1:$D1087)),ROW(),0)</f>
        <v>1087</v>
      </c>
      <c r="G1087" s="16">
        <f t="array" ref="G1087">IF(ROW()-IFERROR(INDEX(F$2:F1087,MATCH(2,1/(F$2:F1087&lt;&gt;0))),0)&gt;22,22,ROW()-IFERROR(INDEX(F$2:F1087,MATCH(2,1/(F$2:F1087&lt;&gt;0))),0))</f>
        <v>0</v>
      </c>
    </row>
    <row r="1088" spans="1:7">
      <c r="A1088" s="5">
        <v>44762</v>
      </c>
      <c r="B1088">
        <v>0.17799999999999999</v>
      </c>
      <c r="C1088" s="16">
        <f t="shared" si="32"/>
        <v>2.5</v>
      </c>
      <c r="D1088" s="16">
        <f t="array" ref="D1088">IFERROR(INDEX(C$2:C1088,MATCH(2,1/(C$2:C1088&lt;&gt;0))),0)</f>
        <v>2.5</v>
      </c>
      <c r="E1088" s="21">
        <f t="shared" si="33"/>
        <v>2.5</v>
      </c>
      <c r="F1088" s="16">
        <f>IF(AND(C1088&lt;&gt;0,SUM(C$1:$D1088)=SUM(C$1:$D1088)),ROW(),0)</f>
        <v>1088</v>
      </c>
      <c r="G1088" s="16">
        <f t="array" ref="G1088">IF(ROW()-IFERROR(INDEX(F$2:F1088,MATCH(2,1/(F$2:F1088&lt;&gt;0))),0)&gt;22,22,ROW()-IFERROR(INDEX(F$2:F1088,MATCH(2,1/(F$2:F1088&lt;&gt;0))),0))</f>
        <v>0</v>
      </c>
    </row>
    <row r="1089" spans="1:7">
      <c r="A1089" s="5">
        <v>44763</v>
      </c>
      <c r="B1089">
        <v>0.20100000000000001</v>
      </c>
      <c r="C1089" s="16">
        <f t="shared" si="32"/>
        <v>2.5</v>
      </c>
      <c r="D1089" s="16">
        <f t="array" ref="D1089">IFERROR(INDEX(C$2:C1089,MATCH(2,1/(C$2:C1089&lt;&gt;0))),0)</f>
        <v>2.5</v>
      </c>
      <c r="E1089" s="21">
        <f t="shared" si="33"/>
        <v>2.5</v>
      </c>
      <c r="F1089" s="16">
        <f>IF(AND(C1089&lt;&gt;0,SUM(C$1:$D1089)=SUM(C$1:$D1089)),ROW(),0)</f>
        <v>1089</v>
      </c>
      <c r="G1089" s="16">
        <f t="array" ref="G1089">IF(ROW()-IFERROR(INDEX(F$2:F1089,MATCH(2,1/(F$2:F1089&lt;&gt;0))),0)&gt;22,22,ROW()-IFERROR(INDEX(F$2:F1089,MATCH(2,1/(F$2:F1089&lt;&gt;0))),0))</f>
        <v>0</v>
      </c>
    </row>
    <row r="1090" spans="1:7">
      <c r="A1090" s="5">
        <v>44764</v>
      </c>
      <c r="B1090">
        <v>0.128</v>
      </c>
      <c r="C1090" s="16">
        <f t="shared" si="32"/>
        <v>5</v>
      </c>
      <c r="D1090" s="16">
        <f t="array" ref="D1090">IFERROR(INDEX(C$2:C1090,MATCH(2,1/(C$2:C1090&lt;&gt;0))),0)</f>
        <v>5</v>
      </c>
      <c r="E1090" s="21">
        <f t="shared" si="33"/>
        <v>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>
      <c r="A1091" s="5">
        <v>44767</v>
      </c>
      <c r="B1091">
        <v>4.9000000000000002E-2</v>
      </c>
      <c r="C1091" s="16">
        <f t="shared" ref="C1091:C1154" si="34">IF(B1091&gt;0.98,-5,IF(B1091&gt;0.9,-2.5,IF(B1091&gt;0.3,0,IF(B1091&gt;0.15,2.5,5))))</f>
        <v>5</v>
      </c>
      <c r="D1091" s="16">
        <f t="array" ref="D1091">IFERROR(INDEX(C$2:C1091,MATCH(2,1/(C$2:C1091&lt;&gt;0))),0)</f>
        <v>5</v>
      </c>
      <c r="E1091" s="21">
        <f t="shared" ref="E1091:E1154" si="35">IF(D1091=0,0,IF(D1091&lt;0,-1*(ABS(D1091)-G1091*ABS(D1091)/22),D1091-G1091*D1091/22))</f>
        <v>5</v>
      </c>
      <c r="F1091" s="16">
        <f>IF(AND(C1091&lt;&gt;0,SUM(C$1:$D1091)=SUM(C$1:$D1091)),ROW(),0)</f>
        <v>1091</v>
      </c>
      <c r="G1091" s="16">
        <f t="array" ref="G1091">IF(ROW()-IFERROR(INDEX(F$2:F1091,MATCH(2,1/(F$2:F1091&lt;&gt;0))),0)&gt;22,22,ROW()-IFERROR(INDEX(F$2:F1091,MATCH(2,1/(F$2:F1091&lt;&gt;0))),0))</f>
        <v>0</v>
      </c>
    </row>
    <row r="1092" spans="1:7">
      <c r="A1092" s="5">
        <v>44768</v>
      </c>
      <c r="B1092">
        <v>9.4E-2</v>
      </c>
      <c r="C1092" s="16">
        <f t="shared" si="34"/>
        <v>5</v>
      </c>
      <c r="D1092" s="16">
        <f t="array" ref="D1092">IFERROR(INDEX(C$2:C1092,MATCH(2,1/(C$2:C1092&lt;&gt;0))),0)</f>
        <v>5</v>
      </c>
      <c r="E1092" s="21">
        <f t="shared" si="35"/>
        <v>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>
      <c r="A1093" s="5">
        <v>44769</v>
      </c>
      <c r="B1093">
        <v>0.11700000000000001</v>
      </c>
      <c r="C1093" s="16">
        <f t="shared" si="34"/>
        <v>5</v>
      </c>
      <c r="D1093" s="16">
        <f t="array" ref="D1093">IFERROR(INDEX(C$2:C1093,MATCH(2,1/(C$2:C1093&lt;&gt;0))),0)</f>
        <v>5</v>
      </c>
      <c r="E1093" s="21">
        <f t="shared" si="35"/>
        <v>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>
      <c r="A1094" s="5">
        <v>44770</v>
      </c>
      <c r="B1094">
        <v>0.13300000000000001</v>
      </c>
      <c r="C1094" s="16">
        <f t="shared" si="34"/>
        <v>5</v>
      </c>
      <c r="D1094" s="16">
        <f t="array" ref="D1094">IFERROR(INDEX(C$2:C1094,MATCH(2,1/(C$2:C1094&lt;&gt;0))),0)</f>
        <v>5</v>
      </c>
      <c r="E1094" s="21">
        <f t="shared" si="35"/>
        <v>5</v>
      </c>
      <c r="F1094" s="16">
        <f>IF(AND(C1094&lt;&gt;0,SUM(C$1:$D1094)=SUM(C$1:$D1094)),ROW(),0)</f>
        <v>1094</v>
      </c>
      <c r="G1094" s="16">
        <f t="array" ref="G1094">IF(ROW()-IFERROR(INDEX(F$2:F1094,MATCH(2,1/(F$2:F1094&lt;&gt;0))),0)&gt;22,22,ROW()-IFERROR(INDEX(F$2:F1094,MATCH(2,1/(F$2:F1094&lt;&gt;0))),0))</f>
        <v>0</v>
      </c>
    </row>
    <row r="1095" spans="1:7">
      <c r="A1095" s="5">
        <v>44771</v>
      </c>
      <c r="B1095">
        <v>5.8000000000000003E-2</v>
      </c>
      <c r="C1095" s="16">
        <f t="shared" si="34"/>
        <v>5</v>
      </c>
      <c r="D1095" s="16">
        <f t="array" ref="D1095">IFERROR(INDEX(C$2:C1095,MATCH(2,1/(C$2:C1095&lt;&gt;0))),0)</f>
        <v>5</v>
      </c>
      <c r="E1095" s="21">
        <f t="shared" si="35"/>
        <v>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>
      <c r="A1096" s="5">
        <v>44774</v>
      </c>
      <c r="B1096">
        <v>8.8999999999999996E-2</v>
      </c>
      <c r="C1096" s="16">
        <f t="shared" si="34"/>
        <v>5</v>
      </c>
      <c r="D1096" s="16">
        <f t="array" ref="D1096">IFERROR(INDEX(C$2:C1096,MATCH(2,1/(C$2:C1096&lt;&gt;0))),0)</f>
        <v>5</v>
      </c>
      <c r="E1096" s="21">
        <f t="shared" si="35"/>
        <v>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>
      <c r="A1097" s="5">
        <v>44775</v>
      </c>
      <c r="B1097">
        <v>1.7000000000000001E-2</v>
      </c>
      <c r="C1097" s="16">
        <f t="shared" si="34"/>
        <v>5</v>
      </c>
      <c r="D1097" s="16">
        <f t="array" ref="D1097">IFERROR(INDEX(C$2:C1097,MATCH(2,1/(C$2:C1097&lt;&gt;0))),0)</f>
        <v>5</v>
      </c>
      <c r="E1097" s="21">
        <f t="shared" si="35"/>
        <v>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5">
        <v>44776</v>
      </c>
      <c r="B1098">
        <v>8.2000000000000003E-2</v>
      </c>
      <c r="C1098" s="16">
        <f t="shared" si="34"/>
        <v>5</v>
      </c>
      <c r="D1098" s="16">
        <f t="array" ref="D1098">IFERROR(INDEX(C$2:C1098,MATCH(2,1/(C$2:C1098&lt;&gt;0))),0)</f>
        <v>5</v>
      </c>
      <c r="E1098" s="21">
        <f t="shared" si="35"/>
        <v>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>
      <c r="A1099" s="5">
        <v>44777</v>
      </c>
      <c r="B1099">
        <v>6.0999999999999999E-2</v>
      </c>
      <c r="C1099" s="16">
        <f t="shared" si="34"/>
        <v>5</v>
      </c>
      <c r="D1099" s="16">
        <f t="array" ref="D1099">IFERROR(INDEX(C$2:C1099,MATCH(2,1/(C$2:C1099&lt;&gt;0))),0)</f>
        <v>5</v>
      </c>
      <c r="E1099" s="21">
        <f t="shared" si="35"/>
        <v>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>
      <c r="A1100" s="5">
        <v>44778</v>
      </c>
      <c r="B1100">
        <v>0.20399999999999999</v>
      </c>
      <c r="C1100" s="16">
        <f t="shared" si="34"/>
        <v>2.5</v>
      </c>
      <c r="D1100" s="16">
        <f t="array" ref="D1100">IFERROR(INDEX(C$2:C1100,MATCH(2,1/(C$2:C1100&lt;&gt;0))),0)</f>
        <v>2.5</v>
      </c>
      <c r="E1100" s="21">
        <f t="shared" si="35"/>
        <v>2.5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>
      <c r="A1101" s="5">
        <v>44781</v>
      </c>
      <c r="B1101">
        <v>0.13700000000000001</v>
      </c>
      <c r="C1101" s="16">
        <f t="shared" si="34"/>
        <v>5</v>
      </c>
      <c r="D1101" s="16">
        <f t="array" ref="D1101">IFERROR(INDEX(C$2:C1101,MATCH(2,1/(C$2:C1101&lt;&gt;0))),0)</f>
        <v>5</v>
      </c>
      <c r="E1101" s="21">
        <f t="shared" si="35"/>
        <v>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>
      <c r="A1102" s="5">
        <v>44782</v>
      </c>
      <c r="B1102">
        <v>0.14899999999999999</v>
      </c>
      <c r="C1102" s="16">
        <f t="shared" si="34"/>
        <v>5</v>
      </c>
      <c r="D1102" s="16">
        <f t="array" ref="D1102">IFERROR(INDEX(C$2:C1102,MATCH(2,1/(C$2:C1102&lt;&gt;0))),0)</f>
        <v>5</v>
      </c>
      <c r="E1102" s="21">
        <f t="shared" si="35"/>
        <v>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>
      <c r="A1103" s="5">
        <v>44783</v>
      </c>
      <c r="B1103">
        <v>0.14099999999999999</v>
      </c>
      <c r="C1103" s="16">
        <f t="shared" si="34"/>
        <v>5</v>
      </c>
      <c r="D1103" s="16">
        <f t="array" ref="D1103">IFERROR(INDEX(C$2:C1103,MATCH(2,1/(C$2:C1103&lt;&gt;0))),0)</f>
        <v>5</v>
      </c>
      <c r="E1103" s="21">
        <f t="shared" si="35"/>
        <v>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>
      <c r="A1104" s="5">
        <v>44784</v>
      </c>
      <c r="B1104">
        <v>0.246</v>
      </c>
      <c r="C1104" s="16">
        <f t="shared" si="34"/>
        <v>2.5</v>
      </c>
      <c r="D1104" s="16">
        <f t="array" ref="D1104">IFERROR(INDEX(C$2:C1104,MATCH(2,1/(C$2:C1104&lt;&gt;0))),0)</f>
        <v>2.5</v>
      </c>
      <c r="E1104" s="21">
        <f t="shared" si="35"/>
        <v>2.5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>
      <c r="A1105" s="5">
        <v>44785</v>
      </c>
      <c r="B1105">
        <v>0.10199999999999999</v>
      </c>
      <c r="C1105" s="16">
        <f t="shared" si="34"/>
        <v>5</v>
      </c>
      <c r="D1105" s="16">
        <f t="array" ref="D1105">IFERROR(INDEX(C$2:C1105,MATCH(2,1/(C$2:C1105&lt;&gt;0))),0)</f>
        <v>5</v>
      </c>
      <c r="E1105" s="21">
        <f t="shared" si="35"/>
        <v>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>
      <c r="A1106" s="5">
        <v>44788</v>
      </c>
      <c r="B1106">
        <v>0.189</v>
      </c>
      <c r="C1106" s="16">
        <f t="shared" si="34"/>
        <v>2.5</v>
      </c>
      <c r="D1106" s="16">
        <f t="array" ref="D1106">IFERROR(INDEX(C$2:C1106,MATCH(2,1/(C$2:C1106&lt;&gt;0))),0)</f>
        <v>2.5</v>
      </c>
      <c r="E1106" s="21">
        <f t="shared" si="35"/>
        <v>2.5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>
      <c r="A1107" s="5">
        <v>44789</v>
      </c>
      <c r="B1107">
        <v>0.13200000000000001</v>
      </c>
      <c r="C1107" s="16">
        <f t="shared" si="34"/>
        <v>5</v>
      </c>
      <c r="D1107" s="16">
        <f t="array" ref="D1107">IFERROR(INDEX(C$2:C1107,MATCH(2,1/(C$2:C1107&lt;&gt;0))),0)</f>
        <v>5</v>
      </c>
      <c r="E1107" s="21">
        <f t="shared" si="35"/>
        <v>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>
      <c r="A1108" s="5">
        <v>44790</v>
      </c>
      <c r="B1108">
        <v>0.17699999999999999</v>
      </c>
      <c r="C1108" s="16">
        <f t="shared" si="34"/>
        <v>2.5</v>
      </c>
      <c r="D1108" s="16">
        <f t="array" ref="D1108">IFERROR(INDEX(C$2:C1108,MATCH(2,1/(C$2:C1108&lt;&gt;0))),0)</f>
        <v>2.5</v>
      </c>
      <c r="E1108" s="21">
        <f t="shared" si="35"/>
        <v>2.5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>
      <c r="A1109" s="5">
        <v>44791</v>
      </c>
      <c r="B1109">
        <v>0.16500000000000001</v>
      </c>
      <c r="C1109" s="16">
        <f t="shared" si="34"/>
        <v>2.5</v>
      </c>
      <c r="D1109" s="16">
        <f t="array" ref="D1109">IFERROR(INDEX(C$2:C1109,MATCH(2,1/(C$2:C1109&lt;&gt;0))),0)</f>
        <v>2.5</v>
      </c>
      <c r="E1109" s="21">
        <f t="shared" si="35"/>
        <v>2.5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>
      <c r="A1110" s="5">
        <v>44792</v>
      </c>
      <c r="B1110">
        <v>8.4000000000000005E-2</v>
      </c>
      <c r="C1110" s="16">
        <f t="shared" si="34"/>
        <v>5</v>
      </c>
      <c r="D1110" s="16">
        <f t="array" ref="D1110">IFERROR(INDEX(C$2:C1110,MATCH(2,1/(C$2:C1110&lt;&gt;0))),0)</f>
        <v>5</v>
      </c>
      <c r="E1110" s="21">
        <f t="shared" si="35"/>
        <v>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>
      <c r="A1111" s="5">
        <v>44795</v>
      </c>
      <c r="B1111">
        <v>0.10100000000000001</v>
      </c>
      <c r="C1111" s="16">
        <f t="shared" si="34"/>
        <v>5</v>
      </c>
      <c r="D1111" s="16">
        <f t="array" ref="D1111">IFERROR(INDEX(C$2:C1111,MATCH(2,1/(C$2:C1111&lt;&gt;0))),0)</f>
        <v>5</v>
      </c>
      <c r="E1111" s="21">
        <f t="shared" si="35"/>
        <v>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>
      <c r="A1112" s="5">
        <v>44796</v>
      </c>
      <c r="B1112">
        <v>0.16400000000000001</v>
      </c>
      <c r="C1112" s="16">
        <f t="shared" si="34"/>
        <v>2.5</v>
      </c>
      <c r="D1112" s="16">
        <f t="array" ref="D1112">IFERROR(INDEX(C$2:C1112,MATCH(2,1/(C$2:C1112&lt;&gt;0))),0)</f>
        <v>2.5</v>
      </c>
      <c r="E1112" s="21">
        <f t="shared" si="35"/>
        <v>2.5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>
      <c r="A1113" s="5">
        <v>44797</v>
      </c>
      <c r="B1113">
        <v>6.8000000000000005E-2</v>
      </c>
      <c r="C1113" s="16">
        <f t="shared" si="34"/>
        <v>5</v>
      </c>
      <c r="D1113" s="16">
        <f t="array" ref="D1113">IFERROR(INDEX(C$2:C1113,MATCH(2,1/(C$2:C1113&lt;&gt;0))),0)</f>
        <v>5</v>
      </c>
      <c r="E1113" s="21">
        <f t="shared" si="35"/>
        <v>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>
      <c r="A1114" s="5">
        <v>44798</v>
      </c>
      <c r="B1114">
        <v>5.1999999999999998E-2</v>
      </c>
      <c r="C1114" s="16">
        <f t="shared" si="34"/>
        <v>5</v>
      </c>
      <c r="D1114" s="16">
        <f t="array" ref="D1114">IFERROR(INDEX(C$2:C1114,MATCH(2,1/(C$2:C1114&lt;&gt;0))),0)</f>
        <v>5</v>
      </c>
      <c r="E1114" s="21">
        <f t="shared" si="35"/>
        <v>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>
      <c r="A1115" s="5">
        <v>44799</v>
      </c>
      <c r="B1115">
        <v>1.2E-2</v>
      </c>
      <c r="C1115" s="16">
        <f t="shared" si="34"/>
        <v>5</v>
      </c>
      <c r="D1115" s="16">
        <f t="array" ref="D1115">IFERROR(INDEX(C$2:C1115,MATCH(2,1/(C$2:C1115&lt;&gt;0))),0)</f>
        <v>5</v>
      </c>
      <c r="E1115" s="21">
        <f t="shared" si="35"/>
        <v>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>
      <c r="A1116" s="5">
        <v>44802</v>
      </c>
      <c r="B1116">
        <v>1.4E-2</v>
      </c>
      <c r="C1116" s="16">
        <f t="shared" si="34"/>
        <v>5</v>
      </c>
      <c r="D1116" s="16">
        <f t="array" ref="D1116">IFERROR(INDEX(C$2:C1116,MATCH(2,1/(C$2:C1116&lt;&gt;0))),0)</f>
        <v>5</v>
      </c>
      <c r="E1116" s="21">
        <f t="shared" si="35"/>
        <v>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>
      <c r="A1117" s="5">
        <v>44803</v>
      </c>
      <c r="B1117">
        <v>1.2E-2</v>
      </c>
      <c r="C1117" s="16">
        <f t="shared" si="34"/>
        <v>5</v>
      </c>
      <c r="D1117" s="16">
        <f t="array" ref="D1117">IFERROR(INDEX(C$2:C1117,MATCH(2,1/(C$2:C1117&lt;&gt;0))),0)</f>
        <v>5</v>
      </c>
      <c r="E1117" s="21">
        <f t="shared" si="35"/>
        <v>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>
      <c r="A1118" s="5">
        <v>44804</v>
      </c>
      <c r="B1118">
        <v>8.0000000000000002E-3</v>
      </c>
      <c r="C1118" s="16">
        <f t="shared" si="34"/>
        <v>5</v>
      </c>
      <c r="D1118" s="16">
        <f t="array" ref="D1118">IFERROR(INDEX(C$2:C1118,MATCH(2,1/(C$2:C1118&lt;&gt;0))),0)</f>
        <v>5</v>
      </c>
      <c r="E1118" s="21">
        <f t="shared" si="35"/>
        <v>5</v>
      </c>
      <c r="F1118" s="16">
        <f>IF(AND(C1118&lt;&gt;0,SUM(C$1:$D1118)=SUM(C$1:$D1118)),ROW(),0)</f>
        <v>1118</v>
      </c>
      <c r="G1118" s="16">
        <f t="array" ref="G1118">IF(ROW()-IFERROR(INDEX(F$2:F1118,MATCH(2,1/(F$2:F1118&lt;&gt;0))),0)&gt;22,22,ROW()-IFERROR(INDEX(F$2:F1118,MATCH(2,1/(F$2:F1118&lt;&gt;0))),0))</f>
        <v>0</v>
      </c>
    </row>
    <row r="1119" spans="1:7">
      <c r="A1119" s="5">
        <v>44805</v>
      </c>
      <c r="B1119">
        <v>4.0000000000000001E-3</v>
      </c>
      <c r="C1119" s="16">
        <f t="shared" si="34"/>
        <v>5</v>
      </c>
      <c r="D1119" s="16">
        <f t="array" ref="D1119">IFERROR(INDEX(C$2:C1119,MATCH(2,1/(C$2:C1119&lt;&gt;0))),0)</f>
        <v>5</v>
      </c>
      <c r="E1119" s="21">
        <f t="shared" si="35"/>
        <v>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>
      <c r="A1120" s="5">
        <v>44806</v>
      </c>
      <c r="B1120">
        <v>0.01</v>
      </c>
      <c r="C1120" s="16">
        <f t="shared" si="34"/>
        <v>5</v>
      </c>
      <c r="D1120" s="16">
        <f t="array" ref="D1120">IFERROR(INDEX(C$2:C1120,MATCH(2,1/(C$2:C1120&lt;&gt;0))),0)</f>
        <v>5</v>
      </c>
      <c r="E1120" s="21">
        <f t="shared" si="35"/>
        <v>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>
      <c r="A1121" s="5">
        <v>44809</v>
      </c>
      <c r="B1121">
        <v>1.7999999999999999E-2</v>
      </c>
      <c r="C1121" s="16">
        <f t="shared" si="34"/>
        <v>5</v>
      </c>
      <c r="D1121" s="16">
        <f t="array" ref="D1121">IFERROR(INDEX(C$2:C1121,MATCH(2,1/(C$2:C1121&lt;&gt;0))),0)</f>
        <v>5</v>
      </c>
      <c r="E1121" s="21">
        <f t="shared" si="35"/>
        <v>5</v>
      </c>
      <c r="F1121" s="16">
        <f>IF(AND(C1121&lt;&gt;0,SUM(C$1:$D1121)=SUM(C$1:$D1121)),ROW(),0)</f>
        <v>1121</v>
      </c>
      <c r="G1121" s="16">
        <f t="array" ref="G1121">IF(ROW()-IFERROR(INDEX(F$2:F1121,MATCH(2,1/(F$2:F1121&lt;&gt;0))),0)&gt;22,22,ROW()-IFERROR(INDEX(F$2:F1121,MATCH(2,1/(F$2:F1121&lt;&gt;0))),0))</f>
        <v>0</v>
      </c>
    </row>
    <row r="1122" spans="1:7">
      <c r="A1122" s="5">
        <v>44810</v>
      </c>
      <c r="B1122">
        <v>5.7000000000000002E-2</v>
      </c>
      <c r="C1122" s="16">
        <f t="shared" si="34"/>
        <v>5</v>
      </c>
      <c r="D1122" s="16">
        <f t="array" ref="D1122">IFERROR(INDEX(C$2:C1122,MATCH(2,1/(C$2:C1122&lt;&gt;0))),0)</f>
        <v>5</v>
      </c>
      <c r="E1122" s="21">
        <f t="shared" si="35"/>
        <v>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>
      <c r="A1123" s="5">
        <v>44811</v>
      </c>
      <c r="B1123">
        <v>0.05</v>
      </c>
      <c r="C1123" s="16">
        <f t="shared" si="34"/>
        <v>5</v>
      </c>
      <c r="D1123" s="16">
        <f t="array" ref="D1123">IFERROR(INDEX(C$2:C1123,MATCH(2,1/(C$2:C1123&lt;&gt;0))),0)</f>
        <v>5</v>
      </c>
      <c r="E1123" s="21">
        <f t="shared" si="35"/>
        <v>5</v>
      </c>
      <c r="F1123" s="16">
        <f>IF(AND(C1123&lt;&gt;0,SUM(C$1:$D1123)=SUM(C$1:$D1123)),ROW(),0)</f>
        <v>1123</v>
      </c>
      <c r="G1123" s="16">
        <f t="array" ref="G1123">IF(ROW()-IFERROR(INDEX(F$2:F1123,MATCH(2,1/(F$2:F1123&lt;&gt;0))),0)&gt;22,22,ROW()-IFERROR(INDEX(F$2:F1123,MATCH(2,1/(F$2:F1123&lt;&gt;0))),0))</f>
        <v>0</v>
      </c>
    </row>
    <row r="1124" spans="1:7">
      <c r="A1124" s="5">
        <v>44812</v>
      </c>
      <c r="B1124">
        <v>2.1999999999999999E-2</v>
      </c>
      <c r="C1124" s="16">
        <f t="shared" si="34"/>
        <v>5</v>
      </c>
      <c r="D1124" s="16">
        <f t="array" ref="D1124">IFERROR(INDEX(C$2:C1124,MATCH(2,1/(C$2:C1124&lt;&gt;0))),0)</f>
        <v>5</v>
      </c>
      <c r="E1124" s="21">
        <f t="shared" si="35"/>
        <v>5</v>
      </c>
      <c r="F1124" s="16">
        <f>IF(AND(C1124&lt;&gt;0,SUM(C$1:$D1124)=SUM(C$1:$D1124)),ROW(),0)</f>
        <v>1124</v>
      </c>
      <c r="G1124" s="16">
        <f t="array" ref="G1124">IF(ROW()-IFERROR(INDEX(F$2:F1124,MATCH(2,1/(F$2:F1124&lt;&gt;0))),0)&gt;22,22,ROW()-IFERROR(INDEX(F$2:F1124,MATCH(2,1/(F$2:F1124&lt;&gt;0))),0))</f>
        <v>0</v>
      </c>
    </row>
    <row r="1125" spans="1:7">
      <c r="A1125" s="5">
        <v>44813</v>
      </c>
      <c r="B1125">
        <v>1.7999999999999999E-2</v>
      </c>
      <c r="C1125" s="16">
        <f t="shared" si="34"/>
        <v>5</v>
      </c>
      <c r="D1125" s="16">
        <f t="array" ref="D1125">IFERROR(INDEX(C$2:C1125,MATCH(2,1/(C$2:C1125&lt;&gt;0))),0)</f>
        <v>5</v>
      </c>
      <c r="E1125" s="21">
        <f t="shared" si="35"/>
        <v>5</v>
      </c>
      <c r="F1125" s="16">
        <f>IF(AND(C1125&lt;&gt;0,SUM(C$1:$D1125)=SUM(C$1:$D1125)),ROW(),0)</f>
        <v>1125</v>
      </c>
      <c r="G1125" s="16">
        <f t="array" ref="G1125">IF(ROW()-IFERROR(INDEX(F$2:F1125,MATCH(2,1/(F$2:F1125&lt;&gt;0))),0)&gt;22,22,ROW()-IFERROR(INDEX(F$2:F1125,MATCH(2,1/(F$2:F1125&lt;&gt;0))),0))</f>
        <v>0</v>
      </c>
    </row>
    <row r="1126" spans="1:7">
      <c r="A1126" s="5">
        <v>44817</v>
      </c>
      <c r="B1126">
        <v>5.8000000000000003E-2</v>
      </c>
      <c r="C1126" s="16">
        <f t="shared" si="34"/>
        <v>5</v>
      </c>
      <c r="D1126" s="16">
        <f t="array" ref="D1126">IFERROR(INDEX(C$2:C1126,MATCH(2,1/(C$2:C1126&lt;&gt;0))),0)</f>
        <v>5</v>
      </c>
      <c r="E1126" s="21">
        <f t="shared" si="35"/>
        <v>5</v>
      </c>
      <c r="F1126" s="16">
        <f>IF(AND(C1126&lt;&gt;0,SUM(C$1:$D1126)=SUM(C$1:$D1126)),ROW(),0)</f>
        <v>1126</v>
      </c>
      <c r="G1126" s="16">
        <f t="array" ref="G1126">IF(ROW()-IFERROR(INDEX(F$2:F1126,MATCH(2,1/(F$2:F1126&lt;&gt;0))),0)&gt;22,22,ROW()-IFERROR(INDEX(F$2:F1126,MATCH(2,1/(F$2:F1126&lt;&gt;0))),0))</f>
        <v>0</v>
      </c>
    </row>
    <row r="1127" spans="1:7">
      <c r="A1127" s="5">
        <v>44818</v>
      </c>
      <c r="B1127">
        <v>5.3999999999999999E-2</v>
      </c>
      <c r="C1127" s="16">
        <f t="shared" si="34"/>
        <v>5</v>
      </c>
      <c r="D1127" s="16">
        <f t="array" ref="D1127">IFERROR(INDEX(C$2:C1127,MATCH(2,1/(C$2:C1127&lt;&gt;0))),0)</f>
        <v>5</v>
      </c>
      <c r="E1127" s="21">
        <f t="shared" si="35"/>
        <v>5</v>
      </c>
      <c r="F1127" s="16">
        <f>IF(AND(C1127&lt;&gt;0,SUM(C$1:$D1127)=SUM(C$1:$D1127)),ROW(),0)</f>
        <v>1127</v>
      </c>
      <c r="G1127" s="16">
        <f t="array" ref="G1127">IF(ROW()-IFERROR(INDEX(F$2:F1127,MATCH(2,1/(F$2:F1127&lt;&gt;0))),0)&gt;22,22,ROW()-IFERROR(INDEX(F$2:F1127,MATCH(2,1/(F$2:F1127&lt;&gt;0))),0))</f>
        <v>0</v>
      </c>
    </row>
    <row r="1128" spans="1:7">
      <c r="A1128" s="5">
        <v>44819</v>
      </c>
      <c r="B1128">
        <v>3.5999999999999997E-2</v>
      </c>
      <c r="C1128" s="16">
        <f t="shared" si="34"/>
        <v>5</v>
      </c>
      <c r="D1128" s="16">
        <f t="array" ref="D1128">IFERROR(INDEX(C$2:C1128,MATCH(2,1/(C$2:C1128&lt;&gt;0))),0)</f>
        <v>5</v>
      </c>
      <c r="E1128" s="21">
        <f t="shared" si="35"/>
        <v>5</v>
      </c>
      <c r="F1128" s="16">
        <f>IF(AND(C1128&lt;&gt;0,SUM(C$1:$D1128)=SUM(C$1:$D1128)),ROW(),0)</f>
        <v>1128</v>
      </c>
      <c r="G1128" s="16">
        <f t="array" ref="G1128">IF(ROW()-IFERROR(INDEX(F$2:F1128,MATCH(2,1/(F$2:F1128&lt;&gt;0))),0)&gt;22,22,ROW()-IFERROR(INDEX(F$2:F1128,MATCH(2,1/(F$2:F1128&lt;&gt;0))),0))</f>
        <v>0</v>
      </c>
    </row>
    <row r="1129" spans="1:7">
      <c r="A1129" s="5">
        <v>44820</v>
      </c>
      <c r="B1129">
        <v>1.6E-2</v>
      </c>
      <c r="C1129" s="16">
        <f t="shared" si="34"/>
        <v>5</v>
      </c>
      <c r="D1129" s="16">
        <f t="array" ref="D1129">IFERROR(INDEX(C$2:C1129,MATCH(2,1/(C$2:C1129&lt;&gt;0))),0)</f>
        <v>5</v>
      </c>
      <c r="E1129" s="21">
        <f t="shared" si="35"/>
        <v>5</v>
      </c>
      <c r="F1129" s="16">
        <f>IF(AND(C1129&lt;&gt;0,SUM(C$1:$D1129)=SUM(C$1:$D1129)),ROW(),0)</f>
        <v>1129</v>
      </c>
      <c r="G1129" s="16">
        <f t="array" ref="G1129">IF(ROW()-IFERROR(INDEX(F$2:F1129,MATCH(2,1/(F$2:F1129&lt;&gt;0))),0)&gt;22,22,ROW()-IFERROR(INDEX(F$2:F1129,MATCH(2,1/(F$2:F1129&lt;&gt;0))),0))</f>
        <v>0</v>
      </c>
    </row>
    <row r="1130" spans="1:7">
      <c r="A1130" s="5">
        <v>44823</v>
      </c>
      <c r="B1130">
        <v>5.0000000000000001E-3</v>
      </c>
      <c r="C1130" s="16">
        <f t="shared" si="34"/>
        <v>5</v>
      </c>
      <c r="D1130" s="16">
        <f t="array" ref="D1130">IFERROR(INDEX(C$2:C1130,MATCH(2,1/(C$2:C1130&lt;&gt;0))),0)</f>
        <v>5</v>
      </c>
      <c r="E1130" s="21">
        <f t="shared" si="35"/>
        <v>5</v>
      </c>
      <c r="F1130" s="16">
        <f>IF(AND(C1130&lt;&gt;0,SUM(C$1:$D1130)=SUM(C$1:$D1130)),ROW(),0)</f>
        <v>1130</v>
      </c>
      <c r="G1130" s="16">
        <f t="array" ref="G1130">IF(ROW()-IFERROR(INDEX(F$2:F1130,MATCH(2,1/(F$2:F1130&lt;&gt;0))),0)&gt;22,22,ROW()-IFERROR(INDEX(F$2:F1130,MATCH(2,1/(F$2:F1130&lt;&gt;0))),0))</f>
        <v>0</v>
      </c>
    </row>
    <row r="1131" spans="1:7">
      <c r="A1131" s="5">
        <v>44824</v>
      </c>
      <c r="B1131">
        <v>4.9000000000000002E-2</v>
      </c>
      <c r="C1131" s="16">
        <f t="shared" si="34"/>
        <v>5</v>
      </c>
      <c r="D1131" s="16">
        <f t="array" ref="D1131">IFERROR(INDEX(C$2:C1131,MATCH(2,1/(C$2:C1131&lt;&gt;0))),0)</f>
        <v>5</v>
      </c>
      <c r="E1131" s="21">
        <f t="shared" si="35"/>
        <v>5</v>
      </c>
      <c r="F1131" s="16">
        <f>IF(AND(C1131&lt;&gt;0,SUM(C$1:$D1131)=SUM(C$1:$D1131)),ROW(),0)</f>
        <v>1131</v>
      </c>
      <c r="G1131" s="16">
        <f t="array" ref="G1131">IF(ROW()-IFERROR(INDEX(F$2:F1131,MATCH(2,1/(F$2:F1131&lt;&gt;0))),0)&gt;22,22,ROW()-IFERROR(INDEX(F$2:F1131,MATCH(2,1/(F$2:F1131&lt;&gt;0))),0))</f>
        <v>0</v>
      </c>
    </row>
    <row r="1132" spans="1:7">
      <c r="A1132" s="5">
        <v>44825</v>
      </c>
      <c r="B1132">
        <v>2.1000000000000001E-2</v>
      </c>
      <c r="C1132" s="16">
        <f t="shared" si="34"/>
        <v>5</v>
      </c>
      <c r="D1132" s="16">
        <f t="array" ref="D1132">IFERROR(INDEX(C$2:C1132,MATCH(2,1/(C$2:C1132&lt;&gt;0))),0)</f>
        <v>5</v>
      </c>
      <c r="E1132" s="21">
        <f t="shared" si="35"/>
        <v>5</v>
      </c>
      <c r="F1132" s="16">
        <f>IF(AND(C1132&lt;&gt;0,SUM(C$1:$D1132)=SUM(C$1:$D1132)),ROW(),0)</f>
        <v>1132</v>
      </c>
      <c r="G1132" s="16">
        <f t="array" ref="G1132">IF(ROW()-IFERROR(INDEX(F$2:F1132,MATCH(2,1/(F$2:F1132&lt;&gt;0))),0)&gt;22,22,ROW()-IFERROR(INDEX(F$2:F1132,MATCH(2,1/(F$2:F1132&lt;&gt;0))),0))</f>
        <v>0</v>
      </c>
    </row>
    <row r="1133" spans="1:7">
      <c r="A1133" s="5">
        <v>44826</v>
      </c>
      <c r="B1133">
        <v>2.5999999999999999E-2</v>
      </c>
      <c r="C1133" s="16">
        <f t="shared" si="34"/>
        <v>5</v>
      </c>
      <c r="D1133" s="16">
        <f t="array" ref="D1133">IFERROR(INDEX(C$2:C1133,MATCH(2,1/(C$2:C1133&lt;&gt;0))),0)</f>
        <v>5</v>
      </c>
      <c r="E1133" s="21">
        <f t="shared" si="35"/>
        <v>5</v>
      </c>
      <c r="F1133" s="16">
        <f>IF(AND(C1133&lt;&gt;0,SUM(C$1:$D1133)=SUM(C$1:$D1133)),ROW(),0)</f>
        <v>1133</v>
      </c>
      <c r="G1133" s="16">
        <f t="array" ref="G1133">IF(ROW()-IFERROR(INDEX(F$2:F1133,MATCH(2,1/(F$2:F1133&lt;&gt;0))),0)&gt;22,22,ROW()-IFERROR(INDEX(F$2:F1133,MATCH(2,1/(F$2:F1133&lt;&gt;0))),0))</f>
        <v>0</v>
      </c>
    </row>
    <row r="1134" spans="1:7">
      <c r="A1134" s="5">
        <v>44827</v>
      </c>
      <c r="B1134">
        <v>6.0000000000000001E-3</v>
      </c>
      <c r="C1134" s="16">
        <f t="shared" si="34"/>
        <v>5</v>
      </c>
      <c r="D1134" s="16">
        <f t="array" ref="D1134">IFERROR(INDEX(C$2:C1134,MATCH(2,1/(C$2:C1134&lt;&gt;0))),0)</f>
        <v>5</v>
      </c>
      <c r="E1134" s="21">
        <f t="shared" si="35"/>
        <v>5</v>
      </c>
      <c r="F1134" s="16">
        <f>IF(AND(C1134&lt;&gt;0,SUM(C$1:$D1134)=SUM(C$1:$D1134)),ROW(),0)</f>
        <v>1134</v>
      </c>
      <c r="G1134" s="16">
        <f t="array" ref="G1134">IF(ROW()-IFERROR(INDEX(F$2:F1134,MATCH(2,1/(F$2:F1134&lt;&gt;0))),0)&gt;22,22,ROW()-IFERROR(INDEX(F$2:F1134,MATCH(2,1/(F$2:F1134&lt;&gt;0))),0))</f>
        <v>0</v>
      </c>
    </row>
    <row r="1135" spans="1:7">
      <c r="A1135" s="5">
        <v>44830</v>
      </c>
      <c r="B1135">
        <v>4.0000000000000001E-3</v>
      </c>
      <c r="C1135" s="16">
        <f t="shared" si="34"/>
        <v>5</v>
      </c>
      <c r="D1135" s="16">
        <f t="array" ref="D1135">IFERROR(INDEX(C$2:C1135,MATCH(2,1/(C$2:C1135&lt;&gt;0))),0)</f>
        <v>5</v>
      </c>
      <c r="E1135" s="21">
        <f t="shared" si="35"/>
        <v>5</v>
      </c>
      <c r="F1135" s="16">
        <f>IF(AND(C1135&lt;&gt;0,SUM(C$1:$D1135)=SUM(C$1:$D1135)),ROW(),0)</f>
        <v>1135</v>
      </c>
      <c r="G1135" s="16">
        <f t="array" ref="G1135">IF(ROW()-IFERROR(INDEX(F$2:F1135,MATCH(2,1/(F$2:F1135&lt;&gt;0))),0)&gt;22,22,ROW()-IFERROR(INDEX(F$2:F1135,MATCH(2,1/(F$2:F1135&lt;&gt;0))),0))</f>
        <v>0</v>
      </c>
    </row>
    <row r="1136" spans="1:7">
      <c r="A1136" s="5">
        <v>44831</v>
      </c>
      <c r="B1136">
        <v>1.7999999999999999E-2</v>
      </c>
      <c r="C1136" s="16">
        <f t="shared" si="34"/>
        <v>5</v>
      </c>
      <c r="D1136" s="16">
        <f t="array" ref="D1136">IFERROR(INDEX(C$2:C1136,MATCH(2,1/(C$2:C1136&lt;&gt;0))),0)</f>
        <v>5</v>
      </c>
      <c r="E1136" s="21">
        <f t="shared" si="35"/>
        <v>5</v>
      </c>
      <c r="F1136" s="16">
        <f>IF(AND(C1136&lt;&gt;0,SUM(C$1:$D1136)=SUM(C$1:$D1136)),ROW(),0)</f>
        <v>1136</v>
      </c>
      <c r="G1136" s="16">
        <f t="array" ref="G1136">IF(ROW()-IFERROR(INDEX(F$2:F1136,MATCH(2,1/(F$2:F1136&lt;&gt;0))),0)&gt;22,22,ROW()-IFERROR(INDEX(F$2:F1136,MATCH(2,1/(F$2:F1136&lt;&gt;0))),0))</f>
        <v>0</v>
      </c>
    </row>
    <row r="1137" spans="1:7">
      <c r="A1137" s="5">
        <v>44832</v>
      </c>
      <c r="B1137">
        <v>2E-3</v>
      </c>
      <c r="C1137" s="16">
        <f t="shared" si="34"/>
        <v>5</v>
      </c>
      <c r="D1137" s="16">
        <f t="array" ref="D1137">IFERROR(INDEX(C$2:C1137,MATCH(2,1/(C$2:C1137&lt;&gt;0))),0)</f>
        <v>5</v>
      </c>
      <c r="E1137" s="21">
        <f t="shared" si="35"/>
        <v>5</v>
      </c>
      <c r="F1137" s="16">
        <f>IF(AND(C1137&lt;&gt;0,SUM(C$1:$D1137)=SUM(C$1:$D1137)),ROW(),0)</f>
        <v>1137</v>
      </c>
      <c r="G1137" s="16">
        <f t="array" ref="G1137">IF(ROW()-IFERROR(INDEX(F$2:F1137,MATCH(2,1/(F$2:F1137&lt;&gt;0))),0)&gt;22,22,ROW()-IFERROR(INDEX(F$2:F1137,MATCH(2,1/(F$2:F1137&lt;&gt;0))),0))</f>
        <v>0</v>
      </c>
    </row>
    <row r="1138" spans="1:7">
      <c r="A1138" s="5">
        <v>44833</v>
      </c>
      <c r="B1138">
        <v>4.0000000000000001E-3</v>
      </c>
      <c r="C1138" s="16">
        <f t="shared" si="34"/>
        <v>5</v>
      </c>
      <c r="D1138" s="16">
        <f t="array" ref="D1138">IFERROR(INDEX(C$2:C1138,MATCH(2,1/(C$2:C1138&lt;&gt;0))),0)</f>
        <v>5</v>
      </c>
      <c r="E1138" s="21">
        <f t="shared" si="35"/>
        <v>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>
      <c r="A1139" s="5">
        <v>44834</v>
      </c>
      <c r="B1139">
        <v>0</v>
      </c>
      <c r="C1139" s="16">
        <f t="shared" si="34"/>
        <v>5</v>
      </c>
      <c r="D1139" s="16">
        <f t="array" ref="D1139">IFERROR(INDEX(C$2:C1139,MATCH(2,1/(C$2:C1139&lt;&gt;0))),0)</f>
        <v>5</v>
      </c>
      <c r="E1139" s="21">
        <f t="shared" si="35"/>
        <v>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>
      <c r="A1140" s="5">
        <v>44844</v>
      </c>
      <c r="B1140">
        <v>1.4E-2</v>
      </c>
      <c r="C1140" s="16">
        <f t="shared" si="34"/>
        <v>5</v>
      </c>
      <c r="D1140" s="16">
        <f t="array" ref="D1140">IFERROR(INDEX(C$2:C1140,MATCH(2,1/(C$2:C1140&lt;&gt;0))),0)</f>
        <v>5</v>
      </c>
      <c r="E1140" s="21">
        <f t="shared" si="35"/>
        <v>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>
      <c r="A1141" s="5">
        <v>44845</v>
      </c>
      <c r="B1141">
        <v>8.0000000000000002E-3</v>
      </c>
      <c r="C1141" s="16">
        <f t="shared" si="34"/>
        <v>5</v>
      </c>
      <c r="D1141" s="16">
        <f t="array" ref="D1141">IFERROR(INDEX(C$2:C1141,MATCH(2,1/(C$2:C1141&lt;&gt;0))),0)</f>
        <v>5</v>
      </c>
      <c r="E1141" s="21">
        <f t="shared" si="35"/>
        <v>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>
      <c r="A1142" s="5">
        <v>44846</v>
      </c>
      <c r="B1142">
        <v>0.10199999999999999</v>
      </c>
      <c r="C1142" s="16">
        <f t="shared" si="34"/>
        <v>5</v>
      </c>
      <c r="D1142" s="16">
        <f t="array" ref="D1142">IFERROR(INDEX(C$2:C1142,MATCH(2,1/(C$2:C1142&lt;&gt;0))),0)</f>
        <v>5</v>
      </c>
      <c r="E1142" s="21">
        <f t="shared" si="35"/>
        <v>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>
      <c r="A1143" s="5">
        <v>44847</v>
      </c>
      <c r="B1143">
        <v>4.2000000000000003E-2</v>
      </c>
      <c r="C1143" s="16">
        <f t="shared" si="34"/>
        <v>5</v>
      </c>
      <c r="D1143" s="16">
        <f t="array" ref="D1143">IFERROR(INDEX(C$2:C1143,MATCH(2,1/(C$2:C1143&lt;&gt;0))),0)</f>
        <v>5</v>
      </c>
      <c r="E1143" s="21">
        <f t="shared" si="35"/>
        <v>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>
      <c r="A1144" s="5">
        <v>44848</v>
      </c>
      <c r="B1144">
        <v>0.13600000000000001</v>
      </c>
      <c r="C1144" s="16">
        <f t="shared" si="34"/>
        <v>5</v>
      </c>
      <c r="D1144" s="16">
        <f t="array" ref="D1144">IFERROR(INDEX(C$2:C1144,MATCH(2,1/(C$2:C1144&lt;&gt;0))),0)</f>
        <v>5</v>
      </c>
      <c r="E1144" s="21">
        <f t="shared" si="35"/>
        <v>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>
      <c r="A1145" s="5">
        <v>44851</v>
      </c>
      <c r="B1145">
        <v>0.112</v>
      </c>
      <c r="C1145" s="16">
        <f t="shared" si="34"/>
        <v>5</v>
      </c>
      <c r="D1145" s="16">
        <f t="array" ref="D1145">IFERROR(INDEX(C$2:C1145,MATCH(2,1/(C$2:C1145&lt;&gt;0))),0)</f>
        <v>5</v>
      </c>
      <c r="E1145" s="21">
        <f t="shared" si="35"/>
        <v>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>
      <c r="A1146" s="5">
        <v>44852</v>
      </c>
      <c r="B1146">
        <v>0.128</v>
      </c>
      <c r="C1146" s="16">
        <f t="shared" si="34"/>
        <v>5</v>
      </c>
      <c r="D1146" s="16">
        <f t="array" ref="D1146">IFERROR(INDEX(C$2:C1146,MATCH(2,1/(C$2:C1146&lt;&gt;0))),0)</f>
        <v>5</v>
      </c>
      <c r="E1146" s="21">
        <f t="shared" si="35"/>
        <v>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>
      <c r="A1147" s="5">
        <v>44853</v>
      </c>
      <c r="B1147">
        <v>6.6000000000000003E-2</v>
      </c>
      <c r="C1147" s="16">
        <f t="shared" si="34"/>
        <v>5</v>
      </c>
      <c r="D1147" s="16">
        <f t="array" ref="D1147">IFERROR(INDEX(C$2:C1147,MATCH(2,1/(C$2:C1147&lt;&gt;0))),0)</f>
        <v>5</v>
      </c>
      <c r="E1147" s="21">
        <f t="shared" si="35"/>
        <v>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>
      <c r="A1148" s="5">
        <v>44854</v>
      </c>
      <c r="B1148">
        <v>0.126</v>
      </c>
      <c r="C1148" s="16">
        <f t="shared" si="34"/>
        <v>5</v>
      </c>
      <c r="D1148" s="16">
        <f t="array" ref="D1148">IFERROR(INDEX(C$2:C1148,MATCH(2,1/(C$2:C1148&lt;&gt;0))),0)</f>
        <v>5</v>
      </c>
      <c r="E1148" s="21">
        <f t="shared" si="35"/>
        <v>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>
      <c r="A1149" s="5">
        <v>44855</v>
      </c>
      <c r="B1149">
        <v>4.3999999999999997E-2</v>
      </c>
      <c r="C1149" s="16">
        <f t="shared" si="34"/>
        <v>5</v>
      </c>
      <c r="D1149" s="16">
        <f t="array" ref="D1149">IFERROR(INDEX(C$2:C1149,MATCH(2,1/(C$2:C1149&lt;&gt;0))),0)</f>
        <v>5</v>
      </c>
      <c r="E1149" s="21">
        <f t="shared" si="35"/>
        <v>5</v>
      </c>
      <c r="F1149" s="16">
        <f>IF(AND(C1149&lt;&gt;0,SUM(C$1:$D1149)=SUM(C$1:$D1149)),ROW(),0)</f>
        <v>1149</v>
      </c>
      <c r="G1149" s="16">
        <f t="array" ref="G1149">IF(ROW()-IFERROR(INDEX(F$2:F1149,MATCH(2,1/(F$2:F1149&lt;&gt;0))),0)&gt;22,22,ROW()-IFERROR(INDEX(F$2:F1149,MATCH(2,1/(F$2:F1149&lt;&gt;0))),0))</f>
        <v>0</v>
      </c>
    </row>
    <row r="1150" spans="1:7">
      <c r="A1150" s="5">
        <v>44858</v>
      </c>
      <c r="B1150">
        <v>0.246</v>
      </c>
      <c r="C1150" s="16">
        <f t="shared" si="34"/>
        <v>2.5</v>
      </c>
      <c r="D1150" s="16">
        <f t="array" ref="D1150">IFERROR(INDEX(C$2:C1150,MATCH(2,1/(C$2:C1150&lt;&gt;0))),0)</f>
        <v>2.5</v>
      </c>
      <c r="E1150" s="21">
        <f t="shared" si="35"/>
        <v>2.5</v>
      </c>
      <c r="F1150" s="16">
        <f>IF(AND(C1150&lt;&gt;0,SUM(C$1:$D1150)=SUM(C$1:$D1150)),ROW(),0)</f>
        <v>1150</v>
      </c>
      <c r="G1150" s="16">
        <f t="array" ref="G1150">IF(ROW()-IFERROR(INDEX(F$2:F1150,MATCH(2,1/(F$2:F1150&lt;&gt;0))),0)&gt;22,22,ROW()-IFERROR(INDEX(F$2:F1150,MATCH(2,1/(F$2:F1150&lt;&gt;0))),0))</f>
        <v>0</v>
      </c>
    </row>
    <row r="1151" spans="1:7">
      <c r="A1151" s="5">
        <v>44859</v>
      </c>
      <c r="B1151">
        <v>8.2000000000000003E-2</v>
      </c>
      <c r="C1151" s="16">
        <f t="shared" si="34"/>
        <v>5</v>
      </c>
      <c r="D1151" s="16">
        <f t="array" ref="D1151">IFERROR(INDEX(C$2:C1151,MATCH(2,1/(C$2:C1151&lt;&gt;0))),0)</f>
        <v>5</v>
      </c>
      <c r="E1151" s="21">
        <f t="shared" si="35"/>
        <v>5</v>
      </c>
      <c r="F1151" s="16">
        <f>IF(AND(C1151&lt;&gt;0,SUM(C$1:$D1151)=SUM(C$1:$D1151)),ROW(),0)</f>
        <v>1151</v>
      </c>
      <c r="G1151" s="16">
        <f t="array" ref="G1151">IF(ROW()-IFERROR(INDEX(F$2:F1151,MATCH(2,1/(F$2:F1151&lt;&gt;0))),0)&gt;22,22,ROW()-IFERROR(INDEX(F$2:F1151,MATCH(2,1/(F$2:F1151&lt;&gt;0))),0))</f>
        <v>0</v>
      </c>
    </row>
    <row r="1152" spans="1:7">
      <c r="A1152" s="5">
        <v>44860</v>
      </c>
      <c r="B1152">
        <v>0.23300000000000001</v>
      </c>
      <c r="C1152" s="16">
        <f t="shared" si="34"/>
        <v>2.5</v>
      </c>
      <c r="D1152" s="16">
        <f t="array" ref="D1152">IFERROR(INDEX(C$2:C1152,MATCH(2,1/(C$2:C1152&lt;&gt;0))),0)</f>
        <v>2.5</v>
      </c>
      <c r="E1152" s="21">
        <f t="shared" si="35"/>
        <v>2.5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>
      <c r="A1153" s="5">
        <v>44861</v>
      </c>
      <c r="B1153">
        <v>0.182</v>
      </c>
      <c r="C1153" s="16">
        <f t="shared" si="34"/>
        <v>2.5</v>
      </c>
      <c r="D1153" s="16">
        <f t="array" ref="D1153">IFERROR(INDEX(C$2:C1153,MATCH(2,1/(C$2:C1153&lt;&gt;0))),0)</f>
        <v>2.5</v>
      </c>
      <c r="E1153" s="21">
        <f t="shared" si="35"/>
        <v>2.5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>
      <c r="A1154" s="5">
        <v>44862</v>
      </c>
      <c r="B1154">
        <v>4.8000000000000001E-2</v>
      </c>
      <c r="C1154" s="16">
        <f t="shared" si="34"/>
        <v>5</v>
      </c>
      <c r="D1154" s="16">
        <f t="array" ref="D1154">IFERROR(INDEX(C$2:C1154,MATCH(2,1/(C$2:C1154&lt;&gt;0))),0)</f>
        <v>5</v>
      </c>
      <c r="E1154" s="21">
        <f t="shared" si="35"/>
        <v>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>
      <c r="A1155" s="5">
        <v>44865</v>
      </c>
      <c r="B1155">
        <v>0.14199999999999999</v>
      </c>
      <c r="C1155" s="16">
        <f t="shared" ref="C1155:C1218" si="36">IF(B1155&gt;0.98,-5,IF(B1155&gt;0.9,-2.5,IF(B1155&gt;0.3,0,IF(B1155&gt;0.15,2.5,5))))</f>
        <v>5</v>
      </c>
      <c r="D1155" s="16">
        <f t="array" ref="D1155">IFERROR(INDEX(C$2:C1155,MATCH(2,1/(C$2:C1155&lt;&gt;0))),0)</f>
        <v>5</v>
      </c>
      <c r="E1155" s="21">
        <f t="shared" ref="E1155:E1218" si="37">IF(D1155=0,0,IF(D1155&lt;0,-1*(ABS(D1155)-G1155*ABS(D1155)/22),D1155-G1155*D1155/22))</f>
        <v>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>
      <c r="A1156" s="5">
        <v>44866</v>
      </c>
      <c r="B1156">
        <v>0.22500000000000001</v>
      </c>
      <c r="C1156" s="16">
        <f t="shared" si="36"/>
        <v>2.5</v>
      </c>
      <c r="D1156" s="16">
        <f t="array" ref="D1156">IFERROR(INDEX(C$2:C1156,MATCH(2,1/(C$2:C1156&lt;&gt;0))),0)</f>
        <v>2.5</v>
      </c>
      <c r="E1156" s="21">
        <f t="shared" si="37"/>
        <v>2.5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>
      <c r="A1157" s="5">
        <v>44867</v>
      </c>
      <c r="B1157">
        <v>0.28799999999999998</v>
      </c>
      <c r="C1157" s="16">
        <f t="shared" si="36"/>
        <v>2.5</v>
      </c>
      <c r="D1157" s="16">
        <f t="array" ref="D1157">IFERROR(INDEX(C$2:C1157,MATCH(2,1/(C$2:C1157&lt;&gt;0))),0)</f>
        <v>2.5</v>
      </c>
      <c r="E1157" s="21">
        <f t="shared" si="37"/>
        <v>2.5</v>
      </c>
      <c r="F1157" s="16">
        <f>IF(AND(C1157&lt;&gt;0,SUM(C$1:$D1157)=SUM(C$1:$D1157)),ROW(),0)</f>
        <v>1157</v>
      </c>
      <c r="G1157" s="16">
        <f t="array" ref="G1157">IF(ROW()-IFERROR(INDEX(F$2:F1157,MATCH(2,1/(F$2:F1157&lt;&gt;0))),0)&gt;22,22,ROW()-IFERROR(INDEX(F$2:F1157,MATCH(2,1/(F$2:F1157&lt;&gt;0))),0))</f>
        <v>0</v>
      </c>
    </row>
    <row r="1158" spans="1:7">
      <c r="A1158" s="5">
        <v>44868</v>
      </c>
      <c r="B1158">
        <v>0.28699999999999998</v>
      </c>
      <c r="C1158" s="16">
        <f t="shared" si="36"/>
        <v>2.5</v>
      </c>
      <c r="D1158" s="16">
        <f t="array" ref="D1158">IFERROR(INDEX(C$2:C1158,MATCH(2,1/(C$2:C1158&lt;&gt;0))),0)</f>
        <v>2.5</v>
      </c>
      <c r="E1158" s="21">
        <f t="shared" si="37"/>
        <v>2.5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>
      <c r="A1159" s="5">
        <v>44869</v>
      </c>
      <c r="B1159">
        <v>0.39700000000000002</v>
      </c>
      <c r="C1159" s="16">
        <f t="shared" si="36"/>
        <v>0</v>
      </c>
      <c r="D1159" s="16">
        <f t="array" ref="D1159">IFERROR(INDEX(C$2:C1159,MATCH(2,1/(C$2:C1159&lt;&gt;0))),0)</f>
        <v>2.5</v>
      </c>
      <c r="E1159" s="21">
        <f t="shared" si="37"/>
        <v>2.3863636363636362</v>
      </c>
      <c r="F1159" s="16">
        <f>IF(AND(C1159&lt;&gt;0,SUM(C$1:$D1159)=SUM(C$1:$D1159)),ROW(),0)</f>
        <v>0</v>
      </c>
      <c r="G1159" s="16">
        <f t="array" ref="G1159">IF(ROW()-IFERROR(INDEX(F$2:F1159,MATCH(2,1/(F$2:F1159&lt;&gt;0))),0)&gt;22,22,ROW()-IFERROR(INDEX(F$2:F1159,MATCH(2,1/(F$2:F1159&lt;&gt;0))),0))</f>
        <v>1</v>
      </c>
    </row>
    <row r="1160" spans="1:7">
      <c r="A1160" s="5">
        <v>44872</v>
      </c>
      <c r="B1160">
        <v>0.35199999999999998</v>
      </c>
      <c r="C1160" s="16">
        <f t="shared" si="36"/>
        <v>0</v>
      </c>
      <c r="D1160" s="16">
        <f t="array" ref="D1160">IFERROR(INDEX(C$2:C1160,MATCH(2,1/(C$2:C1160&lt;&gt;0))),0)</f>
        <v>2.5</v>
      </c>
      <c r="E1160" s="21">
        <f t="shared" si="37"/>
        <v>2.2727272727272729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2</v>
      </c>
    </row>
    <row r="1161" spans="1:7">
      <c r="A1161" s="5">
        <v>44873</v>
      </c>
      <c r="B1161">
        <v>0.28699999999999998</v>
      </c>
      <c r="C1161" s="16">
        <f t="shared" si="36"/>
        <v>2.5</v>
      </c>
      <c r="D1161" s="16">
        <f t="array" ref="D1161">IFERROR(INDEX(C$2:C1161,MATCH(2,1/(C$2:C1161&lt;&gt;0))),0)</f>
        <v>2.5</v>
      </c>
      <c r="E1161" s="21">
        <f t="shared" si="37"/>
        <v>2.5</v>
      </c>
      <c r="F1161" s="16">
        <f>IF(AND(C1161&lt;&gt;0,SUM(C$1:$D1161)=SUM(C$1:$D1161)),ROW(),0)</f>
        <v>1161</v>
      </c>
      <c r="G1161" s="16">
        <f t="array" ref="G1161">IF(ROW()-IFERROR(INDEX(F$2:F1161,MATCH(2,1/(F$2:F1161&lt;&gt;0))),0)&gt;22,22,ROW()-IFERROR(INDEX(F$2:F1161,MATCH(2,1/(F$2:F1161&lt;&gt;0))),0))</f>
        <v>0</v>
      </c>
    </row>
    <row r="1162" spans="1:7">
      <c r="A1162" s="5">
        <v>44874</v>
      </c>
      <c r="B1162">
        <v>0.3</v>
      </c>
      <c r="C1162" s="16">
        <f t="shared" si="36"/>
        <v>2.5</v>
      </c>
      <c r="D1162" s="16">
        <f t="array" ref="D1162">IFERROR(INDEX(C$2:C1162,MATCH(2,1/(C$2:C1162&lt;&gt;0))),0)</f>
        <v>2.5</v>
      </c>
      <c r="E1162" s="21">
        <f t="shared" si="37"/>
        <v>2.5</v>
      </c>
      <c r="F1162" s="16">
        <f>IF(AND(C1162&lt;&gt;0,SUM(C$1:$D1162)=SUM(C$1:$D1162)),ROW(),0)</f>
        <v>1162</v>
      </c>
      <c r="G1162" s="16">
        <f t="array" ref="G1162">IF(ROW()-IFERROR(INDEX(F$2:F1162,MATCH(2,1/(F$2:F1162&lt;&gt;0))),0)&gt;22,22,ROW()-IFERROR(INDEX(F$2:F1162,MATCH(2,1/(F$2:F1162&lt;&gt;0))),0))</f>
        <v>0</v>
      </c>
    </row>
    <row r="1163" spans="1:7">
      <c r="A1163" s="5">
        <v>44875</v>
      </c>
      <c r="B1163">
        <v>0.26500000000000001</v>
      </c>
      <c r="C1163" s="16">
        <f t="shared" si="36"/>
        <v>2.5</v>
      </c>
      <c r="D1163" s="16">
        <f t="array" ref="D1163">IFERROR(INDEX(C$2:C1163,MATCH(2,1/(C$2:C1163&lt;&gt;0))),0)</f>
        <v>2.5</v>
      </c>
      <c r="E1163" s="21">
        <f t="shared" si="37"/>
        <v>2.5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>
      <c r="A1164" s="5">
        <v>44876</v>
      </c>
      <c r="B1164">
        <v>0.308</v>
      </c>
      <c r="C1164" s="16">
        <f t="shared" si="36"/>
        <v>0</v>
      </c>
      <c r="D1164" s="16">
        <f t="array" ref="D1164">IFERROR(INDEX(C$2:C1164,MATCH(2,1/(C$2:C1164&lt;&gt;0))),0)</f>
        <v>2.5</v>
      </c>
      <c r="E1164" s="21">
        <f t="shared" si="37"/>
        <v>2.3863636363636362</v>
      </c>
      <c r="F1164" s="16">
        <f>IF(AND(C1164&lt;&gt;0,SUM(C$1:$D1164)=SUM(C$1:$D1164)),ROW(),0)</f>
        <v>0</v>
      </c>
      <c r="G1164" s="16">
        <f t="array" ref="G1164">IF(ROW()-IFERROR(INDEX(F$2:F1164,MATCH(2,1/(F$2:F1164&lt;&gt;0))),0)&gt;22,22,ROW()-IFERROR(INDEX(F$2:F1164,MATCH(2,1/(F$2:F1164&lt;&gt;0))),0))</f>
        <v>1</v>
      </c>
    </row>
    <row r="1165" spans="1:7">
      <c r="A1165" s="5">
        <v>44879</v>
      </c>
      <c r="B1165">
        <v>0.224</v>
      </c>
      <c r="C1165" s="16">
        <f t="shared" si="36"/>
        <v>2.5</v>
      </c>
      <c r="D1165" s="16">
        <f t="array" ref="D1165">IFERROR(INDEX(C$2:C1165,MATCH(2,1/(C$2:C1165&lt;&gt;0))),0)</f>
        <v>2.5</v>
      </c>
      <c r="E1165" s="21">
        <f t="shared" si="37"/>
        <v>2.5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>
      <c r="A1166" s="5">
        <v>44880</v>
      </c>
      <c r="B1166">
        <v>0.373</v>
      </c>
      <c r="C1166" s="16">
        <f t="shared" si="36"/>
        <v>0</v>
      </c>
      <c r="D1166" s="16">
        <f t="array" ref="D1166">IFERROR(INDEX(C$2:C1166,MATCH(2,1/(C$2:C1166&lt;&gt;0))),0)</f>
        <v>2.5</v>
      </c>
      <c r="E1166" s="21">
        <f t="shared" si="37"/>
        <v>2.3863636363636362</v>
      </c>
      <c r="F1166" s="16">
        <f>IF(AND(C1166&lt;&gt;0,SUM(C$1:$D1166)=SUM(C$1:$D1166)),ROW(),0)</f>
        <v>0</v>
      </c>
      <c r="G1166" s="16">
        <f t="array" ref="G1166">IF(ROW()-IFERROR(INDEX(F$2:F1166,MATCH(2,1/(F$2:F1166&lt;&gt;0))),0)&gt;22,22,ROW()-IFERROR(INDEX(F$2:F1166,MATCH(2,1/(F$2:F1166&lt;&gt;0))),0))</f>
        <v>1</v>
      </c>
    </row>
    <row r="1167" spans="1:7">
      <c r="A1167" s="5">
        <v>44881</v>
      </c>
      <c r="B1167">
        <v>0.317</v>
      </c>
      <c r="C1167" s="16">
        <f t="shared" si="36"/>
        <v>0</v>
      </c>
      <c r="D1167" s="16">
        <f t="array" ref="D1167">IFERROR(INDEX(C$2:C1167,MATCH(2,1/(C$2:C1167&lt;&gt;0))),0)</f>
        <v>2.5</v>
      </c>
      <c r="E1167" s="21">
        <f t="shared" si="37"/>
        <v>2.2727272727272729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2</v>
      </c>
    </row>
    <row r="1168" spans="1:7">
      <c r="A1168" s="5">
        <v>44882</v>
      </c>
      <c r="B1168">
        <v>0.36099999999999999</v>
      </c>
      <c r="C1168" s="16">
        <f t="shared" si="36"/>
        <v>0</v>
      </c>
      <c r="D1168" s="16">
        <f t="array" ref="D1168">IFERROR(INDEX(C$2:C1168,MATCH(2,1/(C$2:C1168&lt;&gt;0))),0)</f>
        <v>2.5</v>
      </c>
      <c r="E1168" s="21">
        <f t="shared" si="37"/>
        <v>2.1590909090909092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3</v>
      </c>
    </row>
    <row r="1169" spans="1:7">
      <c r="A1169" s="5">
        <v>44883</v>
      </c>
      <c r="B1169">
        <v>0.3</v>
      </c>
      <c r="C1169" s="16">
        <f t="shared" si="36"/>
        <v>2.5</v>
      </c>
      <c r="D1169" s="16">
        <f t="array" ref="D1169">IFERROR(INDEX(C$2:C1169,MATCH(2,1/(C$2:C1169&lt;&gt;0))),0)</f>
        <v>2.5</v>
      </c>
      <c r="E1169" s="21">
        <f t="shared" si="37"/>
        <v>2.5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>
      <c r="A1170" s="5">
        <v>44886</v>
      </c>
      <c r="B1170">
        <v>0.28799999999999998</v>
      </c>
      <c r="C1170" s="16">
        <f t="shared" si="36"/>
        <v>2.5</v>
      </c>
      <c r="D1170" s="16">
        <f t="array" ref="D1170">IFERROR(INDEX(C$2:C1170,MATCH(2,1/(C$2:C1170&lt;&gt;0))),0)</f>
        <v>2.5</v>
      </c>
      <c r="E1170" s="21">
        <f t="shared" si="37"/>
        <v>2.5</v>
      </c>
      <c r="F1170" s="16">
        <f>IF(AND(C1170&lt;&gt;0,SUM(C$1:$D1170)=SUM(C$1:$D1170)),ROW(),0)</f>
        <v>1170</v>
      </c>
      <c r="G1170" s="16">
        <f t="array" ref="G1170">IF(ROW()-IFERROR(INDEX(F$2:F1170,MATCH(2,1/(F$2:F1170&lt;&gt;0))),0)&gt;22,22,ROW()-IFERROR(INDEX(F$2:F1170,MATCH(2,1/(F$2:F1170&lt;&gt;0))),0))</f>
        <v>0</v>
      </c>
    </row>
    <row r="1171" spans="1:7">
      <c r="A1171" s="5">
        <v>44887</v>
      </c>
      <c r="B1171">
        <v>0.29099999999999998</v>
      </c>
      <c r="C1171" s="16">
        <f t="shared" si="36"/>
        <v>2.5</v>
      </c>
      <c r="D1171" s="16">
        <f t="array" ref="D1171">IFERROR(INDEX(C$2:C1171,MATCH(2,1/(C$2:C1171&lt;&gt;0))),0)</f>
        <v>2.5</v>
      </c>
      <c r="E1171" s="21">
        <f t="shared" si="37"/>
        <v>2.5</v>
      </c>
      <c r="F1171" s="16">
        <f>IF(AND(C1171&lt;&gt;0,SUM(C$1:$D1171)=SUM(C$1:$D1171)),ROW(),0)</f>
        <v>1171</v>
      </c>
      <c r="G1171" s="16">
        <f t="array" ref="G1171">IF(ROW()-IFERROR(INDEX(F$2:F1171,MATCH(2,1/(F$2:F1171&lt;&gt;0))),0)&gt;22,22,ROW()-IFERROR(INDEX(F$2:F1171,MATCH(2,1/(F$2:F1171&lt;&gt;0))),0))</f>
        <v>0</v>
      </c>
    </row>
    <row r="1172" spans="1:7">
      <c r="A1172" s="5">
        <v>44888</v>
      </c>
      <c r="B1172">
        <v>0.28000000000000003</v>
      </c>
      <c r="C1172" s="16">
        <f t="shared" si="36"/>
        <v>2.5</v>
      </c>
      <c r="D1172" s="16">
        <f t="array" ref="D1172">IFERROR(INDEX(C$2:C1172,MATCH(2,1/(C$2:C1172&lt;&gt;0))),0)</f>
        <v>2.5</v>
      </c>
      <c r="E1172" s="21">
        <f t="shared" si="37"/>
        <v>2.5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>
      <c r="A1173" s="5">
        <v>44889</v>
      </c>
      <c r="B1173">
        <v>0.23699999999999999</v>
      </c>
      <c r="C1173" s="16">
        <f t="shared" si="36"/>
        <v>2.5</v>
      </c>
      <c r="D1173" s="16">
        <f t="array" ref="D1173">IFERROR(INDEX(C$2:C1173,MATCH(2,1/(C$2:C1173&lt;&gt;0))),0)</f>
        <v>2.5</v>
      </c>
      <c r="E1173" s="21">
        <f t="shared" si="37"/>
        <v>2.5</v>
      </c>
      <c r="F1173" s="16">
        <f>IF(AND(C1173&lt;&gt;0,SUM(C$1:$D1173)=SUM(C$1:$D1173)),ROW(),0)</f>
        <v>1173</v>
      </c>
      <c r="G1173" s="16">
        <f t="array" ref="G1173">IF(ROW()-IFERROR(INDEX(F$2:F1173,MATCH(2,1/(F$2:F1173&lt;&gt;0))),0)&gt;22,22,ROW()-IFERROR(INDEX(F$2:F1173,MATCH(2,1/(F$2:F1173&lt;&gt;0))),0))</f>
        <v>0</v>
      </c>
    </row>
    <row r="1174" spans="1:7">
      <c r="A1174" s="5">
        <v>44890</v>
      </c>
      <c r="B1174">
        <v>0.121</v>
      </c>
      <c r="C1174" s="16">
        <f t="shared" si="36"/>
        <v>5</v>
      </c>
      <c r="D1174" s="16">
        <f t="array" ref="D1174">IFERROR(INDEX(C$2:C1174,MATCH(2,1/(C$2:C1174&lt;&gt;0))),0)</f>
        <v>5</v>
      </c>
      <c r="E1174" s="21">
        <f t="shared" si="37"/>
        <v>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>
      <c r="A1175" s="5">
        <v>44893</v>
      </c>
      <c r="B1175">
        <v>0.193</v>
      </c>
      <c r="C1175" s="16">
        <f t="shared" si="36"/>
        <v>2.5</v>
      </c>
      <c r="D1175" s="16">
        <f t="array" ref="D1175">IFERROR(INDEX(C$2:C1175,MATCH(2,1/(C$2:C1175&lt;&gt;0))),0)</f>
        <v>2.5</v>
      </c>
      <c r="E1175" s="21">
        <f t="shared" si="37"/>
        <v>2.5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>
      <c r="A1176" s="5">
        <v>44894</v>
      </c>
      <c r="B1176">
        <v>0.36399999999999999</v>
      </c>
      <c r="C1176" s="16">
        <f t="shared" si="36"/>
        <v>0</v>
      </c>
      <c r="D1176" s="16">
        <f t="array" ref="D1176">IFERROR(INDEX(C$2:C1176,MATCH(2,1/(C$2:C1176&lt;&gt;0))),0)</f>
        <v>2.5</v>
      </c>
      <c r="E1176" s="21">
        <f t="shared" si="37"/>
        <v>2.3863636363636362</v>
      </c>
      <c r="F1176" s="16">
        <f>IF(AND(C1176&lt;&gt;0,SUM(C$1:$D1176)=SUM(C$1:$D1176)),ROW(),0)</f>
        <v>0</v>
      </c>
      <c r="G1176" s="16">
        <f t="array" ref="G1176">IF(ROW()-IFERROR(INDEX(F$2:F1176,MATCH(2,1/(F$2:F1176&lt;&gt;0))),0)&gt;22,22,ROW()-IFERROR(INDEX(F$2:F1176,MATCH(2,1/(F$2:F1176&lt;&gt;0))),0))</f>
        <v>1</v>
      </c>
    </row>
    <row r="1177" spans="1:7">
      <c r="A1177" s="5">
        <v>44895</v>
      </c>
      <c r="B1177">
        <v>0.22</v>
      </c>
      <c r="C1177" s="16">
        <f t="shared" si="36"/>
        <v>2.5</v>
      </c>
      <c r="D1177" s="16">
        <f t="array" ref="D1177">IFERROR(INDEX(C$2:C1177,MATCH(2,1/(C$2:C1177&lt;&gt;0))),0)</f>
        <v>2.5</v>
      </c>
      <c r="E1177" s="21">
        <f t="shared" si="37"/>
        <v>2.5</v>
      </c>
      <c r="F1177" s="16">
        <f>IF(AND(C1177&lt;&gt;0,SUM(C$1:$D1177)=SUM(C$1:$D1177)),ROW(),0)</f>
        <v>1177</v>
      </c>
      <c r="G1177" s="16">
        <f t="array" ref="G1177">IF(ROW()-IFERROR(INDEX(F$2:F1177,MATCH(2,1/(F$2:F1177&lt;&gt;0))),0)&gt;22,22,ROW()-IFERROR(INDEX(F$2:F1177,MATCH(2,1/(F$2:F1177&lt;&gt;0))),0))</f>
        <v>0</v>
      </c>
    </row>
    <row r="1178" spans="1:7">
      <c r="A1178" s="5">
        <v>44896</v>
      </c>
      <c r="B1178">
        <v>0.309</v>
      </c>
      <c r="C1178" s="16">
        <f t="shared" si="36"/>
        <v>0</v>
      </c>
      <c r="D1178" s="16">
        <f t="array" ref="D1178">IFERROR(INDEX(C$2:C1178,MATCH(2,1/(C$2:C1178&lt;&gt;0))),0)</f>
        <v>2.5</v>
      </c>
      <c r="E1178" s="21">
        <f t="shared" si="37"/>
        <v>2.3863636363636362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1</v>
      </c>
    </row>
    <row r="1179" spans="1:7">
      <c r="A1179" s="5">
        <v>44897</v>
      </c>
      <c r="B1179">
        <v>0.23799999999999999</v>
      </c>
      <c r="C1179" s="16">
        <f t="shared" si="36"/>
        <v>2.5</v>
      </c>
      <c r="D1179" s="16">
        <f t="array" ref="D1179">IFERROR(INDEX(C$2:C1179,MATCH(2,1/(C$2:C1179&lt;&gt;0))),0)</f>
        <v>2.5</v>
      </c>
      <c r="E1179" s="21">
        <f t="shared" si="37"/>
        <v>2.5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>
      <c r="A1180" s="5">
        <v>44900</v>
      </c>
      <c r="B1180">
        <v>0.40400000000000003</v>
      </c>
      <c r="C1180" s="16">
        <f t="shared" si="36"/>
        <v>0</v>
      </c>
      <c r="D1180" s="16">
        <f t="array" ref="D1180">IFERROR(INDEX(C$2:C1180,MATCH(2,1/(C$2:C1180&lt;&gt;0))),0)</f>
        <v>2.5</v>
      </c>
      <c r="E1180" s="21">
        <f t="shared" si="37"/>
        <v>2.3863636363636362</v>
      </c>
      <c r="F1180" s="16">
        <f>IF(AND(C1180&lt;&gt;0,SUM(C$1:$D1180)=SUM(C$1:$D1180)),ROW(),0)</f>
        <v>0</v>
      </c>
      <c r="G1180" s="16">
        <f t="array" ref="G1180">IF(ROW()-IFERROR(INDEX(F$2:F1180,MATCH(2,1/(F$2:F1180&lt;&gt;0))),0)&gt;22,22,ROW()-IFERROR(INDEX(F$2:F1180,MATCH(2,1/(F$2:F1180&lt;&gt;0))),0))</f>
        <v>1</v>
      </c>
    </row>
    <row r="1181" spans="1:7">
      <c r="A1181" s="5">
        <v>44901</v>
      </c>
      <c r="B1181">
        <v>0.32700000000000001</v>
      </c>
      <c r="C1181" s="16">
        <f t="shared" si="36"/>
        <v>0</v>
      </c>
      <c r="D1181" s="16">
        <f t="array" ref="D1181">IFERROR(INDEX(C$2:C1181,MATCH(2,1/(C$2:C1181&lt;&gt;0))),0)</f>
        <v>2.5</v>
      </c>
      <c r="E1181" s="21">
        <f t="shared" si="37"/>
        <v>2.2727272727272729</v>
      </c>
      <c r="F1181" s="16">
        <f>IF(AND(C1181&lt;&gt;0,SUM(C$1:$D1181)=SUM(C$1:$D1181)),ROW(),0)</f>
        <v>0</v>
      </c>
      <c r="G1181" s="16">
        <f t="array" ref="G1181">IF(ROW()-IFERROR(INDEX(F$2:F1181,MATCH(2,1/(F$2:F1181&lt;&gt;0))),0)&gt;22,22,ROW()-IFERROR(INDEX(F$2:F1181,MATCH(2,1/(F$2:F1181&lt;&gt;0))),0))</f>
        <v>2</v>
      </c>
    </row>
    <row r="1182" spans="1:7">
      <c r="A1182" s="5">
        <v>44902</v>
      </c>
      <c r="B1182">
        <v>0.36699999999999999</v>
      </c>
      <c r="C1182" s="16">
        <f t="shared" si="36"/>
        <v>0</v>
      </c>
      <c r="D1182" s="16">
        <f t="array" ref="D1182">IFERROR(INDEX(C$2:C1182,MATCH(2,1/(C$2:C1182&lt;&gt;0))),0)</f>
        <v>2.5</v>
      </c>
      <c r="E1182" s="21">
        <f t="shared" si="37"/>
        <v>2.1590909090909092</v>
      </c>
      <c r="F1182" s="16">
        <f>IF(AND(C1182&lt;&gt;0,SUM(C$1:$D1182)=SUM(C$1:$D1182)),ROW(),0)</f>
        <v>0</v>
      </c>
      <c r="G1182" s="16">
        <f t="array" ref="G1182">IF(ROW()-IFERROR(INDEX(F$2:F1182,MATCH(2,1/(F$2:F1182&lt;&gt;0))),0)&gt;22,22,ROW()-IFERROR(INDEX(F$2:F1182,MATCH(2,1/(F$2:F1182&lt;&gt;0))),0))</f>
        <v>3</v>
      </c>
    </row>
    <row r="1183" spans="1:7">
      <c r="A1183" s="5">
        <v>44903</v>
      </c>
      <c r="B1183">
        <v>0.26800000000000002</v>
      </c>
      <c r="C1183" s="16">
        <f t="shared" si="36"/>
        <v>2.5</v>
      </c>
      <c r="D1183" s="16">
        <f t="array" ref="D1183">IFERROR(INDEX(C$2:C1183,MATCH(2,1/(C$2:C1183&lt;&gt;0))),0)</f>
        <v>2.5</v>
      </c>
      <c r="E1183" s="21">
        <f t="shared" si="37"/>
        <v>2.5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>
      <c r="A1184" s="5">
        <v>44904</v>
      </c>
      <c r="B1184">
        <v>0.154</v>
      </c>
      <c r="C1184" s="16">
        <f t="shared" si="36"/>
        <v>2.5</v>
      </c>
      <c r="D1184" s="16">
        <f t="array" ref="D1184">IFERROR(INDEX(C$2:C1184,MATCH(2,1/(C$2:C1184&lt;&gt;0))),0)</f>
        <v>2.5</v>
      </c>
      <c r="E1184" s="21">
        <f t="shared" si="37"/>
        <v>2.5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>
      <c r="A1185" s="5">
        <v>44907</v>
      </c>
      <c r="B1185">
        <v>0.29899999999999999</v>
      </c>
      <c r="C1185" s="16">
        <f t="shared" si="36"/>
        <v>2.5</v>
      </c>
      <c r="D1185" s="16">
        <f t="array" ref="D1185">IFERROR(INDEX(C$2:C1185,MATCH(2,1/(C$2:C1185&lt;&gt;0))),0)</f>
        <v>2.5</v>
      </c>
      <c r="E1185" s="21">
        <f t="shared" si="37"/>
        <v>2.5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>
      <c r="A1186" s="5">
        <v>44908</v>
      </c>
      <c r="B1186">
        <v>0.13700000000000001</v>
      </c>
      <c r="C1186" s="16">
        <f t="shared" si="36"/>
        <v>5</v>
      </c>
      <c r="D1186" s="16">
        <f t="array" ref="D1186">IFERROR(INDEX(C$2:C1186,MATCH(2,1/(C$2:C1186&lt;&gt;0))),0)</f>
        <v>5</v>
      </c>
      <c r="E1186" s="21">
        <f t="shared" si="37"/>
        <v>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>
      <c r="A1187" s="5">
        <v>44909</v>
      </c>
      <c r="B1187">
        <v>0.29299999999999998</v>
      </c>
      <c r="C1187" s="16">
        <f t="shared" si="36"/>
        <v>2.5</v>
      </c>
      <c r="D1187" s="16">
        <f t="array" ref="D1187">IFERROR(INDEX(C$2:C1187,MATCH(2,1/(C$2:C1187&lt;&gt;0))),0)</f>
        <v>2.5</v>
      </c>
      <c r="E1187" s="21">
        <f t="shared" si="37"/>
        <v>2.5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>
      <c r="A1188" s="5">
        <v>44910</v>
      </c>
      <c r="B1188">
        <v>0.29899999999999999</v>
      </c>
      <c r="C1188" s="16">
        <f t="shared" si="36"/>
        <v>2.5</v>
      </c>
      <c r="D1188" s="16">
        <f t="array" ref="D1188">IFERROR(INDEX(C$2:C1188,MATCH(2,1/(C$2:C1188&lt;&gt;0))),0)</f>
        <v>2.5</v>
      </c>
      <c r="E1188" s="21">
        <f t="shared" si="37"/>
        <v>2.5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>
      <c r="A1189" s="5">
        <v>44911</v>
      </c>
      <c r="B1189">
        <v>0.14099999999999999</v>
      </c>
      <c r="C1189" s="16">
        <f t="shared" si="36"/>
        <v>5</v>
      </c>
      <c r="D1189" s="16">
        <f t="array" ref="D1189">IFERROR(INDEX(C$2:C1189,MATCH(2,1/(C$2:C1189&lt;&gt;0))),0)</f>
        <v>5</v>
      </c>
      <c r="E1189" s="21">
        <f t="shared" si="37"/>
        <v>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>
      <c r="A1190" s="5">
        <v>44914</v>
      </c>
      <c r="B1190">
        <v>0.27100000000000002</v>
      </c>
      <c r="C1190" s="16">
        <f t="shared" si="36"/>
        <v>2.5</v>
      </c>
      <c r="D1190" s="16">
        <f t="array" ref="D1190">IFERROR(INDEX(C$2:C1190,MATCH(2,1/(C$2:C1190&lt;&gt;0))),0)</f>
        <v>2.5</v>
      </c>
      <c r="E1190" s="21">
        <f t="shared" si="37"/>
        <v>2.5</v>
      </c>
      <c r="F1190" s="16">
        <f>IF(AND(C1190&lt;&gt;0,SUM(C$1:$D1190)=SUM(C$1:$D1190)),ROW(),0)</f>
        <v>1190</v>
      </c>
      <c r="G1190" s="16">
        <f t="array" ref="G1190">IF(ROW()-IFERROR(INDEX(F$2:F1190,MATCH(2,1/(F$2:F1190&lt;&gt;0))),0)&gt;22,22,ROW()-IFERROR(INDEX(F$2:F1190,MATCH(2,1/(F$2:F1190&lt;&gt;0))),0))</f>
        <v>0</v>
      </c>
    </row>
    <row r="1191" spans="1:7">
      <c r="A1191" s="5">
        <v>44915</v>
      </c>
      <c r="B1191">
        <v>0.15</v>
      </c>
      <c r="C1191" s="16">
        <f t="shared" si="36"/>
        <v>5</v>
      </c>
      <c r="D1191" s="16">
        <f t="array" ref="D1191">IFERROR(INDEX(C$2:C1191,MATCH(2,1/(C$2:C1191&lt;&gt;0))),0)</f>
        <v>5</v>
      </c>
      <c r="E1191" s="21">
        <f t="shared" si="37"/>
        <v>5</v>
      </c>
      <c r="F1191" s="16">
        <f>IF(AND(C1191&lt;&gt;0,SUM(C$1:$D1191)=SUM(C$1:$D1191)),ROW(),0)</f>
        <v>1191</v>
      </c>
      <c r="G1191" s="16">
        <f t="array" ref="G1191">IF(ROW()-IFERROR(INDEX(F$2:F1191,MATCH(2,1/(F$2:F1191&lt;&gt;0))),0)&gt;22,22,ROW()-IFERROR(INDEX(F$2:F1191,MATCH(2,1/(F$2:F1191&lt;&gt;0))),0))</f>
        <v>0</v>
      </c>
    </row>
    <row r="1192" spans="1:7">
      <c r="A1192" s="5">
        <v>44916</v>
      </c>
      <c r="B1192">
        <v>6.9000000000000006E-2</v>
      </c>
      <c r="C1192" s="16">
        <f t="shared" si="36"/>
        <v>5</v>
      </c>
      <c r="D1192" s="16">
        <f t="array" ref="D1192">IFERROR(INDEX(C$2:C1192,MATCH(2,1/(C$2:C1192&lt;&gt;0))),0)</f>
        <v>5</v>
      </c>
      <c r="E1192" s="21">
        <f t="shared" si="37"/>
        <v>5</v>
      </c>
      <c r="F1192" s="16">
        <f>IF(AND(C1192&lt;&gt;0,SUM(C$1:$D1192)=SUM(C$1:$D1192)),ROW(),0)</f>
        <v>1192</v>
      </c>
      <c r="G1192" s="16">
        <f t="array" ref="G1192">IF(ROW()-IFERROR(INDEX(F$2:F1192,MATCH(2,1/(F$2:F1192&lt;&gt;0))),0)&gt;22,22,ROW()-IFERROR(INDEX(F$2:F1192,MATCH(2,1/(F$2:F1192&lt;&gt;0))),0))</f>
        <v>0</v>
      </c>
    </row>
    <row r="1193" spans="1:7">
      <c r="A1193" s="5">
        <v>44917</v>
      </c>
      <c r="B1193">
        <v>0.124</v>
      </c>
      <c r="C1193" s="16">
        <f t="shared" si="36"/>
        <v>5</v>
      </c>
      <c r="D1193" s="16">
        <f t="array" ref="D1193">IFERROR(INDEX(C$2:C1193,MATCH(2,1/(C$2:C1193&lt;&gt;0))),0)</f>
        <v>5</v>
      </c>
      <c r="E1193" s="21">
        <f t="shared" si="37"/>
        <v>5</v>
      </c>
      <c r="F1193" s="16">
        <f>IF(AND(C1193&lt;&gt;0,SUM(C$1:$D1193)=SUM(C$1:$D1193)),ROW(),0)</f>
        <v>1193</v>
      </c>
      <c r="G1193" s="16">
        <f t="array" ref="G1193">IF(ROW()-IFERROR(INDEX(F$2:F1193,MATCH(2,1/(F$2:F1193&lt;&gt;0))),0)&gt;22,22,ROW()-IFERROR(INDEX(F$2:F1193,MATCH(2,1/(F$2:F1193&lt;&gt;0))),0))</f>
        <v>0</v>
      </c>
    </row>
    <row r="1194" spans="1:7">
      <c r="A1194" s="5">
        <v>44918</v>
      </c>
      <c r="B1194">
        <v>7.8E-2</v>
      </c>
      <c r="C1194" s="16">
        <f t="shared" si="36"/>
        <v>5</v>
      </c>
      <c r="D1194" s="16">
        <f t="array" ref="D1194">IFERROR(INDEX(C$2:C1194,MATCH(2,1/(C$2:C1194&lt;&gt;0))),0)</f>
        <v>5</v>
      </c>
      <c r="E1194" s="21">
        <f t="shared" si="37"/>
        <v>5</v>
      </c>
      <c r="F1194" s="16">
        <f>IF(AND(C1194&lt;&gt;0,SUM(C$1:$D1194)=SUM(C$1:$D1194)),ROW(),0)</f>
        <v>1194</v>
      </c>
      <c r="G1194" s="16">
        <f t="array" ref="G1194">IF(ROW()-IFERROR(INDEX(F$2:F1194,MATCH(2,1/(F$2:F1194&lt;&gt;0))),0)&gt;22,22,ROW()-IFERROR(INDEX(F$2:F1194,MATCH(2,1/(F$2:F1194&lt;&gt;0))),0))</f>
        <v>0</v>
      </c>
    </row>
    <row r="1195" spans="1:7">
      <c r="A1195" s="5">
        <v>44921</v>
      </c>
      <c r="B1195">
        <v>0.22800000000000001</v>
      </c>
      <c r="C1195" s="16">
        <f t="shared" si="36"/>
        <v>2.5</v>
      </c>
      <c r="D1195" s="16">
        <f t="array" ref="D1195">IFERROR(INDEX(C$2:C1195,MATCH(2,1/(C$2:C1195&lt;&gt;0))),0)</f>
        <v>2.5</v>
      </c>
      <c r="E1195" s="21">
        <f t="shared" si="37"/>
        <v>2.5</v>
      </c>
      <c r="F1195" s="16">
        <f>IF(AND(C1195&lt;&gt;0,SUM(C$1:$D1195)=SUM(C$1:$D1195)),ROW(),0)</f>
        <v>1195</v>
      </c>
      <c r="G1195" s="16">
        <f t="array" ref="G1195">IF(ROW()-IFERROR(INDEX(F$2:F1195,MATCH(2,1/(F$2:F1195&lt;&gt;0))),0)&gt;22,22,ROW()-IFERROR(INDEX(F$2:F1195,MATCH(2,1/(F$2:F1195&lt;&gt;0))),0))</f>
        <v>0</v>
      </c>
    </row>
    <row r="1196" spans="1:7">
      <c r="A1196" s="5">
        <v>44922</v>
      </c>
      <c r="B1196">
        <v>0.20200000000000001</v>
      </c>
      <c r="C1196" s="16">
        <f t="shared" si="36"/>
        <v>2.5</v>
      </c>
      <c r="D1196" s="16">
        <f t="array" ref="D1196">IFERROR(INDEX(C$2:C1196,MATCH(2,1/(C$2:C1196&lt;&gt;0))),0)</f>
        <v>2.5</v>
      </c>
      <c r="E1196" s="21">
        <f t="shared" si="37"/>
        <v>2.5</v>
      </c>
      <c r="F1196" s="16">
        <f>IF(AND(C1196&lt;&gt;0,SUM(C$1:$D1196)=SUM(C$1:$D1196)),ROW(),0)</f>
        <v>1196</v>
      </c>
      <c r="G1196" s="16">
        <f t="array" ref="G1196">IF(ROW()-IFERROR(INDEX(F$2:F1196,MATCH(2,1/(F$2:F1196&lt;&gt;0))),0)&gt;22,22,ROW()-IFERROR(INDEX(F$2:F1196,MATCH(2,1/(F$2:F1196&lt;&gt;0))),0))</f>
        <v>0</v>
      </c>
    </row>
    <row r="1197" spans="1:7">
      <c r="A1197" s="5">
        <v>44923</v>
      </c>
      <c r="B1197">
        <v>5.7000000000000002E-2</v>
      </c>
      <c r="C1197" s="16">
        <f t="shared" si="36"/>
        <v>5</v>
      </c>
      <c r="D1197" s="16">
        <f t="array" ref="D1197">IFERROR(INDEX(C$2:C1197,MATCH(2,1/(C$2:C1197&lt;&gt;0))),0)</f>
        <v>5</v>
      </c>
      <c r="E1197" s="21">
        <f t="shared" si="37"/>
        <v>5</v>
      </c>
      <c r="F1197" s="16">
        <f>IF(AND(C1197&lt;&gt;0,SUM(C$1:$D1197)=SUM(C$1:$D1197)),ROW(),0)</f>
        <v>1197</v>
      </c>
      <c r="G1197" s="16">
        <f t="array" ref="G1197">IF(ROW()-IFERROR(INDEX(F$2:F1197,MATCH(2,1/(F$2:F1197&lt;&gt;0))),0)&gt;22,22,ROW()-IFERROR(INDEX(F$2:F1197,MATCH(2,1/(F$2:F1197&lt;&gt;0))),0))</f>
        <v>0</v>
      </c>
    </row>
    <row r="1198" spans="1:7">
      <c r="A1198" s="5">
        <v>44924</v>
      </c>
      <c r="B1198">
        <v>0.104</v>
      </c>
      <c r="C1198" s="16">
        <f t="shared" si="36"/>
        <v>5</v>
      </c>
      <c r="D1198" s="16">
        <f t="array" ref="D1198">IFERROR(INDEX(C$2:C1198,MATCH(2,1/(C$2:C1198&lt;&gt;0))),0)</f>
        <v>5</v>
      </c>
      <c r="E1198" s="21">
        <f t="shared" si="37"/>
        <v>5</v>
      </c>
      <c r="F1198" s="16">
        <f>IF(AND(C1198&lt;&gt;0,SUM(C$1:$D1198)=SUM(C$1:$D1198)),ROW(),0)</f>
        <v>1198</v>
      </c>
      <c r="G1198" s="16">
        <f t="array" ref="G1198">IF(ROW()-IFERROR(INDEX(F$2:F1198,MATCH(2,1/(F$2:F1198&lt;&gt;0))),0)&gt;22,22,ROW()-IFERROR(INDEX(F$2:F1198,MATCH(2,1/(F$2:F1198&lt;&gt;0))),0))</f>
        <v>0</v>
      </c>
    </row>
    <row r="1199" spans="1:7">
      <c r="A1199" s="5">
        <v>44925</v>
      </c>
      <c r="B1199">
        <v>2.1999999999999999E-2</v>
      </c>
      <c r="C1199" s="16">
        <f t="shared" si="36"/>
        <v>5</v>
      </c>
      <c r="D1199" s="16">
        <f t="array" ref="D1199">IFERROR(INDEX(C$2:C1199,MATCH(2,1/(C$2:C1199&lt;&gt;0))),0)</f>
        <v>5</v>
      </c>
      <c r="E1199" s="21">
        <f t="shared" si="37"/>
        <v>5</v>
      </c>
      <c r="F1199" s="16">
        <f>IF(AND(C1199&lt;&gt;0,SUM(C$1:$D1199)=SUM(C$1:$D1199)),ROW(),0)</f>
        <v>1199</v>
      </c>
      <c r="G1199" s="16">
        <f t="array" ref="G1199">IF(ROW()-IFERROR(INDEX(F$2:F1199,MATCH(2,1/(F$2:F1199&lt;&gt;0))),0)&gt;22,22,ROW()-IFERROR(INDEX(F$2:F1199,MATCH(2,1/(F$2:F1199&lt;&gt;0))),0))</f>
        <v>0</v>
      </c>
    </row>
    <row r="1200" spans="1:7">
      <c r="A1200" s="5">
        <v>44929</v>
      </c>
      <c r="B1200">
        <v>0.224</v>
      </c>
      <c r="C1200" s="16">
        <f t="shared" si="36"/>
        <v>2.5</v>
      </c>
      <c r="D1200" s="16">
        <f t="array" ref="D1200">IFERROR(INDEX(C$2:C1200,MATCH(2,1/(C$2:C1200&lt;&gt;0))),0)</f>
        <v>2.5</v>
      </c>
      <c r="E1200" s="21">
        <f t="shared" si="37"/>
        <v>2.5</v>
      </c>
      <c r="F1200" s="16">
        <f>IF(AND(C1200&lt;&gt;0,SUM(C$1:$D1200)=SUM(C$1:$D1200)),ROW(),0)</f>
        <v>1200</v>
      </c>
      <c r="G1200" s="16">
        <f t="array" ref="G1200">IF(ROW()-IFERROR(INDEX(F$2:F1200,MATCH(2,1/(F$2:F1200&lt;&gt;0))),0)&gt;22,22,ROW()-IFERROR(INDEX(F$2:F1200,MATCH(2,1/(F$2:F1200&lt;&gt;0))),0))</f>
        <v>0</v>
      </c>
    </row>
    <row r="1201" spans="1:7">
      <c r="A1201" s="5">
        <v>44930</v>
      </c>
      <c r="B1201">
        <v>0.121</v>
      </c>
      <c r="C1201" s="16">
        <f t="shared" si="36"/>
        <v>5</v>
      </c>
      <c r="D1201" s="16">
        <f t="array" ref="D1201">IFERROR(INDEX(C$2:C1201,MATCH(2,1/(C$2:C1201&lt;&gt;0))),0)</f>
        <v>5</v>
      </c>
      <c r="E1201" s="21">
        <f t="shared" si="37"/>
        <v>5</v>
      </c>
      <c r="F1201" s="16">
        <f>IF(AND(C1201&lt;&gt;0,SUM(C$1:$D1201)=SUM(C$1:$D1201)),ROW(),0)</f>
        <v>1201</v>
      </c>
      <c r="G1201" s="16">
        <f t="array" ref="G1201">IF(ROW()-IFERROR(INDEX(F$2:F1201,MATCH(2,1/(F$2:F1201&lt;&gt;0))),0)&gt;22,22,ROW()-IFERROR(INDEX(F$2:F1201,MATCH(2,1/(F$2:F1201&lt;&gt;0))),0))</f>
        <v>0</v>
      </c>
    </row>
    <row r="1202" spans="1:7">
      <c r="A1202" s="5">
        <v>44931</v>
      </c>
      <c r="B1202">
        <v>0.26900000000000002</v>
      </c>
      <c r="C1202" s="16">
        <f t="shared" si="36"/>
        <v>2.5</v>
      </c>
      <c r="D1202" s="16">
        <f t="array" ref="D1202">IFERROR(INDEX(C$2:C1202,MATCH(2,1/(C$2:C1202&lt;&gt;0))),0)</f>
        <v>2.5</v>
      </c>
      <c r="E1202" s="21">
        <f t="shared" si="37"/>
        <v>2.5</v>
      </c>
      <c r="F1202" s="16">
        <f>IF(AND(C1202&lt;&gt;0,SUM(C$1:$D1202)=SUM(C$1:$D1202)),ROW(),0)</f>
        <v>1202</v>
      </c>
      <c r="G1202" s="16">
        <f t="array" ref="G1202">IF(ROW()-IFERROR(INDEX(F$2:F1202,MATCH(2,1/(F$2:F1202&lt;&gt;0))),0)&gt;22,22,ROW()-IFERROR(INDEX(F$2:F1202,MATCH(2,1/(F$2:F1202&lt;&gt;0))),0))</f>
        <v>0</v>
      </c>
    </row>
    <row r="1203" spans="1:7">
      <c r="A1203" s="5">
        <v>44932</v>
      </c>
      <c r="B1203">
        <v>0.19800000000000001</v>
      </c>
      <c r="C1203" s="16">
        <f t="shared" si="36"/>
        <v>2.5</v>
      </c>
      <c r="D1203" s="16">
        <f t="array" ref="D1203">IFERROR(INDEX(C$2:C1203,MATCH(2,1/(C$2:C1203&lt;&gt;0))),0)</f>
        <v>2.5</v>
      </c>
      <c r="E1203" s="21">
        <f t="shared" si="37"/>
        <v>2.5</v>
      </c>
      <c r="F1203" s="16">
        <f>IF(AND(C1203&lt;&gt;0,SUM(C$1:$D1203)=SUM(C$1:$D1203)),ROW(),0)</f>
        <v>1203</v>
      </c>
      <c r="G1203" s="16">
        <f t="array" ref="G1203">IF(ROW()-IFERROR(INDEX(F$2:F1203,MATCH(2,1/(F$2:F1203&lt;&gt;0))),0)&gt;22,22,ROW()-IFERROR(INDEX(F$2:F1203,MATCH(2,1/(F$2:F1203&lt;&gt;0))),0))</f>
        <v>0</v>
      </c>
    </row>
    <row r="1204" spans="1:7">
      <c r="A1204" s="5">
        <v>44935</v>
      </c>
      <c r="B1204">
        <v>0.28000000000000003</v>
      </c>
      <c r="C1204" s="16">
        <f t="shared" si="36"/>
        <v>2.5</v>
      </c>
      <c r="D1204" s="16">
        <f t="array" ref="D1204">IFERROR(INDEX(C$2:C1204,MATCH(2,1/(C$2:C1204&lt;&gt;0))),0)</f>
        <v>2.5</v>
      </c>
      <c r="E1204" s="21">
        <f t="shared" si="37"/>
        <v>2.5</v>
      </c>
      <c r="F1204" s="16">
        <f>IF(AND(C1204&lt;&gt;0,SUM(C$1:$D1204)=SUM(C$1:$D1204)),ROW(),0)</f>
        <v>1204</v>
      </c>
      <c r="G1204" s="16">
        <f t="array" ref="G1204">IF(ROW()-IFERROR(INDEX(F$2:F1204,MATCH(2,1/(F$2:F1204&lt;&gt;0))),0)&gt;22,22,ROW()-IFERROR(INDEX(F$2:F1204,MATCH(2,1/(F$2:F1204&lt;&gt;0))),0))</f>
        <v>0</v>
      </c>
    </row>
    <row r="1205" spans="1:7">
      <c r="A1205" s="5">
        <v>44936</v>
      </c>
      <c r="B1205">
        <v>0.28000000000000003</v>
      </c>
      <c r="C1205" s="16">
        <f t="shared" si="36"/>
        <v>2.5</v>
      </c>
      <c r="D1205" s="16">
        <f t="array" ref="D1205">IFERROR(INDEX(C$2:C1205,MATCH(2,1/(C$2:C1205&lt;&gt;0))),0)</f>
        <v>2.5</v>
      </c>
      <c r="E1205" s="21">
        <f t="shared" si="37"/>
        <v>2.5</v>
      </c>
      <c r="F1205" s="16">
        <f>IF(AND(C1205&lt;&gt;0,SUM(C$1:$D1205)=SUM(C$1:$D1205)),ROW(),0)</f>
        <v>1205</v>
      </c>
      <c r="G1205" s="16">
        <f t="array" ref="G1205">IF(ROW()-IFERROR(INDEX(F$2:F1205,MATCH(2,1/(F$2:F1205&lt;&gt;0))),0)&gt;22,22,ROW()-IFERROR(INDEX(F$2:F1205,MATCH(2,1/(F$2:F1205&lt;&gt;0))),0))</f>
        <v>0</v>
      </c>
    </row>
    <row r="1206" spans="1:7">
      <c r="A1206" s="5">
        <v>44937</v>
      </c>
      <c r="B1206">
        <v>0.23400000000000001</v>
      </c>
      <c r="C1206" s="16">
        <f t="shared" si="36"/>
        <v>2.5</v>
      </c>
      <c r="D1206" s="16">
        <f t="array" ref="D1206">IFERROR(INDEX(C$2:C1206,MATCH(2,1/(C$2:C1206&lt;&gt;0))),0)</f>
        <v>2.5</v>
      </c>
      <c r="E1206" s="21">
        <f t="shared" si="37"/>
        <v>2.5</v>
      </c>
      <c r="F1206" s="16">
        <f>IF(AND(C1206&lt;&gt;0,SUM(C$1:$D1206)=SUM(C$1:$D1206)),ROW(),0)</f>
        <v>1206</v>
      </c>
      <c r="G1206" s="16">
        <f t="array" ref="G1206">IF(ROW()-IFERROR(INDEX(F$2:F1206,MATCH(2,1/(F$2:F1206&lt;&gt;0))),0)&gt;22,22,ROW()-IFERROR(INDEX(F$2:F1206,MATCH(2,1/(F$2:F1206&lt;&gt;0))),0))</f>
        <v>0</v>
      </c>
    </row>
    <row r="1207" spans="1:7">
      <c r="A1207" s="5">
        <v>44938</v>
      </c>
      <c r="B1207">
        <v>0.20599999999999999</v>
      </c>
      <c r="C1207" s="16">
        <f t="shared" si="36"/>
        <v>2.5</v>
      </c>
      <c r="D1207" s="16">
        <f t="array" ref="D1207">IFERROR(INDEX(C$2:C1207,MATCH(2,1/(C$2:C1207&lt;&gt;0))),0)</f>
        <v>2.5</v>
      </c>
      <c r="E1207" s="21">
        <f t="shared" si="37"/>
        <v>2.5</v>
      </c>
      <c r="F1207" s="16">
        <f>IF(AND(C1207&lt;&gt;0,SUM(C$1:$D1207)=SUM(C$1:$D1207)),ROW(),0)</f>
        <v>1207</v>
      </c>
      <c r="G1207" s="16">
        <f t="array" ref="G1207">IF(ROW()-IFERROR(INDEX(F$2:F1207,MATCH(2,1/(F$2:F1207&lt;&gt;0))),0)&gt;22,22,ROW()-IFERROR(INDEX(F$2:F1207,MATCH(2,1/(F$2:F1207&lt;&gt;0))),0))</f>
        <v>0</v>
      </c>
    </row>
    <row r="1208" spans="1:7">
      <c r="A1208" s="5">
        <v>44939</v>
      </c>
      <c r="B1208">
        <v>0.22500000000000001</v>
      </c>
      <c r="C1208" s="16">
        <f t="shared" si="36"/>
        <v>2.5</v>
      </c>
      <c r="D1208" s="16">
        <f t="array" ref="D1208">IFERROR(INDEX(C$2:C1208,MATCH(2,1/(C$2:C1208&lt;&gt;0))),0)</f>
        <v>2.5</v>
      </c>
      <c r="E1208" s="21">
        <f t="shared" si="37"/>
        <v>2.5</v>
      </c>
      <c r="F1208" s="16">
        <f>IF(AND(C1208&lt;&gt;0,SUM(C$1:$D1208)=SUM(C$1:$D1208)),ROW(),0)</f>
        <v>1208</v>
      </c>
      <c r="G1208" s="16">
        <f t="array" ref="G1208">IF(ROW()-IFERROR(INDEX(F$2:F1208,MATCH(2,1/(F$2:F1208&lt;&gt;0))),0)&gt;22,22,ROW()-IFERROR(INDEX(F$2:F1208,MATCH(2,1/(F$2:F1208&lt;&gt;0))),0))</f>
        <v>0</v>
      </c>
    </row>
    <row r="1209" spans="1:7">
      <c r="A1209" s="5">
        <v>44942</v>
      </c>
      <c r="B1209">
        <v>0.379</v>
      </c>
      <c r="C1209" s="16">
        <f t="shared" si="36"/>
        <v>0</v>
      </c>
      <c r="D1209" s="16">
        <f t="array" ref="D1209">IFERROR(INDEX(C$2:C1209,MATCH(2,1/(C$2:C1209&lt;&gt;0))),0)</f>
        <v>2.5</v>
      </c>
      <c r="E1209" s="21">
        <f t="shared" si="37"/>
        <v>2.3863636363636362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1</v>
      </c>
    </row>
    <row r="1210" spans="1:7">
      <c r="A1210" s="5">
        <v>44943</v>
      </c>
      <c r="B1210">
        <v>0.23799999999999999</v>
      </c>
      <c r="C1210" s="16">
        <f t="shared" si="36"/>
        <v>2.5</v>
      </c>
      <c r="D1210" s="16">
        <f t="array" ref="D1210">IFERROR(INDEX(C$2:C1210,MATCH(2,1/(C$2:C1210&lt;&gt;0))),0)</f>
        <v>2.5</v>
      </c>
      <c r="E1210" s="21">
        <f t="shared" si="37"/>
        <v>2.5</v>
      </c>
      <c r="F1210" s="16">
        <f>IF(AND(C1210&lt;&gt;0,SUM(C$1:$D1210)=SUM(C$1:$D1210)),ROW(),0)</f>
        <v>1210</v>
      </c>
      <c r="G1210" s="16">
        <f t="array" ref="G1210">IF(ROW()-IFERROR(INDEX(F$2:F1210,MATCH(2,1/(F$2:F1210&lt;&gt;0))),0)&gt;22,22,ROW()-IFERROR(INDEX(F$2:F1210,MATCH(2,1/(F$2:F1210&lt;&gt;0))),0))</f>
        <v>0</v>
      </c>
    </row>
    <row r="1211" spans="1:7">
      <c r="A1211" s="5">
        <v>44944</v>
      </c>
      <c r="B1211">
        <v>0.2</v>
      </c>
      <c r="C1211" s="16">
        <f t="shared" si="36"/>
        <v>2.5</v>
      </c>
      <c r="D1211" s="16">
        <f t="array" ref="D1211">IFERROR(INDEX(C$2:C1211,MATCH(2,1/(C$2:C1211&lt;&gt;0))),0)</f>
        <v>2.5</v>
      </c>
      <c r="E1211" s="21">
        <f t="shared" si="37"/>
        <v>2.5</v>
      </c>
      <c r="F1211" s="16">
        <f>IF(AND(C1211&lt;&gt;0,SUM(C$1:$D1211)=SUM(C$1:$D1211)),ROW(),0)</f>
        <v>1211</v>
      </c>
      <c r="G1211" s="16">
        <f t="array" ref="G1211">IF(ROW()-IFERROR(INDEX(F$2:F1211,MATCH(2,1/(F$2:F1211&lt;&gt;0))),0)&gt;22,22,ROW()-IFERROR(INDEX(F$2:F1211,MATCH(2,1/(F$2:F1211&lt;&gt;0))),0))</f>
        <v>0</v>
      </c>
    </row>
    <row r="1212" spans="1:7">
      <c r="A1212" s="5">
        <v>44945</v>
      </c>
      <c r="B1212">
        <v>0.36399999999999999</v>
      </c>
      <c r="C1212" s="16">
        <f t="shared" si="36"/>
        <v>0</v>
      </c>
      <c r="D1212" s="16">
        <f t="array" ref="D1212">IFERROR(INDEX(C$2:C1212,MATCH(2,1/(C$2:C1212&lt;&gt;0))),0)</f>
        <v>2.5</v>
      </c>
      <c r="E1212" s="21">
        <f t="shared" si="37"/>
        <v>2.3863636363636362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1</v>
      </c>
    </row>
    <row r="1213" spans="1:7">
      <c r="A1213" s="5">
        <v>44946</v>
      </c>
      <c r="B1213">
        <v>0.32900000000000001</v>
      </c>
      <c r="C1213" s="16">
        <f t="shared" si="36"/>
        <v>0</v>
      </c>
      <c r="D1213" s="16">
        <f t="array" ref="D1213">IFERROR(INDEX(C$2:C1213,MATCH(2,1/(C$2:C1213&lt;&gt;0))),0)</f>
        <v>2.5</v>
      </c>
      <c r="E1213" s="21">
        <f t="shared" si="37"/>
        <v>2.2727272727272729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2</v>
      </c>
    </row>
    <row r="1214" spans="1:7">
      <c r="A1214" s="5">
        <v>44956</v>
      </c>
      <c r="B1214">
        <v>0.58199999999999996</v>
      </c>
      <c r="C1214" s="16">
        <f t="shared" si="36"/>
        <v>0</v>
      </c>
      <c r="D1214" s="16">
        <f t="array" ref="D1214">IFERROR(INDEX(C$2:C1214,MATCH(2,1/(C$2:C1214&lt;&gt;0))),0)</f>
        <v>2.5</v>
      </c>
      <c r="E1214" s="21">
        <f t="shared" si="37"/>
        <v>2.1590909090909092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3</v>
      </c>
    </row>
    <row r="1215" spans="1:7">
      <c r="A1215" s="5">
        <v>44957</v>
      </c>
      <c r="B1215">
        <v>0.39300000000000002</v>
      </c>
      <c r="C1215" s="16">
        <f t="shared" si="36"/>
        <v>0</v>
      </c>
      <c r="D1215" s="16">
        <f t="array" ref="D1215">IFERROR(INDEX(C$2:C1215,MATCH(2,1/(C$2:C1215&lt;&gt;0))),0)</f>
        <v>2.5</v>
      </c>
      <c r="E1215" s="21">
        <f t="shared" si="37"/>
        <v>2.0454545454545454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4</v>
      </c>
    </row>
    <row r="1216" spans="1:7">
      <c r="A1216" s="5">
        <v>44958</v>
      </c>
      <c r="B1216">
        <v>0.47599999999999998</v>
      </c>
      <c r="C1216" s="16">
        <f t="shared" si="36"/>
        <v>0</v>
      </c>
      <c r="D1216" s="16">
        <f t="array" ref="D1216">IFERROR(INDEX(C$2:C1216,MATCH(2,1/(C$2:C1216&lt;&gt;0))),0)</f>
        <v>2.5</v>
      </c>
      <c r="E1216" s="21">
        <f t="shared" si="37"/>
        <v>1.9318181818181817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5</v>
      </c>
    </row>
    <row r="1217" spans="1:7">
      <c r="A1217" s="5">
        <v>44959</v>
      </c>
      <c r="B1217">
        <v>0.437</v>
      </c>
      <c r="C1217" s="16">
        <f t="shared" si="36"/>
        <v>0</v>
      </c>
      <c r="D1217" s="16">
        <f t="array" ref="D1217">IFERROR(INDEX(C$2:C1217,MATCH(2,1/(C$2:C1217&lt;&gt;0))),0)</f>
        <v>2.5</v>
      </c>
      <c r="E1217" s="21">
        <f t="shared" si="37"/>
        <v>1.8181818181818183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6</v>
      </c>
    </row>
    <row r="1218" spans="1:7">
      <c r="A1218" s="5">
        <v>44960</v>
      </c>
      <c r="B1218">
        <v>0.40100000000000002</v>
      </c>
      <c r="C1218" s="16">
        <f t="shared" si="36"/>
        <v>0</v>
      </c>
      <c r="D1218" s="16">
        <f t="array" ref="D1218">IFERROR(INDEX(C$2:C1218,MATCH(2,1/(C$2:C1218&lt;&gt;0))),0)</f>
        <v>2.5</v>
      </c>
      <c r="E1218" s="21">
        <f t="shared" si="37"/>
        <v>1.7045454545454546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7</v>
      </c>
    </row>
    <row r="1219" spans="1:7">
      <c r="A1219" s="5">
        <v>44963</v>
      </c>
      <c r="B1219">
        <v>0.41599999999999998</v>
      </c>
      <c r="C1219" s="16">
        <f t="shared" ref="C1219:C1282" si="38">IF(B1219&gt;0.98,-5,IF(B1219&gt;0.9,-2.5,IF(B1219&gt;0.3,0,IF(B1219&gt;0.15,2.5,5))))</f>
        <v>0</v>
      </c>
      <c r="D1219" s="16">
        <f t="array" ref="D1219">IFERROR(INDEX(C$2:C1219,MATCH(2,1/(C$2:C1219&lt;&gt;0))),0)</f>
        <v>2.5</v>
      </c>
      <c r="E1219" s="21">
        <f t="shared" ref="E1219:E1282" si="39">IF(D1219=0,0,IF(D1219&lt;0,-1*(ABS(D1219)-G1219*ABS(D1219)/22),D1219-G1219*D1219/22))</f>
        <v>1.5909090909090908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8</v>
      </c>
    </row>
    <row r="1220" spans="1:7">
      <c r="A1220" s="5">
        <v>44964</v>
      </c>
      <c r="B1220">
        <v>0.42099999999999999</v>
      </c>
      <c r="C1220" s="16">
        <f t="shared" si="38"/>
        <v>0</v>
      </c>
      <c r="D1220" s="16">
        <f t="array" ref="D1220">IFERROR(INDEX(C$2:C1220,MATCH(2,1/(C$2:C1220&lt;&gt;0))),0)</f>
        <v>2.5</v>
      </c>
      <c r="E1220" s="21">
        <f t="shared" si="39"/>
        <v>1.4772727272727273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9</v>
      </c>
    </row>
    <row r="1221" spans="1:7">
      <c r="A1221" s="5">
        <v>44965</v>
      </c>
      <c r="B1221">
        <v>0.36</v>
      </c>
      <c r="C1221" s="16">
        <f t="shared" si="38"/>
        <v>0</v>
      </c>
      <c r="D1221" s="16">
        <f t="array" ref="D1221">IFERROR(INDEX(C$2:C1221,MATCH(2,1/(C$2:C1221&lt;&gt;0))),0)</f>
        <v>2.5</v>
      </c>
      <c r="E1221" s="21">
        <f t="shared" si="39"/>
        <v>1.3636363636363635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10</v>
      </c>
    </row>
    <row r="1222" spans="1:7">
      <c r="A1222" s="5">
        <v>44966</v>
      </c>
      <c r="B1222">
        <v>0.45100000000000001</v>
      </c>
      <c r="C1222" s="16">
        <f t="shared" si="38"/>
        <v>0</v>
      </c>
      <c r="D1222" s="16">
        <f t="array" ref="D1222">IFERROR(INDEX(C$2:C1222,MATCH(2,1/(C$2:C1222&lt;&gt;0))),0)</f>
        <v>2.5</v>
      </c>
      <c r="E1222" s="21">
        <f t="shared" si="39"/>
        <v>1.25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11</v>
      </c>
    </row>
    <row r="1223" spans="1:7">
      <c r="A1223" s="5">
        <v>44967</v>
      </c>
      <c r="B1223">
        <v>0.38900000000000001</v>
      </c>
      <c r="C1223" s="16">
        <f t="shared" si="38"/>
        <v>0</v>
      </c>
      <c r="D1223" s="16">
        <f t="array" ref="D1223">IFERROR(INDEX(C$2:C1223,MATCH(2,1/(C$2:C1223&lt;&gt;0))),0)</f>
        <v>2.5</v>
      </c>
      <c r="E1223" s="21">
        <f t="shared" si="39"/>
        <v>1.1363636363636365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12</v>
      </c>
    </row>
    <row r="1224" spans="1:7">
      <c r="A1224" s="5">
        <v>44970</v>
      </c>
      <c r="B1224">
        <v>0.41099999999999998</v>
      </c>
      <c r="C1224" s="16">
        <f t="shared" si="38"/>
        <v>0</v>
      </c>
      <c r="D1224" s="16">
        <f t="array" ref="D1224">IFERROR(INDEX(C$2:C1224,MATCH(2,1/(C$2:C1224&lt;&gt;0))),0)</f>
        <v>2.5</v>
      </c>
      <c r="E1224" s="21">
        <f t="shared" si="39"/>
        <v>1.0227272727272727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13</v>
      </c>
    </row>
    <row r="1225" spans="1:7">
      <c r="A1225" s="5">
        <v>44971</v>
      </c>
      <c r="B1225">
        <v>0.41599999999999998</v>
      </c>
      <c r="C1225" s="16">
        <f t="shared" si="38"/>
        <v>0</v>
      </c>
      <c r="D1225" s="16">
        <f t="array" ref="D1225">IFERROR(INDEX(C$2:C1225,MATCH(2,1/(C$2:C1225&lt;&gt;0))),0)</f>
        <v>2.5</v>
      </c>
      <c r="E1225" s="21">
        <f t="shared" si="39"/>
        <v>0.90909090909090917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14</v>
      </c>
    </row>
    <row r="1226" spans="1:7">
      <c r="A1226" s="5">
        <v>44972</v>
      </c>
      <c r="B1226">
        <v>0.51100000000000001</v>
      </c>
      <c r="C1226" s="16">
        <f t="shared" si="38"/>
        <v>0</v>
      </c>
      <c r="D1226" s="16">
        <f t="array" ref="D1226">IFERROR(INDEX(C$2:C1226,MATCH(2,1/(C$2:C1226&lt;&gt;0))),0)</f>
        <v>2.5</v>
      </c>
      <c r="E1226" s="21">
        <f t="shared" si="39"/>
        <v>0.79545454545454541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15</v>
      </c>
    </row>
    <row r="1227" spans="1:7">
      <c r="A1227" s="5">
        <v>44973</v>
      </c>
      <c r="B1227">
        <v>0.48299999999999998</v>
      </c>
      <c r="C1227" s="16">
        <f t="shared" si="38"/>
        <v>0</v>
      </c>
      <c r="D1227" s="16">
        <f t="array" ref="D1227">IFERROR(INDEX(C$2:C1227,MATCH(2,1/(C$2:C1227&lt;&gt;0))),0)</f>
        <v>2.5</v>
      </c>
      <c r="E1227" s="21">
        <f t="shared" si="39"/>
        <v>0.68181818181818188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16</v>
      </c>
    </row>
    <row r="1228" spans="1:7">
      <c r="A1228" s="5">
        <v>44974</v>
      </c>
      <c r="B1228">
        <v>0.27700000000000002</v>
      </c>
      <c r="C1228" s="16">
        <f t="shared" si="38"/>
        <v>2.5</v>
      </c>
      <c r="D1228" s="16">
        <f t="array" ref="D1228">IFERROR(INDEX(C$2:C1228,MATCH(2,1/(C$2:C1228&lt;&gt;0))),0)</f>
        <v>2.5</v>
      </c>
      <c r="E1228" s="21">
        <f t="shared" si="39"/>
        <v>2.5</v>
      </c>
      <c r="F1228" s="16">
        <f>IF(AND(C1228&lt;&gt;0,SUM(C$1:$D1228)=SUM(C$1:$D1228)),ROW(),0)</f>
        <v>1228</v>
      </c>
      <c r="G1228" s="16">
        <f t="array" ref="G1228">IF(ROW()-IFERROR(INDEX(F$2:F1228,MATCH(2,1/(F$2:F1228&lt;&gt;0))),0)&gt;22,22,ROW()-IFERROR(INDEX(F$2:F1228,MATCH(2,1/(F$2:F1228&lt;&gt;0))),0))</f>
        <v>0</v>
      </c>
    </row>
    <row r="1229" spans="1:7">
      <c r="A1229" s="5">
        <v>44977</v>
      </c>
      <c r="B1229">
        <v>0.46700000000000003</v>
      </c>
      <c r="C1229" s="16">
        <f t="shared" si="38"/>
        <v>0</v>
      </c>
      <c r="D1229" s="16">
        <f t="array" ref="D1229">IFERROR(INDEX(C$2:C1229,MATCH(2,1/(C$2:C1229&lt;&gt;0))),0)</f>
        <v>2.5</v>
      </c>
      <c r="E1229" s="21">
        <f t="shared" si="39"/>
        <v>2.3863636363636362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1</v>
      </c>
    </row>
    <row r="1230" spans="1:7">
      <c r="A1230" s="5">
        <v>44978</v>
      </c>
      <c r="B1230">
        <v>0.46400000000000002</v>
      </c>
      <c r="C1230" s="16">
        <f t="shared" si="38"/>
        <v>0</v>
      </c>
      <c r="D1230" s="16">
        <f t="array" ref="D1230">IFERROR(INDEX(C$2:C1230,MATCH(2,1/(C$2:C1230&lt;&gt;0))),0)</f>
        <v>2.5</v>
      </c>
      <c r="E1230" s="21">
        <f t="shared" si="39"/>
        <v>2.2727272727272729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2</v>
      </c>
    </row>
    <row r="1231" spans="1:7">
      <c r="A1231" s="5">
        <v>44979</v>
      </c>
      <c r="B1231">
        <v>0.42499999999999999</v>
      </c>
      <c r="C1231" s="16">
        <f t="shared" si="38"/>
        <v>0</v>
      </c>
      <c r="D1231" s="16">
        <f t="array" ref="D1231">IFERROR(INDEX(C$2:C1231,MATCH(2,1/(C$2:C1231&lt;&gt;0))),0)</f>
        <v>2.5</v>
      </c>
      <c r="E1231" s="21">
        <f t="shared" si="39"/>
        <v>2.1590909090909092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3</v>
      </c>
    </row>
    <row r="1232" spans="1:7">
      <c r="A1232" s="5">
        <v>44980</v>
      </c>
      <c r="B1232">
        <v>0.40400000000000003</v>
      </c>
      <c r="C1232" s="16">
        <f t="shared" si="38"/>
        <v>0</v>
      </c>
      <c r="D1232" s="16">
        <f t="array" ref="D1232">IFERROR(INDEX(C$2:C1232,MATCH(2,1/(C$2:C1232&lt;&gt;0))),0)</f>
        <v>2.5</v>
      </c>
      <c r="E1232" s="21">
        <f t="shared" si="39"/>
        <v>2.0454545454545454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4</v>
      </c>
    </row>
    <row r="1233" spans="1:7">
      <c r="A1233" s="5">
        <v>44981</v>
      </c>
      <c r="B1233">
        <v>0.40699999999999997</v>
      </c>
      <c r="C1233" s="16">
        <f t="shared" si="38"/>
        <v>0</v>
      </c>
      <c r="D1233" s="16">
        <f t="array" ref="D1233">IFERROR(INDEX(C$2:C1233,MATCH(2,1/(C$2:C1233&lt;&gt;0))),0)</f>
        <v>2.5</v>
      </c>
      <c r="E1233" s="21">
        <f t="shared" si="39"/>
        <v>1.9318181818181817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5</v>
      </c>
    </row>
    <row r="1234" spans="1:7">
      <c r="A1234" s="5">
        <v>44984</v>
      </c>
      <c r="B1234">
        <v>0.32300000000000001</v>
      </c>
      <c r="C1234" s="16">
        <f t="shared" si="38"/>
        <v>0</v>
      </c>
      <c r="D1234" s="16">
        <f t="array" ref="D1234">IFERROR(INDEX(C$2:C1234,MATCH(2,1/(C$2:C1234&lt;&gt;0))),0)</f>
        <v>2.5</v>
      </c>
      <c r="E1234" s="21">
        <f t="shared" si="39"/>
        <v>1.8181818181818183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6</v>
      </c>
    </row>
    <row r="1235" spans="1:7">
      <c r="A1235" s="5">
        <v>44985</v>
      </c>
      <c r="B1235">
        <v>0.35499999999999998</v>
      </c>
      <c r="C1235" s="16">
        <f t="shared" si="38"/>
        <v>0</v>
      </c>
      <c r="D1235" s="16">
        <f t="array" ref="D1235">IFERROR(INDEX(C$2:C1235,MATCH(2,1/(C$2:C1235&lt;&gt;0))),0)</f>
        <v>2.5</v>
      </c>
      <c r="E1235" s="21">
        <f t="shared" si="39"/>
        <v>1.7045454545454546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7</v>
      </c>
    </row>
    <row r="1236" spans="1:7">
      <c r="A1236" s="5">
        <v>44986</v>
      </c>
      <c r="B1236">
        <v>0.52800000000000002</v>
      </c>
      <c r="C1236" s="16">
        <f t="shared" si="38"/>
        <v>0</v>
      </c>
      <c r="D1236" s="16">
        <f t="array" ref="D1236">IFERROR(INDEX(C$2:C1236,MATCH(2,1/(C$2:C1236&lt;&gt;0))),0)</f>
        <v>2.5</v>
      </c>
      <c r="E1236" s="21">
        <f t="shared" si="39"/>
        <v>1.5909090909090908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8</v>
      </c>
    </row>
    <row r="1237" spans="1:7">
      <c r="A1237" s="5">
        <v>44987</v>
      </c>
      <c r="B1237">
        <v>0.48099999999999998</v>
      </c>
      <c r="C1237" s="16">
        <f t="shared" si="38"/>
        <v>0</v>
      </c>
      <c r="D1237" s="16">
        <f t="array" ref="D1237">IFERROR(INDEX(C$2:C1237,MATCH(2,1/(C$2:C1237&lt;&gt;0))),0)</f>
        <v>2.5</v>
      </c>
      <c r="E1237" s="21">
        <f t="shared" si="39"/>
        <v>1.4772727272727273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9</v>
      </c>
    </row>
    <row r="1238" spans="1:7">
      <c r="A1238" s="5">
        <v>44988</v>
      </c>
      <c r="B1238">
        <v>0.49099999999999999</v>
      </c>
      <c r="C1238" s="16">
        <f t="shared" si="38"/>
        <v>0</v>
      </c>
      <c r="D1238" s="16">
        <f t="array" ref="D1238">IFERROR(INDEX(C$2:C1238,MATCH(2,1/(C$2:C1238&lt;&gt;0))),0)</f>
        <v>2.5</v>
      </c>
      <c r="E1238" s="21">
        <f t="shared" si="39"/>
        <v>1.3636363636363635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10</v>
      </c>
    </row>
    <row r="1239" spans="1:7">
      <c r="A1239" s="5">
        <v>44991</v>
      </c>
      <c r="B1239">
        <v>0.48299999999999998</v>
      </c>
      <c r="C1239" s="16">
        <f t="shared" si="38"/>
        <v>0</v>
      </c>
      <c r="D1239" s="16">
        <f t="array" ref="D1239">IFERROR(INDEX(C$2:C1239,MATCH(2,1/(C$2:C1239&lt;&gt;0))),0)</f>
        <v>2.5</v>
      </c>
      <c r="E1239" s="21">
        <f t="shared" si="39"/>
        <v>1.25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11</v>
      </c>
    </row>
    <row r="1240" spans="1:7">
      <c r="A1240" s="5">
        <v>44992</v>
      </c>
      <c r="B1240">
        <v>0.42699999999999999</v>
      </c>
      <c r="C1240" s="16">
        <f t="shared" si="38"/>
        <v>0</v>
      </c>
      <c r="D1240" s="16">
        <f t="array" ref="D1240">IFERROR(INDEX(C$2:C1240,MATCH(2,1/(C$2:C1240&lt;&gt;0))),0)</f>
        <v>2.5</v>
      </c>
      <c r="E1240" s="21">
        <f t="shared" si="39"/>
        <v>1.1363636363636365</v>
      </c>
      <c r="F1240" s="16">
        <f>IF(AND(C1240&lt;&gt;0,SUM(C$1:$D1240)=SUM(C$1:$D1240)),ROW(),0)</f>
        <v>0</v>
      </c>
      <c r="G1240" s="16">
        <f t="array" ref="G1240">IF(ROW()-IFERROR(INDEX(F$2:F1240,MATCH(2,1/(F$2:F1240&lt;&gt;0))),0)&gt;22,22,ROW()-IFERROR(INDEX(F$2:F1240,MATCH(2,1/(F$2:F1240&lt;&gt;0))),0))</f>
        <v>12</v>
      </c>
    </row>
    <row r="1241" spans="1:7">
      <c r="A1241" s="5">
        <v>44993</v>
      </c>
      <c r="B1241">
        <v>0.39500000000000002</v>
      </c>
      <c r="C1241" s="16">
        <f t="shared" si="38"/>
        <v>0</v>
      </c>
      <c r="D1241" s="16">
        <f t="array" ref="D1241">IFERROR(INDEX(C$2:C1241,MATCH(2,1/(C$2:C1241&lt;&gt;0))),0)</f>
        <v>2.5</v>
      </c>
      <c r="E1241" s="21">
        <f t="shared" si="39"/>
        <v>1.0227272727272727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13</v>
      </c>
    </row>
    <row r="1242" spans="1:7">
      <c r="A1242" s="5">
        <v>44994</v>
      </c>
      <c r="B1242">
        <v>0.44</v>
      </c>
      <c r="C1242" s="16">
        <f t="shared" si="38"/>
        <v>0</v>
      </c>
      <c r="D1242" s="16">
        <f t="array" ref="D1242">IFERROR(INDEX(C$2:C1242,MATCH(2,1/(C$2:C1242&lt;&gt;0))),0)</f>
        <v>2.5</v>
      </c>
      <c r="E1242" s="21">
        <f t="shared" si="39"/>
        <v>0.90909090909090917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14</v>
      </c>
    </row>
    <row r="1243" spans="1:7">
      <c r="A1243" s="5">
        <v>44995</v>
      </c>
      <c r="B1243">
        <v>0.34399999999999997</v>
      </c>
      <c r="C1243" s="16">
        <f t="shared" si="38"/>
        <v>0</v>
      </c>
      <c r="D1243" s="16">
        <f t="array" ref="D1243">IFERROR(INDEX(C$2:C1243,MATCH(2,1/(C$2:C1243&lt;&gt;0))),0)</f>
        <v>2.5</v>
      </c>
      <c r="E1243" s="21">
        <f t="shared" si="39"/>
        <v>0.79545454545454541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15</v>
      </c>
    </row>
    <row r="1244" spans="1:7">
      <c r="A1244" s="5">
        <v>44998</v>
      </c>
      <c r="B1244">
        <v>0.43099999999999999</v>
      </c>
      <c r="C1244" s="16">
        <f t="shared" si="38"/>
        <v>0</v>
      </c>
      <c r="D1244" s="16">
        <f t="array" ref="D1244">IFERROR(INDEX(C$2:C1244,MATCH(2,1/(C$2:C1244&lt;&gt;0))),0)</f>
        <v>2.5</v>
      </c>
      <c r="E1244" s="21">
        <f t="shared" si="39"/>
        <v>0.68181818181818188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16</v>
      </c>
    </row>
    <row r="1245" spans="1:7">
      <c r="A1245" s="5">
        <v>44999</v>
      </c>
      <c r="B1245">
        <v>0.49299999999999999</v>
      </c>
      <c r="C1245" s="16">
        <f t="shared" si="38"/>
        <v>0</v>
      </c>
      <c r="D1245" s="16">
        <f t="array" ref="D1245">IFERROR(INDEX(C$2:C1245,MATCH(2,1/(C$2:C1245&lt;&gt;0))),0)</f>
        <v>2.5</v>
      </c>
      <c r="E1245" s="21">
        <f t="shared" si="39"/>
        <v>0.56818181818181812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17</v>
      </c>
    </row>
    <row r="1246" spans="1:7">
      <c r="A1246" s="5">
        <v>45000</v>
      </c>
      <c r="B1246">
        <v>0.46400000000000002</v>
      </c>
      <c r="C1246" s="16">
        <f t="shared" si="38"/>
        <v>0</v>
      </c>
      <c r="D1246" s="16">
        <f t="array" ref="D1246">IFERROR(INDEX(C$2:C1246,MATCH(2,1/(C$2:C1246&lt;&gt;0))),0)</f>
        <v>2.5</v>
      </c>
      <c r="E1246" s="21">
        <f t="shared" si="39"/>
        <v>0.45454545454545459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18</v>
      </c>
    </row>
    <row r="1247" spans="1:7">
      <c r="A1247" s="5">
        <v>45001</v>
      </c>
      <c r="B1247">
        <v>0.42099999999999999</v>
      </c>
      <c r="C1247" s="16">
        <f t="shared" si="38"/>
        <v>0</v>
      </c>
      <c r="D1247" s="16">
        <f t="array" ref="D1247">IFERROR(INDEX(C$2:C1247,MATCH(2,1/(C$2:C1247&lt;&gt;0))),0)</f>
        <v>2.5</v>
      </c>
      <c r="E1247" s="21">
        <f t="shared" si="39"/>
        <v>0.34090909090909083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19</v>
      </c>
    </row>
    <row r="1248" spans="1:7">
      <c r="A1248" s="5">
        <v>45002</v>
      </c>
      <c r="B1248">
        <v>0.50600000000000001</v>
      </c>
      <c r="C1248" s="16">
        <f t="shared" si="38"/>
        <v>0</v>
      </c>
      <c r="D1248" s="16">
        <f t="array" ref="D1248">IFERROR(INDEX(C$2:C1248,MATCH(2,1/(C$2:C1248&lt;&gt;0))),0)</f>
        <v>2.5</v>
      </c>
      <c r="E1248" s="21">
        <f t="shared" si="39"/>
        <v>0.22727272727272707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20</v>
      </c>
    </row>
    <row r="1249" spans="1:7">
      <c r="A1249" s="5">
        <v>45005</v>
      </c>
      <c r="B1249">
        <v>0.42499999999999999</v>
      </c>
      <c r="C1249" s="16">
        <f t="shared" si="38"/>
        <v>0</v>
      </c>
      <c r="D1249" s="16">
        <f t="array" ref="D1249">IFERROR(INDEX(C$2:C1249,MATCH(2,1/(C$2:C1249&lt;&gt;0))),0)</f>
        <v>2.5</v>
      </c>
      <c r="E1249" s="21">
        <f t="shared" si="39"/>
        <v>0.11363636363636376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21</v>
      </c>
    </row>
    <row r="1250" spans="1:7">
      <c r="A1250" s="5">
        <v>45006</v>
      </c>
      <c r="B1250">
        <v>0.33700000000000002</v>
      </c>
      <c r="C1250" s="16">
        <f t="shared" si="38"/>
        <v>0</v>
      </c>
      <c r="D1250" s="16">
        <f t="array" ref="D1250">IFERROR(INDEX(C$2:C1250,MATCH(2,1/(C$2:C1250&lt;&gt;0))),0)</f>
        <v>2.5</v>
      </c>
      <c r="E1250" s="21">
        <f t="shared" si="39"/>
        <v>0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22</v>
      </c>
    </row>
    <row r="1251" spans="1:7">
      <c r="A1251" s="5">
        <v>45007</v>
      </c>
      <c r="B1251">
        <v>0.52</v>
      </c>
      <c r="C1251" s="16">
        <f t="shared" si="38"/>
        <v>0</v>
      </c>
      <c r="D1251" s="16">
        <f t="array" ref="D1251">IFERROR(INDEX(C$2:C1251,MATCH(2,1/(C$2:C1251&lt;&gt;0))),0)</f>
        <v>2.5</v>
      </c>
      <c r="E1251" s="21">
        <f t="shared" si="39"/>
        <v>0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22</v>
      </c>
    </row>
    <row r="1252" spans="1:7">
      <c r="A1252" s="5">
        <v>45008</v>
      </c>
      <c r="B1252">
        <v>0.63800000000000001</v>
      </c>
      <c r="C1252" s="16">
        <f t="shared" si="38"/>
        <v>0</v>
      </c>
      <c r="D1252" s="16">
        <f t="array" ref="D1252">IFERROR(INDEX(C$2:C1252,MATCH(2,1/(C$2:C1252&lt;&gt;0))),0)</f>
        <v>2.5</v>
      </c>
      <c r="E1252" s="21">
        <f t="shared" si="39"/>
        <v>0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22</v>
      </c>
    </row>
    <row r="1253" spans="1:7">
      <c r="A1253" s="5">
        <v>45009</v>
      </c>
      <c r="B1253">
        <v>0.59099999999999997</v>
      </c>
      <c r="C1253" s="16">
        <f t="shared" si="38"/>
        <v>0</v>
      </c>
      <c r="D1253" s="16">
        <f t="array" ref="D1253">IFERROR(INDEX(C$2:C1253,MATCH(2,1/(C$2:C1253&lt;&gt;0))),0)</f>
        <v>2.5</v>
      </c>
      <c r="E1253" s="21">
        <f t="shared" si="39"/>
        <v>0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22</v>
      </c>
    </row>
    <row r="1254" spans="1:7">
      <c r="A1254" s="5">
        <v>45012</v>
      </c>
      <c r="B1254">
        <v>0.63</v>
      </c>
      <c r="C1254" s="16">
        <f t="shared" si="38"/>
        <v>0</v>
      </c>
      <c r="D1254" s="16">
        <f t="array" ref="D1254">IFERROR(INDEX(C$2:C1254,MATCH(2,1/(C$2:C1254&lt;&gt;0))),0)</f>
        <v>2.5</v>
      </c>
      <c r="E1254" s="21">
        <f t="shared" si="39"/>
        <v>0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22</v>
      </c>
    </row>
    <row r="1255" spans="1:7">
      <c r="A1255" s="5">
        <v>45013</v>
      </c>
      <c r="B1255">
        <v>0.52</v>
      </c>
      <c r="C1255" s="16">
        <f t="shared" si="38"/>
        <v>0</v>
      </c>
      <c r="D1255" s="16">
        <f t="array" ref="D1255">IFERROR(INDEX(C$2:C1255,MATCH(2,1/(C$2:C1255&lt;&gt;0))),0)</f>
        <v>2.5</v>
      </c>
      <c r="E1255" s="21">
        <f t="shared" si="39"/>
        <v>0</v>
      </c>
      <c r="F1255" s="16">
        <f>IF(AND(C1255&lt;&gt;0,SUM(C$1:$D1255)=SUM(C$1:$D1255)),ROW(),0)</f>
        <v>0</v>
      </c>
      <c r="G1255" s="16">
        <f t="array" ref="G1255">IF(ROW()-IFERROR(INDEX(F$2:F1255,MATCH(2,1/(F$2:F1255&lt;&gt;0))),0)&gt;22,22,ROW()-IFERROR(INDEX(F$2:F1255,MATCH(2,1/(F$2:F1255&lt;&gt;0))),0))</f>
        <v>22</v>
      </c>
    </row>
    <row r="1256" spans="1:7">
      <c r="A1256" s="5">
        <v>45014</v>
      </c>
      <c r="B1256">
        <v>0.55100000000000005</v>
      </c>
      <c r="C1256" s="16">
        <f t="shared" si="38"/>
        <v>0</v>
      </c>
      <c r="D1256" s="16">
        <f t="array" ref="D1256">IFERROR(INDEX(C$2:C1256,MATCH(2,1/(C$2:C1256&lt;&gt;0))),0)</f>
        <v>2.5</v>
      </c>
      <c r="E1256" s="21">
        <f t="shared" si="39"/>
        <v>0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22</v>
      </c>
    </row>
    <row r="1257" spans="1:7">
      <c r="A1257" s="5">
        <v>45015</v>
      </c>
      <c r="B1257">
        <v>0.57899999999999996</v>
      </c>
      <c r="C1257" s="16">
        <f t="shared" si="38"/>
        <v>0</v>
      </c>
      <c r="D1257" s="16">
        <f t="array" ref="D1257">IFERROR(INDEX(C$2:C1257,MATCH(2,1/(C$2:C1257&lt;&gt;0))),0)</f>
        <v>2.5</v>
      </c>
      <c r="E1257" s="21">
        <f t="shared" si="39"/>
        <v>0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22</v>
      </c>
    </row>
    <row r="1258" spans="1:7">
      <c r="A1258" s="5">
        <v>45016</v>
      </c>
      <c r="B1258">
        <v>0.51</v>
      </c>
      <c r="C1258" s="16">
        <f t="shared" si="38"/>
        <v>0</v>
      </c>
      <c r="D1258" s="16">
        <f t="array" ref="D1258">IFERROR(INDEX(C$2:C1258,MATCH(2,1/(C$2:C1258&lt;&gt;0))),0)</f>
        <v>2.5</v>
      </c>
      <c r="E1258" s="21">
        <f t="shared" si="39"/>
        <v>0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22</v>
      </c>
    </row>
    <row r="1259" spans="1:7">
      <c r="A1259" s="5">
        <v>45019</v>
      </c>
      <c r="B1259">
        <v>0.75900000000000001</v>
      </c>
      <c r="C1259" s="16">
        <f t="shared" si="38"/>
        <v>0</v>
      </c>
      <c r="D1259" s="16">
        <f t="array" ref="D1259">IFERROR(INDEX(C$2:C1259,MATCH(2,1/(C$2:C1259&lt;&gt;0))),0)</f>
        <v>2.5</v>
      </c>
      <c r="E1259" s="21">
        <f t="shared" si="39"/>
        <v>0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22</v>
      </c>
    </row>
    <row r="1260" spans="1:7">
      <c r="A1260" s="5">
        <v>45020</v>
      </c>
      <c r="B1260">
        <v>0.66800000000000004</v>
      </c>
      <c r="C1260" s="16">
        <f t="shared" si="38"/>
        <v>0</v>
      </c>
      <c r="D1260" s="16">
        <f t="array" ref="D1260">IFERROR(INDEX(C$2:C1260,MATCH(2,1/(C$2:C1260&lt;&gt;0))),0)</f>
        <v>2.5</v>
      </c>
      <c r="E1260" s="21">
        <f t="shared" si="39"/>
        <v>0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22</v>
      </c>
    </row>
    <row r="1261" spans="1:7">
      <c r="A1261" s="5">
        <v>45022</v>
      </c>
      <c r="B1261">
        <v>0.89300000000000002</v>
      </c>
      <c r="C1261" s="16">
        <f t="shared" si="38"/>
        <v>0</v>
      </c>
      <c r="D1261" s="16">
        <f t="array" ref="D1261">IFERROR(INDEX(C$2:C1261,MATCH(2,1/(C$2:C1261&lt;&gt;0))),0)</f>
        <v>2.5</v>
      </c>
      <c r="E1261" s="21">
        <f t="shared" si="39"/>
        <v>0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22</v>
      </c>
    </row>
    <row r="1262" spans="1:7">
      <c r="A1262" s="5">
        <v>45023</v>
      </c>
      <c r="B1262">
        <v>0.82899999999999996</v>
      </c>
      <c r="C1262" s="16">
        <f t="shared" si="38"/>
        <v>0</v>
      </c>
      <c r="D1262" s="16">
        <f t="array" ref="D1262">IFERROR(INDEX(C$2:C1262,MATCH(2,1/(C$2:C1262&lt;&gt;0))),0)</f>
        <v>2.5</v>
      </c>
      <c r="E1262" s="21">
        <f t="shared" si="39"/>
        <v>0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22</v>
      </c>
    </row>
    <row r="1263" spans="1:7">
      <c r="A1263" s="5">
        <v>45026</v>
      </c>
      <c r="B1263">
        <v>0.74399999999999999</v>
      </c>
      <c r="C1263" s="16">
        <f t="shared" si="38"/>
        <v>0</v>
      </c>
      <c r="D1263" s="16">
        <f t="array" ref="D1263">IFERROR(INDEX(C$2:C1263,MATCH(2,1/(C$2:C1263&lt;&gt;0))),0)</f>
        <v>2.5</v>
      </c>
      <c r="E1263" s="21">
        <f t="shared" si="39"/>
        <v>0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22</v>
      </c>
    </row>
    <row r="1264" spans="1:7">
      <c r="A1264" s="5">
        <v>45027</v>
      </c>
      <c r="B1264">
        <v>0.52200000000000002</v>
      </c>
      <c r="C1264" s="16">
        <f t="shared" si="38"/>
        <v>0</v>
      </c>
      <c r="D1264" s="16">
        <f t="array" ref="D1264">IFERROR(INDEX(C$2:C1264,MATCH(2,1/(C$2:C1264&lt;&gt;0))),0)</f>
        <v>2.5</v>
      </c>
      <c r="E1264" s="21">
        <f t="shared" si="39"/>
        <v>0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22</v>
      </c>
    </row>
    <row r="1265" spans="1:7">
      <c r="A1265" s="5">
        <v>45028</v>
      </c>
      <c r="B1265">
        <v>0.755</v>
      </c>
      <c r="C1265" s="16">
        <f t="shared" si="38"/>
        <v>0</v>
      </c>
      <c r="D1265" s="16">
        <f t="array" ref="D1265">IFERROR(INDEX(C$2:C1265,MATCH(2,1/(C$2:C1265&lt;&gt;0))),0)</f>
        <v>2.5</v>
      </c>
      <c r="E1265" s="21">
        <f t="shared" si="39"/>
        <v>0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22</v>
      </c>
    </row>
    <row r="1266" spans="1:7">
      <c r="A1266" s="5">
        <v>45029</v>
      </c>
      <c r="B1266">
        <v>0.57099999999999995</v>
      </c>
      <c r="C1266" s="16">
        <f t="shared" si="38"/>
        <v>0</v>
      </c>
      <c r="D1266" s="16">
        <f t="array" ref="D1266">IFERROR(INDEX(C$2:C1266,MATCH(2,1/(C$2:C1266&lt;&gt;0))),0)</f>
        <v>2.5</v>
      </c>
      <c r="E1266" s="21">
        <f t="shared" si="39"/>
        <v>0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22</v>
      </c>
    </row>
    <row r="1267" spans="1:7">
      <c r="A1267" s="5">
        <v>45030</v>
      </c>
      <c r="B1267">
        <v>0.61</v>
      </c>
      <c r="C1267" s="16">
        <f t="shared" si="38"/>
        <v>0</v>
      </c>
      <c r="D1267" s="16">
        <f t="array" ref="D1267">IFERROR(INDEX(C$2:C1267,MATCH(2,1/(C$2:C1267&lt;&gt;0))),0)</f>
        <v>2.5</v>
      </c>
      <c r="E1267" s="21">
        <f t="shared" si="39"/>
        <v>0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22</v>
      </c>
    </row>
    <row r="1268" spans="1:7">
      <c r="A1268" s="5">
        <v>45033</v>
      </c>
      <c r="B1268">
        <v>0.54300000000000004</v>
      </c>
      <c r="C1268" s="16">
        <f t="shared" si="38"/>
        <v>0</v>
      </c>
      <c r="D1268" s="16">
        <f t="array" ref="D1268">IFERROR(INDEX(C$2:C1268,MATCH(2,1/(C$2:C1268&lt;&gt;0))),0)</f>
        <v>2.5</v>
      </c>
      <c r="E1268" s="21">
        <f t="shared" si="39"/>
        <v>0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22</v>
      </c>
    </row>
    <row r="1269" spans="1:7">
      <c r="A1269" s="5">
        <v>45034</v>
      </c>
      <c r="B1269">
        <v>0.60799999999999998</v>
      </c>
      <c r="C1269" s="16">
        <f t="shared" si="38"/>
        <v>0</v>
      </c>
      <c r="D1269" s="16">
        <f t="array" ref="D1269">IFERROR(INDEX(C$2:C1269,MATCH(2,1/(C$2:C1269&lt;&gt;0))),0)</f>
        <v>2.5</v>
      </c>
      <c r="E1269" s="21">
        <f t="shared" si="39"/>
        <v>0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22</v>
      </c>
    </row>
    <row r="1270" spans="1:7">
      <c r="A1270" s="5">
        <v>45035</v>
      </c>
      <c r="B1270">
        <v>0.72699999999999998</v>
      </c>
      <c r="C1270" s="16">
        <f t="shared" si="38"/>
        <v>0</v>
      </c>
      <c r="D1270" s="16">
        <f t="array" ref="D1270">IFERROR(INDEX(C$2:C1270,MATCH(2,1/(C$2:C1270&lt;&gt;0))),0)</f>
        <v>2.5</v>
      </c>
      <c r="E1270" s="21">
        <f t="shared" si="39"/>
        <v>0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22</v>
      </c>
    </row>
    <row r="1271" spans="1:7">
      <c r="A1271" s="5">
        <v>45036</v>
      </c>
      <c r="B1271">
        <v>0.69099999999999995</v>
      </c>
      <c r="C1271" s="16">
        <f t="shared" si="38"/>
        <v>0</v>
      </c>
      <c r="D1271" s="16">
        <f t="array" ref="D1271">IFERROR(INDEX(C$2:C1271,MATCH(2,1/(C$2:C1271&lt;&gt;0))),0)</f>
        <v>2.5</v>
      </c>
      <c r="E1271" s="21">
        <f t="shared" si="39"/>
        <v>0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22</v>
      </c>
    </row>
    <row r="1272" spans="1:7">
      <c r="A1272" s="5">
        <v>45037</v>
      </c>
      <c r="B1272">
        <v>0.51500000000000001</v>
      </c>
      <c r="C1272" s="16">
        <f t="shared" si="38"/>
        <v>0</v>
      </c>
      <c r="D1272" s="16">
        <f t="array" ref="D1272">IFERROR(INDEX(C$2:C1272,MATCH(2,1/(C$2:C1272&lt;&gt;0))),0)</f>
        <v>2.5</v>
      </c>
      <c r="E1272" s="21">
        <f t="shared" si="39"/>
        <v>0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22</v>
      </c>
    </row>
    <row r="1273" spans="1:7">
      <c r="A1273" s="5">
        <v>45040</v>
      </c>
      <c r="B1273">
        <v>0.38800000000000001</v>
      </c>
      <c r="C1273" s="16">
        <f t="shared" si="38"/>
        <v>0</v>
      </c>
      <c r="D1273" s="16">
        <f t="array" ref="D1273">IFERROR(INDEX(C$2:C1273,MATCH(2,1/(C$2:C1273&lt;&gt;0))),0)</f>
        <v>2.5</v>
      </c>
      <c r="E1273" s="21">
        <f t="shared" si="39"/>
        <v>0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22</v>
      </c>
    </row>
    <row r="1274" spans="1:7">
      <c r="A1274" s="5">
        <v>45041</v>
      </c>
      <c r="B1274">
        <v>0.33300000000000002</v>
      </c>
      <c r="C1274" s="16">
        <f t="shared" si="38"/>
        <v>0</v>
      </c>
      <c r="D1274" s="16">
        <f t="array" ref="D1274">IFERROR(INDEX(C$2:C1274,MATCH(2,1/(C$2:C1274&lt;&gt;0))),0)</f>
        <v>2.5</v>
      </c>
      <c r="E1274" s="21">
        <f t="shared" si="39"/>
        <v>0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22</v>
      </c>
    </row>
    <row r="1275" spans="1:7">
      <c r="A1275" s="5">
        <v>45042</v>
      </c>
      <c r="B1275">
        <v>0.39700000000000002</v>
      </c>
      <c r="C1275" s="16">
        <f t="shared" si="38"/>
        <v>0</v>
      </c>
      <c r="D1275" s="16">
        <f t="array" ref="D1275">IFERROR(INDEX(C$2:C1275,MATCH(2,1/(C$2:C1275&lt;&gt;0))),0)</f>
        <v>2.5</v>
      </c>
      <c r="E1275" s="21">
        <f t="shared" si="39"/>
        <v>0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22</v>
      </c>
    </row>
    <row r="1276" spans="1:7">
      <c r="A1276" s="5">
        <v>45043</v>
      </c>
      <c r="B1276">
        <v>0.315</v>
      </c>
      <c r="C1276" s="16">
        <f t="shared" si="38"/>
        <v>0</v>
      </c>
      <c r="D1276" s="16">
        <f t="array" ref="D1276">IFERROR(INDEX(C$2:C1276,MATCH(2,1/(C$2:C1276&lt;&gt;0))),0)</f>
        <v>2.5</v>
      </c>
      <c r="E1276" s="21">
        <f t="shared" si="39"/>
        <v>0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22</v>
      </c>
    </row>
    <row r="1277" spans="1:7">
      <c r="A1277" s="5">
        <v>45044</v>
      </c>
      <c r="B1277">
        <v>0.39500000000000002</v>
      </c>
      <c r="C1277" s="16">
        <f t="shared" si="38"/>
        <v>0</v>
      </c>
      <c r="D1277" s="16">
        <f t="array" ref="D1277">IFERROR(INDEX(C$2:C1277,MATCH(2,1/(C$2:C1277&lt;&gt;0))),0)</f>
        <v>2.5</v>
      </c>
      <c r="E1277" s="21">
        <f t="shared" si="39"/>
        <v>0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22</v>
      </c>
    </row>
    <row r="1278" spans="1:7">
      <c r="A1278" s="5">
        <v>45050</v>
      </c>
      <c r="B1278">
        <v>0.46500000000000002</v>
      </c>
      <c r="C1278" s="16">
        <f t="shared" si="38"/>
        <v>0</v>
      </c>
      <c r="D1278" s="16">
        <f t="array" ref="D1278">IFERROR(INDEX(C$2:C1278,MATCH(2,1/(C$2:C1278&lt;&gt;0))),0)</f>
        <v>2.5</v>
      </c>
      <c r="E1278" s="21">
        <f t="shared" si="39"/>
        <v>0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22</v>
      </c>
    </row>
    <row r="1279" spans="1:7">
      <c r="A1279" s="5">
        <v>45051</v>
      </c>
      <c r="B1279">
        <v>0.376</v>
      </c>
      <c r="C1279" s="16">
        <f t="shared" si="38"/>
        <v>0</v>
      </c>
      <c r="D1279" s="16">
        <f t="array" ref="D1279">IFERROR(INDEX(C$2:C1279,MATCH(2,1/(C$2:C1279&lt;&gt;0))),0)</f>
        <v>2.5</v>
      </c>
      <c r="E1279" s="21">
        <f t="shared" si="39"/>
        <v>0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22</v>
      </c>
    </row>
    <row r="1280" spans="1:7">
      <c r="A1280" s="5">
        <v>45054</v>
      </c>
      <c r="B1280">
        <v>0.47899999999999998</v>
      </c>
      <c r="C1280" s="16">
        <f t="shared" si="38"/>
        <v>0</v>
      </c>
      <c r="D1280" s="16">
        <f t="array" ref="D1280">IFERROR(INDEX(C$2:C1280,MATCH(2,1/(C$2:C1280&lt;&gt;0))),0)</f>
        <v>2.5</v>
      </c>
      <c r="E1280" s="21">
        <f t="shared" si="39"/>
        <v>0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22</v>
      </c>
    </row>
    <row r="1281" spans="1:7">
      <c r="A1281" s="5">
        <v>45055</v>
      </c>
      <c r="B1281">
        <v>0.56000000000000005</v>
      </c>
      <c r="C1281" s="16">
        <f t="shared" si="38"/>
        <v>0</v>
      </c>
      <c r="D1281" s="16">
        <f t="array" ref="D1281">IFERROR(INDEX(C$2:C1281,MATCH(2,1/(C$2:C1281&lt;&gt;0))),0)</f>
        <v>2.5</v>
      </c>
      <c r="E1281" s="21">
        <f t="shared" si="39"/>
        <v>0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22</v>
      </c>
    </row>
    <row r="1282" spans="1:7">
      <c r="A1282" s="5">
        <v>45056</v>
      </c>
      <c r="B1282">
        <v>0.41099999999999998</v>
      </c>
      <c r="C1282" s="16">
        <f t="shared" si="38"/>
        <v>0</v>
      </c>
      <c r="D1282" s="16">
        <f t="array" ref="D1282">IFERROR(INDEX(C$2:C1282,MATCH(2,1/(C$2:C1282&lt;&gt;0))),0)</f>
        <v>2.5</v>
      </c>
      <c r="E1282" s="21">
        <f t="shared" si="39"/>
        <v>0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22</v>
      </c>
    </row>
    <row r="1283" spans="1:7">
      <c r="A1283" s="5">
        <v>45057</v>
      </c>
      <c r="B1283">
        <v>0.34499999999999997</v>
      </c>
      <c r="C1283" s="16">
        <f t="shared" ref="C1283:C1346" si="40">IF(B1283&gt;0.98,-5,IF(B1283&gt;0.9,-2.5,IF(B1283&gt;0.3,0,IF(B1283&gt;0.15,2.5,5))))</f>
        <v>0</v>
      </c>
      <c r="D1283" s="16">
        <f t="array" ref="D1283">IFERROR(INDEX(C$2:C1283,MATCH(2,1/(C$2:C1283&lt;&gt;0))),0)</f>
        <v>2.5</v>
      </c>
      <c r="E1283" s="21">
        <f t="shared" ref="E1283:E1346" si="41">IF(D1283=0,0,IF(D1283&lt;0,-1*(ABS(D1283)-G1283*ABS(D1283)/22),D1283-G1283*D1283/22))</f>
        <v>0</v>
      </c>
      <c r="F1283" s="16">
        <f>IF(AND(C1283&lt;&gt;0,SUM(C$1:$D1283)=SUM(C$1:$D1283)),ROW(),0)</f>
        <v>0</v>
      </c>
      <c r="G1283" s="16">
        <f t="array" ref="G1283">IF(ROW()-IFERROR(INDEX(F$2:F1283,MATCH(2,1/(F$2:F1283&lt;&gt;0))),0)&gt;22,22,ROW()-IFERROR(INDEX(F$2:F1283,MATCH(2,1/(F$2:F1283&lt;&gt;0))),0))</f>
        <v>22</v>
      </c>
    </row>
    <row r="1284" spans="1:7">
      <c r="A1284" s="5">
        <v>45058</v>
      </c>
      <c r="B1284">
        <v>0.24</v>
      </c>
      <c r="C1284" s="16">
        <f t="shared" si="40"/>
        <v>2.5</v>
      </c>
      <c r="D1284" s="16">
        <f t="array" ref="D1284">IFERROR(INDEX(C$2:C1284,MATCH(2,1/(C$2:C1284&lt;&gt;0))),0)</f>
        <v>2.5</v>
      </c>
      <c r="E1284" s="21">
        <f t="shared" si="41"/>
        <v>2.5</v>
      </c>
      <c r="F1284" s="16">
        <f>IF(AND(C1284&lt;&gt;0,SUM(C$1:$D1284)=SUM(C$1:$D1284)),ROW(),0)</f>
        <v>1284</v>
      </c>
      <c r="G1284" s="16">
        <f t="array" ref="G1284">IF(ROW()-IFERROR(INDEX(F$2:F1284,MATCH(2,1/(F$2:F1284&lt;&gt;0))),0)&gt;22,22,ROW()-IFERROR(INDEX(F$2:F1284,MATCH(2,1/(F$2:F1284&lt;&gt;0))),0))</f>
        <v>0</v>
      </c>
    </row>
    <row r="1285" spans="1:7">
      <c r="A1285" s="5">
        <v>45061</v>
      </c>
      <c r="B1285">
        <v>0.379</v>
      </c>
      <c r="C1285" s="16">
        <f t="shared" si="40"/>
        <v>0</v>
      </c>
      <c r="D1285" s="16">
        <f t="array" ref="D1285">IFERROR(INDEX(C$2:C1285,MATCH(2,1/(C$2:C1285&lt;&gt;0))),0)</f>
        <v>2.5</v>
      </c>
      <c r="E1285" s="21">
        <f t="shared" si="41"/>
        <v>2.3863636363636362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1</v>
      </c>
    </row>
    <row r="1286" spans="1:7">
      <c r="A1286" s="5">
        <v>45062</v>
      </c>
      <c r="B1286">
        <v>0.313</v>
      </c>
      <c r="C1286" s="16">
        <f t="shared" si="40"/>
        <v>0</v>
      </c>
      <c r="D1286" s="16">
        <f t="array" ref="D1286">IFERROR(INDEX(C$2:C1286,MATCH(2,1/(C$2:C1286&lt;&gt;0))),0)</f>
        <v>2.5</v>
      </c>
      <c r="E1286" s="21">
        <f t="shared" si="41"/>
        <v>2.2727272727272729</v>
      </c>
      <c r="F1286" s="16">
        <f>IF(AND(C1286&lt;&gt;0,SUM(C$1:$D1286)=SUM(C$1:$D1286)),ROW(),0)</f>
        <v>0</v>
      </c>
      <c r="G1286" s="16">
        <f t="array" ref="G1286">IF(ROW()-IFERROR(INDEX(F$2:F1286,MATCH(2,1/(F$2:F1286&lt;&gt;0))),0)&gt;22,22,ROW()-IFERROR(INDEX(F$2:F1286,MATCH(2,1/(F$2:F1286&lt;&gt;0))),0))</f>
        <v>2</v>
      </c>
    </row>
    <row r="1287" spans="1:7">
      <c r="A1287" s="5">
        <v>45063</v>
      </c>
      <c r="B1287">
        <v>0.34499999999999997</v>
      </c>
      <c r="C1287" s="16">
        <f t="shared" si="40"/>
        <v>0</v>
      </c>
      <c r="D1287" s="16">
        <f t="array" ref="D1287">IFERROR(INDEX(C$2:C1287,MATCH(2,1/(C$2:C1287&lt;&gt;0))),0)</f>
        <v>2.5</v>
      </c>
      <c r="E1287" s="21">
        <f t="shared" si="41"/>
        <v>2.1590909090909092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3</v>
      </c>
    </row>
    <row r="1288" spans="1:7">
      <c r="A1288" s="5">
        <v>45064</v>
      </c>
      <c r="B1288">
        <v>0.47299999999999998</v>
      </c>
      <c r="C1288" s="16">
        <f t="shared" si="40"/>
        <v>0</v>
      </c>
      <c r="D1288" s="16">
        <f t="array" ref="D1288">IFERROR(INDEX(C$2:C1288,MATCH(2,1/(C$2:C1288&lt;&gt;0))),0)</f>
        <v>2.5</v>
      </c>
      <c r="E1288" s="21">
        <f t="shared" si="41"/>
        <v>2.0454545454545454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4</v>
      </c>
    </row>
    <row r="1289" spans="1:7">
      <c r="A1289" s="5">
        <v>45065</v>
      </c>
      <c r="B1289">
        <v>0.40100000000000002</v>
      </c>
      <c r="C1289" s="16">
        <f t="shared" si="40"/>
        <v>0</v>
      </c>
      <c r="D1289" s="16">
        <f t="array" ref="D1289">IFERROR(INDEX(C$2:C1289,MATCH(2,1/(C$2:C1289&lt;&gt;0))),0)</f>
        <v>2.5</v>
      </c>
      <c r="E1289" s="21">
        <f t="shared" si="41"/>
        <v>1.9318181818181817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5</v>
      </c>
    </row>
    <row r="1290" spans="1:7">
      <c r="A1290" s="5">
        <v>45068</v>
      </c>
      <c r="B1290">
        <v>0.313</v>
      </c>
      <c r="C1290" s="16">
        <f t="shared" si="40"/>
        <v>0</v>
      </c>
      <c r="D1290" s="16">
        <f t="array" ref="D1290">IFERROR(INDEX(C$2:C1290,MATCH(2,1/(C$2:C1290&lt;&gt;0))),0)</f>
        <v>2.5</v>
      </c>
      <c r="E1290" s="21">
        <f t="shared" si="41"/>
        <v>1.8181818181818183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6</v>
      </c>
    </row>
    <row r="1291" spans="1:7">
      <c r="A1291" s="5">
        <v>45069</v>
      </c>
      <c r="B1291">
        <v>0.218</v>
      </c>
      <c r="C1291" s="16">
        <f t="shared" si="40"/>
        <v>2.5</v>
      </c>
      <c r="D1291" s="16">
        <f t="array" ref="D1291">IFERROR(INDEX(C$2:C1291,MATCH(2,1/(C$2:C1291&lt;&gt;0))),0)</f>
        <v>2.5</v>
      </c>
      <c r="E1291" s="21">
        <f t="shared" si="41"/>
        <v>2.5</v>
      </c>
      <c r="F1291" s="16">
        <f>IF(AND(C1291&lt;&gt;0,SUM(C$1:$D1291)=SUM(C$1:$D1291)),ROW(),0)</f>
        <v>1291</v>
      </c>
      <c r="G1291" s="16">
        <f t="array" ref="G1291">IF(ROW()-IFERROR(INDEX(F$2:F1291,MATCH(2,1/(F$2:F1291&lt;&gt;0))),0)&gt;22,22,ROW()-IFERROR(INDEX(F$2:F1291,MATCH(2,1/(F$2:F1291&lt;&gt;0))),0))</f>
        <v>0</v>
      </c>
    </row>
    <row r="1292" spans="1:7">
      <c r="A1292" s="5">
        <v>45070</v>
      </c>
      <c r="B1292">
        <v>0.35099999999999998</v>
      </c>
      <c r="C1292" s="16">
        <f t="shared" si="40"/>
        <v>0</v>
      </c>
      <c r="D1292" s="16">
        <f t="array" ref="D1292">IFERROR(INDEX(C$2:C1292,MATCH(2,1/(C$2:C1292&lt;&gt;0))),0)</f>
        <v>2.5</v>
      </c>
      <c r="E1292" s="21">
        <f t="shared" si="41"/>
        <v>2.3863636363636362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1</v>
      </c>
    </row>
    <row r="1293" spans="1:7">
      <c r="A1293" s="5">
        <v>45071</v>
      </c>
      <c r="B1293">
        <v>0.312</v>
      </c>
      <c r="C1293" s="16">
        <f t="shared" si="40"/>
        <v>0</v>
      </c>
      <c r="D1293" s="16">
        <f t="array" ref="D1293">IFERROR(INDEX(C$2:C1293,MATCH(2,1/(C$2:C1293&lt;&gt;0))),0)</f>
        <v>2.5</v>
      </c>
      <c r="E1293" s="21">
        <f t="shared" si="41"/>
        <v>2.2727272727272729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2</v>
      </c>
    </row>
    <row r="1294" spans="1:7">
      <c r="A1294" s="5">
        <v>45072</v>
      </c>
      <c r="B1294">
        <v>0.46899999999999997</v>
      </c>
      <c r="C1294" s="16">
        <f t="shared" si="40"/>
        <v>0</v>
      </c>
      <c r="D1294" s="16">
        <f t="array" ref="D1294">IFERROR(INDEX(C$2:C1294,MATCH(2,1/(C$2:C1294&lt;&gt;0))),0)</f>
        <v>2.5</v>
      </c>
      <c r="E1294" s="21">
        <f t="shared" si="41"/>
        <v>2.1590909090909092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3</v>
      </c>
    </row>
    <row r="1295" spans="1:7">
      <c r="A1295" s="5">
        <v>45075</v>
      </c>
      <c r="B1295">
        <v>0.33600000000000002</v>
      </c>
      <c r="C1295" s="16">
        <f t="shared" si="40"/>
        <v>0</v>
      </c>
      <c r="D1295" s="16">
        <f t="array" ref="D1295">IFERROR(INDEX(C$2:C1295,MATCH(2,1/(C$2:C1295&lt;&gt;0))),0)</f>
        <v>2.5</v>
      </c>
      <c r="E1295" s="21">
        <f t="shared" si="41"/>
        <v>2.0454545454545454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4</v>
      </c>
    </row>
    <row r="1296" spans="1:7">
      <c r="A1296" s="5">
        <v>45076</v>
      </c>
      <c r="B1296">
        <v>0.38900000000000001</v>
      </c>
      <c r="C1296" s="16">
        <f t="shared" si="40"/>
        <v>0</v>
      </c>
      <c r="D1296" s="16">
        <f t="array" ref="D1296">IFERROR(INDEX(C$2:C1296,MATCH(2,1/(C$2:C1296&lt;&gt;0))),0)</f>
        <v>2.5</v>
      </c>
      <c r="E1296" s="21">
        <f t="shared" si="41"/>
        <v>1.9318181818181817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5</v>
      </c>
    </row>
    <row r="1297" spans="1:7">
      <c r="A1297" s="5">
        <v>45077</v>
      </c>
      <c r="B1297">
        <v>0.28699999999999998</v>
      </c>
      <c r="C1297" s="16">
        <f t="shared" si="40"/>
        <v>2.5</v>
      </c>
      <c r="D1297" s="16">
        <f t="array" ref="D1297">IFERROR(INDEX(C$2:C1297,MATCH(2,1/(C$2:C1297&lt;&gt;0))),0)</f>
        <v>2.5</v>
      </c>
      <c r="E1297" s="21">
        <f t="shared" si="41"/>
        <v>2.5</v>
      </c>
      <c r="F1297" s="16">
        <f>IF(AND(C1297&lt;&gt;0,SUM(C$1:$D1297)=SUM(C$1:$D1297)),ROW(),0)</f>
        <v>1297</v>
      </c>
      <c r="G1297" s="16">
        <f t="array" ref="G1297">IF(ROW()-IFERROR(INDEX(F$2:F1297,MATCH(2,1/(F$2:F1297&lt;&gt;0))),0)&gt;22,22,ROW()-IFERROR(INDEX(F$2:F1297,MATCH(2,1/(F$2:F1297&lt;&gt;0))),0))</f>
        <v>0</v>
      </c>
    </row>
    <row r="1298" spans="1:7">
      <c r="A1298" s="5">
        <v>45078</v>
      </c>
      <c r="B1298">
        <v>0.36699999999999999</v>
      </c>
      <c r="C1298" s="16">
        <f t="shared" si="40"/>
        <v>0</v>
      </c>
      <c r="D1298" s="16">
        <f t="array" ref="D1298">IFERROR(INDEX(C$2:C1298,MATCH(2,1/(C$2:C1298&lt;&gt;0))),0)</f>
        <v>2.5</v>
      </c>
      <c r="E1298" s="21">
        <f t="shared" si="41"/>
        <v>2.3863636363636362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1</v>
      </c>
    </row>
    <row r="1299" spans="1:7">
      <c r="A1299" s="5">
        <v>45079</v>
      </c>
      <c r="B1299">
        <v>0.25900000000000001</v>
      </c>
      <c r="C1299" s="16">
        <f t="shared" si="40"/>
        <v>2.5</v>
      </c>
      <c r="D1299" s="16">
        <f t="array" ref="D1299">IFERROR(INDEX(C$2:C1299,MATCH(2,1/(C$2:C1299&lt;&gt;0))),0)</f>
        <v>2.5</v>
      </c>
      <c r="E1299" s="21">
        <f t="shared" si="41"/>
        <v>2.5</v>
      </c>
      <c r="F1299" s="16">
        <f>IF(AND(C1299&lt;&gt;0,SUM(C$1:$D1299)=SUM(C$1:$D1299)),ROW(),0)</f>
        <v>1299</v>
      </c>
      <c r="G1299" s="16">
        <f t="array" ref="G1299">IF(ROW()-IFERROR(INDEX(F$2:F1299,MATCH(2,1/(F$2:F1299&lt;&gt;0))),0)&gt;22,22,ROW()-IFERROR(INDEX(F$2:F1299,MATCH(2,1/(F$2:F1299&lt;&gt;0))),0))</f>
        <v>0</v>
      </c>
    </row>
    <row r="1300" spans="1:7">
      <c r="A1300" s="5">
        <v>45082</v>
      </c>
      <c r="B1300">
        <v>0.33100000000000002</v>
      </c>
      <c r="C1300" s="16">
        <f t="shared" si="40"/>
        <v>0</v>
      </c>
      <c r="D1300" s="16">
        <f t="array" ref="D1300">IFERROR(INDEX(C$2:C1300,MATCH(2,1/(C$2:C1300&lt;&gt;0))),0)</f>
        <v>2.5</v>
      </c>
      <c r="E1300" s="21">
        <f t="shared" si="41"/>
        <v>2.3863636363636362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1</v>
      </c>
    </row>
    <row r="1301" spans="1:7">
      <c r="A1301" s="5">
        <v>45083</v>
      </c>
      <c r="B1301">
        <v>0.184</v>
      </c>
      <c r="C1301" s="16">
        <f t="shared" si="40"/>
        <v>2.5</v>
      </c>
      <c r="D1301" s="16">
        <f t="array" ref="D1301">IFERROR(INDEX(C$2:C1301,MATCH(2,1/(C$2:C1301&lt;&gt;0))),0)</f>
        <v>2.5</v>
      </c>
      <c r="E1301" s="21">
        <f t="shared" si="41"/>
        <v>2.5</v>
      </c>
      <c r="F1301" s="16">
        <f>IF(AND(C1301&lt;&gt;0,SUM(C$1:$D1301)=SUM(C$1:$D1301)),ROW(),0)</f>
        <v>1301</v>
      </c>
      <c r="G1301" s="16">
        <f t="array" ref="G1301">IF(ROW()-IFERROR(INDEX(F$2:F1301,MATCH(2,1/(F$2:F1301&lt;&gt;0))),0)&gt;22,22,ROW()-IFERROR(INDEX(F$2:F1301,MATCH(2,1/(F$2:F1301&lt;&gt;0))),0))</f>
        <v>0</v>
      </c>
    </row>
    <row r="1302" spans="1:7">
      <c r="A1302" s="5">
        <v>45084</v>
      </c>
      <c r="B1302">
        <v>0.23599999999999999</v>
      </c>
      <c r="C1302" s="16">
        <f t="shared" si="40"/>
        <v>2.5</v>
      </c>
      <c r="D1302" s="16">
        <f t="array" ref="D1302">IFERROR(INDEX(C$2:C1302,MATCH(2,1/(C$2:C1302&lt;&gt;0))),0)</f>
        <v>2.5</v>
      </c>
      <c r="E1302" s="21">
        <f t="shared" si="41"/>
        <v>2.5</v>
      </c>
      <c r="F1302" s="16">
        <f>IF(AND(C1302&lt;&gt;0,SUM(C$1:$D1302)=SUM(C$1:$D1302)),ROW(),0)</f>
        <v>1302</v>
      </c>
      <c r="G1302" s="16">
        <f t="array" ref="G1302">IF(ROW()-IFERROR(INDEX(F$2:F1302,MATCH(2,1/(F$2:F1302&lt;&gt;0))),0)&gt;22,22,ROW()-IFERROR(INDEX(F$2:F1302,MATCH(2,1/(F$2:F1302&lt;&gt;0))),0))</f>
        <v>0</v>
      </c>
    </row>
    <row r="1303" spans="1:7">
      <c r="A1303" s="5">
        <v>45085</v>
      </c>
      <c r="B1303">
        <v>0.157</v>
      </c>
      <c r="C1303" s="16">
        <f t="shared" si="40"/>
        <v>2.5</v>
      </c>
      <c r="D1303" s="16">
        <f t="array" ref="D1303">IFERROR(INDEX(C$2:C1303,MATCH(2,1/(C$2:C1303&lt;&gt;0))),0)</f>
        <v>2.5</v>
      </c>
      <c r="E1303" s="21">
        <f t="shared" si="41"/>
        <v>2.5</v>
      </c>
      <c r="F1303" s="16">
        <f>IF(AND(C1303&lt;&gt;0,SUM(C$1:$D1303)=SUM(C$1:$D1303)),ROW(),0)</f>
        <v>1303</v>
      </c>
      <c r="G1303" s="16">
        <f t="array" ref="G1303">IF(ROW()-IFERROR(INDEX(F$2:F1303,MATCH(2,1/(F$2:F1303&lt;&gt;0))),0)&gt;22,22,ROW()-IFERROR(INDEX(F$2:F1303,MATCH(2,1/(F$2:F1303&lt;&gt;0))),0))</f>
        <v>0</v>
      </c>
    </row>
    <row r="1304" spans="1:7">
      <c r="A1304" s="5">
        <v>45086</v>
      </c>
      <c r="B1304">
        <v>0.113</v>
      </c>
      <c r="C1304" s="16">
        <f t="shared" si="40"/>
        <v>5</v>
      </c>
      <c r="D1304" s="16">
        <f t="array" ref="D1304">IFERROR(INDEX(C$2:C1304,MATCH(2,1/(C$2:C1304&lt;&gt;0))),0)</f>
        <v>5</v>
      </c>
      <c r="E1304" s="21">
        <f t="shared" si="41"/>
        <v>5</v>
      </c>
      <c r="F1304" s="16">
        <f>IF(AND(C1304&lt;&gt;0,SUM(C$1:$D1304)=SUM(C$1:$D1304)),ROW(),0)</f>
        <v>1304</v>
      </c>
      <c r="G1304" s="16">
        <f t="array" ref="G1304">IF(ROW()-IFERROR(INDEX(F$2:F1304,MATCH(2,1/(F$2:F1304&lt;&gt;0))),0)&gt;22,22,ROW()-IFERROR(INDEX(F$2:F1304,MATCH(2,1/(F$2:F1304&lt;&gt;0))),0))</f>
        <v>0</v>
      </c>
    </row>
    <row r="1305" spans="1:7">
      <c r="A1305" s="5">
        <v>45089</v>
      </c>
      <c r="B1305">
        <v>0.24199999999999999</v>
      </c>
      <c r="C1305" s="16">
        <f t="shared" si="40"/>
        <v>2.5</v>
      </c>
      <c r="D1305" s="16">
        <f t="array" ref="D1305">IFERROR(INDEX(C$2:C1305,MATCH(2,1/(C$2:C1305&lt;&gt;0))),0)</f>
        <v>2.5</v>
      </c>
      <c r="E1305" s="21">
        <f t="shared" si="41"/>
        <v>2.5</v>
      </c>
      <c r="F1305" s="16">
        <f>IF(AND(C1305&lt;&gt;0,SUM(C$1:$D1305)=SUM(C$1:$D1305)),ROW(),0)</f>
        <v>1305</v>
      </c>
      <c r="G1305" s="16">
        <f t="array" ref="G1305">IF(ROW()-IFERROR(INDEX(F$2:F1305,MATCH(2,1/(F$2:F1305&lt;&gt;0))),0)&gt;22,22,ROW()-IFERROR(INDEX(F$2:F1305,MATCH(2,1/(F$2:F1305&lt;&gt;0))),0))</f>
        <v>0</v>
      </c>
    </row>
    <row r="1306" spans="1:7">
      <c r="A1306" s="5">
        <v>45090</v>
      </c>
      <c r="B1306">
        <v>0.376</v>
      </c>
      <c r="C1306" s="16">
        <f t="shared" si="40"/>
        <v>0</v>
      </c>
      <c r="D1306" s="16">
        <f t="array" ref="D1306">IFERROR(INDEX(C$2:C1306,MATCH(2,1/(C$2:C1306&lt;&gt;0))),0)</f>
        <v>2.5</v>
      </c>
      <c r="E1306" s="21">
        <f t="shared" si="41"/>
        <v>2.3863636363636362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1</v>
      </c>
    </row>
    <row r="1307" spans="1:7">
      <c r="A1307" s="5">
        <v>45091</v>
      </c>
      <c r="B1307">
        <v>0.39100000000000001</v>
      </c>
      <c r="C1307" s="16">
        <f t="shared" si="40"/>
        <v>0</v>
      </c>
      <c r="D1307" s="16">
        <f t="array" ref="D1307">IFERROR(INDEX(C$2:C1307,MATCH(2,1/(C$2:C1307&lt;&gt;0))),0)</f>
        <v>2.5</v>
      </c>
      <c r="E1307" s="21">
        <f t="shared" si="41"/>
        <v>2.2727272727272729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</v>
      </c>
    </row>
    <row r="1308" spans="1:7">
      <c r="A1308" s="5">
        <v>45092</v>
      </c>
      <c r="B1308">
        <v>0.437</v>
      </c>
      <c r="C1308" s="16">
        <f t="shared" si="40"/>
        <v>0</v>
      </c>
      <c r="D1308" s="16">
        <f t="array" ref="D1308">IFERROR(INDEX(C$2:C1308,MATCH(2,1/(C$2:C1308&lt;&gt;0))),0)</f>
        <v>2.5</v>
      </c>
      <c r="E1308" s="21">
        <f t="shared" si="41"/>
        <v>2.1590909090909092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3</v>
      </c>
    </row>
    <row r="1309" spans="1:7">
      <c r="A1309" s="5">
        <v>45093</v>
      </c>
      <c r="B1309">
        <v>0.47599999999999998</v>
      </c>
      <c r="C1309" s="16">
        <f t="shared" si="40"/>
        <v>0</v>
      </c>
      <c r="D1309" s="16">
        <f t="array" ref="D1309">IFERROR(INDEX(C$2:C1309,MATCH(2,1/(C$2:C1309&lt;&gt;0))),0)</f>
        <v>2.5</v>
      </c>
      <c r="E1309" s="21">
        <f t="shared" si="41"/>
        <v>2.0454545454545454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4</v>
      </c>
    </row>
    <row r="1310" spans="1:7">
      <c r="A1310" s="5">
        <v>45096</v>
      </c>
      <c r="B1310">
        <v>0.54600000000000004</v>
      </c>
      <c r="C1310" s="16">
        <f t="shared" si="40"/>
        <v>0</v>
      </c>
      <c r="D1310" s="16">
        <f t="array" ref="D1310">IFERROR(INDEX(C$2:C1310,MATCH(2,1/(C$2:C1310&lt;&gt;0))),0)</f>
        <v>2.5</v>
      </c>
      <c r="E1310" s="21">
        <f t="shared" si="41"/>
        <v>1.9318181818181817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5</v>
      </c>
    </row>
    <row r="1311" spans="1:7">
      <c r="A1311" s="5">
        <v>45097</v>
      </c>
      <c r="B1311">
        <v>0.52200000000000002</v>
      </c>
      <c r="C1311" s="16">
        <f t="shared" si="40"/>
        <v>0</v>
      </c>
      <c r="D1311" s="16">
        <f t="array" ref="D1311">IFERROR(INDEX(C$2:C1311,MATCH(2,1/(C$2:C1311&lt;&gt;0))),0)</f>
        <v>2.5</v>
      </c>
      <c r="E1311" s="21">
        <f t="shared" si="41"/>
        <v>1.8181818181818183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6</v>
      </c>
    </row>
    <row r="1312" spans="1:7">
      <c r="A1312" s="5">
        <v>45098</v>
      </c>
      <c r="B1312">
        <v>0.307</v>
      </c>
      <c r="C1312" s="16">
        <f t="shared" si="40"/>
        <v>0</v>
      </c>
      <c r="D1312" s="16">
        <f t="array" ref="D1312">IFERROR(INDEX(C$2:C1312,MATCH(2,1/(C$2:C1312&lt;&gt;0))),0)</f>
        <v>2.5</v>
      </c>
      <c r="E1312" s="21">
        <f t="shared" si="41"/>
        <v>1.7045454545454546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7</v>
      </c>
    </row>
    <row r="1313" spans="1:7">
      <c r="A1313" s="5">
        <v>45103</v>
      </c>
      <c r="B1313">
        <v>0.185</v>
      </c>
      <c r="C1313" s="16">
        <f t="shared" si="40"/>
        <v>2.5</v>
      </c>
      <c r="D1313" s="16">
        <f t="array" ref="D1313">IFERROR(INDEX(C$2:C1313,MATCH(2,1/(C$2:C1313&lt;&gt;0))),0)</f>
        <v>2.5</v>
      </c>
      <c r="E1313" s="21">
        <f t="shared" si="41"/>
        <v>2.5</v>
      </c>
      <c r="F1313" s="16">
        <f>IF(AND(C1313&lt;&gt;0,SUM(C$1:$D1313)=SUM(C$1:$D1313)),ROW(),0)</f>
        <v>1313</v>
      </c>
      <c r="G1313" s="16">
        <f t="array" ref="G1313">IF(ROW()-IFERROR(INDEX(F$2:F1313,MATCH(2,1/(F$2:F1313&lt;&gt;0))),0)&gt;22,22,ROW()-IFERROR(INDEX(F$2:F1313,MATCH(2,1/(F$2:F1313&lt;&gt;0))),0))</f>
        <v>0</v>
      </c>
    </row>
    <row r="1314" spans="1:7">
      <c r="A1314" s="5">
        <v>45104</v>
      </c>
      <c r="B1314">
        <v>0.11700000000000001</v>
      </c>
      <c r="C1314" s="16">
        <f t="shared" si="40"/>
        <v>5</v>
      </c>
      <c r="D1314" s="16">
        <f t="array" ref="D1314">IFERROR(INDEX(C$2:C1314,MATCH(2,1/(C$2:C1314&lt;&gt;0))),0)</f>
        <v>5</v>
      </c>
      <c r="E1314" s="21">
        <f t="shared" si="41"/>
        <v>5</v>
      </c>
      <c r="F1314" s="16">
        <f>IF(AND(C1314&lt;&gt;0,SUM(C$1:$D1314)=SUM(C$1:$D1314)),ROW(),0)</f>
        <v>1314</v>
      </c>
      <c r="G1314" s="16">
        <f t="array" ref="G1314">IF(ROW()-IFERROR(INDEX(F$2:F1314,MATCH(2,1/(F$2:F1314&lt;&gt;0))),0)&gt;22,22,ROW()-IFERROR(INDEX(F$2:F1314,MATCH(2,1/(F$2:F1314&lt;&gt;0))),0))</f>
        <v>0</v>
      </c>
    </row>
    <row r="1315" spans="1:7">
      <c r="A1315" s="5">
        <v>45105</v>
      </c>
      <c r="B1315">
        <v>0.128</v>
      </c>
      <c r="C1315" s="16">
        <f t="shared" si="40"/>
        <v>5</v>
      </c>
      <c r="D1315" s="16">
        <f t="array" ref="D1315">IFERROR(INDEX(C$2:C1315,MATCH(2,1/(C$2:C1315&lt;&gt;0))),0)</f>
        <v>5</v>
      </c>
      <c r="E1315" s="21">
        <f t="shared" si="41"/>
        <v>5</v>
      </c>
      <c r="F1315" s="16">
        <f>IF(AND(C1315&lt;&gt;0,SUM(C$1:$D1315)=SUM(C$1:$D1315)),ROW(),0)</f>
        <v>1315</v>
      </c>
      <c r="G1315" s="16">
        <f t="array" ref="G1315">IF(ROW()-IFERROR(INDEX(F$2:F1315,MATCH(2,1/(F$2:F1315&lt;&gt;0))),0)&gt;22,22,ROW()-IFERROR(INDEX(F$2:F1315,MATCH(2,1/(F$2:F1315&lt;&gt;0))),0))</f>
        <v>0</v>
      </c>
    </row>
    <row r="1316" spans="1:7">
      <c r="A1316" s="5">
        <v>45106</v>
      </c>
      <c r="B1316">
        <v>0.251</v>
      </c>
      <c r="C1316" s="16">
        <f t="shared" si="40"/>
        <v>2.5</v>
      </c>
      <c r="D1316" s="16">
        <f t="array" ref="D1316">IFERROR(INDEX(C$2:C1316,MATCH(2,1/(C$2:C1316&lt;&gt;0))),0)</f>
        <v>2.5</v>
      </c>
      <c r="E1316" s="21">
        <f t="shared" si="41"/>
        <v>2.5</v>
      </c>
      <c r="F1316" s="16">
        <f>IF(AND(C1316&lt;&gt;0,SUM(C$1:$D1316)=SUM(C$1:$D1316)),ROW(),0)</f>
        <v>1316</v>
      </c>
      <c r="G1316" s="16">
        <f t="array" ref="G1316">IF(ROW()-IFERROR(INDEX(F$2:F1316,MATCH(2,1/(F$2:F1316&lt;&gt;0))),0)&gt;22,22,ROW()-IFERROR(INDEX(F$2:F1316,MATCH(2,1/(F$2:F1316&lt;&gt;0))),0))</f>
        <v>0</v>
      </c>
    </row>
    <row r="1317" spans="1:7">
      <c r="A1317" s="5">
        <v>45107</v>
      </c>
      <c r="B1317">
        <v>0.255</v>
      </c>
      <c r="C1317" s="16">
        <f t="shared" si="40"/>
        <v>2.5</v>
      </c>
      <c r="D1317" s="16">
        <f t="array" ref="D1317">IFERROR(INDEX(C$2:C1317,MATCH(2,1/(C$2:C1317&lt;&gt;0))),0)</f>
        <v>2.5</v>
      </c>
      <c r="E1317" s="21">
        <f t="shared" si="41"/>
        <v>2.5</v>
      </c>
      <c r="F1317" s="16">
        <f>IF(AND(C1317&lt;&gt;0,SUM(C$1:$D1317)=SUM(C$1:$D1317)),ROW(),0)</f>
        <v>1317</v>
      </c>
      <c r="G1317" s="16">
        <f t="array" ref="G1317">IF(ROW()-IFERROR(INDEX(F$2:F1317,MATCH(2,1/(F$2:F1317&lt;&gt;0))),0)&gt;22,22,ROW()-IFERROR(INDEX(F$2:F1317,MATCH(2,1/(F$2:F1317&lt;&gt;0))),0))</f>
        <v>0</v>
      </c>
    </row>
    <row r="1318" spans="1:7">
      <c r="A1318" s="5">
        <v>45110</v>
      </c>
      <c r="B1318">
        <v>0.33200000000000002</v>
      </c>
      <c r="C1318" s="16">
        <f t="shared" si="40"/>
        <v>0</v>
      </c>
      <c r="D1318" s="16">
        <f t="array" ref="D1318">IFERROR(INDEX(C$2:C1318,MATCH(2,1/(C$2:C1318&lt;&gt;0))),0)</f>
        <v>2.5</v>
      </c>
      <c r="E1318" s="21">
        <f t="shared" si="41"/>
        <v>2.3863636363636362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1</v>
      </c>
    </row>
    <row r="1319" spans="1:7">
      <c r="A1319" s="5">
        <v>45111</v>
      </c>
      <c r="B1319">
        <v>0.38100000000000001</v>
      </c>
      <c r="C1319" s="16">
        <f t="shared" si="40"/>
        <v>0</v>
      </c>
      <c r="D1319" s="16">
        <f t="array" ref="D1319">IFERROR(INDEX(C$2:C1319,MATCH(2,1/(C$2:C1319&lt;&gt;0))),0)</f>
        <v>2.5</v>
      </c>
      <c r="E1319" s="21">
        <f t="shared" si="41"/>
        <v>2.2727272727272729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</v>
      </c>
    </row>
    <row r="1320" spans="1:7">
      <c r="A1320" s="5">
        <v>45112</v>
      </c>
      <c r="B1320">
        <v>0.32800000000000001</v>
      </c>
      <c r="C1320" s="16">
        <f t="shared" si="40"/>
        <v>0</v>
      </c>
      <c r="D1320" s="16">
        <f t="array" ref="D1320">IFERROR(INDEX(C$2:C1320,MATCH(2,1/(C$2:C1320&lt;&gt;0))),0)</f>
        <v>2.5</v>
      </c>
      <c r="E1320" s="21">
        <f t="shared" si="41"/>
        <v>2.1590909090909092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3</v>
      </c>
    </row>
    <row r="1321" spans="1:7">
      <c r="A1321" s="5">
        <v>45113</v>
      </c>
      <c r="B1321">
        <v>0.34899999999999998</v>
      </c>
      <c r="C1321" s="16">
        <f t="shared" si="40"/>
        <v>0</v>
      </c>
      <c r="D1321" s="16">
        <f t="array" ref="D1321">IFERROR(INDEX(C$2:C1321,MATCH(2,1/(C$2:C1321&lt;&gt;0))),0)</f>
        <v>2.5</v>
      </c>
      <c r="E1321" s="21">
        <f t="shared" si="41"/>
        <v>2.0454545454545454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4</v>
      </c>
    </row>
    <row r="1322" spans="1:7">
      <c r="A1322" s="5">
        <v>45114</v>
      </c>
      <c r="B1322">
        <v>0.17799999999999999</v>
      </c>
      <c r="C1322" s="16">
        <f t="shared" si="40"/>
        <v>2.5</v>
      </c>
      <c r="D1322" s="16">
        <f t="array" ref="D1322">IFERROR(INDEX(C$2:C1322,MATCH(2,1/(C$2:C1322&lt;&gt;0))),0)</f>
        <v>2.5</v>
      </c>
      <c r="E1322" s="21">
        <f t="shared" si="41"/>
        <v>2.5</v>
      </c>
      <c r="F1322" s="16">
        <f>IF(AND(C1322&lt;&gt;0,SUM(C$1:$D1322)=SUM(C$1:$D1322)),ROW(),0)</f>
        <v>1322</v>
      </c>
      <c r="G1322" s="16">
        <f t="array" ref="G1322">IF(ROW()-IFERROR(INDEX(F$2:F1322,MATCH(2,1/(F$2:F1322&lt;&gt;0))),0)&gt;22,22,ROW()-IFERROR(INDEX(F$2:F1322,MATCH(2,1/(F$2:F1322&lt;&gt;0))),0))</f>
        <v>0</v>
      </c>
    </row>
    <row r="1323" spans="1:7">
      <c r="A1323" s="5">
        <v>45117</v>
      </c>
      <c r="B1323">
        <v>0.17599999999999999</v>
      </c>
      <c r="C1323" s="16">
        <f t="shared" si="40"/>
        <v>2.5</v>
      </c>
      <c r="D1323" s="16">
        <f t="array" ref="D1323">IFERROR(INDEX(C$2:C1323,MATCH(2,1/(C$2:C1323&lt;&gt;0))),0)</f>
        <v>2.5</v>
      </c>
      <c r="E1323" s="21">
        <f t="shared" si="41"/>
        <v>2.5</v>
      </c>
      <c r="F1323" s="16">
        <f>IF(AND(C1323&lt;&gt;0,SUM(C$1:$D1323)=SUM(C$1:$D1323)),ROW(),0)</f>
        <v>1323</v>
      </c>
      <c r="G1323" s="16">
        <f t="array" ref="G1323">IF(ROW()-IFERROR(INDEX(F$2:F1323,MATCH(2,1/(F$2:F1323&lt;&gt;0))),0)&gt;22,22,ROW()-IFERROR(INDEX(F$2:F1323,MATCH(2,1/(F$2:F1323&lt;&gt;0))),0))</f>
        <v>0</v>
      </c>
    </row>
    <row r="1324" spans="1:7">
      <c r="A1324" s="5">
        <v>45118</v>
      </c>
      <c r="B1324">
        <v>0.29099999999999998</v>
      </c>
      <c r="C1324" s="16">
        <f t="shared" si="40"/>
        <v>2.5</v>
      </c>
      <c r="D1324" s="16">
        <f t="array" ref="D1324">IFERROR(INDEX(C$2:C1324,MATCH(2,1/(C$2:C1324&lt;&gt;0))),0)</f>
        <v>2.5</v>
      </c>
      <c r="E1324" s="21">
        <f t="shared" si="41"/>
        <v>2.5</v>
      </c>
      <c r="F1324" s="16">
        <f>IF(AND(C1324&lt;&gt;0,SUM(C$1:$D1324)=SUM(C$1:$D1324)),ROW(),0)</f>
        <v>1324</v>
      </c>
      <c r="G1324" s="16">
        <f t="array" ref="G1324">IF(ROW()-IFERROR(INDEX(F$2:F1324,MATCH(2,1/(F$2:F1324&lt;&gt;0))),0)&gt;22,22,ROW()-IFERROR(INDEX(F$2:F1324,MATCH(2,1/(F$2:F1324&lt;&gt;0))),0))</f>
        <v>0</v>
      </c>
    </row>
    <row r="1325" spans="1:7">
      <c r="A1325" s="5">
        <v>45119</v>
      </c>
      <c r="B1325">
        <v>0.25600000000000001</v>
      </c>
      <c r="C1325" s="16">
        <f t="shared" si="40"/>
        <v>2.5</v>
      </c>
      <c r="D1325" s="16">
        <f t="array" ref="D1325">IFERROR(INDEX(C$2:C1325,MATCH(2,1/(C$2:C1325&lt;&gt;0))),0)</f>
        <v>2.5</v>
      </c>
      <c r="E1325" s="21">
        <f t="shared" si="41"/>
        <v>2.5</v>
      </c>
      <c r="F1325" s="16">
        <f>IF(AND(C1325&lt;&gt;0,SUM(C$1:$D1325)=SUM(C$1:$D1325)),ROW(),0)</f>
        <v>1325</v>
      </c>
      <c r="G1325" s="16">
        <f t="array" ref="G1325">IF(ROW()-IFERROR(INDEX(F$2:F1325,MATCH(2,1/(F$2:F1325&lt;&gt;0))),0)&gt;22,22,ROW()-IFERROR(INDEX(F$2:F1325,MATCH(2,1/(F$2:F1325&lt;&gt;0))),0))</f>
        <v>0</v>
      </c>
    </row>
    <row r="1326" spans="1:7">
      <c r="A1326" s="5">
        <v>45120</v>
      </c>
      <c r="B1326">
        <v>0.27600000000000002</v>
      </c>
      <c r="C1326" s="16">
        <f t="shared" si="40"/>
        <v>2.5</v>
      </c>
      <c r="D1326" s="16">
        <f t="array" ref="D1326">IFERROR(INDEX(C$2:C1326,MATCH(2,1/(C$2:C1326&lt;&gt;0))),0)</f>
        <v>2.5</v>
      </c>
      <c r="E1326" s="21">
        <f t="shared" si="41"/>
        <v>2.5</v>
      </c>
      <c r="F1326" s="16">
        <f>IF(AND(C1326&lt;&gt;0,SUM(C$1:$D1326)=SUM(C$1:$D1326)),ROW(),0)</f>
        <v>1326</v>
      </c>
      <c r="G1326" s="16">
        <f t="array" ref="G1326">IF(ROW()-IFERROR(INDEX(F$2:F1326,MATCH(2,1/(F$2:F1326&lt;&gt;0))),0)&gt;22,22,ROW()-IFERROR(INDEX(F$2:F1326,MATCH(2,1/(F$2:F1326&lt;&gt;0))),0))</f>
        <v>0</v>
      </c>
    </row>
    <row r="1327" spans="1:7">
      <c r="A1327" s="5">
        <v>45121</v>
      </c>
      <c r="B1327">
        <v>0.32400000000000001</v>
      </c>
      <c r="C1327" s="16">
        <f t="shared" si="40"/>
        <v>0</v>
      </c>
      <c r="D1327" s="16">
        <f t="array" ref="D1327">IFERROR(INDEX(C$2:C1327,MATCH(2,1/(C$2:C1327&lt;&gt;0))),0)</f>
        <v>2.5</v>
      </c>
      <c r="E1327" s="21">
        <f t="shared" si="41"/>
        <v>2.3863636363636362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1</v>
      </c>
    </row>
    <row r="1328" spans="1:7">
      <c r="A1328" s="5">
        <v>45124</v>
      </c>
      <c r="B1328">
        <v>0.372</v>
      </c>
      <c r="C1328" s="16">
        <f t="shared" si="40"/>
        <v>0</v>
      </c>
      <c r="D1328" s="16">
        <f t="array" ref="D1328">IFERROR(INDEX(C$2:C1328,MATCH(2,1/(C$2:C1328&lt;&gt;0))),0)</f>
        <v>2.5</v>
      </c>
      <c r="E1328" s="21">
        <f t="shared" si="41"/>
        <v>2.2727272727272729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</v>
      </c>
    </row>
    <row r="1329" spans="1:7">
      <c r="A1329" s="5">
        <v>45125</v>
      </c>
      <c r="B1329">
        <v>0.17799999999999999</v>
      </c>
      <c r="C1329" s="16">
        <f t="shared" si="40"/>
        <v>2.5</v>
      </c>
      <c r="D1329" s="16">
        <f t="array" ref="D1329">IFERROR(INDEX(C$2:C1329,MATCH(2,1/(C$2:C1329&lt;&gt;0))),0)</f>
        <v>2.5</v>
      </c>
      <c r="E1329" s="21">
        <f t="shared" si="41"/>
        <v>2.5</v>
      </c>
      <c r="F1329" s="16">
        <f>IF(AND(C1329&lt;&gt;0,SUM(C$1:$D1329)=SUM(C$1:$D1329)),ROW(),0)</f>
        <v>1329</v>
      </c>
      <c r="G1329" s="16">
        <f t="array" ref="G1329">IF(ROW()-IFERROR(INDEX(F$2:F1329,MATCH(2,1/(F$2:F1329&lt;&gt;0))),0)&gt;22,22,ROW()-IFERROR(INDEX(F$2:F1329,MATCH(2,1/(F$2:F1329&lt;&gt;0))),0))</f>
        <v>0</v>
      </c>
    </row>
    <row r="1330" spans="1:7">
      <c r="A1330" s="5">
        <v>45126</v>
      </c>
      <c r="B1330">
        <v>0.16900000000000001</v>
      </c>
      <c r="C1330" s="16">
        <f t="shared" si="40"/>
        <v>2.5</v>
      </c>
      <c r="D1330" s="16">
        <f t="array" ref="D1330">IFERROR(INDEX(C$2:C1330,MATCH(2,1/(C$2:C1330&lt;&gt;0))),0)</f>
        <v>2.5</v>
      </c>
      <c r="E1330" s="21">
        <f t="shared" si="41"/>
        <v>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>
      <c r="A1331" s="5">
        <v>45127</v>
      </c>
      <c r="B1331">
        <v>9.4E-2</v>
      </c>
      <c r="C1331" s="16">
        <f t="shared" si="40"/>
        <v>5</v>
      </c>
      <c r="D1331" s="16">
        <f t="array" ref="D1331">IFERROR(INDEX(C$2:C1331,MATCH(2,1/(C$2:C1331&lt;&gt;0))),0)</f>
        <v>5</v>
      </c>
      <c r="E1331" s="21">
        <f t="shared" si="41"/>
        <v>5</v>
      </c>
      <c r="F1331" s="16">
        <f>IF(AND(C1331&lt;&gt;0,SUM(C$1:$D1331)=SUM(C$1:$D1331)),ROW(),0)</f>
        <v>1331</v>
      </c>
      <c r="G1331" s="16">
        <f t="array" ref="G1331">IF(ROW()-IFERROR(INDEX(F$2:F1331,MATCH(2,1/(F$2:F1331&lt;&gt;0))),0)&gt;22,22,ROW()-IFERROR(INDEX(F$2:F1331,MATCH(2,1/(F$2:F1331&lt;&gt;0))),0))</f>
        <v>0</v>
      </c>
    </row>
    <row r="1332" spans="1:7">
      <c r="A1332" s="5">
        <v>45128</v>
      </c>
      <c r="B1332">
        <v>4.3999999999999997E-2</v>
      </c>
      <c r="C1332" s="16">
        <f t="shared" si="40"/>
        <v>5</v>
      </c>
      <c r="D1332" s="16">
        <f t="array" ref="D1332">IFERROR(INDEX(C$2:C1332,MATCH(2,1/(C$2:C1332&lt;&gt;0))),0)</f>
        <v>5</v>
      </c>
      <c r="E1332" s="21">
        <f t="shared" si="41"/>
        <v>5</v>
      </c>
      <c r="F1332" s="16">
        <f>IF(AND(C1332&lt;&gt;0,SUM(C$1:$D1332)=SUM(C$1:$D1332)),ROW(),0)</f>
        <v>1332</v>
      </c>
      <c r="G1332" s="16">
        <f t="array" ref="G1332">IF(ROW()-IFERROR(INDEX(F$2:F1332,MATCH(2,1/(F$2:F1332&lt;&gt;0))),0)&gt;22,22,ROW()-IFERROR(INDEX(F$2:F1332,MATCH(2,1/(F$2:F1332&lt;&gt;0))),0))</f>
        <v>0</v>
      </c>
    </row>
    <row r="1333" spans="1:7">
      <c r="A1333" s="5">
        <v>45131</v>
      </c>
      <c r="B1333">
        <v>7.1999999999999995E-2</v>
      </c>
      <c r="C1333" s="16">
        <f t="shared" si="40"/>
        <v>5</v>
      </c>
      <c r="D1333" s="16">
        <f t="array" ref="D1333">IFERROR(INDEX(C$2:C1333,MATCH(2,1/(C$2:C1333&lt;&gt;0))),0)</f>
        <v>5</v>
      </c>
      <c r="E1333" s="21">
        <f t="shared" si="41"/>
        <v>5</v>
      </c>
      <c r="F1333" s="16">
        <f>IF(AND(C1333&lt;&gt;0,SUM(C$1:$D1333)=SUM(C$1:$D1333)),ROW(),0)</f>
        <v>1333</v>
      </c>
      <c r="G1333" s="16">
        <f t="array" ref="G1333">IF(ROW()-IFERROR(INDEX(F$2:F1333,MATCH(2,1/(F$2:F1333&lt;&gt;0))),0)&gt;22,22,ROW()-IFERROR(INDEX(F$2:F1333,MATCH(2,1/(F$2:F1333&lt;&gt;0))),0))</f>
        <v>0</v>
      </c>
    </row>
    <row r="1334" spans="1:7">
      <c r="A1334" s="5">
        <v>45132</v>
      </c>
      <c r="B1334">
        <v>0.308</v>
      </c>
      <c r="C1334" s="16">
        <f t="shared" si="40"/>
        <v>0</v>
      </c>
      <c r="D1334" s="16">
        <f t="array" ref="D1334">IFERROR(INDEX(C$2:C1334,MATCH(2,1/(C$2:C1334&lt;&gt;0))),0)</f>
        <v>5</v>
      </c>
      <c r="E1334" s="21">
        <f t="shared" si="41"/>
        <v>4.7727272727272725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1</v>
      </c>
    </row>
    <row r="1335" spans="1:7">
      <c r="A1335" s="5">
        <v>45133</v>
      </c>
      <c r="B1335">
        <v>0.189</v>
      </c>
      <c r="C1335" s="16">
        <f t="shared" si="40"/>
        <v>2.5</v>
      </c>
      <c r="D1335" s="16">
        <f t="array" ref="D1335">IFERROR(INDEX(C$2:C1335,MATCH(2,1/(C$2:C1335&lt;&gt;0))),0)</f>
        <v>2.5</v>
      </c>
      <c r="E1335" s="21">
        <f t="shared" si="41"/>
        <v>2.5</v>
      </c>
      <c r="F1335" s="16">
        <f>IF(AND(C1335&lt;&gt;0,SUM(C$1:$D1335)=SUM(C$1:$D1335)),ROW(),0)</f>
        <v>1335</v>
      </c>
      <c r="G1335" s="16">
        <f t="array" ref="G1335">IF(ROW()-IFERROR(INDEX(F$2:F1335,MATCH(2,1/(F$2:F1335&lt;&gt;0))),0)&gt;22,22,ROW()-IFERROR(INDEX(F$2:F1335,MATCH(2,1/(F$2:F1335&lt;&gt;0))),0))</f>
        <v>0</v>
      </c>
    </row>
    <row r="1336" spans="1:7">
      <c r="A1336" s="5">
        <v>45134</v>
      </c>
      <c r="B1336">
        <v>0.16500000000000001</v>
      </c>
      <c r="C1336" s="16">
        <f t="shared" si="40"/>
        <v>2.5</v>
      </c>
      <c r="D1336" s="16">
        <f t="array" ref="D1336">IFERROR(INDEX(C$2:C1336,MATCH(2,1/(C$2:C1336&lt;&gt;0))),0)</f>
        <v>2.5</v>
      </c>
      <c r="E1336" s="21">
        <f t="shared" si="41"/>
        <v>2.5</v>
      </c>
      <c r="F1336" s="16">
        <f>IF(AND(C1336&lt;&gt;0,SUM(C$1:$D1336)=SUM(C$1:$D1336)),ROW(),0)</f>
        <v>1336</v>
      </c>
      <c r="G1336" s="16">
        <f t="array" ref="G1336">IF(ROW()-IFERROR(INDEX(F$2:F1336,MATCH(2,1/(F$2:F1336&lt;&gt;0))),0)&gt;22,22,ROW()-IFERROR(INDEX(F$2:F1336,MATCH(2,1/(F$2:F1336&lt;&gt;0))),0))</f>
        <v>0</v>
      </c>
    </row>
    <row r="1337" spans="1:7">
      <c r="A1337" s="5">
        <v>45135</v>
      </c>
      <c r="B1337">
        <v>0.44400000000000001</v>
      </c>
      <c r="C1337" s="16">
        <f t="shared" si="40"/>
        <v>0</v>
      </c>
      <c r="D1337" s="16">
        <f t="array" ref="D1337">IFERROR(INDEX(C$2:C1337,MATCH(2,1/(C$2:C1337&lt;&gt;0))),0)</f>
        <v>2.5</v>
      </c>
      <c r="E1337" s="21">
        <f t="shared" si="41"/>
        <v>2.3863636363636362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1</v>
      </c>
    </row>
    <row r="1338" spans="1:7">
      <c r="A1338" s="5">
        <v>45138</v>
      </c>
      <c r="B1338">
        <v>0.503</v>
      </c>
      <c r="C1338" s="16">
        <f t="shared" si="40"/>
        <v>0</v>
      </c>
      <c r="D1338" s="16">
        <f t="array" ref="D1338">IFERROR(INDEX(C$2:C1338,MATCH(2,1/(C$2:C1338&lt;&gt;0))),0)</f>
        <v>2.5</v>
      </c>
      <c r="E1338" s="21">
        <f t="shared" si="41"/>
        <v>2.2727272727272729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2</v>
      </c>
    </row>
    <row r="1339" spans="1:7">
      <c r="A1339" s="5">
        <v>45139</v>
      </c>
      <c r="B1339">
        <v>0.33500000000000002</v>
      </c>
      <c r="C1339" s="16">
        <f t="shared" si="40"/>
        <v>0</v>
      </c>
      <c r="D1339" s="16">
        <f t="array" ref="D1339">IFERROR(INDEX(C$2:C1339,MATCH(2,1/(C$2:C1339&lt;&gt;0))),0)</f>
        <v>2.5</v>
      </c>
      <c r="E1339" s="21">
        <f t="shared" si="41"/>
        <v>2.1590909090909092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3</v>
      </c>
    </row>
    <row r="1340" spans="1:7">
      <c r="A1340" s="5">
        <v>45140</v>
      </c>
      <c r="B1340">
        <v>0.432</v>
      </c>
      <c r="C1340" s="16">
        <f t="shared" si="40"/>
        <v>0</v>
      </c>
      <c r="D1340" s="16">
        <f t="array" ref="D1340">IFERROR(INDEX(C$2:C1340,MATCH(2,1/(C$2:C1340&lt;&gt;0))),0)</f>
        <v>2.5</v>
      </c>
      <c r="E1340" s="21">
        <f t="shared" si="41"/>
        <v>2.0454545454545454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4</v>
      </c>
    </row>
    <row r="1341" spans="1:7">
      <c r="A1341" s="5">
        <v>45141</v>
      </c>
      <c r="B1341">
        <v>0.495</v>
      </c>
      <c r="C1341" s="16">
        <f t="shared" si="40"/>
        <v>0</v>
      </c>
      <c r="D1341" s="16">
        <f t="array" ref="D1341">IFERROR(INDEX(C$2:C1341,MATCH(2,1/(C$2:C1341&lt;&gt;0))),0)</f>
        <v>2.5</v>
      </c>
      <c r="E1341" s="21">
        <f t="shared" si="41"/>
        <v>1.9318181818181817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5</v>
      </c>
    </row>
    <row r="1342" spans="1:7">
      <c r="A1342" s="5">
        <v>45142</v>
      </c>
      <c r="B1342">
        <v>0.67100000000000004</v>
      </c>
      <c r="C1342" s="16">
        <f t="shared" si="40"/>
        <v>0</v>
      </c>
      <c r="D1342" s="16">
        <f t="array" ref="D1342">IFERROR(INDEX(C$2:C1342,MATCH(2,1/(C$2:C1342&lt;&gt;0))),0)</f>
        <v>2.5</v>
      </c>
      <c r="E1342" s="21">
        <f t="shared" si="41"/>
        <v>1.8181818181818183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6</v>
      </c>
    </row>
    <row r="1343" spans="1:7">
      <c r="A1343" s="5">
        <v>45145</v>
      </c>
      <c r="B1343">
        <v>0.47299999999999998</v>
      </c>
      <c r="C1343" s="16">
        <f t="shared" si="40"/>
        <v>0</v>
      </c>
      <c r="D1343" s="16">
        <f t="array" ref="D1343">IFERROR(INDEX(C$2:C1343,MATCH(2,1/(C$2:C1343&lt;&gt;0))),0)</f>
        <v>2.5</v>
      </c>
      <c r="E1343" s="21">
        <f t="shared" si="41"/>
        <v>1.7045454545454546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7</v>
      </c>
    </row>
    <row r="1344" spans="1:7">
      <c r="A1344" s="5">
        <v>45146</v>
      </c>
      <c r="B1344">
        <v>0.315</v>
      </c>
      <c r="C1344" s="16">
        <f t="shared" si="40"/>
        <v>0</v>
      </c>
      <c r="D1344" s="16">
        <f t="array" ref="D1344">IFERROR(INDEX(C$2:C1344,MATCH(2,1/(C$2:C1344&lt;&gt;0))),0)</f>
        <v>2.5</v>
      </c>
      <c r="E1344" s="21">
        <f t="shared" si="41"/>
        <v>1.5909090909090908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8</v>
      </c>
    </row>
    <row r="1345" spans="1:7">
      <c r="A1345" s="5">
        <v>45147</v>
      </c>
      <c r="B1345">
        <v>0.19600000000000001</v>
      </c>
      <c r="C1345" s="16">
        <f t="shared" si="40"/>
        <v>2.5</v>
      </c>
      <c r="D1345" s="16">
        <f t="array" ref="D1345">IFERROR(INDEX(C$2:C1345,MATCH(2,1/(C$2:C1345&lt;&gt;0))),0)</f>
        <v>2.5</v>
      </c>
      <c r="E1345" s="21">
        <f t="shared" si="41"/>
        <v>2.5</v>
      </c>
      <c r="F1345" s="16">
        <f>IF(AND(C1345&lt;&gt;0,SUM(C$1:$D1345)=SUM(C$1:$D1345)),ROW(),0)</f>
        <v>1345</v>
      </c>
      <c r="G1345" s="16">
        <f t="array" ref="G1345">IF(ROW()-IFERROR(INDEX(F$2:F1345,MATCH(2,1/(F$2:F1345&lt;&gt;0))),0)&gt;22,22,ROW()-IFERROR(INDEX(F$2:F1345,MATCH(2,1/(F$2:F1345&lt;&gt;0))),0))</f>
        <v>0</v>
      </c>
    </row>
    <row r="1346" spans="1:7">
      <c r="A1346" s="5">
        <v>45148</v>
      </c>
      <c r="B1346">
        <v>0.28000000000000003</v>
      </c>
      <c r="C1346" s="16">
        <f t="shared" si="40"/>
        <v>2.5</v>
      </c>
      <c r="D1346" s="16">
        <f t="array" ref="D1346">IFERROR(INDEX(C$2:C1346,MATCH(2,1/(C$2:C1346&lt;&gt;0))),0)</f>
        <v>2.5</v>
      </c>
      <c r="E1346" s="21">
        <f t="shared" si="41"/>
        <v>2.5</v>
      </c>
      <c r="F1346" s="16">
        <f>IF(AND(C1346&lt;&gt;0,SUM(C$1:$D1346)=SUM(C$1:$D1346)),ROW(),0)</f>
        <v>1346</v>
      </c>
      <c r="G1346" s="16">
        <f t="array" ref="G1346">IF(ROW()-IFERROR(INDEX(F$2:F1346,MATCH(2,1/(F$2:F1346&lt;&gt;0))),0)&gt;22,22,ROW()-IFERROR(INDEX(F$2:F1346,MATCH(2,1/(F$2:F1346&lt;&gt;0))),0))</f>
        <v>0</v>
      </c>
    </row>
    <row r="1347" spans="1:7">
      <c r="A1347" s="5">
        <v>45149</v>
      </c>
      <c r="B1347">
        <v>0.28499999999999998</v>
      </c>
      <c r="C1347" s="16">
        <f t="shared" ref="C1347:C1410" si="42">IF(B1347&gt;0.98,-5,IF(B1347&gt;0.9,-2.5,IF(B1347&gt;0.3,0,IF(B1347&gt;0.15,2.5,5))))</f>
        <v>2.5</v>
      </c>
      <c r="D1347" s="16">
        <f t="array" ref="D1347">IFERROR(INDEX(C$2:C1347,MATCH(2,1/(C$2:C1347&lt;&gt;0))),0)</f>
        <v>2.5</v>
      </c>
      <c r="E1347" s="21">
        <f t="shared" ref="E1347:E1410" si="43">IF(D1347=0,0,IF(D1347&lt;0,-1*(ABS(D1347)-G1347*ABS(D1347)/22),D1347-G1347*D1347/22))</f>
        <v>2.5</v>
      </c>
      <c r="F1347" s="16">
        <f>IF(AND(C1347&lt;&gt;0,SUM(C$1:$D1347)=SUM(C$1:$D1347)),ROW(),0)</f>
        <v>1347</v>
      </c>
      <c r="G1347" s="16">
        <f t="array" ref="G1347">IF(ROW()-IFERROR(INDEX(F$2:F1347,MATCH(2,1/(F$2:F1347&lt;&gt;0))),0)&gt;22,22,ROW()-IFERROR(INDEX(F$2:F1347,MATCH(2,1/(F$2:F1347&lt;&gt;0))),0))</f>
        <v>0</v>
      </c>
    </row>
    <row r="1348" spans="1:7">
      <c r="A1348" s="5">
        <v>45152</v>
      </c>
      <c r="B1348">
        <v>0.184</v>
      </c>
      <c r="C1348" s="16">
        <f t="shared" si="42"/>
        <v>2.5</v>
      </c>
      <c r="D1348" s="16">
        <f t="array" ref="D1348">IFERROR(INDEX(C$2:C1348,MATCH(2,1/(C$2:C1348&lt;&gt;0))),0)</f>
        <v>2.5</v>
      </c>
      <c r="E1348" s="21">
        <f t="shared" si="43"/>
        <v>2.5</v>
      </c>
      <c r="F1348" s="16">
        <f>IF(AND(C1348&lt;&gt;0,SUM(C$1:$D1348)=SUM(C$1:$D1348)),ROW(),0)</f>
        <v>1348</v>
      </c>
      <c r="G1348" s="16">
        <f t="array" ref="G1348">IF(ROW()-IFERROR(INDEX(F$2:F1348,MATCH(2,1/(F$2:F1348&lt;&gt;0))),0)&gt;22,22,ROW()-IFERROR(INDEX(F$2:F1348,MATCH(2,1/(F$2:F1348&lt;&gt;0))),0))</f>
        <v>0</v>
      </c>
    </row>
    <row r="1349" spans="1:7">
      <c r="A1349" s="5">
        <v>45153</v>
      </c>
      <c r="B1349">
        <v>0.13600000000000001</v>
      </c>
      <c r="C1349" s="16">
        <f t="shared" si="42"/>
        <v>5</v>
      </c>
      <c r="D1349" s="16">
        <f t="array" ref="D1349">IFERROR(INDEX(C$2:C1349,MATCH(2,1/(C$2:C1349&lt;&gt;0))),0)</f>
        <v>5</v>
      </c>
      <c r="E1349" s="21">
        <f t="shared" si="43"/>
        <v>5</v>
      </c>
      <c r="F1349" s="16">
        <f>IF(AND(C1349&lt;&gt;0,SUM(C$1:$D1349)=SUM(C$1:$D1349)),ROW(),0)</f>
        <v>1349</v>
      </c>
      <c r="G1349" s="16">
        <f t="array" ref="G1349">IF(ROW()-IFERROR(INDEX(F$2:F1349,MATCH(2,1/(F$2:F1349&lt;&gt;0))),0)&gt;22,22,ROW()-IFERROR(INDEX(F$2:F1349,MATCH(2,1/(F$2:F1349&lt;&gt;0))),0))</f>
        <v>0</v>
      </c>
    </row>
    <row r="1350" spans="1:7">
      <c r="A1350" s="5">
        <v>45154</v>
      </c>
      <c r="B1350">
        <v>0.17599999999999999</v>
      </c>
      <c r="C1350" s="16">
        <f t="shared" si="42"/>
        <v>2.5</v>
      </c>
      <c r="D1350" s="16">
        <f t="array" ref="D1350">IFERROR(INDEX(C$2:C1350,MATCH(2,1/(C$2:C1350&lt;&gt;0))),0)</f>
        <v>2.5</v>
      </c>
      <c r="E1350" s="21">
        <f t="shared" si="43"/>
        <v>2.5</v>
      </c>
      <c r="F1350" s="16">
        <f>IF(AND(C1350&lt;&gt;0,SUM(C$1:$D1350)=SUM(C$1:$D1350)),ROW(),0)</f>
        <v>1350</v>
      </c>
      <c r="G1350" s="16">
        <f t="array" ref="G1350">IF(ROW()-IFERROR(INDEX(F$2:F1350,MATCH(2,1/(F$2:F1350&lt;&gt;0))),0)&gt;22,22,ROW()-IFERROR(INDEX(F$2:F1350,MATCH(2,1/(F$2:F1350&lt;&gt;0))),0))</f>
        <v>0</v>
      </c>
    </row>
    <row r="1351" spans="1:7">
      <c r="A1351" s="5">
        <v>45155</v>
      </c>
      <c r="B1351">
        <v>0.32700000000000001</v>
      </c>
      <c r="C1351" s="16">
        <f t="shared" si="42"/>
        <v>0</v>
      </c>
      <c r="D1351" s="16">
        <f t="array" ref="D1351">IFERROR(INDEX(C$2:C1351,MATCH(2,1/(C$2:C1351&lt;&gt;0))),0)</f>
        <v>2.5</v>
      </c>
      <c r="E1351" s="21">
        <f t="shared" si="43"/>
        <v>2.3863636363636362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1</v>
      </c>
    </row>
    <row r="1352" spans="1:7">
      <c r="A1352" s="5">
        <v>45156</v>
      </c>
      <c r="B1352">
        <v>0.14399999999999999</v>
      </c>
      <c r="C1352" s="16">
        <f t="shared" si="42"/>
        <v>5</v>
      </c>
      <c r="D1352" s="16">
        <f t="array" ref="D1352">IFERROR(INDEX(C$2:C1352,MATCH(2,1/(C$2:C1352&lt;&gt;0))),0)</f>
        <v>5</v>
      </c>
      <c r="E1352" s="21">
        <f t="shared" si="43"/>
        <v>5</v>
      </c>
      <c r="F1352" s="16">
        <f>IF(AND(C1352&lt;&gt;0,SUM(C$1:$D1352)=SUM(C$1:$D1352)),ROW(),0)</f>
        <v>1352</v>
      </c>
      <c r="G1352" s="16">
        <f t="array" ref="G1352">IF(ROW()-IFERROR(INDEX(F$2:F1352,MATCH(2,1/(F$2:F1352&lt;&gt;0))),0)&gt;22,22,ROW()-IFERROR(INDEX(F$2:F1352,MATCH(2,1/(F$2:F1352&lt;&gt;0))),0))</f>
        <v>0</v>
      </c>
    </row>
    <row r="1353" spans="1:7">
      <c r="A1353" s="5">
        <v>45159</v>
      </c>
      <c r="B1353">
        <v>0.13300000000000001</v>
      </c>
      <c r="C1353" s="16">
        <f t="shared" si="42"/>
        <v>5</v>
      </c>
      <c r="D1353" s="16">
        <f t="array" ref="D1353">IFERROR(INDEX(C$2:C1353,MATCH(2,1/(C$2:C1353&lt;&gt;0))),0)</f>
        <v>5</v>
      </c>
      <c r="E1353" s="21">
        <f t="shared" si="43"/>
        <v>5</v>
      </c>
      <c r="F1353" s="16">
        <f>IF(AND(C1353&lt;&gt;0,SUM(C$1:$D1353)=SUM(C$1:$D1353)),ROW(),0)</f>
        <v>1353</v>
      </c>
      <c r="G1353" s="16">
        <f t="array" ref="G1353">IF(ROW()-IFERROR(INDEX(F$2:F1353,MATCH(2,1/(F$2:F1353&lt;&gt;0))),0)&gt;22,22,ROW()-IFERROR(INDEX(F$2:F1353,MATCH(2,1/(F$2:F1353&lt;&gt;0))),0))</f>
        <v>0</v>
      </c>
    </row>
    <row r="1354" spans="1:7">
      <c r="A1354" s="5">
        <v>45160</v>
      </c>
      <c r="B1354">
        <v>0.19800000000000001</v>
      </c>
      <c r="C1354" s="16">
        <f t="shared" si="42"/>
        <v>2.5</v>
      </c>
      <c r="D1354" s="16">
        <f t="array" ref="D1354">IFERROR(INDEX(C$2:C1354,MATCH(2,1/(C$2:C1354&lt;&gt;0))),0)</f>
        <v>2.5</v>
      </c>
      <c r="E1354" s="21">
        <f t="shared" si="43"/>
        <v>2.5</v>
      </c>
      <c r="F1354" s="16">
        <f>IF(AND(C1354&lt;&gt;0,SUM(C$1:$D1354)=SUM(C$1:$D1354)),ROW(),0)</f>
        <v>1354</v>
      </c>
      <c r="G1354" s="16">
        <f t="array" ref="G1354">IF(ROW()-IFERROR(INDEX(F$2:F1354,MATCH(2,1/(F$2:F1354&lt;&gt;0))),0)&gt;22,22,ROW()-IFERROR(INDEX(F$2:F1354,MATCH(2,1/(F$2:F1354&lt;&gt;0))),0))</f>
        <v>0</v>
      </c>
    </row>
    <row r="1355" spans="1:7">
      <c r="A1355" s="5">
        <v>45161</v>
      </c>
      <c r="B1355">
        <v>0.09</v>
      </c>
      <c r="C1355" s="16">
        <f t="shared" si="42"/>
        <v>5</v>
      </c>
      <c r="D1355" s="16">
        <f t="array" ref="D1355">IFERROR(INDEX(C$2:C1355,MATCH(2,1/(C$2:C1355&lt;&gt;0))),0)</f>
        <v>5</v>
      </c>
      <c r="E1355" s="21">
        <f t="shared" si="43"/>
        <v>5</v>
      </c>
      <c r="F1355" s="16">
        <f>IF(AND(C1355&lt;&gt;0,SUM(C$1:$D1355)=SUM(C$1:$D1355)),ROW(),0)</f>
        <v>1355</v>
      </c>
      <c r="G1355" s="16">
        <f t="array" ref="G1355">IF(ROW()-IFERROR(INDEX(F$2:F1355,MATCH(2,1/(F$2:F1355&lt;&gt;0))),0)&gt;22,22,ROW()-IFERROR(INDEX(F$2:F1355,MATCH(2,1/(F$2:F1355&lt;&gt;0))),0))</f>
        <v>0</v>
      </c>
    </row>
    <row r="1356" spans="1:7">
      <c r="A1356" s="5">
        <v>45162</v>
      </c>
      <c r="B1356">
        <v>0.13600000000000001</v>
      </c>
      <c r="C1356" s="16">
        <f t="shared" si="42"/>
        <v>5</v>
      </c>
      <c r="D1356" s="16">
        <f t="array" ref="D1356">IFERROR(INDEX(C$2:C1356,MATCH(2,1/(C$2:C1356&lt;&gt;0))),0)</f>
        <v>5</v>
      </c>
      <c r="E1356" s="21">
        <f t="shared" si="43"/>
        <v>5</v>
      </c>
      <c r="F1356" s="16">
        <f>IF(AND(C1356&lt;&gt;0,SUM(C$1:$D1356)=SUM(C$1:$D1356)),ROW(),0)</f>
        <v>1356</v>
      </c>
      <c r="G1356" s="16">
        <f t="array" ref="G1356">IF(ROW()-IFERROR(INDEX(F$2:F1356,MATCH(2,1/(F$2:F1356&lt;&gt;0))),0)&gt;22,22,ROW()-IFERROR(INDEX(F$2:F1356,MATCH(2,1/(F$2:F1356&lt;&gt;0))),0))</f>
        <v>0</v>
      </c>
    </row>
    <row r="1357" spans="1:7">
      <c r="A1357" s="5">
        <v>45163</v>
      </c>
      <c r="B1357">
        <v>0.03</v>
      </c>
      <c r="C1357" s="16">
        <f t="shared" si="42"/>
        <v>5</v>
      </c>
      <c r="D1357" s="16">
        <f t="array" ref="D1357">IFERROR(INDEX(C$2:C1357,MATCH(2,1/(C$2:C1357&lt;&gt;0))),0)</f>
        <v>5</v>
      </c>
      <c r="E1357" s="21">
        <f t="shared" si="43"/>
        <v>5</v>
      </c>
      <c r="F1357" s="16">
        <f>IF(AND(C1357&lt;&gt;0,SUM(C$1:$D1357)=SUM(C$1:$D1357)),ROW(),0)</f>
        <v>1357</v>
      </c>
      <c r="G1357" s="16">
        <f t="array" ref="G1357">IF(ROW()-IFERROR(INDEX(F$2:F1357,MATCH(2,1/(F$2:F1357&lt;&gt;0))),0)&gt;22,22,ROW()-IFERROR(INDEX(F$2:F1357,MATCH(2,1/(F$2:F1357&lt;&gt;0))),0))</f>
        <v>0</v>
      </c>
    </row>
    <row r="1358" spans="1:7">
      <c r="A1358" s="5">
        <v>45166</v>
      </c>
      <c r="B1358">
        <v>0.57399999999999995</v>
      </c>
      <c r="C1358" s="16">
        <f t="shared" si="42"/>
        <v>0</v>
      </c>
      <c r="D1358" s="16">
        <f t="array" ref="D1358">IFERROR(INDEX(C$2:C1358,MATCH(2,1/(C$2:C1358&lt;&gt;0))),0)</f>
        <v>5</v>
      </c>
      <c r="E1358" s="21">
        <f t="shared" si="43"/>
        <v>4.7727272727272725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1</v>
      </c>
    </row>
    <row r="1359" spans="1:7">
      <c r="A1359" s="5">
        <v>45167</v>
      </c>
      <c r="B1359">
        <v>0.4</v>
      </c>
      <c r="C1359" s="16">
        <f t="shared" si="42"/>
        <v>0</v>
      </c>
      <c r="D1359" s="16">
        <f t="array" ref="D1359">IFERROR(INDEX(C$2:C1359,MATCH(2,1/(C$2:C1359&lt;&gt;0))),0)</f>
        <v>5</v>
      </c>
      <c r="E1359" s="21">
        <f t="shared" si="43"/>
        <v>4.5454545454545459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</v>
      </c>
    </row>
    <row r="1360" spans="1:7">
      <c r="A1360" s="5">
        <v>45168</v>
      </c>
      <c r="B1360">
        <v>0.33600000000000002</v>
      </c>
      <c r="C1360" s="16">
        <f t="shared" si="42"/>
        <v>0</v>
      </c>
      <c r="D1360" s="16">
        <f t="array" ref="D1360">IFERROR(INDEX(C$2:C1360,MATCH(2,1/(C$2:C1360&lt;&gt;0))),0)</f>
        <v>5</v>
      </c>
      <c r="E1360" s="21">
        <f t="shared" si="43"/>
        <v>4.3181818181818183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3</v>
      </c>
    </row>
    <row r="1361" spans="1:7">
      <c r="A1361" s="5">
        <v>45169</v>
      </c>
      <c r="B1361">
        <v>0.18</v>
      </c>
      <c r="C1361" s="16">
        <f t="shared" si="42"/>
        <v>2.5</v>
      </c>
      <c r="D1361" s="16">
        <f t="array" ref="D1361">IFERROR(INDEX(C$2:C1361,MATCH(2,1/(C$2:C1361&lt;&gt;0))),0)</f>
        <v>2.5</v>
      </c>
      <c r="E1361" s="21">
        <f t="shared" si="43"/>
        <v>2.5</v>
      </c>
      <c r="F1361" s="16">
        <f>IF(AND(C1361&lt;&gt;0,SUM(C$1:$D1361)=SUM(C$1:$D1361)),ROW(),0)</f>
        <v>1361</v>
      </c>
      <c r="G1361" s="16">
        <f t="array" ref="G1361">IF(ROW()-IFERROR(INDEX(F$2:F1361,MATCH(2,1/(F$2:F1361&lt;&gt;0))),0)&gt;22,22,ROW()-IFERROR(INDEX(F$2:F1361,MATCH(2,1/(F$2:F1361&lt;&gt;0))),0))</f>
        <v>0</v>
      </c>
    </row>
    <row r="1362" spans="1:7">
      <c r="A1362" s="5">
        <v>45170</v>
      </c>
      <c r="B1362">
        <v>0.222</v>
      </c>
      <c r="C1362" s="16">
        <f t="shared" si="42"/>
        <v>2.5</v>
      </c>
      <c r="D1362" s="16">
        <f t="array" ref="D1362">IFERROR(INDEX(C$2:C1362,MATCH(2,1/(C$2:C1362&lt;&gt;0))),0)</f>
        <v>2.5</v>
      </c>
      <c r="E1362" s="21">
        <f t="shared" si="43"/>
        <v>2.5</v>
      </c>
      <c r="F1362" s="16">
        <f>IF(AND(C1362&lt;&gt;0,SUM(C$1:$D1362)=SUM(C$1:$D1362)),ROW(),0)</f>
        <v>1362</v>
      </c>
      <c r="G1362" s="16">
        <f t="array" ref="G1362">IF(ROW()-IFERROR(INDEX(F$2:F1362,MATCH(2,1/(F$2:F1362&lt;&gt;0))),0)&gt;22,22,ROW()-IFERROR(INDEX(F$2:F1362,MATCH(2,1/(F$2:F1362&lt;&gt;0))),0))</f>
        <v>0</v>
      </c>
    </row>
    <row r="1363" spans="1:7">
      <c r="A1363" s="5">
        <v>45173</v>
      </c>
      <c r="B1363">
        <v>0.20200000000000001</v>
      </c>
      <c r="C1363" s="16">
        <f t="shared" si="42"/>
        <v>2.5</v>
      </c>
      <c r="D1363" s="16">
        <f t="array" ref="D1363">IFERROR(INDEX(C$2:C1363,MATCH(2,1/(C$2:C1363&lt;&gt;0))),0)</f>
        <v>2.5</v>
      </c>
      <c r="E1363" s="21">
        <f t="shared" si="43"/>
        <v>2.5</v>
      </c>
      <c r="F1363" s="16">
        <f>IF(AND(C1363&lt;&gt;0,SUM(C$1:$D1363)=SUM(C$1:$D1363)),ROW(),0)</f>
        <v>1363</v>
      </c>
      <c r="G1363" s="16">
        <f t="array" ref="G1363">IF(ROW()-IFERROR(INDEX(F$2:F1363,MATCH(2,1/(F$2:F1363&lt;&gt;0))),0)&gt;22,22,ROW()-IFERROR(INDEX(F$2:F1363,MATCH(2,1/(F$2:F1363&lt;&gt;0))),0))</f>
        <v>0</v>
      </c>
    </row>
    <row r="1364" spans="1:7">
      <c r="A1364" s="5">
        <v>45174</v>
      </c>
      <c r="B1364">
        <v>0.33200000000000002</v>
      </c>
      <c r="C1364" s="16">
        <f t="shared" si="42"/>
        <v>0</v>
      </c>
      <c r="D1364" s="16">
        <f t="array" ref="D1364">IFERROR(INDEX(C$2:C1364,MATCH(2,1/(C$2:C1364&lt;&gt;0))),0)</f>
        <v>2.5</v>
      </c>
      <c r="E1364" s="21">
        <f t="shared" si="43"/>
        <v>2.3863636363636362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1</v>
      </c>
    </row>
    <row r="1365" spans="1:7">
      <c r="A1365" s="5">
        <v>45175</v>
      </c>
      <c r="B1365">
        <v>0.41699999999999998</v>
      </c>
      <c r="C1365" s="16">
        <f t="shared" si="42"/>
        <v>0</v>
      </c>
      <c r="D1365" s="16">
        <f t="array" ref="D1365">IFERROR(INDEX(C$2:C1365,MATCH(2,1/(C$2:C1365&lt;&gt;0))),0)</f>
        <v>2.5</v>
      </c>
      <c r="E1365" s="21">
        <f t="shared" si="43"/>
        <v>2.2727272727272729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</v>
      </c>
    </row>
    <row r="1366" spans="1:7">
      <c r="A1366" s="5">
        <v>45176</v>
      </c>
      <c r="B1366">
        <v>0.22500000000000001</v>
      </c>
      <c r="C1366" s="16">
        <f t="shared" si="42"/>
        <v>2.5</v>
      </c>
      <c r="D1366" s="16">
        <f t="array" ref="D1366">IFERROR(INDEX(C$2:C1366,MATCH(2,1/(C$2:C1366&lt;&gt;0))),0)</f>
        <v>2.5</v>
      </c>
      <c r="E1366" s="21">
        <f t="shared" si="43"/>
        <v>2.5</v>
      </c>
      <c r="F1366" s="16">
        <f>IF(AND(C1366&lt;&gt;0,SUM(C$1:$D1366)=SUM(C$1:$D1366)),ROW(),0)</f>
        <v>1366</v>
      </c>
      <c r="G1366" s="16">
        <f t="array" ref="G1366">IF(ROW()-IFERROR(INDEX(F$2:F1366,MATCH(2,1/(F$2:F1366&lt;&gt;0))),0)&gt;22,22,ROW()-IFERROR(INDEX(F$2:F1366,MATCH(2,1/(F$2:F1366&lt;&gt;0))),0))</f>
        <v>0</v>
      </c>
    </row>
    <row r="1367" spans="1:7">
      <c r="A1367" s="5">
        <v>45177</v>
      </c>
      <c r="B1367">
        <v>0.35099999999999998</v>
      </c>
      <c r="C1367" s="16">
        <f t="shared" si="42"/>
        <v>0</v>
      </c>
      <c r="D1367" s="16">
        <f t="array" ref="D1367">IFERROR(INDEX(C$2:C1367,MATCH(2,1/(C$2:C1367&lt;&gt;0))),0)</f>
        <v>2.5</v>
      </c>
      <c r="E1367" s="21">
        <f t="shared" si="43"/>
        <v>2.3863636363636362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1</v>
      </c>
    </row>
    <row r="1368" spans="1:7">
      <c r="A1368" s="5">
        <v>45180</v>
      </c>
      <c r="B1368">
        <v>0.99299999999999999</v>
      </c>
      <c r="C1368" s="16">
        <f t="shared" si="42"/>
        <v>-5</v>
      </c>
      <c r="D1368" s="16">
        <f t="array" ref="D1368">IFERROR(INDEX(C$2:C1368,MATCH(2,1/(C$2:C1368&lt;&gt;0))),0)</f>
        <v>-5</v>
      </c>
      <c r="E1368" s="21">
        <f t="shared" si="43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>
      <c r="A1369" s="5">
        <v>45181</v>
      </c>
      <c r="B1369">
        <v>0.88300000000000001</v>
      </c>
      <c r="C1369" s="16">
        <f t="shared" si="42"/>
        <v>0</v>
      </c>
      <c r="D1369" s="16">
        <f t="array" ref="D1369">IFERROR(INDEX(C$2:C1369,MATCH(2,1/(C$2:C1369&lt;&gt;0))),0)</f>
        <v>-5</v>
      </c>
      <c r="E1369" s="21">
        <f t="shared" si="43"/>
        <v>-4.7727272727272725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1</v>
      </c>
    </row>
    <row r="1370" spans="1:7">
      <c r="A1370" s="5">
        <v>45182</v>
      </c>
      <c r="B1370">
        <v>0.78900000000000003</v>
      </c>
      <c r="C1370" s="16">
        <f t="shared" si="42"/>
        <v>0</v>
      </c>
      <c r="D1370" s="16">
        <f t="array" ref="D1370">IFERROR(INDEX(C$2:C1370,MATCH(2,1/(C$2:C1370&lt;&gt;0))),0)</f>
        <v>-5</v>
      </c>
      <c r="E1370" s="21">
        <f t="shared" si="43"/>
        <v>-4.5454545454545459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</v>
      </c>
    </row>
    <row r="1371" spans="1:7">
      <c r="A1371" s="5">
        <v>45183</v>
      </c>
      <c r="B1371">
        <v>0.59899999999999998</v>
      </c>
      <c r="C1371" s="16">
        <f t="shared" si="42"/>
        <v>0</v>
      </c>
      <c r="D1371" s="16">
        <f t="array" ref="D1371">IFERROR(INDEX(C$2:C1371,MATCH(2,1/(C$2:C1371&lt;&gt;0))),0)</f>
        <v>-5</v>
      </c>
      <c r="E1371" s="21">
        <f t="shared" si="43"/>
        <v>-4.3181818181818183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3</v>
      </c>
    </row>
    <row r="1372" spans="1:7">
      <c r="A1372" s="5">
        <v>45184</v>
      </c>
      <c r="B1372">
        <v>0.68700000000000006</v>
      </c>
      <c r="C1372" s="16">
        <f t="shared" si="42"/>
        <v>0</v>
      </c>
      <c r="D1372" s="16">
        <f t="array" ref="D1372">IFERROR(INDEX(C$2:C1372,MATCH(2,1/(C$2:C1372&lt;&gt;0))),0)</f>
        <v>-5</v>
      </c>
      <c r="E1372" s="21">
        <f t="shared" si="43"/>
        <v>-4.0909090909090908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4</v>
      </c>
    </row>
    <row r="1373" spans="1:7">
      <c r="A1373" s="5">
        <v>45187</v>
      </c>
      <c r="B1373">
        <v>0.63400000000000001</v>
      </c>
      <c r="C1373" s="16">
        <f t="shared" si="42"/>
        <v>0</v>
      </c>
      <c r="D1373" s="16">
        <f t="array" ref="D1373">IFERROR(INDEX(C$2:C1373,MATCH(2,1/(C$2:C1373&lt;&gt;0))),0)</f>
        <v>-5</v>
      </c>
      <c r="E1373" s="21">
        <f t="shared" si="43"/>
        <v>-3.8636363636363633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5</v>
      </c>
    </row>
    <row r="1374" spans="1:7">
      <c r="A1374" s="5">
        <v>45188</v>
      </c>
      <c r="B1374">
        <v>0.51500000000000001</v>
      </c>
      <c r="C1374" s="16">
        <f t="shared" si="42"/>
        <v>0</v>
      </c>
      <c r="D1374" s="16">
        <f t="array" ref="D1374">IFERROR(INDEX(C$2:C1374,MATCH(2,1/(C$2:C1374&lt;&gt;0))),0)</f>
        <v>-5</v>
      </c>
      <c r="E1374" s="21">
        <f t="shared" si="43"/>
        <v>-3.6363636363636367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6</v>
      </c>
    </row>
    <row r="1375" spans="1:7">
      <c r="A1375" s="5">
        <v>45189</v>
      </c>
      <c r="B1375">
        <v>0.5</v>
      </c>
      <c r="C1375" s="16">
        <f t="shared" si="42"/>
        <v>0</v>
      </c>
      <c r="D1375" s="16">
        <f t="array" ref="D1375">IFERROR(INDEX(C$2:C1375,MATCH(2,1/(C$2:C1375&lt;&gt;0))),0)</f>
        <v>-5</v>
      </c>
      <c r="E1375" s="21">
        <f t="shared" si="43"/>
        <v>-3.4090909090909092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7</v>
      </c>
    </row>
    <row r="1376" spans="1:7">
      <c r="A1376" s="5">
        <v>45190</v>
      </c>
      <c r="B1376">
        <v>0.49099999999999999</v>
      </c>
      <c r="C1376" s="16">
        <f t="shared" si="42"/>
        <v>0</v>
      </c>
      <c r="D1376" s="16">
        <f t="array" ref="D1376">IFERROR(INDEX(C$2:C1376,MATCH(2,1/(C$2:C1376&lt;&gt;0))),0)</f>
        <v>-5</v>
      </c>
      <c r="E1376" s="21">
        <f t="shared" si="43"/>
        <v>-3.1818181818181817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8</v>
      </c>
    </row>
    <row r="1377" spans="1:7">
      <c r="A1377" s="5">
        <v>45191</v>
      </c>
      <c r="B1377">
        <v>0.72</v>
      </c>
      <c r="C1377" s="16">
        <f t="shared" si="42"/>
        <v>0</v>
      </c>
      <c r="D1377" s="16">
        <f t="array" ref="D1377">IFERROR(INDEX(C$2:C1377,MATCH(2,1/(C$2:C1377&lt;&gt;0))),0)</f>
        <v>-5</v>
      </c>
      <c r="E1377" s="21">
        <f t="shared" si="43"/>
        <v>-2.9545454545454546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9</v>
      </c>
    </row>
    <row r="1378" spans="1:7">
      <c r="A1378" s="5">
        <v>45194</v>
      </c>
      <c r="B1378">
        <v>0.66800000000000004</v>
      </c>
      <c r="C1378" s="16">
        <f t="shared" si="42"/>
        <v>0</v>
      </c>
      <c r="D1378" s="16">
        <f t="array" ref="D1378">IFERROR(INDEX(C$2:C1378,MATCH(2,1/(C$2:C1378&lt;&gt;0))),0)</f>
        <v>-5</v>
      </c>
      <c r="E1378" s="21">
        <f t="shared" si="43"/>
        <v>-2.7272727272727271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10</v>
      </c>
    </row>
    <row r="1379" spans="1:7">
      <c r="A1379" s="5">
        <v>45195</v>
      </c>
      <c r="B1379">
        <v>0.59499999999999997</v>
      </c>
      <c r="C1379" s="16">
        <f t="shared" si="42"/>
        <v>0</v>
      </c>
      <c r="D1379" s="16">
        <f t="array" ref="D1379">IFERROR(INDEX(C$2:C1379,MATCH(2,1/(C$2:C1379&lt;&gt;0))),0)</f>
        <v>-5</v>
      </c>
      <c r="E1379" s="21">
        <f t="shared" si="43"/>
        <v>-2.5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11</v>
      </c>
    </row>
    <row r="1380" spans="1:7">
      <c r="A1380" s="5">
        <v>45196</v>
      </c>
      <c r="B1380">
        <v>0.66700000000000004</v>
      </c>
      <c r="C1380" s="16">
        <f t="shared" si="42"/>
        <v>0</v>
      </c>
      <c r="D1380" s="16">
        <f t="array" ref="D1380">IFERROR(INDEX(C$2:C1380,MATCH(2,1/(C$2:C1380&lt;&gt;0))),0)</f>
        <v>-5</v>
      </c>
      <c r="E1380" s="21">
        <f t="shared" si="43"/>
        <v>-2.2727272727272729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12</v>
      </c>
    </row>
    <row r="1381" spans="1:7">
      <c r="A1381" s="5">
        <v>45197</v>
      </c>
      <c r="B1381">
        <v>0.372</v>
      </c>
      <c r="C1381" s="16">
        <f t="shared" si="42"/>
        <v>0</v>
      </c>
      <c r="D1381" s="16">
        <f t="array" ref="D1381">IFERROR(INDEX(C$2:C1381,MATCH(2,1/(C$2:C1381&lt;&gt;0))),0)</f>
        <v>-5</v>
      </c>
      <c r="E1381" s="21">
        <f t="shared" si="43"/>
        <v>-2.0454545454545454</v>
      </c>
      <c r="F1381" s="16">
        <f>IF(AND(C1381&lt;&gt;0,SUM(C$1:$D1381)=SUM(C$1:$D1381)),ROW(),0)</f>
        <v>0</v>
      </c>
      <c r="G1381" s="16">
        <f t="array" ref="G1381">IF(ROW()-IFERROR(INDEX(F$2:F1381,MATCH(2,1/(F$2:F1381&lt;&gt;0))),0)&gt;22,22,ROW()-IFERROR(INDEX(F$2:F1381,MATCH(2,1/(F$2:F1381&lt;&gt;0))),0))</f>
        <v>13</v>
      </c>
    </row>
    <row r="1382" spans="1:7">
      <c r="A1382" s="5">
        <v>45208</v>
      </c>
      <c r="B1382">
        <v>0.85899999999999999</v>
      </c>
      <c r="C1382" s="16">
        <f t="shared" si="42"/>
        <v>0</v>
      </c>
      <c r="D1382" s="16">
        <f t="array" ref="D1382">IFERROR(INDEX(C$2:C1382,MATCH(2,1/(C$2:C1382&lt;&gt;0))),0)</f>
        <v>-5</v>
      </c>
      <c r="E1382" s="21">
        <f t="shared" si="43"/>
        <v>-1.8181818181818183</v>
      </c>
      <c r="F1382" s="16">
        <f>IF(AND(C1382&lt;&gt;0,SUM(C$1:$D1382)=SUM(C$1:$D1382)),ROW(),0)</f>
        <v>0</v>
      </c>
      <c r="G1382" s="16">
        <f t="array" ref="G1382">IF(ROW()-IFERROR(INDEX(F$2:F1382,MATCH(2,1/(F$2:F1382&lt;&gt;0))),0)&gt;22,22,ROW()-IFERROR(INDEX(F$2:F1382,MATCH(2,1/(F$2:F1382&lt;&gt;0))),0))</f>
        <v>14</v>
      </c>
    </row>
    <row r="1383" spans="1:7">
      <c r="A1383" s="5">
        <v>45209</v>
      </c>
      <c r="B1383">
        <v>0.73599999999999999</v>
      </c>
      <c r="C1383" s="16">
        <f t="shared" si="42"/>
        <v>0</v>
      </c>
      <c r="D1383" s="16">
        <f t="array" ref="D1383">IFERROR(INDEX(C$2:C1383,MATCH(2,1/(C$2:C1383&lt;&gt;0))),0)</f>
        <v>-5</v>
      </c>
      <c r="E1383" s="21">
        <f t="shared" si="43"/>
        <v>-1.5909090909090908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15</v>
      </c>
    </row>
    <row r="1384" spans="1:7">
      <c r="A1384" s="5">
        <v>45210</v>
      </c>
      <c r="B1384">
        <v>0.64400000000000002</v>
      </c>
      <c r="C1384" s="16">
        <f t="shared" si="42"/>
        <v>0</v>
      </c>
      <c r="D1384" s="16">
        <f t="array" ref="D1384">IFERROR(INDEX(C$2:C1384,MATCH(2,1/(C$2:C1384&lt;&gt;0))),0)</f>
        <v>-5</v>
      </c>
      <c r="E1384" s="21">
        <f t="shared" si="43"/>
        <v>-1.3636363636363638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16</v>
      </c>
    </row>
    <row r="1385" spans="1:7">
      <c r="A1385" s="5">
        <v>45211</v>
      </c>
      <c r="B1385">
        <v>0.77100000000000002</v>
      </c>
      <c r="C1385" s="16">
        <f t="shared" si="42"/>
        <v>0</v>
      </c>
      <c r="D1385" s="16">
        <f t="array" ref="D1385">IFERROR(INDEX(C$2:C1385,MATCH(2,1/(C$2:C1385&lt;&gt;0))),0)</f>
        <v>-5</v>
      </c>
      <c r="E1385" s="21">
        <f t="shared" si="43"/>
        <v>-1.1363636363636362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17</v>
      </c>
    </row>
    <row r="1386" spans="1:7">
      <c r="A1386" s="5">
        <v>45212</v>
      </c>
      <c r="B1386">
        <v>0.68700000000000006</v>
      </c>
      <c r="C1386" s="16">
        <f t="shared" si="42"/>
        <v>0</v>
      </c>
      <c r="D1386" s="16">
        <f t="array" ref="D1386">IFERROR(INDEX(C$2:C1386,MATCH(2,1/(C$2:C1386&lt;&gt;0))),0)</f>
        <v>-5</v>
      </c>
      <c r="E1386" s="21">
        <f t="shared" si="43"/>
        <v>-0.90909090909090917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18</v>
      </c>
    </row>
    <row r="1387" spans="1:7">
      <c r="A1387" s="5">
        <v>45215</v>
      </c>
      <c r="B1387">
        <v>0.70799999999999996</v>
      </c>
      <c r="C1387" s="16">
        <f t="shared" si="42"/>
        <v>0</v>
      </c>
      <c r="D1387" s="16">
        <f t="array" ref="D1387">IFERROR(INDEX(C$2:C1387,MATCH(2,1/(C$2:C1387&lt;&gt;0))),0)</f>
        <v>-5</v>
      </c>
      <c r="E1387" s="21">
        <f t="shared" si="43"/>
        <v>-0.68181818181818166</v>
      </c>
      <c r="F1387" s="16">
        <f>IF(AND(C1387&lt;&gt;0,SUM(C$1:$D1387)=SUM(C$1:$D1387)),ROW(),0)</f>
        <v>0</v>
      </c>
      <c r="G1387" s="16">
        <f t="array" ref="G1387">IF(ROW()-IFERROR(INDEX(F$2:F1387,MATCH(2,1/(F$2:F1387&lt;&gt;0))),0)&gt;22,22,ROW()-IFERROR(INDEX(F$2:F1387,MATCH(2,1/(F$2:F1387&lt;&gt;0))),0))</f>
        <v>19</v>
      </c>
    </row>
    <row r="1388" spans="1:7">
      <c r="A1388" s="5">
        <v>45216</v>
      </c>
      <c r="B1388">
        <v>0.63400000000000001</v>
      </c>
      <c r="C1388" s="16">
        <f t="shared" si="42"/>
        <v>0</v>
      </c>
      <c r="D1388" s="16">
        <f t="array" ref="D1388">IFERROR(INDEX(C$2:C1388,MATCH(2,1/(C$2:C1388&lt;&gt;0))),0)</f>
        <v>-5</v>
      </c>
      <c r="E1388" s="21">
        <f t="shared" si="43"/>
        <v>-0.45454545454545414</v>
      </c>
      <c r="F1388" s="16">
        <f>IF(AND(C1388&lt;&gt;0,SUM(C$1:$D1388)=SUM(C$1:$D1388)),ROW(),0)</f>
        <v>0</v>
      </c>
      <c r="G1388" s="16">
        <f t="array" ref="G1388">IF(ROW()-IFERROR(INDEX(F$2:F1388,MATCH(2,1/(F$2:F1388&lt;&gt;0))),0)&gt;22,22,ROW()-IFERROR(INDEX(F$2:F1388,MATCH(2,1/(F$2:F1388&lt;&gt;0))),0))</f>
        <v>20</v>
      </c>
    </row>
    <row r="1389" spans="1:7">
      <c r="A1389" s="5">
        <v>45217</v>
      </c>
      <c r="B1389">
        <v>0.67400000000000004</v>
      </c>
      <c r="C1389" s="16">
        <f t="shared" si="42"/>
        <v>0</v>
      </c>
      <c r="D1389" s="16">
        <f t="array" ref="D1389">IFERROR(INDEX(C$2:C1389,MATCH(2,1/(C$2:C1389&lt;&gt;0))),0)</f>
        <v>-5</v>
      </c>
      <c r="E1389" s="21">
        <f t="shared" si="43"/>
        <v>-0.22727272727272751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21</v>
      </c>
    </row>
    <row r="1390" spans="1:7">
      <c r="A1390" s="5">
        <v>45218</v>
      </c>
      <c r="B1390">
        <v>0.70799999999999996</v>
      </c>
      <c r="C1390" s="16">
        <f t="shared" si="42"/>
        <v>0</v>
      </c>
      <c r="D1390" s="16">
        <f t="array" ref="D1390">IFERROR(INDEX(C$2:C1390,MATCH(2,1/(C$2:C1390&lt;&gt;0))),0)</f>
        <v>-5</v>
      </c>
      <c r="E1390" s="21">
        <f t="shared" si="43"/>
        <v>0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22</v>
      </c>
    </row>
    <row r="1391" spans="1:7">
      <c r="A1391" s="5">
        <v>45219</v>
      </c>
      <c r="B1391">
        <v>0.53100000000000003</v>
      </c>
      <c r="C1391" s="16">
        <f t="shared" si="42"/>
        <v>0</v>
      </c>
      <c r="D1391" s="16">
        <f t="array" ref="D1391">IFERROR(INDEX(C$2:C1391,MATCH(2,1/(C$2:C1391&lt;&gt;0))),0)</f>
        <v>-5</v>
      </c>
      <c r="E1391" s="21">
        <f t="shared" si="43"/>
        <v>0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22</v>
      </c>
    </row>
    <row r="1392" spans="1:7">
      <c r="A1392" s="5">
        <v>45222</v>
      </c>
      <c r="B1392">
        <v>0.69099999999999995</v>
      </c>
      <c r="C1392" s="16">
        <f t="shared" si="42"/>
        <v>0</v>
      </c>
      <c r="D1392" s="16">
        <f t="array" ref="D1392">IFERROR(INDEX(C$2:C1392,MATCH(2,1/(C$2:C1392&lt;&gt;0))),0)</f>
        <v>-5</v>
      </c>
      <c r="E1392" s="21">
        <f t="shared" si="43"/>
        <v>0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22</v>
      </c>
    </row>
    <row r="1393" spans="1:7">
      <c r="A1393" s="5">
        <v>45223</v>
      </c>
      <c r="B1393">
        <v>0.57499999999999996</v>
      </c>
      <c r="C1393" s="16">
        <f t="shared" si="42"/>
        <v>0</v>
      </c>
      <c r="D1393" s="16">
        <f t="array" ref="D1393">IFERROR(INDEX(C$2:C1393,MATCH(2,1/(C$2:C1393&lt;&gt;0))),0)</f>
        <v>-5</v>
      </c>
      <c r="E1393" s="21">
        <f t="shared" si="43"/>
        <v>0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22</v>
      </c>
    </row>
    <row r="1394" spans="1:7">
      <c r="A1394" s="5">
        <v>45224</v>
      </c>
      <c r="B1394">
        <v>0.57499999999999996</v>
      </c>
      <c r="C1394" s="16">
        <f t="shared" si="42"/>
        <v>0</v>
      </c>
      <c r="D1394" s="16">
        <f t="array" ref="D1394">IFERROR(INDEX(C$2:C1394,MATCH(2,1/(C$2:C1394&lt;&gt;0))),0)</f>
        <v>-5</v>
      </c>
      <c r="E1394" s="21">
        <f t="shared" si="43"/>
        <v>0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22</v>
      </c>
    </row>
    <row r="1395" spans="1:7">
      <c r="A1395" s="5">
        <v>45225</v>
      </c>
      <c r="B1395">
        <v>0.59199999999999997</v>
      </c>
      <c r="C1395" s="16">
        <f t="shared" si="42"/>
        <v>0</v>
      </c>
      <c r="D1395" s="16">
        <f t="array" ref="D1395">IFERROR(INDEX(C$2:C1395,MATCH(2,1/(C$2:C1395&lt;&gt;0))),0)</f>
        <v>-5</v>
      </c>
      <c r="E1395" s="21">
        <f t="shared" si="43"/>
        <v>0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22</v>
      </c>
    </row>
    <row r="1396" spans="1:7">
      <c r="A1396" s="5">
        <v>45226</v>
      </c>
      <c r="B1396">
        <v>0.65100000000000002</v>
      </c>
      <c r="C1396" s="16">
        <f t="shared" si="42"/>
        <v>0</v>
      </c>
      <c r="D1396" s="16">
        <f t="array" ref="D1396">IFERROR(INDEX(C$2:C1396,MATCH(2,1/(C$2:C1396&lt;&gt;0))),0)</f>
        <v>-5</v>
      </c>
      <c r="E1396" s="21">
        <f t="shared" si="43"/>
        <v>0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22</v>
      </c>
    </row>
    <row r="1397" spans="1:7">
      <c r="A1397" s="5">
        <v>45229</v>
      </c>
      <c r="B1397">
        <v>0.72</v>
      </c>
      <c r="C1397" s="16">
        <f t="shared" si="42"/>
        <v>0</v>
      </c>
      <c r="D1397" s="16">
        <f t="array" ref="D1397">IFERROR(INDEX(C$2:C1397,MATCH(2,1/(C$2:C1397&lt;&gt;0))),0)</f>
        <v>-5</v>
      </c>
      <c r="E1397" s="21">
        <f t="shared" si="43"/>
        <v>0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22</v>
      </c>
    </row>
    <row r="1398" spans="1:7">
      <c r="A1398" s="5">
        <v>45230</v>
      </c>
      <c r="B1398">
        <v>0.628</v>
      </c>
      <c r="C1398" s="16">
        <f t="shared" si="42"/>
        <v>0</v>
      </c>
      <c r="D1398" s="16">
        <f t="array" ref="D1398">IFERROR(INDEX(C$2:C1398,MATCH(2,1/(C$2:C1398&lt;&gt;0))),0)</f>
        <v>-5</v>
      </c>
      <c r="E1398" s="21">
        <f t="shared" si="43"/>
        <v>0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22</v>
      </c>
    </row>
    <row r="1399" spans="1:7">
      <c r="A1399" s="5">
        <v>45231</v>
      </c>
      <c r="B1399">
        <v>0.58799999999999997</v>
      </c>
      <c r="C1399" s="16">
        <f t="shared" si="42"/>
        <v>0</v>
      </c>
      <c r="D1399" s="16">
        <f t="array" ref="D1399">IFERROR(INDEX(C$2:C1399,MATCH(2,1/(C$2:C1399&lt;&gt;0))),0)</f>
        <v>-5</v>
      </c>
      <c r="E1399" s="21">
        <f t="shared" si="43"/>
        <v>0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22</v>
      </c>
    </row>
    <row r="1400" spans="1:7">
      <c r="A1400" s="5">
        <v>45232</v>
      </c>
      <c r="B1400">
        <v>0.502</v>
      </c>
      <c r="C1400" s="16">
        <f t="shared" si="42"/>
        <v>0</v>
      </c>
      <c r="D1400" s="16">
        <f t="array" ref="D1400">IFERROR(INDEX(C$2:C1400,MATCH(2,1/(C$2:C1400&lt;&gt;0))),0)</f>
        <v>-5</v>
      </c>
      <c r="E1400" s="21">
        <f t="shared" si="43"/>
        <v>0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22</v>
      </c>
    </row>
    <row r="1401" spans="1:7">
      <c r="A1401" s="5">
        <v>45233</v>
      </c>
      <c r="B1401">
        <v>0.60299999999999998</v>
      </c>
      <c r="C1401" s="16">
        <f t="shared" si="42"/>
        <v>0</v>
      </c>
      <c r="D1401" s="16">
        <f t="array" ref="D1401">IFERROR(INDEX(C$2:C1401,MATCH(2,1/(C$2:C1401&lt;&gt;0))),0)</f>
        <v>-5</v>
      </c>
      <c r="E1401" s="21">
        <f t="shared" si="43"/>
        <v>0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22</v>
      </c>
    </row>
    <row r="1402" spans="1:7">
      <c r="A1402" s="5">
        <v>45236</v>
      </c>
      <c r="B1402">
        <v>0.879</v>
      </c>
      <c r="C1402" s="16">
        <f t="shared" si="42"/>
        <v>0</v>
      </c>
      <c r="D1402" s="16">
        <f t="array" ref="D1402">IFERROR(INDEX(C$2:C1402,MATCH(2,1/(C$2:C1402&lt;&gt;0))),0)</f>
        <v>-5</v>
      </c>
      <c r="E1402" s="21">
        <f t="shared" si="43"/>
        <v>0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22</v>
      </c>
    </row>
    <row r="1403" spans="1:7">
      <c r="A1403" s="5">
        <v>45237</v>
      </c>
      <c r="B1403">
        <v>0.85099999999999998</v>
      </c>
      <c r="C1403" s="16">
        <f t="shared" si="42"/>
        <v>0</v>
      </c>
      <c r="D1403" s="16">
        <f t="array" ref="D1403">IFERROR(INDEX(C$2:C1403,MATCH(2,1/(C$2:C1403&lt;&gt;0))),0)</f>
        <v>-5</v>
      </c>
      <c r="E1403" s="21">
        <f t="shared" si="43"/>
        <v>0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22</v>
      </c>
    </row>
    <row r="1404" spans="1:7">
      <c r="A1404" s="5">
        <v>45238</v>
      </c>
      <c r="B1404">
        <v>0.85799999999999998</v>
      </c>
      <c r="C1404" s="16">
        <f t="shared" si="42"/>
        <v>0</v>
      </c>
      <c r="D1404" s="16">
        <f t="array" ref="D1404">IFERROR(INDEX(C$2:C1404,MATCH(2,1/(C$2:C1404&lt;&gt;0))),0)</f>
        <v>-5</v>
      </c>
      <c r="E1404" s="21">
        <f t="shared" si="43"/>
        <v>0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22</v>
      </c>
    </row>
    <row r="1405" spans="1:7">
      <c r="A1405" s="5">
        <v>45239</v>
      </c>
      <c r="B1405">
        <v>0.74</v>
      </c>
      <c r="C1405" s="16">
        <f t="shared" si="42"/>
        <v>0</v>
      </c>
      <c r="D1405" s="16">
        <f t="array" ref="D1405">IFERROR(INDEX(C$2:C1405,MATCH(2,1/(C$2:C1405&lt;&gt;0))),0)</f>
        <v>-5</v>
      </c>
      <c r="E1405" s="21">
        <f t="shared" si="43"/>
        <v>0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22</v>
      </c>
    </row>
    <row r="1406" spans="1:7">
      <c r="A1406" s="5">
        <v>45240</v>
      </c>
      <c r="B1406">
        <v>0.76600000000000001</v>
      </c>
      <c r="C1406" s="16">
        <f t="shared" si="42"/>
        <v>0</v>
      </c>
      <c r="D1406" s="16">
        <f t="array" ref="D1406">IFERROR(INDEX(C$2:C1406,MATCH(2,1/(C$2:C1406&lt;&gt;0))),0)</f>
        <v>-5</v>
      </c>
      <c r="E1406" s="21">
        <f t="shared" si="43"/>
        <v>0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22</v>
      </c>
    </row>
    <row r="1407" spans="1:7">
      <c r="A1407" s="5">
        <v>45243</v>
      </c>
      <c r="B1407">
        <v>0.75</v>
      </c>
      <c r="C1407" s="16">
        <f t="shared" si="42"/>
        <v>0</v>
      </c>
      <c r="D1407" s="16">
        <f t="array" ref="D1407">IFERROR(INDEX(C$2:C1407,MATCH(2,1/(C$2:C1407&lt;&gt;0))),0)</f>
        <v>-5</v>
      </c>
      <c r="E1407" s="21">
        <f t="shared" si="43"/>
        <v>0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22</v>
      </c>
    </row>
    <row r="1408" spans="1:7">
      <c r="A1408" s="5">
        <v>45244</v>
      </c>
      <c r="B1408">
        <v>0.878</v>
      </c>
      <c r="C1408" s="16">
        <f t="shared" si="42"/>
        <v>0</v>
      </c>
      <c r="D1408" s="16">
        <f t="array" ref="D1408">IFERROR(INDEX(C$2:C1408,MATCH(2,1/(C$2:C1408&lt;&gt;0))),0)</f>
        <v>-5</v>
      </c>
      <c r="E1408" s="21">
        <f t="shared" si="43"/>
        <v>0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22</v>
      </c>
    </row>
    <row r="1409" spans="1:7">
      <c r="A1409" s="5">
        <v>45245</v>
      </c>
      <c r="B1409">
        <v>0.93700000000000006</v>
      </c>
      <c r="C1409" s="16">
        <f t="shared" si="42"/>
        <v>-2.5</v>
      </c>
      <c r="D1409" s="16">
        <f t="array" ref="D1409">IFERROR(INDEX(C$2:C1409,MATCH(2,1/(C$2:C1409&lt;&gt;0))),0)</f>
        <v>-2.5</v>
      </c>
      <c r="E1409" s="21">
        <f t="shared" si="43"/>
        <v>-2.5</v>
      </c>
      <c r="F1409" s="16">
        <f>IF(AND(C1409&lt;&gt;0,SUM(C$1:$D1409)=SUM(C$1:$D1409)),ROW(),0)</f>
        <v>1409</v>
      </c>
      <c r="G1409" s="16">
        <f t="array" ref="G1409">IF(ROW()-IFERROR(INDEX(F$2:F1409,MATCH(2,1/(F$2:F1409&lt;&gt;0))),0)&gt;22,22,ROW()-IFERROR(INDEX(F$2:F1409,MATCH(2,1/(F$2:F1409&lt;&gt;0))),0))</f>
        <v>0</v>
      </c>
    </row>
    <row r="1410" spans="1:7">
      <c r="A1410" s="5">
        <v>45246</v>
      </c>
      <c r="B1410">
        <v>0.75</v>
      </c>
      <c r="C1410" s="16">
        <f t="shared" si="42"/>
        <v>0</v>
      </c>
      <c r="D1410" s="16">
        <f t="array" ref="D1410">IFERROR(INDEX(C$2:C1410,MATCH(2,1/(C$2:C1410&lt;&gt;0))),0)</f>
        <v>-2.5</v>
      </c>
      <c r="E1410" s="21">
        <f t="shared" si="43"/>
        <v>-2.3863636363636362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1</v>
      </c>
    </row>
    <row r="1411" spans="1:7">
      <c r="A1411" s="5">
        <v>45247</v>
      </c>
      <c r="B1411">
        <v>0.65100000000000002</v>
      </c>
      <c r="C1411" s="16">
        <f t="shared" ref="C1411:C1474" si="44">IF(B1411&gt;0.98,-5,IF(B1411&gt;0.9,-2.5,IF(B1411&gt;0.3,0,IF(B1411&gt;0.15,2.5,5))))</f>
        <v>0</v>
      </c>
      <c r="D1411" s="16">
        <f t="array" ref="D1411">IFERROR(INDEX(C$2:C1411,MATCH(2,1/(C$2:C1411&lt;&gt;0))),0)</f>
        <v>-2.5</v>
      </c>
      <c r="E1411" s="21">
        <f t="shared" ref="E1411:E1474" si="45">IF(D1411=0,0,IF(D1411&lt;0,-1*(ABS(D1411)-G1411*ABS(D1411)/22),D1411-G1411*D1411/22))</f>
        <v>-2.2727272727272729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2</v>
      </c>
    </row>
    <row r="1412" spans="1:7">
      <c r="A1412" s="5">
        <v>45250</v>
      </c>
      <c r="B1412">
        <v>0.78900000000000003</v>
      </c>
      <c r="C1412" s="16">
        <f t="shared" si="44"/>
        <v>0</v>
      </c>
      <c r="D1412" s="16">
        <f t="array" ref="D1412">IFERROR(INDEX(C$2:C1412,MATCH(2,1/(C$2:C1412&lt;&gt;0))),0)</f>
        <v>-2.5</v>
      </c>
      <c r="E1412" s="21">
        <f t="shared" si="45"/>
        <v>-2.1590909090909092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3</v>
      </c>
    </row>
    <row r="1413" spans="1:7">
      <c r="A1413" s="5">
        <v>45251</v>
      </c>
      <c r="B1413">
        <v>0.69199999999999995</v>
      </c>
      <c r="C1413" s="16">
        <f t="shared" si="44"/>
        <v>0</v>
      </c>
      <c r="D1413" s="16">
        <f t="array" ref="D1413">IFERROR(INDEX(C$2:C1413,MATCH(2,1/(C$2:C1413&lt;&gt;0))),0)</f>
        <v>-2.5</v>
      </c>
      <c r="E1413" s="21">
        <f t="shared" si="45"/>
        <v>-2.0454545454545454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4</v>
      </c>
    </row>
    <row r="1414" spans="1:7">
      <c r="A1414" s="5">
        <v>45252</v>
      </c>
      <c r="B1414">
        <v>0.624</v>
      </c>
      <c r="C1414" s="16">
        <f t="shared" si="44"/>
        <v>0</v>
      </c>
      <c r="D1414" s="16">
        <f t="array" ref="D1414">IFERROR(INDEX(C$2:C1414,MATCH(2,1/(C$2:C1414&lt;&gt;0))),0)</f>
        <v>-2.5</v>
      </c>
      <c r="E1414" s="21">
        <f t="shared" si="45"/>
        <v>-1.9318181818181817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5</v>
      </c>
    </row>
    <row r="1415" spans="1:7">
      <c r="A1415" s="5">
        <v>45253</v>
      </c>
      <c r="B1415">
        <v>0.58199999999999996</v>
      </c>
      <c r="C1415" s="16">
        <f t="shared" si="44"/>
        <v>0</v>
      </c>
      <c r="D1415" s="16">
        <f t="array" ref="D1415">IFERROR(INDEX(C$2:C1415,MATCH(2,1/(C$2:C1415&lt;&gt;0))),0)</f>
        <v>-2.5</v>
      </c>
      <c r="E1415" s="21">
        <f t="shared" si="45"/>
        <v>-1.8181818181818183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6</v>
      </c>
    </row>
    <row r="1416" spans="1:7">
      <c r="A1416" s="5">
        <v>45254</v>
      </c>
      <c r="B1416">
        <v>0.39200000000000002</v>
      </c>
      <c r="C1416" s="16">
        <f t="shared" si="44"/>
        <v>0</v>
      </c>
      <c r="D1416" s="16">
        <f t="array" ref="D1416">IFERROR(INDEX(C$2:C1416,MATCH(2,1/(C$2:C1416&lt;&gt;0))),0)</f>
        <v>-2.5</v>
      </c>
      <c r="E1416" s="21">
        <f t="shared" si="45"/>
        <v>-1.7045454545454546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7</v>
      </c>
    </row>
    <row r="1417" spans="1:7">
      <c r="A1417" s="5">
        <v>45257</v>
      </c>
      <c r="B1417">
        <v>0.41699999999999998</v>
      </c>
      <c r="C1417" s="16">
        <f t="shared" si="44"/>
        <v>0</v>
      </c>
      <c r="D1417" s="16">
        <f t="array" ref="D1417">IFERROR(INDEX(C$2:C1417,MATCH(2,1/(C$2:C1417&lt;&gt;0))),0)</f>
        <v>-2.5</v>
      </c>
      <c r="E1417" s="21">
        <f t="shared" si="45"/>
        <v>-1.5909090909090908</v>
      </c>
      <c r="F1417" s="16">
        <f>IF(AND(C1417&lt;&gt;0,SUM(C$1:$D1417)=SUM(C$1:$D1417)),ROW(),0)</f>
        <v>0</v>
      </c>
      <c r="G1417" s="16">
        <f t="array" ref="G1417">IF(ROW()-IFERROR(INDEX(F$2:F1417,MATCH(2,1/(F$2:F1417&lt;&gt;0))),0)&gt;22,22,ROW()-IFERROR(INDEX(F$2:F1417,MATCH(2,1/(F$2:F1417&lt;&gt;0))),0))</f>
        <v>8</v>
      </c>
    </row>
    <row r="1418" spans="1:7">
      <c r="A1418" s="5">
        <v>45258</v>
      </c>
      <c r="B1418">
        <v>0.43099999999999999</v>
      </c>
      <c r="C1418" s="16">
        <f t="shared" si="44"/>
        <v>0</v>
      </c>
      <c r="D1418" s="16">
        <f t="array" ref="D1418">IFERROR(INDEX(C$2:C1418,MATCH(2,1/(C$2:C1418&lt;&gt;0))),0)</f>
        <v>-2.5</v>
      </c>
      <c r="E1418" s="21">
        <f t="shared" si="45"/>
        <v>-1.4772727272727273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9</v>
      </c>
    </row>
    <row r="1419" spans="1:7">
      <c r="A1419" s="5">
        <v>45259</v>
      </c>
      <c r="B1419">
        <v>0.57099999999999995</v>
      </c>
      <c r="C1419" s="16">
        <f t="shared" si="44"/>
        <v>0</v>
      </c>
      <c r="D1419" s="16">
        <f t="array" ref="D1419">IFERROR(INDEX(C$2:C1419,MATCH(2,1/(C$2:C1419&lt;&gt;0))),0)</f>
        <v>-2.5</v>
      </c>
      <c r="E1419" s="21">
        <f t="shared" si="45"/>
        <v>-1.3636363636363635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10</v>
      </c>
    </row>
    <row r="1420" spans="1:7">
      <c r="A1420" s="5">
        <v>45260</v>
      </c>
      <c r="B1420">
        <v>0.33200000000000002</v>
      </c>
      <c r="C1420" s="16">
        <f t="shared" si="44"/>
        <v>0</v>
      </c>
      <c r="D1420" s="16">
        <f t="array" ref="D1420">IFERROR(INDEX(C$2:C1420,MATCH(2,1/(C$2:C1420&lt;&gt;0))),0)</f>
        <v>-2.5</v>
      </c>
      <c r="E1420" s="21">
        <f t="shared" si="45"/>
        <v>-1.25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11</v>
      </c>
    </row>
    <row r="1421" spans="1:7">
      <c r="A1421" s="5">
        <v>45261</v>
      </c>
      <c r="B1421">
        <v>0.52700000000000002</v>
      </c>
      <c r="C1421" s="16">
        <f t="shared" si="44"/>
        <v>0</v>
      </c>
      <c r="D1421" s="16">
        <f t="array" ref="D1421">IFERROR(INDEX(C$2:C1421,MATCH(2,1/(C$2:C1421&lt;&gt;0))),0)</f>
        <v>-2.5</v>
      </c>
      <c r="E1421" s="21">
        <f t="shared" si="45"/>
        <v>-1.1363636363636365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12</v>
      </c>
    </row>
    <row r="1422" spans="1:7">
      <c r="A1422" s="5">
        <v>45264</v>
      </c>
      <c r="B1422">
        <v>0.55200000000000005</v>
      </c>
      <c r="C1422" s="16">
        <f t="shared" si="44"/>
        <v>0</v>
      </c>
      <c r="D1422" s="16">
        <f t="array" ref="D1422">IFERROR(INDEX(C$2:C1422,MATCH(2,1/(C$2:C1422&lt;&gt;0))),0)</f>
        <v>-2.5</v>
      </c>
      <c r="E1422" s="21">
        <f t="shared" si="45"/>
        <v>-1.0227272727272727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13</v>
      </c>
    </row>
    <row r="1423" spans="1:7">
      <c r="A1423" s="5">
        <v>45265</v>
      </c>
      <c r="B1423">
        <v>0.42699999999999999</v>
      </c>
      <c r="C1423" s="16">
        <f t="shared" si="44"/>
        <v>0</v>
      </c>
      <c r="D1423" s="16">
        <f t="array" ref="D1423">IFERROR(INDEX(C$2:C1423,MATCH(2,1/(C$2:C1423&lt;&gt;0))),0)</f>
        <v>-2.5</v>
      </c>
      <c r="E1423" s="21">
        <f t="shared" si="45"/>
        <v>-0.90909090909090917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14</v>
      </c>
    </row>
    <row r="1424" spans="1:7">
      <c r="A1424" s="5">
        <v>45266</v>
      </c>
      <c r="B1424">
        <v>0.372</v>
      </c>
      <c r="C1424" s="16">
        <f t="shared" si="44"/>
        <v>0</v>
      </c>
      <c r="D1424" s="16">
        <f t="array" ref="D1424">IFERROR(INDEX(C$2:C1424,MATCH(2,1/(C$2:C1424&lt;&gt;0))),0)</f>
        <v>-2.5</v>
      </c>
      <c r="E1424" s="21">
        <f t="shared" si="45"/>
        <v>-0.79545454545454541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15</v>
      </c>
    </row>
    <row r="1425" spans="1:7">
      <c r="A1425" s="5">
        <v>45267</v>
      </c>
      <c r="B1425">
        <v>0.39500000000000002</v>
      </c>
      <c r="C1425" s="16">
        <f t="shared" si="44"/>
        <v>0</v>
      </c>
      <c r="D1425" s="16">
        <f t="array" ref="D1425">IFERROR(INDEX(C$2:C1425,MATCH(2,1/(C$2:C1425&lt;&gt;0))),0)</f>
        <v>-2.5</v>
      </c>
      <c r="E1425" s="21">
        <f t="shared" si="45"/>
        <v>-0.68181818181818188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16</v>
      </c>
    </row>
    <row r="1426" spans="1:7">
      <c r="A1426" s="5">
        <v>45268</v>
      </c>
      <c r="B1426">
        <v>0.19400000000000001</v>
      </c>
      <c r="C1426" s="16">
        <f t="shared" si="44"/>
        <v>2.5</v>
      </c>
      <c r="D1426" s="16">
        <f t="array" ref="D1426">IFERROR(INDEX(C$2:C1426,MATCH(2,1/(C$2:C1426&lt;&gt;0))),0)</f>
        <v>2.5</v>
      </c>
      <c r="E1426" s="21">
        <f t="shared" si="45"/>
        <v>2.5</v>
      </c>
      <c r="F1426" s="16">
        <f>IF(AND(C1426&lt;&gt;0,SUM(C$1:$D1426)=SUM(C$1:$D1426)),ROW(),0)</f>
        <v>1426</v>
      </c>
      <c r="G1426" s="16">
        <f t="array" ref="G1426">IF(ROW()-IFERROR(INDEX(F$2:F1426,MATCH(2,1/(F$2:F1426&lt;&gt;0))),0)&gt;22,22,ROW()-IFERROR(INDEX(F$2:F1426,MATCH(2,1/(F$2:F1426&lt;&gt;0))),0))</f>
        <v>0</v>
      </c>
    </row>
    <row r="1427" spans="1:7">
      <c r="A1427" s="5">
        <v>45271</v>
      </c>
      <c r="B1427">
        <v>0.56699999999999995</v>
      </c>
      <c r="C1427" s="16">
        <f t="shared" si="44"/>
        <v>0</v>
      </c>
      <c r="D1427" s="16">
        <f t="array" ref="D1427">IFERROR(INDEX(C$2:C1427,MATCH(2,1/(C$2:C1427&lt;&gt;0))),0)</f>
        <v>2.5</v>
      </c>
      <c r="E1427" s="21">
        <f t="shared" si="45"/>
        <v>2.3863636363636362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1</v>
      </c>
    </row>
    <row r="1428" spans="1:7">
      <c r="A1428" s="5">
        <v>45272</v>
      </c>
      <c r="B1428">
        <v>0.63400000000000001</v>
      </c>
      <c r="C1428" s="16">
        <f t="shared" si="44"/>
        <v>0</v>
      </c>
      <c r="D1428" s="16">
        <f t="array" ref="D1428">IFERROR(INDEX(C$2:C1428,MATCH(2,1/(C$2:C1428&lt;&gt;0))),0)</f>
        <v>2.5</v>
      </c>
      <c r="E1428" s="21">
        <f t="shared" si="45"/>
        <v>2.2727272727272729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</v>
      </c>
    </row>
    <row r="1429" spans="1:7">
      <c r="A1429" s="5">
        <v>45273</v>
      </c>
      <c r="B1429">
        <v>0.56200000000000006</v>
      </c>
      <c r="C1429" s="16">
        <f t="shared" si="44"/>
        <v>0</v>
      </c>
      <c r="D1429" s="16">
        <f t="array" ref="D1429">IFERROR(INDEX(C$2:C1429,MATCH(2,1/(C$2:C1429&lt;&gt;0))),0)</f>
        <v>2.5</v>
      </c>
      <c r="E1429" s="21">
        <f t="shared" si="45"/>
        <v>2.1590909090909092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3</v>
      </c>
    </row>
    <row r="1430" spans="1:7">
      <c r="A1430" s="5">
        <v>45274</v>
      </c>
      <c r="B1430">
        <v>0.43099999999999999</v>
      </c>
      <c r="C1430" s="16">
        <f t="shared" si="44"/>
        <v>0</v>
      </c>
      <c r="D1430" s="16">
        <f t="array" ref="D1430">IFERROR(INDEX(C$2:C1430,MATCH(2,1/(C$2:C1430&lt;&gt;0))),0)</f>
        <v>2.5</v>
      </c>
      <c r="E1430" s="21">
        <f t="shared" si="45"/>
        <v>2.0454545454545454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4</v>
      </c>
    </row>
    <row r="1431" spans="1:7">
      <c r="A1431" s="5">
        <v>45275</v>
      </c>
      <c r="B1431">
        <v>0.48499999999999999</v>
      </c>
      <c r="C1431" s="16">
        <f t="shared" si="44"/>
        <v>0</v>
      </c>
      <c r="D1431" s="16">
        <f t="array" ref="D1431">IFERROR(INDEX(C$2:C1431,MATCH(2,1/(C$2:C1431&lt;&gt;0))),0)</f>
        <v>2.5</v>
      </c>
      <c r="E1431" s="21">
        <f t="shared" si="45"/>
        <v>1.9318181818181817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5</v>
      </c>
    </row>
    <row r="1432" spans="1:7">
      <c r="A1432" s="5">
        <v>45278</v>
      </c>
      <c r="B1432">
        <v>0.251</v>
      </c>
      <c r="C1432" s="16">
        <f t="shared" si="44"/>
        <v>2.5</v>
      </c>
      <c r="D1432" s="16">
        <f t="array" ref="D1432">IFERROR(INDEX(C$2:C1432,MATCH(2,1/(C$2:C1432&lt;&gt;0))),0)</f>
        <v>2.5</v>
      </c>
      <c r="E1432" s="21">
        <f t="shared" si="45"/>
        <v>2.5</v>
      </c>
      <c r="F1432" s="16">
        <f>IF(AND(C1432&lt;&gt;0,SUM(C$1:$D1432)=SUM(C$1:$D1432)),ROW(),0)</f>
        <v>1432</v>
      </c>
      <c r="G1432" s="16">
        <f t="array" ref="G1432">IF(ROW()-IFERROR(INDEX(F$2:F1432,MATCH(2,1/(F$2:F1432&lt;&gt;0))),0)&gt;22,22,ROW()-IFERROR(INDEX(F$2:F1432,MATCH(2,1/(F$2:F1432&lt;&gt;0))),0))</f>
        <v>0</v>
      </c>
    </row>
    <row r="1433" spans="1:7">
      <c r="A1433" s="5">
        <v>45279</v>
      </c>
      <c r="B1433">
        <v>0.47699999999999998</v>
      </c>
      <c r="C1433" s="16">
        <f t="shared" si="44"/>
        <v>0</v>
      </c>
      <c r="D1433" s="16">
        <f t="array" ref="D1433">IFERROR(INDEX(C$2:C1433,MATCH(2,1/(C$2:C1433&lt;&gt;0))),0)</f>
        <v>2.5</v>
      </c>
      <c r="E1433" s="21">
        <f t="shared" si="45"/>
        <v>2.3863636363636362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1</v>
      </c>
    </row>
    <row r="1434" spans="1:7">
      <c r="A1434" s="5">
        <v>45280</v>
      </c>
      <c r="B1434">
        <v>0.26900000000000002</v>
      </c>
      <c r="C1434" s="16">
        <f t="shared" si="44"/>
        <v>2.5</v>
      </c>
      <c r="D1434" s="16">
        <f t="array" ref="D1434">IFERROR(INDEX(C$2:C1434,MATCH(2,1/(C$2:C1434&lt;&gt;0))),0)</f>
        <v>2.5</v>
      </c>
      <c r="E1434" s="21">
        <f t="shared" si="45"/>
        <v>2.5</v>
      </c>
      <c r="F1434" s="16">
        <f>IF(AND(C1434&lt;&gt;0,SUM(C$1:$D1434)=SUM(C$1:$D1434)),ROW(),0)</f>
        <v>1434</v>
      </c>
      <c r="G1434" s="16">
        <f t="array" ref="G1434">IF(ROW()-IFERROR(INDEX(F$2:F1434,MATCH(2,1/(F$2:F1434&lt;&gt;0))),0)&gt;22,22,ROW()-IFERROR(INDEX(F$2:F1434,MATCH(2,1/(F$2:F1434&lt;&gt;0))),0))</f>
        <v>0</v>
      </c>
    </row>
    <row r="1435" spans="1:7">
      <c r="A1435" s="5">
        <v>45281</v>
      </c>
      <c r="B1435">
        <v>0.47099999999999997</v>
      </c>
      <c r="C1435" s="16">
        <f t="shared" si="44"/>
        <v>0</v>
      </c>
      <c r="D1435" s="16">
        <f t="array" ref="D1435">IFERROR(INDEX(C$2:C1435,MATCH(2,1/(C$2:C1435&lt;&gt;0))),0)</f>
        <v>2.5</v>
      </c>
      <c r="E1435" s="21">
        <f t="shared" si="45"/>
        <v>2.3863636363636362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1</v>
      </c>
    </row>
    <row r="1436" spans="1:7">
      <c r="A1436" s="5">
        <v>45282</v>
      </c>
      <c r="B1436">
        <v>0.32800000000000001</v>
      </c>
      <c r="C1436" s="16">
        <f t="shared" si="44"/>
        <v>0</v>
      </c>
      <c r="D1436" s="16">
        <f t="array" ref="D1436">IFERROR(INDEX(C$2:C1436,MATCH(2,1/(C$2:C1436&lt;&gt;0))),0)</f>
        <v>2.5</v>
      </c>
      <c r="E1436" s="21">
        <f t="shared" si="45"/>
        <v>2.2727272727272729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</v>
      </c>
    </row>
    <row r="1437" spans="1:7">
      <c r="A1437" s="5">
        <v>45285</v>
      </c>
      <c r="B1437">
        <v>0.29099999999999998</v>
      </c>
      <c r="C1437" s="16">
        <f t="shared" si="44"/>
        <v>2.5</v>
      </c>
      <c r="D1437" s="16">
        <f t="array" ref="D1437">IFERROR(INDEX(C$2:C1437,MATCH(2,1/(C$2:C1437&lt;&gt;0))),0)</f>
        <v>2.5</v>
      </c>
      <c r="E1437" s="21">
        <f t="shared" si="45"/>
        <v>2.5</v>
      </c>
      <c r="F1437" s="16">
        <f>IF(AND(C1437&lt;&gt;0,SUM(C$1:$D1437)=SUM(C$1:$D1437)),ROW(),0)</f>
        <v>1437</v>
      </c>
      <c r="G1437" s="16">
        <f t="array" ref="G1437">IF(ROW()-IFERROR(INDEX(F$2:F1437,MATCH(2,1/(F$2:F1437&lt;&gt;0))),0)&gt;22,22,ROW()-IFERROR(INDEX(F$2:F1437,MATCH(2,1/(F$2:F1437&lt;&gt;0))),0))</f>
        <v>0</v>
      </c>
    </row>
    <row r="1438" spans="1:7">
      <c r="A1438" s="5">
        <v>45286</v>
      </c>
      <c r="B1438">
        <v>0.30499999999999999</v>
      </c>
      <c r="C1438" s="16">
        <f t="shared" si="44"/>
        <v>0</v>
      </c>
      <c r="D1438" s="16">
        <f t="array" ref="D1438">IFERROR(INDEX(C$2:C1438,MATCH(2,1/(C$2:C1438&lt;&gt;0))),0)</f>
        <v>2.5</v>
      </c>
      <c r="E1438" s="21">
        <f t="shared" si="45"/>
        <v>2.3863636363636362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1</v>
      </c>
    </row>
    <row r="1439" spans="1:7">
      <c r="A1439" s="5">
        <v>45287</v>
      </c>
      <c r="B1439">
        <v>0.30099999999999999</v>
      </c>
      <c r="C1439" s="16">
        <f t="shared" si="44"/>
        <v>0</v>
      </c>
      <c r="D1439" s="16">
        <f t="array" ref="D1439">IFERROR(INDEX(C$2:C1439,MATCH(2,1/(C$2:C1439&lt;&gt;0))),0)</f>
        <v>2.5</v>
      </c>
      <c r="E1439" s="21">
        <f t="shared" si="45"/>
        <v>2.2727272727272729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2</v>
      </c>
    </row>
    <row r="1440" spans="1:7">
      <c r="A1440" s="5">
        <v>45288</v>
      </c>
      <c r="B1440">
        <v>0.70299999999999996</v>
      </c>
      <c r="C1440" s="16">
        <f t="shared" si="44"/>
        <v>0</v>
      </c>
      <c r="D1440" s="16">
        <f t="array" ref="D1440">IFERROR(INDEX(C$2:C1440,MATCH(2,1/(C$2:C1440&lt;&gt;0))),0)</f>
        <v>2.5</v>
      </c>
      <c r="E1440" s="21">
        <f t="shared" si="45"/>
        <v>2.1590909090909092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3</v>
      </c>
    </row>
    <row r="1441" spans="1:7">
      <c r="A1441" s="5">
        <v>45289</v>
      </c>
      <c r="B1441">
        <v>0.436</v>
      </c>
      <c r="C1441" s="16">
        <f t="shared" si="44"/>
        <v>0</v>
      </c>
      <c r="D1441" s="16">
        <f t="array" ref="D1441">IFERROR(INDEX(C$2:C1441,MATCH(2,1/(C$2:C1441&lt;&gt;0))),0)</f>
        <v>2.5</v>
      </c>
      <c r="E1441" s="21">
        <f t="shared" si="45"/>
        <v>2.0454545454545454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4</v>
      </c>
    </row>
    <row r="1442" spans="1:7">
      <c r="A1442" s="5">
        <v>45293</v>
      </c>
      <c r="B1442">
        <v>0.51500000000000001</v>
      </c>
      <c r="C1442" s="16">
        <f t="shared" si="44"/>
        <v>0</v>
      </c>
      <c r="D1442" s="16">
        <f t="array" ref="D1442">IFERROR(INDEX(C$2:C1442,MATCH(2,1/(C$2:C1442&lt;&gt;0))),0)</f>
        <v>2.5</v>
      </c>
      <c r="E1442" s="21">
        <f t="shared" si="45"/>
        <v>1.9318181818181817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5</v>
      </c>
    </row>
    <row r="1443" spans="1:7">
      <c r="A1443" s="5">
        <v>45294</v>
      </c>
      <c r="B1443">
        <v>0.371</v>
      </c>
      <c r="C1443" s="16">
        <f t="shared" si="44"/>
        <v>0</v>
      </c>
      <c r="D1443" s="16">
        <f t="array" ref="D1443">IFERROR(INDEX(C$2:C1443,MATCH(2,1/(C$2:C1443&lt;&gt;0))),0)</f>
        <v>2.5</v>
      </c>
      <c r="E1443" s="21">
        <f t="shared" si="45"/>
        <v>1.8181818181818183</v>
      </c>
      <c r="F1443" s="16">
        <f>IF(AND(C1443&lt;&gt;0,SUM(C$1:$D1443)=SUM(C$1:$D1443)),ROW(),0)</f>
        <v>0</v>
      </c>
      <c r="G1443" s="16">
        <f t="array" ref="G1443">IF(ROW()-IFERROR(INDEX(F$2:F1443,MATCH(2,1/(F$2:F1443&lt;&gt;0))),0)&gt;22,22,ROW()-IFERROR(INDEX(F$2:F1443,MATCH(2,1/(F$2:F1443&lt;&gt;0))),0))</f>
        <v>6</v>
      </c>
    </row>
    <row r="1444" spans="1:7">
      <c r="A1444" s="5">
        <v>45295</v>
      </c>
      <c r="B1444">
        <v>0.29099999999999998</v>
      </c>
      <c r="C1444" s="16">
        <f t="shared" si="44"/>
        <v>2.5</v>
      </c>
      <c r="D1444" s="16">
        <f t="array" ref="D1444">IFERROR(INDEX(C$2:C1444,MATCH(2,1/(C$2:C1444&lt;&gt;0))),0)</f>
        <v>2.5</v>
      </c>
      <c r="E1444" s="21">
        <f t="shared" si="45"/>
        <v>2.5</v>
      </c>
      <c r="F1444" s="16">
        <f>IF(AND(C1444&lt;&gt;0,SUM(C$1:$D1444)=SUM(C$1:$D1444)),ROW(),0)</f>
        <v>1444</v>
      </c>
      <c r="G1444" s="16">
        <f t="array" ref="G1444">IF(ROW()-IFERROR(INDEX(F$2:F1444,MATCH(2,1/(F$2:F1444&lt;&gt;0))),0)&gt;22,22,ROW()-IFERROR(INDEX(F$2:F1444,MATCH(2,1/(F$2:F1444&lt;&gt;0))),0))</f>
        <v>0</v>
      </c>
    </row>
    <row r="1445" spans="1:7">
      <c r="A1445" s="5">
        <v>45296</v>
      </c>
      <c r="B1445">
        <v>0.188</v>
      </c>
      <c r="C1445" s="16">
        <f t="shared" si="44"/>
        <v>2.5</v>
      </c>
      <c r="D1445" s="16">
        <f t="array" ref="D1445">IFERROR(INDEX(C$2:C1445,MATCH(2,1/(C$2:C1445&lt;&gt;0))),0)</f>
        <v>2.5</v>
      </c>
      <c r="E1445" s="21">
        <f t="shared" si="45"/>
        <v>2.5</v>
      </c>
      <c r="F1445" s="16">
        <f>IF(AND(C1445&lt;&gt;0,SUM(C$1:$D1445)=SUM(C$1:$D1445)),ROW(),0)</f>
        <v>1445</v>
      </c>
      <c r="G1445" s="16">
        <f t="array" ref="G1445">IF(ROW()-IFERROR(INDEX(F$2:F1445,MATCH(2,1/(F$2:F1445&lt;&gt;0))),0)&gt;22,22,ROW()-IFERROR(INDEX(F$2:F1445,MATCH(2,1/(F$2:F1445&lt;&gt;0))),0))</f>
        <v>0</v>
      </c>
    </row>
    <row r="1446" spans="1:7">
      <c r="A1446" s="5">
        <v>45299</v>
      </c>
      <c r="B1446">
        <v>0.315</v>
      </c>
      <c r="C1446" s="16">
        <f t="shared" si="44"/>
        <v>0</v>
      </c>
      <c r="D1446" s="16">
        <f t="array" ref="D1446">IFERROR(INDEX(C$2:C1446,MATCH(2,1/(C$2:C1446&lt;&gt;0))),0)</f>
        <v>2.5</v>
      </c>
      <c r="E1446" s="21">
        <f t="shared" si="45"/>
        <v>2.3863636363636362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1</v>
      </c>
    </row>
    <row r="1447" spans="1:7">
      <c r="A1447" s="5">
        <v>45300</v>
      </c>
      <c r="B1447">
        <v>0.249</v>
      </c>
      <c r="C1447" s="16">
        <f t="shared" si="44"/>
        <v>2.5</v>
      </c>
      <c r="D1447" s="16">
        <f t="array" ref="D1447">IFERROR(INDEX(C$2:C1447,MATCH(2,1/(C$2:C1447&lt;&gt;0))),0)</f>
        <v>2.5</v>
      </c>
      <c r="E1447" s="21">
        <f t="shared" si="45"/>
        <v>2.5</v>
      </c>
      <c r="F1447" s="16">
        <f>IF(AND(C1447&lt;&gt;0,SUM(C$1:$D1447)=SUM(C$1:$D1447)),ROW(),0)</f>
        <v>1447</v>
      </c>
      <c r="G1447" s="16">
        <f t="array" ref="G1447">IF(ROW()-IFERROR(INDEX(F$2:F1447,MATCH(2,1/(F$2:F1447&lt;&gt;0))),0)&gt;22,22,ROW()-IFERROR(INDEX(F$2:F1447,MATCH(2,1/(F$2:F1447&lt;&gt;0))),0))</f>
        <v>0</v>
      </c>
    </row>
    <row r="1448" spans="1:7">
      <c r="A1448" s="5">
        <v>45301</v>
      </c>
      <c r="B1448">
        <v>0.217</v>
      </c>
      <c r="C1448" s="16">
        <f t="shared" si="44"/>
        <v>2.5</v>
      </c>
      <c r="D1448" s="16">
        <f t="array" ref="D1448">IFERROR(INDEX(C$2:C1448,MATCH(2,1/(C$2:C1448&lt;&gt;0))),0)</f>
        <v>2.5</v>
      </c>
      <c r="E1448" s="21">
        <f t="shared" si="45"/>
        <v>2.5</v>
      </c>
      <c r="F1448" s="16">
        <f>IF(AND(C1448&lt;&gt;0,SUM(C$1:$D1448)=SUM(C$1:$D1448)),ROW(),0)</f>
        <v>1448</v>
      </c>
      <c r="G1448" s="16">
        <f t="array" ref="G1448">IF(ROW()-IFERROR(INDEX(F$2:F1448,MATCH(2,1/(F$2:F1448&lt;&gt;0))),0)&gt;22,22,ROW()-IFERROR(INDEX(F$2:F1448,MATCH(2,1/(F$2:F1448&lt;&gt;0))),0))</f>
        <v>0</v>
      </c>
    </row>
    <row r="1449" spans="1:7">
      <c r="A1449" s="5">
        <v>45302</v>
      </c>
      <c r="B1449">
        <v>0.51</v>
      </c>
      <c r="C1449" s="16">
        <f t="shared" si="44"/>
        <v>0</v>
      </c>
      <c r="D1449" s="16">
        <f t="array" ref="D1449">IFERROR(INDEX(C$2:C1449,MATCH(2,1/(C$2:C1449&lt;&gt;0))),0)</f>
        <v>2.5</v>
      </c>
      <c r="E1449" s="21">
        <f t="shared" si="45"/>
        <v>2.3863636363636362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1</v>
      </c>
    </row>
    <row r="1450" spans="1:7">
      <c r="A1450" s="5">
        <v>45303</v>
      </c>
      <c r="B1450">
        <v>0.22500000000000001</v>
      </c>
      <c r="C1450" s="16">
        <f t="shared" si="44"/>
        <v>2.5</v>
      </c>
      <c r="D1450" s="16">
        <f t="array" ref="D1450">IFERROR(INDEX(C$2:C1450,MATCH(2,1/(C$2:C1450&lt;&gt;0))),0)</f>
        <v>2.5</v>
      </c>
      <c r="E1450" s="21">
        <f t="shared" si="45"/>
        <v>2.5</v>
      </c>
      <c r="F1450" s="16">
        <f>IF(AND(C1450&lt;&gt;0,SUM(C$1:$D1450)=SUM(C$1:$D1450)),ROW(),0)</f>
        <v>1450</v>
      </c>
      <c r="G1450" s="16">
        <f t="array" ref="G1450">IF(ROW()-IFERROR(INDEX(F$2:F1450,MATCH(2,1/(F$2:F1450&lt;&gt;0))),0)&gt;22,22,ROW()-IFERROR(INDEX(F$2:F1450,MATCH(2,1/(F$2:F1450&lt;&gt;0))),0))</f>
        <v>0</v>
      </c>
    </row>
    <row r="1451" spans="1:7">
      <c r="A1451" s="5">
        <v>45306</v>
      </c>
      <c r="B1451">
        <v>0.24399999999999999</v>
      </c>
      <c r="C1451" s="16">
        <f t="shared" si="44"/>
        <v>2.5</v>
      </c>
      <c r="D1451" s="16">
        <f t="array" ref="D1451">IFERROR(INDEX(C$2:C1451,MATCH(2,1/(C$2:C1451&lt;&gt;0))),0)</f>
        <v>2.5</v>
      </c>
      <c r="E1451" s="21">
        <f t="shared" si="45"/>
        <v>2.5</v>
      </c>
      <c r="F1451" s="16">
        <f>IF(AND(C1451&lt;&gt;0,SUM(C$1:$D1451)=SUM(C$1:$D1451)),ROW(),0)</f>
        <v>1451</v>
      </c>
      <c r="G1451" s="16">
        <f t="array" ref="G1451">IF(ROW()-IFERROR(INDEX(F$2:F1451,MATCH(2,1/(F$2:F1451&lt;&gt;0))),0)&gt;22,22,ROW()-IFERROR(INDEX(F$2:F1451,MATCH(2,1/(F$2:F1451&lt;&gt;0))),0))</f>
        <v>0</v>
      </c>
    </row>
    <row r="1452" spans="1:7">
      <c r="A1452" s="5">
        <v>45307</v>
      </c>
      <c r="B1452">
        <v>0.27200000000000002</v>
      </c>
      <c r="C1452" s="16">
        <f t="shared" si="44"/>
        <v>2.5</v>
      </c>
      <c r="D1452" s="16">
        <f t="array" ref="D1452">IFERROR(INDEX(C$2:C1452,MATCH(2,1/(C$2:C1452&lt;&gt;0))),0)</f>
        <v>2.5</v>
      </c>
      <c r="E1452" s="21">
        <f t="shared" si="45"/>
        <v>2.5</v>
      </c>
      <c r="F1452" s="16">
        <f>IF(AND(C1452&lt;&gt;0,SUM(C$1:$D1452)=SUM(C$1:$D1452)),ROW(),0)</f>
        <v>1452</v>
      </c>
      <c r="G1452" s="16">
        <f t="array" ref="G1452">IF(ROW()-IFERROR(INDEX(F$2:F1452,MATCH(2,1/(F$2:F1452&lt;&gt;0))),0)&gt;22,22,ROW()-IFERROR(INDEX(F$2:F1452,MATCH(2,1/(F$2:F1452&lt;&gt;0))),0))</f>
        <v>0</v>
      </c>
    </row>
    <row r="1453" spans="1:7">
      <c r="A1453" s="5">
        <v>45308</v>
      </c>
      <c r="B1453">
        <v>0.41499999999999998</v>
      </c>
      <c r="C1453" s="16">
        <f t="shared" si="44"/>
        <v>0</v>
      </c>
      <c r="D1453" s="16">
        <f t="array" ref="D1453">IFERROR(INDEX(C$2:C1453,MATCH(2,1/(C$2:C1453&lt;&gt;0))),0)</f>
        <v>2.5</v>
      </c>
      <c r="E1453" s="21">
        <f t="shared" si="45"/>
        <v>2.3863636363636362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1</v>
      </c>
    </row>
    <row r="1454" spans="1:7">
      <c r="A1454" s="5">
        <v>45309</v>
      </c>
      <c r="B1454">
        <v>0.371</v>
      </c>
      <c r="C1454" s="16">
        <f t="shared" si="44"/>
        <v>0</v>
      </c>
      <c r="D1454" s="16">
        <f t="array" ref="D1454">IFERROR(INDEX(C$2:C1454,MATCH(2,1/(C$2:C1454&lt;&gt;0))),0)</f>
        <v>2.5</v>
      </c>
      <c r="E1454" s="21">
        <f t="shared" si="45"/>
        <v>2.2727272727272729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2</v>
      </c>
    </row>
    <row r="1455" spans="1:7">
      <c r="A1455" s="5">
        <v>45310</v>
      </c>
      <c r="B1455">
        <v>0.16500000000000001</v>
      </c>
      <c r="C1455" s="16">
        <f t="shared" si="44"/>
        <v>2.5</v>
      </c>
      <c r="D1455" s="16">
        <f t="array" ref="D1455">IFERROR(INDEX(C$2:C1455,MATCH(2,1/(C$2:C1455&lt;&gt;0))),0)</f>
        <v>2.5</v>
      </c>
      <c r="E1455" s="21">
        <f t="shared" si="45"/>
        <v>2.5</v>
      </c>
      <c r="F1455" s="16">
        <f>IF(AND(C1455&lt;&gt;0,SUM(C$1:$D1455)=SUM(C$1:$D1455)),ROW(),0)</f>
        <v>1455</v>
      </c>
      <c r="G1455" s="16">
        <f t="array" ref="G1455">IF(ROW()-IFERROR(INDEX(F$2:F1455,MATCH(2,1/(F$2:F1455&lt;&gt;0))),0)&gt;22,22,ROW()-IFERROR(INDEX(F$2:F1455,MATCH(2,1/(F$2:F1455&lt;&gt;0))),0))</f>
        <v>0</v>
      </c>
    </row>
    <row r="1456" spans="1:7">
      <c r="A1456" s="5">
        <v>45313</v>
      </c>
      <c r="B1456">
        <v>0.13400000000000001</v>
      </c>
      <c r="C1456" s="16">
        <f t="shared" si="44"/>
        <v>5</v>
      </c>
      <c r="D1456" s="16">
        <f t="array" ref="D1456">IFERROR(INDEX(C$2:C1456,MATCH(2,1/(C$2:C1456&lt;&gt;0))),0)</f>
        <v>5</v>
      </c>
      <c r="E1456" s="21">
        <f t="shared" si="45"/>
        <v>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>
      <c r="A1457" s="5">
        <v>45314</v>
      </c>
      <c r="B1457">
        <v>0.435</v>
      </c>
      <c r="C1457" s="16">
        <f t="shared" si="44"/>
        <v>0</v>
      </c>
      <c r="D1457" s="16">
        <f t="array" ref="D1457">IFERROR(INDEX(C$2:C1457,MATCH(2,1/(C$2:C1457&lt;&gt;0))),0)</f>
        <v>5</v>
      </c>
      <c r="E1457" s="21">
        <f t="shared" si="45"/>
        <v>4.7727272727272725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1</v>
      </c>
    </row>
    <row r="1458" spans="1:7">
      <c r="A1458" s="5">
        <v>45315</v>
      </c>
      <c r="B1458">
        <v>0.59</v>
      </c>
      <c r="C1458" s="16">
        <f t="shared" si="44"/>
        <v>0</v>
      </c>
      <c r="D1458" s="16">
        <f t="array" ref="D1458">IFERROR(INDEX(C$2:C1458,MATCH(2,1/(C$2:C1458&lt;&gt;0))),0)</f>
        <v>5</v>
      </c>
      <c r="E1458" s="21">
        <f t="shared" si="45"/>
        <v>4.5454545454545459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</v>
      </c>
    </row>
    <row r="1459" spans="1:7">
      <c r="A1459" s="5">
        <v>45316</v>
      </c>
      <c r="B1459">
        <v>0.77700000000000002</v>
      </c>
      <c r="C1459" s="16">
        <f t="shared" si="44"/>
        <v>0</v>
      </c>
      <c r="D1459" s="16">
        <f t="array" ref="D1459">IFERROR(INDEX(C$2:C1459,MATCH(2,1/(C$2:C1459&lt;&gt;0))),0)</f>
        <v>5</v>
      </c>
      <c r="E1459" s="21">
        <f t="shared" si="45"/>
        <v>4.3181818181818183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3</v>
      </c>
    </row>
    <row r="1460" spans="1:7">
      <c r="A1460" s="5">
        <v>45317</v>
      </c>
      <c r="B1460">
        <v>0.60799999999999998</v>
      </c>
      <c r="C1460" s="16">
        <f t="shared" si="44"/>
        <v>0</v>
      </c>
      <c r="D1460" s="16">
        <f t="array" ref="D1460">IFERROR(INDEX(C$2:C1460,MATCH(2,1/(C$2:C1460&lt;&gt;0))),0)</f>
        <v>5</v>
      </c>
      <c r="E1460" s="21">
        <f t="shared" si="45"/>
        <v>4.0909090909090908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4</v>
      </c>
    </row>
    <row r="1461" spans="1:7">
      <c r="A1461" s="5">
        <v>45320</v>
      </c>
      <c r="B1461">
        <v>0.56299999999999994</v>
      </c>
      <c r="C1461" s="16">
        <f t="shared" si="44"/>
        <v>0</v>
      </c>
      <c r="D1461" s="16">
        <f t="array" ref="D1461">IFERROR(INDEX(C$2:C1461,MATCH(2,1/(C$2:C1461&lt;&gt;0))),0)</f>
        <v>5</v>
      </c>
      <c r="E1461" s="21">
        <f t="shared" si="45"/>
        <v>3.8636363636363633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5</v>
      </c>
    </row>
    <row r="1462" spans="1:7">
      <c r="A1462" s="5">
        <v>45321</v>
      </c>
      <c r="B1462">
        <v>0.33100000000000002</v>
      </c>
      <c r="C1462" s="16">
        <f t="shared" si="44"/>
        <v>0</v>
      </c>
      <c r="D1462" s="16">
        <f t="array" ref="D1462">IFERROR(INDEX(C$2:C1462,MATCH(2,1/(C$2:C1462&lt;&gt;0))),0)</f>
        <v>5</v>
      </c>
      <c r="E1462" s="21">
        <f t="shared" si="45"/>
        <v>3.6363636363636367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6</v>
      </c>
    </row>
    <row r="1463" spans="1:7">
      <c r="A1463" s="5">
        <v>45322</v>
      </c>
      <c r="B1463">
        <v>0.14199999999999999</v>
      </c>
      <c r="C1463" s="16">
        <f t="shared" si="44"/>
        <v>5</v>
      </c>
      <c r="D1463" s="16">
        <f t="array" ref="D1463">IFERROR(INDEX(C$2:C1463,MATCH(2,1/(C$2:C1463&lt;&gt;0))),0)</f>
        <v>5</v>
      </c>
      <c r="E1463" s="21">
        <f t="shared" si="45"/>
        <v>5</v>
      </c>
      <c r="F1463" s="16">
        <f>IF(AND(C1463&lt;&gt;0,SUM(C$1:$D1463)=SUM(C$1:$D1463)),ROW(),0)</f>
        <v>1463</v>
      </c>
      <c r="G1463" s="16">
        <f t="array" ref="G1463">IF(ROW()-IFERROR(INDEX(F$2:F1463,MATCH(2,1/(F$2:F1463&lt;&gt;0))),0)&gt;22,22,ROW()-IFERROR(INDEX(F$2:F1463,MATCH(2,1/(F$2:F1463&lt;&gt;0))),0))</f>
        <v>0</v>
      </c>
    </row>
    <row r="1464" spans="1:7">
      <c r="A1464" s="5">
        <v>45323</v>
      </c>
      <c r="B1464">
        <v>0.1</v>
      </c>
      <c r="C1464" s="16">
        <f t="shared" si="44"/>
        <v>5</v>
      </c>
      <c r="D1464" s="16">
        <f t="array" ref="D1464">IFERROR(INDEX(C$2:C1464,MATCH(2,1/(C$2:C1464&lt;&gt;0))),0)</f>
        <v>5</v>
      </c>
      <c r="E1464" s="21">
        <f t="shared" si="45"/>
        <v>5</v>
      </c>
      <c r="F1464" s="16">
        <f>IF(AND(C1464&lt;&gt;0,SUM(C$1:$D1464)=SUM(C$1:$D1464)),ROW(),0)</f>
        <v>1464</v>
      </c>
      <c r="G1464" s="16">
        <f t="array" ref="G1464">IF(ROW()-IFERROR(INDEX(F$2:F1464,MATCH(2,1/(F$2:F1464&lt;&gt;0))),0)&gt;22,22,ROW()-IFERROR(INDEX(F$2:F1464,MATCH(2,1/(F$2:F1464&lt;&gt;0))),0))</f>
        <v>0</v>
      </c>
    </row>
    <row r="1465" spans="1:7">
      <c r="A1465" s="5">
        <v>45324</v>
      </c>
      <c r="B1465">
        <v>0.11600000000000001</v>
      </c>
      <c r="C1465" s="16">
        <f t="shared" si="44"/>
        <v>5</v>
      </c>
      <c r="D1465" s="16">
        <f t="array" ref="D1465">IFERROR(INDEX(C$2:C1465,MATCH(2,1/(C$2:C1465&lt;&gt;0))),0)</f>
        <v>5</v>
      </c>
      <c r="E1465" s="21">
        <f t="shared" si="45"/>
        <v>5</v>
      </c>
      <c r="F1465" s="16">
        <f>IF(AND(C1465&lt;&gt;0,SUM(C$1:$D1465)=SUM(C$1:$D1465)),ROW(),0)</f>
        <v>1465</v>
      </c>
      <c r="G1465" s="16">
        <f t="array" ref="G1465">IF(ROW()-IFERROR(INDEX(F$2:F1465,MATCH(2,1/(F$2:F1465&lt;&gt;0))),0)&gt;22,22,ROW()-IFERROR(INDEX(F$2:F1465,MATCH(2,1/(F$2:F1465&lt;&gt;0))),0))</f>
        <v>0</v>
      </c>
    </row>
    <row r="1466" spans="1:7">
      <c r="A1466" s="5">
        <v>45327</v>
      </c>
      <c r="B1466">
        <v>2.4E-2</v>
      </c>
      <c r="C1466" s="16">
        <f t="shared" si="44"/>
        <v>5</v>
      </c>
      <c r="D1466" s="16">
        <f t="array" ref="D1466">IFERROR(INDEX(C$2:C1466,MATCH(2,1/(C$2:C1466&lt;&gt;0))),0)</f>
        <v>5</v>
      </c>
      <c r="E1466" s="21">
        <f t="shared" si="45"/>
        <v>5</v>
      </c>
      <c r="F1466" s="16">
        <f>IF(AND(C1466&lt;&gt;0,SUM(C$1:$D1466)=SUM(C$1:$D1466)),ROW(),0)</f>
        <v>1466</v>
      </c>
      <c r="G1466" s="16">
        <f t="array" ref="G1466">IF(ROW()-IFERROR(INDEX(F$2:F1466,MATCH(2,1/(F$2:F1466&lt;&gt;0))),0)&gt;22,22,ROW()-IFERROR(INDEX(F$2:F1466,MATCH(2,1/(F$2:F1466&lt;&gt;0))),0))</f>
        <v>0</v>
      </c>
    </row>
    <row r="1467" spans="1:7">
      <c r="A1467" s="5">
        <v>45328</v>
      </c>
      <c r="B1467">
        <v>3.2000000000000001E-2</v>
      </c>
      <c r="C1467" s="16">
        <f t="shared" si="44"/>
        <v>5</v>
      </c>
      <c r="D1467" s="16">
        <f t="array" ref="D1467">IFERROR(INDEX(C$2:C1467,MATCH(2,1/(C$2:C1467&lt;&gt;0))),0)</f>
        <v>5</v>
      </c>
      <c r="E1467" s="21">
        <f t="shared" si="45"/>
        <v>5</v>
      </c>
      <c r="F1467" s="16">
        <f>IF(AND(C1467&lt;&gt;0,SUM(C$1:$D1467)=SUM(C$1:$D1467)),ROW(),0)</f>
        <v>1467</v>
      </c>
      <c r="G1467" s="16">
        <f t="array" ref="G1467">IF(ROW()-IFERROR(INDEX(F$2:F1467,MATCH(2,1/(F$2:F1467&lt;&gt;0))),0)&gt;22,22,ROW()-IFERROR(INDEX(F$2:F1467,MATCH(2,1/(F$2:F1467&lt;&gt;0))),0))</f>
        <v>0</v>
      </c>
    </row>
    <row r="1468" spans="1:7">
      <c r="A1468" s="5">
        <v>45329</v>
      </c>
      <c r="B1468">
        <v>5.0000000000000001E-3</v>
      </c>
      <c r="C1468" s="16">
        <f t="shared" si="44"/>
        <v>5</v>
      </c>
      <c r="D1468" s="16">
        <f t="array" ref="D1468">IFERROR(INDEX(C$2:C1468,MATCH(2,1/(C$2:C1468&lt;&gt;0))),0)</f>
        <v>5</v>
      </c>
      <c r="E1468" s="21">
        <f t="shared" si="45"/>
        <v>5</v>
      </c>
      <c r="F1468" s="16">
        <f>IF(AND(C1468&lt;&gt;0,SUM(C$1:$D1468)=SUM(C$1:$D1468)),ROW(),0)</f>
        <v>1468</v>
      </c>
      <c r="G1468" s="16">
        <f t="array" ref="G1468">IF(ROW()-IFERROR(INDEX(F$2:F1468,MATCH(2,1/(F$2:F1468&lt;&gt;0))),0)&gt;22,22,ROW()-IFERROR(INDEX(F$2:F1468,MATCH(2,1/(F$2:F1468&lt;&gt;0))),0))</f>
        <v>0</v>
      </c>
    </row>
    <row r="1469" spans="1:7">
      <c r="A1469" s="5">
        <v>45330</v>
      </c>
      <c r="B1469">
        <v>3.5999999999999997E-2</v>
      </c>
      <c r="C1469" s="16">
        <f t="shared" si="44"/>
        <v>5</v>
      </c>
      <c r="D1469" s="16">
        <f t="array" ref="D1469">IFERROR(INDEX(C$2:C1469,MATCH(2,1/(C$2:C1469&lt;&gt;0))),0)</f>
        <v>5</v>
      </c>
      <c r="E1469" s="21">
        <f t="shared" si="45"/>
        <v>5</v>
      </c>
      <c r="F1469" s="16">
        <f>IF(AND(C1469&lt;&gt;0,SUM(C$1:$D1469)=SUM(C$1:$D1469)),ROW(),0)</f>
        <v>1469</v>
      </c>
      <c r="G1469" s="16">
        <f t="array" ref="G1469">IF(ROW()-IFERROR(INDEX(F$2:F1469,MATCH(2,1/(F$2:F1469&lt;&gt;0))),0)&gt;22,22,ROW()-IFERROR(INDEX(F$2:F1469,MATCH(2,1/(F$2:F1469&lt;&gt;0))),0))</f>
        <v>0</v>
      </c>
    </row>
    <row r="1470" spans="1:7">
      <c r="A1470" s="5">
        <v>45341</v>
      </c>
      <c r="B1470">
        <v>0.70199999999999996</v>
      </c>
      <c r="C1470" s="16">
        <f t="shared" si="44"/>
        <v>0</v>
      </c>
      <c r="D1470" s="16">
        <f t="array" ref="D1470">IFERROR(INDEX(C$2:C1470,MATCH(2,1/(C$2:C1470&lt;&gt;0))),0)</f>
        <v>5</v>
      </c>
      <c r="E1470" s="21">
        <f t="shared" si="45"/>
        <v>4.7727272727272725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1</v>
      </c>
    </row>
    <row r="1471" spans="1:7">
      <c r="A1471" s="5">
        <v>45342</v>
      </c>
      <c r="B1471">
        <v>0.68400000000000005</v>
      </c>
      <c r="C1471" s="16">
        <f t="shared" si="44"/>
        <v>0</v>
      </c>
      <c r="D1471" s="16">
        <f t="array" ref="D1471">IFERROR(INDEX(C$2:C1471,MATCH(2,1/(C$2:C1471&lt;&gt;0))),0)</f>
        <v>5</v>
      </c>
      <c r="E1471" s="21">
        <f t="shared" si="45"/>
        <v>4.5454545454545459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2</v>
      </c>
    </row>
    <row r="1472" spans="1:7">
      <c r="A1472" s="5">
        <v>45343</v>
      </c>
      <c r="B1472">
        <v>0.89</v>
      </c>
      <c r="C1472" s="16">
        <f t="shared" si="44"/>
        <v>0</v>
      </c>
      <c r="D1472" s="16">
        <f t="array" ref="D1472">IFERROR(INDEX(C$2:C1472,MATCH(2,1/(C$2:C1472&lt;&gt;0))),0)</f>
        <v>5</v>
      </c>
      <c r="E1472" s="21">
        <f t="shared" si="45"/>
        <v>4.3181818181818183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3</v>
      </c>
    </row>
    <row r="1473" spans="1:7">
      <c r="A1473" s="5">
        <v>45344</v>
      </c>
      <c r="B1473">
        <v>0.82099999999999995</v>
      </c>
      <c r="C1473" s="16">
        <f t="shared" si="44"/>
        <v>0</v>
      </c>
      <c r="D1473" s="16">
        <f t="array" ref="D1473">IFERROR(INDEX(C$2:C1473,MATCH(2,1/(C$2:C1473&lt;&gt;0))),0)</f>
        <v>5</v>
      </c>
      <c r="E1473" s="21">
        <f t="shared" si="45"/>
        <v>4.0909090909090908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4</v>
      </c>
    </row>
    <row r="1474" spans="1:7">
      <c r="A1474" s="5">
        <v>45345</v>
      </c>
      <c r="B1474">
        <v>0.80900000000000005</v>
      </c>
      <c r="C1474" s="16">
        <f t="shared" si="44"/>
        <v>0</v>
      </c>
      <c r="D1474" s="16">
        <f t="array" ref="D1474">IFERROR(INDEX(C$2:C1474,MATCH(2,1/(C$2:C1474&lt;&gt;0))),0)</f>
        <v>5</v>
      </c>
      <c r="E1474" s="21">
        <f t="shared" si="45"/>
        <v>3.8636363636363633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5</v>
      </c>
    </row>
    <row r="1475" spans="1:7">
      <c r="A1475" s="5">
        <v>45348</v>
      </c>
      <c r="B1475">
        <v>0.83499999999999996</v>
      </c>
      <c r="C1475" s="16">
        <f t="shared" ref="C1475:C1538" si="46">IF(B1475&gt;0.98,-5,IF(B1475&gt;0.9,-2.5,IF(B1475&gt;0.3,0,IF(B1475&gt;0.15,2.5,5))))</f>
        <v>0</v>
      </c>
      <c r="D1475" s="16">
        <f t="array" ref="D1475">IFERROR(INDEX(C$2:C1475,MATCH(2,1/(C$2:C1475&lt;&gt;0))),0)</f>
        <v>5</v>
      </c>
      <c r="E1475" s="21">
        <f t="shared" ref="E1475:E1538" si="47">IF(D1475=0,0,IF(D1475&lt;0,-1*(ABS(D1475)-G1475*ABS(D1475)/22),D1475-G1475*D1475/22))</f>
        <v>3.6363636363636367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6</v>
      </c>
    </row>
    <row r="1476" spans="1:7">
      <c r="A1476" s="5">
        <v>45349</v>
      </c>
      <c r="B1476">
        <v>0.96499999999999997</v>
      </c>
      <c r="C1476" s="16">
        <f t="shared" si="46"/>
        <v>-2.5</v>
      </c>
      <c r="D1476" s="16">
        <f t="array" ref="D1476">IFERROR(INDEX(C$2:C1476,MATCH(2,1/(C$2:C1476&lt;&gt;0))),0)</f>
        <v>-2.5</v>
      </c>
      <c r="E1476" s="21">
        <f t="shared" si="47"/>
        <v>-2.5</v>
      </c>
      <c r="F1476" s="16">
        <f>IF(AND(C1476&lt;&gt;0,SUM(C$1:$D1476)=SUM(C$1:$D1476)),ROW(),0)</f>
        <v>1476</v>
      </c>
      <c r="G1476" s="16">
        <f t="array" ref="G1476">IF(ROW()-IFERROR(INDEX(F$2:F1476,MATCH(2,1/(F$2:F1476&lt;&gt;0))),0)&gt;22,22,ROW()-IFERROR(INDEX(F$2:F1476,MATCH(2,1/(F$2:F1476&lt;&gt;0))),0))</f>
        <v>0</v>
      </c>
    </row>
    <row r="1477" spans="1:7">
      <c r="A1477" s="5">
        <v>45350</v>
      </c>
      <c r="B1477">
        <v>0.86099999999999999</v>
      </c>
      <c r="C1477" s="16">
        <f t="shared" si="46"/>
        <v>0</v>
      </c>
      <c r="D1477" s="16">
        <f t="array" ref="D1477">IFERROR(INDEX(C$2:C1477,MATCH(2,1/(C$2:C1477&lt;&gt;0))),0)</f>
        <v>-2.5</v>
      </c>
      <c r="E1477" s="21">
        <f t="shared" si="47"/>
        <v>-2.3863636363636362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1</v>
      </c>
    </row>
    <row r="1478" spans="1:7">
      <c r="A1478" s="5">
        <v>45351</v>
      </c>
      <c r="B1478">
        <v>0.83499999999999996</v>
      </c>
      <c r="C1478" s="16">
        <f t="shared" si="46"/>
        <v>0</v>
      </c>
      <c r="D1478" s="16">
        <f t="array" ref="D1478">IFERROR(INDEX(C$2:C1478,MATCH(2,1/(C$2:C1478&lt;&gt;0))),0)</f>
        <v>-2.5</v>
      </c>
      <c r="E1478" s="21">
        <f t="shared" si="47"/>
        <v>-2.2727272727272729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2</v>
      </c>
    </row>
    <row r="1479" spans="1:7">
      <c r="A1479" s="5">
        <v>45352</v>
      </c>
      <c r="B1479">
        <v>0.97299999999999998</v>
      </c>
      <c r="C1479" s="16">
        <f t="shared" si="46"/>
        <v>-2.5</v>
      </c>
      <c r="D1479" s="16">
        <f t="array" ref="D1479">IFERROR(INDEX(C$2:C1479,MATCH(2,1/(C$2:C1479&lt;&gt;0))),0)</f>
        <v>-2.5</v>
      </c>
      <c r="E1479" s="21">
        <f t="shared" si="47"/>
        <v>-2.5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>
      <c r="A1480" s="5">
        <v>45355</v>
      </c>
      <c r="B1480">
        <v>0.98199999999999998</v>
      </c>
      <c r="C1480" s="16">
        <f t="shared" si="46"/>
        <v>-5</v>
      </c>
      <c r="D1480" s="16">
        <f t="array" ref="D1480">IFERROR(INDEX(C$2:C1480,MATCH(2,1/(C$2:C1480&lt;&gt;0))),0)</f>
        <v>-5</v>
      </c>
      <c r="E1480" s="21">
        <f t="shared" si="47"/>
        <v>-5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>
      <c r="A1481" s="5">
        <v>45356</v>
      </c>
      <c r="B1481">
        <v>0.82699999999999996</v>
      </c>
      <c r="C1481" s="16">
        <f t="shared" si="46"/>
        <v>0</v>
      </c>
      <c r="D1481" s="16">
        <f t="array" ref="D1481">IFERROR(INDEX(C$2:C1481,MATCH(2,1/(C$2:C1481&lt;&gt;0))),0)</f>
        <v>-5</v>
      </c>
      <c r="E1481" s="21">
        <f t="shared" si="47"/>
        <v>-4.7727272727272725</v>
      </c>
      <c r="F1481" s="16">
        <f>IF(AND(C1481&lt;&gt;0,SUM(C$1:$D1481)=SUM(C$1:$D1481)),ROW(),0)</f>
        <v>0</v>
      </c>
      <c r="G1481" s="16">
        <f t="array" ref="G1481">IF(ROW()-IFERROR(INDEX(F$2:F1481,MATCH(2,1/(F$2:F1481&lt;&gt;0))),0)&gt;22,22,ROW()-IFERROR(INDEX(F$2:F1481,MATCH(2,1/(F$2:F1481&lt;&gt;0))),0))</f>
        <v>1</v>
      </c>
    </row>
    <row r="1482" spans="1:7">
      <c r="A1482" s="5">
        <v>45357</v>
      </c>
      <c r="B1482">
        <v>0.93899999999999995</v>
      </c>
      <c r="C1482" s="16">
        <f t="shared" si="46"/>
        <v>-2.5</v>
      </c>
      <c r="D1482" s="16">
        <f t="array" ref="D1482">IFERROR(INDEX(C$2:C1482,MATCH(2,1/(C$2:C1482&lt;&gt;0))),0)</f>
        <v>-2.5</v>
      </c>
      <c r="E1482" s="21">
        <f t="shared" si="47"/>
        <v>-2.5</v>
      </c>
      <c r="F1482" s="16">
        <f>IF(AND(C1482&lt;&gt;0,SUM(C$1:$D1482)=SUM(C$1:$D1482)),ROW(),0)</f>
        <v>1482</v>
      </c>
      <c r="G1482" s="16">
        <f t="array" ref="G1482">IF(ROW()-IFERROR(INDEX(F$2:F1482,MATCH(2,1/(F$2:F1482&lt;&gt;0))),0)&gt;22,22,ROW()-IFERROR(INDEX(F$2:F1482,MATCH(2,1/(F$2:F1482&lt;&gt;0))),0))</f>
        <v>0</v>
      </c>
    </row>
    <row r="1483" spans="1:7">
      <c r="A1483" s="5">
        <v>45358</v>
      </c>
      <c r="B1483">
        <v>0.83699999999999997</v>
      </c>
      <c r="C1483" s="16">
        <f t="shared" si="46"/>
        <v>0</v>
      </c>
      <c r="D1483" s="16">
        <f t="array" ref="D1483">IFERROR(INDEX(C$2:C1483,MATCH(2,1/(C$2:C1483&lt;&gt;0))),0)</f>
        <v>-2.5</v>
      </c>
      <c r="E1483" s="21">
        <f t="shared" si="47"/>
        <v>-2.3863636363636362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1</v>
      </c>
    </row>
    <row r="1484" spans="1:7">
      <c r="A1484" s="5">
        <v>45359</v>
      </c>
      <c r="B1484">
        <v>0.84299999999999997</v>
      </c>
      <c r="C1484" s="16">
        <f t="shared" si="46"/>
        <v>0</v>
      </c>
      <c r="D1484" s="16">
        <f t="array" ref="D1484">IFERROR(INDEX(C$2:C1484,MATCH(2,1/(C$2:C1484&lt;&gt;0))),0)</f>
        <v>-2.5</v>
      </c>
      <c r="E1484" s="21">
        <f t="shared" si="47"/>
        <v>-2.2727272727272729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2</v>
      </c>
    </row>
    <row r="1485" spans="1:7">
      <c r="A1485" s="5">
        <v>45362</v>
      </c>
      <c r="B1485">
        <v>0.98199999999999998</v>
      </c>
      <c r="C1485" s="16">
        <f t="shared" si="46"/>
        <v>-5</v>
      </c>
      <c r="D1485" s="16">
        <f t="array" ref="D1485">IFERROR(INDEX(C$2:C1485,MATCH(2,1/(C$2:C1485&lt;&gt;0))),0)</f>
        <v>-5</v>
      </c>
      <c r="E1485" s="21">
        <f t="shared" si="47"/>
        <v>-5</v>
      </c>
      <c r="F1485" s="16">
        <f>IF(AND(C1485&lt;&gt;0,SUM(C$1:$D1485)=SUM(C$1:$D1485)),ROW(),0)</f>
        <v>1485</v>
      </c>
      <c r="G1485" s="16">
        <f t="array" ref="G1485">IF(ROW()-IFERROR(INDEX(F$2:F1485,MATCH(2,1/(F$2:F1485&lt;&gt;0))),0)&gt;22,22,ROW()-IFERROR(INDEX(F$2:F1485,MATCH(2,1/(F$2:F1485&lt;&gt;0))),0))</f>
        <v>0</v>
      </c>
    </row>
    <row r="1486" spans="1:7">
      <c r="A1486" s="5">
        <v>45363</v>
      </c>
      <c r="B1486">
        <v>0.95899999999999996</v>
      </c>
      <c r="C1486" s="16">
        <f t="shared" si="46"/>
        <v>-2.5</v>
      </c>
      <c r="D1486" s="16">
        <f t="array" ref="D1486">IFERROR(INDEX(C$2:C1486,MATCH(2,1/(C$2:C1486&lt;&gt;0))),0)</f>
        <v>-2.5</v>
      </c>
      <c r="E1486" s="21">
        <f t="shared" si="47"/>
        <v>-2.5</v>
      </c>
      <c r="F1486" s="16">
        <f>IF(AND(C1486&lt;&gt;0,SUM(C$1:$D1486)=SUM(C$1:$D1486)),ROW(),0)</f>
        <v>1486</v>
      </c>
      <c r="G1486" s="16">
        <f t="array" ref="G1486">IF(ROW()-IFERROR(INDEX(F$2:F1486,MATCH(2,1/(F$2:F1486&lt;&gt;0))),0)&gt;22,22,ROW()-IFERROR(INDEX(F$2:F1486,MATCH(2,1/(F$2:F1486&lt;&gt;0))),0))</f>
        <v>0</v>
      </c>
    </row>
    <row r="1487" spans="1:7">
      <c r="A1487" s="5">
        <v>45364</v>
      </c>
      <c r="B1487">
        <v>0.96699999999999997</v>
      </c>
      <c r="C1487" s="16">
        <f t="shared" si="46"/>
        <v>-2.5</v>
      </c>
      <c r="D1487" s="16">
        <f t="array" ref="D1487">IFERROR(INDEX(C$2:C1487,MATCH(2,1/(C$2:C1487&lt;&gt;0))),0)</f>
        <v>-2.5</v>
      </c>
      <c r="E1487" s="21">
        <f t="shared" si="47"/>
        <v>-2.5</v>
      </c>
      <c r="F1487" s="16">
        <f>IF(AND(C1487&lt;&gt;0,SUM(C$1:$D1487)=SUM(C$1:$D1487)),ROW(),0)</f>
        <v>1487</v>
      </c>
      <c r="G1487" s="16">
        <f t="array" ref="G1487">IF(ROW()-IFERROR(INDEX(F$2:F1487,MATCH(2,1/(F$2:F1487&lt;&gt;0))),0)&gt;22,22,ROW()-IFERROR(INDEX(F$2:F1487,MATCH(2,1/(F$2:F1487&lt;&gt;0))),0))</f>
        <v>0</v>
      </c>
    </row>
    <row r="1488" spans="1:7">
      <c r="A1488" s="5">
        <v>45365</v>
      </c>
      <c r="B1488">
        <v>0.84599999999999997</v>
      </c>
      <c r="C1488" s="16">
        <f t="shared" si="46"/>
        <v>0</v>
      </c>
      <c r="D1488" s="16">
        <f t="array" ref="D1488">IFERROR(INDEX(C$2:C1488,MATCH(2,1/(C$2:C1488&lt;&gt;0))),0)</f>
        <v>-2.5</v>
      </c>
      <c r="E1488" s="21">
        <f t="shared" si="47"/>
        <v>-2.3863636363636362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1</v>
      </c>
    </row>
    <row r="1489" spans="1:7">
      <c r="A1489" s="5">
        <v>45366</v>
      </c>
      <c r="B1489">
        <v>0.83499999999999996</v>
      </c>
      <c r="C1489" s="16">
        <f t="shared" si="46"/>
        <v>0</v>
      </c>
      <c r="D1489" s="16">
        <f t="array" ref="D1489">IFERROR(INDEX(C$2:C1489,MATCH(2,1/(C$2:C1489&lt;&gt;0))),0)</f>
        <v>-2.5</v>
      </c>
      <c r="E1489" s="21">
        <f t="shared" si="47"/>
        <v>-2.2727272727272729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2</v>
      </c>
    </row>
    <row r="1490" spans="1:7">
      <c r="A1490" s="5">
        <v>45369</v>
      </c>
      <c r="B1490">
        <v>0.99</v>
      </c>
      <c r="C1490" s="16">
        <f t="shared" si="46"/>
        <v>-5</v>
      </c>
      <c r="D1490" s="16">
        <f t="array" ref="D1490">IFERROR(INDEX(C$2:C1490,MATCH(2,1/(C$2:C1490&lt;&gt;0))),0)</f>
        <v>-5</v>
      </c>
      <c r="E1490" s="21">
        <f t="shared" si="47"/>
        <v>-5</v>
      </c>
      <c r="F1490" s="16">
        <f>IF(AND(C1490&lt;&gt;0,SUM(C$1:$D1490)=SUM(C$1:$D1490)),ROW(),0)</f>
        <v>1490</v>
      </c>
      <c r="G1490" s="16">
        <f t="array" ref="G1490">IF(ROW()-IFERROR(INDEX(F$2:F1490,MATCH(2,1/(F$2:F1490&lt;&gt;0))),0)&gt;22,22,ROW()-IFERROR(INDEX(F$2:F1490,MATCH(2,1/(F$2:F1490&lt;&gt;0))),0))</f>
        <v>0</v>
      </c>
    </row>
    <row r="1491" spans="1:7">
      <c r="A1491" s="5">
        <v>45370</v>
      </c>
      <c r="B1491">
        <v>0.91900000000000004</v>
      </c>
      <c r="C1491" s="16">
        <f t="shared" si="46"/>
        <v>-2.5</v>
      </c>
      <c r="D1491" s="16">
        <f t="array" ref="D1491">IFERROR(INDEX(C$2:C1491,MATCH(2,1/(C$2:C1491&lt;&gt;0))),0)</f>
        <v>-2.5</v>
      </c>
      <c r="E1491" s="21">
        <f t="shared" si="47"/>
        <v>-2.5</v>
      </c>
      <c r="F1491" s="16">
        <f>IF(AND(C1491&lt;&gt;0,SUM(C$1:$D1491)=SUM(C$1:$D1491)),ROW(),0)</f>
        <v>1491</v>
      </c>
      <c r="G1491" s="16">
        <f t="array" ref="G1491">IF(ROW()-IFERROR(INDEX(F$2:F1491,MATCH(2,1/(F$2:F1491&lt;&gt;0))),0)&gt;22,22,ROW()-IFERROR(INDEX(F$2:F1491,MATCH(2,1/(F$2:F1491&lt;&gt;0))),0))</f>
        <v>0</v>
      </c>
    </row>
    <row r="1492" spans="1:7">
      <c r="A1492" s="5">
        <v>45371</v>
      </c>
      <c r="B1492">
        <v>0.92100000000000004</v>
      </c>
      <c r="C1492" s="16">
        <f t="shared" si="46"/>
        <v>-2.5</v>
      </c>
      <c r="D1492" s="16">
        <f t="array" ref="D1492">IFERROR(INDEX(C$2:C1492,MATCH(2,1/(C$2:C1492&lt;&gt;0))),0)</f>
        <v>-2.5</v>
      </c>
      <c r="E1492" s="21">
        <f t="shared" si="47"/>
        <v>-2.5</v>
      </c>
      <c r="F1492" s="16">
        <f>IF(AND(C1492&lt;&gt;0,SUM(C$1:$D1492)=SUM(C$1:$D1492)),ROW(),0)</f>
        <v>1492</v>
      </c>
      <c r="G1492" s="16">
        <f t="array" ref="G1492">IF(ROW()-IFERROR(INDEX(F$2:F1492,MATCH(2,1/(F$2:F1492&lt;&gt;0))),0)&gt;22,22,ROW()-IFERROR(INDEX(F$2:F1492,MATCH(2,1/(F$2:F1492&lt;&gt;0))),0))</f>
        <v>0</v>
      </c>
    </row>
    <row r="1493" spans="1:7">
      <c r="A1493" s="5">
        <v>45372</v>
      </c>
      <c r="B1493">
        <v>0.91900000000000004</v>
      </c>
      <c r="C1493" s="16">
        <f t="shared" si="46"/>
        <v>-2.5</v>
      </c>
      <c r="D1493" s="16">
        <f t="array" ref="D1493">IFERROR(INDEX(C$2:C1493,MATCH(2,1/(C$2:C1493&lt;&gt;0))),0)</f>
        <v>-2.5</v>
      </c>
      <c r="E1493" s="21">
        <f t="shared" si="47"/>
        <v>-2.5</v>
      </c>
      <c r="F1493" s="16">
        <f>IF(AND(C1493&lt;&gt;0,SUM(C$1:$D1493)=SUM(C$1:$D1493)),ROW(),0)</f>
        <v>1493</v>
      </c>
      <c r="G1493" s="16">
        <f t="array" ref="G1493">IF(ROW()-IFERROR(INDEX(F$2:F1493,MATCH(2,1/(F$2:F1493&lt;&gt;0))),0)&gt;22,22,ROW()-IFERROR(INDEX(F$2:F1493,MATCH(2,1/(F$2:F1493&lt;&gt;0))),0))</f>
        <v>0</v>
      </c>
    </row>
    <row r="1494" spans="1:7">
      <c r="A1494" s="5">
        <v>45373</v>
      </c>
      <c r="B1494">
        <v>0.82899999999999996</v>
      </c>
      <c r="C1494" s="16">
        <f t="shared" si="46"/>
        <v>0</v>
      </c>
      <c r="D1494" s="16">
        <f t="array" ref="D1494">IFERROR(INDEX(C$2:C1494,MATCH(2,1/(C$2:C1494&lt;&gt;0))),0)</f>
        <v>-2.5</v>
      </c>
      <c r="E1494" s="21">
        <f t="shared" si="47"/>
        <v>-2.3863636363636362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1</v>
      </c>
    </row>
    <row r="1495" spans="1:7">
      <c r="A1495" s="5">
        <v>45376</v>
      </c>
      <c r="B1495">
        <v>0.67500000000000004</v>
      </c>
      <c r="C1495" s="16">
        <f t="shared" si="46"/>
        <v>0</v>
      </c>
      <c r="D1495" s="16">
        <f t="array" ref="D1495">IFERROR(INDEX(C$2:C1495,MATCH(2,1/(C$2:C1495&lt;&gt;0))),0)</f>
        <v>-2.5</v>
      </c>
      <c r="E1495" s="21">
        <f t="shared" si="47"/>
        <v>-2.2727272727272729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2</v>
      </c>
    </row>
    <row r="1496" spans="1:7">
      <c r="A1496" s="5">
        <v>45377</v>
      </c>
      <c r="B1496">
        <v>0.59499999999999997</v>
      </c>
      <c r="C1496" s="16">
        <f t="shared" si="46"/>
        <v>0</v>
      </c>
      <c r="D1496" s="16">
        <f t="array" ref="D1496">IFERROR(INDEX(C$2:C1496,MATCH(2,1/(C$2:C1496&lt;&gt;0))),0)</f>
        <v>-2.5</v>
      </c>
      <c r="E1496" s="21">
        <f t="shared" si="47"/>
        <v>-2.1590909090909092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3</v>
      </c>
    </row>
    <row r="1497" spans="1:7">
      <c r="A1497" s="5">
        <v>45378</v>
      </c>
      <c r="B1497">
        <v>0.48299999999999998</v>
      </c>
      <c r="C1497" s="16">
        <f t="shared" si="46"/>
        <v>0</v>
      </c>
      <c r="D1497" s="16">
        <f t="array" ref="D1497">IFERROR(INDEX(C$2:C1497,MATCH(2,1/(C$2:C1497&lt;&gt;0))),0)</f>
        <v>-2.5</v>
      </c>
      <c r="E1497" s="21">
        <f t="shared" si="47"/>
        <v>-2.0454545454545454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4</v>
      </c>
    </row>
    <row r="1498" spans="1:7">
      <c r="A1498" s="5">
        <v>45379</v>
      </c>
      <c r="B1498">
        <v>0.748</v>
      </c>
      <c r="C1498" s="16">
        <f t="shared" si="46"/>
        <v>0</v>
      </c>
      <c r="D1498" s="16">
        <f t="array" ref="D1498">IFERROR(INDEX(C$2:C1498,MATCH(2,1/(C$2:C1498&lt;&gt;0))),0)</f>
        <v>-2.5</v>
      </c>
      <c r="E1498" s="21">
        <f t="shared" si="47"/>
        <v>-1.9318181818181817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5</v>
      </c>
    </row>
    <row r="1499" spans="1:7">
      <c r="A1499" s="5">
        <v>45380</v>
      </c>
      <c r="B1499">
        <v>0.753</v>
      </c>
      <c r="C1499" s="16">
        <f t="shared" si="46"/>
        <v>0</v>
      </c>
      <c r="D1499" s="16">
        <f t="array" ref="D1499">IFERROR(INDEX(C$2:C1499,MATCH(2,1/(C$2:C1499&lt;&gt;0))),0)</f>
        <v>-2.5</v>
      </c>
      <c r="E1499" s="21">
        <f t="shared" si="47"/>
        <v>-1.8181818181818183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6</v>
      </c>
    </row>
    <row r="1500" spans="1:7">
      <c r="A1500" s="5">
        <v>45383</v>
      </c>
      <c r="B1500">
        <v>0.94099999999999995</v>
      </c>
      <c r="C1500" s="16">
        <f t="shared" si="46"/>
        <v>-2.5</v>
      </c>
      <c r="D1500" s="16">
        <f t="array" ref="D1500">IFERROR(INDEX(C$2:C1500,MATCH(2,1/(C$2:C1500&lt;&gt;0))),0)</f>
        <v>-2.5</v>
      </c>
      <c r="E1500" s="21">
        <f t="shared" si="47"/>
        <v>-2.5</v>
      </c>
      <c r="F1500" s="16">
        <f>IF(AND(C1500&lt;&gt;0,SUM(C$1:$D1500)=SUM(C$1:$D1500)),ROW(),0)</f>
        <v>1500</v>
      </c>
      <c r="G1500" s="16">
        <f t="array" ref="G1500">IF(ROW()-IFERROR(INDEX(F$2:F1500,MATCH(2,1/(F$2:F1500&lt;&gt;0))),0)&gt;22,22,ROW()-IFERROR(INDEX(F$2:F1500,MATCH(2,1/(F$2:F1500&lt;&gt;0))),0))</f>
        <v>0</v>
      </c>
    </row>
    <row r="1501" spans="1:7">
      <c r="A1501" s="5">
        <v>45384</v>
      </c>
      <c r="B1501">
        <v>0.73799999999999999</v>
      </c>
      <c r="C1501" s="16">
        <f t="shared" si="46"/>
        <v>0</v>
      </c>
      <c r="D1501" s="16">
        <f t="array" ref="D1501">IFERROR(INDEX(C$2:C1501,MATCH(2,1/(C$2:C1501&lt;&gt;0))),0)</f>
        <v>-2.5</v>
      </c>
      <c r="E1501" s="21">
        <f t="shared" si="47"/>
        <v>-2.3863636363636362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1</v>
      </c>
    </row>
    <row r="1502" spans="1:7">
      <c r="A1502" s="5">
        <v>45385</v>
      </c>
      <c r="B1502">
        <v>0.63900000000000001</v>
      </c>
      <c r="C1502" s="16">
        <f t="shared" si="46"/>
        <v>0</v>
      </c>
      <c r="D1502" s="16">
        <f t="array" ref="D1502">IFERROR(INDEX(C$2:C1502,MATCH(2,1/(C$2:C1502&lt;&gt;0))),0)</f>
        <v>-2.5</v>
      </c>
      <c r="E1502" s="21">
        <f t="shared" si="47"/>
        <v>-2.2727272727272729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2</v>
      </c>
    </row>
    <row r="1503" spans="1:7">
      <c r="A1503" s="5">
        <v>45390</v>
      </c>
      <c r="B1503">
        <v>0.71</v>
      </c>
      <c r="C1503" s="16">
        <f t="shared" si="46"/>
        <v>0</v>
      </c>
      <c r="D1503" s="16">
        <f t="array" ref="D1503">IFERROR(INDEX(C$2:C1503,MATCH(2,1/(C$2:C1503&lt;&gt;0))),0)</f>
        <v>-2.5</v>
      </c>
      <c r="E1503" s="21">
        <f t="shared" si="47"/>
        <v>-2.1590909090909092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3</v>
      </c>
    </row>
    <row r="1504" spans="1:7">
      <c r="A1504" s="5">
        <v>45391</v>
      </c>
      <c r="B1504">
        <v>0.56699999999999995</v>
      </c>
      <c r="C1504" s="16">
        <f t="shared" si="46"/>
        <v>0</v>
      </c>
      <c r="D1504" s="16">
        <f t="array" ref="D1504">IFERROR(INDEX(C$2:C1504,MATCH(2,1/(C$2:C1504&lt;&gt;0))),0)</f>
        <v>-2.5</v>
      </c>
      <c r="E1504" s="21">
        <f t="shared" si="47"/>
        <v>-2.0454545454545454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4</v>
      </c>
    </row>
    <row r="1505" spans="1:7">
      <c r="A1505" s="5">
        <v>45392</v>
      </c>
      <c r="B1505">
        <v>0.53100000000000003</v>
      </c>
      <c r="C1505" s="16">
        <f t="shared" si="46"/>
        <v>0</v>
      </c>
      <c r="D1505" s="16">
        <f t="array" ref="D1505">IFERROR(INDEX(C$2:C1505,MATCH(2,1/(C$2:C1505&lt;&gt;0))),0)</f>
        <v>-2.5</v>
      </c>
      <c r="E1505" s="21">
        <f t="shared" si="47"/>
        <v>-1.9318181818181817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5</v>
      </c>
    </row>
    <row r="1506" spans="1:7">
      <c r="A1506" s="5">
        <v>45393</v>
      </c>
      <c r="B1506">
        <v>0.51500000000000001</v>
      </c>
      <c r="C1506" s="16">
        <f t="shared" si="46"/>
        <v>0</v>
      </c>
      <c r="D1506" s="16">
        <f t="array" ref="D1506">IFERROR(INDEX(C$2:C1506,MATCH(2,1/(C$2:C1506&lt;&gt;0))),0)</f>
        <v>-2.5</v>
      </c>
      <c r="E1506" s="21">
        <f t="shared" si="47"/>
        <v>-1.8181818181818183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6</v>
      </c>
    </row>
    <row r="1507" spans="1:7">
      <c r="A1507" s="5">
        <v>45394</v>
      </c>
      <c r="B1507">
        <v>0.56699999999999995</v>
      </c>
      <c r="C1507" s="16">
        <f t="shared" si="46"/>
        <v>0</v>
      </c>
      <c r="D1507" s="16">
        <f t="array" ref="D1507">IFERROR(INDEX(C$2:C1507,MATCH(2,1/(C$2:C1507&lt;&gt;0))),0)</f>
        <v>-2.5</v>
      </c>
      <c r="E1507" s="21">
        <f t="shared" si="47"/>
        <v>-1.7045454545454546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7</v>
      </c>
    </row>
    <row r="1508" spans="1:7">
      <c r="A1508" s="5">
        <v>45397</v>
      </c>
      <c r="B1508">
        <v>0.435</v>
      </c>
      <c r="C1508" s="16">
        <f t="shared" si="46"/>
        <v>0</v>
      </c>
      <c r="D1508" s="16">
        <f t="array" ref="D1508">IFERROR(INDEX(C$2:C1508,MATCH(2,1/(C$2:C1508&lt;&gt;0))),0)</f>
        <v>-2.5</v>
      </c>
      <c r="E1508" s="21">
        <f t="shared" si="47"/>
        <v>-1.5909090909090908</v>
      </c>
      <c r="F1508" s="16">
        <f>IF(AND(C1508&lt;&gt;0,SUM(C$1:$D1508)=SUM(C$1:$D1508)),ROW(),0)</f>
        <v>0</v>
      </c>
      <c r="G1508" s="16">
        <f t="array" ref="G1508">IF(ROW()-IFERROR(INDEX(F$2:F1508,MATCH(2,1/(F$2:F1508&lt;&gt;0))),0)&gt;22,22,ROW()-IFERROR(INDEX(F$2:F1508,MATCH(2,1/(F$2:F1508&lt;&gt;0))),0))</f>
        <v>8</v>
      </c>
    </row>
    <row r="1509" spans="1:7">
      <c r="A1509" s="5">
        <v>45398</v>
      </c>
      <c r="B1509">
        <v>0.25600000000000001</v>
      </c>
      <c r="C1509" s="16">
        <f t="shared" si="46"/>
        <v>2.5</v>
      </c>
      <c r="D1509" s="16">
        <f t="array" ref="D1509">IFERROR(INDEX(C$2:C1509,MATCH(2,1/(C$2:C1509&lt;&gt;0))),0)</f>
        <v>2.5</v>
      </c>
      <c r="E1509" s="21">
        <f t="shared" si="47"/>
        <v>2.5</v>
      </c>
      <c r="F1509" s="16">
        <f>IF(AND(C1509&lt;&gt;0,SUM(C$1:$D1509)=SUM(C$1:$D1509)),ROW(),0)</f>
        <v>1509</v>
      </c>
      <c r="G1509" s="16">
        <f t="array" ref="G1509">IF(ROW()-IFERROR(INDEX(F$2:F1509,MATCH(2,1/(F$2:F1509&lt;&gt;0))),0)&gt;22,22,ROW()-IFERROR(INDEX(F$2:F1509,MATCH(2,1/(F$2:F1509&lt;&gt;0))),0))</f>
        <v>0</v>
      </c>
    </row>
    <row r="1510" spans="1:7">
      <c r="A1510" s="5">
        <v>45399</v>
      </c>
      <c r="B1510">
        <v>0.624</v>
      </c>
      <c r="C1510" s="16">
        <f t="shared" si="46"/>
        <v>0</v>
      </c>
      <c r="D1510" s="16">
        <f t="array" ref="D1510">IFERROR(INDEX(C$2:C1510,MATCH(2,1/(C$2:C1510&lt;&gt;0))),0)</f>
        <v>2.5</v>
      </c>
      <c r="E1510" s="21">
        <f t="shared" si="47"/>
        <v>2.3863636363636362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1</v>
      </c>
    </row>
    <row r="1511" spans="1:7">
      <c r="A1511" s="5">
        <v>45400</v>
      </c>
      <c r="B1511">
        <v>0.71399999999999997</v>
      </c>
      <c r="C1511" s="16">
        <f t="shared" si="46"/>
        <v>0</v>
      </c>
      <c r="D1511" s="16">
        <f t="array" ref="D1511">IFERROR(INDEX(C$2:C1511,MATCH(2,1/(C$2:C1511&lt;&gt;0))),0)</f>
        <v>2.5</v>
      </c>
      <c r="E1511" s="21">
        <f t="shared" si="47"/>
        <v>2.2727272727272729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</v>
      </c>
    </row>
    <row r="1512" spans="1:7">
      <c r="A1512" s="5">
        <v>45401</v>
      </c>
      <c r="B1512">
        <v>0.69899999999999995</v>
      </c>
      <c r="C1512" s="16">
        <f t="shared" si="46"/>
        <v>0</v>
      </c>
      <c r="D1512" s="16">
        <f t="array" ref="D1512">IFERROR(INDEX(C$2:C1512,MATCH(2,1/(C$2:C1512&lt;&gt;0))),0)</f>
        <v>2.5</v>
      </c>
      <c r="E1512" s="21">
        <f t="shared" si="47"/>
        <v>2.1590909090909092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3</v>
      </c>
    </row>
    <row r="1513" spans="1:7">
      <c r="A1513" s="5">
        <v>45404</v>
      </c>
      <c r="B1513">
        <v>0.56599999999999995</v>
      </c>
      <c r="C1513" s="16">
        <f t="shared" si="46"/>
        <v>0</v>
      </c>
      <c r="D1513" s="16">
        <f t="array" ref="D1513">IFERROR(INDEX(C$2:C1513,MATCH(2,1/(C$2:C1513&lt;&gt;0))),0)</f>
        <v>2.5</v>
      </c>
      <c r="E1513" s="21">
        <f t="shared" si="47"/>
        <v>2.0454545454545454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4</v>
      </c>
    </row>
    <row r="1514" spans="1:7">
      <c r="A1514" s="5">
        <v>45405</v>
      </c>
      <c r="B1514">
        <v>0.44800000000000001</v>
      </c>
      <c r="C1514" s="16">
        <f t="shared" si="46"/>
        <v>0</v>
      </c>
      <c r="D1514" s="16">
        <f t="array" ref="D1514">IFERROR(INDEX(C$2:C1514,MATCH(2,1/(C$2:C1514&lt;&gt;0))),0)</f>
        <v>2.5</v>
      </c>
      <c r="E1514" s="21">
        <f t="shared" si="47"/>
        <v>1.9318181818181817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5</v>
      </c>
    </row>
    <row r="1515" spans="1:7">
      <c r="A1515" s="5">
        <v>45406</v>
      </c>
      <c r="B1515">
        <v>0.63200000000000001</v>
      </c>
      <c r="C1515" s="16">
        <f t="shared" si="46"/>
        <v>0</v>
      </c>
      <c r="D1515" s="16">
        <f t="array" ref="D1515">IFERROR(INDEX(C$2:C1515,MATCH(2,1/(C$2:C1515&lt;&gt;0))),0)</f>
        <v>2.5</v>
      </c>
      <c r="E1515" s="21">
        <f t="shared" si="47"/>
        <v>1.8181818181818183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6</v>
      </c>
    </row>
    <row r="1516" spans="1:7">
      <c r="A1516" s="5">
        <v>45407</v>
      </c>
      <c r="B1516">
        <v>0.63800000000000001</v>
      </c>
      <c r="C1516" s="16">
        <f t="shared" si="46"/>
        <v>0</v>
      </c>
      <c r="D1516" s="16">
        <f t="array" ref="D1516">IFERROR(INDEX(C$2:C1516,MATCH(2,1/(C$2:C1516&lt;&gt;0))),0)</f>
        <v>2.5</v>
      </c>
      <c r="E1516" s="21">
        <f t="shared" si="47"/>
        <v>1.7045454545454546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7</v>
      </c>
    </row>
    <row r="1517" spans="1:7">
      <c r="A1517" s="5">
        <v>45408</v>
      </c>
      <c r="B1517">
        <v>0.79500000000000004</v>
      </c>
      <c r="C1517" s="16">
        <f t="shared" si="46"/>
        <v>0</v>
      </c>
      <c r="D1517" s="16">
        <f t="array" ref="D1517">IFERROR(INDEX(C$2:C1517,MATCH(2,1/(C$2:C1517&lt;&gt;0))),0)</f>
        <v>2.5</v>
      </c>
      <c r="E1517" s="21">
        <f t="shared" si="47"/>
        <v>1.5909090909090908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8</v>
      </c>
    </row>
    <row r="1518" spans="1:7">
      <c r="A1518" s="5">
        <v>45411</v>
      </c>
      <c r="B1518">
        <v>0.88100000000000001</v>
      </c>
      <c r="C1518" s="16">
        <f t="shared" si="46"/>
        <v>0</v>
      </c>
      <c r="D1518" s="16">
        <f t="array" ref="D1518">IFERROR(INDEX(C$2:C1518,MATCH(2,1/(C$2:C1518&lt;&gt;0))),0)</f>
        <v>2.5</v>
      </c>
      <c r="E1518" s="21">
        <f t="shared" si="47"/>
        <v>1.4772727272727273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9</v>
      </c>
    </row>
    <row r="1519" spans="1:7">
      <c r="A1519" s="5">
        <v>45412</v>
      </c>
      <c r="B1519">
        <v>0.60199999999999998</v>
      </c>
      <c r="C1519" s="16">
        <f t="shared" si="46"/>
        <v>0</v>
      </c>
      <c r="D1519" s="16">
        <f t="array" ref="D1519">IFERROR(INDEX(C$2:C1519,MATCH(2,1/(C$2:C1519&lt;&gt;0))),0)</f>
        <v>2.5</v>
      </c>
      <c r="E1519" s="21">
        <f t="shared" si="47"/>
        <v>1.3636363636363635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10</v>
      </c>
    </row>
    <row r="1520" spans="1:7">
      <c r="A1520" s="5">
        <v>45418</v>
      </c>
      <c r="B1520">
        <v>0.92500000000000004</v>
      </c>
      <c r="C1520" s="16">
        <f t="shared" si="46"/>
        <v>-2.5</v>
      </c>
      <c r="D1520" s="16">
        <f t="array" ref="D1520">IFERROR(INDEX(C$2:C1520,MATCH(2,1/(C$2:C1520&lt;&gt;0))),0)</f>
        <v>-2.5</v>
      </c>
      <c r="E1520" s="21">
        <f t="shared" si="47"/>
        <v>-2.5</v>
      </c>
      <c r="F1520" s="16">
        <f>IF(AND(C1520&lt;&gt;0,SUM(C$1:$D1520)=SUM(C$1:$D1520)),ROW(),0)</f>
        <v>1520</v>
      </c>
      <c r="G1520" s="16">
        <f t="array" ref="G1520">IF(ROW()-IFERROR(INDEX(F$2:F1520,MATCH(2,1/(F$2:F1520&lt;&gt;0))),0)&gt;22,22,ROW()-IFERROR(INDEX(F$2:F1520,MATCH(2,1/(F$2:F1520&lt;&gt;0))),0))</f>
        <v>0</v>
      </c>
    </row>
    <row r="1521" spans="1:7">
      <c r="A1521" s="5">
        <v>45419</v>
      </c>
      <c r="B1521">
        <v>0.79500000000000004</v>
      </c>
      <c r="C1521" s="16">
        <f t="shared" si="46"/>
        <v>0</v>
      </c>
      <c r="D1521" s="16">
        <f t="array" ref="D1521">IFERROR(INDEX(C$2:C1521,MATCH(2,1/(C$2:C1521&lt;&gt;0))),0)</f>
        <v>-2.5</v>
      </c>
      <c r="E1521" s="21">
        <f t="shared" si="47"/>
        <v>-2.3863636363636362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1</v>
      </c>
    </row>
    <row r="1522" spans="1:7">
      <c r="A1522" s="5">
        <v>45420</v>
      </c>
      <c r="B1522">
        <v>0.75900000000000001</v>
      </c>
      <c r="C1522" s="16">
        <f t="shared" si="46"/>
        <v>0</v>
      </c>
      <c r="D1522" s="16">
        <f t="array" ref="D1522">IFERROR(INDEX(C$2:C1522,MATCH(2,1/(C$2:C1522&lt;&gt;0))),0)</f>
        <v>-2.5</v>
      </c>
      <c r="E1522" s="21">
        <f t="shared" si="47"/>
        <v>-2.2727272727272729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</v>
      </c>
    </row>
    <row r="1523" spans="1:7">
      <c r="A1523" s="5">
        <v>45421</v>
      </c>
      <c r="B1523">
        <v>0.78600000000000003</v>
      </c>
      <c r="C1523" s="16">
        <f t="shared" si="46"/>
        <v>0</v>
      </c>
      <c r="D1523" s="16">
        <f t="array" ref="D1523">IFERROR(INDEX(C$2:C1523,MATCH(2,1/(C$2:C1523&lt;&gt;0))),0)</f>
        <v>-2.5</v>
      </c>
      <c r="E1523" s="21">
        <f t="shared" si="47"/>
        <v>-2.1590909090909092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3</v>
      </c>
    </row>
    <row r="1524" spans="1:7">
      <c r="A1524" s="5">
        <v>45422</v>
      </c>
      <c r="B1524">
        <v>0.73499999999999999</v>
      </c>
      <c r="C1524" s="16">
        <f t="shared" si="46"/>
        <v>0</v>
      </c>
      <c r="D1524" s="16">
        <f t="array" ref="D1524">IFERROR(INDEX(C$2:C1524,MATCH(2,1/(C$2:C1524&lt;&gt;0))),0)</f>
        <v>-2.5</v>
      </c>
      <c r="E1524" s="21">
        <f t="shared" si="47"/>
        <v>-2.0454545454545454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4</v>
      </c>
    </row>
    <row r="1525" spans="1:7">
      <c r="A1525" s="5">
        <v>45425</v>
      </c>
      <c r="B1525">
        <v>0.69</v>
      </c>
      <c r="C1525" s="16">
        <f t="shared" si="46"/>
        <v>0</v>
      </c>
      <c r="D1525" s="16">
        <f t="array" ref="D1525">IFERROR(INDEX(C$2:C1525,MATCH(2,1/(C$2:C1525&lt;&gt;0))),0)</f>
        <v>-2.5</v>
      </c>
      <c r="E1525" s="21">
        <f t="shared" si="47"/>
        <v>-1.9318181818181817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5</v>
      </c>
    </row>
    <row r="1526" spans="1:7">
      <c r="A1526" s="5">
        <v>45426</v>
      </c>
      <c r="B1526">
        <v>0.73099999999999998</v>
      </c>
      <c r="C1526" s="16">
        <f t="shared" si="46"/>
        <v>0</v>
      </c>
      <c r="D1526" s="16">
        <f t="array" ref="D1526">IFERROR(INDEX(C$2:C1526,MATCH(2,1/(C$2:C1526&lt;&gt;0))),0)</f>
        <v>-2.5</v>
      </c>
      <c r="E1526" s="21">
        <f t="shared" si="47"/>
        <v>-1.8181818181818183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6</v>
      </c>
    </row>
    <row r="1527" spans="1:7">
      <c r="A1527" s="5">
        <v>45427</v>
      </c>
      <c r="B1527">
        <v>0.86699999999999999</v>
      </c>
      <c r="C1527" s="16">
        <f t="shared" si="46"/>
        <v>0</v>
      </c>
      <c r="D1527" s="16">
        <f t="array" ref="D1527">IFERROR(INDEX(C$2:C1527,MATCH(2,1/(C$2:C1527&lt;&gt;0))),0)</f>
        <v>-2.5</v>
      </c>
      <c r="E1527" s="21">
        <f t="shared" si="47"/>
        <v>-1.7045454545454546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7</v>
      </c>
    </row>
    <row r="1528" spans="1:7">
      <c r="A1528" s="5">
        <v>45428</v>
      </c>
      <c r="B1528">
        <v>0.81399999999999995</v>
      </c>
      <c r="C1528" s="16">
        <f t="shared" si="46"/>
        <v>0</v>
      </c>
      <c r="D1528" s="16">
        <f t="array" ref="D1528">IFERROR(INDEX(C$2:C1528,MATCH(2,1/(C$2:C1528&lt;&gt;0))),0)</f>
        <v>-2.5</v>
      </c>
      <c r="E1528" s="21">
        <f t="shared" si="47"/>
        <v>-1.5909090909090908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8</v>
      </c>
    </row>
    <row r="1529" spans="1:7">
      <c r="A1529" s="5">
        <v>45429</v>
      </c>
      <c r="B1529">
        <v>0.78700000000000003</v>
      </c>
      <c r="C1529" s="16">
        <f t="shared" si="46"/>
        <v>0</v>
      </c>
      <c r="D1529" s="16">
        <f t="array" ref="D1529">IFERROR(INDEX(C$2:C1529,MATCH(2,1/(C$2:C1529&lt;&gt;0))),0)</f>
        <v>-2.5</v>
      </c>
      <c r="E1529" s="21">
        <f t="shared" si="47"/>
        <v>-1.4772727272727273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9</v>
      </c>
    </row>
    <row r="1530" spans="1:7">
      <c r="A1530" s="5">
        <v>45432</v>
      </c>
      <c r="B1530">
        <v>0.84599999999999997</v>
      </c>
      <c r="C1530" s="16">
        <f t="shared" si="46"/>
        <v>0</v>
      </c>
      <c r="D1530" s="16">
        <f t="array" ref="D1530">IFERROR(INDEX(C$2:C1530,MATCH(2,1/(C$2:C1530&lt;&gt;0))),0)</f>
        <v>-2.5</v>
      </c>
      <c r="E1530" s="21">
        <f t="shared" si="47"/>
        <v>-1.3636363636363635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10</v>
      </c>
    </row>
    <row r="1531" spans="1:7">
      <c r="A1531" s="5">
        <v>45433</v>
      </c>
      <c r="B1531">
        <v>0.77300000000000002</v>
      </c>
      <c r="C1531" s="16">
        <f t="shared" si="46"/>
        <v>0</v>
      </c>
      <c r="D1531" s="16">
        <f t="array" ref="D1531">IFERROR(INDEX(C$2:C1531,MATCH(2,1/(C$2:C1531&lt;&gt;0))),0)</f>
        <v>-2.5</v>
      </c>
      <c r="E1531" s="21">
        <f t="shared" si="47"/>
        <v>-1.25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11</v>
      </c>
    </row>
    <row r="1532" spans="1:7">
      <c r="A1532" s="5">
        <v>45434</v>
      </c>
      <c r="B1532">
        <v>0.84099999999999997</v>
      </c>
      <c r="C1532" s="16">
        <f t="shared" si="46"/>
        <v>0</v>
      </c>
      <c r="D1532" s="16">
        <f t="array" ref="D1532">IFERROR(INDEX(C$2:C1532,MATCH(2,1/(C$2:C1532&lt;&gt;0))),0)</f>
        <v>-2.5</v>
      </c>
      <c r="E1532" s="21">
        <f t="shared" si="47"/>
        <v>-1.1363636363636365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12</v>
      </c>
    </row>
    <row r="1533" spans="1:7">
      <c r="A1533" s="5">
        <v>45435</v>
      </c>
      <c r="B1533">
        <v>0.75700000000000001</v>
      </c>
      <c r="C1533" s="16">
        <f t="shared" si="46"/>
        <v>0</v>
      </c>
      <c r="D1533" s="16">
        <f t="array" ref="D1533">IFERROR(INDEX(C$2:C1533,MATCH(2,1/(C$2:C1533&lt;&gt;0))),0)</f>
        <v>-2.5</v>
      </c>
      <c r="E1533" s="21">
        <f t="shared" si="47"/>
        <v>-1.0227272727272727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13</v>
      </c>
    </row>
    <row r="1534" spans="1:7">
      <c r="A1534" s="5">
        <v>45436</v>
      </c>
      <c r="B1534">
        <v>0.67600000000000005</v>
      </c>
      <c r="C1534" s="16">
        <f t="shared" si="46"/>
        <v>0</v>
      </c>
      <c r="D1534" s="16">
        <f t="array" ref="D1534">IFERROR(INDEX(C$2:C1534,MATCH(2,1/(C$2:C1534&lt;&gt;0))),0)</f>
        <v>-2.5</v>
      </c>
      <c r="E1534" s="21">
        <f t="shared" si="47"/>
        <v>-0.90909090909090917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14</v>
      </c>
    </row>
    <row r="1535" spans="1:7">
      <c r="A1535" s="5">
        <v>45439</v>
      </c>
      <c r="B1535">
        <v>0.58199999999999996</v>
      </c>
      <c r="C1535" s="16">
        <f t="shared" si="46"/>
        <v>0</v>
      </c>
      <c r="D1535" s="16">
        <f t="array" ref="D1535">IFERROR(INDEX(C$2:C1535,MATCH(2,1/(C$2:C1535&lt;&gt;0))),0)</f>
        <v>-2.5</v>
      </c>
      <c r="E1535" s="21">
        <f t="shared" si="47"/>
        <v>-0.79545454545454541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15</v>
      </c>
    </row>
    <row r="1536" spans="1:7">
      <c r="A1536" s="5">
        <v>45440</v>
      </c>
      <c r="B1536">
        <v>0.64600000000000002</v>
      </c>
      <c r="C1536" s="16">
        <f t="shared" si="46"/>
        <v>0</v>
      </c>
      <c r="D1536" s="16">
        <f t="array" ref="D1536">IFERROR(INDEX(C$2:C1536,MATCH(2,1/(C$2:C1536&lt;&gt;0))),0)</f>
        <v>-2.5</v>
      </c>
      <c r="E1536" s="21">
        <f t="shared" si="47"/>
        <v>-0.68181818181818188</v>
      </c>
      <c r="F1536" s="16">
        <f>IF(AND(C1536&lt;&gt;0,SUM(C$1:$D1536)=SUM(C$1:$D1536)),ROW(),0)</f>
        <v>0</v>
      </c>
      <c r="G1536" s="16">
        <f t="array" ref="G1536">IF(ROW()-IFERROR(INDEX(F$2:F1536,MATCH(2,1/(F$2:F1536&lt;&gt;0))),0)&gt;22,22,ROW()-IFERROR(INDEX(F$2:F1536,MATCH(2,1/(F$2:F1536&lt;&gt;0))),0))</f>
        <v>16</v>
      </c>
    </row>
    <row r="1537" spans="1:7">
      <c r="A1537" s="5">
        <v>45441</v>
      </c>
      <c r="B1537">
        <v>0.63200000000000001</v>
      </c>
      <c r="C1537" s="16">
        <f t="shared" si="46"/>
        <v>0</v>
      </c>
      <c r="D1537" s="16">
        <f t="array" ref="D1537">IFERROR(INDEX(C$2:C1537,MATCH(2,1/(C$2:C1537&lt;&gt;0))),0)</f>
        <v>-2.5</v>
      </c>
      <c r="E1537" s="21">
        <f t="shared" si="47"/>
        <v>-0.56818181818181812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17</v>
      </c>
    </row>
    <row r="1538" spans="1:7">
      <c r="A1538" s="5">
        <v>45442</v>
      </c>
      <c r="B1538">
        <v>0.7</v>
      </c>
      <c r="C1538" s="16">
        <f t="shared" si="46"/>
        <v>0</v>
      </c>
      <c r="D1538" s="16">
        <f t="array" ref="D1538">IFERROR(INDEX(C$2:C1538,MATCH(2,1/(C$2:C1538&lt;&gt;0))),0)</f>
        <v>-2.5</v>
      </c>
      <c r="E1538" s="21">
        <f t="shared" si="47"/>
        <v>-0.45454545454545459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18</v>
      </c>
    </row>
    <row r="1539" spans="1:7">
      <c r="A1539" s="5">
        <v>45443</v>
      </c>
      <c r="B1539">
        <v>0.47899999999999998</v>
      </c>
      <c r="C1539" s="16">
        <f t="shared" ref="C1539:C1602" si="48">IF(B1539&gt;0.98,-5,IF(B1539&gt;0.9,-2.5,IF(B1539&gt;0.3,0,IF(B1539&gt;0.15,2.5,5))))</f>
        <v>0</v>
      </c>
      <c r="D1539" s="16">
        <f t="array" ref="D1539">IFERROR(INDEX(C$2:C1539,MATCH(2,1/(C$2:C1539&lt;&gt;0))),0)</f>
        <v>-2.5</v>
      </c>
      <c r="E1539" s="21">
        <f t="shared" ref="E1539:E1602" si="49">IF(D1539=0,0,IF(D1539&lt;0,-1*(ABS(D1539)-G1539*ABS(D1539)/22),D1539-G1539*D1539/22))</f>
        <v>-0.34090909090909083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19</v>
      </c>
    </row>
    <row r="1540" spans="1:7">
      <c r="A1540" s="5">
        <v>45446</v>
      </c>
      <c r="B1540">
        <v>0.52400000000000002</v>
      </c>
      <c r="C1540" s="16">
        <f t="shared" si="48"/>
        <v>0</v>
      </c>
      <c r="D1540" s="16">
        <f t="array" ref="D1540">IFERROR(INDEX(C$2:C1540,MATCH(2,1/(C$2:C1540&lt;&gt;0))),0)</f>
        <v>-2.5</v>
      </c>
      <c r="E1540" s="21">
        <f t="shared" si="49"/>
        <v>-0.22727272727272707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20</v>
      </c>
    </row>
    <row r="1541" spans="1:7">
      <c r="A1541" s="5">
        <v>45447</v>
      </c>
      <c r="B1541">
        <v>0.46500000000000002</v>
      </c>
      <c r="C1541" s="16">
        <f t="shared" si="48"/>
        <v>0</v>
      </c>
      <c r="D1541" s="16">
        <f t="array" ref="D1541">IFERROR(INDEX(C$2:C1541,MATCH(2,1/(C$2:C1541&lt;&gt;0))),0)</f>
        <v>-2.5</v>
      </c>
      <c r="E1541" s="21">
        <f t="shared" si="49"/>
        <v>-0.11363636363636376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21</v>
      </c>
    </row>
    <row r="1542" spans="1:7">
      <c r="A1542" s="5">
        <v>45448</v>
      </c>
      <c r="B1542">
        <v>0.60299999999999998</v>
      </c>
      <c r="C1542" s="16">
        <f t="shared" si="48"/>
        <v>0</v>
      </c>
      <c r="D1542" s="16">
        <f t="array" ref="D1542">IFERROR(INDEX(C$2:C1542,MATCH(2,1/(C$2:C1542&lt;&gt;0))),0)</f>
        <v>-2.5</v>
      </c>
      <c r="E1542" s="21">
        <f t="shared" si="49"/>
        <v>0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22</v>
      </c>
    </row>
    <row r="1543" spans="1:7">
      <c r="A1543" s="5">
        <v>45449</v>
      </c>
      <c r="B1543">
        <v>0.58699999999999997</v>
      </c>
      <c r="C1543" s="16">
        <f t="shared" si="48"/>
        <v>0</v>
      </c>
      <c r="D1543" s="16">
        <f t="array" ref="D1543">IFERROR(INDEX(C$2:C1543,MATCH(2,1/(C$2:C1543&lt;&gt;0))),0)</f>
        <v>-2.5</v>
      </c>
      <c r="E1543" s="21">
        <f t="shared" si="49"/>
        <v>0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22</v>
      </c>
    </row>
    <row r="1544" spans="1:7">
      <c r="A1544" s="5">
        <v>45450</v>
      </c>
      <c r="B1544">
        <v>0.51600000000000001</v>
      </c>
      <c r="C1544" s="16">
        <f t="shared" si="48"/>
        <v>0</v>
      </c>
      <c r="D1544" s="16">
        <f t="array" ref="D1544">IFERROR(INDEX(C$2:C1544,MATCH(2,1/(C$2:C1544&lt;&gt;0))),0)</f>
        <v>-2.5</v>
      </c>
      <c r="E1544" s="21">
        <f t="shared" si="49"/>
        <v>0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22</v>
      </c>
    </row>
    <row r="1545" spans="1:7">
      <c r="A1545" s="5">
        <v>45454</v>
      </c>
      <c r="B1545">
        <v>0.747</v>
      </c>
      <c r="C1545" s="16">
        <f t="shared" si="48"/>
        <v>0</v>
      </c>
      <c r="D1545" s="16">
        <f t="array" ref="D1545">IFERROR(INDEX(C$2:C1545,MATCH(2,1/(C$2:C1545&lt;&gt;0))),0)</f>
        <v>-2.5</v>
      </c>
      <c r="E1545" s="21">
        <f t="shared" si="49"/>
        <v>0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22</v>
      </c>
    </row>
    <row r="1546" spans="1:7">
      <c r="A1546" s="5">
        <v>45455</v>
      </c>
      <c r="B1546">
        <v>0.69099999999999995</v>
      </c>
      <c r="C1546" s="16">
        <f t="shared" si="48"/>
        <v>0</v>
      </c>
      <c r="D1546" s="16">
        <f t="array" ref="D1546">IFERROR(INDEX(C$2:C1546,MATCH(2,1/(C$2:C1546&lt;&gt;0))),0)</f>
        <v>-2.5</v>
      </c>
      <c r="E1546" s="21">
        <f t="shared" si="49"/>
        <v>0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22</v>
      </c>
    </row>
    <row r="1547" spans="1:7">
      <c r="A1547" s="5">
        <v>45456</v>
      </c>
      <c r="B1547">
        <v>0.73499999999999999</v>
      </c>
      <c r="C1547" s="16">
        <f t="shared" si="48"/>
        <v>0</v>
      </c>
      <c r="D1547" s="16">
        <f t="array" ref="D1547">IFERROR(INDEX(C$2:C1547,MATCH(2,1/(C$2:C1547&lt;&gt;0))),0)</f>
        <v>-2.5</v>
      </c>
      <c r="E1547" s="21">
        <f t="shared" si="49"/>
        <v>0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22</v>
      </c>
    </row>
    <row r="1548" spans="1:7">
      <c r="A1548" s="5">
        <v>45457</v>
      </c>
      <c r="B1548">
        <v>0.38800000000000001</v>
      </c>
      <c r="C1548" s="16">
        <f t="shared" si="48"/>
        <v>0</v>
      </c>
      <c r="D1548" s="16">
        <f t="array" ref="D1548">IFERROR(INDEX(C$2:C1548,MATCH(2,1/(C$2:C1548&lt;&gt;0))),0)</f>
        <v>-2.5</v>
      </c>
      <c r="E1548" s="21">
        <f t="shared" si="49"/>
        <v>0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22</v>
      </c>
    </row>
    <row r="1549" spans="1:7">
      <c r="A1549" s="5">
        <v>45460</v>
      </c>
      <c r="B1549">
        <v>0.63400000000000001</v>
      </c>
      <c r="C1549" s="16">
        <f t="shared" si="48"/>
        <v>0</v>
      </c>
      <c r="D1549" s="16">
        <f t="array" ref="D1549">IFERROR(INDEX(C$2:C1549,MATCH(2,1/(C$2:C1549&lt;&gt;0))),0)</f>
        <v>-2.5</v>
      </c>
      <c r="E1549" s="21">
        <f t="shared" si="49"/>
        <v>0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22</v>
      </c>
    </row>
    <row r="1550" spans="1:7">
      <c r="A1550" s="5">
        <v>45461</v>
      </c>
      <c r="B1550">
        <v>0.83399999999999996</v>
      </c>
      <c r="C1550" s="16">
        <f t="shared" si="48"/>
        <v>0</v>
      </c>
      <c r="D1550" s="16">
        <f t="array" ref="D1550">IFERROR(INDEX(C$2:C1550,MATCH(2,1/(C$2:C1550&lt;&gt;0))),0)</f>
        <v>-2.5</v>
      </c>
      <c r="E1550" s="21">
        <f t="shared" si="49"/>
        <v>0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22</v>
      </c>
    </row>
    <row r="1551" spans="1:7">
      <c r="A1551" s="5">
        <v>45462</v>
      </c>
      <c r="B1551">
        <v>0.753</v>
      </c>
      <c r="C1551" s="16">
        <f t="shared" si="48"/>
        <v>0</v>
      </c>
      <c r="D1551" s="16">
        <f t="array" ref="D1551">IFERROR(INDEX(C$2:C1551,MATCH(2,1/(C$2:C1551&lt;&gt;0))),0)</f>
        <v>-2.5</v>
      </c>
      <c r="E1551" s="21">
        <f t="shared" si="49"/>
        <v>0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22</v>
      </c>
    </row>
    <row r="1552" spans="1:7">
      <c r="A1552" s="5">
        <v>45463</v>
      </c>
      <c r="B1552">
        <v>0.71899999999999997</v>
      </c>
      <c r="C1552" s="16">
        <f t="shared" si="48"/>
        <v>0</v>
      </c>
      <c r="D1552" s="16">
        <f t="array" ref="D1552">IFERROR(INDEX(C$2:C1552,MATCH(2,1/(C$2:C1552&lt;&gt;0))),0)</f>
        <v>-2.5</v>
      </c>
      <c r="E1552" s="21">
        <f t="shared" si="49"/>
        <v>0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22</v>
      </c>
    </row>
    <row r="1553" spans="1:7">
      <c r="A1553" s="5">
        <v>45464</v>
      </c>
      <c r="B1553">
        <v>0.47299999999999998</v>
      </c>
      <c r="C1553" s="16">
        <f t="shared" si="48"/>
        <v>0</v>
      </c>
      <c r="D1553" s="16">
        <f t="array" ref="D1553">IFERROR(INDEX(C$2:C1553,MATCH(2,1/(C$2:C1553&lt;&gt;0))),0)</f>
        <v>-2.5</v>
      </c>
      <c r="E1553" s="21">
        <f t="shared" si="49"/>
        <v>0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22</v>
      </c>
    </row>
    <row r="1554" spans="1:7">
      <c r="A1554" s="5">
        <v>45467</v>
      </c>
      <c r="B1554">
        <v>0.41199999999999998</v>
      </c>
      <c r="C1554" s="16">
        <f t="shared" si="48"/>
        <v>0</v>
      </c>
      <c r="D1554" s="16">
        <f t="array" ref="D1554">IFERROR(INDEX(C$2:C1554,MATCH(2,1/(C$2:C1554&lt;&gt;0))),0)</f>
        <v>-2.5</v>
      </c>
      <c r="E1554" s="21">
        <f t="shared" si="49"/>
        <v>0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22</v>
      </c>
    </row>
    <row r="1555" spans="1:7">
      <c r="A1555" s="5">
        <v>45468</v>
      </c>
      <c r="B1555">
        <v>0.40699999999999997</v>
      </c>
      <c r="C1555" s="16">
        <f t="shared" si="48"/>
        <v>0</v>
      </c>
      <c r="D1555" s="16">
        <f t="array" ref="D1555">IFERROR(INDEX(C$2:C1555,MATCH(2,1/(C$2:C1555&lt;&gt;0))),0)</f>
        <v>-2.5</v>
      </c>
      <c r="E1555" s="21">
        <f t="shared" si="49"/>
        <v>0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22</v>
      </c>
    </row>
    <row r="1556" spans="1:7">
      <c r="A1556" s="5">
        <v>45469</v>
      </c>
      <c r="B1556">
        <v>0.69799999999999995</v>
      </c>
      <c r="C1556" s="16">
        <f t="shared" si="48"/>
        <v>0</v>
      </c>
      <c r="D1556" s="16">
        <f t="array" ref="D1556">IFERROR(INDEX(C$2:C1556,MATCH(2,1/(C$2:C1556&lt;&gt;0))),0)</f>
        <v>-2.5</v>
      </c>
      <c r="E1556" s="21">
        <f t="shared" si="49"/>
        <v>0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22</v>
      </c>
    </row>
    <row r="1557" spans="1:7">
      <c r="A1557" s="5">
        <v>45470</v>
      </c>
      <c r="B1557">
        <v>0.34</v>
      </c>
      <c r="C1557" s="16">
        <f t="shared" si="48"/>
        <v>0</v>
      </c>
      <c r="D1557" s="16">
        <f t="array" ref="D1557">IFERROR(INDEX(C$2:C1557,MATCH(2,1/(C$2:C1557&lt;&gt;0))),0)</f>
        <v>-2.5</v>
      </c>
      <c r="E1557" s="21">
        <f t="shared" si="49"/>
        <v>0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22</v>
      </c>
    </row>
    <row r="1558" spans="1:7">
      <c r="A1558" s="5">
        <v>45471</v>
      </c>
      <c r="B1558">
        <v>0.57899999999999996</v>
      </c>
      <c r="C1558" s="16">
        <f t="shared" si="48"/>
        <v>0</v>
      </c>
      <c r="D1558" s="16">
        <f t="array" ref="D1558">IFERROR(INDEX(C$2:C1558,MATCH(2,1/(C$2:C1558&lt;&gt;0))),0)</f>
        <v>-2.5</v>
      </c>
      <c r="E1558" s="21">
        <f t="shared" si="49"/>
        <v>0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22</v>
      </c>
    </row>
    <row r="1559" spans="1:7">
      <c r="A1559" s="5">
        <v>45474</v>
      </c>
      <c r="B1559">
        <v>0.73</v>
      </c>
      <c r="C1559" s="16">
        <f t="shared" si="48"/>
        <v>0</v>
      </c>
      <c r="D1559" s="16">
        <f t="array" ref="D1559">IFERROR(INDEX(C$2:C1559,MATCH(2,1/(C$2:C1559&lt;&gt;0))),0)</f>
        <v>-2.5</v>
      </c>
      <c r="E1559" s="21">
        <f t="shared" si="49"/>
        <v>0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22</v>
      </c>
    </row>
    <row r="1560" spans="1:7">
      <c r="A1560" s="5">
        <v>45475</v>
      </c>
      <c r="B1560">
        <v>0.54</v>
      </c>
      <c r="C1560" s="16">
        <f t="shared" si="48"/>
        <v>0</v>
      </c>
      <c r="D1560" s="16">
        <f t="array" ref="D1560">IFERROR(INDEX(C$2:C1560,MATCH(2,1/(C$2:C1560&lt;&gt;0))),0)</f>
        <v>-2.5</v>
      </c>
      <c r="E1560" s="21">
        <f t="shared" si="49"/>
        <v>0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22</v>
      </c>
    </row>
    <row r="1561" spans="1:7">
      <c r="A1561" s="5">
        <v>45476</v>
      </c>
      <c r="B1561">
        <v>0.52</v>
      </c>
      <c r="C1561" s="16">
        <f t="shared" si="48"/>
        <v>0</v>
      </c>
      <c r="D1561" s="16">
        <f t="array" ref="D1561">IFERROR(INDEX(C$2:C1561,MATCH(2,1/(C$2:C1561&lt;&gt;0))),0)</f>
        <v>-2.5</v>
      </c>
      <c r="E1561" s="21">
        <f t="shared" si="49"/>
        <v>0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22</v>
      </c>
    </row>
    <row r="1562" spans="1:7">
      <c r="A1562" s="5">
        <v>45477</v>
      </c>
      <c r="B1562">
        <v>0.45300000000000001</v>
      </c>
      <c r="C1562" s="16">
        <f t="shared" si="48"/>
        <v>0</v>
      </c>
      <c r="D1562" s="16">
        <f t="array" ref="D1562">IFERROR(INDEX(C$2:C1562,MATCH(2,1/(C$2:C1562&lt;&gt;0))),0)</f>
        <v>-2.5</v>
      </c>
      <c r="E1562" s="21">
        <f t="shared" si="49"/>
        <v>0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22</v>
      </c>
    </row>
    <row r="1563" spans="1:7">
      <c r="A1563" s="5">
        <v>45478</v>
      </c>
      <c r="B1563">
        <v>0.46899999999999997</v>
      </c>
      <c r="C1563" s="16">
        <f t="shared" si="48"/>
        <v>0</v>
      </c>
      <c r="D1563" s="16">
        <f t="array" ref="D1563">IFERROR(INDEX(C$2:C1563,MATCH(2,1/(C$2:C1563&lt;&gt;0))),0)</f>
        <v>-2.5</v>
      </c>
      <c r="E1563" s="21">
        <f t="shared" si="49"/>
        <v>0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22</v>
      </c>
    </row>
    <row r="1564" spans="1:7">
      <c r="A1564" s="5">
        <v>45481</v>
      </c>
      <c r="B1564">
        <v>0.38400000000000001</v>
      </c>
      <c r="C1564" s="16">
        <f t="shared" si="48"/>
        <v>0</v>
      </c>
      <c r="D1564" s="16">
        <f t="array" ref="D1564">IFERROR(INDEX(C$2:C1564,MATCH(2,1/(C$2:C1564&lt;&gt;0))),0)</f>
        <v>-2.5</v>
      </c>
      <c r="E1564" s="21">
        <f t="shared" si="49"/>
        <v>0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22</v>
      </c>
    </row>
    <row r="1565" spans="1:7">
      <c r="A1565" s="5">
        <v>45482</v>
      </c>
      <c r="B1565">
        <v>0.73899999999999999</v>
      </c>
      <c r="C1565" s="16">
        <f t="shared" si="48"/>
        <v>0</v>
      </c>
      <c r="D1565" s="16">
        <f t="array" ref="D1565">IFERROR(INDEX(C$2:C1565,MATCH(2,1/(C$2:C1565&lt;&gt;0))),0)</f>
        <v>-2.5</v>
      </c>
      <c r="E1565" s="21">
        <f t="shared" si="49"/>
        <v>0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22</v>
      </c>
    </row>
    <row r="1566" spans="1:7">
      <c r="A1566" s="5">
        <v>45483</v>
      </c>
      <c r="B1566">
        <v>0.66700000000000004</v>
      </c>
      <c r="C1566" s="16">
        <f t="shared" si="48"/>
        <v>0</v>
      </c>
      <c r="D1566" s="16">
        <f t="array" ref="D1566">IFERROR(INDEX(C$2:C1566,MATCH(2,1/(C$2:C1566&lt;&gt;0))),0)</f>
        <v>-2.5</v>
      </c>
      <c r="E1566" s="21">
        <f t="shared" si="49"/>
        <v>0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22</v>
      </c>
    </row>
    <row r="1567" spans="1:7">
      <c r="A1567" s="5">
        <v>45484</v>
      </c>
      <c r="B1567">
        <v>0.82299999999999995</v>
      </c>
      <c r="C1567" s="16">
        <f t="shared" si="48"/>
        <v>0</v>
      </c>
      <c r="D1567" s="16">
        <f t="array" ref="D1567">IFERROR(INDEX(C$2:C1567,MATCH(2,1/(C$2:C1567&lt;&gt;0))),0)</f>
        <v>-2.5</v>
      </c>
      <c r="E1567" s="21">
        <f t="shared" si="49"/>
        <v>0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22</v>
      </c>
    </row>
    <row r="1568" spans="1:7">
      <c r="A1568" s="5">
        <v>45485</v>
      </c>
      <c r="B1568">
        <v>0.66400000000000003</v>
      </c>
      <c r="C1568" s="16">
        <f t="shared" si="48"/>
        <v>0</v>
      </c>
      <c r="D1568" s="16">
        <f t="array" ref="D1568">IFERROR(INDEX(C$2:C1568,MATCH(2,1/(C$2:C1568&lt;&gt;0))),0)</f>
        <v>-2.5</v>
      </c>
      <c r="E1568" s="21">
        <f t="shared" si="49"/>
        <v>0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22</v>
      </c>
    </row>
    <row r="1569" spans="1:7">
      <c r="A1569" s="5">
        <v>45488</v>
      </c>
      <c r="B1569">
        <v>0.52300000000000002</v>
      </c>
      <c r="C1569" s="16">
        <f t="shared" si="48"/>
        <v>0</v>
      </c>
      <c r="D1569" s="16">
        <f t="array" ref="D1569">IFERROR(INDEX(C$2:C1569,MATCH(2,1/(C$2:C1569&lt;&gt;0))),0)</f>
        <v>-2.5</v>
      </c>
      <c r="E1569" s="21">
        <f t="shared" si="49"/>
        <v>0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22</v>
      </c>
    </row>
    <row r="1570" spans="1:7">
      <c r="A1570" s="5">
        <v>45489</v>
      </c>
      <c r="B1570">
        <v>0.76700000000000002</v>
      </c>
      <c r="C1570" s="16">
        <f t="shared" si="48"/>
        <v>0</v>
      </c>
      <c r="D1570" s="16">
        <f t="array" ref="D1570">IFERROR(INDEX(C$2:C1570,MATCH(2,1/(C$2:C1570&lt;&gt;0))),0)</f>
        <v>-2.5</v>
      </c>
      <c r="E1570" s="21">
        <f t="shared" si="49"/>
        <v>0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22</v>
      </c>
    </row>
    <row r="1571" spans="1:7">
      <c r="A1571" s="5">
        <v>45490</v>
      </c>
      <c r="B1571">
        <v>0.57399999999999995</v>
      </c>
      <c r="C1571" s="16">
        <f t="shared" si="48"/>
        <v>0</v>
      </c>
      <c r="D1571" s="16">
        <f t="array" ref="D1571">IFERROR(INDEX(C$2:C1571,MATCH(2,1/(C$2:C1571&lt;&gt;0))),0)</f>
        <v>-2.5</v>
      </c>
      <c r="E1571" s="21">
        <f t="shared" si="49"/>
        <v>0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22</v>
      </c>
    </row>
    <row r="1572" spans="1:7">
      <c r="A1572" s="5">
        <v>45491</v>
      </c>
      <c r="B1572">
        <v>0.57099999999999995</v>
      </c>
      <c r="C1572" s="16">
        <f t="shared" si="48"/>
        <v>0</v>
      </c>
      <c r="D1572" s="16">
        <f t="array" ref="D1572">IFERROR(INDEX(C$2:C1572,MATCH(2,1/(C$2:C1572&lt;&gt;0))),0)</f>
        <v>-2.5</v>
      </c>
      <c r="E1572" s="21">
        <f t="shared" si="49"/>
        <v>0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22</v>
      </c>
    </row>
    <row r="1573" spans="1:7">
      <c r="A1573" s="5">
        <v>45492</v>
      </c>
      <c r="B1573">
        <v>0.61099999999999999</v>
      </c>
      <c r="C1573" s="16">
        <f t="shared" si="48"/>
        <v>0</v>
      </c>
      <c r="D1573" s="16">
        <f t="array" ref="D1573">IFERROR(INDEX(C$2:C1573,MATCH(2,1/(C$2:C1573&lt;&gt;0))),0)</f>
        <v>-2.5</v>
      </c>
      <c r="E1573" s="21">
        <f t="shared" si="49"/>
        <v>0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22</v>
      </c>
    </row>
    <row r="1574" spans="1:7">
      <c r="A1574" s="5">
        <v>45495</v>
      </c>
      <c r="B1574">
        <v>0.77700000000000002</v>
      </c>
      <c r="C1574" s="16">
        <f t="shared" si="48"/>
        <v>0</v>
      </c>
      <c r="D1574" s="16">
        <f t="array" ref="D1574">IFERROR(INDEX(C$2:C1574,MATCH(2,1/(C$2:C1574&lt;&gt;0))),0)</f>
        <v>-2.5</v>
      </c>
      <c r="E1574" s="21">
        <f t="shared" si="49"/>
        <v>0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22</v>
      </c>
    </row>
    <row r="1575" spans="1:7">
      <c r="A1575" s="5">
        <v>45496</v>
      </c>
      <c r="B1575">
        <v>0.57999999999999996</v>
      </c>
      <c r="C1575" s="16">
        <f t="shared" si="48"/>
        <v>0</v>
      </c>
      <c r="D1575" s="16">
        <f t="array" ref="D1575">IFERROR(INDEX(C$2:C1575,MATCH(2,1/(C$2:C1575&lt;&gt;0))),0)</f>
        <v>-2.5</v>
      </c>
      <c r="E1575" s="21">
        <f t="shared" si="49"/>
        <v>0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22</v>
      </c>
    </row>
    <row r="1576" spans="1:7">
      <c r="A1576" s="5">
        <v>45497</v>
      </c>
      <c r="B1576">
        <v>0.29299999999999998</v>
      </c>
      <c r="C1576" s="16">
        <f t="shared" si="48"/>
        <v>2.5</v>
      </c>
      <c r="D1576" s="16">
        <f t="array" ref="D1576">IFERROR(INDEX(C$2:C1576,MATCH(2,1/(C$2:C1576&lt;&gt;0))),0)</f>
        <v>2.5</v>
      </c>
      <c r="E1576" s="21">
        <f t="shared" si="49"/>
        <v>2.5</v>
      </c>
      <c r="F1576" s="16">
        <f>IF(AND(C1576&lt;&gt;0,SUM(C$1:$D1576)=SUM(C$1:$D1576)),ROW(),0)</f>
        <v>1576</v>
      </c>
      <c r="G1576" s="16">
        <f t="array" ref="G1576">IF(ROW()-IFERROR(INDEX(F$2:F1576,MATCH(2,1/(F$2:F1576&lt;&gt;0))),0)&gt;22,22,ROW()-IFERROR(INDEX(F$2:F1576,MATCH(2,1/(F$2:F1576&lt;&gt;0))),0))</f>
        <v>0</v>
      </c>
    </row>
    <row r="1577" spans="1:7">
      <c r="A1577" s="5">
        <v>45498</v>
      </c>
      <c r="B1577">
        <v>0.48799999999999999</v>
      </c>
      <c r="C1577" s="16">
        <f t="shared" si="48"/>
        <v>0</v>
      </c>
      <c r="D1577" s="16">
        <f t="array" ref="D1577">IFERROR(INDEX(C$2:C1577,MATCH(2,1/(C$2:C1577&lt;&gt;0))),0)</f>
        <v>2.5</v>
      </c>
      <c r="E1577" s="21">
        <f t="shared" si="49"/>
        <v>2.3863636363636362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1</v>
      </c>
    </row>
    <row r="1578" spans="1:7">
      <c r="A1578" s="5">
        <v>45499</v>
      </c>
      <c r="B1578">
        <v>0.47899999999999998</v>
      </c>
      <c r="C1578" s="16">
        <f t="shared" si="48"/>
        <v>0</v>
      </c>
      <c r="D1578" s="16">
        <f t="array" ref="D1578">IFERROR(INDEX(C$2:C1578,MATCH(2,1/(C$2:C1578&lt;&gt;0))),0)</f>
        <v>2.5</v>
      </c>
      <c r="E1578" s="21">
        <f t="shared" si="49"/>
        <v>2.2727272727272729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2</v>
      </c>
    </row>
    <row r="1579" spans="1:7">
      <c r="A1579" s="5">
        <v>45502</v>
      </c>
      <c r="B1579">
        <v>0.57199999999999995</v>
      </c>
      <c r="C1579" s="16">
        <f t="shared" si="48"/>
        <v>0</v>
      </c>
      <c r="D1579" s="16">
        <f t="array" ref="D1579">IFERROR(INDEX(C$2:C1579,MATCH(2,1/(C$2:C1579&lt;&gt;0))),0)</f>
        <v>2.5</v>
      </c>
      <c r="E1579" s="21">
        <f t="shared" si="49"/>
        <v>2.1590909090909092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3</v>
      </c>
    </row>
    <row r="1580" spans="1:7">
      <c r="A1580" s="5">
        <v>45503</v>
      </c>
      <c r="B1580">
        <v>0.56399999999999995</v>
      </c>
      <c r="C1580" s="16">
        <f t="shared" si="48"/>
        <v>0</v>
      </c>
      <c r="D1580" s="16">
        <f t="array" ref="D1580">IFERROR(INDEX(C$2:C1580,MATCH(2,1/(C$2:C1580&lt;&gt;0))),0)</f>
        <v>2.5</v>
      </c>
      <c r="E1580" s="21">
        <f t="shared" si="49"/>
        <v>2.0454545454545454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4</v>
      </c>
    </row>
    <row r="1581" spans="1:7">
      <c r="A1581" s="5">
        <v>45504</v>
      </c>
      <c r="B1581">
        <v>0.85</v>
      </c>
      <c r="C1581" s="16">
        <f t="shared" si="48"/>
        <v>0</v>
      </c>
      <c r="D1581" s="16">
        <f t="array" ref="D1581">IFERROR(INDEX(C$2:C1581,MATCH(2,1/(C$2:C1581&lt;&gt;0))),0)</f>
        <v>2.5</v>
      </c>
      <c r="E1581" s="21">
        <f t="shared" si="49"/>
        <v>1.9318181818181817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5</v>
      </c>
    </row>
    <row r="1582" spans="1:7">
      <c r="A1582" s="5">
        <v>45505</v>
      </c>
      <c r="B1582">
        <v>0.755</v>
      </c>
      <c r="C1582" s="16">
        <f t="shared" si="48"/>
        <v>0</v>
      </c>
      <c r="D1582" s="16">
        <f t="array" ref="D1582">IFERROR(INDEX(C$2:C1582,MATCH(2,1/(C$2:C1582&lt;&gt;0))),0)</f>
        <v>2.5</v>
      </c>
      <c r="E1582" s="21">
        <f t="shared" si="49"/>
        <v>1.8181818181818183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6</v>
      </c>
    </row>
    <row r="1583" spans="1:7">
      <c r="A1583" s="5">
        <v>45506</v>
      </c>
      <c r="B1583">
        <v>0.63400000000000001</v>
      </c>
      <c r="C1583" s="16">
        <f t="shared" si="48"/>
        <v>0</v>
      </c>
      <c r="D1583" s="16">
        <f t="array" ref="D1583">IFERROR(INDEX(C$2:C1583,MATCH(2,1/(C$2:C1583&lt;&gt;0))),0)</f>
        <v>2.5</v>
      </c>
      <c r="E1583" s="21">
        <f t="shared" si="49"/>
        <v>1.7045454545454546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7</v>
      </c>
    </row>
    <row r="1584" spans="1:7">
      <c r="A1584" s="5">
        <v>45509</v>
      </c>
      <c r="B1584">
        <v>0.51900000000000002</v>
      </c>
      <c r="C1584" s="16">
        <f t="shared" si="48"/>
        <v>0</v>
      </c>
      <c r="D1584" s="16">
        <f t="array" ref="D1584">IFERROR(INDEX(C$2:C1584,MATCH(2,1/(C$2:C1584&lt;&gt;0))),0)</f>
        <v>2.5</v>
      </c>
      <c r="E1584" s="21">
        <f t="shared" si="49"/>
        <v>1.5909090909090908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8</v>
      </c>
    </row>
    <row r="1585" spans="1:7">
      <c r="A1585" s="5">
        <v>45510</v>
      </c>
      <c r="B1585">
        <v>0.68600000000000005</v>
      </c>
      <c r="C1585" s="16">
        <f t="shared" si="48"/>
        <v>0</v>
      </c>
      <c r="D1585" s="16">
        <f t="array" ref="D1585">IFERROR(INDEX(C$2:C1585,MATCH(2,1/(C$2:C1585&lt;&gt;0))),0)</f>
        <v>2.5</v>
      </c>
      <c r="E1585" s="21">
        <f t="shared" si="49"/>
        <v>1.4772727272727273</v>
      </c>
      <c r="F1585" s="16">
        <f>IF(AND(C1585&lt;&gt;0,SUM(C$1:$D1585)=SUM(C$1:$D1585)),ROW(),0)</f>
        <v>0</v>
      </c>
      <c r="G1585" s="16">
        <f t="array" ref="G1585">IF(ROW()-IFERROR(INDEX(F$2:F1585,MATCH(2,1/(F$2:F1585&lt;&gt;0))),0)&gt;22,22,ROW()-IFERROR(INDEX(F$2:F1585,MATCH(2,1/(F$2:F1585&lt;&gt;0))),0))</f>
        <v>9</v>
      </c>
    </row>
    <row r="1586" spans="1:7">
      <c r="A1586" s="5">
        <v>45511</v>
      </c>
      <c r="B1586">
        <v>0.49299999999999999</v>
      </c>
      <c r="C1586" s="16">
        <f t="shared" si="48"/>
        <v>0</v>
      </c>
      <c r="D1586" s="16">
        <f t="array" ref="D1586">IFERROR(INDEX(C$2:C1586,MATCH(2,1/(C$2:C1586&lt;&gt;0))),0)</f>
        <v>2.5</v>
      </c>
      <c r="E1586" s="21">
        <f t="shared" si="49"/>
        <v>1.3636363636363635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10</v>
      </c>
    </row>
    <row r="1587" spans="1:7">
      <c r="A1587" s="5">
        <v>45512</v>
      </c>
      <c r="B1587">
        <v>0.41699999999999998</v>
      </c>
      <c r="C1587" s="16">
        <f t="shared" si="48"/>
        <v>0</v>
      </c>
      <c r="D1587" s="16">
        <f t="array" ref="D1587">IFERROR(INDEX(C$2:C1587,MATCH(2,1/(C$2:C1587&lt;&gt;0))),0)</f>
        <v>2.5</v>
      </c>
      <c r="E1587" s="21">
        <f t="shared" si="49"/>
        <v>1.25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11</v>
      </c>
    </row>
    <row r="1588" spans="1:7">
      <c r="A1588" s="5">
        <v>45513</v>
      </c>
      <c r="B1588">
        <v>0.38400000000000001</v>
      </c>
      <c r="C1588" s="16">
        <f t="shared" si="48"/>
        <v>0</v>
      </c>
      <c r="D1588" s="16">
        <f t="array" ref="D1588">IFERROR(INDEX(C$2:C1588,MATCH(2,1/(C$2:C1588&lt;&gt;0))),0)</f>
        <v>2.5</v>
      </c>
      <c r="E1588" s="21">
        <f t="shared" si="49"/>
        <v>1.1363636363636365</v>
      </c>
      <c r="F1588" s="16">
        <f>IF(AND(C1588&lt;&gt;0,SUM(C$1:$D1588)=SUM(C$1:$D1588)),ROW(),0)</f>
        <v>0</v>
      </c>
      <c r="G1588" s="16">
        <f t="array" ref="G1588">IF(ROW()-IFERROR(INDEX(F$2:F1588,MATCH(2,1/(F$2:F1588&lt;&gt;0))),0)&gt;22,22,ROW()-IFERROR(INDEX(F$2:F1588,MATCH(2,1/(F$2:F1588&lt;&gt;0))),0))</f>
        <v>12</v>
      </c>
    </row>
    <row r="1589" spans="1:7">
      <c r="A1589" s="5">
        <v>45516</v>
      </c>
      <c r="B1589">
        <v>0.14000000000000001</v>
      </c>
      <c r="C1589" s="16">
        <f t="shared" si="48"/>
        <v>5</v>
      </c>
      <c r="D1589" s="16">
        <f t="array" ref="D1589">IFERROR(INDEX(C$2:C1589,MATCH(2,1/(C$2:C1589&lt;&gt;0))),0)</f>
        <v>5</v>
      </c>
      <c r="E1589" s="21">
        <f t="shared" si="49"/>
        <v>5</v>
      </c>
      <c r="F1589" s="16">
        <f>IF(AND(C1589&lt;&gt;0,SUM(C$1:$D1589)=SUM(C$1:$D1589)),ROW(),0)</f>
        <v>1589</v>
      </c>
      <c r="G1589" s="16">
        <f t="array" ref="G1589">IF(ROW()-IFERROR(INDEX(F$2:F1589,MATCH(2,1/(F$2:F1589&lt;&gt;0))),0)&gt;22,22,ROW()-IFERROR(INDEX(F$2:F1589,MATCH(2,1/(F$2:F1589&lt;&gt;0))),0))</f>
        <v>0</v>
      </c>
    </row>
    <row r="1590" spans="1:7">
      <c r="A1590" s="5">
        <v>45517</v>
      </c>
      <c r="B1590">
        <v>0.435</v>
      </c>
      <c r="C1590" s="16">
        <f t="shared" si="48"/>
        <v>0</v>
      </c>
      <c r="D1590" s="16">
        <f t="array" ref="D1590">IFERROR(INDEX(C$2:C1590,MATCH(2,1/(C$2:C1590&lt;&gt;0))),0)</f>
        <v>5</v>
      </c>
      <c r="E1590" s="21">
        <f t="shared" si="49"/>
        <v>4.7727272727272725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1</v>
      </c>
    </row>
    <row r="1591" spans="1:7">
      <c r="A1591" s="5">
        <v>45518</v>
      </c>
      <c r="B1591">
        <v>0.375</v>
      </c>
      <c r="C1591" s="16">
        <f t="shared" si="48"/>
        <v>0</v>
      </c>
      <c r="D1591" s="16">
        <f t="array" ref="D1591">IFERROR(INDEX(C$2:C1591,MATCH(2,1/(C$2:C1591&lt;&gt;0))),0)</f>
        <v>5</v>
      </c>
      <c r="E1591" s="21">
        <f t="shared" si="49"/>
        <v>4.5454545454545459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2</v>
      </c>
    </row>
    <row r="1592" spans="1:7">
      <c r="A1592" s="5">
        <v>45519</v>
      </c>
      <c r="B1592">
        <v>0.46100000000000002</v>
      </c>
      <c r="C1592" s="16">
        <f t="shared" si="48"/>
        <v>0</v>
      </c>
      <c r="D1592" s="16">
        <f t="array" ref="D1592">IFERROR(INDEX(C$2:C1592,MATCH(2,1/(C$2:C1592&lt;&gt;0))),0)</f>
        <v>5</v>
      </c>
      <c r="E1592" s="21">
        <f t="shared" si="49"/>
        <v>4.3181818181818183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3</v>
      </c>
    </row>
    <row r="1593" spans="1:7">
      <c r="A1593" s="5">
        <v>45520</v>
      </c>
      <c r="B1593">
        <v>0.28799999999999998</v>
      </c>
      <c r="C1593" s="16">
        <f t="shared" si="48"/>
        <v>2.5</v>
      </c>
      <c r="D1593" s="16">
        <f t="array" ref="D1593">IFERROR(INDEX(C$2:C1593,MATCH(2,1/(C$2:C1593&lt;&gt;0))),0)</f>
        <v>2.5</v>
      </c>
      <c r="E1593" s="21">
        <f t="shared" si="49"/>
        <v>2.5</v>
      </c>
      <c r="F1593" s="16">
        <f>IF(AND(C1593&lt;&gt;0,SUM(C$1:$D1593)=SUM(C$1:$D1593)),ROW(),0)</f>
        <v>1593</v>
      </c>
      <c r="G1593" s="16">
        <f t="array" ref="G1593">IF(ROW()-IFERROR(INDEX(F$2:F1593,MATCH(2,1/(F$2:F1593&lt;&gt;0))),0)&gt;22,22,ROW()-IFERROR(INDEX(F$2:F1593,MATCH(2,1/(F$2:F1593&lt;&gt;0))),0))</f>
        <v>0</v>
      </c>
    </row>
    <row r="1594" spans="1:7">
      <c r="A1594" s="5">
        <v>45523</v>
      </c>
      <c r="B1594">
        <v>0.437</v>
      </c>
      <c r="C1594" s="16">
        <f t="shared" si="48"/>
        <v>0</v>
      </c>
      <c r="D1594" s="16">
        <f t="array" ref="D1594">IFERROR(INDEX(C$2:C1594,MATCH(2,1/(C$2:C1594&lt;&gt;0))),0)</f>
        <v>2.5</v>
      </c>
      <c r="E1594" s="21">
        <f t="shared" si="49"/>
        <v>2.3863636363636362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1</v>
      </c>
    </row>
    <row r="1595" spans="1:7">
      <c r="A1595" s="5">
        <v>45524</v>
      </c>
      <c r="B1595">
        <v>0.34799999999999998</v>
      </c>
      <c r="C1595" s="16">
        <f t="shared" si="48"/>
        <v>0</v>
      </c>
      <c r="D1595" s="16">
        <f t="array" ref="D1595">IFERROR(INDEX(C$2:C1595,MATCH(2,1/(C$2:C1595&lt;&gt;0))),0)</f>
        <v>2.5</v>
      </c>
      <c r="E1595" s="21">
        <f t="shared" si="49"/>
        <v>2.2727272727272729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2</v>
      </c>
    </row>
    <row r="1596" spans="1:7">
      <c r="A1596" s="5">
        <v>45525</v>
      </c>
      <c r="B1596">
        <v>0.12</v>
      </c>
      <c r="C1596" s="16">
        <f t="shared" si="48"/>
        <v>5</v>
      </c>
      <c r="D1596" s="16">
        <f t="array" ref="D1596">IFERROR(INDEX(C$2:C1596,MATCH(2,1/(C$2:C1596&lt;&gt;0))),0)</f>
        <v>5</v>
      </c>
      <c r="E1596" s="21">
        <f t="shared" si="49"/>
        <v>5</v>
      </c>
      <c r="F1596" s="16">
        <f>IF(AND(C1596&lt;&gt;0,SUM(C$1:$D1596)=SUM(C$1:$D1596)),ROW(),0)</f>
        <v>1596</v>
      </c>
      <c r="G1596" s="16">
        <f t="array" ref="G1596">IF(ROW()-IFERROR(INDEX(F$2:F1596,MATCH(2,1/(F$2:F1596&lt;&gt;0))),0)&gt;22,22,ROW()-IFERROR(INDEX(F$2:F1596,MATCH(2,1/(F$2:F1596&lt;&gt;0))),0))</f>
        <v>0</v>
      </c>
    </row>
    <row r="1597" spans="1:7">
      <c r="A1597" s="5">
        <v>45526</v>
      </c>
      <c r="B1597">
        <v>0.20399999999999999</v>
      </c>
      <c r="C1597" s="16">
        <f t="shared" si="48"/>
        <v>2.5</v>
      </c>
      <c r="D1597" s="16">
        <f t="array" ref="D1597">IFERROR(INDEX(C$2:C1597,MATCH(2,1/(C$2:C1597&lt;&gt;0))),0)</f>
        <v>2.5</v>
      </c>
      <c r="E1597" s="21">
        <f t="shared" si="49"/>
        <v>2.5</v>
      </c>
      <c r="F1597" s="16">
        <f>IF(AND(C1597&lt;&gt;0,SUM(C$1:$D1597)=SUM(C$1:$D1597)),ROW(),0)</f>
        <v>1597</v>
      </c>
      <c r="G1597" s="16">
        <f t="array" ref="G1597">IF(ROW()-IFERROR(INDEX(F$2:F1597,MATCH(2,1/(F$2:F1597&lt;&gt;0))),0)&gt;22,22,ROW()-IFERROR(INDEX(F$2:F1597,MATCH(2,1/(F$2:F1597&lt;&gt;0))),0))</f>
        <v>0</v>
      </c>
    </row>
    <row r="1598" spans="1:7">
      <c r="A1598" s="5">
        <v>45527</v>
      </c>
      <c r="B1598">
        <v>8.1000000000000003E-2</v>
      </c>
      <c r="C1598" s="16">
        <f t="shared" si="48"/>
        <v>5</v>
      </c>
      <c r="D1598" s="16">
        <f t="array" ref="D1598">IFERROR(INDEX(C$2:C1598,MATCH(2,1/(C$2:C1598&lt;&gt;0))),0)</f>
        <v>5</v>
      </c>
      <c r="E1598" s="21">
        <f t="shared" si="49"/>
        <v>5</v>
      </c>
      <c r="F1598" s="16">
        <f>IF(AND(C1598&lt;&gt;0,SUM(C$1:$D1598)=SUM(C$1:$D1598)),ROW(),0)</f>
        <v>1598</v>
      </c>
      <c r="G1598" s="16">
        <f t="array" ref="G1598">IF(ROW()-IFERROR(INDEX(F$2:F1598,MATCH(2,1/(F$2:F1598&lt;&gt;0))),0)&gt;22,22,ROW()-IFERROR(INDEX(F$2:F1598,MATCH(2,1/(F$2:F1598&lt;&gt;0))),0))</f>
        <v>0</v>
      </c>
    </row>
    <row r="1599" spans="1:7">
      <c r="A1599" s="5">
        <v>45530</v>
      </c>
      <c r="B1599">
        <v>0.25900000000000001</v>
      </c>
      <c r="C1599" s="16">
        <f t="shared" si="48"/>
        <v>2.5</v>
      </c>
      <c r="D1599" s="16">
        <f t="array" ref="D1599">IFERROR(INDEX(C$2:C1599,MATCH(2,1/(C$2:C1599&lt;&gt;0))),0)</f>
        <v>2.5</v>
      </c>
      <c r="E1599" s="21">
        <f t="shared" si="49"/>
        <v>2.5</v>
      </c>
      <c r="F1599" s="16">
        <f>IF(AND(C1599&lt;&gt;0,SUM(C$1:$D1599)=SUM(C$1:$D1599)),ROW(),0)</f>
        <v>1599</v>
      </c>
      <c r="G1599" s="16">
        <f t="array" ref="G1599">IF(ROW()-IFERROR(INDEX(F$2:F1599,MATCH(2,1/(F$2:F1599&lt;&gt;0))),0)&gt;22,22,ROW()-IFERROR(INDEX(F$2:F1599,MATCH(2,1/(F$2:F1599&lt;&gt;0))),0))</f>
        <v>0</v>
      </c>
    </row>
    <row r="1600" spans="1:7">
      <c r="A1600" s="5">
        <v>45531</v>
      </c>
      <c r="B1600">
        <v>0.17199999999999999</v>
      </c>
      <c r="C1600" s="16">
        <f t="shared" si="48"/>
        <v>2.5</v>
      </c>
      <c r="D1600" s="16">
        <f t="array" ref="D1600">IFERROR(INDEX(C$2:C1600,MATCH(2,1/(C$2:C1600&lt;&gt;0))),0)</f>
        <v>2.5</v>
      </c>
      <c r="E1600" s="21">
        <f t="shared" si="49"/>
        <v>2.5</v>
      </c>
      <c r="F1600" s="16">
        <f>IF(AND(C1600&lt;&gt;0,SUM(C$1:$D1600)=SUM(C$1:$D1600)),ROW(),0)</f>
        <v>1600</v>
      </c>
      <c r="G1600" s="16">
        <f t="array" ref="G1600">IF(ROW()-IFERROR(INDEX(F$2:F1600,MATCH(2,1/(F$2:F1600&lt;&gt;0))),0)&gt;22,22,ROW()-IFERROR(INDEX(F$2:F1600,MATCH(2,1/(F$2:F1600&lt;&gt;0))),0))</f>
        <v>0</v>
      </c>
    </row>
    <row r="1601" spans="1:7">
      <c r="A1601" s="5">
        <v>45532</v>
      </c>
      <c r="B1601">
        <v>0.19</v>
      </c>
      <c r="C1601" s="16">
        <f t="shared" si="48"/>
        <v>2.5</v>
      </c>
      <c r="D1601" s="16">
        <f t="array" ref="D1601">IFERROR(INDEX(C$2:C1601,MATCH(2,1/(C$2:C1601&lt;&gt;0))),0)</f>
        <v>2.5</v>
      </c>
      <c r="E1601" s="21">
        <f t="shared" si="49"/>
        <v>2.5</v>
      </c>
      <c r="F1601" s="16">
        <f>IF(AND(C1601&lt;&gt;0,SUM(C$1:$D1601)=SUM(C$1:$D1601)),ROW(),0)</f>
        <v>1601</v>
      </c>
      <c r="G1601" s="16">
        <f t="array" ref="G1601">IF(ROW()-IFERROR(INDEX(F$2:F1601,MATCH(2,1/(F$2:F1601&lt;&gt;0))),0)&gt;22,22,ROW()-IFERROR(INDEX(F$2:F1601,MATCH(2,1/(F$2:F1601&lt;&gt;0))),0))</f>
        <v>0</v>
      </c>
    </row>
    <row r="1602" spans="1:7">
      <c r="A1602" s="5">
        <v>45533</v>
      </c>
      <c r="B1602">
        <v>0.50700000000000001</v>
      </c>
      <c r="C1602" s="16">
        <f t="shared" si="48"/>
        <v>0</v>
      </c>
      <c r="D1602" s="16">
        <f t="array" ref="D1602">IFERROR(INDEX(C$2:C1602,MATCH(2,1/(C$2:C1602&lt;&gt;0))),0)</f>
        <v>2.5</v>
      </c>
      <c r="E1602" s="21">
        <f t="shared" si="49"/>
        <v>2.3863636363636362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1</v>
      </c>
    </row>
    <row r="1603" spans="1:7">
      <c r="A1603" s="5">
        <v>45534</v>
      </c>
      <c r="B1603">
        <v>0.60699999999999998</v>
      </c>
      <c r="C1603" s="16">
        <f t="shared" ref="C1603:C1666" si="50">IF(B1603&gt;0.98,-5,IF(B1603&gt;0.9,-2.5,IF(B1603&gt;0.3,0,IF(B1603&gt;0.15,2.5,5))))</f>
        <v>0</v>
      </c>
      <c r="D1603" s="16">
        <f t="array" ref="D1603">IFERROR(INDEX(C$2:C1603,MATCH(2,1/(C$2:C1603&lt;&gt;0))),0)</f>
        <v>2.5</v>
      </c>
      <c r="E1603" s="21">
        <f t="shared" ref="E1603:E1666" si="51">IF(D1603=0,0,IF(D1603&lt;0,-1*(ABS(D1603)-G1603*ABS(D1603)/22),D1603-G1603*D1603/22))</f>
        <v>2.2727272727272729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2</v>
      </c>
    </row>
    <row r="1604" spans="1:7">
      <c r="A1604" s="5">
        <v>45537</v>
      </c>
      <c r="B1604">
        <v>0.34</v>
      </c>
      <c r="C1604" s="16">
        <f t="shared" si="50"/>
        <v>0</v>
      </c>
      <c r="D1604" s="16">
        <f t="array" ref="D1604">IFERROR(INDEX(C$2:C1604,MATCH(2,1/(C$2:C1604&lt;&gt;0))),0)</f>
        <v>2.5</v>
      </c>
      <c r="E1604" s="21">
        <f t="shared" si="51"/>
        <v>2.1590909090909092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3</v>
      </c>
    </row>
    <row r="1605" spans="1:7">
      <c r="A1605" s="5">
        <v>45538</v>
      </c>
      <c r="B1605">
        <v>0.253</v>
      </c>
      <c r="C1605" s="16">
        <f t="shared" si="50"/>
        <v>2.5</v>
      </c>
      <c r="D1605" s="16">
        <f t="array" ref="D1605">IFERROR(INDEX(C$2:C1605,MATCH(2,1/(C$2:C1605&lt;&gt;0))),0)</f>
        <v>2.5</v>
      </c>
      <c r="E1605" s="21">
        <f t="shared" si="51"/>
        <v>2.5</v>
      </c>
      <c r="F1605" s="16">
        <f>IF(AND(C1605&lt;&gt;0,SUM(C$1:$D1605)=SUM(C$1:$D1605)),ROW(),0)</f>
        <v>1605</v>
      </c>
      <c r="G1605" s="16">
        <f t="array" ref="G1605">IF(ROW()-IFERROR(INDEX(F$2:F1605,MATCH(2,1/(F$2:F1605&lt;&gt;0))),0)&gt;22,22,ROW()-IFERROR(INDEX(F$2:F1605,MATCH(2,1/(F$2:F1605&lt;&gt;0))),0))</f>
        <v>0</v>
      </c>
    </row>
    <row r="1606" spans="1:7">
      <c r="A1606" s="5">
        <v>45539</v>
      </c>
      <c r="B1606">
        <v>0.312</v>
      </c>
      <c r="C1606" s="16">
        <f t="shared" si="50"/>
        <v>0</v>
      </c>
      <c r="D1606" s="16">
        <f t="array" ref="D1606">IFERROR(INDEX(C$2:C1606,MATCH(2,1/(C$2:C1606&lt;&gt;0))),0)</f>
        <v>2.5</v>
      </c>
      <c r="E1606" s="21">
        <f t="shared" si="51"/>
        <v>2.3863636363636362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1</v>
      </c>
    </row>
    <row r="1607" spans="1:7">
      <c r="A1607" s="5">
        <v>45540</v>
      </c>
      <c r="B1607">
        <v>0.32400000000000001</v>
      </c>
      <c r="C1607" s="16">
        <f t="shared" si="50"/>
        <v>0</v>
      </c>
      <c r="D1607" s="16">
        <f t="array" ref="D1607">IFERROR(INDEX(C$2:C1607,MATCH(2,1/(C$2:C1607&lt;&gt;0))),0)</f>
        <v>2.5</v>
      </c>
      <c r="E1607" s="21">
        <f t="shared" si="51"/>
        <v>2.2727272727272729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</v>
      </c>
    </row>
    <row r="1608" spans="1:7">
      <c r="A1608" s="5">
        <v>45541</v>
      </c>
      <c r="B1608">
        <v>0.46</v>
      </c>
      <c r="C1608" s="16">
        <f t="shared" si="50"/>
        <v>0</v>
      </c>
      <c r="D1608" s="16">
        <f t="array" ref="D1608">IFERROR(INDEX(C$2:C1608,MATCH(2,1/(C$2:C1608&lt;&gt;0))),0)</f>
        <v>2.5</v>
      </c>
      <c r="E1608" s="21">
        <f t="shared" si="51"/>
        <v>2.1590909090909092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3</v>
      </c>
    </row>
    <row r="1609" spans="1:7">
      <c r="A1609" s="5">
        <v>45544</v>
      </c>
      <c r="B1609">
        <v>0.26400000000000001</v>
      </c>
      <c r="C1609" s="16">
        <f t="shared" si="50"/>
        <v>2.5</v>
      </c>
      <c r="D1609" s="16">
        <f t="array" ref="D1609">IFERROR(INDEX(C$2:C1609,MATCH(2,1/(C$2:C1609&lt;&gt;0))),0)</f>
        <v>2.5</v>
      </c>
      <c r="E1609" s="21">
        <f t="shared" si="51"/>
        <v>2.5</v>
      </c>
      <c r="F1609" s="16">
        <f>IF(AND(C1609&lt;&gt;0,SUM(C$1:$D1609)=SUM(C$1:$D1609)),ROW(),0)</f>
        <v>1609</v>
      </c>
      <c r="G1609" s="16">
        <f t="array" ref="G1609">IF(ROW()-IFERROR(INDEX(F$2:F1609,MATCH(2,1/(F$2:F1609&lt;&gt;0))),0)&gt;22,22,ROW()-IFERROR(INDEX(F$2:F1609,MATCH(2,1/(F$2:F1609&lt;&gt;0))),0))</f>
        <v>0</v>
      </c>
    </row>
    <row r="1610" spans="1:7">
      <c r="A1610" s="5">
        <v>45545</v>
      </c>
      <c r="B1610">
        <v>0.38300000000000001</v>
      </c>
      <c r="C1610" s="16">
        <f t="shared" si="50"/>
        <v>0</v>
      </c>
      <c r="D1610" s="16">
        <f t="array" ref="D1610">IFERROR(INDEX(C$2:C1610,MATCH(2,1/(C$2:C1610&lt;&gt;0))),0)</f>
        <v>2.5</v>
      </c>
      <c r="E1610" s="21">
        <f t="shared" si="51"/>
        <v>2.3863636363636362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1</v>
      </c>
    </row>
    <row r="1611" spans="1:7">
      <c r="A1611" s="5">
        <v>45546</v>
      </c>
      <c r="B1611">
        <v>0.24399999999999999</v>
      </c>
      <c r="C1611" s="16">
        <f t="shared" si="50"/>
        <v>2.5</v>
      </c>
      <c r="D1611" s="16">
        <f t="array" ref="D1611">IFERROR(INDEX(C$2:C1611,MATCH(2,1/(C$2:C1611&lt;&gt;0))),0)</f>
        <v>2.5</v>
      </c>
      <c r="E1611" s="21">
        <f t="shared" si="51"/>
        <v>2.5</v>
      </c>
      <c r="F1611" s="16">
        <f>IF(AND(C1611&lt;&gt;0,SUM(C$1:$D1611)=SUM(C$1:$D1611)),ROW(),0)</f>
        <v>1611</v>
      </c>
      <c r="G1611" s="16">
        <f t="array" ref="G1611">IF(ROW()-IFERROR(INDEX(F$2:F1611,MATCH(2,1/(F$2:F1611&lt;&gt;0))),0)&gt;22,22,ROW()-IFERROR(INDEX(F$2:F1611,MATCH(2,1/(F$2:F1611&lt;&gt;0))),0))</f>
        <v>0</v>
      </c>
    </row>
    <row r="1612" spans="1:7">
      <c r="A1612" s="5">
        <v>45547</v>
      </c>
      <c r="B1612">
        <v>0.36399999999999999</v>
      </c>
      <c r="C1612" s="16">
        <f t="shared" si="50"/>
        <v>0</v>
      </c>
      <c r="D1612" s="16">
        <f t="array" ref="D1612">IFERROR(INDEX(C$2:C1612,MATCH(2,1/(C$2:C1612&lt;&gt;0))),0)</f>
        <v>2.5</v>
      </c>
      <c r="E1612" s="21">
        <f t="shared" si="51"/>
        <v>2.3863636363636362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1</v>
      </c>
    </row>
    <row r="1613" spans="1:7">
      <c r="A1613" s="5">
        <v>45548</v>
      </c>
      <c r="B1613">
        <v>7.6999999999999999E-2</v>
      </c>
      <c r="C1613" s="16">
        <f t="shared" si="50"/>
        <v>5</v>
      </c>
      <c r="D1613" s="16">
        <f t="array" ref="D1613">IFERROR(INDEX(C$2:C1613,MATCH(2,1/(C$2:C1613&lt;&gt;0))),0)</f>
        <v>5</v>
      </c>
      <c r="E1613" s="21">
        <f t="shared" si="51"/>
        <v>5</v>
      </c>
      <c r="F1613" s="16">
        <f>IF(AND(C1613&lt;&gt;0,SUM(C$1:$D1613)=SUM(C$1:$D1613)),ROW(),0)</f>
        <v>1613</v>
      </c>
      <c r="G1613" s="16">
        <f t="array" ref="G1613">IF(ROW()-IFERROR(INDEX(F$2:F1613,MATCH(2,1/(F$2:F1613&lt;&gt;0))),0)&gt;22,22,ROW()-IFERROR(INDEX(F$2:F1613,MATCH(2,1/(F$2:F1613&lt;&gt;0))),0))</f>
        <v>0</v>
      </c>
    </row>
    <row r="1614" spans="1:7">
      <c r="A1614" s="5">
        <v>45553</v>
      </c>
      <c r="B1614">
        <v>0.377</v>
      </c>
      <c r="C1614" s="16">
        <f t="shared" si="50"/>
        <v>0</v>
      </c>
      <c r="D1614" s="16">
        <f t="array" ref="D1614">IFERROR(INDEX(C$2:C1614,MATCH(2,1/(C$2:C1614&lt;&gt;0))),0)</f>
        <v>5</v>
      </c>
      <c r="E1614" s="21">
        <f t="shared" si="51"/>
        <v>4.7727272727272725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1</v>
      </c>
    </row>
    <row r="1615" spans="1:7">
      <c r="A1615" s="5">
        <v>45554</v>
      </c>
      <c r="B1615">
        <v>0.71</v>
      </c>
      <c r="C1615" s="16">
        <f t="shared" si="50"/>
        <v>0</v>
      </c>
      <c r="D1615" s="16">
        <f t="array" ref="D1615">IFERROR(INDEX(C$2:C1615,MATCH(2,1/(C$2:C1615&lt;&gt;0))),0)</f>
        <v>5</v>
      </c>
      <c r="E1615" s="21">
        <f t="shared" si="51"/>
        <v>4.5454545454545459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2</v>
      </c>
    </row>
    <row r="1616" spans="1:7">
      <c r="A1616" s="5">
        <v>45555</v>
      </c>
      <c r="B1616">
        <v>0.28299999999999997</v>
      </c>
      <c r="C1616" s="16">
        <f t="shared" si="50"/>
        <v>2.5</v>
      </c>
      <c r="D1616" s="16">
        <f t="array" ref="D1616">IFERROR(INDEX(C$2:C1616,MATCH(2,1/(C$2:C1616&lt;&gt;0))),0)</f>
        <v>2.5</v>
      </c>
      <c r="E1616" s="21">
        <f t="shared" si="51"/>
        <v>2.5</v>
      </c>
      <c r="F1616" s="16">
        <f>IF(AND(C1616&lt;&gt;0,SUM(C$1:$D1616)=SUM(C$1:$D1616)),ROW(),0)</f>
        <v>1616</v>
      </c>
      <c r="G1616" s="16">
        <f t="array" ref="G1616">IF(ROW()-IFERROR(INDEX(F$2:F1616,MATCH(2,1/(F$2:F1616&lt;&gt;0))),0)&gt;22,22,ROW()-IFERROR(INDEX(F$2:F1616,MATCH(2,1/(F$2:F1616&lt;&gt;0))),0))</f>
        <v>0</v>
      </c>
    </row>
    <row r="1617" spans="1:7">
      <c r="A1617" s="5">
        <v>45558</v>
      </c>
      <c r="B1617">
        <v>0.40899999999999997</v>
      </c>
      <c r="C1617" s="16">
        <f t="shared" si="50"/>
        <v>0</v>
      </c>
      <c r="D1617" s="16">
        <f t="array" ref="D1617">IFERROR(INDEX(C$2:C1617,MATCH(2,1/(C$2:C1617&lt;&gt;0))),0)</f>
        <v>2.5</v>
      </c>
      <c r="E1617" s="21">
        <f t="shared" si="51"/>
        <v>2.3863636363636362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1</v>
      </c>
    </row>
    <row r="1618" spans="1:7">
      <c r="A1618" s="5">
        <v>45559</v>
      </c>
      <c r="B1618">
        <v>0.84899999999999998</v>
      </c>
      <c r="C1618" s="16">
        <f t="shared" si="50"/>
        <v>0</v>
      </c>
      <c r="D1618" s="16">
        <f t="array" ref="D1618">IFERROR(INDEX(C$2:C1618,MATCH(2,1/(C$2:C1618&lt;&gt;0))),0)</f>
        <v>2.5</v>
      </c>
      <c r="E1618" s="21">
        <f t="shared" si="51"/>
        <v>2.2727272727272729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2</v>
      </c>
    </row>
    <row r="1619" spans="1:7">
      <c r="A1619" s="5">
        <v>45560</v>
      </c>
      <c r="B1619">
        <v>0.86499999999999999</v>
      </c>
      <c r="C1619" s="16">
        <f t="shared" si="50"/>
        <v>0</v>
      </c>
      <c r="D1619" s="16">
        <f t="array" ref="D1619">IFERROR(INDEX(C$2:C1619,MATCH(2,1/(C$2:C1619&lt;&gt;0))),0)</f>
        <v>2.5</v>
      </c>
      <c r="E1619" s="21">
        <f t="shared" si="51"/>
        <v>2.1590909090909092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3</v>
      </c>
    </row>
    <row r="1620" spans="1:7">
      <c r="A1620" s="5">
        <v>45561</v>
      </c>
      <c r="B1620">
        <v>0.96199999999999997</v>
      </c>
      <c r="C1620" s="16">
        <f t="shared" si="50"/>
        <v>-2.5</v>
      </c>
      <c r="D1620" s="16">
        <f t="array" ref="D1620">IFERROR(INDEX(C$2:C1620,MATCH(2,1/(C$2:C1620&lt;&gt;0))),0)</f>
        <v>-2.5</v>
      </c>
      <c r="E1620" s="21">
        <f t="shared" si="51"/>
        <v>-2.5</v>
      </c>
      <c r="F1620" s="16">
        <f>IF(AND(C1620&lt;&gt;0,SUM(C$1:$D1620)=SUM(C$1:$D1620)),ROW(),0)</f>
        <v>1620</v>
      </c>
      <c r="G1620" s="16">
        <f t="array" ref="G1620">IF(ROW()-IFERROR(INDEX(F$2:F1620,MATCH(2,1/(F$2:F1620&lt;&gt;0))),0)&gt;22,22,ROW()-IFERROR(INDEX(F$2:F1620,MATCH(2,1/(F$2:F1620&lt;&gt;0))),0))</f>
        <v>0</v>
      </c>
    </row>
    <row r="1621" spans="1:7">
      <c r="A1621" s="5">
        <v>45562</v>
      </c>
      <c r="B1621">
        <v>0.998</v>
      </c>
      <c r="C1621" s="16">
        <f t="shared" si="50"/>
        <v>-5</v>
      </c>
      <c r="D1621" s="16">
        <f t="array" ref="D1621">IFERROR(INDEX(C$2:C1621,MATCH(2,1/(C$2:C1621&lt;&gt;0))),0)</f>
        <v>-5</v>
      </c>
      <c r="E1621" s="21">
        <f t="shared" si="51"/>
        <v>-5</v>
      </c>
      <c r="F1621" s="16">
        <f>IF(AND(C1621&lt;&gt;0,SUM(C$1:$D1621)=SUM(C$1:$D1621)),ROW(),0)</f>
        <v>1621</v>
      </c>
      <c r="G1621" s="16">
        <f t="array" ref="G1621">IF(ROW()-IFERROR(INDEX(F$2:F1621,MATCH(2,1/(F$2:F1621&lt;&gt;0))),0)&gt;22,22,ROW()-IFERROR(INDEX(F$2:F1621,MATCH(2,1/(F$2:F1621&lt;&gt;0))),0))</f>
        <v>0</v>
      </c>
    </row>
    <row r="1622" spans="1:7">
      <c r="A1622" s="5">
        <v>45565</v>
      </c>
      <c r="B1622">
        <v>0.998</v>
      </c>
      <c r="C1622" s="16">
        <f t="shared" si="50"/>
        <v>-5</v>
      </c>
      <c r="D1622" s="16">
        <f t="array" ref="D1622">IFERROR(INDEX(C$2:C1622,MATCH(2,1/(C$2:C1622&lt;&gt;0))),0)</f>
        <v>-5</v>
      </c>
      <c r="E1622" s="21">
        <f t="shared" si="51"/>
        <v>-5</v>
      </c>
      <c r="F1622" s="16">
        <f>IF(AND(C1622&lt;&gt;0,SUM(C$1:$D1622)=SUM(C$1:$D1622)),ROW(),0)</f>
        <v>1622</v>
      </c>
      <c r="G1622" s="16">
        <f t="array" ref="G1622">IF(ROW()-IFERROR(INDEX(F$2:F1622,MATCH(2,1/(F$2:F1622&lt;&gt;0))),0)&gt;22,22,ROW()-IFERROR(INDEX(F$2:F1622,MATCH(2,1/(F$2:F1622&lt;&gt;0))),0))</f>
        <v>0</v>
      </c>
    </row>
    <row r="1623" spans="1:7">
      <c r="A1623" s="5">
        <v>45573</v>
      </c>
      <c r="B1623">
        <v>1</v>
      </c>
      <c r="C1623" s="16">
        <f t="shared" si="50"/>
        <v>-5</v>
      </c>
      <c r="D1623" s="16">
        <f t="array" ref="D1623">IFERROR(INDEX(C$2:C1623,MATCH(2,1/(C$2:C1623&lt;&gt;0))),0)</f>
        <v>-5</v>
      </c>
      <c r="E1623" s="21">
        <f t="shared" si="51"/>
        <v>-5</v>
      </c>
      <c r="F1623" s="16">
        <f>IF(AND(C1623&lt;&gt;0,SUM(C$1:$D1623)=SUM(C$1:$D1623)),ROW(),0)</f>
        <v>1623</v>
      </c>
      <c r="G1623" s="16">
        <f t="array" ref="G1623">IF(ROW()-IFERROR(INDEX(F$2:F1623,MATCH(2,1/(F$2:F1623&lt;&gt;0))),0)&gt;22,22,ROW()-IFERROR(INDEX(F$2:F1623,MATCH(2,1/(F$2:F1623&lt;&gt;0))),0))</f>
        <v>0</v>
      </c>
    </row>
    <row r="1624" spans="1:7">
      <c r="A1624" s="5">
        <v>45574</v>
      </c>
      <c r="B1624">
        <v>0.998</v>
      </c>
      <c r="C1624" s="16">
        <f t="shared" si="50"/>
        <v>-5</v>
      </c>
      <c r="D1624" s="16">
        <f t="array" ref="D1624">IFERROR(INDEX(C$2:C1624,MATCH(2,1/(C$2:C1624&lt;&gt;0))),0)</f>
        <v>-5</v>
      </c>
      <c r="E1624" s="21">
        <f t="shared" si="51"/>
        <v>-5</v>
      </c>
      <c r="F1624" s="16">
        <f>IF(AND(C1624&lt;&gt;0,SUM(C$1:$D1624)=SUM(C$1:$D1624)),ROW(),0)</f>
        <v>1624</v>
      </c>
      <c r="G1624" s="16">
        <f t="array" ref="G1624">IF(ROW()-IFERROR(INDEX(F$2:F1624,MATCH(2,1/(F$2:F1624&lt;&gt;0))),0)&gt;22,22,ROW()-IFERROR(INDEX(F$2:F1624,MATCH(2,1/(F$2:F1624&lt;&gt;0))),0))</f>
        <v>0</v>
      </c>
    </row>
    <row r="1625" spans="1:7">
      <c r="A1625" s="5">
        <v>45575</v>
      </c>
      <c r="B1625">
        <v>0.99</v>
      </c>
      <c r="C1625" s="16">
        <f t="shared" si="50"/>
        <v>-5</v>
      </c>
      <c r="D1625" s="16">
        <f t="array" ref="D1625">IFERROR(INDEX(C$2:C1625,MATCH(2,1/(C$2:C1625&lt;&gt;0))),0)</f>
        <v>-5</v>
      </c>
      <c r="E1625" s="21">
        <f t="shared" si="51"/>
        <v>-5</v>
      </c>
      <c r="F1625" s="16">
        <f>IF(AND(C1625&lt;&gt;0,SUM(C$1:$D1625)=SUM(C$1:$D1625)),ROW(),0)</f>
        <v>1625</v>
      </c>
      <c r="G1625" s="16">
        <f t="array" ref="G1625">IF(ROW()-IFERROR(INDEX(F$2:F1625,MATCH(2,1/(F$2:F1625&lt;&gt;0))),0)&gt;22,22,ROW()-IFERROR(INDEX(F$2:F1625,MATCH(2,1/(F$2:F1625&lt;&gt;0))),0))</f>
        <v>0</v>
      </c>
    </row>
    <row r="1626" spans="1:7">
      <c r="A1626" s="5">
        <v>45576</v>
      </c>
      <c r="B1626">
        <v>0.98199999999999998</v>
      </c>
      <c r="C1626" s="16">
        <f t="shared" si="50"/>
        <v>-5</v>
      </c>
      <c r="D1626" s="16">
        <f t="array" ref="D1626">IFERROR(INDEX(C$2:C1626,MATCH(2,1/(C$2:C1626&lt;&gt;0))),0)</f>
        <v>-5</v>
      </c>
      <c r="E1626" s="21">
        <f t="shared" si="51"/>
        <v>-5</v>
      </c>
      <c r="F1626" s="16">
        <f>IF(AND(C1626&lt;&gt;0,SUM(C$1:$D1626)=SUM(C$1:$D1626)),ROW(),0)</f>
        <v>1626</v>
      </c>
      <c r="G1626" s="16">
        <f t="array" ref="G1626">IF(ROW()-IFERROR(INDEX(F$2:F1626,MATCH(2,1/(F$2:F1626&lt;&gt;0))),0)&gt;22,22,ROW()-IFERROR(INDEX(F$2:F1626,MATCH(2,1/(F$2:F1626&lt;&gt;0))),0))</f>
        <v>0</v>
      </c>
    </row>
    <row r="1627" spans="1:7">
      <c r="A1627" s="5">
        <v>45579</v>
      </c>
      <c r="B1627">
        <v>0.96599999999999997</v>
      </c>
      <c r="C1627" s="16">
        <f t="shared" si="50"/>
        <v>-2.5</v>
      </c>
      <c r="D1627" s="16">
        <f t="array" ref="D1627">IFERROR(INDEX(C$2:C1627,MATCH(2,1/(C$2:C1627&lt;&gt;0))),0)</f>
        <v>-2.5</v>
      </c>
      <c r="E1627" s="21">
        <f t="shared" si="51"/>
        <v>-2.5</v>
      </c>
      <c r="F1627" s="16">
        <f>IF(AND(C1627&lt;&gt;0,SUM(C$1:$D1627)=SUM(C$1:$D1627)),ROW(),0)</f>
        <v>1627</v>
      </c>
      <c r="G1627" s="16">
        <f t="array" ref="G1627">IF(ROW()-IFERROR(INDEX(F$2:F1627,MATCH(2,1/(F$2:F1627&lt;&gt;0))),0)&gt;22,22,ROW()-IFERROR(INDEX(F$2:F1627,MATCH(2,1/(F$2:F1627&lt;&gt;0))),0))</f>
        <v>0</v>
      </c>
    </row>
    <row r="1628" spans="1:7">
      <c r="A1628" s="5">
        <v>45580</v>
      </c>
      <c r="B1628">
        <v>0.96699999999999997</v>
      </c>
      <c r="C1628" s="16">
        <f t="shared" si="50"/>
        <v>-2.5</v>
      </c>
      <c r="D1628" s="16">
        <f t="array" ref="D1628">IFERROR(INDEX(C$2:C1628,MATCH(2,1/(C$2:C1628&lt;&gt;0))),0)</f>
        <v>-2.5</v>
      </c>
      <c r="E1628" s="21">
        <f t="shared" si="51"/>
        <v>-2.5</v>
      </c>
      <c r="F1628" s="16">
        <f>IF(AND(C1628&lt;&gt;0,SUM(C$1:$D1628)=SUM(C$1:$D1628)),ROW(),0)</f>
        <v>1628</v>
      </c>
      <c r="G1628" s="16">
        <f t="array" ref="G1628">IF(ROW()-IFERROR(INDEX(F$2:F1628,MATCH(2,1/(F$2:F1628&lt;&gt;0))),0)&gt;22,22,ROW()-IFERROR(INDEX(F$2:F1628,MATCH(2,1/(F$2:F1628&lt;&gt;0))),0))</f>
        <v>0</v>
      </c>
    </row>
    <row r="1629" spans="1:7">
      <c r="A1629" s="5">
        <v>45581</v>
      </c>
      <c r="B1629">
        <v>0.94299999999999995</v>
      </c>
      <c r="C1629" s="16">
        <f t="shared" si="50"/>
        <v>-2.5</v>
      </c>
      <c r="D1629" s="16">
        <f t="array" ref="D1629">IFERROR(INDEX(C$2:C1629,MATCH(2,1/(C$2:C1629&lt;&gt;0))),0)</f>
        <v>-2.5</v>
      </c>
      <c r="E1629" s="21">
        <f t="shared" si="51"/>
        <v>-2.5</v>
      </c>
      <c r="F1629" s="16">
        <f>IF(AND(C1629&lt;&gt;0,SUM(C$1:$D1629)=SUM(C$1:$D1629)),ROW(),0)</f>
        <v>1629</v>
      </c>
      <c r="G1629" s="16">
        <f t="array" ref="G1629">IF(ROW()-IFERROR(INDEX(F$2:F1629,MATCH(2,1/(F$2:F1629&lt;&gt;0))),0)&gt;22,22,ROW()-IFERROR(INDEX(F$2:F1629,MATCH(2,1/(F$2:F1629&lt;&gt;0))),0))</f>
        <v>0</v>
      </c>
    </row>
    <row r="1630" spans="1:7">
      <c r="A1630" s="5">
        <v>45582</v>
      </c>
      <c r="B1630">
        <v>0.96599999999999997</v>
      </c>
      <c r="C1630" s="16">
        <f t="shared" si="50"/>
        <v>-2.5</v>
      </c>
      <c r="D1630" s="16">
        <f t="array" ref="D1630">IFERROR(INDEX(C$2:C1630,MATCH(2,1/(C$2:C1630&lt;&gt;0))),0)</f>
        <v>-2.5</v>
      </c>
      <c r="E1630" s="21">
        <f t="shared" si="51"/>
        <v>-2.5</v>
      </c>
      <c r="F1630" s="16">
        <f>IF(AND(C1630&lt;&gt;0,SUM(C$1:$D1630)=SUM(C$1:$D1630)),ROW(),0)</f>
        <v>1630</v>
      </c>
      <c r="G1630" s="16">
        <f t="array" ref="G1630">IF(ROW()-IFERROR(INDEX(F$2:F1630,MATCH(2,1/(F$2:F1630&lt;&gt;0))),0)&gt;22,22,ROW()-IFERROR(INDEX(F$2:F1630,MATCH(2,1/(F$2:F1630&lt;&gt;0))),0))</f>
        <v>0</v>
      </c>
    </row>
    <row r="1631" spans="1:7">
      <c r="A1631" s="5">
        <v>45583</v>
      </c>
      <c r="B1631">
        <v>0.99399999999999999</v>
      </c>
      <c r="C1631" s="16">
        <f t="shared" si="50"/>
        <v>-5</v>
      </c>
      <c r="D1631" s="16">
        <f t="array" ref="D1631">IFERROR(INDEX(C$2:C1631,MATCH(2,1/(C$2:C1631&lt;&gt;0))),0)</f>
        <v>-5</v>
      </c>
      <c r="E1631" s="21">
        <f t="shared" si="51"/>
        <v>-5</v>
      </c>
      <c r="F1631" s="16">
        <f>IF(AND(C1631&lt;&gt;0,SUM(C$1:$D1631)=SUM(C$1:$D1631)),ROW(),0)</f>
        <v>1631</v>
      </c>
      <c r="G1631" s="16">
        <f t="array" ref="G1631">IF(ROW()-IFERROR(INDEX(F$2:F1631,MATCH(2,1/(F$2:F1631&lt;&gt;0))),0)&gt;22,22,ROW()-IFERROR(INDEX(F$2:F1631,MATCH(2,1/(F$2:F1631&lt;&gt;0))),0))</f>
        <v>0</v>
      </c>
    </row>
    <row r="1632" spans="1:7">
      <c r="A1632" s="5">
        <v>45586</v>
      </c>
      <c r="B1632">
        <v>0.99399999999999999</v>
      </c>
      <c r="C1632" s="16">
        <f t="shared" si="50"/>
        <v>-5</v>
      </c>
      <c r="D1632" s="16">
        <f t="array" ref="D1632">IFERROR(INDEX(C$2:C1632,MATCH(2,1/(C$2:C1632&lt;&gt;0))),0)</f>
        <v>-5</v>
      </c>
      <c r="E1632" s="21">
        <f t="shared" si="51"/>
        <v>-5</v>
      </c>
      <c r="F1632" s="16">
        <f>IF(AND(C1632&lt;&gt;0,SUM(C$1:$D1632)=SUM(C$1:$D1632)),ROW(),0)</f>
        <v>1632</v>
      </c>
      <c r="G1632" s="16">
        <f t="array" ref="G1632">IF(ROW()-IFERROR(INDEX(F$2:F1632,MATCH(2,1/(F$2:F1632&lt;&gt;0))),0)&gt;22,22,ROW()-IFERROR(INDEX(F$2:F1632,MATCH(2,1/(F$2:F1632&lt;&gt;0))),0))</f>
        <v>0</v>
      </c>
    </row>
    <row r="1633" spans="1:7">
      <c r="A1633" s="5">
        <v>45587</v>
      </c>
      <c r="B1633">
        <v>0.98099999999999998</v>
      </c>
      <c r="C1633" s="16">
        <f t="shared" si="50"/>
        <v>-5</v>
      </c>
      <c r="D1633" s="16">
        <f t="array" ref="D1633">IFERROR(INDEX(C$2:C1633,MATCH(2,1/(C$2:C1633&lt;&gt;0))),0)</f>
        <v>-5</v>
      </c>
      <c r="E1633" s="21">
        <f t="shared" si="51"/>
        <v>-5</v>
      </c>
      <c r="F1633" s="16">
        <f>IF(AND(C1633&lt;&gt;0,SUM(C$1:$D1633)=SUM(C$1:$D1633)),ROW(),0)</f>
        <v>1633</v>
      </c>
      <c r="G1633" s="16">
        <f t="array" ref="G1633">IF(ROW()-IFERROR(INDEX(F$2:F1633,MATCH(2,1/(F$2:F1633&lt;&gt;0))),0)&gt;22,22,ROW()-IFERROR(INDEX(F$2:F1633,MATCH(2,1/(F$2:F1633&lt;&gt;0))),0))</f>
        <v>0</v>
      </c>
    </row>
    <row r="1634" spans="1:7">
      <c r="A1634" s="5">
        <v>45588</v>
      </c>
      <c r="B1634">
        <v>0.99</v>
      </c>
      <c r="C1634" s="16">
        <f t="shared" si="50"/>
        <v>-5</v>
      </c>
      <c r="D1634" s="16">
        <f t="array" ref="D1634">IFERROR(INDEX(C$2:C1634,MATCH(2,1/(C$2:C1634&lt;&gt;0))),0)</f>
        <v>-5</v>
      </c>
      <c r="E1634" s="21">
        <f t="shared" si="51"/>
        <v>-5</v>
      </c>
      <c r="F1634" s="16">
        <f>IF(AND(C1634&lt;&gt;0,SUM(C$1:$D1634)=SUM(C$1:$D1634)),ROW(),0)</f>
        <v>1634</v>
      </c>
      <c r="G1634" s="16">
        <f t="array" ref="G1634">IF(ROW()-IFERROR(INDEX(F$2:F1634,MATCH(2,1/(F$2:F1634&lt;&gt;0))),0)&gt;22,22,ROW()-IFERROR(INDEX(F$2:F1634,MATCH(2,1/(F$2:F1634&lt;&gt;0))),0))</f>
        <v>0</v>
      </c>
    </row>
    <row r="1635" spans="1:7">
      <c r="A1635" s="5">
        <v>45589</v>
      </c>
      <c r="B1635">
        <v>0.95899999999999996</v>
      </c>
      <c r="C1635" s="16">
        <f t="shared" si="50"/>
        <v>-2.5</v>
      </c>
      <c r="D1635" s="16">
        <f t="array" ref="D1635">IFERROR(INDEX(C$2:C1635,MATCH(2,1/(C$2:C1635&lt;&gt;0))),0)</f>
        <v>-2.5</v>
      </c>
      <c r="E1635" s="21">
        <f t="shared" si="51"/>
        <v>-2.5</v>
      </c>
      <c r="F1635" s="16">
        <f>IF(AND(C1635&lt;&gt;0,SUM(C$1:$D1635)=SUM(C$1:$D1635)),ROW(),0)</f>
        <v>1635</v>
      </c>
      <c r="G1635" s="16">
        <f t="array" ref="G1635">IF(ROW()-IFERROR(INDEX(F$2:F1635,MATCH(2,1/(F$2:F1635&lt;&gt;0))),0)&gt;22,22,ROW()-IFERROR(INDEX(F$2:F1635,MATCH(2,1/(F$2:F1635&lt;&gt;0))),0))</f>
        <v>0</v>
      </c>
    </row>
    <row r="1636" spans="1:7">
      <c r="A1636" s="5">
        <v>45590</v>
      </c>
      <c r="B1636">
        <v>0.98699999999999999</v>
      </c>
      <c r="C1636" s="16">
        <f t="shared" si="50"/>
        <v>-5</v>
      </c>
      <c r="D1636" s="16">
        <f t="array" ref="D1636">IFERROR(INDEX(C$2:C1636,MATCH(2,1/(C$2:C1636&lt;&gt;0))),0)</f>
        <v>-5</v>
      </c>
      <c r="E1636" s="21">
        <f t="shared" si="51"/>
        <v>-5</v>
      </c>
      <c r="F1636" s="16">
        <f>IF(AND(C1636&lt;&gt;0,SUM(C$1:$D1636)=SUM(C$1:$D1636)),ROW(),0)</f>
        <v>1636</v>
      </c>
      <c r="G1636" s="16">
        <f t="array" ref="G1636">IF(ROW()-IFERROR(INDEX(F$2:F1636,MATCH(2,1/(F$2:F1636&lt;&gt;0))),0)&gt;22,22,ROW()-IFERROR(INDEX(F$2:F1636,MATCH(2,1/(F$2:F1636&lt;&gt;0))),0))</f>
        <v>0</v>
      </c>
    </row>
    <row r="1637" spans="1:7">
      <c r="A1637" s="5">
        <v>45593</v>
      </c>
      <c r="B1637">
        <v>0.97099999999999997</v>
      </c>
      <c r="C1637" s="16">
        <f t="shared" si="50"/>
        <v>-2.5</v>
      </c>
      <c r="D1637" s="16">
        <f t="array" ref="D1637">IFERROR(INDEX(C$2:C1637,MATCH(2,1/(C$2:C1637&lt;&gt;0))),0)</f>
        <v>-2.5</v>
      </c>
      <c r="E1637" s="21">
        <f t="shared" si="51"/>
        <v>-2.5</v>
      </c>
      <c r="F1637" s="16">
        <f>IF(AND(C1637&lt;&gt;0,SUM(C$1:$D1637)=SUM(C$1:$D1637)),ROW(),0)</f>
        <v>1637</v>
      </c>
      <c r="G1637" s="16">
        <f t="array" ref="G1637">IF(ROW()-IFERROR(INDEX(F$2:F1637,MATCH(2,1/(F$2:F1637&lt;&gt;0))),0)&gt;22,22,ROW()-IFERROR(INDEX(F$2:F1637,MATCH(2,1/(F$2:F1637&lt;&gt;0))),0))</f>
        <v>0</v>
      </c>
    </row>
    <row r="1638" spans="1:7">
      <c r="A1638" s="5">
        <v>45594</v>
      </c>
      <c r="B1638">
        <v>0.97</v>
      </c>
      <c r="C1638" s="16">
        <f t="shared" si="50"/>
        <v>-2.5</v>
      </c>
      <c r="D1638" s="16">
        <f t="array" ref="D1638">IFERROR(INDEX(C$2:C1638,MATCH(2,1/(C$2:C1638&lt;&gt;0))),0)</f>
        <v>-2.5</v>
      </c>
      <c r="E1638" s="21">
        <f t="shared" si="51"/>
        <v>-2.5</v>
      </c>
      <c r="F1638" s="16">
        <f>IF(AND(C1638&lt;&gt;0,SUM(C$1:$D1638)=SUM(C$1:$D1638)),ROW(),0)</f>
        <v>1638</v>
      </c>
      <c r="G1638" s="16">
        <f t="array" ref="G1638">IF(ROW()-IFERROR(INDEX(F$2:F1638,MATCH(2,1/(F$2:F1638&lt;&gt;0))),0)&gt;22,22,ROW()-IFERROR(INDEX(F$2:F1638,MATCH(2,1/(F$2:F1638&lt;&gt;0))),0))</f>
        <v>0</v>
      </c>
    </row>
    <row r="1639" spans="1:7">
      <c r="A1639" s="5">
        <v>45595</v>
      </c>
      <c r="B1639">
        <v>0.96099999999999997</v>
      </c>
      <c r="C1639" s="16">
        <f t="shared" si="50"/>
        <v>-2.5</v>
      </c>
      <c r="D1639" s="16">
        <f t="array" ref="D1639">IFERROR(INDEX(C$2:C1639,MATCH(2,1/(C$2:C1639&lt;&gt;0))),0)</f>
        <v>-2.5</v>
      </c>
      <c r="E1639" s="21">
        <f t="shared" si="51"/>
        <v>-2.5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>
      <c r="A1640" s="5">
        <v>45596</v>
      </c>
      <c r="B1640">
        <v>0.98699999999999999</v>
      </c>
      <c r="C1640" s="16">
        <f t="shared" si="50"/>
        <v>-5</v>
      </c>
      <c r="D1640" s="16">
        <f t="array" ref="D1640">IFERROR(INDEX(C$2:C1640,MATCH(2,1/(C$2:C1640&lt;&gt;0))),0)</f>
        <v>-5</v>
      </c>
      <c r="E1640" s="21">
        <f t="shared" si="51"/>
        <v>-5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>
      <c r="A1641" s="5">
        <v>45597</v>
      </c>
      <c r="B1641">
        <v>0.94099999999999995</v>
      </c>
      <c r="C1641" s="16">
        <f t="shared" si="50"/>
        <v>-2.5</v>
      </c>
      <c r="D1641" s="16">
        <f t="array" ref="D1641">IFERROR(INDEX(C$2:C1641,MATCH(2,1/(C$2:C1641&lt;&gt;0))),0)</f>
        <v>-2.5</v>
      </c>
      <c r="E1641" s="21">
        <f t="shared" si="51"/>
        <v>-2.5</v>
      </c>
      <c r="F1641" s="16">
        <f>IF(AND(C1641&lt;&gt;0,SUM(C$1:$D1641)=SUM(C$1:$D1641)),ROW(),0)</f>
        <v>1641</v>
      </c>
      <c r="G1641" s="16">
        <f t="array" ref="G1641">IF(ROW()-IFERROR(INDEX(F$2:F1641,MATCH(2,1/(F$2:F1641&lt;&gt;0))),0)&gt;22,22,ROW()-IFERROR(INDEX(F$2:F1641,MATCH(2,1/(F$2:F1641&lt;&gt;0))),0))</f>
        <v>0</v>
      </c>
    </row>
    <row r="1642" spans="1:7">
      <c r="A1642" s="5">
        <v>45600</v>
      </c>
      <c r="B1642">
        <v>0.97899999999999998</v>
      </c>
      <c r="C1642" s="16">
        <f t="shared" si="50"/>
        <v>-2.5</v>
      </c>
      <c r="D1642" s="16">
        <f t="array" ref="D1642">IFERROR(INDEX(C$2:C1642,MATCH(2,1/(C$2:C1642&lt;&gt;0))),0)</f>
        <v>-2.5</v>
      </c>
      <c r="E1642" s="21">
        <f t="shared" si="51"/>
        <v>-2.5</v>
      </c>
      <c r="F1642" s="16">
        <f>IF(AND(C1642&lt;&gt;0,SUM(C$1:$D1642)=SUM(C$1:$D1642)),ROW(),0)</f>
        <v>1642</v>
      </c>
      <c r="G1642" s="16">
        <f t="array" ref="G1642">IF(ROW()-IFERROR(INDEX(F$2:F1642,MATCH(2,1/(F$2:F1642&lt;&gt;0))),0)&gt;22,22,ROW()-IFERROR(INDEX(F$2:F1642,MATCH(2,1/(F$2:F1642&lt;&gt;0))),0))</f>
        <v>0</v>
      </c>
    </row>
    <row r="1643" spans="1:7">
      <c r="A1643" s="5">
        <v>45601</v>
      </c>
      <c r="B1643">
        <v>0.997</v>
      </c>
      <c r="C1643" s="16">
        <f t="shared" si="50"/>
        <v>-5</v>
      </c>
      <c r="D1643" s="16">
        <f t="array" ref="D1643">IFERROR(INDEX(C$2:C1643,MATCH(2,1/(C$2:C1643&lt;&gt;0))),0)</f>
        <v>-5</v>
      </c>
      <c r="E1643" s="21">
        <f t="shared" si="51"/>
        <v>-5</v>
      </c>
      <c r="F1643" s="16">
        <f>IF(AND(C1643&lt;&gt;0,SUM(C$1:$D1643)=SUM(C$1:$D1643)),ROW(),0)</f>
        <v>1643</v>
      </c>
      <c r="G1643" s="16">
        <f t="array" ref="G1643">IF(ROW()-IFERROR(INDEX(F$2:F1643,MATCH(2,1/(F$2:F1643&lt;&gt;0))),0)&gt;22,22,ROW()-IFERROR(INDEX(F$2:F1643,MATCH(2,1/(F$2:F1643&lt;&gt;0))),0))</f>
        <v>0</v>
      </c>
    </row>
    <row r="1644" spans="1:7">
      <c r="A1644" s="5">
        <v>45602</v>
      </c>
      <c r="B1644">
        <v>0.997</v>
      </c>
      <c r="C1644" s="16">
        <f t="shared" si="50"/>
        <v>-5</v>
      </c>
      <c r="D1644" s="16">
        <f t="array" ref="D1644">IFERROR(INDEX(C$2:C1644,MATCH(2,1/(C$2:C1644&lt;&gt;0))),0)</f>
        <v>-5</v>
      </c>
      <c r="E1644" s="21">
        <f t="shared" si="51"/>
        <v>-5</v>
      </c>
      <c r="F1644" s="16">
        <f>IF(AND(C1644&lt;&gt;0,SUM(C$1:$D1644)=SUM(C$1:$D1644)),ROW(),0)</f>
        <v>1644</v>
      </c>
      <c r="G1644" s="16">
        <f t="array" ref="G1644">IF(ROW()-IFERROR(INDEX(F$2:F1644,MATCH(2,1/(F$2:F1644&lt;&gt;0))),0)&gt;22,22,ROW()-IFERROR(INDEX(F$2:F1644,MATCH(2,1/(F$2:F1644&lt;&gt;0))),0))</f>
        <v>0</v>
      </c>
    </row>
    <row r="1645" spans="1:7">
      <c r="A1645" s="5">
        <v>45603</v>
      </c>
      <c r="B1645">
        <v>0.99099999999999999</v>
      </c>
      <c r="C1645" s="16">
        <f t="shared" si="50"/>
        <v>-5</v>
      </c>
      <c r="D1645" s="16">
        <f t="array" ref="D1645">IFERROR(INDEX(C$2:C1645,MATCH(2,1/(C$2:C1645&lt;&gt;0))),0)</f>
        <v>-5</v>
      </c>
      <c r="E1645" s="21">
        <f t="shared" si="51"/>
        <v>-5</v>
      </c>
      <c r="F1645" s="16">
        <f>IF(AND(C1645&lt;&gt;0,SUM(C$1:$D1645)=SUM(C$1:$D1645)),ROW(),0)</f>
        <v>1645</v>
      </c>
      <c r="G1645" s="16">
        <f t="array" ref="G1645">IF(ROW()-IFERROR(INDEX(F$2:F1645,MATCH(2,1/(F$2:F1645&lt;&gt;0))),0)&gt;22,22,ROW()-IFERROR(INDEX(F$2:F1645,MATCH(2,1/(F$2:F1645&lt;&gt;0))),0))</f>
        <v>0</v>
      </c>
    </row>
    <row r="1646" spans="1:7">
      <c r="A1646" s="5">
        <v>45604</v>
      </c>
      <c r="B1646">
        <v>0.995</v>
      </c>
      <c r="C1646" s="16">
        <f t="shared" si="50"/>
        <v>-5</v>
      </c>
      <c r="D1646" s="16">
        <f t="array" ref="D1646">IFERROR(INDEX(C$2:C1646,MATCH(2,1/(C$2:C1646&lt;&gt;0))),0)</f>
        <v>-5</v>
      </c>
      <c r="E1646" s="21">
        <f t="shared" si="51"/>
        <v>-5</v>
      </c>
      <c r="F1646" s="16">
        <f>IF(AND(C1646&lt;&gt;0,SUM(C$1:$D1646)=SUM(C$1:$D1646)),ROW(),0)</f>
        <v>1646</v>
      </c>
      <c r="G1646" s="16">
        <f t="array" ref="G1646">IF(ROW()-IFERROR(INDEX(F$2:F1646,MATCH(2,1/(F$2:F1646&lt;&gt;0))),0)&gt;22,22,ROW()-IFERROR(INDEX(F$2:F1646,MATCH(2,1/(F$2:F1646&lt;&gt;0))),0))</f>
        <v>0</v>
      </c>
    </row>
    <row r="1647" spans="1:7">
      <c r="A1647" s="5">
        <v>45607</v>
      </c>
      <c r="B1647">
        <v>0.998</v>
      </c>
      <c r="C1647" s="16">
        <f t="shared" si="50"/>
        <v>-5</v>
      </c>
      <c r="D1647" s="16">
        <f t="array" ref="D1647">IFERROR(INDEX(C$2:C1647,MATCH(2,1/(C$2:C1647&lt;&gt;0))),0)</f>
        <v>-5</v>
      </c>
      <c r="E1647" s="21">
        <f t="shared" si="51"/>
        <v>-5</v>
      </c>
      <c r="F1647" s="16">
        <f>IF(AND(C1647&lt;&gt;0,SUM(C$1:$D1647)=SUM(C$1:$D1647)),ROW(),0)</f>
        <v>1647</v>
      </c>
      <c r="G1647" s="16">
        <f t="array" ref="G1647">IF(ROW()-IFERROR(INDEX(F$2:F1647,MATCH(2,1/(F$2:F1647&lt;&gt;0))),0)&gt;22,22,ROW()-IFERROR(INDEX(F$2:F1647,MATCH(2,1/(F$2:F1647&lt;&gt;0))),0))</f>
        <v>0</v>
      </c>
    </row>
    <row r="1648" spans="1:7">
      <c r="A1648" s="5">
        <v>45608</v>
      </c>
      <c r="B1648">
        <v>0.98299999999999998</v>
      </c>
      <c r="C1648" s="16">
        <f t="shared" si="50"/>
        <v>-5</v>
      </c>
      <c r="D1648" s="16">
        <f t="array" ref="D1648">IFERROR(INDEX(C$2:C1648,MATCH(2,1/(C$2:C1648&lt;&gt;0))),0)</f>
        <v>-5</v>
      </c>
      <c r="E1648" s="21">
        <f t="shared" si="51"/>
        <v>-5</v>
      </c>
      <c r="F1648" s="16">
        <f>IF(AND(C1648&lt;&gt;0,SUM(C$1:$D1648)=SUM(C$1:$D1648)),ROW(),0)</f>
        <v>1648</v>
      </c>
      <c r="G1648" s="16">
        <f t="array" ref="G1648">IF(ROW()-IFERROR(INDEX(F$2:F1648,MATCH(2,1/(F$2:F1648&lt;&gt;0))),0)&gt;22,22,ROW()-IFERROR(INDEX(F$2:F1648,MATCH(2,1/(F$2:F1648&lt;&gt;0))),0))</f>
        <v>0</v>
      </c>
    </row>
    <row r="1649" spans="1:7">
      <c r="A1649" s="5">
        <v>45609</v>
      </c>
      <c r="B1649">
        <v>0.98199999999999998</v>
      </c>
      <c r="C1649" s="16">
        <f t="shared" si="50"/>
        <v>-5</v>
      </c>
      <c r="D1649" s="16">
        <f t="array" ref="D1649">IFERROR(INDEX(C$2:C1649,MATCH(2,1/(C$2:C1649&lt;&gt;0))),0)</f>
        <v>-5</v>
      </c>
      <c r="E1649" s="21">
        <f t="shared" si="51"/>
        <v>-5</v>
      </c>
      <c r="F1649" s="16">
        <f>IF(AND(C1649&lt;&gt;0,SUM(C$1:$D1649)=SUM(C$1:$D1649)),ROW(),0)</f>
        <v>1649</v>
      </c>
      <c r="G1649" s="16">
        <f t="array" ref="G1649">IF(ROW()-IFERROR(INDEX(F$2:F1649,MATCH(2,1/(F$2:F1649&lt;&gt;0))),0)&gt;22,22,ROW()-IFERROR(INDEX(F$2:F1649,MATCH(2,1/(F$2:F1649&lt;&gt;0))),0))</f>
        <v>0</v>
      </c>
    </row>
    <row r="1650" spans="1:7">
      <c r="A1650" s="5">
        <v>45610</v>
      </c>
      <c r="B1650">
        <v>0.96099999999999997</v>
      </c>
      <c r="C1650" s="16">
        <f t="shared" si="50"/>
        <v>-2.5</v>
      </c>
      <c r="D1650" s="16">
        <f t="array" ref="D1650">IFERROR(INDEX(C$2:C1650,MATCH(2,1/(C$2:C1650&lt;&gt;0))),0)</f>
        <v>-2.5</v>
      </c>
      <c r="E1650" s="21">
        <f t="shared" si="51"/>
        <v>-2.5</v>
      </c>
      <c r="F1650" s="16">
        <f>IF(AND(C1650&lt;&gt;0,SUM(C$1:$D1650)=SUM(C$1:$D1650)),ROW(),0)</f>
        <v>1650</v>
      </c>
      <c r="G1650" s="16">
        <f t="array" ref="G1650">IF(ROW()-IFERROR(INDEX(F$2:F1650,MATCH(2,1/(F$2:F1650&lt;&gt;0))),0)&gt;22,22,ROW()-IFERROR(INDEX(F$2:F1650,MATCH(2,1/(F$2:F1650&lt;&gt;0))),0))</f>
        <v>0</v>
      </c>
    </row>
    <row r="1651" spans="1:7">
      <c r="A1651" s="5">
        <v>45611</v>
      </c>
      <c r="B1651">
        <v>0.95</v>
      </c>
      <c r="C1651" s="16">
        <f t="shared" si="50"/>
        <v>-2.5</v>
      </c>
      <c r="D1651" s="16">
        <f t="array" ref="D1651">IFERROR(INDEX(C$2:C1651,MATCH(2,1/(C$2:C1651&lt;&gt;0))),0)</f>
        <v>-2.5</v>
      </c>
      <c r="E1651" s="21">
        <f t="shared" si="51"/>
        <v>-2.5</v>
      </c>
      <c r="F1651" s="16">
        <f>IF(AND(C1651&lt;&gt;0,SUM(C$1:$D1651)=SUM(C$1:$D1651)),ROW(),0)</f>
        <v>1651</v>
      </c>
      <c r="G1651" s="16">
        <f t="array" ref="G1651">IF(ROW()-IFERROR(INDEX(F$2:F1651,MATCH(2,1/(F$2:F1651&lt;&gt;0))),0)&gt;22,22,ROW()-IFERROR(INDEX(F$2:F1651,MATCH(2,1/(F$2:F1651&lt;&gt;0))),0))</f>
        <v>0</v>
      </c>
    </row>
    <row r="1652" spans="1:7">
      <c r="A1652" s="5">
        <v>45614</v>
      </c>
      <c r="B1652">
        <v>0.879</v>
      </c>
      <c r="C1652" s="16">
        <f t="shared" si="50"/>
        <v>0</v>
      </c>
      <c r="D1652" s="16">
        <f t="array" ref="D1652">IFERROR(INDEX(C$2:C1652,MATCH(2,1/(C$2:C1652&lt;&gt;0))),0)</f>
        <v>-2.5</v>
      </c>
      <c r="E1652" s="21">
        <f t="shared" si="51"/>
        <v>-2.3863636363636362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1</v>
      </c>
    </row>
    <row r="1653" spans="1:7">
      <c r="A1653" s="5">
        <v>45615</v>
      </c>
      <c r="B1653">
        <v>0.91</v>
      </c>
      <c r="C1653" s="16">
        <f t="shared" si="50"/>
        <v>-2.5</v>
      </c>
      <c r="D1653" s="16">
        <f t="array" ref="D1653">IFERROR(INDEX(C$2:C1653,MATCH(2,1/(C$2:C1653&lt;&gt;0))),0)</f>
        <v>-2.5</v>
      </c>
      <c r="E1653" s="21">
        <f t="shared" si="51"/>
        <v>-2.5</v>
      </c>
      <c r="F1653" s="16">
        <f>IF(AND(C1653&lt;&gt;0,SUM(C$1:$D1653)=SUM(C$1:$D1653)),ROW(),0)</f>
        <v>1653</v>
      </c>
      <c r="G1653" s="16">
        <f t="array" ref="G1653">IF(ROW()-IFERROR(INDEX(F$2:F1653,MATCH(2,1/(F$2:F1653&lt;&gt;0))),0)&gt;22,22,ROW()-IFERROR(INDEX(F$2:F1653,MATCH(2,1/(F$2:F1653&lt;&gt;0))),0))</f>
        <v>0</v>
      </c>
    </row>
    <row r="1654" spans="1:7">
      <c r="A1654" s="5">
        <v>45616</v>
      </c>
      <c r="B1654">
        <v>0.93899999999999995</v>
      </c>
      <c r="C1654" s="16">
        <f t="shared" si="50"/>
        <v>-2.5</v>
      </c>
      <c r="D1654" s="16">
        <f t="array" ref="D1654">IFERROR(INDEX(C$2:C1654,MATCH(2,1/(C$2:C1654&lt;&gt;0))),0)</f>
        <v>-2.5</v>
      </c>
      <c r="E1654" s="21">
        <f t="shared" si="51"/>
        <v>-2.5</v>
      </c>
      <c r="F1654" s="16">
        <f>IF(AND(C1654&lt;&gt;0,SUM(C$1:$D1654)=SUM(C$1:$D1654)),ROW(),0)</f>
        <v>1654</v>
      </c>
      <c r="G1654" s="16">
        <f t="array" ref="G1654">IF(ROW()-IFERROR(INDEX(F$2:F1654,MATCH(2,1/(F$2:F1654&lt;&gt;0))),0)&gt;22,22,ROW()-IFERROR(INDEX(F$2:F1654,MATCH(2,1/(F$2:F1654&lt;&gt;0))),0))</f>
        <v>0</v>
      </c>
    </row>
    <row r="1655" spans="1:7">
      <c r="A1655" s="5">
        <v>45617</v>
      </c>
      <c r="B1655">
        <v>0.93</v>
      </c>
      <c r="C1655" s="16">
        <f t="shared" si="50"/>
        <v>-2.5</v>
      </c>
      <c r="D1655" s="16">
        <f t="array" ref="D1655">IFERROR(INDEX(C$2:C1655,MATCH(2,1/(C$2:C1655&lt;&gt;0))),0)</f>
        <v>-2.5</v>
      </c>
      <c r="E1655" s="21">
        <f t="shared" si="51"/>
        <v>-2.5</v>
      </c>
      <c r="F1655" s="16">
        <f>IF(AND(C1655&lt;&gt;0,SUM(C$1:$D1655)=SUM(C$1:$D1655)),ROW(),0)</f>
        <v>1655</v>
      </c>
      <c r="G1655" s="16">
        <f t="array" ref="G1655">IF(ROW()-IFERROR(INDEX(F$2:F1655,MATCH(2,1/(F$2:F1655&lt;&gt;0))),0)&gt;22,22,ROW()-IFERROR(INDEX(F$2:F1655,MATCH(2,1/(F$2:F1655&lt;&gt;0))),0))</f>
        <v>0</v>
      </c>
    </row>
    <row r="1656" spans="1:7">
      <c r="A1656" s="5">
        <v>45618</v>
      </c>
      <c r="B1656">
        <v>0.90500000000000003</v>
      </c>
      <c r="C1656" s="16">
        <f t="shared" si="50"/>
        <v>-2.5</v>
      </c>
      <c r="D1656" s="16">
        <f t="array" ref="D1656">IFERROR(INDEX(C$2:C1656,MATCH(2,1/(C$2:C1656&lt;&gt;0))),0)</f>
        <v>-2.5</v>
      </c>
      <c r="E1656" s="21">
        <f t="shared" si="51"/>
        <v>-2.5</v>
      </c>
      <c r="F1656" s="16">
        <f>IF(AND(C1656&lt;&gt;0,SUM(C$1:$D1656)=SUM(C$1:$D1656)),ROW(),0)</f>
        <v>1656</v>
      </c>
      <c r="G1656" s="16">
        <f t="array" ref="G1656">IF(ROW()-IFERROR(INDEX(F$2:F1656,MATCH(2,1/(F$2:F1656&lt;&gt;0))),0)&gt;22,22,ROW()-IFERROR(INDEX(F$2:F1656,MATCH(2,1/(F$2:F1656&lt;&gt;0))),0))</f>
        <v>0</v>
      </c>
    </row>
    <row r="1657" spans="1:7">
      <c r="A1657" s="5">
        <v>45621</v>
      </c>
      <c r="B1657">
        <v>0.81100000000000005</v>
      </c>
      <c r="C1657" s="16">
        <f t="shared" si="50"/>
        <v>0</v>
      </c>
      <c r="D1657" s="16">
        <f t="array" ref="D1657">IFERROR(INDEX(C$2:C1657,MATCH(2,1/(C$2:C1657&lt;&gt;0))),0)</f>
        <v>-2.5</v>
      </c>
      <c r="E1657" s="21">
        <f t="shared" si="51"/>
        <v>-2.3863636363636362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1</v>
      </c>
    </row>
    <row r="1658" spans="1:7">
      <c r="A1658" s="5">
        <v>45622</v>
      </c>
      <c r="B1658">
        <v>0.66700000000000004</v>
      </c>
      <c r="C1658" s="16">
        <f t="shared" si="50"/>
        <v>0</v>
      </c>
      <c r="D1658" s="16">
        <f t="array" ref="D1658">IFERROR(INDEX(C$2:C1658,MATCH(2,1/(C$2:C1658&lt;&gt;0))),0)</f>
        <v>-2.5</v>
      </c>
      <c r="E1658" s="21">
        <f t="shared" si="51"/>
        <v>-2.2727272727272729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2</v>
      </c>
    </row>
    <row r="1659" spans="1:7">
      <c r="A1659" s="5">
        <v>45623</v>
      </c>
      <c r="B1659">
        <v>0.89400000000000002</v>
      </c>
      <c r="C1659" s="16">
        <f t="shared" si="50"/>
        <v>0</v>
      </c>
      <c r="D1659" s="16">
        <f t="array" ref="D1659">IFERROR(INDEX(C$2:C1659,MATCH(2,1/(C$2:C1659&lt;&gt;0))),0)</f>
        <v>-2.5</v>
      </c>
      <c r="E1659" s="21">
        <f t="shared" si="51"/>
        <v>-2.1590909090909092</v>
      </c>
      <c r="F1659" s="16">
        <f>IF(AND(C1659&lt;&gt;0,SUM(C$1:$D1659)=SUM(C$1:$D1659)),ROW(),0)</f>
        <v>0</v>
      </c>
      <c r="G1659" s="16">
        <f t="array" ref="G1659">IF(ROW()-IFERROR(INDEX(F$2:F1659,MATCH(2,1/(F$2:F1659&lt;&gt;0))),0)&gt;22,22,ROW()-IFERROR(INDEX(F$2:F1659,MATCH(2,1/(F$2:F1659&lt;&gt;0))),0))</f>
        <v>3</v>
      </c>
    </row>
    <row r="1660" spans="1:7">
      <c r="A1660" s="5">
        <v>45624</v>
      </c>
      <c r="B1660">
        <v>0.877</v>
      </c>
      <c r="C1660" s="16">
        <f t="shared" si="50"/>
        <v>0</v>
      </c>
      <c r="D1660" s="16">
        <f t="array" ref="D1660">IFERROR(INDEX(C$2:C1660,MATCH(2,1/(C$2:C1660&lt;&gt;0))),0)</f>
        <v>-2.5</v>
      </c>
      <c r="E1660" s="21">
        <f t="shared" si="51"/>
        <v>-2.0454545454545454</v>
      </c>
      <c r="F1660" s="16">
        <f>IF(AND(C1660&lt;&gt;0,SUM(C$1:$D1660)=SUM(C$1:$D1660)),ROW(),0)</f>
        <v>0</v>
      </c>
      <c r="G1660" s="16">
        <f t="array" ref="G1660">IF(ROW()-IFERROR(INDEX(F$2:F1660,MATCH(2,1/(F$2:F1660&lt;&gt;0))),0)&gt;22,22,ROW()-IFERROR(INDEX(F$2:F1660,MATCH(2,1/(F$2:F1660&lt;&gt;0))),0))</f>
        <v>4</v>
      </c>
    </row>
    <row r="1661" spans="1:7">
      <c r="A1661" s="5">
        <v>45625</v>
      </c>
      <c r="B1661">
        <v>0.96899999999999997</v>
      </c>
      <c r="C1661" s="16">
        <f t="shared" si="50"/>
        <v>-2.5</v>
      </c>
      <c r="D1661" s="16">
        <f t="array" ref="D1661">IFERROR(INDEX(C$2:C1661,MATCH(2,1/(C$2:C1661&lt;&gt;0))),0)</f>
        <v>-2.5</v>
      </c>
      <c r="E1661" s="21">
        <f t="shared" si="51"/>
        <v>-2.5</v>
      </c>
      <c r="F1661" s="16">
        <f>IF(AND(C1661&lt;&gt;0,SUM(C$1:$D1661)=SUM(C$1:$D1661)),ROW(),0)</f>
        <v>1661</v>
      </c>
      <c r="G1661" s="16">
        <f t="array" ref="G1661">IF(ROW()-IFERROR(INDEX(F$2:F1661,MATCH(2,1/(F$2:F1661&lt;&gt;0))),0)&gt;22,22,ROW()-IFERROR(INDEX(F$2:F1661,MATCH(2,1/(F$2:F1661&lt;&gt;0))),0))</f>
        <v>0</v>
      </c>
    </row>
    <row r="1662" spans="1:7">
      <c r="A1662" s="5">
        <v>45628</v>
      </c>
      <c r="B1662">
        <v>0.95299999999999996</v>
      </c>
      <c r="C1662" s="16">
        <f t="shared" si="50"/>
        <v>-2.5</v>
      </c>
      <c r="D1662" s="16">
        <f t="array" ref="D1662">IFERROR(INDEX(C$2:C1662,MATCH(2,1/(C$2:C1662&lt;&gt;0))),0)</f>
        <v>-2.5</v>
      </c>
      <c r="E1662" s="21">
        <f t="shared" si="51"/>
        <v>-2.5</v>
      </c>
      <c r="F1662" s="16">
        <f>IF(AND(C1662&lt;&gt;0,SUM(C$1:$D1662)=SUM(C$1:$D1662)),ROW(),0)</f>
        <v>1662</v>
      </c>
      <c r="G1662" s="16">
        <f t="array" ref="G1662">IF(ROW()-IFERROR(INDEX(F$2:F1662,MATCH(2,1/(F$2:F1662&lt;&gt;0))),0)&gt;22,22,ROW()-IFERROR(INDEX(F$2:F1662,MATCH(2,1/(F$2:F1662&lt;&gt;0))),0))</f>
        <v>0</v>
      </c>
    </row>
    <row r="1663" spans="1:7">
      <c r="A1663" s="5">
        <v>45629</v>
      </c>
      <c r="B1663">
        <v>0.90600000000000003</v>
      </c>
      <c r="C1663" s="16">
        <f t="shared" si="50"/>
        <v>-2.5</v>
      </c>
      <c r="D1663" s="16">
        <f t="array" ref="D1663">IFERROR(INDEX(C$2:C1663,MATCH(2,1/(C$2:C1663&lt;&gt;0))),0)</f>
        <v>-2.5</v>
      </c>
      <c r="E1663" s="21">
        <f t="shared" si="51"/>
        <v>-2.5</v>
      </c>
      <c r="F1663" s="16">
        <f>IF(AND(C1663&lt;&gt;0,SUM(C$1:$D1663)=SUM(C$1:$D1663)),ROW(),0)</f>
        <v>1663</v>
      </c>
      <c r="G1663" s="16">
        <f t="array" ref="G1663">IF(ROW()-IFERROR(INDEX(F$2:F1663,MATCH(2,1/(F$2:F1663&lt;&gt;0))),0)&gt;22,22,ROW()-IFERROR(INDEX(F$2:F1663,MATCH(2,1/(F$2:F1663&lt;&gt;0))),0))</f>
        <v>0</v>
      </c>
    </row>
    <row r="1664" spans="1:7">
      <c r="A1664" s="5">
        <v>45630</v>
      </c>
      <c r="B1664">
        <v>0.86599999999999999</v>
      </c>
      <c r="C1664" s="16">
        <f t="shared" si="50"/>
        <v>0</v>
      </c>
      <c r="D1664" s="16">
        <f t="array" ref="D1664">IFERROR(INDEX(C$2:C1664,MATCH(2,1/(C$2:C1664&lt;&gt;0))),0)</f>
        <v>-2.5</v>
      </c>
      <c r="E1664" s="21">
        <f t="shared" si="51"/>
        <v>-2.3863636363636362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1</v>
      </c>
    </row>
    <row r="1665" spans="1:7">
      <c r="A1665" s="5">
        <v>45631</v>
      </c>
      <c r="B1665">
        <v>0.91900000000000004</v>
      </c>
      <c r="C1665" s="16">
        <f t="shared" si="50"/>
        <v>-2.5</v>
      </c>
      <c r="D1665" s="16">
        <f t="array" ref="D1665">IFERROR(INDEX(C$2:C1665,MATCH(2,1/(C$2:C1665&lt;&gt;0))),0)</f>
        <v>-2.5</v>
      </c>
      <c r="E1665" s="21">
        <f t="shared" si="51"/>
        <v>-2.5</v>
      </c>
      <c r="F1665" s="16">
        <f>IF(AND(C1665&lt;&gt;0,SUM(C$1:$D1665)=SUM(C$1:$D1665)),ROW(),0)</f>
        <v>1665</v>
      </c>
      <c r="G1665" s="16">
        <f t="array" ref="G1665">IF(ROW()-IFERROR(INDEX(F$2:F1665,MATCH(2,1/(F$2:F1665&lt;&gt;0))),0)&gt;22,22,ROW()-IFERROR(INDEX(F$2:F1665,MATCH(2,1/(F$2:F1665&lt;&gt;0))),0))</f>
        <v>0</v>
      </c>
    </row>
    <row r="1666" spans="1:7">
      <c r="A1666" s="5">
        <v>45632</v>
      </c>
      <c r="B1666">
        <v>0.94699999999999995</v>
      </c>
      <c r="C1666" s="16">
        <f t="shared" si="50"/>
        <v>-2.5</v>
      </c>
      <c r="D1666" s="16">
        <f t="array" ref="D1666">IFERROR(INDEX(C$2:C1666,MATCH(2,1/(C$2:C1666&lt;&gt;0))),0)</f>
        <v>-2.5</v>
      </c>
      <c r="E1666" s="21">
        <f t="shared" si="51"/>
        <v>-2.5</v>
      </c>
      <c r="F1666" s="16">
        <f>IF(AND(C1666&lt;&gt;0,SUM(C$1:$D1666)=SUM(C$1:$D1666)),ROW(),0)</f>
        <v>1666</v>
      </c>
      <c r="G1666" s="16">
        <f t="array" ref="G1666">IF(ROW()-IFERROR(INDEX(F$2:F1666,MATCH(2,1/(F$2:F1666&lt;&gt;0))),0)&gt;22,22,ROW()-IFERROR(INDEX(F$2:F1666,MATCH(2,1/(F$2:F1666&lt;&gt;0))),0))</f>
        <v>0</v>
      </c>
    </row>
    <row r="1667" spans="1:7">
      <c r="A1667" s="5">
        <v>45635</v>
      </c>
      <c r="B1667">
        <v>0.89300000000000002</v>
      </c>
      <c r="C1667" s="16">
        <f t="shared" ref="C1667:C1730" si="52">IF(B1667&gt;0.98,-5,IF(B1667&gt;0.9,-2.5,IF(B1667&gt;0.3,0,IF(B1667&gt;0.15,2.5,5))))</f>
        <v>0</v>
      </c>
      <c r="D1667" s="16">
        <f t="array" ref="D1667">IFERROR(INDEX(C$2:C1667,MATCH(2,1/(C$2:C1667&lt;&gt;0))),0)</f>
        <v>-2.5</v>
      </c>
      <c r="E1667" s="21">
        <f t="shared" ref="E1667:E1730" si="53">IF(D1667=0,0,IF(D1667&lt;0,-1*(ABS(D1667)-G1667*ABS(D1667)/22),D1667-G1667*D1667/22))</f>
        <v>-2.3863636363636362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1</v>
      </c>
    </row>
    <row r="1668" spans="1:7">
      <c r="A1668" s="5">
        <v>45636</v>
      </c>
      <c r="B1668">
        <v>0.98299999999999998</v>
      </c>
      <c r="C1668" s="16">
        <f t="shared" si="52"/>
        <v>-5</v>
      </c>
      <c r="D1668" s="16">
        <f t="array" ref="D1668">IFERROR(INDEX(C$2:C1668,MATCH(2,1/(C$2:C1668&lt;&gt;0))),0)</f>
        <v>-5</v>
      </c>
      <c r="E1668" s="21">
        <f t="shared" si="53"/>
        <v>-5</v>
      </c>
      <c r="F1668" s="16">
        <f>IF(AND(C1668&lt;&gt;0,SUM(C$1:$D1668)=SUM(C$1:$D1668)),ROW(),0)</f>
        <v>1668</v>
      </c>
      <c r="G1668" s="16">
        <f t="array" ref="G1668">IF(ROW()-IFERROR(INDEX(F$2:F1668,MATCH(2,1/(F$2:F1668&lt;&gt;0))),0)&gt;22,22,ROW()-IFERROR(INDEX(F$2:F1668,MATCH(2,1/(F$2:F1668&lt;&gt;0))),0))</f>
        <v>0</v>
      </c>
    </row>
    <row r="1669" spans="1:7">
      <c r="A1669" s="5">
        <v>45637</v>
      </c>
      <c r="B1669">
        <v>0.91300000000000003</v>
      </c>
      <c r="C1669" s="16">
        <f t="shared" si="52"/>
        <v>-2.5</v>
      </c>
      <c r="D1669" s="16">
        <f t="array" ref="D1669">IFERROR(INDEX(C$2:C1669,MATCH(2,1/(C$2:C1669&lt;&gt;0))),0)</f>
        <v>-2.5</v>
      </c>
      <c r="E1669" s="21">
        <f t="shared" si="53"/>
        <v>-2.5</v>
      </c>
      <c r="F1669" s="16">
        <f>IF(AND(C1669&lt;&gt;0,SUM(C$1:$D1669)=SUM(C$1:$D1669)),ROW(),0)</f>
        <v>1669</v>
      </c>
      <c r="G1669" s="16">
        <f t="array" ref="G1669">IF(ROW()-IFERROR(INDEX(F$2:F1669,MATCH(2,1/(F$2:F1669&lt;&gt;0))),0)&gt;22,22,ROW()-IFERROR(INDEX(F$2:F1669,MATCH(2,1/(F$2:F1669&lt;&gt;0))),0))</f>
        <v>0</v>
      </c>
    </row>
    <row r="1670" spans="1:7">
      <c r="A1670" s="5">
        <v>45638</v>
      </c>
      <c r="B1670">
        <v>0.92500000000000004</v>
      </c>
      <c r="C1670" s="16">
        <f t="shared" si="52"/>
        <v>-2.5</v>
      </c>
      <c r="D1670" s="16">
        <f t="array" ref="D1670">IFERROR(INDEX(C$2:C1670,MATCH(2,1/(C$2:C1670&lt;&gt;0))),0)</f>
        <v>-2.5</v>
      </c>
      <c r="E1670" s="21">
        <f t="shared" si="53"/>
        <v>-2.5</v>
      </c>
      <c r="F1670" s="16">
        <f>IF(AND(C1670&lt;&gt;0,SUM(C$1:$D1670)=SUM(C$1:$D1670)),ROW(),0)</f>
        <v>1670</v>
      </c>
      <c r="G1670" s="16">
        <f t="array" ref="G1670">IF(ROW()-IFERROR(INDEX(F$2:F1670,MATCH(2,1/(F$2:F1670&lt;&gt;0))),0)&gt;22,22,ROW()-IFERROR(INDEX(F$2:F1670,MATCH(2,1/(F$2:F1670&lt;&gt;0))),0))</f>
        <v>0</v>
      </c>
    </row>
    <row r="1671" spans="1:7">
      <c r="A1671" s="5">
        <v>45639</v>
      </c>
      <c r="B1671">
        <v>0.74</v>
      </c>
      <c r="C1671" s="16">
        <f t="shared" si="52"/>
        <v>0</v>
      </c>
      <c r="D1671" s="16">
        <f t="array" ref="D1671">IFERROR(INDEX(C$2:C1671,MATCH(2,1/(C$2:C1671&lt;&gt;0))),0)</f>
        <v>-2.5</v>
      </c>
      <c r="E1671" s="21">
        <f t="shared" si="53"/>
        <v>-2.3863636363636362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1</v>
      </c>
    </row>
    <row r="1672" spans="1:7">
      <c r="A1672" s="5">
        <v>45642</v>
      </c>
      <c r="B1672">
        <v>0.71099999999999997</v>
      </c>
      <c r="C1672" s="16">
        <f t="shared" si="52"/>
        <v>0</v>
      </c>
      <c r="D1672" s="16">
        <f t="array" ref="D1672">IFERROR(INDEX(C$2:C1672,MATCH(2,1/(C$2:C1672&lt;&gt;0))),0)</f>
        <v>-2.5</v>
      </c>
      <c r="E1672" s="21">
        <f t="shared" si="53"/>
        <v>-2.2727272727272729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2</v>
      </c>
    </row>
    <row r="1673" spans="1:7">
      <c r="A1673" s="5">
        <v>45643</v>
      </c>
      <c r="B1673">
        <v>0.77500000000000002</v>
      </c>
      <c r="C1673" s="16">
        <f t="shared" si="52"/>
        <v>0</v>
      </c>
      <c r="D1673" s="16">
        <f t="array" ref="D1673">IFERROR(INDEX(C$2:C1673,MATCH(2,1/(C$2:C1673&lt;&gt;0))),0)</f>
        <v>-2.5</v>
      </c>
      <c r="E1673" s="21">
        <f t="shared" si="53"/>
        <v>-2.1590909090909092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3</v>
      </c>
    </row>
    <row r="1674" spans="1:7">
      <c r="A1674" s="5">
        <v>45644</v>
      </c>
      <c r="B1674">
        <v>0.84899999999999998</v>
      </c>
      <c r="C1674" s="16">
        <f t="shared" si="52"/>
        <v>0</v>
      </c>
      <c r="D1674" s="16">
        <f t="array" ref="D1674">IFERROR(INDEX(C$2:C1674,MATCH(2,1/(C$2:C1674&lt;&gt;0))),0)</f>
        <v>-2.5</v>
      </c>
      <c r="E1674" s="21">
        <f t="shared" si="53"/>
        <v>-2.0454545454545454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4</v>
      </c>
    </row>
    <row r="1675" spans="1:7">
      <c r="A1675" s="5">
        <v>45645</v>
      </c>
      <c r="B1675">
        <v>0.90700000000000003</v>
      </c>
      <c r="C1675" s="16">
        <f t="shared" si="52"/>
        <v>-2.5</v>
      </c>
      <c r="D1675" s="16">
        <f t="array" ref="D1675">IFERROR(INDEX(C$2:C1675,MATCH(2,1/(C$2:C1675&lt;&gt;0))),0)</f>
        <v>-2.5</v>
      </c>
      <c r="E1675" s="21">
        <f t="shared" si="53"/>
        <v>-2.5</v>
      </c>
      <c r="F1675" s="16">
        <f>IF(AND(C1675&lt;&gt;0,SUM(C$1:$D1675)=SUM(C$1:$D1675)),ROW(),0)</f>
        <v>1675</v>
      </c>
      <c r="G1675" s="16">
        <f t="array" ref="G1675">IF(ROW()-IFERROR(INDEX(F$2:F1675,MATCH(2,1/(F$2:F1675&lt;&gt;0))),0)&gt;22,22,ROW()-IFERROR(INDEX(F$2:F1675,MATCH(2,1/(F$2:F1675&lt;&gt;0))),0))</f>
        <v>0</v>
      </c>
    </row>
    <row r="1676" spans="1:7">
      <c r="A1676" s="5">
        <v>45646</v>
      </c>
      <c r="B1676">
        <v>0.97299999999999998</v>
      </c>
      <c r="C1676" s="16">
        <f t="shared" si="52"/>
        <v>-2.5</v>
      </c>
      <c r="D1676" s="16">
        <f t="array" ref="D1676">IFERROR(INDEX(C$2:C1676,MATCH(2,1/(C$2:C1676&lt;&gt;0))),0)</f>
        <v>-2.5</v>
      </c>
      <c r="E1676" s="21">
        <f t="shared" si="53"/>
        <v>-2.5</v>
      </c>
      <c r="F1676" s="16">
        <f>IF(AND(C1676&lt;&gt;0,SUM(C$1:$D1676)=SUM(C$1:$D1676)),ROW(),0)</f>
        <v>1676</v>
      </c>
      <c r="G1676" s="16">
        <f t="array" ref="G1676">IF(ROW()-IFERROR(INDEX(F$2:F1676,MATCH(2,1/(F$2:F1676&lt;&gt;0))),0)&gt;22,22,ROW()-IFERROR(INDEX(F$2:F1676,MATCH(2,1/(F$2:F1676&lt;&gt;0))),0))</f>
        <v>0</v>
      </c>
    </row>
    <row r="1677" spans="1:7">
      <c r="A1677" s="5">
        <v>45649</v>
      </c>
      <c r="B1677">
        <v>0.874</v>
      </c>
      <c r="C1677" s="16">
        <f t="shared" si="52"/>
        <v>0</v>
      </c>
      <c r="D1677" s="16">
        <f t="array" ref="D1677">IFERROR(INDEX(C$2:C1677,MATCH(2,1/(C$2:C1677&lt;&gt;0))),0)</f>
        <v>-2.5</v>
      </c>
      <c r="E1677" s="21">
        <f t="shared" si="53"/>
        <v>-2.3863636363636362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1</v>
      </c>
    </row>
    <row r="1678" spans="1:7">
      <c r="A1678" s="5">
        <v>45650</v>
      </c>
      <c r="B1678">
        <v>0.92200000000000004</v>
      </c>
      <c r="C1678" s="16">
        <f t="shared" si="52"/>
        <v>-2.5</v>
      </c>
      <c r="D1678" s="16">
        <f t="array" ref="D1678">IFERROR(INDEX(C$2:C1678,MATCH(2,1/(C$2:C1678&lt;&gt;0))),0)</f>
        <v>-2.5</v>
      </c>
      <c r="E1678" s="21">
        <f t="shared" si="53"/>
        <v>-2.5</v>
      </c>
      <c r="F1678" s="16">
        <f>IF(AND(C1678&lt;&gt;0,SUM(C$1:$D1678)=SUM(C$1:$D1678)),ROW(),0)</f>
        <v>1678</v>
      </c>
      <c r="G1678" s="16">
        <f t="array" ref="G1678">IF(ROW()-IFERROR(INDEX(F$2:F1678,MATCH(2,1/(F$2:F1678&lt;&gt;0))),0)&gt;22,22,ROW()-IFERROR(INDEX(F$2:F1678,MATCH(2,1/(F$2:F1678&lt;&gt;0))),0))</f>
        <v>0</v>
      </c>
    </row>
    <row r="1679" spans="1:7">
      <c r="A1679" s="5">
        <v>45651</v>
      </c>
      <c r="B1679">
        <v>0.95299999999999996</v>
      </c>
      <c r="C1679" s="16">
        <f t="shared" si="52"/>
        <v>-2.5</v>
      </c>
      <c r="D1679" s="16">
        <f t="array" ref="D1679">IFERROR(INDEX(C$2:C1679,MATCH(2,1/(C$2:C1679&lt;&gt;0))),0)</f>
        <v>-2.5</v>
      </c>
      <c r="E1679" s="21">
        <f t="shared" si="53"/>
        <v>-2.5</v>
      </c>
      <c r="F1679" s="16">
        <f>IF(AND(C1679&lt;&gt;0,SUM(C$1:$D1679)=SUM(C$1:$D1679)),ROW(),0)</f>
        <v>1679</v>
      </c>
      <c r="G1679" s="16">
        <f t="array" ref="G1679">IF(ROW()-IFERROR(INDEX(F$2:F1679,MATCH(2,1/(F$2:F1679&lt;&gt;0))),0)&gt;22,22,ROW()-IFERROR(INDEX(F$2:F1679,MATCH(2,1/(F$2:F1679&lt;&gt;0))),0))</f>
        <v>0</v>
      </c>
    </row>
    <row r="1680" spans="1:7">
      <c r="A1680" s="5">
        <v>45652</v>
      </c>
      <c r="B1680">
        <v>0.97899999999999998</v>
      </c>
      <c r="C1680" s="16">
        <f t="shared" si="52"/>
        <v>-2.5</v>
      </c>
      <c r="D1680" s="16">
        <f t="array" ref="D1680">IFERROR(INDEX(C$2:C1680,MATCH(2,1/(C$2:C1680&lt;&gt;0))),0)</f>
        <v>-2.5</v>
      </c>
      <c r="E1680" s="21">
        <f t="shared" si="53"/>
        <v>-2.5</v>
      </c>
      <c r="F1680" s="16">
        <f>IF(AND(C1680&lt;&gt;0,SUM(C$1:$D1680)=SUM(C$1:$D1680)),ROW(),0)</f>
        <v>1680</v>
      </c>
      <c r="G1680" s="16">
        <f t="array" ref="G1680">IF(ROW()-IFERROR(INDEX(F$2:F1680,MATCH(2,1/(F$2:F1680&lt;&gt;0))),0)&gt;22,22,ROW()-IFERROR(INDEX(F$2:F1680,MATCH(2,1/(F$2:F1680&lt;&gt;0))),0))</f>
        <v>0</v>
      </c>
    </row>
    <row r="1681" spans="1:7">
      <c r="A1681" s="5">
        <v>45653</v>
      </c>
      <c r="B1681">
        <v>0.97399999999999998</v>
      </c>
      <c r="C1681" s="16">
        <f t="shared" si="52"/>
        <v>-2.5</v>
      </c>
      <c r="D1681" s="16">
        <f t="array" ref="D1681">IFERROR(INDEX(C$2:C1681,MATCH(2,1/(C$2:C1681&lt;&gt;0))),0)</f>
        <v>-2.5</v>
      </c>
      <c r="E1681" s="21">
        <f t="shared" si="53"/>
        <v>-2.5</v>
      </c>
      <c r="F1681" s="16">
        <f>IF(AND(C1681&lt;&gt;0,SUM(C$1:$D1681)=SUM(C$1:$D1681)),ROW(),0)</f>
        <v>1681</v>
      </c>
      <c r="G1681" s="16">
        <f t="array" ref="G1681">IF(ROW()-IFERROR(INDEX(F$2:F1681,MATCH(2,1/(F$2:F1681&lt;&gt;0))),0)&gt;22,22,ROW()-IFERROR(INDEX(F$2:F1681,MATCH(2,1/(F$2:F1681&lt;&gt;0))),0))</f>
        <v>0</v>
      </c>
    </row>
    <row r="1682" spans="1:7">
      <c r="A1682" s="5">
        <v>45656</v>
      </c>
      <c r="B1682">
        <v>0.93</v>
      </c>
      <c r="C1682" s="16">
        <f t="shared" si="52"/>
        <v>-2.5</v>
      </c>
      <c r="D1682" s="16">
        <f t="array" ref="D1682">IFERROR(INDEX(C$2:C1682,MATCH(2,1/(C$2:C1682&lt;&gt;0))),0)</f>
        <v>-2.5</v>
      </c>
      <c r="E1682" s="21">
        <f t="shared" si="53"/>
        <v>-2.5</v>
      </c>
      <c r="F1682" s="16">
        <f>IF(AND(C1682&lt;&gt;0,SUM(C$1:$D1682)=SUM(C$1:$D1682)),ROW(),0)</f>
        <v>1682</v>
      </c>
      <c r="G1682" s="16">
        <f t="array" ref="G1682">IF(ROW()-IFERROR(INDEX(F$2:F1682,MATCH(2,1/(F$2:F1682&lt;&gt;0))),0)&gt;22,22,ROW()-IFERROR(INDEX(F$2:F1682,MATCH(2,1/(F$2:F1682&lt;&gt;0))),0))</f>
        <v>0</v>
      </c>
    </row>
    <row r="1683" spans="1:7">
      <c r="A1683" s="5">
        <v>45657</v>
      </c>
      <c r="B1683">
        <v>0.88500000000000001</v>
      </c>
      <c r="C1683" s="16">
        <f t="shared" si="52"/>
        <v>0</v>
      </c>
      <c r="D1683" s="16">
        <f t="array" ref="D1683">IFERROR(INDEX(C$2:C1683,MATCH(2,1/(C$2:C1683&lt;&gt;0))),0)</f>
        <v>-2.5</v>
      </c>
      <c r="E1683" s="21">
        <f t="shared" si="53"/>
        <v>-2.3863636363636362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1</v>
      </c>
    </row>
    <row r="1684" spans="1:7">
      <c r="A1684" s="5">
        <v>45659</v>
      </c>
      <c r="B1684">
        <v>0.81799999999999995</v>
      </c>
      <c r="C1684" s="16">
        <f t="shared" si="52"/>
        <v>0</v>
      </c>
      <c r="D1684" s="16">
        <f t="array" ref="D1684">IFERROR(INDEX(C$2:C1684,MATCH(2,1/(C$2:C1684&lt;&gt;0))),0)</f>
        <v>-2.5</v>
      </c>
      <c r="E1684" s="21">
        <f t="shared" si="53"/>
        <v>-2.2727272727272729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2</v>
      </c>
    </row>
    <row r="1685" spans="1:7">
      <c r="A1685" s="5">
        <v>45660</v>
      </c>
      <c r="B1685">
        <v>0.47899999999999998</v>
      </c>
      <c r="C1685" s="16">
        <f t="shared" si="52"/>
        <v>0</v>
      </c>
      <c r="D1685" s="16">
        <f t="array" ref="D1685">IFERROR(INDEX(C$2:C1685,MATCH(2,1/(C$2:C1685&lt;&gt;0))),0)</f>
        <v>-2.5</v>
      </c>
      <c r="E1685" s="21">
        <f t="shared" si="53"/>
        <v>-2.1590909090909092</v>
      </c>
      <c r="F1685" s="16">
        <f>IF(AND(C1685&lt;&gt;0,SUM(C$1:$D1685)=SUM(C$1:$D1685)),ROW(),0)</f>
        <v>0</v>
      </c>
      <c r="G1685" s="16">
        <f t="array" ref="G1685">IF(ROW()-IFERROR(INDEX(F$2:F1685,MATCH(2,1/(F$2:F1685&lt;&gt;0))),0)&gt;22,22,ROW()-IFERROR(INDEX(F$2:F1685,MATCH(2,1/(F$2:F1685&lt;&gt;0))),0))</f>
        <v>3</v>
      </c>
    </row>
    <row r="1686" spans="1:7">
      <c r="A1686" s="5">
        <v>45663</v>
      </c>
      <c r="B1686">
        <v>0.33600000000000002</v>
      </c>
      <c r="C1686" s="16">
        <f t="shared" si="52"/>
        <v>0</v>
      </c>
      <c r="D1686" s="16">
        <f t="array" ref="D1686">IFERROR(INDEX(C$2:C1686,MATCH(2,1/(C$2:C1686&lt;&gt;0))),0)</f>
        <v>-2.5</v>
      </c>
      <c r="E1686" s="21">
        <f t="shared" si="53"/>
        <v>-2.0454545454545454</v>
      </c>
      <c r="F1686" s="16">
        <f>IF(AND(C1686&lt;&gt;0,SUM(C$1:$D1686)=SUM(C$1:$D1686)),ROW(),0)</f>
        <v>0</v>
      </c>
      <c r="G1686" s="16">
        <f t="array" ref="G1686">IF(ROW()-IFERROR(INDEX(F$2:F1686,MATCH(2,1/(F$2:F1686&lt;&gt;0))),0)&gt;22,22,ROW()-IFERROR(INDEX(F$2:F1686,MATCH(2,1/(F$2:F1686&lt;&gt;0))),0))</f>
        <v>4</v>
      </c>
    </row>
    <row r="1687" spans="1:7">
      <c r="A1687" s="5">
        <v>45664</v>
      </c>
      <c r="B1687">
        <v>0.78500000000000003</v>
      </c>
      <c r="C1687" s="16">
        <f t="shared" si="52"/>
        <v>0</v>
      </c>
      <c r="D1687" s="16">
        <f t="array" ref="D1687">IFERROR(INDEX(C$2:C1687,MATCH(2,1/(C$2:C1687&lt;&gt;0))),0)</f>
        <v>-2.5</v>
      </c>
      <c r="E1687" s="21">
        <f t="shared" si="53"/>
        <v>-1.9318181818181817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5</v>
      </c>
    </row>
    <row r="1688" spans="1:7">
      <c r="A1688" s="5">
        <v>45665</v>
      </c>
      <c r="B1688">
        <v>0.77400000000000002</v>
      </c>
      <c r="C1688" s="16">
        <f t="shared" si="52"/>
        <v>0</v>
      </c>
      <c r="D1688" s="16">
        <f t="array" ref="D1688">IFERROR(INDEX(C$2:C1688,MATCH(2,1/(C$2:C1688&lt;&gt;0))),0)</f>
        <v>-2.5</v>
      </c>
      <c r="E1688" s="21">
        <f t="shared" si="53"/>
        <v>-1.8181818181818183</v>
      </c>
      <c r="F1688" s="16">
        <f>IF(AND(C1688&lt;&gt;0,SUM(C$1:$D1688)=SUM(C$1:$D1688)),ROW(),0)</f>
        <v>0</v>
      </c>
      <c r="G1688" s="16">
        <f t="array" ref="G1688">IF(ROW()-IFERROR(INDEX(F$2:F1688,MATCH(2,1/(F$2:F1688&lt;&gt;0))),0)&gt;22,22,ROW()-IFERROR(INDEX(F$2:F1688,MATCH(2,1/(F$2:F1688&lt;&gt;0))),0))</f>
        <v>6</v>
      </c>
    </row>
    <row r="1689" spans="1:7">
      <c r="A1689" s="5">
        <v>45666</v>
      </c>
      <c r="B1689">
        <v>0.79300000000000004</v>
      </c>
      <c r="C1689" s="16">
        <f t="shared" si="52"/>
        <v>0</v>
      </c>
      <c r="D1689" s="16">
        <f t="array" ref="D1689">IFERROR(INDEX(C$2:C1689,MATCH(2,1/(C$2:C1689&lt;&gt;0))),0)</f>
        <v>-2.5</v>
      </c>
      <c r="E1689" s="21">
        <f t="shared" si="53"/>
        <v>-1.7045454545454546</v>
      </c>
      <c r="F1689" s="16">
        <f>IF(AND(C1689&lt;&gt;0,SUM(C$1:$D1689)=SUM(C$1:$D1689)),ROW(),0)</f>
        <v>0</v>
      </c>
      <c r="G1689" s="16">
        <f t="array" ref="G1689">IF(ROW()-IFERROR(INDEX(F$2:F1689,MATCH(2,1/(F$2:F1689&lt;&gt;0))),0)&gt;22,22,ROW()-IFERROR(INDEX(F$2:F1689,MATCH(2,1/(F$2:F1689&lt;&gt;0))),0))</f>
        <v>7</v>
      </c>
    </row>
    <row r="1690" spans="1:7">
      <c r="A1690" s="5">
        <v>45667</v>
      </c>
      <c r="B1690">
        <v>0.70799999999999996</v>
      </c>
      <c r="C1690" s="16">
        <f t="shared" si="52"/>
        <v>0</v>
      </c>
      <c r="D1690" s="16">
        <f t="array" ref="D1690">IFERROR(INDEX(C$2:C1690,MATCH(2,1/(C$2:C1690&lt;&gt;0))),0)</f>
        <v>-2.5</v>
      </c>
      <c r="E1690" s="21">
        <f t="shared" si="53"/>
        <v>-1.5909090909090908</v>
      </c>
      <c r="F1690" s="16">
        <f>IF(AND(C1690&lt;&gt;0,SUM(C$1:$D1690)=SUM(C$1:$D1690)),ROW(),0)</f>
        <v>0</v>
      </c>
      <c r="G1690" s="16">
        <f t="array" ref="G1690">IF(ROW()-IFERROR(INDEX(F$2:F1690,MATCH(2,1/(F$2:F1690&lt;&gt;0))),0)&gt;22,22,ROW()-IFERROR(INDEX(F$2:F1690,MATCH(2,1/(F$2:F1690&lt;&gt;0))),0))</f>
        <v>8</v>
      </c>
    </row>
    <row r="1691" spans="1:7">
      <c r="A1691" s="5">
        <v>45670</v>
      </c>
      <c r="B1691">
        <v>0.627</v>
      </c>
      <c r="C1691" s="16">
        <f t="shared" si="52"/>
        <v>0</v>
      </c>
      <c r="D1691" s="16">
        <f t="array" ref="D1691">IFERROR(INDEX(C$2:C1691,MATCH(2,1/(C$2:C1691&lt;&gt;0))),0)</f>
        <v>-2.5</v>
      </c>
      <c r="E1691" s="21">
        <f t="shared" si="53"/>
        <v>-1.4772727272727273</v>
      </c>
      <c r="F1691" s="16">
        <f>IF(AND(C1691&lt;&gt;0,SUM(C$1:$D1691)=SUM(C$1:$D1691)),ROW(),0)</f>
        <v>0</v>
      </c>
      <c r="G1691" s="16">
        <f t="array" ref="G1691">IF(ROW()-IFERROR(INDEX(F$2:F1691,MATCH(2,1/(F$2:F1691&lt;&gt;0))),0)&gt;22,22,ROW()-IFERROR(INDEX(F$2:F1691,MATCH(2,1/(F$2:F1691&lt;&gt;0))),0))</f>
        <v>9</v>
      </c>
    </row>
    <row r="1692" spans="1:7">
      <c r="A1692" s="5">
        <v>45671</v>
      </c>
      <c r="B1692">
        <v>0.96499999999999997</v>
      </c>
      <c r="C1692" s="16">
        <f t="shared" si="52"/>
        <v>-2.5</v>
      </c>
      <c r="D1692" s="16">
        <f t="array" ref="D1692">IFERROR(INDEX(C$2:C1692,MATCH(2,1/(C$2:C1692&lt;&gt;0))),0)</f>
        <v>-2.5</v>
      </c>
      <c r="E1692" s="21">
        <f t="shared" si="53"/>
        <v>-2.5</v>
      </c>
      <c r="F1692" s="16">
        <f>IF(AND(C1692&lt;&gt;0,SUM(C$1:$D1692)=SUM(C$1:$D1692)),ROW(),0)</f>
        <v>1692</v>
      </c>
      <c r="G1692" s="16">
        <f t="array" ref="G1692">IF(ROW()-IFERROR(INDEX(F$2:F1692,MATCH(2,1/(F$2:F1692&lt;&gt;0))),0)&gt;22,22,ROW()-IFERROR(INDEX(F$2:F1692,MATCH(2,1/(F$2:F1692&lt;&gt;0))),0))</f>
        <v>0</v>
      </c>
    </row>
    <row r="1693" spans="1:7">
      <c r="A1693" s="5">
        <v>45672</v>
      </c>
      <c r="B1693">
        <v>0.82199999999999995</v>
      </c>
      <c r="C1693" s="16">
        <f t="shared" si="52"/>
        <v>0</v>
      </c>
      <c r="D1693" s="16">
        <f t="array" ref="D1693">IFERROR(INDEX(C$2:C1693,MATCH(2,1/(C$2:C1693&lt;&gt;0))),0)</f>
        <v>-2.5</v>
      </c>
      <c r="E1693" s="21">
        <f t="shared" si="53"/>
        <v>-2.3863636363636362</v>
      </c>
      <c r="F1693" s="16">
        <f>IF(AND(C1693&lt;&gt;0,SUM(C$1:$D1693)=SUM(C$1:$D1693)),ROW(),0)</f>
        <v>0</v>
      </c>
      <c r="G1693" s="16">
        <f t="array" ref="G1693">IF(ROW()-IFERROR(INDEX(F$2:F1693,MATCH(2,1/(F$2:F1693&lt;&gt;0))),0)&gt;22,22,ROW()-IFERROR(INDEX(F$2:F1693,MATCH(2,1/(F$2:F1693&lt;&gt;0))),0))</f>
        <v>1</v>
      </c>
    </row>
    <row r="1694" spans="1:7">
      <c r="A1694" s="5">
        <v>45673</v>
      </c>
      <c r="B1694">
        <v>0.91900000000000004</v>
      </c>
      <c r="C1694" s="16">
        <f t="shared" si="52"/>
        <v>-2.5</v>
      </c>
      <c r="D1694" s="16">
        <f t="array" ref="D1694">IFERROR(INDEX(C$2:C1694,MATCH(2,1/(C$2:C1694&lt;&gt;0))),0)</f>
        <v>-2.5</v>
      </c>
      <c r="E1694" s="21">
        <f t="shared" si="53"/>
        <v>-2.5</v>
      </c>
      <c r="F1694" s="16">
        <f>IF(AND(C1694&lt;&gt;0,SUM(C$1:$D1694)=SUM(C$1:$D1694)),ROW(),0)</f>
        <v>1694</v>
      </c>
      <c r="G1694" s="16">
        <f t="array" ref="G1694">IF(ROW()-IFERROR(INDEX(F$2:F1694,MATCH(2,1/(F$2:F1694&lt;&gt;0))),0)&gt;22,22,ROW()-IFERROR(INDEX(F$2:F1694,MATCH(2,1/(F$2:F1694&lt;&gt;0))),0))</f>
        <v>0</v>
      </c>
    </row>
    <row r="1695" spans="1:7">
      <c r="A1695" s="5">
        <v>45674</v>
      </c>
      <c r="B1695">
        <v>0.87</v>
      </c>
      <c r="C1695" s="16">
        <f t="shared" si="52"/>
        <v>0</v>
      </c>
      <c r="D1695" s="16">
        <f t="array" ref="D1695">IFERROR(INDEX(C$2:C1695,MATCH(2,1/(C$2:C1695&lt;&gt;0))),0)</f>
        <v>-2.5</v>
      </c>
      <c r="E1695" s="21">
        <f t="shared" si="53"/>
        <v>-2.3863636363636362</v>
      </c>
      <c r="F1695" s="16">
        <f>IF(AND(C1695&lt;&gt;0,SUM(C$1:$D1695)=SUM(C$1:$D1695)),ROW(),0)</f>
        <v>0</v>
      </c>
      <c r="G1695" s="16">
        <f t="array" ref="G1695">IF(ROW()-IFERROR(INDEX(F$2:F1695,MATCH(2,1/(F$2:F1695&lt;&gt;0))),0)&gt;22,22,ROW()-IFERROR(INDEX(F$2:F1695,MATCH(2,1/(F$2:F1695&lt;&gt;0))),0))</f>
        <v>1</v>
      </c>
    </row>
    <row r="1696" spans="1:7">
      <c r="A1696" s="5">
        <v>45677</v>
      </c>
      <c r="B1696">
        <v>0.92900000000000005</v>
      </c>
      <c r="C1696" s="16">
        <f t="shared" si="52"/>
        <v>-2.5</v>
      </c>
      <c r="D1696" s="16">
        <f t="array" ref="D1696">IFERROR(INDEX(C$2:C1696,MATCH(2,1/(C$2:C1696&lt;&gt;0))),0)</f>
        <v>-2.5</v>
      </c>
      <c r="E1696" s="21">
        <f t="shared" si="53"/>
        <v>-2.5</v>
      </c>
      <c r="F1696" s="16">
        <f>IF(AND(C1696&lt;&gt;0,SUM(C$1:$D1696)=SUM(C$1:$D1696)),ROW(),0)</f>
        <v>1696</v>
      </c>
      <c r="G1696" s="16">
        <f t="array" ref="G1696">IF(ROW()-IFERROR(INDEX(F$2:F1696,MATCH(2,1/(F$2:F1696&lt;&gt;0))),0)&gt;22,22,ROW()-IFERROR(INDEX(F$2:F1696,MATCH(2,1/(F$2:F1696&lt;&gt;0))),0))</f>
        <v>0</v>
      </c>
    </row>
    <row r="1697" spans="1:7">
      <c r="A1697" s="5">
        <v>45678</v>
      </c>
      <c r="B1697">
        <v>0.95899999999999996</v>
      </c>
      <c r="C1697" s="16">
        <f t="shared" si="52"/>
        <v>-2.5</v>
      </c>
      <c r="D1697" s="16">
        <f t="array" ref="D1697">IFERROR(INDEX(C$2:C1697,MATCH(2,1/(C$2:C1697&lt;&gt;0))),0)</f>
        <v>-2.5</v>
      </c>
      <c r="E1697" s="21">
        <f t="shared" si="53"/>
        <v>-2.5</v>
      </c>
      <c r="F1697" s="16">
        <f>IF(AND(C1697&lt;&gt;0,SUM(C$1:$D1697)=SUM(C$1:$D1697)),ROW(),0)</f>
        <v>1697</v>
      </c>
      <c r="G1697" s="16">
        <f t="array" ref="G1697">IF(ROW()-IFERROR(INDEX(F$2:F1697,MATCH(2,1/(F$2:F1697&lt;&gt;0))),0)&gt;22,22,ROW()-IFERROR(INDEX(F$2:F1697,MATCH(2,1/(F$2:F1697&lt;&gt;0))),0))</f>
        <v>0</v>
      </c>
    </row>
    <row r="1698" spans="1:7">
      <c r="A1698" s="5">
        <v>45679</v>
      </c>
      <c r="B1698">
        <v>0.92300000000000004</v>
      </c>
      <c r="C1698" s="16">
        <f t="shared" si="52"/>
        <v>-2.5</v>
      </c>
      <c r="D1698" s="16">
        <f t="array" ref="D1698">IFERROR(INDEX(C$2:C1698,MATCH(2,1/(C$2:C1698&lt;&gt;0))),0)</f>
        <v>-2.5</v>
      </c>
      <c r="E1698" s="21">
        <f t="shared" si="53"/>
        <v>-2.5</v>
      </c>
      <c r="F1698" s="16">
        <f>IF(AND(C1698&lt;&gt;0,SUM(C$1:$D1698)=SUM(C$1:$D1698)),ROW(),0)</f>
        <v>1698</v>
      </c>
      <c r="G1698" s="16">
        <f t="array" ref="G1698">IF(ROW()-IFERROR(INDEX(F$2:F1698,MATCH(2,1/(F$2:F1698&lt;&gt;0))),0)&gt;22,22,ROW()-IFERROR(INDEX(F$2:F1698,MATCH(2,1/(F$2:F1698&lt;&gt;0))),0))</f>
        <v>0</v>
      </c>
    </row>
    <row r="1699" spans="1:7">
      <c r="A1699" s="5">
        <v>45680</v>
      </c>
      <c r="B1699">
        <v>0.96199999999999997</v>
      </c>
      <c r="C1699" s="16">
        <f t="shared" si="52"/>
        <v>-2.5</v>
      </c>
      <c r="D1699" s="16">
        <f t="array" ref="D1699">IFERROR(INDEX(C$2:C1699,MATCH(2,1/(C$2:C1699&lt;&gt;0))),0)</f>
        <v>-2.5</v>
      </c>
      <c r="E1699" s="21">
        <f t="shared" si="53"/>
        <v>-2.5</v>
      </c>
      <c r="F1699" s="16">
        <f>IF(AND(C1699&lt;&gt;0,SUM(C$1:$D1699)=SUM(C$1:$D1699)),ROW(),0)</f>
        <v>1699</v>
      </c>
      <c r="G1699" s="16">
        <f t="array" ref="G1699">IF(ROW()-IFERROR(INDEX(F$2:F1699,MATCH(2,1/(F$2:F1699&lt;&gt;0))),0)&gt;22,22,ROW()-IFERROR(INDEX(F$2:F1699,MATCH(2,1/(F$2:F1699&lt;&gt;0))),0))</f>
        <v>0</v>
      </c>
    </row>
    <row r="1700" spans="1:7">
      <c r="A1700" s="5">
        <v>45681</v>
      </c>
      <c r="B1700">
        <v>0.89400000000000002</v>
      </c>
      <c r="C1700" s="16">
        <f t="shared" si="52"/>
        <v>0</v>
      </c>
      <c r="D1700" s="16">
        <f t="array" ref="D1700">IFERROR(INDEX(C$2:C1700,MATCH(2,1/(C$2:C1700&lt;&gt;0))),0)</f>
        <v>-2.5</v>
      </c>
      <c r="E1700" s="21">
        <f t="shared" si="53"/>
        <v>-2.3863636363636362</v>
      </c>
      <c r="F1700" s="16">
        <f>IF(AND(C1700&lt;&gt;0,SUM(C$1:$D1700)=SUM(C$1:$D1700)),ROW(),0)</f>
        <v>0</v>
      </c>
      <c r="G1700" s="16">
        <f t="array" ref="G1700">IF(ROW()-IFERROR(INDEX(F$2:F1700,MATCH(2,1/(F$2:F1700&lt;&gt;0))),0)&gt;22,22,ROW()-IFERROR(INDEX(F$2:F1700,MATCH(2,1/(F$2:F1700&lt;&gt;0))),0))</f>
        <v>1</v>
      </c>
    </row>
    <row r="1701" spans="1:7">
      <c r="A1701" s="5">
        <v>45684</v>
      </c>
      <c r="B1701">
        <v>0.75800000000000001</v>
      </c>
      <c r="C1701" s="16">
        <f t="shared" si="52"/>
        <v>0</v>
      </c>
      <c r="D1701" s="16">
        <f t="array" ref="D1701">IFERROR(INDEX(C$2:C1701,MATCH(2,1/(C$2:C1701&lt;&gt;0))),0)</f>
        <v>-2.5</v>
      </c>
      <c r="E1701" s="21">
        <f t="shared" si="53"/>
        <v>-2.2727272727272729</v>
      </c>
      <c r="F1701" s="16">
        <f>IF(AND(C1701&lt;&gt;0,SUM(C$1:$D1701)=SUM(C$1:$D1701)),ROW(),0)</f>
        <v>0</v>
      </c>
      <c r="G1701" s="16">
        <f t="array" ref="G1701">IF(ROW()-IFERROR(INDEX(F$2:F1701,MATCH(2,1/(F$2:F1701&lt;&gt;0))),0)&gt;22,22,ROW()-IFERROR(INDEX(F$2:F1701,MATCH(2,1/(F$2:F1701&lt;&gt;0))),0))</f>
        <v>2</v>
      </c>
    </row>
    <row r="1702" spans="1:7">
      <c r="A1702" s="5">
        <v>45693</v>
      </c>
      <c r="B1702">
        <v>0.97699999999999998</v>
      </c>
      <c r="C1702" s="16">
        <f t="shared" si="52"/>
        <v>-2.5</v>
      </c>
      <c r="D1702" s="16">
        <f t="array" ref="D1702">IFERROR(INDEX(C$2:C1702,MATCH(2,1/(C$2:C1702&lt;&gt;0))),0)</f>
        <v>-2.5</v>
      </c>
      <c r="E1702" s="21">
        <f t="shared" si="53"/>
        <v>-2.5</v>
      </c>
      <c r="F1702" s="16">
        <f>IF(AND(C1702&lt;&gt;0,SUM(C$1:$D1702)=SUM(C$1:$D1702)),ROW(),0)</f>
        <v>1702</v>
      </c>
      <c r="G1702" s="16">
        <f t="array" ref="G1702">IF(ROW()-IFERROR(INDEX(F$2:F1702,MATCH(2,1/(F$2:F1702&lt;&gt;0))),0)&gt;22,22,ROW()-IFERROR(INDEX(F$2:F1702,MATCH(2,1/(F$2:F1702&lt;&gt;0))),0))</f>
        <v>0</v>
      </c>
    </row>
    <row r="1703" spans="1:7">
      <c r="A1703" s="5">
        <v>45694</v>
      </c>
      <c r="B1703">
        <v>0.98099999999999998</v>
      </c>
      <c r="C1703" s="16">
        <f t="shared" si="52"/>
        <v>-5</v>
      </c>
      <c r="D1703" s="16">
        <f t="array" ref="D1703">IFERROR(INDEX(C$2:C1703,MATCH(2,1/(C$2:C1703&lt;&gt;0))),0)</f>
        <v>-5</v>
      </c>
      <c r="E1703" s="21">
        <f t="shared" si="53"/>
        <v>-5</v>
      </c>
      <c r="F1703" s="16">
        <f>IF(AND(C1703&lt;&gt;0,SUM(C$1:$D1703)=SUM(C$1:$D1703)),ROW(),0)</f>
        <v>1703</v>
      </c>
      <c r="G1703" s="16">
        <f t="array" ref="G1703">IF(ROW()-IFERROR(INDEX(F$2:F1703,MATCH(2,1/(F$2:F1703&lt;&gt;0))),0)&gt;22,22,ROW()-IFERROR(INDEX(F$2:F1703,MATCH(2,1/(F$2:F1703&lt;&gt;0))),0))</f>
        <v>0</v>
      </c>
    </row>
    <row r="1704" spans="1:7">
      <c r="A1704" s="5">
        <v>45695</v>
      </c>
      <c r="B1704">
        <v>0.98299999999999998</v>
      </c>
      <c r="C1704" s="16">
        <f t="shared" si="52"/>
        <v>-5</v>
      </c>
      <c r="D1704" s="16">
        <f t="array" ref="D1704">IFERROR(INDEX(C$2:C1704,MATCH(2,1/(C$2:C1704&lt;&gt;0))),0)</f>
        <v>-5</v>
      </c>
      <c r="E1704" s="21">
        <f t="shared" si="53"/>
        <v>-5</v>
      </c>
      <c r="F1704" s="16">
        <f>IF(AND(C1704&lt;&gt;0,SUM(C$1:$D1704)=SUM(C$1:$D1704)),ROW(),0)</f>
        <v>1704</v>
      </c>
      <c r="G1704" s="16">
        <f t="array" ref="G1704">IF(ROW()-IFERROR(INDEX(F$2:F1704,MATCH(2,1/(F$2:F1704&lt;&gt;0))),0)&gt;22,22,ROW()-IFERROR(INDEX(F$2:F1704,MATCH(2,1/(F$2:F1704&lt;&gt;0))),0))</f>
        <v>0</v>
      </c>
    </row>
    <row r="1705" spans="1:7">
      <c r="A1705" s="5">
        <v>45698</v>
      </c>
      <c r="B1705">
        <v>0.97</v>
      </c>
      <c r="C1705" s="16">
        <f t="shared" si="52"/>
        <v>-2.5</v>
      </c>
      <c r="D1705" s="16">
        <f t="array" ref="D1705">IFERROR(INDEX(C$2:C1705,MATCH(2,1/(C$2:C1705&lt;&gt;0))),0)</f>
        <v>-2.5</v>
      </c>
      <c r="E1705" s="21">
        <f t="shared" si="53"/>
        <v>-2.5</v>
      </c>
      <c r="F1705" s="16">
        <f>IF(AND(C1705&lt;&gt;0,SUM(C$1:$D1705)=SUM(C$1:$D1705)),ROW(),0)</f>
        <v>1705</v>
      </c>
      <c r="G1705" s="16">
        <f t="array" ref="G1705">IF(ROW()-IFERROR(INDEX(F$2:F1705,MATCH(2,1/(F$2:F1705&lt;&gt;0))),0)&gt;22,22,ROW()-IFERROR(INDEX(F$2:F1705,MATCH(2,1/(F$2:F1705&lt;&gt;0))),0))</f>
        <v>0</v>
      </c>
    </row>
    <row r="1706" spans="1:7">
      <c r="A1706" s="5">
        <v>45699</v>
      </c>
      <c r="B1706">
        <v>0.93</v>
      </c>
      <c r="C1706" s="16">
        <f t="shared" si="52"/>
        <v>-2.5</v>
      </c>
      <c r="D1706" s="16">
        <f t="array" ref="D1706">IFERROR(INDEX(C$2:C1706,MATCH(2,1/(C$2:C1706&lt;&gt;0))),0)</f>
        <v>-2.5</v>
      </c>
      <c r="E1706" s="21">
        <f t="shared" si="53"/>
        <v>-2.5</v>
      </c>
      <c r="F1706" s="16">
        <f>IF(AND(C1706&lt;&gt;0,SUM(C$1:$D1706)=SUM(C$1:$D1706)),ROW(),0)</f>
        <v>1706</v>
      </c>
      <c r="G1706" s="16">
        <f t="array" ref="G1706">IF(ROW()-IFERROR(INDEX(F$2:F1706,MATCH(2,1/(F$2:F1706&lt;&gt;0))),0)&gt;22,22,ROW()-IFERROR(INDEX(F$2:F1706,MATCH(2,1/(F$2:F1706&lt;&gt;0))),0))</f>
        <v>0</v>
      </c>
    </row>
    <row r="1707" spans="1:7">
      <c r="A1707" s="5">
        <v>45700</v>
      </c>
      <c r="B1707">
        <v>0.97299999999999998</v>
      </c>
      <c r="C1707" s="16">
        <f t="shared" si="52"/>
        <v>-2.5</v>
      </c>
      <c r="D1707" s="16">
        <f t="array" ref="D1707">IFERROR(INDEX(C$2:C1707,MATCH(2,1/(C$2:C1707&lt;&gt;0))),0)</f>
        <v>-2.5</v>
      </c>
      <c r="E1707" s="21">
        <f t="shared" si="53"/>
        <v>-2.5</v>
      </c>
      <c r="F1707" s="16">
        <f>IF(AND(C1707&lt;&gt;0,SUM(C$1:$D1707)=SUM(C$1:$D1707)),ROW(),0)</f>
        <v>1707</v>
      </c>
      <c r="G1707" s="16">
        <f t="array" ref="G1707">IF(ROW()-IFERROR(INDEX(F$2:F1707,MATCH(2,1/(F$2:F1707&lt;&gt;0))),0)&gt;22,22,ROW()-IFERROR(INDEX(F$2:F1707,MATCH(2,1/(F$2:F1707&lt;&gt;0))),0))</f>
        <v>0</v>
      </c>
    </row>
    <row r="1708" spans="1:7">
      <c r="A1708" s="5">
        <v>45701</v>
      </c>
      <c r="B1708">
        <v>0.95399999999999996</v>
      </c>
      <c r="C1708" s="16">
        <f t="shared" si="52"/>
        <v>-2.5</v>
      </c>
      <c r="D1708" s="16">
        <f t="array" ref="D1708">IFERROR(INDEX(C$2:C1708,MATCH(2,1/(C$2:C1708&lt;&gt;0))),0)</f>
        <v>-2.5</v>
      </c>
      <c r="E1708" s="21">
        <f t="shared" si="53"/>
        <v>-2.5</v>
      </c>
      <c r="F1708" s="16">
        <f>IF(AND(C1708&lt;&gt;0,SUM(C$1:$D1708)=SUM(C$1:$D1708)),ROW(),0)</f>
        <v>1708</v>
      </c>
      <c r="G1708" s="16">
        <f t="array" ref="G1708">IF(ROW()-IFERROR(INDEX(F$2:F1708,MATCH(2,1/(F$2:F1708&lt;&gt;0))),0)&gt;22,22,ROW()-IFERROR(INDEX(F$2:F1708,MATCH(2,1/(F$2:F1708&lt;&gt;0))),0))</f>
        <v>0</v>
      </c>
    </row>
    <row r="1709" spans="1:7">
      <c r="A1709" s="5">
        <v>45702</v>
      </c>
      <c r="B1709">
        <v>0.96199999999999997</v>
      </c>
      <c r="C1709" s="16">
        <f t="shared" si="52"/>
        <v>-2.5</v>
      </c>
      <c r="D1709" s="16">
        <f t="array" ref="D1709">IFERROR(INDEX(C$2:C1709,MATCH(2,1/(C$2:C1709&lt;&gt;0))),0)</f>
        <v>-2.5</v>
      </c>
      <c r="E1709" s="21">
        <f t="shared" si="53"/>
        <v>-2.5</v>
      </c>
      <c r="F1709" s="16">
        <f>IF(AND(C1709&lt;&gt;0,SUM(C$1:$D1709)=SUM(C$1:$D1709)),ROW(),0)</f>
        <v>1709</v>
      </c>
      <c r="G1709" s="16">
        <f t="array" ref="G1709">IF(ROW()-IFERROR(INDEX(F$2:F1709,MATCH(2,1/(F$2:F1709&lt;&gt;0))),0)&gt;22,22,ROW()-IFERROR(INDEX(F$2:F1709,MATCH(2,1/(F$2:F1709&lt;&gt;0))),0))</f>
        <v>0</v>
      </c>
    </row>
    <row r="1710" spans="1:7">
      <c r="A1710" s="5">
        <v>45705</v>
      </c>
      <c r="B1710">
        <v>0.97699999999999998</v>
      </c>
      <c r="C1710" s="16">
        <f t="shared" si="52"/>
        <v>-2.5</v>
      </c>
      <c r="D1710" s="16">
        <f t="array" ref="D1710">IFERROR(INDEX(C$2:C1710,MATCH(2,1/(C$2:C1710&lt;&gt;0))),0)</f>
        <v>-2.5</v>
      </c>
      <c r="E1710" s="21">
        <f t="shared" si="53"/>
        <v>-2.5</v>
      </c>
      <c r="F1710" s="16">
        <f>IF(AND(C1710&lt;&gt;0,SUM(C$1:$D1710)=SUM(C$1:$D1710)),ROW(),0)</f>
        <v>1710</v>
      </c>
      <c r="G1710" s="16">
        <f t="array" ref="G1710">IF(ROW()-IFERROR(INDEX(F$2:F1710,MATCH(2,1/(F$2:F1710&lt;&gt;0))),0)&gt;22,22,ROW()-IFERROR(INDEX(F$2:F1710,MATCH(2,1/(F$2:F1710&lt;&gt;0))),0))</f>
        <v>0</v>
      </c>
    </row>
    <row r="1711" spans="1:7">
      <c r="A1711" s="5">
        <v>45706</v>
      </c>
      <c r="B1711">
        <v>0.91700000000000004</v>
      </c>
      <c r="C1711" s="16">
        <f t="shared" si="52"/>
        <v>-2.5</v>
      </c>
      <c r="D1711" s="16">
        <f t="array" ref="D1711">IFERROR(INDEX(C$2:C1711,MATCH(2,1/(C$2:C1711&lt;&gt;0))),0)</f>
        <v>-2.5</v>
      </c>
      <c r="E1711" s="21">
        <f t="shared" si="53"/>
        <v>-2.5</v>
      </c>
      <c r="F1711" s="16">
        <f>IF(AND(C1711&lt;&gt;0,SUM(C$1:$D1711)=SUM(C$1:$D1711)),ROW(),0)</f>
        <v>1711</v>
      </c>
      <c r="G1711" s="16">
        <f t="array" ref="G1711">IF(ROW()-IFERROR(INDEX(F$2:F1711,MATCH(2,1/(F$2:F1711&lt;&gt;0))),0)&gt;22,22,ROW()-IFERROR(INDEX(F$2:F1711,MATCH(2,1/(F$2:F1711&lt;&gt;0))),0))</f>
        <v>0</v>
      </c>
    </row>
    <row r="1712" spans="1:7">
      <c r="A1712" s="5">
        <v>45707</v>
      </c>
      <c r="B1712">
        <v>0.96899999999999997</v>
      </c>
      <c r="C1712" s="16">
        <f t="shared" si="52"/>
        <v>-2.5</v>
      </c>
      <c r="D1712" s="16">
        <f t="array" ref="D1712">IFERROR(INDEX(C$2:C1712,MATCH(2,1/(C$2:C1712&lt;&gt;0))),0)</f>
        <v>-2.5</v>
      </c>
      <c r="E1712" s="21">
        <f t="shared" si="53"/>
        <v>-2.5</v>
      </c>
      <c r="F1712" s="16">
        <f>IF(AND(C1712&lt;&gt;0,SUM(C$1:$D1712)=SUM(C$1:$D1712)),ROW(),0)</f>
        <v>1712</v>
      </c>
      <c r="G1712" s="16">
        <f t="array" ref="G1712">IF(ROW()-IFERROR(INDEX(F$2:F1712,MATCH(2,1/(F$2:F1712&lt;&gt;0))),0)&gt;22,22,ROW()-IFERROR(INDEX(F$2:F1712,MATCH(2,1/(F$2:F1712&lt;&gt;0))),0))</f>
        <v>0</v>
      </c>
    </row>
    <row r="1713" spans="1:7">
      <c r="A1713" s="5">
        <v>45708</v>
      </c>
      <c r="B1713">
        <v>0.94899999999999995</v>
      </c>
      <c r="C1713" s="16">
        <f t="shared" si="52"/>
        <v>-2.5</v>
      </c>
      <c r="D1713" s="16">
        <f t="array" ref="D1713">IFERROR(INDEX(C$2:C1713,MATCH(2,1/(C$2:C1713&lt;&gt;0))),0)</f>
        <v>-2.5</v>
      </c>
      <c r="E1713" s="21">
        <f t="shared" si="53"/>
        <v>-2.5</v>
      </c>
      <c r="F1713" s="16">
        <f>IF(AND(C1713&lt;&gt;0,SUM(C$1:$D1713)=SUM(C$1:$D1713)),ROW(),0)</f>
        <v>1713</v>
      </c>
      <c r="G1713" s="16">
        <f t="array" ref="G1713">IF(ROW()-IFERROR(INDEX(F$2:F1713,MATCH(2,1/(F$2:F1713&lt;&gt;0))),0)&gt;22,22,ROW()-IFERROR(INDEX(F$2:F1713,MATCH(2,1/(F$2:F1713&lt;&gt;0))),0))</f>
        <v>0</v>
      </c>
    </row>
    <row r="1714" spans="1:7">
      <c r="A1714" s="5">
        <v>45709</v>
      </c>
      <c r="B1714">
        <v>0.98599999999999999</v>
      </c>
      <c r="C1714" s="16">
        <f t="shared" si="52"/>
        <v>-5</v>
      </c>
      <c r="D1714" s="16">
        <f t="array" ref="D1714">IFERROR(INDEX(C$2:C1714,MATCH(2,1/(C$2:C1714&lt;&gt;0))),0)</f>
        <v>-5</v>
      </c>
      <c r="E1714" s="21">
        <f t="shared" si="53"/>
        <v>-5</v>
      </c>
      <c r="F1714" s="16">
        <f>IF(AND(C1714&lt;&gt;0,SUM(C$1:$D1714)=SUM(C$1:$D1714)),ROW(),0)</f>
        <v>1714</v>
      </c>
      <c r="G1714" s="16">
        <f t="array" ref="G1714">IF(ROW()-IFERROR(INDEX(F$2:F1714,MATCH(2,1/(F$2:F1714&lt;&gt;0))),0)&gt;22,22,ROW()-IFERROR(INDEX(F$2:F1714,MATCH(2,1/(F$2:F1714&lt;&gt;0))),0))</f>
        <v>0</v>
      </c>
    </row>
    <row r="1715" spans="1:7">
      <c r="A1715" s="5">
        <v>45712</v>
      </c>
      <c r="B1715">
        <v>0.97699999999999998</v>
      </c>
      <c r="C1715" s="16">
        <f t="shared" si="52"/>
        <v>-2.5</v>
      </c>
      <c r="D1715" s="16">
        <f t="array" ref="D1715">IFERROR(INDEX(C$2:C1715,MATCH(2,1/(C$2:C1715&lt;&gt;0))),0)</f>
        <v>-2.5</v>
      </c>
      <c r="E1715" s="21">
        <f t="shared" si="53"/>
        <v>-2.5</v>
      </c>
      <c r="F1715" s="16">
        <f>IF(AND(C1715&lt;&gt;0,SUM(C$1:$D1715)=SUM(C$1:$D1715)),ROW(),0)</f>
        <v>1715</v>
      </c>
      <c r="G1715" s="16">
        <f t="array" ref="G1715">IF(ROW()-IFERROR(INDEX(F$2:F1715,MATCH(2,1/(F$2:F1715&lt;&gt;0))),0)&gt;22,22,ROW()-IFERROR(INDEX(F$2:F1715,MATCH(2,1/(F$2:F1715&lt;&gt;0))),0))</f>
        <v>0</v>
      </c>
    </row>
    <row r="1716" spans="1:7">
      <c r="A1716" s="5">
        <v>45713</v>
      </c>
      <c r="B1716">
        <v>0.96899999999999997</v>
      </c>
      <c r="C1716" s="16">
        <f t="shared" si="52"/>
        <v>-2.5</v>
      </c>
      <c r="D1716" s="16">
        <f t="array" ref="D1716">IFERROR(INDEX(C$2:C1716,MATCH(2,1/(C$2:C1716&lt;&gt;0))),0)</f>
        <v>-2.5</v>
      </c>
      <c r="E1716" s="21">
        <f t="shared" si="53"/>
        <v>-2.5</v>
      </c>
      <c r="F1716" s="16">
        <f>IF(AND(C1716&lt;&gt;0,SUM(C$1:$D1716)=SUM(C$1:$D1716)),ROW(),0)</f>
        <v>1716</v>
      </c>
      <c r="G1716" s="16">
        <f t="array" ref="G1716">IF(ROW()-IFERROR(INDEX(F$2:F1716,MATCH(2,1/(F$2:F1716&lt;&gt;0))),0)&gt;22,22,ROW()-IFERROR(INDEX(F$2:F1716,MATCH(2,1/(F$2:F1716&lt;&gt;0))),0))</f>
        <v>0</v>
      </c>
    </row>
    <row r="1717" spans="1:7">
      <c r="A1717" s="5">
        <v>45714</v>
      </c>
      <c r="B1717">
        <v>0.98099999999999998</v>
      </c>
      <c r="C1717" s="16">
        <f t="shared" si="52"/>
        <v>-5</v>
      </c>
      <c r="D1717" s="16">
        <f t="array" ref="D1717">IFERROR(INDEX(C$2:C1717,MATCH(2,1/(C$2:C1717&lt;&gt;0))),0)</f>
        <v>-5</v>
      </c>
      <c r="E1717" s="21">
        <f t="shared" si="53"/>
        <v>-5</v>
      </c>
      <c r="F1717" s="16">
        <f>IF(AND(C1717&lt;&gt;0,SUM(C$1:$D1717)=SUM(C$1:$D1717)),ROW(),0)</f>
        <v>1717</v>
      </c>
      <c r="G1717" s="16">
        <f t="array" ref="G1717">IF(ROW()-IFERROR(INDEX(F$2:F1717,MATCH(2,1/(F$2:F1717&lt;&gt;0))),0)&gt;22,22,ROW()-IFERROR(INDEX(F$2:F1717,MATCH(2,1/(F$2:F1717&lt;&gt;0))),0))</f>
        <v>0</v>
      </c>
    </row>
    <row r="1718" spans="1:7">
      <c r="A1718" s="5">
        <v>45715</v>
      </c>
      <c r="B1718">
        <v>0.95699999999999996</v>
      </c>
      <c r="C1718" s="16">
        <f t="shared" si="52"/>
        <v>-2.5</v>
      </c>
      <c r="D1718" s="16">
        <f t="array" ref="D1718">IFERROR(INDEX(C$2:C1718,MATCH(2,1/(C$2:C1718&lt;&gt;0))),0)</f>
        <v>-2.5</v>
      </c>
      <c r="E1718" s="21">
        <f t="shared" si="53"/>
        <v>-2.5</v>
      </c>
      <c r="F1718" s="16">
        <f>IF(AND(C1718&lt;&gt;0,SUM(C$1:$D1718)=SUM(C$1:$D1718)),ROW(),0)</f>
        <v>1718</v>
      </c>
      <c r="G1718" s="16">
        <f t="array" ref="G1718">IF(ROW()-IFERROR(INDEX(F$2:F1718,MATCH(2,1/(F$2:F1718&lt;&gt;0))),0)&gt;22,22,ROW()-IFERROR(INDEX(F$2:F1718,MATCH(2,1/(F$2:F1718&lt;&gt;0))),0))</f>
        <v>0</v>
      </c>
    </row>
    <row r="1719" spans="1:7">
      <c r="A1719" s="5">
        <v>45716</v>
      </c>
      <c r="B1719">
        <v>0.81799999999999995</v>
      </c>
      <c r="C1719" s="16">
        <f t="shared" si="52"/>
        <v>0</v>
      </c>
      <c r="D1719" s="16">
        <f t="array" ref="D1719">IFERROR(INDEX(C$2:C1719,MATCH(2,1/(C$2:C1719&lt;&gt;0))),0)</f>
        <v>-2.5</v>
      </c>
      <c r="E1719" s="21">
        <f t="shared" si="53"/>
        <v>-2.3863636363636362</v>
      </c>
      <c r="F1719" s="16">
        <f>IF(AND(C1719&lt;&gt;0,SUM(C$1:$D1719)=SUM(C$1:$D1719)),ROW(),0)</f>
        <v>0</v>
      </c>
      <c r="G1719" s="16">
        <f t="array" ref="G1719">IF(ROW()-IFERROR(INDEX(F$2:F1719,MATCH(2,1/(F$2:F1719&lt;&gt;0))),0)&gt;22,22,ROW()-IFERROR(INDEX(F$2:F1719,MATCH(2,1/(F$2:F1719&lt;&gt;0))),0))</f>
        <v>1</v>
      </c>
    </row>
    <row r="1720" spans="1:7">
      <c r="A1720" s="5">
        <v>45719</v>
      </c>
      <c r="B1720">
        <v>0.80900000000000005</v>
      </c>
      <c r="C1720" s="16">
        <f t="shared" si="52"/>
        <v>0</v>
      </c>
      <c r="D1720" s="16">
        <f t="array" ref="D1720">IFERROR(INDEX(C$2:C1720,MATCH(2,1/(C$2:C1720&lt;&gt;0))),0)</f>
        <v>-2.5</v>
      </c>
      <c r="E1720" s="21">
        <f t="shared" si="53"/>
        <v>-2.2727272727272729</v>
      </c>
      <c r="F1720" s="16">
        <f>IF(AND(C1720&lt;&gt;0,SUM(C$1:$D1720)=SUM(C$1:$D1720)),ROW(),0)</f>
        <v>0</v>
      </c>
      <c r="G1720" s="16">
        <f t="array" ref="G1720">IF(ROW()-IFERROR(INDEX(F$2:F1720,MATCH(2,1/(F$2:F1720&lt;&gt;0))),0)&gt;22,22,ROW()-IFERROR(INDEX(F$2:F1720,MATCH(2,1/(F$2:F1720&lt;&gt;0))),0))</f>
        <v>2</v>
      </c>
    </row>
    <row r="1721" spans="1:7">
      <c r="A1721" s="5">
        <v>45720</v>
      </c>
      <c r="B1721">
        <v>0.86199999999999999</v>
      </c>
      <c r="C1721" s="16">
        <f t="shared" si="52"/>
        <v>0</v>
      </c>
      <c r="D1721" s="16">
        <f t="array" ref="D1721">IFERROR(INDEX(C$2:C1721,MATCH(2,1/(C$2:C1721&lt;&gt;0))),0)</f>
        <v>-2.5</v>
      </c>
      <c r="E1721" s="21">
        <f t="shared" si="53"/>
        <v>-2.1590909090909092</v>
      </c>
      <c r="F1721" s="16">
        <f>IF(AND(C1721&lt;&gt;0,SUM(C$1:$D1721)=SUM(C$1:$D1721)),ROW(),0)</f>
        <v>0</v>
      </c>
      <c r="G1721" s="16">
        <f t="array" ref="G1721">IF(ROW()-IFERROR(INDEX(F$2:F1721,MATCH(2,1/(F$2:F1721&lt;&gt;0))),0)&gt;22,22,ROW()-IFERROR(INDEX(F$2:F1721,MATCH(2,1/(F$2:F1721&lt;&gt;0))),0))</f>
        <v>3</v>
      </c>
    </row>
    <row r="1722" spans="1:7">
      <c r="A1722" s="5">
        <v>45721</v>
      </c>
      <c r="B1722">
        <v>0.85499999999999998</v>
      </c>
      <c r="C1722" s="16">
        <f t="shared" si="52"/>
        <v>0</v>
      </c>
      <c r="D1722" s="16">
        <f t="array" ref="D1722">IFERROR(INDEX(C$2:C1722,MATCH(2,1/(C$2:C1722&lt;&gt;0))),0)</f>
        <v>-2.5</v>
      </c>
      <c r="E1722" s="21">
        <f t="shared" si="53"/>
        <v>-2.0454545454545454</v>
      </c>
      <c r="F1722" s="16">
        <f>IF(AND(C1722&lt;&gt;0,SUM(C$1:$D1722)=SUM(C$1:$D1722)),ROW(),0)</f>
        <v>0</v>
      </c>
      <c r="G1722" s="16">
        <f t="array" ref="G1722">IF(ROW()-IFERROR(INDEX(F$2:F1722,MATCH(2,1/(F$2:F1722&lt;&gt;0))),0)&gt;22,22,ROW()-IFERROR(INDEX(F$2:F1722,MATCH(2,1/(F$2:F1722&lt;&gt;0))),0))</f>
        <v>4</v>
      </c>
    </row>
    <row r="1723" spans="1:7">
      <c r="A1723" s="5">
        <v>45722</v>
      </c>
      <c r="B1723">
        <v>0.98199999999999998</v>
      </c>
      <c r="C1723" s="16">
        <f t="shared" si="52"/>
        <v>-5</v>
      </c>
      <c r="D1723" s="16">
        <f t="array" ref="D1723">IFERROR(INDEX(C$2:C1723,MATCH(2,1/(C$2:C1723&lt;&gt;0))),0)</f>
        <v>-5</v>
      </c>
      <c r="E1723" s="21">
        <f t="shared" si="53"/>
        <v>-5</v>
      </c>
      <c r="F1723" s="16">
        <f>IF(AND(C1723&lt;&gt;0,SUM(C$1:$D1723)=SUM(C$1:$D1723)),ROW(),0)</f>
        <v>1723</v>
      </c>
      <c r="G1723" s="16">
        <f t="array" ref="G1723">IF(ROW()-IFERROR(INDEX(F$2:F1723,MATCH(2,1/(F$2:F1723&lt;&gt;0))),0)&gt;22,22,ROW()-IFERROR(INDEX(F$2:F1723,MATCH(2,1/(F$2:F1723&lt;&gt;0))),0))</f>
        <v>0</v>
      </c>
    </row>
    <row r="1724" spans="1:7">
      <c r="A1724" s="5">
        <v>45723</v>
      </c>
      <c r="B1724">
        <v>0.92200000000000004</v>
      </c>
      <c r="C1724" s="16">
        <f t="shared" si="52"/>
        <v>-2.5</v>
      </c>
      <c r="D1724" s="16">
        <f t="array" ref="D1724">IFERROR(INDEX(C$2:C1724,MATCH(2,1/(C$2:C1724&lt;&gt;0))),0)</f>
        <v>-2.5</v>
      </c>
      <c r="E1724" s="21">
        <f t="shared" si="53"/>
        <v>-2.5</v>
      </c>
      <c r="F1724" s="16">
        <f>IF(AND(C1724&lt;&gt;0,SUM(C$1:$D1724)=SUM(C$1:$D1724)),ROW(),0)</f>
        <v>1724</v>
      </c>
      <c r="G1724" s="16">
        <f t="array" ref="G1724">IF(ROW()-IFERROR(INDEX(F$2:F1724,MATCH(2,1/(F$2:F1724&lt;&gt;0))),0)&gt;22,22,ROW()-IFERROR(INDEX(F$2:F1724,MATCH(2,1/(F$2:F1724&lt;&gt;0))),0))</f>
        <v>0</v>
      </c>
    </row>
    <row r="1725" spans="1:7">
      <c r="A1725" s="5">
        <v>45726</v>
      </c>
      <c r="B1725">
        <v>0.92100000000000004</v>
      </c>
      <c r="C1725" s="16">
        <f t="shared" si="52"/>
        <v>-2.5</v>
      </c>
      <c r="D1725" s="16">
        <f t="array" ref="D1725">IFERROR(INDEX(C$2:C1725,MATCH(2,1/(C$2:C1725&lt;&gt;0))),0)</f>
        <v>-2.5</v>
      </c>
      <c r="E1725" s="21">
        <f t="shared" si="53"/>
        <v>-2.5</v>
      </c>
      <c r="F1725" s="16">
        <f>IF(AND(C1725&lt;&gt;0,SUM(C$1:$D1725)=SUM(C$1:$D1725)),ROW(),0)</f>
        <v>1725</v>
      </c>
      <c r="G1725" s="16">
        <f t="array" ref="G1725">IF(ROW()-IFERROR(INDEX(F$2:F1725,MATCH(2,1/(F$2:F1725&lt;&gt;0))),0)&gt;22,22,ROW()-IFERROR(INDEX(F$2:F1725,MATCH(2,1/(F$2:F1725&lt;&gt;0))),0))</f>
        <v>0</v>
      </c>
    </row>
    <row r="1726" spans="1:7">
      <c r="A1726" s="5">
        <v>45727</v>
      </c>
      <c r="B1726">
        <v>0.93100000000000005</v>
      </c>
      <c r="C1726" s="16">
        <f t="shared" si="52"/>
        <v>-2.5</v>
      </c>
      <c r="D1726" s="16">
        <f t="array" ref="D1726">IFERROR(INDEX(C$2:C1726,MATCH(2,1/(C$2:C1726&lt;&gt;0))),0)</f>
        <v>-2.5</v>
      </c>
      <c r="E1726" s="21">
        <f t="shared" si="53"/>
        <v>-2.5</v>
      </c>
      <c r="F1726" s="16">
        <f>IF(AND(C1726&lt;&gt;0,SUM(C$1:$D1726)=SUM(C$1:$D1726)),ROW(),0)</f>
        <v>1726</v>
      </c>
      <c r="G1726" s="16">
        <f t="array" ref="G1726">IF(ROW()-IFERROR(INDEX(F$2:F1726,MATCH(2,1/(F$2:F1726&lt;&gt;0))),0)&gt;22,22,ROW()-IFERROR(INDEX(F$2:F1726,MATCH(2,1/(F$2:F1726&lt;&gt;0))),0))</f>
        <v>0</v>
      </c>
    </row>
    <row r="1727" spans="1:7">
      <c r="A1727" s="5">
        <v>45728</v>
      </c>
      <c r="B1727">
        <v>0.96099999999999997</v>
      </c>
      <c r="C1727" s="16">
        <f t="shared" si="52"/>
        <v>-2.5</v>
      </c>
      <c r="D1727" s="16">
        <f t="array" ref="D1727">IFERROR(INDEX(C$2:C1727,MATCH(2,1/(C$2:C1727&lt;&gt;0))),0)</f>
        <v>-2.5</v>
      </c>
      <c r="E1727" s="21">
        <f t="shared" si="53"/>
        <v>-2.5</v>
      </c>
      <c r="F1727" s="16">
        <f>IF(AND(C1727&lt;&gt;0,SUM(C$1:$D1727)=SUM(C$1:$D1727)),ROW(),0)</f>
        <v>1727</v>
      </c>
      <c r="G1727" s="16">
        <f t="array" ref="G1727">IF(ROW()-IFERROR(INDEX(F$2:F1727,MATCH(2,1/(F$2:F1727&lt;&gt;0))),0)&gt;22,22,ROW()-IFERROR(INDEX(F$2:F1727,MATCH(2,1/(F$2:F1727&lt;&gt;0))),0))</f>
        <v>0</v>
      </c>
    </row>
    <row r="1728" spans="1:7">
      <c r="A1728" s="5">
        <v>45729</v>
      </c>
      <c r="B1728">
        <v>0.86099999999999999</v>
      </c>
      <c r="C1728" s="16">
        <f t="shared" si="52"/>
        <v>0</v>
      </c>
      <c r="D1728" s="16">
        <f t="array" ref="D1728">IFERROR(INDEX(C$2:C1728,MATCH(2,1/(C$2:C1728&lt;&gt;0))),0)</f>
        <v>-2.5</v>
      </c>
      <c r="E1728" s="21">
        <f t="shared" si="53"/>
        <v>-2.3863636363636362</v>
      </c>
      <c r="F1728" s="16">
        <f>IF(AND(C1728&lt;&gt;0,SUM(C$1:$D1728)=SUM(C$1:$D1728)),ROW(),0)</f>
        <v>0</v>
      </c>
      <c r="G1728" s="16">
        <f t="array" ref="G1728">IF(ROW()-IFERROR(INDEX(F$2:F1728,MATCH(2,1/(F$2:F1728&lt;&gt;0))),0)&gt;22,22,ROW()-IFERROR(INDEX(F$2:F1728,MATCH(2,1/(F$2:F1728&lt;&gt;0))),0))</f>
        <v>1</v>
      </c>
    </row>
    <row r="1729" spans="1:7">
      <c r="A1729" s="5">
        <v>45730</v>
      </c>
      <c r="B1729">
        <v>0.95299999999999996</v>
      </c>
      <c r="C1729" s="16">
        <f t="shared" si="52"/>
        <v>-2.5</v>
      </c>
      <c r="D1729" s="16">
        <f t="array" ref="D1729">IFERROR(INDEX(C$2:C1729,MATCH(2,1/(C$2:C1729&lt;&gt;0))),0)</f>
        <v>-2.5</v>
      </c>
      <c r="E1729" s="21">
        <f t="shared" si="53"/>
        <v>-2.5</v>
      </c>
      <c r="F1729" s="16">
        <f>IF(AND(C1729&lt;&gt;0,SUM(C$1:$D1729)=SUM(C$1:$D1729)),ROW(),0)</f>
        <v>1729</v>
      </c>
      <c r="G1729" s="16">
        <f t="array" ref="G1729">IF(ROW()-IFERROR(INDEX(F$2:F1729,MATCH(2,1/(F$2:F1729&lt;&gt;0))),0)&gt;22,22,ROW()-IFERROR(INDEX(F$2:F1729,MATCH(2,1/(F$2:F1729&lt;&gt;0))),0))</f>
        <v>0</v>
      </c>
    </row>
    <row r="1730" spans="1:7">
      <c r="A1730" s="5">
        <v>45733</v>
      </c>
      <c r="B1730">
        <v>0.91900000000000004</v>
      </c>
      <c r="C1730" s="16">
        <f t="shared" si="52"/>
        <v>-2.5</v>
      </c>
      <c r="D1730" s="16">
        <f t="array" ref="D1730">IFERROR(INDEX(C$2:C1730,MATCH(2,1/(C$2:C1730&lt;&gt;0))),0)</f>
        <v>-2.5</v>
      </c>
      <c r="E1730" s="21">
        <f t="shared" si="53"/>
        <v>-2.5</v>
      </c>
      <c r="F1730" s="16">
        <f>IF(AND(C1730&lt;&gt;0,SUM(C$1:$D1730)=SUM(C$1:$D1730)),ROW(),0)</f>
        <v>1730</v>
      </c>
      <c r="G1730" s="16">
        <f t="array" ref="G1730">IF(ROW()-IFERROR(INDEX(F$2:F1730,MATCH(2,1/(F$2:F1730&lt;&gt;0))),0)&gt;22,22,ROW()-IFERROR(INDEX(F$2:F1730,MATCH(2,1/(F$2:F1730&lt;&gt;0))),0))</f>
        <v>0</v>
      </c>
    </row>
    <row r="1731" spans="1:7">
      <c r="A1731" s="5">
        <v>45734</v>
      </c>
      <c r="B1731">
        <v>0.95299999999999996</v>
      </c>
      <c r="C1731" s="16">
        <f t="shared" ref="C1731:C1794" si="54">IF(B1731&gt;0.98,-5,IF(B1731&gt;0.9,-2.5,IF(B1731&gt;0.3,0,IF(B1731&gt;0.15,2.5,5))))</f>
        <v>-2.5</v>
      </c>
      <c r="D1731" s="16">
        <f t="array" ref="D1731">IFERROR(INDEX(C$2:C1731,MATCH(2,1/(C$2:C1731&lt;&gt;0))),0)</f>
        <v>-2.5</v>
      </c>
      <c r="E1731" s="21">
        <f t="shared" ref="E1731:E1794" si="55">IF(D1731=0,0,IF(D1731&lt;0,-1*(ABS(D1731)-G1731*ABS(D1731)/22),D1731-G1731*D1731/22))</f>
        <v>-2.5</v>
      </c>
      <c r="F1731" s="16">
        <f>IF(AND(C1731&lt;&gt;0,SUM(C$1:$D1731)=SUM(C$1:$D1731)),ROW(),0)</f>
        <v>1731</v>
      </c>
      <c r="G1731" s="16">
        <f t="array" ref="G1731">IF(ROW()-IFERROR(INDEX(F$2:F1731,MATCH(2,1/(F$2:F1731&lt;&gt;0))),0)&gt;22,22,ROW()-IFERROR(INDEX(F$2:F1731,MATCH(2,1/(F$2:F1731&lt;&gt;0))),0))</f>
        <v>0</v>
      </c>
    </row>
    <row r="1732" spans="1:7">
      <c r="A1732" s="5">
        <v>45735</v>
      </c>
      <c r="B1732">
        <v>0.89300000000000002</v>
      </c>
      <c r="C1732" s="16">
        <f t="shared" si="54"/>
        <v>0</v>
      </c>
      <c r="D1732" s="16">
        <f t="array" ref="D1732">IFERROR(INDEX(C$2:C1732,MATCH(2,1/(C$2:C1732&lt;&gt;0))),0)</f>
        <v>-2.5</v>
      </c>
      <c r="E1732" s="21">
        <f t="shared" si="55"/>
        <v>-2.3863636363636362</v>
      </c>
      <c r="F1732" s="16">
        <f>IF(AND(C1732&lt;&gt;0,SUM(C$1:$D1732)=SUM(C$1:$D1732)),ROW(),0)</f>
        <v>0</v>
      </c>
      <c r="G1732" s="16">
        <f t="array" ref="G1732">IF(ROW()-IFERROR(INDEX(F$2:F1732,MATCH(2,1/(F$2:F1732&lt;&gt;0))),0)&gt;22,22,ROW()-IFERROR(INDEX(F$2:F1732,MATCH(2,1/(F$2:F1732&lt;&gt;0))),0))</f>
        <v>1</v>
      </c>
    </row>
    <row r="1733" spans="1:7">
      <c r="A1733" s="5">
        <v>45736</v>
      </c>
      <c r="B1733">
        <v>0.86699999999999999</v>
      </c>
      <c r="C1733" s="16">
        <f t="shared" si="54"/>
        <v>0</v>
      </c>
      <c r="D1733" s="16">
        <f t="array" ref="D1733">IFERROR(INDEX(C$2:C1733,MATCH(2,1/(C$2:C1733&lt;&gt;0))),0)</f>
        <v>-2.5</v>
      </c>
      <c r="E1733" s="21">
        <f t="shared" si="55"/>
        <v>-2.2727272727272729</v>
      </c>
      <c r="F1733" s="16">
        <f>IF(AND(C1733&lt;&gt;0,SUM(C$1:$D1733)=SUM(C$1:$D1733)),ROW(),0)</f>
        <v>0</v>
      </c>
      <c r="G1733" s="16">
        <f t="array" ref="G1733">IF(ROW()-IFERROR(INDEX(F$2:F1733,MATCH(2,1/(F$2:F1733&lt;&gt;0))),0)&gt;22,22,ROW()-IFERROR(INDEX(F$2:F1733,MATCH(2,1/(F$2:F1733&lt;&gt;0))),0))</f>
        <v>2</v>
      </c>
    </row>
    <row r="1734" spans="1:7">
      <c r="A1734" s="5">
        <v>45737</v>
      </c>
      <c r="B1734">
        <v>0.76200000000000001</v>
      </c>
      <c r="C1734" s="16">
        <f t="shared" si="54"/>
        <v>0</v>
      </c>
      <c r="D1734" s="16">
        <f t="array" ref="D1734">IFERROR(INDEX(C$2:C1734,MATCH(2,1/(C$2:C1734&lt;&gt;0))),0)</f>
        <v>-2.5</v>
      </c>
      <c r="E1734" s="21">
        <f t="shared" si="55"/>
        <v>-2.1590909090909092</v>
      </c>
      <c r="F1734" s="16">
        <f>IF(AND(C1734&lt;&gt;0,SUM(C$1:$D1734)=SUM(C$1:$D1734)),ROW(),0)</f>
        <v>0</v>
      </c>
      <c r="G1734" s="16">
        <f t="array" ref="G1734">IF(ROW()-IFERROR(INDEX(F$2:F1734,MATCH(2,1/(F$2:F1734&lt;&gt;0))),0)&gt;22,22,ROW()-IFERROR(INDEX(F$2:F1734,MATCH(2,1/(F$2:F1734&lt;&gt;0))),0))</f>
        <v>3</v>
      </c>
    </row>
    <row r="1735" spans="1:7">
      <c r="A1735" s="5">
        <v>45740</v>
      </c>
      <c r="B1735">
        <v>0.63100000000000001</v>
      </c>
      <c r="C1735" s="16">
        <f t="shared" si="54"/>
        <v>0</v>
      </c>
      <c r="D1735" s="16">
        <f t="array" ref="D1735">IFERROR(INDEX(C$2:C1735,MATCH(2,1/(C$2:C1735&lt;&gt;0))),0)</f>
        <v>-2.5</v>
      </c>
      <c r="E1735" s="21">
        <f t="shared" si="55"/>
        <v>-2.0454545454545454</v>
      </c>
      <c r="F1735" s="16">
        <f>IF(AND(C1735&lt;&gt;0,SUM(C$1:$D1735)=SUM(C$1:$D1735)),ROW(),0)</f>
        <v>0</v>
      </c>
      <c r="G1735" s="16">
        <f t="array" ref="G1735">IF(ROW()-IFERROR(INDEX(F$2:F1735,MATCH(2,1/(F$2:F1735&lt;&gt;0))),0)&gt;22,22,ROW()-IFERROR(INDEX(F$2:F1735,MATCH(2,1/(F$2:F1735&lt;&gt;0))),0))</f>
        <v>4</v>
      </c>
    </row>
    <row r="1736" spans="1:7">
      <c r="A1736" s="5">
        <v>45741</v>
      </c>
      <c r="B1736">
        <v>0.73499999999999999</v>
      </c>
      <c r="C1736" s="16">
        <f t="shared" si="54"/>
        <v>0</v>
      </c>
      <c r="D1736" s="16">
        <f t="array" ref="D1736">IFERROR(INDEX(C$2:C1736,MATCH(2,1/(C$2:C1736&lt;&gt;0))),0)</f>
        <v>-2.5</v>
      </c>
      <c r="E1736" s="21">
        <f t="shared" si="55"/>
        <v>-1.9318181818181817</v>
      </c>
      <c r="F1736" s="16">
        <f>IF(AND(C1736&lt;&gt;0,SUM(C$1:$D1736)=SUM(C$1:$D1736)),ROW(),0)</f>
        <v>0</v>
      </c>
      <c r="G1736" s="16">
        <f t="array" ref="G1736">IF(ROW()-IFERROR(INDEX(F$2:F1736,MATCH(2,1/(F$2:F1736&lt;&gt;0))),0)&gt;22,22,ROW()-IFERROR(INDEX(F$2:F1736,MATCH(2,1/(F$2:F1736&lt;&gt;0))),0))</f>
        <v>5</v>
      </c>
    </row>
    <row r="1737" spans="1:7">
      <c r="A1737" s="5">
        <v>45742</v>
      </c>
      <c r="B1737">
        <v>0.76200000000000001</v>
      </c>
      <c r="C1737" s="16">
        <f t="shared" si="54"/>
        <v>0</v>
      </c>
      <c r="D1737" s="16">
        <f t="array" ref="D1737">IFERROR(INDEX(C$2:C1737,MATCH(2,1/(C$2:C1737&lt;&gt;0))),0)</f>
        <v>-2.5</v>
      </c>
      <c r="E1737" s="21">
        <f t="shared" si="55"/>
        <v>-1.8181818181818183</v>
      </c>
      <c r="F1737" s="16">
        <f>IF(AND(C1737&lt;&gt;0,SUM(C$1:$D1737)=SUM(C$1:$D1737)),ROW(),0)</f>
        <v>0</v>
      </c>
      <c r="G1737" s="16">
        <f t="array" ref="G1737">IF(ROW()-IFERROR(INDEX(F$2:F1737,MATCH(2,1/(F$2:F1737&lt;&gt;0))),0)&gt;22,22,ROW()-IFERROR(INDEX(F$2:F1737,MATCH(2,1/(F$2:F1737&lt;&gt;0))),0))</f>
        <v>6</v>
      </c>
    </row>
    <row r="1738" spans="1:7">
      <c r="A1738" s="5">
        <v>45743</v>
      </c>
      <c r="B1738">
        <v>0.753</v>
      </c>
      <c r="C1738" s="16">
        <f t="shared" si="54"/>
        <v>0</v>
      </c>
      <c r="D1738" s="16">
        <f t="array" ref="D1738">IFERROR(INDEX(C$2:C1738,MATCH(2,1/(C$2:C1738&lt;&gt;0))),0)</f>
        <v>-2.5</v>
      </c>
      <c r="E1738" s="21">
        <f t="shared" si="55"/>
        <v>-1.7045454545454546</v>
      </c>
      <c r="F1738" s="16">
        <f>IF(AND(C1738&lt;&gt;0,SUM(C$1:$D1738)=SUM(C$1:$D1738)),ROW(),0)</f>
        <v>0</v>
      </c>
      <c r="G1738" s="16">
        <f t="array" ref="G1738">IF(ROW()-IFERROR(INDEX(F$2:F1738,MATCH(2,1/(F$2:F1738&lt;&gt;0))),0)&gt;22,22,ROW()-IFERROR(INDEX(F$2:F1738,MATCH(2,1/(F$2:F1738&lt;&gt;0))),0))</f>
        <v>7</v>
      </c>
    </row>
    <row r="1739" spans="1:7">
      <c r="A1739" s="5">
        <v>45744</v>
      </c>
      <c r="B1739">
        <v>0.76300000000000001</v>
      </c>
      <c r="C1739" s="16">
        <f t="shared" si="54"/>
        <v>0</v>
      </c>
      <c r="D1739" s="16">
        <f t="array" ref="D1739">IFERROR(INDEX(C$2:C1739,MATCH(2,1/(C$2:C1739&lt;&gt;0))),0)</f>
        <v>-2.5</v>
      </c>
      <c r="E1739" s="21">
        <f t="shared" si="55"/>
        <v>-1.5909090909090908</v>
      </c>
      <c r="F1739" s="16">
        <f>IF(AND(C1739&lt;&gt;0,SUM(C$1:$D1739)=SUM(C$1:$D1739)),ROW(),0)</f>
        <v>0</v>
      </c>
      <c r="G1739" s="16">
        <f t="array" ref="G1739">IF(ROW()-IFERROR(INDEX(F$2:F1739,MATCH(2,1/(F$2:F1739&lt;&gt;0))),0)&gt;22,22,ROW()-IFERROR(INDEX(F$2:F1739,MATCH(2,1/(F$2:F1739&lt;&gt;0))),0))</f>
        <v>8</v>
      </c>
    </row>
    <row r="1740" spans="1:7">
      <c r="A1740" s="5">
        <v>45747</v>
      </c>
      <c r="B1740">
        <v>0.72199999999999998</v>
      </c>
      <c r="C1740" s="16">
        <f t="shared" si="54"/>
        <v>0</v>
      </c>
      <c r="D1740" s="16">
        <f t="array" ref="D1740">IFERROR(INDEX(C$2:C1740,MATCH(2,1/(C$2:C1740&lt;&gt;0))),0)</f>
        <v>-2.5</v>
      </c>
      <c r="E1740" s="21">
        <f t="shared" si="55"/>
        <v>-1.4772727272727273</v>
      </c>
      <c r="F1740" s="16">
        <f>IF(AND(C1740&lt;&gt;0,SUM(C$1:$D1740)=SUM(C$1:$D1740)),ROW(),0)</f>
        <v>0</v>
      </c>
      <c r="G1740" s="16">
        <f t="array" ref="G1740">IF(ROW()-IFERROR(INDEX(F$2:F1740,MATCH(2,1/(F$2:F1740&lt;&gt;0))),0)&gt;22,22,ROW()-IFERROR(INDEX(F$2:F1740,MATCH(2,1/(F$2:F1740&lt;&gt;0))),0))</f>
        <v>9</v>
      </c>
    </row>
    <row r="1741" spans="1:7">
      <c r="A1741" s="5">
        <v>45748</v>
      </c>
      <c r="B1741">
        <v>0.77300000000000002</v>
      </c>
      <c r="C1741" s="16">
        <f t="shared" si="54"/>
        <v>0</v>
      </c>
      <c r="D1741" s="16">
        <f t="array" ref="D1741">IFERROR(INDEX(C$2:C1741,MATCH(2,1/(C$2:C1741&lt;&gt;0))),0)</f>
        <v>-2.5</v>
      </c>
      <c r="E1741" s="21">
        <f t="shared" si="55"/>
        <v>-1.3636363636363635</v>
      </c>
      <c r="F1741" s="16">
        <f>IF(AND(C1741&lt;&gt;0,SUM(C$1:$D1741)=SUM(C$1:$D1741)),ROW(),0)</f>
        <v>0</v>
      </c>
      <c r="G1741" s="16">
        <f t="array" ref="G1741">IF(ROW()-IFERROR(INDEX(F$2:F1741,MATCH(2,1/(F$2:F1741&lt;&gt;0))),0)&gt;22,22,ROW()-IFERROR(INDEX(F$2:F1741,MATCH(2,1/(F$2:F1741&lt;&gt;0))),0))</f>
        <v>10</v>
      </c>
    </row>
    <row r="1742" spans="1:7">
      <c r="A1742" s="5">
        <v>45749</v>
      </c>
      <c r="B1742">
        <v>0.77300000000000002</v>
      </c>
      <c r="C1742" s="16">
        <f t="shared" si="54"/>
        <v>0</v>
      </c>
      <c r="D1742" s="16">
        <f t="array" ref="D1742">IFERROR(INDEX(C$2:C1742,MATCH(2,1/(C$2:C1742&lt;&gt;0))),0)</f>
        <v>-2.5</v>
      </c>
      <c r="E1742" s="21">
        <f t="shared" si="55"/>
        <v>-1.25</v>
      </c>
      <c r="F1742" s="16">
        <f>IF(AND(C1742&lt;&gt;0,SUM(C$1:$D1742)=SUM(C$1:$D1742)),ROW(),0)</f>
        <v>0</v>
      </c>
      <c r="G1742" s="16">
        <f t="array" ref="G1742">IF(ROW()-IFERROR(INDEX(F$2:F1742,MATCH(2,1/(F$2:F1742&lt;&gt;0))),0)&gt;22,22,ROW()-IFERROR(INDEX(F$2:F1742,MATCH(2,1/(F$2:F1742&lt;&gt;0))),0))</f>
        <v>11</v>
      </c>
    </row>
    <row r="1743" spans="1:7">
      <c r="A1743" s="5">
        <v>45750</v>
      </c>
      <c r="B1743">
        <v>0.77800000000000002</v>
      </c>
      <c r="C1743" s="16">
        <f t="shared" si="54"/>
        <v>0</v>
      </c>
      <c r="D1743" s="16">
        <f t="array" ref="D1743">IFERROR(INDEX(C$2:C1743,MATCH(2,1/(C$2:C1743&lt;&gt;0))),0)</f>
        <v>-2.5</v>
      </c>
      <c r="E1743" s="21">
        <f t="shared" si="55"/>
        <v>-1.1363636363636365</v>
      </c>
      <c r="F1743" s="16">
        <f>IF(AND(C1743&lt;&gt;0,SUM(C$1:$D1743)=SUM(C$1:$D1743)),ROW(),0)</f>
        <v>0</v>
      </c>
      <c r="G1743" s="16">
        <f t="array" ref="G1743">IF(ROW()-IFERROR(INDEX(F$2:F1743,MATCH(2,1/(F$2:F1743&lt;&gt;0))),0)&gt;22,22,ROW()-IFERROR(INDEX(F$2:F1743,MATCH(2,1/(F$2:F1743&lt;&gt;0))),0))</f>
        <v>12</v>
      </c>
    </row>
    <row r="1744" spans="1:7">
      <c r="A1744" s="5">
        <v>45754</v>
      </c>
      <c r="B1744">
        <v>0.54</v>
      </c>
      <c r="C1744" s="16">
        <f t="shared" si="54"/>
        <v>0</v>
      </c>
      <c r="D1744" s="16">
        <f t="array" ref="D1744">IFERROR(INDEX(C$2:C1744,MATCH(2,1/(C$2:C1744&lt;&gt;0))),0)</f>
        <v>-2.5</v>
      </c>
      <c r="E1744" s="21">
        <f t="shared" si="55"/>
        <v>-1.0227272727272727</v>
      </c>
      <c r="F1744" s="16">
        <f>IF(AND(C1744&lt;&gt;0,SUM(C$1:$D1744)=SUM(C$1:$D1744)),ROW(),0)</f>
        <v>0</v>
      </c>
      <c r="G1744" s="16">
        <f t="array" ref="G1744">IF(ROW()-IFERROR(INDEX(F$2:F1744,MATCH(2,1/(F$2:F1744&lt;&gt;0))),0)&gt;22,22,ROW()-IFERROR(INDEX(F$2:F1744,MATCH(2,1/(F$2:F1744&lt;&gt;0))),0))</f>
        <v>13</v>
      </c>
    </row>
    <row r="1745" spans="1:7">
      <c r="A1745" s="5">
        <v>45755</v>
      </c>
      <c r="B1745">
        <v>0.14099999999999999</v>
      </c>
      <c r="C1745" s="16">
        <f t="shared" si="54"/>
        <v>5</v>
      </c>
      <c r="D1745" s="16">
        <f t="array" ref="D1745">IFERROR(INDEX(C$2:C1745,MATCH(2,1/(C$2:C1745&lt;&gt;0))),0)</f>
        <v>5</v>
      </c>
      <c r="E1745" s="21">
        <f t="shared" si="55"/>
        <v>5</v>
      </c>
      <c r="F1745" s="16">
        <f>IF(AND(C1745&lt;&gt;0,SUM(C$1:$D1745)=SUM(C$1:$D1745)),ROW(),0)</f>
        <v>1745</v>
      </c>
      <c r="G1745" s="16">
        <f t="array" ref="G1745">IF(ROW()-IFERROR(INDEX(F$2:F1745,MATCH(2,1/(F$2:F1745&lt;&gt;0))),0)&gt;22,22,ROW()-IFERROR(INDEX(F$2:F1745,MATCH(2,1/(F$2:F1745&lt;&gt;0))),0))</f>
        <v>0</v>
      </c>
    </row>
    <row r="1746" spans="1:7">
      <c r="A1746" s="5">
        <v>45756</v>
      </c>
      <c r="B1746">
        <v>0.61599999999999999</v>
      </c>
      <c r="C1746" s="16">
        <f t="shared" si="54"/>
        <v>0</v>
      </c>
      <c r="D1746" s="16">
        <f t="array" ref="D1746">IFERROR(INDEX(C$2:C1746,MATCH(2,1/(C$2:C1746&lt;&gt;0))),0)</f>
        <v>5</v>
      </c>
      <c r="E1746" s="21">
        <f t="shared" si="55"/>
        <v>4.7727272727272725</v>
      </c>
      <c r="F1746" s="16">
        <f>IF(AND(C1746&lt;&gt;0,SUM(C$1:$D1746)=SUM(C$1:$D1746)),ROW(),0)</f>
        <v>0</v>
      </c>
      <c r="G1746" s="16">
        <f t="array" ref="G1746">IF(ROW()-IFERROR(INDEX(F$2:F1746,MATCH(2,1/(F$2:F1746&lt;&gt;0))),0)&gt;22,22,ROW()-IFERROR(INDEX(F$2:F1746,MATCH(2,1/(F$2:F1746&lt;&gt;0))),0))</f>
        <v>1</v>
      </c>
    </row>
    <row r="1747" spans="1:7">
      <c r="A1747" s="5">
        <v>45757</v>
      </c>
      <c r="B1747">
        <v>0.79700000000000004</v>
      </c>
      <c r="C1747" s="16">
        <f t="shared" si="54"/>
        <v>0</v>
      </c>
      <c r="D1747" s="16">
        <f t="array" ref="D1747">IFERROR(INDEX(C$2:C1747,MATCH(2,1/(C$2:C1747&lt;&gt;0))),0)</f>
        <v>5</v>
      </c>
      <c r="E1747" s="21">
        <f t="shared" si="55"/>
        <v>4.5454545454545459</v>
      </c>
      <c r="F1747" s="16">
        <f>IF(AND(C1747&lt;&gt;0,SUM(C$1:$D1747)=SUM(C$1:$D1747)),ROW(),0)</f>
        <v>0</v>
      </c>
      <c r="G1747" s="16">
        <f t="array" ref="G1747">IF(ROW()-IFERROR(INDEX(F$2:F1747,MATCH(2,1/(F$2:F1747&lt;&gt;0))),0)&gt;22,22,ROW()-IFERROR(INDEX(F$2:F1747,MATCH(2,1/(F$2:F1747&lt;&gt;0))),0))</f>
        <v>2</v>
      </c>
    </row>
    <row r="1748" spans="1:7">
      <c r="A1748" s="5">
        <v>45758</v>
      </c>
      <c r="B1748">
        <v>0.81799999999999995</v>
      </c>
      <c r="C1748" s="16">
        <f t="shared" si="54"/>
        <v>0</v>
      </c>
      <c r="D1748" s="16">
        <f t="array" ref="D1748">IFERROR(INDEX(C$2:C1748,MATCH(2,1/(C$2:C1748&lt;&gt;0))),0)</f>
        <v>5</v>
      </c>
      <c r="E1748" s="21">
        <f t="shared" si="55"/>
        <v>4.3181818181818183</v>
      </c>
      <c r="F1748" s="16">
        <f>IF(AND(C1748&lt;&gt;0,SUM(C$1:$D1748)=SUM(C$1:$D1748)),ROW(),0)</f>
        <v>0</v>
      </c>
      <c r="G1748" s="16">
        <f t="array" ref="G1748">IF(ROW()-IFERROR(INDEX(F$2:F1748,MATCH(2,1/(F$2:F1748&lt;&gt;0))),0)&gt;22,22,ROW()-IFERROR(INDEX(F$2:F1748,MATCH(2,1/(F$2:F1748&lt;&gt;0))),0))</f>
        <v>3</v>
      </c>
    </row>
    <row r="1749" spans="1:7">
      <c r="A1749" s="5">
        <v>45761</v>
      </c>
      <c r="B1749">
        <v>0.84599999999999997</v>
      </c>
      <c r="C1749" s="16">
        <f t="shared" si="54"/>
        <v>0</v>
      </c>
      <c r="D1749" s="16">
        <f t="array" ref="D1749">IFERROR(INDEX(C$2:C1749,MATCH(2,1/(C$2:C1749&lt;&gt;0))),0)</f>
        <v>5</v>
      </c>
      <c r="E1749" s="21">
        <f t="shared" si="55"/>
        <v>4.0909090909090908</v>
      </c>
      <c r="F1749" s="16">
        <f>IF(AND(C1749&lt;&gt;0,SUM(C$1:$D1749)=SUM(C$1:$D1749)),ROW(),0)</f>
        <v>0</v>
      </c>
      <c r="G1749" s="16">
        <f t="array" ref="G1749">IF(ROW()-IFERROR(INDEX(F$2:F1749,MATCH(2,1/(F$2:F1749&lt;&gt;0))),0)&gt;22,22,ROW()-IFERROR(INDEX(F$2:F1749,MATCH(2,1/(F$2:F1749&lt;&gt;0))),0))</f>
        <v>4</v>
      </c>
    </row>
    <row r="1750" spans="1:7">
      <c r="A1750" s="5">
        <v>45762</v>
      </c>
      <c r="B1750">
        <v>0.58599999999999997</v>
      </c>
      <c r="C1750" s="16">
        <f t="shared" si="54"/>
        <v>0</v>
      </c>
      <c r="D1750" s="16">
        <f t="array" ref="D1750">IFERROR(INDEX(C$2:C1750,MATCH(2,1/(C$2:C1750&lt;&gt;0))),0)</f>
        <v>5</v>
      </c>
      <c r="E1750" s="21">
        <f t="shared" si="55"/>
        <v>3.8636363636363633</v>
      </c>
      <c r="F1750" s="16">
        <f>IF(AND(C1750&lt;&gt;0,SUM(C$1:$D1750)=SUM(C$1:$D1750)),ROW(),0)</f>
        <v>0</v>
      </c>
      <c r="G1750" s="16">
        <f t="array" ref="G1750">IF(ROW()-IFERROR(INDEX(F$2:F1750,MATCH(2,1/(F$2:F1750&lt;&gt;0))),0)&gt;22,22,ROW()-IFERROR(INDEX(F$2:F1750,MATCH(2,1/(F$2:F1750&lt;&gt;0))),0))</f>
        <v>5</v>
      </c>
    </row>
    <row r="1751" spans="1:7">
      <c r="A1751" s="5">
        <v>45763</v>
      </c>
      <c r="B1751">
        <v>0.5</v>
      </c>
      <c r="C1751" s="16">
        <f t="shared" si="54"/>
        <v>0</v>
      </c>
      <c r="D1751" s="16">
        <f t="array" ref="D1751">IFERROR(INDEX(C$2:C1751,MATCH(2,1/(C$2:C1751&lt;&gt;0))),0)</f>
        <v>5</v>
      </c>
      <c r="E1751" s="21">
        <f t="shared" si="55"/>
        <v>3.6363636363636367</v>
      </c>
      <c r="F1751" s="16">
        <f>IF(AND(C1751&lt;&gt;0,SUM(C$1:$D1751)=SUM(C$1:$D1751)),ROW(),0)</f>
        <v>0</v>
      </c>
      <c r="G1751" s="16">
        <f t="array" ref="G1751">IF(ROW()-IFERROR(INDEX(F$2:F1751,MATCH(2,1/(F$2:F1751&lt;&gt;0))),0)&gt;22,22,ROW()-IFERROR(INDEX(F$2:F1751,MATCH(2,1/(F$2:F1751&lt;&gt;0))),0))</f>
        <v>6</v>
      </c>
    </row>
    <row r="1752" spans="1:7">
      <c r="A1752" s="5">
        <v>45764</v>
      </c>
      <c r="B1752">
        <v>0.67900000000000005</v>
      </c>
      <c r="C1752" s="16">
        <f t="shared" si="54"/>
        <v>0</v>
      </c>
      <c r="D1752" s="16">
        <f t="array" ref="D1752">IFERROR(INDEX(C$2:C1752,MATCH(2,1/(C$2:C1752&lt;&gt;0))),0)</f>
        <v>5</v>
      </c>
      <c r="E1752" s="21">
        <f t="shared" si="55"/>
        <v>3.4090909090909092</v>
      </c>
      <c r="F1752" s="16">
        <f>IF(AND(C1752&lt;&gt;0,SUM(C$1:$D1752)=SUM(C$1:$D1752)),ROW(),0)</f>
        <v>0</v>
      </c>
      <c r="G1752" s="16">
        <f t="array" ref="G1752">IF(ROW()-IFERROR(INDEX(F$2:F1752,MATCH(2,1/(F$2:F1752&lt;&gt;0))),0)&gt;22,22,ROW()-IFERROR(INDEX(F$2:F1752,MATCH(2,1/(F$2:F1752&lt;&gt;0))),0))</f>
        <v>7</v>
      </c>
    </row>
    <row r="1753" spans="1:7">
      <c r="A1753" s="5">
        <v>45765</v>
      </c>
      <c r="B1753">
        <v>0.53</v>
      </c>
      <c r="C1753" s="16">
        <f t="shared" si="54"/>
        <v>0</v>
      </c>
      <c r="D1753" s="16">
        <f t="array" ref="D1753">IFERROR(INDEX(C$2:C1753,MATCH(2,1/(C$2:C1753&lt;&gt;0))),0)</f>
        <v>5</v>
      </c>
      <c r="E1753" s="21">
        <f t="shared" si="55"/>
        <v>3.1818181818181817</v>
      </c>
      <c r="F1753" s="16">
        <f>IF(AND(C1753&lt;&gt;0,SUM(C$1:$D1753)=SUM(C$1:$D1753)),ROW(),0)</f>
        <v>0</v>
      </c>
      <c r="G1753" s="16">
        <f t="array" ref="G1753">IF(ROW()-IFERROR(INDEX(F$2:F1753,MATCH(2,1/(F$2:F1753&lt;&gt;0))),0)&gt;22,22,ROW()-IFERROR(INDEX(F$2:F1753,MATCH(2,1/(F$2:F1753&lt;&gt;0))),0))</f>
        <v>8</v>
      </c>
    </row>
    <row r="1754" spans="1:7">
      <c r="A1754" s="5">
        <v>45768</v>
      </c>
      <c r="B1754">
        <v>0.84199999999999997</v>
      </c>
      <c r="C1754" s="16">
        <f t="shared" si="54"/>
        <v>0</v>
      </c>
      <c r="D1754" s="16">
        <f t="array" ref="D1754">IFERROR(INDEX(C$2:C1754,MATCH(2,1/(C$2:C1754&lt;&gt;0))),0)</f>
        <v>5</v>
      </c>
      <c r="E1754" s="21">
        <f t="shared" si="55"/>
        <v>2.9545454545454546</v>
      </c>
      <c r="F1754" s="16">
        <f>IF(AND(C1754&lt;&gt;0,SUM(C$1:$D1754)=SUM(C$1:$D1754)),ROW(),0)</f>
        <v>0</v>
      </c>
      <c r="G1754" s="16">
        <f t="array" ref="G1754">IF(ROW()-IFERROR(INDEX(F$2:F1754,MATCH(2,1/(F$2:F1754&lt;&gt;0))),0)&gt;22,22,ROW()-IFERROR(INDEX(F$2:F1754,MATCH(2,1/(F$2:F1754&lt;&gt;0))),0))</f>
        <v>9</v>
      </c>
    </row>
    <row r="1755" spans="1:7">
      <c r="A1755" s="5">
        <v>45769</v>
      </c>
      <c r="B1755">
        <v>0.70299999999999996</v>
      </c>
      <c r="C1755" s="16">
        <f t="shared" si="54"/>
        <v>0</v>
      </c>
      <c r="D1755" s="16">
        <f t="array" ref="D1755">IFERROR(INDEX(C$2:C1755,MATCH(2,1/(C$2:C1755&lt;&gt;0))),0)</f>
        <v>5</v>
      </c>
      <c r="E1755" s="21">
        <f t="shared" si="55"/>
        <v>2.7272727272727271</v>
      </c>
      <c r="F1755" s="16">
        <f>IF(AND(C1755&lt;&gt;0,SUM(C$1:$D1755)=SUM(C$1:$D1755)),ROW(),0)</f>
        <v>0</v>
      </c>
      <c r="G1755" s="16">
        <f t="array" ref="G1755">IF(ROW()-IFERROR(INDEX(F$2:F1755,MATCH(2,1/(F$2:F1755&lt;&gt;0))),0)&gt;22,22,ROW()-IFERROR(INDEX(F$2:F1755,MATCH(2,1/(F$2:F1755&lt;&gt;0))),0))</f>
        <v>10</v>
      </c>
    </row>
    <row r="1756" spans="1:7">
      <c r="A1756" s="5">
        <v>45770</v>
      </c>
      <c r="B1756">
        <v>0.82899999999999996</v>
      </c>
      <c r="C1756" s="16">
        <f t="shared" si="54"/>
        <v>0</v>
      </c>
      <c r="D1756" s="16">
        <f t="array" ref="D1756">IFERROR(INDEX(C$2:C1756,MATCH(2,1/(C$2:C1756&lt;&gt;0))),0)</f>
        <v>5</v>
      </c>
      <c r="E1756" s="21">
        <f t="shared" si="55"/>
        <v>2.5</v>
      </c>
      <c r="F1756" s="16">
        <f>IF(AND(C1756&lt;&gt;0,SUM(C$1:$D1756)=SUM(C$1:$D1756)),ROW(),0)</f>
        <v>0</v>
      </c>
      <c r="G1756" s="16">
        <f t="array" ref="G1756">IF(ROW()-IFERROR(INDEX(F$2:F1756,MATCH(2,1/(F$2:F1756&lt;&gt;0))),0)&gt;22,22,ROW()-IFERROR(INDEX(F$2:F1756,MATCH(2,1/(F$2:F1756&lt;&gt;0))),0))</f>
        <v>11</v>
      </c>
    </row>
    <row r="1757" spans="1:7">
      <c r="A1757" s="5">
        <v>45771</v>
      </c>
      <c r="B1757">
        <v>0.61</v>
      </c>
      <c r="C1757" s="16">
        <f t="shared" si="54"/>
        <v>0</v>
      </c>
      <c r="D1757" s="16">
        <f t="array" ref="D1757">IFERROR(INDEX(C$2:C1757,MATCH(2,1/(C$2:C1757&lt;&gt;0))),0)</f>
        <v>5</v>
      </c>
      <c r="E1757" s="21">
        <f t="shared" si="55"/>
        <v>2.2727272727272729</v>
      </c>
      <c r="F1757" s="16">
        <f>IF(AND(C1757&lt;&gt;0,SUM(C$1:$D1757)=SUM(C$1:$D1757)),ROW(),0)</f>
        <v>0</v>
      </c>
      <c r="G1757" s="16">
        <f t="array" ref="G1757">IF(ROW()-IFERROR(INDEX(F$2:F1757,MATCH(2,1/(F$2:F1757&lt;&gt;0))),0)&gt;22,22,ROW()-IFERROR(INDEX(F$2:F1757,MATCH(2,1/(F$2:F1757&lt;&gt;0))),0))</f>
        <v>12</v>
      </c>
    </row>
    <row r="1758" spans="1:7">
      <c r="A1758" s="5">
        <v>45772</v>
      </c>
      <c r="B1758">
        <v>0.75800000000000001</v>
      </c>
      <c r="C1758" s="16">
        <f t="shared" si="54"/>
        <v>0</v>
      </c>
      <c r="D1758" s="16">
        <f t="array" ref="D1758">IFERROR(INDEX(C$2:C1758,MATCH(2,1/(C$2:C1758&lt;&gt;0))),0)</f>
        <v>5</v>
      </c>
      <c r="E1758" s="21">
        <f t="shared" si="55"/>
        <v>2.0454545454545454</v>
      </c>
      <c r="F1758" s="16">
        <f>IF(AND(C1758&lt;&gt;0,SUM(C$1:$D1758)=SUM(C$1:$D1758)),ROW(),0)</f>
        <v>0</v>
      </c>
      <c r="G1758" s="16">
        <f t="array" ref="G1758">IF(ROW()-IFERROR(INDEX(F$2:F1758,MATCH(2,1/(F$2:F1758&lt;&gt;0))),0)&gt;22,22,ROW()-IFERROR(INDEX(F$2:F1758,MATCH(2,1/(F$2:F1758&lt;&gt;0))),0))</f>
        <v>13</v>
      </c>
    </row>
    <row r="1759" spans="1:7">
      <c r="A1759" s="5">
        <v>45775</v>
      </c>
      <c r="B1759">
        <v>0.66</v>
      </c>
      <c r="C1759" s="16">
        <f t="shared" si="54"/>
        <v>0</v>
      </c>
      <c r="D1759" s="16">
        <f t="array" ref="D1759">IFERROR(INDEX(C$2:C1759,MATCH(2,1/(C$2:C1759&lt;&gt;0))),0)</f>
        <v>5</v>
      </c>
      <c r="E1759" s="21">
        <f t="shared" si="55"/>
        <v>1.8181818181818183</v>
      </c>
      <c r="F1759" s="16">
        <f>IF(AND(C1759&lt;&gt;0,SUM(C$1:$D1759)=SUM(C$1:$D1759)),ROW(),0)</f>
        <v>0</v>
      </c>
      <c r="G1759" s="16">
        <f t="array" ref="G1759">IF(ROW()-IFERROR(INDEX(F$2:F1759,MATCH(2,1/(F$2:F1759&lt;&gt;0))),0)&gt;22,22,ROW()-IFERROR(INDEX(F$2:F1759,MATCH(2,1/(F$2:F1759&lt;&gt;0))),0))</f>
        <v>14</v>
      </c>
    </row>
    <row r="1760" spans="1:7">
      <c r="A1760" s="5">
        <v>45776</v>
      </c>
      <c r="B1760">
        <v>0.65500000000000003</v>
      </c>
      <c r="C1760" s="16">
        <f t="shared" si="54"/>
        <v>0</v>
      </c>
      <c r="D1760" s="16">
        <f t="array" ref="D1760">IFERROR(INDEX(C$2:C1760,MATCH(2,1/(C$2:C1760&lt;&gt;0))),0)</f>
        <v>5</v>
      </c>
      <c r="E1760" s="21">
        <f t="shared" si="55"/>
        <v>1.5909090909090908</v>
      </c>
      <c r="F1760" s="16">
        <f>IF(AND(C1760&lt;&gt;0,SUM(C$1:$D1760)=SUM(C$1:$D1760)),ROW(),0)</f>
        <v>0</v>
      </c>
      <c r="G1760" s="16">
        <f t="array" ref="G1760">IF(ROW()-IFERROR(INDEX(F$2:F1760,MATCH(2,1/(F$2:F1760&lt;&gt;0))),0)&gt;22,22,ROW()-IFERROR(INDEX(F$2:F1760,MATCH(2,1/(F$2:F1760&lt;&gt;0))),0))</f>
        <v>15</v>
      </c>
    </row>
    <row r="1761" spans="1:7">
      <c r="A1761" s="5">
        <v>45777</v>
      </c>
      <c r="B1761">
        <v>0.59799999999999998</v>
      </c>
      <c r="C1761" s="16">
        <f t="shared" si="54"/>
        <v>0</v>
      </c>
      <c r="D1761" s="16">
        <f t="array" ref="D1761">IFERROR(INDEX(C$2:C1761,MATCH(2,1/(C$2:C1761&lt;&gt;0))),0)</f>
        <v>5</v>
      </c>
      <c r="E1761" s="21">
        <f t="shared" si="55"/>
        <v>1.3636363636363638</v>
      </c>
      <c r="F1761" s="16">
        <f>IF(AND(C1761&lt;&gt;0,SUM(C$1:$D1761)=SUM(C$1:$D1761)),ROW(),0)</f>
        <v>0</v>
      </c>
      <c r="G1761" s="16">
        <f t="array" ref="G1761">IF(ROW()-IFERROR(INDEX(F$2:F1761,MATCH(2,1/(F$2:F1761&lt;&gt;0))),0)&gt;22,22,ROW()-IFERROR(INDEX(F$2:F1761,MATCH(2,1/(F$2:F1761&lt;&gt;0))),0))</f>
        <v>16</v>
      </c>
    </row>
    <row r="1762" spans="1:7">
      <c r="A1762" s="5">
        <v>45783</v>
      </c>
      <c r="B1762">
        <v>0.86099999999999999</v>
      </c>
      <c r="C1762" s="16">
        <f t="shared" si="54"/>
        <v>0</v>
      </c>
      <c r="D1762" s="16">
        <f t="array" ref="D1762">IFERROR(INDEX(C$2:C1762,MATCH(2,1/(C$2:C1762&lt;&gt;0))),0)</f>
        <v>5</v>
      </c>
      <c r="E1762" s="21">
        <f t="shared" si="55"/>
        <v>1.1363636363636362</v>
      </c>
      <c r="F1762" s="16">
        <f>IF(AND(C1762&lt;&gt;0,SUM(C$1:$D1762)=SUM(C$1:$D1762)),ROW(),0)</f>
        <v>0</v>
      </c>
      <c r="G1762" s="16">
        <f t="array" ref="G1762">IF(ROW()-IFERROR(INDEX(F$2:F1762,MATCH(2,1/(F$2:F1762&lt;&gt;0))),0)&gt;22,22,ROW()-IFERROR(INDEX(F$2:F1762,MATCH(2,1/(F$2:F1762&lt;&gt;0))),0))</f>
        <v>17</v>
      </c>
    </row>
    <row r="1763" spans="1:7">
      <c r="A1763" s="5">
        <v>45784</v>
      </c>
      <c r="B1763">
        <v>0.84899999999999998</v>
      </c>
      <c r="C1763" s="16">
        <f t="shared" si="54"/>
        <v>0</v>
      </c>
      <c r="D1763" s="16">
        <f t="array" ref="D1763">IFERROR(INDEX(C$2:C1763,MATCH(2,1/(C$2:C1763&lt;&gt;0))),0)</f>
        <v>5</v>
      </c>
      <c r="E1763" s="21">
        <f t="shared" si="55"/>
        <v>0.90909090909090917</v>
      </c>
      <c r="F1763" s="16">
        <f>IF(AND(C1763&lt;&gt;0,SUM(C$1:$D1763)=SUM(C$1:$D1763)),ROW(),0)</f>
        <v>0</v>
      </c>
      <c r="G1763" s="16">
        <f t="array" ref="G1763">IF(ROW()-IFERROR(INDEX(F$2:F1763,MATCH(2,1/(F$2:F1763&lt;&gt;0))),0)&gt;22,22,ROW()-IFERROR(INDEX(F$2:F1763,MATCH(2,1/(F$2:F1763&lt;&gt;0))),0))</f>
        <v>18</v>
      </c>
    </row>
    <row r="1764" spans="1:7">
      <c r="A1764" s="5">
        <v>45785</v>
      </c>
      <c r="B1764">
        <v>0.77300000000000002</v>
      </c>
      <c r="C1764" s="16">
        <f t="shared" si="54"/>
        <v>0</v>
      </c>
      <c r="D1764" s="16">
        <f t="array" ref="D1764">IFERROR(INDEX(C$2:C1764,MATCH(2,1/(C$2:C1764&lt;&gt;0))),0)</f>
        <v>5</v>
      </c>
      <c r="E1764" s="21">
        <f t="shared" si="55"/>
        <v>0.68181818181818166</v>
      </c>
      <c r="F1764" s="16">
        <f>IF(AND(C1764&lt;&gt;0,SUM(C$1:$D1764)=SUM(C$1:$D1764)),ROW(),0)</f>
        <v>0</v>
      </c>
      <c r="G1764" s="16">
        <f t="array" ref="G1764">IF(ROW()-IFERROR(INDEX(F$2:F1764,MATCH(2,1/(F$2:F1764&lt;&gt;0))),0)&gt;22,22,ROW()-IFERROR(INDEX(F$2:F1764,MATCH(2,1/(F$2:F1764&lt;&gt;0))),0))</f>
        <v>19</v>
      </c>
    </row>
    <row r="1765" spans="1:7">
      <c r="A1765" s="5">
        <v>45786</v>
      </c>
      <c r="B1765">
        <v>0.63200000000000001</v>
      </c>
      <c r="C1765" s="16">
        <f t="shared" si="54"/>
        <v>0</v>
      </c>
      <c r="D1765" s="16">
        <f t="array" ref="D1765">IFERROR(INDEX(C$2:C1765,MATCH(2,1/(C$2:C1765&lt;&gt;0))),0)</f>
        <v>5</v>
      </c>
      <c r="E1765" s="21">
        <f t="shared" si="55"/>
        <v>0.45454545454545414</v>
      </c>
      <c r="F1765" s="16">
        <f>IF(AND(C1765&lt;&gt;0,SUM(C$1:$D1765)=SUM(C$1:$D1765)),ROW(),0)</f>
        <v>0</v>
      </c>
      <c r="G1765" s="16">
        <f t="array" ref="G1765">IF(ROW()-IFERROR(INDEX(F$2:F1765,MATCH(2,1/(F$2:F1765&lt;&gt;0))),0)&gt;22,22,ROW()-IFERROR(INDEX(F$2:F1765,MATCH(2,1/(F$2:F1765&lt;&gt;0))),0))</f>
        <v>20</v>
      </c>
    </row>
    <row r="1766" spans="1:7">
      <c r="A1766" s="5">
        <v>45789</v>
      </c>
      <c r="B1766">
        <v>0.86499999999999999</v>
      </c>
      <c r="C1766" s="16">
        <f t="shared" si="54"/>
        <v>0</v>
      </c>
      <c r="D1766" s="16">
        <f t="array" ref="D1766">IFERROR(INDEX(C$2:C1766,MATCH(2,1/(C$2:C1766&lt;&gt;0))),0)</f>
        <v>5</v>
      </c>
      <c r="E1766" s="21">
        <f t="shared" si="55"/>
        <v>0.22727272727272751</v>
      </c>
      <c r="F1766" s="16">
        <f>IF(AND(C1766&lt;&gt;0,SUM(C$1:$D1766)=SUM(C$1:$D1766)),ROW(),0)</f>
        <v>0</v>
      </c>
      <c r="G1766" s="16">
        <f t="array" ref="G1766">IF(ROW()-IFERROR(INDEX(F$2:F1766,MATCH(2,1/(F$2:F1766&lt;&gt;0))),0)&gt;22,22,ROW()-IFERROR(INDEX(F$2:F1766,MATCH(2,1/(F$2:F1766&lt;&gt;0))),0))</f>
        <v>21</v>
      </c>
    </row>
    <row r="1767" spans="1:7">
      <c r="A1767" s="5">
        <v>45790</v>
      </c>
      <c r="B1767">
        <v>0.77800000000000002</v>
      </c>
      <c r="C1767" s="16">
        <f t="shared" si="54"/>
        <v>0</v>
      </c>
      <c r="D1767" s="16">
        <f t="array" ref="D1767">IFERROR(INDEX(C$2:C1767,MATCH(2,1/(C$2:C1767&lt;&gt;0))),0)</f>
        <v>5</v>
      </c>
      <c r="E1767" s="21">
        <f t="shared" si="55"/>
        <v>0</v>
      </c>
      <c r="F1767" s="16">
        <f>IF(AND(C1767&lt;&gt;0,SUM(C$1:$D1767)=SUM(C$1:$D1767)),ROW(),0)</f>
        <v>0</v>
      </c>
      <c r="G1767" s="16">
        <f t="array" ref="G1767">IF(ROW()-IFERROR(INDEX(F$2:F1767,MATCH(2,1/(F$2:F1767&lt;&gt;0))),0)&gt;22,22,ROW()-IFERROR(INDEX(F$2:F1767,MATCH(2,1/(F$2:F1767&lt;&gt;0))),0))</f>
        <v>22</v>
      </c>
    </row>
    <row r="1768" spans="1:7">
      <c r="A1768" s="5">
        <v>45791</v>
      </c>
      <c r="B1768">
        <v>0.879</v>
      </c>
      <c r="C1768" s="16">
        <f t="shared" si="54"/>
        <v>0</v>
      </c>
      <c r="D1768" s="16">
        <f t="array" ref="D1768">IFERROR(INDEX(C$2:C1768,MATCH(2,1/(C$2:C1768&lt;&gt;0))),0)</f>
        <v>5</v>
      </c>
      <c r="E1768" s="21">
        <f t="shared" si="55"/>
        <v>0</v>
      </c>
      <c r="F1768" s="16">
        <f>IF(AND(C1768&lt;&gt;0,SUM(C$1:$D1768)=SUM(C$1:$D1768)),ROW(),0)</f>
        <v>0</v>
      </c>
      <c r="G1768" s="16">
        <f t="array" ref="G1768">IF(ROW()-IFERROR(INDEX(F$2:F1768,MATCH(2,1/(F$2:F1768&lt;&gt;0))),0)&gt;22,22,ROW()-IFERROR(INDEX(F$2:F1768,MATCH(2,1/(F$2:F1768&lt;&gt;0))),0))</f>
        <v>22</v>
      </c>
    </row>
    <row r="1769" spans="1:7">
      <c r="A1769" s="5">
        <v>45792</v>
      </c>
      <c r="B1769">
        <v>0.69399999999999995</v>
      </c>
      <c r="C1769" s="16">
        <f t="shared" si="54"/>
        <v>0</v>
      </c>
      <c r="D1769" s="16">
        <f t="array" ref="D1769">IFERROR(INDEX(C$2:C1769,MATCH(2,1/(C$2:C1769&lt;&gt;0))),0)</f>
        <v>5</v>
      </c>
      <c r="E1769" s="21">
        <f t="shared" si="55"/>
        <v>0</v>
      </c>
      <c r="F1769" s="16">
        <f>IF(AND(C1769&lt;&gt;0,SUM(C$1:$D1769)=SUM(C$1:$D1769)),ROW(),0)</f>
        <v>0</v>
      </c>
      <c r="G1769" s="16">
        <f t="array" ref="G1769">IF(ROW()-IFERROR(INDEX(F$2:F1769,MATCH(2,1/(F$2:F1769&lt;&gt;0))),0)&gt;22,22,ROW()-IFERROR(INDEX(F$2:F1769,MATCH(2,1/(F$2:F1769&lt;&gt;0))),0))</f>
        <v>22</v>
      </c>
    </row>
    <row r="1770" spans="1:7">
      <c r="A1770" s="5">
        <v>45793</v>
      </c>
      <c r="B1770">
        <v>0.63100000000000001</v>
      </c>
      <c r="C1770" s="16">
        <f t="shared" si="54"/>
        <v>0</v>
      </c>
      <c r="D1770" s="16">
        <f t="array" ref="D1770">IFERROR(INDEX(C$2:C1770,MATCH(2,1/(C$2:C1770&lt;&gt;0))),0)</f>
        <v>5</v>
      </c>
      <c r="E1770" s="21">
        <f t="shared" si="55"/>
        <v>0</v>
      </c>
      <c r="F1770" s="16">
        <f>IF(AND(C1770&lt;&gt;0,SUM(C$1:$D1770)=SUM(C$1:$D1770)),ROW(),0)</f>
        <v>0</v>
      </c>
      <c r="G1770" s="16">
        <f t="array" ref="G1770">IF(ROW()-IFERROR(INDEX(F$2:F1770,MATCH(2,1/(F$2:F1770&lt;&gt;0))),0)&gt;22,22,ROW()-IFERROR(INDEX(F$2:F1770,MATCH(2,1/(F$2:F1770&lt;&gt;0))),0))</f>
        <v>22</v>
      </c>
    </row>
    <row r="1771" spans="1:7">
      <c r="A1771" s="5">
        <v>45796</v>
      </c>
      <c r="B1771">
        <v>0.54600000000000004</v>
      </c>
      <c r="C1771" s="16">
        <f t="shared" si="54"/>
        <v>0</v>
      </c>
      <c r="D1771" s="16">
        <f t="array" ref="D1771">IFERROR(INDEX(C$2:C1771,MATCH(2,1/(C$2:C1771&lt;&gt;0))),0)</f>
        <v>5</v>
      </c>
      <c r="E1771" s="21">
        <f t="shared" si="55"/>
        <v>0</v>
      </c>
      <c r="F1771" s="16">
        <f>IF(AND(C1771&lt;&gt;0,SUM(C$1:$D1771)=SUM(C$1:$D1771)),ROW(),0)</f>
        <v>0</v>
      </c>
      <c r="G1771" s="16">
        <f t="array" ref="G1771">IF(ROW()-IFERROR(INDEX(F$2:F1771,MATCH(2,1/(F$2:F1771&lt;&gt;0))),0)&gt;22,22,ROW()-IFERROR(INDEX(F$2:F1771,MATCH(2,1/(F$2:F1771&lt;&gt;0))),0))</f>
        <v>22</v>
      </c>
    </row>
    <row r="1772" spans="1:7">
      <c r="A1772" s="5">
        <v>45797</v>
      </c>
      <c r="B1772">
        <v>0.626</v>
      </c>
      <c r="C1772" s="16">
        <f t="shared" si="54"/>
        <v>0</v>
      </c>
      <c r="D1772" s="16">
        <f t="array" ref="D1772">IFERROR(INDEX(C$2:C1772,MATCH(2,1/(C$2:C1772&lt;&gt;0))),0)</f>
        <v>5</v>
      </c>
      <c r="E1772" s="21">
        <f t="shared" si="55"/>
        <v>0</v>
      </c>
      <c r="F1772" s="16">
        <f>IF(AND(C1772&lt;&gt;0,SUM(C$1:$D1772)=SUM(C$1:$D1772)),ROW(),0)</f>
        <v>0</v>
      </c>
      <c r="G1772" s="16">
        <f t="array" ref="G1772">IF(ROW()-IFERROR(INDEX(F$2:F1772,MATCH(2,1/(F$2:F1772&lt;&gt;0))),0)&gt;22,22,ROW()-IFERROR(INDEX(F$2:F1772,MATCH(2,1/(F$2:F1772&lt;&gt;0))),0))</f>
        <v>22</v>
      </c>
    </row>
    <row r="1773" spans="1:7">
      <c r="A1773" s="5">
        <v>45798</v>
      </c>
      <c r="B1773">
        <v>0.54300000000000004</v>
      </c>
      <c r="C1773" s="16">
        <f t="shared" si="54"/>
        <v>0</v>
      </c>
      <c r="D1773" s="16">
        <f t="array" ref="D1773">IFERROR(INDEX(C$2:C1773,MATCH(2,1/(C$2:C1773&lt;&gt;0))),0)</f>
        <v>5</v>
      </c>
      <c r="E1773" s="21">
        <f t="shared" si="55"/>
        <v>0</v>
      </c>
      <c r="F1773" s="16">
        <f>IF(AND(C1773&lt;&gt;0,SUM(C$1:$D1773)=SUM(C$1:$D1773)),ROW(),0)</f>
        <v>0</v>
      </c>
      <c r="G1773" s="16">
        <f t="array" ref="G1773">IF(ROW()-IFERROR(INDEX(F$2:F1773,MATCH(2,1/(F$2:F1773&lt;&gt;0))),0)&gt;22,22,ROW()-IFERROR(INDEX(F$2:F1773,MATCH(2,1/(F$2:F1773&lt;&gt;0))),0))</f>
        <v>22</v>
      </c>
    </row>
    <row r="1774" spans="1:7">
      <c r="A1774" s="5">
        <v>45799</v>
      </c>
      <c r="B1774">
        <v>0.497</v>
      </c>
      <c r="C1774" s="16">
        <f t="shared" si="54"/>
        <v>0</v>
      </c>
      <c r="D1774" s="16">
        <f t="array" ref="D1774">IFERROR(INDEX(C$2:C1774,MATCH(2,1/(C$2:C1774&lt;&gt;0))),0)</f>
        <v>5</v>
      </c>
      <c r="E1774" s="21">
        <f t="shared" si="55"/>
        <v>0</v>
      </c>
      <c r="F1774" s="16">
        <f>IF(AND(C1774&lt;&gt;0,SUM(C$1:$D1774)=SUM(C$1:$D1774)),ROW(),0)</f>
        <v>0</v>
      </c>
      <c r="G1774" s="16">
        <f t="array" ref="G1774">IF(ROW()-IFERROR(INDEX(F$2:F1774,MATCH(2,1/(F$2:F1774&lt;&gt;0))),0)&gt;22,22,ROW()-IFERROR(INDEX(F$2:F1774,MATCH(2,1/(F$2:F1774&lt;&gt;0))),0))</f>
        <v>22</v>
      </c>
    </row>
    <row r="1775" spans="1:7">
      <c r="A1775" s="5">
        <v>45800</v>
      </c>
      <c r="B1775">
        <v>0.55100000000000005</v>
      </c>
      <c r="C1775" s="16">
        <f t="shared" si="54"/>
        <v>0</v>
      </c>
      <c r="D1775" s="16">
        <f t="array" ref="D1775">IFERROR(INDEX(C$2:C1775,MATCH(2,1/(C$2:C1775&lt;&gt;0))),0)</f>
        <v>5</v>
      </c>
      <c r="E1775" s="21">
        <f t="shared" si="55"/>
        <v>0</v>
      </c>
      <c r="F1775" s="16">
        <f>IF(AND(C1775&lt;&gt;0,SUM(C$1:$D1775)=SUM(C$1:$D1775)),ROW(),0)</f>
        <v>0</v>
      </c>
      <c r="G1775" s="16">
        <f t="array" ref="G1775">IF(ROW()-IFERROR(INDEX(F$2:F1775,MATCH(2,1/(F$2:F1775&lt;&gt;0))),0)&gt;22,22,ROW()-IFERROR(INDEX(F$2:F1775,MATCH(2,1/(F$2:F1775&lt;&gt;0))),0))</f>
        <v>22</v>
      </c>
    </row>
    <row r="1776" spans="1:7">
      <c r="A1776" s="5">
        <v>45803</v>
      </c>
      <c r="B1776">
        <v>0.57199999999999995</v>
      </c>
      <c r="C1776" s="16">
        <f t="shared" si="54"/>
        <v>0</v>
      </c>
      <c r="D1776" s="16">
        <f t="array" ref="D1776">IFERROR(INDEX(C$2:C1776,MATCH(2,1/(C$2:C1776&lt;&gt;0))),0)</f>
        <v>5</v>
      </c>
      <c r="E1776" s="21">
        <f t="shared" si="55"/>
        <v>0</v>
      </c>
      <c r="F1776" s="16">
        <f>IF(AND(C1776&lt;&gt;0,SUM(C$1:$D1776)=SUM(C$1:$D1776)),ROW(),0)</f>
        <v>0</v>
      </c>
      <c r="G1776" s="16">
        <f t="array" ref="G1776">IF(ROW()-IFERROR(INDEX(F$2:F1776,MATCH(2,1/(F$2:F1776&lt;&gt;0))),0)&gt;22,22,ROW()-IFERROR(INDEX(F$2:F1776,MATCH(2,1/(F$2:F1776&lt;&gt;0))),0))</f>
        <v>22</v>
      </c>
    </row>
    <row r="1777" spans="1:7">
      <c r="A1777" s="5">
        <v>45804</v>
      </c>
      <c r="B1777">
        <v>0.67600000000000005</v>
      </c>
      <c r="C1777" s="16">
        <f t="shared" si="54"/>
        <v>0</v>
      </c>
      <c r="D1777" s="16">
        <f t="array" ref="D1777">IFERROR(INDEX(C$2:C1777,MATCH(2,1/(C$2:C1777&lt;&gt;0))),0)</f>
        <v>5</v>
      </c>
      <c r="E1777" s="21">
        <f t="shared" si="55"/>
        <v>0</v>
      </c>
      <c r="F1777" s="16">
        <f>IF(AND(C1777&lt;&gt;0,SUM(C$1:$D1777)=SUM(C$1:$D1777)),ROW(),0)</f>
        <v>0</v>
      </c>
      <c r="G1777" s="16">
        <f t="array" ref="G1777">IF(ROW()-IFERROR(INDEX(F$2:F1777,MATCH(2,1/(F$2:F1777&lt;&gt;0))),0)&gt;22,22,ROW()-IFERROR(INDEX(F$2:F1777,MATCH(2,1/(F$2:F1777&lt;&gt;0))),0))</f>
        <v>22</v>
      </c>
    </row>
    <row r="1778" spans="1:7">
      <c r="A1778" s="5">
        <v>45805</v>
      </c>
      <c r="B1778">
        <v>0.39200000000000002</v>
      </c>
      <c r="C1778" s="16">
        <f t="shared" si="54"/>
        <v>0</v>
      </c>
      <c r="D1778" s="16">
        <f t="array" ref="D1778">IFERROR(INDEX(C$2:C1778,MATCH(2,1/(C$2:C1778&lt;&gt;0))),0)</f>
        <v>5</v>
      </c>
      <c r="E1778" s="21">
        <f t="shared" si="55"/>
        <v>0</v>
      </c>
      <c r="F1778" s="16">
        <f>IF(AND(C1778&lt;&gt;0,SUM(C$1:$D1778)=SUM(C$1:$D1778)),ROW(),0)</f>
        <v>0</v>
      </c>
      <c r="G1778" s="16">
        <f t="array" ref="G1778">IF(ROW()-IFERROR(INDEX(F$2:F1778,MATCH(2,1/(F$2:F1778&lt;&gt;0))),0)&gt;22,22,ROW()-IFERROR(INDEX(F$2:F1778,MATCH(2,1/(F$2:F1778&lt;&gt;0))),0))</f>
        <v>22</v>
      </c>
    </row>
    <row r="1779" spans="1:7">
      <c r="A1779" s="5">
        <v>45806</v>
      </c>
      <c r="B1779">
        <v>0.70299999999999996</v>
      </c>
      <c r="C1779" s="16">
        <f t="shared" si="54"/>
        <v>0</v>
      </c>
      <c r="D1779" s="16">
        <f t="array" ref="D1779">IFERROR(INDEX(C$2:C1779,MATCH(2,1/(C$2:C1779&lt;&gt;0))),0)</f>
        <v>5</v>
      </c>
      <c r="E1779" s="21">
        <f t="shared" si="55"/>
        <v>0</v>
      </c>
      <c r="F1779" s="16">
        <f>IF(AND(C1779&lt;&gt;0,SUM(C$1:$D1779)=SUM(C$1:$D1779)),ROW(),0)</f>
        <v>0</v>
      </c>
      <c r="G1779" s="16">
        <f t="array" ref="G1779">IF(ROW()-IFERROR(INDEX(F$2:F1779,MATCH(2,1/(F$2:F1779&lt;&gt;0))),0)&gt;22,22,ROW()-IFERROR(INDEX(F$2:F1779,MATCH(2,1/(F$2:F1779&lt;&gt;0))),0))</f>
        <v>22</v>
      </c>
    </row>
    <row r="1780" spans="1:7">
      <c r="A1780" s="5">
        <v>45807</v>
      </c>
      <c r="B1780">
        <v>0.43099999999999999</v>
      </c>
      <c r="C1780" s="16">
        <f t="shared" si="54"/>
        <v>0</v>
      </c>
      <c r="D1780" s="16">
        <f t="array" ref="D1780">IFERROR(INDEX(C$2:C1780,MATCH(2,1/(C$2:C1780&lt;&gt;0))),0)</f>
        <v>5</v>
      </c>
      <c r="E1780" s="21">
        <f t="shared" si="55"/>
        <v>0</v>
      </c>
      <c r="F1780" s="16">
        <f>IF(AND(C1780&lt;&gt;0,SUM(C$1:$D1780)=SUM(C$1:$D1780)),ROW(),0)</f>
        <v>0</v>
      </c>
      <c r="G1780" s="16">
        <f t="array" ref="G1780">IF(ROW()-IFERROR(INDEX(F$2:F1780,MATCH(2,1/(F$2:F1780&lt;&gt;0))),0)&gt;22,22,ROW()-IFERROR(INDEX(F$2:F1780,MATCH(2,1/(F$2:F1780&lt;&gt;0))),0))</f>
        <v>22</v>
      </c>
    </row>
    <row r="1781" spans="1:7">
      <c r="A1781" s="5">
        <v>45811</v>
      </c>
      <c r="B1781">
        <v>0.51600000000000001</v>
      </c>
      <c r="C1781" s="16">
        <f t="shared" si="54"/>
        <v>0</v>
      </c>
      <c r="D1781" s="16">
        <f t="array" ref="D1781">IFERROR(INDEX(C$2:C1781,MATCH(2,1/(C$2:C1781&lt;&gt;0))),0)</f>
        <v>5</v>
      </c>
      <c r="E1781" s="21">
        <f t="shared" si="55"/>
        <v>0</v>
      </c>
      <c r="F1781" s="16">
        <f>IF(AND(C1781&lt;&gt;0,SUM(C$1:$D1781)=SUM(C$1:$D1781)),ROW(),0)</f>
        <v>0</v>
      </c>
      <c r="G1781" s="16">
        <f t="array" ref="G1781">IF(ROW()-IFERROR(INDEX(F$2:F1781,MATCH(2,1/(F$2:F1781&lt;&gt;0))),0)&gt;22,22,ROW()-IFERROR(INDEX(F$2:F1781,MATCH(2,1/(F$2:F1781&lt;&gt;0))),0))</f>
        <v>22</v>
      </c>
    </row>
    <row r="1782" spans="1:7">
      <c r="A1782" s="5">
        <v>45812</v>
      </c>
      <c r="B1782">
        <v>0.63400000000000001</v>
      </c>
      <c r="C1782" s="16">
        <f t="shared" si="54"/>
        <v>0</v>
      </c>
      <c r="D1782" s="16">
        <f t="array" ref="D1782">IFERROR(INDEX(C$2:C1782,MATCH(2,1/(C$2:C1782&lt;&gt;0))),0)</f>
        <v>5</v>
      </c>
      <c r="E1782" s="21">
        <f t="shared" si="55"/>
        <v>0</v>
      </c>
      <c r="F1782" s="16">
        <f>IF(AND(C1782&lt;&gt;0,SUM(C$1:$D1782)=SUM(C$1:$D1782)),ROW(),0)</f>
        <v>0</v>
      </c>
      <c r="G1782" s="16">
        <f t="array" ref="G1782">IF(ROW()-IFERROR(INDEX(F$2:F1782,MATCH(2,1/(F$2:F1782&lt;&gt;0))),0)&gt;22,22,ROW()-IFERROR(INDEX(F$2:F1782,MATCH(2,1/(F$2:F1782&lt;&gt;0))),0))</f>
        <v>22</v>
      </c>
    </row>
    <row r="1783" spans="1:7">
      <c r="A1783" s="5">
        <v>45813</v>
      </c>
      <c r="B1783">
        <v>0.74199999999999999</v>
      </c>
      <c r="C1783" s="16">
        <f t="shared" si="54"/>
        <v>0</v>
      </c>
      <c r="D1783" s="16">
        <f t="array" ref="D1783">IFERROR(INDEX(C$2:C1783,MATCH(2,1/(C$2:C1783&lt;&gt;0))),0)</f>
        <v>5</v>
      </c>
      <c r="E1783" s="21">
        <f t="shared" si="55"/>
        <v>0</v>
      </c>
      <c r="F1783" s="16">
        <f>IF(AND(C1783&lt;&gt;0,SUM(C$1:$D1783)=SUM(C$1:$D1783)),ROW(),0)</f>
        <v>0</v>
      </c>
      <c r="G1783" s="16">
        <f t="array" ref="G1783">IF(ROW()-IFERROR(INDEX(F$2:F1783,MATCH(2,1/(F$2:F1783&lt;&gt;0))),0)&gt;22,22,ROW()-IFERROR(INDEX(F$2:F1783,MATCH(2,1/(F$2:F1783&lt;&gt;0))),0))</f>
        <v>22</v>
      </c>
    </row>
    <row r="1784" spans="1:7">
      <c r="A1784" s="5">
        <v>45814</v>
      </c>
      <c r="B1784">
        <v>0.57499999999999996</v>
      </c>
      <c r="C1784" s="16">
        <f t="shared" si="54"/>
        <v>0</v>
      </c>
      <c r="D1784" s="16">
        <f t="array" ref="D1784">IFERROR(INDEX(C$2:C1784,MATCH(2,1/(C$2:C1784&lt;&gt;0))),0)</f>
        <v>5</v>
      </c>
      <c r="E1784" s="21">
        <f t="shared" si="55"/>
        <v>0</v>
      </c>
      <c r="F1784" s="16">
        <f>IF(AND(C1784&lt;&gt;0,SUM(C$1:$D1784)=SUM(C$1:$D1784)),ROW(),0)</f>
        <v>0</v>
      </c>
      <c r="G1784" s="16">
        <f t="array" ref="G1784">IF(ROW()-IFERROR(INDEX(F$2:F1784,MATCH(2,1/(F$2:F1784&lt;&gt;0))),0)&gt;22,22,ROW()-IFERROR(INDEX(F$2:F1784,MATCH(2,1/(F$2:F1784&lt;&gt;0))),0))</f>
        <v>22</v>
      </c>
    </row>
    <row r="1785" spans="1:7">
      <c r="A1785" s="5">
        <v>45817</v>
      </c>
      <c r="B1785">
        <v>0.83499999999999996</v>
      </c>
      <c r="C1785" s="16">
        <f t="shared" si="54"/>
        <v>0</v>
      </c>
      <c r="D1785" s="16">
        <f t="array" ref="D1785">IFERROR(INDEX(C$2:C1785,MATCH(2,1/(C$2:C1785&lt;&gt;0))),0)</f>
        <v>5</v>
      </c>
      <c r="E1785" s="21">
        <f t="shared" si="55"/>
        <v>0</v>
      </c>
      <c r="F1785" s="16">
        <f>IF(AND(C1785&lt;&gt;0,SUM(C$1:$D1785)=SUM(C$1:$D1785)),ROW(),0)</f>
        <v>0</v>
      </c>
      <c r="G1785" s="16">
        <f t="array" ref="G1785">IF(ROW()-IFERROR(INDEX(F$2:F1785,MATCH(2,1/(F$2:F1785&lt;&gt;0))),0)&gt;22,22,ROW()-IFERROR(INDEX(F$2:F1785,MATCH(2,1/(F$2:F1785&lt;&gt;0))),0))</f>
        <v>22</v>
      </c>
    </row>
    <row r="1786" spans="1:7">
      <c r="A1786" s="5">
        <v>45818</v>
      </c>
      <c r="B1786">
        <v>0.746</v>
      </c>
      <c r="C1786" s="16">
        <f t="shared" si="54"/>
        <v>0</v>
      </c>
      <c r="D1786" s="16">
        <f t="array" ref="D1786">IFERROR(INDEX(C$2:C1786,MATCH(2,1/(C$2:C1786&lt;&gt;0))),0)</f>
        <v>5</v>
      </c>
      <c r="E1786" s="21">
        <f t="shared" si="55"/>
        <v>0</v>
      </c>
      <c r="F1786" s="16">
        <f>IF(AND(C1786&lt;&gt;0,SUM(C$1:$D1786)=SUM(C$1:$D1786)),ROW(),0)</f>
        <v>0</v>
      </c>
      <c r="G1786" s="16">
        <f t="array" ref="G1786">IF(ROW()-IFERROR(INDEX(F$2:F1786,MATCH(2,1/(F$2:F1786&lt;&gt;0))),0)&gt;22,22,ROW()-IFERROR(INDEX(F$2:F1786,MATCH(2,1/(F$2:F1786&lt;&gt;0))),0))</f>
        <v>22</v>
      </c>
    </row>
    <row r="1787" spans="1:7">
      <c r="A1787" s="5">
        <v>45819</v>
      </c>
      <c r="B1787">
        <v>0.76100000000000001</v>
      </c>
      <c r="C1787" s="16">
        <f t="shared" si="54"/>
        <v>0</v>
      </c>
      <c r="D1787" s="16">
        <f t="array" ref="D1787">IFERROR(INDEX(C$2:C1787,MATCH(2,1/(C$2:C1787&lt;&gt;0))),0)</f>
        <v>5</v>
      </c>
      <c r="E1787" s="21">
        <f t="shared" si="55"/>
        <v>0</v>
      </c>
      <c r="F1787" s="16">
        <f>IF(AND(C1787&lt;&gt;0,SUM(C$1:$D1787)=SUM(C$1:$D1787)),ROW(),0)</f>
        <v>0</v>
      </c>
      <c r="G1787" s="16">
        <f t="array" ref="G1787">IF(ROW()-IFERROR(INDEX(F$2:F1787,MATCH(2,1/(F$2:F1787&lt;&gt;0))),0)&gt;22,22,ROW()-IFERROR(INDEX(F$2:F1787,MATCH(2,1/(F$2:F1787&lt;&gt;0))),0))</f>
        <v>22</v>
      </c>
    </row>
    <row r="1788" spans="1:7">
      <c r="A1788" s="5">
        <v>45820</v>
      </c>
      <c r="B1788">
        <v>0.72599999999999998</v>
      </c>
      <c r="C1788" s="16">
        <f t="shared" si="54"/>
        <v>0</v>
      </c>
      <c r="D1788" s="16">
        <f t="array" ref="D1788">IFERROR(INDEX(C$2:C1788,MATCH(2,1/(C$2:C1788&lt;&gt;0))),0)</f>
        <v>5</v>
      </c>
      <c r="E1788" s="21">
        <f t="shared" si="55"/>
        <v>0</v>
      </c>
      <c r="F1788" s="16">
        <f>IF(AND(C1788&lt;&gt;0,SUM(C$1:$D1788)=SUM(C$1:$D1788)),ROW(),0)</f>
        <v>0</v>
      </c>
      <c r="G1788" s="16">
        <f t="array" ref="G1788">IF(ROW()-IFERROR(INDEX(F$2:F1788,MATCH(2,1/(F$2:F1788&lt;&gt;0))),0)&gt;22,22,ROW()-IFERROR(INDEX(F$2:F1788,MATCH(2,1/(F$2:F1788&lt;&gt;0))),0))</f>
        <v>22</v>
      </c>
    </row>
    <row r="1789" spans="1:7">
      <c r="A1789" s="5">
        <v>45821</v>
      </c>
      <c r="B1789">
        <v>0.32500000000000001</v>
      </c>
      <c r="C1789" s="16">
        <f t="shared" si="54"/>
        <v>0</v>
      </c>
      <c r="D1789" s="16">
        <f t="array" ref="D1789">IFERROR(INDEX(C$2:C1789,MATCH(2,1/(C$2:C1789&lt;&gt;0))),0)</f>
        <v>5</v>
      </c>
      <c r="E1789" s="21">
        <f t="shared" si="55"/>
        <v>0</v>
      </c>
      <c r="F1789" s="16">
        <f>IF(AND(C1789&lt;&gt;0,SUM(C$1:$D1789)=SUM(C$1:$D1789)),ROW(),0)</f>
        <v>0</v>
      </c>
      <c r="G1789" s="16">
        <f t="array" ref="G1789">IF(ROW()-IFERROR(INDEX(F$2:F1789,MATCH(2,1/(F$2:F1789&lt;&gt;0))),0)&gt;22,22,ROW()-IFERROR(INDEX(F$2:F1789,MATCH(2,1/(F$2:F1789&lt;&gt;0))),0))</f>
        <v>22</v>
      </c>
    </row>
    <row r="1790" spans="1:7">
      <c r="A1790" s="5">
        <v>45824</v>
      </c>
      <c r="B1790">
        <v>0.72699999999999998</v>
      </c>
      <c r="C1790" s="16">
        <f t="shared" si="54"/>
        <v>0</v>
      </c>
      <c r="D1790" s="16">
        <f t="array" ref="D1790">IFERROR(INDEX(C$2:C1790,MATCH(2,1/(C$2:C1790&lt;&gt;0))),0)</f>
        <v>5</v>
      </c>
      <c r="E1790" s="21">
        <f t="shared" si="55"/>
        <v>0</v>
      </c>
      <c r="F1790" s="16">
        <f>IF(AND(C1790&lt;&gt;0,SUM(C$1:$D1790)=SUM(C$1:$D1790)),ROW(),0)</f>
        <v>0</v>
      </c>
      <c r="G1790" s="16">
        <f t="array" ref="G1790">IF(ROW()-IFERROR(INDEX(F$2:F1790,MATCH(2,1/(F$2:F1790&lt;&gt;0))),0)&gt;22,22,ROW()-IFERROR(INDEX(F$2:F1790,MATCH(2,1/(F$2:F1790&lt;&gt;0))),0))</f>
        <v>22</v>
      </c>
    </row>
    <row r="1791" spans="1:7">
      <c r="A1791" s="5">
        <v>45825</v>
      </c>
      <c r="B1791">
        <v>0.83899999999999997</v>
      </c>
      <c r="C1791" s="16">
        <f t="shared" si="54"/>
        <v>0</v>
      </c>
      <c r="D1791" s="16">
        <f t="array" ref="D1791">IFERROR(INDEX(C$2:C1791,MATCH(2,1/(C$2:C1791&lt;&gt;0))),0)</f>
        <v>5</v>
      </c>
      <c r="E1791" s="21">
        <f t="shared" si="55"/>
        <v>0</v>
      </c>
      <c r="F1791" s="16">
        <f>IF(AND(C1791&lt;&gt;0,SUM(C$1:$D1791)=SUM(C$1:$D1791)),ROW(),0)</f>
        <v>0</v>
      </c>
      <c r="G1791" s="16">
        <f t="array" ref="G1791">IF(ROW()-IFERROR(INDEX(F$2:F1791,MATCH(2,1/(F$2:F1791&lt;&gt;0))),0)&gt;22,22,ROW()-IFERROR(INDEX(F$2:F1791,MATCH(2,1/(F$2:F1791&lt;&gt;0))),0))</f>
        <v>22</v>
      </c>
    </row>
    <row r="1792" spans="1:7">
      <c r="A1792" s="5">
        <v>45826</v>
      </c>
      <c r="B1792">
        <v>0.69099999999999995</v>
      </c>
      <c r="C1792" s="16">
        <f t="shared" si="54"/>
        <v>0</v>
      </c>
      <c r="D1792" s="16">
        <f t="array" ref="D1792">IFERROR(INDEX(C$2:C1792,MATCH(2,1/(C$2:C1792&lt;&gt;0))),0)</f>
        <v>5</v>
      </c>
      <c r="E1792" s="21">
        <f t="shared" si="55"/>
        <v>0</v>
      </c>
      <c r="F1792" s="16">
        <f>IF(AND(C1792&lt;&gt;0,SUM(C$1:$D1792)=SUM(C$1:$D1792)),ROW(),0)</f>
        <v>0</v>
      </c>
      <c r="G1792" s="16">
        <f t="array" ref="G1792">IF(ROW()-IFERROR(INDEX(F$2:F1792,MATCH(2,1/(F$2:F1792&lt;&gt;0))),0)&gt;22,22,ROW()-IFERROR(INDEX(F$2:F1792,MATCH(2,1/(F$2:F1792&lt;&gt;0))),0))</f>
        <v>22</v>
      </c>
    </row>
    <row r="1793" spans="1:7">
      <c r="A1793" s="5">
        <v>45827</v>
      </c>
      <c r="B1793">
        <v>0.67100000000000004</v>
      </c>
      <c r="C1793" s="16">
        <f t="shared" si="54"/>
        <v>0</v>
      </c>
      <c r="D1793" s="16">
        <f t="array" ref="D1793">IFERROR(INDEX(C$2:C1793,MATCH(2,1/(C$2:C1793&lt;&gt;0))),0)</f>
        <v>5</v>
      </c>
      <c r="E1793" s="21">
        <f t="shared" si="55"/>
        <v>0</v>
      </c>
      <c r="F1793" s="16">
        <f>IF(AND(C1793&lt;&gt;0,SUM(C$1:$D1793)=SUM(C$1:$D1793)),ROW(),0)</f>
        <v>0</v>
      </c>
      <c r="G1793" s="16">
        <f t="array" ref="G1793">IF(ROW()-IFERROR(INDEX(F$2:F1793,MATCH(2,1/(F$2:F1793&lt;&gt;0))),0)&gt;22,22,ROW()-IFERROR(INDEX(F$2:F1793,MATCH(2,1/(F$2:F1793&lt;&gt;0))),0))</f>
        <v>22</v>
      </c>
    </row>
    <row r="1794" spans="1:7">
      <c r="A1794" s="5">
        <v>45828</v>
      </c>
      <c r="B1794">
        <v>0.35899999999999999</v>
      </c>
      <c r="C1794" s="16">
        <f t="shared" si="54"/>
        <v>0</v>
      </c>
      <c r="D1794" s="16">
        <f t="array" ref="D1794">IFERROR(INDEX(C$2:C1794,MATCH(2,1/(C$2:C1794&lt;&gt;0))),0)</f>
        <v>5</v>
      </c>
      <c r="E1794" s="21">
        <f t="shared" si="55"/>
        <v>0</v>
      </c>
      <c r="F1794" s="16">
        <f>IF(AND(C1794&lt;&gt;0,SUM(C$1:$D1794)=SUM(C$1:$D1794)),ROW(),0)</f>
        <v>0</v>
      </c>
      <c r="G1794" s="16">
        <f t="array" ref="G1794">IF(ROW()-IFERROR(INDEX(F$2:F1794,MATCH(2,1/(F$2:F1794&lt;&gt;0))),0)&gt;22,22,ROW()-IFERROR(INDEX(F$2:F1794,MATCH(2,1/(F$2:F1794&lt;&gt;0))),0))</f>
        <v>22</v>
      </c>
    </row>
    <row r="1795" spans="1:7">
      <c r="A1795" s="5">
        <v>45831</v>
      </c>
      <c r="B1795">
        <v>0.67100000000000004</v>
      </c>
      <c r="C1795" s="16">
        <f t="shared" ref="C1795:C1807" si="56">IF(B1795&gt;0.98,-5,IF(B1795&gt;0.9,-2.5,IF(B1795&gt;0.3,0,IF(B1795&gt;0.15,2.5,5))))</f>
        <v>0</v>
      </c>
      <c r="D1795" s="16">
        <f t="array" ref="D1795">IFERROR(INDEX(C$2:C1795,MATCH(2,1/(C$2:C1795&lt;&gt;0))),0)</f>
        <v>5</v>
      </c>
      <c r="E1795" s="21">
        <f t="shared" ref="E1795:E1809" si="57">IF(D1795=0,0,IF(D1795&lt;0,-1*(ABS(D1795)-G1795*ABS(D1795)/22),D1795-G1795*D1795/22))</f>
        <v>0</v>
      </c>
      <c r="F1795" s="16">
        <f>IF(AND(C1795&lt;&gt;0,SUM(C$1:$D1795)=SUM(C$1:$D1795)),ROW(),0)</f>
        <v>0</v>
      </c>
      <c r="G1795" s="16">
        <f t="array" ref="G1795">IF(ROW()-IFERROR(INDEX(F$2:F1795,MATCH(2,1/(F$2:F1795&lt;&gt;0))),0)&gt;22,22,ROW()-IFERROR(INDEX(F$2:F1795,MATCH(2,1/(F$2:F1795&lt;&gt;0))),0))</f>
        <v>22</v>
      </c>
    </row>
    <row r="1796" spans="1:7">
      <c r="A1796" s="5">
        <v>45832</v>
      </c>
      <c r="B1796">
        <v>0.879</v>
      </c>
      <c r="C1796" s="16">
        <f t="shared" si="56"/>
        <v>0</v>
      </c>
      <c r="D1796" s="16">
        <f t="array" ref="D1796">IFERROR(INDEX(C$2:C1796,MATCH(2,1/(C$2:C1796&lt;&gt;0))),0)</f>
        <v>5</v>
      </c>
      <c r="E1796" s="21">
        <f t="shared" si="57"/>
        <v>0</v>
      </c>
      <c r="F1796" s="16">
        <f>IF(AND(C1796&lt;&gt;0,SUM(C$1:$D1796)=SUM(C$1:$D1796)),ROW(),0)</f>
        <v>0</v>
      </c>
      <c r="G1796" s="16">
        <f t="array" ref="G1796">IF(ROW()-IFERROR(INDEX(F$2:F1796,MATCH(2,1/(F$2:F1796&lt;&gt;0))),0)&gt;22,22,ROW()-IFERROR(INDEX(F$2:F1796,MATCH(2,1/(F$2:F1796&lt;&gt;0))),0))</f>
        <v>22</v>
      </c>
    </row>
    <row r="1797" spans="1:7">
      <c r="A1797" s="5">
        <v>45833</v>
      </c>
      <c r="B1797">
        <v>0.94199999999999995</v>
      </c>
      <c r="C1797" s="16">
        <f t="shared" si="56"/>
        <v>-2.5</v>
      </c>
      <c r="D1797" s="16">
        <f t="array" ref="D1797">IFERROR(INDEX(C$2:C1797,MATCH(2,1/(C$2:C1797&lt;&gt;0))),0)</f>
        <v>-2.5</v>
      </c>
      <c r="E1797" s="21">
        <f t="shared" si="57"/>
        <v>-2.5</v>
      </c>
      <c r="F1797" s="16">
        <f>IF(AND(C1797&lt;&gt;0,SUM(C$1:$D1797)=SUM(C$1:$D1797)),ROW(),0)</f>
        <v>1797</v>
      </c>
      <c r="G1797" s="16">
        <f t="array" ref="G1797">IF(ROW()-IFERROR(INDEX(F$2:F1797,MATCH(2,1/(F$2:F1797&lt;&gt;0))),0)&gt;22,22,ROW()-IFERROR(INDEX(F$2:F1797,MATCH(2,1/(F$2:F1797&lt;&gt;0))),0))</f>
        <v>0</v>
      </c>
    </row>
    <row r="1798" spans="1:7">
      <c r="A1798" s="5">
        <v>45834</v>
      </c>
      <c r="B1798">
        <v>0.91800000000000004</v>
      </c>
      <c r="C1798" s="16">
        <f t="shared" si="56"/>
        <v>-2.5</v>
      </c>
      <c r="D1798" s="16">
        <f t="array" ref="D1798">IFERROR(INDEX(C$2:C1798,MATCH(2,1/(C$2:C1798&lt;&gt;0))),0)</f>
        <v>-2.5</v>
      </c>
      <c r="E1798" s="21">
        <f t="shared" si="57"/>
        <v>-2.5</v>
      </c>
      <c r="F1798" s="16">
        <f>IF(AND(C1798&lt;&gt;0,SUM(C$1:$D1798)=SUM(C$1:$D1798)),ROW(),0)</f>
        <v>1798</v>
      </c>
      <c r="G1798" s="16">
        <f t="array" ref="G1798">IF(ROW()-IFERROR(INDEX(F$2:F1798,MATCH(2,1/(F$2:F1798&lt;&gt;0))),0)&gt;22,22,ROW()-IFERROR(INDEX(F$2:F1798,MATCH(2,1/(F$2:F1798&lt;&gt;0))),0))</f>
        <v>0</v>
      </c>
    </row>
    <row r="1799" spans="1:7">
      <c r="A1799" s="5">
        <v>45835</v>
      </c>
      <c r="B1799">
        <v>0.92200000000000004</v>
      </c>
      <c r="C1799" s="16">
        <f t="shared" si="56"/>
        <v>-2.5</v>
      </c>
      <c r="D1799" s="16">
        <f t="array" ref="D1799">IFERROR(INDEX(C$2:C1799,MATCH(2,1/(C$2:C1799&lt;&gt;0))),0)</f>
        <v>-2.5</v>
      </c>
      <c r="E1799" s="21">
        <f t="shared" si="57"/>
        <v>-2.5</v>
      </c>
      <c r="F1799" s="16">
        <f>IF(AND(C1799&lt;&gt;0,SUM(C$1:$D1799)=SUM(C$1:$D1799)),ROW(),0)</f>
        <v>1799</v>
      </c>
      <c r="G1799" s="16">
        <f t="array" ref="G1799">IF(ROW()-IFERROR(INDEX(F$2:F1799,MATCH(2,1/(F$2:F1799&lt;&gt;0))),0)&gt;22,22,ROW()-IFERROR(INDEX(F$2:F1799,MATCH(2,1/(F$2:F1799&lt;&gt;0))),0))</f>
        <v>0</v>
      </c>
    </row>
    <row r="1800" spans="1:7">
      <c r="A1800" s="5">
        <v>45838</v>
      </c>
      <c r="B1800">
        <v>0.90500000000000003</v>
      </c>
      <c r="C1800" s="16">
        <f t="shared" si="56"/>
        <v>-2.5</v>
      </c>
      <c r="D1800" s="16">
        <f t="array" ref="D1800">IFERROR(INDEX(C$2:C1800,MATCH(2,1/(C$2:C1800&lt;&gt;0))),0)</f>
        <v>-2.5</v>
      </c>
      <c r="E1800" s="21">
        <f t="shared" si="57"/>
        <v>-2.5</v>
      </c>
      <c r="F1800" s="16">
        <f>IF(AND(C1800&lt;&gt;0,SUM(C$1:$D1800)=SUM(C$1:$D1800)),ROW(),0)</f>
        <v>1800</v>
      </c>
      <c r="G1800" s="16">
        <f t="array" ref="G1800">IF(ROW()-IFERROR(INDEX(F$2:F1800,MATCH(2,1/(F$2:F1800&lt;&gt;0))),0)&gt;22,22,ROW()-IFERROR(INDEX(F$2:F1800,MATCH(2,1/(F$2:F1800&lt;&gt;0))),0))</f>
        <v>0</v>
      </c>
    </row>
    <row r="1801" spans="1:7">
      <c r="A1801" s="5">
        <v>45839</v>
      </c>
      <c r="B1801">
        <v>0.80900000000000005</v>
      </c>
      <c r="C1801" s="16">
        <f t="shared" si="56"/>
        <v>0</v>
      </c>
      <c r="D1801" s="16">
        <f t="array" ref="D1801">IFERROR(INDEX(C$2:C1801,MATCH(2,1/(C$2:C1801&lt;&gt;0))),0)</f>
        <v>-2.5</v>
      </c>
      <c r="E1801" s="21">
        <f t="shared" si="57"/>
        <v>-2.3863636363636362</v>
      </c>
      <c r="F1801" s="16">
        <f>IF(AND(C1801&lt;&gt;0,SUM(C$1:$D1801)=SUM(C$1:$D1801)),ROW(),0)</f>
        <v>0</v>
      </c>
      <c r="G1801" s="16">
        <f t="array" ref="G1801">IF(ROW()-IFERROR(INDEX(F$2:F1801,MATCH(2,1/(F$2:F1801&lt;&gt;0))),0)&gt;22,22,ROW()-IFERROR(INDEX(F$2:F1801,MATCH(2,1/(F$2:F1801&lt;&gt;0))),0))</f>
        <v>1</v>
      </c>
    </row>
    <row r="1802" spans="1:7">
      <c r="A1802" s="5">
        <v>45840</v>
      </c>
      <c r="B1802">
        <v>0.69099999999999995</v>
      </c>
      <c r="C1802" s="16">
        <f t="shared" si="56"/>
        <v>0</v>
      </c>
      <c r="D1802" s="16">
        <f t="array" ref="D1802">IFERROR(INDEX(C$2:C1802,MATCH(2,1/(C$2:C1802&lt;&gt;0))),0)</f>
        <v>-2.5</v>
      </c>
      <c r="E1802" s="21">
        <f t="shared" si="57"/>
        <v>-2.2727272727272729</v>
      </c>
      <c r="F1802" s="16">
        <f>IF(AND(C1802&lt;&gt;0,SUM(C$1:$D1802)=SUM(C$1:$D1802)),ROW(),0)</f>
        <v>0</v>
      </c>
      <c r="G1802" s="16">
        <f t="array" ref="G1802">IF(ROW()-IFERROR(INDEX(F$2:F1802,MATCH(2,1/(F$2:F1802&lt;&gt;0))),0)&gt;22,22,ROW()-IFERROR(INDEX(F$2:F1802,MATCH(2,1/(F$2:F1802&lt;&gt;0))),0))</f>
        <v>2</v>
      </c>
    </row>
    <row r="1803" spans="1:7">
      <c r="A1803" s="5">
        <v>45841</v>
      </c>
      <c r="B1803">
        <v>0.81299999999999994</v>
      </c>
      <c r="C1803" s="16">
        <f t="shared" si="56"/>
        <v>0</v>
      </c>
      <c r="D1803" s="16">
        <f t="array" ref="D1803">IFERROR(INDEX(C$2:C1803,MATCH(2,1/(C$2:C1803&lt;&gt;0))),0)</f>
        <v>-2.5</v>
      </c>
      <c r="E1803" s="21">
        <f t="shared" si="57"/>
        <v>-2.1590909090909092</v>
      </c>
      <c r="F1803" s="16">
        <f>IF(AND(C1803&lt;&gt;0,SUM(C$1:$D1803)=SUM(C$1:$D1803)),ROW(),0)</f>
        <v>0</v>
      </c>
      <c r="G1803" s="16">
        <f t="array" ref="G1803">IF(ROW()-IFERROR(INDEX(F$2:F1803,MATCH(2,1/(F$2:F1803&lt;&gt;0))),0)&gt;22,22,ROW()-IFERROR(INDEX(F$2:F1803,MATCH(2,1/(F$2:F1803&lt;&gt;0))),0))</f>
        <v>3</v>
      </c>
    </row>
    <row r="1804" spans="1:7">
      <c r="A1804" s="5">
        <v>45842</v>
      </c>
      <c r="B1804">
        <v>0.82199999999999995</v>
      </c>
      <c r="C1804" s="16">
        <f t="shared" si="56"/>
        <v>0</v>
      </c>
      <c r="D1804" s="16">
        <f t="array" ref="D1804">IFERROR(INDEX(C$2:C1804,MATCH(2,1/(C$2:C1804&lt;&gt;0))),0)</f>
        <v>-2.5</v>
      </c>
      <c r="E1804" s="21">
        <f t="shared" si="57"/>
        <v>-2.0454545454545454</v>
      </c>
      <c r="F1804" s="16">
        <f>IF(AND(C1804&lt;&gt;0,SUM(C$1:$D1804)=SUM(C$1:$D1804)),ROW(),0)</f>
        <v>0</v>
      </c>
      <c r="G1804" s="16">
        <f t="array" ref="G1804">IF(ROW()-IFERROR(INDEX(F$2:F1804,MATCH(2,1/(F$2:F1804&lt;&gt;0))),0)&gt;22,22,ROW()-IFERROR(INDEX(F$2:F1804,MATCH(2,1/(F$2:F1804&lt;&gt;0))),0))</f>
        <v>4</v>
      </c>
    </row>
    <row r="1805" spans="1:7">
      <c r="A1805" s="5">
        <v>45845</v>
      </c>
      <c r="B1805">
        <v>0.78300000000000003</v>
      </c>
      <c r="C1805" s="16">
        <f t="shared" si="56"/>
        <v>0</v>
      </c>
      <c r="D1805" s="16">
        <f t="array" ref="D1805">IFERROR(INDEX(C$2:C1805,MATCH(2,1/(C$2:C1805&lt;&gt;0))),0)</f>
        <v>-2.5</v>
      </c>
      <c r="E1805" s="21">
        <f t="shared" si="57"/>
        <v>-1.9318181818181817</v>
      </c>
      <c r="F1805" s="16">
        <f>IF(AND(C1805&lt;&gt;0,SUM(C$1:$D1805)=SUM(C$1:$D1805)),ROW(),0)</f>
        <v>0</v>
      </c>
      <c r="G1805" s="16">
        <f t="array" ref="G1805">IF(ROW()-IFERROR(INDEX(F$2:F1805,MATCH(2,1/(F$2:F1805&lt;&gt;0))),0)&gt;22,22,ROW()-IFERROR(INDEX(F$2:F1805,MATCH(2,1/(F$2:F1805&lt;&gt;0))),0))</f>
        <v>5</v>
      </c>
    </row>
    <row r="1806" spans="1:7">
      <c r="A1806" s="5">
        <v>45846</v>
      </c>
      <c r="B1806">
        <v>0.89500000000000002</v>
      </c>
      <c r="C1806" s="16">
        <f t="shared" si="56"/>
        <v>0</v>
      </c>
      <c r="D1806" s="16">
        <f t="array" ref="D1806">IFERROR(INDEX(C$2:C1806,MATCH(2,1/(C$2:C1806&lt;&gt;0))),0)</f>
        <v>-2.5</v>
      </c>
      <c r="E1806" s="21">
        <f t="shared" si="57"/>
        <v>-1.8181818181818183</v>
      </c>
      <c r="F1806" s="16">
        <f>IF(AND(C1806&lt;&gt;0,SUM(C$1:$D1806)=SUM(C$1:$D1806)),ROW(),0)</f>
        <v>0</v>
      </c>
      <c r="G1806" s="16">
        <f t="array" ref="G1806">IF(ROW()-IFERROR(INDEX(F$2:F1806,MATCH(2,1/(F$2:F1806&lt;&gt;0))),0)&gt;22,22,ROW()-IFERROR(INDEX(F$2:F1806,MATCH(2,1/(F$2:F1806&lt;&gt;0))),0))</f>
        <v>6</v>
      </c>
    </row>
    <row r="1807" spans="1:7">
      <c r="A1807" s="5">
        <v>45847</v>
      </c>
      <c r="B1807">
        <v>0.84299999999999997</v>
      </c>
      <c r="C1807" s="16">
        <f t="shared" si="56"/>
        <v>0</v>
      </c>
      <c r="D1807" s="16">
        <f t="array" ref="D1807">IFERROR(INDEX(C$2:C1807,MATCH(2,1/(C$2:C1807&lt;&gt;0))),0)</f>
        <v>-2.5</v>
      </c>
      <c r="E1807" s="21">
        <f t="shared" si="57"/>
        <v>-1.7045454545454546</v>
      </c>
      <c r="F1807" s="16">
        <f>IF(AND(C1807&lt;&gt;0,SUM(C$1:$D1807)=SUM(C$1:$D1807)),ROW(),0)</f>
        <v>0</v>
      </c>
      <c r="G1807" s="16">
        <f t="array" ref="G1807">IF(ROW()-IFERROR(INDEX(F$2:F1807,MATCH(2,1/(F$2:F1807&lt;&gt;0))),0)&gt;22,22,ROW()-IFERROR(INDEX(F$2:F1807,MATCH(2,1/(F$2:F1807&lt;&gt;0))),0))</f>
        <v>7</v>
      </c>
    </row>
    <row r="1808" spans="1:7">
      <c r="A1808" s="5">
        <v>45848</v>
      </c>
      <c r="B1808">
        <v>0.878</v>
      </c>
      <c r="C1808" s="16">
        <f t="shared" ref="C1808:C1809" si="58">IF(B1808&gt;0.98,-5,IF(B1808&gt;0.9,-2.5,IF(B1808&gt;0.3,0,IF(B1808&gt;0.15,2.5,5))))</f>
        <v>0</v>
      </c>
      <c r="D1808" s="16">
        <f t="array" ref="D1808">IFERROR(INDEX(C$2:C1808,MATCH(2,1/(C$2:C1808&lt;&gt;0))),0)</f>
        <v>-2.5</v>
      </c>
      <c r="E1808" s="21">
        <f t="shared" si="57"/>
        <v>-1.5909090909090908</v>
      </c>
      <c r="F1808" s="16">
        <f>IF(AND(C1808&lt;&gt;0,SUM(C$1:$D1808)=SUM(C$1:$D1808)),ROW(),0)</f>
        <v>0</v>
      </c>
      <c r="G1808" s="16">
        <f t="array" ref="G1808">IF(ROW()-IFERROR(INDEX(F$2:F1808,MATCH(2,1/(F$2:F1808&lt;&gt;0))),0)&gt;22,22,ROW()-IFERROR(INDEX(F$2:F1808,MATCH(2,1/(F$2:F1808&lt;&gt;0))),0))</f>
        <v>8</v>
      </c>
    </row>
    <row r="1809" spans="1:7">
      <c r="A1809" s="5">
        <v>45849</v>
      </c>
      <c r="B1809">
        <v>0.94599999999999995</v>
      </c>
      <c r="C1809" s="16">
        <f t="shared" si="58"/>
        <v>-2.5</v>
      </c>
      <c r="D1809" s="16">
        <f t="array" ref="D1809">IFERROR(INDEX(C$2:C1809,MATCH(2,1/(C$2:C1809&lt;&gt;0))),0)</f>
        <v>-2.5</v>
      </c>
      <c r="E1809" s="21">
        <f t="shared" si="57"/>
        <v>-2.5</v>
      </c>
      <c r="F1809" s="16">
        <f>IF(AND(C1809&lt;&gt;0,SUM(C$1:$D1809)=SUM(C$1:$D1809)),ROW(),0)</f>
        <v>1809</v>
      </c>
      <c r="G1809" s="16">
        <f t="array" ref="G1809">IF(ROW()-IFERROR(INDEX(F$2:F1809,MATCH(2,1/(F$2:F1809&lt;&gt;0))),0)&gt;22,22,ROW()-IFERROR(INDEX(F$2:F1809,MATCH(2,1/(F$2:F1809&lt;&gt;0))),0))</f>
        <v>0</v>
      </c>
    </row>
    <row r="1810" spans="1:7" ht="14.4">
      <c r="A1810" s="14">
        <v>45852</v>
      </c>
      <c r="B1810">
        <v>0.88700000000000001</v>
      </c>
      <c r="C1810" s="16">
        <f t="shared" ref="C1810" si="59">IF(B1810&gt;0.98,-5,IF(B1810&gt;0.9,-2.5,IF(B1810&gt;0.3,0,IF(B1810&gt;0.15,2.5,5))))</f>
        <v>0</v>
      </c>
      <c r="D1810" s="16">
        <f t="array" ref="D1810">IFERROR(INDEX(C$2:C1810,MATCH(2,1/(C$2:C1810&lt;&gt;0))),0)</f>
        <v>-2.5</v>
      </c>
      <c r="E1810" s="21">
        <f t="shared" ref="E1810" si="60">IF(D1810=0,0,IF(D1810&lt;0,-1*(ABS(D1810)-G1810*ABS(D1810)/22),D1810-G1810*D1810/22))</f>
        <v>-2.3863636363636362</v>
      </c>
      <c r="F1810" s="16">
        <f>IF(AND(C1810&lt;&gt;0,SUM(C$1:$D1810)=SUM(C$1:$D1810)),ROW(),0)</f>
        <v>0</v>
      </c>
      <c r="G1810" s="16">
        <f t="array" ref="G1810">IF(ROW()-IFERROR(INDEX(F$2:F1810,MATCH(2,1/(F$2:F1810&lt;&gt;0))),0)&gt;22,22,ROW()-IFERROR(INDEX(F$2:F1810,MATCH(2,1/(F$2:F1810&lt;&gt;0))),0))</f>
        <v>1</v>
      </c>
    </row>
    <row r="1811" spans="1:7" ht="14.4">
      <c r="A1811" s="14">
        <v>45853</v>
      </c>
      <c r="B1811">
        <v>0.93100000000000005</v>
      </c>
      <c r="C1811" s="16">
        <f t="shared" ref="C1811:C1812" si="61">IF(B1811&gt;0.98,-5,IF(B1811&gt;0.9,-2.5,IF(B1811&gt;0.3,0,IF(B1811&gt;0.15,2.5,5))))</f>
        <v>-2.5</v>
      </c>
      <c r="D1811" s="16">
        <f t="array" ref="D1811">IFERROR(INDEX(C$2:C1811,MATCH(2,1/(C$2:C1811&lt;&gt;0))),0)</f>
        <v>-2.5</v>
      </c>
      <c r="E1811" s="21">
        <f t="shared" ref="E1811:E1812" si="62">IF(D1811=0,0,IF(D1811&lt;0,-1*(ABS(D1811)-G1811*ABS(D1811)/22),D1811-G1811*D1811/22))</f>
        <v>-2.5</v>
      </c>
      <c r="F1811" s="16">
        <f>IF(AND(C1811&lt;&gt;0,SUM(C$1:$D1811)=SUM(C$1:$D1811)),ROW(),0)</f>
        <v>1811</v>
      </c>
      <c r="G1811" s="16">
        <f t="array" ref="G1811">IF(ROW()-IFERROR(INDEX(F$2:F1811,MATCH(2,1/(F$2:F1811&lt;&gt;0))),0)&gt;22,22,ROW()-IFERROR(INDEX(F$2:F1811,MATCH(2,1/(F$2:F1811&lt;&gt;0))),0))</f>
        <v>0</v>
      </c>
    </row>
    <row r="1812" spans="1:7" ht="14.4">
      <c r="A1812" s="14">
        <v>45854</v>
      </c>
      <c r="B1812">
        <v>0.90500000000000003</v>
      </c>
      <c r="C1812" s="16">
        <f t="shared" si="61"/>
        <v>-2.5</v>
      </c>
      <c r="D1812" s="16">
        <f t="array" ref="D1812">IFERROR(INDEX(C$2:C1812,MATCH(2,1/(C$2:C1812&lt;&gt;0))),0)</f>
        <v>-2.5</v>
      </c>
      <c r="E1812" s="21">
        <f t="shared" si="62"/>
        <v>-2.5</v>
      </c>
      <c r="F1812" s="16">
        <f>IF(AND(C1812&lt;&gt;0,SUM(C$1:$D1812)=SUM(C$1:$D1812)),ROW(),0)</f>
        <v>1812</v>
      </c>
      <c r="G1812" s="16">
        <f t="array" ref="G1812">IF(ROW()-IFERROR(INDEX(F$2:F1812,MATCH(2,1/(F$2:F1812&lt;&gt;0))),0)&gt;22,22,ROW()-IFERROR(INDEX(F$2:F1812,MATCH(2,1/(F$2:F1812&lt;&gt;0))),0))</f>
        <v>0</v>
      </c>
    </row>
    <row r="1813" spans="1:7" ht="14.4">
      <c r="A1813" s="14">
        <v>45855</v>
      </c>
      <c r="B1813">
        <v>0.94099999999999995</v>
      </c>
      <c r="C1813" s="16">
        <f t="shared" ref="C1813" si="63">IF(B1813&gt;0.98,-5,IF(B1813&gt;0.9,-2.5,IF(B1813&gt;0.3,0,IF(B1813&gt;0.15,2.5,5))))</f>
        <v>-2.5</v>
      </c>
      <c r="D1813" s="16">
        <f t="array" ref="D1813">IFERROR(INDEX(C$2:C1813,MATCH(2,1/(C$2:C1813&lt;&gt;0))),0)</f>
        <v>-2.5</v>
      </c>
      <c r="E1813" s="21">
        <f t="shared" ref="E1813" si="64">IF(D1813=0,0,IF(D1813&lt;0,-1*(ABS(D1813)-G1813*ABS(D1813)/22),D1813-G1813*D1813/22))</f>
        <v>-2.5</v>
      </c>
      <c r="F1813" s="16">
        <f>IF(AND(C1813&lt;&gt;0,SUM(C$1:$D1813)=SUM(C$1:$D1813)),ROW(),0)</f>
        <v>1813</v>
      </c>
      <c r="G1813" s="16">
        <f t="array" ref="G1813">IF(ROW()-IFERROR(INDEX(F$2:F1813,MATCH(2,1/(F$2:F1813&lt;&gt;0))),0)&gt;22,22,ROW()-IFERROR(INDEX(F$2:F1813,MATCH(2,1/(F$2:F1813&lt;&gt;0))),0))</f>
        <v>0</v>
      </c>
    </row>
    <row r="1814" spans="1:7" ht="14.4">
      <c r="A1814" s="14">
        <v>45856</v>
      </c>
      <c r="B1814">
        <v>0.91800000000000004</v>
      </c>
      <c r="C1814" s="16">
        <f t="shared" ref="C1814" si="65">IF(B1814&gt;0.98,-5,IF(B1814&gt;0.9,-2.5,IF(B1814&gt;0.3,0,IF(B1814&gt;0.15,2.5,5))))</f>
        <v>-2.5</v>
      </c>
      <c r="D1814" s="16">
        <f t="array" ref="D1814">IFERROR(INDEX(C$2:C1814,MATCH(2,1/(C$2:C1814&lt;&gt;0))),0)</f>
        <v>-2.5</v>
      </c>
      <c r="E1814" s="21">
        <f t="shared" ref="E1814" si="66">IF(D1814=0,0,IF(D1814&lt;0,-1*(ABS(D1814)-G1814*ABS(D1814)/22),D1814-G1814*D1814/22))</f>
        <v>-2.5</v>
      </c>
      <c r="F1814" s="16">
        <f>IF(AND(C1814&lt;&gt;0,SUM(C$1:$D1814)=SUM(C$1:$D1814)),ROW(),0)</f>
        <v>1814</v>
      </c>
      <c r="G1814" s="16">
        <f t="array" ref="G1814">IF(ROW()-IFERROR(INDEX(F$2:F1814,MATCH(2,1/(F$2:F1814&lt;&gt;0))),0)&gt;22,22,ROW()-IFERROR(INDEX(F$2:F1814,MATCH(2,1/(F$2:F1814&lt;&gt;0))),0))</f>
        <v>0</v>
      </c>
    </row>
    <row r="1815" spans="1:7">
      <c r="A1815" s="30">
        <v>45859</v>
      </c>
      <c r="B1815">
        <v>0.97299999999999998</v>
      </c>
      <c r="C1815" s="16">
        <f t="shared" ref="C1815" si="67">IF(B1815&gt;0.98,-5,IF(B1815&gt;0.9,-2.5,IF(B1815&gt;0.3,0,IF(B1815&gt;0.15,2.5,5))))</f>
        <v>-2.5</v>
      </c>
      <c r="D1815" s="16">
        <f t="array" ref="D1815">IFERROR(INDEX(C$2:C1815,MATCH(2,1/(C$2:C1815&lt;&gt;0))),0)</f>
        <v>-2.5</v>
      </c>
      <c r="E1815" s="21">
        <f t="shared" ref="E1815" si="68">IF(D1815=0,0,IF(D1815&lt;0,-1*(ABS(D1815)-G1815*ABS(D1815)/22),D1815-G1815*D1815/22))</f>
        <v>-2.5</v>
      </c>
      <c r="F1815" s="16">
        <f>IF(AND(C1815&lt;&gt;0,SUM(C$1:$D1815)=SUM(C$1:$D1815)),ROW(),0)</f>
        <v>1815</v>
      </c>
      <c r="G1815" s="16">
        <f t="array" ref="G1815">IF(ROW()-IFERROR(INDEX(F$2:F1815,MATCH(2,1/(F$2:F1815&lt;&gt;0))),0)&gt;22,22,ROW()-IFERROR(INDEX(F$2:F1815,MATCH(2,1/(F$2:F1815&lt;&gt;0))),0))</f>
        <v>0</v>
      </c>
    </row>
    <row r="1816" spans="1:7" ht="14.4">
      <c r="A1816" s="14">
        <v>45860</v>
      </c>
      <c r="B1816">
        <v>0.98199999999999998</v>
      </c>
      <c r="C1816" s="16">
        <f t="shared" ref="C1816" si="69">IF(B1816&gt;0.98,-5,IF(B1816&gt;0.9,-2.5,IF(B1816&gt;0.3,0,IF(B1816&gt;0.15,2.5,5))))</f>
        <v>-5</v>
      </c>
      <c r="D1816" s="16">
        <f t="array" ref="D1816">IFERROR(INDEX(C$2:C1816,MATCH(2,1/(C$2:C1816&lt;&gt;0))),0)</f>
        <v>-5</v>
      </c>
      <c r="E1816" s="21">
        <f t="shared" ref="E1816" si="70">IF(D1816=0,0,IF(D1816&lt;0,-1*(ABS(D1816)-G1816*ABS(D1816)/22),D1816-G1816*D1816/22))</f>
        <v>-5</v>
      </c>
      <c r="F1816" s="16">
        <f>IF(AND(C1816&lt;&gt;0,SUM(C$1:$D1816)=SUM(C$1:$D1816)),ROW(),0)</f>
        <v>1816</v>
      </c>
      <c r="G1816" s="16">
        <f t="array" ref="G1816">IF(ROW()-IFERROR(INDEX(F$2:F1816,MATCH(2,1/(F$2:F1816&lt;&gt;0))),0)&gt;22,22,ROW()-IFERROR(INDEX(F$2:F1816,MATCH(2,1/(F$2:F1816&lt;&gt;0))),0))</f>
        <v>0</v>
      </c>
    </row>
    <row r="1817" spans="1:7" ht="14.4">
      <c r="A1817" s="14">
        <v>45861</v>
      </c>
      <c r="B1817">
        <v>0.96199999999999997</v>
      </c>
      <c r="C1817" s="16">
        <f t="shared" ref="C1817" si="71">IF(B1817&gt;0.98,-5,IF(B1817&gt;0.9,-2.5,IF(B1817&gt;0.3,0,IF(B1817&gt;0.15,2.5,5))))</f>
        <v>-2.5</v>
      </c>
      <c r="D1817" s="16">
        <f t="array" ref="D1817">IFERROR(INDEX(C$2:C1817,MATCH(2,1/(C$2:C1817&lt;&gt;0))),0)</f>
        <v>-2.5</v>
      </c>
      <c r="E1817" s="21">
        <f t="shared" ref="E1817" si="72">IF(D1817=0,0,IF(D1817&lt;0,-1*(ABS(D1817)-G1817*ABS(D1817)/22),D1817-G1817*D1817/22))</f>
        <v>-2.5</v>
      </c>
      <c r="F1817" s="16">
        <f>IF(AND(C1817&lt;&gt;0,SUM(C$1:$D1817)=SUM(C$1:$D1817)),ROW(),0)</f>
        <v>1817</v>
      </c>
      <c r="G1817" s="16">
        <f t="array" ref="G1817">IF(ROW()-IFERROR(INDEX(F$2:F1817,MATCH(2,1/(F$2:F1817&lt;&gt;0))),0)&gt;22,22,ROW()-IFERROR(INDEX(F$2:F1817,MATCH(2,1/(F$2:F1817&lt;&gt;0))),0))</f>
        <v>0</v>
      </c>
    </row>
    <row r="1818" spans="1:7" ht="14.4">
      <c r="A1818" s="14">
        <v>45862</v>
      </c>
      <c r="B1818">
        <v>0.98299999999999998</v>
      </c>
      <c r="C1818" s="16">
        <f t="shared" ref="C1818" si="73">IF(B1818&gt;0.98,-5,IF(B1818&gt;0.9,-2.5,IF(B1818&gt;0.3,0,IF(B1818&gt;0.15,2.5,5))))</f>
        <v>-5</v>
      </c>
      <c r="D1818" s="16">
        <f t="array" ref="D1818">IFERROR(INDEX(C$2:C1818,MATCH(2,1/(C$2:C1818&lt;&gt;0))),0)</f>
        <v>-5</v>
      </c>
      <c r="E1818" s="21">
        <f t="shared" ref="E1818" si="74">IF(D1818=0,0,IF(D1818&lt;0,-1*(ABS(D1818)-G1818*ABS(D1818)/22),D1818-G1818*D1818/22))</f>
        <v>-5</v>
      </c>
      <c r="F1818" s="16">
        <f>IF(AND(C1818&lt;&gt;0,SUM(C$1:$D1818)=SUM(C$1:$D1818)),ROW(),0)</f>
        <v>1818</v>
      </c>
      <c r="G1818" s="16">
        <f t="array" ref="G1818">IF(ROW()-IFERROR(INDEX(F$2:F1818,MATCH(2,1/(F$2:F1818&lt;&gt;0))),0)&gt;22,22,ROW()-IFERROR(INDEX(F$2:F1818,MATCH(2,1/(F$2:F1818&lt;&gt;0))),0))</f>
        <v>0</v>
      </c>
    </row>
    <row r="1819" spans="1:7" ht="14.4">
      <c r="A1819" s="14">
        <v>45863</v>
      </c>
      <c r="B1819">
        <v>0.96199999999999997</v>
      </c>
      <c r="C1819" s="16">
        <f t="shared" ref="C1819:C1820" si="75">IF(B1819&gt;0.98,-5,IF(B1819&gt;0.9,-2.5,IF(B1819&gt;0.3,0,IF(B1819&gt;0.15,2.5,5))))</f>
        <v>-2.5</v>
      </c>
      <c r="D1819" s="16">
        <f t="array" ref="D1819">IFERROR(INDEX(C$2:C1819,MATCH(2,1/(C$2:C1819&lt;&gt;0))),0)</f>
        <v>-2.5</v>
      </c>
      <c r="E1819" s="21">
        <f t="shared" ref="E1819:E1820" si="76">IF(D1819=0,0,IF(D1819&lt;0,-1*(ABS(D1819)-G1819*ABS(D1819)/22),D1819-G1819*D1819/22))</f>
        <v>-2.5</v>
      </c>
      <c r="F1819" s="16">
        <f>IF(AND(C1819&lt;&gt;0,SUM(C$1:$D1819)=SUM(C$1:$D1819)),ROW(),0)</f>
        <v>1819</v>
      </c>
      <c r="G1819" s="16">
        <f t="array" ref="G1819">IF(ROW()-IFERROR(INDEX(F$2:F1819,MATCH(2,1/(F$2:F1819&lt;&gt;0))),0)&gt;22,22,ROW()-IFERROR(INDEX(F$2:F1819,MATCH(2,1/(F$2:F1819&lt;&gt;0))),0))</f>
        <v>0</v>
      </c>
    </row>
    <row r="1820" spans="1:7" ht="14.4">
      <c r="A1820" s="14">
        <v>45866</v>
      </c>
      <c r="B1820">
        <v>0.98899999999999999</v>
      </c>
      <c r="C1820" s="16">
        <f t="shared" si="75"/>
        <v>-5</v>
      </c>
      <c r="D1820" s="16">
        <f t="array" ref="D1820">IFERROR(INDEX(C$2:C1820,MATCH(2,1/(C$2:C1820&lt;&gt;0))),0)</f>
        <v>-5</v>
      </c>
      <c r="E1820" s="21">
        <f t="shared" si="76"/>
        <v>-5</v>
      </c>
      <c r="F1820" s="16">
        <f>IF(AND(C1820&lt;&gt;0,SUM(C$1:$D1820)=SUM(C$1:$D1820)),ROW(),0)</f>
        <v>1820</v>
      </c>
      <c r="G1820" s="16">
        <f t="array" ref="G1820">IF(ROW()-IFERROR(INDEX(F$2:F1820,MATCH(2,1/(F$2:F1820&lt;&gt;0))),0)&gt;22,22,ROW()-IFERROR(INDEX(F$2:F1820,MATCH(2,1/(F$2:F1820&lt;&gt;0))),0))</f>
        <v>0</v>
      </c>
    </row>
    <row r="1821" spans="1:7" ht="14.4">
      <c r="A1821" s="14">
        <v>45867</v>
      </c>
      <c r="B1821">
        <v>0.98699999999999999</v>
      </c>
      <c r="C1821" s="16">
        <f t="shared" ref="C1821" si="77">IF(B1821&gt;0.98,-5,IF(B1821&gt;0.9,-2.5,IF(B1821&gt;0.3,0,IF(B1821&gt;0.15,2.5,5))))</f>
        <v>-5</v>
      </c>
      <c r="D1821" s="16">
        <f t="array" ref="D1821">IFERROR(INDEX(C$2:C1821,MATCH(2,1/(C$2:C1821&lt;&gt;0))),0)</f>
        <v>-5</v>
      </c>
      <c r="E1821" s="21">
        <f t="shared" ref="E1821" si="78">IF(D1821=0,0,IF(D1821&lt;0,-1*(ABS(D1821)-G1821*ABS(D1821)/22),D1821-G1821*D1821/22))</f>
        <v>-5</v>
      </c>
      <c r="F1821" s="16">
        <f>IF(AND(C1821&lt;&gt;0,SUM(C$1:$D1821)=SUM(C$1:$D1821)),ROW(),0)</f>
        <v>1821</v>
      </c>
      <c r="G1821" s="16">
        <f t="array" ref="G1821">IF(ROW()-IFERROR(INDEX(F$2:F1821,MATCH(2,1/(F$2:F1821&lt;&gt;0))),0)&gt;22,22,ROW()-IFERROR(INDEX(F$2:F1821,MATCH(2,1/(F$2:F1821&lt;&gt;0))),0))</f>
        <v>0</v>
      </c>
    </row>
    <row r="1822" spans="1:7">
      <c r="A1822" s="1">
        <v>45868</v>
      </c>
      <c r="B1822">
        <v>0.97499999999999998</v>
      </c>
      <c r="C1822" s="16">
        <f t="shared" ref="C1822" si="79">IF(B1822&gt;0.98,-5,IF(B1822&gt;0.9,-2.5,IF(B1822&gt;0.3,0,IF(B1822&gt;0.15,2.5,5))))</f>
        <v>-2.5</v>
      </c>
      <c r="D1822" s="16">
        <f t="array" ref="D1822">IFERROR(INDEX(C$2:C1822,MATCH(2,1/(C$2:C1822&lt;&gt;0))),0)</f>
        <v>-2.5</v>
      </c>
      <c r="E1822" s="21">
        <f t="shared" ref="E1822" si="80">IF(D1822=0,0,IF(D1822&lt;0,-1*(ABS(D1822)-G1822*ABS(D1822)/22),D1822-G1822*D1822/22))</f>
        <v>-2.5</v>
      </c>
      <c r="F1822" s="16">
        <f>IF(AND(C1822&lt;&gt;0,SUM(C$1:$D1822)=SUM(C$1:$D1822)),ROW(),0)</f>
        <v>1822</v>
      </c>
      <c r="G1822" s="16">
        <f t="array" ref="G1822">IF(ROW()-IFERROR(INDEX(F$2:F1822,MATCH(2,1/(F$2:F1822&lt;&gt;0))),0)&gt;22,22,ROW()-IFERROR(INDEX(F$2:F1822,MATCH(2,1/(F$2:F1822&lt;&gt;0))),0))</f>
        <v>0</v>
      </c>
    </row>
    <row r="1823" spans="1:7" ht="14.4">
      <c r="A1823" s="14">
        <v>45869</v>
      </c>
      <c r="B1823">
        <v>0.97899999999999998</v>
      </c>
      <c r="C1823" s="16">
        <f t="shared" ref="C1823" si="81">IF(B1823&gt;0.98,-5,IF(B1823&gt;0.9,-2.5,IF(B1823&gt;0.3,0,IF(B1823&gt;0.15,2.5,5))))</f>
        <v>-2.5</v>
      </c>
      <c r="D1823" s="16">
        <f t="array" ref="D1823">IFERROR(INDEX(C$2:C1823,MATCH(2,1/(C$2:C1823&lt;&gt;0))),0)</f>
        <v>-2.5</v>
      </c>
      <c r="E1823" s="21">
        <f t="shared" ref="E1823" si="82">IF(D1823=0,0,IF(D1823&lt;0,-1*(ABS(D1823)-G1823*ABS(D1823)/22),D1823-G1823*D1823/22))</f>
        <v>-2.5</v>
      </c>
      <c r="F1823" s="16">
        <f>IF(AND(C1823&lt;&gt;0,SUM(C$1:$D1823)=SUM(C$1:$D1823)),ROW(),0)</f>
        <v>1823</v>
      </c>
      <c r="G1823" s="16">
        <f t="array" ref="G1823">IF(ROW()-IFERROR(INDEX(F$2:F1823,MATCH(2,1/(F$2:F1823&lt;&gt;0))),0)&gt;22,22,ROW()-IFERROR(INDEX(F$2:F1823,MATCH(2,1/(F$2:F1823&lt;&gt;0))),0))</f>
        <v>0</v>
      </c>
    </row>
    <row r="1824" spans="1:7" ht="14.4" thickBot="1">
      <c r="A1824" s="34">
        <v>45870</v>
      </c>
      <c r="B1824">
        <v>0.91800000000000004</v>
      </c>
      <c r="C1824" s="16">
        <f t="shared" ref="C1824" si="83">IF(B1824&gt;0.98,-5,IF(B1824&gt;0.9,-2.5,IF(B1824&gt;0.3,0,IF(B1824&gt;0.15,2.5,5))))</f>
        <v>-2.5</v>
      </c>
      <c r="D1824" s="16">
        <f t="array" ref="D1824">IFERROR(INDEX(C$2:C1824,MATCH(2,1/(C$2:C1824&lt;&gt;0))),0)</f>
        <v>-2.5</v>
      </c>
      <c r="E1824" s="21">
        <f t="shared" ref="E1824" si="84">IF(D1824=0,0,IF(D1824&lt;0,-1*(ABS(D1824)-G1824*ABS(D1824)/22),D1824-G1824*D1824/22))</f>
        <v>-2.5</v>
      </c>
      <c r="F1824" s="16">
        <f>IF(AND(C1824&lt;&gt;0,SUM(C$1:$D1824)=SUM(C$1:$D1824)),ROW(),0)</f>
        <v>1824</v>
      </c>
      <c r="G1824" s="16">
        <f t="array" ref="G1824">IF(ROW()-IFERROR(INDEX(F$2:F1824,MATCH(2,1/(F$2:F1824&lt;&gt;0))),0)&gt;22,22,ROW()-IFERROR(INDEX(F$2:F1824,MATCH(2,1/(F$2:F1824&lt;&gt;0))),0))</f>
        <v>0</v>
      </c>
    </row>
    <row r="1825" spans="1:7">
      <c r="A1825" s="36">
        <v>45873</v>
      </c>
      <c r="B1825">
        <v>0.94899999999999995</v>
      </c>
      <c r="C1825" s="16">
        <f t="shared" ref="C1825:C1826" si="85">IF(B1825&gt;0.98,-5,IF(B1825&gt;0.9,-2.5,IF(B1825&gt;0.3,0,IF(B1825&gt;0.15,2.5,5))))</f>
        <v>-2.5</v>
      </c>
      <c r="D1825" s="16">
        <f t="array" ref="D1825">IFERROR(INDEX(C$2:C1825,MATCH(2,1/(C$2:C1825&lt;&gt;0))),0)</f>
        <v>-2.5</v>
      </c>
      <c r="E1825" s="21">
        <f t="shared" ref="E1825:E1826" si="86">IF(D1825=0,0,IF(D1825&lt;0,-1*(ABS(D1825)-G1825*ABS(D1825)/22),D1825-G1825*D1825/22))</f>
        <v>-2.5</v>
      </c>
      <c r="F1825" s="16">
        <f>IF(AND(C1825&lt;&gt;0,SUM(C$1:$D1825)=SUM(C$1:$D1825)),ROW(),0)</f>
        <v>1825</v>
      </c>
      <c r="G1825" s="16">
        <f t="array" ref="G1825">IF(ROW()-IFERROR(INDEX(F$2:F1825,MATCH(2,1/(F$2:F1825&lt;&gt;0))),0)&gt;22,22,ROW()-IFERROR(INDEX(F$2:F1825,MATCH(2,1/(F$2:F1825&lt;&gt;0))),0))</f>
        <v>0</v>
      </c>
    </row>
    <row r="1826" spans="1:7">
      <c r="A1826" s="36">
        <v>45874</v>
      </c>
      <c r="B1826">
        <v>0.95899999999999996</v>
      </c>
      <c r="C1826" s="16">
        <f t="shared" si="85"/>
        <v>-2.5</v>
      </c>
      <c r="D1826" s="16">
        <f t="array" ref="D1826">IFERROR(INDEX(C$2:C1826,MATCH(2,1/(C$2:C1826&lt;&gt;0))),0)</f>
        <v>-2.5</v>
      </c>
      <c r="E1826" s="21">
        <f t="shared" si="86"/>
        <v>-2.5</v>
      </c>
      <c r="F1826" s="16">
        <f>IF(AND(C1826&lt;&gt;0,SUM(C$1:$D1826)=SUM(C$1:$D1826)),ROW(),0)</f>
        <v>1826</v>
      </c>
      <c r="G1826" s="16">
        <f t="array" ref="G1826">IF(ROW()-IFERROR(INDEX(F$2:F1826,MATCH(2,1/(F$2:F1826&lt;&gt;0))),0)&gt;22,22,ROW()-IFERROR(INDEX(F$2:F1826,MATCH(2,1/(F$2:F1826&lt;&gt;0))),0))</f>
        <v>0</v>
      </c>
    </row>
    <row r="1827" spans="1:7">
      <c r="A1827" s="36">
        <v>45875</v>
      </c>
      <c r="B1827">
        <v>0.94699999999999995</v>
      </c>
      <c r="C1827" s="16">
        <f t="shared" ref="C1827" si="87">IF(B1827&gt;0.98,-5,IF(B1827&gt;0.9,-2.5,IF(B1827&gt;0.3,0,IF(B1827&gt;0.15,2.5,5))))</f>
        <v>-2.5</v>
      </c>
      <c r="D1827" s="16">
        <f t="array" ref="D1827">IFERROR(INDEX(C$2:C1827,MATCH(2,1/(C$2:C1827&lt;&gt;0))),0)</f>
        <v>-2.5</v>
      </c>
      <c r="E1827" s="21">
        <f t="shared" ref="E1827" si="88">IF(D1827=0,0,IF(D1827&lt;0,-1*(ABS(D1827)-G1827*ABS(D1827)/22),D1827-G1827*D1827/22))</f>
        <v>-2.5</v>
      </c>
      <c r="F1827" s="16">
        <f>IF(AND(C1827&lt;&gt;0,SUM(C$1:$D1827)=SUM(C$1:$D1827)),ROW(),0)</f>
        <v>1827</v>
      </c>
      <c r="G1827" s="16">
        <f t="array" ref="G1827">IF(ROW()-IFERROR(INDEX(F$2:F1827,MATCH(2,1/(F$2:F1827&lt;&gt;0))),0)&gt;22,22,ROW()-IFERROR(INDEX(F$2:F1827,MATCH(2,1/(F$2:F1827&lt;&gt;0))),0))</f>
        <v>0</v>
      </c>
    </row>
    <row r="1828" spans="1:7">
      <c r="A1828" s="36">
        <v>45876</v>
      </c>
      <c r="B1828">
        <v>0.95099999999999996</v>
      </c>
      <c r="C1828" s="16">
        <f t="shared" ref="C1828" si="89">IF(B1828&gt;0.98,-5,IF(B1828&gt;0.9,-2.5,IF(B1828&gt;0.3,0,IF(B1828&gt;0.15,2.5,5))))</f>
        <v>-2.5</v>
      </c>
      <c r="D1828" s="16">
        <f t="array" ref="D1828">IFERROR(INDEX(C$2:C1828,MATCH(2,1/(C$2:C1828&lt;&gt;0))),0)</f>
        <v>-2.5</v>
      </c>
      <c r="E1828" s="21">
        <f t="shared" ref="E1828" si="90">IF(D1828=0,0,IF(D1828&lt;0,-1*(ABS(D1828)-G1828*ABS(D1828)/22),D1828-G1828*D1828/22))</f>
        <v>-2.5</v>
      </c>
      <c r="F1828" s="16">
        <f>IF(AND(C1828&lt;&gt;0,SUM(C$1:$D1828)=SUM(C$1:$D1828)),ROW(),0)</f>
        <v>1828</v>
      </c>
      <c r="G1828" s="16">
        <f t="array" ref="G1828">IF(ROW()-IFERROR(INDEX(F$2:F1828,MATCH(2,1/(F$2:F1828&lt;&gt;0))),0)&gt;22,22,ROW()-IFERROR(INDEX(F$2:F1828,MATCH(2,1/(F$2:F1828&lt;&gt;0))),0))</f>
        <v>0</v>
      </c>
    </row>
    <row r="1829" spans="1:7">
      <c r="A1829" s="36">
        <v>45877</v>
      </c>
      <c r="B1829">
        <v>0.89400000000000002</v>
      </c>
      <c r="C1829" s="16">
        <f t="shared" ref="C1829" si="91">IF(B1829&gt;0.98,-5,IF(B1829&gt;0.9,-2.5,IF(B1829&gt;0.3,0,IF(B1829&gt;0.15,2.5,5))))</f>
        <v>0</v>
      </c>
      <c r="D1829" s="16">
        <f t="array" ref="D1829">IFERROR(INDEX(C$2:C1829,MATCH(2,1/(C$2:C1829&lt;&gt;0))),0)</f>
        <v>-2.5</v>
      </c>
      <c r="E1829" s="21">
        <f t="shared" ref="E1829" si="92">IF(D1829=0,0,IF(D1829&lt;0,-1*(ABS(D1829)-G1829*ABS(D1829)/22),D1829-G1829*D1829/22))</f>
        <v>-2.3863636363636362</v>
      </c>
      <c r="F1829" s="16">
        <f>IF(AND(C1829&lt;&gt;0,SUM(C$1:$D1829)=SUM(C$1:$D1829)),ROW(),0)</f>
        <v>0</v>
      </c>
      <c r="G1829" s="16">
        <f t="array" ref="G1829">IF(ROW()-IFERROR(INDEX(F$2:F1829,MATCH(2,1/(F$2:F1829&lt;&gt;0))),0)&gt;22,22,ROW()-IFERROR(INDEX(F$2:F1829,MATCH(2,1/(F$2:F1829&lt;&gt;0))),0))</f>
        <v>1</v>
      </c>
    </row>
    <row r="1830" spans="1:7" ht="14.4">
      <c r="A1830" s="14">
        <v>45880</v>
      </c>
      <c r="B1830">
        <v>0.98099999999999998</v>
      </c>
      <c r="C1830" s="16">
        <f t="shared" ref="C1830:C1833" si="93">IF(B1830&gt;0.98,-5,IF(B1830&gt;0.9,-2.5,IF(B1830&gt;0.3,0,IF(B1830&gt;0.15,2.5,5))))</f>
        <v>-5</v>
      </c>
      <c r="D1830" s="16">
        <f t="array" ref="D1830">IFERROR(INDEX(C$2:C1830,MATCH(2,1/(C$2:C1830&lt;&gt;0))),0)</f>
        <v>-5</v>
      </c>
      <c r="E1830" s="21">
        <f t="shared" ref="E1830:E1833" si="94">IF(D1830=0,0,IF(D1830&lt;0,-1*(ABS(D1830)-G1830*ABS(D1830)/22),D1830-G1830*D1830/22))</f>
        <v>-5</v>
      </c>
      <c r="F1830" s="16">
        <f>IF(AND(C1830&lt;&gt;0,SUM(C$1:$D1830)=SUM(C$1:$D1830)),ROW(),0)</f>
        <v>1830</v>
      </c>
      <c r="G1830" s="16">
        <f t="array" ref="G1830">IF(ROW()-IFERROR(INDEX(F$2:F1830,MATCH(2,1/(F$2:F1830&lt;&gt;0))),0)&gt;22,22,ROW()-IFERROR(INDEX(F$2:F1830,MATCH(2,1/(F$2:F1830&lt;&gt;0))),0))</f>
        <v>0</v>
      </c>
    </row>
    <row r="1831" spans="1:7" ht="14.4">
      <c r="A1831" s="14">
        <v>45881</v>
      </c>
      <c r="B1831">
        <v>0.95899999999999996</v>
      </c>
      <c r="C1831" s="16">
        <f t="shared" si="93"/>
        <v>-2.5</v>
      </c>
      <c r="D1831" s="16">
        <f t="array" ref="D1831">IFERROR(INDEX(C$2:C1831,MATCH(2,1/(C$2:C1831&lt;&gt;0))),0)</f>
        <v>-2.5</v>
      </c>
      <c r="E1831" s="21">
        <f t="shared" si="94"/>
        <v>-2.5</v>
      </c>
      <c r="F1831" s="16">
        <f>IF(AND(C1831&lt;&gt;0,SUM(C$1:$D1831)=SUM(C$1:$D1831)),ROW(),0)</f>
        <v>1831</v>
      </c>
      <c r="G1831" s="16">
        <f t="array" ref="G1831">IF(ROW()-IFERROR(INDEX(F$2:F1831,MATCH(2,1/(F$2:F1831&lt;&gt;0))),0)&gt;22,22,ROW()-IFERROR(INDEX(F$2:F1831,MATCH(2,1/(F$2:F1831&lt;&gt;0))),0))</f>
        <v>0</v>
      </c>
    </row>
    <row r="1832" spans="1:7" ht="14.4">
      <c r="A1832" s="14">
        <v>45882</v>
      </c>
      <c r="B1832">
        <v>0.98599999999999999</v>
      </c>
      <c r="C1832" s="16">
        <f t="shared" si="93"/>
        <v>-5</v>
      </c>
      <c r="D1832" s="16">
        <f t="array" ref="D1832">IFERROR(INDEX(C$2:C1832,MATCH(2,1/(C$2:C1832&lt;&gt;0))),0)</f>
        <v>-5</v>
      </c>
      <c r="E1832" s="21">
        <f t="shared" si="94"/>
        <v>-5</v>
      </c>
      <c r="F1832" s="16">
        <f>IF(AND(C1832&lt;&gt;0,SUM(C$1:$D1832)=SUM(C$1:$D1832)),ROW(),0)</f>
        <v>1832</v>
      </c>
      <c r="G1832" s="16">
        <f t="array" ref="G1832">IF(ROW()-IFERROR(INDEX(F$2:F1832,MATCH(2,1/(F$2:F1832&lt;&gt;0))),0)&gt;22,22,ROW()-IFERROR(INDEX(F$2:F1832,MATCH(2,1/(F$2:F1832&lt;&gt;0))),0))</f>
        <v>0</v>
      </c>
    </row>
    <row r="1833" spans="1:7" ht="14.4">
      <c r="A1833" s="14">
        <v>45883</v>
      </c>
      <c r="B1833">
        <v>0.97799999999999998</v>
      </c>
      <c r="C1833" s="16">
        <f t="shared" si="93"/>
        <v>-2.5</v>
      </c>
      <c r="D1833" s="16">
        <f t="array" ref="D1833">IFERROR(INDEX(C$2:C1833,MATCH(2,1/(C$2:C1833&lt;&gt;0))),0)</f>
        <v>-2.5</v>
      </c>
      <c r="E1833" s="21">
        <f t="shared" si="94"/>
        <v>-2.5</v>
      </c>
      <c r="F1833" s="16">
        <f>IF(AND(C1833&lt;&gt;0,SUM(C$1:$D1833)=SUM(C$1:$D1833)),ROW(),0)</f>
        <v>1833</v>
      </c>
      <c r="G1833" s="16">
        <f t="array" ref="G1833">IF(ROW()-IFERROR(INDEX(F$2:F1833,MATCH(2,1/(F$2:F1833&lt;&gt;0))),0)&gt;22,22,ROW()-IFERROR(INDEX(F$2:F1833,MATCH(2,1/(F$2:F1833&lt;&gt;0))),0))</f>
        <v>0</v>
      </c>
    </row>
    <row r="1834" spans="1:7" ht="14.4" thickBot="1">
      <c r="A1834" s="34">
        <v>45884</v>
      </c>
      <c r="B1834">
        <v>0.98899999999999999</v>
      </c>
      <c r="C1834" s="16">
        <f t="shared" ref="C1834" si="95">IF(B1834&gt;0.98,-5,IF(B1834&gt;0.9,-2.5,IF(B1834&gt;0.3,0,IF(B1834&gt;0.15,2.5,5))))</f>
        <v>-5</v>
      </c>
      <c r="D1834" s="16">
        <f t="array" ref="D1834">IFERROR(INDEX(C$2:C1834,MATCH(2,1/(C$2:C1834&lt;&gt;0))),0)</f>
        <v>-5</v>
      </c>
      <c r="E1834" s="21">
        <f t="shared" ref="E1834" si="96">IF(D1834=0,0,IF(D1834&lt;0,-1*(ABS(D1834)-G1834*ABS(D1834)/22),D1834-G1834*D1834/22))</f>
        <v>-5</v>
      </c>
      <c r="F1834" s="16">
        <f>IF(AND(C1834&lt;&gt;0,SUM(C$1:$D1834)=SUM(C$1:$D1834)),ROW(),0)</f>
        <v>1834</v>
      </c>
      <c r="G1834" s="16">
        <f t="array" ref="G1834">IF(ROW()-IFERROR(INDEX(F$2:F1834,MATCH(2,1/(F$2:F1834&lt;&gt;0))),0)&gt;22,22,ROW()-IFERROR(INDEX(F$2:F1834,MATCH(2,1/(F$2:F1834&lt;&gt;0))),0))</f>
        <v>0</v>
      </c>
    </row>
    <row r="1835" spans="1:7">
      <c r="A1835" s="41">
        <v>45887</v>
      </c>
      <c r="B1835">
        <v>0.998</v>
      </c>
      <c r="C1835" s="16">
        <f t="shared" ref="C1835:C1836" si="97">IF(B1835&gt;0.98,-5,IF(B1835&gt;0.9,-2.5,IF(B1835&gt;0.3,0,IF(B1835&gt;0.15,2.5,5))))</f>
        <v>-5</v>
      </c>
      <c r="D1835" s="16">
        <f t="array" ref="D1835">IFERROR(INDEX(C$2:C1835,MATCH(2,1/(C$2:C1835&lt;&gt;0))),0)</f>
        <v>-5</v>
      </c>
      <c r="E1835" s="21">
        <f t="shared" ref="E1835:E1836" si="98">IF(D1835=0,0,IF(D1835&lt;0,-1*(ABS(D1835)-G1835*ABS(D1835)/22),D1835-G1835*D1835/22))</f>
        <v>-5</v>
      </c>
      <c r="F1835" s="16">
        <f>IF(AND(C1835&lt;&gt;0,SUM(C$1:$D1835)=SUM(C$1:$D1835)),ROW(),0)</f>
        <v>1835</v>
      </c>
      <c r="G1835" s="16">
        <f t="array" ref="G1835">IF(ROW()-IFERROR(INDEX(F$2:F1835,MATCH(2,1/(F$2:F1835&lt;&gt;0))),0)&gt;22,22,ROW()-IFERROR(INDEX(F$2:F1835,MATCH(2,1/(F$2:F1835&lt;&gt;0))),0))</f>
        <v>0</v>
      </c>
    </row>
    <row r="1836" spans="1:7">
      <c r="A1836" s="41">
        <v>45888</v>
      </c>
      <c r="B1836">
        <v>0.99399999999999999</v>
      </c>
      <c r="C1836" s="16">
        <f t="shared" si="97"/>
        <v>-5</v>
      </c>
      <c r="D1836" s="16">
        <f t="array" ref="D1836">IFERROR(INDEX(C$2:C1836,MATCH(2,1/(C$2:C1836&lt;&gt;0))),0)</f>
        <v>-5</v>
      </c>
      <c r="E1836" s="21">
        <f t="shared" si="98"/>
        <v>-5</v>
      </c>
      <c r="F1836" s="16">
        <f>IF(AND(C1836&lt;&gt;0,SUM(C$1:$D1836)=SUM(C$1:$D1836)),ROW(),0)</f>
        <v>1836</v>
      </c>
      <c r="G1836" s="16">
        <f t="array" ref="G1836">IF(ROW()-IFERROR(INDEX(F$2:F1836,MATCH(2,1/(F$2:F1836&lt;&gt;0))),0)&gt;22,22,ROW()-IFERROR(INDEX(F$2:F1836,MATCH(2,1/(F$2:F1836&lt;&gt;0))),0))</f>
        <v>0</v>
      </c>
    </row>
    <row r="1837" spans="1:7" ht="14.4">
      <c r="A1837" s="14">
        <v>45889</v>
      </c>
      <c r="B1837">
        <v>0.98099999999999998</v>
      </c>
      <c r="C1837" s="16">
        <f t="shared" ref="C1837:C1839" si="99">IF(B1837&gt;0.98,-5,IF(B1837&gt;0.9,-2.5,IF(B1837&gt;0.3,0,IF(B1837&gt;0.15,2.5,5))))</f>
        <v>-5</v>
      </c>
      <c r="D1837" s="16">
        <f t="array" ref="D1837">IFERROR(INDEX(C$2:C1837,MATCH(2,1/(C$2:C1837&lt;&gt;0))),0)</f>
        <v>-5</v>
      </c>
      <c r="E1837" s="21">
        <f t="shared" ref="E1837:E1839" si="100">IF(D1837=0,0,IF(D1837&lt;0,-1*(ABS(D1837)-G1837*ABS(D1837)/22),D1837-G1837*D1837/22))</f>
        <v>-5</v>
      </c>
      <c r="F1837" s="16">
        <f>IF(AND(C1837&lt;&gt;0,SUM(C$1:$D1837)=SUM(C$1:$D1837)),ROW(),0)</f>
        <v>1837</v>
      </c>
      <c r="G1837" s="16">
        <f t="array" ref="G1837">IF(ROW()-IFERROR(INDEX(F$2:F1837,MATCH(2,1/(F$2:F1837&lt;&gt;0))),0)&gt;22,22,ROW()-IFERROR(INDEX(F$2:F1837,MATCH(2,1/(F$2:F1837&lt;&gt;0))),0))</f>
        <v>0</v>
      </c>
    </row>
    <row r="1838" spans="1:7" ht="14.4">
      <c r="A1838" s="14">
        <v>45890</v>
      </c>
      <c r="B1838">
        <v>0.97699999999999998</v>
      </c>
      <c r="C1838" s="16">
        <f t="shared" si="99"/>
        <v>-2.5</v>
      </c>
      <c r="D1838" s="16">
        <f t="array" ref="D1838">IFERROR(INDEX(C$2:C1838,MATCH(2,1/(C$2:C1838&lt;&gt;0))),0)</f>
        <v>-2.5</v>
      </c>
      <c r="E1838" s="21">
        <f t="shared" si="100"/>
        <v>-2.5</v>
      </c>
      <c r="F1838" s="16">
        <f>IF(AND(C1838&lt;&gt;0,SUM(C$1:$D1838)=SUM(C$1:$D1838)),ROW(),0)</f>
        <v>1838</v>
      </c>
      <c r="G1838" s="16">
        <f t="array" ref="G1838">IF(ROW()-IFERROR(INDEX(F$2:F1838,MATCH(2,1/(F$2:F1838&lt;&gt;0))),0)&gt;22,22,ROW()-IFERROR(INDEX(F$2:F1838,MATCH(2,1/(F$2:F1838&lt;&gt;0))),0))</f>
        <v>0</v>
      </c>
    </row>
    <row r="1839" spans="1:7" ht="14.4">
      <c r="A1839" s="14">
        <v>45891</v>
      </c>
      <c r="B1839">
        <v>0.997</v>
      </c>
      <c r="C1839" s="16">
        <f t="shared" si="99"/>
        <v>-5</v>
      </c>
      <c r="D1839" s="16">
        <f t="array" ref="D1839">IFERROR(INDEX(C$2:C1839,MATCH(2,1/(C$2:C1839&lt;&gt;0))),0)</f>
        <v>-5</v>
      </c>
      <c r="E1839" s="21">
        <f t="shared" si="100"/>
        <v>-5</v>
      </c>
      <c r="F1839" s="16">
        <f>IF(AND(C1839&lt;&gt;0,SUM(C$1:$D1839)=SUM(C$1:$D1839)),ROW(),0)</f>
        <v>1839</v>
      </c>
      <c r="G1839" s="16">
        <f t="array" ref="G1839">IF(ROW()-IFERROR(INDEX(F$2:F1839,MATCH(2,1/(F$2:F1839&lt;&gt;0))),0)&gt;22,22,ROW()-IFERROR(INDEX(F$2:F1839,MATCH(2,1/(F$2:F1839&lt;&gt;0))),0))</f>
        <v>0</v>
      </c>
    </row>
    <row r="1840" spans="1:7" ht="14.4">
      <c r="A1840" s="14">
        <v>45894</v>
      </c>
      <c r="B1840">
        <v>1</v>
      </c>
      <c r="C1840" s="16">
        <f t="shared" ref="C1840:C1842" si="101">IF(B1840&gt;0.98,-5,IF(B1840&gt;0.9,-2.5,IF(B1840&gt;0.3,0,IF(B1840&gt;0.15,2.5,5))))</f>
        <v>-5</v>
      </c>
      <c r="D1840" s="16">
        <f t="array" ref="D1840">IFERROR(INDEX(C$2:C1840,MATCH(2,1/(C$2:C1840&lt;&gt;0))),0)</f>
        <v>-5</v>
      </c>
      <c r="E1840" s="21">
        <f t="shared" ref="E1840:E1842" si="102">IF(D1840=0,0,IF(D1840&lt;0,-1*(ABS(D1840)-G1840*ABS(D1840)/22),D1840-G1840*D1840/22))</f>
        <v>-5</v>
      </c>
      <c r="F1840" s="16">
        <f>IF(AND(C1840&lt;&gt;0,SUM(C$1:$D1840)=SUM(C$1:$D1840)),ROW(),0)</f>
        <v>1840</v>
      </c>
      <c r="G1840" s="16">
        <f t="array" ref="G1840">IF(ROW()-IFERROR(INDEX(F$2:F1840,MATCH(2,1/(F$2:F1840&lt;&gt;0))),0)&gt;22,22,ROW()-IFERROR(INDEX(F$2:F1840,MATCH(2,1/(F$2:F1840&lt;&gt;0))),0))</f>
        <v>0</v>
      </c>
    </row>
    <row r="1841" spans="1:7" ht="14.4">
      <c r="A1841" s="14">
        <v>45895</v>
      </c>
      <c r="B1841">
        <v>0.99299999999999999</v>
      </c>
      <c r="C1841" s="16">
        <f t="shared" si="101"/>
        <v>-5</v>
      </c>
      <c r="D1841" s="16">
        <f t="array" ref="D1841">IFERROR(INDEX(C$2:C1841,MATCH(2,1/(C$2:C1841&lt;&gt;0))),0)</f>
        <v>-5</v>
      </c>
      <c r="E1841" s="21">
        <f t="shared" si="102"/>
        <v>-5</v>
      </c>
      <c r="F1841" s="16">
        <f>IF(AND(C1841&lt;&gt;0,SUM(C$1:$D1841)=SUM(C$1:$D1841)),ROW(),0)</f>
        <v>1841</v>
      </c>
      <c r="G1841" s="16">
        <f t="array" ref="G1841">IF(ROW()-IFERROR(INDEX(F$2:F1841,MATCH(2,1/(F$2:F1841&lt;&gt;0))),0)&gt;22,22,ROW()-IFERROR(INDEX(F$2:F1841,MATCH(2,1/(F$2:F1841&lt;&gt;0))),0))</f>
        <v>0</v>
      </c>
    </row>
    <row r="1842" spans="1:7" ht="14.4">
      <c r="A1842" s="14">
        <v>45896</v>
      </c>
      <c r="B1842">
        <v>0.99399999999999999</v>
      </c>
      <c r="C1842" s="16">
        <f t="shared" si="101"/>
        <v>-5</v>
      </c>
      <c r="D1842" s="16">
        <f t="array" ref="D1842">IFERROR(INDEX(C$2:C1842,MATCH(2,1/(C$2:C1842&lt;&gt;0))),0)</f>
        <v>-5</v>
      </c>
      <c r="E1842" s="21">
        <f t="shared" si="102"/>
        <v>-5</v>
      </c>
      <c r="F1842" s="16">
        <f>IF(AND(C1842&lt;&gt;0,SUM(C$1:$D1842)=SUM(C$1:$D1842)),ROW(),0)</f>
        <v>1842</v>
      </c>
      <c r="G1842" s="16">
        <f t="array" ref="G1842">IF(ROW()-IFERROR(INDEX(F$2:F1842,MATCH(2,1/(F$2:F1842&lt;&gt;0))),0)&gt;22,22,ROW()-IFERROR(INDEX(F$2:F1842,MATCH(2,1/(F$2:F1842&lt;&gt;0))),0))</f>
        <v>0</v>
      </c>
    </row>
    <row r="1843" spans="1:7">
      <c r="A1843" s="40">
        <v>45897</v>
      </c>
      <c r="B1843">
        <v>0.99299999999999999</v>
      </c>
      <c r="C1843" s="16">
        <f t="shared" ref="C1843:C1844" si="103">IF(B1843&gt;0.98,-5,IF(B1843&gt;0.9,-2.5,IF(B1843&gt;0.3,0,IF(B1843&gt;0.15,2.5,5))))</f>
        <v>-5</v>
      </c>
      <c r="D1843" s="16">
        <f t="array" ref="D1843">IFERROR(INDEX(C$2:C1843,MATCH(2,1/(C$2:C1843&lt;&gt;0))),0)</f>
        <v>-5</v>
      </c>
      <c r="E1843" s="21">
        <f t="shared" ref="E1843:E1844" si="104">IF(D1843=0,0,IF(D1843&lt;0,-1*(ABS(D1843)-G1843*ABS(D1843)/22),D1843-G1843*D1843/22))</f>
        <v>-5</v>
      </c>
      <c r="F1843" s="16">
        <f>IF(AND(C1843&lt;&gt;0,SUM(C$1:$D1843)=SUM(C$1:$D1843)),ROW(),0)</f>
        <v>1843</v>
      </c>
      <c r="G1843" s="16">
        <f t="array" ref="G1843">IF(ROW()-IFERROR(INDEX(F$2:F1843,MATCH(2,1/(F$2:F1843&lt;&gt;0))),0)&gt;22,22,ROW()-IFERROR(INDEX(F$2:F1843,MATCH(2,1/(F$2:F1843&lt;&gt;0))),0))</f>
        <v>0</v>
      </c>
    </row>
    <row r="1844" spans="1:7">
      <c r="A1844" s="36">
        <v>45898</v>
      </c>
      <c r="B1844">
        <v>0.99299999999999999</v>
      </c>
      <c r="C1844" s="16">
        <f t="shared" si="103"/>
        <v>-5</v>
      </c>
      <c r="D1844" s="16">
        <f t="array" ref="D1844">IFERROR(INDEX(C$2:C1844,MATCH(2,1/(C$2:C1844&lt;&gt;0))),0)</f>
        <v>-5</v>
      </c>
      <c r="E1844" s="21">
        <f t="shared" si="104"/>
        <v>-5</v>
      </c>
      <c r="F1844" s="16">
        <f>IF(AND(C1844&lt;&gt;0,SUM(C$1:$D1844)=SUM(C$1:$D1844)),ROW(),0)</f>
        <v>1844</v>
      </c>
      <c r="G1844" s="16">
        <f t="array" ref="G1844">IF(ROW()-IFERROR(INDEX(F$2:F1844,MATCH(2,1/(F$2:F1844&lt;&gt;0))),0)&gt;22,22,ROW()-IFERROR(INDEX(F$2:F1844,MATCH(2,1/(F$2:F1844&lt;&gt;0))),0))</f>
        <v>0</v>
      </c>
    </row>
    <row r="1845" spans="1:7" ht="14.4">
      <c r="A1845" s="14">
        <v>45901</v>
      </c>
      <c r="B1845">
        <v>0.997</v>
      </c>
      <c r="C1845" s="16">
        <f t="shared" ref="C1845:C1848" si="105">IF(B1845&gt;0.98,-5,IF(B1845&gt;0.9,-2.5,IF(B1845&gt;0.3,0,IF(B1845&gt;0.15,2.5,5))))</f>
        <v>-5</v>
      </c>
      <c r="D1845" s="16">
        <f t="array" ref="D1845">IFERROR(INDEX(C$2:C1845,MATCH(2,1/(C$2:C1845&lt;&gt;0))),0)</f>
        <v>-5</v>
      </c>
      <c r="E1845" s="21">
        <f t="shared" ref="E1845:E1848" si="106">IF(D1845=0,0,IF(D1845&lt;0,-1*(ABS(D1845)-G1845*ABS(D1845)/22),D1845-G1845*D1845/22))</f>
        <v>-5</v>
      </c>
      <c r="F1845" s="16">
        <f>IF(AND(C1845&lt;&gt;0,SUM(C$1:$D1845)=SUM(C$1:$D1845)),ROW(),0)</f>
        <v>1845</v>
      </c>
      <c r="G1845" s="16">
        <f t="array" ref="G1845">IF(ROW()-IFERROR(INDEX(F$2:F1845,MATCH(2,1/(F$2:F1845&lt;&gt;0))),0)&gt;22,22,ROW()-IFERROR(INDEX(F$2:F1845,MATCH(2,1/(F$2:F1845&lt;&gt;0))),0))</f>
        <v>0</v>
      </c>
    </row>
    <row r="1846" spans="1:7" ht="14.4">
      <c r="A1846" s="14">
        <v>45902</v>
      </c>
      <c r="B1846">
        <v>0.97099999999999997</v>
      </c>
      <c r="C1846" s="16">
        <f t="shared" si="105"/>
        <v>-2.5</v>
      </c>
      <c r="D1846" s="16">
        <f t="array" ref="D1846">IFERROR(INDEX(C$2:C1846,MATCH(2,1/(C$2:C1846&lt;&gt;0))),0)</f>
        <v>-2.5</v>
      </c>
      <c r="E1846" s="21">
        <f t="shared" si="106"/>
        <v>-2.5</v>
      </c>
      <c r="F1846" s="16">
        <f>IF(AND(C1846&lt;&gt;0,SUM(C$1:$D1846)=SUM(C$1:$D1846)),ROW(),0)</f>
        <v>1846</v>
      </c>
      <c r="G1846" s="16">
        <f t="array" ref="G1846">IF(ROW()-IFERROR(INDEX(F$2:F1846,MATCH(2,1/(F$2:F1846&lt;&gt;0))),0)&gt;22,22,ROW()-IFERROR(INDEX(F$2:F1846,MATCH(2,1/(F$2:F1846&lt;&gt;0))),0))</f>
        <v>0</v>
      </c>
    </row>
    <row r="1847" spans="1:7" ht="14.4">
      <c r="A1847" s="14">
        <v>45903</v>
      </c>
      <c r="B1847">
        <v>0.97499999999999998</v>
      </c>
      <c r="C1847" s="16">
        <f t="shared" si="105"/>
        <v>-2.5</v>
      </c>
      <c r="D1847" s="16">
        <f t="array" ref="D1847">IFERROR(INDEX(C$2:C1847,MATCH(2,1/(C$2:C1847&lt;&gt;0))),0)</f>
        <v>-2.5</v>
      </c>
      <c r="E1847" s="21">
        <f t="shared" si="106"/>
        <v>-2.5</v>
      </c>
      <c r="F1847" s="16">
        <f>IF(AND(C1847&lt;&gt;0,SUM(C$1:$D1847)=SUM(C$1:$D1847)),ROW(),0)</f>
        <v>1847</v>
      </c>
      <c r="G1847" s="16">
        <f t="array" ref="G1847">IF(ROW()-IFERROR(INDEX(F$2:F1847,MATCH(2,1/(F$2:F1847&lt;&gt;0))),0)&gt;22,22,ROW()-IFERROR(INDEX(F$2:F1847,MATCH(2,1/(F$2:F1847&lt;&gt;0))),0))</f>
        <v>0</v>
      </c>
    </row>
    <row r="1848" spans="1:7" ht="14.4">
      <c r="A1848" s="14">
        <v>45904</v>
      </c>
      <c r="B1848">
        <v>0.94599999999999995</v>
      </c>
      <c r="C1848" s="16">
        <f t="shared" si="105"/>
        <v>-2.5</v>
      </c>
      <c r="D1848" s="16">
        <f t="array" ref="D1848">IFERROR(INDEX(C$2:C1848,MATCH(2,1/(C$2:C1848&lt;&gt;0))),0)</f>
        <v>-2.5</v>
      </c>
      <c r="E1848" s="21">
        <f t="shared" si="106"/>
        <v>-2.5</v>
      </c>
      <c r="F1848" s="16">
        <f>IF(AND(C1848&lt;&gt;0,SUM(C$1:$D1848)=SUM(C$1:$D1848)),ROW(),0)</f>
        <v>1848</v>
      </c>
      <c r="G1848" s="16">
        <f t="array" ref="G1848">IF(ROW()-IFERROR(INDEX(F$2:F1848,MATCH(2,1/(F$2:F1848&lt;&gt;0))),0)&gt;22,22,ROW()-IFERROR(INDEX(F$2:F1848,MATCH(2,1/(F$2:F1848&lt;&gt;0))),0))</f>
        <v>0</v>
      </c>
    </row>
    <row r="1849" spans="1:7" ht="14.4" thickBot="1">
      <c r="A1849" s="34">
        <v>45905</v>
      </c>
      <c r="B1849">
        <v>0.98199999999999998</v>
      </c>
      <c r="C1849" s="16">
        <f t="shared" ref="C1849" si="107">IF(B1849&gt;0.98,-5,IF(B1849&gt;0.9,-2.5,IF(B1849&gt;0.3,0,IF(B1849&gt;0.15,2.5,5))))</f>
        <v>-5</v>
      </c>
      <c r="D1849" s="16">
        <f t="array" ref="D1849">IFERROR(INDEX(C$2:C1849,MATCH(2,1/(C$2:C1849&lt;&gt;0))),0)</f>
        <v>-5</v>
      </c>
      <c r="E1849" s="21">
        <f t="shared" ref="E1849" si="108">IF(D1849=0,0,IF(D1849&lt;0,-1*(ABS(D1849)-G1849*ABS(D1849)/22),D1849-G1849*D1849/22))</f>
        <v>-5</v>
      </c>
      <c r="F1849" s="16">
        <f>IF(AND(C1849&lt;&gt;0,SUM(C$1:$D1849)=SUM(C$1:$D1849)),ROW(),0)</f>
        <v>1849</v>
      </c>
      <c r="G1849" s="16">
        <f t="array" ref="G1849">IF(ROW()-IFERROR(INDEX(F$2:F1849,MATCH(2,1/(F$2:F1849&lt;&gt;0))),0)&gt;22,22,ROW()-IFERROR(INDEX(F$2:F1849,MATCH(2,1/(F$2:F1849&lt;&gt;0))),0))</f>
        <v>0</v>
      </c>
    </row>
    <row r="1850" spans="1:7">
      <c r="A1850" s="41">
        <v>45908</v>
      </c>
      <c r="B1850">
        <v>0.99099999999999999</v>
      </c>
      <c r="C1850" s="16">
        <f t="shared" ref="C1850:C1851" si="109">IF(B1850&gt;0.98,-5,IF(B1850&gt;0.9,-2.5,IF(B1850&gt;0.3,0,IF(B1850&gt;0.15,2.5,5))))</f>
        <v>-5</v>
      </c>
      <c r="D1850" s="16">
        <f t="array" ref="D1850">IFERROR(INDEX(C$2:C1850,MATCH(2,1/(C$2:C1850&lt;&gt;0))),0)</f>
        <v>-5</v>
      </c>
      <c r="E1850" s="21">
        <f t="shared" ref="E1850:E1851" si="110">IF(D1850=0,0,IF(D1850&lt;0,-1*(ABS(D1850)-G1850*ABS(D1850)/22),D1850-G1850*D1850/22))</f>
        <v>-5</v>
      </c>
      <c r="F1850" s="16">
        <f>IF(AND(C1850&lt;&gt;0,SUM(C$1:$D1850)=SUM(C$1:$D1850)),ROW(),0)</f>
        <v>1850</v>
      </c>
      <c r="G1850" s="16">
        <f t="array" ref="G1850">IF(ROW()-IFERROR(INDEX(F$2:F1850,MATCH(2,1/(F$2:F1850&lt;&gt;0))),0)&gt;22,22,ROW()-IFERROR(INDEX(F$2:F1850,MATCH(2,1/(F$2:F1850&lt;&gt;0))),0))</f>
        <v>0</v>
      </c>
    </row>
    <row r="1851" spans="1:7" ht="14.4" thickBot="1">
      <c r="A1851" s="34">
        <v>45909</v>
      </c>
      <c r="B1851">
        <v>0.97699999999999998</v>
      </c>
      <c r="C1851" s="16">
        <f t="shared" si="109"/>
        <v>-2.5</v>
      </c>
      <c r="D1851" s="16">
        <f t="array" ref="D1851">IFERROR(INDEX(C$2:C1851,MATCH(2,1/(C$2:C1851&lt;&gt;0))),0)</f>
        <v>-2.5</v>
      </c>
      <c r="E1851" s="21">
        <f t="shared" si="110"/>
        <v>-2.5</v>
      </c>
      <c r="F1851" s="16">
        <f>IF(AND(C1851&lt;&gt;0,SUM(C$1:$D1851)=SUM(C$1:$D1851)),ROW(),0)</f>
        <v>1851</v>
      </c>
      <c r="G1851" s="16">
        <f t="array" ref="G1851">IF(ROW()-IFERROR(INDEX(F$2:F1851,MATCH(2,1/(F$2:F1851&lt;&gt;0))),0)&gt;22,22,ROW()-IFERROR(INDEX(F$2:F1851,MATCH(2,1/(F$2:F1851&lt;&gt;0))),0))</f>
        <v>0</v>
      </c>
    </row>
    <row r="1852" spans="1:7" ht="14.4">
      <c r="A1852" s="14">
        <v>45910</v>
      </c>
      <c r="B1852">
        <v>0.98299999999999998</v>
      </c>
      <c r="C1852" s="16">
        <f t="shared" ref="C1852:C1854" si="111">IF(B1852&gt;0.98,-5,IF(B1852&gt;0.9,-2.5,IF(B1852&gt;0.3,0,IF(B1852&gt;0.15,2.5,5))))</f>
        <v>-5</v>
      </c>
      <c r="D1852" s="16">
        <f t="array" ref="D1852">IFERROR(INDEX(C$2:C1852,MATCH(2,1/(C$2:C1852&lt;&gt;0))),0)</f>
        <v>-5</v>
      </c>
      <c r="E1852" s="21">
        <f t="shared" ref="E1852:E1854" si="112">IF(D1852=0,0,IF(D1852&lt;0,-1*(ABS(D1852)-G1852*ABS(D1852)/22),D1852-G1852*D1852/22))</f>
        <v>-5</v>
      </c>
      <c r="F1852" s="16">
        <f>IF(AND(C1852&lt;&gt;0,SUM(C$1:$D1852)=SUM(C$1:$D1852)),ROW(),0)</f>
        <v>1852</v>
      </c>
      <c r="G1852" s="16">
        <f t="array" ref="G1852">IF(ROW()-IFERROR(INDEX(F$2:F1852,MATCH(2,1/(F$2:F1852&lt;&gt;0))),0)&gt;22,22,ROW()-IFERROR(INDEX(F$2:F1852,MATCH(2,1/(F$2:F1852&lt;&gt;0))),0))</f>
        <v>0</v>
      </c>
    </row>
    <row r="1853" spans="1:7" ht="14.4">
      <c r="A1853" s="14">
        <v>45911</v>
      </c>
      <c r="B1853">
        <v>1</v>
      </c>
      <c r="C1853" s="16">
        <f t="shared" si="111"/>
        <v>-5</v>
      </c>
      <c r="D1853" s="16">
        <f t="array" ref="D1853">IFERROR(INDEX(C$2:C1853,MATCH(2,1/(C$2:C1853&lt;&gt;0))),0)</f>
        <v>-5</v>
      </c>
      <c r="E1853" s="21">
        <f t="shared" si="112"/>
        <v>-5</v>
      </c>
      <c r="F1853" s="16">
        <f>IF(AND(C1853&lt;&gt;0,SUM(C$1:$D1853)=SUM(C$1:$D1853)),ROW(),0)</f>
        <v>1853</v>
      </c>
      <c r="G1853" s="16">
        <f t="array" ref="G1853">IF(ROW()-IFERROR(INDEX(F$2:F1853,MATCH(2,1/(F$2:F1853&lt;&gt;0))),0)&gt;22,22,ROW()-IFERROR(INDEX(F$2:F1853,MATCH(2,1/(F$2:F1853&lt;&gt;0))),0))</f>
        <v>0</v>
      </c>
    </row>
    <row r="1854" spans="1:7" ht="14.4">
      <c r="A1854" s="14">
        <v>45912</v>
      </c>
      <c r="B1854">
        <v>0.995</v>
      </c>
      <c r="C1854" s="16">
        <f t="shared" si="111"/>
        <v>-5</v>
      </c>
      <c r="D1854" s="16">
        <f t="array" ref="D1854">IFERROR(INDEX(C$2:C1854,MATCH(2,1/(C$2:C1854&lt;&gt;0))),0)</f>
        <v>-5</v>
      </c>
      <c r="E1854" s="21">
        <f t="shared" si="112"/>
        <v>-5</v>
      </c>
      <c r="F1854" s="16">
        <f>IF(AND(C1854&lt;&gt;0,SUM(C$1:$D1854)=SUM(C$1:$D1854)),ROW(),0)</f>
        <v>1854</v>
      </c>
      <c r="G1854" s="16">
        <f t="array" ref="G1854">IF(ROW()-IFERROR(INDEX(F$2:F1854,MATCH(2,1/(F$2:F1854&lt;&gt;0))),0)&gt;22,22,ROW()-IFERROR(INDEX(F$2:F1854,MATCH(2,1/(F$2:F1854&lt;&gt;0))),0))</f>
        <v>0</v>
      </c>
    </row>
    <row r="1855" spans="1:7">
      <c r="A1855" s="41">
        <v>45915</v>
      </c>
      <c r="B1855">
        <v>0.99099999999999999</v>
      </c>
      <c r="C1855" s="16">
        <f t="shared" ref="C1855:C1856" si="113">IF(B1855&gt;0.98,-5,IF(B1855&gt;0.9,-2.5,IF(B1855&gt;0.3,0,IF(B1855&gt;0.15,2.5,5))))</f>
        <v>-5</v>
      </c>
      <c r="D1855" s="16">
        <f t="array" ref="D1855">IFERROR(INDEX(C$2:C1855,MATCH(2,1/(C$2:C1855&lt;&gt;0))),0)</f>
        <v>-5</v>
      </c>
      <c r="E1855" s="21">
        <f t="shared" ref="E1855:E1856" si="114">IF(D1855=0,0,IF(D1855&lt;0,-1*(ABS(D1855)-G1855*ABS(D1855)/22),D1855-G1855*D1855/22))</f>
        <v>-5</v>
      </c>
      <c r="F1855" s="16">
        <f>IF(AND(C1855&lt;&gt;0,SUM(C$1:$D1855)=SUM(C$1:$D1855)),ROW(),0)</f>
        <v>1855</v>
      </c>
      <c r="G1855" s="16">
        <f t="array" ref="G1855">IF(ROW()-IFERROR(INDEX(F$2:F1855,MATCH(2,1/(F$2:F1855&lt;&gt;0))),0)&gt;22,22,ROW()-IFERROR(INDEX(F$2:F1855,MATCH(2,1/(F$2:F1855&lt;&gt;0))),0))</f>
        <v>0</v>
      </c>
    </row>
    <row r="1856" spans="1:7" ht="14.4" thickBot="1">
      <c r="A1856" s="34">
        <v>45916</v>
      </c>
      <c r="B1856">
        <v>1</v>
      </c>
      <c r="C1856" s="16">
        <f t="shared" si="113"/>
        <v>-5</v>
      </c>
      <c r="D1856" s="16">
        <f t="array" ref="D1856">IFERROR(INDEX(C$2:C1856,MATCH(2,1/(C$2:C1856&lt;&gt;0))),0)</f>
        <v>-5</v>
      </c>
      <c r="E1856" s="21">
        <f t="shared" si="114"/>
        <v>-5</v>
      </c>
      <c r="F1856" s="16">
        <f>IF(AND(C1856&lt;&gt;0,SUM(C$1:$D1856)=SUM(C$1:$D1856)),ROW(),0)</f>
        <v>1856</v>
      </c>
      <c r="G1856" s="16">
        <f t="array" ref="G1856">IF(ROW()-IFERROR(INDEX(F$2:F1856,MATCH(2,1/(F$2:F1856&lt;&gt;0))),0)&gt;22,22,ROW()-IFERROR(INDEX(F$2:F1856,MATCH(2,1/(F$2:F1856&lt;&gt;0))),0))</f>
        <v>0</v>
      </c>
    </row>
    <row r="1857" spans="1:7">
      <c r="A1857" s="41">
        <v>45917</v>
      </c>
      <c r="B1857">
        <v>0.997</v>
      </c>
      <c r="C1857" s="16">
        <f t="shared" ref="C1857:C1858" si="115">IF(B1857&gt;0.98,-5,IF(B1857&gt;0.9,-2.5,IF(B1857&gt;0.3,0,IF(B1857&gt;0.15,2.5,5))))</f>
        <v>-5</v>
      </c>
      <c r="D1857" s="16">
        <f t="array" ref="D1857">IFERROR(INDEX(C$2:C1857,MATCH(2,1/(C$2:C1857&lt;&gt;0))),0)</f>
        <v>-5</v>
      </c>
      <c r="E1857" s="21">
        <f t="shared" ref="E1857:E1858" si="116">IF(D1857=0,0,IF(D1857&lt;0,-1*(ABS(D1857)-G1857*ABS(D1857)/22),D1857-G1857*D1857/22))</f>
        <v>-5</v>
      </c>
      <c r="F1857" s="16">
        <f>IF(AND(C1857&lt;&gt;0,SUM(C$1:$D1857)=SUM(C$1:$D1857)),ROW(),0)</f>
        <v>1857</v>
      </c>
      <c r="G1857" s="16">
        <f t="array" ref="G1857">IF(ROW()-IFERROR(INDEX(F$2:F1857,MATCH(2,1/(F$2:F1857&lt;&gt;0))),0)&gt;22,22,ROW()-IFERROR(INDEX(F$2:F1857,MATCH(2,1/(F$2:F1857&lt;&gt;0))),0))</f>
        <v>0</v>
      </c>
    </row>
    <row r="1858" spans="1:7">
      <c r="A1858" s="41">
        <v>45918</v>
      </c>
      <c r="B1858">
        <v>0.99399999999999999</v>
      </c>
      <c r="C1858" s="16">
        <f t="shared" si="115"/>
        <v>-5</v>
      </c>
      <c r="D1858" s="16">
        <f t="array" ref="D1858">IFERROR(INDEX(C$2:C1858,MATCH(2,1/(C$2:C1858&lt;&gt;0))),0)</f>
        <v>-5</v>
      </c>
      <c r="E1858" s="21">
        <f t="shared" si="116"/>
        <v>-5</v>
      </c>
      <c r="F1858" s="16">
        <f>IF(AND(C1858&lt;&gt;0,SUM(C$1:$D1858)=SUM(C$1:$D1858)),ROW(),0)</f>
        <v>1858</v>
      </c>
      <c r="G1858" s="16">
        <f t="array" ref="G1858">IF(ROW()-IFERROR(INDEX(F$2:F1858,MATCH(2,1/(F$2:F1858&lt;&gt;0))),0)&gt;22,22,ROW()-IFERROR(INDEX(F$2:F1858,MATCH(2,1/(F$2:F1858&lt;&gt;0))),0))</f>
        <v>0</v>
      </c>
    </row>
    <row r="1859" spans="1:7">
      <c r="A1859" s="36">
        <v>45919</v>
      </c>
      <c r="B1859">
        <v>0.97099999999999997</v>
      </c>
      <c r="C1859" s="16">
        <f t="shared" ref="C1859" si="117">IF(B1859&gt;0.98,-5,IF(B1859&gt;0.9,-2.5,IF(B1859&gt;0.3,0,IF(B1859&gt;0.15,2.5,5))))</f>
        <v>-2.5</v>
      </c>
      <c r="D1859" s="16">
        <f t="array" ref="D1859">IFERROR(INDEX(C$2:C1859,MATCH(2,1/(C$2:C1859&lt;&gt;0))),0)</f>
        <v>-2.5</v>
      </c>
      <c r="E1859" s="21">
        <f t="shared" ref="E1859" si="118">IF(D1859=0,0,IF(D1859&lt;0,-1*(ABS(D1859)-G1859*ABS(D1859)/22),D1859-G1859*D1859/22))</f>
        <v>-2.5</v>
      </c>
      <c r="F1859" s="16">
        <f>IF(AND(C1859&lt;&gt;0,SUM(C$1:$D1859)=SUM(C$1:$D1859)),ROW(),0)</f>
        <v>1859</v>
      </c>
      <c r="G1859" s="16">
        <f t="array" ref="G1859">IF(ROW()-IFERROR(INDEX(F$2:F1859,MATCH(2,1/(F$2:F1859&lt;&gt;0))),0)&gt;22,22,ROW()-IFERROR(INDEX(F$2:F1859,MATCH(2,1/(F$2:F1859&lt;&gt;0))),0))</f>
        <v>0</v>
      </c>
    </row>
    <row r="1860" spans="1:7" ht="14.4">
      <c r="A1860" s="14">
        <v>45922</v>
      </c>
      <c r="B1860">
        <v>0.998</v>
      </c>
      <c r="C1860" s="16">
        <f t="shared" ref="C1860:C1863" si="119">IF(B1860&gt;0.98,-5,IF(B1860&gt;0.9,-2.5,IF(B1860&gt;0.3,0,IF(B1860&gt;0.15,2.5,5))))</f>
        <v>-5</v>
      </c>
      <c r="D1860" s="16">
        <f t="array" ref="D1860">IFERROR(INDEX(C$2:C1860,MATCH(2,1/(C$2:C1860&lt;&gt;0))),0)</f>
        <v>-5</v>
      </c>
      <c r="E1860" s="21">
        <f t="shared" ref="E1860:E1863" si="120">IF(D1860=0,0,IF(D1860&lt;0,-1*(ABS(D1860)-G1860*ABS(D1860)/22),D1860-G1860*D1860/22))</f>
        <v>-5</v>
      </c>
      <c r="F1860" s="16">
        <f>IF(AND(C1860&lt;&gt;0,SUM(C$1:$D1860)=SUM(C$1:$D1860)),ROW(),0)</f>
        <v>1860</v>
      </c>
      <c r="G1860" s="16">
        <f t="array" ref="G1860">IF(ROW()-IFERROR(INDEX(F$2:F1860,MATCH(2,1/(F$2:F1860&lt;&gt;0))),0)&gt;22,22,ROW()-IFERROR(INDEX(F$2:F1860,MATCH(2,1/(F$2:F1860&lt;&gt;0))),0))</f>
        <v>0</v>
      </c>
    </row>
    <row r="1861" spans="1:7" ht="14.4">
      <c r="A1861" s="14">
        <v>45923</v>
      </c>
      <c r="B1861">
        <v>0.97</v>
      </c>
      <c r="C1861" s="16">
        <f t="shared" si="119"/>
        <v>-2.5</v>
      </c>
      <c r="D1861" s="16">
        <f t="array" ref="D1861">IFERROR(INDEX(C$2:C1861,MATCH(2,1/(C$2:C1861&lt;&gt;0))),0)</f>
        <v>-2.5</v>
      </c>
      <c r="E1861" s="21">
        <f t="shared" si="120"/>
        <v>-2.5</v>
      </c>
      <c r="F1861" s="16">
        <f>IF(AND(C1861&lt;&gt;0,SUM(C$1:$D1861)=SUM(C$1:$D1861)),ROW(),0)</f>
        <v>1861</v>
      </c>
      <c r="G1861" s="16">
        <f t="array" ref="G1861">IF(ROW()-IFERROR(INDEX(F$2:F1861,MATCH(2,1/(F$2:F1861&lt;&gt;0))),0)&gt;22,22,ROW()-IFERROR(INDEX(F$2:F1861,MATCH(2,1/(F$2:F1861&lt;&gt;0))),0))</f>
        <v>0</v>
      </c>
    </row>
    <row r="1862" spans="1:7" ht="14.4">
      <c r="A1862" s="14">
        <v>45924</v>
      </c>
      <c r="B1862">
        <v>1</v>
      </c>
      <c r="C1862" s="16">
        <f t="shared" si="119"/>
        <v>-5</v>
      </c>
      <c r="D1862" s="16">
        <f t="array" ref="D1862">IFERROR(INDEX(C$2:C1862,MATCH(2,1/(C$2:C1862&lt;&gt;0))),0)</f>
        <v>-5</v>
      </c>
      <c r="E1862" s="21">
        <f t="shared" si="120"/>
        <v>-5</v>
      </c>
      <c r="F1862" s="16">
        <f>IF(AND(C1862&lt;&gt;0,SUM(C$1:$D1862)=SUM(C$1:$D1862)),ROW(),0)</f>
        <v>1862</v>
      </c>
      <c r="G1862" s="16">
        <f t="array" ref="G1862">IF(ROW()-IFERROR(INDEX(F$2:F1862,MATCH(2,1/(F$2:F1862&lt;&gt;0))),0)&gt;22,22,ROW()-IFERROR(INDEX(F$2:F1862,MATCH(2,1/(F$2:F1862&lt;&gt;0))),0))</f>
        <v>0</v>
      </c>
    </row>
    <row r="1863" spans="1:7" ht="14.4">
      <c r="A1863" s="14">
        <v>45925</v>
      </c>
      <c r="B1863">
        <v>0.998</v>
      </c>
      <c r="C1863" s="16">
        <f t="shared" si="119"/>
        <v>-5</v>
      </c>
      <c r="D1863" s="16">
        <f t="array" ref="D1863">IFERROR(INDEX(C$2:C1863,MATCH(2,1/(C$2:C1863&lt;&gt;0))),0)</f>
        <v>-5</v>
      </c>
      <c r="E1863" s="21">
        <f t="shared" si="120"/>
        <v>-5</v>
      </c>
      <c r="F1863" s="16">
        <f>IF(AND(C1863&lt;&gt;0,SUM(C$1:$D1863)=SUM(C$1:$D1863)),ROW(),0)</f>
        <v>1863</v>
      </c>
      <c r="G1863" s="16">
        <f t="array" ref="G1863">IF(ROW()-IFERROR(INDEX(F$2:F1863,MATCH(2,1/(F$2:F1863&lt;&gt;0))),0)&gt;22,22,ROW()-IFERROR(INDEX(F$2:F1863,MATCH(2,1/(F$2:F1863&lt;&gt;0))),0))</f>
        <v>0</v>
      </c>
    </row>
    <row r="1864" spans="1:7">
      <c r="A1864" s="36">
        <v>45926</v>
      </c>
      <c r="B1864">
        <v>0.97699999999999998</v>
      </c>
      <c r="C1864" s="16">
        <f t="shared" ref="C1864" si="121">IF(B1864&gt;0.98,-5,IF(B1864&gt;0.9,-2.5,IF(B1864&gt;0.3,0,IF(B1864&gt;0.15,2.5,5))))</f>
        <v>-2.5</v>
      </c>
      <c r="D1864" s="16">
        <f t="array" ref="D1864">IFERROR(INDEX(C$2:C1864,MATCH(2,1/(C$2:C1864&lt;&gt;0))),0)</f>
        <v>-2.5</v>
      </c>
      <c r="E1864" s="21">
        <f t="shared" ref="E1864" si="122">IF(D1864=0,0,IF(D1864&lt;0,-1*(ABS(D1864)-G1864*ABS(D1864)/22),D1864-G1864*D1864/22))</f>
        <v>-2.5</v>
      </c>
      <c r="F1864" s="16">
        <f>IF(AND(C1864&lt;&gt;0,SUM(C$1:$D1864)=SUM(C$1:$D1864)),ROW(),0)</f>
        <v>1864</v>
      </c>
      <c r="G1864" s="16">
        <f t="array" ref="G1864">IF(ROW()-IFERROR(INDEX(F$2:F1864,MATCH(2,1/(F$2:F1864&lt;&gt;0))),0)&gt;22,22,ROW()-IFERROR(INDEX(F$2:F1864,MATCH(2,1/(F$2:F1864&lt;&gt;0))),0))</f>
        <v>0</v>
      </c>
    </row>
    <row r="1865" spans="1:7">
      <c r="A1865" s="41">
        <v>45929</v>
      </c>
      <c r="B1865">
        <v>0.998</v>
      </c>
      <c r="C1865" s="16">
        <f t="shared" ref="C1865" si="123">IF(B1865&gt;0.98,-5,IF(B1865&gt;0.9,-2.5,IF(B1865&gt;0.3,0,IF(B1865&gt;0.15,2.5,5))))</f>
        <v>-5</v>
      </c>
      <c r="D1865" s="16">
        <f t="array" ref="D1865">IFERROR(INDEX(C$2:C1865,MATCH(2,1/(C$2:C1865&lt;&gt;0))),0)</f>
        <v>-5</v>
      </c>
      <c r="E1865" s="21">
        <f t="shared" ref="E1865" si="124">IF(D1865=0,0,IF(D1865&lt;0,-1*(ABS(D1865)-G1865*ABS(D1865)/22),D1865-G1865*D1865/22))</f>
        <v>-5</v>
      </c>
      <c r="F1865" s="16">
        <f>IF(AND(C1865&lt;&gt;0,SUM(C$1:$D1865)=SUM(C$1:$D1865)),ROW(),0)</f>
        <v>1865</v>
      </c>
      <c r="G1865" s="16">
        <f t="array" ref="G1865">IF(ROW()-IFERROR(INDEX(F$2:F1865,MATCH(2,1/(F$2:F1865&lt;&gt;0))),0)&gt;22,22,ROW()-IFERROR(INDEX(F$2:F1865,MATCH(2,1/(F$2:F1865&lt;&gt;0))),0))</f>
        <v>0</v>
      </c>
    </row>
    <row r="1866" spans="1:7" ht="14.4">
      <c r="A1866" s="14">
        <v>45930</v>
      </c>
      <c r="B1866">
        <v>0.99099999999999999</v>
      </c>
      <c r="C1866" s="16">
        <f t="shared" ref="C1866:C1868" si="125">IF(B1866&gt;0.98,-5,IF(B1866&gt;0.9,-2.5,IF(B1866&gt;0.3,0,IF(B1866&gt;0.15,2.5,5))))</f>
        <v>-5</v>
      </c>
      <c r="D1866" s="16">
        <f t="array" ref="D1866">IFERROR(INDEX(C$2:C1866,MATCH(2,1/(C$2:C1866&lt;&gt;0))),0)</f>
        <v>-5</v>
      </c>
      <c r="E1866" s="21">
        <f t="shared" ref="E1866:E1868" si="126">IF(D1866=0,0,IF(D1866&lt;0,-1*(ABS(D1866)-G1866*ABS(D1866)/22),D1866-G1866*D1866/22))</f>
        <v>-5</v>
      </c>
      <c r="F1866" s="16">
        <f>IF(AND(C1866&lt;&gt;0,SUM(C$1:$D1866)=SUM(C$1:$D1866)),ROW(),0)</f>
        <v>1866</v>
      </c>
      <c r="G1866" s="16">
        <f t="array" ref="G1866">IF(ROW()-IFERROR(INDEX(F$2:F1866,MATCH(2,1/(F$2:F1866&lt;&gt;0))),0)&gt;22,22,ROW()-IFERROR(INDEX(F$2:F1866,MATCH(2,1/(F$2:F1866&lt;&gt;0))),0))</f>
        <v>0</v>
      </c>
    </row>
    <row r="1867" spans="1:7" ht="14.4">
      <c r="A1867" s="14">
        <v>45939</v>
      </c>
      <c r="B1867">
        <v>1</v>
      </c>
      <c r="C1867" s="16">
        <f t="shared" si="125"/>
        <v>-5</v>
      </c>
      <c r="D1867" s="16">
        <f t="array" ref="D1867">IFERROR(INDEX(C$2:C1867,MATCH(2,1/(C$2:C1867&lt;&gt;0))),0)</f>
        <v>-5</v>
      </c>
      <c r="E1867" s="21">
        <f t="shared" si="126"/>
        <v>-5</v>
      </c>
      <c r="F1867" s="16">
        <f>IF(AND(C1867&lt;&gt;0,SUM(C$1:$D1867)=SUM(C$1:$D1867)),ROW(),0)</f>
        <v>1867</v>
      </c>
      <c r="G1867" s="16">
        <f t="array" ref="G1867">IF(ROW()-IFERROR(INDEX(F$2:F1867,MATCH(2,1/(F$2:F1867&lt;&gt;0))),0)&gt;22,22,ROW()-IFERROR(INDEX(F$2:F1867,MATCH(2,1/(F$2:F1867&lt;&gt;0))),0))</f>
        <v>0</v>
      </c>
    </row>
    <row r="1868" spans="1:7" ht="14.4">
      <c r="A1868" s="14">
        <v>45940</v>
      </c>
      <c r="B1868">
        <v>0.97299999999999998</v>
      </c>
      <c r="C1868" s="16">
        <f t="shared" si="125"/>
        <v>-2.5</v>
      </c>
      <c r="D1868" s="16">
        <f t="array" ref="D1868">IFERROR(INDEX(C$2:C1868,MATCH(2,1/(C$2:C1868&lt;&gt;0))),0)</f>
        <v>-2.5</v>
      </c>
      <c r="E1868" s="21">
        <f t="shared" si="126"/>
        <v>-2.5</v>
      </c>
      <c r="F1868" s="16">
        <f>IF(AND(C1868&lt;&gt;0,SUM(C$1:$D1868)=SUM(C$1:$D1868)),ROW(),0)</f>
        <v>1868</v>
      </c>
      <c r="G1868" s="16">
        <f t="array" ref="G1868">IF(ROW()-IFERROR(INDEX(F$2:F1868,MATCH(2,1/(F$2:F1868&lt;&gt;0))),0)&gt;22,22,ROW()-IFERROR(INDEX(F$2:F1868,MATCH(2,1/(F$2:F1868&lt;&gt;0))),0))</f>
        <v>0</v>
      </c>
    </row>
    <row r="1869" spans="1:7">
      <c r="A1869" s="40">
        <v>45943</v>
      </c>
      <c r="B1869">
        <v>0.96299999999999997</v>
      </c>
      <c r="C1869" s="16">
        <f t="shared" ref="C1869:C1870" si="127">IF(B1869&gt;0.98,-5,IF(B1869&gt;0.9,-2.5,IF(B1869&gt;0.3,0,IF(B1869&gt;0.15,2.5,5))))</f>
        <v>-2.5</v>
      </c>
      <c r="D1869" s="16">
        <f t="array" ref="D1869">IFERROR(INDEX(C$2:C1869,MATCH(2,1/(C$2:C1869&lt;&gt;0))),0)</f>
        <v>-2.5</v>
      </c>
      <c r="E1869" s="21">
        <f t="shared" ref="E1869:E1870" si="128">IF(D1869=0,0,IF(D1869&lt;0,-1*(ABS(D1869)-G1869*ABS(D1869)/22),D1869-G1869*D1869/22))</f>
        <v>-2.5</v>
      </c>
      <c r="F1869" s="16">
        <f>IF(AND(C1869&lt;&gt;0,SUM(C$1:$D1869)=SUM(C$1:$D1869)),ROW(),0)</f>
        <v>1869</v>
      </c>
      <c r="G1869" s="16">
        <f t="array" ref="G1869">IF(ROW()-IFERROR(INDEX(F$2:F1869,MATCH(2,1/(F$2:F1869&lt;&gt;0))),0)&gt;22,22,ROW()-IFERROR(INDEX(F$2:F1869,MATCH(2,1/(F$2:F1869&lt;&gt;0))),0))</f>
        <v>0</v>
      </c>
    </row>
    <row r="1870" spans="1:7">
      <c r="A1870" s="36">
        <v>45944</v>
      </c>
      <c r="B1870">
        <v>0.96699999999999997</v>
      </c>
      <c r="C1870" s="16">
        <f t="shared" si="127"/>
        <v>-2.5</v>
      </c>
      <c r="D1870" s="16">
        <f t="array" ref="D1870">IFERROR(INDEX(C$2:C1870,MATCH(2,1/(C$2:C1870&lt;&gt;0))),0)</f>
        <v>-2.5</v>
      </c>
      <c r="E1870" s="21">
        <f t="shared" si="128"/>
        <v>-2.5</v>
      </c>
      <c r="F1870" s="16">
        <f>IF(AND(C1870&lt;&gt;0,SUM(C$1:$D1870)=SUM(C$1:$D1870)),ROW(),0)</f>
        <v>1870</v>
      </c>
      <c r="G1870" s="16">
        <f t="array" ref="G1870">IF(ROW()-IFERROR(INDEX(F$2:F1870,MATCH(2,1/(F$2:F1870&lt;&gt;0))),0)&gt;22,22,ROW()-IFERROR(INDEX(F$2:F1870,MATCH(2,1/(F$2:F1870&lt;&gt;0))),0))</f>
        <v>0</v>
      </c>
    </row>
    <row r="1871" spans="1:7" ht="14.4" thickBot="1">
      <c r="A1871" s="48">
        <v>45945</v>
      </c>
      <c r="B1871">
        <v>0.97</v>
      </c>
      <c r="C1871" s="16">
        <f t="shared" ref="C1871:C1873" si="129">IF(B1871&gt;0.98,-5,IF(B1871&gt;0.9,-2.5,IF(B1871&gt;0.3,0,IF(B1871&gt;0.15,2.5,5))))</f>
        <v>-2.5</v>
      </c>
      <c r="D1871" s="16">
        <f t="array" ref="D1871">IFERROR(INDEX(C$2:C1871,MATCH(2,1/(C$2:C1871&lt;&gt;0))),0)</f>
        <v>-2.5</v>
      </c>
      <c r="E1871" s="21">
        <f t="shared" ref="E1871:E1873" si="130">IF(D1871=0,0,IF(D1871&lt;0,-1*(ABS(D1871)-G1871*ABS(D1871)/22),D1871-G1871*D1871/22))</f>
        <v>-2.5</v>
      </c>
      <c r="F1871" s="16">
        <f>IF(AND(C1871&lt;&gt;0,SUM(C$1:$D1871)=SUM(C$1:$D1871)),ROW(),0)</f>
        <v>1871</v>
      </c>
      <c r="G1871" s="16">
        <f t="array" ref="G1871">IF(ROW()-IFERROR(INDEX(F$2:F1871,MATCH(2,1/(F$2:F1871&lt;&gt;0))),0)&gt;22,22,ROW()-IFERROR(INDEX(F$2:F1871,MATCH(2,1/(F$2:F1871&lt;&gt;0))),0))</f>
        <v>0</v>
      </c>
    </row>
    <row r="1872" spans="1:7" ht="14.4" thickBot="1">
      <c r="A1872" s="34">
        <v>45946</v>
      </c>
      <c r="B1872">
        <v>0.95899999999999996</v>
      </c>
      <c r="C1872" s="16">
        <f t="shared" si="129"/>
        <v>-2.5</v>
      </c>
      <c r="D1872" s="16">
        <f t="array" ref="D1872">IFERROR(INDEX(C$2:C1872,MATCH(2,1/(C$2:C1872&lt;&gt;0))),0)</f>
        <v>-2.5</v>
      </c>
      <c r="E1872" s="21">
        <f t="shared" si="130"/>
        <v>-2.5</v>
      </c>
      <c r="F1872" s="16">
        <f>IF(AND(C1872&lt;&gt;0,SUM(C$1:$D1872)=SUM(C$1:$D1872)),ROW(),0)</f>
        <v>1872</v>
      </c>
      <c r="G1872" s="16">
        <f t="array" ref="G1872">IF(ROW()-IFERROR(INDEX(F$2:F1872,MATCH(2,1/(F$2:F1872&lt;&gt;0))),0)&gt;22,22,ROW()-IFERROR(INDEX(F$2:F1872,MATCH(2,1/(F$2:F1872&lt;&gt;0))),0))</f>
        <v>0</v>
      </c>
    </row>
    <row r="1873" spans="1:7" ht="14.4" thickBot="1">
      <c r="A1873" s="34">
        <v>45947</v>
      </c>
      <c r="B1873">
        <v>0.90500000000000003</v>
      </c>
      <c r="C1873" s="16">
        <f t="shared" si="129"/>
        <v>-2.5</v>
      </c>
      <c r="D1873" s="16">
        <f t="array" ref="D1873">IFERROR(INDEX(C$2:C1873,MATCH(2,1/(C$2:C1873&lt;&gt;0))),0)</f>
        <v>-2.5</v>
      </c>
      <c r="E1873" s="21">
        <f t="shared" si="130"/>
        <v>-2.5</v>
      </c>
      <c r="F1873" s="16">
        <f>IF(AND(C1873&lt;&gt;0,SUM(C$1:$D1873)=SUM(C$1:$D1873)),ROW(),0)</f>
        <v>1873</v>
      </c>
      <c r="G1873" s="16">
        <f t="array" ref="G1873">IF(ROW()-IFERROR(INDEX(F$2:F1873,MATCH(2,1/(F$2:F1873&lt;&gt;0))),0)&gt;22,22,ROW()-IFERROR(INDEX(F$2:F1873,MATCH(2,1/(F$2:F1873&lt;&gt;0))),0))</f>
        <v>0</v>
      </c>
    </row>
    <row r="1874" spans="1:7" ht="14.4">
      <c r="A1874" s="14">
        <v>45950</v>
      </c>
      <c r="B1874">
        <v>0.93300000000000005</v>
      </c>
      <c r="C1874" s="16">
        <f t="shared" ref="C1874:C1878" si="131">IF(B1874&gt;0.98,-5,IF(B1874&gt;0.9,-2.5,IF(B1874&gt;0.3,0,IF(B1874&gt;0.15,2.5,5))))</f>
        <v>-2.5</v>
      </c>
      <c r="D1874" s="16">
        <f t="array" ref="D1874">IFERROR(INDEX(C$2:C1874,MATCH(2,1/(C$2:C1874&lt;&gt;0))),0)</f>
        <v>-2.5</v>
      </c>
      <c r="E1874" s="21">
        <f t="shared" ref="E1874:E1878" si="132">IF(D1874=0,0,IF(D1874&lt;0,-1*(ABS(D1874)-G1874*ABS(D1874)/22),D1874-G1874*D1874/22))</f>
        <v>-2.5</v>
      </c>
      <c r="F1874" s="16">
        <f>IF(AND(C1874&lt;&gt;0,SUM(C$1:$D1874)=SUM(C$1:$D1874)),ROW(),0)</f>
        <v>1874</v>
      </c>
      <c r="G1874" s="16">
        <f t="array" ref="G1874">IF(ROW()-IFERROR(INDEX(F$2:F1874,MATCH(2,1/(F$2:F1874&lt;&gt;0))),0)&gt;22,22,ROW()-IFERROR(INDEX(F$2:F1874,MATCH(2,1/(F$2:F1874&lt;&gt;0))),0))</f>
        <v>0</v>
      </c>
    </row>
    <row r="1875" spans="1:7" ht="14.4">
      <c r="A1875" s="14">
        <v>45951</v>
      </c>
      <c r="B1875">
        <v>0.97699999999999998</v>
      </c>
      <c r="C1875" s="16">
        <f t="shared" si="131"/>
        <v>-2.5</v>
      </c>
      <c r="D1875" s="16">
        <f t="array" ref="D1875">IFERROR(INDEX(C$2:C1875,MATCH(2,1/(C$2:C1875&lt;&gt;0))),0)</f>
        <v>-2.5</v>
      </c>
      <c r="E1875" s="21">
        <f t="shared" si="132"/>
        <v>-2.5</v>
      </c>
      <c r="F1875" s="16">
        <f>IF(AND(C1875&lt;&gt;0,SUM(C$1:$D1875)=SUM(C$1:$D1875)),ROW(),0)</f>
        <v>1875</v>
      </c>
      <c r="G1875" s="16">
        <f t="array" ref="G1875">IF(ROW()-IFERROR(INDEX(F$2:F1875,MATCH(2,1/(F$2:F1875&lt;&gt;0))),0)&gt;22,22,ROW()-IFERROR(INDEX(F$2:F1875,MATCH(2,1/(F$2:F1875&lt;&gt;0))),0))</f>
        <v>0</v>
      </c>
    </row>
    <row r="1876" spans="1:7" ht="14.4">
      <c r="A1876" s="14">
        <v>45952</v>
      </c>
      <c r="B1876">
        <v>0.95099999999999996</v>
      </c>
      <c r="C1876" s="16">
        <f t="shared" si="131"/>
        <v>-2.5</v>
      </c>
      <c r="D1876" s="16">
        <f t="array" ref="D1876">IFERROR(INDEX(C$2:C1876,MATCH(2,1/(C$2:C1876&lt;&gt;0))),0)</f>
        <v>-2.5</v>
      </c>
      <c r="E1876" s="21">
        <f t="shared" si="132"/>
        <v>-2.5</v>
      </c>
      <c r="F1876" s="16">
        <f>IF(AND(C1876&lt;&gt;0,SUM(C$1:$D1876)=SUM(C$1:$D1876)),ROW(),0)</f>
        <v>1876</v>
      </c>
      <c r="G1876" s="16">
        <f t="array" ref="G1876">IF(ROW()-IFERROR(INDEX(F$2:F1876,MATCH(2,1/(F$2:F1876&lt;&gt;0))),0)&gt;22,22,ROW()-IFERROR(INDEX(F$2:F1876,MATCH(2,1/(F$2:F1876&lt;&gt;0))),0))</f>
        <v>0</v>
      </c>
    </row>
    <row r="1877" spans="1:7" ht="14.4">
      <c r="A1877" s="14">
        <v>45953</v>
      </c>
      <c r="B1877">
        <v>0.93100000000000005</v>
      </c>
      <c r="C1877" s="16">
        <f t="shared" si="131"/>
        <v>-2.5</v>
      </c>
      <c r="D1877" s="16">
        <f t="array" ref="D1877">IFERROR(INDEX(C$2:C1877,MATCH(2,1/(C$2:C1877&lt;&gt;0))),0)</f>
        <v>-2.5</v>
      </c>
      <c r="E1877" s="21">
        <f t="shared" si="132"/>
        <v>-2.5</v>
      </c>
      <c r="F1877" s="16">
        <f>IF(AND(C1877&lt;&gt;0,SUM(C$1:$D1877)=SUM(C$1:$D1877)),ROW(),0)</f>
        <v>1877</v>
      </c>
      <c r="G1877" s="16">
        <f t="array" ref="G1877">IF(ROW()-IFERROR(INDEX(F$2:F1877,MATCH(2,1/(F$2:F1877&lt;&gt;0))),0)&gt;22,22,ROW()-IFERROR(INDEX(F$2:F1877,MATCH(2,1/(F$2:F1877&lt;&gt;0))),0))</f>
        <v>0</v>
      </c>
    </row>
    <row r="1878" spans="1:7" ht="14.4">
      <c r="A1878" s="14">
        <v>45954</v>
      </c>
      <c r="B1878">
        <v>0.99</v>
      </c>
      <c r="C1878" s="16">
        <f t="shared" si="131"/>
        <v>-5</v>
      </c>
      <c r="D1878" s="16">
        <f t="array" ref="D1878">IFERROR(INDEX(C$2:C1878,MATCH(2,1/(C$2:C1878&lt;&gt;0))),0)</f>
        <v>-5</v>
      </c>
      <c r="E1878" s="21">
        <f t="shared" si="132"/>
        <v>-5</v>
      </c>
      <c r="F1878" s="16">
        <f>IF(AND(C1878&lt;&gt;0,SUM(C$1:$D1878)=SUM(C$1:$D1878)),ROW(),0)</f>
        <v>1878</v>
      </c>
      <c r="G1878" s="16">
        <f t="array" ref="G1878">IF(ROW()-IFERROR(INDEX(F$2:F1878,MATCH(2,1/(F$2:F1878&lt;&gt;0))),0)&gt;22,22,ROW()-IFERROR(INDEX(F$2:F1878,MATCH(2,1/(F$2:F1878&lt;&gt;0))),0))</f>
        <v>0</v>
      </c>
    </row>
    <row r="1879" spans="1:7" ht="14.4">
      <c r="A1879" s="14">
        <v>45957</v>
      </c>
      <c r="B1879">
        <v>0.995</v>
      </c>
      <c r="C1879" s="16">
        <f t="shared" ref="C1879:C1883" si="133">IF(B1879&gt;0.98,-5,IF(B1879&gt;0.9,-2.5,IF(B1879&gt;0.3,0,IF(B1879&gt;0.15,2.5,5))))</f>
        <v>-5</v>
      </c>
      <c r="D1879" s="16">
        <f t="array" ref="D1879">IFERROR(INDEX(C$2:C1879,MATCH(2,1/(C$2:C1879&lt;&gt;0))),0)</f>
        <v>-5</v>
      </c>
      <c r="E1879" s="21">
        <f t="shared" ref="E1879:E1883" si="134">IF(D1879=0,0,IF(D1879&lt;0,-1*(ABS(D1879)-G1879*ABS(D1879)/22),D1879-G1879*D1879/22))</f>
        <v>-5</v>
      </c>
      <c r="F1879" s="16">
        <f>IF(AND(C1879&lt;&gt;0,SUM(C$1:$D1879)=SUM(C$1:$D1879)),ROW(),0)</f>
        <v>1879</v>
      </c>
      <c r="G1879" s="16">
        <f t="array" ref="G1879">IF(ROW()-IFERROR(INDEX(F$2:F1879,MATCH(2,1/(F$2:F1879&lt;&gt;0))),0)&gt;22,22,ROW()-IFERROR(INDEX(F$2:F1879,MATCH(2,1/(F$2:F1879&lt;&gt;0))),0))</f>
        <v>0</v>
      </c>
    </row>
    <row r="1880" spans="1:7" ht="14.4">
      <c r="A1880" s="14">
        <v>45958</v>
      </c>
      <c r="B1880">
        <v>0.99</v>
      </c>
      <c r="C1880" s="16">
        <f t="shared" si="133"/>
        <v>-5</v>
      </c>
      <c r="D1880" s="16">
        <f t="array" ref="D1880">IFERROR(INDEX(C$2:C1880,MATCH(2,1/(C$2:C1880&lt;&gt;0))),0)</f>
        <v>-5</v>
      </c>
      <c r="E1880" s="21">
        <f t="shared" si="134"/>
        <v>-5</v>
      </c>
      <c r="F1880" s="16">
        <f>IF(AND(C1880&lt;&gt;0,SUM(C$1:$D1880)=SUM(C$1:$D1880)),ROW(),0)</f>
        <v>1880</v>
      </c>
      <c r="G1880" s="16">
        <f t="array" ref="G1880">IF(ROW()-IFERROR(INDEX(F$2:F1880,MATCH(2,1/(F$2:F1880&lt;&gt;0))),0)&gt;22,22,ROW()-IFERROR(INDEX(F$2:F1880,MATCH(2,1/(F$2:F1880&lt;&gt;0))),0))</f>
        <v>0</v>
      </c>
    </row>
    <row r="1881" spans="1:7" ht="14.4">
      <c r="A1881" s="14">
        <v>45959</v>
      </c>
      <c r="B1881">
        <v>0.998</v>
      </c>
      <c r="C1881" s="16">
        <f t="shared" si="133"/>
        <v>-5</v>
      </c>
      <c r="D1881" s="16">
        <f t="array" ref="D1881">IFERROR(INDEX(C$2:C1881,MATCH(2,1/(C$2:C1881&lt;&gt;0))),0)</f>
        <v>-5</v>
      </c>
      <c r="E1881" s="21">
        <f t="shared" si="134"/>
        <v>-5</v>
      </c>
      <c r="F1881" s="16">
        <f>IF(AND(C1881&lt;&gt;0,SUM(C$1:$D1881)=SUM(C$1:$D1881)),ROW(),0)</f>
        <v>1881</v>
      </c>
      <c r="G1881" s="16">
        <f t="array" ref="G1881">IF(ROW()-IFERROR(INDEX(F$2:F1881,MATCH(2,1/(F$2:F1881&lt;&gt;0))),0)&gt;22,22,ROW()-IFERROR(INDEX(F$2:F1881,MATCH(2,1/(F$2:F1881&lt;&gt;0))),0))</f>
        <v>0</v>
      </c>
    </row>
    <row r="1882" spans="1:7" ht="14.4">
      <c r="A1882" s="14">
        <v>45960</v>
      </c>
      <c r="B1882">
        <v>0.97</v>
      </c>
      <c r="C1882" s="16">
        <f t="shared" si="133"/>
        <v>-2.5</v>
      </c>
      <c r="D1882" s="16">
        <f t="array" ref="D1882">IFERROR(INDEX(C$2:C1882,MATCH(2,1/(C$2:C1882&lt;&gt;0))),0)</f>
        <v>-2.5</v>
      </c>
      <c r="E1882" s="21">
        <f t="shared" si="134"/>
        <v>-2.5</v>
      </c>
      <c r="F1882" s="16">
        <f>IF(AND(C1882&lt;&gt;0,SUM(C$1:$D1882)=SUM(C$1:$D1882)),ROW(),0)</f>
        <v>1882</v>
      </c>
      <c r="G1882" s="16">
        <f t="array" ref="G1882">IF(ROW()-IFERROR(INDEX(F$2:F1882,MATCH(2,1/(F$2:F1882&lt;&gt;0))),0)&gt;22,22,ROW()-IFERROR(INDEX(F$2:F1882,MATCH(2,1/(F$2:F1882&lt;&gt;0))),0))</f>
        <v>0</v>
      </c>
    </row>
    <row r="1883" spans="1:7" ht="14.4">
      <c r="A1883" s="14">
        <v>45961</v>
      </c>
      <c r="B1883">
        <v>0.93</v>
      </c>
      <c r="C1883" s="16">
        <f t="shared" si="133"/>
        <v>-2.5</v>
      </c>
      <c r="D1883" s="16">
        <f t="array" ref="D1883">IFERROR(INDEX(C$2:C1883,MATCH(2,1/(C$2:C1883&lt;&gt;0))),0)</f>
        <v>-2.5</v>
      </c>
      <c r="E1883" s="21">
        <f t="shared" si="134"/>
        <v>-2.5</v>
      </c>
      <c r="F1883" s="16">
        <f>IF(AND(C1883&lt;&gt;0,SUM(C$1:$D1883)=SUM(C$1:$D1883)),ROW(),0)</f>
        <v>1883</v>
      </c>
      <c r="G1883" s="16">
        <f t="array" ref="G1883">IF(ROW()-IFERROR(INDEX(F$2:F1883,MATCH(2,1/(F$2:F1883&lt;&gt;0))),0)&gt;22,22,ROW()-IFERROR(INDEX(F$2:F1883,MATCH(2,1/(F$2:F1883&lt;&gt;0))),0))</f>
        <v>0</v>
      </c>
    </row>
    <row r="1884" spans="1:7" ht="14.4">
      <c r="A1884" s="14">
        <v>45964</v>
      </c>
      <c r="B1884">
        <v>0.92300000000000004</v>
      </c>
      <c r="C1884" s="16">
        <f t="shared" ref="C1884:C1888" si="135">IF(B1884&gt;0.98,-5,IF(B1884&gt;0.9,-2.5,IF(B1884&gt;0.3,0,IF(B1884&gt;0.15,2.5,5))))</f>
        <v>-2.5</v>
      </c>
      <c r="D1884" s="16">
        <f t="array" ref="D1884">IFERROR(INDEX(C$2:C1884,MATCH(2,1/(C$2:C1884&lt;&gt;0))),0)</f>
        <v>-2.5</v>
      </c>
      <c r="E1884" s="21">
        <f t="shared" ref="E1884:E1888" si="136">IF(D1884=0,0,IF(D1884&lt;0,-1*(ABS(D1884)-G1884*ABS(D1884)/22),D1884-G1884*D1884/22))</f>
        <v>-2.5</v>
      </c>
      <c r="F1884" s="16">
        <f>IF(AND(C1884&lt;&gt;0,SUM(C$1:$D1884)=SUM(C$1:$D1884)),ROW(),0)</f>
        <v>1884</v>
      </c>
      <c r="G1884" s="16">
        <f t="array" ref="G1884">IF(ROW()-IFERROR(INDEX(F$2:F1884,MATCH(2,1/(F$2:F1884&lt;&gt;0))),0)&gt;22,22,ROW()-IFERROR(INDEX(F$2:F1884,MATCH(2,1/(F$2:F1884&lt;&gt;0))),0))</f>
        <v>0</v>
      </c>
    </row>
    <row r="1885" spans="1:7" ht="14.4">
      <c r="A1885" s="14">
        <v>45965</v>
      </c>
      <c r="B1885">
        <v>0.89</v>
      </c>
      <c r="C1885" s="16">
        <f t="shared" si="135"/>
        <v>0</v>
      </c>
      <c r="D1885" s="16">
        <f t="array" ref="D1885">IFERROR(INDEX(C$2:C1885,MATCH(2,1/(C$2:C1885&lt;&gt;0))),0)</f>
        <v>-2.5</v>
      </c>
      <c r="E1885" s="21">
        <f t="shared" si="136"/>
        <v>-2.3863636363636362</v>
      </c>
      <c r="F1885" s="16">
        <f>IF(AND(C1885&lt;&gt;0,SUM(C$1:$D1885)=SUM(C$1:$D1885)),ROW(),0)</f>
        <v>0</v>
      </c>
      <c r="G1885" s="16">
        <f t="array" ref="G1885">IF(ROW()-IFERROR(INDEX(F$2:F1885,MATCH(2,1/(F$2:F1885&lt;&gt;0))),0)&gt;22,22,ROW()-IFERROR(INDEX(F$2:F1885,MATCH(2,1/(F$2:F1885&lt;&gt;0))),0))</f>
        <v>1</v>
      </c>
    </row>
    <row r="1886" spans="1:7" ht="14.4">
      <c r="A1886" s="14">
        <v>45966</v>
      </c>
      <c r="B1886">
        <v>0.91400000000000003</v>
      </c>
      <c r="C1886" s="16">
        <f t="shared" si="135"/>
        <v>-2.5</v>
      </c>
      <c r="D1886" s="16">
        <f t="array" ref="D1886">IFERROR(INDEX(C$2:C1886,MATCH(2,1/(C$2:C1886&lt;&gt;0))),0)</f>
        <v>-2.5</v>
      </c>
      <c r="E1886" s="21">
        <f t="shared" si="136"/>
        <v>-2.5</v>
      </c>
      <c r="F1886" s="16">
        <f>IF(AND(C1886&lt;&gt;0,SUM(C$1:$D1886)=SUM(C$1:$D1886)),ROW(),0)</f>
        <v>1886</v>
      </c>
      <c r="G1886" s="16">
        <f t="array" ref="G1886">IF(ROW()-IFERROR(INDEX(F$2:F1886,MATCH(2,1/(F$2:F1886&lt;&gt;0))),0)&gt;22,22,ROW()-IFERROR(INDEX(F$2:F1886,MATCH(2,1/(F$2:F1886&lt;&gt;0))),0))</f>
        <v>0</v>
      </c>
    </row>
    <row r="1887" spans="1:7" ht="14.4">
      <c r="A1887" s="14">
        <v>45967</v>
      </c>
      <c r="B1887">
        <v>0.96199999999999997</v>
      </c>
      <c r="C1887" s="16">
        <f t="shared" si="135"/>
        <v>-2.5</v>
      </c>
      <c r="D1887" s="16">
        <f t="array" ref="D1887">IFERROR(INDEX(C$2:C1887,MATCH(2,1/(C$2:C1887&lt;&gt;0))),0)</f>
        <v>-2.5</v>
      </c>
      <c r="E1887" s="21">
        <f t="shared" si="136"/>
        <v>-2.5</v>
      </c>
      <c r="F1887" s="16">
        <f>IF(AND(C1887&lt;&gt;0,SUM(C$1:$D1887)=SUM(C$1:$D1887)),ROW(),0)</f>
        <v>1887</v>
      </c>
      <c r="G1887" s="16">
        <f t="array" ref="G1887">IF(ROW()-IFERROR(INDEX(F$2:F1887,MATCH(2,1/(F$2:F1887&lt;&gt;0))),0)&gt;22,22,ROW()-IFERROR(INDEX(F$2:F1887,MATCH(2,1/(F$2:F1887&lt;&gt;0))),0))</f>
        <v>0</v>
      </c>
    </row>
    <row r="1888" spans="1:7" ht="14.4">
      <c r="A1888" s="14">
        <v>45968</v>
      </c>
      <c r="B1888">
        <v>0.92600000000000005</v>
      </c>
      <c r="C1888" s="16">
        <f t="shared" si="135"/>
        <v>-2.5</v>
      </c>
      <c r="D1888" s="16">
        <f t="array" ref="D1888">IFERROR(INDEX(C$2:C1888,MATCH(2,1/(C$2:C1888&lt;&gt;0))),0)</f>
        <v>-2.5</v>
      </c>
      <c r="E1888" s="21">
        <f t="shared" si="136"/>
        <v>-2.5</v>
      </c>
      <c r="F1888" s="16">
        <f>IF(AND(C1888&lt;&gt;0,SUM(C$1:$D1888)=SUM(C$1:$D1888)),ROW(),0)</f>
        <v>1888</v>
      </c>
      <c r="G1888" s="16">
        <f t="array" ref="G1888">IF(ROW()-IFERROR(INDEX(F$2:F1888,MATCH(2,1/(F$2:F1888&lt;&gt;0))),0)&gt;22,22,ROW()-IFERROR(INDEX(F$2:F1888,MATCH(2,1/(F$2:F1888&lt;&gt;0))),0))</f>
        <v>0</v>
      </c>
    </row>
    <row r="1889" spans="1:7" ht="14.4">
      <c r="A1889" s="14">
        <v>45971</v>
      </c>
      <c r="B1889">
        <v>0.94699999999999995</v>
      </c>
      <c r="C1889" s="16">
        <f t="shared" ref="C1889:C1893" si="137">IF(B1889&gt;0.98,-5,IF(B1889&gt;0.9,-2.5,IF(B1889&gt;0.3,0,IF(B1889&gt;0.15,2.5,5))))</f>
        <v>-2.5</v>
      </c>
      <c r="D1889" s="16">
        <f t="array" ref="D1889">IFERROR(INDEX(C$2:C1889,MATCH(2,1/(C$2:C1889&lt;&gt;0))),0)</f>
        <v>-2.5</v>
      </c>
      <c r="E1889" s="21">
        <f t="shared" ref="E1889:E1893" si="138">IF(D1889=0,0,IF(D1889&lt;0,-1*(ABS(D1889)-G1889*ABS(D1889)/22),D1889-G1889*D1889/22))</f>
        <v>-2.5</v>
      </c>
      <c r="F1889" s="16">
        <f>IF(AND(C1889&lt;&gt;0,SUM(C$1:$D1889)=SUM(C$1:$D1889)),ROW(),0)</f>
        <v>1889</v>
      </c>
      <c r="G1889" s="16">
        <f t="array" ref="G1889">IF(ROW()-IFERROR(INDEX(F$2:F1889,MATCH(2,1/(F$2:F1889&lt;&gt;0))),0)&gt;22,22,ROW()-IFERROR(INDEX(F$2:F1889,MATCH(2,1/(F$2:F1889&lt;&gt;0))),0))</f>
        <v>0</v>
      </c>
    </row>
    <row r="1890" spans="1:7" ht="14.4">
      <c r="A1890" s="14">
        <v>45972</v>
      </c>
      <c r="B1890">
        <v>0.96299999999999997</v>
      </c>
      <c r="C1890" s="16">
        <f t="shared" si="137"/>
        <v>-2.5</v>
      </c>
      <c r="D1890" s="16">
        <f t="array" ref="D1890">IFERROR(INDEX(C$2:C1890,MATCH(2,1/(C$2:C1890&lt;&gt;0))),0)</f>
        <v>-2.5</v>
      </c>
      <c r="E1890" s="21">
        <f t="shared" si="138"/>
        <v>-2.5</v>
      </c>
      <c r="F1890" s="16">
        <f>IF(AND(C1890&lt;&gt;0,SUM(C$1:$D1890)=SUM(C$1:$D1890)),ROW(),0)</f>
        <v>1890</v>
      </c>
      <c r="G1890" s="16">
        <f t="array" ref="G1890">IF(ROW()-IFERROR(INDEX(F$2:F1890,MATCH(2,1/(F$2:F1890&lt;&gt;0))),0)&gt;22,22,ROW()-IFERROR(INDEX(F$2:F1890,MATCH(2,1/(F$2:F1890&lt;&gt;0))),0))</f>
        <v>0</v>
      </c>
    </row>
    <row r="1891" spans="1:7" ht="14.4">
      <c r="A1891" s="14">
        <v>45973</v>
      </c>
      <c r="B1891">
        <v>0.90600000000000003</v>
      </c>
      <c r="C1891" s="16">
        <f t="shared" si="137"/>
        <v>-2.5</v>
      </c>
      <c r="D1891" s="16">
        <f t="array" ref="D1891">IFERROR(INDEX(C$2:C1891,MATCH(2,1/(C$2:C1891&lt;&gt;0))),0)</f>
        <v>-2.5</v>
      </c>
      <c r="E1891" s="21">
        <f t="shared" si="138"/>
        <v>-2.5</v>
      </c>
      <c r="F1891" s="16">
        <f>IF(AND(C1891&lt;&gt;0,SUM(C$1:$D1891)=SUM(C$1:$D1891)),ROW(),0)</f>
        <v>1891</v>
      </c>
      <c r="G1891" s="16">
        <f t="array" ref="G1891">IF(ROW()-IFERROR(INDEX(F$2:F1891,MATCH(2,1/(F$2:F1891&lt;&gt;0))),0)&gt;22,22,ROW()-IFERROR(INDEX(F$2:F1891,MATCH(2,1/(F$2:F1891&lt;&gt;0))),0))</f>
        <v>0</v>
      </c>
    </row>
    <row r="1892" spans="1:7" ht="14.4">
      <c r="A1892" s="14">
        <v>45974</v>
      </c>
      <c r="B1892">
        <v>0.94699999999999995</v>
      </c>
      <c r="C1892" s="16">
        <f t="shared" si="137"/>
        <v>-2.5</v>
      </c>
      <c r="D1892" s="16">
        <f t="array" ref="D1892">IFERROR(INDEX(C$2:C1892,MATCH(2,1/(C$2:C1892&lt;&gt;0))),0)</f>
        <v>-2.5</v>
      </c>
      <c r="E1892" s="21">
        <f t="shared" si="138"/>
        <v>-2.5</v>
      </c>
      <c r="F1892" s="16">
        <f>IF(AND(C1892&lt;&gt;0,SUM(C$1:$D1892)=SUM(C$1:$D1892)),ROW(),0)</f>
        <v>1892</v>
      </c>
      <c r="G1892" s="16">
        <f t="array" ref="G1892">IF(ROW()-IFERROR(INDEX(F$2:F1892,MATCH(2,1/(F$2:F1892&lt;&gt;0))),0)&gt;22,22,ROW()-IFERROR(INDEX(F$2:F1892,MATCH(2,1/(F$2:F1892&lt;&gt;0))),0))</f>
        <v>0</v>
      </c>
    </row>
    <row r="1893" spans="1:7" ht="14.4">
      <c r="A1893" s="14">
        <v>45975</v>
      </c>
      <c r="B1893">
        <v>0.85899999999999999</v>
      </c>
      <c r="C1893" s="16">
        <f t="shared" si="137"/>
        <v>0</v>
      </c>
      <c r="D1893" s="16">
        <f t="array" ref="D1893">IFERROR(INDEX(C$2:C1893,MATCH(2,1/(C$2:C1893&lt;&gt;0))),0)</f>
        <v>-2.5</v>
      </c>
      <c r="E1893" s="21">
        <f t="shared" si="138"/>
        <v>-2.3863636363636362</v>
      </c>
      <c r="F1893" s="16">
        <f>IF(AND(C1893&lt;&gt;0,SUM(C$1:$D1893)=SUM(C$1:$D1893)),ROW(),0)</f>
        <v>0</v>
      </c>
      <c r="G1893" s="16">
        <f t="array" ref="G1893">IF(ROW()-IFERROR(INDEX(F$2:F1893,MATCH(2,1/(F$2:F1893&lt;&gt;0))),0)&gt;22,22,ROW()-IFERROR(INDEX(F$2:F1893,MATCH(2,1/(F$2:F1893&lt;&gt;0))),0))</f>
        <v>1</v>
      </c>
    </row>
    <row r="1894" spans="1:7" ht="14.4">
      <c r="A1894" s="14">
        <v>45978</v>
      </c>
      <c r="B1894">
        <v>0.89300000000000002</v>
      </c>
      <c r="C1894" s="16">
        <f t="shared" ref="C1894:C1903" si="139">IF(B1894&gt;0.98,-5,IF(B1894&gt;0.9,-2.5,IF(B1894&gt;0.3,0,IF(B1894&gt;0.15,2.5,5))))</f>
        <v>0</v>
      </c>
      <c r="D1894" s="16">
        <f t="array" ref="D1894">IFERROR(INDEX(C$2:C1894,MATCH(2,1/(C$2:C1894&lt;&gt;0))),0)</f>
        <v>-2.5</v>
      </c>
      <c r="E1894" s="21">
        <f t="shared" ref="E1894:E1903" si="140">IF(D1894=0,0,IF(D1894&lt;0,-1*(ABS(D1894)-G1894*ABS(D1894)/22),D1894-G1894*D1894/22))</f>
        <v>-2.2727272727272729</v>
      </c>
      <c r="F1894" s="16">
        <f>IF(AND(C1894&lt;&gt;0,SUM(C$1:$D1894)=SUM(C$1:$D1894)),ROW(),0)</f>
        <v>0</v>
      </c>
      <c r="G1894" s="16">
        <f t="array" ref="G1894">IF(ROW()-IFERROR(INDEX(F$2:F1894,MATCH(2,1/(F$2:F1894&lt;&gt;0))),0)&gt;22,22,ROW()-IFERROR(INDEX(F$2:F1894,MATCH(2,1/(F$2:F1894&lt;&gt;0))),0))</f>
        <v>2</v>
      </c>
    </row>
    <row r="1895" spans="1:7" ht="14.4">
      <c r="A1895" s="14">
        <v>45979</v>
      </c>
      <c r="B1895">
        <v>0.877</v>
      </c>
      <c r="C1895" s="16">
        <f t="shared" si="139"/>
        <v>0</v>
      </c>
      <c r="D1895" s="16">
        <f t="array" ref="D1895">IFERROR(INDEX(C$2:C1895,MATCH(2,1/(C$2:C1895&lt;&gt;0))),0)</f>
        <v>-2.5</v>
      </c>
      <c r="E1895" s="21">
        <f t="shared" si="140"/>
        <v>-2.1590909090909092</v>
      </c>
      <c r="F1895" s="16">
        <f>IF(AND(C1895&lt;&gt;0,SUM(C$1:$D1895)=SUM(C$1:$D1895)),ROW(),0)</f>
        <v>0</v>
      </c>
      <c r="G1895" s="16">
        <f t="array" ref="G1895">IF(ROW()-IFERROR(INDEX(F$2:F1895,MATCH(2,1/(F$2:F1895&lt;&gt;0))),0)&gt;22,22,ROW()-IFERROR(INDEX(F$2:F1895,MATCH(2,1/(F$2:F1895&lt;&gt;0))),0))</f>
        <v>3</v>
      </c>
    </row>
    <row r="1896" spans="1:7" ht="14.4">
      <c r="A1896" s="14">
        <v>45980</v>
      </c>
      <c r="B1896">
        <v>0.82099999999999995</v>
      </c>
      <c r="C1896" s="16">
        <f t="shared" si="139"/>
        <v>0</v>
      </c>
      <c r="D1896" s="16">
        <f t="array" ref="D1896">IFERROR(INDEX(C$2:C1896,MATCH(2,1/(C$2:C1896&lt;&gt;0))),0)</f>
        <v>-2.5</v>
      </c>
      <c r="E1896" s="21">
        <f t="shared" si="140"/>
        <v>-2.0454545454545454</v>
      </c>
      <c r="F1896" s="16">
        <f>IF(AND(C1896&lt;&gt;0,SUM(C$1:$D1896)=SUM(C$1:$D1896)),ROW(),0)</f>
        <v>0</v>
      </c>
      <c r="G1896" s="16">
        <f t="array" ref="G1896">IF(ROW()-IFERROR(INDEX(F$2:F1896,MATCH(2,1/(F$2:F1896&lt;&gt;0))),0)&gt;22,22,ROW()-IFERROR(INDEX(F$2:F1896,MATCH(2,1/(F$2:F1896&lt;&gt;0))),0))</f>
        <v>4</v>
      </c>
    </row>
    <row r="1897" spans="1:7" ht="14.4">
      <c r="A1897" s="14">
        <v>45981</v>
      </c>
      <c r="B1897">
        <v>0.86099999999999999</v>
      </c>
      <c r="C1897" s="16">
        <f t="shared" si="139"/>
        <v>0</v>
      </c>
      <c r="D1897" s="16">
        <f t="array" ref="D1897">IFERROR(INDEX(C$2:C1897,MATCH(2,1/(C$2:C1897&lt;&gt;0))),0)</f>
        <v>-2.5</v>
      </c>
      <c r="E1897" s="21">
        <f t="shared" si="140"/>
        <v>-1.9318181818181817</v>
      </c>
      <c r="F1897" s="16">
        <f>IF(AND(C1897&lt;&gt;0,SUM(C$1:$D1897)=SUM(C$1:$D1897)),ROW(),0)</f>
        <v>0</v>
      </c>
      <c r="G1897" s="16">
        <f t="array" ref="G1897">IF(ROW()-IFERROR(INDEX(F$2:F1897,MATCH(2,1/(F$2:F1897&lt;&gt;0))),0)&gt;22,22,ROW()-IFERROR(INDEX(F$2:F1897,MATCH(2,1/(F$2:F1897&lt;&gt;0))),0))</f>
        <v>5</v>
      </c>
    </row>
    <row r="1898" spans="1:7" ht="14.4">
      <c r="A1898" s="14">
        <v>45982</v>
      </c>
      <c r="B1898">
        <v>0.753</v>
      </c>
      <c r="C1898" s="16">
        <f t="shared" si="139"/>
        <v>0</v>
      </c>
      <c r="D1898" s="16">
        <f t="array" ref="D1898">IFERROR(INDEX(C$2:C1898,MATCH(2,1/(C$2:C1898&lt;&gt;0))),0)</f>
        <v>-2.5</v>
      </c>
      <c r="E1898" s="21">
        <f t="shared" si="140"/>
        <v>-1.8181818181818183</v>
      </c>
      <c r="F1898" s="16">
        <f>IF(AND(C1898&lt;&gt;0,SUM(C$1:$D1898)=SUM(C$1:$D1898)),ROW(),0)</f>
        <v>0</v>
      </c>
      <c r="G1898" s="16">
        <f t="array" ref="G1898">IF(ROW()-IFERROR(INDEX(F$2:F1898,MATCH(2,1/(F$2:F1898&lt;&gt;0))),0)&gt;22,22,ROW()-IFERROR(INDEX(F$2:F1898,MATCH(2,1/(F$2:F1898&lt;&gt;0))),0))</f>
        <v>6</v>
      </c>
    </row>
    <row r="1899" spans="1:7" ht="14.4">
      <c r="A1899" s="14">
        <v>45985</v>
      </c>
      <c r="B1899">
        <v>0.78100000000000003</v>
      </c>
      <c r="C1899" s="16">
        <f t="shared" si="139"/>
        <v>0</v>
      </c>
      <c r="D1899" s="16">
        <f t="array" ref="D1899">IFERROR(INDEX(C$2:C1899,MATCH(2,1/(C$2:C1899&lt;&gt;0))),0)</f>
        <v>-2.5</v>
      </c>
      <c r="E1899" s="21">
        <f t="shared" si="140"/>
        <v>-1.7045454545454546</v>
      </c>
      <c r="F1899" s="16">
        <f>IF(AND(C1899&lt;&gt;0,SUM(C$1:$D1899)=SUM(C$1:$D1899)),ROW(),0)</f>
        <v>0</v>
      </c>
      <c r="G1899" s="16">
        <f t="array" ref="G1899">IF(ROW()-IFERROR(INDEX(F$2:F1899,MATCH(2,1/(F$2:F1899&lt;&gt;0))),0)&gt;22,22,ROW()-IFERROR(INDEX(F$2:F1899,MATCH(2,1/(F$2:F1899&lt;&gt;0))),0))</f>
        <v>7</v>
      </c>
    </row>
    <row r="1900" spans="1:7" ht="14.4">
      <c r="A1900" s="14">
        <v>45986</v>
      </c>
      <c r="B1900">
        <v>0.88200000000000001</v>
      </c>
      <c r="C1900" s="16">
        <f t="shared" si="139"/>
        <v>0</v>
      </c>
      <c r="D1900" s="16">
        <f t="array" ref="D1900">IFERROR(INDEX(C$2:C1900,MATCH(2,1/(C$2:C1900&lt;&gt;0))),0)</f>
        <v>-2.5</v>
      </c>
      <c r="E1900" s="21">
        <f t="shared" si="140"/>
        <v>-1.5909090909090908</v>
      </c>
      <c r="F1900" s="16">
        <f>IF(AND(C1900&lt;&gt;0,SUM(C$1:$D1900)=SUM(C$1:$D1900)),ROW(),0)</f>
        <v>0</v>
      </c>
      <c r="G1900" s="16">
        <f t="array" ref="G1900">IF(ROW()-IFERROR(INDEX(F$2:F1900,MATCH(2,1/(F$2:F1900&lt;&gt;0))),0)&gt;22,22,ROW()-IFERROR(INDEX(F$2:F1900,MATCH(2,1/(F$2:F1900&lt;&gt;0))),0))</f>
        <v>8</v>
      </c>
    </row>
    <row r="1901" spans="1:7" ht="14.4">
      <c r="A1901" s="14">
        <v>45987</v>
      </c>
      <c r="B1901">
        <v>0.89300000000000002</v>
      </c>
      <c r="C1901" s="16">
        <f t="shared" si="139"/>
        <v>0</v>
      </c>
      <c r="D1901" s="16">
        <f t="array" ref="D1901">IFERROR(INDEX(C$2:C1901,MATCH(2,1/(C$2:C1901&lt;&gt;0))),0)</f>
        <v>-2.5</v>
      </c>
      <c r="E1901" s="21">
        <f t="shared" si="140"/>
        <v>-1.4772727272727273</v>
      </c>
      <c r="F1901" s="16">
        <f>IF(AND(C1901&lt;&gt;0,SUM(C$1:$D1901)=SUM(C$1:$D1901)),ROW(),0)</f>
        <v>0</v>
      </c>
      <c r="G1901" s="16">
        <f t="array" ref="G1901">IF(ROW()-IFERROR(INDEX(F$2:F1901,MATCH(2,1/(F$2:F1901&lt;&gt;0))),0)&gt;22,22,ROW()-IFERROR(INDEX(F$2:F1901,MATCH(2,1/(F$2:F1901&lt;&gt;0))),0))</f>
        <v>9</v>
      </c>
    </row>
    <row r="1902" spans="1:7" ht="14.4">
      <c r="A1902" s="14">
        <v>45988</v>
      </c>
      <c r="B1902">
        <v>0.88900000000000001</v>
      </c>
      <c r="C1902" s="16">
        <f t="shared" si="139"/>
        <v>0</v>
      </c>
      <c r="D1902" s="16">
        <f t="array" ref="D1902">IFERROR(INDEX(C$2:C1902,MATCH(2,1/(C$2:C1902&lt;&gt;0))),0)</f>
        <v>-2.5</v>
      </c>
      <c r="E1902" s="21">
        <f t="shared" si="140"/>
        <v>-1.3636363636363635</v>
      </c>
      <c r="F1902" s="16">
        <f>IF(AND(C1902&lt;&gt;0,SUM(C$1:$D1902)=SUM(C$1:$D1902)),ROW(),0)</f>
        <v>0</v>
      </c>
      <c r="G1902" s="16">
        <f t="array" ref="G1902">IF(ROW()-IFERROR(INDEX(F$2:F1902,MATCH(2,1/(F$2:F1902&lt;&gt;0))),0)&gt;22,22,ROW()-IFERROR(INDEX(F$2:F1902,MATCH(2,1/(F$2:F1902&lt;&gt;0))),0))</f>
        <v>10</v>
      </c>
    </row>
    <row r="1903" spans="1:7" ht="14.4">
      <c r="A1903" s="14">
        <v>45989</v>
      </c>
      <c r="B1903">
        <v>0.83699999999999997</v>
      </c>
      <c r="C1903" s="16">
        <f t="shared" si="139"/>
        <v>0</v>
      </c>
      <c r="D1903" s="16">
        <f t="array" ref="D1903">IFERROR(INDEX(C$2:C1903,MATCH(2,1/(C$2:C1903&lt;&gt;0))),0)</f>
        <v>-2.5</v>
      </c>
      <c r="E1903" s="21">
        <f t="shared" si="140"/>
        <v>-1.25</v>
      </c>
      <c r="F1903" s="16">
        <f>IF(AND(C1903&lt;&gt;0,SUM(C$1:$D1903)=SUM(C$1:$D1903)),ROW(),0)</f>
        <v>0</v>
      </c>
      <c r="G1903" s="16">
        <f t="array" ref="G1903">IF(ROW()-IFERROR(INDEX(F$2:F1903,MATCH(2,1/(F$2:F1903&lt;&gt;0))),0)&gt;22,22,ROW()-IFERROR(INDEX(F$2:F1903,MATCH(2,1/(F$2:F1903&lt;&gt;0))),0))</f>
        <v>11</v>
      </c>
    </row>
    <row r="1904" spans="1:7">
      <c r="A1904" s="5">
        <v>45992</v>
      </c>
      <c r="B1904">
        <v>0.86899999999999999</v>
      </c>
      <c r="C1904" s="16">
        <f t="shared" ref="C1904:C1908" si="141">IF(B1904&gt;0.98,-5,IF(B1904&gt;0.9,-2.5,IF(B1904&gt;0.3,0,IF(B1904&gt;0.15,2.5,5))))</f>
        <v>0</v>
      </c>
      <c r="D1904" s="16">
        <f t="array" ref="D1904">IFERROR(INDEX(C$2:C1904,MATCH(2,1/(C$2:C1904&lt;&gt;0))),0)</f>
        <v>-2.5</v>
      </c>
      <c r="E1904" s="21">
        <f t="shared" ref="E1904:E1908" si="142">IF(D1904=0,0,IF(D1904&lt;0,-1*(ABS(D1904)-G1904*ABS(D1904)/22),D1904-G1904*D1904/22))</f>
        <v>-1.1363636363636365</v>
      </c>
      <c r="F1904" s="16">
        <f>IF(AND(C1904&lt;&gt;0,SUM(C$1:$D1904)=SUM(C$1:$D1904)),ROW(),0)</f>
        <v>0</v>
      </c>
      <c r="G1904" s="16">
        <f t="array" ref="G1904">IF(ROW()-IFERROR(INDEX(F$2:F1904,MATCH(2,1/(F$2:F1904&lt;&gt;0))),0)&gt;22,22,ROW()-IFERROR(INDEX(F$2:F1904,MATCH(2,1/(F$2:F1904&lt;&gt;0))),0))</f>
        <v>12</v>
      </c>
    </row>
    <row r="1905" spans="1:7">
      <c r="A1905" s="5">
        <v>45993</v>
      </c>
      <c r="B1905">
        <v>0.80600000000000005</v>
      </c>
      <c r="C1905" s="16">
        <f t="shared" si="141"/>
        <v>0</v>
      </c>
      <c r="D1905" s="16">
        <f t="array" ref="D1905">IFERROR(INDEX(C$2:C1905,MATCH(2,1/(C$2:C1905&lt;&gt;0))),0)</f>
        <v>-2.5</v>
      </c>
      <c r="E1905" s="21">
        <f t="shared" si="142"/>
        <v>-1.0227272727272727</v>
      </c>
      <c r="F1905" s="16">
        <f>IF(AND(C1905&lt;&gt;0,SUM(C$1:$D1905)=SUM(C$1:$D1905)),ROW(),0)</f>
        <v>0</v>
      </c>
      <c r="G1905" s="16">
        <f t="array" ref="G1905">IF(ROW()-IFERROR(INDEX(F$2:F1905,MATCH(2,1/(F$2:F1905&lt;&gt;0))),0)&gt;22,22,ROW()-IFERROR(INDEX(F$2:F1905,MATCH(2,1/(F$2:F1905&lt;&gt;0))),0))</f>
        <v>13</v>
      </c>
    </row>
    <row r="1906" spans="1:7">
      <c r="A1906" s="5">
        <v>45994</v>
      </c>
      <c r="B1906">
        <v>0.78700000000000003</v>
      </c>
      <c r="C1906" s="16">
        <f t="shared" si="141"/>
        <v>0</v>
      </c>
      <c r="D1906" s="16">
        <f t="array" ref="D1906">IFERROR(INDEX(C$2:C1906,MATCH(2,1/(C$2:C1906&lt;&gt;0))),0)</f>
        <v>-2.5</v>
      </c>
      <c r="E1906" s="21">
        <f t="shared" si="142"/>
        <v>-0.90909090909090917</v>
      </c>
      <c r="F1906" s="16">
        <f>IF(AND(C1906&lt;&gt;0,SUM(C$1:$D1906)=SUM(C$1:$D1906)),ROW(),0)</f>
        <v>0</v>
      </c>
      <c r="G1906" s="16">
        <f t="array" ref="G1906">IF(ROW()-IFERROR(INDEX(F$2:F1906,MATCH(2,1/(F$2:F1906&lt;&gt;0))),0)&gt;22,22,ROW()-IFERROR(INDEX(F$2:F1906,MATCH(2,1/(F$2:F1906&lt;&gt;0))),0))</f>
        <v>14</v>
      </c>
    </row>
    <row r="1907" spans="1:7">
      <c r="A1907" s="5">
        <v>45995</v>
      </c>
      <c r="B1907">
        <v>0.83499999999999996</v>
      </c>
      <c r="C1907" s="16">
        <f t="shared" si="141"/>
        <v>0</v>
      </c>
      <c r="D1907" s="16">
        <f t="array" ref="D1907">IFERROR(INDEX(C$2:C1907,MATCH(2,1/(C$2:C1907&lt;&gt;0))),0)</f>
        <v>-2.5</v>
      </c>
      <c r="E1907" s="21">
        <f t="shared" si="142"/>
        <v>-0.79545454545454541</v>
      </c>
      <c r="F1907" s="16">
        <f>IF(AND(C1907&lt;&gt;0,SUM(C$1:$D1907)=SUM(C$1:$D1907)),ROW(),0)</f>
        <v>0</v>
      </c>
      <c r="G1907" s="16">
        <f t="array" ref="G1907">IF(ROW()-IFERROR(INDEX(F$2:F1907,MATCH(2,1/(F$2:F1907&lt;&gt;0))),0)&gt;22,22,ROW()-IFERROR(INDEX(F$2:F1907,MATCH(2,1/(F$2:F1907&lt;&gt;0))),0))</f>
        <v>15</v>
      </c>
    </row>
    <row r="1908" spans="1:7">
      <c r="A1908" s="5">
        <v>45996</v>
      </c>
      <c r="B1908">
        <v>0.879</v>
      </c>
      <c r="C1908" s="16">
        <f t="shared" si="141"/>
        <v>0</v>
      </c>
      <c r="D1908" s="16">
        <f t="array" ref="D1908">IFERROR(INDEX(C$2:C1908,MATCH(2,1/(C$2:C1908&lt;&gt;0))),0)</f>
        <v>-2.5</v>
      </c>
      <c r="E1908" s="21">
        <f t="shared" si="142"/>
        <v>-0.68181818181818188</v>
      </c>
      <c r="F1908" s="16">
        <f>IF(AND(C1908&lt;&gt;0,SUM(C$1:$D1908)=SUM(C$1:$D1908)),ROW(),0)</f>
        <v>0</v>
      </c>
      <c r="G1908" s="16">
        <f t="array" ref="G1908">IF(ROW()-IFERROR(INDEX(F$2:F1908,MATCH(2,1/(F$2:F1908&lt;&gt;0))),0)&gt;22,22,ROW()-IFERROR(INDEX(F$2:F1908,MATCH(2,1/(F$2:F1908&lt;&gt;0))),0))</f>
        <v>16</v>
      </c>
    </row>
    <row r="1909" spans="1:7" ht="14.4">
      <c r="A1909" s="14">
        <v>45999</v>
      </c>
      <c r="B1909">
        <v>0.95099999999999996</v>
      </c>
      <c r="C1909" s="16">
        <f t="shared" ref="C1909:C1913" si="143">IF(B1909&gt;0.98,-5,IF(B1909&gt;0.9,-2.5,IF(B1909&gt;0.3,0,IF(B1909&gt;0.15,2.5,5))))</f>
        <v>-2.5</v>
      </c>
      <c r="D1909" s="16">
        <f t="array" ref="D1909">IFERROR(INDEX(C$2:C1909,MATCH(2,1/(C$2:C1909&lt;&gt;0))),0)</f>
        <v>-2.5</v>
      </c>
      <c r="E1909" s="21">
        <f t="shared" ref="E1909:E1913" si="144">IF(D1909=0,0,IF(D1909&lt;0,-1*(ABS(D1909)-G1909*ABS(D1909)/22),D1909-G1909*D1909/22))</f>
        <v>-2.5</v>
      </c>
      <c r="F1909" s="16">
        <f>IF(AND(C1909&lt;&gt;0,SUM(C$1:$D1909)=SUM(C$1:$D1909)),ROW(),0)</f>
        <v>1909</v>
      </c>
      <c r="G1909" s="16">
        <f t="array" ref="G1909">IF(ROW()-IFERROR(INDEX(F$2:F1909,MATCH(2,1/(F$2:F1909&lt;&gt;0))),0)&gt;22,22,ROW()-IFERROR(INDEX(F$2:F1909,MATCH(2,1/(F$2:F1909&lt;&gt;0))),0))</f>
        <v>0</v>
      </c>
    </row>
    <row r="1910" spans="1:7" ht="14.4">
      <c r="A1910" s="14">
        <v>46000</v>
      </c>
      <c r="B1910">
        <v>0.90500000000000003</v>
      </c>
      <c r="C1910" s="16">
        <f t="shared" si="143"/>
        <v>-2.5</v>
      </c>
      <c r="D1910" s="16">
        <f t="array" ref="D1910">IFERROR(INDEX(C$2:C1910,MATCH(2,1/(C$2:C1910&lt;&gt;0))),0)</f>
        <v>-2.5</v>
      </c>
      <c r="E1910" s="21">
        <f t="shared" si="144"/>
        <v>-2.5</v>
      </c>
      <c r="F1910" s="16">
        <f>IF(AND(C1910&lt;&gt;0,SUM(C$1:$D1910)=SUM(C$1:$D1910)),ROW(),0)</f>
        <v>1910</v>
      </c>
      <c r="G1910" s="16">
        <f t="array" ref="G1910">IF(ROW()-IFERROR(INDEX(F$2:F1910,MATCH(2,1/(F$2:F1910&lt;&gt;0))),0)&gt;22,22,ROW()-IFERROR(INDEX(F$2:F1910,MATCH(2,1/(F$2:F1910&lt;&gt;0))),0))</f>
        <v>0</v>
      </c>
    </row>
    <row r="1911" spans="1:7" ht="14.4">
      <c r="A1911" s="14">
        <v>46001</v>
      </c>
      <c r="B1911">
        <v>0.85299999999999998</v>
      </c>
      <c r="C1911" s="16">
        <f t="shared" si="143"/>
        <v>0</v>
      </c>
      <c r="D1911" s="16">
        <f t="array" ref="D1911">IFERROR(INDEX(C$2:C1911,MATCH(2,1/(C$2:C1911&lt;&gt;0))),0)</f>
        <v>-2.5</v>
      </c>
      <c r="E1911" s="21">
        <f t="shared" si="144"/>
        <v>-2.3863636363636362</v>
      </c>
      <c r="F1911" s="16">
        <f>IF(AND(C1911&lt;&gt;0,SUM(C$1:$D1911)=SUM(C$1:$D1911)),ROW(),0)</f>
        <v>0</v>
      </c>
      <c r="G1911" s="16">
        <f t="array" ref="G1911">IF(ROW()-IFERROR(INDEX(F$2:F1911,MATCH(2,1/(F$2:F1911&lt;&gt;0))),0)&gt;22,22,ROW()-IFERROR(INDEX(F$2:F1911,MATCH(2,1/(F$2:F1911&lt;&gt;0))),0))</f>
        <v>1</v>
      </c>
    </row>
    <row r="1912" spans="1:7" ht="14.4">
      <c r="A1912" s="14">
        <v>46002</v>
      </c>
      <c r="B1912">
        <v>0.82899999999999996</v>
      </c>
      <c r="C1912" s="16">
        <f t="shared" si="143"/>
        <v>0</v>
      </c>
      <c r="D1912" s="16">
        <f t="array" ref="D1912">IFERROR(INDEX(C$2:C1912,MATCH(2,1/(C$2:C1912&lt;&gt;0))),0)</f>
        <v>-2.5</v>
      </c>
      <c r="E1912" s="21">
        <f t="shared" si="144"/>
        <v>-2.2727272727272729</v>
      </c>
      <c r="F1912" s="16">
        <f>IF(AND(C1912&lt;&gt;0,SUM(C$1:$D1912)=SUM(C$1:$D1912)),ROW(),0)</f>
        <v>0</v>
      </c>
      <c r="G1912" s="16">
        <f t="array" ref="G1912">IF(ROW()-IFERROR(INDEX(F$2:F1912,MATCH(2,1/(F$2:F1912&lt;&gt;0))),0)&gt;22,22,ROW()-IFERROR(INDEX(F$2:F1912,MATCH(2,1/(F$2:F1912&lt;&gt;0))),0))</f>
        <v>2</v>
      </c>
    </row>
    <row r="1913" spans="1:7" ht="14.4">
      <c r="A1913" s="14">
        <v>46003</v>
      </c>
      <c r="B1913">
        <v>0.70699999999999996</v>
      </c>
      <c r="C1913" s="16">
        <f t="shared" si="143"/>
        <v>0</v>
      </c>
      <c r="D1913" s="16">
        <f t="array" ref="D1913">IFERROR(INDEX(C$2:C1913,MATCH(2,1/(C$2:C1913&lt;&gt;0))),0)</f>
        <v>-2.5</v>
      </c>
      <c r="E1913" s="21">
        <f t="shared" si="144"/>
        <v>-2.1590909090909092</v>
      </c>
      <c r="F1913" s="16">
        <f>IF(AND(C1913&lt;&gt;0,SUM(C$1:$D1913)=SUM(C$1:$D1913)),ROW(),0)</f>
        <v>0</v>
      </c>
      <c r="G1913" s="16">
        <f t="array" ref="G1913">IF(ROW()-IFERROR(INDEX(F$2:F1913,MATCH(2,1/(F$2:F1913&lt;&gt;0))),0)&gt;22,22,ROW()-IFERROR(INDEX(F$2:F1913,MATCH(2,1/(F$2:F1913&lt;&gt;0))),0))</f>
        <v>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62"/>
  <sheetViews>
    <sheetView topLeftCell="A2634" workbookViewId="0">
      <selection activeCell="H2658" activeCellId="1" sqref="E2658:E2662 H2658:H2662"/>
    </sheetView>
  </sheetViews>
  <sheetFormatPr defaultRowHeight="13.8"/>
  <cols>
    <col min="1" max="1" width="14.69921875" style="16" customWidth="1"/>
    <col min="2" max="2" width="27.69921875" style="16" customWidth="1"/>
    <col min="5" max="5" width="14.69921875" style="16" customWidth="1"/>
    <col min="6" max="7" width="18.69921875" style="16" customWidth="1"/>
  </cols>
  <sheetData>
    <row r="1" spans="1:7" ht="14.4">
      <c r="A1" s="15" t="s">
        <v>25</v>
      </c>
      <c r="B1" s="17" t="s">
        <v>42</v>
      </c>
      <c r="C1" s="8" t="s">
        <v>44</v>
      </c>
      <c r="E1" s="15" t="s">
        <v>25</v>
      </c>
      <c r="F1" s="17" t="s">
        <v>60</v>
      </c>
      <c r="G1" s="45"/>
    </row>
    <row r="2" spans="1:7" ht="14.4">
      <c r="A2" s="14">
        <v>42009</v>
      </c>
      <c r="B2" s="18">
        <v>1238.37602118</v>
      </c>
      <c r="E2" s="14">
        <v>42009</v>
      </c>
      <c r="F2" s="18">
        <v>10295.82812808</v>
      </c>
      <c r="G2" s="33"/>
    </row>
    <row r="3" spans="1:7" ht="14.4">
      <c r="A3" s="14">
        <v>42010</v>
      </c>
      <c r="B3" s="18">
        <v>1197.79492321</v>
      </c>
      <c r="E3" s="14">
        <v>42010</v>
      </c>
      <c r="F3" s="18">
        <v>10377.28743552</v>
      </c>
      <c r="G3" s="33">
        <f>F3-F2</f>
        <v>81.459307439999975</v>
      </c>
    </row>
    <row r="4" spans="1:7" ht="14.4">
      <c r="A4" s="14">
        <v>42011</v>
      </c>
      <c r="B4" s="18">
        <v>965.04482281000003</v>
      </c>
      <c r="E4" s="14">
        <v>42011</v>
      </c>
      <c r="F4" s="18">
        <v>10492.999893300001</v>
      </c>
      <c r="G4" s="33">
        <f t="shared" ref="G4:G67" si="0">F4-F3</f>
        <v>115.71245778000048</v>
      </c>
    </row>
    <row r="5" spans="1:7" ht="14.4">
      <c r="A5" s="14">
        <v>42012</v>
      </c>
      <c r="B5" s="18">
        <v>872.75523244999999</v>
      </c>
      <c r="E5" s="14">
        <v>42012</v>
      </c>
      <c r="F5" s="18">
        <v>10530.223937070001</v>
      </c>
      <c r="G5" s="33">
        <f t="shared" si="0"/>
        <v>37.224043770000208</v>
      </c>
    </row>
    <row r="6" spans="1:7" ht="14.4">
      <c r="A6" s="14">
        <v>42013</v>
      </c>
      <c r="B6" s="18">
        <v>980.27904338000008</v>
      </c>
      <c r="E6" s="14">
        <v>42013</v>
      </c>
      <c r="F6" s="18">
        <v>10604.969076249999</v>
      </c>
      <c r="G6" s="33">
        <f t="shared" si="0"/>
        <v>74.74513917999866</v>
      </c>
    </row>
    <row r="7" spans="1:7" ht="14.4">
      <c r="A7" s="14">
        <v>42016</v>
      </c>
      <c r="B7" s="18">
        <v>795.76851065000005</v>
      </c>
      <c r="E7" s="14">
        <v>42016</v>
      </c>
      <c r="F7" s="18">
        <v>10719.496298760001</v>
      </c>
      <c r="G7" s="33">
        <f t="shared" si="0"/>
        <v>114.52722251000159</v>
      </c>
    </row>
    <row r="8" spans="1:7" ht="14.4">
      <c r="A8" s="14">
        <v>42017</v>
      </c>
      <c r="B8" s="18">
        <v>624.53959269999996</v>
      </c>
      <c r="E8" s="14">
        <v>42017</v>
      </c>
      <c r="F8" s="18">
        <v>10781.18771536</v>
      </c>
      <c r="G8" s="33">
        <f t="shared" si="0"/>
        <v>61.691416599998774</v>
      </c>
    </row>
    <row r="9" spans="1:7" ht="14.4">
      <c r="A9" s="14">
        <v>42018</v>
      </c>
      <c r="B9" s="18">
        <v>670.44828660999997</v>
      </c>
      <c r="E9" s="14">
        <v>42018</v>
      </c>
      <c r="F9" s="18">
        <v>10909.520104630001</v>
      </c>
      <c r="G9" s="33">
        <f t="shared" si="0"/>
        <v>128.33238927000093</v>
      </c>
    </row>
    <row r="10" spans="1:7" ht="14.4">
      <c r="A10" s="14">
        <v>42019</v>
      </c>
      <c r="B10" s="18">
        <v>798.23549781999998</v>
      </c>
      <c r="E10" s="14">
        <v>42019</v>
      </c>
      <c r="F10" s="18">
        <v>11061.753370910001</v>
      </c>
      <c r="G10" s="33">
        <f t="shared" si="0"/>
        <v>152.23326627999995</v>
      </c>
    </row>
    <row r="11" spans="1:7" ht="14.4">
      <c r="A11" s="14">
        <v>42020</v>
      </c>
      <c r="B11" s="18">
        <v>981.52495033000002</v>
      </c>
      <c r="E11" s="14">
        <v>42020</v>
      </c>
      <c r="F11" s="18">
        <v>11113.627445800001</v>
      </c>
      <c r="G11" s="33">
        <f t="shared" si="0"/>
        <v>51.874074889999974</v>
      </c>
    </row>
    <row r="12" spans="1:7" ht="14.4">
      <c r="A12" s="14">
        <v>42023</v>
      </c>
      <c r="B12" s="18">
        <v>925.59057532999998</v>
      </c>
      <c r="E12" s="14">
        <v>42023</v>
      </c>
      <c r="F12" s="18">
        <v>10928.54311869</v>
      </c>
      <c r="G12" s="33">
        <f t="shared" si="0"/>
        <v>-185.08432711000023</v>
      </c>
    </row>
    <row r="13" spans="1:7" ht="14.4">
      <c r="A13" s="14">
        <v>42024</v>
      </c>
      <c r="B13" s="18">
        <v>915.21953385000006</v>
      </c>
      <c r="E13" s="14">
        <v>42024</v>
      </c>
      <c r="F13" s="18">
        <v>10908.887776650001</v>
      </c>
      <c r="G13" s="33">
        <f t="shared" si="0"/>
        <v>-19.655342039999596</v>
      </c>
    </row>
    <row r="14" spans="1:7" ht="14.4">
      <c r="A14" s="14">
        <v>42025</v>
      </c>
      <c r="B14" s="18">
        <v>1100.7693131999999</v>
      </c>
      <c r="E14" s="14">
        <v>42025</v>
      </c>
      <c r="F14" s="18">
        <v>10956.218173540001</v>
      </c>
      <c r="G14" s="33">
        <f t="shared" si="0"/>
        <v>47.330396889999975</v>
      </c>
    </row>
    <row r="15" spans="1:7" ht="14.4">
      <c r="A15" s="14">
        <v>42026</v>
      </c>
      <c r="B15" s="18">
        <v>979.48981671000001</v>
      </c>
      <c r="E15" s="14">
        <v>42026</v>
      </c>
      <c r="F15" s="18">
        <v>11059.0826624</v>
      </c>
      <c r="G15" s="33">
        <f t="shared" si="0"/>
        <v>102.86448885999926</v>
      </c>
    </row>
    <row r="16" spans="1:7" ht="14.4">
      <c r="A16" s="14">
        <v>42027</v>
      </c>
      <c r="B16" s="18">
        <v>1012.46014003</v>
      </c>
      <c r="E16" s="14">
        <v>42027</v>
      </c>
      <c r="F16" s="18">
        <v>11120.16601436</v>
      </c>
      <c r="G16" s="33">
        <f t="shared" si="0"/>
        <v>61.083351960000073</v>
      </c>
    </row>
    <row r="17" spans="1:7" ht="14.4">
      <c r="A17" s="14">
        <v>42030</v>
      </c>
      <c r="B17" s="18">
        <v>865.11324345000003</v>
      </c>
      <c r="E17" s="14">
        <v>42030</v>
      </c>
      <c r="F17" s="18">
        <v>11201.51409461</v>
      </c>
      <c r="G17" s="33">
        <f t="shared" si="0"/>
        <v>81.348080249999839</v>
      </c>
    </row>
    <row r="18" spans="1:7" ht="14.4">
      <c r="A18" s="14">
        <v>42031</v>
      </c>
      <c r="B18" s="18">
        <v>966.35511113000007</v>
      </c>
      <c r="E18" s="14">
        <v>42031</v>
      </c>
      <c r="F18" s="18">
        <v>11245.91896078</v>
      </c>
      <c r="G18" s="33">
        <f t="shared" si="0"/>
        <v>44.404866169999877</v>
      </c>
    </row>
    <row r="19" spans="1:7" ht="14.4">
      <c r="A19" s="14">
        <v>42032</v>
      </c>
      <c r="B19" s="18">
        <v>799.92853915000001</v>
      </c>
      <c r="E19" s="14">
        <v>42032</v>
      </c>
      <c r="F19" s="18">
        <v>11277.85238651</v>
      </c>
      <c r="G19" s="33">
        <f t="shared" si="0"/>
        <v>31.933425729999726</v>
      </c>
    </row>
    <row r="20" spans="1:7" ht="14.4">
      <c r="A20" s="14">
        <v>42033</v>
      </c>
      <c r="B20" s="18">
        <v>687.68768502</v>
      </c>
      <c r="E20" s="14">
        <v>42033</v>
      </c>
      <c r="F20" s="18">
        <v>11302.9442595</v>
      </c>
      <c r="G20" s="33">
        <f t="shared" si="0"/>
        <v>25.091872990000411</v>
      </c>
    </row>
    <row r="21" spans="1:7" ht="14.4">
      <c r="A21" s="14">
        <v>42034</v>
      </c>
      <c r="B21" s="18">
        <v>640.30249162000007</v>
      </c>
      <c r="E21" s="14">
        <v>42034</v>
      </c>
      <c r="F21" s="18">
        <v>11259.33019889</v>
      </c>
      <c r="G21" s="33">
        <f t="shared" si="0"/>
        <v>-43.614060609999797</v>
      </c>
    </row>
    <row r="22" spans="1:7" ht="14.4">
      <c r="A22" s="14">
        <v>42037</v>
      </c>
      <c r="B22" s="18">
        <v>581.26248719</v>
      </c>
      <c r="E22" s="14">
        <v>42037</v>
      </c>
      <c r="F22" s="18">
        <v>11274.277975410001</v>
      </c>
      <c r="G22" s="33">
        <f t="shared" si="0"/>
        <v>14.947776520000843</v>
      </c>
    </row>
    <row r="23" spans="1:7" ht="14.4">
      <c r="A23" s="14">
        <v>42038</v>
      </c>
      <c r="B23" s="18">
        <v>651.47753102000001</v>
      </c>
      <c r="E23" s="14">
        <v>42038</v>
      </c>
      <c r="F23" s="18">
        <v>11267.009120610001</v>
      </c>
      <c r="G23" s="33">
        <f t="shared" si="0"/>
        <v>-7.268854800000554</v>
      </c>
    </row>
    <row r="24" spans="1:7" ht="14.4">
      <c r="A24" s="14">
        <v>42039</v>
      </c>
      <c r="B24" s="18">
        <v>726.10088805999999</v>
      </c>
      <c r="E24" s="14">
        <v>42039</v>
      </c>
      <c r="F24" s="18">
        <v>11294.75711748</v>
      </c>
      <c r="G24" s="33">
        <f t="shared" si="0"/>
        <v>27.747996869999042</v>
      </c>
    </row>
    <row r="25" spans="1:7" ht="14.4">
      <c r="A25" s="14">
        <v>42040</v>
      </c>
      <c r="B25" s="18">
        <v>918.49381917000005</v>
      </c>
      <c r="E25" s="14">
        <v>42040</v>
      </c>
      <c r="F25" s="18">
        <v>11353.609786450001</v>
      </c>
      <c r="G25" s="33">
        <f t="shared" si="0"/>
        <v>58.852668970001105</v>
      </c>
    </row>
    <row r="26" spans="1:7" ht="14.4">
      <c r="A26" s="14">
        <v>42041</v>
      </c>
      <c r="B26" s="18">
        <v>655.15781052</v>
      </c>
      <c r="E26" s="14">
        <v>42041</v>
      </c>
      <c r="F26" s="18">
        <v>11381.60998949</v>
      </c>
      <c r="G26" s="33">
        <f t="shared" si="0"/>
        <v>28.000203039999178</v>
      </c>
    </row>
    <row r="27" spans="1:7" ht="14.4">
      <c r="A27" s="14">
        <v>42044</v>
      </c>
      <c r="B27" s="18">
        <v>589.93780780999998</v>
      </c>
      <c r="E27" s="14">
        <v>42044</v>
      </c>
      <c r="F27" s="18">
        <v>11478.12022341</v>
      </c>
      <c r="G27" s="33">
        <f t="shared" si="0"/>
        <v>96.510233920000246</v>
      </c>
    </row>
    <row r="28" spans="1:7" ht="14.4">
      <c r="A28" s="14">
        <v>42045</v>
      </c>
      <c r="B28" s="18">
        <v>606.79136345999996</v>
      </c>
      <c r="E28" s="14">
        <v>42045</v>
      </c>
      <c r="F28" s="18">
        <v>11641.29836483</v>
      </c>
      <c r="G28" s="33">
        <f t="shared" si="0"/>
        <v>163.17814141999952</v>
      </c>
    </row>
    <row r="29" spans="1:7" ht="14.4">
      <c r="A29" s="14">
        <v>42046</v>
      </c>
      <c r="B29" s="18">
        <v>658.27400281000007</v>
      </c>
      <c r="E29" s="14">
        <v>42046</v>
      </c>
      <c r="F29" s="18">
        <v>11739.56214654</v>
      </c>
      <c r="G29" s="33">
        <f t="shared" si="0"/>
        <v>98.26378171000033</v>
      </c>
    </row>
    <row r="30" spans="1:7" ht="14.4">
      <c r="A30" s="14">
        <v>42047</v>
      </c>
      <c r="B30" s="18">
        <v>657.83311119000007</v>
      </c>
      <c r="E30" s="14">
        <v>42047</v>
      </c>
      <c r="F30" s="18">
        <v>11729.19606787</v>
      </c>
      <c r="G30" s="33">
        <f t="shared" si="0"/>
        <v>-10.366078670000206</v>
      </c>
    </row>
    <row r="31" spans="1:7" ht="14.4">
      <c r="A31" s="14">
        <v>42048</v>
      </c>
      <c r="B31" s="18">
        <v>735.27876072000004</v>
      </c>
      <c r="E31" s="14">
        <v>42048</v>
      </c>
      <c r="F31" s="18">
        <v>11391.65751596</v>
      </c>
      <c r="G31" s="33">
        <f t="shared" si="0"/>
        <v>-337.53855191000002</v>
      </c>
    </row>
    <row r="32" spans="1:7" ht="14.4">
      <c r="A32" s="14">
        <v>42051</v>
      </c>
      <c r="B32" s="18">
        <v>817.72581538999998</v>
      </c>
      <c r="E32" s="14">
        <v>42051</v>
      </c>
      <c r="F32" s="18">
        <v>11326.75130374</v>
      </c>
      <c r="G32" s="33">
        <f t="shared" si="0"/>
        <v>-64.906212219999361</v>
      </c>
    </row>
    <row r="33" spans="1:7" ht="14.4">
      <c r="A33" s="14">
        <v>42052</v>
      </c>
      <c r="B33" s="18">
        <v>736.39320928000006</v>
      </c>
      <c r="E33" s="14">
        <v>42052</v>
      </c>
      <c r="F33" s="18">
        <v>11057.7728525</v>
      </c>
      <c r="G33" s="33">
        <f t="shared" si="0"/>
        <v>-268.97845124000014</v>
      </c>
    </row>
    <row r="34" spans="1:7" ht="14.4">
      <c r="A34" s="14">
        <v>42060</v>
      </c>
      <c r="B34" s="18">
        <v>894.34624948999999</v>
      </c>
      <c r="E34" s="14">
        <v>42060</v>
      </c>
      <c r="F34" s="18">
        <v>11356.006062730001</v>
      </c>
      <c r="G34" s="33">
        <f t="shared" si="0"/>
        <v>298.23321023000062</v>
      </c>
    </row>
    <row r="35" spans="1:7" ht="14.4">
      <c r="A35" s="14">
        <v>42061</v>
      </c>
      <c r="B35" s="18">
        <v>911.17127082000002</v>
      </c>
      <c r="E35" s="14">
        <v>42061</v>
      </c>
      <c r="F35" s="18">
        <v>11475.5351605</v>
      </c>
      <c r="G35" s="33">
        <f t="shared" si="0"/>
        <v>119.52909776999877</v>
      </c>
    </row>
    <row r="36" spans="1:7" ht="14.4">
      <c r="A36" s="14">
        <v>42062</v>
      </c>
      <c r="B36" s="18">
        <v>932.45422654000004</v>
      </c>
      <c r="E36" s="14">
        <v>42062</v>
      </c>
      <c r="F36" s="18">
        <v>11523.768815920001</v>
      </c>
      <c r="G36" s="33">
        <f t="shared" si="0"/>
        <v>48.233655420001014</v>
      </c>
    </row>
    <row r="37" spans="1:7" ht="14.4">
      <c r="A37" s="14">
        <v>42065</v>
      </c>
      <c r="B37" s="18">
        <v>1161.7340185099999</v>
      </c>
      <c r="E37" s="14">
        <v>42065</v>
      </c>
      <c r="F37" s="18">
        <v>11724.73402686</v>
      </c>
      <c r="G37" s="33">
        <f t="shared" si="0"/>
        <v>200.96521093999945</v>
      </c>
    </row>
    <row r="38" spans="1:7" ht="14.4">
      <c r="A38" s="14">
        <v>42066</v>
      </c>
      <c r="B38" s="18">
        <v>1254.1983915400001</v>
      </c>
      <c r="E38" s="14">
        <v>42066</v>
      </c>
      <c r="F38" s="18">
        <v>11917.981369270001</v>
      </c>
      <c r="G38" s="33">
        <f t="shared" si="0"/>
        <v>193.24734241000078</v>
      </c>
    </row>
    <row r="39" spans="1:7" ht="14.4">
      <c r="A39" s="14">
        <v>42067</v>
      </c>
      <c r="B39" s="18">
        <v>970.53600147999998</v>
      </c>
      <c r="E39" s="14">
        <v>42067</v>
      </c>
      <c r="F39" s="18">
        <v>12047.003662880001</v>
      </c>
      <c r="G39" s="33">
        <f t="shared" si="0"/>
        <v>129.02229360999991</v>
      </c>
    </row>
    <row r="40" spans="1:7" ht="14.4">
      <c r="A40" s="14">
        <v>42068</v>
      </c>
      <c r="B40" s="18">
        <v>1019.54835672</v>
      </c>
      <c r="E40" s="14">
        <v>42068</v>
      </c>
      <c r="F40" s="18">
        <v>12191.980868520001</v>
      </c>
      <c r="G40" s="33">
        <f t="shared" si="0"/>
        <v>144.97720563999974</v>
      </c>
    </row>
    <row r="41" spans="1:7" ht="14.4">
      <c r="A41" s="14">
        <v>42069</v>
      </c>
      <c r="B41" s="18">
        <v>874.47840945999997</v>
      </c>
      <c r="E41" s="14">
        <v>42069</v>
      </c>
      <c r="F41" s="18">
        <v>12267.141486869999</v>
      </c>
      <c r="G41" s="33">
        <f t="shared" si="0"/>
        <v>75.160618349998913</v>
      </c>
    </row>
    <row r="42" spans="1:7" ht="14.4">
      <c r="A42" s="14">
        <v>42072</v>
      </c>
      <c r="B42" s="18">
        <v>886.40212630999997</v>
      </c>
      <c r="E42" s="14">
        <v>42072</v>
      </c>
      <c r="F42" s="18">
        <v>12416.746605890001</v>
      </c>
      <c r="G42" s="33">
        <f t="shared" si="0"/>
        <v>149.60511902000144</v>
      </c>
    </row>
    <row r="43" spans="1:7" ht="14.4">
      <c r="A43" s="14">
        <v>42073</v>
      </c>
      <c r="B43" s="18">
        <v>951.85403403999999</v>
      </c>
      <c r="E43" s="14">
        <v>42073</v>
      </c>
      <c r="F43" s="18">
        <v>12625.01676676</v>
      </c>
      <c r="G43" s="33">
        <f t="shared" si="0"/>
        <v>208.27016086999902</v>
      </c>
    </row>
    <row r="44" spans="1:7" ht="14.4">
      <c r="A44" s="14">
        <v>42074</v>
      </c>
      <c r="B44" s="18">
        <v>915.45831809000003</v>
      </c>
      <c r="E44" s="14">
        <v>42074</v>
      </c>
      <c r="F44" s="18">
        <v>12860.21691212</v>
      </c>
      <c r="G44" s="33">
        <f t="shared" si="0"/>
        <v>235.20014536000053</v>
      </c>
    </row>
    <row r="45" spans="1:7" ht="14.4">
      <c r="A45" s="14">
        <v>42075</v>
      </c>
      <c r="B45" s="18">
        <v>1101.3720653</v>
      </c>
      <c r="E45" s="14">
        <v>42075</v>
      </c>
      <c r="F45" s="18">
        <v>13082.062525290001</v>
      </c>
      <c r="G45" s="33">
        <f t="shared" si="0"/>
        <v>221.84561317000043</v>
      </c>
    </row>
    <row r="46" spans="1:7" ht="14.4">
      <c r="A46" s="14">
        <v>42076</v>
      </c>
      <c r="B46" s="18">
        <v>992.66338186999997</v>
      </c>
      <c r="E46" s="14">
        <v>42076</v>
      </c>
      <c r="F46" s="18">
        <v>13121.979150020001</v>
      </c>
      <c r="G46" s="33">
        <f t="shared" si="0"/>
        <v>39.916624729999967</v>
      </c>
    </row>
    <row r="47" spans="1:7" ht="14.4">
      <c r="A47" s="14">
        <v>42079</v>
      </c>
      <c r="B47" s="18">
        <v>1282.5899776799999</v>
      </c>
      <c r="E47" s="14">
        <v>42079</v>
      </c>
      <c r="F47" s="18">
        <v>13048.87934928</v>
      </c>
      <c r="G47" s="33">
        <f t="shared" si="0"/>
        <v>-73.099800740001228</v>
      </c>
    </row>
    <row r="48" spans="1:7" ht="14.4">
      <c r="A48" s="14">
        <v>42080</v>
      </c>
      <c r="B48" s="18">
        <v>1597.14199235</v>
      </c>
      <c r="E48" s="14">
        <v>42080</v>
      </c>
      <c r="F48" s="18">
        <v>13145.036024270001</v>
      </c>
      <c r="G48" s="33">
        <f t="shared" si="0"/>
        <v>96.156674990001193</v>
      </c>
    </row>
    <row r="49" spans="1:7" ht="14.4">
      <c r="A49" s="14">
        <v>42081</v>
      </c>
      <c r="B49" s="18">
        <v>1630.4605234600001</v>
      </c>
      <c r="E49" s="14">
        <v>42081</v>
      </c>
      <c r="F49" s="18">
        <v>13351.878229670001</v>
      </c>
      <c r="G49" s="33">
        <f t="shared" si="0"/>
        <v>206.84220540000024</v>
      </c>
    </row>
    <row r="50" spans="1:7" ht="14.4">
      <c r="A50" s="14">
        <v>42082</v>
      </c>
      <c r="B50" s="18">
        <v>1611.2386810600001</v>
      </c>
      <c r="E50" s="14">
        <v>42082</v>
      </c>
      <c r="F50" s="18">
        <v>13569.135627040001</v>
      </c>
      <c r="G50" s="33">
        <f t="shared" si="0"/>
        <v>217.25739737000004</v>
      </c>
    </row>
    <row r="51" spans="1:7" ht="14.4">
      <c r="A51" s="14">
        <v>42083</v>
      </c>
      <c r="B51" s="18">
        <v>1725.4600054300001</v>
      </c>
      <c r="E51" s="14">
        <v>42083</v>
      </c>
      <c r="F51" s="18">
        <v>13769.79098209</v>
      </c>
      <c r="G51" s="33">
        <f t="shared" si="0"/>
        <v>200.65535504999934</v>
      </c>
    </row>
    <row r="52" spans="1:7" ht="14.4">
      <c r="A52" s="14">
        <v>42086</v>
      </c>
      <c r="B52" s="18">
        <v>1676.5086125400001</v>
      </c>
      <c r="E52" s="14">
        <v>42086</v>
      </c>
      <c r="F52" s="18">
        <v>13924.29605257</v>
      </c>
      <c r="G52" s="33">
        <f t="shared" si="0"/>
        <v>154.50507047999963</v>
      </c>
    </row>
    <row r="53" spans="1:7" ht="14.4">
      <c r="A53" s="14">
        <v>42087</v>
      </c>
      <c r="B53" s="18">
        <v>2031.61220383</v>
      </c>
      <c r="E53" s="14">
        <v>42087</v>
      </c>
      <c r="F53" s="18">
        <v>14140.77632798</v>
      </c>
      <c r="G53" s="33">
        <f t="shared" si="0"/>
        <v>216.4802754100001</v>
      </c>
    </row>
    <row r="54" spans="1:7" ht="14.4">
      <c r="A54" s="14">
        <v>42088</v>
      </c>
      <c r="B54" s="18">
        <v>1688.7431898300001</v>
      </c>
      <c r="E54" s="14">
        <v>42088</v>
      </c>
      <c r="F54" s="18">
        <v>14356.48371051</v>
      </c>
      <c r="G54" s="33">
        <f t="shared" si="0"/>
        <v>215.70738252999945</v>
      </c>
    </row>
    <row r="55" spans="1:7" ht="14.4">
      <c r="A55" s="14">
        <v>42089</v>
      </c>
      <c r="B55" s="18">
        <v>1607.29267177</v>
      </c>
      <c r="E55" s="14">
        <v>42089</v>
      </c>
      <c r="F55" s="18">
        <v>14516.222598210001</v>
      </c>
      <c r="G55" s="33">
        <f t="shared" si="0"/>
        <v>159.73888770000121</v>
      </c>
    </row>
    <row r="56" spans="1:7" ht="14.4">
      <c r="A56" s="14">
        <v>42090</v>
      </c>
      <c r="B56" s="18">
        <v>1241.47329165</v>
      </c>
      <c r="E56" s="14">
        <v>42090</v>
      </c>
      <c r="F56" s="18">
        <v>14587.826678580001</v>
      </c>
      <c r="G56" s="33">
        <f t="shared" si="0"/>
        <v>71.604080369999792</v>
      </c>
    </row>
    <row r="57" spans="1:7" ht="14.4">
      <c r="A57" s="14">
        <v>42093</v>
      </c>
      <c r="B57" s="18">
        <v>1642.10365976</v>
      </c>
      <c r="E57" s="14">
        <v>42093</v>
      </c>
      <c r="F57" s="18">
        <v>14764.72054593</v>
      </c>
      <c r="G57" s="33">
        <f t="shared" si="0"/>
        <v>176.89386734999971</v>
      </c>
    </row>
    <row r="58" spans="1:7" ht="14.4">
      <c r="A58" s="14">
        <v>42094</v>
      </c>
      <c r="B58" s="18">
        <v>1637.76438523</v>
      </c>
      <c r="E58" s="14">
        <v>42094</v>
      </c>
      <c r="F58" s="18">
        <v>14858.80151784</v>
      </c>
      <c r="G58" s="33">
        <f t="shared" si="0"/>
        <v>94.080971909999789</v>
      </c>
    </row>
    <row r="59" spans="1:7" ht="14.4">
      <c r="A59" s="14">
        <v>42095</v>
      </c>
      <c r="B59" s="18">
        <v>1542.68759712</v>
      </c>
      <c r="E59" s="14">
        <v>42095</v>
      </c>
      <c r="F59" s="18">
        <v>15099.545279710001</v>
      </c>
      <c r="G59" s="33">
        <f t="shared" si="0"/>
        <v>240.74376187000053</v>
      </c>
    </row>
    <row r="60" spans="1:7" ht="14.4">
      <c r="A60" s="14">
        <v>42096</v>
      </c>
      <c r="B60" s="18">
        <v>1731.4996237</v>
      </c>
      <c r="E60" s="14">
        <v>42096</v>
      </c>
      <c r="F60" s="18">
        <v>15298.207003560001</v>
      </c>
      <c r="G60" s="33">
        <f t="shared" si="0"/>
        <v>198.66172385000027</v>
      </c>
    </row>
    <row r="61" spans="1:7" ht="14.4">
      <c r="A61" s="14">
        <v>42097</v>
      </c>
      <c r="B61" s="18">
        <v>1702.57979959</v>
      </c>
      <c r="E61" s="14">
        <v>42097</v>
      </c>
      <c r="F61" s="18">
        <v>15450.164285209999</v>
      </c>
      <c r="G61" s="33">
        <f t="shared" si="0"/>
        <v>151.95728164999855</v>
      </c>
    </row>
    <row r="62" spans="1:7" ht="14.4">
      <c r="A62" s="14">
        <v>42101</v>
      </c>
      <c r="B62" s="18">
        <v>1871.0843198699999</v>
      </c>
      <c r="E62" s="14">
        <v>42101</v>
      </c>
      <c r="F62" s="18">
        <v>15762.397856080001</v>
      </c>
      <c r="G62" s="33">
        <f t="shared" si="0"/>
        <v>312.23357087000113</v>
      </c>
    </row>
    <row r="63" spans="1:7" ht="14.4">
      <c r="A63" s="14">
        <v>42102</v>
      </c>
      <c r="B63" s="18">
        <v>1989.4669025200001</v>
      </c>
      <c r="E63" s="14">
        <v>42102</v>
      </c>
      <c r="F63" s="18">
        <v>15980.34967666</v>
      </c>
      <c r="G63" s="33">
        <f t="shared" si="0"/>
        <v>217.95182057999955</v>
      </c>
    </row>
    <row r="64" spans="1:7" ht="14.4">
      <c r="A64" s="14">
        <v>42103</v>
      </c>
      <c r="B64" s="18">
        <v>1975.9001601100001</v>
      </c>
      <c r="E64" s="14">
        <v>42103</v>
      </c>
      <c r="F64" s="18">
        <v>16223.019485140001</v>
      </c>
      <c r="G64" s="33">
        <f t="shared" si="0"/>
        <v>242.66980848000094</v>
      </c>
    </row>
    <row r="65" spans="1:7" ht="14.4">
      <c r="A65" s="14">
        <v>42104</v>
      </c>
      <c r="B65" s="18">
        <v>1584.8915187800001</v>
      </c>
      <c r="E65" s="14">
        <v>42104</v>
      </c>
      <c r="F65" s="18">
        <v>16430.726431179999</v>
      </c>
      <c r="G65" s="33">
        <f t="shared" si="0"/>
        <v>207.706946039998</v>
      </c>
    </row>
    <row r="66" spans="1:7" ht="14.4">
      <c r="A66" s="14">
        <v>42107</v>
      </c>
      <c r="B66" s="18">
        <v>1741.9605236</v>
      </c>
      <c r="E66" s="14">
        <v>42107</v>
      </c>
      <c r="F66" s="18">
        <v>16719.183199750001</v>
      </c>
      <c r="G66" s="33">
        <f t="shared" si="0"/>
        <v>288.45676857000217</v>
      </c>
    </row>
    <row r="67" spans="1:7" ht="14.4">
      <c r="A67" s="14">
        <v>42108</v>
      </c>
      <c r="B67" s="18">
        <v>1758.91687222</v>
      </c>
      <c r="E67" s="14">
        <v>42108</v>
      </c>
      <c r="F67" s="18">
        <v>16994.333370209999</v>
      </c>
      <c r="G67" s="33">
        <f t="shared" si="0"/>
        <v>275.15017045999775</v>
      </c>
    </row>
    <row r="68" spans="1:7" ht="14.4">
      <c r="A68" s="14">
        <v>42109</v>
      </c>
      <c r="B68" s="18">
        <v>1638.5919268300001</v>
      </c>
      <c r="E68" s="14">
        <v>42109</v>
      </c>
      <c r="F68" s="18">
        <v>17215.032410840002</v>
      </c>
      <c r="G68" s="33">
        <f t="shared" ref="G68:G131" si="1">F68-F67</f>
        <v>220.69904063000286</v>
      </c>
    </row>
    <row r="69" spans="1:7" ht="14.4">
      <c r="A69" s="14">
        <v>42110</v>
      </c>
      <c r="B69" s="18">
        <v>1374.41560587</v>
      </c>
      <c r="E69" s="14">
        <v>42110</v>
      </c>
      <c r="F69" s="18">
        <v>17374.954439249999</v>
      </c>
      <c r="G69" s="33">
        <f t="shared" si="1"/>
        <v>159.92202840999744</v>
      </c>
    </row>
    <row r="70" spans="1:7" ht="14.4">
      <c r="A70" s="14">
        <v>42111</v>
      </c>
      <c r="B70" s="18">
        <v>1795.22739239</v>
      </c>
      <c r="E70" s="14">
        <v>42111</v>
      </c>
      <c r="F70" s="18">
        <v>17251.380173720001</v>
      </c>
      <c r="G70" s="33">
        <f t="shared" si="1"/>
        <v>-123.57426552999823</v>
      </c>
    </row>
    <row r="71" spans="1:7" ht="14.4">
      <c r="A71" s="14">
        <v>42114</v>
      </c>
      <c r="B71" s="18">
        <v>2155.4570339000002</v>
      </c>
      <c r="E71" s="14">
        <v>42114</v>
      </c>
      <c r="F71" s="18">
        <v>17169.04807674</v>
      </c>
      <c r="G71" s="33">
        <f t="shared" si="1"/>
        <v>-82.332096980000642</v>
      </c>
    </row>
    <row r="72" spans="1:7" ht="14.4">
      <c r="A72" s="14">
        <v>42115</v>
      </c>
      <c r="B72" s="18">
        <v>1813.20102391</v>
      </c>
      <c r="E72" s="14">
        <v>42115</v>
      </c>
      <c r="F72" s="18">
        <v>17301.222953979999</v>
      </c>
      <c r="G72" s="33">
        <f t="shared" si="1"/>
        <v>132.17487723999875</v>
      </c>
    </row>
    <row r="73" spans="1:7" ht="14.4">
      <c r="A73" s="14">
        <v>42116</v>
      </c>
      <c r="B73" s="18">
        <v>2118.68118577</v>
      </c>
      <c r="E73" s="14">
        <v>42116</v>
      </c>
      <c r="F73" s="18">
        <v>17516.801686850002</v>
      </c>
      <c r="G73" s="33">
        <f t="shared" si="1"/>
        <v>215.57873287000257</v>
      </c>
    </row>
    <row r="74" spans="1:7" ht="14.4">
      <c r="A74" s="14">
        <v>42117</v>
      </c>
      <c r="B74" s="18">
        <v>2210.2325828500002</v>
      </c>
      <c r="E74" s="14">
        <v>42117</v>
      </c>
      <c r="F74" s="18">
        <v>17695.97669435</v>
      </c>
      <c r="G74" s="33">
        <f t="shared" si="1"/>
        <v>179.17500749999817</v>
      </c>
    </row>
    <row r="75" spans="1:7" ht="14.4">
      <c r="A75" s="14">
        <v>42118</v>
      </c>
      <c r="B75" s="18">
        <v>2029.75792013</v>
      </c>
      <c r="E75" s="14">
        <v>42118</v>
      </c>
      <c r="F75" s="18">
        <v>17804.198295630002</v>
      </c>
      <c r="G75" s="33">
        <f t="shared" si="1"/>
        <v>108.22160128000178</v>
      </c>
    </row>
    <row r="76" spans="1:7" ht="14.4">
      <c r="A76" s="14">
        <v>42121</v>
      </c>
      <c r="B76" s="18">
        <v>2101.7780774100002</v>
      </c>
      <c r="E76" s="14">
        <v>42121</v>
      </c>
      <c r="F76" s="18">
        <v>18058.898951790001</v>
      </c>
      <c r="G76" s="33">
        <f t="shared" si="1"/>
        <v>254.7006561599992</v>
      </c>
    </row>
    <row r="77" spans="1:7" ht="14.4">
      <c r="A77" s="14">
        <v>42122</v>
      </c>
      <c r="B77" s="18">
        <v>1931.6983938400001</v>
      </c>
      <c r="E77" s="14">
        <v>42122</v>
      </c>
      <c r="F77" s="18">
        <v>18135.038802470001</v>
      </c>
      <c r="G77" s="33">
        <f t="shared" si="1"/>
        <v>76.139850679999654</v>
      </c>
    </row>
    <row r="78" spans="1:7" ht="14.4">
      <c r="A78" s="14">
        <v>42123</v>
      </c>
      <c r="B78" s="18">
        <v>1631.1476947000001</v>
      </c>
      <c r="E78" s="14">
        <v>42123</v>
      </c>
      <c r="F78" s="18">
        <v>18254.473387800001</v>
      </c>
      <c r="G78" s="33">
        <f t="shared" si="1"/>
        <v>119.43458533000012</v>
      </c>
    </row>
    <row r="79" spans="1:7" ht="14.4">
      <c r="A79" s="14">
        <v>42124</v>
      </c>
      <c r="B79" s="18">
        <v>1757.68023283</v>
      </c>
      <c r="E79" s="14">
        <v>42124</v>
      </c>
      <c r="F79" s="18">
        <v>18310.165619269999</v>
      </c>
      <c r="G79" s="33">
        <f t="shared" si="1"/>
        <v>55.69223146999866</v>
      </c>
    </row>
    <row r="80" spans="1:7" ht="14.4">
      <c r="A80" s="14">
        <v>42128</v>
      </c>
      <c r="B80" s="18">
        <v>1517.64463636</v>
      </c>
      <c r="E80" s="14">
        <v>42128</v>
      </c>
      <c r="F80" s="18">
        <v>18572.928844459999</v>
      </c>
      <c r="G80" s="33">
        <f t="shared" si="1"/>
        <v>262.7632251899995</v>
      </c>
    </row>
    <row r="81" spans="1:7" ht="14.4">
      <c r="A81" s="14">
        <v>42129</v>
      </c>
      <c r="B81" s="18">
        <v>1616.2306560100001</v>
      </c>
      <c r="E81" s="14">
        <v>42129</v>
      </c>
      <c r="F81" s="18">
        <v>18675.156050550002</v>
      </c>
      <c r="G81" s="33">
        <f t="shared" si="1"/>
        <v>102.22720609000316</v>
      </c>
    </row>
    <row r="82" spans="1:7" ht="14.4">
      <c r="A82" s="14">
        <v>42130</v>
      </c>
      <c r="B82" s="18">
        <v>1592.1315619100001</v>
      </c>
      <c r="E82" s="14">
        <v>42130</v>
      </c>
      <c r="F82" s="18">
        <v>18898.744804360002</v>
      </c>
      <c r="G82" s="33">
        <f t="shared" si="1"/>
        <v>223.58875380999962</v>
      </c>
    </row>
    <row r="83" spans="1:7" ht="14.4">
      <c r="A83" s="14">
        <v>42131</v>
      </c>
      <c r="B83" s="18">
        <v>1174.2790027400001</v>
      </c>
      <c r="E83" s="14">
        <v>42131</v>
      </c>
      <c r="F83" s="18">
        <v>18999.82007147</v>
      </c>
      <c r="G83" s="33">
        <f t="shared" si="1"/>
        <v>101.07526710999809</v>
      </c>
    </row>
    <row r="84" spans="1:7" ht="14.4">
      <c r="A84" s="14">
        <v>42132</v>
      </c>
      <c r="B84" s="18">
        <v>1181.8700363400001</v>
      </c>
      <c r="E84" s="14">
        <v>42132</v>
      </c>
      <c r="F84" s="18">
        <v>18757.076255790002</v>
      </c>
      <c r="G84" s="33">
        <f t="shared" si="1"/>
        <v>-242.74381567999808</v>
      </c>
    </row>
    <row r="85" spans="1:7" ht="14.4">
      <c r="A85" s="14">
        <v>42135</v>
      </c>
      <c r="B85" s="18">
        <v>1654.95627386</v>
      </c>
      <c r="E85" s="14">
        <v>42135</v>
      </c>
      <c r="F85" s="18">
        <v>18823.067230010001</v>
      </c>
      <c r="G85" s="33">
        <f t="shared" si="1"/>
        <v>65.990974219999771</v>
      </c>
    </row>
    <row r="86" spans="1:7" ht="14.4">
      <c r="A86" s="14">
        <v>42136</v>
      </c>
      <c r="B86" s="18">
        <v>1847.8547297699999</v>
      </c>
      <c r="E86" s="14">
        <v>42136</v>
      </c>
      <c r="F86" s="18">
        <v>18951.647104780001</v>
      </c>
      <c r="G86" s="33">
        <f t="shared" si="1"/>
        <v>128.57987476999915</v>
      </c>
    </row>
    <row r="87" spans="1:7" ht="14.4">
      <c r="A87" s="14">
        <v>42137</v>
      </c>
      <c r="B87" s="18">
        <v>1893.9460207100001</v>
      </c>
      <c r="E87" s="14">
        <v>42137</v>
      </c>
      <c r="F87" s="18">
        <v>19140.474623369999</v>
      </c>
      <c r="G87" s="33">
        <f t="shared" si="1"/>
        <v>188.82751858999836</v>
      </c>
    </row>
    <row r="88" spans="1:7" ht="14.4">
      <c r="A88" s="14">
        <v>42138</v>
      </c>
      <c r="B88" s="18">
        <v>1549.8721562400001</v>
      </c>
      <c r="E88" s="14">
        <v>42138</v>
      </c>
      <c r="F88" s="18">
        <v>19263.966841019999</v>
      </c>
      <c r="G88" s="33">
        <f t="shared" si="1"/>
        <v>123.49221765000038</v>
      </c>
    </row>
    <row r="89" spans="1:7" ht="14.4">
      <c r="A89" s="14">
        <v>42139</v>
      </c>
      <c r="B89" s="18">
        <v>1456.6260817100001</v>
      </c>
      <c r="E89" s="14">
        <v>42139</v>
      </c>
      <c r="F89" s="18">
        <v>19289.382290969999</v>
      </c>
      <c r="G89" s="33">
        <f t="shared" si="1"/>
        <v>25.415449950000038</v>
      </c>
    </row>
    <row r="90" spans="1:7" ht="14.4">
      <c r="A90" s="14">
        <v>42142</v>
      </c>
      <c r="B90" s="18">
        <v>1384.84982257</v>
      </c>
      <c r="E90" s="14">
        <v>42142</v>
      </c>
      <c r="F90" s="18">
        <v>19478.46353442</v>
      </c>
      <c r="G90" s="33">
        <f t="shared" si="1"/>
        <v>189.08124345000033</v>
      </c>
    </row>
    <row r="91" spans="1:7" ht="14.4">
      <c r="A91" s="14">
        <v>42143</v>
      </c>
      <c r="B91" s="18">
        <v>1591.33195292</v>
      </c>
      <c r="E91" s="14">
        <v>42143</v>
      </c>
      <c r="F91" s="18">
        <v>19768.798877109999</v>
      </c>
      <c r="G91" s="33">
        <f t="shared" si="1"/>
        <v>290.33534268999938</v>
      </c>
    </row>
    <row r="92" spans="1:7" ht="14.4">
      <c r="A92" s="14">
        <v>42144</v>
      </c>
      <c r="B92" s="18">
        <v>1817.61930409</v>
      </c>
      <c r="E92" s="14">
        <v>42144</v>
      </c>
      <c r="F92" s="18">
        <v>20057.3907889</v>
      </c>
      <c r="G92" s="33">
        <f t="shared" si="1"/>
        <v>288.59191179000118</v>
      </c>
    </row>
    <row r="93" spans="1:7" ht="14.4">
      <c r="A93" s="14">
        <v>42145</v>
      </c>
      <c r="B93" s="18">
        <v>1684.45823924</v>
      </c>
      <c r="E93" s="14">
        <v>42145</v>
      </c>
      <c r="F93" s="18">
        <v>20247.80335165</v>
      </c>
      <c r="G93" s="33">
        <f t="shared" si="1"/>
        <v>190.41256274999978</v>
      </c>
    </row>
    <row r="94" spans="1:7" ht="14.4">
      <c r="A94" s="14">
        <v>42146</v>
      </c>
      <c r="B94" s="18">
        <v>2086.7766458900001</v>
      </c>
      <c r="E94" s="14">
        <v>42146</v>
      </c>
      <c r="F94" s="18">
        <v>20139.891336370001</v>
      </c>
      <c r="G94" s="33">
        <f t="shared" si="1"/>
        <v>-107.91201527999874</v>
      </c>
    </row>
    <row r="95" spans="1:7" ht="14.4">
      <c r="A95" s="14">
        <v>42149</v>
      </c>
      <c r="B95" s="18">
        <v>2281.1125209699999</v>
      </c>
      <c r="E95" s="14">
        <v>42149</v>
      </c>
      <c r="F95" s="18">
        <v>20237.683293819999</v>
      </c>
      <c r="G95" s="33">
        <f t="shared" si="1"/>
        <v>97.791957449997426</v>
      </c>
    </row>
    <row r="96" spans="1:7" ht="14.4">
      <c r="A96" s="14">
        <v>42150</v>
      </c>
      <c r="B96" s="18">
        <v>2329.9019925400003</v>
      </c>
      <c r="E96" s="14">
        <v>42150</v>
      </c>
      <c r="F96" s="18">
        <v>20427.12199449</v>
      </c>
      <c r="G96" s="33">
        <f t="shared" si="1"/>
        <v>189.43870067000171</v>
      </c>
    </row>
    <row r="97" spans="1:7" ht="14.4">
      <c r="A97" s="14">
        <v>42151</v>
      </c>
      <c r="B97" s="18">
        <v>1985.5310915499999</v>
      </c>
      <c r="E97" s="14">
        <v>42151</v>
      </c>
      <c r="F97" s="18">
        <v>20553.085991079999</v>
      </c>
      <c r="G97" s="33">
        <f t="shared" si="1"/>
        <v>125.96399658999871</v>
      </c>
    </row>
    <row r="98" spans="1:7" ht="14.4">
      <c r="A98" s="14">
        <v>42152</v>
      </c>
      <c r="B98" s="18">
        <v>2417.3591929600002</v>
      </c>
      <c r="E98" s="14">
        <v>42152</v>
      </c>
      <c r="F98" s="18">
        <v>20674.979057119999</v>
      </c>
      <c r="G98" s="33">
        <f t="shared" si="1"/>
        <v>121.89306604000012</v>
      </c>
    </row>
    <row r="99" spans="1:7" ht="14.4">
      <c r="A99" s="14">
        <v>42153</v>
      </c>
      <c r="B99" s="18">
        <v>1566.47592704</v>
      </c>
      <c r="E99" s="14">
        <v>42153</v>
      </c>
      <c r="F99" s="18">
        <v>20719.582196940002</v>
      </c>
      <c r="G99" s="33">
        <f t="shared" si="1"/>
        <v>44.60313982000298</v>
      </c>
    </row>
    <row r="100" spans="1:7" ht="14.4">
      <c r="A100" s="14">
        <v>42156</v>
      </c>
      <c r="B100" s="18">
        <v>1637.1772768400001</v>
      </c>
      <c r="E100" s="14">
        <v>42156</v>
      </c>
      <c r="F100" s="18">
        <v>21001.35149383</v>
      </c>
      <c r="G100" s="33">
        <f t="shared" si="1"/>
        <v>281.76929688999735</v>
      </c>
    </row>
    <row r="101" spans="1:7" ht="14.4">
      <c r="A101" s="14">
        <v>42157</v>
      </c>
      <c r="B101" s="18">
        <v>1876.8176403</v>
      </c>
      <c r="E101" s="14">
        <v>42157</v>
      </c>
      <c r="F101" s="18">
        <v>21300.963229740002</v>
      </c>
      <c r="G101" s="33">
        <f t="shared" si="1"/>
        <v>299.61173591000261</v>
      </c>
    </row>
    <row r="102" spans="1:7" ht="14.4">
      <c r="A102" s="14">
        <v>42158</v>
      </c>
      <c r="B102" s="18">
        <v>1757.1967673199999</v>
      </c>
      <c r="E102" s="14">
        <v>42158</v>
      </c>
      <c r="F102" s="18">
        <v>21500.136999779999</v>
      </c>
      <c r="G102" s="33">
        <f t="shared" si="1"/>
        <v>199.17377003999718</v>
      </c>
    </row>
    <row r="103" spans="1:7" ht="14.4">
      <c r="A103" s="14">
        <v>42159</v>
      </c>
      <c r="B103" s="18">
        <v>1932.7817683600001</v>
      </c>
      <c r="E103" s="14">
        <v>42159</v>
      </c>
      <c r="F103" s="18">
        <v>21645.918110480001</v>
      </c>
      <c r="G103" s="33">
        <f t="shared" si="1"/>
        <v>145.78111070000159</v>
      </c>
    </row>
    <row r="104" spans="1:7" ht="14.4">
      <c r="A104" s="14">
        <v>42160</v>
      </c>
      <c r="B104" s="18">
        <v>2304.15891225</v>
      </c>
      <c r="E104" s="14">
        <v>42160</v>
      </c>
      <c r="F104" s="18">
        <v>21607.683833470001</v>
      </c>
      <c r="G104" s="33">
        <f t="shared" si="1"/>
        <v>-38.234277010000369</v>
      </c>
    </row>
    <row r="105" spans="1:7" ht="14.4">
      <c r="A105" s="14">
        <v>42163</v>
      </c>
      <c r="B105" s="18">
        <v>2236.0368150499999</v>
      </c>
      <c r="E105" s="14">
        <v>42163</v>
      </c>
      <c r="F105" s="18">
        <v>21655.978995540001</v>
      </c>
      <c r="G105" s="33">
        <f t="shared" si="1"/>
        <v>48.295162070000515</v>
      </c>
    </row>
    <row r="106" spans="1:7" ht="14.4">
      <c r="A106" s="14">
        <v>42164</v>
      </c>
      <c r="B106" s="18">
        <v>1888.6300793600001</v>
      </c>
      <c r="E106" s="14">
        <v>42164</v>
      </c>
      <c r="F106" s="18">
        <v>21771.152245829999</v>
      </c>
      <c r="G106" s="33">
        <f t="shared" si="1"/>
        <v>115.17325028999767</v>
      </c>
    </row>
    <row r="107" spans="1:7" ht="14.4">
      <c r="A107" s="14">
        <v>42165</v>
      </c>
      <c r="B107" s="18">
        <v>1742.91689307</v>
      </c>
      <c r="E107" s="14">
        <v>42165</v>
      </c>
      <c r="F107" s="18">
        <v>21918.83708574</v>
      </c>
      <c r="G107" s="33">
        <f t="shared" si="1"/>
        <v>147.68483991000176</v>
      </c>
    </row>
    <row r="108" spans="1:7" ht="14.4">
      <c r="A108" s="14">
        <v>42166</v>
      </c>
      <c r="B108" s="18">
        <v>1796.70923724</v>
      </c>
      <c r="E108" s="14">
        <v>42166</v>
      </c>
      <c r="F108" s="18">
        <v>22058.481922120001</v>
      </c>
      <c r="G108" s="33">
        <f t="shared" si="1"/>
        <v>139.64483638000092</v>
      </c>
    </row>
    <row r="109" spans="1:7" ht="14.4">
      <c r="A109" s="14">
        <v>42167</v>
      </c>
      <c r="B109" s="18">
        <v>1874.06269419</v>
      </c>
      <c r="E109" s="14">
        <v>42167</v>
      </c>
      <c r="F109" s="18">
        <v>22207.021525700002</v>
      </c>
      <c r="G109" s="33">
        <f t="shared" si="1"/>
        <v>148.5396035800004</v>
      </c>
    </row>
    <row r="110" spans="1:7" ht="14.4">
      <c r="A110" s="14">
        <v>42170</v>
      </c>
      <c r="B110" s="18">
        <v>1883.01104111</v>
      </c>
      <c r="E110" s="14">
        <v>42170</v>
      </c>
      <c r="F110" s="18">
        <v>22319.308591000001</v>
      </c>
      <c r="G110" s="33">
        <f t="shared" si="1"/>
        <v>112.28706529999909</v>
      </c>
    </row>
    <row r="111" spans="1:7" ht="14.4">
      <c r="A111" s="14">
        <v>42171</v>
      </c>
      <c r="B111" s="18">
        <v>1547.6387710000001</v>
      </c>
      <c r="E111" s="14">
        <v>42171</v>
      </c>
      <c r="F111" s="18">
        <v>22394.459798290001</v>
      </c>
      <c r="G111" s="33">
        <f t="shared" si="1"/>
        <v>75.151207290000457</v>
      </c>
    </row>
    <row r="112" spans="1:7" ht="14.4">
      <c r="A112" s="14">
        <v>42172</v>
      </c>
      <c r="B112" s="18">
        <v>1330.93677822</v>
      </c>
      <c r="E112" s="14">
        <v>42172</v>
      </c>
      <c r="F112" s="18">
        <v>22550.4276254</v>
      </c>
      <c r="G112" s="33">
        <f t="shared" si="1"/>
        <v>155.96782710999832</v>
      </c>
    </row>
    <row r="113" spans="1:7" ht="14.4">
      <c r="A113" s="14">
        <v>42173</v>
      </c>
      <c r="B113" s="18">
        <v>1285.46269289</v>
      </c>
      <c r="E113" s="14">
        <v>42173</v>
      </c>
      <c r="F113" s="18">
        <v>22666.352940209999</v>
      </c>
      <c r="G113" s="33">
        <f t="shared" si="1"/>
        <v>115.92531480999969</v>
      </c>
    </row>
    <row r="114" spans="1:7" ht="14.4">
      <c r="A114" s="14">
        <v>42174</v>
      </c>
      <c r="B114" s="18">
        <v>1195.93214429</v>
      </c>
      <c r="E114" s="14">
        <v>42174</v>
      </c>
      <c r="F114" s="18">
        <v>22610.853532590001</v>
      </c>
      <c r="G114" s="33">
        <f t="shared" si="1"/>
        <v>-55.499407619998237</v>
      </c>
    </row>
    <row r="115" spans="1:7" ht="14.4">
      <c r="A115" s="14">
        <v>42178</v>
      </c>
      <c r="B115" s="18">
        <v>982.08980302999998</v>
      </c>
      <c r="E115" s="14">
        <v>42178</v>
      </c>
      <c r="F115" s="18">
        <v>22467.85028463</v>
      </c>
      <c r="G115" s="33">
        <f t="shared" si="1"/>
        <v>-143.00324796000132</v>
      </c>
    </row>
    <row r="116" spans="1:7" ht="14.4">
      <c r="A116" s="14">
        <v>42179</v>
      </c>
      <c r="B116" s="18">
        <v>1267.93453535</v>
      </c>
      <c r="E116" s="14">
        <v>42179</v>
      </c>
      <c r="F116" s="18">
        <v>22065.990510840002</v>
      </c>
      <c r="G116" s="33">
        <f t="shared" si="1"/>
        <v>-401.85977378999814</v>
      </c>
    </row>
    <row r="117" spans="1:7" ht="14.4">
      <c r="A117" s="14">
        <v>42180</v>
      </c>
      <c r="B117" s="18">
        <v>1384.3743436300001</v>
      </c>
      <c r="E117" s="14">
        <v>42180</v>
      </c>
      <c r="F117" s="18">
        <v>21818.42704486</v>
      </c>
      <c r="G117" s="33">
        <f t="shared" si="1"/>
        <v>-247.56346598000164</v>
      </c>
    </row>
    <row r="118" spans="1:7" ht="14.4">
      <c r="A118" s="14">
        <v>42181</v>
      </c>
      <c r="B118" s="18">
        <v>1136.0939453999999</v>
      </c>
      <c r="E118" s="14">
        <v>42181</v>
      </c>
      <c r="F118" s="18">
        <v>21257.567512590002</v>
      </c>
      <c r="G118" s="33">
        <f t="shared" si="1"/>
        <v>-560.85953226999845</v>
      </c>
    </row>
    <row r="119" spans="1:7" ht="14.4">
      <c r="A119" s="14">
        <v>42184</v>
      </c>
      <c r="B119" s="18">
        <v>1326.5968956500001</v>
      </c>
      <c r="E119" s="14">
        <v>42184</v>
      </c>
      <c r="F119" s="18">
        <v>20840.668352659999</v>
      </c>
      <c r="G119" s="33">
        <f t="shared" si="1"/>
        <v>-416.8991599300025</v>
      </c>
    </row>
    <row r="120" spans="1:7" ht="14.4">
      <c r="A120" s="14">
        <v>42185</v>
      </c>
      <c r="B120" s="18">
        <v>1331.1369634299999</v>
      </c>
      <c r="E120" s="14">
        <v>42185</v>
      </c>
      <c r="F120" s="18">
        <v>20446.665061399999</v>
      </c>
      <c r="G120" s="33">
        <f t="shared" si="1"/>
        <v>-394.00329125999997</v>
      </c>
    </row>
    <row r="121" spans="1:7" ht="14.4">
      <c r="A121" s="14">
        <v>42186</v>
      </c>
      <c r="B121" s="18">
        <v>1273.72003776</v>
      </c>
      <c r="E121" s="14">
        <v>42186</v>
      </c>
      <c r="F121" s="18">
        <v>20305.675738919999</v>
      </c>
      <c r="G121" s="33">
        <f t="shared" si="1"/>
        <v>-140.98932247999983</v>
      </c>
    </row>
    <row r="122" spans="1:7" ht="14.4">
      <c r="A122" s="14">
        <v>42187</v>
      </c>
      <c r="B122" s="18">
        <v>1030.6476317300001</v>
      </c>
      <c r="E122" s="14">
        <v>42187</v>
      </c>
      <c r="F122" s="18">
        <v>19796.654857059999</v>
      </c>
      <c r="G122" s="33">
        <f t="shared" si="1"/>
        <v>-509.02088186000037</v>
      </c>
    </row>
    <row r="123" spans="1:7" ht="14.4">
      <c r="A123" s="14">
        <v>42188</v>
      </c>
      <c r="B123" s="18">
        <v>1055.72172561</v>
      </c>
      <c r="E123" s="14">
        <v>42188</v>
      </c>
      <c r="F123" s="18">
        <v>19067.482511860002</v>
      </c>
      <c r="G123" s="33">
        <f t="shared" si="1"/>
        <v>-729.17234519999693</v>
      </c>
    </row>
    <row r="124" spans="1:7" ht="14.4">
      <c r="A124" s="14">
        <v>42191</v>
      </c>
      <c r="B124" s="18">
        <v>1312.8679023300001</v>
      </c>
      <c r="E124" s="14">
        <v>42191</v>
      </c>
      <c r="F124" s="18">
        <v>17704.472019960001</v>
      </c>
      <c r="G124" s="33">
        <f t="shared" si="1"/>
        <v>-1363.0104919000005</v>
      </c>
    </row>
    <row r="125" spans="1:7" ht="14.4">
      <c r="A125" s="14">
        <v>42192</v>
      </c>
      <c r="B125" s="18">
        <v>886.11952047</v>
      </c>
      <c r="E125" s="14">
        <v>42192</v>
      </c>
      <c r="F125" s="18">
        <v>16261.01694487</v>
      </c>
      <c r="G125" s="33">
        <f t="shared" si="1"/>
        <v>-1443.4550750900016</v>
      </c>
    </row>
    <row r="126" spans="1:7" ht="14.4">
      <c r="A126" s="14">
        <v>42193</v>
      </c>
      <c r="B126" s="18">
        <v>548.75663716999998</v>
      </c>
      <c r="E126" s="14">
        <v>42193</v>
      </c>
      <c r="F126" s="18">
        <v>14560.828185849999</v>
      </c>
      <c r="G126" s="33">
        <f t="shared" si="1"/>
        <v>-1700.1887590200004</v>
      </c>
    </row>
    <row r="127" spans="1:7" ht="14.4">
      <c r="A127" s="14">
        <v>42194</v>
      </c>
      <c r="B127" s="18">
        <v>1101.2614557100001</v>
      </c>
      <c r="E127" s="14">
        <v>42194</v>
      </c>
      <c r="F127" s="18">
        <v>14380.086215470001</v>
      </c>
      <c r="G127" s="33">
        <f t="shared" si="1"/>
        <v>-180.74197037999875</v>
      </c>
    </row>
    <row r="128" spans="1:7" ht="14.4">
      <c r="A128" s="14">
        <v>42195</v>
      </c>
      <c r="B128" s="18">
        <v>1244.29929281</v>
      </c>
      <c r="E128" s="14">
        <v>42195</v>
      </c>
      <c r="F128" s="18">
        <v>14382.517479800001</v>
      </c>
      <c r="G128" s="33">
        <f t="shared" si="1"/>
        <v>2.4312643299999763</v>
      </c>
    </row>
    <row r="129" spans="1:7" ht="14.4">
      <c r="A129" s="14">
        <v>42198</v>
      </c>
      <c r="B129" s="18">
        <v>1453.72392679</v>
      </c>
      <c r="E129" s="14">
        <v>42198</v>
      </c>
      <c r="F129" s="18">
        <v>14369.764224460001</v>
      </c>
      <c r="G129" s="33">
        <f t="shared" si="1"/>
        <v>-12.753255339999669</v>
      </c>
    </row>
    <row r="130" spans="1:7" ht="14.4">
      <c r="A130" s="14">
        <v>42199</v>
      </c>
      <c r="B130" s="18">
        <v>1558.05418334</v>
      </c>
      <c r="E130" s="14">
        <v>42199</v>
      </c>
      <c r="F130" s="18">
        <v>14389.197122580001</v>
      </c>
      <c r="G130" s="33">
        <f t="shared" si="1"/>
        <v>19.432898119999663</v>
      </c>
    </row>
    <row r="131" spans="1:7" ht="14.4">
      <c r="A131" s="14">
        <v>42200</v>
      </c>
      <c r="B131" s="18">
        <v>1327.1812322400001</v>
      </c>
      <c r="E131" s="14">
        <v>42200</v>
      </c>
      <c r="F131" s="18">
        <v>14198.951609810001</v>
      </c>
      <c r="G131" s="33">
        <f t="shared" si="1"/>
        <v>-190.24551276999955</v>
      </c>
    </row>
    <row r="132" spans="1:7" ht="14.4">
      <c r="A132" s="14">
        <v>42201</v>
      </c>
      <c r="B132" s="18">
        <v>1153.3193710400001</v>
      </c>
      <c r="E132" s="14">
        <v>42201</v>
      </c>
      <c r="F132" s="18">
        <v>14186.680463910001</v>
      </c>
      <c r="G132" s="33">
        <f t="shared" ref="G132:G195" si="2">F132-F131</f>
        <v>-12.271145900000192</v>
      </c>
    </row>
    <row r="133" spans="1:7" ht="14.4">
      <c r="A133" s="14">
        <v>42202</v>
      </c>
      <c r="B133" s="18">
        <v>1359.2809686600001</v>
      </c>
      <c r="E133" s="14">
        <v>42202</v>
      </c>
      <c r="F133" s="18">
        <v>14255.941460800001</v>
      </c>
      <c r="G133" s="33">
        <f t="shared" si="2"/>
        <v>69.26099688999966</v>
      </c>
    </row>
    <row r="134" spans="1:7" ht="14.4">
      <c r="A134" s="14">
        <v>42205</v>
      </c>
      <c r="B134" s="18">
        <v>1471.0197153199999</v>
      </c>
      <c r="E134" s="14">
        <v>42205</v>
      </c>
      <c r="F134" s="18">
        <v>14238.30452084</v>
      </c>
      <c r="G134" s="33">
        <f t="shared" si="2"/>
        <v>-17.636939960000745</v>
      </c>
    </row>
    <row r="135" spans="1:7" ht="14.4">
      <c r="A135" s="14">
        <v>42206</v>
      </c>
      <c r="B135" s="18">
        <v>1382.51005061</v>
      </c>
      <c r="E135" s="14">
        <v>42206</v>
      </c>
      <c r="F135" s="18">
        <v>14326.70926184</v>
      </c>
      <c r="G135" s="33">
        <f t="shared" si="2"/>
        <v>88.404741000000286</v>
      </c>
    </row>
    <row r="136" spans="1:7" ht="14.4">
      <c r="A136" s="14">
        <v>42207</v>
      </c>
      <c r="B136" s="18">
        <v>1417.8883878300001</v>
      </c>
      <c r="E136" s="14">
        <v>42207</v>
      </c>
      <c r="F136" s="18">
        <v>14364.17184621</v>
      </c>
      <c r="G136" s="33">
        <f t="shared" si="2"/>
        <v>37.462584369999604</v>
      </c>
    </row>
    <row r="137" spans="1:7" ht="14.4">
      <c r="A137" s="14">
        <v>42208</v>
      </c>
      <c r="B137" s="18">
        <v>1615.5941867000001</v>
      </c>
      <c r="E137" s="14">
        <v>42208</v>
      </c>
      <c r="F137" s="18">
        <v>14554.273542570001</v>
      </c>
      <c r="G137" s="33">
        <f t="shared" si="2"/>
        <v>190.10169636000137</v>
      </c>
    </row>
    <row r="138" spans="1:7" ht="14.4">
      <c r="A138" s="14">
        <v>42209</v>
      </c>
      <c r="B138" s="18">
        <v>1762.0990234200001</v>
      </c>
      <c r="E138" s="14">
        <v>42209</v>
      </c>
      <c r="F138" s="18">
        <v>14544.221699310001</v>
      </c>
      <c r="G138" s="33">
        <f t="shared" si="2"/>
        <v>-10.051843260000169</v>
      </c>
    </row>
    <row r="139" spans="1:7" ht="14.4">
      <c r="A139" s="14">
        <v>42212</v>
      </c>
      <c r="B139" s="18">
        <v>1360.01104085</v>
      </c>
      <c r="E139" s="14">
        <v>42212</v>
      </c>
      <c r="F139" s="18">
        <v>14269.254329490001</v>
      </c>
      <c r="G139" s="33">
        <f t="shared" si="2"/>
        <v>-274.96736982000039</v>
      </c>
    </row>
    <row r="140" spans="1:7" ht="14.4">
      <c r="A140" s="14">
        <v>42213</v>
      </c>
      <c r="B140" s="18">
        <v>1032.4493616</v>
      </c>
      <c r="E140" s="14">
        <v>42213</v>
      </c>
      <c r="F140" s="18">
        <v>13793.01492121</v>
      </c>
      <c r="G140" s="33">
        <f t="shared" si="2"/>
        <v>-476.23940828000013</v>
      </c>
    </row>
    <row r="141" spans="1:7" ht="14.4">
      <c r="A141" s="14">
        <v>42214</v>
      </c>
      <c r="B141" s="18">
        <v>1010.0841079200001</v>
      </c>
      <c r="E141" s="14">
        <v>42214</v>
      </c>
      <c r="F141" s="18">
        <v>13691.71632437</v>
      </c>
      <c r="G141" s="33">
        <f t="shared" si="2"/>
        <v>-101.29859684000076</v>
      </c>
    </row>
    <row r="142" spans="1:7" ht="14.4">
      <c r="A142" s="14">
        <v>42215</v>
      </c>
      <c r="B142" s="18">
        <v>1173.1633680499999</v>
      </c>
      <c r="E142" s="14">
        <v>42215</v>
      </c>
      <c r="F142" s="18">
        <v>13679.021067650001</v>
      </c>
      <c r="G142" s="33">
        <f t="shared" si="2"/>
        <v>-12.695256719998724</v>
      </c>
    </row>
    <row r="143" spans="1:7" ht="14.4">
      <c r="A143" s="14">
        <v>42216</v>
      </c>
      <c r="B143" s="18">
        <v>709.96238965999999</v>
      </c>
      <c r="E143" s="14">
        <v>42216</v>
      </c>
      <c r="F143" s="18">
        <v>13354.166308989999</v>
      </c>
      <c r="G143" s="33">
        <f t="shared" si="2"/>
        <v>-324.85475866000161</v>
      </c>
    </row>
    <row r="144" spans="1:7" ht="14.4">
      <c r="A144" s="14">
        <v>42219</v>
      </c>
      <c r="B144" s="18">
        <v>618.17621607000001</v>
      </c>
      <c r="E144" s="14">
        <v>42219</v>
      </c>
      <c r="F144" s="18">
        <v>12938.09923258</v>
      </c>
      <c r="G144" s="33">
        <f t="shared" si="2"/>
        <v>-416.06707640999957</v>
      </c>
    </row>
    <row r="145" spans="1:7" ht="14.4">
      <c r="A145" s="14">
        <v>42220</v>
      </c>
      <c r="B145" s="18">
        <v>1001.5998361000001</v>
      </c>
      <c r="E145" s="14">
        <v>42220</v>
      </c>
      <c r="F145" s="18">
        <v>13093.775503639999</v>
      </c>
      <c r="G145" s="33">
        <f t="shared" si="2"/>
        <v>155.67627105999964</v>
      </c>
    </row>
    <row r="146" spans="1:7" ht="14.4">
      <c r="A146" s="14">
        <v>42221</v>
      </c>
      <c r="B146" s="18">
        <v>1013.15409125</v>
      </c>
      <c r="E146" s="14">
        <v>42221</v>
      </c>
      <c r="F146" s="18">
        <v>13091.12256702</v>
      </c>
      <c r="G146" s="33">
        <f t="shared" si="2"/>
        <v>-2.6529366199993092</v>
      </c>
    </row>
    <row r="147" spans="1:7" ht="14.4">
      <c r="A147" s="14">
        <v>42222</v>
      </c>
      <c r="B147" s="18">
        <v>728.50196635999998</v>
      </c>
      <c r="E147" s="14">
        <v>42222</v>
      </c>
      <c r="F147" s="18">
        <v>13053.940704619999</v>
      </c>
      <c r="G147" s="33">
        <f t="shared" si="2"/>
        <v>-37.181862400000682</v>
      </c>
    </row>
    <row r="148" spans="1:7" ht="14.4">
      <c r="A148" s="14">
        <v>42223</v>
      </c>
      <c r="B148" s="18">
        <v>999.41894236000007</v>
      </c>
      <c r="E148" s="14">
        <v>42223</v>
      </c>
      <c r="F148" s="18">
        <v>13142.32636236</v>
      </c>
      <c r="G148" s="33">
        <f t="shared" si="2"/>
        <v>88.38565774000017</v>
      </c>
    </row>
    <row r="149" spans="1:7" ht="14.4">
      <c r="A149" s="14">
        <v>42226</v>
      </c>
      <c r="B149" s="18">
        <v>1511.4722722900001</v>
      </c>
      <c r="E149" s="14">
        <v>42226</v>
      </c>
      <c r="F149" s="18">
        <v>13372.053676830001</v>
      </c>
      <c r="G149" s="33">
        <f t="shared" si="2"/>
        <v>229.72731447000115</v>
      </c>
    </row>
    <row r="150" spans="1:7" ht="14.4">
      <c r="A150" s="14">
        <v>42227</v>
      </c>
      <c r="B150" s="18">
        <v>1602.0151138200001</v>
      </c>
      <c r="E150" s="14">
        <v>42227</v>
      </c>
      <c r="F150" s="18">
        <v>13511.442087360001</v>
      </c>
      <c r="G150" s="33">
        <f t="shared" si="2"/>
        <v>139.38841053000033</v>
      </c>
    </row>
    <row r="151" spans="1:7" ht="14.4">
      <c r="A151" s="14">
        <v>42228</v>
      </c>
      <c r="B151" s="18">
        <v>1261.2065761599999</v>
      </c>
      <c r="E151" s="14">
        <v>42228</v>
      </c>
      <c r="F151" s="18">
        <v>13556.807912440001</v>
      </c>
      <c r="G151" s="33">
        <f t="shared" si="2"/>
        <v>45.365825079999922</v>
      </c>
    </row>
    <row r="152" spans="1:7" ht="14.4">
      <c r="A152" s="14">
        <v>42229</v>
      </c>
      <c r="B152" s="18">
        <v>1304.4976425100001</v>
      </c>
      <c r="E152" s="14">
        <v>42229</v>
      </c>
      <c r="F152" s="18">
        <v>13694.69887129</v>
      </c>
      <c r="G152" s="33">
        <f t="shared" si="2"/>
        <v>137.89095884999915</v>
      </c>
    </row>
    <row r="153" spans="1:7" ht="14.4">
      <c r="A153" s="14">
        <v>42230</v>
      </c>
      <c r="B153" s="18">
        <v>1457.03643848</v>
      </c>
      <c r="E153" s="14">
        <v>42230</v>
      </c>
      <c r="F153" s="18">
        <v>13748.526366190001</v>
      </c>
      <c r="G153" s="33">
        <f t="shared" si="2"/>
        <v>53.827494900000602</v>
      </c>
    </row>
    <row r="154" spans="1:7" ht="14.4">
      <c r="A154" s="14">
        <v>42233</v>
      </c>
      <c r="B154" s="18">
        <v>1449.2048198499999</v>
      </c>
      <c r="E154" s="14">
        <v>42233</v>
      </c>
      <c r="F154" s="18">
        <v>13892.298600670001</v>
      </c>
      <c r="G154" s="33">
        <f t="shared" si="2"/>
        <v>143.77223448000041</v>
      </c>
    </row>
    <row r="155" spans="1:7" ht="14.4">
      <c r="A155" s="14">
        <v>42234</v>
      </c>
      <c r="B155" s="18">
        <v>1574.5168957000001</v>
      </c>
      <c r="E155" s="14">
        <v>42234</v>
      </c>
      <c r="F155" s="18">
        <v>13687.233771740001</v>
      </c>
      <c r="G155" s="33">
        <f t="shared" si="2"/>
        <v>-205.06482893000066</v>
      </c>
    </row>
    <row r="156" spans="1:7" ht="14.4">
      <c r="A156" s="14">
        <v>42235</v>
      </c>
      <c r="B156" s="18">
        <v>1260.3418193</v>
      </c>
      <c r="E156" s="14">
        <v>42235</v>
      </c>
      <c r="F156" s="18">
        <v>13618.834335920001</v>
      </c>
      <c r="G156" s="33">
        <f t="shared" si="2"/>
        <v>-68.399435819999781</v>
      </c>
    </row>
    <row r="157" spans="1:7" ht="14.4">
      <c r="A157" s="14">
        <v>42236</v>
      </c>
      <c r="B157" s="18">
        <v>1064.7726826200001</v>
      </c>
      <c r="E157" s="14">
        <v>42236</v>
      </c>
      <c r="F157" s="18">
        <v>13538.124461450001</v>
      </c>
      <c r="G157" s="33">
        <f t="shared" si="2"/>
        <v>-80.709874469999704</v>
      </c>
    </row>
    <row r="158" spans="1:7" ht="14.4">
      <c r="A158" s="14">
        <v>42237</v>
      </c>
      <c r="B158" s="18">
        <v>834.87376010000003</v>
      </c>
      <c r="E158" s="14">
        <v>42237</v>
      </c>
      <c r="F158" s="18">
        <v>13236.548499160001</v>
      </c>
      <c r="G158" s="33">
        <f t="shared" si="2"/>
        <v>-301.57596229000046</v>
      </c>
    </row>
    <row r="159" spans="1:7" ht="14.4">
      <c r="A159" s="14">
        <v>42240</v>
      </c>
      <c r="B159" s="18">
        <v>576.89533376999998</v>
      </c>
      <c r="E159" s="14">
        <v>42240</v>
      </c>
      <c r="F159" s="18">
        <v>12454.870480359999</v>
      </c>
      <c r="G159" s="33">
        <f t="shared" si="2"/>
        <v>-781.67801880000115</v>
      </c>
    </row>
    <row r="160" spans="1:7" ht="14.4">
      <c r="A160" s="14">
        <v>42241</v>
      </c>
      <c r="B160" s="18">
        <v>576.97323247999998</v>
      </c>
      <c r="E160" s="14">
        <v>42241</v>
      </c>
      <c r="F160" s="18">
        <v>11601.8916047</v>
      </c>
      <c r="G160" s="33">
        <f t="shared" si="2"/>
        <v>-852.97887565999918</v>
      </c>
    </row>
    <row r="161" spans="1:7" ht="14.4">
      <c r="A161" s="14">
        <v>42242</v>
      </c>
      <c r="B161" s="18">
        <v>793.33102811000003</v>
      </c>
      <c r="E161" s="14">
        <v>42242</v>
      </c>
      <c r="F161" s="18">
        <v>11078.23407106</v>
      </c>
      <c r="G161" s="33">
        <f t="shared" si="2"/>
        <v>-523.65753364000011</v>
      </c>
    </row>
    <row r="162" spans="1:7" ht="14.4">
      <c r="A162" s="14">
        <v>42243</v>
      </c>
      <c r="B162" s="18">
        <v>718.06557870000006</v>
      </c>
      <c r="E162" s="14">
        <v>42243</v>
      </c>
      <c r="F162" s="18">
        <v>10745.46333065</v>
      </c>
      <c r="G162" s="33">
        <f t="shared" si="2"/>
        <v>-332.77074041000014</v>
      </c>
    </row>
    <row r="163" spans="1:7" ht="14.4">
      <c r="A163" s="14">
        <v>42244</v>
      </c>
      <c r="B163" s="18">
        <v>940.31851508</v>
      </c>
      <c r="E163" s="14">
        <v>42244</v>
      </c>
      <c r="F163" s="18">
        <v>10722.380666540001</v>
      </c>
      <c r="G163" s="33">
        <f t="shared" si="2"/>
        <v>-23.082664109999314</v>
      </c>
    </row>
    <row r="164" spans="1:7" ht="14.4">
      <c r="A164" s="14">
        <v>42247</v>
      </c>
      <c r="B164" s="18">
        <v>761.32533699999999</v>
      </c>
      <c r="E164" s="14">
        <v>42247</v>
      </c>
      <c r="F164" s="18">
        <v>10559.605258920001</v>
      </c>
      <c r="G164" s="33">
        <f t="shared" si="2"/>
        <v>-162.7754076199999</v>
      </c>
    </row>
    <row r="165" spans="1:7" ht="14.4">
      <c r="A165" s="14">
        <v>42248</v>
      </c>
      <c r="B165" s="18">
        <v>582.39293370999997</v>
      </c>
      <c r="E165" s="14">
        <v>42248</v>
      </c>
      <c r="F165" s="18">
        <v>10122.20422123</v>
      </c>
      <c r="G165" s="33">
        <f t="shared" si="2"/>
        <v>-437.40103769000052</v>
      </c>
    </row>
    <row r="166" spans="1:7" ht="14.4">
      <c r="A166" s="14">
        <v>42249</v>
      </c>
      <c r="B166" s="18">
        <v>514.62616363999996</v>
      </c>
      <c r="E166" s="14">
        <v>42249</v>
      </c>
      <c r="F166" s="18">
        <v>9591.5395673700004</v>
      </c>
      <c r="G166" s="33">
        <f t="shared" si="2"/>
        <v>-530.66465385999982</v>
      </c>
    </row>
    <row r="167" spans="1:7" ht="14.4">
      <c r="A167" s="14">
        <v>42254</v>
      </c>
      <c r="B167" s="18">
        <v>708.57952795000006</v>
      </c>
      <c r="E167" s="14">
        <v>42254</v>
      </c>
      <c r="F167" s="18">
        <v>9754.1673638900011</v>
      </c>
      <c r="G167" s="33">
        <f t="shared" si="2"/>
        <v>162.62779652000063</v>
      </c>
    </row>
    <row r="168" spans="1:7" ht="14.4">
      <c r="A168" s="14">
        <v>42255</v>
      </c>
      <c r="B168" s="18">
        <v>551.20218632000001</v>
      </c>
      <c r="E168" s="14">
        <v>42255</v>
      </c>
      <c r="F168" s="18">
        <v>9729.5939287399997</v>
      </c>
      <c r="G168" s="33">
        <f t="shared" si="2"/>
        <v>-24.573435150001387</v>
      </c>
    </row>
    <row r="169" spans="1:7" ht="14.4">
      <c r="A169" s="14">
        <v>42256</v>
      </c>
      <c r="B169" s="18">
        <v>949.99824563000004</v>
      </c>
      <c r="E169" s="14">
        <v>42256</v>
      </c>
      <c r="F169" s="18">
        <v>9872.7695828300002</v>
      </c>
      <c r="G169" s="33">
        <f t="shared" si="2"/>
        <v>143.17565409000053</v>
      </c>
    </row>
    <row r="170" spans="1:7" ht="14.4">
      <c r="A170" s="14">
        <v>42257</v>
      </c>
      <c r="B170" s="18">
        <v>613.58654801</v>
      </c>
      <c r="E170" s="14">
        <v>42257</v>
      </c>
      <c r="F170" s="18">
        <v>9841.947864400001</v>
      </c>
      <c r="G170" s="33">
        <f t="shared" si="2"/>
        <v>-30.821718429999237</v>
      </c>
    </row>
    <row r="171" spans="1:7" ht="14.4">
      <c r="A171" s="14">
        <v>42258</v>
      </c>
      <c r="B171" s="18">
        <v>541.71418830000005</v>
      </c>
      <c r="E171" s="14">
        <v>42258</v>
      </c>
      <c r="F171" s="18">
        <v>9818.4357626500005</v>
      </c>
      <c r="G171" s="33">
        <f t="shared" si="2"/>
        <v>-23.512101750000511</v>
      </c>
    </row>
    <row r="172" spans="1:7" ht="14.4">
      <c r="A172" s="14">
        <v>42261</v>
      </c>
      <c r="B172" s="18">
        <v>612.74416540000004</v>
      </c>
      <c r="E172" s="14">
        <v>42261</v>
      </c>
      <c r="F172" s="18">
        <v>9533.9776437700002</v>
      </c>
      <c r="G172" s="33">
        <f t="shared" si="2"/>
        <v>-284.45811888000026</v>
      </c>
    </row>
    <row r="173" spans="1:7" ht="14.4">
      <c r="A173" s="14">
        <v>42262</v>
      </c>
      <c r="B173" s="18">
        <v>448.27252059</v>
      </c>
      <c r="E173" s="14">
        <v>42262</v>
      </c>
      <c r="F173" s="18">
        <v>9327.2106426099999</v>
      </c>
      <c r="G173" s="33">
        <f t="shared" si="2"/>
        <v>-206.76700116000029</v>
      </c>
    </row>
    <row r="174" spans="1:7" ht="14.4">
      <c r="A174" s="14">
        <v>42263</v>
      </c>
      <c r="B174" s="18">
        <v>616.09349931999998</v>
      </c>
      <c r="E174" s="14">
        <v>42263</v>
      </c>
      <c r="F174" s="18">
        <v>9351.7808917399998</v>
      </c>
      <c r="G174" s="33">
        <f t="shared" si="2"/>
        <v>24.570249129999866</v>
      </c>
    </row>
    <row r="175" spans="1:7" ht="14.4">
      <c r="A175" s="14">
        <v>42264</v>
      </c>
      <c r="B175" s="18">
        <v>765.83416435000004</v>
      </c>
      <c r="E175" s="14">
        <v>42264</v>
      </c>
      <c r="F175" s="18">
        <v>9383.362776670001</v>
      </c>
      <c r="G175" s="33">
        <f t="shared" si="2"/>
        <v>31.581884930001252</v>
      </c>
    </row>
    <row r="176" spans="1:7" ht="14.4">
      <c r="A176" s="14">
        <v>42265</v>
      </c>
      <c r="B176" s="18">
        <v>494.34110737000003</v>
      </c>
      <c r="E176" s="14">
        <v>42265</v>
      </c>
      <c r="F176" s="18">
        <v>9362.1442759000001</v>
      </c>
      <c r="G176" s="33">
        <f t="shared" si="2"/>
        <v>-21.218500770000901</v>
      </c>
    </row>
    <row r="177" spans="1:7" ht="14.4">
      <c r="A177" s="14">
        <v>42268</v>
      </c>
      <c r="B177" s="18">
        <v>597.67139779000001</v>
      </c>
      <c r="E177" s="14">
        <v>42268</v>
      </c>
      <c r="F177" s="18">
        <v>9378.9456268499998</v>
      </c>
      <c r="G177" s="33">
        <f t="shared" si="2"/>
        <v>16.801350949999687</v>
      </c>
    </row>
    <row r="178" spans="1:7" ht="14.4">
      <c r="A178" s="14">
        <v>42269</v>
      </c>
      <c r="B178" s="18">
        <v>708.04170641999997</v>
      </c>
      <c r="E178" s="14">
        <v>42269</v>
      </c>
      <c r="F178" s="18">
        <v>9384.7869114799996</v>
      </c>
      <c r="G178" s="33">
        <f t="shared" si="2"/>
        <v>5.8412846299997909</v>
      </c>
    </row>
    <row r="179" spans="1:7" ht="14.4">
      <c r="A179" s="14">
        <v>42270</v>
      </c>
      <c r="B179" s="18">
        <v>579.43727841999998</v>
      </c>
      <c r="E179" s="14">
        <v>42270</v>
      </c>
      <c r="F179" s="18">
        <v>9370.1801320600007</v>
      </c>
      <c r="G179" s="33">
        <f t="shared" si="2"/>
        <v>-14.606779419998929</v>
      </c>
    </row>
    <row r="180" spans="1:7" ht="14.4">
      <c r="A180" s="14">
        <v>42271</v>
      </c>
      <c r="B180" s="18">
        <v>549.74346530000003</v>
      </c>
      <c r="E180" s="14">
        <v>42271</v>
      </c>
      <c r="F180" s="18">
        <v>9372.1225728400004</v>
      </c>
      <c r="G180" s="33">
        <f t="shared" si="2"/>
        <v>1.9424407799997425</v>
      </c>
    </row>
    <row r="181" spans="1:7" ht="14.4">
      <c r="A181" s="14">
        <v>42272</v>
      </c>
      <c r="B181" s="18">
        <v>531.02624943000001</v>
      </c>
      <c r="E181" s="14">
        <v>42272</v>
      </c>
      <c r="F181" s="18">
        <v>9247.02279748</v>
      </c>
      <c r="G181" s="33">
        <f t="shared" si="2"/>
        <v>-125.09977536000042</v>
      </c>
    </row>
    <row r="182" spans="1:7" ht="14.4">
      <c r="A182" s="14">
        <v>42275</v>
      </c>
      <c r="B182" s="18">
        <v>417.03193143999999</v>
      </c>
      <c r="E182" s="14">
        <v>42275</v>
      </c>
      <c r="F182" s="18">
        <v>9258.0868119400002</v>
      </c>
      <c r="G182" s="33">
        <f t="shared" si="2"/>
        <v>11.06401446000018</v>
      </c>
    </row>
    <row r="183" spans="1:7" ht="14.4">
      <c r="A183" s="14">
        <v>42276</v>
      </c>
      <c r="B183" s="18">
        <v>393.03524957000002</v>
      </c>
      <c r="E183" s="14">
        <v>42276</v>
      </c>
      <c r="F183" s="18">
        <v>9182.9498544300004</v>
      </c>
      <c r="G183" s="33">
        <f t="shared" si="2"/>
        <v>-75.136957509999775</v>
      </c>
    </row>
    <row r="184" spans="1:7" ht="14.4">
      <c r="A184" s="14">
        <v>42277</v>
      </c>
      <c r="B184" s="18">
        <v>325.75829900000002</v>
      </c>
      <c r="E184" s="14">
        <v>42277</v>
      </c>
      <c r="F184" s="18">
        <v>9040.5097606700001</v>
      </c>
      <c r="G184" s="33">
        <f t="shared" si="2"/>
        <v>-142.44009376000031</v>
      </c>
    </row>
    <row r="185" spans="1:7" ht="14.4">
      <c r="A185" s="14">
        <v>42285</v>
      </c>
      <c r="B185" s="18">
        <v>701.65880787000003</v>
      </c>
      <c r="E185" s="14">
        <v>42285</v>
      </c>
      <c r="F185" s="18">
        <v>9195.3579044199996</v>
      </c>
      <c r="G185" s="33">
        <f t="shared" si="2"/>
        <v>154.84814374999951</v>
      </c>
    </row>
    <row r="186" spans="1:7" ht="14.4">
      <c r="A186" s="14">
        <v>42286</v>
      </c>
      <c r="B186" s="18">
        <v>643.03204797000001</v>
      </c>
      <c r="E186" s="14">
        <v>42286</v>
      </c>
      <c r="F186" s="18">
        <v>9208.8668116099998</v>
      </c>
      <c r="G186" s="33">
        <f t="shared" si="2"/>
        <v>13.508907190000173</v>
      </c>
    </row>
    <row r="187" spans="1:7" ht="14.4">
      <c r="A187" s="14">
        <v>42289</v>
      </c>
      <c r="B187" s="18">
        <v>1118.0401665700001</v>
      </c>
      <c r="E187" s="14">
        <v>42289</v>
      </c>
      <c r="F187" s="18">
        <v>9450.1373115700007</v>
      </c>
      <c r="G187" s="33">
        <f t="shared" si="2"/>
        <v>241.27049996000096</v>
      </c>
    </row>
    <row r="188" spans="1:7" ht="14.4">
      <c r="A188" s="14">
        <v>42290</v>
      </c>
      <c r="B188" s="18">
        <v>834.96014636999996</v>
      </c>
      <c r="E188" s="14">
        <v>42290</v>
      </c>
      <c r="F188" s="18">
        <v>9494.5831849200003</v>
      </c>
      <c r="G188" s="33">
        <f t="shared" si="2"/>
        <v>44.445873349999601</v>
      </c>
    </row>
    <row r="189" spans="1:7" ht="14.4">
      <c r="A189" s="14">
        <v>42291</v>
      </c>
      <c r="B189" s="18">
        <v>841.04506311</v>
      </c>
      <c r="E189" s="14">
        <v>42291</v>
      </c>
      <c r="F189" s="18">
        <v>9548.5771583599999</v>
      </c>
      <c r="G189" s="33">
        <f t="shared" si="2"/>
        <v>53.993973439999536</v>
      </c>
    </row>
    <row r="190" spans="1:7" ht="14.4">
      <c r="A190" s="14">
        <v>42292</v>
      </c>
      <c r="B190" s="18">
        <v>981.35742784000001</v>
      </c>
      <c r="E190" s="14">
        <v>42292</v>
      </c>
      <c r="F190" s="18">
        <v>9660.8654409900009</v>
      </c>
      <c r="G190" s="33">
        <f t="shared" si="2"/>
        <v>112.28828263000105</v>
      </c>
    </row>
    <row r="191" spans="1:7" ht="14.4">
      <c r="A191" s="14">
        <v>42293</v>
      </c>
      <c r="B191" s="18">
        <v>1166.5689712999999</v>
      </c>
      <c r="E191" s="14">
        <v>42293</v>
      </c>
      <c r="F191" s="18">
        <v>9698.12069281</v>
      </c>
      <c r="G191" s="33">
        <f t="shared" si="2"/>
        <v>37.255251819999103</v>
      </c>
    </row>
    <row r="192" spans="1:7" ht="14.4">
      <c r="A192" s="14">
        <v>42296</v>
      </c>
      <c r="B192" s="18">
        <v>1190.22426911</v>
      </c>
      <c r="E192" s="14">
        <v>42296</v>
      </c>
      <c r="F192" s="18">
        <v>9821.8883021399997</v>
      </c>
      <c r="G192" s="33">
        <f t="shared" si="2"/>
        <v>123.76760932999969</v>
      </c>
    </row>
    <row r="193" spans="1:7" ht="14.4">
      <c r="A193" s="14">
        <v>42297</v>
      </c>
      <c r="B193" s="18">
        <v>1072.5373644000001</v>
      </c>
      <c r="E193" s="14">
        <v>42297</v>
      </c>
      <c r="F193" s="18">
        <v>9930.9422295599998</v>
      </c>
      <c r="G193" s="33">
        <f t="shared" si="2"/>
        <v>109.05392742000004</v>
      </c>
    </row>
    <row r="194" spans="1:7" ht="14.4">
      <c r="A194" s="14">
        <v>42298</v>
      </c>
      <c r="B194" s="18">
        <v>1339.8626056000001</v>
      </c>
      <c r="E194" s="14">
        <v>42298</v>
      </c>
      <c r="F194" s="18">
        <v>9850.8787396700009</v>
      </c>
      <c r="G194" s="33">
        <f t="shared" si="2"/>
        <v>-80.063489889998891</v>
      </c>
    </row>
    <row r="195" spans="1:7" ht="14.4">
      <c r="A195" s="14">
        <v>42299</v>
      </c>
      <c r="B195" s="18">
        <v>1075.36752447</v>
      </c>
      <c r="E195" s="14">
        <v>42299</v>
      </c>
      <c r="F195" s="18">
        <v>9983.0464593699999</v>
      </c>
      <c r="G195" s="33">
        <f t="shared" si="2"/>
        <v>132.167719699999</v>
      </c>
    </row>
    <row r="196" spans="1:7" ht="14.4">
      <c r="A196" s="14">
        <v>42300</v>
      </c>
      <c r="B196" s="18">
        <v>1239.0332349400001</v>
      </c>
      <c r="E196" s="14">
        <v>42300</v>
      </c>
      <c r="F196" s="18">
        <v>10076.31774527</v>
      </c>
      <c r="G196" s="33">
        <f t="shared" ref="G196:G259" si="3">F196-F195</f>
        <v>93.271285900000294</v>
      </c>
    </row>
    <row r="197" spans="1:7" ht="14.4">
      <c r="A197" s="14">
        <v>42303</v>
      </c>
      <c r="B197" s="18">
        <v>1329.1718565900001</v>
      </c>
      <c r="E197" s="14">
        <v>42303</v>
      </c>
      <c r="F197" s="18">
        <v>10209.97552835</v>
      </c>
      <c r="G197" s="33">
        <f t="shared" si="3"/>
        <v>133.65778307999972</v>
      </c>
    </row>
    <row r="198" spans="1:7" ht="14.4">
      <c r="A198" s="14">
        <v>42304</v>
      </c>
      <c r="B198" s="18">
        <v>1164.9901305600001</v>
      </c>
      <c r="E198" s="14">
        <v>42304</v>
      </c>
      <c r="F198" s="18">
        <v>10276.42464682</v>
      </c>
      <c r="G198" s="33">
        <f t="shared" si="3"/>
        <v>66.44911847000003</v>
      </c>
    </row>
    <row r="199" spans="1:7" ht="14.4">
      <c r="A199" s="14">
        <v>42305</v>
      </c>
      <c r="B199" s="18">
        <v>1016.90675889</v>
      </c>
      <c r="E199" s="14">
        <v>42305</v>
      </c>
      <c r="F199" s="18">
        <v>10253.678878230001</v>
      </c>
      <c r="G199" s="33">
        <f t="shared" si="3"/>
        <v>-22.745768589998988</v>
      </c>
    </row>
    <row r="200" spans="1:7" ht="14.4">
      <c r="A200" s="14">
        <v>42306</v>
      </c>
      <c r="B200" s="18">
        <v>846.39621746</v>
      </c>
      <c r="E200" s="14">
        <v>42306</v>
      </c>
      <c r="F200" s="18">
        <v>10321.504879460001</v>
      </c>
      <c r="G200" s="33">
        <f t="shared" si="3"/>
        <v>67.826001229999747</v>
      </c>
    </row>
    <row r="201" spans="1:7" ht="14.4">
      <c r="A201" s="14">
        <v>42307</v>
      </c>
      <c r="B201" s="18">
        <v>922.4453671</v>
      </c>
      <c r="E201" s="14">
        <v>42307</v>
      </c>
      <c r="F201" s="18">
        <v>10302.068529669999</v>
      </c>
      <c r="G201" s="33">
        <f t="shared" si="3"/>
        <v>-19.436349790001259</v>
      </c>
    </row>
    <row r="202" spans="1:7" ht="14.4">
      <c r="A202" s="14">
        <v>42310</v>
      </c>
      <c r="B202" s="18">
        <v>790.87675378000006</v>
      </c>
      <c r="E202" s="14">
        <v>42310</v>
      </c>
      <c r="F202" s="18">
        <v>10277.24226218</v>
      </c>
      <c r="G202" s="33">
        <f t="shared" si="3"/>
        <v>-24.826267489999736</v>
      </c>
    </row>
    <row r="203" spans="1:7" ht="14.4">
      <c r="A203" s="14">
        <v>42311</v>
      </c>
      <c r="B203" s="18">
        <v>653.27900561000001</v>
      </c>
      <c r="E203" s="14">
        <v>42311</v>
      </c>
      <c r="F203" s="18">
        <v>10289.571187179999</v>
      </c>
      <c r="G203" s="33">
        <f t="shared" si="3"/>
        <v>12.328924999999799</v>
      </c>
    </row>
    <row r="204" spans="1:7" ht="14.4">
      <c r="A204" s="14">
        <v>42312</v>
      </c>
      <c r="B204" s="18">
        <v>1298.5860126499999</v>
      </c>
      <c r="E204" s="14">
        <v>42312</v>
      </c>
      <c r="F204" s="18">
        <v>10494.583039880001</v>
      </c>
      <c r="G204" s="33">
        <f t="shared" si="3"/>
        <v>205.01185270000133</v>
      </c>
    </row>
    <row r="205" spans="1:7" ht="14.4">
      <c r="A205" s="14">
        <v>42313</v>
      </c>
      <c r="B205" s="18">
        <v>1909.70951266</v>
      </c>
      <c r="E205" s="14">
        <v>42313</v>
      </c>
      <c r="F205" s="18">
        <v>10674.87221573</v>
      </c>
      <c r="G205" s="33">
        <f t="shared" si="3"/>
        <v>180.28917584999908</v>
      </c>
    </row>
    <row r="206" spans="1:7" ht="14.4">
      <c r="A206" s="14">
        <v>42314</v>
      </c>
      <c r="B206" s="18">
        <v>1636.22410156</v>
      </c>
      <c r="E206" s="14">
        <v>42314</v>
      </c>
      <c r="F206" s="18">
        <v>10808.422143100001</v>
      </c>
      <c r="G206" s="33">
        <f t="shared" si="3"/>
        <v>133.54992737000066</v>
      </c>
    </row>
    <row r="207" spans="1:7" ht="14.4">
      <c r="A207" s="14">
        <v>42317</v>
      </c>
      <c r="B207" s="18">
        <v>1933.0077133100001</v>
      </c>
      <c r="E207" s="14">
        <v>42317</v>
      </c>
      <c r="F207" s="18">
        <v>11140.341371009999</v>
      </c>
      <c r="G207" s="33">
        <f t="shared" si="3"/>
        <v>331.91922790999888</v>
      </c>
    </row>
    <row r="208" spans="1:7" ht="14.4">
      <c r="A208" s="14">
        <v>42318</v>
      </c>
      <c r="B208" s="18">
        <v>1757.2661969800001</v>
      </c>
      <c r="E208" s="14">
        <v>42318</v>
      </c>
      <c r="F208" s="18">
        <v>11351.37465041</v>
      </c>
      <c r="G208" s="33">
        <f t="shared" si="3"/>
        <v>211.03327940000054</v>
      </c>
    </row>
    <row r="209" spans="1:7" ht="14.4">
      <c r="A209" s="14">
        <v>42319</v>
      </c>
      <c r="B209" s="18">
        <v>1498.24828037</v>
      </c>
      <c r="E209" s="14">
        <v>42319</v>
      </c>
      <c r="F209" s="18">
        <v>11499.12800029</v>
      </c>
      <c r="G209" s="33">
        <f t="shared" si="3"/>
        <v>147.75334988000031</v>
      </c>
    </row>
    <row r="210" spans="1:7" ht="14.4">
      <c r="A210" s="14">
        <v>42320</v>
      </c>
      <c r="B210" s="18">
        <v>1536.04369574</v>
      </c>
      <c r="E210" s="14">
        <v>42320</v>
      </c>
      <c r="F210" s="18">
        <v>11632.66716782</v>
      </c>
      <c r="G210" s="33">
        <f t="shared" si="3"/>
        <v>133.53916752999976</v>
      </c>
    </row>
    <row r="211" spans="1:7" ht="14.4">
      <c r="A211" s="14">
        <v>42321</v>
      </c>
      <c r="B211" s="18">
        <v>1405.61660562</v>
      </c>
      <c r="E211" s="14">
        <v>42321</v>
      </c>
      <c r="F211" s="18">
        <v>11642.04889228</v>
      </c>
      <c r="G211" s="33">
        <f t="shared" si="3"/>
        <v>9.381724459999532</v>
      </c>
    </row>
    <row r="212" spans="1:7" ht="14.4">
      <c r="A212" s="14">
        <v>42324</v>
      </c>
      <c r="B212" s="18">
        <v>1129.49493183</v>
      </c>
      <c r="E212" s="14">
        <v>42324</v>
      </c>
      <c r="F212" s="18">
        <v>11769.42064271</v>
      </c>
      <c r="G212" s="33">
        <f t="shared" si="3"/>
        <v>127.37175043000025</v>
      </c>
    </row>
    <row r="213" spans="1:7" ht="14.4">
      <c r="A213" s="14">
        <v>42325</v>
      </c>
      <c r="B213" s="18">
        <v>1677.20604503</v>
      </c>
      <c r="E213" s="14">
        <v>42325</v>
      </c>
      <c r="F213" s="18">
        <v>11945.282022470001</v>
      </c>
      <c r="G213" s="33">
        <f t="shared" si="3"/>
        <v>175.861379760001</v>
      </c>
    </row>
    <row r="214" spans="1:7" ht="14.4">
      <c r="A214" s="14">
        <v>42326</v>
      </c>
      <c r="B214" s="18">
        <v>1157.6825717700001</v>
      </c>
      <c r="E214" s="14">
        <v>42326</v>
      </c>
      <c r="F214" s="18">
        <v>11954.779051</v>
      </c>
      <c r="G214" s="33">
        <f t="shared" si="3"/>
        <v>9.4970285299987154</v>
      </c>
    </row>
    <row r="215" spans="1:7" ht="14.4">
      <c r="A215" s="14">
        <v>42327</v>
      </c>
      <c r="B215" s="18">
        <v>1075.29668844</v>
      </c>
      <c r="E215" s="14">
        <v>42327</v>
      </c>
      <c r="F215" s="18">
        <v>12093.22095413</v>
      </c>
      <c r="G215" s="33">
        <f t="shared" si="3"/>
        <v>138.44190313000036</v>
      </c>
    </row>
    <row r="216" spans="1:7" ht="14.4">
      <c r="A216" s="14">
        <v>42328</v>
      </c>
      <c r="B216" s="18">
        <v>1359.8067434899999</v>
      </c>
      <c r="E216" s="14">
        <v>42328</v>
      </c>
      <c r="F216" s="18">
        <v>12189.243789850001</v>
      </c>
      <c r="G216" s="33">
        <f t="shared" si="3"/>
        <v>96.02283572000124</v>
      </c>
    </row>
    <row r="217" spans="1:7" ht="14.4">
      <c r="A217" s="14">
        <v>42331</v>
      </c>
      <c r="B217" s="18">
        <v>1101.21543892</v>
      </c>
      <c r="E217" s="14">
        <v>42331</v>
      </c>
      <c r="F217" s="18">
        <v>12150.91902051</v>
      </c>
      <c r="G217" s="33">
        <f t="shared" si="3"/>
        <v>-38.324769340000785</v>
      </c>
    </row>
    <row r="218" spans="1:7" ht="14.4">
      <c r="A218" s="14">
        <v>42332</v>
      </c>
      <c r="B218" s="18">
        <v>851.5072073</v>
      </c>
      <c r="E218" s="14">
        <v>42332</v>
      </c>
      <c r="F218" s="18">
        <v>12171.86293908</v>
      </c>
      <c r="G218" s="33">
        <f t="shared" si="3"/>
        <v>20.943918569999369</v>
      </c>
    </row>
    <row r="219" spans="1:7" ht="14.4">
      <c r="A219" s="14">
        <v>42333</v>
      </c>
      <c r="B219" s="18">
        <v>1055.6221508599999</v>
      </c>
      <c r="E219" s="14">
        <v>42333</v>
      </c>
      <c r="F219" s="18">
        <v>12191.757419920001</v>
      </c>
      <c r="G219" s="33">
        <f t="shared" si="3"/>
        <v>19.894480840001052</v>
      </c>
    </row>
    <row r="220" spans="1:7" ht="14.4">
      <c r="A220" s="14">
        <v>42334</v>
      </c>
      <c r="B220" s="18">
        <v>1130.3871631500001</v>
      </c>
      <c r="E220" s="14">
        <v>42334</v>
      </c>
      <c r="F220" s="18">
        <v>12173.407385009999</v>
      </c>
      <c r="G220" s="33">
        <f t="shared" si="3"/>
        <v>-18.350034910001341</v>
      </c>
    </row>
    <row r="221" spans="1:7" ht="14.4">
      <c r="A221" s="14">
        <v>42335</v>
      </c>
      <c r="B221" s="18">
        <v>1091.8562268800001</v>
      </c>
      <c r="E221" s="14">
        <v>42335</v>
      </c>
      <c r="F221" s="18">
        <v>11943.080721870001</v>
      </c>
      <c r="G221" s="33">
        <f t="shared" si="3"/>
        <v>-230.32666313999835</v>
      </c>
    </row>
    <row r="222" spans="1:7" ht="14.4">
      <c r="A222" s="14">
        <v>42338</v>
      </c>
      <c r="B222" s="18">
        <v>949.34158532000004</v>
      </c>
      <c r="E222" s="14">
        <v>42338</v>
      </c>
      <c r="F222" s="18">
        <v>11932.5661146</v>
      </c>
      <c r="G222" s="33">
        <f t="shared" si="3"/>
        <v>-10.514607270000852</v>
      </c>
    </row>
    <row r="223" spans="1:7" ht="14.4">
      <c r="A223" s="14">
        <v>42339</v>
      </c>
      <c r="B223" s="18">
        <v>825.30860175999999</v>
      </c>
      <c r="E223" s="14">
        <v>42339</v>
      </c>
      <c r="F223" s="18">
        <v>11952.4112618</v>
      </c>
      <c r="G223" s="33">
        <f t="shared" si="3"/>
        <v>19.845147199999701</v>
      </c>
    </row>
    <row r="224" spans="1:7" ht="14.4">
      <c r="A224" s="14">
        <v>42340</v>
      </c>
      <c r="B224" s="18">
        <v>910.97405621999997</v>
      </c>
      <c r="E224" s="14">
        <v>42340</v>
      </c>
      <c r="F224" s="18">
        <v>11908.05006632</v>
      </c>
      <c r="G224" s="33">
        <f t="shared" si="3"/>
        <v>-44.361195479999878</v>
      </c>
    </row>
    <row r="225" spans="1:7" ht="14.4">
      <c r="A225" s="14">
        <v>42341</v>
      </c>
      <c r="B225" s="18">
        <v>859.17759231000002</v>
      </c>
      <c r="E225" s="14">
        <v>42341</v>
      </c>
      <c r="F225" s="18">
        <v>11849.45353436</v>
      </c>
      <c r="G225" s="33">
        <f t="shared" si="3"/>
        <v>-58.596531959999993</v>
      </c>
    </row>
    <row r="226" spans="1:7" ht="14.4">
      <c r="A226" s="14">
        <v>42342</v>
      </c>
      <c r="B226" s="18">
        <v>730.76436549000005</v>
      </c>
      <c r="E226" s="14">
        <v>42342</v>
      </c>
      <c r="F226" s="18">
        <v>11642.07497258</v>
      </c>
      <c r="G226" s="33">
        <f t="shared" si="3"/>
        <v>-207.37856178000038</v>
      </c>
    </row>
    <row r="227" spans="1:7" ht="14.4">
      <c r="A227" s="14">
        <v>42345</v>
      </c>
      <c r="B227" s="18">
        <v>698.22936713000001</v>
      </c>
      <c r="E227" s="14">
        <v>42345</v>
      </c>
      <c r="F227" s="18">
        <v>11632.73766585</v>
      </c>
      <c r="G227" s="33">
        <f t="shared" si="3"/>
        <v>-9.3373067299999093</v>
      </c>
    </row>
    <row r="228" spans="1:7" ht="14.4">
      <c r="A228" s="14">
        <v>42346</v>
      </c>
      <c r="B228" s="18">
        <v>694.45557065000003</v>
      </c>
      <c r="E228" s="14">
        <v>42346</v>
      </c>
      <c r="F228" s="18">
        <v>11555.87090066</v>
      </c>
      <c r="G228" s="33">
        <f t="shared" si="3"/>
        <v>-76.866765189999569</v>
      </c>
    </row>
    <row r="229" spans="1:7" ht="14.4">
      <c r="A229" s="14">
        <v>42347</v>
      </c>
      <c r="B229" s="18">
        <v>661.68361262999997</v>
      </c>
      <c r="E229" s="14">
        <v>42347</v>
      </c>
      <c r="F229" s="18">
        <v>11541.259772020001</v>
      </c>
      <c r="G229" s="33">
        <f t="shared" si="3"/>
        <v>-14.611128639999151</v>
      </c>
    </row>
    <row r="230" spans="1:7" ht="14.4">
      <c r="A230" s="14">
        <v>42348</v>
      </c>
      <c r="B230" s="18">
        <v>703.15506689000006</v>
      </c>
      <c r="E230" s="14">
        <v>42348</v>
      </c>
      <c r="F230" s="18">
        <v>11520.451748880001</v>
      </c>
      <c r="G230" s="33">
        <f t="shared" si="3"/>
        <v>-20.808023139999932</v>
      </c>
    </row>
    <row r="231" spans="1:7" ht="14.4">
      <c r="A231" s="14">
        <v>42349</v>
      </c>
      <c r="B231" s="18">
        <v>595.63238879000005</v>
      </c>
      <c r="E231" s="14">
        <v>42349</v>
      </c>
      <c r="F231" s="18">
        <v>11511.8061404</v>
      </c>
      <c r="G231" s="33">
        <f t="shared" si="3"/>
        <v>-8.6456084800011013</v>
      </c>
    </row>
    <row r="232" spans="1:7" ht="14.4">
      <c r="A232" s="14">
        <v>42352</v>
      </c>
      <c r="B232" s="18">
        <v>791.28585807000002</v>
      </c>
      <c r="E232" s="14">
        <v>42352</v>
      </c>
      <c r="F232" s="18">
        <v>11652.935548150001</v>
      </c>
      <c r="G232" s="33">
        <f t="shared" si="3"/>
        <v>141.12940775000061</v>
      </c>
    </row>
    <row r="233" spans="1:7" ht="14.4">
      <c r="A233" s="14">
        <v>42353</v>
      </c>
      <c r="B233" s="18">
        <v>792.96449610000002</v>
      </c>
      <c r="E233" s="14">
        <v>42353</v>
      </c>
      <c r="F233" s="18">
        <v>11686.171806849999</v>
      </c>
      <c r="G233" s="33">
        <f t="shared" si="3"/>
        <v>33.236258699998871</v>
      </c>
    </row>
    <row r="234" spans="1:7" ht="14.4">
      <c r="A234" s="14">
        <v>42354</v>
      </c>
      <c r="B234" s="18">
        <v>759.01885635999997</v>
      </c>
      <c r="E234" s="14">
        <v>42354</v>
      </c>
      <c r="F234" s="18">
        <v>11716.77040766</v>
      </c>
      <c r="G234" s="33">
        <f t="shared" si="3"/>
        <v>30.598600810000789</v>
      </c>
    </row>
    <row r="235" spans="1:7" ht="14.4">
      <c r="A235" s="14">
        <v>42355</v>
      </c>
      <c r="B235" s="18">
        <v>1020.9097368600001</v>
      </c>
      <c r="E235" s="14">
        <v>42355</v>
      </c>
      <c r="F235" s="18">
        <v>11706.282981750001</v>
      </c>
      <c r="G235" s="33">
        <f t="shared" si="3"/>
        <v>-10.487425909999729</v>
      </c>
    </row>
    <row r="236" spans="1:7" ht="14.4">
      <c r="A236" s="14">
        <v>42356</v>
      </c>
      <c r="B236" s="18">
        <v>970.45003486000007</v>
      </c>
      <c r="E236" s="14">
        <v>42356</v>
      </c>
      <c r="F236" s="18">
        <v>11710.45842209</v>
      </c>
      <c r="G236" s="33">
        <f t="shared" si="3"/>
        <v>4.1754403399991133</v>
      </c>
    </row>
    <row r="237" spans="1:7" ht="14.4">
      <c r="A237" s="14">
        <v>42359</v>
      </c>
      <c r="B237" s="18">
        <v>1085.14834053</v>
      </c>
      <c r="E237" s="14">
        <v>42359</v>
      </c>
      <c r="F237" s="18">
        <v>11806.73211678</v>
      </c>
      <c r="G237" s="33">
        <f t="shared" si="3"/>
        <v>96.273694690000411</v>
      </c>
    </row>
    <row r="238" spans="1:7" ht="14.4">
      <c r="A238" s="14">
        <v>42360</v>
      </c>
      <c r="B238" s="18">
        <v>1006.75036904</v>
      </c>
      <c r="E238" s="14">
        <v>42360</v>
      </c>
      <c r="F238" s="18">
        <v>11904.752722000001</v>
      </c>
      <c r="G238" s="33">
        <f t="shared" si="3"/>
        <v>98.020605220001016</v>
      </c>
    </row>
    <row r="239" spans="1:7" ht="14.4">
      <c r="A239" s="14">
        <v>42361</v>
      </c>
      <c r="B239" s="18">
        <v>1219.6837334900001</v>
      </c>
      <c r="E239" s="14">
        <v>42361</v>
      </c>
      <c r="F239" s="18">
        <v>12024.457821190001</v>
      </c>
      <c r="G239" s="33">
        <f t="shared" si="3"/>
        <v>119.7050991899996</v>
      </c>
    </row>
    <row r="240" spans="1:7" ht="14.4">
      <c r="A240" s="14">
        <v>42362</v>
      </c>
      <c r="B240" s="18">
        <v>859.15722934999997</v>
      </c>
      <c r="E240" s="14">
        <v>42362</v>
      </c>
      <c r="F240" s="18">
        <v>12080.809015480001</v>
      </c>
      <c r="G240" s="33">
        <f t="shared" si="3"/>
        <v>56.351194290000421</v>
      </c>
    </row>
    <row r="241" spans="1:7" ht="14.4">
      <c r="A241" s="14">
        <v>42363</v>
      </c>
      <c r="B241" s="18">
        <v>726.66732014000002</v>
      </c>
      <c r="E241" s="14">
        <v>42363</v>
      </c>
      <c r="F241" s="18">
        <v>12076.78768541</v>
      </c>
      <c r="G241" s="33">
        <f t="shared" si="3"/>
        <v>-4.0213300700015679</v>
      </c>
    </row>
    <row r="242" spans="1:7" ht="14.4">
      <c r="A242" s="14">
        <v>42366</v>
      </c>
      <c r="B242" s="18">
        <v>826.31355215999997</v>
      </c>
      <c r="E242" s="14">
        <v>42366</v>
      </c>
      <c r="F242" s="18">
        <v>11864.78264616</v>
      </c>
      <c r="G242" s="33">
        <f t="shared" si="3"/>
        <v>-212.00503924999975</v>
      </c>
    </row>
    <row r="243" spans="1:7" ht="14.4">
      <c r="A243" s="14">
        <v>42367</v>
      </c>
      <c r="B243" s="18">
        <v>610.80761432999998</v>
      </c>
      <c r="E243" s="14">
        <v>42367</v>
      </c>
      <c r="F243" s="18">
        <v>11867.69981839</v>
      </c>
      <c r="G243" s="33">
        <f t="shared" si="3"/>
        <v>2.9171722299997782</v>
      </c>
    </row>
    <row r="244" spans="1:7" ht="14.4">
      <c r="A244" s="14">
        <v>42368</v>
      </c>
      <c r="B244" s="18">
        <v>692.41017397999997</v>
      </c>
      <c r="E244" s="14">
        <v>42368</v>
      </c>
      <c r="F244" s="18">
        <v>11883.29378503</v>
      </c>
      <c r="G244" s="33">
        <f t="shared" si="3"/>
        <v>15.593966640000872</v>
      </c>
    </row>
    <row r="245" spans="1:7" ht="14.4">
      <c r="A245" s="14">
        <v>42369</v>
      </c>
      <c r="B245" s="18">
        <v>564.02204346999997</v>
      </c>
      <c r="E245" s="14">
        <v>42369</v>
      </c>
      <c r="F245" s="18">
        <v>11713.07207674</v>
      </c>
      <c r="G245" s="33">
        <f t="shared" si="3"/>
        <v>-170.22170829000061</v>
      </c>
    </row>
    <row r="246" spans="1:7" ht="14.4">
      <c r="A246" s="14">
        <v>42373</v>
      </c>
      <c r="B246" s="18">
        <v>550.09191856999996</v>
      </c>
      <c r="E246" s="14">
        <v>42373</v>
      </c>
      <c r="F246" s="18">
        <v>11588.25813066</v>
      </c>
      <c r="G246" s="33">
        <f t="shared" si="3"/>
        <v>-124.81394607999937</v>
      </c>
    </row>
    <row r="247" spans="1:7" ht="14.4">
      <c r="A247" s="14">
        <v>42374</v>
      </c>
      <c r="B247" s="18">
        <v>659.57714085999999</v>
      </c>
      <c r="E247" s="14">
        <v>42374</v>
      </c>
      <c r="F247" s="18">
        <v>11374.62812465</v>
      </c>
      <c r="G247" s="33">
        <f t="shared" si="3"/>
        <v>-213.63000601000022</v>
      </c>
    </row>
    <row r="248" spans="1:7" ht="14.4">
      <c r="A248" s="14">
        <v>42375</v>
      </c>
      <c r="B248" s="18">
        <v>601.54786695999996</v>
      </c>
      <c r="E248" s="14">
        <v>42375</v>
      </c>
      <c r="F248" s="18">
        <v>11315.71545354</v>
      </c>
      <c r="G248" s="33">
        <f t="shared" si="3"/>
        <v>-58.912671109999792</v>
      </c>
    </row>
    <row r="249" spans="1:7" ht="14.4">
      <c r="A249" s="14">
        <v>42376</v>
      </c>
      <c r="B249" s="18">
        <v>166.17130703000001</v>
      </c>
      <c r="E249" s="14">
        <v>42376</v>
      </c>
      <c r="F249" s="18">
        <v>11200.63870824</v>
      </c>
      <c r="G249" s="33">
        <f t="shared" si="3"/>
        <v>-115.07674530000077</v>
      </c>
    </row>
    <row r="250" spans="1:7" ht="14.4">
      <c r="A250" s="14">
        <v>42377</v>
      </c>
      <c r="B250" s="18">
        <v>613.74344231999999</v>
      </c>
      <c r="E250" s="14">
        <v>42377</v>
      </c>
      <c r="F250" s="18">
        <v>10966.047017320001</v>
      </c>
      <c r="G250" s="33">
        <f t="shared" si="3"/>
        <v>-234.59169091999865</v>
      </c>
    </row>
    <row r="251" spans="1:7" ht="14.4">
      <c r="A251" s="14">
        <v>42380</v>
      </c>
      <c r="B251" s="18">
        <v>520.64769519000004</v>
      </c>
      <c r="E251" s="14">
        <v>42380</v>
      </c>
      <c r="F251" s="18">
        <v>10620.78650357</v>
      </c>
      <c r="G251" s="33">
        <f t="shared" si="3"/>
        <v>-345.26051375000134</v>
      </c>
    </row>
    <row r="252" spans="1:7" ht="14.4">
      <c r="A252" s="14">
        <v>42381</v>
      </c>
      <c r="B252" s="18">
        <v>432.15902469000002</v>
      </c>
      <c r="E252" s="14">
        <v>42381</v>
      </c>
      <c r="F252" s="18">
        <v>10427.37451394</v>
      </c>
      <c r="G252" s="33">
        <f t="shared" si="3"/>
        <v>-193.41198962999988</v>
      </c>
    </row>
    <row r="253" spans="1:7" ht="14.4">
      <c r="A253" s="14">
        <v>42382</v>
      </c>
      <c r="B253" s="18">
        <v>390.60901189999998</v>
      </c>
      <c r="E253" s="14">
        <v>42382</v>
      </c>
      <c r="F253" s="18">
        <v>10239.75562996</v>
      </c>
      <c r="G253" s="33">
        <f t="shared" si="3"/>
        <v>-187.61888397999974</v>
      </c>
    </row>
    <row r="254" spans="1:7" ht="14.4">
      <c r="A254" s="14">
        <v>42383</v>
      </c>
      <c r="B254" s="18">
        <v>468.74920164000002</v>
      </c>
      <c r="E254" s="14">
        <v>42383</v>
      </c>
      <c r="F254" s="18">
        <v>10142.232196970001</v>
      </c>
      <c r="G254" s="33">
        <f t="shared" si="3"/>
        <v>-97.523432989999492</v>
      </c>
    </row>
    <row r="255" spans="1:7" ht="14.4">
      <c r="A255" s="14">
        <v>42384</v>
      </c>
      <c r="B255" s="18">
        <v>414.08836001000003</v>
      </c>
      <c r="E255" s="14">
        <v>42384</v>
      </c>
      <c r="F255" s="18">
        <v>9974.9595987699995</v>
      </c>
      <c r="G255" s="33">
        <f t="shared" si="3"/>
        <v>-167.27259820000108</v>
      </c>
    </row>
    <row r="256" spans="1:7" ht="14.4">
      <c r="A256" s="14">
        <v>42387</v>
      </c>
      <c r="B256" s="18">
        <v>418.71732601000002</v>
      </c>
      <c r="E256" s="14">
        <v>42387</v>
      </c>
      <c r="F256" s="18">
        <v>9969.1858220499998</v>
      </c>
      <c r="G256" s="33">
        <f t="shared" si="3"/>
        <v>-5.7737767199996597</v>
      </c>
    </row>
    <row r="257" spans="1:7" ht="14.4">
      <c r="A257" s="14">
        <v>42388</v>
      </c>
      <c r="B257" s="18">
        <v>516.30929159000004</v>
      </c>
      <c r="E257" s="14">
        <v>42388</v>
      </c>
      <c r="F257" s="18">
        <v>9953.2806125400002</v>
      </c>
      <c r="G257" s="33">
        <f t="shared" si="3"/>
        <v>-15.905209509999622</v>
      </c>
    </row>
    <row r="258" spans="1:7" ht="14.4">
      <c r="A258" s="14">
        <v>42389</v>
      </c>
      <c r="B258" s="18">
        <v>504.60800725000001</v>
      </c>
      <c r="E258" s="14">
        <v>42389</v>
      </c>
      <c r="F258" s="18">
        <v>9915.59565286</v>
      </c>
      <c r="G258" s="33">
        <f t="shared" si="3"/>
        <v>-37.684959680000247</v>
      </c>
    </row>
    <row r="259" spans="1:7" ht="14.4">
      <c r="A259" s="14">
        <v>42390</v>
      </c>
      <c r="B259" s="18">
        <v>444.03074998</v>
      </c>
      <c r="E259" s="14">
        <v>42390</v>
      </c>
      <c r="F259" s="18">
        <v>9832.5331928699998</v>
      </c>
      <c r="G259" s="33">
        <f t="shared" si="3"/>
        <v>-83.062459990000207</v>
      </c>
    </row>
    <row r="260" spans="1:7" ht="14.4">
      <c r="A260" s="14">
        <v>42391</v>
      </c>
      <c r="B260" s="18">
        <v>373.73276433000001</v>
      </c>
      <c r="E260" s="14">
        <v>42391</v>
      </c>
      <c r="F260" s="18">
        <v>9790.2233949199999</v>
      </c>
      <c r="G260" s="33">
        <f t="shared" ref="G260:G323" si="4">F260-F259</f>
        <v>-42.309797949999847</v>
      </c>
    </row>
    <row r="261" spans="1:7" ht="14.4">
      <c r="A261" s="14">
        <v>42394</v>
      </c>
      <c r="B261" s="18">
        <v>337.26012649</v>
      </c>
      <c r="E261" s="14">
        <v>42394</v>
      </c>
      <c r="F261" s="18">
        <v>9752.5752182300002</v>
      </c>
      <c r="G261" s="33">
        <f t="shared" si="4"/>
        <v>-37.648176689999673</v>
      </c>
    </row>
    <row r="262" spans="1:7" ht="14.4">
      <c r="A262" s="14">
        <v>42395</v>
      </c>
      <c r="B262" s="18">
        <v>384.35091709</v>
      </c>
      <c r="E262" s="14">
        <v>42395</v>
      </c>
      <c r="F262" s="18">
        <v>9509.9510406099998</v>
      </c>
      <c r="G262" s="33">
        <f t="shared" si="4"/>
        <v>-242.62417762000041</v>
      </c>
    </row>
    <row r="263" spans="1:7" ht="14.4">
      <c r="A263" s="14">
        <v>42396</v>
      </c>
      <c r="B263" s="18">
        <v>402.64344120999999</v>
      </c>
      <c r="E263" s="14">
        <v>42396</v>
      </c>
      <c r="F263" s="18">
        <v>9297.0037901300002</v>
      </c>
      <c r="G263" s="33">
        <f t="shared" si="4"/>
        <v>-212.94725047999964</v>
      </c>
    </row>
    <row r="264" spans="1:7" ht="14.4">
      <c r="A264" s="14">
        <v>42397</v>
      </c>
      <c r="B264" s="18">
        <v>292.51743615999999</v>
      </c>
      <c r="E264" s="14">
        <v>42397</v>
      </c>
      <c r="F264" s="18">
        <v>9133.9826575799998</v>
      </c>
      <c r="G264" s="33">
        <f t="shared" si="4"/>
        <v>-163.0211325500004</v>
      </c>
    </row>
    <row r="265" spans="1:7" ht="14.4">
      <c r="A265" s="14">
        <v>42398</v>
      </c>
      <c r="B265" s="18">
        <v>359.69079644999999</v>
      </c>
      <c r="E265" s="14">
        <v>42398</v>
      </c>
      <c r="F265" s="18">
        <v>9071.0778248000006</v>
      </c>
      <c r="G265" s="33">
        <f t="shared" si="4"/>
        <v>-62.904832779999197</v>
      </c>
    </row>
    <row r="266" spans="1:7" ht="14.4">
      <c r="A266" s="14">
        <v>42401</v>
      </c>
      <c r="B266" s="18">
        <v>272.73966884999999</v>
      </c>
      <c r="E266" s="14">
        <v>42401</v>
      </c>
      <c r="F266" s="18">
        <v>8976.3076727700009</v>
      </c>
      <c r="G266" s="33">
        <f t="shared" si="4"/>
        <v>-94.770152029999736</v>
      </c>
    </row>
    <row r="267" spans="1:7" ht="14.4">
      <c r="A267" s="14">
        <v>42402</v>
      </c>
      <c r="B267" s="18">
        <v>346.78749292000003</v>
      </c>
      <c r="E267" s="14">
        <v>42402</v>
      </c>
      <c r="F267" s="18">
        <v>8981.0458752899995</v>
      </c>
      <c r="G267" s="33">
        <f t="shared" si="4"/>
        <v>4.7382025199985947</v>
      </c>
    </row>
    <row r="268" spans="1:7" ht="14.4">
      <c r="A268" s="14">
        <v>42403</v>
      </c>
      <c r="B268" s="18">
        <v>290.94060202999998</v>
      </c>
      <c r="E268" s="14">
        <v>42403</v>
      </c>
      <c r="F268" s="18">
        <v>8927.6748108000011</v>
      </c>
      <c r="G268" s="33">
        <f t="shared" si="4"/>
        <v>-53.371064489998389</v>
      </c>
    </row>
    <row r="269" spans="1:7" ht="14.4">
      <c r="A269" s="14">
        <v>42404</v>
      </c>
      <c r="B269" s="18">
        <v>365.74689957999999</v>
      </c>
      <c r="E269" s="14">
        <v>42404</v>
      </c>
      <c r="F269" s="18">
        <v>8883.9277949299994</v>
      </c>
      <c r="G269" s="33">
        <f t="shared" si="4"/>
        <v>-43.747015870001633</v>
      </c>
    </row>
    <row r="270" spans="1:7" ht="14.4">
      <c r="A270" s="14">
        <v>42405</v>
      </c>
      <c r="B270" s="18">
        <v>237.82009217000001</v>
      </c>
      <c r="E270" s="14">
        <v>42405</v>
      </c>
      <c r="F270" s="18">
        <v>8699.3510933100006</v>
      </c>
      <c r="G270" s="33">
        <f t="shared" si="4"/>
        <v>-184.57670161999886</v>
      </c>
    </row>
    <row r="271" spans="1:7" ht="14.4">
      <c r="A271" s="14">
        <v>42415</v>
      </c>
      <c r="B271" s="18">
        <v>301.91295671</v>
      </c>
      <c r="E271" s="14">
        <v>42415</v>
      </c>
      <c r="F271" s="18">
        <v>8732.5320772199993</v>
      </c>
      <c r="G271" s="33">
        <f t="shared" si="4"/>
        <v>33.180983909998758</v>
      </c>
    </row>
    <row r="272" spans="1:7" ht="14.4">
      <c r="A272" s="14">
        <v>42416</v>
      </c>
      <c r="B272" s="18">
        <v>465.63352626</v>
      </c>
      <c r="E272" s="14">
        <v>42416</v>
      </c>
      <c r="F272" s="18">
        <v>8789.8031075100007</v>
      </c>
      <c r="G272" s="33">
        <f t="shared" si="4"/>
        <v>57.271030290001363</v>
      </c>
    </row>
    <row r="273" spans="1:7" ht="14.4">
      <c r="A273" s="14">
        <v>42417</v>
      </c>
      <c r="B273" s="18">
        <v>482.71511208999999</v>
      </c>
      <c r="E273" s="14">
        <v>42417</v>
      </c>
      <c r="F273" s="18">
        <v>8803.6009542100001</v>
      </c>
      <c r="G273" s="33">
        <f t="shared" si="4"/>
        <v>13.797846699999354</v>
      </c>
    </row>
    <row r="274" spans="1:7" ht="14.4">
      <c r="A274" s="14">
        <v>42418</v>
      </c>
      <c r="B274" s="18">
        <v>513.01405732000001</v>
      </c>
      <c r="E274" s="14">
        <v>42418</v>
      </c>
      <c r="F274" s="18">
        <v>8827.2131784499998</v>
      </c>
      <c r="G274" s="33">
        <f t="shared" si="4"/>
        <v>23.612224239999705</v>
      </c>
    </row>
    <row r="275" spans="1:7" ht="14.4">
      <c r="A275" s="14">
        <v>42419</v>
      </c>
      <c r="B275" s="18">
        <v>393.25356413999998</v>
      </c>
      <c r="E275" s="14">
        <v>42419</v>
      </c>
      <c r="F275" s="18">
        <v>8817.6165939399998</v>
      </c>
      <c r="G275" s="33">
        <f t="shared" si="4"/>
        <v>-9.5965845099999569</v>
      </c>
    </row>
    <row r="276" spans="1:7" ht="14.4">
      <c r="A276" s="14">
        <v>42422</v>
      </c>
      <c r="B276" s="18">
        <v>553.4967686</v>
      </c>
      <c r="E276" s="14">
        <v>42422</v>
      </c>
      <c r="F276" s="18">
        <v>8851.4682018099993</v>
      </c>
      <c r="G276" s="33">
        <f t="shared" si="4"/>
        <v>33.851607869999498</v>
      </c>
    </row>
    <row r="277" spans="1:7" ht="14.4">
      <c r="A277" s="14">
        <v>42423</v>
      </c>
      <c r="B277" s="18">
        <v>480.60987351</v>
      </c>
      <c r="E277" s="14">
        <v>42423</v>
      </c>
      <c r="F277" s="18">
        <v>8848.6803408699998</v>
      </c>
      <c r="G277" s="33">
        <f t="shared" si="4"/>
        <v>-2.7878609399995185</v>
      </c>
    </row>
    <row r="278" spans="1:7" ht="14.4">
      <c r="A278" s="14">
        <v>42424</v>
      </c>
      <c r="B278" s="18">
        <v>501.73340547000004</v>
      </c>
      <c r="E278" s="14">
        <v>42424</v>
      </c>
      <c r="F278" s="18">
        <v>8870.3777503900001</v>
      </c>
      <c r="G278" s="33">
        <f t="shared" si="4"/>
        <v>21.697409520000292</v>
      </c>
    </row>
    <row r="279" spans="1:7" ht="14.4">
      <c r="A279" s="14">
        <v>42425</v>
      </c>
      <c r="B279" s="18">
        <v>542.20781912999996</v>
      </c>
      <c r="E279" s="14">
        <v>42425</v>
      </c>
      <c r="F279" s="18">
        <v>8734.1909610900002</v>
      </c>
      <c r="G279" s="33">
        <f t="shared" si="4"/>
        <v>-136.18678929999987</v>
      </c>
    </row>
    <row r="280" spans="1:7" ht="14.4">
      <c r="A280" s="14">
        <v>42426</v>
      </c>
      <c r="B280" s="18">
        <v>367.60763599000001</v>
      </c>
      <c r="E280" s="14">
        <v>42426</v>
      </c>
      <c r="F280" s="18">
        <v>8675.6343766800001</v>
      </c>
      <c r="G280" s="33">
        <f t="shared" si="4"/>
        <v>-58.556584410000141</v>
      </c>
    </row>
    <row r="281" spans="1:7" ht="14.4">
      <c r="A281" s="14">
        <v>42429</v>
      </c>
      <c r="B281" s="18">
        <v>327.03859448000003</v>
      </c>
      <c r="E281" s="14">
        <v>42429</v>
      </c>
      <c r="F281" s="18">
        <v>8508.7212166999998</v>
      </c>
      <c r="G281" s="33">
        <f t="shared" si="4"/>
        <v>-166.91315998000027</v>
      </c>
    </row>
    <row r="282" spans="1:7" ht="14.4">
      <c r="A282" s="14">
        <v>42430</v>
      </c>
      <c r="B282" s="18">
        <v>364.96839139000002</v>
      </c>
      <c r="E282" s="14">
        <v>42430</v>
      </c>
      <c r="F282" s="18">
        <v>8483.1697833800008</v>
      </c>
      <c r="G282" s="33">
        <f t="shared" si="4"/>
        <v>-25.551433319998978</v>
      </c>
    </row>
    <row r="283" spans="1:7" ht="14.4">
      <c r="A283" s="14">
        <v>42431</v>
      </c>
      <c r="B283" s="18">
        <v>550.78150276999997</v>
      </c>
      <c r="E283" s="14">
        <v>42431</v>
      </c>
      <c r="F283" s="18">
        <v>8523.7732687299995</v>
      </c>
      <c r="G283" s="33">
        <f t="shared" si="4"/>
        <v>40.603485349998664</v>
      </c>
    </row>
    <row r="284" spans="1:7" ht="14.4">
      <c r="A284" s="14">
        <v>42432</v>
      </c>
      <c r="B284" s="18">
        <v>591.41134282999997</v>
      </c>
      <c r="E284" s="14">
        <v>42432</v>
      </c>
      <c r="F284" s="18">
        <v>8542.592014920001</v>
      </c>
      <c r="G284" s="33">
        <f t="shared" si="4"/>
        <v>18.818746190001548</v>
      </c>
    </row>
    <row r="285" spans="1:7" ht="14.4">
      <c r="A285" s="14">
        <v>42433</v>
      </c>
      <c r="B285" s="18">
        <v>506.85174899000003</v>
      </c>
      <c r="E285" s="14">
        <v>42433</v>
      </c>
      <c r="F285" s="18">
        <v>8412.0354964399994</v>
      </c>
      <c r="G285" s="33">
        <f t="shared" si="4"/>
        <v>-130.55651848000161</v>
      </c>
    </row>
    <row r="286" spans="1:7" ht="14.4">
      <c r="A286" s="14">
        <v>42436</v>
      </c>
      <c r="B286" s="18">
        <v>447.36368177000003</v>
      </c>
      <c r="E286" s="14">
        <v>42436</v>
      </c>
      <c r="F286" s="18">
        <v>8457.3530845300011</v>
      </c>
      <c r="G286" s="33">
        <f t="shared" si="4"/>
        <v>45.317588090001664</v>
      </c>
    </row>
    <row r="287" spans="1:7" ht="14.4">
      <c r="A287" s="14">
        <v>42437</v>
      </c>
      <c r="B287" s="18">
        <v>457.42992224</v>
      </c>
      <c r="E287" s="14">
        <v>42437</v>
      </c>
      <c r="F287" s="18">
        <v>8438.4059635499998</v>
      </c>
      <c r="G287" s="33">
        <f t="shared" si="4"/>
        <v>-18.947120980001273</v>
      </c>
    </row>
    <row r="288" spans="1:7" ht="14.4">
      <c r="A288" s="14">
        <v>42438</v>
      </c>
      <c r="B288" s="18">
        <v>338.13070576000001</v>
      </c>
      <c r="E288" s="14">
        <v>42438</v>
      </c>
      <c r="F288" s="18">
        <v>8393.4038692400009</v>
      </c>
      <c r="G288" s="33">
        <f t="shared" si="4"/>
        <v>-45.002094309998938</v>
      </c>
    </row>
    <row r="289" spans="1:7" ht="14.4">
      <c r="A289" s="14">
        <v>42439</v>
      </c>
      <c r="B289" s="18">
        <v>285.70337891000003</v>
      </c>
      <c r="E289" s="14">
        <v>42439</v>
      </c>
      <c r="F289" s="18">
        <v>8367.5387513900005</v>
      </c>
      <c r="G289" s="33">
        <f t="shared" si="4"/>
        <v>-25.865117850000388</v>
      </c>
    </row>
    <row r="290" spans="1:7" ht="14.4">
      <c r="A290" s="14">
        <v>42440</v>
      </c>
      <c r="B290" s="18">
        <v>238.34530419000001</v>
      </c>
      <c r="E290" s="14">
        <v>42440</v>
      </c>
      <c r="F290" s="18">
        <v>8334.5832523900008</v>
      </c>
      <c r="G290" s="33">
        <f t="shared" si="4"/>
        <v>-32.955498999999691</v>
      </c>
    </row>
    <row r="291" spans="1:7" ht="14.4">
      <c r="A291" s="14">
        <v>42443</v>
      </c>
      <c r="B291" s="18">
        <v>469.29619650000001</v>
      </c>
      <c r="E291" s="14">
        <v>42443</v>
      </c>
      <c r="F291" s="18">
        <v>8406.2519695499996</v>
      </c>
      <c r="G291" s="33">
        <f t="shared" si="4"/>
        <v>71.668717159998778</v>
      </c>
    </row>
    <row r="292" spans="1:7" ht="14.4">
      <c r="A292" s="14">
        <v>42444</v>
      </c>
      <c r="B292" s="18">
        <v>332.78306519</v>
      </c>
      <c r="E292" s="14">
        <v>42444</v>
      </c>
      <c r="F292" s="18">
        <v>8352.6248982699999</v>
      </c>
      <c r="G292" s="33">
        <f t="shared" si="4"/>
        <v>-53.627071279999655</v>
      </c>
    </row>
    <row r="293" spans="1:7" ht="14.4">
      <c r="A293" s="14">
        <v>42445</v>
      </c>
      <c r="B293" s="18">
        <v>310.92532455999998</v>
      </c>
      <c r="E293" s="14">
        <v>42445</v>
      </c>
      <c r="F293" s="18">
        <v>8267.853343570001</v>
      </c>
      <c r="G293" s="33">
        <f t="shared" si="4"/>
        <v>-84.771554699998887</v>
      </c>
    </row>
    <row r="294" spans="1:7" ht="14.4">
      <c r="A294" s="14">
        <v>42446</v>
      </c>
      <c r="B294" s="18">
        <v>551.88214876999996</v>
      </c>
      <c r="E294" s="14">
        <v>42446</v>
      </c>
      <c r="F294" s="18">
        <v>8373.8808780700001</v>
      </c>
      <c r="G294" s="33">
        <f t="shared" si="4"/>
        <v>106.02753449999909</v>
      </c>
    </row>
    <row r="295" spans="1:7" ht="14.4">
      <c r="A295" s="14">
        <v>42447</v>
      </c>
      <c r="B295" s="18">
        <v>767.72738234999997</v>
      </c>
      <c r="E295" s="14">
        <v>42447</v>
      </c>
      <c r="F295" s="18">
        <v>8451.8329522999993</v>
      </c>
      <c r="G295" s="33">
        <f t="shared" si="4"/>
        <v>77.952074229999198</v>
      </c>
    </row>
    <row r="296" spans="1:7" ht="14.4">
      <c r="A296" s="14">
        <v>42450</v>
      </c>
      <c r="B296" s="18">
        <v>944.63005578000002</v>
      </c>
      <c r="E296" s="14">
        <v>42450</v>
      </c>
      <c r="F296" s="18">
        <v>8632.6223891499994</v>
      </c>
      <c r="G296" s="33">
        <f t="shared" si="4"/>
        <v>180.78943685000013</v>
      </c>
    </row>
    <row r="297" spans="1:7" ht="14.4">
      <c r="A297" s="14">
        <v>42451</v>
      </c>
      <c r="B297" s="18">
        <v>732.23513785</v>
      </c>
      <c r="E297" s="14">
        <v>42451</v>
      </c>
      <c r="F297" s="18">
        <v>8680.1218363400003</v>
      </c>
      <c r="G297" s="33">
        <f t="shared" si="4"/>
        <v>47.499447190000865</v>
      </c>
    </row>
    <row r="298" spans="1:7" ht="14.4">
      <c r="A298" s="14">
        <v>42452</v>
      </c>
      <c r="B298" s="18">
        <v>633.83708708000006</v>
      </c>
      <c r="E298" s="14">
        <v>42452</v>
      </c>
      <c r="F298" s="18">
        <v>8733.5118689200008</v>
      </c>
      <c r="G298" s="33">
        <f t="shared" si="4"/>
        <v>53.390032580000479</v>
      </c>
    </row>
    <row r="299" spans="1:7" ht="14.4">
      <c r="A299" s="14">
        <v>42453</v>
      </c>
      <c r="B299" s="18">
        <v>671.71211499000003</v>
      </c>
      <c r="E299" s="14">
        <v>42453</v>
      </c>
      <c r="F299" s="18">
        <v>8728.8870221399993</v>
      </c>
      <c r="G299" s="33">
        <f t="shared" si="4"/>
        <v>-4.6248467800014623</v>
      </c>
    </row>
    <row r="300" spans="1:7" ht="14.4">
      <c r="A300" s="14">
        <v>42454</v>
      </c>
      <c r="B300" s="18">
        <v>492.22517237</v>
      </c>
      <c r="E300" s="14">
        <v>42454</v>
      </c>
      <c r="F300" s="18">
        <v>8737.3837889900005</v>
      </c>
      <c r="G300" s="33">
        <f t="shared" si="4"/>
        <v>8.4967668500012223</v>
      </c>
    </row>
    <row r="301" spans="1:7" ht="14.4">
      <c r="A301" s="14">
        <v>42457</v>
      </c>
      <c r="B301" s="18">
        <v>571.43637453999997</v>
      </c>
      <c r="E301" s="14">
        <v>42457</v>
      </c>
      <c r="F301" s="18">
        <v>8748.531404360001</v>
      </c>
      <c r="G301" s="33">
        <f t="shared" si="4"/>
        <v>11.147615370000494</v>
      </c>
    </row>
    <row r="302" spans="1:7" ht="14.4">
      <c r="A302" s="14">
        <v>42458</v>
      </c>
      <c r="B302" s="18">
        <v>465.00013640000003</v>
      </c>
      <c r="E302" s="14">
        <v>42458</v>
      </c>
      <c r="F302" s="18">
        <v>8735.1044814199995</v>
      </c>
      <c r="G302" s="33">
        <f t="shared" si="4"/>
        <v>-13.426922940001532</v>
      </c>
    </row>
    <row r="303" spans="1:7" ht="14.4">
      <c r="A303" s="14">
        <v>42459</v>
      </c>
      <c r="B303" s="18">
        <v>603.47404561999997</v>
      </c>
      <c r="E303" s="14">
        <v>42459</v>
      </c>
      <c r="F303" s="18">
        <v>8778.3970598199994</v>
      </c>
      <c r="G303" s="33">
        <f t="shared" si="4"/>
        <v>43.292578399999911</v>
      </c>
    </row>
    <row r="304" spans="1:7" ht="14.4">
      <c r="A304" s="14">
        <v>42460</v>
      </c>
      <c r="B304" s="18">
        <v>662.99366936000001</v>
      </c>
      <c r="E304" s="14">
        <v>42460</v>
      </c>
      <c r="F304" s="18">
        <v>8786.2590332300006</v>
      </c>
      <c r="G304" s="33">
        <f t="shared" si="4"/>
        <v>7.8619734100011556</v>
      </c>
    </row>
    <row r="305" spans="1:7" ht="14.4">
      <c r="A305" s="14">
        <v>42461</v>
      </c>
      <c r="B305" s="18">
        <v>508.22713035999999</v>
      </c>
      <c r="E305" s="14">
        <v>42461</v>
      </c>
      <c r="F305" s="18">
        <v>8718.3390239</v>
      </c>
      <c r="G305" s="33">
        <f t="shared" si="4"/>
        <v>-67.920009330000539</v>
      </c>
    </row>
    <row r="306" spans="1:7" ht="14.4">
      <c r="A306" s="14">
        <v>42465</v>
      </c>
      <c r="B306" s="18">
        <v>746.57816388000003</v>
      </c>
      <c r="E306" s="14">
        <v>42465</v>
      </c>
      <c r="F306" s="18">
        <v>8842.6119276400004</v>
      </c>
      <c r="G306" s="33">
        <f t="shared" si="4"/>
        <v>124.2729037400004</v>
      </c>
    </row>
    <row r="307" spans="1:7" ht="14.4">
      <c r="A307" s="14">
        <v>42466</v>
      </c>
      <c r="B307" s="18">
        <v>660.10571966999998</v>
      </c>
      <c r="E307" s="14">
        <v>42466</v>
      </c>
      <c r="F307" s="18">
        <v>8872.5010261700008</v>
      </c>
      <c r="G307" s="33">
        <f t="shared" si="4"/>
        <v>29.88909853000041</v>
      </c>
    </row>
    <row r="308" spans="1:7" ht="14.4">
      <c r="A308" s="14">
        <v>42467</v>
      </c>
      <c r="B308" s="18">
        <v>630.44794606000005</v>
      </c>
      <c r="E308" s="14">
        <v>42467</v>
      </c>
      <c r="F308" s="18">
        <v>8866.3085035399999</v>
      </c>
      <c r="G308" s="33">
        <f t="shared" si="4"/>
        <v>-6.1925226300008944</v>
      </c>
    </row>
    <row r="309" spans="1:7" ht="14.4">
      <c r="A309" s="14">
        <v>42468</v>
      </c>
      <c r="B309" s="18">
        <v>505.29866680999999</v>
      </c>
      <c r="E309" s="14">
        <v>42468</v>
      </c>
      <c r="F309" s="18">
        <v>8822.6415269999998</v>
      </c>
      <c r="G309" s="33">
        <f t="shared" si="4"/>
        <v>-43.666976540000178</v>
      </c>
    </row>
    <row r="310" spans="1:7" ht="14.4">
      <c r="A310" s="14">
        <v>42471</v>
      </c>
      <c r="B310" s="18">
        <v>628.51435893999997</v>
      </c>
      <c r="E310" s="14">
        <v>42471</v>
      </c>
      <c r="F310" s="18">
        <v>8874.7690956099996</v>
      </c>
      <c r="G310" s="33">
        <f t="shared" si="4"/>
        <v>52.127568609999798</v>
      </c>
    </row>
    <row r="311" spans="1:7" ht="14.4">
      <c r="A311" s="14">
        <v>42472</v>
      </c>
      <c r="B311" s="18">
        <v>489.91622106</v>
      </c>
      <c r="E311" s="14">
        <v>42472</v>
      </c>
      <c r="F311" s="18">
        <v>8838.151522260001</v>
      </c>
      <c r="G311" s="33">
        <f t="shared" si="4"/>
        <v>-36.617573349998565</v>
      </c>
    </row>
    <row r="312" spans="1:7" ht="14.4">
      <c r="A312" s="14">
        <v>42473</v>
      </c>
      <c r="B312" s="18">
        <v>846.51199270000006</v>
      </c>
      <c r="E312" s="14">
        <v>42473</v>
      </c>
      <c r="F312" s="18">
        <v>8922.8687986900004</v>
      </c>
      <c r="G312" s="33">
        <f t="shared" si="4"/>
        <v>84.717276429999401</v>
      </c>
    </row>
    <row r="313" spans="1:7" ht="14.4">
      <c r="A313" s="14">
        <v>42474</v>
      </c>
      <c r="B313" s="18">
        <v>574.99690664000002</v>
      </c>
      <c r="E313" s="14">
        <v>42474</v>
      </c>
      <c r="F313" s="18">
        <v>8951.4049087700005</v>
      </c>
      <c r="G313" s="33">
        <f t="shared" si="4"/>
        <v>28.536110080000071</v>
      </c>
    </row>
    <row r="314" spans="1:7" ht="14.4">
      <c r="A314" s="14">
        <v>42475</v>
      </c>
      <c r="B314" s="18">
        <v>496.41651163</v>
      </c>
      <c r="E314" s="14">
        <v>42475</v>
      </c>
      <c r="F314" s="18">
        <v>8914.7816432399995</v>
      </c>
      <c r="G314" s="33">
        <f t="shared" si="4"/>
        <v>-36.623265530000936</v>
      </c>
    </row>
    <row r="315" spans="1:7" ht="14.4">
      <c r="A315" s="14">
        <v>42478</v>
      </c>
      <c r="B315" s="18">
        <v>486.02325382999999</v>
      </c>
      <c r="E315" s="14">
        <v>42478</v>
      </c>
      <c r="F315" s="18">
        <v>8899.8874630699993</v>
      </c>
      <c r="G315" s="33">
        <f t="shared" si="4"/>
        <v>-14.894180170000254</v>
      </c>
    </row>
    <row r="316" spans="1:7" ht="14.4">
      <c r="A316" s="14">
        <v>42479</v>
      </c>
      <c r="B316" s="18">
        <v>448.34240399000004</v>
      </c>
      <c r="E316" s="14">
        <v>42479</v>
      </c>
      <c r="F316" s="18">
        <v>8908.0198696999996</v>
      </c>
      <c r="G316" s="33">
        <f t="shared" si="4"/>
        <v>8.1324066300003324</v>
      </c>
    </row>
    <row r="317" spans="1:7" ht="14.4">
      <c r="A317" s="14">
        <v>42480</v>
      </c>
      <c r="B317" s="18">
        <v>661.80890366000006</v>
      </c>
      <c r="E317" s="14">
        <v>42480</v>
      </c>
      <c r="F317" s="18">
        <v>8777.1350495999995</v>
      </c>
      <c r="G317" s="33">
        <f t="shared" si="4"/>
        <v>-130.88482010000007</v>
      </c>
    </row>
    <row r="318" spans="1:7" ht="14.4">
      <c r="A318" s="14">
        <v>42481</v>
      </c>
      <c r="B318" s="18">
        <v>468.07299346000002</v>
      </c>
      <c r="E318" s="14">
        <v>42481</v>
      </c>
      <c r="F318" s="18">
        <v>8739.8370062400008</v>
      </c>
      <c r="G318" s="33">
        <f t="shared" si="4"/>
        <v>-37.298043359998701</v>
      </c>
    </row>
    <row r="319" spans="1:7" ht="14.4">
      <c r="A319" s="14">
        <v>42482</v>
      </c>
      <c r="B319" s="18">
        <v>349.37610255999999</v>
      </c>
      <c r="E319" s="14">
        <v>42482</v>
      </c>
      <c r="F319" s="18">
        <v>8698.07236543</v>
      </c>
      <c r="G319" s="33">
        <f t="shared" si="4"/>
        <v>-41.764640810000856</v>
      </c>
    </row>
    <row r="320" spans="1:7" ht="14.4">
      <c r="A320" s="14">
        <v>42485</v>
      </c>
      <c r="B320" s="18">
        <v>307.69519224999999</v>
      </c>
      <c r="E320" s="14">
        <v>42485</v>
      </c>
      <c r="F320" s="18">
        <v>8682.0841419400003</v>
      </c>
      <c r="G320" s="33">
        <f t="shared" si="4"/>
        <v>-15.988223489999655</v>
      </c>
    </row>
    <row r="321" spans="1:7" ht="14.4">
      <c r="A321" s="14">
        <v>42486</v>
      </c>
      <c r="B321" s="18">
        <v>312.79438025000002</v>
      </c>
      <c r="E321" s="14">
        <v>42486</v>
      </c>
      <c r="F321" s="18">
        <v>8672.3222563899999</v>
      </c>
      <c r="G321" s="33">
        <f t="shared" si="4"/>
        <v>-9.7618855500004429</v>
      </c>
    </row>
    <row r="322" spans="1:7" ht="14.4">
      <c r="A322" s="14">
        <v>42487</v>
      </c>
      <c r="B322" s="18">
        <v>343.21630919</v>
      </c>
      <c r="E322" s="14">
        <v>42487</v>
      </c>
      <c r="F322" s="18">
        <v>8650.224363880001</v>
      </c>
      <c r="G322" s="33">
        <f t="shared" si="4"/>
        <v>-22.097892509998928</v>
      </c>
    </row>
    <row r="323" spans="1:7" ht="14.4">
      <c r="A323" s="14">
        <v>42488</v>
      </c>
      <c r="B323" s="18">
        <v>365.72608532999999</v>
      </c>
      <c r="E323" s="14">
        <v>42488</v>
      </c>
      <c r="F323" s="18">
        <v>8643.9272846200001</v>
      </c>
      <c r="G323" s="33">
        <f t="shared" si="4"/>
        <v>-6.2970792600008281</v>
      </c>
    </row>
    <row r="324" spans="1:7" ht="14.4">
      <c r="A324" s="14">
        <v>42489</v>
      </c>
      <c r="B324" s="18">
        <v>285.99772288000003</v>
      </c>
      <c r="E324" s="14">
        <v>42489</v>
      </c>
      <c r="F324" s="18">
        <v>8570.3670158200002</v>
      </c>
      <c r="G324" s="33">
        <f t="shared" ref="G324:G387" si="5">F324-F323</f>
        <v>-73.560268799999903</v>
      </c>
    </row>
    <row r="325" spans="1:7" ht="14.4">
      <c r="A325" s="14">
        <v>42493</v>
      </c>
      <c r="B325" s="18">
        <v>528.14579786000002</v>
      </c>
      <c r="E325" s="14">
        <v>42493</v>
      </c>
      <c r="F325" s="18">
        <v>8656.6993780600005</v>
      </c>
      <c r="G325" s="33">
        <f t="shared" si="5"/>
        <v>86.332362240000293</v>
      </c>
    </row>
    <row r="326" spans="1:7" ht="14.4">
      <c r="A326" s="14">
        <v>42494</v>
      </c>
      <c r="B326" s="18">
        <v>473.35147179000001</v>
      </c>
      <c r="E326" s="14">
        <v>42494</v>
      </c>
      <c r="F326" s="18">
        <v>8666.9137393700003</v>
      </c>
      <c r="G326" s="33">
        <f t="shared" si="5"/>
        <v>10.214361309999731</v>
      </c>
    </row>
    <row r="327" spans="1:7" ht="14.4">
      <c r="A327" s="14">
        <v>42495</v>
      </c>
      <c r="B327" s="18">
        <v>427.42172104000002</v>
      </c>
      <c r="E327" s="14">
        <v>42495</v>
      </c>
      <c r="F327" s="18">
        <v>8693.23224132</v>
      </c>
      <c r="G327" s="33">
        <f t="shared" si="5"/>
        <v>26.3185019499997</v>
      </c>
    </row>
    <row r="328" spans="1:7" ht="14.4">
      <c r="A328" s="14">
        <v>42496</v>
      </c>
      <c r="B328" s="18">
        <v>565.15171206000002</v>
      </c>
      <c r="E328" s="14">
        <v>42496</v>
      </c>
      <c r="F328" s="18">
        <v>8579.4481601799998</v>
      </c>
      <c r="G328" s="33">
        <f t="shared" si="5"/>
        <v>-113.78408114000013</v>
      </c>
    </row>
    <row r="329" spans="1:7" ht="14.4">
      <c r="A329" s="14">
        <v>42499</v>
      </c>
      <c r="B329" s="18">
        <v>410.63242521000001</v>
      </c>
      <c r="E329" s="14">
        <v>42499</v>
      </c>
      <c r="F329" s="18">
        <v>8521.1623261799996</v>
      </c>
      <c r="G329" s="33">
        <f t="shared" si="5"/>
        <v>-58.28583400000025</v>
      </c>
    </row>
    <row r="330" spans="1:7" ht="14.4">
      <c r="A330" s="14">
        <v>42500</v>
      </c>
      <c r="B330" s="18">
        <v>265.34964617000003</v>
      </c>
      <c r="E330" s="14">
        <v>42500</v>
      </c>
      <c r="F330" s="18">
        <v>8461.4160889199993</v>
      </c>
      <c r="G330" s="33">
        <f t="shared" si="5"/>
        <v>-59.746237260000271</v>
      </c>
    </row>
    <row r="331" spans="1:7" ht="14.4">
      <c r="A331" s="14">
        <v>42501</v>
      </c>
      <c r="B331" s="18">
        <v>312.00822545</v>
      </c>
      <c r="E331" s="14">
        <v>42501</v>
      </c>
      <c r="F331" s="18">
        <v>8412.0420840799998</v>
      </c>
      <c r="G331" s="33">
        <f t="shared" si="5"/>
        <v>-49.374004839999543</v>
      </c>
    </row>
    <row r="332" spans="1:7" ht="14.4">
      <c r="A332" s="14">
        <v>42502</v>
      </c>
      <c r="B332" s="18">
        <v>318.90064612000003</v>
      </c>
      <c r="E332" s="14">
        <v>42502</v>
      </c>
      <c r="F332" s="18">
        <v>8380.3867192199996</v>
      </c>
      <c r="G332" s="33">
        <f t="shared" si="5"/>
        <v>-31.655364860000191</v>
      </c>
    </row>
    <row r="333" spans="1:7" ht="14.4">
      <c r="A333" s="14">
        <v>42503</v>
      </c>
      <c r="B333" s="18">
        <v>281.31809723999999</v>
      </c>
      <c r="E333" s="14">
        <v>42503</v>
      </c>
      <c r="F333" s="18">
        <v>8328.9214786200009</v>
      </c>
      <c r="G333" s="33">
        <f t="shared" si="5"/>
        <v>-51.465240599998651</v>
      </c>
    </row>
    <row r="334" spans="1:7" ht="14.4">
      <c r="A334" s="14">
        <v>42506</v>
      </c>
      <c r="B334" s="18">
        <v>317.57469401000003</v>
      </c>
      <c r="E334" s="14">
        <v>42506</v>
      </c>
      <c r="F334" s="18">
        <v>8343.414245670001</v>
      </c>
      <c r="G334" s="33">
        <f t="shared" si="5"/>
        <v>14.492767050000111</v>
      </c>
    </row>
    <row r="335" spans="1:7" ht="14.4">
      <c r="A335" s="14">
        <v>42507</v>
      </c>
      <c r="B335" s="18">
        <v>382.63503724000003</v>
      </c>
      <c r="E335" s="14">
        <v>42507</v>
      </c>
      <c r="F335" s="18">
        <v>8329.7882779200008</v>
      </c>
      <c r="G335" s="33">
        <f t="shared" si="5"/>
        <v>-13.6259677500002</v>
      </c>
    </row>
    <row r="336" spans="1:7" ht="14.4">
      <c r="A336" s="14">
        <v>42508</v>
      </c>
      <c r="B336" s="18">
        <v>337.74714871999998</v>
      </c>
      <c r="E336" s="14">
        <v>42508</v>
      </c>
      <c r="F336" s="18">
        <v>8260.1421384999994</v>
      </c>
      <c r="G336" s="33">
        <f t="shared" si="5"/>
        <v>-69.646139420001418</v>
      </c>
    </row>
    <row r="337" spans="1:7" ht="14.4">
      <c r="A337" s="14">
        <v>42509</v>
      </c>
      <c r="B337" s="18">
        <v>339.17170601999999</v>
      </c>
      <c r="E337" s="14">
        <v>42509</v>
      </c>
      <c r="F337" s="18">
        <v>8267.2538564299994</v>
      </c>
      <c r="G337" s="33">
        <f t="shared" si="5"/>
        <v>7.1117179299999407</v>
      </c>
    </row>
    <row r="338" spans="1:7" ht="14.4">
      <c r="A338" s="14">
        <v>42510</v>
      </c>
      <c r="B338" s="18">
        <v>324.36811299999999</v>
      </c>
      <c r="E338" s="14">
        <v>42510</v>
      </c>
      <c r="F338" s="18">
        <v>8245.96987773</v>
      </c>
      <c r="G338" s="33">
        <f t="shared" si="5"/>
        <v>-21.283978699999352</v>
      </c>
    </row>
    <row r="339" spans="1:7" ht="14.4">
      <c r="A339" s="14">
        <v>42513</v>
      </c>
      <c r="B339" s="18">
        <v>350.82187844999999</v>
      </c>
      <c r="E339" s="14">
        <v>42513</v>
      </c>
      <c r="F339" s="18">
        <v>8246.0833916299998</v>
      </c>
      <c r="G339" s="33">
        <f t="shared" si="5"/>
        <v>0.1135138999998162</v>
      </c>
    </row>
    <row r="340" spans="1:7" ht="14.4">
      <c r="A340" s="14">
        <v>42514</v>
      </c>
      <c r="B340" s="18">
        <v>320.41879447000002</v>
      </c>
      <c r="E340" s="14">
        <v>42514</v>
      </c>
      <c r="F340" s="18">
        <v>8247.32360367</v>
      </c>
      <c r="G340" s="33">
        <f t="shared" si="5"/>
        <v>1.2402120400001877</v>
      </c>
    </row>
    <row r="341" spans="1:7" ht="14.4">
      <c r="A341" s="14">
        <v>42515</v>
      </c>
      <c r="B341" s="18">
        <v>321.34871068000001</v>
      </c>
      <c r="E341" s="14">
        <v>42515</v>
      </c>
      <c r="F341" s="18">
        <v>8233.2337882200009</v>
      </c>
      <c r="G341" s="33">
        <f t="shared" si="5"/>
        <v>-14.089815449999151</v>
      </c>
    </row>
    <row r="342" spans="1:7" ht="14.4">
      <c r="A342" s="14">
        <v>42516</v>
      </c>
      <c r="B342" s="18">
        <v>348.70276365000001</v>
      </c>
      <c r="E342" s="14">
        <v>42516</v>
      </c>
      <c r="F342" s="18">
        <v>8233.3562730600006</v>
      </c>
      <c r="G342" s="33">
        <f t="shared" si="5"/>
        <v>0.12248483999974269</v>
      </c>
    </row>
    <row r="343" spans="1:7" ht="14.4">
      <c r="A343" s="14">
        <v>42517</v>
      </c>
      <c r="B343" s="18">
        <v>318.86074804000003</v>
      </c>
      <c r="E343" s="14">
        <v>42517</v>
      </c>
      <c r="F343" s="18">
        <v>8202.3237714400002</v>
      </c>
      <c r="G343" s="33">
        <f t="shared" si="5"/>
        <v>-31.032501620000403</v>
      </c>
    </row>
    <row r="344" spans="1:7" ht="14.4">
      <c r="A344" s="14">
        <v>42520</v>
      </c>
      <c r="B344" s="18">
        <v>274.73317299000001</v>
      </c>
      <c r="E344" s="14">
        <v>42520</v>
      </c>
      <c r="F344" s="18">
        <v>8186.3439598900004</v>
      </c>
      <c r="G344" s="33">
        <f t="shared" si="5"/>
        <v>-15.979811549999795</v>
      </c>
    </row>
    <row r="345" spans="1:7" ht="14.4">
      <c r="A345" s="14">
        <v>42521</v>
      </c>
      <c r="B345" s="18">
        <v>629.54414916999997</v>
      </c>
      <c r="E345" s="14">
        <v>42521</v>
      </c>
      <c r="F345" s="18">
        <v>8269.8216573000009</v>
      </c>
      <c r="G345" s="33">
        <f t="shared" si="5"/>
        <v>83.477697410000474</v>
      </c>
    </row>
    <row r="346" spans="1:7" ht="14.4">
      <c r="A346" s="14">
        <v>42522</v>
      </c>
      <c r="B346" s="18">
        <v>628.42321692999997</v>
      </c>
      <c r="E346" s="14">
        <v>42522</v>
      </c>
      <c r="F346" s="18">
        <v>8298.9883598500001</v>
      </c>
      <c r="G346" s="33">
        <f t="shared" si="5"/>
        <v>29.166702549999172</v>
      </c>
    </row>
    <row r="347" spans="1:7" ht="14.4">
      <c r="A347" s="14">
        <v>42523</v>
      </c>
      <c r="B347" s="18">
        <v>526.58166862999997</v>
      </c>
      <c r="E347" s="14">
        <v>42523</v>
      </c>
      <c r="F347" s="18">
        <v>8353.0175101500008</v>
      </c>
      <c r="G347" s="33">
        <f t="shared" si="5"/>
        <v>54.029150300000765</v>
      </c>
    </row>
    <row r="348" spans="1:7" ht="14.4">
      <c r="A348" s="14">
        <v>42524</v>
      </c>
      <c r="B348" s="18">
        <v>594.40165330000002</v>
      </c>
      <c r="E348" s="14">
        <v>42524</v>
      </c>
      <c r="F348" s="18">
        <v>8337.4303558499996</v>
      </c>
      <c r="G348" s="33">
        <f t="shared" si="5"/>
        <v>-15.587154300001203</v>
      </c>
    </row>
    <row r="349" spans="1:7" ht="14.4">
      <c r="A349" s="14">
        <v>42527</v>
      </c>
      <c r="B349" s="18">
        <v>492.77052182</v>
      </c>
      <c r="E349" s="14">
        <v>42527</v>
      </c>
      <c r="F349" s="18">
        <v>8367.1445888399994</v>
      </c>
      <c r="G349" s="33">
        <f t="shared" si="5"/>
        <v>29.7142329899998</v>
      </c>
    </row>
    <row r="350" spans="1:7" ht="14.4">
      <c r="A350" s="14">
        <v>42528</v>
      </c>
      <c r="B350" s="18">
        <v>450.92658544</v>
      </c>
      <c r="E350" s="14">
        <v>42528</v>
      </c>
      <c r="F350" s="18">
        <v>8382.7752582800003</v>
      </c>
      <c r="G350" s="33">
        <f t="shared" si="5"/>
        <v>15.630669440000929</v>
      </c>
    </row>
    <row r="351" spans="1:7" ht="14.4">
      <c r="A351" s="14">
        <v>42529</v>
      </c>
      <c r="B351" s="18">
        <v>467.60341814000003</v>
      </c>
      <c r="E351" s="14">
        <v>42529</v>
      </c>
      <c r="F351" s="18">
        <v>8346.2099268399998</v>
      </c>
      <c r="G351" s="33">
        <f t="shared" si="5"/>
        <v>-36.565331440000591</v>
      </c>
    </row>
    <row r="352" spans="1:7" ht="14.4">
      <c r="A352" s="14">
        <v>42534</v>
      </c>
      <c r="B352" s="18">
        <v>511.25058163</v>
      </c>
      <c r="E352" s="14">
        <v>42534</v>
      </c>
      <c r="F352" s="18">
        <v>8309.7893665499996</v>
      </c>
      <c r="G352" s="33">
        <f t="shared" si="5"/>
        <v>-36.42056029000014</v>
      </c>
    </row>
    <row r="353" spans="1:7" ht="14.4">
      <c r="A353" s="14">
        <v>42535</v>
      </c>
      <c r="B353" s="18">
        <v>319.96361574000002</v>
      </c>
      <c r="E353" s="14">
        <v>42535</v>
      </c>
      <c r="F353" s="18">
        <v>8287.3937074900005</v>
      </c>
      <c r="G353" s="33">
        <f t="shared" si="5"/>
        <v>-22.395659059999161</v>
      </c>
    </row>
    <row r="354" spans="1:7" ht="14.4">
      <c r="A354" s="14">
        <v>42536</v>
      </c>
      <c r="B354" s="18">
        <v>564.67091625</v>
      </c>
      <c r="E354" s="14">
        <v>42536</v>
      </c>
      <c r="F354" s="18">
        <v>8367.3803797599994</v>
      </c>
      <c r="G354" s="33">
        <f t="shared" si="5"/>
        <v>79.986672269998962</v>
      </c>
    </row>
    <row r="355" spans="1:7" ht="14.4">
      <c r="A355" s="14">
        <v>42537</v>
      </c>
      <c r="B355" s="18">
        <v>528.03310167999996</v>
      </c>
      <c r="E355" s="14">
        <v>42537</v>
      </c>
      <c r="F355" s="18">
        <v>8362.6056412399994</v>
      </c>
      <c r="G355" s="33">
        <f t="shared" si="5"/>
        <v>-4.7747385200000281</v>
      </c>
    </row>
    <row r="356" spans="1:7" ht="14.4">
      <c r="A356" s="14">
        <v>42538</v>
      </c>
      <c r="B356" s="18">
        <v>493.48690407000004</v>
      </c>
      <c r="E356" s="14">
        <v>42538</v>
      </c>
      <c r="F356" s="18">
        <v>8340.8357859200005</v>
      </c>
      <c r="G356" s="33">
        <f t="shared" si="5"/>
        <v>-21.769855319998896</v>
      </c>
    </row>
    <row r="357" spans="1:7" ht="14.4">
      <c r="A357" s="14">
        <v>42541</v>
      </c>
      <c r="B357" s="18">
        <v>419.87791957000002</v>
      </c>
      <c r="E357" s="14">
        <v>42541</v>
      </c>
      <c r="F357" s="18">
        <v>8359.6682342900003</v>
      </c>
      <c r="G357" s="33">
        <f t="shared" si="5"/>
        <v>18.832448369999838</v>
      </c>
    </row>
    <row r="358" spans="1:7" ht="14.4">
      <c r="A358" s="14">
        <v>42542</v>
      </c>
      <c r="B358" s="18">
        <v>519.88090421000004</v>
      </c>
      <c r="E358" s="14">
        <v>42542</v>
      </c>
      <c r="F358" s="18">
        <v>8345.2660188000009</v>
      </c>
      <c r="G358" s="33">
        <f t="shared" si="5"/>
        <v>-14.402215489999435</v>
      </c>
    </row>
    <row r="359" spans="1:7" ht="14.4">
      <c r="A359" s="14">
        <v>42543</v>
      </c>
      <c r="B359" s="18">
        <v>431.32716836999998</v>
      </c>
      <c r="E359" s="14">
        <v>42543</v>
      </c>
      <c r="F359" s="18">
        <v>8373.9913443400001</v>
      </c>
      <c r="G359" s="33">
        <f t="shared" si="5"/>
        <v>28.725325539999176</v>
      </c>
    </row>
    <row r="360" spans="1:7" ht="14.4">
      <c r="A360" s="14">
        <v>42544</v>
      </c>
      <c r="B360" s="18">
        <v>453.48171456</v>
      </c>
      <c r="E360" s="14">
        <v>42544</v>
      </c>
      <c r="F360" s="18">
        <v>8368.9142243099996</v>
      </c>
      <c r="G360" s="33">
        <f t="shared" si="5"/>
        <v>-5.0771200300005148</v>
      </c>
    </row>
    <row r="361" spans="1:7" ht="14.4">
      <c r="A361" s="14">
        <v>42545</v>
      </c>
      <c r="B361" s="18">
        <v>574.51910871000007</v>
      </c>
      <c r="E361" s="14">
        <v>42545</v>
      </c>
      <c r="F361" s="18">
        <v>8350.3061958300004</v>
      </c>
      <c r="G361" s="33">
        <f t="shared" si="5"/>
        <v>-18.60802847999912</v>
      </c>
    </row>
    <row r="362" spans="1:7" ht="14.4">
      <c r="A362" s="14">
        <v>42548</v>
      </c>
      <c r="B362" s="18">
        <v>550.66840749000005</v>
      </c>
      <c r="E362" s="14">
        <v>42548</v>
      </c>
      <c r="F362" s="18">
        <v>8423.1691211300003</v>
      </c>
      <c r="G362" s="33">
        <f t="shared" si="5"/>
        <v>72.862925299999915</v>
      </c>
    </row>
    <row r="363" spans="1:7" ht="14.4">
      <c r="A363" s="14">
        <v>42549</v>
      </c>
      <c r="B363" s="18">
        <v>599.09547144999999</v>
      </c>
      <c r="E363" s="14">
        <v>42549</v>
      </c>
      <c r="F363" s="18">
        <v>8459.1066306100001</v>
      </c>
      <c r="G363" s="33">
        <f t="shared" si="5"/>
        <v>35.93750947999979</v>
      </c>
    </row>
    <row r="364" spans="1:7" ht="14.4">
      <c r="A364" s="14">
        <v>42550</v>
      </c>
      <c r="B364" s="18">
        <v>590.85983061000002</v>
      </c>
      <c r="E364" s="14">
        <v>42550</v>
      </c>
      <c r="F364" s="18">
        <v>8498.3755435799994</v>
      </c>
      <c r="G364" s="33">
        <f t="shared" si="5"/>
        <v>39.268912969999292</v>
      </c>
    </row>
    <row r="365" spans="1:7" ht="14.4">
      <c r="A365" s="14">
        <v>42551</v>
      </c>
      <c r="B365" s="18">
        <v>499.46747816999999</v>
      </c>
      <c r="E365" s="14">
        <v>42551</v>
      </c>
      <c r="F365" s="18">
        <v>8508.9309148499997</v>
      </c>
      <c r="G365" s="33">
        <f t="shared" si="5"/>
        <v>10.555371270000251</v>
      </c>
    </row>
    <row r="366" spans="1:7" ht="14.4">
      <c r="A366" s="14">
        <v>42552</v>
      </c>
      <c r="B366" s="18">
        <v>443.04748512000003</v>
      </c>
      <c r="E366" s="14">
        <v>42552</v>
      </c>
      <c r="F366" s="18">
        <v>8483.7385507199997</v>
      </c>
      <c r="G366" s="33">
        <f t="shared" si="5"/>
        <v>-25.192364129999987</v>
      </c>
    </row>
    <row r="367" spans="1:7" ht="14.4">
      <c r="A367" s="14">
        <v>42555</v>
      </c>
      <c r="B367" s="18">
        <v>662.8264795</v>
      </c>
      <c r="E367" s="14">
        <v>42555</v>
      </c>
      <c r="F367" s="18">
        <v>8569.2318438599996</v>
      </c>
      <c r="G367" s="33">
        <f t="shared" si="5"/>
        <v>85.493293139999878</v>
      </c>
    </row>
    <row r="368" spans="1:7" ht="14.4">
      <c r="A368" s="14">
        <v>42556</v>
      </c>
      <c r="B368" s="18">
        <v>663.26550222000003</v>
      </c>
      <c r="E368" s="14">
        <v>42556</v>
      </c>
      <c r="F368" s="18">
        <v>8602.25710368</v>
      </c>
      <c r="G368" s="33">
        <f t="shared" si="5"/>
        <v>33.025259820000429</v>
      </c>
    </row>
    <row r="369" spans="1:7" ht="14.4">
      <c r="A369" s="14">
        <v>42557</v>
      </c>
      <c r="B369" s="18">
        <v>617.49021008</v>
      </c>
      <c r="E369" s="14">
        <v>42557</v>
      </c>
      <c r="F369" s="18">
        <v>8633.6828497999995</v>
      </c>
      <c r="G369" s="33">
        <f t="shared" si="5"/>
        <v>31.42574611999953</v>
      </c>
    </row>
    <row r="370" spans="1:7" ht="14.4">
      <c r="A370" s="14">
        <v>42558</v>
      </c>
      <c r="B370" s="18">
        <v>705.32060279000007</v>
      </c>
      <c r="E370" s="14">
        <v>42558</v>
      </c>
      <c r="F370" s="18">
        <v>8669.8117228200008</v>
      </c>
      <c r="G370" s="33">
        <f t="shared" si="5"/>
        <v>36.128873020001265</v>
      </c>
    </row>
    <row r="371" spans="1:7" ht="14.4">
      <c r="A371" s="14">
        <v>42559</v>
      </c>
      <c r="B371" s="18">
        <v>550.89810564000004</v>
      </c>
      <c r="E371" s="14">
        <v>42559</v>
      </c>
      <c r="F371" s="18">
        <v>8632.3472355600006</v>
      </c>
      <c r="G371" s="33">
        <f t="shared" si="5"/>
        <v>-37.464487260000169</v>
      </c>
    </row>
    <row r="372" spans="1:7" ht="14.4">
      <c r="A372" s="14">
        <v>42562</v>
      </c>
      <c r="B372" s="18">
        <v>677.03325740000002</v>
      </c>
      <c r="E372" s="14">
        <v>42562</v>
      </c>
      <c r="F372" s="18">
        <v>8651.8217882900008</v>
      </c>
      <c r="G372" s="33">
        <f t="shared" si="5"/>
        <v>19.474552730000141</v>
      </c>
    </row>
    <row r="373" spans="1:7" ht="14.4">
      <c r="A373" s="14">
        <v>42563</v>
      </c>
      <c r="B373" s="18">
        <v>749.32355586000006</v>
      </c>
      <c r="E373" s="14">
        <v>42563</v>
      </c>
      <c r="F373" s="18">
        <v>8700.5364148099998</v>
      </c>
      <c r="G373" s="33">
        <f t="shared" si="5"/>
        <v>48.714626519999001</v>
      </c>
    </row>
    <row r="374" spans="1:7" ht="14.4">
      <c r="A374" s="14">
        <v>42564</v>
      </c>
      <c r="B374" s="18">
        <v>767.76201270000001</v>
      </c>
      <c r="E374" s="14">
        <v>42564</v>
      </c>
      <c r="F374" s="18">
        <v>8722.3943482699997</v>
      </c>
      <c r="G374" s="33">
        <f t="shared" si="5"/>
        <v>21.857933459999913</v>
      </c>
    </row>
    <row r="375" spans="1:7" ht="14.4">
      <c r="A375" s="14">
        <v>42565</v>
      </c>
      <c r="B375" s="18">
        <v>596.61869705000004</v>
      </c>
      <c r="E375" s="14">
        <v>42565</v>
      </c>
      <c r="F375" s="18">
        <v>8737.7039568700002</v>
      </c>
      <c r="G375" s="33">
        <f t="shared" si="5"/>
        <v>15.309608600000502</v>
      </c>
    </row>
    <row r="376" spans="1:7" ht="14.4">
      <c r="A376" s="14">
        <v>42566</v>
      </c>
      <c r="B376" s="18">
        <v>568.96041429000002</v>
      </c>
      <c r="E376" s="14">
        <v>42566</v>
      </c>
      <c r="F376" s="18">
        <v>8721.0714805000007</v>
      </c>
      <c r="G376" s="33">
        <f t="shared" si="5"/>
        <v>-16.632476369999495</v>
      </c>
    </row>
    <row r="377" spans="1:7" ht="14.4">
      <c r="A377" s="14">
        <v>42569</v>
      </c>
      <c r="B377" s="18">
        <v>560.11701199000004</v>
      </c>
      <c r="E377" s="14">
        <v>42569</v>
      </c>
      <c r="F377" s="18">
        <v>8763.5516118899995</v>
      </c>
      <c r="G377" s="33">
        <f t="shared" si="5"/>
        <v>42.48013138999886</v>
      </c>
    </row>
    <row r="378" spans="1:7" ht="14.4">
      <c r="A378" s="14">
        <v>42570</v>
      </c>
      <c r="B378" s="18">
        <v>517.54374634999999</v>
      </c>
      <c r="E378" s="14">
        <v>42570</v>
      </c>
      <c r="F378" s="18">
        <v>8812.0155132500004</v>
      </c>
      <c r="G378" s="33">
        <f t="shared" si="5"/>
        <v>48.463901360000818</v>
      </c>
    </row>
    <row r="379" spans="1:7" ht="14.4">
      <c r="A379" s="14">
        <v>42571</v>
      </c>
      <c r="B379" s="18">
        <v>468.79844557000001</v>
      </c>
      <c r="E379" s="14">
        <v>42571</v>
      </c>
      <c r="F379" s="18">
        <v>8821.9687708199999</v>
      </c>
      <c r="G379" s="33">
        <f t="shared" si="5"/>
        <v>9.9532575699995505</v>
      </c>
    </row>
    <row r="380" spans="1:7" ht="14.4">
      <c r="A380" s="14">
        <v>42572</v>
      </c>
      <c r="B380" s="18">
        <v>532.05316857000003</v>
      </c>
      <c r="E380" s="14">
        <v>42572</v>
      </c>
      <c r="F380" s="18">
        <v>8829.6314853500007</v>
      </c>
      <c r="G380" s="33">
        <f t="shared" si="5"/>
        <v>7.6627145300008124</v>
      </c>
    </row>
    <row r="381" spans="1:7" ht="14.4">
      <c r="A381" s="14">
        <v>42573</v>
      </c>
      <c r="B381" s="18">
        <v>520.75361448000001</v>
      </c>
      <c r="E381" s="14">
        <v>42573</v>
      </c>
      <c r="F381" s="18">
        <v>8802.7486012499994</v>
      </c>
      <c r="G381" s="33">
        <f t="shared" si="5"/>
        <v>-26.88288410000132</v>
      </c>
    </row>
    <row r="382" spans="1:7" ht="14.4">
      <c r="A382" s="14">
        <v>42576</v>
      </c>
      <c r="B382" s="18">
        <v>476.87319375999999</v>
      </c>
      <c r="E382" s="14">
        <v>42576</v>
      </c>
      <c r="F382" s="18">
        <v>8823.1531023200005</v>
      </c>
      <c r="G382" s="33">
        <f t="shared" si="5"/>
        <v>20.404501070001061</v>
      </c>
    </row>
    <row r="383" spans="1:7" ht="14.4">
      <c r="A383" s="14">
        <v>42577</v>
      </c>
      <c r="B383" s="18">
        <v>491.10434408999998</v>
      </c>
      <c r="E383" s="14">
        <v>42577</v>
      </c>
      <c r="F383" s="18">
        <v>8841.5138565100006</v>
      </c>
      <c r="G383" s="33">
        <f t="shared" si="5"/>
        <v>18.36075419000008</v>
      </c>
    </row>
    <row r="384" spans="1:7" ht="14.4">
      <c r="A384" s="14">
        <v>42578</v>
      </c>
      <c r="B384" s="18">
        <v>776.34602639000002</v>
      </c>
      <c r="E384" s="14">
        <v>42578</v>
      </c>
      <c r="F384" s="18">
        <v>8725.9995276299996</v>
      </c>
      <c r="G384" s="33">
        <f t="shared" si="5"/>
        <v>-115.5143288800009</v>
      </c>
    </row>
    <row r="385" spans="1:7" ht="14.4">
      <c r="A385" s="14">
        <v>42579</v>
      </c>
      <c r="B385" s="18">
        <v>528.18721839</v>
      </c>
      <c r="E385" s="14">
        <v>42579</v>
      </c>
      <c r="F385" s="18">
        <v>8687.6572706400002</v>
      </c>
      <c r="G385" s="33">
        <f t="shared" si="5"/>
        <v>-38.342256989999441</v>
      </c>
    </row>
    <row r="386" spans="1:7" ht="14.4">
      <c r="A386" s="14">
        <v>42580</v>
      </c>
      <c r="B386" s="18">
        <v>386.52210775000003</v>
      </c>
      <c r="E386" s="14">
        <v>42580</v>
      </c>
      <c r="F386" s="18">
        <v>8637.2906009300004</v>
      </c>
      <c r="G386" s="33">
        <f t="shared" si="5"/>
        <v>-50.366669709999769</v>
      </c>
    </row>
    <row r="387" spans="1:7" ht="14.4">
      <c r="A387" s="14">
        <v>42583</v>
      </c>
      <c r="B387" s="18">
        <v>364.14022574000001</v>
      </c>
      <c r="E387" s="14">
        <v>42583</v>
      </c>
      <c r="F387" s="18">
        <v>8601.1836687400009</v>
      </c>
      <c r="G387" s="33">
        <f t="shared" si="5"/>
        <v>-36.106932189999497</v>
      </c>
    </row>
    <row r="388" spans="1:7" ht="14.4">
      <c r="A388" s="14">
        <v>42584</v>
      </c>
      <c r="B388" s="18">
        <v>280.35378907</v>
      </c>
      <c r="E388" s="14">
        <v>42584</v>
      </c>
      <c r="F388" s="18">
        <v>8592.8537479099996</v>
      </c>
      <c r="G388" s="33">
        <f t="shared" ref="G388:G451" si="6">F388-F387</f>
        <v>-8.3299208300013561</v>
      </c>
    </row>
    <row r="389" spans="1:7" ht="14.4">
      <c r="A389" s="14">
        <v>42585</v>
      </c>
      <c r="B389" s="18">
        <v>338.78595482999998</v>
      </c>
      <c r="E389" s="14">
        <v>42585</v>
      </c>
      <c r="F389" s="18">
        <v>8592.8657777499993</v>
      </c>
      <c r="G389" s="33">
        <f t="shared" si="6"/>
        <v>1.2029839999740943E-2</v>
      </c>
    </row>
    <row r="390" spans="1:7" ht="14.4">
      <c r="A390" s="14">
        <v>42586</v>
      </c>
      <c r="B390" s="18">
        <v>386.41044674</v>
      </c>
      <c r="E390" s="14">
        <v>42586</v>
      </c>
      <c r="F390" s="18">
        <v>8609.6393997199993</v>
      </c>
      <c r="G390" s="33">
        <f t="shared" si="6"/>
        <v>16.773621970000022</v>
      </c>
    </row>
    <row r="391" spans="1:7" ht="14.4">
      <c r="A391" s="14">
        <v>42587</v>
      </c>
      <c r="B391" s="18">
        <v>362.02936188000001</v>
      </c>
      <c r="E391" s="14">
        <v>42587</v>
      </c>
      <c r="F391" s="18">
        <v>8579.67925431</v>
      </c>
      <c r="G391" s="33">
        <f t="shared" si="6"/>
        <v>-29.960145409999313</v>
      </c>
    </row>
    <row r="392" spans="1:7" ht="14.4">
      <c r="A392" s="14">
        <v>42590</v>
      </c>
      <c r="B392" s="18">
        <v>416.65867715000002</v>
      </c>
      <c r="E392" s="14">
        <v>42590</v>
      </c>
      <c r="F392" s="18">
        <v>8611.0069092800004</v>
      </c>
      <c r="G392" s="33">
        <f t="shared" si="6"/>
        <v>31.327654970000367</v>
      </c>
    </row>
    <row r="393" spans="1:7" ht="14.4">
      <c r="A393" s="14">
        <v>42591</v>
      </c>
      <c r="B393" s="18">
        <v>457.76876963000001</v>
      </c>
      <c r="E393" s="14">
        <v>42591</v>
      </c>
      <c r="F393" s="18">
        <v>8640.8071975599996</v>
      </c>
      <c r="G393" s="33">
        <f t="shared" si="6"/>
        <v>29.800288279999222</v>
      </c>
    </row>
    <row r="394" spans="1:7" ht="14.4">
      <c r="A394" s="14">
        <v>42592</v>
      </c>
      <c r="B394" s="18">
        <v>454.59079277000001</v>
      </c>
      <c r="E394" s="14">
        <v>42592</v>
      </c>
      <c r="F394" s="18">
        <v>8676.0885702899996</v>
      </c>
      <c r="G394" s="33">
        <f t="shared" si="6"/>
        <v>35.28137272999993</v>
      </c>
    </row>
    <row r="395" spans="1:7" ht="14.4">
      <c r="A395" s="14">
        <v>42593</v>
      </c>
      <c r="B395" s="18">
        <v>430.88629985</v>
      </c>
      <c r="E395" s="14">
        <v>42593</v>
      </c>
      <c r="F395" s="18">
        <v>8681.0462611799994</v>
      </c>
      <c r="G395" s="33">
        <f t="shared" si="6"/>
        <v>4.9576908899998671</v>
      </c>
    </row>
    <row r="396" spans="1:7" ht="14.4">
      <c r="A396" s="14">
        <v>42594</v>
      </c>
      <c r="B396" s="18">
        <v>416.91763827</v>
      </c>
      <c r="E396" s="14">
        <v>42594</v>
      </c>
      <c r="F396" s="18">
        <v>8655.7819850699998</v>
      </c>
      <c r="G396" s="33">
        <f t="shared" si="6"/>
        <v>-25.264276109999628</v>
      </c>
    </row>
    <row r="397" spans="1:7" ht="14.4">
      <c r="A397" s="14">
        <v>42597</v>
      </c>
      <c r="B397" s="18">
        <v>852.12657319000004</v>
      </c>
      <c r="E397" s="14">
        <v>42597</v>
      </c>
      <c r="F397" s="18">
        <v>8765.4608750999996</v>
      </c>
      <c r="G397" s="33">
        <f t="shared" si="6"/>
        <v>109.67889002999982</v>
      </c>
    </row>
    <row r="398" spans="1:7" ht="14.4">
      <c r="A398" s="14">
        <v>42598</v>
      </c>
      <c r="B398" s="18">
        <v>760.84363372999996</v>
      </c>
      <c r="E398" s="14">
        <v>42598</v>
      </c>
      <c r="F398" s="18">
        <v>8865.0931351399995</v>
      </c>
      <c r="G398" s="33">
        <f t="shared" si="6"/>
        <v>99.632260039999892</v>
      </c>
    </row>
    <row r="399" spans="1:7" ht="14.4">
      <c r="A399" s="14">
        <v>42599</v>
      </c>
      <c r="B399" s="18">
        <v>624.40484416000004</v>
      </c>
      <c r="E399" s="14">
        <v>42599</v>
      </c>
      <c r="F399" s="18">
        <v>8898.2843464199996</v>
      </c>
      <c r="G399" s="33">
        <f t="shared" si="6"/>
        <v>33.191211280000061</v>
      </c>
    </row>
    <row r="400" spans="1:7" ht="14.4">
      <c r="A400" s="14">
        <v>42600</v>
      </c>
      <c r="B400" s="18">
        <v>662.55961748000004</v>
      </c>
      <c r="E400" s="14">
        <v>42600</v>
      </c>
      <c r="F400" s="18">
        <v>8942.2387103599995</v>
      </c>
      <c r="G400" s="33">
        <f t="shared" si="6"/>
        <v>43.954363939999894</v>
      </c>
    </row>
    <row r="401" spans="1:7" ht="14.4">
      <c r="A401" s="14">
        <v>42601</v>
      </c>
      <c r="B401" s="18">
        <v>533.60956401999999</v>
      </c>
      <c r="E401" s="14">
        <v>42601</v>
      </c>
      <c r="F401" s="18">
        <v>8940.4539596899995</v>
      </c>
      <c r="G401" s="33">
        <f t="shared" si="6"/>
        <v>-1.784750669999994</v>
      </c>
    </row>
    <row r="402" spans="1:7" ht="14.4">
      <c r="A402" s="14">
        <v>42604</v>
      </c>
      <c r="B402" s="18">
        <v>514.75170493999997</v>
      </c>
      <c r="E402" s="14">
        <v>42604</v>
      </c>
      <c r="F402" s="18">
        <v>8956.3188995</v>
      </c>
      <c r="G402" s="33">
        <f t="shared" si="6"/>
        <v>15.864939810000578</v>
      </c>
    </row>
    <row r="403" spans="1:7" ht="14.4">
      <c r="A403" s="14">
        <v>42605</v>
      </c>
      <c r="B403" s="18">
        <v>434.84815932999999</v>
      </c>
      <c r="E403" s="14">
        <v>42605</v>
      </c>
      <c r="F403" s="18">
        <v>8961.8148266099997</v>
      </c>
      <c r="G403" s="33">
        <f t="shared" si="6"/>
        <v>5.495927109999684</v>
      </c>
    </row>
    <row r="404" spans="1:7" ht="14.4">
      <c r="A404" s="14">
        <v>42606</v>
      </c>
      <c r="B404" s="18">
        <v>400.18386905</v>
      </c>
      <c r="E404" s="14">
        <v>42606</v>
      </c>
      <c r="F404" s="18">
        <v>8975.0682412799997</v>
      </c>
      <c r="G404" s="33">
        <f t="shared" si="6"/>
        <v>13.253414669999984</v>
      </c>
    </row>
    <row r="405" spans="1:7" ht="14.4">
      <c r="A405" s="14">
        <v>42607</v>
      </c>
      <c r="B405" s="18">
        <v>455.37975796000001</v>
      </c>
      <c r="E405" s="14">
        <v>42607</v>
      </c>
      <c r="F405" s="18">
        <v>8976.9232271399997</v>
      </c>
      <c r="G405" s="33">
        <f t="shared" si="6"/>
        <v>1.8549858599999425</v>
      </c>
    </row>
    <row r="406" spans="1:7" ht="14.4">
      <c r="A406" s="14">
        <v>42608</v>
      </c>
      <c r="B406" s="18">
        <v>414.27180776</v>
      </c>
      <c r="E406" s="14">
        <v>42608</v>
      </c>
      <c r="F406" s="18">
        <v>8955.8740631700002</v>
      </c>
      <c r="G406" s="33">
        <f t="shared" si="6"/>
        <v>-21.049163969999427</v>
      </c>
    </row>
    <row r="407" spans="1:7" ht="14.4">
      <c r="A407" s="14">
        <v>42611</v>
      </c>
      <c r="B407" s="18">
        <v>382.27238423</v>
      </c>
      <c r="E407" s="14">
        <v>42611</v>
      </c>
      <c r="F407" s="18">
        <v>8978.0763142600008</v>
      </c>
      <c r="G407" s="33">
        <f t="shared" si="6"/>
        <v>22.202251090000573</v>
      </c>
    </row>
    <row r="408" spans="1:7" ht="14.4">
      <c r="A408" s="14">
        <v>42612</v>
      </c>
      <c r="B408" s="18">
        <v>366.53116267000001</v>
      </c>
      <c r="E408" s="14">
        <v>42612</v>
      </c>
      <c r="F408" s="18">
        <v>8977.8102141500003</v>
      </c>
      <c r="G408" s="33">
        <f t="shared" si="6"/>
        <v>-0.26610011000047962</v>
      </c>
    </row>
    <row r="409" spans="1:7" ht="14.4">
      <c r="A409" s="14">
        <v>42613</v>
      </c>
      <c r="B409" s="18">
        <v>407.75523766999999</v>
      </c>
      <c r="E409" s="14">
        <v>42613</v>
      </c>
      <c r="F409" s="18">
        <v>8997.1525685600009</v>
      </c>
      <c r="G409" s="33">
        <f t="shared" si="6"/>
        <v>19.342354410000553</v>
      </c>
    </row>
    <row r="410" spans="1:7" ht="14.4">
      <c r="A410" s="14">
        <v>42614</v>
      </c>
      <c r="B410" s="18">
        <v>412.91954919</v>
      </c>
      <c r="E410" s="14">
        <v>42614</v>
      </c>
      <c r="F410" s="18">
        <v>8991.0650708600006</v>
      </c>
      <c r="G410" s="33">
        <f t="shared" si="6"/>
        <v>-6.0874977000003128</v>
      </c>
    </row>
    <row r="411" spans="1:7" ht="14.4">
      <c r="A411" s="14">
        <v>42615</v>
      </c>
      <c r="B411" s="18">
        <v>382.71115810999999</v>
      </c>
      <c r="E411" s="14">
        <v>42615</v>
      </c>
      <c r="F411" s="18">
        <v>8955.6705095100006</v>
      </c>
      <c r="G411" s="33">
        <f t="shared" si="6"/>
        <v>-35.394561350000004</v>
      </c>
    </row>
    <row r="412" spans="1:7" ht="14.4">
      <c r="A412" s="14">
        <v>42618</v>
      </c>
      <c r="B412" s="18">
        <v>370.31289143000004</v>
      </c>
      <c r="E412" s="14">
        <v>42618</v>
      </c>
      <c r="F412" s="18">
        <v>8961.2187078400002</v>
      </c>
      <c r="G412" s="33">
        <f t="shared" si="6"/>
        <v>5.54819832999965</v>
      </c>
    </row>
    <row r="413" spans="1:7" ht="14.4">
      <c r="A413" s="14">
        <v>42619</v>
      </c>
      <c r="B413" s="18">
        <v>521.73994894999998</v>
      </c>
      <c r="E413" s="14">
        <v>42619</v>
      </c>
      <c r="F413" s="18">
        <v>9023.8563275400011</v>
      </c>
      <c r="G413" s="33">
        <f t="shared" si="6"/>
        <v>62.637619700000869</v>
      </c>
    </row>
    <row r="414" spans="1:7" ht="14.4">
      <c r="A414" s="14">
        <v>42620</v>
      </c>
      <c r="B414" s="18">
        <v>514.02504691000001</v>
      </c>
      <c r="E414" s="14">
        <v>42620</v>
      </c>
      <c r="F414" s="18">
        <v>9024.2293281500006</v>
      </c>
      <c r="G414" s="33">
        <f t="shared" si="6"/>
        <v>0.37300060999950801</v>
      </c>
    </row>
    <row r="415" spans="1:7" ht="14.4">
      <c r="A415" s="14">
        <v>42621</v>
      </c>
      <c r="B415" s="18">
        <v>418.38181049000002</v>
      </c>
      <c r="E415" s="14">
        <v>42621</v>
      </c>
      <c r="F415" s="18">
        <v>9038.5840346799996</v>
      </c>
      <c r="G415" s="33">
        <f t="shared" si="6"/>
        <v>14.354706529999021</v>
      </c>
    </row>
    <row r="416" spans="1:7" ht="14.4">
      <c r="A416" s="14">
        <v>42622</v>
      </c>
      <c r="B416" s="18">
        <v>437.67035779000003</v>
      </c>
      <c r="E416" s="14">
        <v>42622</v>
      </c>
      <c r="F416" s="18">
        <v>9004.1194771000009</v>
      </c>
      <c r="G416" s="33">
        <f t="shared" si="6"/>
        <v>-34.464557579998655</v>
      </c>
    </row>
    <row r="417" spans="1:7" ht="14.4">
      <c r="A417" s="14">
        <v>42625</v>
      </c>
      <c r="B417" s="18">
        <v>497.81324689000002</v>
      </c>
      <c r="E417" s="14">
        <v>42625</v>
      </c>
      <c r="F417" s="18">
        <v>8971.3688610099998</v>
      </c>
      <c r="G417" s="33">
        <f t="shared" si="6"/>
        <v>-32.750616090001131</v>
      </c>
    </row>
    <row r="418" spans="1:7" ht="14.4">
      <c r="A418" s="14">
        <v>42626</v>
      </c>
      <c r="B418" s="18">
        <v>365.49400137999999</v>
      </c>
      <c r="E418" s="14">
        <v>42626</v>
      </c>
      <c r="F418" s="18">
        <v>8960.2630283399994</v>
      </c>
      <c r="G418" s="33">
        <f t="shared" si="6"/>
        <v>-11.105832670000382</v>
      </c>
    </row>
    <row r="419" spans="1:7" ht="14.4">
      <c r="A419" s="14">
        <v>42627</v>
      </c>
      <c r="B419" s="18">
        <v>316.40711570000002</v>
      </c>
      <c r="E419" s="14">
        <v>42627</v>
      </c>
      <c r="F419" s="18">
        <v>8896.4417540400009</v>
      </c>
      <c r="G419" s="33">
        <f t="shared" si="6"/>
        <v>-63.821274299998549</v>
      </c>
    </row>
    <row r="420" spans="1:7" ht="14.4">
      <c r="A420" s="14">
        <v>42632</v>
      </c>
      <c r="B420" s="18">
        <v>304.31465699</v>
      </c>
      <c r="E420" s="14">
        <v>42632</v>
      </c>
      <c r="F420" s="18">
        <v>8920.3551812900005</v>
      </c>
      <c r="G420" s="33">
        <f t="shared" si="6"/>
        <v>23.913427249999586</v>
      </c>
    </row>
    <row r="421" spans="1:7" ht="14.4">
      <c r="A421" s="14">
        <v>42633</v>
      </c>
      <c r="B421" s="18">
        <v>292.95428107999999</v>
      </c>
      <c r="E421" s="14">
        <v>42633</v>
      </c>
      <c r="F421" s="18">
        <v>8928.7253702199996</v>
      </c>
      <c r="G421" s="33">
        <f t="shared" si="6"/>
        <v>8.3701889299991308</v>
      </c>
    </row>
    <row r="422" spans="1:7" ht="14.4">
      <c r="A422" s="14">
        <v>42634</v>
      </c>
      <c r="B422" s="18">
        <v>304.23393354000001</v>
      </c>
      <c r="E422" s="14">
        <v>42634</v>
      </c>
      <c r="F422" s="18">
        <v>8936.9587644300009</v>
      </c>
      <c r="G422" s="33">
        <f t="shared" si="6"/>
        <v>8.2333942100012791</v>
      </c>
    </row>
    <row r="423" spans="1:7" ht="14.4">
      <c r="A423" s="14">
        <v>42635</v>
      </c>
      <c r="B423" s="18">
        <v>370.64937549000001</v>
      </c>
      <c r="E423" s="14">
        <v>42635</v>
      </c>
      <c r="F423" s="18">
        <v>8921.8690438899994</v>
      </c>
      <c r="G423" s="33">
        <f t="shared" si="6"/>
        <v>-15.089720540001508</v>
      </c>
    </row>
    <row r="424" spans="1:7" ht="14.4">
      <c r="A424" s="14">
        <v>42636</v>
      </c>
      <c r="B424" s="18">
        <v>321.26731052000002</v>
      </c>
      <c r="E424" s="14">
        <v>42636</v>
      </c>
      <c r="F424" s="18">
        <v>8880.2648714200004</v>
      </c>
      <c r="G424" s="33">
        <f t="shared" si="6"/>
        <v>-41.604172469998957</v>
      </c>
    </row>
    <row r="425" spans="1:7" ht="14.4">
      <c r="A425" s="14">
        <v>42639</v>
      </c>
      <c r="B425" s="18">
        <v>359.73336260000002</v>
      </c>
      <c r="E425" s="14">
        <v>42639</v>
      </c>
      <c r="F425" s="18">
        <v>8872.2698110000001</v>
      </c>
      <c r="G425" s="33">
        <f t="shared" si="6"/>
        <v>-7.9950604200002999</v>
      </c>
    </row>
    <row r="426" spans="1:7" ht="14.4">
      <c r="A426" s="14">
        <v>42640</v>
      </c>
      <c r="B426" s="18">
        <v>297.56231338000003</v>
      </c>
      <c r="E426" s="14">
        <v>42640</v>
      </c>
      <c r="F426" s="18">
        <v>8864.7197987800009</v>
      </c>
      <c r="G426" s="33">
        <f t="shared" si="6"/>
        <v>-7.5500122199991893</v>
      </c>
    </row>
    <row r="427" spans="1:7" ht="14.4">
      <c r="A427" s="14">
        <v>42641</v>
      </c>
      <c r="B427" s="18">
        <v>246.61586955000001</v>
      </c>
      <c r="E427" s="14">
        <v>42641</v>
      </c>
      <c r="F427" s="18">
        <v>8849.7281956200004</v>
      </c>
      <c r="G427" s="33">
        <f t="shared" si="6"/>
        <v>-14.991603160000523</v>
      </c>
    </row>
    <row r="428" spans="1:7" ht="14.4">
      <c r="A428" s="14">
        <v>42642</v>
      </c>
      <c r="B428" s="18">
        <v>279.49363153000002</v>
      </c>
      <c r="E428" s="14">
        <v>42642</v>
      </c>
      <c r="F428" s="18">
        <v>8823.6904701500007</v>
      </c>
      <c r="G428" s="33">
        <f t="shared" si="6"/>
        <v>-26.037725469999714</v>
      </c>
    </row>
    <row r="429" spans="1:7" ht="14.4">
      <c r="A429" s="14">
        <v>42643</v>
      </c>
      <c r="B429" s="18">
        <v>222.31817316999999</v>
      </c>
      <c r="E429" s="14">
        <v>42643</v>
      </c>
      <c r="F429" s="18">
        <v>8686.6560439099994</v>
      </c>
      <c r="G429" s="33">
        <f t="shared" si="6"/>
        <v>-137.03442624000127</v>
      </c>
    </row>
    <row r="430" spans="1:7" ht="14.4">
      <c r="A430" s="14">
        <v>42653</v>
      </c>
      <c r="B430" s="18">
        <v>465.38921708000004</v>
      </c>
      <c r="E430" s="14">
        <v>42653</v>
      </c>
      <c r="F430" s="18">
        <v>8784.1118750599999</v>
      </c>
      <c r="G430" s="33">
        <f t="shared" si="6"/>
        <v>97.455831150000449</v>
      </c>
    </row>
    <row r="431" spans="1:7" ht="14.4">
      <c r="A431" s="14">
        <v>42654</v>
      </c>
      <c r="B431" s="18">
        <v>436.25109868999999</v>
      </c>
      <c r="E431" s="14">
        <v>42654</v>
      </c>
      <c r="F431" s="18">
        <v>8828.9670194099999</v>
      </c>
      <c r="G431" s="33">
        <f t="shared" si="6"/>
        <v>44.855144350000046</v>
      </c>
    </row>
    <row r="432" spans="1:7" ht="14.4">
      <c r="A432" s="14">
        <v>42655</v>
      </c>
      <c r="B432" s="18">
        <v>373.81011025999999</v>
      </c>
      <c r="E432" s="14">
        <v>42655</v>
      </c>
      <c r="F432" s="18">
        <v>8874.1813614799994</v>
      </c>
      <c r="G432" s="33">
        <f t="shared" si="6"/>
        <v>45.214342069999475</v>
      </c>
    </row>
    <row r="433" spans="1:7" ht="14.4">
      <c r="A433" s="14">
        <v>42656</v>
      </c>
      <c r="B433" s="18">
        <v>383.73475809000001</v>
      </c>
      <c r="E433" s="14">
        <v>42656</v>
      </c>
      <c r="F433" s="18">
        <v>8904.0270360699997</v>
      </c>
      <c r="G433" s="33">
        <f t="shared" si="6"/>
        <v>29.845674590000272</v>
      </c>
    </row>
    <row r="434" spans="1:7" ht="14.4">
      <c r="A434" s="14">
        <v>42657</v>
      </c>
      <c r="B434" s="18">
        <v>370.46516943</v>
      </c>
      <c r="E434" s="14">
        <v>42657</v>
      </c>
      <c r="F434" s="18">
        <v>8896.778247960001</v>
      </c>
      <c r="G434" s="33">
        <f t="shared" si="6"/>
        <v>-7.2487881099987135</v>
      </c>
    </row>
    <row r="435" spans="1:7" ht="14.4">
      <c r="A435" s="14">
        <v>42660</v>
      </c>
      <c r="B435" s="18">
        <v>410.81504949999999</v>
      </c>
      <c r="E435" s="14">
        <v>42660</v>
      </c>
      <c r="F435" s="18">
        <v>8917.9454790300006</v>
      </c>
      <c r="G435" s="33">
        <f t="shared" si="6"/>
        <v>21.167231069999616</v>
      </c>
    </row>
    <row r="436" spans="1:7" ht="14.4">
      <c r="A436" s="14">
        <v>42661</v>
      </c>
      <c r="B436" s="18">
        <v>464.19632208000002</v>
      </c>
      <c r="E436" s="14">
        <v>42661</v>
      </c>
      <c r="F436" s="18">
        <v>8974.6942313300005</v>
      </c>
      <c r="G436" s="33">
        <f t="shared" si="6"/>
        <v>56.748752299999978</v>
      </c>
    </row>
    <row r="437" spans="1:7" ht="14.4">
      <c r="A437" s="14">
        <v>42662</v>
      </c>
      <c r="B437" s="18">
        <v>454.55013764</v>
      </c>
      <c r="E437" s="14">
        <v>42662</v>
      </c>
      <c r="F437" s="18">
        <v>8991.3044997300003</v>
      </c>
      <c r="G437" s="33">
        <f t="shared" si="6"/>
        <v>16.610268399999768</v>
      </c>
    </row>
    <row r="438" spans="1:7" ht="14.4">
      <c r="A438" s="14">
        <v>42663</v>
      </c>
      <c r="B438" s="18">
        <v>387.92373709000003</v>
      </c>
      <c r="E438" s="14">
        <v>42663</v>
      </c>
      <c r="F438" s="18">
        <v>9006.4725657500003</v>
      </c>
      <c r="G438" s="33">
        <f t="shared" si="6"/>
        <v>15.168066019999969</v>
      </c>
    </row>
    <row r="439" spans="1:7" ht="14.4">
      <c r="A439" s="14">
        <v>42664</v>
      </c>
      <c r="B439" s="18">
        <v>434.31998092000003</v>
      </c>
      <c r="E439" s="14">
        <v>42664</v>
      </c>
      <c r="F439" s="18">
        <v>8983.1577584400002</v>
      </c>
      <c r="G439" s="33">
        <f t="shared" si="6"/>
        <v>-23.314807310000106</v>
      </c>
    </row>
    <row r="440" spans="1:7" ht="14.4">
      <c r="A440" s="14">
        <v>42667</v>
      </c>
      <c r="B440" s="18">
        <v>549.83733021</v>
      </c>
      <c r="E440" s="14">
        <v>42667</v>
      </c>
      <c r="F440" s="18">
        <v>9046.4525845000007</v>
      </c>
      <c r="G440" s="33">
        <f t="shared" si="6"/>
        <v>63.29482606000056</v>
      </c>
    </row>
    <row r="441" spans="1:7" ht="14.4">
      <c r="A441" s="14">
        <v>42668</v>
      </c>
      <c r="B441" s="18">
        <v>496.10159314999999</v>
      </c>
      <c r="E441" s="14">
        <v>42668</v>
      </c>
      <c r="F441" s="18">
        <v>9084.1299070099994</v>
      </c>
      <c r="G441" s="33">
        <f t="shared" si="6"/>
        <v>37.677322509998703</v>
      </c>
    </row>
    <row r="442" spans="1:7" ht="14.4">
      <c r="A442" s="14">
        <v>42669</v>
      </c>
      <c r="B442" s="18">
        <v>487.05887637000001</v>
      </c>
      <c r="E442" s="14">
        <v>42669</v>
      </c>
      <c r="F442" s="18">
        <v>9105.6079967500009</v>
      </c>
      <c r="G442" s="33">
        <f t="shared" si="6"/>
        <v>21.478089740001451</v>
      </c>
    </row>
    <row r="443" spans="1:7" ht="14.4">
      <c r="A443" s="14">
        <v>42670</v>
      </c>
      <c r="B443" s="18">
        <v>406.90058678000003</v>
      </c>
      <c r="E443" s="14">
        <v>42670</v>
      </c>
      <c r="F443" s="18">
        <v>9123.0823986800006</v>
      </c>
      <c r="G443" s="33">
        <f t="shared" si="6"/>
        <v>17.474401929999658</v>
      </c>
    </row>
    <row r="444" spans="1:7" ht="14.4">
      <c r="A444" s="14">
        <v>42671</v>
      </c>
      <c r="B444" s="18">
        <v>417.38069110999999</v>
      </c>
      <c r="E444" s="14">
        <v>42671</v>
      </c>
      <c r="F444" s="18">
        <v>9058.2086551400007</v>
      </c>
      <c r="G444" s="33">
        <f t="shared" si="6"/>
        <v>-64.87374353999985</v>
      </c>
    </row>
    <row r="445" spans="1:7" ht="14.4">
      <c r="A445" s="14">
        <v>42674</v>
      </c>
      <c r="B445" s="18">
        <v>358.90456534999998</v>
      </c>
      <c r="E445" s="14">
        <v>42674</v>
      </c>
      <c r="F445" s="18">
        <v>9077.0017777499997</v>
      </c>
      <c r="G445" s="33">
        <f t="shared" si="6"/>
        <v>18.793122609999045</v>
      </c>
    </row>
    <row r="446" spans="1:7" ht="14.4">
      <c r="A446" s="14">
        <v>42675</v>
      </c>
      <c r="B446" s="18">
        <v>408.78290193000004</v>
      </c>
      <c r="E446" s="14">
        <v>42675</v>
      </c>
      <c r="F446" s="18">
        <v>9107.3687033099995</v>
      </c>
      <c r="G446" s="33">
        <f t="shared" si="6"/>
        <v>30.3669255599998</v>
      </c>
    </row>
    <row r="447" spans="1:7" ht="14.4">
      <c r="A447" s="14">
        <v>42676</v>
      </c>
      <c r="B447" s="18">
        <v>457.59602524000002</v>
      </c>
      <c r="E447" s="14">
        <v>42676</v>
      </c>
      <c r="F447" s="18">
        <v>9101.4111309300006</v>
      </c>
      <c r="G447" s="33">
        <f t="shared" si="6"/>
        <v>-5.9575723799989646</v>
      </c>
    </row>
    <row r="448" spans="1:7" ht="14.4">
      <c r="A448" s="14">
        <v>42677</v>
      </c>
      <c r="B448" s="18">
        <v>611.92814567000005</v>
      </c>
      <c r="E448" s="14">
        <v>42677</v>
      </c>
      <c r="F448" s="18">
        <v>9169.3138261599997</v>
      </c>
      <c r="G448" s="33">
        <f t="shared" si="6"/>
        <v>67.902695229999154</v>
      </c>
    </row>
    <row r="449" spans="1:7" ht="14.4">
      <c r="A449" s="14">
        <v>42678</v>
      </c>
      <c r="B449" s="18">
        <v>473.50250377999998</v>
      </c>
      <c r="E449" s="14">
        <v>42678</v>
      </c>
      <c r="F449" s="18">
        <v>9151.1177803999999</v>
      </c>
      <c r="G449" s="33">
        <f t="shared" si="6"/>
        <v>-18.196045759999834</v>
      </c>
    </row>
    <row r="450" spans="1:7" ht="14.4">
      <c r="A450" s="14">
        <v>42681</v>
      </c>
      <c r="B450" s="18">
        <v>457.28894954000003</v>
      </c>
      <c r="E450" s="14">
        <v>42681</v>
      </c>
      <c r="F450" s="18">
        <v>9177.1788818000005</v>
      </c>
      <c r="G450" s="33">
        <f t="shared" si="6"/>
        <v>26.061101400000553</v>
      </c>
    </row>
    <row r="451" spans="1:7" ht="14.4">
      <c r="A451" s="14">
        <v>42682</v>
      </c>
      <c r="B451" s="18">
        <v>467.7102185</v>
      </c>
      <c r="E451" s="14">
        <v>42682</v>
      </c>
      <c r="F451" s="18">
        <v>9190.6865480199995</v>
      </c>
      <c r="G451" s="33">
        <f t="shared" si="6"/>
        <v>13.50766621999901</v>
      </c>
    </row>
    <row r="452" spans="1:7" ht="14.4">
      <c r="A452" s="14">
        <v>42683</v>
      </c>
      <c r="B452" s="18">
        <v>610.48711230000004</v>
      </c>
      <c r="E452" s="14">
        <v>42683</v>
      </c>
      <c r="F452" s="18">
        <v>9228.0293807899998</v>
      </c>
      <c r="G452" s="33">
        <f t="shared" ref="G452:G515" si="7">F452-F451</f>
        <v>37.342832770000314</v>
      </c>
    </row>
    <row r="453" spans="1:7" ht="14.4">
      <c r="A453" s="14">
        <v>42684</v>
      </c>
      <c r="B453" s="18">
        <v>608.97487591000004</v>
      </c>
      <c r="E453" s="14">
        <v>42684</v>
      </c>
      <c r="F453" s="18">
        <v>9285.5152402900003</v>
      </c>
      <c r="G453" s="33">
        <f t="shared" si="7"/>
        <v>57.485859500000515</v>
      </c>
    </row>
    <row r="454" spans="1:7" ht="14.4">
      <c r="A454" s="14">
        <v>42685</v>
      </c>
      <c r="B454" s="18">
        <v>738.61142539000002</v>
      </c>
      <c r="E454" s="14">
        <v>42685</v>
      </c>
      <c r="F454" s="18">
        <v>9285.8713125499999</v>
      </c>
      <c r="G454" s="33">
        <f t="shared" si="7"/>
        <v>0.35607225999956427</v>
      </c>
    </row>
    <row r="455" spans="1:7" ht="14.4">
      <c r="A455" s="14">
        <v>42688</v>
      </c>
      <c r="B455" s="18">
        <v>791.44882617999997</v>
      </c>
      <c r="E455" s="14">
        <v>42688</v>
      </c>
      <c r="F455" s="18">
        <v>9367.9276225699996</v>
      </c>
      <c r="G455" s="33">
        <f t="shared" si="7"/>
        <v>82.056310019999728</v>
      </c>
    </row>
    <row r="456" spans="1:7" ht="14.4">
      <c r="A456" s="14">
        <v>42689</v>
      </c>
      <c r="B456" s="18">
        <v>615.43489620000003</v>
      </c>
      <c r="E456" s="14">
        <v>42689</v>
      </c>
      <c r="F456" s="18">
        <v>9415.376049120001</v>
      </c>
      <c r="G456" s="33">
        <f t="shared" si="7"/>
        <v>47.448426550001386</v>
      </c>
    </row>
    <row r="457" spans="1:7" ht="14.4">
      <c r="A457" s="14">
        <v>42690</v>
      </c>
      <c r="B457" s="18">
        <v>576.83027963000006</v>
      </c>
      <c r="E457" s="14">
        <v>42690</v>
      </c>
      <c r="F457" s="18">
        <v>9454.6694238100008</v>
      </c>
      <c r="G457" s="33">
        <f t="shared" si="7"/>
        <v>39.293374689999837</v>
      </c>
    </row>
    <row r="458" spans="1:7" ht="14.4">
      <c r="A458" s="14">
        <v>42691</v>
      </c>
      <c r="B458" s="18">
        <v>505.40527008999999</v>
      </c>
      <c r="E458" s="14">
        <v>42691</v>
      </c>
      <c r="F458" s="18">
        <v>9459.3228753300009</v>
      </c>
      <c r="G458" s="33">
        <f t="shared" si="7"/>
        <v>4.6534515200000897</v>
      </c>
    </row>
    <row r="459" spans="1:7" ht="14.4">
      <c r="A459" s="14">
        <v>42692</v>
      </c>
      <c r="B459" s="18">
        <v>492.49620883</v>
      </c>
      <c r="E459" s="14">
        <v>42692</v>
      </c>
      <c r="F459" s="18">
        <v>9439.0556121099999</v>
      </c>
      <c r="G459" s="33">
        <f t="shared" si="7"/>
        <v>-20.267263220001041</v>
      </c>
    </row>
    <row r="460" spans="1:7" ht="14.4">
      <c r="A460" s="14">
        <v>42695</v>
      </c>
      <c r="B460" s="18">
        <v>550.38487559999999</v>
      </c>
      <c r="E460" s="14">
        <v>42695</v>
      </c>
      <c r="F460" s="18">
        <v>9500.3353734900011</v>
      </c>
      <c r="G460" s="33">
        <f t="shared" si="7"/>
        <v>61.279761380001219</v>
      </c>
    </row>
    <row r="461" spans="1:7" ht="14.4">
      <c r="A461" s="14">
        <v>42696</v>
      </c>
      <c r="B461" s="18">
        <v>643.52237102000004</v>
      </c>
      <c r="E461" s="14">
        <v>42696</v>
      </c>
      <c r="F461" s="18">
        <v>9564.1306341399995</v>
      </c>
      <c r="G461" s="33">
        <f t="shared" si="7"/>
        <v>63.795260649998454</v>
      </c>
    </row>
    <row r="462" spans="1:7" ht="14.4">
      <c r="A462" s="14">
        <v>42697</v>
      </c>
      <c r="B462" s="18">
        <v>644.82672990000003</v>
      </c>
      <c r="E462" s="14">
        <v>42697</v>
      </c>
      <c r="F462" s="18">
        <v>9561.2892446200003</v>
      </c>
      <c r="G462" s="33">
        <f t="shared" si="7"/>
        <v>-2.8413895199992112</v>
      </c>
    </row>
    <row r="463" spans="1:7" ht="14.4">
      <c r="A463" s="14">
        <v>42698</v>
      </c>
      <c r="B463" s="18">
        <v>605.36536735000004</v>
      </c>
      <c r="E463" s="14">
        <v>42698</v>
      </c>
      <c r="F463" s="18">
        <v>9566.3236527600002</v>
      </c>
      <c r="G463" s="33">
        <f t="shared" si="7"/>
        <v>5.0344081399998686</v>
      </c>
    </row>
    <row r="464" spans="1:7" ht="14.4">
      <c r="A464" s="14">
        <v>42699</v>
      </c>
      <c r="B464" s="18">
        <v>613.12720250999996</v>
      </c>
      <c r="E464" s="14">
        <v>42699</v>
      </c>
      <c r="F464" s="18">
        <v>9558.3708123400011</v>
      </c>
      <c r="G464" s="33">
        <f t="shared" si="7"/>
        <v>-7.9528404199991201</v>
      </c>
    </row>
    <row r="465" spans="1:7" ht="14.4">
      <c r="A465" s="14">
        <v>42702</v>
      </c>
      <c r="B465" s="18">
        <v>692.25893298000005</v>
      </c>
      <c r="E465" s="14">
        <v>42702</v>
      </c>
      <c r="F465" s="18">
        <v>9637.5505506299996</v>
      </c>
      <c r="G465" s="33">
        <f t="shared" si="7"/>
        <v>79.179738289998568</v>
      </c>
    </row>
    <row r="466" spans="1:7" ht="14.4">
      <c r="A466" s="14">
        <v>42703</v>
      </c>
      <c r="B466" s="18">
        <v>768.31379168000001</v>
      </c>
      <c r="E466" s="14">
        <v>42703</v>
      </c>
      <c r="F466" s="18">
        <v>9668.0740369600007</v>
      </c>
      <c r="G466" s="33">
        <f t="shared" si="7"/>
        <v>30.523486330001106</v>
      </c>
    </row>
    <row r="467" spans="1:7" ht="14.4">
      <c r="A467" s="14">
        <v>42704</v>
      </c>
      <c r="B467" s="18">
        <v>632.22578878000002</v>
      </c>
      <c r="E467" s="14">
        <v>42704</v>
      </c>
      <c r="F467" s="18">
        <v>9721.8562145300002</v>
      </c>
      <c r="G467" s="33">
        <f t="shared" si="7"/>
        <v>53.782177569999476</v>
      </c>
    </row>
    <row r="468" spans="1:7" ht="14.4">
      <c r="A468" s="14">
        <v>42705</v>
      </c>
      <c r="B468" s="18">
        <v>595.09161097000003</v>
      </c>
      <c r="E468" s="14">
        <v>42705</v>
      </c>
      <c r="F468" s="18">
        <v>9695.843997760001</v>
      </c>
      <c r="G468" s="33">
        <f t="shared" si="7"/>
        <v>-26.012216769999213</v>
      </c>
    </row>
    <row r="469" spans="1:7" ht="14.4">
      <c r="A469" s="14">
        <v>42706</v>
      </c>
      <c r="B469" s="18">
        <v>624.22342431000004</v>
      </c>
      <c r="E469" s="14">
        <v>42706</v>
      </c>
      <c r="F469" s="18">
        <v>9651.2137244300011</v>
      </c>
      <c r="G469" s="33">
        <f t="shared" si="7"/>
        <v>-44.630273329999909</v>
      </c>
    </row>
    <row r="470" spans="1:7" ht="14.4">
      <c r="A470" s="14">
        <v>42709</v>
      </c>
      <c r="B470" s="18">
        <v>536.31589750000001</v>
      </c>
      <c r="E470" s="14">
        <v>42709</v>
      </c>
      <c r="F470" s="18">
        <v>9636.1956628500011</v>
      </c>
      <c r="G470" s="33">
        <f t="shared" si="7"/>
        <v>-15.018061579999994</v>
      </c>
    </row>
    <row r="471" spans="1:7" ht="14.4">
      <c r="A471" s="14">
        <v>42710</v>
      </c>
      <c r="B471" s="18">
        <v>394.71438362000004</v>
      </c>
      <c r="E471" s="14">
        <v>42710</v>
      </c>
      <c r="F471" s="18">
        <v>9636.7138823300011</v>
      </c>
      <c r="G471" s="33">
        <f t="shared" si="7"/>
        <v>0.51821947999997064</v>
      </c>
    </row>
    <row r="472" spans="1:7" ht="14.4">
      <c r="A472" s="14">
        <v>42711</v>
      </c>
      <c r="B472" s="18">
        <v>413.55884019000001</v>
      </c>
      <c r="E472" s="14">
        <v>42711</v>
      </c>
      <c r="F472" s="18">
        <v>9652.1068452100008</v>
      </c>
      <c r="G472" s="33">
        <f t="shared" si="7"/>
        <v>15.392962879999686</v>
      </c>
    </row>
    <row r="473" spans="1:7" ht="14.4">
      <c r="A473" s="14">
        <v>42712</v>
      </c>
      <c r="B473" s="18">
        <v>411.50027445000001</v>
      </c>
      <c r="E473" s="14">
        <v>42712</v>
      </c>
      <c r="F473" s="18">
        <v>9649.2389850500003</v>
      </c>
      <c r="G473" s="33">
        <f t="shared" si="7"/>
        <v>-2.8678601600004185</v>
      </c>
    </row>
    <row r="474" spans="1:7" ht="14.4">
      <c r="A474" s="14">
        <v>42713</v>
      </c>
      <c r="B474" s="18">
        <v>441.55124433999998</v>
      </c>
      <c r="E474" s="14">
        <v>42713</v>
      </c>
      <c r="F474" s="18">
        <v>9618.2142633000003</v>
      </c>
      <c r="G474" s="33">
        <f t="shared" si="7"/>
        <v>-31.024721750000026</v>
      </c>
    </row>
    <row r="475" spans="1:7" ht="14.4">
      <c r="A475" s="14">
        <v>42716</v>
      </c>
      <c r="B475" s="18">
        <v>543.47179727000002</v>
      </c>
      <c r="E475" s="14">
        <v>42716</v>
      </c>
      <c r="F475" s="18">
        <v>9501.6309127200002</v>
      </c>
      <c r="G475" s="33">
        <f t="shared" si="7"/>
        <v>-116.58335058000011</v>
      </c>
    </row>
    <row r="476" spans="1:7" ht="14.4">
      <c r="A476" s="14">
        <v>42717</v>
      </c>
      <c r="B476" s="18">
        <v>366.50313595</v>
      </c>
      <c r="E476" s="14">
        <v>42717</v>
      </c>
      <c r="F476" s="18">
        <v>9488.4600376899998</v>
      </c>
      <c r="G476" s="33">
        <f t="shared" si="7"/>
        <v>-13.170875030000389</v>
      </c>
    </row>
    <row r="477" spans="1:7" ht="14.4">
      <c r="A477" s="14">
        <v>42718</v>
      </c>
      <c r="B477" s="18">
        <v>411.46124658000002</v>
      </c>
      <c r="E477" s="14">
        <v>42718</v>
      </c>
      <c r="F477" s="18">
        <v>9492.72804025</v>
      </c>
      <c r="G477" s="33">
        <f t="shared" si="7"/>
        <v>4.2680025600002409</v>
      </c>
    </row>
    <row r="478" spans="1:7" ht="14.4">
      <c r="A478" s="14">
        <v>42719</v>
      </c>
      <c r="B478" s="18">
        <v>396.46953883000003</v>
      </c>
      <c r="E478" s="14">
        <v>42719</v>
      </c>
      <c r="F478" s="18">
        <v>9521.4005478199997</v>
      </c>
      <c r="G478" s="33">
        <f t="shared" si="7"/>
        <v>28.672507569999652</v>
      </c>
    </row>
    <row r="479" spans="1:7" ht="14.4">
      <c r="A479" s="14">
        <v>42720</v>
      </c>
      <c r="B479" s="18">
        <v>309.62247936</v>
      </c>
      <c r="E479" s="14">
        <v>42720</v>
      </c>
      <c r="F479" s="18">
        <v>9485.7188003499996</v>
      </c>
      <c r="G479" s="33">
        <f t="shared" si="7"/>
        <v>-35.681747470000118</v>
      </c>
    </row>
    <row r="480" spans="1:7" ht="14.4">
      <c r="A480" s="14">
        <v>42723</v>
      </c>
      <c r="B480" s="18">
        <v>304.59305217000002</v>
      </c>
      <c r="E480" s="14">
        <v>42723</v>
      </c>
      <c r="F480" s="18">
        <v>9476.8771175399997</v>
      </c>
      <c r="G480" s="33">
        <f t="shared" si="7"/>
        <v>-8.8416828099998384</v>
      </c>
    </row>
    <row r="481" spans="1:7" ht="14.4">
      <c r="A481" s="14">
        <v>42724</v>
      </c>
      <c r="B481" s="18">
        <v>306.02714345999999</v>
      </c>
      <c r="E481" s="14">
        <v>42724</v>
      </c>
      <c r="F481" s="18">
        <v>9489.2301575500005</v>
      </c>
      <c r="G481" s="33">
        <f t="shared" si="7"/>
        <v>12.353040010000768</v>
      </c>
    </row>
    <row r="482" spans="1:7" ht="14.4">
      <c r="A482" s="14">
        <v>42725</v>
      </c>
      <c r="B482" s="18">
        <v>340.49856278999999</v>
      </c>
      <c r="E482" s="14">
        <v>42725</v>
      </c>
      <c r="F482" s="18">
        <v>9488.6841398300003</v>
      </c>
      <c r="G482" s="33">
        <f t="shared" si="7"/>
        <v>-0.5460177200002363</v>
      </c>
    </row>
    <row r="483" spans="1:7" ht="14.4">
      <c r="A483" s="14">
        <v>42726</v>
      </c>
      <c r="B483" s="18">
        <v>303.44743383000002</v>
      </c>
      <c r="E483" s="14">
        <v>42726</v>
      </c>
      <c r="F483" s="18">
        <v>9477.7552679700002</v>
      </c>
      <c r="G483" s="33">
        <f t="shared" si="7"/>
        <v>-10.928871860000072</v>
      </c>
    </row>
    <row r="484" spans="1:7" ht="14.4">
      <c r="A484" s="14">
        <v>42727</v>
      </c>
      <c r="B484" s="18">
        <v>309.63367848000001</v>
      </c>
      <c r="E484" s="14">
        <v>42727</v>
      </c>
      <c r="F484" s="18">
        <v>9423.44121705</v>
      </c>
      <c r="G484" s="33">
        <f t="shared" si="7"/>
        <v>-54.314050920000227</v>
      </c>
    </row>
    <row r="485" spans="1:7" ht="14.4">
      <c r="A485" s="14">
        <v>42730</v>
      </c>
      <c r="B485" s="18">
        <v>320.57644786000003</v>
      </c>
      <c r="E485" s="14">
        <v>42730</v>
      </c>
      <c r="F485" s="18">
        <v>9437.6983650000002</v>
      </c>
      <c r="G485" s="33">
        <f t="shared" si="7"/>
        <v>14.257147950000217</v>
      </c>
    </row>
    <row r="486" spans="1:7" ht="14.4">
      <c r="A486" s="14">
        <v>42731</v>
      </c>
      <c r="B486" s="18">
        <v>281.82306188000001</v>
      </c>
      <c r="E486" s="14">
        <v>42731</v>
      </c>
      <c r="F486" s="18">
        <v>9444.3448652999996</v>
      </c>
      <c r="G486" s="33">
        <f t="shared" si="7"/>
        <v>6.6465002999993885</v>
      </c>
    </row>
    <row r="487" spans="1:7" ht="14.4">
      <c r="A487" s="14">
        <v>42732</v>
      </c>
      <c r="B487" s="18">
        <v>261.75028507000002</v>
      </c>
      <c r="E487" s="14">
        <v>42732</v>
      </c>
      <c r="F487" s="18">
        <v>9448.918090430001</v>
      </c>
      <c r="G487" s="33">
        <f t="shared" si="7"/>
        <v>4.5732251300014468</v>
      </c>
    </row>
    <row r="488" spans="1:7" ht="14.4">
      <c r="A488" s="14">
        <v>42733</v>
      </c>
      <c r="B488" s="18">
        <v>257.40314475000002</v>
      </c>
      <c r="E488" s="14">
        <v>42733</v>
      </c>
      <c r="F488" s="18">
        <v>9441.079510470001</v>
      </c>
      <c r="G488" s="33">
        <f t="shared" si="7"/>
        <v>-7.838579960000061</v>
      </c>
    </row>
    <row r="489" spans="1:7" ht="14.4">
      <c r="A489" s="14">
        <v>42734</v>
      </c>
      <c r="B489" s="18">
        <v>227.44673535000001</v>
      </c>
      <c r="E489" s="14">
        <v>42734</v>
      </c>
      <c r="F489" s="18">
        <v>9357.6967692100006</v>
      </c>
      <c r="G489" s="33">
        <f t="shared" si="7"/>
        <v>-83.38274126000033</v>
      </c>
    </row>
    <row r="490" spans="1:7" ht="14.4">
      <c r="A490" s="14">
        <v>42738</v>
      </c>
      <c r="B490" s="18">
        <v>275.69495264</v>
      </c>
      <c r="E490" s="14">
        <v>42738</v>
      </c>
      <c r="F490" s="18">
        <v>9358.3255979900005</v>
      </c>
      <c r="G490" s="33">
        <f t="shared" si="7"/>
        <v>0.62882877999982156</v>
      </c>
    </row>
    <row r="491" spans="1:7" ht="14.4">
      <c r="A491" s="14">
        <v>42739</v>
      </c>
      <c r="B491" s="18">
        <v>341.12429008999999</v>
      </c>
      <c r="E491" s="14">
        <v>42739</v>
      </c>
      <c r="F491" s="18">
        <v>9345.9485497700007</v>
      </c>
      <c r="G491" s="33">
        <f t="shared" si="7"/>
        <v>-12.377048219999779</v>
      </c>
    </row>
    <row r="492" spans="1:7" ht="14.4">
      <c r="A492" s="14">
        <v>42740</v>
      </c>
      <c r="B492" s="18">
        <v>332.41489511000003</v>
      </c>
      <c r="E492" s="14">
        <v>42740</v>
      </c>
      <c r="F492" s="18">
        <v>9329.0006583300001</v>
      </c>
      <c r="G492" s="33">
        <f t="shared" si="7"/>
        <v>-16.947891440000603</v>
      </c>
    </row>
    <row r="493" spans="1:7" ht="14.4">
      <c r="A493" s="14">
        <v>42741</v>
      </c>
      <c r="B493" s="18">
        <v>332.25306436</v>
      </c>
      <c r="E493" s="14">
        <v>42741</v>
      </c>
      <c r="F493" s="18">
        <v>9294.5322440300006</v>
      </c>
      <c r="G493" s="33">
        <f t="shared" si="7"/>
        <v>-34.468414299999495</v>
      </c>
    </row>
    <row r="494" spans="1:7" ht="14.4">
      <c r="A494" s="14">
        <v>42744</v>
      </c>
      <c r="B494" s="18">
        <v>324.62393334000001</v>
      </c>
      <c r="E494" s="14">
        <v>42744</v>
      </c>
      <c r="F494" s="18">
        <v>9294.6893480300005</v>
      </c>
      <c r="G494" s="33">
        <f t="shared" si="7"/>
        <v>0.15710399999989022</v>
      </c>
    </row>
    <row r="495" spans="1:7" ht="14.4">
      <c r="A495" s="14">
        <v>42745</v>
      </c>
      <c r="B495" s="18">
        <v>327.41379340999998</v>
      </c>
      <c r="E495" s="14">
        <v>42745</v>
      </c>
      <c r="F495" s="18">
        <v>9278.2446141100008</v>
      </c>
      <c r="G495" s="33">
        <f t="shared" si="7"/>
        <v>-16.444733919999635</v>
      </c>
    </row>
    <row r="496" spans="1:7" ht="14.4">
      <c r="A496" s="14">
        <v>42746</v>
      </c>
      <c r="B496" s="18">
        <v>305.51171868</v>
      </c>
      <c r="E496" s="14">
        <v>42746</v>
      </c>
      <c r="F496" s="18">
        <v>9255.8542537400008</v>
      </c>
      <c r="G496" s="33">
        <f t="shared" si="7"/>
        <v>-22.390360370000053</v>
      </c>
    </row>
    <row r="497" spans="1:7" ht="14.4">
      <c r="A497" s="14">
        <v>42747</v>
      </c>
      <c r="B497" s="18">
        <v>268.69116505</v>
      </c>
      <c r="E497" s="14">
        <v>42747</v>
      </c>
      <c r="F497" s="18">
        <v>9235.5069140100004</v>
      </c>
      <c r="G497" s="33">
        <f t="shared" si="7"/>
        <v>-20.347339730000385</v>
      </c>
    </row>
    <row r="498" spans="1:7" ht="14.4">
      <c r="A498" s="14">
        <v>42748</v>
      </c>
      <c r="B498" s="18">
        <v>253.92619965</v>
      </c>
      <c r="E498" s="14">
        <v>42748</v>
      </c>
      <c r="F498" s="18">
        <v>9165.2459253300003</v>
      </c>
      <c r="G498" s="33">
        <f t="shared" si="7"/>
        <v>-70.260988680000082</v>
      </c>
    </row>
    <row r="499" spans="1:7" ht="14.4">
      <c r="A499" s="14">
        <v>42751</v>
      </c>
      <c r="B499" s="18">
        <v>333.39387124000001</v>
      </c>
      <c r="E499" s="14">
        <v>42751</v>
      </c>
      <c r="F499" s="18">
        <v>8988.7773646000005</v>
      </c>
      <c r="G499" s="33">
        <f t="shared" si="7"/>
        <v>-176.46856072999981</v>
      </c>
    </row>
    <row r="500" spans="1:7" ht="14.4">
      <c r="A500" s="14">
        <v>42752</v>
      </c>
      <c r="B500" s="18">
        <v>255.82926166000001</v>
      </c>
      <c r="E500" s="14">
        <v>42752</v>
      </c>
      <c r="F500" s="18">
        <v>8973.58798905</v>
      </c>
      <c r="G500" s="33">
        <f t="shared" si="7"/>
        <v>-15.189375550000477</v>
      </c>
    </row>
    <row r="501" spans="1:7" ht="14.4">
      <c r="A501" s="14">
        <v>42753</v>
      </c>
      <c r="B501" s="18">
        <v>218.08158303000002</v>
      </c>
      <c r="E501" s="14">
        <v>42753</v>
      </c>
      <c r="F501" s="18">
        <v>8941.03909957</v>
      </c>
      <c r="G501" s="33">
        <f t="shared" si="7"/>
        <v>-32.548889480000071</v>
      </c>
    </row>
    <row r="502" spans="1:7" ht="14.4">
      <c r="A502" s="14">
        <v>42754</v>
      </c>
      <c r="B502" s="18">
        <v>197.72463648000002</v>
      </c>
      <c r="E502" s="14">
        <v>42754</v>
      </c>
      <c r="F502" s="18">
        <v>8922.2963746900004</v>
      </c>
      <c r="G502" s="33">
        <f t="shared" si="7"/>
        <v>-18.742724879999514</v>
      </c>
    </row>
    <row r="503" spans="1:7" ht="14.4">
      <c r="A503" s="14">
        <v>42755</v>
      </c>
      <c r="B503" s="18">
        <v>223.72511180000001</v>
      </c>
      <c r="E503" s="14">
        <v>42755</v>
      </c>
      <c r="F503" s="18">
        <v>8887.3605054800009</v>
      </c>
      <c r="G503" s="33">
        <f t="shared" si="7"/>
        <v>-34.93586920999951</v>
      </c>
    </row>
    <row r="504" spans="1:7" ht="14.4">
      <c r="A504" s="14">
        <v>42758</v>
      </c>
      <c r="B504" s="18">
        <v>244.90529983000002</v>
      </c>
      <c r="E504" s="14">
        <v>42758</v>
      </c>
      <c r="F504" s="18">
        <v>8861.3495408500003</v>
      </c>
      <c r="G504" s="33">
        <f t="shared" si="7"/>
        <v>-26.010964630000672</v>
      </c>
    </row>
    <row r="505" spans="1:7" ht="14.4">
      <c r="A505" s="14">
        <v>42759</v>
      </c>
      <c r="B505" s="18">
        <v>209.80745145</v>
      </c>
      <c r="E505" s="14">
        <v>42759</v>
      </c>
      <c r="F505" s="18">
        <v>8817.2901411300008</v>
      </c>
      <c r="G505" s="33">
        <f t="shared" si="7"/>
        <v>-44.059399719999419</v>
      </c>
    </row>
    <row r="506" spans="1:7" ht="14.4">
      <c r="A506" s="14">
        <v>42760</v>
      </c>
      <c r="B506" s="18">
        <v>199.52912072000001</v>
      </c>
      <c r="E506" s="14">
        <v>42760</v>
      </c>
      <c r="F506" s="18">
        <v>8782.1403165299998</v>
      </c>
      <c r="G506" s="33">
        <f t="shared" si="7"/>
        <v>-35.149824600001011</v>
      </c>
    </row>
    <row r="507" spans="1:7" ht="14.4">
      <c r="A507" s="14">
        <v>42761</v>
      </c>
      <c r="B507" s="18">
        <v>177.04628697999999</v>
      </c>
      <c r="E507" s="14">
        <v>42761</v>
      </c>
      <c r="F507" s="18">
        <v>8650.1043775300004</v>
      </c>
      <c r="G507" s="33">
        <f t="shared" si="7"/>
        <v>-132.03593899999942</v>
      </c>
    </row>
    <row r="508" spans="1:7" ht="14.4">
      <c r="A508" s="14">
        <v>42769</v>
      </c>
      <c r="B508" s="18">
        <v>213.73777006</v>
      </c>
      <c r="E508" s="14">
        <v>42769</v>
      </c>
      <c r="F508" s="18">
        <v>8697.0816054400002</v>
      </c>
      <c r="G508" s="33">
        <f t="shared" si="7"/>
        <v>46.977227909999783</v>
      </c>
    </row>
    <row r="509" spans="1:7" ht="14.4">
      <c r="A509" s="14">
        <v>42772</v>
      </c>
      <c r="B509" s="18">
        <v>255.7879326</v>
      </c>
      <c r="E509" s="14">
        <v>42772</v>
      </c>
      <c r="F509" s="18">
        <v>8744.1286724199999</v>
      </c>
      <c r="G509" s="33">
        <f t="shared" si="7"/>
        <v>47.047066979999727</v>
      </c>
    </row>
    <row r="510" spans="1:7" ht="14.4">
      <c r="A510" s="14">
        <v>42773</v>
      </c>
      <c r="B510" s="18">
        <v>252.89941358999999</v>
      </c>
      <c r="E510" s="14">
        <v>42773</v>
      </c>
      <c r="F510" s="18">
        <v>8747.3120581100011</v>
      </c>
      <c r="G510" s="33">
        <f t="shared" si="7"/>
        <v>3.1833856900011597</v>
      </c>
    </row>
    <row r="511" spans="1:7" ht="14.4">
      <c r="A511" s="14">
        <v>42774</v>
      </c>
      <c r="B511" s="18">
        <v>297.42184987000002</v>
      </c>
      <c r="E511" s="14">
        <v>42774</v>
      </c>
      <c r="F511" s="18">
        <v>8774.9088664999999</v>
      </c>
      <c r="G511" s="33">
        <f t="shared" si="7"/>
        <v>27.596808389998841</v>
      </c>
    </row>
    <row r="512" spans="1:7" ht="14.4">
      <c r="A512" s="14">
        <v>42775</v>
      </c>
      <c r="B512" s="18">
        <v>372.93594881000001</v>
      </c>
      <c r="E512" s="14">
        <v>42775</v>
      </c>
      <c r="F512" s="18">
        <v>8813.3243784799997</v>
      </c>
      <c r="G512" s="33">
        <f t="shared" si="7"/>
        <v>38.415511979999792</v>
      </c>
    </row>
    <row r="513" spans="1:7" ht="14.4">
      <c r="A513" s="14">
        <v>42776</v>
      </c>
      <c r="B513" s="18">
        <v>403.50858975</v>
      </c>
      <c r="E513" s="14">
        <v>42776</v>
      </c>
      <c r="F513" s="18">
        <v>8795.2485335300007</v>
      </c>
      <c r="G513" s="33">
        <f t="shared" si="7"/>
        <v>-18.075844949999009</v>
      </c>
    </row>
    <row r="514" spans="1:7" ht="14.4">
      <c r="A514" s="14">
        <v>42779</v>
      </c>
      <c r="B514" s="18">
        <v>421.13747833000002</v>
      </c>
      <c r="E514" s="14">
        <v>42779</v>
      </c>
      <c r="F514" s="18">
        <v>8846.6425843500001</v>
      </c>
      <c r="G514" s="33">
        <f t="shared" si="7"/>
        <v>51.394050819999393</v>
      </c>
    </row>
    <row r="515" spans="1:7" ht="14.4">
      <c r="A515" s="14">
        <v>42780</v>
      </c>
      <c r="B515" s="18">
        <v>354.03135503999999</v>
      </c>
      <c r="E515" s="14">
        <v>42780</v>
      </c>
      <c r="F515" s="18">
        <v>8864.3280174400006</v>
      </c>
      <c r="G515" s="33">
        <f t="shared" si="7"/>
        <v>17.685433090000515</v>
      </c>
    </row>
    <row r="516" spans="1:7" ht="14.4">
      <c r="A516" s="14">
        <v>42781</v>
      </c>
      <c r="B516" s="18">
        <v>423.05367164</v>
      </c>
      <c r="E516" s="14">
        <v>42781</v>
      </c>
      <c r="F516" s="18">
        <v>8882.7706772199999</v>
      </c>
      <c r="G516" s="33">
        <f t="shared" ref="G516:G579" si="8">F516-F515</f>
        <v>18.442659779999303</v>
      </c>
    </row>
    <row r="517" spans="1:7" ht="14.4">
      <c r="A517" s="14">
        <v>42782</v>
      </c>
      <c r="B517" s="18">
        <v>383.48872245000001</v>
      </c>
      <c r="E517" s="14">
        <v>42782</v>
      </c>
      <c r="F517" s="18">
        <v>8917.5371479300011</v>
      </c>
      <c r="G517" s="33">
        <f t="shared" si="8"/>
        <v>34.766470710001158</v>
      </c>
    </row>
    <row r="518" spans="1:7" ht="14.4">
      <c r="A518" s="14">
        <v>42783</v>
      </c>
      <c r="B518" s="18">
        <v>387.88449198000001</v>
      </c>
      <c r="E518" s="14">
        <v>42783</v>
      </c>
      <c r="F518" s="18">
        <v>8901.1237817000001</v>
      </c>
      <c r="G518" s="33">
        <f t="shared" si="8"/>
        <v>-16.413366230000975</v>
      </c>
    </row>
    <row r="519" spans="1:7" ht="14.4">
      <c r="A519" s="14">
        <v>42786</v>
      </c>
      <c r="B519" s="18">
        <v>407.78525367000003</v>
      </c>
      <c r="E519" s="14">
        <v>42786</v>
      </c>
      <c r="F519" s="18">
        <v>8949.3586877899997</v>
      </c>
      <c r="G519" s="33">
        <f t="shared" si="8"/>
        <v>48.23490608999964</v>
      </c>
    </row>
    <row r="520" spans="1:7" ht="14.4">
      <c r="A520" s="14">
        <v>42787</v>
      </c>
      <c r="B520" s="18">
        <v>411.57626920000001</v>
      </c>
      <c r="E520" s="14">
        <v>42787</v>
      </c>
      <c r="F520" s="18">
        <v>8960.2174783299997</v>
      </c>
      <c r="G520" s="33">
        <f t="shared" si="8"/>
        <v>10.858790539999973</v>
      </c>
    </row>
    <row r="521" spans="1:7" ht="14.4">
      <c r="A521" s="14">
        <v>42788</v>
      </c>
      <c r="B521" s="18">
        <v>413.51032994000002</v>
      </c>
      <c r="E521" s="14">
        <v>42788</v>
      </c>
      <c r="F521" s="18">
        <v>8982.8154971799995</v>
      </c>
      <c r="G521" s="33">
        <f t="shared" si="8"/>
        <v>22.598018849999789</v>
      </c>
    </row>
    <row r="522" spans="1:7" ht="14.4">
      <c r="A522" s="14">
        <v>42789</v>
      </c>
      <c r="B522" s="18">
        <v>434.23336861000001</v>
      </c>
      <c r="E522" s="14">
        <v>42789</v>
      </c>
      <c r="F522" s="18">
        <v>9014.5537368400001</v>
      </c>
      <c r="G522" s="33">
        <f t="shared" si="8"/>
        <v>31.738239660000545</v>
      </c>
    </row>
    <row r="523" spans="1:7" ht="14.4">
      <c r="A523" s="14">
        <v>42790</v>
      </c>
      <c r="B523" s="18">
        <v>362.72510316</v>
      </c>
      <c r="E523" s="14">
        <v>42790</v>
      </c>
      <c r="F523" s="18">
        <v>9014.1448655000004</v>
      </c>
      <c r="G523" s="33">
        <f t="shared" si="8"/>
        <v>-0.40887133999967773</v>
      </c>
    </row>
    <row r="524" spans="1:7" ht="14.4">
      <c r="A524" s="14">
        <v>42793</v>
      </c>
      <c r="B524" s="18">
        <v>369.76098709000001</v>
      </c>
      <c r="E524" s="14">
        <v>42793</v>
      </c>
      <c r="F524" s="18">
        <v>9041.2376253799994</v>
      </c>
      <c r="G524" s="33">
        <f t="shared" si="8"/>
        <v>27.092759879998994</v>
      </c>
    </row>
    <row r="525" spans="1:7" ht="14.4">
      <c r="A525" s="14">
        <v>42794</v>
      </c>
      <c r="B525" s="18">
        <v>316.53659904</v>
      </c>
      <c r="E525" s="14">
        <v>42794</v>
      </c>
      <c r="F525" s="18">
        <v>9063.452612860001</v>
      </c>
      <c r="G525" s="33">
        <f t="shared" si="8"/>
        <v>22.214987480001582</v>
      </c>
    </row>
    <row r="526" spans="1:7" ht="14.4">
      <c r="A526" s="14">
        <v>42795</v>
      </c>
      <c r="B526" s="18">
        <v>389.68331171</v>
      </c>
      <c r="E526" s="14">
        <v>42795</v>
      </c>
      <c r="F526" s="18">
        <v>9070.9005047699993</v>
      </c>
      <c r="G526" s="33">
        <f t="shared" si="8"/>
        <v>7.4478919099983614</v>
      </c>
    </row>
    <row r="527" spans="1:7" ht="14.4">
      <c r="A527" s="14">
        <v>42796</v>
      </c>
      <c r="B527" s="18">
        <v>375.70972494</v>
      </c>
      <c r="E527" s="14">
        <v>42796</v>
      </c>
      <c r="F527" s="18">
        <v>9082.2360003800004</v>
      </c>
      <c r="G527" s="33">
        <f t="shared" si="8"/>
        <v>11.33549561000109</v>
      </c>
    </row>
    <row r="528" spans="1:7" ht="14.4">
      <c r="A528" s="14">
        <v>42797</v>
      </c>
      <c r="B528" s="18">
        <v>335.44483387000002</v>
      </c>
      <c r="E528" s="14">
        <v>42797</v>
      </c>
      <c r="F528" s="18">
        <v>9055.94570914</v>
      </c>
      <c r="G528" s="33">
        <f t="shared" si="8"/>
        <v>-26.290291240000442</v>
      </c>
    </row>
    <row r="529" spans="1:7" ht="14.4">
      <c r="A529" s="14">
        <v>42800</v>
      </c>
      <c r="B529" s="18">
        <v>373.18615855000002</v>
      </c>
      <c r="E529" s="14">
        <v>42800</v>
      </c>
      <c r="F529" s="18">
        <v>9088.3802278399999</v>
      </c>
      <c r="G529" s="33">
        <f t="shared" si="8"/>
        <v>32.434518699999899</v>
      </c>
    </row>
    <row r="530" spans="1:7" ht="14.4">
      <c r="A530" s="14">
        <v>42801</v>
      </c>
      <c r="B530" s="18">
        <v>367.44927626999998</v>
      </c>
      <c r="E530" s="14">
        <v>42801</v>
      </c>
      <c r="F530" s="18">
        <v>9093.9627074</v>
      </c>
      <c r="G530" s="33">
        <f t="shared" si="8"/>
        <v>5.582479560000138</v>
      </c>
    </row>
    <row r="531" spans="1:7" ht="14.4">
      <c r="A531" s="14">
        <v>42802</v>
      </c>
      <c r="B531" s="18">
        <v>337.96293436000002</v>
      </c>
      <c r="E531" s="14">
        <v>42802</v>
      </c>
      <c r="F531" s="18">
        <v>9094.1726128000009</v>
      </c>
      <c r="G531" s="33">
        <f t="shared" si="8"/>
        <v>0.20990540000093461</v>
      </c>
    </row>
    <row r="532" spans="1:7" ht="14.4">
      <c r="A532" s="14">
        <v>42803</v>
      </c>
      <c r="B532" s="18">
        <v>338.20654490999999</v>
      </c>
      <c r="E532" s="14">
        <v>42803</v>
      </c>
      <c r="F532" s="18">
        <v>9087.67402459</v>
      </c>
      <c r="G532" s="33">
        <f t="shared" si="8"/>
        <v>-6.4985882100008894</v>
      </c>
    </row>
    <row r="533" spans="1:7" ht="14.4">
      <c r="A533" s="14">
        <v>42804</v>
      </c>
      <c r="B533" s="18">
        <v>290.19408987000003</v>
      </c>
      <c r="E533" s="14">
        <v>42804</v>
      </c>
      <c r="F533" s="18">
        <v>9053.9923980900003</v>
      </c>
      <c r="G533" s="33">
        <f t="shared" si="8"/>
        <v>-33.681626499999766</v>
      </c>
    </row>
    <row r="534" spans="1:7" ht="14.4">
      <c r="A534" s="14">
        <v>42807</v>
      </c>
      <c r="B534" s="18">
        <v>373.32165115999999</v>
      </c>
      <c r="E534" s="14">
        <v>42807</v>
      </c>
      <c r="F534" s="18">
        <v>9076.6297777399996</v>
      </c>
      <c r="G534" s="33">
        <f t="shared" si="8"/>
        <v>22.637379649999275</v>
      </c>
    </row>
    <row r="535" spans="1:7" ht="14.4">
      <c r="A535" s="14">
        <v>42808</v>
      </c>
      <c r="B535" s="18">
        <v>342.00950052000002</v>
      </c>
      <c r="E535" s="14">
        <v>42808</v>
      </c>
      <c r="F535" s="18">
        <v>9086.4746894100008</v>
      </c>
      <c r="G535" s="33">
        <f t="shared" si="8"/>
        <v>9.8449116700012382</v>
      </c>
    </row>
    <row r="536" spans="1:7" ht="14.4">
      <c r="A536" s="14">
        <v>42809</v>
      </c>
      <c r="B536" s="18">
        <v>335.44946468000001</v>
      </c>
      <c r="E536" s="14">
        <v>42809</v>
      </c>
      <c r="F536" s="18">
        <v>9096.2506214700006</v>
      </c>
      <c r="G536" s="33">
        <f t="shared" si="8"/>
        <v>9.7759320599998318</v>
      </c>
    </row>
    <row r="537" spans="1:7" ht="14.4">
      <c r="A537" s="14">
        <v>42810</v>
      </c>
      <c r="B537" s="18">
        <v>460.2105239</v>
      </c>
      <c r="E537" s="14">
        <v>42810</v>
      </c>
      <c r="F537" s="18">
        <v>9165.9335273400011</v>
      </c>
      <c r="G537" s="33">
        <f t="shared" si="8"/>
        <v>69.682905870000468</v>
      </c>
    </row>
    <row r="538" spans="1:7" ht="14.4">
      <c r="A538" s="14">
        <v>42811</v>
      </c>
      <c r="B538" s="18">
        <v>437.54075732000001</v>
      </c>
      <c r="E538" s="14">
        <v>42811</v>
      </c>
      <c r="F538" s="18">
        <v>9153.5821044599998</v>
      </c>
      <c r="G538" s="33">
        <f t="shared" si="8"/>
        <v>-12.351422880001337</v>
      </c>
    </row>
    <row r="539" spans="1:7" ht="14.4">
      <c r="A539" s="14">
        <v>42814</v>
      </c>
      <c r="B539" s="18">
        <v>377.16553085999999</v>
      </c>
      <c r="E539" s="14">
        <v>42814</v>
      </c>
      <c r="F539" s="18">
        <v>9183.6096822100008</v>
      </c>
      <c r="G539" s="33">
        <f t="shared" si="8"/>
        <v>30.027577750001001</v>
      </c>
    </row>
    <row r="540" spans="1:7" ht="14.4">
      <c r="A540" s="14">
        <v>42815</v>
      </c>
      <c r="B540" s="18">
        <v>375.25602785000001</v>
      </c>
      <c r="E540" s="14">
        <v>42815</v>
      </c>
      <c r="F540" s="18">
        <v>9198.4452703200004</v>
      </c>
      <c r="G540" s="33">
        <f t="shared" si="8"/>
        <v>14.835588109999662</v>
      </c>
    </row>
    <row r="541" spans="1:7" ht="14.4">
      <c r="A541" s="14">
        <v>42816</v>
      </c>
      <c r="B541" s="18">
        <v>434.52945222</v>
      </c>
      <c r="E541" s="14">
        <v>42816</v>
      </c>
      <c r="F541" s="18">
        <v>9214.7403080999993</v>
      </c>
      <c r="G541" s="33">
        <f t="shared" si="8"/>
        <v>16.295037779998893</v>
      </c>
    </row>
    <row r="542" spans="1:7" ht="14.4">
      <c r="A542" s="14">
        <v>42817</v>
      </c>
      <c r="B542" s="18">
        <v>430.38104863000001</v>
      </c>
      <c r="E542" s="14">
        <v>42817</v>
      </c>
      <c r="F542" s="18">
        <v>9221.4957498200001</v>
      </c>
      <c r="G542" s="33">
        <f t="shared" si="8"/>
        <v>6.7554417200008174</v>
      </c>
    </row>
    <row r="543" spans="1:7" ht="14.4">
      <c r="A543" s="14">
        <v>42818</v>
      </c>
      <c r="B543" s="18">
        <v>459.94253039</v>
      </c>
      <c r="E543" s="14">
        <v>42818</v>
      </c>
      <c r="F543" s="18">
        <v>9216.0827514499997</v>
      </c>
      <c r="G543" s="33">
        <f t="shared" si="8"/>
        <v>-5.4129983700004232</v>
      </c>
    </row>
    <row r="544" spans="1:7" ht="14.4">
      <c r="A544" s="14">
        <v>42821</v>
      </c>
      <c r="B544" s="18">
        <v>428.78042521999998</v>
      </c>
      <c r="E544" s="14">
        <v>42821</v>
      </c>
      <c r="F544" s="18">
        <v>9259.2464626599995</v>
      </c>
      <c r="G544" s="33">
        <f t="shared" si="8"/>
        <v>43.163711209999747</v>
      </c>
    </row>
    <row r="545" spans="1:7" ht="14.4">
      <c r="A545" s="14">
        <v>42822</v>
      </c>
      <c r="B545" s="18">
        <v>350.19870531999999</v>
      </c>
      <c r="E545" s="14">
        <v>42822</v>
      </c>
      <c r="F545" s="18">
        <v>9269.9693000299994</v>
      </c>
      <c r="G545" s="33">
        <f t="shared" si="8"/>
        <v>10.722837369999979</v>
      </c>
    </row>
    <row r="546" spans="1:7" ht="14.4">
      <c r="A546" s="14">
        <v>42823</v>
      </c>
      <c r="B546" s="18">
        <v>418.14365351999999</v>
      </c>
      <c r="E546" s="14">
        <v>42823</v>
      </c>
      <c r="F546" s="18">
        <v>9266.4966148099993</v>
      </c>
      <c r="G546" s="33">
        <f t="shared" si="8"/>
        <v>-3.4726852200001304</v>
      </c>
    </row>
    <row r="547" spans="1:7" ht="14.4">
      <c r="A547" s="14">
        <v>42824</v>
      </c>
      <c r="B547" s="18">
        <v>452.68422207999998</v>
      </c>
      <c r="E547" s="14">
        <v>42824</v>
      </c>
      <c r="F547" s="18">
        <v>9255.5728447199999</v>
      </c>
      <c r="G547" s="33">
        <f t="shared" si="8"/>
        <v>-10.92377008999938</v>
      </c>
    </row>
    <row r="548" spans="1:7" ht="14.4">
      <c r="A548" s="14">
        <v>42825</v>
      </c>
      <c r="B548" s="18">
        <v>321.41557763999998</v>
      </c>
      <c r="E548" s="14">
        <v>42825</v>
      </c>
      <c r="F548" s="18">
        <v>9180.2466837499996</v>
      </c>
      <c r="G548" s="33">
        <f t="shared" si="8"/>
        <v>-75.326160970000274</v>
      </c>
    </row>
    <row r="549" spans="1:7" ht="14.4">
      <c r="A549" s="14">
        <v>42830</v>
      </c>
      <c r="B549" s="18">
        <v>516.95226163999996</v>
      </c>
      <c r="E549" s="14">
        <v>42830</v>
      </c>
      <c r="F549" s="18">
        <v>9231.5369413700009</v>
      </c>
      <c r="G549" s="33">
        <f t="shared" si="8"/>
        <v>51.290257620001285</v>
      </c>
    </row>
    <row r="550" spans="1:7" ht="14.4">
      <c r="A550" s="14">
        <v>42831</v>
      </c>
      <c r="B550" s="18">
        <v>495.53197245000001</v>
      </c>
      <c r="E550" s="14">
        <v>42831</v>
      </c>
      <c r="F550" s="18">
        <v>9240.4438602400005</v>
      </c>
      <c r="G550" s="33">
        <f t="shared" si="8"/>
        <v>8.9069188699995721</v>
      </c>
    </row>
    <row r="551" spans="1:7" ht="14.4">
      <c r="A551" s="14">
        <v>42832</v>
      </c>
      <c r="B551" s="18">
        <v>487.56994703000004</v>
      </c>
      <c r="E551" s="14">
        <v>42832</v>
      </c>
      <c r="F551" s="18">
        <v>9215.0056836099993</v>
      </c>
      <c r="G551" s="33">
        <f t="shared" si="8"/>
        <v>-25.43817663000118</v>
      </c>
    </row>
    <row r="552" spans="1:7" ht="14.4">
      <c r="A552" s="14">
        <v>42835</v>
      </c>
      <c r="B552" s="18">
        <v>547.48716141</v>
      </c>
      <c r="E552" s="14">
        <v>42835</v>
      </c>
      <c r="F552" s="18">
        <v>9255.5343345599995</v>
      </c>
      <c r="G552" s="33">
        <f t="shared" si="8"/>
        <v>40.528650950000156</v>
      </c>
    </row>
    <row r="553" spans="1:7" ht="14.4">
      <c r="A553" s="14">
        <v>42836</v>
      </c>
      <c r="B553" s="18">
        <v>686.71040932000005</v>
      </c>
      <c r="E553" s="14">
        <v>42836</v>
      </c>
      <c r="F553" s="18">
        <v>9307.5391851700006</v>
      </c>
      <c r="G553" s="33">
        <f t="shared" si="8"/>
        <v>52.004850610001085</v>
      </c>
    </row>
    <row r="554" spans="1:7" ht="14.4">
      <c r="A554" s="14">
        <v>42837</v>
      </c>
      <c r="B554" s="18">
        <v>627.33229183000003</v>
      </c>
      <c r="E554" s="14">
        <v>42837</v>
      </c>
      <c r="F554" s="18">
        <v>9324.13357851</v>
      </c>
      <c r="G554" s="33">
        <f t="shared" si="8"/>
        <v>16.594393339999442</v>
      </c>
    </row>
    <row r="555" spans="1:7" ht="14.4">
      <c r="A555" s="14">
        <v>42838</v>
      </c>
      <c r="B555" s="18">
        <v>475.00494735000001</v>
      </c>
      <c r="E555" s="14">
        <v>42838</v>
      </c>
      <c r="F555" s="18">
        <v>9356.8210210600009</v>
      </c>
      <c r="G555" s="33">
        <f t="shared" si="8"/>
        <v>32.687442550000924</v>
      </c>
    </row>
    <row r="556" spans="1:7" ht="14.4">
      <c r="A556" s="14">
        <v>42839</v>
      </c>
      <c r="B556" s="18">
        <v>468.64414054000002</v>
      </c>
      <c r="E556" s="14">
        <v>42839</v>
      </c>
      <c r="F556" s="18">
        <v>9325.7417205500005</v>
      </c>
      <c r="G556" s="33">
        <f t="shared" si="8"/>
        <v>-31.079300510000394</v>
      </c>
    </row>
    <row r="557" spans="1:7" ht="14.4">
      <c r="A557" s="14">
        <v>42842</v>
      </c>
      <c r="B557" s="18">
        <v>437.83521630000001</v>
      </c>
      <c r="E557" s="14">
        <v>42842</v>
      </c>
      <c r="F557" s="18">
        <v>9342.7458215400002</v>
      </c>
      <c r="G557" s="33">
        <f t="shared" si="8"/>
        <v>17.004100989999642</v>
      </c>
    </row>
    <row r="558" spans="1:7" ht="14.4">
      <c r="A558" s="14">
        <v>42843</v>
      </c>
      <c r="B558" s="18">
        <v>409.81757262000002</v>
      </c>
      <c r="E558" s="14">
        <v>42843</v>
      </c>
      <c r="F558" s="18">
        <v>9326.7216972900005</v>
      </c>
      <c r="G558" s="33">
        <f t="shared" si="8"/>
        <v>-16.024124249999659</v>
      </c>
    </row>
    <row r="559" spans="1:7" ht="14.4">
      <c r="A559" s="14">
        <v>42844</v>
      </c>
      <c r="B559" s="18">
        <v>412.01721565000003</v>
      </c>
      <c r="E559" s="14">
        <v>42844</v>
      </c>
      <c r="F559" s="18">
        <v>9296.0234802600007</v>
      </c>
      <c r="G559" s="33">
        <f t="shared" si="8"/>
        <v>-30.698217029999796</v>
      </c>
    </row>
    <row r="560" spans="1:7" ht="14.4">
      <c r="A560" s="14">
        <v>42845</v>
      </c>
      <c r="B560" s="18">
        <v>405.24986597000003</v>
      </c>
      <c r="E560" s="14">
        <v>42845</v>
      </c>
      <c r="F560" s="18">
        <v>9266.2604531600009</v>
      </c>
      <c r="G560" s="33">
        <f t="shared" si="8"/>
        <v>-29.763027099999817</v>
      </c>
    </row>
    <row r="561" spans="1:7" ht="14.4">
      <c r="A561" s="14">
        <v>42846</v>
      </c>
      <c r="B561" s="18">
        <v>310.06405755000003</v>
      </c>
      <c r="E561" s="14">
        <v>42846</v>
      </c>
      <c r="F561" s="18">
        <v>9185.5146032800003</v>
      </c>
      <c r="G561" s="33">
        <f t="shared" si="8"/>
        <v>-80.745849880000605</v>
      </c>
    </row>
    <row r="562" spans="1:7" ht="14.4">
      <c r="A562" s="14">
        <v>42849</v>
      </c>
      <c r="B562" s="18">
        <v>329.58919558000002</v>
      </c>
      <c r="E562" s="14">
        <v>42849</v>
      </c>
      <c r="F562" s="18">
        <v>9127.5595136299999</v>
      </c>
      <c r="G562" s="33">
        <f t="shared" si="8"/>
        <v>-57.955089650000446</v>
      </c>
    </row>
    <row r="563" spans="1:7" ht="14.4">
      <c r="A563" s="14">
        <v>42850</v>
      </c>
      <c r="B563" s="18">
        <v>323.25687406000003</v>
      </c>
      <c r="E563" s="14">
        <v>42850</v>
      </c>
      <c r="F563" s="18">
        <v>9107.1990896999996</v>
      </c>
      <c r="G563" s="33">
        <f t="shared" si="8"/>
        <v>-20.360423930000252</v>
      </c>
    </row>
    <row r="564" spans="1:7" ht="14.4">
      <c r="A564" s="14">
        <v>42851</v>
      </c>
      <c r="B564" s="18">
        <v>382.92297742</v>
      </c>
      <c r="E564" s="14">
        <v>42851</v>
      </c>
      <c r="F564" s="18">
        <v>9097.9077982199997</v>
      </c>
      <c r="G564" s="33">
        <f t="shared" si="8"/>
        <v>-9.2912914799999271</v>
      </c>
    </row>
    <row r="565" spans="1:7" ht="14.4">
      <c r="A565" s="14">
        <v>42852</v>
      </c>
      <c r="B565" s="18">
        <v>451.1846185</v>
      </c>
      <c r="E565" s="14">
        <v>42852</v>
      </c>
      <c r="F565" s="18">
        <v>9100.1079174999995</v>
      </c>
      <c r="G565" s="33">
        <f t="shared" si="8"/>
        <v>2.2001192799998535</v>
      </c>
    </row>
    <row r="566" spans="1:7" ht="14.4">
      <c r="A566" s="14">
        <v>42853</v>
      </c>
      <c r="B566" s="18">
        <v>343.06742492000001</v>
      </c>
      <c r="E566" s="14">
        <v>42853</v>
      </c>
      <c r="F566" s="18">
        <v>9046.7902596399999</v>
      </c>
      <c r="G566" s="33">
        <f t="shared" si="8"/>
        <v>-53.317657859999599</v>
      </c>
    </row>
    <row r="567" spans="1:7" ht="14.4">
      <c r="A567" s="14">
        <v>42857</v>
      </c>
      <c r="B567" s="18">
        <v>360.16857098000003</v>
      </c>
      <c r="E567" s="14">
        <v>42857</v>
      </c>
      <c r="F567" s="18">
        <v>9063.0103937300009</v>
      </c>
      <c r="G567" s="33">
        <f t="shared" si="8"/>
        <v>16.220134090001011</v>
      </c>
    </row>
    <row r="568" spans="1:7" ht="14.4">
      <c r="A568" s="14">
        <v>42858</v>
      </c>
      <c r="B568" s="18">
        <v>352.27846524</v>
      </c>
      <c r="E568" s="14">
        <v>42858</v>
      </c>
      <c r="F568" s="18">
        <v>9070.6675710599993</v>
      </c>
      <c r="G568" s="33">
        <f t="shared" si="8"/>
        <v>7.6571773299983761</v>
      </c>
    </row>
    <row r="569" spans="1:7" ht="14.4">
      <c r="A569" s="14">
        <v>42859</v>
      </c>
      <c r="B569" s="18">
        <v>389.26122213000002</v>
      </c>
      <c r="E569" s="14">
        <v>42859</v>
      </c>
      <c r="F569" s="18">
        <v>9086.8063476299994</v>
      </c>
      <c r="G569" s="33">
        <f t="shared" si="8"/>
        <v>16.138776570000118</v>
      </c>
    </row>
    <row r="570" spans="1:7" ht="14.4">
      <c r="A570" s="14">
        <v>42860</v>
      </c>
      <c r="B570" s="18">
        <v>332.90564510000002</v>
      </c>
      <c r="E570" s="14">
        <v>42860</v>
      </c>
      <c r="F570" s="18">
        <v>9029.5330820599993</v>
      </c>
      <c r="G570" s="33">
        <f t="shared" si="8"/>
        <v>-57.273265570000149</v>
      </c>
    </row>
    <row r="571" spans="1:7" ht="14.4">
      <c r="A571" s="14">
        <v>42863</v>
      </c>
      <c r="B571" s="18">
        <v>330.17610883999998</v>
      </c>
      <c r="E571" s="14">
        <v>42863</v>
      </c>
      <c r="F571" s="18">
        <v>8980.3465899000003</v>
      </c>
      <c r="G571" s="33">
        <f t="shared" si="8"/>
        <v>-49.186492159999034</v>
      </c>
    </row>
    <row r="572" spans="1:7" ht="14.4">
      <c r="A572" s="14">
        <v>42864</v>
      </c>
      <c r="B572" s="18">
        <v>269.49740294999998</v>
      </c>
      <c r="E572" s="14">
        <v>42864</v>
      </c>
      <c r="F572" s="18">
        <v>8963.3733608399998</v>
      </c>
      <c r="G572" s="33">
        <f t="shared" si="8"/>
        <v>-16.973229060000449</v>
      </c>
    </row>
    <row r="573" spans="1:7" ht="14.4">
      <c r="A573" s="14">
        <v>42865</v>
      </c>
      <c r="B573" s="18">
        <v>304.60713482</v>
      </c>
      <c r="E573" s="14">
        <v>42865</v>
      </c>
      <c r="F573" s="18">
        <v>8907.2128304199996</v>
      </c>
      <c r="G573" s="33">
        <f t="shared" si="8"/>
        <v>-56.160530420000214</v>
      </c>
    </row>
    <row r="574" spans="1:7" ht="14.4">
      <c r="A574" s="14">
        <v>42866</v>
      </c>
      <c r="B574" s="18">
        <v>318.91311263</v>
      </c>
      <c r="E574" s="14">
        <v>42866</v>
      </c>
      <c r="F574" s="18">
        <v>8826.6901978900005</v>
      </c>
      <c r="G574" s="33">
        <f t="shared" si="8"/>
        <v>-80.5226325299991</v>
      </c>
    </row>
    <row r="575" spans="1:7" ht="14.4">
      <c r="A575" s="14">
        <v>42867</v>
      </c>
      <c r="B575" s="18">
        <v>283.54937907999999</v>
      </c>
      <c r="E575" s="14">
        <v>42867</v>
      </c>
      <c r="F575" s="18">
        <v>8772.8757491400011</v>
      </c>
      <c r="G575" s="33">
        <f t="shared" si="8"/>
        <v>-53.814448749999428</v>
      </c>
    </row>
    <row r="576" spans="1:7" ht="14.4">
      <c r="A576" s="14">
        <v>42870</v>
      </c>
      <c r="B576" s="18">
        <v>263.09517761000001</v>
      </c>
      <c r="E576" s="14">
        <v>42870</v>
      </c>
      <c r="F576" s="18">
        <v>8749.6711666400006</v>
      </c>
      <c r="G576" s="33">
        <f t="shared" si="8"/>
        <v>-23.20458250000047</v>
      </c>
    </row>
    <row r="577" spans="1:7" ht="14.4">
      <c r="A577" s="14">
        <v>42871</v>
      </c>
      <c r="B577" s="18">
        <v>400.65592401000004</v>
      </c>
      <c r="E577" s="14">
        <v>42871</v>
      </c>
      <c r="F577" s="18">
        <v>8777.6069957599993</v>
      </c>
      <c r="G577" s="33">
        <f t="shared" si="8"/>
        <v>27.935829119998743</v>
      </c>
    </row>
    <row r="578" spans="1:7" ht="14.4">
      <c r="A578" s="14">
        <v>42872</v>
      </c>
      <c r="B578" s="18">
        <v>381.33673885000002</v>
      </c>
      <c r="E578" s="14">
        <v>42872</v>
      </c>
      <c r="F578" s="18">
        <v>8786.2617930699998</v>
      </c>
      <c r="G578" s="33">
        <f t="shared" si="8"/>
        <v>8.6547973100005038</v>
      </c>
    </row>
    <row r="579" spans="1:7" ht="14.4">
      <c r="A579" s="14">
        <v>42873</v>
      </c>
      <c r="B579" s="18">
        <v>313.68156619000001</v>
      </c>
      <c r="E579" s="14">
        <v>42873</v>
      </c>
      <c r="F579" s="18">
        <v>8796.9644531200011</v>
      </c>
      <c r="G579" s="33">
        <f t="shared" si="8"/>
        <v>10.702660050001214</v>
      </c>
    </row>
    <row r="580" spans="1:7" ht="14.4">
      <c r="A580" s="14">
        <v>42874</v>
      </c>
      <c r="B580" s="18">
        <v>269.75272904000002</v>
      </c>
      <c r="E580" s="14">
        <v>42874</v>
      </c>
      <c r="F580" s="18">
        <v>8769.1249616099994</v>
      </c>
      <c r="G580" s="33">
        <f t="shared" ref="G580:G643" si="9">F580-F579</f>
        <v>-27.839491510001608</v>
      </c>
    </row>
    <row r="581" spans="1:7" ht="14.4">
      <c r="A581" s="14">
        <v>42877</v>
      </c>
      <c r="B581" s="18">
        <v>298.76515953000001</v>
      </c>
      <c r="E581" s="14">
        <v>42877</v>
      </c>
      <c r="F581" s="18">
        <v>8761.5767627999994</v>
      </c>
      <c r="G581" s="33">
        <f t="shared" si="9"/>
        <v>-7.5481988100000308</v>
      </c>
    </row>
    <row r="582" spans="1:7" ht="14.4">
      <c r="A582" s="14">
        <v>42878</v>
      </c>
      <c r="B582" s="18">
        <v>327.00405142</v>
      </c>
      <c r="E582" s="14">
        <v>42878</v>
      </c>
      <c r="F582" s="18">
        <v>8712.9987664300006</v>
      </c>
      <c r="G582" s="33">
        <f t="shared" si="9"/>
        <v>-48.5779963699988</v>
      </c>
    </row>
    <row r="583" spans="1:7" ht="14.4">
      <c r="A583" s="14">
        <v>42879</v>
      </c>
      <c r="B583" s="18">
        <v>269.72582611000001</v>
      </c>
      <c r="E583" s="14">
        <v>42879</v>
      </c>
      <c r="F583" s="18">
        <v>8705.3146822399995</v>
      </c>
      <c r="G583" s="33">
        <f t="shared" si="9"/>
        <v>-7.6840841900011583</v>
      </c>
    </row>
    <row r="584" spans="1:7" ht="14.4">
      <c r="A584" s="14">
        <v>42880</v>
      </c>
      <c r="B584" s="18">
        <v>372.03622290999999</v>
      </c>
      <c r="E584" s="14">
        <v>42880</v>
      </c>
      <c r="F584" s="18">
        <v>8702.3963300800006</v>
      </c>
      <c r="G584" s="33">
        <f t="shared" si="9"/>
        <v>-2.9183521599989035</v>
      </c>
    </row>
    <row r="585" spans="1:7" ht="14.4">
      <c r="A585" s="14">
        <v>42881</v>
      </c>
      <c r="B585" s="18">
        <v>287.78684289</v>
      </c>
      <c r="E585" s="14">
        <v>42881</v>
      </c>
      <c r="F585" s="18">
        <v>8639.9405243000001</v>
      </c>
      <c r="G585" s="33">
        <f t="shared" si="9"/>
        <v>-62.455805780000446</v>
      </c>
    </row>
    <row r="586" spans="1:7" ht="14.4">
      <c r="A586" s="14">
        <v>42886</v>
      </c>
      <c r="B586" s="18">
        <v>314.40352031000003</v>
      </c>
      <c r="E586" s="14">
        <v>42886</v>
      </c>
      <c r="F586" s="18">
        <v>8648.1500286499995</v>
      </c>
      <c r="G586" s="33">
        <f t="shared" si="9"/>
        <v>8.2095043499994063</v>
      </c>
    </row>
    <row r="587" spans="1:7" ht="14.4">
      <c r="A587" s="14">
        <v>42887</v>
      </c>
      <c r="B587" s="18">
        <v>279.83131672000002</v>
      </c>
      <c r="E587" s="14">
        <v>42887</v>
      </c>
      <c r="F587" s="18">
        <v>8597.8070061500002</v>
      </c>
      <c r="G587" s="33">
        <f t="shared" si="9"/>
        <v>-50.343022499999279</v>
      </c>
    </row>
    <row r="588" spans="1:7" ht="14.4">
      <c r="A588" s="14">
        <v>42888</v>
      </c>
      <c r="B588" s="18">
        <v>277.13257271999998</v>
      </c>
      <c r="E588" s="14">
        <v>42888</v>
      </c>
      <c r="F588" s="18">
        <v>8580.0268695899995</v>
      </c>
      <c r="G588" s="33">
        <f t="shared" si="9"/>
        <v>-17.780136560000756</v>
      </c>
    </row>
    <row r="589" spans="1:7" ht="14.4">
      <c r="A589" s="14">
        <v>42891</v>
      </c>
      <c r="B589" s="18">
        <v>258.56648394000001</v>
      </c>
      <c r="E589" s="14">
        <v>42891</v>
      </c>
      <c r="F589" s="18">
        <v>8591.5211056000007</v>
      </c>
      <c r="G589" s="33">
        <f t="shared" si="9"/>
        <v>11.494236010001259</v>
      </c>
    </row>
    <row r="590" spans="1:7" ht="14.4">
      <c r="A590" s="14">
        <v>42892</v>
      </c>
      <c r="B590" s="18">
        <v>237.82307071</v>
      </c>
      <c r="E590" s="14">
        <v>42892</v>
      </c>
      <c r="F590" s="18">
        <v>8581.2142584699995</v>
      </c>
      <c r="G590" s="33">
        <f t="shared" si="9"/>
        <v>-10.306847130001188</v>
      </c>
    </row>
    <row r="591" spans="1:7" ht="14.4">
      <c r="A591" s="14">
        <v>42893</v>
      </c>
      <c r="B591" s="18">
        <v>395.19449925999999</v>
      </c>
      <c r="E591" s="14">
        <v>42893</v>
      </c>
      <c r="F591" s="18">
        <v>8617.1543730400008</v>
      </c>
      <c r="G591" s="33">
        <f t="shared" si="9"/>
        <v>35.940114570001242</v>
      </c>
    </row>
    <row r="592" spans="1:7" ht="14.4">
      <c r="A592" s="14">
        <v>42894</v>
      </c>
      <c r="B592" s="18">
        <v>351.12639110999999</v>
      </c>
      <c r="E592" s="14">
        <v>42894</v>
      </c>
      <c r="F592" s="18">
        <v>8623.4161049800005</v>
      </c>
      <c r="G592" s="33">
        <f t="shared" si="9"/>
        <v>6.2617319399996632</v>
      </c>
    </row>
    <row r="593" spans="1:7" ht="14.4">
      <c r="A593" s="14">
        <v>42895</v>
      </c>
      <c r="B593" s="18">
        <v>329.04589168000001</v>
      </c>
      <c r="E593" s="14">
        <v>42895</v>
      </c>
      <c r="F593" s="18">
        <v>8606.0872057500001</v>
      </c>
      <c r="G593" s="33">
        <f t="shared" si="9"/>
        <v>-17.328899230000388</v>
      </c>
    </row>
    <row r="594" spans="1:7" ht="14.4">
      <c r="A594" s="14">
        <v>42898</v>
      </c>
      <c r="B594" s="18">
        <v>325.893081</v>
      </c>
      <c r="E594" s="14">
        <v>42898</v>
      </c>
      <c r="F594" s="18">
        <v>8625.2798620400008</v>
      </c>
      <c r="G594" s="33">
        <f t="shared" si="9"/>
        <v>19.192656290000741</v>
      </c>
    </row>
    <row r="595" spans="1:7" ht="14.4">
      <c r="A595" s="14">
        <v>42899</v>
      </c>
      <c r="B595" s="18">
        <v>310.41405287999999</v>
      </c>
      <c r="E595" s="14">
        <v>42899</v>
      </c>
      <c r="F595" s="18">
        <v>8652.7330674700006</v>
      </c>
      <c r="G595" s="33">
        <f t="shared" si="9"/>
        <v>27.453205429999798</v>
      </c>
    </row>
    <row r="596" spans="1:7" ht="14.4">
      <c r="A596" s="14">
        <v>42900</v>
      </c>
      <c r="B596" s="18">
        <v>315.38941800000003</v>
      </c>
      <c r="E596" s="14">
        <v>42900</v>
      </c>
      <c r="F596" s="18">
        <v>8655.8757552900006</v>
      </c>
      <c r="G596" s="33">
        <f t="shared" si="9"/>
        <v>3.1426878199999919</v>
      </c>
    </row>
    <row r="597" spans="1:7" ht="14.4">
      <c r="A597" s="14">
        <v>42901</v>
      </c>
      <c r="B597" s="18">
        <v>339.92475672</v>
      </c>
      <c r="E597" s="14">
        <v>42901</v>
      </c>
      <c r="F597" s="18">
        <v>8689.0163957999994</v>
      </c>
      <c r="G597" s="33">
        <f t="shared" si="9"/>
        <v>33.140640509998775</v>
      </c>
    </row>
    <row r="598" spans="1:7" ht="14.4">
      <c r="A598" s="14">
        <v>42902</v>
      </c>
      <c r="B598" s="18">
        <v>280.95726026</v>
      </c>
      <c r="E598" s="14">
        <v>42902</v>
      </c>
      <c r="F598" s="18">
        <v>8656.1229122200002</v>
      </c>
      <c r="G598" s="33">
        <f t="shared" si="9"/>
        <v>-32.893483579999156</v>
      </c>
    </row>
    <row r="599" spans="1:7" ht="14.4">
      <c r="A599" s="14">
        <v>42905</v>
      </c>
      <c r="B599" s="18">
        <v>298.37122225000002</v>
      </c>
      <c r="E599" s="14">
        <v>42905</v>
      </c>
      <c r="F599" s="18">
        <v>8674.71673328</v>
      </c>
      <c r="G599" s="33">
        <f t="shared" si="9"/>
        <v>18.593821059999755</v>
      </c>
    </row>
    <row r="600" spans="1:7" ht="14.4">
      <c r="A600" s="14">
        <v>42906</v>
      </c>
      <c r="B600" s="18">
        <v>337.79117618999999</v>
      </c>
      <c r="E600" s="14">
        <v>42906</v>
      </c>
      <c r="F600" s="18">
        <v>8674.9949010199998</v>
      </c>
      <c r="G600" s="33">
        <f t="shared" si="9"/>
        <v>0.27816773999984434</v>
      </c>
    </row>
    <row r="601" spans="1:7" ht="14.4">
      <c r="A601" s="14">
        <v>42907</v>
      </c>
      <c r="B601" s="18">
        <v>347.41193045</v>
      </c>
      <c r="E601" s="14">
        <v>42907</v>
      </c>
      <c r="F601" s="18">
        <v>8688.0965665200001</v>
      </c>
      <c r="G601" s="33">
        <f t="shared" si="9"/>
        <v>13.101665500000308</v>
      </c>
    </row>
    <row r="602" spans="1:7" ht="14.4">
      <c r="A602" s="14">
        <v>42908</v>
      </c>
      <c r="B602" s="18">
        <v>445.15940935000003</v>
      </c>
      <c r="E602" s="14">
        <v>42908</v>
      </c>
      <c r="F602" s="18">
        <v>8691.4841383300009</v>
      </c>
      <c r="G602" s="33">
        <f t="shared" si="9"/>
        <v>3.3875718100007361</v>
      </c>
    </row>
    <row r="603" spans="1:7" ht="14.4">
      <c r="A603" s="14">
        <v>42909</v>
      </c>
      <c r="B603" s="18">
        <v>360.23034417000002</v>
      </c>
      <c r="E603" s="14">
        <v>42909</v>
      </c>
      <c r="F603" s="18">
        <v>8667.9477465500004</v>
      </c>
      <c r="G603" s="33">
        <f t="shared" si="9"/>
        <v>-23.536391780000486</v>
      </c>
    </row>
    <row r="604" spans="1:7" ht="14.4">
      <c r="A604" s="14">
        <v>42912</v>
      </c>
      <c r="B604" s="18">
        <v>463.98364247000001</v>
      </c>
      <c r="E604" s="14">
        <v>42912</v>
      </c>
      <c r="F604" s="18">
        <v>8719.1693270699998</v>
      </c>
      <c r="G604" s="33">
        <f t="shared" si="9"/>
        <v>51.221580519999407</v>
      </c>
    </row>
    <row r="605" spans="1:7" ht="14.4">
      <c r="A605" s="14">
        <v>42913</v>
      </c>
      <c r="B605" s="18">
        <v>369.62353273000002</v>
      </c>
      <c r="E605" s="14">
        <v>42913</v>
      </c>
      <c r="F605" s="18">
        <v>8741.1203411799997</v>
      </c>
      <c r="G605" s="33">
        <f t="shared" si="9"/>
        <v>21.95101410999996</v>
      </c>
    </row>
    <row r="606" spans="1:7" ht="14.4">
      <c r="A606" s="14">
        <v>42914</v>
      </c>
      <c r="B606" s="18">
        <v>362.32132043000001</v>
      </c>
      <c r="E606" s="14">
        <v>42914</v>
      </c>
      <c r="F606" s="18">
        <v>8770.6855131299999</v>
      </c>
      <c r="G606" s="33">
        <f t="shared" si="9"/>
        <v>29.565171950000149</v>
      </c>
    </row>
    <row r="607" spans="1:7" ht="14.4">
      <c r="A607" s="14">
        <v>42915</v>
      </c>
      <c r="B607" s="18">
        <v>342.16777064000001</v>
      </c>
      <c r="E607" s="14">
        <v>42915</v>
      </c>
      <c r="F607" s="18">
        <v>8781.4983314300007</v>
      </c>
      <c r="G607" s="33">
        <f t="shared" si="9"/>
        <v>10.812818300000799</v>
      </c>
    </row>
    <row r="608" spans="1:7" ht="14.4">
      <c r="A608" s="14">
        <v>42916</v>
      </c>
      <c r="B608" s="18">
        <v>304.05054372000001</v>
      </c>
      <c r="E608" s="14">
        <v>42916</v>
      </c>
      <c r="F608" s="18">
        <v>8756.0634070699998</v>
      </c>
      <c r="G608" s="33">
        <f t="shared" si="9"/>
        <v>-25.434924360000878</v>
      </c>
    </row>
    <row r="609" spans="1:7" ht="14.4">
      <c r="A609" s="14">
        <v>42919</v>
      </c>
      <c r="B609" s="18">
        <v>354.00900862000003</v>
      </c>
      <c r="E609" s="14">
        <v>42919</v>
      </c>
      <c r="F609" s="18">
        <v>8775.0757890700006</v>
      </c>
      <c r="G609" s="33">
        <f t="shared" si="9"/>
        <v>19.012382000000798</v>
      </c>
    </row>
    <row r="610" spans="1:7" ht="14.4">
      <c r="A610" s="14">
        <v>42920</v>
      </c>
      <c r="B610" s="18">
        <v>364.54514839000001</v>
      </c>
      <c r="E610" s="14">
        <v>42920</v>
      </c>
      <c r="F610" s="18">
        <v>8789.1942767599994</v>
      </c>
      <c r="G610" s="33">
        <f t="shared" si="9"/>
        <v>14.118487689998801</v>
      </c>
    </row>
    <row r="611" spans="1:7" ht="14.4">
      <c r="A611" s="14">
        <v>42921</v>
      </c>
      <c r="B611" s="18">
        <v>385.98572376999999</v>
      </c>
      <c r="E611" s="14">
        <v>42921</v>
      </c>
      <c r="F611" s="18">
        <v>8809.0065583300002</v>
      </c>
      <c r="G611" s="33">
        <f t="shared" si="9"/>
        <v>19.812281570000778</v>
      </c>
    </row>
    <row r="612" spans="1:7" ht="14.4">
      <c r="A612" s="14">
        <v>42922</v>
      </c>
      <c r="B612" s="18">
        <v>453.74919490000002</v>
      </c>
      <c r="E612" s="14">
        <v>42922</v>
      </c>
      <c r="F612" s="18">
        <v>8811.5830044300001</v>
      </c>
      <c r="G612" s="33">
        <f t="shared" si="9"/>
        <v>2.5764460999998846</v>
      </c>
    </row>
    <row r="613" spans="1:7" ht="14.4">
      <c r="A613" s="14">
        <v>42923</v>
      </c>
      <c r="B613" s="18">
        <v>422.90483406999999</v>
      </c>
      <c r="E613" s="14">
        <v>42923</v>
      </c>
      <c r="F613" s="18">
        <v>8799.7718095</v>
      </c>
      <c r="G613" s="33">
        <f t="shared" si="9"/>
        <v>-11.811194930000056</v>
      </c>
    </row>
    <row r="614" spans="1:7" ht="14.4">
      <c r="A614" s="14">
        <v>42926</v>
      </c>
      <c r="B614" s="18">
        <v>486.74298378999998</v>
      </c>
      <c r="E614" s="14">
        <v>42926</v>
      </c>
      <c r="F614" s="18">
        <v>8827.7495954900005</v>
      </c>
      <c r="G614" s="33">
        <f t="shared" si="9"/>
        <v>27.977785990000484</v>
      </c>
    </row>
    <row r="615" spans="1:7" ht="14.4">
      <c r="A615" s="14">
        <v>42927</v>
      </c>
      <c r="B615" s="18">
        <v>443.59077827999999</v>
      </c>
      <c r="E615" s="14">
        <v>42927</v>
      </c>
      <c r="F615" s="18">
        <v>8828.3138351899997</v>
      </c>
      <c r="G615" s="33">
        <f t="shared" si="9"/>
        <v>0.56423969999923429</v>
      </c>
    </row>
    <row r="616" spans="1:7" ht="14.4">
      <c r="A616" s="14">
        <v>42928</v>
      </c>
      <c r="B616" s="18">
        <v>440.88309880000003</v>
      </c>
      <c r="E616" s="14">
        <v>42928</v>
      </c>
      <c r="F616" s="18">
        <v>8842.4555395400002</v>
      </c>
      <c r="G616" s="33">
        <f t="shared" si="9"/>
        <v>14.141704350000509</v>
      </c>
    </row>
    <row r="617" spans="1:7" ht="14.4">
      <c r="A617" s="14">
        <v>42929</v>
      </c>
      <c r="B617" s="18">
        <v>438.63188185000001</v>
      </c>
      <c r="E617" s="14">
        <v>42929</v>
      </c>
      <c r="F617" s="18">
        <v>8846.2534655300005</v>
      </c>
      <c r="G617" s="33">
        <f t="shared" si="9"/>
        <v>3.7979259900002944</v>
      </c>
    </row>
    <row r="618" spans="1:7" ht="14.4">
      <c r="A618" s="14">
        <v>42930</v>
      </c>
      <c r="B618" s="18">
        <v>363.44151768</v>
      </c>
      <c r="E618" s="14">
        <v>42930</v>
      </c>
      <c r="F618" s="18">
        <v>8805.6448303800007</v>
      </c>
      <c r="G618" s="33">
        <f t="shared" si="9"/>
        <v>-40.608635149999827</v>
      </c>
    </row>
    <row r="619" spans="1:7" ht="14.4">
      <c r="A619" s="14">
        <v>42933</v>
      </c>
      <c r="B619" s="18">
        <v>539.06322180000006</v>
      </c>
      <c r="E619" s="14">
        <v>42933</v>
      </c>
      <c r="F619" s="18">
        <v>8755.707446280001</v>
      </c>
      <c r="G619" s="33">
        <f t="shared" si="9"/>
        <v>-49.93738409999969</v>
      </c>
    </row>
    <row r="620" spans="1:7" ht="14.4">
      <c r="A620" s="14">
        <v>42934</v>
      </c>
      <c r="B620" s="18">
        <v>386.09341995</v>
      </c>
      <c r="E620" s="14">
        <v>42934</v>
      </c>
      <c r="F620" s="18">
        <v>8757.3463808800007</v>
      </c>
      <c r="G620" s="33">
        <f t="shared" si="9"/>
        <v>1.6389345999996294</v>
      </c>
    </row>
    <row r="621" spans="1:7" ht="14.4">
      <c r="A621" s="14">
        <v>42935</v>
      </c>
      <c r="B621" s="18">
        <v>550.91030172000001</v>
      </c>
      <c r="E621" s="14">
        <v>42935</v>
      </c>
      <c r="F621" s="18">
        <v>8781.0439617299999</v>
      </c>
      <c r="G621" s="33">
        <f t="shared" si="9"/>
        <v>23.697580849999213</v>
      </c>
    </row>
    <row r="622" spans="1:7" ht="14.4">
      <c r="A622" s="14">
        <v>42936</v>
      </c>
      <c r="B622" s="18">
        <v>521.74266094000006</v>
      </c>
      <c r="E622" s="14">
        <v>42936</v>
      </c>
      <c r="F622" s="18">
        <v>8792.8109635700002</v>
      </c>
      <c r="G622" s="33">
        <f t="shared" si="9"/>
        <v>11.767001840000376</v>
      </c>
    </row>
    <row r="623" spans="1:7" ht="14.4">
      <c r="A623" s="14">
        <v>42937</v>
      </c>
      <c r="B623" s="18">
        <v>459.13367952999999</v>
      </c>
      <c r="E623" s="14">
        <v>42937</v>
      </c>
      <c r="F623" s="18">
        <v>8782.9035096099997</v>
      </c>
      <c r="G623" s="33">
        <f t="shared" si="9"/>
        <v>-9.9074539600005664</v>
      </c>
    </row>
    <row r="624" spans="1:7" ht="14.4">
      <c r="A624" s="14">
        <v>42940</v>
      </c>
      <c r="B624" s="18">
        <v>523.40234267000005</v>
      </c>
      <c r="E624" s="14">
        <v>42940</v>
      </c>
      <c r="F624" s="18">
        <v>8841.7934195300004</v>
      </c>
      <c r="G624" s="33">
        <f t="shared" si="9"/>
        <v>58.889909920000719</v>
      </c>
    </row>
    <row r="625" spans="1:7" ht="14.4">
      <c r="A625" s="14">
        <v>42941</v>
      </c>
      <c r="B625" s="18">
        <v>452.71259117</v>
      </c>
      <c r="E625" s="14">
        <v>42941</v>
      </c>
      <c r="F625" s="18">
        <v>8877.6174995500005</v>
      </c>
      <c r="G625" s="33">
        <f t="shared" si="9"/>
        <v>35.82408002000011</v>
      </c>
    </row>
    <row r="626" spans="1:7" ht="14.4">
      <c r="A626" s="14">
        <v>42942</v>
      </c>
      <c r="B626" s="18">
        <v>482.46763633</v>
      </c>
      <c r="E626" s="14">
        <v>42942</v>
      </c>
      <c r="F626" s="18">
        <v>8903.7289636500009</v>
      </c>
      <c r="G626" s="33">
        <f t="shared" si="9"/>
        <v>26.111464100000376</v>
      </c>
    </row>
    <row r="627" spans="1:7" ht="14.4">
      <c r="A627" s="14">
        <v>42943</v>
      </c>
      <c r="B627" s="18">
        <v>542.13018063000004</v>
      </c>
      <c r="E627" s="14">
        <v>42943</v>
      </c>
      <c r="F627" s="18">
        <v>8937.604572100001</v>
      </c>
      <c r="G627" s="33">
        <f t="shared" si="9"/>
        <v>33.875608450000072</v>
      </c>
    </row>
    <row r="628" spans="1:7" ht="14.4">
      <c r="A628" s="14">
        <v>42944</v>
      </c>
      <c r="B628" s="18">
        <v>436.61035895999999</v>
      </c>
      <c r="E628" s="14">
        <v>42944</v>
      </c>
      <c r="F628" s="18">
        <v>8908.4689486799998</v>
      </c>
      <c r="G628" s="33">
        <f t="shared" si="9"/>
        <v>-29.135623420001139</v>
      </c>
    </row>
    <row r="629" spans="1:7" ht="14.4">
      <c r="A629" s="14">
        <v>42947</v>
      </c>
      <c r="B629" s="18">
        <v>578.17822363000005</v>
      </c>
      <c r="E629" s="14">
        <v>42947</v>
      </c>
      <c r="F629" s="18">
        <v>8962.2331148100002</v>
      </c>
      <c r="G629" s="33">
        <f t="shared" si="9"/>
        <v>53.764166130000376</v>
      </c>
    </row>
    <row r="630" spans="1:7" ht="14.4">
      <c r="A630" s="14">
        <v>42948</v>
      </c>
      <c r="B630" s="18">
        <v>559.15114850999998</v>
      </c>
      <c r="E630" s="14">
        <v>42948</v>
      </c>
      <c r="F630" s="18">
        <v>8975.6241901800004</v>
      </c>
      <c r="G630" s="33">
        <f t="shared" si="9"/>
        <v>13.391075370000181</v>
      </c>
    </row>
    <row r="631" spans="1:7" ht="14.4">
      <c r="A631" s="14">
        <v>42949</v>
      </c>
      <c r="B631" s="18">
        <v>621.17710232000002</v>
      </c>
      <c r="E631" s="14">
        <v>42949</v>
      </c>
      <c r="F631" s="18">
        <v>9012.729608220001</v>
      </c>
      <c r="G631" s="33">
        <f t="shared" si="9"/>
        <v>37.105418040000586</v>
      </c>
    </row>
    <row r="632" spans="1:7" ht="14.4">
      <c r="A632" s="14">
        <v>42950</v>
      </c>
      <c r="B632" s="18">
        <v>540.32551963000003</v>
      </c>
      <c r="E632" s="14">
        <v>42950</v>
      </c>
      <c r="F632" s="18">
        <v>9054.2741719500009</v>
      </c>
      <c r="G632" s="33">
        <f t="shared" si="9"/>
        <v>41.544563729999936</v>
      </c>
    </row>
    <row r="633" spans="1:7" ht="14.4">
      <c r="A633" s="14">
        <v>42951</v>
      </c>
      <c r="B633" s="18">
        <v>587.13048349999997</v>
      </c>
      <c r="E633" s="14">
        <v>42951</v>
      </c>
      <c r="F633" s="18">
        <v>9021.0629239900009</v>
      </c>
      <c r="G633" s="33">
        <f t="shared" si="9"/>
        <v>-33.211247960000037</v>
      </c>
    </row>
    <row r="634" spans="1:7" ht="14.4">
      <c r="A634" s="14">
        <v>42954</v>
      </c>
      <c r="B634" s="18">
        <v>479.67277803000002</v>
      </c>
      <c r="E634" s="14">
        <v>42954</v>
      </c>
      <c r="F634" s="18">
        <v>9053.5836261500008</v>
      </c>
      <c r="G634" s="33">
        <f t="shared" si="9"/>
        <v>32.520702159999928</v>
      </c>
    </row>
    <row r="635" spans="1:7" ht="14.4">
      <c r="A635" s="14">
        <v>42955</v>
      </c>
      <c r="B635" s="18">
        <v>538.76119626000002</v>
      </c>
      <c r="E635" s="14">
        <v>42955</v>
      </c>
      <c r="F635" s="18">
        <v>9044.6068565400001</v>
      </c>
      <c r="G635" s="33">
        <f t="shared" si="9"/>
        <v>-8.9767696100007015</v>
      </c>
    </row>
    <row r="636" spans="1:7" ht="14.4">
      <c r="A636" s="14">
        <v>42956</v>
      </c>
      <c r="B636" s="18">
        <v>527.16307927000003</v>
      </c>
      <c r="E636" s="14">
        <v>42956</v>
      </c>
      <c r="F636" s="18">
        <v>9082.9414684399999</v>
      </c>
      <c r="G636" s="33">
        <f t="shared" si="9"/>
        <v>38.3346118999998</v>
      </c>
    </row>
    <row r="637" spans="1:7" ht="14.4">
      <c r="A637" s="14">
        <v>42957</v>
      </c>
      <c r="B637" s="18">
        <v>526.29998769999997</v>
      </c>
      <c r="E637" s="14">
        <v>42957</v>
      </c>
      <c r="F637" s="18">
        <v>9086.542020750001</v>
      </c>
      <c r="G637" s="33">
        <f t="shared" si="9"/>
        <v>3.6005523100011487</v>
      </c>
    </row>
    <row r="638" spans="1:7" ht="14.4">
      <c r="A638" s="14">
        <v>42958</v>
      </c>
      <c r="B638" s="18">
        <v>526.39650385000004</v>
      </c>
      <c r="E638" s="14">
        <v>42958</v>
      </c>
      <c r="F638" s="18">
        <v>9048.6933932200009</v>
      </c>
      <c r="G638" s="33">
        <f t="shared" si="9"/>
        <v>-37.848627530000158</v>
      </c>
    </row>
    <row r="639" spans="1:7" ht="14.4">
      <c r="A639" s="14">
        <v>42961</v>
      </c>
      <c r="B639" s="18">
        <v>480.79803061000001</v>
      </c>
      <c r="E639" s="14">
        <v>42961</v>
      </c>
      <c r="F639" s="18">
        <v>9098.7914732000008</v>
      </c>
      <c r="G639" s="33">
        <f t="shared" si="9"/>
        <v>50.098079979999966</v>
      </c>
    </row>
    <row r="640" spans="1:7" ht="14.4">
      <c r="A640" s="14">
        <v>42962</v>
      </c>
      <c r="B640" s="18">
        <v>441.43558682000003</v>
      </c>
      <c r="E640" s="14">
        <v>42962</v>
      </c>
      <c r="F640" s="18">
        <v>9123.9476103500001</v>
      </c>
      <c r="G640" s="33">
        <f t="shared" si="9"/>
        <v>25.156137149999267</v>
      </c>
    </row>
    <row r="641" spans="1:7" ht="14.4">
      <c r="A641" s="14">
        <v>42963</v>
      </c>
      <c r="B641" s="18">
        <v>471.65632101</v>
      </c>
      <c r="E641" s="14">
        <v>42963</v>
      </c>
      <c r="F641" s="18">
        <v>9149.12654372</v>
      </c>
      <c r="G641" s="33">
        <f t="shared" si="9"/>
        <v>25.178933369999868</v>
      </c>
    </row>
    <row r="642" spans="1:7" ht="14.4">
      <c r="A642" s="14">
        <v>42964</v>
      </c>
      <c r="B642" s="18">
        <v>537.11906909000004</v>
      </c>
      <c r="E642" s="14">
        <v>42964</v>
      </c>
      <c r="F642" s="18">
        <v>9178.6148082199998</v>
      </c>
      <c r="G642" s="33">
        <f t="shared" si="9"/>
        <v>29.488264499999786</v>
      </c>
    </row>
    <row r="643" spans="1:7" ht="14.4">
      <c r="A643" s="14">
        <v>42965</v>
      </c>
      <c r="B643" s="18">
        <v>453.72943842000001</v>
      </c>
      <c r="E643" s="14">
        <v>42965</v>
      </c>
      <c r="F643" s="18">
        <v>9160.6687228400006</v>
      </c>
      <c r="G643" s="33">
        <f t="shared" si="9"/>
        <v>-17.946085379999204</v>
      </c>
    </row>
    <row r="644" spans="1:7" ht="14.4">
      <c r="A644" s="14">
        <v>42968</v>
      </c>
      <c r="B644" s="18">
        <v>464.37555220000002</v>
      </c>
      <c r="E644" s="14">
        <v>42968</v>
      </c>
      <c r="F644" s="18">
        <v>9196.2824900600008</v>
      </c>
      <c r="G644" s="33">
        <f t="shared" ref="G644:G707" si="10">F644-F643</f>
        <v>35.613767220000227</v>
      </c>
    </row>
    <row r="645" spans="1:7" ht="14.4">
      <c r="A645" s="14">
        <v>42969</v>
      </c>
      <c r="B645" s="18">
        <v>475.48760335000003</v>
      </c>
      <c r="E645" s="14">
        <v>42969</v>
      </c>
      <c r="F645" s="18">
        <v>9216.6620718200011</v>
      </c>
      <c r="G645" s="33">
        <f t="shared" si="10"/>
        <v>20.379581760000292</v>
      </c>
    </row>
    <row r="646" spans="1:7" ht="14.4">
      <c r="A646" s="14">
        <v>42970</v>
      </c>
      <c r="B646" s="18">
        <v>429.31963019</v>
      </c>
      <c r="E646" s="14">
        <v>42970</v>
      </c>
      <c r="F646" s="18">
        <v>9225.0464839899996</v>
      </c>
      <c r="G646" s="33">
        <f t="shared" si="10"/>
        <v>8.3844121699985408</v>
      </c>
    </row>
    <row r="647" spans="1:7" ht="14.4">
      <c r="A647" s="14">
        <v>42971</v>
      </c>
      <c r="B647" s="18">
        <v>373.85432636000002</v>
      </c>
      <c r="E647" s="14">
        <v>42971</v>
      </c>
      <c r="F647" s="18">
        <v>9237.8528285800003</v>
      </c>
      <c r="G647" s="33">
        <f t="shared" si="10"/>
        <v>12.806344590000663</v>
      </c>
    </row>
    <row r="648" spans="1:7" ht="14.4">
      <c r="A648" s="14">
        <v>42972</v>
      </c>
      <c r="B648" s="18">
        <v>451.94131656000002</v>
      </c>
      <c r="E648" s="14">
        <v>42972</v>
      </c>
      <c r="F648" s="18">
        <v>9227.0633859299996</v>
      </c>
      <c r="G648" s="33">
        <f t="shared" si="10"/>
        <v>-10.789442650000638</v>
      </c>
    </row>
    <row r="649" spans="1:7" ht="14.4">
      <c r="A649" s="14">
        <v>42975</v>
      </c>
      <c r="B649" s="18">
        <v>669.85387862000005</v>
      </c>
      <c r="E649" s="14">
        <v>42975</v>
      </c>
      <c r="F649" s="18">
        <v>9292.0586421000007</v>
      </c>
      <c r="G649" s="33">
        <f t="shared" si="10"/>
        <v>64.995256170001085</v>
      </c>
    </row>
    <row r="650" spans="1:7" ht="14.4">
      <c r="A650" s="14">
        <v>42976</v>
      </c>
      <c r="B650" s="18">
        <v>547.93067753000003</v>
      </c>
      <c r="E650" s="14">
        <v>42976</v>
      </c>
      <c r="F650" s="18">
        <v>9331.049721450001</v>
      </c>
      <c r="G650" s="33">
        <f t="shared" si="10"/>
        <v>38.991079350000291</v>
      </c>
    </row>
    <row r="651" spans="1:7" ht="14.4">
      <c r="A651" s="14">
        <v>42977</v>
      </c>
      <c r="B651" s="18">
        <v>558.74428539999997</v>
      </c>
      <c r="E651" s="14">
        <v>42977</v>
      </c>
      <c r="F651" s="18">
        <v>9351.2846559299996</v>
      </c>
      <c r="G651" s="33">
        <f t="shared" si="10"/>
        <v>20.234934479998628</v>
      </c>
    </row>
    <row r="652" spans="1:7" ht="14.4">
      <c r="A652" s="14">
        <v>42978</v>
      </c>
      <c r="B652" s="18">
        <v>555.24542695000002</v>
      </c>
      <c r="E652" s="14">
        <v>42978</v>
      </c>
      <c r="F652" s="18">
        <v>9416.8228258700001</v>
      </c>
      <c r="G652" s="33">
        <f t="shared" si="10"/>
        <v>65.538169940000444</v>
      </c>
    </row>
    <row r="653" spans="1:7" ht="14.4">
      <c r="A653" s="14">
        <v>42979</v>
      </c>
      <c r="B653" s="18">
        <v>645.79709348000006</v>
      </c>
      <c r="E653" s="14">
        <v>42979</v>
      </c>
      <c r="F653" s="18">
        <v>9429.7346871099999</v>
      </c>
      <c r="G653" s="33">
        <f t="shared" si="10"/>
        <v>12.91186123999978</v>
      </c>
    </row>
    <row r="654" spans="1:7" ht="14.4">
      <c r="A654" s="14">
        <v>42982</v>
      </c>
      <c r="B654" s="18">
        <v>654.01865936000002</v>
      </c>
      <c r="E654" s="14">
        <v>42982</v>
      </c>
      <c r="F654" s="18">
        <v>9488.4326418300006</v>
      </c>
      <c r="G654" s="33">
        <f t="shared" si="10"/>
        <v>58.69795472000078</v>
      </c>
    </row>
    <row r="655" spans="1:7" ht="14.4">
      <c r="A655" s="14">
        <v>42983</v>
      </c>
      <c r="B655" s="18">
        <v>536.25070753</v>
      </c>
      <c r="E655" s="14">
        <v>42983</v>
      </c>
      <c r="F655" s="18">
        <v>9518.9056929899998</v>
      </c>
      <c r="G655" s="33">
        <f t="shared" si="10"/>
        <v>30.473051159999159</v>
      </c>
    </row>
    <row r="656" spans="1:7" ht="14.4">
      <c r="A656" s="14">
        <v>42984</v>
      </c>
      <c r="B656" s="18">
        <v>627.48335569000005</v>
      </c>
      <c r="E656" s="14">
        <v>42984</v>
      </c>
      <c r="F656" s="18">
        <v>9568.7461454099994</v>
      </c>
      <c r="G656" s="33">
        <f t="shared" si="10"/>
        <v>49.840452419999565</v>
      </c>
    </row>
    <row r="657" spans="1:7" ht="14.4">
      <c r="A657" s="14">
        <v>42985</v>
      </c>
      <c r="B657" s="18">
        <v>624.22674007000001</v>
      </c>
      <c r="E657" s="14">
        <v>42985</v>
      </c>
      <c r="F657" s="18">
        <v>9601.4743927399995</v>
      </c>
      <c r="G657" s="33">
        <f t="shared" si="10"/>
        <v>32.728247330000158</v>
      </c>
    </row>
    <row r="658" spans="1:7" ht="14.4">
      <c r="A658" s="14">
        <v>42986</v>
      </c>
      <c r="B658" s="18">
        <v>537.24666846000002</v>
      </c>
      <c r="E658" s="14">
        <v>42986</v>
      </c>
      <c r="F658" s="18">
        <v>9609.457386940001</v>
      </c>
      <c r="G658" s="33">
        <f t="shared" si="10"/>
        <v>7.9829942000014853</v>
      </c>
    </row>
    <row r="659" spans="1:7" ht="14.4">
      <c r="A659" s="14">
        <v>42989</v>
      </c>
      <c r="B659" s="18">
        <v>618.97593559999996</v>
      </c>
      <c r="E659" s="14">
        <v>42989</v>
      </c>
      <c r="F659" s="18">
        <v>9691.07967818</v>
      </c>
      <c r="G659" s="33">
        <f t="shared" si="10"/>
        <v>81.622291239998958</v>
      </c>
    </row>
    <row r="660" spans="1:7" ht="14.4">
      <c r="A660" s="14">
        <v>42990</v>
      </c>
      <c r="B660" s="18">
        <v>803.18093997000005</v>
      </c>
      <c r="E660" s="14">
        <v>42990</v>
      </c>
      <c r="F660" s="18">
        <v>9736.3733681499998</v>
      </c>
      <c r="G660" s="33">
        <f t="shared" si="10"/>
        <v>45.293689969999832</v>
      </c>
    </row>
    <row r="661" spans="1:7" ht="14.4">
      <c r="A661" s="14">
        <v>42991</v>
      </c>
      <c r="B661" s="18">
        <v>548.59085955</v>
      </c>
      <c r="E661" s="14">
        <v>42991</v>
      </c>
      <c r="F661" s="18">
        <v>9770.2453313999995</v>
      </c>
      <c r="G661" s="33">
        <f t="shared" si="10"/>
        <v>33.871963249999681</v>
      </c>
    </row>
    <row r="662" spans="1:7" ht="14.4">
      <c r="A662" s="14">
        <v>42992</v>
      </c>
      <c r="B662" s="18">
        <v>602.71287692999999</v>
      </c>
      <c r="E662" s="14">
        <v>42992</v>
      </c>
      <c r="F662" s="18">
        <v>9799.94921402</v>
      </c>
      <c r="G662" s="33">
        <f t="shared" si="10"/>
        <v>29.703882620000513</v>
      </c>
    </row>
    <row r="663" spans="1:7" ht="14.4">
      <c r="A663" s="14">
        <v>42993</v>
      </c>
      <c r="B663" s="18">
        <v>576.24604324999996</v>
      </c>
      <c r="E663" s="14">
        <v>42993</v>
      </c>
      <c r="F663" s="18">
        <v>9788.6371028100002</v>
      </c>
      <c r="G663" s="33">
        <f t="shared" si="10"/>
        <v>-11.312111209999784</v>
      </c>
    </row>
    <row r="664" spans="1:7" ht="14.4">
      <c r="A664" s="14">
        <v>42996</v>
      </c>
      <c r="B664" s="18">
        <v>536.22017457000004</v>
      </c>
      <c r="E664" s="14">
        <v>42996</v>
      </c>
      <c r="F664" s="18">
        <v>9844.3674714099998</v>
      </c>
      <c r="G664" s="33">
        <f t="shared" si="10"/>
        <v>55.730368599999565</v>
      </c>
    </row>
    <row r="665" spans="1:7" ht="14.4">
      <c r="A665" s="14">
        <v>42997</v>
      </c>
      <c r="B665" s="18">
        <v>553.30594492</v>
      </c>
      <c r="E665" s="14">
        <v>42997</v>
      </c>
      <c r="F665" s="18">
        <v>9873.4043318900003</v>
      </c>
      <c r="G665" s="33">
        <f t="shared" si="10"/>
        <v>29.036860480000541</v>
      </c>
    </row>
    <row r="666" spans="1:7" ht="14.4">
      <c r="A666" s="14">
        <v>42998</v>
      </c>
      <c r="B666" s="18">
        <v>570.98695964000001</v>
      </c>
      <c r="E666" s="14">
        <v>42998</v>
      </c>
      <c r="F666" s="18">
        <v>9930.6975999299993</v>
      </c>
      <c r="G666" s="33">
        <f t="shared" si="10"/>
        <v>57.29326803999902</v>
      </c>
    </row>
    <row r="667" spans="1:7" ht="14.4">
      <c r="A667" s="14">
        <v>42999</v>
      </c>
      <c r="B667" s="18">
        <v>549.27224924000006</v>
      </c>
      <c r="E667" s="14">
        <v>42999</v>
      </c>
      <c r="F667" s="18">
        <v>9904.0924738899994</v>
      </c>
      <c r="G667" s="33">
        <f t="shared" si="10"/>
        <v>-26.605126039999959</v>
      </c>
    </row>
    <row r="668" spans="1:7" ht="14.4">
      <c r="A668" s="14">
        <v>43000</v>
      </c>
      <c r="B668" s="18">
        <v>465.18455473</v>
      </c>
      <c r="E668" s="14">
        <v>43000</v>
      </c>
      <c r="F668" s="18">
        <v>9871.0999766799996</v>
      </c>
      <c r="G668" s="33">
        <f t="shared" si="10"/>
        <v>-32.992497209999783</v>
      </c>
    </row>
    <row r="669" spans="1:7" ht="14.4">
      <c r="A669" s="14">
        <v>43003</v>
      </c>
      <c r="B669" s="18">
        <v>435.54326749000001</v>
      </c>
      <c r="E669" s="14">
        <v>43003</v>
      </c>
      <c r="F669" s="18">
        <v>9845.4498206400003</v>
      </c>
      <c r="G669" s="33">
        <f t="shared" si="10"/>
        <v>-25.650156039999274</v>
      </c>
    </row>
    <row r="670" spans="1:7" ht="14.4">
      <c r="A670" s="14">
        <v>43004</v>
      </c>
      <c r="B670" s="18">
        <v>367.22077826000003</v>
      </c>
      <c r="E670" s="14">
        <v>43004</v>
      </c>
      <c r="F670" s="18">
        <v>9836.3885230899996</v>
      </c>
      <c r="G670" s="33">
        <f t="shared" si="10"/>
        <v>-9.0612975500007451</v>
      </c>
    </row>
    <row r="671" spans="1:7" ht="14.4">
      <c r="A671" s="14">
        <v>43005</v>
      </c>
      <c r="B671" s="18">
        <v>410.65836468999998</v>
      </c>
      <c r="E671" s="14">
        <v>43005</v>
      </c>
      <c r="F671" s="18">
        <v>9828.7249293599998</v>
      </c>
      <c r="G671" s="33">
        <f t="shared" si="10"/>
        <v>-7.663593729999775</v>
      </c>
    </row>
    <row r="672" spans="1:7" ht="14.4">
      <c r="A672" s="14">
        <v>43006</v>
      </c>
      <c r="B672" s="18">
        <v>423.46853500999998</v>
      </c>
      <c r="E672" s="14">
        <v>43006</v>
      </c>
      <c r="F672" s="18">
        <v>9805.5408485299995</v>
      </c>
      <c r="G672" s="33">
        <f t="shared" si="10"/>
        <v>-23.184080830000312</v>
      </c>
    </row>
    <row r="673" spans="1:7" ht="14.4">
      <c r="A673" s="14">
        <v>43007</v>
      </c>
      <c r="B673" s="18">
        <v>393.82298252999999</v>
      </c>
      <c r="E673" s="14">
        <v>43007</v>
      </c>
      <c r="F673" s="18">
        <v>9657.01460511</v>
      </c>
      <c r="G673" s="33">
        <f t="shared" si="10"/>
        <v>-148.52624341999945</v>
      </c>
    </row>
    <row r="674" spans="1:7" ht="14.4">
      <c r="A674" s="14">
        <v>43017</v>
      </c>
      <c r="B674" s="18">
        <v>642.60382447000006</v>
      </c>
      <c r="E674" s="14">
        <v>43017</v>
      </c>
      <c r="F674" s="18">
        <v>9815.2688266799996</v>
      </c>
      <c r="G674" s="33">
        <f t="shared" si="10"/>
        <v>158.25422156999957</v>
      </c>
    </row>
    <row r="675" spans="1:7" ht="14.4">
      <c r="A675" s="14">
        <v>43018</v>
      </c>
      <c r="B675" s="18">
        <v>561.23259009000003</v>
      </c>
      <c r="E675" s="14">
        <v>43018</v>
      </c>
      <c r="F675" s="18">
        <v>9882.26387531</v>
      </c>
      <c r="G675" s="33">
        <f t="shared" si="10"/>
        <v>66.995048630000383</v>
      </c>
    </row>
    <row r="676" spans="1:7" ht="14.4">
      <c r="A676" s="14">
        <v>43019</v>
      </c>
      <c r="B676" s="18">
        <v>529.81788419999998</v>
      </c>
      <c r="E676" s="14">
        <v>43019</v>
      </c>
      <c r="F676" s="18">
        <v>9900.4690125100005</v>
      </c>
      <c r="G676" s="33">
        <f t="shared" si="10"/>
        <v>18.205137200000536</v>
      </c>
    </row>
    <row r="677" spans="1:7" ht="14.4">
      <c r="A677" s="14">
        <v>43020</v>
      </c>
      <c r="B677" s="18">
        <v>461.00537646000004</v>
      </c>
      <c r="E677" s="14">
        <v>43020</v>
      </c>
      <c r="F677" s="18">
        <v>9902.2454235999994</v>
      </c>
      <c r="G677" s="33">
        <f t="shared" si="10"/>
        <v>1.7764110899988736</v>
      </c>
    </row>
    <row r="678" spans="1:7" ht="14.4">
      <c r="A678" s="14">
        <v>43021</v>
      </c>
      <c r="B678" s="18">
        <v>419.20726535</v>
      </c>
      <c r="E678" s="14">
        <v>43021</v>
      </c>
      <c r="F678" s="18">
        <v>9895.9284361700011</v>
      </c>
      <c r="G678" s="33">
        <f t="shared" si="10"/>
        <v>-6.3169874299983348</v>
      </c>
    </row>
    <row r="679" spans="1:7" ht="14.4">
      <c r="A679" s="14">
        <v>43024</v>
      </c>
      <c r="B679" s="18">
        <v>539.84841132999998</v>
      </c>
      <c r="E679" s="14">
        <v>43024</v>
      </c>
      <c r="F679" s="18">
        <v>9907.8431866999999</v>
      </c>
      <c r="G679" s="33">
        <f t="shared" si="10"/>
        <v>11.914750529998855</v>
      </c>
    </row>
    <row r="680" spans="1:7" ht="14.4">
      <c r="A680" s="14">
        <v>43025</v>
      </c>
      <c r="B680" s="18">
        <v>357.48354541000003</v>
      </c>
      <c r="E680" s="14">
        <v>43025</v>
      </c>
      <c r="F680" s="18">
        <v>9904.5697301700002</v>
      </c>
      <c r="G680" s="33">
        <f t="shared" si="10"/>
        <v>-3.2734565299997485</v>
      </c>
    </row>
    <row r="681" spans="1:7" ht="14.4">
      <c r="A681" s="14">
        <v>43026</v>
      </c>
      <c r="B681" s="18">
        <v>401.28454621000003</v>
      </c>
      <c r="E681" s="14">
        <v>43026</v>
      </c>
      <c r="F681" s="18">
        <v>9868.0704227700007</v>
      </c>
      <c r="G681" s="33">
        <f t="shared" si="10"/>
        <v>-36.499307399999452</v>
      </c>
    </row>
    <row r="682" spans="1:7" ht="14.4">
      <c r="A682" s="14">
        <v>43027</v>
      </c>
      <c r="B682" s="18">
        <v>405.25265782000002</v>
      </c>
      <c r="E682" s="14">
        <v>43027</v>
      </c>
      <c r="F682" s="18">
        <v>9837.7413032000004</v>
      </c>
      <c r="G682" s="33">
        <f t="shared" si="10"/>
        <v>-30.32911957000033</v>
      </c>
    </row>
    <row r="683" spans="1:7" ht="14.4">
      <c r="A683" s="14">
        <v>43028</v>
      </c>
      <c r="B683" s="18">
        <v>342.40609535999999</v>
      </c>
      <c r="E683" s="14">
        <v>43028</v>
      </c>
      <c r="F683" s="18">
        <v>9821.3912073800002</v>
      </c>
      <c r="G683" s="33">
        <f t="shared" si="10"/>
        <v>-16.350095820000206</v>
      </c>
    </row>
    <row r="684" spans="1:7" ht="14.4">
      <c r="A684" s="14">
        <v>43031</v>
      </c>
      <c r="B684" s="18">
        <v>370.91349660999998</v>
      </c>
      <c r="E684" s="14">
        <v>43031</v>
      </c>
      <c r="F684" s="18">
        <v>9857.5811061900004</v>
      </c>
      <c r="G684" s="33">
        <f t="shared" si="10"/>
        <v>36.189898810000159</v>
      </c>
    </row>
    <row r="685" spans="1:7" ht="14.4">
      <c r="A685" s="14">
        <v>43032</v>
      </c>
      <c r="B685" s="18">
        <v>358.08297858999998</v>
      </c>
      <c r="E685" s="14">
        <v>43032</v>
      </c>
      <c r="F685" s="18">
        <v>9824.9220386800007</v>
      </c>
      <c r="G685" s="33">
        <f t="shared" si="10"/>
        <v>-32.659067509999659</v>
      </c>
    </row>
    <row r="686" spans="1:7" ht="14.4">
      <c r="A686" s="14">
        <v>43033</v>
      </c>
      <c r="B686" s="18">
        <v>396.31840172</v>
      </c>
      <c r="E686" s="14">
        <v>43033</v>
      </c>
      <c r="F686" s="18">
        <v>9847.0768636400007</v>
      </c>
      <c r="G686" s="33">
        <f t="shared" si="10"/>
        <v>22.154824960000042</v>
      </c>
    </row>
    <row r="687" spans="1:7" ht="14.4">
      <c r="A687" s="14">
        <v>43034</v>
      </c>
      <c r="B687" s="18">
        <v>557.09334324999998</v>
      </c>
      <c r="E687" s="14">
        <v>43034</v>
      </c>
      <c r="F687" s="18">
        <v>9920.4264661300003</v>
      </c>
      <c r="G687" s="33">
        <f t="shared" si="10"/>
        <v>73.349602489999597</v>
      </c>
    </row>
    <row r="688" spans="1:7" ht="14.4">
      <c r="A688" s="14">
        <v>43035</v>
      </c>
      <c r="B688" s="18">
        <v>469.22824924000003</v>
      </c>
      <c r="E688" s="14">
        <v>43035</v>
      </c>
      <c r="F688" s="18">
        <v>9923.1273112700001</v>
      </c>
      <c r="G688" s="33">
        <f t="shared" si="10"/>
        <v>2.7008451399997284</v>
      </c>
    </row>
    <row r="689" spans="1:7" ht="14.4">
      <c r="A689" s="14">
        <v>43038</v>
      </c>
      <c r="B689" s="18">
        <v>566.61445997999999</v>
      </c>
      <c r="E689" s="14">
        <v>43038</v>
      </c>
      <c r="F689" s="18">
        <v>9924.2548083399997</v>
      </c>
      <c r="G689" s="33">
        <f t="shared" si="10"/>
        <v>1.1274970699996629</v>
      </c>
    </row>
    <row r="690" spans="1:7" ht="14.4">
      <c r="A690" s="14">
        <v>43039</v>
      </c>
      <c r="B690" s="18">
        <v>442.23347390999999</v>
      </c>
      <c r="E690" s="14">
        <v>43039</v>
      </c>
      <c r="F690" s="18">
        <v>9947.1041068100003</v>
      </c>
      <c r="G690" s="33">
        <f t="shared" si="10"/>
        <v>22.849298470000576</v>
      </c>
    </row>
    <row r="691" spans="1:7" ht="14.4">
      <c r="A691" s="14">
        <v>43040</v>
      </c>
      <c r="B691" s="18">
        <v>491.55907509000002</v>
      </c>
      <c r="E691" s="14">
        <v>43040</v>
      </c>
      <c r="F691" s="18">
        <v>10000.88416449</v>
      </c>
      <c r="G691" s="33">
        <f t="shared" si="10"/>
        <v>53.780057680000027</v>
      </c>
    </row>
    <row r="692" spans="1:7" ht="14.4">
      <c r="A692" s="14">
        <v>43041</v>
      </c>
      <c r="B692" s="18">
        <v>441.42619539999998</v>
      </c>
      <c r="E692" s="14">
        <v>43041</v>
      </c>
      <c r="F692" s="18">
        <v>9996.2335958000003</v>
      </c>
      <c r="G692" s="33">
        <f t="shared" si="10"/>
        <v>-4.6505686900000001</v>
      </c>
    </row>
    <row r="693" spans="1:7" ht="14.4">
      <c r="A693" s="14">
        <v>43042</v>
      </c>
      <c r="B693" s="18">
        <v>434.23296264999999</v>
      </c>
      <c r="E693" s="14">
        <v>43042</v>
      </c>
      <c r="F693" s="18">
        <v>9953.0249052399995</v>
      </c>
      <c r="G693" s="33">
        <f t="shared" si="10"/>
        <v>-43.208690560000832</v>
      </c>
    </row>
    <row r="694" spans="1:7" ht="14.4">
      <c r="A694" s="14">
        <v>43045</v>
      </c>
      <c r="B694" s="18">
        <v>486.12343988999999</v>
      </c>
      <c r="E694" s="14">
        <v>43045</v>
      </c>
      <c r="F694" s="18">
        <v>10018.476952810001</v>
      </c>
      <c r="G694" s="33">
        <f t="shared" si="10"/>
        <v>65.452047570001014</v>
      </c>
    </row>
    <row r="695" spans="1:7" ht="14.4">
      <c r="A695" s="14">
        <v>43046</v>
      </c>
      <c r="B695" s="18">
        <v>548.72700458999998</v>
      </c>
      <c r="E695" s="14">
        <v>43046</v>
      </c>
      <c r="F695" s="18">
        <v>10072.35378046</v>
      </c>
      <c r="G695" s="33">
        <f t="shared" si="10"/>
        <v>53.876827649999541</v>
      </c>
    </row>
    <row r="696" spans="1:7" ht="14.4">
      <c r="A696" s="14">
        <v>43047</v>
      </c>
      <c r="B696" s="18">
        <v>582.59841385000004</v>
      </c>
      <c r="E696" s="14">
        <v>43047</v>
      </c>
      <c r="F696" s="18">
        <v>10126.99409274</v>
      </c>
      <c r="G696" s="33">
        <f t="shared" si="10"/>
        <v>54.640312280000217</v>
      </c>
    </row>
    <row r="697" spans="1:7" ht="14.4">
      <c r="A697" s="14">
        <v>43048</v>
      </c>
      <c r="B697" s="18">
        <v>503.38043775</v>
      </c>
      <c r="E697" s="14">
        <v>43048</v>
      </c>
      <c r="F697" s="18">
        <v>10162.48029791</v>
      </c>
      <c r="G697" s="33">
        <f t="shared" si="10"/>
        <v>35.486205170000176</v>
      </c>
    </row>
    <row r="698" spans="1:7" ht="14.4">
      <c r="A698" s="14">
        <v>43049</v>
      </c>
      <c r="B698" s="18">
        <v>607.85328207999999</v>
      </c>
      <c r="E698" s="14">
        <v>43049</v>
      </c>
      <c r="F698" s="18">
        <v>10180.750326130001</v>
      </c>
      <c r="G698" s="33">
        <f t="shared" si="10"/>
        <v>18.270028220000313</v>
      </c>
    </row>
    <row r="699" spans="1:7" ht="14.4">
      <c r="A699" s="14">
        <v>43052</v>
      </c>
      <c r="B699" s="18">
        <v>667.76421030000006</v>
      </c>
      <c r="E699" s="14">
        <v>43052</v>
      </c>
      <c r="F699" s="18">
        <v>10269.17599596</v>
      </c>
      <c r="G699" s="33">
        <f t="shared" si="10"/>
        <v>88.425669829999606</v>
      </c>
    </row>
    <row r="700" spans="1:7" ht="14.4">
      <c r="A700" s="14">
        <v>43053</v>
      </c>
      <c r="B700" s="18">
        <v>639.34887750999997</v>
      </c>
      <c r="E700" s="14">
        <v>43053</v>
      </c>
      <c r="F700" s="18">
        <v>10311.843412759999</v>
      </c>
      <c r="G700" s="33">
        <f t="shared" si="10"/>
        <v>42.667416799999046</v>
      </c>
    </row>
    <row r="701" spans="1:7" ht="14.4">
      <c r="A701" s="14">
        <v>43054</v>
      </c>
      <c r="B701" s="18">
        <v>524.92803399000002</v>
      </c>
      <c r="E701" s="14">
        <v>43054</v>
      </c>
      <c r="F701" s="18">
        <v>10325.54644527</v>
      </c>
      <c r="G701" s="33">
        <f t="shared" si="10"/>
        <v>13.703032510000412</v>
      </c>
    </row>
    <row r="702" spans="1:7" ht="14.4">
      <c r="A702" s="14">
        <v>43055</v>
      </c>
      <c r="B702" s="18">
        <v>513.67767698</v>
      </c>
      <c r="E702" s="14">
        <v>43055</v>
      </c>
      <c r="F702" s="18">
        <v>10350.13914322</v>
      </c>
      <c r="G702" s="33">
        <f t="shared" si="10"/>
        <v>24.592697950000002</v>
      </c>
    </row>
    <row r="703" spans="1:7" ht="14.4">
      <c r="A703" s="14">
        <v>43056</v>
      </c>
      <c r="B703" s="18">
        <v>595.74375251000004</v>
      </c>
      <c r="E703" s="14">
        <v>43056</v>
      </c>
      <c r="F703" s="18">
        <v>10226.355651510001</v>
      </c>
      <c r="G703" s="33">
        <f t="shared" si="10"/>
        <v>-123.783491709999</v>
      </c>
    </row>
    <row r="704" spans="1:7" ht="14.4">
      <c r="A704" s="14">
        <v>43059</v>
      </c>
      <c r="B704" s="18">
        <v>510.97478859</v>
      </c>
      <c r="E704" s="14">
        <v>43059</v>
      </c>
      <c r="F704" s="18">
        <v>10239.294081510001</v>
      </c>
      <c r="G704" s="33">
        <f t="shared" si="10"/>
        <v>12.938430000000153</v>
      </c>
    </row>
    <row r="705" spans="1:7" ht="14.4">
      <c r="A705" s="14">
        <v>43060</v>
      </c>
      <c r="B705" s="18">
        <v>639.82766720000006</v>
      </c>
      <c r="E705" s="14">
        <v>43060</v>
      </c>
      <c r="F705" s="18">
        <v>10311.91705498</v>
      </c>
      <c r="G705" s="33">
        <f t="shared" si="10"/>
        <v>72.622973469999124</v>
      </c>
    </row>
    <row r="706" spans="1:7" ht="14.4">
      <c r="A706" s="14">
        <v>43061</v>
      </c>
      <c r="B706" s="18">
        <v>653.66629384999999</v>
      </c>
      <c r="E706" s="14">
        <v>43061</v>
      </c>
      <c r="F706" s="18">
        <v>10340.48094587</v>
      </c>
      <c r="G706" s="33">
        <f t="shared" si="10"/>
        <v>28.563890890000039</v>
      </c>
    </row>
    <row r="707" spans="1:7" ht="14.4">
      <c r="A707" s="14">
        <v>43062</v>
      </c>
      <c r="B707" s="18">
        <v>606.76677194000001</v>
      </c>
      <c r="E707" s="14">
        <v>43062</v>
      </c>
      <c r="F707" s="18">
        <v>10315.801632029999</v>
      </c>
      <c r="G707" s="33">
        <f t="shared" si="10"/>
        <v>-24.679313840000759</v>
      </c>
    </row>
    <row r="708" spans="1:7" ht="14.4">
      <c r="A708" s="14">
        <v>43063</v>
      </c>
      <c r="B708" s="18">
        <v>419.74113704000001</v>
      </c>
      <c r="E708" s="14">
        <v>43063</v>
      </c>
      <c r="F708" s="18">
        <v>10250.043381609999</v>
      </c>
      <c r="G708" s="33">
        <f t="shared" ref="G708:G771" si="11">F708-F707</f>
        <v>-65.758250419999968</v>
      </c>
    </row>
    <row r="709" spans="1:7" ht="14.4">
      <c r="A709" s="14">
        <v>43066</v>
      </c>
      <c r="B709" s="18">
        <v>409.73507254000003</v>
      </c>
      <c r="E709" s="14">
        <v>43066</v>
      </c>
      <c r="F709" s="18">
        <v>10210.187240589999</v>
      </c>
      <c r="G709" s="33">
        <f t="shared" si="11"/>
        <v>-39.856141019999995</v>
      </c>
    </row>
    <row r="710" spans="1:7" ht="14.4">
      <c r="A710" s="14">
        <v>43067</v>
      </c>
      <c r="B710" s="18">
        <v>384.03572559000003</v>
      </c>
      <c r="E710" s="14">
        <v>43067</v>
      </c>
      <c r="F710" s="18">
        <v>10229.954384410001</v>
      </c>
      <c r="G710" s="33">
        <f t="shared" si="11"/>
        <v>19.767143820001365</v>
      </c>
    </row>
    <row r="711" spans="1:7" ht="14.4">
      <c r="A711" s="14">
        <v>43068</v>
      </c>
      <c r="B711" s="18">
        <v>478.92870677000002</v>
      </c>
      <c r="E711" s="14">
        <v>43068</v>
      </c>
      <c r="F711" s="18">
        <v>10247.96462106</v>
      </c>
      <c r="G711" s="33">
        <f t="shared" si="11"/>
        <v>18.01023664999957</v>
      </c>
    </row>
    <row r="712" spans="1:7" ht="14.4">
      <c r="A712" s="14">
        <v>43069</v>
      </c>
      <c r="B712" s="18">
        <v>408.89068176000001</v>
      </c>
      <c r="E712" s="14">
        <v>43069</v>
      </c>
      <c r="F712" s="18">
        <v>10238.85170071</v>
      </c>
      <c r="G712" s="33">
        <f t="shared" si="11"/>
        <v>-9.1129203500004223</v>
      </c>
    </row>
    <row r="713" spans="1:7" ht="14.4">
      <c r="A713" s="14">
        <v>43070</v>
      </c>
      <c r="B713" s="18">
        <v>378.88144579999999</v>
      </c>
      <c r="E713" s="14">
        <v>43070</v>
      </c>
      <c r="F713" s="18">
        <v>10219.739544280001</v>
      </c>
      <c r="G713" s="33">
        <f t="shared" si="11"/>
        <v>-19.112156429999231</v>
      </c>
    </row>
    <row r="714" spans="1:7" ht="14.4">
      <c r="A714" s="14">
        <v>43073</v>
      </c>
      <c r="B714" s="18">
        <v>375.96349368</v>
      </c>
      <c r="E714" s="14">
        <v>43073</v>
      </c>
      <c r="F714" s="18">
        <v>10209.754579</v>
      </c>
      <c r="G714" s="33">
        <f t="shared" si="11"/>
        <v>-9.9849652800003241</v>
      </c>
    </row>
    <row r="715" spans="1:7" ht="14.4">
      <c r="A715" s="14">
        <v>43074</v>
      </c>
      <c r="B715" s="18">
        <v>389.51217818999999</v>
      </c>
      <c r="E715" s="14">
        <v>43074</v>
      </c>
      <c r="F715" s="18">
        <v>10076.03404955</v>
      </c>
      <c r="G715" s="33">
        <f t="shared" si="11"/>
        <v>-133.72052944999996</v>
      </c>
    </row>
    <row r="716" spans="1:7" ht="14.4">
      <c r="A716" s="14">
        <v>43075</v>
      </c>
      <c r="B716" s="18">
        <v>396.24062000999999</v>
      </c>
      <c r="E716" s="14">
        <v>43075</v>
      </c>
      <c r="F716" s="18">
        <v>10083.54560245</v>
      </c>
      <c r="G716" s="33">
        <f t="shared" si="11"/>
        <v>7.5115528999995149</v>
      </c>
    </row>
    <row r="717" spans="1:7" ht="14.4">
      <c r="A717" s="14">
        <v>43076</v>
      </c>
      <c r="B717" s="18">
        <v>340.32114211999999</v>
      </c>
      <c r="E717" s="14">
        <v>43076</v>
      </c>
      <c r="F717" s="18">
        <v>10091.136172460001</v>
      </c>
      <c r="G717" s="33">
        <f t="shared" si="11"/>
        <v>7.5905700100011018</v>
      </c>
    </row>
    <row r="718" spans="1:7" ht="14.4">
      <c r="A718" s="14">
        <v>43077</v>
      </c>
      <c r="B718" s="18">
        <v>347.91247077000003</v>
      </c>
      <c r="E718" s="14">
        <v>43077</v>
      </c>
      <c r="F718" s="18">
        <v>10092.037196220001</v>
      </c>
      <c r="G718" s="33">
        <f t="shared" si="11"/>
        <v>0.90102375999958895</v>
      </c>
    </row>
    <row r="719" spans="1:7" ht="14.4">
      <c r="A719" s="14">
        <v>43080</v>
      </c>
      <c r="B719" s="18">
        <v>384.68231006000002</v>
      </c>
      <c r="E719" s="14">
        <v>43080</v>
      </c>
      <c r="F719" s="18">
        <v>10109.13104446</v>
      </c>
      <c r="G719" s="33">
        <f t="shared" si="11"/>
        <v>17.093848239999716</v>
      </c>
    </row>
    <row r="720" spans="1:7" ht="14.4">
      <c r="A720" s="14">
        <v>43081</v>
      </c>
      <c r="B720" s="18">
        <v>379.69481858</v>
      </c>
      <c r="E720" s="14">
        <v>43081</v>
      </c>
      <c r="F720" s="18">
        <v>10123.104839510001</v>
      </c>
      <c r="G720" s="33">
        <f t="shared" si="11"/>
        <v>13.973795050000263</v>
      </c>
    </row>
    <row r="721" spans="1:7" ht="14.4">
      <c r="A721" s="14">
        <v>43082</v>
      </c>
      <c r="B721" s="18">
        <v>343.15905927</v>
      </c>
      <c r="E721" s="14">
        <v>43082</v>
      </c>
      <c r="F721" s="18">
        <v>10152.4984095</v>
      </c>
      <c r="G721" s="33">
        <f t="shared" si="11"/>
        <v>29.393569989999378</v>
      </c>
    </row>
    <row r="722" spans="1:7" ht="14.4">
      <c r="A722" s="14">
        <v>43083</v>
      </c>
      <c r="B722" s="18">
        <v>372.77431401000001</v>
      </c>
      <c r="E722" s="14">
        <v>43083</v>
      </c>
      <c r="F722" s="18">
        <v>10175.68913572</v>
      </c>
      <c r="G722" s="33">
        <f t="shared" si="11"/>
        <v>23.190726220000215</v>
      </c>
    </row>
    <row r="723" spans="1:7" ht="14.4">
      <c r="A723" s="14">
        <v>43084</v>
      </c>
      <c r="B723" s="18">
        <v>349.70132519999999</v>
      </c>
      <c r="E723" s="14">
        <v>43084</v>
      </c>
      <c r="F723" s="18">
        <v>10144.543859110001</v>
      </c>
      <c r="G723" s="33">
        <f t="shared" si="11"/>
        <v>-31.1452766099992</v>
      </c>
    </row>
    <row r="724" spans="1:7" ht="14.4">
      <c r="A724" s="14">
        <v>43087</v>
      </c>
      <c r="B724" s="18">
        <v>315.24693217999999</v>
      </c>
      <c r="E724" s="14">
        <v>43087</v>
      </c>
      <c r="F724" s="18">
        <v>10153.533005450001</v>
      </c>
      <c r="G724" s="33">
        <f t="shared" si="11"/>
        <v>8.9891463399999338</v>
      </c>
    </row>
    <row r="725" spans="1:7" ht="14.4">
      <c r="A725" s="14">
        <v>43088</v>
      </c>
      <c r="B725" s="18">
        <v>320.32991121999999</v>
      </c>
      <c r="E725" s="14">
        <v>43088</v>
      </c>
      <c r="F725" s="18">
        <v>10167.20141229</v>
      </c>
      <c r="G725" s="33">
        <f t="shared" si="11"/>
        <v>13.668406839999079</v>
      </c>
    </row>
    <row r="726" spans="1:7" ht="14.4">
      <c r="A726" s="14">
        <v>43089</v>
      </c>
      <c r="B726" s="18">
        <v>361.80309232000002</v>
      </c>
      <c r="E726" s="14">
        <v>43089</v>
      </c>
      <c r="F726" s="18">
        <v>10158.522207460001</v>
      </c>
      <c r="G726" s="33">
        <f t="shared" si="11"/>
        <v>-8.6792048299994349</v>
      </c>
    </row>
    <row r="727" spans="1:7" ht="14.4">
      <c r="A727" s="14">
        <v>43090</v>
      </c>
      <c r="B727" s="18">
        <v>388.20704878999999</v>
      </c>
      <c r="E727" s="14">
        <v>43090</v>
      </c>
      <c r="F727" s="18">
        <v>10170.707915569999</v>
      </c>
      <c r="G727" s="33">
        <f t="shared" si="11"/>
        <v>12.185708109998814</v>
      </c>
    </row>
    <row r="728" spans="1:7" ht="14.4">
      <c r="A728" s="14">
        <v>43091</v>
      </c>
      <c r="B728" s="18">
        <v>331.42290566000003</v>
      </c>
      <c r="E728" s="14">
        <v>43091</v>
      </c>
      <c r="F728" s="18">
        <v>10161.825137920001</v>
      </c>
      <c r="G728" s="33">
        <f t="shared" si="11"/>
        <v>-8.8827776499983884</v>
      </c>
    </row>
    <row r="729" spans="1:7" ht="14.4">
      <c r="A729" s="14">
        <v>43094</v>
      </c>
      <c r="B729" s="18">
        <v>375.45036163999998</v>
      </c>
      <c r="E729" s="14">
        <v>43094</v>
      </c>
      <c r="F729" s="18">
        <v>10186.97496831</v>
      </c>
      <c r="G729" s="33">
        <f t="shared" si="11"/>
        <v>25.149830389998897</v>
      </c>
    </row>
    <row r="730" spans="1:7" ht="14.4">
      <c r="A730" s="14">
        <v>43095</v>
      </c>
      <c r="B730" s="18">
        <v>345.38476506000001</v>
      </c>
      <c r="E730" s="14">
        <v>43095</v>
      </c>
      <c r="F730" s="18">
        <v>10216.424163850001</v>
      </c>
      <c r="G730" s="33">
        <f t="shared" si="11"/>
        <v>29.449195540000801</v>
      </c>
    </row>
    <row r="731" spans="1:7" ht="14.4">
      <c r="A731" s="14">
        <v>43096</v>
      </c>
      <c r="B731" s="18">
        <v>412.48157323999999</v>
      </c>
      <c r="E731" s="14">
        <v>43096</v>
      </c>
      <c r="F731" s="18">
        <v>10234.469155430001</v>
      </c>
      <c r="G731" s="33">
        <f t="shared" si="11"/>
        <v>18.044991579999987</v>
      </c>
    </row>
    <row r="732" spans="1:7" ht="14.4">
      <c r="A732" s="14">
        <v>43097</v>
      </c>
      <c r="B732" s="18">
        <v>428.2493144</v>
      </c>
      <c r="E732" s="14">
        <v>43097</v>
      </c>
      <c r="F732" s="18">
        <v>10268.804562970001</v>
      </c>
      <c r="G732" s="33">
        <f t="shared" si="11"/>
        <v>34.335407540000233</v>
      </c>
    </row>
    <row r="733" spans="1:7" ht="14.4">
      <c r="A733" s="14">
        <v>43098</v>
      </c>
      <c r="B733" s="18">
        <v>330.29326559999998</v>
      </c>
      <c r="E733" s="14">
        <v>43098</v>
      </c>
      <c r="F733" s="18">
        <v>10217.57693531</v>
      </c>
      <c r="G733" s="33">
        <f t="shared" si="11"/>
        <v>-51.227627660000508</v>
      </c>
    </row>
    <row r="734" spans="1:7" ht="14.4">
      <c r="A734" s="14">
        <v>43102</v>
      </c>
      <c r="B734" s="18">
        <v>461.04082850000003</v>
      </c>
      <c r="E734" s="14">
        <v>43102</v>
      </c>
      <c r="F734" s="18">
        <v>10251.526030139999</v>
      </c>
      <c r="G734" s="33">
        <f t="shared" si="11"/>
        <v>33.949094829999012</v>
      </c>
    </row>
    <row r="735" spans="1:7" ht="14.4">
      <c r="A735" s="14">
        <v>43103</v>
      </c>
      <c r="B735" s="18">
        <v>541.83528068999999</v>
      </c>
      <c r="E735" s="14">
        <v>43103</v>
      </c>
      <c r="F735" s="18">
        <v>10268.5398816</v>
      </c>
      <c r="G735" s="33">
        <f t="shared" si="11"/>
        <v>17.013851460000296</v>
      </c>
    </row>
    <row r="736" spans="1:7" ht="14.4">
      <c r="A736" s="14">
        <v>43104</v>
      </c>
      <c r="B736" s="18">
        <v>500.37161091000002</v>
      </c>
      <c r="E736" s="14">
        <v>43104</v>
      </c>
      <c r="F736" s="18">
        <v>10289.211048200001</v>
      </c>
      <c r="G736" s="33">
        <f t="shared" si="11"/>
        <v>20.671166600001015</v>
      </c>
    </row>
    <row r="737" spans="1:8" ht="14.4">
      <c r="A737" s="14">
        <v>43105</v>
      </c>
      <c r="B737" s="18">
        <v>511.11802433000003</v>
      </c>
      <c r="E737" s="14">
        <v>43105</v>
      </c>
      <c r="F737" s="18">
        <v>10288.135575820001</v>
      </c>
      <c r="G737" s="33">
        <f t="shared" si="11"/>
        <v>-1.0754723800000647</v>
      </c>
    </row>
    <row r="738" spans="1:8" ht="14.4">
      <c r="A738" s="14">
        <v>43108</v>
      </c>
      <c r="B738" s="18">
        <v>608.13151862999996</v>
      </c>
      <c r="E738" s="14">
        <v>43108</v>
      </c>
      <c r="F738" s="18">
        <v>10341.9482384</v>
      </c>
      <c r="G738" s="33">
        <f t="shared" si="11"/>
        <v>53.812662579999596</v>
      </c>
    </row>
    <row r="739" spans="1:8" ht="14.4">
      <c r="A739" s="14">
        <v>43109</v>
      </c>
      <c r="B739" s="18">
        <v>519.50014505000001</v>
      </c>
      <c r="E739" s="14">
        <v>43109</v>
      </c>
      <c r="F739" s="18">
        <v>10378.712749710001</v>
      </c>
      <c r="G739" s="33">
        <f t="shared" si="11"/>
        <v>36.764511310000671</v>
      </c>
    </row>
    <row r="740" spans="1:8" ht="14.4">
      <c r="A740" s="14">
        <v>43110</v>
      </c>
      <c r="B740" s="18">
        <v>562.70366397999999</v>
      </c>
      <c r="E740" s="14">
        <v>43110</v>
      </c>
      <c r="F740" s="18">
        <v>10425.12530329</v>
      </c>
      <c r="G740" s="33">
        <f t="shared" si="11"/>
        <v>46.41255357999944</v>
      </c>
    </row>
    <row r="741" spans="1:8" ht="14.4">
      <c r="A741" s="14">
        <v>43111</v>
      </c>
      <c r="B741" s="18">
        <v>500.79009249000001</v>
      </c>
      <c r="E741" s="14">
        <v>43111</v>
      </c>
      <c r="F741" s="18">
        <v>10455.77359438</v>
      </c>
      <c r="G741" s="33">
        <f t="shared" si="11"/>
        <v>30.648291089999475</v>
      </c>
    </row>
    <row r="742" spans="1:8" ht="14.4">
      <c r="A742" s="14">
        <v>43112</v>
      </c>
      <c r="B742" s="18">
        <v>463.45423373</v>
      </c>
      <c r="E742" s="14">
        <v>43112</v>
      </c>
      <c r="F742" s="18">
        <v>10435.601961980001</v>
      </c>
      <c r="G742" s="33">
        <f t="shared" si="11"/>
        <v>-20.171632399998998</v>
      </c>
    </row>
    <row r="743" spans="1:8" ht="14.4">
      <c r="A743" s="14">
        <v>43115</v>
      </c>
      <c r="B743" s="18">
        <v>623.33689075999996</v>
      </c>
      <c r="E743" s="14">
        <v>43115</v>
      </c>
      <c r="F743" s="18">
        <v>10451.863045530001</v>
      </c>
      <c r="G743" s="33">
        <f t="shared" si="11"/>
        <v>16.261083549999967</v>
      </c>
    </row>
    <row r="744" spans="1:8" ht="14.4">
      <c r="A744" s="14">
        <v>43116</v>
      </c>
      <c r="B744" s="18">
        <v>578.22170224000001</v>
      </c>
      <c r="E744" s="14">
        <v>43116</v>
      </c>
      <c r="F744" s="18">
        <v>10507.883255270001</v>
      </c>
      <c r="G744" s="33">
        <f t="shared" si="11"/>
        <v>56.0202097399997</v>
      </c>
    </row>
    <row r="745" spans="1:8" ht="14.4">
      <c r="A745" s="14">
        <v>43117</v>
      </c>
      <c r="B745" s="18">
        <v>668.28504812000006</v>
      </c>
      <c r="E745" s="14">
        <v>43117</v>
      </c>
      <c r="F745" s="18">
        <v>10524.47240918</v>
      </c>
      <c r="G745" s="33">
        <f t="shared" si="11"/>
        <v>16.589153909999368</v>
      </c>
    </row>
    <row r="746" spans="1:8" ht="14.4">
      <c r="A746" s="14">
        <v>43118</v>
      </c>
      <c r="B746" s="18">
        <v>545.85126925999998</v>
      </c>
      <c r="E746" s="14">
        <v>43118</v>
      </c>
      <c r="F746" s="18">
        <v>10598.7831475</v>
      </c>
      <c r="G746" s="33">
        <f t="shared" si="11"/>
        <v>74.310738320000382</v>
      </c>
    </row>
    <row r="747" spans="1:8" ht="14.4">
      <c r="A747" s="14">
        <v>43119</v>
      </c>
      <c r="B747" s="18">
        <v>585.25429874999998</v>
      </c>
      <c r="E747" s="14">
        <v>43119</v>
      </c>
      <c r="F747" s="18">
        <v>10610.575732110001</v>
      </c>
      <c r="G747" s="33">
        <f t="shared" si="11"/>
        <v>11.792584610000631</v>
      </c>
    </row>
    <row r="748" spans="1:8" ht="14.4">
      <c r="A748" s="14">
        <v>43122</v>
      </c>
      <c r="B748" s="18">
        <v>551.66315024000005</v>
      </c>
      <c r="E748" s="14">
        <v>43122</v>
      </c>
      <c r="F748" s="18">
        <v>10662.58651882</v>
      </c>
      <c r="G748" s="33">
        <f t="shared" si="11"/>
        <v>52.010786709999593</v>
      </c>
    </row>
    <row r="749" spans="1:8" ht="14.4">
      <c r="A749" s="14">
        <v>43123</v>
      </c>
      <c r="B749" s="18">
        <v>585.28466245000004</v>
      </c>
      <c r="E749" s="14">
        <v>43123</v>
      </c>
      <c r="F749" s="18">
        <v>10714.057924090001</v>
      </c>
      <c r="G749" s="33">
        <f t="shared" si="11"/>
        <v>51.471405270000105</v>
      </c>
    </row>
    <row r="750" spans="1:8" ht="14.4">
      <c r="A750" s="14">
        <v>43124</v>
      </c>
      <c r="B750" s="18">
        <v>698.23771537000005</v>
      </c>
      <c r="E750" s="14">
        <v>43124</v>
      </c>
      <c r="F750" s="18">
        <v>10758.379742380001</v>
      </c>
      <c r="G750" s="33">
        <f t="shared" si="11"/>
        <v>44.32181829000001</v>
      </c>
    </row>
    <row r="751" spans="1:8" ht="14.4">
      <c r="A751" s="14">
        <v>43125</v>
      </c>
      <c r="B751" s="18">
        <v>639.72565431999999</v>
      </c>
      <c r="C751">
        <f>_xlfn.PERCENTRANK.INC(B2:B751,B751)</f>
        <v>0.66</v>
      </c>
      <c r="E751" s="14">
        <v>43125</v>
      </c>
      <c r="F751" s="18">
        <v>10763.638978049999</v>
      </c>
      <c r="G751" s="33">
        <f t="shared" si="11"/>
        <v>5.2592356699988159</v>
      </c>
      <c r="H751">
        <f>_xlfn.PERCENTRANK.INC(G2:G751,G751)</f>
        <v>0.45100000000000001</v>
      </c>
    </row>
    <row r="752" spans="1:8" ht="14.4">
      <c r="A752" s="14">
        <v>43126</v>
      </c>
      <c r="B752" s="18">
        <v>551.84723236000002</v>
      </c>
      <c r="C752">
        <f t="shared" ref="C752:C815" si="12">_xlfn.PERCENTRANK.INC(B3:B752,B752)</f>
        <v>0.55600000000000005</v>
      </c>
      <c r="E752" s="14">
        <v>43126</v>
      </c>
      <c r="F752" s="18">
        <v>10742.7462197</v>
      </c>
      <c r="G752" s="33">
        <f t="shared" si="11"/>
        <v>-20.892758349998985</v>
      </c>
      <c r="H752">
        <f t="shared" ref="H752:H815" si="13">_xlfn.PERCENTRANK.INC(G3:G752,G752)</f>
        <v>0.26400000000000001</v>
      </c>
    </row>
    <row r="753" spans="1:8" ht="14.4">
      <c r="A753" s="14">
        <v>43129</v>
      </c>
      <c r="B753" s="18">
        <v>631.07530384000006</v>
      </c>
      <c r="C753">
        <f t="shared" si="12"/>
        <v>0.65800000000000003</v>
      </c>
      <c r="E753" s="14">
        <v>43129</v>
      </c>
      <c r="F753" s="18">
        <v>10779.899891160001</v>
      </c>
      <c r="G753" s="33">
        <f t="shared" si="11"/>
        <v>37.153671460000623</v>
      </c>
      <c r="H753">
        <f t="shared" si="13"/>
        <v>0.70799999999999996</v>
      </c>
    </row>
    <row r="754" spans="1:8" ht="14.4">
      <c r="A754" s="14">
        <v>43130</v>
      </c>
      <c r="B754" s="18">
        <v>477.60915385999999</v>
      </c>
      <c r="C754">
        <f t="shared" si="12"/>
        <v>0.43099999999999999</v>
      </c>
      <c r="E754" s="14">
        <v>43130</v>
      </c>
      <c r="F754" s="18">
        <v>10784.00270526</v>
      </c>
      <c r="G754" s="33">
        <f t="shared" si="11"/>
        <v>4.1028140999987954</v>
      </c>
      <c r="H754">
        <f t="shared" si="13"/>
        <v>0.443</v>
      </c>
    </row>
    <row r="755" spans="1:8" ht="14.4">
      <c r="A755" s="14">
        <v>43131</v>
      </c>
      <c r="B755" s="18">
        <v>496.43652006000002</v>
      </c>
      <c r="C755">
        <f t="shared" si="12"/>
        <v>0.46100000000000002</v>
      </c>
      <c r="E755" s="14">
        <v>43131</v>
      </c>
      <c r="F755" s="18">
        <v>10742.735574100001</v>
      </c>
      <c r="G755" s="33">
        <f t="shared" si="11"/>
        <v>-41.267131159998826</v>
      </c>
      <c r="H755">
        <f t="shared" si="13"/>
        <v>0.16600000000000001</v>
      </c>
    </row>
    <row r="756" spans="1:8" ht="14.4">
      <c r="A756" s="14">
        <v>43132</v>
      </c>
      <c r="B756" s="18">
        <v>516.18039963000001</v>
      </c>
      <c r="C756">
        <f t="shared" si="12"/>
        <v>0.48799999999999999</v>
      </c>
      <c r="E756" s="14">
        <v>43132</v>
      </c>
      <c r="F756" s="18">
        <v>10617.54383196</v>
      </c>
      <c r="G756" s="33">
        <f t="shared" si="11"/>
        <v>-125.19174214000122</v>
      </c>
      <c r="H756">
        <f t="shared" si="13"/>
        <v>7.5999999999999998E-2</v>
      </c>
    </row>
    <row r="757" spans="1:8" ht="14.4">
      <c r="A757" s="14">
        <v>43133</v>
      </c>
      <c r="B757" s="18">
        <v>450.46840541</v>
      </c>
      <c r="C757">
        <f t="shared" si="12"/>
        <v>0.375</v>
      </c>
      <c r="E757" s="14">
        <v>43133</v>
      </c>
      <c r="F757" s="18">
        <v>10527.57954144</v>
      </c>
      <c r="G757" s="33">
        <f t="shared" si="11"/>
        <v>-89.964290519999849</v>
      </c>
      <c r="H757">
        <f t="shared" si="13"/>
        <v>9.2999999999999999E-2</v>
      </c>
    </row>
    <row r="758" spans="1:8" ht="14.4">
      <c r="A758" s="14">
        <v>43136</v>
      </c>
      <c r="B758" s="18">
        <v>469.73692027999999</v>
      </c>
      <c r="C758">
        <f t="shared" si="12"/>
        <v>0.42399999999999999</v>
      </c>
      <c r="E758" s="14">
        <v>43136</v>
      </c>
      <c r="F758" s="18">
        <v>10507.67470897</v>
      </c>
      <c r="G758" s="33">
        <f t="shared" si="11"/>
        <v>-19.904832469999747</v>
      </c>
      <c r="H758">
        <f t="shared" si="13"/>
        <v>0.27600000000000002</v>
      </c>
    </row>
    <row r="759" spans="1:8" ht="14.4">
      <c r="A759" s="14">
        <v>43137</v>
      </c>
      <c r="B759" s="18">
        <v>515.52957806000006</v>
      </c>
      <c r="C759">
        <f t="shared" si="12"/>
        <v>0.49099999999999999</v>
      </c>
      <c r="E759" s="14">
        <v>43137</v>
      </c>
      <c r="F759" s="18">
        <v>10345.20671199</v>
      </c>
      <c r="G759" s="33">
        <f t="shared" si="11"/>
        <v>-162.46799697999995</v>
      </c>
      <c r="H759">
        <f t="shared" si="13"/>
        <v>6.2E-2</v>
      </c>
    </row>
    <row r="760" spans="1:8" ht="14.4">
      <c r="A760" s="14">
        <v>43138</v>
      </c>
      <c r="B760" s="18">
        <v>560.24571490000005</v>
      </c>
      <c r="C760">
        <f t="shared" si="12"/>
        <v>0.57599999999999996</v>
      </c>
      <c r="E760" s="14">
        <v>43138</v>
      </c>
      <c r="F760" s="18">
        <v>10291.48567228</v>
      </c>
      <c r="G760" s="33">
        <f t="shared" si="11"/>
        <v>-53.721039710000696</v>
      </c>
      <c r="H760">
        <f t="shared" si="13"/>
        <v>0.14099999999999999</v>
      </c>
    </row>
    <row r="761" spans="1:8" ht="14.4">
      <c r="A761" s="14">
        <v>43139</v>
      </c>
      <c r="B761" s="18">
        <v>399.91525686</v>
      </c>
      <c r="C761">
        <f t="shared" si="12"/>
        <v>0.27700000000000002</v>
      </c>
      <c r="E761" s="14">
        <v>43139</v>
      </c>
      <c r="F761" s="18">
        <v>10259.34041354</v>
      </c>
      <c r="G761" s="33">
        <f t="shared" si="11"/>
        <v>-32.145258739999917</v>
      </c>
      <c r="H761">
        <f t="shared" si="13"/>
        <v>0.214</v>
      </c>
    </row>
    <row r="762" spans="1:8" ht="14.4">
      <c r="A762" s="14">
        <v>43140</v>
      </c>
      <c r="B762" s="18">
        <v>431.17983436000003</v>
      </c>
      <c r="C762">
        <f t="shared" si="12"/>
        <v>0.34100000000000003</v>
      </c>
      <c r="E762" s="14">
        <v>43140</v>
      </c>
      <c r="F762" s="18">
        <v>10079.32861964</v>
      </c>
      <c r="G762" s="33">
        <f t="shared" si="11"/>
        <v>-180.01179389999925</v>
      </c>
      <c r="H762">
        <f t="shared" si="13"/>
        <v>5.2999999999999999E-2</v>
      </c>
    </row>
    <row r="763" spans="1:8" ht="14.4">
      <c r="A763" s="14">
        <v>43143</v>
      </c>
      <c r="B763" s="18">
        <v>287.55443846000003</v>
      </c>
      <c r="C763">
        <f t="shared" si="12"/>
        <v>5.3999999999999999E-2</v>
      </c>
      <c r="E763" s="14">
        <v>43143</v>
      </c>
      <c r="F763" s="18">
        <v>10004.4361106</v>
      </c>
      <c r="G763" s="33">
        <f t="shared" si="11"/>
        <v>-74.892509040000732</v>
      </c>
      <c r="H763">
        <f t="shared" si="13"/>
        <v>0.11</v>
      </c>
    </row>
    <row r="764" spans="1:8" ht="14.4">
      <c r="A764" s="14">
        <v>43144</v>
      </c>
      <c r="B764" s="18">
        <v>284.65179853000001</v>
      </c>
      <c r="C764">
        <f t="shared" si="12"/>
        <v>5.1999999999999998E-2</v>
      </c>
      <c r="E764" s="14">
        <v>43144</v>
      </c>
      <c r="F764" s="18">
        <v>9913.3409706399998</v>
      </c>
      <c r="G764" s="33">
        <f t="shared" si="11"/>
        <v>-91.095139959999869</v>
      </c>
      <c r="H764">
        <f t="shared" si="13"/>
        <v>9.4E-2</v>
      </c>
    </row>
    <row r="765" spans="1:8" ht="14.4">
      <c r="A765" s="14">
        <v>43145</v>
      </c>
      <c r="B765" s="18">
        <v>175.56260001000001</v>
      </c>
      <c r="C765">
        <f t="shared" si="12"/>
        <v>1E-3</v>
      </c>
      <c r="E765" s="14">
        <v>43145</v>
      </c>
      <c r="F765" s="18">
        <v>9777.7336905400007</v>
      </c>
      <c r="G765" s="33">
        <f t="shared" si="11"/>
        <v>-135.60728009999912</v>
      </c>
      <c r="H765">
        <f t="shared" si="13"/>
        <v>7.1999999999999995E-2</v>
      </c>
    </row>
    <row r="766" spans="1:8" ht="14.4">
      <c r="A766" s="14">
        <v>43153</v>
      </c>
      <c r="B766" s="18">
        <v>340.88858827000001</v>
      </c>
      <c r="C766">
        <f t="shared" si="12"/>
        <v>0.157</v>
      </c>
      <c r="E766" s="14">
        <v>43153</v>
      </c>
      <c r="F766" s="18">
        <v>9825.0780299800008</v>
      </c>
      <c r="G766" s="33">
        <f t="shared" si="11"/>
        <v>47.344339440000113</v>
      </c>
      <c r="H766">
        <f t="shared" si="13"/>
        <v>0.76300000000000001</v>
      </c>
    </row>
    <row r="767" spans="1:8" ht="14.4">
      <c r="A767" s="14">
        <v>43154</v>
      </c>
      <c r="B767" s="18">
        <v>314.56656179999999</v>
      </c>
      <c r="C767">
        <f t="shared" si="12"/>
        <v>9.6000000000000002E-2</v>
      </c>
      <c r="E767" s="14">
        <v>43154</v>
      </c>
      <c r="F767" s="18">
        <v>9826.6601372999994</v>
      </c>
      <c r="G767" s="33">
        <f t="shared" si="11"/>
        <v>1.5821073199986131</v>
      </c>
      <c r="H767">
        <f t="shared" si="13"/>
        <v>0.436</v>
      </c>
    </row>
    <row r="768" spans="1:8" ht="14.4">
      <c r="A768" s="14">
        <v>43157</v>
      </c>
      <c r="B768" s="18">
        <v>480.53909526000001</v>
      </c>
      <c r="C768">
        <f t="shared" si="12"/>
        <v>0.44700000000000001</v>
      </c>
      <c r="E768" s="14">
        <v>43157</v>
      </c>
      <c r="F768" s="18">
        <v>9877.2277334000009</v>
      </c>
      <c r="G768" s="33">
        <f t="shared" si="11"/>
        <v>50.567596100001538</v>
      </c>
      <c r="H768">
        <f t="shared" si="13"/>
        <v>0.77700000000000002</v>
      </c>
    </row>
    <row r="769" spans="1:8" ht="14.4">
      <c r="A769" s="14">
        <v>43158</v>
      </c>
      <c r="B769" s="18">
        <v>431.63038262999999</v>
      </c>
      <c r="C769">
        <f t="shared" si="12"/>
        <v>0.35099999999999998</v>
      </c>
      <c r="E769" s="14">
        <v>43158</v>
      </c>
      <c r="F769" s="18">
        <v>9887.8242767800002</v>
      </c>
      <c r="G769" s="33">
        <f t="shared" si="11"/>
        <v>10.596543379999275</v>
      </c>
      <c r="H769">
        <f t="shared" si="13"/>
        <v>0.51</v>
      </c>
    </row>
    <row r="770" spans="1:8" ht="14.4">
      <c r="A770" s="14">
        <v>43159</v>
      </c>
      <c r="B770" s="18">
        <v>398.09624559000002</v>
      </c>
      <c r="C770">
        <f t="shared" si="12"/>
        <v>0.28399999999999997</v>
      </c>
      <c r="E770" s="14">
        <v>43159</v>
      </c>
      <c r="F770" s="18">
        <v>9902.9656191100003</v>
      </c>
      <c r="G770" s="33">
        <f t="shared" si="11"/>
        <v>15.141342330000043</v>
      </c>
      <c r="H770">
        <f t="shared" si="13"/>
        <v>0.55500000000000005</v>
      </c>
    </row>
    <row r="771" spans="1:8" ht="14.4">
      <c r="A771" s="14">
        <v>43160</v>
      </c>
      <c r="B771" s="18">
        <v>404.56165849000001</v>
      </c>
      <c r="C771">
        <f t="shared" si="12"/>
        <v>0.29299999999999998</v>
      </c>
      <c r="E771" s="14">
        <v>43160</v>
      </c>
      <c r="F771" s="18">
        <v>9934.4553201899998</v>
      </c>
      <c r="G771" s="33">
        <f t="shared" si="11"/>
        <v>31.489701079999577</v>
      </c>
      <c r="H771">
        <f t="shared" si="13"/>
        <v>0.68600000000000005</v>
      </c>
    </row>
    <row r="772" spans="1:8" ht="14.4">
      <c r="A772" s="14">
        <v>43161</v>
      </c>
      <c r="B772" s="18">
        <v>375.42507405000003</v>
      </c>
      <c r="C772">
        <f t="shared" si="12"/>
        <v>0.23699999999999999</v>
      </c>
      <c r="E772" s="14">
        <v>43161</v>
      </c>
      <c r="F772" s="18">
        <v>9927.372819780001</v>
      </c>
      <c r="G772" s="33">
        <f t="shared" ref="G772:G835" si="14">F772-F771</f>
        <v>-7.0825004099988291</v>
      </c>
      <c r="H772">
        <f t="shared" si="13"/>
        <v>0.38300000000000001</v>
      </c>
    </row>
    <row r="773" spans="1:8" ht="14.4">
      <c r="A773" s="14">
        <v>43164</v>
      </c>
      <c r="B773" s="18">
        <v>340.38519199000001</v>
      </c>
      <c r="C773">
        <f t="shared" si="12"/>
        <v>0.157</v>
      </c>
      <c r="E773" s="14">
        <v>43164</v>
      </c>
      <c r="F773" s="18">
        <v>9924.4727319499998</v>
      </c>
      <c r="G773" s="33">
        <f t="shared" si="14"/>
        <v>-2.9000878300012118</v>
      </c>
      <c r="H773">
        <f t="shared" si="13"/>
        <v>0.40400000000000003</v>
      </c>
    </row>
    <row r="774" spans="1:8" ht="14.4">
      <c r="A774" s="14">
        <v>43165</v>
      </c>
      <c r="B774" s="18">
        <v>493.60241716000002</v>
      </c>
      <c r="C774">
        <f t="shared" si="12"/>
        <v>0.47599999999999998</v>
      </c>
      <c r="E774" s="14">
        <v>43165</v>
      </c>
      <c r="F774" s="18">
        <v>9954.3948957400007</v>
      </c>
      <c r="G774" s="33">
        <f t="shared" si="14"/>
        <v>29.922163790000923</v>
      </c>
      <c r="H774">
        <f t="shared" si="13"/>
        <v>0.67400000000000004</v>
      </c>
    </row>
    <row r="775" spans="1:8" ht="14.4">
      <c r="A775" s="14">
        <v>43166</v>
      </c>
      <c r="B775" s="18">
        <v>382.22127030000001</v>
      </c>
      <c r="C775">
        <f t="shared" si="12"/>
        <v>0.249</v>
      </c>
      <c r="E775" s="14">
        <v>43166</v>
      </c>
      <c r="F775" s="18">
        <v>9944.9863462600006</v>
      </c>
      <c r="G775" s="33">
        <f t="shared" si="14"/>
        <v>-9.408549480000147</v>
      </c>
      <c r="H775">
        <f t="shared" si="13"/>
        <v>0.35699999999999998</v>
      </c>
    </row>
    <row r="776" spans="1:8" ht="14.4">
      <c r="A776" s="14">
        <v>43167</v>
      </c>
      <c r="B776" s="18">
        <v>354.8413741</v>
      </c>
      <c r="C776">
        <f t="shared" si="12"/>
        <v>0.188</v>
      </c>
      <c r="E776" s="14">
        <v>43167</v>
      </c>
      <c r="F776" s="18">
        <v>9955.2131484199999</v>
      </c>
      <c r="G776" s="33">
        <f t="shared" si="14"/>
        <v>10.226802159999352</v>
      </c>
      <c r="H776">
        <f t="shared" si="13"/>
        <v>0.51</v>
      </c>
    </row>
    <row r="777" spans="1:8" ht="14.4">
      <c r="A777" s="14">
        <v>43168</v>
      </c>
      <c r="B777" s="18">
        <v>457.11661454</v>
      </c>
      <c r="C777">
        <f t="shared" si="12"/>
        <v>0.40899999999999997</v>
      </c>
      <c r="E777" s="14">
        <v>43168</v>
      </c>
      <c r="F777" s="18">
        <v>9948.3396869600001</v>
      </c>
      <c r="G777" s="33">
        <f t="shared" si="14"/>
        <v>-6.8734614599998167</v>
      </c>
      <c r="H777">
        <f t="shared" si="13"/>
        <v>0.38400000000000001</v>
      </c>
    </row>
    <row r="778" spans="1:8" ht="14.4">
      <c r="A778" s="14">
        <v>43171</v>
      </c>
      <c r="B778" s="18">
        <v>583.85165481000001</v>
      </c>
      <c r="C778">
        <f t="shared" si="12"/>
        <v>0.627</v>
      </c>
      <c r="E778" s="14">
        <v>43171</v>
      </c>
      <c r="F778" s="18">
        <v>10001.96057361</v>
      </c>
      <c r="G778" s="33">
        <f t="shared" si="14"/>
        <v>53.620886650000102</v>
      </c>
      <c r="H778">
        <f t="shared" si="13"/>
        <v>0.79100000000000004</v>
      </c>
    </row>
    <row r="779" spans="1:8" ht="14.4">
      <c r="A779" s="14">
        <v>43172</v>
      </c>
      <c r="B779" s="18">
        <v>457.39025709000003</v>
      </c>
      <c r="C779">
        <f t="shared" si="12"/>
        <v>0.41199999999999998</v>
      </c>
      <c r="E779" s="14">
        <v>43172</v>
      </c>
      <c r="F779" s="18">
        <v>10006.01094885</v>
      </c>
      <c r="G779" s="33">
        <f t="shared" si="14"/>
        <v>4.0503752399999939</v>
      </c>
      <c r="H779">
        <f t="shared" si="13"/>
        <v>0.45900000000000002</v>
      </c>
    </row>
    <row r="780" spans="1:8" ht="14.4">
      <c r="A780" s="14">
        <v>43173</v>
      </c>
      <c r="B780" s="18">
        <v>416.27597531999999</v>
      </c>
      <c r="C780">
        <f t="shared" si="12"/>
        <v>0.32900000000000001</v>
      </c>
      <c r="E780" s="14">
        <v>43173</v>
      </c>
      <c r="F780" s="18">
        <v>10025.650347430001</v>
      </c>
      <c r="G780" s="33">
        <f t="shared" si="14"/>
        <v>19.639398580000488</v>
      </c>
      <c r="H780">
        <f t="shared" si="13"/>
        <v>0.60599999999999998</v>
      </c>
    </row>
    <row r="781" spans="1:8" ht="14.4">
      <c r="A781" s="14">
        <v>43174</v>
      </c>
      <c r="B781" s="18">
        <v>393.87691482000002</v>
      </c>
      <c r="C781">
        <f t="shared" si="12"/>
        <v>0.28299999999999997</v>
      </c>
      <c r="E781" s="14">
        <v>43174</v>
      </c>
      <c r="F781" s="18">
        <v>10037.075639320001</v>
      </c>
      <c r="G781" s="33">
        <f t="shared" si="14"/>
        <v>11.425291890000153</v>
      </c>
      <c r="H781">
        <f t="shared" si="13"/>
        <v>0.52300000000000002</v>
      </c>
    </row>
    <row r="782" spans="1:8" ht="14.4">
      <c r="A782" s="14">
        <v>43175</v>
      </c>
      <c r="B782" s="18">
        <v>358.73588938</v>
      </c>
      <c r="C782">
        <f t="shared" si="12"/>
        <v>0.192</v>
      </c>
      <c r="E782" s="14">
        <v>43175</v>
      </c>
      <c r="F782" s="18">
        <v>10012.98170457</v>
      </c>
      <c r="G782" s="33">
        <f t="shared" si="14"/>
        <v>-24.093934750000699</v>
      </c>
      <c r="H782">
        <f t="shared" si="13"/>
        <v>0.253</v>
      </c>
    </row>
    <row r="783" spans="1:8" ht="14.4">
      <c r="A783" s="14">
        <v>43178</v>
      </c>
      <c r="B783" s="18">
        <v>367.76110459</v>
      </c>
      <c r="C783">
        <f t="shared" si="12"/>
        <v>0.221</v>
      </c>
      <c r="E783" s="14">
        <v>43178</v>
      </c>
      <c r="F783" s="18">
        <v>10027.05098679</v>
      </c>
      <c r="G783" s="33">
        <f t="shared" si="14"/>
        <v>14.069282219999877</v>
      </c>
      <c r="H783">
        <f t="shared" si="13"/>
        <v>0.54800000000000004</v>
      </c>
    </row>
    <row r="784" spans="1:8" ht="14.4">
      <c r="A784" s="14">
        <v>43179</v>
      </c>
      <c r="B784" s="18">
        <v>356.61682662999999</v>
      </c>
      <c r="C784">
        <f t="shared" si="12"/>
        <v>0.189</v>
      </c>
      <c r="E784" s="14">
        <v>43179</v>
      </c>
      <c r="F784" s="18">
        <v>10032.22620642</v>
      </c>
      <c r="G784" s="33">
        <f t="shared" si="14"/>
        <v>5.1752196300003561</v>
      </c>
      <c r="H784">
        <f t="shared" si="13"/>
        <v>0.46700000000000003</v>
      </c>
    </row>
    <row r="785" spans="1:8" ht="14.4">
      <c r="A785" s="14">
        <v>43180</v>
      </c>
      <c r="B785" s="18">
        <v>432.45918226000003</v>
      </c>
      <c r="C785">
        <f t="shared" si="12"/>
        <v>0.36799999999999999</v>
      </c>
      <c r="E785" s="14">
        <v>43180</v>
      </c>
      <c r="F785" s="18">
        <v>10053.010896240001</v>
      </c>
      <c r="G785" s="33">
        <f t="shared" si="14"/>
        <v>20.784689820000494</v>
      </c>
      <c r="H785">
        <f t="shared" si="13"/>
        <v>0.61899999999999999</v>
      </c>
    </row>
    <row r="786" spans="1:8" ht="14.4">
      <c r="A786" s="14">
        <v>43181</v>
      </c>
      <c r="B786" s="18">
        <v>365.69912589</v>
      </c>
      <c r="C786">
        <f t="shared" si="12"/>
        <v>0.21299999999999999</v>
      </c>
      <c r="E786" s="14">
        <v>43181</v>
      </c>
      <c r="F786" s="18">
        <v>10061.1854138</v>
      </c>
      <c r="G786" s="33">
        <f t="shared" si="14"/>
        <v>8.1745175599990034</v>
      </c>
      <c r="H786">
        <f t="shared" si="13"/>
        <v>0.49099999999999999</v>
      </c>
    </row>
    <row r="787" spans="1:8" ht="14.4">
      <c r="A787" s="14">
        <v>43182</v>
      </c>
      <c r="B787" s="18">
        <v>477.51891581000001</v>
      </c>
      <c r="C787">
        <f t="shared" si="12"/>
        <v>0.46400000000000002</v>
      </c>
      <c r="E787" s="14">
        <v>43182</v>
      </c>
      <c r="F787" s="18">
        <v>9896.1728986899998</v>
      </c>
      <c r="G787" s="33">
        <f t="shared" si="14"/>
        <v>-165.01251511000009</v>
      </c>
      <c r="H787">
        <f t="shared" si="13"/>
        <v>5.7000000000000002E-2</v>
      </c>
    </row>
    <row r="788" spans="1:8" ht="14.4">
      <c r="A788" s="14">
        <v>43185</v>
      </c>
      <c r="B788" s="18">
        <v>415.34900577000002</v>
      </c>
      <c r="C788">
        <f t="shared" si="12"/>
        <v>0.33600000000000002</v>
      </c>
      <c r="E788" s="14">
        <v>43185</v>
      </c>
      <c r="F788" s="18">
        <v>9939.8574871300007</v>
      </c>
      <c r="G788" s="33">
        <f t="shared" si="14"/>
        <v>43.68458844000088</v>
      </c>
      <c r="H788">
        <f t="shared" si="13"/>
        <v>0.75700000000000001</v>
      </c>
    </row>
    <row r="789" spans="1:8" ht="14.4">
      <c r="A789" s="14">
        <v>43186</v>
      </c>
      <c r="B789" s="18">
        <v>471.19983657</v>
      </c>
      <c r="C789">
        <f t="shared" si="12"/>
        <v>0.45700000000000002</v>
      </c>
      <c r="E789" s="14">
        <v>43186</v>
      </c>
      <c r="F789" s="18">
        <v>9961.8973086200003</v>
      </c>
      <c r="G789" s="33">
        <f t="shared" si="14"/>
        <v>22.039821489999667</v>
      </c>
      <c r="H789">
        <f t="shared" si="13"/>
        <v>0.63100000000000001</v>
      </c>
    </row>
    <row r="790" spans="1:8" ht="14.4">
      <c r="A790" s="14">
        <v>43187</v>
      </c>
      <c r="B790" s="18">
        <v>400.51248078000003</v>
      </c>
      <c r="C790">
        <f t="shared" si="12"/>
        <v>0.3</v>
      </c>
      <c r="E790" s="14">
        <v>43187</v>
      </c>
      <c r="F790" s="18">
        <v>9958.1167828199996</v>
      </c>
      <c r="G790" s="33">
        <f t="shared" si="14"/>
        <v>-3.7805258000007598</v>
      </c>
      <c r="H790">
        <f t="shared" si="13"/>
        <v>0.4</v>
      </c>
    </row>
    <row r="791" spans="1:8" ht="14.4">
      <c r="A791" s="14">
        <v>43188</v>
      </c>
      <c r="B791" s="18">
        <v>434.85413086</v>
      </c>
      <c r="C791">
        <f t="shared" si="12"/>
        <v>0.38</v>
      </c>
      <c r="E791" s="14">
        <v>43188</v>
      </c>
      <c r="F791" s="18">
        <v>9978.4470062500004</v>
      </c>
      <c r="G791" s="33">
        <f t="shared" si="14"/>
        <v>20.330223430000842</v>
      </c>
      <c r="H791">
        <f t="shared" si="13"/>
        <v>0.61899999999999999</v>
      </c>
    </row>
    <row r="792" spans="1:8" ht="14.4">
      <c r="A792" s="14">
        <v>43189</v>
      </c>
      <c r="B792" s="18">
        <v>417.66825420000004</v>
      </c>
      <c r="C792">
        <f t="shared" si="12"/>
        <v>0.34499999999999997</v>
      </c>
      <c r="E792" s="14">
        <v>43189</v>
      </c>
      <c r="F792" s="18">
        <v>9957.6336981500008</v>
      </c>
      <c r="G792" s="33">
        <f t="shared" si="14"/>
        <v>-20.813308099999631</v>
      </c>
      <c r="H792">
        <f t="shared" si="13"/>
        <v>0.27500000000000002</v>
      </c>
    </row>
    <row r="793" spans="1:8" ht="14.4">
      <c r="A793" s="14">
        <v>43192</v>
      </c>
      <c r="B793" s="18">
        <v>508.79791003000003</v>
      </c>
      <c r="C793">
        <f t="shared" si="12"/>
        <v>0.52200000000000002</v>
      </c>
      <c r="E793" s="14">
        <v>43192</v>
      </c>
      <c r="F793" s="18">
        <v>9988.5831457999993</v>
      </c>
      <c r="G793" s="33">
        <f t="shared" si="14"/>
        <v>30.949447649998547</v>
      </c>
      <c r="H793">
        <f t="shared" si="13"/>
        <v>0.69799999999999995</v>
      </c>
    </row>
    <row r="794" spans="1:8" ht="14.4">
      <c r="A794" s="14">
        <v>43193</v>
      </c>
      <c r="B794" s="18">
        <v>385.28442391999999</v>
      </c>
      <c r="C794">
        <f t="shared" si="12"/>
        <v>0.26900000000000002</v>
      </c>
      <c r="E794" s="14">
        <v>43193</v>
      </c>
      <c r="F794" s="18">
        <v>9987.6138460900002</v>
      </c>
      <c r="G794" s="33">
        <f t="shared" si="14"/>
        <v>-0.96929970999917714</v>
      </c>
      <c r="H794">
        <f t="shared" si="13"/>
        <v>0.41599999999999998</v>
      </c>
    </row>
    <row r="795" spans="1:8" ht="14.4">
      <c r="A795" s="14">
        <v>43194</v>
      </c>
      <c r="B795" s="18">
        <v>360.07345104000001</v>
      </c>
      <c r="C795">
        <f t="shared" si="12"/>
        <v>0.19800000000000001</v>
      </c>
      <c r="E795" s="14">
        <v>43194</v>
      </c>
      <c r="F795" s="18">
        <v>9928.1255371700008</v>
      </c>
      <c r="G795" s="33">
        <f t="shared" si="14"/>
        <v>-59.488308919999326</v>
      </c>
      <c r="H795">
        <f t="shared" si="13"/>
        <v>0.129</v>
      </c>
    </row>
    <row r="796" spans="1:8" ht="14.4">
      <c r="A796" s="14">
        <v>43199</v>
      </c>
      <c r="B796" s="18">
        <v>371.22357930999999</v>
      </c>
      <c r="C796">
        <f t="shared" si="12"/>
        <v>0.23400000000000001</v>
      </c>
      <c r="E796" s="14">
        <v>43199</v>
      </c>
      <c r="F796" s="18">
        <v>9958.845110440001</v>
      </c>
      <c r="G796" s="33">
        <f t="shared" si="14"/>
        <v>30.719573270000183</v>
      </c>
      <c r="H796">
        <f t="shared" si="13"/>
        <v>0.7</v>
      </c>
    </row>
    <row r="797" spans="1:8" ht="14.4">
      <c r="A797" s="14">
        <v>43200</v>
      </c>
      <c r="B797" s="18">
        <v>393.96565441000001</v>
      </c>
      <c r="C797">
        <f t="shared" si="12"/>
        <v>0.29299999999999998</v>
      </c>
      <c r="E797" s="14">
        <v>43200</v>
      </c>
      <c r="F797" s="18">
        <v>9946.5467756399994</v>
      </c>
      <c r="G797" s="33">
        <f t="shared" si="14"/>
        <v>-12.298334800001612</v>
      </c>
      <c r="H797">
        <f t="shared" si="13"/>
        <v>0.33600000000000002</v>
      </c>
    </row>
    <row r="798" spans="1:8" ht="14.4">
      <c r="A798" s="14">
        <v>43201</v>
      </c>
      <c r="B798" s="18">
        <v>389.78938886000003</v>
      </c>
      <c r="C798">
        <f t="shared" si="12"/>
        <v>0.28699999999999998</v>
      </c>
      <c r="E798" s="14">
        <v>43201</v>
      </c>
      <c r="F798" s="18">
        <v>9953.4975650699998</v>
      </c>
      <c r="G798" s="33">
        <f t="shared" si="14"/>
        <v>6.9507894300004409</v>
      </c>
      <c r="H798">
        <f t="shared" si="13"/>
        <v>0.48499999999999999</v>
      </c>
    </row>
    <row r="799" spans="1:8" ht="14.4">
      <c r="A799" s="14">
        <v>43202</v>
      </c>
      <c r="B799" s="18">
        <v>329.78984553999999</v>
      </c>
      <c r="C799">
        <f t="shared" si="12"/>
        <v>0.13</v>
      </c>
      <c r="E799" s="14">
        <v>43202</v>
      </c>
      <c r="F799" s="18">
        <v>9956.8969592800004</v>
      </c>
      <c r="G799" s="33">
        <f t="shared" si="14"/>
        <v>3.399394210000537</v>
      </c>
      <c r="H799">
        <f t="shared" si="13"/>
        <v>0.45900000000000002</v>
      </c>
    </row>
    <row r="800" spans="1:8" ht="14.4">
      <c r="A800" s="14">
        <v>43203</v>
      </c>
      <c r="B800" s="18">
        <v>306.95934181000001</v>
      </c>
      <c r="C800">
        <f t="shared" si="12"/>
        <v>8.2000000000000003E-2</v>
      </c>
      <c r="E800" s="14">
        <v>43203</v>
      </c>
      <c r="F800" s="18">
        <v>9942.3049983300007</v>
      </c>
      <c r="G800" s="33">
        <f t="shared" si="14"/>
        <v>-14.591960949999702</v>
      </c>
      <c r="H800">
        <f t="shared" si="13"/>
        <v>0.32400000000000001</v>
      </c>
    </row>
    <row r="801" spans="1:8" ht="14.4">
      <c r="A801" s="14">
        <v>43206</v>
      </c>
      <c r="B801" s="18">
        <v>377.17536131000003</v>
      </c>
      <c r="C801">
        <f t="shared" si="12"/>
        <v>0.25700000000000001</v>
      </c>
      <c r="E801" s="14">
        <v>43206</v>
      </c>
      <c r="F801" s="18">
        <v>9957.1576365800011</v>
      </c>
      <c r="G801" s="33">
        <f t="shared" si="14"/>
        <v>14.852638250000382</v>
      </c>
      <c r="H801">
        <f t="shared" si="13"/>
        <v>0.57099999999999995</v>
      </c>
    </row>
    <row r="802" spans="1:8" ht="14.4">
      <c r="A802" s="14">
        <v>43207</v>
      </c>
      <c r="B802" s="18">
        <v>369.03659506000002</v>
      </c>
      <c r="C802">
        <f t="shared" si="12"/>
        <v>0.22900000000000001</v>
      </c>
      <c r="E802" s="14">
        <v>43207</v>
      </c>
      <c r="F802" s="18">
        <v>9933.7948575099999</v>
      </c>
      <c r="G802" s="33">
        <f t="shared" si="14"/>
        <v>-23.362779070001125</v>
      </c>
      <c r="H802">
        <f t="shared" si="13"/>
        <v>0.25700000000000001</v>
      </c>
    </row>
    <row r="803" spans="1:8" ht="14.4">
      <c r="A803" s="14">
        <v>43208</v>
      </c>
      <c r="B803" s="18">
        <v>408.28031252</v>
      </c>
      <c r="C803">
        <f t="shared" si="12"/>
        <v>0.32700000000000001</v>
      </c>
      <c r="E803" s="14">
        <v>43208</v>
      </c>
      <c r="F803" s="18">
        <v>9931.7520819500005</v>
      </c>
      <c r="G803" s="33">
        <f t="shared" si="14"/>
        <v>-2.0427755599994271</v>
      </c>
      <c r="H803">
        <f t="shared" si="13"/>
        <v>0.41699999999999998</v>
      </c>
    </row>
    <row r="804" spans="1:8" ht="14.4">
      <c r="A804" s="14">
        <v>43209</v>
      </c>
      <c r="B804" s="18">
        <v>393.23650703999999</v>
      </c>
      <c r="C804">
        <f t="shared" si="12"/>
        <v>0.29599999999999999</v>
      </c>
      <c r="E804" s="14">
        <v>43209</v>
      </c>
      <c r="F804" s="18">
        <v>9911.8906675899998</v>
      </c>
      <c r="G804" s="33">
        <f t="shared" si="14"/>
        <v>-19.861414360000708</v>
      </c>
      <c r="H804">
        <f t="shared" si="13"/>
        <v>0.28499999999999998</v>
      </c>
    </row>
    <row r="805" spans="1:8" ht="14.4">
      <c r="A805" s="14">
        <v>43210</v>
      </c>
      <c r="B805" s="18">
        <v>357.25810273000002</v>
      </c>
      <c r="C805">
        <f t="shared" si="12"/>
        <v>0.193</v>
      </c>
      <c r="E805" s="14">
        <v>43210</v>
      </c>
      <c r="F805" s="18">
        <v>9860.3743216500006</v>
      </c>
      <c r="G805" s="33">
        <f t="shared" si="14"/>
        <v>-51.516345939999155</v>
      </c>
      <c r="H805">
        <f t="shared" si="13"/>
        <v>0.14799999999999999</v>
      </c>
    </row>
    <row r="806" spans="1:8" ht="14.4">
      <c r="A806" s="14">
        <v>43213</v>
      </c>
      <c r="B806" s="18">
        <v>336.45850736</v>
      </c>
      <c r="C806">
        <f t="shared" si="12"/>
        <v>0.14599999999999999</v>
      </c>
      <c r="E806" s="14">
        <v>43213</v>
      </c>
      <c r="F806" s="18">
        <v>9872.4800558099996</v>
      </c>
      <c r="G806" s="33">
        <f t="shared" si="14"/>
        <v>12.105734159998974</v>
      </c>
      <c r="H806">
        <f t="shared" si="13"/>
        <v>0.54700000000000004</v>
      </c>
    </row>
    <row r="807" spans="1:8" ht="14.4">
      <c r="A807" s="14">
        <v>43214</v>
      </c>
      <c r="B807" s="18">
        <v>382.49853115000002</v>
      </c>
      <c r="C807">
        <f t="shared" si="12"/>
        <v>0.26900000000000002</v>
      </c>
      <c r="E807" s="14">
        <v>43214</v>
      </c>
      <c r="F807" s="18">
        <v>9855.9705250700008</v>
      </c>
      <c r="G807" s="33">
        <f t="shared" si="14"/>
        <v>-16.509530739998809</v>
      </c>
      <c r="H807">
        <f t="shared" si="13"/>
        <v>0.308</v>
      </c>
    </row>
    <row r="808" spans="1:8" ht="14.4">
      <c r="A808" s="14">
        <v>43215</v>
      </c>
      <c r="B808" s="18">
        <v>338.47939337000003</v>
      </c>
      <c r="C808">
        <f t="shared" si="12"/>
        <v>0.156</v>
      </c>
      <c r="E808" s="14">
        <v>43215</v>
      </c>
      <c r="F808" s="18">
        <v>9869.5254755999995</v>
      </c>
      <c r="G808" s="33">
        <f t="shared" si="14"/>
        <v>13.554950529998678</v>
      </c>
      <c r="H808">
        <f t="shared" si="13"/>
        <v>0.56399999999999995</v>
      </c>
    </row>
    <row r="809" spans="1:8" ht="14.4">
      <c r="A809" s="14">
        <v>43216</v>
      </c>
      <c r="B809" s="18">
        <v>352.23330636000003</v>
      </c>
      <c r="C809">
        <f t="shared" si="12"/>
        <v>0.189</v>
      </c>
      <c r="E809" s="14">
        <v>43216</v>
      </c>
      <c r="F809" s="18">
        <v>9860.8415882299996</v>
      </c>
      <c r="G809" s="33">
        <f t="shared" si="14"/>
        <v>-8.6838873699998658</v>
      </c>
      <c r="H809">
        <f t="shared" si="13"/>
        <v>0.375</v>
      </c>
    </row>
    <row r="810" spans="1:8" ht="14.4">
      <c r="A810" s="14">
        <v>43217</v>
      </c>
      <c r="B810" s="18">
        <v>329.50123393000001</v>
      </c>
      <c r="C810">
        <f t="shared" si="12"/>
        <v>0.13</v>
      </c>
      <c r="E810" s="14">
        <v>43217</v>
      </c>
      <c r="F810" s="18">
        <v>9789.0271091899995</v>
      </c>
      <c r="G810" s="33">
        <f t="shared" si="14"/>
        <v>-71.814479040000151</v>
      </c>
      <c r="H810">
        <f t="shared" si="13"/>
        <v>0.114</v>
      </c>
    </row>
    <row r="811" spans="1:8" ht="14.4">
      <c r="A811" s="14">
        <v>43222</v>
      </c>
      <c r="B811" s="18">
        <v>308.39630090999998</v>
      </c>
      <c r="C811">
        <f t="shared" si="12"/>
        <v>8.5000000000000006E-2</v>
      </c>
      <c r="E811" s="14">
        <v>43222</v>
      </c>
      <c r="F811" s="18">
        <v>9781.6200016900002</v>
      </c>
      <c r="G811" s="33">
        <f t="shared" si="14"/>
        <v>-7.4071074999992561</v>
      </c>
      <c r="H811">
        <f t="shared" si="13"/>
        <v>0.39100000000000001</v>
      </c>
    </row>
    <row r="812" spans="1:8" ht="14.4">
      <c r="A812" s="14">
        <v>43223</v>
      </c>
      <c r="B812" s="18">
        <v>328.32527472999999</v>
      </c>
      <c r="C812">
        <f t="shared" si="12"/>
        <v>0.13</v>
      </c>
      <c r="E812" s="14">
        <v>43223</v>
      </c>
      <c r="F812" s="18">
        <v>9770.4280541799999</v>
      </c>
      <c r="G812" s="33">
        <f t="shared" si="14"/>
        <v>-11.191947510000318</v>
      </c>
      <c r="H812">
        <f t="shared" si="13"/>
        <v>0.34899999999999998</v>
      </c>
    </row>
    <row r="813" spans="1:8" ht="14.4">
      <c r="A813" s="14">
        <v>43224</v>
      </c>
      <c r="B813" s="18">
        <v>284.61887342</v>
      </c>
      <c r="C813">
        <f t="shared" si="12"/>
        <v>5.2999999999999999E-2</v>
      </c>
      <c r="E813" s="14">
        <v>43224</v>
      </c>
      <c r="F813" s="18">
        <v>9747.51470505</v>
      </c>
      <c r="G813" s="33">
        <f t="shared" si="14"/>
        <v>-22.913349129999915</v>
      </c>
      <c r="H813">
        <f t="shared" si="13"/>
        <v>0.26700000000000002</v>
      </c>
    </row>
    <row r="814" spans="1:8" ht="14.4">
      <c r="A814" s="14">
        <v>43227</v>
      </c>
      <c r="B814" s="18">
        <v>367.77170640000003</v>
      </c>
      <c r="C814">
        <f t="shared" si="12"/>
        <v>0.24</v>
      </c>
      <c r="E814" s="14">
        <v>43227</v>
      </c>
      <c r="F814" s="18">
        <v>9770.2171536599999</v>
      </c>
      <c r="G814" s="33">
        <f t="shared" si="14"/>
        <v>22.702448609999919</v>
      </c>
      <c r="H814">
        <f t="shared" si="13"/>
        <v>0.66700000000000004</v>
      </c>
    </row>
    <row r="815" spans="1:8" ht="14.4">
      <c r="A815" s="14">
        <v>43228</v>
      </c>
      <c r="B815" s="18">
        <v>380.56813231000001</v>
      </c>
      <c r="C815">
        <f t="shared" si="12"/>
        <v>0.27500000000000002</v>
      </c>
      <c r="E815" s="14">
        <v>43228</v>
      </c>
      <c r="F815" s="18">
        <v>9782.0063235300004</v>
      </c>
      <c r="G815" s="33">
        <f t="shared" si="14"/>
        <v>11.789169870000478</v>
      </c>
      <c r="H815">
        <f t="shared" si="13"/>
        <v>0.55200000000000005</v>
      </c>
    </row>
    <row r="816" spans="1:8" ht="14.4">
      <c r="A816" s="14">
        <v>43229</v>
      </c>
      <c r="B816" s="18">
        <v>308.91979608000003</v>
      </c>
      <c r="C816">
        <f t="shared" ref="C816:C879" si="15">_xlfn.PERCENTRANK.INC(B67:B816,B816)</f>
        <v>8.7999999999999995E-2</v>
      </c>
      <c r="E816" s="14">
        <v>43229</v>
      </c>
      <c r="F816" s="18">
        <v>9808.0089962399998</v>
      </c>
      <c r="G816" s="33">
        <f t="shared" si="14"/>
        <v>26.002672709999388</v>
      </c>
      <c r="H816">
        <f t="shared" ref="H816:H879" si="16">_xlfn.PERCENTRANK.INC(G67:G816,G816)</f>
        <v>0.68400000000000005</v>
      </c>
    </row>
    <row r="817" spans="1:8" ht="14.4">
      <c r="A817" s="14">
        <v>43230</v>
      </c>
      <c r="B817" s="18">
        <v>345.51972785999999</v>
      </c>
      <c r="C817">
        <f t="shared" si="15"/>
        <v>0.184</v>
      </c>
      <c r="E817" s="14">
        <v>43230</v>
      </c>
      <c r="F817" s="18">
        <v>9828.86794697</v>
      </c>
      <c r="G817" s="33">
        <f t="shared" si="14"/>
        <v>20.858950730000288</v>
      </c>
      <c r="H817">
        <f t="shared" si="16"/>
        <v>0.65200000000000002</v>
      </c>
    </row>
    <row r="818" spans="1:8" ht="14.4">
      <c r="A818" s="14">
        <v>43231</v>
      </c>
      <c r="B818" s="18">
        <v>327.34034940999999</v>
      </c>
      <c r="C818">
        <f t="shared" si="15"/>
        <v>0.13200000000000001</v>
      </c>
      <c r="E818" s="14">
        <v>43231</v>
      </c>
      <c r="F818" s="18">
        <v>9793.1211536200008</v>
      </c>
      <c r="G818" s="33">
        <f t="shared" si="14"/>
        <v>-35.74679334999928</v>
      </c>
      <c r="H818">
        <f t="shared" si="16"/>
        <v>0.19800000000000001</v>
      </c>
    </row>
    <row r="819" spans="1:8" ht="14.4">
      <c r="A819" s="14">
        <v>43234</v>
      </c>
      <c r="B819" s="18">
        <v>334.59515971000002</v>
      </c>
      <c r="C819">
        <f t="shared" si="15"/>
        <v>0.152</v>
      </c>
      <c r="E819" s="14">
        <v>43234</v>
      </c>
      <c r="F819" s="18">
        <v>9800.8583388799998</v>
      </c>
      <c r="G819" s="33">
        <f t="shared" si="14"/>
        <v>7.7371852599990234</v>
      </c>
      <c r="H819">
        <f t="shared" si="16"/>
        <v>0.51200000000000001</v>
      </c>
    </row>
    <row r="820" spans="1:8" ht="14.4">
      <c r="A820" s="14">
        <v>43235</v>
      </c>
      <c r="B820" s="18">
        <v>310.95376729000003</v>
      </c>
      <c r="C820">
        <f t="shared" si="15"/>
        <v>9.6000000000000002E-2</v>
      </c>
      <c r="E820" s="14">
        <v>43235</v>
      </c>
      <c r="F820" s="18">
        <v>9810.7497017200003</v>
      </c>
      <c r="G820" s="33">
        <f t="shared" si="14"/>
        <v>9.8913628400005109</v>
      </c>
      <c r="H820">
        <f t="shared" si="16"/>
        <v>0.53400000000000003</v>
      </c>
    </row>
    <row r="821" spans="1:8" ht="14.4">
      <c r="A821" s="14">
        <v>43236</v>
      </c>
      <c r="B821" s="18">
        <v>335.53541043000001</v>
      </c>
      <c r="C821">
        <f t="shared" si="15"/>
        <v>0.157</v>
      </c>
      <c r="E821" s="14">
        <v>43236</v>
      </c>
      <c r="F821" s="18">
        <v>9816.6741812199998</v>
      </c>
      <c r="G821" s="33">
        <f t="shared" si="14"/>
        <v>5.9244794999995065</v>
      </c>
      <c r="H821">
        <f t="shared" si="16"/>
        <v>0.496</v>
      </c>
    </row>
    <row r="822" spans="1:8" ht="14.4">
      <c r="A822" s="14">
        <v>43237</v>
      </c>
      <c r="B822" s="18">
        <v>286.10006191000002</v>
      </c>
      <c r="C822">
        <f t="shared" si="15"/>
        <v>5.8000000000000003E-2</v>
      </c>
      <c r="E822" s="14">
        <v>43237</v>
      </c>
      <c r="F822" s="18">
        <v>9836.6866098299997</v>
      </c>
      <c r="G822" s="33">
        <f t="shared" si="14"/>
        <v>20.012428609999915</v>
      </c>
      <c r="H822">
        <f t="shared" si="16"/>
        <v>0.64700000000000002</v>
      </c>
    </row>
    <row r="823" spans="1:8" ht="14.4">
      <c r="A823" s="14">
        <v>43238</v>
      </c>
      <c r="B823" s="18">
        <v>306.77415034000001</v>
      </c>
      <c r="C823">
        <f t="shared" si="15"/>
        <v>8.5000000000000006E-2</v>
      </c>
      <c r="E823" s="14">
        <v>43238</v>
      </c>
      <c r="F823" s="18">
        <v>9817.1877906999998</v>
      </c>
      <c r="G823" s="33">
        <f t="shared" si="14"/>
        <v>-19.498819129999902</v>
      </c>
      <c r="H823">
        <f t="shared" si="16"/>
        <v>0.28899999999999998</v>
      </c>
    </row>
    <row r="824" spans="1:8" ht="14.4">
      <c r="A824" s="14">
        <v>43241</v>
      </c>
      <c r="B824" s="18">
        <v>414.34342624999999</v>
      </c>
      <c r="C824">
        <f t="shared" si="15"/>
        <v>0.377</v>
      </c>
      <c r="E824" s="14">
        <v>43241</v>
      </c>
      <c r="F824" s="18">
        <v>9850.0480224599996</v>
      </c>
      <c r="G824" s="33">
        <f t="shared" si="14"/>
        <v>32.860231759999806</v>
      </c>
      <c r="H824">
        <f t="shared" si="16"/>
        <v>0.747</v>
      </c>
    </row>
    <row r="825" spans="1:8" ht="14.4">
      <c r="A825" s="14">
        <v>43242</v>
      </c>
      <c r="B825" s="18">
        <v>363.89993685000002</v>
      </c>
      <c r="C825">
        <f t="shared" si="15"/>
        <v>0.23300000000000001</v>
      </c>
      <c r="E825" s="14">
        <v>43242</v>
      </c>
      <c r="F825" s="18">
        <v>9889.826307450001</v>
      </c>
      <c r="G825" s="33">
        <f t="shared" si="14"/>
        <v>39.778284990001339</v>
      </c>
      <c r="H825">
        <f t="shared" si="16"/>
        <v>0.79</v>
      </c>
    </row>
    <row r="826" spans="1:8" ht="14.4">
      <c r="A826" s="14">
        <v>43243</v>
      </c>
      <c r="B826" s="18">
        <v>364.67073571000003</v>
      </c>
      <c r="C826">
        <f t="shared" si="15"/>
        <v>0.23699999999999999</v>
      </c>
      <c r="E826" s="14">
        <v>43243</v>
      </c>
      <c r="F826" s="18">
        <v>9909.97134276</v>
      </c>
      <c r="G826" s="33">
        <f t="shared" si="14"/>
        <v>20.145035309999002</v>
      </c>
      <c r="H826">
        <f t="shared" si="16"/>
        <v>0.65</v>
      </c>
    </row>
    <row r="827" spans="1:8" ht="14.4">
      <c r="A827" s="14">
        <v>43244</v>
      </c>
      <c r="B827" s="18">
        <v>303.75446482000001</v>
      </c>
      <c r="C827">
        <f t="shared" si="15"/>
        <v>7.5999999999999998E-2</v>
      </c>
      <c r="E827" s="14">
        <v>43244</v>
      </c>
      <c r="F827" s="18">
        <v>9927.3062246499994</v>
      </c>
      <c r="G827" s="33">
        <f t="shared" si="14"/>
        <v>17.334881889999451</v>
      </c>
      <c r="H827">
        <f t="shared" si="16"/>
        <v>0.61899999999999999</v>
      </c>
    </row>
    <row r="828" spans="1:8" ht="14.4">
      <c r="A828" s="14">
        <v>43245</v>
      </c>
      <c r="B828" s="18">
        <v>294.01944729000002</v>
      </c>
      <c r="C828">
        <f t="shared" si="15"/>
        <v>6.8000000000000005E-2</v>
      </c>
      <c r="E828" s="14">
        <v>43245</v>
      </c>
      <c r="F828" s="18">
        <v>9892.49339702</v>
      </c>
      <c r="G828" s="33">
        <f t="shared" si="14"/>
        <v>-34.812827629999447</v>
      </c>
      <c r="H828">
        <f t="shared" si="16"/>
        <v>0.20200000000000001</v>
      </c>
    </row>
    <row r="829" spans="1:8" ht="14.4">
      <c r="A829" s="14">
        <v>43248</v>
      </c>
      <c r="B829" s="18">
        <v>302.75451511</v>
      </c>
      <c r="C829">
        <f t="shared" si="15"/>
        <v>7.5999999999999998E-2</v>
      </c>
      <c r="E829" s="14">
        <v>43248</v>
      </c>
      <c r="F829" s="18">
        <v>9898.0925304200009</v>
      </c>
      <c r="G829" s="33">
        <f t="shared" si="14"/>
        <v>5.5991334000009374</v>
      </c>
      <c r="H829">
        <f t="shared" si="16"/>
        <v>0.497</v>
      </c>
    </row>
    <row r="830" spans="1:8" ht="14.4">
      <c r="A830" s="14">
        <v>43249</v>
      </c>
      <c r="B830" s="18">
        <v>316.94177848999999</v>
      </c>
      <c r="C830">
        <f t="shared" si="15"/>
        <v>0.11600000000000001</v>
      </c>
      <c r="E830" s="14">
        <v>43249</v>
      </c>
      <c r="F830" s="18">
        <v>9884.4833240999997</v>
      </c>
      <c r="G830" s="33">
        <f t="shared" si="14"/>
        <v>-13.609206320001249</v>
      </c>
      <c r="H830">
        <f t="shared" si="16"/>
        <v>0.33900000000000002</v>
      </c>
    </row>
    <row r="831" spans="1:8" ht="14.4">
      <c r="A831" s="14">
        <v>43250</v>
      </c>
      <c r="B831" s="18">
        <v>313.28017939</v>
      </c>
      <c r="C831">
        <f t="shared" si="15"/>
        <v>0.106</v>
      </c>
      <c r="E831" s="14">
        <v>43250</v>
      </c>
      <c r="F831" s="18">
        <v>9839.6228606000004</v>
      </c>
      <c r="G831" s="33">
        <f t="shared" si="14"/>
        <v>-44.860463499999241</v>
      </c>
      <c r="H831">
        <f t="shared" si="16"/>
        <v>0.16</v>
      </c>
    </row>
    <row r="832" spans="1:8" ht="14.4">
      <c r="A832" s="14">
        <v>43251</v>
      </c>
      <c r="B832" s="18">
        <v>302.54988815000002</v>
      </c>
      <c r="C832">
        <f t="shared" si="15"/>
        <v>7.5999999999999998E-2</v>
      </c>
      <c r="E832" s="14">
        <v>43251</v>
      </c>
      <c r="F832" s="18">
        <v>9830.4552118499996</v>
      </c>
      <c r="G832" s="33">
        <f t="shared" si="14"/>
        <v>-9.1676487500008079</v>
      </c>
      <c r="H832">
        <f t="shared" si="16"/>
        <v>0.376</v>
      </c>
    </row>
    <row r="833" spans="1:8" ht="14.4">
      <c r="A833" s="14">
        <v>43252</v>
      </c>
      <c r="B833" s="18">
        <v>261.24676620000002</v>
      </c>
      <c r="C833">
        <f t="shared" si="15"/>
        <v>2.9000000000000001E-2</v>
      </c>
      <c r="E833" s="14">
        <v>43252</v>
      </c>
      <c r="F833" s="18">
        <v>9785.8672200599995</v>
      </c>
      <c r="G833" s="33">
        <f t="shared" si="14"/>
        <v>-44.58799179000016</v>
      </c>
      <c r="H833">
        <f t="shared" si="16"/>
        <v>0.16200000000000001</v>
      </c>
    </row>
    <row r="834" spans="1:8" ht="14.4">
      <c r="A834" s="14">
        <v>43255</v>
      </c>
      <c r="B834" s="18">
        <v>248.98708843</v>
      </c>
      <c r="C834">
        <f t="shared" si="15"/>
        <v>2.1000000000000001E-2</v>
      </c>
      <c r="E834" s="14">
        <v>43255</v>
      </c>
      <c r="F834" s="18">
        <v>9760.3188048000011</v>
      </c>
      <c r="G834" s="33">
        <f t="shared" si="14"/>
        <v>-25.548415259998364</v>
      </c>
      <c r="H834">
        <f t="shared" si="16"/>
        <v>0.248</v>
      </c>
    </row>
    <row r="835" spans="1:8" ht="14.4">
      <c r="A835" s="14">
        <v>43256</v>
      </c>
      <c r="B835" s="18">
        <v>285.95909126999999</v>
      </c>
      <c r="C835">
        <f t="shared" si="15"/>
        <v>0.06</v>
      </c>
      <c r="E835" s="14">
        <v>43256</v>
      </c>
      <c r="F835" s="18">
        <v>9761.2186885699994</v>
      </c>
      <c r="G835" s="33">
        <f t="shared" si="14"/>
        <v>0.89988376999826869</v>
      </c>
      <c r="H835">
        <f t="shared" si="16"/>
        <v>0.45900000000000002</v>
      </c>
    </row>
    <row r="836" spans="1:8" ht="14.4">
      <c r="A836" s="14">
        <v>43257</v>
      </c>
      <c r="B836" s="18">
        <v>265.67291143</v>
      </c>
      <c r="C836">
        <f t="shared" si="15"/>
        <v>3.5999999999999997E-2</v>
      </c>
      <c r="E836" s="14">
        <v>43257</v>
      </c>
      <c r="F836" s="18">
        <v>9754.9250132300003</v>
      </c>
      <c r="G836" s="33">
        <f t="shared" ref="G836:G899" si="17">F836-F835</f>
        <v>-6.2936753399990266</v>
      </c>
      <c r="H836">
        <f t="shared" si="16"/>
        <v>0.40899999999999997</v>
      </c>
    </row>
    <row r="837" spans="1:8" ht="14.4">
      <c r="A837" s="14">
        <v>43258</v>
      </c>
      <c r="B837" s="18">
        <v>279.29944817000001</v>
      </c>
      <c r="C837">
        <f t="shared" si="15"/>
        <v>4.8000000000000001E-2</v>
      </c>
      <c r="E837" s="14">
        <v>43258</v>
      </c>
      <c r="F837" s="18">
        <v>9754.8136753600011</v>
      </c>
      <c r="G837" s="33">
        <f t="shared" si="17"/>
        <v>-0.11133786999926087</v>
      </c>
      <c r="H837">
        <f t="shared" si="16"/>
        <v>0.44500000000000001</v>
      </c>
    </row>
    <row r="838" spans="1:8" ht="14.4">
      <c r="A838" s="14">
        <v>43259</v>
      </c>
      <c r="B838" s="18">
        <v>249.89887659999999</v>
      </c>
      <c r="C838">
        <f t="shared" si="15"/>
        <v>2.1999999999999999E-2</v>
      </c>
      <c r="E838" s="14">
        <v>43259</v>
      </c>
      <c r="F838" s="18">
        <v>9722.4221210600008</v>
      </c>
      <c r="G838" s="33">
        <f t="shared" si="17"/>
        <v>-32.39155430000028</v>
      </c>
      <c r="H838">
        <f t="shared" si="16"/>
        <v>0.218</v>
      </c>
    </row>
    <row r="839" spans="1:8" ht="14.4">
      <c r="A839" s="14">
        <v>43262</v>
      </c>
      <c r="B839" s="18">
        <v>218.70952821</v>
      </c>
      <c r="C839">
        <f t="shared" si="15"/>
        <v>0.01</v>
      </c>
      <c r="E839" s="14">
        <v>43262</v>
      </c>
      <c r="F839" s="18">
        <v>9706.1951269599995</v>
      </c>
      <c r="G839" s="33">
        <f t="shared" si="17"/>
        <v>-16.22699410000132</v>
      </c>
      <c r="H839">
        <f t="shared" si="16"/>
        <v>0.32100000000000001</v>
      </c>
    </row>
    <row r="840" spans="1:8" ht="14.4">
      <c r="A840" s="14">
        <v>43263</v>
      </c>
      <c r="B840" s="18">
        <v>262.81893497999999</v>
      </c>
      <c r="C840">
        <f t="shared" si="15"/>
        <v>3.5999999999999997E-2</v>
      </c>
      <c r="E840" s="14">
        <v>43263</v>
      </c>
      <c r="F840" s="18">
        <v>9703.061552430001</v>
      </c>
      <c r="G840" s="33">
        <f t="shared" si="17"/>
        <v>-3.133574529998441</v>
      </c>
      <c r="H840">
        <f t="shared" si="16"/>
        <v>0.43099999999999999</v>
      </c>
    </row>
    <row r="841" spans="1:8" ht="14.4">
      <c r="A841" s="14">
        <v>43264</v>
      </c>
      <c r="B841" s="18">
        <v>235.14719122</v>
      </c>
      <c r="C841">
        <f t="shared" si="15"/>
        <v>1.6E-2</v>
      </c>
      <c r="E841" s="14">
        <v>43264</v>
      </c>
      <c r="F841" s="18">
        <v>9677.4008787399998</v>
      </c>
      <c r="G841" s="33">
        <f t="shared" si="17"/>
        <v>-25.660673690001204</v>
      </c>
      <c r="H841">
        <f t="shared" si="16"/>
        <v>0.246</v>
      </c>
    </row>
    <row r="842" spans="1:8" ht="14.4">
      <c r="A842" s="14">
        <v>43265</v>
      </c>
      <c r="B842" s="18">
        <v>244.05345360000001</v>
      </c>
      <c r="C842">
        <f t="shared" si="15"/>
        <v>2.1000000000000001E-2</v>
      </c>
      <c r="E842" s="14">
        <v>43265</v>
      </c>
      <c r="F842" s="18">
        <v>9673.1294517700007</v>
      </c>
      <c r="G842" s="33">
        <f t="shared" si="17"/>
        <v>-4.2714269699990837</v>
      </c>
      <c r="H842">
        <f t="shared" si="16"/>
        <v>0.42699999999999999</v>
      </c>
    </row>
    <row r="843" spans="1:8" ht="14.4">
      <c r="A843" s="14">
        <v>43266</v>
      </c>
      <c r="B843" s="18">
        <v>245.55566673000001</v>
      </c>
      <c r="C843">
        <f t="shared" si="15"/>
        <v>2.4E-2</v>
      </c>
      <c r="E843" s="14">
        <v>43266</v>
      </c>
      <c r="F843" s="18">
        <v>9590.4270569199998</v>
      </c>
      <c r="G843" s="33">
        <f t="shared" si="17"/>
        <v>-82.702394850000928</v>
      </c>
      <c r="H843">
        <f t="shared" si="16"/>
        <v>9.8000000000000004E-2</v>
      </c>
    </row>
    <row r="844" spans="1:8" ht="14.4">
      <c r="A844" s="14">
        <v>43270</v>
      </c>
      <c r="B844" s="18">
        <v>331.81966839</v>
      </c>
      <c r="C844">
        <f t="shared" si="15"/>
        <v>0.17199999999999999</v>
      </c>
      <c r="E844" s="14">
        <v>43270</v>
      </c>
      <c r="F844" s="18">
        <v>9375.3386512300003</v>
      </c>
      <c r="G844" s="33">
        <f t="shared" si="17"/>
        <v>-215.08840568999949</v>
      </c>
      <c r="H844">
        <f t="shared" si="16"/>
        <v>3.4000000000000002E-2</v>
      </c>
    </row>
    <row r="845" spans="1:8" ht="14.4">
      <c r="A845" s="14">
        <v>43271</v>
      </c>
      <c r="B845" s="18">
        <v>244.28173828000001</v>
      </c>
      <c r="C845">
        <f t="shared" si="15"/>
        <v>2.1999999999999999E-2</v>
      </c>
      <c r="E845" s="14">
        <v>43271</v>
      </c>
      <c r="F845" s="18">
        <v>9317.7848369599997</v>
      </c>
      <c r="G845" s="33">
        <f t="shared" si="17"/>
        <v>-57.553814270000657</v>
      </c>
      <c r="H845">
        <f t="shared" si="16"/>
        <v>0.13400000000000001</v>
      </c>
    </row>
    <row r="846" spans="1:8" ht="14.4">
      <c r="A846" s="14">
        <v>43272</v>
      </c>
      <c r="B846" s="18">
        <v>255.05393670000001</v>
      </c>
      <c r="C846">
        <f t="shared" si="15"/>
        <v>3.3000000000000002E-2</v>
      </c>
      <c r="E846" s="14">
        <v>43272</v>
      </c>
      <c r="F846" s="18">
        <v>9242.7234089100002</v>
      </c>
      <c r="G846" s="33">
        <f t="shared" si="17"/>
        <v>-75.061428049999449</v>
      </c>
      <c r="H846">
        <f t="shared" si="16"/>
        <v>0.109</v>
      </c>
    </row>
    <row r="847" spans="1:8" ht="14.4">
      <c r="A847" s="14">
        <v>43273</v>
      </c>
      <c r="B847" s="18">
        <v>202.81786081000001</v>
      </c>
      <c r="C847">
        <f t="shared" si="15"/>
        <v>6.0000000000000001E-3</v>
      </c>
      <c r="E847" s="14">
        <v>43273</v>
      </c>
      <c r="F847" s="18">
        <v>9194.6515352999995</v>
      </c>
      <c r="G847" s="33">
        <f t="shared" si="17"/>
        <v>-48.071873610000694</v>
      </c>
      <c r="H847">
        <f t="shared" si="16"/>
        <v>0.161</v>
      </c>
    </row>
    <row r="848" spans="1:8" ht="14.4">
      <c r="A848" s="14">
        <v>43276</v>
      </c>
      <c r="B848" s="18">
        <v>208.20579169000001</v>
      </c>
      <c r="C848">
        <f t="shared" si="15"/>
        <v>8.0000000000000002E-3</v>
      </c>
      <c r="E848" s="14">
        <v>43276</v>
      </c>
      <c r="F848" s="18">
        <v>9173.7501592499993</v>
      </c>
      <c r="G848" s="33">
        <f t="shared" si="17"/>
        <v>-20.901376050000181</v>
      </c>
      <c r="H848">
        <f t="shared" si="16"/>
        <v>0.28899999999999998</v>
      </c>
    </row>
    <row r="849" spans="1:8" ht="14.4">
      <c r="A849" s="14">
        <v>43277</v>
      </c>
      <c r="B849" s="18">
        <v>233.53156584000001</v>
      </c>
      <c r="C849">
        <f t="shared" si="15"/>
        <v>1.7999999999999999E-2</v>
      </c>
      <c r="E849" s="14">
        <v>43277</v>
      </c>
      <c r="F849" s="18">
        <v>9178.7903644100006</v>
      </c>
      <c r="G849" s="33">
        <f t="shared" si="17"/>
        <v>5.0402051600012783</v>
      </c>
      <c r="H849">
        <f t="shared" si="16"/>
        <v>0.51400000000000001</v>
      </c>
    </row>
    <row r="850" spans="1:8" ht="14.4">
      <c r="A850" s="14">
        <v>43278</v>
      </c>
      <c r="B850" s="18">
        <v>225.15032417</v>
      </c>
      <c r="C850">
        <f t="shared" si="15"/>
        <v>1.7000000000000001E-2</v>
      </c>
      <c r="E850" s="14">
        <v>43278</v>
      </c>
      <c r="F850" s="18">
        <v>9164.3265268699997</v>
      </c>
      <c r="G850" s="33">
        <f t="shared" si="17"/>
        <v>-14.463837540000895</v>
      </c>
      <c r="H850">
        <f t="shared" si="16"/>
        <v>0.34799999999999998</v>
      </c>
    </row>
    <row r="851" spans="1:8" ht="14.4">
      <c r="A851" s="14">
        <v>43279</v>
      </c>
      <c r="B851" s="18">
        <v>202.00062747000001</v>
      </c>
      <c r="C851">
        <f t="shared" si="15"/>
        <v>6.0000000000000001E-3</v>
      </c>
      <c r="E851" s="14">
        <v>43279</v>
      </c>
      <c r="F851" s="18">
        <v>9144.5997444099994</v>
      </c>
      <c r="G851" s="33">
        <f t="shared" si="17"/>
        <v>-19.726782460000322</v>
      </c>
      <c r="H851">
        <f t="shared" si="16"/>
        <v>0.30299999999999999</v>
      </c>
    </row>
    <row r="852" spans="1:8" ht="14.4">
      <c r="A852" s="14">
        <v>43280</v>
      </c>
      <c r="B852" s="18">
        <v>251.24113625000001</v>
      </c>
      <c r="C852">
        <f t="shared" si="15"/>
        <v>3.6999999999999998E-2</v>
      </c>
      <c r="E852" s="14">
        <v>43280</v>
      </c>
      <c r="F852" s="18">
        <v>9129.0897243599993</v>
      </c>
      <c r="G852" s="33">
        <f t="shared" si="17"/>
        <v>-15.510020050000094</v>
      </c>
      <c r="H852">
        <f t="shared" si="16"/>
        <v>0.33900000000000002</v>
      </c>
    </row>
    <row r="853" spans="1:8" ht="14.4">
      <c r="A853" s="14">
        <v>43283</v>
      </c>
      <c r="B853" s="18">
        <v>254.52520691000001</v>
      </c>
      <c r="C853">
        <f t="shared" si="15"/>
        <v>4.1000000000000002E-2</v>
      </c>
      <c r="E853" s="14">
        <v>43283</v>
      </c>
      <c r="F853" s="18">
        <v>9110.5537700599998</v>
      </c>
      <c r="G853" s="33">
        <f t="shared" si="17"/>
        <v>-18.535954299999503</v>
      </c>
      <c r="H853">
        <f t="shared" si="16"/>
        <v>0.312</v>
      </c>
    </row>
    <row r="854" spans="1:8" ht="14.4">
      <c r="A854" s="14">
        <v>43284</v>
      </c>
      <c r="B854" s="18">
        <v>289.92551682999999</v>
      </c>
      <c r="C854">
        <f t="shared" si="15"/>
        <v>8.8999999999999996E-2</v>
      </c>
      <c r="E854" s="14">
        <v>43284</v>
      </c>
      <c r="F854" s="18">
        <v>9126.0887946100011</v>
      </c>
      <c r="G854" s="33">
        <f t="shared" si="17"/>
        <v>15.535024550001253</v>
      </c>
      <c r="H854">
        <f t="shared" si="16"/>
        <v>0.63</v>
      </c>
    </row>
    <row r="855" spans="1:8" ht="14.4">
      <c r="A855" s="14">
        <v>43285</v>
      </c>
      <c r="B855" s="18">
        <v>192.27639676000001</v>
      </c>
      <c r="C855">
        <f t="shared" si="15"/>
        <v>4.0000000000000001E-3</v>
      </c>
      <c r="E855" s="14">
        <v>43285</v>
      </c>
      <c r="F855" s="18">
        <v>9072.68786129</v>
      </c>
      <c r="G855" s="33">
        <f t="shared" si="17"/>
        <v>-53.400933320001059</v>
      </c>
      <c r="H855">
        <f t="shared" si="16"/>
        <v>0.14599999999999999</v>
      </c>
    </row>
    <row r="856" spans="1:8" ht="14.4">
      <c r="A856" s="14">
        <v>43286</v>
      </c>
      <c r="B856" s="18">
        <v>198.62187649000001</v>
      </c>
      <c r="C856">
        <f t="shared" si="15"/>
        <v>6.0000000000000001E-3</v>
      </c>
      <c r="E856" s="14">
        <v>43286</v>
      </c>
      <c r="F856" s="18">
        <v>9023.7546932700006</v>
      </c>
      <c r="G856" s="33">
        <f t="shared" si="17"/>
        <v>-48.933168019999357</v>
      </c>
      <c r="H856">
        <f t="shared" si="16"/>
        <v>0.161</v>
      </c>
    </row>
    <row r="857" spans="1:8" ht="14.4">
      <c r="A857" s="14">
        <v>43287</v>
      </c>
      <c r="B857" s="18">
        <v>245.84758305</v>
      </c>
      <c r="C857">
        <f t="shared" si="15"/>
        <v>3.5999999999999997E-2</v>
      </c>
      <c r="E857" s="14">
        <v>43287</v>
      </c>
      <c r="F857" s="18">
        <v>8988.0743764500003</v>
      </c>
      <c r="G857" s="33">
        <f t="shared" si="17"/>
        <v>-35.680316820000371</v>
      </c>
      <c r="H857">
        <f t="shared" si="16"/>
        <v>0.20599999999999999</v>
      </c>
    </row>
    <row r="858" spans="1:8" ht="14.4">
      <c r="A858" s="14">
        <v>43290</v>
      </c>
      <c r="B858" s="18">
        <v>227.55877834</v>
      </c>
      <c r="C858">
        <f t="shared" si="15"/>
        <v>2.4E-2</v>
      </c>
      <c r="E858" s="14">
        <v>43290</v>
      </c>
      <c r="F858" s="18">
        <v>8969.6082836700007</v>
      </c>
      <c r="G858" s="33">
        <f t="shared" si="17"/>
        <v>-18.466092779999599</v>
      </c>
      <c r="H858">
        <f t="shared" si="16"/>
        <v>0.316</v>
      </c>
    </row>
    <row r="859" spans="1:8" ht="14.4">
      <c r="A859" s="14">
        <v>43291</v>
      </c>
      <c r="B859" s="18">
        <v>221.72800237000001</v>
      </c>
      <c r="C859">
        <f t="shared" si="15"/>
        <v>1.7999999999999999E-2</v>
      </c>
      <c r="E859" s="14">
        <v>43291</v>
      </c>
      <c r="F859" s="18">
        <v>8962.7939249699994</v>
      </c>
      <c r="G859" s="33">
        <f t="shared" si="17"/>
        <v>-6.8143587000013213</v>
      </c>
      <c r="H859">
        <f t="shared" si="16"/>
        <v>0.42499999999999999</v>
      </c>
    </row>
    <row r="860" spans="1:8" ht="14.4">
      <c r="A860" s="14">
        <v>43292</v>
      </c>
      <c r="B860" s="18">
        <v>217.73291997999999</v>
      </c>
      <c r="C860">
        <f t="shared" si="15"/>
        <v>1.6E-2</v>
      </c>
      <c r="E860" s="14">
        <v>43292</v>
      </c>
      <c r="F860" s="18">
        <v>8920.131285290001</v>
      </c>
      <c r="G860" s="33">
        <f t="shared" si="17"/>
        <v>-42.662639679998392</v>
      </c>
      <c r="H860">
        <f t="shared" si="16"/>
        <v>0.17699999999999999</v>
      </c>
    </row>
    <row r="861" spans="1:8" ht="14.4">
      <c r="A861" s="14">
        <v>43293</v>
      </c>
      <c r="B861" s="18">
        <v>311.07805632999998</v>
      </c>
      <c r="C861">
        <f t="shared" si="15"/>
        <v>0.14099999999999999</v>
      </c>
      <c r="E861" s="14">
        <v>43293</v>
      </c>
      <c r="F861" s="18">
        <v>8941.6239700200003</v>
      </c>
      <c r="G861" s="33">
        <f t="shared" si="17"/>
        <v>21.492684729999382</v>
      </c>
      <c r="H861">
        <f t="shared" si="16"/>
        <v>0.70599999999999996</v>
      </c>
    </row>
    <row r="862" spans="1:8" ht="14.4">
      <c r="A862" s="14">
        <v>43294</v>
      </c>
      <c r="B862" s="18">
        <v>240.68979571</v>
      </c>
      <c r="C862">
        <f t="shared" si="15"/>
        <v>3.4000000000000002E-2</v>
      </c>
      <c r="E862" s="14">
        <v>43294</v>
      </c>
      <c r="F862" s="18">
        <v>8905.9948504000004</v>
      </c>
      <c r="G862" s="33">
        <f t="shared" si="17"/>
        <v>-35.629119619999983</v>
      </c>
      <c r="H862">
        <f t="shared" si="16"/>
        <v>0.20899999999999999</v>
      </c>
    </row>
    <row r="863" spans="1:8" ht="14.4">
      <c r="A863" s="14">
        <v>43297</v>
      </c>
      <c r="B863" s="18">
        <v>229.91637554000002</v>
      </c>
      <c r="C863">
        <f t="shared" si="15"/>
        <v>2.8000000000000001E-2</v>
      </c>
      <c r="E863" s="14">
        <v>43297</v>
      </c>
      <c r="F863" s="18">
        <v>8909.5407085200004</v>
      </c>
      <c r="G863" s="33">
        <f t="shared" si="17"/>
        <v>3.5458581200000481</v>
      </c>
      <c r="H863">
        <f t="shared" si="16"/>
        <v>0.51200000000000001</v>
      </c>
    </row>
    <row r="864" spans="1:8" ht="14.4">
      <c r="A864" s="14">
        <v>43298</v>
      </c>
      <c r="B864" s="18">
        <v>225.05593211999999</v>
      </c>
      <c r="C864">
        <f t="shared" si="15"/>
        <v>2.4E-2</v>
      </c>
      <c r="E864" s="14">
        <v>43298</v>
      </c>
      <c r="F864" s="18">
        <v>8918.7973812500004</v>
      </c>
      <c r="G864" s="33">
        <f t="shared" si="17"/>
        <v>9.2566727299999911</v>
      </c>
      <c r="H864">
        <f t="shared" si="16"/>
        <v>0.56999999999999995</v>
      </c>
    </row>
    <row r="865" spans="1:8" ht="14.4">
      <c r="A865" s="14">
        <v>43299</v>
      </c>
      <c r="B865" s="18">
        <v>235.61310084000002</v>
      </c>
      <c r="C865">
        <f t="shared" si="15"/>
        <v>3.3000000000000002E-2</v>
      </c>
      <c r="E865" s="14">
        <v>43299</v>
      </c>
      <c r="F865" s="18">
        <v>8911.0749337300003</v>
      </c>
      <c r="G865" s="33">
        <f t="shared" si="17"/>
        <v>-7.7224475200000597</v>
      </c>
      <c r="H865">
        <f t="shared" si="16"/>
        <v>0.41499999999999998</v>
      </c>
    </row>
    <row r="866" spans="1:8" ht="14.4">
      <c r="A866" s="14">
        <v>43300</v>
      </c>
      <c r="B866" s="18">
        <v>209.10103071</v>
      </c>
      <c r="C866">
        <f t="shared" si="15"/>
        <v>1.2999999999999999E-2</v>
      </c>
      <c r="E866" s="14">
        <v>43300</v>
      </c>
      <c r="F866" s="18">
        <v>8892.0801819799999</v>
      </c>
      <c r="G866" s="33">
        <f t="shared" si="17"/>
        <v>-18.994751750000432</v>
      </c>
      <c r="H866">
        <f t="shared" si="16"/>
        <v>0.309</v>
      </c>
    </row>
    <row r="867" spans="1:8" ht="14.4">
      <c r="A867" s="14">
        <v>43301</v>
      </c>
      <c r="B867" s="18">
        <v>262.57492209999998</v>
      </c>
      <c r="C867">
        <f t="shared" si="15"/>
        <v>6.6000000000000003E-2</v>
      </c>
      <c r="E867" s="14">
        <v>43301</v>
      </c>
      <c r="F867" s="18">
        <v>8864.139793280001</v>
      </c>
      <c r="G867" s="33">
        <f t="shared" si="17"/>
        <v>-27.940388699998948</v>
      </c>
      <c r="H867">
        <f t="shared" si="16"/>
        <v>0.24099999999999999</v>
      </c>
    </row>
    <row r="868" spans="1:8" ht="14.4">
      <c r="A868" s="14">
        <v>43304</v>
      </c>
      <c r="B868" s="18">
        <v>322.23407975999999</v>
      </c>
      <c r="C868">
        <f t="shared" si="15"/>
        <v>0.18</v>
      </c>
      <c r="E868" s="14">
        <v>43304</v>
      </c>
      <c r="F868" s="18">
        <v>8847.9535521800008</v>
      </c>
      <c r="G868" s="33">
        <f t="shared" si="17"/>
        <v>-16.186241100000188</v>
      </c>
      <c r="H868">
        <f t="shared" si="16"/>
        <v>0.33600000000000002</v>
      </c>
    </row>
    <row r="869" spans="1:8" ht="14.4">
      <c r="A869" s="14">
        <v>43305</v>
      </c>
      <c r="B869" s="18">
        <v>415.86163651999999</v>
      </c>
      <c r="C869">
        <f t="shared" si="15"/>
        <v>0.439</v>
      </c>
      <c r="E869" s="14">
        <v>43305</v>
      </c>
      <c r="F869" s="18">
        <v>8846.0803466399993</v>
      </c>
      <c r="G869" s="33">
        <f t="shared" si="17"/>
        <v>-1.873205540001436</v>
      </c>
      <c r="H869">
        <f t="shared" si="16"/>
        <v>0.46100000000000002</v>
      </c>
    </row>
    <row r="870" spans="1:8" ht="14.4">
      <c r="A870" s="14">
        <v>43306</v>
      </c>
      <c r="B870" s="18">
        <v>308.43134875999999</v>
      </c>
      <c r="C870">
        <f t="shared" si="15"/>
        <v>0.14000000000000001</v>
      </c>
      <c r="E870" s="14">
        <v>43306</v>
      </c>
      <c r="F870" s="18">
        <v>8857.0270533700004</v>
      </c>
      <c r="G870" s="33">
        <f t="shared" si="17"/>
        <v>10.946706730001097</v>
      </c>
      <c r="H870">
        <f t="shared" si="16"/>
        <v>0.58799999999999997</v>
      </c>
    </row>
    <row r="871" spans="1:8" ht="14.4">
      <c r="A871" s="14">
        <v>43307</v>
      </c>
      <c r="B871" s="18">
        <v>286.10882014000003</v>
      </c>
      <c r="C871">
        <f t="shared" si="15"/>
        <v>0.10199999999999999</v>
      </c>
      <c r="E871" s="14">
        <v>43307</v>
      </c>
      <c r="F871" s="18">
        <v>8877.8940947299998</v>
      </c>
      <c r="G871" s="33">
        <f t="shared" si="17"/>
        <v>20.867041359999348</v>
      </c>
      <c r="H871">
        <f t="shared" si="16"/>
        <v>0.70299999999999996</v>
      </c>
    </row>
    <row r="872" spans="1:8" ht="14.4">
      <c r="A872" s="14">
        <v>43308</v>
      </c>
      <c r="B872" s="18">
        <v>214.87302231000001</v>
      </c>
      <c r="C872">
        <f t="shared" si="15"/>
        <v>1.7000000000000001E-2</v>
      </c>
      <c r="E872" s="14">
        <v>43308</v>
      </c>
      <c r="F872" s="18">
        <v>8850.8960140500003</v>
      </c>
      <c r="G872" s="33">
        <f t="shared" si="17"/>
        <v>-26.998080679999475</v>
      </c>
      <c r="H872">
        <f t="shared" si="16"/>
        <v>0.23699999999999999</v>
      </c>
    </row>
    <row r="873" spans="1:8" ht="14.4">
      <c r="A873" s="14">
        <v>43311</v>
      </c>
      <c r="B873" s="18">
        <v>239.69841169</v>
      </c>
      <c r="C873">
        <f t="shared" si="15"/>
        <v>4.1000000000000002E-2</v>
      </c>
      <c r="E873" s="14">
        <v>43311</v>
      </c>
      <c r="F873" s="18">
        <v>8849.2740253499996</v>
      </c>
      <c r="G873" s="33">
        <f t="shared" si="17"/>
        <v>-1.6219887000006565</v>
      </c>
      <c r="H873">
        <f t="shared" si="16"/>
        <v>0.46</v>
      </c>
    </row>
    <row r="874" spans="1:8" ht="14.4">
      <c r="A874" s="14">
        <v>43312</v>
      </c>
      <c r="B874" s="18">
        <v>192.42526172000001</v>
      </c>
      <c r="C874">
        <f t="shared" si="15"/>
        <v>5.0000000000000001E-3</v>
      </c>
      <c r="E874" s="14">
        <v>43312</v>
      </c>
      <c r="F874" s="18">
        <v>8843.6377455700003</v>
      </c>
      <c r="G874" s="33">
        <f t="shared" si="17"/>
        <v>-5.6362797799993132</v>
      </c>
      <c r="H874">
        <f t="shared" si="16"/>
        <v>0.432</v>
      </c>
    </row>
    <row r="875" spans="1:8" ht="14.4">
      <c r="A875" s="14">
        <v>43313</v>
      </c>
      <c r="B875" s="18">
        <v>244.51847151000001</v>
      </c>
      <c r="C875">
        <f t="shared" si="15"/>
        <v>4.8000000000000001E-2</v>
      </c>
      <c r="E875" s="14">
        <v>43313</v>
      </c>
      <c r="F875" s="18">
        <v>8827.3739460300003</v>
      </c>
      <c r="G875" s="33">
        <f t="shared" si="17"/>
        <v>-16.263799540000036</v>
      </c>
      <c r="H875">
        <f t="shared" si="16"/>
        <v>0.32700000000000001</v>
      </c>
    </row>
    <row r="876" spans="1:8" ht="14.4">
      <c r="A876" s="14">
        <v>43314</v>
      </c>
      <c r="B876" s="18">
        <v>275.12867900000003</v>
      </c>
      <c r="C876">
        <f t="shared" si="15"/>
        <v>8.5999999999999993E-2</v>
      </c>
      <c r="E876" s="14">
        <v>43314</v>
      </c>
      <c r="F876" s="18">
        <v>8806.8004010700006</v>
      </c>
      <c r="G876" s="33">
        <f t="shared" si="17"/>
        <v>-20.573544959999708</v>
      </c>
      <c r="H876">
        <f t="shared" si="16"/>
        <v>0.28499999999999998</v>
      </c>
    </row>
    <row r="877" spans="1:8" ht="14.4">
      <c r="A877" s="14">
        <v>43315</v>
      </c>
      <c r="B877" s="18">
        <v>182.86913821000002</v>
      </c>
      <c r="C877">
        <f t="shared" si="15"/>
        <v>4.0000000000000001E-3</v>
      </c>
      <c r="E877" s="14">
        <v>43315</v>
      </c>
      <c r="F877" s="18">
        <v>8764.7040967499997</v>
      </c>
      <c r="G877" s="33">
        <f t="shared" si="17"/>
        <v>-42.096304320000854</v>
      </c>
      <c r="H877">
        <f t="shared" si="16"/>
        <v>0.161</v>
      </c>
    </row>
    <row r="878" spans="1:8" ht="14.4">
      <c r="A878" s="14">
        <v>43318</v>
      </c>
      <c r="B878" s="18">
        <v>202.14466163</v>
      </c>
      <c r="C878">
        <f t="shared" si="15"/>
        <v>1.2999999999999999E-2</v>
      </c>
      <c r="E878" s="14">
        <v>43318</v>
      </c>
      <c r="F878" s="18">
        <v>8736.9866918900007</v>
      </c>
      <c r="G878" s="33">
        <f t="shared" si="17"/>
        <v>-27.717404859999078</v>
      </c>
      <c r="H878">
        <f t="shared" si="16"/>
        <v>0.23200000000000001</v>
      </c>
    </row>
    <row r="879" spans="1:8" ht="14.4">
      <c r="A879" s="14">
        <v>43319</v>
      </c>
      <c r="B879" s="18">
        <v>233.84994853000001</v>
      </c>
      <c r="C879">
        <f t="shared" si="15"/>
        <v>3.7999999999999999E-2</v>
      </c>
      <c r="E879" s="14">
        <v>43319</v>
      </c>
      <c r="F879" s="18">
        <v>8716.3162599799998</v>
      </c>
      <c r="G879" s="33">
        <f t="shared" si="17"/>
        <v>-20.670431910000843</v>
      </c>
      <c r="H879">
        <f t="shared" si="16"/>
        <v>0.28699999999999998</v>
      </c>
    </row>
    <row r="880" spans="1:8" ht="14.4">
      <c r="A880" s="14">
        <v>43320</v>
      </c>
      <c r="B880" s="18">
        <v>212.88966465000001</v>
      </c>
      <c r="C880">
        <f t="shared" ref="C880:C943" si="18">_xlfn.PERCENTRANK.INC(B131:B880,B880)</f>
        <v>0.02</v>
      </c>
      <c r="E880" s="14">
        <v>43320</v>
      </c>
      <c r="F880" s="18">
        <v>8688.4276642599998</v>
      </c>
      <c r="G880" s="33">
        <f t="shared" si="17"/>
        <v>-27.888595720000012</v>
      </c>
      <c r="H880">
        <f t="shared" ref="H880:H943" si="19">_xlfn.PERCENTRANK.INC(G131:G880,G880)</f>
        <v>0.23</v>
      </c>
    </row>
    <row r="881" spans="1:8" ht="14.4">
      <c r="A881" s="14">
        <v>43321</v>
      </c>
      <c r="B881" s="18">
        <v>271.10611517000001</v>
      </c>
      <c r="C881">
        <f t="shared" si="18"/>
        <v>8.8999999999999996E-2</v>
      </c>
      <c r="E881" s="14">
        <v>43321</v>
      </c>
      <c r="F881" s="18">
        <v>8694.8698284300008</v>
      </c>
      <c r="G881" s="33">
        <f t="shared" si="17"/>
        <v>6.4421641700009786</v>
      </c>
      <c r="H881">
        <f t="shared" si="19"/>
        <v>0.53800000000000003</v>
      </c>
    </row>
    <row r="882" spans="1:8" ht="14.4">
      <c r="A882" s="14">
        <v>43322</v>
      </c>
      <c r="B882" s="18">
        <v>202.62673157</v>
      </c>
      <c r="C882">
        <f t="shared" si="18"/>
        <v>1.4E-2</v>
      </c>
      <c r="E882" s="14">
        <v>43322</v>
      </c>
      <c r="F882" s="18">
        <v>8662.083386870001</v>
      </c>
      <c r="G882" s="33">
        <f t="shared" si="17"/>
        <v>-32.78644155999973</v>
      </c>
      <c r="H882">
        <f t="shared" si="19"/>
        <v>0.20599999999999999</v>
      </c>
    </row>
    <row r="883" spans="1:8" ht="14.4">
      <c r="A883" s="14">
        <v>43325</v>
      </c>
      <c r="B883" s="18">
        <v>236.30864546000001</v>
      </c>
      <c r="C883">
        <f t="shared" si="18"/>
        <v>4.4999999999999998E-2</v>
      </c>
      <c r="E883" s="14">
        <v>43325</v>
      </c>
      <c r="F883" s="18">
        <v>8674.1871680999993</v>
      </c>
      <c r="G883" s="33">
        <f t="shared" si="17"/>
        <v>12.103781229998276</v>
      </c>
      <c r="H883">
        <f t="shared" si="19"/>
        <v>0.60199999999999998</v>
      </c>
    </row>
    <row r="884" spans="1:8" ht="14.4">
      <c r="A884" s="14">
        <v>43326</v>
      </c>
      <c r="B884" s="18">
        <v>198.60148851</v>
      </c>
      <c r="C884">
        <f t="shared" si="18"/>
        <v>8.9999999999999993E-3</v>
      </c>
      <c r="E884" s="14">
        <v>43326</v>
      </c>
      <c r="F884" s="18">
        <v>8680.0590356800003</v>
      </c>
      <c r="G884" s="33">
        <f t="shared" si="17"/>
        <v>5.8718675800009805</v>
      </c>
      <c r="H884">
        <f t="shared" si="19"/>
        <v>0.53400000000000003</v>
      </c>
    </row>
    <row r="885" spans="1:8" ht="14.4">
      <c r="A885" s="14">
        <v>43327</v>
      </c>
      <c r="B885" s="18">
        <v>204.22586878999999</v>
      </c>
      <c r="C885">
        <f t="shared" si="18"/>
        <v>1.7999999999999999E-2</v>
      </c>
      <c r="E885" s="14">
        <v>43327</v>
      </c>
      <c r="F885" s="18">
        <v>8676.5008600500005</v>
      </c>
      <c r="G885" s="33">
        <f t="shared" si="17"/>
        <v>-3.5581756299998233</v>
      </c>
      <c r="H885">
        <f t="shared" si="19"/>
        <v>0.44400000000000001</v>
      </c>
    </row>
    <row r="886" spans="1:8" ht="14.4">
      <c r="A886" s="14">
        <v>43328</v>
      </c>
      <c r="B886" s="18">
        <v>208.54346516000001</v>
      </c>
      <c r="C886">
        <f t="shared" si="18"/>
        <v>2.1000000000000001E-2</v>
      </c>
      <c r="E886" s="14">
        <v>43328</v>
      </c>
      <c r="F886" s="18">
        <v>8675.5475108600003</v>
      </c>
      <c r="G886" s="33">
        <f t="shared" si="17"/>
        <v>-0.95334919000015361</v>
      </c>
      <c r="H886">
        <f t="shared" si="19"/>
        <v>0.46500000000000002</v>
      </c>
    </row>
    <row r="887" spans="1:8" ht="14.4">
      <c r="A887" s="14">
        <v>43329</v>
      </c>
      <c r="B887" s="18">
        <v>188.81904098999999</v>
      </c>
      <c r="C887">
        <f t="shared" si="18"/>
        <v>5.0000000000000001E-3</v>
      </c>
      <c r="E887" s="14">
        <v>43329</v>
      </c>
      <c r="F887" s="18">
        <v>8639.9395256900007</v>
      </c>
      <c r="G887" s="33">
        <f t="shared" si="17"/>
        <v>-35.607985169999665</v>
      </c>
      <c r="H887">
        <f t="shared" si="19"/>
        <v>0.192</v>
      </c>
    </row>
    <row r="888" spans="1:8" ht="14.4">
      <c r="A888" s="14">
        <v>43332</v>
      </c>
      <c r="B888" s="18">
        <v>188.29877378</v>
      </c>
      <c r="C888">
        <f t="shared" si="18"/>
        <v>5.0000000000000001E-3</v>
      </c>
      <c r="E888" s="14">
        <v>43332</v>
      </c>
      <c r="F888" s="18">
        <v>8621.6033955300009</v>
      </c>
      <c r="G888" s="33">
        <f t="shared" si="17"/>
        <v>-18.336130159999811</v>
      </c>
      <c r="H888">
        <f t="shared" si="19"/>
        <v>0.315</v>
      </c>
    </row>
    <row r="889" spans="1:8" ht="14.4">
      <c r="A889" s="14">
        <v>43333</v>
      </c>
      <c r="B889" s="18">
        <v>198.76268555000001</v>
      </c>
      <c r="C889">
        <f t="shared" si="18"/>
        <v>1.4E-2</v>
      </c>
      <c r="E889" s="14">
        <v>43333</v>
      </c>
      <c r="F889" s="18">
        <v>8592.3719223400003</v>
      </c>
      <c r="G889" s="33">
        <f t="shared" si="17"/>
        <v>-29.231473190000543</v>
      </c>
      <c r="H889">
        <f t="shared" si="19"/>
        <v>0.22800000000000001</v>
      </c>
    </row>
    <row r="890" spans="1:8" ht="14.4">
      <c r="A890" s="14">
        <v>43334</v>
      </c>
      <c r="B890" s="18">
        <v>153.25195374</v>
      </c>
      <c r="C890">
        <f t="shared" si="18"/>
        <v>0</v>
      </c>
      <c r="E890" s="14">
        <v>43334</v>
      </c>
      <c r="F890" s="18">
        <v>8574.9215178600007</v>
      </c>
      <c r="G890" s="33">
        <f t="shared" si="17"/>
        <v>-17.450404479999634</v>
      </c>
      <c r="H890">
        <f t="shared" si="19"/>
        <v>0.32</v>
      </c>
    </row>
    <row r="891" spans="1:8" ht="14.4">
      <c r="A891" s="14">
        <v>43335</v>
      </c>
      <c r="B891" s="18">
        <v>196.69544275000001</v>
      </c>
      <c r="C891">
        <f t="shared" si="18"/>
        <v>1.2E-2</v>
      </c>
      <c r="E891" s="14">
        <v>43335</v>
      </c>
      <c r="F891" s="18">
        <v>8576.7212459900002</v>
      </c>
      <c r="G891" s="33">
        <f t="shared" si="17"/>
        <v>1.7997281299994938</v>
      </c>
      <c r="H891">
        <f t="shared" si="19"/>
        <v>0.496</v>
      </c>
    </row>
    <row r="892" spans="1:8" ht="14.4">
      <c r="A892" s="14">
        <v>43336</v>
      </c>
      <c r="B892" s="18">
        <v>170.68928205</v>
      </c>
      <c r="C892">
        <f t="shared" si="18"/>
        <v>2E-3</v>
      </c>
      <c r="E892" s="14">
        <v>43336</v>
      </c>
      <c r="F892" s="18">
        <v>8549.7079016099997</v>
      </c>
      <c r="G892" s="33">
        <f t="shared" si="17"/>
        <v>-27.01334438000049</v>
      </c>
      <c r="H892">
        <f t="shared" si="19"/>
        <v>0.23300000000000001</v>
      </c>
    </row>
    <row r="893" spans="1:8" ht="14.4">
      <c r="A893" s="14">
        <v>43339</v>
      </c>
      <c r="B893" s="18">
        <v>256.07872544000003</v>
      </c>
      <c r="C893">
        <f t="shared" si="18"/>
        <v>8.5999999999999993E-2</v>
      </c>
      <c r="E893" s="14">
        <v>43339</v>
      </c>
      <c r="F893" s="18">
        <v>8550.8987563299997</v>
      </c>
      <c r="G893" s="33">
        <f t="shared" si="17"/>
        <v>1.1908547200000612</v>
      </c>
      <c r="H893">
        <f t="shared" si="19"/>
        <v>0.48899999999999999</v>
      </c>
    </row>
    <row r="894" spans="1:8" ht="14.4">
      <c r="A894" s="14">
        <v>43340</v>
      </c>
      <c r="B894" s="18">
        <v>217.76876967000001</v>
      </c>
      <c r="C894">
        <f t="shared" si="18"/>
        <v>3.7999999999999999E-2</v>
      </c>
      <c r="E894" s="14">
        <v>43340</v>
      </c>
      <c r="F894" s="18">
        <v>8546.239921800001</v>
      </c>
      <c r="G894" s="33">
        <f t="shared" si="17"/>
        <v>-4.658834529998785</v>
      </c>
      <c r="H894">
        <f t="shared" si="19"/>
        <v>0.435</v>
      </c>
    </row>
    <row r="895" spans="1:8" ht="14.4">
      <c r="A895" s="14">
        <v>43341</v>
      </c>
      <c r="B895" s="18">
        <v>188.02010543</v>
      </c>
      <c r="C895">
        <f t="shared" si="18"/>
        <v>8.0000000000000002E-3</v>
      </c>
      <c r="E895" s="14">
        <v>43341</v>
      </c>
      <c r="F895" s="18">
        <v>8548.1816265800007</v>
      </c>
      <c r="G895" s="33">
        <f t="shared" si="17"/>
        <v>1.9417047799997817</v>
      </c>
      <c r="H895">
        <f t="shared" si="19"/>
        <v>0.499</v>
      </c>
    </row>
    <row r="896" spans="1:8" ht="14.4">
      <c r="A896" s="14">
        <v>43342</v>
      </c>
      <c r="B896" s="18">
        <v>187.49619805</v>
      </c>
      <c r="C896">
        <f t="shared" si="18"/>
        <v>8.0000000000000002E-3</v>
      </c>
      <c r="E896" s="14">
        <v>43342</v>
      </c>
      <c r="F896" s="18">
        <v>8541.3682805900007</v>
      </c>
      <c r="G896" s="33">
        <f t="shared" si="17"/>
        <v>-6.8133459900000162</v>
      </c>
      <c r="H896">
        <f t="shared" si="19"/>
        <v>0.41899999999999998</v>
      </c>
    </row>
    <row r="897" spans="1:8" ht="14.4">
      <c r="A897" s="14">
        <v>43343</v>
      </c>
      <c r="B897" s="18">
        <v>167.49310681</v>
      </c>
      <c r="C897">
        <f t="shared" si="18"/>
        <v>2E-3</v>
      </c>
      <c r="E897" s="14">
        <v>43343</v>
      </c>
      <c r="F897" s="18">
        <v>8502.7982307500006</v>
      </c>
      <c r="G897" s="33">
        <f t="shared" si="17"/>
        <v>-38.570049840000138</v>
      </c>
      <c r="H897">
        <f t="shared" si="19"/>
        <v>0.161</v>
      </c>
    </row>
    <row r="898" spans="1:8" ht="14.4">
      <c r="A898" s="14">
        <v>43346</v>
      </c>
      <c r="B898" s="18">
        <v>170.59410204</v>
      </c>
      <c r="C898">
        <f t="shared" si="18"/>
        <v>4.0000000000000001E-3</v>
      </c>
      <c r="E898" s="14">
        <v>43346</v>
      </c>
      <c r="F898" s="18">
        <v>8497.1383662600001</v>
      </c>
      <c r="G898" s="33">
        <f t="shared" si="17"/>
        <v>-5.6598644900004729</v>
      </c>
      <c r="H898">
        <f t="shared" si="19"/>
        <v>0.43099999999999999</v>
      </c>
    </row>
    <row r="899" spans="1:8" ht="14.4">
      <c r="A899" s="14">
        <v>43347</v>
      </c>
      <c r="B899" s="18">
        <v>211.21334263</v>
      </c>
      <c r="C899">
        <f t="shared" si="18"/>
        <v>3.7999999999999999E-2</v>
      </c>
      <c r="E899" s="14">
        <v>43347</v>
      </c>
      <c r="F899" s="18">
        <v>8498.3914214699998</v>
      </c>
      <c r="G899" s="33">
        <f t="shared" si="17"/>
        <v>1.2530552099997294</v>
      </c>
      <c r="H899">
        <f t="shared" si="19"/>
        <v>0.49299999999999999</v>
      </c>
    </row>
    <row r="900" spans="1:8" ht="14.4">
      <c r="A900" s="14">
        <v>43348</v>
      </c>
      <c r="B900" s="18">
        <v>188.41970121</v>
      </c>
      <c r="C900">
        <f t="shared" si="18"/>
        <v>1.4E-2</v>
      </c>
      <c r="E900" s="14">
        <v>43348</v>
      </c>
      <c r="F900" s="18">
        <v>8491.5027349200009</v>
      </c>
      <c r="G900" s="33">
        <f t="shared" ref="G900:G963" si="20">F900-F899</f>
        <v>-6.8886865499989653</v>
      </c>
      <c r="H900">
        <f t="shared" si="19"/>
        <v>0.41599999999999998</v>
      </c>
    </row>
    <row r="901" spans="1:8" ht="14.4">
      <c r="A901" s="14">
        <v>43349</v>
      </c>
      <c r="B901" s="18">
        <v>183.29607338</v>
      </c>
      <c r="C901">
        <f t="shared" si="18"/>
        <v>0.01</v>
      </c>
      <c r="E901" s="14">
        <v>43349</v>
      </c>
      <c r="F901" s="18">
        <v>8493.1096829500002</v>
      </c>
      <c r="G901" s="33">
        <f t="shared" si="20"/>
        <v>1.6069480299993302</v>
      </c>
      <c r="H901">
        <f t="shared" si="19"/>
        <v>0.497</v>
      </c>
    </row>
    <row r="902" spans="1:8" ht="14.4">
      <c r="A902" s="14">
        <v>43350</v>
      </c>
      <c r="B902" s="18">
        <v>193.33057973000001</v>
      </c>
      <c r="C902">
        <f t="shared" si="18"/>
        <v>2.1000000000000001E-2</v>
      </c>
      <c r="E902" s="14">
        <v>43350</v>
      </c>
      <c r="F902" s="18">
        <v>8460.0332239100007</v>
      </c>
      <c r="G902" s="33">
        <f t="shared" si="20"/>
        <v>-33.076459039999463</v>
      </c>
      <c r="H902">
        <f t="shared" si="19"/>
        <v>0.19700000000000001</v>
      </c>
    </row>
    <row r="903" spans="1:8" ht="14.4">
      <c r="A903" s="14">
        <v>43353</v>
      </c>
      <c r="B903" s="18">
        <v>169.07853881</v>
      </c>
      <c r="C903">
        <f t="shared" si="18"/>
        <v>4.0000000000000001E-3</v>
      </c>
      <c r="E903" s="14">
        <v>43353</v>
      </c>
      <c r="F903" s="18">
        <v>8432.5092761199994</v>
      </c>
      <c r="G903" s="33">
        <f t="shared" si="20"/>
        <v>-27.52394779000133</v>
      </c>
      <c r="H903">
        <f t="shared" si="19"/>
        <v>0.23200000000000001</v>
      </c>
    </row>
    <row r="904" spans="1:8" ht="14.4">
      <c r="A904" s="14">
        <v>43354</v>
      </c>
      <c r="B904" s="18">
        <v>150.13287212</v>
      </c>
      <c r="C904">
        <f t="shared" si="18"/>
        <v>0</v>
      </c>
      <c r="E904" s="14">
        <v>43354</v>
      </c>
      <c r="F904" s="18">
        <v>8421.08692324</v>
      </c>
      <c r="G904" s="33">
        <f t="shared" si="20"/>
        <v>-11.42235287999938</v>
      </c>
      <c r="H904">
        <f t="shared" si="19"/>
        <v>0.36899999999999999</v>
      </c>
    </row>
    <row r="905" spans="1:8" ht="14.4">
      <c r="A905" s="14">
        <v>43355</v>
      </c>
      <c r="B905" s="18">
        <v>153.26094225</v>
      </c>
      <c r="C905">
        <f t="shared" si="18"/>
        <v>2E-3</v>
      </c>
      <c r="E905" s="14">
        <v>43355</v>
      </c>
      <c r="F905" s="18">
        <v>8422.99861212</v>
      </c>
      <c r="G905" s="33">
        <f t="shared" si="20"/>
        <v>1.9116888799999288</v>
      </c>
      <c r="H905">
        <f t="shared" si="19"/>
        <v>0.50700000000000001</v>
      </c>
    </row>
    <row r="906" spans="1:8" ht="14.4">
      <c r="A906" s="14">
        <v>43356</v>
      </c>
      <c r="B906" s="18">
        <v>198.61044294999999</v>
      </c>
      <c r="C906">
        <f t="shared" si="18"/>
        <v>0.03</v>
      </c>
      <c r="E906" s="14">
        <v>43356</v>
      </c>
      <c r="F906" s="18">
        <v>8419.9722630699998</v>
      </c>
      <c r="G906" s="33">
        <f t="shared" si="20"/>
        <v>-3.0263490500001353</v>
      </c>
      <c r="H906">
        <f t="shared" si="19"/>
        <v>0.45300000000000001</v>
      </c>
    </row>
    <row r="907" spans="1:8" ht="14.4">
      <c r="A907" s="14">
        <v>43357</v>
      </c>
      <c r="B907" s="18">
        <v>159.36902983000002</v>
      </c>
      <c r="C907">
        <f t="shared" si="18"/>
        <v>4.0000000000000001E-3</v>
      </c>
      <c r="E907" s="14">
        <v>43357</v>
      </c>
      <c r="F907" s="18">
        <v>8378.1436992300005</v>
      </c>
      <c r="G907" s="33">
        <f t="shared" si="20"/>
        <v>-41.828563839999333</v>
      </c>
      <c r="H907">
        <f t="shared" si="19"/>
        <v>0.15</v>
      </c>
    </row>
    <row r="908" spans="1:8" ht="14.4">
      <c r="A908" s="14">
        <v>43360</v>
      </c>
      <c r="B908" s="18">
        <v>136.27656669000001</v>
      </c>
      <c r="C908">
        <f t="shared" si="18"/>
        <v>0</v>
      </c>
      <c r="E908" s="14">
        <v>43360</v>
      </c>
      <c r="F908" s="18">
        <v>8359.1165837099998</v>
      </c>
      <c r="G908" s="33">
        <f t="shared" si="20"/>
        <v>-19.027115520000734</v>
      </c>
      <c r="H908">
        <f t="shared" si="19"/>
        <v>0.3</v>
      </c>
    </row>
    <row r="909" spans="1:8" ht="14.4">
      <c r="A909" s="14">
        <v>43361</v>
      </c>
      <c r="B909" s="18">
        <v>194.90332658</v>
      </c>
      <c r="C909">
        <f t="shared" si="18"/>
        <v>2.9000000000000001E-2</v>
      </c>
      <c r="E909" s="14">
        <v>43361</v>
      </c>
      <c r="F909" s="18">
        <v>8357.8722620400004</v>
      </c>
      <c r="G909" s="33">
        <f t="shared" si="20"/>
        <v>-1.2443216699994082</v>
      </c>
      <c r="H909">
        <f t="shared" si="19"/>
        <v>0.46500000000000002</v>
      </c>
    </row>
    <row r="910" spans="1:8" ht="14.4">
      <c r="A910" s="14">
        <v>43362</v>
      </c>
      <c r="B910" s="18">
        <v>229.75932955000002</v>
      </c>
      <c r="C910">
        <f t="shared" si="18"/>
        <v>7.1999999999999995E-2</v>
      </c>
      <c r="E910" s="14">
        <v>43362</v>
      </c>
      <c r="F910" s="18">
        <v>8328.5477267000006</v>
      </c>
      <c r="G910" s="33">
        <f t="shared" si="20"/>
        <v>-29.324535339999784</v>
      </c>
      <c r="H910">
        <f t="shared" si="19"/>
        <v>0.217</v>
      </c>
    </row>
    <row r="911" spans="1:8" ht="14.4">
      <c r="A911" s="14">
        <v>43363</v>
      </c>
      <c r="B911" s="18">
        <v>169.36530167000001</v>
      </c>
      <c r="C911">
        <f t="shared" si="18"/>
        <v>0.01</v>
      </c>
      <c r="E911" s="14">
        <v>43363</v>
      </c>
      <c r="F911" s="18">
        <v>8305.7749879000003</v>
      </c>
      <c r="G911" s="33">
        <f t="shared" si="20"/>
        <v>-22.772738800000297</v>
      </c>
      <c r="H911">
        <f t="shared" si="19"/>
        <v>0.26500000000000001</v>
      </c>
    </row>
    <row r="912" spans="1:8" ht="14.4">
      <c r="A912" s="14">
        <v>43364</v>
      </c>
      <c r="B912" s="18">
        <v>257.08684327000003</v>
      </c>
      <c r="C912">
        <f t="shared" si="18"/>
        <v>0.112</v>
      </c>
      <c r="E912" s="14">
        <v>43364</v>
      </c>
      <c r="F912" s="18">
        <v>8263.5412666600005</v>
      </c>
      <c r="G912" s="33">
        <f t="shared" si="20"/>
        <v>-42.233721239999795</v>
      </c>
      <c r="H912">
        <f t="shared" si="19"/>
        <v>0.14199999999999999</v>
      </c>
    </row>
    <row r="913" spans="1:8" ht="14.4">
      <c r="A913" s="14">
        <v>43368</v>
      </c>
      <c r="B913" s="18">
        <v>206.50201963000001</v>
      </c>
      <c r="C913">
        <f t="shared" si="18"/>
        <v>4.8000000000000001E-2</v>
      </c>
      <c r="E913" s="14">
        <v>43368</v>
      </c>
      <c r="F913" s="18">
        <v>8274.8117758900007</v>
      </c>
      <c r="G913" s="33">
        <f t="shared" si="20"/>
        <v>11.270509230000243</v>
      </c>
      <c r="H913">
        <f t="shared" si="19"/>
        <v>0.60599999999999998</v>
      </c>
    </row>
    <row r="914" spans="1:8" ht="14.4">
      <c r="A914" s="14">
        <v>43369</v>
      </c>
      <c r="B914" s="18">
        <v>245.24489579000002</v>
      </c>
      <c r="C914">
        <f t="shared" si="18"/>
        <v>9.6000000000000002E-2</v>
      </c>
      <c r="E914" s="14">
        <v>43369</v>
      </c>
      <c r="F914" s="18">
        <v>8257.7735777500002</v>
      </c>
      <c r="G914" s="33">
        <f t="shared" si="20"/>
        <v>-17.038198140000532</v>
      </c>
      <c r="H914">
        <f t="shared" si="19"/>
        <v>0.316</v>
      </c>
    </row>
    <row r="915" spans="1:8" ht="14.4">
      <c r="A915" s="14">
        <v>43370</v>
      </c>
      <c r="B915" s="18">
        <v>205.02702207000002</v>
      </c>
      <c r="C915">
        <f t="shared" si="18"/>
        <v>4.8000000000000001E-2</v>
      </c>
      <c r="E915" s="14">
        <v>43370</v>
      </c>
      <c r="F915" s="18">
        <v>8232.5497994500001</v>
      </c>
      <c r="G915" s="33">
        <f t="shared" si="20"/>
        <v>-25.223778300000049</v>
      </c>
      <c r="H915">
        <f t="shared" si="19"/>
        <v>0.245</v>
      </c>
    </row>
    <row r="916" spans="1:8" ht="14.4">
      <c r="A916" s="14">
        <v>43371</v>
      </c>
      <c r="B916" s="18">
        <v>194.10733576999999</v>
      </c>
      <c r="C916">
        <f t="shared" si="18"/>
        <v>0.03</v>
      </c>
      <c r="E916" s="14">
        <v>43371</v>
      </c>
      <c r="F916" s="18">
        <v>8151.4288678499997</v>
      </c>
      <c r="G916" s="33">
        <f t="shared" si="20"/>
        <v>-81.120931600000404</v>
      </c>
      <c r="H916">
        <f t="shared" si="19"/>
        <v>6.2E-2</v>
      </c>
    </row>
    <row r="917" spans="1:8" ht="14.4">
      <c r="A917" s="14">
        <v>43381</v>
      </c>
      <c r="B917" s="18">
        <v>268.68308515000001</v>
      </c>
      <c r="C917">
        <f t="shared" si="18"/>
        <v>0.13</v>
      </c>
      <c r="E917" s="14">
        <v>43381</v>
      </c>
      <c r="F917" s="18">
        <v>8199.5867651799999</v>
      </c>
      <c r="G917" s="33">
        <f t="shared" si="20"/>
        <v>48.157897330000196</v>
      </c>
      <c r="H917">
        <f t="shared" si="19"/>
        <v>0.879</v>
      </c>
    </row>
    <row r="918" spans="1:8" ht="14.4">
      <c r="A918" s="14">
        <v>43382</v>
      </c>
      <c r="B918" s="18">
        <v>170.88838054000001</v>
      </c>
      <c r="C918">
        <f t="shared" si="18"/>
        <v>1.4E-2</v>
      </c>
      <c r="E918" s="14">
        <v>43382</v>
      </c>
      <c r="F918" s="18">
        <v>8199.8152922099998</v>
      </c>
      <c r="G918" s="33">
        <f t="shared" si="20"/>
        <v>0.2285270299998956</v>
      </c>
      <c r="H918">
        <f t="shared" si="19"/>
        <v>0.48</v>
      </c>
    </row>
    <row r="919" spans="1:8" ht="14.4">
      <c r="A919" s="14">
        <v>43383</v>
      </c>
      <c r="B919" s="18">
        <v>173.44558681000001</v>
      </c>
      <c r="C919">
        <f t="shared" si="18"/>
        <v>1.6E-2</v>
      </c>
      <c r="E919" s="14">
        <v>43383</v>
      </c>
      <c r="F919" s="18">
        <v>8197.236067920001</v>
      </c>
      <c r="G919" s="33">
        <f t="shared" si="20"/>
        <v>-2.5792242899988196</v>
      </c>
      <c r="H919">
        <f t="shared" si="19"/>
        <v>0.45700000000000002</v>
      </c>
    </row>
    <row r="920" spans="1:8" ht="14.4">
      <c r="A920" s="14">
        <v>43384</v>
      </c>
      <c r="B920" s="18">
        <v>257.84884732</v>
      </c>
      <c r="C920">
        <f t="shared" si="18"/>
        <v>0.122</v>
      </c>
      <c r="E920" s="14">
        <v>43384</v>
      </c>
      <c r="F920" s="18">
        <v>8056.4748718299998</v>
      </c>
      <c r="G920" s="33">
        <f t="shared" si="20"/>
        <v>-140.76119609000125</v>
      </c>
      <c r="H920">
        <f t="shared" si="19"/>
        <v>3.2000000000000001E-2</v>
      </c>
    </row>
    <row r="921" spans="1:8" ht="14.4">
      <c r="A921" s="14">
        <v>43385</v>
      </c>
      <c r="B921" s="18">
        <v>203.62740361000002</v>
      </c>
      <c r="C921">
        <f t="shared" si="18"/>
        <v>0.05</v>
      </c>
      <c r="E921" s="14">
        <v>43385</v>
      </c>
      <c r="F921" s="18">
        <v>7930.6967553200002</v>
      </c>
      <c r="G921" s="33">
        <f t="shared" si="20"/>
        <v>-125.77811650999956</v>
      </c>
      <c r="H921">
        <f t="shared" si="19"/>
        <v>4.2000000000000003E-2</v>
      </c>
    </row>
    <row r="922" spans="1:8" ht="14.4">
      <c r="A922" s="14">
        <v>43388</v>
      </c>
      <c r="B922" s="18">
        <v>157.60015100000001</v>
      </c>
      <c r="C922">
        <f t="shared" si="18"/>
        <v>5.0000000000000001E-3</v>
      </c>
      <c r="E922" s="14">
        <v>43388</v>
      </c>
      <c r="F922" s="18">
        <v>7880.8356365</v>
      </c>
      <c r="G922" s="33">
        <f t="shared" si="20"/>
        <v>-49.861118820000229</v>
      </c>
      <c r="H922">
        <f t="shared" si="19"/>
        <v>0.12</v>
      </c>
    </row>
    <row r="923" spans="1:8" ht="14.4">
      <c r="A923" s="14">
        <v>43389</v>
      </c>
      <c r="B923" s="18">
        <v>161.25022189000001</v>
      </c>
      <c r="C923">
        <f t="shared" si="18"/>
        <v>8.0000000000000002E-3</v>
      </c>
      <c r="E923" s="14">
        <v>43389</v>
      </c>
      <c r="F923" s="18">
        <v>7795.7476530800004</v>
      </c>
      <c r="G923" s="33">
        <f t="shared" si="20"/>
        <v>-85.087983419999546</v>
      </c>
      <c r="H923">
        <f t="shared" si="19"/>
        <v>5.7000000000000002E-2</v>
      </c>
    </row>
    <row r="924" spans="1:8" ht="14.4">
      <c r="A924" s="14">
        <v>43390</v>
      </c>
      <c r="B924" s="18">
        <v>183.10426054999999</v>
      </c>
      <c r="C924">
        <f t="shared" si="18"/>
        <v>2.4E-2</v>
      </c>
      <c r="E924" s="14">
        <v>43390</v>
      </c>
      <c r="F924" s="18">
        <v>7750.3506062000006</v>
      </c>
      <c r="G924" s="33">
        <f t="shared" si="20"/>
        <v>-45.397046879999834</v>
      </c>
      <c r="H924">
        <f t="shared" si="19"/>
        <v>0.128</v>
      </c>
    </row>
    <row r="925" spans="1:8" ht="14.4">
      <c r="A925" s="14">
        <v>43391</v>
      </c>
      <c r="B925" s="18">
        <v>147.83848377000001</v>
      </c>
      <c r="C925">
        <f t="shared" si="18"/>
        <v>1E-3</v>
      </c>
      <c r="E925" s="14">
        <v>43391</v>
      </c>
      <c r="F925" s="18">
        <v>7699.5106859300004</v>
      </c>
      <c r="G925" s="33">
        <f t="shared" si="20"/>
        <v>-50.839920270000221</v>
      </c>
      <c r="H925">
        <f t="shared" si="19"/>
        <v>0.11600000000000001</v>
      </c>
    </row>
    <row r="926" spans="1:8" ht="14.4">
      <c r="A926" s="14">
        <v>43392</v>
      </c>
      <c r="B926" s="18">
        <v>199.80450934000001</v>
      </c>
      <c r="C926">
        <f t="shared" si="18"/>
        <v>0.05</v>
      </c>
      <c r="E926" s="14">
        <v>43392</v>
      </c>
      <c r="F926" s="18">
        <v>7648.5830234100004</v>
      </c>
      <c r="G926" s="33">
        <f t="shared" si="20"/>
        <v>-50.927662520000013</v>
      </c>
      <c r="H926">
        <f t="shared" si="19"/>
        <v>0.11600000000000001</v>
      </c>
    </row>
    <row r="927" spans="1:8" ht="14.4">
      <c r="A927" s="14">
        <v>43395</v>
      </c>
      <c r="B927" s="18">
        <v>343.60574943</v>
      </c>
      <c r="C927">
        <f t="shared" si="18"/>
        <v>0.32300000000000001</v>
      </c>
      <c r="E927" s="14">
        <v>43395</v>
      </c>
      <c r="F927" s="18">
        <v>7655.43108674</v>
      </c>
      <c r="G927" s="33">
        <f t="shared" si="20"/>
        <v>6.8480633299996043</v>
      </c>
      <c r="H927">
        <f t="shared" si="19"/>
        <v>0.55900000000000005</v>
      </c>
    </row>
    <row r="928" spans="1:8" ht="14.4">
      <c r="A928" s="14">
        <v>43396</v>
      </c>
      <c r="B928" s="18">
        <v>281.55384170000002</v>
      </c>
      <c r="C928">
        <f t="shared" si="18"/>
        <v>0.16500000000000001</v>
      </c>
      <c r="E928" s="14">
        <v>43396</v>
      </c>
      <c r="F928" s="18">
        <v>7666.0463876599997</v>
      </c>
      <c r="G928" s="33">
        <f t="shared" si="20"/>
        <v>10.615300919999754</v>
      </c>
      <c r="H928">
        <f t="shared" si="19"/>
        <v>0.6</v>
      </c>
    </row>
    <row r="929" spans="1:8" ht="14.4">
      <c r="A929" s="14">
        <v>43397</v>
      </c>
      <c r="B929" s="18">
        <v>229.67612199999999</v>
      </c>
      <c r="C929">
        <f t="shared" si="18"/>
        <v>8.7999999999999995E-2</v>
      </c>
      <c r="E929" s="14">
        <v>43397</v>
      </c>
      <c r="F929" s="18">
        <v>7666.6822078000005</v>
      </c>
      <c r="G929" s="33">
        <f t="shared" si="20"/>
        <v>0.63582014000076015</v>
      </c>
      <c r="H929">
        <f t="shared" si="19"/>
        <v>0.49199999999999999</v>
      </c>
    </row>
    <row r="930" spans="1:8" ht="14.4">
      <c r="A930" s="14">
        <v>43398</v>
      </c>
      <c r="B930" s="18">
        <v>224.50761109999999</v>
      </c>
      <c r="C930">
        <f t="shared" si="18"/>
        <v>8.2000000000000003E-2</v>
      </c>
      <c r="E930" s="14">
        <v>43398</v>
      </c>
      <c r="F930" s="18">
        <v>7658.3660994800002</v>
      </c>
      <c r="G930" s="33">
        <f t="shared" si="20"/>
        <v>-8.3161083200002395</v>
      </c>
      <c r="H930">
        <f t="shared" si="19"/>
        <v>0.4</v>
      </c>
    </row>
    <row r="931" spans="1:8" ht="14.4">
      <c r="A931" s="14">
        <v>43399</v>
      </c>
      <c r="B931" s="18">
        <v>211.91062001</v>
      </c>
      <c r="C931">
        <f t="shared" si="18"/>
        <v>6.9000000000000006E-2</v>
      </c>
      <c r="E931" s="14">
        <v>43399</v>
      </c>
      <c r="F931" s="18">
        <v>7642.2202258899997</v>
      </c>
      <c r="G931" s="33">
        <f t="shared" si="20"/>
        <v>-16.145873590000519</v>
      </c>
      <c r="H931">
        <f t="shared" si="19"/>
        <v>0.33100000000000002</v>
      </c>
    </row>
    <row r="932" spans="1:8" ht="14.4">
      <c r="A932" s="14">
        <v>43402</v>
      </c>
      <c r="B932" s="18">
        <v>196.14121896</v>
      </c>
      <c r="C932">
        <f t="shared" si="18"/>
        <v>4.1000000000000002E-2</v>
      </c>
      <c r="E932" s="14">
        <v>43402</v>
      </c>
      <c r="F932" s="18">
        <v>7650.7594835400005</v>
      </c>
      <c r="G932" s="33">
        <f t="shared" si="20"/>
        <v>8.5392576500007635</v>
      </c>
      <c r="H932">
        <f t="shared" si="19"/>
        <v>0.58199999999999996</v>
      </c>
    </row>
    <row r="933" spans="1:8" ht="14.4">
      <c r="A933" s="14">
        <v>43403</v>
      </c>
      <c r="B933" s="18">
        <v>236.90510472</v>
      </c>
      <c r="C933">
        <f t="shared" si="18"/>
        <v>0.10199999999999999</v>
      </c>
      <c r="E933" s="14">
        <v>43403</v>
      </c>
      <c r="F933" s="18">
        <v>7629.00396267</v>
      </c>
      <c r="G933" s="33">
        <f t="shared" si="20"/>
        <v>-21.75552087000051</v>
      </c>
      <c r="H933">
        <f t="shared" si="19"/>
        <v>0.27100000000000002</v>
      </c>
    </row>
    <row r="934" spans="1:8" ht="14.4">
      <c r="A934" s="14">
        <v>43404</v>
      </c>
      <c r="B934" s="18">
        <v>233.81738719000001</v>
      </c>
      <c r="C934">
        <f t="shared" si="18"/>
        <v>9.7000000000000003E-2</v>
      </c>
      <c r="E934" s="14">
        <v>43404</v>
      </c>
      <c r="F934" s="18">
        <v>7621.1407623000005</v>
      </c>
      <c r="G934" s="33">
        <f t="shared" si="20"/>
        <v>-7.8632003699995039</v>
      </c>
      <c r="H934">
        <f t="shared" si="19"/>
        <v>0.40300000000000002</v>
      </c>
    </row>
    <row r="935" spans="1:8" ht="14.4">
      <c r="A935" s="14">
        <v>43405</v>
      </c>
      <c r="B935" s="18">
        <v>300.27968411000001</v>
      </c>
      <c r="C935">
        <f t="shared" si="18"/>
        <v>0.20200000000000001</v>
      </c>
      <c r="E935" s="14">
        <v>43405</v>
      </c>
      <c r="F935" s="18">
        <v>7617.5960001100002</v>
      </c>
      <c r="G935" s="33">
        <f t="shared" si="20"/>
        <v>-3.5447621900002559</v>
      </c>
      <c r="H935">
        <f t="shared" si="19"/>
        <v>0.44800000000000001</v>
      </c>
    </row>
    <row r="936" spans="1:8" ht="14.4">
      <c r="A936" s="14">
        <v>43406</v>
      </c>
      <c r="B936" s="18">
        <v>346.03221488000003</v>
      </c>
      <c r="C936">
        <f t="shared" si="18"/>
        <v>0.33600000000000002</v>
      </c>
      <c r="E936" s="14">
        <v>43406</v>
      </c>
      <c r="F936" s="18">
        <v>7591.7645295900002</v>
      </c>
      <c r="G936" s="33">
        <f t="shared" si="20"/>
        <v>-25.831470520000039</v>
      </c>
      <c r="H936">
        <f t="shared" si="19"/>
        <v>0.23699999999999999</v>
      </c>
    </row>
    <row r="937" spans="1:8" ht="14.4">
      <c r="A937" s="14">
        <v>43409</v>
      </c>
      <c r="B937" s="18">
        <v>308.97766545000002</v>
      </c>
      <c r="C937">
        <f t="shared" si="18"/>
        <v>0.22800000000000001</v>
      </c>
      <c r="E937" s="14">
        <v>43409</v>
      </c>
      <c r="F937" s="18">
        <v>7610.36998391</v>
      </c>
      <c r="G937" s="33">
        <f t="shared" si="20"/>
        <v>18.605454319999808</v>
      </c>
      <c r="H937">
        <f t="shared" si="19"/>
        <v>0.69599999999999995</v>
      </c>
    </row>
    <row r="938" spans="1:8" ht="14.4">
      <c r="A938" s="14">
        <v>43410</v>
      </c>
      <c r="B938" s="18">
        <v>230.10004791</v>
      </c>
      <c r="C938">
        <f t="shared" si="18"/>
        <v>9.6000000000000002E-2</v>
      </c>
      <c r="E938" s="14">
        <v>43410</v>
      </c>
      <c r="F938" s="18">
        <v>7621.0000114300001</v>
      </c>
      <c r="G938" s="33">
        <f t="shared" si="20"/>
        <v>10.630027520000112</v>
      </c>
      <c r="H938">
        <f t="shared" si="19"/>
        <v>0.60599999999999998</v>
      </c>
    </row>
    <row r="939" spans="1:8" ht="14.4">
      <c r="A939" s="14">
        <v>43411</v>
      </c>
      <c r="B939" s="18">
        <v>256.45377425999999</v>
      </c>
      <c r="C939">
        <f t="shared" si="18"/>
        <v>0.13700000000000001</v>
      </c>
      <c r="E939" s="14">
        <v>43411</v>
      </c>
      <c r="F939" s="18">
        <v>7623.2324129500003</v>
      </c>
      <c r="G939" s="33">
        <f t="shared" si="20"/>
        <v>2.2324015200001668</v>
      </c>
      <c r="H939">
        <f t="shared" si="19"/>
        <v>0.51800000000000002</v>
      </c>
    </row>
    <row r="940" spans="1:8" ht="14.4">
      <c r="A940" s="14">
        <v>43412</v>
      </c>
      <c r="B940" s="18">
        <v>211.16214543000001</v>
      </c>
      <c r="C940">
        <f t="shared" si="18"/>
        <v>6.9000000000000006E-2</v>
      </c>
      <c r="E940" s="14">
        <v>43412</v>
      </c>
      <c r="F940" s="18">
        <v>7616.7531564500005</v>
      </c>
      <c r="G940" s="33">
        <f t="shared" si="20"/>
        <v>-6.4792564999997921</v>
      </c>
      <c r="H940">
        <f t="shared" si="19"/>
        <v>0.42399999999999999</v>
      </c>
    </row>
    <row r="941" spans="1:8" ht="14.4">
      <c r="A941" s="14">
        <v>43413</v>
      </c>
      <c r="B941" s="18">
        <v>194.86869791000001</v>
      </c>
      <c r="C941">
        <f t="shared" si="18"/>
        <v>0.04</v>
      </c>
      <c r="E941" s="14">
        <v>43413</v>
      </c>
      <c r="F941" s="18">
        <v>7613.9292594400004</v>
      </c>
      <c r="G941" s="33">
        <f t="shared" si="20"/>
        <v>-2.8238970100001097</v>
      </c>
      <c r="H941">
        <f t="shared" si="19"/>
        <v>0.46300000000000002</v>
      </c>
    </row>
    <row r="942" spans="1:8" ht="14.4">
      <c r="A942" s="14">
        <v>43416</v>
      </c>
      <c r="B942" s="18">
        <v>256.00093886000002</v>
      </c>
      <c r="C942">
        <f t="shared" si="18"/>
        <v>0.13800000000000001</v>
      </c>
      <c r="E942" s="14">
        <v>43416</v>
      </c>
      <c r="F942" s="18">
        <v>7639.00713103</v>
      </c>
      <c r="G942" s="33">
        <f t="shared" si="20"/>
        <v>25.077871589999631</v>
      </c>
      <c r="H942">
        <f t="shared" si="19"/>
        <v>0.75900000000000001</v>
      </c>
    </row>
    <row r="943" spans="1:8" ht="14.4">
      <c r="A943" s="14">
        <v>43417</v>
      </c>
      <c r="B943" s="18">
        <v>367.45499745000001</v>
      </c>
      <c r="C943">
        <f t="shared" si="18"/>
        <v>0.40300000000000002</v>
      </c>
      <c r="E943" s="14">
        <v>43417</v>
      </c>
      <c r="F943" s="18">
        <v>7650.3952615899998</v>
      </c>
      <c r="G943" s="33">
        <f t="shared" si="20"/>
        <v>11.388130559999809</v>
      </c>
      <c r="H943">
        <f t="shared" si="19"/>
        <v>0.622</v>
      </c>
    </row>
    <row r="944" spans="1:8" ht="14.4">
      <c r="A944" s="14">
        <v>43418</v>
      </c>
      <c r="B944" s="18">
        <v>317.93543568000001</v>
      </c>
      <c r="C944">
        <f t="shared" ref="C944:C1007" si="21">_xlfn.PERCENTRANK.INC(B195:B944,B944)</f>
        <v>0.26100000000000001</v>
      </c>
      <c r="E944" s="14">
        <v>43418</v>
      </c>
      <c r="F944" s="18">
        <v>7670.45474311</v>
      </c>
      <c r="G944" s="33">
        <f t="shared" si="20"/>
        <v>20.05948152000019</v>
      </c>
      <c r="H944">
        <f t="shared" ref="H944:H1007" si="22">_xlfn.PERCENTRANK.INC(G195:G944,G944)</f>
        <v>0.72</v>
      </c>
    </row>
    <row r="945" spans="1:8" ht="14.4">
      <c r="A945" s="14">
        <v>43419</v>
      </c>
      <c r="B945" s="18">
        <v>312.87360554999998</v>
      </c>
      <c r="C945">
        <f t="shared" si="21"/>
        <v>0.248</v>
      </c>
      <c r="E945" s="14">
        <v>43419</v>
      </c>
      <c r="F945" s="18">
        <v>7690.5178947100003</v>
      </c>
      <c r="G945" s="33">
        <f t="shared" si="20"/>
        <v>20.06315160000031</v>
      </c>
      <c r="H945">
        <f t="shared" si="22"/>
        <v>0.72199999999999998</v>
      </c>
    </row>
    <row r="946" spans="1:8" ht="14.4">
      <c r="A946" s="14">
        <v>43420</v>
      </c>
      <c r="B946" s="18">
        <v>389.64657907999998</v>
      </c>
      <c r="C946">
        <f t="shared" si="21"/>
        <v>0.47499999999999998</v>
      </c>
      <c r="E946" s="14">
        <v>43420</v>
      </c>
      <c r="F946" s="18">
        <v>7679.3413290799999</v>
      </c>
      <c r="G946" s="33">
        <f t="shared" si="20"/>
        <v>-11.176565630000368</v>
      </c>
      <c r="H946">
        <f t="shared" si="22"/>
        <v>0.36699999999999999</v>
      </c>
    </row>
    <row r="947" spans="1:8" ht="14.4">
      <c r="A947" s="14">
        <v>43423</v>
      </c>
      <c r="B947" s="18">
        <v>380.35181373</v>
      </c>
      <c r="C947">
        <f t="shared" si="21"/>
        <v>0.44400000000000001</v>
      </c>
      <c r="E947" s="14">
        <v>43423</v>
      </c>
      <c r="F947" s="18">
        <v>7709.3580222199998</v>
      </c>
      <c r="G947" s="33">
        <f t="shared" si="20"/>
        <v>30.016693139999916</v>
      </c>
      <c r="H947">
        <f t="shared" si="22"/>
        <v>0.80200000000000005</v>
      </c>
    </row>
    <row r="948" spans="1:8" ht="14.4">
      <c r="A948" s="14">
        <v>43424</v>
      </c>
      <c r="B948" s="18">
        <v>349.07411515000001</v>
      </c>
      <c r="C948">
        <f t="shared" si="21"/>
        <v>0.35299999999999998</v>
      </c>
      <c r="E948" s="14">
        <v>43424</v>
      </c>
      <c r="F948" s="18">
        <v>7733.50309277</v>
      </c>
      <c r="G948" s="33">
        <f t="shared" si="20"/>
        <v>24.145070550000128</v>
      </c>
      <c r="H948">
        <f t="shared" si="22"/>
        <v>0.76200000000000001</v>
      </c>
    </row>
    <row r="949" spans="1:8" ht="14.4">
      <c r="A949" s="14">
        <v>43425</v>
      </c>
      <c r="B949" s="18">
        <v>264.62787957</v>
      </c>
      <c r="C949">
        <f t="shared" si="21"/>
        <v>0.154</v>
      </c>
      <c r="E949" s="14">
        <v>43425</v>
      </c>
      <c r="F949" s="18">
        <v>7737.0721031800003</v>
      </c>
      <c r="G949" s="33">
        <f t="shared" si="20"/>
        <v>3.5690104100003737</v>
      </c>
      <c r="H949">
        <f t="shared" si="22"/>
        <v>0.53100000000000003</v>
      </c>
    </row>
    <row r="950" spans="1:8" ht="14.4">
      <c r="A950" s="14">
        <v>43426</v>
      </c>
      <c r="B950" s="18">
        <v>222.17522972</v>
      </c>
      <c r="C950">
        <f t="shared" si="21"/>
        <v>8.5000000000000006E-2</v>
      </c>
      <c r="E950" s="14">
        <v>43426</v>
      </c>
      <c r="F950" s="18">
        <v>7739.1654684100004</v>
      </c>
      <c r="G950" s="33">
        <f t="shared" si="20"/>
        <v>2.0933652300000176</v>
      </c>
      <c r="H950">
        <f t="shared" si="22"/>
        <v>0.51800000000000002</v>
      </c>
    </row>
    <row r="951" spans="1:8" ht="14.4">
      <c r="A951" s="14">
        <v>43427</v>
      </c>
      <c r="B951" s="18">
        <v>240.67171082999999</v>
      </c>
      <c r="C951">
        <f t="shared" si="21"/>
        <v>0.11600000000000001</v>
      </c>
      <c r="E951" s="14">
        <v>43427</v>
      </c>
      <c r="F951" s="18">
        <v>7688.0621558000003</v>
      </c>
      <c r="G951" s="33">
        <f t="shared" si="20"/>
        <v>-51.103312610000103</v>
      </c>
      <c r="H951">
        <f t="shared" si="22"/>
        <v>0.11</v>
      </c>
    </row>
    <row r="952" spans="1:8" ht="14.4">
      <c r="A952" s="14">
        <v>43430</v>
      </c>
      <c r="B952" s="18">
        <v>170.94211067000001</v>
      </c>
      <c r="C952">
        <f t="shared" si="21"/>
        <v>0.02</v>
      </c>
      <c r="E952" s="14">
        <v>43430</v>
      </c>
      <c r="F952" s="18">
        <v>7677.7799818600006</v>
      </c>
      <c r="G952" s="33">
        <f t="shared" si="20"/>
        <v>-10.282173939999666</v>
      </c>
      <c r="H952">
        <f t="shared" si="22"/>
        <v>0.375</v>
      </c>
    </row>
    <row r="953" spans="1:8" ht="14.4">
      <c r="A953" s="14">
        <v>43431</v>
      </c>
      <c r="B953" s="18">
        <v>173.41172953</v>
      </c>
      <c r="C953">
        <f t="shared" si="21"/>
        <v>2.1000000000000001E-2</v>
      </c>
      <c r="E953" s="14">
        <v>43431</v>
      </c>
      <c r="F953" s="18">
        <v>7676.7106833200005</v>
      </c>
      <c r="G953" s="33">
        <f t="shared" si="20"/>
        <v>-1.0692985400000907</v>
      </c>
      <c r="H953">
        <f t="shared" si="22"/>
        <v>0.47299999999999998</v>
      </c>
    </row>
    <row r="954" spans="1:8" ht="14.4">
      <c r="A954" s="14">
        <v>43432</v>
      </c>
      <c r="B954" s="18">
        <v>216.58704077000002</v>
      </c>
      <c r="C954">
        <f t="shared" si="21"/>
        <v>8.1000000000000003E-2</v>
      </c>
      <c r="E954" s="14">
        <v>43432</v>
      </c>
      <c r="F954" s="18">
        <v>7671.4874134700003</v>
      </c>
      <c r="G954" s="33">
        <f t="shared" si="20"/>
        <v>-5.2232698500001788</v>
      </c>
      <c r="H954">
        <f t="shared" si="22"/>
        <v>0.437</v>
      </c>
    </row>
    <row r="955" spans="1:8" ht="14.4">
      <c r="A955" s="14">
        <v>43433</v>
      </c>
      <c r="B955" s="18">
        <v>220.39642822000002</v>
      </c>
      <c r="C955">
        <f t="shared" si="21"/>
        <v>8.7999999999999995E-2</v>
      </c>
      <c r="E955" s="14">
        <v>43433</v>
      </c>
      <c r="F955" s="18">
        <v>7647.5335462100002</v>
      </c>
      <c r="G955" s="33">
        <f t="shared" si="20"/>
        <v>-23.953867260000152</v>
      </c>
      <c r="H955">
        <f t="shared" si="22"/>
        <v>0.253</v>
      </c>
    </row>
    <row r="956" spans="1:8" ht="14.4">
      <c r="A956" s="14">
        <v>43434</v>
      </c>
      <c r="B956" s="18">
        <v>176.35637499000001</v>
      </c>
      <c r="C956">
        <f t="shared" si="21"/>
        <v>2.5000000000000001E-2</v>
      </c>
      <c r="E956" s="14">
        <v>43434</v>
      </c>
      <c r="F956" s="18">
        <v>7621.0553046599998</v>
      </c>
      <c r="G956" s="33">
        <f t="shared" si="20"/>
        <v>-26.478241550000348</v>
      </c>
      <c r="H956">
        <f t="shared" si="22"/>
        <v>0.23</v>
      </c>
    </row>
    <row r="957" spans="1:8" ht="14.4">
      <c r="A957" s="14">
        <v>43437</v>
      </c>
      <c r="B957" s="18">
        <v>340.88213439000003</v>
      </c>
      <c r="C957">
        <f t="shared" si="21"/>
        <v>0.34300000000000003</v>
      </c>
      <c r="E957" s="14">
        <v>43437</v>
      </c>
      <c r="F957" s="18">
        <v>7629.9828545099999</v>
      </c>
      <c r="G957" s="33">
        <f t="shared" si="20"/>
        <v>8.9275498500001049</v>
      </c>
      <c r="H957">
        <f t="shared" si="22"/>
        <v>0.59899999999999998</v>
      </c>
    </row>
    <row r="958" spans="1:8" ht="14.4">
      <c r="A958" s="14">
        <v>43438</v>
      </c>
      <c r="B958" s="18">
        <v>250.73686567999999</v>
      </c>
      <c r="C958">
        <f t="shared" si="21"/>
        <v>0.13800000000000001</v>
      </c>
      <c r="E958" s="14">
        <v>43438</v>
      </c>
      <c r="F958" s="18">
        <v>7630.8986794100001</v>
      </c>
      <c r="G958" s="33">
        <f t="shared" si="20"/>
        <v>0.91582490000018879</v>
      </c>
      <c r="H958">
        <f t="shared" si="22"/>
        <v>0.50700000000000001</v>
      </c>
    </row>
    <row r="959" spans="1:8" ht="14.4">
      <c r="A959" s="14">
        <v>43439</v>
      </c>
      <c r="B959" s="18">
        <v>235.57923933000001</v>
      </c>
      <c r="C959">
        <f t="shared" si="21"/>
        <v>0.113</v>
      </c>
      <c r="E959" s="14">
        <v>43439</v>
      </c>
      <c r="F959" s="18">
        <v>7632.2841666700006</v>
      </c>
      <c r="G959" s="33">
        <f t="shared" si="20"/>
        <v>1.3854872600004455</v>
      </c>
      <c r="H959">
        <f t="shared" si="22"/>
        <v>0.51400000000000001</v>
      </c>
    </row>
    <row r="960" spans="1:8" ht="14.4">
      <c r="A960" s="14">
        <v>43440</v>
      </c>
      <c r="B960" s="18">
        <v>236.97614779</v>
      </c>
      <c r="C960">
        <f t="shared" si="21"/>
        <v>0.11799999999999999</v>
      </c>
      <c r="E960" s="14">
        <v>43440</v>
      </c>
      <c r="F960" s="18">
        <v>7646.4688692899999</v>
      </c>
      <c r="G960" s="33">
        <f t="shared" si="20"/>
        <v>14.184702619999371</v>
      </c>
      <c r="H960">
        <f t="shared" si="22"/>
        <v>0.66700000000000004</v>
      </c>
    </row>
    <row r="961" spans="1:8" ht="14.4">
      <c r="A961" s="14">
        <v>43441</v>
      </c>
      <c r="B961" s="18">
        <v>160.90269332</v>
      </c>
      <c r="C961">
        <f t="shared" si="21"/>
        <v>8.9999999999999993E-3</v>
      </c>
      <c r="E961" s="14">
        <v>43441</v>
      </c>
      <c r="F961" s="18">
        <v>7631.5953796000003</v>
      </c>
      <c r="G961" s="33">
        <f t="shared" si="20"/>
        <v>-14.873489689999587</v>
      </c>
      <c r="H961">
        <f t="shared" si="22"/>
        <v>0.34499999999999997</v>
      </c>
    </row>
    <row r="962" spans="1:8" ht="14.4">
      <c r="A962" s="14">
        <v>43444</v>
      </c>
      <c r="B962" s="18">
        <v>166.40186779000001</v>
      </c>
      <c r="C962">
        <f t="shared" si="21"/>
        <v>1.2999999999999999E-2</v>
      </c>
      <c r="E962" s="14">
        <v>43444</v>
      </c>
      <c r="F962" s="18">
        <v>7639.4502253400005</v>
      </c>
      <c r="G962" s="33">
        <f t="shared" si="20"/>
        <v>7.8548457400002007</v>
      </c>
      <c r="H962">
        <f t="shared" si="22"/>
        <v>0.58699999999999997</v>
      </c>
    </row>
    <row r="963" spans="1:8" ht="14.4">
      <c r="A963" s="14">
        <v>43445</v>
      </c>
      <c r="B963" s="18">
        <v>144.92438919</v>
      </c>
      <c r="C963">
        <f t="shared" si="21"/>
        <v>1E-3</v>
      </c>
      <c r="E963" s="14">
        <v>43445</v>
      </c>
      <c r="F963" s="18">
        <v>7634.6322275800003</v>
      </c>
      <c r="G963" s="33">
        <f t="shared" si="20"/>
        <v>-4.817997760000253</v>
      </c>
      <c r="H963">
        <f t="shared" si="22"/>
        <v>0.44400000000000001</v>
      </c>
    </row>
    <row r="964" spans="1:8" ht="14.4">
      <c r="A964" s="14">
        <v>43446</v>
      </c>
      <c r="B964" s="18">
        <v>148.75653887999999</v>
      </c>
      <c r="C964">
        <f t="shared" si="21"/>
        <v>4.0000000000000001E-3</v>
      </c>
      <c r="E964" s="14">
        <v>43446</v>
      </c>
      <c r="F964" s="18">
        <v>7626.8620783400002</v>
      </c>
      <c r="G964" s="33">
        <f t="shared" ref="G964:G1027" si="23">F964-F963</f>
        <v>-7.7701492400001371</v>
      </c>
      <c r="H964">
        <f t="shared" si="22"/>
        <v>0.40899999999999997</v>
      </c>
    </row>
    <row r="965" spans="1:8" ht="14.4">
      <c r="A965" s="14">
        <v>43447</v>
      </c>
      <c r="B965" s="18">
        <v>233.48357358000001</v>
      </c>
      <c r="C965">
        <f t="shared" si="21"/>
        <v>0.113</v>
      </c>
      <c r="E965" s="14">
        <v>43447</v>
      </c>
      <c r="F965" s="18">
        <v>7627.7043611999998</v>
      </c>
      <c r="G965" s="33">
        <f t="shared" si="23"/>
        <v>0.84228285999961372</v>
      </c>
      <c r="H965">
        <f t="shared" si="22"/>
        <v>0.50800000000000001</v>
      </c>
    </row>
    <row r="966" spans="1:8" ht="14.4">
      <c r="A966" s="14">
        <v>43448</v>
      </c>
      <c r="B966" s="18">
        <v>196.98854083000001</v>
      </c>
      <c r="C966">
        <f t="shared" si="21"/>
        <v>5.3999999999999999E-2</v>
      </c>
      <c r="E966" s="14">
        <v>43448</v>
      </c>
      <c r="F966" s="18">
        <v>7589.0331001200002</v>
      </c>
      <c r="G966" s="33">
        <f t="shared" si="23"/>
        <v>-38.671261079999567</v>
      </c>
      <c r="H966">
        <f t="shared" si="22"/>
        <v>0.153</v>
      </c>
    </row>
    <row r="967" spans="1:8" ht="14.4">
      <c r="A967" s="14">
        <v>43451</v>
      </c>
      <c r="B967" s="18">
        <v>169.66086204000001</v>
      </c>
      <c r="C967">
        <f t="shared" si="21"/>
        <v>2.1000000000000001E-2</v>
      </c>
      <c r="E967" s="14">
        <v>43451</v>
      </c>
      <c r="F967" s="18">
        <v>7598.7698765000005</v>
      </c>
      <c r="G967" s="33">
        <f t="shared" si="23"/>
        <v>9.7367763800002649</v>
      </c>
      <c r="H967">
        <f t="shared" si="22"/>
        <v>0.61199999999999999</v>
      </c>
    </row>
    <row r="968" spans="1:8" ht="14.4">
      <c r="A968" s="14">
        <v>43452</v>
      </c>
      <c r="B968" s="18">
        <v>158.59305187999999</v>
      </c>
      <c r="C968">
        <f t="shared" si="21"/>
        <v>0.01</v>
      </c>
      <c r="E968" s="14">
        <v>43452</v>
      </c>
      <c r="F968" s="18">
        <v>7599.5963333099999</v>
      </c>
      <c r="G968" s="33">
        <f t="shared" si="23"/>
        <v>0.82645680999939941</v>
      </c>
      <c r="H968">
        <f t="shared" si="22"/>
        <v>0.50800000000000001</v>
      </c>
    </row>
    <row r="969" spans="1:8" ht="14.4">
      <c r="A969" s="14">
        <v>43453</v>
      </c>
      <c r="B969" s="18">
        <v>138.06488493000001</v>
      </c>
      <c r="C969">
        <f t="shared" si="21"/>
        <v>1E-3</v>
      </c>
      <c r="E969" s="14">
        <v>43453</v>
      </c>
      <c r="F969" s="18">
        <v>7581.8574387099998</v>
      </c>
      <c r="G969" s="33">
        <f t="shared" si="23"/>
        <v>-17.738894600000094</v>
      </c>
      <c r="H969">
        <f t="shared" si="22"/>
        <v>0.312</v>
      </c>
    </row>
    <row r="970" spans="1:8" ht="14.4">
      <c r="A970" s="14">
        <v>43454</v>
      </c>
      <c r="B970" s="18">
        <v>172.34260860000001</v>
      </c>
      <c r="C970">
        <f t="shared" si="21"/>
        <v>0.03</v>
      </c>
      <c r="E970" s="14">
        <v>43454</v>
      </c>
      <c r="F970" s="18">
        <v>7595.4646267899998</v>
      </c>
      <c r="G970" s="33">
        <f t="shared" si="23"/>
        <v>13.607188080000014</v>
      </c>
      <c r="H970">
        <f t="shared" si="22"/>
        <v>0.66400000000000003</v>
      </c>
    </row>
    <row r="971" spans="1:8" ht="14.4">
      <c r="A971" s="14">
        <v>43455</v>
      </c>
      <c r="B971" s="18">
        <v>153.17806596</v>
      </c>
      <c r="C971">
        <f t="shared" si="21"/>
        <v>8.0000000000000002E-3</v>
      </c>
      <c r="E971" s="14">
        <v>43455</v>
      </c>
      <c r="F971" s="18">
        <v>7576.5373622300003</v>
      </c>
      <c r="G971" s="33">
        <f t="shared" si="23"/>
        <v>-18.927264559999458</v>
      </c>
      <c r="H971">
        <f t="shared" si="22"/>
        <v>0.29699999999999999</v>
      </c>
    </row>
    <row r="972" spans="1:8" ht="14.4">
      <c r="A972" s="14">
        <v>43458</v>
      </c>
      <c r="B972" s="18">
        <v>139.41102767000001</v>
      </c>
      <c r="C972">
        <f t="shared" si="21"/>
        <v>2E-3</v>
      </c>
      <c r="E972" s="14">
        <v>43458</v>
      </c>
      <c r="F972" s="18">
        <v>7578.1824439800002</v>
      </c>
      <c r="G972" s="33">
        <f t="shared" si="23"/>
        <v>1.6450817499999175</v>
      </c>
      <c r="H972">
        <f t="shared" si="22"/>
        <v>0.52400000000000002</v>
      </c>
    </row>
    <row r="973" spans="1:8" ht="14.4">
      <c r="A973" s="14">
        <v>43459</v>
      </c>
      <c r="B973" s="18">
        <v>191.19748163</v>
      </c>
      <c r="C973">
        <f t="shared" si="21"/>
        <v>5.1999999999999998E-2</v>
      </c>
      <c r="E973" s="14">
        <v>43459</v>
      </c>
      <c r="F973" s="18">
        <v>7565.57333655</v>
      </c>
      <c r="G973" s="33">
        <f t="shared" si="23"/>
        <v>-12.609107430000222</v>
      </c>
      <c r="H973">
        <f t="shared" si="22"/>
        <v>0.35899999999999999</v>
      </c>
    </row>
    <row r="974" spans="1:8" ht="14.4">
      <c r="A974" s="14">
        <v>43460</v>
      </c>
      <c r="B974" s="18">
        <v>149.41209025000001</v>
      </c>
      <c r="C974">
        <f t="shared" si="21"/>
        <v>8.0000000000000002E-3</v>
      </c>
      <c r="E974" s="14">
        <v>43460</v>
      </c>
      <c r="F974" s="18">
        <v>7559.8998428100003</v>
      </c>
      <c r="G974" s="33">
        <f t="shared" si="23"/>
        <v>-5.6734937399996852</v>
      </c>
      <c r="H974">
        <f t="shared" si="22"/>
        <v>0.437</v>
      </c>
    </row>
    <row r="975" spans="1:8" ht="14.4">
      <c r="A975" s="14">
        <v>43461</v>
      </c>
      <c r="B975" s="18">
        <v>176.72077279999999</v>
      </c>
      <c r="C975">
        <f t="shared" si="21"/>
        <v>4.1000000000000002E-2</v>
      </c>
      <c r="E975" s="14">
        <v>43461</v>
      </c>
      <c r="F975" s="18">
        <v>7551.7871529399999</v>
      </c>
      <c r="G975" s="33">
        <f t="shared" si="23"/>
        <v>-8.1126898700003949</v>
      </c>
      <c r="H975">
        <f t="shared" si="22"/>
        <v>0.40100000000000002</v>
      </c>
    </row>
    <row r="976" spans="1:8" ht="14.4">
      <c r="A976" s="14">
        <v>43462</v>
      </c>
      <c r="B976" s="18">
        <v>135.27232721000001</v>
      </c>
      <c r="C976">
        <f t="shared" si="21"/>
        <v>0</v>
      </c>
      <c r="E976" s="14">
        <v>43462</v>
      </c>
      <c r="F976" s="18">
        <v>7489.8087908400003</v>
      </c>
      <c r="G976" s="33">
        <f t="shared" si="23"/>
        <v>-61.978362099999686</v>
      </c>
      <c r="H976">
        <f t="shared" si="22"/>
        <v>8.1000000000000003E-2</v>
      </c>
    </row>
    <row r="977" spans="1:8" ht="14.4">
      <c r="A977" s="14">
        <v>43467</v>
      </c>
      <c r="B977" s="18">
        <v>153.94131028999999</v>
      </c>
      <c r="C977">
        <f t="shared" si="21"/>
        <v>1.6E-2</v>
      </c>
      <c r="E977" s="14">
        <v>43467</v>
      </c>
      <c r="F977" s="18">
        <v>7497.5203677700001</v>
      </c>
      <c r="G977" s="33">
        <f t="shared" si="23"/>
        <v>7.7115769299998647</v>
      </c>
      <c r="H977">
        <f t="shared" si="22"/>
        <v>0.59099999999999997</v>
      </c>
    </row>
    <row r="978" spans="1:8" ht="14.4">
      <c r="A978" s="14">
        <v>43468</v>
      </c>
      <c r="B978" s="18">
        <v>161.52756169</v>
      </c>
      <c r="C978">
        <f t="shared" si="21"/>
        <v>2.4E-2</v>
      </c>
      <c r="E978" s="14">
        <v>43468</v>
      </c>
      <c r="F978" s="18">
        <v>7489.7115463700002</v>
      </c>
      <c r="G978" s="33">
        <f t="shared" si="23"/>
        <v>-7.8088213999999425</v>
      </c>
      <c r="H978">
        <f t="shared" si="22"/>
        <v>0.40500000000000003</v>
      </c>
    </row>
    <row r="979" spans="1:8" ht="14.4">
      <c r="A979" s="14">
        <v>43469</v>
      </c>
      <c r="B979" s="18">
        <v>246.43293019000001</v>
      </c>
      <c r="C979">
        <f t="shared" si="21"/>
        <v>0.161</v>
      </c>
      <c r="E979" s="14">
        <v>43469</v>
      </c>
      <c r="F979" s="18">
        <v>7501.6443291300002</v>
      </c>
      <c r="G979" s="33">
        <f t="shared" si="23"/>
        <v>11.932782760000009</v>
      </c>
      <c r="H979">
        <f t="shared" si="22"/>
        <v>0.64800000000000002</v>
      </c>
    </row>
    <row r="980" spans="1:8" ht="14.4">
      <c r="A980" s="14">
        <v>43472</v>
      </c>
      <c r="B980" s="18">
        <v>260.07164194000001</v>
      </c>
      <c r="C980">
        <f t="shared" si="21"/>
        <v>0.186</v>
      </c>
      <c r="E980" s="14">
        <v>43472</v>
      </c>
      <c r="F980" s="18">
        <v>7509.6321896999998</v>
      </c>
      <c r="G980" s="33">
        <f t="shared" si="23"/>
        <v>7.9878605699996115</v>
      </c>
      <c r="H980">
        <f t="shared" si="22"/>
        <v>0.59499999999999997</v>
      </c>
    </row>
    <row r="981" spans="1:8" ht="14.4">
      <c r="A981" s="14">
        <v>43473</v>
      </c>
      <c r="B981" s="18">
        <v>208.94235822000002</v>
      </c>
      <c r="C981">
        <f t="shared" si="21"/>
        <v>9.4E-2</v>
      </c>
      <c r="E981" s="14">
        <v>43473</v>
      </c>
      <c r="F981" s="18">
        <v>7503.9608695500001</v>
      </c>
      <c r="G981" s="33">
        <f t="shared" si="23"/>
        <v>-5.6713201499997012</v>
      </c>
      <c r="H981">
        <f t="shared" si="22"/>
        <v>0.433</v>
      </c>
    </row>
    <row r="982" spans="1:8" ht="14.4">
      <c r="A982" s="14">
        <v>43474</v>
      </c>
      <c r="B982" s="18">
        <v>282.05362738000002</v>
      </c>
      <c r="C982">
        <f t="shared" si="21"/>
        <v>0.22500000000000001</v>
      </c>
      <c r="E982" s="14">
        <v>43474</v>
      </c>
      <c r="F982" s="18">
        <v>7493.2613799400006</v>
      </c>
      <c r="G982" s="33">
        <f t="shared" si="23"/>
        <v>-10.699489609999546</v>
      </c>
      <c r="H982">
        <f t="shared" si="22"/>
        <v>0.36899999999999999</v>
      </c>
    </row>
    <row r="983" spans="1:8" ht="14.4">
      <c r="A983" s="14">
        <v>43475</v>
      </c>
      <c r="B983" s="18">
        <v>215.40610737</v>
      </c>
      <c r="C983">
        <f t="shared" si="21"/>
        <v>0.106</v>
      </c>
      <c r="E983" s="14">
        <v>43475</v>
      </c>
      <c r="F983" s="18">
        <v>7490.0110859000006</v>
      </c>
      <c r="G983" s="33">
        <f t="shared" si="23"/>
        <v>-3.2502940399999716</v>
      </c>
      <c r="H983">
        <f t="shared" si="22"/>
        <v>0.45900000000000002</v>
      </c>
    </row>
    <row r="984" spans="1:8" ht="14.4">
      <c r="A984" s="14">
        <v>43476</v>
      </c>
      <c r="B984" s="18">
        <v>194.75188131000002</v>
      </c>
      <c r="C984">
        <f t="shared" si="21"/>
        <v>6.5000000000000002E-2</v>
      </c>
      <c r="E984" s="14">
        <v>43476</v>
      </c>
      <c r="F984" s="18">
        <v>7472.4554500000004</v>
      </c>
      <c r="G984" s="33">
        <f t="shared" si="23"/>
        <v>-17.555635900000198</v>
      </c>
      <c r="H984">
        <f t="shared" si="22"/>
        <v>0.307</v>
      </c>
    </row>
    <row r="985" spans="1:8" ht="14.4">
      <c r="A985" s="14">
        <v>43479</v>
      </c>
      <c r="B985" s="18">
        <v>187.50496504</v>
      </c>
      <c r="C985">
        <f t="shared" si="21"/>
        <v>5.2999999999999999E-2</v>
      </c>
      <c r="E985" s="14">
        <v>43479</v>
      </c>
      <c r="F985" s="18">
        <v>7477.7755959300002</v>
      </c>
      <c r="G985" s="33">
        <f t="shared" si="23"/>
        <v>5.3201459299998533</v>
      </c>
      <c r="H985">
        <f t="shared" si="22"/>
        <v>0.56699999999999995</v>
      </c>
    </row>
    <row r="986" spans="1:8" ht="14.4">
      <c r="A986" s="14">
        <v>43480</v>
      </c>
      <c r="B986" s="18">
        <v>231.81991626000001</v>
      </c>
      <c r="C986">
        <f t="shared" si="21"/>
        <v>0.13600000000000001</v>
      </c>
      <c r="E986" s="14">
        <v>43480</v>
      </c>
      <c r="F986" s="18">
        <v>7470.8835137100004</v>
      </c>
      <c r="G986" s="33">
        <f t="shared" si="23"/>
        <v>-6.8920822199997929</v>
      </c>
      <c r="H986">
        <f t="shared" si="22"/>
        <v>0.41599999999999998</v>
      </c>
    </row>
    <row r="987" spans="1:8" ht="14.4">
      <c r="A987" s="14">
        <v>43481</v>
      </c>
      <c r="B987" s="18">
        <v>206.76877583000001</v>
      </c>
      <c r="C987">
        <f t="shared" si="21"/>
        <v>9.4E-2</v>
      </c>
      <c r="E987" s="14">
        <v>43481</v>
      </c>
      <c r="F987" s="18">
        <v>7446.7825644900004</v>
      </c>
      <c r="G987" s="33">
        <f t="shared" si="23"/>
        <v>-24.100949220000075</v>
      </c>
      <c r="H987">
        <f t="shared" si="22"/>
        <v>0.248</v>
      </c>
    </row>
    <row r="988" spans="1:8" ht="14.4">
      <c r="A988" s="14">
        <v>43482</v>
      </c>
      <c r="B988" s="18">
        <v>213.08012976000001</v>
      </c>
      <c r="C988">
        <f t="shared" si="21"/>
        <v>0.108</v>
      </c>
      <c r="E988" s="14">
        <v>43482</v>
      </c>
      <c r="F988" s="18">
        <v>7434.8028387900004</v>
      </c>
      <c r="G988" s="33">
        <f t="shared" si="23"/>
        <v>-11.979725700000017</v>
      </c>
      <c r="H988">
        <f t="shared" si="22"/>
        <v>0.36</v>
      </c>
    </row>
    <row r="989" spans="1:8" ht="14.4">
      <c r="A989" s="14">
        <v>43483</v>
      </c>
      <c r="B989" s="18">
        <v>234.44447920000002</v>
      </c>
      <c r="C989">
        <f t="shared" si="21"/>
        <v>0.14499999999999999</v>
      </c>
      <c r="E989" s="14">
        <v>43483</v>
      </c>
      <c r="F989" s="18">
        <v>7402.1385941500002</v>
      </c>
      <c r="G989" s="33">
        <f t="shared" si="23"/>
        <v>-32.664244640000106</v>
      </c>
      <c r="H989">
        <f t="shared" si="22"/>
        <v>0.192</v>
      </c>
    </row>
    <row r="990" spans="1:8" ht="14.4">
      <c r="A990" s="14">
        <v>43486</v>
      </c>
      <c r="B990" s="18">
        <v>238.55473087999999</v>
      </c>
      <c r="C990">
        <f t="shared" si="21"/>
        <v>0.158</v>
      </c>
      <c r="E990" s="14">
        <v>43486</v>
      </c>
      <c r="F990" s="18">
        <v>7399.5648954600001</v>
      </c>
      <c r="G990" s="33">
        <f t="shared" si="23"/>
        <v>-2.5736986900001284</v>
      </c>
      <c r="H990">
        <f t="shared" si="22"/>
        <v>0.47699999999999998</v>
      </c>
    </row>
    <row r="991" spans="1:8" ht="14.4">
      <c r="A991" s="14">
        <v>43487</v>
      </c>
      <c r="B991" s="18">
        <v>207.45924593000001</v>
      </c>
      <c r="C991">
        <f t="shared" si="21"/>
        <v>9.6000000000000002E-2</v>
      </c>
      <c r="E991" s="14">
        <v>43487</v>
      </c>
      <c r="F991" s="18">
        <v>7414.6383040500004</v>
      </c>
      <c r="G991" s="33">
        <f t="shared" si="23"/>
        <v>15.073408590000327</v>
      </c>
      <c r="H991">
        <f t="shared" si="22"/>
        <v>0.69199999999999995</v>
      </c>
    </row>
    <row r="992" spans="1:8" ht="14.4">
      <c r="A992" s="14">
        <v>43488</v>
      </c>
      <c r="B992" s="18">
        <v>163.22471919</v>
      </c>
      <c r="C992">
        <f t="shared" si="21"/>
        <v>2.5000000000000001E-2</v>
      </c>
      <c r="E992" s="14">
        <v>43488</v>
      </c>
      <c r="F992" s="18">
        <v>7410.2211014800005</v>
      </c>
      <c r="G992" s="33">
        <f t="shared" si="23"/>
        <v>-4.4172025699999722</v>
      </c>
      <c r="H992">
        <f t="shared" si="22"/>
        <v>0.45300000000000001</v>
      </c>
    </row>
    <row r="993" spans="1:8" ht="14.4">
      <c r="A993" s="14">
        <v>43489</v>
      </c>
      <c r="B993" s="18">
        <v>214.62796828</v>
      </c>
      <c r="C993">
        <f t="shared" si="21"/>
        <v>0.113</v>
      </c>
      <c r="E993" s="14">
        <v>43489</v>
      </c>
      <c r="F993" s="18">
        <v>7403.6841501500003</v>
      </c>
      <c r="G993" s="33">
        <f t="shared" si="23"/>
        <v>-6.5369513300001927</v>
      </c>
      <c r="H993">
        <f t="shared" si="22"/>
        <v>0.42499999999999999</v>
      </c>
    </row>
    <row r="994" spans="1:8" ht="14.4">
      <c r="A994" s="14">
        <v>43490</v>
      </c>
      <c r="B994" s="18">
        <v>209.62362893</v>
      </c>
      <c r="C994">
        <f t="shared" si="21"/>
        <v>0.104</v>
      </c>
      <c r="E994" s="14">
        <v>43490</v>
      </c>
      <c r="F994" s="18">
        <v>7351.0244892600003</v>
      </c>
      <c r="G994" s="33">
        <f t="shared" si="23"/>
        <v>-52.659660889999941</v>
      </c>
      <c r="H994">
        <f t="shared" si="22"/>
        <v>0.10100000000000001</v>
      </c>
    </row>
    <row r="995" spans="1:8" ht="14.4">
      <c r="A995" s="14">
        <v>43493</v>
      </c>
      <c r="B995" s="18">
        <v>215.66338701000001</v>
      </c>
      <c r="C995">
        <f t="shared" si="21"/>
        <v>0.11799999999999999</v>
      </c>
      <c r="E995" s="14">
        <v>43493</v>
      </c>
      <c r="F995" s="18">
        <v>7329.9963407200003</v>
      </c>
      <c r="G995" s="33">
        <f t="shared" si="23"/>
        <v>-21.028148540000075</v>
      </c>
      <c r="H995">
        <f t="shared" si="22"/>
        <v>0.27100000000000002</v>
      </c>
    </row>
    <row r="996" spans="1:8" ht="14.4">
      <c r="A996" s="14">
        <v>43494</v>
      </c>
      <c r="B996" s="18">
        <v>201.61719514000001</v>
      </c>
      <c r="C996">
        <f t="shared" si="21"/>
        <v>8.5000000000000006E-2</v>
      </c>
      <c r="E996" s="14">
        <v>43494</v>
      </c>
      <c r="F996" s="18">
        <v>7303.7825817499997</v>
      </c>
      <c r="G996" s="33">
        <f t="shared" si="23"/>
        <v>-26.213758970000526</v>
      </c>
      <c r="H996">
        <f t="shared" si="22"/>
        <v>0.22600000000000001</v>
      </c>
    </row>
    <row r="997" spans="1:8" ht="14.4">
      <c r="A997" s="14">
        <v>43495</v>
      </c>
      <c r="B997" s="18">
        <v>155.83809457999999</v>
      </c>
      <c r="C997">
        <f t="shared" si="21"/>
        <v>1.7000000000000001E-2</v>
      </c>
      <c r="E997" s="14">
        <v>43495</v>
      </c>
      <c r="F997" s="18">
        <v>7270.39968572</v>
      </c>
      <c r="G997" s="33">
        <f t="shared" si="23"/>
        <v>-33.382896029999756</v>
      </c>
      <c r="H997">
        <f t="shared" si="22"/>
        <v>0.17799999999999999</v>
      </c>
    </row>
    <row r="998" spans="1:8" ht="14.4">
      <c r="A998" s="14">
        <v>43496</v>
      </c>
      <c r="B998" s="18">
        <v>196.87302496000001</v>
      </c>
      <c r="C998">
        <f t="shared" si="21"/>
        <v>7.5999999999999998E-2</v>
      </c>
      <c r="E998" s="14">
        <v>43496</v>
      </c>
      <c r="F998" s="18">
        <v>7219.5046932900004</v>
      </c>
      <c r="G998" s="33">
        <f t="shared" si="23"/>
        <v>-50.894992429999547</v>
      </c>
      <c r="H998">
        <f t="shared" si="22"/>
        <v>0.104</v>
      </c>
    </row>
    <row r="999" spans="1:8" ht="14.4">
      <c r="A999" s="14">
        <v>43497</v>
      </c>
      <c r="B999" s="18">
        <v>177.90549361000001</v>
      </c>
      <c r="C999">
        <f t="shared" si="21"/>
        <v>4.9000000000000002E-2</v>
      </c>
      <c r="E999" s="14">
        <v>43497</v>
      </c>
      <c r="F999" s="18">
        <v>7109.2137195400001</v>
      </c>
      <c r="G999" s="33">
        <f t="shared" si="23"/>
        <v>-110.29097375000038</v>
      </c>
      <c r="H999">
        <f t="shared" si="22"/>
        <v>0.04</v>
      </c>
    </row>
    <row r="1000" spans="1:8" ht="14.4">
      <c r="A1000" s="14">
        <v>43507</v>
      </c>
      <c r="B1000" s="18">
        <v>284.47924136</v>
      </c>
      <c r="C1000">
        <f t="shared" si="21"/>
        <v>0.249</v>
      </c>
      <c r="E1000" s="14">
        <v>43507</v>
      </c>
      <c r="F1000" s="18">
        <v>7159.8490525500001</v>
      </c>
      <c r="G1000" s="33">
        <f t="shared" si="23"/>
        <v>50.635333010000068</v>
      </c>
      <c r="H1000">
        <f t="shared" si="22"/>
        <v>0.92500000000000004</v>
      </c>
    </row>
    <row r="1001" spans="1:8" ht="14.4">
      <c r="A1001" s="14">
        <v>43508</v>
      </c>
      <c r="B1001" s="18">
        <v>312.34050521</v>
      </c>
      <c r="C1001">
        <f t="shared" si="21"/>
        <v>0.313</v>
      </c>
      <c r="E1001" s="14">
        <v>43508</v>
      </c>
      <c r="F1001" s="18">
        <v>7193.1218156699997</v>
      </c>
      <c r="G1001" s="33">
        <f t="shared" si="23"/>
        <v>33.272763119999581</v>
      </c>
      <c r="H1001">
        <f t="shared" si="22"/>
        <v>0.85399999999999998</v>
      </c>
    </row>
    <row r="1002" spans="1:8" ht="14.4">
      <c r="A1002" s="14">
        <v>43509</v>
      </c>
      <c r="B1002" s="18">
        <v>439.52921757000001</v>
      </c>
      <c r="C1002">
        <f t="shared" si="21"/>
        <v>0.66300000000000003</v>
      </c>
      <c r="E1002" s="14">
        <v>43509</v>
      </c>
      <c r="F1002" s="18">
        <v>7243.1811284300002</v>
      </c>
      <c r="G1002" s="33">
        <f t="shared" si="23"/>
        <v>50.059312760000466</v>
      </c>
      <c r="H1002">
        <f t="shared" si="22"/>
        <v>0.92100000000000004</v>
      </c>
    </row>
    <row r="1003" spans="1:8" ht="14.4">
      <c r="A1003" s="14">
        <v>43510</v>
      </c>
      <c r="B1003" s="18">
        <v>372.48103852000003</v>
      </c>
      <c r="C1003">
        <f t="shared" si="21"/>
        <v>0.49299999999999999</v>
      </c>
      <c r="E1003" s="14">
        <v>43510</v>
      </c>
      <c r="F1003" s="18">
        <v>7280.9300696700002</v>
      </c>
      <c r="G1003" s="33">
        <f t="shared" si="23"/>
        <v>37.748941240000022</v>
      </c>
      <c r="H1003">
        <f t="shared" si="22"/>
        <v>0.878</v>
      </c>
    </row>
    <row r="1004" spans="1:8" ht="14.4">
      <c r="A1004" s="14">
        <v>43511</v>
      </c>
      <c r="B1004" s="18">
        <v>375.97267197000002</v>
      </c>
      <c r="C1004">
        <f t="shared" si="21"/>
        <v>0.51100000000000001</v>
      </c>
      <c r="E1004" s="14">
        <v>43511</v>
      </c>
      <c r="F1004" s="18">
        <v>7323.7408024799997</v>
      </c>
      <c r="G1004" s="33">
        <f t="shared" si="23"/>
        <v>42.810732809999536</v>
      </c>
      <c r="H1004">
        <f t="shared" si="22"/>
        <v>0.89300000000000002</v>
      </c>
    </row>
    <row r="1005" spans="1:8" ht="14.4">
      <c r="A1005" s="14">
        <v>43514</v>
      </c>
      <c r="B1005" s="18">
        <v>495.77966766000003</v>
      </c>
      <c r="C1005">
        <f t="shared" si="21"/>
        <v>0.77100000000000002</v>
      </c>
      <c r="E1005" s="14">
        <v>43514</v>
      </c>
      <c r="F1005" s="18">
        <v>7374.8733714999998</v>
      </c>
      <c r="G1005" s="33">
        <f t="shared" si="23"/>
        <v>51.132569020000119</v>
      </c>
      <c r="H1005">
        <f t="shared" si="22"/>
        <v>0.92500000000000004</v>
      </c>
    </row>
    <row r="1006" spans="1:8" ht="14.4">
      <c r="A1006" s="14">
        <v>43515</v>
      </c>
      <c r="B1006" s="18">
        <v>557.15992992999998</v>
      </c>
      <c r="C1006">
        <f t="shared" si="21"/>
        <v>0.873</v>
      </c>
      <c r="E1006" s="14">
        <v>43515</v>
      </c>
      <c r="F1006" s="18">
        <v>7434.8561766100001</v>
      </c>
      <c r="G1006" s="33">
        <f t="shared" si="23"/>
        <v>59.982805110000299</v>
      </c>
      <c r="H1006">
        <f t="shared" si="22"/>
        <v>0.95699999999999996</v>
      </c>
    </row>
    <row r="1007" spans="1:8" ht="14.4">
      <c r="A1007" s="14">
        <v>43516</v>
      </c>
      <c r="B1007" s="18">
        <v>450.83456428</v>
      </c>
      <c r="C1007">
        <f t="shared" si="21"/>
        <v>0.67900000000000005</v>
      </c>
      <c r="E1007" s="14">
        <v>43516</v>
      </c>
      <c r="F1007" s="18">
        <v>7480.1924694999998</v>
      </c>
      <c r="G1007" s="33">
        <f t="shared" si="23"/>
        <v>45.33629288999964</v>
      </c>
      <c r="H1007">
        <f t="shared" si="22"/>
        <v>0.90200000000000002</v>
      </c>
    </row>
    <row r="1008" spans="1:8" ht="14.4">
      <c r="A1008" s="14">
        <v>43517</v>
      </c>
      <c r="B1008" s="18">
        <v>569.74387660000002</v>
      </c>
      <c r="C1008">
        <f t="shared" ref="C1008:C1071" si="24">_xlfn.PERCENTRANK.INC(B259:B1008,B1008)</f>
        <v>0.88600000000000001</v>
      </c>
      <c r="E1008" s="14">
        <v>43517</v>
      </c>
      <c r="F1008" s="18">
        <v>7517.70477596</v>
      </c>
      <c r="G1008" s="33">
        <f t="shared" si="23"/>
        <v>37.512306460000218</v>
      </c>
      <c r="H1008">
        <f t="shared" ref="H1008:H1071" si="25">_xlfn.PERCENTRANK.INC(G259:G1008,G1008)</f>
        <v>0.87</v>
      </c>
    </row>
    <row r="1009" spans="1:8" ht="14.4">
      <c r="A1009" s="14">
        <v>43518</v>
      </c>
      <c r="B1009" s="18">
        <v>603.94669868000005</v>
      </c>
      <c r="C1009">
        <f t="shared" si="24"/>
        <v>0.91500000000000004</v>
      </c>
      <c r="E1009" s="14">
        <v>43518</v>
      </c>
      <c r="F1009" s="18">
        <v>7572.0353163899999</v>
      </c>
      <c r="G1009" s="33">
        <f t="shared" si="23"/>
        <v>54.330540429999928</v>
      </c>
      <c r="H1009">
        <f t="shared" si="25"/>
        <v>0.94299999999999995</v>
      </c>
    </row>
    <row r="1010" spans="1:8" ht="14.4">
      <c r="A1010" s="14">
        <v>43521</v>
      </c>
      <c r="B1010" s="18">
        <v>1085.0356610599999</v>
      </c>
      <c r="C1010">
        <f t="shared" si="24"/>
        <v>1</v>
      </c>
      <c r="E1010" s="14">
        <v>43521</v>
      </c>
      <c r="F1010" s="18">
        <v>7751.6821964000001</v>
      </c>
      <c r="G1010" s="33">
        <f t="shared" si="23"/>
        <v>179.64688001000013</v>
      </c>
      <c r="H1010">
        <f t="shared" si="25"/>
        <v>0.998</v>
      </c>
    </row>
    <row r="1011" spans="1:8" ht="14.4">
      <c r="A1011" s="14">
        <v>43522</v>
      </c>
      <c r="B1011" s="18">
        <v>1126.6026976200001</v>
      </c>
      <c r="C1011">
        <f t="shared" si="24"/>
        <v>1</v>
      </c>
      <c r="E1011" s="14">
        <v>43522</v>
      </c>
      <c r="F1011" s="18">
        <v>7849.1423728099999</v>
      </c>
      <c r="G1011" s="33">
        <f t="shared" si="23"/>
        <v>97.460176409999804</v>
      </c>
      <c r="H1011">
        <f t="shared" si="25"/>
        <v>0.99</v>
      </c>
    </row>
    <row r="1012" spans="1:8" ht="14.4">
      <c r="A1012" s="14">
        <v>43523</v>
      </c>
      <c r="B1012" s="18">
        <v>897.81797834999998</v>
      </c>
      <c r="C1012">
        <f t="shared" si="24"/>
        <v>0.995</v>
      </c>
      <c r="E1012" s="14">
        <v>43523</v>
      </c>
      <c r="F1012" s="18">
        <v>7947.8250582999999</v>
      </c>
      <c r="G1012" s="33">
        <f t="shared" si="23"/>
        <v>98.68268549000004</v>
      </c>
      <c r="H1012">
        <f t="shared" si="25"/>
        <v>0.99</v>
      </c>
    </row>
    <row r="1013" spans="1:8" ht="14.4">
      <c r="A1013" s="14">
        <v>43524</v>
      </c>
      <c r="B1013" s="18">
        <v>606.44386293000002</v>
      </c>
      <c r="C1013">
        <f t="shared" si="24"/>
        <v>0.91300000000000003</v>
      </c>
      <c r="E1013" s="14">
        <v>43524</v>
      </c>
      <c r="F1013" s="18">
        <v>7965.0257565299999</v>
      </c>
      <c r="G1013" s="33">
        <f t="shared" si="23"/>
        <v>17.200698229999944</v>
      </c>
      <c r="H1013">
        <f t="shared" si="25"/>
        <v>0.7</v>
      </c>
    </row>
    <row r="1014" spans="1:8" ht="14.4">
      <c r="A1014" s="14">
        <v>43525</v>
      </c>
      <c r="B1014" s="18">
        <v>636.89087445999996</v>
      </c>
      <c r="C1014">
        <f t="shared" si="24"/>
        <v>0.94499999999999995</v>
      </c>
      <c r="E1014" s="14">
        <v>43525</v>
      </c>
      <c r="F1014" s="18">
        <v>7962.1604827500005</v>
      </c>
      <c r="G1014" s="33">
        <f t="shared" si="23"/>
        <v>-2.8652737799993702</v>
      </c>
      <c r="H1014">
        <f t="shared" si="25"/>
        <v>0.45300000000000001</v>
      </c>
    </row>
    <row r="1015" spans="1:8" ht="14.4">
      <c r="A1015" s="14">
        <v>43528</v>
      </c>
      <c r="B1015" s="18">
        <v>1093.91126194</v>
      </c>
      <c r="C1015">
        <f t="shared" si="24"/>
        <v>0.998</v>
      </c>
      <c r="E1015" s="14">
        <v>43528</v>
      </c>
      <c r="F1015" s="18">
        <v>8070.01635205</v>
      </c>
      <c r="G1015" s="33">
        <f t="shared" si="23"/>
        <v>107.85586929999954</v>
      </c>
      <c r="H1015">
        <f t="shared" si="25"/>
        <v>0.99299999999999999</v>
      </c>
    </row>
    <row r="1016" spans="1:8" ht="14.4">
      <c r="A1016" s="14">
        <v>43529</v>
      </c>
      <c r="B1016" s="18">
        <v>913.83152942000004</v>
      </c>
      <c r="C1016">
        <f t="shared" si="24"/>
        <v>0.99399999999999999</v>
      </c>
      <c r="E1016" s="14">
        <v>43529</v>
      </c>
      <c r="F1016" s="18">
        <v>8202.96344039</v>
      </c>
      <c r="G1016" s="33">
        <f t="shared" si="23"/>
        <v>132.94708833999994</v>
      </c>
      <c r="H1016">
        <f t="shared" si="25"/>
        <v>0.995</v>
      </c>
    </row>
    <row r="1017" spans="1:8" ht="14.4">
      <c r="A1017" s="14">
        <v>43530</v>
      </c>
      <c r="B1017" s="18">
        <v>1140.65070664</v>
      </c>
      <c r="C1017">
        <f t="shared" si="24"/>
        <v>1</v>
      </c>
      <c r="E1017" s="14">
        <v>43530</v>
      </c>
      <c r="F1017" s="18">
        <v>8332.7826369100003</v>
      </c>
      <c r="G1017" s="33">
        <f t="shared" si="23"/>
        <v>129.81919652000033</v>
      </c>
      <c r="H1017">
        <f t="shared" si="25"/>
        <v>0.99399999999999999</v>
      </c>
    </row>
    <row r="1018" spans="1:8" ht="14.4">
      <c r="A1018" s="14">
        <v>43531</v>
      </c>
      <c r="B1018" s="18">
        <v>1233.6101462900001</v>
      </c>
      <c r="C1018">
        <f t="shared" si="24"/>
        <v>1</v>
      </c>
      <c r="E1018" s="14">
        <v>43531</v>
      </c>
      <c r="F1018" s="18">
        <v>8494.9493275500008</v>
      </c>
      <c r="G1018" s="33">
        <f t="shared" si="23"/>
        <v>162.16669064000052</v>
      </c>
      <c r="H1018">
        <f t="shared" si="25"/>
        <v>0.997</v>
      </c>
    </row>
    <row r="1019" spans="1:8" ht="14.4">
      <c r="A1019" s="14">
        <v>43532</v>
      </c>
      <c r="B1019" s="18">
        <v>1132.3513903800001</v>
      </c>
      <c r="C1019">
        <f t="shared" si="24"/>
        <v>0.997</v>
      </c>
      <c r="E1019" s="14">
        <v>43532</v>
      </c>
      <c r="F1019" s="18">
        <v>8549.6981797499993</v>
      </c>
      <c r="G1019" s="33">
        <f t="shared" si="23"/>
        <v>54.74885219999851</v>
      </c>
      <c r="H1019">
        <f t="shared" si="25"/>
        <v>0.93500000000000005</v>
      </c>
    </row>
    <row r="1020" spans="1:8" ht="14.4">
      <c r="A1020" s="14">
        <v>43535</v>
      </c>
      <c r="B1020" s="18">
        <v>942.54622816000006</v>
      </c>
      <c r="C1020">
        <f t="shared" si="24"/>
        <v>0.99</v>
      </c>
      <c r="E1020" s="14">
        <v>43535</v>
      </c>
      <c r="F1020" s="18">
        <v>8683.8612987699998</v>
      </c>
      <c r="G1020" s="33">
        <f t="shared" si="23"/>
        <v>134.16311902000052</v>
      </c>
      <c r="H1020">
        <f t="shared" si="25"/>
        <v>0.99399999999999999</v>
      </c>
    </row>
    <row r="1021" spans="1:8" ht="14.4">
      <c r="A1021" s="14">
        <v>43536</v>
      </c>
      <c r="B1021" s="18">
        <v>1135.4571525000001</v>
      </c>
      <c r="C1021">
        <f t="shared" si="24"/>
        <v>0.997</v>
      </c>
      <c r="E1021" s="14">
        <v>43536</v>
      </c>
      <c r="F1021" s="18">
        <v>8772.4227936000007</v>
      </c>
      <c r="G1021" s="33">
        <f t="shared" si="23"/>
        <v>88.561494830000811</v>
      </c>
      <c r="H1021">
        <f t="shared" si="25"/>
        <v>0.97899999999999998</v>
      </c>
    </row>
    <row r="1022" spans="1:8" ht="14.4">
      <c r="A1022" s="14">
        <v>43537</v>
      </c>
      <c r="B1022" s="18">
        <v>997.32546518000004</v>
      </c>
      <c r="C1022">
        <f t="shared" si="24"/>
        <v>0.99</v>
      </c>
      <c r="E1022" s="14">
        <v>43537</v>
      </c>
      <c r="F1022" s="18">
        <v>8811.6536978099994</v>
      </c>
      <c r="G1022" s="33">
        <f t="shared" si="23"/>
        <v>39.230904209998698</v>
      </c>
      <c r="H1022">
        <f t="shared" si="25"/>
        <v>0.86299999999999999</v>
      </c>
    </row>
    <row r="1023" spans="1:8" ht="14.4">
      <c r="A1023" s="14">
        <v>43538</v>
      </c>
      <c r="B1023" s="18">
        <v>725.27279114999999</v>
      </c>
      <c r="C1023">
        <f t="shared" si="24"/>
        <v>0.96599999999999997</v>
      </c>
      <c r="E1023" s="14">
        <v>43538</v>
      </c>
      <c r="F1023" s="18">
        <v>8799.9831502800007</v>
      </c>
      <c r="G1023" s="33">
        <f t="shared" si="23"/>
        <v>-11.670547529998657</v>
      </c>
      <c r="H1023">
        <f t="shared" si="25"/>
        <v>0.33900000000000002</v>
      </c>
    </row>
    <row r="1024" spans="1:8" ht="14.4">
      <c r="A1024" s="14">
        <v>43539</v>
      </c>
      <c r="B1024" s="18">
        <v>684.89422089000004</v>
      </c>
      <c r="C1024">
        <f t="shared" si="24"/>
        <v>0.95899999999999996</v>
      </c>
      <c r="E1024" s="14">
        <v>43539</v>
      </c>
      <c r="F1024" s="18">
        <v>8773.1961400700002</v>
      </c>
      <c r="G1024" s="33">
        <f t="shared" si="23"/>
        <v>-26.787010210000517</v>
      </c>
      <c r="H1024">
        <f t="shared" si="25"/>
        <v>0.19800000000000001</v>
      </c>
    </row>
    <row r="1025" spans="1:8" ht="14.4">
      <c r="A1025" s="14">
        <v>43542</v>
      </c>
      <c r="B1025" s="18">
        <v>828.09436587000005</v>
      </c>
      <c r="C1025">
        <f t="shared" si="24"/>
        <v>0.98099999999999998</v>
      </c>
      <c r="E1025" s="14">
        <v>43542</v>
      </c>
      <c r="F1025" s="18">
        <v>8835.1869042100006</v>
      </c>
      <c r="G1025" s="33">
        <f t="shared" si="23"/>
        <v>61.990764140000465</v>
      </c>
      <c r="H1025">
        <f t="shared" si="25"/>
        <v>0.94599999999999995</v>
      </c>
    </row>
    <row r="1026" spans="1:8" ht="14.4">
      <c r="A1026" s="14">
        <v>43543</v>
      </c>
      <c r="B1026" s="18">
        <v>769.98111273000006</v>
      </c>
      <c r="C1026">
        <f t="shared" si="24"/>
        <v>0.97499999999999998</v>
      </c>
      <c r="E1026" s="14">
        <v>43543</v>
      </c>
      <c r="F1026" s="18">
        <v>8891.4383883900009</v>
      </c>
      <c r="G1026" s="33">
        <f t="shared" si="23"/>
        <v>56.251484180000261</v>
      </c>
      <c r="H1026">
        <f t="shared" si="25"/>
        <v>0.93500000000000005</v>
      </c>
    </row>
    <row r="1027" spans="1:8" ht="14.4">
      <c r="A1027" s="14">
        <v>43544</v>
      </c>
      <c r="B1027" s="18">
        <v>768.83726602000002</v>
      </c>
      <c r="C1027">
        <f t="shared" si="24"/>
        <v>0.97399999999999998</v>
      </c>
      <c r="E1027" s="14">
        <v>43544</v>
      </c>
      <c r="F1027" s="18">
        <v>8929.3575326000009</v>
      </c>
      <c r="G1027" s="33">
        <f t="shared" si="23"/>
        <v>37.919144210000013</v>
      </c>
      <c r="H1027">
        <f t="shared" si="25"/>
        <v>0.85499999999999998</v>
      </c>
    </row>
    <row r="1028" spans="1:8" ht="14.4">
      <c r="A1028" s="14">
        <v>43545</v>
      </c>
      <c r="B1028" s="18">
        <v>926.37374488</v>
      </c>
      <c r="C1028">
        <f t="shared" si="24"/>
        <v>0.98599999999999999</v>
      </c>
      <c r="E1028" s="14">
        <v>43545</v>
      </c>
      <c r="F1028" s="18">
        <v>9022.8644214899996</v>
      </c>
      <c r="G1028" s="33">
        <f t="shared" ref="G1028:G1091" si="26">F1028-F1027</f>
        <v>93.506888889998663</v>
      </c>
      <c r="H1028">
        <f t="shared" si="25"/>
        <v>0.97899999999999998</v>
      </c>
    </row>
    <row r="1029" spans="1:8" ht="14.4">
      <c r="A1029" s="14">
        <v>43546</v>
      </c>
      <c r="B1029" s="18">
        <v>769.82619605000002</v>
      </c>
      <c r="C1029">
        <f t="shared" si="24"/>
        <v>0.97299999999999998</v>
      </c>
      <c r="E1029" s="14">
        <v>43546</v>
      </c>
      <c r="F1029" s="18">
        <v>9016.8961278900006</v>
      </c>
      <c r="G1029" s="33">
        <f t="shared" si="26"/>
        <v>-5.968293599999015</v>
      </c>
      <c r="H1029">
        <f t="shared" si="25"/>
        <v>0.41199999999999998</v>
      </c>
    </row>
    <row r="1030" spans="1:8" ht="14.4">
      <c r="A1030" s="14">
        <v>43549</v>
      </c>
      <c r="B1030" s="18">
        <v>820.16246056</v>
      </c>
      <c r="C1030">
        <f t="shared" si="24"/>
        <v>0.97799999999999998</v>
      </c>
      <c r="E1030" s="14">
        <v>43549</v>
      </c>
      <c r="F1030" s="18">
        <v>9095.092689430001</v>
      </c>
      <c r="G1030" s="33">
        <f t="shared" si="26"/>
        <v>78.196561540000403</v>
      </c>
      <c r="H1030">
        <f t="shared" si="25"/>
        <v>0.96499999999999997</v>
      </c>
    </row>
    <row r="1031" spans="1:8" ht="14.4">
      <c r="A1031" s="14">
        <v>43550</v>
      </c>
      <c r="B1031" s="18">
        <v>686.81887854000001</v>
      </c>
      <c r="C1031">
        <f t="shared" si="24"/>
        <v>0.95299999999999996</v>
      </c>
      <c r="E1031" s="14">
        <v>43550</v>
      </c>
      <c r="F1031" s="18">
        <v>9083.4392668</v>
      </c>
      <c r="G1031" s="33">
        <f t="shared" si="26"/>
        <v>-11.653422630000932</v>
      </c>
      <c r="H1031">
        <f t="shared" si="25"/>
        <v>0.33700000000000002</v>
      </c>
    </row>
    <row r="1032" spans="1:8" ht="14.4">
      <c r="A1032" s="14">
        <v>43551</v>
      </c>
      <c r="B1032" s="18">
        <v>596.42806911000002</v>
      </c>
      <c r="C1032">
        <f t="shared" si="24"/>
        <v>0.879</v>
      </c>
      <c r="E1032" s="14">
        <v>43551</v>
      </c>
      <c r="F1032" s="18">
        <v>9105.7052172799995</v>
      </c>
      <c r="G1032" s="33">
        <f t="shared" si="26"/>
        <v>22.265950479999447</v>
      </c>
      <c r="H1032">
        <f t="shared" si="25"/>
        <v>0.746</v>
      </c>
    </row>
    <row r="1033" spans="1:8" ht="14.4">
      <c r="A1033" s="14">
        <v>43552</v>
      </c>
      <c r="B1033" s="18">
        <v>606.64469759999997</v>
      </c>
      <c r="C1033">
        <f t="shared" si="24"/>
        <v>0.88900000000000001</v>
      </c>
      <c r="E1033" s="14">
        <v>43552</v>
      </c>
      <c r="F1033" s="18">
        <v>9114.0738802800006</v>
      </c>
      <c r="G1033" s="33">
        <f t="shared" si="26"/>
        <v>8.3686630000011064</v>
      </c>
      <c r="H1033">
        <f t="shared" si="25"/>
        <v>0.58199999999999996</v>
      </c>
    </row>
    <row r="1034" spans="1:8" ht="14.4">
      <c r="A1034" s="14">
        <v>43553</v>
      </c>
      <c r="B1034" s="18">
        <v>823.2703434</v>
      </c>
      <c r="C1034">
        <f t="shared" si="24"/>
        <v>0.97799999999999998</v>
      </c>
      <c r="E1034" s="14">
        <v>43553</v>
      </c>
      <c r="F1034" s="18">
        <v>9132.3738661700008</v>
      </c>
      <c r="G1034" s="33">
        <f t="shared" si="26"/>
        <v>18.299985890000244</v>
      </c>
      <c r="H1034">
        <f t="shared" si="25"/>
        <v>0.7</v>
      </c>
    </row>
    <row r="1035" spans="1:8" ht="14.4">
      <c r="A1035" s="14">
        <v>43556</v>
      </c>
      <c r="B1035" s="18">
        <v>1089.85482118</v>
      </c>
      <c r="C1035">
        <f t="shared" si="24"/>
        <v>0.99099999999999999</v>
      </c>
      <c r="E1035" s="14">
        <v>43556</v>
      </c>
      <c r="F1035" s="18">
        <v>9213.8285611400006</v>
      </c>
      <c r="G1035" s="33">
        <f t="shared" si="26"/>
        <v>81.454694969999764</v>
      </c>
      <c r="H1035">
        <f t="shared" si="25"/>
        <v>0.96699999999999997</v>
      </c>
    </row>
    <row r="1036" spans="1:8" ht="14.4">
      <c r="A1036" s="14">
        <v>43557</v>
      </c>
      <c r="B1036" s="18">
        <v>1082.20851795</v>
      </c>
      <c r="C1036">
        <f t="shared" si="24"/>
        <v>0.98899999999999999</v>
      </c>
      <c r="E1036" s="14">
        <v>43557</v>
      </c>
      <c r="F1036" s="18">
        <v>9293.6580945099995</v>
      </c>
      <c r="G1036" s="33">
        <f t="shared" si="26"/>
        <v>79.829533369998899</v>
      </c>
      <c r="H1036">
        <f t="shared" si="25"/>
        <v>0.96499999999999997</v>
      </c>
    </row>
    <row r="1037" spans="1:8" ht="14.4">
      <c r="A1037" s="14">
        <v>43558</v>
      </c>
      <c r="B1037" s="18">
        <v>963.84833566999998</v>
      </c>
      <c r="C1037">
        <f t="shared" si="24"/>
        <v>0.98599999999999999</v>
      </c>
      <c r="E1037" s="14">
        <v>43558</v>
      </c>
      <c r="F1037" s="18">
        <v>9352.7883548200007</v>
      </c>
      <c r="G1037" s="33">
        <f t="shared" si="26"/>
        <v>59.130260310001177</v>
      </c>
      <c r="H1037">
        <f t="shared" si="25"/>
        <v>0.93700000000000006</v>
      </c>
    </row>
    <row r="1038" spans="1:8" ht="14.4">
      <c r="A1038" s="14">
        <v>43559</v>
      </c>
      <c r="B1038" s="18">
        <v>1050.6994858600001</v>
      </c>
      <c r="C1038">
        <f t="shared" si="24"/>
        <v>0.98699999999999999</v>
      </c>
      <c r="E1038" s="14">
        <v>43559</v>
      </c>
      <c r="F1038" s="18">
        <v>9369.2425318400001</v>
      </c>
      <c r="G1038" s="33">
        <f t="shared" si="26"/>
        <v>16.454177019999406</v>
      </c>
      <c r="H1038">
        <f t="shared" si="25"/>
        <v>0.67600000000000005</v>
      </c>
    </row>
    <row r="1039" spans="1:8" ht="14.4">
      <c r="A1039" s="14">
        <v>43563</v>
      </c>
      <c r="B1039" s="18">
        <v>1161.93854644</v>
      </c>
      <c r="C1039">
        <f t="shared" si="24"/>
        <v>0.998</v>
      </c>
      <c r="E1039" s="14">
        <v>43563</v>
      </c>
      <c r="F1039" s="18">
        <v>9510.7556835600008</v>
      </c>
      <c r="G1039" s="33">
        <f t="shared" si="26"/>
        <v>141.51315172000068</v>
      </c>
      <c r="H1039">
        <f t="shared" si="25"/>
        <v>0.99399999999999999</v>
      </c>
    </row>
    <row r="1040" spans="1:8" ht="14.4">
      <c r="A1040" s="14">
        <v>43564</v>
      </c>
      <c r="B1040" s="18">
        <v>839.44933349000007</v>
      </c>
      <c r="C1040">
        <f t="shared" si="24"/>
        <v>0.97299999999999998</v>
      </c>
      <c r="E1040" s="14">
        <v>43564</v>
      </c>
      <c r="F1040" s="18">
        <v>9555.2752994599996</v>
      </c>
      <c r="G1040" s="33">
        <f t="shared" si="26"/>
        <v>44.519615899998826</v>
      </c>
      <c r="H1040">
        <f t="shared" si="25"/>
        <v>0.873</v>
      </c>
    </row>
    <row r="1041" spans="1:8" ht="14.4">
      <c r="A1041" s="14">
        <v>43565</v>
      </c>
      <c r="B1041" s="18">
        <v>898.06604274000006</v>
      </c>
      <c r="C1041">
        <f t="shared" si="24"/>
        <v>0.97699999999999998</v>
      </c>
      <c r="E1041" s="14">
        <v>43565</v>
      </c>
      <c r="F1041" s="18">
        <v>9602.1563584600008</v>
      </c>
      <c r="G1041" s="33">
        <f t="shared" si="26"/>
        <v>46.881059000001187</v>
      </c>
      <c r="H1041">
        <f t="shared" si="25"/>
        <v>0.88100000000000001</v>
      </c>
    </row>
    <row r="1042" spans="1:8" ht="14.4">
      <c r="A1042" s="14">
        <v>43566</v>
      </c>
      <c r="B1042" s="18">
        <v>761.83489104</v>
      </c>
      <c r="C1042">
        <f t="shared" si="24"/>
        <v>0.95399999999999996</v>
      </c>
      <c r="E1042" s="14">
        <v>43566</v>
      </c>
      <c r="F1042" s="18">
        <v>9599.0351230699998</v>
      </c>
      <c r="G1042" s="33">
        <f t="shared" si="26"/>
        <v>-3.1212353900009475</v>
      </c>
      <c r="H1042">
        <f t="shared" si="25"/>
        <v>0.432</v>
      </c>
    </row>
    <row r="1043" spans="1:8" ht="14.4">
      <c r="A1043" s="14">
        <v>43567</v>
      </c>
      <c r="B1043" s="18">
        <v>579.12252276000004</v>
      </c>
      <c r="C1043">
        <f t="shared" si="24"/>
        <v>0.85299999999999998</v>
      </c>
      <c r="E1043" s="14">
        <v>43567</v>
      </c>
      <c r="F1043" s="18">
        <v>9571.0475064399998</v>
      </c>
      <c r="G1043" s="33">
        <f t="shared" si="26"/>
        <v>-27.987616630000048</v>
      </c>
      <c r="H1043">
        <f t="shared" si="25"/>
        <v>0.17699999999999999</v>
      </c>
    </row>
    <row r="1044" spans="1:8" ht="14.4">
      <c r="A1044" s="14">
        <v>43570</v>
      </c>
      <c r="B1044" s="18">
        <v>744.86269011000002</v>
      </c>
      <c r="C1044">
        <f t="shared" si="24"/>
        <v>0.94899999999999995</v>
      </c>
      <c r="E1044" s="14">
        <v>43570</v>
      </c>
      <c r="F1044" s="18">
        <v>9590.7200481300006</v>
      </c>
      <c r="G1044" s="33">
        <f t="shared" si="26"/>
        <v>19.672541690000799</v>
      </c>
      <c r="H1044">
        <f t="shared" si="25"/>
        <v>0.71099999999999997</v>
      </c>
    </row>
    <row r="1045" spans="1:8" ht="14.4">
      <c r="A1045" s="14">
        <v>43571</v>
      </c>
      <c r="B1045" s="18">
        <v>790.27756474</v>
      </c>
      <c r="C1045">
        <f t="shared" si="24"/>
        <v>0.96299999999999997</v>
      </c>
      <c r="E1045" s="14">
        <v>43571</v>
      </c>
      <c r="F1045" s="18">
        <v>9664.4963285100002</v>
      </c>
      <c r="G1045" s="33">
        <f t="shared" si="26"/>
        <v>73.776280379999662</v>
      </c>
      <c r="H1045">
        <f t="shared" si="25"/>
        <v>0.95899999999999996</v>
      </c>
    </row>
    <row r="1046" spans="1:8" ht="14.4">
      <c r="A1046" s="14">
        <v>43572</v>
      </c>
      <c r="B1046" s="18">
        <v>796.95738196000002</v>
      </c>
      <c r="C1046">
        <f t="shared" si="24"/>
        <v>0.96599999999999997</v>
      </c>
      <c r="E1046" s="14">
        <v>43572</v>
      </c>
      <c r="F1046" s="18">
        <v>9717.5827086099998</v>
      </c>
      <c r="G1046" s="33">
        <f t="shared" si="26"/>
        <v>53.086380099999587</v>
      </c>
      <c r="H1046">
        <f t="shared" si="25"/>
        <v>0.91300000000000003</v>
      </c>
    </row>
    <row r="1047" spans="1:8" ht="14.4">
      <c r="A1047" s="14">
        <v>43573</v>
      </c>
      <c r="B1047" s="18">
        <v>723.63964519000001</v>
      </c>
      <c r="C1047">
        <f t="shared" si="24"/>
        <v>0.94499999999999995</v>
      </c>
      <c r="E1047" s="14">
        <v>43573</v>
      </c>
      <c r="F1047" s="18">
        <v>9741.3092006000006</v>
      </c>
      <c r="G1047" s="33">
        <f t="shared" si="26"/>
        <v>23.726491990000795</v>
      </c>
      <c r="H1047">
        <f t="shared" si="25"/>
        <v>0.753</v>
      </c>
    </row>
    <row r="1048" spans="1:8" ht="14.4">
      <c r="A1048" s="14">
        <v>43574</v>
      </c>
      <c r="B1048" s="18">
        <v>729.9663041</v>
      </c>
      <c r="C1048">
        <f t="shared" si="24"/>
        <v>0.94599999999999995</v>
      </c>
      <c r="E1048" s="14">
        <v>43574</v>
      </c>
      <c r="F1048" s="18">
        <v>9755.6236995700001</v>
      </c>
      <c r="G1048" s="33">
        <f t="shared" si="26"/>
        <v>14.314498969999477</v>
      </c>
      <c r="H1048">
        <f t="shared" si="25"/>
        <v>0.65200000000000002</v>
      </c>
    </row>
    <row r="1049" spans="1:8" ht="14.4">
      <c r="A1049" s="14">
        <v>43577</v>
      </c>
      <c r="B1049" s="18">
        <v>819.75347346000001</v>
      </c>
      <c r="C1049">
        <f t="shared" si="24"/>
        <v>0.96699999999999997</v>
      </c>
      <c r="E1049" s="14">
        <v>43577</v>
      </c>
      <c r="F1049" s="18">
        <v>9800.8143913300009</v>
      </c>
      <c r="G1049" s="33">
        <f t="shared" si="26"/>
        <v>45.190691760000846</v>
      </c>
      <c r="H1049">
        <f t="shared" si="25"/>
        <v>0.878</v>
      </c>
    </row>
    <row r="1050" spans="1:8" ht="14.4">
      <c r="A1050" s="14">
        <v>43578</v>
      </c>
      <c r="B1050" s="18">
        <v>638.78280002999998</v>
      </c>
      <c r="C1050">
        <f t="shared" si="24"/>
        <v>0.90700000000000003</v>
      </c>
      <c r="E1050" s="14">
        <v>43578</v>
      </c>
      <c r="F1050" s="18">
        <v>9784.7762386100003</v>
      </c>
      <c r="G1050" s="33">
        <f t="shared" si="26"/>
        <v>-16.038152720000653</v>
      </c>
      <c r="H1050">
        <f t="shared" si="25"/>
        <v>0.29299999999999998</v>
      </c>
    </row>
    <row r="1051" spans="1:8" ht="14.4">
      <c r="A1051" s="14">
        <v>43579</v>
      </c>
      <c r="B1051" s="18">
        <v>605.11583991999998</v>
      </c>
      <c r="C1051">
        <f t="shared" si="24"/>
        <v>0.87</v>
      </c>
      <c r="E1051" s="14">
        <v>43579</v>
      </c>
      <c r="F1051" s="18">
        <v>9822.5877168200004</v>
      </c>
      <c r="G1051" s="33">
        <f t="shared" si="26"/>
        <v>37.811478210000132</v>
      </c>
      <c r="H1051">
        <f t="shared" si="25"/>
        <v>0.85</v>
      </c>
    </row>
    <row r="1052" spans="1:8" ht="14.4">
      <c r="A1052" s="14">
        <v>43580</v>
      </c>
      <c r="B1052" s="18">
        <v>623.47591665000004</v>
      </c>
      <c r="C1052">
        <f t="shared" si="24"/>
        <v>0.89</v>
      </c>
      <c r="E1052" s="14">
        <v>43580</v>
      </c>
      <c r="F1052" s="18">
        <v>9769.1552691300003</v>
      </c>
      <c r="G1052" s="33">
        <f t="shared" si="26"/>
        <v>-53.432447690000117</v>
      </c>
      <c r="H1052">
        <f t="shared" si="25"/>
        <v>6.6000000000000003E-2</v>
      </c>
    </row>
    <row r="1053" spans="1:8" ht="14.4">
      <c r="A1053" s="14">
        <v>43581</v>
      </c>
      <c r="B1053" s="18">
        <v>521.89848199000005</v>
      </c>
      <c r="C1053">
        <f t="shared" si="24"/>
        <v>0.76900000000000002</v>
      </c>
      <c r="E1053" s="14">
        <v>43581</v>
      </c>
      <c r="F1053" s="18">
        <v>9738.5897347999999</v>
      </c>
      <c r="G1053" s="33">
        <f t="shared" si="26"/>
        <v>-30.565534330000446</v>
      </c>
      <c r="H1053">
        <f t="shared" si="25"/>
        <v>0.17</v>
      </c>
    </row>
    <row r="1054" spans="1:8" ht="14.4">
      <c r="A1054" s="14">
        <v>43584</v>
      </c>
      <c r="B1054" s="18">
        <v>479.31578160000004</v>
      </c>
      <c r="C1054">
        <f t="shared" si="24"/>
        <v>0.70799999999999996</v>
      </c>
      <c r="E1054" s="14">
        <v>43584</v>
      </c>
      <c r="F1054" s="18">
        <v>9649.1615777799998</v>
      </c>
      <c r="G1054" s="33">
        <f t="shared" si="26"/>
        <v>-89.428157020000071</v>
      </c>
      <c r="H1054">
        <f t="shared" si="25"/>
        <v>2.8000000000000001E-2</v>
      </c>
    </row>
    <row r="1055" spans="1:8" ht="14.4">
      <c r="A1055" s="14">
        <v>43585</v>
      </c>
      <c r="B1055" s="18">
        <v>366.95558778000003</v>
      </c>
      <c r="C1055">
        <f t="shared" si="24"/>
        <v>0.45200000000000001</v>
      </c>
      <c r="E1055" s="14">
        <v>43585</v>
      </c>
      <c r="F1055" s="18">
        <v>9524.9729000000007</v>
      </c>
      <c r="G1055" s="33">
        <f t="shared" si="26"/>
        <v>-124.18867777999913</v>
      </c>
      <c r="H1055">
        <f t="shared" si="25"/>
        <v>1.7999999999999999E-2</v>
      </c>
    </row>
    <row r="1056" spans="1:8" ht="14.4">
      <c r="A1056" s="14">
        <v>43591</v>
      </c>
      <c r="B1056" s="18">
        <v>530.21793298</v>
      </c>
      <c r="C1056">
        <f t="shared" si="24"/>
        <v>0.78500000000000003</v>
      </c>
      <c r="E1056" s="14">
        <v>43591</v>
      </c>
      <c r="F1056" s="18">
        <v>9419.5733238400007</v>
      </c>
      <c r="G1056" s="33">
        <f t="shared" si="26"/>
        <v>-105.39957615999992</v>
      </c>
      <c r="H1056">
        <f t="shared" si="25"/>
        <v>2.5999999999999999E-2</v>
      </c>
    </row>
    <row r="1057" spans="1:8" ht="14.4">
      <c r="A1057" s="14">
        <v>43592</v>
      </c>
      <c r="B1057" s="18">
        <v>382.89702065</v>
      </c>
      <c r="C1057">
        <f t="shared" si="24"/>
        <v>0.50600000000000001</v>
      </c>
      <c r="E1057" s="14">
        <v>43592</v>
      </c>
      <c r="F1057" s="18">
        <v>9372.7006371900006</v>
      </c>
      <c r="G1057" s="33">
        <f t="shared" si="26"/>
        <v>-46.872686650000105</v>
      </c>
      <c r="H1057">
        <f t="shared" si="25"/>
        <v>9.6000000000000002E-2</v>
      </c>
    </row>
    <row r="1058" spans="1:8" ht="14.4">
      <c r="A1058" s="14">
        <v>43593</v>
      </c>
      <c r="B1058" s="18">
        <v>351.71627993999999</v>
      </c>
      <c r="C1058">
        <f t="shared" si="24"/>
        <v>0.41299999999999998</v>
      </c>
      <c r="E1058" s="14">
        <v>43593</v>
      </c>
      <c r="F1058" s="18">
        <v>9362.5623756999994</v>
      </c>
      <c r="G1058" s="33">
        <f t="shared" si="26"/>
        <v>-10.138261490001241</v>
      </c>
      <c r="H1058">
        <f t="shared" si="25"/>
        <v>0.35099999999999998</v>
      </c>
    </row>
    <row r="1059" spans="1:8" ht="14.4">
      <c r="A1059" s="14">
        <v>43594</v>
      </c>
      <c r="B1059" s="18">
        <v>311.83337347000003</v>
      </c>
      <c r="C1059">
        <f t="shared" si="24"/>
        <v>0.30099999999999999</v>
      </c>
      <c r="E1059" s="14">
        <v>43594</v>
      </c>
      <c r="F1059" s="18">
        <v>9346.8188757600001</v>
      </c>
      <c r="G1059" s="33">
        <f t="shared" si="26"/>
        <v>-15.74349993999931</v>
      </c>
      <c r="H1059">
        <f t="shared" si="25"/>
        <v>0.30399999999999999</v>
      </c>
    </row>
    <row r="1060" spans="1:8" ht="14.4">
      <c r="A1060" s="14">
        <v>43595</v>
      </c>
      <c r="B1060" s="18">
        <v>519.33565185999998</v>
      </c>
      <c r="C1060">
        <f t="shared" si="24"/>
        <v>0.76600000000000001</v>
      </c>
      <c r="E1060" s="14">
        <v>43595</v>
      </c>
      <c r="F1060" s="18">
        <v>9342.370972910001</v>
      </c>
      <c r="G1060" s="33">
        <f t="shared" si="26"/>
        <v>-4.4479028499990818</v>
      </c>
      <c r="H1060">
        <f t="shared" si="25"/>
        <v>0.42499999999999999</v>
      </c>
    </row>
    <row r="1061" spans="1:8" ht="14.4">
      <c r="A1061" s="14">
        <v>43598</v>
      </c>
      <c r="B1061" s="18">
        <v>352.78926411999998</v>
      </c>
      <c r="C1061">
        <f t="shared" si="24"/>
        <v>0.41899999999999998</v>
      </c>
      <c r="E1061" s="14">
        <v>43598</v>
      </c>
      <c r="F1061" s="18">
        <v>9310.2911908900005</v>
      </c>
      <c r="G1061" s="33">
        <f t="shared" si="26"/>
        <v>-32.079782020000494</v>
      </c>
      <c r="H1061">
        <f t="shared" si="25"/>
        <v>0.16400000000000001</v>
      </c>
    </row>
    <row r="1062" spans="1:8" ht="14.4">
      <c r="A1062" s="14">
        <v>43599</v>
      </c>
      <c r="B1062" s="18">
        <v>316.23505022000001</v>
      </c>
      <c r="C1062">
        <f t="shared" si="24"/>
        <v>0.316</v>
      </c>
      <c r="E1062" s="14">
        <v>43599</v>
      </c>
      <c r="F1062" s="18">
        <v>9300.2510593900006</v>
      </c>
      <c r="G1062" s="33">
        <f t="shared" si="26"/>
        <v>-10.040131499999916</v>
      </c>
      <c r="H1062">
        <f t="shared" si="25"/>
        <v>0.35199999999999998</v>
      </c>
    </row>
    <row r="1063" spans="1:8" ht="14.4">
      <c r="A1063" s="14">
        <v>43600</v>
      </c>
      <c r="B1063" s="18">
        <v>416.56741713000002</v>
      </c>
      <c r="C1063">
        <f t="shared" si="24"/>
        <v>0.59399999999999997</v>
      </c>
      <c r="E1063" s="14">
        <v>43600</v>
      </c>
      <c r="F1063" s="18">
        <v>9301.9097017200002</v>
      </c>
      <c r="G1063" s="33">
        <f t="shared" si="26"/>
        <v>1.6586423299995658</v>
      </c>
      <c r="H1063">
        <f t="shared" si="25"/>
        <v>0.50700000000000001</v>
      </c>
    </row>
    <row r="1064" spans="1:8" ht="14.4">
      <c r="A1064" s="14">
        <v>43601</v>
      </c>
      <c r="B1064" s="18">
        <v>406.82313886000003</v>
      </c>
      <c r="C1064">
        <f t="shared" si="24"/>
        <v>0.56200000000000006</v>
      </c>
      <c r="E1064" s="14">
        <v>43601</v>
      </c>
      <c r="F1064" s="18">
        <v>9299.4547901299993</v>
      </c>
      <c r="G1064" s="33">
        <f t="shared" si="26"/>
        <v>-2.4549115900008474</v>
      </c>
      <c r="H1064">
        <f t="shared" si="25"/>
        <v>0.45200000000000001</v>
      </c>
    </row>
    <row r="1065" spans="1:8" ht="14.4">
      <c r="A1065" s="14">
        <v>43602</v>
      </c>
      <c r="B1065" s="18">
        <v>408.35037420999998</v>
      </c>
      <c r="C1065">
        <f t="shared" si="24"/>
        <v>0.56799999999999995</v>
      </c>
      <c r="E1065" s="14">
        <v>43602</v>
      </c>
      <c r="F1065" s="18">
        <v>9244.796463050001</v>
      </c>
      <c r="G1065" s="33">
        <f t="shared" si="26"/>
        <v>-54.658327079998344</v>
      </c>
      <c r="H1065">
        <f t="shared" si="25"/>
        <v>6.5000000000000002E-2</v>
      </c>
    </row>
    <row r="1066" spans="1:8" ht="14.4">
      <c r="A1066" s="14">
        <v>43605</v>
      </c>
      <c r="B1066" s="18">
        <v>336.52770096</v>
      </c>
      <c r="C1066">
        <f t="shared" si="24"/>
        <v>0.372</v>
      </c>
      <c r="E1066" s="14">
        <v>43605</v>
      </c>
      <c r="F1066" s="18">
        <v>9242.3163052500004</v>
      </c>
      <c r="G1066" s="33">
        <f t="shared" si="26"/>
        <v>-2.4801578000005975</v>
      </c>
      <c r="H1066">
        <f t="shared" si="25"/>
        <v>0.45200000000000001</v>
      </c>
    </row>
    <row r="1067" spans="1:8" ht="14.4">
      <c r="A1067" s="14">
        <v>43606</v>
      </c>
      <c r="B1067" s="18">
        <v>368.35412353999999</v>
      </c>
      <c r="C1067">
        <f t="shared" si="24"/>
        <v>0.46700000000000003</v>
      </c>
      <c r="E1067" s="14">
        <v>43606</v>
      </c>
      <c r="F1067" s="18">
        <v>9252.4600608199999</v>
      </c>
      <c r="G1067" s="33">
        <f t="shared" si="26"/>
        <v>10.143755569999485</v>
      </c>
      <c r="H1067">
        <f t="shared" si="25"/>
        <v>0.6</v>
      </c>
    </row>
    <row r="1068" spans="1:8" ht="14.4">
      <c r="A1068" s="14">
        <v>43607</v>
      </c>
      <c r="B1068" s="18">
        <v>334.71298246000003</v>
      </c>
      <c r="C1068">
        <f t="shared" si="24"/>
        <v>0.36699999999999999</v>
      </c>
      <c r="E1068" s="14">
        <v>43607</v>
      </c>
      <c r="F1068" s="18">
        <v>9234.7605416999995</v>
      </c>
      <c r="G1068" s="33">
        <f t="shared" si="26"/>
        <v>-17.699519120000332</v>
      </c>
      <c r="H1068">
        <f t="shared" si="25"/>
        <v>0.27600000000000002</v>
      </c>
    </row>
    <row r="1069" spans="1:8" ht="14.4">
      <c r="A1069" s="14">
        <v>43608</v>
      </c>
      <c r="B1069" s="18">
        <v>324.73639495999998</v>
      </c>
      <c r="C1069">
        <f t="shared" si="24"/>
        <v>0.34300000000000003</v>
      </c>
      <c r="E1069" s="14">
        <v>43608</v>
      </c>
      <c r="F1069" s="18">
        <v>9206.5730657099994</v>
      </c>
      <c r="G1069" s="33">
        <f t="shared" si="26"/>
        <v>-28.187475990000166</v>
      </c>
      <c r="H1069">
        <f t="shared" si="25"/>
        <v>0.17799999999999999</v>
      </c>
    </row>
    <row r="1070" spans="1:8" ht="14.4">
      <c r="A1070" s="14">
        <v>43609</v>
      </c>
      <c r="B1070" s="18">
        <v>251.4419585</v>
      </c>
      <c r="C1070">
        <f t="shared" si="24"/>
        <v>0.189</v>
      </c>
      <c r="E1070" s="14">
        <v>43609</v>
      </c>
      <c r="F1070" s="18">
        <v>9163.8343324500001</v>
      </c>
      <c r="G1070" s="33">
        <f t="shared" si="26"/>
        <v>-42.738733259999208</v>
      </c>
      <c r="H1070">
        <f t="shared" si="25"/>
        <v>0.105</v>
      </c>
    </row>
    <row r="1071" spans="1:8" ht="14.4">
      <c r="A1071" s="14">
        <v>43612</v>
      </c>
      <c r="B1071" s="18">
        <v>374.47620985000003</v>
      </c>
      <c r="C1071">
        <f t="shared" si="24"/>
        <v>0.48899999999999999</v>
      </c>
      <c r="E1071" s="14">
        <v>43612</v>
      </c>
      <c r="F1071" s="18">
        <v>9209.1399132400002</v>
      </c>
      <c r="G1071" s="33">
        <f t="shared" si="26"/>
        <v>45.305580790000022</v>
      </c>
      <c r="H1071">
        <f t="shared" si="25"/>
        <v>0.88500000000000001</v>
      </c>
    </row>
    <row r="1072" spans="1:8" ht="14.4">
      <c r="A1072" s="14">
        <v>43613</v>
      </c>
      <c r="B1072" s="18">
        <v>360.03088228000001</v>
      </c>
      <c r="C1072">
        <f t="shared" ref="C1072:C1135" si="27">_xlfn.PERCENTRANK.INC(B323:B1072,B1072)</f>
        <v>0.435</v>
      </c>
      <c r="E1072" s="14">
        <v>43613</v>
      </c>
      <c r="F1072" s="18">
        <v>9187.7647425499999</v>
      </c>
      <c r="G1072" s="33">
        <f t="shared" si="26"/>
        <v>-21.375170690000232</v>
      </c>
      <c r="H1072">
        <f t="shared" ref="H1072:H1135" si="28">_xlfn.PERCENTRANK.INC(G323:G1072,G1072)</f>
        <v>0.23599999999999999</v>
      </c>
    </row>
    <row r="1073" spans="1:8" ht="14.4">
      <c r="A1073" s="14">
        <v>43614</v>
      </c>
      <c r="B1073" s="18">
        <v>340.63567712000003</v>
      </c>
      <c r="C1073">
        <f t="shared" si="27"/>
        <v>0.38900000000000001</v>
      </c>
      <c r="E1073" s="14">
        <v>43614</v>
      </c>
      <c r="F1073" s="18">
        <v>9191.071220150001</v>
      </c>
      <c r="G1073" s="33">
        <f t="shared" si="26"/>
        <v>3.306477600001017</v>
      </c>
      <c r="H1073">
        <f t="shared" si="28"/>
        <v>0.52200000000000002</v>
      </c>
    </row>
    <row r="1074" spans="1:8" ht="14.4">
      <c r="A1074" s="14">
        <v>43615</v>
      </c>
      <c r="B1074" s="18">
        <v>323.14422274000003</v>
      </c>
      <c r="C1074">
        <f t="shared" si="27"/>
        <v>0.33600000000000002</v>
      </c>
      <c r="E1074" s="14">
        <v>43615</v>
      </c>
      <c r="F1074" s="18">
        <v>9184.65511238</v>
      </c>
      <c r="G1074" s="33">
        <f t="shared" si="26"/>
        <v>-6.4161077700009628</v>
      </c>
      <c r="H1074">
        <f t="shared" si="28"/>
        <v>0.39900000000000002</v>
      </c>
    </row>
    <row r="1075" spans="1:8" ht="14.4">
      <c r="A1075" s="14">
        <v>43616</v>
      </c>
      <c r="B1075" s="18">
        <v>301.94402865000001</v>
      </c>
      <c r="C1075">
        <f t="shared" si="27"/>
        <v>0.26900000000000002</v>
      </c>
      <c r="E1075" s="14">
        <v>43616</v>
      </c>
      <c r="F1075" s="18">
        <v>9148.1239389300008</v>
      </c>
      <c r="G1075" s="33">
        <f t="shared" si="26"/>
        <v>-36.531173449999187</v>
      </c>
      <c r="H1075">
        <f t="shared" si="28"/>
        <v>0.124</v>
      </c>
    </row>
    <row r="1076" spans="1:8" ht="14.4">
      <c r="A1076" s="14">
        <v>43619</v>
      </c>
      <c r="B1076" s="18">
        <v>315.64350961000002</v>
      </c>
      <c r="C1076">
        <f t="shared" si="27"/>
        <v>0.315</v>
      </c>
      <c r="E1076" s="14">
        <v>43619</v>
      </c>
      <c r="F1076" s="18">
        <v>9131.6676462300002</v>
      </c>
      <c r="G1076" s="33">
        <f t="shared" si="26"/>
        <v>-16.456292700000631</v>
      </c>
      <c r="H1076">
        <f t="shared" si="28"/>
        <v>0.28899999999999998</v>
      </c>
    </row>
    <row r="1077" spans="1:8" ht="14.4">
      <c r="A1077" s="14">
        <v>43620</v>
      </c>
      <c r="B1077" s="18">
        <v>268.24329886999999</v>
      </c>
      <c r="C1077">
        <f t="shared" si="27"/>
        <v>0.22</v>
      </c>
      <c r="E1077" s="14">
        <v>43620</v>
      </c>
      <c r="F1077" s="18">
        <v>9095.31314819</v>
      </c>
      <c r="G1077" s="33">
        <f t="shared" si="26"/>
        <v>-36.35449804000018</v>
      </c>
      <c r="H1077">
        <f t="shared" si="28"/>
        <v>0.128</v>
      </c>
    </row>
    <row r="1078" spans="1:8" ht="14.4">
      <c r="A1078" s="14">
        <v>43621</v>
      </c>
      <c r="B1078" s="18">
        <v>280.78540078999998</v>
      </c>
      <c r="C1078">
        <f t="shared" si="27"/>
        <v>0.24</v>
      </c>
      <c r="E1078" s="14">
        <v>43621</v>
      </c>
      <c r="F1078" s="18">
        <v>9073.3931843499995</v>
      </c>
      <c r="G1078" s="33">
        <f t="shared" si="26"/>
        <v>-21.919963840000491</v>
      </c>
      <c r="H1078">
        <f t="shared" si="28"/>
        <v>0.23300000000000001</v>
      </c>
    </row>
    <row r="1079" spans="1:8" ht="14.4">
      <c r="A1079" s="14">
        <v>43622</v>
      </c>
      <c r="B1079" s="18">
        <v>252.58891152000001</v>
      </c>
      <c r="C1079">
        <f t="shared" si="27"/>
        <v>0.19</v>
      </c>
      <c r="E1079" s="14">
        <v>43622</v>
      </c>
      <c r="F1079" s="18">
        <v>9017.9612042999997</v>
      </c>
      <c r="G1079" s="33">
        <f t="shared" si="26"/>
        <v>-55.431980049999765</v>
      </c>
      <c r="H1079">
        <f t="shared" si="28"/>
        <v>0.06</v>
      </c>
    </row>
    <row r="1080" spans="1:8" ht="14.4">
      <c r="A1080" s="14">
        <v>43626</v>
      </c>
      <c r="B1080" s="18">
        <v>262.60715772999998</v>
      </c>
      <c r="C1080">
        <f t="shared" si="27"/>
        <v>0.214</v>
      </c>
      <c r="E1080" s="14">
        <v>43626</v>
      </c>
      <c r="F1080" s="18">
        <v>9012.8375507599994</v>
      </c>
      <c r="G1080" s="33">
        <f t="shared" si="26"/>
        <v>-5.1236535400003049</v>
      </c>
      <c r="H1080">
        <f t="shared" si="28"/>
        <v>0.41699999999999998</v>
      </c>
    </row>
    <row r="1081" spans="1:8" ht="14.4">
      <c r="A1081" s="14">
        <v>43627</v>
      </c>
      <c r="B1081" s="18">
        <v>458.88699197</v>
      </c>
      <c r="C1081">
        <f t="shared" si="27"/>
        <v>0.68799999999999994</v>
      </c>
      <c r="E1081" s="14">
        <v>43627</v>
      </c>
      <c r="F1081" s="18">
        <v>9029.7719675099997</v>
      </c>
      <c r="G1081" s="33">
        <f t="shared" si="26"/>
        <v>16.93441675000031</v>
      </c>
      <c r="H1081">
        <f t="shared" si="28"/>
        <v>0.68700000000000006</v>
      </c>
    </row>
    <row r="1082" spans="1:8" ht="14.4">
      <c r="A1082" s="14">
        <v>43628</v>
      </c>
      <c r="B1082" s="18">
        <v>403.32980143000003</v>
      </c>
      <c r="C1082">
        <f t="shared" si="27"/>
        <v>0.56399999999999995</v>
      </c>
      <c r="E1082" s="14">
        <v>43628</v>
      </c>
      <c r="F1082" s="18">
        <v>9047.5514231500001</v>
      </c>
      <c r="G1082" s="33">
        <f t="shared" si="26"/>
        <v>17.779455640000378</v>
      </c>
      <c r="H1082">
        <f t="shared" si="28"/>
        <v>0.69599999999999995</v>
      </c>
    </row>
    <row r="1083" spans="1:8" ht="14.4">
      <c r="A1083" s="14">
        <v>43629</v>
      </c>
      <c r="B1083" s="18">
        <v>330.86018288000002</v>
      </c>
      <c r="C1083">
        <f t="shared" si="27"/>
        <v>0.36</v>
      </c>
      <c r="E1083" s="14">
        <v>43629</v>
      </c>
      <c r="F1083" s="18">
        <v>9064.179913240001</v>
      </c>
      <c r="G1083" s="33">
        <f t="shared" si="26"/>
        <v>16.628490090000923</v>
      </c>
      <c r="H1083">
        <f t="shared" si="28"/>
        <v>0.68300000000000005</v>
      </c>
    </row>
    <row r="1084" spans="1:8" ht="14.4">
      <c r="A1084" s="14">
        <v>43630</v>
      </c>
      <c r="B1084" s="18">
        <v>295.74134358000003</v>
      </c>
      <c r="C1084">
        <f t="shared" si="27"/>
        <v>0.26500000000000001</v>
      </c>
      <c r="E1084" s="14">
        <v>43630</v>
      </c>
      <c r="F1084" s="18">
        <v>9018.7094013700007</v>
      </c>
      <c r="G1084" s="33">
        <f t="shared" si="26"/>
        <v>-45.470511870000337</v>
      </c>
      <c r="H1084">
        <f t="shared" si="28"/>
        <v>0.09</v>
      </c>
    </row>
    <row r="1085" spans="1:8" ht="14.4">
      <c r="A1085" s="14">
        <v>43633</v>
      </c>
      <c r="B1085" s="18">
        <v>224.06700748</v>
      </c>
      <c r="C1085">
        <f t="shared" si="27"/>
        <v>0.13700000000000001</v>
      </c>
      <c r="E1085" s="14">
        <v>43633</v>
      </c>
      <c r="F1085" s="18">
        <v>9019.0821773000007</v>
      </c>
      <c r="G1085" s="33">
        <f t="shared" si="26"/>
        <v>0.37277592999998888</v>
      </c>
      <c r="H1085">
        <f t="shared" si="28"/>
        <v>0.47899999999999998</v>
      </c>
    </row>
    <row r="1086" spans="1:8" ht="14.4">
      <c r="A1086" s="14">
        <v>43634</v>
      </c>
      <c r="B1086" s="18">
        <v>204.59754319000001</v>
      </c>
      <c r="C1086">
        <f t="shared" si="27"/>
        <v>9.7000000000000003E-2</v>
      </c>
      <c r="E1086" s="14">
        <v>43634</v>
      </c>
      <c r="F1086" s="18">
        <v>9006.0660938100009</v>
      </c>
      <c r="G1086" s="33">
        <f t="shared" si="26"/>
        <v>-13.016083489999801</v>
      </c>
      <c r="H1086">
        <f t="shared" si="28"/>
        <v>0.31900000000000001</v>
      </c>
    </row>
    <row r="1087" spans="1:8" ht="14.4">
      <c r="A1087" s="14">
        <v>43635</v>
      </c>
      <c r="B1087" s="18">
        <v>403.33135546</v>
      </c>
      <c r="C1087">
        <f t="shared" si="27"/>
        <v>0.56399999999999995</v>
      </c>
      <c r="E1087" s="14">
        <v>43635</v>
      </c>
      <c r="F1087" s="18">
        <v>8997.8050442399999</v>
      </c>
      <c r="G1087" s="33">
        <f t="shared" si="26"/>
        <v>-8.2610495700009778</v>
      </c>
      <c r="H1087">
        <f t="shared" si="28"/>
        <v>0.36699999999999999</v>
      </c>
    </row>
    <row r="1088" spans="1:8" ht="14.4">
      <c r="A1088" s="14">
        <v>43636</v>
      </c>
      <c r="B1088" s="18">
        <v>510.66249155000003</v>
      </c>
      <c r="C1088">
        <f t="shared" si="27"/>
        <v>0.75800000000000001</v>
      </c>
      <c r="E1088" s="14">
        <v>43636</v>
      </c>
      <c r="F1088" s="18">
        <v>9020.2068761800001</v>
      </c>
      <c r="G1088" s="33">
        <f t="shared" si="26"/>
        <v>22.401831940000193</v>
      </c>
      <c r="H1088">
        <f t="shared" si="28"/>
        <v>0.751</v>
      </c>
    </row>
    <row r="1089" spans="1:8" ht="14.4">
      <c r="A1089" s="14">
        <v>43637</v>
      </c>
      <c r="B1089" s="18">
        <v>492.24337938000002</v>
      </c>
      <c r="C1089">
        <f t="shared" si="27"/>
        <v>0.73599999999999999</v>
      </c>
      <c r="E1089" s="14">
        <v>43637</v>
      </c>
      <c r="F1089" s="18">
        <v>9011.0219635800004</v>
      </c>
      <c r="G1089" s="33">
        <f t="shared" si="26"/>
        <v>-9.1849125999997341</v>
      </c>
      <c r="H1089">
        <f t="shared" si="28"/>
        <v>0.35199999999999998</v>
      </c>
    </row>
    <row r="1090" spans="1:8" ht="14.4">
      <c r="A1090" s="14">
        <v>43640</v>
      </c>
      <c r="B1090" s="18">
        <v>393.5527515</v>
      </c>
      <c r="C1090">
        <f t="shared" si="27"/>
        <v>0.54</v>
      </c>
      <c r="E1090" s="14">
        <v>43640</v>
      </c>
      <c r="F1090" s="18">
        <v>9051.1799866700003</v>
      </c>
      <c r="G1090" s="33">
        <f t="shared" si="26"/>
        <v>40.158023089999915</v>
      </c>
      <c r="H1090">
        <f t="shared" si="28"/>
        <v>0.86599999999999999</v>
      </c>
    </row>
    <row r="1091" spans="1:8" ht="14.4">
      <c r="A1091" s="14">
        <v>43641</v>
      </c>
      <c r="B1091" s="18">
        <v>415.45176397</v>
      </c>
      <c r="C1091">
        <f t="shared" si="27"/>
        <v>0.59799999999999998</v>
      </c>
      <c r="E1091" s="14">
        <v>43641</v>
      </c>
      <c r="F1091" s="18">
        <v>9066.6992633499995</v>
      </c>
      <c r="G1091" s="33">
        <f t="shared" si="26"/>
        <v>15.519276679999166</v>
      </c>
      <c r="H1091">
        <f t="shared" si="28"/>
        <v>0.66400000000000003</v>
      </c>
    </row>
    <row r="1092" spans="1:8" ht="14.4">
      <c r="A1092" s="14">
        <v>43642</v>
      </c>
      <c r="B1092" s="18">
        <v>274.39838596999999</v>
      </c>
      <c r="C1092">
        <f t="shared" si="27"/>
        <v>0.23300000000000001</v>
      </c>
      <c r="E1092" s="14">
        <v>43642</v>
      </c>
      <c r="F1092" s="18">
        <v>9062.4277065799997</v>
      </c>
      <c r="G1092" s="33">
        <f t="shared" ref="G1092:G1155" si="29">F1092-F1091</f>
        <v>-4.2715567699997337</v>
      </c>
      <c r="H1092">
        <f t="shared" si="28"/>
        <v>0.42399999999999999</v>
      </c>
    </row>
    <row r="1093" spans="1:8" ht="14.4">
      <c r="A1093" s="14">
        <v>43643</v>
      </c>
      <c r="B1093" s="18">
        <v>375.69573653000003</v>
      </c>
      <c r="C1093">
        <f t="shared" si="27"/>
        <v>0.49199999999999999</v>
      </c>
      <c r="E1093" s="14">
        <v>43643</v>
      </c>
      <c r="F1093" s="18">
        <v>9065.554956240001</v>
      </c>
      <c r="G1093" s="33">
        <f t="shared" si="29"/>
        <v>3.1272496600013255</v>
      </c>
      <c r="H1093">
        <f t="shared" si="28"/>
        <v>0.51600000000000001</v>
      </c>
    </row>
    <row r="1094" spans="1:8" ht="14.4">
      <c r="A1094" s="14">
        <v>43644</v>
      </c>
      <c r="B1094" s="18">
        <v>305.21468543999998</v>
      </c>
      <c r="C1094">
        <f t="shared" si="27"/>
        <v>0.28899999999999998</v>
      </c>
      <c r="E1094" s="14">
        <v>43644</v>
      </c>
      <c r="F1094" s="18">
        <v>9019.6267539300006</v>
      </c>
      <c r="G1094" s="33">
        <f t="shared" si="29"/>
        <v>-45.928202310000415</v>
      </c>
      <c r="H1094">
        <f t="shared" si="28"/>
        <v>8.8999999999999996E-2</v>
      </c>
    </row>
    <row r="1095" spans="1:8" ht="14.4">
      <c r="A1095" s="14">
        <v>43647</v>
      </c>
      <c r="B1095" s="18">
        <v>577.76441069999998</v>
      </c>
      <c r="C1095">
        <f t="shared" si="27"/>
        <v>0.85499999999999998</v>
      </c>
      <c r="E1095" s="14">
        <v>43647</v>
      </c>
      <c r="F1095" s="18">
        <v>9069.1052358699999</v>
      </c>
      <c r="G1095" s="33">
        <f t="shared" si="29"/>
        <v>49.478481939999256</v>
      </c>
      <c r="H1095">
        <f t="shared" si="28"/>
        <v>0.90200000000000002</v>
      </c>
    </row>
    <row r="1096" spans="1:8" ht="14.4">
      <c r="A1096" s="14">
        <v>43648</v>
      </c>
      <c r="B1096" s="18">
        <v>422.85195024000001</v>
      </c>
      <c r="C1096">
        <f t="shared" si="27"/>
        <v>0.61599999999999999</v>
      </c>
      <c r="E1096" s="14">
        <v>43648</v>
      </c>
      <c r="F1096" s="18">
        <v>9083.432373650001</v>
      </c>
      <c r="G1096" s="33">
        <f t="shared" si="29"/>
        <v>14.327137780001067</v>
      </c>
      <c r="H1096">
        <f t="shared" si="28"/>
        <v>0.65400000000000003</v>
      </c>
    </row>
    <row r="1097" spans="1:8" ht="14.4">
      <c r="A1097" s="14">
        <v>43649</v>
      </c>
      <c r="B1097" s="18">
        <v>406.08172910000002</v>
      </c>
      <c r="C1097">
        <f t="shared" si="27"/>
        <v>0.56699999999999995</v>
      </c>
      <c r="E1097" s="14">
        <v>43649</v>
      </c>
      <c r="F1097" s="18">
        <v>9112.0762742299994</v>
      </c>
      <c r="G1097" s="33">
        <f t="shared" si="29"/>
        <v>28.643900579998444</v>
      </c>
      <c r="H1097">
        <f t="shared" si="28"/>
        <v>0.78300000000000003</v>
      </c>
    </row>
    <row r="1098" spans="1:8" ht="14.4">
      <c r="A1098" s="14">
        <v>43650</v>
      </c>
      <c r="B1098" s="18">
        <v>331.65168401</v>
      </c>
      <c r="C1098">
        <f t="shared" si="27"/>
        <v>0.36099999999999999</v>
      </c>
      <c r="E1098" s="14">
        <v>43650</v>
      </c>
      <c r="F1098" s="18">
        <v>9113.3434341400007</v>
      </c>
      <c r="G1098" s="33">
        <f t="shared" si="29"/>
        <v>1.2671599100012827</v>
      </c>
      <c r="H1098">
        <f t="shared" si="28"/>
        <v>0.49299999999999999</v>
      </c>
    </row>
    <row r="1099" spans="1:8" ht="14.4">
      <c r="A1099" s="14">
        <v>43651</v>
      </c>
      <c r="B1099" s="18">
        <v>274.79742055000003</v>
      </c>
      <c r="C1099">
        <f t="shared" si="27"/>
        <v>0.23400000000000001</v>
      </c>
      <c r="E1099" s="14">
        <v>43651</v>
      </c>
      <c r="F1099" s="18">
        <v>9092.8583228200005</v>
      </c>
      <c r="G1099" s="33">
        <f t="shared" si="29"/>
        <v>-20.485111320000215</v>
      </c>
      <c r="H1099">
        <f t="shared" si="28"/>
        <v>0.24199999999999999</v>
      </c>
    </row>
    <row r="1100" spans="1:8" ht="14.4">
      <c r="A1100" s="14">
        <v>43654</v>
      </c>
      <c r="B1100" s="18">
        <v>354.53723608000001</v>
      </c>
      <c r="C1100">
        <f t="shared" si="27"/>
        <v>0.42499999999999999</v>
      </c>
      <c r="E1100" s="14">
        <v>43654</v>
      </c>
      <c r="F1100" s="18">
        <v>9085.0628841399994</v>
      </c>
      <c r="G1100" s="33">
        <f t="shared" si="29"/>
        <v>-7.795438680001098</v>
      </c>
      <c r="H1100">
        <f t="shared" si="28"/>
        <v>0.373</v>
      </c>
    </row>
    <row r="1101" spans="1:8" ht="14.4">
      <c r="A1101" s="14">
        <v>43655</v>
      </c>
      <c r="B1101" s="18">
        <v>242.70855157</v>
      </c>
      <c r="C1101">
        <f t="shared" si="27"/>
        <v>0.17399999999999999</v>
      </c>
      <c r="E1101" s="14">
        <v>43655</v>
      </c>
      <c r="F1101" s="18">
        <v>9074.9037957399996</v>
      </c>
      <c r="G1101" s="33">
        <f t="shared" si="29"/>
        <v>-10.159088399999746</v>
      </c>
      <c r="H1101">
        <f t="shared" si="28"/>
        <v>0.34</v>
      </c>
    </row>
    <row r="1102" spans="1:8" ht="14.4">
      <c r="A1102" s="14">
        <v>43656</v>
      </c>
      <c r="B1102" s="18">
        <v>230.17129509</v>
      </c>
      <c r="C1102">
        <f t="shared" si="27"/>
        <v>0.152</v>
      </c>
      <c r="E1102" s="14">
        <v>43656</v>
      </c>
      <c r="F1102" s="18">
        <v>9068.1887237499996</v>
      </c>
      <c r="G1102" s="33">
        <f t="shared" si="29"/>
        <v>-6.7150719900000695</v>
      </c>
      <c r="H1102">
        <f t="shared" si="28"/>
        <v>0.39200000000000002</v>
      </c>
    </row>
    <row r="1103" spans="1:8" ht="14.4">
      <c r="A1103" s="14">
        <v>43657</v>
      </c>
      <c r="B1103" s="18">
        <v>252.46806049</v>
      </c>
      <c r="C1103">
        <f t="shared" si="27"/>
        <v>0.19600000000000001</v>
      </c>
      <c r="E1103" s="14">
        <v>43657</v>
      </c>
      <c r="F1103" s="18">
        <v>9045.661357930001</v>
      </c>
      <c r="G1103" s="33">
        <f t="shared" si="29"/>
        <v>-22.527365819998522</v>
      </c>
      <c r="H1103">
        <f t="shared" si="28"/>
        <v>0.222</v>
      </c>
    </row>
    <row r="1104" spans="1:8" ht="14.4">
      <c r="A1104" s="14">
        <v>43658</v>
      </c>
      <c r="B1104" s="18">
        <v>232.82111739999999</v>
      </c>
      <c r="C1104">
        <f t="shared" si="27"/>
        <v>0.154</v>
      </c>
      <c r="E1104" s="14">
        <v>43658</v>
      </c>
      <c r="F1104" s="18">
        <v>9023.2621768099998</v>
      </c>
      <c r="G1104" s="33">
        <f t="shared" si="29"/>
        <v>-22.399181120001231</v>
      </c>
      <c r="H1104">
        <f t="shared" si="28"/>
        <v>0.224</v>
      </c>
    </row>
    <row r="1105" spans="1:8" ht="14.4">
      <c r="A1105" s="14">
        <v>43661</v>
      </c>
      <c r="B1105" s="18">
        <v>335.89543005000002</v>
      </c>
      <c r="C1105">
        <f t="shared" si="27"/>
        <v>0.38100000000000001</v>
      </c>
      <c r="E1105" s="14">
        <v>43661</v>
      </c>
      <c r="F1105" s="18">
        <v>9046.82920896</v>
      </c>
      <c r="G1105" s="33">
        <f t="shared" si="29"/>
        <v>23.567032150000159</v>
      </c>
      <c r="H1105">
        <f t="shared" si="28"/>
        <v>0.76100000000000001</v>
      </c>
    </row>
    <row r="1106" spans="1:8" ht="14.4">
      <c r="A1106" s="14">
        <v>43662</v>
      </c>
      <c r="B1106" s="18">
        <v>254.66391190000002</v>
      </c>
      <c r="C1106">
        <f t="shared" si="27"/>
        <v>0.20399999999999999</v>
      </c>
      <c r="E1106" s="14">
        <v>43662</v>
      </c>
      <c r="F1106" s="18">
        <v>9044.1000305699999</v>
      </c>
      <c r="G1106" s="33">
        <f t="shared" si="29"/>
        <v>-2.7291783900000155</v>
      </c>
      <c r="H1106">
        <f t="shared" si="28"/>
        <v>0.44500000000000001</v>
      </c>
    </row>
    <row r="1107" spans="1:8" ht="14.4">
      <c r="A1107" s="14">
        <v>43663</v>
      </c>
      <c r="B1107" s="18">
        <v>302.67679050999999</v>
      </c>
      <c r="C1107">
        <f t="shared" si="27"/>
        <v>0.28699999999999998</v>
      </c>
      <c r="E1107" s="14">
        <v>43663</v>
      </c>
      <c r="F1107" s="18">
        <v>9053.5659842900004</v>
      </c>
      <c r="G1107" s="33">
        <f t="shared" si="29"/>
        <v>9.4659537200004706</v>
      </c>
      <c r="H1107">
        <f t="shared" si="28"/>
        <v>0.59199999999999997</v>
      </c>
    </row>
    <row r="1108" spans="1:8" ht="14.4">
      <c r="A1108" s="14">
        <v>43664</v>
      </c>
      <c r="B1108" s="18">
        <v>262.19292453999998</v>
      </c>
      <c r="C1108">
        <f t="shared" si="27"/>
        <v>0.222</v>
      </c>
      <c r="E1108" s="14">
        <v>43664</v>
      </c>
      <c r="F1108" s="18">
        <v>9035.5414630100004</v>
      </c>
      <c r="G1108" s="33">
        <f t="shared" si="29"/>
        <v>-18.024521280000044</v>
      </c>
      <c r="H1108">
        <f t="shared" si="28"/>
        <v>0.26700000000000002</v>
      </c>
    </row>
    <row r="1109" spans="1:8" ht="14.4">
      <c r="A1109" s="14">
        <v>43665</v>
      </c>
      <c r="B1109" s="18">
        <v>264.38908451000003</v>
      </c>
      <c r="C1109">
        <f t="shared" si="27"/>
        <v>0.22900000000000001</v>
      </c>
      <c r="E1109" s="14">
        <v>43665</v>
      </c>
      <c r="F1109" s="18">
        <v>9013.7309685399996</v>
      </c>
      <c r="G1109" s="33">
        <f t="shared" si="29"/>
        <v>-21.810494470000776</v>
      </c>
      <c r="H1109">
        <f t="shared" si="28"/>
        <v>0.22800000000000001</v>
      </c>
    </row>
    <row r="1110" spans="1:8" ht="14.4">
      <c r="A1110" s="14">
        <v>43668</v>
      </c>
      <c r="B1110" s="18">
        <v>251.35170325999999</v>
      </c>
      <c r="C1110">
        <f t="shared" si="27"/>
        <v>0.19600000000000001</v>
      </c>
      <c r="E1110" s="14">
        <v>43668</v>
      </c>
      <c r="F1110" s="18">
        <v>8982.642969030001</v>
      </c>
      <c r="G1110" s="33">
        <f t="shared" si="29"/>
        <v>-31.087999509998554</v>
      </c>
      <c r="H1110">
        <f t="shared" si="28"/>
        <v>0.158</v>
      </c>
    </row>
    <row r="1111" spans="1:8" ht="14.4">
      <c r="A1111" s="14">
        <v>43669</v>
      </c>
      <c r="B1111" s="18">
        <v>206.5798561</v>
      </c>
      <c r="C1111">
        <f t="shared" si="27"/>
        <v>0.10100000000000001</v>
      </c>
      <c r="E1111" s="14">
        <v>43669</v>
      </c>
      <c r="F1111" s="18">
        <v>8967.4299919500008</v>
      </c>
      <c r="G1111" s="33">
        <f t="shared" si="29"/>
        <v>-15.212977080000201</v>
      </c>
      <c r="H1111">
        <f t="shared" si="28"/>
        <v>0.30099999999999999</v>
      </c>
    </row>
    <row r="1112" spans="1:8" ht="14.4">
      <c r="A1112" s="14">
        <v>43670</v>
      </c>
      <c r="B1112" s="18">
        <v>291.51729104999998</v>
      </c>
      <c r="C1112">
        <f t="shared" si="27"/>
        <v>0.27900000000000003</v>
      </c>
      <c r="E1112" s="14">
        <v>43670</v>
      </c>
      <c r="F1112" s="18">
        <v>8974.5778233700003</v>
      </c>
      <c r="G1112" s="33">
        <f t="shared" si="29"/>
        <v>7.1478314199994202</v>
      </c>
      <c r="H1112">
        <f t="shared" si="28"/>
        <v>0.56399999999999995</v>
      </c>
    </row>
    <row r="1113" spans="1:8" ht="14.4">
      <c r="A1113" s="14">
        <v>43671</v>
      </c>
      <c r="B1113" s="18">
        <v>296.40572935</v>
      </c>
      <c r="C1113">
        <f t="shared" si="27"/>
        <v>0.28399999999999997</v>
      </c>
      <c r="E1113" s="14">
        <v>43671</v>
      </c>
      <c r="F1113" s="18">
        <v>8979.2895714900005</v>
      </c>
      <c r="G1113" s="33">
        <f t="shared" si="29"/>
        <v>4.7117481200002658</v>
      </c>
      <c r="H1113">
        <f t="shared" si="28"/>
        <v>0.54</v>
      </c>
    </row>
    <row r="1114" spans="1:8" ht="14.4">
      <c r="A1114" s="14">
        <v>43672</v>
      </c>
      <c r="B1114" s="18">
        <v>246.21563118</v>
      </c>
      <c r="C1114">
        <f t="shared" si="27"/>
        <v>0.189</v>
      </c>
      <c r="E1114" s="14">
        <v>43672</v>
      </c>
      <c r="F1114" s="18">
        <v>8960.1970639800002</v>
      </c>
      <c r="G1114" s="33">
        <f t="shared" si="29"/>
        <v>-19.09250751000036</v>
      </c>
      <c r="H1114">
        <f t="shared" si="28"/>
        <v>0.25600000000000001</v>
      </c>
    </row>
    <row r="1115" spans="1:8" ht="14.4">
      <c r="A1115" s="14">
        <v>43675</v>
      </c>
      <c r="B1115" s="18">
        <v>255.34133804000001</v>
      </c>
      <c r="C1115">
        <f t="shared" si="27"/>
        <v>0.21</v>
      </c>
      <c r="E1115" s="14">
        <v>43675</v>
      </c>
      <c r="F1115" s="18">
        <v>8984.6173460700011</v>
      </c>
      <c r="G1115" s="33">
        <f t="shared" si="29"/>
        <v>24.42028209000091</v>
      </c>
      <c r="H1115">
        <f t="shared" si="28"/>
        <v>0.77100000000000002</v>
      </c>
    </row>
    <row r="1116" spans="1:8" ht="14.4">
      <c r="A1116" s="14">
        <v>43676</v>
      </c>
      <c r="B1116" s="18">
        <v>294.62290733000003</v>
      </c>
      <c r="C1116">
        <f t="shared" si="27"/>
        <v>0.28499999999999998</v>
      </c>
      <c r="E1116" s="14">
        <v>43676</v>
      </c>
      <c r="F1116" s="18">
        <v>8979.6388195500003</v>
      </c>
      <c r="G1116" s="33">
        <f t="shared" si="29"/>
        <v>-4.9785265200007416</v>
      </c>
      <c r="H1116">
        <f t="shared" si="28"/>
        <v>0.41699999999999998</v>
      </c>
    </row>
    <row r="1117" spans="1:8" ht="14.4">
      <c r="A1117" s="14">
        <v>43677</v>
      </c>
      <c r="B1117" s="18">
        <v>256.18192551999999</v>
      </c>
      <c r="C1117">
        <f t="shared" si="27"/>
        <v>0.217</v>
      </c>
      <c r="E1117" s="14">
        <v>43677</v>
      </c>
      <c r="F1117" s="18">
        <v>8974.8391416699997</v>
      </c>
      <c r="G1117" s="33">
        <f t="shared" si="29"/>
        <v>-4.7996778800006723</v>
      </c>
      <c r="H1117">
        <f t="shared" si="28"/>
        <v>0.42</v>
      </c>
    </row>
    <row r="1118" spans="1:8" ht="14.4">
      <c r="A1118" s="14">
        <v>43678</v>
      </c>
      <c r="B1118" s="18">
        <v>258.63394006999999</v>
      </c>
      <c r="C1118">
        <f t="shared" si="27"/>
        <v>0.22500000000000001</v>
      </c>
      <c r="E1118" s="14">
        <v>43678</v>
      </c>
      <c r="F1118" s="18">
        <v>8980.6908306900004</v>
      </c>
      <c r="G1118" s="33">
        <f t="shared" si="29"/>
        <v>5.8516890200007765</v>
      </c>
      <c r="H1118">
        <f t="shared" si="28"/>
        <v>0.55800000000000005</v>
      </c>
    </row>
    <row r="1119" spans="1:8" ht="14.4">
      <c r="A1119" s="14">
        <v>43679</v>
      </c>
      <c r="B1119" s="18">
        <v>311.32696711</v>
      </c>
      <c r="C1119">
        <f t="shared" si="27"/>
        <v>0.33300000000000002</v>
      </c>
      <c r="E1119" s="14">
        <v>43679</v>
      </c>
      <c r="F1119" s="18">
        <v>8946.2687782800003</v>
      </c>
      <c r="G1119" s="33">
        <f t="shared" si="29"/>
        <v>-34.422052410000106</v>
      </c>
      <c r="H1119">
        <f t="shared" si="28"/>
        <v>0.13800000000000001</v>
      </c>
    </row>
    <row r="1120" spans="1:8" ht="14.4">
      <c r="A1120" s="14">
        <v>43682</v>
      </c>
      <c r="B1120" s="18">
        <v>291.97997090000001</v>
      </c>
      <c r="C1120">
        <f t="shared" si="27"/>
        <v>0.28499999999999998</v>
      </c>
      <c r="E1120" s="14">
        <v>43682</v>
      </c>
      <c r="F1120" s="18">
        <v>8950.2498868500006</v>
      </c>
      <c r="G1120" s="33">
        <f t="shared" si="29"/>
        <v>3.9811085700002877</v>
      </c>
      <c r="H1120">
        <f t="shared" si="28"/>
        <v>0.53800000000000003</v>
      </c>
    </row>
    <row r="1121" spans="1:8" ht="14.4">
      <c r="A1121" s="14">
        <v>43683</v>
      </c>
      <c r="B1121" s="18">
        <v>344.95196328000003</v>
      </c>
      <c r="C1121">
        <f t="shared" si="27"/>
        <v>0.43099999999999999</v>
      </c>
      <c r="E1121" s="14">
        <v>43683</v>
      </c>
      <c r="F1121" s="18">
        <v>8902.6338964999995</v>
      </c>
      <c r="G1121" s="33">
        <f t="shared" si="29"/>
        <v>-47.615990350001084</v>
      </c>
      <c r="H1121">
        <f t="shared" si="28"/>
        <v>8.7999999999999995E-2</v>
      </c>
    </row>
    <row r="1122" spans="1:8" ht="14.4">
      <c r="A1122" s="14">
        <v>43684</v>
      </c>
      <c r="B1122" s="18">
        <v>216.70599514</v>
      </c>
      <c r="C1122">
        <f t="shared" si="27"/>
        <v>0.128</v>
      </c>
      <c r="E1122" s="14">
        <v>43684</v>
      </c>
      <c r="F1122" s="18">
        <v>8865.3268053000011</v>
      </c>
      <c r="G1122" s="33">
        <f t="shared" si="29"/>
        <v>-37.307091199998467</v>
      </c>
      <c r="H1122">
        <f t="shared" si="28"/>
        <v>0.11799999999999999</v>
      </c>
    </row>
    <row r="1123" spans="1:8" ht="14.4">
      <c r="A1123" s="14">
        <v>43685</v>
      </c>
      <c r="B1123" s="18">
        <v>222.63536350999999</v>
      </c>
      <c r="C1123">
        <f t="shared" si="27"/>
        <v>0.14000000000000001</v>
      </c>
      <c r="E1123" s="14">
        <v>43685</v>
      </c>
      <c r="F1123" s="18">
        <v>8846.4885548599996</v>
      </c>
      <c r="G1123" s="33">
        <f t="shared" si="29"/>
        <v>-18.838250440001502</v>
      </c>
      <c r="H1123">
        <f t="shared" si="28"/>
        <v>0.26300000000000001</v>
      </c>
    </row>
    <row r="1124" spans="1:8" ht="14.4">
      <c r="A1124" s="14">
        <v>43686</v>
      </c>
      <c r="B1124" s="18">
        <v>233.78253161000001</v>
      </c>
      <c r="C1124">
        <f t="shared" si="27"/>
        <v>0.16200000000000001</v>
      </c>
      <c r="E1124" s="14">
        <v>43686</v>
      </c>
      <c r="F1124" s="18">
        <v>8808.2899550599996</v>
      </c>
      <c r="G1124" s="33">
        <f t="shared" si="29"/>
        <v>-38.198599800000011</v>
      </c>
      <c r="H1124">
        <f t="shared" si="28"/>
        <v>0.11700000000000001</v>
      </c>
    </row>
    <row r="1125" spans="1:8" ht="14.4">
      <c r="A1125" s="14">
        <v>43689</v>
      </c>
      <c r="B1125" s="18">
        <v>247.37642099999999</v>
      </c>
      <c r="C1125">
        <f t="shared" si="27"/>
        <v>0.19700000000000001</v>
      </c>
      <c r="E1125" s="14">
        <v>43689</v>
      </c>
      <c r="F1125" s="18">
        <v>8817.9994256200007</v>
      </c>
      <c r="G1125" s="33">
        <f t="shared" si="29"/>
        <v>9.7094705600011366</v>
      </c>
      <c r="H1125">
        <f t="shared" si="28"/>
        <v>0.60799999999999998</v>
      </c>
    </row>
    <row r="1126" spans="1:8" ht="14.4">
      <c r="A1126" s="14">
        <v>43690</v>
      </c>
      <c r="B1126" s="18">
        <v>237.16278007</v>
      </c>
      <c r="C1126">
        <f t="shared" si="27"/>
        <v>0.17599999999999999</v>
      </c>
      <c r="E1126" s="14">
        <v>43690</v>
      </c>
      <c r="F1126" s="18">
        <v>8822.8112357800001</v>
      </c>
      <c r="G1126" s="33">
        <f t="shared" si="29"/>
        <v>4.8118101599993679</v>
      </c>
      <c r="H1126">
        <f t="shared" si="28"/>
        <v>0.55000000000000004</v>
      </c>
    </row>
    <row r="1127" spans="1:8" ht="14.4">
      <c r="A1127" s="14">
        <v>43691</v>
      </c>
      <c r="B1127" s="18">
        <v>297.24432204999999</v>
      </c>
      <c r="C1127">
        <f t="shared" si="27"/>
        <v>0.3</v>
      </c>
      <c r="E1127" s="14">
        <v>43691</v>
      </c>
      <c r="F1127" s="18">
        <v>8831.6075043500005</v>
      </c>
      <c r="G1127" s="33">
        <f t="shared" si="29"/>
        <v>8.7962685700003931</v>
      </c>
      <c r="H1127">
        <f t="shared" si="28"/>
        <v>0.60199999999999998</v>
      </c>
    </row>
    <row r="1128" spans="1:8" ht="14.4">
      <c r="A1128" s="14">
        <v>43692</v>
      </c>
      <c r="B1128" s="18">
        <v>276.45508732000002</v>
      </c>
      <c r="C1128">
        <f t="shared" si="27"/>
        <v>0.26300000000000001</v>
      </c>
      <c r="E1128" s="14">
        <v>43692</v>
      </c>
      <c r="F1128" s="18">
        <v>8822.5619306299996</v>
      </c>
      <c r="G1128" s="33">
        <f t="shared" si="29"/>
        <v>-9.0455737200009025</v>
      </c>
      <c r="H1128">
        <f t="shared" si="28"/>
        <v>0.36</v>
      </c>
    </row>
    <row r="1129" spans="1:8" ht="14.4">
      <c r="A1129" s="14">
        <v>43693</v>
      </c>
      <c r="B1129" s="18">
        <v>322.57587563999999</v>
      </c>
      <c r="C1129">
        <f t="shared" si="27"/>
        <v>0.373</v>
      </c>
      <c r="E1129" s="14">
        <v>43693</v>
      </c>
      <c r="F1129" s="18">
        <v>8822.4163636800004</v>
      </c>
      <c r="G1129" s="33">
        <f t="shared" si="29"/>
        <v>-0.14556694999919273</v>
      </c>
      <c r="H1129">
        <f t="shared" si="28"/>
        <v>0.47699999999999998</v>
      </c>
    </row>
    <row r="1130" spans="1:8" ht="14.4">
      <c r="A1130" s="14">
        <v>43696</v>
      </c>
      <c r="B1130" s="18">
        <v>549.80386298999997</v>
      </c>
      <c r="C1130">
        <f t="shared" si="27"/>
        <v>0.84499999999999997</v>
      </c>
      <c r="E1130" s="14">
        <v>43696</v>
      </c>
      <c r="F1130" s="18">
        <v>8930.4671347300009</v>
      </c>
      <c r="G1130" s="33">
        <f t="shared" si="29"/>
        <v>108.05077105000055</v>
      </c>
      <c r="H1130">
        <f t="shared" si="28"/>
        <v>0.98899999999999999</v>
      </c>
    </row>
    <row r="1131" spans="1:8" ht="14.4">
      <c r="A1131" s="14">
        <v>43697</v>
      </c>
      <c r="B1131" s="18">
        <v>463.33380010000002</v>
      </c>
      <c r="C1131">
        <f t="shared" si="27"/>
        <v>0.73099999999999998</v>
      </c>
      <c r="E1131" s="14">
        <v>43697</v>
      </c>
      <c r="F1131" s="18">
        <v>8975.3208991499996</v>
      </c>
      <c r="G1131" s="33">
        <f t="shared" si="29"/>
        <v>44.853764419998697</v>
      </c>
      <c r="H1131">
        <f t="shared" si="28"/>
        <v>0.88600000000000001</v>
      </c>
    </row>
    <row r="1132" spans="1:8" ht="14.4">
      <c r="A1132" s="14">
        <v>43698</v>
      </c>
      <c r="B1132" s="18">
        <v>382.64176824000003</v>
      </c>
      <c r="C1132">
        <f t="shared" si="27"/>
        <v>0.55200000000000005</v>
      </c>
      <c r="E1132" s="14">
        <v>43698</v>
      </c>
      <c r="F1132" s="18">
        <v>9006.13385862</v>
      </c>
      <c r="G1132" s="33">
        <f t="shared" si="29"/>
        <v>30.812959470000351</v>
      </c>
      <c r="H1132">
        <f t="shared" si="28"/>
        <v>0.82099999999999995</v>
      </c>
    </row>
    <row r="1133" spans="1:8" ht="14.4">
      <c r="A1133" s="14">
        <v>43699</v>
      </c>
      <c r="B1133" s="18">
        <v>373.69235602000003</v>
      </c>
      <c r="C1133">
        <f t="shared" si="27"/>
        <v>0.52600000000000002</v>
      </c>
      <c r="E1133" s="14">
        <v>43699</v>
      </c>
      <c r="F1133" s="18">
        <v>9039.6337659199999</v>
      </c>
      <c r="G1133" s="33">
        <f t="shared" si="29"/>
        <v>33.499907299999904</v>
      </c>
      <c r="H1133">
        <f t="shared" si="28"/>
        <v>0.83699999999999997</v>
      </c>
    </row>
    <row r="1134" spans="1:8" ht="14.4">
      <c r="A1134" s="14">
        <v>43700</v>
      </c>
      <c r="B1134" s="18">
        <v>389.73361027999999</v>
      </c>
      <c r="C1134">
        <f t="shared" si="27"/>
        <v>0.57999999999999996</v>
      </c>
      <c r="E1134" s="14">
        <v>43700</v>
      </c>
      <c r="F1134" s="18">
        <v>9030.3921536100006</v>
      </c>
      <c r="G1134" s="33">
        <f t="shared" si="29"/>
        <v>-9.2416123099992546</v>
      </c>
      <c r="H1134">
        <f t="shared" si="28"/>
        <v>0.35199999999999998</v>
      </c>
    </row>
    <row r="1135" spans="1:8" ht="14.4">
      <c r="A1135" s="14">
        <v>43703</v>
      </c>
      <c r="B1135" s="18">
        <v>398.16769612000002</v>
      </c>
      <c r="C1135">
        <f t="shared" si="27"/>
        <v>0.59799999999999998</v>
      </c>
      <c r="E1135" s="14">
        <v>43703</v>
      </c>
      <c r="F1135" s="18">
        <v>9070.2454818200004</v>
      </c>
      <c r="G1135" s="33">
        <f t="shared" si="29"/>
        <v>39.853328209999745</v>
      </c>
      <c r="H1135">
        <f t="shared" si="28"/>
        <v>0.871</v>
      </c>
    </row>
    <row r="1136" spans="1:8" ht="14.4">
      <c r="A1136" s="14">
        <v>43704</v>
      </c>
      <c r="B1136" s="18">
        <v>483.38052655000001</v>
      </c>
      <c r="C1136">
        <f t="shared" ref="C1136:C1199" si="30">_xlfn.PERCENTRANK.INC(B387:B1136,B1136)</f>
        <v>0.76700000000000002</v>
      </c>
      <c r="E1136" s="14">
        <v>43704</v>
      </c>
      <c r="F1136" s="18">
        <v>9087.7976453200008</v>
      </c>
      <c r="G1136" s="33">
        <f t="shared" si="29"/>
        <v>17.552163500000461</v>
      </c>
      <c r="H1136">
        <f t="shared" ref="H1136:H1199" si="31">_xlfn.PERCENTRANK.INC(G387:G1136,G1136)</f>
        <v>0.70699999999999996</v>
      </c>
    </row>
    <row r="1137" spans="1:8" ht="14.4">
      <c r="A1137" s="14">
        <v>43705</v>
      </c>
      <c r="B1137" s="18">
        <v>424.89546038999998</v>
      </c>
      <c r="C1137">
        <f t="shared" si="30"/>
        <v>0.66600000000000004</v>
      </c>
      <c r="E1137" s="14">
        <v>43705</v>
      </c>
      <c r="F1137" s="18">
        <v>9114.9241950300002</v>
      </c>
      <c r="G1137" s="33">
        <f t="shared" si="29"/>
        <v>27.126549709999381</v>
      </c>
      <c r="H1137">
        <f t="shared" si="31"/>
        <v>0.78600000000000003</v>
      </c>
    </row>
    <row r="1138" spans="1:8" ht="14.4">
      <c r="A1138" s="14">
        <v>43706</v>
      </c>
      <c r="B1138" s="18">
        <v>405.82636016999999</v>
      </c>
      <c r="C1138">
        <f t="shared" si="30"/>
        <v>0.61</v>
      </c>
      <c r="E1138" s="14">
        <v>43706</v>
      </c>
      <c r="F1138" s="18">
        <v>9145.7471194499994</v>
      </c>
      <c r="G1138" s="33">
        <f t="shared" si="29"/>
        <v>30.822924419999254</v>
      </c>
      <c r="H1138">
        <f t="shared" si="31"/>
        <v>0.81799999999999995</v>
      </c>
    </row>
    <row r="1139" spans="1:8" ht="14.4">
      <c r="A1139" s="14">
        <v>43707</v>
      </c>
      <c r="B1139" s="18">
        <v>471.63304502</v>
      </c>
      <c r="C1139">
        <f t="shared" si="30"/>
        <v>0.75</v>
      </c>
      <c r="E1139" s="14">
        <v>43707</v>
      </c>
      <c r="F1139" s="18">
        <v>9134.7824481799998</v>
      </c>
      <c r="G1139" s="33">
        <f t="shared" si="29"/>
        <v>-10.964671269999599</v>
      </c>
      <c r="H1139">
        <f t="shared" si="31"/>
        <v>0.33100000000000002</v>
      </c>
    </row>
    <row r="1140" spans="1:8" ht="14.4">
      <c r="A1140" s="14">
        <v>43710</v>
      </c>
      <c r="B1140" s="18">
        <v>498.73792796000004</v>
      </c>
      <c r="C1140">
        <f t="shared" si="30"/>
        <v>0.78500000000000003</v>
      </c>
      <c r="E1140" s="14">
        <v>43710</v>
      </c>
      <c r="F1140" s="18">
        <v>9181.6853453599997</v>
      </c>
      <c r="G1140" s="33">
        <f t="shared" si="29"/>
        <v>46.902897179999854</v>
      </c>
      <c r="H1140">
        <f t="shared" si="31"/>
        <v>0.89700000000000002</v>
      </c>
    </row>
    <row r="1141" spans="1:8" ht="14.4">
      <c r="A1141" s="14">
        <v>43711</v>
      </c>
      <c r="B1141" s="18">
        <v>504.32833062000003</v>
      </c>
      <c r="C1141">
        <f t="shared" si="30"/>
        <v>0.78900000000000003</v>
      </c>
      <c r="E1141" s="14">
        <v>43711</v>
      </c>
      <c r="F1141" s="18">
        <v>9208.9233051800002</v>
      </c>
      <c r="G1141" s="33">
        <f t="shared" si="29"/>
        <v>27.237959820000469</v>
      </c>
      <c r="H1141">
        <f t="shared" si="31"/>
        <v>0.78300000000000003</v>
      </c>
    </row>
    <row r="1142" spans="1:8" ht="14.4">
      <c r="A1142" s="14">
        <v>43712</v>
      </c>
      <c r="B1142" s="18">
        <v>569.42917507000004</v>
      </c>
      <c r="C1142">
        <f t="shared" si="30"/>
        <v>0.86599999999999999</v>
      </c>
      <c r="E1142" s="14">
        <v>43712</v>
      </c>
      <c r="F1142" s="18">
        <v>9242.5224570699993</v>
      </c>
      <c r="G1142" s="33">
        <f t="shared" si="29"/>
        <v>33.599151889999121</v>
      </c>
      <c r="H1142">
        <f t="shared" si="31"/>
        <v>0.83399999999999996</v>
      </c>
    </row>
    <row r="1143" spans="1:8" ht="14.4">
      <c r="A1143" s="14">
        <v>43713</v>
      </c>
      <c r="B1143" s="18">
        <v>798.17480123000007</v>
      </c>
      <c r="C1143">
        <f t="shared" si="30"/>
        <v>0.96599999999999997</v>
      </c>
      <c r="E1143" s="14">
        <v>43713</v>
      </c>
      <c r="F1143" s="18">
        <v>9308.875771250001</v>
      </c>
      <c r="G1143" s="33">
        <f t="shared" si="29"/>
        <v>66.353314180001689</v>
      </c>
      <c r="H1143">
        <f t="shared" si="31"/>
        <v>0.95899999999999996</v>
      </c>
    </row>
    <row r="1144" spans="1:8" ht="14.4">
      <c r="A1144" s="14">
        <v>43714</v>
      </c>
      <c r="B1144" s="18">
        <v>589.24264123</v>
      </c>
      <c r="C1144">
        <f t="shared" si="30"/>
        <v>0.88200000000000001</v>
      </c>
      <c r="E1144" s="14">
        <v>43714</v>
      </c>
      <c r="F1144" s="18">
        <v>9317.7704526199996</v>
      </c>
      <c r="G1144" s="33">
        <f t="shared" si="29"/>
        <v>8.8946813699985796</v>
      </c>
      <c r="H1144">
        <f t="shared" si="31"/>
        <v>0.59599999999999997</v>
      </c>
    </row>
    <row r="1145" spans="1:8" ht="14.4">
      <c r="A1145" s="14">
        <v>43717</v>
      </c>
      <c r="B1145" s="18">
        <v>745.79344390000006</v>
      </c>
      <c r="C1145">
        <f t="shared" si="30"/>
        <v>0.95299999999999996</v>
      </c>
      <c r="E1145" s="14">
        <v>43717</v>
      </c>
      <c r="F1145" s="18">
        <v>9427.8029510899996</v>
      </c>
      <c r="G1145" s="33">
        <f t="shared" si="29"/>
        <v>110.03249847000006</v>
      </c>
      <c r="H1145">
        <f t="shared" si="31"/>
        <v>0.99</v>
      </c>
    </row>
    <row r="1146" spans="1:8" ht="14.4">
      <c r="A1146" s="14">
        <v>43718</v>
      </c>
      <c r="B1146" s="18">
        <v>701.86599492000005</v>
      </c>
      <c r="C1146">
        <f t="shared" si="30"/>
        <v>0.94499999999999995</v>
      </c>
      <c r="E1146" s="14">
        <v>43718</v>
      </c>
      <c r="F1146" s="18">
        <v>9480.3728786400006</v>
      </c>
      <c r="G1146" s="33">
        <f t="shared" si="29"/>
        <v>52.569927550001012</v>
      </c>
      <c r="H1146">
        <f t="shared" si="31"/>
        <v>0.91900000000000004</v>
      </c>
    </row>
    <row r="1147" spans="1:8" ht="14.4">
      <c r="A1147" s="14">
        <v>43719</v>
      </c>
      <c r="B1147" s="18">
        <v>623.29900980000002</v>
      </c>
      <c r="C1147">
        <f t="shared" si="30"/>
        <v>0.90600000000000003</v>
      </c>
      <c r="E1147" s="14">
        <v>43719</v>
      </c>
      <c r="F1147" s="18">
        <v>9510.1795926899995</v>
      </c>
      <c r="G1147" s="33">
        <f t="shared" si="29"/>
        <v>29.806714049998845</v>
      </c>
      <c r="H1147">
        <f t="shared" si="31"/>
        <v>0.80100000000000005</v>
      </c>
    </row>
    <row r="1148" spans="1:8" ht="14.4">
      <c r="A1148" s="14">
        <v>43720</v>
      </c>
      <c r="B1148" s="18">
        <v>489.99173862000004</v>
      </c>
      <c r="C1148">
        <f t="shared" si="30"/>
        <v>0.76500000000000001</v>
      </c>
      <c r="E1148" s="14">
        <v>43720</v>
      </c>
      <c r="F1148" s="18">
        <v>9468.5667629300006</v>
      </c>
      <c r="G1148" s="33">
        <f t="shared" si="29"/>
        <v>-41.612829759998931</v>
      </c>
      <c r="H1148">
        <f t="shared" si="31"/>
        <v>0.105</v>
      </c>
    </row>
    <row r="1149" spans="1:8" ht="14.4">
      <c r="A1149" s="14">
        <v>43724</v>
      </c>
      <c r="B1149" s="18">
        <v>580.85875639000005</v>
      </c>
      <c r="C1149">
        <f t="shared" si="30"/>
        <v>0.874</v>
      </c>
      <c r="E1149" s="14">
        <v>43724</v>
      </c>
      <c r="F1149" s="18">
        <v>9546.7274215100006</v>
      </c>
      <c r="G1149" s="33">
        <f t="shared" si="29"/>
        <v>78.160658580000018</v>
      </c>
      <c r="H1149">
        <f t="shared" si="31"/>
        <v>0.97</v>
      </c>
    </row>
    <row r="1150" spans="1:8" ht="14.4">
      <c r="A1150" s="14">
        <v>43725</v>
      </c>
      <c r="B1150" s="18">
        <v>534.65939907000006</v>
      </c>
      <c r="C1150">
        <f t="shared" si="30"/>
        <v>0.81699999999999995</v>
      </c>
      <c r="E1150" s="14">
        <v>43725</v>
      </c>
      <c r="F1150" s="18">
        <v>9562.4586559100007</v>
      </c>
      <c r="G1150" s="33">
        <f t="shared" si="29"/>
        <v>15.731234400000176</v>
      </c>
      <c r="H1150">
        <f t="shared" si="31"/>
        <v>0.67900000000000005</v>
      </c>
    </row>
    <row r="1151" spans="1:8" ht="14.4">
      <c r="A1151" s="14">
        <v>43726</v>
      </c>
      <c r="B1151" s="18">
        <v>420.60054487000002</v>
      </c>
      <c r="C1151">
        <f t="shared" si="30"/>
        <v>0.65200000000000002</v>
      </c>
      <c r="E1151" s="14">
        <v>43726</v>
      </c>
      <c r="F1151" s="18">
        <v>9574.4105986499999</v>
      </c>
      <c r="G1151" s="33">
        <f t="shared" si="29"/>
        <v>11.95194273999914</v>
      </c>
      <c r="H1151">
        <f t="shared" si="31"/>
        <v>0.63500000000000001</v>
      </c>
    </row>
    <row r="1152" spans="1:8" ht="14.4">
      <c r="A1152" s="14">
        <v>43727</v>
      </c>
      <c r="B1152" s="18">
        <v>445.01409546000002</v>
      </c>
      <c r="C1152">
        <f t="shared" si="30"/>
        <v>0.69799999999999995</v>
      </c>
      <c r="E1152" s="14">
        <v>43727</v>
      </c>
      <c r="F1152" s="18">
        <v>9602.2160689299999</v>
      </c>
      <c r="G1152" s="33">
        <f t="shared" si="29"/>
        <v>27.805470280000009</v>
      </c>
      <c r="H1152">
        <f t="shared" si="31"/>
        <v>0.78700000000000003</v>
      </c>
    </row>
    <row r="1153" spans="1:8" ht="14.4">
      <c r="A1153" s="14">
        <v>43728</v>
      </c>
      <c r="B1153" s="18">
        <v>470.98128753999998</v>
      </c>
      <c r="C1153">
        <f t="shared" si="30"/>
        <v>0.74</v>
      </c>
      <c r="E1153" s="14">
        <v>43728</v>
      </c>
      <c r="F1153" s="18">
        <v>9577.3037623100008</v>
      </c>
      <c r="G1153" s="33">
        <f t="shared" si="29"/>
        <v>-24.912306619999072</v>
      </c>
      <c r="H1153">
        <f t="shared" si="31"/>
        <v>0.20399999999999999</v>
      </c>
    </row>
    <row r="1154" spans="1:8" ht="14.4">
      <c r="A1154" s="14">
        <v>43731</v>
      </c>
      <c r="B1154" s="18">
        <v>464.43030668</v>
      </c>
      <c r="C1154">
        <f t="shared" si="30"/>
        <v>0.73099999999999998</v>
      </c>
      <c r="E1154" s="14">
        <v>43731</v>
      </c>
      <c r="F1154" s="18">
        <v>9604.6635521799999</v>
      </c>
      <c r="G1154" s="33">
        <f t="shared" si="29"/>
        <v>27.359789869999076</v>
      </c>
      <c r="H1154">
        <f t="shared" si="31"/>
        <v>0.78300000000000003</v>
      </c>
    </row>
    <row r="1155" spans="1:8" ht="14.4">
      <c r="A1155" s="14">
        <v>43732</v>
      </c>
      <c r="B1155" s="18">
        <v>514.25868581999998</v>
      </c>
      <c r="C1155">
        <f t="shared" si="30"/>
        <v>0.79500000000000004</v>
      </c>
      <c r="E1155" s="14">
        <v>43732</v>
      </c>
      <c r="F1155" s="18">
        <v>9604.4587427400002</v>
      </c>
      <c r="G1155" s="33">
        <f t="shared" si="29"/>
        <v>-0.20480943999973533</v>
      </c>
      <c r="H1155">
        <f t="shared" si="31"/>
        <v>0.47099999999999997</v>
      </c>
    </row>
    <row r="1156" spans="1:8" ht="14.4">
      <c r="A1156" s="14">
        <v>43733</v>
      </c>
      <c r="B1156" s="18">
        <v>453.69584343000002</v>
      </c>
      <c r="C1156">
        <f t="shared" si="30"/>
        <v>0.70399999999999996</v>
      </c>
      <c r="E1156" s="14">
        <v>43733</v>
      </c>
      <c r="F1156" s="18">
        <v>9572.6619609200006</v>
      </c>
      <c r="G1156" s="33">
        <f t="shared" ref="G1156:G1219" si="32">F1156-F1155</f>
        <v>-31.796781819999524</v>
      </c>
      <c r="H1156">
        <f t="shared" si="31"/>
        <v>0.157</v>
      </c>
    </row>
    <row r="1157" spans="1:8" ht="14.4">
      <c r="A1157" s="14">
        <v>43734</v>
      </c>
      <c r="B1157" s="18">
        <v>440.33609985999999</v>
      </c>
      <c r="C1157">
        <f t="shared" si="30"/>
        <v>0.68400000000000005</v>
      </c>
      <c r="E1157" s="14">
        <v>43734</v>
      </c>
      <c r="F1157" s="18">
        <v>9521.5588315000005</v>
      </c>
      <c r="G1157" s="33">
        <f t="shared" si="32"/>
        <v>-51.103129420000187</v>
      </c>
      <c r="H1157">
        <f t="shared" si="31"/>
        <v>7.1999999999999995E-2</v>
      </c>
    </row>
    <row r="1158" spans="1:8" ht="14.4">
      <c r="A1158" s="14">
        <v>43735</v>
      </c>
      <c r="B1158" s="18">
        <v>316.79805106000003</v>
      </c>
      <c r="C1158">
        <f t="shared" si="30"/>
        <v>0.36099999999999999</v>
      </c>
      <c r="E1158" s="14">
        <v>43735</v>
      </c>
      <c r="F1158" s="18">
        <v>9474.0717954000011</v>
      </c>
      <c r="G1158" s="33">
        <f t="shared" si="32"/>
        <v>-47.487036099999386</v>
      </c>
      <c r="H1158">
        <f t="shared" si="31"/>
        <v>8.7999999999999995E-2</v>
      </c>
    </row>
    <row r="1159" spans="1:8" ht="14.4">
      <c r="A1159" s="14">
        <v>43738</v>
      </c>
      <c r="B1159" s="18">
        <v>250.06755107000001</v>
      </c>
      <c r="C1159">
        <f t="shared" si="30"/>
        <v>0.20200000000000001</v>
      </c>
      <c r="E1159" s="14">
        <v>43738</v>
      </c>
      <c r="F1159" s="18">
        <v>9372.7867914100007</v>
      </c>
      <c r="G1159" s="33">
        <f t="shared" si="32"/>
        <v>-101.2850039900004</v>
      </c>
      <c r="H1159">
        <f t="shared" si="31"/>
        <v>2.4E-2</v>
      </c>
    </row>
    <row r="1160" spans="1:8" ht="14.4">
      <c r="A1160" s="14">
        <v>43746</v>
      </c>
      <c r="B1160" s="18">
        <v>320.06177649</v>
      </c>
      <c r="C1160">
        <f t="shared" si="30"/>
        <v>0.36799999999999999</v>
      </c>
      <c r="E1160" s="14">
        <v>43746</v>
      </c>
      <c r="F1160" s="18">
        <v>9426.3030646299994</v>
      </c>
      <c r="G1160" s="33">
        <f t="shared" si="32"/>
        <v>53.516273219998766</v>
      </c>
      <c r="H1160">
        <f t="shared" si="31"/>
        <v>0.92200000000000004</v>
      </c>
    </row>
    <row r="1161" spans="1:8" ht="14.4">
      <c r="A1161" s="14">
        <v>43747</v>
      </c>
      <c r="B1161" s="18">
        <v>299.09658182999999</v>
      </c>
      <c r="C1161">
        <f t="shared" si="30"/>
        <v>0.308</v>
      </c>
      <c r="E1161" s="14">
        <v>43747</v>
      </c>
      <c r="F1161" s="18">
        <v>9441.6244743099996</v>
      </c>
      <c r="G1161" s="33">
        <f t="shared" si="32"/>
        <v>15.321409680000215</v>
      </c>
      <c r="H1161">
        <f t="shared" si="31"/>
        <v>0.67400000000000004</v>
      </c>
    </row>
    <row r="1162" spans="1:8" ht="14.4">
      <c r="A1162" s="14">
        <v>43748</v>
      </c>
      <c r="B1162" s="18">
        <v>363.47392181000004</v>
      </c>
      <c r="C1162">
        <f t="shared" si="30"/>
        <v>0.48799999999999999</v>
      </c>
      <c r="E1162" s="14">
        <v>43748</v>
      </c>
      <c r="F1162" s="18">
        <v>9467.9382848000005</v>
      </c>
      <c r="G1162" s="33">
        <f t="shared" si="32"/>
        <v>26.313810490000833</v>
      </c>
      <c r="H1162">
        <f t="shared" si="31"/>
        <v>0.77700000000000002</v>
      </c>
    </row>
    <row r="1163" spans="1:8" ht="14.4">
      <c r="A1163" s="14">
        <v>43749</v>
      </c>
      <c r="B1163" s="18">
        <v>398.58124937000002</v>
      </c>
      <c r="C1163">
        <f t="shared" si="30"/>
        <v>0.59199999999999997</v>
      </c>
      <c r="E1163" s="14">
        <v>43749</v>
      </c>
      <c r="F1163" s="18">
        <v>9444.30272487</v>
      </c>
      <c r="G1163" s="33">
        <f t="shared" si="32"/>
        <v>-23.635559930000454</v>
      </c>
      <c r="H1163">
        <f t="shared" si="31"/>
        <v>0.214</v>
      </c>
    </row>
    <row r="1164" spans="1:8" ht="14.4">
      <c r="A1164" s="14">
        <v>43752</v>
      </c>
      <c r="B1164" s="18">
        <v>518.12271032000001</v>
      </c>
      <c r="C1164">
        <f t="shared" si="30"/>
        <v>0.80100000000000005</v>
      </c>
      <c r="E1164" s="14">
        <v>43752</v>
      </c>
      <c r="F1164" s="18">
        <v>9507.5325569899996</v>
      </c>
      <c r="G1164" s="33">
        <f t="shared" si="32"/>
        <v>63.229832119999628</v>
      </c>
      <c r="H1164">
        <f t="shared" si="31"/>
        <v>0.95099999999999996</v>
      </c>
    </row>
    <row r="1165" spans="1:8" ht="14.4">
      <c r="A1165" s="14">
        <v>43753</v>
      </c>
      <c r="B1165" s="18">
        <v>383.32138294000003</v>
      </c>
      <c r="C1165">
        <f t="shared" si="30"/>
        <v>0.55500000000000005</v>
      </c>
      <c r="E1165" s="14">
        <v>43753</v>
      </c>
      <c r="F1165" s="18">
        <v>9494.3145114700001</v>
      </c>
      <c r="G1165" s="33">
        <f t="shared" si="32"/>
        <v>-13.218045519999578</v>
      </c>
      <c r="H1165">
        <f t="shared" si="31"/>
        <v>0.315</v>
      </c>
    </row>
    <row r="1166" spans="1:8" ht="14.4">
      <c r="A1166" s="14">
        <v>43754</v>
      </c>
      <c r="B1166" s="18">
        <v>361.14590744000003</v>
      </c>
      <c r="C1166">
        <f t="shared" si="30"/>
        <v>0.48299999999999998</v>
      </c>
      <c r="E1166" s="14">
        <v>43754</v>
      </c>
      <c r="F1166" s="18">
        <v>9502.5808546299995</v>
      </c>
      <c r="G1166" s="33">
        <f t="shared" si="32"/>
        <v>8.266343159999451</v>
      </c>
      <c r="H1166">
        <f t="shared" si="31"/>
        <v>0.58399999999999996</v>
      </c>
    </row>
    <row r="1167" spans="1:8" ht="14.4">
      <c r="A1167" s="14">
        <v>43755</v>
      </c>
      <c r="B1167" s="18">
        <v>294.32126122</v>
      </c>
      <c r="C1167">
        <f t="shared" si="30"/>
        <v>0.29699999999999999</v>
      </c>
      <c r="E1167" s="14">
        <v>43755</v>
      </c>
      <c r="F1167" s="18">
        <v>9503.4986375000008</v>
      </c>
      <c r="G1167" s="33">
        <f t="shared" si="32"/>
        <v>0.91778287000124692</v>
      </c>
      <c r="H1167">
        <f t="shared" si="31"/>
        <v>0.495</v>
      </c>
    </row>
    <row r="1168" spans="1:8" ht="14.4">
      <c r="A1168" s="14">
        <v>43756</v>
      </c>
      <c r="B1168" s="18">
        <v>335.20850862000003</v>
      </c>
      <c r="C1168">
        <f t="shared" si="30"/>
        <v>0.41299999999999998</v>
      </c>
      <c r="E1168" s="14">
        <v>43756</v>
      </c>
      <c r="F1168" s="18">
        <v>9471.3754853600003</v>
      </c>
      <c r="G1168" s="33">
        <f t="shared" si="32"/>
        <v>-32.123152140000457</v>
      </c>
      <c r="H1168">
        <f t="shared" si="31"/>
        <v>0.156</v>
      </c>
    </row>
    <row r="1169" spans="1:8" ht="14.4">
      <c r="A1169" s="14">
        <v>43759</v>
      </c>
      <c r="B1169" s="18">
        <v>275.96526667000001</v>
      </c>
      <c r="C1169">
        <f t="shared" si="30"/>
        <v>0.26400000000000001</v>
      </c>
      <c r="E1169" s="14">
        <v>43759</v>
      </c>
      <c r="F1169" s="18">
        <v>9474.3906836799997</v>
      </c>
      <c r="G1169" s="33">
        <f t="shared" si="32"/>
        <v>3.0151983199993992</v>
      </c>
      <c r="H1169">
        <f t="shared" si="31"/>
        <v>0.52</v>
      </c>
    </row>
    <row r="1170" spans="1:8" ht="14.4">
      <c r="A1170" s="14">
        <v>43760</v>
      </c>
      <c r="B1170" s="18">
        <v>283.54839265999999</v>
      </c>
      <c r="C1170">
        <f t="shared" si="30"/>
        <v>0.27900000000000003</v>
      </c>
      <c r="E1170" s="14">
        <v>43760</v>
      </c>
      <c r="F1170" s="18">
        <v>9485.4956462600003</v>
      </c>
      <c r="G1170" s="33">
        <f t="shared" si="32"/>
        <v>11.104962580000574</v>
      </c>
      <c r="H1170">
        <f t="shared" si="31"/>
        <v>0.622</v>
      </c>
    </row>
    <row r="1171" spans="1:8" ht="14.4">
      <c r="A1171" s="14">
        <v>43761</v>
      </c>
      <c r="B1171" s="18">
        <v>297.15226271</v>
      </c>
      <c r="C1171">
        <f t="shared" si="30"/>
        <v>0.30399999999999999</v>
      </c>
      <c r="E1171" s="14">
        <v>43761</v>
      </c>
      <c r="F1171" s="18">
        <v>9492.3372255300001</v>
      </c>
      <c r="G1171" s="33">
        <f t="shared" si="32"/>
        <v>6.8415792699997837</v>
      </c>
      <c r="H1171">
        <f t="shared" si="31"/>
        <v>0.56399999999999995</v>
      </c>
    </row>
    <row r="1172" spans="1:8" ht="14.4">
      <c r="A1172" s="14">
        <v>43762</v>
      </c>
      <c r="B1172" s="18">
        <v>291.91693435000002</v>
      </c>
      <c r="C1172">
        <f t="shared" si="30"/>
        <v>0.29599999999999999</v>
      </c>
      <c r="E1172" s="14">
        <v>43762</v>
      </c>
      <c r="F1172" s="18">
        <v>9505.3783099600005</v>
      </c>
      <c r="G1172" s="33">
        <f t="shared" si="32"/>
        <v>13.04108443000041</v>
      </c>
      <c r="H1172">
        <f t="shared" si="31"/>
        <v>0.64600000000000002</v>
      </c>
    </row>
    <row r="1173" spans="1:8" ht="14.4">
      <c r="A1173" s="14">
        <v>43763</v>
      </c>
      <c r="B1173" s="18">
        <v>357.76036478000003</v>
      </c>
      <c r="C1173">
        <f t="shared" si="30"/>
        <v>0.47499999999999998</v>
      </c>
      <c r="E1173" s="14">
        <v>43763</v>
      </c>
      <c r="F1173" s="18">
        <v>9508.0174240400011</v>
      </c>
      <c r="G1173" s="33">
        <f t="shared" si="32"/>
        <v>2.6391140800005815</v>
      </c>
      <c r="H1173">
        <f t="shared" si="31"/>
        <v>0.51800000000000002</v>
      </c>
    </row>
    <row r="1174" spans="1:8" ht="14.4">
      <c r="A1174" s="14">
        <v>43766</v>
      </c>
      <c r="B1174" s="18">
        <v>490.31261648000003</v>
      </c>
      <c r="C1174">
        <f t="shared" si="30"/>
        <v>0.76900000000000002</v>
      </c>
      <c r="E1174" s="14">
        <v>43766</v>
      </c>
      <c r="F1174" s="18">
        <v>9562.1649354700003</v>
      </c>
      <c r="G1174" s="33">
        <f t="shared" si="32"/>
        <v>54.147511429999213</v>
      </c>
      <c r="H1174">
        <f t="shared" si="31"/>
        <v>0.93</v>
      </c>
    </row>
    <row r="1175" spans="1:8" ht="14.4">
      <c r="A1175" s="14">
        <v>43767</v>
      </c>
      <c r="B1175" s="18">
        <v>468.46874170000001</v>
      </c>
      <c r="C1175">
        <f t="shared" si="30"/>
        <v>0.73499999999999999</v>
      </c>
      <c r="E1175" s="14">
        <v>43767</v>
      </c>
      <c r="F1175" s="18">
        <v>9555.1205420599999</v>
      </c>
      <c r="G1175" s="33">
        <f t="shared" si="32"/>
        <v>-7.0443934100003389</v>
      </c>
      <c r="H1175">
        <f t="shared" si="31"/>
        <v>0.38500000000000001</v>
      </c>
    </row>
    <row r="1176" spans="1:8" ht="14.4">
      <c r="A1176" s="14">
        <v>43768</v>
      </c>
      <c r="B1176" s="18">
        <v>378.06456399000001</v>
      </c>
      <c r="C1176">
        <f t="shared" si="30"/>
        <v>0.54</v>
      </c>
      <c r="E1176" s="14">
        <v>43768</v>
      </c>
      <c r="F1176" s="18">
        <v>9554.0026804499994</v>
      </c>
      <c r="G1176" s="33">
        <f t="shared" si="32"/>
        <v>-1.1178616100005456</v>
      </c>
      <c r="H1176">
        <f t="shared" si="31"/>
        <v>0.45700000000000002</v>
      </c>
    </row>
    <row r="1177" spans="1:8" ht="14.4">
      <c r="A1177" s="14">
        <v>43769</v>
      </c>
      <c r="B1177" s="18">
        <v>362.13554696</v>
      </c>
      <c r="C1177">
        <f t="shared" si="30"/>
        <v>0.48399999999999999</v>
      </c>
      <c r="E1177" s="14">
        <v>43769</v>
      </c>
      <c r="F1177" s="18">
        <v>9532.4806825600008</v>
      </c>
      <c r="G1177" s="33">
        <f t="shared" si="32"/>
        <v>-21.521997889998602</v>
      </c>
      <c r="H1177">
        <f t="shared" si="31"/>
        <v>0.22900000000000001</v>
      </c>
    </row>
    <row r="1178" spans="1:8" ht="14.4">
      <c r="A1178" s="14">
        <v>43770</v>
      </c>
      <c r="B1178" s="18">
        <v>376.90520398000001</v>
      </c>
      <c r="C1178">
        <f t="shared" si="30"/>
        <v>0.53600000000000003</v>
      </c>
      <c r="E1178" s="14">
        <v>43770</v>
      </c>
      <c r="F1178" s="18">
        <v>9532.0054459000003</v>
      </c>
      <c r="G1178" s="33">
        <f t="shared" si="32"/>
        <v>-0.4752366600005189</v>
      </c>
      <c r="H1178">
        <f t="shared" si="31"/>
        <v>0.46400000000000002</v>
      </c>
    </row>
    <row r="1179" spans="1:8" ht="14.4">
      <c r="A1179" s="14">
        <v>43773</v>
      </c>
      <c r="B1179" s="18">
        <v>425.52181436000001</v>
      </c>
      <c r="C1179">
        <f t="shared" si="30"/>
        <v>0.65800000000000003</v>
      </c>
      <c r="E1179" s="14">
        <v>43773</v>
      </c>
      <c r="F1179" s="18">
        <v>9551.2880451800011</v>
      </c>
      <c r="G1179" s="33">
        <f t="shared" si="32"/>
        <v>19.282599280000795</v>
      </c>
      <c r="H1179">
        <f t="shared" si="31"/>
        <v>0.71799999999999997</v>
      </c>
    </row>
    <row r="1180" spans="1:8" ht="14.4">
      <c r="A1180" s="14">
        <v>43774</v>
      </c>
      <c r="B1180" s="18">
        <v>432.78569872000003</v>
      </c>
      <c r="C1180">
        <f t="shared" si="30"/>
        <v>0.66800000000000004</v>
      </c>
      <c r="E1180" s="14">
        <v>43774</v>
      </c>
      <c r="F1180" s="18">
        <v>9567.068366810001</v>
      </c>
      <c r="G1180" s="33">
        <f t="shared" si="32"/>
        <v>15.780321629999889</v>
      </c>
      <c r="H1180">
        <f t="shared" si="31"/>
        <v>0.67800000000000005</v>
      </c>
    </row>
    <row r="1181" spans="1:8" ht="14.4">
      <c r="A1181" s="14">
        <v>43775</v>
      </c>
      <c r="B1181" s="18">
        <v>398.5982333</v>
      </c>
      <c r="C1181">
        <f t="shared" si="30"/>
        <v>0.59399999999999997</v>
      </c>
      <c r="E1181" s="14">
        <v>43775</v>
      </c>
      <c r="F1181" s="18">
        <v>9568.4193863599994</v>
      </c>
      <c r="G1181" s="33">
        <f t="shared" si="32"/>
        <v>1.3510195499984547</v>
      </c>
      <c r="H1181">
        <f t="shared" si="31"/>
        <v>0.496</v>
      </c>
    </row>
    <row r="1182" spans="1:8" ht="14.4">
      <c r="A1182" s="14">
        <v>43776</v>
      </c>
      <c r="B1182" s="18">
        <v>350.89438587000001</v>
      </c>
      <c r="C1182">
        <f t="shared" si="30"/>
        <v>0.45200000000000001</v>
      </c>
      <c r="E1182" s="14">
        <v>43776</v>
      </c>
      <c r="F1182" s="18">
        <v>9580.8545194500002</v>
      </c>
      <c r="G1182" s="33">
        <f t="shared" si="32"/>
        <v>12.435133090000818</v>
      </c>
      <c r="H1182">
        <f t="shared" si="31"/>
        <v>0.64</v>
      </c>
    </row>
    <row r="1183" spans="1:8" ht="14.4">
      <c r="A1183" s="14">
        <v>43777</v>
      </c>
      <c r="B1183" s="18">
        <v>401.52595108000003</v>
      </c>
      <c r="C1183">
        <f t="shared" si="30"/>
        <v>0.59899999999999998</v>
      </c>
      <c r="E1183" s="14">
        <v>43777</v>
      </c>
      <c r="F1183" s="18">
        <v>9562.0590709799999</v>
      </c>
      <c r="G1183" s="33">
        <f t="shared" si="32"/>
        <v>-18.795448470000338</v>
      </c>
      <c r="H1183">
        <f t="shared" si="31"/>
        <v>0.25700000000000001</v>
      </c>
    </row>
    <row r="1184" spans="1:8" ht="14.4">
      <c r="A1184" s="14">
        <v>43780</v>
      </c>
      <c r="B1184" s="18">
        <v>349.8476733</v>
      </c>
      <c r="C1184">
        <f t="shared" si="30"/>
        <v>0.45100000000000001</v>
      </c>
      <c r="E1184" s="14">
        <v>43780</v>
      </c>
      <c r="F1184" s="18">
        <v>9545.3655946800009</v>
      </c>
      <c r="G1184" s="33">
        <f t="shared" si="32"/>
        <v>-16.69347629999902</v>
      </c>
      <c r="H1184">
        <f t="shared" si="31"/>
        <v>0.28100000000000003</v>
      </c>
    </row>
    <row r="1185" spans="1:8" ht="14.4">
      <c r="A1185" s="14">
        <v>43781</v>
      </c>
      <c r="B1185" s="18">
        <v>291.16711903999999</v>
      </c>
      <c r="C1185">
        <f t="shared" si="30"/>
        <v>0.29099999999999998</v>
      </c>
      <c r="E1185" s="14">
        <v>43781</v>
      </c>
      <c r="F1185" s="18">
        <v>9539.520426340001</v>
      </c>
      <c r="G1185" s="33">
        <f t="shared" si="32"/>
        <v>-5.8451683399998728</v>
      </c>
      <c r="H1185">
        <f t="shared" si="31"/>
        <v>0.40300000000000002</v>
      </c>
    </row>
    <row r="1186" spans="1:8" ht="14.4">
      <c r="A1186" s="14">
        <v>43782</v>
      </c>
      <c r="B1186" s="18">
        <v>297.01898283999998</v>
      </c>
      <c r="C1186">
        <f t="shared" si="30"/>
        <v>0.30299999999999999</v>
      </c>
      <c r="E1186" s="14">
        <v>43782</v>
      </c>
      <c r="F1186" s="18">
        <v>9549.9617650500004</v>
      </c>
      <c r="G1186" s="33">
        <f t="shared" si="32"/>
        <v>10.4413387099994</v>
      </c>
      <c r="H1186">
        <f t="shared" si="31"/>
        <v>0.61099999999999999</v>
      </c>
    </row>
    <row r="1187" spans="1:8" ht="14.4">
      <c r="A1187" s="14">
        <v>43783</v>
      </c>
      <c r="B1187" s="18">
        <v>329.60721404999998</v>
      </c>
      <c r="C1187">
        <f t="shared" si="30"/>
        <v>0.39200000000000002</v>
      </c>
      <c r="E1187" s="14">
        <v>43783</v>
      </c>
      <c r="F1187" s="18">
        <v>9569.2921570199996</v>
      </c>
      <c r="G1187" s="33">
        <f t="shared" si="32"/>
        <v>19.330391969999255</v>
      </c>
      <c r="H1187">
        <f t="shared" si="31"/>
        <v>0.72599999999999998</v>
      </c>
    </row>
    <row r="1188" spans="1:8" ht="14.4">
      <c r="A1188" s="14">
        <v>43784</v>
      </c>
      <c r="B1188" s="18">
        <v>322.23893174</v>
      </c>
      <c r="C1188">
        <f t="shared" si="30"/>
        <v>0.375</v>
      </c>
      <c r="E1188" s="14">
        <v>43784</v>
      </c>
      <c r="F1188" s="18">
        <v>9535.2776457199998</v>
      </c>
      <c r="G1188" s="33">
        <f t="shared" si="32"/>
        <v>-34.014511299999867</v>
      </c>
      <c r="H1188">
        <f t="shared" si="31"/>
        <v>0.13600000000000001</v>
      </c>
    </row>
    <row r="1189" spans="1:8" ht="14.4">
      <c r="A1189" s="14">
        <v>43787</v>
      </c>
      <c r="B1189" s="18">
        <v>297.52472073000001</v>
      </c>
      <c r="C1189">
        <f t="shared" si="30"/>
        <v>0.308</v>
      </c>
      <c r="E1189" s="14">
        <v>43787</v>
      </c>
      <c r="F1189" s="18">
        <v>9546.3004255899996</v>
      </c>
      <c r="G1189" s="33">
        <f t="shared" si="32"/>
        <v>11.022779869999795</v>
      </c>
      <c r="H1189">
        <f t="shared" si="31"/>
        <v>0.623</v>
      </c>
    </row>
    <row r="1190" spans="1:8" ht="14.4">
      <c r="A1190" s="14">
        <v>43788</v>
      </c>
      <c r="B1190" s="18">
        <v>369.55724805</v>
      </c>
      <c r="C1190">
        <f t="shared" si="30"/>
        <v>0.51500000000000001</v>
      </c>
      <c r="E1190" s="14">
        <v>43788</v>
      </c>
      <c r="F1190" s="18">
        <v>9578.1830786499995</v>
      </c>
      <c r="G1190" s="33">
        <f t="shared" si="32"/>
        <v>31.882653059999939</v>
      </c>
      <c r="H1190">
        <f t="shared" si="31"/>
        <v>0.82599999999999996</v>
      </c>
    </row>
    <row r="1191" spans="1:8" ht="14.4">
      <c r="A1191" s="14">
        <v>43789</v>
      </c>
      <c r="B1191" s="18">
        <v>373.00694034000003</v>
      </c>
      <c r="C1191">
        <f t="shared" si="30"/>
        <v>0.52700000000000002</v>
      </c>
      <c r="E1191" s="14">
        <v>43789</v>
      </c>
      <c r="F1191" s="18">
        <v>9584.8641439799994</v>
      </c>
      <c r="G1191" s="33">
        <f t="shared" si="32"/>
        <v>6.6810653299999103</v>
      </c>
      <c r="H1191">
        <f t="shared" si="31"/>
        <v>0.56399999999999995</v>
      </c>
    </row>
    <row r="1192" spans="1:8" ht="14.4">
      <c r="A1192" s="14">
        <v>43790</v>
      </c>
      <c r="B1192" s="18">
        <v>298.84098275000002</v>
      </c>
      <c r="C1192">
        <f t="shared" si="30"/>
        <v>0.312</v>
      </c>
      <c r="E1192" s="14">
        <v>43790</v>
      </c>
      <c r="F1192" s="18">
        <v>9592.3505799699997</v>
      </c>
      <c r="G1192" s="33">
        <f t="shared" si="32"/>
        <v>7.4864359900002455</v>
      </c>
      <c r="H1192">
        <f t="shared" si="31"/>
        <v>0.57399999999999995</v>
      </c>
    </row>
    <row r="1193" spans="1:8" ht="14.4">
      <c r="A1193" s="14">
        <v>43791</v>
      </c>
      <c r="B1193" s="18">
        <v>401.51248977</v>
      </c>
      <c r="C1193">
        <f t="shared" si="30"/>
        <v>0.60799999999999998</v>
      </c>
      <c r="E1193" s="14">
        <v>43791</v>
      </c>
      <c r="F1193" s="18">
        <v>9554.3381066000002</v>
      </c>
      <c r="G1193" s="33">
        <f t="shared" si="32"/>
        <v>-38.012473369999498</v>
      </c>
      <c r="H1193">
        <f t="shared" si="31"/>
        <v>0.11600000000000001</v>
      </c>
    </row>
    <row r="1194" spans="1:8" ht="14.4">
      <c r="A1194" s="14">
        <v>43794</v>
      </c>
      <c r="B1194" s="18">
        <v>349.11202006000002</v>
      </c>
      <c r="C1194">
        <f t="shared" si="30"/>
        <v>0.45700000000000002</v>
      </c>
      <c r="E1194" s="14">
        <v>43794</v>
      </c>
      <c r="F1194" s="18">
        <v>9550.9961848700004</v>
      </c>
      <c r="G1194" s="33">
        <f t="shared" si="32"/>
        <v>-3.3419217299997399</v>
      </c>
      <c r="H1194">
        <f t="shared" si="31"/>
        <v>0.43099999999999999</v>
      </c>
    </row>
    <row r="1195" spans="1:8" ht="14.4">
      <c r="A1195" s="14">
        <v>43795</v>
      </c>
      <c r="B1195" s="18">
        <v>271.16550945</v>
      </c>
      <c r="C1195">
        <f t="shared" si="30"/>
        <v>0.25600000000000001</v>
      </c>
      <c r="E1195" s="14">
        <v>43795</v>
      </c>
      <c r="F1195" s="18">
        <v>9519.8037667200006</v>
      </c>
      <c r="G1195" s="33">
        <f t="shared" si="32"/>
        <v>-31.192418149999867</v>
      </c>
      <c r="H1195">
        <f t="shared" si="31"/>
        <v>0.157</v>
      </c>
    </row>
    <row r="1196" spans="1:8" ht="14.4">
      <c r="A1196" s="14">
        <v>43796</v>
      </c>
      <c r="B1196" s="18">
        <v>297.66078991000001</v>
      </c>
      <c r="C1196">
        <f t="shared" si="30"/>
        <v>0.311</v>
      </c>
      <c r="E1196" s="14">
        <v>43796</v>
      </c>
      <c r="F1196" s="18">
        <v>9537.7084246800005</v>
      </c>
      <c r="G1196" s="33">
        <f t="shared" si="32"/>
        <v>17.904657959999895</v>
      </c>
      <c r="H1196">
        <f t="shared" si="31"/>
        <v>0.71399999999999997</v>
      </c>
    </row>
    <row r="1197" spans="1:8" ht="14.4">
      <c r="A1197" s="14">
        <v>43797</v>
      </c>
      <c r="B1197" s="18">
        <v>250.56544577</v>
      </c>
      <c r="C1197">
        <f t="shared" si="30"/>
        <v>0.20100000000000001</v>
      </c>
      <c r="E1197" s="14">
        <v>43797</v>
      </c>
      <c r="F1197" s="18">
        <v>9524.9519468500002</v>
      </c>
      <c r="G1197" s="33">
        <f t="shared" si="32"/>
        <v>-12.756477830000222</v>
      </c>
      <c r="H1197">
        <f t="shared" si="31"/>
        <v>0.315</v>
      </c>
    </row>
    <row r="1198" spans="1:8" ht="14.4">
      <c r="A1198" s="14">
        <v>43798</v>
      </c>
      <c r="B1198" s="18">
        <v>281.98631441000003</v>
      </c>
      <c r="C1198">
        <f t="shared" si="30"/>
        <v>0.27600000000000002</v>
      </c>
      <c r="E1198" s="14">
        <v>43798</v>
      </c>
      <c r="F1198" s="18">
        <v>9519.9789429900011</v>
      </c>
      <c r="G1198" s="33">
        <f t="shared" si="32"/>
        <v>-4.9730038599991531</v>
      </c>
      <c r="H1198">
        <f t="shared" si="31"/>
        <v>0.41599999999999998</v>
      </c>
    </row>
    <row r="1199" spans="1:8" ht="14.4">
      <c r="A1199" s="14">
        <v>43801</v>
      </c>
      <c r="B1199" s="18">
        <v>281.40297952999998</v>
      </c>
      <c r="C1199">
        <f t="shared" si="30"/>
        <v>0.27300000000000002</v>
      </c>
      <c r="E1199" s="14">
        <v>43801</v>
      </c>
      <c r="F1199" s="18">
        <v>9533.6850146699999</v>
      </c>
      <c r="G1199" s="33">
        <f t="shared" si="32"/>
        <v>13.706071679998786</v>
      </c>
      <c r="H1199">
        <f t="shared" si="31"/>
        <v>0.66700000000000004</v>
      </c>
    </row>
    <row r="1200" spans="1:8" ht="14.4">
      <c r="A1200" s="14">
        <v>43802</v>
      </c>
      <c r="B1200" s="18">
        <v>290.61186636000002</v>
      </c>
      <c r="C1200">
        <f t="shared" ref="C1200:C1263" si="33">_xlfn.PERCENTRANK.INC(B451:B1200,B1200)</f>
        <v>0.29599999999999999</v>
      </c>
      <c r="E1200" s="14">
        <v>43802</v>
      </c>
      <c r="F1200" s="18">
        <v>9555.8616571799994</v>
      </c>
      <c r="G1200" s="33">
        <f t="shared" si="32"/>
        <v>22.17664250999951</v>
      </c>
      <c r="H1200">
        <f t="shared" ref="H1200:H1263" si="34">_xlfn.PERCENTRANK.INC(G451:G1200,G1200)</f>
        <v>0.75800000000000001</v>
      </c>
    </row>
    <row r="1201" spans="1:8" ht="14.4">
      <c r="A1201" s="14">
        <v>43803</v>
      </c>
      <c r="B1201" s="18">
        <v>308.50427393000001</v>
      </c>
      <c r="C1201">
        <f t="shared" si="33"/>
        <v>0.34499999999999997</v>
      </c>
      <c r="E1201" s="14">
        <v>43803</v>
      </c>
      <c r="F1201" s="18">
        <v>9563.9477449599999</v>
      </c>
      <c r="G1201" s="33">
        <f t="shared" si="32"/>
        <v>8.0860877800005255</v>
      </c>
      <c r="H1201">
        <f t="shared" si="34"/>
        <v>0.58799999999999997</v>
      </c>
    </row>
    <row r="1202" spans="1:8" ht="14.4">
      <c r="A1202" s="14">
        <v>43804</v>
      </c>
      <c r="B1202" s="18">
        <v>384.84977469</v>
      </c>
      <c r="C1202">
        <f t="shared" si="33"/>
        <v>0.57899999999999996</v>
      </c>
      <c r="E1202" s="14">
        <v>43804</v>
      </c>
      <c r="F1202" s="18">
        <v>9588.4412901800006</v>
      </c>
      <c r="G1202" s="33">
        <f t="shared" si="32"/>
        <v>24.493545220000669</v>
      </c>
      <c r="H1202">
        <f t="shared" si="34"/>
        <v>0.77700000000000002</v>
      </c>
    </row>
    <row r="1203" spans="1:8" ht="14.4">
      <c r="A1203" s="14">
        <v>43805</v>
      </c>
      <c r="B1203" s="18">
        <v>365.37810654999998</v>
      </c>
      <c r="C1203">
        <f t="shared" si="33"/>
        <v>0.51200000000000001</v>
      </c>
      <c r="E1203" s="14">
        <v>43805</v>
      </c>
      <c r="F1203" s="18">
        <v>9591.0621599299993</v>
      </c>
      <c r="G1203" s="33">
        <f t="shared" si="32"/>
        <v>2.6208697499987466</v>
      </c>
      <c r="H1203">
        <f t="shared" si="34"/>
        <v>0.52200000000000002</v>
      </c>
    </row>
    <row r="1204" spans="1:8" ht="14.4">
      <c r="A1204" s="14">
        <v>43808</v>
      </c>
      <c r="B1204" s="18">
        <v>434.38883859999999</v>
      </c>
      <c r="C1204">
        <f t="shared" si="33"/>
        <v>0.69099999999999995</v>
      </c>
      <c r="E1204" s="14">
        <v>43808</v>
      </c>
      <c r="F1204" s="18">
        <v>9626.7960689200008</v>
      </c>
      <c r="G1204" s="33">
        <f t="shared" si="32"/>
        <v>35.73390899000151</v>
      </c>
      <c r="H1204">
        <f t="shared" si="34"/>
        <v>0.85299999999999998</v>
      </c>
    </row>
    <row r="1205" spans="1:8" ht="14.4">
      <c r="A1205" s="14">
        <v>43809</v>
      </c>
      <c r="B1205" s="18">
        <v>412.84358441000001</v>
      </c>
      <c r="C1205">
        <f t="shared" si="33"/>
        <v>0.65100000000000002</v>
      </c>
      <c r="E1205" s="14">
        <v>43809</v>
      </c>
      <c r="F1205" s="18">
        <v>9649.5634095999994</v>
      </c>
      <c r="G1205" s="33">
        <f t="shared" si="32"/>
        <v>22.767340679998597</v>
      </c>
      <c r="H1205">
        <f t="shared" si="34"/>
        <v>0.76700000000000002</v>
      </c>
    </row>
    <row r="1206" spans="1:8" ht="14.4">
      <c r="A1206" s="14">
        <v>43810</v>
      </c>
      <c r="B1206" s="18">
        <v>420.91227007999998</v>
      </c>
      <c r="C1206">
        <f t="shared" si="33"/>
        <v>0.67</v>
      </c>
      <c r="E1206" s="14">
        <v>43810</v>
      </c>
      <c r="F1206" s="18">
        <v>9667.4364218800001</v>
      </c>
      <c r="G1206" s="33">
        <f t="shared" si="32"/>
        <v>17.873012280000694</v>
      </c>
      <c r="H1206">
        <f t="shared" si="34"/>
        <v>0.71499999999999997</v>
      </c>
    </row>
    <row r="1207" spans="1:8" ht="14.4">
      <c r="A1207" s="14">
        <v>43811</v>
      </c>
      <c r="B1207" s="18">
        <v>398.89114776000002</v>
      </c>
      <c r="C1207">
        <f t="shared" si="33"/>
        <v>0.61499999999999999</v>
      </c>
      <c r="E1207" s="14">
        <v>43811</v>
      </c>
      <c r="F1207" s="18">
        <v>9682.1964469600007</v>
      </c>
      <c r="G1207" s="33">
        <f t="shared" si="32"/>
        <v>14.76002508000056</v>
      </c>
      <c r="H1207">
        <f t="shared" si="34"/>
        <v>0.67900000000000005</v>
      </c>
    </row>
    <row r="1208" spans="1:8" ht="14.4">
      <c r="A1208" s="14">
        <v>43812</v>
      </c>
      <c r="B1208" s="18">
        <v>515.56699500000002</v>
      </c>
      <c r="C1208">
        <f t="shared" si="33"/>
        <v>0.80700000000000005</v>
      </c>
      <c r="E1208" s="14">
        <v>43812</v>
      </c>
      <c r="F1208" s="18">
        <v>9678.5403187200009</v>
      </c>
      <c r="G1208" s="33">
        <f t="shared" si="32"/>
        <v>-3.6561282399998163</v>
      </c>
      <c r="H1208">
        <f t="shared" si="34"/>
        <v>0.42799999999999999</v>
      </c>
    </row>
    <row r="1209" spans="1:8" ht="14.4">
      <c r="A1209" s="14">
        <v>43815</v>
      </c>
      <c r="B1209" s="18">
        <v>656.38306166999996</v>
      </c>
      <c r="C1209">
        <f t="shared" si="33"/>
        <v>0.93799999999999994</v>
      </c>
      <c r="E1209" s="14">
        <v>43815</v>
      </c>
      <c r="F1209" s="18">
        <v>9771.3920806000006</v>
      </c>
      <c r="G1209" s="33">
        <f t="shared" si="32"/>
        <v>92.851761879999685</v>
      </c>
      <c r="H1209">
        <f t="shared" si="34"/>
        <v>0.98199999999999998</v>
      </c>
    </row>
    <row r="1210" spans="1:8" ht="14.4">
      <c r="A1210" s="14">
        <v>43816</v>
      </c>
      <c r="B1210" s="18">
        <v>804.53362292999998</v>
      </c>
      <c r="C1210">
        <f t="shared" si="33"/>
        <v>0.96899999999999997</v>
      </c>
      <c r="E1210" s="14">
        <v>43816</v>
      </c>
      <c r="F1210" s="18">
        <v>9854.8333270700005</v>
      </c>
      <c r="G1210" s="33">
        <f t="shared" si="32"/>
        <v>83.441246469999896</v>
      </c>
      <c r="H1210">
        <f t="shared" si="34"/>
        <v>0.97799999999999998</v>
      </c>
    </row>
    <row r="1211" spans="1:8" ht="14.4">
      <c r="A1211" s="14">
        <v>43817</v>
      </c>
      <c r="B1211" s="18">
        <v>692.69416551000006</v>
      </c>
      <c r="C1211">
        <f t="shared" si="33"/>
        <v>0.94599999999999995</v>
      </c>
      <c r="E1211" s="14">
        <v>43817</v>
      </c>
      <c r="F1211" s="18">
        <v>9929.7758637299994</v>
      </c>
      <c r="G1211" s="33">
        <f t="shared" si="32"/>
        <v>74.94253665999895</v>
      </c>
      <c r="H1211">
        <f t="shared" si="34"/>
        <v>0.96899999999999997</v>
      </c>
    </row>
    <row r="1212" spans="1:8" ht="14.4">
      <c r="A1212" s="14">
        <v>43818</v>
      </c>
      <c r="B1212" s="18">
        <v>559.42074382999999</v>
      </c>
      <c r="C1212">
        <f t="shared" si="33"/>
        <v>0.86499999999999999</v>
      </c>
      <c r="E1212" s="14">
        <v>43818</v>
      </c>
      <c r="F1212" s="18">
        <v>9968.8116631400007</v>
      </c>
      <c r="G1212" s="33">
        <f t="shared" si="32"/>
        <v>39.035799410001346</v>
      </c>
      <c r="H1212">
        <f t="shared" si="34"/>
        <v>0.873</v>
      </c>
    </row>
    <row r="1213" spans="1:8" ht="14.4">
      <c r="A1213" s="14">
        <v>43819</v>
      </c>
      <c r="B1213" s="18">
        <v>536.96632948000001</v>
      </c>
      <c r="C1213">
        <f t="shared" si="33"/>
        <v>0.83099999999999996</v>
      </c>
      <c r="E1213" s="14">
        <v>43819</v>
      </c>
      <c r="F1213" s="18">
        <v>9946.305986360001</v>
      </c>
      <c r="G1213" s="33">
        <f t="shared" si="32"/>
        <v>-22.505676779999703</v>
      </c>
      <c r="H1213">
        <f t="shared" si="34"/>
        <v>0.221</v>
      </c>
    </row>
    <row r="1214" spans="1:8" ht="14.4">
      <c r="A1214" s="14">
        <v>43822</v>
      </c>
      <c r="B1214" s="18">
        <v>501.62657665</v>
      </c>
      <c r="C1214">
        <f t="shared" si="33"/>
        <v>0.79400000000000004</v>
      </c>
      <c r="E1214" s="14">
        <v>43822</v>
      </c>
      <c r="F1214" s="18">
        <v>9967.0155871000006</v>
      </c>
      <c r="G1214" s="33">
        <f t="shared" si="32"/>
        <v>20.709600739999587</v>
      </c>
      <c r="H1214">
        <f t="shared" si="34"/>
        <v>0.747</v>
      </c>
    </row>
    <row r="1215" spans="1:8" ht="14.4">
      <c r="A1215" s="14">
        <v>43823</v>
      </c>
      <c r="B1215" s="18">
        <v>428.79529535</v>
      </c>
      <c r="C1215">
        <f t="shared" si="33"/>
        <v>0.68400000000000005</v>
      </c>
      <c r="E1215" s="14">
        <v>43823</v>
      </c>
      <c r="F1215" s="18">
        <v>9965.91766413</v>
      </c>
      <c r="G1215" s="33">
        <f t="shared" si="32"/>
        <v>-1.0979229700005817</v>
      </c>
      <c r="H1215">
        <f t="shared" si="34"/>
        <v>0.46</v>
      </c>
    </row>
    <row r="1216" spans="1:8" ht="14.4">
      <c r="A1216" s="14">
        <v>43824</v>
      </c>
      <c r="B1216" s="18">
        <v>502.79773440000002</v>
      </c>
      <c r="C1216">
        <f t="shared" si="33"/>
        <v>0.79700000000000004</v>
      </c>
      <c r="E1216" s="14">
        <v>43824</v>
      </c>
      <c r="F1216" s="18">
        <v>9983.2678643800009</v>
      </c>
      <c r="G1216" s="33">
        <f t="shared" si="32"/>
        <v>17.350200250000853</v>
      </c>
      <c r="H1216">
        <f t="shared" si="34"/>
        <v>0.71</v>
      </c>
    </row>
    <row r="1217" spans="1:8" ht="14.4">
      <c r="A1217" s="14">
        <v>43825</v>
      </c>
      <c r="B1217" s="18">
        <v>523.85259208000002</v>
      </c>
      <c r="C1217">
        <f t="shared" si="33"/>
        <v>0.82199999999999995</v>
      </c>
      <c r="E1217" s="14">
        <v>43825</v>
      </c>
      <c r="F1217" s="18">
        <v>10012.79953428</v>
      </c>
      <c r="G1217" s="33">
        <f t="shared" si="32"/>
        <v>29.531669899999542</v>
      </c>
      <c r="H1217">
        <f t="shared" si="34"/>
        <v>0.81399999999999995</v>
      </c>
    </row>
    <row r="1218" spans="1:8" ht="14.4">
      <c r="A1218" s="14">
        <v>43826</v>
      </c>
      <c r="B1218" s="18">
        <v>633.70715911000002</v>
      </c>
      <c r="C1218">
        <f t="shared" si="33"/>
        <v>0.92500000000000004</v>
      </c>
      <c r="E1218" s="14">
        <v>43826</v>
      </c>
      <c r="F1218" s="18">
        <v>9997.3650282100007</v>
      </c>
      <c r="G1218" s="33">
        <f t="shared" si="32"/>
        <v>-15.43450606999977</v>
      </c>
      <c r="H1218">
        <f t="shared" si="34"/>
        <v>0.29899999999999999</v>
      </c>
    </row>
    <row r="1219" spans="1:8" ht="14.4">
      <c r="A1219" s="14">
        <v>43829</v>
      </c>
      <c r="B1219" s="18">
        <v>626.46520541999996</v>
      </c>
      <c r="C1219">
        <f t="shared" si="33"/>
        <v>0.91900000000000004</v>
      </c>
      <c r="E1219" s="14">
        <v>43829</v>
      </c>
      <c r="F1219" s="18">
        <v>10054.76117908</v>
      </c>
      <c r="G1219" s="33">
        <f t="shared" si="32"/>
        <v>57.396150869999474</v>
      </c>
      <c r="H1219">
        <f t="shared" si="34"/>
        <v>0.94699999999999995</v>
      </c>
    </row>
    <row r="1220" spans="1:8" ht="14.4">
      <c r="A1220" s="14">
        <v>43830</v>
      </c>
      <c r="B1220" s="18">
        <v>524.83072354000001</v>
      </c>
      <c r="C1220">
        <f t="shared" si="33"/>
        <v>0.82299999999999995</v>
      </c>
      <c r="E1220" s="14">
        <v>43830</v>
      </c>
      <c r="F1220" s="18">
        <v>10055.04471274</v>
      </c>
      <c r="G1220" s="33">
        <f t="shared" ref="G1220:G1283" si="35">F1220-F1219</f>
        <v>0.28353366000010283</v>
      </c>
      <c r="H1220">
        <f t="shared" si="34"/>
        <v>0.47699999999999998</v>
      </c>
    </row>
    <row r="1221" spans="1:8" ht="14.4">
      <c r="A1221" s="14">
        <v>43832</v>
      </c>
      <c r="B1221" s="18">
        <v>807.28596258000005</v>
      </c>
      <c r="C1221">
        <f t="shared" si="33"/>
        <v>0.96899999999999997</v>
      </c>
      <c r="E1221" s="14">
        <v>43832</v>
      </c>
      <c r="F1221" s="18">
        <v>10106.65789249</v>
      </c>
      <c r="G1221" s="33">
        <f t="shared" si="35"/>
        <v>51.613179750000199</v>
      </c>
      <c r="H1221">
        <f t="shared" si="34"/>
        <v>0.92200000000000004</v>
      </c>
    </row>
    <row r="1222" spans="1:8" ht="14.4">
      <c r="A1222" s="14">
        <v>43833</v>
      </c>
      <c r="B1222" s="18">
        <v>704.15775444999997</v>
      </c>
      <c r="C1222">
        <f t="shared" si="33"/>
        <v>0.94899999999999995</v>
      </c>
      <c r="E1222" s="14">
        <v>43833</v>
      </c>
      <c r="F1222" s="18">
        <v>10122.223335369999</v>
      </c>
      <c r="G1222" s="33">
        <f t="shared" si="35"/>
        <v>15.565442879998955</v>
      </c>
      <c r="H1222">
        <f t="shared" si="34"/>
        <v>0.68400000000000005</v>
      </c>
    </row>
    <row r="1223" spans="1:8" ht="14.4">
      <c r="A1223" s="14">
        <v>43836</v>
      </c>
      <c r="B1223" s="18">
        <v>865.95160477000002</v>
      </c>
      <c r="C1223">
        <f t="shared" si="33"/>
        <v>0.97499999999999998</v>
      </c>
      <c r="E1223" s="14">
        <v>43836</v>
      </c>
      <c r="F1223" s="18">
        <v>10227.328804480001</v>
      </c>
      <c r="G1223" s="33">
        <f t="shared" si="35"/>
        <v>105.10546911000165</v>
      </c>
      <c r="H1223">
        <f t="shared" si="34"/>
        <v>0.98599999999999999</v>
      </c>
    </row>
    <row r="1224" spans="1:8" ht="14.4">
      <c r="A1224" s="14">
        <v>43837</v>
      </c>
      <c r="B1224" s="18">
        <v>741.75194549000003</v>
      </c>
      <c r="C1224">
        <f t="shared" si="33"/>
        <v>0.95099999999999996</v>
      </c>
      <c r="E1224" s="14">
        <v>43837</v>
      </c>
      <c r="F1224" s="18">
        <v>10270.991833890001</v>
      </c>
      <c r="G1224" s="33">
        <f t="shared" si="35"/>
        <v>43.663029409999581</v>
      </c>
      <c r="H1224">
        <f t="shared" si="34"/>
        <v>0.88300000000000001</v>
      </c>
    </row>
    <row r="1225" spans="1:8" ht="14.4">
      <c r="A1225" s="14">
        <v>43838</v>
      </c>
      <c r="B1225" s="18">
        <v>806.75152161000005</v>
      </c>
      <c r="C1225">
        <f t="shared" si="33"/>
        <v>0.96599999999999997</v>
      </c>
      <c r="E1225" s="14">
        <v>43838</v>
      </c>
      <c r="F1225" s="18">
        <v>10301.68660483</v>
      </c>
      <c r="G1225" s="33">
        <f t="shared" si="35"/>
        <v>30.694770939999216</v>
      </c>
      <c r="H1225">
        <f t="shared" si="34"/>
        <v>0.81899999999999995</v>
      </c>
    </row>
    <row r="1226" spans="1:8" ht="14.4">
      <c r="A1226" s="14">
        <v>43839</v>
      </c>
      <c r="B1226" s="18">
        <v>715.35322768000003</v>
      </c>
      <c r="C1226">
        <f t="shared" si="33"/>
        <v>0.94499999999999995</v>
      </c>
      <c r="E1226" s="14">
        <v>43839</v>
      </c>
      <c r="F1226" s="18">
        <v>10332.83032135</v>
      </c>
      <c r="G1226" s="33">
        <f t="shared" si="35"/>
        <v>31.143716520000453</v>
      </c>
      <c r="H1226">
        <f t="shared" si="34"/>
        <v>0.82499999999999996</v>
      </c>
    </row>
    <row r="1227" spans="1:8" ht="14.4">
      <c r="A1227" s="14">
        <v>43840</v>
      </c>
      <c r="B1227" s="18">
        <v>626.05146139999999</v>
      </c>
      <c r="C1227">
        <f t="shared" si="33"/>
        <v>0.91</v>
      </c>
      <c r="E1227" s="14">
        <v>43840</v>
      </c>
      <c r="F1227" s="18">
        <v>10320.60549679</v>
      </c>
      <c r="G1227" s="33">
        <f t="shared" si="35"/>
        <v>-12.224824560000343</v>
      </c>
      <c r="H1227">
        <f t="shared" si="34"/>
        <v>0.313</v>
      </c>
    </row>
    <row r="1228" spans="1:8" ht="14.4">
      <c r="A1228" s="14">
        <v>43843</v>
      </c>
      <c r="B1228" s="18">
        <v>702.27195589999997</v>
      </c>
      <c r="C1228">
        <f t="shared" si="33"/>
        <v>0.94199999999999995</v>
      </c>
      <c r="E1228" s="14">
        <v>43843</v>
      </c>
      <c r="F1228" s="18">
        <v>10376.708078109999</v>
      </c>
      <c r="G1228" s="33">
        <f t="shared" si="35"/>
        <v>56.102581319999445</v>
      </c>
      <c r="H1228">
        <f t="shared" si="34"/>
        <v>0.94199999999999995</v>
      </c>
    </row>
    <row r="1229" spans="1:8" ht="14.4">
      <c r="A1229" s="14">
        <v>43844</v>
      </c>
      <c r="B1229" s="18">
        <v>723.35921425000004</v>
      </c>
      <c r="C1229">
        <f t="shared" si="33"/>
        <v>0.94499999999999995</v>
      </c>
      <c r="E1229" s="14">
        <v>43844</v>
      </c>
      <c r="F1229" s="18">
        <v>10402.400851620001</v>
      </c>
      <c r="G1229" s="33">
        <f t="shared" si="35"/>
        <v>25.692773510001643</v>
      </c>
      <c r="H1229">
        <f t="shared" si="34"/>
        <v>0.77900000000000003</v>
      </c>
    </row>
    <row r="1230" spans="1:8" ht="14.4">
      <c r="A1230" s="14">
        <v>43845</v>
      </c>
      <c r="B1230" s="18">
        <v>622.02385601000003</v>
      </c>
      <c r="C1230">
        <f t="shared" si="33"/>
        <v>0.90100000000000002</v>
      </c>
      <c r="E1230" s="14">
        <v>43845</v>
      </c>
      <c r="F1230" s="18">
        <v>10430.96025303</v>
      </c>
      <c r="G1230" s="33">
        <f t="shared" si="35"/>
        <v>28.559401409998827</v>
      </c>
      <c r="H1230">
        <f t="shared" si="34"/>
        <v>0.79500000000000004</v>
      </c>
    </row>
    <row r="1231" spans="1:8" ht="14.4">
      <c r="A1231" s="14">
        <v>43846</v>
      </c>
      <c r="B1231" s="18">
        <v>602.38836173000004</v>
      </c>
      <c r="C1231">
        <f t="shared" si="33"/>
        <v>0.88600000000000001</v>
      </c>
      <c r="E1231" s="14">
        <v>43846</v>
      </c>
      <c r="F1231" s="18">
        <v>10439.28065371</v>
      </c>
      <c r="G1231" s="33">
        <f t="shared" si="35"/>
        <v>8.3204006800006027</v>
      </c>
      <c r="H1231">
        <f t="shared" si="34"/>
        <v>0.57999999999999996</v>
      </c>
    </row>
    <row r="1232" spans="1:8" ht="14.4">
      <c r="A1232" s="14">
        <v>43847</v>
      </c>
      <c r="B1232" s="18">
        <v>584.10668608000003</v>
      </c>
      <c r="C1232">
        <f t="shared" si="33"/>
        <v>0.877</v>
      </c>
      <c r="E1232" s="14">
        <v>43847</v>
      </c>
      <c r="F1232" s="18">
        <v>10411.522962680001</v>
      </c>
      <c r="G1232" s="33">
        <f t="shared" si="35"/>
        <v>-27.757691029999478</v>
      </c>
      <c r="H1232">
        <f t="shared" si="34"/>
        <v>0.17399999999999999</v>
      </c>
    </row>
    <row r="1233" spans="1:8" ht="14.4">
      <c r="A1233" s="14">
        <v>43850</v>
      </c>
      <c r="B1233" s="18">
        <v>726.75595229999999</v>
      </c>
      <c r="C1233">
        <f t="shared" si="33"/>
        <v>0.94699999999999995</v>
      </c>
      <c r="E1233" s="14">
        <v>43850</v>
      </c>
      <c r="F1233" s="18">
        <v>10450.362388850001</v>
      </c>
      <c r="G1233" s="33">
        <f t="shared" si="35"/>
        <v>38.83942616999957</v>
      </c>
      <c r="H1233">
        <f t="shared" si="34"/>
        <v>0.86599999999999999</v>
      </c>
    </row>
    <row r="1234" spans="1:8" ht="14.4">
      <c r="A1234" s="14">
        <v>43851</v>
      </c>
      <c r="B1234" s="18">
        <v>713.48729154</v>
      </c>
      <c r="C1234">
        <f t="shared" si="33"/>
        <v>0.94099999999999995</v>
      </c>
      <c r="E1234" s="14">
        <v>43851</v>
      </c>
      <c r="F1234" s="18">
        <v>10444.387840650001</v>
      </c>
      <c r="G1234" s="33">
        <f t="shared" si="35"/>
        <v>-5.9745481999998447</v>
      </c>
      <c r="H1234">
        <f t="shared" si="34"/>
        <v>0.39100000000000001</v>
      </c>
    </row>
    <row r="1235" spans="1:8" ht="14.4">
      <c r="A1235" s="14">
        <v>43852</v>
      </c>
      <c r="B1235" s="18">
        <v>734.15285388999996</v>
      </c>
      <c r="C1235">
        <f t="shared" si="33"/>
        <v>0.94899999999999995</v>
      </c>
      <c r="E1235" s="14">
        <v>43852</v>
      </c>
      <c r="F1235" s="18">
        <v>10442.83349246</v>
      </c>
      <c r="G1235" s="33">
        <f t="shared" si="35"/>
        <v>-1.5543481900003826</v>
      </c>
      <c r="H1235">
        <f t="shared" si="34"/>
        <v>0.44800000000000001</v>
      </c>
    </row>
    <row r="1236" spans="1:8" ht="14.4">
      <c r="A1236" s="14">
        <v>43853</v>
      </c>
      <c r="B1236" s="18">
        <v>776.85268490999999</v>
      </c>
      <c r="C1236">
        <f t="shared" si="33"/>
        <v>0.95799999999999996</v>
      </c>
      <c r="E1236" s="14">
        <v>43853</v>
      </c>
      <c r="F1236" s="18">
        <v>10269.36707884</v>
      </c>
      <c r="G1236" s="33">
        <f t="shared" si="35"/>
        <v>-173.46641362000082</v>
      </c>
      <c r="H1236">
        <f t="shared" si="34"/>
        <v>4.0000000000000001E-3</v>
      </c>
    </row>
    <row r="1237" spans="1:8" ht="14.4">
      <c r="A1237" s="14">
        <v>43864</v>
      </c>
      <c r="B1237" s="18">
        <v>484.92029883000004</v>
      </c>
      <c r="C1237">
        <f t="shared" si="33"/>
        <v>0.755</v>
      </c>
      <c r="E1237" s="14">
        <v>43864</v>
      </c>
      <c r="F1237" s="18">
        <v>10155.55421658</v>
      </c>
      <c r="G1237" s="33">
        <f t="shared" si="35"/>
        <v>-113.81286225999975</v>
      </c>
      <c r="H1237">
        <f t="shared" si="34"/>
        <v>0.02</v>
      </c>
    </row>
    <row r="1238" spans="1:8" ht="14.4">
      <c r="A1238" s="14">
        <v>43865</v>
      </c>
      <c r="B1238" s="18">
        <v>829.14559195000004</v>
      </c>
      <c r="C1238">
        <f t="shared" si="33"/>
        <v>0.97299999999999998</v>
      </c>
      <c r="E1238" s="14">
        <v>43865</v>
      </c>
      <c r="F1238" s="18">
        <v>10140.6592258</v>
      </c>
      <c r="G1238" s="33">
        <f t="shared" si="35"/>
        <v>-14.894990779999716</v>
      </c>
      <c r="H1238">
        <f t="shared" si="34"/>
        <v>0.3</v>
      </c>
    </row>
    <row r="1239" spans="1:8" ht="14.4">
      <c r="A1239" s="14">
        <v>43866</v>
      </c>
      <c r="B1239" s="18">
        <v>827.57584880000002</v>
      </c>
      <c r="C1239">
        <f t="shared" si="33"/>
        <v>0.97</v>
      </c>
      <c r="E1239" s="14">
        <v>43866</v>
      </c>
      <c r="F1239" s="18">
        <v>10149.708932490001</v>
      </c>
      <c r="G1239" s="33">
        <f t="shared" si="35"/>
        <v>9.0497066900006757</v>
      </c>
      <c r="H1239">
        <f t="shared" si="34"/>
        <v>0.59199999999999997</v>
      </c>
    </row>
    <row r="1240" spans="1:8" ht="14.4">
      <c r="A1240" s="14">
        <v>43867</v>
      </c>
      <c r="B1240" s="18">
        <v>936.50836826</v>
      </c>
      <c r="C1240">
        <f t="shared" si="33"/>
        <v>0.98099999999999998</v>
      </c>
      <c r="E1240" s="14">
        <v>43867</v>
      </c>
      <c r="F1240" s="18">
        <v>10238.762300300001</v>
      </c>
      <c r="G1240" s="33">
        <f t="shared" si="35"/>
        <v>89.053367810000054</v>
      </c>
      <c r="H1240">
        <f t="shared" si="34"/>
        <v>0.97899999999999998</v>
      </c>
    </row>
    <row r="1241" spans="1:8" ht="14.4">
      <c r="A1241" s="14">
        <v>43868</v>
      </c>
      <c r="B1241" s="18">
        <v>927.59467847999997</v>
      </c>
      <c r="C1241">
        <f t="shared" si="33"/>
        <v>0.97899999999999998</v>
      </c>
      <c r="E1241" s="14">
        <v>43868</v>
      </c>
      <c r="F1241" s="18">
        <v>10273.39353085</v>
      </c>
      <c r="G1241" s="33">
        <f t="shared" si="35"/>
        <v>34.6312305499996</v>
      </c>
      <c r="H1241">
        <f t="shared" si="34"/>
        <v>0.84199999999999997</v>
      </c>
    </row>
    <row r="1242" spans="1:8" ht="14.4">
      <c r="A1242" s="14">
        <v>43871</v>
      </c>
      <c r="B1242" s="18">
        <v>876.55970102000003</v>
      </c>
      <c r="C1242">
        <f t="shared" si="33"/>
        <v>0.97299999999999998</v>
      </c>
      <c r="E1242" s="14">
        <v>43871</v>
      </c>
      <c r="F1242" s="18">
        <v>10325.22798847</v>
      </c>
      <c r="G1242" s="33">
        <f t="shared" si="35"/>
        <v>51.834457619999739</v>
      </c>
      <c r="H1242">
        <f t="shared" si="34"/>
        <v>0.91800000000000004</v>
      </c>
    </row>
    <row r="1243" spans="1:8" ht="14.4">
      <c r="A1243" s="14">
        <v>43872</v>
      </c>
      <c r="B1243" s="18">
        <v>735.33628148000003</v>
      </c>
      <c r="C1243">
        <f t="shared" si="33"/>
        <v>0.94099999999999995</v>
      </c>
      <c r="E1243" s="14">
        <v>43872</v>
      </c>
      <c r="F1243" s="18">
        <v>10306.24246075</v>
      </c>
      <c r="G1243" s="33">
        <f t="shared" si="35"/>
        <v>-18.985527720000391</v>
      </c>
      <c r="H1243">
        <f t="shared" si="34"/>
        <v>0.249</v>
      </c>
    </row>
    <row r="1244" spans="1:8" ht="14.4">
      <c r="A1244" s="14">
        <v>43873</v>
      </c>
      <c r="B1244" s="18">
        <v>827.73053775000005</v>
      </c>
      <c r="C1244">
        <f t="shared" si="33"/>
        <v>0.96599999999999997</v>
      </c>
      <c r="E1244" s="14">
        <v>43873</v>
      </c>
      <c r="F1244" s="18">
        <v>10372.57591474</v>
      </c>
      <c r="G1244" s="33">
        <f t="shared" si="35"/>
        <v>66.333453990000635</v>
      </c>
      <c r="H1244">
        <f t="shared" si="34"/>
        <v>0.95699999999999996</v>
      </c>
    </row>
    <row r="1245" spans="1:8" ht="14.4">
      <c r="A1245" s="14">
        <v>43874</v>
      </c>
      <c r="B1245" s="18">
        <v>900.31315665</v>
      </c>
      <c r="C1245">
        <f t="shared" si="33"/>
        <v>0.97499999999999998</v>
      </c>
      <c r="E1245" s="14">
        <v>43874</v>
      </c>
      <c r="F1245" s="18">
        <v>10397.653272470001</v>
      </c>
      <c r="G1245" s="33">
        <f t="shared" si="35"/>
        <v>25.077357730000585</v>
      </c>
      <c r="H1245">
        <f t="shared" si="34"/>
        <v>0.76500000000000001</v>
      </c>
    </row>
    <row r="1246" spans="1:8" ht="14.4">
      <c r="A1246" s="14">
        <v>43875</v>
      </c>
      <c r="B1246" s="18">
        <v>853.24144293000006</v>
      </c>
      <c r="C1246">
        <f t="shared" si="33"/>
        <v>0.96899999999999997</v>
      </c>
      <c r="E1246" s="14">
        <v>43875</v>
      </c>
      <c r="F1246" s="18">
        <v>10389.50282865</v>
      </c>
      <c r="G1246" s="33">
        <f t="shared" si="35"/>
        <v>-8.1504438200008735</v>
      </c>
      <c r="H1246">
        <f t="shared" si="34"/>
        <v>0.35499999999999998</v>
      </c>
    </row>
    <row r="1247" spans="1:8" ht="14.4">
      <c r="A1247" s="14">
        <v>43878</v>
      </c>
      <c r="B1247" s="18">
        <v>1034.8761129700001</v>
      </c>
      <c r="C1247">
        <f t="shared" si="33"/>
        <v>0.98499999999999999</v>
      </c>
      <c r="E1247" s="14">
        <v>43878</v>
      </c>
      <c r="F1247" s="18">
        <v>10508.197257440001</v>
      </c>
      <c r="G1247" s="33">
        <f t="shared" si="35"/>
        <v>118.69442879000053</v>
      </c>
      <c r="H1247">
        <f t="shared" si="34"/>
        <v>0.99</v>
      </c>
    </row>
    <row r="1248" spans="1:8" ht="14.4">
      <c r="A1248" s="14">
        <v>43879</v>
      </c>
      <c r="B1248" s="18">
        <v>1083.9436269099999</v>
      </c>
      <c r="C1248">
        <f t="shared" si="33"/>
        <v>0.98699999999999999</v>
      </c>
      <c r="E1248" s="14">
        <v>43879</v>
      </c>
      <c r="F1248" s="18">
        <v>10620.65261175</v>
      </c>
      <c r="G1248" s="33">
        <f t="shared" si="35"/>
        <v>112.45535430999917</v>
      </c>
      <c r="H1248">
        <f t="shared" si="34"/>
        <v>0.98899999999999999</v>
      </c>
    </row>
    <row r="1249" spans="1:8" ht="14.4">
      <c r="A1249" s="14">
        <v>43880</v>
      </c>
      <c r="B1249" s="18">
        <v>1108.9797311500001</v>
      </c>
      <c r="C1249">
        <f t="shared" si="33"/>
        <v>0.99099999999999999</v>
      </c>
      <c r="E1249" s="14">
        <v>43880</v>
      </c>
      <c r="F1249" s="18">
        <v>10646.03786814</v>
      </c>
      <c r="G1249" s="33">
        <f t="shared" si="35"/>
        <v>25.385256389999995</v>
      </c>
      <c r="H1249">
        <f t="shared" si="34"/>
        <v>0.76700000000000002</v>
      </c>
    </row>
    <row r="1250" spans="1:8" ht="14.4">
      <c r="A1250" s="14">
        <v>43881</v>
      </c>
      <c r="B1250" s="18">
        <v>1194.3580436899999</v>
      </c>
      <c r="C1250">
        <f t="shared" si="33"/>
        <v>0.998</v>
      </c>
      <c r="E1250" s="14">
        <v>43881</v>
      </c>
      <c r="F1250" s="18">
        <v>10755.982214130001</v>
      </c>
      <c r="G1250" s="33">
        <f t="shared" si="35"/>
        <v>109.94434599000124</v>
      </c>
      <c r="H1250">
        <f t="shared" si="34"/>
        <v>0.98599999999999999</v>
      </c>
    </row>
    <row r="1251" spans="1:8" ht="14.4">
      <c r="A1251" s="14">
        <v>43882</v>
      </c>
      <c r="B1251" s="18">
        <v>1318.2693493100001</v>
      </c>
      <c r="C1251">
        <f t="shared" si="33"/>
        <v>1</v>
      </c>
      <c r="E1251" s="14">
        <v>43882</v>
      </c>
      <c r="F1251" s="18">
        <v>10828.375309340001</v>
      </c>
      <c r="G1251" s="33">
        <f t="shared" si="35"/>
        <v>72.393095209999956</v>
      </c>
      <c r="H1251">
        <f t="shared" si="34"/>
        <v>0.95699999999999996</v>
      </c>
    </row>
    <row r="1252" spans="1:8" ht="14.4">
      <c r="A1252" s="14">
        <v>43885</v>
      </c>
      <c r="B1252" s="18">
        <v>1370.6786320200001</v>
      </c>
      <c r="C1252">
        <f t="shared" si="33"/>
        <v>1</v>
      </c>
      <c r="E1252" s="14">
        <v>43885</v>
      </c>
      <c r="F1252" s="18">
        <v>10963.669192089999</v>
      </c>
      <c r="G1252" s="33">
        <f t="shared" si="35"/>
        <v>135.29388274999837</v>
      </c>
      <c r="H1252">
        <f t="shared" si="34"/>
        <v>0.99399999999999999</v>
      </c>
    </row>
    <row r="1253" spans="1:8" ht="14.4">
      <c r="A1253" s="14">
        <v>43886</v>
      </c>
      <c r="B1253" s="18">
        <v>1576.9030357500001</v>
      </c>
      <c r="C1253">
        <f t="shared" si="33"/>
        <v>1</v>
      </c>
      <c r="E1253" s="14">
        <v>43886</v>
      </c>
      <c r="F1253" s="18">
        <v>11077.72802724</v>
      </c>
      <c r="G1253" s="33">
        <f t="shared" si="35"/>
        <v>114.05883515000096</v>
      </c>
      <c r="H1253">
        <f t="shared" si="34"/>
        <v>0.98699999999999999</v>
      </c>
    </row>
    <row r="1254" spans="1:8" ht="14.4">
      <c r="A1254" s="14">
        <v>43887</v>
      </c>
      <c r="B1254" s="18">
        <v>1431.4808504100001</v>
      </c>
      <c r="C1254">
        <f t="shared" si="33"/>
        <v>0.998</v>
      </c>
      <c r="E1254" s="14">
        <v>43887</v>
      </c>
      <c r="F1254" s="18">
        <v>11109.368885080001</v>
      </c>
      <c r="G1254" s="33">
        <f t="shared" si="35"/>
        <v>31.640857840000535</v>
      </c>
      <c r="H1254">
        <f t="shared" si="34"/>
        <v>0.81</v>
      </c>
    </row>
    <row r="1255" spans="1:8" ht="14.4">
      <c r="A1255" s="14">
        <v>43888</v>
      </c>
      <c r="B1255" s="18">
        <v>1048.5962947</v>
      </c>
      <c r="C1255">
        <f t="shared" si="33"/>
        <v>0.97499999999999998</v>
      </c>
      <c r="E1255" s="14">
        <v>43888</v>
      </c>
      <c r="F1255" s="18">
        <v>11092.73824948</v>
      </c>
      <c r="G1255" s="33">
        <f t="shared" si="35"/>
        <v>-16.63063560000046</v>
      </c>
      <c r="H1255">
        <f t="shared" si="34"/>
        <v>0.26400000000000001</v>
      </c>
    </row>
    <row r="1256" spans="1:8" ht="14.4">
      <c r="A1256" s="14">
        <v>43889</v>
      </c>
      <c r="B1256" s="18">
        <v>1008.7755350900001</v>
      </c>
      <c r="C1256">
        <f t="shared" si="33"/>
        <v>0.97299999999999998</v>
      </c>
      <c r="E1256" s="14">
        <v>43889</v>
      </c>
      <c r="F1256" s="18">
        <v>10879.02678536</v>
      </c>
      <c r="G1256" s="33">
        <f t="shared" si="35"/>
        <v>-213.71146412000053</v>
      </c>
      <c r="H1256">
        <f t="shared" si="34"/>
        <v>1E-3</v>
      </c>
    </row>
    <row r="1257" spans="1:8" ht="14.4">
      <c r="A1257" s="14">
        <v>43892</v>
      </c>
      <c r="B1257" s="18">
        <v>1079.1550990800001</v>
      </c>
      <c r="C1257">
        <f t="shared" si="33"/>
        <v>0.97699999999999998</v>
      </c>
      <c r="E1257" s="14">
        <v>43892</v>
      </c>
      <c r="F1257" s="18">
        <v>10962.845412070001</v>
      </c>
      <c r="G1257" s="33">
        <f t="shared" si="35"/>
        <v>83.818626710000899</v>
      </c>
      <c r="H1257">
        <f t="shared" si="34"/>
        <v>0.96899999999999997</v>
      </c>
    </row>
    <row r="1258" spans="1:8" ht="14.4">
      <c r="A1258" s="14">
        <v>43893</v>
      </c>
      <c r="B1258" s="18">
        <v>1247.79196088</v>
      </c>
      <c r="C1258">
        <f t="shared" si="33"/>
        <v>0.99399999999999999</v>
      </c>
      <c r="E1258" s="14">
        <v>43893</v>
      </c>
      <c r="F1258" s="18">
        <v>11020.39691397</v>
      </c>
      <c r="G1258" s="33">
        <f t="shared" si="35"/>
        <v>57.551501899999494</v>
      </c>
      <c r="H1258">
        <f t="shared" si="34"/>
        <v>0.93400000000000005</v>
      </c>
    </row>
    <row r="1259" spans="1:8" ht="14.4">
      <c r="A1259" s="14">
        <v>43894</v>
      </c>
      <c r="B1259" s="18">
        <v>977.25386171000002</v>
      </c>
      <c r="C1259">
        <f t="shared" si="33"/>
        <v>0.96699999999999997</v>
      </c>
      <c r="E1259" s="14">
        <v>43894</v>
      </c>
      <c r="F1259" s="18">
        <v>11051.479791240001</v>
      </c>
      <c r="G1259" s="33">
        <f t="shared" si="35"/>
        <v>31.082877270000608</v>
      </c>
      <c r="H1259">
        <f t="shared" si="34"/>
        <v>0.80600000000000005</v>
      </c>
    </row>
    <row r="1260" spans="1:8" ht="14.4">
      <c r="A1260" s="14">
        <v>43895</v>
      </c>
      <c r="B1260" s="18">
        <v>1258.0699202600001</v>
      </c>
      <c r="C1260">
        <f t="shared" si="33"/>
        <v>0.99399999999999999</v>
      </c>
      <c r="E1260" s="14">
        <v>43895</v>
      </c>
      <c r="F1260" s="18">
        <v>11150.63044237</v>
      </c>
      <c r="G1260" s="33">
        <f t="shared" si="35"/>
        <v>99.15065112999946</v>
      </c>
      <c r="H1260">
        <f t="shared" si="34"/>
        <v>0.97799999999999998</v>
      </c>
    </row>
    <row r="1261" spans="1:8" ht="14.4">
      <c r="A1261" s="14">
        <v>43896</v>
      </c>
      <c r="B1261" s="18">
        <v>932.13618801000007</v>
      </c>
      <c r="C1261">
        <f t="shared" si="33"/>
        <v>0.96099999999999997</v>
      </c>
      <c r="E1261" s="14">
        <v>43896</v>
      </c>
      <c r="F1261" s="18">
        <v>11108.177235970001</v>
      </c>
      <c r="G1261" s="33">
        <f t="shared" si="35"/>
        <v>-42.453206399999544</v>
      </c>
      <c r="H1261">
        <f t="shared" si="34"/>
        <v>9.4E-2</v>
      </c>
    </row>
    <row r="1262" spans="1:8" ht="14.4">
      <c r="A1262" s="14">
        <v>43899</v>
      </c>
      <c r="B1262" s="18">
        <v>1024.5094117200001</v>
      </c>
      <c r="C1262">
        <f t="shared" si="33"/>
        <v>0.96899999999999997</v>
      </c>
      <c r="E1262" s="14">
        <v>43899</v>
      </c>
      <c r="F1262" s="18">
        <v>11078.886267649999</v>
      </c>
      <c r="G1262" s="33">
        <f t="shared" si="35"/>
        <v>-29.290968320001411</v>
      </c>
      <c r="H1262">
        <f t="shared" si="34"/>
        <v>0.157</v>
      </c>
    </row>
    <row r="1263" spans="1:8" ht="14.4">
      <c r="A1263" s="14">
        <v>43900</v>
      </c>
      <c r="B1263" s="18">
        <v>1069.0223720900001</v>
      </c>
      <c r="C1263">
        <f t="shared" si="33"/>
        <v>0.97299999999999998</v>
      </c>
      <c r="E1263" s="14">
        <v>43900</v>
      </c>
      <c r="F1263" s="18">
        <v>11132.63606042</v>
      </c>
      <c r="G1263" s="33">
        <f t="shared" si="35"/>
        <v>53.749792770000568</v>
      </c>
      <c r="H1263">
        <f t="shared" si="34"/>
        <v>0.91300000000000003</v>
      </c>
    </row>
    <row r="1264" spans="1:8" ht="14.4">
      <c r="A1264" s="14">
        <v>43901</v>
      </c>
      <c r="B1264" s="18">
        <v>924.03401425000004</v>
      </c>
      <c r="C1264">
        <f t="shared" ref="C1264:C1327" si="36">_xlfn.PERCENTRANK.INC(B515:B1264,B1264)</f>
        <v>0.95399999999999996</v>
      </c>
      <c r="E1264" s="14">
        <v>43901</v>
      </c>
      <c r="F1264" s="18">
        <v>11113.35613787</v>
      </c>
      <c r="G1264" s="33">
        <f t="shared" si="35"/>
        <v>-19.279922550000265</v>
      </c>
      <c r="H1264">
        <f t="shared" ref="H1264:H1327" si="37">_xlfn.PERCENTRANK.INC(G515:G1264,G1264)</f>
        <v>0.23400000000000001</v>
      </c>
    </row>
    <row r="1265" spans="1:8" ht="14.4">
      <c r="A1265" s="14">
        <v>43902</v>
      </c>
      <c r="B1265" s="18">
        <v>757.73250361999999</v>
      </c>
      <c r="C1265">
        <f t="shared" si="36"/>
        <v>0.91700000000000004</v>
      </c>
      <c r="E1265" s="14">
        <v>43902</v>
      </c>
      <c r="F1265" s="18">
        <v>11079.269269230001</v>
      </c>
      <c r="G1265" s="33">
        <f t="shared" si="35"/>
        <v>-34.086868639999011</v>
      </c>
      <c r="H1265">
        <f t="shared" si="37"/>
        <v>0.125</v>
      </c>
    </row>
    <row r="1266" spans="1:8" ht="14.4">
      <c r="A1266" s="14">
        <v>43903</v>
      </c>
      <c r="B1266" s="18">
        <v>857.02789498000004</v>
      </c>
      <c r="C1266">
        <f t="shared" si="36"/>
        <v>0.94499999999999995</v>
      </c>
      <c r="E1266" s="14">
        <v>43903</v>
      </c>
      <c r="F1266" s="18">
        <v>10994.558836080001</v>
      </c>
      <c r="G1266" s="33">
        <f t="shared" si="35"/>
        <v>-84.710433149999517</v>
      </c>
      <c r="H1266">
        <f t="shared" si="37"/>
        <v>2.9000000000000001E-2</v>
      </c>
    </row>
    <row r="1267" spans="1:8" ht="14.4">
      <c r="A1267" s="14">
        <v>43906</v>
      </c>
      <c r="B1267" s="18">
        <v>800.89741352999999</v>
      </c>
      <c r="C1267">
        <f t="shared" si="36"/>
        <v>0.92600000000000005</v>
      </c>
      <c r="E1267" s="14">
        <v>43906</v>
      </c>
      <c r="F1267" s="18">
        <v>10821.44469701</v>
      </c>
      <c r="G1267" s="33">
        <f t="shared" si="35"/>
        <v>-173.11413907000133</v>
      </c>
      <c r="H1267">
        <f t="shared" si="37"/>
        <v>5.0000000000000001E-3</v>
      </c>
    </row>
    <row r="1268" spans="1:8" ht="14.4">
      <c r="A1268" s="14">
        <v>43907</v>
      </c>
      <c r="B1268" s="18">
        <v>718.36700542000005</v>
      </c>
      <c r="C1268">
        <f t="shared" si="36"/>
        <v>0.89900000000000002</v>
      </c>
      <c r="E1268" s="14">
        <v>43907</v>
      </c>
      <c r="F1268" s="18">
        <v>10837.54983908</v>
      </c>
      <c r="G1268" s="33">
        <f t="shared" si="35"/>
        <v>16.105142070000511</v>
      </c>
      <c r="H1268">
        <f t="shared" si="37"/>
        <v>0.66400000000000003</v>
      </c>
    </row>
    <row r="1269" spans="1:8" ht="14.4">
      <c r="A1269" s="14">
        <v>43908</v>
      </c>
      <c r="B1269" s="18">
        <v>719.04088123999998</v>
      </c>
      <c r="C1269">
        <f t="shared" si="36"/>
        <v>0.89900000000000002</v>
      </c>
      <c r="E1269" s="14">
        <v>43908</v>
      </c>
      <c r="F1269" s="18">
        <v>10746.13146339</v>
      </c>
      <c r="G1269" s="33">
        <f t="shared" si="35"/>
        <v>-91.418375690000175</v>
      </c>
      <c r="H1269">
        <f t="shared" si="37"/>
        <v>2.5000000000000001E-2</v>
      </c>
    </row>
    <row r="1270" spans="1:8" ht="14.4">
      <c r="A1270" s="14">
        <v>43909</v>
      </c>
      <c r="B1270" s="18">
        <v>724.38948361000007</v>
      </c>
      <c r="C1270">
        <f t="shared" si="36"/>
        <v>0.90200000000000002</v>
      </c>
      <c r="E1270" s="14">
        <v>43909</v>
      </c>
      <c r="F1270" s="18">
        <v>10789.195663840001</v>
      </c>
      <c r="G1270" s="33">
        <f t="shared" si="35"/>
        <v>43.064200450000499</v>
      </c>
      <c r="H1270">
        <f t="shared" si="37"/>
        <v>0.86699999999999999</v>
      </c>
    </row>
    <row r="1271" spans="1:8" ht="14.4">
      <c r="A1271" s="14">
        <v>43910</v>
      </c>
      <c r="B1271" s="18">
        <v>590.41737250000006</v>
      </c>
      <c r="C1271">
        <f t="shared" si="36"/>
        <v>0.83299999999999996</v>
      </c>
      <c r="E1271" s="14">
        <v>43910</v>
      </c>
      <c r="F1271" s="18">
        <v>10731.042860380001</v>
      </c>
      <c r="G1271" s="33">
        <f t="shared" si="35"/>
        <v>-58.152803459999632</v>
      </c>
      <c r="H1271">
        <f t="shared" si="37"/>
        <v>4.9000000000000002E-2</v>
      </c>
    </row>
    <row r="1272" spans="1:8" ht="14.4">
      <c r="A1272" s="14">
        <v>43913</v>
      </c>
      <c r="B1272" s="18">
        <v>524.37550374</v>
      </c>
      <c r="C1272">
        <f t="shared" si="36"/>
        <v>0.75700000000000001</v>
      </c>
      <c r="E1272" s="14">
        <v>43913</v>
      </c>
      <c r="F1272" s="18">
        <v>10632.273063640001</v>
      </c>
      <c r="G1272" s="33">
        <f t="shared" si="35"/>
        <v>-98.769796739999947</v>
      </c>
      <c r="H1272">
        <f t="shared" si="37"/>
        <v>2.5000000000000001E-2</v>
      </c>
    </row>
    <row r="1273" spans="1:8" ht="14.4">
      <c r="A1273" s="14">
        <v>43914</v>
      </c>
      <c r="B1273" s="18">
        <v>581.68366034999997</v>
      </c>
      <c r="C1273">
        <f t="shared" si="36"/>
        <v>0.82199999999999995</v>
      </c>
      <c r="E1273" s="14">
        <v>43914</v>
      </c>
      <c r="F1273" s="18">
        <v>10623.00087304</v>
      </c>
      <c r="G1273" s="33">
        <f t="shared" si="35"/>
        <v>-9.2721906000006129</v>
      </c>
      <c r="H1273">
        <f t="shared" si="37"/>
        <v>0.33600000000000002</v>
      </c>
    </row>
    <row r="1274" spans="1:8" ht="14.4">
      <c r="A1274" s="14">
        <v>43915</v>
      </c>
      <c r="B1274" s="18">
        <v>672.60517448999997</v>
      </c>
      <c r="C1274">
        <f t="shared" si="36"/>
        <v>0.88200000000000001</v>
      </c>
      <c r="E1274" s="14">
        <v>43915</v>
      </c>
      <c r="F1274" s="18">
        <v>10636.85395567</v>
      </c>
      <c r="G1274" s="33">
        <f t="shared" si="35"/>
        <v>13.853082629999335</v>
      </c>
      <c r="H1274">
        <f t="shared" si="37"/>
        <v>0.64300000000000002</v>
      </c>
    </row>
    <row r="1275" spans="1:8" ht="14.4">
      <c r="A1275" s="14">
        <v>43916</v>
      </c>
      <c r="B1275" s="18">
        <v>519.05544858999997</v>
      </c>
      <c r="C1275">
        <f t="shared" si="36"/>
        <v>0.74399999999999999</v>
      </c>
      <c r="E1275" s="14">
        <v>43916</v>
      </c>
      <c r="F1275" s="18">
        <v>10595.005368030001</v>
      </c>
      <c r="G1275" s="33">
        <f t="shared" si="35"/>
        <v>-41.848587639999096</v>
      </c>
      <c r="H1275">
        <f t="shared" si="37"/>
        <v>0.105</v>
      </c>
    </row>
    <row r="1276" spans="1:8" ht="14.4">
      <c r="A1276" s="14">
        <v>43917</v>
      </c>
      <c r="B1276" s="18">
        <v>519.49504076000005</v>
      </c>
      <c r="C1276">
        <f t="shared" si="36"/>
        <v>0.746</v>
      </c>
      <c r="E1276" s="14">
        <v>43917</v>
      </c>
      <c r="F1276" s="18">
        <v>10537.40434736</v>
      </c>
      <c r="G1276" s="33">
        <f t="shared" si="35"/>
        <v>-57.601020670001162</v>
      </c>
      <c r="H1276">
        <f t="shared" si="37"/>
        <v>5.2999999999999999E-2</v>
      </c>
    </row>
    <row r="1277" spans="1:8" ht="14.4">
      <c r="A1277" s="14">
        <v>43920</v>
      </c>
      <c r="B1277" s="18">
        <v>498.81661830000002</v>
      </c>
      <c r="C1277">
        <f t="shared" si="36"/>
        <v>0.71899999999999997</v>
      </c>
      <c r="E1277" s="14">
        <v>43920</v>
      </c>
      <c r="F1277" s="18">
        <v>10500.85127628</v>
      </c>
      <c r="G1277" s="33">
        <f t="shared" si="35"/>
        <v>-36.553071079999427</v>
      </c>
      <c r="H1277">
        <f t="shared" si="37"/>
        <v>0.122</v>
      </c>
    </row>
    <row r="1278" spans="1:8" ht="14.4">
      <c r="A1278" s="14">
        <v>43921</v>
      </c>
      <c r="B1278" s="18">
        <v>441.49043005999999</v>
      </c>
      <c r="C1278">
        <f t="shared" si="36"/>
        <v>0.63900000000000001</v>
      </c>
      <c r="E1278" s="14">
        <v>43921</v>
      </c>
      <c r="F1278" s="18">
        <v>10474.44346031</v>
      </c>
      <c r="G1278" s="33">
        <f t="shared" si="35"/>
        <v>-26.407815970000229</v>
      </c>
      <c r="H1278">
        <f t="shared" si="37"/>
        <v>0.19</v>
      </c>
    </row>
    <row r="1279" spans="1:8" ht="14.4">
      <c r="A1279" s="14">
        <v>43922</v>
      </c>
      <c r="B1279" s="18">
        <v>464.39020605000002</v>
      </c>
      <c r="C1279">
        <f t="shared" si="36"/>
        <v>0.67200000000000004</v>
      </c>
      <c r="E1279" s="14">
        <v>43922</v>
      </c>
      <c r="F1279" s="18">
        <v>10429.954754370001</v>
      </c>
      <c r="G1279" s="33">
        <f t="shared" si="35"/>
        <v>-44.488705939998908</v>
      </c>
      <c r="H1279">
        <f t="shared" si="37"/>
        <v>9.8000000000000004E-2</v>
      </c>
    </row>
    <row r="1280" spans="1:8" ht="14.4">
      <c r="A1280" s="14">
        <v>43923</v>
      </c>
      <c r="B1280" s="18">
        <v>507.88638048000001</v>
      </c>
      <c r="C1280">
        <f t="shared" si="36"/>
        <v>0.72699999999999998</v>
      </c>
      <c r="E1280" s="14">
        <v>43923</v>
      </c>
      <c r="F1280" s="18">
        <v>10443.336773180001</v>
      </c>
      <c r="G1280" s="33">
        <f t="shared" si="35"/>
        <v>13.382018809999863</v>
      </c>
      <c r="H1280">
        <f t="shared" si="37"/>
        <v>0.63600000000000001</v>
      </c>
    </row>
    <row r="1281" spans="1:8" ht="14.4">
      <c r="A1281" s="14">
        <v>43924</v>
      </c>
      <c r="B1281" s="18">
        <v>447.13681976000004</v>
      </c>
      <c r="C1281">
        <f t="shared" si="36"/>
        <v>0.64200000000000002</v>
      </c>
      <c r="E1281" s="14">
        <v>43924</v>
      </c>
      <c r="F1281" s="18">
        <v>10374.88321064</v>
      </c>
      <c r="G1281" s="33">
        <f t="shared" si="35"/>
        <v>-68.453562540000348</v>
      </c>
      <c r="H1281">
        <f t="shared" si="37"/>
        <v>4.4999999999999998E-2</v>
      </c>
    </row>
    <row r="1282" spans="1:8" ht="14.4">
      <c r="A1282" s="14">
        <v>43928</v>
      </c>
      <c r="B1282" s="18">
        <v>673.46250883000005</v>
      </c>
      <c r="C1282">
        <f t="shared" si="36"/>
        <v>0.88200000000000001</v>
      </c>
      <c r="E1282" s="14">
        <v>43928</v>
      </c>
      <c r="F1282" s="18">
        <v>10429.71135376</v>
      </c>
      <c r="G1282" s="33">
        <f t="shared" si="35"/>
        <v>54.828143119999368</v>
      </c>
      <c r="H1282">
        <f t="shared" si="37"/>
        <v>0.92300000000000004</v>
      </c>
    </row>
    <row r="1283" spans="1:8" ht="14.4">
      <c r="A1283" s="14">
        <v>43929</v>
      </c>
      <c r="B1283" s="18">
        <v>562.73665083000003</v>
      </c>
      <c r="C1283">
        <f t="shared" si="36"/>
        <v>0.80500000000000005</v>
      </c>
      <c r="E1283" s="14">
        <v>43929</v>
      </c>
      <c r="F1283" s="18">
        <v>10426.41019065</v>
      </c>
      <c r="G1283" s="33">
        <f t="shared" si="35"/>
        <v>-3.301163109999834</v>
      </c>
      <c r="H1283">
        <f t="shared" si="37"/>
        <v>0.42499999999999999</v>
      </c>
    </row>
    <row r="1284" spans="1:8" ht="14.4">
      <c r="A1284" s="14">
        <v>43930</v>
      </c>
      <c r="B1284" s="18">
        <v>598.62035051999999</v>
      </c>
      <c r="C1284">
        <f t="shared" si="36"/>
        <v>0.83299999999999996</v>
      </c>
      <c r="E1284" s="14">
        <v>43930</v>
      </c>
      <c r="F1284" s="18">
        <v>10444.72619863</v>
      </c>
      <c r="G1284" s="33">
        <f t="shared" ref="G1284:G1347" si="38">F1284-F1283</f>
        <v>18.316007979999995</v>
      </c>
      <c r="H1284">
        <f t="shared" si="37"/>
        <v>0.70299999999999996</v>
      </c>
    </row>
    <row r="1285" spans="1:8" ht="14.4">
      <c r="A1285" s="14">
        <v>43931</v>
      </c>
      <c r="B1285" s="18">
        <v>557.15432054999997</v>
      </c>
      <c r="C1285">
        <f t="shared" si="36"/>
        <v>0.79300000000000004</v>
      </c>
      <c r="E1285" s="14">
        <v>43931</v>
      </c>
      <c r="F1285" s="18">
        <v>10379.075269700001</v>
      </c>
      <c r="G1285" s="33">
        <f t="shared" si="38"/>
        <v>-65.650928929999282</v>
      </c>
      <c r="H1285">
        <f t="shared" si="37"/>
        <v>4.8000000000000001E-2</v>
      </c>
    </row>
    <row r="1286" spans="1:8" ht="14.4">
      <c r="A1286" s="14">
        <v>43934</v>
      </c>
      <c r="B1286" s="18">
        <v>411.40471179000002</v>
      </c>
      <c r="C1286">
        <f t="shared" si="36"/>
        <v>0.57099999999999995</v>
      </c>
      <c r="E1286" s="14">
        <v>43934</v>
      </c>
      <c r="F1286" s="18">
        <v>10374.17496803</v>
      </c>
      <c r="G1286" s="33">
        <f t="shared" si="38"/>
        <v>-4.900301670000772</v>
      </c>
      <c r="H1286">
        <f t="shared" si="37"/>
        <v>0.40799999999999997</v>
      </c>
    </row>
    <row r="1287" spans="1:8" ht="14.4">
      <c r="A1287" s="14">
        <v>43935</v>
      </c>
      <c r="B1287" s="18">
        <v>482.93603279000001</v>
      </c>
      <c r="C1287">
        <f t="shared" si="36"/>
        <v>0.69199999999999995</v>
      </c>
      <c r="E1287" s="14">
        <v>43935</v>
      </c>
      <c r="F1287" s="18">
        <v>10377.792329400001</v>
      </c>
      <c r="G1287" s="33">
        <f t="shared" si="38"/>
        <v>3.6173613700011629</v>
      </c>
      <c r="H1287">
        <f t="shared" si="37"/>
        <v>0.52600000000000002</v>
      </c>
    </row>
    <row r="1288" spans="1:8" ht="14.4">
      <c r="A1288" s="14">
        <v>43936</v>
      </c>
      <c r="B1288" s="18">
        <v>538.25172556999996</v>
      </c>
      <c r="C1288">
        <f t="shared" si="36"/>
        <v>0.76600000000000001</v>
      </c>
      <c r="E1288" s="14">
        <v>43936</v>
      </c>
      <c r="F1288" s="18">
        <v>10378.546990209999</v>
      </c>
      <c r="G1288" s="33">
        <f t="shared" si="38"/>
        <v>0.7546608099983132</v>
      </c>
      <c r="H1288">
        <f t="shared" si="37"/>
        <v>0.47499999999999998</v>
      </c>
    </row>
    <row r="1289" spans="1:8" ht="14.4">
      <c r="A1289" s="14">
        <v>43937</v>
      </c>
      <c r="B1289" s="18">
        <v>498.18367716</v>
      </c>
      <c r="C1289">
        <f t="shared" si="36"/>
        <v>0.70799999999999996</v>
      </c>
      <c r="E1289" s="14">
        <v>43937</v>
      </c>
      <c r="F1289" s="18">
        <v>10399.851123370001</v>
      </c>
      <c r="G1289" s="33">
        <f t="shared" si="38"/>
        <v>21.304133160001584</v>
      </c>
      <c r="H1289">
        <f t="shared" si="37"/>
        <v>0.73499999999999999</v>
      </c>
    </row>
    <row r="1290" spans="1:8" ht="14.4">
      <c r="A1290" s="14">
        <v>43938</v>
      </c>
      <c r="B1290" s="18">
        <v>650.66846570000007</v>
      </c>
      <c r="C1290">
        <f t="shared" si="36"/>
        <v>0.871</v>
      </c>
      <c r="E1290" s="14">
        <v>43938</v>
      </c>
      <c r="F1290" s="18">
        <v>10377.03724159</v>
      </c>
      <c r="G1290" s="33">
        <f t="shared" si="38"/>
        <v>-22.813881780000884</v>
      </c>
      <c r="H1290">
        <f t="shared" si="37"/>
        <v>0.22</v>
      </c>
    </row>
    <row r="1291" spans="1:8" ht="14.4">
      <c r="A1291" s="14">
        <v>43941</v>
      </c>
      <c r="B1291" s="18">
        <v>531.46896543000003</v>
      </c>
      <c r="C1291">
        <f t="shared" si="36"/>
        <v>0.755</v>
      </c>
      <c r="E1291" s="14">
        <v>43941</v>
      </c>
      <c r="F1291" s="18">
        <v>10414.63360044</v>
      </c>
      <c r="G1291" s="33">
        <f t="shared" si="38"/>
        <v>37.596358849999888</v>
      </c>
      <c r="H1291">
        <f t="shared" si="37"/>
        <v>0.84599999999999997</v>
      </c>
    </row>
    <row r="1292" spans="1:8" ht="14.4">
      <c r="A1292" s="14">
        <v>43942</v>
      </c>
      <c r="B1292" s="18">
        <v>557.57479171</v>
      </c>
      <c r="C1292">
        <f t="shared" si="36"/>
        <v>0.79300000000000004</v>
      </c>
      <c r="E1292" s="14">
        <v>43942</v>
      </c>
      <c r="F1292" s="18">
        <v>10424.874669340001</v>
      </c>
      <c r="G1292" s="33">
        <f t="shared" si="38"/>
        <v>10.241068900000755</v>
      </c>
      <c r="H1292">
        <f t="shared" si="37"/>
        <v>0.59799999999999998</v>
      </c>
    </row>
    <row r="1293" spans="1:8" ht="14.4">
      <c r="A1293" s="14">
        <v>43943</v>
      </c>
      <c r="B1293" s="18">
        <v>513.56133002000001</v>
      </c>
      <c r="C1293">
        <f t="shared" si="36"/>
        <v>0.72199999999999998</v>
      </c>
      <c r="E1293" s="14">
        <v>43943</v>
      </c>
      <c r="F1293" s="18">
        <v>10454.99353406</v>
      </c>
      <c r="G1293" s="33">
        <f t="shared" si="38"/>
        <v>30.118864719999692</v>
      </c>
      <c r="H1293">
        <f t="shared" si="37"/>
        <v>0.79800000000000004</v>
      </c>
    </row>
    <row r="1294" spans="1:8" ht="14.4">
      <c r="A1294" s="14">
        <v>43944</v>
      </c>
      <c r="B1294" s="18">
        <v>557.58507829999996</v>
      </c>
      <c r="C1294">
        <f t="shared" si="36"/>
        <v>0.79300000000000004</v>
      </c>
      <c r="E1294" s="14">
        <v>43944</v>
      </c>
      <c r="F1294" s="18">
        <v>10453.567554040001</v>
      </c>
      <c r="G1294" s="33">
        <f t="shared" si="38"/>
        <v>-1.4259800199997699</v>
      </c>
      <c r="H1294">
        <f t="shared" si="37"/>
        <v>0.45200000000000001</v>
      </c>
    </row>
    <row r="1295" spans="1:8" ht="14.4">
      <c r="A1295" s="14">
        <v>43945</v>
      </c>
      <c r="B1295" s="18">
        <v>478.72399497999999</v>
      </c>
      <c r="C1295">
        <f t="shared" si="36"/>
        <v>0.67400000000000004</v>
      </c>
      <c r="E1295" s="14">
        <v>43945</v>
      </c>
      <c r="F1295" s="18">
        <v>10388.35970981</v>
      </c>
      <c r="G1295" s="33">
        <f t="shared" si="38"/>
        <v>-65.207844230000774</v>
      </c>
      <c r="H1295">
        <f t="shared" si="37"/>
        <v>4.9000000000000002E-2</v>
      </c>
    </row>
    <row r="1296" spans="1:8" ht="14.4">
      <c r="A1296" s="14">
        <v>43948</v>
      </c>
      <c r="B1296" s="18">
        <v>436.29642577999999</v>
      </c>
      <c r="C1296">
        <f t="shared" si="36"/>
        <v>0.60799999999999998</v>
      </c>
      <c r="E1296" s="14">
        <v>43948</v>
      </c>
      <c r="F1296" s="18">
        <v>10369.127561110001</v>
      </c>
      <c r="G1296" s="33">
        <f t="shared" si="38"/>
        <v>-19.232148699999016</v>
      </c>
      <c r="H1296">
        <f t="shared" si="37"/>
        <v>0.253</v>
      </c>
    </row>
    <row r="1297" spans="1:8" ht="14.4">
      <c r="A1297" s="14">
        <v>43949</v>
      </c>
      <c r="B1297" s="18">
        <v>545.05051146000005</v>
      </c>
      <c r="C1297">
        <f t="shared" si="36"/>
        <v>0.77</v>
      </c>
      <c r="E1297" s="14">
        <v>43949</v>
      </c>
      <c r="F1297" s="18">
        <v>10326.441912010001</v>
      </c>
      <c r="G1297" s="33">
        <f t="shared" si="38"/>
        <v>-42.685649099999864</v>
      </c>
      <c r="H1297">
        <f t="shared" si="37"/>
        <v>0.106</v>
      </c>
    </row>
    <row r="1298" spans="1:8" ht="14.4">
      <c r="A1298" s="14">
        <v>43950</v>
      </c>
      <c r="B1298" s="18">
        <v>451.89805651</v>
      </c>
      <c r="C1298">
        <f t="shared" si="36"/>
        <v>0.63100000000000001</v>
      </c>
      <c r="E1298" s="14">
        <v>43950</v>
      </c>
      <c r="F1298" s="18">
        <v>10285.42583038</v>
      </c>
      <c r="G1298" s="33">
        <f t="shared" si="38"/>
        <v>-41.016081630001281</v>
      </c>
      <c r="H1298">
        <f t="shared" si="37"/>
        <v>0.11700000000000001</v>
      </c>
    </row>
    <row r="1299" spans="1:8" ht="14.4">
      <c r="A1299" s="14">
        <v>43951</v>
      </c>
      <c r="B1299" s="18">
        <v>612.62060564000001</v>
      </c>
      <c r="C1299">
        <f t="shared" si="36"/>
        <v>0.84299999999999997</v>
      </c>
      <c r="E1299" s="14">
        <v>43951</v>
      </c>
      <c r="F1299" s="18">
        <v>10216.27792735</v>
      </c>
      <c r="G1299" s="33">
        <f t="shared" si="38"/>
        <v>-69.147903029999725</v>
      </c>
      <c r="H1299">
        <f t="shared" si="37"/>
        <v>4.3999999999999997E-2</v>
      </c>
    </row>
    <row r="1300" spans="1:8" ht="14.4">
      <c r="A1300" s="14">
        <v>43957</v>
      </c>
      <c r="B1300" s="18">
        <v>669.22748898999998</v>
      </c>
      <c r="C1300">
        <f t="shared" si="36"/>
        <v>0.878</v>
      </c>
      <c r="E1300" s="14">
        <v>43957</v>
      </c>
      <c r="F1300" s="18">
        <v>10335.07000487</v>
      </c>
      <c r="G1300" s="33">
        <f t="shared" si="38"/>
        <v>118.79207752000002</v>
      </c>
      <c r="H1300">
        <f t="shared" si="37"/>
        <v>0.98899999999999999</v>
      </c>
    </row>
    <row r="1301" spans="1:8" ht="14.4">
      <c r="A1301" s="14">
        <v>43958</v>
      </c>
      <c r="B1301" s="18">
        <v>595.75029939000001</v>
      </c>
      <c r="C1301">
        <f t="shared" si="36"/>
        <v>0.82599999999999996</v>
      </c>
      <c r="E1301" s="14">
        <v>43958</v>
      </c>
      <c r="F1301" s="18">
        <v>10394.578314550001</v>
      </c>
      <c r="G1301" s="33">
        <f t="shared" si="38"/>
        <v>59.508309680000821</v>
      </c>
      <c r="H1301">
        <f t="shared" si="37"/>
        <v>0.93700000000000006</v>
      </c>
    </row>
    <row r="1302" spans="1:8" ht="14.4">
      <c r="A1302" s="14">
        <v>43959</v>
      </c>
      <c r="B1302" s="18">
        <v>630.63488805999998</v>
      </c>
      <c r="C1302">
        <f t="shared" si="36"/>
        <v>0.85699999999999998</v>
      </c>
      <c r="E1302" s="14">
        <v>43959</v>
      </c>
      <c r="F1302" s="18">
        <v>10409.54798915</v>
      </c>
      <c r="G1302" s="33">
        <f t="shared" si="38"/>
        <v>14.969674599999053</v>
      </c>
      <c r="H1302">
        <f t="shared" si="37"/>
        <v>0.65900000000000003</v>
      </c>
    </row>
    <row r="1303" spans="1:8" ht="14.4">
      <c r="A1303" s="14">
        <v>43962</v>
      </c>
      <c r="B1303" s="18">
        <v>618.04540692</v>
      </c>
      <c r="C1303">
        <f t="shared" si="36"/>
        <v>0.84199999999999997</v>
      </c>
      <c r="E1303" s="14">
        <v>43962</v>
      </c>
      <c r="F1303" s="18">
        <v>10471.20603496</v>
      </c>
      <c r="G1303" s="33">
        <f t="shared" si="38"/>
        <v>61.658045809999749</v>
      </c>
      <c r="H1303">
        <f t="shared" si="37"/>
        <v>0.93799999999999994</v>
      </c>
    </row>
    <row r="1304" spans="1:8" ht="14.4">
      <c r="A1304" s="14">
        <v>43963</v>
      </c>
      <c r="B1304" s="18">
        <v>512.77890619000004</v>
      </c>
      <c r="C1304">
        <f t="shared" si="36"/>
        <v>0.71599999999999997</v>
      </c>
      <c r="E1304" s="14">
        <v>43963</v>
      </c>
      <c r="F1304" s="18">
        <v>10500.66980102</v>
      </c>
      <c r="G1304" s="33">
        <f t="shared" si="38"/>
        <v>29.463766060000125</v>
      </c>
      <c r="H1304">
        <f t="shared" si="37"/>
        <v>0.78900000000000003</v>
      </c>
    </row>
    <row r="1305" spans="1:8" ht="14.4">
      <c r="A1305" s="14">
        <v>43964</v>
      </c>
      <c r="B1305" s="18">
        <v>495.72397166000002</v>
      </c>
      <c r="C1305">
        <f t="shared" si="36"/>
        <v>0.69399999999999995</v>
      </c>
      <c r="E1305" s="14">
        <v>43964</v>
      </c>
      <c r="F1305" s="18">
        <v>10531.4966239</v>
      </c>
      <c r="G1305" s="33">
        <f t="shared" si="38"/>
        <v>30.826822880000691</v>
      </c>
      <c r="H1305">
        <f t="shared" si="37"/>
        <v>0.80900000000000005</v>
      </c>
    </row>
    <row r="1306" spans="1:8" ht="14.4">
      <c r="A1306" s="14">
        <v>43965</v>
      </c>
      <c r="B1306" s="18">
        <v>520.52550366000003</v>
      </c>
      <c r="C1306">
        <f t="shared" si="36"/>
        <v>0.73099999999999998</v>
      </c>
      <c r="E1306" s="14">
        <v>43965</v>
      </c>
      <c r="F1306" s="18">
        <v>10548.73888829</v>
      </c>
      <c r="G1306" s="33">
        <f t="shared" si="38"/>
        <v>17.242264389999036</v>
      </c>
      <c r="H1306">
        <f t="shared" si="37"/>
        <v>0.68600000000000005</v>
      </c>
    </row>
    <row r="1307" spans="1:8" ht="14.4">
      <c r="A1307" s="14">
        <v>43966</v>
      </c>
      <c r="B1307" s="18">
        <v>540.12110327000005</v>
      </c>
      <c r="C1307">
        <f t="shared" si="36"/>
        <v>0.76200000000000001</v>
      </c>
      <c r="E1307" s="14">
        <v>43966</v>
      </c>
      <c r="F1307" s="18">
        <v>10543.120069320001</v>
      </c>
      <c r="G1307" s="33">
        <f t="shared" si="38"/>
        <v>-5.6188189699987561</v>
      </c>
      <c r="H1307">
        <f t="shared" si="37"/>
        <v>0.40300000000000002</v>
      </c>
    </row>
    <row r="1308" spans="1:8" ht="14.4">
      <c r="A1308" s="14">
        <v>43969</v>
      </c>
      <c r="B1308" s="18">
        <v>628.29472764000002</v>
      </c>
      <c r="C1308">
        <f t="shared" si="36"/>
        <v>0.85699999999999998</v>
      </c>
      <c r="E1308" s="14">
        <v>43969</v>
      </c>
      <c r="F1308" s="18">
        <v>10553.00170689</v>
      </c>
      <c r="G1308" s="33">
        <f t="shared" si="38"/>
        <v>9.8816375699989294</v>
      </c>
      <c r="H1308">
        <f t="shared" si="37"/>
        <v>0.59199999999999997</v>
      </c>
    </row>
    <row r="1309" spans="1:8" ht="14.4">
      <c r="A1309" s="14">
        <v>43970</v>
      </c>
      <c r="B1309" s="18">
        <v>580.39766083000006</v>
      </c>
      <c r="C1309">
        <f t="shared" si="36"/>
        <v>0.80900000000000005</v>
      </c>
      <c r="E1309" s="14">
        <v>43970</v>
      </c>
      <c r="F1309" s="18">
        <v>10588.9987826</v>
      </c>
      <c r="G1309" s="33">
        <f t="shared" si="38"/>
        <v>35.99707570999999</v>
      </c>
      <c r="H1309">
        <f t="shared" si="37"/>
        <v>0.83899999999999997</v>
      </c>
    </row>
    <row r="1310" spans="1:8" ht="14.4">
      <c r="A1310" s="14">
        <v>43971</v>
      </c>
      <c r="B1310" s="18">
        <v>582.61899901000004</v>
      </c>
      <c r="C1310">
        <f t="shared" si="36"/>
        <v>0.81299999999999994</v>
      </c>
      <c r="E1310" s="14">
        <v>43971</v>
      </c>
      <c r="F1310" s="18">
        <v>10588.57146528</v>
      </c>
      <c r="G1310" s="33">
        <f t="shared" si="38"/>
        <v>-0.42731731999992917</v>
      </c>
      <c r="H1310">
        <f t="shared" si="37"/>
        <v>0.46100000000000002</v>
      </c>
    </row>
    <row r="1311" spans="1:8" ht="14.4">
      <c r="A1311" s="14">
        <v>43972</v>
      </c>
      <c r="B1311" s="18">
        <v>509.73888495</v>
      </c>
      <c r="C1311">
        <f t="shared" si="36"/>
        <v>0.70399999999999996</v>
      </c>
      <c r="E1311" s="14">
        <v>43972</v>
      </c>
      <c r="F1311" s="18">
        <v>10582.12290796</v>
      </c>
      <c r="G1311" s="33">
        <f t="shared" si="38"/>
        <v>-6.4485573199999635</v>
      </c>
      <c r="H1311">
        <f t="shared" si="37"/>
        <v>0.38400000000000001</v>
      </c>
    </row>
    <row r="1312" spans="1:8" ht="14.4">
      <c r="A1312" s="14">
        <v>43973</v>
      </c>
      <c r="B1312" s="18">
        <v>458.58041947999999</v>
      </c>
      <c r="C1312">
        <f t="shared" si="36"/>
        <v>0.63400000000000001</v>
      </c>
      <c r="E1312" s="14">
        <v>43973</v>
      </c>
      <c r="F1312" s="18">
        <v>10532.85356999</v>
      </c>
      <c r="G1312" s="33">
        <f t="shared" si="38"/>
        <v>-49.269337969999469</v>
      </c>
      <c r="H1312">
        <f t="shared" si="37"/>
        <v>8.4000000000000005E-2</v>
      </c>
    </row>
    <row r="1313" spans="1:8" ht="14.4">
      <c r="A1313" s="14">
        <v>43976</v>
      </c>
      <c r="B1313" s="18">
        <v>363.81432629</v>
      </c>
      <c r="C1313">
        <f t="shared" si="36"/>
        <v>0.44500000000000001</v>
      </c>
      <c r="E1313" s="14">
        <v>43976</v>
      </c>
      <c r="F1313" s="18">
        <v>10535.062594680001</v>
      </c>
      <c r="G1313" s="33">
        <f t="shared" si="38"/>
        <v>2.2090246900006605</v>
      </c>
      <c r="H1313">
        <f t="shared" si="37"/>
        <v>0.50600000000000001</v>
      </c>
    </row>
    <row r="1314" spans="1:8" ht="14.4">
      <c r="A1314" s="14">
        <v>43977</v>
      </c>
      <c r="B1314" s="18">
        <v>408.46642073999999</v>
      </c>
      <c r="C1314">
        <f t="shared" si="36"/>
        <v>0.55500000000000005</v>
      </c>
      <c r="E1314" s="14">
        <v>43977</v>
      </c>
      <c r="F1314" s="18">
        <v>10559.51797807</v>
      </c>
      <c r="G1314" s="33">
        <f t="shared" si="38"/>
        <v>24.455383389999042</v>
      </c>
      <c r="H1314">
        <f t="shared" si="37"/>
        <v>0.753</v>
      </c>
    </row>
    <row r="1315" spans="1:8" ht="14.4">
      <c r="A1315" s="14">
        <v>43978</v>
      </c>
      <c r="B1315" s="18">
        <v>433.55777875000001</v>
      </c>
      <c r="C1315">
        <f t="shared" si="36"/>
        <v>0.59499999999999997</v>
      </c>
      <c r="E1315" s="14">
        <v>43978</v>
      </c>
      <c r="F1315" s="18">
        <v>10554.879650790001</v>
      </c>
      <c r="G1315" s="33">
        <f t="shared" si="38"/>
        <v>-4.6383272799994302</v>
      </c>
      <c r="H1315">
        <f t="shared" si="37"/>
        <v>0.40899999999999997</v>
      </c>
    </row>
    <row r="1316" spans="1:8" ht="14.4">
      <c r="A1316" s="14">
        <v>43979</v>
      </c>
      <c r="B1316" s="18">
        <v>448.17022871</v>
      </c>
      <c r="C1316">
        <f t="shared" si="36"/>
        <v>0.61899999999999999</v>
      </c>
      <c r="E1316" s="14">
        <v>43979</v>
      </c>
      <c r="F1316" s="18">
        <v>10546.4886596</v>
      </c>
      <c r="G1316" s="33">
        <f t="shared" si="38"/>
        <v>-8.390991190000932</v>
      </c>
      <c r="H1316">
        <f t="shared" si="37"/>
        <v>0.34899999999999998</v>
      </c>
    </row>
    <row r="1317" spans="1:8" ht="14.4">
      <c r="A1317" s="14">
        <v>43980</v>
      </c>
      <c r="B1317" s="18">
        <v>426.65010832000002</v>
      </c>
      <c r="C1317">
        <f t="shared" si="36"/>
        <v>0.58299999999999996</v>
      </c>
      <c r="E1317" s="14">
        <v>43980</v>
      </c>
      <c r="F1317" s="18">
        <v>10519.128690040001</v>
      </c>
      <c r="G1317" s="33">
        <f t="shared" si="38"/>
        <v>-27.359969559998717</v>
      </c>
      <c r="H1317">
        <f t="shared" si="37"/>
        <v>0.184</v>
      </c>
    </row>
    <row r="1318" spans="1:8" ht="14.4">
      <c r="A1318" s="14">
        <v>43983</v>
      </c>
      <c r="B1318" s="18">
        <v>702.21425336000004</v>
      </c>
      <c r="C1318">
        <f t="shared" si="36"/>
        <v>0.89</v>
      </c>
      <c r="E1318" s="14">
        <v>43983</v>
      </c>
      <c r="F1318" s="18">
        <v>10620.10969668</v>
      </c>
      <c r="G1318" s="33">
        <f t="shared" si="38"/>
        <v>100.98100663999867</v>
      </c>
      <c r="H1318">
        <f t="shared" si="37"/>
        <v>0.97699999999999998</v>
      </c>
    </row>
    <row r="1319" spans="1:8" ht="14.4">
      <c r="A1319" s="14">
        <v>43984</v>
      </c>
      <c r="B1319" s="18">
        <v>665.42732854999997</v>
      </c>
      <c r="C1319">
        <f t="shared" si="36"/>
        <v>0.874</v>
      </c>
      <c r="E1319" s="14">
        <v>43984</v>
      </c>
      <c r="F1319" s="18">
        <v>10661.434530980001</v>
      </c>
      <c r="G1319" s="33">
        <f t="shared" si="38"/>
        <v>41.324834300001385</v>
      </c>
      <c r="H1319">
        <f t="shared" si="37"/>
        <v>0.86099999999999999</v>
      </c>
    </row>
    <row r="1320" spans="1:8" ht="14.4">
      <c r="A1320" s="14">
        <v>43985</v>
      </c>
      <c r="B1320" s="18">
        <v>682.67641176999996</v>
      </c>
      <c r="C1320">
        <f t="shared" si="36"/>
        <v>0.88200000000000001</v>
      </c>
      <c r="E1320" s="14">
        <v>43985</v>
      </c>
      <c r="F1320" s="18">
        <v>10689.087633200001</v>
      </c>
      <c r="G1320" s="33">
        <f t="shared" si="38"/>
        <v>27.65310221999971</v>
      </c>
      <c r="H1320">
        <f t="shared" si="37"/>
        <v>0.77100000000000002</v>
      </c>
    </row>
    <row r="1321" spans="1:8" ht="14.4">
      <c r="A1321" s="14">
        <v>43986</v>
      </c>
      <c r="B1321" s="18">
        <v>554.86418980999997</v>
      </c>
      <c r="C1321">
        <f t="shared" si="36"/>
        <v>0.77300000000000002</v>
      </c>
      <c r="E1321" s="14">
        <v>43986</v>
      </c>
      <c r="F1321" s="18">
        <v>10708.440144849999</v>
      </c>
      <c r="G1321" s="33">
        <f t="shared" si="38"/>
        <v>19.352511649998632</v>
      </c>
      <c r="H1321">
        <f t="shared" si="37"/>
        <v>0.70299999999999996</v>
      </c>
    </row>
    <row r="1322" spans="1:8" ht="14.4">
      <c r="A1322" s="14">
        <v>43987</v>
      </c>
      <c r="B1322" s="18">
        <v>523.31498800999998</v>
      </c>
      <c r="C1322">
        <f t="shared" si="36"/>
        <v>0.72299999999999998</v>
      </c>
      <c r="E1322" s="14">
        <v>43987</v>
      </c>
      <c r="F1322" s="18">
        <v>10698.21592509</v>
      </c>
      <c r="G1322" s="33">
        <f t="shared" si="38"/>
        <v>-10.224219759998959</v>
      </c>
      <c r="H1322">
        <f t="shared" si="37"/>
        <v>0.32400000000000001</v>
      </c>
    </row>
    <row r="1323" spans="1:8" ht="14.4">
      <c r="A1323" s="14">
        <v>43990</v>
      </c>
      <c r="B1323" s="18">
        <v>592.46582216000002</v>
      </c>
      <c r="C1323">
        <f t="shared" si="36"/>
        <v>0.81799999999999995</v>
      </c>
      <c r="E1323" s="14">
        <v>43990</v>
      </c>
      <c r="F1323" s="18">
        <v>10743.353190490001</v>
      </c>
      <c r="G1323" s="33">
        <f t="shared" si="38"/>
        <v>45.137265400000615</v>
      </c>
      <c r="H1323">
        <f t="shared" si="37"/>
        <v>0.873</v>
      </c>
    </row>
    <row r="1324" spans="1:8" ht="14.4">
      <c r="A1324" s="14">
        <v>43991</v>
      </c>
      <c r="B1324" s="18">
        <v>530.05025367999997</v>
      </c>
      <c r="C1324">
        <f t="shared" si="36"/>
        <v>0.73399999999999999</v>
      </c>
      <c r="E1324" s="14">
        <v>43991</v>
      </c>
      <c r="F1324" s="18">
        <v>10760.48612994</v>
      </c>
      <c r="G1324" s="33">
        <f t="shared" si="38"/>
        <v>17.132939449998958</v>
      </c>
      <c r="H1324">
        <f t="shared" si="37"/>
        <v>0.67400000000000004</v>
      </c>
    </row>
    <row r="1325" spans="1:8" ht="14.4">
      <c r="A1325" s="14">
        <v>43992</v>
      </c>
      <c r="B1325" s="18">
        <v>515.58426026999996</v>
      </c>
      <c r="C1325">
        <f t="shared" si="36"/>
        <v>0.70699999999999996</v>
      </c>
      <c r="E1325" s="14">
        <v>43992</v>
      </c>
      <c r="F1325" s="18">
        <v>10780.907818539999</v>
      </c>
      <c r="G1325" s="33">
        <f t="shared" si="38"/>
        <v>20.42168859999947</v>
      </c>
      <c r="H1325">
        <f t="shared" si="37"/>
        <v>0.71599999999999997</v>
      </c>
    </row>
    <row r="1326" spans="1:8" ht="14.4">
      <c r="A1326" s="14">
        <v>43993</v>
      </c>
      <c r="B1326" s="18">
        <v>635.60153159000004</v>
      </c>
      <c r="C1326">
        <f t="shared" si="36"/>
        <v>0.85699999999999998</v>
      </c>
      <c r="E1326" s="14">
        <v>43993</v>
      </c>
      <c r="F1326" s="18">
        <v>10809.90160186</v>
      </c>
      <c r="G1326" s="33">
        <f t="shared" si="38"/>
        <v>28.993783320000148</v>
      </c>
      <c r="H1326">
        <f t="shared" si="37"/>
        <v>0.77800000000000002</v>
      </c>
    </row>
    <row r="1327" spans="1:8" ht="14.4">
      <c r="A1327" s="14">
        <v>43994</v>
      </c>
      <c r="B1327" s="18">
        <v>569.44096972</v>
      </c>
      <c r="C1327">
        <f t="shared" si="36"/>
        <v>0.79</v>
      </c>
      <c r="E1327" s="14">
        <v>43994</v>
      </c>
      <c r="F1327" s="18">
        <v>10807.575425569999</v>
      </c>
      <c r="G1327" s="33">
        <f t="shared" si="38"/>
        <v>-2.3261762900001486</v>
      </c>
      <c r="H1327">
        <f t="shared" si="37"/>
        <v>0.436</v>
      </c>
    </row>
    <row r="1328" spans="1:8" ht="14.4">
      <c r="A1328" s="14">
        <v>43997</v>
      </c>
      <c r="B1328" s="18">
        <v>659.85592127000007</v>
      </c>
      <c r="C1328">
        <f t="shared" ref="C1328:C1391" si="39">_xlfn.PERCENTRANK.INC(B579:B1328,B1328)</f>
        <v>0.871</v>
      </c>
      <c r="E1328" s="14">
        <v>43997</v>
      </c>
      <c r="F1328" s="18">
        <v>10850.56932757</v>
      </c>
      <c r="G1328" s="33">
        <f t="shared" si="38"/>
        <v>42.993902000000162</v>
      </c>
      <c r="H1328">
        <f t="shared" ref="H1328:H1391" si="40">_xlfn.PERCENTRANK.INC(G579:G1328,G1328)</f>
        <v>0.86299999999999999</v>
      </c>
    </row>
    <row r="1329" spans="1:8" ht="14.4">
      <c r="A1329" s="14">
        <v>43998</v>
      </c>
      <c r="B1329" s="18">
        <v>655.44702003999998</v>
      </c>
      <c r="C1329">
        <f t="shared" si="39"/>
        <v>0.86899999999999999</v>
      </c>
      <c r="E1329" s="14">
        <v>43998</v>
      </c>
      <c r="F1329" s="18">
        <v>10922.07962638</v>
      </c>
      <c r="G1329" s="33">
        <f t="shared" si="38"/>
        <v>71.510298810000677</v>
      </c>
      <c r="H1329">
        <f t="shared" si="40"/>
        <v>0.94699999999999995</v>
      </c>
    </row>
    <row r="1330" spans="1:8" ht="14.4">
      <c r="A1330" s="14">
        <v>43999</v>
      </c>
      <c r="B1330" s="18">
        <v>652.55638440000007</v>
      </c>
      <c r="C1330">
        <f t="shared" si="39"/>
        <v>0.86499999999999999</v>
      </c>
      <c r="E1330" s="14">
        <v>43999</v>
      </c>
      <c r="F1330" s="18">
        <v>10957.621298510001</v>
      </c>
      <c r="G1330" s="33">
        <f t="shared" si="38"/>
        <v>35.541672130000734</v>
      </c>
      <c r="H1330">
        <f t="shared" si="40"/>
        <v>0.82599999999999996</v>
      </c>
    </row>
    <row r="1331" spans="1:8" ht="14.4">
      <c r="A1331" s="14">
        <v>44000</v>
      </c>
      <c r="B1331" s="18">
        <v>710.06960059000005</v>
      </c>
      <c r="C1331">
        <f t="shared" si="39"/>
        <v>0.89300000000000002</v>
      </c>
      <c r="E1331" s="14">
        <v>44000</v>
      </c>
      <c r="F1331" s="18">
        <v>11007.26027947</v>
      </c>
      <c r="G1331" s="33">
        <f t="shared" si="38"/>
        <v>49.638980959998662</v>
      </c>
      <c r="H1331">
        <f t="shared" si="40"/>
        <v>0.88500000000000001</v>
      </c>
    </row>
    <row r="1332" spans="1:8" ht="14.4">
      <c r="A1332" s="14">
        <v>44001</v>
      </c>
      <c r="B1332" s="18">
        <v>724.42824538000002</v>
      </c>
      <c r="C1332">
        <f t="shared" si="39"/>
        <v>0.90200000000000002</v>
      </c>
      <c r="E1332" s="14">
        <v>44001</v>
      </c>
      <c r="F1332" s="18">
        <v>11007.015249800001</v>
      </c>
      <c r="G1332" s="33">
        <f t="shared" si="38"/>
        <v>-0.2450296699989849</v>
      </c>
      <c r="H1332">
        <f t="shared" si="40"/>
        <v>0.45200000000000001</v>
      </c>
    </row>
    <row r="1333" spans="1:8" ht="14.4">
      <c r="A1333" s="14">
        <v>44004</v>
      </c>
      <c r="B1333" s="18">
        <v>834.58593218999999</v>
      </c>
      <c r="C1333">
        <f t="shared" si="39"/>
        <v>0.94099999999999995</v>
      </c>
      <c r="E1333" s="14">
        <v>44004</v>
      </c>
      <c r="F1333" s="18">
        <v>11114.51811628</v>
      </c>
      <c r="G1333" s="33">
        <f t="shared" si="38"/>
        <v>107.50286647999928</v>
      </c>
      <c r="H1333">
        <f t="shared" si="40"/>
        <v>0.97799999999999998</v>
      </c>
    </row>
    <row r="1334" spans="1:8" ht="14.4">
      <c r="A1334" s="14">
        <v>44005</v>
      </c>
      <c r="B1334" s="18">
        <v>723.49626393000005</v>
      </c>
      <c r="C1334">
        <f t="shared" si="39"/>
        <v>0.89700000000000002</v>
      </c>
      <c r="E1334" s="14">
        <v>44005</v>
      </c>
      <c r="F1334" s="18">
        <v>11155.911417380001</v>
      </c>
      <c r="G1334" s="33">
        <f t="shared" si="38"/>
        <v>41.393301100000826</v>
      </c>
      <c r="H1334">
        <f t="shared" si="40"/>
        <v>0.85399999999999998</v>
      </c>
    </row>
    <row r="1335" spans="1:8" ht="14.4">
      <c r="A1335" s="14">
        <v>44006</v>
      </c>
      <c r="B1335" s="18">
        <v>660.14398370000004</v>
      </c>
      <c r="C1335">
        <f t="shared" si="39"/>
        <v>0.86599999999999999</v>
      </c>
      <c r="E1335" s="14">
        <v>44006</v>
      </c>
      <c r="F1335" s="18">
        <v>11105.21528459</v>
      </c>
      <c r="G1335" s="33">
        <f t="shared" si="38"/>
        <v>-50.696132790000775</v>
      </c>
      <c r="H1335">
        <f t="shared" si="40"/>
        <v>7.1999999999999995E-2</v>
      </c>
    </row>
    <row r="1336" spans="1:8" ht="14.4">
      <c r="A1336" s="14">
        <v>44011</v>
      </c>
      <c r="B1336" s="18">
        <v>685.13277811</v>
      </c>
      <c r="C1336">
        <f t="shared" si="39"/>
        <v>0.878</v>
      </c>
      <c r="E1336" s="14">
        <v>44011</v>
      </c>
      <c r="F1336" s="18">
        <v>11192.09075978</v>
      </c>
      <c r="G1336" s="33">
        <f t="shared" si="38"/>
        <v>86.875475189999634</v>
      </c>
      <c r="H1336">
        <f t="shared" si="40"/>
        <v>0.96299999999999997</v>
      </c>
    </row>
    <row r="1337" spans="1:8" ht="14.4">
      <c r="A1337" s="14">
        <v>44012</v>
      </c>
      <c r="B1337" s="18">
        <v>829.92402468</v>
      </c>
      <c r="C1337">
        <f t="shared" si="39"/>
        <v>0.93899999999999995</v>
      </c>
      <c r="E1337" s="14">
        <v>44012</v>
      </c>
      <c r="F1337" s="18">
        <v>11313.7416932</v>
      </c>
      <c r="G1337" s="33">
        <f t="shared" si="38"/>
        <v>121.65093342</v>
      </c>
      <c r="H1337">
        <f t="shared" si="40"/>
        <v>0.98899999999999999</v>
      </c>
    </row>
    <row r="1338" spans="1:8" ht="14.4">
      <c r="A1338" s="14">
        <v>44013</v>
      </c>
      <c r="B1338" s="18">
        <v>997.84069207000005</v>
      </c>
      <c r="C1338">
        <f t="shared" si="39"/>
        <v>0.96499999999999997</v>
      </c>
      <c r="E1338" s="14">
        <v>44013</v>
      </c>
      <c r="F1338" s="18">
        <v>11421.61211516</v>
      </c>
      <c r="G1338" s="33">
        <f t="shared" si="38"/>
        <v>107.87042196000039</v>
      </c>
      <c r="H1338">
        <f t="shared" si="40"/>
        <v>0.97799999999999998</v>
      </c>
    </row>
    <row r="1339" spans="1:8" ht="14.4">
      <c r="A1339" s="14">
        <v>44014</v>
      </c>
      <c r="B1339" s="18">
        <v>1136.98335357</v>
      </c>
      <c r="C1339">
        <f t="shared" si="39"/>
        <v>0.98599999999999999</v>
      </c>
      <c r="E1339" s="14">
        <v>44014</v>
      </c>
      <c r="F1339" s="18">
        <v>11550.1093819</v>
      </c>
      <c r="G1339" s="33">
        <f t="shared" si="38"/>
        <v>128.49726673999976</v>
      </c>
      <c r="H1339">
        <f t="shared" si="40"/>
        <v>0.98899999999999999</v>
      </c>
    </row>
    <row r="1340" spans="1:8" ht="14.4">
      <c r="A1340" s="14">
        <v>44015</v>
      </c>
      <c r="B1340" s="18">
        <v>1280.02451154</v>
      </c>
      <c r="C1340">
        <f t="shared" si="39"/>
        <v>0.99399999999999999</v>
      </c>
      <c r="E1340" s="14">
        <v>44015</v>
      </c>
      <c r="F1340" s="18">
        <v>11667.65020349</v>
      </c>
      <c r="G1340" s="33">
        <f t="shared" si="38"/>
        <v>117.54082159000063</v>
      </c>
      <c r="H1340">
        <f t="shared" si="40"/>
        <v>0.98299999999999998</v>
      </c>
    </row>
    <row r="1341" spans="1:8" ht="14.4">
      <c r="A1341" s="14">
        <v>44018</v>
      </c>
      <c r="B1341" s="18">
        <v>1835.8816794700001</v>
      </c>
      <c r="C1341">
        <f t="shared" si="39"/>
        <v>1</v>
      </c>
      <c r="E1341" s="14">
        <v>44018</v>
      </c>
      <c r="F1341" s="18">
        <v>12035.901177900001</v>
      </c>
      <c r="G1341" s="33">
        <f t="shared" si="38"/>
        <v>368.25097441000071</v>
      </c>
      <c r="H1341">
        <f t="shared" si="40"/>
        <v>1</v>
      </c>
    </row>
    <row r="1342" spans="1:8" ht="14.4">
      <c r="A1342" s="14">
        <v>44019</v>
      </c>
      <c r="B1342" s="18">
        <v>1983.5990863900001</v>
      </c>
      <c r="C1342">
        <f t="shared" si="39"/>
        <v>1</v>
      </c>
      <c r="E1342" s="14">
        <v>44019</v>
      </c>
      <c r="F1342" s="18">
        <v>12299.932257230001</v>
      </c>
      <c r="G1342" s="33">
        <f t="shared" si="38"/>
        <v>264.03107932999956</v>
      </c>
      <c r="H1342">
        <f t="shared" si="40"/>
        <v>0.998</v>
      </c>
    </row>
    <row r="1343" spans="1:8" ht="14.4">
      <c r="A1343" s="14">
        <v>44020</v>
      </c>
      <c r="B1343" s="18">
        <v>1811.68575627</v>
      </c>
      <c r="C1343">
        <f t="shared" si="39"/>
        <v>0.997</v>
      </c>
      <c r="E1343" s="14">
        <v>44020</v>
      </c>
      <c r="F1343" s="18">
        <v>12606.985289419999</v>
      </c>
      <c r="G1343" s="33">
        <f t="shared" si="38"/>
        <v>307.0530321899987</v>
      </c>
      <c r="H1343">
        <f t="shared" si="40"/>
        <v>0.998</v>
      </c>
    </row>
    <row r="1344" spans="1:8" ht="14.4">
      <c r="A1344" s="14">
        <v>44021</v>
      </c>
      <c r="B1344" s="18">
        <v>2046.2308339799999</v>
      </c>
      <c r="C1344">
        <f t="shared" si="39"/>
        <v>1</v>
      </c>
      <c r="E1344" s="14">
        <v>44021</v>
      </c>
      <c r="F1344" s="18">
        <v>12846.758877350001</v>
      </c>
      <c r="G1344" s="33">
        <f t="shared" si="38"/>
        <v>239.77358793000167</v>
      </c>
      <c r="H1344">
        <f t="shared" si="40"/>
        <v>0.995</v>
      </c>
    </row>
    <row r="1345" spans="1:8" ht="14.4">
      <c r="A1345" s="14">
        <v>44022</v>
      </c>
      <c r="B1345" s="18">
        <v>1837.5021371800001</v>
      </c>
      <c r="C1345">
        <f t="shared" si="39"/>
        <v>0.997</v>
      </c>
      <c r="E1345" s="14">
        <v>44022</v>
      </c>
      <c r="F1345" s="18">
        <v>13013.821946150001</v>
      </c>
      <c r="G1345" s="33">
        <f t="shared" si="38"/>
        <v>167.06306880000011</v>
      </c>
      <c r="H1345">
        <f t="shared" si="40"/>
        <v>0.99299999999999999</v>
      </c>
    </row>
    <row r="1346" spans="1:8" ht="14.4">
      <c r="A1346" s="14">
        <v>44025</v>
      </c>
      <c r="B1346" s="18">
        <v>1972.7816357000002</v>
      </c>
      <c r="C1346">
        <f t="shared" si="39"/>
        <v>0.997</v>
      </c>
      <c r="E1346" s="14">
        <v>44025</v>
      </c>
      <c r="F1346" s="18">
        <v>13319.166115260001</v>
      </c>
      <c r="G1346" s="33">
        <f t="shared" si="38"/>
        <v>305.34416910999971</v>
      </c>
      <c r="H1346">
        <f t="shared" si="40"/>
        <v>0.997</v>
      </c>
    </row>
    <row r="1347" spans="1:8" ht="14.4">
      <c r="A1347" s="14">
        <v>44026</v>
      </c>
      <c r="B1347" s="18">
        <v>1859.2913545599999</v>
      </c>
      <c r="C1347">
        <f t="shared" si="39"/>
        <v>0.995</v>
      </c>
      <c r="E1347" s="14">
        <v>44026</v>
      </c>
      <c r="F1347" s="18">
        <v>13450.175173879999</v>
      </c>
      <c r="G1347" s="33">
        <f t="shared" si="38"/>
        <v>131.00905861999854</v>
      </c>
      <c r="H1347">
        <f t="shared" si="40"/>
        <v>0.98199999999999998</v>
      </c>
    </row>
    <row r="1348" spans="1:8" ht="14.4">
      <c r="A1348" s="14">
        <v>44027</v>
      </c>
      <c r="B1348" s="18">
        <v>1611.00099473</v>
      </c>
      <c r="C1348">
        <f t="shared" si="39"/>
        <v>0.99</v>
      </c>
      <c r="E1348" s="14">
        <v>44027</v>
      </c>
      <c r="F1348" s="18">
        <v>13464.92008064</v>
      </c>
      <c r="G1348" s="33">
        <f t="shared" ref="G1348:G1411" si="41">F1348-F1347</f>
        <v>14.744906760000958</v>
      </c>
      <c r="H1348">
        <f t="shared" si="40"/>
        <v>0.627</v>
      </c>
    </row>
    <row r="1349" spans="1:8" ht="14.4">
      <c r="A1349" s="14">
        <v>44028</v>
      </c>
      <c r="B1349" s="18">
        <v>1412.0433620200001</v>
      </c>
      <c r="C1349">
        <f t="shared" si="39"/>
        <v>0.98599999999999999</v>
      </c>
      <c r="E1349" s="14">
        <v>44028</v>
      </c>
      <c r="F1349" s="18">
        <v>13419.39765243</v>
      </c>
      <c r="G1349" s="33">
        <f t="shared" si="41"/>
        <v>-45.522428210000726</v>
      </c>
      <c r="H1349">
        <f t="shared" si="40"/>
        <v>8.5000000000000006E-2</v>
      </c>
    </row>
    <row r="1350" spans="1:8" ht="14.4">
      <c r="A1350" s="14">
        <v>44029</v>
      </c>
      <c r="B1350" s="18">
        <v>958.97514458000001</v>
      </c>
      <c r="C1350">
        <f t="shared" si="39"/>
        <v>0.94499999999999995</v>
      </c>
      <c r="E1350" s="14">
        <v>44029</v>
      </c>
      <c r="F1350" s="18">
        <v>13348.39173214</v>
      </c>
      <c r="G1350" s="33">
        <f t="shared" si="41"/>
        <v>-71.005920289999267</v>
      </c>
      <c r="H1350">
        <f t="shared" si="40"/>
        <v>4.1000000000000002E-2</v>
      </c>
    </row>
    <row r="1351" spans="1:8" ht="14.4">
      <c r="A1351" s="14">
        <v>44032</v>
      </c>
      <c r="B1351" s="18">
        <v>1172.7571497599999</v>
      </c>
      <c r="C1351">
        <f t="shared" si="39"/>
        <v>0.97499999999999998</v>
      </c>
      <c r="E1351" s="14">
        <v>44032</v>
      </c>
      <c r="F1351" s="18">
        <v>13445.696864150001</v>
      </c>
      <c r="G1351" s="33">
        <f t="shared" si="41"/>
        <v>97.305132010000307</v>
      </c>
      <c r="H1351">
        <f t="shared" si="40"/>
        <v>0.95499999999999996</v>
      </c>
    </row>
    <row r="1352" spans="1:8" ht="14.4">
      <c r="A1352" s="14">
        <v>44033</v>
      </c>
      <c r="B1352" s="18">
        <v>1049.14575111</v>
      </c>
      <c r="C1352">
        <f t="shared" si="39"/>
        <v>0.95399999999999996</v>
      </c>
      <c r="E1352" s="14">
        <v>44033</v>
      </c>
      <c r="F1352" s="18">
        <v>13449.292156450001</v>
      </c>
      <c r="G1352" s="33">
        <f t="shared" si="41"/>
        <v>3.5952923000004375</v>
      </c>
      <c r="H1352">
        <f t="shared" si="40"/>
        <v>0.504</v>
      </c>
    </row>
    <row r="1353" spans="1:8" ht="14.4">
      <c r="A1353" s="14">
        <v>44034</v>
      </c>
      <c r="B1353" s="18">
        <v>1183.5924034</v>
      </c>
      <c r="C1353">
        <f t="shared" si="39"/>
        <v>0.97499999999999998</v>
      </c>
      <c r="E1353" s="14">
        <v>44034</v>
      </c>
      <c r="F1353" s="18">
        <v>13503.96118862</v>
      </c>
      <c r="G1353" s="33">
        <f t="shared" si="41"/>
        <v>54.6690321699989</v>
      </c>
      <c r="H1353">
        <f t="shared" si="40"/>
        <v>0.89700000000000002</v>
      </c>
    </row>
    <row r="1354" spans="1:8" ht="14.4">
      <c r="A1354" s="14">
        <v>44035</v>
      </c>
      <c r="B1354" s="18">
        <v>1240.01057212</v>
      </c>
      <c r="C1354">
        <f t="shared" si="39"/>
        <v>0.97799999999999998</v>
      </c>
      <c r="E1354" s="14">
        <v>44035</v>
      </c>
      <c r="F1354" s="18">
        <v>13581.02990985</v>
      </c>
      <c r="G1354" s="33">
        <f t="shared" si="41"/>
        <v>77.068721229999937</v>
      </c>
      <c r="H1354">
        <f t="shared" si="40"/>
        <v>0.93700000000000006</v>
      </c>
    </row>
    <row r="1355" spans="1:8" ht="14.4">
      <c r="A1355" s="14">
        <v>44036</v>
      </c>
      <c r="B1355" s="18">
        <v>1198.1337963600001</v>
      </c>
      <c r="C1355">
        <f t="shared" si="39"/>
        <v>0.97499999999999998</v>
      </c>
      <c r="E1355" s="14">
        <v>44036</v>
      </c>
      <c r="F1355" s="18">
        <v>13411.776466040001</v>
      </c>
      <c r="G1355" s="33">
        <f t="shared" si="41"/>
        <v>-169.25344380999923</v>
      </c>
      <c r="H1355">
        <f t="shared" si="40"/>
        <v>6.0000000000000001E-3</v>
      </c>
    </row>
    <row r="1356" spans="1:8" ht="14.4">
      <c r="A1356" s="14">
        <v>44039</v>
      </c>
      <c r="B1356" s="18">
        <v>828.21539453000003</v>
      </c>
      <c r="C1356">
        <f t="shared" si="39"/>
        <v>0.91300000000000003</v>
      </c>
      <c r="E1356" s="14">
        <v>44039</v>
      </c>
      <c r="F1356" s="18">
        <v>13449.912756380001</v>
      </c>
      <c r="G1356" s="33">
        <f t="shared" si="41"/>
        <v>38.136290340000414</v>
      </c>
      <c r="H1356">
        <f t="shared" si="40"/>
        <v>0.82199999999999995</v>
      </c>
    </row>
    <row r="1357" spans="1:8" ht="14.4">
      <c r="A1357" s="14">
        <v>44040</v>
      </c>
      <c r="B1357" s="18">
        <v>793.89271676999999</v>
      </c>
      <c r="C1357">
        <f t="shared" si="39"/>
        <v>0.89400000000000002</v>
      </c>
      <c r="E1357" s="14">
        <v>44040</v>
      </c>
      <c r="F1357" s="18">
        <v>13459.107113280001</v>
      </c>
      <c r="G1357" s="33">
        <f t="shared" si="41"/>
        <v>9.1943568999995477</v>
      </c>
      <c r="H1357">
        <f t="shared" si="40"/>
        <v>0.56200000000000006</v>
      </c>
    </row>
    <row r="1358" spans="1:8" ht="14.4">
      <c r="A1358" s="14">
        <v>44041</v>
      </c>
      <c r="B1358" s="18">
        <v>1039.76668045</v>
      </c>
      <c r="C1358">
        <f t="shared" si="39"/>
        <v>0.94699999999999995</v>
      </c>
      <c r="E1358" s="14">
        <v>44041</v>
      </c>
      <c r="F1358" s="18">
        <v>13583.663771</v>
      </c>
      <c r="G1358" s="33">
        <f t="shared" si="41"/>
        <v>124.55665771999884</v>
      </c>
      <c r="H1358">
        <f t="shared" si="40"/>
        <v>0.97799999999999998</v>
      </c>
    </row>
    <row r="1359" spans="1:8" ht="14.4">
      <c r="A1359" s="14">
        <v>44042</v>
      </c>
      <c r="B1359" s="18">
        <v>1066.3560282200001</v>
      </c>
      <c r="C1359">
        <f t="shared" si="39"/>
        <v>0.95099999999999996</v>
      </c>
      <c r="E1359" s="14">
        <v>44042</v>
      </c>
      <c r="F1359" s="18">
        <v>13653.110545020001</v>
      </c>
      <c r="G1359" s="33">
        <f t="shared" si="41"/>
        <v>69.446774020001612</v>
      </c>
      <c r="H1359">
        <f t="shared" si="40"/>
        <v>0.92500000000000004</v>
      </c>
    </row>
    <row r="1360" spans="1:8" ht="14.4">
      <c r="A1360" s="14">
        <v>44043</v>
      </c>
      <c r="B1360" s="18">
        <v>1122.77859218</v>
      </c>
      <c r="C1360">
        <f t="shared" si="39"/>
        <v>0.96199999999999997</v>
      </c>
      <c r="E1360" s="14">
        <v>44043</v>
      </c>
      <c r="F1360" s="18">
        <v>13720.110732470001</v>
      </c>
      <c r="G1360" s="33">
        <f t="shared" si="41"/>
        <v>67.00018744999943</v>
      </c>
      <c r="H1360">
        <f t="shared" si="40"/>
        <v>0.92300000000000004</v>
      </c>
    </row>
    <row r="1361" spans="1:8" ht="14.4">
      <c r="A1361" s="14">
        <v>44046</v>
      </c>
      <c r="B1361" s="18">
        <v>1421.91217992</v>
      </c>
      <c r="C1361">
        <f t="shared" si="39"/>
        <v>0.98599999999999999</v>
      </c>
      <c r="E1361" s="14">
        <v>44046</v>
      </c>
      <c r="F1361" s="18">
        <v>13941.127443040001</v>
      </c>
      <c r="G1361" s="33">
        <f t="shared" si="41"/>
        <v>221.01671057000021</v>
      </c>
      <c r="H1361">
        <f t="shared" si="40"/>
        <v>0.99299999999999999</v>
      </c>
    </row>
    <row r="1362" spans="1:8" ht="14.4">
      <c r="A1362" s="14">
        <v>44047</v>
      </c>
      <c r="B1362" s="18">
        <v>1376.6027071400001</v>
      </c>
      <c r="C1362">
        <f t="shared" si="39"/>
        <v>0.98299999999999998</v>
      </c>
      <c r="E1362" s="14">
        <v>44047</v>
      </c>
      <c r="F1362" s="18">
        <v>13979.54672102</v>
      </c>
      <c r="G1362" s="33">
        <f t="shared" si="41"/>
        <v>38.419277979999606</v>
      </c>
      <c r="H1362">
        <f t="shared" si="40"/>
        <v>0.81799999999999995</v>
      </c>
    </row>
    <row r="1363" spans="1:8" ht="14.4">
      <c r="A1363" s="14">
        <v>44048</v>
      </c>
      <c r="B1363" s="18">
        <v>1207.4409973500001</v>
      </c>
      <c r="C1363">
        <f t="shared" si="39"/>
        <v>0.97299999999999998</v>
      </c>
      <c r="E1363" s="14">
        <v>44048</v>
      </c>
      <c r="F1363" s="18">
        <v>14087.55370735</v>
      </c>
      <c r="G1363" s="33">
        <f t="shared" si="41"/>
        <v>108.00698632999956</v>
      </c>
      <c r="H1363">
        <f t="shared" si="40"/>
        <v>0.96299999999999997</v>
      </c>
    </row>
    <row r="1364" spans="1:8" ht="14.4">
      <c r="A1364" s="14">
        <v>44049</v>
      </c>
      <c r="B1364" s="18">
        <v>1315.68781418</v>
      </c>
      <c r="C1364">
        <f t="shared" si="39"/>
        <v>0.97899999999999998</v>
      </c>
      <c r="E1364" s="14">
        <v>44049</v>
      </c>
      <c r="F1364" s="18">
        <v>14126.66240447</v>
      </c>
      <c r="G1364" s="33">
        <f t="shared" si="41"/>
        <v>39.108697120000215</v>
      </c>
      <c r="H1364">
        <f t="shared" si="40"/>
        <v>0.82099999999999995</v>
      </c>
    </row>
    <row r="1365" spans="1:8" ht="14.4">
      <c r="A1365" s="14">
        <v>44050</v>
      </c>
      <c r="B1365" s="18">
        <v>1200.5585766300001</v>
      </c>
      <c r="C1365">
        <f t="shared" si="39"/>
        <v>0.97</v>
      </c>
      <c r="E1365" s="14">
        <v>44050</v>
      </c>
      <c r="F1365" s="18">
        <v>14036.226031239999</v>
      </c>
      <c r="G1365" s="33">
        <f t="shared" si="41"/>
        <v>-90.436373230000754</v>
      </c>
      <c r="H1365">
        <f t="shared" si="40"/>
        <v>0.03</v>
      </c>
    </row>
    <row r="1366" spans="1:8" ht="14.4">
      <c r="A1366" s="14">
        <v>44053</v>
      </c>
      <c r="B1366" s="18">
        <v>1132.9864130400001</v>
      </c>
      <c r="C1366">
        <f t="shared" si="39"/>
        <v>0.95799999999999996</v>
      </c>
      <c r="E1366" s="14">
        <v>44053</v>
      </c>
      <c r="F1366" s="18">
        <v>14083.66426505</v>
      </c>
      <c r="G1366" s="33">
        <f t="shared" si="41"/>
        <v>47.438233810000384</v>
      </c>
      <c r="H1366">
        <f t="shared" si="40"/>
        <v>0.85399999999999998</v>
      </c>
    </row>
    <row r="1367" spans="1:8" ht="14.4">
      <c r="A1367" s="14">
        <v>44054</v>
      </c>
      <c r="B1367" s="18">
        <v>1043.5155125900001</v>
      </c>
      <c r="C1367">
        <f t="shared" si="39"/>
        <v>0.93700000000000006</v>
      </c>
      <c r="E1367" s="14">
        <v>44054</v>
      </c>
      <c r="F1367" s="18">
        <v>14028.637293580001</v>
      </c>
      <c r="G1367" s="33">
        <f t="shared" si="41"/>
        <v>-55.026971469998898</v>
      </c>
      <c r="H1367">
        <f t="shared" si="40"/>
        <v>0.06</v>
      </c>
    </row>
    <row r="1368" spans="1:8" ht="14.4">
      <c r="A1368" s="14">
        <v>44055</v>
      </c>
      <c r="B1368" s="18">
        <v>914.21999206999999</v>
      </c>
      <c r="C1368">
        <f t="shared" si="39"/>
        <v>0.91500000000000004</v>
      </c>
      <c r="E1368" s="14">
        <v>44055</v>
      </c>
      <c r="F1368" s="18">
        <v>13990.900977470001</v>
      </c>
      <c r="G1368" s="33">
        <f t="shared" si="41"/>
        <v>-37.736316110000189</v>
      </c>
      <c r="H1368">
        <f t="shared" si="40"/>
        <v>0.122</v>
      </c>
    </row>
    <row r="1369" spans="1:8" ht="14.4">
      <c r="A1369" s="14">
        <v>44056</v>
      </c>
      <c r="B1369" s="18">
        <v>754.91599913000005</v>
      </c>
      <c r="C1369">
        <f t="shared" si="39"/>
        <v>0.86899999999999999</v>
      </c>
      <c r="E1369" s="14">
        <v>44056</v>
      </c>
      <c r="F1369" s="18">
        <v>14005.96295571</v>
      </c>
      <c r="G1369" s="33">
        <f t="shared" si="41"/>
        <v>15.061978239999007</v>
      </c>
      <c r="H1369">
        <f t="shared" si="40"/>
        <v>0.624</v>
      </c>
    </row>
    <row r="1370" spans="1:8" ht="14.4">
      <c r="A1370" s="14">
        <v>44057</v>
      </c>
      <c r="B1370" s="18">
        <v>723.70075042999997</v>
      </c>
      <c r="C1370">
        <f t="shared" si="39"/>
        <v>0.85399999999999998</v>
      </c>
      <c r="E1370" s="14">
        <v>44057</v>
      </c>
      <c r="F1370" s="18">
        <v>13937.57232949</v>
      </c>
      <c r="G1370" s="33">
        <f t="shared" si="41"/>
        <v>-68.390626219999831</v>
      </c>
      <c r="H1370">
        <f t="shared" si="40"/>
        <v>4.8000000000000001E-2</v>
      </c>
    </row>
    <row r="1371" spans="1:8" ht="14.4">
      <c r="A1371" s="14">
        <v>44060</v>
      </c>
      <c r="B1371" s="18">
        <v>1193.38391942</v>
      </c>
      <c r="C1371">
        <f t="shared" si="39"/>
        <v>0.96599999999999997</v>
      </c>
      <c r="E1371" s="14">
        <v>44060</v>
      </c>
      <c r="F1371" s="18">
        <v>14100.26718128</v>
      </c>
      <c r="G1371" s="33">
        <f t="shared" si="41"/>
        <v>162.69485179000003</v>
      </c>
      <c r="H1371">
        <f t="shared" si="40"/>
        <v>0.98899999999999999</v>
      </c>
    </row>
    <row r="1372" spans="1:8" ht="14.4">
      <c r="A1372" s="14">
        <v>44061</v>
      </c>
      <c r="B1372" s="18">
        <v>1039.73062557</v>
      </c>
      <c r="C1372">
        <f t="shared" si="39"/>
        <v>0.93300000000000005</v>
      </c>
      <c r="E1372" s="14">
        <v>44061</v>
      </c>
      <c r="F1372" s="18">
        <v>14172.559814730001</v>
      </c>
      <c r="G1372" s="33">
        <f t="shared" si="41"/>
        <v>72.292633450000721</v>
      </c>
      <c r="H1372">
        <f t="shared" si="40"/>
        <v>0.92200000000000004</v>
      </c>
    </row>
    <row r="1373" spans="1:8" ht="14.4">
      <c r="A1373" s="14">
        <v>44062</v>
      </c>
      <c r="B1373" s="18">
        <v>1019.66555154</v>
      </c>
      <c r="C1373">
        <f t="shared" si="39"/>
        <v>0.92900000000000005</v>
      </c>
      <c r="E1373" s="14">
        <v>44062</v>
      </c>
      <c r="F1373" s="18">
        <v>14170.92262236</v>
      </c>
      <c r="G1373" s="33">
        <f t="shared" si="41"/>
        <v>-1.6371923700007756</v>
      </c>
      <c r="H1373">
        <f t="shared" si="40"/>
        <v>0.42799999999999999</v>
      </c>
    </row>
    <row r="1374" spans="1:8" ht="14.4">
      <c r="A1374" s="14">
        <v>44063</v>
      </c>
      <c r="B1374" s="18">
        <v>710.18511540999998</v>
      </c>
      <c r="C1374">
        <f t="shared" si="39"/>
        <v>0.83899999999999997</v>
      </c>
      <c r="E1374" s="14">
        <v>44063</v>
      </c>
      <c r="F1374" s="18">
        <v>14156.71128265</v>
      </c>
      <c r="G1374" s="33">
        <f t="shared" si="41"/>
        <v>-14.211339710000175</v>
      </c>
      <c r="H1374">
        <f t="shared" si="40"/>
        <v>0.28799999999999998</v>
      </c>
    </row>
    <row r="1375" spans="1:8" ht="14.4">
      <c r="A1375" s="14">
        <v>44064</v>
      </c>
      <c r="B1375" s="18">
        <v>730.07073824999998</v>
      </c>
      <c r="C1375">
        <f t="shared" si="39"/>
        <v>0.85699999999999998</v>
      </c>
      <c r="E1375" s="14">
        <v>44064</v>
      </c>
      <c r="F1375" s="18">
        <v>14138.94983288</v>
      </c>
      <c r="G1375" s="33">
        <f t="shared" si="41"/>
        <v>-17.761449769999672</v>
      </c>
      <c r="H1375">
        <f t="shared" si="40"/>
        <v>0.25700000000000001</v>
      </c>
    </row>
    <row r="1376" spans="1:8" ht="14.4">
      <c r="A1376" s="14">
        <v>44067</v>
      </c>
      <c r="B1376" s="18">
        <v>775.11653438999997</v>
      </c>
      <c r="C1376">
        <f t="shared" si="39"/>
        <v>0.871</v>
      </c>
      <c r="E1376" s="14">
        <v>44067</v>
      </c>
      <c r="F1376" s="18">
        <v>14201.33350436</v>
      </c>
      <c r="G1376" s="33">
        <f t="shared" si="41"/>
        <v>62.383671479999975</v>
      </c>
      <c r="H1376">
        <f t="shared" si="40"/>
        <v>0.90700000000000003</v>
      </c>
    </row>
    <row r="1377" spans="1:8" ht="14.4">
      <c r="A1377" s="14">
        <v>44068</v>
      </c>
      <c r="B1377" s="18">
        <v>774.59426630000007</v>
      </c>
      <c r="C1377">
        <f t="shared" si="39"/>
        <v>0.87</v>
      </c>
      <c r="E1377" s="14">
        <v>44068</v>
      </c>
      <c r="F1377" s="18">
        <v>14189.994308040001</v>
      </c>
      <c r="G1377" s="33">
        <f t="shared" si="41"/>
        <v>-11.339196319999246</v>
      </c>
      <c r="H1377">
        <f t="shared" si="40"/>
        <v>0.30499999999999999</v>
      </c>
    </row>
    <row r="1378" spans="1:8" ht="14.4">
      <c r="A1378" s="14">
        <v>44069</v>
      </c>
      <c r="B1378" s="18">
        <v>789.01839169000004</v>
      </c>
      <c r="C1378">
        <f t="shared" si="39"/>
        <v>0.873</v>
      </c>
      <c r="E1378" s="14">
        <v>44069</v>
      </c>
      <c r="F1378" s="18">
        <v>14126.63717643</v>
      </c>
      <c r="G1378" s="33">
        <f t="shared" si="41"/>
        <v>-63.357131610000579</v>
      </c>
      <c r="H1378">
        <f t="shared" si="40"/>
        <v>5.2999999999999999E-2</v>
      </c>
    </row>
    <row r="1379" spans="1:8" ht="14.4">
      <c r="A1379" s="14">
        <v>44070</v>
      </c>
      <c r="B1379" s="18">
        <v>675.51187961000005</v>
      </c>
      <c r="C1379">
        <f t="shared" si="39"/>
        <v>0.81799999999999995</v>
      </c>
      <c r="E1379" s="14">
        <v>44070</v>
      </c>
      <c r="F1379" s="18">
        <v>14145.96063666</v>
      </c>
      <c r="G1379" s="33">
        <f t="shared" si="41"/>
        <v>19.32346022999991</v>
      </c>
      <c r="H1379">
        <f t="shared" si="40"/>
        <v>0.67200000000000004</v>
      </c>
    </row>
    <row r="1380" spans="1:8" ht="14.4">
      <c r="A1380" s="14">
        <v>44071</v>
      </c>
      <c r="B1380" s="18">
        <v>821.86215204000007</v>
      </c>
      <c r="C1380">
        <f t="shared" si="39"/>
        <v>0.88700000000000001</v>
      </c>
      <c r="E1380" s="14">
        <v>44071</v>
      </c>
      <c r="F1380" s="18">
        <v>14158.231609349999</v>
      </c>
      <c r="G1380" s="33">
        <f t="shared" si="41"/>
        <v>12.270972689999326</v>
      </c>
      <c r="H1380">
        <f t="shared" si="40"/>
        <v>0.59799999999999998</v>
      </c>
    </row>
    <row r="1381" spans="1:8" ht="14.4">
      <c r="A1381" s="14">
        <v>44074</v>
      </c>
      <c r="B1381" s="18">
        <v>973.33341962999998</v>
      </c>
      <c r="C1381">
        <f t="shared" si="39"/>
        <v>0.92200000000000004</v>
      </c>
      <c r="E1381" s="14">
        <v>44074</v>
      </c>
      <c r="F1381" s="18">
        <v>14256.309105140001</v>
      </c>
      <c r="G1381" s="33">
        <f t="shared" si="41"/>
        <v>98.077495790001194</v>
      </c>
      <c r="H1381">
        <f t="shared" si="40"/>
        <v>0.95099999999999996</v>
      </c>
    </row>
    <row r="1382" spans="1:8" ht="14.4">
      <c r="A1382" s="14">
        <v>44075</v>
      </c>
      <c r="B1382" s="18">
        <v>723.79115231000003</v>
      </c>
      <c r="C1382">
        <f t="shared" si="39"/>
        <v>0.84199999999999997</v>
      </c>
      <c r="E1382" s="14">
        <v>44075</v>
      </c>
      <c r="F1382" s="18">
        <v>14283.186745389999</v>
      </c>
      <c r="G1382" s="33">
        <f t="shared" si="41"/>
        <v>26.877640249998876</v>
      </c>
      <c r="H1382">
        <f t="shared" si="40"/>
        <v>0.73399999999999999</v>
      </c>
    </row>
    <row r="1383" spans="1:8" ht="14.4">
      <c r="A1383" s="14">
        <v>44076</v>
      </c>
      <c r="B1383" s="18">
        <v>853.06386319000001</v>
      </c>
      <c r="C1383">
        <f t="shared" si="39"/>
        <v>0.89800000000000002</v>
      </c>
      <c r="E1383" s="14">
        <v>44076</v>
      </c>
      <c r="F1383" s="18">
        <v>14363.103211940001</v>
      </c>
      <c r="G1383" s="33">
        <f t="shared" si="41"/>
        <v>79.916466550001132</v>
      </c>
      <c r="H1383">
        <f t="shared" si="40"/>
        <v>0.93400000000000005</v>
      </c>
    </row>
    <row r="1384" spans="1:8" ht="14.4">
      <c r="A1384" s="14">
        <v>44077</v>
      </c>
      <c r="B1384" s="18">
        <v>762.91137039</v>
      </c>
      <c r="C1384">
        <f t="shared" si="39"/>
        <v>0.85899999999999999</v>
      </c>
      <c r="E1384" s="14">
        <v>44077</v>
      </c>
      <c r="F1384" s="18">
        <v>14361.557970080001</v>
      </c>
      <c r="G1384" s="33">
        <f t="shared" si="41"/>
        <v>-1.5452418599998055</v>
      </c>
      <c r="H1384">
        <f t="shared" si="40"/>
        <v>0.435</v>
      </c>
    </row>
    <row r="1385" spans="1:8" ht="14.4">
      <c r="A1385" s="14">
        <v>44078</v>
      </c>
      <c r="B1385" s="18">
        <v>655.28683823000006</v>
      </c>
      <c r="C1385">
        <f t="shared" si="39"/>
        <v>0.79500000000000004</v>
      </c>
      <c r="E1385" s="14">
        <v>44078</v>
      </c>
      <c r="F1385" s="18">
        <v>14333.00239727</v>
      </c>
      <c r="G1385" s="33">
        <f t="shared" si="41"/>
        <v>-28.55557281000074</v>
      </c>
      <c r="H1385">
        <f t="shared" si="40"/>
        <v>0.16800000000000001</v>
      </c>
    </row>
    <row r="1386" spans="1:8" ht="14.4">
      <c r="A1386" s="14">
        <v>44081</v>
      </c>
      <c r="B1386" s="18">
        <v>812.74815115000001</v>
      </c>
      <c r="C1386">
        <f t="shared" si="39"/>
        <v>0.88100000000000001</v>
      </c>
      <c r="E1386" s="14">
        <v>44081</v>
      </c>
      <c r="F1386" s="18">
        <v>14314.205034840001</v>
      </c>
      <c r="G1386" s="33">
        <f t="shared" si="41"/>
        <v>-18.797362429999339</v>
      </c>
      <c r="H1386">
        <f t="shared" si="40"/>
        <v>0.249</v>
      </c>
    </row>
    <row r="1387" spans="1:8" ht="14.4">
      <c r="A1387" s="14">
        <v>44082</v>
      </c>
      <c r="B1387" s="18">
        <v>710.83884725000007</v>
      </c>
      <c r="C1387">
        <f t="shared" si="39"/>
        <v>0.82599999999999996</v>
      </c>
      <c r="E1387" s="14">
        <v>44082</v>
      </c>
      <c r="F1387" s="18">
        <v>14296.51917516</v>
      </c>
      <c r="G1387" s="33">
        <f t="shared" si="41"/>
        <v>-17.685859680001158</v>
      </c>
      <c r="H1387">
        <f t="shared" si="40"/>
        <v>0.26300000000000001</v>
      </c>
    </row>
    <row r="1388" spans="1:8" ht="14.4">
      <c r="A1388" s="14">
        <v>44083</v>
      </c>
      <c r="B1388" s="18">
        <v>758.56443051999997</v>
      </c>
      <c r="C1388">
        <f t="shared" si="39"/>
        <v>0.85499999999999998</v>
      </c>
      <c r="E1388" s="14">
        <v>44083</v>
      </c>
      <c r="F1388" s="18">
        <v>14254.38027127</v>
      </c>
      <c r="G1388" s="33">
        <f t="shared" si="41"/>
        <v>-42.13890388999971</v>
      </c>
      <c r="H1388">
        <f t="shared" si="40"/>
        <v>0.108</v>
      </c>
    </row>
    <row r="1389" spans="1:8" ht="14.4">
      <c r="A1389" s="14">
        <v>44084</v>
      </c>
      <c r="B1389" s="18">
        <v>581.67255779000004</v>
      </c>
      <c r="C1389">
        <f t="shared" si="39"/>
        <v>0.72299999999999998</v>
      </c>
      <c r="E1389" s="14">
        <v>44084</v>
      </c>
      <c r="F1389" s="18">
        <v>14144.56029098</v>
      </c>
      <c r="G1389" s="33">
        <f t="shared" si="41"/>
        <v>-109.81998028999988</v>
      </c>
      <c r="H1389">
        <f t="shared" si="40"/>
        <v>2.4E-2</v>
      </c>
    </row>
    <row r="1390" spans="1:8" ht="14.4">
      <c r="A1390" s="14">
        <v>44085</v>
      </c>
      <c r="B1390" s="18">
        <v>483.41868741000002</v>
      </c>
      <c r="C1390">
        <f t="shared" si="39"/>
        <v>0.59799999999999998</v>
      </c>
      <c r="E1390" s="14">
        <v>44085</v>
      </c>
      <c r="F1390" s="18">
        <v>14113.12158099</v>
      </c>
      <c r="G1390" s="33">
        <f t="shared" si="41"/>
        <v>-31.438709989999552</v>
      </c>
      <c r="H1390">
        <f t="shared" si="40"/>
        <v>0.158</v>
      </c>
    </row>
    <row r="1391" spans="1:8" ht="14.4">
      <c r="A1391" s="14">
        <v>44088</v>
      </c>
      <c r="B1391" s="18">
        <v>523.25269567999999</v>
      </c>
      <c r="C1391">
        <f t="shared" si="39"/>
        <v>0.65100000000000002</v>
      </c>
      <c r="E1391" s="14">
        <v>44088</v>
      </c>
      <c r="F1391" s="18">
        <v>14132.08022894</v>
      </c>
      <c r="G1391" s="33">
        <f t="shared" si="41"/>
        <v>18.958647949999431</v>
      </c>
      <c r="H1391">
        <f t="shared" si="40"/>
        <v>0.67500000000000004</v>
      </c>
    </row>
    <row r="1392" spans="1:8" ht="14.4">
      <c r="A1392" s="14">
        <v>44089</v>
      </c>
      <c r="B1392" s="18">
        <v>541.05332232000001</v>
      </c>
      <c r="C1392">
        <f t="shared" ref="C1392:C1455" si="42">_xlfn.PERCENTRANK.INC(B643:B1392,B1392)</f>
        <v>0.67500000000000004</v>
      </c>
      <c r="E1392" s="14">
        <v>44089</v>
      </c>
      <c r="F1392" s="18">
        <v>14140.86426514</v>
      </c>
      <c r="G1392" s="33">
        <f t="shared" si="41"/>
        <v>8.784036200000628</v>
      </c>
      <c r="H1392">
        <f t="shared" ref="H1392:H1455" si="43">_xlfn.PERCENTRANK.INC(G643:G1392,G1392)</f>
        <v>0.55800000000000005</v>
      </c>
    </row>
    <row r="1393" spans="1:8" ht="14.4">
      <c r="A1393" s="14">
        <v>44090</v>
      </c>
      <c r="B1393" s="18">
        <v>493.96669778</v>
      </c>
      <c r="C1393">
        <f t="shared" si="42"/>
        <v>0.60599999999999998</v>
      </c>
      <c r="E1393" s="14">
        <v>44090</v>
      </c>
      <c r="F1393" s="18">
        <v>14132.68293422</v>
      </c>
      <c r="G1393" s="33">
        <f t="shared" si="41"/>
        <v>-8.1813309200006188</v>
      </c>
      <c r="H1393">
        <f t="shared" si="43"/>
        <v>0.34499999999999997</v>
      </c>
    </row>
    <row r="1394" spans="1:8" ht="14.4">
      <c r="A1394" s="14">
        <v>44091</v>
      </c>
      <c r="B1394" s="18">
        <v>589.83079584999996</v>
      </c>
      <c r="C1394">
        <f t="shared" si="42"/>
        <v>0.73399999999999999</v>
      </c>
      <c r="E1394" s="14">
        <v>44091</v>
      </c>
      <c r="F1394" s="18">
        <v>14155.59387024</v>
      </c>
      <c r="G1394" s="33">
        <f t="shared" si="41"/>
        <v>22.910936020000008</v>
      </c>
      <c r="H1394">
        <f t="shared" si="43"/>
        <v>0.71799999999999997</v>
      </c>
    </row>
    <row r="1395" spans="1:8" ht="14.4">
      <c r="A1395" s="14">
        <v>44092</v>
      </c>
      <c r="B1395" s="18">
        <v>676.36634933000005</v>
      </c>
      <c r="C1395">
        <f t="shared" si="42"/>
        <v>0.80700000000000005</v>
      </c>
      <c r="E1395" s="14">
        <v>44092</v>
      </c>
      <c r="F1395" s="18">
        <v>14167.80394308</v>
      </c>
      <c r="G1395" s="33">
        <f t="shared" si="41"/>
        <v>12.210072840000066</v>
      </c>
      <c r="H1395">
        <f t="shared" si="43"/>
        <v>0.60299999999999998</v>
      </c>
    </row>
    <row r="1396" spans="1:8" ht="14.4">
      <c r="A1396" s="14">
        <v>44095</v>
      </c>
      <c r="B1396" s="18">
        <v>593.08773710000003</v>
      </c>
      <c r="C1396">
        <f t="shared" si="42"/>
        <v>0.73499999999999999</v>
      </c>
      <c r="E1396" s="14">
        <v>44095</v>
      </c>
      <c r="F1396" s="18">
        <v>14180.160656550001</v>
      </c>
      <c r="G1396" s="33">
        <f t="shared" si="41"/>
        <v>12.356713470000614</v>
      </c>
      <c r="H1396">
        <f t="shared" si="43"/>
        <v>0.60399999999999998</v>
      </c>
    </row>
    <row r="1397" spans="1:8" ht="14.4">
      <c r="A1397" s="14">
        <v>44096</v>
      </c>
      <c r="B1397" s="18">
        <v>538.08771450000006</v>
      </c>
      <c r="C1397">
        <f t="shared" si="42"/>
        <v>0.66600000000000004</v>
      </c>
      <c r="E1397" s="14">
        <v>44096</v>
      </c>
      <c r="F1397" s="18">
        <v>14174.94358657</v>
      </c>
      <c r="G1397" s="33">
        <f t="shared" si="41"/>
        <v>-5.2170699800008151</v>
      </c>
      <c r="H1397">
        <f t="shared" si="43"/>
        <v>0.38900000000000001</v>
      </c>
    </row>
    <row r="1398" spans="1:8" ht="14.4">
      <c r="A1398" s="14">
        <v>44097</v>
      </c>
      <c r="B1398" s="18">
        <v>509.65731725000001</v>
      </c>
      <c r="C1398">
        <f t="shared" si="42"/>
        <v>0.61899999999999999</v>
      </c>
      <c r="E1398" s="14">
        <v>44097</v>
      </c>
      <c r="F1398" s="18">
        <v>14199.51783415</v>
      </c>
      <c r="G1398" s="33">
        <f t="shared" si="41"/>
        <v>24.574247579999792</v>
      </c>
      <c r="H1398">
        <f t="shared" si="43"/>
        <v>0.72699999999999998</v>
      </c>
    </row>
    <row r="1399" spans="1:8" ht="14.4">
      <c r="A1399" s="14">
        <v>44098</v>
      </c>
      <c r="B1399" s="18">
        <v>490.80081949999999</v>
      </c>
      <c r="C1399">
        <f t="shared" si="42"/>
        <v>0.59499999999999997</v>
      </c>
      <c r="E1399" s="14">
        <v>44098</v>
      </c>
      <c r="F1399" s="18">
        <v>14186.623879520001</v>
      </c>
      <c r="G1399" s="33">
        <f t="shared" si="41"/>
        <v>-12.893954629998916</v>
      </c>
      <c r="H1399">
        <f t="shared" si="43"/>
        <v>0.29899999999999999</v>
      </c>
    </row>
    <row r="1400" spans="1:8" ht="14.4">
      <c r="A1400" s="14">
        <v>44099</v>
      </c>
      <c r="B1400" s="18">
        <v>403.40466079999999</v>
      </c>
      <c r="C1400">
        <f t="shared" si="42"/>
        <v>0.48299999999999998</v>
      </c>
      <c r="E1400" s="14">
        <v>44099</v>
      </c>
      <c r="F1400" s="18">
        <v>14142.00707571</v>
      </c>
      <c r="G1400" s="33">
        <f t="shared" si="41"/>
        <v>-44.61680381000042</v>
      </c>
      <c r="H1400">
        <f t="shared" si="43"/>
        <v>9.8000000000000004E-2</v>
      </c>
    </row>
    <row r="1401" spans="1:8" ht="14.4">
      <c r="A1401" s="14">
        <v>44102</v>
      </c>
      <c r="B1401" s="18">
        <v>348.39250434000002</v>
      </c>
      <c r="C1401">
        <f t="shared" si="42"/>
        <v>0.36699999999999999</v>
      </c>
      <c r="E1401" s="14">
        <v>44102</v>
      </c>
      <c r="F1401" s="18">
        <v>14091.063377259999</v>
      </c>
      <c r="G1401" s="33">
        <f t="shared" si="41"/>
        <v>-50.943698450000738</v>
      </c>
      <c r="H1401">
        <f t="shared" si="43"/>
        <v>7.6999999999999999E-2</v>
      </c>
    </row>
    <row r="1402" spans="1:8" ht="14.4">
      <c r="A1402" s="14">
        <v>44103</v>
      </c>
      <c r="B1402" s="18">
        <v>383.23097267000003</v>
      </c>
      <c r="C1402">
        <f t="shared" si="42"/>
        <v>0.44500000000000001</v>
      </c>
      <c r="E1402" s="14">
        <v>44103</v>
      </c>
      <c r="F1402" s="18">
        <v>14053.313335270001</v>
      </c>
      <c r="G1402" s="33">
        <f t="shared" si="41"/>
        <v>-37.750041989998863</v>
      </c>
      <c r="H1402">
        <f t="shared" si="43"/>
        <v>0.128</v>
      </c>
    </row>
    <row r="1403" spans="1:8" ht="14.4">
      <c r="A1403" s="14">
        <v>44104</v>
      </c>
      <c r="B1403" s="18">
        <v>341.31697423999998</v>
      </c>
      <c r="C1403">
        <f t="shared" si="42"/>
        <v>0.35599999999999998</v>
      </c>
      <c r="E1403" s="14">
        <v>44104</v>
      </c>
      <c r="F1403" s="18">
        <v>13887.46658898</v>
      </c>
      <c r="G1403" s="33">
        <f t="shared" si="41"/>
        <v>-165.84674629000074</v>
      </c>
      <c r="H1403">
        <f t="shared" si="43"/>
        <v>8.0000000000000002E-3</v>
      </c>
    </row>
    <row r="1404" spans="1:8" ht="14.4">
      <c r="A1404" s="14">
        <v>44113</v>
      </c>
      <c r="B1404" s="18">
        <v>619.97386617999996</v>
      </c>
      <c r="C1404">
        <f t="shared" si="42"/>
        <v>0.76100000000000001</v>
      </c>
      <c r="E1404" s="14">
        <v>44113</v>
      </c>
      <c r="F1404" s="18">
        <v>13994.836668370001</v>
      </c>
      <c r="G1404" s="33">
        <f t="shared" si="41"/>
        <v>107.37007939000068</v>
      </c>
      <c r="H1404">
        <f t="shared" si="43"/>
        <v>0.95699999999999996</v>
      </c>
    </row>
    <row r="1405" spans="1:8" ht="14.4">
      <c r="A1405" s="14">
        <v>44116</v>
      </c>
      <c r="B1405" s="18">
        <v>887.97577702000001</v>
      </c>
      <c r="C1405">
        <f t="shared" si="42"/>
        <v>0.90300000000000002</v>
      </c>
      <c r="E1405" s="14">
        <v>44116</v>
      </c>
      <c r="F1405" s="18">
        <v>14113.751614430001</v>
      </c>
      <c r="G1405" s="33">
        <f t="shared" si="41"/>
        <v>118.91494606000015</v>
      </c>
      <c r="H1405">
        <f t="shared" si="43"/>
        <v>0.97299999999999998</v>
      </c>
    </row>
    <row r="1406" spans="1:8" ht="14.4">
      <c r="A1406" s="14">
        <v>44117</v>
      </c>
      <c r="B1406" s="18">
        <v>734.46107024000003</v>
      </c>
      <c r="C1406">
        <f t="shared" si="42"/>
        <v>0.84499999999999997</v>
      </c>
      <c r="E1406" s="14">
        <v>44117</v>
      </c>
      <c r="F1406" s="18">
        <v>14200.704513730001</v>
      </c>
      <c r="G1406" s="33">
        <f t="shared" si="41"/>
        <v>86.952899300000354</v>
      </c>
      <c r="H1406">
        <f t="shared" si="43"/>
        <v>0.93799999999999994</v>
      </c>
    </row>
    <row r="1407" spans="1:8" ht="14.4">
      <c r="A1407" s="14">
        <v>44118</v>
      </c>
      <c r="B1407" s="18">
        <v>642.59788521999997</v>
      </c>
      <c r="C1407">
        <f t="shared" si="42"/>
        <v>0.78200000000000003</v>
      </c>
      <c r="E1407" s="14">
        <v>44118</v>
      </c>
      <c r="F1407" s="18">
        <v>14268.24642754</v>
      </c>
      <c r="G1407" s="33">
        <f t="shared" si="41"/>
        <v>67.541913809998732</v>
      </c>
      <c r="H1407">
        <f t="shared" si="43"/>
        <v>0.91100000000000003</v>
      </c>
    </row>
    <row r="1408" spans="1:8" ht="14.4">
      <c r="A1408" s="14">
        <v>44119</v>
      </c>
      <c r="B1408" s="18">
        <v>574.43881299999998</v>
      </c>
      <c r="C1408">
        <f t="shared" si="42"/>
        <v>0.71099999999999997</v>
      </c>
      <c r="E1408" s="14">
        <v>44119</v>
      </c>
      <c r="F1408" s="18">
        <v>14279.287735760001</v>
      </c>
      <c r="G1408" s="33">
        <f t="shared" si="41"/>
        <v>11.041308220001156</v>
      </c>
      <c r="H1408">
        <f t="shared" si="43"/>
        <v>0.59099999999999997</v>
      </c>
    </row>
    <row r="1409" spans="1:8" ht="14.4">
      <c r="A1409" s="14">
        <v>44120</v>
      </c>
      <c r="B1409" s="18">
        <v>507.10471066000002</v>
      </c>
      <c r="C1409">
        <f t="shared" si="42"/>
        <v>0.623</v>
      </c>
      <c r="E1409" s="14">
        <v>44120</v>
      </c>
      <c r="F1409" s="18">
        <v>14238.46989798</v>
      </c>
      <c r="G1409" s="33">
        <f t="shared" si="41"/>
        <v>-40.817837780001355</v>
      </c>
      <c r="H1409">
        <f t="shared" si="43"/>
        <v>0.122</v>
      </c>
    </row>
    <row r="1410" spans="1:8" ht="14.4">
      <c r="A1410" s="14">
        <v>44123</v>
      </c>
      <c r="B1410" s="18">
        <v>576.78211080000005</v>
      </c>
      <c r="C1410">
        <f t="shared" si="42"/>
        <v>0.71499999999999997</v>
      </c>
      <c r="E1410" s="14">
        <v>44123</v>
      </c>
      <c r="F1410" s="18">
        <v>14257.03331893</v>
      </c>
      <c r="G1410" s="33">
        <f t="shared" si="41"/>
        <v>18.563420950000364</v>
      </c>
      <c r="H1410">
        <f t="shared" si="43"/>
        <v>0.68200000000000005</v>
      </c>
    </row>
    <row r="1411" spans="1:8" ht="14.4">
      <c r="A1411" s="14">
        <v>44124</v>
      </c>
      <c r="B1411" s="18">
        <v>501.73050061000004</v>
      </c>
      <c r="C1411">
        <f t="shared" si="42"/>
        <v>0.61899999999999999</v>
      </c>
      <c r="E1411" s="14">
        <v>44124</v>
      </c>
      <c r="F1411" s="18">
        <v>14284.088628540001</v>
      </c>
      <c r="G1411" s="33">
        <f t="shared" si="41"/>
        <v>27.055309610001132</v>
      </c>
      <c r="H1411">
        <f t="shared" si="43"/>
        <v>0.747</v>
      </c>
    </row>
    <row r="1412" spans="1:8" ht="14.4">
      <c r="A1412" s="14">
        <v>44125</v>
      </c>
      <c r="B1412" s="18">
        <v>501.44287186000003</v>
      </c>
      <c r="C1412">
        <f t="shared" si="42"/>
        <v>0.61799999999999999</v>
      </c>
      <c r="E1412" s="14">
        <v>44125</v>
      </c>
      <c r="F1412" s="18">
        <v>14275.048781810001</v>
      </c>
      <c r="G1412" s="33">
        <f t="shared" ref="G1412:G1475" si="44">F1412-F1411</f>
        <v>-9.0398467300001357</v>
      </c>
      <c r="H1412">
        <f t="shared" si="43"/>
        <v>0.34399999999999997</v>
      </c>
    </row>
    <row r="1413" spans="1:8" ht="14.4">
      <c r="A1413" s="14">
        <v>44126</v>
      </c>
      <c r="B1413" s="18">
        <v>505.98142755999999</v>
      </c>
      <c r="C1413">
        <f t="shared" si="42"/>
        <v>0.626</v>
      </c>
      <c r="E1413" s="14">
        <v>44126</v>
      </c>
      <c r="F1413" s="18">
        <v>14292.64592605</v>
      </c>
      <c r="G1413" s="33">
        <f t="shared" si="44"/>
        <v>17.59714423999867</v>
      </c>
      <c r="H1413">
        <f t="shared" si="43"/>
        <v>0.67</v>
      </c>
    </row>
    <row r="1414" spans="1:8" ht="14.4">
      <c r="A1414" s="14">
        <v>44127</v>
      </c>
      <c r="B1414" s="18">
        <v>521.03734589999999</v>
      </c>
      <c r="C1414">
        <f t="shared" si="42"/>
        <v>0.65600000000000003</v>
      </c>
      <c r="E1414" s="14">
        <v>44127</v>
      </c>
      <c r="F1414" s="18">
        <v>14195.868578200001</v>
      </c>
      <c r="G1414" s="33">
        <f t="shared" si="44"/>
        <v>-96.777347849998478</v>
      </c>
      <c r="H1414">
        <f t="shared" si="43"/>
        <v>0.03</v>
      </c>
    </row>
    <row r="1415" spans="1:8" ht="14.4">
      <c r="A1415" s="14">
        <v>44130</v>
      </c>
      <c r="B1415" s="18">
        <v>472.54047359999998</v>
      </c>
      <c r="C1415">
        <f t="shared" si="42"/>
        <v>0.58299999999999996</v>
      </c>
      <c r="E1415" s="14">
        <v>44130</v>
      </c>
      <c r="F1415" s="18">
        <v>14171.079842040001</v>
      </c>
      <c r="G1415" s="33">
        <f t="shared" si="44"/>
        <v>-24.788736160000553</v>
      </c>
      <c r="H1415">
        <f t="shared" si="43"/>
        <v>0.20799999999999999</v>
      </c>
    </row>
    <row r="1416" spans="1:8" ht="14.4">
      <c r="A1416" s="14">
        <v>44131</v>
      </c>
      <c r="B1416" s="18">
        <v>418.83071330000001</v>
      </c>
      <c r="C1416">
        <f t="shared" si="42"/>
        <v>0.51600000000000001</v>
      </c>
      <c r="E1416" s="14">
        <v>44131</v>
      </c>
      <c r="F1416" s="18">
        <v>14172.10728457</v>
      </c>
      <c r="G1416" s="33">
        <f t="shared" si="44"/>
        <v>1.0274425299994618</v>
      </c>
      <c r="H1416">
        <f t="shared" si="43"/>
        <v>0.48499999999999999</v>
      </c>
    </row>
    <row r="1417" spans="1:8" ht="14.4">
      <c r="A1417" s="14">
        <v>44132</v>
      </c>
      <c r="B1417" s="18">
        <v>545.42229839000004</v>
      </c>
      <c r="C1417">
        <f t="shared" si="42"/>
        <v>0.68700000000000006</v>
      </c>
      <c r="E1417" s="14">
        <v>44132</v>
      </c>
      <c r="F1417" s="18">
        <v>14199.43909242</v>
      </c>
      <c r="G1417" s="33">
        <f t="shared" si="44"/>
        <v>27.331807849999677</v>
      </c>
      <c r="H1417">
        <f t="shared" si="43"/>
        <v>0.755</v>
      </c>
    </row>
    <row r="1418" spans="1:8" ht="14.4">
      <c r="A1418" s="14">
        <v>44133</v>
      </c>
      <c r="B1418" s="18">
        <v>600.62984687000005</v>
      </c>
      <c r="C1418">
        <f t="shared" si="42"/>
        <v>0.746</v>
      </c>
      <c r="E1418" s="14">
        <v>44133</v>
      </c>
      <c r="F1418" s="18">
        <v>14224.513160960001</v>
      </c>
      <c r="G1418" s="33">
        <f t="shared" si="44"/>
        <v>25.074068540001463</v>
      </c>
      <c r="H1418">
        <f t="shared" si="43"/>
        <v>0.73899999999999999</v>
      </c>
    </row>
    <row r="1419" spans="1:8" ht="14.4">
      <c r="A1419" s="14">
        <v>44134</v>
      </c>
      <c r="B1419" s="18">
        <v>643.31632136999997</v>
      </c>
      <c r="C1419">
        <f t="shared" si="42"/>
        <v>0.78500000000000003</v>
      </c>
      <c r="E1419" s="14">
        <v>44134</v>
      </c>
      <c r="F1419" s="18">
        <v>14148.76278886</v>
      </c>
      <c r="G1419" s="33">
        <f t="shared" si="44"/>
        <v>-75.750372100001186</v>
      </c>
      <c r="H1419">
        <f t="shared" si="43"/>
        <v>4.3999999999999997E-2</v>
      </c>
    </row>
    <row r="1420" spans="1:8" ht="14.4">
      <c r="A1420" s="14">
        <v>44137</v>
      </c>
      <c r="B1420" s="18">
        <v>609.27697800999999</v>
      </c>
      <c r="C1420">
        <f t="shared" si="42"/>
        <v>0.755</v>
      </c>
      <c r="E1420" s="14">
        <v>44137</v>
      </c>
      <c r="F1420" s="18">
        <v>14163.574656770001</v>
      </c>
      <c r="G1420" s="33">
        <f t="shared" si="44"/>
        <v>14.811867910000728</v>
      </c>
      <c r="H1420">
        <f t="shared" si="43"/>
        <v>0.63600000000000001</v>
      </c>
    </row>
    <row r="1421" spans="1:8" ht="14.4">
      <c r="A1421" s="14">
        <v>44138</v>
      </c>
      <c r="B1421" s="18">
        <v>608.52196493999998</v>
      </c>
      <c r="C1421">
        <f t="shared" si="42"/>
        <v>0.754</v>
      </c>
      <c r="E1421" s="14">
        <v>44138</v>
      </c>
      <c r="F1421" s="18">
        <v>14193.89002508</v>
      </c>
      <c r="G1421" s="33">
        <f t="shared" si="44"/>
        <v>30.31536830999903</v>
      </c>
      <c r="H1421">
        <f t="shared" si="43"/>
        <v>0.77500000000000002</v>
      </c>
    </row>
    <row r="1422" spans="1:8" ht="14.4">
      <c r="A1422" s="14">
        <v>44139</v>
      </c>
      <c r="B1422" s="18">
        <v>562.35504118000006</v>
      </c>
      <c r="C1422">
        <f t="shared" si="42"/>
        <v>0.7</v>
      </c>
      <c r="E1422" s="14">
        <v>44139</v>
      </c>
      <c r="F1422" s="18">
        <v>14230.282795130001</v>
      </c>
      <c r="G1422" s="33">
        <f t="shared" si="44"/>
        <v>36.392770050000763</v>
      </c>
      <c r="H1422">
        <f t="shared" si="43"/>
        <v>0.80700000000000005</v>
      </c>
    </row>
    <row r="1423" spans="1:8" ht="14.4">
      <c r="A1423" s="14">
        <v>44140</v>
      </c>
      <c r="B1423" s="18">
        <v>744.67477056000007</v>
      </c>
      <c r="C1423">
        <f t="shared" si="42"/>
        <v>0.84899999999999998</v>
      </c>
      <c r="E1423" s="14">
        <v>44140</v>
      </c>
      <c r="F1423" s="18">
        <v>14284.68524741</v>
      </c>
      <c r="G1423" s="33">
        <f t="shared" si="44"/>
        <v>54.402452279999125</v>
      </c>
      <c r="H1423">
        <f t="shared" si="43"/>
        <v>0.88300000000000001</v>
      </c>
    </row>
    <row r="1424" spans="1:8" ht="14.4">
      <c r="A1424" s="14">
        <v>44141</v>
      </c>
      <c r="B1424" s="18">
        <v>740.61181894000003</v>
      </c>
      <c r="C1424">
        <f t="shared" si="42"/>
        <v>0.84599999999999997</v>
      </c>
      <c r="E1424" s="14">
        <v>44141</v>
      </c>
      <c r="F1424" s="18">
        <v>14285.294489150001</v>
      </c>
      <c r="G1424" s="33">
        <f t="shared" si="44"/>
        <v>0.60924174000138009</v>
      </c>
      <c r="H1424">
        <f t="shared" si="43"/>
        <v>0.46700000000000003</v>
      </c>
    </row>
    <row r="1425" spans="1:8" ht="14.4">
      <c r="A1425" s="14">
        <v>44144</v>
      </c>
      <c r="B1425" s="18">
        <v>1009.08088288</v>
      </c>
      <c r="C1425">
        <f t="shared" si="42"/>
        <v>0.92700000000000005</v>
      </c>
      <c r="E1425" s="14">
        <v>44144</v>
      </c>
      <c r="F1425" s="18">
        <v>14393.480833130001</v>
      </c>
      <c r="G1425" s="33">
        <f t="shared" si="44"/>
        <v>108.18634397999995</v>
      </c>
      <c r="H1425">
        <f t="shared" si="43"/>
        <v>0.96299999999999997</v>
      </c>
    </row>
    <row r="1426" spans="1:8" ht="14.4">
      <c r="A1426" s="14">
        <v>44145</v>
      </c>
      <c r="B1426" s="18">
        <v>825.77068549000001</v>
      </c>
      <c r="C1426">
        <f t="shared" si="42"/>
        <v>0.88300000000000001</v>
      </c>
      <c r="E1426" s="14">
        <v>44145</v>
      </c>
      <c r="F1426" s="18">
        <v>14417.25581493</v>
      </c>
      <c r="G1426" s="33">
        <f t="shared" si="44"/>
        <v>23.774981799999296</v>
      </c>
      <c r="H1426">
        <f t="shared" si="43"/>
        <v>0.72699999999999998</v>
      </c>
    </row>
    <row r="1427" spans="1:8" ht="14.4">
      <c r="A1427" s="14">
        <v>44146</v>
      </c>
      <c r="B1427" s="18">
        <v>722.61313525000003</v>
      </c>
      <c r="C1427">
        <f t="shared" si="42"/>
        <v>0.82299999999999995</v>
      </c>
      <c r="E1427" s="14">
        <v>44146</v>
      </c>
      <c r="F1427" s="18">
        <v>14400.36743081</v>
      </c>
      <c r="G1427" s="33">
        <f t="shared" si="44"/>
        <v>-16.88838412000041</v>
      </c>
      <c r="H1427">
        <f t="shared" si="43"/>
        <v>0.27300000000000002</v>
      </c>
    </row>
    <row r="1428" spans="1:8" ht="14.4">
      <c r="A1428" s="14">
        <v>44147</v>
      </c>
      <c r="B1428" s="18">
        <v>568.30190241000003</v>
      </c>
      <c r="C1428">
        <f t="shared" si="42"/>
        <v>0.69899999999999995</v>
      </c>
      <c r="E1428" s="14">
        <v>44147</v>
      </c>
      <c r="F1428" s="18">
        <v>14396.340818189999</v>
      </c>
      <c r="G1428" s="33">
        <f t="shared" si="44"/>
        <v>-4.0266126200003782</v>
      </c>
      <c r="H1428">
        <f t="shared" si="43"/>
        <v>0.40899999999999997</v>
      </c>
    </row>
    <row r="1429" spans="1:8" ht="14.4">
      <c r="A1429" s="14">
        <v>44148</v>
      </c>
      <c r="B1429" s="18">
        <v>592.02173667</v>
      </c>
      <c r="C1429">
        <f t="shared" si="42"/>
        <v>0.72699999999999998</v>
      </c>
      <c r="E1429" s="14">
        <v>44148</v>
      </c>
      <c r="F1429" s="18">
        <v>14389.29147396</v>
      </c>
      <c r="G1429" s="33">
        <f t="shared" si="44"/>
        <v>-7.0493442299994058</v>
      </c>
      <c r="H1429">
        <f t="shared" si="43"/>
        <v>0.36299999999999999</v>
      </c>
    </row>
    <row r="1430" spans="1:8" ht="14.4">
      <c r="A1430" s="14">
        <v>44151</v>
      </c>
      <c r="B1430" s="18">
        <v>665.68902113000001</v>
      </c>
      <c r="C1430">
        <f t="shared" si="42"/>
        <v>0.79</v>
      </c>
      <c r="E1430" s="14">
        <v>44151</v>
      </c>
      <c r="F1430" s="18">
        <v>14443.62167481</v>
      </c>
      <c r="G1430" s="33">
        <f t="shared" si="44"/>
        <v>54.330200849999528</v>
      </c>
      <c r="H1430">
        <f t="shared" si="43"/>
        <v>0.88200000000000001</v>
      </c>
    </row>
    <row r="1431" spans="1:8" ht="14.4">
      <c r="A1431" s="14">
        <v>44152</v>
      </c>
      <c r="B1431" s="18">
        <v>711.41442409000001</v>
      </c>
      <c r="C1431">
        <f t="shared" si="42"/>
        <v>0.81699999999999995</v>
      </c>
      <c r="E1431" s="14">
        <v>44152</v>
      </c>
      <c r="F1431" s="18">
        <v>14458.972917749999</v>
      </c>
      <c r="G1431" s="33">
        <f t="shared" si="44"/>
        <v>15.351242939999793</v>
      </c>
      <c r="H1431">
        <f t="shared" si="43"/>
        <v>0.64</v>
      </c>
    </row>
    <row r="1432" spans="1:8" ht="14.4">
      <c r="A1432" s="14">
        <v>44153</v>
      </c>
      <c r="B1432" s="18">
        <v>675.80977853000002</v>
      </c>
      <c r="C1432">
        <f t="shared" si="42"/>
        <v>0.79700000000000004</v>
      </c>
      <c r="E1432" s="14">
        <v>44153</v>
      </c>
      <c r="F1432" s="18">
        <v>14474.494842710001</v>
      </c>
      <c r="G1432" s="33">
        <f t="shared" si="44"/>
        <v>15.521924960001343</v>
      </c>
      <c r="H1432">
        <f t="shared" si="43"/>
        <v>0.64200000000000002</v>
      </c>
    </row>
    <row r="1433" spans="1:8" ht="14.4">
      <c r="A1433" s="14">
        <v>44154</v>
      </c>
      <c r="B1433" s="18">
        <v>604.82541045000005</v>
      </c>
      <c r="C1433">
        <f t="shared" si="42"/>
        <v>0.73499999999999999</v>
      </c>
      <c r="E1433" s="14">
        <v>44154</v>
      </c>
      <c r="F1433" s="18">
        <v>14463.81975413</v>
      </c>
      <c r="G1433" s="33">
        <f t="shared" si="44"/>
        <v>-10.675088580001102</v>
      </c>
      <c r="H1433">
        <f t="shared" si="43"/>
        <v>0.31900000000000001</v>
      </c>
    </row>
    <row r="1434" spans="1:8" ht="14.4">
      <c r="A1434" s="14">
        <v>44155</v>
      </c>
      <c r="B1434" s="18">
        <v>607.33813189</v>
      </c>
      <c r="C1434">
        <f t="shared" si="42"/>
        <v>0.74</v>
      </c>
      <c r="E1434" s="14">
        <v>44155</v>
      </c>
      <c r="F1434" s="18">
        <v>14452.36425371</v>
      </c>
      <c r="G1434" s="33">
        <f t="shared" si="44"/>
        <v>-11.455500419999225</v>
      </c>
      <c r="H1434">
        <f t="shared" si="43"/>
        <v>0.311</v>
      </c>
    </row>
    <row r="1435" spans="1:8" ht="14.4">
      <c r="A1435" s="14">
        <v>44158</v>
      </c>
      <c r="B1435" s="18">
        <v>899.41926607000005</v>
      </c>
      <c r="C1435">
        <f t="shared" si="42"/>
        <v>0.90500000000000003</v>
      </c>
      <c r="E1435" s="14">
        <v>44158</v>
      </c>
      <c r="F1435" s="18">
        <v>14541.82394477</v>
      </c>
      <c r="G1435" s="33">
        <f t="shared" si="44"/>
        <v>89.459691059999386</v>
      </c>
      <c r="H1435">
        <f t="shared" si="43"/>
        <v>0.94199999999999995</v>
      </c>
    </row>
    <row r="1436" spans="1:8" ht="14.4">
      <c r="A1436" s="14">
        <v>44159</v>
      </c>
      <c r="B1436" s="18">
        <v>745.07820128000003</v>
      </c>
      <c r="C1436">
        <f t="shared" si="42"/>
        <v>0.84599999999999997</v>
      </c>
      <c r="E1436" s="14">
        <v>44159</v>
      </c>
      <c r="F1436" s="18">
        <v>14587.16501527</v>
      </c>
      <c r="G1436" s="33">
        <f t="shared" si="44"/>
        <v>45.341070500000569</v>
      </c>
      <c r="H1436">
        <f t="shared" si="43"/>
        <v>0.84599999999999997</v>
      </c>
    </row>
    <row r="1437" spans="1:8" ht="14.4">
      <c r="A1437" s="14">
        <v>44160</v>
      </c>
      <c r="B1437" s="18">
        <v>761.17297443999996</v>
      </c>
      <c r="C1437">
        <f t="shared" si="42"/>
        <v>0.85099999999999998</v>
      </c>
      <c r="E1437" s="14">
        <v>44160</v>
      </c>
      <c r="F1437" s="18">
        <v>14604.880512150001</v>
      </c>
      <c r="G1437" s="33">
        <f t="shared" si="44"/>
        <v>17.715496880000501</v>
      </c>
      <c r="H1437">
        <f t="shared" si="43"/>
        <v>0.66800000000000004</v>
      </c>
    </row>
    <row r="1438" spans="1:8" ht="14.4">
      <c r="A1438" s="14">
        <v>44161</v>
      </c>
      <c r="B1438" s="18">
        <v>586.1170697</v>
      </c>
      <c r="C1438">
        <f t="shared" si="42"/>
        <v>0.71099999999999997</v>
      </c>
      <c r="E1438" s="14">
        <v>44161</v>
      </c>
      <c r="F1438" s="18">
        <v>14573.623415510001</v>
      </c>
      <c r="G1438" s="33">
        <f t="shared" si="44"/>
        <v>-31.257096639999872</v>
      </c>
      <c r="H1438">
        <f t="shared" si="43"/>
        <v>0.16400000000000001</v>
      </c>
    </row>
    <row r="1439" spans="1:8" ht="14.4">
      <c r="A1439" s="14">
        <v>44162</v>
      </c>
      <c r="B1439" s="18">
        <v>586.63231816999996</v>
      </c>
      <c r="C1439">
        <f t="shared" si="42"/>
        <v>0.71099999999999997</v>
      </c>
      <c r="E1439" s="14">
        <v>44162</v>
      </c>
      <c r="F1439" s="18">
        <v>14524.55561388</v>
      </c>
      <c r="G1439" s="33">
        <f t="shared" si="44"/>
        <v>-49.067801630000758</v>
      </c>
      <c r="H1439">
        <f t="shared" si="43"/>
        <v>8.8999999999999996E-2</v>
      </c>
    </row>
    <row r="1440" spans="1:8" ht="14.4">
      <c r="A1440" s="14">
        <v>44165</v>
      </c>
      <c r="B1440" s="18">
        <v>869.04400616999999</v>
      </c>
      <c r="C1440">
        <f t="shared" si="42"/>
        <v>0.89800000000000002</v>
      </c>
      <c r="E1440" s="14">
        <v>44165</v>
      </c>
      <c r="F1440" s="18">
        <v>14571.82537819</v>
      </c>
      <c r="G1440" s="33">
        <f t="shared" si="44"/>
        <v>47.269764310000028</v>
      </c>
      <c r="H1440">
        <f t="shared" si="43"/>
        <v>0.85099999999999998</v>
      </c>
    </row>
    <row r="1441" spans="1:8" ht="14.4">
      <c r="A1441" s="14">
        <v>44166</v>
      </c>
      <c r="B1441" s="18">
        <v>797.64769809000006</v>
      </c>
      <c r="C1441">
        <f t="shared" si="42"/>
        <v>0.86599999999999999</v>
      </c>
      <c r="E1441" s="14">
        <v>44166</v>
      </c>
      <c r="F1441" s="18">
        <v>14629.90221665</v>
      </c>
      <c r="G1441" s="33">
        <f t="shared" si="44"/>
        <v>58.076838459999635</v>
      </c>
      <c r="H1441">
        <f t="shared" si="43"/>
        <v>0.89700000000000002</v>
      </c>
    </row>
    <row r="1442" spans="1:8" ht="14.4">
      <c r="A1442" s="14">
        <v>44167</v>
      </c>
      <c r="B1442" s="18">
        <v>796.85118781000006</v>
      </c>
      <c r="C1442">
        <f t="shared" si="42"/>
        <v>0.86299999999999999</v>
      </c>
      <c r="E1442" s="14">
        <v>44167</v>
      </c>
      <c r="F1442" s="18">
        <v>14693.596111590001</v>
      </c>
      <c r="G1442" s="33">
        <f t="shared" si="44"/>
        <v>63.693894940000973</v>
      </c>
      <c r="H1442">
        <f t="shared" si="43"/>
        <v>0.90600000000000003</v>
      </c>
    </row>
    <row r="1443" spans="1:8" ht="14.4">
      <c r="A1443" s="14">
        <v>44168</v>
      </c>
      <c r="B1443" s="18">
        <v>721.45691916999999</v>
      </c>
      <c r="C1443">
        <f t="shared" si="42"/>
        <v>0.81399999999999995</v>
      </c>
      <c r="E1443" s="14">
        <v>44168</v>
      </c>
      <c r="F1443" s="18">
        <v>14701.41420164</v>
      </c>
      <c r="G1443" s="33">
        <f t="shared" si="44"/>
        <v>7.8180900499992276</v>
      </c>
      <c r="H1443">
        <f t="shared" si="43"/>
        <v>0.54400000000000004</v>
      </c>
    </row>
    <row r="1444" spans="1:8" ht="14.4">
      <c r="A1444" s="14">
        <v>44169</v>
      </c>
      <c r="B1444" s="18">
        <v>639.56542471</v>
      </c>
      <c r="C1444">
        <f t="shared" si="42"/>
        <v>0.75900000000000001</v>
      </c>
      <c r="E1444" s="14">
        <v>44169</v>
      </c>
      <c r="F1444" s="18">
        <v>14690.95422342</v>
      </c>
      <c r="G1444" s="33">
        <f t="shared" si="44"/>
        <v>-10.459978220000266</v>
      </c>
      <c r="H1444">
        <f t="shared" si="43"/>
        <v>0.32100000000000001</v>
      </c>
    </row>
    <row r="1445" spans="1:8" ht="14.4">
      <c r="A1445" s="14">
        <v>44172</v>
      </c>
      <c r="B1445" s="18">
        <v>666.42298527000003</v>
      </c>
      <c r="C1445">
        <f t="shared" si="42"/>
        <v>0.77800000000000002</v>
      </c>
      <c r="E1445" s="14">
        <v>44172</v>
      </c>
      <c r="F1445" s="18">
        <v>14740.07024384</v>
      </c>
      <c r="G1445" s="33">
        <f t="shared" si="44"/>
        <v>49.116020420000496</v>
      </c>
      <c r="H1445">
        <f t="shared" si="43"/>
        <v>0.85699999999999998</v>
      </c>
    </row>
    <row r="1446" spans="1:8" ht="14.4">
      <c r="A1446" s="14">
        <v>44173</v>
      </c>
      <c r="B1446" s="18">
        <v>580.95036291999998</v>
      </c>
      <c r="C1446">
        <f t="shared" si="42"/>
        <v>0.69099999999999995</v>
      </c>
      <c r="E1446" s="14">
        <v>44173</v>
      </c>
      <c r="F1446" s="18">
        <v>14740.68671159</v>
      </c>
      <c r="G1446" s="33">
        <f t="shared" si="44"/>
        <v>0.61646775000008347</v>
      </c>
      <c r="H1446">
        <f t="shared" si="43"/>
        <v>0.46800000000000003</v>
      </c>
    </row>
    <row r="1447" spans="1:8" ht="14.4">
      <c r="A1447" s="14">
        <v>44174</v>
      </c>
      <c r="B1447" s="18">
        <v>649.21576773000004</v>
      </c>
      <c r="C1447">
        <f t="shared" si="42"/>
        <v>0.76300000000000001</v>
      </c>
      <c r="E1447" s="14">
        <v>44174</v>
      </c>
      <c r="F1447" s="18">
        <v>14691.65987662</v>
      </c>
      <c r="G1447" s="33">
        <f t="shared" si="44"/>
        <v>-49.026834969999982</v>
      </c>
      <c r="H1447">
        <f t="shared" si="43"/>
        <v>0.09</v>
      </c>
    </row>
    <row r="1448" spans="1:8" ht="14.4">
      <c r="A1448" s="14">
        <v>44175</v>
      </c>
      <c r="B1448" s="18">
        <v>557.62726161000001</v>
      </c>
      <c r="C1448">
        <f t="shared" si="42"/>
        <v>0.66800000000000004</v>
      </c>
      <c r="E1448" s="14">
        <v>44175</v>
      </c>
      <c r="F1448" s="18">
        <v>14686.008827740001</v>
      </c>
      <c r="G1448" s="33">
        <f t="shared" si="44"/>
        <v>-5.6510488799995073</v>
      </c>
      <c r="H1448">
        <f t="shared" si="43"/>
        <v>0.38900000000000001</v>
      </c>
    </row>
    <row r="1449" spans="1:8" ht="14.4">
      <c r="A1449" s="14">
        <v>44176</v>
      </c>
      <c r="B1449" s="18">
        <v>610.25452878999999</v>
      </c>
      <c r="C1449">
        <f t="shared" si="42"/>
        <v>0.73399999999999999</v>
      </c>
      <c r="E1449" s="14">
        <v>44176</v>
      </c>
      <c r="F1449" s="18">
        <v>14638.931689520001</v>
      </c>
      <c r="G1449" s="33">
        <f t="shared" si="44"/>
        <v>-47.077138220000052</v>
      </c>
      <c r="H1449">
        <f t="shared" si="43"/>
        <v>9.7000000000000003E-2</v>
      </c>
    </row>
    <row r="1450" spans="1:8" ht="14.4">
      <c r="A1450" s="14">
        <v>44179</v>
      </c>
      <c r="B1450" s="18">
        <v>546.11238878000006</v>
      </c>
      <c r="C1450">
        <f t="shared" si="42"/>
        <v>0.65800000000000003</v>
      </c>
      <c r="E1450" s="14">
        <v>44179</v>
      </c>
      <c r="F1450" s="18">
        <v>14667.505585570001</v>
      </c>
      <c r="G1450" s="33">
        <f t="shared" si="44"/>
        <v>28.573896050000258</v>
      </c>
      <c r="H1450">
        <f t="shared" si="43"/>
        <v>0.76200000000000001</v>
      </c>
    </row>
    <row r="1451" spans="1:8" ht="14.4">
      <c r="A1451" s="14">
        <v>44180</v>
      </c>
      <c r="B1451" s="18">
        <v>543.55893505000006</v>
      </c>
      <c r="C1451">
        <f t="shared" si="42"/>
        <v>0.65200000000000002</v>
      </c>
      <c r="E1451" s="14">
        <v>44180</v>
      </c>
      <c r="F1451" s="18">
        <v>14669.44767034</v>
      </c>
      <c r="G1451" s="33">
        <f t="shared" si="44"/>
        <v>1.9420847699984733</v>
      </c>
      <c r="H1451">
        <f t="shared" si="43"/>
        <v>0.502</v>
      </c>
    </row>
    <row r="1452" spans="1:8" ht="14.4">
      <c r="A1452" s="14">
        <v>44181</v>
      </c>
      <c r="B1452" s="18">
        <v>534.01403922999998</v>
      </c>
      <c r="C1452">
        <f t="shared" si="42"/>
        <v>0.64200000000000002</v>
      </c>
      <c r="E1452" s="14">
        <v>44181</v>
      </c>
      <c r="F1452" s="18">
        <v>14675.009129370001</v>
      </c>
      <c r="G1452" s="33">
        <f t="shared" si="44"/>
        <v>5.5614590300010605</v>
      </c>
      <c r="H1452">
        <f t="shared" si="43"/>
        <v>0.53200000000000003</v>
      </c>
    </row>
    <row r="1453" spans="1:8" ht="14.4">
      <c r="A1453" s="14">
        <v>44182</v>
      </c>
      <c r="B1453" s="18">
        <v>668.12627853000004</v>
      </c>
      <c r="C1453">
        <f t="shared" si="42"/>
        <v>0.77900000000000003</v>
      </c>
      <c r="E1453" s="14">
        <v>44182</v>
      </c>
      <c r="F1453" s="18">
        <v>14702.542715699999</v>
      </c>
      <c r="G1453" s="33">
        <f t="shared" si="44"/>
        <v>27.533586329998798</v>
      </c>
      <c r="H1453">
        <f t="shared" si="43"/>
        <v>0.755</v>
      </c>
    </row>
    <row r="1454" spans="1:8" ht="14.4">
      <c r="A1454" s="14">
        <v>44183</v>
      </c>
      <c r="B1454" s="18">
        <v>650.21868817999996</v>
      </c>
      <c r="C1454">
        <f t="shared" si="42"/>
        <v>0.76300000000000001</v>
      </c>
      <c r="E1454" s="14">
        <v>44183</v>
      </c>
      <c r="F1454" s="18">
        <v>14716.346563590001</v>
      </c>
      <c r="G1454" s="33">
        <f t="shared" si="44"/>
        <v>13.803847890001634</v>
      </c>
      <c r="H1454">
        <f t="shared" si="43"/>
        <v>0.623</v>
      </c>
    </row>
    <row r="1455" spans="1:8" ht="14.4">
      <c r="A1455" s="14">
        <v>44186</v>
      </c>
      <c r="B1455" s="18">
        <v>797.45292336</v>
      </c>
      <c r="C1455">
        <f t="shared" si="42"/>
        <v>0.86499999999999999</v>
      </c>
      <c r="E1455" s="14">
        <v>44186</v>
      </c>
      <c r="F1455" s="18">
        <v>14776.77271209</v>
      </c>
      <c r="G1455" s="33">
        <f t="shared" si="44"/>
        <v>60.426148499998817</v>
      </c>
      <c r="H1455">
        <f t="shared" si="43"/>
        <v>0.90300000000000002</v>
      </c>
    </row>
    <row r="1456" spans="1:8" ht="14.4">
      <c r="A1456" s="14">
        <v>44187</v>
      </c>
      <c r="B1456" s="18">
        <v>853.35690863000002</v>
      </c>
      <c r="C1456">
        <f t="shared" ref="C1456:C1519" si="45">_xlfn.PERCENTRANK.INC(B707:B1456,B1456)</f>
        <v>0.89400000000000002</v>
      </c>
      <c r="E1456" s="14">
        <v>44187</v>
      </c>
      <c r="F1456" s="18">
        <v>14785.324902530001</v>
      </c>
      <c r="G1456" s="33">
        <f t="shared" si="44"/>
        <v>8.5521904400011408</v>
      </c>
      <c r="H1456">
        <f t="shared" ref="H1456:H1519" si="46">_xlfn.PERCENTRANK.INC(G707:G1456,G1456)</f>
        <v>0.56399999999999995</v>
      </c>
    </row>
    <row r="1457" spans="1:8" ht="14.4">
      <c r="A1457" s="14">
        <v>44188</v>
      </c>
      <c r="B1457" s="18">
        <v>816.53861686000005</v>
      </c>
      <c r="C1457">
        <f t="shared" si="45"/>
        <v>0.873</v>
      </c>
      <c r="E1457" s="14">
        <v>44188</v>
      </c>
      <c r="F1457" s="18">
        <v>14824.222057930001</v>
      </c>
      <c r="G1457" s="33">
        <f t="shared" si="44"/>
        <v>38.897155399999974</v>
      </c>
      <c r="H1457">
        <f t="shared" si="46"/>
        <v>0.82099999999999995</v>
      </c>
    </row>
    <row r="1458" spans="1:8" ht="14.4">
      <c r="A1458" s="14">
        <v>44189</v>
      </c>
      <c r="B1458" s="18">
        <v>721.78018734</v>
      </c>
      <c r="C1458">
        <f t="shared" si="45"/>
        <v>0.81</v>
      </c>
      <c r="E1458" s="14">
        <v>44189</v>
      </c>
      <c r="F1458" s="18">
        <v>14825.463055350001</v>
      </c>
      <c r="G1458" s="33">
        <f t="shared" si="44"/>
        <v>1.2409974199999851</v>
      </c>
      <c r="H1458">
        <f t="shared" si="46"/>
        <v>0.48299999999999998</v>
      </c>
    </row>
    <row r="1459" spans="1:8" ht="14.4">
      <c r="A1459" s="14">
        <v>44190</v>
      </c>
      <c r="B1459" s="18">
        <v>724.33177574000001</v>
      </c>
      <c r="C1459">
        <f t="shared" si="45"/>
        <v>0.81799999999999995</v>
      </c>
      <c r="E1459" s="14">
        <v>44190</v>
      </c>
      <c r="F1459" s="18">
        <v>14828.65552647</v>
      </c>
      <c r="G1459" s="33">
        <f t="shared" si="44"/>
        <v>3.192471119999027</v>
      </c>
      <c r="H1459">
        <f t="shared" si="46"/>
        <v>0.50800000000000001</v>
      </c>
    </row>
    <row r="1460" spans="1:8" ht="14.4">
      <c r="A1460" s="14">
        <v>44193</v>
      </c>
      <c r="B1460" s="18">
        <v>739.08724973000005</v>
      </c>
      <c r="C1460">
        <f t="shared" si="45"/>
        <v>0.83</v>
      </c>
      <c r="E1460" s="14">
        <v>44193</v>
      </c>
      <c r="F1460" s="18">
        <v>14858.07642514</v>
      </c>
      <c r="G1460" s="33">
        <f t="shared" si="44"/>
        <v>29.420898669999588</v>
      </c>
      <c r="H1460">
        <f t="shared" si="46"/>
        <v>0.76500000000000001</v>
      </c>
    </row>
    <row r="1461" spans="1:8" ht="14.4">
      <c r="A1461" s="14">
        <v>44194</v>
      </c>
      <c r="B1461" s="18">
        <v>684.92831533000003</v>
      </c>
      <c r="C1461">
        <f t="shared" si="45"/>
        <v>0.78300000000000003</v>
      </c>
      <c r="E1461" s="14">
        <v>44194</v>
      </c>
      <c r="F1461" s="18">
        <v>14795.27274359</v>
      </c>
      <c r="G1461" s="33">
        <f t="shared" si="44"/>
        <v>-62.803681549999965</v>
      </c>
      <c r="H1461">
        <f t="shared" si="46"/>
        <v>5.6000000000000001E-2</v>
      </c>
    </row>
    <row r="1462" spans="1:8" ht="14.4">
      <c r="A1462" s="14">
        <v>44195</v>
      </c>
      <c r="B1462" s="18">
        <v>725.09962811000003</v>
      </c>
      <c r="C1462">
        <f t="shared" si="45"/>
        <v>0.81899999999999995</v>
      </c>
      <c r="E1462" s="14">
        <v>44195</v>
      </c>
      <c r="F1462" s="18">
        <v>14830.72760375</v>
      </c>
      <c r="G1462" s="33">
        <f t="shared" si="44"/>
        <v>35.454860159999953</v>
      </c>
      <c r="H1462">
        <f t="shared" si="46"/>
        <v>0.80100000000000005</v>
      </c>
    </row>
    <row r="1463" spans="1:8" ht="14.4">
      <c r="A1463" s="14">
        <v>44196</v>
      </c>
      <c r="B1463" s="18">
        <v>850.74768729000004</v>
      </c>
      <c r="C1463">
        <f t="shared" si="45"/>
        <v>0.89</v>
      </c>
      <c r="E1463" s="14">
        <v>44196</v>
      </c>
      <c r="F1463" s="18">
        <v>14820.24045361</v>
      </c>
      <c r="G1463" s="33">
        <f t="shared" si="44"/>
        <v>-10.487150139999358</v>
      </c>
      <c r="H1463">
        <f t="shared" si="46"/>
        <v>0.31900000000000001</v>
      </c>
    </row>
    <row r="1464" spans="1:8" ht="14.4">
      <c r="A1464" s="14">
        <v>44200</v>
      </c>
      <c r="B1464" s="18">
        <v>1179.7496529699999</v>
      </c>
      <c r="C1464">
        <f t="shared" si="45"/>
        <v>0.96299999999999997</v>
      </c>
      <c r="E1464" s="14">
        <v>44200</v>
      </c>
      <c r="F1464" s="18">
        <v>15057.20836807</v>
      </c>
      <c r="G1464" s="33">
        <f t="shared" si="44"/>
        <v>236.96791445999952</v>
      </c>
      <c r="H1464">
        <f t="shared" si="46"/>
        <v>0.99299999999999999</v>
      </c>
    </row>
    <row r="1465" spans="1:8" ht="14.4">
      <c r="A1465" s="14">
        <v>44201</v>
      </c>
      <c r="B1465" s="18">
        <v>1233.6216105999999</v>
      </c>
      <c r="C1465">
        <f t="shared" si="45"/>
        <v>0.97299999999999998</v>
      </c>
      <c r="E1465" s="14">
        <v>44201</v>
      </c>
      <c r="F1465" s="18">
        <v>15155.655628140001</v>
      </c>
      <c r="G1465" s="33">
        <f t="shared" si="44"/>
        <v>98.447260070000993</v>
      </c>
      <c r="H1465">
        <f t="shared" si="46"/>
        <v>0.94699999999999995</v>
      </c>
    </row>
    <row r="1466" spans="1:8" ht="14.4">
      <c r="A1466" s="14">
        <v>44202</v>
      </c>
      <c r="B1466" s="18">
        <v>1075.1521332500001</v>
      </c>
      <c r="C1466">
        <f t="shared" si="45"/>
        <v>0.93899999999999995</v>
      </c>
      <c r="E1466" s="14">
        <v>44202</v>
      </c>
      <c r="F1466" s="18">
        <v>15212.808315440001</v>
      </c>
      <c r="G1466" s="33">
        <f t="shared" si="44"/>
        <v>57.152687300000252</v>
      </c>
      <c r="H1466">
        <f t="shared" si="46"/>
        <v>0.89100000000000001</v>
      </c>
    </row>
    <row r="1467" spans="1:8" ht="14.4">
      <c r="A1467" s="14">
        <v>44203</v>
      </c>
      <c r="B1467" s="18">
        <v>1144.9338939300001</v>
      </c>
      <c r="C1467">
        <f t="shared" si="45"/>
        <v>0.95799999999999996</v>
      </c>
      <c r="E1467" s="14">
        <v>44203</v>
      </c>
      <c r="F1467" s="18">
        <v>15275.067362510001</v>
      </c>
      <c r="G1467" s="33">
        <f t="shared" si="44"/>
        <v>62.259047069999724</v>
      </c>
      <c r="H1467">
        <f t="shared" si="46"/>
        <v>0.90300000000000002</v>
      </c>
    </row>
    <row r="1468" spans="1:8" ht="14.4">
      <c r="A1468" s="14">
        <v>44204</v>
      </c>
      <c r="B1468" s="18">
        <v>1025.6689865799999</v>
      </c>
      <c r="C1468">
        <f t="shared" si="45"/>
        <v>0.92500000000000004</v>
      </c>
      <c r="E1468" s="14">
        <v>44204</v>
      </c>
      <c r="F1468" s="18">
        <v>15263.79569467</v>
      </c>
      <c r="G1468" s="33">
        <f t="shared" si="44"/>
        <v>-11.271667840001101</v>
      </c>
      <c r="H1468">
        <f t="shared" si="46"/>
        <v>0.311</v>
      </c>
    </row>
    <row r="1469" spans="1:8" ht="14.4">
      <c r="A1469" s="14">
        <v>44207</v>
      </c>
      <c r="B1469" s="18">
        <v>1121.8219372799999</v>
      </c>
      <c r="C1469">
        <f t="shared" si="45"/>
        <v>0.94699999999999995</v>
      </c>
      <c r="E1469" s="14">
        <v>44207</v>
      </c>
      <c r="F1469" s="18">
        <v>15288.560544330001</v>
      </c>
      <c r="G1469" s="33">
        <f t="shared" si="44"/>
        <v>24.764849660001346</v>
      </c>
      <c r="H1469">
        <f t="shared" si="46"/>
        <v>0.72699999999999998</v>
      </c>
    </row>
    <row r="1470" spans="1:8" ht="14.4">
      <c r="A1470" s="14">
        <v>44208</v>
      </c>
      <c r="B1470" s="18">
        <v>1094.6891872200001</v>
      </c>
      <c r="C1470">
        <f t="shared" si="45"/>
        <v>0.94499999999999995</v>
      </c>
      <c r="E1470" s="14">
        <v>44208</v>
      </c>
      <c r="F1470" s="18">
        <v>15370.858772060001</v>
      </c>
      <c r="G1470" s="33">
        <f t="shared" si="44"/>
        <v>82.29822772999978</v>
      </c>
      <c r="H1470">
        <f t="shared" si="46"/>
        <v>0.93</v>
      </c>
    </row>
    <row r="1471" spans="1:8" ht="14.4">
      <c r="A1471" s="14">
        <v>44209</v>
      </c>
      <c r="B1471" s="18">
        <v>1243.9249335300001</v>
      </c>
      <c r="C1471">
        <f t="shared" si="45"/>
        <v>0.97399999999999998</v>
      </c>
      <c r="E1471" s="14">
        <v>44209</v>
      </c>
      <c r="F1471" s="18">
        <v>15402.218195040001</v>
      </c>
      <c r="G1471" s="33">
        <f t="shared" si="44"/>
        <v>31.35942298000009</v>
      </c>
      <c r="H1471">
        <f t="shared" si="46"/>
        <v>0.77900000000000003</v>
      </c>
    </row>
    <row r="1472" spans="1:8" ht="14.4">
      <c r="A1472" s="14">
        <v>44210</v>
      </c>
      <c r="B1472" s="18">
        <v>1072.0390924800001</v>
      </c>
      <c r="C1472">
        <f t="shared" si="45"/>
        <v>0.93300000000000005</v>
      </c>
      <c r="E1472" s="14">
        <v>44210</v>
      </c>
      <c r="F1472" s="18">
        <v>15386.78412808</v>
      </c>
      <c r="G1472" s="33">
        <f t="shared" si="44"/>
        <v>-15.434066960000564</v>
      </c>
      <c r="H1472">
        <f t="shared" si="46"/>
        <v>0.28399999999999997</v>
      </c>
    </row>
    <row r="1473" spans="1:8" ht="14.4">
      <c r="A1473" s="14">
        <v>44211</v>
      </c>
      <c r="B1473" s="18">
        <v>938.76455212999997</v>
      </c>
      <c r="C1473">
        <f t="shared" si="45"/>
        <v>0.90300000000000002</v>
      </c>
      <c r="E1473" s="14">
        <v>44211</v>
      </c>
      <c r="F1473" s="18">
        <v>15365.45834952</v>
      </c>
      <c r="G1473" s="33">
        <f t="shared" si="44"/>
        <v>-21.32577855999989</v>
      </c>
      <c r="H1473">
        <f t="shared" si="46"/>
        <v>0.221</v>
      </c>
    </row>
    <row r="1474" spans="1:8" ht="14.4">
      <c r="A1474" s="14">
        <v>44214</v>
      </c>
      <c r="B1474" s="18">
        <v>958.29542723999998</v>
      </c>
      <c r="C1474">
        <f t="shared" si="45"/>
        <v>0.90500000000000003</v>
      </c>
      <c r="E1474" s="14">
        <v>44214</v>
      </c>
      <c r="F1474" s="18">
        <v>15445.09708363</v>
      </c>
      <c r="G1474" s="33">
        <f t="shared" si="44"/>
        <v>79.638734109999859</v>
      </c>
      <c r="H1474">
        <f t="shared" si="46"/>
        <v>0.92500000000000004</v>
      </c>
    </row>
    <row r="1475" spans="1:8" ht="14.4">
      <c r="A1475" s="14">
        <v>44215</v>
      </c>
      <c r="B1475" s="18">
        <v>961.60647964999998</v>
      </c>
      <c r="C1475">
        <f t="shared" si="45"/>
        <v>0.90600000000000003</v>
      </c>
      <c r="E1475" s="14">
        <v>44215</v>
      </c>
      <c r="F1475" s="18">
        <v>15480.552388</v>
      </c>
      <c r="G1475" s="33">
        <f t="shared" si="44"/>
        <v>35.455304369999794</v>
      </c>
      <c r="H1475">
        <f t="shared" si="46"/>
        <v>0.79300000000000004</v>
      </c>
    </row>
    <row r="1476" spans="1:8" ht="14.4">
      <c r="A1476" s="14">
        <v>44216</v>
      </c>
      <c r="B1476" s="18">
        <v>830.54012209999996</v>
      </c>
      <c r="C1476">
        <f t="shared" si="45"/>
        <v>0.87</v>
      </c>
      <c r="E1476" s="14">
        <v>44216</v>
      </c>
      <c r="F1476" s="18">
        <v>15529.029436770001</v>
      </c>
      <c r="G1476" s="33">
        <f t="shared" ref="G1476:G1539" si="47">F1476-F1475</f>
        <v>48.477048770000692</v>
      </c>
      <c r="H1476">
        <f t="shared" si="46"/>
        <v>0.85</v>
      </c>
    </row>
    <row r="1477" spans="1:8" ht="14.4">
      <c r="A1477" s="14">
        <v>44217</v>
      </c>
      <c r="B1477" s="18">
        <v>1073.4439942399999</v>
      </c>
      <c r="C1477">
        <f t="shared" si="45"/>
        <v>0.93300000000000005</v>
      </c>
      <c r="E1477" s="14">
        <v>44217</v>
      </c>
      <c r="F1477" s="18">
        <v>15609.851756739999</v>
      </c>
      <c r="G1477" s="33">
        <f t="shared" si="47"/>
        <v>80.822319969998716</v>
      </c>
      <c r="H1477">
        <f t="shared" si="46"/>
        <v>0.92700000000000005</v>
      </c>
    </row>
    <row r="1478" spans="1:8" ht="14.4">
      <c r="A1478" s="14">
        <v>44218</v>
      </c>
      <c r="B1478" s="18">
        <v>1068.99984505</v>
      </c>
      <c r="C1478">
        <f t="shared" si="45"/>
        <v>0.92900000000000005</v>
      </c>
      <c r="E1478" s="14">
        <v>44218</v>
      </c>
      <c r="F1478" s="18">
        <v>15603.48210417</v>
      </c>
      <c r="G1478" s="33">
        <f t="shared" si="47"/>
        <v>-6.3696525699997437</v>
      </c>
      <c r="H1478">
        <f t="shared" si="46"/>
        <v>0.373</v>
      </c>
    </row>
    <row r="1479" spans="1:8" ht="14.4">
      <c r="A1479" s="14">
        <v>44221</v>
      </c>
      <c r="B1479" s="18">
        <v>1191.6207657800001</v>
      </c>
      <c r="C1479">
        <f t="shared" si="45"/>
        <v>0.96199999999999997</v>
      </c>
      <c r="E1479" s="14">
        <v>44221</v>
      </c>
      <c r="F1479" s="18">
        <v>15665.265169120001</v>
      </c>
      <c r="G1479" s="33">
        <f t="shared" si="47"/>
        <v>61.783064950001062</v>
      </c>
      <c r="H1479">
        <f t="shared" si="46"/>
        <v>0.89700000000000002</v>
      </c>
    </row>
    <row r="1480" spans="1:8" ht="14.4">
      <c r="A1480" s="14">
        <v>44222</v>
      </c>
      <c r="B1480" s="18">
        <v>894.09388710999997</v>
      </c>
      <c r="C1480">
        <f t="shared" si="45"/>
        <v>0.88100000000000001</v>
      </c>
      <c r="E1480" s="14">
        <v>44222</v>
      </c>
      <c r="F1480" s="18">
        <v>15603.02845933</v>
      </c>
      <c r="G1480" s="33">
        <f t="shared" si="47"/>
        <v>-62.236709790000532</v>
      </c>
      <c r="H1480">
        <f t="shared" si="46"/>
        <v>5.6000000000000001E-2</v>
      </c>
    </row>
    <row r="1481" spans="1:8" ht="14.4">
      <c r="A1481" s="14">
        <v>44223</v>
      </c>
      <c r="B1481" s="18">
        <v>789.99894009000002</v>
      </c>
      <c r="C1481">
        <f t="shared" si="45"/>
        <v>0.83099999999999996</v>
      </c>
      <c r="E1481" s="14">
        <v>44223</v>
      </c>
      <c r="F1481" s="18">
        <v>15596.117509040001</v>
      </c>
      <c r="G1481" s="33">
        <f t="shared" si="47"/>
        <v>-6.9109502899991639</v>
      </c>
      <c r="H1481">
        <f t="shared" si="46"/>
        <v>0.36099999999999999</v>
      </c>
    </row>
    <row r="1482" spans="1:8" ht="14.4">
      <c r="A1482" s="14">
        <v>44224</v>
      </c>
      <c r="B1482" s="18">
        <v>779.87006844999996</v>
      </c>
      <c r="C1482">
        <f t="shared" si="45"/>
        <v>0.82899999999999996</v>
      </c>
      <c r="E1482" s="14">
        <v>44224</v>
      </c>
      <c r="F1482" s="18">
        <v>15552.09859618</v>
      </c>
      <c r="G1482" s="33">
        <f t="shared" si="47"/>
        <v>-44.018912860001365</v>
      </c>
      <c r="H1482">
        <f t="shared" si="46"/>
        <v>0.109</v>
      </c>
    </row>
    <row r="1483" spans="1:8" ht="14.4">
      <c r="A1483" s="14">
        <v>44225</v>
      </c>
      <c r="B1483" s="18">
        <v>745.37054547000002</v>
      </c>
      <c r="C1483">
        <f t="shared" si="45"/>
        <v>0.81</v>
      </c>
      <c r="E1483" s="14">
        <v>44225</v>
      </c>
      <c r="F1483" s="18">
        <v>15402.40567873</v>
      </c>
      <c r="G1483" s="33">
        <f t="shared" si="47"/>
        <v>-149.6929174500001</v>
      </c>
      <c r="H1483">
        <f t="shared" si="46"/>
        <v>1.2E-2</v>
      </c>
    </row>
    <row r="1484" spans="1:8" ht="14.4">
      <c r="A1484" s="14">
        <v>44228</v>
      </c>
      <c r="B1484" s="18">
        <v>687.85976930000004</v>
      </c>
      <c r="C1484">
        <f t="shared" si="45"/>
        <v>0.75700000000000001</v>
      </c>
      <c r="E1484" s="14">
        <v>44228</v>
      </c>
      <c r="F1484" s="18">
        <v>15384.73200106</v>
      </c>
      <c r="G1484" s="33">
        <f t="shared" si="47"/>
        <v>-17.673677669999961</v>
      </c>
      <c r="H1484">
        <f t="shared" si="46"/>
        <v>0.26500000000000001</v>
      </c>
    </row>
    <row r="1485" spans="1:8" ht="14.4">
      <c r="A1485" s="14">
        <v>44229</v>
      </c>
      <c r="B1485" s="18">
        <v>764.97676101000002</v>
      </c>
      <c r="C1485">
        <f t="shared" si="45"/>
        <v>0.81899999999999995</v>
      </c>
      <c r="E1485" s="14">
        <v>44229</v>
      </c>
      <c r="F1485" s="18">
        <v>15382.56405585</v>
      </c>
      <c r="G1485" s="33">
        <f t="shared" si="47"/>
        <v>-2.1679452099997434</v>
      </c>
      <c r="H1485">
        <f t="shared" si="46"/>
        <v>0.439</v>
      </c>
    </row>
    <row r="1486" spans="1:8" ht="14.4">
      <c r="A1486" s="14">
        <v>44230</v>
      </c>
      <c r="B1486" s="18">
        <v>838.83491443000003</v>
      </c>
      <c r="C1486">
        <f t="shared" si="45"/>
        <v>0.86599999999999999</v>
      </c>
      <c r="E1486" s="14">
        <v>44230</v>
      </c>
      <c r="F1486" s="18">
        <v>15370.44947594</v>
      </c>
      <c r="G1486" s="33">
        <f t="shared" si="47"/>
        <v>-12.11457990999952</v>
      </c>
      <c r="H1486">
        <f t="shared" si="46"/>
        <v>0.308</v>
      </c>
    </row>
    <row r="1487" spans="1:8" ht="14.4">
      <c r="A1487" s="14">
        <v>44231</v>
      </c>
      <c r="B1487" s="18">
        <v>787.13099788</v>
      </c>
      <c r="C1487">
        <f t="shared" si="45"/>
        <v>0.82699999999999996</v>
      </c>
      <c r="E1487" s="14">
        <v>44231</v>
      </c>
      <c r="F1487" s="18">
        <v>15280.5163354</v>
      </c>
      <c r="G1487" s="33">
        <f t="shared" si="47"/>
        <v>-89.93314054000075</v>
      </c>
      <c r="H1487">
        <f t="shared" si="46"/>
        <v>3.4000000000000002E-2</v>
      </c>
    </row>
    <row r="1488" spans="1:8" ht="14.4">
      <c r="A1488" s="14">
        <v>44232</v>
      </c>
      <c r="B1488" s="18">
        <v>745.94137791000003</v>
      </c>
      <c r="C1488">
        <f t="shared" si="45"/>
        <v>0.80700000000000005</v>
      </c>
      <c r="E1488" s="14">
        <v>44232</v>
      </c>
      <c r="F1488" s="18">
        <v>15177.447177080001</v>
      </c>
      <c r="G1488" s="33">
        <f t="shared" si="47"/>
        <v>-103.06915831999868</v>
      </c>
      <c r="H1488">
        <f t="shared" si="46"/>
        <v>2.5000000000000001E-2</v>
      </c>
    </row>
    <row r="1489" spans="1:8" ht="14.4">
      <c r="A1489" s="14">
        <v>44235</v>
      </c>
      <c r="B1489" s="18">
        <v>662.04414910000003</v>
      </c>
      <c r="C1489">
        <f t="shared" si="45"/>
        <v>0.72799999999999998</v>
      </c>
      <c r="E1489" s="14">
        <v>44235</v>
      </c>
      <c r="F1489" s="18">
        <v>15145.23174872</v>
      </c>
      <c r="G1489" s="33">
        <f t="shared" si="47"/>
        <v>-32.215428360001169</v>
      </c>
      <c r="H1489">
        <f t="shared" si="46"/>
        <v>0.161</v>
      </c>
    </row>
    <row r="1490" spans="1:8" ht="14.4">
      <c r="A1490" s="14">
        <v>44236</v>
      </c>
      <c r="B1490" s="18">
        <v>779.73067070000002</v>
      </c>
      <c r="C1490">
        <f t="shared" si="45"/>
        <v>0.82499999999999996</v>
      </c>
      <c r="E1490" s="14">
        <v>44236</v>
      </c>
      <c r="F1490" s="18">
        <v>15167.58529606</v>
      </c>
      <c r="G1490" s="33">
        <f t="shared" si="47"/>
        <v>22.353547340000659</v>
      </c>
      <c r="H1490">
        <f t="shared" si="46"/>
        <v>0.71099999999999997</v>
      </c>
    </row>
    <row r="1491" spans="1:8" ht="14.4">
      <c r="A1491" s="14">
        <v>44237</v>
      </c>
      <c r="B1491" s="18">
        <v>784.96769101000007</v>
      </c>
      <c r="C1491">
        <f t="shared" si="45"/>
        <v>0.82599999999999996</v>
      </c>
      <c r="E1491" s="14">
        <v>44237</v>
      </c>
      <c r="F1491" s="18">
        <v>14987.670348310001</v>
      </c>
      <c r="G1491" s="33">
        <f t="shared" si="47"/>
        <v>-179.91494774999956</v>
      </c>
      <c r="H1491">
        <f t="shared" si="46"/>
        <v>4.0000000000000001E-3</v>
      </c>
    </row>
    <row r="1492" spans="1:8" ht="14.4">
      <c r="A1492" s="14">
        <v>44245</v>
      </c>
      <c r="B1492" s="18">
        <v>1123.40573376</v>
      </c>
      <c r="C1492">
        <f t="shared" si="45"/>
        <v>0.94599999999999995</v>
      </c>
      <c r="E1492" s="14">
        <v>44245</v>
      </c>
      <c r="F1492" s="18">
        <v>15217.345031390001</v>
      </c>
      <c r="G1492" s="33">
        <f t="shared" si="47"/>
        <v>229.67468308000025</v>
      </c>
      <c r="H1492">
        <f t="shared" si="46"/>
        <v>0.99099999999999999</v>
      </c>
    </row>
    <row r="1493" spans="1:8" ht="14.4">
      <c r="A1493" s="14">
        <v>44246</v>
      </c>
      <c r="B1493" s="18">
        <v>1012.83002805</v>
      </c>
      <c r="C1493">
        <f t="shared" si="45"/>
        <v>0.91</v>
      </c>
      <c r="E1493" s="14">
        <v>44246</v>
      </c>
      <c r="F1493" s="18">
        <v>15277.397652150001</v>
      </c>
      <c r="G1493" s="33">
        <f t="shared" si="47"/>
        <v>60.052620759999627</v>
      </c>
      <c r="H1493">
        <f t="shared" si="46"/>
        <v>0.89100000000000001</v>
      </c>
    </row>
    <row r="1494" spans="1:8" ht="14.4">
      <c r="A1494" s="14">
        <v>44249</v>
      </c>
      <c r="B1494" s="18">
        <v>1286.9767375599999</v>
      </c>
      <c r="C1494">
        <f t="shared" si="45"/>
        <v>0.97799999999999998</v>
      </c>
      <c r="E1494" s="14">
        <v>44249</v>
      </c>
      <c r="F1494" s="18">
        <v>15404.491725170001</v>
      </c>
      <c r="G1494" s="33">
        <f t="shared" si="47"/>
        <v>127.09407302</v>
      </c>
      <c r="H1494">
        <f t="shared" si="46"/>
        <v>0.97399999999999998</v>
      </c>
    </row>
    <row r="1495" spans="1:8" ht="14.4">
      <c r="A1495" s="14">
        <v>44250</v>
      </c>
      <c r="B1495" s="18">
        <v>871.66674705000003</v>
      </c>
      <c r="C1495">
        <f t="shared" si="45"/>
        <v>0.873</v>
      </c>
      <c r="E1495" s="14">
        <v>44250</v>
      </c>
      <c r="F1495" s="18">
        <v>15387.024438210001</v>
      </c>
      <c r="G1495" s="33">
        <f t="shared" si="47"/>
        <v>-17.46728695999991</v>
      </c>
      <c r="H1495">
        <f t="shared" si="46"/>
        <v>0.27200000000000002</v>
      </c>
    </row>
    <row r="1496" spans="1:8" ht="14.4">
      <c r="A1496" s="14">
        <v>44251</v>
      </c>
      <c r="B1496" s="18">
        <v>927.93409832999998</v>
      </c>
      <c r="C1496">
        <f t="shared" si="45"/>
        <v>0.88900000000000001</v>
      </c>
      <c r="E1496" s="14">
        <v>44251</v>
      </c>
      <c r="F1496" s="18">
        <v>15394.4536396</v>
      </c>
      <c r="G1496" s="33">
        <f t="shared" si="47"/>
        <v>7.4292013899994345</v>
      </c>
      <c r="H1496">
        <f t="shared" si="46"/>
        <v>0.55400000000000005</v>
      </c>
    </row>
    <row r="1497" spans="1:8" ht="14.4">
      <c r="A1497" s="14">
        <v>44252</v>
      </c>
      <c r="B1497" s="18">
        <v>795.08881755000004</v>
      </c>
      <c r="C1497">
        <f t="shared" si="45"/>
        <v>0.82599999999999996</v>
      </c>
      <c r="E1497" s="14">
        <v>44252</v>
      </c>
      <c r="F1497" s="18">
        <v>15376.152488870001</v>
      </c>
      <c r="G1497" s="33">
        <f t="shared" si="47"/>
        <v>-18.30115072999979</v>
      </c>
      <c r="H1497">
        <f t="shared" si="46"/>
        <v>0.26300000000000001</v>
      </c>
    </row>
    <row r="1498" spans="1:8" ht="14.4">
      <c r="A1498" s="14">
        <v>44253</v>
      </c>
      <c r="B1498" s="18">
        <v>696.77355591000003</v>
      </c>
      <c r="C1498">
        <f t="shared" si="45"/>
        <v>0.74199999999999999</v>
      </c>
      <c r="E1498" s="14">
        <v>44253</v>
      </c>
      <c r="F1498" s="18">
        <v>15303.800016839999</v>
      </c>
      <c r="G1498" s="33">
        <f t="shared" si="47"/>
        <v>-72.352472030001081</v>
      </c>
      <c r="H1498">
        <f t="shared" si="46"/>
        <v>4.9000000000000002E-2</v>
      </c>
    </row>
    <row r="1499" spans="1:8" ht="14.4">
      <c r="A1499" s="14">
        <v>44256</v>
      </c>
      <c r="B1499" s="18">
        <v>674.42956775000005</v>
      </c>
      <c r="C1499">
        <f t="shared" si="45"/>
        <v>0.72699999999999998</v>
      </c>
      <c r="E1499" s="14">
        <v>44256</v>
      </c>
      <c r="F1499" s="18">
        <v>15341.336232490001</v>
      </c>
      <c r="G1499" s="33">
        <f t="shared" si="47"/>
        <v>37.536215650001395</v>
      </c>
      <c r="H1499">
        <f t="shared" si="46"/>
        <v>0.80200000000000005</v>
      </c>
    </row>
    <row r="1500" spans="1:8" ht="14.4">
      <c r="A1500" s="14">
        <v>44257</v>
      </c>
      <c r="B1500" s="18">
        <v>738.80422770999996</v>
      </c>
      <c r="C1500">
        <f t="shared" si="45"/>
        <v>0.78500000000000003</v>
      </c>
      <c r="E1500" s="14">
        <v>44257</v>
      </c>
      <c r="F1500" s="18">
        <v>15362.00228961</v>
      </c>
      <c r="G1500" s="33">
        <f t="shared" si="47"/>
        <v>20.666057119999095</v>
      </c>
      <c r="H1500">
        <f t="shared" si="46"/>
        <v>0.7</v>
      </c>
    </row>
    <row r="1501" spans="1:8" ht="14.4">
      <c r="A1501" s="14">
        <v>44258</v>
      </c>
      <c r="B1501" s="18">
        <v>677.57919299000002</v>
      </c>
      <c r="C1501">
        <f t="shared" si="45"/>
        <v>0.73099999999999998</v>
      </c>
      <c r="E1501" s="14">
        <v>44258</v>
      </c>
      <c r="F1501" s="18">
        <v>15361.418119150001</v>
      </c>
      <c r="G1501" s="33">
        <f t="shared" si="47"/>
        <v>-0.58417045999885886</v>
      </c>
      <c r="H1501">
        <f t="shared" si="46"/>
        <v>0.46700000000000003</v>
      </c>
    </row>
    <row r="1502" spans="1:8" ht="14.4">
      <c r="A1502" s="14">
        <v>44259</v>
      </c>
      <c r="B1502" s="18">
        <v>786.44380062000005</v>
      </c>
      <c r="C1502">
        <f t="shared" si="45"/>
        <v>0.81799999999999995</v>
      </c>
      <c r="E1502" s="14">
        <v>44259</v>
      </c>
      <c r="F1502" s="18">
        <v>15326.513134860001</v>
      </c>
      <c r="G1502" s="33">
        <f t="shared" si="47"/>
        <v>-34.904984290000357</v>
      </c>
      <c r="H1502">
        <f t="shared" si="46"/>
        <v>0.152</v>
      </c>
    </row>
    <row r="1503" spans="1:8" ht="14.4">
      <c r="A1503" s="14">
        <v>44260</v>
      </c>
      <c r="B1503" s="18">
        <v>678.28145960000006</v>
      </c>
      <c r="C1503">
        <f t="shared" si="45"/>
        <v>0.73</v>
      </c>
      <c r="E1503" s="14">
        <v>44260</v>
      </c>
      <c r="F1503" s="18">
        <v>15262.55938196</v>
      </c>
      <c r="G1503" s="33">
        <f t="shared" si="47"/>
        <v>-63.953752900000836</v>
      </c>
      <c r="H1503">
        <f t="shared" si="46"/>
        <v>0.06</v>
      </c>
    </row>
    <row r="1504" spans="1:8" ht="14.4">
      <c r="A1504" s="14">
        <v>44263</v>
      </c>
      <c r="B1504" s="18">
        <v>780.45311147000007</v>
      </c>
      <c r="C1504">
        <f t="shared" si="45"/>
        <v>0.81499999999999995</v>
      </c>
      <c r="E1504" s="14">
        <v>44263</v>
      </c>
      <c r="F1504" s="18">
        <v>15249.35804503</v>
      </c>
      <c r="G1504" s="33">
        <f t="shared" si="47"/>
        <v>-13.201336930000252</v>
      </c>
      <c r="H1504">
        <f t="shared" si="46"/>
        <v>0.309</v>
      </c>
    </row>
    <row r="1505" spans="1:8" ht="14.4">
      <c r="A1505" s="14">
        <v>44264</v>
      </c>
      <c r="B1505" s="18">
        <v>704.00405653000007</v>
      </c>
      <c r="C1505">
        <f t="shared" si="45"/>
        <v>0.74299999999999999</v>
      </c>
      <c r="E1505" s="14">
        <v>44264</v>
      </c>
      <c r="F1505" s="18">
        <v>15167.37752025</v>
      </c>
      <c r="G1505" s="33">
        <f t="shared" si="47"/>
        <v>-81.980524779999541</v>
      </c>
      <c r="H1505">
        <f t="shared" si="46"/>
        <v>4.3999999999999997E-2</v>
      </c>
    </row>
    <row r="1506" spans="1:8" ht="14.4">
      <c r="A1506" s="14">
        <v>44265</v>
      </c>
      <c r="B1506" s="18">
        <v>506.33791073000003</v>
      </c>
      <c r="C1506">
        <f t="shared" si="45"/>
        <v>0.55800000000000005</v>
      </c>
      <c r="E1506" s="14">
        <v>44265</v>
      </c>
      <c r="F1506" s="18">
        <v>15100.38929651</v>
      </c>
      <c r="G1506" s="33">
        <f t="shared" si="47"/>
        <v>-66.988223739999739</v>
      </c>
      <c r="H1506">
        <f t="shared" si="46"/>
        <v>5.7000000000000002E-2</v>
      </c>
    </row>
    <row r="1507" spans="1:8" ht="14.4">
      <c r="A1507" s="14">
        <v>44266</v>
      </c>
      <c r="B1507" s="18">
        <v>626.23525854000002</v>
      </c>
      <c r="C1507">
        <f t="shared" si="45"/>
        <v>0.68300000000000005</v>
      </c>
      <c r="E1507" s="14">
        <v>44266</v>
      </c>
      <c r="F1507" s="18">
        <v>15124.939799719999</v>
      </c>
      <c r="G1507" s="33">
        <f t="shared" si="47"/>
        <v>24.550503209999079</v>
      </c>
      <c r="H1507">
        <f t="shared" si="46"/>
        <v>0.73</v>
      </c>
    </row>
    <row r="1508" spans="1:8" ht="14.4">
      <c r="A1508" s="14">
        <v>44267</v>
      </c>
      <c r="B1508" s="18">
        <v>609.36940813000001</v>
      </c>
      <c r="C1508">
        <f t="shared" si="45"/>
        <v>0.67100000000000004</v>
      </c>
      <c r="E1508" s="14">
        <v>44267</v>
      </c>
      <c r="F1508" s="18">
        <v>15078.19551722</v>
      </c>
      <c r="G1508" s="33">
        <f t="shared" si="47"/>
        <v>-46.744282499999827</v>
      </c>
      <c r="H1508">
        <f t="shared" si="46"/>
        <v>0.105</v>
      </c>
    </row>
    <row r="1509" spans="1:8" ht="14.4">
      <c r="A1509" s="14">
        <v>44270</v>
      </c>
      <c r="B1509" s="18">
        <v>645.94246303</v>
      </c>
      <c r="C1509">
        <f t="shared" si="45"/>
        <v>0.69599999999999995</v>
      </c>
      <c r="E1509" s="14">
        <v>44270</v>
      </c>
      <c r="F1509" s="18">
        <v>15116.1099841</v>
      </c>
      <c r="G1509" s="33">
        <f t="shared" si="47"/>
        <v>37.914466879999964</v>
      </c>
      <c r="H1509">
        <f t="shared" si="46"/>
        <v>0.80700000000000005</v>
      </c>
    </row>
    <row r="1510" spans="1:8" ht="14.4">
      <c r="A1510" s="14">
        <v>44271</v>
      </c>
      <c r="B1510" s="18">
        <v>541.27981190000003</v>
      </c>
      <c r="C1510">
        <f t="shared" si="45"/>
        <v>0.6</v>
      </c>
      <c r="E1510" s="14">
        <v>44271</v>
      </c>
      <c r="F1510" s="18">
        <v>15098.55948141</v>
      </c>
      <c r="G1510" s="33">
        <f t="shared" si="47"/>
        <v>-17.550502689999121</v>
      </c>
      <c r="H1510">
        <f t="shared" si="46"/>
        <v>0.27200000000000002</v>
      </c>
    </row>
    <row r="1511" spans="1:8" ht="14.4">
      <c r="A1511" s="14">
        <v>44272</v>
      </c>
      <c r="B1511" s="18">
        <v>533.17454828999996</v>
      </c>
      <c r="C1511">
        <f t="shared" si="45"/>
        <v>0.59</v>
      </c>
      <c r="E1511" s="14">
        <v>44272</v>
      </c>
      <c r="F1511" s="18">
        <v>15108.320489</v>
      </c>
      <c r="G1511" s="33">
        <f t="shared" si="47"/>
        <v>9.7610075899992808</v>
      </c>
      <c r="H1511">
        <f t="shared" si="46"/>
        <v>0.58599999999999997</v>
      </c>
    </row>
    <row r="1512" spans="1:8" ht="14.4">
      <c r="A1512" s="14">
        <v>44273</v>
      </c>
      <c r="B1512" s="18">
        <v>547.42967266000005</v>
      </c>
      <c r="C1512">
        <f t="shared" si="45"/>
        <v>0.60599999999999998</v>
      </c>
      <c r="E1512" s="14">
        <v>44273</v>
      </c>
      <c r="F1512" s="18">
        <v>15093.16955296</v>
      </c>
      <c r="G1512" s="33">
        <f t="shared" si="47"/>
        <v>-15.150936039999578</v>
      </c>
      <c r="H1512">
        <f t="shared" si="46"/>
        <v>0.29499999999999998</v>
      </c>
    </row>
    <row r="1513" spans="1:8" ht="14.4">
      <c r="A1513" s="14">
        <v>44274</v>
      </c>
      <c r="B1513" s="18">
        <v>555.73194715</v>
      </c>
      <c r="C1513">
        <f t="shared" si="45"/>
        <v>0.60799999999999998</v>
      </c>
      <c r="E1513" s="14">
        <v>44274</v>
      </c>
      <c r="F1513" s="18">
        <v>15075.22817807</v>
      </c>
      <c r="G1513" s="33">
        <f t="shared" si="47"/>
        <v>-17.941374890000588</v>
      </c>
      <c r="H1513">
        <f t="shared" si="46"/>
        <v>0.26</v>
      </c>
    </row>
    <row r="1514" spans="1:8" ht="14.4">
      <c r="A1514" s="14">
        <v>44277</v>
      </c>
      <c r="B1514" s="18">
        <v>570.13317875999996</v>
      </c>
      <c r="C1514">
        <f t="shared" si="45"/>
        <v>0.624</v>
      </c>
      <c r="E1514" s="14">
        <v>44277</v>
      </c>
      <c r="F1514" s="18">
        <v>15127.384839370001</v>
      </c>
      <c r="G1514" s="33">
        <f t="shared" si="47"/>
        <v>52.15666130000136</v>
      </c>
      <c r="H1514">
        <f t="shared" si="46"/>
        <v>0.86199999999999999</v>
      </c>
    </row>
    <row r="1515" spans="1:8" ht="14.4">
      <c r="A1515" s="14">
        <v>44278</v>
      </c>
      <c r="B1515" s="18">
        <v>560.96273736000001</v>
      </c>
      <c r="C1515">
        <f t="shared" si="45"/>
        <v>0.61499999999999999</v>
      </c>
      <c r="E1515" s="14">
        <v>44278</v>
      </c>
      <c r="F1515" s="18">
        <v>15113.48894336</v>
      </c>
      <c r="G1515" s="33">
        <f t="shared" si="47"/>
        <v>-13.895896010000797</v>
      </c>
      <c r="H1515">
        <f t="shared" si="46"/>
        <v>0.3</v>
      </c>
    </row>
    <row r="1516" spans="1:8" ht="14.4">
      <c r="A1516" s="14">
        <v>44279</v>
      </c>
      <c r="B1516" s="18">
        <v>551.67639860999998</v>
      </c>
      <c r="C1516">
        <f t="shared" si="45"/>
        <v>0.60299999999999998</v>
      </c>
      <c r="E1516" s="14">
        <v>44279</v>
      </c>
      <c r="F1516" s="18">
        <v>15118.0777996</v>
      </c>
      <c r="G1516" s="33">
        <f t="shared" si="47"/>
        <v>4.5888562399995863</v>
      </c>
      <c r="H1516">
        <f t="shared" si="46"/>
        <v>0.53100000000000003</v>
      </c>
    </row>
    <row r="1517" spans="1:8" ht="14.4">
      <c r="A1517" s="14">
        <v>44280</v>
      </c>
      <c r="B1517" s="18">
        <v>440.73148830000002</v>
      </c>
      <c r="C1517">
        <f t="shared" si="45"/>
        <v>0.48699999999999999</v>
      </c>
      <c r="E1517" s="14">
        <v>44280</v>
      </c>
      <c r="F1517" s="18">
        <v>15078.891686090001</v>
      </c>
      <c r="G1517" s="33">
        <f t="shared" si="47"/>
        <v>-39.186113509998904</v>
      </c>
      <c r="H1517">
        <f t="shared" si="46"/>
        <v>0.126</v>
      </c>
    </row>
    <row r="1518" spans="1:8" ht="14.4">
      <c r="A1518" s="14">
        <v>44281</v>
      </c>
      <c r="B1518" s="18">
        <v>534.51684677000003</v>
      </c>
      <c r="C1518">
        <f t="shared" si="45"/>
        <v>0.58399999999999996</v>
      </c>
      <c r="E1518" s="14">
        <v>44281</v>
      </c>
      <c r="F1518" s="18">
        <v>15055.718547210001</v>
      </c>
      <c r="G1518" s="33">
        <f t="shared" si="47"/>
        <v>-23.173138879999897</v>
      </c>
      <c r="H1518">
        <f t="shared" si="46"/>
        <v>0.21</v>
      </c>
    </row>
    <row r="1519" spans="1:8" ht="14.4">
      <c r="A1519" s="14">
        <v>44284</v>
      </c>
      <c r="B1519" s="18">
        <v>548.42567127000007</v>
      </c>
      <c r="C1519">
        <f t="shared" si="45"/>
        <v>0.6</v>
      </c>
      <c r="E1519" s="14">
        <v>44284</v>
      </c>
      <c r="F1519" s="18">
        <v>15072.944889210001</v>
      </c>
      <c r="G1519" s="33">
        <f t="shared" si="47"/>
        <v>17.226341999999931</v>
      </c>
      <c r="H1519">
        <f t="shared" si="46"/>
        <v>0.66400000000000003</v>
      </c>
    </row>
    <row r="1520" spans="1:8" ht="14.4">
      <c r="A1520" s="14">
        <v>44285</v>
      </c>
      <c r="B1520" s="18">
        <v>537.65385214000003</v>
      </c>
      <c r="C1520">
        <f t="shared" ref="C1520:C1583" si="48">_xlfn.PERCENTRANK.INC(B771:B1520,B1520)</f>
        <v>0.58599999999999997</v>
      </c>
      <c r="E1520" s="14">
        <v>44285</v>
      </c>
      <c r="F1520" s="18">
        <v>15075.44419491</v>
      </c>
      <c r="G1520" s="33">
        <f t="shared" si="47"/>
        <v>2.4993056999992405</v>
      </c>
      <c r="H1520">
        <f t="shared" ref="H1520:H1583" si="49">_xlfn.PERCENTRANK.INC(G771:G1520,G1520)</f>
        <v>0.51500000000000001</v>
      </c>
    </row>
    <row r="1521" spans="1:8" ht="14.4">
      <c r="A1521" s="14">
        <v>44286</v>
      </c>
      <c r="B1521" s="18">
        <v>489.46082866</v>
      </c>
      <c r="C1521">
        <f t="shared" si="48"/>
        <v>0.51900000000000002</v>
      </c>
      <c r="E1521" s="14">
        <v>44286</v>
      </c>
      <c r="F1521" s="18">
        <v>15097.2156113</v>
      </c>
      <c r="G1521" s="33">
        <f t="shared" si="47"/>
        <v>21.771416390000013</v>
      </c>
      <c r="H1521">
        <f t="shared" si="49"/>
        <v>0.71</v>
      </c>
    </row>
    <row r="1522" spans="1:8" ht="14.4">
      <c r="A1522" s="14">
        <v>44287</v>
      </c>
      <c r="B1522" s="18">
        <v>501.95621325000002</v>
      </c>
      <c r="C1522">
        <f t="shared" si="48"/>
        <v>0.53800000000000003</v>
      </c>
      <c r="E1522" s="14">
        <v>44287</v>
      </c>
      <c r="F1522" s="18">
        <v>15072.543523120001</v>
      </c>
      <c r="G1522" s="33">
        <f t="shared" si="47"/>
        <v>-24.672088179999264</v>
      </c>
      <c r="H1522">
        <f t="shared" si="49"/>
        <v>0.20399999999999999</v>
      </c>
    </row>
    <row r="1523" spans="1:8" ht="14.4">
      <c r="A1523" s="14">
        <v>44288</v>
      </c>
      <c r="B1523" s="18">
        <v>566.58133054000007</v>
      </c>
      <c r="C1523">
        <f t="shared" si="48"/>
        <v>0.61799999999999999</v>
      </c>
      <c r="E1523" s="14">
        <v>44288</v>
      </c>
      <c r="F1523" s="18">
        <v>15040.794942120001</v>
      </c>
      <c r="G1523" s="33">
        <f t="shared" si="47"/>
        <v>-31.748580999999831</v>
      </c>
      <c r="H1523">
        <f t="shared" si="49"/>
        <v>0.16500000000000001</v>
      </c>
    </row>
    <row r="1524" spans="1:8" ht="14.4">
      <c r="A1524" s="14">
        <v>44292</v>
      </c>
      <c r="B1524" s="18">
        <v>561.39942991999999</v>
      </c>
      <c r="C1524">
        <f t="shared" si="48"/>
        <v>0.61399999999999999</v>
      </c>
      <c r="E1524" s="14">
        <v>44292</v>
      </c>
      <c r="F1524" s="18">
        <v>15108.470474600001</v>
      </c>
      <c r="G1524" s="33">
        <f t="shared" si="47"/>
        <v>67.675532479999674</v>
      </c>
      <c r="H1524">
        <f t="shared" si="49"/>
        <v>0.90700000000000003</v>
      </c>
    </row>
    <row r="1525" spans="1:8" ht="14.4">
      <c r="A1525" s="14">
        <v>44293</v>
      </c>
      <c r="B1525" s="18">
        <v>575.30706726000005</v>
      </c>
      <c r="C1525">
        <f t="shared" si="48"/>
        <v>0.626</v>
      </c>
      <c r="E1525" s="14">
        <v>44293</v>
      </c>
      <c r="F1525" s="18">
        <v>15164.619144710001</v>
      </c>
      <c r="G1525" s="33">
        <f t="shared" si="47"/>
        <v>56.148670110000239</v>
      </c>
      <c r="H1525">
        <f t="shared" si="49"/>
        <v>0.878</v>
      </c>
    </row>
    <row r="1526" spans="1:8" ht="14.4">
      <c r="A1526" s="14">
        <v>44294</v>
      </c>
      <c r="B1526" s="18">
        <v>579.93940083999996</v>
      </c>
      <c r="C1526">
        <f t="shared" si="48"/>
        <v>0.63</v>
      </c>
      <c r="E1526" s="14">
        <v>44294</v>
      </c>
      <c r="F1526" s="18">
        <v>15170.698300260001</v>
      </c>
      <c r="G1526" s="33">
        <f t="shared" si="47"/>
        <v>6.0791555499999959</v>
      </c>
      <c r="H1526">
        <f t="shared" si="49"/>
        <v>0.54700000000000004</v>
      </c>
    </row>
    <row r="1527" spans="1:8" ht="14.4">
      <c r="A1527" s="14">
        <v>44295</v>
      </c>
      <c r="B1527" s="18">
        <v>502.54242712000001</v>
      </c>
      <c r="C1527">
        <f t="shared" si="48"/>
        <v>0.53200000000000003</v>
      </c>
      <c r="E1527" s="14">
        <v>44295</v>
      </c>
      <c r="F1527" s="18">
        <v>15148.47975163</v>
      </c>
      <c r="G1527" s="33">
        <f t="shared" si="47"/>
        <v>-22.218548630000441</v>
      </c>
      <c r="H1527">
        <f t="shared" si="49"/>
        <v>0.222</v>
      </c>
    </row>
    <row r="1528" spans="1:8" ht="14.4">
      <c r="A1528" s="14">
        <v>44298</v>
      </c>
      <c r="B1528" s="18">
        <v>559.27537228000006</v>
      </c>
      <c r="C1528">
        <f t="shared" si="48"/>
        <v>0.60799999999999998</v>
      </c>
      <c r="E1528" s="14">
        <v>44298</v>
      </c>
      <c r="F1528" s="18">
        <v>15139.602834310001</v>
      </c>
      <c r="G1528" s="33">
        <f t="shared" si="47"/>
        <v>-8.8769173199998477</v>
      </c>
      <c r="H1528">
        <f t="shared" si="49"/>
        <v>0.35499999999999998</v>
      </c>
    </row>
    <row r="1529" spans="1:8" ht="14.4">
      <c r="A1529" s="14">
        <v>44299</v>
      </c>
      <c r="B1529" s="18">
        <v>453.77125147999999</v>
      </c>
      <c r="C1529">
        <f t="shared" si="48"/>
        <v>0.48799999999999999</v>
      </c>
      <c r="E1529" s="14">
        <v>44299</v>
      </c>
      <c r="F1529" s="18">
        <v>15086.426992000001</v>
      </c>
      <c r="G1529" s="33">
        <f t="shared" si="47"/>
        <v>-53.175842310000007</v>
      </c>
      <c r="H1529">
        <f t="shared" si="49"/>
        <v>7.1999999999999995E-2</v>
      </c>
    </row>
    <row r="1530" spans="1:8" ht="14.4">
      <c r="A1530" s="14">
        <v>44300</v>
      </c>
      <c r="B1530" s="18">
        <v>480.65144559999999</v>
      </c>
      <c r="C1530">
        <f t="shared" si="48"/>
        <v>0.50600000000000001</v>
      </c>
      <c r="E1530" s="14">
        <v>44300</v>
      </c>
      <c r="F1530" s="18">
        <v>15099.11876698</v>
      </c>
      <c r="G1530" s="33">
        <f t="shared" si="47"/>
        <v>12.691774979999536</v>
      </c>
      <c r="H1530">
        <f t="shared" si="49"/>
        <v>0.622</v>
      </c>
    </row>
    <row r="1531" spans="1:8" ht="14.4">
      <c r="A1531" s="14">
        <v>44301</v>
      </c>
      <c r="B1531" s="18">
        <v>468.90690118999999</v>
      </c>
      <c r="C1531">
        <f t="shared" si="48"/>
        <v>0.495</v>
      </c>
      <c r="E1531" s="14">
        <v>44301</v>
      </c>
      <c r="F1531" s="18">
        <v>15108.02313551</v>
      </c>
      <c r="G1531" s="33">
        <f t="shared" si="47"/>
        <v>8.9043685300002835</v>
      </c>
      <c r="H1531">
        <f t="shared" si="49"/>
        <v>0.57999999999999996</v>
      </c>
    </row>
    <row r="1532" spans="1:8" ht="14.4">
      <c r="A1532" s="14">
        <v>44302</v>
      </c>
      <c r="B1532" s="18">
        <v>490.59228416000002</v>
      </c>
      <c r="C1532">
        <f t="shared" si="48"/>
        <v>0.51500000000000001</v>
      </c>
      <c r="E1532" s="14">
        <v>44302</v>
      </c>
      <c r="F1532" s="18">
        <v>15085.692305730001</v>
      </c>
      <c r="G1532" s="33">
        <f t="shared" si="47"/>
        <v>-22.330829779999476</v>
      </c>
      <c r="H1532">
        <f t="shared" si="49"/>
        <v>0.222</v>
      </c>
    </row>
    <row r="1533" spans="1:8" ht="14.4">
      <c r="A1533" s="14">
        <v>44305</v>
      </c>
      <c r="B1533" s="18">
        <v>703.56557354000006</v>
      </c>
      <c r="C1533">
        <f t="shared" si="48"/>
        <v>0.74199999999999999</v>
      </c>
      <c r="E1533" s="14">
        <v>44305</v>
      </c>
      <c r="F1533" s="18">
        <v>15133.58496462</v>
      </c>
      <c r="G1533" s="33">
        <f t="shared" si="47"/>
        <v>47.892658889999439</v>
      </c>
      <c r="H1533">
        <f t="shared" si="49"/>
        <v>0.84599999999999997</v>
      </c>
    </row>
    <row r="1534" spans="1:8" ht="14.4">
      <c r="A1534" s="14">
        <v>44306</v>
      </c>
      <c r="B1534" s="18">
        <v>668.74751771000001</v>
      </c>
      <c r="C1534">
        <f t="shared" si="48"/>
        <v>0.71399999999999997</v>
      </c>
      <c r="E1534" s="14">
        <v>44306</v>
      </c>
      <c r="F1534" s="18">
        <v>15157.751390920001</v>
      </c>
      <c r="G1534" s="33">
        <f t="shared" si="47"/>
        <v>24.166426300000239</v>
      </c>
      <c r="H1534">
        <f t="shared" si="49"/>
        <v>0.72399999999999998</v>
      </c>
    </row>
    <row r="1535" spans="1:8" ht="14.4">
      <c r="A1535" s="14">
        <v>44307</v>
      </c>
      <c r="B1535" s="18">
        <v>565.14047554000001</v>
      </c>
      <c r="C1535">
        <f t="shared" si="48"/>
        <v>0.61199999999999999</v>
      </c>
      <c r="E1535" s="14">
        <v>44307</v>
      </c>
      <c r="F1535" s="18">
        <v>15170.17136651</v>
      </c>
      <c r="G1535" s="33">
        <f t="shared" si="47"/>
        <v>12.419975589999012</v>
      </c>
      <c r="H1535">
        <f t="shared" si="49"/>
        <v>0.61899999999999999</v>
      </c>
    </row>
    <row r="1536" spans="1:8" ht="14.4">
      <c r="A1536" s="14">
        <v>44308</v>
      </c>
      <c r="B1536" s="18">
        <v>578.66993124999999</v>
      </c>
      <c r="C1536">
        <f t="shared" si="48"/>
        <v>0.626</v>
      </c>
      <c r="E1536" s="14">
        <v>44308</v>
      </c>
      <c r="F1536" s="18">
        <v>15200.51651336</v>
      </c>
      <c r="G1536" s="33">
        <f t="shared" si="47"/>
        <v>30.345146850000674</v>
      </c>
      <c r="H1536">
        <f t="shared" si="49"/>
        <v>0.76900000000000002</v>
      </c>
    </row>
    <row r="1537" spans="1:8" ht="14.4">
      <c r="A1537" s="14">
        <v>44309</v>
      </c>
      <c r="B1537" s="18">
        <v>614.53954252000005</v>
      </c>
      <c r="C1537">
        <f t="shared" si="48"/>
        <v>0.67</v>
      </c>
      <c r="E1537" s="14">
        <v>44309</v>
      </c>
      <c r="F1537" s="18">
        <v>15159.89348264</v>
      </c>
      <c r="G1537" s="33">
        <f t="shared" si="47"/>
        <v>-40.623030720000315</v>
      </c>
      <c r="H1537">
        <f t="shared" si="49"/>
        <v>0.126</v>
      </c>
    </row>
    <row r="1538" spans="1:8" ht="14.4">
      <c r="A1538" s="14">
        <v>44312</v>
      </c>
      <c r="B1538" s="18">
        <v>763.45603303000007</v>
      </c>
      <c r="C1538">
        <f t="shared" si="48"/>
        <v>0.80200000000000005</v>
      </c>
      <c r="E1538" s="14">
        <v>44312</v>
      </c>
      <c r="F1538" s="18">
        <v>15190.898224370001</v>
      </c>
      <c r="G1538" s="33">
        <f t="shared" si="47"/>
        <v>31.004741730001115</v>
      </c>
      <c r="H1538">
        <f t="shared" si="49"/>
        <v>0.77800000000000002</v>
      </c>
    </row>
    <row r="1539" spans="1:8" ht="14.4">
      <c r="A1539" s="14">
        <v>44313</v>
      </c>
      <c r="B1539" s="18">
        <v>582.70494681000002</v>
      </c>
      <c r="C1539">
        <f t="shared" si="48"/>
        <v>0.63400000000000001</v>
      </c>
      <c r="E1539" s="14">
        <v>44313</v>
      </c>
      <c r="F1539" s="18">
        <v>15166.41437287</v>
      </c>
      <c r="G1539" s="33">
        <f t="shared" si="47"/>
        <v>-24.483851500001037</v>
      </c>
      <c r="H1539">
        <f t="shared" si="49"/>
        <v>0.20799999999999999</v>
      </c>
    </row>
    <row r="1540" spans="1:8" ht="14.4">
      <c r="A1540" s="14">
        <v>44314</v>
      </c>
      <c r="B1540" s="18">
        <v>648.58292404999997</v>
      </c>
      <c r="C1540">
        <f t="shared" si="48"/>
        <v>0.69199999999999995</v>
      </c>
      <c r="E1540" s="14">
        <v>44314</v>
      </c>
      <c r="F1540" s="18">
        <v>15181.42490932</v>
      </c>
      <c r="G1540" s="33">
        <f t="shared" ref="G1540:G1603" si="50">F1540-F1539</f>
        <v>15.010536449999563</v>
      </c>
      <c r="H1540">
        <f t="shared" si="49"/>
        <v>0.64200000000000002</v>
      </c>
    </row>
    <row r="1541" spans="1:8" ht="14.4">
      <c r="A1541" s="14">
        <v>44315</v>
      </c>
      <c r="B1541" s="18">
        <v>666.41142674000002</v>
      </c>
      <c r="C1541">
        <f t="shared" si="48"/>
        <v>0.70799999999999996</v>
      </c>
      <c r="E1541" s="14">
        <v>44315</v>
      </c>
      <c r="F1541" s="18">
        <v>15155.527162030001</v>
      </c>
      <c r="G1541" s="33">
        <f t="shared" si="50"/>
        <v>-25.897747289998733</v>
      </c>
      <c r="H1541">
        <f t="shared" si="49"/>
        <v>0.19800000000000001</v>
      </c>
    </row>
    <row r="1542" spans="1:8" ht="14.4">
      <c r="A1542" s="14">
        <v>44316</v>
      </c>
      <c r="B1542" s="18">
        <v>691.36979023000004</v>
      </c>
      <c r="C1542">
        <f t="shared" si="48"/>
        <v>0.73199999999999998</v>
      </c>
      <c r="E1542" s="14">
        <v>44316</v>
      </c>
      <c r="F1542" s="18">
        <v>15025.55175615</v>
      </c>
      <c r="G1542" s="33">
        <f t="shared" si="50"/>
        <v>-129.97540588000084</v>
      </c>
      <c r="H1542">
        <f t="shared" si="49"/>
        <v>1.2E-2</v>
      </c>
    </row>
    <row r="1543" spans="1:8" ht="14.4">
      <c r="A1543" s="14">
        <v>44322</v>
      </c>
      <c r="B1543" s="18">
        <v>755.63969516999998</v>
      </c>
      <c r="C1543">
        <f t="shared" si="48"/>
        <v>0.79400000000000004</v>
      </c>
      <c r="E1543" s="14">
        <v>44322</v>
      </c>
      <c r="F1543" s="18">
        <v>15111.385764930001</v>
      </c>
      <c r="G1543" s="33">
        <f t="shared" si="50"/>
        <v>85.834008780000659</v>
      </c>
      <c r="H1543">
        <f t="shared" si="49"/>
        <v>0.93</v>
      </c>
    </row>
    <row r="1544" spans="1:8" ht="14.4">
      <c r="A1544" s="14">
        <v>44323</v>
      </c>
      <c r="B1544" s="18">
        <v>737.68684084000006</v>
      </c>
      <c r="C1544">
        <f t="shared" si="48"/>
        <v>0.77800000000000002</v>
      </c>
      <c r="E1544" s="14">
        <v>44323</v>
      </c>
      <c r="F1544" s="18">
        <v>15096.720209560001</v>
      </c>
      <c r="G1544" s="33">
        <f t="shared" si="50"/>
        <v>-14.66555537000022</v>
      </c>
      <c r="H1544">
        <f t="shared" si="49"/>
        <v>0.307</v>
      </c>
    </row>
    <row r="1545" spans="1:8" ht="14.4">
      <c r="A1545" s="14">
        <v>44326</v>
      </c>
      <c r="B1545" s="18">
        <v>713.56521914999996</v>
      </c>
      <c r="C1545">
        <f t="shared" si="48"/>
        <v>0.747</v>
      </c>
      <c r="E1545" s="14">
        <v>44326</v>
      </c>
      <c r="F1545" s="18">
        <v>15149.59472048</v>
      </c>
      <c r="G1545" s="33">
        <f t="shared" si="50"/>
        <v>52.874510919999011</v>
      </c>
      <c r="H1545">
        <f t="shared" si="49"/>
        <v>0.86099999999999999</v>
      </c>
    </row>
    <row r="1546" spans="1:8" ht="14.4">
      <c r="A1546" s="14">
        <v>44327</v>
      </c>
      <c r="B1546" s="18">
        <v>689.23809222</v>
      </c>
      <c r="C1546">
        <f t="shared" si="48"/>
        <v>0.72699999999999998</v>
      </c>
      <c r="E1546" s="14">
        <v>44327</v>
      </c>
      <c r="F1546" s="18">
        <v>15167.097259489999</v>
      </c>
      <c r="G1546" s="33">
        <f t="shared" si="50"/>
        <v>17.502539009999964</v>
      </c>
      <c r="H1546">
        <f t="shared" si="49"/>
        <v>0.67</v>
      </c>
    </row>
    <row r="1547" spans="1:8" ht="14.4">
      <c r="A1547" s="14">
        <v>44328</v>
      </c>
      <c r="B1547" s="18">
        <v>615.09844859999998</v>
      </c>
      <c r="C1547">
        <f t="shared" si="48"/>
        <v>0.65900000000000003</v>
      </c>
      <c r="E1547" s="14">
        <v>44328</v>
      </c>
      <c r="F1547" s="18">
        <v>15203.251815510001</v>
      </c>
      <c r="G1547" s="33">
        <f t="shared" si="50"/>
        <v>36.15455602000111</v>
      </c>
      <c r="H1547">
        <f t="shared" si="49"/>
        <v>0.79500000000000004</v>
      </c>
    </row>
    <row r="1548" spans="1:8" ht="14.4">
      <c r="A1548" s="14">
        <v>44329</v>
      </c>
      <c r="B1548" s="18">
        <v>639.94558786000005</v>
      </c>
      <c r="C1548">
        <f t="shared" si="48"/>
        <v>0.67900000000000005</v>
      </c>
      <c r="E1548" s="14">
        <v>44329</v>
      </c>
      <c r="F1548" s="18">
        <v>15220.907959</v>
      </c>
      <c r="G1548" s="33">
        <f t="shared" si="50"/>
        <v>17.656143489999522</v>
      </c>
      <c r="H1548">
        <f t="shared" si="49"/>
        <v>0.67100000000000004</v>
      </c>
    </row>
    <row r="1549" spans="1:8" ht="14.4">
      <c r="A1549" s="14">
        <v>44330</v>
      </c>
      <c r="B1549" s="18">
        <v>787.56322267999997</v>
      </c>
      <c r="C1549">
        <f t="shared" si="48"/>
        <v>0.81899999999999995</v>
      </c>
      <c r="E1549" s="14">
        <v>44330</v>
      </c>
      <c r="F1549" s="18">
        <v>15226.687817830001</v>
      </c>
      <c r="G1549" s="33">
        <f t="shared" si="50"/>
        <v>5.7798588300011033</v>
      </c>
      <c r="H1549">
        <f t="shared" si="49"/>
        <v>0.54</v>
      </c>
    </row>
    <row r="1550" spans="1:8" ht="14.4">
      <c r="A1550" s="14">
        <v>44333</v>
      </c>
      <c r="B1550" s="18">
        <v>794.96327015999998</v>
      </c>
      <c r="C1550">
        <f t="shared" si="48"/>
        <v>0.82499999999999996</v>
      </c>
      <c r="E1550" s="14">
        <v>44333</v>
      </c>
      <c r="F1550" s="18">
        <v>15273.22032522</v>
      </c>
      <c r="G1550" s="33">
        <f t="shared" si="50"/>
        <v>46.5325073899985</v>
      </c>
      <c r="H1550">
        <f t="shared" si="49"/>
        <v>0.83699999999999997</v>
      </c>
    </row>
    <row r="1551" spans="1:8" ht="14.4">
      <c r="A1551" s="14">
        <v>44334</v>
      </c>
      <c r="B1551" s="18">
        <v>691.67133312999999</v>
      </c>
      <c r="C1551">
        <f t="shared" si="48"/>
        <v>0.72599999999999998</v>
      </c>
      <c r="E1551" s="14">
        <v>44334</v>
      </c>
      <c r="F1551" s="18">
        <v>15327.570221030001</v>
      </c>
      <c r="G1551" s="33">
        <f t="shared" si="50"/>
        <v>54.349895810000817</v>
      </c>
      <c r="H1551">
        <f t="shared" si="49"/>
        <v>0.86899999999999999</v>
      </c>
    </row>
    <row r="1552" spans="1:8" ht="14.4">
      <c r="A1552" s="14">
        <v>44335</v>
      </c>
      <c r="B1552" s="18">
        <v>743.93480353999996</v>
      </c>
      <c r="C1552">
        <f t="shared" si="48"/>
        <v>0.78100000000000003</v>
      </c>
      <c r="E1552" s="14">
        <v>44335</v>
      </c>
      <c r="F1552" s="18">
        <v>15386.799501720001</v>
      </c>
      <c r="G1552" s="33">
        <f t="shared" si="50"/>
        <v>59.229280690000451</v>
      </c>
      <c r="H1552">
        <f t="shared" si="49"/>
        <v>0.88500000000000001</v>
      </c>
    </row>
    <row r="1553" spans="1:8" ht="14.4">
      <c r="A1553" s="14">
        <v>44336</v>
      </c>
      <c r="B1553" s="18">
        <v>719.57774588000007</v>
      </c>
      <c r="C1553">
        <f t="shared" si="48"/>
        <v>0.747</v>
      </c>
      <c r="E1553" s="14">
        <v>44336</v>
      </c>
      <c r="F1553" s="18">
        <v>15398.042310770001</v>
      </c>
      <c r="G1553" s="33">
        <f t="shared" si="50"/>
        <v>11.242809049999778</v>
      </c>
      <c r="H1553">
        <f t="shared" si="49"/>
        <v>0.59799999999999998</v>
      </c>
    </row>
    <row r="1554" spans="1:8" ht="14.4">
      <c r="A1554" s="14">
        <v>44337</v>
      </c>
      <c r="B1554" s="18">
        <v>653.30835531000002</v>
      </c>
      <c r="C1554">
        <f t="shared" si="48"/>
        <v>0.68300000000000005</v>
      </c>
      <c r="E1554" s="14">
        <v>44337</v>
      </c>
      <c r="F1554" s="18">
        <v>15391.4962729</v>
      </c>
      <c r="G1554" s="33">
        <f t="shared" si="50"/>
        <v>-6.5460378700008732</v>
      </c>
      <c r="H1554">
        <f t="shared" si="49"/>
        <v>0.38300000000000001</v>
      </c>
    </row>
    <row r="1555" spans="1:8" ht="14.4">
      <c r="A1555" s="14">
        <v>44340</v>
      </c>
      <c r="B1555" s="18">
        <v>704.06624305000003</v>
      </c>
      <c r="C1555">
        <f t="shared" si="48"/>
        <v>0.73199999999999998</v>
      </c>
      <c r="E1555" s="14">
        <v>44340</v>
      </c>
      <c r="F1555" s="18">
        <v>15449.03387435</v>
      </c>
      <c r="G1555" s="33">
        <f t="shared" si="50"/>
        <v>57.537601449999784</v>
      </c>
      <c r="H1555">
        <f t="shared" si="49"/>
        <v>0.879</v>
      </c>
    </row>
    <row r="1556" spans="1:8" ht="14.4">
      <c r="A1556" s="14">
        <v>44341</v>
      </c>
      <c r="B1556" s="18">
        <v>872.32153519999997</v>
      </c>
      <c r="C1556">
        <f t="shared" si="48"/>
        <v>0.871</v>
      </c>
      <c r="E1556" s="14">
        <v>44341</v>
      </c>
      <c r="F1556" s="18">
        <v>15442.80065762</v>
      </c>
      <c r="G1556" s="33">
        <f t="shared" si="50"/>
        <v>-6.2332167299991852</v>
      </c>
      <c r="H1556">
        <f t="shared" si="49"/>
        <v>0.39100000000000001</v>
      </c>
    </row>
    <row r="1557" spans="1:8" ht="14.4">
      <c r="A1557" s="14">
        <v>44342</v>
      </c>
      <c r="B1557" s="18">
        <v>869.20757428000002</v>
      </c>
      <c r="C1557">
        <f t="shared" si="48"/>
        <v>0.86899999999999999</v>
      </c>
      <c r="E1557" s="14">
        <v>44342</v>
      </c>
      <c r="F1557" s="18">
        <v>15497.50676869</v>
      </c>
      <c r="G1557" s="33">
        <f t="shared" si="50"/>
        <v>54.706111069999679</v>
      </c>
      <c r="H1557">
        <f t="shared" si="49"/>
        <v>0.86899999999999999</v>
      </c>
    </row>
    <row r="1558" spans="1:8" ht="14.4">
      <c r="A1558" s="14">
        <v>44343</v>
      </c>
      <c r="B1558" s="18">
        <v>816.21043423000003</v>
      </c>
      <c r="C1558">
        <f t="shared" si="48"/>
        <v>0.83699999999999997</v>
      </c>
      <c r="E1558" s="14">
        <v>44343</v>
      </c>
      <c r="F1558" s="18">
        <v>15565.15879766</v>
      </c>
      <c r="G1558" s="33">
        <f t="shared" si="50"/>
        <v>67.652028970000174</v>
      </c>
      <c r="H1558">
        <f t="shared" si="49"/>
        <v>0.90500000000000003</v>
      </c>
    </row>
    <row r="1559" spans="1:8" ht="14.4">
      <c r="A1559" s="14">
        <v>44344</v>
      </c>
      <c r="B1559" s="18">
        <v>899.48249042999998</v>
      </c>
      <c r="C1559">
        <f t="shared" si="48"/>
        <v>0.879</v>
      </c>
      <c r="E1559" s="14">
        <v>44344</v>
      </c>
      <c r="F1559" s="18">
        <v>15594.32276141</v>
      </c>
      <c r="G1559" s="33">
        <f t="shared" si="50"/>
        <v>29.163963749999311</v>
      </c>
      <c r="H1559">
        <f t="shared" si="49"/>
        <v>0.748</v>
      </c>
    </row>
    <row r="1560" spans="1:8" ht="14.4">
      <c r="A1560" s="14">
        <v>44347</v>
      </c>
      <c r="B1560" s="18">
        <v>912.69926043999999</v>
      </c>
      <c r="C1560">
        <f t="shared" si="48"/>
        <v>0.88100000000000001</v>
      </c>
      <c r="E1560" s="14">
        <v>44347</v>
      </c>
      <c r="F1560" s="18">
        <v>15695.880819890001</v>
      </c>
      <c r="G1560" s="33">
        <f t="shared" si="50"/>
        <v>101.55805848000091</v>
      </c>
      <c r="H1560">
        <f t="shared" si="49"/>
        <v>0.94899999999999995</v>
      </c>
    </row>
    <row r="1561" spans="1:8" ht="14.4">
      <c r="A1561" s="14">
        <v>44348</v>
      </c>
      <c r="B1561" s="18">
        <v>907.53921527</v>
      </c>
      <c r="C1561">
        <f t="shared" si="48"/>
        <v>0.879</v>
      </c>
      <c r="E1561" s="14">
        <v>44348</v>
      </c>
      <c r="F1561" s="18">
        <v>15775.35171123</v>
      </c>
      <c r="G1561" s="33">
        <f t="shared" si="50"/>
        <v>79.470891339999071</v>
      </c>
      <c r="H1561">
        <f t="shared" si="49"/>
        <v>0.91700000000000004</v>
      </c>
    </row>
    <row r="1562" spans="1:8" ht="14.4">
      <c r="A1562" s="14">
        <v>44349</v>
      </c>
      <c r="B1562" s="18">
        <v>836.10878221999997</v>
      </c>
      <c r="C1562">
        <f t="shared" si="48"/>
        <v>0.85099999999999998</v>
      </c>
      <c r="E1562" s="14">
        <v>44349</v>
      </c>
      <c r="F1562" s="18">
        <v>15789.316722020001</v>
      </c>
      <c r="G1562" s="33">
        <f t="shared" si="50"/>
        <v>13.965010790001543</v>
      </c>
      <c r="H1562">
        <f t="shared" si="49"/>
        <v>0.61599999999999999</v>
      </c>
    </row>
    <row r="1563" spans="1:8" ht="14.4">
      <c r="A1563" s="14">
        <v>44350</v>
      </c>
      <c r="B1563" s="18">
        <v>795.00658237000005</v>
      </c>
      <c r="C1563">
        <f t="shared" si="48"/>
        <v>0.81499999999999995</v>
      </c>
      <c r="E1563" s="14">
        <v>44350</v>
      </c>
      <c r="F1563" s="18">
        <v>15800.088914260001</v>
      </c>
      <c r="G1563" s="33">
        <f t="shared" si="50"/>
        <v>10.77219223999964</v>
      </c>
      <c r="H1563">
        <f t="shared" si="49"/>
        <v>0.58399999999999996</v>
      </c>
    </row>
    <row r="1564" spans="1:8" ht="14.4">
      <c r="A1564" s="14">
        <v>44351</v>
      </c>
      <c r="B1564" s="18">
        <v>774.85935313000004</v>
      </c>
      <c r="C1564">
        <f t="shared" si="48"/>
        <v>0.79500000000000004</v>
      </c>
      <c r="E1564" s="14">
        <v>44351</v>
      </c>
      <c r="F1564" s="18">
        <v>15774.310457560001</v>
      </c>
      <c r="G1564" s="33">
        <f t="shared" si="50"/>
        <v>-25.778456699999879</v>
      </c>
      <c r="H1564">
        <f t="shared" si="49"/>
        <v>0.19800000000000001</v>
      </c>
    </row>
    <row r="1565" spans="1:8" ht="14.4">
      <c r="A1565" s="14">
        <v>44354</v>
      </c>
      <c r="B1565" s="18">
        <v>803.45977133999997</v>
      </c>
      <c r="C1565">
        <f t="shared" si="48"/>
        <v>0.82499999999999996</v>
      </c>
      <c r="E1565" s="14">
        <v>44354</v>
      </c>
      <c r="F1565" s="18">
        <v>15851.027928490001</v>
      </c>
      <c r="G1565" s="33">
        <f t="shared" si="50"/>
        <v>76.717470929999763</v>
      </c>
      <c r="H1565">
        <f t="shared" si="49"/>
        <v>0.91100000000000003</v>
      </c>
    </row>
    <row r="1566" spans="1:8" ht="14.4">
      <c r="A1566" s="14">
        <v>44355</v>
      </c>
      <c r="B1566" s="18">
        <v>815.65161168999998</v>
      </c>
      <c r="C1566">
        <f t="shared" si="48"/>
        <v>0.83</v>
      </c>
      <c r="E1566" s="14">
        <v>44355</v>
      </c>
      <c r="F1566" s="18">
        <v>15857.349721190001</v>
      </c>
      <c r="G1566" s="33">
        <f t="shared" si="50"/>
        <v>6.3217927000005147</v>
      </c>
      <c r="H1566">
        <f t="shared" si="49"/>
        <v>0.53600000000000003</v>
      </c>
    </row>
    <row r="1567" spans="1:8" ht="14.4">
      <c r="A1567" s="14">
        <v>44356</v>
      </c>
      <c r="B1567" s="18">
        <v>693.49175876000004</v>
      </c>
      <c r="C1567">
        <f t="shared" si="48"/>
        <v>0.70799999999999996</v>
      </c>
      <c r="E1567" s="14">
        <v>44356</v>
      </c>
      <c r="F1567" s="18">
        <v>15865.3099169</v>
      </c>
      <c r="G1567" s="33">
        <f t="shared" si="50"/>
        <v>7.9601957099985157</v>
      </c>
      <c r="H1567">
        <f t="shared" si="49"/>
        <v>0.55200000000000005</v>
      </c>
    </row>
    <row r="1568" spans="1:8" ht="14.4">
      <c r="A1568" s="14">
        <v>44357</v>
      </c>
      <c r="B1568" s="18">
        <v>837.82777413999997</v>
      </c>
      <c r="C1568">
        <f t="shared" si="48"/>
        <v>0.85099999999999998</v>
      </c>
      <c r="E1568" s="14">
        <v>44357</v>
      </c>
      <c r="F1568" s="18">
        <v>15910.88243564</v>
      </c>
      <c r="G1568" s="33">
        <f t="shared" si="50"/>
        <v>45.572518740000305</v>
      </c>
      <c r="H1568">
        <f t="shared" si="49"/>
        <v>0.82499999999999996</v>
      </c>
    </row>
    <row r="1569" spans="1:8" ht="14.4">
      <c r="A1569" s="14">
        <v>44358</v>
      </c>
      <c r="B1569" s="18">
        <v>912.45479081999997</v>
      </c>
      <c r="C1569">
        <f t="shared" si="48"/>
        <v>0.879</v>
      </c>
      <c r="E1569" s="14">
        <v>44358</v>
      </c>
      <c r="F1569" s="18">
        <v>15871.80299063</v>
      </c>
      <c r="G1569" s="33">
        <f t="shared" si="50"/>
        <v>-39.0794450100002</v>
      </c>
      <c r="H1569">
        <f t="shared" si="49"/>
        <v>0.126</v>
      </c>
    </row>
    <row r="1570" spans="1:8" ht="14.4">
      <c r="A1570" s="14">
        <v>44362</v>
      </c>
      <c r="B1570" s="18">
        <v>814.95178398999997</v>
      </c>
      <c r="C1570">
        <f t="shared" si="48"/>
        <v>0.82599999999999996</v>
      </c>
      <c r="E1570" s="14">
        <v>44362</v>
      </c>
      <c r="F1570" s="18">
        <v>15944.07396826</v>
      </c>
      <c r="G1570" s="33">
        <f t="shared" si="50"/>
        <v>72.270977629999834</v>
      </c>
      <c r="H1570">
        <f t="shared" si="49"/>
        <v>0.90500000000000003</v>
      </c>
    </row>
    <row r="1571" spans="1:8" ht="14.4">
      <c r="A1571" s="14">
        <v>44363</v>
      </c>
      <c r="B1571" s="18">
        <v>685.42590419999999</v>
      </c>
      <c r="C1571">
        <f t="shared" si="48"/>
        <v>0.69499999999999995</v>
      </c>
      <c r="E1571" s="14">
        <v>44363</v>
      </c>
      <c r="F1571" s="18">
        <v>15893.415890460001</v>
      </c>
      <c r="G1571" s="33">
        <f t="shared" si="50"/>
        <v>-50.658077799998864</v>
      </c>
      <c r="H1571">
        <f t="shared" si="49"/>
        <v>8.1000000000000003E-2</v>
      </c>
    </row>
    <row r="1572" spans="1:8" ht="14.4">
      <c r="A1572" s="14">
        <v>44364</v>
      </c>
      <c r="B1572" s="18">
        <v>714.12276718999999</v>
      </c>
      <c r="C1572">
        <f t="shared" si="48"/>
        <v>0.72299999999999998</v>
      </c>
      <c r="E1572" s="14">
        <v>44364</v>
      </c>
      <c r="F1572" s="18">
        <v>15922.72233823</v>
      </c>
      <c r="G1572" s="33">
        <f t="shared" si="50"/>
        <v>29.306447769999068</v>
      </c>
      <c r="H1572">
        <f t="shared" si="49"/>
        <v>0.74199999999999999</v>
      </c>
    </row>
    <row r="1573" spans="1:8" ht="14.4">
      <c r="A1573" s="14">
        <v>44365</v>
      </c>
      <c r="B1573" s="18">
        <v>837.19443452000007</v>
      </c>
      <c r="C1573">
        <f t="shared" si="48"/>
        <v>0.84899999999999998</v>
      </c>
      <c r="E1573" s="14">
        <v>44365</v>
      </c>
      <c r="F1573" s="18">
        <v>15949.46385824</v>
      </c>
      <c r="G1573" s="33">
        <f t="shared" si="50"/>
        <v>26.741520010000386</v>
      </c>
      <c r="H1573">
        <f t="shared" si="49"/>
        <v>0.72199999999999998</v>
      </c>
    </row>
    <row r="1574" spans="1:8" ht="14.4">
      <c r="A1574" s="14">
        <v>44368</v>
      </c>
      <c r="B1574" s="18">
        <v>836.93868428999997</v>
      </c>
      <c r="C1574">
        <f t="shared" si="48"/>
        <v>0.84699999999999998</v>
      </c>
      <c r="E1574" s="14">
        <v>44368</v>
      </c>
      <c r="F1574" s="18">
        <v>16019.72261576</v>
      </c>
      <c r="G1574" s="33">
        <f t="shared" si="50"/>
        <v>70.258757519999563</v>
      </c>
      <c r="H1574">
        <f t="shared" si="49"/>
        <v>0.90200000000000002</v>
      </c>
    </row>
    <row r="1575" spans="1:8" ht="14.4">
      <c r="A1575" s="14">
        <v>44369</v>
      </c>
      <c r="B1575" s="18">
        <v>806.07147685999996</v>
      </c>
      <c r="C1575">
        <f t="shared" si="48"/>
        <v>0.81799999999999995</v>
      </c>
      <c r="E1575" s="14">
        <v>44369</v>
      </c>
      <c r="F1575" s="18">
        <v>16081.4783123</v>
      </c>
      <c r="G1575" s="33">
        <f t="shared" si="50"/>
        <v>61.755696539999917</v>
      </c>
      <c r="H1575">
        <f t="shared" si="49"/>
        <v>0.88300000000000001</v>
      </c>
    </row>
    <row r="1576" spans="1:8" ht="14.4">
      <c r="A1576" s="14">
        <v>44370</v>
      </c>
      <c r="B1576" s="18">
        <v>896.44645619000005</v>
      </c>
      <c r="C1576">
        <f t="shared" si="48"/>
        <v>0.87</v>
      </c>
      <c r="E1576" s="14">
        <v>44370</v>
      </c>
      <c r="F1576" s="18">
        <v>16116.85084166</v>
      </c>
      <c r="G1576" s="33">
        <f t="shared" si="50"/>
        <v>35.372529360000044</v>
      </c>
      <c r="H1576">
        <f t="shared" si="49"/>
        <v>0.77100000000000002</v>
      </c>
    </row>
    <row r="1577" spans="1:8" ht="14.4">
      <c r="A1577" s="14">
        <v>44371</v>
      </c>
      <c r="B1577" s="18">
        <v>785.99475295000002</v>
      </c>
      <c r="C1577">
        <f t="shared" si="48"/>
        <v>0.79100000000000004</v>
      </c>
      <c r="E1577" s="14">
        <v>44371</v>
      </c>
      <c r="F1577" s="18">
        <v>16129.124825070001</v>
      </c>
      <c r="G1577" s="33">
        <f t="shared" si="50"/>
        <v>12.273983410001165</v>
      </c>
      <c r="H1577">
        <f t="shared" si="49"/>
        <v>0.60199999999999998</v>
      </c>
    </row>
    <row r="1578" spans="1:8" ht="14.4">
      <c r="A1578" s="14">
        <v>44372</v>
      </c>
      <c r="B1578" s="18">
        <v>886.79836856999998</v>
      </c>
      <c r="C1578">
        <f t="shared" si="48"/>
        <v>0.86599999999999999</v>
      </c>
      <c r="E1578" s="14">
        <v>44372</v>
      </c>
      <c r="F1578" s="18">
        <v>16118.39572887</v>
      </c>
      <c r="G1578" s="33">
        <f t="shared" si="50"/>
        <v>-10.72909620000064</v>
      </c>
      <c r="H1578">
        <f t="shared" si="49"/>
        <v>0.32700000000000001</v>
      </c>
    </row>
    <row r="1579" spans="1:8" ht="14.4">
      <c r="A1579" s="14">
        <v>44375</v>
      </c>
      <c r="B1579" s="18">
        <v>911.08303047000004</v>
      </c>
      <c r="C1579">
        <f t="shared" si="48"/>
        <v>0.878</v>
      </c>
      <c r="E1579" s="14">
        <v>44375</v>
      </c>
      <c r="F1579" s="18">
        <v>16208.23499176</v>
      </c>
      <c r="G1579" s="33">
        <f t="shared" si="50"/>
        <v>89.8392628900001</v>
      </c>
      <c r="H1579">
        <f t="shared" si="49"/>
        <v>0.93500000000000005</v>
      </c>
    </row>
    <row r="1580" spans="1:8" ht="14.4">
      <c r="A1580" s="14">
        <v>44376</v>
      </c>
      <c r="B1580" s="18">
        <v>810.72030648999998</v>
      </c>
      <c r="C1580">
        <f t="shared" si="48"/>
        <v>0.81699999999999995</v>
      </c>
      <c r="E1580" s="14">
        <v>44376</v>
      </c>
      <c r="F1580" s="18">
        <v>16247.211450930001</v>
      </c>
      <c r="G1580" s="33">
        <f t="shared" si="50"/>
        <v>38.976459170000453</v>
      </c>
      <c r="H1580">
        <f t="shared" si="49"/>
        <v>0.79400000000000004</v>
      </c>
    </row>
    <row r="1581" spans="1:8" ht="14.4">
      <c r="A1581" s="14">
        <v>44377</v>
      </c>
      <c r="B1581" s="18">
        <v>843.67164249999996</v>
      </c>
      <c r="C1581">
        <f t="shared" si="48"/>
        <v>0.84899999999999998</v>
      </c>
      <c r="E1581" s="14">
        <v>44377</v>
      </c>
      <c r="F1581" s="18">
        <v>16281.55901214</v>
      </c>
      <c r="G1581" s="33">
        <f t="shared" si="50"/>
        <v>34.347561209999185</v>
      </c>
      <c r="H1581">
        <f t="shared" si="49"/>
        <v>0.76600000000000001</v>
      </c>
    </row>
    <row r="1582" spans="1:8" ht="14.4">
      <c r="A1582" s="14">
        <v>44378</v>
      </c>
      <c r="B1582" s="18">
        <v>884.96255988000007</v>
      </c>
      <c r="C1582">
        <f t="shared" si="48"/>
        <v>0.86299999999999999</v>
      </c>
      <c r="E1582" s="14">
        <v>44378</v>
      </c>
      <c r="F1582" s="18">
        <v>16181.22059322</v>
      </c>
      <c r="G1582" s="33">
        <f t="shared" si="50"/>
        <v>-100.33841892000055</v>
      </c>
      <c r="H1582">
        <f t="shared" si="49"/>
        <v>2.4E-2</v>
      </c>
    </row>
    <row r="1583" spans="1:8" ht="14.4">
      <c r="A1583" s="14">
        <v>44379</v>
      </c>
      <c r="B1583" s="18">
        <v>791.66764554999997</v>
      </c>
      <c r="C1583">
        <f t="shared" si="48"/>
        <v>0.79300000000000004</v>
      </c>
      <c r="E1583" s="14">
        <v>44379</v>
      </c>
      <c r="F1583" s="18">
        <v>16160.492525510001</v>
      </c>
      <c r="G1583" s="33">
        <f t="shared" si="50"/>
        <v>-20.728067709998868</v>
      </c>
      <c r="H1583">
        <f t="shared" si="49"/>
        <v>0.23300000000000001</v>
      </c>
    </row>
    <row r="1584" spans="1:8" ht="14.4">
      <c r="A1584" s="14">
        <v>44382</v>
      </c>
      <c r="B1584" s="18">
        <v>791.81470969999998</v>
      </c>
      <c r="C1584">
        <f t="shared" ref="C1584:C1647" si="51">_xlfn.PERCENTRANK.INC(B835:B1584,B1584)</f>
        <v>0.79300000000000004</v>
      </c>
      <c r="E1584" s="14">
        <v>44382</v>
      </c>
      <c r="F1584" s="18">
        <v>16223.7143414</v>
      </c>
      <c r="G1584" s="33">
        <f t="shared" si="50"/>
        <v>63.221815889999561</v>
      </c>
      <c r="H1584">
        <f t="shared" ref="H1584:H1647" si="52">_xlfn.PERCENTRANK.INC(G835:G1584,G1584)</f>
        <v>0.88700000000000001</v>
      </c>
    </row>
    <row r="1585" spans="1:8" ht="14.4">
      <c r="A1585" s="14">
        <v>44383</v>
      </c>
      <c r="B1585" s="18">
        <v>895.75118226000006</v>
      </c>
      <c r="C1585">
        <f t="shared" si="51"/>
        <v>0.86699999999999999</v>
      </c>
      <c r="E1585" s="14">
        <v>44383</v>
      </c>
      <c r="F1585" s="18">
        <v>16222.3669864</v>
      </c>
      <c r="G1585" s="33">
        <f t="shared" si="50"/>
        <v>-1.3473549999998795</v>
      </c>
      <c r="H1585">
        <f t="shared" si="52"/>
        <v>0.44500000000000001</v>
      </c>
    </row>
    <row r="1586" spans="1:8" ht="14.4">
      <c r="A1586" s="14">
        <v>44384</v>
      </c>
      <c r="B1586" s="18">
        <v>891.08462548</v>
      </c>
      <c r="C1586">
        <f t="shared" si="51"/>
        <v>0.86499999999999999</v>
      </c>
      <c r="E1586" s="14">
        <v>44384</v>
      </c>
      <c r="F1586" s="18">
        <v>16291.429707499999</v>
      </c>
      <c r="G1586" s="33">
        <f t="shared" si="50"/>
        <v>69.06272109999918</v>
      </c>
      <c r="H1586">
        <f t="shared" si="52"/>
        <v>0.89800000000000002</v>
      </c>
    </row>
    <row r="1587" spans="1:8" ht="14.4">
      <c r="A1587" s="14">
        <v>44385</v>
      </c>
      <c r="B1587" s="18">
        <v>1031.91149595</v>
      </c>
      <c r="C1587">
        <f t="shared" si="51"/>
        <v>0.91300000000000003</v>
      </c>
      <c r="E1587" s="14">
        <v>44385</v>
      </c>
      <c r="F1587" s="18">
        <v>16336.711446220001</v>
      </c>
      <c r="G1587" s="33">
        <f t="shared" si="50"/>
        <v>45.281738720001158</v>
      </c>
      <c r="H1587">
        <f t="shared" si="52"/>
        <v>0.81100000000000005</v>
      </c>
    </row>
    <row r="1588" spans="1:8" ht="14.4">
      <c r="A1588" s="14">
        <v>44386</v>
      </c>
      <c r="B1588" s="18">
        <v>946.02014756000005</v>
      </c>
      <c r="C1588">
        <f t="shared" si="51"/>
        <v>0.89300000000000002</v>
      </c>
      <c r="E1588" s="14">
        <v>44386</v>
      </c>
      <c r="F1588" s="18">
        <v>16355.67890203</v>
      </c>
      <c r="G1588" s="33">
        <f t="shared" si="50"/>
        <v>18.967455809999592</v>
      </c>
      <c r="H1588">
        <f t="shared" si="52"/>
        <v>0.66200000000000003</v>
      </c>
    </row>
    <row r="1589" spans="1:8" ht="14.4">
      <c r="A1589" s="14">
        <v>44389</v>
      </c>
      <c r="B1589" s="18">
        <v>1179.17932808</v>
      </c>
      <c r="C1589">
        <f t="shared" si="51"/>
        <v>0.95699999999999996</v>
      </c>
      <c r="E1589" s="14">
        <v>44389</v>
      </c>
      <c r="F1589" s="18">
        <v>16445.531009770002</v>
      </c>
      <c r="G1589" s="33">
        <f t="shared" si="50"/>
        <v>89.852107740001884</v>
      </c>
      <c r="H1589">
        <f t="shared" si="52"/>
        <v>0.93500000000000005</v>
      </c>
    </row>
    <row r="1590" spans="1:8" ht="14.4">
      <c r="A1590" s="14">
        <v>44390</v>
      </c>
      <c r="B1590" s="18">
        <v>1075.0735267</v>
      </c>
      <c r="C1590">
        <f t="shared" si="51"/>
        <v>0.92700000000000005</v>
      </c>
      <c r="E1590" s="14">
        <v>44390</v>
      </c>
      <c r="F1590" s="18">
        <v>16498.222062140001</v>
      </c>
      <c r="G1590" s="33">
        <f t="shared" si="50"/>
        <v>52.691052369998943</v>
      </c>
      <c r="H1590">
        <f t="shared" si="52"/>
        <v>0.83899999999999997</v>
      </c>
    </row>
    <row r="1591" spans="1:8" ht="14.4">
      <c r="A1591" s="14">
        <v>44391</v>
      </c>
      <c r="B1591" s="18">
        <v>1016.4420646900001</v>
      </c>
      <c r="C1591">
        <f t="shared" si="51"/>
        <v>0.90500000000000003</v>
      </c>
      <c r="E1591" s="14">
        <v>44391</v>
      </c>
      <c r="F1591" s="18">
        <v>16505.103971060002</v>
      </c>
      <c r="G1591" s="33">
        <f t="shared" si="50"/>
        <v>6.8819089200005692</v>
      </c>
      <c r="H1591">
        <f t="shared" si="52"/>
        <v>0.52800000000000002</v>
      </c>
    </row>
    <row r="1592" spans="1:8" ht="14.4">
      <c r="A1592" s="14">
        <v>44392</v>
      </c>
      <c r="B1592" s="18">
        <v>977.48130428000002</v>
      </c>
      <c r="C1592">
        <f t="shared" si="51"/>
        <v>0.89700000000000002</v>
      </c>
      <c r="E1592" s="14">
        <v>44392</v>
      </c>
      <c r="F1592" s="18">
        <v>16501.141537179999</v>
      </c>
      <c r="G1592" s="33">
        <f t="shared" si="50"/>
        <v>-3.9624338800022088</v>
      </c>
      <c r="H1592">
        <f t="shared" si="52"/>
        <v>0.40699999999999997</v>
      </c>
    </row>
    <row r="1593" spans="1:8" ht="14.4">
      <c r="A1593" s="14">
        <v>44393</v>
      </c>
      <c r="B1593" s="18">
        <v>1035.9911211000001</v>
      </c>
      <c r="C1593">
        <f t="shared" si="51"/>
        <v>0.91100000000000003</v>
      </c>
      <c r="E1593" s="14">
        <v>44393</v>
      </c>
      <c r="F1593" s="18">
        <v>16469.639791599999</v>
      </c>
      <c r="G1593" s="33">
        <f t="shared" si="50"/>
        <v>-31.501745580000716</v>
      </c>
      <c r="H1593">
        <f t="shared" si="52"/>
        <v>0.161</v>
      </c>
    </row>
    <row r="1594" spans="1:8" ht="14.4">
      <c r="A1594" s="14">
        <v>44396</v>
      </c>
      <c r="B1594" s="18">
        <v>925.35571275000007</v>
      </c>
      <c r="C1594">
        <f t="shared" si="51"/>
        <v>0.875</v>
      </c>
      <c r="E1594" s="14">
        <v>44396</v>
      </c>
      <c r="F1594" s="18">
        <v>16486.130690440001</v>
      </c>
      <c r="G1594" s="33">
        <f t="shared" si="50"/>
        <v>16.490898840002046</v>
      </c>
      <c r="H1594">
        <f t="shared" si="52"/>
        <v>0.63100000000000001</v>
      </c>
    </row>
    <row r="1595" spans="1:8" ht="14.4">
      <c r="A1595" s="14">
        <v>44397</v>
      </c>
      <c r="B1595" s="18">
        <v>760.20795562000001</v>
      </c>
      <c r="C1595">
        <f t="shared" si="51"/>
        <v>0.746</v>
      </c>
      <c r="E1595" s="14">
        <v>44397</v>
      </c>
      <c r="F1595" s="18">
        <v>16507.009728780002</v>
      </c>
      <c r="G1595" s="33">
        <f t="shared" si="50"/>
        <v>20.879038340000989</v>
      </c>
      <c r="H1595">
        <f t="shared" si="52"/>
        <v>0.67400000000000004</v>
      </c>
    </row>
    <row r="1596" spans="1:8" ht="14.4">
      <c r="A1596" s="14">
        <v>44398</v>
      </c>
      <c r="B1596" s="18">
        <v>1105.66629384</v>
      </c>
      <c r="C1596">
        <f t="shared" si="51"/>
        <v>0.93799999999999994</v>
      </c>
      <c r="E1596" s="14">
        <v>44398</v>
      </c>
      <c r="F1596" s="18">
        <v>16590.314123960001</v>
      </c>
      <c r="G1596" s="33">
        <f t="shared" si="50"/>
        <v>83.304395179999119</v>
      </c>
      <c r="H1596">
        <f t="shared" si="52"/>
        <v>0.92200000000000004</v>
      </c>
    </row>
    <row r="1597" spans="1:8" ht="14.4">
      <c r="A1597" s="14">
        <v>44399</v>
      </c>
      <c r="B1597" s="18">
        <v>1145.0502161700001</v>
      </c>
      <c r="C1597">
        <f t="shared" si="51"/>
        <v>0.95299999999999996</v>
      </c>
      <c r="E1597" s="14">
        <v>44399</v>
      </c>
      <c r="F1597" s="18">
        <v>16663.776269140002</v>
      </c>
      <c r="G1597" s="33">
        <f t="shared" si="50"/>
        <v>73.462145180001244</v>
      </c>
      <c r="H1597">
        <f t="shared" si="52"/>
        <v>0.90300000000000002</v>
      </c>
    </row>
    <row r="1598" spans="1:8" ht="14.4">
      <c r="A1598" s="14">
        <v>44400</v>
      </c>
      <c r="B1598" s="18">
        <v>1203.47073456</v>
      </c>
      <c r="C1598">
        <f t="shared" si="51"/>
        <v>0.96599999999999997</v>
      </c>
      <c r="E1598" s="14">
        <v>44400</v>
      </c>
      <c r="F1598" s="18">
        <v>16650.264805949999</v>
      </c>
      <c r="G1598" s="33">
        <f t="shared" si="50"/>
        <v>-13.511463190003269</v>
      </c>
      <c r="H1598">
        <f t="shared" si="52"/>
        <v>0.29099999999999998</v>
      </c>
    </row>
    <row r="1599" spans="1:8" ht="14.4">
      <c r="A1599" s="14">
        <v>44403</v>
      </c>
      <c r="B1599" s="18">
        <v>1201.40298631</v>
      </c>
      <c r="C1599">
        <f t="shared" si="51"/>
        <v>0.96499999999999997</v>
      </c>
      <c r="E1599" s="14">
        <v>44403</v>
      </c>
      <c r="F1599" s="18">
        <v>16679.367793860001</v>
      </c>
      <c r="G1599" s="33">
        <f t="shared" si="50"/>
        <v>29.102987910002412</v>
      </c>
      <c r="H1599">
        <f t="shared" si="52"/>
        <v>0.72399999999999998</v>
      </c>
    </row>
    <row r="1600" spans="1:8" ht="14.4">
      <c r="A1600" s="14">
        <v>44404</v>
      </c>
      <c r="B1600" s="18">
        <v>1281.5326672000001</v>
      </c>
      <c r="C1600">
        <f t="shared" si="51"/>
        <v>0.97699999999999998</v>
      </c>
      <c r="E1600" s="14">
        <v>44404</v>
      </c>
      <c r="F1600" s="18">
        <v>16600.381154679999</v>
      </c>
      <c r="G1600" s="33">
        <f t="shared" si="50"/>
        <v>-78.986639180002385</v>
      </c>
      <c r="H1600">
        <f t="shared" si="52"/>
        <v>3.6999999999999998E-2</v>
      </c>
    </row>
    <row r="1601" spans="1:8" ht="14.4">
      <c r="A1601" s="14">
        <v>44405</v>
      </c>
      <c r="B1601" s="18">
        <v>870.59799095000005</v>
      </c>
      <c r="C1601">
        <f t="shared" si="51"/>
        <v>0.83799999999999997</v>
      </c>
      <c r="E1601" s="14">
        <v>44405</v>
      </c>
      <c r="F1601" s="18">
        <v>16443.977548070001</v>
      </c>
      <c r="G1601" s="33">
        <f t="shared" si="50"/>
        <v>-156.40360660999795</v>
      </c>
      <c r="H1601">
        <f t="shared" si="52"/>
        <v>8.0000000000000002E-3</v>
      </c>
    </row>
    <row r="1602" spans="1:8" ht="14.4">
      <c r="A1602" s="14">
        <v>44406</v>
      </c>
      <c r="B1602" s="18">
        <v>1005.08510054</v>
      </c>
      <c r="C1602">
        <f t="shared" si="51"/>
        <v>0.89100000000000001</v>
      </c>
      <c r="E1602" s="14">
        <v>44406</v>
      </c>
      <c r="F1602" s="18">
        <v>16483.433369279999</v>
      </c>
      <c r="G1602" s="33">
        <f t="shared" si="50"/>
        <v>39.455821209998248</v>
      </c>
      <c r="H1602">
        <f t="shared" si="52"/>
        <v>0.78900000000000003</v>
      </c>
    </row>
    <row r="1603" spans="1:8" ht="14.4">
      <c r="A1603" s="14">
        <v>44407</v>
      </c>
      <c r="B1603" s="18">
        <v>1072.4032850599999</v>
      </c>
      <c r="C1603">
        <f t="shared" si="51"/>
        <v>0.91800000000000004</v>
      </c>
      <c r="E1603" s="14">
        <v>44407</v>
      </c>
      <c r="F1603" s="18">
        <v>16475.383780010001</v>
      </c>
      <c r="G1603" s="33">
        <f t="shared" si="50"/>
        <v>-8.0495892699982505</v>
      </c>
      <c r="H1603">
        <f t="shared" si="52"/>
        <v>0.34100000000000003</v>
      </c>
    </row>
    <row r="1604" spans="1:8" ht="14.4">
      <c r="A1604" s="14">
        <v>44410</v>
      </c>
      <c r="B1604" s="18">
        <v>1323.0814447800001</v>
      </c>
      <c r="C1604">
        <f t="shared" si="51"/>
        <v>0.98099999999999998</v>
      </c>
      <c r="E1604" s="14">
        <v>44410</v>
      </c>
      <c r="F1604" s="18">
        <v>16588.932179250001</v>
      </c>
      <c r="G1604" s="33">
        <f t="shared" ref="G1604:G1667" si="53">F1604-F1603</f>
        <v>113.54839924000044</v>
      </c>
      <c r="H1604">
        <f t="shared" si="52"/>
        <v>0.96299999999999997</v>
      </c>
    </row>
    <row r="1605" spans="1:8" ht="14.4">
      <c r="A1605" s="14">
        <v>44411</v>
      </c>
      <c r="B1605" s="18">
        <v>1129.6679572099999</v>
      </c>
      <c r="C1605">
        <f t="shared" si="51"/>
        <v>0.93799999999999994</v>
      </c>
      <c r="E1605" s="14">
        <v>44411</v>
      </c>
      <c r="F1605" s="18">
        <v>16576.499464709999</v>
      </c>
      <c r="G1605" s="33">
        <f t="shared" si="53"/>
        <v>-12.432714540002053</v>
      </c>
      <c r="H1605">
        <f t="shared" si="52"/>
        <v>0.29599999999999999</v>
      </c>
    </row>
    <row r="1606" spans="1:8" ht="14.4">
      <c r="A1606" s="14">
        <v>44412</v>
      </c>
      <c r="B1606" s="18">
        <v>1098.92535486</v>
      </c>
      <c r="C1606">
        <f t="shared" si="51"/>
        <v>0.92900000000000005</v>
      </c>
      <c r="E1606" s="14">
        <v>44412</v>
      </c>
      <c r="F1606" s="18">
        <v>16658.659144429999</v>
      </c>
      <c r="G1606" s="33">
        <f t="shared" si="53"/>
        <v>82.159679719999986</v>
      </c>
      <c r="H1606">
        <f t="shared" si="52"/>
        <v>0.91800000000000004</v>
      </c>
    </row>
    <row r="1607" spans="1:8" ht="14.4">
      <c r="A1607" s="14">
        <v>44413</v>
      </c>
      <c r="B1607" s="18">
        <v>1077.6914653700001</v>
      </c>
      <c r="C1607">
        <f t="shared" si="51"/>
        <v>0.91800000000000004</v>
      </c>
      <c r="E1607" s="14">
        <v>44413</v>
      </c>
      <c r="F1607" s="18">
        <v>16701.578511809999</v>
      </c>
      <c r="G1607" s="33">
        <f t="shared" si="53"/>
        <v>42.91936738000004</v>
      </c>
      <c r="H1607">
        <f t="shared" si="52"/>
        <v>0.79300000000000004</v>
      </c>
    </row>
    <row r="1608" spans="1:8" ht="14.4">
      <c r="A1608" s="14">
        <v>44414</v>
      </c>
      <c r="B1608" s="18">
        <v>1037.7750148600001</v>
      </c>
      <c r="C1608">
        <f t="shared" si="51"/>
        <v>0.89800000000000002</v>
      </c>
      <c r="E1608" s="14">
        <v>44414</v>
      </c>
      <c r="F1608" s="18">
        <v>16706.871001390002</v>
      </c>
      <c r="G1608" s="33">
        <f t="shared" si="53"/>
        <v>5.2924895800024387</v>
      </c>
      <c r="H1608">
        <f t="shared" si="52"/>
        <v>0.502</v>
      </c>
    </row>
    <row r="1609" spans="1:8" ht="14.4">
      <c r="A1609" s="14">
        <v>44417</v>
      </c>
      <c r="B1609" s="18">
        <v>1060.46361396</v>
      </c>
      <c r="C1609">
        <f t="shared" si="51"/>
        <v>0.90600000000000003</v>
      </c>
      <c r="E1609" s="14">
        <v>44417</v>
      </c>
      <c r="F1609" s="18">
        <v>16769.825776739999</v>
      </c>
      <c r="G1609" s="33">
        <f t="shared" si="53"/>
        <v>62.954775349997362</v>
      </c>
      <c r="H1609">
        <f t="shared" si="52"/>
        <v>0.878</v>
      </c>
    </row>
    <row r="1610" spans="1:8" ht="14.4">
      <c r="A1610" s="14">
        <v>44418</v>
      </c>
      <c r="B1610" s="18">
        <v>1074.60898892</v>
      </c>
      <c r="C1610">
        <f t="shared" si="51"/>
        <v>0.91400000000000003</v>
      </c>
      <c r="E1610" s="14">
        <v>44418</v>
      </c>
      <c r="F1610" s="18">
        <v>16785.458421589999</v>
      </c>
      <c r="G1610" s="33">
        <f t="shared" si="53"/>
        <v>15.632644850000361</v>
      </c>
      <c r="H1610">
        <f t="shared" si="52"/>
        <v>0.61199999999999999</v>
      </c>
    </row>
    <row r="1611" spans="1:8" ht="14.4">
      <c r="A1611" s="14">
        <v>44419</v>
      </c>
      <c r="B1611" s="18">
        <v>1054.3506559499999</v>
      </c>
      <c r="C1611">
        <f t="shared" si="51"/>
        <v>0.90300000000000002</v>
      </c>
      <c r="E1611" s="14">
        <v>44419</v>
      </c>
      <c r="F1611" s="18">
        <v>16857.27993406</v>
      </c>
      <c r="G1611" s="33">
        <f t="shared" si="53"/>
        <v>71.821512470000016</v>
      </c>
      <c r="H1611">
        <f t="shared" si="52"/>
        <v>0.89500000000000002</v>
      </c>
    </row>
    <row r="1612" spans="1:8" ht="14.4">
      <c r="A1612" s="14">
        <v>44420</v>
      </c>
      <c r="B1612" s="18">
        <v>1081.7378395600001</v>
      </c>
      <c r="C1612">
        <f t="shared" si="51"/>
        <v>0.91900000000000004</v>
      </c>
      <c r="E1612" s="14">
        <v>44420</v>
      </c>
      <c r="F1612" s="18">
        <v>16925.88908357</v>
      </c>
      <c r="G1612" s="33">
        <f t="shared" si="53"/>
        <v>68.609149510000861</v>
      </c>
      <c r="H1612">
        <f t="shared" si="52"/>
        <v>0.88900000000000001</v>
      </c>
    </row>
    <row r="1613" spans="1:8" ht="14.4">
      <c r="A1613" s="14">
        <v>44421</v>
      </c>
      <c r="B1613" s="18">
        <v>1051.28236128</v>
      </c>
      <c r="C1613">
        <f t="shared" si="51"/>
        <v>0.90100000000000002</v>
      </c>
      <c r="E1613" s="14">
        <v>44421</v>
      </c>
      <c r="F1613" s="18">
        <v>16897.996009670002</v>
      </c>
      <c r="G1613" s="33">
        <f t="shared" si="53"/>
        <v>-27.893073899998853</v>
      </c>
      <c r="H1613">
        <f t="shared" si="52"/>
        <v>0.16900000000000001</v>
      </c>
    </row>
    <row r="1614" spans="1:8" ht="14.4">
      <c r="A1614" s="14">
        <v>44424</v>
      </c>
      <c r="B1614" s="18">
        <v>974.68111032000002</v>
      </c>
      <c r="C1614">
        <f t="shared" si="51"/>
        <v>0.87</v>
      </c>
      <c r="E1614" s="14">
        <v>44424</v>
      </c>
      <c r="F1614" s="18">
        <v>16912.619183909999</v>
      </c>
      <c r="G1614" s="33">
        <f t="shared" si="53"/>
        <v>14.623174239997752</v>
      </c>
      <c r="H1614">
        <f t="shared" si="52"/>
        <v>0.59399999999999997</v>
      </c>
    </row>
    <row r="1615" spans="1:8" ht="14.4">
      <c r="A1615" s="14">
        <v>44425</v>
      </c>
      <c r="B1615" s="18">
        <v>975.96568777000005</v>
      </c>
      <c r="C1615">
        <f t="shared" si="51"/>
        <v>0.87</v>
      </c>
      <c r="E1615" s="14">
        <v>44425</v>
      </c>
      <c r="F1615" s="18">
        <v>16826.343582280002</v>
      </c>
      <c r="G1615" s="33">
        <f t="shared" si="53"/>
        <v>-86.275601629997254</v>
      </c>
      <c r="H1615">
        <f t="shared" si="52"/>
        <v>3.3000000000000002E-2</v>
      </c>
    </row>
    <row r="1616" spans="1:8" ht="14.4">
      <c r="A1616" s="14">
        <v>44426</v>
      </c>
      <c r="B1616" s="18">
        <v>939.12045152999997</v>
      </c>
      <c r="C1616">
        <f t="shared" si="51"/>
        <v>0.85799999999999998</v>
      </c>
      <c r="E1616" s="14">
        <v>44426</v>
      </c>
      <c r="F1616" s="18">
        <v>16839.060237879999</v>
      </c>
      <c r="G1616" s="33">
        <f t="shared" si="53"/>
        <v>12.716655599997466</v>
      </c>
      <c r="H1616">
        <f t="shared" si="52"/>
        <v>0.57899999999999996</v>
      </c>
    </row>
    <row r="1617" spans="1:8" ht="14.4">
      <c r="A1617" s="14">
        <v>44427</v>
      </c>
      <c r="B1617" s="18">
        <v>939.27041953000003</v>
      </c>
      <c r="C1617">
        <f t="shared" si="51"/>
        <v>0.85799999999999998</v>
      </c>
      <c r="E1617" s="14">
        <v>44427</v>
      </c>
      <c r="F1617" s="18">
        <v>16820.651304269999</v>
      </c>
      <c r="G1617" s="33">
        <f t="shared" si="53"/>
        <v>-18.408933610000531</v>
      </c>
      <c r="H1617">
        <f t="shared" si="52"/>
        <v>0.23699999999999999</v>
      </c>
    </row>
    <row r="1618" spans="1:8" ht="14.4">
      <c r="A1618" s="14">
        <v>44428</v>
      </c>
      <c r="B1618" s="18">
        <v>937.31215269000006</v>
      </c>
      <c r="C1618">
        <f t="shared" si="51"/>
        <v>0.85399999999999998</v>
      </c>
      <c r="E1618" s="14">
        <v>44428</v>
      </c>
      <c r="F1618" s="18">
        <v>16794.676651559999</v>
      </c>
      <c r="G1618" s="33">
        <f t="shared" si="53"/>
        <v>-25.974652709999646</v>
      </c>
      <c r="H1618">
        <f t="shared" si="52"/>
        <v>0.185</v>
      </c>
    </row>
    <row r="1619" spans="1:8" ht="14.4">
      <c r="A1619" s="14">
        <v>44431</v>
      </c>
      <c r="B1619" s="18">
        <v>1098.94935093</v>
      </c>
      <c r="C1619">
        <f t="shared" si="51"/>
        <v>0.92900000000000005</v>
      </c>
      <c r="E1619" s="14">
        <v>44431</v>
      </c>
      <c r="F1619" s="18">
        <v>16932.97759934</v>
      </c>
      <c r="G1619" s="33">
        <f t="shared" si="53"/>
        <v>138.30094778000057</v>
      </c>
      <c r="H1619">
        <f t="shared" si="52"/>
        <v>0.98199999999999998</v>
      </c>
    </row>
    <row r="1620" spans="1:8" ht="14.4">
      <c r="A1620" s="14">
        <v>44432</v>
      </c>
      <c r="B1620" s="18">
        <v>1184.3709439300001</v>
      </c>
      <c r="C1620">
        <f t="shared" si="51"/>
        <v>0.95399999999999996</v>
      </c>
      <c r="E1620" s="14">
        <v>44432</v>
      </c>
      <c r="F1620" s="18">
        <v>16981.557833679999</v>
      </c>
      <c r="G1620" s="33">
        <f t="shared" si="53"/>
        <v>48.580234339999151</v>
      </c>
      <c r="H1620">
        <f t="shared" si="52"/>
        <v>0.81399999999999995</v>
      </c>
    </row>
    <row r="1621" spans="1:8" ht="14.4">
      <c r="A1621" s="14">
        <v>44433</v>
      </c>
      <c r="B1621" s="18">
        <v>1051.0511898</v>
      </c>
      <c r="C1621">
        <f t="shared" si="51"/>
        <v>0.89700000000000002</v>
      </c>
      <c r="E1621" s="14">
        <v>44433</v>
      </c>
      <c r="F1621" s="18">
        <v>17020.955154380001</v>
      </c>
      <c r="G1621" s="33">
        <f t="shared" si="53"/>
        <v>39.397320700001728</v>
      </c>
      <c r="H1621">
        <f t="shared" si="52"/>
        <v>0.77700000000000002</v>
      </c>
    </row>
    <row r="1622" spans="1:8" ht="14.4">
      <c r="A1622" s="14">
        <v>44434</v>
      </c>
      <c r="B1622" s="18">
        <v>1127.3772323999999</v>
      </c>
      <c r="C1622">
        <f t="shared" si="51"/>
        <v>0.93500000000000005</v>
      </c>
      <c r="E1622" s="14">
        <v>44434</v>
      </c>
      <c r="F1622" s="18">
        <v>17058.42147324</v>
      </c>
      <c r="G1622" s="33">
        <f t="shared" si="53"/>
        <v>37.466318859998864</v>
      </c>
      <c r="H1622">
        <f t="shared" si="52"/>
        <v>0.755</v>
      </c>
    </row>
    <row r="1623" spans="1:8" ht="14.4">
      <c r="A1623" s="14">
        <v>44435</v>
      </c>
      <c r="B1623" s="18">
        <v>1062.3236092700001</v>
      </c>
      <c r="C1623">
        <f t="shared" si="51"/>
        <v>0.89900000000000002</v>
      </c>
      <c r="E1623" s="14">
        <v>44435</v>
      </c>
      <c r="F1623" s="18">
        <v>17014.15852252</v>
      </c>
      <c r="G1623" s="33">
        <f t="shared" si="53"/>
        <v>-44.262950719999935</v>
      </c>
      <c r="H1623">
        <f t="shared" si="52"/>
        <v>0.10100000000000001</v>
      </c>
    </row>
    <row r="1624" spans="1:8" ht="14.4">
      <c r="A1624" s="14">
        <v>44438</v>
      </c>
      <c r="B1624" s="18">
        <v>1336.9510367</v>
      </c>
      <c r="C1624">
        <f t="shared" si="51"/>
        <v>0.98099999999999998</v>
      </c>
      <c r="E1624" s="14">
        <v>44438</v>
      </c>
      <c r="F1624" s="18">
        <v>17084.902339700002</v>
      </c>
      <c r="G1624" s="33">
        <f t="shared" si="53"/>
        <v>70.743817180002225</v>
      </c>
      <c r="H1624">
        <f t="shared" si="52"/>
        <v>0.89100000000000001</v>
      </c>
    </row>
    <row r="1625" spans="1:8" ht="14.4">
      <c r="A1625" s="14">
        <v>44439</v>
      </c>
      <c r="B1625" s="18">
        <v>1209.19466719</v>
      </c>
      <c r="C1625">
        <f t="shared" si="51"/>
        <v>0.96299999999999997</v>
      </c>
      <c r="E1625" s="14">
        <v>44439</v>
      </c>
      <c r="F1625" s="18">
        <v>17066.764857410002</v>
      </c>
      <c r="G1625" s="33">
        <f t="shared" si="53"/>
        <v>-18.137482289999753</v>
      </c>
      <c r="H1625">
        <f t="shared" si="52"/>
        <v>0.24199999999999999</v>
      </c>
    </row>
    <row r="1626" spans="1:8" ht="14.4">
      <c r="A1626" s="14">
        <v>44440</v>
      </c>
      <c r="B1626" s="18">
        <v>1440.0023793099999</v>
      </c>
      <c r="C1626">
        <f t="shared" si="51"/>
        <v>0.98699999999999999</v>
      </c>
      <c r="E1626" s="14">
        <v>44440</v>
      </c>
      <c r="F1626" s="18">
        <v>17080.11341727</v>
      </c>
      <c r="G1626" s="33">
        <f t="shared" si="53"/>
        <v>13.348559859998204</v>
      </c>
      <c r="H1626">
        <f t="shared" si="52"/>
        <v>0.57499999999999996</v>
      </c>
    </row>
    <row r="1627" spans="1:8" ht="14.4">
      <c r="A1627" s="14">
        <v>44441</v>
      </c>
      <c r="B1627" s="18">
        <v>1188.7247109300001</v>
      </c>
      <c r="C1627">
        <f t="shared" si="51"/>
        <v>0.95</v>
      </c>
      <c r="E1627" s="14">
        <v>44441</v>
      </c>
      <c r="F1627" s="18">
        <v>17106.61599423</v>
      </c>
      <c r="G1627" s="33">
        <f t="shared" si="53"/>
        <v>26.502576959999715</v>
      </c>
      <c r="H1627">
        <f t="shared" si="52"/>
        <v>0.68799999999999994</v>
      </c>
    </row>
    <row r="1628" spans="1:8" ht="14.4">
      <c r="A1628" s="14">
        <v>44442</v>
      </c>
      <c r="B1628" s="18">
        <v>1293.75633743</v>
      </c>
      <c r="C1628">
        <f t="shared" si="51"/>
        <v>0.97399999999999998</v>
      </c>
      <c r="E1628" s="14">
        <v>44442</v>
      </c>
      <c r="F1628" s="18">
        <v>17043.042859450001</v>
      </c>
      <c r="G1628" s="33">
        <f t="shared" si="53"/>
        <v>-63.573134779999236</v>
      </c>
      <c r="H1628">
        <f t="shared" si="52"/>
        <v>5.3999999999999999E-2</v>
      </c>
    </row>
    <row r="1629" spans="1:8" ht="14.4">
      <c r="A1629" s="14">
        <v>44445</v>
      </c>
      <c r="B1629" s="18">
        <v>1188.96262325</v>
      </c>
      <c r="C1629">
        <f t="shared" si="51"/>
        <v>0.94899999999999995</v>
      </c>
      <c r="E1629" s="14">
        <v>44445</v>
      </c>
      <c r="F1629" s="18">
        <v>17130.208603530002</v>
      </c>
      <c r="G1629" s="33">
        <f t="shared" si="53"/>
        <v>87.165744080000877</v>
      </c>
      <c r="H1629">
        <f t="shared" si="52"/>
        <v>0.92600000000000005</v>
      </c>
    </row>
    <row r="1630" spans="1:8" ht="14.4">
      <c r="A1630" s="14">
        <v>44446</v>
      </c>
      <c r="B1630" s="18">
        <v>1220.2363166100001</v>
      </c>
      <c r="C1630">
        <f t="shared" si="51"/>
        <v>0.96099999999999997</v>
      </c>
      <c r="E1630" s="14">
        <v>44446</v>
      </c>
      <c r="F1630" s="18">
        <v>17200.972614909999</v>
      </c>
      <c r="G1630" s="33">
        <f t="shared" si="53"/>
        <v>70.7640113799971</v>
      </c>
      <c r="H1630">
        <f t="shared" si="52"/>
        <v>0.89</v>
      </c>
    </row>
    <row r="1631" spans="1:8" ht="14.4">
      <c r="A1631" s="14">
        <v>44447</v>
      </c>
      <c r="B1631" s="18">
        <v>1297.6333964099999</v>
      </c>
      <c r="C1631">
        <f t="shared" si="51"/>
        <v>0.97399999999999998</v>
      </c>
      <c r="E1631" s="14">
        <v>44447</v>
      </c>
      <c r="F1631" s="18">
        <v>17308.461738239999</v>
      </c>
      <c r="G1631" s="33">
        <f t="shared" si="53"/>
        <v>107.48912333000044</v>
      </c>
      <c r="H1631">
        <f t="shared" si="52"/>
        <v>0.94899999999999995</v>
      </c>
    </row>
    <row r="1632" spans="1:8" ht="14.4">
      <c r="A1632" s="14">
        <v>44448</v>
      </c>
      <c r="B1632" s="18">
        <v>1245.0190362999999</v>
      </c>
      <c r="C1632">
        <f t="shared" si="51"/>
        <v>0.96499999999999997</v>
      </c>
      <c r="E1632" s="14">
        <v>44448</v>
      </c>
      <c r="F1632" s="18">
        <v>17396.456417460002</v>
      </c>
      <c r="G1632" s="33">
        <f t="shared" si="53"/>
        <v>87.994679220002581</v>
      </c>
      <c r="H1632">
        <f t="shared" si="52"/>
        <v>0.92500000000000004</v>
      </c>
    </row>
    <row r="1633" spans="1:8" ht="14.4">
      <c r="A1633" s="14">
        <v>44449</v>
      </c>
      <c r="B1633" s="18">
        <v>1368.20459964</v>
      </c>
      <c r="C1633">
        <f t="shared" si="51"/>
        <v>0.97899999999999998</v>
      </c>
      <c r="E1633" s="14">
        <v>44449</v>
      </c>
      <c r="F1633" s="18">
        <v>17415.065019599999</v>
      </c>
      <c r="G1633" s="33">
        <f t="shared" si="53"/>
        <v>18.608602139996947</v>
      </c>
      <c r="H1633">
        <f t="shared" si="52"/>
        <v>0.63100000000000001</v>
      </c>
    </row>
    <row r="1634" spans="1:8" ht="14.4">
      <c r="A1634" s="14">
        <v>44452</v>
      </c>
      <c r="B1634" s="18">
        <v>1279.8613848100001</v>
      </c>
      <c r="C1634">
        <f t="shared" si="51"/>
        <v>0.96599999999999997</v>
      </c>
      <c r="E1634" s="14">
        <v>44452</v>
      </c>
      <c r="F1634" s="18">
        <v>17527.381841360002</v>
      </c>
      <c r="G1634" s="33">
        <f t="shared" si="53"/>
        <v>112.31682176000322</v>
      </c>
      <c r="H1634">
        <f t="shared" si="52"/>
        <v>0.95899999999999996</v>
      </c>
    </row>
    <row r="1635" spans="1:8" ht="14.4">
      <c r="A1635" s="14">
        <v>44453</v>
      </c>
      <c r="B1635" s="18">
        <v>1198.6318281900001</v>
      </c>
      <c r="C1635">
        <f t="shared" si="51"/>
        <v>0.94699999999999995</v>
      </c>
      <c r="E1635" s="14">
        <v>44453</v>
      </c>
      <c r="F1635" s="18">
        <v>17541.748862690001</v>
      </c>
      <c r="G1635" s="33">
        <f t="shared" si="53"/>
        <v>14.367021329999261</v>
      </c>
      <c r="H1635">
        <f t="shared" si="52"/>
        <v>0.57799999999999996</v>
      </c>
    </row>
    <row r="1636" spans="1:8" ht="14.4">
      <c r="A1636" s="14">
        <v>44454</v>
      </c>
      <c r="B1636" s="18">
        <v>1078.7419111199999</v>
      </c>
      <c r="C1636">
        <f t="shared" si="51"/>
        <v>0.89700000000000002</v>
      </c>
      <c r="E1636" s="14">
        <v>44454</v>
      </c>
      <c r="F1636" s="18">
        <v>17583.79219453</v>
      </c>
      <c r="G1636" s="33">
        <f t="shared" si="53"/>
        <v>42.043331839999155</v>
      </c>
      <c r="H1636">
        <f t="shared" si="52"/>
        <v>0.77500000000000002</v>
      </c>
    </row>
    <row r="1637" spans="1:8" ht="14.4">
      <c r="A1637" s="14">
        <v>44455</v>
      </c>
      <c r="B1637" s="18">
        <v>1121.18626131</v>
      </c>
      <c r="C1637">
        <f t="shared" si="51"/>
        <v>0.91300000000000003</v>
      </c>
      <c r="E1637" s="14">
        <v>44455</v>
      </c>
      <c r="F1637" s="18">
        <v>17478.64132979</v>
      </c>
      <c r="G1637" s="33">
        <f t="shared" si="53"/>
        <v>-105.15086474000054</v>
      </c>
      <c r="H1637">
        <f t="shared" si="52"/>
        <v>2.1000000000000001E-2</v>
      </c>
    </row>
    <row r="1638" spans="1:8" ht="14.4">
      <c r="A1638" s="14">
        <v>44456</v>
      </c>
      <c r="B1638" s="18">
        <v>1008.58506588</v>
      </c>
      <c r="C1638">
        <f t="shared" si="51"/>
        <v>0.85099999999999998</v>
      </c>
      <c r="E1638" s="14">
        <v>44456</v>
      </c>
      <c r="F1638" s="18">
        <v>17295.469140310001</v>
      </c>
      <c r="G1638" s="33">
        <f t="shared" si="53"/>
        <v>-183.17218947999936</v>
      </c>
      <c r="H1638">
        <f t="shared" si="52"/>
        <v>1E-3</v>
      </c>
    </row>
    <row r="1639" spans="1:8" ht="14.4">
      <c r="A1639" s="14">
        <v>44461</v>
      </c>
      <c r="B1639" s="18">
        <v>924.18535055000007</v>
      </c>
      <c r="C1639">
        <f t="shared" si="51"/>
        <v>0.81799999999999995</v>
      </c>
      <c r="E1639" s="14">
        <v>44461</v>
      </c>
      <c r="F1639" s="18">
        <v>17365.45997335</v>
      </c>
      <c r="G1639" s="33">
        <f t="shared" si="53"/>
        <v>69.990833039999416</v>
      </c>
      <c r="H1639">
        <f t="shared" si="52"/>
        <v>0.88200000000000001</v>
      </c>
    </row>
    <row r="1640" spans="1:8" ht="14.4">
      <c r="A1640" s="14">
        <v>44462</v>
      </c>
      <c r="B1640" s="18">
        <v>1013.59971956</v>
      </c>
      <c r="C1640">
        <f t="shared" si="51"/>
        <v>0.85499999999999998</v>
      </c>
      <c r="E1640" s="14">
        <v>44462</v>
      </c>
      <c r="F1640" s="18">
        <v>17414.261110120002</v>
      </c>
      <c r="G1640" s="33">
        <f t="shared" si="53"/>
        <v>48.801136770001904</v>
      </c>
      <c r="H1640">
        <f t="shared" si="52"/>
        <v>0.80500000000000005</v>
      </c>
    </row>
    <row r="1641" spans="1:8" ht="14.4">
      <c r="A1641" s="14">
        <v>44463</v>
      </c>
      <c r="B1641" s="18">
        <v>916.05136384000002</v>
      </c>
      <c r="C1641">
        <f t="shared" si="51"/>
        <v>0.81399999999999995</v>
      </c>
      <c r="E1641" s="14">
        <v>44463</v>
      </c>
      <c r="F1641" s="18">
        <v>17319.786142780002</v>
      </c>
      <c r="G1641" s="33">
        <f t="shared" si="53"/>
        <v>-94.474967340000148</v>
      </c>
      <c r="H1641">
        <f t="shared" si="52"/>
        <v>0.03</v>
      </c>
    </row>
    <row r="1642" spans="1:8" ht="14.4">
      <c r="A1642" s="14">
        <v>44466</v>
      </c>
      <c r="B1642" s="18">
        <v>981.16076486999998</v>
      </c>
      <c r="C1642">
        <f t="shared" si="51"/>
        <v>0.84499999999999997</v>
      </c>
      <c r="E1642" s="14">
        <v>44466</v>
      </c>
      <c r="F1642" s="18">
        <v>17194.111308060001</v>
      </c>
      <c r="G1642" s="33">
        <f t="shared" si="53"/>
        <v>-125.67483472000094</v>
      </c>
      <c r="H1642">
        <f t="shared" si="52"/>
        <v>1.6E-2</v>
      </c>
    </row>
    <row r="1643" spans="1:8" ht="14.4">
      <c r="A1643" s="14">
        <v>44467</v>
      </c>
      <c r="B1643" s="18">
        <v>695.34086529000001</v>
      </c>
      <c r="C1643">
        <f t="shared" si="51"/>
        <v>0.61</v>
      </c>
      <c r="E1643" s="14">
        <v>44467</v>
      </c>
      <c r="F1643" s="18">
        <v>17161.409252090001</v>
      </c>
      <c r="G1643" s="33">
        <f t="shared" si="53"/>
        <v>-32.702055969999492</v>
      </c>
      <c r="H1643">
        <f t="shared" si="52"/>
        <v>0.14899999999999999</v>
      </c>
    </row>
    <row r="1644" spans="1:8" ht="14.4">
      <c r="A1644" s="14">
        <v>44468</v>
      </c>
      <c r="B1644" s="18">
        <v>730.47545466999998</v>
      </c>
      <c r="C1644">
        <f t="shared" si="51"/>
        <v>0.65600000000000003</v>
      </c>
      <c r="E1644" s="14">
        <v>44468</v>
      </c>
      <c r="F1644" s="18">
        <v>17054.482936619999</v>
      </c>
      <c r="G1644" s="33">
        <f t="shared" si="53"/>
        <v>-106.92631547000201</v>
      </c>
      <c r="H1644">
        <f t="shared" si="52"/>
        <v>2.1999999999999999E-2</v>
      </c>
    </row>
    <row r="1645" spans="1:8" ht="14.4">
      <c r="A1645" s="14">
        <v>44469</v>
      </c>
      <c r="B1645" s="18">
        <v>623.55974213000002</v>
      </c>
      <c r="C1645">
        <f t="shared" si="51"/>
        <v>0.53600000000000003</v>
      </c>
      <c r="E1645" s="14">
        <v>44469</v>
      </c>
      <c r="F1645" s="18">
        <v>16853.411979700002</v>
      </c>
      <c r="G1645" s="33">
        <f t="shared" si="53"/>
        <v>-201.07095691999712</v>
      </c>
      <c r="H1645">
        <f t="shared" si="52"/>
        <v>1E-3</v>
      </c>
    </row>
    <row r="1646" spans="1:8" ht="14.4">
      <c r="A1646" s="14">
        <v>44477</v>
      </c>
      <c r="B1646" s="18">
        <v>802.28751281000007</v>
      </c>
      <c r="C1646">
        <f t="shared" si="51"/>
        <v>0.73</v>
      </c>
      <c r="E1646" s="14">
        <v>44477</v>
      </c>
      <c r="F1646" s="18">
        <v>16961.260200410001</v>
      </c>
      <c r="G1646" s="33">
        <f t="shared" si="53"/>
        <v>107.84822070999871</v>
      </c>
      <c r="H1646">
        <f t="shared" si="52"/>
        <v>0.94899999999999995</v>
      </c>
    </row>
    <row r="1647" spans="1:8" ht="14.4">
      <c r="A1647" s="14">
        <v>44480</v>
      </c>
      <c r="B1647" s="18">
        <v>696.56415513000002</v>
      </c>
      <c r="C1647">
        <f t="shared" si="51"/>
        <v>0.60699999999999998</v>
      </c>
      <c r="E1647" s="14">
        <v>44480</v>
      </c>
      <c r="F1647" s="18">
        <v>16995.672955049999</v>
      </c>
      <c r="G1647" s="33">
        <f t="shared" si="53"/>
        <v>34.412754639997729</v>
      </c>
      <c r="H1647">
        <f t="shared" si="52"/>
        <v>0.72799999999999998</v>
      </c>
    </row>
    <row r="1648" spans="1:8" ht="14.4">
      <c r="A1648" s="14">
        <v>44481</v>
      </c>
      <c r="B1648" s="18">
        <v>658.41768351999997</v>
      </c>
      <c r="C1648">
        <f t="shared" ref="C1648:C1711" si="54">_xlfn.PERCENTRANK.INC(B899:B1648,B1648)</f>
        <v>0.56399999999999995</v>
      </c>
      <c r="E1648" s="14">
        <v>44481</v>
      </c>
      <c r="F1648" s="18">
        <v>16955.960636340002</v>
      </c>
      <c r="G1648" s="33">
        <f t="shared" si="53"/>
        <v>-39.712318709996907</v>
      </c>
      <c r="H1648">
        <f t="shared" ref="H1648:H1711" si="55">_xlfn.PERCENTRANK.INC(G899:G1648,G1648)</f>
        <v>0.128</v>
      </c>
    </row>
    <row r="1649" spans="1:8" ht="14.4">
      <c r="A1649" s="14">
        <v>44482</v>
      </c>
      <c r="B1649" s="18">
        <v>622.18898848000003</v>
      </c>
      <c r="C1649">
        <f t="shared" si="54"/>
        <v>0.52800000000000002</v>
      </c>
      <c r="E1649" s="14">
        <v>44482</v>
      </c>
      <c r="F1649" s="18">
        <v>16927.283936390002</v>
      </c>
      <c r="G1649" s="33">
        <f t="shared" si="53"/>
        <v>-28.676699949999602</v>
      </c>
      <c r="H1649">
        <f t="shared" si="55"/>
        <v>0.17199999999999999</v>
      </c>
    </row>
    <row r="1650" spans="1:8" ht="14.4">
      <c r="A1650" s="14">
        <v>44483</v>
      </c>
      <c r="B1650" s="18">
        <v>610.42740277999997</v>
      </c>
      <c r="C1650">
        <f t="shared" si="54"/>
        <v>0.51900000000000002</v>
      </c>
      <c r="E1650" s="14">
        <v>44483</v>
      </c>
      <c r="F1650" s="18">
        <v>16944.11103077</v>
      </c>
      <c r="G1650" s="33">
        <f t="shared" si="53"/>
        <v>16.827094379998016</v>
      </c>
      <c r="H1650">
        <f t="shared" si="55"/>
        <v>0.59799999999999998</v>
      </c>
    </row>
    <row r="1651" spans="1:8" ht="14.4">
      <c r="A1651" s="14">
        <v>44484</v>
      </c>
      <c r="B1651" s="18">
        <v>650.99450469999999</v>
      </c>
      <c r="C1651">
        <f t="shared" si="54"/>
        <v>0.55600000000000005</v>
      </c>
      <c r="E1651" s="14">
        <v>44484</v>
      </c>
      <c r="F1651" s="18">
        <v>16892.76155594</v>
      </c>
      <c r="G1651" s="33">
        <f t="shared" si="53"/>
        <v>-51.349474829999963</v>
      </c>
      <c r="H1651">
        <f t="shared" si="55"/>
        <v>0.08</v>
      </c>
    </row>
    <row r="1652" spans="1:8" ht="14.4">
      <c r="A1652" s="14">
        <v>44487</v>
      </c>
      <c r="B1652" s="18">
        <v>717.50489766999999</v>
      </c>
      <c r="C1652">
        <f t="shared" si="54"/>
        <v>0.628</v>
      </c>
      <c r="E1652" s="14">
        <v>44487</v>
      </c>
      <c r="F1652" s="18">
        <v>16965.89288671</v>
      </c>
      <c r="G1652" s="33">
        <f t="shared" si="53"/>
        <v>73.131330770000204</v>
      </c>
      <c r="H1652">
        <f t="shared" si="55"/>
        <v>0.89100000000000001</v>
      </c>
    </row>
    <row r="1653" spans="1:8" ht="14.4">
      <c r="A1653" s="14">
        <v>44488</v>
      </c>
      <c r="B1653" s="18">
        <v>686.41253066000002</v>
      </c>
      <c r="C1653">
        <f t="shared" si="54"/>
        <v>0.59399999999999997</v>
      </c>
      <c r="E1653" s="14">
        <v>44488</v>
      </c>
      <c r="F1653" s="18">
        <v>16998.010479910001</v>
      </c>
      <c r="G1653" s="33">
        <f t="shared" si="53"/>
        <v>32.117593200000556</v>
      </c>
      <c r="H1653">
        <f t="shared" si="55"/>
        <v>0.72</v>
      </c>
    </row>
    <row r="1654" spans="1:8" ht="14.4">
      <c r="A1654" s="14">
        <v>44489</v>
      </c>
      <c r="B1654" s="18">
        <v>754.04513626000005</v>
      </c>
      <c r="C1654">
        <f t="shared" si="54"/>
        <v>0.67500000000000004</v>
      </c>
      <c r="E1654" s="14">
        <v>44489</v>
      </c>
      <c r="F1654" s="18">
        <v>17046.84474244</v>
      </c>
      <c r="G1654" s="33">
        <f t="shared" si="53"/>
        <v>48.834262529999251</v>
      </c>
      <c r="H1654">
        <f t="shared" si="55"/>
        <v>0.80200000000000005</v>
      </c>
    </row>
    <row r="1655" spans="1:8" ht="14.4">
      <c r="A1655" s="14">
        <v>44490</v>
      </c>
      <c r="B1655" s="18">
        <v>708.02882754999996</v>
      </c>
      <c r="C1655">
        <f t="shared" si="54"/>
        <v>0.61499999999999999</v>
      </c>
      <c r="E1655" s="14">
        <v>44490</v>
      </c>
      <c r="F1655" s="18">
        <v>17047.463650469999</v>
      </c>
      <c r="G1655" s="33">
        <f t="shared" si="53"/>
        <v>0.6189080299991474</v>
      </c>
      <c r="H1655">
        <f t="shared" si="55"/>
        <v>0.42899999999999999</v>
      </c>
    </row>
    <row r="1656" spans="1:8" ht="14.4">
      <c r="A1656" s="14">
        <v>44491</v>
      </c>
      <c r="B1656" s="18">
        <v>694.40422754999997</v>
      </c>
      <c r="C1656">
        <f t="shared" si="54"/>
        <v>0.6</v>
      </c>
      <c r="E1656" s="14">
        <v>44491</v>
      </c>
      <c r="F1656" s="18">
        <v>16986.888324250001</v>
      </c>
      <c r="G1656" s="33">
        <f t="shared" si="53"/>
        <v>-60.575326219997805</v>
      </c>
      <c r="H1656">
        <f t="shared" si="55"/>
        <v>6.9000000000000006E-2</v>
      </c>
    </row>
    <row r="1657" spans="1:8" ht="14.4">
      <c r="A1657" s="14">
        <v>44494</v>
      </c>
      <c r="B1657" s="18">
        <v>753.96968737999998</v>
      </c>
      <c r="C1657">
        <f t="shared" si="54"/>
        <v>0.67400000000000004</v>
      </c>
      <c r="E1657" s="14">
        <v>44494</v>
      </c>
      <c r="F1657" s="18">
        <v>17055.126723919999</v>
      </c>
      <c r="G1657" s="33">
        <f t="shared" si="53"/>
        <v>68.238399669997307</v>
      </c>
      <c r="H1657">
        <f t="shared" si="55"/>
        <v>0.874</v>
      </c>
    </row>
    <row r="1658" spans="1:8" ht="14.4">
      <c r="A1658" s="14">
        <v>44495</v>
      </c>
      <c r="B1658" s="18">
        <v>781.30653543000005</v>
      </c>
      <c r="C1658">
        <f t="shared" si="54"/>
        <v>0.70199999999999996</v>
      </c>
      <c r="E1658" s="14">
        <v>44495</v>
      </c>
      <c r="F1658" s="18">
        <v>17084.295996069999</v>
      </c>
      <c r="G1658" s="33">
        <f t="shared" si="53"/>
        <v>29.169272150000324</v>
      </c>
      <c r="H1658">
        <f t="shared" si="55"/>
        <v>0.69099999999999995</v>
      </c>
    </row>
    <row r="1659" spans="1:8" ht="14.4">
      <c r="A1659" s="14">
        <v>44496</v>
      </c>
      <c r="B1659" s="18">
        <v>767.83069383999998</v>
      </c>
      <c r="C1659">
        <f t="shared" si="54"/>
        <v>0.68700000000000006</v>
      </c>
      <c r="E1659" s="14">
        <v>44496</v>
      </c>
      <c r="F1659" s="18">
        <v>17096.207461680002</v>
      </c>
      <c r="G1659" s="33">
        <f t="shared" si="53"/>
        <v>11.911465610002779</v>
      </c>
      <c r="H1659">
        <f t="shared" si="55"/>
        <v>0.53400000000000003</v>
      </c>
    </row>
    <row r="1660" spans="1:8" ht="14.4">
      <c r="A1660" s="14">
        <v>44497</v>
      </c>
      <c r="B1660" s="18">
        <v>744.42680044999997</v>
      </c>
      <c r="C1660">
        <f t="shared" si="54"/>
        <v>0.66200000000000003</v>
      </c>
      <c r="E1660" s="14">
        <v>44497</v>
      </c>
      <c r="F1660" s="18">
        <v>17005.38118787</v>
      </c>
      <c r="G1660" s="33">
        <f t="shared" si="53"/>
        <v>-90.826273810002021</v>
      </c>
      <c r="H1660">
        <f t="shared" si="55"/>
        <v>3.6999999999999998E-2</v>
      </c>
    </row>
    <row r="1661" spans="1:8" ht="14.4">
      <c r="A1661" s="14">
        <v>44498</v>
      </c>
      <c r="B1661" s="18">
        <v>781.67742366000004</v>
      </c>
      <c r="C1661">
        <f t="shared" si="54"/>
        <v>0.70199999999999996</v>
      </c>
      <c r="E1661" s="14">
        <v>44498</v>
      </c>
      <c r="F1661" s="18">
        <v>16968.191790289999</v>
      </c>
      <c r="G1661" s="33">
        <f t="shared" si="53"/>
        <v>-37.189397580001241</v>
      </c>
      <c r="H1661">
        <f t="shared" si="55"/>
        <v>0.14199999999999999</v>
      </c>
    </row>
    <row r="1662" spans="1:8" ht="14.4">
      <c r="A1662" s="14">
        <v>44501</v>
      </c>
      <c r="B1662" s="18">
        <v>849.01815850000003</v>
      </c>
      <c r="C1662">
        <f t="shared" si="54"/>
        <v>0.77100000000000002</v>
      </c>
      <c r="E1662" s="14">
        <v>44501</v>
      </c>
      <c r="F1662" s="18">
        <v>17012.47340273</v>
      </c>
      <c r="G1662" s="33">
        <f t="shared" si="53"/>
        <v>44.281612440001481</v>
      </c>
      <c r="H1662">
        <f t="shared" si="55"/>
        <v>0.77400000000000002</v>
      </c>
    </row>
    <row r="1663" spans="1:8" ht="14.4">
      <c r="A1663" s="14">
        <v>44502</v>
      </c>
      <c r="B1663" s="18">
        <v>860.37843867000004</v>
      </c>
      <c r="C1663">
        <f t="shared" si="54"/>
        <v>0.77800000000000002</v>
      </c>
      <c r="E1663" s="14">
        <v>44502</v>
      </c>
      <c r="F1663" s="18">
        <v>16957.404810939999</v>
      </c>
      <c r="G1663" s="33">
        <f t="shared" si="53"/>
        <v>-55.068591790000937</v>
      </c>
      <c r="H1663">
        <f t="shared" si="55"/>
        <v>7.5999999999999998E-2</v>
      </c>
    </row>
    <row r="1664" spans="1:8" ht="14.4">
      <c r="A1664" s="14">
        <v>44503</v>
      </c>
      <c r="B1664" s="18">
        <v>645.80494749000002</v>
      </c>
      <c r="C1664">
        <f t="shared" si="54"/>
        <v>0.53200000000000003</v>
      </c>
      <c r="E1664" s="14">
        <v>44503</v>
      </c>
      <c r="F1664" s="18">
        <v>16927.908911160001</v>
      </c>
      <c r="G1664" s="33">
        <f t="shared" si="53"/>
        <v>-29.495899779998581</v>
      </c>
      <c r="H1664">
        <f t="shared" si="55"/>
        <v>0.17199999999999999</v>
      </c>
    </row>
    <row r="1665" spans="1:8" ht="14.4">
      <c r="A1665" s="14">
        <v>44504</v>
      </c>
      <c r="B1665" s="18">
        <v>771.71093748999999</v>
      </c>
      <c r="C1665">
        <f t="shared" si="54"/>
        <v>0.68700000000000006</v>
      </c>
      <c r="E1665" s="14">
        <v>44504</v>
      </c>
      <c r="F1665" s="18">
        <v>16972.238593689999</v>
      </c>
      <c r="G1665" s="33">
        <f t="shared" si="53"/>
        <v>44.329682529998536</v>
      </c>
      <c r="H1665">
        <f t="shared" si="55"/>
        <v>0.77400000000000002</v>
      </c>
    </row>
    <row r="1666" spans="1:8" ht="14.4">
      <c r="A1666" s="14">
        <v>44505</v>
      </c>
      <c r="B1666" s="18">
        <v>769.75141597000004</v>
      </c>
      <c r="C1666">
        <f t="shared" si="54"/>
        <v>0.68300000000000005</v>
      </c>
      <c r="E1666" s="14">
        <v>44505</v>
      </c>
      <c r="F1666" s="18">
        <v>16873.066516850002</v>
      </c>
      <c r="G1666" s="33">
        <f t="shared" si="53"/>
        <v>-99.172076839997317</v>
      </c>
      <c r="H1666">
        <f t="shared" si="55"/>
        <v>3.2000000000000001E-2</v>
      </c>
    </row>
    <row r="1667" spans="1:8" ht="14.4">
      <c r="A1667" s="14">
        <v>44508</v>
      </c>
      <c r="B1667" s="18">
        <v>707.14246910999998</v>
      </c>
      <c r="C1667">
        <f t="shared" si="54"/>
        <v>0.60199999999999998</v>
      </c>
      <c r="E1667" s="14">
        <v>44508</v>
      </c>
      <c r="F1667" s="18">
        <v>16927.613523200002</v>
      </c>
      <c r="G1667" s="33">
        <f t="shared" si="53"/>
        <v>54.54700634999972</v>
      </c>
      <c r="H1667">
        <f t="shared" si="55"/>
        <v>0.82699999999999996</v>
      </c>
    </row>
    <row r="1668" spans="1:8" ht="14.4">
      <c r="A1668" s="14">
        <v>44509</v>
      </c>
      <c r="B1668" s="18">
        <v>716.62247063000007</v>
      </c>
      <c r="C1668">
        <f t="shared" si="54"/>
        <v>0.61399999999999999</v>
      </c>
      <c r="E1668" s="14">
        <v>44509</v>
      </c>
      <c r="F1668" s="18">
        <v>16959.36015398</v>
      </c>
      <c r="G1668" s="33">
        <f t="shared" ref="G1668:G1731" si="56">F1668-F1667</f>
        <v>31.746630779998668</v>
      </c>
      <c r="H1668">
        <f t="shared" si="55"/>
        <v>0.71199999999999997</v>
      </c>
    </row>
    <row r="1669" spans="1:8" ht="14.4">
      <c r="A1669" s="14">
        <v>44510</v>
      </c>
      <c r="B1669" s="18">
        <v>767.16228747000002</v>
      </c>
      <c r="C1669">
        <f t="shared" si="54"/>
        <v>0.67900000000000005</v>
      </c>
      <c r="E1669" s="14">
        <v>44510</v>
      </c>
      <c r="F1669" s="18">
        <v>16979.834955670001</v>
      </c>
      <c r="G1669" s="33">
        <f t="shared" si="56"/>
        <v>20.474801690001186</v>
      </c>
      <c r="H1669">
        <f t="shared" si="55"/>
        <v>0.626</v>
      </c>
    </row>
    <row r="1670" spans="1:8" ht="14.4">
      <c r="A1670" s="14">
        <v>44511</v>
      </c>
      <c r="B1670" s="18">
        <v>804.21629378</v>
      </c>
      <c r="C1670">
        <f t="shared" si="54"/>
        <v>0.72799999999999998</v>
      </c>
      <c r="E1670" s="14">
        <v>44511</v>
      </c>
      <c r="F1670" s="18">
        <v>16991.348603450002</v>
      </c>
      <c r="G1670" s="33">
        <f t="shared" si="56"/>
        <v>11.513647780000611</v>
      </c>
      <c r="H1670">
        <f t="shared" si="55"/>
        <v>0.52700000000000002</v>
      </c>
    </row>
    <row r="1671" spans="1:8" ht="14.4">
      <c r="A1671" s="14">
        <v>44512</v>
      </c>
      <c r="B1671" s="18">
        <v>788.16800567000007</v>
      </c>
      <c r="C1671">
        <f t="shared" si="54"/>
        <v>0.70399999999999996</v>
      </c>
      <c r="E1671" s="14">
        <v>44512</v>
      </c>
      <c r="F1671" s="18">
        <v>16980.21905159</v>
      </c>
      <c r="G1671" s="33">
        <f t="shared" si="56"/>
        <v>-11.129551860001811</v>
      </c>
      <c r="H1671">
        <f t="shared" si="55"/>
        <v>0.29499999999999998</v>
      </c>
    </row>
    <row r="1672" spans="1:8" ht="14.4">
      <c r="A1672" s="14">
        <v>44515</v>
      </c>
      <c r="B1672" s="18">
        <v>795.74485341000002</v>
      </c>
      <c r="C1672">
        <f t="shared" si="54"/>
        <v>0.71599999999999997</v>
      </c>
      <c r="E1672" s="14">
        <v>44515</v>
      </c>
      <c r="F1672" s="18">
        <v>17000.435571040001</v>
      </c>
      <c r="G1672" s="33">
        <f t="shared" si="56"/>
        <v>20.216519450001215</v>
      </c>
      <c r="H1672">
        <f t="shared" si="55"/>
        <v>0.623</v>
      </c>
    </row>
    <row r="1673" spans="1:8" ht="14.4">
      <c r="A1673" s="14">
        <v>44516</v>
      </c>
      <c r="B1673" s="18">
        <v>728.28162936000001</v>
      </c>
      <c r="C1673">
        <f t="shared" si="54"/>
        <v>0.63200000000000001</v>
      </c>
      <c r="E1673" s="14">
        <v>44516</v>
      </c>
      <c r="F1673" s="18">
        <v>16966.545986659999</v>
      </c>
      <c r="G1673" s="33">
        <f t="shared" si="56"/>
        <v>-33.889584380001907</v>
      </c>
      <c r="H1673">
        <f t="shared" si="55"/>
        <v>0.14799999999999999</v>
      </c>
    </row>
    <row r="1674" spans="1:8" ht="14.4">
      <c r="A1674" s="14">
        <v>44517</v>
      </c>
      <c r="B1674" s="18">
        <v>711.93233091000002</v>
      </c>
      <c r="C1674">
        <f t="shared" si="54"/>
        <v>0.6</v>
      </c>
      <c r="E1674" s="14">
        <v>44517</v>
      </c>
      <c r="F1674" s="18">
        <v>17006.471598399999</v>
      </c>
      <c r="G1674" s="33">
        <f t="shared" si="56"/>
        <v>39.925611740000022</v>
      </c>
      <c r="H1674">
        <f t="shared" si="55"/>
        <v>0.75900000000000001</v>
      </c>
    </row>
    <row r="1675" spans="1:8" ht="14.4">
      <c r="A1675" s="14">
        <v>44518</v>
      </c>
      <c r="B1675" s="18">
        <v>761.09570531999998</v>
      </c>
      <c r="C1675">
        <f t="shared" si="54"/>
        <v>0.66700000000000004</v>
      </c>
      <c r="E1675" s="14">
        <v>44518</v>
      </c>
      <c r="F1675" s="18">
        <v>17019.987990910002</v>
      </c>
      <c r="G1675" s="33">
        <f t="shared" si="56"/>
        <v>13.516392510002333</v>
      </c>
      <c r="H1675">
        <f t="shared" si="55"/>
        <v>0.54300000000000004</v>
      </c>
    </row>
    <row r="1676" spans="1:8" ht="14.4">
      <c r="A1676" s="14">
        <v>44519</v>
      </c>
      <c r="B1676" s="18">
        <v>775.75614024000004</v>
      </c>
      <c r="C1676">
        <f t="shared" si="54"/>
        <v>0.68700000000000006</v>
      </c>
      <c r="E1676" s="14">
        <v>44519</v>
      </c>
      <c r="F1676" s="18">
        <v>17003.43395314</v>
      </c>
      <c r="G1676" s="33">
        <f t="shared" si="56"/>
        <v>-16.554037770001742</v>
      </c>
      <c r="H1676">
        <f t="shared" si="55"/>
        <v>0.249</v>
      </c>
    </row>
    <row r="1677" spans="1:8" ht="14.4">
      <c r="A1677" s="14">
        <v>44522</v>
      </c>
      <c r="B1677" s="18">
        <v>948.23347697999998</v>
      </c>
      <c r="C1677">
        <f t="shared" si="54"/>
        <v>0.83099999999999996</v>
      </c>
      <c r="E1677" s="14">
        <v>44522</v>
      </c>
      <c r="F1677" s="18">
        <v>17111.742615080002</v>
      </c>
      <c r="G1677" s="33">
        <f t="shared" si="56"/>
        <v>108.30866194000191</v>
      </c>
      <c r="H1677">
        <f t="shared" si="55"/>
        <v>0.95499999999999996</v>
      </c>
    </row>
    <row r="1678" spans="1:8" ht="14.4">
      <c r="A1678" s="14">
        <v>44523</v>
      </c>
      <c r="B1678" s="18">
        <v>885.65603070999998</v>
      </c>
      <c r="C1678">
        <f t="shared" si="54"/>
        <v>0.78700000000000003</v>
      </c>
      <c r="E1678" s="14">
        <v>44523</v>
      </c>
      <c r="F1678" s="18">
        <v>17148.61004141</v>
      </c>
      <c r="G1678" s="33">
        <f t="shared" si="56"/>
        <v>36.867426329998125</v>
      </c>
      <c r="H1678">
        <f t="shared" si="55"/>
        <v>0.73099999999999998</v>
      </c>
    </row>
    <row r="1679" spans="1:8" ht="14.4">
      <c r="A1679" s="14">
        <v>44524</v>
      </c>
      <c r="B1679" s="18">
        <v>883.31747733999998</v>
      </c>
      <c r="C1679">
        <f t="shared" si="54"/>
        <v>0.78500000000000003</v>
      </c>
      <c r="E1679" s="14">
        <v>44524</v>
      </c>
      <c r="F1679" s="18">
        <v>17186.791214500001</v>
      </c>
      <c r="G1679" s="33">
        <f t="shared" si="56"/>
        <v>38.181173090000811</v>
      </c>
      <c r="H1679">
        <f t="shared" si="55"/>
        <v>0.74299999999999999</v>
      </c>
    </row>
    <row r="1680" spans="1:8" ht="14.4">
      <c r="A1680" s="14">
        <v>44525</v>
      </c>
      <c r="B1680" s="18">
        <v>794.92738307000002</v>
      </c>
      <c r="C1680">
        <f t="shared" si="54"/>
        <v>0.70699999999999996</v>
      </c>
      <c r="E1680" s="14">
        <v>44525</v>
      </c>
      <c r="F1680" s="18">
        <v>17212.906396890001</v>
      </c>
      <c r="G1680" s="33">
        <f t="shared" si="56"/>
        <v>26.115182389999973</v>
      </c>
      <c r="H1680">
        <f t="shared" si="55"/>
        <v>0.65600000000000003</v>
      </c>
    </row>
    <row r="1681" spans="1:8" ht="14.4">
      <c r="A1681" s="14">
        <v>44526</v>
      </c>
      <c r="B1681" s="18">
        <v>764.63763752</v>
      </c>
      <c r="C1681">
        <f t="shared" si="54"/>
        <v>0.66600000000000004</v>
      </c>
      <c r="E1681" s="14">
        <v>44526</v>
      </c>
      <c r="F1681" s="18">
        <v>17177.977621130001</v>
      </c>
      <c r="G1681" s="33">
        <f t="shared" si="56"/>
        <v>-34.928775759999553</v>
      </c>
      <c r="H1681">
        <f t="shared" si="55"/>
        <v>0.13800000000000001</v>
      </c>
    </row>
    <row r="1682" spans="1:8" ht="14.4">
      <c r="A1682" s="14">
        <v>44529</v>
      </c>
      <c r="B1682" s="18">
        <v>814.77800913999999</v>
      </c>
      <c r="C1682">
        <f t="shared" si="54"/>
        <v>0.73199999999999998</v>
      </c>
      <c r="E1682" s="14">
        <v>44529</v>
      </c>
      <c r="F1682" s="18">
        <v>17205.24767968</v>
      </c>
      <c r="G1682" s="33">
        <f t="shared" si="56"/>
        <v>27.270058549998794</v>
      </c>
      <c r="H1682">
        <f t="shared" si="55"/>
        <v>0.66600000000000004</v>
      </c>
    </row>
    <row r="1683" spans="1:8" ht="14.4">
      <c r="A1683" s="14">
        <v>44530</v>
      </c>
      <c r="B1683" s="18">
        <v>843.14743399999998</v>
      </c>
      <c r="C1683">
        <f t="shared" si="54"/>
        <v>0.76300000000000001</v>
      </c>
      <c r="E1683" s="14">
        <v>44530</v>
      </c>
      <c r="F1683" s="18">
        <v>17239.532937280001</v>
      </c>
      <c r="G1683" s="33">
        <f t="shared" si="56"/>
        <v>34.285257600000477</v>
      </c>
      <c r="H1683">
        <f t="shared" si="55"/>
        <v>0.71399999999999997</v>
      </c>
    </row>
    <row r="1684" spans="1:8" ht="14.4">
      <c r="A1684" s="14">
        <v>44531</v>
      </c>
      <c r="B1684" s="18">
        <v>769.91817621999996</v>
      </c>
      <c r="C1684">
        <f t="shared" si="54"/>
        <v>0.67100000000000004</v>
      </c>
      <c r="E1684" s="14">
        <v>44531</v>
      </c>
      <c r="F1684" s="18">
        <v>17269.52787265</v>
      </c>
      <c r="G1684" s="33">
        <f t="shared" si="56"/>
        <v>29.994935369999439</v>
      </c>
      <c r="H1684">
        <f t="shared" si="55"/>
        <v>0.68700000000000006</v>
      </c>
    </row>
    <row r="1685" spans="1:8" ht="14.4">
      <c r="A1685" s="14">
        <v>44532</v>
      </c>
      <c r="B1685" s="18">
        <v>771.52430726</v>
      </c>
      <c r="C1685">
        <f t="shared" si="54"/>
        <v>0.67200000000000004</v>
      </c>
      <c r="E1685" s="14">
        <v>44532</v>
      </c>
      <c r="F1685" s="18">
        <v>17249.787067469999</v>
      </c>
      <c r="G1685" s="33">
        <f t="shared" si="56"/>
        <v>-19.740805180001189</v>
      </c>
      <c r="H1685">
        <f t="shared" si="55"/>
        <v>0.217</v>
      </c>
    </row>
    <row r="1686" spans="1:8" ht="14.4">
      <c r="A1686" s="14">
        <v>44533</v>
      </c>
      <c r="B1686" s="18">
        <v>778.29460030999996</v>
      </c>
      <c r="C1686">
        <f t="shared" si="54"/>
        <v>0.68</v>
      </c>
      <c r="E1686" s="14">
        <v>44533</v>
      </c>
      <c r="F1686" s="18">
        <v>17231.197129420001</v>
      </c>
      <c r="G1686" s="33">
        <f t="shared" si="56"/>
        <v>-18.589938049997727</v>
      </c>
      <c r="H1686">
        <f t="shared" si="55"/>
        <v>0.22800000000000001</v>
      </c>
    </row>
    <row r="1687" spans="1:8" ht="14.4">
      <c r="A1687" s="14">
        <v>44536</v>
      </c>
      <c r="B1687" s="18">
        <v>855.46897629</v>
      </c>
      <c r="C1687">
        <f t="shared" si="54"/>
        <v>0.77100000000000002</v>
      </c>
      <c r="E1687" s="14">
        <v>44536</v>
      </c>
      <c r="F1687" s="18">
        <v>17225.642887710001</v>
      </c>
      <c r="G1687" s="33">
        <f t="shared" si="56"/>
        <v>-5.5542417100004968</v>
      </c>
      <c r="H1687">
        <f t="shared" si="55"/>
        <v>0.35199999999999998</v>
      </c>
    </row>
    <row r="1688" spans="1:8" ht="14.4">
      <c r="A1688" s="14">
        <v>44537</v>
      </c>
      <c r="B1688" s="18">
        <v>813.00206674000003</v>
      </c>
      <c r="C1688">
        <f t="shared" si="54"/>
        <v>0.72799999999999998</v>
      </c>
      <c r="E1688" s="14">
        <v>44537</v>
      </c>
      <c r="F1688" s="18">
        <v>17196.034829349999</v>
      </c>
      <c r="G1688" s="33">
        <f t="shared" si="56"/>
        <v>-29.608058360001451</v>
      </c>
      <c r="H1688">
        <f t="shared" si="55"/>
        <v>0.16500000000000001</v>
      </c>
    </row>
    <row r="1689" spans="1:8" ht="14.4">
      <c r="A1689" s="14">
        <v>44538</v>
      </c>
      <c r="B1689" s="18">
        <v>785.64421836999998</v>
      </c>
      <c r="C1689">
        <f t="shared" si="54"/>
        <v>0.68600000000000005</v>
      </c>
      <c r="E1689" s="14">
        <v>44538</v>
      </c>
      <c r="F1689" s="18">
        <v>17222.340508770001</v>
      </c>
      <c r="G1689" s="33">
        <f t="shared" si="56"/>
        <v>26.305679420001979</v>
      </c>
      <c r="H1689">
        <f t="shared" si="55"/>
        <v>0.65200000000000002</v>
      </c>
    </row>
    <row r="1690" spans="1:8" ht="14.4">
      <c r="A1690" s="14">
        <v>44539</v>
      </c>
      <c r="B1690" s="18">
        <v>926.33389</v>
      </c>
      <c r="C1690">
        <f t="shared" si="54"/>
        <v>0.81499999999999995</v>
      </c>
      <c r="E1690" s="14">
        <v>44539</v>
      </c>
      <c r="F1690" s="18">
        <v>17225.39758121</v>
      </c>
      <c r="G1690" s="33">
        <f t="shared" si="56"/>
        <v>3.057072439998592</v>
      </c>
      <c r="H1690">
        <f t="shared" si="55"/>
        <v>0.44</v>
      </c>
    </row>
    <row r="1691" spans="1:8" ht="14.4">
      <c r="A1691" s="14">
        <v>44540</v>
      </c>
      <c r="B1691" s="18">
        <v>817.77270298999997</v>
      </c>
      <c r="C1691">
        <f t="shared" si="54"/>
        <v>0.73399999999999999</v>
      </c>
      <c r="E1691" s="14">
        <v>44540</v>
      </c>
      <c r="F1691" s="18">
        <v>17239.797214549999</v>
      </c>
      <c r="G1691" s="33">
        <f t="shared" si="56"/>
        <v>14.399633339999127</v>
      </c>
      <c r="H1691">
        <f t="shared" si="55"/>
        <v>0.54600000000000004</v>
      </c>
    </row>
    <row r="1692" spans="1:8" ht="14.4">
      <c r="A1692" s="14">
        <v>44543</v>
      </c>
      <c r="B1692" s="18">
        <v>929.98960380000005</v>
      </c>
      <c r="C1692">
        <f t="shared" si="54"/>
        <v>0.81899999999999995</v>
      </c>
      <c r="E1692" s="14">
        <v>44543</v>
      </c>
      <c r="F1692" s="18">
        <v>17289.768059230002</v>
      </c>
      <c r="G1692" s="33">
        <f t="shared" si="56"/>
        <v>49.970844680003211</v>
      </c>
      <c r="H1692">
        <f t="shared" si="55"/>
        <v>0.80200000000000005</v>
      </c>
    </row>
    <row r="1693" spans="1:8" ht="14.4">
      <c r="A1693" s="14">
        <v>44544</v>
      </c>
      <c r="B1693" s="18">
        <v>788.77316186000007</v>
      </c>
      <c r="C1693">
        <f t="shared" si="54"/>
        <v>0.68799999999999994</v>
      </c>
      <c r="E1693" s="14">
        <v>44544</v>
      </c>
      <c r="F1693" s="18">
        <v>17309.640650770001</v>
      </c>
      <c r="G1693" s="33">
        <f t="shared" si="56"/>
        <v>19.872591539999121</v>
      </c>
      <c r="H1693">
        <f t="shared" si="55"/>
        <v>0.60699999999999998</v>
      </c>
    </row>
    <row r="1694" spans="1:8" ht="14.4">
      <c r="A1694" s="14">
        <v>44545</v>
      </c>
      <c r="B1694" s="18">
        <v>779.69684743000005</v>
      </c>
      <c r="C1694">
        <f t="shared" si="54"/>
        <v>0.67100000000000004</v>
      </c>
      <c r="E1694" s="14">
        <v>44545</v>
      </c>
      <c r="F1694" s="18">
        <v>17328.351430409999</v>
      </c>
      <c r="G1694" s="33">
        <f t="shared" si="56"/>
        <v>18.710779639997781</v>
      </c>
      <c r="H1694">
        <f t="shared" si="55"/>
        <v>0.59799999999999998</v>
      </c>
    </row>
    <row r="1695" spans="1:8" ht="14.4">
      <c r="A1695" s="14">
        <v>44546</v>
      </c>
      <c r="B1695" s="18">
        <v>777.30120214999999</v>
      </c>
      <c r="C1695">
        <f t="shared" si="54"/>
        <v>0.66800000000000004</v>
      </c>
      <c r="E1695" s="14">
        <v>44546</v>
      </c>
      <c r="F1695" s="18">
        <v>17328.448066180001</v>
      </c>
      <c r="G1695" s="33">
        <f t="shared" si="56"/>
        <v>9.6635770001739729E-2</v>
      </c>
      <c r="H1695">
        <f t="shared" si="55"/>
        <v>0.40699999999999997</v>
      </c>
    </row>
    <row r="1696" spans="1:8" ht="14.4">
      <c r="A1696" s="14">
        <v>44547</v>
      </c>
      <c r="B1696" s="18">
        <v>760.93996052</v>
      </c>
      <c r="C1696">
        <f t="shared" si="54"/>
        <v>0.63900000000000001</v>
      </c>
      <c r="E1696" s="14">
        <v>44547</v>
      </c>
      <c r="F1696" s="18">
        <v>17260.873479549999</v>
      </c>
      <c r="G1696" s="33">
        <f t="shared" si="56"/>
        <v>-67.574586630002159</v>
      </c>
      <c r="H1696">
        <f t="shared" si="55"/>
        <v>5.3999999999999999E-2</v>
      </c>
    </row>
    <row r="1697" spans="1:8" ht="14.4">
      <c r="A1697" s="14">
        <v>44550</v>
      </c>
      <c r="B1697" s="18">
        <v>732.67081397000004</v>
      </c>
      <c r="C1697">
        <f t="shared" si="54"/>
        <v>0.60699999999999998</v>
      </c>
      <c r="E1697" s="14">
        <v>44550</v>
      </c>
      <c r="F1697" s="18">
        <v>17237.802897550002</v>
      </c>
      <c r="G1697" s="33">
        <f t="shared" si="56"/>
        <v>-23.070581999996648</v>
      </c>
      <c r="H1697">
        <f t="shared" si="55"/>
        <v>0.2</v>
      </c>
    </row>
    <row r="1698" spans="1:8" ht="14.4">
      <c r="A1698" s="14">
        <v>44551</v>
      </c>
      <c r="B1698" s="18">
        <v>643.90396824000004</v>
      </c>
      <c r="C1698">
        <f t="shared" si="54"/>
        <v>0.48699999999999999</v>
      </c>
      <c r="E1698" s="14">
        <v>44551</v>
      </c>
      <c r="F1698" s="18">
        <v>17220.3280758</v>
      </c>
      <c r="G1698" s="33">
        <f t="shared" si="56"/>
        <v>-17.474821750001865</v>
      </c>
      <c r="H1698">
        <f t="shared" si="55"/>
        <v>0.249</v>
      </c>
    </row>
    <row r="1699" spans="1:8" ht="14.4">
      <c r="A1699" s="14">
        <v>44552</v>
      </c>
      <c r="B1699" s="18">
        <v>696.34465507000004</v>
      </c>
      <c r="C1699">
        <f t="shared" si="54"/>
        <v>0.54800000000000004</v>
      </c>
      <c r="E1699" s="14">
        <v>44552</v>
      </c>
      <c r="F1699" s="18">
        <v>17232.683961760002</v>
      </c>
      <c r="G1699" s="33">
        <f t="shared" si="56"/>
        <v>12.355885960001615</v>
      </c>
      <c r="H1699">
        <f t="shared" si="55"/>
        <v>0.52300000000000002</v>
      </c>
    </row>
    <row r="1700" spans="1:8" ht="14.4">
      <c r="A1700" s="14">
        <v>44553</v>
      </c>
      <c r="B1700" s="18">
        <v>738.08768480000003</v>
      </c>
      <c r="C1700">
        <f t="shared" si="54"/>
        <v>0.61199999999999999</v>
      </c>
      <c r="E1700" s="14">
        <v>44553</v>
      </c>
      <c r="F1700" s="18">
        <v>17239.326259919999</v>
      </c>
      <c r="G1700" s="33">
        <f t="shared" si="56"/>
        <v>6.6422981599971536</v>
      </c>
      <c r="H1700">
        <f t="shared" si="55"/>
        <v>0.46400000000000002</v>
      </c>
    </row>
    <row r="1701" spans="1:8" ht="14.4">
      <c r="A1701" s="14">
        <v>44554</v>
      </c>
      <c r="B1701" s="18">
        <v>795.01248306000002</v>
      </c>
      <c r="C1701">
        <f t="shared" si="54"/>
        <v>0.7</v>
      </c>
      <c r="E1701" s="14">
        <v>44554</v>
      </c>
      <c r="F1701" s="18">
        <v>17149.850440959999</v>
      </c>
      <c r="G1701" s="33">
        <f t="shared" si="56"/>
        <v>-89.475818959999742</v>
      </c>
      <c r="H1701">
        <f t="shared" si="55"/>
        <v>0.04</v>
      </c>
    </row>
    <row r="1702" spans="1:8" ht="14.4">
      <c r="A1702" s="14">
        <v>44557</v>
      </c>
      <c r="B1702" s="18">
        <v>688.62738356</v>
      </c>
      <c r="C1702">
        <f t="shared" si="54"/>
        <v>0.53500000000000003</v>
      </c>
      <c r="E1702" s="14">
        <v>44557</v>
      </c>
      <c r="F1702" s="18">
        <v>17184.590141920002</v>
      </c>
      <c r="G1702" s="33">
        <f t="shared" si="56"/>
        <v>34.739700960002665</v>
      </c>
      <c r="H1702">
        <f t="shared" si="55"/>
        <v>0.71599999999999997</v>
      </c>
    </row>
    <row r="1703" spans="1:8" ht="14.4">
      <c r="A1703" s="14">
        <v>44558</v>
      </c>
      <c r="B1703" s="18">
        <v>657.79968579000001</v>
      </c>
      <c r="C1703">
        <f t="shared" si="54"/>
        <v>0.497</v>
      </c>
      <c r="E1703" s="14">
        <v>44558</v>
      </c>
      <c r="F1703" s="18">
        <v>17212.407635420001</v>
      </c>
      <c r="G1703" s="33">
        <f t="shared" si="56"/>
        <v>27.817493499998818</v>
      </c>
      <c r="H1703">
        <f t="shared" si="55"/>
        <v>0.66800000000000004</v>
      </c>
    </row>
    <row r="1704" spans="1:8" ht="14.4">
      <c r="A1704" s="14">
        <v>44559</v>
      </c>
      <c r="B1704" s="18">
        <v>633.59633241000006</v>
      </c>
      <c r="C1704">
        <f t="shared" si="54"/>
        <v>0.46800000000000003</v>
      </c>
      <c r="E1704" s="14">
        <v>44559</v>
      </c>
      <c r="F1704" s="18">
        <v>17211.476974159999</v>
      </c>
      <c r="G1704" s="33">
        <f t="shared" si="56"/>
        <v>-0.93066126000121585</v>
      </c>
      <c r="H1704">
        <f t="shared" si="55"/>
        <v>0.39700000000000002</v>
      </c>
    </row>
    <row r="1705" spans="1:8" ht="14.4">
      <c r="A1705" s="14">
        <v>44560</v>
      </c>
      <c r="B1705" s="18">
        <v>664.71403524000004</v>
      </c>
      <c r="C1705">
        <f t="shared" si="54"/>
        <v>0.503</v>
      </c>
      <c r="E1705" s="14">
        <v>44560</v>
      </c>
      <c r="F1705" s="18">
        <v>17213.632045090002</v>
      </c>
      <c r="G1705" s="33">
        <f t="shared" si="56"/>
        <v>2.1550709300026938</v>
      </c>
      <c r="H1705">
        <f t="shared" si="55"/>
        <v>0.43099999999999999</v>
      </c>
    </row>
    <row r="1706" spans="1:8" ht="14.4">
      <c r="A1706" s="14">
        <v>44561</v>
      </c>
      <c r="B1706" s="18">
        <v>694.40901672999996</v>
      </c>
      <c r="C1706">
        <f t="shared" si="54"/>
        <v>0.54300000000000004</v>
      </c>
      <c r="E1706" s="14">
        <v>44561</v>
      </c>
      <c r="F1706" s="18">
        <v>17120.509791560002</v>
      </c>
      <c r="G1706" s="33">
        <f t="shared" si="56"/>
        <v>-93.122253530000307</v>
      </c>
      <c r="H1706">
        <f t="shared" si="55"/>
        <v>3.4000000000000002E-2</v>
      </c>
    </row>
    <row r="1707" spans="1:8" ht="14.4">
      <c r="A1707" s="14">
        <v>44565</v>
      </c>
      <c r="B1707" s="18">
        <v>891.17809056999999</v>
      </c>
      <c r="C1707">
        <f t="shared" si="54"/>
        <v>0.78900000000000003</v>
      </c>
      <c r="E1707" s="14">
        <v>44565</v>
      </c>
      <c r="F1707" s="18">
        <v>17190.284398520002</v>
      </c>
      <c r="G1707" s="33">
        <f t="shared" si="56"/>
        <v>69.774606959999801</v>
      </c>
      <c r="H1707">
        <f t="shared" si="55"/>
        <v>0.877</v>
      </c>
    </row>
    <row r="1708" spans="1:8" ht="14.4">
      <c r="A1708" s="14">
        <v>44566</v>
      </c>
      <c r="B1708" s="18">
        <v>842.86153895000007</v>
      </c>
      <c r="C1708">
        <f t="shared" si="54"/>
        <v>0.75700000000000001</v>
      </c>
      <c r="E1708" s="14">
        <v>44566</v>
      </c>
      <c r="F1708" s="18">
        <v>17163.219737430001</v>
      </c>
      <c r="G1708" s="33">
        <f t="shared" si="56"/>
        <v>-27.0646610900003</v>
      </c>
      <c r="H1708">
        <f t="shared" si="55"/>
        <v>0.18099999999999999</v>
      </c>
    </row>
    <row r="1709" spans="1:8" ht="14.4">
      <c r="A1709" s="14">
        <v>44567</v>
      </c>
      <c r="B1709" s="18">
        <v>709.78805881000005</v>
      </c>
      <c r="C1709">
        <f t="shared" si="54"/>
        <v>0.55800000000000005</v>
      </c>
      <c r="E1709" s="14">
        <v>44567</v>
      </c>
      <c r="F1709" s="18">
        <v>17178.494380470001</v>
      </c>
      <c r="G1709" s="33">
        <f t="shared" si="56"/>
        <v>15.274643040000228</v>
      </c>
      <c r="H1709">
        <f t="shared" si="55"/>
        <v>0.55500000000000005</v>
      </c>
    </row>
    <row r="1710" spans="1:8" ht="14.4">
      <c r="A1710" s="14">
        <v>44568</v>
      </c>
      <c r="B1710" s="18">
        <v>749.18388651999999</v>
      </c>
      <c r="C1710">
        <f t="shared" si="54"/>
        <v>0.624</v>
      </c>
      <c r="E1710" s="14">
        <v>44568</v>
      </c>
      <c r="F1710" s="18">
        <v>17027.017161799999</v>
      </c>
      <c r="G1710" s="33">
        <f t="shared" si="56"/>
        <v>-151.47721867000291</v>
      </c>
      <c r="H1710">
        <f t="shared" si="55"/>
        <v>1.2E-2</v>
      </c>
    </row>
    <row r="1711" spans="1:8" ht="14.4">
      <c r="A1711" s="14">
        <v>44571</v>
      </c>
      <c r="B1711" s="18">
        <v>667.59897057000001</v>
      </c>
      <c r="C1711">
        <f t="shared" si="54"/>
        <v>0.502</v>
      </c>
      <c r="E1711" s="14">
        <v>44571</v>
      </c>
      <c r="F1711" s="18">
        <v>17045.372999560001</v>
      </c>
      <c r="G1711" s="33">
        <f t="shared" si="56"/>
        <v>18.355837760002032</v>
      </c>
      <c r="H1711">
        <f t="shared" si="55"/>
        <v>0.59399999999999997</v>
      </c>
    </row>
    <row r="1712" spans="1:8" ht="14.4">
      <c r="A1712" s="14">
        <v>44572</v>
      </c>
      <c r="B1712" s="18">
        <v>665.29849557</v>
      </c>
      <c r="C1712">
        <f t="shared" ref="C1712:C1775" si="57">_xlfn.PERCENTRANK.INC(B963:B1712,B1712)</f>
        <v>0.495</v>
      </c>
      <c r="E1712" s="14">
        <v>44572</v>
      </c>
      <c r="F1712" s="18">
        <v>17036.038691040001</v>
      </c>
      <c r="G1712" s="33">
        <f t="shared" si="56"/>
        <v>-9.3343085199994675</v>
      </c>
      <c r="H1712">
        <f t="shared" ref="H1712:H1775" si="58">_xlfn.PERCENTRANK.INC(G963:G1712,G1712)</f>
        <v>0.309</v>
      </c>
    </row>
    <row r="1713" spans="1:8" ht="14.4">
      <c r="A1713" s="14">
        <v>44573</v>
      </c>
      <c r="B1713" s="18">
        <v>688.78342541000006</v>
      </c>
      <c r="C1713">
        <f t="shared" si="57"/>
        <v>0.52800000000000002</v>
      </c>
      <c r="E1713" s="14">
        <v>44573</v>
      </c>
      <c r="F1713" s="18">
        <v>17057.915305369999</v>
      </c>
      <c r="G1713" s="33">
        <f t="shared" si="56"/>
        <v>21.87661432999812</v>
      </c>
      <c r="H1713">
        <f t="shared" si="58"/>
        <v>0.61899999999999999</v>
      </c>
    </row>
    <row r="1714" spans="1:8" ht="14.4">
      <c r="A1714" s="14">
        <v>44574</v>
      </c>
      <c r="B1714" s="18">
        <v>709.43960038</v>
      </c>
      <c r="C1714">
        <f t="shared" si="57"/>
        <v>0.55500000000000005</v>
      </c>
      <c r="E1714" s="14">
        <v>44574</v>
      </c>
      <c r="F1714" s="18">
        <v>17052.464474169999</v>
      </c>
      <c r="G1714" s="33">
        <f t="shared" si="56"/>
        <v>-5.4508311999998114</v>
      </c>
      <c r="H1714">
        <f t="shared" si="58"/>
        <v>0.35499999999999998</v>
      </c>
    </row>
    <row r="1715" spans="1:8" ht="14.4">
      <c r="A1715" s="14">
        <v>44575</v>
      </c>
      <c r="B1715" s="18">
        <v>706.46524334000003</v>
      </c>
      <c r="C1715">
        <f t="shared" si="57"/>
        <v>0.55100000000000005</v>
      </c>
      <c r="E1715" s="14">
        <v>44575</v>
      </c>
      <c r="F1715" s="18">
        <v>17009.262083900001</v>
      </c>
      <c r="G1715" s="33">
        <f t="shared" si="56"/>
        <v>-43.202390269998432</v>
      </c>
      <c r="H1715">
        <f t="shared" si="58"/>
        <v>0.113</v>
      </c>
    </row>
    <row r="1716" spans="1:8" ht="14.4">
      <c r="A1716" s="14">
        <v>44578</v>
      </c>
      <c r="B1716" s="18">
        <v>756.89245169000003</v>
      </c>
      <c r="C1716">
        <f t="shared" si="57"/>
        <v>0.63</v>
      </c>
      <c r="E1716" s="14">
        <v>44578</v>
      </c>
      <c r="F1716" s="18">
        <v>17053.341686120002</v>
      </c>
      <c r="G1716" s="33">
        <f t="shared" si="56"/>
        <v>44.079602220001107</v>
      </c>
      <c r="H1716">
        <f t="shared" si="58"/>
        <v>0.76700000000000002</v>
      </c>
    </row>
    <row r="1717" spans="1:8" ht="14.4">
      <c r="A1717" s="14">
        <v>44579</v>
      </c>
      <c r="B1717" s="18">
        <v>752.76146079</v>
      </c>
      <c r="C1717">
        <f t="shared" si="57"/>
        <v>0.623</v>
      </c>
      <c r="E1717" s="14">
        <v>44579</v>
      </c>
      <c r="F1717" s="18">
        <v>17020.177324060001</v>
      </c>
      <c r="G1717" s="33">
        <f t="shared" si="56"/>
        <v>-33.164362060000713</v>
      </c>
      <c r="H1717">
        <f t="shared" si="58"/>
        <v>0.152</v>
      </c>
    </row>
    <row r="1718" spans="1:8" ht="14.4">
      <c r="A1718" s="14">
        <v>44580</v>
      </c>
      <c r="B1718" s="18">
        <v>652.99510172999999</v>
      </c>
      <c r="C1718">
        <f t="shared" si="57"/>
        <v>0.47299999999999998</v>
      </c>
      <c r="E1718" s="14">
        <v>44580</v>
      </c>
      <c r="F1718" s="18">
        <v>16987.69658037</v>
      </c>
      <c r="G1718" s="33">
        <f t="shared" si="56"/>
        <v>-32.480743690000963</v>
      </c>
      <c r="H1718">
        <f t="shared" si="58"/>
        <v>0.156</v>
      </c>
    </row>
    <row r="1719" spans="1:8" ht="14.4">
      <c r="A1719" s="14">
        <v>44581</v>
      </c>
      <c r="B1719" s="18">
        <v>686.22271043000001</v>
      </c>
      <c r="C1719">
        <f t="shared" si="57"/>
        <v>0.51600000000000001</v>
      </c>
      <c r="E1719" s="14">
        <v>44581</v>
      </c>
      <c r="F1719" s="18">
        <v>16884.732426340001</v>
      </c>
      <c r="G1719" s="33">
        <f t="shared" si="56"/>
        <v>-102.96415402999992</v>
      </c>
      <c r="H1719">
        <f t="shared" si="58"/>
        <v>2.8000000000000001E-2</v>
      </c>
    </row>
    <row r="1720" spans="1:8" ht="14.4">
      <c r="A1720" s="14">
        <v>44582</v>
      </c>
      <c r="B1720" s="18">
        <v>584.44266806999997</v>
      </c>
      <c r="C1720">
        <f t="shared" si="57"/>
        <v>0.39500000000000002</v>
      </c>
      <c r="E1720" s="14">
        <v>44582</v>
      </c>
      <c r="F1720" s="18">
        <v>16765.023637660001</v>
      </c>
      <c r="G1720" s="33">
        <f t="shared" si="56"/>
        <v>-119.70878868</v>
      </c>
      <c r="H1720">
        <f t="shared" si="58"/>
        <v>1.7999999999999999E-2</v>
      </c>
    </row>
    <row r="1721" spans="1:8" ht="14.4">
      <c r="A1721" s="14">
        <v>44585</v>
      </c>
      <c r="B1721" s="18">
        <v>519.10067554</v>
      </c>
      <c r="C1721">
        <f t="shared" si="57"/>
        <v>0.30399999999999999</v>
      </c>
      <c r="E1721" s="14">
        <v>44585</v>
      </c>
      <c r="F1721" s="18">
        <v>16740.000972239999</v>
      </c>
      <c r="G1721" s="33">
        <f t="shared" si="56"/>
        <v>-25.022665420001431</v>
      </c>
      <c r="H1721">
        <f t="shared" si="58"/>
        <v>0.19700000000000001</v>
      </c>
    </row>
    <row r="1722" spans="1:8" ht="14.4">
      <c r="A1722" s="14">
        <v>44586</v>
      </c>
      <c r="B1722" s="18">
        <v>556.27060100000006</v>
      </c>
      <c r="C1722">
        <f t="shared" si="57"/>
        <v>0.34899999999999998</v>
      </c>
      <c r="E1722" s="14">
        <v>44586</v>
      </c>
      <c r="F1722" s="18">
        <v>16648.547924009999</v>
      </c>
      <c r="G1722" s="33">
        <f t="shared" si="56"/>
        <v>-91.453048229999695</v>
      </c>
      <c r="H1722">
        <f t="shared" si="58"/>
        <v>0.04</v>
      </c>
    </row>
    <row r="1723" spans="1:8" ht="14.4">
      <c r="A1723" s="14">
        <v>44587</v>
      </c>
      <c r="B1723" s="18">
        <v>420.21001018999999</v>
      </c>
      <c r="C1723">
        <f t="shared" si="57"/>
        <v>0.20499999999999999</v>
      </c>
      <c r="E1723" s="14">
        <v>44587</v>
      </c>
      <c r="F1723" s="18">
        <v>16575.582543119999</v>
      </c>
      <c r="G1723" s="33">
        <f t="shared" si="56"/>
        <v>-72.965380890000233</v>
      </c>
      <c r="H1723">
        <f t="shared" si="58"/>
        <v>5.6000000000000001E-2</v>
      </c>
    </row>
    <row r="1724" spans="1:8" ht="14.4">
      <c r="A1724" s="14">
        <v>44588</v>
      </c>
      <c r="B1724" s="18">
        <v>457.68302841000002</v>
      </c>
      <c r="C1724">
        <f t="shared" si="57"/>
        <v>0.23400000000000001</v>
      </c>
      <c r="E1724" s="14">
        <v>44588</v>
      </c>
      <c r="F1724" s="18">
        <v>16484.04453734</v>
      </c>
      <c r="G1724" s="33">
        <f t="shared" si="56"/>
        <v>-91.538005779999366</v>
      </c>
      <c r="H1724">
        <f t="shared" si="58"/>
        <v>0.04</v>
      </c>
    </row>
    <row r="1725" spans="1:8" ht="14.4">
      <c r="A1725" s="14">
        <v>44589</v>
      </c>
      <c r="B1725" s="18">
        <v>406.98286588000002</v>
      </c>
      <c r="C1725">
        <f t="shared" si="57"/>
        <v>0.193</v>
      </c>
      <c r="E1725" s="14">
        <v>44589</v>
      </c>
      <c r="F1725" s="18">
        <v>16202.847463190001</v>
      </c>
      <c r="G1725" s="33">
        <f t="shared" si="56"/>
        <v>-281.19707414999903</v>
      </c>
      <c r="H1725">
        <f t="shared" si="58"/>
        <v>0</v>
      </c>
    </row>
    <row r="1726" spans="1:8" ht="14.4">
      <c r="A1726" s="14">
        <v>44599</v>
      </c>
      <c r="B1726" s="18">
        <v>499.31914774000001</v>
      </c>
      <c r="C1726">
        <f t="shared" si="57"/>
        <v>0.27300000000000002</v>
      </c>
      <c r="E1726" s="14">
        <v>44599</v>
      </c>
      <c r="F1726" s="18">
        <v>16237.91638542</v>
      </c>
      <c r="G1726" s="33">
        <f t="shared" si="56"/>
        <v>35.068922229998861</v>
      </c>
      <c r="H1726">
        <f t="shared" si="58"/>
        <v>0.71399999999999997</v>
      </c>
    </row>
    <row r="1727" spans="1:8" ht="14.4">
      <c r="A1727" s="14">
        <v>44600</v>
      </c>
      <c r="B1727" s="18">
        <v>526.35880869000005</v>
      </c>
      <c r="C1727">
        <f t="shared" si="57"/>
        <v>0.316</v>
      </c>
      <c r="E1727" s="14">
        <v>44600</v>
      </c>
      <c r="F1727" s="18">
        <v>16224.76434064</v>
      </c>
      <c r="G1727" s="33">
        <f t="shared" si="56"/>
        <v>-13.152044779999414</v>
      </c>
      <c r="H1727">
        <f t="shared" si="58"/>
        <v>0.28499999999999998</v>
      </c>
    </row>
    <row r="1728" spans="1:8" ht="14.4">
      <c r="A1728" s="14">
        <v>44601</v>
      </c>
      <c r="B1728" s="18">
        <v>582.00358775000007</v>
      </c>
      <c r="C1728">
        <f t="shared" si="57"/>
        <v>0.38900000000000001</v>
      </c>
      <c r="E1728" s="14">
        <v>44601</v>
      </c>
      <c r="F1728" s="18">
        <v>16251.1195395</v>
      </c>
      <c r="G1728" s="33">
        <f t="shared" si="56"/>
        <v>26.355198859999291</v>
      </c>
      <c r="H1728">
        <f t="shared" si="58"/>
        <v>0.64700000000000002</v>
      </c>
    </row>
    <row r="1729" spans="1:8" ht="14.4">
      <c r="A1729" s="14">
        <v>44602</v>
      </c>
      <c r="B1729" s="18">
        <v>557.26034011000002</v>
      </c>
      <c r="C1729">
        <f t="shared" si="57"/>
        <v>0.35099999999999998</v>
      </c>
      <c r="E1729" s="14">
        <v>44602</v>
      </c>
      <c r="F1729" s="18">
        <v>16241.58047074</v>
      </c>
      <c r="G1729" s="33">
        <f t="shared" si="56"/>
        <v>-9.5390687599992816</v>
      </c>
      <c r="H1729">
        <f t="shared" si="58"/>
        <v>0.317</v>
      </c>
    </row>
    <row r="1730" spans="1:8" ht="14.4">
      <c r="A1730" s="14">
        <v>44603</v>
      </c>
      <c r="B1730" s="18">
        <v>578.69769312000005</v>
      </c>
      <c r="C1730">
        <f t="shared" si="57"/>
        <v>0.379</v>
      </c>
      <c r="E1730" s="14">
        <v>44603</v>
      </c>
      <c r="F1730" s="18">
        <v>16179.50101471</v>
      </c>
      <c r="G1730" s="33">
        <f t="shared" si="56"/>
        <v>-62.079456030000074</v>
      </c>
      <c r="H1730">
        <f t="shared" si="58"/>
        <v>7.8E-2</v>
      </c>
    </row>
    <row r="1731" spans="1:8" ht="14.4">
      <c r="A1731" s="14">
        <v>44606</v>
      </c>
      <c r="B1731" s="18">
        <v>535.39455096999995</v>
      </c>
      <c r="C1731">
        <f t="shared" si="57"/>
        <v>0.32100000000000001</v>
      </c>
      <c r="E1731" s="14">
        <v>44606</v>
      </c>
      <c r="F1731" s="18">
        <v>16209.67058056</v>
      </c>
      <c r="G1731" s="33">
        <f t="shared" si="56"/>
        <v>30.169565849999344</v>
      </c>
      <c r="H1731">
        <f t="shared" si="58"/>
        <v>0.68300000000000005</v>
      </c>
    </row>
    <row r="1732" spans="1:8" ht="14.4">
      <c r="A1732" s="14">
        <v>44607</v>
      </c>
      <c r="B1732" s="18">
        <v>484.60207320000001</v>
      </c>
      <c r="C1732">
        <f t="shared" si="57"/>
        <v>0.248</v>
      </c>
      <c r="E1732" s="14">
        <v>44607</v>
      </c>
      <c r="F1732" s="18">
        <v>16217.15362408</v>
      </c>
      <c r="G1732" s="33">
        <f t="shared" ref="G1732:G1795" si="59">F1732-F1731</f>
        <v>7.4830435200001375</v>
      </c>
      <c r="H1732">
        <f t="shared" si="58"/>
        <v>0.46800000000000003</v>
      </c>
    </row>
    <row r="1733" spans="1:8" ht="14.4">
      <c r="A1733" s="14">
        <v>44608</v>
      </c>
      <c r="B1733" s="18">
        <v>482.25932619000002</v>
      </c>
      <c r="C1733">
        <f t="shared" si="57"/>
        <v>0.24199999999999999</v>
      </c>
      <c r="E1733" s="14">
        <v>44608</v>
      </c>
      <c r="F1733" s="18">
        <v>16232.667166020001</v>
      </c>
      <c r="G1733" s="33">
        <f t="shared" si="59"/>
        <v>15.513541940001232</v>
      </c>
      <c r="H1733">
        <f t="shared" si="58"/>
        <v>0.55000000000000004</v>
      </c>
    </row>
    <row r="1734" spans="1:8" ht="14.4">
      <c r="A1734" s="14">
        <v>44609</v>
      </c>
      <c r="B1734" s="18">
        <v>569.87780638000004</v>
      </c>
      <c r="C1734">
        <f t="shared" si="57"/>
        <v>0.36899999999999999</v>
      </c>
      <c r="E1734" s="14">
        <v>44609</v>
      </c>
      <c r="F1734" s="18">
        <v>16236.483726910001</v>
      </c>
      <c r="G1734" s="33">
        <f t="shared" si="59"/>
        <v>3.8165608899998915</v>
      </c>
      <c r="H1734">
        <f t="shared" si="58"/>
        <v>0.443</v>
      </c>
    </row>
    <row r="1735" spans="1:8" ht="14.4">
      <c r="A1735" s="14">
        <v>44610</v>
      </c>
      <c r="B1735" s="18">
        <v>492.37594627999999</v>
      </c>
      <c r="C1735">
        <f t="shared" si="57"/>
        <v>0.25600000000000001</v>
      </c>
      <c r="E1735" s="14">
        <v>44610</v>
      </c>
      <c r="F1735" s="18">
        <v>16198.800369070001</v>
      </c>
      <c r="G1735" s="33">
        <f t="shared" si="59"/>
        <v>-37.683357840000099</v>
      </c>
      <c r="H1735">
        <f t="shared" si="58"/>
        <v>0.14399999999999999</v>
      </c>
    </row>
    <row r="1736" spans="1:8" ht="14.4">
      <c r="A1736" s="14">
        <v>44613</v>
      </c>
      <c r="B1736" s="18">
        <v>615.84461271999999</v>
      </c>
      <c r="C1736">
        <f t="shared" si="57"/>
        <v>0.43099999999999999</v>
      </c>
      <c r="E1736" s="14">
        <v>44613</v>
      </c>
      <c r="F1736" s="18">
        <v>16268.182730930001</v>
      </c>
      <c r="G1736" s="33">
        <f t="shared" si="59"/>
        <v>69.382361859999946</v>
      </c>
      <c r="H1736">
        <f t="shared" si="58"/>
        <v>0.874</v>
      </c>
    </row>
    <row r="1737" spans="1:8" ht="14.4">
      <c r="A1737" s="14">
        <v>44614</v>
      </c>
      <c r="B1737" s="18">
        <v>654.58696735000001</v>
      </c>
      <c r="C1737">
        <f t="shared" si="57"/>
        <v>0.47299999999999998</v>
      </c>
      <c r="E1737" s="14">
        <v>44614</v>
      </c>
      <c r="F1737" s="18">
        <v>16296.781764630001</v>
      </c>
      <c r="G1737" s="33">
        <f t="shared" si="59"/>
        <v>28.599033700000291</v>
      </c>
      <c r="H1737">
        <f t="shared" si="58"/>
        <v>0.66400000000000003</v>
      </c>
    </row>
    <row r="1738" spans="1:8" ht="14.4">
      <c r="A1738" s="14">
        <v>44615</v>
      </c>
      <c r="B1738" s="18">
        <v>728.72420538000006</v>
      </c>
      <c r="C1738">
        <f t="shared" si="57"/>
        <v>0.59199999999999997</v>
      </c>
      <c r="E1738" s="14">
        <v>44615</v>
      </c>
      <c r="F1738" s="18">
        <v>16362.22284911</v>
      </c>
      <c r="G1738" s="33">
        <f t="shared" si="59"/>
        <v>65.441084479998608</v>
      </c>
      <c r="H1738">
        <f t="shared" si="58"/>
        <v>0.86099999999999999</v>
      </c>
    </row>
    <row r="1739" spans="1:8" ht="14.4">
      <c r="A1739" s="14">
        <v>44616</v>
      </c>
      <c r="B1739" s="18">
        <v>909.18741991000002</v>
      </c>
      <c r="C1739">
        <f t="shared" si="57"/>
        <v>0.80100000000000005</v>
      </c>
      <c r="E1739" s="14">
        <v>44616</v>
      </c>
      <c r="F1739" s="18">
        <v>16314.83045935</v>
      </c>
      <c r="G1739" s="33">
        <f t="shared" si="59"/>
        <v>-47.392389759999787</v>
      </c>
      <c r="H1739">
        <f t="shared" si="58"/>
        <v>0.108</v>
      </c>
    </row>
    <row r="1740" spans="1:8" ht="14.4">
      <c r="A1740" s="14">
        <v>44617</v>
      </c>
      <c r="B1740" s="18">
        <v>665.16338173999998</v>
      </c>
      <c r="C1740">
        <f t="shared" si="57"/>
        <v>0.48299999999999998</v>
      </c>
      <c r="E1740" s="14">
        <v>44617</v>
      </c>
      <c r="F1740" s="18">
        <v>16295.40443327</v>
      </c>
      <c r="G1740" s="33">
        <f t="shared" si="59"/>
        <v>-19.426026080000156</v>
      </c>
      <c r="H1740">
        <f t="shared" si="58"/>
        <v>0.23400000000000001</v>
      </c>
    </row>
    <row r="1741" spans="1:8" ht="14.4">
      <c r="A1741" s="14">
        <v>44620</v>
      </c>
      <c r="B1741" s="18">
        <v>608.26973443999998</v>
      </c>
      <c r="C1741">
        <f t="shared" si="57"/>
        <v>0.41299999999999998</v>
      </c>
      <c r="E1741" s="14">
        <v>44620</v>
      </c>
      <c r="F1741" s="18">
        <v>16311.15584992</v>
      </c>
      <c r="G1741" s="33">
        <f t="shared" si="59"/>
        <v>15.751416650000465</v>
      </c>
      <c r="H1741">
        <f t="shared" si="58"/>
        <v>0.55200000000000005</v>
      </c>
    </row>
    <row r="1742" spans="1:8" ht="14.4">
      <c r="A1742" s="14">
        <v>44621</v>
      </c>
      <c r="B1742" s="18">
        <v>637.92858944</v>
      </c>
      <c r="C1742">
        <f t="shared" si="57"/>
        <v>0.44700000000000001</v>
      </c>
      <c r="E1742" s="14">
        <v>44621</v>
      </c>
      <c r="F1742" s="18">
        <v>16326.487298980001</v>
      </c>
      <c r="G1742" s="33">
        <f t="shared" si="59"/>
        <v>15.331449060000523</v>
      </c>
      <c r="H1742">
        <f t="shared" si="58"/>
        <v>0.54200000000000004</v>
      </c>
    </row>
    <row r="1743" spans="1:8" ht="14.4">
      <c r="A1743" s="14">
        <v>44622</v>
      </c>
      <c r="B1743" s="18">
        <v>580.87994847000004</v>
      </c>
      <c r="C1743">
        <f t="shared" si="57"/>
        <v>0.375</v>
      </c>
      <c r="E1743" s="14">
        <v>44622</v>
      </c>
      <c r="F1743" s="18">
        <v>16346.32732179</v>
      </c>
      <c r="G1743" s="33">
        <f t="shared" si="59"/>
        <v>19.840022809999937</v>
      </c>
      <c r="H1743">
        <f t="shared" si="58"/>
        <v>0.59599999999999997</v>
      </c>
    </row>
    <row r="1744" spans="1:8" ht="14.4">
      <c r="A1744" s="14">
        <v>44623</v>
      </c>
      <c r="B1744" s="18">
        <v>658.99541985999997</v>
      </c>
      <c r="C1744">
        <f t="shared" si="57"/>
        <v>0.47599999999999998</v>
      </c>
      <c r="E1744" s="14">
        <v>44623</v>
      </c>
      <c r="F1744" s="18">
        <v>16334.493713530001</v>
      </c>
      <c r="G1744" s="33">
        <f t="shared" si="59"/>
        <v>-11.833608259999892</v>
      </c>
      <c r="H1744">
        <f t="shared" si="58"/>
        <v>0.29499999999999998</v>
      </c>
    </row>
    <row r="1745" spans="1:8" ht="14.4">
      <c r="A1745" s="14">
        <v>44624</v>
      </c>
      <c r="B1745" s="18">
        <v>612.45663811999998</v>
      </c>
      <c r="C1745">
        <f t="shared" si="57"/>
        <v>0.41699999999999998</v>
      </c>
      <c r="E1745" s="14">
        <v>44624</v>
      </c>
      <c r="F1745" s="18">
        <v>16281.135793920001</v>
      </c>
      <c r="G1745" s="33">
        <f t="shared" si="59"/>
        <v>-53.357919609999954</v>
      </c>
      <c r="H1745">
        <f t="shared" si="58"/>
        <v>0.09</v>
      </c>
    </row>
    <row r="1746" spans="1:8" ht="14.4">
      <c r="A1746" s="14">
        <v>44627</v>
      </c>
      <c r="B1746" s="18">
        <v>649.05355281000004</v>
      </c>
      <c r="C1746">
        <f t="shared" si="57"/>
        <v>0.45700000000000002</v>
      </c>
      <c r="E1746" s="14">
        <v>44627</v>
      </c>
      <c r="F1746" s="18">
        <v>16313.542920870001</v>
      </c>
      <c r="G1746" s="33">
        <f t="shared" si="59"/>
        <v>32.40712695000002</v>
      </c>
      <c r="H1746">
        <f t="shared" si="58"/>
        <v>0.69899999999999995</v>
      </c>
    </row>
    <row r="1747" spans="1:8" ht="14.4">
      <c r="A1747" s="14">
        <v>44628</v>
      </c>
      <c r="B1747" s="18">
        <v>702.50594559000001</v>
      </c>
      <c r="C1747">
        <f t="shared" si="57"/>
        <v>0.53900000000000003</v>
      </c>
      <c r="E1747" s="14">
        <v>44628</v>
      </c>
      <c r="F1747" s="18">
        <v>16294.09843842</v>
      </c>
      <c r="G1747" s="33">
        <f t="shared" si="59"/>
        <v>-19.444482450000578</v>
      </c>
      <c r="H1747">
        <f t="shared" si="58"/>
        <v>0.23</v>
      </c>
    </row>
    <row r="1748" spans="1:8" ht="14.4">
      <c r="A1748" s="14">
        <v>44629</v>
      </c>
      <c r="B1748" s="18">
        <v>680.74139117000004</v>
      </c>
      <c r="C1748">
        <f t="shared" si="57"/>
        <v>0.504</v>
      </c>
      <c r="E1748" s="14">
        <v>44629</v>
      </c>
      <c r="F1748" s="18">
        <v>16215.878890530001</v>
      </c>
      <c r="G1748" s="33">
        <f t="shared" si="59"/>
        <v>-78.219547889999376</v>
      </c>
      <c r="H1748">
        <f t="shared" si="58"/>
        <v>5.7000000000000002E-2</v>
      </c>
    </row>
    <row r="1749" spans="1:8" ht="14.4">
      <c r="A1749" s="14">
        <v>44630</v>
      </c>
      <c r="B1749" s="18">
        <v>637.63734344</v>
      </c>
      <c r="C1749">
        <f t="shared" si="57"/>
        <v>0.44</v>
      </c>
      <c r="E1749" s="14">
        <v>44630</v>
      </c>
      <c r="F1749" s="18">
        <v>16194.870369420001</v>
      </c>
      <c r="G1749" s="33">
        <f t="shared" si="59"/>
        <v>-21.008521109999492</v>
      </c>
      <c r="H1749">
        <f t="shared" si="58"/>
        <v>0.22500000000000001</v>
      </c>
    </row>
    <row r="1750" spans="1:8" ht="14.4">
      <c r="A1750" s="14">
        <v>44631</v>
      </c>
      <c r="B1750" s="18">
        <v>634.19271844000002</v>
      </c>
      <c r="C1750">
        <f t="shared" si="57"/>
        <v>0.436</v>
      </c>
      <c r="E1750" s="14">
        <v>44631</v>
      </c>
      <c r="F1750" s="18">
        <v>16133.724373410001</v>
      </c>
      <c r="G1750" s="33">
        <f t="shared" si="59"/>
        <v>-61.14599601000009</v>
      </c>
      <c r="H1750">
        <f t="shared" si="58"/>
        <v>0.08</v>
      </c>
    </row>
    <row r="1751" spans="1:8" ht="14.4">
      <c r="A1751" s="14">
        <v>44634</v>
      </c>
      <c r="B1751" s="18">
        <v>590.55004484000006</v>
      </c>
      <c r="C1751">
        <f t="shared" si="57"/>
        <v>0.38300000000000001</v>
      </c>
      <c r="E1751" s="14">
        <v>44634</v>
      </c>
      <c r="F1751" s="18">
        <v>16147.700540780001</v>
      </c>
      <c r="G1751" s="33">
        <f t="shared" si="59"/>
        <v>13.97616736999953</v>
      </c>
      <c r="H1751">
        <f t="shared" si="58"/>
        <v>0.52300000000000002</v>
      </c>
    </row>
    <row r="1752" spans="1:8" ht="14.4">
      <c r="A1752" s="14">
        <v>44635</v>
      </c>
      <c r="B1752" s="18">
        <v>647.16082847000007</v>
      </c>
      <c r="C1752">
        <f t="shared" si="57"/>
        <v>0.45200000000000001</v>
      </c>
      <c r="E1752" s="14">
        <v>44635</v>
      </c>
      <c r="F1752" s="18">
        <v>16023.656103130001</v>
      </c>
      <c r="G1752" s="33">
        <f t="shared" si="59"/>
        <v>-124.04443764999996</v>
      </c>
      <c r="H1752">
        <f t="shared" si="58"/>
        <v>0.02</v>
      </c>
    </row>
    <row r="1753" spans="1:8" ht="14.4">
      <c r="A1753" s="14">
        <v>44636</v>
      </c>
      <c r="B1753" s="18">
        <v>729.52847581000003</v>
      </c>
      <c r="C1753">
        <f t="shared" si="57"/>
        <v>0.59099999999999997</v>
      </c>
      <c r="E1753" s="14">
        <v>44636</v>
      </c>
      <c r="F1753" s="18">
        <v>15980.274755440001</v>
      </c>
      <c r="G1753" s="33">
        <f t="shared" si="59"/>
        <v>-43.381347689999529</v>
      </c>
      <c r="H1753">
        <f t="shared" si="58"/>
        <v>0.124</v>
      </c>
    </row>
    <row r="1754" spans="1:8" ht="14.4">
      <c r="A1754" s="14">
        <v>44637</v>
      </c>
      <c r="B1754" s="18">
        <v>795.14379657000006</v>
      </c>
      <c r="C1754">
        <f t="shared" si="57"/>
        <v>0.69799999999999995</v>
      </c>
      <c r="E1754" s="14">
        <v>44637</v>
      </c>
      <c r="F1754" s="18">
        <v>15938.23899439</v>
      </c>
      <c r="G1754" s="33">
        <f t="shared" si="59"/>
        <v>-42.035761050001383</v>
      </c>
      <c r="H1754">
        <f t="shared" si="58"/>
        <v>0.13200000000000001</v>
      </c>
    </row>
    <row r="1755" spans="1:8" ht="14.4">
      <c r="A1755" s="14">
        <v>44638</v>
      </c>
      <c r="B1755" s="18">
        <v>596.08795780000003</v>
      </c>
      <c r="C1755">
        <f t="shared" si="57"/>
        <v>0.38400000000000001</v>
      </c>
      <c r="E1755" s="14">
        <v>44638</v>
      </c>
      <c r="F1755" s="18">
        <v>15867.39100444</v>
      </c>
      <c r="G1755" s="33">
        <f t="shared" si="59"/>
        <v>-70.847989949999828</v>
      </c>
      <c r="H1755">
        <f t="shared" si="58"/>
        <v>6.4000000000000001E-2</v>
      </c>
    </row>
    <row r="1756" spans="1:8" ht="14.4">
      <c r="A1756" s="14">
        <v>44641</v>
      </c>
      <c r="B1756" s="18">
        <v>644.96959564999997</v>
      </c>
      <c r="C1756">
        <f t="shared" si="57"/>
        <v>0.44500000000000001</v>
      </c>
      <c r="E1756" s="14">
        <v>44641</v>
      </c>
      <c r="F1756" s="18">
        <v>15914.681153790001</v>
      </c>
      <c r="G1756" s="33">
        <f t="shared" si="59"/>
        <v>47.290149350001229</v>
      </c>
      <c r="H1756">
        <f t="shared" si="58"/>
        <v>0.79</v>
      </c>
    </row>
    <row r="1757" spans="1:8" ht="14.4">
      <c r="A1757" s="14">
        <v>44642</v>
      </c>
      <c r="B1757" s="18">
        <v>571.23505407000005</v>
      </c>
      <c r="C1757">
        <f t="shared" si="57"/>
        <v>0.34300000000000003</v>
      </c>
      <c r="E1757" s="14">
        <v>44642</v>
      </c>
      <c r="F1757" s="18">
        <v>15917.0017988</v>
      </c>
      <c r="G1757" s="33">
        <f t="shared" si="59"/>
        <v>2.3206450099987705</v>
      </c>
      <c r="H1757">
        <f t="shared" si="58"/>
        <v>0.42899999999999999</v>
      </c>
    </row>
    <row r="1758" spans="1:8" ht="14.4">
      <c r="A1758" s="14">
        <v>44643</v>
      </c>
      <c r="B1758" s="18">
        <v>587.98165155000004</v>
      </c>
      <c r="C1758">
        <f t="shared" si="57"/>
        <v>0.371</v>
      </c>
      <c r="E1758" s="14">
        <v>44643</v>
      </c>
      <c r="F1758" s="18">
        <v>15917.401820700001</v>
      </c>
      <c r="G1758" s="33">
        <f t="shared" si="59"/>
        <v>0.40002190000086557</v>
      </c>
      <c r="H1758">
        <f t="shared" si="58"/>
        <v>0.41199999999999998</v>
      </c>
    </row>
    <row r="1759" spans="1:8" ht="14.4">
      <c r="A1759" s="14">
        <v>44644</v>
      </c>
      <c r="B1759" s="18">
        <v>559.66379716000006</v>
      </c>
      <c r="C1759">
        <f t="shared" si="57"/>
        <v>0.32700000000000001</v>
      </c>
      <c r="E1759" s="14">
        <v>44644</v>
      </c>
      <c r="F1759" s="18">
        <v>15912.78046597</v>
      </c>
      <c r="G1759" s="33">
        <f t="shared" si="59"/>
        <v>-4.6213547300012578</v>
      </c>
      <c r="H1759">
        <f t="shared" si="58"/>
        <v>0.371</v>
      </c>
    </row>
    <row r="1760" spans="1:8" ht="14.4">
      <c r="A1760" s="14">
        <v>44645</v>
      </c>
      <c r="B1760" s="18">
        <v>551.46590068</v>
      </c>
      <c r="C1760">
        <f t="shared" si="57"/>
        <v>0.312</v>
      </c>
      <c r="E1760" s="14">
        <v>44645</v>
      </c>
      <c r="F1760" s="18">
        <v>15872.04158673</v>
      </c>
      <c r="G1760" s="33">
        <f t="shared" si="59"/>
        <v>-40.738879239999733</v>
      </c>
      <c r="H1760">
        <f t="shared" si="58"/>
        <v>0.14000000000000001</v>
      </c>
    </row>
    <row r="1761" spans="1:8" ht="14.4">
      <c r="A1761" s="14">
        <v>44648</v>
      </c>
      <c r="B1761" s="18">
        <v>490.41443973000003</v>
      </c>
      <c r="C1761">
        <f t="shared" si="57"/>
        <v>0.22500000000000001</v>
      </c>
      <c r="E1761" s="14">
        <v>44648</v>
      </c>
      <c r="F1761" s="18">
        <v>15859.48924735</v>
      </c>
      <c r="G1761" s="33">
        <f t="shared" si="59"/>
        <v>-12.552339379999466</v>
      </c>
      <c r="H1761">
        <f t="shared" si="58"/>
        <v>0.29699999999999999</v>
      </c>
    </row>
    <row r="1762" spans="1:8" ht="14.4">
      <c r="A1762" s="14">
        <v>44649</v>
      </c>
      <c r="B1762" s="18">
        <v>494.25198091999999</v>
      </c>
      <c r="C1762">
        <f t="shared" si="57"/>
        <v>0.23300000000000001</v>
      </c>
      <c r="E1762" s="14">
        <v>44649</v>
      </c>
      <c r="F1762" s="18">
        <v>15838.34092285</v>
      </c>
      <c r="G1762" s="33">
        <f t="shared" si="59"/>
        <v>-21.148324499999944</v>
      </c>
      <c r="H1762">
        <f t="shared" si="58"/>
        <v>0.23300000000000001</v>
      </c>
    </row>
    <row r="1763" spans="1:8" ht="14.4">
      <c r="A1763" s="14">
        <v>44650</v>
      </c>
      <c r="B1763" s="18">
        <v>630.06302160999996</v>
      </c>
      <c r="C1763">
        <f t="shared" si="57"/>
        <v>0.42899999999999999</v>
      </c>
      <c r="E1763" s="14">
        <v>44650</v>
      </c>
      <c r="F1763" s="18">
        <v>15864.278635160001</v>
      </c>
      <c r="G1763" s="33">
        <f t="shared" si="59"/>
        <v>25.937712310000279</v>
      </c>
      <c r="H1763">
        <f t="shared" si="58"/>
        <v>0.65100000000000002</v>
      </c>
    </row>
    <row r="1764" spans="1:8" ht="14.4">
      <c r="A1764" s="14">
        <v>44651</v>
      </c>
      <c r="B1764" s="18">
        <v>615.70823123000002</v>
      </c>
      <c r="C1764">
        <f t="shared" si="57"/>
        <v>0.41299999999999998</v>
      </c>
      <c r="E1764" s="14">
        <v>44651</v>
      </c>
      <c r="F1764" s="18">
        <v>15806.913576750001</v>
      </c>
      <c r="G1764" s="33">
        <f t="shared" si="59"/>
        <v>-57.365058409999619</v>
      </c>
      <c r="H1764">
        <f t="shared" si="58"/>
        <v>8.7999999999999995E-2</v>
      </c>
    </row>
    <row r="1765" spans="1:8" ht="14.4">
      <c r="A1765" s="14">
        <v>44652</v>
      </c>
      <c r="B1765" s="18">
        <v>549.7197261</v>
      </c>
      <c r="C1765">
        <f t="shared" si="57"/>
        <v>0.313</v>
      </c>
      <c r="E1765" s="14">
        <v>44652</v>
      </c>
      <c r="F1765" s="18">
        <v>15700.14352568</v>
      </c>
      <c r="G1765" s="33">
        <f t="shared" si="59"/>
        <v>-106.7700510700015</v>
      </c>
      <c r="H1765">
        <f t="shared" si="58"/>
        <v>2.5999999999999999E-2</v>
      </c>
    </row>
    <row r="1766" spans="1:8" ht="14.4">
      <c r="A1766" s="14">
        <v>44657</v>
      </c>
      <c r="B1766" s="18">
        <v>628.76062164000007</v>
      </c>
      <c r="C1766">
        <f t="shared" si="57"/>
        <v>0.432</v>
      </c>
      <c r="E1766" s="14">
        <v>44657</v>
      </c>
      <c r="F1766" s="18">
        <v>15763.05837056</v>
      </c>
      <c r="G1766" s="33">
        <f t="shared" si="59"/>
        <v>62.914844880000601</v>
      </c>
      <c r="H1766">
        <f t="shared" si="58"/>
        <v>0.86099999999999999</v>
      </c>
    </row>
    <row r="1767" spans="1:8" ht="14.4">
      <c r="A1767" s="14">
        <v>44658</v>
      </c>
      <c r="B1767" s="18">
        <v>540.08600651000006</v>
      </c>
      <c r="C1767">
        <f t="shared" si="57"/>
        <v>0.30099999999999999</v>
      </c>
      <c r="E1767" s="14">
        <v>44658</v>
      </c>
      <c r="F1767" s="18">
        <v>15724.015679280001</v>
      </c>
      <c r="G1767" s="33">
        <f t="shared" si="59"/>
        <v>-39.042691279999417</v>
      </c>
      <c r="H1767">
        <f t="shared" si="58"/>
        <v>0.14899999999999999</v>
      </c>
    </row>
    <row r="1768" spans="1:8" ht="14.4">
      <c r="A1768" s="14">
        <v>44659</v>
      </c>
      <c r="B1768" s="18">
        <v>544.66409758999998</v>
      </c>
      <c r="C1768">
        <f t="shared" si="57"/>
        <v>0.308</v>
      </c>
      <c r="E1768" s="14">
        <v>44659</v>
      </c>
      <c r="F1768" s="18">
        <v>15665.3899196</v>
      </c>
      <c r="G1768" s="33">
        <f t="shared" si="59"/>
        <v>-58.625759680000556</v>
      </c>
      <c r="H1768">
        <f t="shared" si="58"/>
        <v>8.5999999999999993E-2</v>
      </c>
    </row>
    <row r="1769" spans="1:8" ht="14.4">
      <c r="A1769" s="14">
        <v>44662</v>
      </c>
      <c r="B1769" s="18">
        <v>553.31987614000002</v>
      </c>
      <c r="C1769">
        <f t="shared" si="57"/>
        <v>0.32100000000000001</v>
      </c>
      <c r="E1769" s="14">
        <v>44662</v>
      </c>
      <c r="F1769" s="18">
        <v>15588.777490820001</v>
      </c>
      <c r="G1769" s="33">
        <f t="shared" si="59"/>
        <v>-76.612428779999391</v>
      </c>
      <c r="H1769">
        <f t="shared" si="58"/>
        <v>0.06</v>
      </c>
    </row>
    <row r="1770" spans="1:8" ht="14.4">
      <c r="A1770" s="14">
        <v>44663</v>
      </c>
      <c r="B1770" s="18">
        <v>530.22401444000002</v>
      </c>
      <c r="C1770">
        <f t="shared" si="57"/>
        <v>0.28799999999999998</v>
      </c>
      <c r="E1770" s="14">
        <v>44663</v>
      </c>
      <c r="F1770" s="18">
        <v>15565.663670800001</v>
      </c>
      <c r="G1770" s="33">
        <f t="shared" si="59"/>
        <v>-23.113820020000276</v>
      </c>
      <c r="H1770">
        <f t="shared" si="58"/>
        <v>0.224</v>
      </c>
    </row>
    <row r="1771" spans="1:8" ht="14.4">
      <c r="A1771" s="14">
        <v>44664</v>
      </c>
      <c r="B1771" s="18">
        <v>487.21196946999999</v>
      </c>
      <c r="C1771">
        <f t="shared" si="57"/>
        <v>0.221</v>
      </c>
      <c r="E1771" s="14">
        <v>44664</v>
      </c>
      <c r="F1771" s="18">
        <v>15514.448968610001</v>
      </c>
      <c r="G1771" s="33">
        <f t="shared" si="59"/>
        <v>-51.214702190000025</v>
      </c>
      <c r="H1771">
        <f t="shared" si="58"/>
        <v>0.104</v>
      </c>
    </row>
    <row r="1772" spans="1:8" ht="14.4">
      <c r="A1772" s="14">
        <v>44665</v>
      </c>
      <c r="B1772" s="18">
        <v>559.07348454999999</v>
      </c>
      <c r="C1772">
        <f t="shared" si="57"/>
        <v>0.33600000000000002</v>
      </c>
      <c r="E1772" s="14">
        <v>44665</v>
      </c>
      <c r="F1772" s="18">
        <v>15502.14694307</v>
      </c>
      <c r="G1772" s="33">
        <f t="shared" si="59"/>
        <v>-12.302025540000614</v>
      </c>
      <c r="H1772">
        <f t="shared" si="58"/>
        <v>0.311</v>
      </c>
    </row>
    <row r="1773" spans="1:8" ht="14.4">
      <c r="A1773" s="14">
        <v>44666</v>
      </c>
      <c r="B1773" s="18">
        <v>544.87270033000004</v>
      </c>
      <c r="C1773">
        <f t="shared" si="57"/>
        <v>0.312</v>
      </c>
      <c r="E1773" s="14">
        <v>44666</v>
      </c>
      <c r="F1773" s="18">
        <v>15414.06889199</v>
      </c>
      <c r="G1773" s="33">
        <f t="shared" si="59"/>
        <v>-88.078051079999568</v>
      </c>
      <c r="H1773">
        <f t="shared" si="58"/>
        <v>5.2999999999999999E-2</v>
      </c>
    </row>
    <row r="1774" spans="1:8" ht="14.4">
      <c r="A1774" s="14">
        <v>44669</v>
      </c>
      <c r="B1774" s="18">
        <v>475.32339777999999</v>
      </c>
      <c r="C1774">
        <f t="shared" si="57"/>
        <v>0.20899999999999999</v>
      </c>
      <c r="E1774" s="14">
        <v>44669</v>
      </c>
      <c r="F1774" s="18">
        <v>15410.200866680001</v>
      </c>
      <c r="G1774" s="33">
        <f t="shared" si="59"/>
        <v>-3.8680253099992115</v>
      </c>
      <c r="H1774">
        <f t="shared" si="58"/>
        <v>0.39100000000000001</v>
      </c>
    </row>
    <row r="1775" spans="1:8" ht="14.4">
      <c r="A1775" s="14">
        <v>44670</v>
      </c>
      <c r="B1775" s="18">
        <v>440.68527355000003</v>
      </c>
      <c r="C1775">
        <f t="shared" si="57"/>
        <v>0.184</v>
      </c>
      <c r="E1775" s="14">
        <v>44670</v>
      </c>
      <c r="F1775" s="18">
        <v>15400.73032685</v>
      </c>
      <c r="G1775" s="33">
        <f t="shared" si="59"/>
        <v>-9.4705398300011439</v>
      </c>
      <c r="H1775">
        <f t="shared" si="58"/>
        <v>0.33600000000000002</v>
      </c>
    </row>
    <row r="1776" spans="1:8" ht="14.4">
      <c r="A1776" s="14">
        <v>44671</v>
      </c>
      <c r="B1776" s="18">
        <v>469.27492612000003</v>
      </c>
      <c r="C1776">
        <f t="shared" ref="C1776:C1839" si="60">_xlfn.PERCENTRANK.INC(B1027:B1776,B1776)</f>
        <v>0.20599999999999999</v>
      </c>
      <c r="E1776" s="14">
        <v>44671</v>
      </c>
      <c r="F1776" s="18">
        <v>15397.04085716</v>
      </c>
      <c r="G1776" s="33">
        <f t="shared" si="59"/>
        <v>-3.6894696899998962</v>
      </c>
      <c r="H1776">
        <f t="shared" ref="H1776:H1839" si="61">_xlfn.PERCENTRANK.INC(G1027:G1776,G1776)</f>
        <v>0.39300000000000002</v>
      </c>
    </row>
    <row r="1777" spans="1:8" ht="14.4">
      <c r="A1777" s="14">
        <v>44672</v>
      </c>
      <c r="B1777" s="18">
        <v>436.24198457</v>
      </c>
      <c r="C1777">
        <f t="shared" si="60"/>
        <v>0.18099999999999999</v>
      </c>
      <c r="E1777" s="14">
        <v>44672</v>
      </c>
      <c r="F1777" s="18">
        <v>15296.285702790001</v>
      </c>
      <c r="G1777" s="33">
        <f t="shared" si="59"/>
        <v>-100.75515436999922</v>
      </c>
      <c r="H1777">
        <f t="shared" si="61"/>
        <v>3.4000000000000002E-2</v>
      </c>
    </row>
    <row r="1778" spans="1:8" ht="14.4">
      <c r="A1778" s="14">
        <v>44673</v>
      </c>
      <c r="B1778" s="18">
        <v>339.21126018000001</v>
      </c>
      <c r="C1778">
        <f t="shared" si="60"/>
        <v>9.6000000000000002E-2</v>
      </c>
      <c r="E1778" s="14">
        <v>44673</v>
      </c>
      <c r="F1778" s="18">
        <v>15169.971393830001</v>
      </c>
      <c r="G1778" s="33">
        <f t="shared" si="59"/>
        <v>-126.31430895999983</v>
      </c>
      <c r="H1778">
        <f t="shared" si="61"/>
        <v>1.7000000000000001E-2</v>
      </c>
    </row>
    <row r="1779" spans="1:8" ht="14.4">
      <c r="A1779" s="14">
        <v>44676</v>
      </c>
      <c r="B1779" s="18">
        <v>462.46336131999999</v>
      </c>
      <c r="C1779">
        <f t="shared" si="60"/>
        <v>0.20200000000000001</v>
      </c>
      <c r="E1779" s="14">
        <v>44676</v>
      </c>
      <c r="F1779" s="18">
        <v>14934.45392328</v>
      </c>
      <c r="G1779" s="33">
        <f t="shared" si="59"/>
        <v>-235.51747055000124</v>
      </c>
      <c r="H1779">
        <f t="shared" si="61"/>
        <v>1E-3</v>
      </c>
    </row>
    <row r="1780" spans="1:8" ht="14.4">
      <c r="A1780" s="14">
        <v>44677</v>
      </c>
      <c r="B1780" s="18">
        <v>391.64323540999999</v>
      </c>
      <c r="C1780">
        <f t="shared" si="60"/>
        <v>0.14000000000000001</v>
      </c>
      <c r="E1780" s="14">
        <v>44677</v>
      </c>
      <c r="F1780" s="18">
        <v>14654.499818210001</v>
      </c>
      <c r="G1780" s="33">
        <f t="shared" si="59"/>
        <v>-279.95410506999906</v>
      </c>
      <c r="H1780">
        <f t="shared" si="61"/>
        <v>1E-3</v>
      </c>
    </row>
    <row r="1781" spans="1:8" ht="14.4">
      <c r="A1781" s="14">
        <v>44678</v>
      </c>
      <c r="B1781" s="18">
        <v>478.60013365999998</v>
      </c>
      <c r="C1781">
        <f t="shared" si="60"/>
        <v>0.218</v>
      </c>
      <c r="E1781" s="14">
        <v>44678</v>
      </c>
      <c r="F1781" s="18">
        <v>14540.01431477</v>
      </c>
      <c r="G1781" s="33">
        <f t="shared" si="59"/>
        <v>-114.48550344000068</v>
      </c>
      <c r="H1781">
        <f t="shared" si="61"/>
        <v>2.5999999999999999E-2</v>
      </c>
    </row>
    <row r="1782" spans="1:8" ht="14.4">
      <c r="A1782" s="14">
        <v>44679</v>
      </c>
      <c r="B1782" s="18">
        <v>437.58748056000002</v>
      </c>
      <c r="C1782">
        <f t="shared" si="60"/>
        <v>0.186</v>
      </c>
      <c r="E1782" s="14">
        <v>44679</v>
      </c>
      <c r="F1782" s="18">
        <v>14444.568207730001</v>
      </c>
      <c r="G1782" s="33">
        <f t="shared" si="59"/>
        <v>-95.446107039999333</v>
      </c>
      <c r="H1782">
        <f t="shared" si="61"/>
        <v>4.5999999999999999E-2</v>
      </c>
    </row>
    <row r="1783" spans="1:8" ht="14.4">
      <c r="A1783" s="14">
        <v>44680</v>
      </c>
      <c r="B1783" s="18">
        <v>559.86536228</v>
      </c>
      <c r="C1783">
        <f t="shared" si="60"/>
        <v>0.35499999999999998</v>
      </c>
      <c r="E1783" s="14">
        <v>44680</v>
      </c>
      <c r="F1783" s="18">
        <v>14337.66873956</v>
      </c>
      <c r="G1783" s="33">
        <f t="shared" si="59"/>
        <v>-106.89946817000055</v>
      </c>
      <c r="H1783">
        <f t="shared" si="61"/>
        <v>3.2000000000000001E-2</v>
      </c>
    </row>
    <row r="1784" spans="1:8" ht="14.4">
      <c r="A1784" s="14">
        <v>44686</v>
      </c>
      <c r="B1784" s="18">
        <v>569.59523323999997</v>
      </c>
      <c r="C1784">
        <f t="shared" si="60"/>
        <v>0.36799999999999999</v>
      </c>
      <c r="E1784" s="14">
        <v>44686</v>
      </c>
      <c r="F1784" s="18">
        <v>14397.55326348</v>
      </c>
      <c r="G1784" s="33">
        <f t="shared" si="59"/>
        <v>59.884523919999992</v>
      </c>
      <c r="H1784">
        <f t="shared" si="61"/>
        <v>0.85799999999999998</v>
      </c>
    </row>
    <row r="1785" spans="1:8" ht="14.4">
      <c r="A1785" s="14">
        <v>44687</v>
      </c>
      <c r="B1785" s="18">
        <v>459.90300966000001</v>
      </c>
      <c r="C1785">
        <f t="shared" si="60"/>
        <v>0.20499999999999999</v>
      </c>
      <c r="E1785" s="14">
        <v>44687</v>
      </c>
      <c r="F1785" s="18">
        <v>14387.793803410001</v>
      </c>
      <c r="G1785" s="33">
        <f t="shared" si="59"/>
        <v>-9.7594600699994771</v>
      </c>
      <c r="H1785">
        <f t="shared" si="61"/>
        <v>0.34300000000000003</v>
      </c>
    </row>
    <row r="1786" spans="1:8" ht="14.4">
      <c r="A1786" s="14">
        <v>44690</v>
      </c>
      <c r="B1786" s="18">
        <v>383.26910164000003</v>
      </c>
      <c r="C1786">
        <f t="shared" si="60"/>
        <v>0.13600000000000001</v>
      </c>
      <c r="E1786" s="14">
        <v>44690</v>
      </c>
      <c r="F1786" s="18">
        <v>14408.701013780001</v>
      </c>
      <c r="G1786" s="33">
        <f t="shared" si="59"/>
        <v>20.90721037000003</v>
      </c>
      <c r="H1786">
        <f t="shared" si="61"/>
        <v>0.63800000000000001</v>
      </c>
    </row>
    <row r="1787" spans="1:8" ht="14.4">
      <c r="A1787" s="14">
        <v>44691</v>
      </c>
      <c r="B1787" s="18">
        <v>467.96923151999999</v>
      </c>
      <c r="C1787">
        <f t="shared" si="60"/>
        <v>0.21299999999999999</v>
      </c>
      <c r="E1787" s="14">
        <v>44691</v>
      </c>
      <c r="F1787" s="18">
        <v>14423.436821200001</v>
      </c>
      <c r="G1787" s="33">
        <f t="shared" si="59"/>
        <v>14.735807420000128</v>
      </c>
      <c r="H1787">
        <f t="shared" si="61"/>
        <v>0.56299999999999994</v>
      </c>
    </row>
    <row r="1788" spans="1:8" ht="14.4">
      <c r="A1788" s="14">
        <v>44692</v>
      </c>
      <c r="B1788" s="18">
        <v>699.81834468</v>
      </c>
      <c r="C1788">
        <f t="shared" si="60"/>
        <v>0.56200000000000006</v>
      </c>
      <c r="E1788" s="14">
        <v>44692</v>
      </c>
      <c r="F1788" s="18">
        <v>14465.910928499999</v>
      </c>
      <c r="G1788" s="33">
        <f t="shared" si="59"/>
        <v>42.47410729999865</v>
      </c>
      <c r="H1788">
        <f t="shared" si="61"/>
        <v>0.78500000000000003</v>
      </c>
    </row>
    <row r="1789" spans="1:8" ht="14.4">
      <c r="A1789" s="14">
        <v>44693</v>
      </c>
      <c r="B1789" s="18">
        <v>457.65528540000003</v>
      </c>
      <c r="C1789">
        <f t="shared" si="60"/>
        <v>0.20200000000000001</v>
      </c>
      <c r="E1789" s="14">
        <v>44693</v>
      </c>
      <c r="F1789" s="18">
        <v>14458.934522330001</v>
      </c>
      <c r="G1789" s="33">
        <f t="shared" si="59"/>
        <v>-6.9764061699988815</v>
      </c>
      <c r="H1789">
        <f t="shared" si="61"/>
        <v>0.36699999999999999</v>
      </c>
    </row>
    <row r="1790" spans="1:8" ht="14.4">
      <c r="A1790" s="14">
        <v>44694</v>
      </c>
      <c r="B1790" s="18">
        <v>444.54886612000001</v>
      </c>
      <c r="C1790">
        <f t="shared" si="60"/>
        <v>0.19400000000000001</v>
      </c>
      <c r="E1790" s="14">
        <v>44694</v>
      </c>
      <c r="F1790" s="18">
        <v>14437.221296150001</v>
      </c>
      <c r="G1790" s="33">
        <f t="shared" si="59"/>
        <v>-21.713226179999765</v>
      </c>
      <c r="H1790">
        <f t="shared" si="61"/>
        <v>0.248</v>
      </c>
    </row>
    <row r="1791" spans="1:8" ht="14.4">
      <c r="A1791" s="14">
        <v>44697</v>
      </c>
      <c r="B1791" s="18">
        <v>456.09526055000003</v>
      </c>
      <c r="C1791">
        <f t="shared" si="60"/>
        <v>0.20399999999999999</v>
      </c>
      <c r="E1791" s="14">
        <v>44697</v>
      </c>
      <c r="F1791" s="18">
        <v>14454.66592926</v>
      </c>
      <c r="G1791" s="33">
        <f t="shared" si="59"/>
        <v>17.444633109998904</v>
      </c>
      <c r="H1791">
        <f t="shared" si="61"/>
        <v>0.60299999999999998</v>
      </c>
    </row>
    <row r="1792" spans="1:8" ht="14.4">
      <c r="A1792" s="14">
        <v>44698</v>
      </c>
      <c r="B1792" s="18">
        <v>487.00724517000003</v>
      </c>
      <c r="C1792">
        <f t="shared" si="60"/>
        <v>0.24099999999999999</v>
      </c>
      <c r="E1792" s="14">
        <v>44698</v>
      </c>
      <c r="F1792" s="18">
        <v>14449.920907380001</v>
      </c>
      <c r="G1792" s="33">
        <f t="shared" si="59"/>
        <v>-4.7450218799986033</v>
      </c>
      <c r="H1792">
        <f t="shared" si="61"/>
        <v>0.39500000000000002</v>
      </c>
    </row>
    <row r="1793" spans="1:8" ht="14.4">
      <c r="A1793" s="14">
        <v>44699</v>
      </c>
      <c r="B1793" s="18">
        <v>473.49444111000003</v>
      </c>
      <c r="C1793">
        <f t="shared" si="60"/>
        <v>0.22600000000000001</v>
      </c>
      <c r="E1793" s="14">
        <v>44699</v>
      </c>
      <c r="F1793" s="18">
        <v>14464.27234039</v>
      </c>
      <c r="G1793" s="33">
        <f t="shared" si="59"/>
        <v>14.3514330099988</v>
      </c>
      <c r="H1793">
        <f t="shared" si="61"/>
        <v>0.56000000000000005</v>
      </c>
    </row>
    <row r="1794" spans="1:8" ht="14.4">
      <c r="A1794" s="14">
        <v>44700</v>
      </c>
      <c r="B1794" s="18">
        <v>498.02323804000002</v>
      </c>
      <c r="C1794">
        <f t="shared" si="60"/>
        <v>0.26</v>
      </c>
      <c r="E1794" s="14">
        <v>44700</v>
      </c>
      <c r="F1794" s="18">
        <v>14467.38888466</v>
      </c>
      <c r="G1794" s="33">
        <f t="shared" si="59"/>
        <v>3.1165442700003041</v>
      </c>
      <c r="H1794">
        <f t="shared" si="61"/>
        <v>0.46500000000000002</v>
      </c>
    </row>
    <row r="1795" spans="1:8" ht="14.4">
      <c r="A1795" s="14">
        <v>44701</v>
      </c>
      <c r="B1795" s="18">
        <v>608.14742207000006</v>
      </c>
      <c r="C1795">
        <f t="shared" si="60"/>
        <v>0.433</v>
      </c>
      <c r="E1795" s="14">
        <v>44701</v>
      </c>
      <c r="F1795" s="18">
        <v>14437.085410420001</v>
      </c>
      <c r="G1795" s="33">
        <f t="shared" si="59"/>
        <v>-30.303474239999559</v>
      </c>
      <c r="H1795">
        <f t="shared" si="61"/>
        <v>0.20499999999999999</v>
      </c>
    </row>
    <row r="1796" spans="1:8" ht="14.4">
      <c r="A1796" s="14">
        <v>44704</v>
      </c>
      <c r="B1796" s="18">
        <v>598.05341997000005</v>
      </c>
      <c r="C1796">
        <f t="shared" si="60"/>
        <v>0.42499999999999999</v>
      </c>
      <c r="E1796" s="14">
        <v>44704</v>
      </c>
      <c r="F1796" s="18">
        <v>14494.887605559999</v>
      </c>
      <c r="G1796" s="33">
        <f t="shared" ref="G1796:G1859" si="62">F1796-F1795</f>
        <v>57.80219513999873</v>
      </c>
      <c r="H1796">
        <f t="shared" si="61"/>
        <v>0.85799999999999998</v>
      </c>
    </row>
    <row r="1797" spans="1:8" ht="14.4">
      <c r="A1797" s="14">
        <v>44705</v>
      </c>
      <c r="B1797" s="18">
        <v>611.56802470000002</v>
      </c>
      <c r="C1797">
        <f t="shared" si="60"/>
        <v>0.44400000000000001</v>
      </c>
      <c r="E1797" s="14">
        <v>44705</v>
      </c>
      <c r="F1797" s="18">
        <v>14472.41395192</v>
      </c>
      <c r="G1797" s="33">
        <f t="shared" si="62"/>
        <v>-22.473653639999611</v>
      </c>
      <c r="H1797">
        <f t="shared" si="61"/>
        <v>0.24099999999999999</v>
      </c>
    </row>
    <row r="1798" spans="1:8" ht="14.4">
      <c r="A1798" s="14">
        <v>44706</v>
      </c>
      <c r="B1798" s="18">
        <v>449.13133252</v>
      </c>
      <c r="C1798">
        <f t="shared" si="60"/>
        <v>0.2</v>
      </c>
      <c r="E1798" s="14">
        <v>44706</v>
      </c>
      <c r="F1798" s="18">
        <v>14488.002868810001</v>
      </c>
      <c r="G1798" s="33">
        <f t="shared" si="62"/>
        <v>15.588916890001201</v>
      </c>
      <c r="H1798">
        <f t="shared" si="61"/>
        <v>0.58799999999999997</v>
      </c>
    </row>
    <row r="1799" spans="1:8" ht="14.4">
      <c r="A1799" s="14">
        <v>44707</v>
      </c>
      <c r="B1799" s="18">
        <v>509.00507010000001</v>
      </c>
      <c r="C1799">
        <f t="shared" si="60"/>
        <v>0.28299999999999997</v>
      </c>
      <c r="E1799" s="14">
        <v>44707</v>
      </c>
      <c r="F1799" s="18">
        <v>14487.0701138</v>
      </c>
      <c r="G1799" s="33">
        <f t="shared" si="62"/>
        <v>-0.93275501000061922</v>
      </c>
      <c r="H1799">
        <f t="shared" si="61"/>
        <v>0.42799999999999999</v>
      </c>
    </row>
    <row r="1800" spans="1:8" ht="14.4">
      <c r="A1800" s="14">
        <v>44708</v>
      </c>
      <c r="B1800" s="18">
        <v>486.01218243</v>
      </c>
      <c r="C1800">
        <f t="shared" si="60"/>
        <v>0.24399999999999999</v>
      </c>
      <c r="E1800" s="14">
        <v>44708</v>
      </c>
      <c r="F1800" s="18">
        <v>14437.944203340001</v>
      </c>
      <c r="G1800" s="33">
        <f t="shared" si="62"/>
        <v>-49.125910459999432</v>
      </c>
      <c r="H1800">
        <f t="shared" si="61"/>
        <v>0.122</v>
      </c>
    </row>
    <row r="1801" spans="1:8" ht="14.4">
      <c r="A1801" s="14">
        <v>44711</v>
      </c>
      <c r="B1801" s="18">
        <v>492.39265470000004</v>
      </c>
      <c r="C1801">
        <f t="shared" si="60"/>
        <v>0.25900000000000001</v>
      </c>
      <c r="E1801" s="14">
        <v>44711</v>
      </c>
      <c r="F1801" s="18">
        <v>14450.054509560001</v>
      </c>
      <c r="G1801" s="33">
        <f t="shared" si="62"/>
        <v>12.110306219999984</v>
      </c>
      <c r="H1801">
        <f t="shared" si="61"/>
        <v>0.53900000000000003</v>
      </c>
    </row>
    <row r="1802" spans="1:8" ht="14.4">
      <c r="A1802" s="14">
        <v>44712</v>
      </c>
      <c r="B1802" s="18">
        <v>592.25853477999999</v>
      </c>
      <c r="C1802">
        <f t="shared" si="60"/>
        <v>0.42499999999999999</v>
      </c>
      <c r="E1802" s="14">
        <v>44712</v>
      </c>
      <c r="F1802" s="18">
        <v>14445.6445372</v>
      </c>
      <c r="G1802" s="33">
        <f t="shared" si="62"/>
        <v>-4.4099723600011203</v>
      </c>
      <c r="H1802">
        <f t="shared" si="61"/>
        <v>0.4</v>
      </c>
    </row>
    <row r="1803" spans="1:8" ht="14.4">
      <c r="A1803" s="14">
        <v>44713</v>
      </c>
      <c r="B1803" s="18">
        <v>561.57316089000005</v>
      </c>
      <c r="C1803">
        <f t="shared" si="60"/>
        <v>0.375</v>
      </c>
      <c r="E1803" s="14">
        <v>44713</v>
      </c>
      <c r="F1803" s="18">
        <v>14442.713370810001</v>
      </c>
      <c r="G1803" s="33">
        <f t="shared" si="62"/>
        <v>-2.9311663899989071</v>
      </c>
      <c r="H1803">
        <f t="shared" si="61"/>
        <v>0.41099999999999998</v>
      </c>
    </row>
    <row r="1804" spans="1:8" ht="14.4">
      <c r="A1804" s="14">
        <v>44714</v>
      </c>
      <c r="B1804" s="18">
        <v>574.37717799000006</v>
      </c>
      <c r="C1804">
        <f t="shared" si="60"/>
        <v>0.38900000000000001</v>
      </c>
      <c r="E1804" s="14">
        <v>44714</v>
      </c>
      <c r="F1804" s="18">
        <v>14407.04743538</v>
      </c>
      <c r="G1804" s="33">
        <f t="shared" si="62"/>
        <v>-35.6659354300009</v>
      </c>
      <c r="H1804">
        <f t="shared" si="61"/>
        <v>0.17699999999999999</v>
      </c>
    </row>
    <row r="1805" spans="1:8" ht="14.4">
      <c r="A1805" s="14">
        <v>44718</v>
      </c>
      <c r="B1805" s="18">
        <v>823.69234717000006</v>
      </c>
      <c r="C1805">
        <f t="shared" si="60"/>
        <v>0.76100000000000001</v>
      </c>
      <c r="E1805" s="14">
        <v>44718</v>
      </c>
      <c r="F1805" s="18">
        <v>14498.915168830001</v>
      </c>
      <c r="G1805" s="33">
        <f t="shared" si="62"/>
        <v>91.867733450000742</v>
      </c>
      <c r="H1805">
        <f t="shared" si="61"/>
        <v>0.94099999999999995</v>
      </c>
    </row>
    <row r="1806" spans="1:8" ht="14.4">
      <c r="A1806" s="14">
        <v>44719</v>
      </c>
      <c r="B1806" s="18">
        <v>705.18659152999999</v>
      </c>
      <c r="C1806">
        <f t="shared" si="60"/>
        <v>0.58399999999999996</v>
      </c>
      <c r="E1806" s="14">
        <v>44719</v>
      </c>
      <c r="F1806" s="18">
        <v>14533.54856802</v>
      </c>
      <c r="G1806" s="33">
        <f t="shared" si="62"/>
        <v>34.633399189999182</v>
      </c>
      <c r="H1806">
        <f t="shared" si="61"/>
        <v>0.747</v>
      </c>
    </row>
    <row r="1807" spans="1:8" ht="14.4">
      <c r="A1807" s="14">
        <v>44720</v>
      </c>
      <c r="B1807" s="18">
        <v>772.43510670000001</v>
      </c>
      <c r="C1807">
        <f t="shared" si="60"/>
        <v>0.68600000000000005</v>
      </c>
      <c r="E1807" s="14">
        <v>44720</v>
      </c>
      <c r="F1807" s="18">
        <v>14562.402384500001</v>
      </c>
      <c r="G1807" s="33">
        <f t="shared" si="62"/>
        <v>28.853816480001115</v>
      </c>
      <c r="H1807">
        <f t="shared" si="61"/>
        <v>0.70199999999999996</v>
      </c>
    </row>
    <row r="1808" spans="1:8" ht="14.4">
      <c r="A1808" s="14">
        <v>44721</v>
      </c>
      <c r="B1808" s="18">
        <v>681.20021071999997</v>
      </c>
      <c r="C1808">
        <f t="shared" si="60"/>
        <v>0.54300000000000004</v>
      </c>
      <c r="E1808" s="14">
        <v>44721</v>
      </c>
      <c r="F1808" s="18">
        <v>14580.889816430001</v>
      </c>
      <c r="G1808" s="33">
        <f t="shared" si="62"/>
        <v>18.48743192999973</v>
      </c>
      <c r="H1808">
        <f t="shared" si="61"/>
        <v>0.61899999999999999</v>
      </c>
    </row>
    <row r="1809" spans="1:8" ht="14.4">
      <c r="A1809" s="14">
        <v>44722</v>
      </c>
      <c r="B1809" s="18">
        <v>695.71671446000005</v>
      </c>
      <c r="C1809">
        <f t="shared" si="60"/>
        <v>0.56599999999999995</v>
      </c>
      <c r="E1809" s="14">
        <v>44722</v>
      </c>
      <c r="F1809" s="18">
        <v>14569.989052389999</v>
      </c>
      <c r="G1809" s="33">
        <f t="shared" si="62"/>
        <v>-10.900764040001377</v>
      </c>
      <c r="H1809">
        <f t="shared" si="61"/>
        <v>0.32700000000000001</v>
      </c>
    </row>
    <row r="1810" spans="1:8" ht="14.4">
      <c r="A1810" s="14">
        <v>44725</v>
      </c>
      <c r="B1810" s="18">
        <v>796.75148657</v>
      </c>
      <c r="C1810">
        <f t="shared" si="60"/>
        <v>0.73</v>
      </c>
      <c r="E1810" s="14">
        <v>44725</v>
      </c>
      <c r="F1810" s="18">
        <v>14665.28586267</v>
      </c>
      <c r="G1810" s="33">
        <f t="shared" si="62"/>
        <v>95.2968102800005</v>
      </c>
      <c r="H1810">
        <f t="shared" si="61"/>
        <v>0.94199999999999995</v>
      </c>
    </row>
    <row r="1811" spans="1:8" ht="14.4">
      <c r="A1811" s="14">
        <v>44726</v>
      </c>
      <c r="B1811" s="18">
        <v>779.12851048000005</v>
      </c>
      <c r="C1811">
        <f t="shared" si="60"/>
        <v>0.69399999999999995</v>
      </c>
      <c r="E1811" s="14">
        <v>44726</v>
      </c>
      <c r="F1811" s="18">
        <v>14704.86707154</v>
      </c>
      <c r="G1811" s="33">
        <f t="shared" si="62"/>
        <v>39.58120887000041</v>
      </c>
      <c r="H1811">
        <f t="shared" si="61"/>
        <v>0.77900000000000003</v>
      </c>
    </row>
    <row r="1812" spans="1:8" ht="14.4">
      <c r="A1812" s="14">
        <v>44727</v>
      </c>
      <c r="B1812" s="18">
        <v>1026.48111533</v>
      </c>
      <c r="C1812">
        <f t="shared" si="60"/>
        <v>0.875</v>
      </c>
      <c r="E1812" s="14">
        <v>44727</v>
      </c>
      <c r="F1812" s="18">
        <v>14754.23947891</v>
      </c>
      <c r="G1812" s="33">
        <f t="shared" si="62"/>
        <v>49.372407369999564</v>
      </c>
      <c r="H1812">
        <f t="shared" si="61"/>
        <v>0.82099999999999995</v>
      </c>
    </row>
    <row r="1813" spans="1:8" ht="14.4">
      <c r="A1813" s="14">
        <v>44728</v>
      </c>
      <c r="B1813" s="18">
        <v>770.03984199000001</v>
      </c>
      <c r="C1813">
        <f t="shared" si="60"/>
        <v>0.67800000000000005</v>
      </c>
      <c r="E1813" s="14">
        <v>44728</v>
      </c>
      <c r="F1813" s="18">
        <v>14790.31105235</v>
      </c>
      <c r="G1813" s="33">
        <f t="shared" si="62"/>
        <v>36.071573440000066</v>
      </c>
      <c r="H1813">
        <f t="shared" si="61"/>
        <v>0.754</v>
      </c>
    </row>
    <row r="1814" spans="1:8" ht="14.4">
      <c r="A1814" s="14">
        <v>44729</v>
      </c>
      <c r="B1814" s="18">
        <v>763.59340923000002</v>
      </c>
      <c r="C1814">
        <f t="shared" si="60"/>
        <v>0.66800000000000004</v>
      </c>
      <c r="E1814" s="14">
        <v>44729</v>
      </c>
      <c r="F1814" s="18">
        <v>14769.389624580001</v>
      </c>
      <c r="G1814" s="33">
        <f t="shared" si="62"/>
        <v>-20.921427769999354</v>
      </c>
      <c r="H1814">
        <f t="shared" si="61"/>
        <v>0.251</v>
      </c>
    </row>
    <row r="1815" spans="1:8" ht="14.4">
      <c r="A1815" s="14">
        <v>44732</v>
      </c>
      <c r="B1815" s="18">
        <v>822.91570592000005</v>
      </c>
      <c r="C1815">
        <f t="shared" si="60"/>
        <v>0.75800000000000001</v>
      </c>
      <c r="E1815" s="14">
        <v>44732</v>
      </c>
      <c r="F1815" s="18">
        <v>14831.45642717</v>
      </c>
      <c r="G1815" s="33">
        <f t="shared" si="62"/>
        <v>62.066802589999497</v>
      </c>
      <c r="H1815">
        <f t="shared" si="61"/>
        <v>0.86699999999999999</v>
      </c>
    </row>
    <row r="1816" spans="1:8" ht="14.4">
      <c r="A1816" s="14">
        <v>44733</v>
      </c>
      <c r="B1816" s="18">
        <v>706.85590875000003</v>
      </c>
      <c r="C1816">
        <f t="shared" si="60"/>
        <v>0.57599999999999996</v>
      </c>
      <c r="E1816" s="14">
        <v>44733</v>
      </c>
      <c r="F1816" s="18">
        <v>14809.2804927</v>
      </c>
      <c r="G1816" s="33">
        <f t="shared" si="62"/>
        <v>-22.175934470000357</v>
      </c>
      <c r="H1816">
        <f t="shared" si="61"/>
        <v>0.23799999999999999</v>
      </c>
    </row>
    <row r="1817" spans="1:8" ht="14.4">
      <c r="A1817" s="14">
        <v>44734</v>
      </c>
      <c r="B1817" s="18">
        <v>663.53907618000005</v>
      </c>
      <c r="C1817">
        <f t="shared" si="60"/>
        <v>0.504</v>
      </c>
      <c r="E1817" s="14">
        <v>44734</v>
      </c>
      <c r="F1817" s="18">
        <v>14850.535005380001</v>
      </c>
      <c r="G1817" s="33">
        <f t="shared" si="62"/>
        <v>41.254512680001426</v>
      </c>
      <c r="H1817">
        <f t="shared" si="61"/>
        <v>0.78100000000000003</v>
      </c>
    </row>
    <row r="1818" spans="1:8" ht="14.4">
      <c r="A1818" s="14">
        <v>44735</v>
      </c>
      <c r="B1818" s="18">
        <v>748.33361730000001</v>
      </c>
      <c r="C1818">
        <f t="shared" si="60"/>
        <v>0.64600000000000002</v>
      </c>
      <c r="E1818" s="14">
        <v>44735</v>
      </c>
      <c r="F1818" s="18">
        <v>14880.243750789999</v>
      </c>
      <c r="G1818" s="33">
        <f t="shared" si="62"/>
        <v>29.708745409998301</v>
      </c>
      <c r="H1818">
        <f t="shared" si="61"/>
        <v>0.70399999999999996</v>
      </c>
    </row>
    <row r="1819" spans="1:8" ht="14.4">
      <c r="A1819" s="14">
        <v>44736</v>
      </c>
      <c r="B1819" s="18">
        <v>806.81004857000005</v>
      </c>
      <c r="C1819">
        <f t="shared" si="60"/>
        <v>0.74199999999999999</v>
      </c>
      <c r="E1819" s="14">
        <v>44736</v>
      </c>
      <c r="F1819" s="18">
        <v>14868.496026320001</v>
      </c>
      <c r="G1819" s="33">
        <f t="shared" si="62"/>
        <v>-11.747724469998502</v>
      </c>
      <c r="H1819">
        <f t="shared" si="61"/>
        <v>0.317</v>
      </c>
    </row>
    <row r="1820" spans="1:8" ht="14.4">
      <c r="A1820" s="14">
        <v>44739</v>
      </c>
      <c r="B1820" s="18">
        <v>949.86439106</v>
      </c>
      <c r="C1820">
        <f t="shared" si="60"/>
        <v>0.84699999999999998</v>
      </c>
      <c r="E1820" s="14">
        <v>44739</v>
      </c>
      <c r="F1820" s="18">
        <v>14961.13860178</v>
      </c>
      <c r="G1820" s="33">
        <f t="shared" si="62"/>
        <v>92.642575459998625</v>
      </c>
      <c r="H1820">
        <f t="shared" si="61"/>
        <v>0.93899999999999995</v>
      </c>
    </row>
    <row r="1821" spans="1:8" ht="14.4">
      <c r="A1821" s="14">
        <v>44740</v>
      </c>
      <c r="B1821" s="18">
        <v>947.23769760000005</v>
      </c>
      <c r="C1821">
        <f t="shared" si="60"/>
        <v>0.84499999999999997</v>
      </c>
      <c r="E1821" s="14">
        <v>44740</v>
      </c>
      <c r="F1821" s="18">
        <v>15046.69436917</v>
      </c>
      <c r="G1821" s="33">
        <f t="shared" si="62"/>
        <v>85.555767390000256</v>
      </c>
      <c r="H1821">
        <f t="shared" si="61"/>
        <v>0.92500000000000004</v>
      </c>
    </row>
    <row r="1822" spans="1:8" ht="14.4">
      <c r="A1822" s="14">
        <v>44741</v>
      </c>
      <c r="B1822" s="18">
        <v>942.49007948999997</v>
      </c>
      <c r="C1822">
        <f t="shared" si="60"/>
        <v>0.84199999999999997</v>
      </c>
      <c r="E1822" s="14">
        <v>44741</v>
      </c>
      <c r="F1822" s="18">
        <v>15052.459877499999</v>
      </c>
      <c r="G1822" s="33">
        <f t="shared" si="62"/>
        <v>5.7655083299996477</v>
      </c>
      <c r="H1822">
        <f t="shared" si="61"/>
        <v>0.47099999999999997</v>
      </c>
    </row>
    <row r="1823" spans="1:8" ht="14.4">
      <c r="A1823" s="14">
        <v>44742</v>
      </c>
      <c r="B1823" s="18">
        <v>886.08179710000002</v>
      </c>
      <c r="C1823">
        <f t="shared" si="60"/>
        <v>0.80100000000000005</v>
      </c>
      <c r="E1823" s="14">
        <v>44742</v>
      </c>
      <c r="F1823" s="18">
        <v>15097.693547020001</v>
      </c>
      <c r="G1823" s="33">
        <f t="shared" si="62"/>
        <v>45.233669520001058</v>
      </c>
      <c r="H1823">
        <f t="shared" si="61"/>
        <v>0.79700000000000004</v>
      </c>
    </row>
    <row r="1824" spans="1:8" ht="14.4">
      <c r="A1824" s="14">
        <v>44743</v>
      </c>
      <c r="B1824" s="18">
        <v>776.50611215000004</v>
      </c>
      <c r="C1824">
        <f t="shared" si="60"/>
        <v>0.67900000000000005</v>
      </c>
      <c r="E1824" s="14">
        <v>44743</v>
      </c>
      <c r="F1824" s="18">
        <v>15071.99104063</v>
      </c>
      <c r="G1824" s="33">
        <f t="shared" si="62"/>
        <v>-25.702506390000053</v>
      </c>
      <c r="H1824">
        <f t="shared" si="61"/>
        <v>0.214</v>
      </c>
    </row>
    <row r="1825" spans="1:8" ht="14.4">
      <c r="A1825" s="14">
        <v>44746</v>
      </c>
      <c r="B1825" s="18">
        <v>825.92469984000002</v>
      </c>
      <c r="C1825">
        <f t="shared" si="60"/>
        <v>0.755</v>
      </c>
      <c r="E1825" s="14">
        <v>44746</v>
      </c>
      <c r="F1825" s="18">
        <v>15153.6788096</v>
      </c>
      <c r="G1825" s="33">
        <f t="shared" si="62"/>
        <v>81.687768969999524</v>
      </c>
      <c r="H1825">
        <f t="shared" si="61"/>
        <v>0.91700000000000004</v>
      </c>
    </row>
    <row r="1826" spans="1:8" ht="14.4">
      <c r="A1826" s="14">
        <v>44747</v>
      </c>
      <c r="B1826" s="18">
        <v>860.59276029</v>
      </c>
      <c r="C1826">
        <f t="shared" si="60"/>
        <v>0.78600000000000003</v>
      </c>
      <c r="E1826" s="14">
        <v>44747</v>
      </c>
      <c r="F1826" s="18">
        <v>15187.31438768</v>
      </c>
      <c r="G1826" s="33">
        <f t="shared" si="62"/>
        <v>33.635578080000414</v>
      </c>
      <c r="H1826">
        <f t="shared" si="61"/>
        <v>0.72799999999999998</v>
      </c>
    </row>
    <row r="1827" spans="1:8" ht="14.4">
      <c r="A1827" s="14">
        <v>44748</v>
      </c>
      <c r="B1827" s="18">
        <v>768.90740978999997</v>
      </c>
      <c r="C1827">
        <f t="shared" si="60"/>
        <v>0.66200000000000003</v>
      </c>
      <c r="E1827" s="14">
        <v>44748</v>
      </c>
      <c r="F1827" s="18">
        <v>15231.74672384</v>
      </c>
      <c r="G1827" s="33">
        <f t="shared" si="62"/>
        <v>44.432336159999977</v>
      </c>
      <c r="H1827">
        <f t="shared" si="61"/>
        <v>0.79100000000000004</v>
      </c>
    </row>
    <row r="1828" spans="1:8" ht="14.4">
      <c r="A1828" s="14">
        <v>44749</v>
      </c>
      <c r="B1828" s="18">
        <v>744.88356349000003</v>
      </c>
      <c r="C1828">
        <f t="shared" si="60"/>
        <v>0.627</v>
      </c>
      <c r="E1828" s="14">
        <v>44749</v>
      </c>
      <c r="F1828" s="18">
        <v>15276.90462273</v>
      </c>
      <c r="G1828" s="33">
        <f t="shared" si="62"/>
        <v>45.15789889000007</v>
      </c>
      <c r="H1828">
        <f t="shared" si="61"/>
        <v>0.79400000000000004</v>
      </c>
    </row>
    <row r="1829" spans="1:8" ht="14.4">
      <c r="A1829" s="14">
        <v>44750</v>
      </c>
      <c r="B1829" s="18">
        <v>686.13799681</v>
      </c>
      <c r="C1829">
        <f t="shared" si="60"/>
        <v>0.52300000000000002</v>
      </c>
      <c r="E1829" s="14">
        <v>44750</v>
      </c>
      <c r="F1829" s="18">
        <v>15234.240031880001</v>
      </c>
      <c r="G1829" s="33">
        <f t="shared" si="62"/>
        <v>-42.664590849999513</v>
      </c>
      <c r="H1829">
        <f t="shared" si="61"/>
        <v>0.13800000000000001</v>
      </c>
    </row>
    <row r="1830" spans="1:8" ht="14.4">
      <c r="A1830" s="14">
        <v>44753</v>
      </c>
      <c r="B1830" s="18">
        <v>667.60373848000006</v>
      </c>
      <c r="C1830">
        <f t="shared" si="60"/>
        <v>0.499</v>
      </c>
      <c r="E1830" s="14">
        <v>44753</v>
      </c>
      <c r="F1830" s="18">
        <v>15244.98046501</v>
      </c>
      <c r="G1830" s="33">
        <f t="shared" si="62"/>
        <v>10.740433129998564</v>
      </c>
      <c r="H1830">
        <f t="shared" si="61"/>
        <v>0.504</v>
      </c>
    </row>
    <row r="1831" spans="1:8" ht="14.4">
      <c r="A1831" s="14">
        <v>44754</v>
      </c>
      <c r="B1831" s="18">
        <v>610.31551446000003</v>
      </c>
      <c r="C1831">
        <f t="shared" si="60"/>
        <v>0.41199999999999998</v>
      </c>
      <c r="E1831" s="14">
        <v>44754</v>
      </c>
      <c r="F1831" s="18">
        <v>15222.989388550001</v>
      </c>
      <c r="G1831" s="33">
        <f t="shared" si="62"/>
        <v>-21.991076459999022</v>
      </c>
      <c r="H1831">
        <f t="shared" si="61"/>
        <v>0.23599999999999999</v>
      </c>
    </row>
    <row r="1832" spans="1:8" ht="14.4">
      <c r="A1832" s="14">
        <v>44755</v>
      </c>
      <c r="B1832" s="18">
        <v>605.63461190999999</v>
      </c>
      <c r="C1832">
        <f t="shared" si="60"/>
        <v>0.40100000000000002</v>
      </c>
      <c r="E1832" s="14">
        <v>44755</v>
      </c>
      <c r="F1832" s="18">
        <v>15246.351057740001</v>
      </c>
      <c r="G1832" s="33">
        <f t="shared" si="62"/>
        <v>23.361669190000612</v>
      </c>
      <c r="H1832">
        <f t="shared" si="61"/>
        <v>0.63600000000000001</v>
      </c>
    </row>
    <row r="1833" spans="1:8" ht="14.4">
      <c r="A1833" s="14">
        <v>44756</v>
      </c>
      <c r="B1833" s="18">
        <v>673.81478634999996</v>
      </c>
      <c r="C1833">
        <f t="shared" si="60"/>
        <v>0.50600000000000001</v>
      </c>
      <c r="E1833" s="14">
        <v>44756</v>
      </c>
      <c r="F1833" s="18">
        <v>15264.25535515</v>
      </c>
      <c r="G1833" s="33">
        <f t="shared" si="62"/>
        <v>17.904297409999344</v>
      </c>
      <c r="H1833">
        <f t="shared" si="61"/>
        <v>0.59499999999999997</v>
      </c>
    </row>
    <row r="1834" spans="1:8" ht="14.4">
      <c r="A1834" s="14">
        <v>44757</v>
      </c>
      <c r="B1834" s="18">
        <v>683.37677343000007</v>
      </c>
      <c r="C1834">
        <f t="shared" si="60"/>
        <v>0.51800000000000002</v>
      </c>
      <c r="E1834" s="14">
        <v>44757</v>
      </c>
      <c r="F1834" s="18">
        <v>15212.16417581</v>
      </c>
      <c r="G1834" s="33">
        <f t="shared" si="62"/>
        <v>-52.091179340000963</v>
      </c>
      <c r="H1834">
        <f t="shared" si="61"/>
        <v>0.105</v>
      </c>
    </row>
    <row r="1835" spans="1:8" ht="14.4">
      <c r="A1835" s="14">
        <v>44760</v>
      </c>
      <c r="B1835" s="18">
        <v>657.02640761999999</v>
      </c>
      <c r="C1835">
        <f t="shared" si="60"/>
        <v>0.47499999999999998</v>
      </c>
      <c r="E1835" s="14">
        <v>44760</v>
      </c>
      <c r="F1835" s="18">
        <v>15263.66641666</v>
      </c>
      <c r="G1835" s="33">
        <f t="shared" si="62"/>
        <v>51.502240850000817</v>
      </c>
      <c r="H1835">
        <f t="shared" si="61"/>
        <v>0.81899999999999995</v>
      </c>
    </row>
    <row r="1836" spans="1:8" ht="14.4">
      <c r="A1836" s="14">
        <v>44761</v>
      </c>
      <c r="B1836" s="18">
        <v>615.85059924000007</v>
      </c>
      <c r="C1836">
        <f t="shared" si="60"/>
        <v>0.41899999999999998</v>
      </c>
      <c r="E1836" s="14">
        <v>44761</v>
      </c>
      <c r="F1836" s="18">
        <v>15292.848238800001</v>
      </c>
      <c r="G1836" s="33">
        <f t="shared" si="62"/>
        <v>29.181822140000804</v>
      </c>
      <c r="H1836">
        <f t="shared" si="61"/>
        <v>0.68799999999999994</v>
      </c>
    </row>
    <row r="1837" spans="1:8" ht="14.4">
      <c r="A1837" s="14">
        <v>44762</v>
      </c>
      <c r="B1837" s="18">
        <v>621.30495926000003</v>
      </c>
      <c r="C1837">
        <f t="shared" si="60"/>
        <v>0.42099999999999999</v>
      </c>
      <c r="E1837" s="14">
        <v>44762</v>
      </c>
      <c r="F1837" s="18">
        <v>15310.951783930001</v>
      </c>
      <c r="G1837" s="33">
        <f t="shared" si="62"/>
        <v>18.103545129999475</v>
      </c>
      <c r="H1837">
        <f t="shared" si="61"/>
        <v>0.59399999999999997</v>
      </c>
    </row>
    <row r="1838" spans="1:8" ht="14.4">
      <c r="A1838" s="14">
        <v>44763</v>
      </c>
      <c r="B1838" s="18">
        <v>668.78576035000003</v>
      </c>
      <c r="C1838">
        <f t="shared" si="60"/>
        <v>0.499</v>
      </c>
      <c r="E1838" s="14">
        <v>44763</v>
      </c>
      <c r="F1838" s="18">
        <v>15306.139699650001</v>
      </c>
      <c r="G1838" s="33">
        <f t="shared" si="62"/>
        <v>-4.8120842799999082</v>
      </c>
      <c r="H1838">
        <f t="shared" si="61"/>
        <v>0.373</v>
      </c>
    </row>
    <row r="1839" spans="1:8" ht="14.4">
      <c r="A1839" s="14">
        <v>44764</v>
      </c>
      <c r="B1839" s="18">
        <v>569.14860769000006</v>
      </c>
      <c r="C1839">
        <f t="shared" si="60"/>
        <v>0.33500000000000002</v>
      </c>
      <c r="E1839" s="14">
        <v>44764</v>
      </c>
      <c r="F1839" s="18">
        <v>15275.513067990001</v>
      </c>
      <c r="G1839" s="33">
        <f t="shared" si="62"/>
        <v>-30.626631659999475</v>
      </c>
      <c r="H1839">
        <f t="shared" si="61"/>
        <v>0.193</v>
      </c>
    </row>
    <row r="1840" spans="1:8" ht="14.4">
      <c r="A1840" s="14">
        <v>44767</v>
      </c>
      <c r="B1840" s="18">
        <v>484.80116608000003</v>
      </c>
      <c r="C1840">
        <f t="shared" ref="C1840:C1903" si="63">_xlfn.PERCENTRANK.INC(B1091:B1840,B1840)</f>
        <v>0.19800000000000001</v>
      </c>
      <c r="E1840" s="14">
        <v>44767</v>
      </c>
      <c r="F1840" s="18">
        <v>15270.3486376</v>
      </c>
      <c r="G1840" s="33">
        <f t="shared" si="62"/>
        <v>-5.1644303900011437</v>
      </c>
      <c r="H1840">
        <f t="shared" ref="H1840:H1903" si="64">_xlfn.PERCENTRANK.INC(G1091:G1840,G1840)</f>
        <v>0.36899999999999999</v>
      </c>
    </row>
    <row r="1841" spans="1:8" ht="14.4">
      <c r="A1841" s="14">
        <v>44768</v>
      </c>
      <c r="B1841" s="18">
        <v>503.58531223</v>
      </c>
      <c r="C1841">
        <f t="shared" si="63"/>
        <v>0.23300000000000001</v>
      </c>
      <c r="E1841" s="14">
        <v>44768</v>
      </c>
      <c r="F1841" s="18">
        <v>15270.434970870001</v>
      </c>
      <c r="G1841" s="33">
        <f t="shared" si="62"/>
        <v>8.6333270000977791E-2</v>
      </c>
      <c r="H1841">
        <f t="shared" si="64"/>
        <v>0.41899999999999998</v>
      </c>
    </row>
    <row r="1842" spans="1:8" ht="14.4">
      <c r="A1842" s="14">
        <v>44769</v>
      </c>
      <c r="B1842" s="18">
        <v>536.5250072</v>
      </c>
      <c r="C1842">
        <f t="shared" si="63"/>
        <v>0.27700000000000002</v>
      </c>
      <c r="E1842" s="14">
        <v>44769</v>
      </c>
      <c r="F1842" s="18">
        <v>15309.76634346</v>
      </c>
      <c r="G1842" s="33">
        <f t="shared" si="62"/>
        <v>39.331372589998864</v>
      </c>
      <c r="H1842">
        <f t="shared" si="64"/>
        <v>0.76500000000000001</v>
      </c>
    </row>
    <row r="1843" spans="1:8" ht="14.4">
      <c r="A1843" s="14">
        <v>44770</v>
      </c>
      <c r="B1843" s="18">
        <v>628.28806041999997</v>
      </c>
      <c r="C1843">
        <f t="shared" si="63"/>
        <v>0.42899999999999999</v>
      </c>
      <c r="E1843" s="14">
        <v>44770</v>
      </c>
      <c r="F1843" s="18">
        <v>15312.646156430001</v>
      </c>
      <c r="G1843" s="33">
        <f t="shared" si="62"/>
        <v>2.8798129700007848</v>
      </c>
      <c r="H1843">
        <f t="shared" si="64"/>
        <v>0.44400000000000001</v>
      </c>
    </row>
    <row r="1844" spans="1:8" ht="14.4">
      <c r="A1844" s="14">
        <v>44771</v>
      </c>
      <c r="B1844" s="18">
        <v>599.56278041999997</v>
      </c>
      <c r="C1844">
        <f t="shared" si="63"/>
        <v>0.38700000000000001</v>
      </c>
      <c r="E1844" s="14">
        <v>44771</v>
      </c>
      <c r="F1844" s="18">
        <v>15277.341618599999</v>
      </c>
      <c r="G1844" s="33">
        <f t="shared" si="62"/>
        <v>-35.304537830001209</v>
      </c>
      <c r="H1844">
        <f t="shared" si="64"/>
        <v>0.16800000000000001</v>
      </c>
    </row>
    <row r="1845" spans="1:8" ht="14.4">
      <c r="A1845" s="14">
        <v>44774</v>
      </c>
      <c r="B1845" s="18">
        <v>601.45798638999997</v>
      </c>
      <c r="C1845">
        <f t="shared" si="63"/>
        <v>0.38800000000000001</v>
      </c>
      <c r="E1845" s="14">
        <v>44774</v>
      </c>
      <c r="F1845" s="18">
        <v>15305.267801120001</v>
      </c>
      <c r="G1845" s="33">
        <f t="shared" si="62"/>
        <v>27.926182520001021</v>
      </c>
      <c r="H1845">
        <f t="shared" si="64"/>
        <v>0.67600000000000005</v>
      </c>
    </row>
    <row r="1846" spans="1:8" ht="14.4">
      <c r="A1846" s="14">
        <v>44775</v>
      </c>
      <c r="B1846" s="18">
        <v>660.17359020000004</v>
      </c>
      <c r="C1846">
        <f t="shared" si="63"/>
        <v>0.48</v>
      </c>
      <c r="E1846" s="14">
        <v>44775</v>
      </c>
      <c r="F1846" s="18">
        <v>15184.72476091</v>
      </c>
      <c r="G1846" s="33">
        <f t="shared" si="62"/>
        <v>-120.54304021000098</v>
      </c>
      <c r="H1846">
        <f t="shared" si="64"/>
        <v>2.4E-2</v>
      </c>
    </row>
    <row r="1847" spans="1:8" ht="14.4">
      <c r="A1847" s="14">
        <v>44776</v>
      </c>
      <c r="B1847" s="18">
        <v>660.32192659999998</v>
      </c>
      <c r="C1847">
        <f t="shared" si="63"/>
        <v>0.48</v>
      </c>
      <c r="E1847" s="14">
        <v>44776</v>
      </c>
      <c r="F1847" s="18">
        <v>15154.010705410001</v>
      </c>
      <c r="G1847" s="33">
        <f t="shared" si="62"/>
        <v>-30.714055499998722</v>
      </c>
      <c r="H1847">
        <f t="shared" si="64"/>
        <v>0.19400000000000001</v>
      </c>
    </row>
    <row r="1848" spans="1:8" ht="14.4">
      <c r="A1848" s="14">
        <v>44777</v>
      </c>
      <c r="B1848" s="18">
        <v>502.36411752000004</v>
      </c>
      <c r="C1848">
        <f t="shared" si="63"/>
        <v>0.222</v>
      </c>
      <c r="E1848" s="14">
        <v>44777</v>
      </c>
      <c r="F1848" s="18">
        <v>15177.507581379999</v>
      </c>
      <c r="G1848" s="33">
        <f t="shared" si="62"/>
        <v>23.496875969998655</v>
      </c>
      <c r="H1848">
        <f t="shared" si="64"/>
        <v>0.63500000000000001</v>
      </c>
    </row>
    <row r="1849" spans="1:8" ht="14.4">
      <c r="A1849" s="14">
        <v>44778</v>
      </c>
      <c r="B1849" s="18">
        <v>611.18640645000005</v>
      </c>
      <c r="C1849">
        <f t="shared" si="63"/>
        <v>0.40100000000000002</v>
      </c>
      <c r="E1849" s="14">
        <v>44778</v>
      </c>
      <c r="F1849" s="18">
        <v>15145.91483546</v>
      </c>
      <c r="G1849" s="33">
        <f t="shared" si="62"/>
        <v>-31.592745919999288</v>
      </c>
      <c r="H1849">
        <f t="shared" si="64"/>
        <v>0.188</v>
      </c>
    </row>
    <row r="1850" spans="1:8" ht="14.4">
      <c r="A1850" s="14">
        <v>44781</v>
      </c>
      <c r="B1850" s="18">
        <v>591.04626700000006</v>
      </c>
      <c r="C1850">
        <f t="shared" si="63"/>
        <v>0.36899999999999999</v>
      </c>
      <c r="E1850" s="14">
        <v>44781</v>
      </c>
      <c r="F1850" s="18">
        <v>15186.32194045</v>
      </c>
      <c r="G1850" s="33">
        <f t="shared" si="62"/>
        <v>40.407104989999425</v>
      </c>
      <c r="H1850">
        <f t="shared" si="64"/>
        <v>0.77300000000000002</v>
      </c>
    </row>
    <row r="1851" spans="1:8" ht="14.4">
      <c r="A1851" s="14">
        <v>44782</v>
      </c>
      <c r="B1851" s="18">
        <v>600.53140321000001</v>
      </c>
      <c r="C1851">
        <f t="shared" si="63"/>
        <v>0.38100000000000001</v>
      </c>
      <c r="E1851" s="14">
        <v>44782</v>
      </c>
      <c r="F1851" s="18">
        <v>15231.87930857</v>
      </c>
      <c r="G1851" s="33">
        <f t="shared" si="62"/>
        <v>45.557368120000319</v>
      </c>
      <c r="H1851">
        <f t="shared" si="64"/>
        <v>0.79800000000000004</v>
      </c>
    </row>
    <row r="1852" spans="1:8" ht="14.4">
      <c r="A1852" s="14">
        <v>44783</v>
      </c>
      <c r="B1852" s="18">
        <v>611.61122852000005</v>
      </c>
      <c r="C1852">
        <f t="shared" si="63"/>
        <v>0.40300000000000002</v>
      </c>
      <c r="E1852" s="14">
        <v>44783</v>
      </c>
      <c r="F1852" s="18">
        <v>15263.483617740001</v>
      </c>
      <c r="G1852" s="33">
        <f t="shared" si="62"/>
        <v>31.604309170001216</v>
      </c>
      <c r="H1852">
        <f t="shared" si="64"/>
        <v>0.71199999999999997</v>
      </c>
    </row>
    <row r="1853" spans="1:8" ht="14.4">
      <c r="A1853" s="14">
        <v>44784</v>
      </c>
      <c r="B1853" s="18">
        <v>726.10703895000006</v>
      </c>
      <c r="C1853">
        <f t="shared" si="63"/>
        <v>0.6</v>
      </c>
      <c r="E1853" s="14">
        <v>44784</v>
      </c>
      <c r="F1853" s="18">
        <v>15278.301601860001</v>
      </c>
      <c r="G1853" s="33">
        <f t="shared" si="62"/>
        <v>14.817984119999892</v>
      </c>
      <c r="H1853">
        <f t="shared" si="64"/>
        <v>0.54800000000000004</v>
      </c>
    </row>
    <row r="1854" spans="1:8" ht="14.4">
      <c r="A1854" s="14">
        <v>44785</v>
      </c>
      <c r="B1854" s="18">
        <v>610.07803484999999</v>
      </c>
      <c r="C1854">
        <f t="shared" si="63"/>
        <v>0.39300000000000002</v>
      </c>
      <c r="E1854" s="14">
        <v>44785</v>
      </c>
      <c r="F1854" s="18">
        <v>15223.186219340001</v>
      </c>
      <c r="G1854" s="33">
        <f t="shared" si="62"/>
        <v>-55.115382519999912</v>
      </c>
      <c r="H1854">
        <f t="shared" si="64"/>
        <v>0.10100000000000001</v>
      </c>
    </row>
    <row r="1855" spans="1:8" ht="14.4">
      <c r="A1855" s="14">
        <v>44788</v>
      </c>
      <c r="B1855" s="18">
        <v>637.34843773</v>
      </c>
      <c r="C1855">
        <f t="shared" si="63"/>
        <v>0.436</v>
      </c>
      <c r="E1855" s="14">
        <v>44788</v>
      </c>
      <c r="F1855" s="18">
        <v>15277.77003376</v>
      </c>
      <c r="G1855" s="33">
        <f t="shared" si="62"/>
        <v>54.583814419998816</v>
      </c>
      <c r="H1855">
        <f t="shared" si="64"/>
        <v>0.83699999999999997</v>
      </c>
    </row>
    <row r="1856" spans="1:8" ht="14.4">
      <c r="A1856" s="14">
        <v>44789</v>
      </c>
      <c r="B1856" s="18">
        <v>635.80242750000002</v>
      </c>
      <c r="C1856">
        <f t="shared" si="63"/>
        <v>0.435</v>
      </c>
      <c r="E1856" s="14">
        <v>44789</v>
      </c>
      <c r="F1856" s="18">
        <v>15304.83739115</v>
      </c>
      <c r="G1856" s="33">
        <f t="shared" si="62"/>
        <v>27.067357390000325</v>
      </c>
      <c r="H1856">
        <f t="shared" si="64"/>
        <v>0.65900000000000003</v>
      </c>
    </row>
    <row r="1857" spans="1:8" ht="14.4">
      <c r="A1857" s="14">
        <v>44790</v>
      </c>
      <c r="B1857" s="18">
        <v>693.09590664999996</v>
      </c>
      <c r="C1857">
        <f t="shared" si="63"/>
        <v>0.53400000000000003</v>
      </c>
      <c r="E1857" s="14">
        <v>44790</v>
      </c>
      <c r="F1857" s="18">
        <v>15330.8655913</v>
      </c>
      <c r="G1857" s="33">
        <f t="shared" si="62"/>
        <v>26.028200149999975</v>
      </c>
      <c r="H1857">
        <f t="shared" si="64"/>
        <v>0.64700000000000002</v>
      </c>
    </row>
    <row r="1858" spans="1:8" ht="14.4">
      <c r="A1858" s="14">
        <v>44791</v>
      </c>
      <c r="B1858" s="18">
        <v>669.24089830000003</v>
      </c>
      <c r="C1858">
        <f t="shared" si="63"/>
        <v>0.497</v>
      </c>
      <c r="E1858" s="14">
        <v>44791</v>
      </c>
      <c r="F1858" s="18">
        <v>15362.740015630001</v>
      </c>
      <c r="G1858" s="33">
        <f t="shared" si="62"/>
        <v>31.874424330000693</v>
      </c>
      <c r="H1858">
        <f t="shared" si="64"/>
        <v>0.71399999999999997</v>
      </c>
    </row>
    <row r="1859" spans="1:8" ht="14.4">
      <c r="A1859" s="14">
        <v>44792</v>
      </c>
      <c r="B1859" s="18">
        <v>685.45340467000005</v>
      </c>
      <c r="C1859">
        <f t="shared" si="63"/>
        <v>0.51900000000000002</v>
      </c>
      <c r="E1859" s="14">
        <v>44792</v>
      </c>
      <c r="F1859" s="18">
        <v>15307.639979470001</v>
      </c>
      <c r="G1859" s="33">
        <f t="shared" si="62"/>
        <v>-55.100036159999945</v>
      </c>
      <c r="H1859">
        <f t="shared" si="64"/>
        <v>0.10199999999999999</v>
      </c>
    </row>
    <row r="1860" spans="1:8" ht="14.4">
      <c r="A1860" s="14">
        <v>44795</v>
      </c>
      <c r="B1860" s="18">
        <v>620.78638593000005</v>
      </c>
      <c r="C1860">
        <f t="shared" si="63"/>
        <v>0.40699999999999997</v>
      </c>
      <c r="E1860" s="14">
        <v>44795</v>
      </c>
      <c r="F1860" s="18">
        <v>15319.87471412</v>
      </c>
      <c r="G1860" s="33">
        <f t="shared" ref="G1860:G1923" si="65">F1860-F1859</f>
        <v>12.234734649999154</v>
      </c>
      <c r="H1860">
        <f t="shared" si="64"/>
        <v>0.51</v>
      </c>
    </row>
    <row r="1861" spans="1:8" ht="14.4">
      <c r="A1861" s="14">
        <v>44796</v>
      </c>
      <c r="B1861" s="18">
        <v>620.83800686000006</v>
      </c>
      <c r="C1861">
        <f t="shared" si="63"/>
        <v>0.40699999999999997</v>
      </c>
      <c r="E1861" s="14">
        <v>44796</v>
      </c>
      <c r="F1861" s="18">
        <v>15348.99195749</v>
      </c>
      <c r="G1861" s="33">
        <f t="shared" si="65"/>
        <v>29.117243369999414</v>
      </c>
      <c r="H1861">
        <f t="shared" si="64"/>
        <v>0.67900000000000005</v>
      </c>
    </row>
    <row r="1862" spans="1:8" ht="14.4">
      <c r="A1862" s="14">
        <v>44797</v>
      </c>
      <c r="B1862" s="18">
        <v>668.90338457999997</v>
      </c>
      <c r="C1862">
        <f t="shared" si="63"/>
        <v>0.49299999999999999</v>
      </c>
      <c r="E1862" s="14">
        <v>44797</v>
      </c>
      <c r="F1862" s="18">
        <v>15293.59669298</v>
      </c>
      <c r="G1862" s="33">
        <f t="shared" si="65"/>
        <v>-55.395264509999834</v>
      </c>
      <c r="H1862">
        <f t="shared" si="64"/>
        <v>0.10100000000000001</v>
      </c>
    </row>
    <row r="1863" spans="1:8" ht="14.4">
      <c r="A1863" s="14">
        <v>44798</v>
      </c>
      <c r="B1863" s="18">
        <v>565.29059509000001</v>
      </c>
      <c r="C1863">
        <f t="shared" si="63"/>
        <v>0.307</v>
      </c>
      <c r="E1863" s="14">
        <v>44798</v>
      </c>
      <c r="F1863" s="18">
        <v>15262.868962770001</v>
      </c>
      <c r="G1863" s="33">
        <f t="shared" si="65"/>
        <v>-30.727730209999208</v>
      </c>
      <c r="H1863">
        <f t="shared" si="64"/>
        <v>0.19800000000000001</v>
      </c>
    </row>
    <row r="1864" spans="1:8" ht="14.4">
      <c r="A1864" s="14">
        <v>44799</v>
      </c>
      <c r="B1864" s="18">
        <v>500.56182292</v>
      </c>
      <c r="C1864">
        <f t="shared" si="63"/>
        <v>0.19600000000000001</v>
      </c>
      <c r="E1864" s="14">
        <v>44799</v>
      </c>
      <c r="F1864" s="18">
        <v>15209.47388193</v>
      </c>
      <c r="G1864" s="33">
        <f t="shared" si="65"/>
        <v>-53.395080840000446</v>
      </c>
      <c r="H1864">
        <f t="shared" si="64"/>
        <v>0.108</v>
      </c>
    </row>
    <row r="1865" spans="1:8" ht="14.4">
      <c r="A1865" s="14">
        <v>44802</v>
      </c>
      <c r="B1865" s="18">
        <v>446.21248015999998</v>
      </c>
      <c r="C1865">
        <f t="shared" si="63"/>
        <v>0.124</v>
      </c>
      <c r="E1865" s="14">
        <v>44802</v>
      </c>
      <c r="F1865" s="18">
        <v>15218.70409427</v>
      </c>
      <c r="G1865" s="33">
        <f t="shared" si="65"/>
        <v>9.2302123400004348</v>
      </c>
      <c r="H1865">
        <f t="shared" si="64"/>
        <v>0.48699999999999999</v>
      </c>
    </row>
    <row r="1866" spans="1:8" ht="14.4">
      <c r="A1866" s="14">
        <v>44803</v>
      </c>
      <c r="B1866" s="18">
        <v>441.82968052000001</v>
      </c>
      <c r="C1866">
        <f t="shared" si="63"/>
        <v>0.12</v>
      </c>
      <c r="E1866" s="14">
        <v>44803</v>
      </c>
      <c r="F1866" s="18">
        <v>15209.34041375</v>
      </c>
      <c r="G1866" s="33">
        <f t="shared" si="65"/>
        <v>-9.3636805200003437</v>
      </c>
      <c r="H1866">
        <f t="shared" si="64"/>
        <v>0.33200000000000002</v>
      </c>
    </row>
    <row r="1867" spans="1:8" ht="14.4">
      <c r="A1867" s="14">
        <v>44804</v>
      </c>
      <c r="B1867" s="18">
        <v>504.75921244</v>
      </c>
      <c r="C1867">
        <f t="shared" si="63"/>
        <v>0.20799999999999999</v>
      </c>
      <c r="E1867" s="14">
        <v>44804</v>
      </c>
      <c r="F1867" s="18">
        <v>15106.46316582</v>
      </c>
      <c r="G1867" s="33">
        <f t="shared" si="65"/>
        <v>-102.87724793000052</v>
      </c>
      <c r="H1867">
        <f t="shared" si="64"/>
        <v>3.7999999999999999E-2</v>
      </c>
    </row>
    <row r="1868" spans="1:8" ht="14.4">
      <c r="A1868" s="14">
        <v>44805</v>
      </c>
      <c r="B1868" s="18">
        <v>382.27653273999999</v>
      </c>
      <c r="C1868">
        <f t="shared" si="63"/>
        <v>6.8000000000000005E-2</v>
      </c>
      <c r="E1868" s="14">
        <v>44805</v>
      </c>
      <c r="F1868" s="18">
        <v>15067.17685928</v>
      </c>
      <c r="G1868" s="33">
        <f t="shared" si="65"/>
        <v>-39.286306539999714</v>
      </c>
      <c r="H1868">
        <f t="shared" si="64"/>
        <v>0.16</v>
      </c>
    </row>
    <row r="1869" spans="1:8" ht="14.4">
      <c r="A1869" s="14">
        <v>44806</v>
      </c>
      <c r="B1869" s="18">
        <v>371.78014294000002</v>
      </c>
      <c r="C1869">
        <f t="shared" si="63"/>
        <v>6.0999999999999999E-2</v>
      </c>
      <c r="E1869" s="14">
        <v>44806</v>
      </c>
      <c r="F1869" s="18">
        <v>15034.42858286</v>
      </c>
      <c r="G1869" s="33">
        <f t="shared" si="65"/>
        <v>-32.748276419999456</v>
      </c>
      <c r="H1869">
        <f t="shared" si="64"/>
        <v>0.186</v>
      </c>
    </row>
    <row r="1870" spans="1:8" ht="14.4">
      <c r="A1870" s="14">
        <v>44809</v>
      </c>
      <c r="B1870" s="18">
        <v>399.96724964999999</v>
      </c>
      <c r="C1870">
        <f t="shared" si="63"/>
        <v>8.2000000000000003E-2</v>
      </c>
      <c r="E1870" s="14">
        <v>44809</v>
      </c>
      <c r="F1870" s="18">
        <v>15043.792337299999</v>
      </c>
      <c r="G1870" s="33">
        <f t="shared" si="65"/>
        <v>9.3637544399989565</v>
      </c>
      <c r="H1870">
        <f t="shared" si="64"/>
        <v>0.48699999999999999</v>
      </c>
    </row>
    <row r="1871" spans="1:8" ht="14.4">
      <c r="A1871" s="14">
        <v>44810</v>
      </c>
      <c r="B1871" s="18">
        <v>501.75855673000001</v>
      </c>
      <c r="C1871">
        <f t="shared" si="63"/>
        <v>0.19800000000000001</v>
      </c>
      <c r="E1871" s="14">
        <v>44810</v>
      </c>
      <c r="F1871" s="18">
        <v>15045.32003931</v>
      </c>
      <c r="G1871" s="33">
        <f t="shared" si="65"/>
        <v>1.5277020100002119</v>
      </c>
      <c r="H1871">
        <f t="shared" si="64"/>
        <v>0.42799999999999999</v>
      </c>
    </row>
    <row r="1872" spans="1:8" ht="14.4">
      <c r="A1872" s="14">
        <v>44811</v>
      </c>
      <c r="B1872" s="18">
        <v>498.25515203000003</v>
      </c>
      <c r="C1872">
        <f t="shared" si="63"/>
        <v>0.188</v>
      </c>
      <c r="E1872" s="14">
        <v>44811</v>
      </c>
      <c r="F1872" s="18">
        <v>15066.183551210001</v>
      </c>
      <c r="G1872" s="33">
        <f t="shared" si="65"/>
        <v>20.863511900000958</v>
      </c>
      <c r="H1872">
        <f t="shared" si="64"/>
        <v>0.61199999999999999</v>
      </c>
    </row>
    <row r="1873" spans="1:8" ht="14.4">
      <c r="A1873" s="14">
        <v>44812</v>
      </c>
      <c r="B1873" s="18">
        <v>430.52771331000002</v>
      </c>
      <c r="C1873">
        <f t="shared" si="63"/>
        <v>0.10100000000000001</v>
      </c>
      <c r="E1873" s="14">
        <v>44812</v>
      </c>
      <c r="F1873" s="18">
        <v>15051.85018277</v>
      </c>
      <c r="G1873" s="33">
        <f t="shared" si="65"/>
        <v>-14.333368440000413</v>
      </c>
      <c r="H1873">
        <f t="shared" si="64"/>
        <v>0.29199999999999998</v>
      </c>
    </row>
    <row r="1874" spans="1:8" ht="14.4">
      <c r="A1874" s="14">
        <v>44813</v>
      </c>
      <c r="B1874" s="18">
        <v>424.12573158000004</v>
      </c>
      <c r="C1874">
        <f t="shared" si="63"/>
        <v>9.4E-2</v>
      </c>
      <c r="E1874" s="14">
        <v>44813</v>
      </c>
      <c r="F1874" s="18">
        <v>14971.104763150001</v>
      </c>
      <c r="G1874" s="33">
        <f t="shared" si="65"/>
        <v>-80.745419619999666</v>
      </c>
      <c r="H1874">
        <f t="shared" si="64"/>
        <v>6.6000000000000003E-2</v>
      </c>
    </row>
    <row r="1875" spans="1:8" ht="14.4">
      <c r="A1875" s="14">
        <v>44817</v>
      </c>
      <c r="B1875" s="18">
        <v>436.20126433000001</v>
      </c>
      <c r="C1875">
        <f t="shared" si="63"/>
        <v>0.105</v>
      </c>
      <c r="E1875" s="14">
        <v>44817</v>
      </c>
      <c r="F1875" s="18">
        <v>14993.27757312</v>
      </c>
      <c r="G1875" s="33">
        <f t="shared" si="65"/>
        <v>22.172809969999435</v>
      </c>
      <c r="H1875">
        <f t="shared" si="64"/>
        <v>0.61899999999999999</v>
      </c>
    </row>
    <row r="1876" spans="1:8" ht="14.4">
      <c r="A1876" s="14">
        <v>44818</v>
      </c>
      <c r="B1876" s="18">
        <v>405.12609602000003</v>
      </c>
      <c r="C1876">
        <f t="shared" si="63"/>
        <v>0.08</v>
      </c>
      <c r="E1876" s="14">
        <v>44818</v>
      </c>
      <c r="F1876" s="18">
        <v>14989.810470640001</v>
      </c>
      <c r="G1876" s="33">
        <f t="shared" si="65"/>
        <v>-3.4671024799990846</v>
      </c>
      <c r="H1876">
        <f t="shared" si="64"/>
        <v>0.38400000000000001</v>
      </c>
    </row>
    <row r="1877" spans="1:8" ht="14.4">
      <c r="A1877" s="14">
        <v>44819</v>
      </c>
      <c r="B1877" s="18">
        <v>499.79327928000004</v>
      </c>
      <c r="C1877">
        <f t="shared" si="63"/>
        <v>0.192</v>
      </c>
      <c r="E1877" s="14">
        <v>44819</v>
      </c>
      <c r="F1877" s="18">
        <v>14934.0916889</v>
      </c>
      <c r="G1877" s="33">
        <f t="shared" si="65"/>
        <v>-55.71878174000085</v>
      </c>
      <c r="H1877">
        <f t="shared" si="64"/>
        <v>0.104</v>
      </c>
    </row>
    <row r="1878" spans="1:8" ht="14.4">
      <c r="A1878" s="14">
        <v>44820</v>
      </c>
      <c r="B1878" s="18">
        <v>406.17435673</v>
      </c>
      <c r="C1878">
        <f t="shared" si="63"/>
        <v>0.08</v>
      </c>
      <c r="E1878" s="14">
        <v>44820</v>
      </c>
      <c r="F1878" s="18">
        <v>14878.435428590001</v>
      </c>
      <c r="G1878" s="33">
        <f t="shared" si="65"/>
        <v>-55.656260309999197</v>
      </c>
      <c r="H1878">
        <f t="shared" si="64"/>
        <v>0.105</v>
      </c>
    </row>
    <row r="1879" spans="1:8" ht="14.4">
      <c r="A1879" s="14">
        <v>44823</v>
      </c>
      <c r="B1879" s="18">
        <v>308.67132826</v>
      </c>
      <c r="C1879">
        <f t="shared" si="63"/>
        <v>2.4E-2</v>
      </c>
      <c r="E1879" s="14">
        <v>44823</v>
      </c>
      <c r="F1879" s="18">
        <v>14849.717225079999</v>
      </c>
      <c r="G1879" s="33">
        <f t="shared" si="65"/>
        <v>-28.718203510001331</v>
      </c>
      <c r="H1879">
        <f t="shared" si="64"/>
        <v>0.21199999999999999</v>
      </c>
    </row>
    <row r="1880" spans="1:8" ht="14.4">
      <c r="A1880" s="14">
        <v>44824</v>
      </c>
      <c r="B1880" s="18">
        <v>338.01927877000003</v>
      </c>
      <c r="C1880">
        <f t="shared" si="63"/>
        <v>3.2000000000000001E-2</v>
      </c>
      <c r="E1880" s="14">
        <v>44824</v>
      </c>
      <c r="F1880" s="18">
        <v>14857.55413117</v>
      </c>
      <c r="G1880" s="33">
        <f t="shared" si="65"/>
        <v>7.8369060900004115</v>
      </c>
      <c r="H1880">
        <f t="shared" si="64"/>
        <v>0.47099999999999997</v>
      </c>
    </row>
    <row r="1881" spans="1:8" ht="14.4">
      <c r="A1881" s="14">
        <v>44825</v>
      </c>
      <c r="B1881" s="18">
        <v>322.95923796</v>
      </c>
      <c r="C1881">
        <f t="shared" si="63"/>
        <v>2.9000000000000001E-2</v>
      </c>
      <c r="E1881" s="14">
        <v>44825</v>
      </c>
      <c r="F1881" s="18">
        <v>14863.73982927</v>
      </c>
      <c r="G1881" s="33">
        <f t="shared" si="65"/>
        <v>6.1856981000000815</v>
      </c>
      <c r="H1881">
        <f t="shared" si="64"/>
        <v>0.45900000000000002</v>
      </c>
    </row>
    <row r="1882" spans="1:8" ht="14.4">
      <c r="A1882" s="14">
        <v>44826</v>
      </c>
      <c r="B1882" s="18">
        <v>335.12041019999998</v>
      </c>
      <c r="C1882">
        <f t="shared" si="63"/>
        <v>3.2000000000000001E-2</v>
      </c>
      <c r="E1882" s="14">
        <v>44826</v>
      </c>
      <c r="F1882" s="18">
        <v>14844.71790186</v>
      </c>
      <c r="G1882" s="33">
        <f t="shared" si="65"/>
        <v>-19.021927409999989</v>
      </c>
      <c r="H1882">
        <f t="shared" si="64"/>
        <v>0.26500000000000001</v>
      </c>
    </row>
    <row r="1883" spans="1:8" ht="14.4">
      <c r="A1883" s="14">
        <v>44827</v>
      </c>
      <c r="B1883" s="18">
        <v>328.49993719000003</v>
      </c>
      <c r="C1883">
        <f t="shared" si="63"/>
        <v>0.03</v>
      </c>
      <c r="E1883" s="14">
        <v>44827</v>
      </c>
      <c r="F1883" s="18">
        <v>14770.65570078</v>
      </c>
      <c r="G1883" s="33">
        <f t="shared" si="65"/>
        <v>-74.062201079999795</v>
      </c>
      <c r="H1883">
        <f t="shared" si="64"/>
        <v>7.2999999999999995E-2</v>
      </c>
    </row>
    <row r="1884" spans="1:8" ht="14.4">
      <c r="A1884" s="14">
        <v>44830</v>
      </c>
      <c r="B1884" s="18">
        <v>320.42752855000003</v>
      </c>
      <c r="C1884">
        <f t="shared" si="63"/>
        <v>2.8000000000000001E-2</v>
      </c>
      <c r="E1884" s="14">
        <v>44830</v>
      </c>
      <c r="F1884" s="18">
        <v>14726.072966780001</v>
      </c>
      <c r="G1884" s="33">
        <f t="shared" si="65"/>
        <v>-44.582733999999618</v>
      </c>
      <c r="H1884">
        <f t="shared" si="64"/>
        <v>0.14099999999999999</v>
      </c>
    </row>
    <row r="1885" spans="1:8" ht="14.4">
      <c r="A1885" s="14">
        <v>44831</v>
      </c>
      <c r="B1885" s="18">
        <v>330.83215132999999</v>
      </c>
      <c r="C1885">
        <f t="shared" si="63"/>
        <v>3.4000000000000002E-2</v>
      </c>
      <c r="E1885" s="14">
        <v>44831</v>
      </c>
      <c r="F1885" s="18">
        <v>14711.959934910001</v>
      </c>
      <c r="G1885" s="33">
        <f t="shared" si="65"/>
        <v>-14.113031869999759</v>
      </c>
      <c r="H1885">
        <f t="shared" si="64"/>
        <v>0.30299999999999999</v>
      </c>
    </row>
    <row r="1886" spans="1:8" ht="14.4">
      <c r="A1886" s="14">
        <v>44832</v>
      </c>
      <c r="B1886" s="18">
        <v>295.28646857000001</v>
      </c>
      <c r="C1886">
        <f t="shared" si="63"/>
        <v>1.4E-2</v>
      </c>
      <c r="E1886" s="14">
        <v>44832</v>
      </c>
      <c r="F1886" s="18">
        <v>14639.969377490001</v>
      </c>
      <c r="G1886" s="33">
        <f t="shared" si="65"/>
        <v>-71.990557420000187</v>
      </c>
      <c r="H1886">
        <f t="shared" si="64"/>
        <v>7.6999999999999999E-2</v>
      </c>
    </row>
    <row r="1887" spans="1:8" ht="14.4">
      <c r="A1887" s="14">
        <v>44833</v>
      </c>
      <c r="B1887" s="18">
        <v>304.07464192999998</v>
      </c>
      <c r="C1887">
        <f t="shared" si="63"/>
        <v>2.4E-2</v>
      </c>
      <c r="E1887" s="14">
        <v>44833</v>
      </c>
      <c r="F1887" s="18">
        <v>14598.72885035</v>
      </c>
      <c r="G1887" s="33">
        <f t="shared" si="65"/>
        <v>-41.240527140000268</v>
      </c>
      <c r="H1887">
        <f t="shared" si="64"/>
        <v>0.16</v>
      </c>
    </row>
    <row r="1888" spans="1:8" ht="14.4">
      <c r="A1888" s="14">
        <v>44834</v>
      </c>
      <c r="B1888" s="18">
        <v>228.52206635000002</v>
      </c>
      <c r="C1888">
        <f t="shared" si="63"/>
        <v>0</v>
      </c>
      <c r="E1888" s="14">
        <v>44834</v>
      </c>
      <c r="F1888" s="18">
        <v>14435.629614330001</v>
      </c>
      <c r="G1888" s="33">
        <f t="shared" si="65"/>
        <v>-163.09923601999981</v>
      </c>
      <c r="H1888">
        <f t="shared" si="64"/>
        <v>1.4E-2</v>
      </c>
    </row>
    <row r="1889" spans="1:8" ht="14.4">
      <c r="A1889" s="14">
        <v>44844</v>
      </c>
      <c r="B1889" s="18">
        <v>321.80483034000002</v>
      </c>
      <c r="C1889">
        <f t="shared" si="63"/>
        <v>3.3000000000000002E-2</v>
      </c>
      <c r="E1889" s="14">
        <v>44844</v>
      </c>
      <c r="F1889" s="18">
        <v>14442.489209130001</v>
      </c>
      <c r="G1889" s="33">
        <f t="shared" si="65"/>
        <v>6.8595948000001954</v>
      </c>
      <c r="H1889">
        <f t="shared" si="64"/>
        <v>0.47199999999999998</v>
      </c>
    </row>
    <row r="1890" spans="1:8" ht="14.4">
      <c r="A1890" s="14">
        <v>44845</v>
      </c>
      <c r="B1890" s="18">
        <v>264.29286272000002</v>
      </c>
      <c r="C1890">
        <f t="shared" si="63"/>
        <v>4.0000000000000001E-3</v>
      </c>
      <c r="E1890" s="14">
        <v>44845</v>
      </c>
      <c r="F1890" s="18">
        <v>14434.29697155</v>
      </c>
      <c r="G1890" s="33">
        <f t="shared" si="65"/>
        <v>-8.1922375800004374</v>
      </c>
      <c r="H1890">
        <f t="shared" si="64"/>
        <v>0.35199999999999998</v>
      </c>
    </row>
    <row r="1891" spans="1:8" ht="14.4">
      <c r="A1891" s="14">
        <v>44846</v>
      </c>
      <c r="B1891" s="18">
        <v>390.98004464000002</v>
      </c>
      <c r="C1891">
        <f t="shared" si="63"/>
        <v>7.5999999999999998E-2</v>
      </c>
      <c r="E1891" s="14">
        <v>44846</v>
      </c>
      <c r="F1891" s="18">
        <v>14447.952336100001</v>
      </c>
      <c r="G1891" s="33">
        <f t="shared" si="65"/>
        <v>13.655364550000741</v>
      </c>
      <c r="H1891">
        <f t="shared" si="64"/>
        <v>0.53600000000000003</v>
      </c>
    </row>
    <row r="1892" spans="1:8" ht="14.4">
      <c r="A1892" s="14">
        <v>44847</v>
      </c>
      <c r="B1892" s="18">
        <v>389.62728500000003</v>
      </c>
      <c r="C1892">
        <f t="shared" si="63"/>
        <v>7.5999999999999998E-2</v>
      </c>
      <c r="E1892" s="14">
        <v>44847</v>
      </c>
      <c r="F1892" s="18">
        <v>14457.54692572</v>
      </c>
      <c r="G1892" s="33">
        <f t="shared" si="65"/>
        <v>9.5945896199991694</v>
      </c>
      <c r="H1892">
        <f t="shared" si="64"/>
        <v>0.499</v>
      </c>
    </row>
    <row r="1893" spans="1:8" ht="14.4">
      <c r="A1893" s="14">
        <v>44848</v>
      </c>
      <c r="B1893" s="18">
        <v>512.14355675000002</v>
      </c>
      <c r="C1893">
        <f t="shared" si="63"/>
        <v>0.221</v>
      </c>
      <c r="E1893" s="14">
        <v>44848</v>
      </c>
      <c r="F1893" s="18">
        <v>14439.44283419</v>
      </c>
      <c r="G1893" s="33">
        <f t="shared" si="65"/>
        <v>-18.104091530000005</v>
      </c>
      <c r="H1893">
        <f t="shared" si="64"/>
        <v>0.28299999999999997</v>
      </c>
    </row>
    <row r="1894" spans="1:8" ht="14.4">
      <c r="A1894" s="14">
        <v>44851</v>
      </c>
      <c r="B1894" s="18">
        <v>473.65169558000002</v>
      </c>
      <c r="C1894">
        <f t="shared" si="63"/>
        <v>0.157</v>
      </c>
      <c r="E1894" s="14">
        <v>44851</v>
      </c>
      <c r="F1894" s="18">
        <v>14463.31392733</v>
      </c>
      <c r="G1894" s="33">
        <f t="shared" si="65"/>
        <v>23.871093140000085</v>
      </c>
      <c r="H1894">
        <f t="shared" si="64"/>
        <v>0.64300000000000002</v>
      </c>
    </row>
    <row r="1895" spans="1:8" ht="14.4">
      <c r="A1895" s="14">
        <v>44852</v>
      </c>
      <c r="B1895" s="18">
        <v>448.70661729</v>
      </c>
      <c r="C1895">
        <f t="shared" si="63"/>
        <v>0.13200000000000001</v>
      </c>
      <c r="E1895" s="14">
        <v>44852</v>
      </c>
      <c r="F1895" s="18">
        <v>14484.467423580001</v>
      </c>
      <c r="G1895" s="33">
        <f t="shared" si="65"/>
        <v>21.153496250000899</v>
      </c>
      <c r="H1895">
        <f t="shared" si="64"/>
        <v>0.628</v>
      </c>
    </row>
    <row r="1896" spans="1:8" ht="14.4">
      <c r="A1896" s="14">
        <v>44853</v>
      </c>
      <c r="B1896" s="18">
        <v>421.28677719000001</v>
      </c>
      <c r="C1896">
        <f t="shared" si="63"/>
        <v>0.10199999999999999</v>
      </c>
      <c r="E1896" s="14">
        <v>44853</v>
      </c>
      <c r="F1896" s="18">
        <v>14503.300823699999</v>
      </c>
      <c r="G1896" s="33">
        <f t="shared" si="65"/>
        <v>18.833400119998259</v>
      </c>
      <c r="H1896">
        <f t="shared" si="64"/>
        <v>0.60699999999999998</v>
      </c>
    </row>
    <row r="1897" spans="1:8" ht="14.4">
      <c r="A1897" s="14">
        <v>44854</v>
      </c>
      <c r="B1897" s="18">
        <v>434.50125939999998</v>
      </c>
      <c r="C1897">
        <f t="shared" si="63"/>
        <v>0.114</v>
      </c>
      <c r="E1897" s="14">
        <v>44854</v>
      </c>
      <c r="F1897" s="18">
        <v>14509.19260697</v>
      </c>
      <c r="G1897" s="33">
        <f t="shared" si="65"/>
        <v>5.8917832700008148</v>
      </c>
      <c r="H1897">
        <f t="shared" si="64"/>
        <v>0.46700000000000003</v>
      </c>
    </row>
    <row r="1898" spans="1:8" ht="14.4">
      <c r="A1898" s="14">
        <v>44855</v>
      </c>
      <c r="B1898" s="18">
        <v>364.08564354000004</v>
      </c>
      <c r="C1898">
        <f t="shared" si="63"/>
        <v>6.0999999999999999E-2</v>
      </c>
      <c r="E1898" s="14">
        <v>44855</v>
      </c>
      <c r="F1898" s="18">
        <v>14467.17881612</v>
      </c>
      <c r="G1898" s="33">
        <f t="shared" si="65"/>
        <v>-42.013790850000078</v>
      </c>
      <c r="H1898">
        <f t="shared" si="64"/>
        <v>0.158</v>
      </c>
    </row>
    <row r="1899" spans="1:8" ht="14.4">
      <c r="A1899" s="14">
        <v>44858</v>
      </c>
      <c r="B1899" s="18">
        <v>555.56038527999999</v>
      </c>
      <c r="C1899">
        <f t="shared" si="63"/>
        <v>0.29099999999999998</v>
      </c>
      <c r="E1899" s="14">
        <v>44858</v>
      </c>
      <c r="F1899" s="18">
        <v>14496.558737970001</v>
      </c>
      <c r="G1899" s="33">
        <f t="shared" si="65"/>
        <v>29.379921850000756</v>
      </c>
      <c r="H1899">
        <f t="shared" si="64"/>
        <v>0.70199999999999996</v>
      </c>
    </row>
    <row r="1900" spans="1:8" ht="14.4">
      <c r="A1900" s="14">
        <v>44859</v>
      </c>
      <c r="B1900" s="18">
        <v>435.55667324000001</v>
      </c>
      <c r="C1900">
        <f t="shared" si="63"/>
        <v>0.11700000000000001</v>
      </c>
      <c r="E1900" s="14">
        <v>44859</v>
      </c>
      <c r="F1900" s="18">
        <v>14495.345051230001</v>
      </c>
      <c r="G1900" s="33">
        <f t="shared" si="65"/>
        <v>-1.2136867400004121</v>
      </c>
      <c r="H1900">
        <f t="shared" si="64"/>
        <v>0.41099999999999998</v>
      </c>
    </row>
    <row r="1901" spans="1:8" ht="14.4">
      <c r="A1901" s="14">
        <v>44860</v>
      </c>
      <c r="B1901" s="18">
        <v>564.13417250999998</v>
      </c>
      <c r="C1901">
        <f t="shared" si="63"/>
        <v>0.313</v>
      </c>
      <c r="E1901" s="14">
        <v>44860</v>
      </c>
      <c r="F1901" s="18">
        <v>14535.1722274</v>
      </c>
      <c r="G1901" s="33">
        <f t="shared" si="65"/>
        <v>39.827176169999802</v>
      </c>
      <c r="H1901">
        <f t="shared" si="64"/>
        <v>0.77700000000000002</v>
      </c>
    </row>
    <row r="1902" spans="1:8" ht="14.4">
      <c r="A1902" s="14">
        <v>44861</v>
      </c>
      <c r="B1902" s="18">
        <v>534.64161688000002</v>
      </c>
      <c r="C1902">
        <f t="shared" si="63"/>
        <v>0.25700000000000001</v>
      </c>
      <c r="E1902" s="14">
        <v>44861</v>
      </c>
      <c r="F1902" s="18">
        <v>14525.67918771</v>
      </c>
      <c r="G1902" s="33">
        <f t="shared" si="65"/>
        <v>-9.4930396899999323</v>
      </c>
      <c r="H1902">
        <f t="shared" si="64"/>
        <v>0.34399999999999997</v>
      </c>
    </row>
    <row r="1903" spans="1:8" ht="14.4">
      <c r="A1903" s="14">
        <v>44862</v>
      </c>
      <c r="B1903" s="18">
        <v>471.59545810000003</v>
      </c>
      <c r="C1903">
        <f t="shared" si="63"/>
        <v>0.157</v>
      </c>
      <c r="E1903" s="14">
        <v>44862</v>
      </c>
      <c r="F1903" s="18">
        <v>14411.882457629999</v>
      </c>
      <c r="G1903" s="33">
        <f t="shared" si="65"/>
        <v>-113.796730080001</v>
      </c>
      <c r="H1903">
        <f t="shared" si="64"/>
        <v>0.03</v>
      </c>
    </row>
    <row r="1904" spans="1:8" ht="14.4">
      <c r="A1904" s="14">
        <v>44865</v>
      </c>
      <c r="B1904" s="18">
        <v>497.97870161000003</v>
      </c>
      <c r="C1904">
        <f t="shared" ref="C1904:C1967" si="66">_xlfn.PERCENTRANK.INC(B1155:B1904,B1904)</f>
        <v>0.192</v>
      </c>
      <c r="E1904" s="14">
        <v>44865</v>
      </c>
      <c r="F1904" s="18">
        <v>14428.17041461</v>
      </c>
      <c r="G1904" s="33">
        <f t="shared" si="65"/>
        <v>16.287956980000672</v>
      </c>
      <c r="H1904">
        <f t="shared" ref="H1904:H1967" si="67">_xlfn.PERCENTRANK.INC(G1155:G1904,G1904)</f>
        <v>0.57999999999999996</v>
      </c>
    </row>
    <row r="1905" spans="1:8" ht="14.4">
      <c r="A1905" s="14">
        <v>44866</v>
      </c>
      <c r="B1905" s="18">
        <v>598.52379848999999</v>
      </c>
      <c r="C1905">
        <f t="shared" si="66"/>
        <v>0.36799999999999999</v>
      </c>
      <c r="E1905" s="14">
        <v>44866</v>
      </c>
      <c r="F1905" s="18">
        <v>14464.36491052</v>
      </c>
      <c r="G1905" s="33">
        <f t="shared" si="65"/>
        <v>36.194495910000114</v>
      </c>
      <c r="H1905">
        <f t="shared" si="67"/>
        <v>0.751</v>
      </c>
    </row>
    <row r="1906" spans="1:8" ht="14.4">
      <c r="A1906" s="14">
        <v>44867</v>
      </c>
      <c r="B1906" s="18">
        <v>690.77062466999996</v>
      </c>
      <c r="C1906">
        <f t="shared" si="66"/>
        <v>0.53200000000000003</v>
      </c>
      <c r="E1906" s="14">
        <v>44867</v>
      </c>
      <c r="F1906" s="18">
        <v>14476.949071230001</v>
      </c>
      <c r="G1906" s="33">
        <f t="shared" si="65"/>
        <v>12.584160710001015</v>
      </c>
      <c r="H1906">
        <f t="shared" si="67"/>
        <v>0.53</v>
      </c>
    </row>
    <row r="1907" spans="1:8" ht="14.4">
      <c r="A1907" s="14">
        <v>44868</v>
      </c>
      <c r="B1907" s="18">
        <v>573.87059054999997</v>
      </c>
      <c r="C1907">
        <f t="shared" si="66"/>
        <v>0.32400000000000001</v>
      </c>
      <c r="E1907" s="14">
        <v>44868</v>
      </c>
      <c r="F1907" s="18">
        <v>14521.452939270001</v>
      </c>
      <c r="G1907" s="33">
        <f t="shared" si="65"/>
        <v>44.503868039999361</v>
      </c>
      <c r="H1907">
        <f t="shared" si="67"/>
        <v>0.79700000000000004</v>
      </c>
    </row>
    <row r="1908" spans="1:8" ht="14.4">
      <c r="A1908" s="14">
        <v>44869</v>
      </c>
      <c r="B1908" s="18">
        <v>772.21774705999997</v>
      </c>
      <c r="C1908">
        <f t="shared" si="66"/>
        <v>0.67</v>
      </c>
      <c r="E1908" s="14">
        <v>44869</v>
      </c>
      <c r="F1908" s="18">
        <v>14531.397295180001</v>
      </c>
      <c r="G1908" s="33">
        <f t="shared" si="65"/>
        <v>9.944355910000013</v>
      </c>
      <c r="H1908">
        <f t="shared" si="67"/>
        <v>0.502</v>
      </c>
    </row>
    <row r="1909" spans="1:8" ht="14.4">
      <c r="A1909" s="14">
        <v>44872</v>
      </c>
      <c r="B1909" s="18">
        <v>707.33787174999998</v>
      </c>
      <c r="C1909">
        <f t="shared" si="66"/>
        <v>0.56299999999999994</v>
      </c>
      <c r="E1909" s="14">
        <v>44872</v>
      </c>
      <c r="F1909" s="18">
        <v>14588.29674227</v>
      </c>
      <c r="G1909" s="33">
        <f t="shared" si="65"/>
        <v>56.89944708999974</v>
      </c>
      <c r="H1909">
        <f t="shared" si="67"/>
        <v>0.84899999999999998</v>
      </c>
    </row>
    <row r="1910" spans="1:8" ht="14.4">
      <c r="A1910" s="14">
        <v>44873</v>
      </c>
      <c r="B1910" s="18">
        <v>541.47396467999999</v>
      </c>
      <c r="C1910">
        <f t="shared" si="66"/>
        <v>0.26400000000000001</v>
      </c>
      <c r="E1910" s="14">
        <v>44873</v>
      </c>
      <c r="F1910" s="18">
        <v>14632.18866915</v>
      </c>
      <c r="G1910" s="33">
        <f t="shared" si="65"/>
        <v>43.891926880000028</v>
      </c>
      <c r="H1910">
        <f t="shared" si="67"/>
        <v>0.79</v>
      </c>
    </row>
    <row r="1911" spans="1:8" ht="14.4">
      <c r="A1911" s="14">
        <v>44874</v>
      </c>
      <c r="B1911" s="18">
        <v>510.39917647999999</v>
      </c>
      <c r="C1911">
        <f t="shared" si="66"/>
        <v>0.217</v>
      </c>
      <c r="E1911" s="14">
        <v>44874</v>
      </c>
      <c r="F1911" s="18">
        <v>14657.488540939999</v>
      </c>
      <c r="G1911" s="33">
        <f t="shared" si="65"/>
        <v>25.299871789999088</v>
      </c>
      <c r="H1911">
        <f t="shared" si="67"/>
        <v>0.65500000000000003</v>
      </c>
    </row>
    <row r="1912" spans="1:8" ht="14.4">
      <c r="A1912" s="14">
        <v>44875</v>
      </c>
      <c r="B1912" s="18">
        <v>510.44325941</v>
      </c>
      <c r="C1912">
        <f t="shared" si="66"/>
        <v>0.217</v>
      </c>
      <c r="E1912" s="14">
        <v>44875</v>
      </c>
      <c r="F1912" s="18">
        <v>14663.19609089</v>
      </c>
      <c r="G1912" s="33">
        <f t="shared" si="65"/>
        <v>5.7075499500006117</v>
      </c>
      <c r="H1912">
        <f t="shared" si="67"/>
        <v>0.46</v>
      </c>
    </row>
    <row r="1913" spans="1:8" ht="14.4">
      <c r="A1913" s="14">
        <v>44876</v>
      </c>
      <c r="B1913" s="18">
        <v>810.40930951999997</v>
      </c>
      <c r="C1913">
        <f t="shared" si="66"/>
        <v>0.73499999999999999</v>
      </c>
      <c r="E1913" s="14">
        <v>44876</v>
      </c>
      <c r="F1913" s="18">
        <v>14598.973820000001</v>
      </c>
      <c r="G1913" s="33">
        <f t="shared" si="65"/>
        <v>-64.222270889998981</v>
      </c>
      <c r="H1913">
        <f t="shared" si="67"/>
        <v>9.1999999999999998E-2</v>
      </c>
    </row>
    <row r="1914" spans="1:8" ht="14.4">
      <c r="A1914" s="14">
        <v>44879</v>
      </c>
      <c r="B1914" s="18">
        <v>677.22420645</v>
      </c>
      <c r="C1914">
        <f t="shared" si="66"/>
        <v>0.504</v>
      </c>
      <c r="E1914" s="14">
        <v>44879</v>
      </c>
      <c r="F1914" s="18">
        <v>14604.452965570001</v>
      </c>
      <c r="G1914" s="33">
        <f t="shared" si="65"/>
        <v>5.4791455699996732</v>
      </c>
      <c r="H1914">
        <f t="shared" si="67"/>
        <v>0.45900000000000002</v>
      </c>
    </row>
    <row r="1915" spans="1:8" ht="14.4">
      <c r="A1915" s="14">
        <v>44880</v>
      </c>
      <c r="B1915" s="18">
        <v>738.44969868999999</v>
      </c>
      <c r="C1915">
        <f t="shared" si="66"/>
        <v>0.61599999999999999</v>
      </c>
      <c r="E1915" s="14">
        <v>44880</v>
      </c>
      <c r="F1915" s="18">
        <v>14636.99589763</v>
      </c>
      <c r="G1915" s="33">
        <f t="shared" si="65"/>
        <v>32.542932059999657</v>
      </c>
      <c r="H1915">
        <f t="shared" si="67"/>
        <v>0.72699999999999998</v>
      </c>
    </row>
    <row r="1916" spans="1:8" ht="14.4">
      <c r="A1916" s="14">
        <v>44881</v>
      </c>
      <c r="B1916" s="18">
        <v>634.15217308000001</v>
      </c>
      <c r="C1916">
        <f t="shared" si="66"/>
        <v>0.42099999999999999</v>
      </c>
      <c r="E1916" s="14">
        <v>44881</v>
      </c>
      <c r="F1916" s="18">
        <v>14655.648939660001</v>
      </c>
      <c r="G1916" s="33">
        <f t="shared" si="65"/>
        <v>18.653042030000506</v>
      </c>
      <c r="H1916">
        <f t="shared" si="67"/>
        <v>0.60299999999999998</v>
      </c>
    </row>
    <row r="1917" spans="1:8" ht="14.4">
      <c r="A1917" s="14">
        <v>44882</v>
      </c>
      <c r="B1917" s="18">
        <v>615.83126191999997</v>
      </c>
      <c r="C1917">
        <f t="shared" si="66"/>
        <v>0.39300000000000002</v>
      </c>
      <c r="E1917" s="14">
        <v>44882</v>
      </c>
      <c r="F1917" s="18">
        <v>14683.7710687</v>
      </c>
      <c r="G1917" s="33">
        <f t="shared" si="65"/>
        <v>28.122129039998981</v>
      </c>
      <c r="H1917">
        <f t="shared" si="67"/>
        <v>0.68</v>
      </c>
    </row>
    <row r="1918" spans="1:8" ht="14.4">
      <c r="A1918" s="14">
        <v>44883</v>
      </c>
      <c r="B1918" s="18">
        <v>653.12380058999997</v>
      </c>
      <c r="C1918">
        <f t="shared" si="66"/>
        <v>0.45200000000000001</v>
      </c>
      <c r="E1918" s="14">
        <v>44883</v>
      </c>
      <c r="F1918" s="18">
        <v>14650.635618910001</v>
      </c>
      <c r="G1918" s="33">
        <f t="shared" si="65"/>
        <v>-33.135449789999257</v>
      </c>
      <c r="H1918">
        <f t="shared" si="67"/>
        <v>0.192</v>
      </c>
    </row>
    <row r="1919" spans="1:8" ht="14.4">
      <c r="A1919" s="14">
        <v>44886</v>
      </c>
      <c r="B1919" s="18">
        <v>557.92294906000006</v>
      </c>
      <c r="C1919">
        <f t="shared" si="66"/>
        <v>0.28399999999999997</v>
      </c>
      <c r="E1919" s="14">
        <v>44886</v>
      </c>
      <c r="F1919" s="18">
        <v>14711.55259533</v>
      </c>
      <c r="G1919" s="33">
        <f t="shared" si="65"/>
        <v>60.916976419999628</v>
      </c>
      <c r="H1919">
        <f t="shared" si="67"/>
        <v>0.86499999999999999</v>
      </c>
    </row>
    <row r="1920" spans="1:8" ht="14.4">
      <c r="A1920" s="14">
        <v>44887</v>
      </c>
      <c r="B1920" s="18">
        <v>572.37903834999997</v>
      </c>
      <c r="C1920">
        <f t="shared" si="66"/>
        <v>0.312</v>
      </c>
      <c r="E1920" s="14">
        <v>44887</v>
      </c>
      <c r="F1920" s="18">
        <v>14711.76180045</v>
      </c>
      <c r="G1920" s="33">
        <f t="shared" si="65"/>
        <v>0.20920511999975133</v>
      </c>
      <c r="H1920">
        <f t="shared" si="67"/>
        <v>0.42</v>
      </c>
    </row>
    <row r="1921" spans="1:8" ht="14.4">
      <c r="A1921" s="14">
        <v>44888</v>
      </c>
      <c r="B1921" s="18">
        <v>524.49618597000006</v>
      </c>
      <c r="C1921">
        <f t="shared" si="66"/>
        <v>0.22600000000000001</v>
      </c>
      <c r="E1921" s="14">
        <v>44888</v>
      </c>
      <c r="F1921" s="18">
        <v>14716.33386861</v>
      </c>
      <c r="G1921" s="33">
        <f t="shared" si="65"/>
        <v>4.5720681599996169</v>
      </c>
      <c r="H1921">
        <f t="shared" si="67"/>
        <v>0.45300000000000001</v>
      </c>
    </row>
    <row r="1922" spans="1:8" ht="14.4">
      <c r="A1922" s="14">
        <v>44889</v>
      </c>
      <c r="B1922" s="18">
        <v>458.95576803</v>
      </c>
      <c r="C1922">
        <f t="shared" si="66"/>
        <v>0.125</v>
      </c>
      <c r="E1922" s="14">
        <v>44889</v>
      </c>
      <c r="F1922" s="18">
        <v>14716.293515880001</v>
      </c>
      <c r="G1922" s="33">
        <f t="shared" si="65"/>
        <v>-4.0352729998630821E-2</v>
      </c>
      <c r="H1922">
        <f t="shared" si="67"/>
        <v>0.41699999999999998</v>
      </c>
    </row>
    <row r="1923" spans="1:8" ht="14.4">
      <c r="A1923" s="14">
        <v>44890</v>
      </c>
      <c r="B1923" s="18">
        <v>422.53379469999999</v>
      </c>
      <c r="C1923">
        <f t="shared" si="66"/>
        <v>8.4000000000000005E-2</v>
      </c>
      <c r="E1923" s="14">
        <v>44890</v>
      </c>
      <c r="F1923" s="18">
        <v>14645.50183465</v>
      </c>
      <c r="G1923" s="33">
        <f t="shared" si="65"/>
        <v>-70.791681230000904</v>
      </c>
      <c r="H1923">
        <f t="shared" si="67"/>
        <v>8.2000000000000003E-2</v>
      </c>
    </row>
    <row r="1924" spans="1:8" ht="14.4">
      <c r="A1924" s="14">
        <v>44893</v>
      </c>
      <c r="B1924" s="18">
        <v>470.13577479000003</v>
      </c>
      <c r="C1924">
        <f t="shared" si="66"/>
        <v>0.13600000000000001</v>
      </c>
      <c r="E1924" s="14">
        <v>44893</v>
      </c>
      <c r="F1924" s="18">
        <v>14642.27520831</v>
      </c>
      <c r="G1924" s="33">
        <f t="shared" ref="G1924:G1987" si="68">F1924-F1923</f>
        <v>-3.2266263399997115</v>
      </c>
      <c r="H1924">
        <f t="shared" si="67"/>
        <v>0.39600000000000002</v>
      </c>
    </row>
    <row r="1925" spans="1:8" ht="14.4">
      <c r="A1925" s="14">
        <v>44894</v>
      </c>
      <c r="B1925" s="18">
        <v>664.40665922000005</v>
      </c>
      <c r="C1925">
        <f t="shared" si="66"/>
        <v>0.47199999999999998</v>
      </c>
      <c r="E1925" s="14">
        <v>44894</v>
      </c>
      <c r="F1925" s="18">
        <v>14660.97274453</v>
      </c>
      <c r="G1925" s="33">
        <f t="shared" si="68"/>
        <v>18.697536219999165</v>
      </c>
      <c r="H1925">
        <f t="shared" si="67"/>
        <v>0.60199999999999998</v>
      </c>
    </row>
    <row r="1926" spans="1:8" ht="14.4">
      <c r="A1926" s="14">
        <v>44895</v>
      </c>
      <c r="B1926" s="18">
        <v>585.29989455999998</v>
      </c>
      <c r="C1926">
        <f t="shared" si="66"/>
        <v>0.33500000000000002</v>
      </c>
      <c r="E1926" s="14">
        <v>44895</v>
      </c>
      <c r="F1926" s="18">
        <v>14643.57168827</v>
      </c>
      <c r="G1926" s="33">
        <f t="shared" si="68"/>
        <v>-17.401056259999677</v>
      </c>
      <c r="H1926">
        <f t="shared" si="67"/>
        <v>0.28899999999999998</v>
      </c>
    </row>
    <row r="1927" spans="1:8" ht="14.4">
      <c r="A1927" s="14">
        <v>44896</v>
      </c>
      <c r="B1927" s="18">
        <v>719.49793786999999</v>
      </c>
      <c r="C1927">
        <f t="shared" si="66"/>
        <v>0.58199999999999996</v>
      </c>
      <c r="E1927" s="14">
        <v>44896</v>
      </c>
      <c r="F1927" s="18">
        <v>14655.63180549</v>
      </c>
      <c r="G1927" s="33">
        <f t="shared" si="68"/>
        <v>12.060117220000393</v>
      </c>
      <c r="H1927">
        <f t="shared" si="67"/>
        <v>0.51200000000000001</v>
      </c>
    </row>
    <row r="1928" spans="1:8" ht="14.4">
      <c r="A1928" s="14">
        <v>44897</v>
      </c>
      <c r="B1928" s="18">
        <v>558.88174061999996</v>
      </c>
      <c r="C1928">
        <f t="shared" si="66"/>
        <v>0.27900000000000003</v>
      </c>
      <c r="E1928" s="14">
        <v>44897</v>
      </c>
      <c r="F1928" s="18">
        <v>14638.28710315</v>
      </c>
      <c r="G1928" s="33">
        <f t="shared" si="68"/>
        <v>-17.344702340000367</v>
      </c>
      <c r="H1928">
        <f t="shared" si="67"/>
        <v>0.28899999999999998</v>
      </c>
    </row>
    <row r="1929" spans="1:8" ht="14.4">
      <c r="A1929" s="14">
        <v>44900</v>
      </c>
      <c r="B1929" s="18">
        <v>776.61602932000005</v>
      </c>
      <c r="C1929">
        <f t="shared" si="66"/>
        <v>0.67600000000000005</v>
      </c>
      <c r="E1929" s="14">
        <v>44900</v>
      </c>
      <c r="F1929" s="18">
        <v>14707.456882120001</v>
      </c>
      <c r="G1929" s="33">
        <f t="shared" si="68"/>
        <v>69.169778970001062</v>
      </c>
      <c r="H1929">
        <f t="shared" si="67"/>
        <v>0.89</v>
      </c>
    </row>
    <row r="1930" spans="1:8" ht="14.4">
      <c r="A1930" s="14">
        <v>44901</v>
      </c>
      <c r="B1930" s="18">
        <v>695.51858750999997</v>
      </c>
      <c r="C1930">
        <f t="shared" si="66"/>
        <v>0.53500000000000003</v>
      </c>
      <c r="E1930" s="14">
        <v>44901</v>
      </c>
      <c r="F1930" s="18">
        <v>14715.71166144</v>
      </c>
      <c r="G1930" s="33">
        <f t="shared" si="68"/>
        <v>8.2547793199992157</v>
      </c>
      <c r="H1930">
        <f t="shared" si="67"/>
        <v>0.48399999999999999</v>
      </c>
    </row>
    <row r="1931" spans="1:8" ht="14.4">
      <c r="A1931" s="14">
        <v>44902</v>
      </c>
      <c r="B1931" s="18">
        <v>674.17118809999999</v>
      </c>
      <c r="C1931">
        <f t="shared" si="66"/>
        <v>0.49199999999999999</v>
      </c>
      <c r="E1931" s="14">
        <v>44902</v>
      </c>
      <c r="F1931" s="18">
        <v>14742.55596458</v>
      </c>
      <c r="G1931" s="33">
        <f t="shared" si="68"/>
        <v>26.844303140000193</v>
      </c>
      <c r="H1931">
        <f t="shared" si="67"/>
        <v>0.66600000000000004</v>
      </c>
    </row>
    <row r="1932" spans="1:8" ht="14.4">
      <c r="A1932" s="14">
        <v>44903</v>
      </c>
      <c r="B1932" s="18">
        <v>572.66915978999998</v>
      </c>
      <c r="C1932">
        <f t="shared" si="66"/>
        <v>0.30399999999999999</v>
      </c>
      <c r="E1932" s="14">
        <v>44903</v>
      </c>
      <c r="F1932" s="18">
        <v>14742.013853460001</v>
      </c>
      <c r="G1932" s="33">
        <f t="shared" si="68"/>
        <v>-0.54211111999939021</v>
      </c>
      <c r="H1932">
        <f t="shared" si="67"/>
        <v>0.41499999999999998</v>
      </c>
    </row>
    <row r="1933" spans="1:8" ht="14.4">
      <c r="A1933" s="14">
        <v>44904</v>
      </c>
      <c r="B1933" s="18">
        <v>631.26599969000006</v>
      </c>
      <c r="C1933">
        <f t="shared" si="66"/>
        <v>0.40899999999999997</v>
      </c>
      <c r="E1933" s="14">
        <v>44904</v>
      </c>
      <c r="F1933" s="18">
        <v>14715.68283116</v>
      </c>
      <c r="G1933" s="33">
        <f t="shared" si="68"/>
        <v>-26.331022300000768</v>
      </c>
      <c r="H1933">
        <f t="shared" si="67"/>
        <v>0.22800000000000001</v>
      </c>
    </row>
    <row r="1934" spans="1:8" ht="14.4">
      <c r="A1934" s="14">
        <v>44907</v>
      </c>
      <c r="B1934" s="18">
        <v>620.64613249000001</v>
      </c>
      <c r="C1934">
        <f t="shared" si="66"/>
        <v>0.38900000000000001</v>
      </c>
      <c r="E1934" s="14">
        <v>44907</v>
      </c>
      <c r="F1934" s="18">
        <v>14768.54814941</v>
      </c>
      <c r="G1934" s="33">
        <f t="shared" si="68"/>
        <v>52.8653182500002</v>
      </c>
      <c r="H1934">
        <f t="shared" si="67"/>
        <v>0.83</v>
      </c>
    </row>
    <row r="1935" spans="1:8" ht="14.4">
      <c r="A1935" s="14">
        <v>44908</v>
      </c>
      <c r="B1935" s="18">
        <v>497.28995376</v>
      </c>
      <c r="C1935">
        <f t="shared" si="66"/>
        <v>0.157</v>
      </c>
      <c r="E1935" s="14">
        <v>44908</v>
      </c>
      <c r="F1935" s="18">
        <v>14769.422079170001</v>
      </c>
      <c r="G1935" s="33">
        <f t="shared" si="68"/>
        <v>0.87392976000046474</v>
      </c>
      <c r="H1935">
        <f t="shared" si="67"/>
        <v>0.42899999999999999</v>
      </c>
    </row>
    <row r="1936" spans="1:8" ht="14.4">
      <c r="A1936" s="14">
        <v>44909</v>
      </c>
      <c r="B1936" s="18">
        <v>519.43347932999995</v>
      </c>
      <c r="C1936">
        <f t="shared" si="66"/>
        <v>0.20200000000000001</v>
      </c>
      <c r="E1936" s="14">
        <v>44909</v>
      </c>
      <c r="F1936" s="18">
        <v>14746.76385976</v>
      </c>
      <c r="G1936" s="33">
        <f t="shared" si="68"/>
        <v>-22.658219410001038</v>
      </c>
      <c r="H1936">
        <f t="shared" si="67"/>
        <v>0.245</v>
      </c>
    </row>
    <row r="1937" spans="1:8" ht="14.4">
      <c r="A1937" s="14">
        <v>44910</v>
      </c>
      <c r="B1937" s="18">
        <v>491.81619449999999</v>
      </c>
      <c r="C1937">
        <f t="shared" si="66"/>
        <v>0.14799999999999999</v>
      </c>
      <c r="E1937" s="14">
        <v>44910</v>
      </c>
      <c r="F1937" s="18">
        <v>14771.767802320001</v>
      </c>
      <c r="G1937" s="33">
        <f t="shared" si="68"/>
        <v>25.003942560000723</v>
      </c>
      <c r="H1937">
        <f t="shared" si="67"/>
        <v>0.64700000000000002</v>
      </c>
    </row>
    <row r="1938" spans="1:8" ht="14.4">
      <c r="A1938" s="14">
        <v>44911</v>
      </c>
      <c r="B1938" s="18">
        <v>445.69808340000003</v>
      </c>
      <c r="C1938">
        <f t="shared" si="66"/>
        <v>9.2999999999999999E-2</v>
      </c>
      <c r="E1938" s="14">
        <v>44911</v>
      </c>
      <c r="F1938" s="18">
        <v>14718.031676390001</v>
      </c>
      <c r="G1938" s="33">
        <f t="shared" si="68"/>
        <v>-53.736125929999616</v>
      </c>
      <c r="H1938">
        <f t="shared" si="67"/>
        <v>0.12</v>
      </c>
    </row>
    <row r="1939" spans="1:8" ht="14.4">
      <c r="A1939" s="14">
        <v>44914</v>
      </c>
      <c r="B1939" s="18">
        <v>477.21776731</v>
      </c>
      <c r="C1939">
        <f t="shared" si="66"/>
        <v>0.125</v>
      </c>
      <c r="E1939" s="14">
        <v>44914</v>
      </c>
      <c r="F1939" s="18">
        <v>14697.344845240001</v>
      </c>
      <c r="G1939" s="33">
        <f t="shared" si="68"/>
        <v>-20.686831150000216</v>
      </c>
      <c r="H1939">
        <f t="shared" si="67"/>
        <v>0.26300000000000001</v>
      </c>
    </row>
    <row r="1940" spans="1:8" ht="14.4">
      <c r="A1940" s="14">
        <v>44915</v>
      </c>
      <c r="B1940" s="18">
        <v>366.38483940000003</v>
      </c>
      <c r="C1940">
        <f t="shared" si="66"/>
        <v>3.5999999999999997E-2</v>
      </c>
      <c r="E1940" s="14">
        <v>44915</v>
      </c>
      <c r="F1940" s="18">
        <v>14699.840058420001</v>
      </c>
      <c r="G1940" s="33">
        <f t="shared" si="68"/>
        <v>2.4952131800000643</v>
      </c>
      <c r="H1940">
        <f t="shared" si="67"/>
        <v>0.443</v>
      </c>
    </row>
    <row r="1941" spans="1:8" ht="14.4">
      <c r="A1941" s="14">
        <v>44916</v>
      </c>
      <c r="B1941" s="18">
        <v>300.55794681000003</v>
      </c>
      <c r="C1941">
        <f t="shared" si="66"/>
        <v>1.2999999999999999E-2</v>
      </c>
      <c r="E1941" s="14">
        <v>44916</v>
      </c>
      <c r="F1941" s="18">
        <v>14662.388704880001</v>
      </c>
      <c r="G1941" s="33">
        <f t="shared" si="68"/>
        <v>-37.451353540000127</v>
      </c>
      <c r="H1941">
        <f t="shared" si="67"/>
        <v>0.18099999999999999</v>
      </c>
    </row>
    <row r="1942" spans="1:8" ht="14.4">
      <c r="A1942" s="14">
        <v>44917</v>
      </c>
      <c r="B1942" s="18">
        <v>373.69876553</v>
      </c>
      <c r="C1942">
        <f t="shared" si="66"/>
        <v>3.7999999999999999E-2</v>
      </c>
      <c r="E1942" s="14">
        <v>44917</v>
      </c>
      <c r="F1942" s="18">
        <v>14617.449205250001</v>
      </c>
      <c r="G1942" s="33">
        <f t="shared" si="68"/>
        <v>-44.939499629999773</v>
      </c>
      <c r="H1942">
        <f t="shared" si="67"/>
        <v>0.14399999999999999</v>
      </c>
    </row>
    <row r="1943" spans="1:8" ht="14.4">
      <c r="A1943" s="14">
        <v>44918</v>
      </c>
      <c r="B1943" s="18">
        <v>312.96049837999999</v>
      </c>
      <c r="C1943">
        <f t="shared" si="66"/>
        <v>1.7000000000000001E-2</v>
      </c>
      <c r="E1943" s="14">
        <v>44918</v>
      </c>
      <c r="F1943" s="18">
        <v>14561.90472026</v>
      </c>
      <c r="G1943" s="33">
        <f t="shared" si="68"/>
        <v>-55.544484990001365</v>
      </c>
      <c r="H1943">
        <f t="shared" si="67"/>
        <v>0.113</v>
      </c>
    </row>
    <row r="1944" spans="1:8" ht="14.4">
      <c r="A1944" s="14">
        <v>44921</v>
      </c>
      <c r="B1944" s="18">
        <v>368.24791563000002</v>
      </c>
      <c r="C1944">
        <f t="shared" si="66"/>
        <v>3.6999999999999998E-2</v>
      </c>
      <c r="E1944" s="14">
        <v>44921</v>
      </c>
      <c r="F1944" s="18">
        <v>14583.21700162</v>
      </c>
      <c r="G1944" s="33">
        <f t="shared" si="68"/>
        <v>21.31228136000027</v>
      </c>
      <c r="H1944">
        <f t="shared" si="67"/>
        <v>0.624</v>
      </c>
    </row>
    <row r="1945" spans="1:8" ht="14.4">
      <c r="A1945" s="14">
        <v>44922</v>
      </c>
      <c r="B1945" s="18">
        <v>382.18890873999999</v>
      </c>
      <c r="C1945">
        <f t="shared" si="66"/>
        <v>0.04</v>
      </c>
      <c r="E1945" s="14">
        <v>44922</v>
      </c>
      <c r="F1945" s="18">
        <v>14563.02774265</v>
      </c>
      <c r="G1945" s="33">
        <f t="shared" si="68"/>
        <v>-20.189258970000083</v>
      </c>
      <c r="H1945">
        <f t="shared" si="67"/>
        <v>0.26500000000000001</v>
      </c>
    </row>
    <row r="1946" spans="1:8" ht="14.4">
      <c r="A1946" s="14">
        <v>44923</v>
      </c>
      <c r="B1946" s="18">
        <v>336.14012077000001</v>
      </c>
      <c r="C1946">
        <f t="shared" si="66"/>
        <v>2.4E-2</v>
      </c>
      <c r="E1946" s="14">
        <v>44923</v>
      </c>
      <c r="F1946" s="18">
        <v>14529.8465351</v>
      </c>
      <c r="G1946" s="33">
        <f t="shared" si="68"/>
        <v>-33.181207550000181</v>
      </c>
      <c r="H1946">
        <f t="shared" si="67"/>
        <v>0.19400000000000001</v>
      </c>
    </row>
    <row r="1947" spans="1:8" ht="14.4">
      <c r="A1947" s="14">
        <v>44924</v>
      </c>
      <c r="B1947" s="18">
        <v>322.80067779000001</v>
      </c>
      <c r="C1947">
        <f t="shared" si="66"/>
        <v>1.7000000000000001E-2</v>
      </c>
      <c r="E1947" s="14">
        <v>44924</v>
      </c>
      <c r="F1947" s="18">
        <v>14524.47457136</v>
      </c>
      <c r="G1947" s="33">
        <f t="shared" si="68"/>
        <v>-5.3719637399990461</v>
      </c>
      <c r="H1947">
        <f t="shared" si="67"/>
        <v>0.376</v>
      </c>
    </row>
    <row r="1948" spans="1:8" ht="14.4">
      <c r="A1948" s="14">
        <v>44925</v>
      </c>
      <c r="B1948" s="18">
        <v>282.42992908000002</v>
      </c>
      <c r="C1948">
        <f t="shared" si="66"/>
        <v>4.0000000000000001E-3</v>
      </c>
      <c r="E1948" s="14">
        <v>44925</v>
      </c>
      <c r="F1948" s="18">
        <v>14445.106575780001</v>
      </c>
      <c r="G1948" s="33">
        <f t="shared" si="68"/>
        <v>-79.367995579999842</v>
      </c>
      <c r="H1948">
        <f t="shared" si="67"/>
        <v>6.9000000000000006E-2</v>
      </c>
    </row>
    <row r="1949" spans="1:8" ht="14.4">
      <c r="A1949" s="14">
        <v>44929</v>
      </c>
      <c r="B1949" s="18">
        <v>495.70380337</v>
      </c>
      <c r="C1949">
        <f t="shared" si="66"/>
        <v>0.153</v>
      </c>
      <c r="E1949" s="14">
        <v>44929</v>
      </c>
      <c r="F1949" s="18">
        <v>14495.03135462</v>
      </c>
      <c r="G1949" s="33">
        <f t="shared" si="68"/>
        <v>49.924778839998908</v>
      </c>
      <c r="H1949">
        <f t="shared" si="67"/>
        <v>0.82099999999999995</v>
      </c>
    </row>
    <row r="1950" spans="1:8" ht="14.4">
      <c r="A1950" s="14">
        <v>44930</v>
      </c>
      <c r="B1950" s="18">
        <v>453.38170343000002</v>
      </c>
      <c r="C1950">
        <f t="shared" si="66"/>
        <v>9.8000000000000004E-2</v>
      </c>
      <c r="E1950" s="14">
        <v>44930</v>
      </c>
      <c r="F1950" s="18">
        <v>14505.33682515</v>
      </c>
      <c r="G1950" s="33">
        <f t="shared" si="68"/>
        <v>10.305470530000093</v>
      </c>
      <c r="H1950">
        <f t="shared" si="67"/>
        <v>0.50600000000000001</v>
      </c>
    </row>
    <row r="1951" spans="1:8" ht="14.4">
      <c r="A1951" s="14">
        <v>44931</v>
      </c>
      <c r="B1951" s="18">
        <v>538.23427464999997</v>
      </c>
      <c r="C1951">
        <f t="shared" si="66"/>
        <v>0.23200000000000001</v>
      </c>
      <c r="E1951" s="14">
        <v>44931</v>
      </c>
      <c r="F1951" s="18">
        <v>14522.066289750001</v>
      </c>
      <c r="G1951" s="33">
        <f t="shared" si="68"/>
        <v>16.729464600000938</v>
      </c>
      <c r="H1951">
        <f t="shared" si="67"/>
        <v>0.57199999999999995</v>
      </c>
    </row>
    <row r="1952" spans="1:8" ht="14.4">
      <c r="A1952" s="14">
        <v>44932</v>
      </c>
      <c r="B1952" s="18">
        <v>520.48812630999998</v>
      </c>
      <c r="C1952">
        <f t="shared" si="66"/>
        <v>0.20200000000000001</v>
      </c>
      <c r="E1952" s="14">
        <v>44932</v>
      </c>
      <c r="F1952" s="18">
        <v>14491.489491960001</v>
      </c>
      <c r="G1952" s="33">
        <f t="shared" si="68"/>
        <v>-30.576797789999546</v>
      </c>
      <c r="H1952">
        <f t="shared" si="67"/>
        <v>0.216</v>
      </c>
    </row>
    <row r="1953" spans="1:8" ht="14.4">
      <c r="A1953" s="14">
        <v>44935</v>
      </c>
      <c r="B1953" s="18">
        <v>522.56605211999999</v>
      </c>
      <c r="C1953">
        <f t="shared" si="66"/>
        <v>0.20499999999999999</v>
      </c>
      <c r="E1953" s="14">
        <v>44935</v>
      </c>
      <c r="F1953" s="18">
        <v>14514.54238691</v>
      </c>
      <c r="G1953" s="33">
        <f t="shared" si="68"/>
        <v>23.052894949998517</v>
      </c>
      <c r="H1953">
        <f t="shared" si="67"/>
        <v>0.63400000000000001</v>
      </c>
    </row>
    <row r="1954" spans="1:8" ht="14.4">
      <c r="A1954" s="14">
        <v>44936</v>
      </c>
      <c r="B1954" s="18">
        <v>477.67771214999999</v>
      </c>
      <c r="C1954">
        <f t="shared" si="66"/>
        <v>0.12</v>
      </c>
      <c r="E1954" s="14">
        <v>44936</v>
      </c>
      <c r="F1954" s="18">
        <v>14512.06102148</v>
      </c>
      <c r="G1954" s="33">
        <f t="shared" si="68"/>
        <v>-2.4813654299996415</v>
      </c>
      <c r="H1954">
        <f t="shared" si="67"/>
        <v>0.40300000000000002</v>
      </c>
    </row>
    <row r="1955" spans="1:8" ht="14.4">
      <c r="A1955" s="14">
        <v>44937</v>
      </c>
      <c r="B1955" s="18">
        <v>463.18495791000004</v>
      </c>
      <c r="C1955">
        <f t="shared" si="66"/>
        <v>0.104</v>
      </c>
      <c r="E1955" s="14">
        <v>44937</v>
      </c>
      <c r="F1955" s="18">
        <v>14496.96235498</v>
      </c>
      <c r="G1955" s="33">
        <f t="shared" si="68"/>
        <v>-15.098666500000036</v>
      </c>
      <c r="H1955">
        <f t="shared" si="67"/>
        <v>0.308</v>
      </c>
    </row>
    <row r="1956" spans="1:8" ht="14.4">
      <c r="A1956" s="14">
        <v>44938</v>
      </c>
      <c r="B1956" s="18">
        <v>417.77329945000002</v>
      </c>
      <c r="C1956">
        <f t="shared" si="66"/>
        <v>5.3999999999999999E-2</v>
      </c>
      <c r="E1956" s="14">
        <v>44938</v>
      </c>
      <c r="F1956" s="18">
        <v>14476.14577723</v>
      </c>
      <c r="G1956" s="33">
        <f t="shared" si="68"/>
        <v>-20.816577749999851</v>
      </c>
      <c r="H1956">
        <f t="shared" si="67"/>
        <v>0.26700000000000002</v>
      </c>
    </row>
    <row r="1957" spans="1:8" ht="14.4">
      <c r="A1957" s="14">
        <v>44939</v>
      </c>
      <c r="B1957" s="18">
        <v>432.61060502000004</v>
      </c>
      <c r="C1957">
        <f t="shared" si="66"/>
        <v>6.5000000000000002E-2</v>
      </c>
      <c r="E1957" s="14">
        <v>44939</v>
      </c>
      <c r="F1957" s="18">
        <v>14430.646823000001</v>
      </c>
      <c r="G1957" s="33">
        <f t="shared" si="68"/>
        <v>-45.498954229999072</v>
      </c>
      <c r="H1957">
        <f t="shared" si="67"/>
        <v>0.14599999999999999</v>
      </c>
    </row>
    <row r="1958" spans="1:8" ht="14.4">
      <c r="A1958" s="14">
        <v>44942</v>
      </c>
      <c r="B1958" s="18">
        <v>643.90426487000002</v>
      </c>
      <c r="C1958">
        <f t="shared" si="66"/>
        <v>0.42799999999999999</v>
      </c>
      <c r="E1958" s="14">
        <v>44942</v>
      </c>
      <c r="F1958" s="18">
        <v>14433.38562592</v>
      </c>
      <c r="G1958" s="33">
        <f t="shared" si="68"/>
        <v>2.7388029199992161</v>
      </c>
      <c r="H1958">
        <f t="shared" si="67"/>
        <v>0.45300000000000001</v>
      </c>
    </row>
    <row r="1959" spans="1:8" ht="14.4">
      <c r="A1959" s="14">
        <v>44943</v>
      </c>
      <c r="B1959" s="18">
        <v>454.95099321000004</v>
      </c>
      <c r="C1959">
        <f t="shared" si="66"/>
        <v>9.4E-2</v>
      </c>
      <c r="E1959" s="14">
        <v>44943</v>
      </c>
      <c r="F1959" s="18">
        <v>14419.37323549</v>
      </c>
      <c r="G1959" s="33">
        <f t="shared" si="68"/>
        <v>-14.012390429999869</v>
      </c>
      <c r="H1959">
        <f t="shared" si="67"/>
        <v>0.31900000000000001</v>
      </c>
    </row>
    <row r="1960" spans="1:8" ht="14.4">
      <c r="A1960" s="14">
        <v>44944</v>
      </c>
      <c r="B1960" s="18">
        <v>411.04049888999998</v>
      </c>
      <c r="C1960">
        <f t="shared" si="66"/>
        <v>5.1999999999999998E-2</v>
      </c>
      <c r="E1960" s="14">
        <v>44944</v>
      </c>
      <c r="F1960" s="18">
        <v>14386.809927509999</v>
      </c>
      <c r="G1960" s="33">
        <f t="shared" si="68"/>
        <v>-32.5633079800009</v>
      </c>
      <c r="H1960">
        <f t="shared" si="67"/>
        <v>0.20399999999999999</v>
      </c>
    </row>
    <row r="1961" spans="1:8" ht="14.4">
      <c r="A1961" s="14">
        <v>44945</v>
      </c>
      <c r="B1961" s="18">
        <v>479.06173813000004</v>
      </c>
      <c r="C1961">
        <f t="shared" si="66"/>
        <v>0.126</v>
      </c>
      <c r="E1961" s="14">
        <v>44945</v>
      </c>
      <c r="F1961" s="18">
        <v>14363.56809232</v>
      </c>
      <c r="G1961" s="33">
        <f t="shared" si="68"/>
        <v>-23.24183518999962</v>
      </c>
      <c r="H1961">
        <f t="shared" si="67"/>
        <v>0.248</v>
      </c>
    </row>
    <row r="1962" spans="1:8" ht="14.4">
      <c r="A1962" s="14">
        <v>44946</v>
      </c>
      <c r="B1962" s="18">
        <v>523.11096545999999</v>
      </c>
      <c r="C1962">
        <f t="shared" si="66"/>
        <v>0.20899999999999999</v>
      </c>
      <c r="E1962" s="14">
        <v>44946</v>
      </c>
      <c r="F1962" s="18">
        <v>14187.72750818</v>
      </c>
      <c r="G1962" s="33">
        <f t="shared" si="68"/>
        <v>-175.84058413999992</v>
      </c>
      <c r="H1962">
        <f t="shared" si="67"/>
        <v>8.9999999999999993E-3</v>
      </c>
    </row>
    <row r="1963" spans="1:8" ht="14.4">
      <c r="A1963" s="14">
        <v>44956</v>
      </c>
      <c r="B1963" s="18">
        <v>874.24532077000003</v>
      </c>
      <c r="C1963">
        <f t="shared" si="66"/>
        <v>0.79400000000000004</v>
      </c>
      <c r="E1963" s="14">
        <v>44956</v>
      </c>
      <c r="F1963" s="18">
        <v>14391.924533610001</v>
      </c>
      <c r="G1963" s="33">
        <f t="shared" si="68"/>
        <v>204.1970254300013</v>
      </c>
      <c r="H1963">
        <f t="shared" si="67"/>
        <v>0.98899999999999999</v>
      </c>
    </row>
    <row r="1964" spans="1:8" ht="14.4">
      <c r="A1964" s="14">
        <v>44957</v>
      </c>
      <c r="B1964" s="18">
        <v>645.20346041000005</v>
      </c>
      <c r="C1964">
        <f t="shared" si="66"/>
        <v>0.432</v>
      </c>
      <c r="E1964" s="14">
        <v>44957</v>
      </c>
      <c r="F1964" s="18">
        <v>14450.644254610001</v>
      </c>
      <c r="G1964" s="33">
        <f t="shared" si="68"/>
        <v>58.719720999999481</v>
      </c>
      <c r="H1964">
        <f t="shared" si="67"/>
        <v>0.85799999999999998</v>
      </c>
    </row>
    <row r="1965" spans="1:8" ht="14.4">
      <c r="A1965" s="14">
        <v>44958</v>
      </c>
      <c r="B1965" s="18">
        <v>762.64281130000006</v>
      </c>
      <c r="C1965">
        <f t="shared" si="66"/>
        <v>0.64800000000000002</v>
      </c>
      <c r="E1965" s="14">
        <v>44958</v>
      </c>
      <c r="F1965" s="18">
        <v>14531.115686020001</v>
      </c>
      <c r="G1965" s="33">
        <f t="shared" si="68"/>
        <v>80.47143141000015</v>
      </c>
      <c r="H1965">
        <f t="shared" si="67"/>
        <v>0.91800000000000004</v>
      </c>
    </row>
    <row r="1966" spans="1:8" ht="14.4">
      <c r="A1966" s="14">
        <v>44959</v>
      </c>
      <c r="B1966" s="18">
        <v>755.02561026000001</v>
      </c>
      <c r="C1966">
        <f t="shared" si="66"/>
        <v>0.63600000000000001</v>
      </c>
      <c r="E1966" s="14">
        <v>44959</v>
      </c>
      <c r="F1966" s="18">
        <v>14576.974467240001</v>
      </c>
      <c r="G1966" s="33">
        <f t="shared" si="68"/>
        <v>45.85878122000031</v>
      </c>
      <c r="H1966">
        <f t="shared" si="67"/>
        <v>0.80300000000000005</v>
      </c>
    </row>
    <row r="1967" spans="1:8" ht="14.4">
      <c r="A1967" s="14">
        <v>44960</v>
      </c>
      <c r="B1967" s="18">
        <v>652.13231662999999</v>
      </c>
      <c r="C1967">
        <f t="shared" si="66"/>
        <v>0.441</v>
      </c>
      <c r="E1967" s="14">
        <v>44960</v>
      </c>
      <c r="F1967" s="18">
        <v>14581.046722659999</v>
      </c>
      <c r="G1967" s="33">
        <f t="shared" si="68"/>
        <v>4.0722554199983279</v>
      </c>
      <c r="H1967">
        <f t="shared" si="67"/>
        <v>0.46700000000000003</v>
      </c>
    </row>
    <row r="1968" spans="1:8" ht="14.4">
      <c r="A1968" s="14">
        <v>44963</v>
      </c>
      <c r="B1968" s="18">
        <v>623.78612802999999</v>
      </c>
      <c r="C1968">
        <f t="shared" ref="C1968:C2031" si="69">_xlfn.PERCENTRANK.INC(B1219:B1968,B1968)</f>
        <v>0.39500000000000002</v>
      </c>
      <c r="E1968" s="14">
        <v>44963</v>
      </c>
      <c r="F1968" s="18">
        <v>14641.42892683</v>
      </c>
      <c r="G1968" s="33">
        <f t="shared" si="68"/>
        <v>60.382204170000477</v>
      </c>
      <c r="H1968">
        <f t="shared" ref="H1968:H2031" si="70">_xlfn.PERCENTRANK.INC(G1219:G1968,G1968)</f>
        <v>0.86199999999999999</v>
      </c>
    </row>
    <row r="1969" spans="1:8" ht="14.4">
      <c r="A1969" s="14">
        <v>44964</v>
      </c>
      <c r="B1969" s="18">
        <v>595.89718218999997</v>
      </c>
      <c r="C1969">
        <f t="shared" si="69"/>
        <v>0.34</v>
      </c>
      <c r="E1969" s="14">
        <v>44964</v>
      </c>
      <c r="F1969" s="18">
        <v>14694.66500547</v>
      </c>
      <c r="G1969" s="33">
        <f t="shared" si="68"/>
        <v>53.236078640000414</v>
      </c>
      <c r="H1969">
        <f t="shared" si="70"/>
        <v>0.83099999999999996</v>
      </c>
    </row>
    <row r="1970" spans="1:8" ht="14.4">
      <c r="A1970" s="14">
        <v>44965</v>
      </c>
      <c r="B1970" s="18">
        <v>556.95467196000004</v>
      </c>
      <c r="C1970">
        <f t="shared" si="69"/>
        <v>0.25900000000000001</v>
      </c>
      <c r="E1970" s="14">
        <v>44965</v>
      </c>
      <c r="F1970" s="18">
        <v>14709.437445600001</v>
      </c>
      <c r="G1970" s="33">
        <f t="shared" si="68"/>
        <v>14.772440130000177</v>
      </c>
      <c r="H1970">
        <f t="shared" si="70"/>
        <v>0.55500000000000005</v>
      </c>
    </row>
    <row r="1971" spans="1:8" ht="14.4">
      <c r="A1971" s="14">
        <v>44966</v>
      </c>
      <c r="B1971" s="18">
        <v>642.02806315999999</v>
      </c>
      <c r="C1971">
        <f t="shared" si="69"/>
        <v>0.42099999999999999</v>
      </c>
      <c r="E1971" s="14">
        <v>44966</v>
      </c>
      <c r="F1971" s="18">
        <v>14728.08339856</v>
      </c>
      <c r="G1971" s="33">
        <f t="shared" si="68"/>
        <v>18.645952959999704</v>
      </c>
      <c r="H1971">
        <f t="shared" si="70"/>
        <v>0.60199999999999998</v>
      </c>
    </row>
    <row r="1972" spans="1:8" ht="14.4">
      <c r="A1972" s="14">
        <v>44967</v>
      </c>
      <c r="B1972" s="18">
        <v>628.96088787999997</v>
      </c>
      <c r="C1972">
        <f t="shared" si="69"/>
        <v>0.40400000000000003</v>
      </c>
      <c r="E1972" s="14">
        <v>44967</v>
      </c>
      <c r="F1972" s="18">
        <v>14706.320698920001</v>
      </c>
      <c r="G1972" s="33">
        <f t="shared" si="68"/>
        <v>-21.762699639999482</v>
      </c>
      <c r="H1972">
        <f t="shared" si="70"/>
        <v>0.26400000000000001</v>
      </c>
    </row>
    <row r="1973" spans="1:8" ht="14.4">
      <c r="A1973" s="14">
        <v>44970</v>
      </c>
      <c r="B1973" s="18">
        <v>707.37447220000001</v>
      </c>
      <c r="C1973">
        <f t="shared" si="69"/>
        <v>0.55800000000000005</v>
      </c>
      <c r="E1973" s="14">
        <v>44970</v>
      </c>
      <c r="F1973" s="18">
        <v>14769.08726606</v>
      </c>
      <c r="G1973" s="33">
        <f t="shared" si="68"/>
        <v>62.766567139999097</v>
      </c>
      <c r="H1973">
        <f t="shared" si="70"/>
        <v>0.874</v>
      </c>
    </row>
    <row r="1974" spans="1:8" ht="14.4">
      <c r="A1974" s="14">
        <v>44971</v>
      </c>
      <c r="B1974" s="18">
        <v>649.36551439000004</v>
      </c>
      <c r="C1974">
        <f t="shared" si="69"/>
        <v>0.44</v>
      </c>
      <c r="E1974" s="14">
        <v>44971</v>
      </c>
      <c r="F1974" s="18">
        <v>14806.216444600001</v>
      </c>
      <c r="G1974" s="33">
        <f t="shared" si="68"/>
        <v>37.129178540000794</v>
      </c>
      <c r="H1974">
        <f t="shared" si="70"/>
        <v>0.75</v>
      </c>
    </row>
    <row r="1975" spans="1:8" ht="14.4">
      <c r="A1975" s="14">
        <v>44972</v>
      </c>
      <c r="B1975" s="18">
        <v>709.02079120999997</v>
      </c>
      <c r="C1975">
        <f t="shared" si="69"/>
        <v>0.56200000000000006</v>
      </c>
      <c r="E1975" s="14">
        <v>44972</v>
      </c>
      <c r="F1975" s="18">
        <v>14838.235243070001</v>
      </c>
      <c r="G1975" s="33">
        <f t="shared" si="68"/>
        <v>32.018798470000547</v>
      </c>
      <c r="H1975">
        <f t="shared" si="70"/>
        <v>0.72</v>
      </c>
    </row>
    <row r="1976" spans="1:8" ht="14.4">
      <c r="A1976" s="14">
        <v>44973</v>
      </c>
      <c r="B1976" s="18">
        <v>895.82591441</v>
      </c>
      <c r="C1976">
        <f t="shared" si="69"/>
        <v>0.80900000000000005</v>
      </c>
      <c r="E1976" s="14">
        <v>44973</v>
      </c>
      <c r="F1976" s="18">
        <v>14811.07698942</v>
      </c>
      <c r="G1976" s="33">
        <f t="shared" si="68"/>
        <v>-27.158253650000916</v>
      </c>
      <c r="H1976">
        <f t="shared" si="70"/>
        <v>0.23400000000000001</v>
      </c>
    </row>
    <row r="1977" spans="1:8" ht="14.4">
      <c r="A1977" s="14">
        <v>44974</v>
      </c>
      <c r="B1977" s="18">
        <v>600.33603945000004</v>
      </c>
      <c r="C1977">
        <f t="shared" si="69"/>
        <v>0.34799999999999998</v>
      </c>
      <c r="E1977" s="14">
        <v>44974</v>
      </c>
      <c r="F1977" s="18">
        <v>14767.767991640001</v>
      </c>
      <c r="G1977" s="33">
        <f t="shared" si="68"/>
        <v>-43.308997779999117</v>
      </c>
      <c r="H1977">
        <f t="shared" si="70"/>
        <v>0.158</v>
      </c>
    </row>
    <row r="1978" spans="1:8" ht="14.4">
      <c r="A1978" s="14">
        <v>44977</v>
      </c>
      <c r="B1978" s="18">
        <v>689.25104781000005</v>
      </c>
      <c r="C1978">
        <f t="shared" si="69"/>
        <v>0.52600000000000002</v>
      </c>
      <c r="E1978" s="14">
        <v>44977</v>
      </c>
      <c r="F1978" s="18">
        <v>14821.757005900001</v>
      </c>
      <c r="G1978" s="33">
        <f t="shared" si="68"/>
        <v>53.989014259999749</v>
      </c>
      <c r="H1978">
        <f t="shared" si="70"/>
        <v>0.83399999999999996</v>
      </c>
    </row>
    <row r="1979" spans="1:8" ht="14.4">
      <c r="A1979" s="14">
        <v>44978</v>
      </c>
      <c r="B1979" s="18">
        <v>674.60471433999999</v>
      </c>
      <c r="C1979">
        <f t="shared" si="69"/>
        <v>0.497</v>
      </c>
      <c r="E1979" s="14">
        <v>44978</v>
      </c>
      <c r="F1979" s="18">
        <v>14845.30144275</v>
      </c>
      <c r="G1979" s="33">
        <f t="shared" si="68"/>
        <v>23.544436849999329</v>
      </c>
      <c r="H1979">
        <f t="shared" si="70"/>
        <v>0.64200000000000002</v>
      </c>
    </row>
    <row r="1980" spans="1:8" ht="14.4">
      <c r="A1980" s="14">
        <v>44979</v>
      </c>
      <c r="B1980" s="18">
        <v>554.03016567999998</v>
      </c>
      <c r="C1980">
        <f t="shared" si="69"/>
        <v>0.253</v>
      </c>
      <c r="E1980" s="14">
        <v>44979</v>
      </c>
      <c r="F1980" s="18">
        <v>14877.2920405</v>
      </c>
      <c r="G1980" s="33">
        <f t="shared" si="68"/>
        <v>31.990597750000234</v>
      </c>
      <c r="H1980">
        <f t="shared" si="70"/>
        <v>0.71899999999999997</v>
      </c>
    </row>
    <row r="1981" spans="1:8" ht="14.4">
      <c r="A1981" s="14">
        <v>44980</v>
      </c>
      <c r="B1981" s="18">
        <v>565.41803713000002</v>
      </c>
      <c r="C1981">
        <f t="shared" si="69"/>
        <v>0.28699999999999998</v>
      </c>
      <c r="E1981" s="14">
        <v>44980</v>
      </c>
      <c r="F1981" s="18">
        <v>14882.683977050001</v>
      </c>
      <c r="G1981" s="33">
        <f t="shared" si="68"/>
        <v>5.391936550000537</v>
      </c>
      <c r="H1981">
        <f t="shared" si="70"/>
        <v>0.47199999999999998</v>
      </c>
    </row>
    <row r="1982" spans="1:8" ht="14.4">
      <c r="A1982" s="14">
        <v>44981</v>
      </c>
      <c r="B1982" s="18">
        <v>512.41340809999997</v>
      </c>
      <c r="C1982">
        <f t="shared" si="69"/>
        <v>0.19</v>
      </c>
      <c r="E1982" s="14">
        <v>44981</v>
      </c>
      <c r="F1982" s="18">
        <v>14866.096895930001</v>
      </c>
      <c r="G1982" s="33">
        <f t="shared" si="68"/>
        <v>-16.587081120000221</v>
      </c>
      <c r="H1982">
        <f t="shared" si="70"/>
        <v>0.311</v>
      </c>
    </row>
    <row r="1983" spans="1:8" ht="14.4">
      <c r="A1983" s="14">
        <v>44984</v>
      </c>
      <c r="B1983" s="18">
        <v>501.48597684999999</v>
      </c>
      <c r="C1983">
        <f t="shared" si="69"/>
        <v>0.16800000000000001</v>
      </c>
      <c r="E1983" s="14">
        <v>44984</v>
      </c>
      <c r="F1983" s="18">
        <v>14874.278929850001</v>
      </c>
      <c r="G1983" s="33">
        <f t="shared" si="68"/>
        <v>8.1820339200003218</v>
      </c>
      <c r="H1983">
        <f t="shared" si="70"/>
        <v>0.496</v>
      </c>
    </row>
    <row r="1984" spans="1:8" ht="14.4">
      <c r="A1984" s="14">
        <v>44985</v>
      </c>
      <c r="B1984" s="18">
        <v>511.63908882999999</v>
      </c>
      <c r="C1984">
        <f t="shared" si="69"/>
        <v>0.19</v>
      </c>
      <c r="E1984" s="14">
        <v>44985</v>
      </c>
      <c r="F1984" s="18">
        <v>14880.88947998</v>
      </c>
      <c r="G1984" s="33">
        <f t="shared" si="68"/>
        <v>6.6105501299989555</v>
      </c>
      <c r="H1984">
        <f t="shared" si="70"/>
        <v>0.48399999999999999</v>
      </c>
    </row>
    <row r="1985" spans="1:8" ht="14.4">
      <c r="A1985" s="14">
        <v>44986</v>
      </c>
      <c r="B1985" s="18">
        <v>696.67938564999997</v>
      </c>
      <c r="C1985">
        <f t="shared" si="69"/>
        <v>0.54700000000000004</v>
      </c>
      <c r="E1985" s="14">
        <v>44986</v>
      </c>
      <c r="F1985" s="18">
        <v>14911.332877320001</v>
      </c>
      <c r="G1985" s="33">
        <f t="shared" si="68"/>
        <v>30.443397340000956</v>
      </c>
      <c r="H1985">
        <f t="shared" si="70"/>
        <v>0.70799999999999996</v>
      </c>
    </row>
    <row r="1986" spans="1:8" ht="14.4">
      <c r="A1986" s="14">
        <v>44987</v>
      </c>
      <c r="B1986" s="18">
        <v>688.09155589</v>
      </c>
      <c r="C1986">
        <f t="shared" si="69"/>
        <v>0.52600000000000002</v>
      </c>
      <c r="E1986" s="14">
        <v>44987</v>
      </c>
      <c r="F1986" s="18">
        <v>14913.09955187</v>
      </c>
      <c r="G1986" s="33">
        <f t="shared" si="68"/>
        <v>1.7666745499991521</v>
      </c>
      <c r="H1986">
        <f t="shared" si="70"/>
        <v>0.44400000000000001</v>
      </c>
    </row>
    <row r="1987" spans="1:8" ht="14.4">
      <c r="A1987" s="14">
        <v>44988</v>
      </c>
      <c r="B1987" s="18">
        <v>635.85792082</v>
      </c>
      <c r="C1987">
        <f t="shared" si="69"/>
        <v>0.41699999999999998</v>
      </c>
      <c r="E1987" s="14">
        <v>44988</v>
      </c>
      <c r="F1987" s="18">
        <v>14883.39978819</v>
      </c>
      <c r="G1987" s="33">
        <f t="shared" si="68"/>
        <v>-29.699763680000615</v>
      </c>
      <c r="H1987">
        <f t="shared" si="70"/>
        <v>0.221</v>
      </c>
    </row>
    <row r="1988" spans="1:8" ht="14.4">
      <c r="A1988" s="14">
        <v>44991</v>
      </c>
      <c r="B1988" s="18">
        <v>710.65546859000005</v>
      </c>
      <c r="C1988">
        <f t="shared" si="69"/>
        <v>0.57499999999999996</v>
      </c>
      <c r="E1988" s="14">
        <v>44991</v>
      </c>
      <c r="F1988" s="18">
        <v>14940.182675780001</v>
      </c>
      <c r="G1988" s="33">
        <f t="shared" ref="G1988:G2051" si="71">F1988-F1987</f>
        <v>56.782887590001337</v>
      </c>
      <c r="H1988">
        <f t="shared" si="70"/>
        <v>0.84599999999999997</v>
      </c>
    </row>
    <row r="1989" spans="1:8" ht="14.4">
      <c r="A1989" s="14">
        <v>44992</v>
      </c>
      <c r="B1989" s="18">
        <v>671.83598569000003</v>
      </c>
      <c r="C1989">
        <f t="shared" si="69"/>
        <v>0.49299999999999999</v>
      </c>
      <c r="E1989" s="14">
        <v>44992</v>
      </c>
      <c r="F1989" s="18">
        <v>14919.57704453</v>
      </c>
      <c r="G1989" s="33">
        <f t="shared" si="71"/>
        <v>-20.605631250000442</v>
      </c>
      <c r="H1989">
        <f t="shared" si="70"/>
        <v>0.27600000000000002</v>
      </c>
    </row>
    <row r="1990" spans="1:8" ht="14.4">
      <c r="A1990" s="14">
        <v>44993</v>
      </c>
      <c r="B1990" s="18">
        <v>503.49441989000002</v>
      </c>
      <c r="C1990">
        <f t="shared" si="69"/>
        <v>0.17399999999999999</v>
      </c>
      <c r="E1990" s="14">
        <v>44993</v>
      </c>
      <c r="F1990" s="18">
        <v>14936.13856408</v>
      </c>
      <c r="G1990" s="33">
        <f t="shared" si="71"/>
        <v>16.561519549999502</v>
      </c>
      <c r="H1990">
        <f t="shared" si="70"/>
        <v>0.57899999999999996</v>
      </c>
    </row>
    <row r="1991" spans="1:8" ht="14.4">
      <c r="A1991" s="14">
        <v>44994</v>
      </c>
      <c r="B1991" s="18">
        <v>522.50518916999999</v>
      </c>
      <c r="C1991">
        <f t="shared" si="69"/>
        <v>0.20799999999999999</v>
      </c>
      <c r="E1991" s="14">
        <v>44994</v>
      </c>
      <c r="F1991" s="18">
        <v>14957.89177129</v>
      </c>
      <c r="G1991" s="33">
        <f t="shared" si="71"/>
        <v>21.753207210000255</v>
      </c>
      <c r="H1991">
        <f t="shared" si="70"/>
        <v>0.63100000000000001</v>
      </c>
    </row>
    <row r="1992" spans="1:8" ht="14.4">
      <c r="A1992" s="14">
        <v>44995</v>
      </c>
      <c r="B1992" s="18">
        <v>546.97149082999999</v>
      </c>
      <c r="C1992">
        <f t="shared" si="69"/>
        <v>0.251</v>
      </c>
      <c r="E1992" s="14">
        <v>44995</v>
      </c>
      <c r="F1992" s="18">
        <v>14904.39080071</v>
      </c>
      <c r="G1992" s="33">
        <f t="shared" si="71"/>
        <v>-53.500970580000285</v>
      </c>
      <c r="H1992">
        <f t="shared" si="70"/>
        <v>0.122</v>
      </c>
    </row>
    <row r="1993" spans="1:8" ht="14.4">
      <c r="A1993" s="14">
        <v>44998</v>
      </c>
      <c r="B1993" s="18">
        <v>595.05893006999997</v>
      </c>
      <c r="C1993">
        <f t="shared" si="69"/>
        <v>0.34699999999999998</v>
      </c>
      <c r="E1993" s="14">
        <v>44998</v>
      </c>
      <c r="F1993" s="18">
        <v>14922.51540402</v>
      </c>
      <c r="G1993" s="33">
        <f t="shared" si="71"/>
        <v>18.124603309999657</v>
      </c>
      <c r="H1993">
        <f t="shared" si="70"/>
        <v>0.59599999999999997</v>
      </c>
    </row>
    <row r="1994" spans="1:8" ht="14.4">
      <c r="A1994" s="14">
        <v>44999</v>
      </c>
      <c r="B1994" s="18">
        <v>682.24301400000002</v>
      </c>
      <c r="C1994">
        <f t="shared" si="69"/>
        <v>0.51900000000000002</v>
      </c>
      <c r="E1994" s="14">
        <v>44999</v>
      </c>
      <c r="F1994" s="18">
        <v>14943.11020203</v>
      </c>
      <c r="G1994" s="33">
        <f t="shared" si="71"/>
        <v>20.594798010000886</v>
      </c>
      <c r="H1994">
        <f t="shared" si="70"/>
        <v>0.623</v>
      </c>
    </row>
    <row r="1995" spans="1:8" ht="14.4">
      <c r="A1995" s="14">
        <v>45000</v>
      </c>
      <c r="B1995" s="18">
        <v>587.92796250000004</v>
      </c>
      <c r="C1995">
        <f t="shared" si="69"/>
        <v>0.33500000000000002</v>
      </c>
      <c r="E1995" s="14">
        <v>45000</v>
      </c>
      <c r="F1995" s="18">
        <v>14945.557638640001</v>
      </c>
      <c r="G1995" s="33">
        <f t="shared" si="71"/>
        <v>2.4474366100002953</v>
      </c>
      <c r="H1995">
        <f t="shared" si="70"/>
        <v>0.45100000000000001</v>
      </c>
    </row>
    <row r="1996" spans="1:8" ht="14.4">
      <c r="A1996" s="14">
        <v>45001</v>
      </c>
      <c r="B1996" s="18">
        <v>589.69818292000002</v>
      </c>
      <c r="C1996">
        <f t="shared" si="69"/>
        <v>0.33700000000000002</v>
      </c>
      <c r="E1996" s="14">
        <v>45001</v>
      </c>
      <c r="F1996" s="18">
        <v>14942.08827176</v>
      </c>
      <c r="G1996" s="33">
        <f t="shared" si="71"/>
        <v>-3.4693668800009618</v>
      </c>
      <c r="H1996">
        <f t="shared" si="70"/>
        <v>0.40100000000000002</v>
      </c>
    </row>
    <row r="1997" spans="1:8" ht="14.4">
      <c r="A1997" s="14">
        <v>45002</v>
      </c>
      <c r="B1997" s="18">
        <v>721.51723372000004</v>
      </c>
      <c r="C1997">
        <f t="shared" si="69"/>
        <v>0.60299999999999998</v>
      </c>
      <c r="E1997" s="14">
        <v>45002</v>
      </c>
      <c r="F1997" s="18">
        <v>14929.90992629</v>
      </c>
      <c r="G1997" s="33">
        <f t="shared" si="71"/>
        <v>-12.17834546999984</v>
      </c>
      <c r="H1997">
        <f t="shared" si="70"/>
        <v>0.33500000000000002</v>
      </c>
    </row>
    <row r="1998" spans="1:8" ht="14.4">
      <c r="A1998" s="14">
        <v>45005</v>
      </c>
      <c r="B1998" s="18">
        <v>766.91433279</v>
      </c>
      <c r="C1998">
        <f t="shared" si="69"/>
        <v>0.67200000000000004</v>
      </c>
      <c r="E1998" s="14">
        <v>45005</v>
      </c>
      <c r="F1998" s="18">
        <v>14957.105086020001</v>
      </c>
      <c r="G1998" s="33">
        <f t="shared" si="71"/>
        <v>27.195159730001251</v>
      </c>
      <c r="H1998">
        <f t="shared" si="70"/>
        <v>0.67900000000000005</v>
      </c>
    </row>
    <row r="1999" spans="1:8" ht="14.4">
      <c r="A1999" s="14">
        <v>45006</v>
      </c>
      <c r="B1999" s="18">
        <v>645.68891794000001</v>
      </c>
      <c r="C1999">
        <f t="shared" si="69"/>
        <v>0.443</v>
      </c>
      <c r="E1999" s="14">
        <v>45006</v>
      </c>
      <c r="F1999" s="18">
        <v>14976.11791812</v>
      </c>
      <c r="G1999" s="33">
        <f t="shared" si="71"/>
        <v>19.012832099999287</v>
      </c>
      <c r="H1999">
        <f t="shared" si="70"/>
        <v>0.61599999999999999</v>
      </c>
    </row>
    <row r="2000" spans="1:8" ht="14.4">
      <c r="A2000" s="14">
        <v>45007</v>
      </c>
      <c r="B2000" s="18">
        <v>716.15459463000002</v>
      </c>
      <c r="C2000">
        <f t="shared" si="69"/>
        <v>0.59499999999999997</v>
      </c>
      <c r="E2000" s="14">
        <v>45007</v>
      </c>
      <c r="F2000" s="18">
        <v>15012.61691139</v>
      </c>
      <c r="G2000" s="33">
        <f t="shared" si="71"/>
        <v>36.498993269999119</v>
      </c>
      <c r="H2000">
        <f t="shared" si="70"/>
        <v>0.755</v>
      </c>
    </row>
    <row r="2001" spans="1:8" ht="14.4">
      <c r="A2001" s="14">
        <v>45008</v>
      </c>
      <c r="B2001" s="18">
        <v>804.72565749</v>
      </c>
      <c r="C2001">
        <f t="shared" si="69"/>
        <v>0.747</v>
      </c>
      <c r="E2001" s="14">
        <v>45008</v>
      </c>
      <c r="F2001" s="18">
        <v>15050.76852046</v>
      </c>
      <c r="G2001" s="33">
        <f t="shared" si="71"/>
        <v>38.151609070000632</v>
      </c>
      <c r="H2001">
        <f t="shared" si="70"/>
        <v>0.76600000000000001</v>
      </c>
    </row>
    <row r="2002" spans="1:8" ht="14.4">
      <c r="A2002" s="14">
        <v>45009</v>
      </c>
      <c r="B2002" s="18">
        <v>847.66117182000005</v>
      </c>
      <c r="C2002">
        <f t="shared" si="69"/>
        <v>0.78700000000000003</v>
      </c>
      <c r="E2002" s="14">
        <v>45009</v>
      </c>
      <c r="F2002" s="18">
        <v>15072.95087676</v>
      </c>
      <c r="G2002" s="33">
        <f t="shared" si="71"/>
        <v>22.18235629999981</v>
      </c>
      <c r="H2002">
        <f t="shared" si="70"/>
        <v>0.64300000000000002</v>
      </c>
    </row>
    <row r="2003" spans="1:8" ht="14.4">
      <c r="A2003" s="14">
        <v>45012</v>
      </c>
      <c r="B2003" s="18">
        <v>909.24266686999999</v>
      </c>
      <c r="C2003">
        <f t="shared" si="69"/>
        <v>0.82899999999999996</v>
      </c>
      <c r="E2003" s="14">
        <v>45012</v>
      </c>
      <c r="F2003" s="18">
        <v>15154.266131390001</v>
      </c>
      <c r="G2003" s="33">
        <f t="shared" si="71"/>
        <v>81.315254630000709</v>
      </c>
      <c r="H2003">
        <f t="shared" si="70"/>
        <v>0.92900000000000005</v>
      </c>
    </row>
    <row r="2004" spans="1:8" ht="14.4">
      <c r="A2004" s="14">
        <v>45013</v>
      </c>
      <c r="B2004" s="18">
        <v>739.10144178999997</v>
      </c>
      <c r="C2004">
        <f t="shared" si="69"/>
        <v>0.63600000000000001</v>
      </c>
      <c r="E2004" s="14">
        <v>45013</v>
      </c>
      <c r="F2004" s="18">
        <v>15169.94885391</v>
      </c>
      <c r="G2004" s="33">
        <f t="shared" si="71"/>
        <v>15.682722519999515</v>
      </c>
      <c r="H2004">
        <f t="shared" si="70"/>
        <v>0.57599999999999996</v>
      </c>
    </row>
    <row r="2005" spans="1:8" ht="14.4">
      <c r="A2005" s="14">
        <v>45014</v>
      </c>
      <c r="B2005" s="18">
        <v>736.68173127</v>
      </c>
      <c r="C2005">
        <f t="shared" si="69"/>
        <v>0.63</v>
      </c>
      <c r="E2005" s="14">
        <v>45014</v>
      </c>
      <c r="F2005" s="18">
        <v>15157.8444905</v>
      </c>
      <c r="G2005" s="33">
        <f t="shared" si="71"/>
        <v>-12.104363410000587</v>
      </c>
      <c r="H2005">
        <f t="shared" si="70"/>
        <v>0.33600000000000002</v>
      </c>
    </row>
    <row r="2006" spans="1:8" ht="14.4">
      <c r="A2006" s="14">
        <v>45015</v>
      </c>
      <c r="B2006" s="18">
        <v>727.52818905000004</v>
      </c>
      <c r="C2006">
        <f t="shared" si="69"/>
        <v>0.62</v>
      </c>
      <c r="E2006" s="14">
        <v>45015</v>
      </c>
      <c r="F2006" s="18">
        <v>15166.941952720001</v>
      </c>
      <c r="G2006" s="33">
        <f t="shared" si="71"/>
        <v>9.0974622200010344</v>
      </c>
      <c r="H2006">
        <f t="shared" si="70"/>
        <v>0.503</v>
      </c>
    </row>
    <row r="2007" spans="1:8" ht="14.4">
      <c r="A2007" s="14">
        <v>45016</v>
      </c>
      <c r="B2007" s="18">
        <v>704.48222480000004</v>
      </c>
      <c r="C2007">
        <f t="shared" si="69"/>
        <v>0.57099999999999995</v>
      </c>
      <c r="E2007" s="14">
        <v>45016</v>
      </c>
      <c r="F2007" s="18">
        <v>15129.885974910001</v>
      </c>
      <c r="G2007" s="33">
        <f t="shared" si="71"/>
        <v>-37.055977809999604</v>
      </c>
      <c r="H2007">
        <f t="shared" si="70"/>
        <v>0.188</v>
      </c>
    </row>
    <row r="2008" spans="1:8" ht="14.4">
      <c r="A2008" s="14">
        <v>45019</v>
      </c>
      <c r="B2008" s="18">
        <v>1056.8393407599999</v>
      </c>
      <c r="C2008">
        <f t="shared" si="69"/>
        <v>0.90300000000000002</v>
      </c>
      <c r="E2008" s="14">
        <v>45019</v>
      </c>
      <c r="F2008" s="18">
        <v>15229.267483970001</v>
      </c>
      <c r="G2008" s="33">
        <f t="shared" si="71"/>
        <v>99.381509060000099</v>
      </c>
      <c r="H2008">
        <f t="shared" si="70"/>
        <v>0.95699999999999996</v>
      </c>
    </row>
    <row r="2009" spans="1:8" ht="14.4">
      <c r="A2009" s="14">
        <v>45020</v>
      </c>
      <c r="B2009" s="18">
        <v>1069.5521642799999</v>
      </c>
      <c r="C2009">
        <f t="shared" si="69"/>
        <v>0.91</v>
      </c>
      <c r="E2009" s="14">
        <v>45020</v>
      </c>
      <c r="F2009" s="18">
        <v>15244.116272430001</v>
      </c>
      <c r="G2009" s="33">
        <f t="shared" si="71"/>
        <v>14.848788459999923</v>
      </c>
      <c r="H2009">
        <f t="shared" si="70"/>
        <v>0.56399999999999995</v>
      </c>
    </row>
    <row r="2010" spans="1:8" ht="14.4">
      <c r="A2010" s="14">
        <v>45022</v>
      </c>
      <c r="B2010" s="18">
        <v>1046.8481035899999</v>
      </c>
      <c r="C2010">
        <f t="shared" si="69"/>
        <v>0.89700000000000002</v>
      </c>
      <c r="E2010" s="14">
        <v>45022</v>
      </c>
      <c r="F2010" s="18">
        <v>15325.291824190001</v>
      </c>
      <c r="G2010" s="33">
        <f t="shared" si="71"/>
        <v>81.175551759999507</v>
      </c>
      <c r="H2010">
        <f t="shared" si="70"/>
        <v>0.92900000000000005</v>
      </c>
    </row>
    <row r="2011" spans="1:8" ht="14.4">
      <c r="A2011" s="14">
        <v>45023</v>
      </c>
      <c r="B2011" s="18">
        <v>879.47217848000003</v>
      </c>
      <c r="C2011">
        <f t="shared" si="69"/>
        <v>0.81299999999999994</v>
      </c>
      <c r="E2011" s="14">
        <v>45023</v>
      </c>
      <c r="F2011" s="18">
        <v>15304.031973270001</v>
      </c>
      <c r="G2011" s="33">
        <f t="shared" si="71"/>
        <v>-21.259850919999735</v>
      </c>
      <c r="H2011">
        <f t="shared" si="70"/>
        <v>0.26800000000000002</v>
      </c>
    </row>
    <row r="2012" spans="1:8" ht="14.4">
      <c r="A2012" s="14">
        <v>45026</v>
      </c>
      <c r="B2012" s="18">
        <v>992.68774887000006</v>
      </c>
      <c r="C2012">
        <f t="shared" si="69"/>
        <v>0.874</v>
      </c>
      <c r="E2012" s="14">
        <v>45026</v>
      </c>
      <c r="F2012" s="18">
        <v>15320.96513807</v>
      </c>
      <c r="G2012" s="33">
        <f t="shared" si="71"/>
        <v>16.933164799998849</v>
      </c>
      <c r="H2012">
        <f t="shared" si="70"/>
        <v>0.58799999999999997</v>
      </c>
    </row>
    <row r="2013" spans="1:8" ht="14.4">
      <c r="A2013" s="14">
        <v>45027</v>
      </c>
      <c r="B2013" s="18">
        <v>790.60982619000004</v>
      </c>
      <c r="C2013">
        <f t="shared" si="69"/>
        <v>0.72799999999999998</v>
      </c>
      <c r="E2013" s="14">
        <v>45027</v>
      </c>
      <c r="F2013" s="18">
        <v>15333.626927159999</v>
      </c>
      <c r="G2013" s="33">
        <f t="shared" si="71"/>
        <v>12.661789089999729</v>
      </c>
      <c r="H2013">
        <f t="shared" si="70"/>
        <v>0.53800000000000003</v>
      </c>
    </row>
    <row r="2014" spans="1:8" ht="14.4">
      <c r="A2014" s="14">
        <v>45028</v>
      </c>
      <c r="B2014" s="18">
        <v>914.52879312000005</v>
      </c>
      <c r="C2014">
        <f t="shared" si="69"/>
        <v>0.84299999999999997</v>
      </c>
      <c r="E2014" s="14">
        <v>45028</v>
      </c>
      <c r="F2014" s="18">
        <v>15394.54107945</v>
      </c>
      <c r="G2014" s="33">
        <f t="shared" si="71"/>
        <v>60.914152290000857</v>
      </c>
      <c r="H2014">
        <f t="shared" si="70"/>
        <v>0.873</v>
      </c>
    </row>
    <row r="2015" spans="1:8" ht="14.4">
      <c r="A2015" s="14">
        <v>45029</v>
      </c>
      <c r="B2015" s="18">
        <v>867.81019759000003</v>
      </c>
      <c r="C2015">
        <f t="shared" si="69"/>
        <v>0.80500000000000005</v>
      </c>
      <c r="E2015" s="14">
        <v>45029</v>
      </c>
      <c r="F2015" s="18">
        <v>15393.91394063</v>
      </c>
      <c r="G2015" s="33">
        <f t="shared" si="71"/>
        <v>-0.62713882000025478</v>
      </c>
      <c r="H2015">
        <f t="shared" si="70"/>
        <v>0.41899999999999998</v>
      </c>
    </row>
    <row r="2016" spans="1:8" ht="14.4">
      <c r="A2016" s="14">
        <v>45030</v>
      </c>
      <c r="B2016" s="18">
        <v>854.93580611000004</v>
      </c>
      <c r="C2016">
        <f t="shared" si="69"/>
        <v>0.79900000000000004</v>
      </c>
      <c r="E2016" s="14">
        <v>45030</v>
      </c>
      <c r="F2016" s="18">
        <v>15382.856999060001</v>
      </c>
      <c r="G2016" s="33">
        <f t="shared" si="71"/>
        <v>-11.056941569999253</v>
      </c>
      <c r="H2016">
        <f t="shared" si="70"/>
        <v>0.34</v>
      </c>
    </row>
    <row r="2017" spans="1:8" ht="14.4">
      <c r="A2017" s="14">
        <v>45033</v>
      </c>
      <c r="B2017" s="18">
        <v>842.05668961000003</v>
      </c>
      <c r="C2017">
        <f t="shared" si="69"/>
        <v>0.78700000000000003</v>
      </c>
      <c r="E2017" s="14">
        <v>45033</v>
      </c>
      <c r="F2017" s="18">
        <v>15420.060881020001</v>
      </c>
      <c r="G2017" s="33">
        <f t="shared" si="71"/>
        <v>37.203881960000217</v>
      </c>
      <c r="H2017">
        <f t="shared" si="70"/>
        <v>0.76100000000000001</v>
      </c>
    </row>
    <row r="2018" spans="1:8" ht="14.4">
      <c r="A2018" s="14">
        <v>45034</v>
      </c>
      <c r="B2018" s="18">
        <v>805.65521851000005</v>
      </c>
      <c r="C2018">
        <f t="shared" si="69"/>
        <v>0.751</v>
      </c>
      <c r="E2018" s="14">
        <v>45034</v>
      </c>
      <c r="F2018" s="18">
        <v>15430.40632849</v>
      </c>
      <c r="G2018" s="33">
        <f t="shared" si="71"/>
        <v>10.345447469999272</v>
      </c>
      <c r="H2018">
        <f t="shared" si="70"/>
        <v>0.51400000000000001</v>
      </c>
    </row>
    <row r="2019" spans="1:8" ht="14.4">
      <c r="A2019" s="14">
        <v>45035</v>
      </c>
      <c r="B2019" s="18">
        <v>851.61407113999996</v>
      </c>
      <c r="C2019">
        <f t="shared" si="69"/>
        <v>0.79500000000000004</v>
      </c>
      <c r="E2019" s="14">
        <v>45035</v>
      </c>
      <c r="F2019" s="18">
        <v>15454.175897659999</v>
      </c>
      <c r="G2019" s="33">
        <f t="shared" si="71"/>
        <v>23.769569169999158</v>
      </c>
      <c r="H2019">
        <f t="shared" si="70"/>
        <v>0.65400000000000003</v>
      </c>
    </row>
    <row r="2020" spans="1:8" ht="14.4">
      <c r="A2020" s="14">
        <v>45036</v>
      </c>
      <c r="B2020" s="18">
        <v>886.01071816000001</v>
      </c>
      <c r="C2020">
        <f t="shared" si="69"/>
        <v>0.81799999999999995</v>
      </c>
      <c r="E2020" s="14">
        <v>45036</v>
      </c>
      <c r="F2020" s="18">
        <v>15486.609715210001</v>
      </c>
      <c r="G2020" s="33">
        <f t="shared" si="71"/>
        <v>32.43381755000155</v>
      </c>
      <c r="H2020">
        <f t="shared" si="70"/>
        <v>0.73399999999999999</v>
      </c>
    </row>
    <row r="2021" spans="1:8" ht="14.4">
      <c r="A2021" s="14">
        <v>45037</v>
      </c>
      <c r="B2021" s="18">
        <v>891.51059831999999</v>
      </c>
      <c r="C2021">
        <f t="shared" si="69"/>
        <v>0.82499999999999996</v>
      </c>
      <c r="E2021" s="14">
        <v>45037</v>
      </c>
      <c r="F2021" s="18">
        <v>15416.932611140001</v>
      </c>
      <c r="G2021" s="33">
        <f t="shared" si="71"/>
        <v>-69.677104070000496</v>
      </c>
      <c r="H2021">
        <f t="shared" si="70"/>
        <v>7.8E-2</v>
      </c>
    </row>
    <row r="2022" spans="1:8" ht="14.4">
      <c r="A2022" s="14">
        <v>45040</v>
      </c>
      <c r="B2022" s="18">
        <v>743.86844739000003</v>
      </c>
      <c r="C2022">
        <f t="shared" si="69"/>
        <v>0.63600000000000001</v>
      </c>
      <c r="E2022" s="14">
        <v>45040</v>
      </c>
      <c r="F2022" s="18">
        <v>15445.09570484</v>
      </c>
      <c r="G2022" s="33">
        <f t="shared" si="71"/>
        <v>28.163093699999081</v>
      </c>
      <c r="H2022">
        <f t="shared" si="70"/>
        <v>0.69199999999999995</v>
      </c>
    </row>
    <row r="2023" spans="1:8" ht="14.4">
      <c r="A2023" s="14">
        <v>45041</v>
      </c>
      <c r="B2023" s="18">
        <v>741.29414342999996</v>
      </c>
      <c r="C2023">
        <f t="shared" si="69"/>
        <v>0.63500000000000001</v>
      </c>
      <c r="E2023" s="14">
        <v>45041</v>
      </c>
      <c r="F2023" s="18">
        <v>15369.768053380001</v>
      </c>
      <c r="G2023" s="33">
        <f t="shared" si="71"/>
        <v>-75.327651459998378</v>
      </c>
      <c r="H2023">
        <f t="shared" si="70"/>
        <v>6.8000000000000005E-2</v>
      </c>
    </row>
    <row r="2024" spans="1:8" ht="14.4">
      <c r="A2024" s="14">
        <v>45042</v>
      </c>
      <c r="B2024" s="18">
        <v>764.38673541000003</v>
      </c>
      <c r="C2024">
        <f t="shared" si="69"/>
        <v>0.67</v>
      </c>
      <c r="E2024" s="14">
        <v>45042</v>
      </c>
      <c r="F2024" s="18">
        <v>15321.272595230001</v>
      </c>
      <c r="G2024" s="33">
        <f t="shared" si="71"/>
        <v>-48.495458150000559</v>
      </c>
      <c r="H2024">
        <f t="shared" si="70"/>
        <v>0.13600000000000001</v>
      </c>
    </row>
    <row r="2025" spans="1:8" ht="14.4">
      <c r="A2025" s="14">
        <v>45043</v>
      </c>
      <c r="B2025" s="18">
        <v>673.23298653000006</v>
      </c>
      <c r="C2025">
        <f t="shared" si="69"/>
        <v>0.499</v>
      </c>
      <c r="E2025" s="14">
        <v>45043</v>
      </c>
      <c r="F2025" s="18">
        <v>15241.560608240001</v>
      </c>
      <c r="G2025" s="33">
        <f t="shared" si="71"/>
        <v>-79.711986989999787</v>
      </c>
      <c r="H2025">
        <f t="shared" si="70"/>
        <v>6.0999999999999999E-2</v>
      </c>
    </row>
    <row r="2026" spans="1:8" ht="14.4">
      <c r="A2026" s="14">
        <v>45044</v>
      </c>
      <c r="B2026" s="18">
        <v>768.67362937000007</v>
      </c>
      <c r="C2026">
        <f t="shared" si="69"/>
        <v>0.67600000000000005</v>
      </c>
      <c r="E2026" s="14">
        <v>45044</v>
      </c>
      <c r="F2026" s="18">
        <v>15139.16988627</v>
      </c>
      <c r="G2026" s="33">
        <f t="shared" si="71"/>
        <v>-102.39072197000132</v>
      </c>
      <c r="H2026">
        <f t="shared" si="70"/>
        <v>3.7999999999999999E-2</v>
      </c>
    </row>
    <row r="2027" spans="1:8" ht="14.4">
      <c r="A2027" s="14">
        <v>45050</v>
      </c>
      <c r="B2027" s="18">
        <v>853.59306835999996</v>
      </c>
      <c r="C2027">
        <f t="shared" si="69"/>
        <v>0.79500000000000004</v>
      </c>
      <c r="E2027" s="14">
        <v>45050</v>
      </c>
      <c r="F2027" s="18">
        <v>15245.29118219</v>
      </c>
      <c r="G2027" s="33">
        <f t="shared" si="71"/>
        <v>106.12129592000019</v>
      </c>
      <c r="H2027">
        <f t="shared" si="70"/>
        <v>0.95899999999999996</v>
      </c>
    </row>
    <row r="2028" spans="1:8" ht="14.4">
      <c r="A2028" s="14">
        <v>45051</v>
      </c>
      <c r="B2028" s="18">
        <v>736.88295640000001</v>
      </c>
      <c r="C2028">
        <f t="shared" si="69"/>
        <v>0.62</v>
      </c>
      <c r="E2028" s="14">
        <v>45051</v>
      </c>
      <c r="F2028" s="18">
        <v>15207.08752614</v>
      </c>
      <c r="G2028" s="33">
        <f t="shared" si="71"/>
        <v>-38.203656050000063</v>
      </c>
      <c r="H2028">
        <f t="shared" si="70"/>
        <v>0.17699999999999999</v>
      </c>
    </row>
    <row r="2029" spans="1:8" ht="14.4">
      <c r="A2029" s="14">
        <v>45054</v>
      </c>
      <c r="B2029" s="18">
        <v>813.79517254999996</v>
      </c>
      <c r="C2029">
        <f t="shared" si="69"/>
        <v>0.754</v>
      </c>
      <c r="E2029" s="14">
        <v>45054</v>
      </c>
      <c r="F2029" s="18">
        <v>15263.906363829999</v>
      </c>
      <c r="G2029" s="33">
        <f t="shared" si="71"/>
        <v>56.818837689999782</v>
      </c>
      <c r="H2029">
        <f t="shared" si="70"/>
        <v>0.85399999999999998</v>
      </c>
    </row>
    <row r="2030" spans="1:8" ht="14.4">
      <c r="A2030" s="14">
        <v>45055</v>
      </c>
      <c r="B2030" s="18">
        <v>915.80727708000006</v>
      </c>
      <c r="C2030">
        <f t="shared" si="69"/>
        <v>0.84299999999999997</v>
      </c>
      <c r="E2030" s="14">
        <v>45055</v>
      </c>
      <c r="F2030" s="18">
        <v>15278.48901983</v>
      </c>
      <c r="G2030" s="33">
        <f t="shared" si="71"/>
        <v>14.582656000000497</v>
      </c>
      <c r="H2030">
        <f t="shared" si="70"/>
        <v>0.54800000000000004</v>
      </c>
    </row>
    <row r="2031" spans="1:8" ht="14.4">
      <c r="A2031" s="14">
        <v>45056</v>
      </c>
      <c r="B2031" s="18">
        <v>687.44597304000001</v>
      </c>
      <c r="C2031">
        <f t="shared" si="69"/>
        <v>0.52300000000000002</v>
      </c>
      <c r="E2031" s="14">
        <v>45056</v>
      </c>
      <c r="F2031" s="18">
        <v>15283.0639481</v>
      </c>
      <c r="G2031" s="33">
        <f t="shared" si="71"/>
        <v>4.574928269999873</v>
      </c>
      <c r="H2031">
        <f t="shared" si="70"/>
        <v>0.46</v>
      </c>
    </row>
    <row r="2032" spans="1:8" ht="14.4">
      <c r="A2032" s="14">
        <v>45057</v>
      </c>
      <c r="B2032" s="18">
        <v>588.70485336000002</v>
      </c>
      <c r="C2032">
        <f t="shared" ref="C2032:C2095" si="72">_xlfn.PERCENTRANK.INC(B1283:B2032,B2032)</f>
        <v>0.32500000000000001</v>
      </c>
      <c r="E2032" s="14">
        <v>45057</v>
      </c>
      <c r="F2032" s="18">
        <v>15274.19389873</v>
      </c>
      <c r="G2032" s="33">
        <f t="shared" si="71"/>
        <v>-8.8700493699998333</v>
      </c>
      <c r="H2032">
        <f t="shared" ref="H2032:H2095" si="73">_xlfn.PERCENTRANK.INC(G1283:G2032,G2032)</f>
        <v>0.35499999999999998</v>
      </c>
    </row>
    <row r="2033" spans="1:8" ht="14.4">
      <c r="A2033" s="14">
        <v>45058</v>
      </c>
      <c r="B2033" s="18">
        <v>522.05489731</v>
      </c>
      <c r="C2033">
        <f t="shared" si="72"/>
        <v>0.19800000000000001</v>
      </c>
      <c r="E2033" s="14">
        <v>45058</v>
      </c>
      <c r="F2033" s="18">
        <v>15214.3658825</v>
      </c>
      <c r="G2033" s="33">
        <f t="shared" si="71"/>
        <v>-59.828016229999776</v>
      </c>
      <c r="H2033">
        <f t="shared" si="73"/>
        <v>0.10199999999999999</v>
      </c>
    </row>
    <row r="2034" spans="1:8" ht="14.4">
      <c r="A2034" s="14">
        <v>45061</v>
      </c>
      <c r="B2034" s="18">
        <v>625.93215024000006</v>
      </c>
      <c r="C2034">
        <f t="shared" si="72"/>
        <v>0.39500000000000002</v>
      </c>
      <c r="E2034" s="14">
        <v>45061</v>
      </c>
      <c r="F2034" s="18">
        <v>15235.574668700001</v>
      </c>
      <c r="G2034" s="33">
        <f t="shared" si="71"/>
        <v>21.208786200000759</v>
      </c>
      <c r="H2034">
        <f t="shared" si="73"/>
        <v>0.63200000000000001</v>
      </c>
    </row>
    <row r="2035" spans="1:8" ht="14.4">
      <c r="A2035" s="14">
        <v>45062</v>
      </c>
      <c r="B2035" s="18">
        <v>542.12938601999997</v>
      </c>
      <c r="C2035">
        <f t="shared" si="72"/>
        <v>0.23300000000000001</v>
      </c>
      <c r="E2035" s="14">
        <v>45062</v>
      </c>
      <c r="F2035" s="18">
        <v>15221.23603944</v>
      </c>
      <c r="G2035" s="33">
        <f t="shared" si="71"/>
        <v>-14.338629260000744</v>
      </c>
      <c r="H2035">
        <f t="shared" si="73"/>
        <v>0.307</v>
      </c>
    </row>
    <row r="2036" spans="1:8" ht="14.4">
      <c r="A2036" s="14">
        <v>45063</v>
      </c>
      <c r="B2036" s="18">
        <v>505.47527195999999</v>
      </c>
      <c r="C2036">
        <f t="shared" si="72"/>
        <v>0.17199999999999999</v>
      </c>
      <c r="E2036" s="14">
        <v>45063</v>
      </c>
      <c r="F2036" s="18">
        <v>15231.6778206</v>
      </c>
      <c r="G2036" s="33">
        <f t="shared" si="71"/>
        <v>10.441781159999664</v>
      </c>
      <c r="H2036">
        <f t="shared" si="73"/>
        <v>0.51100000000000001</v>
      </c>
    </row>
    <row r="2037" spans="1:8" ht="14.4">
      <c r="A2037" s="14">
        <v>45064</v>
      </c>
      <c r="B2037" s="18">
        <v>615.85983727999997</v>
      </c>
      <c r="C2037">
        <f t="shared" si="72"/>
        <v>0.38100000000000001</v>
      </c>
      <c r="E2037" s="14">
        <v>45064</v>
      </c>
      <c r="F2037" s="18">
        <v>15266.68765717</v>
      </c>
      <c r="G2037" s="33">
        <f t="shared" si="71"/>
        <v>35.009836569999607</v>
      </c>
      <c r="H2037">
        <f t="shared" si="73"/>
        <v>0.74199999999999999</v>
      </c>
    </row>
    <row r="2038" spans="1:8" ht="14.4">
      <c r="A2038" s="14">
        <v>45065</v>
      </c>
      <c r="B2038" s="18">
        <v>551.88273495999999</v>
      </c>
      <c r="C2038">
        <f t="shared" si="72"/>
        <v>0.248</v>
      </c>
      <c r="E2038" s="14">
        <v>45065</v>
      </c>
      <c r="F2038" s="18">
        <v>15223.61316273</v>
      </c>
      <c r="G2038" s="33">
        <f t="shared" si="71"/>
        <v>-43.074494439999398</v>
      </c>
      <c r="H2038">
        <f t="shared" si="73"/>
        <v>0.154</v>
      </c>
    </row>
    <row r="2039" spans="1:8" ht="14.4">
      <c r="A2039" s="14">
        <v>45068</v>
      </c>
      <c r="B2039" s="18">
        <v>498.17184221000002</v>
      </c>
      <c r="C2039">
        <f t="shared" si="72"/>
        <v>0.15</v>
      </c>
      <c r="E2039" s="14">
        <v>45068</v>
      </c>
      <c r="F2039" s="18">
        <v>15215.12300383</v>
      </c>
      <c r="G2039" s="33">
        <f t="shared" si="71"/>
        <v>-8.4901589000000968</v>
      </c>
      <c r="H2039">
        <f t="shared" si="73"/>
        <v>0.35899999999999999</v>
      </c>
    </row>
    <row r="2040" spans="1:8" ht="14.4">
      <c r="A2040" s="14">
        <v>45069</v>
      </c>
      <c r="B2040" s="18">
        <v>469.34461368000001</v>
      </c>
      <c r="C2040">
        <f t="shared" si="72"/>
        <v>0.106</v>
      </c>
      <c r="E2040" s="14">
        <v>45069</v>
      </c>
      <c r="F2040" s="18">
        <v>15192.703841779999</v>
      </c>
      <c r="G2040" s="33">
        <f t="shared" si="71"/>
        <v>-22.419162050000523</v>
      </c>
      <c r="H2040">
        <f t="shared" si="73"/>
        <v>0.249</v>
      </c>
    </row>
    <row r="2041" spans="1:8" ht="14.4">
      <c r="A2041" s="14">
        <v>45070</v>
      </c>
      <c r="B2041" s="18">
        <v>536.70139485000004</v>
      </c>
      <c r="C2041">
        <f t="shared" si="72"/>
        <v>0.22</v>
      </c>
      <c r="E2041" s="14">
        <v>45070</v>
      </c>
      <c r="F2041" s="18">
        <v>15201.652457850001</v>
      </c>
      <c r="G2041" s="33">
        <f t="shared" si="71"/>
        <v>8.9486160700016626</v>
      </c>
      <c r="H2041">
        <f t="shared" si="73"/>
        <v>0.496</v>
      </c>
    </row>
    <row r="2042" spans="1:8" ht="14.4">
      <c r="A2042" s="14">
        <v>45071</v>
      </c>
      <c r="B2042" s="18">
        <v>548.41180637000002</v>
      </c>
      <c r="C2042">
        <f t="shared" si="72"/>
        <v>0.24399999999999999</v>
      </c>
      <c r="E2042" s="14">
        <v>45071</v>
      </c>
      <c r="F2042" s="18">
        <v>15192.149059900001</v>
      </c>
      <c r="G2042" s="33">
        <f t="shared" si="71"/>
        <v>-9.5033979500003625</v>
      </c>
      <c r="H2042">
        <f t="shared" si="73"/>
        <v>0.34899999999999998</v>
      </c>
    </row>
    <row r="2043" spans="1:8" ht="14.4">
      <c r="A2043" s="14">
        <v>45072</v>
      </c>
      <c r="B2043" s="18">
        <v>551.00015963999999</v>
      </c>
      <c r="C2043">
        <f t="shared" si="72"/>
        <v>0.246</v>
      </c>
      <c r="E2043" s="14">
        <v>45072</v>
      </c>
      <c r="F2043" s="18">
        <v>15164.41834396</v>
      </c>
      <c r="G2043" s="33">
        <f t="shared" si="71"/>
        <v>-27.730715940000664</v>
      </c>
      <c r="H2043">
        <f t="shared" si="73"/>
        <v>0.22500000000000001</v>
      </c>
    </row>
    <row r="2044" spans="1:8" ht="14.4">
      <c r="A2044" s="14">
        <v>45075</v>
      </c>
      <c r="B2044" s="18">
        <v>595.99583648999999</v>
      </c>
      <c r="C2044">
        <f t="shared" si="72"/>
        <v>0.34</v>
      </c>
      <c r="E2044" s="14">
        <v>45075</v>
      </c>
      <c r="F2044" s="18">
        <v>15178.829595839999</v>
      </c>
      <c r="G2044" s="33">
        <f t="shared" si="71"/>
        <v>14.411251879999327</v>
      </c>
      <c r="H2044">
        <f t="shared" si="73"/>
        <v>0.55100000000000005</v>
      </c>
    </row>
    <row r="2045" spans="1:8" ht="14.4">
      <c r="A2045" s="14">
        <v>45076</v>
      </c>
      <c r="B2045" s="18">
        <v>617.14415102999999</v>
      </c>
      <c r="C2045">
        <f t="shared" si="72"/>
        <v>0.38300000000000001</v>
      </c>
      <c r="E2045" s="14">
        <v>45076</v>
      </c>
      <c r="F2045" s="18">
        <v>15173.722043199999</v>
      </c>
      <c r="G2045" s="33">
        <f t="shared" si="71"/>
        <v>-5.1075526399999944</v>
      </c>
      <c r="H2045">
        <f t="shared" si="73"/>
        <v>0.38500000000000001</v>
      </c>
    </row>
    <row r="2046" spans="1:8" ht="14.4">
      <c r="A2046" s="14">
        <v>45077</v>
      </c>
      <c r="B2046" s="18">
        <v>584.52377114000001</v>
      </c>
      <c r="C2046">
        <f t="shared" si="72"/>
        <v>0.315</v>
      </c>
      <c r="E2046" s="14">
        <v>45077</v>
      </c>
      <c r="F2046" s="18">
        <v>15189.02486544</v>
      </c>
      <c r="G2046" s="33">
        <f t="shared" si="71"/>
        <v>15.302822240000751</v>
      </c>
      <c r="H2046">
        <f t="shared" si="73"/>
        <v>0.56699999999999995</v>
      </c>
    </row>
    <row r="2047" spans="1:8" ht="14.4">
      <c r="A2047" s="14">
        <v>45078</v>
      </c>
      <c r="B2047" s="18">
        <v>679.76865358999999</v>
      </c>
      <c r="C2047">
        <f t="shared" si="72"/>
        <v>0.50600000000000001</v>
      </c>
      <c r="E2047" s="14">
        <v>45078</v>
      </c>
      <c r="F2047" s="18">
        <v>15196.306798760001</v>
      </c>
      <c r="G2047" s="33">
        <f t="shared" si="71"/>
        <v>7.2819333200004621</v>
      </c>
      <c r="H2047">
        <f t="shared" si="73"/>
        <v>0.48099999999999998</v>
      </c>
    </row>
    <row r="2048" spans="1:8" ht="14.4">
      <c r="A2048" s="14">
        <v>45079</v>
      </c>
      <c r="B2048" s="18">
        <v>597.23125874000004</v>
      </c>
      <c r="C2048">
        <f t="shared" si="72"/>
        <v>0.33900000000000002</v>
      </c>
      <c r="E2048" s="14">
        <v>45079</v>
      </c>
      <c r="F2048" s="18">
        <v>15147.02087093</v>
      </c>
      <c r="G2048" s="33">
        <f t="shared" si="71"/>
        <v>-49.285927830000219</v>
      </c>
      <c r="H2048">
        <f t="shared" si="73"/>
        <v>0.129</v>
      </c>
    </row>
    <row r="2049" spans="1:8" ht="14.4">
      <c r="A2049" s="14">
        <v>45082</v>
      </c>
      <c r="B2049" s="18">
        <v>570.39628392999998</v>
      </c>
      <c r="C2049">
        <f t="shared" si="72"/>
        <v>0.28699999999999998</v>
      </c>
      <c r="E2049" s="14">
        <v>45082</v>
      </c>
      <c r="F2049" s="18">
        <v>15171.164201060001</v>
      </c>
      <c r="G2049" s="33">
        <f t="shared" si="71"/>
        <v>24.143330130000322</v>
      </c>
      <c r="H2049">
        <f t="shared" si="73"/>
        <v>0.65500000000000003</v>
      </c>
    </row>
    <row r="2050" spans="1:8" ht="14.4">
      <c r="A2050" s="14">
        <v>45083</v>
      </c>
      <c r="B2050" s="18">
        <v>583.92742240999996</v>
      </c>
      <c r="C2050">
        <f t="shared" si="72"/>
        <v>0.312</v>
      </c>
      <c r="E2050" s="14">
        <v>45083</v>
      </c>
      <c r="F2050" s="18">
        <v>15134.62717267</v>
      </c>
      <c r="G2050" s="33">
        <f t="shared" si="71"/>
        <v>-36.537028390001069</v>
      </c>
      <c r="H2050">
        <f t="shared" si="73"/>
        <v>0.18099999999999999</v>
      </c>
    </row>
    <row r="2051" spans="1:8" ht="14.4">
      <c r="A2051" s="14">
        <v>45084</v>
      </c>
      <c r="B2051" s="18">
        <v>506.32429206</v>
      </c>
      <c r="C2051">
        <f t="shared" si="72"/>
        <v>0.17</v>
      </c>
      <c r="E2051" s="14">
        <v>45084</v>
      </c>
      <c r="F2051" s="18">
        <v>15136.82566855</v>
      </c>
      <c r="G2051" s="33">
        <f t="shared" si="71"/>
        <v>2.1984958800003369</v>
      </c>
      <c r="H2051">
        <f t="shared" si="73"/>
        <v>0.44</v>
      </c>
    </row>
    <row r="2052" spans="1:8" ht="14.4">
      <c r="A2052" s="14">
        <v>45085</v>
      </c>
      <c r="B2052" s="18">
        <v>512.24781780000001</v>
      </c>
      <c r="C2052">
        <f t="shared" si="72"/>
        <v>0.184</v>
      </c>
      <c r="E2052" s="14">
        <v>45085</v>
      </c>
      <c r="F2052" s="18">
        <v>15113.999335980001</v>
      </c>
      <c r="G2052" s="33">
        <f t="shared" ref="G2052:G2115" si="74">F2052-F2051</f>
        <v>-22.826332569999067</v>
      </c>
      <c r="H2052">
        <f t="shared" si="73"/>
        <v>0.245</v>
      </c>
    </row>
    <row r="2053" spans="1:8" ht="14.4">
      <c r="A2053" s="14">
        <v>45086</v>
      </c>
      <c r="B2053" s="18">
        <v>584.61772955000004</v>
      </c>
      <c r="C2053">
        <f t="shared" si="72"/>
        <v>0.31900000000000001</v>
      </c>
      <c r="E2053" s="14">
        <v>45086</v>
      </c>
      <c r="F2053" s="18">
        <v>15089.88367028</v>
      </c>
      <c r="G2053" s="33">
        <f t="shared" si="74"/>
        <v>-24.115665700001045</v>
      </c>
      <c r="H2053">
        <f t="shared" si="73"/>
        <v>0.24</v>
      </c>
    </row>
    <row r="2054" spans="1:8" ht="14.4">
      <c r="A2054" s="14">
        <v>45089</v>
      </c>
      <c r="B2054" s="18">
        <v>621.46868616000006</v>
      </c>
      <c r="C2054">
        <f t="shared" si="72"/>
        <v>0.39200000000000002</v>
      </c>
      <c r="E2054" s="14">
        <v>45089</v>
      </c>
      <c r="F2054" s="18">
        <v>15122.00611307</v>
      </c>
      <c r="G2054" s="33">
        <f t="shared" si="74"/>
        <v>32.122442789999695</v>
      </c>
      <c r="H2054">
        <f t="shared" si="73"/>
        <v>0.73399999999999999</v>
      </c>
    </row>
    <row r="2055" spans="1:8" ht="14.4">
      <c r="A2055" s="14">
        <v>45090</v>
      </c>
      <c r="B2055" s="18">
        <v>621.72879451000006</v>
      </c>
      <c r="C2055">
        <f t="shared" si="72"/>
        <v>0.39200000000000002</v>
      </c>
      <c r="E2055" s="14">
        <v>45090</v>
      </c>
      <c r="F2055" s="18">
        <v>15118.763578640001</v>
      </c>
      <c r="G2055" s="33">
        <f t="shared" si="74"/>
        <v>-3.2425344299990684</v>
      </c>
      <c r="H2055">
        <f t="shared" si="73"/>
        <v>0.40100000000000002</v>
      </c>
    </row>
    <row r="2056" spans="1:8" ht="14.4">
      <c r="A2056" s="14">
        <v>45091</v>
      </c>
      <c r="B2056" s="18">
        <v>653.64430535999998</v>
      </c>
      <c r="C2056">
        <f t="shared" si="72"/>
        <v>0.45100000000000001</v>
      </c>
      <c r="E2056" s="14">
        <v>45091</v>
      </c>
      <c r="F2056" s="18">
        <v>15107.651654950001</v>
      </c>
      <c r="G2056" s="33">
        <f t="shared" si="74"/>
        <v>-11.111923689999458</v>
      </c>
      <c r="H2056">
        <f t="shared" si="73"/>
        <v>0.33700000000000002</v>
      </c>
    </row>
    <row r="2057" spans="1:8" ht="14.4">
      <c r="A2057" s="14">
        <v>45092</v>
      </c>
      <c r="B2057" s="18">
        <v>727.42460478999999</v>
      </c>
      <c r="C2057">
        <f t="shared" si="72"/>
        <v>0.60399999999999998</v>
      </c>
      <c r="E2057" s="14">
        <v>45092</v>
      </c>
      <c r="F2057" s="18">
        <v>15100.240127040001</v>
      </c>
      <c r="G2057" s="33">
        <f t="shared" si="74"/>
        <v>-7.4115279100005864</v>
      </c>
      <c r="H2057">
        <f t="shared" si="73"/>
        <v>0.36799999999999999</v>
      </c>
    </row>
    <row r="2058" spans="1:8" ht="14.4">
      <c r="A2058" s="14">
        <v>45093</v>
      </c>
      <c r="B2058" s="18">
        <v>729.64927369999998</v>
      </c>
      <c r="C2058">
        <f t="shared" si="72"/>
        <v>0.61</v>
      </c>
      <c r="E2058" s="14">
        <v>45093</v>
      </c>
      <c r="F2058" s="18">
        <v>15072.80290692</v>
      </c>
      <c r="G2058" s="33">
        <f t="shared" si="74"/>
        <v>-27.437220120000347</v>
      </c>
      <c r="H2058">
        <f t="shared" si="73"/>
        <v>0.224</v>
      </c>
    </row>
    <row r="2059" spans="1:8" ht="14.4">
      <c r="A2059" s="14">
        <v>45096</v>
      </c>
      <c r="B2059" s="18">
        <v>796.25873881000007</v>
      </c>
      <c r="C2059">
        <f t="shared" si="72"/>
        <v>0.73099999999999998</v>
      </c>
      <c r="E2059" s="14">
        <v>45096</v>
      </c>
      <c r="F2059" s="18">
        <v>15134.846065740001</v>
      </c>
      <c r="G2059" s="33">
        <f t="shared" si="74"/>
        <v>62.043158820000826</v>
      </c>
      <c r="H2059">
        <f t="shared" si="73"/>
        <v>0.878</v>
      </c>
    </row>
    <row r="2060" spans="1:8" ht="14.4">
      <c r="A2060" s="14">
        <v>45097</v>
      </c>
      <c r="B2060" s="18">
        <v>776.90350761000002</v>
      </c>
      <c r="C2060">
        <f t="shared" si="72"/>
        <v>0.69</v>
      </c>
      <c r="E2060" s="14">
        <v>45097</v>
      </c>
      <c r="F2060" s="18">
        <v>15164.790606730001</v>
      </c>
      <c r="G2060" s="33">
        <f t="shared" si="74"/>
        <v>29.94454098999995</v>
      </c>
      <c r="H2060">
        <f t="shared" si="73"/>
        <v>0.71499999999999997</v>
      </c>
    </row>
    <row r="2061" spans="1:8" ht="14.4">
      <c r="A2061" s="14">
        <v>45098</v>
      </c>
      <c r="B2061" s="18">
        <v>653.24759005999999</v>
      </c>
      <c r="C2061">
        <f t="shared" si="72"/>
        <v>0.443</v>
      </c>
      <c r="E2061" s="14">
        <v>45098</v>
      </c>
      <c r="F2061" s="18">
        <v>15073.585603310001</v>
      </c>
      <c r="G2061" s="33">
        <f t="shared" si="74"/>
        <v>-91.205003420000139</v>
      </c>
      <c r="H2061">
        <f t="shared" si="73"/>
        <v>5.1999999999999998E-2</v>
      </c>
    </row>
    <row r="2062" spans="1:8" ht="14.4">
      <c r="A2062" s="14">
        <v>45103</v>
      </c>
      <c r="B2062" s="18">
        <v>593.53764365999996</v>
      </c>
      <c r="C2062">
        <f t="shared" si="72"/>
        <v>0.32800000000000001</v>
      </c>
      <c r="E2062" s="14">
        <v>45103</v>
      </c>
      <c r="F2062" s="18">
        <v>15055.16517079</v>
      </c>
      <c r="G2062" s="33">
        <f t="shared" si="74"/>
        <v>-18.420432520000759</v>
      </c>
      <c r="H2062">
        <f t="shared" si="73"/>
        <v>0.28299999999999997</v>
      </c>
    </row>
    <row r="2063" spans="1:8" ht="14.4">
      <c r="A2063" s="14">
        <v>45104</v>
      </c>
      <c r="B2063" s="18">
        <v>489.18057872000003</v>
      </c>
      <c r="C2063">
        <f t="shared" si="72"/>
        <v>0.126</v>
      </c>
      <c r="E2063" s="14">
        <v>45104</v>
      </c>
      <c r="F2063" s="18">
        <v>15047.20404001</v>
      </c>
      <c r="G2063" s="33">
        <f t="shared" si="74"/>
        <v>-7.9611307800005306</v>
      </c>
      <c r="H2063">
        <f t="shared" si="73"/>
        <v>0.371</v>
      </c>
    </row>
    <row r="2064" spans="1:8" ht="14.4">
      <c r="A2064" s="14">
        <v>45105</v>
      </c>
      <c r="B2064" s="18">
        <v>538.05734495000002</v>
      </c>
      <c r="C2064">
        <f t="shared" si="72"/>
        <v>0.21199999999999999</v>
      </c>
      <c r="E2064" s="14">
        <v>45105</v>
      </c>
      <c r="F2064" s="18">
        <v>15002.020977850001</v>
      </c>
      <c r="G2064" s="33">
        <f t="shared" si="74"/>
        <v>-45.183062159998371</v>
      </c>
      <c r="H2064">
        <f t="shared" si="73"/>
        <v>0.14199999999999999</v>
      </c>
    </row>
    <row r="2065" spans="1:8" ht="14.4">
      <c r="A2065" s="14">
        <v>45106</v>
      </c>
      <c r="B2065" s="18">
        <v>531.33479559</v>
      </c>
      <c r="C2065">
        <f t="shared" si="72"/>
        <v>0.2</v>
      </c>
      <c r="E2065" s="14">
        <v>45106</v>
      </c>
      <c r="F2065" s="18">
        <v>15010.47980334</v>
      </c>
      <c r="G2065" s="33">
        <f t="shared" si="74"/>
        <v>8.4588254899990716</v>
      </c>
      <c r="H2065">
        <f t="shared" si="73"/>
        <v>0.499</v>
      </c>
    </row>
    <row r="2066" spans="1:8" ht="14.4">
      <c r="A2066" s="14">
        <v>45107</v>
      </c>
      <c r="B2066" s="18">
        <v>566.91605314000003</v>
      </c>
      <c r="C2066">
        <f t="shared" si="72"/>
        <v>0.27200000000000002</v>
      </c>
      <c r="E2066" s="14">
        <v>45107</v>
      </c>
      <c r="F2066" s="18">
        <v>14955.00256196</v>
      </c>
      <c r="G2066" s="33">
        <f t="shared" si="74"/>
        <v>-55.477241380000123</v>
      </c>
      <c r="H2066">
        <f t="shared" si="73"/>
        <v>0.108</v>
      </c>
    </row>
    <row r="2067" spans="1:8" ht="14.4">
      <c r="A2067" s="14">
        <v>45110</v>
      </c>
      <c r="B2067" s="18">
        <v>669.98043222000001</v>
      </c>
      <c r="C2067">
        <f t="shared" si="72"/>
        <v>0.48299999999999998</v>
      </c>
      <c r="E2067" s="14">
        <v>45110</v>
      </c>
      <c r="F2067" s="18">
        <v>14984.60492131</v>
      </c>
      <c r="G2067" s="33">
        <f t="shared" si="74"/>
        <v>29.60235934999946</v>
      </c>
      <c r="H2067">
        <f t="shared" si="73"/>
        <v>0.71199999999999997</v>
      </c>
    </row>
    <row r="2068" spans="1:8" ht="14.4">
      <c r="A2068" s="14">
        <v>45111</v>
      </c>
      <c r="B2068" s="18">
        <v>605.82151221000004</v>
      </c>
      <c r="C2068">
        <f t="shared" si="72"/>
        <v>0.34699999999999998</v>
      </c>
      <c r="E2068" s="14">
        <v>45111</v>
      </c>
      <c r="F2068" s="18">
        <v>15007.82330534</v>
      </c>
      <c r="G2068" s="33">
        <f t="shared" si="74"/>
        <v>23.218384030000379</v>
      </c>
      <c r="H2068">
        <f t="shared" si="73"/>
        <v>0.65100000000000002</v>
      </c>
    </row>
    <row r="2069" spans="1:8" ht="14.4">
      <c r="A2069" s="14">
        <v>45112</v>
      </c>
      <c r="B2069" s="18">
        <v>550.06719127999997</v>
      </c>
      <c r="C2069">
        <f t="shared" si="72"/>
        <v>0.23300000000000001</v>
      </c>
      <c r="E2069" s="14">
        <v>45112</v>
      </c>
      <c r="F2069" s="18">
        <v>15017.1468503</v>
      </c>
      <c r="G2069" s="33">
        <f t="shared" si="74"/>
        <v>9.3235449599997082</v>
      </c>
      <c r="H2069">
        <f t="shared" si="73"/>
        <v>0.50800000000000001</v>
      </c>
    </row>
    <row r="2070" spans="1:8" ht="14.4">
      <c r="A2070" s="14">
        <v>45113</v>
      </c>
      <c r="B2070" s="18">
        <v>530.76126884999996</v>
      </c>
      <c r="C2070">
        <f t="shared" si="72"/>
        <v>0.19700000000000001</v>
      </c>
      <c r="E2070" s="14">
        <v>45113</v>
      </c>
      <c r="F2070" s="18">
        <v>15025.39155446</v>
      </c>
      <c r="G2070" s="33">
        <f t="shared" si="74"/>
        <v>8.2447041600007651</v>
      </c>
      <c r="H2070">
        <f t="shared" si="73"/>
        <v>0.496</v>
      </c>
    </row>
    <row r="2071" spans="1:8" ht="14.4">
      <c r="A2071" s="14">
        <v>45114</v>
      </c>
      <c r="B2071" s="18">
        <v>480.57117685000003</v>
      </c>
      <c r="C2071">
        <f t="shared" si="72"/>
        <v>0.11</v>
      </c>
      <c r="E2071" s="14">
        <v>45114</v>
      </c>
      <c r="F2071" s="18">
        <v>14983.27156797</v>
      </c>
      <c r="G2071" s="33">
        <f t="shared" si="74"/>
        <v>-42.119986490000883</v>
      </c>
      <c r="H2071">
        <f t="shared" si="73"/>
        <v>0.16</v>
      </c>
    </row>
    <row r="2072" spans="1:8" ht="14.4">
      <c r="A2072" s="14">
        <v>45117</v>
      </c>
      <c r="B2072" s="18">
        <v>455.87358019999999</v>
      </c>
      <c r="C2072">
        <f t="shared" si="72"/>
        <v>8.2000000000000003E-2</v>
      </c>
      <c r="E2072" s="14">
        <v>45117</v>
      </c>
      <c r="F2072" s="18">
        <v>14989.92423608</v>
      </c>
      <c r="G2072" s="33">
        <f t="shared" si="74"/>
        <v>6.6526681100003771</v>
      </c>
      <c r="H2072">
        <f t="shared" si="73"/>
        <v>0.48399999999999999</v>
      </c>
    </row>
    <row r="2073" spans="1:8" ht="14.4">
      <c r="A2073" s="14">
        <v>45118</v>
      </c>
      <c r="B2073" s="18">
        <v>480.60274425</v>
      </c>
      <c r="C2073">
        <f t="shared" si="72"/>
        <v>0.113</v>
      </c>
      <c r="E2073" s="14">
        <v>45118</v>
      </c>
      <c r="F2073" s="18">
        <v>14993.43077046</v>
      </c>
      <c r="G2073" s="33">
        <f t="shared" si="74"/>
        <v>3.5065343799997208</v>
      </c>
      <c r="H2073">
        <f t="shared" si="73"/>
        <v>0.45900000000000002</v>
      </c>
    </row>
    <row r="2074" spans="1:8" ht="14.4">
      <c r="A2074" s="14">
        <v>45119</v>
      </c>
      <c r="B2074" s="18">
        <v>566.68830307999997</v>
      </c>
      <c r="C2074">
        <f t="shared" si="72"/>
        <v>0.27300000000000002</v>
      </c>
      <c r="E2074" s="14">
        <v>45119</v>
      </c>
      <c r="F2074" s="18">
        <v>14965.266512099999</v>
      </c>
      <c r="G2074" s="33">
        <f t="shared" si="74"/>
        <v>-28.164258360000531</v>
      </c>
      <c r="H2074">
        <f t="shared" si="73"/>
        <v>0.22500000000000001</v>
      </c>
    </row>
    <row r="2075" spans="1:8" ht="14.4">
      <c r="A2075" s="14">
        <v>45120</v>
      </c>
      <c r="B2075" s="18">
        <v>572.70729713000003</v>
      </c>
      <c r="C2075">
        <f t="shared" si="72"/>
        <v>0.28799999999999998</v>
      </c>
      <c r="E2075" s="14">
        <v>45120</v>
      </c>
      <c r="F2075" s="18">
        <v>14947.8932429</v>
      </c>
      <c r="G2075" s="33">
        <f t="shared" si="74"/>
        <v>-17.373269199999413</v>
      </c>
      <c r="H2075">
        <f t="shared" si="73"/>
        <v>0.30399999999999999</v>
      </c>
    </row>
    <row r="2076" spans="1:8" ht="14.4">
      <c r="A2076" s="14">
        <v>45121</v>
      </c>
      <c r="B2076" s="18">
        <v>593.95875376000004</v>
      </c>
      <c r="C2076">
        <f t="shared" si="72"/>
        <v>0.33100000000000002</v>
      </c>
      <c r="E2076" s="14">
        <v>45121</v>
      </c>
      <c r="F2076" s="18">
        <v>14933.58020678</v>
      </c>
      <c r="G2076" s="33">
        <f t="shared" si="74"/>
        <v>-14.313036120000106</v>
      </c>
      <c r="H2076">
        <f t="shared" si="73"/>
        <v>0.31900000000000001</v>
      </c>
    </row>
    <row r="2077" spans="1:8" ht="14.4">
      <c r="A2077" s="14">
        <v>45124</v>
      </c>
      <c r="B2077" s="18">
        <v>512.08829405000006</v>
      </c>
      <c r="C2077">
        <f t="shared" si="72"/>
        <v>0.17699999999999999</v>
      </c>
      <c r="E2077" s="14">
        <v>45124</v>
      </c>
      <c r="F2077" s="18">
        <v>14955.78219511</v>
      </c>
      <c r="G2077" s="33">
        <f t="shared" si="74"/>
        <v>22.201988329999949</v>
      </c>
      <c r="H2077">
        <f t="shared" si="73"/>
        <v>0.65100000000000002</v>
      </c>
    </row>
    <row r="2078" spans="1:8" ht="14.4">
      <c r="A2078" s="14">
        <v>45125</v>
      </c>
      <c r="B2078" s="18">
        <v>462.83138004</v>
      </c>
      <c r="C2078">
        <f t="shared" si="72"/>
        <v>9.1999999999999998E-2</v>
      </c>
      <c r="E2078" s="14">
        <v>45125</v>
      </c>
      <c r="F2078" s="18">
        <v>14956.937394750001</v>
      </c>
      <c r="G2078" s="33">
        <f t="shared" si="74"/>
        <v>1.1551996400012285</v>
      </c>
      <c r="H2078">
        <f t="shared" si="73"/>
        <v>0.441</v>
      </c>
    </row>
    <row r="2079" spans="1:8" ht="14.4">
      <c r="A2079" s="14">
        <v>45126</v>
      </c>
      <c r="B2079" s="18">
        <v>414.50154247</v>
      </c>
      <c r="C2079">
        <f t="shared" si="72"/>
        <v>0.05</v>
      </c>
      <c r="E2079" s="14">
        <v>45126</v>
      </c>
      <c r="F2079" s="18">
        <v>14958.71966751</v>
      </c>
      <c r="G2079" s="33">
        <f t="shared" si="74"/>
        <v>1.7822727599996142</v>
      </c>
      <c r="H2079">
        <f t="shared" si="73"/>
        <v>0.44700000000000001</v>
      </c>
    </row>
    <row r="2080" spans="1:8" ht="14.4">
      <c r="A2080" s="14">
        <v>45127</v>
      </c>
      <c r="B2080" s="18">
        <v>462.83510208000001</v>
      </c>
      <c r="C2080">
        <f t="shared" si="72"/>
        <v>9.4E-2</v>
      </c>
      <c r="E2080" s="14">
        <v>45127</v>
      </c>
      <c r="F2080" s="18">
        <v>14907.92912237</v>
      </c>
      <c r="G2080" s="33">
        <f t="shared" si="74"/>
        <v>-50.790545140000177</v>
      </c>
      <c r="H2080">
        <f t="shared" si="73"/>
        <v>0.128</v>
      </c>
    </row>
    <row r="2081" spans="1:8" ht="14.4">
      <c r="A2081" s="14">
        <v>45128</v>
      </c>
      <c r="B2081" s="18">
        <v>390.79292611</v>
      </c>
      <c r="C2081">
        <f t="shared" si="72"/>
        <v>0.04</v>
      </c>
      <c r="E2081" s="14">
        <v>45128</v>
      </c>
      <c r="F2081" s="18">
        <v>14855.86705452</v>
      </c>
      <c r="G2081" s="33">
        <f t="shared" si="74"/>
        <v>-52.062067849999949</v>
      </c>
      <c r="H2081">
        <f t="shared" si="73"/>
        <v>0.124</v>
      </c>
    </row>
    <row r="2082" spans="1:8" ht="14.4">
      <c r="A2082" s="14">
        <v>45131</v>
      </c>
      <c r="B2082" s="18">
        <v>371.84306741</v>
      </c>
      <c r="C2082">
        <f t="shared" si="72"/>
        <v>3.2000000000000001E-2</v>
      </c>
      <c r="E2082" s="14">
        <v>45131</v>
      </c>
      <c r="F2082" s="18">
        <v>14855.19158074</v>
      </c>
      <c r="G2082" s="33">
        <f t="shared" si="74"/>
        <v>-0.67547378000017488</v>
      </c>
      <c r="H2082">
        <f t="shared" si="73"/>
        <v>0.42499999999999999</v>
      </c>
    </row>
    <row r="2083" spans="1:8" ht="14.4">
      <c r="A2083" s="14">
        <v>45132</v>
      </c>
      <c r="B2083" s="18">
        <v>606.03673187000004</v>
      </c>
      <c r="C2083">
        <f t="shared" si="72"/>
        <v>0.35899999999999999</v>
      </c>
      <c r="E2083" s="14">
        <v>45132</v>
      </c>
      <c r="F2083" s="18">
        <v>14851.1661769</v>
      </c>
      <c r="G2083" s="33">
        <f t="shared" si="74"/>
        <v>-4.0254038399998535</v>
      </c>
      <c r="H2083">
        <f t="shared" si="73"/>
        <v>0.40400000000000003</v>
      </c>
    </row>
    <row r="2084" spans="1:8" ht="14.4">
      <c r="A2084" s="14">
        <v>45133</v>
      </c>
      <c r="B2084" s="18">
        <v>478.92859048000003</v>
      </c>
      <c r="C2084">
        <f t="shared" si="72"/>
        <v>0.11700000000000001</v>
      </c>
      <c r="E2084" s="14">
        <v>45133</v>
      </c>
      <c r="F2084" s="18">
        <v>14837.61899425</v>
      </c>
      <c r="G2084" s="33">
        <f t="shared" si="74"/>
        <v>-13.547182649999741</v>
      </c>
      <c r="H2084">
        <f t="shared" si="73"/>
        <v>0.32800000000000001</v>
      </c>
    </row>
    <row r="2085" spans="1:8" ht="14.4">
      <c r="A2085" s="14">
        <v>45134</v>
      </c>
      <c r="B2085" s="18">
        <v>470.05981064000002</v>
      </c>
      <c r="C2085">
        <f t="shared" si="72"/>
        <v>0.105</v>
      </c>
      <c r="E2085" s="14">
        <v>45134</v>
      </c>
      <c r="F2085" s="18">
        <v>14823.51816408</v>
      </c>
      <c r="G2085" s="33">
        <f t="shared" si="74"/>
        <v>-14.100830170000336</v>
      </c>
      <c r="H2085">
        <f t="shared" si="73"/>
        <v>0.32400000000000001</v>
      </c>
    </row>
    <row r="2086" spans="1:8" ht="14.4">
      <c r="A2086" s="14">
        <v>45135</v>
      </c>
      <c r="B2086" s="18">
        <v>634.34749992000002</v>
      </c>
      <c r="C2086">
        <f t="shared" si="72"/>
        <v>0.41899999999999998</v>
      </c>
      <c r="E2086" s="14">
        <v>45135</v>
      </c>
      <c r="F2086" s="18">
        <v>14792.308488800001</v>
      </c>
      <c r="G2086" s="33">
        <f t="shared" si="74"/>
        <v>-31.209675279998919</v>
      </c>
      <c r="H2086">
        <f t="shared" si="73"/>
        <v>0.21199999999999999</v>
      </c>
    </row>
    <row r="2087" spans="1:8" ht="14.4">
      <c r="A2087" s="14">
        <v>45138</v>
      </c>
      <c r="B2087" s="18">
        <v>794.61942548000002</v>
      </c>
      <c r="C2087">
        <f t="shared" si="72"/>
        <v>0.72299999999999998</v>
      </c>
      <c r="E2087" s="14">
        <v>45138</v>
      </c>
      <c r="F2087" s="18">
        <v>14862.78846518</v>
      </c>
      <c r="G2087" s="33">
        <f t="shared" si="74"/>
        <v>70.479976379998334</v>
      </c>
      <c r="H2087">
        <f t="shared" si="73"/>
        <v>0.91400000000000003</v>
      </c>
    </row>
    <row r="2088" spans="1:8" ht="14.4">
      <c r="A2088" s="14">
        <v>45139</v>
      </c>
      <c r="B2088" s="18">
        <v>616.62668133</v>
      </c>
      <c r="C2088">
        <f t="shared" si="72"/>
        <v>0.39100000000000001</v>
      </c>
      <c r="E2088" s="14">
        <v>45139</v>
      </c>
      <c r="F2088" s="18">
        <v>14881.04216852</v>
      </c>
      <c r="G2088" s="33">
        <f t="shared" si="74"/>
        <v>18.253703340000357</v>
      </c>
      <c r="H2088">
        <f t="shared" si="73"/>
        <v>0.62</v>
      </c>
    </row>
    <row r="2089" spans="1:8" ht="14.4">
      <c r="A2089" s="14">
        <v>45140</v>
      </c>
      <c r="B2089" s="18">
        <v>559.28345886</v>
      </c>
      <c r="C2089">
        <f t="shared" si="72"/>
        <v>0.26800000000000002</v>
      </c>
      <c r="E2089" s="14">
        <v>45140</v>
      </c>
      <c r="F2089" s="18">
        <v>14910.88014033</v>
      </c>
      <c r="G2089" s="33">
        <f t="shared" si="74"/>
        <v>29.837971810000454</v>
      </c>
      <c r="H2089">
        <f t="shared" si="73"/>
        <v>0.73</v>
      </c>
    </row>
    <row r="2090" spans="1:8" ht="14.4">
      <c r="A2090" s="14">
        <v>45141</v>
      </c>
      <c r="B2090" s="18">
        <v>561.69252825000001</v>
      </c>
      <c r="C2090">
        <f t="shared" si="72"/>
        <v>0.27600000000000002</v>
      </c>
      <c r="E2090" s="14">
        <v>45141</v>
      </c>
      <c r="F2090" s="18">
        <v>14927.686884000001</v>
      </c>
      <c r="G2090" s="33">
        <f t="shared" si="74"/>
        <v>16.806743670000287</v>
      </c>
      <c r="H2090">
        <f t="shared" si="73"/>
        <v>0.60599999999999998</v>
      </c>
    </row>
    <row r="2091" spans="1:8" ht="14.4">
      <c r="A2091" s="14">
        <v>45142</v>
      </c>
      <c r="B2091" s="18">
        <v>799.36462424000001</v>
      </c>
      <c r="C2091">
        <f t="shared" si="72"/>
        <v>0.74399999999999999</v>
      </c>
      <c r="E2091" s="14">
        <v>45142</v>
      </c>
      <c r="F2091" s="18">
        <v>14932.96426303</v>
      </c>
      <c r="G2091" s="33">
        <f t="shared" si="74"/>
        <v>5.2773790299997927</v>
      </c>
      <c r="H2091">
        <f t="shared" si="73"/>
        <v>0.48</v>
      </c>
    </row>
    <row r="2092" spans="1:8" ht="14.4">
      <c r="A2092" s="14">
        <v>45145</v>
      </c>
      <c r="B2092" s="18">
        <v>617.01967923999996</v>
      </c>
      <c r="C2092">
        <f t="shared" si="72"/>
        <v>0.39500000000000002</v>
      </c>
      <c r="E2092" s="14">
        <v>45145</v>
      </c>
      <c r="F2092" s="18">
        <v>14987.71558756</v>
      </c>
      <c r="G2092" s="33">
        <f t="shared" si="74"/>
        <v>54.751324529999692</v>
      </c>
      <c r="H2092">
        <f t="shared" si="73"/>
        <v>0.86499999999999999</v>
      </c>
    </row>
    <row r="2093" spans="1:8" ht="14.4">
      <c r="A2093" s="14">
        <v>45146</v>
      </c>
      <c r="B2093" s="18">
        <v>544.79049255999996</v>
      </c>
      <c r="C2093">
        <f t="shared" si="72"/>
        <v>0.23400000000000001</v>
      </c>
      <c r="E2093" s="14">
        <v>45146</v>
      </c>
      <c r="F2093" s="18">
        <v>14987.18634281</v>
      </c>
      <c r="G2093" s="33">
        <f t="shared" si="74"/>
        <v>-0.52924474999963422</v>
      </c>
      <c r="H2093">
        <f t="shared" si="73"/>
        <v>0.435</v>
      </c>
    </row>
    <row r="2094" spans="1:8" ht="14.4">
      <c r="A2094" s="14">
        <v>45147</v>
      </c>
      <c r="B2094" s="18">
        <v>447.49839563</v>
      </c>
      <c r="C2094">
        <f t="shared" si="72"/>
        <v>0.08</v>
      </c>
      <c r="E2094" s="14">
        <v>45147</v>
      </c>
      <c r="F2094" s="18">
        <v>14965.69381019</v>
      </c>
      <c r="G2094" s="33">
        <f t="shared" si="74"/>
        <v>-21.492532620000929</v>
      </c>
      <c r="H2094">
        <f t="shared" si="73"/>
        <v>0.26800000000000002</v>
      </c>
    </row>
    <row r="2095" spans="1:8" ht="14.4">
      <c r="A2095" s="14">
        <v>45148</v>
      </c>
      <c r="B2095" s="18">
        <v>434.43850169000001</v>
      </c>
      <c r="C2095">
        <f t="shared" si="72"/>
        <v>6.5000000000000002E-2</v>
      </c>
      <c r="E2095" s="14">
        <v>45148</v>
      </c>
      <c r="F2095" s="18">
        <v>14959.529852109999</v>
      </c>
      <c r="G2095" s="33">
        <f t="shared" si="74"/>
        <v>-6.1639580800001568</v>
      </c>
      <c r="H2095">
        <f t="shared" si="73"/>
        <v>0.39200000000000002</v>
      </c>
    </row>
    <row r="2096" spans="1:8" ht="14.4">
      <c r="A2096" s="14">
        <v>45149</v>
      </c>
      <c r="B2096" s="18">
        <v>480.90419954999999</v>
      </c>
      <c r="C2096">
        <f t="shared" ref="C2096:C2159" si="75">_xlfn.PERCENTRANK.INC(B1347:B2096,B2096)</f>
        <v>0.128</v>
      </c>
      <c r="E2096" s="14">
        <v>45149</v>
      </c>
      <c r="F2096" s="18">
        <v>14906.035416980001</v>
      </c>
      <c r="G2096" s="33">
        <f t="shared" si="74"/>
        <v>-53.494435129998237</v>
      </c>
      <c r="H2096">
        <f t="shared" ref="H2096:H2159" si="76">_xlfn.PERCENTRANK.INC(G1347:G2096,G2096)</f>
        <v>0.11799999999999999</v>
      </c>
    </row>
    <row r="2097" spans="1:8" ht="14.4">
      <c r="A2097" s="14">
        <v>45152</v>
      </c>
      <c r="B2097" s="18">
        <v>443.33129792</v>
      </c>
      <c r="C2097">
        <f t="shared" si="75"/>
        <v>7.6999999999999999E-2</v>
      </c>
      <c r="E2097" s="14">
        <v>45152</v>
      </c>
      <c r="F2097" s="18">
        <v>14905.844441090001</v>
      </c>
      <c r="G2097" s="33">
        <f t="shared" si="74"/>
        <v>-0.19097589000011794</v>
      </c>
      <c r="H2097">
        <f t="shared" si="76"/>
        <v>0.44</v>
      </c>
    </row>
    <row r="2098" spans="1:8" ht="14.4">
      <c r="A2098" s="14">
        <v>45153</v>
      </c>
      <c r="B2098" s="18">
        <v>440.01707948000001</v>
      </c>
      <c r="C2098">
        <f t="shared" si="75"/>
        <v>7.2999999999999995E-2</v>
      </c>
      <c r="E2098" s="14">
        <v>45153</v>
      </c>
      <c r="F2098" s="18">
        <v>14903.194772320001</v>
      </c>
      <c r="G2098" s="33">
        <f t="shared" si="74"/>
        <v>-2.6496687700000621</v>
      </c>
      <c r="H2098">
        <f t="shared" si="76"/>
        <v>0.42299999999999999</v>
      </c>
    </row>
    <row r="2099" spans="1:8" ht="14.4">
      <c r="A2099" s="14">
        <v>45154</v>
      </c>
      <c r="B2099" s="18">
        <v>433.61752576000004</v>
      </c>
      <c r="C2099">
        <f t="shared" si="75"/>
        <v>6.5000000000000002E-2</v>
      </c>
      <c r="E2099" s="14">
        <v>45154</v>
      </c>
      <c r="F2099" s="18">
        <v>14878.317424570001</v>
      </c>
      <c r="G2099" s="33">
        <f t="shared" si="74"/>
        <v>-24.877347749999899</v>
      </c>
      <c r="H2099">
        <f t="shared" si="76"/>
        <v>0.24399999999999999</v>
      </c>
    </row>
    <row r="2100" spans="1:8" ht="14.4">
      <c r="A2100" s="14">
        <v>45155</v>
      </c>
      <c r="B2100" s="18">
        <v>449.90588027000001</v>
      </c>
      <c r="C2100">
        <f t="shared" si="75"/>
        <v>8.8999999999999996E-2</v>
      </c>
      <c r="E2100" s="14">
        <v>45155</v>
      </c>
      <c r="F2100" s="18">
        <v>14889.175931690001</v>
      </c>
      <c r="G2100" s="33">
        <f t="shared" si="74"/>
        <v>10.858507119999558</v>
      </c>
      <c r="H2100">
        <f t="shared" si="76"/>
        <v>0.54600000000000004</v>
      </c>
    </row>
    <row r="2101" spans="1:8" ht="14.4">
      <c r="A2101" s="14">
        <v>45156</v>
      </c>
      <c r="B2101" s="18">
        <v>440.52429121</v>
      </c>
      <c r="C2101">
        <f t="shared" si="75"/>
        <v>7.5999999999999998E-2</v>
      </c>
      <c r="E2101" s="14">
        <v>45156</v>
      </c>
      <c r="F2101" s="18">
        <v>14842.15640077</v>
      </c>
      <c r="G2101" s="33">
        <f t="shared" si="74"/>
        <v>-47.019530920000761</v>
      </c>
      <c r="H2101">
        <f t="shared" si="76"/>
        <v>0.14099999999999999</v>
      </c>
    </row>
    <row r="2102" spans="1:8" ht="14.4">
      <c r="A2102" s="14">
        <v>45159</v>
      </c>
      <c r="B2102" s="18">
        <v>383.49250544</v>
      </c>
      <c r="C2102">
        <f t="shared" si="75"/>
        <v>0.04</v>
      </c>
      <c r="E2102" s="14">
        <v>45159</v>
      </c>
      <c r="F2102" s="18">
        <v>14840.36047014</v>
      </c>
      <c r="G2102" s="33">
        <f t="shared" si="74"/>
        <v>-1.7959306299999298</v>
      </c>
      <c r="H2102">
        <f t="shared" si="76"/>
        <v>0.42699999999999999</v>
      </c>
    </row>
    <row r="2103" spans="1:8" ht="14.4">
      <c r="A2103" s="14">
        <v>45160</v>
      </c>
      <c r="B2103" s="18">
        <v>483.02919284000001</v>
      </c>
      <c r="C2103">
        <f t="shared" si="75"/>
        <v>0.13800000000000001</v>
      </c>
      <c r="E2103" s="14">
        <v>45160</v>
      </c>
      <c r="F2103" s="18">
        <v>14841.913036350001</v>
      </c>
      <c r="G2103" s="33">
        <f t="shared" si="74"/>
        <v>1.5525662100008049</v>
      </c>
      <c r="H2103">
        <f t="shared" si="76"/>
        <v>0.46100000000000002</v>
      </c>
    </row>
    <row r="2104" spans="1:8" ht="14.4">
      <c r="A2104" s="14">
        <v>45161</v>
      </c>
      <c r="B2104" s="18">
        <v>395.95943231000001</v>
      </c>
      <c r="C2104">
        <f t="shared" si="75"/>
        <v>4.5999999999999999E-2</v>
      </c>
      <c r="E2104" s="14">
        <v>45161</v>
      </c>
      <c r="F2104" s="18">
        <v>14814.57624549</v>
      </c>
      <c r="G2104" s="33">
        <f t="shared" si="74"/>
        <v>-27.336790860001202</v>
      </c>
      <c r="H2104">
        <f t="shared" si="76"/>
        <v>0.23300000000000001</v>
      </c>
    </row>
    <row r="2105" spans="1:8" ht="14.4">
      <c r="A2105" s="14">
        <v>45162</v>
      </c>
      <c r="B2105" s="18">
        <v>452.37671275000002</v>
      </c>
      <c r="C2105">
        <f t="shared" si="75"/>
        <v>9.4E-2</v>
      </c>
      <c r="E2105" s="14">
        <v>45162</v>
      </c>
      <c r="F2105" s="18">
        <v>14792.023297780001</v>
      </c>
      <c r="G2105" s="33">
        <f t="shared" si="74"/>
        <v>-22.552947709998989</v>
      </c>
      <c r="H2105">
        <f t="shared" si="76"/>
        <v>0.25900000000000001</v>
      </c>
    </row>
    <row r="2106" spans="1:8" ht="14.4">
      <c r="A2106" s="14">
        <v>45163</v>
      </c>
      <c r="B2106" s="18">
        <v>387.15425859999999</v>
      </c>
      <c r="C2106">
        <f t="shared" si="75"/>
        <v>4.1000000000000002E-2</v>
      </c>
      <c r="E2106" s="14">
        <v>45163</v>
      </c>
      <c r="F2106" s="18">
        <v>14694.58278647</v>
      </c>
      <c r="G2106" s="33">
        <f t="shared" si="74"/>
        <v>-97.440511310000147</v>
      </c>
      <c r="H2106">
        <f t="shared" si="76"/>
        <v>4.2000000000000003E-2</v>
      </c>
    </row>
    <row r="2107" spans="1:8" ht="14.4">
      <c r="A2107" s="14">
        <v>45166</v>
      </c>
      <c r="B2107" s="18">
        <v>771.39382339999997</v>
      </c>
      <c r="C2107">
        <f t="shared" si="75"/>
        <v>0.70199999999999996</v>
      </c>
      <c r="E2107" s="14">
        <v>45166</v>
      </c>
      <c r="F2107" s="18">
        <v>14756.23896913</v>
      </c>
      <c r="G2107" s="33">
        <f t="shared" si="74"/>
        <v>61.656182659999104</v>
      </c>
      <c r="H2107">
        <f t="shared" si="76"/>
        <v>0.89500000000000002</v>
      </c>
    </row>
    <row r="2108" spans="1:8" ht="14.4">
      <c r="A2108" s="14">
        <v>45167</v>
      </c>
      <c r="B2108" s="18">
        <v>655.11060067000005</v>
      </c>
      <c r="C2108">
        <f t="shared" si="75"/>
        <v>0.48499999999999999</v>
      </c>
      <c r="E2108" s="14">
        <v>45167</v>
      </c>
      <c r="F2108" s="18">
        <v>14786.92064255</v>
      </c>
      <c r="G2108" s="33">
        <f t="shared" si="74"/>
        <v>30.681673420000152</v>
      </c>
      <c r="H2108">
        <f t="shared" si="76"/>
        <v>0.753</v>
      </c>
    </row>
    <row r="2109" spans="1:8" ht="14.4">
      <c r="A2109" s="14">
        <v>45168</v>
      </c>
      <c r="B2109" s="18">
        <v>620.74603523999997</v>
      </c>
      <c r="C2109">
        <f t="shared" si="75"/>
        <v>0.41899999999999998</v>
      </c>
      <c r="E2109" s="14">
        <v>45168</v>
      </c>
      <c r="F2109" s="18">
        <v>14795.30967375</v>
      </c>
      <c r="G2109" s="33">
        <f t="shared" si="74"/>
        <v>8.3890312000003178</v>
      </c>
      <c r="H2109">
        <f t="shared" si="76"/>
        <v>0.52700000000000002</v>
      </c>
    </row>
    <row r="2110" spans="1:8" ht="14.4">
      <c r="A2110" s="14">
        <v>45169</v>
      </c>
      <c r="B2110" s="18">
        <v>478.26476965000001</v>
      </c>
      <c r="C2110">
        <f t="shared" si="75"/>
        <v>0.13200000000000001</v>
      </c>
      <c r="E2110" s="14">
        <v>45169</v>
      </c>
      <c r="F2110" s="18">
        <v>14773.352530640001</v>
      </c>
      <c r="G2110" s="33">
        <f t="shared" si="74"/>
        <v>-21.957143109999379</v>
      </c>
      <c r="H2110">
        <f t="shared" si="76"/>
        <v>0.26900000000000002</v>
      </c>
    </row>
    <row r="2111" spans="1:8" ht="14.4">
      <c r="A2111" s="14">
        <v>45170</v>
      </c>
      <c r="B2111" s="18">
        <v>433.13581105000003</v>
      </c>
      <c r="C2111">
        <f t="shared" si="75"/>
        <v>6.9000000000000006E-2</v>
      </c>
      <c r="E2111" s="14">
        <v>45170</v>
      </c>
      <c r="F2111" s="18">
        <v>14725.046786570001</v>
      </c>
      <c r="G2111" s="33">
        <f t="shared" si="74"/>
        <v>-48.305744069999491</v>
      </c>
      <c r="H2111">
        <f t="shared" si="76"/>
        <v>0.13800000000000001</v>
      </c>
    </row>
    <row r="2112" spans="1:8" ht="14.4">
      <c r="A2112" s="14">
        <v>45173</v>
      </c>
      <c r="B2112" s="18">
        <v>567.75085852000007</v>
      </c>
      <c r="C2112">
        <f t="shared" si="75"/>
        <v>0.309</v>
      </c>
      <c r="E2112" s="14">
        <v>45173</v>
      </c>
      <c r="F2112" s="18">
        <v>14763.306999689999</v>
      </c>
      <c r="G2112" s="33">
        <f t="shared" si="74"/>
        <v>38.260213119998298</v>
      </c>
      <c r="H2112">
        <f t="shared" si="76"/>
        <v>0.80600000000000005</v>
      </c>
    </row>
    <row r="2113" spans="1:8" ht="14.4">
      <c r="A2113" s="14">
        <v>45174</v>
      </c>
      <c r="B2113" s="18">
        <v>494.59743061</v>
      </c>
      <c r="C2113">
        <f t="shared" si="75"/>
        <v>0.16800000000000001</v>
      </c>
      <c r="E2113" s="14">
        <v>45174</v>
      </c>
      <c r="F2113" s="18">
        <v>14781.63585615</v>
      </c>
      <c r="G2113" s="33">
        <f t="shared" si="74"/>
        <v>18.328856460000679</v>
      </c>
      <c r="H2113">
        <f t="shared" si="76"/>
        <v>0.63900000000000001</v>
      </c>
    </row>
    <row r="2114" spans="1:8" ht="14.4">
      <c r="A2114" s="14">
        <v>45175</v>
      </c>
      <c r="B2114" s="18">
        <v>472.45324900000003</v>
      </c>
      <c r="C2114">
        <f t="shared" si="75"/>
        <v>0.125</v>
      </c>
      <c r="E2114" s="14">
        <v>45175</v>
      </c>
      <c r="F2114" s="18">
        <v>14800.46579514</v>
      </c>
      <c r="G2114" s="33">
        <f t="shared" si="74"/>
        <v>18.829938990000301</v>
      </c>
      <c r="H2114">
        <f t="shared" si="76"/>
        <v>0.65100000000000002</v>
      </c>
    </row>
    <row r="2115" spans="1:8" ht="14.4">
      <c r="A2115" s="14">
        <v>45176</v>
      </c>
      <c r="B2115" s="18">
        <v>450.25487067</v>
      </c>
      <c r="C2115">
        <f t="shared" si="75"/>
        <v>9.7000000000000003E-2</v>
      </c>
      <c r="E2115" s="14">
        <v>45176</v>
      </c>
      <c r="F2115" s="18">
        <v>14781.776584839999</v>
      </c>
      <c r="G2115" s="33">
        <f t="shared" si="74"/>
        <v>-18.689210300000923</v>
      </c>
      <c r="H2115">
        <f t="shared" si="76"/>
        <v>0.29499999999999998</v>
      </c>
    </row>
    <row r="2116" spans="1:8" ht="14.4">
      <c r="A2116" s="14">
        <v>45177</v>
      </c>
      <c r="B2116" s="18">
        <v>404.42685471999999</v>
      </c>
      <c r="C2116">
        <f t="shared" si="75"/>
        <v>5.1999999999999998E-2</v>
      </c>
      <c r="E2116" s="14">
        <v>45177</v>
      </c>
      <c r="F2116" s="18">
        <v>14739.558158130001</v>
      </c>
      <c r="G2116" s="33">
        <f t="shared" ref="G2116:G2179" si="77">F2116-F2115</f>
        <v>-42.218426709998312</v>
      </c>
      <c r="H2116">
        <f t="shared" si="76"/>
        <v>0.16</v>
      </c>
    </row>
    <row r="2117" spans="1:8" ht="14.4">
      <c r="A2117" s="14">
        <v>45180</v>
      </c>
      <c r="B2117" s="18">
        <v>793.27592690000006</v>
      </c>
      <c r="C2117">
        <f t="shared" si="75"/>
        <v>0.75900000000000001</v>
      </c>
      <c r="E2117" s="14">
        <v>45180</v>
      </c>
      <c r="F2117" s="18">
        <v>14994.97293554</v>
      </c>
      <c r="G2117" s="33">
        <f t="shared" si="77"/>
        <v>255.41477740999835</v>
      </c>
      <c r="H2117">
        <f t="shared" si="76"/>
        <v>1</v>
      </c>
    </row>
    <row r="2118" spans="1:8" ht="14.4">
      <c r="A2118" s="14">
        <v>45181</v>
      </c>
      <c r="B2118" s="18">
        <v>570.67823055999997</v>
      </c>
      <c r="C2118">
        <f t="shared" si="75"/>
        <v>0.32400000000000001</v>
      </c>
      <c r="E2118" s="14">
        <v>45181</v>
      </c>
      <c r="F2118" s="18">
        <v>15080.37300955</v>
      </c>
      <c r="G2118" s="33">
        <f t="shared" si="77"/>
        <v>85.400074010000026</v>
      </c>
      <c r="H2118">
        <f t="shared" si="76"/>
        <v>0.95799999999999996</v>
      </c>
    </row>
    <row r="2119" spans="1:8" ht="14.4">
      <c r="A2119" s="14">
        <v>45182</v>
      </c>
      <c r="B2119" s="18">
        <v>535.04699074999996</v>
      </c>
      <c r="C2119">
        <f t="shared" si="75"/>
        <v>0.24099999999999999</v>
      </c>
      <c r="E2119" s="14">
        <v>45182</v>
      </c>
      <c r="F2119" s="18">
        <v>15129.56376633</v>
      </c>
      <c r="G2119" s="33">
        <f t="shared" si="77"/>
        <v>49.190756780000811</v>
      </c>
      <c r="H2119">
        <f t="shared" si="76"/>
        <v>0.85399999999999998</v>
      </c>
    </row>
    <row r="2120" spans="1:8" ht="14.4">
      <c r="A2120" s="14">
        <v>45183</v>
      </c>
      <c r="B2120" s="18">
        <v>479.35820275999998</v>
      </c>
      <c r="C2120">
        <f t="shared" si="75"/>
        <v>0.14199999999999999</v>
      </c>
      <c r="E2120" s="14">
        <v>45183</v>
      </c>
      <c r="F2120" s="18">
        <v>15148.867971760001</v>
      </c>
      <c r="G2120" s="33">
        <f t="shared" si="77"/>
        <v>19.304205430000366</v>
      </c>
      <c r="H2120">
        <f t="shared" si="76"/>
        <v>0.65400000000000003</v>
      </c>
    </row>
    <row r="2121" spans="1:8" ht="14.4">
      <c r="A2121" s="14">
        <v>45184</v>
      </c>
      <c r="B2121" s="18">
        <v>527.17106702000001</v>
      </c>
      <c r="C2121">
        <f t="shared" si="75"/>
        <v>0.23300000000000001</v>
      </c>
      <c r="E2121" s="14">
        <v>45184</v>
      </c>
      <c r="F2121" s="18">
        <v>15164.01786414</v>
      </c>
      <c r="G2121" s="33">
        <f t="shared" si="77"/>
        <v>15.149892379999073</v>
      </c>
      <c r="H2121">
        <f t="shared" si="76"/>
        <v>0.59899999999999998</v>
      </c>
    </row>
    <row r="2122" spans="1:8" ht="14.4">
      <c r="A2122" s="14">
        <v>45187</v>
      </c>
      <c r="B2122" s="18">
        <v>482.61582241000002</v>
      </c>
      <c r="C2122">
        <f t="shared" si="75"/>
        <v>0.15</v>
      </c>
      <c r="E2122" s="14">
        <v>45187</v>
      </c>
      <c r="F2122" s="18">
        <v>15197.760322300001</v>
      </c>
      <c r="G2122" s="33">
        <f t="shared" si="77"/>
        <v>33.742458160000751</v>
      </c>
      <c r="H2122">
        <f t="shared" si="76"/>
        <v>0.77700000000000002</v>
      </c>
    </row>
    <row r="2123" spans="1:8" ht="14.4">
      <c r="A2123" s="14">
        <v>45188</v>
      </c>
      <c r="B2123" s="18">
        <v>408.86975010999998</v>
      </c>
      <c r="C2123">
        <f t="shared" si="75"/>
        <v>5.7000000000000002E-2</v>
      </c>
      <c r="E2123" s="14">
        <v>45188</v>
      </c>
      <c r="F2123" s="18">
        <v>15198.235794080001</v>
      </c>
      <c r="G2123" s="33">
        <f t="shared" si="77"/>
        <v>0.47547178000058921</v>
      </c>
      <c r="H2123">
        <f t="shared" si="76"/>
        <v>0.45200000000000001</v>
      </c>
    </row>
    <row r="2124" spans="1:8" ht="14.4">
      <c r="A2124" s="14">
        <v>45189</v>
      </c>
      <c r="B2124" s="18">
        <v>365.64422041</v>
      </c>
      <c r="C2124">
        <f t="shared" si="75"/>
        <v>2.8000000000000001E-2</v>
      </c>
      <c r="E2124" s="14">
        <v>45189</v>
      </c>
      <c r="F2124" s="18">
        <v>15199.11487311</v>
      </c>
      <c r="G2124" s="33">
        <f t="shared" si="77"/>
        <v>0.87907902999904763</v>
      </c>
      <c r="H2124">
        <f t="shared" si="76"/>
        <v>0.45700000000000002</v>
      </c>
    </row>
    <row r="2125" spans="1:8" ht="14.4">
      <c r="A2125" s="14">
        <v>45190</v>
      </c>
      <c r="B2125" s="18">
        <v>383.87826716000001</v>
      </c>
      <c r="C2125">
        <f t="shared" si="75"/>
        <v>4.2000000000000003E-2</v>
      </c>
      <c r="E2125" s="14">
        <v>45190</v>
      </c>
      <c r="F2125" s="18">
        <v>15207.884207680001</v>
      </c>
      <c r="G2125" s="33">
        <f t="shared" si="77"/>
        <v>8.7693345700008649</v>
      </c>
      <c r="H2125">
        <f t="shared" si="76"/>
        <v>0.53</v>
      </c>
    </row>
    <row r="2126" spans="1:8" ht="14.4">
      <c r="A2126" s="14">
        <v>45191</v>
      </c>
      <c r="B2126" s="18">
        <v>569.87203697000007</v>
      </c>
      <c r="C2126">
        <f t="shared" si="75"/>
        <v>0.32900000000000001</v>
      </c>
      <c r="E2126" s="14">
        <v>45191</v>
      </c>
      <c r="F2126" s="18">
        <v>15211.556475200001</v>
      </c>
      <c r="G2126" s="33">
        <f t="shared" si="77"/>
        <v>3.6722675199998775</v>
      </c>
      <c r="H2126">
        <f t="shared" si="76"/>
        <v>0.48399999999999999</v>
      </c>
    </row>
    <row r="2127" spans="1:8" ht="14.4">
      <c r="A2127" s="14">
        <v>45194</v>
      </c>
      <c r="B2127" s="18">
        <v>531.83054635999997</v>
      </c>
      <c r="C2127">
        <f t="shared" si="75"/>
        <v>0.24399999999999999</v>
      </c>
      <c r="E2127" s="14">
        <v>45194</v>
      </c>
      <c r="F2127" s="18">
        <v>15247.224572450001</v>
      </c>
      <c r="G2127" s="33">
        <f t="shared" si="77"/>
        <v>35.668097249999846</v>
      </c>
      <c r="H2127">
        <f t="shared" si="76"/>
        <v>0.79100000000000004</v>
      </c>
    </row>
    <row r="2128" spans="1:8" ht="14.4">
      <c r="A2128" s="14">
        <v>45195</v>
      </c>
      <c r="B2128" s="18">
        <v>475.07139396000002</v>
      </c>
      <c r="C2128">
        <f t="shared" si="75"/>
        <v>0.13700000000000001</v>
      </c>
      <c r="E2128" s="14">
        <v>45195</v>
      </c>
      <c r="F2128" s="18">
        <v>15245.65471051</v>
      </c>
      <c r="G2128" s="33">
        <f t="shared" si="77"/>
        <v>-1.5698619400009193</v>
      </c>
      <c r="H2128">
        <f t="shared" si="76"/>
        <v>0.42499999999999999</v>
      </c>
    </row>
    <row r="2129" spans="1:8" ht="14.4">
      <c r="A2129" s="14">
        <v>45196</v>
      </c>
      <c r="B2129" s="18">
        <v>540.73969614999999</v>
      </c>
      <c r="C2129">
        <f t="shared" si="75"/>
        <v>0.26400000000000001</v>
      </c>
      <c r="E2129" s="14">
        <v>45196</v>
      </c>
      <c r="F2129" s="18">
        <v>15265.39517011</v>
      </c>
      <c r="G2129" s="33">
        <f t="shared" si="77"/>
        <v>19.740459599999667</v>
      </c>
      <c r="H2129">
        <f t="shared" si="76"/>
        <v>0.65600000000000003</v>
      </c>
    </row>
    <row r="2130" spans="1:8" ht="14.4">
      <c r="A2130" s="14">
        <v>45197</v>
      </c>
      <c r="B2130" s="18">
        <v>497.12031969000003</v>
      </c>
      <c r="C2130">
        <f t="shared" si="75"/>
        <v>0.182</v>
      </c>
      <c r="E2130" s="14">
        <v>45197</v>
      </c>
      <c r="F2130" s="18">
        <v>15097.005422960001</v>
      </c>
      <c r="G2130" s="33">
        <f t="shared" si="77"/>
        <v>-168.38974714999858</v>
      </c>
      <c r="H2130">
        <f t="shared" si="76"/>
        <v>8.9999999999999993E-3</v>
      </c>
    </row>
    <row r="2131" spans="1:8" ht="14.4">
      <c r="A2131" s="14">
        <v>45208</v>
      </c>
      <c r="B2131" s="18">
        <v>620.76260524999998</v>
      </c>
      <c r="C2131">
        <f t="shared" si="75"/>
        <v>0.44700000000000001</v>
      </c>
      <c r="E2131" s="14">
        <v>45208</v>
      </c>
      <c r="F2131" s="18">
        <v>15216.26287563</v>
      </c>
      <c r="G2131" s="33">
        <f t="shared" si="77"/>
        <v>119.25745266999911</v>
      </c>
      <c r="H2131">
        <f t="shared" si="76"/>
        <v>0.99099999999999999</v>
      </c>
    </row>
    <row r="2132" spans="1:8" ht="14.4">
      <c r="A2132" s="14">
        <v>45209</v>
      </c>
      <c r="B2132" s="18">
        <v>585.43846105</v>
      </c>
      <c r="C2132">
        <f t="shared" si="75"/>
        <v>0.371</v>
      </c>
      <c r="E2132" s="14">
        <v>45209</v>
      </c>
      <c r="F2132" s="18">
        <v>15279.936961700001</v>
      </c>
      <c r="G2132" s="33">
        <f t="shared" si="77"/>
        <v>63.674086070001067</v>
      </c>
      <c r="H2132">
        <f t="shared" si="76"/>
        <v>0.91500000000000004</v>
      </c>
    </row>
    <row r="2133" spans="1:8" ht="14.4">
      <c r="A2133" s="14">
        <v>45210</v>
      </c>
      <c r="B2133" s="18">
        <v>605.08757799</v>
      </c>
      <c r="C2133">
        <f t="shared" si="75"/>
        <v>0.40799999999999997</v>
      </c>
      <c r="E2133" s="14">
        <v>45210</v>
      </c>
      <c r="F2133" s="18">
        <v>15330.510095310001</v>
      </c>
      <c r="G2133" s="33">
        <f t="shared" si="77"/>
        <v>50.573133609999786</v>
      </c>
      <c r="H2133">
        <f t="shared" si="76"/>
        <v>0.86199999999999999</v>
      </c>
    </row>
    <row r="2134" spans="1:8" ht="14.4">
      <c r="A2134" s="14">
        <v>45211</v>
      </c>
      <c r="B2134" s="18">
        <v>634.38049698999998</v>
      </c>
      <c r="C2134">
        <f t="shared" si="75"/>
        <v>0.47599999999999998</v>
      </c>
      <c r="E2134" s="14">
        <v>45211</v>
      </c>
      <c r="F2134" s="18">
        <v>15371.767397830001</v>
      </c>
      <c r="G2134" s="33">
        <f t="shared" si="77"/>
        <v>41.257302519999939</v>
      </c>
      <c r="H2134">
        <f t="shared" si="76"/>
        <v>0.82199999999999995</v>
      </c>
    </row>
    <row r="2135" spans="1:8" ht="14.4">
      <c r="A2135" s="14">
        <v>45212</v>
      </c>
      <c r="B2135" s="18">
        <v>608.16122805999998</v>
      </c>
      <c r="C2135">
        <f t="shared" si="75"/>
        <v>0.41599999999999998</v>
      </c>
      <c r="E2135" s="14">
        <v>45212</v>
      </c>
      <c r="F2135" s="18">
        <v>15357.27853514</v>
      </c>
      <c r="G2135" s="33">
        <f t="shared" si="77"/>
        <v>-14.488862690001042</v>
      </c>
      <c r="H2135">
        <f t="shared" si="76"/>
        <v>0.32100000000000001</v>
      </c>
    </row>
    <row r="2136" spans="1:8" ht="14.4">
      <c r="A2136" s="14">
        <v>45215</v>
      </c>
      <c r="B2136" s="18">
        <v>602.18413135000003</v>
      </c>
      <c r="C2136">
        <f t="shared" si="75"/>
        <v>0.40699999999999997</v>
      </c>
      <c r="E2136" s="14">
        <v>45215</v>
      </c>
      <c r="F2136" s="18">
        <v>15400.17022853</v>
      </c>
      <c r="G2136" s="33">
        <f t="shared" si="77"/>
        <v>42.89169339</v>
      </c>
      <c r="H2136">
        <f t="shared" si="76"/>
        <v>0.82499999999999996</v>
      </c>
    </row>
    <row r="2137" spans="1:8" ht="14.4">
      <c r="A2137" s="14">
        <v>45216</v>
      </c>
      <c r="B2137" s="18">
        <v>535.20568900000001</v>
      </c>
      <c r="C2137">
        <f t="shared" si="75"/>
        <v>0.255</v>
      </c>
      <c r="E2137" s="14">
        <v>45216</v>
      </c>
      <c r="F2137" s="18">
        <v>15405.962190210001</v>
      </c>
      <c r="G2137" s="33">
        <f t="shared" si="77"/>
        <v>5.7919616800008953</v>
      </c>
      <c r="H2137">
        <f t="shared" si="76"/>
        <v>0.499</v>
      </c>
    </row>
    <row r="2138" spans="1:8" ht="14.4">
      <c r="A2138" s="14">
        <v>45217</v>
      </c>
      <c r="B2138" s="18">
        <v>554.52507696999999</v>
      </c>
      <c r="C2138">
        <f t="shared" si="75"/>
        <v>0.29699999999999999</v>
      </c>
      <c r="E2138" s="14">
        <v>45217</v>
      </c>
      <c r="F2138" s="18">
        <v>15395.60826141</v>
      </c>
      <c r="G2138" s="33">
        <f t="shared" si="77"/>
        <v>-10.353928800001086</v>
      </c>
      <c r="H2138">
        <f t="shared" si="76"/>
        <v>0.35899999999999999</v>
      </c>
    </row>
    <row r="2139" spans="1:8" ht="14.4">
      <c r="A2139" s="14">
        <v>45218</v>
      </c>
      <c r="B2139" s="18">
        <v>608.57633701999998</v>
      </c>
      <c r="C2139">
        <f t="shared" si="75"/>
        <v>0.42299999999999999</v>
      </c>
      <c r="E2139" s="14">
        <v>45218</v>
      </c>
      <c r="F2139" s="18">
        <v>15399.90923969</v>
      </c>
      <c r="G2139" s="33">
        <f t="shared" si="77"/>
        <v>4.3009782799999812</v>
      </c>
      <c r="H2139">
        <f t="shared" si="76"/>
        <v>0.48299999999999998</v>
      </c>
    </row>
    <row r="2140" spans="1:8" ht="14.4">
      <c r="A2140" s="14">
        <v>45219</v>
      </c>
      <c r="B2140" s="18">
        <v>484.97100336</v>
      </c>
      <c r="C2140">
        <f t="shared" si="75"/>
        <v>0.161</v>
      </c>
      <c r="E2140" s="14">
        <v>45219</v>
      </c>
      <c r="F2140" s="18">
        <v>15370.59990173</v>
      </c>
      <c r="G2140" s="33">
        <f t="shared" si="77"/>
        <v>-29.309337959999539</v>
      </c>
      <c r="H2140">
        <f t="shared" si="76"/>
        <v>0.217</v>
      </c>
    </row>
    <row r="2141" spans="1:8" ht="14.4">
      <c r="A2141" s="14">
        <v>45222</v>
      </c>
      <c r="B2141" s="18">
        <v>504.85691360999999</v>
      </c>
      <c r="C2141">
        <f t="shared" si="75"/>
        <v>0.20799999999999999</v>
      </c>
      <c r="E2141" s="14">
        <v>45222</v>
      </c>
      <c r="F2141" s="18">
        <v>15365.5569818</v>
      </c>
      <c r="G2141" s="33">
        <f t="shared" si="77"/>
        <v>-5.0429199299996981</v>
      </c>
      <c r="H2141">
        <f t="shared" si="76"/>
        <v>0.39900000000000002</v>
      </c>
    </row>
    <row r="2142" spans="1:8" ht="14.4">
      <c r="A2142" s="14">
        <v>45223</v>
      </c>
      <c r="B2142" s="18">
        <v>540.99668314999997</v>
      </c>
      <c r="C2142">
        <f t="shared" si="75"/>
        <v>0.26800000000000002</v>
      </c>
      <c r="E2142" s="14">
        <v>45223</v>
      </c>
      <c r="F2142" s="18">
        <v>15383.95252845</v>
      </c>
      <c r="G2142" s="33">
        <f t="shared" si="77"/>
        <v>18.395546649999233</v>
      </c>
      <c r="H2142">
        <f t="shared" si="76"/>
        <v>0.63600000000000001</v>
      </c>
    </row>
    <row r="2143" spans="1:8" ht="14.4">
      <c r="A2143" s="14">
        <v>45224</v>
      </c>
      <c r="B2143" s="18">
        <v>607.57106382000006</v>
      </c>
      <c r="C2143">
        <f t="shared" si="75"/>
        <v>0.41599999999999998</v>
      </c>
      <c r="E2143" s="14">
        <v>45224</v>
      </c>
      <c r="F2143" s="18">
        <v>15393.959911559999</v>
      </c>
      <c r="G2143" s="33">
        <f t="shared" si="77"/>
        <v>10.007383109999864</v>
      </c>
      <c r="H2143">
        <f t="shared" si="76"/>
        <v>0.54200000000000004</v>
      </c>
    </row>
    <row r="2144" spans="1:8" ht="14.4">
      <c r="A2144" s="14">
        <v>45225</v>
      </c>
      <c r="B2144" s="18">
        <v>582.83531118999997</v>
      </c>
      <c r="C2144">
        <f t="shared" si="75"/>
        <v>0.36399999999999999</v>
      </c>
      <c r="E2144" s="14">
        <v>45225</v>
      </c>
      <c r="F2144" s="18">
        <v>15394.71575786</v>
      </c>
      <c r="G2144" s="33">
        <f t="shared" si="77"/>
        <v>0.75584630000048492</v>
      </c>
      <c r="H2144">
        <f t="shared" si="76"/>
        <v>0.44900000000000001</v>
      </c>
    </row>
    <row r="2145" spans="1:8" ht="14.4">
      <c r="A2145" s="14">
        <v>45226</v>
      </c>
      <c r="B2145" s="18">
        <v>694.05371007999997</v>
      </c>
      <c r="C2145">
        <f t="shared" si="75"/>
        <v>0.6</v>
      </c>
      <c r="E2145" s="14">
        <v>45226</v>
      </c>
      <c r="F2145" s="18">
        <v>15370.551408040001</v>
      </c>
      <c r="G2145" s="33">
        <f t="shared" si="77"/>
        <v>-24.164349819999188</v>
      </c>
      <c r="H2145">
        <f t="shared" si="76"/>
        <v>0.24399999999999999</v>
      </c>
    </row>
    <row r="2146" spans="1:8" ht="14.4">
      <c r="A2146" s="14">
        <v>45229</v>
      </c>
      <c r="B2146" s="18">
        <v>796.60032646000002</v>
      </c>
      <c r="C2146">
        <f t="shared" si="75"/>
        <v>0.78200000000000003</v>
      </c>
      <c r="E2146" s="14">
        <v>45229</v>
      </c>
      <c r="F2146" s="18">
        <v>15467.75443443</v>
      </c>
      <c r="G2146" s="33">
        <f t="shared" si="77"/>
        <v>97.20302638999965</v>
      </c>
      <c r="H2146">
        <f t="shared" si="76"/>
        <v>0.97399999999999998</v>
      </c>
    </row>
    <row r="2147" spans="1:8" ht="14.4">
      <c r="A2147" s="14">
        <v>45230</v>
      </c>
      <c r="B2147" s="18">
        <v>672.95625828000004</v>
      </c>
      <c r="C2147">
        <f t="shared" si="75"/>
        <v>0.55500000000000005</v>
      </c>
      <c r="E2147" s="14">
        <v>45230</v>
      </c>
      <c r="F2147" s="18">
        <v>15494.68267401</v>
      </c>
      <c r="G2147" s="33">
        <f t="shared" si="77"/>
        <v>26.928239580000081</v>
      </c>
      <c r="H2147">
        <f t="shared" si="76"/>
        <v>0.71099999999999997</v>
      </c>
    </row>
    <row r="2148" spans="1:8" ht="14.4">
      <c r="A2148" s="14">
        <v>45231</v>
      </c>
      <c r="B2148" s="18">
        <v>575.35461210000005</v>
      </c>
      <c r="C2148">
        <f t="shared" si="75"/>
        <v>0.35099999999999998</v>
      </c>
      <c r="E2148" s="14">
        <v>45231</v>
      </c>
      <c r="F2148" s="18">
        <v>15529.54719463</v>
      </c>
      <c r="G2148" s="33">
        <f t="shared" si="77"/>
        <v>34.864520619999894</v>
      </c>
      <c r="H2148">
        <f t="shared" si="76"/>
        <v>0.77800000000000002</v>
      </c>
    </row>
    <row r="2149" spans="1:8" ht="14.4">
      <c r="A2149" s="14">
        <v>45232</v>
      </c>
      <c r="B2149" s="18">
        <v>511.55171475000003</v>
      </c>
      <c r="C2149">
        <f t="shared" si="75"/>
        <v>0.217</v>
      </c>
      <c r="E2149" s="14">
        <v>45232</v>
      </c>
      <c r="F2149" s="18">
        <v>15506.93906612</v>
      </c>
      <c r="G2149" s="33">
        <f t="shared" si="77"/>
        <v>-22.608128510000824</v>
      </c>
      <c r="H2149">
        <f t="shared" si="76"/>
        <v>0.255</v>
      </c>
    </row>
    <row r="2150" spans="1:8" ht="14.4">
      <c r="A2150" s="14">
        <v>45233</v>
      </c>
      <c r="B2150" s="18">
        <v>564.35018277000006</v>
      </c>
      <c r="C2150">
        <f t="shared" si="75"/>
        <v>0.31900000000000001</v>
      </c>
      <c r="E2150" s="14">
        <v>45233</v>
      </c>
      <c r="F2150" s="18">
        <v>15468.53618012</v>
      </c>
      <c r="G2150" s="33">
        <f t="shared" si="77"/>
        <v>-38.402885999999853</v>
      </c>
      <c r="H2150">
        <f t="shared" si="76"/>
        <v>0.17199999999999999</v>
      </c>
    </row>
    <row r="2151" spans="1:8" ht="14.4">
      <c r="A2151" s="14">
        <v>45236</v>
      </c>
      <c r="B2151" s="18">
        <v>886.38332012000001</v>
      </c>
      <c r="C2151">
        <f t="shared" si="75"/>
        <v>0.86099999999999999</v>
      </c>
      <c r="E2151" s="14">
        <v>45236</v>
      </c>
      <c r="F2151" s="18">
        <v>15563.222568380001</v>
      </c>
      <c r="G2151" s="33">
        <f t="shared" si="77"/>
        <v>94.686388260000967</v>
      </c>
      <c r="H2151">
        <f t="shared" si="76"/>
        <v>0.97099999999999997</v>
      </c>
    </row>
    <row r="2152" spans="1:8" ht="14.4">
      <c r="A2152" s="14">
        <v>45237</v>
      </c>
      <c r="B2152" s="18">
        <v>805.23779296999999</v>
      </c>
      <c r="C2152">
        <f t="shared" si="75"/>
        <v>0.79300000000000004</v>
      </c>
      <c r="E2152" s="14">
        <v>45237</v>
      </c>
      <c r="F2152" s="18">
        <v>15620.149979920001</v>
      </c>
      <c r="G2152" s="33">
        <f t="shared" si="77"/>
        <v>56.927411540000321</v>
      </c>
      <c r="H2152">
        <f t="shared" si="76"/>
        <v>0.88300000000000001</v>
      </c>
    </row>
    <row r="2153" spans="1:8" ht="14.4">
      <c r="A2153" s="14">
        <v>45238</v>
      </c>
      <c r="B2153" s="18">
        <v>846.32731920000003</v>
      </c>
      <c r="C2153">
        <f t="shared" si="75"/>
        <v>0.82899999999999996</v>
      </c>
      <c r="E2153" s="14">
        <v>45238</v>
      </c>
      <c r="F2153" s="18">
        <v>15693.019188030001</v>
      </c>
      <c r="G2153" s="33">
        <f t="shared" si="77"/>
        <v>72.869208109999818</v>
      </c>
      <c r="H2153">
        <f t="shared" si="76"/>
        <v>0.93799999999999994</v>
      </c>
    </row>
    <row r="2154" spans="1:8" ht="14.4">
      <c r="A2154" s="14">
        <v>45239</v>
      </c>
      <c r="B2154" s="18">
        <v>740.00821213000006</v>
      </c>
      <c r="C2154">
        <f t="shared" si="75"/>
        <v>0.67400000000000004</v>
      </c>
      <c r="E2154" s="14">
        <v>45239</v>
      </c>
      <c r="F2154" s="18">
        <v>15705.683480720001</v>
      </c>
      <c r="G2154" s="33">
        <f t="shared" si="77"/>
        <v>12.664292690000366</v>
      </c>
      <c r="H2154">
        <f t="shared" si="76"/>
        <v>0.56399999999999995</v>
      </c>
    </row>
    <row r="2155" spans="1:8" ht="14.4">
      <c r="A2155" s="14">
        <v>45240</v>
      </c>
      <c r="B2155" s="18">
        <v>626.89492496000003</v>
      </c>
      <c r="C2155">
        <f t="shared" si="75"/>
        <v>0.46100000000000002</v>
      </c>
      <c r="E2155" s="14">
        <v>45240</v>
      </c>
      <c r="F2155" s="18">
        <v>15699.90611421</v>
      </c>
      <c r="G2155" s="33">
        <f t="shared" si="77"/>
        <v>-5.7773665100012295</v>
      </c>
      <c r="H2155">
        <f t="shared" si="76"/>
        <v>0.38500000000000001</v>
      </c>
    </row>
    <row r="2156" spans="1:8" ht="14.4">
      <c r="A2156" s="14">
        <v>45243</v>
      </c>
      <c r="B2156" s="18">
        <v>674.68164538999997</v>
      </c>
      <c r="C2156">
        <f t="shared" si="75"/>
        <v>0.55900000000000005</v>
      </c>
      <c r="E2156" s="14">
        <v>45243</v>
      </c>
      <c r="F2156" s="18">
        <v>15757.018407990001</v>
      </c>
      <c r="G2156" s="33">
        <f t="shared" si="77"/>
        <v>57.112293780000982</v>
      </c>
      <c r="H2156">
        <f t="shared" si="76"/>
        <v>0.88600000000000001</v>
      </c>
    </row>
    <row r="2157" spans="1:8" ht="14.4">
      <c r="A2157" s="14">
        <v>45244</v>
      </c>
      <c r="B2157" s="18">
        <v>729.22718273999999</v>
      </c>
      <c r="C2157">
        <f t="shared" si="75"/>
        <v>0.65800000000000003</v>
      </c>
      <c r="E2157" s="14">
        <v>45244</v>
      </c>
      <c r="F2157" s="18">
        <v>15811.26228594</v>
      </c>
      <c r="G2157" s="33">
        <f t="shared" si="77"/>
        <v>54.243877949998932</v>
      </c>
      <c r="H2157">
        <f t="shared" si="76"/>
        <v>0.87</v>
      </c>
    </row>
    <row r="2158" spans="1:8" ht="14.4">
      <c r="A2158" s="14">
        <v>45245</v>
      </c>
      <c r="B2158" s="18">
        <v>835.80182400000001</v>
      </c>
      <c r="C2158">
        <f t="shared" si="75"/>
        <v>0.81699999999999995</v>
      </c>
      <c r="E2158" s="14">
        <v>45245</v>
      </c>
      <c r="F2158" s="18">
        <v>15855.53272302</v>
      </c>
      <c r="G2158" s="33">
        <f t="shared" si="77"/>
        <v>44.270437080000193</v>
      </c>
      <c r="H2158">
        <f t="shared" si="76"/>
        <v>0.82599999999999996</v>
      </c>
    </row>
    <row r="2159" spans="1:8" ht="14.4">
      <c r="A2159" s="14">
        <v>45246</v>
      </c>
      <c r="B2159" s="18">
        <v>651.07358015</v>
      </c>
      <c r="C2159">
        <f t="shared" si="75"/>
        <v>0.504</v>
      </c>
      <c r="E2159" s="14">
        <v>45246</v>
      </c>
      <c r="F2159" s="18">
        <v>15864.247618540001</v>
      </c>
      <c r="G2159" s="33">
        <f t="shared" si="77"/>
        <v>8.7148955200009368</v>
      </c>
      <c r="H2159">
        <f t="shared" si="76"/>
        <v>0.52600000000000002</v>
      </c>
    </row>
    <row r="2160" spans="1:8" ht="14.4">
      <c r="A2160" s="14">
        <v>45247</v>
      </c>
      <c r="B2160" s="18">
        <v>608.47497439000006</v>
      </c>
      <c r="C2160">
        <f t="shared" ref="C2160:C2223" si="78">_xlfn.PERCENTRANK.INC(B1411:B2160,B2160)</f>
        <v>0.41099999999999998</v>
      </c>
      <c r="E2160" s="14">
        <v>45247</v>
      </c>
      <c r="F2160" s="18">
        <v>15861.31448906</v>
      </c>
      <c r="G2160" s="33">
        <f t="shared" si="77"/>
        <v>-2.9331294800012984</v>
      </c>
      <c r="H2160">
        <f t="shared" ref="H2160:H2223" si="79">_xlfn.PERCENTRANK.INC(G1411:G2160,G2160)</f>
        <v>0.41199999999999998</v>
      </c>
    </row>
    <row r="2161" spans="1:8" ht="14.4">
      <c r="A2161" s="14">
        <v>45250</v>
      </c>
      <c r="B2161" s="18">
        <v>734.11314608999999</v>
      </c>
      <c r="C2161">
        <f t="shared" si="78"/>
        <v>0.66200000000000003</v>
      </c>
      <c r="E2161" s="14">
        <v>45250</v>
      </c>
      <c r="F2161" s="18">
        <v>15942.80998142</v>
      </c>
      <c r="G2161" s="33">
        <f t="shared" si="77"/>
        <v>81.495492359999844</v>
      </c>
      <c r="H2161">
        <f t="shared" si="79"/>
        <v>0.95399999999999996</v>
      </c>
    </row>
    <row r="2162" spans="1:8" ht="14.4">
      <c r="A2162" s="14">
        <v>45251</v>
      </c>
      <c r="B2162" s="18">
        <v>771.79291706000004</v>
      </c>
      <c r="C2162">
        <f t="shared" si="78"/>
        <v>0.72599999999999998</v>
      </c>
      <c r="E2162" s="14">
        <v>45251</v>
      </c>
      <c r="F2162" s="18">
        <v>15947.2223856</v>
      </c>
      <c r="G2162" s="33">
        <f t="shared" si="77"/>
        <v>4.4124041800005216</v>
      </c>
      <c r="H2162">
        <f t="shared" si="79"/>
        <v>0.48099999999999998</v>
      </c>
    </row>
    <row r="2163" spans="1:8" ht="14.4">
      <c r="A2163" s="14">
        <v>45252</v>
      </c>
      <c r="B2163" s="18">
        <v>644.80833860999996</v>
      </c>
      <c r="C2163">
        <f t="shared" si="78"/>
        <v>0.48399999999999999</v>
      </c>
      <c r="E2163" s="14">
        <v>45252</v>
      </c>
      <c r="F2163" s="18">
        <v>15955.23745525</v>
      </c>
      <c r="G2163" s="33">
        <f t="shared" si="77"/>
        <v>8.0150696500004415</v>
      </c>
      <c r="H2163">
        <f t="shared" si="79"/>
        <v>0.51900000000000002</v>
      </c>
    </row>
    <row r="2164" spans="1:8" ht="14.4">
      <c r="A2164" s="14">
        <v>45253</v>
      </c>
      <c r="B2164" s="18">
        <v>598.61493499000005</v>
      </c>
      <c r="C2164">
        <f t="shared" si="78"/>
        <v>0.38400000000000001</v>
      </c>
      <c r="E2164" s="14">
        <v>45253</v>
      </c>
      <c r="F2164" s="18">
        <v>15964.378257980001</v>
      </c>
      <c r="G2164" s="33">
        <f t="shared" si="77"/>
        <v>9.1408027300003596</v>
      </c>
      <c r="H2164">
        <f t="shared" si="79"/>
        <v>0.53400000000000003</v>
      </c>
    </row>
    <row r="2165" spans="1:8" ht="14.4">
      <c r="A2165" s="14">
        <v>45254</v>
      </c>
      <c r="B2165" s="18">
        <v>537.44314697000004</v>
      </c>
      <c r="C2165">
        <f t="shared" si="78"/>
        <v>0.24399999999999999</v>
      </c>
      <c r="E2165" s="14">
        <v>45254</v>
      </c>
      <c r="F2165" s="18">
        <v>15914.704575</v>
      </c>
      <c r="G2165" s="33">
        <f t="shared" si="77"/>
        <v>-49.673682980001104</v>
      </c>
      <c r="H2165">
        <f t="shared" si="79"/>
        <v>0.122</v>
      </c>
    </row>
    <row r="2166" spans="1:8" ht="14.4">
      <c r="A2166" s="14">
        <v>45257</v>
      </c>
      <c r="B2166" s="18">
        <v>552.28064002999997</v>
      </c>
      <c r="C2166">
        <f t="shared" si="78"/>
        <v>0.27700000000000002</v>
      </c>
      <c r="E2166" s="14">
        <v>45257</v>
      </c>
      <c r="F2166" s="18">
        <v>15928.831632760001</v>
      </c>
      <c r="G2166" s="33">
        <f t="shared" si="77"/>
        <v>14.127057760000753</v>
      </c>
      <c r="H2166">
        <f t="shared" si="79"/>
        <v>0.57799999999999996</v>
      </c>
    </row>
    <row r="2167" spans="1:8" ht="14.4">
      <c r="A2167" s="14">
        <v>45258</v>
      </c>
      <c r="B2167" s="18">
        <v>529.15046049</v>
      </c>
      <c r="C2167">
        <f t="shared" si="78"/>
        <v>0.22500000000000001</v>
      </c>
      <c r="E2167" s="14">
        <v>45258</v>
      </c>
      <c r="F2167" s="18">
        <v>15933.23507162</v>
      </c>
      <c r="G2167" s="33">
        <f t="shared" si="77"/>
        <v>4.403438859999369</v>
      </c>
      <c r="H2167">
        <f t="shared" si="79"/>
        <v>0.47899999999999998</v>
      </c>
    </row>
    <row r="2168" spans="1:8" ht="14.4">
      <c r="A2168" s="14">
        <v>45259</v>
      </c>
      <c r="B2168" s="18">
        <v>544.71254554000006</v>
      </c>
      <c r="C2168">
        <f t="shared" si="78"/>
        <v>0.26</v>
      </c>
      <c r="E2168" s="14">
        <v>45259</v>
      </c>
      <c r="F2168" s="18">
        <v>15953.08718934</v>
      </c>
      <c r="G2168" s="33">
        <f t="shared" si="77"/>
        <v>19.852117720000024</v>
      </c>
      <c r="H2168">
        <f t="shared" si="79"/>
        <v>0.65400000000000003</v>
      </c>
    </row>
    <row r="2169" spans="1:8" ht="14.4">
      <c r="A2169" s="14">
        <v>45260</v>
      </c>
      <c r="B2169" s="18">
        <v>488.45259181</v>
      </c>
      <c r="C2169">
        <f t="shared" si="78"/>
        <v>0.158</v>
      </c>
      <c r="E2169" s="14">
        <v>45260</v>
      </c>
      <c r="F2169" s="18">
        <v>15925.1721297</v>
      </c>
      <c r="G2169" s="33">
        <f t="shared" si="77"/>
        <v>-27.915059639999527</v>
      </c>
      <c r="H2169">
        <f t="shared" si="79"/>
        <v>0.216</v>
      </c>
    </row>
    <row r="2170" spans="1:8" ht="14.4">
      <c r="A2170" s="14">
        <v>45261</v>
      </c>
      <c r="B2170" s="18">
        <v>577.49184478999996</v>
      </c>
      <c r="C2170">
        <f t="shared" si="78"/>
        <v>0.34300000000000003</v>
      </c>
      <c r="E2170" s="14">
        <v>45261</v>
      </c>
      <c r="F2170" s="18">
        <v>15923.781971370001</v>
      </c>
      <c r="G2170" s="33">
        <f t="shared" si="77"/>
        <v>-1.3901583299993945</v>
      </c>
      <c r="H2170">
        <f t="shared" si="79"/>
        <v>0.41899999999999998</v>
      </c>
    </row>
    <row r="2171" spans="1:8" ht="14.4">
      <c r="A2171" s="14">
        <v>45264</v>
      </c>
      <c r="B2171" s="18">
        <v>602.13879291000001</v>
      </c>
      <c r="C2171">
        <f t="shared" si="78"/>
        <v>0.39500000000000002</v>
      </c>
      <c r="E2171" s="14">
        <v>45264</v>
      </c>
      <c r="F2171" s="18">
        <v>15941.26965047</v>
      </c>
      <c r="G2171" s="33">
        <f t="shared" si="77"/>
        <v>17.487679099998786</v>
      </c>
      <c r="H2171">
        <f t="shared" si="79"/>
        <v>0.623</v>
      </c>
    </row>
    <row r="2172" spans="1:8" ht="14.4">
      <c r="A2172" s="14">
        <v>45265</v>
      </c>
      <c r="B2172" s="18">
        <v>554.33779500000003</v>
      </c>
      <c r="C2172">
        <f t="shared" si="78"/>
        <v>0.28399999999999997</v>
      </c>
      <c r="E2172" s="14">
        <v>45265</v>
      </c>
      <c r="F2172" s="18">
        <v>15937.519235010001</v>
      </c>
      <c r="G2172" s="33">
        <f t="shared" si="77"/>
        <v>-3.7504154599992034</v>
      </c>
      <c r="H2172">
        <f t="shared" si="79"/>
        <v>0.40300000000000002</v>
      </c>
    </row>
    <row r="2173" spans="1:8" ht="14.4">
      <c r="A2173" s="14">
        <v>45266</v>
      </c>
      <c r="B2173" s="18">
        <v>527.04540884000005</v>
      </c>
      <c r="C2173">
        <f t="shared" si="78"/>
        <v>0.22500000000000001</v>
      </c>
      <c r="E2173" s="14">
        <v>45266</v>
      </c>
      <c r="F2173" s="18">
        <v>15942.11274031</v>
      </c>
      <c r="G2173" s="33">
        <f t="shared" si="77"/>
        <v>4.5935052999993786</v>
      </c>
      <c r="H2173">
        <f t="shared" si="79"/>
        <v>0.48799999999999999</v>
      </c>
    </row>
    <row r="2174" spans="1:8" ht="14.4">
      <c r="A2174" s="14">
        <v>45267</v>
      </c>
      <c r="B2174" s="18">
        <v>524.33615888999998</v>
      </c>
      <c r="C2174">
        <f t="shared" si="78"/>
        <v>0.222</v>
      </c>
      <c r="E2174" s="14">
        <v>45267</v>
      </c>
      <c r="F2174" s="18">
        <v>15955.884341160001</v>
      </c>
      <c r="G2174" s="33">
        <f t="shared" si="77"/>
        <v>13.77160085000105</v>
      </c>
      <c r="H2174">
        <f t="shared" si="79"/>
        <v>0.57799999999999996</v>
      </c>
    </row>
    <row r="2175" spans="1:8" ht="14.4">
      <c r="A2175" s="14">
        <v>45268</v>
      </c>
      <c r="B2175" s="18">
        <v>589.47777027000006</v>
      </c>
      <c r="C2175">
        <f t="shared" si="78"/>
        <v>0.372</v>
      </c>
      <c r="E2175" s="14">
        <v>45268</v>
      </c>
      <c r="F2175" s="18">
        <v>15920.09278449</v>
      </c>
      <c r="G2175" s="33">
        <f t="shared" si="77"/>
        <v>-35.791556670001228</v>
      </c>
      <c r="H2175">
        <f t="shared" si="79"/>
        <v>0.17599999999999999</v>
      </c>
    </row>
    <row r="2176" spans="1:8" ht="14.4">
      <c r="A2176" s="14">
        <v>45271</v>
      </c>
      <c r="B2176" s="18">
        <v>642.24520946999996</v>
      </c>
      <c r="C2176">
        <f t="shared" si="78"/>
        <v>0.48499999999999999</v>
      </c>
      <c r="E2176" s="14">
        <v>45271</v>
      </c>
      <c r="F2176" s="18">
        <v>15954.269832170001</v>
      </c>
      <c r="G2176" s="33">
        <f t="shared" si="77"/>
        <v>34.177047680001124</v>
      </c>
      <c r="H2176">
        <f t="shared" si="79"/>
        <v>0.77</v>
      </c>
    </row>
    <row r="2177" spans="1:8" ht="14.4">
      <c r="A2177" s="14">
        <v>45272</v>
      </c>
      <c r="B2177" s="18">
        <v>558.29509249</v>
      </c>
      <c r="C2177">
        <f t="shared" si="78"/>
        <v>0.29899999999999999</v>
      </c>
      <c r="E2177" s="14">
        <v>45272</v>
      </c>
      <c r="F2177" s="18">
        <v>15979.360381930001</v>
      </c>
      <c r="G2177" s="33">
        <f t="shared" si="77"/>
        <v>25.090549759999703</v>
      </c>
      <c r="H2177">
        <f t="shared" si="79"/>
        <v>0.69899999999999995</v>
      </c>
    </row>
    <row r="2178" spans="1:8" ht="14.4">
      <c r="A2178" s="14">
        <v>45273</v>
      </c>
      <c r="B2178" s="18">
        <v>531.16886442999999</v>
      </c>
      <c r="C2178">
        <f t="shared" si="78"/>
        <v>0.23300000000000001</v>
      </c>
      <c r="E2178" s="14">
        <v>45273</v>
      </c>
      <c r="F2178" s="18">
        <v>15999.04395503</v>
      </c>
      <c r="G2178" s="33">
        <f t="shared" si="77"/>
        <v>19.683573099999194</v>
      </c>
      <c r="H2178">
        <f t="shared" si="79"/>
        <v>0.65400000000000003</v>
      </c>
    </row>
    <row r="2179" spans="1:8" ht="14.4">
      <c r="A2179" s="14">
        <v>45274</v>
      </c>
      <c r="B2179" s="18">
        <v>490.22326203</v>
      </c>
      <c r="C2179">
        <f t="shared" si="78"/>
        <v>0.16200000000000001</v>
      </c>
      <c r="E2179" s="14">
        <v>45274</v>
      </c>
      <c r="F2179" s="18">
        <v>15977.21603313</v>
      </c>
      <c r="G2179" s="33">
        <f t="shared" si="77"/>
        <v>-21.827921899999637</v>
      </c>
      <c r="H2179">
        <f t="shared" si="79"/>
        <v>0.26100000000000001</v>
      </c>
    </row>
    <row r="2180" spans="1:8" ht="14.4">
      <c r="A2180" s="14">
        <v>45275</v>
      </c>
      <c r="B2180" s="18">
        <v>489.03231362000002</v>
      </c>
      <c r="C2180">
        <f t="shared" si="78"/>
        <v>0.16</v>
      </c>
      <c r="E2180" s="14">
        <v>45275</v>
      </c>
      <c r="F2180" s="18">
        <v>15962.88684893</v>
      </c>
      <c r="G2180" s="33">
        <f t="shared" ref="G2180:G2243" si="80">F2180-F2179</f>
        <v>-14.329184199999872</v>
      </c>
      <c r="H2180">
        <f t="shared" si="79"/>
        <v>0.317</v>
      </c>
    </row>
    <row r="2181" spans="1:8" ht="14.4">
      <c r="A2181" s="14">
        <v>45278</v>
      </c>
      <c r="B2181" s="18">
        <v>427.16442266000001</v>
      </c>
      <c r="C2181">
        <f t="shared" si="78"/>
        <v>6.5000000000000002E-2</v>
      </c>
      <c r="E2181" s="14">
        <v>45278</v>
      </c>
      <c r="F2181" s="18">
        <v>15942.319399190001</v>
      </c>
      <c r="G2181" s="33">
        <f t="shared" si="80"/>
        <v>-20.567449739999574</v>
      </c>
      <c r="H2181">
        <f t="shared" si="79"/>
        <v>0.27900000000000003</v>
      </c>
    </row>
    <row r="2182" spans="1:8" ht="14.4">
      <c r="A2182" s="14">
        <v>45279</v>
      </c>
      <c r="B2182" s="18">
        <v>409.33612335000004</v>
      </c>
      <c r="C2182">
        <f t="shared" si="78"/>
        <v>5.6000000000000001E-2</v>
      </c>
      <c r="E2182" s="14">
        <v>45279</v>
      </c>
      <c r="F2182" s="18">
        <v>15953.372225630001</v>
      </c>
      <c r="G2182" s="33">
        <f t="shared" si="80"/>
        <v>11.05282643999999</v>
      </c>
      <c r="H2182">
        <f t="shared" si="79"/>
        <v>0.55600000000000005</v>
      </c>
    </row>
    <row r="2183" spans="1:8" ht="14.4">
      <c r="A2183" s="14">
        <v>45280</v>
      </c>
      <c r="B2183" s="18">
        <v>399.53496458000001</v>
      </c>
      <c r="C2183">
        <f t="shared" si="78"/>
        <v>4.8000000000000001E-2</v>
      </c>
      <c r="E2183" s="14">
        <v>45280</v>
      </c>
      <c r="F2183" s="18">
        <v>15911.00775667</v>
      </c>
      <c r="G2183" s="33">
        <f t="shared" si="80"/>
        <v>-42.364468960000522</v>
      </c>
      <c r="H2183">
        <f t="shared" si="79"/>
        <v>0.15</v>
      </c>
    </row>
    <row r="2184" spans="1:8" ht="14.4">
      <c r="A2184" s="14">
        <v>45281</v>
      </c>
      <c r="B2184" s="18">
        <v>491.34279837000003</v>
      </c>
      <c r="C2184">
        <f t="shared" si="78"/>
        <v>0.17199999999999999</v>
      </c>
      <c r="E2184" s="14">
        <v>45281</v>
      </c>
      <c r="F2184" s="18">
        <v>15925.47430484</v>
      </c>
      <c r="G2184" s="33">
        <f t="shared" si="80"/>
        <v>14.466548169999442</v>
      </c>
      <c r="H2184">
        <f t="shared" si="79"/>
        <v>0.59099999999999997</v>
      </c>
    </row>
    <row r="2185" spans="1:8" ht="14.4">
      <c r="A2185" s="14">
        <v>45282</v>
      </c>
      <c r="B2185" s="18">
        <v>501.19127935</v>
      </c>
      <c r="C2185">
        <f t="shared" si="78"/>
        <v>0.193</v>
      </c>
      <c r="E2185" s="14">
        <v>45282</v>
      </c>
      <c r="F2185" s="18">
        <v>15846.45017853</v>
      </c>
      <c r="G2185" s="33">
        <f t="shared" si="80"/>
        <v>-79.024126309999701</v>
      </c>
      <c r="H2185">
        <f t="shared" si="79"/>
        <v>6.2E-2</v>
      </c>
    </row>
    <row r="2186" spans="1:8" ht="14.4">
      <c r="A2186" s="14">
        <v>45285</v>
      </c>
      <c r="B2186" s="18">
        <v>373.17650899</v>
      </c>
      <c r="C2186">
        <f t="shared" si="78"/>
        <v>3.2000000000000001E-2</v>
      </c>
      <c r="E2186" s="14">
        <v>45285</v>
      </c>
      <c r="F2186" s="18">
        <v>15846.31870923</v>
      </c>
      <c r="G2186" s="33">
        <f t="shared" si="80"/>
        <v>-0.13146930000038992</v>
      </c>
      <c r="H2186">
        <f t="shared" si="79"/>
        <v>0.436</v>
      </c>
    </row>
    <row r="2187" spans="1:8" ht="14.4">
      <c r="A2187" s="14">
        <v>45286</v>
      </c>
      <c r="B2187" s="18">
        <v>373.95295998</v>
      </c>
      <c r="C2187">
        <f t="shared" si="78"/>
        <v>3.4000000000000002E-2</v>
      </c>
      <c r="E2187" s="14">
        <v>45286</v>
      </c>
      <c r="F2187" s="18">
        <v>15823.50012608</v>
      </c>
      <c r="G2187" s="33">
        <f t="shared" si="80"/>
        <v>-22.81858314999954</v>
      </c>
      <c r="H2187">
        <f t="shared" si="79"/>
        <v>0.251</v>
      </c>
    </row>
    <row r="2188" spans="1:8" ht="14.4">
      <c r="A2188" s="14">
        <v>45287</v>
      </c>
      <c r="B2188" s="18">
        <v>383.34591396000002</v>
      </c>
      <c r="C2188">
        <f t="shared" si="78"/>
        <v>0.04</v>
      </c>
      <c r="E2188" s="14">
        <v>45287</v>
      </c>
      <c r="F2188" s="18">
        <v>15833.468082249999</v>
      </c>
      <c r="G2188" s="33">
        <f t="shared" si="80"/>
        <v>9.9679561699995247</v>
      </c>
      <c r="H2188">
        <f t="shared" si="79"/>
        <v>0.54800000000000004</v>
      </c>
    </row>
    <row r="2189" spans="1:8" ht="14.4">
      <c r="A2189" s="14">
        <v>45288</v>
      </c>
      <c r="B2189" s="18">
        <v>657.81274274999998</v>
      </c>
      <c r="C2189">
        <f t="shared" si="78"/>
        <v>0.53</v>
      </c>
      <c r="E2189" s="14">
        <v>45288</v>
      </c>
      <c r="F2189" s="18">
        <v>15864.83201901</v>
      </c>
      <c r="G2189" s="33">
        <f t="shared" si="80"/>
        <v>31.363936760000797</v>
      </c>
      <c r="H2189">
        <f t="shared" si="79"/>
        <v>0.75700000000000001</v>
      </c>
    </row>
    <row r="2190" spans="1:8" ht="14.4">
      <c r="A2190" s="14">
        <v>45289</v>
      </c>
      <c r="B2190" s="18">
        <v>547.31528459000003</v>
      </c>
      <c r="C2190">
        <f t="shared" si="78"/>
        <v>0.28499999999999998</v>
      </c>
      <c r="E2190" s="14">
        <v>45289</v>
      </c>
      <c r="F2190" s="18">
        <v>15792.98684037</v>
      </c>
      <c r="G2190" s="33">
        <f t="shared" si="80"/>
        <v>-71.845178640000086</v>
      </c>
      <c r="H2190">
        <f t="shared" si="79"/>
        <v>7.3999999999999996E-2</v>
      </c>
    </row>
    <row r="2191" spans="1:8" ht="14.4">
      <c r="A2191" s="14">
        <v>45293</v>
      </c>
      <c r="B2191" s="18">
        <v>536.64662739000005</v>
      </c>
      <c r="C2191">
        <f t="shared" si="78"/>
        <v>0.26100000000000001</v>
      </c>
      <c r="E2191" s="14">
        <v>45293</v>
      </c>
      <c r="F2191" s="18">
        <v>15850.074810960001</v>
      </c>
      <c r="G2191" s="33">
        <f t="shared" si="80"/>
        <v>57.087970590000623</v>
      </c>
      <c r="H2191">
        <f t="shared" si="79"/>
        <v>0.88900000000000001</v>
      </c>
    </row>
    <row r="2192" spans="1:8" ht="14.4">
      <c r="A2192" s="14">
        <v>45294</v>
      </c>
      <c r="B2192" s="18">
        <v>476.54068548000004</v>
      </c>
      <c r="C2192">
        <f t="shared" si="78"/>
        <v>0.14000000000000001</v>
      </c>
      <c r="E2192" s="14">
        <v>45294</v>
      </c>
      <c r="F2192" s="18">
        <v>15859.38316295</v>
      </c>
      <c r="G2192" s="33">
        <f t="shared" si="80"/>
        <v>9.3083519899992098</v>
      </c>
      <c r="H2192">
        <f t="shared" si="79"/>
        <v>0.54200000000000004</v>
      </c>
    </row>
    <row r="2193" spans="1:8" ht="14.4">
      <c r="A2193" s="14">
        <v>45295</v>
      </c>
      <c r="B2193" s="18">
        <v>421.36430137000002</v>
      </c>
      <c r="C2193">
        <f t="shared" si="78"/>
        <v>6.9000000000000006E-2</v>
      </c>
      <c r="E2193" s="14">
        <v>45295</v>
      </c>
      <c r="F2193" s="18">
        <v>15881.95789145</v>
      </c>
      <c r="G2193" s="33">
        <f t="shared" si="80"/>
        <v>22.574728499999765</v>
      </c>
      <c r="H2193">
        <f t="shared" si="79"/>
        <v>0.68700000000000006</v>
      </c>
    </row>
    <row r="2194" spans="1:8" ht="14.4">
      <c r="A2194" s="14">
        <v>45296</v>
      </c>
      <c r="B2194" s="18">
        <v>440.4547432</v>
      </c>
      <c r="C2194">
        <f t="shared" si="78"/>
        <v>8.8999999999999996E-2</v>
      </c>
      <c r="E2194" s="14">
        <v>45296</v>
      </c>
      <c r="F2194" s="18">
        <v>15797.86039487</v>
      </c>
      <c r="G2194" s="33">
        <f t="shared" si="80"/>
        <v>-84.097496579999643</v>
      </c>
      <c r="H2194">
        <f t="shared" si="79"/>
        <v>5.7000000000000002E-2</v>
      </c>
    </row>
    <row r="2195" spans="1:8" ht="14.4">
      <c r="A2195" s="14">
        <v>45299</v>
      </c>
      <c r="B2195" s="18">
        <v>402.19157631000002</v>
      </c>
      <c r="C2195">
        <f t="shared" si="78"/>
        <v>5.3999999999999999E-2</v>
      </c>
      <c r="E2195" s="14">
        <v>45299</v>
      </c>
      <c r="F2195" s="18">
        <v>15802.05232834</v>
      </c>
      <c r="G2195" s="33">
        <f t="shared" si="80"/>
        <v>4.1919334699996398</v>
      </c>
      <c r="H2195">
        <f t="shared" si="79"/>
        <v>0.48099999999999998</v>
      </c>
    </row>
    <row r="2196" spans="1:8" ht="14.4">
      <c r="A2196" s="14">
        <v>45300</v>
      </c>
      <c r="B2196" s="18">
        <v>383.09941265000003</v>
      </c>
      <c r="C2196">
        <f t="shared" si="78"/>
        <v>3.7999999999999999E-2</v>
      </c>
      <c r="E2196" s="14">
        <v>45300</v>
      </c>
      <c r="F2196" s="18">
        <v>15768.420695119999</v>
      </c>
      <c r="G2196" s="33">
        <f t="shared" si="80"/>
        <v>-33.631633220000367</v>
      </c>
      <c r="H2196">
        <f t="shared" si="79"/>
        <v>0.188</v>
      </c>
    </row>
    <row r="2197" spans="1:8" ht="14.4">
      <c r="A2197" s="14">
        <v>45301</v>
      </c>
      <c r="B2197" s="18">
        <v>369.22963816000004</v>
      </c>
      <c r="C2197">
        <f t="shared" si="78"/>
        <v>2.9000000000000001E-2</v>
      </c>
      <c r="E2197" s="14">
        <v>45301</v>
      </c>
      <c r="F2197" s="18">
        <v>15741.38670483</v>
      </c>
      <c r="G2197" s="33">
        <f t="shared" si="80"/>
        <v>-27.033990289999565</v>
      </c>
      <c r="H2197">
        <f t="shared" si="79"/>
        <v>0.22900000000000001</v>
      </c>
    </row>
    <row r="2198" spans="1:8" ht="14.4">
      <c r="A2198" s="14">
        <v>45302</v>
      </c>
      <c r="B2198" s="18">
        <v>455.63401615999999</v>
      </c>
      <c r="C2198">
        <f t="shared" si="78"/>
        <v>0.11700000000000001</v>
      </c>
      <c r="E2198" s="14">
        <v>45302</v>
      </c>
      <c r="F2198" s="18">
        <v>15749.158708540001</v>
      </c>
      <c r="G2198" s="33">
        <f t="shared" si="80"/>
        <v>7.7720037100007175</v>
      </c>
      <c r="H2198">
        <f t="shared" si="79"/>
        <v>0.51900000000000002</v>
      </c>
    </row>
    <row r="2199" spans="1:8" ht="14.4">
      <c r="A2199" s="14">
        <v>45303</v>
      </c>
      <c r="B2199" s="18">
        <v>401.59007087000003</v>
      </c>
      <c r="C2199">
        <f t="shared" si="78"/>
        <v>5.7000000000000002E-2</v>
      </c>
      <c r="E2199" s="14">
        <v>45303</v>
      </c>
      <c r="F2199" s="18">
        <v>15698.52909351</v>
      </c>
      <c r="G2199" s="33">
        <f t="shared" si="80"/>
        <v>-50.629615030000423</v>
      </c>
      <c r="H2199">
        <f t="shared" si="79"/>
        <v>0.125</v>
      </c>
    </row>
    <row r="2200" spans="1:8" ht="14.4">
      <c r="A2200" s="14">
        <v>45306</v>
      </c>
      <c r="B2200" s="18">
        <v>350.91365258000002</v>
      </c>
      <c r="C2200">
        <f t="shared" si="78"/>
        <v>2.4E-2</v>
      </c>
      <c r="E2200" s="14">
        <v>45306</v>
      </c>
      <c r="F2200" s="18">
        <v>15708.393467420001</v>
      </c>
      <c r="G2200" s="33">
        <f t="shared" si="80"/>
        <v>9.8643739100007224</v>
      </c>
      <c r="H2200">
        <f t="shared" si="79"/>
        <v>0.54800000000000004</v>
      </c>
    </row>
    <row r="2201" spans="1:8" ht="14.4">
      <c r="A2201" s="14">
        <v>45307</v>
      </c>
      <c r="B2201" s="18">
        <v>390.57674506000001</v>
      </c>
      <c r="C2201">
        <f t="shared" si="78"/>
        <v>0.05</v>
      </c>
      <c r="E2201" s="14">
        <v>45307</v>
      </c>
      <c r="F2201" s="18">
        <v>15683.02763355</v>
      </c>
      <c r="G2201" s="33">
        <f t="shared" si="80"/>
        <v>-25.365833870000642</v>
      </c>
      <c r="H2201">
        <f t="shared" si="79"/>
        <v>0.23699999999999999</v>
      </c>
    </row>
    <row r="2202" spans="1:8" ht="14.4">
      <c r="A2202" s="14">
        <v>45308</v>
      </c>
      <c r="B2202" s="18">
        <v>397.05205245000002</v>
      </c>
      <c r="C2202">
        <f t="shared" si="78"/>
        <v>5.7000000000000002E-2</v>
      </c>
      <c r="E2202" s="14">
        <v>45308</v>
      </c>
      <c r="F2202" s="18">
        <v>15677.42488267</v>
      </c>
      <c r="G2202" s="33">
        <f t="shared" si="80"/>
        <v>-5.6027508799998031</v>
      </c>
      <c r="H2202">
        <f t="shared" si="79"/>
        <v>0.38800000000000001</v>
      </c>
    </row>
    <row r="2203" spans="1:8" ht="14.4">
      <c r="A2203" s="14">
        <v>45309</v>
      </c>
      <c r="B2203" s="18">
        <v>521.29958636000003</v>
      </c>
      <c r="C2203">
        <f t="shared" si="78"/>
        <v>0.245</v>
      </c>
      <c r="E2203" s="14">
        <v>45309</v>
      </c>
      <c r="F2203" s="18">
        <v>15610.011570770001</v>
      </c>
      <c r="G2203" s="33">
        <f t="shared" si="80"/>
        <v>-67.413311899999826</v>
      </c>
      <c r="H2203">
        <f t="shared" si="79"/>
        <v>8.2000000000000003E-2</v>
      </c>
    </row>
    <row r="2204" spans="1:8" ht="14.4">
      <c r="A2204" s="14">
        <v>45310</v>
      </c>
      <c r="B2204" s="18">
        <v>365.67403582999998</v>
      </c>
      <c r="C2204">
        <f t="shared" si="78"/>
        <v>2.8000000000000001E-2</v>
      </c>
      <c r="E2204" s="14">
        <v>45310</v>
      </c>
      <c r="F2204" s="18">
        <v>15536.758887030001</v>
      </c>
      <c r="G2204" s="33">
        <f t="shared" si="80"/>
        <v>-73.252683740000066</v>
      </c>
      <c r="H2204">
        <f t="shared" si="79"/>
        <v>7.1999999999999995E-2</v>
      </c>
    </row>
    <row r="2205" spans="1:8" ht="14.4">
      <c r="A2205" s="14">
        <v>45313</v>
      </c>
      <c r="B2205" s="18">
        <v>428.07409568000003</v>
      </c>
      <c r="C2205">
        <f t="shared" si="78"/>
        <v>8.5000000000000006E-2</v>
      </c>
      <c r="E2205" s="14">
        <v>45313</v>
      </c>
      <c r="F2205" s="18">
        <v>15385.90408145</v>
      </c>
      <c r="G2205" s="33">
        <f t="shared" si="80"/>
        <v>-150.85480558000017</v>
      </c>
      <c r="H2205">
        <f t="shared" si="79"/>
        <v>1.4E-2</v>
      </c>
    </row>
    <row r="2206" spans="1:8" ht="14.4">
      <c r="A2206" s="14">
        <v>45314</v>
      </c>
      <c r="B2206" s="18">
        <v>404.45096421</v>
      </c>
      <c r="C2206">
        <f t="shared" si="78"/>
        <v>6.6000000000000003E-2</v>
      </c>
      <c r="E2206" s="14">
        <v>45314</v>
      </c>
      <c r="F2206" s="18">
        <v>15345.160702360001</v>
      </c>
      <c r="G2206" s="33">
        <f t="shared" si="80"/>
        <v>-40.743379089999507</v>
      </c>
      <c r="H2206">
        <f t="shared" si="79"/>
        <v>0.16400000000000001</v>
      </c>
    </row>
    <row r="2207" spans="1:8" ht="14.4">
      <c r="A2207" s="14">
        <v>45315</v>
      </c>
      <c r="B2207" s="18">
        <v>496.94221099999999</v>
      </c>
      <c r="C2207">
        <f t="shared" si="78"/>
        <v>0.20399999999999999</v>
      </c>
      <c r="E2207" s="14">
        <v>45315</v>
      </c>
      <c r="F2207" s="18">
        <v>15322.90752947</v>
      </c>
      <c r="G2207" s="33">
        <f t="shared" si="80"/>
        <v>-22.253172890001224</v>
      </c>
      <c r="H2207">
        <f t="shared" si="79"/>
        <v>0.26800000000000002</v>
      </c>
    </row>
    <row r="2208" spans="1:8" ht="14.4">
      <c r="A2208" s="14">
        <v>45316</v>
      </c>
      <c r="B2208" s="18">
        <v>667.84167578000006</v>
      </c>
      <c r="C2208">
        <f t="shared" si="78"/>
        <v>0.56000000000000005</v>
      </c>
      <c r="E2208" s="14">
        <v>45316</v>
      </c>
      <c r="F2208" s="18">
        <v>15363.83147852</v>
      </c>
      <c r="G2208" s="33">
        <f t="shared" si="80"/>
        <v>40.923949050000374</v>
      </c>
      <c r="H2208">
        <f t="shared" si="79"/>
        <v>0.82499999999999996</v>
      </c>
    </row>
    <row r="2209" spans="1:8" ht="14.4">
      <c r="A2209" s="14">
        <v>45317</v>
      </c>
      <c r="B2209" s="18">
        <v>557.33083591000002</v>
      </c>
      <c r="C2209">
        <f t="shared" si="78"/>
        <v>0.33100000000000002</v>
      </c>
      <c r="E2209" s="14">
        <v>45317</v>
      </c>
      <c r="F2209" s="18">
        <v>15313.943817150001</v>
      </c>
      <c r="G2209" s="33">
        <f t="shared" si="80"/>
        <v>-49.887661369999478</v>
      </c>
      <c r="H2209">
        <f t="shared" si="79"/>
        <v>0.13</v>
      </c>
    </row>
    <row r="2210" spans="1:8" ht="14.4">
      <c r="A2210" s="14">
        <v>45320</v>
      </c>
      <c r="B2210" s="18">
        <v>522.98432954999998</v>
      </c>
      <c r="C2210">
        <f t="shared" si="78"/>
        <v>0.25600000000000001</v>
      </c>
      <c r="E2210" s="14">
        <v>45320</v>
      </c>
      <c r="F2210" s="18">
        <v>15278.902551040001</v>
      </c>
      <c r="G2210" s="33">
        <f t="shared" si="80"/>
        <v>-35.041266109999924</v>
      </c>
      <c r="H2210">
        <f t="shared" si="79"/>
        <v>0.189</v>
      </c>
    </row>
    <row r="2211" spans="1:8" ht="14.4">
      <c r="A2211" s="14">
        <v>45321</v>
      </c>
      <c r="B2211" s="18">
        <v>374.21755006000001</v>
      </c>
      <c r="C2211">
        <f t="shared" si="78"/>
        <v>0.04</v>
      </c>
      <c r="E2211" s="14">
        <v>45321</v>
      </c>
      <c r="F2211" s="18">
        <v>15199.20625874</v>
      </c>
      <c r="G2211" s="33">
        <f t="shared" si="80"/>
        <v>-79.696292300001005</v>
      </c>
      <c r="H2211">
        <f t="shared" si="79"/>
        <v>6.4000000000000001E-2</v>
      </c>
    </row>
    <row r="2212" spans="1:8" ht="14.4">
      <c r="A2212" s="14">
        <v>45322</v>
      </c>
      <c r="B2212" s="18">
        <v>406.77013533000002</v>
      </c>
      <c r="C2212">
        <f t="shared" si="78"/>
        <v>7.1999999999999995E-2</v>
      </c>
      <c r="E2212" s="14">
        <v>45322</v>
      </c>
      <c r="F2212" s="18">
        <v>15005.338582800001</v>
      </c>
      <c r="G2212" s="33">
        <f t="shared" si="80"/>
        <v>-193.86767593999866</v>
      </c>
      <c r="H2212">
        <f t="shared" si="79"/>
        <v>5.0000000000000001E-3</v>
      </c>
    </row>
    <row r="2213" spans="1:8" ht="14.4">
      <c r="A2213" s="14">
        <v>45323</v>
      </c>
      <c r="B2213" s="18">
        <v>359.64649025</v>
      </c>
      <c r="C2213">
        <f t="shared" si="78"/>
        <v>2.5000000000000001E-2</v>
      </c>
      <c r="E2213" s="14">
        <v>45323</v>
      </c>
      <c r="F2213" s="18">
        <v>14890.70596859</v>
      </c>
      <c r="G2213" s="33">
        <f t="shared" si="80"/>
        <v>-114.63261421000061</v>
      </c>
      <c r="H2213">
        <f t="shared" si="79"/>
        <v>2.5999999999999999E-2</v>
      </c>
    </row>
    <row r="2214" spans="1:8" ht="14.4">
      <c r="A2214" s="14">
        <v>45324</v>
      </c>
      <c r="B2214" s="18">
        <v>431.47329973000001</v>
      </c>
      <c r="C2214">
        <f t="shared" si="78"/>
        <v>9.2999999999999999E-2</v>
      </c>
      <c r="E2214" s="14">
        <v>45324</v>
      </c>
      <c r="F2214" s="18">
        <v>14599.347354490001</v>
      </c>
      <c r="G2214" s="33">
        <f t="shared" si="80"/>
        <v>-291.35861409999961</v>
      </c>
      <c r="H2214">
        <f t="shared" si="79"/>
        <v>0</v>
      </c>
    </row>
    <row r="2215" spans="1:8" ht="14.4">
      <c r="A2215" s="14">
        <v>45327</v>
      </c>
      <c r="B2215" s="18">
        <v>428.50247672</v>
      </c>
      <c r="C2215">
        <f t="shared" si="78"/>
        <v>9.1999999999999998E-2</v>
      </c>
      <c r="E2215" s="14">
        <v>45327</v>
      </c>
      <c r="F2215" s="18">
        <v>14204.596188970001</v>
      </c>
      <c r="G2215" s="33">
        <f t="shared" si="80"/>
        <v>-394.75116551999963</v>
      </c>
      <c r="H2215">
        <f t="shared" si="79"/>
        <v>0</v>
      </c>
    </row>
    <row r="2216" spans="1:8" ht="14.4">
      <c r="A2216" s="14">
        <v>45328</v>
      </c>
      <c r="B2216" s="18">
        <v>538.12919127999999</v>
      </c>
      <c r="C2216">
        <f t="shared" si="78"/>
        <v>0.29599999999999999</v>
      </c>
      <c r="E2216" s="14">
        <v>45328</v>
      </c>
      <c r="F2216" s="18">
        <v>14053.243779410001</v>
      </c>
      <c r="G2216" s="33">
        <f t="shared" si="80"/>
        <v>-151.35240956000052</v>
      </c>
      <c r="H2216">
        <f t="shared" si="79"/>
        <v>1.7999999999999999E-2</v>
      </c>
    </row>
    <row r="2217" spans="1:8" ht="14.4">
      <c r="A2217" s="14">
        <v>45329</v>
      </c>
      <c r="B2217" s="18">
        <v>589.35817453000004</v>
      </c>
      <c r="C2217">
        <f t="shared" si="78"/>
        <v>0.41199999999999998</v>
      </c>
      <c r="E2217" s="14">
        <v>45329</v>
      </c>
      <c r="F2217" s="18">
        <v>13921.598252960001</v>
      </c>
      <c r="G2217" s="33">
        <f t="shared" si="80"/>
        <v>-131.64552645000003</v>
      </c>
      <c r="H2217">
        <f t="shared" si="79"/>
        <v>2.1999999999999999E-2</v>
      </c>
    </row>
    <row r="2218" spans="1:8" ht="14.4">
      <c r="A2218" s="14">
        <v>45330</v>
      </c>
      <c r="B2218" s="18">
        <v>651.92768566000007</v>
      </c>
      <c r="C2218">
        <f t="shared" si="78"/>
        <v>0.54</v>
      </c>
      <c r="E2218" s="14">
        <v>45330</v>
      </c>
      <c r="F2218" s="18">
        <v>13751.776091380001</v>
      </c>
      <c r="G2218" s="33">
        <f t="shared" si="80"/>
        <v>-169.82216157999937</v>
      </c>
      <c r="H2218">
        <f t="shared" si="79"/>
        <v>1.2999999999999999E-2</v>
      </c>
    </row>
    <row r="2219" spans="1:8" ht="14.4">
      <c r="A2219" s="14">
        <v>45341</v>
      </c>
      <c r="B2219" s="18">
        <v>770.9963424</v>
      </c>
      <c r="C2219">
        <f t="shared" si="78"/>
        <v>0.74199999999999999</v>
      </c>
      <c r="E2219" s="14">
        <v>45341</v>
      </c>
      <c r="F2219" s="18">
        <v>13906.32673477</v>
      </c>
      <c r="G2219" s="33">
        <f t="shared" si="80"/>
        <v>154.5506433899991</v>
      </c>
      <c r="H2219">
        <f t="shared" si="79"/>
        <v>0.995</v>
      </c>
    </row>
    <row r="2220" spans="1:8" ht="14.4">
      <c r="A2220" s="14">
        <v>45342</v>
      </c>
      <c r="B2220" s="18">
        <v>637.79465844000003</v>
      </c>
      <c r="C2220">
        <f t="shared" si="78"/>
        <v>0.51600000000000001</v>
      </c>
      <c r="E2220" s="14">
        <v>45342</v>
      </c>
      <c r="F2220" s="18">
        <v>13966.97666289</v>
      </c>
      <c r="G2220" s="33">
        <f t="shared" si="80"/>
        <v>60.649928119999458</v>
      </c>
      <c r="H2220">
        <f t="shared" si="79"/>
        <v>0.90700000000000003</v>
      </c>
    </row>
    <row r="2221" spans="1:8" ht="14.4">
      <c r="A2221" s="14">
        <v>45343</v>
      </c>
      <c r="B2221" s="18">
        <v>890.71985996000001</v>
      </c>
      <c r="C2221">
        <f t="shared" si="78"/>
        <v>0.877</v>
      </c>
      <c r="E2221" s="14">
        <v>45343</v>
      </c>
      <c r="F2221" s="18">
        <v>14021.99066136</v>
      </c>
      <c r="G2221" s="33">
        <f t="shared" si="80"/>
        <v>55.013998469999933</v>
      </c>
      <c r="H2221">
        <f t="shared" si="79"/>
        <v>0.88700000000000001</v>
      </c>
    </row>
    <row r="2222" spans="1:8" ht="14.4">
      <c r="A2222" s="14">
        <v>45344</v>
      </c>
      <c r="B2222" s="18">
        <v>722.78152776000002</v>
      </c>
      <c r="C2222">
        <f t="shared" si="78"/>
        <v>0.67500000000000004</v>
      </c>
      <c r="E2222" s="14">
        <v>45344</v>
      </c>
      <c r="F2222" s="18">
        <v>14079.850638350001</v>
      </c>
      <c r="G2222" s="33">
        <f t="shared" si="80"/>
        <v>57.859976990001087</v>
      </c>
      <c r="H2222">
        <f t="shared" si="79"/>
        <v>0.89900000000000002</v>
      </c>
    </row>
    <row r="2223" spans="1:8" ht="14.4">
      <c r="A2223" s="14">
        <v>45345</v>
      </c>
      <c r="B2223" s="18">
        <v>806.94743464999999</v>
      </c>
      <c r="C2223">
        <f t="shared" si="78"/>
        <v>0.81699999999999995</v>
      </c>
      <c r="E2223" s="14">
        <v>45345</v>
      </c>
      <c r="F2223" s="18">
        <v>14127.09218234</v>
      </c>
      <c r="G2223" s="33">
        <f t="shared" si="80"/>
        <v>47.241543989999627</v>
      </c>
      <c r="H2223">
        <f t="shared" si="79"/>
        <v>0.85299999999999998</v>
      </c>
    </row>
    <row r="2224" spans="1:8" ht="14.4">
      <c r="A2224" s="14">
        <v>45348</v>
      </c>
      <c r="B2224" s="18">
        <v>868.64067140999998</v>
      </c>
      <c r="C2224">
        <f t="shared" ref="C2224:C2287" si="81">_xlfn.PERCENTRANK.INC(B1475:B2224,B2224)</f>
        <v>0.86199999999999999</v>
      </c>
      <c r="E2224" s="14">
        <v>45348</v>
      </c>
      <c r="F2224" s="18">
        <v>14214.083874920001</v>
      </c>
      <c r="G2224" s="33">
        <f t="shared" si="80"/>
        <v>86.991692580000745</v>
      </c>
      <c r="H2224">
        <f t="shared" ref="H2224:H2287" si="82">_xlfn.PERCENTRANK.INC(G1475:G2224,G2224)</f>
        <v>0.96699999999999997</v>
      </c>
    </row>
    <row r="2225" spans="1:8" ht="14.4">
      <c r="A2225" s="14">
        <v>45349</v>
      </c>
      <c r="B2225" s="18">
        <v>938.13838666000004</v>
      </c>
      <c r="C2225">
        <f t="shared" si="81"/>
        <v>0.91300000000000003</v>
      </c>
      <c r="E2225" s="14">
        <v>45349</v>
      </c>
      <c r="F2225" s="18">
        <v>14324.755694790001</v>
      </c>
      <c r="G2225" s="33">
        <f t="shared" si="80"/>
        <v>110.67181987000004</v>
      </c>
      <c r="H2225">
        <f t="shared" si="82"/>
        <v>0.98699999999999999</v>
      </c>
    </row>
    <row r="2226" spans="1:8" ht="14.4">
      <c r="A2226" s="14">
        <v>45350</v>
      </c>
      <c r="B2226" s="18">
        <v>1209.5995004700001</v>
      </c>
      <c r="C2226">
        <f t="shared" si="81"/>
        <v>0.98499999999999999</v>
      </c>
      <c r="E2226" s="14">
        <v>45350</v>
      </c>
      <c r="F2226" s="18">
        <v>14356.28749219</v>
      </c>
      <c r="G2226" s="33">
        <f t="shared" si="80"/>
        <v>31.53179739999905</v>
      </c>
      <c r="H2226">
        <f t="shared" si="82"/>
        <v>0.76500000000000001</v>
      </c>
    </row>
    <row r="2227" spans="1:8" ht="14.4">
      <c r="A2227" s="14">
        <v>45351</v>
      </c>
      <c r="B2227" s="18">
        <v>929.84415466999997</v>
      </c>
      <c r="C2227">
        <f t="shared" si="81"/>
        <v>0.90900000000000003</v>
      </c>
      <c r="E2227" s="14">
        <v>45351</v>
      </c>
      <c r="F2227" s="18">
        <v>14409.06879566</v>
      </c>
      <c r="G2227" s="33">
        <f t="shared" si="80"/>
        <v>52.78130346999933</v>
      </c>
      <c r="H2227">
        <f t="shared" si="82"/>
        <v>0.871</v>
      </c>
    </row>
    <row r="2228" spans="1:8" ht="14.4">
      <c r="A2228" s="14">
        <v>45352</v>
      </c>
      <c r="B2228" s="18">
        <v>999.29041140000004</v>
      </c>
      <c r="C2228">
        <f t="shared" si="81"/>
        <v>0.93</v>
      </c>
      <c r="E2228" s="14">
        <v>45352</v>
      </c>
      <c r="F2228" s="18">
        <v>14430.80628361</v>
      </c>
      <c r="G2228" s="33">
        <f t="shared" si="80"/>
        <v>21.737487950000286</v>
      </c>
      <c r="H2228">
        <f t="shared" si="82"/>
        <v>0.68700000000000006</v>
      </c>
    </row>
    <row r="2229" spans="1:8" ht="14.4">
      <c r="A2229" s="14">
        <v>45355</v>
      </c>
      <c r="B2229" s="18">
        <v>1018.9917556</v>
      </c>
      <c r="C2229">
        <f t="shared" si="81"/>
        <v>0.93799999999999994</v>
      </c>
      <c r="E2229" s="14">
        <v>45355</v>
      </c>
      <c r="F2229" s="18">
        <v>14528.090573920001</v>
      </c>
      <c r="G2229" s="33">
        <f t="shared" si="80"/>
        <v>97.28429031000087</v>
      </c>
      <c r="H2229">
        <f t="shared" si="82"/>
        <v>0.97799999999999998</v>
      </c>
    </row>
    <row r="2230" spans="1:8" ht="14.4">
      <c r="A2230" s="14">
        <v>45356</v>
      </c>
      <c r="B2230" s="18">
        <v>921.89772762999996</v>
      </c>
      <c r="C2230">
        <f t="shared" si="81"/>
        <v>0.90200000000000002</v>
      </c>
      <c r="E2230" s="14">
        <v>45356</v>
      </c>
      <c r="F2230" s="18">
        <v>14482.565071110001</v>
      </c>
      <c r="G2230" s="33">
        <f t="shared" si="80"/>
        <v>-45.525502810000035</v>
      </c>
      <c r="H2230">
        <f t="shared" si="82"/>
        <v>0.15</v>
      </c>
    </row>
    <row r="2231" spans="1:8" ht="14.4">
      <c r="A2231" s="14">
        <v>45357</v>
      </c>
      <c r="B2231" s="18">
        <v>863.07040823</v>
      </c>
      <c r="C2231">
        <f t="shared" si="81"/>
        <v>0.85799999999999998</v>
      </c>
      <c r="E2231" s="14">
        <v>45357</v>
      </c>
      <c r="F2231" s="18">
        <v>14535.04457204</v>
      </c>
      <c r="G2231" s="33">
        <f t="shared" si="80"/>
        <v>52.479500929999631</v>
      </c>
      <c r="H2231">
        <f t="shared" si="82"/>
        <v>0.86899999999999999</v>
      </c>
    </row>
    <row r="2232" spans="1:8" ht="14.4">
      <c r="A2232" s="14">
        <v>45358</v>
      </c>
      <c r="B2232" s="18">
        <v>860.31312534000006</v>
      </c>
      <c r="C2232">
        <f t="shared" si="81"/>
        <v>0.85399999999999998</v>
      </c>
      <c r="E2232" s="14">
        <v>45358</v>
      </c>
      <c r="F2232" s="18">
        <v>14516.53309949</v>
      </c>
      <c r="G2232" s="33">
        <f t="shared" si="80"/>
        <v>-18.51147255000069</v>
      </c>
      <c r="H2232">
        <f t="shared" si="82"/>
        <v>0.312</v>
      </c>
    </row>
    <row r="2233" spans="1:8" ht="14.4">
      <c r="A2233" s="14">
        <v>45359</v>
      </c>
      <c r="B2233" s="18">
        <v>753.66679936000003</v>
      </c>
      <c r="C2233">
        <f t="shared" si="81"/>
        <v>0.71399999999999997</v>
      </c>
      <c r="E2233" s="14">
        <v>45359</v>
      </c>
      <c r="F2233" s="18">
        <v>14529.337345960001</v>
      </c>
      <c r="G2233" s="33">
        <f t="shared" si="80"/>
        <v>12.80424647000109</v>
      </c>
      <c r="H2233">
        <f t="shared" si="82"/>
        <v>0.58699999999999997</v>
      </c>
    </row>
    <row r="2234" spans="1:8" ht="14.4">
      <c r="A2234" s="14">
        <v>45362</v>
      </c>
      <c r="B2234" s="18">
        <v>960.14210094999999</v>
      </c>
      <c r="C2234">
        <f t="shared" si="81"/>
        <v>0.92200000000000004</v>
      </c>
      <c r="E2234" s="14">
        <v>45362</v>
      </c>
      <c r="F2234" s="18">
        <v>14608.850309560001</v>
      </c>
      <c r="G2234" s="33">
        <f t="shared" si="80"/>
        <v>79.512963600000148</v>
      </c>
      <c r="H2234">
        <f t="shared" si="82"/>
        <v>0.95</v>
      </c>
    </row>
    <row r="2235" spans="1:8" ht="14.4">
      <c r="A2235" s="14">
        <v>45363</v>
      </c>
      <c r="B2235" s="18">
        <v>1073.9060455000001</v>
      </c>
      <c r="C2235">
        <f t="shared" si="81"/>
        <v>0.95499999999999996</v>
      </c>
      <c r="E2235" s="14">
        <v>45363</v>
      </c>
      <c r="F2235" s="18">
        <v>14682.01049585</v>
      </c>
      <c r="G2235" s="33">
        <f t="shared" si="80"/>
        <v>73.160186289998819</v>
      </c>
      <c r="H2235">
        <f t="shared" si="82"/>
        <v>0.94499999999999995</v>
      </c>
    </row>
    <row r="2236" spans="1:8" ht="14.4">
      <c r="A2236" s="14">
        <v>45364</v>
      </c>
      <c r="B2236" s="18">
        <v>998.19650915</v>
      </c>
      <c r="C2236">
        <f t="shared" si="81"/>
        <v>0.92700000000000005</v>
      </c>
      <c r="E2236" s="14">
        <v>45364</v>
      </c>
      <c r="F2236" s="18">
        <v>14752.09301699</v>
      </c>
      <c r="G2236" s="33">
        <f t="shared" si="80"/>
        <v>70.082521140000608</v>
      </c>
      <c r="H2236">
        <f t="shared" si="82"/>
        <v>0.93300000000000005</v>
      </c>
    </row>
    <row r="2237" spans="1:8" ht="14.4">
      <c r="A2237" s="14">
        <v>45365</v>
      </c>
      <c r="B2237" s="18">
        <v>882.68471090000003</v>
      </c>
      <c r="C2237">
        <f t="shared" si="81"/>
        <v>0.86499999999999999</v>
      </c>
      <c r="E2237" s="14">
        <v>45365</v>
      </c>
      <c r="F2237" s="18">
        <v>14763.14699958</v>
      </c>
      <c r="G2237" s="33">
        <f t="shared" si="80"/>
        <v>11.053982589999578</v>
      </c>
      <c r="H2237">
        <f t="shared" si="82"/>
        <v>0.56299999999999994</v>
      </c>
    </row>
    <row r="2238" spans="1:8" ht="14.4">
      <c r="A2238" s="14">
        <v>45366</v>
      </c>
      <c r="B2238" s="18">
        <v>823.80094007000002</v>
      </c>
      <c r="C2238">
        <f t="shared" si="81"/>
        <v>0.82499999999999996</v>
      </c>
      <c r="E2238" s="14">
        <v>45366</v>
      </c>
      <c r="F2238" s="18">
        <v>14765.449582770001</v>
      </c>
      <c r="G2238" s="33">
        <f t="shared" si="80"/>
        <v>2.3025831900013145</v>
      </c>
      <c r="H2238">
        <f t="shared" si="82"/>
        <v>0.46500000000000002</v>
      </c>
    </row>
    <row r="2239" spans="1:8" ht="14.4">
      <c r="A2239" s="14">
        <v>45369</v>
      </c>
      <c r="B2239" s="18">
        <v>1122.4518106200001</v>
      </c>
      <c r="C2239">
        <f t="shared" si="81"/>
        <v>0.96699999999999997</v>
      </c>
      <c r="E2239" s="14">
        <v>45369</v>
      </c>
      <c r="F2239" s="18">
        <v>14901.411919370001</v>
      </c>
      <c r="G2239" s="33">
        <f t="shared" si="80"/>
        <v>135.96233659999962</v>
      </c>
      <c r="H2239">
        <f t="shared" si="82"/>
        <v>0.99299999999999999</v>
      </c>
    </row>
    <row r="2240" spans="1:8" ht="14.4">
      <c r="A2240" s="14">
        <v>45370</v>
      </c>
      <c r="B2240" s="18">
        <v>977.23223057999996</v>
      </c>
      <c r="C2240">
        <f t="shared" si="81"/>
        <v>0.92100000000000004</v>
      </c>
      <c r="E2240" s="14">
        <v>45370</v>
      </c>
      <c r="F2240" s="18">
        <v>14938.18973701</v>
      </c>
      <c r="G2240" s="33">
        <f t="shared" si="80"/>
        <v>36.77781763999883</v>
      </c>
      <c r="H2240">
        <f t="shared" si="82"/>
        <v>0.79400000000000004</v>
      </c>
    </row>
    <row r="2241" spans="1:8" ht="14.4">
      <c r="A2241" s="14">
        <v>45371</v>
      </c>
      <c r="B2241" s="18">
        <v>907.85271505000003</v>
      </c>
      <c r="C2241">
        <f t="shared" si="81"/>
        <v>0.88300000000000001</v>
      </c>
      <c r="E2241" s="14">
        <v>45371</v>
      </c>
      <c r="F2241" s="18">
        <v>15007.120225120001</v>
      </c>
      <c r="G2241" s="33">
        <f t="shared" si="80"/>
        <v>68.930488110001534</v>
      </c>
      <c r="H2241">
        <f t="shared" si="82"/>
        <v>0.92300000000000004</v>
      </c>
    </row>
    <row r="2242" spans="1:8" ht="14.4">
      <c r="A2242" s="14">
        <v>45372</v>
      </c>
      <c r="B2242" s="18">
        <v>964.02700979999997</v>
      </c>
      <c r="C2242">
        <f t="shared" si="81"/>
        <v>0.91800000000000004</v>
      </c>
      <c r="E2242" s="14">
        <v>45372</v>
      </c>
      <c r="F2242" s="18">
        <v>15062.946312850001</v>
      </c>
      <c r="G2242" s="33">
        <f t="shared" si="80"/>
        <v>55.826087729999927</v>
      </c>
      <c r="H2242">
        <f t="shared" si="82"/>
        <v>0.88100000000000001</v>
      </c>
    </row>
    <row r="2243" spans="1:8" ht="14.4">
      <c r="A2243" s="14">
        <v>45373</v>
      </c>
      <c r="B2243" s="18">
        <v>956.04033678000008</v>
      </c>
      <c r="C2243">
        <f t="shared" si="81"/>
        <v>0.91700000000000004</v>
      </c>
      <c r="E2243" s="14">
        <v>45373</v>
      </c>
      <c r="F2243" s="18">
        <v>15042.030849950001</v>
      </c>
      <c r="G2243" s="33">
        <f t="shared" si="80"/>
        <v>-20.915462900000421</v>
      </c>
      <c r="H2243">
        <f t="shared" si="82"/>
        <v>0.28899999999999998</v>
      </c>
    </row>
    <row r="2244" spans="1:8" ht="14.4">
      <c r="A2244" s="14">
        <v>45376</v>
      </c>
      <c r="B2244" s="18">
        <v>839.88025367</v>
      </c>
      <c r="C2244">
        <f t="shared" si="81"/>
        <v>0.83</v>
      </c>
      <c r="E2244" s="14">
        <v>45376</v>
      </c>
      <c r="F2244" s="18">
        <v>15034.74636227</v>
      </c>
      <c r="G2244" s="33">
        <f t="shared" ref="G2244:G2307" si="83">F2244-F2243</f>
        <v>-7.2844876800008933</v>
      </c>
      <c r="H2244">
        <f t="shared" si="82"/>
        <v>0.38400000000000001</v>
      </c>
    </row>
    <row r="2245" spans="1:8" ht="14.4">
      <c r="A2245" s="14">
        <v>45377</v>
      </c>
      <c r="B2245" s="18">
        <v>747.75569501000007</v>
      </c>
      <c r="C2245">
        <f t="shared" si="81"/>
        <v>0.70599999999999996</v>
      </c>
      <c r="E2245" s="14">
        <v>45377</v>
      </c>
      <c r="F2245" s="18">
        <v>15024.72854808</v>
      </c>
      <c r="G2245" s="33">
        <f t="shared" si="83"/>
        <v>-10.017814189999626</v>
      </c>
      <c r="H2245">
        <f t="shared" si="82"/>
        <v>0.36399999999999999</v>
      </c>
    </row>
    <row r="2246" spans="1:8" ht="14.4">
      <c r="A2246" s="14">
        <v>45378</v>
      </c>
      <c r="B2246" s="18">
        <v>664.57065525999997</v>
      </c>
      <c r="C2246">
        <f t="shared" si="81"/>
        <v>0.56599999999999995</v>
      </c>
      <c r="E2246" s="14">
        <v>45378</v>
      </c>
      <c r="F2246" s="18">
        <v>14985.05732869</v>
      </c>
      <c r="G2246" s="33">
        <f t="shared" si="83"/>
        <v>-39.67121939000026</v>
      </c>
      <c r="H2246">
        <f t="shared" si="82"/>
        <v>0.17299999999999999</v>
      </c>
    </row>
    <row r="2247" spans="1:8" ht="14.4">
      <c r="A2247" s="14">
        <v>45379</v>
      </c>
      <c r="B2247" s="18">
        <v>771.76779683000007</v>
      </c>
      <c r="C2247">
        <f t="shared" si="81"/>
        <v>0.747</v>
      </c>
      <c r="E2247" s="14">
        <v>45379</v>
      </c>
      <c r="F2247" s="18">
        <v>15021.185423250001</v>
      </c>
      <c r="G2247" s="33">
        <f t="shared" si="83"/>
        <v>36.128094560001045</v>
      </c>
      <c r="H2247">
        <f t="shared" si="82"/>
        <v>0.79</v>
      </c>
    </row>
    <row r="2248" spans="1:8" ht="14.4">
      <c r="A2248" s="14">
        <v>45380</v>
      </c>
      <c r="B2248" s="18">
        <v>707.04506995999998</v>
      </c>
      <c r="C2248">
        <f t="shared" si="81"/>
        <v>0.65</v>
      </c>
      <c r="E2248" s="14">
        <v>45380</v>
      </c>
      <c r="F2248" s="18">
        <v>14964.307609360001</v>
      </c>
      <c r="G2248" s="33">
        <f t="shared" si="83"/>
        <v>-56.877813889999743</v>
      </c>
      <c r="H2248">
        <f t="shared" si="82"/>
        <v>0.104</v>
      </c>
    </row>
    <row r="2249" spans="1:8" ht="14.4">
      <c r="A2249" s="14">
        <v>45383</v>
      </c>
      <c r="B2249" s="18">
        <v>913.92596592000007</v>
      </c>
      <c r="C2249">
        <f t="shared" si="81"/>
        <v>0.89300000000000002</v>
      </c>
      <c r="E2249" s="14">
        <v>45383</v>
      </c>
      <c r="F2249" s="18">
        <v>15037.989229000001</v>
      </c>
      <c r="G2249" s="33">
        <f t="shared" si="83"/>
        <v>73.681619639999553</v>
      </c>
      <c r="H2249">
        <f t="shared" si="82"/>
        <v>0.94699999999999995</v>
      </c>
    </row>
    <row r="2250" spans="1:8" ht="14.4">
      <c r="A2250" s="14">
        <v>45384</v>
      </c>
      <c r="B2250" s="18">
        <v>794.76484814000003</v>
      </c>
      <c r="C2250">
        <f t="shared" si="81"/>
        <v>0.78100000000000003</v>
      </c>
      <c r="E2250" s="14">
        <v>45384</v>
      </c>
      <c r="F2250" s="18">
        <v>15052.53533056</v>
      </c>
      <c r="G2250" s="33">
        <f t="shared" si="83"/>
        <v>14.546101559999443</v>
      </c>
      <c r="H2250">
        <f t="shared" si="82"/>
        <v>0.59899999999999998</v>
      </c>
    </row>
    <row r="2251" spans="1:8" ht="14.4">
      <c r="A2251" s="14">
        <v>45385</v>
      </c>
      <c r="B2251" s="18">
        <v>721.05615953000006</v>
      </c>
      <c r="C2251">
        <f t="shared" si="81"/>
        <v>0.67</v>
      </c>
      <c r="E2251" s="14">
        <v>45385</v>
      </c>
      <c r="F2251" s="18">
        <v>14986.24860592</v>
      </c>
      <c r="G2251" s="33">
        <f t="shared" si="83"/>
        <v>-66.286724640000102</v>
      </c>
      <c r="H2251">
        <f t="shared" si="82"/>
        <v>9.1999999999999998E-2</v>
      </c>
    </row>
    <row r="2252" spans="1:8" ht="14.4">
      <c r="A2252" s="14">
        <v>45390</v>
      </c>
      <c r="B2252" s="18">
        <v>747.09748608000007</v>
      </c>
      <c r="C2252">
        <f t="shared" si="81"/>
        <v>0.70399999999999996</v>
      </c>
      <c r="E2252" s="14">
        <v>45390</v>
      </c>
      <c r="F2252" s="18">
        <v>15036.21649823</v>
      </c>
      <c r="G2252" s="33">
        <f t="shared" si="83"/>
        <v>49.967892310000025</v>
      </c>
      <c r="H2252">
        <f t="shared" si="82"/>
        <v>0.85699999999999998</v>
      </c>
    </row>
    <row r="2253" spans="1:8" ht="14.4">
      <c r="A2253" s="14">
        <v>45391</v>
      </c>
      <c r="B2253" s="18">
        <v>604.59458182000003</v>
      </c>
      <c r="C2253">
        <f t="shared" si="81"/>
        <v>0.441</v>
      </c>
      <c r="E2253" s="14">
        <v>45391</v>
      </c>
      <c r="F2253" s="18">
        <v>15042.94962184</v>
      </c>
      <c r="G2253" s="33">
        <f t="shared" si="83"/>
        <v>6.7331236099998932</v>
      </c>
      <c r="H2253">
        <f t="shared" si="82"/>
        <v>0.51100000000000001</v>
      </c>
    </row>
    <row r="2254" spans="1:8" ht="14.4">
      <c r="A2254" s="14">
        <v>45392</v>
      </c>
      <c r="B2254" s="18">
        <v>631.19917554000006</v>
      </c>
      <c r="C2254">
        <f t="shared" si="81"/>
        <v>0.504</v>
      </c>
      <c r="E2254" s="14">
        <v>45392</v>
      </c>
      <c r="F2254" s="18">
        <v>15011.04734108</v>
      </c>
      <c r="G2254" s="33">
        <f t="shared" si="83"/>
        <v>-31.902280759999485</v>
      </c>
      <c r="H2254">
        <f t="shared" si="82"/>
        <v>0.20799999999999999</v>
      </c>
    </row>
    <row r="2255" spans="1:8" ht="14.4">
      <c r="A2255" s="14">
        <v>45393</v>
      </c>
      <c r="B2255" s="18">
        <v>633.80234515999996</v>
      </c>
      <c r="C2255">
        <f t="shared" si="81"/>
        <v>0.50800000000000001</v>
      </c>
      <c r="E2255" s="14">
        <v>45393</v>
      </c>
      <c r="F2255" s="18">
        <v>14995.78465956</v>
      </c>
      <c r="G2255" s="33">
        <f t="shared" si="83"/>
        <v>-15.262681520000115</v>
      </c>
      <c r="H2255">
        <f t="shared" si="82"/>
        <v>0.32400000000000001</v>
      </c>
    </row>
    <row r="2256" spans="1:8" ht="14.4">
      <c r="A2256" s="14">
        <v>45394</v>
      </c>
      <c r="B2256" s="18">
        <v>638.01753655000005</v>
      </c>
      <c r="C2256">
        <f t="shared" si="81"/>
        <v>0.52200000000000002</v>
      </c>
      <c r="E2256" s="14">
        <v>45394</v>
      </c>
      <c r="F2256" s="18">
        <v>14958.58900614</v>
      </c>
      <c r="G2256" s="33">
        <f t="shared" si="83"/>
        <v>-37.195653419999871</v>
      </c>
      <c r="H2256">
        <f t="shared" si="82"/>
        <v>0.182</v>
      </c>
    </row>
    <row r="2257" spans="1:8" ht="14.4">
      <c r="A2257" s="14">
        <v>45397</v>
      </c>
      <c r="B2257" s="18">
        <v>740.81847677999997</v>
      </c>
      <c r="C2257">
        <f t="shared" si="81"/>
        <v>0.69799999999999995</v>
      </c>
      <c r="E2257" s="14">
        <v>45397</v>
      </c>
      <c r="F2257" s="18">
        <v>14932.656683040001</v>
      </c>
      <c r="G2257" s="33">
        <f t="shared" si="83"/>
        <v>-25.932323099999849</v>
      </c>
      <c r="H2257">
        <f t="shared" si="82"/>
        <v>0.24199999999999999</v>
      </c>
    </row>
    <row r="2258" spans="1:8" ht="14.4">
      <c r="A2258" s="14">
        <v>45398</v>
      </c>
      <c r="B2258" s="18">
        <v>671.54586598000003</v>
      </c>
      <c r="C2258">
        <f t="shared" si="81"/>
        <v>0.58399999999999996</v>
      </c>
      <c r="E2258" s="14">
        <v>45398</v>
      </c>
      <c r="F2258" s="18">
        <v>14858.548731540001</v>
      </c>
      <c r="G2258" s="33">
        <f t="shared" si="83"/>
        <v>-74.107951500000127</v>
      </c>
      <c r="H2258">
        <f t="shared" si="82"/>
        <v>7.5999999999999998E-2</v>
      </c>
    </row>
    <row r="2259" spans="1:8" ht="14.4">
      <c r="A2259" s="14">
        <v>45399</v>
      </c>
      <c r="B2259" s="18">
        <v>725.05366841</v>
      </c>
      <c r="C2259">
        <f t="shared" si="81"/>
        <v>0.67200000000000004</v>
      </c>
      <c r="E2259" s="14">
        <v>45399</v>
      </c>
      <c r="F2259" s="18">
        <v>14905.984282740001</v>
      </c>
      <c r="G2259" s="33">
        <f t="shared" si="83"/>
        <v>47.435551200000191</v>
      </c>
      <c r="H2259">
        <f t="shared" si="82"/>
        <v>0.84599999999999997</v>
      </c>
    </row>
    <row r="2260" spans="1:8" ht="14.4">
      <c r="A2260" s="14">
        <v>45400</v>
      </c>
      <c r="B2260" s="18">
        <v>780.58614117000002</v>
      </c>
      <c r="C2260">
        <f t="shared" si="81"/>
        <v>0.76300000000000001</v>
      </c>
      <c r="E2260" s="14">
        <v>45400</v>
      </c>
      <c r="F2260" s="18">
        <v>14929.00079122</v>
      </c>
      <c r="G2260" s="33">
        <f t="shared" si="83"/>
        <v>23.016508479999175</v>
      </c>
      <c r="H2260">
        <f t="shared" si="82"/>
        <v>0.69</v>
      </c>
    </row>
    <row r="2261" spans="1:8" ht="14.4">
      <c r="A2261" s="14">
        <v>45401</v>
      </c>
      <c r="B2261" s="18">
        <v>696.56621744000006</v>
      </c>
      <c r="C2261">
        <f t="shared" si="81"/>
        <v>0.63100000000000001</v>
      </c>
      <c r="E2261" s="14">
        <v>45401</v>
      </c>
      <c r="F2261" s="18">
        <v>14883.55960085</v>
      </c>
      <c r="G2261" s="33">
        <f t="shared" si="83"/>
        <v>-45.441190370000186</v>
      </c>
      <c r="H2261">
        <f t="shared" si="82"/>
        <v>0.14499999999999999</v>
      </c>
    </row>
    <row r="2262" spans="1:8" ht="14.4">
      <c r="A2262" s="14">
        <v>45404</v>
      </c>
      <c r="B2262" s="18">
        <v>632.52311505</v>
      </c>
      <c r="C2262">
        <f t="shared" si="81"/>
        <v>0.499</v>
      </c>
      <c r="E2262" s="14">
        <v>45404</v>
      </c>
      <c r="F2262" s="18">
        <v>14889.269848400001</v>
      </c>
      <c r="G2262" s="33">
        <f t="shared" si="83"/>
        <v>5.7102475500014407</v>
      </c>
      <c r="H2262">
        <f t="shared" si="82"/>
        <v>0.497</v>
      </c>
    </row>
    <row r="2263" spans="1:8" ht="14.4">
      <c r="A2263" s="14">
        <v>45405</v>
      </c>
      <c r="B2263" s="18">
        <v>574.22912282000004</v>
      </c>
      <c r="C2263">
        <f t="shared" si="81"/>
        <v>0.379</v>
      </c>
      <c r="E2263" s="14">
        <v>45405</v>
      </c>
      <c r="F2263" s="18">
        <v>14859.09480108</v>
      </c>
      <c r="G2263" s="33">
        <f t="shared" si="83"/>
        <v>-30.175047320000886</v>
      </c>
      <c r="H2263">
        <f t="shared" si="82"/>
        <v>0.221</v>
      </c>
    </row>
    <row r="2264" spans="1:8" ht="14.4">
      <c r="A2264" s="14">
        <v>45406</v>
      </c>
      <c r="B2264" s="18">
        <v>627.07861680999997</v>
      </c>
      <c r="C2264">
        <f t="shared" si="81"/>
        <v>0.48899999999999999</v>
      </c>
      <c r="E2264" s="14">
        <v>45406</v>
      </c>
      <c r="F2264" s="18">
        <v>14859.350428240001</v>
      </c>
      <c r="G2264" s="33">
        <f t="shared" si="83"/>
        <v>0.25562716000058572</v>
      </c>
      <c r="H2264">
        <f t="shared" si="82"/>
        <v>0.44500000000000001</v>
      </c>
    </row>
    <row r="2265" spans="1:8" ht="14.4">
      <c r="A2265" s="14">
        <v>45407</v>
      </c>
      <c r="B2265" s="18">
        <v>608.94642302</v>
      </c>
      <c r="C2265">
        <f t="shared" si="81"/>
        <v>0.44800000000000001</v>
      </c>
      <c r="E2265" s="14">
        <v>45407</v>
      </c>
      <c r="F2265" s="18">
        <v>14853.66384825</v>
      </c>
      <c r="G2265" s="33">
        <f t="shared" si="83"/>
        <v>-5.6865799900006095</v>
      </c>
      <c r="H2265">
        <f t="shared" si="82"/>
        <v>0.38900000000000001</v>
      </c>
    </row>
    <row r="2266" spans="1:8" ht="14.4">
      <c r="A2266" s="14">
        <v>45408</v>
      </c>
      <c r="B2266" s="18">
        <v>933.72474291000003</v>
      </c>
      <c r="C2266">
        <f t="shared" si="81"/>
        <v>0.90500000000000003</v>
      </c>
      <c r="E2266" s="14">
        <v>45408</v>
      </c>
      <c r="F2266" s="18">
        <v>14819.426484080001</v>
      </c>
      <c r="G2266" s="33">
        <f t="shared" si="83"/>
        <v>-34.237364169999637</v>
      </c>
      <c r="H2266">
        <f t="shared" si="82"/>
        <v>0.19600000000000001</v>
      </c>
    </row>
    <row r="2267" spans="1:8" ht="14.4">
      <c r="A2267" s="14">
        <v>45411</v>
      </c>
      <c r="B2267" s="18">
        <v>1078.1083082600001</v>
      </c>
      <c r="C2267">
        <f t="shared" si="81"/>
        <v>0.96099999999999997</v>
      </c>
      <c r="E2267" s="14">
        <v>45411</v>
      </c>
      <c r="F2267" s="18">
        <v>14876.139827700001</v>
      </c>
      <c r="G2267" s="33">
        <f t="shared" si="83"/>
        <v>56.71334362000016</v>
      </c>
      <c r="H2267">
        <f t="shared" si="82"/>
        <v>0.88300000000000001</v>
      </c>
    </row>
    <row r="2268" spans="1:8" ht="14.4">
      <c r="A2268" s="14">
        <v>45412</v>
      </c>
      <c r="B2268" s="18">
        <v>806.96875294000006</v>
      </c>
      <c r="C2268">
        <f t="shared" si="81"/>
        <v>0.80300000000000005</v>
      </c>
      <c r="E2268" s="14">
        <v>45412</v>
      </c>
      <c r="F2268" s="18">
        <v>14740.20043882</v>
      </c>
      <c r="G2268" s="33">
        <f t="shared" si="83"/>
        <v>-135.93938888000048</v>
      </c>
      <c r="H2268">
        <f t="shared" si="82"/>
        <v>2.1000000000000001E-2</v>
      </c>
    </row>
    <row r="2269" spans="1:8" ht="14.4">
      <c r="A2269" s="14">
        <v>45418</v>
      </c>
      <c r="B2269" s="18">
        <v>996.27210078000007</v>
      </c>
      <c r="C2269">
        <f t="shared" si="81"/>
        <v>0.92700000000000005</v>
      </c>
      <c r="E2269" s="14">
        <v>45418</v>
      </c>
      <c r="F2269" s="18">
        <v>14890.762732590001</v>
      </c>
      <c r="G2269" s="33">
        <f t="shared" si="83"/>
        <v>150.56229377000091</v>
      </c>
      <c r="H2269">
        <f t="shared" si="82"/>
        <v>0.995</v>
      </c>
    </row>
    <row r="2270" spans="1:8" ht="14.4">
      <c r="A2270" s="14">
        <v>45419</v>
      </c>
      <c r="B2270" s="18">
        <v>825.48626668999998</v>
      </c>
      <c r="C2270">
        <f t="shared" si="81"/>
        <v>0.81799999999999995</v>
      </c>
      <c r="E2270" s="14">
        <v>45419</v>
      </c>
      <c r="F2270" s="18">
        <v>14920.363133250001</v>
      </c>
      <c r="G2270" s="33">
        <f t="shared" si="83"/>
        <v>29.60040065999965</v>
      </c>
      <c r="H2270">
        <f t="shared" si="82"/>
        <v>0.73799999999999999</v>
      </c>
    </row>
    <row r="2271" spans="1:8" ht="14.4">
      <c r="A2271" s="14">
        <v>45420</v>
      </c>
      <c r="B2271" s="18">
        <v>717.03069119999998</v>
      </c>
      <c r="C2271">
        <f t="shared" si="81"/>
        <v>0.65500000000000003</v>
      </c>
      <c r="E2271" s="14">
        <v>45420</v>
      </c>
      <c r="F2271" s="18">
        <v>14958.539316620001</v>
      </c>
      <c r="G2271" s="33">
        <f t="shared" si="83"/>
        <v>38.176183370000217</v>
      </c>
      <c r="H2271">
        <f t="shared" si="82"/>
        <v>0.79900000000000004</v>
      </c>
    </row>
    <row r="2272" spans="1:8" ht="14.4">
      <c r="A2272" s="14">
        <v>45421</v>
      </c>
      <c r="B2272" s="18">
        <v>761.92776472000003</v>
      </c>
      <c r="C2272">
        <f t="shared" si="81"/>
        <v>0.71499999999999997</v>
      </c>
      <c r="E2272" s="14">
        <v>45421</v>
      </c>
      <c r="F2272" s="18">
        <v>14962.73423701</v>
      </c>
      <c r="G2272" s="33">
        <f t="shared" si="83"/>
        <v>4.194920389998515</v>
      </c>
      <c r="H2272">
        <f t="shared" si="82"/>
        <v>0.48</v>
      </c>
    </row>
    <row r="2273" spans="1:8" ht="14.4">
      <c r="A2273" s="14">
        <v>45422</v>
      </c>
      <c r="B2273" s="18">
        <v>747.49498441000003</v>
      </c>
      <c r="C2273">
        <f t="shared" si="81"/>
        <v>0.69599999999999995</v>
      </c>
      <c r="E2273" s="14">
        <v>45422</v>
      </c>
      <c r="F2273" s="18">
        <v>14946.906322790001</v>
      </c>
      <c r="G2273" s="33">
        <f t="shared" si="83"/>
        <v>-15.827914219999002</v>
      </c>
      <c r="H2273">
        <f t="shared" si="82"/>
        <v>0.32300000000000001</v>
      </c>
    </row>
    <row r="2274" spans="1:8" ht="14.4">
      <c r="A2274" s="14">
        <v>45425</v>
      </c>
      <c r="B2274" s="18">
        <v>726.62416398000005</v>
      </c>
      <c r="C2274">
        <f t="shared" si="81"/>
        <v>0.66300000000000003</v>
      </c>
      <c r="E2274" s="14">
        <v>45425</v>
      </c>
      <c r="F2274" s="18">
        <v>14965.680172320001</v>
      </c>
      <c r="G2274" s="33">
        <f t="shared" si="83"/>
        <v>18.773849530000007</v>
      </c>
      <c r="H2274">
        <f t="shared" si="82"/>
        <v>0.65100000000000002</v>
      </c>
    </row>
    <row r="2275" spans="1:8" ht="14.4">
      <c r="A2275" s="14">
        <v>45426</v>
      </c>
      <c r="B2275" s="18">
        <v>670.57941288999996</v>
      </c>
      <c r="C2275">
        <f t="shared" si="81"/>
        <v>0.56699999999999995</v>
      </c>
      <c r="E2275" s="14">
        <v>45426</v>
      </c>
      <c r="F2275" s="18">
        <v>14981.26385664</v>
      </c>
      <c r="G2275" s="33">
        <f t="shared" si="83"/>
        <v>15.58368431999952</v>
      </c>
      <c r="H2275">
        <f t="shared" si="82"/>
        <v>0.61399999999999999</v>
      </c>
    </row>
    <row r="2276" spans="1:8" ht="14.4">
      <c r="A2276" s="14">
        <v>45427</v>
      </c>
      <c r="B2276" s="18">
        <v>666.03285501000005</v>
      </c>
      <c r="C2276">
        <f t="shared" si="81"/>
        <v>0.55400000000000005</v>
      </c>
      <c r="E2276" s="14">
        <v>45427</v>
      </c>
      <c r="F2276" s="18">
        <v>14964.81012283</v>
      </c>
      <c r="G2276" s="33">
        <f t="shared" si="83"/>
        <v>-16.453733809999903</v>
      </c>
      <c r="H2276">
        <f t="shared" si="82"/>
        <v>0.32300000000000001</v>
      </c>
    </row>
    <row r="2277" spans="1:8" ht="14.4">
      <c r="A2277" s="14">
        <v>45428</v>
      </c>
      <c r="B2277" s="18">
        <v>722.41031280000004</v>
      </c>
      <c r="C2277">
        <f t="shared" si="81"/>
        <v>0.65800000000000003</v>
      </c>
      <c r="E2277" s="14">
        <v>45428</v>
      </c>
      <c r="F2277" s="18">
        <v>14991.15454711</v>
      </c>
      <c r="G2277" s="33">
        <f t="shared" si="83"/>
        <v>26.344424279999657</v>
      </c>
      <c r="H2277">
        <f t="shared" si="82"/>
        <v>0.71</v>
      </c>
    </row>
    <row r="2278" spans="1:8" ht="14.4">
      <c r="A2278" s="14">
        <v>45429</v>
      </c>
      <c r="B2278" s="18">
        <v>750.09731117000001</v>
      </c>
      <c r="C2278">
        <f t="shared" si="81"/>
        <v>0.7</v>
      </c>
      <c r="E2278" s="14">
        <v>45429</v>
      </c>
      <c r="F2278" s="18">
        <v>14945.80805747</v>
      </c>
      <c r="G2278" s="33">
        <f t="shared" si="83"/>
        <v>-45.346489640000073</v>
      </c>
      <c r="H2278">
        <f t="shared" si="82"/>
        <v>0.14799999999999999</v>
      </c>
    </row>
    <row r="2279" spans="1:8" ht="14.4">
      <c r="A2279" s="14">
        <v>45432</v>
      </c>
      <c r="B2279" s="18">
        <v>870.63465623000002</v>
      </c>
      <c r="C2279">
        <f t="shared" si="81"/>
        <v>0.85299999999999998</v>
      </c>
      <c r="E2279" s="14">
        <v>45432</v>
      </c>
      <c r="F2279" s="18">
        <v>14974.05225255</v>
      </c>
      <c r="G2279" s="33">
        <f t="shared" si="83"/>
        <v>28.244195080000281</v>
      </c>
      <c r="H2279">
        <f t="shared" si="82"/>
        <v>0.72599999999999998</v>
      </c>
    </row>
    <row r="2280" spans="1:8" ht="14.4">
      <c r="A2280" s="14">
        <v>45433</v>
      </c>
      <c r="B2280" s="18">
        <v>667.33665386999996</v>
      </c>
      <c r="C2280">
        <f t="shared" si="81"/>
        <v>0.55100000000000005</v>
      </c>
      <c r="E2280" s="14">
        <v>45433</v>
      </c>
      <c r="F2280" s="18">
        <v>14988.311490170001</v>
      </c>
      <c r="G2280" s="33">
        <f t="shared" si="83"/>
        <v>14.259237620000931</v>
      </c>
      <c r="H2280">
        <f t="shared" si="82"/>
        <v>0.58599999999999997</v>
      </c>
    </row>
    <row r="2281" spans="1:8" ht="14.4">
      <c r="A2281" s="14">
        <v>45434</v>
      </c>
      <c r="B2281" s="18">
        <v>720.04260238000006</v>
      </c>
      <c r="C2281">
        <f t="shared" si="81"/>
        <v>0.65100000000000002</v>
      </c>
      <c r="E2281" s="14">
        <v>45434</v>
      </c>
      <c r="F2281" s="18">
        <v>15009.323376419999</v>
      </c>
      <c r="G2281" s="33">
        <f t="shared" si="83"/>
        <v>21.011886249998497</v>
      </c>
      <c r="H2281">
        <f t="shared" si="82"/>
        <v>0.67100000000000004</v>
      </c>
    </row>
    <row r="2282" spans="1:8" ht="14.4">
      <c r="A2282" s="14">
        <v>45435</v>
      </c>
      <c r="B2282" s="18">
        <v>708.33273196000005</v>
      </c>
      <c r="C2282">
        <f t="shared" si="81"/>
        <v>0.63200000000000001</v>
      </c>
      <c r="E2282" s="14">
        <v>45435</v>
      </c>
      <c r="F2282" s="18">
        <v>14987.02995584</v>
      </c>
      <c r="G2282" s="33">
        <f t="shared" si="83"/>
        <v>-22.293420579999292</v>
      </c>
      <c r="H2282">
        <f t="shared" si="82"/>
        <v>0.27200000000000002</v>
      </c>
    </row>
    <row r="2283" spans="1:8" ht="14.4">
      <c r="A2283" s="14">
        <v>45436</v>
      </c>
      <c r="B2283" s="18">
        <v>612.36003528000003</v>
      </c>
      <c r="C2283">
        <f t="shared" si="81"/>
        <v>0.435</v>
      </c>
      <c r="E2283" s="14">
        <v>45436</v>
      </c>
      <c r="F2283" s="18">
        <v>14920.865097690001</v>
      </c>
      <c r="G2283" s="33">
        <f t="shared" si="83"/>
        <v>-66.164858149999418</v>
      </c>
      <c r="H2283">
        <f t="shared" si="82"/>
        <v>9.2999999999999999E-2</v>
      </c>
    </row>
    <row r="2284" spans="1:8" ht="14.4">
      <c r="A2284" s="14">
        <v>45439</v>
      </c>
      <c r="B2284" s="18">
        <v>596.45825771</v>
      </c>
      <c r="C2284">
        <f t="shared" si="81"/>
        <v>0.39700000000000002</v>
      </c>
      <c r="E2284" s="14">
        <v>45439</v>
      </c>
      <c r="F2284" s="18">
        <v>14920.88837173</v>
      </c>
      <c r="G2284" s="33">
        <f t="shared" si="83"/>
        <v>2.327403999879607E-2</v>
      </c>
      <c r="H2284">
        <f t="shared" si="82"/>
        <v>0.44</v>
      </c>
    </row>
    <row r="2285" spans="1:8" ht="14.4">
      <c r="A2285" s="14">
        <v>45440</v>
      </c>
      <c r="B2285" s="18">
        <v>579.91837063000003</v>
      </c>
      <c r="C2285">
        <f t="shared" si="81"/>
        <v>0.36299999999999999</v>
      </c>
      <c r="E2285" s="14">
        <v>45440</v>
      </c>
      <c r="F2285" s="18">
        <v>14923.12972456</v>
      </c>
      <c r="G2285" s="33">
        <f t="shared" si="83"/>
        <v>2.2413528300003236</v>
      </c>
      <c r="H2285">
        <f t="shared" si="82"/>
        <v>0.46400000000000002</v>
      </c>
    </row>
    <row r="2286" spans="1:8" ht="14.4">
      <c r="A2286" s="14">
        <v>45441</v>
      </c>
      <c r="B2286" s="18">
        <v>554.11019173</v>
      </c>
      <c r="C2286">
        <f t="shared" si="81"/>
        <v>0.309</v>
      </c>
      <c r="E2286" s="14">
        <v>45441</v>
      </c>
      <c r="F2286" s="18">
        <v>14917.26542724</v>
      </c>
      <c r="G2286" s="33">
        <f t="shared" si="83"/>
        <v>-5.8642973200003325</v>
      </c>
      <c r="H2286">
        <f t="shared" si="82"/>
        <v>0.38700000000000001</v>
      </c>
    </row>
    <row r="2287" spans="1:8" ht="14.4">
      <c r="A2287" s="14">
        <v>45442</v>
      </c>
      <c r="B2287" s="18">
        <v>582.58896273000005</v>
      </c>
      <c r="C2287">
        <f t="shared" si="81"/>
        <v>0.36699999999999999</v>
      </c>
      <c r="E2287" s="14">
        <v>45442</v>
      </c>
      <c r="F2287" s="18">
        <v>14907.87796372</v>
      </c>
      <c r="G2287" s="33">
        <f t="shared" si="83"/>
        <v>-9.3874635199990735</v>
      </c>
      <c r="H2287">
        <f t="shared" si="82"/>
        <v>0.36799999999999999</v>
      </c>
    </row>
    <row r="2288" spans="1:8" ht="14.4">
      <c r="A2288" s="14">
        <v>45443</v>
      </c>
      <c r="B2288" s="18">
        <v>534.14300702000003</v>
      </c>
      <c r="C2288">
        <f t="shared" ref="C2288:C2351" si="84">_xlfn.PERCENTRANK.INC(B1539:B2288,B2288)</f>
        <v>0.26800000000000002</v>
      </c>
      <c r="E2288" s="14">
        <v>45443</v>
      </c>
      <c r="F2288" s="18">
        <v>14883.196722590001</v>
      </c>
      <c r="G2288" s="33">
        <f t="shared" si="83"/>
        <v>-24.681241129999762</v>
      </c>
      <c r="H2288">
        <f t="shared" ref="H2288:H2351" si="85">_xlfn.PERCENTRANK.INC(G1539:G2288,G2288)</f>
        <v>0.255</v>
      </c>
    </row>
    <row r="2289" spans="1:8" ht="14.4">
      <c r="A2289" s="14">
        <v>45446</v>
      </c>
      <c r="B2289" s="18">
        <v>623.76924503999999</v>
      </c>
      <c r="C2289">
        <f t="shared" si="84"/>
        <v>0.46500000000000002</v>
      </c>
      <c r="E2289" s="14">
        <v>45446</v>
      </c>
      <c r="F2289" s="18">
        <v>14869.6735321</v>
      </c>
      <c r="G2289" s="33">
        <f t="shared" si="83"/>
        <v>-13.52319049000107</v>
      </c>
      <c r="H2289">
        <f t="shared" si="85"/>
        <v>0.34</v>
      </c>
    </row>
    <row r="2290" spans="1:8" ht="14.4">
      <c r="A2290" s="14">
        <v>45447</v>
      </c>
      <c r="B2290" s="18">
        <v>548.45689356000003</v>
      </c>
      <c r="C2290">
        <f t="shared" si="84"/>
        <v>0.3</v>
      </c>
      <c r="E2290" s="14">
        <v>45447</v>
      </c>
      <c r="F2290" s="18">
        <v>14834.06665217</v>
      </c>
      <c r="G2290" s="33">
        <f t="shared" si="83"/>
        <v>-35.606879929999195</v>
      </c>
      <c r="H2290">
        <f t="shared" si="85"/>
        <v>0.192</v>
      </c>
    </row>
    <row r="2291" spans="1:8" ht="14.4">
      <c r="A2291" s="14">
        <v>45448</v>
      </c>
      <c r="B2291" s="18">
        <v>535.20007757999997</v>
      </c>
      <c r="C2291">
        <f t="shared" si="84"/>
        <v>0.27200000000000002</v>
      </c>
      <c r="E2291" s="14">
        <v>45448</v>
      </c>
      <c r="F2291" s="18">
        <v>14823.13229403</v>
      </c>
      <c r="G2291" s="33">
        <f t="shared" si="83"/>
        <v>-10.934358140000768</v>
      </c>
      <c r="H2291">
        <f t="shared" si="85"/>
        <v>0.35699999999999998</v>
      </c>
    </row>
    <row r="2292" spans="1:8" ht="14.4">
      <c r="A2292" s="14">
        <v>45449</v>
      </c>
      <c r="B2292" s="18">
        <v>657.32001199000001</v>
      </c>
      <c r="C2292">
        <f t="shared" si="84"/>
        <v>0.53500000000000003</v>
      </c>
      <c r="E2292" s="14">
        <v>45449</v>
      </c>
      <c r="F2292" s="18">
        <v>14761.674940520001</v>
      </c>
      <c r="G2292" s="33">
        <f t="shared" si="83"/>
        <v>-61.457353509998939</v>
      </c>
      <c r="H2292">
        <f t="shared" si="85"/>
        <v>9.7000000000000003E-2</v>
      </c>
    </row>
    <row r="2293" spans="1:8" ht="14.4">
      <c r="A2293" s="14">
        <v>45450</v>
      </c>
      <c r="B2293" s="18">
        <v>533.41908389000002</v>
      </c>
      <c r="C2293">
        <f t="shared" si="84"/>
        <v>0.26800000000000002</v>
      </c>
      <c r="E2293" s="14">
        <v>45450</v>
      </c>
      <c r="F2293" s="18">
        <v>14697.525753280001</v>
      </c>
      <c r="G2293" s="33">
        <f t="shared" si="83"/>
        <v>-64.149187240000174</v>
      </c>
      <c r="H2293">
        <f t="shared" si="85"/>
        <v>9.4E-2</v>
      </c>
    </row>
    <row r="2294" spans="1:8" ht="14.4">
      <c r="A2294" s="14">
        <v>45454</v>
      </c>
      <c r="B2294" s="18">
        <v>569.21782490999999</v>
      </c>
      <c r="C2294">
        <f t="shared" si="84"/>
        <v>0.34799999999999998</v>
      </c>
      <c r="E2294" s="14">
        <v>45454</v>
      </c>
      <c r="F2294" s="18">
        <v>14744.20451793</v>
      </c>
      <c r="G2294" s="33">
        <f t="shared" si="83"/>
        <v>46.678764649999721</v>
      </c>
      <c r="H2294">
        <f t="shared" si="85"/>
        <v>0.84599999999999997</v>
      </c>
    </row>
    <row r="2295" spans="1:8" ht="14.4">
      <c r="A2295" s="14">
        <v>45455</v>
      </c>
      <c r="B2295" s="18">
        <v>548.99805325</v>
      </c>
      <c r="C2295">
        <f t="shared" si="84"/>
        <v>0.30399999999999999</v>
      </c>
      <c r="E2295" s="14">
        <v>45455</v>
      </c>
      <c r="F2295" s="18">
        <v>14761.614097200001</v>
      </c>
      <c r="G2295" s="33">
        <f t="shared" si="83"/>
        <v>17.409579270000904</v>
      </c>
      <c r="H2295">
        <f t="shared" si="85"/>
        <v>0.63100000000000001</v>
      </c>
    </row>
    <row r="2296" spans="1:8" ht="14.4">
      <c r="A2296" s="14">
        <v>45456</v>
      </c>
      <c r="B2296" s="18">
        <v>609.22526988000004</v>
      </c>
      <c r="C2296">
        <f t="shared" si="84"/>
        <v>0.436</v>
      </c>
      <c r="E2296" s="14">
        <v>45456</v>
      </c>
      <c r="F2296" s="18">
        <v>14769.571788839999</v>
      </c>
      <c r="G2296" s="33">
        <f t="shared" si="83"/>
        <v>7.957691639998302</v>
      </c>
      <c r="H2296">
        <f t="shared" si="85"/>
        <v>0.52600000000000002</v>
      </c>
    </row>
    <row r="2297" spans="1:8" ht="14.4">
      <c r="A2297" s="14">
        <v>45457</v>
      </c>
      <c r="B2297" s="18">
        <v>615.20821076000004</v>
      </c>
      <c r="C2297">
        <f t="shared" si="84"/>
        <v>0.44800000000000001</v>
      </c>
      <c r="E2297" s="14">
        <v>45457</v>
      </c>
      <c r="F2297" s="18">
        <v>14728.49407875</v>
      </c>
      <c r="G2297" s="33">
        <f t="shared" si="83"/>
        <v>-41.077710089999528</v>
      </c>
      <c r="H2297">
        <f t="shared" si="85"/>
        <v>0.17</v>
      </c>
    </row>
    <row r="2298" spans="1:8" ht="14.4">
      <c r="A2298" s="14">
        <v>45460</v>
      </c>
      <c r="B2298" s="18">
        <v>589.59634848999997</v>
      </c>
      <c r="C2298">
        <f t="shared" si="84"/>
        <v>0.39200000000000002</v>
      </c>
      <c r="E2298" s="14">
        <v>45460</v>
      </c>
      <c r="F2298" s="18">
        <v>14759.607690979999</v>
      </c>
      <c r="G2298" s="33">
        <f t="shared" si="83"/>
        <v>31.11361222999949</v>
      </c>
      <c r="H2298">
        <f t="shared" si="85"/>
        <v>0.75700000000000001</v>
      </c>
    </row>
    <row r="2299" spans="1:8" ht="14.4">
      <c r="A2299" s="14">
        <v>45461</v>
      </c>
      <c r="B2299" s="18">
        <v>629.44812041</v>
      </c>
      <c r="C2299">
        <f t="shared" si="84"/>
        <v>0.48499999999999999</v>
      </c>
      <c r="E2299" s="14">
        <v>45461</v>
      </c>
      <c r="F2299" s="18">
        <v>14789.56734007</v>
      </c>
      <c r="G2299" s="33">
        <f t="shared" si="83"/>
        <v>29.959649090000312</v>
      </c>
      <c r="H2299">
        <f t="shared" si="85"/>
        <v>0.75</v>
      </c>
    </row>
    <row r="2300" spans="1:8" ht="14.4">
      <c r="A2300" s="14">
        <v>45462</v>
      </c>
      <c r="B2300" s="18">
        <v>572.69877760999998</v>
      </c>
      <c r="C2300">
        <f t="shared" si="84"/>
        <v>0.36099999999999999</v>
      </c>
      <c r="E2300" s="14">
        <v>45462</v>
      </c>
      <c r="F2300" s="18">
        <v>14788.692525320001</v>
      </c>
      <c r="G2300" s="33">
        <f t="shared" si="83"/>
        <v>-0.87481474999913189</v>
      </c>
      <c r="H2300">
        <f t="shared" si="85"/>
        <v>0.436</v>
      </c>
    </row>
    <row r="2301" spans="1:8" ht="14.4">
      <c r="A2301" s="14">
        <v>45463</v>
      </c>
      <c r="B2301" s="18">
        <v>578.60609691000002</v>
      </c>
      <c r="C2301">
        <f t="shared" si="84"/>
        <v>0.371</v>
      </c>
      <c r="E2301" s="14">
        <v>45463</v>
      </c>
      <c r="F2301" s="18">
        <v>14760.179440780001</v>
      </c>
      <c r="G2301" s="33">
        <f t="shared" si="83"/>
        <v>-28.513084539999909</v>
      </c>
      <c r="H2301">
        <f t="shared" si="85"/>
        <v>0.23400000000000001</v>
      </c>
    </row>
    <row r="2302" spans="1:8" ht="14.4">
      <c r="A2302" s="14">
        <v>45464</v>
      </c>
      <c r="B2302" s="18">
        <v>457.26974833000003</v>
      </c>
      <c r="C2302">
        <f t="shared" si="84"/>
        <v>0.13400000000000001</v>
      </c>
      <c r="E2302" s="14">
        <v>45464</v>
      </c>
      <c r="F2302" s="18">
        <v>14708.80590972</v>
      </c>
      <c r="G2302" s="33">
        <f t="shared" si="83"/>
        <v>-51.37353106000046</v>
      </c>
      <c r="H2302">
        <f t="shared" si="85"/>
        <v>0.128</v>
      </c>
    </row>
    <row r="2303" spans="1:8" ht="14.4">
      <c r="A2303" s="14">
        <v>45467</v>
      </c>
      <c r="B2303" s="18">
        <v>501.41186657000003</v>
      </c>
      <c r="C2303">
        <f t="shared" si="84"/>
        <v>0.218</v>
      </c>
      <c r="E2303" s="14">
        <v>45467</v>
      </c>
      <c r="F2303" s="18">
        <v>14652.13643355</v>
      </c>
      <c r="G2303" s="33">
        <f t="shared" si="83"/>
        <v>-56.669476170000053</v>
      </c>
      <c r="H2303">
        <f t="shared" si="85"/>
        <v>0.108</v>
      </c>
    </row>
    <row r="2304" spans="1:8" ht="14.4">
      <c r="A2304" s="14">
        <v>45468</v>
      </c>
      <c r="B2304" s="18">
        <v>469.54038224999999</v>
      </c>
      <c r="C2304">
        <f t="shared" si="84"/>
        <v>0.15</v>
      </c>
      <c r="E2304" s="14">
        <v>45468</v>
      </c>
      <c r="F2304" s="18">
        <v>14589.192295320001</v>
      </c>
      <c r="G2304" s="33">
        <f t="shared" si="83"/>
        <v>-62.944138229999226</v>
      </c>
      <c r="H2304">
        <f t="shared" si="85"/>
        <v>9.7000000000000003E-2</v>
      </c>
    </row>
    <row r="2305" spans="1:8" ht="14.4">
      <c r="A2305" s="14">
        <v>45469</v>
      </c>
      <c r="B2305" s="18">
        <v>502.95922733000003</v>
      </c>
      <c r="C2305">
        <f t="shared" si="84"/>
        <v>0.22500000000000001</v>
      </c>
      <c r="E2305" s="14">
        <v>45469</v>
      </c>
      <c r="F2305" s="18">
        <v>14589.41926024</v>
      </c>
      <c r="G2305" s="33">
        <f t="shared" si="83"/>
        <v>0.22696491999886348</v>
      </c>
      <c r="H2305">
        <f t="shared" si="85"/>
        <v>0.45600000000000002</v>
      </c>
    </row>
    <row r="2306" spans="1:8" ht="14.4">
      <c r="A2306" s="14">
        <v>45470</v>
      </c>
      <c r="B2306" s="18">
        <v>440.56560607</v>
      </c>
      <c r="C2306">
        <f t="shared" si="84"/>
        <v>0.112</v>
      </c>
      <c r="E2306" s="14">
        <v>45470</v>
      </c>
      <c r="F2306" s="18">
        <v>14555.4353897</v>
      </c>
      <c r="G2306" s="33">
        <f t="shared" si="83"/>
        <v>-33.983870539999771</v>
      </c>
      <c r="H2306">
        <f t="shared" si="85"/>
        <v>0.20499999999999999</v>
      </c>
    </row>
    <row r="2307" spans="1:8" ht="14.4">
      <c r="A2307" s="14">
        <v>45471</v>
      </c>
      <c r="B2307" s="18">
        <v>535.56275765999999</v>
      </c>
      <c r="C2307">
        <f t="shared" si="84"/>
        <v>0.28399999999999997</v>
      </c>
      <c r="E2307" s="14">
        <v>45471</v>
      </c>
      <c r="F2307" s="18">
        <v>14493.27339986</v>
      </c>
      <c r="G2307" s="33">
        <f t="shared" si="83"/>
        <v>-62.161989840000388</v>
      </c>
      <c r="H2307">
        <f t="shared" si="85"/>
        <v>9.8000000000000004E-2</v>
      </c>
    </row>
    <row r="2308" spans="1:8" ht="14.4">
      <c r="A2308" s="14">
        <v>45474</v>
      </c>
      <c r="B2308" s="18">
        <v>525.45238530999995</v>
      </c>
      <c r="C2308">
        <f t="shared" si="84"/>
        <v>0.26300000000000001</v>
      </c>
      <c r="E2308" s="14">
        <v>45474</v>
      </c>
      <c r="F2308" s="18">
        <v>14491.04468151</v>
      </c>
      <c r="G2308" s="33">
        <f t="shared" ref="G2308:G2371" si="86">F2308-F2307</f>
        <v>-2.2287183499993262</v>
      </c>
      <c r="H2308">
        <f t="shared" si="85"/>
        <v>0.432</v>
      </c>
    </row>
    <row r="2309" spans="1:8" ht="14.4">
      <c r="A2309" s="14">
        <v>45475</v>
      </c>
      <c r="B2309" s="18">
        <v>480.17874424000001</v>
      </c>
      <c r="C2309">
        <f t="shared" si="84"/>
        <v>0.17399999999999999</v>
      </c>
      <c r="E2309" s="14">
        <v>45475</v>
      </c>
      <c r="F2309" s="18">
        <v>14499.528243500001</v>
      </c>
      <c r="G2309" s="33">
        <f t="shared" si="86"/>
        <v>8.4835619900004531</v>
      </c>
      <c r="H2309">
        <f t="shared" si="85"/>
        <v>0.54600000000000004</v>
      </c>
    </row>
    <row r="2310" spans="1:8" ht="14.4">
      <c r="A2310" s="14">
        <v>45476</v>
      </c>
      <c r="B2310" s="18">
        <v>431.52026054999999</v>
      </c>
      <c r="C2310">
        <f t="shared" si="84"/>
        <v>9.6000000000000002E-2</v>
      </c>
      <c r="E2310" s="14">
        <v>45476</v>
      </c>
      <c r="F2310" s="18">
        <v>14489.745697390001</v>
      </c>
      <c r="G2310" s="33">
        <f t="shared" si="86"/>
        <v>-9.7825461100001121</v>
      </c>
      <c r="H2310">
        <f t="shared" si="85"/>
        <v>0.373</v>
      </c>
    </row>
    <row r="2311" spans="1:8" ht="14.4">
      <c r="A2311" s="14">
        <v>45477</v>
      </c>
      <c r="B2311" s="18">
        <v>421.86871169</v>
      </c>
      <c r="C2311">
        <f t="shared" si="84"/>
        <v>8.5999999999999993E-2</v>
      </c>
      <c r="E2311" s="14">
        <v>45477</v>
      </c>
      <c r="F2311" s="18">
        <v>14424.140148320001</v>
      </c>
      <c r="G2311" s="33">
        <f t="shared" si="86"/>
        <v>-65.605549070000052</v>
      </c>
      <c r="H2311">
        <f t="shared" si="85"/>
        <v>9.2999999999999999E-2</v>
      </c>
    </row>
    <row r="2312" spans="1:8" ht="14.4">
      <c r="A2312" s="14">
        <v>45478</v>
      </c>
      <c r="B2312" s="18">
        <v>420.12591168</v>
      </c>
      <c r="C2312">
        <f t="shared" si="84"/>
        <v>8.2000000000000003E-2</v>
      </c>
      <c r="E2312" s="14">
        <v>45478</v>
      </c>
      <c r="F2312" s="18">
        <v>14374.766607540001</v>
      </c>
      <c r="G2312" s="33">
        <f t="shared" si="86"/>
        <v>-49.37354077999953</v>
      </c>
      <c r="H2312">
        <f t="shared" si="85"/>
        <v>0.14399999999999999</v>
      </c>
    </row>
    <row r="2313" spans="1:8" ht="14.4">
      <c r="A2313" s="14">
        <v>45481</v>
      </c>
      <c r="B2313" s="18">
        <v>412.38949317000004</v>
      </c>
      <c r="C2313">
        <f t="shared" si="84"/>
        <v>0.08</v>
      </c>
      <c r="E2313" s="14">
        <v>45481</v>
      </c>
      <c r="F2313" s="18">
        <v>14327.753805300001</v>
      </c>
      <c r="G2313" s="33">
        <f t="shared" si="86"/>
        <v>-47.012802240000383</v>
      </c>
      <c r="H2313">
        <f t="shared" si="85"/>
        <v>0.153</v>
      </c>
    </row>
    <row r="2314" spans="1:8" ht="14.4">
      <c r="A2314" s="14">
        <v>45482</v>
      </c>
      <c r="B2314" s="18">
        <v>580.00521093999998</v>
      </c>
      <c r="C2314">
        <f t="shared" si="84"/>
        <v>0.39100000000000001</v>
      </c>
      <c r="E2314" s="14">
        <v>45482</v>
      </c>
      <c r="F2314" s="18">
        <v>14323.60062626</v>
      </c>
      <c r="G2314" s="33">
        <f t="shared" si="86"/>
        <v>-4.1531790400003956</v>
      </c>
      <c r="H2314">
        <f t="shared" si="85"/>
        <v>0.41899999999999998</v>
      </c>
    </row>
    <row r="2315" spans="1:8" ht="14.4">
      <c r="A2315" s="14">
        <v>45483</v>
      </c>
      <c r="B2315" s="18">
        <v>528.69478649999996</v>
      </c>
      <c r="C2315">
        <f t="shared" si="84"/>
        <v>0.27500000000000002</v>
      </c>
      <c r="E2315" s="14">
        <v>45483</v>
      </c>
      <c r="F2315" s="18">
        <v>14302.580316040001</v>
      </c>
      <c r="G2315" s="33">
        <f t="shared" si="86"/>
        <v>-21.020310219999374</v>
      </c>
      <c r="H2315">
        <f t="shared" si="85"/>
        <v>0.3</v>
      </c>
    </row>
    <row r="2316" spans="1:8" ht="14.4">
      <c r="A2316" s="14">
        <v>45484</v>
      </c>
      <c r="B2316" s="18">
        <v>668.19382246999999</v>
      </c>
      <c r="C2316">
        <f t="shared" si="84"/>
        <v>0.58599999999999997</v>
      </c>
      <c r="E2316" s="14">
        <v>45484</v>
      </c>
      <c r="F2316" s="18">
        <v>14331.43562987</v>
      </c>
      <c r="G2316" s="33">
        <f t="shared" si="86"/>
        <v>28.855313829999432</v>
      </c>
      <c r="H2316">
        <f t="shared" si="85"/>
        <v>0.746</v>
      </c>
    </row>
    <row r="2317" spans="1:8" ht="14.4">
      <c r="A2317" s="14">
        <v>45485</v>
      </c>
      <c r="B2317" s="18">
        <v>545.84312680000005</v>
      </c>
      <c r="C2317">
        <f t="shared" si="84"/>
        <v>0.316</v>
      </c>
      <c r="E2317" s="14">
        <v>45485</v>
      </c>
      <c r="F2317" s="18">
        <v>14284.110291430001</v>
      </c>
      <c r="G2317" s="33">
        <f t="shared" si="86"/>
        <v>-47.325338439999541</v>
      </c>
      <c r="H2317">
        <f t="shared" si="85"/>
        <v>0.152</v>
      </c>
    </row>
    <row r="2318" spans="1:8" ht="14.4">
      <c r="A2318" s="14">
        <v>45488</v>
      </c>
      <c r="B2318" s="18">
        <v>452.04032101000001</v>
      </c>
      <c r="C2318">
        <f t="shared" si="84"/>
        <v>0.13300000000000001</v>
      </c>
      <c r="E2318" s="14">
        <v>45488</v>
      </c>
      <c r="F2318" s="18">
        <v>14265.1022464</v>
      </c>
      <c r="G2318" s="33">
        <f t="shared" si="86"/>
        <v>-19.008045030001085</v>
      </c>
      <c r="H2318">
        <f t="shared" si="85"/>
        <v>0.32</v>
      </c>
    </row>
    <row r="2319" spans="1:8" ht="14.4">
      <c r="A2319" s="14">
        <v>45489</v>
      </c>
      <c r="B2319" s="18">
        <v>527.08966738000004</v>
      </c>
      <c r="C2319">
        <f t="shared" si="84"/>
        <v>0.27500000000000002</v>
      </c>
      <c r="E2319" s="14">
        <v>45489</v>
      </c>
      <c r="F2319" s="18">
        <v>14261.337084480001</v>
      </c>
      <c r="G2319" s="33">
        <f t="shared" si="86"/>
        <v>-3.7651619199987181</v>
      </c>
      <c r="H2319">
        <f t="shared" si="85"/>
        <v>0.42699999999999999</v>
      </c>
    </row>
    <row r="2320" spans="1:8" ht="14.4">
      <c r="A2320" s="14">
        <v>45490</v>
      </c>
      <c r="B2320" s="18">
        <v>528.70209783999996</v>
      </c>
      <c r="C2320">
        <f t="shared" si="84"/>
        <v>0.27900000000000003</v>
      </c>
      <c r="E2320" s="14">
        <v>45490</v>
      </c>
      <c r="F2320" s="18">
        <v>14210.730144810001</v>
      </c>
      <c r="G2320" s="33">
        <f t="shared" si="86"/>
        <v>-50.606939670000429</v>
      </c>
      <c r="H2320">
        <f t="shared" si="85"/>
        <v>0.14099999999999999</v>
      </c>
    </row>
    <row r="2321" spans="1:8" ht="14.4">
      <c r="A2321" s="14">
        <v>45491</v>
      </c>
      <c r="B2321" s="18">
        <v>520.36539903000005</v>
      </c>
      <c r="C2321">
        <f t="shared" si="84"/>
        <v>0.25900000000000001</v>
      </c>
      <c r="E2321" s="14">
        <v>45491</v>
      </c>
      <c r="F2321" s="18">
        <v>14163.47302641</v>
      </c>
      <c r="G2321" s="33">
        <f t="shared" si="86"/>
        <v>-47.257118400000763</v>
      </c>
      <c r="H2321">
        <f t="shared" si="85"/>
        <v>0.153</v>
      </c>
    </row>
    <row r="2322" spans="1:8" ht="14.4">
      <c r="A2322" s="14">
        <v>45492</v>
      </c>
      <c r="B2322" s="18">
        <v>530.75005553000005</v>
      </c>
      <c r="C2322">
        <f t="shared" si="84"/>
        <v>0.28399999999999997</v>
      </c>
      <c r="E2322" s="14">
        <v>45492</v>
      </c>
      <c r="F2322" s="18">
        <v>14107.95287469</v>
      </c>
      <c r="G2322" s="33">
        <f t="shared" si="86"/>
        <v>-55.520151720000285</v>
      </c>
      <c r="H2322">
        <f t="shared" si="85"/>
        <v>0.11700000000000001</v>
      </c>
    </row>
    <row r="2323" spans="1:8" ht="14.4">
      <c r="A2323" s="14">
        <v>45495</v>
      </c>
      <c r="B2323" s="18">
        <v>543.38388708000002</v>
      </c>
      <c r="C2323">
        <f t="shared" si="84"/>
        <v>0.317</v>
      </c>
      <c r="E2323" s="14">
        <v>45495</v>
      </c>
      <c r="F2323" s="18">
        <v>14145.010239470001</v>
      </c>
      <c r="G2323" s="33">
        <f t="shared" si="86"/>
        <v>37.05736478000108</v>
      </c>
      <c r="H2323">
        <f t="shared" si="85"/>
        <v>0.81299999999999994</v>
      </c>
    </row>
    <row r="2324" spans="1:8" ht="14.4">
      <c r="A2324" s="14">
        <v>45496</v>
      </c>
      <c r="B2324" s="18">
        <v>514.78043805000004</v>
      </c>
      <c r="C2324">
        <f t="shared" si="84"/>
        <v>0.25600000000000001</v>
      </c>
      <c r="E2324" s="14">
        <v>45496</v>
      </c>
      <c r="F2324" s="18">
        <v>14118.500514970001</v>
      </c>
      <c r="G2324" s="33">
        <f t="shared" si="86"/>
        <v>-26.50972449999972</v>
      </c>
      <c r="H2324">
        <f t="shared" si="85"/>
        <v>0.26100000000000001</v>
      </c>
    </row>
    <row r="2325" spans="1:8" ht="14.4">
      <c r="A2325" s="14">
        <v>45497</v>
      </c>
      <c r="B2325" s="18">
        <v>445.38694093999999</v>
      </c>
      <c r="C2325">
        <f t="shared" si="84"/>
        <v>0.124</v>
      </c>
      <c r="E2325" s="14">
        <v>45497</v>
      </c>
      <c r="F2325" s="18">
        <v>14093.30598322</v>
      </c>
      <c r="G2325" s="33">
        <f t="shared" si="86"/>
        <v>-25.194531750001261</v>
      </c>
      <c r="H2325">
        <f t="shared" si="85"/>
        <v>0.26900000000000002</v>
      </c>
    </row>
    <row r="2326" spans="1:8" ht="14.4">
      <c r="A2326" s="14">
        <v>45498</v>
      </c>
      <c r="B2326" s="18">
        <v>446.19181373000004</v>
      </c>
      <c r="C2326">
        <f t="shared" si="84"/>
        <v>0.126</v>
      </c>
      <c r="E2326" s="14">
        <v>45498</v>
      </c>
      <c r="F2326" s="18">
        <v>14091.50190603</v>
      </c>
      <c r="G2326" s="33">
        <f t="shared" si="86"/>
        <v>-1.8040771899995889</v>
      </c>
      <c r="H2326">
        <f t="shared" si="85"/>
        <v>0.44800000000000001</v>
      </c>
    </row>
    <row r="2327" spans="1:8" ht="14.4">
      <c r="A2327" s="14">
        <v>45499</v>
      </c>
      <c r="B2327" s="18">
        <v>460.94348281000003</v>
      </c>
      <c r="C2327">
        <f t="shared" si="84"/>
        <v>0.152</v>
      </c>
      <c r="E2327" s="14">
        <v>45499</v>
      </c>
      <c r="F2327" s="18">
        <v>14059.62071771</v>
      </c>
      <c r="G2327" s="33">
        <f t="shared" si="86"/>
        <v>-31.881188319999637</v>
      </c>
      <c r="H2327">
        <f t="shared" si="85"/>
        <v>0.22800000000000001</v>
      </c>
    </row>
    <row r="2328" spans="1:8" ht="14.4">
      <c r="A2328" s="14">
        <v>45502</v>
      </c>
      <c r="B2328" s="18">
        <v>454.64867642000002</v>
      </c>
      <c r="C2328">
        <f t="shared" si="84"/>
        <v>0.14000000000000001</v>
      </c>
      <c r="E2328" s="14">
        <v>45502</v>
      </c>
      <c r="F2328" s="18">
        <v>14080.09479573</v>
      </c>
      <c r="G2328" s="33">
        <f t="shared" si="86"/>
        <v>20.47407801999907</v>
      </c>
      <c r="H2328">
        <f t="shared" si="85"/>
        <v>0.68799999999999994</v>
      </c>
    </row>
    <row r="2329" spans="1:8" ht="14.4">
      <c r="A2329" s="14">
        <v>45503</v>
      </c>
      <c r="B2329" s="18">
        <v>462.93752855000002</v>
      </c>
      <c r="C2329">
        <f t="shared" si="84"/>
        <v>0.158</v>
      </c>
      <c r="E2329" s="14">
        <v>45503</v>
      </c>
      <c r="F2329" s="18">
        <v>14084.66757532</v>
      </c>
      <c r="G2329" s="33">
        <f t="shared" si="86"/>
        <v>4.5727795900002093</v>
      </c>
      <c r="H2329">
        <f t="shared" si="85"/>
        <v>0.52</v>
      </c>
    </row>
    <row r="2330" spans="1:8" ht="14.4">
      <c r="A2330" s="14">
        <v>45504</v>
      </c>
      <c r="B2330" s="18">
        <v>783.19790696999996</v>
      </c>
      <c r="C2330">
        <f t="shared" si="84"/>
        <v>0.78900000000000003</v>
      </c>
      <c r="E2330" s="14">
        <v>45504</v>
      </c>
      <c r="F2330" s="18">
        <v>14137.20296284</v>
      </c>
      <c r="G2330" s="33">
        <f t="shared" si="86"/>
        <v>52.535387519999858</v>
      </c>
      <c r="H2330">
        <f t="shared" si="85"/>
        <v>0.88200000000000001</v>
      </c>
    </row>
    <row r="2331" spans="1:8" ht="14.4">
      <c r="A2331" s="14">
        <v>45505</v>
      </c>
      <c r="B2331" s="18">
        <v>648.53865415999996</v>
      </c>
      <c r="C2331">
        <f t="shared" si="84"/>
        <v>0.56200000000000006</v>
      </c>
      <c r="E2331" s="14">
        <v>45505</v>
      </c>
      <c r="F2331" s="18">
        <v>14159.93724677</v>
      </c>
      <c r="G2331" s="33">
        <f t="shared" si="86"/>
        <v>22.734283929999947</v>
      </c>
      <c r="H2331">
        <f t="shared" si="85"/>
        <v>0.71199999999999997</v>
      </c>
    </row>
    <row r="2332" spans="1:8" ht="14.4">
      <c r="A2332" s="14">
        <v>45506</v>
      </c>
      <c r="B2332" s="18">
        <v>575.27773235999996</v>
      </c>
      <c r="C2332">
        <f t="shared" si="84"/>
        <v>0.40300000000000002</v>
      </c>
      <c r="E2332" s="14">
        <v>45506</v>
      </c>
      <c r="F2332" s="18">
        <v>14118.38811702</v>
      </c>
      <c r="G2332" s="33">
        <f t="shared" si="86"/>
        <v>-41.549129749999338</v>
      </c>
      <c r="H2332">
        <f t="shared" si="85"/>
        <v>0.18099999999999999</v>
      </c>
    </row>
    <row r="2333" spans="1:8" ht="14.4">
      <c r="A2333" s="14">
        <v>45509</v>
      </c>
      <c r="B2333" s="18">
        <v>605.39021679999996</v>
      </c>
      <c r="C2333">
        <f t="shared" si="84"/>
        <v>0.46400000000000002</v>
      </c>
      <c r="E2333" s="14">
        <v>45509</v>
      </c>
      <c r="F2333" s="18">
        <v>14063.600378409999</v>
      </c>
      <c r="G2333" s="33">
        <f t="shared" si="86"/>
        <v>-54.787738610000815</v>
      </c>
      <c r="H2333">
        <f t="shared" si="85"/>
        <v>0.124</v>
      </c>
    </row>
    <row r="2334" spans="1:8" ht="14.4">
      <c r="A2334" s="14">
        <v>45510</v>
      </c>
      <c r="B2334" s="18">
        <v>523.25711777000004</v>
      </c>
      <c r="C2334">
        <f t="shared" si="84"/>
        <v>0.27700000000000002</v>
      </c>
      <c r="E2334" s="14">
        <v>45510</v>
      </c>
      <c r="F2334" s="18">
        <v>14080.299183950001</v>
      </c>
      <c r="G2334" s="33">
        <f t="shared" si="86"/>
        <v>16.698805540001558</v>
      </c>
      <c r="H2334">
        <f t="shared" si="85"/>
        <v>0.64700000000000002</v>
      </c>
    </row>
    <row r="2335" spans="1:8" ht="14.4">
      <c r="A2335" s="14">
        <v>45511</v>
      </c>
      <c r="B2335" s="18">
        <v>448.89909869000002</v>
      </c>
      <c r="C2335">
        <f t="shared" si="84"/>
        <v>0.13200000000000001</v>
      </c>
      <c r="E2335" s="14">
        <v>45511</v>
      </c>
      <c r="F2335" s="18">
        <v>14077.692408230001</v>
      </c>
      <c r="G2335" s="33">
        <f t="shared" si="86"/>
        <v>-2.6067757199998596</v>
      </c>
      <c r="H2335">
        <f t="shared" si="85"/>
        <v>0.44500000000000001</v>
      </c>
    </row>
    <row r="2336" spans="1:8" ht="14.4">
      <c r="A2336" s="14">
        <v>45512</v>
      </c>
      <c r="B2336" s="18">
        <v>462.12976685000001</v>
      </c>
      <c r="C2336">
        <f t="shared" si="84"/>
        <v>0.156</v>
      </c>
      <c r="E2336" s="14">
        <v>45512</v>
      </c>
      <c r="F2336" s="18">
        <v>14063.01112605</v>
      </c>
      <c r="G2336" s="33">
        <f t="shared" si="86"/>
        <v>-14.68128218000129</v>
      </c>
      <c r="H2336">
        <f t="shared" si="85"/>
        <v>0.34899999999999998</v>
      </c>
    </row>
    <row r="2337" spans="1:8" ht="14.4">
      <c r="A2337" s="14">
        <v>45513</v>
      </c>
      <c r="B2337" s="18">
        <v>416.91764488000001</v>
      </c>
      <c r="C2337">
        <f t="shared" si="84"/>
        <v>8.2000000000000003E-2</v>
      </c>
      <c r="E2337" s="14">
        <v>45513</v>
      </c>
      <c r="F2337" s="18">
        <v>14044.877809920001</v>
      </c>
      <c r="G2337" s="33">
        <f t="shared" si="86"/>
        <v>-18.133316129999002</v>
      </c>
      <c r="H2337">
        <f t="shared" si="85"/>
        <v>0.33500000000000002</v>
      </c>
    </row>
    <row r="2338" spans="1:8" ht="14.4">
      <c r="A2338" s="14">
        <v>45516</v>
      </c>
      <c r="B2338" s="18">
        <v>338.91391099000003</v>
      </c>
      <c r="C2338">
        <f t="shared" si="84"/>
        <v>2.1999999999999999E-2</v>
      </c>
      <c r="E2338" s="14">
        <v>45516</v>
      </c>
      <c r="F2338" s="18">
        <v>14032.21574331</v>
      </c>
      <c r="G2338" s="33">
        <f t="shared" si="86"/>
        <v>-12.662066610000693</v>
      </c>
      <c r="H2338">
        <f t="shared" si="85"/>
        <v>0.36799999999999999</v>
      </c>
    </row>
    <row r="2339" spans="1:8" ht="14.4">
      <c r="A2339" s="14">
        <v>45517</v>
      </c>
      <c r="B2339" s="18">
        <v>356.33368471</v>
      </c>
      <c r="C2339">
        <f t="shared" si="84"/>
        <v>2.5999999999999999E-2</v>
      </c>
      <c r="E2339" s="14">
        <v>45517</v>
      </c>
      <c r="F2339" s="18">
        <v>14041.48577223</v>
      </c>
      <c r="G2339" s="33">
        <f t="shared" si="86"/>
        <v>9.2700289200001862</v>
      </c>
      <c r="H2339">
        <f t="shared" si="85"/>
        <v>0.57399999999999995</v>
      </c>
    </row>
    <row r="2340" spans="1:8" ht="14.4">
      <c r="A2340" s="14">
        <v>45518</v>
      </c>
      <c r="B2340" s="18">
        <v>353.13646616</v>
      </c>
      <c r="C2340">
        <f t="shared" si="84"/>
        <v>2.5999999999999999E-2</v>
      </c>
      <c r="E2340" s="14">
        <v>45518</v>
      </c>
      <c r="F2340" s="18">
        <v>14049.627545700001</v>
      </c>
      <c r="G2340" s="33">
        <f t="shared" si="86"/>
        <v>8.1417734700007713</v>
      </c>
      <c r="H2340">
        <f t="shared" si="85"/>
        <v>0.55800000000000005</v>
      </c>
    </row>
    <row r="2341" spans="1:8" ht="14.4">
      <c r="A2341" s="14">
        <v>45519</v>
      </c>
      <c r="B2341" s="18">
        <v>446.23712806000003</v>
      </c>
      <c r="C2341">
        <f t="shared" si="84"/>
        <v>0.13400000000000001</v>
      </c>
      <c r="E2341" s="14">
        <v>45519</v>
      </c>
      <c r="F2341" s="18">
        <v>14028.951015480001</v>
      </c>
      <c r="G2341" s="33">
        <f t="shared" si="86"/>
        <v>-20.676530220000132</v>
      </c>
      <c r="H2341">
        <f t="shared" si="85"/>
        <v>0.316</v>
      </c>
    </row>
    <row r="2342" spans="1:8" ht="14.4">
      <c r="A2342" s="14">
        <v>45520</v>
      </c>
      <c r="B2342" s="18">
        <v>429.11426047000003</v>
      </c>
      <c r="C2342">
        <f t="shared" si="84"/>
        <v>0.10199999999999999</v>
      </c>
      <c r="E2342" s="14">
        <v>45520</v>
      </c>
      <c r="F2342" s="18">
        <v>13999.12254101</v>
      </c>
      <c r="G2342" s="33">
        <f t="shared" si="86"/>
        <v>-29.828474470001311</v>
      </c>
      <c r="H2342">
        <f t="shared" si="85"/>
        <v>0.24199999999999999</v>
      </c>
    </row>
    <row r="2343" spans="1:8" ht="14.4">
      <c r="A2343" s="14">
        <v>45523</v>
      </c>
      <c r="B2343" s="18">
        <v>429.06272701</v>
      </c>
      <c r="C2343">
        <f t="shared" si="84"/>
        <v>0.10199999999999999</v>
      </c>
      <c r="E2343" s="14">
        <v>45523</v>
      </c>
      <c r="F2343" s="18">
        <v>14000.874182040001</v>
      </c>
      <c r="G2343" s="33">
        <f t="shared" si="86"/>
        <v>1.7516410300013376</v>
      </c>
      <c r="H2343">
        <f t="shared" si="85"/>
        <v>0.49299999999999999</v>
      </c>
    </row>
    <row r="2344" spans="1:8" ht="14.4">
      <c r="A2344" s="14">
        <v>45524</v>
      </c>
      <c r="B2344" s="18">
        <v>410.63451300000003</v>
      </c>
      <c r="C2344">
        <f t="shared" si="84"/>
        <v>8.2000000000000003E-2</v>
      </c>
      <c r="E2344" s="14">
        <v>45524</v>
      </c>
      <c r="F2344" s="18">
        <v>13983.2065595</v>
      </c>
      <c r="G2344" s="33">
        <f t="shared" si="86"/>
        <v>-17.667622540000593</v>
      </c>
      <c r="H2344">
        <f t="shared" si="85"/>
        <v>0.33900000000000002</v>
      </c>
    </row>
    <row r="2345" spans="1:8" ht="14.4">
      <c r="A2345" s="14">
        <v>45525</v>
      </c>
      <c r="B2345" s="18">
        <v>349.76770637999999</v>
      </c>
      <c r="C2345">
        <f t="shared" si="84"/>
        <v>2.5000000000000001E-2</v>
      </c>
      <c r="E2345" s="14">
        <v>45525</v>
      </c>
      <c r="F2345" s="18">
        <v>13965.212236700001</v>
      </c>
      <c r="G2345" s="33">
        <f t="shared" si="86"/>
        <v>-17.994322799999281</v>
      </c>
      <c r="H2345">
        <f t="shared" si="85"/>
        <v>0.33900000000000002</v>
      </c>
    </row>
    <row r="2346" spans="1:8" ht="14.4">
      <c r="A2346" s="14">
        <v>45526</v>
      </c>
      <c r="B2346" s="18">
        <v>387.58336041000001</v>
      </c>
      <c r="C2346">
        <f t="shared" si="84"/>
        <v>5.8000000000000003E-2</v>
      </c>
      <c r="E2346" s="14">
        <v>45526</v>
      </c>
      <c r="F2346" s="18">
        <v>13907.01246919</v>
      </c>
      <c r="G2346" s="33">
        <f t="shared" si="86"/>
        <v>-58.199767510001038</v>
      </c>
      <c r="H2346">
        <f t="shared" si="85"/>
        <v>0.108</v>
      </c>
    </row>
    <row r="2347" spans="1:8" ht="14.4">
      <c r="A2347" s="14">
        <v>45527</v>
      </c>
      <c r="B2347" s="18">
        <v>343.49026200000003</v>
      </c>
      <c r="C2347">
        <f t="shared" si="84"/>
        <v>2.5000000000000001E-2</v>
      </c>
      <c r="E2347" s="14">
        <v>45527</v>
      </c>
      <c r="F2347" s="18">
        <v>13851.85836333</v>
      </c>
      <c r="G2347" s="33">
        <f t="shared" si="86"/>
        <v>-55.154105859999618</v>
      </c>
      <c r="H2347">
        <f t="shared" si="85"/>
        <v>0.121</v>
      </c>
    </row>
    <row r="2348" spans="1:8" ht="14.4">
      <c r="A2348" s="14">
        <v>45530</v>
      </c>
      <c r="B2348" s="18">
        <v>378.56049175999999</v>
      </c>
      <c r="C2348">
        <f t="shared" si="84"/>
        <v>4.9000000000000002E-2</v>
      </c>
      <c r="E2348" s="14">
        <v>45530</v>
      </c>
      <c r="F2348" s="18">
        <v>13849.788731890001</v>
      </c>
      <c r="G2348" s="33">
        <f t="shared" si="86"/>
        <v>-2.0696314399992843</v>
      </c>
      <c r="H2348">
        <f t="shared" si="85"/>
        <v>0.45700000000000002</v>
      </c>
    </row>
    <row r="2349" spans="1:8" ht="14.4">
      <c r="A2349" s="14">
        <v>45531</v>
      </c>
      <c r="B2349" s="18">
        <v>355.39533416</v>
      </c>
      <c r="C2349">
        <f t="shared" si="84"/>
        <v>0.03</v>
      </c>
      <c r="E2349" s="14">
        <v>45531</v>
      </c>
      <c r="F2349" s="18">
        <v>13813.629704320001</v>
      </c>
      <c r="G2349" s="33">
        <f t="shared" si="86"/>
        <v>-36.159027570000035</v>
      </c>
      <c r="H2349">
        <f t="shared" si="85"/>
        <v>0.20799999999999999</v>
      </c>
    </row>
    <row r="2350" spans="1:8" ht="14.4">
      <c r="A2350" s="14">
        <v>45532</v>
      </c>
      <c r="B2350" s="18">
        <v>350.13620739999999</v>
      </c>
      <c r="C2350">
        <f t="shared" si="84"/>
        <v>2.8000000000000001E-2</v>
      </c>
      <c r="E2350" s="14">
        <v>45532</v>
      </c>
      <c r="F2350" s="18">
        <v>13797.373994220001</v>
      </c>
      <c r="G2350" s="33">
        <f t="shared" si="86"/>
        <v>-16.255710100000215</v>
      </c>
      <c r="H2350">
        <f t="shared" si="85"/>
        <v>0.35299999999999998</v>
      </c>
    </row>
    <row r="2351" spans="1:8" ht="14.4">
      <c r="A2351" s="14">
        <v>45533</v>
      </c>
      <c r="B2351" s="18">
        <v>467.79014433999998</v>
      </c>
      <c r="C2351">
        <f t="shared" si="84"/>
        <v>0.182</v>
      </c>
      <c r="E2351" s="14">
        <v>45533</v>
      </c>
      <c r="F2351" s="18">
        <v>13804.719269220001</v>
      </c>
      <c r="G2351" s="33">
        <f t="shared" si="86"/>
        <v>7.345274999999674</v>
      </c>
      <c r="H2351">
        <f t="shared" si="85"/>
        <v>0.55600000000000005</v>
      </c>
    </row>
    <row r="2352" spans="1:8" ht="14.4">
      <c r="A2352" s="14">
        <v>45534</v>
      </c>
      <c r="B2352" s="18">
        <v>694.51393078000001</v>
      </c>
      <c r="C2352">
        <f t="shared" ref="C2352:C2415" si="87">_xlfn.PERCENTRANK.INC(B1603:B2352,B2352)</f>
        <v>0.67600000000000005</v>
      </c>
      <c r="E2352" s="14">
        <v>45534</v>
      </c>
      <c r="F2352" s="18">
        <v>13814.36630199</v>
      </c>
      <c r="G2352" s="33">
        <f t="shared" si="86"/>
        <v>9.6470327699989866</v>
      </c>
      <c r="H2352">
        <f t="shared" ref="H2352:H2415" si="88">_xlfn.PERCENTRANK.INC(G1603:G2352,G2352)</f>
        <v>0.58799999999999997</v>
      </c>
    </row>
    <row r="2353" spans="1:8" ht="14.4">
      <c r="A2353" s="14">
        <v>45537</v>
      </c>
      <c r="B2353" s="18">
        <v>520.37420773999997</v>
      </c>
      <c r="C2353">
        <f t="shared" si="87"/>
        <v>0.29099999999999998</v>
      </c>
      <c r="E2353" s="14">
        <v>45537</v>
      </c>
      <c r="F2353" s="18">
        <v>13828.804687</v>
      </c>
      <c r="G2353" s="33">
        <f t="shared" si="86"/>
        <v>14.438385010000275</v>
      </c>
      <c r="H2353">
        <f t="shared" si="88"/>
        <v>0.63200000000000001</v>
      </c>
    </row>
    <row r="2354" spans="1:8" ht="14.4">
      <c r="A2354" s="14">
        <v>45538</v>
      </c>
      <c r="B2354" s="18">
        <v>418.11024760999999</v>
      </c>
      <c r="C2354">
        <f t="shared" si="87"/>
        <v>9.8000000000000004E-2</v>
      </c>
      <c r="E2354" s="14">
        <v>45538</v>
      </c>
      <c r="F2354" s="18">
        <v>13824.22658008</v>
      </c>
      <c r="G2354" s="33">
        <f t="shared" si="86"/>
        <v>-4.5781069200002094</v>
      </c>
      <c r="H2354">
        <f t="shared" si="88"/>
        <v>0.433</v>
      </c>
    </row>
    <row r="2355" spans="1:8" ht="14.4">
      <c r="A2355" s="14">
        <v>45539</v>
      </c>
      <c r="B2355" s="18">
        <v>410.07349779000003</v>
      </c>
      <c r="C2355">
        <f t="shared" si="87"/>
        <v>0.09</v>
      </c>
      <c r="E2355" s="14">
        <v>45539</v>
      </c>
      <c r="F2355" s="18">
        <v>13810.912520620001</v>
      </c>
      <c r="G2355" s="33">
        <f t="shared" si="86"/>
        <v>-13.314059459999044</v>
      </c>
      <c r="H2355">
        <f t="shared" si="88"/>
        <v>0.372</v>
      </c>
    </row>
    <row r="2356" spans="1:8" ht="14.4">
      <c r="A2356" s="14">
        <v>45540</v>
      </c>
      <c r="B2356" s="18">
        <v>394.74078800000001</v>
      </c>
      <c r="C2356">
        <f t="shared" si="87"/>
        <v>7.1999999999999995E-2</v>
      </c>
      <c r="E2356" s="14">
        <v>45540</v>
      </c>
      <c r="F2356" s="18">
        <v>13806.623886110001</v>
      </c>
      <c r="G2356" s="33">
        <f t="shared" si="86"/>
        <v>-4.2886345099996106</v>
      </c>
      <c r="H2356">
        <f t="shared" si="88"/>
        <v>0.436</v>
      </c>
    </row>
    <row r="2357" spans="1:8" ht="14.4">
      <c r="A2357" s="14">
        <v>45541</v>
      </c>
      <c r="B2357" s="18">
        <v>411.50673673</v>
      </c>
      <c r="C2357">
        <f t="shared" si="87"/>
        <v>9.6000000000000002E-2</v>
      </c>
      <c r="E2357" s="14">
        <v>45541</v>
      </c>
      <c r="F2357" s="18">
        <v>13753.91760311</v>
      </c>
      <c r="G2357" s="33">
        <f t="shared" si="86"/>
        <v>-52.706283000001349</v>
      </c>
      <c r="H2357">
        <f t="shared" si="88"/>
        <v>0.13200000000000001</v>
      </c>
    </row>
    <row r="2358" spans="1:8" ht="14.4">
      <c r="A2358" s="14">
        <v>45544</v>
      </c>
      <c r="B2358" s="18">
        <v>374.75579757000003</v>
      </c>
      <c r="C2358">
        <f t="shared" si="87"/>
        <v>5.1999999999999998E-2</v>
      </c>
      <c r="E2358" s="14">
        <v>45544</v>
      </c>
      <c r="F2358" s="18">
        <v>13758.70812456</v>
      </c>
      <c r="G2358" s="33">
        <f t="shared" si="86"/>
        <v>4.7905214500005968</v>
      </c>
      <c r="H2358">
        <f t="shared" si="88"/>
        <v>0.53800000000000003</v>
      </c>
    </row>
    <row r="2359" spans="1:8" ht="14.4">
      <c r="A2359" s="14">
        <v>45545</v>
      </c>
      <c r="B2359" s="18">
        <v>392.34749773999999</v>
      </c>
      <c r="C2359">
        <f t="shared" si="87"/>
        <v>7.2999999999999995E-2</v>
      </c>
      <c r="E2359" s="14">
        <v>45545</v>
      </c>
      <c r="F2359" s="18">
        <v>13759.552398490001</v>
      </c>
      <c r="G2359" s="33">
        <f t="shared" si="86"/>
        <v>0.84427393000078155</v>
      </c>
      <c r="H2359">
        <f t="shared" si="88"/>
        <v>0.495</v>
      </c>
    </row>
    <row r="2360" spans="1:8" ht="14.4">
      <c r="A2360" s="14">
        <v>45546</v>
      </c>
      <c r="B2360" s="18">
        <v>359.49397722999998</v>
      </c>
      <c r="C2360">
        <f t="shared" si="87"/>
        <v>3.4000000000000002E-2</v>
      </c>
      <c r="E2360" s="14">
        <v>45546</v>
      </c>
      <c r="F2360" s="18">
        <v>13741.27177265</v>
      </c>
      <c r="G2360" s="33">
        <f t="shared" si="86"/>
        <v>-18.280625840001449</v>
      </c>
      <c r="H2360">
        <f t="shared" si="88"/>
        <v>0.33700000000000002</v>
      </c>
    </row>
    <row r="2361" spans="1:8" ht="14.4">
      <c r="A2361" s="14">
        <v>45547</v>
      </c>
      <c r="B2361" s="18">
        <v>383.66646309000004</v>
      </c>
      <c r="C2361">
        <f t="shared" si="87"/>
        <v>6.4000000000000001E-2</v>
      </c>
      <c r="E2361" s="14">
        <v>45547</v>
      </c>
      <c r="F2361" s="18">
        <v>13729.489543060001</v>
      </c>
      <c r="G2361" s="33">
        <f t="shared" si="86"/>
        <v>-11.782229589998678</v>
      </c>
      <c r="H2361">
        <f t="shared" si="88"/>
        <v>0.38500000000000001</v>
      </c>
    </row>
    <row r="2362" spans="1:8" ht="14.4">
      <c r="A2362" s="14">
        <v>45548</v>
      </c>
      <c r="B2362" s="18">
        <v>355.00750927000001</v>
      </c>
      <c r="C2362">
        <f t="shared" si="87"/>
        <v>3.2000000000000001E-2</v>
      </c>
      <c r="E2362" s="14">
        <v>45548</v>
      </c>
      <c r="F2362" s="18">
        <v>13643.01174831</v>
      </c>
      <c r="G2362" s="33">
        <f t="shared" si="86"/>
        <v>-86.477794750000612</v>
      </c>
      <c r="H2362">
        <f t="shared" si="88"/>
        <v>5.8000000000000003E-2</v>
      </c>
    </row>
    <row r="2363" spans="1:8" ht="14.4">
      <c r="A2363" s="14">
        <v>45553</v>
      </c>
      <c r="B2363" s="18">
        <v>356.22089622999999</v>
      </c>
      <c r="C2363">
        <f t="shared" si="87"/>
        <v>3.4000000000000002E-2</v>
      </c>
      <c r="E2363" s="14">
        <v>45553</v>
      </c>
      <c r="F2363" s="18">
        <v>13630.86290923</v>
      </c>
      <c r="G2363" s="33">
        <f t="shared" si="86"/>
        <v>-12.148839080000471</v>
      </c>
      <c r="H2363">
        <f t="shared" si="88"/>
        <v>0.38300000000000001</v>
      </c>
    </row>
    <row r="2364" spans="1:8" ht="14.4">
      <c r="A2364" s="14">
        <v>45554</v>
      </c>
      <c r="B2364" s="18">
        <v>508.56128901</v>
      </c>
      <c r="C2364">
        <f t="shared" si="87"/>
        <v>0.28699999999999998</v>
      </c>
      <c r="E2364" s="14">
        <v>45554</v>
      </c>
      <c r="F2364" s="18">
        <v>13650.244613480001</v>
      </c>
      <c r="G2364" s="33">
        <f t="shared" si="86"/>
        <v>19.381704250001349</v>
      </c>
      <c r="H2364">
        <f t="shared" si="88"/>
        <v>0.70199999999999996</v>
      </c>
    </row>
    <row r="2365" spans="1:8" ht="14.4">
      <c r="A2365" s="14">
        <v>45555</v>
      </c>
      <c r="B2365" s="18">
        <v>419.62082974999998</v>
      </c>
      <c r="C2365">
        <f t="shared" si="87"/>
        <v>0.112</v>
      </c>
      <c r="E2365" s="14">
        <v>45555</v>
      </c>
      <c r="F2365" s="18">
        <v>13614.30678445</v>
      </c>
      <c r="G2365" s="33">
        <f t="shared" si="86"/>
        <v>-35.937829030001012</v>
      </c>
      <c r="H2365">
        <f t="shared" si="88"/>
        <v>0.20799999999999999</v>
      </c>
    </row>
    <row r="2366" spans="1:8" ht="14.4">
      <c r="A2366" s="14">
        <v>45558</v>
      </c>
      <c r="B2366" s="18">
        <v>413.55131771000003</v>
      </c>
      <c r="C2366">
        <f t="shared" si="87"/>
        <v>0.106</v>
      </c>
      <c r="E2366" s="14">
        <v>45558</v>
      </c>
      <c r="F2366" s="18">
        <v>13609.857409940001</v>
      </c>
      <c r="G2366" s="33">
        <f t="shared" si="86"/>
        <v>-4.449374509998961</v>
      </c>
      <c r="H2366">
        <f t="shared" si="88"/>
        <v>0.44</v>
      </c>
    </row>
    <row r="2367" spans="1:8" ht="14.4">
      <c r="A2367" s="14">
        <v>45559</v>
      </c>
      <c r="B2367" s="18">
        <v>832.01445285</v>
      </c>
      <c r="C2367">
        <f t="shared" si="87"/>
        <v>0.88100000000000001</v>
      </c>
      <c r="E2367" s="14">
        <v>45559</v>
      </c>
      <c r="F2367" s="18">
        <v>13626.68227442</v>
      </c>
      <c r="G2367" s="33">
        <f t="shared" si="86"/>
        <v>16.824864479998723</v>
      </c>
      <c r="H2367">
        <f t="shared" si="88"/>
        <v>0.67</v>
      </c>
    </row>
    <row r="2368" spans="1:8" ht="14.4">
      <c r="A2368" s="14">
        <v>45560</v>
      </c>
      <c r="B2368" s="18">
        <v>1001.5753983000001</v>
      </c>
      <c r="C2368">
        <f t="shared" si="87"/>
        <v>0.95899999999999996</v>
      </c>
      <c r="E2368" s="14">
        <v>45560</v>
      </c>
      <c r="F2368" s="18">
        <v>13625.16207538</v>
      </c>
      <c r="G2368" s="33">
        <f t="shared" si="86"/>
        <v>-1.5201990400000795</v>
      </c>
      <c r="H2368">
        <f t="shared" si="88"/>
        <v>0.46800000000000003</v>
      </c>
    </row>
    <row r="2369" spans="1:8" ht="14.4">
      <c r="A2369" s="14">
        <v>45561</v>
      </c>
      <c r="B2369" s="18">
        <v>1075.62577564</v>
      </c>
      <c r="C2369">
        <f t="shared" si="87"/>
        <v>0.97399999999999998</v>
      </c>
      <c r="E2369" s="14">
        <v>45561</v>
      </c>
      <c r="F2369" s="18">
        <v>13661.820323039999</v>
      </c>
      <c r="G2369" s="33">
        <f t="shared" si="86"/>
        <v>36.658247659999688</v>
      </c>
      <c r="H2369">
        <f t="shared" si="88"/>
        <v>0.83299999999999996</v>
      </c>
    </row>
    <row r="2370" spans="1:8" ht="14.4">
      <c r="A2370" s="14">
        <v>45562</v>
      </c>
      <c r="B2370" s="18">
        <v>1514.1946074800001</v>
      </c>
      <c r="C2370">
        <f t="shared" si="87"/>
        <v>1</v>
      </c>
      <c r="E2370" s="14">
        <v>45562</v>
      </c>
      <c r="F2370" s="18">
        <v>13847.15093071</v>
      </c>
      <c r="G2370" s="33">
        <f t="shared" si="86"/>
        <v>185.33060767000097</v>
      </c>
      <c r="H2370">
        <f t="shared" si="88"/>
        <v>0.997</v>
      </c>
    </row>
    <row r="2371" spans="1:8" ht="14.4">
      <c r="A2371" s="14">
        <v>45565</v>
      </c>
      <c r="B2371" s="18">
        <v>2840.0439474200002</v>
      </c>
      <c r="C2371">
        <f t="shared" si="87"/>
        <v>1</v>
      </c>
      <c r="E2371" s="14">
        <v>45565</v>
      </c>
      <c r="F2371" s="18">
        <v>14306.502956120001</v>
      </c>
      <c r="G2371" s="33">
        <f t="shared" si="86"/>
        <v>459.35202541000035</v>
      </c>
      <c r="H2371">
        <f t="shared" si="88"/>
        <v>1</v>
      </c>
    </row>
    <row r="2372" spans="1:8" ht="14.4">
      <c r="A2372" s="14">
        <v>45573</v>
      </c>
      <c r="B2372" s="18">
        <v>4054.2587985200003</v>
      </c>
      <c r="C2372">
        <f t="shared" si="87"/>
        <v>1</v>
      </c>
      <c r="E2372" s="14">
        <v>45573</v>
      </c>
      <c r="F2372" s="18">
        <v>15381.364838949999</v>
      </c>
      <c r="G2372" s="33">
        <f t="shared" ref="G2372:G2435" si="89">F2372-F2371</f>
        <v>1074.8618828299986</v>
      </c>
      <c r="H2372">
        <f t="shared" si="88"/>
        <v>1</v>
      </c>
    </row>
    <row r="2373" spans="1:8" ht="14.4">
      <c r="A2373" s="14">
        <v>45574</v>
      </c>
      <c r="B2373" s="18">
        <v>3305.03931216</v>
      </c>
      <c r="C2373">
        <f t="shared" si="87"/>
        <v>0.998</v>
      </c>
      <c r="E2373" s="14">
        <v>45574</v>
      </c>
      <c r="F2373" s="18">
        <v>15780.71447775</v>
      </c>
      <c r="G2373" s="33">
        <f t="shared" si="89"/>
        <v>399.34963880000032</v>
      </c>
      <c r="H2373">
        <f t="shared" si="88"/>
        <v>0.997</v>
      </c>
    </row>
    <row r="2374" spans="1:8" ht="14.4">
      <c r="A2374" s="14">
        <v>45575</v>
      </c>
      <c r="B2374" s="18">
        <v>2101.8457858400002</v>
      </c>
      <c r="C2374">
        <f t="shared" si="87"/>
        <v>0.995</v>
      </c>
      <c r="E2374" s="14">
        <v>45575</v>
      </c>
      <c r="F2374" s="18">
        <v>15794.86343001</v>
      </c>
      <c r="G2374" s="33">
        <f t="shared" si="89"/>
        <v>14.148952260000442</v>
      </c>
      <c r="H2374">
        <f t="shared" si="88"/>
        <v>0.63200000000000001</v>
      </c>
    </row>
    <row r="2375" spans="1:8" ht="14.4">
      <c r="A2375" s="14">
        <v>45576</v>
      </c>
      <c r="B2375" s="18">
        <v>1528.0224880000001</v>
      </c>
      <c r="C2375">
        <f t="shared" si="87"/>
        <v>0.99399999999999999</v>
      </c>
      <c r="E2375" s="14">
        <v>45576</v>
      </c>
      <c r="F2375" s="18">
        <v>15715.993012819999</v>
      </c>
      <c r="G2375" s="33">
        <f t="shared" si="89"/>
        <v>-78.870417190000808</v>
      </c>
      <c r="H2375">
        <f t="shared" si="88"/>
        <v>6.8000000000000005E-2</v>
      </c>
    </row>
    <row r="2376" spans="1:8" ht="14.4">
      <c r="A2376" s="14">
        <v>45579</v>
      </c>
      <c r="B2376" s="18">
        <v>1537.5899885200001</v>
      </c>
      <c r="C2376">
        <f t="shared" si="87"/>
        <v>0.99399999999999999</v>
      </c>
      <c r="E2376" s="14">
        <v>45579</v>
      </c>
      <c r="F2376" s="18">
        <v>15780.22930193</v>
      </c>
      <c r="G2376" s="33">
        <f t="shared" si="89"/>
        <v>64.236289110000143</v>
      </c>
      <c r="H2376">
        <f t="shared" si="88"/>
        <v>0.93500000000000005</v>
      </c>
    </row>
    <row r="2377" spans="1:8" ht="14.4">
      <c r="A2377" s="14">
        <v>45580</v>
      </c>
      <c r="B2377" s="18">
        <v>1558.7965873400001</v>
      </c>
      <c r="C2377">
        <f t="shared" si="87"/>
        <v>0.99399999999999999</v>
      </c>
      <c r="E2377" s="14">
        <v>45580</v>
      </c>
      <c r="F2377" s="18">
        <v>15801.752931450001</v>
      </c>
      <c r="G2377" s="33">
        <f t="shared" si="89"/>
        <v>21.523629520001123</v>
      </c>
      <c r="H2377">
        <f t="shared" si="88"/>
        <v>0.72199999999999998</v>
      </c>
    </row>
    <row r="2378" spans="1:8" ht="14.4">
      <c r="A2378" s="14">
        <v>45581</v>
      </c>
      <c r="B2378" s="18">
        <v>1265.39510931</v>
      </c>
      <c r="C2378">
        <f t="shared" si="87"/>
        <v>0.98499999999999999</v>
      </c>
      <c r="E2378" s="14">
        <v>45581</v>
      </c>
      <c r="F2378" s="18">
        <v>15818.942180690001</v>
      </c>
      <c r="G2378" s="33">
        <f t="shared" si="89"/>
        <v>17.189249240000208</v>
      </c>
      <c r="H2378">
        <f t="shared" si="88"/>
        <v>0.67100000000000004</v>
      </c>
    </row>
    <row r="2379" spans="1:8" ht="14.4">
      <c r="A2379" s="14">
        <v>45582</v>
      </c>
      <c r="B2379" s="18">
        <v>1423.62623102</v>
      </c>
      <c r="C2379">
        <f t="shared" si="87"/>
        <v>0.98899999999999999</v>
      </c>
      <c r="E2379" s="14">
        <v>45582</v>
      </c>
      <c r="F2379" s="18">
        <v>15855.66857107</v>
      </c>
      <c r="G2379" s="33">
        <f t="shared" si="89"/>
        <v>36.72639037999943</v>
      </c>
      <c r="H2379">
        <f t="shared" si="88"/>
        <v>0.83299999999999996</v>
      </c>
    </row>
    <row r="2380" spans="1:8" ht="14.4">
      <c r="A2380" s="14">
        <v>45583</v>
      </c>
      <c r="B2380" s="18">
        <v>2243.4645487000003</v>
      </c>
      <c r="C2380">
        <f t="shared" si="87"/>
        <v>0.995</v>
      </c>
      <c r="E2380" s="14">
        <v>45583</v>
      </c>
      <c r="F2380" s="18">
        <v>16016.42489068</v>
      </c>
      <c r="G2380" s="33">
        <f t="shared" si="89"/>
        <v>160.75631960999999</v>
      </c>
      <c r="H2380">
        <f t="shared" si="88"/>
        <v>0.99099999999999999</v>
      </c>
    </row>
    <row r="2381" spans="1:8" ht="14.4">
      <c r="A2381" s="14">
        <v>45586</v>
      </c>
      <c r="B2381" s="18">
        <v>2365.6425901100001</v>
      </c>
      <c r="C2381">
        <f t="shared" si="87"/>
        <v>0.995</v>
      </c>
      <c r="E2381" s="14">
        <v>45586</v>
      </c>
      <c r="F2381" s="18">
        <v>16249.11929414</v>
      </c>
      <c r="G2381" s="33">
        <f t="shared" si="89"/>
        <v>232.6944034600001</v>
      </c>
      <c r="H2381">
        <f t="shared" si="88"/>
        <v>0.99399999999999999</v>
      </c>
    </row>
    <row r="2382" spans="1:8" ht="14.4">
      <c r="A2382" s="14">
        <v>45587</v>
      </c>
      <c r="B2382" s="18">
        <v>1893.5825343399999</v>
      </c>
      <c r="C2382">
        <f t="shared" si="87"/>
        <v>0.99099999999999999</v>
      </c>
      <c r="E2382" s="14">
        <v>45587</v>
      </c>
      <c r="F2382" s="18">
        <v>16334.93163535</v>
      </c>
      <c r="G2382" s="33">
        <f t="shared" si="89"/>
        <v>85.812341209999431</v>
      </c>
      <c r="H2382">
        <f t="shared" si="88"/>
        <v>0.96599999999999997</v>
      </c>
    </row>
    <row r="2383" spans="1:8" ht="14.4">
      <c r="A2383" s="14">
        <v>45588</v>
      </c>
      <c r="B2383" s="18">
        <v>1981.9085639100001</v>
      </c>
      <c r="C2383">
        <f t="shared" si="87"/>
        <v>0.99099999999999999</v>
      </c>
      <c r="E2383" s="14">
        <v>45588</v>
      </c>
      <c r="F2383" s="18">
        <v>16418.70148032</v>
      </c>
      <c r="G2383" s="33">
        <f t="shared" si="89"/>
        <v>83.769844970000122</v>
      </c>
      <c r="H2383">
        <f t="shared" si="88"/>
        <v>0.96199999999999997</v>
      </c>
    </row>
    <row r="2384" spans="1:8" ht="14.4">
      <c r="A2384" s="14">
        <v>45589</v>
      </c>
      <c r="B2384" s="18">
        <v>1451.68810493</v>
      </c>
      <c r="C2384">
        <f t="shared" si="87"/>
        <v>0.98299999999999998</v>
      </c>
      <c r="E2384" s="14">
        <v>45589</v>
      </c>
      <c r="F2384" s="18">
        <v>16493.698652570001</v>
      </c>
      <c r="G2384" s="33">
        <f t="shared" si="89"/>
        <v>74.997172250001313</v>
      </c>
      <c r="H2384">
        <f t="shared" si="88"/>
        <v>0.95399999999999996</v>
      </c>
    </row>
    <row r="2385" spans="1:8" ht="14.4">
      <c r="A2385" s="14">
        <v>45590</v>
      </c>
      <c r="B2385" s="18">
        <v>1811.37305842</v>
      </c>
      <c r="C2385">
        <f t="shared" si="87"/>
        <v>0.98899999999999999</v>
      </c>
      <c r="E2385" s="14">
        <v>45590</v>
      </c>
      <c r="F2385" s="18">
        <v>16545.72409516</v>
      </c>
      <c r="G2385" s="33">
        <f t="shared" si="89"/>
        <v>52.02544258999842</v>
      </c>
      <c r="H2385">
        <f t="shared" si="88"/>
        <v>0.89</v>
      </c>
    </row>
    <row r="2386" spans="1:8" ht="14.4">
      <c r="A2386" s="14">
        <v>45593</v>
      </c>
      <c r="B2386" s="18">
        <v>1821.99121135</v>
      </c>
      <c r="C2386">
        <f t="shared" si="87"/>
        <v>0.98899999999999999</v>
      </c>
      <c r="E2386" s="14">
        <v>45593</v>
      </c>
      <c r="F2386" s="18">
        <v>16708.412595739999</v>
      </c>
      <c r="G2386" s="33">
        <f t="shared" si="89"/>
        <v>162.68850057999953</v>
      </c>
      <c r="H2386">
        <f t="shared" si="88"/>
        <v>0.99</v>
      </c>
    </row>
    <row r="2387" spans="1:8" ht="14.4">
      <c r="A2387" s="14">
        <v>45594</v>
      </c>
      <c r="B2387" s="18">
        <v>2015.74074105</v>
      </c>
      <c r="C2387">
        <f t="shared" si="87"/>
        <v>0.99099999999999999</v>
      </c>
      <c r="E2387" s="14">
        <v>45594</v>
      </c>
      <c r="F2387" s="18">
        <v>16770.749345579999</v>
      </c>
      <c r="G2387" s="33">
        <f t="shared" si="89"/>
        <v>62.336749840000266</v>
      </c>
      <c r="H2387">
        <f t="shared" si="88"/>
        <v>0.92900000000000005</v>
      </c>
    </row>
    <row r="2388" spans="1:8" ht="14.4">
      <c r="A2388" s="14">
        <v>45595</v>
      </c>
      <c r="B2388" s="18">
        <v>1776.01936</v>
      </c>
      <c r="C2388">
        <f t="shared" si="87"/>
        <v>0.98499999999999999</v>
      </c>
      <c r="E2388" s="14">
        <v>45595</v>
      </c>
      <c r="F2388" s="18">
        <v>16883.43391308</v>
      </c>
      <c r="G2388" s="33">
        <f t="shared" si="89"/>
        <v>112.68456750000041</v>
      </c>
      <c r="H2388">
        <f t="shared" si="88"/>
        <v>0.98199999999999998</v>
      </c>
    </row>
    <row r="2389" spans="1:8" ht="14.4">
      <c r="A2389" s="14">
        <v>45596</v>
      </c>
      <c r="B2389" s="18">
        <v>2244.58113</v>
      </c>
      <c r="C2389">
        <f t="shared" si="87"/>
        <v>0.99399999999999999</v>
      </c>
      <c r="E2389" s="14">
        <v>45596</v>
      </c>
      <c r="F2389" s="18">
        <v>16990.5280604</v>
      </c>
      <c r="G2389" s="33">
        <f t="shared" si="89"/>
        <v>107.09414732000005</v>
      </c>
      <c r="H2389">
        <f t="shared" si="88"/>
        <v>0.97699999999999998</v>
      </c>
    </row>
    <row r="2390" spans="1:8" ht="14.4">
      <c r="A2390" s="14">
        <v>45597</v>
      </c>
      <c r="B2390" s="18">
        <v>2091.6264969700001</v>
      </c>
      <c r="C2390">
        <f t="shared" si="87"/>
        <v>0.99</v>
      </c>
      <c r="E2390" s="14">
        <v>45597</v>
      </c>
      <c r="F2390" s="18">
        <v>16913.17088767</v>
      </c>
      <c r="G2390" s="33">
        <f t="shared" si="89"/>
        <v>-77.357172730000457</v>
      </c>
      <c r="H2390">
        <f t="shared" si="88"/>
        <v>6.8000000000000005E-2</v>
      </c>
    </row>
    <row r="2391" spans="1:8" ht="14.4">
      <c r="A2391" s="14">
        <v>45600</v>
      </c>
      <c r="B2391" s="18">
        <v>1673.5961585699999</v>
      </c>
      <c r="C2391">
        <f t="shared" si="87"/>
        <v>0.98099999999999998</v>
      </c>
      <c r="E2391" s="14">
        <v>45600</v>
      </c>
      <c r="F2391" s="18">
        <v>17067.187633590001</v>
      </c>
      <c r="G2391" s="33">
        <f t="shared" si="89"/>
        <v>154.01674592000199</v>
      </c>
      <c r="H2391">
        <f t="shared" si="88"/>
        <v>0.98599999999999999</v>
      </c>
    </row>
    <row r="2392" spans="1:8" ht="14.4">
      <c r="A2392" s="14">
        <v>45601</v>
      </c>
      <c r="B2392" s="18">
        <v>2574.2521303500002</v>
      </c>
      <c r="C2392">
        <f t="shared" si="87"/>
        <v>0.995</v>
      </c>
      <c r="E2392" s="14">
        <v>45601</v>
      </c>
      <c r="F2392" s="18">
        <v>17294.08916788</v>
      </c>
      <c r="G2392" s="33">
        <f t="shared" si="89"/>
        <v>226.90153428999838</v>
      </c>
      <c r="H2392">
        <f t="shared" si="88"/>
        <v>0.99299999999999999</v>
      </c>
    </row>
    <row r="2393" spans="1:8" ht="14.4">
      <c r="A2393" s="14">
        <v>45602</v>
      </c>
      <c r="B2393" s="18">
        <v>2888.1720905699999</v>
      </c>
      <c r="C2393">
        <f t="shared" si="87"/>
        <v>0.997</v>
      </c>
      <c r="E2393" s="14">
        <v>45602</v>
      </c>
      <c r="F2393" s="18">
        <v>17521.659693460002</v>
      </c>
      <c r="G2393" s="33">
        <f t="shared" si="89"/>
        <v>227.57052558000214</v>
      </c>
      <c r="H2393">
        <f t="shared" si="88"/>
        <v>0.99299999999999999</v>
      </c>
    </row>
    <row r="2394" spans="1:8" ht="14.4">
      <c r="A2394" s="14">
        <v>45603</v>
      </c>
      <c r="B2394" s="18">
        <v>2759.7434974100001</v>
      </c>
      <c r="C2394">
        <f t="shared" si="87"/>
        <v>0.99399999999999999</v>
      </c>
      <c r="E2394" s="14">
        <v>45603</v>
      </c>
      <c r="F2394" s="18">
        <v>17764.702591780002</v>
      </c>
      <c r="G2394" s="33">
        <f t="shared" si="89"/>
        <v>243.04289831999995</v>
      </c>
      <c r="H2394">
        <f t="shared" si="88"/>
        <v>0.99399999999999999</v>
      </c>
    </row>
    <row r="2395" spans="1:8" ht="14.4">
      <c r="A2395" s="14">
        <v>45604</v>
      </c>
      <c r="B2395" s="18">
        <v>2995.3279352099999</v>
      </c>
      <c r="C2395">
        <f t="shared" si="87"/>
        <v>0.997</v>
      </c>
      <c r="E2395" s="14">
        <v>45604</v>
      </c>
      <c r="F2395" s="18">
        <v>17944.52206657</v>
      </c>
      <c r="G2395" s="33">
        <f t="shared" si="89"/>
        <v>179.81947478999791</v>
      </c>
      <c r="H2395">
        <f t="shared" si="88"/>
        <v>0.98599999999999999</v>
      </c>
    </row>
    <row r="2396" spans="1:8" ht="14.4">
      <c r="A2396" s="14">
        <v>45607</v>
      </c>
      <c r="B2396" s="18">
        <v>2841.04904872</v>
      </c>
      <c r="C2396">
        <f t="shared" si="87"/>
        <v>0.99399999999999999</v>
      </c>
      <c r="E2396" s="14">
        <v>45607</v>
      </c>
      <c r="F2396" s="18">
        <v>18310.796728720001</v>
      </c>
      <c r="G2396" s="33">
        <f t="shared" si="89"/>
        <v>366.27466215000095</v>
      </c>
      <c r="H2396">
        <f t="shared" si="88"/>
        <v>0.995</v>
      </c>
    </row>
    <row r="2397" spans="1:8" ht="14.4">
      <c r="A2397" s="14">
        <v>45608</v>
      </c>
      <c r="B2397" s="18">
        <v>2658.3460389400002</v>
      </c>
      <c r="C2397">
        <f t="shared" si="87"/>
        <v>0.99</v>
      </c>
      <c r="E2397" s="14">
        <v>45608</v>
      </c>
      <c r="F2397" s="18">
        <v>18352.236138340002</v>
      </c>
      <c r="G2397" s="33">
        <f t="shared" si="89"/>
        <v>41.439409620001243</v>
      </c>
      <c r="H2397">
        <f t="shared" si="88"/>
        <v>0.84499999999999997</v>
      </c>
    </row>
    <row r="2398" spans="1:8" ht="14.4">
      <c r="A2398" s="14">
        <v>45609</v>
      </c>
      <c r="B2398" s="18">
        <v>2081.5578786199999</v>
      </c>
      <c r="C2398">
        <f t="shared" si="87"/>
        <v>0.98099999999999998</v>
      </c>
      <c r="E2398" s="14">
        <v>45609</v>
      </c>
      <c r="F2398" s="18">
        <v>18428.437779930002</v>
      </c>
      <c r="G2398" s="33">
        <f t="shared" si="89"/>
        <v>76.201641589999781</v>
      </c>
      <c r="H2398">
        <f t="shared" si="88"/>
        <v>0.94299999999999995</v>
      </c>
    </row>
    <row r="2399" spans="1:8" ht="14.4">
      <c r="A2399" s="14">
        <v>45610</v>
      </c>
      <c r="B2399" s="18">
        <v>1793.04860497</v>
      </c>
      <c r="C2399">
        <f t="shared" si="87"/>
        <v>0.97299999999999998</v>
      </c>
      <c r="E2399" s="14">
        <v>45610</v>
      </c>
      <c r="F2399" s="18">
        <v>18355.764580430001</v>
      </c>
      <c r="G2399" s="33">
        <f t="shared" si="89"/>
        <v>-72.673199500000919</v>
      </c>
      <c r="H2399">
        <f t="shared" si="88"/>
        <v>7.1999999999999995E-2</v>
      </c>
    </row>
    <row r="2400" spans="1:8" ht="14.4">
      <c r="A2400" s="14">
        <v>45611</v>
      </c>
      <c r="B2400" s="18">
        <v>1750.9475231599999</v>
      </c>
      <c r="C2400">
        <f t="shared" si="87"/>
        <v>0.97</v>
      </c>
      <c r="E2400" s="14">
        <v>45611</v>
      </c>
      <c r="F2400" s="18">
        <v>18262.167486660001</v>
      </c>
      <c r="G2400" s="33">
        <f t="shared" si="89"/>
        <v>-93.597093770000356</v>
      </c>
      <c r="H2400">
        <f t="shared" si="88"/>
        <v>4.1000000000000002E-2</v>
      </c>
    </row>
    <row r="2401" spans="1:8" ht="14.4">
      <c r="A2401" s="14">
        <v>45614</v>
      </c>
      <c r="B2401" s="18">
        <v>1582.8670838200001</v>
      </c>
      <c r="C2401">
        <f t="shared" si="87"/>
        <v>0.96699999999999997</v>
      </c>
      <c r="E2401" s="14">
        <v>45614</v>
      </c>
      <c r="F2401" s="18">
        <v>18228.371392820001</v>
      </c>
      <c r="G2401" s="33">
        <f t="shared" si="89"/>
        <v>-33.79609383999923</v>
      </c>
      <c r="H2401">
        <f t="shared" si="88"/>
        <v>0.21299999999999999</v>
      </c>
    </row>
    <row r="2402" spans="1:8" ht="14.4">
      <c r="A2402" s="14">
        <v>45615</v>
      </c>
      <c r="B2402" s="18">
        <v>1431.25637609</v>
      </c>
      <c r="C2402">
        <f t="shared" si="87"/>
        <v>0.95899999999999996</v>
      </c>
      <c r="E2402" s="14">
        <v>45615</v>
      </c>
      <c r="F2402" s="18">
        <v>18257.963127670002</v>
      </c>
      <c r="G2402" s="33">
        <f t="shared" si="89"/>
        <v>29.591734850000648</v>
      </c>
      <c r="H2402">
        <f t="shared" si="88"/>
        <v>0.76900000000000002</v>
      </c>
    </row>
    <row r="2403" spans="1:8" ht="14.4">
      <c r="A2403" s="14">
        <v>45616</v>
      </c>
      <c r="B2403" s="18">
        <v>1526.6324581599999</v>
      </c>
      <c r="C2403">
        <f t="shared" si="87"/>
        <v>0.96199999999999997</v>
      </c>
      <c r="E2403" s="14">
        <v>45616</v>
      </c>
      <c r="F2403" s="18">
        <v>18311.249629770002</v>
      </c>
      <c r="G2403" s="33">
        <f t="shared" si="89"/>
        <v>53.28650209999978</v>
      </c>
      <c r="H2403">
        <f t="shared" si="88"/>
        <v>0.88600000000000001</v>
      </c>
    </row>
    <row r="2404" spans="1:8" ht="14.4">
      <c r="A2404" s="14">
        <v>45617</v>
      </c>
      <c r="B2404" s="18">
        <v>1527.26671012</v>
      </c>
      <c r="C2404">
        <f t="shared" si="87"/>
        <v>0.96199999999999997</v>
      </c>
      <c r="E2404" s="14">
        <v>45617</v>
      </c>
      <c r="F2404" s="18">
        <v>18343.22152091</v>
      </c>
      <c r="G2404" s="33">
        <f t="shared" si="89"/>
        <v>31.971891139997751</v>
      </c>
      <c r="H2404">
        <f t="shared" si="88"/>
        <v>0.79100000000000004</v>
      </c>
    </row>
    <row r="2405" spans="1:8" ht="14.4">
      <c r="A2405" s="14">
        <v>45618</v>
      </c>
      <c r="B2405" s="18">
        <v>1644.25779246</v>
      </c>
      <c r="C2405">
        <f t="shared" si="87"/>
        <v>0.96699999999999997</v>
      </c>
      <c r="E2405" s="14">
        <v>45618</v>
      </c>
      <c r="F2405" s="18">
        <v>18220.474425939999</v>
      </c>
      <c r="G2405" s="33">
        <f t="shared" si="89"/>
        <v>-122.74709497000003</v>
      </c>
      <c r="H2405">
        <f t="shared" si="88"/>
        <v>2.1999999999999999E-2</v>
      </c>
    </row>
    <row r="2406" spans="1:8" ht="14.4">
      <c r="A2406" s="14">
        <v>45621</v>
      </c>
      <c r="B2406" s="18">
        <v>1288.51611794</v>
      </c>
      <c r="C2406">
        <f t="shared" si="87"/>
        <v>0.95299999999999996</v>
      </c>
      <c r="E2406" s="14">
        <v>45621</v>
      </c>
      <c r="F2406" s="18">
        <v>18267.630712900002</v>
      </c>
      <c r="G2406" s="33">
        <f t="shared" si="89"/>
        <v>47.156286960002035</v>
      </c>
      <c r="H2406">
        <f t="shared" si="88"/>
        <v>0.86299999999999999</v>
      </c>
    </row>
    <row r="2407" spans="1:8" ht="14.4">
      <c r="A2407" s="14">
        <v>45622</v>
      </c>
      <c r="B2407" s="18">
        <v>1072.1681718</v>
      </c>
      <c r="C2407">
        <f t="shared" si="87"/>
        <v>0.94299999999999995</v>
      </c>
      <c r="E2407" s="14">
        <v>45622</v>
      </c>
      <c r="F2407" s="18">
        <v>18214.047611099999</v>
      </c>
      <c r="G2407" s="33">
        <f t="shared" si="89"/>
        <v>-53.583101800002623</v>
      </c>
      <c r="H2407">
        <f t="shared" si="88"/>
        <v>0.122</v>
      </c>
    </row>
    <row r="2408" spans="1:8" ht="14.4">
      <c r="A2408" s="14">
        <v>45623</v>
      </c>
      <c r="B2408" s="18">
        <v>1327.2203581200001</v>
      </c>
      <c r="C2408">
        <f t="shared" si="87"/>
        <v>0.95299999999999996</v>
      </c>
      <c r="E2408" s="14">
        <v>45623</v>
      </c>
      <c r="F2408" s="18">
        <v>18246.230395580002</v>
      </c>
      <c r="G2408" s="33">
        <f t="shared" si="89"/>
        <v>32.182784480002738</v>
      </c>
      <c r="H2408">
        <f t="shared" si="88"/>
        <v>0.79500000000000004</v>
      </c>
    </row>
    <row r="2409" spans="1:8" ht="14.4">
      <c r="A2409" s="14">
        <v>45624</v>
      </c>
      <c r="B2409" s="18">
        <v>1347.21251753</v>
      </c>
      <c r="C2409">
        <f t="shared" si="87"/>
        <v>0.95299999999999996</v>
      </c>
      <c r="E2409" s="14">
        <v>45624</v>
      </c>
      <c r="F2409" s="18">
        <v>18283.275077030001</v>
      </c>
      <c r="G2409" s="33">
        <f t="shared" si="89"/>
        <v>37.044681449999189</v>
      </c>
      <c r="H2409">
        <f t="shared" si="88"/>
        <v>0.82299999999999995</v>
      </c>
    </row>
    <row r="2410" spans="1:8" ht="14.4">
      <c r="A2410" s="14">
        <v>45625</v>
      </c>
      <c r="B2410" s="18">
        <v>1690.43901016</v>
      </c>
      <c r="C2410">
        <f t="shared" si="87"/>
        <v>0.96899999999999997</v>
      </c>
      <c r="E2410" s="14">
        <v>45625</v>
      </c>
      <c r="F2410" s="18">
        <v>18338.541522470001</v>
      </c>
      <c r="G2410" s="33">
        <f t="shared" si="89"/>
        <v>55.266445440000098</v>
      </c>
      <c r="H2410">
        <f t="shared" si="88"/>
        <v>0.89500000000000002</v>
      </c>
    </row>
    <row r="2411" spans="1:8" ht="14.4">
      <c r="A2411" s="14">
        <v>45628</v>
      </c>
      <c r="B2411" s="18">
        <v>1730.9318152999999</v>
      </c>
      <c r="C2411">
        <f t="shared" si="87"/>
        <v>0.96899999999999997</v>
      </c>
      <c r="E2411" s="14">
        <v>45628</v>
      </c>
      <c r="F2411" s="18">
        <v>18452.592843630002</v>
      </c>
      <c r="G2411" s="33">
        <f t="shared" si="89"/>
        <v>114.05132116000095</v>
      </c>
      <c r="H2411">
        <f t="shared" si="88"/>
        <v>0.97399999999999998</v>
      </c>
    </row>
    <row r="2412" spans="1:8" ht="14.4">
      <c r="A2412" s="14">
        <v>45629</v>
      </c>
      <c r="B2412" s="18">
        <v>1577.25034665</v>
      </c>
      <c r="C2412">
        <f t="shared" si="87"/>
        <v>0.96199999999999997</v>
      </c>
      <c r="E2412" s="14">
        <v>45629</v>
      </c>
      <c r="F2412" s="18">
        <v>18484.347208850002</v>
      </c>
      <c r="G2412" s="33">
        <f t="shared" si="89"/>
        <v>31.754365220000182</v>
      </c>
      <c r="H2412">
        <f t="shared" si="88"/>
        <v>0.78500000000000003</v>
      </c>
    </row>
    <row r="2413" spans="1:8" ht="14.4">
      <c r="A2413" s="14">
        <v>45630</v>
      </c>
      <c r="B2413" s="18">
        <v>1495.41758125</v>
      </c>
      <c r="C2413">
        <f t="shared" si="87"/>
        <v>0.95299999999999996</v>
      </c>
      <c r="E2413" s="14">
        <v>45630</v>
      </c>
      <c r="F2413" s="18">
        <v>18475.875309440002</v>
      </c>
      <c r="G2413" s="33">
        <f t="shared" si="89"/>
        <v>-8.4718994100003329</v>
      </c>
      <c r="H2413">
        <f t="shared" si="88"/>
        <v>0.39700000000000002</v>
      </c>
    </row>
    <row r="2414" spans="1:8" ht="14.4">
      <c r="A2414" s="14">
        <v>45631</v>
      </c>
      <c r="B2414" s="18">
        <v>1404.1397005000001</v>
      </c>
      <c r="C2414">
        <f t="shared" si="87"/>
        <v>0.94699999999999995</v>
      </c>
      <c r="E2414" s="14">
        <v>45631</v>
      </c>
      <c r="F2414" s="18">
        <v>18547.82133463</v>
      </c>
      <c r="G2414" s="33">
        <f t="shared" si="89"/>
        <v>71.946025189998181</v>
      </c>
      <c r="H2414">
        <f t="shared" si="88"/>
        <v>0.93500000000000005</v>
      </c>
    </row>
    <row r="2415" spans="1:8" ht="14.4">
      <c r="A2415" s="14">
        <v>45632</v>
      </c>
      <c r="B2415" s="18">
        <v>1716.56319616</v>
      </c>
      <c r="C2415">
        <f t="shared" si="87"/>
        <v>0.96699999999999997</v>
      </c>
      <c r="E2415" s="14">
        <v>45632</v>
      </c>
      <c r="F2415" s="18">
        <v>18532.70767254</v>
      </c>
      <c r="G2415" s="33">
        <f t="shared" si="89"/>
        <v>-15.113662089999707</v>
      </c>
      <c r="H2415">
        <f t="shared" si="88"/>
        <v>0.34100000000000003</v>
      </c>
    </row>
    <row r="2416" spans="1:8" ht="14.4">
      <c r="A2416" s="14">
        <v>45635</v>
      </c>
      <c r="B2416" s="18">
        <v>1490.4736499800001</v>
      </c>
      <c r="C2416">
        <f t="shared" ref="C2416:C2479" si="90">_xlfn.PERCENTRANK.INC(B1667:B2416,B2416)</f>
        <v>0.95</v>
      </c>
      <c r="E2416" s="14">
        <v>45635</v>
      </c>
      <c r="F2416" s="18">
        <v>18567.21431476</v>
      </c>
      <c r="G2416" s="33">
        <f t="shared" si="89"/>
        <v>34.506642219999776</v>
      </c>
      <c r="H2416">
        <f t="shared" ref="H2416:H2479" si="91">_xlfn.PERCENTRANK.INC(G1667:G2416,G2416)</f>
        <v>0.80200000000000005</v>
      </c>
    </row>
    <row r="2417" spans="1:8" ht="14.4">
      <c r="A2417" s="14">
        <v>45636</v>
      </c>
      <c r="B2417" s="18">
        <v>2295.5078295200001</v>
      </c>
      <c r="C2417">
        <f t="shared" si="90"/>
        <v>0.98599999999999999</v>
      </c>
      <c r="E2417" s="14">
        <v>45636</v>
      </c>
      <c r="F2417" s="18">
        <v>18704.583393370001</v>
      </c>
      <c r="G2417" s="33">
        <f t="shared" si="89"/>
        <v>137.36907861000145</v>
      </c>
      <c r="H2417">
        <f t="shared" si="91"/>
        <v>0.97699999999999998</v>
      </c>
    </row>
    <row r="2418" spans="1:8" ht="14.4">
      <c r="A2418" s="14">
        <v>45637</v>
      </c>
      <c r="B2418" s="18">
        <v>1646.9995837700001</v>
      </c>
      <c r="C2418">
        <f t="shared" si="90"/>
        <v>0.96199999999999997</v>
      </c>
      <c r="E2418" s="14">
        <v>45637</v>
      </c>
      <c r="F2418" s="18">
        <v>18758.496508979999</v>
      </c>
      <c r="G2418" s="33">
        <f t="shared" si="89"/>
        <v>53.913115609997476</v>
      </c>
      <c r="H2418">
        <f t="shared" si="91"/>
        <v>0.88300000000000001</v>
      </c>
    </row>
    <row r="2419" spans="1:8" ht="14.4">
      <c r="A2419" s="14">
        <v>45638</v>
      </c>
      <c r="B2419" s="18">
        <v>1746.88935446</v>
      </c>
      <c r="C2419">
        <f t="shared" si="90"/>
        <v>0.96699999999999997</v>
      </c>
      <c r="E2419" s="14">
        <v>45638</v>
      </c>
      <c r="F2419" s="18">
        <v>18826.55887117</v>
      </c>
      <c r="G2419" s="33">
        <f t="shared" si="89"/>
        <v>68.062362190001295</v>
      </c>
      <c r="H2419">
        <f t="shared" si="91"/>
        <v>0.92500000000000004</v>
      </c>
    </row>
    <row r="2420" spans="1:8" ht="14.4">
      <c r="A2420" s="14">
        <v>45639</v>
      </c>
      <c r="B2420" s="18">
        <v>1734.54784817</v>
      </c>
      <c r="C2420">
        <f t="shared" si="90"/>
        <v>0.96599999999999997</v>
      </c>
      <c r="E2420" s="14">
        <v>45639</v>
      </c>
      <c r="F2420" s="18">
        <v>18740.135038479999</v>
      </c>
      <c r="G2420" s="33">
        <f t="shared" si="89"/>
        <v>-86.423832690001291</v>
      </c>
      <c r="H2420">
        <f t="shared" si="91"/>
        <v>5.1999999999999998E-2</v>
      </c>
    </row>
    <row r="2421" spans="1:8" ht="14.4">
      <c r="A2421" s="14">
        <v>45642</v>
      </c>
      <c r="B2421" s="18">
        <v>1416.77139242</v>
      </c>
      <c r="C2421">
        <f t="shared" si="90"/>
        <v>0.93899999999999995</v>
      </c>
      <c r="E2421" s="14">
        <v>45642</v>
      </c>
      <c r="F2421" s="18">
        <v>18743.187204990001</v>
      </c>
      <c r="G2421" s="33">
        <f t="shared" si="89"/>
        <v>3.0521665100022801</v>
      </c>
      <c r="H2421">
        <f t="shared" si="91"/>
        <v>0.50800000000000001</v>
      </c>
    </row>
    <row r="2422" spans="1:8" ht="14.4">
      <c r="A2422" s="14">
        <v>45643</v>
      </c>
      <c r="B2422" s="18">
        <v>1282.66140617</v>
      </c>
      <c r="C2422">
        <f t="shared" si="90"/>
        <v>0.93300000000000005</v>
      </c>
      <c r="E2422" s="14">
        <v>45643</v>
      </c>
      <c r="F2422" s="18">
        <v>18684.108961959999</v>
      </c>
      <c r="G2422" s="33">
        <f t="shared" si="89"/>
        <v>-59.078243030002341</v>
      </c>
      <c r="H2422">
        <f t="shared" si="91"/>
        <v>9.8000000000000004E-2</v>
      </c>
    </row>
    <row r="2423" spans="1:8" ht="14.4">
      <c r="A2423" s="14">
        <v>45644</v>
      </c>
      <c r="B2423" s="18">
        <v>1201.6602309300001</v>
      </c>
      <c r="C2423">
        <f t="shared" si="90"/>
        <v>0.92900000000000005</v>
      </c>
      <c r="E2423" s="14">
        <v>45644</v>
      </c>
      <c r="F2423" s="18">
        <v>18697.255729610002</v>
      </c>
      <c r="G2423" s="33">
        <f t="shared" si="89"/>
        <v>13.146767650003312</v>
      </c>
      <c r="H2423">
        <f t="shared" si="91"/>
        <v>0.61</v>
      </c>
    </row>
    <row r="2424" spans="1:8" ht="14.4">
      <c r="A2424" s="14">
        <v>45645</v>
      </c>
      <c r="B2424" s="18">
        <v>1329.07345943</v>
      </c>
      <c r="C2424">
        <f t="shared" si="90"/>
        <v>0.93500000000000005</v>
      </c>
      <c r="E2424" s="14">
        <v>45645</v>
      </c>
      <c r="F2424" s="18">
        <v>18704.934490110001</v>
      </c>
      <c r="G2424" s="33">
        <f t="shared" si="89"/>
        <v>7.6787604999990435</v>
      </c>
      <c r="H2424">
        <f t="shared" si="91"/>
        <v>0.55400000000000005</v>
      </c>
    </row>
    <row r="2425" spans="1:8" ht="14.4">
      <c r="A2425" s="14">
        <v>45646</v>
      </c>
      <c r="B2425" s="18">
        <v>1508.15675689</v>
      </c>
      <c r="C2425">
        <f t="shared" si="90"/>
        <v>0.94599999999999995</v>
      </c>
      <c r="E2425" s="14">
        <v>45646</v>
      </c>
      <c r="F2425" s="18">
        <v>18750.83139861</v>
      </c>
      <c r="G2425" s="33">
        <f t="shared" si="89"/>
        <v>45.896908499998972</v>
      </c>
      <c r="H2425">
        <f t="shared" si="91"/>
        <v>0.85499999999999998</v>
      </c>
    </row>
    <row r="2426" spans="1:8" ht="14.4">
      <c r="A2426" s="14">
        <v>45649</v>
      </c>
      <c r="B2426" s="18">
        <v>1377.0314621800001</v>
      </c>
      <c r="C2426">
        <f t="shared" si="90"/>
        <v>0.93500000000000005</v>
      </c>
      <c r="E2426" s="14">
        <v>45649</v>
      </c>
      <c r="F2426" s="18">
        <v>18690.490045909999</v>
      </c>
      <c r="G2426" s="33">
        <f t="shared" si="89"/>
        <v>-60.341352700001153</v>
      </c>
      <c r="H2426">
        <f t="shared" si="91"/>
        <v>9.7000000000000003E-2</v>
      </c>
    </row>
    <row r="2427" spans="1:8" ht="14.4">
      <c r="A2427" s="14">
        <v>45650</v>
      </c>
      <c r="B2427" s="18">
        <v>1219.38775304</v>
      </c>
      <c r="C2427">
        <f t="shared" si="90"/>
        <v>0.92600000000000005</v>
      </c>
      <c r="E2427" s="14">
        <v>45650</v>
      </c>
      <c r="F2427" s="18">
        <v>18704.010664490001</v>
      </c>
      <c r="G2427" s="33">
        <f t="shared" si="89"/>
        <v>13.52061858000161</v>
      </c>
      <c r="H2427">
        <f t="shared" si="91"/>
        <v>0.61199999999999999</v>
      </c>
    </row>
    <row r="2428" spans="1:8" ht="14.4">
      <c r="A2428" s="14">
        <v>45651</v>
      </c>
      <c r="B2428" s="18">
        <v>1234.0192611499999</v>
      </c>
      <c r="C2428">
        <f t="shared" si="90"/>
        <v>0.92600000000000005</v>
      </c>
      <c r="E2428" s="14">
        <v>45651</v>
      </c>
      <c r="F2428" s="18">
        <v>18693.792190460001</v>
      </c>
      <c r="G2428" s="33">
        <f t="shared" si="89"/>
        <v>-10.218474029999925</v>
      </c>
      <c r="H2428">
        <f t="shared" si="91"/>
        <v>0.38</v>
      </c>
    </row>
    <row r="2429" spans="1:8" ht="14.4">
      <c r="A2429" s="14">
        <v>45652</v>
      </c>
      <c r="B2429" s="18">
        <v>1301.6261411600001</v>
      </c>
      <c r="C2429">
        <f t="shared" si="90"/>
        <v>0.93</v>
      </c>
      <c r="E2429" s="14">
        <v>45652</v>
      </c>
      <c r="F2429" s="18">
        <v>18705.472929849999</v>
      </c>
      <c r="G2429" s="33">
        <f t="shared" si="89"/>
        <v>11.680739389998053</v>
      </c>
      <c r="H2429">
        <f t="shared" si="91"/>
        <v>0.60199999999999998</v>
      </c>
    </row>
    <row r="2430" spans="1:8" ht="14.4">
      <c r="A2430" s="14">
        <v>45653</v>
      </c>
      <c r="B2430" s="18">
        <v>1431.0811563300001</v>
      </c>
      <c r="C2430">
        <f t="shared" si="90"/>
        <v>0.93899999999999995</v>
      </c>
      <c r="E2430" s="14">
        <v>45653</v>
      </c>
      <c r="F2430" s="18">
        <v>18664.629250710001</v>
      </c>
      <c r="G2430" s="33">
        <f t="shared" si="89"/>
        <v>-40.84367913999813</v>
      </c>
      <c r="H2430">
        <f t="shared" si="91"/>
        <v>0.182</v>
      </c>
    </row>
    <row r="2431" spans="1:8" ht="14.4">
      <c r="A2431" s="14">
        <v>45656</v>
      </c>
      <c r="B2431" s="18">
        <v>1198.8451910000001</v>
      </c>
      <c r="C2431">
        <f t="shared" si="90"/>
        <v>0.91800000000000004</v>
      </c>
      <c r="E2431" s="14">
        <v>45656</v>
      </c>
      <c r="F2431" s="18">
        <v>18697.08093629</v>
      </c>
      <c r="G2431" s="33">
        <f t="shared" si="89"/>
        <v>32.451685579999321</v>
      </c>
      <c r="H2431">
        <f t="shared" si="91"/>
        <v>0.79500000000000004</v>
      </c>
    </row>
    <row r="2432" spans="1:8" ht="14.4">
      <c r="A2432" s="14">
        <v>45657</v>
      </c>
      <c r="B2432" s="18">
        <v>1214.6880748200001</v>
      </c>
      <c r="C2432">
        <f t="shared" si="90"/>
        <v>0.92100000000000004</v>
      </c>
      <c r="E2432" s="14">
        <v>45657</v>
      </c>
      <c r="F2432" s="18">
        <v>18541.452032130001</v>
      </c>
      <c r="G2432" s="33">
        <f t="shared" si="89"/>
        <v>-155.62890415999937</v>
      </c>
      <c r="H2432">
        <f t="shared" si="91"/>
        <v>1.2999999999999999E-2</v>
      </c>
    </row>
    <row r="2433" spans="1:8" ht="14.4">
      <c r="A2433" s="14">
        <v>45659</v>
      </c>
      <c r="B2433" s="18">
        <v>1218.5479794299999</v>
      </c>
      <c r="C2433">
        <f t="shared" si="90"/>
        <v>0.92100000000000004</v>
      </c>
      <c r="E2433" s="14">
        <v>45659</v>
      </c>
      <c r="F2433" s="18">
        <v>18471.229372329999</v>
      </c>
      <c r="G2433" s="33">
        <f t="shared" si="89"/>
        <v>-70.222659800001566</v>
      </c>
      <c r="H2433">
        <f t="shared" si="91"/>
        <v>8.1000000000000003E-2</v>
      </c>
    </row>
    <row r="2434" spans="1:8" ht="14.4">
      <c r="A2434" s="14">
        <v>45660</v>
      </c>
      <c r="B2434" s="18">
        <v>984.58289098</v>
      </c>
      <c r="C2434">
        <f t="shared" si="90"/>
        <v>0.89400000000000002</v>
      </c>
      <c r="E2434" s="14">
        <v>45660</v>
      </c>
      <c r="F2434" s="18">
        <v>18293.71011462</v>
      </c>
      <c r="G2434" s="33">
        <f t="shared" si="89"/>
        <v>-177.51925770999878</v>
      </c>
      <c r="H2434">
        <f t="shared" si="91"/>
        <v>8.0000000000000002E-3</v>
      </c>
    </row>
    <row r="2435" spans="1:8" ht="14.4">
      <c r="A2435" s="14">
        <v>45663</v>
      </c>
      <c r="B2435" s="18">
        <v>790.68194528000004</v>
      </c>
      <c r="C2435">
        <f t="shared" si="90"/>
        <v>0.79900000000000004</v>
      </c>
      <c r="E2435" s="14">
        <v>45663</v>
      </c>
      <c r="F2435" s="18">
        <v>18213.220848519999</v>
      </c>
      <c r="G2435" s="33">
        <f t="shared" si="89"/>
        <v>-80.489266100001259</v>
      </c>
      <c r="H2435">
        <f t="shared" si="91"/>
        <v>5.8000000000000003E-2</v>
      </c>
    </row>
    <row r="2436" spans="1:8" ht="14.4">
      <c r="A2436" s="14">
        <v>45664</v>
      </c>
      <c r="B2436" s="18">
        <v>920.25674798</v>
      </c>
      <c r="C2436">
        <f t="shared" si="90"/>
        <v>0.875</v>
      </c>
      <c r="E2436" s="14">
        <v>45664</v>
      </c>
      <c r="F2436" s="18">
        <v>18215.775773230002</v>
      </c>
      <c r="G2436" s="33">
        <f t="shared" ref="G2436:G2499" si="92">F2436-F2435</f>
        <v>2.5549247100025241</v>
      </c>
      <c r="H2436">
        <f t="shared" si="91"/>
        <v>0.51</v>
      </c>
    </row>
    <row r="2437" spans="1:8" ht="14.4">
      <c r="A2437" s="14">
        <v>45665</v>
      </c>
      <c r="B2437" s="18">
        <v>1052.08500205</v>
      </c>
      <c r="C2437">
        <f t="shared" si="90"/>
        <v>0.90500000000000003</v>
      </c>
      <c r="E2437" s="14">
        <v>45665</v>
      </c>
      <c r="F2437" s="18">
        <v>18171.689728320001</v>
      </c>
      <c r="G2437" s="33">
        <f t="shared" si="92"/>
        <v>-44.086044910000055</v>
      </c>
      <c r="H2437">
        <f t="shared" si="91"/>
        <v>0.17</v>
      </c>
    </row>
    <row r="2438" spans="1:8" ht="14.4">
      <c r="A2438" s="14">
        <v>45666</v>
      </c>
      <c r="B2438" s="18">
        <v>960.07196526000007</v>
      </c>
      <c r="C2438">
        <f t="shared" si="90"/>
        <v>0.88700000000000001</v>
      </c>
      <c r="E2438" s="14">
        <v>45666</v>
      </c>
      <c r="F2438" s="18">
        <v>18167.37723065</v>
      </c>
      <c r="G2438" s="33">
        <f t="shared" si="92"/>
        <v>-4.3124976700019033</v>
      </c>
      <c r="H2438">
        <f t="shared" si="91"/>
        <v>0.42899999999999999</v>
      </c>
    </row>
    <row r="2439" spans="1:8" ht="14.4">
      <c r="A2439" s="14">
        <v>45667</v>
      </c>
      <c r="B2439" s="18">
        <v>960.90734557000007</v>
      </c>
      <c r="C2439">
        <f t="shared" si="90"/>
        <v>0.88900000000000001</v>
      </c>
      <c r="E2439" s="14">
        <v>45667</v>
      </c>
      <c r="F2439" s="18">
        <v>18078.765563770001</v>
      </c>
      <c r="G2439" s="33">
        <f t="shared" si="92"/>
        <v>-88.611666879998666</v>
      </c>
      <c r="H2439">
        <f t="shared" si="91"/>
        <v>5.1999999999999998E-2</v>
      </c>
    </row>
    <row r="2440" spans="1:8" ht="14.4">
      <c r="A2440" s="14">
        <v>45670</v>
      </c>
      <c r="B2440" s="18">
        <v>782.92850190000001</v>
      </c>
      <c r="C2440">
        <f t="shared" si="90"/>
        <v>0.79300000000000004</v>
      </c>
      <c r="E2440" s="14">
        <v>45670</v>
      </c>
      <c r="F2440" s="18">
        <v>18070.372222869999</v>
      </c>
      <c r="G2440" s="33">
        <f t="shared" si="92"/>
        <v>-8.393340900001931</v>
      </c>
      <c r="H2440">
        <f t="shared" si="91"/>
        <v>0.40300000000000002</v>
      </c>
    </row>
    <row r="2441" spans="1:8" ht="14.4">
      <c r="A2441" s="14">
        <v>45671</v>
      </c>
      <c r="B2441" s="18">
        <v>1327.67937504</v>
      </c>
      <c r="C2441">
        <f t="shared" si="90"/>
        <v>0.93</v>
      </c>
      <c r="E2441" s="14">
        <v>45671</v>
      </c>
      <c r="F2441" s="18">
        <v>18185.487637720002</v>
      </c>
      <c r="G2441" s="33">
        <f t="shared" si="92"/>
        <v>115.11541485000271</v>
      </c>
      <c r="H2441">
        <f t="shared" si="91"/>
        <v>0.97299999999999998</v>
      </c>
    </row>
    <row r="2442" spans="1:8" ht="14.4">
      <c r="A2442" s="14">
        <v>45672</v>
      </c>
      <c r="B2442" s="18">
        <v>1048.1282136100001</v>
      </c>
      <c r="C2442">
        <f t="shared" si="90"/>
        <v>0.90200000000000002</v>
      </c>
      <c r="E2442" s="14">
        <v>45672</v>
      </c>
      <c r="F2442" s="18">
        <v>18203.075195010002</v>
      </c>
      <c r="G2442" s="33">
        <f t="shared" si="92"/>
        <v>17.587557290000404</v>
      </c>
      <c r="H2442">
        <f t="shared" si="91"/>
        <v>0.67</v>
      </c>
    </row>
    <row r="2443" spans="1:8" ht="14.4">
      <c r="A2443" s="14">
        <v>45673</v>
      </c>
      <c r="B2443" s="18">
        <v>1191.1431369100001</v>
      </c>
      <c r="C2443">
        <f t="shared" si="90"/>
        <v>0.91300000000000003</v>
      </c>
      <c r="E2443" s="14">
        <v>45673</v>
      </c>
      <c r="F2443" s="18">
        <v>18214.811080179999</v>
      </c>
      <c r="G2443" s="33">
        <f t="shared" si="92"/>
        <v>11.735885169997346</v>
      </c>
      <c r="H2443">
        <f t="shared" si="91"/>
        <v>0.60799999999999998</v>
      </c>
    </row>
    <row r="2444" spans="1:8" ht="14.4">
      <c r="A2444" s="14">
        <v>45674</v>
      </c>
      <c r="B2444" s="18">
        <v>1029.3346154000001</v>
      </c>
      <c r="C2444">
        <f t="shared" si="90"/>
        <v>0.89800000000000002</v>
      </c>
      <c r="E2444" s="14">
        <v>45674</v>
      </c>
      <c r="F2444" s="18">
        <v>18147.745837049999</v>
      </c>
      <c r="G2444" s="33">
        <f t="shared" si="92"/>
        <v>-67.065243130000454</v>
      </c>
      <c r="H2444">
        <f t="shared" si="91"/>
        <v>0.09</v>
      </c>
    </row>
    <row r="2445" spans="1:8" ht="14.4">
      <c r="A2445" s="14">
        <v>45677</v>
      </c>
      <c r="B2445" s="18">
        <v>1112.15581372</v>
      </c>
      <c r="C2445">
        <f t="shared" si="90"/>
        <v>0.91</v>
      </c>
      <c r="E2445" s="14">
        <v>45677</v>
      </c>
      <c r="F2445" s="18">
        <v>18156.866535159999</v>
      </c>
      <c r="G2445" s="33">
        <f t="shared" si="92"/>
        <v>9.1206981100003759</v>
      </c>
      <c r="H2445">
        <f t="shared" si="91"/>
        <v>0.58199999999999996</v>
      </c>
    </row>
    <row r="2446" spans="1:8" ht="14.4">
      <c r="A2446" s="14">
        <v>45678</v>
      </c>
      <c r="B2446" s="18">
        <v>1170.8118688899999</v>
      </c>
      <c r="C2446">
        <f t="shared" si="90"/>
        <v>0.91100000000000003</v>
      </c>
      <c r="E2446" s="14">
        <v>45678</v>
      </c>
      <c r="F2446" s="18">
        <v>18170.054298710002</v>
      </c>
      <c r="G2446" s="33">
        <f t="shared" si="92"/>
        <v>13.187763550002273</v>
      </c>
      <c r="H2446">
        <f t="shared" si="91"/>
        <v>0.622</v>
      </c>
    </row>
    <row r="2447" spans="1:8" ht="14.4">
      <c r="A2447" s="14">
        <v>45679</v>
      </c>
      <c r="B2447" s="18">
        <v>1063.1354422700001</v>
      </c>
      <c r="C2447">
        <f t="shared" si="90"/>
        <v>0.90100000000000002</v>
      </c>
      <c r="E2447" s="14">
        <v>45679</v>
      </c>
      <c r="F2447" s="18">
        <v>18151.766974350001</v>
      </c>
      <c r="G2447" s="33">
        <f t="shared" si="92"/>
        <v>-18.287324360000639</v>
      </c>
      <c r="H2447">
        <f t="shared" si="91"/>
        <v>0.32500000000000001</v>
      </c>
    </row>
    <row r="2448" spans="1:8" ht="14.4">
      <c r="A2448" s="14">
        <v>45680</v>
      </c>
      <c r="B2448" s="18">
        <v>1323.39817926</v>
      </c>
      <c r="C2448">
        <f t="shared" si="90"/>
        <v>0.92700000000000005</v>
      </c>
      <c r="E2448" s="14">
        <v>45680</v>
      </c>
      <c r="F2448" s="18">
        <v>18099.78537569</v>
      </c>
      <c r="G2448" s="33">
        <f t="shared" si="92"/>
        <v>-51.9815986600006</v>
      </c>
      <c r="H2448">
        <f t="shared" si="91"/>
        <v>0.14000000000000001</v>
      </c>
    </row>
    <row r="2449" spans="1:8" ht="14.4">
      <c r="A2449" s="14">
        <v>45681</v>
      </c>
      <c r="B2449" s="18">
        <v>1128.34029624</v>
      </c>
      <c r="C2449">
        <f t="shared" si="90"/>
        <v>0.90900000000000003</v>
      </c>
      <c r="E2449" s="14">
        <v>45681</v>
      </c>
      <c r="F2449" s="18">
        <v>17987.963524319999</v>
      </c>
      <c r="G2449" s="33">
        <f t="shared" si="92"/>
        <v>-111.82185137000124</v>
      </c>
      <c r="H2449">
        <f t="shared" si="91"/>
        <v>3.3000000000000002E-2</v>
      </c>
    </row>
    <row r="2450" spans="1:8" ht="14.4">
      <c r="A2450" s="14">
        <v>45684</v>
      </c>
      <c r="B2450" s="18">
        <v>946.94622713000001</v>
      </c>
      <c r="C2450">
        <f t="shared" si="90"/>
        <v>0.86899999999999999</v>
      </c>
      <c r="E2450" s="14">
        <v>45684</v>
      </c>
      <c r="F2450" s="18">
        <v>17645.36912865</v>
      </c>
      <c r="G2450" s="33">
        <f t="shared" si="92"/>
        <v>-342.59439566999936</v>
      </c>
      <c r="H2450">
        <f t="shared" si="91"/>
        <v>1E-3</v>
      </c>
    </row>
    <row r="2451" spans="1:8" ht="14.4">
      <c r="A2451" s="14">
        <v>45693</v>
      </c>
      <c r="B2451" s="18">
        <v>1304.4850087699999</v>
      </c>
      <c r="C2451">
        <f t="shared" si="90"/>
        <v>0.92600000000000005</v>
      </c>
      <c r="E2451" s="14">
        <v>45693</v>
      </c>
      <c r="F2451" s="18">
        <v>17843.814747740002</v>
      </c>
      <c r="G2451" s="33">
        <f t="shared" si="92"/>
        <v>198.44561909000186</v>
      </c>
      <c r="H2451">
        <f t="shared" si="91"/>
        <v>0.98599999999999999</v>
      </c>
    </row>
    <row r="2452" spans="1:8" ht="14.4">
      <c r="A2452" s="14">
        <v>45694</v>
      </c>
      <c r="B2452" s="18">
        <v>1590.9494087600001</v>
      </c>
      <c r="C2452">
        <f t="shared" si="90"/>
        <v>0.95699999999999996</v>
      </c>
      <c r="E2452" s="14">
        <v>45694</v>
      </c>
      <c r="F2452" s="18">
        <v>17990.10424656</v>
      </c>
      <c r="G2452" s="33">
        <f t="shared" si="92"/>
        <v>146.2894988199987</v>
      </c>
      <c r="H2452">
        <f t="shared" si="91"/>
        <v>0.97499999999999998</v>
      </c>
    </row>
    <row r="2453" spans="1:8" ht="14.4">
      <c r="A2453" s="14">
        <v>45695</v>
      </c>
      <c r="B2453" s="18">
        <v>2056.3451745000002</v>
      </c>
      <c r="C2453">
        <f t="shared" si="90"/>
        <v>0.97799999999999998</v>
      </c>
      <c r="E2453" s="14">
        <v>45695</v>
      </c>
      <c r="F2453" s="18">
        <v>18100.607592169999</v>
      </c>
      <c r="G2453" s="33">
        <f t="shared" si="92"/>
        <v>110.50334560999909</v>
      </c>
      <c r="H2453">
        <f t="shared" si="91"/>
        <v>0.96499999999999997</v>
      </c>
    </row>
    <row r="2454" spans="1:8" ht="14.4">
      <c r="A2454" s="14">
        <v>45698</v>
      </c>
      <c r="B2454" s="18">
        <v>1743.3882644100001</v>
      </c>
      <c r="C2454">
        <f t="shared" si="90"/>
        <v>0.96499999999999997</v>
      </c>
      <c r="E2454" s="14">
        <v>45698</v>
      </c>
      <c r="F2454" s="18">
        <v>18291.90528961</v>
      </c>
      <c r="G2454" s="33">
        <f t="shared" si="92"/>
        <v>191.29769744000077</v>
      </c>
      <c r="H2454">
        <f t="shared" si="91"/>
        <v>0.98499999999999999</v>
      </c>
    </row>
    <row r="2455" spans="1:8" ht="14.4">
      <c r="A2455" s="14">
        <v>45699</v>
      </c>
      <c r="B2455" s="18">
        <v>1579.4191388900001</v>
      </c>
      <c r="C2455">
        <f t="shared" si="90"/>
        <v>0.95099999999999996</v>
      </c>
      <c r="E2455" s="14">
        <v>45699</v>
      </c>
      <c r="F2455" s="18">
        <v>18353.407277599999</v>
      </c>
      <c r="G2455" s="33">
        <f t="shared" si="92"/>
        <v>61.501987989999179</v>
      </c>
      <c r="H2455">
        <f t="shared" si="91"/>
        <v>0.90600000000000003</v>
      </c>
    </row>
    <row r="2456" spans="1:8" ht="14.4">
      <c r="A2456" s="14">
        <v>45700</v>
      </c>
      <c r="B2456" s="18">
        <v>1720.08223849</v>
      </c>
      <c r="C2456">
        <f t="shared" si="90"/>
        <v>0.96099999999999997</v>
      </c>
      <c r="E2456" s="14">
        <v>45700</v>
      </c>
      <c r="F2456" s="18">
        <v>18425.470616250001</v>
      </c>
      <c r="G2456" s="33">
        <f t="shared" si="92"/>
        <v>72.063338650001242</v>
      </c>
      <c r="H2456">
        <f t="shared" si="91"/>
        <v>0.92900000000000005</v>
      </c>
    </row>
    <row r="2457" spans="1:8" ht="14.4">
      <c r="A2457" s="14">
        <v>45701</v>
      </c>
      <c r="B2457" s="18">
        <v>1797.16206582</v>
      </c>
      <c r="C2457">
        <f t="shared" si="90"/>
        <v>0.97</v>
      </c>
      <c r="E2457" s="14">
        <v>45701</v>
      </c>
      <c r="F2457" s="18">
        <v>18417.240560310001</v>
      </c>
      <c r="G2457" s="33">
        <f t="shared" si="92"/>
        <v>-8.2300559399991471</v>
      </c>
      <c r="H2457">
        <f t="shared" si="91"/>
        <v>0.40400000000000003</v>
      </c>
    </row>
    <row r="2458" spans="1:8" ht="14.4">
      <c r="A2458" s="14">
        <v>45702</v>
      </c>
      <c r="B2458" s="18">
        <v>1705.74557385</v>
      </c>
      <c r="C2458">
        <f t="shared" si="90"/>
        <v>0.95699999999999996</v>
      </c>
      <c r="E2458" s="14">
        <v>45702</v>
      </c>
      <c r="F2458" s="18">
        <v>18423.159833400001</v>
      </c>
      <c r="G2458" s="33">
        <f t="shared" si="92"/>
        <v>5.9192730899994785</v>
      </c>
      <c r="H2458">
        <f t="shared" si="91"/>
        <v>0.54400000000000004</v>
      </c>
    </row>
    <row r="2459" spans="1:8" ht="14.4">
      <c r="A2459" s="14">
        <v>45705</v>
      </c>
      <c r="B2459" s="18">
        <v>2007.4744658900001</v>
      </c>
      <c r="C2459">
        <f t="shared" si="90"/>
        <v>0.97499999999999998</v>
      </c>
      <c r="E2459" s="14">
        <v>45705</v>
      </c>
      <c r="F2459" s="18">
        <v>18584.063485660001</v>
      </c>
      <c r="G2459" s="33">
        <f t="shared" si="92"/>
        <v>160.90365225999994</v>
      </c>
      <c r="H2459">
        <f t="shared" si="91"/>
        <v>0.97899999999999998</v>
      </c>
    </row>
    <row r="2460" spans="1:8" ht="14.4">
      <c r="A2460" s="14">
        <v>45706</v>
      </c>
      <c r="B2460" s="18">
        <v>1710.31622466</v>
      </c>
      <c r="C2460">
        <f t="shared" si="90"/>
        <v>0.95499999999999996</v>
      </c>
      <c r="E2460" s="14">
        <v>45706</v>
      </c>
      <c r="F2460" s="18">
        <v>18514.372992690001</v>
      </c>
      <c r="G2460" s="33">
        <f t="shared" si="92"/>
        <v>-69.690492969999468</v>
      </c>
      <c r="H2460">
        <f t="shared" si="91"/>
        <v>8.5000000000000006E-2</v>
      </c>
    </row>
    <row r="2461" spans="1:8" ht="14.4">
      <c r="A2461" s="14">
        <v>45707</v>
      </c>
      <c r="B2461" s="18">
        <v>1754.5035628200001</v>
      </c>
      <c r="C2461">
        <f t="shared" si="90"/>
        <v>0.96499999999999997</v>
      </c>
      <c r="E2461" s="14">
        <v>45707</v>
      </c>
      <c r="F2461" s="18">
        <v>18615.52177852</v>
      </c>
      <c r="G2461" s="33">
        <f t="shared" si="92"/>
        <v>101.14878582999881</v>
      </c>
      <c r="H2461">
        <f t="shared" si="91"/>
        <v>0.95799999999999996</v>
      </c>
    </row>
    <row r="2462" spans="1:8" ht="14.4">
      <c r="A2462" s="14">
        <v>45708</v>
      </c>
      <c r="B2462" s="18">
        <v>1731.1274719800001</v>
      </c>
      <c r="C2462">
        <f t="shared" si="90"/>
        <v>0.95799999999999996</v>
      </c>
      <c r="E2462" s="14">
        <v>45708</v>
      </c>
      <c r="F2462" s="18">
        <v>18683.49476378</v>
      </c>
      <c r="G2462" s="33">
        <f t="shared" si="92"/>
        <v>67.972985259999405</v>
      </c>
      <c r="H2462">
        <f t="shared" si="91"/>
        <v>0.91500000000000004</v>
      </c>
    </row>
    <row r="2463" spans="1:8" ht="14.4">
      <c r="A2463" s="14">
        <v>45709</v>
      </c>
      <c r="B2463" s="18">
        <v>2360.32059716</v>
      </c>
      <c r="C2463">
        <f t="shared" si="90"/>
        <v>0.98599999999999999</v>
      </c>
      <c r="E2463" s="14">
        <v>45709</v>
      </c>
      <c r="F2463" s="18">
        <v>18745.09798862</v>
      </c>
      <c r="G2463" s="33">
        <f t="shared" si="92"/>
        <v>61.603224840000621</v>
      </c>
      <c r="H2463">
        <f t="shared" si="91"/>
        <v>0.90200000000000002</v>
      </c>
    </row>
    <row r="2464" spans="1:8" ht="14.4">
      <c r="A2464" s="14">
        <v>45712</v>
      </c>
      <c r="B2464" s="18">
        <v>2170.3372074100002</v>
      </c>
      <c r="C2464">
        <f t="shared" si="90"/>
        <v>0.98099999999999998</v>
      </c>
      <c r="E2464" s="14">
        <v>45712</v>
      </c>
      <c r="F2464" s="18">
        <v>18864.397359210001</v>
      </c>
      <c r="G2464" s="33">
        <f t="shared" si="92"/>
        <v>119.29937059000076</v>
      </c>
      <c r="H2464">
        <f t="shared" si="91"/>
        <v>0.96899999999999997</v>
      </c>
    </row>
    <row r="2465" spans="1:8" ht="14.4">
      <c r="A2465" s="14">
        <v>45713</v>
      </c>
      <c r="B2465" s="18">
        <v>1939.0365117599999</v>
      </c>
      <c r="C2465">
        <f t="shared" si="90"/>
        <v>0.97</v>
      </c>
      <c r="E2465" s="14">
        <v>45713</v>
      </c>
      <c r="F2465" s="18">
        <v>18931.60716453</v>
      </c>
      <c r="G2465" s="33">
        <f t="shared" si="92"/>
        <v>67.20980531999885</v>
      </c>
      <c r="H2465">
        <f t="shared" si="91"/>
        <v>0.91300000000000003</v>
      </c>
    </row>
    <row r="2466" spans="1:8" ht="14.4">
      <c r="A2466" s="14">
        <v>45714</v>
      </c>
      <c r="B2466" s="18">
        <v>2028.4920064</v>
      </c>
      <c r="C2466">
        <f t="shared" si="90"/>
        <v>0.97399999999999998</v>
      </c>
      <c r="E2466" s="14">
        <v>45714</v>
      </c>
      <c r="F2466" s="18">
        <v>19031.653408009999</v>
      </c>
      <c r="G2466" s="33">
        <f t="shared" si="92"/>
        <v>100.04624347999925</v>
      </c>
      <c r="H2466">
        <f t="shared" si="91"/>
        <v>0.95499999999999996</v>
      </c>
    </row>
    <row r="2467" spans="1:8" ht="14.4">
      <c r="A2467" s="14">
        <v>45715</v>
      </c>
      <c r="B2467" s="18">
        <v>2015.7737936000001</v>
      </c>
      <c r="C2467">
        <f t="shared" si="90"/>
        <v>0.97299999999999998</v>
      </c>
      <c r="E2467" s="14">
        <v>45715</v>
      </c>
      <c r="F2467" s="18">
        <v>19050.280523180001</v>
      </c>
      <c r="G2467" s="33">
        <f t="shared" si="92"/>
        <v>18.627115170002071</v>
      </c>
      <c r="H2467">
        <f t="shared" si="91"/>
        <v>0.67200000000000004</v>
      </c>
    </row>
    <row r="2468" spans="1:8" ht="14.4">
      <c r="A2468" s="14">
        <v>45716</v>
      </c>
      <c r="B2468" s="18">
        <v>1690.58353459</v>
      </c>
      <c r="C2468">
        <f t="shared" si="90"/>
        <v>0.94299999999999995</v>
      </c>
      <c r="E2468" s="14">
        <v>45716</v>
      </c>
      <c r="F2468" s="18">
        <v>18871.699270090001</v>
      </c>
      <c r="G2468" s="33">
        <f t="shared" si="92"/>
        <v>-178.58125309000025</v>
      </c>
      <c r="H2468">
        <f t="shared" si="91"/>
        <v>8.9999999999999993E-3</v>
      </c>
    </row>
    <row r="2469" spans="1:8" ht="14.4">
      <c r="A2469" s="14">
        <v>45719</v>
      </c>
      <c r="B2469" s="18">
        <v>1464.4212036000001</v>
      </c>
      <c r="C2469">
        <f t="shared" si="90"/>
        <v>0.91900000000000004</v>
      </c>
      <c r="E2469" s="14">
        <v>45719</v>
      </c>
      <c r="F2469" s="18">
        <v>18863.76367968</v>
      </c>
      <c r="G2469" s="33">
        <f t="shared" si="92"/>
        <v>-7.9355904100011685</v>
      </c>
      <c r="H2469">
        <f t="shared" si="91"/>
        <v>0.40100000000000002</v>
      </c>
    </row>
    <row r="2470" spans="1:8" ht="14.4">
      <c r="A2470" s="14">
        <v>45720</v>
      </c>
      <c r="B2470" s="18">
        <v>1335.1400791000001</v>
      </c>
      <c r="C2470">
        <f t="shared" si="90"/>
        <v>0.90700000000000003</v>
      </c>
      <c r="E2470" s="14">
        <v>45720</v>
      </c>
      <c r="F2470" s="18">
        <v>18882.885556770001</v>
      </c>
      <c r="G2470" s="33">
        <f t="shared" si="92"/>
        <v>19.121877090001362</v>
      </c>
      <c r="H2470">
        <f t="shared" si="91"/>
        <v>0.68200000000000005</v>
      </c>
    </row>
    <row r="2471" spans="1:8" ht="14.4">
      <c r="A2471" s="14">
        <v>45721</v>
      </c>
      <c r="B2471" s="18">
        <v>1389.58898864</v>
      </c>
      <c r="C2471">
        <f t="shared" si="90"/>
        <v>0.91</v>
      </c>
      <c r="E2471" s="14">
        <v>45721</v>
      </c>
      <c r="F2471" s="18">
        <v>18917.15990169</v>
      </c>
      <c r="G2471" s="33">
        <f t="shared" si="92"/>
        <v>34.274344919998839</v>
      </c>
      <c r="H2471">
        <f t="shared" si="91"/>
        <v>0.78900000000000003</v>
      </c>
    </row>
    <row r="2472" spans="1:8" ht="14.4">
      <c r="A2472" s="14">
        <v>45722</v>
      </c>
      <c r="B2472" s="18">
        <v>2025.5428466600001</v>
      </c>
      <c r="C2472">
        <f t="shared" si="90"/>
        <v>0.97299999999999998</v>
      </c>
      <c r="E2472" s="14">
        <v>45722</v>
      </c>
      <c r="F2472" s="18">
        <v>19088.090888369999</v>
      </c>
      <c r="G2472" s="33">
        <f t="shared" si="92"/>
        <v>170.93098667999948</v>
      </c>
      <c r="H2472">
        <f t="shared" si="91"/>
        <v>0.98099999999999998</v>
      </c>
    </row>
    <row r="2473" spans="1:8" ht="14.4">
      <c r="A2473" s="14">
        <v>45723</v>
      </c>
      <c r="B2473" s="18">
        <v>1774.7952216799999</v>
      </c>
      <c r="C2473">
        <f t="shared" si="90"/>
        <v>0.95699999999999996</v>
      </c>
      <c r="E2473" s="14">
        <v>45723</v>
      </c>
      <c r="F2473" s="18">
        <v>18992.583764039999</v>
      </c>
      <c r="G2473" s="33">
        <f t="shared" si="92"/>
        <v>-95.507124330000806</v>
      </c>
      <c r="H2473">
        <f t="shared" si="91"/>
        <v>4.2000000000000003E-2</v>
      </c>
    </row>
    <row r="2474" spans="1:8" ht="14.4">
      <c r="A2474" s="14">
        <v>45726</v>
      </c>
      <c r="B2474" s="18">
        <v>1467.7221895299999</v>
      </c>
      <c r="C2474">
        <f t="shared" si="90"/>
        <v>0.91700000000000004</v>
      </c>
      <c r="E2474" s="14">
        <v>45726</v>
      </c>
      <c r="F2474" s="18">
        <v>19089.712870719999</v>
      </c>
      <c r="G2474" s="33">
        <f t="shared" si="92"/>
        <v>97.129106680000405</v>
      </c>
      <c r="H2474">
        <f t="shared" si="91"/>
        <v>0.94899999999999995</v>
      </c>
    </row>
    <row r="2475" spans="1:8" ht="14.4">
      <c r="A2475" s="14">
        <v>45727</v>
      </c>
      <c r="B2475" s="18">
        <v>1463.1012947300001</v>
      </c>
      <c r="C2475">
        <f t="shared" si="90"/>
        <v>0.91400000000000003</v>
      </c>
      <c r="E2475" s="14">
        <v>45727</v>
      </c>
      <c r="F2475" s="18">
        <v>19106.853408930001</v>
      </c>
      <c r="G2475" s="33">
        <f t="shared" si="92"/>
        <v>17.140538210001978</v>
      </c>
      <c r="H2475">
        <f t="shared" si="91"/>
        <v>0.65</v>
      </c>
    </row>
    <row r="2476" spans="1:8" ht="14.4">
      <c r="A2476" s="14">
        <v>45728</v>
      </c>
      <c r="B2476" s="18">
        <v>1714.95169526</v>
      </c>
      <c r="C2476">
        <f t="shared" si="90"/>
        <v>0.94299999999999995</v>
      </c>
      <c r="E2476" s="14">
        <v>45728</v>
      </c>
      <c r="F2476" s="18">
        <v>19223.77183374</v>
      </c>
      <c r="G2476" s="33">
        <f t="shared" si="92"/>
        <v>116.91842480999912</v>
      </c>
      <c r="H2476">
        <f t="shared" si="91"/>
        <v>0.96499999999999997</v>
      </c>
    </row>
    <row r="2477" spans="1:8" ht="14.4">
      <c r="A2477" s="14">
        <v>45729</v>
      </c>
      <c r="B2477" s="18">
        <v>1500.83012304</v>
      </c>
      <c r="C2477">
        <f t="shared" si="90"/>
        <v>0.91800000000000004</v>
      </c>
      <c r="E2477" s="14">
        <v>45729</v>
      </c>
      <c r="F2477" s="18">
        <v>19162.486901050001</v>
      </c>
      <c r="G2477" s="33">
        <f t="shared" si="92"/>
        <v>-61.28493268999955</v>
      </c>
      <c r="H2477">
        <f t="shared" si="91"/>
        <v>9.7000000000000003E-2</v>
      </c>
    </row>
    <row r="2478" spans="1:8" ht="14.4">
      <c r="A2478" s="14">
        <v>45730</v>
      </c>
      <c r="B2478" s="18">
        <v>1809.7898219599999</v>
      </c>
      <c r="C2478">
        <f t="shared" si="90"/>
        <v>0.96099999999999997</v>
      </c>
      <c r="E2478" s="14">
        <v>45730</v>
      </c>
      <c r="F2478" s="18">
        <v>19174.869584920001</v>
      </c>
      <c r="G2478" s="33">
        <f t="shared" si="92"/>
        <v>12.382683870000619</v>
      </c>
      <c r="H2478">
        <f t="shared" si="91"/>
        <v>0.59899999999999998</v>
      </c>
    </row>
    <row r="2479" spans="1:8" ht="14.4">
      <c r="A2479" s="14">
        <v>45733</v>
      </c>
      <c r="B2479" s="18">
        <v>1545.3330646700001</v>
      </c>
      <c r="C2479">
        <f t="shared" si="90"/>
        <v>0.92500000000000004</v>
      </c>
      <c r="E2479" s="14">
        <v>45733</v>
      </c>
      <c r="F2479" s="18">
        <v>19296.291853350001</v>
      </c>
      <c r="G2479" s="33">
        <f t="shared" si="92"/>
        <v>121.42226843000026</v>
      </c>
      <c r="H2479">
        <f t="shared" si="91"/>
        <v>0.96699999999999997</v>
      </c>
    </row>
    <row r="2480" spans="1:8" ht="14.4">
      <c r="A2480" s="14">
        <v>45734</v>
      </c>
      <c r="B2480" s="18">
        <v>1541.7204071599999</v>
      </c>
      <c r="C2480">
        <f t="shared" ref="C2480:C2543" si="93">_xlfn.PERCENTRANK.INC(B1731:B2480,B2480)</f>
        <v>0.92300000000000004</v>
      </c>
      <c r="E2480" s="14">
        <v>45734</v>
      </c>
      <c r="F2480" s="18">
        <v>19378.730931170001</v>
      </c>
      <c r="G2480" s="33">
        <f t="shared" si="92"/>
        <v>82.439077819999511</v>
      </c>
      <c r="H2480">
        <f t="shared" ref="H2480:H2543" si="94">_xlfn.PERCENTRANK.INC(G1731:G2480,G2480)</f>
        <v>0.93300000000000005</v>
      </c>
    </row>
    <row r="2481" spans="1:8" ht="14.4">
      <c r="A2481" s="14">
        <v>45735</v>
      </c>
      <c r="B2481" s="18">
        <v>1410.45188594</v>
      </c>
      <c r="C2481">
        <f t="shared" si="93"/>
        <v>0.89900000000000002</v>
      </c>
      <c r="E2481" s="14">
        <v>45735</v>
      </c>
      <c r="F2481" s="18">
        <v>19381.420631339999</v>
      </c>
      <c r="G2481" s="33">
        <f t="shared" si="92"/>
        <v>2.6897001699981047</v>
      </c>
      <c r="H2481">
        <f t="shared" si="94"/>
        <v>0.495</v>
      </c>
    </row>
    <row r="2482" spans="1:8" ht="14.4">
      <c r="A2482" s="14">
        <v>45736</v>
      </c>
      <c r="B2482" s="18">
        <v>1362.8113754400001</v>
      </c>
      <c r="C2482">
        <f t="shared" si="93"/>
        <v>0.89400000000000002</v>
      </c>
      <c r="E2482" s="14">
        <v>45736</v>
      </c>
      <c r="F2482" s="18">
        <v>19402.55662354</v>
      </c>
      <c r="G2482" s="33">
        <f t="shared" si="92"/>
        <v>21.135992200001056</v>
      </c>
      <c r="H2482">
        <f t="shared" si="94"/>
        <v>0.69199999999999995</v>
      </c>
    </row>
    <row r="2483" spans="1:8" ht="14.4">
      <c r="A2483" s="14">
        <v>45737</v>
      </c>
      <c r="B2483" s="18">
        <v>1370.9411474400001</v>
      </c>
      <c r="C2483">
        <f t="shared" si="93"/>
        <v>0.89400000000000002</v>
      </c>
      <c r="E2483" s="14">
        <v>45737</v>
      </c>
      <c r="F2483" s="18">
        <v>19261.401357800001</v>
      </c>
      <c r="G2483" s="33">
        <f t="shared" si="92"/>
        <v>-141.15526573999887</v>
      </c>
      <c r="H2483">
        <f t="shared" si="94"/>
        <v>0.02</v>
      </c>
    </row>
    <row r="2484" spans="1:8" ht="14.4">
      <c r="A2484" s="14">
        <v>45740</v>
      </c>
      <c r="B2484" s="18">
        <v>1215.5417365000001</v>
      </c>
      <c r="C2484">
        <f t="shared" si="93"/>
        <v>0.873</v>
      </c>
      <c r="E2484" s="14">
        <v>45740</v>
      </c>
      <c r="F2484" s="18">
        <v>19204.551695959999</v>
      </c>
      <c r="G2484" s="33">
        <f t="shared" si="92"/>
        <v>-56.849661840002227</v>
      </c>
      <c r="H2484">
        <f t="shared" si="94"/>
        <v>0.109</v>
      </c>
    </row>
    <row r="2485" spans="1:8" ht="14.4">
      <c r="A2485" s="14">
        <v>45741</v>
      </c>
      <c r="B2485" s="18">
        <v>1099.4834079699999</v>
      </c>
      <c r="C2485">
        <f t="shared" si="93"/>
        <v>0.85899999999999999</v>
      </c>
      <c r="E2485" s="14">
        <v>45741</v>
      </c>
      <c r="F2485" s="18">
        <v>19177.466112919999</v>
      </c>
      <c r="G2485" s="33">
        <f t="shared" si="92"/>
        <v>-27.085583039999619</v>
      </c>
      <c r="H2485">
        <f t="shared" si="94"/>
        <v>0.252</v>
      </c>
    </row>
    <row r="2486" spans="1:8" ht="14.4">
      <c r="A2486" s="14">
        <v>45742</v>
      </c>
      <c r="B2486" s="18">
        <v>1023.58090743</v>
      </c>
      <c r="C2486">
        <f t="shared" si="93"/>
        <v>0.84199999999999997</v>
      </c>
      <c r="E2486" s="14">
        <v>45742</v>
      </c>
      <c r="F2486" s="18">
        <v>19184.091938220001</v>
      </c>
      <c r="G2486" s="33">
        <f t="shared" si="92"/>
        <v>6.625825300001452</v>
      </c>
      <c r="H2486">
        <f t="shared" si="94"/>
        <v>0.53600000000000003</v>
      </c>
    </row>
    <row r="2487" spans="1:8" ht="14.4">
      <c r="A2487" s="14">
        <v>45743</v>
      </c>
      <c r="B2487" s="18">
        <v>1050.3883596600001</v>
      </c>
      <c r="C2487">
        <f t="shared" si="93"/>
        <v>0.84699999999999998</v>
      </c>
      <c r="E2487" s="14">
        <v>45743</v>
      </c>
      <c r="F2487" s="18">
        <v>19151.854142669999</v>
      </c>
      <c r="G2487" s="33">
        <f t="shared" si="92"/>
        <v>-32.237795550001465</v>
      </c>
      <c r="H2487">
        <f t="shared" si="94"/>
        <v>0.224</v>
      </c>
    </row>
    <row r="2488" spans="1:8" ht="14.4">
      <c r="A2488" s="14">
        <v>45744</v>
      </c>
      <c r="B2488" s="18">
        <v>994.17296401999999</v>
      </c>
      <c r="C2488">
        <f t="shared" si="93"/>
        <v>0.83299999999999996</v>
      </c>
      <c r="E2488" s="14">
        <v>45744</v>
      </c>
      <c r="F2488" s="18">
        <v>19113.235356730002</v>
      </c>
      <c r="G2488" s="33">
        <f t="shared" si="92"/>
        <v>-38.618785939997906</v>
      </c>
      <c r="H2488">
        <f t="shared" si="94"/>
        <v>0.19600000000000001</v>
      </c>
    </row>
    <row r="2489" spans="1:8" ht="14.4">
      <c r="A2489" s="14">
        <v>45747</v>
      </c>
      <c r="B2489" s="18">
        <v>1055.69602753</v>
      </c>
      <c r="C2489">
        <f t="shared" si="93"/>
        <v>0.84899999999999998</v>
      </c>
      <c r="E2489" s="14">
        <v>45747</v>
      </c>
      <c r="F2489" s="18">
        <v>19075.624595249999</v>
      </c>
      <c r="G2489" s="33">
        <f t="shared" si="92"/>
        <v>-37.610761480002111</v>
      </c>
      <c r="H2489">
        <f t="shared" si="94"/>
        <v>0.19800000000000001</v>
      </c>
    </row>
    <row r="2490" spans="1:8" ht="14.4">
      <c r="A2490" s="14">
        <v>45748</v>
      </c>
      <c r="B2490" s="18">
        <v>1000.97171719</v>
      </c>
      <c r="C2490">
        <f t="shared" si="93"/>
        <v>0.83499999999999996</v>
      </c>
      <c r="E2490" s="14">
        <v>45748</v>
      </c>
      <c r="F2490" s="18">
        <v>19027.987314549999</v>
      </c>
      <c r="G2490" s="33">
        <f t="shared" si="92"/>
        <v>-47.637280700000701</v>
      </c>
      <c r="H2490">
        <f t="shared" si="94"/>
        <v>0.154</v>
      </c>
    </row>
    <row r="2491" spans="1:8" ht="14.4">
      <c r="A2491" s="14">
        <v>45749</v>
      </c>
      <c r="B2491" s="18">
        <v>863.89291160000005</v>
      </c>
      <c r="C2491">
        <f t="shared" si="93"/>
        <v>0.78300000000000003</v>
      </c>
      <c r="E2491" s="14">
        <v>45749</v>
      </c>
      <c r="F2491" s="18">
        <v>19007.777206549999</v>
      </c>
      <c r="G2491" s="33">
        <f t="shared" si="92"/>
        <v>-20.210107999999309</v>
      </c>
      <c r="H2491">
        <f t="shared" si="94"/>
        <v>0.311</v>
      </c>
    </row>
    <row r="2492" spans="1:8" ht="14.4">
      <c r="A2492" s="14">
        <v>45750</v>
      </c>
      <c r="B2492" s="18">
        <v>1012.0751927700001</v>
      </c>
      <c r="C2492">
        <f t="shared" si="93"/>
        <v>0.83699999999999997</v>
      </c>
      <c r="E2492" s="14">
        <v>45750</v>
      </c>
      <c r="F2492" s="18">
        <v>18919.573917320002</v>
      </c>
      <c r="G2492" s="33">
        <f t="shared" si="92"/>
        <v>-88.203289229997608</v>
      </c>
      <c r="H2492">
        <f t="shared" si="94"/>
        <v>4.9000000000000002E-2</v>
      </c>
    </row>
    <row r="2493" spans="1:8" ht="14.4">
      <c r="A2493" s="14">
        <v>45754</v>
      </c>
      <c r="B2493" s="18">
        <v>1292.7036054800001</v>
      </c>
      <c r="C2493">
        <f t="shared" si="93"/>
        <v>0.88100000000000001</v>
      </c>
      <c r="E2493" s="14">
        <v>45754</v>
      </c>
      <c r="F2493" s="18">
        <v>18439.935025589999</v>
      </c>
      <c r="G2493" s="33">
        <f t="shared" si="92"/>
        <v>-479.6388917300028</v>
      </c>
      <c r="H2493">
        <f t="shared" si="94"/>
        <v>0</v>
      </c>
    </row>
    <row r="2494" spans="1:8" ht="14.4">
      <c r="A2494" s="14">
        <v>45755</v>
      </c>
      <c r="B2494" s="18">
        <v>1154.6936007300001</v>
      </c>
      <c r="C2494">
        <f t="shared" si="93"/>
        <v>0.86199999999999999</v>
      </c>
      <c r="E2494" s="14">
        <v>45755</v>
      </c>
      <c r="F2494" s="18">
        <v>18053.76067851</v>
      </c>
      <c r="G2494" s="33">
        <f t="shared" si="92"/>
        <v>-386.17434707999928</v>
      </c>
      <c r="H2494">
        <f t="shared" si="94"/>
        <v>2E-3</v>
      </c>
    </row>
    <row r="2495" spans="1:8" ht="14.4">
      <c r="A2495" s="14">
        <v>45756</v>
      </c>
      <c r="B2495" s="18">
        <v>1427.3612188700001</v>
      </c>
      <c r="C2495">
        <f t="shared" si="93"/>
        <v>0.90200000000000002</v>
      </c>
      <c r="E2495" s="14">
        <v>45756</v>
      </c>
      <c r="F2495" s="18">
        <v>17995.558063510001</v>
      </c>
      <c r="G2495" s="33">
        <f t="shared" si="92"/>
        <v>-58.202614999998332</v>
      </c>
      <c r="H2495">
        <f t="shared" si="94"/>
        <v>0.109</v>
      </c>
    </row>
    <row r="2496" spans="1:8" ht="14.4">
      <c r="A2496" s="14">
        <v>45757</v>
      </c>
      <c r="B2496" s="18">
        <v>1462.9097716399999</v>
      </c>
      <c r="C2496">
        <f t="shared" si="93"/>
        <v>0.90600000000000003</v>
      </c>
      <c r="E2496" s="14">
        <v>45757</v>
      </c>
      <c r="F2496" s="18">
        <v>18023.116925760001</v>
      </c>
      <c r="G2496" s="33">
        <f t="shared" si="92"/>
        <v>27.558862249999947</v>
      </c>
      <c r="H2496">
        <f t="shared" si="94"/>
        <v>0.73799999999999999</v>
      </c>
    </row>
    <row r="2497" spans="1:8" ht="14.4">
      <c r="A2497" s="14">
        <v>45758</v>
      </c>
      <c r="B2497" s="18">
        <v>1242.09229351</v>
      </c>
      <c r="C2497">
        <f t="shared" si="93"/>
        <v>0.873</v>
      </c>
      <c r="E2497" s="14">
        <v>45758</v>
      </c>
      <c r="F2497" s="18">
        <v>17982.810739119999</v>
      </c>
      <c r="G2497" s="33">
        <f t="shared" si="92"/>
        <v>-40.306186640002124</v>
      </c>
      <c r="H2497">
        <f t="shared" si="94"/>
        <v>0.19600000000000001</v>
      </c>
    </row>
    <row r="2498" spans="1:8" ht="14.4">
      <c r="A2498" s="14">
        <v>45761</v>
      </c>
      <c r="B2498" s="18">
        <v>1181.0070976700001</v>
      </c>
      <c r="C2498">
        <f t="shared" si="93"/>
        <v>0.85899999999999999</v>
      </c>
      <c r="E2498" s="14">
        <v>45761</v>
      </c>
      <c r="F2498" s="18">
        <v>18070.975217430001</v>
      </c>
      <c r="G2498" s="33">
        <f t="shared" si="92"/>
        <v>88.164478310001869</v>
      </c>
      <c r="H2498">
        <f t="shared" si="94"/>
        <v>0.93899999999999995</v>
      </c>
    </row>
    <row r="2499" spans="1:8" ht="14.4">
      <c r="A2499" s="14">
        <v>45762</v>
      </c>
      <c r="B2499" s="18">
        <v>899.18744374000005</v>
      </c>
      <c r="C2499">
        <f t="shared" si="93"/>
        <v>0.79</v>
      </c>
      <c r="E2499" s="14">
        <v>45762</v>
      </c>
      <c r="F2499" s="18">
        <v>18075.887059010001</v>
      </c>
      <c r="G2499" s="33">
        <f t="shared" si="92"/>
        <v>4.9118415800003277</v>
      </c>
      <c r="H2499">
        <f t="shared" si="94"/>
        <v>0.52600000000000002</v>
      </c>
    </row>
    <row r="2500" spans="1:8" ht="14.4">
      <c r="A2500" s="14">
        <v>45763</v>
      </c>
      <c r="B2500" s="18">
        <v>900.46271901</v>
      </c>
      <c r="C2500">
        <f t="shared" si="93"/>
        <v>0.79</v>
      </c>
      <c r="E2500" s="14">
        <v>45763</v>
      </c>
      <c r="F2500" s="18">
        <v>18024.093289150002</v>
      </c>
      <c r="G2500" s="33">
        <f t="shared" ref="G2500:G2563" si="95">F2500-F2499</f>
        <v>-51.793769859999884</v>
      </c>
      <c r="H2500">
        <f t="shared" si="94"/>
        <v>0.14000000000000001</v>
      </c>
    </row>
    <row r="2501" spans="1:8" ht="14.4">
      <c r="A2501" s="14">
        <v>45764</v>
      </c>
      <c r="B2501" s="18">
        <v>862.83029056999999</v>
      </c>
      <c r="C2501">
        <f t="shared" si="93"/>
        <v>0.76900000000000002</v>
      </c>
      <c r="E2501" s="14">
        <v>45764</v>
      </c>
      <c r="F2501" s="18">
        <v>17989.967765329999</v>
      </c>
      <c r="G2501" s="33">
        <f t="shared" si="95"/>
        <v>-34.125523820002854</v>
      </c>
      <c r="H2501">
        <f t="shared" si="94"/>
        <v>0.221</v>
      </c>
    </row>
    <row r="2502" spans="1:8" ht="14.4">
      <c r="A2502" s="14">
        <v>45765</v>
      </c>
      <c r="B2502" s="18">
        <v>755.54547950000006</v>
      </c>
      <c r="C2502">
        <f t="shared" si="93"/>
        <v>0.69399999999999995</v>
      </c>
      <c r="E2502" s="14">
        <v>45765</v>
      </c>
      <c r="F2502" s="18">
        <v>17927.146561969999</v>
      </c>
      <c r="G2502" s="33">
        <f t="shared" si="95"/>
        <v>-62.821203359999345</v>
      </c>
      <c r="H2502">
        <f t="shared" si="94"/>
        <v>9.6000000000000002E-2</v>
      </c>
    </row>
    <row r="2503" spans="1:8" ht="14.4">
      <c r="A2503" s="14">
        <v>45768</v>
      </c>
      <c r="B2503" s="18">
        <v>965.44142735000003</v>
      </c>
      <c r="C2503">
        <f t="shared" si="93"/>
        <v>0.81499999999999995</v>
      </c>
      <c r="E2503" s="14">
        <v>45768</v>
      </c>
      <c r="F2503" s="18">
        <v>17984.42398186</v>
      </c>
      <c r="G2503" s="33">
        <f t="shared" si="95"/>
        <v>57.277419890000601</v>
      </c>
      <c r="H2503">
        <f t="shared" si="94"/>
        <v>0.879</v>
      </c>
    </row>
    <row r="2504" spans="1:8" ht="14.4">
      <c r="A2504" s="14">
        <v>45769</v>
      </c>
      <c r="B2504" s="18">
        <v>948.85630982999999</v>
      </c>
      <c r="C2504">
        <f t="shared" si="93"/>
        <v>0.80600000000000005</v>
      </c>
      <c r="E2504" s="14">
        <v>45769</v>
      </c>
      <c r="F2504" s="18">
        <v>17977.628601100001</v>
      </c>
      <c r="G2504" s="33">
        <f t="shared" si="95"/>
        <v>-6.7953807599988068</v>
      </c>
      <c r="H2504">
        <f t="shared" si="94"/>
        <v>0.40300000000000002</v>
      </c>
    </row>
    <row r="2505" spans="1:8" ht="14.4">
      <c r="A2505" s="14">
        <v>45770</v>
      </c>
      <c r="B2505" s="18">
        <v>1133.0762287800001</v>
      </c>
      <c r="C2505">
        <f t="shared" si="93"/>
        <v>0.85499999999999998</v>
      </c>
      <c r="E2505" s="14">
        <v>45770</v>
      </c>
      <c r="F2505" s="18">
        <v>17997.893384520001</v>
      </c>
      <c r="G2505" s="33">
        <f t="shared" si="95"/>
        <v>20.264783419999731</v>
      </c>
      <c r="H2505">
        <f t="shared" si="94"/>
        <v>0.68600000000000005</v>
      </c>
    </row>
    <row r="2506" spans="1:8" ht="14.4">
      <c r="A2506" s="14">
        <v>45771</v>
      </c>
      <c r="B2506" s="18">
        <v>936.8926146</v>
      </c>
      <c r="C2506">
        <f t="shared" si="93"/>
        <v>0.79800000000000004</v>
      </c>
      <c r="E2506" s="14">
        <v>45771</v>
      </c>
      <c r="F2506" s="18">
        <v>17968.739124610001</v>
      </c>
      <c r="G2506" s="33">
        <f t="shared" si="95"/>
        <v>-29.154259909999382</v>
      </c>
      <c r="H2506">
        <f t="shared" si="94"/>
        <v>0.246</v>
      </c>
    </row>
    <row r="2507" spans="1:8" ht="14.4">
      <c r="A2507" s="14">
        <v>45772</v>
      </c>
      <c r="B2507" s="18">
        <v>988.83075216999998</v>
      </c>
      <c r="C2507">
        <f t="shared" si="93"/>
        <v>0.81699999999999995</v>
      </c>
      <c r="E2507" s="14">
        <v>45772</v>
      </c>
      <c r="F2507" s="18">
        <v>17914.72135815</v>
      </c>
      <c r="G2507" s="33">
        <f t="shared" si="95"/>
        <v>-54.01776646000144</v>
      </c>
      <c r="H2507">
        <f t="shared" si="94"/>
        <v>0.126</v>
      </c>
    </row>
    <row r="2508" spans="1:8" ht="14.4">
      <c r="A2508" s="14">
        <v>45775</v>
      </c>
      <c r="B2508" s="18">
        <v>897.57722287000001</v>
      </c>
      <c r="C2508">
        <f t="shared" si="93"/>
        <v>0.78100000000000003</v>
      </c>
      <c r="E2508" s="14">
        <v>45775</v>
      </c>
      <c r="F2508" s="18">
        <v>17926.764242900001</v>
      </c>
      <c r="G2508" s="33">
        <f t="shared" si="95"/>
        <v>12.042884750000667</v>
      </c>
      <c r="H2508">
        <f t="shared" si="94"/>
        <v>0.59899999999999998</v>
      </c>
    </row>
    <row r="2509" spans="1:8" ht="14.4">
      <c r="A2509" s="14">
        <v>45776</v>
      </c>
      <c r="B2509" s="18">
        <v>869.38566892000006</v>
      </c>
      <c r="C2509">
        <f t="shared" si="93"/>
        <v>0.76600000000000001</v>
      </c>
      <c r="E2509" s="14">
        <v>45776</v>
      </c>
      <c r="F2509" s="18">
        <v>17913.259499799999</v>
      </c>
      <c r="G2509" s="33">
        <f t="shared" si="95"/>
        <v>-13.504743100002088</v>
      </c>
      <c r="H2509">
        <f t="shared" si="94"/>
        <v>0.35899999999999999</v>
      </c>
    </row>
    <row r="2510" spans="1:8" ht="14.4">
      <c r="A2510" s="14">
        <v>45777</v>
      </c>
      <c r="B2510" s="18">
        <v>980.31840017000002</v>
      </c>
      <c r="C2510">
        <f t="shared" si="93"/>
        <v>0.81399999999999995</v>
      </c>
      <c r="E2510" s="14">
        <v>45777</v>
      </c>
      <c r="F2510" s="18">
        <v>17756.924890270002</v>
      </c>
      <c r="G2510" s="33">
        <f t="shared" si="95"/>
        <v>-156.33460952999667</v>
      </c>
      <c r="H2510">
        <f t="shared" si="94"/>
        <v>1.7999999999999999E-2</v>
      </c>
    </row>
    <row r="2511" spans="1:8" ht="14.4">
      <c r="A2511" s="14">
        <v>45783</v>
      </c>
      <c r="B2511" s="18">
        <v>1247.8771304900001</v>
      </c>
      <c r="C2511">
        <f t="shared" si="93"/>
        <v>0.873</v>
      </c>
      <c r="E2511" s="14">
        <v>45783</v>
      </c>
      <c r="F2511" s="18">
        <v>17900.736198990002</v>
      </c>
      <c r="G2511" s="33">
        <f t="shared" si="95"/>
        <v>143.81130871999994</v>
      </c>
      <c r="H2511">
        <f t="shared" si="94"/>
        <v>0.97</v>
      </c>
    </row>
    <row r="2512" spans="1:8" ht="14.4">
      <c r="A2512" s="14">
        <v>45784</v>
      </c>
      <c r="B2512" s="18">
        <v>1362.99266616</v>
      </c>
      <c r="C2512">
        <f t="shared" si="93"/>
        <v>0.89</v>
      </c>
      <c r="E2512" s="14">
        <v>45784</v>
      </c>
      <c r="F2512" s="18">
        <v>17972.93406671</v>
      </c>
      <c r="G2512" s="33">
        <f t="shared" si="95"/>
        <v>72.197867719998612</v>
      </c>
      <c r="H2512">
        <f t="shared" si="94"/>
        <v>0.91400000000000003</v>
      </c>
    </row>
    <row r="2513" spans="1:8" ht="14.4">
      <c r="A2513" s="14">
        <v>45785</v>
      </c>
      <c r="B2513" s="18">
        <v>1157.7200905899999</v>
      </c>
      <c r="C2513">
        <f t="shared" si="93"/>
        <v>0.85399999999999998</v>
      </c>
      <c r="E2513" s="14">
        <v>45785</v>
      </c>
      <c r="F2513" s="18">
        <v>17971.45281441</v>
      </c>
      <c r="G2513" s="33">
        <f t="shared" si="95"/>
        <v>-1.481252300000051</v>
      </c>
      <c r="H2513">
        <f t="shared" si="94"/>
        <v>0.45300000000000001</v>
      </c>
    </row>
    <row r="2514" spans="1:8" ht="14.4">
      <c r="A2514" s="14">
        <v>45786</v>
      </c>
      <c r="B2514" s="18">
        <v>1014.1337088400001</v>
      </c>
      <c r="C2514">
        <f t="shared" si="93"/>
        <v>0.82299999999999995</v>
      </c>
      <c r="E2514" s="14">
        <v>45786</v>
      </c>
      <c r="F2514" s="18">
        <v>17924.45700101</v>
      </c>
      <c r="G2514" s="33">
        <f t="shared" si="95"/>
        <v>-46.99581340000077</v>
      </c>
      <c r="H2514">
        <f t="shared" si="94"/>
        <v>0.16400000000000001</v>
      </c>
    </row>
    <row r="2515" spans="1:8" ht="14.4">
      <c r="A2515" s="14">
        <v>45789</v>
      </c>
      <c r="B2515" s="18">
        <v>1233.2743659499999</v>
      </c>
      <c r="C2515">
        <f t="shared" si="93"/>
        <v>0.86699999999999999</v>
      </c>
      <c r="E2515" s="14">
        <v>45789</v>
      </c>
      <c r="F2515" s="18">
        <v>17970.597795140002</v>
      </c>
      <c r="G2515" s="33">
        <f t="shared" si="95"/>
        <v>46.140794130002178</v>
      </c>
      <c r="H2515">
        <f t="shared" si="94"/>
        <v>0.83299999999999996</v>
      </c>
    </row>
    <row r="2516" spans="1:8" ht="14.4">
      <c r="A2516" s="14">
        <v>45790</v>
      </c>
      <c r="B2516" s="18">
        <v>1166.26831877</v>
      </c>
      <c r="C2516">
        <f t="shared" si="93"/>
        <v>0.85299999999999998</v>
      </c>
      <c r="E2516" s="14">
        <v>45790</v>
      </c>
      <c r="F2516" s="18">
        <v>17984.037134590002</v>
      </c>
      <c r="G2516" s="33">
        <f t="shared" si="95"/>
        <v>13.439339450000261</v>
      </c>
      <c r="H2516">
        <f t="shared" si="94"/>
        <v>0.61099999999999999</v>
      </c>
    </row>
    <row r="2517" spans="1:8" ht="14.4">
      <c r="A2517" s="14">
        <v>45791</v>
      </c>
      <c r="B2517" s="18">
        <v>1247.4285150000001</v>
      </c>
      <c r="C2517">
        <f t="shared" si="93"/>
        <v>0.87</v>
      </c>
      <c r="E2517" s="14">
        <v>45791</v>
      </c>
      <c r="F2517" s="18">
        <v>17995.505676920002</v>
      </c>
      <c r="G2517" s="33">
        <f t="shared" si="95"/>
        <v>11.468542329999764</v>
      </c>
      <c r="H2517">
        <f t="shared" si="94"/>
        <v>0.59199999999999997</v>
      </c>
    </row>
    <row r="2518" spans="1:8" ht="14.4">
      <c r="A2518" s="14">
        <v>45792</v>
      </c>
      <c r="B2518" s="18">
        <v>1010.0405563</v>
      </c>
      <c r="C2518">
        <f t="shared" si="93"/>
        <v>0.81699999999999995</v>
      </c>
      <c r="E2518" s="14">
        <v>45792</v>
      </c>
      <c r="F2518" s="18">
        <v>17967.393975899999</v>
      </c>
      <c r="G2518" s="33">
        <f t="shared" si="95"/>
        <v>-28.111701020003238</v>
      </c>
      <c r="H2518">
        <f t="shared" si="94"/>
        <v>0.249</v>
      </c>
    </row>
    <row r="2519" spans="1:8" ht="14.4">
      <c r="A2519" s="14">
        <v>45793</v>
      </c>
      <c r="B2519" s="18">
        <v>936.08341505999999</v>
      </c>
      <c r="C2519">
        <f t="shared" si="93"/>
        <v>0.78300000000000003</v>
      </c>
      <c r="E2519" s="14">
        <v>45793</v>
      </c>
      <c r="F2519" s="18">
        <v>17948.566708729999</v>
      </c>
      <c r="G2519" s="33">
        <f t="shared" si="95"/>
        <v>-18.827267169999686</v>
      </c>
      <c r="H2519">
        <f t="shared" si="94"/>
        <v>0.313</v>
      </c>
    </row>
    <row r="2520" spans="1:8" ht="14.4">
      <c r="A2520" s="14">
        <v>45796</v>
      </c>
      <c r="B2520" s="18">
        <v>902.77948941</v>
      </c>
      <c r="C2520">
        <f t="shared" si="93"/>
        <v>0.77</v>
      </c>
      <c r="E2520" s="14">
        <v>45796</v>
      </c>
      <c r="F2520" s="18">
        <v>17984.5390897</v>
      </c>
      <c r="G2520" s="33">
        <f t="shared" si="95"/>
        <v>35.972380970000813</v>
      </c>
      <c r="H2520">
        <f t="shared" si="94"/>
        <v>0.78900000000000003</v>
      </c>
    </row>
    <row r="2521" spans="1:8" ht="14.4">
      <c r="A2521" s="14">
        <v>45797</v>
      </c>
      <c r="B2521" s="18">
        <v>1006.2216646100001</v>
      </c>
      <c r="C2521">
        <f t="shared" si="93"/>
        <v>0.81499999999999995</v>
      </c>
      <c r="E2521" s="14">
        <v>45797</v>
      </c>
      <c r="F2521" s="18">
        <v>18007.431894059999</v>
      </c>
      <c r="G2521" s="33">
        <f t="shared" si="95"/>
        <v>22.892804359998991</v>
      </c>
      <c r="H2521">
        <f t="shared" si="94"/>
        <v>0.70699999999999996</v>
      </c>
    </row>
    <row r="2522" spans="1:8" ht="14.4">
      <c r="A2522" s="14">
        <v>45798</v>
      </c>
      <c r="B2522" s="18">
        <v>983.47883351999997</v>
      </c>
      <c r="C2522">
        <f t="shared" si="93"/>
        <v>0.80200000000000005</v>
      </c>
      <c r="E2522" s="14">
        <v>45798</v>
      </c>
      <c r="F2522" s="18">
        <v>17989.590081819999</v>
      </c>
      <c r="G2522" s="33">
        <f t="shared" si="95"/>
        <v>-17.841812239999854</v>
      </c>
      <c r="H2522">
        <f t="shared" si="94"/>
        <v>0.32300000000000001</v>
      </c>
    </row>
    <row r="2523" spans="1:8" ht="14.4">
      <c r="A2523" s="14">
        <v>45799</v>
      </c>
      <c r="B2523" s="18">
        <v>912.51436473000001</v>
      </c>
      <c r="C2523">
        <f t="shared" si="93"/>
        <v>0.77</v>
      </c>
      <c r="E2523" s="14">
        <v>45799</v>
      </c>
      <c r="F2523" s="18">
        <v>17968.543740640001</v>
      </c>
      <c r="G2523" s="33">
        <f t="shared" si="95"/>
        <v>-21.046341179997398</v>
      </c>
      <c r="H2523">
        <f t="shared" si="94"/>
        <v>0.29299999999999998</v>
      </c>
    </row>
    <row r="2524" spans="1:8" ht="14.4">
      <c r="A2524" s="14">
        <v>45800</v>
      </c>
      <c r="B2524" s="18">
        <v>961.97861632000001</v>
      </c>
      <c r="C2524">
        <f t="shared" si="93"/>
        <v>0.79500000000000004</v>
      </c>
      <c r="E2524" s="14">
        <v>45800</v>
      </c>
      <c r="F2524" s="18">
        <v>17893.26008679</v>
      </c>
      <c r="G2524" s="33">
        <f t="shared" si="95"/>
        <v>-75.283653850001429</v>
      </c>
      <c r="H2524">
        <f t="shared" si="94"/>
        <v>6.8000000000000005E-2</v>
      </c>
    </row>
    <row r="2525" spans="1:8" ht="14.4">
      <c r="A2525" s="14">
        <v>45803</v>
      </c>
      <c r="B2525" s="18">
        <v>843.76879488999998</v>
      </c>
      <c r="C2525">
        <f t="shared" si="93"/>
        <v>0.72799999999999998</v>
      </c>
      <c r="E2525" s="14">
        <v>45803</v>
      </c>
      <c r="F2525" s="18">
        <v>17940.192197249999</v>
      </c>
      <c r="G2525" s="33">
        <f t="shared" si="95"/>
        <v>46.932110459998512</v>
      </c>
      <c r="H2525">
        <f t="shared" si="94"/>
        <v>0.83499999999999996</v>
      </c>
    </row>
    <row r="2526" spans="1:8" ht="14.4">
      <c r="A2526" s="14">
        <v>45804</v>
      </c>
      <c r="B2526" s="18">
        <v>862.58375716</v>
      </c>
      <c r="C2526">
        <f t="shared" si="93"/>
        <v>0.73799999999999999</v>
      </c>
      <c r="E2526" s="14">
        <v>45804</v>
      </c>
      <c r="F2526" s="18">
        <v>17984.20778746</v>
      </c>
      <c r="G2526" s="33">
        <f t="shared" si="95"/>
        <v>44.015590210001392</v>
      </c>
      <c r="H2526">
        <f t="shared" si="94"/>
        <v>0.82099999999999995</v>
      </c>
    </row>
    <row r="2527" spans="1:8" ht="14.4">
      <c r="A2527" s="14">
        <v>45805</v>
      </c>
      <c r="B2527" s="18">
        <v>799.64997956000002</v>
      </c>
      <c r="C2527">
        <f t="shared" si="93"/>
        <v>0.70299999999999996</v>
      </c>
      <c r="E2527" s="14">
        <v>45805</v>
      </c>
      <c r="F2527" s="18">
        <v>17987.07936684</v>
      </c>
      <c r="G2527" s="33">
        <f t="shared" si="95"/>
        <v>2.8715793800001848</v>
      </c>
      <c r="H2527">
        <f t="shared" si="94"/>
        <v>0.49199999999999999</v>
      </c>
    </row>
    <row r="2528" spans="1:8" ht="14.4">
      <c r="A2528" s="14">
        <v>45806</v>
      </c>
      <c r="B2528" s="18">
        <v>1036.20812707</v>
      </c>
      <c r="C2528">
        <f t="shared" si="93"/>
        <v>0.82499999999999996</v>
      </c>
      <c r="E2528" s="14">
        <v>45806</v>
      </c>
      <c r="F2528" s="18">
        <v>17975.798852740001</v>
      </c>
      <c r="G2528" s="33">
        <f t="shared" si="95"/>
        <v>-11.280514099998982</v>
      </c>
      <c r="H2528">
        <f t="shared" si="94"/>
        <v>0.36299999999999999</v>
      </c>
    </row>
    <row r="2529" spans="1:8" ht="14.4">
      <c r="A2529" s="14">
        <v>45807</v>
      </c>
      <c r="B2529" s="18">
        <v>910.61755074999996</v>
      </c>
      <c r="C2529">
        <f t="shared" si="93"/>
        <v>0.76600000000000001</v>
      </c>
      <c r="E2529" s="14">
        <v>45807</v>
      </c>
      <c r="F2529" s="18">
        <v>17892.36260629</v>
      </c>
      <c r="G2529" s="33">
        <f t="shared" si="95"/>
        <v>-83.436246450000908</v>
      </c>
      <c r="H2529">
        <f t="shared" si="94"/>
        <v>5.1999999999999998E-2</v>
      </c>
    </row>
    <row r="2530" spans="1:8" ht="14.4">
      <c r="A2530" s="14">
        <v>45811</v>
      </c>
      <c r="B2530" s="18">
        <v>938.09013735999997</v>
      </c>
      <c r="C2530">
        <f t="shared" si="93"/>
        <v>0.77900000000000003</v>
      </c>
      <c r="E2530" s="14">
        <v>45811</v>
      </c>
      <c r="F2530" s="18">
        <v>17926.882989779999</v>
      </c>
      <c r="G2530" s="33">
        <f t="shared" si="95"/>
        <v>34.520383489998494</v>
      </c>
      <c r="H2530">
        <f t="shared" si="94"/>
        <v>0.77900000000000003</v>
      </c>
    </row>
    <row r="2531" spans="1:8" ht="14.4">
      <c r="A2531" s="14">
        <v>45812</v>
      </c>
      <c r="B2531" s="18">
        <v>981.36403496000003</v>
      </c>
      <c r="C2531">
        <f t="shared" si="93"/>
        <v>0.79900000000000004</v>
      </c>
      <c r="E2531" s="14">
        <v>45812</v>
      </c>
      <c r="F2531" s="18">
        <v>17949.262393370002</v>
      </c>
      <c r="G2531" s="33">
        <f t="shared" si="95"/>
        <v>22.379403590002767</v>
      </c>
      <c r="H2531">
        <f t="shared" si="94"/>
        <v>0.69899999999999995</v>
      </c>
    </row>
    <row r="2532" spans="1:8" ht="14.4">
      <c r="A2532" s="14">
        <v>45813</v>
      </c>
      <c r="B2532" s="18">
        <v>1141.47370303</v>
      </c>
      <c r="C2532">
        <f t="shared" si="93"/>
        <v>0.84699999999999998</v>
      </c>
      <c r="E2532" s="14">
        <v>45813</v>
      </c>
      <c r="F2532" s="18">
        <v>17995.251306540002</v>
      </c>
      <c r="G2532" s="33">
        <f t="shared" si="95"/>
        <v>45.98891317000016</v>
      </c>
      <c r="H2532">
        <f t="shared" si="94"/>
        <v>0.83099999999999996</v>
      </c>
    </row>
    <row r="2533" spans="1:8" ht="14.4">
      <c r="A2533" s="14">
        <v>45814</v>
      </c>
      <c r="B2533" s="18">
        <v>965.40110133999997</v>
      </c>
      <c r="C2533">
        <f t="shared" si="93"/>
        <v>0.79300000000000004</v>
      </c>
      <c r="E2533" s="14">
        <v>45814</v>
      </c>
      <c r="F2533" s="18">
        <v>17964.091926190002</v>
      </c>
      <c r="G2533" s="33">
        <f t="shared" si="95"/>
        <v>-31.159380349999992</v>
      </c>
      <c r="H2533">
        <f t="shared" si="94"/>
        <v>0.221</v>
      </c>
    </row>
    <row r="2534" spans="1:8" ht="14.4">
      <c r="A2534" s="14">
        <v>45817</v>
      </c>
      <c r="B2534" s="18">
        <v>1182.95852773</v>
      </c>
      <c r="C2534">
        <f t="shared" si="93"/>
        <v>0.85399999999999998</v>
      </c>
      <c r="E2534" s="14">
        <v>45817</v>
      </c>
      <c r="F2534" s="18">
        <v>18038.566085930001</v>
      </c>
      <c r="G2534" s="33">
        <f t="shared" si="95"/>
        <v>74.474159739998868</v>
      </c>
      <c r="H2534">
        <f t="shared" si="94"/>
        <v>0.91800000000000004</v>
      </c>
    </row>
    <row r="2535" spans="1:8" ht="14.4">
      <c r="A2535" s="14">
        <v>45818</v>
      </c>
      <c r="B2535" s="18">
        <v>1262.4688014400001</v>
      </c>
      <c r="C2535">
        <f t="shared" si="93"/>
        <v>0.871</v>
      </c>
      <c r="E2535" s="14">
        <v>45818</v>
      </c>
      <c r="F2535" s="18">
        <v>18047.775868780001</v>
      </c>
      <c r="G2535" s="33">
        <f t="shared" si="95"/>
        <v>9.20978285000092</v>
      </c>
      <c r="H2535">
        <f t="shared" si="94"/>
        <v>0.55800000000000005</v>
      </c>
    </row>
    <row r="2536" spans="1:8" ht="14.4">
      <c r="A2536" s="14">
        <v>45819</v>
      </c>
      <c r="B2536" s="18">
        <v>1125.61302338</v>
      </c>
      <c r="C2536">
        <f t="shared" si="93"/>
        <v>0.84099999999999997</v>
      </c>
      <c r="E2536" s="14">
        <v>45819</v>
      </c>
      <c r="F2536" s="18">
        <v>18066.001480800001</v>
      </c>
      <c r="G2536" s="33">
        <f t="shared" si="95"/>
        <v>18.225612019999971</v>
      </c>
      <c r="H2536">
        <f t="shared" si="94"/>
        <v>0.65200000000000002</v>
      </c>
    </row>
    <row r="2537" spans="1:8" ht="14.4">
      <c r="A2537" s="14">
        <v>45820</v>
      </c>
      <c r="B2537" s="18">
        <v>1127.6448355100001</v>
      </c>
      <c r="C2537">
        <f t="shared" si="93"/>
        <v>0.84099999999999997</v>
      </c>
      <c r="E2537" s="14">
        <v>45820</v>
      </c>
      <c r="F2537" s="18">
        <v>18089.883587820001</v>
      </c>
      <c r="G2537" s="33">
        <f t="shared" si="95"/>
        <v>23.882107019999239</v>
      </c>
      <c r="H2537">
        <f t="shared" si="94"/>
        <v>0.71199999999999997</v>
      </c>
    </row>
    <row r="2538" spans="1:8" ht="14.4">
      <c r="A2538" s="14">
        <v>45821</v>
      </c>
      <c r="B2538" s="18">
        <v>1146.38361794</v>
      </c>
      <c r="C2538">
        <f t="shared" si="93"/>
        <v>0.84499999999999997</v>
      </c>
      <c r="E2538" s="14">
        <v>45821</v>
      </c>
      <c r="F2538" s="18">
        <v>18044.251267560001</v>
      </c>
      <c r="G2538" s="33">
        <f t="shared" si="95"/>
        <v>-45.632320259999688</v>
      </c>
      <c r="H2538">
        <f t="shared" si="94"/>
        <v>0.152</v>
      </c>
    </row>
    <row r="2539" spans="1:8" ht="14.4">
      <c r="A2539" s="14">
        <v>45824</v>
      </c>
      <c r="B2539" s="18">
        <v>1074.6014436299999</v>
      </c>
      <c r="C2539">
        <f t="shared" si="93"/>
        <v>0.83</v>
      </c>
      <c r="E2539" s="14">
        <v>45824</v>
      </c>
      <c r="F2539" s="18">
        <v>18100.485219419999</v>
      </c>
      <c r="G2539" s="33">
        <f t="shared" si="95"/>
        <v>56.233951859998342</v>
      </c>
      <c r="H2539">
        <f t="shared" si="94"/>
        <v>0.86699999999999999</v>
      </c>
    </row>
    <row r="2540" spans="1:8" ht="14.4">
      <c r="A2540" s="14">
        <v>45825</v>
      </c>
      <c r="B2540" s="18">
        <v>1118.12463041</v>
      </c>
      <c r="C2540">
        <f t="shared" si="93"/>
        <v>0.83499999999999996</v>
      </c>
      <c r="E2540" s="14">
        <v>45825</v>
      </c>
      <c r="F2540" s="18">
        <v>18153.197723919999</v>
      </c>
      <c r="G2540" s="33">
        <f t="shared" si="95"/>
        <v>52.712504499999341</v>
      </c>
      <c r="H2540">
        <f t="shared" si="94"/>
        <v>0.85</v>
      </c>
    </row>
    <row r="2541" spans="1:8" ht="14.4">
      <c r="A2541" s="14">
        <v>45826</v>
      </c>
      <c r="B2541" s="18">
        <v>1040.42256219</v>
      </c>
      <c r="C2541">
        <f t="shared" si="93"/>
        <v>0.81399999999999995</v>
      </c>
      <c r="E2541" s="14">
        <v>45826</v>
      </c>
      <c r="F2541" s="18">
        <v>18166.59212279</v>
      </c>
      <c r="G2541" s="33">
        <f t="shared" si="95"/>
        <v>13.394398870001169</v>
      </c>
      <c r="H2541">
        <f t="shared" si="94"/>
        <v>0.6</v>
      </c>
    </row>
    <row r="2542" spans="1:8" ht="14.4">
      <c r="A2542" s="14">
        <v>45827</v>
      </c>
      <c r="B2542" s="18">
        <v>1080.3270648299999</v>
      </c>
      <c r="C2542">
        <f t="shared" si="93"/>
        <v>0.83099999999999996</v>
      </c>
      <c r="E2542" s="14">
        <v>45827</v>
      </c>
      <c r="F2542" s="18">
        <v>18091.799182449999</v>
      </c>
      <c r="G2542" s="33">
        <f t="shared" si="95"/>
        <v>-74.792940340001223</v>
      </c>
      <c r="H2542">
        <f t="shared" si="94"/>
        <v>6.0999999999999999E-2</v>
      </c>
    </row>
    <row r="2543" spans="1:8" ht="14.4">
      <c r="A2543" s="14">
        <v>45828</v>
      </c>
      <c r="B2543" s="18">
        <v>840.95535673000006</v>
      </c>
      <c r="C2543">
        <f t="shared" si="93"/>
        <v>0.70399999999999996</v>
      </c>
      <c r="E2543" s="14">
        <v>45828</v>
      </c>
      <c r="F2543" s="18">
        <v>18009.479618130001</v>
      </c>
      <c r="G2543" s="33">
        <f t="shared" si="95"/>
        <v>-82.31956431999788</v>
      </c>
      <c r="H2543">
        <f t="shared" si="94"/>
        <v>4.8000000000000001E-2</v>
      </c>
    </row>
    <row r="2544" spans="1:8" ht="14.4">
      <c r="A2544" s="14">
        <v>45831</v>
      </c>
      <c r="B2544" s="18">
        <v>967.02589211999998</v>
      </c>
      <c r="C2544">
        <f t="shared" ref="C2544:C2607" si="96">_xlfn.PERCENTRANK.INC(B1795:B2544,B2544)</f>
        <v>0.78200000000000003</v>
      </c>
      <c r="E2544" s="14">
        <v>45831</v>
      </c>
      <c r="F2544" s="18">
        <v>18051.72375818</v>
      </c>
      <c r="G2544" s="33">
        <f t="shared" si="95"/>
        <v>42.24414004999926</v>
      </c>
      <c r="H2544">
        <f t="shared" ref="H2544:H2607" si="97">_xlfn.PERCENTRANK.INC(G1795:G2544,G2544)</f>
        <v>0.81299999999999994</v>
      </c>
    </row>
    <row r="2545" spans="1:8" ht="14.4">
      <c r="A2545" s="14">
        <v>45832</v>
      </c>
      <c r="B2545" s="18">
        <v>1342.3932922900001</v>
      </c>
      <c r="C2545">
        <f t="shared" si="96"/>
        <v>0.88600000000000001</v>
      </c>
      <c r="E2545" s="14">
        <v>45832</v>
      </c>
      <c r="F2545" s="18">
        <v>18103.040209810002</v>
      </c>
      <c r="G2545" s="33">
        <f t="shared" si="95"/>
        <v>51.316451630002121</v>
      </c>
      <c r="H2545">
        <f t="shared" si="97"/>
        <v>0.84299999999999997</v>
      </c>
    </row>
    <row r="2546" spans="1:8" ht="14.4">
      <c r="A2546" s="14">
        <v>45833</v>
      </c>
      <c r="B2546" s="18">
        <v>1592.7014516900001</v>
      </c>
      <c r="C2546">
        <f t="shared" si="96"/>
        <v>0.93100000000000005</v>
      </c>
      <c r="E2546" s="14">
        <v>45833</v>
      </c>
      <c r="F2546" s="18">
        <v>18172.234144900001</v>
      </c>
      <c r="G2546" s="33">
        <f t="shared" si="95"/>
        <v>69.193935089999286</v>
      </c>
      <c r="H2546">
        <f t="shared" si="97"/>
        <v>0.90600000000000003</v>
      </c>
    </row>
    <row r="2547" spans="1:8" ht="14.4">
      <c r="A2547" s="14">
        <v>45834</v>
      </c>
      <c r="B2547" s="18">
        <v>1553.1015783099999</v>
      </c>
      <c r="C2547">
        <f t="shared" si="96"/>
        <v>0.92300000000000004</v>
      </c>
      <c r="E2547" s="14">
        <v>45834</v>
      </c>
      <c r="F2547" s="18">
        <v>18265.531232310001</v>
      </c>
      <c r="G2547" s="33">
        <f t="shared" si="95"/>
        <v>93.297087409999222</v>
      </c>
      <c r="H2547">
        <f t="shared" si="97"/>
        <v>0.94099999999999995</v>
      </c>
    </row>
    <row r="2548" spans="1:8" ht="14.4">
      <c r="A2548" s="14">
        <v>45835</v>
      </c>
      <c r="B2548" s="18">
        <v>1514.7045173399999</v>
      </c>
      <c r="C2548">
        <f t="shared" si="96"/>
        <v>0.91400000000000003</v>
      </c>
      <c r="E2548" s="14">
        <v>45835</v>
      </c>
      <c r="F2548" s="18">
        <v>18274.595997910001</v>
      </c>
      <c r="G2548" s="33">
        <f t="shared" si="95"/>
        <v>9.0647656000001007</v>
      </c>
      <c r="H2548">
        <f t="shared" si="97"/>
        <v>0.55000000000000004</v>
      </c>
    </row>
    <row r="2549" spans="1:8" ht="14.4">
      <c r="A2549" s="14">
        <v>45838</v>
      </c>
      <c r="B2549" s="18">
        <v>1434.3121120400001</v>
      </c>
      <c r="C2549">
        <f t="shared" si="96"/>
        <v>0.89900000000000002</v>
      </c>
      <c r="E2549" s="14">
        <v>45838</v>
      </c>
      <c r="F2549" s="18">
        <v>18381.487733779999</v>
      </c>
      <c r="G2549" s="33">
        <f t="shared" si="95"/>
        <v>106.89173586999823</v>
      </c>
      <c r="H2549">
        <f t="shared" si="97"/>
        <v>0.95299999999999996</v>
      </c>
    </row>
    <row r="2550" spans="1:8" ht="14.4">
      <c r="A2550" s="14">
        <v>45839</v>
      </c>
      <c r="B2550" s="18">
        <v>1337.68809513</v>
      </c>
      <c r="C2550">
        <f t="shared" si="96"/>
        <v>0.879</v>
      </c>
      <c r="E2550" s="14">
        <v>45839</v>
      </c>
      <c r="F2550" s="18">
        <v>18419.01523384</v>
      </c>
      <c r="G2550" s="33">
        <f t="shared" si="95"/>
        <v>37.52750006000133</v>
      </c>
      <c r="H2550">
        <f t="shared" si="97"/>
        <v>0.79300000000000004</v>
      </c>
    </row>
    <row r="2551" spans="1:8" ht="14.4">
      <c r="A2551" s="14">
        <v>45840</v>
      </c>
      <c r="B2551" s="18">
        <v>1200.8567283100001</v>
      </c>
      <c r="C2551">
        <f t="shared" si="96"/>
        <v>0.84699999999999998</v>
      </c>
      <c r="E2551" s="14">
        <v>45840</v>
      </c>
      <c r="F2551" s="18">
        <v>18429.862994620002</v>
      </c>
      <c r="G2551" s="33">
        <f t="shared" si="95"/>
        <v>10.847760780001408</v>
      </c>
      <c r="H2551">
        <f t="shared" si="97"/>
        <v>0.57399999999999995</v>
      </c>
    </row>
    <row r="2552" spans="1:8" ht="14.4">
      <c r="A2552" s="14">
        <v>45841</v>
      </c>
      <c r="B2552" s="18">
        <v>1195.0093139800001</v>
      </c>
      <c r="C2552">
        <f t="shared" si="96"/>
        <v>0.84499999999999997</v>
      </c>
      <c r="E2552" s="14">
        <v>45841</v>
      </c>
      <c r="F2552" s="18">
        <v>18463.873144680001</v>
      </c>
      <c r="G2552" s="33">
        <f t="shared" si="95"/>
        <v>34.010150059999432</v>
      </c>
      <c r="H2552">
        <f t="shared" si="97"/>
        <v>0.76500000000000001</v>
      </c>
    </row>
    <row r="2553" spans="1:8" ht="14.4">
      <c r="A2553" s="14">
        <v>45842</v>
      </c>
      <c r="B2553" s="18">
        <v>1305.81081184</v>
      </c>
      <c r="C2553">
        <f t="shared" si="96"/>
        <v>0.871</v>
      </c>
      <c r="E2553" s="14">
        <v>45842</v>
      </c>
      <c r="F2553" s="18">
        <v>18400.466286409999</v>
      </c>
      <c r="G2553" s="33">
        <f t="shared" si="95"/>
        <v>-63.406858270001976</v>
      </c>
      <c r="H2553">
        <f t="shared" si="97"/>
        <v>8.5999999999999993E-2</v>
      </c>
    </row>
    <row r="2554" spans="1:8" ht="14.4">
      <c r="A2554" s="14">
        <v>45845</v>
      </c>
      <c r="B2554" s="18">
        <v>1090.4412700299999</v>
      </c>
      <c r="C2554">
        <f t="shared" si="96"/>
        <v>0.81899999999999995</v>
      </c>
      <c r="E2554" s="14">
        <v>45845</v>
      </c>
      <c r="F2554" s="18">
        <v>18464.056840770001</v>
      </c>
      <c r="G2554" s="33">
        <f t="shared" si="95"/>
        <v>63.590554360001988</v>
      </c>
      <c r="H2554">
        <f t="shared" si="97"/>
        <v>0.89300000000000002</v>
      </c>
    </row>
    <row r="2555" spans="1:8" ht="14.4">
      <c r="A2555" s="14">
        <v>45846</v>
      </c>
      <c r="B2555" s="18">
        <v>1384.7712980900001</v>
      </c>
      <c r="C2555">
        <f t="shared" si="96"/>
        <v>0.88700000000000001</v>
      </c>
      <c r="E2555" s="14">
        <v>45846</v>
      </c>
      <c r="F2555" s="18">
        <v>18518.934405550001</v>
      </c>
      <c r="G2555" s="33">
        <f t="shared" si="95"/>
        <v>54.877564779999375</v>
      </c>
      <c r="H2555">
        <f t="shared" si="97"/>
        <v>0.85899999999999999</v>
      </c>
    </row>
    <row r="2556" spans="1:8" ht="14.4">
      <c r="A2556" s="14">
        <v>45847</v>
      </c>
      <c r="B2556" s="18">
        <v>1397.32309091</v>
      </c>
      <c r="C2556">
        <f t="shared" si="96"/>
        <v>0.88900000000000001</v>
      </c>
      <c r="E2556" s="14">
        <v>45847</v>
      </c>
      <c r="F2556" s="18">
        <v>18557.367817729999</v>
      </c>
      <c r="G2556" s="33">
        <f t="shared" si="95"/>
        <v>38.433412179998413</v>
      </c>
      <c r="H2556">
        <f t="shared" si="97"/>
        <v>0.79500000000000004</v>
      </c>
    </row>
    <row r="2557" spans="1:8" ht="14.4">
      <c r="A2557" s="14">
        <v>45848</v>
      </c>
      <c r="B2557" s="18">
        <v>1407.7357628899999</v>
      </c>
      <c r="C2557">
        <f t="shared" si="96"/>
        <v>0.89</v>
      </c>
      <c r="E2557" s="14">
        <v>45848</v>
      </c>
      <c r="F2557" s="18">
        <v>18605.04360777</v>
      </c>
      <c r="G2557" s="33">
        <f t="shared" si="95"/>
        <v>47.67579004000072</v>
      </c>
      <c r="H2557">
        <f t="shared" si="97"/>
        <v>0.83099999999999996</v>
      </c>
    </row>
    <row r="2558" spans="1:8" ht="14.4">
      <c r="A2558" s="14">
        <v>45849</v>
      </c>
      <c r="B2558" s="18">
        <v>1697.7476101500001</v>
      </c>
      <c r="C2558">
        <f t="shared" si="96"/>
        <v>0.93799999999999994</v>
      </c>
      <c r="E2558" s="14">
        <v>45849</v>
      </c>
      <c r="F2558" s="18">
        <v>18625.859005450002</v>
      </c>
      <c r="G2558" s="33">
        <f t="shared" si="95"/>
        <v>20.815397680002206</v>
      </c>
      <c r="H2558">
        <f t="shared" si="97"/>
        <v>0.66800000000000004</v>
      </c>
    </row>
    <row r="2559" spans="1:8" ht="14.4">
      <c r="A2559" s="14">
        <v>45852</v>
      </c>
      <c r="B2559" s="18">
        <v>1387.6048085499999</v>
      </c>
      <c r="C2559">
        <f t="shared" si="96"/>
        <v>0.88300000000000001</v>
      </c>
      <c r="E2559" s="14">
        <v>45852</v>
      </c>
      <c r="F2559" s="18">
        <v>18723.235328850002</v>
      </c>
      <c r="G2559" s="33">
        <f t="shared" si="95"/>
        <v>97.376323399999819</v>
      </c>
      <c r="H2559">
        <f t="shared" si="97"/>
        <v>0.94599999999999995</v>
      </c>
    </row>
    <row r="2560" spans="1:8" ht="14.4">
      <c r="A2560" s="14">
        <v>45853</v>
      </c>
      <c r="B2560" s="18">
        <v>1582.27033843</v>
      </c>
      <c r="C2560">
        <f t="shared" si="96"/>
        <v>0.92600000000000005</v>
      </c>
      <c r="E2560" s="14">
        <v>45853</v>
      </c>
      <c r="F2560" s="18">
        <v>18772.633380520001</v>
      </c>
      <c r="G2560" s="33">
        <f t="shared" si="95"/>
        <v>49.398051669999404</v>
      </c>
      <c r="H2560">
        <f t="shared" si="97"/>
        <v>0.83399999999999996</v>
      </c>
    </row>
    <row r="2561" spans="1:8" ht="14.4">
      <c r="A2561" s="14">
        <v>45854</v>
      </c>
      <c r="B2561" s="18">
        <v>1389.5896141800001</v>
      </c>
      <c r="C2561">
        <f t="shared" si="96"/>
        <v>0.88300000000000001</v>
      </c>
      <c r="E2561" s="14">
        <v>45854</v>
      </c>
      <c r="F2561" s="18">
        <v>18840.845031010002</v>
      </c>
      <c r="G2561" s="33">
        <f t="shared" si="95"/>
        <v>68.211650490000466</v>
      </c>
      <c r="H2561">
        <f t="shared" si="97"/>
        <v>0.90100000000000002</v>
      </c>
    </row>
    <row r="2562" spans="1:8" ht="14.4">
      <c r="A2562" s="14">
        <v>45855</v>
      </c>
      <c r="B2562" s="18">
        <v>1521.9605299100001</v>
      </c>
      <c r="C2562">
        <f t="shared" si="96"/>
        <v>0.91100000000000003</v>
      </c>
      <c r="E2562" s="14">
        <v>45855</v>
      </c>
      <c r="F2562" s="18">
        <v>18911.572472060001</v>
      </c>
      <c r="G2562" s="33">
        <f t="shared" si="95"/>
        <v>70.72744104999947</v>
      </c>
      <c r="H2562">
        <f t="shared" si="97"/>
        <v>0.90700000000000003</v>
      </c>
    </row>
    <row r="2563" spans="1:8" ht="14.4">
      <c r="A2563" s="14">
        <v>45856</v>
      </c>
      <c r="B2563" s="18">
        <v>1535.57168763</v>
      </c>
      <c r="C2563">
        <f t="shared" si="96"/>
        <v>0.91500000000000004</v>
      </c>
      <c r="E2563" s="14">
        <v>45856</v>
      </c>
      <c r="F2563" s="18">
        <v>18891.671481720001</v>
      </c>
      <c r="G2563" s="33">
        <f t="shared" si="95"/>
        <v>-19.900990340000135</v>
      </c>
      <c r="H2563">
        <f t="shared" si="97"/>
        <v>0.30099999999999999</v>
      </c>
    </row>
    <row r="2564" spans="1:8" ht="14.4">
      <c r="A2564" s="14">
        <v>45859</v>
      </c>
      <c r="B2564" s="18">
        <v>1771.55</v>
      </c>
      <c r="C2564">
        <f t="shared" si="96"/>
        <v>0.95399999999999996</v>
      </c>
      <c r="E2564" s="14">
        <v>45859</v>
      </c>
      <c r="F2564" s="18">
        <v>19045.656106869999</v>
      </c>
      <c r="G2564" s="33">
        <f t="shared" ref="G2564:G2607" si="98">F2564-F2563</f>
        <v>153.98462514999846</v>
      </c>
      <c r="H2564">
        <f t="shared" si="97"/>
        <v>0.97299999999999998</v>
      </c>
    </row>
    <row r="2565" spans="1:8" ht="14.4">
      <c r="A2565" s="14">
        <v>45860</v>
      </c>
      <c r="B2565" s="18">
        <v>2002.40451085</v>
      </c>
      <c r="C2565">
        <f t="shared" si="96"/>
        <v>0.96699999999999997</v>
      </c>
      <c r="E2565" s="14">
        <v>45860</v>
      </c>
      <c r="F2565" s="18">
        <v>19196.13386192</v>
      </c>
      <c r="G2565" s="33">
        <f t="shared" si="98"/>
        <v>150.47775505000027</v>
      </c>
      <c r="H2565">
        <f t="shared" si="97"/>
        <v>0.97</v>
      </c>
    </row>
    <row r="2566" spans="1:8" ht="14.4">
      <c r="A2566" s="14">
        <v>45861</v>
      </c>
      <c r="B2566" s="18">
        <v>1912.84024525</v>
      </c>
      <c r="C2566">
        <f t="shared" si="96"/>
        <v>0.96299999999999997</v>
      </c>
      <c r="E2566" s="14">
        <v>45861</v>
      </c>
      <c r="F2566" s="18">
        <v>19222.720500089999</v>
      </c>
      <c r="G2566" s="33">
        <f t="shared" si="98"/>
        <v>26.586638169999787</v>
      </c>
      <c r="H2566">
        <f t="shared" si="97"/>
        <v>0.70799999999999996</v>
      </c>
    </row>
    <row r="2567" spans="1:8" ht="14.4">
      <c r="A2567" s="14">
        <v>45862</v>
      </c>
      <c r="B2567" s="18">
        <v>1954.00567099</v>
      </c>
      <c r="C2567">
        <f t="shared" si="96"/>
        <v>0.96499999999999997</v>
      </c>
      <c r="E2567" s="14">
        <v>45862</v>
      </c>
      <c r="F2567" s="18">
        <v>19283.690104870002</v>
      </c>
      <c r="G2567" s="33">
        <f t="shared" si="98"/>
        <v>60.969604780002555</v>
      </c>
      <c r="H2567">
        <f t="shared" si="97"/>
        <v>0.879</v>
      </c>
    </row>
    <row r="2568" spans="1:8" ht="14.4">
      <c r="A2568" s="14">
        <v>45863</v>
      </c>
      <c r="B2568" s="18">
        <v>1830.5685037600001</v>
      </c>
      <c r="C2568">
        <f t="shared" si="96"/>
        <v>0.95899999999999996</v>
      </c>
      <c r="E2568" s="14">
        <v>45863</v>
      </c>
      <c r="F2568" s="18">
        <v>19338.405477659999</v>
      </c>
      <c r="G2568" s="33">
        <f t="shared" si="98"/>
        <v>54.715372789996763</v>
      </c>
      <c r="H2568">
        <f t="shared" si="97"/>
        <v>0.85099999999999998</v>
      </c>
    </row>
    <row r="2569" spans="1:8" ht="14.4">
      <c r="A2569" s="14">
        <v>45866</v>
      </c>
      <c r="B2569" s="18">
        <v>1907.69201559</v>
      </c>
      <c r="C2569">
        <f t="shared" si="96"/>
        <v>0.96099999999999997</v>
      </c>
      <c r="E2569" s="14">
        <v>45866</v>
      </c>
      <c r="F2569" s="18">
        <v>19531.026894080002</v>
      </c>
      <c r="G2569" s="33">
        <f t="shared" si="98"/>
        <v>192.62141642000279</v>
      </c>
      <c r="H2569">
        <f t="shared" si="97"/>
        <v>0.98499999999999999</v>
      </c>
    </row>
    <row r="2570" spans="1:8" ht="14.4">
      <c r="A2570" s="14">
        <v>45867</v>
      </c>
      <c r="B2570" s="18">
        <v>1974.05</v>
      </c>
      <c r="C2570">
        <f t="shared" si="96"/>
        <v>0.96499999999999997</v>
      </c>
      <c r="E2570" s="14">
        <v>45867</v>
      </c>
      <c r="F2570" s="18">
        <v>19826.410582960001</v>
      </c>
      <c r="G2570" s="33">
        <f t="shared" si="98"/>
        <v>295.38368887999968</v>
      </c>
      <c r="H2570">
        <f t="shared" si="97"/>
        <v>0.99399999999999999</v>
      </c>
    </row>
    <row r="2571" spans="1:8" ht="14.4">
      <c r="A2571" s="14">
        <v>45868</v>
      </c>
      <c r="B2571" s="18">
        <v>1939.02</v>
      </c>
      <c r="C2571">
        <f t="shared" si="96"/>
        <v>0.96099999999999997</v>
      </c>
      <c r="E2571" s="14">
        <v>45868</v>
      </c>
      <c r="F2571" s="18">
        <v>19847.477563240001</v>
      </c>
      <c r="G2571" s="33">
        <f t="shared" si="98"/>
        <v>21.06698028000028</v>
      </c>
      <c r="H2571">
        <f t="shared" si="97"/>
        <v>0.66800000000000004</v>
      </c>
    </row>
    <row r="2572" spans="1:8" ht="14.4">
      <c r="A2572" s="14">
        <v>45869</v>
      </c>
      <c r="B2572" s="18">
        <v>2041.32</v>
      </c>
      <c r="C2572">
        <f t="shared" si="96"/>
        <v>0.97399999999999998</v>
      </c>
      <c r="E2572" s="14">
        <v>45869</v>
      </c>
      <c r="F2572" s="18">
        <v>19848.266741859999</v>
      </c>
      <c r="G2572" s="33">
        <f t="shared" si="98"/>
        <v>0.78917861999798333</v>
      </c>
      <c r="H2572">
        <f t="shared" si="97"/>
        <v>0.45200000000000001</v>
      </c>
    </row>
    <row r="2573" spans="1:8" ht="15" thickBot="1">
      <c r="A2573" s="34">
        <v>45870</v>
      </c>
      <c r="B2573" s="35">
        <v>1570.57</v>
      </c>
      <c r="C2573">
        <f t="shared" si="96"/>
        <v>0.91</v>
      </c>
      <c r="E2573" s="14">
        <v>45870</v>
      </c>
      <c r="F2573" s="18">
        <v>19798.573323380002</v>
      </c>
      <c r="G2573" s="33">
        <f t="shared" si="98"/>
        <v>-49.69341847999749</v>
      </c>
      <c r="H2573">
        <f t="shared" si="97"/>
        <v>0.14000000000000001</v>
      </c>
    </row>
    <row r="2574" spans="1:8" ht="14.4">
      <c r="A2574" s="36">
        <v>45873</v>
      </c>
      <c r="B2574" s="39">
        <v>1519.06</v>
      </c>
      <c r="C2574">
        <f t="shared" si="96"/>
        <v>0.89500000000000002</v>
      </c>
      <c r="E2574" s="14">
        <v>45873</v>
      </c>
      <c r="F2574" s="18">
        <v>19913.129689950001</v>
      </c>
      <c r="G2574" s="33">
        <f t="shared" si="98"/>
        <v>114.55636656999923</v>
      </c>
      <c r="H2574">
        <f t="shared" si="97"/>
        <v>0.95399999999999996</v>
      </c>
    </row>
    <row r="2575" spans="1:8" ht="14.4">
      <c r="A2575" s="36">
        <v>45874</v>
      </c>
      <c r="B2575" s="39">
        <v>1629.99</v>
      </c>
      <c r="C2575">
        <f t="shared" si="96"/>
        <v>0.91800000000000004</v>
      </c>
      <c r="E2575" s="14">
        <v>45874</v>
      </c>
      <c r="F2575" s="18">
        <v>20002.590187369999</v>
      </c>
      <c r="G2575" s="33">
        <f t="shared" si="98"/>
        <v>89.460497419997409</v>
      </c>
      <c r="H2575">
        <f t="shared" si="97"/>
        <v>0.93100000000000005</v>
      </c>
    </row>
    <row r="2576" spans="1:8" ht="14.4">
      <c r="A2576" s="40">
        <v>45875</v>
      </c>
      <c r="B2576" s="39">
        <v>1766.83</v>
      </c>
      <c r="C2576">
        <f t="shared" si="96"/>
        <v>0.94199999999999995</v>
      </c>
      <c r="E2576" s="14">
        <v>45875</v>
      </c>
      <c r="F2576" s="18">
        <v>20094.138910410002</v>
      </c>
      <c r="G2576" s="33">
        <f t="shared" si="98"/>
        <v>91.548723040003097</v>
      </c>
      <c r="H2576">
        <f t="shared" si="97"/>
        <v>0.93100000000000005</v>
      </c>
    </row>
    <row r="2577" spans="1:8" ht="14.4">
      <c r="A2577" s="40">
        <v>45876</v>
      </c>
      <c r="B2577" s="39">
        <v>1864.2</v>
      </c>
      <c r="C2577">
        <f t="shared" si="96"/>
        <v>0.95399999999999996</v>
      </c>
      <c r="E2577" s="14">
        <v>45876</v>
      </c>
      <c r="F2577" s="18">
        <v>20131.297069510001</v>
      </c>
      <c r="G2577" s="33">
        <f t="shared" si="98"/>
        <v>37.158159099999466</v>
      </c>
      <c r="H2577">
        <f t="shared" si="97"/>
        <v>0.78200000000000003</v>
      </c>
    </row>
    <row r="2578" spans="1:8" ht="14.4">
      <c r="A2578" s="30">
        <v>45877</v>
      </c>
      <c r="B2578" s="39">
        <v>1663.52</v>
      </c>
      <c r="C2578">
        <f t="shared" si="96"/>
        <v>0.91800000000000004</v>
      </c>
      <c r="E2578" s="14">
        <v>45877</v>
      </c>
      <c r="F2578" s="18">
        <v>20095.158158400001</v>
      </c>
      <c r="G2578" s="33">
        <f t="shared" si="98"/>
        <v>-36.138911109999754</v>
      </c>
      <c r="H2578">
        <f t="shared" si="97"/>
        <v>0.2</v>
      </c>
    </row>
    <row r="2579" spans="1:8" ht="14.4">
      <c r="A2579" s="14">
        <v>45880</v>
      </c>
      <c r="B2579" s="18">
        <v>1946.55681162</v>
      </c>
      <c r="C2579">
        <f t="shared" si="96"/>
        <v>0.96099999999999997</v>
      </c>
      <c r="E2579" s="14">
        <v>45880</v>
      </c>
      <c r="F2579" s="18">
        <v>20261.981635759999</v>
      </c>
      <c r="G2579" s="33">
        <f t="shared" si="98"/>
        <v>166.82347735999792</v>
      </c>
      <c r="H2579">
        <f t="shared" si="97"/>
        <v>0.97699999999999998</v>
      </c>
    </row>
    <row r="2580" spans="1:8" ht="14.4">
      <c r="A2580" s="14">
        <v>45881</v>
      </c>
      <c r="B2580" s="18">
        <v>1933.9665046600001</v>
      </c>
      <c r="C2580">
        <f t="shared" si="96"/>
        <v>0.95699999999999996</v>
      </c>
      <c r="E2580" s="14">
        <v>45881</v>
      </c>
      <c r="F2580" s="18">
        <v>20345.334147059999</v>
      </c>
      <c r="G2580" s="33">
        <f t="shared" si="98"/>
        <v>83.352511299999605</v>
      </c>
      <c r="H2580">
        <f t="shared" si="97"/>
        <v>0.92100000000000004</v>
      </c>
    </row>
    <row r="2581" spans="1:8" ht="14.4">
      <c r="A2581" s="14">
        <v>45882</v>
      </c>
      <c r="B2581" s="18">
        <v>2349.9000424999999</v>
      </c>
      <c r="C2581">
        <f t="shared" si="96"/>
        <v>0.98499999999999999</v>
      </c>
      <c r="E2581" s="14">
        <v>45882</v>
      </c>
      <c r="F2581" s="18">
        <v>20462.510669710002</v>
      </c>
      <c r="G2581" s="33">
        <f t="shared" si="98"/>
        <v>117.17652265000288</v>
      </c>
      <c r="H2581">
        <f t="shared" si="97"/>
        <v>0.95499999999999996</v>
      </c>
    </row>
    <row r="2582" spans="1:8" ht="14.4">
      <c r="A2582" s="14">
        <v>45883</v>
      </c>
      <c r="B2582" s="18">
        <v>2421.6731044799999</v>
      </c>
      <c r="C2582">
        <f t="shared" si="96"/>
        <v>0.98699999999999999</v>
      </c>
      <c r="E2582" s="14">
        <v>45883</v>
      </c>
      <c r="F2582" s="18">
        <v>20552.07719236</v>
      </c>
      <c r="G2582" s="33">
        <f t="shared" si="98"/>
        <v>89.56652264999866</v>
      </c>
      <c r="H2582">
        <f t="shared" si="97"/>
        <v>0.92700000000000005</v>
      </c>
    </row>
    <row r="2583" spans="1:8" ht="14.4">
      <c r="A2583" s="41">
        <v>45884</v>
      </c>
      <c r="B2583" s="35">
        <v>2468.2600000000002</v>
      </c>
      <c r="C2583">
        <f t="shared" si="96"/>
        <v>0.98699999999999999</v>
      </c>
      <c r="E2583" s="14">
        <v>45884</v>
      </c>
      <c r="F2583" s="18">
        <v>20626.421254650002</v>
      </c>
      <c r="G2583" s="33">
        <f t="shared" si="98"/>
        <v>74.344062290001602</v>
      </c>
      <c r="H2583">
        <f t="shared" si="97"/>
        <v>0.90500000000000003</v>
      </c>
    </row>
    <row r="2584" spans="1:8" ht="14.4">
      <c r="A2584" s="41">
        <v>45887</v>
      </c>
      <c r="B2584" s="35">
        <v>3259.47</v>
      </c>
      <c r="C2584">
        <f t="shared" si="96"/>
        <v>0.997</v>
      </c>
      <c r="E2584" s="14">
        <v>45887</v>
      </c>
      <c r="F2584" s="18">
        <v>21023.088078699999</v>
      </c>
      <c r="G2584" s="33">
        <f t="shared" si="98"/>
        <v>396.66682404999665</v>
      </c>
      <c r="H2584">
        <f t="shared" si="97"/>
        <v>0.995</v>
      </c>
    </row>
    <row r="2585" spans="1:8" ht="14.4">
      <c r="A2585" s="41">
        <v>45888</v>
      </c>
      <c r="B2585" s="35">
        <v>2918.94</v>
      </c>
      <c r="C2585">
        <f t="shared" si="96"/>
        <v>0.99399999999999999</v>
      </c>
      <c r="E2585" s="14">
        <v>45888</v>
      </c>
      <c r="F2585" s="18">
        <v>21316.936619660002</v>
      </c>
      <c r="G2585" s="33">
        <f t="shared" si="98"/>
        <v>293.84854096000345</v>
      </c>
      <c r="H2585">
        <f t="shared" si="97"/>
        <v>0.99099999999999999</v>
      </c>
    </row>
    <row r="2586" spans="1:8" ht="14.4">
      <c r="A2586" s="14">
        <v>45889</v>
      </c>
      <c r="B2586" s="18">
        <v>2635.1214630099998</v>
      </c>
      <c r="C2586">
        <f t="shared" si="96"/>
        <v>0.98599999999999999</v>
      </c>
      <c r="E2586" s="14">
        <v>45889</v>
      </c>
      <c r="F2586" s="18">
        <v>21475.68664313</v>
      </c>
      <c r="G2586" s="33">
        <f t="shared" si="98"/>
        <v>158.75002346999827</v>
      </c>
      <c r="H2586">
        <f t="shared" si="97"/>
        <v>0.96899999999999997</v>
      </c>
    </row>
    <row r="2587" spans="1:8" ht="14.4">
      <c r="A2587" s="14">
        <v>45890</v>
      </c>
      <c r="B2587" s="18">
        <v>2603.0986211099998</v>
      </c>
      <c r="C2587">
        <f t="shared" si="96"/>
        <v>0.98499999999999999</v>
      </c>
      <c r="E2587" s="14">
        <v>45890</v>
      </c>
      <c r="F2587" s="18">
        <v>21467.95150952</v>
      </c>
      <c r="G2587" s="33">
        <f t="shared" si="98"/>
        <v>-7.7351336100000481</v>
      </c>
      <c r="H2587">
        <f t="shared" si="97"/>
        <v>0.379</v>
      </c>
    </row>
    <row r="2588" spans="1:8" ht="14.4">
      <c r="A2588" s="14">
        <v>45891</v>
      </c>
      <c r="B2588" s="18">
        <v>2959.5782179000003</v>
      </c>
      <c r="C2588">
        <f t="shared" si="96"/>
        <v>0.99399999999999999</v>
      </c>
      <c r="E2588" s="14">
        <v>45891</v>
      </c>
      <c r="F2588" s="18">
        <v>21550.677889430001</v>
      </c>
      <c r="G2588" s="33">
        <f t="shared" si="98"/>
        <v>82.726379910000105</v>
      </c>
      <c r="H2588">
        <f t="shared" si="97"/>
        <v>0.91300000000000003</v>
      </c>
    </row>
    <row r="2589" spans="1:8" ht="14.4">
      <c r="A2589" s="14">
        <v>45894</v>
      </c>
      <c r="B2589" s="18">
        <v>3731.7939648400002</v>
      </c>
      <c r="C2589">
        <f t="shared" si="96"/>
        <v>0.998</v>
      </c>
      <c r="E2589" s="14">
        <v>45894</v>
      </c>
      <c r="F2589" s="18">
        <v>21883.270730190001</v>
      </c>
      <c r="G2589" s="33">
        <f t="shared" si="98"/>
        <v>332.5928407600004</v>
      </c>
      <c r="H2589">
        <f t="shared" si="97"/>
        <v>0.99299999999999999</v>
      </c>
    </row>
    <row r="2590" spans="1:8" ht="14.4">
      <c r="A2590" s="14">
        <v>45895</v>
      </c>
      <c r="B2590" s="18">
        <v>3021.0862313299999</v>
      </c>
      <c r="C2590">
        <f t="shared" si="96"/>
        <v>0.99399999999999999</v>
      </c>
      <c r="E2590" s="14">
        <v>45895</v>
      </c>
      <c r="F2590" s="18">
        <v>22076.11449946</v>
      </c>
      <c r="G2590" s="33">
        <f t="shared" si="98"/>
        <v>192.84376926999903</v>
      </c>
      <c r="H2590">
        <f t="shared" si="97"/>
        <v>0.97899999999999998</v>
      </c>
    </row>
    <row r="2591" spans="1:8" ht="14.4">
      <c r="A2591" s="14">
        <v>45896</v>
      </c>
      <c r="B2591" s="18">
        <v>3630.7704054700002</v>
      </c>
      <c r="C2591">
        <f t="shared" si="96"/>
        <v>0.997</v>
      </c>
      <c r="E2591" s="14">
        <v>45896</v>
      </c>
      <c r="F2591" s="18">
        <v>22274.967153670001</v>
      </c>
      <c r="G2591" s="33">
        <f t="shared" si="98"/>
        <v>198.85265421000076</v>
      </c>
      <c r="H2591">
        <f t="shared" si="97"/>
        <v>0.98099999999999998</v>
      </c>
    </row>
    <row r="2592" spans="1:8" ht="14.4">
      <c r="A2592" s="36">
        <v>45897</v>
      </c>
      <c r="B2592" s="39">
        <v>3354.14</v>
      </c>
      <c r="C2592">
        <f t="shared" si="96"/>
        <v>0.995</v>
      </c>
      <c r="E2592" s="14">
        <v>45897</v>
      </c>
      <c r="F2592" s="18">
        <v>22439.281822519999</v>
      </c>
      <c r="G2592" s="33">
        <f t="shared" si="98"/>
        <v>164.31466884999827</v>
      </c>
      <c r="H2592">
        <f t="shared" si="97"/>
        <v>0.96899999999999997</v>
      </c>
    </row>
    <row r="2593" spans="1:8" ht="14.4">
      <c r="A2593" s="36">
        <v>45898</v>
      </c>
      <c r="B2593" s="39">
        <v>3194.54</v>
      </c>
      <c r="C2593">
        <f t="shared" si="96"/>
        <v>0.99099999999999999</v>
      </c>
      <c r="E2593" s="14">
        <v>45898</v>
      </c>
      <c r="F2593" s="18">
        <v>22613.49241259</v>
      </c>
      <c r="G2593" s="33">
        <f t="shared" si="98"/>
        <v>174.21059007000076</v>
      </c>
      <c r="H2593">
        <f t="shared" si="97"/>
        <v>0.97099999999999997</v>
      </c>
    </row>
    <row r="2594" spans="1:8" ht="14.4">
      <c r="A2594" s="14">
        <v>45901</v>
      </c>
      <c r="B2594" s="18">
        <v>3221.8387750299999</v>
      </c>
      <c r="C2594">
        <f t="shared" si="96"/>
        <v>0.99099999999999999</v>
      </c>
      <c r="E2594" s="14">
        <v>45901</v>
      </c>
      <c r="F2594" s="18">
        <v>22969.914871740002</v>
      </c>
      <c r="G2594" s="33">
        <f t="shared" si="98"/>
        <v>356.4224591500024</v>
      </c>
      <c r="H2594">
        <f t="shared" si="97"/>
        <v>0.99299999999999999</v>
      </c>
    </row>
    <row r="2595" spans="1:8" ht="14.4">
      <c r="A2595" s="14">
        <v>45902</v>
      </c>
      <c r="B2595" s="18">
        <v>3136.8413307999999</v>
      </c>
      <c r="C2595">
        <f t="shared" si="96"/>
        <v>0.98899999999999999</v>
      </c>
      <c r="E2595" s="14">
        <v>45902</v>
      </c>
      <c r="F2595" s="18">
        <v>22884.523103719999</v>
      </c>
      <c r="G2595" s="33">
        <f t="shared" si="98"/>
        <v>-85.391768020002928</v>
      </c>
      <c r="H2595">
        <f t="shared" si="97"/>
        <v>4.4999999999999998E-2</v>
      </c>
    </row>
    <row r="2596" spans="1:8" ht="14.4">
      <c r="A2596" s="14">
        <v>45903</v>
      </c>
      <c r="B2596" s="18">
        <v>2594.7957570600001</v>
      </c>
      <c r="C2596">
        <f t="shared" si="96"/>
        <v>0.97299999999999998</v>
      </c>
      <c r="E2596" s="14">
        <v>45903</v>
      </c>
      <c r="F2596" s="18">
        <v>22898.60926637</v>
      </c>
      <c r="G2596" s="33">
        <f t="shared" si="98"/>
        <v>14.086162650000915</v>
      </c>
      <c r="H2596">
        <f t="shared" si="97"/>
        <v>0.58599999999999997</v>
      </c>
    </row>
    <row r="2597" spans="1:8" ht="14.4">
      <c r="A2597" s="14">
        <v>45904</v>
      </c>
      <c r="B2597" s="18">
        <v>2654.60527172</v>
      </c>
      <c r="C2597">
        <f t="shared" si="96"/>
        <v>0.97499999999999998</v>
      </c>
      <c r="E2597" s="14">
        <v>45904</v>
      </c>
      <c r="F2597" s="18">
        <v>22795.438976950001</v>
      </c>
      <c r="G2597" s="33">
        <f t="shared" si="98"/>
        <v>-103.17028941999888</v>
      </c>
      <c r="H2597">
        <f t="shared" si="97"/>
        <v>0.03</v>
      </c>
    </row>
    <row r="2598" spans="1:8" ht="14.4">
      <c r="A2598" s="41">
        <v>45905</v>
      </c>
      <c r="B2598" s="35">
        <v>2570.5500000000002</v>
      </c>
      <c r="C2598">
        <f t="shared" si="96"/>
        <v>0.96899999999999997</v>
      </c>
      <c r="E2598" s="14">
        <v>45905</v>
      </c>
      <c r="F2598" s="18">
        <v>22870.551382509999</v>
      </c>
      <c r="G2598" s="33">
        <f t="shared" si="98"/>
        <v>75.112405559997569</v>
      </c>
      <c r="H2598">
        <f t="shared" si="97"/>
        <v>0.89400000000000002</v>
      </c>
    </row>
    <row r="2599" spans="1:8" ht="14.4">
      <c r="A2599" s="41">
        <v>45908</v>
      </c>
      <c r="B2599" s="35">
        <v>2785.64</v>
      </c>
      <c r="C2599">
        <f t="shared" si="96"/>
        <v>0.97799999999999998</v>
      </c>
      <c r="E2599" s="14">
        <v>45908</v>
      </c>
      <c r="F2599" s="18">
        <v>23135.615270620001</v>
      </c>
      <c r="G2599" s="33">
        <f t="shared" si="98"/>
        <v>265.06388811000215</v>
      </c>
      <c r="H2599">
        <f t="shared" si="97"/>
        <v>0.98699999999999999</v>
      </c>
    </row>
    <row r="2600" spans="1:8" ht="14.4">
      <c r="A2600" s="41">
        <v>45909</v>
      </c>
      <c r="B2600" s="35">
        <v>2346.4299999999998</v>
      </c>
      <c r="C2600">
        <f t="shared" si="96"/>
        <v>0.95899999999999996</v>
      </c>
      <c r="E2600" s="14">
        <v>45909</v>
      </c>
      <c r="F2600" s="18">
        <v>23197.176091090001</v>
      </c>
      <c r="G2600" s="33">
        <f t="shared" si="98"/>
        <v>61.560820470000181</v>
      </c>
      <c r="H2600">
        <f t="shared" si="97"/>
        <v>0.85499999999999998</v>
      </c>
    </row>
    <row r="2601" spans="1:8" ht="14.4">
      <c r="A2601" s="14">
        <v>45910</v>
      </c>
      <c r="B2601" s="18">
        <v>2217.1866853699999</v>
      </c>
      <c r="C2601">
        <f t="shared" si="96"/>
        <v>0.95399999999999996</v>
      </c>
      <c r="E2601" s="14">
        <v>45910</v>
      </c>
      <c r="F2601" s="18">
        <v>23255.927455560002</v>
      </c>
      <c r="G2601" s="33">
        <f t="shared" si="98"/>
        <v>58.751364470001135</v>
      </c>
      <c r="H2601">
        <f t="shared" si="97"/>
        <v>0.84599999999999997</v>
      </c>
    </row>
    <row r="2602" spans="1:8" ht="14.4">
      <c r="A2602" s="14">
        <v>45911</v>
      </c>
      <c r="B2602" s="18">
        <v>2929.2114725699998</v>
      </c>
      <c r="C2602">
        <f t="shared" si="96"/>
        <v>0.98299999999999998</v>
      </c>
      <c r="E2602" s="14">
        <v>45911</v>
      </c>
      <c r="F2602" s="18">
        <v>23404.249877320002</v>
      </c>
      <c r="G2602" s="33">
        <f t="shared" si="98"/>
        <v>148.32242176</v>
      </c>
      <c r="H2602">
        <f t="shared" si="97"/>
        <v>0.95099999999999996</v>
      </c>
    </row>
    <row r="2603" spans="1:8" ht="14.4">
      <c r="A2603" s="14">
        <v>45912</v>
      </c>
      <c r="B2603" s="18">
        <v>2962.3006968099999</v>
      </c>
      <c r="C2603">
        <f t="shared" si="96"/>
        <v>0.98499999999999999</v>
      </c>
      <c r="E2603" s="14">
        <v>45912</v>
      </c>
      <c r="F2603" s="18">
        <v>23515.704874570001</v>
      </c>
      <c r="G2603" s="33">
        <f t="shared" si="98"/>
        <v>111.454997249999</v>
      </c>
      <c r="H2603">
        <f t="shared" si="97"/>
        <v>0.93300000000000005</v>
      </c>
    </row>
    <row r="2604" spans="1:8" ht="14.4">
      <c r="A2604" s="41">
        <v>45915</v>
      </c>
      <c r="B2604" s="35">
        <v>2647.1</v>
      </c>
      <c r="C2604">
        <f t="shared" si="96"/>
        <v>0.97</v>
      </c>
      <c r="E2604" s="14">
        <v>45915</v>
      </c>
      <c r="F2604" s="18">
        <v>23699.990180929999</v>
      </c>
      <c r="G2604" s="33">
        <f t="shared" si="98"/>
        <v>184.28530635999778</v>
      </c>
      <c r="H2604">
        <f t="shared" si="97"/>
        <v>0.97</v>
      </c>
    </row>
    <row r="2605" spans="1:8" ht="14.4">
      <c r="A2605" s="41">
        <v>45916</v>
      </c>
      <c r="B2605" s="35">
        <v>2844.41</v>
      </c>
      <c r="C2605">
        <f t="shared" si="96"/>
        <v>0.97799999999999998</v>
      </c>
      <c r="E2605" s="14">
        <v>45916</v>
      </c>
      <c r="F2605" s="18">
        <v>23926.519626109999</v>
      </c>
      <c r="G2605" s="33">
        <f t="shared" si="98"/>
        <v>226.52944518000004</v>
      </c>
      <c r="H2605">
        <f t="shared" si="97"/>
        <v>0.97899999999999998</v>
      </c>
    </row>
    <row r="2606" spans="1:8" ht="14.4">
      <c r="A2606" s="41">
        <v>45917</v>
      </c>
      <c r="B2606" s="35">
        <v>2831.13</v>
      </c>
      <c r="C2606">
        <f t="shared" si="96"/>
        <v>0.97399999999999998</v>
      </c>
      <c r="E2606" s="14">
        <v>45917</v>
      </c>
      <c r="F2606" s="18">
        <v>24054.437479660002</v>
      </c>
      <c r="G2606" s="33">
        <f t="shared" si="98"/>
        <v>127.9178535500032</v>
      </c>
      <c r="H2606">
        <f t="shared" si="97"/>
        <v>0.94199999999999995</v>
      </c>
    </row>
    <row r="2607" spans="1:8" ht="14.4">
      <c r="A2607" s="41">
        <v>45918</v>
      </c>
      <c r="B2607" s="35">
        <v>3718.06</v>
      </c>
      <c r="C2607">
        <f t="shared" si="96"/>
        <v>0.997</v>
      </c>
      <c r="E2607" s="14">
        <v>45918</v>
      </c>
      <c r="F2607" s="18">
        <v>24024.653860210001</v>
      </c>
      <c r="G2607" s="33">
        <f t="shared" si="98"/>
        <v>-29.783619450001424</v>
      </c>
      <c r="H2607">
        <f t="shared" si="97"/>
        <v>0.22800000000000001</v>
      </c>
    </row>
    <row r="2608" spans="1:8" ht="14.4">
      <c r="E2608" s="46">
        <v>45919</v>
      </c>
      <c r="F2608" s="39">
        <v>23981.85</v>
      </c>
      <c r="G2608" s="33">
        <f t="shared" ref="G2608" si="99">F2608-F2607</f>
        <v>-42.803860210002313</v>
      </c>
      <c r="H2608">
        <f t="shared" ref="H2608" si="100">_xlfn.PERCENTRANK.INC(G1859:G2608,G2608)</f>
        <v>0.16900000000000001</v>
      </c>
    </row>
    <row r="2609" spans="5:8" ht="14.4">
      <c r="E2609" s="14">
        <v>45922</v>
      </c>
      <c r="F2609" s="18">
        <v>24175.322955759999</v>
      </c>
      <c r="G2609" s="33">
        <f t="shared" ref="G2609:G2612" si="101">F2609-F2608</f>
        <v>193.47295576000033</v>
      </c>
      <c r="H2609">
        <f t="shared" ref="H2609:H2612" si="102">_xlfn.PERCENTRANK.INC(G1860:G2609,G2609)</f>
        <v>0.97399999999999998</v>
      </c>
    </row>
    <row r="2610" spans="5:8" ht="14.4">
      <c r="E2610" s="14">
        <v>45923</v>
      </c>
      <c r="F2610" s="18">
        <v>24167.879959720001</v>
      </c>
      <c r="G2610" s="33">
        <f t="shared" si="101"/>
        <v>-7.4429960399975243</v>
      </c>
      <c r="H2610">
        <f t="shared" si="102"/>
        <v>0.376</v>
      </c>
    </row>
    <row r="2611" spans="5:8" ht="14.4">
      <c r="E2611" s="14">
        <v>45924</v>
      </c>
      <c r="F2611" s="18">
        <v>24311.0548122</v>
      </c>
      <c r="G2611" s="33">
        <f t="shared" si="101"/>
        <v>143.17485247999866</v>
      </c>
      <c r="H2611">
        <f t="shared" si="102"/>
        <v>0.94299999999999995</v>
      </c>
    </row>
    <row r="2612" spans="5:8" ht="14.4">
      <c r="E2612" s="14">
        <v>45925</v>
      </c>
      <c r="F2612" s="18">
        <v>24443.6649153</v>
      </c>
      <c r="G2612" s="33">
        <f t="shared" si="101"/>
        <v>132.61010309999983</v>
      </c>
      <c r="H2612">
        <f t="shared" si="102"/>
        <v>0.93899999999999995</v>
      </c>
    </row>
    <row r="2613" spans="5:8" ht="14.4">
      <c r="E2613" s="36">
        <v>45926</v>
      </c>
      <c r="F2613" s="39">
        <v>24244.58</v>
      </c>
      <c r="G2613" s="33">
        <f t="shared" ref="G2613:G2614" si="103">F2613-F2612</f>
        <v>-199.0849152999981</v>
      </c>
      <c r="H2613">
        <f t="shared" ref="H2613:H2614" si="104">_xlfn.PERCENTRANK.INC(G1864:G2613,G2613)</f>
        <v>6.0000000000000001E-3</v>
      </c>
    </row>
    <row r="2614" spans="5:8" ht="15" thickBot="1">
      <c r="E2614" s="41">
        <v>45929</v>
      </c>
      <c r="F2614" s="47">
        <v>24287.55</v>
      </c>
      <c r="G2614" s="33">
        <f t="shared" si="103"/>
        <v>42.969999999997526</v>
      </c>
      <c r="H2614">
        <f t="shared" si="104"/>
        <v>0.77</v>
      </c>
    </row>
    <row r="2615" spans="5:8" ht="14.4">
      <c r="E2615" s="14">
        <v>45930</v>
      </c>
      <c r="F2615" s="18">
        <v>23941.575803300002</v>
      </c>
      <c r="G2615" s="33">
        <f t="shared" ref="G2615:G2617" si="105">F2615-F2614</f>
        <v>-345.97419669999726</v>
      </c>
      <c r="H2615">
        <f t="shared" ref="H2615:H2617" si="106">_xlfn.PERCENTRANK.INC(G1866:G2615,G2615)</f>
        <v>4.0000000000000001E-3</v>
      </c>
    </row>
    <row r="2616" spans="5:8" ht="14.4">
      <c r="E2616" s="14">
        <v>45939</v>
      </c>
      <c r="F2616" s="18">
        <v>24455.47093191</v>
      </c>
      <c r="G2616" s="33">
        <f t="shared" si="105"/>
        <v>513.89512860999821</v>
      </c>
      <c r="H2616">
        <f t="shared" si="106"/>
        <v>0.998</v>
      </c>
    </row>
    <row r="2617" spans="5:8" ht="14.4">
      <c r="E2617" s="14">
        <v>45940</v>
      </c>
      <c r="F2617" s="18">
        <v>24417.762633810002</v>
      </c>
      <c r="G2617" s="33">
        <f t="shared" si="105"/>
        <v>-37.708298099998501</v>
      </c>
      <c r="H2617">
        <f t="shared" si="106"/>
        <v>0.188</v>
      </c>
    </row>
    <row r="2618" spans="5:8" ht="14.4">
      <c r="E2618" s="36">
        <v>45943</v>
      </c>
      <c r="F2618" s="39">
        <v>24443.7</v>
      </c>
      <c r="G2618" s="33">
        <f t="shared" ref="G2618:G2619" si="107">F2618-F2617</f>
        <v>25.937366189999011</v>
      </c>
      <c r="H2618">
        <f t="shared" ref="H2618:H2619" si="108">_xlfn.PERCENTRANK.INC(G1869:G2618,G2618)</f>
        <v>0.68300000000000005</v>
      </c>
    </row>
    <row r="2619" spans="5:8" ht="14.4">
      <c r="E2619" s="36">
        <v>45944</v>
      </c>
      <c r="F2619" s="39">
        <v>24469.279999999999</v>
      </c>
      <c r="G2619" s="33">
        <f t="shared" si="107"/>
        <v>25.579999999998108</v>
      </c>
      <c r="H2619">
        <f t="shared" si="108"/>
        <v>0.68200000000000005</v>
      </c>
    </row>
    <row r="2620" spans="5:8" ht="15" thickBot="1">
      <c r="E2620" s="48">
        <v>45945</v>
      </c>
      <c r="F2620" s="47">
        <v>24494.21</v>
      </c>
      <c r="G2620" s="33">
        <f t="shared" ref="G2620:G2622" si="109">F2620-F2619</f>
        <v>24.930000000000291</v>
      </c>
      <c r="H2620">
        <f t="shared" ref="H2620:H2622" si="110">_xlfn.PERCENTRANK.INC(G1871:G2620,G2620)</f>
        <v>0.67600000000000005</v>
      </c>
    </row>
    <row r="2621" spans="5:8" ht="15" thickBot="1">
      <c r="E2621" s="34">
        <v>45946</v>
      </c>
      <c r="F2621" s="47">
        <v>24571.96</v>
      </c>
      <c r="G2621" s="33">
        <f t="shared" si="109"/>
        <v>77.75</v>
      </c>
      <c r="H2621">
        <f t="shared" si="110"/>
        <v>0.88200000000000001</v>
      </c>
    </row>
    <row r="2622" spans="5:8" ht="15" thickBot="1">
      <c r="E2622" s="41">
        <v>45947</v>
      </c>
      <c r="F2622" s="49">
        <v>24293.85</v>
      </c>
      <c r="G2622" s="33">
        <f t="shared" si="109"/>
        <v>-278.11000000000058</v>
      </c>
      <c r="H2622">
        <f t="shared" si="110"/>
        <v>8.0000000000000002E-3</v>
      </c>
    </row>
    <row r="2623" spans="5:8" ht="14.4">
      <c r="E2623" s="14">
        <v>45950</v>
      </c>
      <c r="F2623" s="18">
        <v>24299.98015403</v>
      </c>
      <c r="G2623" s="33">
        <f t="shared" ref="G2623:G2627" si="111">F2623-F2622</f>
        <v>6.1301540300009947</v>
      </c>
      <c r="H2623">
        <f t="shared" ref="H2623:H2627" si="112">_xlfn.PERCENTRANK.INC(G1874:G2623,G2623)</f>
        <v>0.49299999999999999</v>
      </c>
    </row>
    <row r="2624" spans="5:8" ht="14.4">
      <c r="E2624" s="14">
        <v>45951</v>
      </c>
      <c r="F2624" s="18">
        <v>24442.705240520001</v>
      </c>
      <c r="G2624" s="33">
        <f t="shared" si="111"/>
        <v>142.72508649000156</v>
      </c>
      <c r="H2624">
        <f t="shared" si="112"/>
        <v>0.94099999999999995</v>
      </c>
    </row>
    <row r="2625" spans="5:8" ht="14.4">
      <c r="E2625" s="14">
        <v>45952</v>
      </c>
      <c r="F2625" s="18">
        <v>24524.099991039999</v>
      </c>
      <c r="G2625" s="33">
        <f t="shared" si="111"/>
        <v>81.394750519997615</v>
      </c>
      <c r="H2625">
        <f t="shared" si="112"/>
        <v>0.88600000000000001</v>
      </c>
    </row>
    <row r="2626" spans="5:8" ht="14.4">
      <c r="E2626" s="14">
        <v>45953</v>
      </c>
      <c r="F2626" s="18">
        <v>24510.445484300002</v>
      </c>
      <c r="G2626" s="33">
        <f t="shared" si="111"/>
        <v>-13.654506739996577</v>
      </c>
      <c r="H2626">
        <f t="shared" si="112"/>
        <v>0.33100000000000002</v>
      </c>
    </row>
    <row r="2627" spans="5:8" ht="14.4">
      <c r="E2627" s="14">
        <v>45954</v>
      </c>
      <c r="F2627" s="18">
        <v>24571.902117450001</v>
      </c>
      <c r="G2627" s="33">
        <f t="shared" si="111"/>
        <v>61.456633149999107</v>
      </c>
      <c r="H2627">
        <f t="shared" si="112"/>
        <v>0.83699999999999997</v>
      </c>
    </row>
    <row r="2628" spans="5:8" ht="14.4">
      <c r="E2628" s="14">
        <v>45957</v>
      </c>
      <c r="F2628" s="18">
        <v>24820.121129859999</v>
      </c>
      <c r="G2628" s="33">
        <f t="shared" ref="G2628:G2632" si="113">F2628-F2627</f>
        <v>248.21901240999796</v>
      </c>
      <c r="H2628">
        <f t="shared" ref="H2628:H2632" si="114">_xlfn.PERCENTRANK.INC(G1879:G2628,G2628)</f>
        <v>0.98299999999999998</v>
      </c>
    </row>
    <row r="2629" spans="5:8" ht="14.4">
      <c r="E2629" s="14">
        <v>45958</v>
      </c>
      <c r="F2629" s="18">
        <v>24947.602867760001</v>
      </c>
      <c r="G2629" s="33">
        <f t="shared" si="113"/>
        <v>127.48173790000146</v>
      </c>
      <c r="H2629">
        <f t="shared" si="114"/>
        <v>0.93300000000000005</v>
      </c>
    </row>
    <row r="2630" spans="5:8" ht="14.4">
      <c r="E2630" s="14">
        <v>45959</v>
      </c>
      <c r="F2630" s="18">
        <v>25066.483221549999</v>
      </c>
      <c r="G2630" s="33">
        <f t="shared" si="113"/>
        <v>118.88035378999848</v>
      </c>
      <c r="H2630">
        <f t="shared" si="114"/>
        <v>0.92700000000000005</v>
      </c>
    </row>
    <row r="2631" spans="5:8" ht="14.4">
      <c r="E2631" s="14">
        <v>45960</v>
      </c>
      <c r="F2631" s="18">
        <v>24990.862119000001</v>
      </c>
      <c r="G2631" s="33">
        <f t="shared" si="113"/>
        <v>-75.621102549997886</v>
      </c>
      <c r="H2631">
        <f t="shared" si="114"/>
        <v>6.2E-2</v>
      </c>
    </row>
    <row r="2632" spans="5:8" ht="14.4">
      <c r="E2632" s="14">
        <v>45961</v>
      </c>
      <c r="F2632" s="18">
        <v>24864.016960380002</v>
      </c>
      <c r="G2632" s="33">
        <f t="shared" si="113"/>
        <v>-126.84515861999898</v>
      </c>
      <c r="H2632">
        <f t="shared" si="114"/>
        <v>2.9000000000000001E-2</v>
      </c>
    </row>
    <row r="2633" spans="5:8" ht="14.4">
      <c r="E2633" s="14">
        <v>45964</v>
      </c>
      <c r="F2633" s="18">
        <v>24947.626906870002</v>
      </c>
      <c r="G2633" s="33">
        <f t="shared" ref="G2633:G2637" si="115">F2633-F2632</f>
        <v>83.609946489999857</v>
      </c>
      <c r="H2633">
        <f t="shared" ref="H2633:H2637" si="116">_xlfn.PERCENTRANK.INC(G1884:G2633,G2633)</f>
        <v>0.88700000000000001</v>
      </c>
    </row>
    <row r="2634" spans="5:8" ht="14.4">
      <c r="E2634" s="14">
        <v>45965</v>
      </c>
      <c r="F2634" s="18">
        <v>24916.226067539999</v>
      </c>
      <c r="G2634" s="33">
        <f t="shared" si="115"/>
        <v>-31.400839330002782</v>
      </c>
      <c r="H2634">
        <f t="shared" si="116"/>
        <v>0.214</v>
      </c>
    </row>
    <row r="2635" spans="5:8" ht="14.4">
      <c r="E2635" s="14">
        <v>45966</v>
      </c>
      <c r="F2635" s="18">
        <v>24914.781854069999</v>
      </c>
      <c r="G2635" s="33">
        <f t="shared" si="115"/>
        <v>-1.4442134700002498</v>
      </c>
      <c r="H2635">
        <f t="shared" si="116"/>
        <v>0.41099999999999998</v>
      </c>
    </row>
    <row r="2636" spans="5:8" ht="14.4">
      <c r="E2636" s="14">
        <v>45967</v>
      </c>
      <c r="F2636" s="18">
        <v>24988.494224739999</v>
      </c>
      <c r="G2636" s="33">
        <f t="shared" si="115"/>
        <v>73.712370670000382</v>
      </c>
      <c r="H2636">
        <f t="shared" si="116"/>
        <v>0.86599999999999999</v>
      </c>
    </row>
    <row r="2637" spans="5:8" ht="14.4">
      <c r="E2637" s="14">
        <v>45968</v>
      </c>
      <c r="F2637" s="18">
        <v>24936.930565250001</v>
      </c>
      <c r="G2637" s="33">
        <f t="shared" si="115"/>
        <v>-51.563659489998827</v>
      </c>
      <c r="H2637">
        <f t="shared" si="116"/>
        <v>0.126</v>
      </c>
    </row>
    <row r="2638" spans="5:8" ht="14.4">
      <c r="E2638" s="14">
        <v>45971</v>
      </c>
      <c r="F2638" s="18">
        <v>25014.165311730001</v>
      </c>
      <c r="G2638" s="33">
        <f t="shared" ref="G2638:G2642" si="117">F2638-F2637</f>
        <v>77.234746480000467</v>
      </c>
      <c r="H2638">
        <f t="shared" ref="H2638:H2642" si="118">_xlfn.PERCENTRANK.INC(G1889:G2638,G2638)</f>
        <v>0.873</v>
      </c>
    </row>
    <row r="2639" spans="5:8" ht="14.4">
      <c r="E2639" s="14">
        <v>45972</v>
      </c>
      <c r="F2639" s="18">
        <v>25052.98319522</v>
      </c>
      <c r="G2639" s="33">
        <f t="shared" si="117"/>
        <v>38.817883489999076</v>
      </c>
      <c r="H2639">
        <f t="shared" si="118"/>
        <v>0.746</v>
      </c>
    </row>
    <row r="2640" spans="5:8" ht="14.4">
      <c r="E2640" s="14">
        <v>45973</v>
      </c>
      <c r="F2640" s="18">
        <v>25021.986542769999</v>
      </c>
      <c r="G2640" s="33">
        <f t="shared" si="117"/>
        <v>-30.99665245000142</v>
      </c>
      <c r="H2640">
        <f t="shared" si="118"/>
        <v>0.216</v>
      </c>
    </row>
    <row r="2641" spans="5:8" ht="14.4">
      <c r="E2641" s="14">
        <v>45974</v>
      </c>
      <c r="F2641" s="18">
        <v>25065.335574680001</v>
      </c>
      <c r="G2641" s="33">
        <f t="shared" si="117"/>
        <v>43.349031910001941</v>
      </c>
      <c r="H2641">
        <f t="shared" si="118"/>
        <v>0.755</v>
      </c>
    </row>
    <row r="2642" spans="5:8" ht="14.4">
      <c r="E2642" s="14">
        <v>45975</v>
      </c>
      <c r="F2642" s="18">
        <v>24927.038335730002</v>
      </c>
      <c r="G2642" s="33">
        <f t="shared" si="117"/>
        <v>-138.29723894999916</v>
      </c>
      <c r="H2642">
        <f t="shared" si="118"/>
        <v>2.5000000000000001E-2</v>
      </c>
    </row>
    <row r="2643" spans="5:8" ht="14.4">
      <c r="E2643" s="14">
        <v>45978</v>
      </c>
      <c r="F2643" s="18">
        <v>25003.342177000002</v>
      </c>
      <c r="G2643" s="33">
        <f t="shared" ref="G2643:G2652" si="119">F2643-F2642</f>
        <v>76.303841270000703</v>
      </c>
      <c r="H2643">
        <f t="shared" ref="H2643:H2652" si="120">_xlfn.PERCENTRANK.INC(G1894:G2643,G2643)</f>
        <v>0.871</v>
      </c>
    </row>
    <row r="2644" spans="5:8" ht="14.4">
      <c r="E2644" s="14">
        <v>45979</v>
      </c>
      <c r="F2644" s="18">
        <v>25027.10126942</v>
      </c>
      <c r="G2644" s="33">
        <f t="shared" si="119"/>
        <v>23.759092419997614</v>
      </c>
      <c r="H2644">
        <f t="shared" si="120"/>
        <v>0.65400000000000003</v>
      </c>
    </row>
    <row r="2645" spans="5:8" ht="14.4">
      <c r="E2645" s="14">
        <v>45980</v>
      </c>
      <c r="F2645" s="18">
        <v>24979.396910260002</v>
      </c>
      <c r="G2645" s="33">
        <f t="shared" si="119"/>
        <v>-47.704359159997693</v>
      </c>
      <c r="H2645">
        <f t="shared" si="120"/>
        <v>0.14199999999999999</v>
      </c>
    </row>
    <row r="2646" spans="5:8" ht="14.4">
      <c r="E2646" s="14">
        <v>45981</v>
      </c>
      <c r="F2646" s="18">
        <v>24917.026524050001</v>
      </c>
      <c r="G2646" s="33">
        <f t="shared" si="119"/>
        <v>-62.370386210001016</v>
      </c>
      <c r="H2646">
        <f t="shared" si="120"/>
        <v>9.2999999999999999E-2</v>
      </c>
    </row>
    <row r="2647" spans="5:8" ht="14.4">
      <c r="E2647" s="14">
        <v>45982</v>
      </c>
      <c r="F2647" s="18">
        <v>24614.496136860002</v>
      </c>
      <c r="G2647" s="33">
        <f t="shared" si="119"/>
        <v>-302.5303871899996</v>
      </c>
      <c r="H2647">
        <f t="shared" si="120"/>
        <v>6.0000000000000001E-3</v>
      </c>
    </row>
    <row r="2648" spans="5:8" ht="14.4">
      <c r="E2648" s="14">
        <v>45985</v>
      </c>
      <c r="F2648" s="18">
        <v>24586.68751077</v>
      </c>
      <c r="G2648" s="33">
        <f t="shared" si="119"/>
        <v>-27.808626090001781</v>
      </c>
      <c r="H2648">
        <f t="shared" si="120"/>
        <v>0.23599999999999999</v>
      </c>
    </row>
    <row r="2649" spans="5:8" ht="14.4">
      <c r="E2649" s="14">
        <v>45986</v>
      </c>
      <c r="F2649" s="18">
        <v>24630.319373689999</v>
      </c>
      <c r="G2649" s="33">
        <f t="shared" si="119"/>
        <v>43.631862919999548</v>
      </c>
      <c r="H2649">
        <f t="shared" si="120"/>
        <v>0.754</v>
      </c>
    </row>
    <row r="2650" spans="5:8" ht="14.4">
      <c r="E2650" s="14">
        <v>45987</v>
      </c>
      <c r="F2650" s="18">
        <v>24693.550573590001</v>
      </c>
      <c r="G2650" s="33">
        <f t="shared" si="119"/>
        <v>63.231199900001229</v>
      </c>
      <c r="H2650">
        <f t="shared" si="120"/>
        <v>0.83699999999999997</v>
      </c>
    </row>
    <row r="2651" spans="5:8" ht="14.4">
      <c r="E2651" s="14">
        <v>45988</v>
      </c>
      <c r="F2651" s="18">
        <v>24720.449923570002</v>
      </c>
      <c r="G2651" s="33">
        <f t="shared" si="119"/>
        <v>26.899349980001716</v>
      </c>
      <c r="H2651">
        <f t="shared" si="120"/>
        <v>0.67</v>
      </c>
    </row>
    <row r="2652" spans="5:8" ht="14.4">
      <c r="E2652" s="14">
        <v>45989</v>
      </c>
      <c r="F2652" s="18">
        <v>24735.77305607</v>
      </c>
      <c r="G2652" s="33">
        <f t="shared" si="119"/>
        <v>15.323132499997882</v>
      </c>
      <c r="H2652">
        <f t="shared" si="120"/>
        <v>0.57899999999999996</v>
      </c>
    </row>
    <row r="2653" spans="5:8" ht="14.4">
      <c r="E2653" s="14">
        <v>45992</v>
      </c>
      <c r="F2653" s="18">
        <v>24843.1053459</v>
      </c>
      <c r="G2653" s="33">
        <f t="shared" ref="G2653:G2657" si="121">F2653-F2652</f>
        <v>107.33228982999935</v>
      </c>
      <c r="H2653">
        <f t="shared" ref="H2653:H2657" si="122">_xlfn.PERCENTRANK.INC(G1904:G2653,G2653)</f>
        <v>0.91400000000000003</v>
      </c>
    </row>
    <row r="2654" spans="5:8" ht="14.4">
      <c r="E2654" s="14">
        <v>45993</v>
      </c>
      <c r="F2654" s="18">
        <v>24864.540008930002</v>
      </c>
      <c r="G2654" s="33">
        <f t="shared" si="121"/>
        <v>21.434663030002412</v>
      </c>
      <c r="H2654">
        <f t="shared" si="122"/>
        <v>0.63200000000000001</v>
      </c>
    </row>
    <row r="2655" spans="5:8" ht="14.4">
      <c r="E2655" s="14">
        <v>45994</v>
      </c>
      <c r="F2655" s="18">
        <v>24825.923218849999</v>
      </c>
      <c r="G2655" s="33">
        <f t="shared" si="121"/>
        <v>-38.616790080002829</v>
      </c>
      <c r="H2655">
        <f t="shared" si="122"/>
        <v>0.18099999999999999</v>
      </c>
    </row>
    <row r="2656" spans="5:8" ht="14.4">
      <c r="E2656" s="14">
        <v>45995</v>
      </c>
      <c r="F2656" s="18">
        <v>24838.694766479999</v>
      </c>
      <c r="G2656" s="33">
        <f t="shared" si="121"/>
        <v>12.771547629999986</v>
      </c>
      <c r="H2656">
        <f t="shared" si="122"/>
        <v>0.55100000000000005</v>
      </c>
    </row>
    <row r="2657" spans="5:8" ht="14.4">
      <c r="E2657" s="14">
        <v>45996</v>
      </c>
      <c r="F2657" s="18">
        <v>24816.755558640001</v>
      </c>
      <c r="G2657" s="33">
        <f t="shared" si="121"/>
        <v>-21.939207839997835</v>
      </c>
      <c r="H2657">
        <f t="shared" si="122"/>
        <v>0.27100000000000002</v>
      </c>
    </row>
    <row r="2658" spans="5:8" ht="14.4">
      <c r="E2658" s="14">
        <v>45999</v>
      </c>
      <c r="F2658" s="18">
        <v>25005.14786796</v>
      </c>
      <c r="G2658" s="33">
        <f t="shared" ref="G2658:G2662" si="123">F2658-F2657</f>
        <v>188.39230931999919</v>
      </c>
      <c r="H2658">
        <f t="shared" ref="H2658:H2662" si="124">_xlfn.PERCENTRANK.INC(G1909:G2658,G2658)</f>
        <v>0.96599999999999997</v>
      </c>
    </row>
    <row r="2659" spans="5:8" ht="14.4">
      <c r="E2659" s="14">
        <v>46000</v>
      </c>
      <c r="F2659" s="18">
        <v>25105.723412480002</v>
      </c>
      <c r="G2659" s="33">
        <f t="shared" si="123"/>
        <v>100.57554452000113</v>
      </c>
      <c r="H2659">
        <f t="shared" si="124"/>
        <v>0.90600000000000003</v>
      </c>
    </row>
    <row r="2660" spans="5:8" ht="14.4">
      <c r="E2660" s="14">
        <v>46001</v>
      </c>
      <c r="F2660" s="18">
        <v>25142.885787700001</v>
      </c>
      <c r="G2660" s="33">
        <f t="shared" si="123"/>
        <v>37.162375219999376</v>
      </c>
      <c r="H2660">
        <f t="shared" si="124"/>
        <v>0.73199999999999998</v>
      </c>
    </row>
    <row r="2661" spans="5:8" ht="14.4">
      <c r="E2661" s="14">
        <v>46002</v>
      </c>
      <c r="F2661" s="18">
        <v>25079.82010411</v>
      </c>
      <c r="G2661" s="33">
        <f t="shared" si="123"/>
        <v>-63.065683590000845</v>
      </c>
      <c r="H2661">
        <f t="shared" si="124"/>
        <v>0.09</v>
      </c>
    </row>
    <row r="2662" spans="5:8" ht="14.4">
      <c r="E2662" s="14">
        <v>46003</v>
      </c>
      <c r="F2662" s="18">
        <v>25014.03757801</v>
      </c>
      <c r="G2662" s="33">
        <f t="shared" si="123"/>
        <v>-65.782526099999814</v>
      </c>
      <c r="H2662">
        <f t="shared" si="124"/>
        <v>8.5000000000000006E-2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913"/>
  <sheetViews>
    <sheetView workbookViewId="0">
      <pane ySplit="1" topLeftCell="A1886" activePane="bottomLeft" state="frozen"/>
      <selection pane="bottomLeft" activeCell="F1915" sqref="F1915"/>
    </sheetView>
  </sheetViews>
  <sheetFormatPr defaultRowHeight="13.8"/>
  <cols>
    <col min="1" max="1" width="10.5" bestFit="1" customWidth="1"/>
    <col min="2" max="2" width="16.3984375" bestFit="1" customWidth="1"/>
    <col min="3" max="3" width="8.59765625" style="16" bestFit="1" customWidth="1"/>
    <col min="4" max="4" width="14.19921875" style="16" bestFit="1" customWidth="1"/>
    <col min="5" max="5" width="13" style="16" bestFit="1" customWidth="1"/>
    <col min="6" max="6" width="22.296875" style="16" bestFit="1" customWidth="1"/>
    <col min="7" max="7" width="8.59765625" style="16" bestFit="1" customWidth="1"/>
  </cols>
  <sheetData>
    <row r="1" spans="1:7">
      <c r="A1" t="s">
        <v>25</v>
      </c>
      <c r="B1" t="s">
        <v>43</v>
      </c>
      <c r="C1" s="16" t="s">
        <v>35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5">
        <v>43125</v>
      </c>
      <c r="B2">
        <v>0.45100000000000001</v>
      </c>
      <c r="C2" s="16">
        <f>IF(B2&gt;0.99,-5,IF(B2&gt;0.97,-2.5,IF(B2&gt;0.03,0,IF(B2&gt;0.01,2.5,5))))</f>
        <v>0</v>
      </c>
      <c r="D2" s="16">
        <f t="array" ref="D2">IFERROR(INDEX(C$2:C2,MATCH(2,1/(C$2:C2&lt;&gt;0))),0)</f>
        <v>0</v>
      </c>
      <c r="E2" s="16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5">
        <v>43126</v>
      </c>
      <c r="B3">
        <v>0.26400000000000001</v>
      </c>
      <c r="C3" s="16">
        <f t="shared" ref="C3:C66" si="0">IF(B3&gt;0.99,-5,IF(B3&gt;0.97,-2.5,IF(B3&gt;0.03,0,IF(B3&gt;0.01,2.5,5))))</f>
        <v>0</v>
      </c>
      <c r="D3" s="16">
        <f t="array" ref="D3">IFERROR(INDEX(C$2:C3,MATCH(2,1/(C$2:C3&lt;&gt;0))),0)</f>
        <v>0</v>
      </c>
      <c r="E3" s="16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5">
        <v>43129</v>
      </c>
      <c r="B4">
        <v>0.70799999999999996</v>
      </c>
      <c r="C4" s="16">
        <f t="shared" si="0"/>
        <v>0</v>
      </c>
      <c r="D4" s="16">
        <f t="array" ref="D4">IFERROR(INDEX(C$2:C4,MATCH(2,1/(C$2:C4&lt;&gt;0))),0)</f>
        <v>0</v>
      </c>
      <c r="E4" s="16">
        <f t="shared" si="1"/>
        <v>0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4</v>
      </c>
    </row>
    <row r="5" spans="1:7">
      <c r="A5" s="5">
        <v>43130</v>
      </c>
      <c r="B5">
        <v>0.443</v>
      </c>
      <c r="C5" s="16">
        <f t="shared" si="0"/>
        <v>0</v>
      </c>
      <c r="D5" s="16">
        <f t="array" ref="D5">IFERROR(INDEX(C$2:C5,MATCH(2,1/(C$2:C5&lt;&gt;0))),0)</f>
        <v>0</v>
      </c>
      <c r="E5" s="16">
        <f t="shared" si="1"/>
        <v>0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5</v>
      </c>
    </row>
    <row r="6" spans="1:7">
      <c r="A6" s="5">
        <v>43131</v>
      </c>
      <c r="B6">
        <v>0.16600000000000001</v>
      </c>
      <c r="C6" s="16">
        <f t="shared" si="0"/>
        <v>0</v>
      </c>
      <c r="D6" s="16">
        <f t="array" ref="D6">IFERROR(INDEX(C$2:C6,MATCH(2,1/(C$2:C6&lt;&gt;0))),0)</f>
        <v>0</v>
      </c>
      <c r="E6" s="16">
        <f t="shared" si="1"/>
        <v>0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6</v>
      </c>
    </row>
    <row r="7" spans="1:7">
      <c r="A7" s="5">
        <v>43132</v>
      </c>
      <c r="B7">
        <v>7.5999999999999998E-2</v>
      </c>
      <c r="C7" s="16">
        <f t="shared" si="0"/>
        <v>0</v>
      </c>
      <c r="D7" s="16">
        <f t="array" ref="D7">IFERROR(INDEX(C$2:C7,MATCH(2,1/(C$2:C7&lt;&gt;0))),0)</f>
        <v>0</v>
      </c>
      <c r="E7" s="16">
        <f t="shared" si="1"/>
        <v>0</v>
      </c>
      <c r="F7" s="16">
        <f>IF(AND(C7&lt;&gt;0,SUM(C$1:$D7)=SUM(C$1:$D7)),ROW(),0)</f>
        <v>0</v>
      </c>
      <c r="G7" s="16">
        <f t="array" ref="G7">IF(ROW()-IFERROR(INDEX(F$2:F7,MATCH(2,1/(F$2:F7&lt;&gt;0))),0)&gt;22,22,ROW()-IFERROR(INDEX(F$2:F7,MATCH(2,1/(F$2:F7&lt;&gt;0))),0))</f>
        <v>7</v>
      </c>
    </row>
    <row r="8" spans="1:7">
      <c r="A8" s="5">
        <v>43133</v>
      </c>
      <c r="B8">
        <v>9.2999999999999999E-2</v>
      </c>
      <c r="C8" s="16">
        <f t="shared" si="0"/>
        <v>0</v>
      </c>
      <c r="D8" s="16">
        <f t="array" ref="D8">IFERROR(INDEX(C$2:C8,MATCH(2,1/(C$2:C8&lt;&gt;0))),0)</f>
        <v>0</v>
      </c>
      <c r="E8" s="16">
        <f t="shared" si="1"/>
        <v>0</v>
      </c>
      <c r="F8" s="16">
        <f>IF(AND(C8&lt;&gt;0,SUM(C$1:$D8)=SUM(C$1:$D8)),ROW(),0)</f>
        <v>0</v>
      </c>
      <c r="G8" s="16">
        <f t="array" ref="G8">IF(ROW()-IFERROR(INDEX(F$2:F8,MATCH(2,1/(F$2:F8&lt;&gt;0))),0)&gt;22,22,ROW()-IFERROR(INDEX(F$2:F8,MATCH(2,1/(F$2:F8&lt;&gt;0))),0))</f>
        <v>8</v>
      </c>
    </row>
    <row r="9" spans="1:7">
      <c r="A9" s="5">
        <v>43136</v>
      </c>
      <c r="B9">
        <v>0.27600000000000002</v>
      </c>
      <c r="C9" s="16">
        <f t="shared" si="0"/>
        <v>0</v>
      </c>
      <c r="D9" s="16">
        <f t="array" ref="D9">IFERROR(INDEX(C$2:C9,MATCH(2,1/(C$2:C9&lt;&gt;0))),0)</f>
        <v>0</v>
      </c>
      <c r="E9" s="16">
        <f t="shared" si="1"/>
        <v>0</v>
      </c>
      <c r="F9" s="16">
        <f>IF(AND(C9&lt;&gt;0,SUM(C$1:$D9)=SUM(C$1:$D9)),ROW(),0)</f>
        <v>0</v>
      </c>
      <c r="G9" s="16">
        <f t="array" ref="G9">IF(ROW()-IFERROR(INDEX(F$2:F9,MATCH(2,1/(F$2:F9&lt;&gt;0))),0)&gt;22,22,ROW()-IFERROR(INDEX(F$2:F9,MATCH(2,1/(F$2:F9&lt;&gt;0))),0))</f>
        <v>9</v>
      </c>
    </row>
    <row r="10" spans="1:7">
      <c r="A10" s="5">
        <v>43137</v>
      </c>
      <c r="B10">
        <v>6.2E-2</v>
      </c>
      <c r="C10" s="16">
        <f t="shared" si="0"/>
        <v>0</v>
      </c>
      <c r="D10" s="16">
        <f t="array" ref="D10">IFERROR(INDEX(C$2:C10,MATCH(2,1/(C$2:C10&lt;&gt;0))),0)</f>
        <v>0</v>
      </c>
      <c r="E10" s="16">
        <f t="shared" si="1"/>
        <v>0</v>
      </c>
      <c r="F10" s="16">
        <f>IF(AND(C10&lt;&gt;0,SUM(C$1:$D10)=SUM(C$1:$D10)),ROW(),0)</f>
        <v>0</v>
      </c>
      <c r="G10" s="16">
        <f t="array" ref="G10">IF(ROW()-IFERROR(INDEX(F$2:F10,MATCH(2,1/(F$2:F10&lt;&gt;0))),0)&gt;22,22,ROW()-IFERROR(INDEX(F$2:F10,MATCH(2,1/(F$2:F10&lt;&gt;0))),0))</f>
        <v>10</v>
      </c>
    </row>
    <row r="11" spans="1:7">
      <c r="A11" s="5">
        <v>43138</v>
      </c>
      <c r="B11">
        <v>0.14099999999999999</v>
      </c>
      <c r="C11" s="16">
        <f t="shared" si="0"/>
        <v>0</v>
      </c>
      <c r="D11" s="16">
        <f t="array" ref="D11">IFERROR(INDEX(C$2:C11,MATCH(2,1/(C$2:C11&lt;&gt;0))),0)</f>
        <v>0</v>
      </c>
      <c r="E11" s="16">
        <f t="shared" si="1"/>
        <v>0</v>
      </c>
      <c r="F11" s="16">
        <f>IF(AND(C11&lt;&gt;0,SUM(C$1:$D11)=SUM(C$1:$D11)),ROW(),0)</f>
        <v>0</v>
      </c>
      <c r="G11" s="16">
        <f t="array" ref="G11">IF(ROW()-IFERROR(INDEX(F$2:F11,MATCH(2,1/(F$2:F11&lt;&gt;0))),0)&gt;22,22,ROW()-IFERROR(INDEX(F$2:F11,MATCH(2,1/(F$2:F11&lt;&gt;0))),0))</f>
        <v>11</v>
      </c>
    </row>
    <row r="12" spans="1:7">
      <c r="A12" s="5">
        <v>43139</v>
      </c>
      <c r="B12">
        <v>0.214</v>
      </c>
      <c r="C12" s="16">
        <f t="shared" si="0"/>
        <v>0</v>
      </c>
      <c r="D12" s="16">
        <f t="array" ref="D12">IFERROR(INDEX(C$2:C12,MATCH(2,1/(C$2:C12&lt;&gt;0))),0)</f>
        <v>0</v>
      </c>
      <c r="E12" s="16">
        <f t="shared" si="1"/>
        <v>0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12</v>
      </c>
    </row>
    <row r="13" spans="1:7">
      <c r="A13" s="5">
        <v>43140</v>
      </c>
      <c r="B13">
        <v>5.2999999999999999E-2</v>
      </c>
      <c r="C13" s="16">
        <f t="shared" si="0"/>
        <v>0</v>
      </c>
      <c r="D13" s="16">
        <f t="array" ref="D13">IFERROR(INDEX(C$2:C13,MATCH(2,1/(C$2:C13&lt;&gt;0))),0)</f>
        <v>0</v>
      </c>
      <c r="E13" s="16">
        <f t="shared" si="1"/>
        <v>0</v>
      </c>
      <c r="F13" s="16">
        <f>IF(AND(C13&lt;&gt;0,SUM(C$1:$D13)=SUM(C$1:$D13)),ROW(),0)</f>
        <v>0</v>
      </c>
      <c r="G13" s="16">
        <f t="array" ref="G13">IF(ROW()-IFERROR(INDEX(F$2:F13,MATCH(2,1/(F$2:F13&lt;&gt;0))),0)&gt;22,22,ROW()-IFERROR(INDEX(F$2:F13,MATCH(2,1/(F$2:F13&lt;&gt;0))),0))</f>
        <v>13</v>
      </c>
    </row>
    <row r="14" spans="1:7">
      <c r="A14" s="5">
        <v>43143</v>
      </c>
      <c r="B14">
        <v>0.11</v>
      </c>
      <c r="C14" s="16">
        <f t="shared" si="0"/>
        <v>0</v>
      </c>
      <c r="D14" s="16">
        <f t="array" ref="D14">IFERROR(INDEX(C$2:C14,MATCH(2,1/(C$2:C14&lt;&gt;0))),0)</f>
        <v>0</v>
      </c>
      <c r="E14" s="16">
        <f t="shared" si="1"/>
        <v>0</v>
      </c>
      <c r="F14" s="16">
        <f>IF(AND(C14&lt;&gt;0,SUM(C$1:$D14)=SUM(C$1:$D14)),ROW(),0)</f>
        <v>0</v>
      </c>
      <c r="G14" s="16">
        <f t="array" ref="G14">IF(ROW()-IFERROR(INDEX(F$2:F14,MATCH(2,1/(F$2:F14&lt;&gt;0))),0)&gt;22,22,ROW()-IFERROR(INDEX(F$2:F14,MATCH(2,1/(F$2:F14&lt;&gt;0))),0))</f>
        <v>14</v>
      </c>
    </row>
    <row r="15" spans="1:7">
      <c r="A15" s="5">
        <v>43144</v>
      </c>
      <c r="B15">
        <v>9.4E-2</v>
      </c>
      <c r="C15" s="16">
        <f t="shared" si="0"/>
        <v>0</v>
      </c>
      <c r="D15" s="16">
        <f t="array" ref="D15">IFERROR(INDEX(C$2:C15,MATCH(2,1/(C$2:C15&lt;&gt;0))),0)</f>
        <v>0</v>
      </c>
      <c r="E15" s="16">
        <f t="shared" si="1"/>
        <v>0</v>
      </c>
      <c r="F15" s="16">
        <f>IF(AND(C15&lt;&gt;0,SUM(C$1:$D15)=SUM(C$1:$D15)),ROW(),0)</f>
        <v>0</v>
      </c>
      <c r="G15" s="16">
        <f t="array" ref="G15">IF(ROW()-IFERROR(INDEX(F$2:F15,MATCH(2,1/(F$2:F15&lt;&gt;0))),0)&gt;22,22,ROW()-IFERROR(INDEX(F$2:F15,MATCH(2,1/(F$2:F15&lt;&gt;0))),0))</f>
        <v>15</v>
      </c>
    </row>
    <row r="16" spans="1:7">
      <c r="A16" s="5">
        <v>43145</v>
      </c>
      <c r="B16">
        <v>7.1999999999999995E-2</v>
      </c>
      <c r="C16" s="16">
        <f t="shared" si="0"/>
        <v>0</v>
      </c>
      <c r="D16" s="16">
        <f t="array" ref="D16">IFERROR(INDEX(C$2:C16,MATCH(2,1/(C$2:C16&lt;&gt;0))),0)</f>
        <v>0</v>
      </c>
      <c r="E16" s="16">
        <f t="shared" si="1"/>
        <v>0</v>
      </c>
      <c r="F16" s="16">
        <f>IF(AND(C16&lt;&gt;0,SUM(C$1:$D16)=SUM(C$1:$D16)),ROW(),0)</f>
        <v>0</v>
      </c>
      <c r="G16" s="16">
        <f t="array" ref="G16">IF(ROW()-IFERROR(INDEX(F$2:F16,MATCH(2,1/(F$2:F16&lt;&gt;0))),0)&gt;22,22,ROW()-IFERROR(INDEX(F$2:F16,MATCH(2,1/(F$2:F16&lt;&gt;0))),0))</f>
        <v>16</v>
      </c>
    </row>
    <row r="17" spans="1:7">
      <c r="A17" s="5">
        <v>43153</v>
      </c>
      <c r="B17">
        <v>0.76300000000000001</v>
      </c>
      <c r="C17" s="16">
        <f t="shared" si="0"/>
        <v>0</v>
      </c>
      <c r="D17" s="16">
        <f t="array" ref="D17">IFERROR(INDEX(C$2:C17,MATCH(2,1/(C$2:C17&lt;&gt;0))),0)</f>
        <v>0</v>
      </c>
      <c r="E17" s="16">
        <f t="shared" si="1"/>
        <v>0</v>
      </c>
      <c r="F17" s="16">
        <f>IF(AND(C17&lt;&gt;0,SUM(C$1:$D17)=SUM(C$1:$D17)),ROW(),0)</f>
        <v>0</v>
      </c>
      <c r="G17" s="16">
        <f t="array" ref="G17">IF(ROW()-IFERROR(INDEX(F$2:F17,MATCH(2,1/(F$2:F17&lt;&gt;0))),0)&gt;22,22,ROW()-IFERROR(INDEX(F$2:F17,MATCH(2,1/(F$2:F17&lt;&gt;0))),0))</f>
        <v>17</v>
      </c>
    </row>
    <row r="18" spans="1:7">
      <c r="A18" s="5">
        <v>43154</v>
      </c>
      <c r="B18">
        <v>0.436</v>
      </c>
      <c r="C18" s="16">
        <f t="shared" si="0"/>
        <v>0</v>
      </c>
      <c r="D18" s="16">
        <f t="array" ref="D18">IFERROR(INDEX(C$2:C18,MATCH(2,1/(C$2:C18&lt;&gt;0))),0)</f>
        <v>0</v>
      </c>
      <c r="E18" s="16">
        <f t="shared" si="1"/>
        <v>0</v>
      </c>
      <c r="F18" s="16">
        <f>IF(AND(C18&lt;&gt;0,SUM(C$1:$D18)=SUM(C$1:$D18)),ROW(),0)</f>
        <v>0</v>
      </c>
      <c r="G18" s="16">
        <f t="array" ref="G18">IF(ROW()-IFERROR(INDEX(F$2:F18,MATCH(2,1/(F$2:F18&lt;&gt;0))),0)&gt;22,22,ROW()-IFERROR(INDEX(F$2:F18,MATCH(2,1/(F$2:F18&lt;&gt;0))),0))</f>
        <v>18</v>
      </c>
    </row>
    <row r="19" spans="1:7">
      <c r="A19" s="5">
        <v>43157</v>
      </c>
      <c r="B19">
        <v>0.77700000000000002</v>
      </c>
      <c r="C19" s="16">
        <f t="shared" si="0"/>
        <v>0</v>
      </c>
      <c r="D19" s="16">
        <f t="array" ref="D19">IFERROR(INDEX(C$2:C19,MATCH(2,1/(C$2:C19&lt;&gt;0))),0)</f>
        <v>0</v>
      </c>
      <c r="E19" s="16">
        <f t="shared" si="1"/>
        <v>0</v>
      </c>
      <c r="F19" s="16">
        <f>IF(AND(C19&lt;&gt;0,SUM(C$1:$D19)=SUM(C$1:$D19)),ROW(),0)</f>
        <v>0</v>
      </c>
      <c r="G19" s="16">
        <f t="array" ref="G19">IF(ROW()-IFERROR(INDEX(F$2:F19,MATCH(2,1/(F$2:F19&lt;&gt;0))),0)&gt;22,22,ROW()-IFERROR(INDEX(F$2:F19,MATCH(2,1/(F$2:F19&lt;&gt;0))),0))</f>
        <v>19</v>
      </c>
    </row>
    <row r="20" spans="1:7">
      <c r="A20" s="5">
        <v>43158</v>
      </c>
      <c r="B20">
        <v>0.51</v>
      </c>
      <c r="C20" s="16">
        <f t="shared" si="0"/>
        <v>0</v>
      </c>
      <c r="D20" s="16">
        <f t="array" ref="D20">IFERROR(INDEX(C$2:C20,MATCH(2,1/(C$2:C20&lt;&gt;0))),0)</f>
        <v>0</v>
      </c>
      <c r="E20" s="16">
        <f t="shared" si="1"/>
        <v>0</v>
      </c>
      <c r="F20" s="16">
        <f>IF(AND(C20&lt;&gt;0,SUM(C$1:$D20)=SUM(C$1:$D20)),ROW(),0)</f>
        <v>0</v>
      </c>
      <c r="G20" s="16">
        <f t="array" ref="G20">IF(ROW()-IFERROR(INDEX(F$2:F20,MATCH(2,1/(F$2:F20&lt;&gt;0))),0)&gt;22,22,ROW()-IFERROR(INDEX(F$2:F20,MATCH(2,1/(F$2:F20&lt;&gt;0))),0))</f>
        <v>20</v>
      </c>
    </row>
    <row r="21" spans="1:7">
      <c r="A21" s="5">
        <v>43159</v>
      </c>
      <c r="B21">
        <v>0.55500000000000005</v>
      </c>
      <c r="C21" s="16">
        <f t="shared" si="0"/>
        <v>0</v>
      </c>
      <c r="D21" s="16">
        <f t="array" ref="D21">IFERROR(INDEX(C$2:C21,MATCH(2,1/(C$2:C21&lt;&gt;0))),0)</f>
        <v>0</v>
      </c>
      <c r="E21" s="16">
        <f t="shared" si="1"/>
        <v>0</v>
      </c>
      <c r="F21" s="16">
        <f>IF(AND(C21&lt;&gt;0,SUM(C$1:$D21)=SUM(C$1:$D21)),ROW(),0)</f>
        <v>0</v>
      </c>
      <c r="G21" s="16">
        <f t="array" ref="G21">IF(ROW()-IFERROR(INDEX(F$2:F21,MATCH(2,1/(F$2:F21&lt;&gt;0))),0)&gt;22,22,ROW()-IFERROR(INDEX(F$2:F21,MATCH(2,1/(F$2:F21&lt;&gt;0))),0))</f>
        <v>21</v>
      </c>
    </row>
    <row r="22" spans="1:7">
      <c r="A22" s="5">
        <v>43160</v>
      </c>
      <c r="B22">
        <v>0.68600000000000005</v>
      </c>
      <c r="C22" s="16">
        <f t="shared" si="0"/>
        <v>0</v>
      </c>
      <c r="D22" s="16">
        <f t="array" ref="D22">IFERROR(INDEX(C$2:C22,MATCH(2,1/(C$2:C22&lt;&gt;0))),0)</f>
        <v>0</v>
      </c>
      <c r="E22" s="16">
        <f t="shared" si="1"/>
        <v>0</v>
      </c>
      <c r="F22" s="16">
        <f>IF(AND(C22&lt;&gt;0,SUM(C$1:$D22)=SUM(C$1:$D22)),ROW(),0)</f>
        <v>0</v>
      </c>
      <c r="G22" s="16">
        <f t="array" ref="G22">IF(ROW()-IFERROR(INDEX(F$2:F22,MATCH(2,1/(F$2:F22&lt;&gt;0))),0)&gt;22,22,ROW()-IFERROR(INDEX(F$2:F22,MATCH(2,1/(F$2:F22&lt;&gt;0))),0))</f>
        <v>22</v>
      </c>
    </row>
    <row r="23" spans="1:7">
      <c r="A23" s="5">
        <v>43161</v>
      </c>
      <c r="B23">
        <v>0.38300000000000001</v>
      </c>
      <c r="C23" s="16">
        <f t="shared" si="0"/>
        <v>0</v>
      </c>
      <c r="D23" s="16">
        <f t="array" ref="D23">IFERROR(INDEX(C$2:C23,MATCH(2,1/(C$2:C23&lt;&gt;0))),0)</f>
        <v>0</v>
      </c>
      <c r="E23" s="16">
        <f t="shared" si="1"/>
        <v>0</v>
      </c>
      <c r="F23" s="16">
        <f>IF(AND(C23&lt;&gt;0,SUM(C$1:$D23)=SUM(C$1:$D23)),ROW(),0)</f>
        <v>0</v>
      </c>
      <c r="G23" s="16">
        <f t="array" ref="G23">IF(ROW()-IFERROR(INDEX(F$2:F23,MATCH(2,1/(F$2:F23&lt;&gt;0))),0)&gt;22,22,ROW()-IFERROR(INDEX(F$2:F23,MATCH(2,1/(F$2:F23&lt;&gt;0))),0))</f>
        <v>22</v>
      </c>
    </row>
    <row r="24" spans="1:7">
      <c r="A24" s="5">
        <v>43164</v>
      </c>
      <c r="B24">
        <v>0.40400000000000003</v>
      </c>
      <c r="C24" s="16">
        <f t="shared" si="0"/>
        <v>0</v>
      </c>
      <c r="D24" s="16">
        <f t="array" ref="D24">IFERROR(INDEX(C$2:C24,MATCH(2,1/(C$2:C24&lt;&gt;0))),0)</f>
        <v>0</v>
      </c>
      <c r="E24" s="16">
        <f t="shared" si="1"/>
        <v>0</v>
      </c>
      <c r="F24" s="16">
        <f>IF(AND(C24&lt;&gt;0,SUM(C$1:$D24)=SUM(C$1:$D24)),ROW(),0)</f>
        <v>0</v>
      </c>
      <c r="G24" s="16">
        <f t="array" ref="G24">IF(ROW()-IFERROR(INDEX(F$2:F24,MATCH(2,1/(F$2:F24&lt;&gt;0))),0)&gt;22,22,ROW()-IFERROR(INDEX(F$2:F24,MATCH(2,1/(F$2:F24&lt;&gt;0))),0))</f>
        <v>22</v>
      </c>
    </row>
    <row r="25" spans="1:7">
      <c r="A25" s="5">
        <v>43165</v>
      </c>
      <c r="B25">
        <v>0.67400000000000004</v>
      </c>
      <c r="C25" s="16">
        <f t="shared" si="0"/>
        <v>0</v>
      </c>
      <c r="D25" s="16">
        <f t="array" ref="D25">IFERROR(INDEX(C$2:C25,MATCH(2,1/(C$2:C25&lt;&gt;0))),0)</f>
        <v>0</v>
      </c>
      <c r="E25" s="16">
        <f t="shared" si="1"/>
        <v>0</v>
      </c>
      <c r="F25" s="16">
        <f>IF(AND(C25&lt;&gt;0,SUM(C$1:$D25)=SUM(C$1:$D25)),ROW(),0)</f>
        <v>0</v>
      </c>
      <c r="G25" s="16">
        <f t="array" ref="G25">IF(ROW()-IFERROR(INDEX(F$2:F25,MATCH(2,1/(F$2:F25&lt;&gt;0))),0)&gt;22,22,ROW()-IFERROR(INDEX(F$2:F25,MATCH(2,1/(F$2:F25&lt;&gt;0))),0))</f>
        <v>22</v>
      </c>
    </row>
    <row r="26" spans="1:7">
      <c r="A26" s="5">
        <v>43166</v>
      </c>
      <c r="B26">
        <v>0.35699999999999998</v>
      </c>
      <c r="C26" s="16">
        <f t="shared" si="0"/>
        <v>0</v>
      </c>
      <c r="D26" s="16">
        <f t="array" ref="D26">IFERROR(INDEX(C$2:C26,MATCH(2,1/(C$2:C26&lt;&gt;0))),0)</f>
        <v>0</v>
      </c>
      <c r="E26" s="16">
        <f t="shared" si="1"/>
        <v>0</v>
      </c>
      <c r="F26" s="16">
        <f>IF(AND(C26&lt;&gt;0,SUM(C$1:$D26)=SUM(C$1:$D26)),ROW(),0)</f>
        <v>0</v>
      </c>
      <c r="G26" s="16">
        <f t="array" ref="G26">IF(ROW()-IFERROR(INDEX(F$2:F26,MATCH(2,1/(F$2:F26&lt;&gt;0))),0)&gt;22,22,ROW()-IFERROR(INDEX(F$2:F26,MATCH(2,1/(F$2:F26&lt;&gt;0))),0))</f>
        <v>22</v>
      </c>
    </row>
    <row r="27" spans="1:7">
      <c r="A27" s="5">
        <v>43167</v>
      </c>
      <c r="B27">
        <v>0.51</v>
      </c>
      <c r="C27" s="16">
        <f t="shared" si="0"/>
        <v>0</v>
      </c>
      <c r="D27" s="16">
        <f t="array" ref="D27">IFERROR(INDEX(C$2:C27,MATCH(2,1/(C$2:C27&lt;&gt;0))),0)</f>
        <v>0</v>
      </c>
      <c r="E27" s="16">
        <f t="shared" si="1"/>
        <v>0</v>
      </c>
      <c r="F27" s="16">
        <f>IF(AND(C27&lt;&gt;0,SUM(C$1:$D27)=SUM(C$1:$D27)),ROW(),0)</f>
        <v>0</v>
      </c>
      <c r="G27" s="16">
        <f t="array" ref="G27">IF(ROW()-IFERROR(INDEX(F$2:F27,MATCH(2,1/(F$2:F27&lt;&gt;0))),0)&gt;22,22,ROW()-IFERROR(INDEX(F$2:F27,MATCH(2,1/(F$2:F27&lt;&gt;0))),0))</f>
        <v>22</v>
      </c>
    </row>
    <row r="28" spans="1:7">
      <c r="A28" s="5">
        <v>43168</v>
      </c>
      <c r="B28">
        <v>0.38400000000000001</v>
      </c>
      <c r="C28" s="16">
        <f t="shared" si="0"/>
        <v>0</v>
      </c>
      <c r="D28" s="16">
        <f t="array" ref="D28">IFERROR(INDEX(C$2:C28,MATCH(2,1/(C$2:C28&lt;&gt;0))),0)</f>
        <v>0</v>
      </c>
      <c r="E28" s="16">
        <f t="shared" si="1"/>
        <v>0</v>
      </c>
      <c r="F28" s="16">
        <f>IF(AND(C28&lt;&gt;0,SUM(C$1:$D28)=SUM(C$1:$D28)),ROW(),0)</f>
        <v>0</v>
      </c>
      <c r="G28" s="16">
        <f t="array" ref="G28">IF(ROW()-IFERROR(INDEX(F$2:F28,MATCH(2,1/(F$2:F28&lt;&gt;0))),0)&gt;22,22,ROW()-IFERROR(INDEX(F$2:F28,MATCH(2,1/(F$2:F28&lt;&gt;0))),0))</f>
        <v>22</v>
      </c>
    </row>
    <row r="29" spans="1:7">
      <c r="A29" s="5">
        <v>43171</v>
      </c>
      <c r="B29">
        <v>0.79100000000000004</v>
      </c>
      <c r="C29" s="16">
        <f t="shared" si="0"/>
        <v>0</v>
      </c>
      <c r="D29" s="16">
        <f t="array" ref="D29">IFERROR(INDEX(C$2:C29,MATCH(2,1/(C$2:C29&lt;&gt;0))),0)</f>
        <v>0</v>
      </c>
      <c r="E29" s="16">
        <f t="shared" si="1"/>
        <v>0</v>
      </c>
      <c r="F29" s="16">
        <f>IF(AND(C29&lt;&gt;0,SUM(C$1:$D29)=SUM(C$1:$D29)),ROW(),0)</f>
        <v>0</v>
      </c>
      <c r="G29" s="16">
        <f t="array" ref="G29">IF(ROW()-IFERROR(INDEX(F$2:F29,MATCH(2,1/(F$2:F29&lt;&gt;0))),0)&gt;22,22,ROW()-IFERROR(INDEX(F$2:F29,MATCH(2,1/(F$2:F29&lt;&gt;0))),0))</f>
        <v>22</v>
      </c>
    </row>
    <row r="30" spans="1:7">
      <c r="A30" s="5">
        <v>43172</v>
      </c>
      <c r="B30">
        <v>0.45900000000000002</v>
      </c>
      <c r="C30" s="16">
        <f t="shared" si="0"/>
        <v>0</v>
      </c>
      <c r="D30" s="16">
        <f t="array" ref="D30">IFERROR(INDEX(C$2:C30,MATCH(2,1/(C$2:C30&lt;&gt;0))),0)</f>
        <v>0</v>
      </c>
      <c r="E30" s="16">
        <f t="shared" si="1"/>
        <v>0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22</v>
      </c>
    </row>
    <row r="31" spans="1:7">
      <c r="A31" s="5">
        <v>43173</v>
      </c>
      <c r="B31">
        <v>0.60599999999999998</v>
      </c>
      <c r="C31" s="16">
        <f t="shared" si="0"/>
        <v>0</v>
      </c>
      <c r="D31" s="16">
        <f t="array" ref="D31">IFERROR(INDEX(C$2:C31,MATCH(2,1/(C$2:C31&lt;&gt;0))),0)</f>
        <v>0</v>
      </c>
      <c r="E31" s="16">
        <f t="shared" si="1"/>
        <v>0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22</v>
      </c>
    </row>
    <row r="32" spans="1:7">
      <c r="A32" s="5">
        <v>43174</v>
      </c>
      <c r="B32">
        <v>0.52300000000000002</v>
      </c>
      <c r="C32" s="16">
        <f t="shared" si="0"/>
        <v>0</v>
      </c>
      <c r="D32" s="16">
        <f t="array" ref="D32">IFERROR(INDEX(C$2:C32,MATCH(2,1/(C$2:C32&lt;&gt;0))),0)</f>
        <v>0</v>
      </c>
      <c r="E32" s="16">
        <f t="shared" si="1"/>
        <v>0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22</v>
      </c>
    </row>
    <row r="33" spans="1:7">
      <c r="A33" s="5">
        <v>43175</v>
      </c>
      <c r="B33">
        <v>0.253</v>
      </c>
      <c r="C33" s="16">
        <f t="shared" si="0"/>
        <v>0</v>
      </c>
      <c r="D33" s="16">
        <f t="array" ref="D33">IFERROR(INDEX(C$2:C33,MATCH(2,1/(C$2:C33&lt;&gt;0))),0)</f>
        <v>0</v>
      </c>
      <c r="E33" s="16">
        <f t="shared" si="1"/>
        <v>0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22</v>
      </c>
    </row>
    <row r="34" spans="1:7">
      <c r="A34" s="5">
        <v>43178</v>
      </c>
      <c r="B34">
        <v>0.54800000000000004</v>
      </c>
      <c r="C34" s="16">
        <f t="shared" si="0"/>
        <v>0</v>
      </c>
      <c r="D34" s="16">
        <f t="array" ref="D34">IFERROR(INDEX(C$2:C34,MATCH(2,1/(C$2:C34&lt;&gt;0))),0)</f>
        <v>0</v>
      </c>
      <c r="E34" s="16">
        <f t="shared" si="1"/>
        <v>0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22</v>
      </c>
    </row>
    <row r="35" spans="1:7">
      <c r="A35" s="5">
        <v>43179</v>
      </c>
      <c r="B35">
        <v>0.46700000000000003</v>
      </c>
      <c r="C35" s="16">
        <f t="shared" si="0"/>
        <v>0</v>
      </c>
      <c r="D35" s="16">
        <f t="array" ref="D35">IFERROR(INDEX(C$2:C35,MATCH(2,1/(C$2:C35&lt;&gt;0))),0)</f>
        <v>0</v>
      </c>
      <c r="E35" s="16">
        <f t="shared" si="1"/>
        <v>0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22</v>
      </c>
    </row>
    <row r="36" spans="1:7">
      <c r="A36" s="5">
        <v>43180</v>
      </c>
      <c r="B36">
        <v>0.61899999999999999</v>
      </c>
      <c r="C36" s="16">
        <f t="shared" si="0"/>
        <v>0</v>
      </c>
      <c r="D36" s="16">
        <f t="array" ref="D36">IFERROR(INDEX(C$2:C36,MATCH(2,1/(C$2:C36&lt;&gt;0))),0)</f>
        <v>0</v>
      </c>
      <c r="E36" s="16">
        <f t="shared" si="1"/>
        <v>0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22</v>
      </c>
    </row>
    <row r="37" spans="1:7">
      <c r="A37" s="5">
        <v>43181</v>
      </c>
      <c r="B37">
        <v>0.49099999999999999</v>
      </c>
      <c r="C37" s="16">
        <f t="shared" si="0"/>
        <v>0</v>
      </c>
      <c r="D37" s="16">
        <f t="array" ref="D37">IFERROR(INDEX(C$2:C37,MATCH(2,1/(C$2:C37&lt;&gt;0))),0)</f>
        <v>0</v>
      </c>
      <c r="E37" s="16">
        <f t="shared" si="1"/>
        <v>0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22</v>
      </c>
    </row>
    <row r="38" spans="1:7">
      <c r="A38" s="5">
        <v>43182</v>
      </c>
      <c r="B38">
        <v>5.7000000000000002E-2</v>
      </c>
      <c r="C38" s="16">
        <f t="shared" si="0"/>
        <v>0</v>
      </c>
      <c r="D38" s="16">
        <f t="array" ref="D38">IFERROR(INDEX(C$2:C38,MATCH(2,1/(C$2:C38&lt;&gt;0))),0)</f>
        <v>0</v>
      </c>
      <c r="E38" s="16">
        <f t="shared" si="1"/>
        <v>0</v>
      </c>
      <c r="F38" s="16">
        <f>IF(AND(C38&lt;&gt;0,SUM(C$1:$D38)=SUM(C$1:$D38)),ROW(),0)</f>
        <v>0</v>
      </c>
      <c r="G38" s="16">
        <f t="array" ref="G38">IF(ROW()-IFERROR(INDEX(F$2:F38,MATCH(2,1/(F$2:F38&lt;&gt;0))),0)&gt;22,22,ROW()-IFERROR(INDEX(F$2:F38,MATCH(2,1/(F$2:F38&lt;&gt;0))),0))</f>
        <v>22</v>
      </c>
    </row>
    <row r="39" spans="1:7">
      <c r="A39" s="5">
        <v>43185</v>
      </c>
      <c r="B39">
        <v>0.75700000000000001</v>
      </c>
      <c r="C39" s="16">
        <f t="shared" si="0"/>
        <v>0</v>
      </c>
      <c r="D39" s="16">
        <f t="array" ref="D39">IFERROR(INDEX(C$2:C39,MATCH(2,1/(C$2:C39&lt;&gt;0))),0)</f>
        <v>0</v>
      </c>
      <c r="E39" s="16">
        <f t="shared" si="1"/>
        <v>0</v>
      </c>
      <c r="F39" s="16">
        <f>IF(AND(C39&lt;&gt;0,SUM(C$1:$D39)=SUM(C$1:$D39)),ROW(),0)</f>
        <v>0</v>
      </c>
      <c r="G39" s="16">
        <f t="array" ref="G39">IF(ROW()-IFERROR(INDEX(F$2:F39,MATCH(2,1/(F$2:F39&lt;&gt;0))),0)&gt;22,22,ROW()-IFERROR(INDEX(F$2:F39,MATCH(2,1/(F$2:F39&lt;&gt;0))),0))</f>
        <v>22</v>
      </c>
    </row>
    <row r="40" spans="1:7">
      <c r="A40" s="5">
        <v>43186</v>
      </c>
      <c r="B40">
        <v>0.63100000000000001</v>
      </c>
      <c r="C40" s="16">
        <f t="shared" si="0"/>
        <v>0</v>
      </c>
      <c r="D40" s="16">
        <f t="array" ref="D40">IFERROR(INDEX(C$2:C40,MATCH(2,1/(C$2:C40&lt;&gt;0))),0)</f>
        <v>0</v>
      </c>
      <c r="E40" s="16">
        <f t="shared" si="1"/>
        <v>0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22</v>
      </c>
    </row>
    <row r="41" spans="1:7">
      <c r="A41" s="5">
        <v>43187</v>
      </c>
      <c r="B41">
        <v>0.4</v>
      </c>
      <c r="C41" s="16">
        <f t="shared" si="0"/>
        <v>0</v>
      </c>
      <c r="D41" s="16">
        <f t="array" ref="D41">IFERROR(INDEX(C$2:C41,MATCH(2,1/(C$2:C41&lt;&gt;0))),0)</f>
        <v>0</v>
      </c>
      <c r="E41" s="16">
        <f t="shared" si="1"/>
        <v>0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22</v>
      </c>
    </row>
    <row r="42" spans="1:7">
      <c r="A42" s="5">
        <v>43188</v>
      </c>
      <c r="B42">
        <v>0.61899999999999999</v>
      </c>
      <c r="C42" s="16">
        <f t="shared" si="0"/>
        <v>0</v>
      </c>
      <c r="D42" s="16">
        <f t="array" ref="D42">IFERROR(INDEX(C$2:C42,MATCH(2,1/(C$2:C42&lt;&gt;0))),0)</f>
        <v>0</v>
      </c>
      <c r="E42" s="16">
        <f t="shared" si="1"/>
        <v>0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22</v>
      </c>
    </row>
    <row r="43" spans="1:7">
      <c r="A43" s="5">
        <v>43189</v>
      </c>
      <c r="B43">
        <v>0.27500000000000002</v>
      </c>
      <c r="C43" s="16">
        <f t="shared" si="0"/>
        <v>0</v>
      </c>
      <c r="D43" s="16">
        <f t="array" ref="D43">IFERROR(INDEX(C$2:C43,MATCH(2,1/(C$2:C43&lt;&gt;0))),0)</f>
        <v>0</v>
      </c>
      <c r="E43" s="16">
        <f t="shared" si="1"/>
        <v>0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22</v>
      </c>
    </row>
    <row r="44" spans="1:7">
      <c r="A44" s="5">
        <v>43192</v>
      </c>
      <c r="B44">
        <v>0.69799999999999995</v>
      </c>
      <c r="C44" s="16">
        <f t="shared" si="0"/>
        <v>0</v>
      </c>
      <c r="D44" s="16">
        <f t="array" ref="D44">IFERROR(INDEX(C$2:C44,MATCH(2,1/(C$2:C44&lt;&gt;0))),0)</f>
        <v>0</v>
      </c>
      <c r="E44" s="16">
        <f t="shared" si="1"/>
        <v>0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22</v>
      </c>
    </row>
    <row r="45" spans="1:7">
      <c r="A45" s="5">
        <v>43193</v>
      </c>
      <c r="B45">
        <v>0.41599999999999998</v>
      </c>
      <c r="C45" s="16">
        <f t="shared" si="0"/>
        <v>0</v>
      </c>
      <c r="D45" s="16">
        <f t="array" ref="D45">IFERROR(INDEX(C$2:C45,MATCH(2,1/(C$2:C45&lt;&gt;0))),0)</f>
        <v>0</v>
      </c>
      <c r="E45" s="16">
        <f t="shared" si="1"/>
        <v>0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22</v>
      </c>
    </row>
    <row r="46" spans="1:7">
      <c r="A46" s="5">
        <v>43194</v>
      </c>
      <c r="B46">
        <v>0.129</v>
      </c>
      <c r="C46" s="16">
        <f t="shared" si="0"/>
        <v>0</v>
      </c>
      <c r="D46" s="16">
        <f t="array" ref="D46">IFERROR(INDEX(C$2:C46,MATCH(2,1/(C$2:C46&lt;&gt;0))),0)</f>
        <v>0</v>
      </c>
      <c r="E46" s="16">
        <f t="shared" si="1"/>
        <v>0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22</v>
      </c>
    </row>
    <row r="47" spans="1:7">
      <c r="A47" s="5">
        <v>43199</v>
      </c>
      <c r="B47">
        <v>0.7</v>
      </c>
      <c r="C47" s="16">
        <f t="shared" si="0"/>
        <v>0</v>
      </c>
      <c r="D47" s="16">
        <f t="array" ref="D47">IFERROR(INDEX(C$2:C47,MATCH(2,1/(C$2:C47&lt;&gt;0))),0)</f>
        <v>0</v>
      </c>
      <c r="E47" s="16">
        <f t="shared" si="1"/>
        <v>0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22</v>
      </c>
    </row>
    <row r="48" spans="1:7">
      <c r="A48" s="5">
        <v>43200</v>
      </c>
      <c r="B48">
        <v>0.33600000000000002</v>
      </c>
      <c r="C48" s="16">
        <f t="shared" si="0"/>
        <v>0</v>
      </c>
      <c r="D48" s="16">
        <f t="array" ref="D48">IFERROR(INDEX(C$2:C48,MATCH(2,1/(C$2:C48&lt;&gt;0))),0)</f>
        <v>0</v>
      </c>
      <c r="E48" s="16">
        <f t="shared" si="1"/>
        <v>0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22</v>
      </c>
    </row>
    <row r="49" spans="1:7">
      <c r="A49" s="5">
        <v>43201</v>
      </c>
      <c r="B49">
        <v>0.48499999999999999</v>
      </c>
      <c r="C49" s="16">
        <f t="shared" si="0"/>
        <v>0</v>
      </c>
      <c r="D49" s="16">
        <f t="array" ref="D49">IFERROR(INDEX(C$2:C49,MATCH(2,1/(C$2:C49&lt;&gt;0))),0)</f>
        <v>0</v>
      </c>
      <c r="E49" s="16">
        <f t="shared" si="1"/>
        <v>0</v>
      </c>
      <c r="F49" s="16">
        <f>IF(AND(C49&lt;&gt;0,SUM(C$1:$D49)=SUM(C$1:$D49)),ROW(),0)</f>
        <v>0</v>
      </c>
      <c r="G49" s="16">
        <f t="array" ref="G49">IF(ROW()-IFERROR(INDEX(F$2:F49,MATCH(2,1/(F$2:F49&lt;&gt;0))),0)&gt;22,22,ROW()-IFERROR(INDEX(F$2:F49,MATCH(2,1/(F$2:F49&lt;&gt;0))),0))</f>
        <v>22</v>
      </c>
    </row>
    <row r="50" spans="1:7">
      <c r="A50" s="5">
        <v>43202</v>
      </c>
      <c r="B50">
        <v>0.45900000000000002</v>
      </c>
      <c r="C50" s="16">
        <f t="shared" si="0"/>
        <v>0</v>
      </c>
      <c r="D50" s="16">
        <f t="array" ref="D50">IFERROR(INDEX(C$2:C50,MATCH(2,1/(C$2:C50&lt;&gt;0))),0)</f>
        <v>0</v>
      </c>
      <c r="E50" s="16">
        <f t="shared" si="1"/>
        <v>0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22</v>
      </c>
    </row>
    <row r="51" spans="1:7">
      <c r="A51" s="5">
        <v>43203</v>
      </c>
      <c r="B51">
        <v>0.32400000000000001</v>
      </c>
      <c r="C51" s="16">
        <f t="shared" si="0"/>
        <v>0</v>
      </c>
      <c r="D51" s="16">
        <f t="array" ref="D51">IFERROR(INDEX(C$2:C51,MATCH(2,1/(C$2:C51&lt;&gt;0))),0)</f>
        <v>0</v>
      </c>
      <c r="E51" s="16">
        <f t="shared" si="1"/>
        <v>0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22</v>
      </c>
    </row>
    <row r="52" spans="1:7">
      <c r="A52" s="5">
        <v>43206</v>
      </c>
      <c r="B52">
        <v>0.57099999999999995</v>
      </c>
      <c r="C52" s="16">
        <f t="shared" si="0"/>
        <v>0</v>
      </c>
      <c r="D52" s="16">
        <f t="array" ref="D52">IFERROR(INDEX(C$2:C52,MATCH(2,1/(C$2:C52&lt;&gt;0))),0)</f>
        <v>0</v>
      </c>
      <c r="E52" s="16">
        <f t="shared" si="1"/>
        <v>0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22</v>
      </c>
    </row>
    <row r="53" spans="1:7">
      <c r="A53" s="5">
        <v>43207</v>
      </c>
      <c r="B53">
        <v>0.25700000000000001</v>
      </c>
      <c r="C53" s="16">
        <f t="shared" si="0"/>
        <v>0</v>
      </c>
      <c r="D53" s="16">
        <f t="array" ref="D53">IFERROR(INDEX(C$2:C53,MATCH(2,1/(C$2:C53&lt;&gt;0))),0)</f>
        <v>0</v>
      </c>
      <c r="E53" s="16">
        <f t="shared" si="1"/>
        <v>0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22</v>
      </c>
    </row>
    <row r="54" spans="1:7">
      <c r="A54" s="5">
        <v>43208</v>
      </c>
      <c r="B54">
        <v>0.41699999999999998</v>
      </c>
      <c r="C54" s="16">
        <f t="shared" si="0"/>
        <v>0</v>
      </c>
      <c r="D54" s="16">
        <f t="array" ref="D54">IFERROR(INDEX(C$2:C54,MATCH(2,1/(C$2:C54&lt;&gt;0))),0)</f>
        <v>0</v>
      </c>
      <c r="E54" s="16">
        <f t="shared" si="1"/>
        <v>0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22</v>
      </c>
    </row>
    <row r="55" spans="1:7">
      <c r="A55" s="5">
        <v>43209</v>
      </c>
      <c r="B55">
        <v>0.28499999999999998</v>
      </c>
      <c r="C55" s="16">
        <f t="shared" si="0"/>
        <v>0</v>
      </c>
      <c r="D55" s="16">
        <f t="array" ref="D55">IFERROR(INDEX(C$2:C55,MATCH(2,1/(C$2:C55&lt;&gt;0))),0)</f>
        <v>0</v>
      </c>
      <c r="E55" s="16">
        <f t="shared" si="1"/>
        <v>0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22</v>
      </c>
    </row>
    <row r="56" spans="1:7">
      <c r="A56" s="5">
        <v>43210</v>
      </c>
      <c r="B56">
        <v>0.14799999999999999</v>
      </c>
      <c r="C56" s="16">
        <f t="shared" si="0"/>
        <v>0</v>
      </c>
      <c r="D56" s="16">
        <f t="array" ref="D56">IFERROR(INDEX(C$2:C56,MATCH(2,1/(C$2:C56&lt;&gt;0))),0)</f>
        <v>0</v>
      </c>
      <c r="E56" s="16">
        <f t="shared" si="1"/>
        <v>0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22</v>
      </c>
    </row>
    <row r="57" spans="1:7">
      <c r="A57" s="5">
        <v>43213</v>
      </c>
      <c r="B57">
        <v>0.54700000000000004</v>
      </c>
      <c r="C57" s="16">
        <f t="shared" si="0"/>
        <v>0</v>
      </c>
      <c r="D57" s="16">
        <f t="array" ref="D57">IFERROR(INDEX(C$2:C57,MATCH(2,1/(C$2:C57&lt;&gt;0))),0)</f>
        <v>0</v>
      </c>
      <c r="E57" s="16">
        <f t="shared" si="1"/>
        <v>0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22</v>
      </c>
    </row>
    <row r="58" spans="1:7">
      <c r="A58" s="5">
        <v>43214</v>
      </c>
      <c r="B58">
        <v>0.308</v>
      </c>
      <c r="C58" s="16">
        <f t="shared" si="0"/>
        <v>0</v>
      </c>
      <c r="D58" s="16">
        <f t="array" ref="D58">IFERROR(INDEX(C$2:C58,MATCH(2,1/(C$2:C58&lt;&gt;0))),0)</f>
        <v>0</v>
      </c>
      <c r="E58" s="16">
        <f t="shared" si="1"/>
        <v>0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22</v>
      </c>
    </row>
    <row r="59" spans="1:7">
      <c r="A59" s="5">
        <v>43215</v>
      </c>
      <c r="B59">
        <v>0.56399999999999995</v>
      </c>
      <c r="C59" s="16">
        <f t="shared" si="0"/>
        <v>0</v>
      </c>
      <c r="D59" s="16">
        <f t="array" ref="D59">IFERROR(INDEX(C$2:C59,MATCH(2,1/(C$2:C59&lt;&gt;0))),0)</f>
        <v>0</v>
      </c>
      <c r="E59" s="16">
        <f t="shared" si="1"/>
        <v>0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22</v>
      </c>
    </row>
    <row r="60" spans="1:7">
      <c r="A60" s="5">
        <v>43216</v>
      </c>
      <c r="B60">
        <v>0.375</v>
      </c>
      <c r="C60" s="16">
        <f t="shared" si="0"/>
        <v>0</v>
      </c>
      <c r="D60" s="16">
        <f t="array" ref="D60">IFERROR(INDEX(C$2:C60,MATCH(2,1/(C$2:C60&lt;&gt;0))),0)</f>
        <v>0</v>
      </c>
      <c r="E60" s="16">
        <f t="shared" si="1"/>
        <v>0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22</v>
      </c>
    </row>
    <row r="61" spans="1:7">
      <c r="A61" s="5">
        <v>43217</v>
      </c>
      <c r="B61">
        <v>0.114</v>
      </c>
      <c r="C61" s="16">
        <f t="shared" si="0"/>
        <v>0</v>
      </c>
      <c r="D61" s="16">
        <f t="array" ref="D61">IFERROR(INDEX(C$2:C61,MATCH(2,1/(C$2:C61&lt;&gt;0))),0)</f>
        <v>0</v>
      </c>
      <c r="E61" s="16">
        <f t="shared" si="1"/>
        <v>0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22</v>
      </c>
    </row>
    <row r="62" spans="1:7">
      <c r="A62" s="5">
        <v>43222</v>
      </c>
      <c r="B62">
        <v>0.39100000000000001</v>
      </c>
      <c r="C62" s="16">
        <f t="shared" si="0"/>
        <v>0</v>
      </c>
      <c r="D62" s="16">
        <f t="array" ref="D62">IFERROR(INDEX(C$2:C62,MATCH(2,1/(C$2:C62&lt;&gt;0))),0)</f>
        <v>0</v>
      </c>
      <c r="E62" s="16">
        <f t="shared" si="1"/>
        <v>0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22</v>
      </c>
    </row>
    <row r="63" spans="1:7">
      <c r="A63" s="5">
        <v>43223</v>
      </c>
      <c r="B63">
        <v>0.34899999999999998</v>
      </c>
      <c r="C63" s="16">
        <f t="shared" si="0"/>
        <v>0</v>
      </c>
      <c r="D63" s="16">
        <f t="array" ref="D63">IFERROR(INDEX(C$2:C63,MATCH(2,1/(C$2:C63&lt;&gt;0))),0)</f>
        <v>0</v>
      </c>
      <c r="E63" s="16">
        <f t="shared" si="1"/>
        <v>0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22</v>
      </c>
    </row>
    <row r="64" spans="1:7">
      <c r="A64" s="5">
        <v>43224</v>
      </c>
      <c r="B64">
        <v>0.26700000000000002</v>
      </c>
      <c r="C64" s="16">
        <f t="shared" si="0"/>
        <v>0</v>
      </c>
      <c r="D64" s="16">
        <f t="array" ref="D64">IFERROR(INDEX(C$2:C64,MATCH(2,1/(C$2:C64&lt;&gt;0))),0)</f>
        <v>0</v>
      </c>
      <c r="E64" s="16">
        <f t="shared" si="1"/>
        <v>0</v>
      </c>
      <c r="F64" s="16">
        <f>IF(AND(C64&lt;&gt;0,SUM(C$1:$D64)=SUM(C$1:$D64)),ROW(),0)</f>
        <v>0</v>
      </c>
      <c r="G64" s="16">
        <f t="array" ref="G64">IF(ROW()-IFERROR(INDEX(F$2:F64,MATCH(2,1/(F$2:F64&lt;&gt;0))),0)&gt;22,22,ROW()-IFERROR(INDEX(F$2:F64,MATCH(2,1/(F$2:F64&lt;&gt;0))),0))</f>
        <v>22</v>
      </c>
    </row>
    <row r="65" spans="1:7">
      <c r="A65" s="5">
        <v>43227</v>
      </c>
      <c r="B65">
        <v>0.66700000000000004</v>
      </c>
      <c r="C65" s="16">
        <f t="shared" si="0"/>
        <v>0</v>
      </c>
      <c r="D65" s="16">
        <f t="array" ref="D65">IFERROR(INDEX(C$2:C65,MATCH(2,1/(C$2:C65&lt;&gt;0))),0)</f>
        <v>0</v>
      </c>
      <c r="E65" s="16">
        <f t="shared" si="1"/>
        <v>0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22</v>
      </c>
    </row>
    <row r="66" spans="1:7">
      <c r="A66" s="5">
        <v>43228</v>
      </c>
      <c r="B66">
        <v>0.55200000000000005</v>
      </c>
      <c r="C66" s="16">
        <f t="shared" si="0"/>
        <v>0</v>
      </c>
      <c r="D66" s="16">
        <f t="array" ref="D66">IFERROR(INDEX(C$2:C66,MATCH(2,1/(C$2:C66&lt;&gt;0))),0)</f>
        <v>0</v>
      </c>
      <c r="E66" s="16">
        <f t="shared" si="1"/>
        <v>0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22</v>
      </c>
    </row>
    <row r="67" spans="1:7">
      <c r="A67" s="5">
        <v>43229</v>
      </c>
      <c r="B67">
        <v>0.68400000000000005</v>
      </c>
      <c r="C67" s="16">
        <f t="shared" ref="C67:C130" si="2">IF(B67&gt;0.99,-5,IF(B67&gt;0.97,-2.5,IF(B67&gt;0.03,0,IF(B67&gt;0.01,2.5,5))))</f>
        <v>0</v>
      </c>
      <c r="D67" s="16">
        <f t="array" ref="D67">IFERROR(INDEX(C$2:C67,MATCH(2,1/(C$2:C67&lt;&gt;0))),0)</f>
        <v>0</v>
      </c>
      <c r="E67" s="16">
        <f t="shared" ref="E67:E130" si="3">IF(D67=0,0,IF(D67&lt;0,-1*(ABS(D67)-G67*ABS(D67)/22),D67-G67*D67/22))</f>
        <v>0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22</v>
      </c>
    </row>
    <row r="68" spans="1:7">
      <c r="A68" s="5">
        <v>43230</v>
      </c>
      <c r="B68">
        <v>0.65200000000000002</v>
      </c>
      <c r="C68" s="16">
        <f t="shared" si="2"/>
        <v>0</v>
      </c>
      <c r="D68" s="16">
        <f t="array" ref="D68">IFERROR(INDEX(C$2:C68,MATCH(2,1/(C$2:C68&lt;&gt;0))),0)</f>
        <v>0</v>
      </c>
      <c r="E68" s="16">
        <f t="shared" si="3"/>
        <v>0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22</v>
      </c>
    </row>
    <row r="69" spans="1:7">
      <c r="A69" s="5">
        <v>43231</v>
      </c>
      <c r="B69">
        <v>0.19800000000000001</v>
      </c>
      <c r="C69" s="16">
        <f t="shared" si="2"/>
        <v>0</v>
      </c>
      <c r="D69" s="16">
        <f t="array" ref="D69">IFERROR(INDEX(C$2:C69,MATCH(2,1/(C$2:C69&lt;&gt;0))),0)</f>
        <v>0</v>
      </c>
      <c r="E69" s="16">
        <f t="shared" si="3"/>
        <v>0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22</v>
      </c>
    </row>
    <row r="70" spans="1:7">
      <c r="A70" s="5">
        <v>43234</v>
      </c>
      <c r="B70">
        <v>0.51200000000000001</v>
      </c>
      <c r="C70" s="16">
        <f t="shared" si="2"/>
        <v>0</v>
      </c>
      <c r="D70" s="16">
        <f t="array" ref="D70">IFERROR(INDEX(C$2:C70,MATCH(2,1/(C$2:C70&lt;&gt;0))),0)</f>
        <v>0</v>
      </c>
      <c r="E70" s="16">
        <f t="shared" si="3"/>
        <v>0</v>
      </c>
      <c r="F70" s="16">
        <f>IF(AND(C70&lt;&gt;0,SUM(C$1:$D70)=SUM(C$1:$D70)),ROW(),0)</f>
        <v>0</v>
      </c>
      <c r="G70" s="16">
        <f t="array" ref="G70">IF(ROW()-IFERROR(INDEX(F$2:F70,MATCH(2,1/(F$2:F70&lt;&gt;0))),0)&gt;22,22,ROW()-IFERROR(INDEX(F$2:F70,MATCH(2,1/(F$2:F70&lt;&gt;0))),0))</f>
        <v>22</v>
      </c>
    </row>
    <row r="71" spans="1:7">
      <c r="A71" s="5">
        <v>43235</v>
      </c>
      <c r="B71">
        <v>0.53400000000000003</v>
      </c>
      <c r="C71" s="16">
        <f t="shared" si="2"/>
        <v>0</v>
      </c>
      <c r="D71" s="16">
        <f t="array" ref="D71">IFERROR(INDEX(C$2:C71,MATCH(2,1/(C$2:C71&lt;&gt;0))),0)</f>
        <v>0</v>
      </c>
      <c r="E71" s="16">
        <f t="shared" si="3"/>
        <v>0</v>
      </c>
      <c r="F71" s="16">
        <f>IF(AND(C71&lt;&gt;0,SUM(C$1:$D71)=SUM(C$1:$D71)),ROW(),0)</f>
        <v>0</v>
      </c>
      <c r="G71" s="16">
        <f t="array" ref="G71">IF(ROW()-IFERROR(INDEX(F$2:F71,MATCH(2,1/(F$2:F71&lt;&gt;0))),0)&gt;22,22,ROW()-IFERROR(INDEX(F$2:F71,MATCH(2,1/(F$2:F71&lt;&gt;0))),0))</f>
        <v>22</v>
      </c>
    </row>
    <row r="72" spans="1:7">
      <c r="A72" s="5">
        <v>43236</v>
      </c>
      <c r="B72">
        <v>0.496</v>
      </c>
      <c r="C72" s="16">
        <f t="shared" si="2"/>
        <v>0</v>
      </c>
      <c r="D72" s="16">
        <f t="array" ref="D72">IFERROR(INDEX(C$2:C72,MATCH(2,1/(C$2:C72&lt;&gt;0))),0)</f>
        <v>0</v>
      </c>
      <c r="E72" s="16">
        <f t="shared" si="3"/>
        <v>0</v>
      </c>
      <c r="F72" s="16">
        <f>IF(AND(C72&lt;&gt;0,SUM(C$1:$D72)=SUM(C$1:$D72)),ROW(),0)</f>
        <v>0</v>
      </c>
      <c r="G72" s="16">
        <f t="array" ref="G72">IF(ROW()-IFERROR(INDEX(F$2:F72,MATCH(2,1/(F$2:F72&lt;&gt;0))),0)&gt;22,22,ROW()-IFERROR(INDEX(F$2:F72,MATCH(2,1/(F$2:F72&lt;&gt;0))),0))</f>
        <v>22</v>
      </c>
    </row>
    <row r="73" spans="1:7">
      <c r="A73" s="5">
        <v>43237</v>
      </c>
      <c r="B73">
        <v>0.64700000000000002</v>
      </c>
      <c r="C73" s="16">
        <f t="shared" si="2"/>
        <v>0</v>
      </c>
      <c r="D73" s="16">
        <f t="array" ref="D73">IFERROR(INDEX(C$2:C73,MATCH(2,1/(C$2:C73&lt;&gt;0))),0)</f>
        <v>0</v>
      </c>
      <c r="E73" s="16">
        <f t="shared" si="3"/>
        <v>0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22</v>
      </c>
    </row>
    <row r="74" spans="1:7">
      <c r="A74" s="5">
        <v>43238</v>
      </c>
      <c r="B74">
        <v>0.28899999999999998</v>
      </c>
      <c r="C74" s="16">
        <f t="shared" si="2"/>
        <v>0</v>
      </c>
      <c r="D74" s="16">
        <f t="array" ref="D74">IFERROR(INDEX(C$2:C74,MATCH(2,1/(C$2:C74&lt;&gt;0))),0)</f>
        <v>0</v>
      </c>
      <c r="E74" s="16">
        <f t="shared" si="3"/>
        <v>0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22</v>
      </c>
    </row>
    <row r="75" spans="1:7">
      <c r="A75" s="5">
        <v>43241</v>
      </c>
      <c r="B75">
        <v>0.747</v>
      </c>
      <c r="C75" s="16">
        <f t="shared" si="2"/>
        <v>0</v>
      </c>
      <c r="D75" s="16">
        <f t="array" ref="D75">IFERROR(INDEX(C$2:C75,MATCH(2,1/(C$2:C75&lt;&gt;0))),0)</f>
        <v>0</v>
      </c>
      <c r="E75" s="16">
        <f t="shared" si="3"/>
        <v>0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22</v>
      </c>
    </row>
    <row r="76" spans="1:7">
      <c r="A76" s="5">
        <v>43242</v>
      </c>
      <c r="B76">
        <v>0.79</v>
      </c>
      <c r="C76" s="16">
        <f t="shared" si="2"/>
        <v>0</v>
      </c>
      <c r="D76" s="16">
        <f t="array" ref="D76">IFERROR(INDEX(C$2:C76,MATCH(2,1/(C$2:C76&lt;&gt;0))),0)</f>
        <v>0</v>
      </c>
      <c r="E76" s="16">
        <f t="shared" si="3"/>
        <v>0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22</v>
      </c>
    </row>
    <row r="77" spans="1:7">
      <c r="A77" s="5">
        <v>43243</v>
      </c>
      <c r="B77">
        <v>0.65</v>
      </c>
      <c r="C77" s="16">
        <f t="shared" si="2"/>
        <v>0</v>
      </c>
      <c r="D77" s="16">
        <f t="array" ref="D77">IFERROR(INDEX(C$2:C77,MATCH(2,1/(C$2:C77&lt;&gt;0))),0)</f>
        <v>0</v>
      </c>
      <c r="E77" s="16">
        <f t="shared" si="3"/>
        <v>0</v>
      </c>
      <c r="F77" s="16">
        <f>IF(AND(C77&lt;&gt;0,SUM(C$1:$D77)=SUM(C$1:$D77)),ROW(),0)</f>
        <v>0</v>
      </c>
      <c r="G77" s="16">
        <f t="array" ref="G77">IF(ROW()-IFERROR(INDEX(F$2:F77,MATCH(2,1/(F$2:F77&lt;&gt;0))),0)&gt;22,22,ROW()-IFERROR(INDEX(F$2:F77,MATCH(2,1/(F$2:F77&lt;&gt;0))),0))</f>
        <v>22</v>
      </c>
    </row>
    <row r="78" spans="1:7">
      <c r="A78" s="5">
        <v>43244</v>
      </c>
      <c r="B78">
        <v>0.61899999999999999</v>
      </c>
      <c r="C78" s="16">
        <f t="shared" si="2"/>
        <v>0</v>
      </c>
      <c r="D78" s="16">
        <f t="array" ref="D78">IFERROR(INDEX(C$2:C78,MATCH(2,1/(C$2:C78&lt;&gt;0))),0)</f>
        <v>0</v>
      </c>
      <c r="E78" s="16">
        <f t="shared" si="3"/>
        <v>0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22</v>
      </c>
    </row>
    <row r="79" spans="1:7">
      <c r="A79" s="5">
        <v>43245</v>
      </c>
      <c r="B79">
        <v>0.20200000000000001</v>
      </c>
      <c r="C79" s="16">
        <f t="shared" si="2"/>
        <v>0</v>
      </c>
      <c r="D79" s="16">
        <f t="array" ref="D79">IFERROR(INDEX(C$2:C79,MATCH(2,1/(C$2:C79&lt;&gt;0))),0)</f>
        <v>0</v>
      </c>
      <c r="E79" s="16">
        <f t="shared" si="3"/>
        <v>0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22</v>
      </c>
    </row>
    <row r="80" spans="1:7">
      <c r="A80" s="5">
        <v>43248</v>
      </c>
      <c r="B80">
        <v>0.497</v>
      </c>
      <c r="C80" s="16">
        <f t="shared" si="2"/>
        <v>0</v>
      </c>
      <c r="D80" s="16">
        <f t="array" ref="D80">IFERROR(INDEX(C$2:C80,MATCH(2,1/(C$2:C80&lt;&gt;0))),0)</f>
        <v>0</v>
      </c>
      <c r="E80" s="16">
        <f t="shared" si="3"/>
        <v>0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22</v>
      </c>
    </row>
    <row r="81" spans="1:7">
      <c r="A81" s="5">
        <v>43249</v>
      </c>
      <c r="B81">
        <v>0.33900000000000002</v>
      </c>
      <c r="C81" s="16">
        <f t="shared" si="2"/>
        <v>0</v>
      </c>
      <c r="D81" s="16">
        <f t="array" ref="D81">IFERROR(INDEX(C$2:C81,MATCH(2,1/(C$2:C81&lt;&gt;0))),0)</f>
        <v>0</v>
      </c>
      <c r="E81" s="16">
        <f t="shared" si="3"/>
        <v>0</v>
      </c>
      <c r="F81" s="16">
        <f>IF(AND(C81&lt;&gt;0,SUM(C$1:$D81)=SUM(C$1:$D81)),ROW(),0)</f>
        <v>0</v>
      </c>
      <c r="G81" s="16">
        <f t="array" ref="G81">IF(ROW()-IFERROR(INDEX(F$2:F81,MATCH(2,1/(F$2:F81&lt;&gt;0))),0)&gt;22,22,ROW()-IFERROR(INDEX(F$2:F81,MATCH(2,1/(F$2:F81&lt;&gt;0))),0))</f>
        <v>22</v>
      </c>
    </row>
    <row r="82" spans="1:7">
      <c r="A82" s="5">
        <v>43250</v>
      </c>
      <c r="B82">
        <v>0.16</v>
      </c>
      <c r="C82" s="16">
        <f t="shared" si="2"/>
        <v>0</v>
      </c>
      <c r="D82" s="16">
        <f t="array" ref="D82">IFERROR(INDEX(C$2:C82,MATCH(2,1/(C$2:C82&lt;&gt;0))),0)</f>
        <v>0</v>
      </c>
      <c r="E82" s="16">
        <f t="shared" si="3"/>
        <v>0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22</v>
      </c>
    </row>
    <row r="83" spans="1:7">
      <c r="A83" s="5">
        <v>43251</v>
      </c>
      <c r="B83">
        <v>0.376</v>
      </c>
      <c r="C83" s="16">
        <f t="shared" si="2"/>
        <v>0</v>
      </c>
      <c r="D83" s="16">
        <f t="array" ref="D83">IFERROR(INDEX(C$2:C83,MATCH(2,1/(C$2:C83&lt;&gt;0))),0)</f>
        <v>0</v>
      </c>
      <c r="E83" s="16">
        <f t="shared" si="3"/>
        <v>0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22</v>
      </c>
    </row>
    <row r="84" spans="1:7">
      <c r="A84" s="5">
        <v>43252</v>
      </c>
      <c r="B84">
        <v>0.16200000000000001</v>
      </c>
      <c r="C84" s="16">
        <f t="shared" si="2"/>
        <v>0</v>
      </c>
      <c r="D84" s="16">
        <f t="array" ref="D84">IFERROR(INDEX(C$2:C84,MATCH(2,1/(C$2:C84&lt;&gt;0))),0)</f>
        <v>0</v>
      </c>
      <c r="E84" s="16">
        <f t="shared" si="3"/>
        <v>0</v>
      </c>
      <c r="F84" s="16">
        <f>IF(AND(C84&lt;&gt;0,SUM(C$1:$D84)=SUM(C$1:$D84)),ROW(),0)</f>
        <v>0</v>
      </c>
      <c r="G84" s="16">
        <f t="array" ref="G84">IF(ROW()-IFERROR(INDEX(F$2:F84,MATCH(2,1/(F$2:F84&lt;&gt;0))),0)&gt;22,22,ROW()-IFERROR(INDEX(F$2:F84,MATCH(2,1/(F$2:F84&lt;&gt;0))),0))</f>
        <v>22</v>
      </c>
    </row>
    <row r="85" spans="1:7">
      <c r="A85" s="5">
        <v>43255</v>
      </c>
      <c r="B85">
        <v>0.248</v>
      </c>
      <c r="C85" s="16">
        <f t="shared" si="2"/>
        <v>0</v>
      </c>
      <c r="D85" s="16">
        <f t="array" ref="D85">IFERROR(INDEX(C$2:C85,MATCH(2,1/(C$2:C85&lt;&gt;0))),0)</f>
        <v>0</v>
      </c>
      <c r="E85" s="16">
        <f t="shared" si="3"/>
        <v>0</v>
      </c>
      <c r="F85" s="16">
        <f>IF(AND(C85&lt;&gt;0,SUM(C$1:$D85)=SUM(C$1:$D85)),ROW(),0)</f>
        <v>0</v>
      </c>
      <c r="G85" s="16">
        <f t="array" ref="G85">IF(ROW()-IFERROR(INDEX(F$2:F85,MATCH(2,1/(F$2:F85&lt;&gt;0))),0)&gt;22,22,ROW()-IFERROR(INDEX(F$2:F85,MATCH(2,1/(F$2:F85&lt;&gt;0))),0))</f>
        <v>22</v>
      </c>
    </row>
    <row r="86" spans="1:7">
      <c r="A86" s="5">
        <v>43256</v>
      </c>
      <c r="B86">
        <v>0.45900000000000002</v>
      </c>
      <c r="C86" s="16">
        <f t="shared" si="2"/>
        <v>0</v>
      </c>
      <c r="D86" s="16">
        <f t="array" ref="D86">IFERROR(INDEX(C$2:C86,MATCH(2,1/(C$2:C86&lt;&gt;0))),0)</f>
        <v>0</v>
      </c>
      <c r="E86" s="16">
        <f t="shared" si="3"/>
        <v>0</v>
      </c>
      <c r="F86" s="16">
        <f>IF(AND(C86&lt;&gt;0,SUM(C$1:$D86)=SUM(C$1:$D86)),ROW(),0)</f>
        <v>0</v>
      </c>
      <c r="G86" s="16">
        <f t="array" ref="G86">IF(ROW()-IFERROR(INDEX(F$2:F86,MATCH(2,1/(F$2:F86&lt;&gt;0))),0)&gt;22,22,ROW()-IFERROR(INDEX(F$2:F86,MATCH(2,1/(F$2:F86&lt;&gt;0))),0))</f>
        <v>22</v>
      </c>
    </row>
    <row r="87" spans="1:7">
      <c r="A87" s="5">
        <v>43257</v>
      </c>
      <c r="B87">
        <v>0.40899999999999997</v>
      </c>
      <c r="C87" s="16">
        <f t="shared" si="2"/>
        <v>0</v>
      </c>
      <c r="D87" s="16">
        <f t="array" ref="D87">IFERROR(INDEX(C$2:C87,MATCH(2,1/(C$2:C87&lt;&gt;0))),0)</f>
        <v>0</v>
      </c>
      <c r="E87" s="16">
        <f t="shared" si="3"/>
        <v>0</v>
      </c>
      <c r="F87" s="16">
        <f>IF(AND(C87&lt;&gt;0,SUM(C$1:$D87)=SUM(C$1:$D87)),ROW(),0)</f>
        <v>0</v>
      </c>
      <c r="G87" s="16">
        <f t="array" ref="G87">IF(ROW()-IFERROR(INDEX(F$2:F87,MATCH(2,1/(F$2:F87&lt;&gt;0))),0)&gt;22,22,ROW()-IFERROR(INDEX(F$2:F87,MATCH(2,1/(F$2:F87&lt;&gt;0))),0))</f>
        <v>22</v>
      </c>
    </row>
    <row r="88" spans="1:7">
      <c r="A88" s="5">
        <v>43258</v>
      </c>
      <c r="B88">
        <v>0.44500000000000001</v>
      </c>
      <c r="C88" s="16">
        <f t="shared" si="2"/>
        <v>0</v>
      </c>
      <c r="D88" s="16">
        <f t="array" ref="D88">IFERROR(INDEX(C$2:C88,MATCH(2,1/(C$2:C88&lt;&gt;0))),0)</f>
        <v>0</v>
      </c>
      <c r="E88" s="16">
        <f t="shared" si="3"/>
        <v>0</v>
      </c>
      <c r="F88" s="16">
        <f>IF(AND(C88&lt;&gt;0,SUM(C$1:$D88)=SUM(C$1:$D88)),ROW(),0)</f>
        <v>0</v>
      </c>
      <c r="G88" s="16">
        <f t="array" ref="G88">IF(ROW()-IFERROR(INDEX(F$2:F88,MATCH(2,1/(F$2:F88&lt;&gt;0))),0)&gt;22,22,ROW()-IFERROR(INDEX(F$2:F88,MATCH(2,1/(F$2:F88&lt;&gt;0))),0))</f>
        <v>22</v>
      </c>
    </row>
    <row r="89" spans="1:7">
      <c r="A89" s="5">
        <v>43259</v>
      </c>
      <c r="B89">
        <v>0.218</v>
      </c>
      <c r="C89" s="16">
        <f t="shared" si="2"/>
        <v>0</v>
      </c>
      <c r="D89" s="16">
        <f t="array" ref="D89">IFERROR(INDEX(C$2:C89,MATCH(2,1/(C$2:C89&lt;&gt;0))),0)</f>
        <v>0</v>
      </c>
      <c r="E89" s="16">
        <f t="shared" si="3"/>
        <v>0</v>
      </c>
      <c r="F89" s="16">
        <f>IF(AND(C89&lt;&gt;0,SUM(C$1:$D89)=SUM(C$1:$D89)),ROW(),0)</f>
        <v>0</v>
      </c>
      <c r="G89" s="16">
        <f t="array" ref="G89">IF(ROW()-IFERROR(INDEX(F$2:F89,MATCH(2,1/(F$2:F89&lt;&gt;0))),0)&gt;22,22,ROW()-IFERROR(INDEX(F$2:F89,MATCH(2,1/(F$2:F89&lt;&gt;0))),0))</f>
        <v>22</v>
      </c>
    </row>
    <row r="90" spans="1:7">
      <c r="A90" s="5">
        <v>43262</v>
      </c>
      <c r="B90">
        <v>0.32100000000000001</v>
      </c>
      <c r="C90" s="16">
        <f t="shared" si="2"/>
        <v>0</v>
      </c>
      <c r="D90" s="16">
        <f t="array" ref="D90">IFERROR(INDEX(C$2:C90,MATCH(2,1/(C$2:C90&lt;&gt;0))),0)</f>
        <v>0</v>
      </c>
      <c r="E90" s="16">
        <f t="shared" si="3"/>
        <v>0</v>
      </c>
      <c r="F90" s="16">
        <f>IF(AND(C90&lt;&gt;0,SUM(C$1:$D90)=SUM(C$1:$D90)),ROW(),0)</f>
        <v>0</v>
      </c>
      <c r="G90" s="16">
        <f t="array" ref="G90">IF(ROW()-IFERROR(INDEX(F$2:F90,MATCH(2,1/(F$2:F90&lt;&gt;0))),0)&gt;22,22,ROW()-IFERROR(INDEX(F$2:F90,MATCH(2,1/(F$2:F90&lt;&gt;0))),0))</f>
        <v>22</v>
      </c>
    </row>
    <row r="91" spans="1:7">
      <c r="A91" s="5">
        <v>43263</v>
      </c>
      <c r="B91">
        <v>0.43099999999999999</v>
      </c>
      <c r="C91" s="16">
        <f t="shared" si="2"/>
        <v>0</v>
      </c>
      <c r="D91" s="16">
        <f t="array" ref="D91">IFERROR(INDEX(C$2:C91,MATCH(2,1/(C$2:C91&lt;&gt;0))),0)</f>
        <v>0</v>
      </c>
      <c r="E91" s="16">
        <f t="shared" si="3"/>
        <v>0</v>
      </c>
      <c r="F91" s="16">
        <f>IF(AND(C91&lt;&gt;0,SUM(C$1:$D91)=SUM(C$1:$D91)),ROW(),0)</f>
        <v>0</v>
      </c>
      <c r="G91" s="16">
        <f t="array" ref="G91">IF(ROW()-IFERROR(INDEX(F$2:F91,MATCH(2,1/(F$2:F91&lt;&gt;0))),0)&gt;22,22,ROW()-IFERROR(INDEX(F$2:F91,MATCH(2,1/(F$2:F91&lt;&gt;0))),0))</f>
        <v>22</v>
      </c>
    </row>
    <row r="92" spans="1:7">
      <c r="A92" s="5">
        <v>43264</v>
      </c>
      <c r="B92">
        <v>0.246</v>
      </c>
      <c r="C92" s="16">
        <f t="shared" si="2"/>
        <v>0</v>
      </c>
      <c r="D92" s="16">
        <f t="array" ref="D92">IFERROR(INDEX(C$2:C92,MATCH(2,1/(C$2:C92&lt;&gt;0))),0)</f>
        <v>0</v>
      </c>
      <c r="E92" s="16">
        <f t="shared" si="3"/>
        <v>0</v>
      </c>
      <c r="F92" s="16">
        <f>IF(AND(C92&lt;&gt;0,SUM(C$1:$D92)=SUM(C$1:$D92)),ROW(),0)</f>
        <v>0</v>
      </c>
      <c r="G92" s="16">
        <f t="array" ref="G92">IF(ROW()-IFERROR(INDEX(F$2:F92,MATCH(2,1/(F$2:F92&lt;&gt;0))),0)&gt;22,22,ROW()-IFERROR(INDEX(F$2:F92,MATCH(2,1/(F$2:F92&lt;&gt;0))),0))</f>
        <v>22</v>
      </c>
    </row>
    <row r="93" spans="1:7">
      <c r="A93" s="5">
        <v>43265</v>
      </c>
      <c r="B93">
        <v>0.42699999999999999</v>
      </c>
      <c r="C93" s="16">
        <f t="shared" si="2"/>
        <v>0</v>
      </c>
      <c r="D93" s="16">
        <f t="array" ref="D93">IFERROR(INDEX(C$2:C93,MATCH(2,1/(C$2:C93&lt;&gt;0))),0)</f>
        <v>0</v>
      </c>
      <c r="E93" s="16">
        <f t="shared" si="3"/>
        <v>0</v>
      </c>
      <c r="F93" s="16">
        <f>IF(AND(C93&lt;&gt;0,SUM(C$1:$D93)=SUM(C$1:$D93)),ROW(),0)</f>
        <v>0</v>
      </c>
      <c r="G93" s="16">
        <f t="array" ref="G93">IF(ROW()-IFERROR(INDEX(F$2:F93,MATCH(2,1/(F$2:F93&lt;&gt;0))),0)&gt;22,22,ROW()-IFERROR(INDEX(F$2:F93,MATCH(2,1/(F$2:F93&lt;&gt;0))),0))</f>
        <v>22</v>
      </c>
    </row>
    <row r="94" spans="1:7">
      <c r="A94" s="5">
        <v>43266</v>
      </c>
      <c r="B94">
        <v>9.8000000000000004E-2</v>
      </c>
      <c r="C94" s="16">
        <f t="shared" si="2"/>
        <v>0</v>
      </c>
      <c r="D94" s="16">
        <f t="array" ref="D94">IFERROR(INDEX(C$2:C94,MATCH(2,1/(C$2:C94&lt;&gt;0))),0)</f>
        <v>0</v>
      </c>
      <c r="E94" s="16">
        <f t="shared" si="3"/>
        <v>0</v>
      </c>
      <c r="F94" s="16">
        <f>IF(AND(C94&lt;&gt;0,SUM(C$1:$D94)=SUM(C$1:$D94)),ROW(),0)</f>
        <v>0</v>
      </c>
      <c r="G94" s="16">
        <f t="array" ref="G94">IF(ROW()-IFERROR(INDEX(F$2:F94,MATCH(2,1/(F$2:F94&lt;&gt;0))),0)&gt;22,22,ROW()-IFERROR(INDEX(F$2:F94,MATCH(2,1/(F$2:F94&lt;&gt;0))),0))</f>
        <v>22</v>
      </c>
    </row>
    <row r="95" spans="1:7">
      <c r="A95" s="5">
        <v>43270</v>
      </c>
      <c r="B95">
        <v>3.4000000000000002E-2</v>
      </c>
      <c r="C95" s="16">
        <f t="shared" si="2"/>
        <v>0</v>
      </c>
      <c r="D95" s="16">
        <f t="array" ref="D95">IFERROR(INDEX(C$2:C95,MATCH(2,1/(C$2:C95&lt;&gt;0))),0)</f>
        <v>0</v>
      </c>
      <c r="E95" s="16">
        <f t="shared" si="3"/>
        <v>0</v>
      </c>
      <c r="F95" s="16">
        <f>IF(AND(C95&lt;&gt;0,SUM(C$1:$D95)=SUM(C$1:$D95)),ROW(),0)</f>
        <v>0</v>
      </c>
      <c r="G95" s="16">
        <f t="array" ref="G95">IF(ROW()-IFERROR(INDEX(F$2:F95,MATCH(2,1/(F$2:F95&lt;&gt;0))),0)&gt;22,22,ROW()-IFERROR(INDEX(F$2:F95,MATCH(2,1/(F$2:F95&lt;&gt;0))),0))</f>
        <v>22</v>
      </c>
    </row>
    <row r="96" spans="1:7">
      <c r="A96" s="5">
        <v>43271</v>
      </c>
      <c r="B96">
        <v>0.13400000000000001</v>
      </c>
      <c r="C96" s="16">
        <f t="shared" si="2"/>
        <v>0</v>
      </c>
      <c r="D96" s="16">
        <f t="array" ref="D96">IFERROR(INDEX(C$2:C96,MATCH(2,1/(C$2:C96&lt;&gt;0))),0)</f>
        <v>0</v>
      </c>
      <c r="E96" s="16">
        <f t="shared" si="3"/>
        <v>0</v>
      </c>
      <c r="F96" s="16">
        <f>IF(AND(C96&lt;&gt;0,SUM(C$1:$D96)=SUM(C$1:$D96)),ROW(),0)</f>
        <v>0</v>
      </c>
      <c r="G96" s="16">
        <f t="array" ref="G96">IF(ROW()-IFERROR(INDEX(F$2:F96,MATCH(2,1/(F$2:F96&lt;&gt;0))),0)&gt;22,22,ROW()-IFERROR(INDEX(F$2:F96,MATCH(2,1/(F$2:F96&lt;&gt;0))),0))</f>
        <v>22</v>
      </c>
    </row>
    <row r="97" spans="1:7">
      <c r="A97" s="5">
        <v>43272</v>
      </c>
      <c r="B97">
        <v>0.109</v>
      </c>
      <c r="C97" s="16">
        <f t="shared" si="2"/>
        <v>0</v>
      </c>
      <c r="D97" s="16">
        <f t="array" ref="D97">IFERROR(INDEX(C$2:C97,MATCH(2,1/(C$2:C97&lt;&gt;0))),0)</f>
        <v>0</v>
      </c>
      <c r="E97" s="16">
        <f t="shared" si="3"/>
        <v>0</v>
      </c>
      <c r="F97" s="16">
        <f>IF(AND(C97&lt;&gt;0,SUM(C$1:$D97)=SUM(C$1:$D97)),ROW(),0)</f>
        <v>0</v>
      </c>
      <c r="G97" s="16">
        <f t="array" ref="G97">IF(ROW()-IFERROR(INDEX(F$2:F97,MATCH(2,1/(F$2:F97&lt;&gt;0))),0)&gt;22,22,ROW()-IFERROR(INDEX(F$2:F97,MATCH(2,1/(F$2:F97&lt;&gt;0))),0))</f>
        <v>22</v>
      </c>
    </row>
    <row r="98" spans="1:7">
      <c r="A98" s="5">
        <v>43273</v>
      </c>
      <c r="B98">
        <v>0.161</v>
      </c>
      <c r="C98" s="16">
        <f t="shared" si="2"/>
        <v>0</v>
      </c>
      <c r="D98" s="16">
        <f t="array" ref="D98">IFERROR(INDEX(C$2:C98,MATCH(2,1/(C$2:C98&lt;&gt;0))),0)</f>
        <v>0</v>
      </c>
      <c r="E98" s="16">
        <f t="shared" si="3"/>
        <v>0</v>
      </c>
      <c r="F98" s="16">
        <f>IF(AND(C98&lt;&gt;0,SUM(C$1:$D98)=SUM(C$1:$D98)),ROW(),0)</f>
        <v>0</v>
      </c>
      <c r="G98" s="16">
        <f t="array" ref="G98">IF(ROW()-IFERROR(INDEX(F$2:F98,MATCH(2,1/(F$2:F98&lt;&gt;0))),0)&gt;22,22,ROW()-IFERROR(INDEX(F$2:F98,MATCH(2,1/(F$2:F98&lt;&gt;0))),0))</f>
        <v>22</v>
      </c>
    </row>
    <row r="99" spans="1:7">
      <c r="A99" s="5">
        <v>43276</v>
      </c>
      <c r="B99">
        <v>0.28899999999999998</v>
      </c>
      <c r="C99" s="16">
        <f t="shared" si="2"/>
        <v>0</v>
      </c>
      <c r="D99" s="16">
        <f t="array" ref="D99">IFERROR(INDEX(C$2:C99,MATCH(2,1/(C$2:C99&lt;&gt;0))),0)</f>
        <v>0</v>
      </c>
      <c r="E99" s="16">
        <f t="shared" si="3"/>
        <v>0</v>
      </c>
      <c r="F99" s="16">
        <f>IF(AND(C99&lt;&gt;0,SUM(C$1:$D99)=SUM(C$1:$D99)),ROW(),0)</f>
        <v>0</v>
      </c>
      <c r="G99" s="16">
        <f t="array" ref="G99">IF(ROW()-IFERROR(INDEX(F$2:F99,MATCH(2,1/(F$2:F99&lt;&gt;0))),0)&gt;22,22,ROW()-IFERROR(INDEX(F$2:F99,MATCH(2,1/(F$2:F99&lt;&gt;0))),0))</f>
        <v>22</v>
      </c>
    </row>
    <row r="100" spans="1:7">
      <c r="A100" s="5">
        <v>43277</v>
      </c>
      <c r="B100">
        <v>0.51400000000000001</v>
      </c>
      <c r="C100" s="16">
        <f t="shared" si="2"/>
        <v>0</v>
      </c>
      <c r="D100" s="16">
        <f t="array" ref="D100">IFERROR(INDEX(C$2:C100,MATCH(2,1/(C$2:C100&lt;&gt;0))),0)</f>
        <v>0</v>
      </c>
      <c r="E100" s="16">
        <f t="shared" si="3"/>
        <v>0</v>
      </c>
      <c r="F100" s="16">
        <f>IF(AND(C100&lt;&gt;0,SUM(C$1:$D100)=SUM(C$1:$D100)),ROW(),0)</f>
        <v>0</v>
      </c>
      <c r="G100" s="16">
        <f t="array" ref="G100">IF(ROW()-IFERROR(INDEX(F$2:F100,MATCH(2,1/(F$2:F100&lt;&gt;0))),0)&gt;22,22,ROW()-IFERROR(INDEX(F$2:F100,MATCH(2,1/(F$2:F100&lt;&gt;0))),0))</f>
        <v>22</v>
      </c>
    </row>
    <row r="101" spans="1:7">
      <c r="A101" s="5">
        <v>43278</v>
      </c>
      <c r="B101">
        <v>0.34799999999999998</v>
      </c>
      <c r="C101" s="16">
        <f t="shared" si="2"/>
        <v>0</v>
      </c>
      <c r="D101" s="16">
        <f t="array" ref="D101">IFERROR(INDEX(C$2:C101,MATCH(2,1/(C$2:C101&lt;&gt;0))),0)</f>
        <v>0</v>
      </c>
      <c r="E101" s="16">
        <f t="shared" si="3"/>
        <v>0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22</v>
      </c>
    </row>
    <row r="102" spans="1:7">
      <c r="A102" s="5">
        <v>43279</v>
      </c>
      <c r="B102">
        <v>0.30299999999999999</v>
      </c>
      <c r="C102" s="16">
        <f t="shared" si="2"/>
        <v>0</v>
      </c>
      <c r="D102" s="16">
        <f t="array" ref="D102">IFERROR(INDEX(C$2:C102,MATCH(2,1/(C$2:C102&lt;&gt;0))),0)</f>
        <v>0</v>
      </c>
      <c r="E102" s="16">
        <f t="shared" si="3"/>
        <v>0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22</v>
      </c>
    </row>
    <row r="103" spans="1:7">
      <c r="A103" s="5">
        <v>43280</v>
      </c>
      <c r="B103">
        <v>0.33900000000000002</v>
      </c>
      <c r="C103" s="16">
        <f t="shared" si="2"/>
        <v>0</v>
      </c>
      <c r="D103" s="16">
        <f t="array" ref="D103">IFERROR(INDEX(C$2:C103,MATCH(2,1/(C$2:C103&lt;&gt;0))),0)</f>
        <v>0</v>
      </c>
      <c r="E103" s="16">
        <f t="shared" si="3"/>
        <v>0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22</v>
      </c>
    </row>
    <row r="104" spans="1:7">
      <c r="A104" s="5">
        <v>43283</v>
      </c>
      <c r="B104">
        <v>0.312</v>
      </c>
      <c r="C104" s="16">
        <f t="shared" si="2"/>
        <v>0</v>
      </c>
      <c r="D104" s="16">
        <f t="array" ref="D104">IFERROR(INDEX(C$2:C104,MATCH(2,1/(C$2:C104&lt;&gt;0))),0)</f>
        <v>0</v>
      </c>
      <c r="E104" s="16">
        <f t="shared" si="3"/>
        <v>0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22</v>
      </c>
    </row>
    <row r="105" spans="1:7">
      <c r="A105" s="5">
        <v>43284</v>
      </c>
      <c r="B105">
        <v>0.63</v>
      </c>
      <c r="C105" s="16">
        <f t="shared" si="2"/>
        <v>0</v>
      </c>
      <c r="D105" s="16">
        <f t="array" ref="D105">IFERROR(INDEX(C$2:C105,MATCH(2,1/(C$2:C105&lt;&gt;0))),0)</f>
        <v>0</v>
      </c>
      <c r="E105" s="16">
        <f t="shared" si="3"/>
        <v>0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22</v>
      </c>
    </row>
    <row r="106" spans="1:7">
      <c r="A106" s="5">
        <v>43285</v>
      </c>
      <c r="B106">
        <v>0.14599999999999999</v>
      </c>
      <c r="C106" s="16">
        <f t="shared" si="2"/>
        <v>0</v>
      </c>
      <c r="D106" s="16">
        <f t="array" ref="D106">IFERROR(INDEX(C$2:C106,MATCH(2,1/(C$2:C106&lt;&gt;0))),0)</f>
        <v>0</v>
      </c>
      <c r="E106" s="16">
        <f t="shared" si="3"/>
        <v>0</v>
      </c>
      <c r="F106" s="16">
        <f>IF(AND(C106&lt;&gt;0,SUM(C$1:$D106)=SUM(C$1:$D106)),ROW(),0)</f>
        <v>0</v>
      </c>
      <c r="G106" s="16">
        <f t="array" ref="G106">IF(ROW()-IFERROR(INDEX(F$2:F106,MATCH(2,1/(F$2:F106&lt;&gt;0))),0)&gt;22,22,ROW()-IFERROR(INDEX(F$2:F106,MATCH(2,1/(F$2:F106&lt;&gt;0))),0))</f>
        <v>22</v>
      </c>
    </row>
    <row r="107" spans="1:7">
      <c r="A107" s="5">
        <v>43286</v>
      </c>
      <c r="B107">
        <v>0.161</v>
      </c>
      <c r="C107" s="16">
        <f t="shared" si="2"/>
        <v>0</v>
      </c>
      <c r="D107" s="16">
        <f t="array" ref="D107">IFERROR(INDEX(C$2:C107,MATCH(2,1/(C$2:C107&lt;&gt;0))),0)</f>
        <v>0</v>
      </c>
      <c r="E107" s="16">
        <f t="shared" si="3"/>
        <v>0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22</v>
      </c>
    </row>
    <row r="108" spans="1:7">
      <c r="A108" s="5">
        <v>43287</v>
      </c>
      <c r="B108">
        <v>0.20599999999999999</v>
      </c>
      <c r="C108" s="16">
        <f t="shared" si="2"/>
        <v>0</v>
      </c>
      <c r="D108" s="16">
        <f t="array" ref="D108">IFERROR(INDEX(C$2:C108,MATCH(2,1/(C$2:C108&lt;&gt;0))),0)</f>
        <v>0</v>
      </c>
      <c r="E108" s="16">
        <f t="shared" si="3"/>
        <v>0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22</v>
      </c>
    </row>
    <row r="109" spans="1:7">
      <c r="A109" s="5">
        <v>43290</v>
      </c>
      <c r="B109">
        <v>0.316</v>
      </c>
      <c r="C109" s="16">
        <f t="shared" si="2"/>
        <v>0</v>
      </c>
      <c r="D109" s="16">
        <f t="array" ref="D109">IFERROR(INDEX(C$2:C109,MATCH(2,1/(C$2:C109&lt;&gt;0))),0)</f>
        <v>0</v>
      </c>
      <c r="E109" s="16">
        <f t="shared" si="3"/>
        <v>0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22</v>
      </c>
    </row>
    <row r="110" spans="1:7">
      <c r="A110" s="5">
        <v>43291</v>
      </c>
      <c r="B110">
        <v>0.42499999999999999</v>
      </c>
      <c r="C110" s="16">
        <f t="shared" si="2"/>
        <v>0</v>
      </c>
      <c r="D110" s="16">
        <f t="array" ref="D110">IFERROR(INDEX(C$2:C110,MATCH(2,1/(C$2:C110&lt;&gt;0))),0)</f>
        <v>0</v>
      </c>
      <c r="E110" s="16">
        <f t="shared" si="3"/>
        <v>0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22</v>
      </c>
    </row>
    <row r="111" spans="1:7">
      <c r="A111" s="5">
        <v>43292</v>
      </c>
      <c r="B111">
        <v>0.17699999999999999</v>
      </c>
      <c r="C111" s="16">
        <f t="shared" si="2"/>
        <v>0</v>
      </c>
      <c r="D111" s="16">
        <f t="array" ref="D111">IFERROR(INDEX(C$2:C111,MATCH(2,1/(C$2:C111&lt;&gt;0))),0)</f>
        <v>0</v>
      </c>
      <c r="E111" s="16">
        <f t="shared" si="3"/>
        <v>0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22</v>
      </c>
    </row>
    <row r="112" spans="1:7">
      <c r="A112" s="5">
        <v>43293</v>
      </c>
      <c r="B112">
        <v>0.70599999999999996</v>
      </c>
      <c r="C112" s="16">
        <f t="shared" si="2"/>
        <v>0</v>
      </c>
      <c r="D112" s="16">
        <f t="array" ref="D112">IFERROR(INDEX(C$2:C112,MATCH(2,1/(C$2:C112&lt;&gt;0))),0)</f>
        <v>0</v>
      </c>
      <c r="E112" s="16">
        <f t="shared" si="3"/>
        <v>0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22</v>
      </c>
    </row>
    <row r="113" spans="1:7">
      <c r="A113" s="5">
        <v>43294</v>
      </c>
      <c r="B113">
        <v>0.20899999999999999</v>
      </c>
      <c r="C113" s="16">
        <f t="shared" si="2"/>
        <v>0</v>
      </c>
      <c r="D113" s="16">
        <f t="array" ref="D113">IFERROR(INDEX(C$2:C113,MATCH(2,1/(C$2:C113&lt;&gt;0))),0)</f>
        <v>0</v>
      </c>
      <c r="E113" s="16">
        <f t="shared" si="3"/>
        <v>0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22</v>
      </c>
    </row>
    <row r="114" spans="1:7">
      <c r="A114" s="5">
        <v>43297</v>
      </c>
      <c r="B114">
        <v>0.51200000000000001</v>
      </c>
      <c r="C114" s="16">
        <f t="shared" si="2"/>
        <v>0</v>
      </c>
      <c r="D114" s="16">
        <f t="array" ref="D114">IFERROR(INDEX(C$2:C114,MATCH(2,1/(C$2:C114&lt;&gt;0))),0)</f>
        <v>0</v>
      </c>
      <c r="E114" s="16">
        <f t="shared" si="3"/>
        <v>0</v>
      </c>
      <c r="F114" s="16">
        <f>IF(AND(C114&lt;&gt;0,SUM(C$1:$D114)=SUM(C$1:$D114)),ROW(),0)</f>
        <v>0</v>
      </c>
      <c r="G114" s="16">
        <f t="array" ref="G114">IF(ROW()-IFERROR(INDEX(F$2:F114,MATCH(2,1/(F$2:F114&lt;&gt;0))),0)&gt;22,22,ROW()-IFERROR(INDEX(F$2:F114,MATCH(2,1/(F$2:F114&lt;&gt;0))),0))</f>
        <v>22</v>
      </c>
    </row>
    <row r="115" spans="1:7">
      <c r="A115" s="5">
        <v>43298</v>
      </c>
      <c r="B115">
        <v>0.56999999999999995</v>
      </c>
      <c r="C115" s="16">
        <f t="shared" si="2"/>
        <v>0</v>
      </c>
      <c r="D115" s="16">
        <f t="array" ref="D115">IFERROR(INDEX(C$2:C115,MATCH(2,1/(C$2:C115&lt;&gt;0))),0)</f>
        <v>0</v>
      </c>
      <c r="E115" s="16">
        <f t="shared" si="3"/>
        <v>0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22</v>
      </c>
    </row>
    <row r="116" spans="1:7">
      <c r="A116" s="5">
        <v>43299</v>
      </c>
      <c r="B116">
        <v>0.41499999999999998</v>
      </c>
      <c r="C116" s="16">
        <f t="shared" si="2"/>
        <v>0</v>
      </c>
      <c r="D116" s="16">
        <f t="array" ref="D116">IFERROR(INDEX(C$2:C116,MATCH(2,1/(C$2:C116&lt;&gt;0))),0)</f>
        <v>0</v>
      </c>
      <c r="E116" s="16">
        <f t="shared" si="3"/>
        <v>0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22</v>
      </c>
    </row>
    <row r="117" spans="1:7">
      <c r="A117" s="5">
        <v>43300</v>
      </c>
      <c r="B117">
        <v>0.309</v>
      </c>
      <c r="C117" s="16">
        <f t="shared" si="2"/>
        <v>0</v>
      </c>
      <c r="D117" s="16">
        <f t="array" ref="D117">IFERROR(INDEX(C$2:C117,MATCH(2,1/(C$2:C117&lt;&gt;0))),0)</f>
        <v>0</v>
      </c>
      <c r="E117" s="16">
        <f t="shared" si="3"/>
        <v>0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22</v>
      </c>
    </row>
    <row r="118" spans="1:7">
      <c r="A118" s="5">
        <v>43301</v>
      </c>
      <c r="B118">
        <v>0.24099999999999999</v>
      </c>
      <c r="C118" s="16">
        <f t="shared" si="2"/>
        <v>0</v>
      </c>
      <c r="D118" s="16">
        <f t="array" ref="D118">IFERROR(INDEX(C$2:C118,MATCH(2,1/(C$2:C118&lt;&gt;0))),0)</f>
        <v>0</v>
      </c>
      <c r="E118" s="16">
        <f t="shared" si="3"/>
        <v>0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22</v>
      </c>
    </row>
    <row r="119" spans="1:7">
      <c r="A119" s="5">
        <v>43304</v>
      </c>
      <c r="B119">
        <v>0.33600000000000002</v>
      </c>
      <c r="C119" s="16">
        <f t="shared" si="2"/>
        <v>0</v>
      </c>
      <c r="D119" s="16">
        <f t="array" ref="D119">IFERROR(INDEX(C$2:C119,MATCH(2,1/(C$2:C119&lt;&gt;0))),0)</f>
        <v>0</v>
      </c>
      <c r="E119" s="16">
        <f t="shared" si="3"/>
        <v>0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22</v>
      </c>
    </row>
    <row r="120" spans="1:7">
      <c r="A120" s="5">
        <v>43305</v>
      </c>
      <c r="B120">
        <v>0.46100000000000002</v>
      </c>
      <c r="C120" s="16">
        <f t="shared" si="2"/>
        <v>0</v>
      </c>
      <c r="D120" s="16">
        <f t="array" ref="D120">IFERROR(INDEX(C$2:C120,MATCH(2,1/(C$2:C120&lt;&gt;0))),0)</f>
        <v>0</v>
      </c>
      <c r="E120" s="16">
        <f t="shared" si="3"/>
        <v>0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22</v>
      </c>
    </row>
    <row r="121" spans="1:7">
      <c r="A121" s="5">
        <v>43306</v>
      </c>
      <c r="B121">
        <v>0.58799999999999997</v>
      </c>
      <c r="C121" s="16">
        <f t="shared" si="2"/>
        <v>0</v>
      </c>
      <c r="D121" s="16">
        <f t="array" ref="D121">IFERROR(INDEX(C$2:C121,MATCH(2,1/(C$2:C121&lt;&gt;0))),0)</f>
        <v>0</v>
      </c>
      <c r="E121" s="16">
        <f t="shared" si="3"/>
        <v>0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22</v>
      </c>
    </row>
    <row r="122" spans="1:7">
      <c r="A122" s="5">
        <v>43307</v>
      </c>
      <c r="B122">
        <v>0.70299999999999996</v>
      </c>
      <c r="C122" s="16">
        <f t="shared" si="2"/>
        <v>0</v>
      </c>
      <c r="D122" s="16">
        <f t="array" ref="D122">IFERROR(INDEX(C$2:C122,MATCH(2,1/(C$2:C122&lt;&gt;0))),0)</f>
        <v>0</v>
      </c>
      <c r="E122" s="16">
        <f t="shared" si="3"/>
        <v>0</v>
      </c>
      <c r="F122" s="16">
        <f>IF(AND(C122&lt;&gt;0,SUM(C$1:$D122)=SUM(C$1:$D122)),ROW(),0)</f>
        <v>0</v>
      </c>
      <c r="G122" s="16">
        <f t="array" ref="G122">IF(ROW()-IFERROR(INDEX(F$2:F122,MATCH(2,1/(F$2:F122&lt;&gt;0))),0)&gt;22,22,ROW()-IFERROR(INDEX(F$2:F122,MATCH(2,1/(F$2:F122&lt;&gt;0))),0))</f>
        <v>22</v>
      </c>
    </row>
    <row r="123" spans="1:7">
      <c r="A123" s="5">
        <v>43308</v>
      </c>
      <c r="B123">
        <v>0.23699999999999999</v>
      </c>
      <c r="C123" s="16">
        <f t="shared" si="2"/>
        <v>0</v>
      </c>
      <c r="D123" s="16">
        <f t="array" ref="D123">IFERROR(INDEX(C$2:C123,MATCH(2,1/(C$2:C123&lt;&gt;0))),0)</f>
        <v>0</v>
      </c>
      <c r="E123" s="16">
        <f t="shared" si="3"/>
        <v>0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22</v>
      </c>
    </row>
    <row r="124" spans="1:7">
      <c r="A124" s="5">
        <v>43311</v>
      </c>
      <c r="B124">
        <v>0.46</v>
      </c>
      <c r="C124" s="16">
        <f t="shared" si="2"/>
        <v>0</v>
      </c>
      <c r="D124" s="16">
        <f t="array" ref="D124">IFERROR(INDEX(C$2:C124,MATCH(2,1/(C$2:C124&lt;&gt;0))),0)</f>
        <v>0</v>
      </c>
      <c r="E124" s="16">
        <f t="shared" si="3"/>
        <v>0</v>
      </c>
      <c r="F124" s="16">
        <f>IF(AND(C124&lt;&gt;0,SUM(C$1:$D124)=SUM(C$1:$D124)),ROW(),0)</f>
        <v>0</v>
      </c>
      <c r="G124" s="16">
        <f t="array" ref="G124">IF(ROW()-IFERROR(INDEX(F$2:F124,MATCH(2,1/(F$2:F124&lt;&gt;0))),0)&gt;22,22,ROW()-IFERROR(INDEX(F$2:F124,MATCH(2,1/(F$2:F124&lt;&gt;0))),0))</f>
        <v>22</v>
      </c>
    </row>
    <row r="125" spans="1:7">
      <c r="A125" s="5">
        <v>43312</v>
      </c>
      <c r="B125">
        <v>0.432</v>
      </c>
      <c r="C125" s="16">
        <f t="shared" si="2"/>
        <v>0</v>
      </c>
      <c r="D125" s="16">
        <f t="array" ref="D125">IFERROR(INDEX(C$2:C125,MATCH(2,1/(C$2:C125&lt;&gt;0))),0)</f>
        <v>0</v>
      </c>
      <c r="E125" s="16">
        <f t="shared" si="3"/>
        <v>0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22</v>
      </c>
    </row>
    <row r="126" spans="1:7">
      <c r="A126" s="5">
        <v>43313</v>
      </c>
      <c r="B126">
        <v>0.32700000000000001</v>
      </c>
      <c r="C126" s="16">
        <f t="shared" si="2"/>
        <v>0</v>
      </c>
      <c r="D126" s="16">
        <f t="array" ref="D126">IFERROR(INDEX(C$2:C126,MATCH(2,1/(C$2:C126&lt;&gt;0))),0)</f>
        <v>0</v>
      </c>
      <c r="E126" s="16">
        <f t="shared" si="3"/>
        <v>0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22</v>
      </c>
    </row>
    <row r="127" spans="1:7">
      <c r="A127" s="5">
        <v>43314</v>
      </c>
      <c r="B127">
        <v>0.28499999999999998</v>
      </c>
      <c r="C127" s="16">
        <f t="shared" si="2"/>
        <v>0</v>
      </c>
      <c r="D127" s="16">
        <f t="array" ref="D127">IFERROR(INDEX(C$2:C127,MATCH(2,1/(C$2:C127&lt;&gt;0))),0)</f>
        <v>0</v>
      </c>
      <c r="E127" s="16">
        <f t="shared" si="3"/>
        <v>0</v>
      </c>
      <c r="F127" s="16">
        <f>IF(AND(C127&lt;&gt;0,SUM(C$1:$D127)=SUM(C$1:$D127)),ROW(),0)</f>
        <v>0</v>
      </c>
      <c r="G127" s="16">
        <f t="array" ref="G127">IF(ROW()-IFERROR(INDEX(F$2:F127,MATCH(2,1/(F$2:F127&lt;&gt;0))),0)&gt;22,22,ROW()-IFERROR(INDEX(F$2:F127,MATCH(2,1/(F$2:F127&lt;&gt;0))),0))</f>
        <v>22</v>
      </c>
    </row>
    <row r="128" spans="1:7">
      <c r="A128" s="5">
        <v>43315</v>
      </c>
      <c r="B128">
        <v>0.161</v>
      </c>
      <c r="C128" s="16">
        <f t="shared" si="2"/>
        <v>0</v>
      </c>
      <c r="D128" s="16">
        <f t="array" ref="D128">IFERROR(INDEX(C$2:C128,MATCH(2,1/(C$2:C128&lt;&gt;0))),0)</f>
        <v>0</v>
      </c>
      <c r="E128" s="16">
        <f t="shared" si="3"/>
        <v>0</v>
      </c>
      <c r="F128" s="16">
        <f>IF(AND(C128&lt;&gt;0,SUM(C$1:$D128)=SUM(C$1:$D128)),ROW(),0)</f>
        <v>0</v>
      </c>
      <c r="G128" s="16">
        <f t="array" ref="G128">IF(ROW()-IFERROR(INDEX(F$2:F128,MATCH(2,1/(F$2:F128&lt;&gt;0))),0)&gt;22,22,ROW()-IFERROR(INDEX(F$2:F128,MATCH(2,1/(F$2:F128&lt;&gt;0))),0))</f>
        <v>22</v>
      </c>
    </row>
    <row r="129" spans="1:7">
      <c r="A129" s="5">
        <v>43318</v>
      </c>
      <c r="B129">
        <v>0.23200000000000001</v>
      </c>
      <c r="C129" s="16">
        <f t="shared" si="2"/>
        <v>0</v>
      </c>
      <c r="D129" s="16">
        <f t="array" ref="D129">IFERROR(INDEX(C$2:C129,MATCH(2,1/(C$2:C129&lt;&gt;0))),0)</f>
        <v>0</v>
      </c>
      <c r="E129" s="16">
        <f t="shared" si="3"/>
        <v>0</v>
      </c>
      <c r="F129" s="16">
        <f>IF(AND(C129&lt;&gt;0,SUM(C$1:$D129)=SUM(C$1:$D129)),ROW(),0)</f>
        <v>0</v>
      </c>
      <c r="G129" s="16">
        <f t="array" ref="G129">IF(ROW()-IFERROR(INDEX(F$2:F129,MATCH(2,1/(F$2:F129&lt;&gt;0))),0)&gt;22,22,ROW()-IFERROR(INDEX(F$2:F129,MATCH(2,1/(F$2:F129&lt;&gt;0))),0))</f>
        <v>22</v>
      </c>
    </row>
    <row r="130" spans="1:7">
      <c r="A130" s="5">
        <v>43319</v>
      </c>
      <c r="B130">
        <v>0.28699999999999998</v>
      </c>
      <c r="C130" s="16">
        <f t="shared" si="2"/>
        <v>0</v>
      </c>
      <c r="D130" s="16">
        <f t="array" ref="D130">IFERROR(INDEX(C$2:C130,MATCH(2,1/(C$2:C130&lt;&gt;0))),0)</f>
        <v>0</v>
      </c>
      <c r="E130" s="16">
        <f t="shared" si="3"/>
        <v>0</v>
      </c>
      <c r="F130" s="16">
        <f>IF(AND(C130&lt;&gt;0,SUM(C$1:$D130)=SUM(C$1:$D130)),ROW(),0)</f>
        <v>0</v>
      </c>
      <c r="G130" s="16">
        <f t="array" ref="G130">IF(ROW()-IFERROR(INDEX(F$2:F130,MATCH(2,1/(F$2:F130&lt;&gt;0))),0)&gt;22,22,ROW()-IFERROR(INDEX(F$2:F130,MATCH(2,1/(F$2:F130&lt;&gt;0))),0))</f>
        <v>22</v>
      </c>
    </row>
    <row r="131" spans="1:7">
      <c r="A131" s="5">
        <v>43320</v>
      </c>
      <c r="B131">
        <v>0.23</v>
      </c>
      <c r="C131" s="16">
        <f t="shared" ref="C131:C194" si="4">IF(B131&gt;0.99,-5,IF(B131&gt;0.97,-2.5,IF(B131&gt;0.03,0,IF(B131&gt;0.01,2.5,5))))</f>
        <v>0</v>
      </c>
      <c r="D131" s="16">
        <f t="array" ref="D131">IFERROR(INDEX(C$2:C131,MATCH(2,1/(C$2:C131&lt;&gt;0))),0)</f>
        <v>0</v>
      </c>
      <c r="E131" s="16">
        <f t="shared" ref="E131:E194" si="5">IF(D131=0,0,IF(D131&lt;0,-1*(ABS(D131)-G131*ABS(D131)/22),D131-G131*D131/22))</f>
        <v>0</v>
      </c>
      <c r="F131" s="16">
        <f>IF(AND(C131&lt;&gt;0,SUM(C$1:$D131)=SUM(C$1:$D131)),ROW(),0)</f>
        <v>0</v>
      </c>
      <c r="G131" s="16">
        <f t="array" ref="G131">IF(ROW()-IFERROR(INDEX(F$2:F131,MATCH(2,1/(F$2:F131&lt;&gt;0))),0)&gt;22,22,ROW()-IFERROR(INDEX(F$2:F131,MATCH(2,1/(F$2:F131&lt;&gt;0))),0))</f>
        <v>22</v>
      </c>
    </row>
    <row r="132" spans="1:7">
      <c r="A132" s="5">
        <v>43321</v>
      </c>
      <c r="B132">
        <v>0.53800000000000003</v>
      </c>
      <c r="C132" s="16">
        <f t="shared" si="4"/>
        <v>0</v>
      </c>
      <c r="D132" s="16">
        <f t="array" ref="D132">IFERROR(INDEX(C$2:C132,MATCH(2,1/(C$2:C132&lt;&gt;0))),0)</f>
        <v>0</v>
      </c>
      <c r="E132" s="16">
        <f t="shared" si="5"/>
        <v>0</v>
      </c>
      <c r="F132" s="16">
        <f>IF(AND(C132&lt;&gt;0,SUM(C$1:$D132)=SUM(C$1:$D132)),ROW(),0)</f>
        <v>0</v>
      </c>
      <c r="G132" s="16">
        <f t="array" ref="G132">IF(ROW()-IFERROR(INDEX(F$2:F132,MATCH(2,1/(F$2:F132&lt;&gt;0))),0)&gt;22,22,ROW()-IFERROR(INDEX(F$2:F132,MATCH(2,1/(F$2:F132&lt;&gt;0))),0))</f>
        <v>22</v>
      </c>
    </row>
    <row r="133" spans="1:7">
      <c r="A133" s="5">
        <v>43322</v>
      </c>
      <c r="B133">
        <v>0.20599999999999999</v>
      </c>
      <c r="C133" s="16">
        <f t="shared" si="4"/>
        <v>0</v>
      </c>
      <c r="D133" s="16">
        <f t="array" ref="D133">IFERROR(INDEX(C$2:C133,MATCH(2,1/(C$2:C133&lt;&gt;0))),0)</f>
        <v>0</v>
      </c>
      <c r="E133" s="16">
        <f t="shared" si="5"/>
        <v>0</v>
      </c>
      <c r="F133" s="16">
        <f>IF(AND(C133&lt;&gt;0,SUM(C$1:$D133)=SUM(C$1:$D133)),ROW(),0)</f>
        <v>0</v>
      </c>
      <c r="G133" s="16">
        <f t="array" ref="G133">IF(ROW()-IFERROR(INDEX(F$2:F133,MATCH(2,1/(F$2:F133&lt;&gt;0))),0)&gt;22,22,ROW()-IFERROR(INDEX(F$2:F133,MATCH(2,1/(F$2:F133&lt;&gt;0))),0))</f>
        <v>22</v>
      </c>
    </row>
    <row r="134" spans="1:7">
      <c r="A134" s="5">
        <v>43325</v>
      </c>
      <c r="B134">
        <v>0.60199999999999998</v>
      </c>
      <c r="C134" s="16">
        <f t="shared" si="4"/>
        <v>0</v>
      </c>
      <c r="D134" s="16">
        <f t="array" ref="D134">IFERROR(INDEX(C$2:C134,MATCH(2,1/(C$2:C134&lt;&gt;0))),0)</f>
        <v>0</v>
      </c>
      <c r="E134" s="16">
        <f t="shared" si="5"/>
        <v>0</v>
      </c>
      <c r="F134" s="16">
        <f>IF(AND(C134&lt;&gt;0,SUM(C$1:$D134)=SUM(C$1:$D134)),ROW(),0)</f>
        <v>0</v>
      </c>
      <c r="G134" s="16">
        <f t="array" ref="G134">IF(ROW()-IFERROR(INDEX(F$2:F134,MATCH(2,1/(F$2:F134&lt;&gt;0))),0)&gt;22,22,ROW()-IFERROR(INDEX(F$2:F134,MATCH(2,1/(F$2:F134&lt;&gt;0))),0))</f>
        <v>22</v>
      </c>
    </row>
    <row r="135" spans="1:7">
      <c r="A135" s="5">
        <v>43326</v>
      </c>
      <c r="B135">
        <v>0.53400000000000003</v>
      </c>
      <c r="C135" s="16">
        <f t="shared" si="4"/>
        <v>0</v>
      </c>
      <c r="D135" s="16">
        <f t="array" ref="D135">IFERROR(INDEX(C$2:C135,MATCH(2,1/(C$2:C135&lt;&gt;0))),0)</f>
        <v>0</v>
      </c>
      <c r="E135" s="16">
        <f t="shared" si="5"/>
        <v>0</v>
      </c>
      <c r="F135" s="16">
        <f>IF(AND(C135&lt;&gt;0,SUM(C$1:$D135)=SUM(C$1:$D135)),ROW(),0)</f>
        <v>0</v>
      </c>
      <c r="G135" s="16">
        <f t="array" ref="G135">IF(ROW()-IFERROR(INDEX(F$2:F135,MATCH(2,1/(F$2:F135&lt;&gt;0))),0)&gt;22,22,ROW()-IFERROR(INDEX(F$2:F135,MATCH(2,1/(F$2:F135&lt;&gt;0))),0))</f>
        <v>22</v>
      </c>
    </row>
    <row r="136" spans="1:7">
      <c r="A136" s="5">
        <v>43327</v>
      </c>
      <c r="B136">
        <v>0.44400000000000001</v>
      </c>
      <c r="C136" s="16">
        <f t="shared" si="4"/>
        <v>0</v>
      </c>
      <c r="D136" s="16">
        <f t="array" ref="D136">IFERROR(INDEX(C$2:C136,MATCH(2,1/(C$2:C136&lt;&gt;0))),0)</f>
        <v>0</v>
      </c>
      <c r="E136" s="16">
        <f t="shared" si="5"/>
        <v>0</v>
      </c>
      <c r="F136" s="16">
        <f>IF(AND(C136&lt;&gt;0,SUM(C$1:$D136)=SUM(C$1:$D136)),ROW(),0)</f>
        <v>0</v>
      </c>
      <c r="G136" s="16">
        <f t="array" ref="G136">IF(ROW()-IFERROR(INDEX(F$2:F136,MATCH(2,1/(F$2:F136&lt;&gt;0))),0)&gt;22,22,ROW()-IFERROR(INDEX(F$2:F136,MATCH(2,1/(F$2:F136&lt;&gt;0))),0))</f>
        <v>22</v>
      </c>
    </row>
    <row r="137" spans="1:7">
      <c r="A137" s="5">
        <v>43328</v>
      </c>
      <c r="B137">
        <v>0.46500000000000002</v>
      </c>
      <c r="C137" s="16">
        <f t="shared" si="4"/>
        <v>0</v>
      </c>
      <c r="D137" s="16">
        <f t="array" ref="D137">IFERROR(INDEX(C$2:C137,MATCH(2,1/(C$2:C137&lt;&gt;0))),0)</f>
        <v>0</v>
      </c>
      <c r="E137" s="16">
        <f t="shared" si="5"/>
        <v>0</v>
      </c>
      <c r="F137" s="16">
        <f>IF(AND(C137&lt;&gt;0,SUM(C$1:$D137)=SUM(C$1:$D137)),ROW(),0)</f>
        <v>0</v>
      </c>
      <c r="G137" s="16">
        <f t="array" ref="G137">IF(ROW()-IFERROR(INDEX(F$2:F137,MATCH(2,1/(F$2:F137&lt;&gt;0))),0)&gt;22,22,ROW()-IFERROR(INDEX(F$2:F137,MATCH(2,1/(F$2:F137&lt;&gt;0))),0))</f>
        <v>22</v>
      </c>
    </row>
    <row r="138" spans="1:7">
      <c r="A138" s="5">
        <v>43329</v>
      </c>
      <c r="B138">
        <v>0.192</v>
      </c>
      <c r="C138" s="16">
        <f t="shared" si="4"/>
        <v>0</v>
      </c>
      <c r="D138" s="16">
        <f t="array" ref="D138">IFERROR(INDEX(C$2:C138,MATCH(2,1/(C$2:C138&lt;&gt;0))),0)</f>
        <v>0</v>
      </c>
      <c r="E138" s="16">
        <f t="shared" si="5"/>
        <v>0</v>
      </c>
      <c r="F138" s="16">
        <f>IF(AND(C138&lt;&gt;0,SUM(C$1:$D138)=SUM(C$1:$D138)),ROW(),0)</f>
        <v>0</v>
      </c>
      <c r="G138" s="16">
        <f t="array" ref="G138">IF(ROW()-IFERROR(INDEX(F$2:F138,MATCH(2,1/(F$2:F138&lt;&gt;0))),0)&gt;22,22,ROW()-IFERROR(INDEX(F$2:F138,MATCH(2,1/(F$2:F138&lt;&gt;0))),0))</f>
        <v>22</v>
      </c>
    </row>
    <row r="139" spans="1:7">
      <c r="A139" s="5">
        <v>43332</v>
      </c>
      <c r="B139">
        <v>0.315</v>
      </c>
      <c r="C139" s="16">
        <f t="shared" si="4"/>
        <v>0</v>
      </c>
      <c r="D139" s="16">
        <f t="array" ref="D139">IFERROR(INDEX(C$2:C139,MATCH(2,1/(C$2:C139&lt;&gt;0))),0)</f>
        <v>0</v>
      </c>
      <c r="E139" s="16">
        <f t="shared" si="5"/>
        <v>0</v>
      </c>
      <c r="F139" s="16">
        <f>IF(AND(C139&lt;&gt;0,SUM(C$1:$D139)=SUM(C$1:$D139)),ROW(),0)</f>
        <v>0</v>
      </c>
      <c r="G139" s="16">
        <f t="array" ref="G139">IF(ROW()-IFERROR(INDEX(F$2:F139,MATCH(2,1/(F$2:F139&lt;&gt;0))),0)&gt;22,22,ROW()-IFERROR(INDEX(F$2:F139,MATCH(2,1/(F$2:F139&lt;&gt;0))),0))</f>
        <v>22</v>
      </c>
    </row>
    <row r="140" spans="1:7">
      <c r="A140" s="5">
        <v>43333</v>
      </c>
      <c r="B140">
        <v>0.22800000000000001</v>
      </c>
      <c r="C140" s="16">
        <f t="shared" si="4"/>
        <v>0</v>
      </c>
      <c r="D140" s="16">
        <f t="array" ref="D140">IFERROR(INDEX(C$2:C140,MATCH(2,1/(C$2:C140&lt;&gt;0))),0)</f>
        <v>0</v>
      </c>
      <c r="E140" s="16">
        <f t="shared" si="5"/>
        <v>0</v>
      </c>
      <c r="F140" s="16">
        <f>IF(AND(C140&lt;&gt;0,SUM(C$1:$D140)=SUM(C$1:$D140)),ROW(),0)</f>
        <v>0</v>
      </c>
      <c r="G140" s="16">
        <f t="array" ref="G140">IF(ROW()-IFERROR(INDEX(F$2:F140,MATCH(2,1/(F$2:F140&lt;&gt;0))),0)&gt;22,22,ROW()-IFERROR(INDEX(F$2:F140,MATCH(2,1/(F$2:F140&lt;&gt;0))),0))</f>
        <v>22</v>
      </c>
    </row>
    <row r="141" spans="1:7">
      <c r="A141" s="5">
        <v>43334</v>
      </c>
      <c r="B141">
        <v>0.32</v>
      </c>
      <c r="C141" s="16">
        <f t="shared" si="4"/>
        <v>0</v>
      </c>
      <c r="D141" s="16">
        <f t="array" ref="D141">IFERROR(INDEX(C$2:C141,MATCH(2,1/(C$2:C141&lt;&gt;0))),0)</f>
        <v>0</v>
      </c>
      <c r="E141" s="16">
        <f t="shared" si="5"/>
        <v>0</v>
      </c>
      <c r="F141" s="16">
        <f>IF(AND(C141&lt;&gt;0,SUM(C$1:$D141)=SUM(C$1:$D141)),ROW(),0)</f>
        <v>0</v>
      </c>
      <c r="G141" s="16">
        <f t="array" ref="G141">IF(ROW()-IFERROR(INDEX(F$2:F141,MATCH(2,1/(F$2:F141&lt;&gt;0))),0)&gt;22,22,ROW()-IFERROR(INDEX(F$2:F141,MATCH(2,1/(F$2:F141&lt;&gt;0))),0))</f>
        <v>22</v>
      </c>
    </row>
    <row r="142" spans="1:7">
      <c r="A142" s="5">
        <v>43335</v>
      </c>
      <c r="B142">
        <v>0.496</v>
      </c>
      <c r="C142" s="16">
        <f t="shared" si="4"/>
        <v>0</v>
      </c>
      <c r="D142" s="16">
        <f t="array" ref="D142">IFERROR(INDEX(C$2:C142,MATCH(2,1/(C$2:C142&lt;&gt;0))),0)</f>
        <v>0</v>
      </c>
      <c r="E142" s="16">
        <f t="shared" si="5"/>
        <v>0</v>
      </c>
      <c r="F142" s="16">
        <f>IF(AND(C142&lt;&gt;0,SUM(C$1:$D142)=SUM(C$1:$D142)),ROW(),0)</f>
        <v>0</v>
      </c>
      <c r="G142" s="16">
        <f t="array" ref="G142">IF(ROW()-IFERROR(INDEX(F$2:F142,MATCH(2,1/(F$2:F142&lt;&gt;0))),0)&gt;22,22,ROW()-IFERROR(INDEX(F$2:F142,MATCH(2,1/(F$2:F142&lt;&gt;0))),0))</f>
        <v>22</v>
      </c>
    </row>
    <row r="143" spans="1:7">
      <c r="A143" s="5">
        <v>43336</v>
      </c>
      <c r="B143">
        <v>0.23300000000000001</v>
      </c>
      <c r="C143" s="16">
        <f t="shared" si="4"/>
        <v>0</v>
      </c>
      <c r="D143" s="16">
        <f t="array" ref="D143">IFERROR(INDEX(C$2:C143,MATCH(2,1/(C$2:C143&lt;&gt;0))),0)</f>
        <v>0</v>
      </c>
      <c r="E143" s="16">
        <f t="shared" si="5"/>
        <v>0</v>
      </c>
      <c r="F143" s="16">
        <f>IF(AND(C143&lt;&gt;0,SUM(C$1:$D143)=SUM(C$1:$D143)),ROW(),0)</f>
        <v>0</v>
      </c>
      <c r="G143" s="16">
        <f t="array" ref="G143">IF(ROW()-IFERROR(INDEX(F$2:F143,MATCH(2,1/(F$2:F143&lt;&gt;0))),0)&gt;22,22,ROW()-IFERROR(INDEX(F$2:F143,MATCH(2,1/(F$2:F143&lt;&gt;0))),0))</f>
        <v>22</v>
      </c>
    </row>
    <row r="144" spans="1:7">
      <c r="A144" s="5">
        <v>43339</v>
      </c>
      <c r="B144">
        <v>0.48899999999999999</v>
      </c>
      <c r="C144" s="16">
        <f t="shared" si="4"/>
        <v>0</v>
      </c>
      <c r="D144" s="16">
        <f t="array" ref="D144">IFERROR(INDEX(C$2:C144,MATCH(2,1/(C$2:C144&lt;&gt;0))),0)</f>
        <v>0</v>
      </c>
      <c r="E144" s="16">
        <f t="shared" si="5"/>
        <v>0</v>
      </c>
      <c r="F144" s="16">
        <f>IF(AND(C144&lt;&gt;0,SUM(C$1:$D144)=SUM(C$1:$D144)),ROW(),0)</f>
        <v>0</v>
      </c>
      <c r="G144" s="16">
        <f t="array" ref="G144">IF(ROW()-IFERROR(INDEX(F$2:F144,MATCH(2,1/(F$2:F144&lt;&gt;0))),0)&gt;22,22,ROW()-IFERROR(INDEX(F$2:F144,MATCH(2,1/(F$2:F144&lt;&gt;0))),0))</f>
        <v>22</v>
      </c>
    </row>
    <row r="145" spans="1:7">
      <c r="A145" s="5">
        <v>43340</v>
      </c>
      <c r="B145">
        <v>0.435</v>
      </c>
      <c r="C145" s="16">
        <f t="shared" si="4"/>
        <v>0</v>
      </c>
      <c r="D145" s="16">
        <f t="array" ref="D145">IFERROR(INDEX(C$2:C145,MATCH(2,1/(C$2:C145&lt;&gt;0))),0)</f>
        <v>0</v>
      </c>
      <c r="E145" s="16">
        <f t="shared" si="5"/>
        <v>0</v>
      </c>
      <c r="F145" s="16">
        <f>IF(AND(C145&lt;&gt;0,SUM(C$1:$D145)=SUM(C$1:$D145)),ROW(),0)</f>
        <v>0</v>
      </c>
      <c r="G145" s="16">
        <f t="array" ref="G145">IF(ROW()-IFERROR(INDEX(F$2:F145,MATCH(2,1/(F$2:F145&lt;&gt;0))),0)&gt;22,22,ROW()-IFERROR(INDEX(F$2:F145,MATCH(2,1/(F$2:F145&lt;&gt;0))),0))</f>
        <v>22</v>
      </c>
    </row>
    <row r="146" spans="1:7">
      <c r="A146" s="5">
        <v>43341</v>
      </c>
      <c r="B146">
        <v>0.499</v>
      </c>
      <c r="C146" s="16">
        <f t="shared" si="4"/>
        <v>0</v>
      </c>
      <c r="D146" s="16">
        <f t="array" ref="D146">IFERROR(INDEX(C$2:C146,MATCH(2,1/(C$2:C146&lt;&gt;0))),0)</f>
        <v>0</v>
      </c>
      <c r="E146" s="16">
        <f t="shared" si="5"/>
        <v>0</v>
      </c>
      <c r="F146" s="16">
        <f>IF(AND(C146&lt;&gt;0,SUM(C$1:$D146)=SUM(C$1:$D146)),ROW(),0)</f>
        <v>0</v>
      </c>
      <c r="G146" s="16">
        <f t="array" ref="G146">IF(ROW()-IFERROR(INDEX(F$2:F146,MATCH(2,1/(F$2:F146&lt;&gt;0))),0)&gt;22,22,ROW()-IFERROR(INDEX(F$2:F146,MATCH(2,1/(F$2:F146&lt;&gt;0))),0))</f>
        <v>22</v>
      </c>
    </row>
    <row r="147" spans="1:7">
      <c r="A147" s="5">
        <v>43342</v>
      </c>
      <c r="B147">
        <v>0.41899999999999998</v>
      </c>
      <c r="C147" s="16">
        <f t="shared" si="4"/>
        <v>0</v>
      </c>
      <c r="D147" s="16">
        <f t="array" ref="D147">IFERROR(INDEX(C$2:C147,MATCH(2,1/(C$2:C147&lt;&gt;0))),0)</f>
        <v>0</v>
      </c>
      <c r="E147" s="16">
        <f t="shared" si="5"/>
        <v>0</v>
      </c>
      <c r="F147" s="16">
        <f>IF(AND(C147&lt;&gt;0,SUM(C$1:$D147)=SUM(C$1:$D147)),ROW(),0)</f>
        <v>0</v>
      </c>
      <c r="G147" s="16">
        <f t="array" ref="G147">IF(ROW()-IFERROR(INDEX(F$2:F147,MATCH(2,1/(F$2:F147&lt;&gt;0))),0)&gt;22,22,ROW()-IFERROR(INDEX(F$2:F147,MATCH(2,1/(F$2:F147&lt;&gt;0))),0))</f>
        <v>22</v>
      </c>
    </row>
    <row r="148" spans="1:7">
      <c r="A148" s="5">
        <v>43343</v>
      </c>
      <c r="B148">
        <v>0.161</v>
      </c>
      <c r="C148" s="16">
        <f t="shared" si="4"/>
        <v>0</v>
      </c>
      <c r="D148" s="16">
        <f t="array" ref="D148">IFERROR(INDEX(C$2:C148,MATCH(2,1/(C$2:C148&lt;&gt;0))),0)</f>
        <v>0</v>
      </c>
      <c r="E148" s="16">
        <f t="shared" si="5"/>
        <v>0</v>
      </c>
      <c r="F148" s="16">
        <f>IF(AND(C148&lt;&gt;0,SUM(C$1:$D148)=SUM(C$1:$D148)),ROW(),0)</f>
        <v>0</v>
      </c>
      <c r="G148" s="16">
        <f t="array" ref="G148">IF(ROW()-IFERROR(INDEX(F$2:F148,MATCH(2,1/(F$2:F148&lt;&gt;0))),0)&gt;22,22,ROW()-IFERROR(INDEX(F$2:F148,MATCH(2,1/(F$2:F148&lt;&gt;0))),0))</f>
        <v>22</v>
      </c>
    </row>
    <row r="149" spans="1:7">
      <c r="A149" s="5">
        <v>43346</v>
      </c>
      <c r="B149">
        <v>0.43099999999999999</v>
      </c>
      <c r="C149" s="16">
        <f t="shared" si="4"/>
        <v>0</v>
      </c>
      <c r="D149" s="16">
        <f t="array" ref="D149">IFERROR(INDEX(C$2:C149,MATCH(2,1/(C$2:C149&lt;&gt;0))),0)</f>
        <v>0</v>
      </c>
      <c r="E149" s="16">
        <f t="shared" si="5"/>
        <v>0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22</v>
      </c>
    </row>
    <row r="150" spans="1:7">
      <c r="A150" s="5">
        <v>43347</v>
      </c>
      <c r="B150">
        <v>0.49299999999999999</v>
      </c>
      <c r="C150" s="16">
        <f t="shared" si="4"/>
        <v>0</v>
      </c>
      <c r="D150" s="16">
        <f t="array" ref="D150">IFERROR(INDEX(C$2:C150,MATCH(2,1/(C$2:C150&lt;&gt;0))),0)</f>
        <v>0</v>
      </c>
      <c r="E150" s="16">
        <f t="shared" si="5"/>
        <v>0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22</v>
      </c>
    </row>
    <row r="151" spans="1:7">
      <c r="A151" s="5">
        <v>43348</v>
      </c>
      <c r="B151">
        <v>0.41599999999999998</v>
      </c>
      <c r="C151" s="16">
        <f t="shared" si="4"/>
        <v>0</v>
      </c>
      <c r="D151" s="16">
        <f t="array" ref="D151">IFERROR(INDEX(C$2:C151,MATCH(2,1/(C$2:C151&lt;&gt;0))),0)</f>
        <v>0</v>
      </c>
      <c r="E151" s="16">
        <f t="shared" si="5"/>
        <v>0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22</v>
      </c>
    </row>
    <row r="152" spans="1:7">
      <c r="A152" s="5">
        <v>43349</v>
      </c>
      <c r="B152">
        <v>0.497</v>
      </c>
      <c r="C152" s="16">
        <f t="shared" si="4"/>
        <v>0</v>
      </c>
      <c r="D152" s="16">
        <f t="array" ref="D152">IFERROR(INDEX(C$2:C152,MATCH(2,1/(C$2:C152&lt;&gt;0))),0)</f>
        <v>0</v>
      </c>
      <c r="E152" s="16">
        <f t="shared" si="5"/>
        <v>0</v>
      </c>
      <c r="F152" s="16">
        <f>IF(AND(C152&lt;&gt;0,SUM(C$1:$D152)=SUM(C$1:$D152)),ROW(),0)</f>
        <v>0</v>
      </c>
      <c r="G152" s="16">
        <f t="array" ref="G152">IF(ROW()-IFERROR(INDEX(F$2:F152,MATCH(2,1/(F$2:F152&lt;&gt;0))),0)&gt;22,22,ROW()-IFERROR(INDEX(F$2:F152,MATCH(2,1/(F$2:F152&lt;&gt;0))),0))</f>
        <v>22</v>
      </c>
    </row>
    <row r="153" spans="1:7">
      <c r="A153" s="5">
        <v>43350</v>
      </c>
      <c r="B153">
        <v>0.19700000000000001</v>
      </c>
      <c r="C153" s="16">
        <f t="shared" si="4"/>
        <v>0</v>
      </c>
      <c r="D153" s="16">
        <f t="array" ref="D153">IFERROR(INDEX(C$2:C153,MATCH(2,1/(C$2:C153&lt;&gt;0))),0)</f>
        <v>0</v>
      </c>
      <c r="E153" s="16">
        <f t="shared" si="5"/>
        <v>0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22</v>
      </c>
    </row>
    <row r="154" spans="1:7">
      <c r="A154" s="5">
        <v>43353</v>
      </c>
      <c r="B154">
        <v>0.23200000000000001</v>
      </c>
      <c r="C154" s="16">
        <f t="shared" si="4"/>
        <v>0</v>
      </c>
      <c r="D154" s="16">
        <f t="array" ref="D154">IFERROR(INDEX(C$2:C154,MATCH(2,1/(C$2:C154&lt;&gt;0))),0)</f>
        <v>0</v>
      </c>
      <c r="E154" s="16">
        <f t="shared" si="5"/>
        <v>0</v>
      </c>
      <c r="F154" s="16">
        <f>IF(AND(C154&lt;&gt;0,SUM(C$1:$D154)=SUM(C$1:$D154)),ROW(),0)</f>
        <v>0</v>
      </c>
      <c r="G154" s="16">
        <f t="array" ref="G154">IF(ROW()-IFERROR(INDEX(F$2:F154,MATCH(2,1/(F$2:F154&lt;&gt;0))),0)&gt;22,22,ROW()-IFERROR(INDEX(F$2:F154,MATCH(2,1/(F$2:F154&lt;&gt;0))),0))</f>
        <v>22</v>
      </c>
    </row>
    <row r="155" spans="1:7">
      <c r="A155" s="5">
        <v>43354</v>
      </c>
      <c r="B155">
        <v>0.36899999999999999</v>
      </c>
      <c r="C155" s="16">
        <f t="shared" si="4"/>
        <v>0</v>
      </c>
      <c r="D155" s="16">
        <f t="array" ref="D155">IFERROR(INDEX(C$2:C155,MATCH(2,1/(C$2:C155&lt;&gt;0))),0)</f>
        <v>0</v>
      </c>
      <c r="E155" s="16">
        <f t="shared" si="5"/>
        <v>0</v>
      </c>
      <c r="F155" s="16">
        <f>IF(AND(C155&lt;&gt;0,SUM(C$1:$D155)=SUM(C$1:$D155)),ROW(),0)</f>
        <v>0</v>
      </c>
      <c r="G155" s="16">
        <f t="array" ref="G155">IF(ROW()-IFERROR(INDEX(F$2:F155,MATCH(2,1/(F$2:F155&lt;&gt;0))),0)&gt;22,22,ROW()-IFERROR(INDEX(F$2:F155,MATCH(2,1/(F$2:F155&lt;&gt;0))),0))</f>
        <v>22</v>
      </c>
    </row>
    <row r="156" spans="1:7">
      <c r="A156" s="5">
        <v>43355</v>
      </c>
      <c r="B156">
        <v>0.50700000000000001</v>
      </c>
      <c r="C156" s="16">
        <f t="shared" si="4"/>
        <v>0</v>
      </c>
      <c r="D156" s="16">
        <f t="array" ref="D156">IFERROR(INDEX(C$2:C156,MATCH(2,1/(C$2:C156&lt;&gt;0))),0)</f>
        <v>0</v>
      </c>
      <c r="E156" s="16">
        <f t="shared" si="5"/>
        <v>0</v>
      </c>
      <c r="F156" s="16">
        <f>IF(AND(C156&lt;&gt;0,SUM(C$1:$D156)=SUM(C$1:$D156)),ROW(),0)</f>
        <v>0</v>
      </c>
      <c r="G156" s="16">
        <f t="array" ref="G156">IF(ROW()-IFERROR(INDEX(F$2:F156,MATCH(2,1/(F$2:F156&lt;&gt;0))),0)&gt;22,22,ROW()-IFERROR(INDEX(F$2:F156,MATCH(2,1/(F$2:F156&lt;&gt;0))),0))</f>
        <v>22</v>
      </c>
    </row>
    <row r="157" spans="1:7">
      <c r="A157" s="5">
        <v>43356</v>
      </c>
      <c r="B157">
        <v>0.45300000000000001</v>
      </c>
      <c r="C157" s="16">
        <f t="shared" si="4"/>
        <v>0</v>
      </c>
      <c r="D157" s="16">
        <f t="array" ref="D157">IFERROR(INDEX(C$2:C157,MATCH(2,1/(C$2:C157&lt;&gt;0))),0)</f>
        <v>0</v>
      </c>
      <c r="E157" s="16">
        <f t="shared" si="5"/>
        <v>0</v>
      </c>
      <c r="F157" s="16">
        <f>IF(AND(C157&lt;&gt;0,SUM(C$1:$D157)=SUM(C$1:$D157)),ROW(),0)</f>
        <v>0</v>
      </c>
      <c r="G157" s="16">
        <f t="array" ref="G157">IF(ROW()-IFERROR(INDEX(F$2:F157,MATCH(2,1/(F$2:F157&lt;&gt;0))),0)&gt;22,22,ROW()-IFERROR(INDEX(F$2:F157,MATCH(2,1/(F$2:F157&lt;&gt;0))),0))</f>
        <v>22</v>
      </c>
    </row>
    <row r="158" spans="1:7">
      <c r="A158" s="5">
        <v>43357</v>
      </c>
      <c r="B158">
        <v>0.15</v>
      </c>
      <c r="C158" s="16">
        <f t="shared" si="4"/>
        <v>0</v>
      </c>
      <c r="D158" s="16">
        <f t="array" ref="D158">IFERROR(INDEX(C$2:C158,MATCH(2,1/(C$2:C158&lt;&gt;0))),0)</f>
        <v>0</v>
      </c>
      <c r="E158" s="16">
        <f t="shared" si="5"/>
        <v>0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22</v>
      </c>
    </row>
    <row r="159" spans="1:7">
      <c r="A159" s="5">
        <v>43360</v>
      </c>
      <c r="B159">
        <v>0.3</v>
      </c>
      <c r="C159" s="16">
        <f t="shared" si="4"/>
        <v>0</v>
      </c>
      <c r="D159" s="16">
        <f t="array" ref="D159">IFERROR(INDEX(C$2:C159,MATCH(2,1/(C$2:C159&lt;&gt;0))),0)</f>
        <v>0</v>
      </c>
      <c r="E159" s="16">
        <f t="shared" si="5"/>
        <v>0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22</v>
      </c>
    </row>
    <row r="160" spans="1:7">
      <c r="A160" s="5">
        <v>43361</v>
      </c>
      <c r="B160">
        <v>0.46500000000000002</v>
      </c>
      <c r="C160" s="16">
        <f t="shared" si="4"/>
        <v>0</v>
      </c>
      <c r="D160" s="16">
        <f t="array" ref="D160">IFERROR(INDEX(C$2:C160,MATCH(2,1/(C$2:C160&lt;&gt;0))),0)</f>
        <v>0</v>
      </c>
      <c r="E160" s="16">
        <f t="shared" si="5"/>
        <v>0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22</v>
      </c>
    </row>
    <row r="161" spans="1:7">
      <c r="A161" s="5">
        <v>43362</v>
      </c>
      <c r="B161">
        <v>0.217</v>
      </c>
      <c r="C161" s="16">
        <f t="shared" si="4"/>
        <v>0</v>
      </c>
      <c r="D161" s="16">
        <f t="array" ref="D161">IFERROR(INDEX(C$2:C161,MATCH(2,1/(C$2:C161&lt;&gt;0))),0)</f>
        <v>0</v>
      </c>
      <c r="E161" s="16">
        <f t="shared" si="5"/>
        <v>0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22</v>
      </c>
    </row>
    <row r="162" spans="1:7">
      <c r="A162" s="5">
        <v>43363</v>
      </c>
      <c r="B162">
        <v>0.26500000000000001</v>
      </c>
      <c r="C162" s="16">
        <f t="shared" si="4"/>
        <v>0</v>
      </c>
      <c r="D162" s="16">
        <f t="array" ref="D162">IFERROR(INDEX(C$2:C162,MATCH(2,1/(C$2:C162&lt;&gt;0))),0)</f>
        <v>0</v>
      </c>
      <c r="E162" s="16">
        <f t="shared" si="5"/>
        <v>0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22</v>
      </c>
    </row>
    <row r="163" spans="1:7">
      <c r="A163" s="5">
        <v>43364</v>
      </c>
      <c r="B163">
        <v>0.14199999999999999</v>
      </c>
      <c r="C163" s="16">
        <f t="shared" si="4"/>
        <v>0</v>
      </c>
      <c r="D163" s="16">
        <f t="array" ref="D163">IFERROR(INDEX(C$2:C163,MATCH(2,1/(C$2:C163&lt;&gt;0))),0)</f>
        <v>0</v>
      </c>
      <c r="E163" s="16">
        <f t="shared" si="5"/>
        <v>0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22</v>
      </c>
    </row>
    <row r="164" spans="1:7">
      <c r="A164" s="5">
        <v>43368</v>
      </c>
      <c r="B164">
        <v>0.60599999999999998</v>
      </c>
      <c r="C164" s="16">
        <f t="shared" si="4"/>
        <v>0</v>
      </c>
      <c r="D164" s="16">
        <f t="array" ref="D164">IFERROR(INDEX(C$2:C164,MATCH(2,1/(C$2:C164&lt;&gt;0))),0)</f>
        <v>0</v>
      </c>
      <c r="E164" s="16">
        <f t="shared" si="5"/>
        <v>0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22</v>
      </c>
    </row>
    <row r="165" spans="1:7">
      <c r="A165" s="5">
        <v>43369</v>
      </c>
      <c r="B165">
        <v>0.316</v>
      </c>
      <c r="C165" s="16">
        <f t="shared" si="4"/>
        <v>0</v>
      </c>
      <c r="D165" s="16">
        <f t="array" ref="D165">IFERROR(INDEX(C$2:C165,MATCH(2,1/(C$2:C165&lt;&gt;0))),0)</f>
        <v>0</v>
      </c>
      <c r="E165" s="16">
        <f t="shared" si="5"/>
        <v>0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22</v>
      </c>
    </row>
    <row r="166" spans="1:7">
      <c r="A166" s="5">
        <v>43370</v>
      </c>
      <c r="B166">
        <v>0.245</v>
      </c>
      <c r="C166" s="16">
        <f t="shared" si="4"/>
        <v>0</v>
      </c>
      <c r="D166" s="16">
        <f t="array" ref="D166">IFERROR(INDEX(C$2:C166,MATCH(2,1/(C$2:C166&lt;&gt;0))),0)</f>
        <v>0</v>
      </c>
      <c r="E166" s="16">
        <f t="shared" si="5"/>
        <v>0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22</v>
      </c>
    </row>
    <row r="167" spans="1:7">
      <c r="A167" s="5">
        <v>43371</v>
      </c>
      <c r="B167">
        <v>6.2E-2</v>
      </c>
      <c r="C167" s="16">
        <f t="shared" si="4"/>
        <v>0</v>
      </c>
      <c r="D167" s="16">
        <f t="array" ref="D167">IFERROR(INDEX(C$2:C167,MATCH(2,1/(C$2:C167&lt;&gt;0))),0)</f>
        <v>0</v>
      </c>
      <c r="E167" s="16">
        <f t="shared" si="5"/>
        <v>0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22</v>
      </c>
    </row>
    <row r="168" spans="1:7">
      <c r="A168" s="5">
        <v>43381</v>
      </c>
      <c r="B168">
        <v>0.879</v>
      </c>
      <c r="C168" s="16">
        <f t="shared" si="4"/>
        <v>0</v>
      </c>
      <c r="D168" s="16">
        <f t="array" ref="D168">IFERROR(INDEX(C$2:C168,MATCH(2,1/(C$2:C168&lt;&gt;0))),0)</f>
        <v>0</v>
      </c>
      <c r="E168" s="16">
        <f t="shared" si="5"/>
        <v>0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22</v>
      </c>
    </row>
    <row r="169" spans="1:7">
      <c r="A169" s="5">
        <v>43382</v>
      </c>
      <c r="B169">
        <v>0.48</v>
      </c>
      <c r="C169" s="16">
        <f t="shared" si="4"/>
        <v>0</v>
      </c>
      <c r="D169" s="16">
        <f t="array" ref="D169">IFERROR(INDEX(C$2:C169,MATCH(2,1/(C$2:C169&lt;&gt;0))),0)</f>
        <v>0</v>
      </c>
      <c r="E169" s="16">
        <f t="shared" si="5"/>
        <v>0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22</v>
      </c>
    </row>
    <row r="170" spans="1:7">
      <c r="A170" s="5">
        <v>43383</v>
      </c>
      <c r="B170">
        <v>0.45700000000000002</v>
      </c>
      <c r="C170" s="16">
        <f t="shared" si="4"/>
        <v>0</v>
      </c>
      <c r="D170" s="16">
        <f t="array" ref="D170">IFERROR(INDEX(C$2:C170,MATCH(2,1/(C$2:C170&lt;&gt;0))),0)</f>
        <v>0</v>
      </c>
      <c r="E170" s="16">
        <f t="shared" si="5"/>
        <v>0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22</v>
      </c>
    </row>
    <row r="171" spans="1:7">
      <c r="A171" s="5">
        <v>43384</v>
      </c>
      <c r="B171">
        <v>3.2000000000000001E-2</v>
      </c>
      <c r="C171" s="16">
        <f t="shared" si="4"/>
        <v>0</v>
      </c>
      <c r="D171" s="16">
        <f t="array" ref="D171">IFERROR(INDEX(C$2:C171,MATCH(2,1/(C$2:C171&lt;&gt;0))),0)</f>
        <v>0</v>
      </c>
      <c r="E171" s="16">
        <f t="shared" si="5"/>
        <v>0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22</v>
      </c>
    </row>
    <row r="172" spans="1:7">
      <c r="A172" s="5">
        <v>43385</v>
      </c>
      <c r="B172">
        <v>4.2000000000000003E-2</v>
      </c>
      <c r="C172" s="16">
        <f t="shared" si="4"/>
        <v>0</v>
      </c>
      <c r="D172" s="16">
        <f t="array" ref="D172">IFERROR(INDEX(C$2:C172,MATCH(2,1/(C$2:C172&lt;&gt;0))),0)</f>
        <v>0</v>
      </c>
      <c r="E172" s="16">
        <f t="shared" si="5"/>
        <v>0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22</v>
      </c>
    </row>
    <row r="173" spans="1:7">
      <c r="A173" s="5">
        <v>43388</v>
      </c>
      <c r="B173">
        <v>0.12</v>
      </c>
      <c r="C173" s="16">
        <f t="shared" si="4"/>
        <v>0</v>
      </c>
      <c r="D173" s="16">
        <f t="array" ref="D173">IFERROR(INDEX(C$2:C173,MATCH(2,1/(C$2:C173&lt;&gt;0))),0)</f>
        <v>0</v>
      </c>
      <c r="E173" s="16">
        <f t="shared" si="5"/>
        <v>0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22</v>
      </c>
    </row>
    <row r="174" spans="1:7">
      <c r="A174" s="5">
        <v>43389</v>
      </c>
      <c r="B174">
        <v>5.7000000000000002E-2</v>
      </c>
      <c r="C174" s="16">
        <f t="shared" si="4"/>
        <v>0</v>
      </c>
      <c r="D174" s="16">
        <f t="array" ref="D174">IFERROR(INDEX(C$2:C174,MATCH(2,1/(C$2:C174&lt;&gt;0))),0)</f>
        <v>0</v>
      </c>
      <c r="E174" s="16">
        <f t="shared" si="5"/>
        <v>0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22</v>
      </c>
    </row>
    <row r="175" spans="1:7">
      <c r="A175" s="5">
        <v>43390</v>
      </c>
      <c r="B175">
        <v>0.128</v>
      </c>
      <c r="C175" s="16">
        <f t="shared" si="4"/>
        <v>0</v>
      </c>
      <c r="D175" s="16">
        <f t="array" ref="D175">IFERROR(INDEX(C$2:C175,MATCH(2,1/(C$2:C175&lt;&gt;0))),0)</f>
        <v>0</v>
      </c>
      <c r="E175" s="16">
        <f t="shared" si="5"/>
        <v>0</v>
      </c>
      <c r="F175" s="16">
        <f>IF(AND(C175&lt;&gt;0,SUM(C$1:$D175)=SUM(C$1:$D175)),ROW(),0)</f>
        <v>0</v>
      </c>
      <c r="G175" s="16">
        <f t="array" ref="G175">IF(ROW()-IFERROR(INDEX(F$2:F175,MATCH(2,1/(F$2:F175&lt;&gt;0))),0)&gt;22,22,ROW()-IFERROR(INDEX(F$2:F175,MATCH(2,1/(F$2:F175&lt;&gt;0))),0))</f>
        <v>22</v>
      </c>
    </row>
    <row r="176" spans="1:7">
      <c r="A176" s="5">
        <v>43391</v>
      </c>
      <c r="B176">
        <v>0.11600000000000001</v>
      </c>
      <c r="C176" s="16">
        <f t="shared" si="4"/>
        <v>0</v>
      </c>
      <c r="D176" s="16">
        <f t="array" ref="D176">IFERROR(INDEX(C$2:C176,MATCH(2,1/(C$2:C176&lt;&gt;0))),0)</f>
        <v>0</v>
      </c>
      <c r="E176" s="16">
        <f t="shared" si="5"/>
        <v>0</v>
      </c>
      <c r="F176" s="16">
        <f>IF(AND(C176&lt;&gt;0,SUM(C$1:$D176)=SUM(C$1:$D176)),ROW(),0)</f>
        <v>0</v>
      </c>
      <c r="G176" s="16">
        <f t="array" ref="G176">IF(ROW()-IFERROR(INDEX(F$2:F176,MATCH(2,1/(F$2:F176&lt;&gt;0))),0)&gt;22,22,ROW()-IFERROR(INDEX(F$2:F176,MATCH(2,1/(F$2:F176&lt;&gt;0))),0))</f>
        <v>22</v>
      </c>
    </row>
    <row r="177" spans="1:7">
      <c r="A177" s="5">
        <v>43392</v>
      </c>
      <c r="B177">
        <v>0.11600000000000001</v>
      </c>
      <c r="C177" s="16">
        <f t="shared" si="4"/>
        <v>0</v>
      </c>
      <c r="D177" s="16">
        <f t="array" ref="D177">IFERROR(INDEX(C$2:C177,MATCH(2,1/(C$2:C177&lt;&gt;0))),0)</f>
        <v>0</v>
      </c>
      <c r="E177" s="16">
        <f t="shared" si="5"/>
        <v>0</v>
      </c>
      <c r="F177" s="16">
        <f>IF(AND(C177&lt;&gt;0,SUM(C$1:$D177)=SUM(C$1:$D177)),ROW(),0)</f>
        <v>0</v>
      </c>
      <c r="G177" s="16">
        <f t="array" ref="G177">IF(ROW()-IFERROR(INDEX(F$2:F177,MATCH(2,1/(F$2:F177&lt;&gt;0))),0)&gt;22,22,ROW()-IFERROR(INDEX(F$2:F177,MATCH(2,1/(F$2:F177&lt;&gt;0))),0))</f>
        <v>22</v>
      </c>
    </row>
    <row r="178" spans="1:7">
      <c r="A178" s="5">
        <v>43395</v>
      </c>
      <c r="B178">
        <v>0.55900000000000005</v>
      </c>
      <c r="C178" s="16">
        <f t="shared" si="4"/>
        <v>0</v>
      </c>
      <c r="D178" s="16">
        <f t="array" ref="D178">IFERROR(INDEX(C$2:C178,MATCH(2,1/(C$2:C178&lt;&gt;0))),0)</f>
        <v>0</v>
      </c>
      <c r="E178" s="16">
        <f t="shared" si="5"/>
        <v>0</v>
      </c>
      <c r="F178" s="16">
        <f>IF(AND(C178&lt;&gt;0,SUM(C$1:$D178)=SUM(C$1:$D178)),ROW(),0)</f>
        <v>0</v>
      </c>
      <c r="G178" s="16">
        <f t="array" ref="G178">IF(ROW()-IFERROR(INDEX(F$2:F178,MATCH(2,1/(F$2:F178&lt;&gt;0))),0)&gt;22,22,ROW()-IFERROR(INDEX(F$2:F178,MATCH(2,1/(F$2:F178&lt;&gt;0))),0))</f>
        <v>22</v>
      </c>
    </row>
    <row r="179" spans="1:7">
      <c r="A179" s="5">
        <v>43396</v>
      </c>
      <c r="B179">
        <v>0.6</v>
      </c>
      <c r="C179" s="16">
        <f t="shared" si="4"/>
        <v>0</v>
      </c>
      <c r="D179" s="16">
        <f t="array" ref="D179">IFERROR(INDEX(C$2:C179,MATCH(2,1/(C$2:C179&lt;&gt;0))),0)</f>
        <v>0</v>
      </c>
      <c r="E179" s="16">
        <f t="shared" si="5"/>
        <v>0</v>
      </c>
      <c r="F179" s="16">
        <f>IF(AND(C179&lt;&gt;0,SUM(C$1:$D179)=SUM(C$1:$D179)),ROW(),0)</f>
        <v>0</v>
      </c>
      <c r="G179" s="16">
        <f t="array" ref="G179">IF(ROW()-IFERROR(INDEX(F$2:F179,MATCH(2,1/(F$2:F179&lt;&gt;0))),0)&gt;22,22,ROW()-IFERROR(INDEX(F$2:F179,MATCH(2,1/(F$2:F179&lt;&gt;0))),0))</f>
        <v>22</v>
      </c>
    </row>
    <row r="180" spans="1:7">
      <c r="A180" s="5">
        <v>43397</v>
      </c>
      <c r="B180">
        <v>0.49199999999999999</v>
      </c>
      <c r="C180" s="16">
        <f t="shared" si="4"/>
        <v>0</v>
      </c>
      <c r="D180" s="16">
        <f t="array" ref="D180">IFERROR(INDEX(C$2:C180,MATCH(2,1/(C$2:C180&lt;&gt;0))),0)</f>
        <v>0</v>
      </c>
      <c r="E180" s="16">
        <f t="shared" si="5"/>
        <v>0</v>
      </c>
      <c r="F180" s="16">
        <f>IF(AND(C180&lt;&gt;0,SUM(C$1:$D180)=SUM(C$1:$D180)),ROW(),0)</f>
        <v>0</v>
      </c>
      <c r="G180" s="16">
        <f t="array" ref="G180">IF(ROW()-IFERROR(INDEX(F$2:F180,MATCH(2,1/(F$2:F180&lt;&gt;0))),0)&gt;22,22,ROW()-IFERROR(INDEX(F$2:F180,MATCH(2,1/(F$2:F180&lt;&gt;0))),0))</f>
        <v>22</v>
      </c>
    </row>
    <row r="181" spans="1:7">
      <c r="A181" s="5">
        <v>43398</v>
      </c>
      <c r="B181">
        <v>0.4</v>
      </c>
      <c r="C181" s="16">
        <f t="shared" si="4"/>
        <v>0</v>
      </c>
      <c r="D181" s="16">
        <f t="array" ref="D181">IFERROR(INDEX(C$2:C181,MATCH(2,1/(C$2:C181&lt;&gt;0))),0)</f>
        <v>0</v>
      </c>
      <c r="E181" s="16">
        <f t="shared" si="5"/>
        <v>0</v>
      </c>
      <c r="F181" s="16">
        <f>IF(AND(C181&lt;&gt;0,SUM(C$1:$D181)=SUM(C$1:$D181)),ROW(),0)</f>
        <v>0</v>
      </c>
      <c r="G181" s="16">
        <f t="array" ref="G181">IF(ROW()-IFERROR(INDEX(F$2:F181,MATCH(2,1/(F$2:F181&lt;&gt;0))),0)&gt;22,22,ROW()-IFERROR(INDEX(F$2:F181,MATCH(2,1/(F$2:F181&lt;&gt;0))),0))</f>
        <v>22</v>
      </c>
    </row>
    <row r="182" spans="1:7">
      <c r="A182" s="5">
        <v>43399</v>
      </c>
      <c r="B182">
        <v>0.33100000000000002</v>
      </c>
      <c r="C182" s="16">
        <f t="shared" si="4"/>
        <v>0</v>
      </c>
      <c r="D182" s="16">
        <f t="array" ref="D182">IFERROR(INDEX(C$2:C182,MATCH(2,1/(C$2:C182&lt;&gt;0))),0)</f>
        <v>0</v>
      </c>
      <c r="E182" s="16">
        <f t="shared" si="5"/>
        <v>0</v>
      </c>
      <c r="F182" s="16">
        <f>IF(AND(C182&lt;&gt;0,SUM(C$1:$D182)=SUM(C$1:$D182)),ROW(),0)</f>
        <v>0</v>
      </c>
      <c r="G182" s="16">
        <f t="array" ref="G182">IF(ROW()-IFERROR(INDEX(F$2:F182,MATCH(2,1/(F$2:F182&lt;&gt;0))),0)&gt;22,22,ROW()-IFERROR(INDEX(F$2:F182,MATCH(2,1/(F$2:F182&lt;&gt;0))),0))</f>
        <v>22</v>
      </c>
    </row>
    <row r="183" spans="1:7">
      <c r="A183" s="5">
        <v>43402</v>
      </c>
      <c r="B183">
        <v>0.58199999999999996</v>
      </c>
      <c r="C183" s="16">
        <f t="shared" si="4"/>
        <v>0</v>
      </c>
      <c r="D183" s="16">
        <f t="array" ref="D183">IFERROR(INDEX(C$2:C183,MATCH(2,1/(C$2:C183&lt;&gt;0))),0)</f>
        <v>0</v>
      </c>
      <c r="E183" s="16">
        <f t="shared" si="5"/>
        <v>0</v>
      </c>
      <c r="F183" s="16">
        <f>IF(AND(C183&lt;&gt;0,SUM(C$1:$D183)=SUM(C$1:$D183)),ROW(),0)</f>
        <v>0</v>
      </c>
      <c r="G183" s="16">
        <f t="array" ref="G183">IF(ROW()-IFERROR(INDEX(F$2:F183,MATCH(2,1/(F$2:F183&lt;&gt;0))),0)&gt;22,22,ROW()-IFERROR(INDEX(F$2:F183,MATCH(2,1/(F$2:F183&lt;&gt;0))),0))</f>
        <v>22</v>
      </c>
    </row>
    <row r="184" spans="1:7">
      <c r="A184" s="5">
        <v>43403</v>
      </c>
      <c r="B184">
        <v>0.27100000000000002</v>
      </c>
      <c r="C184" s="16">
        <f t="shared" si="4"/>
        <v>0</v>
      </c>
      <c r="D184" s="16">
        <f t="array" ref="D184">IFERROR(INDEX(C$2:C184,MATCH(2,1/(C$2:C184&lt;&gt;0))),0)</f>
        <v>0</v>
      </c>
      <c r="E184" s="16">
        <f t="shared" si="5"/>
        <v>0</v>
      </c>
      <c r="F184" s="16">
        <f>IF(AND(C184&lt;&gt;0,SUM(C$1:$D184)=SUM(C$1:$D184)),ROW(),0)</f>
        <v>0</v>
      </c>
      <c r="G184" s="16">
        <f t="array" ref="G184">IF(ROW()-IFERROR(INDEX(F$2:F184,MATCH(2,1/(F$2:F184&lt;&gt;0))),0)&gt;22,22,ROW()-IFERROR(INDEX(F$2:F184,MATCH(2,1/(F$2:F184&lt;&gt;0))),0))</f>
        <v>22</v>
      </c>
    </row>
    <row r="185" spans="1:7">
      <c r="A185" s="5">
        <v>43404</v>
      </c>
      <c r="B185">
        <v>0.40300000000000002</v>
      </c>
      <c r="C185" s="16">
        <f t="shared" si="4"/>
        <v>0</v>
      </c>
      <c r="D185" s="16">
        <f t="array" ref="D185">IFERROR(INDEX(C$2:C185,MATCH(2,1/(C$2:C185&lt;&gt;0))),0)</f>
        <v>0</v>
      </c>
      <c r="E185" s="16">
        <f t="shared" si="5"/>
        <v>0</v>
      </c>
      <c r="F185" s="16">
        <f>IF(AND(C185&lt;&gt;0,SUM(C$1:$D185)=SUM(C$1:$D185)),ROW(),0)</f>
        <v>0</v>
      </c>
      <c r="G185" s="16">
        <f t="array" ref="G185">IF(ROW()-IFERROR(INDEX(F$2:F185,MATCH(2,1/(F$2:F185&lt;&gt;0))),0)&gt;22,22,ROW()-IFERROR(INDEX(F$2:F185,MATCH(2,1/(F$2:F185&lt;&gt;0))),0))</f>
        <v>22</v>
      </c>
    </row>
    <row r="186" spans="1:7">
      <c r="A186" s="5">
        <v>43405</v>
      </c>
      <c r="B186">
        <v>0.44800000000000001</v>
      </c>
      <c r="C186" s="16">
        <f t="shared" si="4"/>
        <v>0</v>
      </c>
      <c r="D186" s="16">
        <f t="array" ref="D186">IFERROR(INDEX(C$2:C186,MATCH(2,1/(C$2:C186&lt;&gt;0))),0)</f>
        <v>0</v>
      </c>
      <c r="E186" s="16">
        <f t="shared" si="5"/>
        <v>0</v>
      </c>
      <c r="F186" s="16">
        <f>IF(AND(C186&lt;&gt;0,SUM(C$1:$D186)=SUM(C$1:$D186)),ROW(),0)</f>
        <v>0</v>
      </c>
      <c r="G186" s="16">
        <f t="array" ref="G186">IF(ROW()-IFERROR(INDEX(F$2:F186,MATCH(2,1/(F$2:F186&lt;&gt;0))),0)&gt;22,22,ROW()-IFERROR(INDEX(F$2:F186,MATCH(2,1/(F$2:F186&lt;&gt;0))),0))</f>
        <v>22</v>
      </c>
    </row>
    <row r="187" spans="1:7">
      <c r="A187" s="5">
        <v>43406</v>
      </c>
      <c r="B187">
        <v>0.23699999999999999</v>
      </c>
      <c r="C187" s="16">
        <f t="shared" si="4"/>
        <v>0</v>
      </c>
      <c r="D187" s="16">
        <f t="array" ref="D187">IFERROR(INDEX(C$2:C187,MATCH(2,1/(C$2:C187&lt;&gt;0))),0)</f>
        <v>0</v>
      </c>
      <c r="E187" s="16">
        <f t="shared" si="5"/>
        <v>0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22</v>
      </c>
    </row>
    <row r="188" spans="1:7">
      <c r="A188" s="5">
        <v>43409</v>
      </c>
      <c r="B188">
        <v>0.69599999999999995</v>
      </c>
      <c r="C188" s="16">
        <f t="shared" si="4"/>
        <v>0</v>
      </c>
      <c r="D188" s="16">
        <f t="array" ref="D188">IFERROR(INDEX(C$2:C188,MATCH(2,1/(C$2:C188&lt;&gt;0))),0)</f>
        <v>0</v>
      </c>
      <c r="E188" s="16">
        <f t="shared" si="5"/>
        <v>0</v>
      </c>
      <c r="F188" s="16">
        <f>IF(AND(C188&lt;&gt;0,SUM(C$1:$D188)=SUM(C$1:$D188)),ROW(),0)</f>
        <v>0</v>
      </c>
      <c r="G188" s="16">
        <f t="array" ref="G188">IF(ROW()-IFERROR(INDEX(F$2:F188,MATCH(2,1/(F$2:F188&lt;&gt;0))),0)&gt;22,22,ROW()-IFERROR(INDEX(F$2:F188,MATCH(2,1/(F$2:F188&lt;&gt;0))),0))</f>
        <v>22</v>
      </c>
    </row>
    <row r="189" spans="1:7">
      <c r="A189" s="5">
        <v>43410</v>
      </c>
      <c r="B189">
        <v>0.60599999999999998</v>
      </c>
      <c r="C189" s="16">
        <f t="shared" si="4"/>
        <v>0</v>
      </c>
      <c r="D189" s="16">
        <f t="array" ref="D189">IFERROR(INDEX(C$2:C189,MATCH(2,1/(C$2:C189&lt;&gt;0))),0)</f>
        <v>0</v>
      </c>
      <c r="E189" s="16">
        <f t="shared" si="5"/>
        <v>0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22</v>
      </c>
    </row>
    <row r="190" spans="1:7">
      <c r="A190" s="5">
        <v>43411</v>
      </c>
      <c r="B190">
        <v>0.51800000000000002</v>
      </c>
      <c r="C190" s="16">
        <f t="shared" si="4"/>
        <v>0</v>
      </c>
      <c r="D190" s="16">
        <f t="array" ref="D190">IFERROR(INDEX(C$2:C190,MATCH(2,1/(C$2:C190&lt;&gt;0))),0)</f>
        <v>0</v>
      </c>
      <c r="E190" s="16">
        <f t="shared" si="5"/>
        <v>0</v>
      </c>
      <c r="F190" s="16">
        <f>IF(AND(C190&lt;&gt;0,SUM(C$1:$D190)=SUM(C$1:$D190)),ROW(),0)</f>
        <v>0</v>
      </c>
      <c r="G190" s="16">
        <f t="array" ref="G190">IF(ROW()-IFERROR(INDEX(F$2:F190,MATCH(2,1/(F$2:F190&lt;&gt;0))),0)&gt;22,22,ROW()-IFERROR(INDEX(F$2:F190,MATCH(2,1/(F$2:F190&lt;&gt;0))),0))</f>
        <v>22</v>
      </c>
    </row>
    <row r="191" spans="1:7">
      <c r="A191" s="5">
        <v>43412</v>
      </c>
      <c r="B191">
        <v>0.42399999999999999</v>
      </c>
      <c r="C191" s="16">
        <f t="shared" si="4"/>
        <v>0</v>
      </c>
      <c r="D191" s="16">
        <f t="array" ref="D191">IFERROR(INDEX(C$2:C191,MATCH(2,1/(C$2:C191&lt;&gt;0))),0)</f>
        <v>0</v>
      </c>
      <c r="E191" s="16">
        <f t="shared" si="5"/>
        <v>0</v>
      </c>
      <c r="F191" s="16">
        <f>IF(AND(C191&lt;&gt;0,SUM(C$1:$D191)=SUM(C$1:$D191)),ROW(),0)</f>
        <v>0</v>
      </c>
      <c r="G191" s="16">
        <f t="array" ref="G191">IF(ROW()-IFERROR(INDEX(F$2:F191,MATCH(2,1/(F$2:F191&lt;&gt;0))),0)&gt;22,22,ROW()-IFERROR(INDEX(F$2:F191,MATCH(2,1/(F$2:F191&lt;&gt;0))),0))</f>
        <v>22</v>
      </c>
    </row>
    <row r="192" spans="1:7">
      <c r="A192" s="5">
        <v>43413</v>
      </c>
      <c r="B192">
        <v>0.46300000000000002</v>
      </c>
      <c r="C192" s="16">
        <f t="shared" si="4"/>
        <v>0</v>
      </c>
      <c r="D192" s="16">
        <f t="array" ref="D192">IFERROR(INDEX(C$2:C192,MATCH(2,1/(C$2:C192&lt;&gt;0))),0)</f>
        <v>0</v>
      </c>
      <c r="E192" s="16">
        <f t="shared" si="5"/>
        <v>0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22</v>
      </c>
    </row>
    <row r="193" spans="1:7">
      <c r="A193" s="5">
        <v>43416</v>
      </c>
      <c r="B193">
        <v>0.75900000000000001</v>
      </c>
      <c r="C193" s="16">
        <f t="shared" si="4"/>
        <v>0</v>
      </c>
      <c r="D193" s="16">
        <f t="array" ref="D193">IFERROR(INDEX(C$2:C193,MATCH(2,1/(C$2:C193&lt;&gt;0))),0)</f>
        <v>0</v>
      </c>
      <c r="E193" s="16">
        <f t="shared" si="5"/>
        <v>0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22</v>
      </c>
    </row>
    <row r="194" spans="1:7">
      <c r="A194" s="5">
        <v>43417</v>
      </c>
      <c r="B194">
        <v>0.622</v>
      </c>
      <c r="C194" s="16">
        <f t="shared" si="4"/>
        <v>0</v>
      </c>
      <c r="D194" s="16">
        <f t="array" ref="D194">IFERROR(INDEX(C$2:C194,MATCH(2,1/(C$2:C194&lt;&gt;0))),0)</f>
        <v>0</v>
      </c>
      <c r="E194" s="16">
        <f t="shared" si="5"/>
        <v>0</v>
      </c>
      <c r="F194" s="16">
        <f>IF(AND(C194&lt;&gt;0,SUM(C$1:$D194)=SUM(C$1:$D194)),ROW(),0)</f>
        <v>0</v>
      </c>
      <c r="G194" s="16">
        <f t="array" ref="G194">IF(ROW()-IFERROR(INDEX(F$2:F194,MATCH(2,1/(F$2:F194&lt;&gt;0))),0)&gt;22,22,ROW()-IFERROR(INDEX(F$2:F194,MATCH(2,1/(F$2:F194&lt;&gt;0))),0))</f>
        <v>22</v>
      </c>
    </row>
    <row r="195" spans="1:7">
      <c r="A195" s="5">
        <v>43418</v>
      </c>
      <c r="B195">
        <v>0.72</v>
      </c>
      <c r="C195" s="16">
        <f t="shared" ref="C195:C258" si="6">IF(B195&gt;0.99,-5,IF(B195&gt;0.97,-2.5,IF(B195&gt;0.03,0,IF(B195&gt;0.01,2.5,5))))</f>
        <v>0</v>
      </c>
      <c r="D195" s="16">
        <f t="array" ref="D195">IFERROR(INDEX(C$2:C195,MATCH(2,1/(C$2:C195&lt;&gt;0))),0)</f>
        <v>0</v>
      </c>
      <c r="E195" s="16">
        <f t="shared" ref="E195:E258" si="7">IF(D195=0,0,IF(D195&lt;0,-1*(ABS(D195)-G195*ABS(D195)/22),D195-G195*D195/22))</f>
        <v>0</v>
      </c>
      <c r="F195" s="16">
        <f>IF(AND(C195&lt;&gt;0,SUM(C$1:$D195)=SUM(C$1:$D195)),ROW(),0)</f>
        <v>0</v>
      </c>
      <c r="G195" s="16">
        <f t="array" ref="G195">IF(ROW()-IFERROR(INDEX(F$2:F195,MATCH(2,1/(F$2:F195&lt;&gt;0))),0)&gt;22,22,ROW()-IFERROR(INDEX(F$2:F195,MATCH(2,1/(F$2:F195&lt;&gt;0))),0))</f>
        <v>22</v>
      </c>
    </row>
    <row r="196" spans="1:7">
      <c r="A196" s="5">
        <v>43419</v>
      </c>
      <c r="B196">
        <v>0.72199999999999998</v>
      </c>
      <c r="C196" s="16">
        <f t="shared" si="6"/>
        <v>0</v>
      </c>
      <c r="D196" s="16">
        <f t="array" ref="D196">IFERROR(INDEX(C$2:C196,MATCH(2,1/(C$2:C196&lt;&gt;0))),0)</f>
        <v>0</v>
      </c>
      <c r="E196" s="16">
        <f t="shared" si="7"/>
        <v>0</v>
      </c>
      <c r="F196" s="16">
        <f>IF(AND(C196&lt;&gt;0,SUM(C$1:$D196)=SUM(C$1:$D196)),ROW(),0)</f>
        <v>0</v>
      </c>
      <c r="G196" s="16">
        <f t="array" ref="G196">IF(ROW()-IFERROR(INDEX(F$2:F196,MATCH(2,1/(F$2:F196&lt;&gt;0))),0)&gt;22,22,ROW()-IFERROR(INDEX(F$2:F196,MATCH(2,1/(F$2:F196&lt;&gt;0))),0))</f>
        <v>22</v>
      </c>
    </row>
    <row r="197" spans="1:7">
      <c r="A197" s="5">
        <v>43420</v>
      </c>
      <c r="B197">
        <v>0.36699999999999999</v>
      </c>
      <c r="C197" s="16">
        <f t="shared" si="6"/>
        <v>0</v>
      </c>
      <c r="D197" s="16">
        <f t="array" ref="D197">IFERROR(INDEX(C$2:C197,MATCH(2,1/(C$2:C197&lt;&gt;0))),0)</f>
        <v>0</v>
      </c>
      <c r="E197" s="16">
        <f t="shared" si="7"/>
        <v>0</v>
      </c>
      <c r="F197" s="16">
        <f>IF(AND(C197&lt;&gt;0,SUM(C$1:$D197)=SUM(C$1:$D197)),ROW(),0)</f>
        <v>0</v>
      </c>
      <c r="G197" s="16">
        <f t="array" ref="G197">IF(ROW()-IFERROR(INDEX(F$2:F197,MATCH(2,1/(F$2:F197&lt;&gt;0))),0)&gt;22,22,ROW()-IFERROR(INDEX(F$2:F197,MATCH(2,1/(F$2:F197&lt;&gt;0))),0))</f>
        <v>22</v>
      </c>
    </row>
    <row r="198" spans="1:7">
      <c r="A198" s="5">
        <v>43423</v>
      </c>
      <c r="B198">
        <v>0.80200000000000005</v>
      </c>
      <c r="C198" s="16">
        <f t="shared" si="6"/>
        <v>0</v>
      </c>
      <c r="D198" s="16">
        <f t="array" ref="D198">IFERROR(INDEX(C$2:C198,MATCH(2,1/(C$2:C198&lt;&gt;0))),0)</f>
        <v>0</v>
      </c>
      <c r="E198" s="16">
        <f t="shared" si="7"/>
        <v>0</v>
      </c>
      <c r="F198" s="16">
        <f>IF(AND(C198&lt;&gt;0,SUM(C$1:$D198)=SUM(C$1:$D198)),ROW(),0)</f>
        <v>0</v>
      </c>
      <c r="G198" s="16">
        <f t="array" ref="G198">IF(ROW()-IFERROR(INDEX(F$2:F198,MATCH(2,1/(F$2:F198&lt;&gt;0))),0)&gt;22,22,ROW()-IFERROR(INDEX(F$2:F198,MATCH(2,1/(F$2:F198&lt;&gt;0))),0))</f>
        <v>22</v>
      </c>
    </row>
    <row r="199" spans="1:7">
      <c r="A199" s="5">
        <v>43424</v>
      </c>
      <c r="B199">
        <v>0.76200000000000001</v>
      </c>
      <c r="C199" s="16">
        <f t="shared" si="6"/>
        <v>0</v>
      </c>
      <c r="D199" s="16">
        <f t="array" ref="D199">IFERROR(INDEX(C$2:C199,MATCH(2,1/(C$2:C199&lt;&gt;0))),0)</f>
        <v>0</v>
      </c>
      <c r="E199" s="16">
        <f t="shared" si="7"/>
        <v>0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22</v>
      </c>
    </row>
    <row r="200" spans="1:7">
      <c r="A200" s="5">
        <v>43425</v>
      </c>
      <c r="B200">
        <v>0.53100000000000003</v>
      </c>
      <c r="C200" s="16">
        <f t="shared" si="6"/>
        <v>0</v>
      </c>
      <c r="D200" s="16">
        <f t="array" ref="D200">IFERROR(INDEX(C$2:C200,MATCH(2,1/(C$2:C200&lt;&gt;0))),0)</f>
        <v>0</v>
      </c>
      <c r="E200" s="16">
        <f t="shared" si="7"/>
        <v>0</v>
      </c>
      <c r="F200" s="16">
        <f>IF(AND(C200&lt;&gt;0,SUM(C$1:$D200)=SUM(C$1:$D200)),ROW(),0)</f>
        <v>0</v>
      </c>
      <c r="G200" s="16">
        <f t="array" ref="G200">IF(ROW()-IFERROR(INDEX(F$2:F200,MATCH(2,1/(F$2:F200&lt;&gt;0))),0)&gt;22,22,ROW()-IFERROR(INDEX(F$2:F200,MATCH(2,1/(F$2:F200&lt;&gt;0))),0))</f>
        <v>22</v>
      </c>
    </row>
    <row r="201" spans="1:7">
      <c r="A201" s="5">
        <v>43426</v>
      </c>
      <c r="B201">
        <v>0.51800000000000002</v>
      </c>
      <c r="C201" s="16">
        <f t="shared" si="6"/>
        <v>0</v>
      </c>
      <c r="D201" s="16">
        <f t="array" ref="D201">IFERROR(INDEX(C$2:C201,MATCH(2,1/(C$2:C201&lt;&gt;0))),0)</f>
        <v>0</v>
      </c>
      <c r="E201" s="16">
        <f t="shared" si="7"/>
        <v>0</v>
      </c>
      <c r="F201" s="16">
        <f>IF(AND(C201&lt;&gt;0,SUM(C$1:$D201)=SUM(C$1:$D201)),ROW(),0)</f>
        <v>0</v>
      </c>
      <c r="G201" s="16">
        <f t="array" ref="G201">IF(ROW()-IFERROR(INDEX(F$2:F201,MATCH(2,1/(F$2:F201&lt;&gt;0))),0)&gt;22,22,ROW()-IFERROR(INDEX(F$2:F201,MATCH(2,1/(F$2:F201&lt;&gt;0))),0))</f>
        <v>22</v>
      </c>
    </row>
    <row r="202" spans="1:7">
      <c r="A202" s="5">
        <v>43427</v>
      </c>
      <c r="B202">
        <v>0.11</v>
      </c>
      <c r="C202" s="16">
        <f t="shared" si="6"/>
        <v>0</v>
      </c>
      <c r="D202" s="16">
        <f t="array" ref="D202">IFERROR(INDEX(C$2:C202,MATCH(2,1/(C$2:C202&lt;&gt;0))),0)</f>
        <v>0</v>
      </c>
      <c r="E202" s="16">
        <f t="shared" si="7"/>
        <v>0</v>
      </c>
      <c r="F202" s="16">
        <f>IF(AND(C202&lt;&gt;0,SUM(C$1:$D202)=SUM(C$1:$D202)),ROW(),0)</f>
        <v>0</v>
      </c>
      <c r="G202" s="16">
        <f t="array" ref="G202">IF(ROW()-IFERROR(INDEX(F$2:F202,MATCH(2,1/(F$2:F202&lt;&gt;0))),0)&gt;22,22,ROW()-IFERROR(INDEX(F$2:F202,MATCH(2,1/(F$2:F202&lt;&gt;0))),0))</f>
        <v>22</v>
      </c>
    </row>
    <row r="203" spans="1:7">
      <c r="A203" s="5">
        <v>43430</v>
      </c>
      <c r="B203">
        <v>0.375</v>
      </c>
      <c r="C203" s="16">
        <f t="shared" si="6"/>
        <v>0</v>
      </c>
      <c r="D203" s="16">
        <f t="array" ref="D203">IFERROR(INDEX(C$2:C203,MATCH(2,1/(C$2:C203&lt;&gt;0))),0)</f>
        <v>0</v>
      </c>
      <c r="E203" s="16">
        <f t="shared" si="7"/>
        <v>0</v>
      </c>
      <c r="F203" s="16">
        <f>IF(AND(C203&lt;&gt;0,SUM(C$1:$D203)=SUM(C$1:$D203)),ROW(),0)</f>
        <v>0</v>
      </c>
      <c r="G203" s="16">
        <f t="array" ref="G203">IF(ROW()-IFERROR(INDEX(F$2:F203,MATCH(2,1/(F$2:F203&lt;&gt;0))),0)&gt;22,22,ROW()-IFERROR(INDEX(F$2:F203,MATCH(2,1/(F$2:F203&lt;&gt;0))),0))</f>
        <v>22</v>
      </c>
    </row>
    <row r="204" spans="1:7">
      <c r="A204" s="5">
        <v>43431</v>
      </c>
      <c r="B204">
        <v>0.47299999999999998</v>
      </c>
      <c r="C204" s="16">
        <f t="shared" si="6"/>
        <v>0</v>
      </c>
      <c r="D204" s="16">
        <f t="array" ref="D204">IFERROR(INDEX(C$2:C204,MATCH(2,1/(C$2:C204&lt;&gt;0))),0)</f>
        <v>0</v>
      </c>
      <c r="E204" s="16">
        <f t="shared" si="7"/>
        <v>0</v>
      </c>
      <c r="F204" s="16">
        <f>IF(AND(C204&lt;&gt;0,SUM(C$1:$D204)=SUM(C$1:$D204)),ROW(),0)</f>
        <v>0</v>
      </c>
      <c r="G204" s="16">
        <f t="array" ref="G204">IF(ROW()-IFERROR(INDEX(F$2:F204,MATCH(2,1/(F$2:F204&lt;&gt;0))),0)&gt;22,22,ROW()-IFERROR(INDEX(F$2:F204,MATCH(2,1/(F$2:F204&lt;&gt;0))),0))</f>
        <v>22</v>
      </c>
    </row>
    <row r="205" spans="1:7">
      <c r="A205" s="5">
        <v>43432</v>
      </c>
      <c r="B205">
        <v>0.437</v>
      </c>
      <c r="C205" s="16">
        <f t="shared" si="6"/>
        <v>0</v>
      </c>
      <c r="D205" s="16">
        <f t="array" ref="D205">IFERROR(INDEX(C$2:C205,MATCH(2,1/(C$2:C205&lt;&gt;0))),0)</f>
        <v>0</v>
      </c>
      <c r="E205" s="16">
        <f t="shared" si="7"/>
        <v>0</v>
      </c>
      <c r="F205" s="16">
        <f>IF(AND(C205&lt;&gt;0,SUM(C$1:$D205)=SUM(C$1:$D205)),ROW(),0)</f>
        <v>0</v>
      </c>
      <c r="G205" s="16">
        <f t="array" ref="G205">IF(ROW()-IFERROR(INDEX(F$2:F205,MATCH(2,1/(F$2:F205&lt;&gt;0))),0)&gt;22,22,ROW()-IFERROR(INDEX(F$2:F205,MATCH(2,1/(F$2:F205&lt;&gt;0))),0))</f>
        <v>22</v>
      </c>
    </row>
    <row r="206" spans="1:7">
      <c r="A206" s="5">
        <v>43433</v>
      </c>
      <c r="B206">
        <v>0.253</v>
      </c>
      <c r="C206" s="16">
        <f t="shared" si="6"/>
        <v>0</v>
      </c>
      <c r="D206" s="16">
        <f t="array" ref="D206">IFERROR(INDEX(C$2:C206,MATCH(2,1/(C$2:C206&lt;&gt;0))),0)</f>
        <v>0</v>
      </c>
      <c r="E206" s="16">
        <f t="shared" si="7"/>
        <v>0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22</v>
      </c>
    </row>
    <row r="207" spans="1:7">
      <c r="A207" s="5">
        <v>43434</v>
      </c>
      <c r="B207">
        <v>0.23</v>
      </c>
      <c r="C207" s="16">
        <f t="shared" si="6"/>
        <v>0</v>
      </c>
      <c r="D207" s="16">
        <f t="array" ref="D207">IFERROR(INDEX(C$2:C207,MATCH(2,1/(C$2:C207&lt;&gt;0))),0)</f>
        <v>0</v>
      </c>
      <c r="E207" s="16">
        <f t="shared" si="7"/>
        <v>0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22</v>
      </c>
    </row>
    <row r="208" spans="1:7">
      <c r="A208" s="5">
        <v>43437</v>
      </c>
      <c r="B208">
        <v>0.59899999999999998</v>
      </c>
      <c r="C208" s="16">
        <f t="shared" si="6"/>
        <v>0</v>
      </c>
      <c r="D208" s="16">
        <f t="array" ref="D208">IFERROR(INDEX(C$2:C208,MATCH(2,1/(C$2:C208&lt;&gt;0))),0)</f>
        <v>0</v>
      </c>
      <c r="E208" s="16">
        <f t="shared" si="7"/>
        <v>0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22</v>
      </c>
    </row>
    <row r="209" spans="1:7">
      <c r="A209" s="5">
        <v>43438</v>
      </c>
      <c r="B209">
        <v>0.50700000000000001</v>
      </c>
      <c r="C209" s="16">
        <f t="shared" si="6"/>
        <v>0</v>
      </c>
      <c r="D209" s="16">
        <f t="array" ref="D209">IFERROR(INDEX(C$2:C209,MATCH(2,1/(C$2:C209&lt;&gt;0))),0)</f>
        <v>0</v>
      </c>
      <c r="E209" s="16">
        <f t="shared" si="7"/>
        <v>0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22</v>
      </c>
    </row>
    <row r="210" spans="1:7">
      <c r="A210" s="5">
        <v>43439</v>
      </c>
      <c r="B210">
        <v>0.51400000000000001</v>
      </c>
      <c r="C210" s="16">
        <f t="shared" si="6"/>
        <v>0</v>
      </c>
      <c r="D210" s="16">
        <f t="array" ref="D210">IFERROR(INDEX(C$2:C210,MATCH(2,1/(C$2:C210&lt;&gt;0))),0)</f>
        <v>0</v>
      </c>
      <c r="E210" s="16">
        <f t="shared" si="7"/>
        <v>0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22</v>
      </c>
    </row>
    <row r="211" spans="1:7">
      <c r="A211" s="5">
        <v>43440</v>
      </c>
      <c r="B211">
        <v>0.66700000000000004</v>
      </c>
      <c r="C211" s="16">
        <f t="shared" si="6"/>
        <v>0</v>
      </c>
      <c r="D211" s="16">
        <f t="array" ref="D211">IFERROR(INDEX(C$2:C211,MATCH(2,1/(C$2:C211&lt;&gt;0))),0)</f>
        <v>0</v>
      </c>
      <c r="E211" s="16">
        <f t="shared" si="7"/>
        <v>0</v>
      </c>
      <c r="F211" s="16">
        <f>IF(AND(C211&lt;&gt;0,SUM(C$1:$D211)=SUM(C$1:$D211)),ROW(),0)</f>
        <v>0</v>
      </c>
      <c r="G211" s="16">
        <f t="array" ref="G211">IF(ROW()-IFERROR(INDEX(F$2:F211,MATCH(2,1/(F$2:F211&lt;&gt;0))),0)&gt;22,22,ROW()-IFERROR(INDEX(F$2:F211,MATCH(2,1/(F$2:F211&lt;&gt;0))),0))</f>
        <v>22</v>
      </c>
    </row>
    <row r="212" spans="1:7">
      <c r="A212" s="5">
        <v>43441</v>
      </c>
      <c r="B212">
        <v>0.34499999999999997</v>
      </c>
      <c r="C212" s="16">
        <f t="shared" si="6"/>
        <v>0</v>
      </c>
      <c r="D212" s="16">
        <f t="array" ref="D212">IFERROR(INDEX(C$2:C212,MATCH(2,1/(C$2:C212&lt;&gt;0))),0)</f>
        <v>0</v>
      </c>
      <c r="E212" s="16">
        <f t="shared" si="7"/>
        <v>0</v>
      </c>
      <c r="F212" s="16">
        <f>IF(AND(C212&lt;&gt;0,SUM(C$1:$D212)=SUM(C$1:$D212)),ROW(),0)</f>
        <v>0</v>
      </c>
      <c r="G212" s="16">
        <f t="array" ref="G212">IF(ROW()-IFERROR(INDEX(F$2:F212,MATCH(2,1/(F$2:F212&lt;&gt;0))),0)&gt;22,22,ROW()-IFERROR(INDEX(F$2:F212,MATCH(2,1/(F$2:F212&lt;&gt;0))),0))</f>
        <v>22</v>
      </c>
    </row>
    <row r="213" spans="1:7">
      <c r="A213" s="5">
        <v>43444</v>
      </c>
      <c r="B213">
        <v>0.58699999999999997</v>
      </c>
      <c r="C213" s="16">
        <f t="shared" si="6"/>
        <v>0</v>
      </c>
      <c r="D213" s="16">
        <f t="array" ref="D213">IFERROR(INDEX(C$2:C213,MATCH(2,1/(C$2:C213&lt;&gt;0))),0)</f>
        <v>0</v>
      </c>
      <c r="E213" s="16">
        <f t="shared" si="7"/>
        <v>0</v>
      </c>
      <c r="F213" s="16">
        <f>IF(AND(C213&lt;&gt;0,SUM(C$1:$D213)=SUM(C$1:$D213)),ROW(),0)</f>
        <v>0</v>
      </c>
      <c r="G213" s="16">
        <f t="array" ref="G213">IF(ROW()-IFERROR(INDEX(F$2:F213,MATCH(2,1/(F$2:F213&lt;&gt;0))),0)&gt;22,22,ROW()-IFERROR(INDEX(F$2:F213,MATCH(2,1/(F$2:F213&lt;&gt;0))),0))</f>
        <v>22</v>
      </c>
    </row>
    <row r="214" spans="1:7">
      <c r="A214" s="5">
        <v>43445</v>
      </c>
      <c r="B214">
        <v>0.44400000000000001</v>
      </c>
      <c r="C214" s="16">
        <f t="shared" si="6"/>
        <v>0</v>
      </c>
      <c r="D214" s="16">
        <f t="array" ref="D214">IFERROR(INDEX(C$2:C214,MATCH(2,1/(C$2:C214&lt;&gt;0))),0)</f>
        <v>0</v>
      </c>
      <c r="E214" s="16">
        <f t="shared" si="7"/>
        <v>0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22</v>
      </c>
    </row>
    <row r="215" spans="1:7">
      <c r="A215" s="5">
        <v>43446</v>
      </c>
      <c r="B215">
        <v>0.40899999999999997</v>
      </c>
      <c r="C215" s="16">
        <f t="shared" si="6"/>
        <v>0</v>
      </c>
      <c r="D215" s="16">
        <f t="array" ref="D215">IFERROR(INDEX(C$2:C215,MATCH(2,1/(C$2:C215&lt;&gt;0))),0)</f>
        <v>0</v>
      </c>
      <c r="E215" s="16">
        <f t="shared" si="7"/>
        <v>0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22</v>
      </c>
    </row>
    <row r="216" spans="1:7">
      <c r="A216" s="5">
        <v>43447</v>
      </c>
      <c r="B216">
        <v>0.50800000000000001</v>
      </c>
      <c r="C216" s="16">
        <f t="shared" si="6"/>
        <v>0</v>
      </c>
      <c r="D216" s="16">
        <f t="array" ref="D216">IFERROR(INDEX(C$2:C216,MATCH(2,1/(C$2:C216&lt;&gt;0))),0)</f>
        <v>0</v>
      </c>
      <c r="E216" s="16">
        <f t="shared" si="7"/>
        <v>0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22</v>
      </c>
    </row>
    <row r="217" spans="1:7">
      <c r="A217" s="5">
        <v>43448</v>
      </c>
      <c r="B217">
        <v>0.153</v>
      </c>
      <c r="C217" s="16">
        <f t="shared" si="6"/>
        <v>0</v>
      </c>
      <c r="D217" s="16">
        <f t="array" ref="D217">IFERROR(INDEX(C$2:C217,MATCH(2,1/(C$2:C217&lt;&gt;0))),0)</f>
        <v>0</v>
      </c>
      <c r="E217" s="16">
        <f t="shared" si="7"/>
        <v>0</v>
      </c>
      <c r="F217" s="16">
        <f>IF(AND(C217&lt;&gt;0,SUM(C$1:$D217)=SUM(C$1:$D217)),ROW(),0)</f>
        <v>0</v>
      </c>
      <c r="G217" s="16">
        <f t="array" ref="G217">IF(ROW()-IFERROR(INDEX(F$2:F217,MATCH(2,1/(F$2:F217&lt;&gt;0))),0)&gt;22,22,ROW()-IFERROR(INDEX(F$2:F217,MATCH(2,1/(F$2:F217&lt;&gt;0))),0))</f>
        <v>22</v>
      </c>
    </row>
    <row r="218" spans="1:7">
      <c r="A218" s="5">
        <v>43451</v>
      </c>
      <c r="B218">
        <v>0.61199999999999999</v>
      </c>
      <c r="C218" s="16">
        <f t="shared" si="6"/>
        <v>0</v>
      </c>
      <c r="D218" s="16">
        <f t="array" ref="D218">IFERROR(INDEX(C$2:C218,MATCH(2,1/(C$2:C218&lt;&gt;0))),0)</f>
        <v>0</v>
      </c>
      <c r="E218" s="16">
        <f t="shared" si="7"/>
        <v>0</v>
      </c>
      <c r="F218" s="16">
        <f>IF(AND(C218&lt;&gt;0,SUM(C$1:$D218)=SUM(C$1:$D218)),ROW(),0)</f>
        <v>0</v>
      </c>
      <c r="G218" s="16">
        <f t="array" ref="G218">IF(ROW()-IFERROR(INDEX(F$2:F218,MATCH(2,1/(F$2:F218&lt;&gt;0))),0)&gt;22,22,ROW()-IFERROR(INDEX(F$2:F218,MATCH(2,1/(F$2:F218&lt;&gt;0))),0))</f>
        <v>22</v>
      </c>
    </row>
    <row r="219" spans="1:7">
      <c r="A219" s="5">
        <v>43452</v>
      </c>
      <c r="B219">
        <v>0.50800000000000001</v>
      </c>
      <c r="C219" s="16">
        <f t="shared" si="6"/>
        <v>0</v>
      </c>
      <c r="D219" s="16">
        <f t="array" ref="D219">IFERROR(INDEX(C$2:C219,MATCH(2,1/(C$2:C219&lt;&gt;0))),0)</f>
        <v>0</v>
      </c>
      <c r="E219" s="16">
        <f t="shared" si="7"/>
        <v>0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22</v>
      </c>
    </row>
    <row r="220" spans="1:7">
      <c r="A220" s="5">
        <v>43453</v>
      </c>
      <c r="B220">
        <v>0.312</v>
      </c>
      <c r="C220" s="16">
        <f t="shared" si="6"/>
        <v>0</v>
      </c>
      <c r="D220" s="16">
        <f t="array" ref="D220">IFERROR(INDEX(C$2:C220,MATCH(2,1/(C$2:C220&lt;&gt;0))),0)</f>
        <v>0</v>
      </c>
      <c r="E220" s="16">
        <f t="shared" si="7"/>
        <v>0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22</v>
      </c>
    </row>
    <row r="221" spans="1:7">
      <c r="A221" s="5">
        <v>43454</v>
      </c>
      <c r="B221">
        <v>0.66400000000000003</v>
      </c>
      <c r="C221" s="16">
        <f t="shared" si="6"/>
        <v>0</v>
      </c>
      <c r="D221" s="16">
        <f t="array" ref="D221">IFERROR(INDEX(C$2:C221,MATCH(2,1/(C$2:C221&lt;&gt;0))),0)</f>
        <v>0</v>
      </c>
      <c r="E221" s="16">
        <f t="shared" si="7"/>
        <v>0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22</v>
      </c>
    </row>
    <row r="222" spans="1:7">
      <c r="A222" s="5">
        <v>43455</v>
      </c>
      <c r="B222">
        <v>0.29699999999999999</v>
      </c>
      <c r="C222" s="16">
        <f t="shared" si="6"/>
        <v>0</v>
      </c>
      <c r="D222" s="16">
        <f t="array" ref="D222">IFERROR(INDEX(C$2:C222,MATCH(2,1/(C$2:C222&lt;&gt;0))),0)</f>
        <v>0</v>
      </c>
      <c r="E222" s="16">
        <f t="shared" si="7"/>
        <v>0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22</v>
      </c>
    </row>
    <row r="223" spans="1:7">
      <c r="A223" s="5">
        <v>43458</v>
      </c>
      <c r="B223">
        <v>0.52400000000000002</v>
      </c>
      <c r="C223" s="16">
        <f t="shared" si="6"/>
        <v>0</v>
      </c>
      <c r="D223" s="16">
        <f t="array" ref="D223">IFERROR(INDEX(C$2:C223,MATCH(2,1/(C$2:C223&lt;&gt;0))),0)</f>
        <v>0</v>
      </c>
      <c r="E223" s="16">
        <f t="shared" si="7"/>
        <v>0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22</v>
      </c>
    </row>
    <row r="224" spans="1:7">
      <c r="A224" s="5">
        <v>43459</v>
      </c>
      <c r="B224">
        <v>0.35899999999999999</v>
      </c>
      <c r="C224" s="16">
        <f t="shared" si="6"/>
        <v>0</v>
      </c>
      <c r="D224" s="16">
        <f t="array" ref="D224">IFERROR(INDEX(C$2:C224,MATCH(2,1/(C$2:C224&lt;&gt;0))),0)</f>
        <v>0</v>
      </c>
      <c r="E224" s="16">
        <f t="shared" si="7"/>
        <v>0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22</v>
      </c>
    </row>
    <row r="225" spans="1:7">
      <c r="A225" s="5">
        <v>43460</v>
      </c>
      <c r="B225">
        <v>0.437</v>
      </c>
      <c r="C225" s="16">
        <f t="shared" si="6"/>
        <v>0</v>
      </c>
      <c r="D225" s="16">
        <f t="array" ref="D225">IFERROR(INDEX(C$2:C225,MATCH(2,1/(C$2:C225&lt;&gt;0))),0)</f>
        <v>0</v>
      </c>
      <c r="E225" s="16">
        <f t="shared" si="7"/>
        <v>0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22</v>
      </c>
    </row>
    <row r="226" spans="1:7">
      <c r="A226" s="5">
        <v>43461</v>
      </c>
      <c r="B226">
        <v>0.40100000000000002</v>
      </c>
      <c r="C226" s="16">
        <f t="shared" si="6"/>
        <v>0</v>
      </c>
      <c r="D226" s="16">
        <f t="array" ref="D226">IFERROR(INDEX(C$2:C226,MATCH(2,1/(C$2:C226&lt;&gt;0))),0)</f>
        <v>0</v>
      </c>
      <c r="E226" s="16">
        <f t="shared" si="7"/>
        <v>0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22</v>
      </c>
    </row>
    <row r="227" spans="1:7">
      <c r="A227" s="5">
        <v>43462</v>
      </c>
      <c r="B227">
        <v>8.1000000000000003E-2</v>
      </c>
      <c r="C227" s="16">
        <f t="shared" si="6"/>
        <v>0</v>
      </c>
      <c r="D227" s="16">
        <f t="array" ref="D227">IFERROR(INDEX(C$2:C227,MATCH(2,1/(C$2:C227&lt;&gt;0))),0)</f>
        <v>0</v>
      </c>
      <c r="E227" s="16">
        <f t="shared" si="7"/>
        <v>0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22</v>
      </c>
    </row>
    <row r="228" spans="1:7">
      <c r="A228" s="5">
        <v>43467</v>
      </c>
      <c r="B228">
        <v>0.59099999999999997</v>
      </c>
      <c r="C228" s="16">
        <f t="shared" si="6"/>
        <v>0</v>
      </c>
      <c r="D228" s="16">
        <f t="array" ref="D228">IFERROR(INDEX(C$2:C228,MATCH(2,1/(C$2:C228&lt;&gt;0))),0)</f>
        <v>0</v>
      </c>
      <c r="E228" s="16">
        <f t="shared" si="7"/>
        <v>0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22</v>
      </c>
    </row>
    <row r="229" spans="1:7">
      <c r="A229" s="5">
        <v>43468</v>
      </c>
      <c r="B229">
        <v>0.40500000000000003</v>
      </c>
      <c r="C229" s="16">
        <f t="shared" si="6"/>
        <v>0</v>
      </c>
      <c r="D229" s="16">
        <f t="array" ref="D229">IFERROR(INDEX(C$2:C229,MATCH(2,1/(C$2:C229&lt;&gt;0))),0)</f>
        <v>0</v>
      </c>
      <c r="E229" s="16">
        <f t="shared" si="7"/>
        <v>0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22</v>
      </c>
    </row>
    <row r="230" spans="1:7">
      <c r="A230" s="5">
        <v>43469</v>
      </c>
      <c r="B230">
        <v>0.64800000000000002</v>
      </c>
      <c r="C230" s="16">
        <f t="shared" si="6"/>
        <v>0</v>
      </c>
      <c r="D230" s="16">
        <f t="array" ref="D230">IFERROR(INDEX(C$2:C230,MATCH(2,1/(C$2:C230&lt;&gt;0))),0)</f>
        <v>0</v>
      </c>
      <c r="E230" s="16">
        <f t="shared" si="7"/>
        <v>0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22</v>
      </c>
    </row>
    <row r="231" spans="1:7">
      <c r="A231" s="5">
        <v>43472</v>
      </c>
      <c r="B231">
        <v>0.59499999999999997</v>
      </c>
      <c r="C231" s="16">
        <f t="shared" si="6"/>
        <v>0</v>
      </c>
      <c r="D231" s="16">
        <f t="array" ref="D231">IFERROR(INDEX(C$2:C231,MATCH(2,1/(C$2:C231&lt;&gt;0))),0)</f>
        <v>0</v>
      </c>
      <c r="E231" s="16">
        <f t="shared" si="7"/>
        <v>0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22</v>
      </c>
    </row>
    <row r="232" spans="1:7">
      <c r="A232" s="5">
        <v>43473</v>
      </c>
      <c r="B232">
        <v>0.433</v>
      </c>
      <c r="C232" s="16">
        <f t="shared" si="6"/>
        <v>0</v>
      </c>
      <c r="D232" s="16">
        <f t="array" ref="D232">IFERROR(INDEX(C$2:C232,MATCH(2,1/(C$2:C232&lt;&gt;0))),0)</f>
        <v>0</v>
      </c>
      <c r="E232" s="16">
        <f t="shared" si="7"/>
        <v>0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22</v>
      </c>
    </row>
    <row r="233" spans="1:7">
      <c r="A233" s="5">
        <v>43474</v>
      </c>
      <c r="B233">
        <v>0.36899999999999999</v>
      </c>
      <c r="C233" s="16">
        <f t="shared" si="6"/>
        <v>0</v>
      </c>
      <c r="D233" s="16">
        <f t="array" ref="D233">IFERROR(INDEX(C$2:C233,MATCH(2,1/(C$2:C233&lt;&gt;0))),0)</f>
        <v>0</v>
      </c>
      <c r="E233" s="16">
        <f t="shared" si="7"/>
        <v>0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22</v>
      </c>
    </row>
    <row r="234" spans="1:7">
      <c r="A234" s="5">
        <v>43475</v>
      </c>
      <c r="B234">
        <v>0.45900000000000002</v>
      </c>
      <c r="C234" s="16">
        <f t="shared" si="6"/>
        <v>0</v>
      </c>
      <c r="D234" s="16">
        <f t="array" ref="D234">IFERROR(INDEX(C$2:C234,MATCH(2,1/(C$2:C234&lt;&gt;0))),0)</f>
        <v>0</v>
      </c>
      <c r="E234" s="16">
        <f t="shared" si="7"/>
        <v>0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22</v>
      </c>
    </row>
    <row r="235" spans="1:7">
      <c r="A235" s="5">
        <v>43476</v>
      </c>
      <c r="B235">
        <v>0.307</v>
      </c>
      <c r="C235" s="16">
        <f t="shared" si="6"/>
        <v>0</v>
      </c>
      <c r="D235" s="16">
        <f t="array" ref="D235">IFERROR(INDEX(C$2:C235,MATCH(2,1/(C$2:C235&lt;&gt;0))),0)</f>
        <v>0</v>
      </c>
      <c r="E235" s="16">
        <f t="shared" si="7"/>
        <v>0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22</v>
      </c>
    </row>
    <row r="236" spans="1:7">
      <c r="A236" s="5">
        <v>43479</v>
      </c>
      <c r="B236">
        <v>0.56699999999999995</v>
      </c>
      <c r="C236" s="16">
        <f t="shared" si="6"/>
        <v>0</v>
      </c>
      <c r="D236" s="16">
        <f t="array" ref="D236">IFERROR(INDEX(C$2:C236,MATCH(2,1/(C$2:C236&lt;&gt;0))),0)</f>
        <v>0</v>
      </c>
      <c r="E236" s="16">
        <f t="shared" si="7"/>
        <v>0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22</v>
      </c>
    </row>
    <row r="237" spans="1:7">
      <c r="A237" s="5">
        <v>43480</v>
      </c>
      <c r="B237">
        <v>0.41599999999999998</v>
      </c>
      <c r="C237" s="16">
        <f t="shared" si="6"/>
        <v>0</v>
      </c>
      <c r="D237" s="16">
        <f t="array" ref="D237">IFERROR(INDEX(C$2:C237,MATCH(2,1/(C$2:C237&lt;&gt;0))),0)</f>
        <v>0</v>
      </c>
      <c r="E237" s="16">
        <f t="shared" si="7"/>
        <v>0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22</v>
      </c>
    </row>
    <row r="238" spans="1:7">
      <c r="A238" s="5">
        <v>43481</v>
      </c>
      <c r="B238">
        <v>0.248</v>
      </c>
      <c r="C238" s="16">
        <f t="shared" si="6"/>
        <v>0</v>
      </c>
      <c r="D238" s="16">
        <f t="array" ref="D238">IFERROR(INDEX(C$2:C238,MATCH(2,1/(C$2:C238&lt;&gt;0))),0)</f>
        <v>0</v>
      </c>
      <c r="E238" s="16">
        <f t="shared" si="7"/>
        <v>0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22</v>
      </c>
    </row>
    <row r="239" spans="1:7">
      <c r="A239" s="5">
        <v>43482</v>
      </c>
      <c r="B239">
        <v>0.36</v>
      </c>
      <c r="C239" s="16">
        <f t="shared" si="6"/>
        <v>0</v>
      </c>
      <c r="D239" s="16">
        <f t="array" ref="D239">IFERROR(INDEX(C$2:C239,MATCH(2,1/(C$2:C239&lt;&gt;0))),0)</f>
        <v>0</v>
      </c>
      <c r="E239" s="16">
        <f t="shared" si="7"/>
        <v>0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22</v>
      </c>
    </row>
    <row r="240" spans="1:7">
      <c r="A240" s="5">
        <v>43483</v>
      </c>
      <c r="B240">
        <v>0.192</v>
      </c>
      <c r="C240" s="16">
        <f t="shared" si="6"/>
        <v>0</v>
      </c>
      <c r="D240" s="16">
        <f t="array" ref="D240">IFERROR(INDEX(C$2:C240,MATCH(2,1/(C$2:C240&lt;&gt;0))),0)</f>
        <v>0</v>
      </c>
      <c r="E240" s="16">
        <f t="shared" si="7"/>
        <v>0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22</v>
      </c>
    </row>
    <row r="241" spans="1:7">
      <c r="A241" s="5">
        <v>43486</v>
      </c>
      <c r="B241">
        <v>0.47699999999999998</v>
      </c>
      <c r="C241" s="16">
        <f t="shared" si="6"/>
        <v>0</v>
      </c>
      <c r="D241" s="16">
        <f t="array" ref="D241">IFERROR(INDEX(C$2:C241,MATCH(2,1/(C$2:C241&lt;&gt;0))),0)</f>
        <v>0</v>
      </c>
      <c r="E241" s="16">
        <f t="shared" si="7"/>
        <v>0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22</v>
      </c>
    </row>
    <row r="242" spans="1:7">
      <c r="A242" s="5">
        <v>43487</v>
      </c>
      <c r="B242">
        <v>0.69199999999999995</v>
      </c>
      <c r="C242" s="16">
        <f t="shared" si="6"/>
        <v>0</v>
      </c>
      <c r="D242" s="16">
        <f t="array" ref="D242">IFERROR(INDEX(C$2:C242,MATCH(2,1/(C$2:C242&lt;&gt;0))),0)</f>
        <v>0</v>
      </c>
      <c r="E242" s="16">
        <f t="shared" si="7"/>
        <v>0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22</v>
      </c>
    </row>
    <row r="243" spans="1:7">
      <c r="A243" s="5">
        <v>43488</v>
      </c>
      <c r="B243">
        <v>0.45300000000000001</v>
      </c>
      <c r="C243" s="16">
        <f t="shared" si="6"/>
        <v>0</v>
      </c>
      <c r="D243" s="16">
        <f t="array" ref="D243">IFERROR(INDEX(C$2:C243,MATCH(2,1/(C$2:C243&lt;&gt;0))),0)</f>
        <v>0</v>
      </c>
      <c r="E243" s="16">
        <f t="shared" si="7"/>
        <v>0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22</v>
      </c>
    </row>
    <row r="244" spans="1:7">
      <c r="A244" s="5">
        <v>43489</v>
      </c>
      <c r="B244">
        <v>0.42499999999999999</v>
      </c>
      <c r="C244" s="16">
        <f t="shared" si="6"/>
        <v>0</v>
      </c>
      <c r="D244" s="16">
        <f t="array" ref="D244">IFERROR(INDEX(C$2:C244,MATCH(2,1/(C$2:C244&lt;&gt;0))),0)</f>
        <v>0</v>
      </c>
      <c r="E244" s="16">
        <f t="shared" si="7"/>
        <v>0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22</v>
      </c>
    </row>
    <row r="245" spans="1:7">
      <c r="A245" s="5">
        <v>43490</v>
      </c>
      <c r="B245">
        <v>0.10100000000000001</v>
      </c>
      <c r="C245" s="16">
        <f t="shared" si="6"/>
        <v>0</v>
      </c>
      <c r="D245" s="16">
        <f t="array" ref="D245">IFERROR(INDEX(C$2:C245,MATCH(2,1/(C$2:C245&lt;&gt;0))),0)</f>
        <v>0</v>
      </c>
      <c r="E245" s="16">
        <f t="shared" si="7"/>
        <v>0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22</v>
      </c>
    </row>
    <row r="246" spans="1:7">
      <c r="A246" s="5">
        <v>43493</v>
      </c>
      <c r="B246">
        <v>0.27100000000000002</v>
      </c>
      <c r="C246" s="16">
        <f t="shared" si="6"/>
        <v>0</v>
      </c>
      <c r="D246" s="16">
        <f t="array" ref="D246">IFERROR(INDEX(C$2:C246,MATCH(2,1/(C$2:C246&lt;&gt;0))),0)</f>
        <v>0</v>
      </c>
      <c r="E246" s="16">
        <f t="shared" si="7"/>
        <v>0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22</v>
      </c>
    </row>
    <row r="247" spans="1:7">
      <c r="A247" s="5">
        <v>43494</v>
      </c>
      <c r="B247">
        <v>0.22600000000000001</v>
      </c>
      <c r="C247" s="16">
        <f t="shared" si="6"/>
        <v>0</v>
      </c>
      <c r="D247" s="16">
        <f t="array" ref="D247">IFERROR(INDEX(C$2:C247,MATCH(2,1/(C$2:C247&lt;&gt;0))),0)</f>
        <v>0</v>
      </c>
      <c r="E247" s="16">
        <f t="shared" si="7"/>
        <v>0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22</v>
      </c>
    </row>
    <row r="248" spans="1:7">
      <c r="A248" s="5">
        <v>43495</v>
      </c>
      <c r="B248">
        <v>0.17799999999999999</v>
      </c>
      <c r="C248" s="16">
        <f t="shared" si="6"/>
        <v>0</v>
      </c>
      <c r="D248" s="16">
        <f t="array" ref="D248">IFERROR(INDEX(C$2:C248,MATCH(2,1/(C$2:C248&lt;&gt;0))),0)</f>
        <v>0</v>
      </c>
      <c r="E248" s="16">
        <f t="shared" si="7"/>
        <v>0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22</v>
      </c>
    </row>
    <row r="249" spans="1:7">
      <c r="A249" s="5">
        <v>43496</v>
      </c>
      <c r="B249">
        <v>0.104</v>
      </c>
      <c r="C249" s="16">
        <f t="shared" si="6"/>
        <v>0</v>
      </c>
      <c r="D249" s="16">
        <f t="array" ref="D249">IFERROR(INDEX(C$2:C249,MATCH(2,1/(C$2:C249&lt;&gt;0))),0)</f>
        <v>0</v>
      </c>
      <c r="E249" s="16">
        <f t="shared" si="7"/>
        <v>0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22</v>
      </c>
    </row>
    <row r="250" spans="1:7">
      <c r="A250" s="5">
        <v>43497</v>
      </c>
      <c r="B250">
        <v>0.04</v>
      </c>
      <c r="C250" s="16">
        <f t="shared" si="6"/>
        <v>0</v>
      </c>
      <c r="D250" s="16">
        <f t="array" ref="D250">IFERROR(INDEX(C$2:C250,MATCH(2,1/(C$2:C250&lt;&gt;0))),0)</f>
        <v>0</v>
      </c>
      <c r="E250" s="16">
        <f t="shared" si="7"/>
        <v>0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22</v>
      </c>
    </row>
    <row r="251" spans="1:7">
      <c r="A251" s="5">
        <v>43507</v>
      </c>
      <c r="B251">
        <v>0.92500000000000004</v>
      </c>
      <c r="C251" s="16">
        <f t="shared" si="6"/>
        <v>0</v>
      </c>
      <c r="D251" s="16">
        <f t="array" ref="D251">IFERROR(INDEX(C$2:C251,MATCH(2,1/(C$2:C251&lt;&gt;0))),0)</f>
        <v>0</v>
      </c>
      <c r="E251" s="16">
        <f t="shared" si="7"/>
        <v>0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22</v>
      </c>
    </row>
    <row r="252" spans="1:7">
      <c r="A252" s="5">
        <v>43508</v>
      </c>
      <c r="B252">
        <v>0.85399999999999998</v>
      </c>
      <c r="C252" s="16">
        <f t="shared" si="6"/>
        <v>0</v>
      </c>
      <c r="D252" s="16">
        <f t="array" ref="D252">IFERROR(INDEX(C$2:C252,MATCH(2,1/(C$2:C252&lt;&gt;0))),0)</f>
        <v>0</v>
      </c>
      <c r="E252" s="16">
        <f t="shared" si="7"/>
        <v>0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22</v>
      </c>
    </row>
    <row r="253" spans="1:7">
      <c r="A253" s="5">
        <v>43509</v>
      </c>
      <c r="B253">
        <v>0.92100000000000004</v>
      </c>
      <c r="C253" s="16">
        <f t="shared" si="6"/>
        <v>0</v>
      </c>
      <c r="D253" s="16">
        <f t="array" ref="D253">IFERROR(INDEX(C$2:C253,MATCH(2,1/(C$2:C253&lt;&gt;0))),0)</f>
        <v>0</v>
      </c>
      <c r="E253" s="16">
        <f t="shared" si="7"/>
        <v>0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22</v>
      </c>
    </row>
    <row r="254" spans="1:7">
      <c r="A254" s="5">
        <v>43510</v>
      </c>
      <c r="B254">
        <v>0.878</v>
      </c>
      <c r="C254" s="16">
        <f t="shared" si="6"/>
        <v>0</v>
      </c>
      <c r="D254" s="16">
        <f t="array" ref="D254">IFERROR(INDEX(C$2:C254,MATCH(2,1/(C$2:C254&lt;&gt;0))),0)</f>
        <v>0</v>
      </c>
      <c r="E254" s="16">
        <f t="shared" si="7"/>
        <v>0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22</v>
      </c>
    </row>
    <row r="255" spans="1:7">
      <c r="A255" s="5">
        <v>43511</v>
      </c>
      <c r="B255">
        <v>0.89300000000000002</v>
      </c>
      <c r="C255" s="16">
        <f t="shared" si="6"/>
        <v>0</v>
      </c>
      <c r="D255" s="16">
        <f t="array" ref="D255">IFERROR(INDEX(C$2:C255,MATCH(2,1/(C$2:C255&lt;&gt;0))),0)</f>
        <v>0</v>
      </c>
      <c r="E255" s="16">
        <f t="shared" si="7"/>
        <v>0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22</v>
      </c>
    </row>
    <row r="256" spans="1:7">
      <c r="A256" s="5">
        <v>43514</v>
      </c>
      <c r="B256">
        <v>0.92500000000000004</v>
      </c>
      <c r="C256" s="16">
        <f t="shared" si="6"/>
        <v>0</v>
      </c>
      <c r="D256" s="16">
        <f t="array" ref="D256">IFERROR(INDEX(C$2:C256,MATCH(2,1/(C$2:C256&lt;&gt;0))),0)</f>
        <v>0</v>
      </c>
      <c r="E256" s="16">
        <f t="shared" si="7"/>
        <v>0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22</v>
      </c>
    </row>
    <row r="257" spans="1:7">
      <c r="A257" s="5">
        <v>43515</v>
      </c>
      <c r="B257">
        <v>0.95699999999999996</v>
      </c>
      <c r="C257" s="16">
        <f t="shared" si="6"/>
        <v>0</v>
      </c>
      <c r="D257" s="16">
        <f t="array" ref="D257">IFERROR(INDEX(C$2:C257,MATCH(2,1/(C$2:C257&lt;&gt;0))),0)</f>
        <v>0</v>
      </c>
      <c r="E257" s="16">
        <f t="shared" si="7"/>
        <v>0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22</v>
      </c>
    </row>
    <row r="258" spans="1:7">
      <c r="A258" s="5">
        <v>43516</v>
      </c>
      <c r="B258">
        <v>0.90200000000000002</v>
      </c>
      <c r="C258" s="16">
        <f t="shared" si="6"/>
        <v>0</v>
      </c>
      <c r="D258" s="16">
        <f t="array" ref="D258">IFERROR(INDEX(C$2:C258,MATCH(2,1/(C$2:C258&lt;&gt;0))),0)</f>
        <v>0</v>
      </c>
      <c r="E258" s="16">
        <f t="shared" si="7"/>
        <v>0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22</v>
      </c>
    </row>
    <row r="259" spans="1:7">
      <c r="A259" s="5">
        <v>43517</v>
      </c>
      <c r="B259">
        <v>0.87</v>
      </c>
      <c r="C259" s="16">
        <f t="shared" ref="C259:C322" si="8">IF(B259&gt;0.99,-5,IF(B259&gt;0.97,-2.5,IF(B259&gt;0.03,0,IF(B259&gt;0.01,2.5,5))))</f>
        <v>0</v>
      </c>
      <c r="D259" s="16">
        <f t="array" ref="D259">IFERROR(INDEX(C$2:C259,MATCH(2,1/(C$2:C259&lt;&gt;0))),0)</f>
        <v>0</v>
      </c>
      <c r="E259" s="16">
        <f t="shared" ref="E259:E322" si="9">IF(D259=0,0,IF(D259&lt;0,-1*(ABS(D259)-G259*ABS(D259)/22),D259-G259*D259/22))</f>
        <v>0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22</v>
      </c>
    </row>
    <row r="260" spans="1:7">
      <c r="A260" s="5">
        <v>43518</v>
      </c>
      <c r="B260">
        <v>0.94299999999999995</v>
      </c>
      <c r="C260" s="16">
        <f t="shared" si="8"/>
        <v>0</v>
      </c>
      <c r="D260" s="16">
        <f t="array" ref="D260">IFERROR(INDEX(C$2:C260,MATCH(2,1/(C$2:C260&lt;&gt;0))),0)</f>
        <v>0</v>
      </c>
      <c r="E260" s="16">
        <f t="shared" si="9"/>
        <v>0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22</v>
      </c>
    </row>
    <row r="261" spans="1:7">
      <c r="A261" s="5">
        <v>43521</v>
      </c>
      <c r="B261">
        <v>0.998</v>
      </c>
      <c r="C261" s="16">
        <f t="shared" si="8"/>
        <v>-5</v>
      </c>
      <c r="D261" s="16">
        <f t="array" ref="D261">IFERROR(INDEX(C$2:C261,MATCH(2,1/(C$2:C261&lt;&gt;0))),0)</f>
        <v>-5</v>
      </c>
      <c r="E261" s="16">
        <f t="shared" si="9"/>
        <v>-5</v>
      </c>
      <c r="F261" s="16">
        <f>IF(AND(C261&lt;&gt;0,SUM(C$1:$D261)=SUM(C$1:$D261)),ROW(),0)</f>
        <v>261</v>
      </c>
      <c r="G261" s="16">
        <f t="array" ref="G261">IF(ROW()-IFERROR(INDEX(F$2:F261,MATCH(2,1/(F$2:F261&lt;&gt;0))),0)&gt;22,22,ROW()-IFERROR(INDEX(F$2:F261,MATCH(2,1/(F$2:F261&lt;&gt;0))),0))</f>
        <v>0</v>
      </c>
    </row>
    <row r="262" spans="1:7">
      <c r="A262" s="5">
        <v>43522</v>
      </c>
      <c r="B262">
        <v>0.99</v>
      </c>
      <c r="C262" s="16">
        <f t="shared" si="8"/>
        <v>-2.5</v>
      </c>
      <c r="D262" s="16">
        <f t="array" ref="D262">IFERROR(INDEX(C$2:C262,MATCH(2,1/(C$2:C262&lt;&gt;0))),0)</f>
        <v>-2.5</v>
      </c>
      <c r="E262" s="16">
        <f t="shared" si="9"/>
        <v>-2.5</v>
      </c>
      <c r="F262" s="16">
        <f>IF(AND(C262&lt;&gt;0,SUM(C$1:$D262)=SUM(C$1:$D262)),ROW(),0)</f>
        <v>262</v>
      </c>
      <c r="G262" s="16">
        <f t="array" ref="G262">IF(ROW()-IFERROR(INDEX(F$2:F262,MATCH(2,1/(F$2:F262&lt;&gt;0))),0)&gt;22,22,ROW()-IFERROR(INDEX(F$2:F262,MATCH(2,1/(F$2:F262&lt;&gt;0))),0))</f>
        <v>0</v>
      </c>
    </row>
    <row r="263" spans="1:7">
      <c r="A263" s="5">
        <v>43523</v>
      </c>
      <c r="B263">
        <v>0.99</v>
      </c>
      <c r="C263" s="16">
        <f t="shared" si="8"/>
        <v>-2.5</v>
      </c>
      <c r="D263" s="16">
        <f t="array" ref="D263">IFERROR(INDEX(C$2:C263,MATCH(2,1/(C$2:C263&lt;&gt;0))),0)</f>
        <v>-2.5</v>
      </c>
      <c r="E263" s="16">
        <f t="shared" si="9"/>
        <v>-2.5</v>
      </c>
      <c r="F263" s="16">
        <f>IF(AND(C263&lt;&gt;0,SUM(C$1:$D263)=SUM(C$1:$D263)),ROW(),0)</f>
        <v>263</v>
      </c>
      <c r="G263" s="16">
        <f t="array" ref="G263">IF(ROW()-IFERROR(INDEX(F$2:F263,MATCH(2,1/(F$2:F263&lt;&gt;0))),0)&gt;22,22,ROW()-IFERROR(INDEX(F$2:F263,MATCH(2,1/(F$2:F263&lt;&gt;0))),0))</f>
        <v>0</v>
      </c>
    </row>
    <row r="264" spans="1:7">
      <c r="A264" s="5">
        <v>43524</v>
      </c>
      <c r="B264">
        <v>0.7</v>
      </c>
      <c r="C264" s="16">
        <f t="shared" si="8"/>
        <v>0</v>
      </c>
      <c r="D264" s="16">
        <f t="array" ref="D264">IFERROR(INDEX(C$2:C264,MATCH(2,1/(C$2:C264&lt;&gt;0))),0)</f>
        <v>-2.5</v>
      </c>
      <c r="E264" s="16">
        <f t="shared" si="9"/>
        <v>-2.3863636363636362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1</v>
      </c>
    </row>
    <row r="265" spans="1:7">
      <c r="A265" s="5">
        <v>43525</v>
      </c>
      <c r="B265">
        <v>0.45300000000000001</v>
      </c>
      <c r="C265" s="16">
        <f t="shared" si="8"/>
        <v>0</v>
      </c>
      <c r="D265" s="16">
        <f t="array" ref="D265">IFERROR(INDEX(C$2:C265,MATCH(2,1/(C$2:C265&lt;&gt;0))),0)</f>
        <v>-2.5</v>
      </c>
      <c r="E265" s="16">
        <f t="shared" si="9"/>
        <v>-2.2727272727272729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2</v>
      </c>
    </row>
    <row r="266" spans="1:7">
      <c r="A266" s="5">
        <v>43528</v>
      </c>
      <c r="B266">
        <v>0.99299999999999999</v>
      </c>
      <c r="C266" s="16">
        <f t="shared" si="8"/>
        <v>-5</v>
      </c>
      <c r="D266" s="16">
        <f t="array" ref="D266">IFERROR(INDEX(C$2:C266,MATCH(2,1/(C$2:C266&lt;&gt;0))),0)</f>
        <v>-5</v>
      </c>
      <c r="E266" s="16">
        <f t="shared" si="9"/>
        <v>-5</v>
      </c>
      <c r="F266" s="16">
        <f>IF(AND(C266&lt;&gt;0,SUM(C$1:$D266)=SUM(C$1:$D266)),ROW(),0)</f>
        <v>266</v>
      </c>
      <c r="G266" s="16">
        <f t="array" ref="G266">IF(ROW()-IFERROR(INDEX(F$2:F266,MATCH(2,1/(F$2:F266&lt;&gt;0))),0)&gt;22,22,ROW()-IFERROR(INDEX(F$2:F266,MATCH(2,1/(F$2:F266&lt;&gt;0))),0))</f>
        <v>0</v>
      </c>
    </row>
    <row r="267" spans="1:7">
      <c r="A267" s="5">
        <v>43529</v>
      </c>
      <c r="B267">
        <v>0.995</v>
      </c>
      <c r="C267" s="16">
        <f t="shared" si="8"/>
        <v>-5</v>
      </c>
      <c r="D267" s="16">
        <f t="array" ref="D267">IFERROR(INDEX(C$2:C267,MATCH(2,1/(C$2:C267&lt;&gt;0))),0)</f>
        <v>-5</v>
      </c>
      <c r="E267" s="16">
        <f t="shared" si="9"/>
        <v>-5</v>
      </c>
      <c r="F267" s="16">
        <f>IF(AND(C267&lt;&gt;0,SUM(C$1:$D267)=SUM(C$1:$D267)),ROW(),0)</f>
        <v>267</v>
      </c>
      <c r="G267" s="16">
        <f t="array" ref="G267">IF(ROW()-IFERROR(INDEX(F$2:F267,MATCH(2,1/(F$2:F267&lt;&gt;0))),0)&gt;22,22,ROW()-IFERROR(INDEX(F$2:F267,MATCH(2,1/(F$2:F267&lt;&gt;0))),0))</f>
        <v>0</v>
      </c>
    </row>
    <row r="268" spans="1:7">
      <c r="A268" s="5">
        <v>43530</v>
      </c>
      <c r="B268">
        <v>0.99399999999999999</v>
      </c>
      <c r="C268" s="16">
        <f t="shared" si="8"/>
        <v>-5</v>
      </c>
      <c r="D268" s="16">
        <f t="array" ref="D268">IFERROR(INDEX(C$2:C268,MATCH(2,1/(C$2:C268&lt;&gt;0))),0)</f>
        <v>-5</v>
      </c>
      <c r="E268" s="16">
        <f t="shared" si="9"/>
        <v>-5</v>
      </c>
      <c r="F268" s="16">
        <f>IF(AND(C268&lt;&gt;0,SUM(C$1:$D268)=SUM(C$1:$D268)),ROW(),0)</f>
        <v>268</v>
      </c>
      <c r="G268" s="16">
        <f t="array" ref="G268">IF(ROW()-IFERROR(INDEX(F$2:F268,MATCH(2,1/(F$2:F268&lt;&gt;0))),0)&gt;22,22,ROW()-IFERROR(INDEX(F$2:F268,MATCH(2,1/(F$2:F268&lt;&gt;0))),0))</f>
        <v>0</v>
      </c>
    </row>
    <row r="269" spans="1:7">
      <c r="A269" s="5">
        <v>43531</v>
      </c>
      <c r="B269">
        <v>0.997</v>
      </c>
      <c r="C269" s="16">
        <f t="shared" si="8"/>
        <v>-5</v>
      </c>
      <c r="D269" s="16">
        <f t="array" ref="D269">IFERROR(INDEX(C$2:C269,MATCH(2,1/(C$2:C269&lt;&gt;0))),0)</f>
        <v>-5</v>
      </c>
      <c r="E269" s="16">
        <f t="shared" si="9"/>
        <v>-5</v>
      </c>
      <c r="F269" s="16">
        <f>IF(AND(C269&lt;&gt;0,SUM(C$1:$D269)=SUM(C$1:$D269)),ROW(),0)</f>
        <v>269</v>
      </c>
      <c r="G269" s="16">
        <f t="array" ref="G269">IF(ROW()-IFERROR(INDEX(F$2:F269,MATCH(2,1/(F$2:F269&lt;&gt;0))),0)&gt;22,22,ROW()-IFERROR(INDEX(F$2:F269,MATCH(2,1/(F$2:F269&lt;&gt;0))),0))</f>
        <v>0</v>
      </c>
    </row>
    <row r="270" spans="1:7">
      <c r="A270" s="5">
        <v>43532</v>
      </c>
      <c r="B270">
        <v>0.93500000000000005</v>
      </c>
      <c r="C270" s="16">
        <f t="shared" si="8"/>
        <v>0</v>
      </c>
      <c r="D270" s="16">
        <f t="array" ref="D270">IFERROR(INDEX(C$2:C270,MATCH(2,1/(C$2:C270&lt;&gt;0))),0)</f>
        <v>-5</v>
      </c>
      <c r="E270" s="16">
        <f t="shared" si="9"/>
        <v>-4.7727272727272725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1</v>
      </c>
    </row>
    <row r="271" spans="1:7">
      <c r="A271" s="5">
        <v>43535</v>
      </c>
      <c r="B271">
        <v>0.99399999999999999</v>
      </c>
      <c r="C271" s="16">
        <f t="shared" si="8"/>
        <v>-5</v>
      </c>
      <c r="D271" s="16">
        <f t="array" ref="D271">IFERROR(INDEX(C$2:C271,MATCH(2,1/(C$2:C271&lt;&gt;0))),0)</f>
        <v>-5</v>
      </c>
      <c r="E271" s="16">
        <f t="shared" si="9"/>
        <v>-5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>
      <c r="A272" s="5">
        <v>43536</v>
      </c>
      <c r="B272">
        <v>0.97899999999999998</v>
      </c>
      <c r="C272" s="16">
        <f t="shared" si="8"/>
        <v>-2.5</v>
      </c>
      <c r="D272" s="16">
        <f t="array" ref="D272">IFERROR(INDEX(C$2:C272,MATCH(2,1/(C$2:C272&lt;&gt;0))),0)</f>
        <v>-2.5</v>
      </c>
      <c r="E272" s="16">
        <f t="shared" si="9"/>
        <v>-2.5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>
      <c r="A273" s="5">
        <v>43537</v>
      </c>
      <c r="B273">
        <v>0.86299999999999999</v>
      </c>
      <c r="C273" s="16">
        <f t="shared" si="8"/>
        <v>0</v>
      </c>
      <c r="D273" s="16">
        <f t="array" ref="D273">IFERROR(INDEX(C$2:C273,MATCH(2,1/(C$2:C273&lt;&gt;0))),0)</f>
        <v>-2.5</v>
      </c>
      <c r="E273" s="16">
        <f t="shared" si="9"/>
        <v>-2.3863636363636362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1</v>
      </c>
    </row>
    <row r="274" spans="1:7">
      <c r="A274" s="5">
        <v>43538</v>
      </c>
      <c r="B274">
        <v>0.33900000000000002</v>
      </c>
      <c r="C274" s="16">
        <f t="shared" si="8"/>
        <v>0</v>
      </c>
      <c r="D274" s="16">
        <f t="array" ref="D274">IFERROR(INDEX(C$2:C274,MATCH(2,1/(C$2:C274&lt;&gt;0))),0)</f>
        <v>-2.5</v>
      </c>
      <c r="E274" s="16">
        <f t="shared" si="9"/>
        <v>-2.2727272727272729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2</v>
      </c>
    </row>
    <row r="275" spans="1:7">
      <c r="A275" s="5">
        <v>43539</v>
      </c>
      <c r="B275">
        <v>0.19800000000000001</v>
      </c>
      <c r="C275" s="16">
        <f t="shared" si="8"/>
        <v>0</v>
      </c>
      <c r="D275" s="16">
        <f t="array" ref="D275">IFERROR(INDEX(C$2:C275,MATCH(2,1/(C$2:C275&lt;&gt;0))),0)</f>
        <v>-2.5</v>
      </c>
      <c r="E275" s="16">
        <f t="shared" si="9"/>
        <v>-2.1590909090909092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3</v>
      </c>
    </row>
    <row r="276" spans="1:7">
      <c r="A276" s="5">
        <v>43542</v>
      </c>
      <c r="B276">
        <v>0.94599999999999995</v>
      </c>
      <c r="C276" s="16">
        <f t="shared" si="8"/>
        <v>0</v>
      </c>
      <c r="D276" s="16">
        <f t="array" ref="D276">IFERROR(INDEX(C$2:C276,MATCH(2,1/(C$2:C276&lt;&gt;0))),0)</f>
        <v>-2.5</v>
      </c>
      <c r="E276" s="16">
        <f t="shared" si="9"/>
        <v>-2.0454545454545454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4</v>
      </c>
    </row>
    <row r="277" spans="1:7">
      <c r="A277" s="5">
        <v>43543</v>
      </c>
      <c r="B277">
        <v>0.93500000000000005</v>
      </c>
      <c r="C277" s="16">
        <f t="shared" si="8"/>
        <v>0</v>
      </c>
      <c r="D277" s="16">
        <f t="array" ref="D277">IFERROR(INDEX(C$2:C277,MATCH(2,1/(C$2:C277&lt;&gt;0))),0)</f>
        <v>-2.5</v>
      </c>
      <c r="E277" s="16">
        <f t="shared" si="9"/>
        <v>-1.9318181818181817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5</v>
      </c>
    </row>
    <row r="278" spans="1:7">
      <c r="A278" s="5">
        <v>43544</v>
      </c>
      <c r="B278">
        <v>0.85499999999999998</v>
      </c>
      <c r="C278" s="16">
        <f t="shared" si="8"/>
        <v>0</v>
      </c>
      <c r="D278" s="16">
        <f t="array" ref="D278">IFERROR(INDEX(C$2:C278,MATCH(2,1/(C$2:C278&lt;&gt;0))),0)</f>
        <v>-2.5</v>
      </c>
      <c r="E278" s="16">
        <f t="shared" si="9"/>
        <v>-1.8181818181818183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6</v>
      </c>
    </row>
    <row r="279" spans="1:7">
      <c r="A279" s="5">
        <v>43545</v>
      </c>
      <c r="B279">
        <v>0.97899999999999998</v>
      </c>
      <c r="C279" s="16">
        <f t="shared" si="8"/>
        <v>-2.5</v>
      </c>
      <c r="D279" s="16">
        <f t="array" ref="D279">IFERROR(INDEX(C$2:C279,MATCH(2,1/(C$2:C279&lt;&gt;0))),0)</f>
        <v>-2.5</v>
      </c>
      <c r="E279" s="16">
        <f t="shared" si="9"/>
        <v>-2.5</v>
      </c>
      <c r="F279" s="16">
        <f>IF(AND(C279&lt;&gt;0,SUM(C$1:$D279)=SUM(C$1:$D279)),ROW(),0)</f>
        <v>279</v>
      </c>
      <c r="G279" s="16">
        <f t="array" ref="G279">IF(ROW()-IFERROR(INDEX(F$2:F279,MATCH(2,1/(F$2:F279&lt;&gt;0))),0)&gt;22,22,ROW()-IFERROR(INDEX(F$2:F279,MATCH(2,1/(F$2:F279&lt;&gt;0))),0))</f>
        <v>0</v>
      </c>
    </row>
    <row r="280" spans="1:7">
      <c r="A280" s="5">
        <v>43546</v>
      </c>
      <c r="B280">
        <v>0.41199999999999998</v>
      </c>
      <c r="C280" s="16">
        <f t="shared" si="8"/>
        <v>0</v>
      </c>
      <c r="D280" s="16">
        <f t="array" ref="D280">IFERROR(INDEX(C$2:C280,MATCH(2,1/(C$2:C280&lt;&gt;0))),0)</f>
        <v>-2.5</v>
      </c>
      <c r="E280" s="16">
        <f t="shared" si="9"/>
        <v>-2.3863636363636362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1</v>
      </c>
    </row>
    <row r="281" spans="1:7">
      <c r="A281" s="5">
        <v>43549</v>
      </c>
      <c r="B281">
        <v>0.96499999999999997</v>
      </c>
      <c r="C281" s="16">
        <f t="shared" si="8"/>
        <v>0</v>
      </c>
      <c r="D281" s="16">
        <f t="array" ref="D281">IFERROR(INDEX(C$2:C281,MATCH(2,1/(C$2:C281&lt;&gt;0))),0)</f>
        <v>-2.5</v>
      </c>
      <c r="E281" s="16">
        <f t="shared" si="9"/>
        <v>-2.2727272727272729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2</v>
      </c>
    </row>
    <row r="282" spans="1:7">
      <c r="A282" s="5">
        <v>43550</v>
      </c>
      <c r="B282">
        <v>0.33700000000000002</v>
      </c>
      <c r="C282" s="16">
        <f t="shared" si="8"/>
        <v>0</v>
      </c>
      <c r="D282" s="16">
        <f t="array" ref="D282">IFERROR(INDEX(C$2:C282,MATCH(2,1/(C$2:C282&lt;&gt;0))),0)</f>
        <v>-2.5</v>
      </c>
      <c r="E282" s="16">
        <f t="shared" si="9"/>
        <v>-2.1590909090909092</v>
      </c>
      <c r="F282" s="16">
        <f>IF(AND(C282&lt;&gt;0,SUM(C$1:$D282)=SUM(C$1:$D282)),ROW(),0)</f>
        <v>0</v>
      </c>
      <c r="G282" s="16">
        <f t="array" ref="G282">IF(ROW()-IFERROR(INDEX(F$2:F282,MATCH(2,1/(F$2:F282&lt;&gt;0))),0)&gt;22,22,ROW()-IFERROR(INDEX(F$2:F282,MATCH(2,1/(F$2:F282&lt;&gt;0))),0))</f>
        <v>3</v>
      </c>
    </row>
    <row r="283" spans="1:7">
      <c r="A283" s="5">
        <v>43551</v>
      </c>
      <c r="B283">
        <v>0.746</v>
      </c>
      <c r="C283" s="16">
        <f t="shared" si="8"/>
        <v>0</v>
      </c>
      <c r="D283" s="16">
        <f t="array" ref="D283">IFERROR(INDEX(C$2:C283,MATCH(2,1/(C$2:C283&lt;&gt;0))),0)</f>
        <v>-2.5</v>
      </c>
      <c r="E283" s="16">
        <f t="shared" si="9"/>
        <v>-2.0454545454545454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4</v>
      </c>
    </row>
    <row r="284" spans="1:7">
      <c r="A284" s="5">
        <v>43552</v>
      </c>
      <c r="B284">
        <v>0.58199999999999996</v>
      </c>
      <c r="C284" s="16">
        <f t="shared" si="8"/>
        <v>0</v>
      </c>
      <c r="D284" s="16">
        <f t="array" ref="D284">IFERROR(INDEX(C$2:C284,MATCH(2,1/(C$2:C284&lt;&gt;0))),0)</f>
        <v>-2.5</v>
      </c>
      <c r="E284" s="16">
        <f t="shared" si="9"/>
        <v>-1.9318181818181817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5</v>
      </c>
    </row>
    <row r="285" spans="1:7">
      <c r="A285" s="5">
        <v>43553</v>
      </c>
      <c r="B285">
        <v>0.7</v>
      </c>
      <c r="C285" s="16">
        <f t="shared" si="8"/>
        <v>0</v>
      </c>
      <c r="D285" s="16">
        <f t="array" ref="D285">IFERROR(INDEX(C$2:C285,MATCH(2,1/(C$2:C285&lt;&gt;0))),0)</f>
        <v>-2.5</v>
      </c>
      <c r="E285" s="16">
        <f t="shared" si="9"/>
        <v>-1.8181818181818183</v>
      </c>
      <c r="F285" s="16">
        <f>IF(AND(C285&lt;&gt;0,SUM(C$1:$D285)=SUM(C$1:$D285)),ROW(),0)</f>
        <v>0</v>
      </c>
      <c r="G285" s="16">
        <f t="array" ref="G285">IF(ROW()-IFERROR(INDEX(F$2:F285,MATCH(2,1/(F$2:F285&lt;&gt;0))),0)&gt;22,22,ROW()-IFERROR(INDEX(F$2:F285,MATCH(2,1/(F$2:F285&lt;&gt;0))),0))</f>
        <v>6</v>
      </c>
    </row>
    <row r="286" spans="1:7">
      <c r="A286" s="5">
        <v>43556</v>
      </c>
      <c r="B286">
        <v>0.96699999999999997</v>
      </c>
      <c r="C286" s="16">
        <f t="shared" si="8"/>
        <v>0</v>
      </c>
      <c r="D286" s="16">
        <f t="array" ref="D286">IFERROR(INDEX(C$2:C286,MATCH(2,1/(C$2:C286&lt;&gt;0))),0)</f>
        <v>-2.5</v>
      </c>
      <c r="E286" s="16">
        <f t="shared" si="9"/>
        <v>-1.7045454545454546</v>
      </c>
      <c r="F286" s="16">
        <f>IF(AND(C286&lt;&gt;0,SUM(C$1:$D286)=SUM(C$1:$D286)),ROW(),0)</f>
        <v>0</v>
      </c>
      <c r="G286" s="16">
        <f t="array" ref="G286">IF(ROW()-IFERROR(INDEX(F$2:F286,MATCH(2,1/(F$2:F286&lt;&gt;0))),0)&gt;22,22,ROW()-IFERROR(INDEX(F$2:F286,MATCH(2,1/(F$2:F286&lt;&gt;0))),0))</f>
        <v>7</v>
      </c>
    </row>
    <row r="287" spans="1:7">
      <c r="A287" s="5">
        <v>43557</v>
      </c>
      <c r="B287">
        <v>0.96499999999999997</v>
      </c>
      <c r="C287" s="16">
        <f t="shared" si="8"/>
        <v>0</v>
      </c>
      <c r="D287" s="16">
        <f t="array" ref="D287">IFERROR(INDEX(C$2:C287,MATCH(2,1/(C$2:C287&lt;&gt;0))),0)</f>
        <v>-2.5</v>
      </c>
      <c r="E287" s="16">
        <f t="shared" si="9"/>
        <v>-1.5909090909090908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8</v>
      </c>
    </row>
    <row r="288" spans="1:7">
      <c r="A288" s="5">
        <v>43558</v>
      </c>
      <c r="B288">
        <v>0.93700000000000006</v>
      </c>
      <c r="C288" s="16">
        <f t="shared" si="8"/>
        <v>0</v>
      </c>
      <c r="D288" s="16">
        <f t="array" ref="D288">IFERROR(INDEX(C$2:C288,MATCH(2,1/(C$2:C288&lt;&gt;0))),0)</f>
        <v>-2.5</v>
      </c>
      <c r="E288" s="16">
        <f t="shared" si="9"/>
        <v>-1.4772727272727273</v>
      </c>
      <c r="F288" s="16">
        <f>IF(AND(C288&lt;&gt;0,SUM(C$1:$D288)=SUM(C$1:$D288)),ROW(),0)</f>
        <v>0</v>
      </c>
      <c r="G288" s="16">
        <f t="array" ref="G288">IF(ROW()-IFERROR(INDEX(F$2:F288,MATCH(2,1/(F$2:F288&lt;&gt;0))),0)&gt;22,22,ROW()-IFERROR(INDEX(F$2:F288,MATCH(2,1/(F$2:F288&lt;&gt;0))),0))</f>
        <v>9</v>
      </c>
    </row>
    <row r="289" spans="1:7">
      <c r="A289" s="5">
        <v>43559</v>
      </c>
      <c r="B289">
        <v>0.67600000000000005</v>
      </c>
      <c r="C289" s="16">
        <f t="shared" si="8"/>
        <v>0</v>
      </c>
      <c r="D289" s="16">
        <f t="array" ref="D289">IFERROR(INDEX(C$2:C289,MATCH(2,1/(C$2:C289&lt;&gt;0))),0)</f>
        <v>-2.5</v>
      </c>
      <c r="E289" s="16">
        <f t="shared" si="9"/>
        <v>-1.3636363636363635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10</v>
      </c>
    </row>
    <row r="290" spans="1:7">
      <c r="A290" s="5">
        <v>43563</v>
      </c>
      <c r="B290">
        <v>0.99399999999999999</v>
      </c>
      <c r="C290" s="16">
        <f t="shared" si="8"/>
        <v>-5</v>
      </c>
      <c r="D290" s="16">
        <f t="array" ref="D290">IFERROR(INDEX(C$2:C290,MATCH(2,1/(C$2:C290&lt;&gt;0))),0)</f>
        <v>-5</v>
      </c>
      <c r="E290" s="16">
        <f t="shared" si="9"/>
        <v>-5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>
      <c r="A291" s="5">
        <v>43564</v>
      </c>
      <c r="B291">
        <v>0.873</v>
      </c>
      <c r="C291" s="16">
        <f t="shared" si="8"/>
        <v>0</v>
      </c>
      <c r="D291" s="16">
        <f t="array" ref="D291">IFERROR(INDEX(C$2:C291,MATCH(2,1/(C$2:C291&lt;&gt;0))),0)</f>
        <v>-5</v>
      </c>
      <c r="E291" s="16">
        <f t="shared" si="9"/>
        <v>-4.7727272727272725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1</v>
      </c>
    </row>
    <row r="292" spans="1:7">
      <c r="A292" s="5">
        <v>43565</v>
      </c>
      <c r="B292">
        <v>0.88100000000000001</v>
      </c>
      <c r="C292" s="16">
        <f t="shared" si="8"/>
        <v>0</v>
      </c>
      <c r="D292" s="16">
        <f t="array" ref="D292">IFERROR(INDEX(C$2:C292,MATCH(2,1/(C$2:C292&lt;&gt;0))),0)</f>
        <v>-5</v>
      </c>
      <c r="E292" s="16">
        <f t="shared" si="9"/>
        <v>-4.5454545454545459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</v>
      </c>
    </row>
    <row r="293" spans="1:7">
      <c r="A293" s="5">
        <v>43566</v>
      </c>
      <c r="B293">
        <v>0.432</v>
      </c>
      <c r="C293" s="16">
        <f t="shared" si="8"/>
        <v>0</v>
      </c>
      <c r="D293" s="16">
        <f t="array" ref="D293">IFERROR(INDEX(C$2:C293,MATCH(2,1/(C$2:C293&lt;&gt;0))),0)</f>
        <v>-5</v>
      </c>
      <c r="E293" s="16">
        <f t="shared" si="9"/>
        <v>-4.3181818181818183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3</v>
      </c>
    </row>
    <row r="294" spans="1:7">
      <c r="A294" s="5">
        <v>43567</v>
      </c>
      <c r="B294">
        <v>0.17699999999999999</v>
      </c>
      <c r="C294" s="16">
        <f t="shared" si="8"/>
        <v>0</v>
      </c>
      <c r="D294" s="16">
        <f t="array" ref="D294">IFERROR(INDEX(C$2:C294,MATCH(2,1/(C$2:C294&lt;&gt;0))),0)</f>
        <v>-5</v>
      </c>
      <c r="E294" s="16">
        <f t="shared" si="9"/>
        <v>-4.0909090909090908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4</v>
      </c>
    </row>
    <row r="295" spans="1:7">
      <c r="A295" s="5">
        <v>43570</v>
      </c>
      <c r="B295">
        <v>0.71099999999999997</v>
      </c>
      <c r="C295" s="16">
        <f t="shared" si="8"/>
        <v>0</v>
      </c>
      <c r="D295" s="16">
        <f t="array" ref="D295">IFERROR(INDEX(C$2:C295,MATCH(2,1/(C$2:C295&lt;&gt;0))),0)</f>
        <v>-5</v>
      </c>
      <c r="E295" s="16">
        <f t="shared" si="9"/>
        <v>-3.8636363636363633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5</v>
      </c>
    </row>
    <row r="296" spans="1:7">
      <c r="A296" s="5">
        <v>43571</v>
      </c>
      <c r="B296">
        <v>0.95899999999999996</v>
      </c>
      <c r="C296" s="16">
        <f t="shared" si="8"/>
        <v>0</v>
      </c>
      <c r="D296" s="16">
        <f t="array" ref="D296">IFERROR(INDEX(C$2:C296,MATCH(2,1/(C$2:C296&lt;&gt;0))),0)</f>
        <v>-5</v>
      </c>
      <c r="E296" s="16">
        <f t="shared" si="9"/>
        <v>-3.6363636363636367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6</v>
      </c>
    </row>
    <row r="297" spans="1:7">
      <c r="A297" s="5">
        <v>43572</v>
      </c>
      <c r="B297">
        <v>0.91300000000000003</v>
      </c>
      <c r="C297" s="16">
        <f t="shared" si="8"/>
        <v>0</v>
      </c>
      <c r="D297" s="16">
        <f t="array" ref="D297">IFERROR(INDEX(C$2:C297,MATCH(2,1/(C$2:C297&lt;&gt;0))),0)</f>
        <v>-5</v>
      </c>
      <c r="E297" s="16">
        <f t="shared" si="9"/>
        <v>-3.4090909090909092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7</v>
      </c>
    </row>
    <row r="298" spans="1:7">
      <c r="A298" s="5">
        <v>43573</v>
      </c>
      <c r="B298">
        <v>0.753</v>
      </c>
      <c r="C298" s="16">
        <f t="shared" si="8"/>
        <v>0</v>
      </c>
      <c r="D298" s="16">
        <f t="array" ref="D298">IFERROR(INDEX(C$2:C298,MATCH(2,1/(C$2:C298&lt;&gt;0))),0)</f>
        <v>-5</v>
      </c>
      <c r="E298" s="16">
        <f t="shared" si="9"/>
        <v>-3.1818181818181817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8</v>
      </c>
    </row>
    <row r="299" spans="1:7">
      <c r="A299" s="5">
        <v>43574</v>
      </c>
      <c r="B299">
        <v>0.65200000000000002</v>
      </c>
      <c r="C299" s="16">
        <f t="shared" si="8"/>
        <v>0</v>
      </c>
      <c r="D299" s="16">
        <f t="array" ref="D299">IFERROR(INDEX(C$2:C299,MATCH(2,1/(C$2:C299&lt;&gt;0))),0)</f>
        <v>-5</v>
      </c>
      <c r="E299" s="16">
        <f t="shared" si="9"/>
        <v>-2.9545454545454546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9</v>
      </c>
    </row>
    <row r="300" spans="1:7">
      <c r="A300" s="5">
        <v>43577</v>
      </c>
      <c r="B300">
        <v>0.878</v>
      </c>
      <c r="C300" s="16">
        <f t="shared" si="8"/>
        <v>0</v>
      </c>
      <c r="D300" s="16">
        <f t="array" ref="D300">IFERROR(INDEX(C$2:C300,MATCH(2,1/(C$2:C300&lt;&gt;0))),0)</f>
        <v>-5</v>
      </c>
      <c r="E300" s="16">
        <f t="shared" si="9"/>
        <v>-2.7272727272727271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10</v>
      </c>
    </row>
    <row r="301" spans="1:7">
      <c r="A301" s="5">
        <v>43578</v>
      </c>
      <c r="B301">
        <v>0.29299999999999998</v>
      </c>
      <c r="C301" s="16">
        <f t="shared" si="8"/>
        <v>0</v>
      </c>
      <c r="D301" s="16">
        <f t="array" ref="D301">IFERROR(INDEX(C$2:C301,MATCH(2,1/(C$2:C301&lt;&gt;0))),0)</f>
        <v>-5</v>
      </c>
      <c r="E301" s="16">
        <f t="shared" si="9"/>
        <v>-2.5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11</v>
      </c>
    </row>
    <row r="302" spans="1:7">
      <c r="A302" s="5">
        <v>43579</v>
      </c>
      <c r="B302">
        <v>0.85</v>
      </c>
      <c r="C302" s="16">
        <f t="shared" si="8"/>
        <v>0</v>
      </c>
      <c r="D302" s="16">
        <f t="array" ref="D302">IFERROR(INDEX(C$2:C302,MATCH(2,1/(C$2:C302&lt;&gt;0))),0)</f>
        <v>-5</v>
      </c>
      <c r="E302" s="16">
        <f t="shared" si="9"/>
        <v>-2.2727272727272729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12</v>
      </c>
    </row>
    <row r="303" spans="1:7">
      <c r="A303" s="5">
        <v>43580</v>
      </c>
      <c r="B303">
        <v>6.6000000000000003E-2</v>
      </c>
      <c r="C303" s="16">
        <f t="shared" si="8"/>
        <v>0</v>
      </c>
      <c r="D303" s="16">
        <f t="array" ref="D303">IFERROR(INDEX(C$2:C303,MATCH(2,1/(C$2:C303&lt;&gt;0))),0)</f>
        <v>-5</v>
      </c>
      <c r="E303" s="16">
        <f t="shared" si="9"/>
        <v>-2.0454545454545454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13</v>
      </c>
    </row>
    <row r="304" spans="1:7">
      <c r="A304" s="5">
        <v>43581</v>
      </c>
      <c r="B304">
        <v>0.17</v>
      </c>
      <c r="C304" s="16">
        <f t="shared" si="8"/>
        <v>0</v>
      </c>
      <c r="D304" s="16">
        <f t="array" ref="D304">IFERROR(INDEX(C$2:C304,MATCH(2,1/(C$2:C304&lt;&gt;0))),0)</f>
        <v>-5</v>
      </c>
      <c r="E304" s="16">
        <f t="shared" si="9"/>
        <v>-1.8181818181818183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14</v>
      </c>
    </row>
    <row r="305" spans="1:7">
      <c r="A305" s="5">
        <v>43584</v>
      </c>
      <c r="B305">
        <v>2.8000000000000001E-2</v>
      </c>
      <c r="C305" s="16">
        <f t="shared" si="8"/>
        <v>2.5</v>
      </c>
      <c r="D305" s="16">
        <f t="array" ref="D305">IFERROR(INDEX(C$2:C305,MATCH(2,1/(C$2:C305&lt;&gt;0))),0)</f>
        <v>2.5</v>
      </c>
      <c r="E305" s="16">
        <f t="shared" si="9"/>
        <v>2.5</v>
      </c>
      <c r="F305" s="16">
        <f>IF(AND(C305&lt;&gt;0,SUM(C$1:$D305)=SUM(C$1:$D305)),ROW(),0)</f>
        <v>305</v>
      </c>
      <c r="G305" s="16">
        <f t="array" ref="G305">IF(ROW()-IFERROR(INDEX(F$2:F305,MATCH(2,1/(F$2:F305&lt;&gt;0))),0)&gt;22,22,ROW()-IFERROR(INDEX(F$2:F305,MATCH(2,1/(F$2:F305&lt;&gt;0))),0))</f>
        <v>0</v>
      </c>
    </row>
    <row r="306" spans="1:7">
      <c r="A306" s="5">
        <v>43585</v>
      </c>
      <c r="B306">
        <v>1.7999999999999999E-2</v>
      </c>
      <c r="C306" s="16">
        <f t="shared" si="8"/>
        <v>2.5</v>
      </c>
      <c r="D306" s="16">
        <f t="array" ref="D306">IFERROR(INDEX(C$2:C306,MATCH(2,1/(C$2:C306&lt;&gt;0))),0)</f>
        <v>2.5</v>
      </c>
      <c r="E306" s="16">
        <f t="shared" si="9"/>
        <v>2.5</v>
      </c>
      <c r="F306" s="16">
        <f>IF(AND(C306&lt;&gt;0,SUM(C$1:$D306)=SUM(C$1:$D306)),ROW(),0)</f>
        <v>306</v>
      </c>
      <c r="G306" s="16">
        <f t="array" ref="G306">IF(ROW()-IFERROR(INDEX(F$2:F306,MATCH(2,1/(F$2:F306&lt;&gt;0))),0)&gt;22,22,ROW()-IFERROR(INDEX(F$2:F306,MATCH(2,1/(F$2:F306&lt;&gt;0))),0))</f>
        <v>0</v>
      </c>
    </row>
    <row r="307" spans="1:7">
      <c r="A307" s="5">
        <v>43591</v>
      </c>
      <c r="B307">
        <v>2.5999999999999999E-2</v>
      </c>
      <c r="C307" s="16">
        <f t="shared" si="8"/>
        <v>2.5</v>
      </c>
      <c r="D307" s="16">
        <f t="array" ref="D307">IFERROR(INDEX(C$2:C307,MATCH(2,1/(C$2:C307&lt;&gt;0))),0)</f>
        <v>2.5</v>
      </c>
      <c r="E307" s="16">
        <f t="shared" si="9"/>
        <v>2.5</v>
      </c>
      <c r="F307" s="16">
        <f>IF(AND(C307&lt;&gt;0,SUM(C$1:$D307)=SUM(C$1:$D307)),ROW(),0)</f>
        <v>307</v>
      </c>
      <c r="G307" s="16">
        <f t="array" ref="G307">IF(ROW()-IFERROR(INDEX(F$2:F307,MATCH(2,1/(F$2:F307&lt;&gt;0))),0)&gt;22,22,ROW()-IFERROR(INDEX(F$2:F307,MATCH(2,1/(F$2:F307&lt;&gt;0))),0))</f>
        <v>0</v>
      </c>
    </row>
    <row r="308" spans="1:7">
      <c r="A308" s="5">
        <v>43592</v>
      </c>
      <c r="B308">
        <v>9.6000000000000002E-2</v>
      </c>
      <c r="C308" s="16">
        <f t="shared" si="8"/>
        <v>0</v>
      </c>
      <c r="D308" s="16">
        <f t="array" ref="D308">IFERROR(INDEX(C$2:C308,MATCH(2,1/(C$2:C308&lt;&gt;0))),0)</f>
        <v>2.5</v>
      </c>
      <c r="E308" s="16">
        <f t="shared" si="9"/>
        <v>2.3863636363636362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1</v>
      </c>
    </row>
    <row r="309" spans="1:7">
      <c r="A309" s="5">
        <v>43593</v>
      </c>
      <c r="B309">
        <v>0.35099999999999998</v>
      </c>
      <c r="C309" s="16">
        <f t="shared" si="8"/>
        <v>0</v>
      </c>
      <c r="D309" s="16">
        <f t="array" ref="D309">IFERROR(INDEX(C$2:C309,MATCH(2,1/(C$2:C309&lt;&gt;0))),0)</f>
        <v>2.5</v>
      </c>
      <c r="E309" s="16">
        <f t="shared" si="9"/>
        <v>2.2727272727272729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</v>
      </c>
    </row>
    <row r="310" spans="1:7">
      <c r="A310" s="5">
        <v>43594</v>
      </c>
      <c r="B310">
        <v>0.30399999999999999</v>
      </c>
      <c r="C310" s="16">
        <f t="shared" si="8"/>
        <v>0</v>
      </c>
      <c r="D310" s="16">
        <f t="array" ref="D310">IFERROR(INDEX(C$2:C310,MATCH(2,1/(C$2:C310&lt;&gt;0))),0)</f>
        <v>2.5</v>
      </c>
      <c r="E310" s="16">
        <f t="shared" si="9"/>
        <v>2.1590909090909092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3</v>
      </c>
    </row>
    <row r="311" spans="1:7">
      <c r="A311" s="5">
        <v>43595</v>
      </c>
      <c r="B311">
        <v>0.42499999999999999</v>
      </c>
      <c r="C311" s="16">
        <f t="shared" si="8"/>
        <v>0</v>
      </c>
      <c r="D311" s="16">
        <f t="array" ref="D311">IFERROR(INDEX(C$2:C311,MATCH(2,1/(C$2:C311&lt;&gt;0))),0)</f>
        <v>2.5</v>
      </c>
      <c r="E311" s="16">
        <f t="shared" si="9"/>
        <v>2.0454545454545454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4</v>
      </c>
    </row>
    <row r="312" spans="1:7">
      <c r="A312" s="5">
        <v>43598</v>
      </c>
      <c r="B312">
        <v>0.16400000000000001</v>
      </c>
      <c r="C312" s="16">
        <f t="shared" si="8"/>
        <v>0</v>
      </c>
      <c r="D312" s="16">
        <f t="array" ref="D312">IFERROR(INDEX(C$2:C312,MATCH(2,1/(C$2:C312&lt;&gt;0))),0)</f>
        <v>2.5</v>
      </c>
      <c r="E312" s="16">
        <f t="shared" si="9"/>
        <v>1.9318181818181817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5</v>
      </c>
    </row>
    <row r="313" spans="1:7">
      <c r="A313" s="5">
        <v>43599</v>
      </c>
      <c r="B313">
        <v>0.35199999999999998</v>
      </c>
      <c r="C313" s="16">
        <f t="shared" si="8"/>
        <v>0</v>
      </c>
      <c r="D313" s="16">
        <f t="array" ref="D313">IFERROR(INDEX(C$2:C313,MATCH(2,1/(C$2:C313&lt;&gt;0))),0)</f>
        <v>2.5</v>
      </c>
      <c r="E313" s="16">
        <f t="shared" si="9"/>
        <v>1.8181818181818183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6</v>
      </c>
    </row>
    <row r="314" spans="1:7">
      <c r="A314" s="5">
        <v>43600</v>
      </c>
      <c r="B314">
        <v>0.50700000000000001</v>
      </c>
      <c r="C314" s="16">
        <f t="shared" si="8"/>
        <v>0</v>
      </c>
      <c r="D314" s="16">
        <f t="array" ref="D314">IFERROR(INDEX(C$2:C314,MATCH(2,1/(C$2:C314&lt;&gt;0))),0)</f>
        <v>2.5</v>
      </c>
      <c r="E314" s="16">
        <f t="shared" si="9"/>
        <v>1.7045454545454546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7</v>
      </c>
    </row>
    <row r="315" spans="1:7">
      <c r="A315" s="5">
        <v>43601</v>
      </c>
      <c r="B315">
        <v>0.45200000000000001</v>
      </c>
      <c r="C315" s="16">
        <f t="shared" si="8"/>
        <v>0</v>
      </c>
      <c r="D315" s="16">
        <f t="array" ref="D315">IFERROR(INDEX(C$2:C315,MATCH(2,1/(C$2:C315&lt;&gt;0))),0)</f>
        <v>2.5</v>
      </c>
      <c r="E315" s="16">
        <f t="shared" si="9"/>
        <v>1.5909090909090908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8</v>
      </c>
    </row>
    <row r="316" spans="1:7">
      <c r="A316" s="5">
        <v>43602</v>
      </c>
      <c r="B316">
        <v>6.5000000000000002E-2</v>
      </c>
      <c r="C316" s="16">
        <f t="shared" si="8"/>
        <v>0</v>
      </c>
      <c r="D316" s="16">
        <f t="array" ref="D316">IFERROR(INDEX(C$2:C316,MATCH(2,1/(C$2:C316&lt;&gt;0))),0)</f>
        <v>2.5</v>
      </c>
      <c r="E316" s="16">
        <f t="shared" si="9"/>
        <v>1.4772727272727273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9</v>
      </c>
    </row>
    <row r="317" spans="1:7">
      <c r="A317" s="5">
        <v>43605</v>
      </c>
      <c r="B317">
        <v>0.45200000000000001</v>
      </c>
      <c r="C317" s="16">
        <f t="shared" si="8"/>
        <v>0</v>
      </c>
      <c r="D317" s="16">
        <f t="array" ref="D317">IFERROR(INDEX(C$2:C317,MATCH(2,1/(C$2:C317&lt;&gt;0))),0)</f>
        <v>2.5</v>
      </c>
      <c r="E317" s="16">
        <f t="shared" si="9"/>
        <v>1.3636363636363635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10</v>
      </c>
    </row>
    <row r="318" spans="1:7">
      <c r="A318" s="5">
        <v>43606</v>
      </c>
      <c r="B318">
        <v>0.6</v>
      </c>
      <c r="C318" s="16">
        <f t="shared" si="8"/>
        <v>0</v>
      </c>
      <c r="D318" s="16">
        <f t="array" ref="D318">IFERROR(INDEX(C$2:C318,MATCH(2,1/(C$2:C318&lt;&gt;0))),0)</f>
        <v>2.5</v>
      </c>
      <c r="E318" s="16">
        <f t="shared" si="9"/>
        <v>1.25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11</v>
      </c>
    </row>
    <row r="319" spans="1:7">
      <c r="A319" s="5">
        <v>43607</v>
      </c>
      <c r="B319">
        <v>0.27600000000000002</v>
      </c>
      <c r="C319" s="16">
        <f t="shared" si="8"/>
        <v>0</v>
      </c>
      <c r="D319" s="16">
        <f t="array" ref="D319">IFERROR(INDEX(C$2:C319,MATCH(2,1/(C$2:C319&lt;&gt;0))),0)</f>
        <v>2.5</v>
      </c>
      <c r="E319" s="16">
        <f t="shared" si="9"/>
        <v>1.1363636363636365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12</v>
      </c>
    </row>
    <row r="320" spans="1:7">
      <c r="A320" s="5">
        <v>43608</v>
      </c>
      <c r="B320">
        <v>0.17799999999999999</v>
      </c>
      <c r="C320" s="16">
        <f t="shared" si="8"/>
        <v>0</v>
      </c>
      <c r="D320" s="16">
        <f t="array" ref="D320">IFERROR(INDEX(C$2:C320,MATCH(2,1/(C$2:C320&lt;&gt;0))),0)</f>
        <v>2.5</v>
      </c>
      <c r="E320" s="16">
        <f t="shared" si="9"/>
        <v>1.0227272727272727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13</v>
      </c>
    </row>
    <row r="321" spans="1:7">
      <c r="A321" s="5">
        <v>43609</v>
      </c>
      <c r="B321">
        <v>0.105</v>
      </c>
      <c r="C321" s="16">
        <f t="shared" si="8"/>
        <v>0</v>
      </c>
      <c r="D321" s="16">
        <f t="array" ref="D321">IFERROR(INDEX(C$2:C321,MATCH(2,1/(C$2:C321&lt;&gt;0))),0)</f>
        <v>2.5</v>
      </c>
      <c r="E321" s="16">
        <f t="shared" si="9"/>
        <v>0.90909090909090917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14</v>
      </c>
    </row>
    <row r="322" spans="1:7">
      <c r="A322" s="5">
        <v>43612</v>
      </c>
      <c r="B322">
        <v>0.88500000000000001</v>
      </c>
      <c r="C322" s="16">
        <f t="shared" si="8"/>
        <v>0</v>
      </c>
      <c r="D322" s="16">
        <f t="array" ref="D322">IFERROR(INDEX(C$2:C322,MATCH(2,1/(C$2:C322&lt;&gt;0))),0)</f>
        <v>2.5</v>
      </c>
      <c r="E322" s="16">
        <f t="shared" si="9"/>
        <v>0.79545454545454541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15</v>
      </c>
    </row>
    <row r="323" spans="1:7">
      <c r="A323" s="5">
        <v>43613</v>
      </c>
      <c r="B323">
        <v>0.23599999999999999</v>
      </c>
      <c r="C323" s="16">
        <f t="shared" ref="C323:C386" si="10">IF(B323&gt;0.99,-5,IF(B323&gt;0.97,-2.5,IF(B323&gt;0.03,0,IF(B323&gt;0.01,2.5,5))))</f>
        <v>0</v>
      </c>
      <c r="D323" s="16">
        <f t="array" ref="D323">IFERROR(INDEX(C$2:C323,MATCH(2,1/(C$2:C323&lt;&gt;0))),0)</f>
        <v>2.5</v>
      </c>
      <c r="E323" s="16">
        <f t="shared" ref="E323:E386" si="11">IF(D323=0,0,IF(D323&lt;0,-1*(ABS(D323)-G323*ABS(D323)/22),D323-G323*D323/22))</f>
        <v>0.68181818181818188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16</v>
      </c>
    </row>
    <row r="324" spans="1:7">
      <c r="A324" s="5">
        <v>43614</v>
      </c>
      <c r="B324">
        <v>0.52200000000000002</v>
      </c>
      <c r="C324" s="16">
        <f t="shared" si="10"/>
        <v>0</v>
      </c>
      <c r="D324" s="16">
        <f t="array" ref="D324">IFERROR(INDEX(C$2:C324,MATCH(2,1/(C$2:C324&lt;&gt;0))),0)</f>
        <v>2.5</v>
      </c>
      <c r="E324" s="16">
        <f t="shared" si="11"/>
        <v>0.56818181818181812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17</v>
      </c>
    </row>
    <row r="325" spans="1:7">
      <c r="A325" s="5">
        <v>43615</v>
      </c>
      <c r="B325">
        <v>0.39900000000000002</v>
      </c>
      <c r="C325" s="16">
        <f t="shared" si="10"/>
        <v>0</v>
      </c>
      <c r="D325" s="16">
        <f t="array" ref="D325">IFERROR(INDEX(C$2:C325,MATCH(2,1/(C$2:C325&lt;&gt;0))),0)</f>
        <v>2.5</v>
      </c>
      <c r="E325" s="16">
        <f t="shared" si="11"/>
        <v>0.45454545454545459</v>
      </c>
      <c r="F325" s="16">
        <f>IF(AND(C325&lt;&gt;0,SUM(C$1:$D325)=SUM(C$1:$D325)),ROW(),0)</f>
        <v>0</v>
      </c>
      <c r="G325" s="16">
        <f t="array" ref="G325">IF(ROW()-IFERROR(INDEX(F$2:F325,MATCH(2,1/(F$2:F325&lt;&gt;0))),0)&gt;22,22,ROW()-IFERROR(INDEX(F$2:F325,MATCH(2,1/(F$2:F325&lt;&gt;0))),0))</f>
        <v>18</v>
      </c>
    </row>
    <row r="326" spans="1:7">
      <c r="A326" s="5">
        <v>43616</v>
      </c>
      <c r="B326">
        <v>0.124</v>
      </c>
      <c r="C326" s="16">
        <f t="shared" si="10"/>
        <v>0</v>
      </c>
      <c r="D326" s="16">
        <f t="array" ref="D326">IFERROR(INDEX(C$2:C326,MATCH(2,1/(C$2:C326&lt;&gt;0))),0)</f>
        <v>2.5</v>
      </c>
      <c r="E326" s="16">
        <f t="shared" si="11"/>
        <v>0.34090909090909083</v>
      </c>
      <c r="F326" s="16">
        <f>IF(AND(C326&lt;&gt;0,SUM(C$1:$D326)=SUM(C$1:$D326)),ROW(),0)</f>
        <v>0</v>
      </c>
      <c r="G326" s="16">
        <f t="array" ref="G326">IF(ROW()-IFERROR(INDEX(F$2:F326,MATCH(2,1/(F$2:F326&lt;&gt;0))),0)&gt;22,22,ROW()-IFERROR(INDEX(F$2:F326,MATCH(2,1/(F$2:F326&lt;&gt;0))),0))</f>
        <v>19</v>
      </c>
    </row>
    <row r="327" spans="1:7">
      <c r="A327" s="5">
        <v>43619</v>
      </c>
      <c r="B327">
        <v>0.28899999999999998</v>
      </c>
      <c r="C327" s="16">
        <f t="shared" si="10"/>
        <v>0</v>
      </c>
      <c r="D327" s="16">
        <f t="array" ref="D327">IFERROR(INDEX(C$2:C327,MATCH(2,1/(C$2:C327&lt;&gt;0))),0)</f>
        <v>2.5</v>
      </c>
      <c r="E327" s="16">
        <f t="shared" si="11"/>
        <v>0.22727272727272707</v>
      </c>
      <c r="F327" s="16">
        <f>IF(AND(C327&lt;&gt;0,SUM(C$1:$D327)=SUM(C$1:$D327)),ROW(),0)</f>
        <v>0</v>
      </c>
      <c r="G327" s="16">
        <f t="array" ref="G327">IF(ROW()-IFERROR(INDEX(F$2:F327,MATCH(2,1/(F$2:F327&lt;&gt;0))),0)&gt;22,22,ROW()-IFERROR(INDEX(F$2:F327,MATCH(2,1/(F$2:F327&lt;&gt;0))),0))</f>
        <v>20</v>
      </c>
    </row>
    <row r="328" spans="1:7">
      <c r="A328" s="5">
        <v>43620</v>
      </c>
      <c r="B328">
        <v>0.128</v>
      </c>
      <c r="C328" s="16">
        <f t="shared" si="10"/>
        <v>0</v>
      </c>
      <c r="D328" s="16">
        <f t="array" ref="D328">IFERROR(INDEX(C$2:C328,MATCH(2,1/(C$2:C328&lt;&gt;0))),0)</f>
        <v>2.5</v>
      </c>
      <c r="E328" s="16">
        <f t="shared" si="11"/>
        <v>0.11363636363636376</v>
      </c>
      <c r="F328" s="16">
        <f>IF(AND(C328&lt;&gt;0,SUM(C$1:$D328)=SUM(C$1:$D328)),ROW(),0)</f>
        <v>0</v>
      </c>
      <c r="G328" s="16">
        <f t="array" ref="G328">IF(ROW()-IFERROR(INDEX(F$2:F328,MATCH(2,1/(F$2:F328&lt;&gt;0))),0)&gt;22,22,ROW()-IFERROR(INDEX(F$2:F328,MATCH(2,1/(F$2:F328&lt;&gt;0))),0))</f>
        <v>21</v>
      </c>
    </row>
    <row r="329" spans="1:7">
      <c r="A329" s="5">
        <v>43621</v>
      </c>
      <c r="B329">
        <v>0.23300000000000001</v>
      </c>
      <c r="C329" s="16">
        <f t="shared" si="10"/>
        <v>0</v>
      </c>
      <c r="D329" s="16">
        <f t="array" ref="D329">IFERROR(INDEX(C$2:C329,MATCH(2,1/(C$2:C329&lt;&gt;0))),0)</f>
        <v>2.5</v>
      </c>
      <c r="E329" s="16">
        <f t="shared" si="11"/>
        <v>0</v>
      </c>
      <c r="F329" s="16">
        <f>IF(AND(C329&lt;&gt;0,SUM(C$1:$D329)=SUM(C$1:$D329)),ROW(),0)</f>
        <v>0</v>
      </c>
      <c r="G329" s="16">
        <f t="array" ref="G329">IF(ROW()-IFERROR(INDEX(F$2:F329,MATCH(2,1/(F$2:F329&lt;&gt;0))),0)&gt;22,22,ROW()-IFERROR(INDEX(F$2:F329,MATCH(2,1/(F$2:F329&lt;&gt;0))),0))</f>
        <v>22</v>
      </c>
    </row>
    <row r="330" spans="1:7">
      <c r="A330" s="5">
        <v>43622</v>
      </c>
      <c r="B330">
        <v>0.06</v>
      </c>
      <c r="C330" s="16">
        <f t="shared" si="10"/>
        <v>0</v>
      </c>
      <c r="D330" s="16">
        <f t="array" ref="D330">IFERROR(INDEX(C$2:C330,MATCH(2,1/(C$2:C330&lt;&gt;0))),0)</f>
        <v>2.5</v>
      </c>
      <c r="E330" s="16">
        <f t="shared" si="11"/>
        <v>0</v>
      </c>
      <c r="F330" s="16">
        <f>IF(AND(C330&lt;&gt;0,SUM(C$1:$D330)=SUM(C$1:$D330)),ROW(),0)</f>
        <v>0</v>
      </c>
      <c r="G330" s="16">
        <f t="array" ref="G330">IF(ROW()-IFERROR(INDEX(F$2:F330,MATCH(2,1/(F$2:F330&lt;&gt;0))),0)&gt;22,22,ROW()-IFERROR(INDEX(F$2:F330,MATCH(2,1/(F$2:F330&lt;&gt;0))),0))</f>
        <v>22</v>
      </c>
    </row>
    <row r="331" spans="1:7">
      <c r="A331" s="5">
        <v>43626</v>
      </c>
      <c r="B331">
        <v>0.41699999999999998</v>
      </c>
      <c r="C331" s="16">
        <f t="shared" si="10"/>
        <v>0</v>
      </c>
      <c r="D331" s="16">
        <f t="array" ref="D331">IFERROR(INDEX(C$2:C331,MATCH(2,1/(C$2:C331&lt;&gt;0))),0)</f>
        <v>2.5</v>
      </c>
      <c r="E331" s="16">
        <f t="shared" si="11"/>
        <v>0</v>
      </c>
      <c r="F331" s="16">
        <f>IF(AND(C331&lt;&gt;0,SUM(C$1:$D331)=SUM(C$1:$D331)),ROW(),0)</f>
        <v>0</v>
      </c>
      <c r="G331" s="16">
        <f t="array" ref="G331">IF(ROW()-IFERROR(INDEX(F$2:F331,MATCH(2,1/(F$2:F331&lt;&gt;0))),0)&gt;22,22,ROW()-IFERROR(INDEX(F$2:F331,MATCH(2,1/(F$2:F331&lt;&gt;0))),0))</f>
        <v>22</v>
      </c>
    </row>
    <row r="332" spans="1:7">
      <c r="A332" s="5">
        <v>43627</v>
      </c>
      <c r="B332">
        <v>0.68700000000000006</v>
      </c>
      <c r="C332" s="16">
        <f t="shared" si="10"/>
        <v>0</v>
      </c>
      <c r="D332" s="16">
        <f t="array" ref="D332">IFERROR(INDEX(C$2:C332,MATCH(2,1/(C$2:C332&lt;&gt;0))),0)</f>
        <v>2.5</v>
      </c>
      <c r="E332" s="16">
        <f t="shared" si="11"/>
        <v>0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22</v>
      </c>
    </row>
    <row r="333" spans="1:7">
      <c r="A333" s="5">
        <v>43628</v>
      </c>
      <c r="B333">
        <v>0.69599999999999995</v>
      </c>
      <c r="C333" s="16">
        <f t="shared" si="10"/>
        <v>0</v>
      </c>
      <c r="D333" s="16">
        <f t="array" ref="D333">IFERROR(INDEX(C$2:C333,MATCH(2,1/(C$2:C333&lt;&gt;0))),0)</f>
        <v>2.5</v>
      </c>
      <c r="E333" s="16">
        <f t="shared" si="11"/>
        <v>0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22</v>
      </c>
    </row>
    <row r="334" spans="1:7">
      <c r="A334" s="5">
        <v>43629</v>
      </c>
      <c r="B334">
        <v>0.68300000000000005</v>
      </c>
      <c r="C334" s="16">
        <f t="shared" si="10"/>
        <v>0</v>
      </c>
      <c r="D334" s="16">
        <f t="array" ref="D334">IFERROR(INDEX(C$2:C334,MATCH(2,1/(C$2:C334&lt;&gt;0))),0)</f>
        <v>2.5</v>
      </c>
      <c r="E334" s="16">
        <f t="shared" si="11"/>
        <v>0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22</v>
      </c>
    </row>
    <row r="335" spans="1:7">
      <c r="A335" s="5">
        <v>43630</v>
      </c>
      <c r="B335">
        <v>0.09</v>
      </c>
      <c r="C335" s="16">
        <f t="shared" si="10"/>
        <v>0</v>
      </c>
      <c r="D335" s="16">
        <f t="array" ref="D335">IFERROR(INDEX(C$2:C335,MATCH(2,1/(C$2:C335&lt;&gt;0))),0)</f>
        <v>2.5</v>
      </c>
      <c r="E335" s="16">
        <f t="shared" si="11"/>
        <v>0</v>
      </c>
      <c r="F335" s="16">
        <f>IF(AND(C335&lt;&gt;0,SUM(C$1:$D335)=SUM(C$1:$D335)),ROW(),0)</f>
        <v>0</v>
      </c>
      <c r="G335" s="16">
        <f t="array" ref="G335">IF(ROW()-IFERROR(INDEX(F$2:F335,MATCH(2,1/(F$2:F335&lt;&gt;0))),0)&gt;22,22,ROW()-IFERROR(INDEX(F$2:F335,MATCH(2,1/(F$2:F335&lt;&gt;0))),0))</f>
        <v>22</v>
      </c>
    </row>
    <row r="336" spans="1:7">
      <c r="A336" s="5">
        <v>43633</v>
      </c>
      <c r="B336">
        <v>0.47899999999999998</v>
      </c>
      <c r="C336" s="16">
        <f t="shared" si="10"/>
        <v>0</v>
      </c>
      <c r="D336" s="16">
        <f t="array" ref="D336">IFERROR(INDEX(C$2:C336,MATCH(2,1/(C$2:C336&lt;&gt;0))),0)</f>
        <v>2.5</v>
      </c>
      <c r="E336" s="16">
        <f t="shared" si="11"/>
        <v>0</v>
      </c>
      <c r="F336" s="16">
        <f>IF(AND(C336&lt;&gt;0,SUM(C$1:$D336)=SUM(C$1:$D336)),ROW(),0)</f>
        <v>0</v>
      </c>
      <c r="G336" s="16">
        <f t="array" ref="G336">IF(ROW()-IFERROR(INDEX(F$2:F336,MATCH(2,1/(F$2:F336&lt;&gt;0))),0)&gt;22,22,ROW()-IFERROR(INDEX(F$2:F336,MATCH(2,1/(F$2:F336&lt;&gt;0))),0))</f>
        <v>22</v>
      </c>
    </row>
    <row r="337" spans="1:7">
      <c r="A337" s="5">
        <v>43634</v>
      </c>
      <c r="B337">
        <v>0.31900000000000001</v>
      </c>
      <c r="C337" s="16">
        <f t="shared" si="10"/>
        <v>0</v>
      </c>
      <c r="D337" s="16">
        <f t="array" ref="D337">IFERROR(INDEX(C$2:C337,MATCH(2,1/(C$2:C337&lt;&gt;0))),0)</f>
        <v>2.5</v>
      </c>
      <c r="E337" s="16">
        <f t="shared" si="11"/>
        <v>0</v>
      </c>
      <c r="F337" s="16">
        <f>IF(AND(C337&lt;&gt;0,SUM(C$1:$D337)=SUM(C$1:$D337)),ROW(),0)</f>
        <v>0</v>
      </c>
      <c r="G337" s="16">
        <f t="array" ref="G337">IF(ROW()-IFERROR(INDEX(F$2:F337,MATCH(2,1/(F$2:F337&lt;&gt;0))),0)&gt;22,22,ROW()-IFERROR(INDEX(F$2:F337,MATCH(2,1/(F$2:F337&lt;&gt;0))),0))</f>
        <v>22</v>
      </c>
    </row>
    <row r="338" spans="1:7">
      <c r="A338" s="5">
        <v>43635</v>
      </c>
      <c r="B338">
        <v>0.36699999999999999</v>
      </c>
      <c r="C338" s="16">
        <f t="shared" si="10"/>
        <v>0</v>
      </c>
      <c r="D338" s="16">
        <f t="array" ref="D338">IFERROR(INDEX(C$2:C338,MATCH(2,1/(C$2:C338&lt;&gt;0))),0)</f>
        <v>2.5</v>
      </c>
      <c r="E338" s="16">
        <f t="shared" si="11"/>
        <v>0</v>
      </c>
      <c r="F338" s="16">
        <f>IF(AND(C338&lt;&gt;0,SUM(C$1:$D338)=SUM(C$1:$D338)),ROW(),0)</f>
        <v>0</v>
      </c>
      <c r="G338" s="16">
        <f t="array" ref="G338">IF(ROW()-IFERROR(INDEX(F$2:F338,MATCH(2,1/(F$2:F338&lt;&gt;0))),0)&gt;22,22,ROW()-IFERROR(INDEX(F$2:F338,MATCH(2,1/(F$2:F338&lt;&gt;0))),0))</f>
        <v>22</v>
      </c>
    </row>
    <row r="339" spans="1:7">
      <c r="A339" s="5">
        <v>43636</v>
      </c>
      <c r="B339">
        <v>0.751</v>
      </c>
      <c r="C339" s="16">
        <f t="shared" si="10"/>
        <v>0</v>
      </c>
      <c r="D339" s="16">
        <f t="array" ref="D339">IFERROR(INDEX(C$2:C339,MATCH(2,1/(C$2:C339&lt;&gt;0))),0)</f>
        <v>2.5</v>
      </c>
      <c r="E339" s="16">
        <f t="shared" si="11"/>
        <v>0</v>
      </c>
      <c r="F339" s="16">
        <f>IF(AND(C339&lt;&gt;0,SUM(C$1:$D339)=SUM(C$1:$D339)),ROW(),0)</f>
        <v>0</v>
      </c>
      <c r="G339" s="16">
        <f t="array" ref="G339">IF(ROW()-IFERROR(INDEX(F$2:F339,MATCH(2,1/(F$2:F339&lt;&gt;0))),0)&gt;22,22,ROW()-IFERROR(INDEX(F$2:F339,MATCH(2,1/(F$2:F339&lt;&gt;0))),0))</f>
        <v>22</v>
      </c>
    </row>
    <row r="340" spans="1:7">
      <c r="A340" s="5">
        <v>43637</v>
      </c>
      <c r="B340">
        <v>0.35199999999999998</v>
      </c>
      <c r="C340" s="16">
        <f t="shared" si="10"/>
        <v>0</v>
      </c>
      <c r="D340" s="16">
        <f t="array" ref="D340">IFERROR(INDEX(C$2:C340,MATCH(2,1/(C$2:C340&lt;&gt;0))),0)</f>
        <v>2.5</v>
      </c>
      <c r="E340" s="16">
        <f t="shared" si="11"/>
        <v>0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22</v>
      </c>
    </row>
    <row r="341" spans="1:7">
      <c r="A341" s="5">
        <v>43640</v>
      </c>
      <c r="B341">
        <v>0.86599999999999999</v>
      </c>
      <c r="C341" s="16">
        <f t="shared" si="10"/>
        <v>0</v>
      </c>
      <c r="D341" s="16">
        <f t="array" ref="D341">IFERROR(INDEX(C$2:C341,MATCH(2,1/(C$2:C341&lt;&gt;0))),0)</f>
        <v>2.5</v>
      </c>
      <c r="E341" s="16">
        <f t="shared" si="11"/>
        <v>0</v>
      </c>
      <c r="F341" s="16">
        <f>IF(AND(C341&lt;&gt;0,SUM(C$1:$D341)=SUM(C$1:$D341)),ROW(),0)</f>
        <v>0</v>
      </c>
      <c r="G341" s="16">
        <f t="array" ref="G341">IF(ROW()-IFERROR(INDEX(F$2:F341,MATCH(2,1/(F$2:F341&lt;&gt;0))),0)&gt;22,22,ROW()-IFERROR(INDEX(F$2:F341,MATCH(2,1/(F$2:F341&lt;&gt;0))),0))</f>
        <v>22</v>
      </c>
    </row>
    <row r="342" spans="1:7">
      <c r="A342" s="5">
        <v>43641</v>
      </c>
      <c r="B342">
        <v>0.66400000000000003</v>
      </c>
      <c r="C342" s="16">
        <f t="shared" si="10"/>
        <v>0</v>
      </c>
      <c r="D342" s="16">
        <f t="array" ref="D342">IFERROR(INDEX(C$2:C342,MATCH(2,1/(C$2:C342&lt;&gt;0))),0)</f>
        <v>2.5</v>
      </c>
      <c r="E342" s="16">
        <f t="shared" si="11"/>
        <v>0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22</v>
      </c>
    </row>
    <row r="343" spans="1:7">
      <c r="A343" s="5">
        <v>43642</v>
      </c>
      <c r="B343">
        <v>0.42399999999999999</v>
      </c>
      <c r="C343" s="16">
        <f t="shared" si="10"/>
        <v>0</v>
      </c>
      <c r="D343" s="16">
        <f t="array" ref="D343">IFERROR(INDEX(C$2:C343,MATCH(2,1/(C$2:C343&lt;&gt;0))),0)</f>
        <v>2.5</v>
      </c>
      <c r="E343" s="16">
        <f t="shared" si="11"/>
        <v>0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22</v>
      </c>
    </row>
    <row r="344" spans="1:7">
      <c r="A344" s="5">
        <v>43643</v>
      </c>
      <c r="B344">
        <v>0.51600000000000001</v>
      </c>
      <c r="C344" s="16">
        <f t="shared" si="10"/>
        <v>0</v>
      </c>
      <c r="D344" s="16">
        <f t="array" ref="D344">IFERROR(INDEX(C$2:C344,MATCH(2,1/(C$2:C344&lt;&gt;0))),0)</f>
        <v>2.5</v>
      </c>
      <c r="E344" s="16">
        <f t="shared" si="11"/>
        <v>0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22</v>
      </c>
    </row>
    <row r="345" spans="1:7">
      <c r="A345" s="5">
        <v>43644</v>
      </c>
      <c r="B345">
        <v>8.8999999999999996E-2</v>
      </c>
      <c r="C345" s="16">
        <f t="shared" si="10"/>
        <v>0</v>
      </c>
      <c r="D345" s="16">
        <f t="array" ref="D345">IFERROR(INDEX(C$2:C345,MATCH(2,1/(C$2:C345&lt;&gt;0))),0)</f>
        <v>2.5</v>
      </c>
      <c r="E345" s="16">
        <f t="shared" si="11"/>
        <v>0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22</v>
      </c>
    </row>
    <row r="346" spans="1:7">
      <c r="A346" s="5">
        <v>43647</v>
      </c>
      <c r="B346">
        <v>0.90200000000000002</v>
      </c>
      <c r="C346" s="16">
        <f t="shared" si="10"/>
        <v>0</v>
      </c>
      <c r="D346" s="16">
        <f t="array" ref="D346">IFERROR(INDEX(C$2:C346,MATCH(2,1/(C$2:C346&lt;&gt;0))),0)</f>
        <v>2.5</v>
      </c>
      <c r="E346" s="16">
        <f t="shared" si="11"/>
        <v>0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22</v>
      </c>
    </row>
    <row r="347" spans="1:7">
      <c r="A347" s="5">
        <v>43648</v>
      </c>
      <c r="B347">
        <v>0.65400000000000003</v>
      </c>
      <c r="C347" s="16">
        <f t="shared" si="10"/>
        <v>0</v>
      </c>
      <c r="D347" s="16">
        <f t="array" ref="D347">IFERROR(INDEX(C$2:C347,MATCH(2,1/(C$2:C347&lt;&gt;0))),0)</f>
        <v>2.5</v>
      </c>
      <c r="E347" s="16">
        <f t="shared" si="11"/>
        <v>0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22</v>
      </c>
    </row>
    <row r="348" spans="1:7">
      <c r="A348" s="5">
        <v>43649</v>
      </c>
      <c r="B348">
        <v>0.78300000000000003</v>
      </c>
      <c r="C348" s="16">
        <f t="shared" si="10"/>
        <v>0</v>
      </c>
      <c r="D348" s="16">
        <f t="array" ref="D348">IFERROR(INDEX(C$2:C348,MATCH(2,1/(C$2:C348&lt;&gt;0))),0)</f>
        <v>2.5</v>
      </c>
      <c r="E348" s="16">
        <f t="shared" si="11"/>
        <v>0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22</v>
      </c>
    </row>
    <row r="349" spans="1:7">
      <c r="A349" s="5">
        <v>43650</v>
      </c>
      <c r="B349">
        <v>0.49299999999999999</v>
      </c>
      <c r="C349" s="16">
        <f t="shared" si="10"/>
        <v>0</v>
      </c>
      <c r="D349" s="16">
        <f t="array" ref="D349">IFERROR(INDEX(C$2:C349,MATCH(2,1/(C$2:C349&lt;&gt;0))),0)</f>
        <v>2.5</v>
      </c>
      <c r="E349" s="16">
        <f t="shared" si="11"/>
        <v>0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22</v>
      </c>
    </row>
    <row r="350" spans="1:7">
      <c r="A350" s="5">
        <v>43651</v>
      </c>
      <c r="B350">
        <v>0.24199999999999999</v>
      </c>
      <c r="C350" s="16">
        <f t="shared" si="10"/>
        <v>0</v>
      </c>
      <c r="D350" s="16">
        <f t="array" ref="D350">IFERROR(INDEX(C$2:C350,MATCH(2,1/(C$2:C350&lt;&gt;0))),0)</f>
        <v>2.5</v>
      </c>
      <c r="E350" s="16">
        <f t="shared" si="11"/>
        <v>0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22</v>
      </c>
    </row>
    <row r="351" spans="1:7">
      <c r="A351" s="5">
        <v>43654</v>
      </c>
      <c r="B351">
        <v>0.373</v>
      </c>
      <c r="C351" s="16">
        <f t="shared" si="10"/>
        <v>0</v>
      </c>
      <c r="D351" s="16">
        <f t="array" ref="D351">IFERROR(INDEX(C$2:C351,MATCH(2,1/(C$2:C351&lt;&gt;0))),0)</f>
        <v>2.5</v>
      </c>
      <c r="E351" s="16">
        <f t="shared" si="11"/>
        <v>0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22</v>
      </c>
    </row>
    <row r="352" spans="1:7">
      <c r="A352" s="5">
        <v>43655</v>
      </c>
      <c r="B352">
        <v>0.34</v>
      </c>
      <c r="C352" s="16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0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22</v>
      </c>
    </row>
    <row r="353" spans="1:7">
      <c r="A353" s="5">
        <v>43656</v>
      </c>
      <c r="B353">
        <v>0.39200000000000002</v>
      </c>
      <c r="C353" s="16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0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22</v>
      </c>
    </row>
    <row r="354" spans="1:7">
      <c r="A354" s="5">
        <v>43657</v>
      </c>
      <c r="B354">
        <v>0.222</v>
      </c>
      <c r="C354" s="16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0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22</v>
      </c>
    </row>
    <row r="355" spans="1:7">
      <c r="A355" s="5">
        <v>43658</v>
      </c>
      <c r="B355">
        <v>0.224</v>
      </c>
      <c r="C355" s="16">
        <f t="shared" si="10"/>
        <v>0</v>
      </c>
      <c r="D355" s="16">
        <f t="array" ref="D355">IFERROR(INDEX(C$2:C355,MATCH(2,1/(C$2:C355&lt;&gt;0))),0)</f>
        <v>2.5</v>
      </c>
      <c r="E355" s="16">
        <f t="shared" si="11"/>
        <v>0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22</v>
      </c>
    </row>
    <row r="356" spans="1:7">
      <c r="A356" s="5">
        <v>43661</v>
      </c>
      <c r="B356">
        <v>0.76100000000000001</v>
      </c>
      <c r="C356" s="16">
        <f t="shared" si="10"/>
        <v>0</v>
      </c>
      <c r="D356" s="16">
        <f t="array" ref="D356">IFERROR(INDEX(C$2:C356,MATCH(2,1/(C$2:C356&lt;&gt;0))),0)</f>
        <v>2.5</v>
      </c>
      <c r="E356" s="16">
        <f t="shared" si="11"/>
        <v>0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22</v>
      </c>
    </row>
    <row r="357" spans="1:7">
      <c r="A357" s="5">
        <v>43662</v>
      </c>
      <c r="B357">
        <v>0.44500000000000001</v>
      </c>
      <c r="C357" s="16">
        <f t="shared" si="10"/>
        <v>0</v>
      </c>
      <c r="D357" s="16">
        <f t="array" ref="D357">IFERROR(INDEX(C$2:C357,MATCH(2,1/(C$2:C357&lt;&gt;0))),0)</f>
        <v>2.5</v>
      </c>
      <c r="E357" s="16">
        <f t="shared" si="11"/>
        <v>0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22</v>
      </c>
    </row>
    <row r="358" spans="1:7">
      <c r="A358" s="5">
        <v>43663</v>
      </c>
      <c r="B358">
        <v>0.59199999999999997</v>
      </c>
      <c r="C358" s="16">
        <f t="shared" si="10"/>
        <v>0</v>
      </c>
      <c r="D358" s="16">
        <f t="array" ref="D358">IFERROR(INDEX(C$2:C358,MATCH(2,1/(C$2:C358&lt;&gt;0))),0)</f>
        <v>2.5</v>
      </c>
      <c r="E358" s="16">
        <f t="shared" si="11"/>
        <v>0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22</v>
      </c>
    </row>
    <row r="359" spans="1:7">
      <c r="A359" s="5">
        <v>43664</v>
      </c>
      <c r="B359">
        <v>0.26700000000000002</v>
      </c>
      <c r="C359" s="16">
        <f t="shared" si="10"/>
        <v>0</v>
      </c>
      <c r="D359" s="16">
        <f t="array" ref="D359">IFERROR(INDEX(C$2:C359,MATCH(2,1/(C$2:C359&lt;&gt;0))),0)</f>
        <v>2.5</v>
      </c>
      <c r="E359" s="16">
        <f t="shared" si="11"/>
        <v>0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22</v>
      </c>
    </row>
    <row r="360" spans="1:7">
      <c r="A360" s="5">
        <v>43665</v>
      </c>
      <c r="B360">
        <v>0.22800000000000001</v>
      </c>
      <c r="C360" s="16">
        <f t="shared" si="10"/>
        <v>0</v>
      </c>
      <c r="D360" s="16">
        <f t="array" ref="D360">IFERROR(INDEX(C$2:C360,MATCH(2,1/(C$2:C360&lt;&gt;0))),0)</f>
        <v>2.5</v>
      </c>
      <c r="E360" s="16">
        <f t="shared" si="11"/>
        <v>0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22</v>
      </c>
    </row>
    <row r="361" spans="1:7">
      <c r="A361" s="5">
        <v>43668</v>
      </c>
      <c r="B361">
        <v>0.158</v>
      </c>
      <c r="C361" s="16">
        <f t="shared" si="10"/>
        <v>0</v>
      </c>
      <c r="D361" s="16">
        <f t="array" ref="D361">IFERROR(INDEX(C$2:C361,MATCH(2,1/(C$2:C361&lt;&gt;0))),0)</f>
        <v>2.5</v>
      </c>
      <c r="E361" s="16">
        <f t="shared" si="11"/>
        <v>0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22</v>
      </c>
    </row>
    <row r="362" spans="1:7">
      <c r="A362" s="5">
        <v>43669</v>
      </c>
      <c r="B362">
        <v>0.30099999999999999</v>
      </c>
      <c r="C362" s="16">
        <f t="shared" si="10"/>
        <v>0</v>
      </c>
      <c r="D362" s="16">
        <f t="array" ref="D362">IFERROR(INDEX(C$2:C362,MATCH(2,1/(C$2:C362&lt;&gt;0))),0)</f>
        <v>2.5</v>
      </c>
      <c r="E362" s="16">
        <f t="shared" si="11"/>
        <v>0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22</v>
      </c>
    </row>
    <row r="363" spans="1:7">
      <c r="A363" s="5">
        <v>43670</v>
      </c>
      <c r="B363">
        <v>0.56399999999999995</v>
      </c>
      <c r="C363" s="16">
        <f t="shared" si="10"/>
        <v>0</v>
      </c>
      <c r="D363" s="16">
        <f t="array" ref="D363">IFERROR(INDEX(C$2:C363,MATCH(2,1/(C$2:C363&lt;&gt;0))),0)</f>
        <v>2.5</v>
      </c>
      <c r="E363" s="16">
        <f t="shared" si="11"/>
        <v>0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22</v>
      </c>
    </row>
    <row r="364" spans="1:7">
      <c r="A364" s="5">
        <v>43671</v>
      </c>
      <c r="B364">
        <v>0.54</v>
      </c>
      <c r="C364" s="16">
        <f t="shared" si="10"/>
        <v>0</v>
      </c>
      <c r="D364" s="16">
        <f t="array" ref="D364">IFERROR(INDEX(C$2:C364,MATCH(2,1/(C$2:C364&lt;&gt;0))),0)</f>
        <v>2.5</v>
      </c>
      <c r="E364" s="16">
        <f t="shared" si="11"/>
        <v>0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22</v>
      </c>
    </row>
    <row r="365" spans="1:7">
      <c r="A365" s="5">
        <v>43672</v>
      </c>
      <c r="B365">
        <v>0.25600000000000001</v>
      </c>
      <c r="C365" s="16">
        <f t="shared" si="10"/>
        <v>0</v>
      </c>
      <c r="D365" s="16">
        <f t="array" ref="D365">IFERROR(INDEX(C$2:C365,MATCH(2,1/(C$2:C365&lt;&gt;0))),0)</f>
        <v>2.5</v>
      </c>
      <c r="E365" s="16">
        <f t="shared" si="11"/>
        <v>0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22</v>
      </c>
    </row>
    <row r="366" spans="1:7">
      <c r="A366" s="5">
        <v>43675</v>
      </c>
      <c r="B366">
        <v>0.77100000000000002</v>
      </c>
      <c r="C366" s="16">
        <f t="shared" si="10"/>
        <v>0</v>
      </c>
      <c r="D366" s="16">
        <f t="array" ref="D366">IFERROR(INDEX(C$2:C366,MATCH(2,1/(C$2:C366&lt;&gt;0))),0)</f>
        <v>2.5</v>
      </c>
      <c r="E366" s="16">
        <f t="shared" si="11"/>
        <v>0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22</v>
      </c>
    </row>
    <row r="367" spans="1:7">
      <c r="A367" s="5">
        <v>43676</v>
      </c>
      <c r="B367">
        <v>0.41699999999999998</v>
      </c>
      <c r="C367" s="16">
        <f t="shared" si="10"/>
        <v>0</v>
      </c>
      <c r="D367" s="16">
        <f t="array" ref="D367">IFERROR(INDEX(C$2:C367,MATCH(2,1/(C$2:C367&lt;&gt;0))),0)</f>
        <v>2.5</v>
      </c>
      <c r="E367" s="16">
        <f t="shared" si="11"/>
        <v>0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22</v>
      </c>
    </row>
    <row r="368" spans="1:7">
      <c r="A368" s="5">
        <v>43677</v>
      </c>
      <c r="B368">
        <v>0.42</v>
      </c>
      <c r="C368" s="16">
        <f t="shared" si="10"/>
        <v>0</v>
      </c>
      <c r="D368" s="16">
        <f t="array" ref="D368">IFERROR(INDEX(C$2:C368,MATCH(2,1/(C$2:C368&lt;&gt;0))),0)</f>
        <v>2.5</v>
      </c>
      <c r="E368" s="16">
        <f t="shared" si="11"/>
        <v>0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22</v>
      </c>
    </row>
    <row r="369" spans="1:7">
      <c r="A369" s="5">
        <v>43678</v>
      </c>
      <c r="B369">
        <v>0.55800000000000005</v>
      </c>
      <c r="C369" s="16">
        <f t="shared" si="10"/>
        <v>0</v>
      </c>
      <c r="D369" s="16">
        <f t="array" ref="D369">IFERROR(INDEX(C$2:C369,MATCH(2,1/(C$2:C369&lt;&gt;0))),0)</f>
        <v>2.5</v>
      </c>
      <c r="E369" s="16">
        <f t="shared" si="11"/>
        <v>0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22</v>
      </c>
    </row>
    <row r="370" spans="1:7">
      <c r="A370" s="5">
        <v>43679</v>
      </c>
      <c r="B370">
        <v>0.13800000000000001</v>
      </c>
      <c r="C370" s="16">
        <f t="shared" si="10"/>
        <v>0</v>
      </c>
      <c r="D370" s="16">
        <f t="array" ref="D370">IFERROR(INDEX(C$2:C370,MATCH(2,1/(C$2:C370&lt;&gt;0))),0)</f>
        <v>2.5</v>
      </c>
      <c r="E370" s="16">
        <f t="shared" si="11"/>
        <v>0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22</v>
      </c>
    </row>
    <row r="371" spans="1:7">
      <c r="A371" s="5">
        <v>43682</v>
      </c>
      <c r="B371">
        <v>0.53800000000000003</v>
      </c>
      <c r="C371" s="16">
        <f t="shared" si="10"/>
        <v>0</v>
      </c>
      <c r="D371" s="16">
        <f t="array" ref="D371">IFERROR(INDEX(C$2:C371,MATCH(2,1/(C$2:C371&lt;&gt;0))),0)</f>
        <v>2.5</v>
      </c>
      <c r="E371" s="16">
        <f t="shared" si="11"/>
        <v>0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22</v>
      </c>
    </row>
    <row r="372" spans="1:7">
      <c r="A372" s="5">
        <v>43683</v>
      </c>
      <c r="B372">
        <v>8.7999999999999995E-2</v>
      </c>
      <c r="C372" s="16">
        <f t="shared" si="10"/>
        <v>0</v>
      </c>
      <c r="D372" s="16">
        <f t="array" ref="D372">IFERROR(INDEX(C$2:C372,MATCH(2,1/(C$2:C372&lt;&gt;0))),0)</f>
        <v>2.5</v>
      </c>
      <c r="E372" s="16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>
      <c r="A373" s="5">
        <v>43684</v>
      </c>
      <c r="B373">
        <v>0.11799999999999999</v>
      </c>
      <c r="C373" s="16">
        <f t="shared" si="10"/>
        <v>0</v>
      </c>
      <c r="D373" s="16">
        <f t="array" ref="D373">IFERROR(INDEX(C$2:C373,MATCH(2,1/(C$2:C373&lt;&gt;0))),0)</f>
        <v>2.5</v>
      </c>
      <c r="E373" s="16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>
      <c r="A374" s="5">
        <v>43685</v>
      </c>
      <c r="B374">
        <v>0.26300000000000001</v>
      </c>
      <c r="C374" s="16">
        <f t="shared" si="10"/>
        <v>0</v>
      </c>
      <c r="D374" s="16">
        <f t="array" ref="D374">IFERROR(INDEX(C$2:C374,MATCH(2,1/(C$2:C374&lt;&gt;0))),0)</f>
        <v>2.5</v>
      </c>
      <c r="E374" s="16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>
      <c r="A375" s="5">
        <v>43686</v>
      </c>
      <c r="B375">
        <v>0.11700000000000001</v>
      </c>
      <c r="C375" s="16">
        <f t="shared" si="10"/>
        <v>0</v>
      </c>
      <c r="D375" s="16">
        <f t="array" ref="D375">IFERROR(INDEX(C$2:C375,MATCH(2,1/(C$2:C375&lt;&gt;0))),0)</f>
        <v>2.5</v>
      </c>
      <c r="E375" s="16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>
      <c r="A376" s="5">
        <v>43689</v>
      </c>
      <c r="B376">
        <v>0.60799999999999998</v>
      </c>
      <c r="C376" s="16">
        <f t="shared" si="10"/>
        <v>0</v>
      </c>
      <c r="D376" s="16">
        <f t="array" ref="D376">IFERROR(INDEX(C$2:C376,MATCH(2,1/(C$2:C376&lt;&gt;0))),0)</f>
        <v>2.5</v>
      </c>
      <c r="E376" s="16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>
      <c r="A377" s="5">
        <v>43690</v>
      </c>
      <c r="B377">
        <v>0.55000000000000004</v>
      </c>
      <c r="C377" s="16">
        <f t="shared" si="10"/>
        <v>0</v>
      </c>
      <c r="D377" s="16">
        <f t="array" ref="D377">IFERROR(INDEX(C$2:C377,MATCH(2,1/(C$2:C377&lt;&gt;0))),0)</f>
        <v>2.5</v>
      </c>
      <c r="E377" s="16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>
      <c r="A378" s="5">
        <v>43691</v>
      </c>
      <c r="B378">
        <v>0.60199999999999998</v>
      </c>
      <c r="C378" s="16">
        <f t="shared" si="10"/>
        <v>0</v>
      </c>
      <c r="D378" s="16">
        <f t="array" ref="D378">IFERROR(INDEX(C$2:C378,MATCH(2,1/(C$2:C378&lt;&gt;0))),0)</f>
        <v>2.5</v>
      </c>
      <c r="E378" s="16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>
      <c r="A379" s="5">
        <v>43692</v>
      </c>
      <c r="B379">
        <v>0.36</v>
      </c>
      <c r="C379" s="16">
        <f t="shared" si="10"/>
        <v>0</v>
      </c>
      <c r="D379" s="16">
        <f t="array" ref="D379">IFERROR(INDEX(C$2:C379,MATCH(2,1/(C$2:C379&lt;&gt;0))),0)</f>
        <v>2.5</v>
      </c>
      <c r="E379" s="16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>
      <c r="A380" s="5">
        <v>43693</v>
      </c>
      <c r="B380">
        <v>0.47699999999999998</v>
      </c>
      <c r="C380" s="16">
        <f t="shared" si="10"/>
        <v>0</v>
      </c>
      <c r="D380" s="16">
        <f t="array" ref="D380">IFERROR(INDEX(C$2:C380,MATCH(2,1/(C$2:C380&lt;&gt;0))),0)</f>
        <v>2.5</v>
      </c>
      <c r="E380" s="16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>
      <c r="A381" s="5">
        <v>43696</v>
      </c>
      <c r="B381">
        <v>0.98899999999999999</v>
      </c>
      <c r="C381" s="16">
        <f t="shared" si="10"/>
        <v>-2.5</v>
      </c>
      <c r="D381" s="16">
        <f t="array" ref="D381">IFERROR(INDEX(C$2:C381,MATCH(2,1/(C$2:C381&lt;&gt;0))),0)</f>
        <v>-2.5</v>
      </c>
      <c r="E381" s="16">
        <f t="shared" si="11"/>
        <v>-2.5</v>
      </c>
      <c r="F381" s="16">
        <f>IF(AND(C381&lt;&gt;0,SUM(C$1:$D381)=SUM(C$1:$D381)),ROW(),0)</f>
        <v>381</v>
      </c>
      <c r="G381" s="16">
        <f t="array" ref="G381">IF(ROW()-IFERROR(INDEX(F$2:F381,MATCH(2,1/(F$2:F381&lt;&gt;0))),0)&gt;22,22,ROW()-IFERROR(INDEX(F$2:F381,MATCH(2,1/(F$2:F381&lt;&gt;0))),0))</f>
        <v>0</v>
      </c>
    </row>
    <row r="382" spans="1:7">
      <c r="A382" s="5">
        <v>43697</v>
      </c>
      <c r="B382">
        <v>0.88600000000000001</v>
      </c>
      <c r="C382" s="16">
        <f t="shared" si="10"/>
        <v>0</v>
      </c>
      <c r="D382" s="16">
        <f t="array" ref="D382">IFERROR(INDEX(C$2:C382,MATCH(2,1/(C$2:C382&lt;&gt;0))),0)</f>
        <v>-2.5</v>
      </c>
      <c r="E382" s="16">
        <f t="shared" si="11"/>
        <v>-2.3863636363636362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1</v>
      </c>
    </row>
    <row r="383" spans="1:7">
      <c r="A383" s="5">
        <v>43698</v>
      </c>
      <c r="B383">
        <v>0.82099999999999995</v>
      </c>
      <c r="C383" s="16">
        <f t="shared" si="10"/>
        <v>0</v>
      </c>
      <c r="D383" s="16">
        <f t="array" ref="D383">IFERROR(INDEX(C$2:C383,MATCH(2,1/(C$2:C383&lt;&gt;0))),0)</f>
        <v>-2.5</v>
      </c>
      <c r="E383" s="16">
        <f t="shared" si="11"/>
        <v>-2.2727272727272729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</v>
      </c>
    </row>
    <row r="384" spans="1:7">
      <c r="A384" s="5">
        <v>43699</v>
      </c>
      <c r="B384">
        <v>0.83699999999999997</v>
      </c>
      <c r="C384" s="16">
        <f t="shared" si="10"/>
        <v>0</v>
      </c>
      <c r="D384" s="16">
        <f t="array" ref="D384">IFERROR(INDEX(C$2:C384,MATCH(2,1/(C$2:C384&lt;&gt;0))),0)</f>
        <v>-2.5</v>
      </c>
      <c r="E384" s="16">
        <f t="shared" si="11"/>
        <v>-2.1590909090909092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3</v>
      </c>
    </row>
    <row r="385" spans="1:7">
      <c r="A385" s="5">
        <v>43700</v>
      </c>
      <c r="B385">
        <v>0.35199999999999998</v>
      </c>
      <c r="C385" s="16">
        <f t="shared" si="10"/>
        <v>0</v>
      </c>
      <c r="D385" s="16">
        <f t="array" ref="D385">IFERROR(INDEX(C$2:C385,MATCH(2,1/(C$2:C385&lt;&gt;0))),0)</f>
        <v>-2.5</v>
      </c>
      <c r="E385" s="16">
        <f t="shared" si="11"/>
        <v>-2.0454545454545454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4</v>
      </c>
    </row>
    <row r="386" spans="1:7">
      <c r="A386" s="5">
        <v>43703</v>
      </c>
      <c r="B386">
        <v>0.871</v>
      </c>
      <c r="C386" s="16">
        <f t="shared" si="10"/>
        <v>0</v>
      </c>
      <c r="D386" s="16">
        <f t="array" ref="D386">IFERROR(INDEX(C$2:C386,MATCH(2,1/(C$2:C386&lt;&gt;0))),0)</f>
        <v>-2.5</v>
      </c>
      <c r="E386" s="16">
        <f t="shared" si="11"/>
        <v>-1.9318181818181817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5</v>
      </c>
    </row>
    <row r="387" spans="1:7">
      <c r="A387" s="5">
        <v>43704</v>
      </c>
      <c r="B387">
        <v>0.70699999999999996</v>
      </c>
      <c r="C387" s="16">
        <f t="shared" ref="C387:C450" si="12">IF(B387&gt;0.99,-5,IF(B387&gt;0.97,-2.5,IF(B387&gt;0.03,0,IF(B387&gt;0.01,2.5,5))))</f>
        <v>0</v>
      </c>
      <c r="D387" s="16">
        <f t="array" ref="D387">IFERROR(INDEX(C$2:C387,MATCH(2,1/(C$2:C387&lt;&gt;0))),0)</f>
        <v>-2.5</v>
      </c>
      <c r="E387" s="16">
        <f t="shared" ref="E387:E450" si="13">IF(D387=0,0,IF(D387&lt;0,-1*(ABS(D387)-G387*ABS(D387)/22),D387-G387*D387/22))</f>
        <v>-1.8181818181818183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6</v>
      </c>
    </row>
    <row r="388" spans="1:7">
      <c r="A388" s="5">
        <v>43705</v>
      </c>
      <c r="B388">
        <v>0.78600000000000003</v>
      </c>
      <c r="C388" s="16">
        <f t="shared" si="12"/>
        <v>0</v>
      </c>
      <c r="D388" s="16">
        <f t="array" ref="D388">IFERROR(INDEX(C$2:C388,MATCH(2,1/(C$2:C388&lt;&gt;0))),0)</f>
        <v>-2.5</v>
      </c>
      <c r="E388" s="16">
        <f t="shared" si="13"/>
        <v>-1.7045454545454546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7</v>
      </c>
    </row>
    <row r="389" spans="1:7">
      <c r="A389" s="5">
        <v>43706</v>
      </c>
      <c r="B389">
        <v>0.81799999999999995</v>
      </c>
      <c r="C389" s="16">
        <f t="shared" si="12"/>
        <v>0</v>
      </c>
      <c r="D389" s="16">
        <f t="array" ref="D389">IFERROR(INDEX(C$2:C389,MATCH(2,1/(C$2:C389&lt;&gt;0))),0)</f>
        <v>-2.5</v>
      </c>
      <c r="E389" s="16">
        <f t="shared" si="13"/>
        <v>-1.5909090909090908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8</v>
      </c>
    </row>
    <row r="390" spans="1:7">
      <c r="A390" s="5">
        <v>43707</v>
      </c>
      <c r="B390">
        <v>0.33100000000000002</v>
      </c>
      <c r="C390" s="16">
        <f t="shared" si="12"/>
        <v>0</v>
      </c>
      <c r="D390" s="16">
        <f t="array" ref="D390">IFERROR(INDEX(C$2:C390,MATCH(2,1/(C$2:C390&lt;&gt;0))),0)</f>
        <v>-2.5</v>
      </c>
      <c r="E390" s="16">
        <f t="shared" si="13"/>
        <v>-1.4772727272727273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9</v>
      </c>
    </row>
    <row r="391" spans="1:7">
      <c r="A391" s="5">
        <v>43710</v>
      </c>
      <c r="B391">
        <v>0.89700000000000002</v>
      </c>
      <c r="C391" s="16">
        <f t="shared" si="12"/>
        <v>0</v>
      </c>
      <c r="D391" s="16">
        <f t="array" ref="D391">IFERROR(INDEX(C$2:C391,MATCH(2,1/(C$2:C391&lt;&gt;0))),0)</f>
        <v>-2.5</v>
      </c>
      <c r="E391" s="16">
        <f t="shared" si="13"/>
        <v>-1.3636363636363635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10</v>
      </c>
    </row>
    <row r="392" spans="1:7">
      <c r="A392" s="5">
        <v>43711</v>
      </c>
      <c r="B392">
        <v>0.78300000000000003</v>
      </c>
      <c r="C392" s="16">
        <f t="shared" si="12"/>
        <v>0</v>
      </c>
      <c r="D392" s="16">
        <f t="array" ref="D392">IFERROR(INDEX(C$2:C392,MATCH(2,1/(C$2:C392&lt;&gt;0))),0)</f>
        <v>-2.5</v>
      </c>
      <c r="E392" s="16">
        <f t="shared" si="13"/>
        <v>-1.25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11</v>
      </c>
    </row>
    <row r="393" spans="1:7">
      <c r="A393" s="5">
        <v>43712</v>
      </c>
      <c r="B393">
        <v>0.83399999999999996</v>
      </c>
      <c r="C393" s="16">
        <f t="shared" si="12"/>
        <v>0</v>
      </c>
      <c r="D393" s="16">
        <f t="array" ref="D393">IFERROR(INDEX(C$2:C393,MATCH(2,1/(C$2:C393&lt;&gt;0))),0)</f>
        <v>-2.5</v>
      </c>
      <c r="E393" s="16">
        <f t="shared" si="13"/>
        <v>-1.1363636363636365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12</v>
      </c>
    </row>
    <row r="394" spans="1:7">
      <c r="A394" s="5">
        <v>43713</v>
      </c>
      <c r="B394">
        <v>0.95899999999999996</v>
      </c>
      <c r="C394" s="16">
        <f t="shared" si="12"/>
        <v>0</v>
      </c>
      <c r="D394" s="16">
        <f t="array" ref="D394">IFERROR(INDEX(C$2:C394,MATCH(2,1/(C$2:C394&lt;&gt;0))),0)</f>
        <v>-2.5</v>
      </c>
      <c r="E394" s="16">
        <f t="shared" si="13"/>
        <v>-1.0227272727272727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13</v>
      </c>
    </row>
    <row r="395" spans="1:7">
      <c r="A395" s="5">
        <v>43714</v>
      </c>
      <c r="B395">
        <v>0.59599999999999997</v>
      </c>
      <c r="C395" s="16">
        <f t="shared" si="12"/>
        <v>0</v>
      </c>
      <c r="D395" s="16">
        <f t="array" ref="D395">IFERROR(INDEX(C$2:C395,MATCH(2,1/(C$2:C395&lt;&gt;0))),0)</f>
        <v>-2.5</v>
      </c>
      <c r="E395" s="16">
        <f t="shared" si="13"/>
        <v>-0.90909090909090917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14</v>
      </c>
    </row>
    <row r="396" spans="1:7">
      <c r="A396" s="5">
        <v>43717</v>
      </c>
      <c r="B396">
        <v>0.99</v>
      </c>
      <c r="C396" s="16">
        <f t="shared" si="12"/>
        <v>-2.5</v>
      </c>
      <c r="D396" s="16">
        <f t="array" ref="D396">IFERROR(INDEX(C$2:C396,MATCH(2,1/(C$2:C396&lt;&gt;0))),0)</f>
        <v>-2.5</v>
      </c>
      <c r="E396" s="16">
        <f t="shared" si="13"/>
        <v>-2.5</v>
      </c>
      <c r="F396" s="16">
        <f>IF(AND(C396&lt;&gt;0,SUM(C$1:$D396)=SUM(C$1:$D396)),ROW(),0)</f>
        <v>396</v>
      </c>
      <c r="G396" s="16">
        <f t="array" ref="G396">IF(ROW()-IFERROR(INDEX(F$2:F396,MATCH(2,1/(F$2:F396&lt;&gt;0))),0)&gt;22,22,ROW()-IFERROR(INDEX(F$2:F396,MATCH(2,1/(F$2:F396&lt;&gt;0))),0))</f>
        <v>0</v>
      </c>
    </row>
    <row r="397" spans="1:7">
      <c r="A397" s="5">
        <v>43718</v>
      </c>
      <c r="B397">
        <v>0.91900000000000004</v>
      </c>
      <c r="C397" s="16">
        <f t="shared" si="12"/>
        <v>0</v>
      </c>
      <c r="D397" s="16">
        <f t="array" ref="D397">IFERROR(INDEX(C$2:C397,MATCH(2,1/(C$2:C397&lt;&gt;0))),0)</f>
        <v>-2.5</v>
      </c>
      <c r="E397" s="16">
        <f t="shared" si="13"/>
        <v>-2.3863636363636362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1</v>
      </c>
    </row>
    <row r="398" spans="1:7">
      <c r="A398" s="5">
        <v>43719</v>
      </c>
      <c r="B398">
        <v>0.80100000000000005</v>
      </c>
      <c r="C398" s="16">
        <f t="shared" si="12"/>
        <v>0</v>
      </c>
      <c r="D398" s="16">
        <f t="array" ref="D398">IFERROR(INDEX(C$2:C398,MATCH(2,1/(C$2:C398&lt;&gt;0))),0)</f>
        <v>-2.5</v>
      </c>
      <c r="E398" s="16">
        <f t="shared" si="13"/>
        <v>-2.2727272727272729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</v>
      </c>
    </row>
    <row r="399" spans="1:7">
      <c r="A399" s="5">
        <v>43720</v>
      </c>
      <c r="B399">
        <v>0.105</v>
      </c>
      <c r="C399" s="16">
        <f t="shared" si="12"/>
        <v>0</v>
      </c>
      <c r="D399" s="16">
        <f t="array" ref="D399">IFERROR(INDEX(C$2:C399,MATCH(2,1/(C$2:C399&lt;&gt;0))),0)</f>
        <v>-2.5</v>
      </c>
      <c r="E399" s="16">
        <f t="shared" si="13"/>
        <v>-2.1590909090909092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3</v>
      </c>
    </row>
    <row r="400" spans="1:7">
      <c r="A400" s="5">
        <v>43724</v>
      </c>
      <c r="B400">
        <v>0.97</v>
      </c>
      <c r="C400" s="16">
        <f t="shared" si="12"/>
        <v>0</v>
      </c>
      <c r="D400" s="16">
        <f t="array" ref="D400">IFERROR(INDEX(C$2:C400,MATCH(2,1/(C$2:C400&lt;&gt;0))),0)</f>
        <v>-2.5</v>
      </c>
      <c r="E400" s="16">
        <f t="shared" si="13"/>
        <v>-2.0454545454545454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4</v>
      </c>
    </row>
    <row r="401" spans="1:7">
      <c r="A401" s="5">
        <v>43725</v>
      </c>
      <c r="B401">
        <v>0.67900000000000005</v>
      </c>
      <c r="C401" s="16">
        <f t="shared" si="12"/>
        <v>0</v>
      </c>
      <c r="D401" s="16">
        <f t="array" ref="D401">IFERROR(INDEX(C$2:C401,MATCH(2,1/(C$2:C401&lt;&gt;0))),0)</f>
        <v>-2.5</v>
      </c>
      <c r="E401" s="16">
        <f t="shared" si="13"/>
        <v>-1.9318181818181817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5</v>
      </c>
    </row>
    <row r="402" spans="1:7">
      <c r="A402" s="5">
        <v>43726</v>
      </c>
      <c r="B402">
        <v>0.63500000000000001</v>
      </c>
      <c r="C402" s="16">
        <f t="shared" si="12"/>
        <v>0</v>
      </c>
      <c r="D402" s="16">
        <f t="array" ref="D402">IFERROR(INDEX(C$2:C402,MATCH(2,1/(C$2:C402&lt;&gt;0))),0)</f>
        <v>-2.5</v>
      </c>
      <c r="E402" s="16">
        <f t="shared" si="13"/>
        <v>-1.8181818181818183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6</v>
      </c>
    </row>
    <row r="403" spans="1:7">
      <c r="A403" s="5">
        <v>43727</v>
      </c>
      <c r="B403">
        <v>0.78700000000000003</v>
      </c>
      <c r="C403" s="16">
        <f t="shared" si="12"/>
        <v>0</v>
      </c>
      <c r="D403" s="16">
        <f t="array" ref="D403">IFERROR(INDEX(C$2:C403,MATCH(2,1/(C$2:C403&lt;&gt;0))),0)</f>
        <v>-2.5</v>
      </c>
      <c r="E403" s="16">
        <f t="shared" si="13"/>
        <v>-1.7045454545454546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7</v>
      </c>
    </row>
    <row r="404" spans="1:7">
      <c r="A404" s="5">
        <v>43728</v>
      </c>
      <c r="B404">
        <v>0.20399999999999999</v>
      </c>
      <c r="C404" s="16">
        <f t="shared" si="12"/>
        <v>0</v>
      </c>
      <c r="D404" s="16">
        <f t="array" ref="D404">IFERROR(INDEX(C$2:C404,MATCH(2,1/(C$2:C404&lt;&gt;0))),0)</f>
        <v>-2.5</v>
      </c>
      <c r="E404" s="16">
        <f t="shared" si="13"/>
        <v>-1.5909090909090908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8</v>
      </c>
    </row>
    <row r="405" spans="1:7">
      <c r="A405" s="5">
        <v>43731</v>
      </c>
      <c r="B405">
        <v>0.78300000000000003</v>
      </c>
      <c r="C405" s="16">
        <f t="shared" si="12"/>
        <v>0</v>
      </c>
      <c r="D405" s="16">
        <f t="array" ref="D405">IFERROR(INDEX(C$2:C405,MATCH(2,1/(C$2:C405&lt;&gt;0))),0)</f>
        <v>-2.5</v>
      </c>
      <c r="E405" s="16">
        <f t="shared" si="13"/>
        <v>-1.4772727272727273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9</v>
      </c>
    </row>
    <row r="406" spans="1:7">
      <c r="A406" s="5">
        <v>43732</v>
      </c>
      <c r="B406">
        <v>0.47099999999999997</v>
      </c>
      <c r="C406" s="16">
        <f t="shared" si="12"/>
        <v>0</v>
      </c>
      <c r="D406" s="16">
        <f t="array" ref="D406">IFERROR(INDEX(C$2:C406,MATCH(2,1/(C$2:C406&lt;&gt;0))),0)</f>
        <v>-2.5</v>
      </c>
      <c r="E406" s="16">
        <f t="shared" si="13"/>
        <v>-1.3636363636363635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10</v>
      </c>
    </row>
    <row r="407" spans="1:7">
      <c r="A407" s="5">
        <v>43733</v>
      </c>
      <c r="B407">
        <v>0.157</v>
      </c>
      <c r="C407" s="16">
        <f t="shared" si="12"/>
        <v>0</v>
      </c>
      <c r="D407" s="16">
        <f t="array" ref="D407">IFERROR(INDEX(C$2:C407,MATCH(2,1/(C$2:C407&lt;&gt;0))),0)</f>
        <v>-2.5</v>
      </c>
      <c r="E407" s="16">
        <f t="shared" si="13"/>
        <v>-1.25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11</v>
      </c>
    </row>
    <row r="408" spans="1:7">
      <c r="A408" s="5">
        <v>43734</v>
      </c>
      <c r="B408">
        <v>7.1999999999999995E-2</v>
      </c>
      <c r="C408" s="16">
        <f t="shared" si="12"/>
        <v>0</v>
      </c>
      <c r="D408" s="16">
        <f t="array" ref="D408">IFERROR(INDEX(C$2:C408,MATCH(2,1/(C$2:C408&lt;&gt;0))),0)</f>
        <v>-2.5</v>
      </c>
      <c r="E408" s="16">
        <f t="shared" si="13"/>
        <v>-1.1363636363636365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12</v>
      </c>
    </row>
    <row r="409" spans="1:7">
      <c r="A409" s="5">
        <v>43735</v>
      </c>
      <c r="B409">
        <v>8.7999999999999995E-2</v>
      </c>
      <c r="C409" s="16">
        <f t="shared" si="12"/>
        <v>0</v>
      </c>
      <c r="D409" s="16">
        <f t="array" ref="D409">IFERROR(INDEX(C$2:C409,MATCH(2,1/(C$2:C409&lt;&gt;0))),0)</f>
        <v>-2.5</v>
      </c>
      <c r="E409" s="16">
        <f t="shared" si="13"/>
        <v>-1.0227272727272727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13</v>
      </c>
    </row>
    <row r="410" spans="1:7">
      <c r="A410" s="5">
        <v>43738</v>
      </c>
      <c r="B410">
        <v>2.4E-2</v>
      </c>
      <c r="C410" s="16">
        <f t="shared" si="12"/>
        <v>2.5</v>
      </c>
      <c r="D410" s="16">
        <f t="array" ref="D410">IFERROR(INDEX(C$2:C410,MATCH(2,1/(C$2:C410&lt;&gt;0))),0)</f>
        <v>2.5</v>
      </c>
      <c r="E410" s="16">
        <f t="shared" si="13"/>
        <v>2.5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>
      <c r="A411" s="5">
        <v>43746</v>
      </c>
      <c r="B411">
        <v>0.92200000000000004</v>
      </c>
      <c r="C411" s="16">
        <f t="shared" si="12"/>
        <v>0</v>
      </c>
      <c r="D411" s="16">
        <f t="array" ref="D411">IFERROR(INDEX(C$2:C411,MATCH(2,1/(C$2:C411&lt;&gt;0))),0)</f>
        <v>2.5</v>
      </c>
      <c r="E411" s="16">
        <f t="shared" si="13"/>
        <v>2.3863636363636362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1</v>
      </c>
    </row>
    <row r="412" spans="1:7">
      <c r="A412" s="5">
        <v>43747</v>
      </c>
      <c r="B412">
        <v>0.67400000000000004</v>
      </c>
      <c r="C412" s="16">
        <f t="shared" si="12"/>
        <v>0</v>
      </c>
      <c r="D412" s="16">
        <f t="array" ref="D412">IFERROR(INDEX(C$2:C412,MATCH(2,1/(C$2:C412&lt;&gt;0))),0)</f>
        <v>2.5</v>
      </c>
      <c r="E412" s="16">
        <f t="shared" si="13"/>
        <v>2.2727272727272729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</v>
      </c>
    </row>
    <row r="413" spans="1:7">
      <c r="A413" s="5">
        <v>43748</v>
      </c>
      <c r="B413">
        <v>0.77700000000000002</v>
      </c>
      <c r="C413" s="16">
        <f t="shared" si="12"/>
        <v>0</v>
      </c>
      <c r="D413" s="16">
        <f t="array" ref="D413">IFERROR(INDEX(C$2:C413,MATCH(2,1/(C$2:C413&lt;&gt;0))),0)</f>
        <v>2.5</v>
      </c>
      <c r="E413" s="16">
        <f t="shared" si="13"/>
        <v>2.1590909090909092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3</v>
      </c>
    </row>
    <row r="414" spans="1:7">
      <c r="A414" s="5">
        <v>43749</v>
      </c>
      <c r="B414">
        <v>0.214</v>
      </c>
      <c r="C414" s="16">
        <f t="shared" si="12"/>
        <v>0</v>
      </c>
      <c r="D414" s="16">
        <f t="array" ref="D414">IFERROR(INDEX(C$2:C414,MATCH(2,1/(C$2:C414&lt;&gt;0))),0)</f>
        <v>2.5</v>
      </c>
      <c r="E414" s="16">
        <f t="shared" si="13"/>
        <v>2.0454545454545454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4</v>
      </c>
    </row>
    <row r="415" spans="1:7">
      <c r="A415" s="5">
        <v>43752</v>
      </c>
      <c r="B415">
        <v>0.95099999999999996</v>
      </c>
      <c r="C415" s="16">
        <f t="shared" si="12"/>
        <v>0</v>
      </c>
      <c r="D415" s="16">
        <f t="array" ref="D415">IFERROR(INDEX(C$2:C415,MATCH(2,1/(C$2:C415&lt;&gt;0))),0)</f>
        <v>2.5</v>
      </c>
      <c r="E415" s="16">
        <f t="shared" si="13"/>
        <v>1.9318181818181817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5</v>
      </c>
    </row>
    <row r="416" spans="1:7">
      <c r="A416" s="5">
        <v>43753</v>
      </c>
      <c r="B416">
        <v>0.315</v>
      </c>
      <c r="C416" s="16">
        <f t="shared" si="12"/>
        <v>0</v>
      </c>
      <c r="D416" s="16">
        <f t="array" ref="D416">IFERROR(INDEX(C$2:C416,MATCH(2,1/(C$2:C416&lt;&gt;0))),0)</f>
        <v>2.5</v>
      </c>
      <c r="E416" s="16">
        <f t="shared" si="13"/>
        <v>1.8181818181818183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6</v>
      </c>
    </row>
    <row r="417" spans="1:7">
      <c r="A417" s="5">
        <v>43754</v>
      </c>
      <c r="B417">
        <v>0.58399999999999996</v>
      </c>
      <c r="C417" s="16">
        <f t="shared" si="12"/>
        <v>0</v>
      </c>
      <c r="D417" s="16">
        <f t="array" ref="D417">IFERROR(INDEX(C$2:C417,MATCH(2,1/(C$2:C417&lt;&gt;0))),0)</f>
        <v>2.5</v>
      </c>
      <c r="E417" s="16">
        <f t="shared" si="13"/>
        <v>1.7045454545454546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7</v>
      </c>
    </row>
    <row r="418" spans="1:7">
      <c r="A418" s="5">
        <v>43755</v>
      </c>
      <c r="B418">
        <v>0.495</v>
      </c>
      <c r="C418" s="16">
        <f t="shared" si="12"/>
        <v>0</v>
      </c>
      <c r="D418" s="16">
        <f t="array" ref="D418">IFERROR(INDEX(C$2:C418,MATCH(2,1/(C$2:C418&lt;&gt;0))),0)</f>
        <v>2.5</v>
      </c>
      <c r="E418" s="16">
        <f t="shared" si="13"/>
        <v>1.5909090909090908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8</v>
      </c>
    </row>
    <row r="419" spans="1:7">
      <c r="A419" s="5">
        <v>43756</v>
      </c>
      <c r="B419">
        <v>0.156</v>
      </c>
      <c r="C419" s="16">
        <f t="shared" si="12"/>
        <v>0</v>
      </c>
      <c r="D419" s="16">
        <f t="array" ref="D419">IFERROR(INDEX(C$2:C419,MATCH(2,1/(C$2:C419&lt;&gt;0))),0)</f>
        <v>2.5</v>
      </c>
      <c r="E419" s="16">
        <f t="shared" si="13"/>
        <v>1.4772727272727273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9</v>
      </c>
    </row>
    <row r="420" spans="1:7">
      <c r="A420" s="5">
        <v>43759</v>
      </c>
      <c r="B420">
        <v>0.52</v>
      </c>
      <c r="C420" s="16">
        <f t="shared" si="12"/>
        <v>0</v>
      </c>
      <c r="D420" s="16">
        <f t="array" ref="D420">IFERROR(INDEX(C$2:C420,MATCH(2,1/(C$2:C420&lt;&gt;0))),0)</f>
        <v>2.5</v>
      </c>
      <c r="E420" s="16">
        <f t="shared" si="13"/>
        <v>1.3636363636363635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10</v>
      </c>
    </row>
    <row r="421" spans="1:7">
      <c r="A421" s="5">
        <v>43760</v>
      </c>
      <c r="B421">
        <v>0.622</v>
      </c>
      <c r="C421" s="16">
        <f t="shared" si="12"/>
        <v>0</v>
      </c>
      <c r="D421" s="16">
        <f t="array" ref="D421">IFERROR(INDEX(C$2:C421,MATCH(2,1/(C$2:C421&lt;&gt;0))),0)</f>
        <v>2.5</v>
      </c>
      <c r="E421" s="16">
        <f t="shared" si="13"/>
        <v>1.25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11</v>
      </c>
    </row>
    <row r="422" spans="1:7">
      <c r="A422" s="5">
        <v>43761</v>
      </c>
      <c r="B422">
        <v>0.56399999999999995</v>
      </c>
      <c r="C422" s="16">
        <f t="shared" si="12"/>
        <v>0</v>
      </c>
      <c r="D422" s="16">
        <f t="array" ref="D422">IFERROR(INDEX(C$2:C422,MATCH(2,1/(C$2:C422&lt;&gt;0))),0)</f>
        <v>2.5</v>
      </c>
      <c r="E422" s="16">
        <f t="shared" si="13"/>
        <v>1.1363636363636365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12</v>
      </c>
    </row>
    <row r="423" spans="1:7">
      <c r="A423" s="5">
        <v>43762</v>
      </c>
      <c r="B423">
        <v>0.64600000000000002</v>
      </c>
      <c r="C423" s="16">
        <f t="shared" si="12"/>
        <v>0</v>
      </c>
      <c r="D423" s="16">
        <f t="array" ref="D423">IFERROR(INDEX(C$2:C423,MATCH(2,1/(C$2:C423&lt;&gt;0))),0)</f>
        <v>2.5</v>
      </c>
      <c r="E423" s="16">
        <f t="shared" si="13"/>
        <v>1.0227272727272727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13</v>
      </c>
    </row>
    <row r="424" spans="1:7">
      <c r="A424" s="5">
        <v>43763</v>
      </c>
      <c r="B424">
        <v>0.51800000000000002</v>
      </c>
      <c r="C424" s="16">
        <f t="shared" si="12"/>
        <v>0</v>
      </c>
      <c r="D424" s="16">
        <f t="array" ref="D424">IFERROR(INDEX(C$2:C424,MATCH(2,1/(C$2:C424&lt;&gt;0))),0)</f>
        <v>2.5</v>
      </c>
      <c r="E424" s="16">
        <f t="shared" si="13"/>
        <v>0.90909090909090917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14</v>
      </c>
    </row>
    <row r="425" spans="1:7">
      <c r="A425" s="5">
        <v>43766</v>
      </c>
      <c r="B425">
        <v>0.93</v>
      </c>
      <c r="C425" s="16">
        <f t="shared" si="12"/>
        <v>0</v>
      </c>
      <c r="D425" s="16">
        <f t="array" ref="D425">IFERROR(INDEX(C$2:C425,MATCH(2,1/(C$2:C425&lt;&gt;0))),0)</f>
        <v>2.5</v>
      </c>
      <c r="E425" s="16">
        <f t="shared" si="13"/>
        <v>0.79545454545454541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15</v>
      </c>
    </row>
    <row r="426" spans="1:7">
      <c r="A426" s="5">
        <v>43767</v>
      </c>
      <c r="B426">
        <v>0.38500000000000001</v>
      </c>
      <c r="C426" s="16">
        <f t="shared" si="12"/>
        <v>0</v>
      </c>
      <c r="D426" s="16">
        <f t="array" ref="D426">IFERROR(INDEX(C$2:C426,MATCH(2,1/(C$2:C426&lt;&gt;0))),0)</f>
        <v>2.5</v>
      </c>
      <c r="E426" s="16">
        <f t="shared" si="13"/>
        <v>0.68181818181818188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16</v>
      </c>
    </row>
    <row r="427" spans="1:7">
      <c r="A427" s="5">
        <v>43768</v>
      </c>
      <c r="B427">
        <v>0.45700000000000002</v>
      </c>
      <c r="C427" s="16">
        <f t="shared" si="12"/>
        <v>0</v>
      </c>
      <c r="D427" s="16">
        <f t="array" ref="D427">IFERROR(INDEX(C$2:C427,MATCH(2,1/(C$2:C427&lt;&gt;0))),0)</f>
        <v>2.5</v>
      </c>
      <c r="E427" s="16">
        <f t="shared" si="13"/>
        <v>0.56818181818181812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17</v>
      </c>
    </row>
    <row r="428" spans="1:7">
      <c r="A428" s="5">
        <v>43769</v>
      </c>
      <c r="B428">
        <v>0.22900000000000001</v>
      </c>
      <c r="C428" s="16">
        <f t="shared" si="12"/>
        <v>0</v>
      </c>
      <c r="D428" s="16">
        <f t="array" ref="D428">IFERROR(INDEX(C$2:C428,MATCH(2,1/(C$2:C428&lt;&gt;0))),0)</f>
        <v>2.5</v>
      </c>
      <c r="E428" s="16">
        <f t="shared" si="13"/>
        <v>0.45454545454545459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18</v>
      </c>
    </row>
    <row r="429" spans="1:7">
      <c r="A429" s="5">
        <v>43770</v>
      </c>
      <c r="B429">
        <v>0.46400000000000002</v>
      </c>
      <c r="C429" s="16">
        <f t="shared" si="12"/>
        <v>0</v>
      </c>
      <c r="D429" s="16">
        <f t="array" ref="D429">IFERROR(INDEX(C$2:C429,MATCH(2,1/(C$2:C429&lt;&gt;0))),0)</f>
        <v>2.5</v>
      </c>
      <c r="E429" s="16">
        <f t="shared" si="13"/>
        <v>0.34090909090909083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19</v>
      </c>
    </row>
    <row r="430" spans="1:7">
      <c r="A430" s="5">
        <v>43773</v>
      </c>
      <c r="B430">
        <v>0.71799999999999997</v>
      </c>
      <c r="C430" s="16">
        <f t="shared" si="12"/>
        <v>0</v>
      </c>
      <c r="D430" s="16">
        <f t="array" ref="D430">IFERROR(INDEX(C$2:C430,MATCH(2,1/(C$2:C430&lt;&gt;0))),0)</f>
        <v>2.5</v>
      </c>
      <c r="E430" s="16">
        <f t="shared" si="13"/>
        <v>0.22727272727272707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20</v>
      </c>
    </row>
    <row r="431" spans="1:7">
      <c r="A431" s="5">
        <v>43774</v>
      </c>
      <c r="B431">
        <v>0.67800000000000005</v>
      </c>
      <c r="C431" s="16">
        <f t="shared" si="12"/>
        <v>0</v>
      </c>
      <c r="D431" s="16">
        <f t="array" ref="D431">IFERROR(INDEX(C$2:C431,MATCH(2,1/(C$2:C431&lt;&gt;0))),0)</f>
        <v>2.5</v>
      </c>
      <c r="E431" s="16">
        <f t="shared" si="13"/>
        <v>0.11363636363636376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21</v>
      </c>
    </row>
    <row r="432" spans="1:7">
      <c r="A432" s="5">
        <v>43775</v>
      </c>
      <c r="B432">
        <v>0.496</v>
      </c>
      <c r="C432" s="16">
        <f t="shared" si="12"/>
        <v>0</v>
      </c>
      <c r="D432" s="16">
        <f t="array" ref="D432">IFERROR(INDEX(C$2:C432,MATCH(2,1/(C$2:C432&lt;&gt;0))),0)</f>
        <v>2.5</v>
      </c>
      <c r="E432" s="16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>
      <c r="A433" s="5">
        <v>43776</v>
      </c>
      <c r="B433">
        <v>0.64</v>
      </c>
      <c r="C433" s="16">
        <f t="shared" si="12"/>
        <v>0</v>
      </c>
      <c r="D433" s="16">
        <f t="array" ref="D433">IFERROR(INDEX(C$2:C433,MATCH(2,1/(C$2:C433&lt;&gt;0))),0)</f>
        <v>2.5</v>
      </c>
      <c r="E433" s="16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>
      <c r="A434" s="5">
        <v>43777</v>
      </c>
      <c r="B434">
        <v>0.25700000000000001</v>
      </c>
      <c r="C434" s="16">
        <f t="shared" si="12"/>
        <v>0</v>
      </c>
      <c r="D434" s="16">
        <f t="array" ref="D434">IFERROR(INDEX(C$2:C434,MATCH(2,1/(C$2:C434&lt;&gt;0))),0)</f>
        <v>2.5</v>
      </c>
      <c r="E434" s="16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>
      <c r="A435" s="5">
        <v>43780</v>
      </c>
      <c r="B435">
        <v>0.28100000000000003</v>
      </c>
      <c r="C435" s="16">
        <f t="shared" si="12"/>
        <v>0</v>
      </c>
      <c r="D435" s="16">
        <f t="array" ref="D435">IFERROR(INDEX(C$2:C435,MATCH(2,1/(C$2:C435&lt;&gt;0))),0)</f>
        <v>2.5</v>
      </c>
      <c r="E435" s="16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>
      <c r="A436" s="5">
        <v>43781</v>
      </c>
      <c r="B436">
        <v>0.40300000000000002</v>
      </c>
      <c r="C436" s="16">
        <f t="shared" si="12"/>
        <v>0</v>
      </c>
      <c r="D436" s="16">
        <f t="array" ref="D436">IFERROR(INDEX(C$2:C436,MATCH(2,1/(C$2:C436&lt;&gt;0))),0)</f>
        <v>2.5</v>
      </c>
      <c r="E436" s="16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>
      <c r="A437" s="5">
        <v>43782</v>
      </c>
      <c r="B437">
        <v>0.61099999999999999</v>
      </c>
      <c r="C437" s="16">
        <f t="shared" si="12"/>
        <v>0</v>
      </c>
      <c r="D437" s="16">
        <f t="array" ref="D437">IFERROR(INDEX(C$2:C437,MATCH(2,1/(C$2:C437&lt;&gt;0))),0)</f>
        <v>2.5</v>
      </c>
      <c r="E437" s="16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>
      <c r="A438" s="5">
        <v>43783</v>
      </c>
      <c r="B438">
        <v>0.72599999999999998</v>
      </c>
      <c r="C438" s="16">
        <f t="shared" si="12"/>
        <v>0</v>
      </c>
      <c r="D438" s="16">
        <f t="array" ref="D438">IFERROR(INDEX(C$2:C438,MATCH(2,1/(C$2:C438&lt;&gt;0))),0)</f>
        <v>2.5</v>
      </c>
      <c r="E438" s="16">
        <f t="shared" si="13"/>
        <v>0</v>
      </c>
      <c r="F438" s="16">
        <f>IF(AND(C438&lt;&gt;0,SUM(C$1:$D438)=SUM(C$1:$D438)),ROW(),0)</f>
        <v>0</v>
      </c>
      <c r="G438" s="16">
        <f t="array" ref="G438">IF(ROW()-IFERROR(INDEX(F$2:F438,MATCH(2,1/(F$2:F438&lt;&gt;0))),0)&gt;22,22,ROW()-IFERROR(INDEX(F$2:F438,MATCH(2,1/(F$2:F438&lt;&gt;0))),0))</f>
        <v>22</v>
      </c>
    </row>
    <row r="439" spans="1:7">
      <c r="A439" s="5">
        <v>43784</v>
      </c>
      <c r="B439">
        <v>0.13600000000000001</v>
      </c>
      <c r="C439" s="16">
        <f t="shared" si="12"/>
        <v>0</v>
      </c>
      <c r="D439" s="16">
        <f t="array" ref="D439">IFERROR(INDEX(C$2:C439,MATCH(2,1/(C$2:C439&lt;&gt;0))),0)</f>
        <v>2.5</v>
      </c>
      <c r="E439" s="16">
        <f t="shared" si="13"/>
        <v>0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22</v>
      </c>
    </row>
    <row r="440" spans="1:7">
      <c r="A440" s="5">
        <v>43787</v>
      </c>
      <c r="B440">
        <v>0.623</v>
      </c>
      <c r="C440" s="16">
        <f t="shared" si="12"/>
        <v>0</v>
      </c>
      <c r="D440" s="16">
        <f t="array" ref="D440">IFERROR(INDEX(C$2:C440,MATCH(2,1/(C$2:C440&lt;&gt;0))),0)</f>
        <v>2.5</v>
      </c>
      <c r="E440" s="16">
        <f t="shared" si="13"/>
        <v>0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22</v>
      </c>
    </row>
    <row r="441" spans="1:7">
      <c r="A441" s="5">
        <v>43788</v>
      </c>
      <c r="B441">
        <v>0.82599999999999996</v>
      </c>
      <c r="C441" s="16">
        <f t="shared" si="12"/>
        <v>0</v>
      </c>
      <c r="D441" s="16">
        <f t="array" ref="D441">IFERROR(INDEX(C$2:C441,MATCH(2,1/(C$2:C441&lt;&gt;0))),0)</f>
        <v>2.5</v>
      </c>
      <c r="E441" s="16">
        <f t="shared" si="13"/>
        <v>0</v>
      </c>
      <c r="F441" s="16">
        <f>IF(AND(C441&lt;&gt;0,SUM(C$1:$D441)=SUM(C$1:$D441)),ROW(),0)</f>
        <v>0</v>
      </c>
      <c r="G441" s="16">
        <f t="array" ref="G441">IF(ROW()-IFERROR(INDEX(F$2:F441,MATCH(2,1/(F$2:F441&lt;&gt;0))),0)&gt;22,22,ROW()-IFERROR(INDEX(F$2:F441,MATCH(2,1/(F$2:F441&lt;&gt;0))),0))</f>
        <v>22</v>
      </c>
    </row>
    <row r="442" spans="1:7">
      <c r="A442" s="5">
        <v>43789</v>
      </c>
      <c r="B442">
        <v>0.56399999999999995</v>
      </c>
      <c r="C442" s="16">
        <f t="shared" si="12"/>
        <v>0</v>
      </c>
      <c r="D442" s="16">
        <f t="array" ref="D442">IFERROR(INDEX(C$2:C442,MATCH(2,1/(C$2:C442&lt;&gt;0))),0)</f>
        <v>2.5</v>
      </c>
      <c r="E442" s="16">
        <f t="shared" si="13"/>
        <v>0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22</v>
      </c>
    </row>
    <row r="443" spans="1:7">
      <c r="A443" s="5">
        <v>43790</v>
      </c>
      <c r="B443">
        <v>0.57399999999999995</v>
      </c>
      <c r="C443" s="16">
        <f t="shared" si="12"/>
        <v>0</v>
      </c>
      <c r="D443" s="16">
        <f t="array" ref="D443">IFERROR(INDEX(C$2:C443,MATCH(2,1/(C$2:C443&lt;&gt;0))),0)</f>
        <v>2.5</v>
      </c>
      <c r="E443" s="16">
        <f t="shared" si="13"/>
        <v>0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22</v>
      </c>
    </row>
    <row r="444" spans="1:7">
      <c r="A444" s="5">
        <v>43791</v>
      </c>
      <c r="B444">
        <v>0.11600000000000001</v>
      </c>
      <c r="C444" s="16">
        <f t="shared" si="12"/>
        <v>0</v>
      </c>
      <c r="D444" s="16">
        <f t="array" ref="D444">IFERROR(INDEX(C$2:C444,MATCH(2,1/(C$2:C444&lt;&gt;0))),0)</f>
        <v>2.5</v>
      </c>
      <c r="E444" s="16">
        <f t="shared" si="13"/>
        <v>0</v>
      </c>
      <c r="F444" s="16">
        <f>IF(AND(C444&lt;&gt;0,SUM(C$1:$D444)=SUM(C$1:$D444)),ROW(),0)</f>
        <v>0</v>
      </c>
      <c r="G444" s="16">
        <f t="array" ref="G444">IF(ROW()-IFERROR(INDEX(F$2:F444,MATCH(2,1/(F$2:F444&lt;&gt;0))),0)&gt;22,22,ROW()-IFERROR(INDEX(F$2:F444,MATCH(2,1/(F$2:F444&lt;&gt;0))),0))</f>
        <v>22</v>
      </c>
    </row>
    <row r="445" spans="1:7">
      <c r="A445" s="5">
        <v>43794</v>
      </c>
      <c r="B445">
        <v>0.43099999999999999</v>
      </c>
      <c r="C445" s="16">
        <f t="shared" si="12"/>
        <v>0</v>
      </c>
      <c r="D445" s="16">
        <f t="array" ref="D445">IFERROR(INDEX(C$2:C445,MATCH(2,1/(C$2:C445&lt;&gt;0))),0)</f>
        <v>2.5</v>
      </c>
      <c r="E445" s="16">
        <f t="shared" si="13"/>
        <v>0</v>
      </c>
      <c r="F445" s="16">
        <f>IF(AND(C445&lt;&gt;0,SUM(C$1:$D445)=SUM(C$1:$D445)),ROW(),0)</f>
        <v>0</v>
      </c>
      <c r="G445" s="16">
        <f t="array" ref="G445">IF(ROW()-IFERROR(INDEX(F$2:F445,MATCH(2,1/(F$2:F445&lt;&gt;0))),0)&gt;22,22,ROW()-IFERROR(INDEX(F$2:F445,MATCH(2,1/(F$2:F445&lt;&gt;0))),0))</f>
        <v>22</v>
      </c>
    </row>
    <row r="446" spans="1:7">
      <c r="A446" s="5">
        <v>43795</v>
      </c>
      <c r="B446">
        <v>0.157</v>
      </c>
      <c r="C446" s="16">
        <f t="shared" si="12"/>
        <v>0</v>
      </c>
      <c r="D446" s="16">
        <f t="array" ref="D446">IFERROR(INDEX(C$2:C446,MATCH(2,1/(C$2:C446&lt;&gt;0))),0)</f>
        <v>2.5</v>
      </c>
      <c r="E446" s="16">
        <f t="shared" si="13"/>
        <v>0</v>
      </c>
      <c r="F446" s="16">
        <f>IF(AND(C446&lt;&gt;0,SUM(C$1:$D446)=SUM(C$1:$D446)),ROW(),0)</f>
        <v>0</v>
      </c>
      <c r="G446" s="16">
        <f t="array" ref="G446">IF(ROW()-IFERROR(INDEX(F$2:F446,MATCH(2,1/(F$2:F446&lt;&gt;0))),0)&gt;22,22,ROW()-IFERROR(INDEX(F$2:F446,MATCH(2,1/(F$2:F446&lt;&gt;0))),0))</f>
        <v>22</v>
      </c>
    </row>
    <row r="447" spans="1:7">
      <c r="A447" s="5">
        <v>43796</v>
      </c>
      <c r="B447">
        <v>0.71399999999999997</v>
      </c>
      <c r="C447" s="16">
        <f t="shared" si="12"/>
        <v>0</v>
      </c>
      <c r="D447" s="16">
        <f t="array" ref="D447">IFERROR(INDEX(C$2:C447,MATCH(2,1/(C$2:C447&lt;&gt;0))),0)</f>
        <v>2.5</v>
      </c>
      <c r="E447" s="16">
        <f t="shared" si="13"/>
        <v>0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22</v>
      </c>
    </row>
    <row r="448" spans="1:7">
      <c r="A448" s="5">
        <v>43797</v>
      </c>
      <c r="B448">
        <v>0.315</v>
      </c>
      <c r="C448" s="16">
        <f t="shared" si="12"/>
        <v>0</v>
      </c>
      <c r="D448" s="16">
        <f t="array" ref="D448">IFERROR(INDEX(C$2:C448,MATCH(2,1/(C$2:C448&lt;&gt;0))),0)</f>
        <v>2.5</v>
      </c>
      <c r="E448" s="16">
        <f t="shared" si="13"/>
        <v>0</v>
      </c>
      <c r="F448" s="16">
        <f>IF(AND(C448&lt;&gt;0,SUM(C$1:$D448)=SUM(C$1:$D448)),ROW(),0)</f>
        <v>0</v>
      </c>
      <c r="G448" s="16">
        <f t="array" ref="G448">IF(ROW()-IFERROR(INDEX(F$2:F448,MATCH(2,1/(F$2:F448&lt;&gt;0))),0)&gt;22,22,ROW()-IFERROR(INDEX(F$2:F448,MATCH(2,1/(F$2:F448&lt;&gt;0))),0))</f>
        <v>22</v>
      </c>
    </row>
    <row r="449" spans="1:7">
      <c r="A449" s="5">
        <v>43798</v>
      </c>
      <c r="B449">
        <v>0.41599999999999998</v>
      </c>
      <c r="C449" s="16">
        <f t="shared" si="12"/>
        <v>0</v>
      </c>
      <c r="D449" s="16">
        <f t="array" ref="D449">IFERROR(INDEX(C$2:C449,MATCH(2,1/(C$2:C449&lt;&gt;0))),0)</f>
        <v>2.5</v>
      </c>
      <c r="E449" s="16">
        <f t="shared" si="13"/>
        <v>0</v>
      </c>
      <c r="F449" s="16">
        <f>IF(AND(C449&lt;&gt;0,SUM(C$1:$D449)=SUM(C$1:$D449)),ROW(),0)</f>
        <v>0</v>
      </c>
      <c r="G449" s="16">
        <f t="array" ref="G449">IF(ROW()-IFERROR(INDEX(F$2:F449,MATCH(2,1/(F$2:F449&lt;&gt;0))),0)&gt;22,22,ROW()-IFERROR(INDEX(F$2:F449,MATCH(2,1/(F$2:F449&lt;&gt;0))),0))</f>
        <v>22</v>
      </c>
    </row>
    <row r="450" spans="1:7">
      <c r="A450" s="5">
        <v>43801</v>
      </c>
      <c r="B450">
        <v>0.66700000000000004</v>
      </c>
      <c r="C450" s="16">
        <f t="shared" si="12"/>
        <v>0</v>
      </c>
      <c r="D450" s="16">
        <f t="array" ref="D450">IFERROR(INDEX(C$2:C450,MATCH(2,1/(C$2:C450&lt;&gt;0))),0)</f>
        <v>2.5</v>
      </c>
      <c r="E450" s="16">
        <f t="shared" si="13"/>
        <v>0</v>
      </c>
      <c r="F450" s="16">
        <f>IF(AND(C450&lt;&gt;0,SUM(C$1:$D450)=SUM(C$1:$D450)),ROW(),0)</f>
        <v>0</v>
      </c>
      <c r="G450" s="16">
        <f t="array" ref="G450">IF(ROW()-IFERROR(INDEX(F$2:F450,MATCH(2,1/(F$2:F450&lt;&gt;0))),0)&gt;22,22,ROW()-IFERROR(INDEX(F$2:F450,MATCH(2,1/(F$2:F450&lt;&gt;0))),0))</f>
        <v>22</v>
      </c>
    </row>
    <row r="451" spans="1:7">
      <c r="A451" s="5">
        <v>43802</v>
      </c>
      <c r="B451">
        <v>0.75800000000000001</v>
      </c>
      <c r="C451" s="16">
        <f t="shared" ref="C451:C514" si="14">IF(B451&gt;0.99,-5,IF(B451&gt;0.97,-2.5,IF(B451&gt;0.03,0,IF(B451&gt;0.01,2.5,5))))</f>
        <v>0</v>
      </c>
      <c r="D451" s="16">
        <f t="array" ref="D451">IFERROR(INDEX(C$2:C451,MATCH(2,1/(C$2:C451&lt;&gt;0))),0)</f>
        <v>2.5</v>
      </c>
      <c r="E451" s="16">
        <f t="shared" ref="E451:E514" si="15">IF(D451=0,0,IF(D451&lt;0,-1*(ABS(D451)-G451*ABS(D451)/22),D451-G451*D451/22))</f>
        <v>0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22</v>
      </c>
    </row>
    <row r="452" spans="1:7">
      <c r="A452" s="5">
        <v>43803</v>
      </c>
      <c r="B452">
        <v>0.58799999999999997</v>
      </c>
      <c r="C452" s="16">
        <f t="shared" si="14"/>
        <v>0</v>
      </c>
      <c r="D452" s="16">
        <f t="array" ref="D452">IFERROR(INDEX(C$2:C452,MATCH(2,1/(C$2:C452&lt;&gt;0))),0)</f>
        <v>2.5</v>
      </c>
      <c r="E452" s="16">
        <f t="shared" si="15"/>
        <v>0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22</v>
      </c>
    </row>
    <row r="453" spans="1:7">
      <c r="A453" s="5">
        <v>43804</v>
      </c>
      <c r="B453">
        <v>0.77700000000000002</v>
      </c>
      <c r="C453" s="16">
        <f t="shared" si="14"/>
        <v>0</v>
      </c>
      <c r="D453" s="16">
        <f t="array" ref="D453">IFERROR(INDEX(C$2:C453,MATCH(2,1/(C$2:C453&lt;&gt;0))),0)</f>
        <v>2.5</v>
      </c>
      <c r="E453" s="16">
        <f t="shared" si="15"/>
        <v>0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22</v>
      </c>
    </row>
    <row r="454" spans="1:7">
      <c r="A454" s="5">
        <v>43805</v>
      </c>
      <c r="B454">
        <v>0.52200000000000002</v>
      </c>
      <c r="C454" s="16">
        <f t="shared" si="14"/>
        <v>0</v>
      </c>
      <c r="D454" s="16">
        <f t="array" ref="D454">IFERROR(INDEX(C$2:C454,MATCH(2,1/(C$2:C454&lt;&gt;0))),0)</f>
        <v>2.5</v>
      </c>
      <c r="E454" s="16">
        <f t="shared" si="15"/>
        <v>0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22</v>
      </c>
    </row>
    <row r="455" spans="1:7">
      <c r="A455" s="5">
        <v>43808</v>
      </c>
      <c r="B455">
        <v>0.85299999999999998</v>
      </c>
      <c r="C455" s="16">
        <f t="shared" si="14"/>
        <v>0</v>
      </c>
      <c r="D455" s="16">
        <f t="array" ref="D455">IFERROR(INDEX(C$2:C455,MATCH(2,1/(C$2:C455&lt;&gt;0))),0)</f>
        <v>2.5</v>
      </c>
      <c r="E455" s="16">
        <f t="shared" si="15"/>
        <v>0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22</v>
      </c>
    </row>
    <row r="456" spans="1:7">
      <c r="A456" s="5">
        <v>43809</v>
      </c>
      <c r="B456">
        <v>0.76700000000000002</v>
      </c>
      <c r="C456" s="16">
        <f t="shared" si="14"/>
        <v>0</v>
      </c>
      <c r="D456" s="16">
        <f t="array" ref="D456">IFERROR(INDEX(C$2:C456,MATCH(2,1/(C$2:C456&lt;&gt;0))),0)</f>
        <v>2.5</v>
      </c>
      <c r="E456" s="16">
        <f t="shared" si="15"/>
        <v>0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22</v>
      </c>
    </row>
    <row r="457" spans="1:7">
      <c r="A457" s="5">
        <v>43810</v>
      </c>
      <c r="B457">
        <v>0.71499999999999997</v>
      </c>
      <c r="C457" s="16">
        <f t="shared" si="14"/>
        <v>0</v>
      </c>
      <c r="D457" s="16">
        <f t="array" ref="D457">IFERROR(INDEX(C$2:C457,MATCH(2,1/(C$2:C457&lt;&gt;0))),0)</f>
        <v>2.5</v>
      </c>
      <c r="E457" s="16">
        <f t="shared" si="15"/>
        <v>0</v>
      </c>
      <c r="F457" s="16">
        <f>IF(AND(C457&lt;&gt;0,SUM(C$1:$D457)=SUM(C$1:$D457)),ROW(),0)</f>
        <v>0</v>
      </c>
      <c r="G457" s="16">
        <f t="array" ref="G457">IF(ROW()-IFERROR(INDEX(F$2:F457,MATCH(2,1/(F$2:F457&lt;&gt;0))),0)&gt;22,22,ROW()-IFERROR(INDEX(F$2:F457,MATCH(2,1/(F$2:F457&lt;&gt;0))),0))</f>
        <v>22</v>
      </c>
    </row>
    <row r="458" spans="1:7">
      <c r="A458" s="5">
        <v>43811</v>
      </c>
      <c r="B458">
        <v>0.67900000000000005</v>
      </c>
      <c r="C458" s="16">
        <f t="shared" si="14"/>
        <v>0</v>
      </c>
      <c r="D458" s="16">
        <f t="array" ref="D458">IFERROR(INDEX(C$2:C458,MATCH(2,1/(C$2:C458&lt;&gt;0))),0)</f>
        <v>2.5</v>
      </c>
      <c r="E458" s="16">
        <f t="shared" si="15"/>
        <v>0</v>
      </c>
      <c r="F458" s="16">
        <f>IF(AND(C458&lt;&gt;0,SUM(C$1:$D458)=SUM(C$1:$D458)),ROW(),0)</f>
        <v>0</v>
      </c>
      <c r="G458" s="16">
        <f t="array" ref="G458">IF(ROW()-IFERROR(INDEX(F$2:F458,MATCH(2,1/(F$2:F458&lt;&gt;0))),0)&gt;22,22,ROW()-IFERROR(INDEX(F$2:F458,MATCH(2,1/(F$2:F458&lt;&gt;0))),0))</f>
        <v>22</v>
      </c>
    </row>
    <row r="459" spans="1:7">
      <c r="A459" s="5">
        <v>43812</v>
      </c>
      <c r="B459">
        <v>0.42799999999999999</v>
      </c>
      <c r="C459" s="16">
        <f t="shared" si="14"/>
        <v>0</v>
      </c>
      <c r="D459" s="16">
        <f t="array" ref="D459">IFERROR(INDEX(C$2:C459,MATCH(2,1/(C$2:C459&lt;&gt;0))),0)</f>
        <v>2.5</v>
      </c>
      <c r="E459" s="16">
        <f t="shared" si="15"/>
        <v>0</v>
      </c>
      <c r="F459" s="16">
        <f>IF(AND(C459&lt;&gt;0,SUM(C$1:$D459)=SUM(C$1:$D459)),ROW(),0)</f>
        <v>0</v>
      </c>
      <c r="G459" s="16">
        <f t="array" ref="G459">IF(ROW()-IFERROR(INDEX(F$2:F459,MATCH(2,1/(F$2:F459&lt;&gt;0))),0)&gt;22,22,ROW()-IFERROR(INDEX(F$2:F459,MATCH(2,1/(F$2:F459&lt;&gt;0))),0))</f>
        <v>22</v>
      </c>
    </row>
    <row r="460" spans="1:7">
      <c r="A460" s="5">
        <v>43815</v>
      </c>
      <c r="B460">
        <v>0.98199999999999998</v>
      </c>
      <c r="C460" s="16">
        <f t="shared" si="14"/>
        <v>-2.5</v>
      </c>
      <c r="D460" s="16">
        <f t="array" ref="D460">IFERROR(INDEX(C$2:C460,MATCH(2,1/(C$2:C460&lt;&gt;0))),0)</f>
        <v>-2.5</v>
      </c>
      <c r="E460" s="16">
        <f t="shared" si="15"/>
        <v>-2.5</v>
      </c>
      <c r="F460" s="16">
        <f>IF(AND(C460&lt;&gt;0,SUM(C$1:$D460)=SUM(C$1:$D460)),ROW(),0)</f>
        <v>460</v>
      </c>
      <c r="G460" s="16">
        <f t="array" ref="G460">IF(ROW()-IFERROR(INDEX(F$2:F460,MATCH(2,1/(F$2:F460&lt;&gt;0))),0)&gt;22,22,ROW()-IFERROR(INDEX(F$2:F460,MATCH(2,1/(F$2:F460&lt;&gt;0))),0))</f>
        <v>0</v>
      </c>
    </row>
    <row r="461" spans="1:7">
      <c r="A461" s="5">
        <v>43816</v>
      </c>
      <c r="B461">
        <v>0.97799999999999998</v>
      </c>
      <c r="C461" s="16">
        <f t="shared" si="14"/>
        <v>-2.5</v>
      </c>
      <c r="D461" s="16">
        <f t="array" ref="D461">IFERROR(INDEX(C$2:C461,MATCH(2,1/(C$2:C461&lt;&gt;0))),0)</f>
        <v>-2.5</v>
      </c>
      <c r="E461" s="16">
        <f t="shared" si="15"/>
        <v>-2.5</v>
      </c>
      <c r="F461" s="16">
        <f>IF(AND(C461&lt;&gt;0,SUM(C$1:$D461)=SUM(C$1:$D461)),ROW(),0)</f>
        <v>461</v>
      </c>
      <c r="G461" s="16">
        <f t="array" ref="G461">IF(ROW()-IFERROR(INDEX(F$2:F461,MATCH(2,1/(F$2:F461&lt;&gt;0))),0)&gt;22,22,ROW()-IFERROR(INDEX(F$2:F461,MATCH(2,1/(F$2:F461&lt;&gt;0))),0))</f>
        <v>0</v>
      </c>
    </row>
    <row r="462" spans="1:7">
      <c r="A462" s="5">
        <v>43817</v>
      </c>
      <c r="B462">
        <v>0.96899999999999997</v>
      </c>
      <c r="C462" s="16">
        <f t="shared" si="14"/>
        <v>0</v>
      </c>
      <c r="D462" s="16">
        <f t="array" ref="D462">IFERROR(INDEX(C$2:C462,MATCH(2,1/(C$2:C462&lt;&gt;0))),0)</f>
        <v>-2.5</v>
      </c>
      <c r="E462" s="16">
        <f t="shared" si="15"/>
        <v>-2.3863636363636362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1</v>
      </c>
    </row>
    <row r="463" spans="1:7">
      <c r="A463" s="5">
        <v>43818</v>
      </c>
      <c r="B463">
        <v>0.873</v>
      </c>
      <c r="C463" s="16">
        <f t="shared" si="14"/>
        <v>0</v>
      </c>
      <c r="D463" s="16">
        <f t="array" ref="D463">IFERROR(INDEX(C$2:C463,MATCH(2,1/(C$2:C463&lt;&gt;0))),0)</f>
        <v>-2.5</v>
      </c>
      <c r="E463" s="16">
        <f t="shared" si="15"/>
        <v>-2.2727272727272729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2</v>
      </c>
    </row>
    <row r="464" spans="1:7">
      <c r="A464" s="5">
        <v>43819</v>
      </c>
      <c r="B464">
        <v>0.221</v>
      </c>
      <c r="C464" s="16">
        <f t="shared" si="14"/>
        <v>0</v>
      </c>
      <c r="D464" s="16">
        <f t="array" ref="D464">IFERROR(INDEX(C$2:C464,MATCH(2,1/(C$2:C464&lt;&gt;0))),0)</f>
        <v>-2.5</v>
      </c>
      <c r="E464" s="16">
        <f t="shared" si="15"/>
        <v>-2.1590909090909092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3</v>
      </c>
    </row>
    <row r="465" spans="1:7">
      <c r="A465" s="5">
        <v>43822</v>
      </c>
      <c r="B465">
        <v>0.747</v>
      </c>
      <c r="C465" s="16">
        <f t="shared" si="14"/>
        <v>0</v>
      </c>
      <c r="D465" s="16">
        <f t="array" ref="D465">IFERROR(INDEX(C$2:C465,MATCH(2,1/(C$2:C465&lt;&gt;0))),0)</f>
        <v>-2.5</v>
      </c>
      <c r="E465" s="16">
        <f t="shared" si="15"/>
        <v>-2.0454545454545454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4</v>
      </c>
    </row>
    <row r="466" spans="1:7">
      <c r="A466" s="5">
        <v>43823</v>
      </c>
      <c r="B466">
        <v>0.46</v>
      </c>
      <c r="C466" s="16">
        <f t="shared" si="14"/>
        <v>0</v>
      </c>
      <c r="D466" s="16">
        <f t="array" ref="D466">IFERROR(INDEX(C$2:C466,MATCH(2,1/(C$2:C466&lt;&gt;0))),0)</f>
        <v>-2.5</v>
      </c>
      <c r="E466" s="16">
        <f t="shared" si="15"/>
        <v>-1.9318181818181817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5</v>
      </c>
    </row>
    <row r="467" spans="1:7">
      <c r="A467" s="5">
        <v>43824</v>
      </c>
      <c r="B467">
        <v>0.71</v>
      </c>
      <c r="C467" s="16">
        <f t="shared" si="14"/>
        <v>0</v>
      </c>
      <c r="D467" s="16">
        <f t="array" ref="D467">IFERROR(INDEX(C$2:C467,MATCH(2,1/(C$2:C467&lt;&gt;0))),0)</f>
        <v>-2.5</v>
      </c>
      <c r="E467" s="16">
        <f t="shared" si="15"/>
        <v>-1.8181818181818183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6</v>
      </c>
    </row>
    <row r="468" spans="1:7">
      <c r="A468" s="5">
        <v>43825</v>
      </c>
      <c r="B468">
        <v>0.81399999999999995</v>
      </c>
      <c r="C468" s="16">
        <f t="shared" si="14"/>
        <v>0</v>
      </c>
      <c r="D468" s="16">
        <f t="array" ref="D468">IFERROR(INDEX(C$2:C468,MATCH(2,1/(C$2:C468&lt;&gt;0))),0)</f>
        <v>-2.5</v>
      </c>
      <c r="E468" s="16">
        <f t="shared" si="15"/>
        <v>-1.7045454545454546</v>
      </c>
      <c r="F468" s="16">
        <f>IF(AND(C468&lt;&gt;0,SUM(C$1:$D468)=SUM(C$1:$D468)),ROW(),0)</f>
        <v>0</v>
      </c>
      <c r="G468" s="16">
        <f t="array" ref="G468">IF(ROW()-IFERROR(INDEX(F$2:F468,MATCH(2,1/(F$2:F468&lt;&gt;0))),0)&gt;22,22,ROW()-IFERROR(INDEX(F$2:F468,MATCH(2,1/(F$2:F468&lt;&gt;0))),0))</f>
        <v>7</v>
      </c>
    </row>
    <row r="469" spans="1:7">
      <c r="A469" s="5">
        <v>43826</v>
      </c>
      <c r="B469">
        <v>0.29899999999999999</v>
      </c>
      <c r="C469" s="16">
        <f t="shared" si="14"/>
        <v>0</v>
      </c>
      <c r="D469" s="16">
        <f t="array" ref="D469">IFERROR(INDEX(C$2:C469,MATCH(2,1/(C$2:C469&lt;&gt;0))),0)</f>
        <v>-2.5</v>
      </c>
      <c r="E469" s="16">
        <f t="shared" si="15"/>
        <v>-1.5909090909090908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8</v>
      </c>
    </row>
    <row r="470" spans="1:7">
      <c r="A470" s="5">
        <v>43829</v>
      </c>
      <c r="B470">
        <v>0.94699999999999995</v>
      </c>
      <c r="C470" s="16">
        <f t="shared" si="14"/>
        <v>0</v>
      </c>
      <c r="D470" s="16">
        <f t="array" ref="D470">IFERROR(INDEX(C$2:C470,MATCH(2,1/(C$2:C470&lt;&gt;0))),0)</f>
        <v>-2.5</v>
      </c>
      <c r="E470" s="16">
        <f t="shared" si="15"/>
        <v>-1.4772727272727273</v>
      </c>
      <c r="F470" s="16">
        <f>IF(AND(C470&lt;&gt;0,SUM(C$1:$D470)=SUM(C$1:$D470)),ROW(),0)</f>
        <v>0</v>
      </c>
      <c r="G470" s="16">
        <f t="array" ref="G470">IF(ROW()-IFERROR(INDEX(F$2:F470,MATCH(2,1/(F$2:F470&lt;&gt;0))),0)&gt;22,22,ROW()-IFERROR(INDEX(F$2:F470,MATCH(2,1/(F$2:F470&lt;&gt;0))),0))</f>
        <v>9</v>
      </c>
    </row>
    <row r="471" spans="1:7">
      <c r="A471" s="5">
        <v>43830</v>
      </c>
      <c r="B471">
        <v>0.47699999999999998</v>
      </c>
      <c r="C471" s="16">
        <f t="shared" si="14"/>
        <v>0</v>
      </c>
      <c r="D471" s="16">
        <f t="array" ref="D471">IFERROR(INDEX(C$2:C471,MATCH(2,1/(C$2:C471&lt;&gt;0))),0)</f>
        <v>-2.5</v>
      </c>
      <c r="E471" s="16">
        <f t="shared" si="15"/>
        <v>-1.3636363636363635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10</v>
      </c>
    </row>
    <row r="472" spans="1:7">
      <c r="A472" s="5">
        <v>43832</v>
      </c>
      <c r="B472">
        <v>0.92200000000000004</v>
      </c>
      <c r="C472" s="16">
        <f t="shared" si="14"/>
        <v>0</v>
      </c>
      <c r="D472" s="16">
        <f t="array" ref="D472">IFERROR(INDEX(C$2:C472,MATCH(2,1/(C$2:C472&lt;&gt;0))),0)</f>
        <v>-2.5</v>
      </c>
      <c r="E472" s="16">
        <f t="shared" si="15"/>
        <v>-1.25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11</v>
      </c>
    </row>
    <row r="473" spans="1:7">
      <c r="A473" s="5">
        <v>43833</v>
      </c>
      <c r="B473">
        <v>0.68400000000000005</v>
      </c>
      <c r="C473" s="16">
        <f t="shared" si="14"/>
        <v>0</v>
      </c>
      <c r="D473" s="16">
        <f t="array" ref="D473">IFERROR(INDEX(C$2:C473,MATCH(2,1/(C$2:C473&lt;&gt;0))),0)</f>
        <v>-2.5</v>
      </c>
      <c r="E473" s="16">
        <f t="shared" si="15"/>
        <v>-1.1363636363636365</v>
      </c>
      <c r="F473" s="16">
        <f>IF(AND(C473&lt;&gt;0,SUM(C$1:$D473)=SUM(C$1:$D473)),ROW(),0)</f>
        <v>0</v>
      </c>
      <c r="G473" s="16">
        <f t="array" ref="G473">IF(ROW()-IFERROR(INDEX(F$2:F473,MATCH(2,1/(F$2:F473&lt;&gt;0))),0)&gt;22,22,ROW()-IFERROR(INDEX(F$2:F473,MATCH(2,1/(F$2:F473&lt;&gt;0))),0))</f>
        <v>12</v>
      </c>
    </row>
    <row r="474" spans="1:7">
      <c r="A474" s="5">
        <v>43836</v>
      </c>
      <c r="B474">
        <v>0.98599999999999999</v>
      </c>
      <c r="C474" s="16">
        <f t="shared" si="14"/>
        <v>-2.5</v>
      </c>
      <c r="D474" s="16">
        <f t="array" ref="D474">IFERROR(INDEX(C$2:C474,MATCH(2,1/(C$2:C474&lt;&gt;0))),0)</f>
        <v>-2.5</v>
      </c>
      <c r="E474" s="16">
        <f t="shared" si="15"/>
        <v>-2.5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>
      <c r="A475" s="5">
        <v>43837</v>
      </c>
      <c r="B475">
        <v>0.88300000000000001</v>
      </c>
      <c r="C475" s="16">
        <f t="shared" si="14"/>
        <v>0</v>
      </c>
      <c r="D475" s="16">
        <f t="array" ref="D475">IFERROR(INDEX(C$2:C475,MATCH(2,1/(C$2:C475&lt;&gt;0))),0)</f>
        <v>-2.5</v>
      </c>
      <c r="E475" s="16">
        <f t="shared" si="15"/>
        <v>-2.3863636363636362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1</v>
      </c>
    </row>
    <row r="476" spans="1:7">
      <c r="A476" s="5">
        <v>43838</v>
      </c>
      <c r="B476">
        <v>0.81899999999999995</v>
      </c>
      <c r="C476" s="16">
        <f t="shared" si="14"/>
        <v>0</v>
      </c>
      <c r="D476" s="16">
        <f t="array" ref="D476">IFERROR(INDEX(C$2:C476,MATCH(2,1/(C$2:C476&lt;&gt;0))),0)</f>
        <v>-2.5</v>
      </c>
      <c r="E476" s="16">
        <f t="shared" si="15"/>
        <v>-2.2727272727272729</v>
      </c>
      <c r="F476" s="16">
        <f>IF(AND(C476&lt;&gt;0,SUM(C$1:$D476)=SUM(C$1:$D476)),ROW(),0)</f>
        <v>0</v>
      </c>
      <c r="G476" s="16">
        <f t="array" ref="G476">IF(ROW()-IFERROR(INDEX(F$2:F476,MATCH(2,1/(F$2:F476&lt;&gt;0))),0)&gt;22,22,ROW()-IFERROR(INDEX(F$2:F476,MATCH(2,1/(F$2:F476&lt;&gt;0))),0))</f>
        <v>2</v>
      </c>
    </row>
    <row r="477" spans="1:7">
      <c r="A477" s="5">
        <v>43839</v>
      </c>
      <c r="B477">
        <v>0.82499999999999996</v>
      </c>
      <c r="C477" s="16">
        <f t="shared" si="14"/>
        <v>0</v>
      </c>
      <c r="D477" s="16">
        <f t="array" ref="D477">IFERROR(INDEX(C$2:C477,MATCH(2,1/(C$2:C477&lt;&gt;0))),0)</f>
        <v>-2.5</v>
      </c>
      <c r="E477" s="16">
        <f t="shared" si="15"/>
        <v>-2.1590909090909092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3</v>
      </c>
    </row>
    <row r="478" spans="1:7">
      <c r="A478" s="5">
        <v>43840</v>
      </c>
      <c r="B478">
        <v>0.313</v>
      </c>
      <c r="C478" s="16">
        <f t="shared" si="14"/>
        <v>0</v>
      </c>
      <c r="D478" s="16">
        <f t="array" ref="D478">IFERROR(INDEX(C$2:C478,MATCH(2,1/(C$2:C478&lt;&gt;0))),0)</f>
        <v>-2.5</v>
      </c>
      <c r="E478" s="16">
        <f t="shared" si="15"/>
        <v>-2.0454545454545454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4</v>
      </c>
    </row>
    <row r="479" spans="1:7">
      <c r="A479" s="5">
        <v>43843</v>
      </c>
      <c r="B479">
        <v>0.94199999999999995</v>
      </c>
      <c r="C479" s="16">
        <f t="shared" si="14"/>
        <v>0</v>
      </c>
      <c r="D479" s="16">
        <f t="array" ref="D479">IFERROR(INDEX(C$2:C479,MATCH(2,1/(C$2:C479&lt;&gt;0))),0)</f>
        <v>-2.5</v>
      </c>
      <c r="E479" s="16">
        <f t="shared" si="15"/>
        <v>-1.9318181818181817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5</v>
      </c>
    </row>
    <row r="480" spans="1:7">
      <c r="A480" s="5">
        <v>43844</v>
      </c>
      <c r="B480">
        <v>0.77900000000000003</v>
      </c>
      <c r="C480" s="16">
        <f t="shared" si="14"/>
        <v>0</v>
      </c>
      <c r="D480" s="16">
        <f t="array" ref="D480">IFERROR(INDEX(C$2:C480,MATCH(2,1/(C$2:C480&lt;&gt;0))),0)</f>
        <v>-2.5</v>
      </c>
      <c r="E480" s="16">
        <f t="shared" si="15"/>
        <v>-1.8181818181818183</v>
      </c>
      <c r="F480" s="16">
        <f>IF(AND(C480&lt;&gt;0,SUM(C$1:$D480)=SUM(C$1:$D480)),ROW(),0)</f>
        <v>0</v>
      </c>
      <c r="G480" s="16">
        <f t="array" ref="G480">IF(ROW()-IFERROR(INDEX(F$2:F480,MATCH(2,1/(F$2:F480&lt;&gt;0))),0)&gt;22,22,ROW()-IFERROR(INDEX(F$2:F480,MATCH(2,1/(F$2:F480&lt;&gt;0))),0))</f>
        <v>6</v>
      </c>
    </row>
    <row r="481" spans="1:7">
      <c r="A481" s="5">
        <v>43845</v>
      </c>
      <c r="B481">
        <v>0.79500000000000004</v>
      </c>
      <c r="C481" s="16">
        <f t="shared" si="14"/>
        <v>0</v>
      </c>
      <c r="D481" s="16">
        <f t="array" ref="D481">IFERROR(INDEX(C$2:C481,MATCH(2,1/(C$2:C481&lt;&gt;0))),0)</f>
        <v>-2.5</v>
      </c>
      <c r="E481" s="16">
        <f t="shared" si="15"/>
        <v>-1.7045454545454546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7</v>
      </c>
    </row>
    <row r="482" spans="1:7">
      <c r="A482" s="5">
        <v>43846</v>
      </c>
      <c r="B482">
        <v>0.57999999999999996</v>
      </c>
      <c r="C482" s="16">
        <f t="shared" si="14"/>
        <v>0</v>
      </c>
      <c r="D482" s="16">
        <f t="array" ref="D482">IFERROR(INDEX(C$2:C482,MATCH(2,1/(C$2:C482&lt;&gt;0))),0)</f>
        <v>-2.5</v>
      </c>
      <c r="E482" s="16">
        <f t="shared" si="15"/>
        <v>-1.5909090909090908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8</v>
      </c>
    </row>
    <row r="483" spans="1:7">
      <c r="A483" s="5">
        <v>43847</v>
      </c>
      <c r="B483">
        <v>0.17399999999999999</v>
      </c>
      <c r="C483" s="16">
        <f t="shared" si="14"/>
        <v>0</v>
      </c>
      <c r="D483" s="16">
        <f t="array" ref="D483">IFERROR(INDEX(C$2:C483,MATCH(2,1/(C$2:C483&lt;&gt;0))),0)</f>
        <v>-2.5</v>
      </c>
      <c r="E483" s="16">
        <f t="shared" si="15"/>
        <v>-1.4772727272727273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9</v>
      </c>
    </row>
    <row r="484" spans="1:7">
      <c r="A484" s="5">
        <v>43850</v>
      </c>
      <c r="B484">
        <v>0.86599999999999999</v>
      </c>
      <c r="C484" s="16">
        <f t="shared" si="14"/>
        <v>0</v>
      </c>
      <c r="D484" s="16">
        <f t="array" ref="D484">IFERROR(INDEX(C$2:C484,MATCH(2,1/(C$2:C484&lt;&gt;0))),0)</f>
        <v>-2.5</v>
      </c>
      <c r="E484" s="16">
        <f t="shared" si="15"/>
        <v>-1.3636363636363635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10</v>
      </c>
    </row>
    <row r="485" spans="1:7">
      <c r="A485" s="5">
        <v>43851</v>
      </c>
      <c r="B485">
        <v>0.39100000000000001</v>
      </c>
      <c r="C485" s="16">
        <f t="shared" si="14"/>
        <v>0</v>
      </c>
      <c r="D485" s="16">
        <f t="array" ref="D485">IFERROR(INDEX(C$2:C485,MATCH(2,1/(C$2:C485&lt;&gt;0))),0)</f>
        <v>-2.5</v>
      </c>
      <c r="E485" s="16">
        <f t="shared" si="15"/>
        <v>-1.25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11</v>
      </c>
    </row>
    <row r="486" spans="1:7">
      <c r="A486" s="5">
        <v>43852</v>
      </c>
      <c r="B486">
        <v>0.44800000000000001</v>
      </c>
      <c r="C486" s="16">
        <f t="shared" si="14"/>
        <v>0</v>
      </c>
      <c r="D486" s="16">
        <f t="array" ref="D486">IFERROR(INDEX(C$2:C486,MATCH(2,1/(C$2:C486&lt;&gt;0))),0)</f>
        <v>-2.5</v>
      </c>
      <c r="E486" s="16">
        <f t="shared" si="15"/>
        <v>-1.1363636363636365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12</v>
      </c>
    </row>
    <row r="487" spans="1:7">
      <c r="A487" s="5">
        <v>43853</v>
      </c>
      <c r="B487">
        <v>4.0000000000000001E-3</v>
      </c>
      <c r="C487" s="16">
        <f t="shared" si="14"/>
        <v>5</v>
      </c>
      <c r="D487" s="16">
        <f t="array" ref="D487">IFERROR(INDEX(C$2:C487,MATCH(2,1/(C$2:C487&lt;&gt;0))),0)</f>
        <v>5</v>
      </c>
      <c r="E487" s="16">
        <f t="shared" si="15"/>
        <v>5</v>
      </c>
      <c r="F487" s="16">
        <f>IF(AND(C487&lt;&gt;0,SUM(C$1:$D487)=SUM(C$1:$D487)),ROW(),0)</f>
        <v>487</v>
      </c>
      <c r="G487" s="16">
        <f t="array" ref="G487">IF(ROW()-IFERROR(INDEX(F$2:F487,MATCH(2,1/(F$2:F487&lt;&gt;0))),0)&gt;22,22,ROW()-IFERROR(INDEX(F$2:F487,MATCH(2,1/(F$2:F487&lt;&gt;0))),0))</f>
        <v>0</v>
      </c>
    </row>
    <row r="488" spans="1:7">
      <c r="A488" s="5">
        <v>43864</v>
      </c>
      <c r="B488">
        <v>0.02</v>
      </c>
      <c r="C488" s="16">
        <f t="shared" si="14"/>
        <v>2.5</v>
      </c>
      <c r="D488" s="16">
        <f t="array" ref="D488">IFERROR(INDEX(C$2:C488,MATCH(2,1/(C$2:C488&lt;&gt;0))),0)</f>
        <v>2.5</v>
      </c>
      <c r="E488" s="16">
        <f t="shared" si="15"/>
        <v>2.5</v>
      </c>
      <c r="F488" s="16">
        <f>IF(AND(C488&lt;&gt;0,SUM(C$1:$D488)=SUM(C$1:$D488)),ROW(),0)</f>
        <v>488</v>
      </c>
      <c r="G488" s="16">
        <f t="array" ref="G488">IF(ROW()-IFERROR(INDEX(F$2:F488,MATCH(2,1/(F$2:F488&lt;&gt;0))),0)&gt;22,22,ROW()-IFERROR(INDEX(F$2:F488,MATCH(2,1/(F$2:F488&lt;&gt;0))),0))</f>
        <v>0</v>
      </c>
    </row>
    <row r="489" spans="1:7">
      <c r="A489" s="5">
        <v>43865</v>
      </c>
      <c r="B489">
        <v>0.3</v>
      </c>
      <c r="C489" s="16">
        <f t="shared" si="14"/>
        <v>0</v>
      </c>
      <c r="D489" s="16">
        <f t="array" ref="D489">IFERROR(INDEX(C$2:C489,MATCH(2,1/(C$2:C489&lt;&gt;0))),0)</f>
        <v>2.5</v>
      </c>
      <c r="E489" s="16">
        <f t="shared" si="15"/>
        <v>2.3863636363636362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1</v>
      </c>
    </row>
    <row r="490" spans="1:7">
      <c r="A490" s="5">
        <v>43866</v>
      </c>
      <c r="B490">
        <v>0.59199999999999997</v>
      </c>
      <c r="C490" s="16">
        <f t="shared" si="14"/>
        <v>0</v>
      </c>
      <c r="D490" s="16">
        <f t="array" ref="D490">IFERROR(INDEX(C$2:C490,MATCH(2,1/(C$2:C490&lt;&gt;0))),0)</f>
        <v>2.5</v>
      </c>
      <c r="E490" s="16">
        <f t="shared" si="15"/>
        <v>2.2727272727272729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2</v>
      </c>
    </row>
    <row r="491" spans="1:7">
      <c r="A491" s="5">
        <v>43867</v>
      </c>
      <c r="B491">
        <v>0.97899999999999998</v>
      </c>
      <c r="C491" s="16">
        <f t="shared" si="14"/>
        <v>-2.5</v>
      </c>
      <c r="D491" s="16">
        <f t="array" ref="D491">IFERROR(INDEX(C$2:C491,MATCH(2,1/(C$2:C491&lt;&gt;0))),0)</f>
        <v>-2.5</v>
      </c>
      <c r="E491" s="16">
        <f t="shared" si="15"/>
        <v>-2.5</v>
      </c>
      <c r="F491" s="16">
        <f>IF(AND(C491&lt;&gt;0,SUM(C$1:$D491)=SUM(C$1:$D491)),ROW(),0)</f>
        <v>491</v>
      </c>
      <c r="G491" s="16">
        <f t="array" ref="G491">IF(ROW()-IFERROR(INDEX(F$2:F491,MATCH(2,1/(F$2:F491&lt;&gt;0))),0)&gt;22,22,ROW()-IFERROR(INDEX(F$2:F491,MATCH(2,1/(F$2:F491&lt;&gt;0))),0))</f>
        <v>0</v>
      </c>
    </row>
    <row r="492" spans="1:7">
      <c r="A492" s="5">
        <v>43868</v>
      </c>
      <c r="B492">
        <v>0.84199999999999997</v>
      </c>
      <c r="C492" s="16">
        <f t="shared" si="14"/>
        <v>0</v>
      </c>
      <c r="D492" s="16">
        <f t="array" ref="D492">IFERROR(INDEX(C$2:C492,MATCH(2,1/(C$2:C492&lt;&gt;0))),0)</f>
        <v>-2.5</v>
      </c>
      <c r="E492" s="16">
        <f t="shared" si="15"/>
        <v>-2.3863636363636362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1</v>
      </c>
    </row>
    <row r="493" spans="1:7">
      <c r="A493" s="5">
        <v>43871</v>
      </c>
      <c r="B493">
        <v>0.91800000000000004</v>
      </c>
      <c r="C493" s="16">
        <f t="shared" si="14"/>
        <v>0</v>
      </c>
      <c r="D493" s="16">
        <f t="array" ref="D493">IFERROR(INDEX(C$2:C493,MATCH(2,1/(C$2:C493&lt;&gt;0))),0)</f>
        <v>-2.5</v>
      </c>
      <c r="E493" s="16">
        <f t="shared" si="15"/>
        <v>-2.2727272727272729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2</v>
      </c>
    </row>
    <row r="494" spans="1:7">
      <c r="A494" s="5">
        <v>43872</v>
      </c>
      <c r="B494">
        <v>0.249</v>
      </c>
      <c r="C494" s="16">
        <f t="shared" si="14"/>
        <v>0</v>
      </c>
      <c r="D494" s="16">
        <f t="array" ref="D494">IFERROR(INDEX(C$2:C494,MATCH(2,1/(C$2:C494&lt;&gt;0))),0)</f>
        <v>-2.5</v>
      </c>
      <c r="E494" s="16">
        <f t="shared" si="15"/>
        <v>-2.1590909090909092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3</v>
      </c>
    </row>
    <row r="495" spans="1:7">
      <c r="A495" s="5">
        <v>43873</v>
      </c>
      <c r="B495">
        <v>0.95699999999999996</v>
      </c>
      <c r="C495" s="16">
        <f t="shared" si="14"/>
        <v>0</v>
      </c>
      <c r="D495" s="16">
        <f t="array" ref="D495">IFERROR(INDEX(C$2:C495,MATCH(2,1/(C$2:C495&lt;&gt;0))),0)</f>
        <v>-2.5</v>
      </c>
      <c r="E495" s="16">
        <f t="shared" si="15"/>
        <v>-2.0454545454545454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4</v>
      </c>
    </row>
    <row r="496" spans="1:7">
      <c r="A496" s="5">
        <v>43874</v>
      </c>
      <c r="B496">
        <v>0.76500000000000001</v>
      </c>
      <c r="C496" s="16">
        <f t="shared" si="14"/>
        <v>0</v>
      </c>
      <c r="D496" s="16">
        <f t="array" ref="D496">IFERROR(INDEX(C$2:C496,MATCH(2,1/(C$2:C496&lt;&gt;0))),0)</f>
        <v>-2.5</v>
      </c>
      <c r="E496" s="16">
        <f t="shared" si="15"/>
        <v>-1.9318181818181817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5</v>
      </c>
    </row>
    <row r="497" spans="1:7">
      <c r="A497" s="5">
        <v>43875</v>
      </c>
      <c r="B497">
        <v>0.35499999999999998</v>
      </c>
      <c r="C497" s="16">
        <f t="shared" si="14"/>
        <v>0</v>
      </c>
      <c r="D497" s="16">
        <f t="array" ref="D497">IFERROR(INDEX(C$2:C497,MATCH(2,1/(C$2:C497&lt;&gt;0))),0)</f>
        <v>-2.5</v>
      </c>
      <c r="E497" s="16">
        <f t="shared" si="15"/>
        <v>-1.8181818181818183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6</v>
      </c>
    </row>
    <row r="498" spans="1:7">
      <c r="A498" s="5">
        <v>43878</v>
      </c>
      <c r="B498">
        <v>0.99</v>
      </c>
      <c r="C498" s="16">
        <f t="shared" si="14"/>
        <v>-2.5</v>
      </c>
      <c r="D498" s="16">
        <f t="array" ref="D498">IFERROR(INDEX(C$2:C498,MATCH(2,1/(C$2:C498&lt;&gt;0))),0)</f>
        <v>-2.5</v>
      </c>
      <c r="E498" s="16">
        <f t="shared" si="15"/>
        <v>-2.5</v>
      </c>
      <c r="F498" s="16">
        <f>IF(AND(C498&lt;&gt;0,SUM(C$1:$D498)=SUM(C$1:$D498)),ROW(),0)</f>
        <v>498</v>
      </c>
      <c r="G498" s="16">
        <f t="array" ref="G498">IF(ROW()-IFERROR(INDEX(F$2:F498,MATCH(2,1/(F$2:F498&lt;&gt;0))),0)&gt;22,22,ROW()-IFERROR(INDEX(F$2:F498,MATCH(2,1/(F$2:F498&lt;&gt;0))),0))</f>
        <v>0</v>
      </c>
    </row>
    <row r="499" spans="1:7">
      <c r="A499" s="5">
        <v>43879</v>
      </c>
      <c r="B499">
        <v>0.98899999999999999</v>
      </c>
      <c r="C499" s="16">
        <f t="shared" si="14"/>
        <v>-2.5</v>
      </c>
      <c r="D499" s="16">
        <f t="array" ref="D499">IFERROR(INDEX(C$2:C499,MATCH(2,1/(C$2:C499&lt;&gt;0))),0)</f>
        <v>-2.5</v>
      </c>
      <c r="E499" s="16">
        <f t="shared" si="15"/>
        <v>-2.5</v>
      </c>
      <c r="F499" s="16">
        <f>IF(AND(C499&lt;&gt;0,SUM(C$1:$D499)=SUM(C$1:$D499)),ROW(),0)</f>
        <v>499</v>
      </c>
      <c r="G499" s="16">
        <f t="array" ref="G499">IF(ROW()-IFERROR(INDEX(F$2:F499,MATCH(2,1/(F$2:F499&lt;&gt;0))),0)&gt;22,22,ROW()-IFERROR(INDEX(F$2:F499,MATCH(2,1/(F$2:F499&lt;&gt;0))),0))</f>
        <v>0</v>
      </c>
    </row>
    <row r="500" spans="1:7">
      <c r="A500" s="5">
        <v>43880</v>
      </c>
      <c r="B500">
        <v>0.76700000000000002</v>
      </c>
      <c r="C500" s="16">
        <f t="shared" si="14"/>
        <v>0</v>
      </c>
      <c r="D500" s="16">
        <f t="array" ref="D500">IFERROR(INDEX(C$2:C500,MATCH(2,1/(C$2:C500&lt;&gt;0))),0)</f>
        <v>-2.5</v>
      </c>
      <c r="E500" s="16">
        <f t="shared" si="15"/>
        <v>-2.3863636363636362</v>
      </c>
      <c r="F500" s="16">
        <f>IF(AND(C500&lt;&gt;0,SUM(C$1:$D500)=SUM(C$1:$D500)),ROW(),0)</f>
        <v>0</v>
      </c>
      <c r="G500" s="16">
        <f t="array" ref="G500">IF(ROW()-IFERROR(INDEX(F$2:F500,MATCH(2,1/(F$2:F500&lt;&gt;0))),0)&gt;22,22,ROW()-IFERROR(INDEX(F$2:F500,MATCH(2,1/(F$2:F500&lt;&gt;0))),0))</f>
        <v>1</v>
      </c>
    </row>
    <row r="501" spans="1:7">
      <c r="A501" s="5">
        <v>43881</v>
      </c>
      <c r="B501">
        <v>0.98599999999999999</v>
      </c>
      <c r="C501" s="16">
        <f t="shared" si="14"/>
        <v>-2.5</v>
      </c>
      <c r="D501" s="16">
        <f t="array" ref="D501">IFERROR(INDEX(C$2:C501,MATCH(2,1/(C$2:C501&lt;&gt;0))),0)</f>
        <v>-2.5</v>
      </c>
      <c r="E501" s="16">
        <f t="shared" si="15"/>
        <v>-2.5</v>
      </c>
      <c r="F501" s="16">
        <f>IF(AND(C501&lt;&gt;0,SUM(C$1:$D501)=SUM(C$1:$D501)),ROW(),0)</f>
        <v>501</v>
      </c>
      <c r="G501" s="16">
        <f t="array" ref="G501">IF(ROW()-IFERROR(INDEX(F$2:F501,MATCH(2,1/(F$2:F501&lt;&gt;0))),0)&gt;22,22,ROW()-IFERROR(INDEX(F$2:F501,MATCH(2,1/(F$2:F501&lt;&gt;0))),0))</f>
        <v>0</v>
      </c>
    </row>
    <row r="502" spans="1:7">
      <c r="A502" s="5">
        <v>43882</v>
      </c>
      <c r="B502">
        <v>0.95699999999999996</v>
      </c>
      <c r="C502" s="16">
        <f t="shared" si="14"/>
        <v>0</v>
      </c>
      <c r="D502" s="16">
        <f t="array" ref="D502">IFERROR(INDEX(C$2:C502,MATCH(2,1/(C$2:C502&lt;&gt;0))),0)</f>
        <v>-2.5</v>
      </c>
      <c r="E502" s="16">
        <f t="shared" si="15"/>
        <v>-2.3863636363636362</v>
      </c>
      <c r="F502" s="16">
        <f>IF(AND(C502&lt;&gt;0,SUM(C$1:$D502)=SUM(C$1:$D502)),ROW(),0)</f>
        <v>0</v>
      </c>
      <c r="G502" s="16">
        <f t="array" ref="G502">IF(ROW()-IFERROR(INDEX(F$2:F502,MATCH(2,1/(F$2:F502&lt;&gt;0))),0)&gt;22,22,ROW()-IFERROR(INDEX(F$2:F502,MATCH(2,1/(F$2:F502&lt;&gt;0))),0))</f>
        <v>1</v>
      </c>
    </row>
    <row r="503" spans="1:7">
      <c r="A503" s="5">
        <v>43885</v>
      </c>
      <c r="B503">
        <v>0.99399999999999999</v>
      </c>
      <c r="C503" s="16">
        <f t="shared" si="14"/>
        <v>-5</v>
      </c>
      <c r="D503" s="16">
        <f t="array" ref="D503">IFERROR(INDEX(C$2:C503,MATCH(2,1/(C$2:C503&lt;&gt;0))),0)</f>
        <v>-5</v>
      </c>
      <c r="E503" s="16">
        <f t="shared" si="15"/>
        <v>-5</v>
      </c>
      <c r="F503" s="16">
        <f>IF(AND(C503&lt;&gt;0,SUM(C$1:$D503)=SUM(C$1:$D503)),ROW(),0)</f>
        <v>503</v>
      </c>
      <c r="G503" s="16">
        <f t="array" ref="G503">IF(ROW()-IFERROR(INDEX(F$2:F503,MATCH(2,1/(F$2:F503&lt;&gt;0))),0)&gt;22,22,ROW()-IFERROR(INDEX(F$2:F503,MATCH(2,1/(F$2:F503&lt;&gt;0))),0))</f>
        <v>0</v>
      </c>
    </row>
    <row r="504" spans="1:7">
      <c r="A504" s="5">
        <v>43886</v>
      </c>
      <c r="B504">
        <v>0.98699999999999999</v>
      </c>
      <c r="C504" s="16">
        <f t="shared" si="14"/>
        <v>-2.5</v>
      </c>
      <c r="D504" s="16">
        <f t="array" ref="D504">IFERROR(INDEX(C$2:C504,MATCH(2,1/(C$2:C504&lt;&gt;0))),0)</f>
        <v>-2.5</v>
      </c>
      <c r="E504" s="16">
        <f t="shared" si="15"/>
        <v>-2.5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>
      <c r="A505" s="5">
        <v>43887</v>
      </c>
      <c r="B505">
        <v>0.81</v>
      </c>
      <c r="C505" s="16">
        <f t="shared" si="14"/>
        <v>0</v>
      </c>
      <c r="D505" s="16">
        <f t="array" ref="D505">IFERROR(INDEX(C$2:C505,MATCH(2,1/(C$2:C505&lt;&gt;0))),0)</f>
        <v>-2.5</v>
      </c>
      <c r="E505" s="16">
        <f t="shared" si="15"/>
        <v>-2.3863636363636362</v>
      </c>
      <c r="F505" s="16">
        <f>IF(AND(C505&lt;&gt;0,SUM(C$1:$D505)=SUM(C$1:$D505)),ROW(),0)</f>
        <v>0</v>
      </c>
      <c r="G505" s="16">
        <f t="array" ref="G505">IF(ROW()-IFERROR(INDEX(F$2:F505,MATCH(2,1/(F$2:F505&lt;&gt;0))),0)&gt;22,22,ROW()-IFERROR(INDEX(F$2:F505,MATCH(2,1/(F$2:F505&lt;&gt;0))),0))</f>
        <v>1</v>
      </c>
    </row>
    <row r="506" spans="1:7">
      <c r="A506" s="5">
        <v>43888</v>
      </c>
      <c r="B506">
        <v>0.26400000000000001</v>
      </c>
      <c r="C506" s="16">
        <f t="shared" si="14"/>
        <v>0</v>
      </c>
      <c r="D506" s="16">
        <f t="array" ref="D506">IFERROR(INDEX(C$2:C506,MATCH(2,1/(C$2:C506&lt;&gt;0))),0)</f>
        <v>-2.5</v>
      </c>
      <c r="E506" s="16">
        <f t="shared" si="15"/>
        <v>-2.2727272727272729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2</v>
      </c>
    </row>
    <row r="507" spans="1:7">
      <c r="A507" s="5">
        <v>43889</v>
      </c>
      <c r="B507">
        <v>1E-3</v>
      </c>
      <c r="C507" s="16">
        <f t="shared" si="14"/>
        <v>5</v>
      </c>
      <c r="D507" s="16">
        <f t="array" ref="D507">IFERROR(INDEX(C$2:C507,MATCH(2,1/(C$2:C507&lt;&gt;0))),0)</f>
        <v>5</v>
      </c>
      <c r="E507" s="16">
        <f t="shared" si="15"/>
        <v>5</v>
      </c>
      <c r="F507" s="16">
        <f>IF(AND(C507&lt;&gt;0,SUM(C$1:$D507)=SUM(C$1:$D507)),ROW(),0)</f>
        <v>507</v>
      </c>
      <c r="G507" s="16">
        <f t="array" ref="G507">IF(ROW()-IFERROR(INDEX(F$2:F507,MATCH(2,1/(F$2:F507&lt;&gt;0))),0)&gt;22,22,ROW()-IFERROR(INDEX(F$2:F507,MATCH(2,1/(F$2:F507&lt;&gt;0))),0))</f>
        <v>0</v>
      </c>
    </row>
    <row r="508" spans="1:7">
      <c r="A508" s="5">
        <v>43892</v>
      </c>
      <c r="B508">
        <v>0.96899999999999997</v>
      </c>
      <c r="C508" s="16">
        <f t="shared" si="14"/>
        <v>0</v>
      </c>
      <c r="D508" s="16">
        <f t="array" ref="D508">IFERROR(INDEX(C$2:C508,MATCH(2,1/(C$2:C508&lt;&gt;0))),0)</f>
        <v>5</v>
      </c>
      <c r="E508" s="16">
        <f t="shared" si="15"/>
        <v>4.7727272727272725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1</v>
      </c>
    </row>
    <row r="509" spans="1:7">
      <c r="A509" s="5">
        <v>43893</v>
      </c>
      <c r="B509">
        <v>0.93400000000000005</v>
      </c>
      <c r="C509" s="16">
        <f t="shared" si="14"/>
        <v>0</v>
      </c>
      <c r="D509" s="16">
        <f t="array" ref="D509">IFERROR(INDEX(C$2:C509,MATCH(2,1/(C$2:C509&lt;&gt;0))),0)</f>
        <v>5</v>
      </c>
      <c r="E509" s="16">
        <f t="shared" si="15"/>
        <v>4.5454545454545459</v>
      </c>
      <c r="F509" s="16">
        <f>IF(AND(C509&lt;&gt;0,SUM(C$1:$D509)=SUM(C$1:$D509)),ROW(),0)</f>
        <v>0</v>
      </c>
      <c r="G509" s="16">
        <f t="array" ref="G509">IF(ROW()-IFERROR(INDEX(F$2:F509,MATCH(2,1/(F$2:F509&lt;&gt;0))),0)&gt;22,22,ROW()-IFERROR(INDEX(F$2:F509,MATCH(2,1/(F$2:F509&lt;&gt;0))),0))</f>
        <v>2</v>
      </c>
    </row>
    <row r="510" spans="1:7">
      <c r="A510" s="5">
        <v>43894</v>
      </c>
      <c r="B510">
        <v>0.80600000000000005</v>
      </c>
      <c r="C510" s="16">
        <f t="shared" si="14"/>
        <v>0</v>
      </c>
      <c r="D510" s="16">
        <f t="array" ref="D510">IFERROR(INDEX(C$2:C510,MATCH(2,1/(C$2:C510&lt;&gt;0))),0)</f>
        <v>5</v>
      </c>
      <c r="E510" s="16">
        <f t="shared" si="15"/>
        <v>4.3181818181818183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3</v>
      </c>
    </row>
    <row r="511" spans="1:7">
      <c r="A511" s="5">
        <v>43895</v>
      </c>
      <c r="B511">
        <v>0.97799999999999998</v>
      </c>
      <c r="C511" s="16">
        <f t="shared" si="14"/>
        <v>-2.5</v>
      </c>
      <c r="D511" s="16">
        <f t="array" ref="D511">IFERROR(INDEX(C$2:C511,MATCH(2,1/(C$2:C511&lt;&gt;0))),0)</f>
        <v>-2.5</v>
      </c>
      <c r="E511" s="16">
        <f t="shared" si="15"/>
        <v>-2.5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>
      <c r="A512" s="5">
        <v>43896</v>
      </c>
      <c r="B512">
        <v>9.4E-2</v>
      </c>
      <c r="C512" s="16">
        <f t="shared" si="14"/>
        <v>0</v>
      </c>
      <c r="D512" s="16">
        <f t="array" ref="D512">IFERROR(INDEX(C$2:C512,MATCH(2,1/(C$2:C512&lt;&gt;0))),0)</f>
        <v>-2.5</v>
      </c>
      <c r="E512" s="16">
        <f t="shared" si="15"/>
        <v>-2.3863636363636362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1</v>
      </c>
    </row>
    <row r="513" spans="1:7">
      <c r="A513" s="5">
        <v>43899</v>
      </c>
      <c r="B513">
        <v>0.157</v>
      </c>
      <c r="C513" s="16">
        <f t="shared" si="14"/>
        <v>0</v>
      </c>
      <c r="D513" s="16">
        <f t="array" ref="D513">IFERROR(INDEX(C$2:C513,MATCH(2,1/(C$2:C513&lt;&gt;0))),0)</f>
        <v>-2.5</v>
      </c>
      <c r="E513" s="16">
        <f t="shared" si="15"/>
        <v>-2.2727272727272729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2</v>
      </c>
    </row>
    <row r="514" spans="1:7">
      <c r="A514" s="5">
        <v>43900</v>
      </c>
      <c r="B514">
        <v>0.91300000000000003</v>
      </c>
      <c r="C514" s="16">
        <f t="shared" si="14"/>
        <v>0</v>
      </c>
      <c r="D514" s="16">
        <f t="array" ref="D514">IFERROR(INDEX(C$2:C514,MATCH(2,1/(C$2:C514&lt;&gt;0))),0)</f>
        <v>-2.5</v>
      </c>
      <c r="E514" s="16">
        <f t="shared" si="15"/>
        <v>-2.1590909090909092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3</v>
      </c>
    </row>
    <row r="515" spans="1:7">
      <c r="A515" s="5">
        <v>43901</v>
      </c>
      <c r="B515">
        <v>0.23400000000000001</v>
      </c>
      <c r="C515" s="16">
        <f t="shared" ref="C515:C578" si="16">IF(B515&gt;0.99,-5,IF(B515&gt;0.97,-2.5,IF(B515&gt;0.03,0,IF(B515&gt;0.01,2.5,5))))</f>
        <v>0</v>
      </c>
      <c r="D515" s="16">
        <f t="array" ref="D515">IFERROR(INDEX(C$2:C515,MATCH(2,1/(C$2:C515&lt;&gt;0))),0)</f>
        <v>-2.5</v>
      </c>
      <c r="E515" s="16">
        <f t="shared" ref="E515:E578" si="17">IF(D515=0,0,IF(D515&lt;0,-1*(ABS(D515)-G515*ABS(D515)/22),D515-G515*D515/22))</f>
        <v>-2.0454545454545454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4</v>
      </c>
    </row>
    <row r="516" spans="1:7">
      <c r="A516" s="5">
        <v>43902</v>
      </c>
      <c r="B516">
        <v>0.125</v>
      </c>
      <c r="C516" s="16">
        <f t="shared" si="16"/>
        <v>0</v>
      </c>
      <c r="D516" s="16">
        <f t="array" ref="D516">IFERROR(INDEX(C$2:C516,MATCH(2,1/(C$2:C516&lt;&gt;0))),0)</f>
        <v>-2.5</v>
      </c>
      <c r="E516" s="16">
        <f t="shared" si="17"/>
        <v>-1.9318181818181817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5</v>
      </c>
    </row>
    <row r="517" spans="1:7">
      <c r="A517" s="5">
        <v>43903</v>
      </c>
      <c r="B517">
        <v>2.9000000000000001E-2</v>
      </c>
      <c r="C517" s="16">
        <f t="shared" si="16"/>
        <v>2.5</v>
      </c>
      <c r="D517" s="16">
        <f t="array" ref="D517">IFERROR(INDEX(C$2:C517,MATCH(2,1/(C$2:C517&lt;&gt;0))),0)</f>
        <v>2.5</v>
      </c>
      <c r="E517" s="16">
        <f t="shared" si="17"/>
        <v>2.5</v>
      </c>
      <c r="F517" s="16">
        <f>IF(AND(C517&lt;&gt;0,SUM(C$1:$D517)=SUM(C$1:$D517)),ROW(),0)</f>
        <v>517</v>
      </c>
      <c r="G517" s="16">
        <f t="array" ref="G517">IF(ROW()-IFERROR(INDEX(F$2:F517,MATCH(2,1/(F$2:F517&lt;&gt;0))),0)&gt;22,22,ROW()-IFERROR(INDEX(F$2:F517,MATCH(2,1/(F$2:F517&lt;&gt;0))),0))</f>
        <v>0</v>
      </c>
    </row>
    <row r="518" spans="1:7">
      <c r="A518" s="5">
        <v>43906</v>
      </c>
      <c r="B518">
        <v>5.0000000000000001E-3</v>
      </c>
      <c r="C518" s="16">
        <f t="shared" si="16"/>
        <v>5</v>
      </c>
      <c r="D518" s="16">
        <f t="array" ref="D518">IFERROR(INDEX(C$2:C518,MATCH(2,1/(C$2:C518&lt;&gt;0))),0)</f>
        <v>5</v>
      </c>
      <c r="E518" s="16">
        <f t="shared" si="17"/>
        <v>5</v>
      </c>
      <c r="F518" s="16">
        <f>IF(AND(C518&lt;&gt;0,SUM(C$1:$D518)=SUM(C$1:$D518)),ROW(),0)</f>
        <v>518</v>
      </c>
      <c r="G518" s="16">
        <f t="array" ref="G518">IF(ROW()-IFERROR(INDEX(F$2:F518,MATCH(2,1/(F$2:F518&lt;&gt;0))),0)&gt;22,22,ROW()-IFERROR(INDEX(F$2:F518,MATCH(2,1/(F$2:F518&lt;&gt;0))),0))</f>
        <v>0</v>
      </c>
    </row>
    <row r="519" spans="1:7">
      <c r="A519" s="5">
        <v>43907</v>
      </c>
      <c r="B519">
        <v>0.66400000000000003</v>
      </c>
      <c r="C519" s="16">
        <f t="shared" si="16"/>
        <v>0</v>
      </c>
      <c r="D519" s="16">
        <f t="array" ref="D519">IFERROR(INDEX(C$2:C519,MATCH(2,1/(C$2:C519&lt;&gt;0))),0)</f>
        <v>5</v>
      </c>
      <c r="E519" s="16">
        <f t="shared" si="17"/>
        <v>4.7727272727272725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1</v>
      </c>
    </row>
    <row r="520" spans="1:7">
      <c r="A520" s="5">
        <v>43908</v>
      </c>
      <c r="B520">
        <v>2.5000000000000001E-2</v>
      </c>
      <c r="C520" s="16">
        <f t="shared" si="16"/>
        <v>2.5</v>
      </c>
      <c r="D520" s="16">
        <f t="array" ref="D520">IFERROR(INDEX(C$2:C520,MATCH(2,1/(C$2:C520&lt;&gt;0))),0)</f>
        <v>2.5</v>
      </c>
      <c r="E520" s="16">
        <f t="shared" si="17"/>
        <v>2.5</v>
      </c>
      <c r="F520" s="16">
        <f>IF(AND(C520&lt;&gt;0,SUM(C$1:$D520)=SUM(C$1:$D520)),ROW(),0)</f>
        <v>520</v>
      </c>
      <c r="G520" s="16">
        <f t="array" ref="G520">IF(ROW()-IFERROR(INDEX(F$2:F520,MATCH(2,1/(F$2:F520&lt;&gt;0))),0)&gt;22,22,ROW()-IFERROR(INDEX(F$2:F520,MATCH(2,1/(F$2:F520&lt;&gt;0))),0))</f>
        <v>0</v>
      </c>
    </row>
    <row r="521" spans="1:7">
      <c r="A521" s="5">
        <v>43909</v>
      </c>
      <c r="B521">
        <v>0.86699999999999999</v>
      </c>
      <c r="C521" s="16">
        <f t="shared" si="16"/>
        <v>0</v>
      </c>
      <c r="D521" s="16">
        <f t="array" ref="D521">IFERROR(INDEX(C$2:C521,MATCH(2,1/(C$2:C521&lt;&gt;0))),0)</f>
        <v>2.5</v>
      </c>
      <c r="E521" s="16">
        <f t="shared" si="17"/>
        <v>2.3863636363636362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1</v>
      </c>
    </row>
    <row r="522" spans="1:7">
      <c r="A522" s="5">
        <v>43910</v>
      </c>
      <c r="B522">
        <v>4.9000000000000002E-2</v>
      </c>
      <c r="C522" s="16">
        <f t="shared" si="16"/>
        <v>0</v>
      </c>
      <c r="D522" s="16">
        <f t="array" ref="D522">IFERROR(INDEX(C$2:C522,MATCH(2,1/(C$2:C522&lt;&gt;0))),0)</f>
        <v>2.5</v>
      </c>
      <c r="E522" s="16">
        <f t="shared" si="17"/>
        <v>2.2727272727272729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2</v>
      </c>
    </row>
    <row r="523" spans="1:7">
      <c r="A523" s="5">
        <v>43913</v>
      </c>
      <c r="B523">
        <v>2.5000000000000001E-2</v>
      </c>
      <c r="C523" s="16">
        <f t="shared" si="16"/>
        <v>2.5</v>
      </c>
      <c r="D523" s="16">
        <f t="array" ref="D523">IFERROR(INDEX(C$2:C523,MATCH(2,1/(C$2:C523&lt;&gt;0))),0)</f>
        <v>2.5</v>
      </c>
      <c r="E523" s="16">
        <f t="shared" si="17"/>
        <v>2.5</v>
      </c>
      <c r="F523" s="16">
        <f>IF(AND(C523&lt;&gt;0,SUM(C$1:$D523)=SUM(C$1:$D523)),ROW(),0)</f>
        <v>523</v>
      </c>
      <c r="G523" s="16">
        <f t="array" ref="G523">IF(ROW()-IFERROR(INDEX(F$2:F523,MATCH(2,1/(F$2:F523&lt;&gt;0))),0)&gt;22,22,ROW()-IFERROR(INDEX(F$2:F523,MATCH(2,1/(F$2:F523&lt;&gt;0))),0))</f>
        <v>0</v>
      </c>
    </row>
    <row r="524" spans="1:7">
      <c r="A524" s="5">
        <v>43914</v>
      </c>
      <c r="B524">
        <v>0.33600000000000002</v>
      </c>
      <c r="C524" s="16">
        <f t="shared" si="16"/>
        <v>0</v>
      </c>
      <c r="D524" s="16">
        <f t="array" ref="D524">IFERROR(INDEX(C$2:C524,MATCH(2,1/(C$2:C524&lt;&gt;0))),0)</f>
        <v>2.5</v>
      </c>
      <c r="E524" s="16">
        <f t="shared" si="17"/>
        <v>2.3863636363636362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1</v>
      </c>
    </row>
    <row r="525" spans="1:7">
      <c r="A525" s="5">
        <v>43915</v>
      </c>
      <c r="B525">
        <v>0.64300000000000002</v>
      </c>
      <c r="C525" s="16">
        <f t="shared" si="16"/>
        <v>0</v>
      </c>
      <c r="D525" s="16">
        <f t="array" ref="D525">IFERROR(INDEX(C$2:C525,MATCH(2,1/(C$2:C525&lt;&gt;0))),0)</f>
        <v>2.5</v>
      </c>
      <c r="E525" s="16">
        <f t="shared" si="17"/>
        <v>2.2727272727272729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2</v>
      </c>
    </row>
    <row r="526" spans="1:7">
      <c r="A526" s="5">
        <v>43916</v>
      </c>
      <c r="B526">
        <v>0.105</v>
      </c>
      <c r="C526" s="16">
        <f t="shared" si="16"/>
        <v>0</v>
      </c>
      <c r="D526" s="16">
        <f t="array" ref="D526">IFERROR(INDEX(C$2:C526,MATCH(2,1/(C$2:C526&lt;&gt;0))),0)</f>
        <v>2.5</v>
      </c>
      <c r="E526" s="16">
        <f t="shared" si="17"/>
        <v>2.1590909090909092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3</v>
      </c>
    </row>
    <row r="527" spans="1:7">
      <c r="A527" s="5">
        <v>43917</v>
      </c>
      <c r="B527">
        <v>5.2999999999999999E-2</v>
      </c>
      <c r="C527" s="16">
        <f t="shared" si="16"/>
        <v>0</v>
      </c>
      <c r="D527" s="16">
        <f t="array" ref="D527">IFERROR(INDEX(C$2:C527,MATCH(2,1/(C$2:C527&lt;&gt;0))),0)</f>
        <v>2.5</v>
      </c>
      <c r="E527" s="16">
        <f t="shared" si="17"/>
        <v>2.0454545454545454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4</v>
      </c>
    </row>
    <row r="528" spans="1:7">
      <c r="A528" s="5">
        <v>43920</v>
      </c>
      <c r="B528">
        <v>0.122</v>
      </c>
      <c r="C528" s="16">
        <f t="shared" si="16"/>
        <v>0</v>
      </c>
      <c r="D528" s="16">
        <f t="array" ref="D528">IFERROR(INDEX(C$2:C528,MATCH(2,1/(C$2:C528&lt;&gt;0))),0)</f>
        <v>2.5</v>
      </c>
      <c r="E528" s="16">
        <f t="shared" si="17"/>
        <v>1.9318181818181817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5</v>
      </c>
    </row>
    <row r="529" spans="1:7">
      <c r="A529" s="5">
        <v>43921</v>
      </c>
      <c r="B529">
        <v>0.19</v>
      </c>
      <c r="C529" s="16">
        <f t="shared" si="16"/>
        <v>0</v>
      </c>
      <c r="D529" s="16">
        <f t="array" ref="D529">IFERROR(INDEX(C$2:C529,MATCH(2,1/(C$2:C529&lt;&gt;0))),0)</f>
        <v>2.5</v>
      </c>
      <c r="E529" s="16">
        <f t="shared" si="17"/>
        <v>1.8181818181818183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6</v>
      </c>
    </row>
    <row r="530" spans="1:7">
      <c r="A530" s="5">
        <v>43922</v>
      </c>
      <c r="B530">
        <v>9.8000000000000004E-2</v>
      </c>
      <c r="C530" s="16">
        <f t="shared" si="16"/>
        <v>0</v>
      </c>
      <c r="D530" s="16">
        <f t="array" ref="D530">IFERROR(INDEX(C$2:C530,MATCH(2,1/(C$2:C530&lt;&gt;0))),0)</f>
        <v>2.5</v>
      </c>
      <c r="E530" s="16">
        <f t="shared" si="17"/>
        <v>1.7045454545454546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7</v>
      </c>
    </row>
    <row r="531" spans="1:7">
      <c r="A531" s="5">
        <v>43923</v>
      </c>
      <c r="B531">
        <v>0.63600000000000001</v>
      </c>
      <c r="C531" s="16">
        <f t="shared" si="16"/>
        <v>0</v>
      </c>
      <c r="D531" s="16">
        <f t="array" ref="D531">IFERROR(INDEX(C$2:C531,MATCH(2,1/(C$2:C531&lt;&gt;0))),0)</f>
        <v>2.5</v>
      </c>
      <c r="E531" s="16">
        <f t="shared" si="17"/>
        <v>1.5909090909090908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8</v>
      </c>
    </row>
    <row r="532" spans="1:7">
      <c r="A532" s="5">
        <v>43924</v>
      </c>
      <c r="B532">
        <v>4.4999999999999998E-2</v>
      </c>
      <c r="C532" s="16">
        <f t="shared" si="16"/>
        <v>0</v>
      </c>
      <c r="D532" s="16">
        <f t="array" ref="D532">IFERROR(INDEX(C$2:C532,MATCH(2,1/(C$2:C532&lt;&gt;0))),0)</f>
        <v>2.5</v>
      </c>
      <c r="E532" s="16">
        <f t="shared" si="17"/>
        <v>1.4772727272727273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9</v>
      </c>
    </row>
    <row r="533" spans="1:7">
      <c r="A533" s="5">
        <v>43928</v>
      </c>
      <c r="B533">
        <v>0.92300000000000004</v>
      </c>
      <c r="C533" s="16">
        <f t="shared" si="16"/>
        <v>0</v>
      </c>
      <c r="D533" s="16">
        <f t="array" ref="D533">IFERROR(INDEX(C$2:C533,MATCH(2,1/(C$2:C533&lt;&gt;0))),0)</f>
        <v>2.5</v>
      </c>
      <c r="E533" s="16">
        <f t="shared" si="17"/>
        <v>1.3636363636363635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10</v>
      </c>
    </row>
    <row r="534" spans="1:7">
      <c r="A534" s="5">
        <v>43929</v>
      </c>
      <c r="B534">
        <v>0.42499999999999999</v>
      </c>
      <c r="C534" s="16">
        <f t="shared" si="16"/>
        <v>0</v>
      </c>
      <c r="D534" s="16">
        <f t="array" ref="D534">IFERROR(INDEX(C$2:C534,MATCH(2,1/(C$2:C534&lt;&gt;0))),0)</f>
        <v>2.5</v>
      </c>
      <c r="E534" s="16">
        <f t="shared" si="17"/>
        <v>1.25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11</v>
      </c>
    </row>
    <row r="535" spans="1:7">
      <c r="A535" s="5">
        <v>43930</v>
      </c>
      <c r="B535">
        <v>0.70299999999999996</v>
      </c>
      <c r="C535" s="16">
        <f t="shared" si="16"/>
        <v>0</v>
      </c>
      <c r="D535" s="16">
        <f t="array" ref="D535">IFERROR(INDEX(C$2:C535,MATCH(2,1/(C$2:C535&lt;&gt;0))),0)</f>
        <v>2.5</v>
      </c>
      <c r="E535" s="16">
        <f t="shared" si="17"/>
        <v>1.1363636363636365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12</v>
      </c>
    </row>
    <row r="536" spans="1:7">
      <c r="A536" s="5">
        <v>43931</v>
      </c>
      <c r="B536">
        <v>4.8000000000000001E-2</v>
      </c>
      <c r="C536" s="16">
        <f t="shared" si="16"/>
        <v>0</v>
      </c>
      <c r="D536" s="16">
        <f t="array" ref="D536">IFERROR(INDEX(C$2:C536,MATCH(2,1/(C$2:C536&lt;&gt;0))),0)</f>
        <v>2.5</v>
      </c>
      <c r="E536" s="16">
        <f t="shared" si="17"/>
        <v>1.0227272727272727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13</v>
      </c>
    </row>
    <row r="537" spans="1:7">
      <c r="A537" s="5">
        <v>43934</v>
      </c>
      <c r="B537">
        <v>0.40799999999999997</v>
      </c>
      <c r="C537" s="16">
        <f t="shared" si="16"/>
        <v>0</v>
      </c>
      <c r="D537" s="16">
        <f t="array" ref="D537">IFERROR(INDEX(C$2:C537,MATCH(2,1/(C$2:C537&lt;&gt;0))),0)</f>
        <v>2.5</v>
      </c>
      <c r="E537" s="16">
        <f t="shared" si="17"/>
        <v>0.90909090909090917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14</v>
      </c>
    </row>
    <row r="538" spans="1:7">
      <c r="A538" s="5">
        <v>43935</v>
      </c>
      <c r="B538">
        <v>0.52600000000000002</v>
      </c>
      <c r="C538" s="16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0.79545454545454541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15</v>
      </c>
    </row>
    <row r="539" spans="1:7">
      <c r="A539" s="5">
        <v>43936</v>
      </c>
      <c r="B539">
        <v>0.47499999999999998</v>
      </c>
      <c r="C539" s="16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0.68181818181818188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16</v>
      </c>
    </row>
    <row r="540" spans="1:7">
      <c r="A540" s="5">
        <v>43937</v>
      </c>
      <c r="B540">
        <v>0.73499999999999999</v>
      </c>
      <c r="C540" s="16">
        <f t="shared" si="16"/>
        <v>0</v>
      </c>
      <c r="D540" s="16">
        <f t="array" ref="D540">IFERROR(INDEX(C$2:C540,MATCH(2,1/(C$2:C540&lt;&gt;0))),0)</f>
        <v>2.5</v>
      </c>
      <c r="E540" s="16">
        <f t="shared" si="17"/>
        <v>0.56818181818181812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17</v>
      </c>
    </row>
    <row r="541" spans="1:7">
      <c r="A541" s="5">
        <v>43938</v>
      </c>
      <c r="B541">
        <v>0.22</v>
      </c>
      <c r="C541" s="16">
        <f t="shared" si="16"/>
        <v>0</v>
      </c>
      <c r="D541" s="16">
        <f t="array" ref="D541">IFERROR(INDEX(C$2:C541,MATCH(2,1/(C$2:C541&lt;&gt;0))),0)</f>
        <v>2.5</v>
      </c>
      <c r="E541" s="16">
        <f t="shared" si="17"/>
        <v>0.45454545454545459</v>
      </c>
      <c r="F541" s="16">
        <f>IF(AND(C541&lt;&gt;0,SUM(C$1:$D541)=SUM(C$1:$D541)),ROW(),0)</f>
        <v>0</v>
      </c>
      <c r="G541" s="16">
        <f t="array" ref="G541">IF(ROW()-IFERROR(INDEX(F$2:F541,MATCH(2,1/(F$2:F541&lt;&gt;0))),0)&gt;22,22,ROW()-IFERROR(INDEX(F$2:F541,MATCH(2,1/(F$2:F541&lt;&gt;0))),0))</f>
        <v>18</v>
      </c>
    </row>
    <row r="542" spans="1:7">
      <c r="A542" s="5">
        <v>43941</v>
      </c>
      <c r="B542">
        <v>0.84599999999999997</v>
      </c>
      <c r="C542" s="16">
        <f t="shared" si="16"/>
        <v>0</v>
      </c>
      <c r="D542" s="16">
        <f t="array" ref="D542">IFERROR(INDEX(C$2:C542,MATCH(2,1/(C$2:C542&lt;&gt;0))),0)</f>
        <v>2.5</v>
      </c>
      <c r="E542" s="16">
        <f t="shared" si="17"/>
        <v>0.34090909090909083</v>
      </c>
      <c r="F542" s="16">
        <f>IF(AND(C542&lt;&gt;0,SUM(C$1:$D542)=SUM(C$1:$D542)),ROW(),0)</f>
        <v>0</v>
      </c>
      <c r="G542" s="16">
        <f t="array" ref="G542">IF(ROW()-IFERROR(INDEX(F$2:F542,MATCH(2,1/(F$2:F542&lt;&gt;0))),0)&gt;22,22,ROW()-IFERROR(INDEX(F$2:F542,MATCH(2,1/(F$2:F542&lt;&gt;0))),0))</f>
        <v>19</v>
      </c>
    </row>
    <row r="543" spans="1:7">
      <c r="A543" s="5">
        <v>43942</v>
      </c>
      <c r="B543">
        <v>0.59799999999999998</v>
      </c>
      <c r="C543" s="16">
        <f t="shared" si="16"/>
        <v>0</v>
      </c>
      <c r="D543" s="16">
        <f t="array" ref="D543">IFERROR(INDEX(C$2:C543,MATCH(2,1/(C$2:C543&lt;&gt;0))),0)</f>
        <v>2.5</v>
      </c>
      <c r="E543" s="16">
        <f t="shared" si="17"/>
        <v>0.22727272727272707</v>
      </c>
      <c r="F543" s="16">
        <f>IF(AND(C543&lt;&gt;0,SUM(C$1:$D543)=SUM(C$1:$D543)),ROW(),0)</f>
        <v>0</v>
      </c>
      <c r="G543" s="16">
        <f t="array" ref="G543">IF(ROW()-IFERROR(INDEX(F$2:F543,MATCH(2,1/(F$2:F543&lt;&gt;0))),0)&gt;22,22,ROW()-IFERROR(INDEX(F$2:F543,MATCH(2,1/(F$2:F543&lt;&gt;0))),0))</f>
        <v>20</v>
      </c>
    </row>
    <row r="544" spans="1:7">
      <c r="A544" s="5">
        <v>43943</v>
      </c>
      <c r="B544">
        <v>0.79800000000000004</v>
      </c>
      <c r="C544" s="16">
        <f t="shared" si="16"/>
        <v>0</v>
      </c>
      <c r="D544" s="16">
        <f t="array" ref="D544">IFERROR(INDEX(C$2:C544,MATCH(2,1/(C$2:C544&lt;&gt;0))),0)</f>
        <v>2.5</v>
      </c>
      <c r="E544" s="16">
        <f t="shared" si="17"/>
        <v>0.11363636363636376</v>
      </c>
      <c r="F544" s="16">
        <f>IF(AND(C544&lt;&gt;0,SUM(C$1:$D544)=SUM(C$1:$D544)),ROW(),0)</f>
        <v>0</v>
      </c>
      <c r="G544" s="16">
        <f t="array" ref="G544">IF(ROW()-IFERROR(INDEX(F$2:F544,MATCH(2,1/(F$2:F544&lt;&gt;0))),0)&gt;22,22,ROW()-IFERROR(INDEX(F$2:F544,MATCH(2,1/(F$2:F544&lt;&gt;0))),0))</f>
        <v>21</v>
      </c>
    </row>
    <row r="545" spans="1:7">
      <c r="A545" s="5">
        <v>43944</v>
      </c>
      <c r="B545">
        <v>0.45200000000000001</v>
      </c>
      <c r="C545" s="16">
        <f t="shared" si="16"/>
        <v>0</v>
      </c>
      <c r="D545" s="16">
        <f t="array" ref="D545">IFERROR(INDEX(C$2:C545,MATCH(2,1/(C$2:C545&lt;&gt;0))),0)</f>
        <v>2.5</v>
      </c>
      <c r="E545" s="16">
        <f t="shared" si="17"/>
        <v>0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22</v>
      </c>
    </row>
    <row r="546" spans="1:7">
      <c r="A546" s="5">
        <v>43945</v>
      </c>
      <c r="B546">
        <v>4.9000000000000002E-2</v>
      </c>
      <c r="C546" s="16">
        <f t="shared" si="16"/>
        <v>0</v>
      </c>
      <c r="D546" s="16">
        <f t="array" ref="D546">IFERROR(INDEX(C$2:C546,MATCH(2,1/(C$2:C546&lt;&gt;0))),0)</f>
        <v>2.5</v>
      </c>
      <c r="E546" s="16">
        <f t="shared" si="17"/>
        <v>0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22</v>
      </c>
    </row>
    <row r="547" spans="1:7">
      <c r="A547" s="5">
        <v>43948</v>
      </c>
      <c r="B547">
        <v>0.253</v>
      </c>
      <c r="C547" s="16">
        <f t="shared" si="16"/>
        <v>0</v>
      </c>
      <c r="D547" s="16">
        <f t="array" ref="D547">IFERROR(INDEX(C$2:C547,MATCH(2,1/(C$2:C547&lt;&gt;0))),0)</f>
        <v>2.5</v>
      </c>
      <c r="E547" s="16">
        <f t="shared" si="17"/>
        <v>0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22</v>
      </c>
    </row>
    <row r="548" spans="1:7">
      <c r="A548" s="5">
        <v>43949</v>
      </c>
      <c r="B548">
        <v>0.106</v>
      </c>
      <c r="C548" s="16">
        <f t="shared" si="16"/>
        <v>0</v>
      </c>
      <c r="D548" s="16">
        <f t="array" ref="D548">IFERROR(INDEX(C$2:C548,MATCH(2,1/(C$2:C548&lt;&gt;0))),0)</f>
        <v>2.5</v>
      </c>
      <c r="E548" s="16">
        <f t="shared" si="17"/>
        <v>0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22</v>
      </c>
    </row>
    <row r="549" spans="1:7">
      <c r="A549" s="5">
        <v>43950</v>
      </c>
      <c r="B549">
        <v>0.11700000000000001</v>
      </c>
      <c r="C549" s="16">
        <f t="shared" si="16"/>
        <v>0</v>
      </c>
      <c r="D549" s="16">
        <f t="array" ref="D549">IFERROR(INDEX(C$2:C549,MATCH(2,1/(C$2:C549&lt;&gt;0))),0)</f>
        <v>2.5</v>
      </c>
      <c r="E549" s="16">
        <f t="shared" si="17"/>
        <v>0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22</v>
      </c>
    </row>
    <row r="550" spans="1:7">
      <c r="A550" s="5">
        <v>43951</v>
      </c>
      <c r="B550">
        <v>4.3999999999999997E-2</v>
      </c>
      <c r="C550" s="16">
        <f t="shared" si="16"/>
        <v>0</v>
      </c>
      <c r="D550" s="16">
        <f t="array" ref="D550">IFERROR(INDEX(C$2:C550,MATCH(2,1/(C$2:C550&lt;&gt;0))),0)</f>
        <v>2.5</v>
      </c>
      <c r="E550" s="16">
        <f t="shared" si="17"/>
        <v>0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22</v>
      </c>
    </row>
    <row r="551" spans="1:7">
      <c r="A551" s="5">
        <v>43957</v>
      </c>
      <c r="B551">
        <v>0.98899999999999999</v>
      </c>
      <c r="C551" s="16">
        <f t="shared" si="16"/>
        <v>-2.5</v>
      </c>
      <c r="D551" s="16">
        <f t="array" ref="D551">IFERROR(INDEX(C$2:C551,MATCH(2,1/(C$2:C551&lt;&gt;0))),0)</f>
        <v>-2.5</v>
      </c>
      <c r="E551" s="16">
        <f t="shared" si="17"/>
        <v>-2.5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>
      <c r="A552" s="5">
        <v>43958</v>
      </c>
      <c r="B552">
        <v>0.93700000000000006</v>
      </c>
      <c r="C552" s="16">
        <f t="shared" si="16"/>
        <v>0</v>
      </c>
      <c r="D552" s="16">
        <f t="array" ref="D552">IFERROR(INDEX(C$2:C552,MATCH(2,1/(C$2:C552&lt;&gt;0))),0)</f>
        <v>-2.5</v>
      </c>
      <c r="E552" s="16">
        <f t="shared" si="17"/>
        <v>-2.3863636363636362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1</v>
      </c>
    </row>
    <row r="553" spans="1:7">
      <c r="A553" s="5">
        <v>43959</v>
      </c>
      <c r="B553">
        <v>0.65900000000000003</v>
      </c>
      <c r="C553" s="16">
        <f t="shared" si="16"/>
        <v>0</v>
      </c>
      <c r="D553" s="16">
        <f t="array" ref="D553">IFERROR(INDEX(C$2:C553,MATCH(2,1/(C$2:C553&lt;&gt;0))),0)</f>
        <v>-2.5</v>
      </c>
      <c r="E553" s="16">
        <f t="shared" si="17"/>
        <v>-2.2727272727272729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2</v>
      </c>
    </row>
    <row r="554" spans="1:7">
      <c r="A554" s="5">
        <v>43962</v>
      </c>
      <c r="B554">
        <v>0.93799999999999994</v>
      </c>
      <c r="C554" s="16">
        <f t="shared" si="16"/>
        <v>0</v>
      </c>
      <c r="D554" s="16">
        <f t="array" ref="D554">IFERROR(INDEX(C$2:C554,MATCH(2,1/(C$2:C554&lt;&gt;0))),0)</f>
        <v>-2.5</v>
      </c>
      <c r="E554" s="16">
        <f t="shared" si="17"/>
        <v>-2.1590909090909092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3</v>
      </c>
    </row>
    <row r="555" spans="1:7">
      <c r="A555" s="5">
        <v>43963</v>
      </c>
      <c r="B555">
        <v>0.78900000000000003</v>
      </c>
      <c r="C555" s="16">
        <f t="shared" si="16"/>
        <v>0</v>
      </c>
      <c r="D555" s="16">
        <f t="array" ref="D555">IFERROR(INDEX(C$2:C555,MATCH(2,1/(C$2:C555&lt;&gt;0))),0)</f>
        <v>-2.5</v>
      </c>
      <c r="E555" s="16">
        <f t="shared" si="17"/>
        <v>-2.0454545454545454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4</v>
      </c>
    </row>
    <row r="556" spans="1:7">
      <c r="A556" s="5">
        <v>43964</v>
      </c>
      <c r="B556">
        <v>0.80900000000000005</v>
      </c>
      <c r="C556" s="16">
        <f t="shared" si="16"/>
        <v>0</v>
      </c>
      <c r="D556" s="16">
        <f t="array" ref="D556">IFERROR(INDEX(C$2:C556,MATCH(2,1/(C$2:C556&lt;&gt;0))),0)</f>
        <v>-2.5</v>
      </c>
      <c r="E556" s="16">
        <f t="shared" si="17"/>
        <v>-1.9318181818181817</v>
      </c>
      <c r="F556" s="16">
        <f>IF(AND(C556&lt;&gt;0,SUM(C$1:$D556)=SUM(C$1:$D556)),ROW(),0)</f>
        <v>0</v>
      </c>
      <c r="G556" s="16">
        <f t="array" ref="G556">IF(ROW()-IFERROR(INDEX(F$2:F556,MATCH(2,1/(F$2:F556&lt;&gt;0))),0)&gt;22,22,ROW()-IFERROR(INDEX(F$2:F556,MATCH(2,1/(F$2:F556&lt;&gt;0))),0))</f>
        <v>5</v>
      </c>
    </row>
    <row r="557" spans="1:7">
      <c r="A557" s="5">
        <v>43965</v>
      </c>
      <c r="B557">
        <v>0.68600000000000005</v>
      </c>
      <c r="C557" s="16">
        <f t="shared" si="16"/>
        <v>0</v>
      </c>
      <c r="D557" s="16">
        <f t="array" ref="D557">IFERROR(INDEX(C$2:C557,MATCH(2,1/(C$2:C557&lt;&gt;0))),0)</f>
        <v>-2.5</v>
      </c>
      <c r="E557" s="16">
        <f t="shared" si="17"/>
        <v>-1.8181818181818183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6</v>
      </c>
    </row>
    <row r="558" spans="1:7">
      <c r="A558" s="5">
        <v>43966</v>
      </c>
      <c r="B558">
        <v>0.40300000000000002</v>
      </c>
      <c r="C558" s="16">
        <f t="shared" si="16"/>
        <v>0</v>
      </c>
      <c r="D558" s="16">
        <f t="array" ref="D558">IFERROR(INDEX(C$2:C558,MATCH(2,1/(C$2:C558&lt;&gt;0))),0)</f>
        <v>-2.5</v>
      </c>
      <c r="E558" s="16">
        <f t="shared" si="17"/>
        <v>-1.7045454545454546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7</v>
      </c>
    </row>
    <row r="559" spans="1:7">
      <c r="A559" s="5">
        <v>43969</v>
      </c>
      <c r="B559">
        <v>0.59199999999999997</v>
      </c>
      <c r="C559" s="16">
        <f t="shared" si="16"/>
        <v>0</v>
      </c>
      <c r="D559" s="16">
        <f t="array" ref="D559">IFERROR(INDEX(C$2:C559,MATCH(2,1/(C$2:C559&lt;&gt;0))),0)</f>
        <v>-2.5</v>
      </c>
      <c r="E559" s="16">
        <f t="shared" si="17"/>
        <v>-1.5909090909090908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8</v>
      </c>
    </row>
    <row r="560" spans="1:7">
      <c r="A560" s="5">
        <v>43970</v>
      </c>
      <c r="B560">
        <v>0.83899999999999997</v>
      </c>
      <c r="C560" s="16">
        <f t="shared" si="16"/>
        <v>0</v>
      </c>
      <c r="D560" s="16">
        <f t="array" ref="D560">IFERROR(INDEX(C$2:C560,MATCH(2,1/(C$2:C560&lt;&gt;0))),0)</f>
        <v>-2.5</v>
      </c>
      <c r="E560" s="16">
        <f t="shared" si="17"/>
        <v>-1.4772727272727273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9</v>
      </c>
    </row>
    <row r="561" spans="1:7">
      <c r="A561" s="5">
        <v>43971</v>
      </c>
      <c r="B561">
        <v>0.46100000000000002</v>
      </c>
      <c r="C561" s="16">
        <f t="shared" si="16"/>
        <v>0</v>
      </c>
      <c r="D561" s="16">
        <f t="array" ref="D561">IFERROR(INDEX(C$2:C561,MATCH(2,1/(C$2:C561&lt;&gt;0))),0)</f>
        <v>-2.5</v>
      </c>
      <c r="E561" s="16">
        <f t="shared" si="17"/>
        <v>-1.3636363636363635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10</v>
      </c>
    </row>
    <row r="562" spans="1:7">
      <c r="A562" s="5">
        <v>43972</v>
      </c>
      <c r="B562">
        <v>0.38400000000000001</v>
      </c>
      <c r="C562" s="16">
        <f t="shared" si="16"/>
        <v>0</v>
      </c>
      <c r="D562" s="16">
        <f t="array" ref="D562">IFERROR(INDEX(C$2:C562,MATCH(2,1/(C$2:C562&lt;&gt;0))),0)</f>
        <v>-2.5</v>
      </c>
      <c r="E562" s="16">
        <f t="shared" si="17"/>
        <v>-1.25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11</v>
      </c>
    </row>
    <row r="563" spans="1:7">
      <c r="A563" s="5">
        <v>43973</v>
      </c>
      <c r="B563">
        <v>8.4000000000000005E-2</v>
      </c>
      <c r="C563" s="16">
        <f t="shared" si="16"/>
        <v>0</v>
      </c>
      <c r="D563" s="16">
        <f t="array" ref="D563">IFERROR(INDEX(C$2:C563,MATCH(2,1/(C$2:C563&lt;&gt;0))),0)</f>
        <v>-2.5</v>
      </c>
      <c r="E563" s="16">
        <f t="shared" si="17"/>
        <v>-1.1363636363636365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12</v>
      </c>
    </row>
    <row r="564" spans="1:7">
      <c r="A564" s="5">
        <v>43976</v>
      </c>
      <c r="B564">
        <v>0.50600000000000001</v>
      </c>
      <c r="C564" s="16">
        <f t="shared" si="16"/>
        <v>0</v>
      </c>
      <c r="D564" s="16">
        <f t="array" ref="D564">IFERROR(INDEX(C$2:C564,MATCH(2,1/(C$2:C564&lt;&gt;0))),0)</f>
        <v>-2.5</v>
      </c>
      <c r="E564" s="16">
        <f t="shared" si="17"/>
        <v>-1.0227272727272727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13</v>
      </c>
    </row>
    <row r="565" spans="1:7">
      <c r="A565" s="5">
        <v>43977</v>
      </c>
      <c r="B565">
        <v>0.753</v>
      </c>
      <c r="C565" s="16">
        <f t="shared" si="16"/>
        <v>0</v>
      </c>
      <c r="D565" s="16">
        <f t="array" ref="D565">IFERROR(INDEX(C$2:C565,MATCH(2,1/(C$2:C565&lt;&gt;0))),0)</f>
        <v>-2.5</v>
      </c>
      <c r="E565" s="16">
        <f t="shared" si="17"/>
        <v>-0.90909090909090917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14</v>
      </c>
    </row>
    <row r="566" spans="1:7">
      <c r="A566" s="5">
        <v>43978</v>
      </c>
      <c r="B566">
        <v>0.40899999999999997</v>
      </c>
      <c r="C566" s="16">
        <f t="shared" si="16"/>
        <v>0</v>
      </c>
      <c r="D566" s="16">
        <f t="array" ref="D566">IFERROR(INDEX(C$2:C566,MATCH(2,1/(C$2:C566&lt;&gt;0))),0)</f>
        <v>-2.5</v>
      </c>
      <c r="E566" s="16">
        <f t="shared" si="17"/>
        <v>-0.79545454545454541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15</v>
      </c>
    </row>
    <row r="567" spans="1:7">
      <c r="A567" s="5">
        <v>43979</v>
      </c>
      <c r="B567">
        <v>0.34899999999999998</v>
      </c>
      <c r="C567" s="16">
        <f t="shared" si="16"/>
        <v>0</v>
      </c>
      <c r="D567" s="16">
        <f t="array" ref="D567">IFERROR(INDEX(C$2:C567,MATCH(2,1/(C$2:C567&lt;&gt;0))),0)</f>
        <v>-2.5</v>
      </c>
      <c r="E567" s="16">
        <f t="shared" si="17"/>
        <v>-0.68181818181818188</v>
      </c>
      <c r="F567" s="16">
        <f>IF(AND(C567&lt;&gt;0,SUM(C$1:$D567)=SUM(C$1:$D567)),ROW(),0)</f>
        <v>0</v>
      </c>
      <c r="G567" s="16">
        <f t="array" ref="G567">IF(ROW()-IFERROR(INDEX(F$2:F567,MATCH(2,1/(F$2:F567&lt;&gt;0))),0)&gt;22,22,ROW()-IFERROR(INDEX(F$2:F567,MATCH(2,1/(F$2:F567&lt;&gt;0))),0))</f>
        <v>16</v>
      </c>
    </row>
    <row r="568" spans="1:7">
      <c r="A568" s="5">
        <v>43980</v>
      </c>
      <c r="B568">
        <v>0.184</v>
      </c>
      <c r="C568" s="16">
        <f t="shared" si="16"/>
        <v>0</v>
      </c>
      <c r="D568" s="16">
        <f t="array" ref="D568">IFERROR(INDEX(C$2:C568,MATCH(2,1/(C$2:C568&lt;&gt;0))),0)</f>
        <v>-2.5</v>
      </c>
      <c r="E568" s="16">
        <f t="shared" si="17"/>
        <v>-0.56818181818181812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17</v>
      </c>
    </row>
    <row r="569" spans="1:7">
      <c r="A569" s="5">
        <v>43983</v>
      </c>
      <c r="B569">
        <v>0.97699999999999998</v>
      </c>
      <c r="C569" s="16">
        <f t="shared" si="16"/>
        <v>-2.5</v>
      </c>
      <c r="D569" s="16">
        <f t="array" ref="D569">IFERROR(INDEX(C$2:C569,MATCH(2,1/(C$2:C569&lt;&gt;0))),0)</f>
        <v>-2.5</v>
      </c>
      <c r="E569" s="16">
        <f t="shared" si="17"/>
        <v>-2.5</v>
      </c>
      <c r="F569" s="16">
        <f>IF(AND(C569&lt;&gt;0,SUM(C$1:$D569)=SUM(C$1:$D569)),ROW(),0)</f>
        <v>569</v>
      </c>
      <c r="G569" s="16">
        <f t="array" ref="G569">IF(ROW()-IFERROR(INDEX(F$2:F569,MATCH(2,1/(F$2:F569&lt;&gt;0))),0)&gt;22,22,ROW()-IFERROR(INDEX(F$2:F569,MATCH(2,1/(F$2:F569&lt;&gt;0))),0))</f>
        <v>0</v>
      </c>
    </row>
    <row r="570" spans="1:7">
      <c r="A570" s="5">
        <v>43984</v>
      </c>
      <c r="B570">
        <v>0.86099999999999999</v>
      </c>
      <c r="C570" s="16">
        <f t="shared" si="16"/>
        <v>0</v>
      </c>
      <c r="D570" s="16">
        <f t="array" ref="D570">IFERROR(INDEX(C$2:C570,MATCH(2,1/(C$2:C570&lt;&gt;0))),0)</f>
        <v>-2.5</v>
      </c>
      <c r="E570" s="16">
        <f t="shared" si="17"/>
        <v>-2.3863636363636362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1</v>
      </c>
    </row>
    <row r="571" spans="1:7">
      <c r="A571" s="5">
        <v>43985</v>
      </c>
      <c r="B571">
        <v>0.77100000000000002</v>
      </c>
      <c r="C571" s="16">
        <f t="shared" si="16"/>
        <v>0</v>
      </c>
      <c r="D571" s="16">
        <f t="array" ref="D571">IFERROR(INDEX(C$2:C571,MATCH(2,1/(C$2:C571&lt;&gt;0))),0)</f>
        <v>-2.5</v>
      </c>
      <c r="E571" s="16">
        <f t="shared" si="17"/>
        <v>-2.2727272727272729</v>
      </c>
      <c r="F571" s="16">
        <f>IF(AND(C571&lt;&gt;0,SUM(C$1:$D571)=SUM(C$1:$D571)),ROW(),0)</f>
        <v>0</v>
      </c>
      <c r="G571" s="16">
        <f t="array" ref="G571">IF(ROW()-IFERROR(INDEX(F$2:F571,MATCH(2,1/(F$2:F571&lt;&gt;0))),0)&gt;22,22,ROW()-IFERROR(INDEX(F$2:F571,MATCH(2,1/(F$2:F571&lt;&gt;0))),0))</f>
        <v>2</v>
      </c>
    </row>
    <row r="572" spans="1:7">
      <c r="A572" s="5">
        <v>43986</v>
      </c>
      <c r="B572">
        <v>0.70299999999999996</v>
      </c>
      <c r="C572" s="16">
        <f t="shared" si="16"/>
        <v>0</v>
      </c>
      <c r="D572" s="16">
        <f t="array" ref="D572">IFERROR(INDEX(C$2:C572,MATCH(2,1/(C$2:C572&lt;&gt;0))),0)</f>
        <v>-2.5</v>
      </c>
      <c r="E572" s="16">
        <f t="shared" si="17"/>
        <v>-2.1590909090909092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3</v>
      </c>
    </row>
    <row r="573" spans="1:7">
      <c r="A573" s="5">
        <v>43987</v>
      </c>
      <c r="B573">
        <v>0.32400000000000001</v>
      </c>
      <c r="C573" s="16">
        <f t="shared" si="16"/>
        <v>0</v>
      </c>
      <c r="D573" s="16">
        <f t="array" ref="D573">IFERROR(INDEX(C$2:C573,MATCH(2,1/(C$2:C573&lt;&gt;0))),0)</f>
        <v>-2.5</v>
      </c>
      <c r="E573" s="16">
        <f t="shared" si="17"/>
        <v>-2.0454545454545454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4</v>
      </c>
    </row>
    <row r="574" spans="1:7">
      <c r="A574" s="5">
        <v>43990</v>
      </c>
      <c r="B574">
        <v>0.873</v>
      </c>
      <c r="C574" s="16">
        <f t="shared" si="16"/>
        <v>0</v>
      </c>
      <c r="D574" s="16">
        <f t="array" ref="D574">IFERROR(INDEX(C$2:C574,MATCH(2,1/(C$2:C574&lt;&gt;0))),0)</f>
        <v>-2.5</v>
      </c>
      <c r="E574" s="16">
        <f t="shared" si="17"/>
        <v>-1.9318181818181817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5</v>
      </c>
    </row>
    <row r="575" spans="1:7">
      <c r="A575" s="5">
        <v>43991</v>
      </c>
      <c r="B575">
        <v>0.67400000000000004</v>
      </c>
      <c r="C575" s="16">
        <f t="shared" si="16"/>
        <v>0</v>
      </c>
      <c r="D575" s="16">
        <f t="array" ref="D575">IFERROR(INDEX(C$2:C575,MATCH(2,1/(C$2:C575&lt;&gt;0))),0)</f>
        <v>-2.5</v>
      </c>
      <c r="E575" s="16">
        <f t="shared" si="17"/>
        <v>-1.8181818181818183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6</v>
      </c>
    </row>
    <row r="576" spans="1:7">
      <c r="A576" s="5">
        <v>43992</v>
      </c>
      <c r="B576">
        <v>0.71599999999999997</v>
      </c>
      <c r="C576" s="16">
        <f t="shared" si="16"/>
        <v>0</v>
      </c>
      <c r="D576" s="16">
        <f t="array" ref="D576">IFERROR(INDEX(C$2:C576,MATCH(2,1/(C$2:C576&lt;&gt;0))),0)</f>
        <v>-2.5</v>
      </c>
      <c r="E576" s="16">
        <f t="shared" si="17"/>
        <v>-1.7045454545454546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7</v>
      </c>
    </row>
    <row r="577" spans="1:7">
      <c r="A577" s="5">
        <v>43993</v>
      </c>
      <c r="B577">
        <v>0.77800000000000002</v>
      </c>
      <c r="C577" s="16">
        <f t="shared" si="16"/>
        <v>0</v>
      </c>
      <c r="D577" s="16">
        <f t="array" ref="D577">IFERROR(INDEX(C$2:C577,MATCH(2,1/(C$2:C577&lt;&gt;0))),0)</f>
        <v>-2.5</v>
      </c>
      <c r="E577" s="16">
        <f t="shared" si="17"/>
        <v>-1.5909090909090908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8</v>
      </c>
    </row>
    <row r="578" spans="1:7">
      <c r="A578" s="5">
        <v>43994</v>
      </c>
      <c r="B578">
        <v>0.436</v>
      </c>
      <c r="C578" s="16">
        <f t="shared" si="16"/>
        <v>0</v>
      </c>
      <c r="D578" s="16">
        <f t="array" ref="D578">IFERROR(INDEX(C$2:C578,MATCH(2,1/(C$2:C578&lt;&gt;0))),0)</f>
        <v>-2.5</v>
      </c>
      <c r="E578" s="16">
        <f t="shared" si="17"/>
        <v>-1.4772727272727273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9</v>
      </c>
    </row>
    <row r="579" spans="1:7">
      <c r="A579" s="5">
        <v>43997</v>
      </c>
      <c r="B579">
        <v>0.86299999999999999</v>
      </c>
      <c r="C579" s="16">
        <f t="shared" ref="C579:C642" si="18">IF(B579&gt;0.99,-5,IF(B579&gt;0.97,-2.5,IF(B579&gt;0.03,0,IF(B579&gt;0.01,2.5,5))))</f>
        <v>0</v>
      </c>
      <c r="D579" s="16">
        <f t="array" ref="D579">IFERROR(INDEX(C$2:C579,MATCH(2,1/(C$2:C579&lt;&gt;0))),0)</f>
        <v>-2.5</v>
      </c>
      <c r="E579" s="16">
        <f t="shared" ref="E579:E642" si="19">IF(D579=0,0,IF(D579&lt;0,-1*(ABS(D579)-G579*ABS(D579)/22),D579-G579*D579/22))</f>
        <v>-1.3636363636363635</v>
      </c>
      <c r="F579" s="16">
        <f>IF(AND(C579&lt;&gt;0,SUM(C$1:$D579)=SUM(C$1:$D579)),ROW(),0)</f>
        <v>0</v>
      </c>
      <c r="G579" s="16">
        <f t="array" ref="G579">IF(ROW()-IFERROR(INDEX(F$2:F579,MATCH(2,1/(F$2:F579&lt;&gt;0))),0)&gt;22,22,ROW()-IFERROR(INDEX(F$2:F579,MATCH(2,1/(F$2:F579&lt;&gt;0))),0))</f>
        <v>10</v>
      </c>
    </row>
    <row r="580" spans="1:7">
      <c r="A580" s="5">
        <v>43998</v>
      </c>
      <c r="B580">
        <v>0.94699999999999995</v>
      </c>
      <c r="C580" s="16">
        <f t="shared" si="18"/>
        <v>0</v>
      </c>
      <c r="D580" s="16">
        <f t="array" ref="D580">IFERROR(INDEX(C$2:C580,MATCH(2,1/(C$2:C580&lt;&gt;0))),0)</f>
        <v>-2.5</v>
      </c>
      <c r="E580" s="16">
        <f t="shared" si="19"/>
        <v>-1.25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11</v>
      </c>
    </row>
    <row r="581" spans="1:7">
      <c r="A581" s="5">
        <v>43999</v>
      </c>
      <c r="B581">
        <v>0.82599999999999996</v>
      </c>
      <c r="C581" s="16">
        <f t="shared" si="18"/>
        <v>0</v>
      </c>
      <c r="D581" s="16">
        <f t="array" ref="D581">IFERROR(INDEX(C$2:C581,MATCH(2,1/(C$2:C581&lt;&gt;0))),0)</f>
        <v>-2.5</v>
      </c>
      <c r="E581" s="16">
        <f t="shared" si="19"/>
        <v>-1.1363636363636365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12</v>
      </c>
    </row>
    <row r="582" spans="1:7">
      <c r="A582" s="5">
        <v>44000</v>
      </c>
      <c r="B582">
        <v>0.88500000000000001</v>
      </c>
      <c r="C582" s="16">
        <f t="shared" si="18"/>
        <v>0</v>
      </c>
      <c r="D582" s="16">
        <f t="array" ref="D582">IFERROR(INDEX(C$2:C582,MATCH(2,1/(C$2:C582&lt;&gt;0))),0)</f>
        <v>-2.5</v>
      </c>
      <c r="E582" s="16">
        <f t="shared" si="19"/>
        <v>-1.0227272727272727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13</v>
      </c>
    </row>
    <row r="583" spans="1:7">
      <c r="A583" s="5">
        <v>44001</v>
      </c>
      <c r="B583">
        <v>0.45200000000000001</v>
      </c>
      <c r="C583" s="16">
        <f t="shared" si="18"/>
        <v>0</v>
      </c>
      <c r="D583" s="16">
        <f t="array" ref="D583">IFERROR(INDEX(C$2:C583,MATCH(2,1/(C$2:C583&lt;&gt;0))),0)</f>
        <v>-2.5</v>
      </c>
      <c r="E583" s="16">
        <f t="shared" si="19"/>
        <v>-0.90909090909090917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14</v>
      </c>
    </row>
    <row r="584" spans="1:7">
      <c r="A584" s="5">
        <v>44004</v>
      </c>
      <c r="B584">
        <v>0.97799999999999998</v>
      </c>
      <c r="C584" s="16">
        <f t="shared" si="18"/>
        <v>-2.5</v>
      </c>
      <c r="D584" s="16">
        <f t="array" ref="D584">IFERROR(INDEX(C$2:C584,MATCH(2,1/(C$2:C584&lt;&gt;0))),0)</f>
        <v>-2.5</v>
      </c>
      <c r="E584" s="16">
        <f t="shared" si="19"/>
        <v>-2.5</v>
      </c>
      <c r="F584" s="16">
        <f>IF(AND(C584&lt;&gt;0,SUM(C$1:$D584)=SUM(C$1:$D584)),ROW(),0)</f>
        <v>584</v>
      </c>
      <c r="G584" s="16">
        <f t="array" ref="G584">IF(ROW()-IFERROR(INDEX(F$2:F584,MATCH(2,1/(F$2:F584&lt;&gt;0))),0)&gt;22,22,ROW()-IFERROR(INDEX(F$2:F584,MATCH(2,1/(F$2:F584&lt;&gt;0))),0))</f>
        <v>0</v>
      </c>
    </row>
    <row r="585" spans="1:7">
      <c r="A585" s="5">
        <v>44005</v>
      </c>
      <c r="B585">
        <v>0.85399999999999998</v>
      </c>
      <c r="C585" s="16">
        <f t="shared" si="18"/>
        <v>0</v>
      </c>
      <c r="D585" s="16">
        <f t="array" ref="D585">IFERROR(INDEX(C$2:C585,MATCH(2,1/(C$2:C585&lt;&gt;0))),0)</f>
        <v>-2.5</v>
      </c>
      <c r="E585" s="16">
        <f t="shared" si="19"/>
        <v>-2.3863636363636362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1</v>
      </c>
    </row>
    <row r="586" spans="1:7">
      <c r="A586" s="5">
        <v>44006</v>
      </c>
      <c r="B586">
        <v>7.1999999999999995E-2</v>
      </c>
      <c r="C586" s="16">
        <f t="shared" si="18"/>
        <v>0</v>
      </c>
      <c r="D586" s="16">
        <f t="array" ref="D586">IFERROR(INDEX(C$2:C586,MATCH(2,1/(C$2:C586&lt;&gt;0))),0)</f>
        <v>-2.5</v>
      </c>
      <c r="E586" s="16">
        <f t="shared" si="19"/>
        <v>-2.2727272727272729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2</v>
      </c>
    </row>
    <row r="587" spans="1:7">
      <c r="A587" s="5">
        <v>44011</v>
      </c>
      <c r="B587">
        <v>0.96299999999999997</v>
      </c>
      <c r="C587" s="16">
        <f t="shared" si="18"/>
        <v>0</v>
      </c>
      <c r="D587" s="16">
        <f t="array" ref="D587">IFERROR(INDEX(C$2:C587,MATCH(2,1/(C$2:C587&lt;&gt;0))),0)</f>
        <v>-2.5</v>
      </c>
      <c r="E587" s="16">
        <f t="shared" si="19"/>
        <v>-2.1590909090909092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3</v>
      </c>
    </row>
    <row r="588" spans="1:7">
      <c r="A588" s="5">
        <v>44012</v>
      </c>
      <c r="B588">
        <v>0.98899999999999999</v>
      </c>
      <c r="C588" s="16">
        <f t="shared" si="18"/>
        <v>-2.5</v>
      </c>
      <c r="D588" s="16">
        <f t="array" ref="D588">IFERROR(INDEX(C$2:C588,MATCH(2,1/(C$2:C588&lt;&gt;0))),0)</f>
        <v>-2.5</v>
      </c>
      <c r="E588" s="16">
        <f t="shared" si="19"/>
        <v>-2.5</v>
      </c>
      <c r="F588" s="16">
        <f>IF(AND(C588&lt;&gt;0,SUM(C$1:$D588)=SUM(C$1:$D588)),ROW(),0)</f>
        <v>588</v>
      </c>
      <c r="G588" s="16">
        <f t="array" ref="G588">IF(ROW()-IFERROR(INDEX(F$2:F588,MATCH(2,1/(F$2:F588&lt;&gt;0))),0)&gt;22,22,ROW()-IFERROR(INDEX(F$2:F588,MATCH(2,1/(F$2:F588&lt;&gt;0))),0))</f>
        <v>0</v>
      </c>
    </row>
    <row r="589" spans="1:7">
      <c r="A589" s="5">
        <v>44013</v>
      </c>
      <c r="B589">
        <v>0.97799999999999998</v>
      </c>
      <c r="C589" s="16">
        <f t="shared" si="18"/>
        <v>-2.5</v>
      </c>
      <c r="D589" s="16">
        <f t="array" ref="D589">IFERROR(INDEX(C$2:C589,MATCH(2,1/(C$2:C589&lt;&gt;0))),0)</f>
        <v>-2.5</v>
      </c>
      <c r="E589" s="16">
        <f t="shared" si="19"/>
        <v>-2.5</v>
      </c>
      <c r="F589" s="16">
        <f>IF(AND(C589&lt;&gt;0,SUM(C$1:$D589)=SUM(C$1:$D589)),ROW(),0)</f>
        <v>589</v>
      </c>
      <c r="G589" s="16">
        <f t="array" ref="G589">IF(ROW()-IFERROR(INDEX(F$2:F589,MATCH(2,1/(F$2:F589&lt;&gt;0))),0)&gt;22,22,ROW()-IFERROR(INDEX(F$2:F589,MATCH(2,1/(F$2:F589&lt;&gt;0))),0))</f>
        <v>0</v>
      </c>
    </row>
    <row r="590" spans="1:7">
      <c r="A590" s="5">
        <v>44014</v>
      </c>
      <c r="B590">
        <v>0.98899999999999999</v>
      </c>
      <c r="C590" s="16">
        <f t="shared" si="18"/>
        <v>-2.5</v>
      </c>
      <c r="D590" s="16">
        <f t="array" ref="D590">IFERROR(INDEX(C$2:C590,MATCH(2,1/(C$2:C590&lt;&gt;0))),0)</f>
        <v>-2.5</v>
      </c>
      <c r="E590" s="16">
        <f t="shared" si="19"/>
        <v>-2.5</v>
      </c>
      <c r="F590" s="16">
        <f>IF(AND(C590&lt;&gt;0,SUM(C$1:$D590)=SUM(C$1:$D590)),ROW(),0)</f>
        <v>590</v>
      </c>
      <c r="G590" s="16">
        <f t="array" ref="G590">IF(ROW()-IFERROR(INDEX(F$2:F590,MATCH(2,1/(F$2:F590&lt;&gt;0))),0)&gt;22,22,ROW()-IFERROR(INDEX(F$2:F590,MATCH(2,1/(F$2:F590&lt;&gt;0))),0))</f>
        <v>0</v>
      </c>
    </row>
    <row r="591" spans="1:7">
      <c r="A591" s="5">
        <v>44015</v>
      </c>
      <c r="B591">
        <v>0.98299999999999998</v>
      </c>
      <c r="C591" s="16">
        <f t="shared" si="18"/>
        <v>-2.5</v>
      </c>
      <c r="D591" s="16">
        <f t="array" ref="D591">IFERROR(INDEX(C$2:C591,MATCH(2,1/(C$2:C591&lt;&gt;0))),0)</f>
        <v>-2.5</v>
      </c>
      <c r="E591" s="16">
        <f t="shared" si="19"/>
        <v>-2.5</v>
      </c>
      <c r="F591" s="16">
        <f>IF(AND(C591&lt;&gt;0,SUM(C$1:$D591)=SUM(C$1:$D591)),ROW(),0)</f>
        <v>591</v>
      </c>
      <c r="G591" s="16">
        <f t="array" ref="G591">IF(ROW()-IFERROR(INDEX(F$2:F591,MATCH(2,1/(F$2:F591&lt;&gt;0))),0)&gt;22,22,ROW()-IFERROR(INDEX(F$2:F591,MATCH(2,1/(F$2:F591&lt;&gt;0))),0))</f>
        <v>0</v>
      </c>
    </row>
    <row r="592" spans="1:7">
      <c r="A592" s="5">
        <v>44018</v>
      </c>
      <c r="B592">
        <v>1</v>
      </c>
      <c r="C592" s="16">
        <f t="shared" si="18"/>
        <v>-5</v>
      </c>
      <c r="D592" s="16">
        <f t="array" ref="D592">IFERROR(INDEX(C$2:C592,MATCH(2,1/(C$2:C592&lt;&gt;0))),0)</f>
        <v>-5</v>
      </c>
      <c r="E592" s="16">
        <f t="shared" si="19"/>
        <v>-5</v>
      </c>
      <c r="F592" s="16">
        <f>IF(AND(C592&lt;&gt;0,SUM(C$1:$D592)=SUM(C$1:$D592)),ROW(),0)</f>
        <v>592</v>
      </c>
      <c r="G592" s="16">
        <f t="array" ref="G592">IF(ROW()-IFERROR(INDEX(F$2:F592,MATCH(2,1/(F$2:F592&lt;&gt;0))),0)&gt;22,22,ROW()-IFERROR(INDEX(F$2:F592,MATCH(2,1/(F$2:F592&lt;&gt;0))),0))</f>
        <v>0</v>
      </c>
    </row>
    <row r="593" spans="1:7">
      <c r="A593" s="5">
        <v>44019</v>
      </c>
      <c r="B593">
        <v>0.998</v>
      </c>
      <c r="C593" s="16">
        <f t="shared" si="18"/>
        <v>-5</v>
      </c>
      <c r="D593" s="16">
        <f t="array" ref="D593">IFERROR(INDEX(C$2:C593,MATCH(2,1/(C$2:C593&lt;&gt;0))),0)</f>
        <v>-5</v>
      </c>
      <c r="E593" s="16">
        <f t="shared" si="19"/>
        <v>-5</v>
      </c>
      <c r="F593" s="16">
        <f>IF(AND(C593&lt;&gt;0,SUM(C$1:$D593)=SUM(C$1:$D593)),ROW(),0)</f>
        <v>593</v>
      </c>
      <c r="G593" s="16">
        <f t="array" ref="G593">IF(ROW()-IFERROR(INDEX(F$2:F593,MATCH(2,1/(F$2:F593&lt;&gt;0))),0)&gt;22,22,ROW()-IFERROR(INDEX(F$2:F593,MATCH(2,1/(F$2:F593&lt;&gt;0))),0))</f>
        <v>0</v>
      </c>
    </row>
    <row r="594" spans="1:7">
      <c r="A594" s="5">
        <v>44020</v>
      </c>
      <c r="B594">
        <v>0.998</v>
      </c>
      <c r="C594" s="16">
        <f t="shared" si="18"/>
        <v>-5</v>
      </c>
      <c r="D594" s="16">
        <f t="array" ref="D594">IFERROR(INDEX(C$2:C594,MATCH(2,1/(C$2:C594&lt;&gt;0))),0)</f>
        <v>-5</v>
      </c>
      <c r="E594" s="16">
        <f t="shared" si="19"/>
        <v>-5</v>
      </c>
      <c r="F594" s="16">
        <f>IF(AND(C594&lt;&gt;0,SUM(C$1:$D594)=SUM(C$1:$D594)),ROW(),0)</f>
        <v>594</v>
      </c>
      <c r="G594" s="16">
        <f t="array" ref="G594">IF(ROW()-IFERROR(INDEX(F$2:F594,MATCH(2,1/(F$2:F594&lt;&gt;0))),0)&gt;22,22,ROW()-IFERROR(INDEX(F$2:F594,MATCH(2,1/(F$2:F594&lt;&gt;0))),0))</f>
        <v>0</v>
      </c>
    </row>
    <row r="595" spans="1:7">
      <c r="A595" s="5">
        <v>44021</v>
      </c>
      <c r="B595">
        <v>0.995</v>
      </c>
      <c r="C595" s="16">
        <f t="shared" si="18"/>
        <v>-5</v>
      </c>
      <c r="D595" s="16">
        <f t="array" ref="D595">IFERROR(INDEX(C$2:C595,MATCH(2,1/(C$2:C595&lt;&gt;0))),0)</f>
        <v>-5</v>
      </c>
      <c r="E595" s="16">
        <f t="shared" si="19"/>
        <v>-5</v>
      </c>
      <c r="F595" s="16">
        <f>IF(AND(C595&lt;&gt;0,SUM(C$1:$D595)=SUM(C$1:$D595)),ROW(),0)</f>
        <v>595</v>
      </c>
      <c r="G595" s="16">
        <f t="array" ref="G595">IF(ROW()-IFERROR(INDEX(F$2:F595,MATCH(2,1/(F$2:F595&lt;&gt;0))),0)&gt;22,22,ROW()-IFERROR(INDEX(F$2:F595,MATCH(2,1/(F$2:F595&lt;&gt;0))),0))</f>
        <v>0</v>
      </c>
    </row>
    <row r="596" spans="1:7">
      <c r="A596" s="5">
        <v>44022</v>
      </c>
      <c r="B596">
        <v>0.99299999999999999</v>
      </c>
      <c r="C596" s="16">
        <f t="shared" si="18"/>
        <v>-5</v>
      </c>
      <c r="D596" s="16">
        <f t="array" ref="D596">IFERROR(INDEX(C$2:C596,MATCH(2,1/(C$2:C596&lt;&gt;0))),0)</f>
        <v>-5</v>
      </c>
      <c r="E596" s="16">
        <f t="shared" si="19"/>
        <v>-5</v>
      </c>
      <c r="F596" s="16">
        <f>IF(AND(C596&lt;&gt;0,SUM(C$1:$D596)=SUM(C$1:$D596)),ROW(),0)</f>
        <v>596</v>
      </c>
      <c r="G596" s="16">
        <f t="array" ref="G596">IF(ROW()-IFERROR(INDEX(F$2:F596,MATCH(2,1/(F$2:F596&lt;&gt;0))),0)&gt;22,22,ROW()-IFERROR(INDEX(F$2:F596,MATCH(2,1/(F$2:F596&lt;&gt;0))),0))</f>
        <v>0</v>
      </c>
    </row>
    <row r="597" spans="1:7">
      <c r="A597" s="5">
        <v>44025</v>
      </c>
      <c r="B597">
        <v>0.997</v>
      </c>
      <c r="C597" s="16">
        <f t="shared" si="18"/>
        <v>-5</v>
      </c>
      <c r="D597" s="16">
        <f t="array" ref="D597">IFERROR(INDEX(C$2:C597,MATCH(2,1/(C$2:C597&lt;&gt;0))),0)</f>
        <v>-5</v>
      </c>
      <c r="E597" s="16">
        <f t="shared" si="19"/>
        <v>-5</v>
      </c>
      <c r="F597" s="16">
        <f>IF(AND(C597&lt;&gt;0,SUM(C$1:$D597)=SUM(C$1:$D597)),ROW(),0)</f>
        <v>597</v>
      </c>
      <c r="G597" s="16">
        <f t="array" ref="G597">IF(ROW()-IFERROR(INDEX(F$2:F597,MATCH(2,1/(F$2:F597&lt;&gt;0))),0)&gt;22,22,ROW()-IFERROR(INDEX(F$2:F597,MATCH(2,1/(F$2:F597&lt;&gt;0))),0))</f>
        <v>0</v>
      </c>
    </row>
    <row r="598" spans="1:7">
      <c r="A598" s="5">
        <v>44026</v>
      </c>
      <c r="B598">
        <v>0.98199999999999998</v>
      </c>
      <c r="C598" s="16">
        <f t="shared" si="18"/>
        <v>-2.5</v>
      </c>
      <c r="D598" s="16">
        <f t="array" ref="D598">IFERROR(INDEX(C$2:C598,MATCH(2,1/(C$2:C598&lt;&gt;0))),0)</f>
        <v>-2.5</v>
      </c>
      <c r="E598" s="16">
        <f t="shared" si="19"/>
        <v>-2.5</v>
      </c>
      <c r="F598" s="16">
        <f>IF(AND(C598&lt;&gt;0,SUM(C$1:$D598)=SUM(C$1:$D598)),ROW(),0)</f>
        <v>598</v>
      </c>
      <c r="G598" s="16">
        <f t="array" ref="G598">IF(ROW()-IFERROR(INDEX(F$2:F598,MATCH(2,1/(F$2:F598&lt;&gt;0))),0)&gt;22,22,ROW()-IFERROR(INDEX(F$2:F598,MATCH(2,1/(F$2:F598&lt;&gt;0))),0))</f>
        <v>0</v>
      </c>
    </row>
    <row r="599" spans="1:7">
      <c r="A599" s="5">
        <v>44027</v>
      </c>
      <c r="B599">
        <v>0.627</v>
      </c>
      <c r="C599" s="16">
        <f t="shared" si="18"/>
        <v>0</v>
      </c>
      <c r="D599" s="16">
        <f t="array" ref="D599">IFERROR(INDEX(C$2:C599,MATCH(2,1/(C$2:C599&lt;&gt;0))),0)</f>
        <v>-2.5</v>
      </c>
      <c r="E599" s="16">
        <f t="shared" si="19"/>
        <v>-2.3863636363636362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1</v>
      </c>
    </row>
    <row r="600" spans="1:7">
      <c r="A600" s="5">
        <v>44028</v>
      </c>
      <c r="B600">
        <v>8.5000000000000006E-2</v>
      </c>
      <c r="C600" s="16">
        <f t="shared" si="18"/>
        <v>0</v>
      </c>
      <c r="D600" s="16">
        <f t="array" ref="D600">IFERROR(INDEX(C$2:C600,MATCH(2,1/(C$2:C600&lt;&gt;0))),0)</f>
        <v>-2.5</v>
      </c>
      <c r="E600" s="16">
        <f t="shared" si="19"/>
        <v>-2.2727272727272729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2</v>
      </c>
    </row>
    <row r="601" spans="1:7">
      <c r="A601" s="5">
        <v>44029</v>
      </c>
      <c r="B601">
        <v>4.1000000000000002E-2</v>
      </c>
      <c r="C601" s="16">
        <f t="shared" si="18"/>
        <v>0</v>
      </c>
      <c r="D601" s="16">
        <f t="array" ref="D601">IFERROR(INDEX(C$2:C601,MATCH(2,1/(C$2:C601&lt;&gt;0))),0)</f>
        <v>-2.5</v>
      </c>
      <c r="E601" s="16">
        <f t="shared" si="19"/>
        <v>-2.1590909090909092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3</v>
      </c>
    </row>
    <row r="602" spans="1:7">
      <c r="A602" s="5">
        <v>44032</v>
      </c>
      <c r="B602">
        <v>0.95499999999999996</v>
      </c>
      <c r="C602" s="16">
        <f t="shared" si="18"/>
        <v>0</v>
      </c>
      <c r="D602" s="16">
        <f t="array" ref="D602">IFERROR(INDEX(C$2:C602,MATCH(2,1/(C$2:C602&lt;&gt;0))),0)</f>
        <v>-2.5</v>
      </c>
      <c r="E602" s="16">
        <f t="shared" si="19"/>
        <v>-2.0454545454545454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4</v>
      </c>
    </row>
    <row r="603" spans="1:7">
      <c r="A603" s="5">
        <v>44033</v>
      </c>
      <c r="B603">
        <v>0.504</v>
      </c>
      <c r="C603" s="16">
        <f t="shared" si="18"/>
        <v>0</v>
      </c>
      <c r="D603" s="16">
        <f t="array" ref="D603">IFERROR(INDEX(C$2:C603,MATCH(2,1/(C$2:C603&lt;&gt;0))),0)</f>
        <v>-2.5</v>
      </c>
      <c r="E603" s="16">
        <f t="shared" si="19"/>
        <v>-1.9318181818181817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5</v>
      </c>
    </row>
    <row r="604" spans="1:7">
      <c r="A604" s="5">
        <v>44034</v>
      </c>
      <c r="B604">
        <v>0.89700000000000002</v>
      </c>
      <c r="C604" s="16">
        <f t="shared" si="18"/>
        <v>0</v>
      </c>
      <c r="D604" s="16">
        <f t="array" ref="D604">IFERROR(INDEX(C$2:C604,MATCH(2,1/(C$2:C604&lt;&gt;0))),0)</f>
        <v>-2.5</v>
      </c>
      <c r="E604" s="16">
        <f t="shared" si="19"/>
        <v>-1.8181818181818183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6</v>
      </c>
    </row>
    <row r="605" spans="1:7">
      <c r="A605" s="5">
        <v>44035</v>
      </c>
      <c r="B605">
        <v>0.93700000000000006</v>
      </c>
      <c r="C605" s="16">
        <f t="shared" si="18"/>
        <v>0</v>
      </c>
      <c r="D605" s="16">
        <f t="array" ref="D605">IFERROR(INDEX(C$2:C605,MATCH(2,1/(C$2:C605&lt;&gt;0))),0)</f>
        <v>-2.5</v>
      </c>
      <c r="E605" s="16">
        <f t="shared" si="19"/>
        <v>-1.7045454545454546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7</v>
      </c>
    </row>
    <row r="606" spans="1:7">
      <c r="A606" s="5">
        <v>44036</v>
      </c>
      <c r="B606">
        <v>6.0000000000000001E-3</v>
      </c>
      <c r="C606" s="16">
        <f t="shared" si="18"/>
        <v>5</v>
      </c>
      <c r="D606" s="16">
        <f t="array" ref="D606">IFERROR(INDEX(C$2:C606,MATCH(2,1/(C$2:C606&lt;&gt;0))),0)</f>
        <v>5</v>
      </c>
      <c r="E606" s="16">
        <f t="shared" si="19"/>
        <v>5</v>
      </c>
      <c r="F606" s="16">
        <f>IF(AND(C606&lt;&gt;0,SUM(C$1:$D606)=SUM(C$1:$D606)),ROW(),0)</f>
        <v>606</v>
      </c>
      <c r="G606" s="16">
        <f t="array" ref="G606">IF(ROW()-IFERROR(INDEX(F$2:F606,MATCH(2,1/(F$2:F606&lt;&gt;0))),0)&gt;22,22,ROW()-IFERROR(INDEX(F$2:F606,MATCH(2,1/(F$2:F606&lt;&gt;0))),0))</f>
        <v>0</v>
      </c>
    </row>
    <row r="607" spans="1:7">
      <c r="A607" s="5">
        <v>44039</v>
      </c>
      <c r="B607">
        <v>0.82199999999999995</v>
      </c>
      <c r="C607" s="16">
        <f t="shared" si="18"/>
        <v>0</v>
      </c>
      <c r="D607" s="16">
        <f t="array" ref="D607">IFERROR(INDEX(C$2:C607,MATCH(2,1/(C$2:C607&lt;&gt;0))),0)</f>
        <v>5</v>
      </c>
      <c r="E607" s="16">
        <f t="shared" si="19"/>
        <v>4.7727272727272725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1</v>
      </c>
    </row>
    <row r="608" spans="1:7">
      <c r="A608" s="5">
        <v>44040</v>
      </c>
      <c r="B608">
        <v>0.56200000000000006</v>
      </c>
      <c r="C608" s="16">
        <f t="shared" si="18"/>
        <v>0</v>
      </c>
      <c r="D608" s="16">
        <f t="array" ref="D608">IFERROR(INDEX(C$2:C608,MATCH(2,1/(C$2:C608&lt;&gt;0))),0)</f>
        <v>5</v>
      </c>
      <c r="E608" s="16">
        <f t="shared" si="19"/>
        <v>4.5454545454545459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2</v>
      </c>
    </row>
    <row r="609" spans="1:7">
      <c r="A609" s="5">
        <v>44041</v>
      </c>
      <c r="B609">
        <v>0.97799999999999998</v>
      </c>
      <c r="C609" s="16">
        <f t="shared" si="18"/>
        <v>-2.5</v>
      </c>
      <c r="D609" s="16">
        <f t="array" ref="D609">IFERROR(INDEX(C$2:C609,MATCH(2,1/(C$2:C609&lt;&gt;0))),0)</f>
        <v>-2.5</v>
      </c>
      <c r="E609" s="16">
        <f t="shared" si="19"/>
        <v>-2.5</v>
      </c>
      <c r="F609" s="16">
        <f>IF(AND(C609&lt;&gt;0,SUM(C$1:$D609)=SUM(C$1:$D609)),ROW(),0)</f>
        <v>609</v>
      </c>
      <c r="G609" s="16">
        <f t="array" ref="G609">IF(ROW()-IFERROR(INDEX(F$2:F609,MATCH(2,1/(F$2:F609&lt;&gt;0))),0)&gt;22,22,ROW()-IFERROR(INDEX(F$2:F609,MATCH(2,1/(F$2:F609&lt;&gt;0))),0))</f>
        <v>0</v>
      </c>
    </row>
    <row r="610" spans="1:7">
      <c r="A610" s="5">
        <v>44042</v>
      </c>
      <c r="B610">
        <v>0.92500000000000004</v>
      </c>
      <c r="C610" s="16">
        <f t="shared" si="18"/>
        <v>0</v>
      </c>
      <c r="D610" s="16">
        <f t="array" ref="D610">IFERROR(INDEX(C$2:C610,MATCH(2,1/(C$2:C610&lt;&gt;0))),0)</f>
        <v>-2.5</v>
      </c>
      <c r="E610" s="16">
        <f t="shared" si="19"/>
        <v>-2.3863636363636362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1</v>
      </c>
    </row>
    <row r="611" spans="1:7">
      <c r="A611" s="5">
        <v>44043</v>
      </c>
      <c r="B611">
        <v>0.92300000000000004</v>
      </c>
      <c r="C611" s="16">
        <f t="shared" si="18"/>
        <v>0</v>
      </c>
      <c r="D611" s="16">
        <f t="array" ref="D611">IFERROR(INDEX(C$2:C611,MATCH(2,1/(C$2:C611&lt;&gt;0))),0)</f>
        <v>-2.5</v>
      </c>
      <c r="E611" s="16">
        <f t="shared" si="19"/>
        <v>-2.2727272727272729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2</v>
      </c>
    </row>
    <row r="612" spans="1:7">
      <c r="A612" s="5">
        <v>44046</v>
      </c>
      <c r="B612">
        <v>0.99299999999999999</v>
      </c>
      <c r="C612" s="16">
        <f t="shared" si="18"/>
        <v>-5</v>
      </c>
      <c r="D612" s="16">
        <f t="array" ref="D612">IFERROR(INDEX(C$2:C612,MATCH(2,1/(C$2:C612&lt;&gt;0))),0)</f>
        <v>-5</v>
      </c>
      <c r="E612" s="16">
        <f t="shared" si="19"/>
        <v>-5</v>
      </c>
      <c r="F612" s="16">
        <f>IF(AND(C612&lt;&gt;0,SUM(C$1:$D612)=SUM(C$1:$D612)),ROW(),0)</f>
        <v>612</v>
      </c>
      <c r="G612" s="16">
        <f t="array" ref="G612">IF(ROW()-IFERROR(INDEX(F$2:F612,MATCH(2,1/(F$2:F612&lt;&gt;0))),0)&gt;22,22,ROW()-IFERROR(INDEX(F$2:F612,MATCH(2,1/(F$2:F612&lt;&gt;0))),0))</f>
        <v>0</v>
      </c>
    </row>
    <row r="613" spans="1:7">
      <c r="A613" s="5">
        <v>44047</v>
      </c>
      <c r="B613">
        <v>0.81799999999999995</v>
      </c>
      <c r="C613" s="16">
        <f t="shared" si="18"/>
        <v>0</v>
      </c>
      <c r="D613" s="16">
        <f t="array" ref="D613">IFERROR(INDEX(C$2:C613,MATCH(2,1/(C$2:C613&lt;&gt;0))),0)</f>
        <v>-5</v>
      </c>
      <c r="E613" s="16">
        <f t="shared" si="19"/>
        <v>-4.7727272727272725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1</v>
      </c>
    </row>
    <row r="614" spans="1:7">
      <c r="A614" s="5">
        <v>44048</v>
      </c>
      <c r="B614">
        <v>0.96299999999999997</v>
      </c>
      <c r="C614" s="16">
        <f t="shared" si="18"/>
        <v>0</v>
      </c>
      <c r="D614" s="16">
        <f t="array" ref="D614">IFERROR(INDEX(C$2:C614,MATCH(2,1/(C$2:C614&lt;&gt;0))),0)</f>
        <v>-5</v>
      </c>
      <c r="E614" s="16">
        <f t="shared" si="19"/>
        <v>-4.5454545454545459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2</v>
      </c>
    </row>
    <row r="615" spans="1:7">
      <c r="A615" s="5">
        <v>44049</v>
      </c>
      <c r="B615">
        <v>0.82099999999999995</v>
      </c>
      <c r="C615" s="16">
        <f t="shared" si="18"/>
        <v>0</v>
      </c>
      <c r="D615" s="16">
        <f t="array" ref="D615">IFERROR(INDEX(C$2:C615,MATCH(2,1/(C$2:C615&lt;&gt;0))),0)</f>
        <v>-5</v>
      </c>
      <c r="E615" s="16">
        <f t="shared" si="19"/>
        <v>-4.3181818181818183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3</v>
      </c>
    </row>
    <row r="616" spans="1:7">
      <c r="A616" s="5">
        <v>44050</v>
      </c>
      <c r="B616">
        <v>0.03</v>
      </c>
      <c r="C616" s="16">
        <f t="shared" si="18"/>
        <v>2.5</v>
      </c>
      <c r="D616" s="16">
        <f t="array" ref="D616">IFERROR(INDEX(C$2:C616,MATCH(2,1/(C$2:C616&lt;&gt;0))),0)</f>
        <v>2.5</v>
      </c>
      <c r="E616" s="16">
        <f t="shared" si="19"/>
        <v>2.5</v>
      </c>
      <c r="F616" s="16">
        <f>IF(AND(C616&lt;&gt;0,SUM(C$1:$D616)=SUM(C$1:$D616)),ROW(),0)</f>
        <v>616</v>
      </c>
      <c r="G616" s="16">
        <f t="array" ref="G616">IF(ROW()-IFERROR(INDEX(F$2:F616,MATCH(2,1/(F$2:F616&lt;&gt;0))),0)&gt;22,22,ROW()-IFERROR(INDEX(F$2:F616,MATCH(2,1/(F$2:F616&lt;&gt;0))),0))</f>
        <v>0</v>
      </c>
    </row>
    <row r="617" spans="1:7">
      <c r="A617" s="5">
        <v>44053</v>
      </c>
      <c r="B617">
        <v>0.85399999999999998</v>
      </c>
      <c r="C617" s="16">
        <f t="shared" si="18"/>
        <v>0</v>
      </c>
      <c r="D617" s="16">
        <f t="array" ref="D617">IFERROR(INDEX(C$2:C617,MATCH(2,1/(C$2:C617&lt;&gt;0))),0)</f>
        <v>2.5</v>
      </c>
      <c r="E617" s="16">
        <f t="shared" si="19"/>
        <v>2.3863636363636362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1</v>
      </c>
    </row>
    <row r="618" spans="1:7">
      <c r="A618" s="5">
        <v>44054</v>
      </c>
      <c r="B618">
        <v>0.06</v>
      </c>
      <c r="C618" s="16">
        <f t="shared" si="18"/>
        <v>0</v>
      </c>
      <c r="D618" s="16">
        <f t="array" ref="D618">IFERROR(INDEX(C$2:C618,MATCH(2,1/(C$2:C618&lt;&gt;0))),0)</f>
        <v>2.5</v>
      </c>
      <c r="E618" s="16">
        <f t="shared" si="19"/>
        <v>2.2727272727272729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2</v>
      </c>
    </row>
    <row r="619" spans="1:7">
      <c r="A619" s="5">
        <v>44055</v>
      </c>
      <c r="B619">
        <v>0.122</v>
      </c>
      <c r="C619" s="16">
        <f t="shared" si="18"/>
        <v>0</v>
      </c>
      <c r="D619" s="16">
        <f t="array" ref="D619">IFERROR(INDEX(C$2:C619,MATCH(2,1/(C$2:C619&lt;&gt;0))),0)</f>
        <v>2.5</v>
      </c>
      <c r="E619" s="16">
        <f t="shared" si="19"/>
        <v>2.1590909090909092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3</v>
      </c>
    </row>
    <row r="620" spans="1:7">
      <c r="A620" s="5">
        <v>44056</v>
      </c>
      <c r="B620">
        <v>0.624</v>
      </c>
      <c r="C620" s="16">
        <f t="shared" si="18"/>
        <v>0</v>
      </c>
      <c r="D620" s="16">
        <f t="array" ref="D620">IFERROR(INDEX(C$2:C620,MATCH(2,1/(C$2:C620&lt;&gt;0))),0)</f>
        <v>2.5</v>
      </c>
      <c r="E620" s="16">
        <f t="shared" si="19"/>
        <v>2.0454545454545454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4</v>
      </c>
    </row>
    <row r="621" spans="1:7">
      <c r="A621" s="5">
        <v>44057</v>
      </c>
      <c r="B621">
        <v>4.8000000000000001E-2</v>
      </c>
      <c r="C621" s="16">
        <f t="shared" si="18"/>
        <v>0</v>
      </c>
      <c r="D621" s="16">
        <f t="array" ref="D621">IFERROR(INDEX(C$2:C621,MATCH(2,1/(C$2:C621&lt;&gt;0))),0)</f>
        <v>2.5</v>
      </c>
      <c r="E621" s="16">
        <f t="shared" si="19"/>
        <v>1.9318181818181817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5</v>
      </c>
    </row>
    <row r="622" spans="1:7">
      <c r="A622" s="5">
        <v>44060</v>
      </c>
      <c r="B622">
        <v>0.98899999999999999</v>
      </c>
      <c r="C622" s="16">
        <f t="shared" si="18"/>
        <v>-2.5</v>
      </c>
      <c r="D622" s="16">
        <f t="array" ref="D622">IFERROR(INDEX(C$2:C622,MATCH(2,1/(C$2:C622&lt;&gt;0))),0)</f>
        <v>-2.5</v>
      </c>
      <c r="E622" s="16">
        <f t="shared" si="19"/>
        <v>-2.5</v>
      </c>
      <c r="F622" s="16">
        <f>IF(AND(C622&lt;&gt;0,SUM(C$1:$D622)=SUM(C$1:$D622)),ROW(),0)</f>
        <v>622</v>
      </c>
      <c r="G622" s="16">
        <f t="array" ref="G622">IF(ROW()-IFERROR(INDEX(F$2:F622,MATCH(2,1/(F$2:F622&lt;&gt;0))),0)&gt;22,22,ROW()-IFERROR(INDEX(F$2:F622,MATCH(2,1/(F$2:F622&lt;&gt;0))),0))</f>
        <v>0</v>
      </c>
    </row>
    <row r="623" spans="1:7">
      <c r="A623" s="5">
        <v>44061</v>
      </c>
      <c r="B623">
        <v>0.92200000000000004</v>
      </c>
      <c r="C623" s="16">
        <f t="shared" si="18"/>
        <v>0</v>
      </c>
      <c r="D623" s="16">
        <f t="array" ref="D623">IFERROR(INDEX(C$2:C623,MATCH(2,1/(C$2:C623&lt;&gt;0))),0)</f>
        <v>-2.5</v>
      </c>
      <c r="E623" s="16">
        <f t="shared" si="19"/>
        <v>-2.3863636363636362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1</v>
      </c>
    </row>
    <row r="624" spans="1:7">
      <c r="A624" s="5">
        <v>44062</v>
      </c>
      <c r="B624">
        <v>0.42799999999999999</v>
      </c>
      <c r="C624" s="16">
        <f t="shared" si="18"/>
        <v>0</v>
      </c>
      <c r="D624" s="16">
        <f t="array" ref="D624">IFERROR(INDEX(C$2:C624,MATCH(2,1/(C$2:C624&lt;&gt;0))),0)</f>
        <v>-2.5</v>
      </c>
      <c r="E624" s="16">
        <f t="shared" si="19"/>
        <v>-2.2727272727272729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</v>
      </c>
    </row>
    <row r="625" spans="1:7">
      <c r="A625" s="5">
        <v>44063</v>
      </c>
      <c r="B625">
        <v>0.28799999999999998</v>
      </c>
      <c r="C625" s="16">
        <f t="shared" si="18"/>
        <v>0</v>
      </c>
      <c r="D625" s="16">
        <f t="array" ref="D625">IFERROR(INDEX(C$2:C625,MATCH(2,1/(C$2:C625&lt;&gt;0))),0)</f>
        <v>-2.5</v>
      </c>
      <c r="E625" s="16">
        <f t="shared" si="19"/>
        <v>-2.1590909090909092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3</v>
      </c>
    </row>
    <row r="626" spans="1:7">
      <c r="A626" s="5">
        <v>44064</v>
      </c>
      <c r="B626">
        <v>0.25700000000000001</v>
      </c>
      <c r="C626" s="16">
        <f t="shared" si="18"/>
        <v>0</v>
      </c>
      <c r="D626" s="16">
        <f t="array" ref="D626">IFERROR(INDEX(C$2:C626,MATCH(2,1/(C$2:C626&lt;&gt;0))),0)</f>
        <v>-2.5</v>
      </c>
      <c r="E626" s="16">
        <f t="shared" si="19"/>
        <v>-2.0454545454545454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4</v>
      </c>
    </row>
    <row r="627" spans="1:7">
      <c r="A627" s="5">
        <v>44067</v>
      </c>
      <c r="B627">
        <v>0.90700000000000003</v>
      </c>
      <c r="C627" s="16">
        <f t="shared" si="18"/>
        <v>0</v>
      </c>
      <c r="D627" s="16">
        <f t="array" ref="D627">IFERROR(INDEX(C$2:C627,MATCH(2,1/(C$2:C627&lt;&gt;0))),0)</f>
        <v>-2.5</v>
      </c>
      <c r="E627" s="16">
        <f t="shared" si="19"/>
        <v>-1.9318181818181817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5</v>
      </c>
    </row>
    <row r="628" spans="1:7">
      <c r="A628" s="5">
        <v>44068</v>
      </c>
      <c r="B628">
        <v>0.30499999999999999</v>
      </c>
      <c r="C628" s="16">
        <f t="shared" si="18"/>
        <v>0</v>
      </c>
      <c r="D628" s="16">
        <f t="array" ref="D628">IFERROR(INDEX(C$2:C628,MATCH(2,1/(C$2:C628&lt;&gt;0))),0)</f>
        <v>-2.5</v>
      </c>
      <c r="E628" s="16">
        <f t="shared" si="19"/>
        <v>-1.8181818181818183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6</v>
      </c>
    </row>
    <row r="629" spans="1:7">
      <c r="A629" s="5">
        <v>44069</v>
      </c>
      <c r="B629">
        <v>5.2999999999999999E-2</v>
      </c>
      <c r="C629" s="16">
        <f t="shared" si="18"/>
        <v>0</v>
      </c>
      <c r="D629" s="16">
        <f t="array" ref="D629">IFERROR(INDEX(C$2:C629,MATCH(2,1/(C$2:C629&lt;&gt;0))),0)</f>
        <v>-2.5</v>
      </c>
      <c r="E629" s="16">
        <f t="shared" si="19"/>
        <v>-1.7045454545454546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7</v>
      </c>
    </row>
    <row r="630" spans="1:7">
      <c r="A630" s="5">
        <v>44070</v>
      </c>
      <c r="B630">
        <v>0.67200000000000004</v>
      </c>
      <c r="C630" s="16">
        <f t="shared" si="18"/>
        <v>0</v>
      </c>
      <c r="D630" s="16">
        <f t="array" ref="D630">IFERROR(INDEX(C$2:C630,MATCH(2,1/(C$2:C630&lt;&gt;0))),0)</f>
        <v>-2.5</v>
      </c>
      <c r="E630" s="16">
        <f t="shared" si="19"/>
        <v>-1.5909090909090908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8</v>
      </c>
    </row>
    <row r="631" spans="1:7">
      <c r="A631" s="5">
        <v>44071</v>
      </c>
      <c r="B631">
        <v>0.59799999999999998</v>
      </c>
      <c r="C631" s="16">
        <f t="shared" si="18"/>
        <v>0</v>
      </c>
      <c r="D631" s="16">
        <f t="array" ref="D631">IFERROR(INDEX(C$2:C631,MATCH(2,1/(C$2:C631&lt;&gt;0))),0)</f>
        <v>-2.5</v>
      </c>
      <c r="E631" s="16">
        <f t="shared" si="19"/>
        <v>-1.4772727272727273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9</v>
      </c>
    </row>
    <row r="632" spans="1:7">
      <c r="A632" s="5">
        <v>44074</v>
      </c>
      <c r="B632">
        <v>0.95099999999999996</v>
      </c>
      <c r="C632" s="16">
        <f t="shared" si="18"/>
        <v>0</v>
      </c>
      <c r="D632" s="16">
        <f t="array" ref="D632">IFERROR(INDEX(C$2:C632,MATCH(2,1/(C$2:C632&lt;&gt;0))),0)</f>
        <v>-2.5</v>
      </c>
      <c r="E632" s="16">
        <f t="shared" si="19"/>
        <v>-1.3636363636363635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10</v>
      </c>
    </row>
    <row r="633" spans="1:7">
      <c r="A633" s="5">
        <v>44075</v>
      </c>
      <c r="B633">
        <v>0.73399999999999999</v>
      </c>
      <c r="C633" s="16">
        <f t="shared" si="18"/>
        <v>0</v>
      </c>
      <c r="D633" s="16">
        <f t="array" ref="D633">IFERROR(INDEX(C$2:C633,MATCH(2,1/(C$2:C633&lt;&gt;0))),0)</f>
        <v>-2.5</v>
      </c>
      <c r="E633" s="16">
        <f t="shared" si="19"/>
        <v>-1.25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11</v>
      </c>
    </row>
    <row r="634" spans="1:7">
      <c r="A634" s="5">
        <v>44076</v>
      </c>
      <c r="B634">
        <v>0.93400000000000005</v>
      </c>
      <c r="C634" s="16">
        <f t="shared" si="18"/>
        <v>0</v>
      </c>
      <c r="D634" s="16">
        <f t="array" ref="D634">IFERROR(INDEX(C$2:C634,MATCH(2,1/(C$2:C634&lt;&gt;0))),0)</f>
        <v>-2.5</v>
      </c>
      <c r="E634" s="16">
        <f t="shared" si="19"/>
        <v>-1.1363636363636365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12</v>
      </c>
    </row>
    <row r="635" spans="1:7">
      <c r="A635" s="5">
        <v>44077</v>
      </c>
      <c r="B635">
        <v>0.435</v>
      </c>
      <c r="C635" s="16">
        <f t="shared" si="18"/>
        <v>0</v>
      </c>
      <c r="D635" s="16">
        <f t="array" ref="D635">IFERROR(INDEX(C$2:C635,MATCH(2,1/(C$2:C635&lt;&gt;0))),0)</f>
        <v>-2.5</v>
      </c>
      <c r="E635" s="16">
        <f t="shared" si="19"/>
        <v>-1.0227272727272727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13</v>
      </c>
    </row>
    <row r="636" spans="1:7">
      <c r="A636" s="5">
        <v>44078</v>
      </c>
      <c r="B636">
        <v>0.16800000000000001</v>
      </c>
      <c r="C636" s="16">
        <f t="shared" si="18"/>
        <v>0</v>
      </c>
      <c r="D636" s="16">
        <f t="array" ref="D636">IFERROR(INDEX(C$2:C636,MATCH(2,1/(C$2:C636&lt;&gt;0))),0)</f>
        <v>-2.5</v>
      </c>
      <c r="E636" s="16">
        <f t="shared" si="19"/>
        <v>-0.90909090909090917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14</v>
      </c>
    </row>
    <row r="637" spans="1:7">
      <c r="A637" s="5">
        <v>44081</v>
      </c>
      <c r="B637">
        <v>0.249</v>
      </c>
      <c r="C637" s="16">
        <f t="shared" si="18"/>
        <v>0</v>
      </c>
      <c r="D637" s="16">
        <f t="array" ref="D637">IFERROR(INDEX(C$2:C637,MATCH(2,1/(C$2:C637&lt;&gt;0))),0)</f>
        <v>-2.5</v>
      </c>
      <c r="E637" s="16">
        <f t="shared" si="19"/>
        <v>-0.79545454545454541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15</v>
      </c>
    </row>
    <row r="638" spans="1:7">
      <c r="A638" s="5">
        <v>44082</v>
      </c>
      <c r="B638">
        <v>0.26300000000000001</v>
      </c>
      <c r="C638" s="16">
        <f t="shared" si="18"/>
        <v>0</v>
      </c>
      <c r="D638" s="16">
        <f t="array" ref="D638">IFERROR(INDEX(C$2:C638,MATCH(2,1/(C$2:C638&lt;&gt;0))),0)</f>
        <v>-2.5</v>
      </c>
      <c r="E638" s="16">
        <f t="shared" si="19"/>
        <v>-0.68181818181818188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16</v>
      </c>
    </row>
    <row r="639" spans="1:7">
      <c r="A639" s="5">
        <v>44083</v>
      </c>
      <c r="B639">
        <v>0.108</v>
      </c>
      <c r="C639" s="16">
        <f t="shared" si="18"/>
        <v>0</v>
      </c>
      <c r="D639" s="16">
        <f t="array" ref="D639">IFERROR(INDEX(C$2:C639,MATCH(2,1/(C$2:C639&lt;&gt;0))),0)</f>
        <v>-2.5</v>
      </c>
      <c r="E639" s="16">
        <f t="shared" si="19"/>
        <v>-0.56818181818181812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17</v>
      </c>
    </row>
    <row r="640" spans="1:7">
      <c r="A640" s="5">
        <v>44084</v>
      </c>
      <c r="B640">
        <v>2.4E-2</v>
      </c>
      <c r="C640" s="16">
        <f t="shared" si="18"/>
        <v>2.5</v>
      </c>
      <c r="D640" s="16">
        <f t="array" ref="D640">IFERROR(INDEX(C$2:C640,MATCH(2,1/(C$2:C640&lt;&gt;0))),0)</f>
        <v>2.5</v>
      </c>
      <c r="E640" s="16">
        <f t="shared" si="19"/>
        <v>2.5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>
      <c r="A641" s="5">
        <v>44085</v>
      </c>
      <c r="B641">
        <v>0.158</v>
      </c>
      <c r="C641" s="16">
        <f t="shared" si="18"/>
        <v>0</v>
      </c>
      <c r="D641" s="16">
        <f t="array" ref="D641">IFERROR(INDEX(C$2:C641,MATCH(2,1/(C$2:C641&lt;&gt;0))),0)</f>
        <v>2.5</v>
      </c>
      <c r="E641" s="16">
        <f t="shared" si="19"/>
        <v>2.3863636363636362</v>
      </c>
      <c r="F641" s="16">
        <f>IF(AND(C641&lt;&gt;0,SUM(C$1:$D641)=SUM(C$1:$D641)),ROW(),0)</f>
        <v>0</v>
      </c>
      <c r="G641" s="16">
        <f t="array" ref="G641">IF(ROW()-IFERROR(INDEX(F$2:F641,MATCH(2,1/(F$2:F641&lt;&gt;0))),0)&gt;22,22,ROW()-IFERROR(INDEX(F$2:F641,MATCH(2,1/(F$2:F641&lt;&gt;0))),0))</f>
        <v>1</v>
      </c>
    </row>
    <row r="642" spans="1:7">
      <c r="A642" s="5">
        <v>44088</v>
      </c>
      <c r="B642">
        <v>0.67500000000000004</v>
      </c>
      <c r="C642" s="16">
        <f t="shared" si="18"/>
        <v>0</v>
      </c>
      <c r="D642" s="16">
        <f t="array" ref="D642">IFERROR(INDEX(C$2:C642,MATCH(2,1/(C$2:C642&lt;&gt;0))),0)</f>
        <v>2.5</v>
      </c>
      <c r="E642" s="16">
        <f t="shared" si="19"/>
        <v>2.2727272727272729</v>
      </c>
      <c r="F642" s="16">
        <f>IF(AND(C642&lt;&gt;0,SUM(C$1:$D642)=SUM(C$1:$D642)),ROW(),0)</f>
        <v>0</v>
      </c>
      <c r="G642" s="16">
        <f t="array" ref="G642">IF(ROW()-IFERROR(INDEX(F$2:F642,MATCH(2,1/(F$2:F642&lt;&gt;0))),0)&gt;22,22,ROW()-IFERROR(INDEX(F$2:F642,MATCH(2,1/(F$2:F642&lt;&gt;0))),0))</f>
        <v>2</v>
      </c>
    </row>
    <row r="643" spans="1:7">
      <c r="A643" s="5">
        <v>44089</v>
      </c>
      <c r="B643">
        <v>0.55800000000000005</v>
      </c>
      <c r="C643" s="16">
        <f t="shared" ref="C643:C706" si="20">IF(B643&gt;0.99,-5,IF(B643&gt;0.97,-2.5,IF(B643&gt;0.03,0,IF(B643&gt;0.01,2.5,5))))</f>
        <v>0</v>
      </c>
      <c r="D643" s="16">
        <f t="array" ref="D643">IFERROR(INDEX(C$2:C643,MATCH(2,1/(C$2:C643&lt;&gt;0))),0)</f>
        <v>2.5</v>
      </c>
      <c r="E643" s="16">
        <f t="shared" ref="E643:E706" si="21">IF(D643=0,0,IF(D643&lt;0,-1*(ABS(D643)-G643*ABS(D643)/22),D643-G643*D643/22))</f>
        <v>2.1590909090909092</v>
      </c>
      <c r="F643" s="16">
        <f>IF(AND(C643&lt;&gt;0,SUM(C$1:$D643)=SUM(C$1:$D643)),ROW(),0)</f>
        <v>0</v>
      </c>
      <c r="G643" s="16">
        <f t="array" ref="G643">IF(ROW()-IFERROR(INDEX(F$2:F643,MATCH(2,1/(F$2:F643&lt;&gt;0))),0)&gt;22,22,ROW()-IFERROR(INDEX(F$2:F643,MATCH(2,1/(F$2:F643&lt;&gt;0))),0))</f>
        <v>3</v>
      </c>
    </row>
    <row r="644" spans="1:7">
      <c r="A644" s="5">
        <v>44090</v>
      </c>
      <c r="B644">
        <v>0.34499999999999997</v>
      </c>
      <c r="C644" s="16">
        <f t="shared" si="20"/>
        <v>0</v>
      </c>
      <c r="D644" s="16">
        <f t="array" ref="D644">IFERROR(INDEX(C$2:C644,MATCH(2,1/(C$2:C644&lt;&gt;0))),0)</f>
        <v>2.5</v>
      </c>
      <c r="E644" s="16">
        <f t="shared" si="21"/>
        <v>2.0454545454545454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4</v>
      </c>
    </row>
    <row r="645" spans="1:7">
      <c r="A645" s="5">
        <v>44091</v>
      </c>
      <c r="B645">
        <v>0.71799999999999997</v>
      </c>
      <c r="C645" s="16">
        <f t="shared" si="20"/>
        <v>0</v>
      </c>
      <c r="D645" s="16">
        <f t="array" ref="D645">IFERROR(INDEX(C$2:C645,MATCH(2,1/(C$2:C645&lt;&gt;0))),0)</f>
        <v>2.5</v>
      </c>
      <c r="E645" s="16">
        <f t="shared" si="21"/>
        <v>1.9318181818181817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5</v>
      </c>
    </row>
    <row r="646" spans="1:7">
      <c r="A646" s="5">
        <v>44092</v>
      </c>
      <c r="B646">
        <v>0.60299999999999998</v>
      </c>
      <c r="C646" s="16">
        <f t="shared" si="20"/>
        <v>0</v>
      </c>
      <c r="D646" s="16">
        <f t="array" ref="D646">IFERROR(INDEX(C$2:C646,MATCH(2,1/(C$2:C646&lt;&gt;0))),0)</f>
        <v>2.5</v>
      </c>
      <c r="E646" s="16">
        <f t="shared" si="21"/>
        <v>1.8181818181818183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6</v>
      </c>
    </row>
    <row r="647" spans="1:7">
      <c r="A647" s="5">
        <v>44095</v>
      </c>
      <c r="B647">
        <v>0.60399999999999998</v>
      </c>
      <c r="C647" s="16">
        <f t="shared" si="20"/>
        <v>0</v>
      </c>
      <c r="D647" s="16">
        <f t="array" ref="D647">IFERROR(INDEX(C$2:C647,MATCH(2,1/(C$2:C647&lt;&gt;0))),0)</f>
        <v>2.5</v>
      </c>
      <c r="E647" s="16">
        <f t="shared" si="21"/>
        <v>1.7045454545454546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7</v>
      </c>
    </row>
    <row r="648" spans="1:7">
      <c r="A648" s="5">
        <v>44096</v>
      </c>
      <c r="B648">
        <v>0.38900000000000001</v>
      </c>
      <c r="C648" s="16">
        <f t="shared" si="20"/>
        <v>0</v>
      </c>
      <c r="D648" s="16">
        <f t="array" ref="D648">IFERROR(INDEX(C$2:C648,MATCH(2,1/(C$2:C648&lt;&gt;0))),0)</f>
        <v>2.5</v>
      </c>
      <c r="E648" s="16">
        <f t="shared" si="21"/>
        <v>1.5909090909090908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8</v>
      </c>
    </row>
    <row r="649" spans="1:7">
      <c r="A649" s="5">
        <v>44097</v>
      </c>
      <c r="B649">
        <v>0.72699999999999998</v>
      </c>
      <c r="C649" s="16">
        <f t="shared" si="20"/>
        <v>0</v>
      </c>
      <c r="D649" s="16">
        <f t="array" ref="D649">IFERROR(INDEX(C$2:C649,MATCH(2,1/(C$2:C649&lt;&gt;0))),0)</f>
        <v>2.5</v>
      </c>
      <c r="E649" s="16">
        <f t="shared" si="21"/>
        <v>1.4772727272727273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9</v>
      </c>
    </row>
    <row r="650" spans="1:7">
      <c r="A650" s="5">
        <v>44098</v>
      </c>
      <c r="B650">
        <v>0.29899999999999999</v>
      </c>
      <c r="C650" s="16">
        <f t="shared" si="20"/>
        <v>0</v>
      </c>
      <c r="D650" s="16">
        <f t="array" ref="D650">IFERROR(INDEX(C$2:C650,MATCH(2,1/(C$2:C650&lt;&gt;0))),0)</f>
        <v>2.5</v>
      </c>
      <c r="E650" s="16">
        <f t="shared" si="21"/>
        <v>1.3636363636363635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10</v>
      </c>
    </row>
    <row r="651" spans="1:7">
      <c r="A651" s="5">
        <v>44099</v>
      </c>
      <c r="B651">
        <v>9.8000000000000004E-2</v>
      </c>
      <c r="C651" s="16">
        <f t="shared" si="20"/>
        <v>0</v>
      </c>
      <c r="D651" s="16">
        <f t="array" ref="D651">IFERROR(INDEX(C$2:C651,MATCH(2,1/(C$2:C651&lt;&gt;0))),0)</f>
        <v>2.5</v>
      </c>
      <c r="E651" s="16">
        <f t="shared" si="21"/>
        <v>1.25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11</v>
      </c>
    </row>
    <row r="652" spans="1:7">
      <c r="A652" s="5">
        <v>44102</v>
      </c>
      <c r="B652">
        <v>7.6999999999999999E-2</v>
      </c>
      <c r="C652" s="16">
        <f t="shared" si="20"/>
        <v>0</v>
      </c>
      <c r="D652" s="16">
        <f t="array" ref="D652">IFERROR(INDEX(C$2:C652,MATCH(2,1/(C$2:C652&lt;&gt;0))),0)</f>
        <v>2.5</v>
      </c>
      <c r="E652" s="16">
        <f t="shared" si="21"/>
        <v>1.1363636363636365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12</v>
      </c>
    </row>
    <row r="653" spans="1:7">
      <c r="A653" s="5">
        <v>44103</v>
      </c>
      <c r="B653">
        <v>0.128</v>
      </c>
      <c r="C653" s="16">
        <f t="shared" si="20"/>
        <v>0</v>
      </c>
      <c r="D653" s="16">
        <f t="array" ref="D653">IFERROR(INDEX(C$2:C653,MATCH(2,1/(C$2:C653&lt;&gt;0))),0)</f>
        <v>2.5</v>
      </c>
      <c r="E653" s="16">
        <f t="shared" si="21"/>
        <v>1.0227272727272727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13</v>
      </c>
    </row>
    <row r="654" spans="1:7">
      <c r="A654" s="5">
        <v>44104</v>
      </c>
      <c r="B654">
        <v>8.0000000000000002E-3</v>
      </c>
      <c r="C654" s="16">
        <f t="shared" si="20"/>
        <v>5</v>
      </c>
      <c r="D654" s="16">
        <f t="array" ref="D654">IFERROR(INDEX(C$2:C654,MATCH(2,1/(C$2:C654&lt;&gt;0))),0)</f>
        <v>5</v>
      </c>
      <c r="E654" s="16">
        <f t="shared" si="21"/>
        <v>5</v>
      </c>
      <c r="F654" s="16">
        <f>IF(AND(C654&lt;&gt;0,SUM(C$1:$D654)=SUM(C$1:$D654)),ROW(),0)</f>
        <v>654</v>
      </c>
      <c r="G654" s="16">
        <f t="array" ref="G654">IF(ROW()-IFERROR(INDEX(F$2:F654,MATCH(2,1/(F$2:F654&lt;&gt;0))),0)&gt;22,22,ROW()-IFERROR(INDEX(F$2:F654,MATCH(2,1/(F$2:F654&lt;&gt;0))),0))</f>
        <v>0</v>
      </c>
    </row>
    <row r="655" spans="1:7">
      <c r="A655" s="5">
        <v>44113</v>
      </c>
      <c r="B655">
        <v>0.95699999999999996</v>
      </c>
      <c r="C655" s="16">
        <f t="shared" si="20"/>
        <v>0</v>
      </c>
      <c r="D655" s="16">
        <f t="array" ref="D655">IFERROR(INDEX(C$2:C655,MATCH(2,1/(C$2:C655&lt;&gt;0))),0)</f>
        <v>5</v>
      </c>
      <c r="E655" s="16">
        <f t="shared" si="21"/>
        <v>4.7727272727272725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1</v>
      </c>
    </row>
    <row r="656" spans="1:7">
      <c r="A656" s="5">
        <v>44116</v>
      </c>
      <c r="B656">
        <v>0.97299999999999998</v>
      </c>
      <c r="C656" s="16">
        <f t="shared" si="20"/>
        <v>-2.5</v>
      </c>
      <c r="D656" s="16">
        <f t="array" ref="D656">IFERROR(INDEX(C$2:C656,MATCH(2,1/(C$2:C656&lt;&gt;0))),0)</f>
        <v>-2.5</v>
      </c>
      <c r="E656" s="16">
        <f t="shared" si="21"/>
        <v>-2.5</v>
      </c>
      <c r="F656" s="16">
        <f>IF(AND(C656&lt;&gt;0,SUM(C$1:$D656)=SUM(C$1:$D656)),ROW(),0)</f>
        <v>656</v>
      </c>
      <c r="G656" s="16">
        <f t="array" ref="G656">IF(ROW()-IFERROR(INDEX(F$2:F656,MATCH(2,1/(F$2:F656&lt;&gt;0))),0)&gt;22,22,ROW()-IFERROR(INDEX(F$2:F656,MATCH(2,1/(F$2:F656&lt;&gt;0))),0))</f>
        <v>0</v>
      </c>
    </row>
    <row r="657" spans="1:7">
      <c r="A657" s="5">
        <v>44117</v>
      </c>
      <c r="B657">
        <v>0.93799999999999994</v>
      </c>
      <c r="C657" s="16">
        <f t="shared" si="20"/>
        <v>0</v>
      </c>
      <c r="D657" s="16">
        <f t="array" ref="D657">IFERROR(INDEX(C$2:C657,MATCH(2,1/(C$2:C657&lt;&gt;0))),0)</f>
        <v>-2.5</v>
      </c>
      <c r="E657" s="16">
        <f t="shared" si="21"/>
        <v>-2.3863636363636362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1</v>
      </c>
    </row>
    <row r="658" spans="1:7">
      <c r="A658" s="5">
        <v>44118</v>
      </c>
      <c r="B658">
        <v>0.91100000000000003</v>
      </c>
      <c r="C658" s="16">
        <f t="shared" si="20"/>
        <v>0</v>
      </c>
      <c r="D658" s="16">
        <f t="array" ref="D658">IFERROR(INDEX(C$2:C658,MATCH(2,1/(C$2:C658&lt;&gt;0))),0)</f>
        <v>-2.5</v>
      </c>
      <c r="E658" s="16">
        <f t="shared" si="21"/>
        <v>-2.2727272727272729</v>
      </c>
      <c r="F658" s="16">
        <f>IF(AND(C658&lt;&gt;0,SUM(C$1:$D658)=SUM(C$1:$D658)),ROW(),0)</f>
        <v>0</v>
      </c>
      <c r="G658" s="16">
        <f t="array" ref="G658">IF(ROW()-IFERROR(INDEX(F$2:F658,MATCH(2,1/(F$2:F658&lt;&gt;0))),0)&gt;22,22,ROW()-IFERROR(INDEX(F$2:F658,MATCH(2,1/(F$2:F658&lt;&gt;0))),0))</f>
        <v>2</v>
      </c>
    </row>
    <row r="659" spans="1:7">
      <c r="A659" s="5">
        <v>44119</v>
      </c>
      <c r="B659">
        <v>0.59099999999999997</v>
      </c>
      <c r="C659" s="16">
        <f t="shared" si="20"/>
        <v>0</v>
      </c>
      <c r="D659" s="16">
        <f t="array" ref="D659">IFERROR(INDEX(C$2:C659,MATCH(2,1/(C$2:C659&lt;&gt;0))),0)</f>
        <v>-2.5</v>
      </c>
      <c r="E659" s="16">
        <f t="shared" si="21"/>
        <v>-2.1590909090909092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3</v>
      </c>
    </row>
    <row r="660" spans="1:7">
      <c r="A660" s="5">
        <v>44120</v>
      </c>
      <c r="B660">
        <v>0.122</v>
      </c>
      <c r="C660" s="16">
        <f t="shared" si="20"/>
        <v>0</v>
      </c>
      <c r="D660" s="16">
        <f t="array" ref="D660">IFERROR(INDEX(C$2:C660,MATCH(2,1/(C$2:C660&lt;&gt;0))),0)</f>
        <v>-2.5</v>
      </c>
      <c r="E660" s="16">
        <f t="shared" si="21"/>
        <v>-2.0454545454545454</v>
      </c>
      <c r="F660" s="16">
        <f>IF(AND(C660&lt;&gt;0,SUM(C$1:$D660)=SUM(C$1:$D660)),ROW(),0)</f>
        <v>0</v>
      </c>
      <c r="G660" s="16">
        <f t="array" ref="G660">IF(ROW()-IFERROR(INDEX(F$2:F660,MATCH(2,1/(F$2:F660&lt;&gt;0))),0)&gt;22,22,ROW()-IFERROR(INDEX(F$2:F660,MATCH(2,1/(F$2:F660&lt;&gt;0))),0))</f>
        <v>4</v>
      </c>
    </row>
    <row r="661" spans="1:7">
      <c r="A661" s="5">
        <v>44123</v>
      </c>
      <c r="B661">
        <v>0.68200000000000005</v>
      </c>
      <c r="C661" s="16">
        <f t="shared" si="20"/>
        <v>0</v>
      </c>
      <c r="D661" s="16">
        <f t="array" ref="D661">IFERROR(INDEX(C$2:C661,MATCH(2,1/(C$2:C661&lt;&gt;0))),0)</f>
        <v>-2.5</v>
      </c>
      <c r="E661" s="16">
        <f t="shared" si="21"/>
        <v>-1.9318181818181817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5</v>
      </c>
    </row>
    <row r="662" spans="1:7">
      <c r="A662" s="5">
        <v>44124</v>
      </c>
      <c r="B662">
        <v>0.747</v>
      </c>
      <c r="C662" s="16">
        <f t="shared" si="20"/>
        <v>0</v>
      </c>
      <c r="D662" s="16">
        <f t="array" ref="D662">IFERROR(INDEX(C$2:C662,MATCH(2,1/(C$2:C662&lt;&gt;0))),0)</f>
        <v>-2.5</v>
      </c>
      <c r="E662" s="16">
        <f t="shared" si="21"/>
        <v>-1.8181818181818183</v>
      </c>
      <c r="F662" s="16">
        <f>IF(AND(C662&lt;&gt;0,SUM(C$1:$D662)=SUM(C$1:$D662)),ROW(),0)</f>
        <v>0</v>
      </c>
      <c r="G662" s="16">
        <f t="array" ref="G662">IF(ROW()-IFERROR(INDEX(F$2:F662,MATCH(2,1/(F$2:F662&lt;&gt;0))),0)&gt;22,22,ROW()-IFERROR(INDEX(F$2:F662,MATCH(2,1/(F$2:F662&lt;&gt;0))),0))</f>
        <v>6</v>
      </c>
    </row>
    <row r="663" spans="1:7">
      <c r="A663" s="5">
        <v>44125</v>
      </c>
      <c r="B663">
        <v>0.34399999999999997</v>
      </c>
      <c r="C663" s="16">
        <f t="shared" si="20"/>
        <v>0</v>
      </c>
      <c r="D663" s="16">
        <f t="array" ref="D663">IFERROR(INDEX(C$2:C663,MATCH(2,1/(C$2:C663&lt;&gt;0))),0)</f>
        <v>-2.5</v>
      </c>
      <c r="E663" s="16">
        <f t="shared" si="21"/>
        <v>-1.7045454545454546</v>
      </c>
      <c r="F663" s="16">
        <f>IF(AND(C663&lt;&gt;0,SUM(C$1:$D663)=SUM(C$1:$D663)),ROW(),0)</f>
        <v>0</v>
      </c>
      <c r="G663" s="16">
        <f t="array" ref="G663">IF(ROW()-IFERROR(INDEX(F$2:F663,MATCH(2,1/(F$2:F663&lt;&gt;0))),0)&gt;22,22,ROW()-IFERROR(INDEX(F$2:F663,MATCH(2,1/(F$2:F663&lt;&gt;0))),0))</f>
        <v>7</v>
      </c>
    </row>
    <row r="664" spans="1:7">
      <c r="A664" s="5">
        <v>44126</v>
      </c>
      <c r="B664">
        <v>0.67</v>
      </c>
      <c r="C664" s="16">
        <f t="shared" si="20"/>
        <v>0</v>
      </c>
      <c r="D664" s="16">
        <f t="array" ref="D664">IFERROR(INDEX(C$2:C664,MATCH(2,1/(C$2:C664&lt;&gt;0))),0)</f>
        <v>-2.5</v>
      </c>
      <c r="E664" s="16">
        <f t="shared" si="21"/>
        <v>-1.5909090909090908</v>
      </c>
      <c r="F664" s="16">
        <f>IF(AND(C664&lt;&gt;0,SUM(C$1:$D664)=SUM(C$1:$D664)),ROW(),0)</f>
        <v>0</v>
      </c>
      <c r="G664" s="16">
        <f t="array" ref="G664">IF(ROW()-IFERROR(INDEX(F$2:F664,MATCH(2,1/(F$2:F664&lt;&gt;0))),0)&gt;22,22,ROW()-IFERROR(INDEX(F$2:F664,MATCH(2,1/(F$2:F664&lt;&gt;0))),0))</f>
        <v>8</v>
      </c>
    </row>
    <row r="665" spans="1:7">
      <c r="A665" s="5">
        <v>44127</v>
      </c>
      <c r="B665">
        <v>0.03</v>
      </c>
      <c r="C665" s="16">
        <f t="shared" si="20"/>
        <v>2.5</v>
      </c>
      <c r="D665" s="16">
        <f t="array" ref="D665">IFERROR(INDEX(C$2:C665,MATCH(2,1/(C$2:C665&lt;&gt;0))),0)</f>
        <v>2.5</v>
      </c>
      <c r="E665" s="16">
        <f t="shared" si="21"/>
        <v>2.5</v>
      </c>
      <c r="F665" s="16">
        <f>IF(AND(C665&lt;&gt;0,SUM(C$1:$D665)=SUM(C$1:$D665)),ROW(),0)</f>
        <v>665</v>
      </c>
      <c r="G665" s="16">
        <f t="array" ref="G665">IF(ROW()-IFERROR(INDEX(F$2:F665,MATCH(2,1/(F$2:F665&lt;&gt;0))),0)&gt;22,22,ROW()-IFERROR(INDEX(F$2:F665,MATCH(2,1/(F$2:F665&lt;&gt;0))),0))</f>
        <v>0</v>
      </c>
    </row>
    <row r="666" spans="1:7">
      <c r="A666" s="5">
        <v>44130</v>
      </c>
      <c r="B666">
        <v>0.20799999999999999</v>
      </c>
      <c r="C666" s="16">
        <f t="shared" si="20"/>
        <v>0</v>
      </c>
      <c r="D666" s="16">
        <f t="array" ref="D666">IFERROR(INDEX(C$2:C666,MATCH(2,1/(C$2:C666&lt;&gt;0))),0)</f>
        <v>2.5</v>
      </c>
      <c r="E666" s="16">
        <f t="shared" si="21"/>
        <v>2.3863636363636362</v>
      </c>
      <c r="F666" s="16">
        <f>IF(AND(C666&lt;&gt;0,SUM(C$1:$D666)=SUM(C$1:$D666)),ROW(),0)</f>
        <v>0</v>
      </c>
      <c r="G666" s="16">
        <f t="array" ref="G666">IF(ROW()-IFERROR(INDEX(F$2:F666,MATCH(2,1/(F$2:F666&lt;&gt;0))),0)&gt;22,22,ROW()-IFERROR(INDEX(F$2:F666,MATCH(2,1/(F$2:F666&lt;&gt;0))),0))</f>
        <v>1</v>
      </c>
    </row>
    <row r="667" spans="1:7">
      <c r="A667" s="5">
        <v>44131</v>
      </c>
      <c r="B667">
        <v>0.48499999999999999</v>
      </c>
      <c r="C667" s="16">
        <f t="shared" si="20"/>
        <v>0</v>
      </c>
      <c r="D667" s="16">
        <f t="array" ref="D667">IFERROR(INDEX(C$2:C667,MATCH(2,1/(C$2:C667&lt;&gt;0))),0)</f>
        <v>2.5</v>
      </c>
      <c r="E667" s="16">
        <f t="shared" si="21"/>
        <v>2.2727272727272729</v>
      </c>
      <c r="F667" s="16">
        <f>IF(AND(C667&lt;&gt;0,SUM(C$1:$D667)=SUM(C$1:$D667)),ROW(),0)</f>
        <v>0</v>
      </c>
      <c r="G667" s="16">
        <f t="array" ref="G667">IF(ROW()-IFERROR(INDEX(F$2:F667,MATCH(2,1/(F$2:F667&lt;&gt;0))),0)&gt;22,22,ROW()-IFERROR(INDEX(F$2:F667,MATCH(2,1/(F$2:F667&lt;&gt;0))),0))</f>
        <v>2</v>
      </c>
    </row>
    <row r="668" spans="1:7">
      <c r="A668" s="5">
        <v>44132</v>
      </c>
      <c r="B668">
        <v>0.755</v>
      </c>
      <c r="C668" s="16">
        <f t="shared" si="20"/>
        <v>0</v>
      </c>
      <c r="D668" s="16">
        <f t="array" ref="D668">IFERROR(INDEX(C$2:C668,MATCH(2,1/(C$2:C668&lt;&gt;0))),0)</f>
        <v>2.5</v>
      </c>
      <c r="E668" s="16">
        <f t="shared" si="21"/>
        <v>2.1590909090909092</v>
      </c>
      <c r="F668" s="16">
        <f>IF(AND(C668&lt;&gt;0,SUM(C$1:$D668)=SUM(C$1:$D668)),ROW(),0)</f>
        <v>0</v>
      </c>
      <c r="G668" s="16">
        <f t="array" ref="G668">IF(ROW()-IFERROR(INDEX(F$2:F668,MATCH(2,1/(F$2:F668&lt;&gt;0))),0)&gt;22,22,ROW()-IFERROR(INDEX(F$2:F668,MATCH(2,1/(F$2:F668&lt;&gt;0))),0))</f>
        <v>3</v>
      </c>
    </row>
    <row r="669" spans="1:7">
      <c r="A669" s="5">
        <v>44133</v>
      </c>
      <c r="B669">
        <v>0.73899999999999999</v>
      </c>
      <c r="C669" s="16">
        <f t="shared" si="20"/>
        <v>0</v>
      </c>
      <c r="D669" s="16">
        <f t="array" ref="D669">IFERROR(INDEX(C$2:C669,MATCH(2,1/(C$2:C669&lt;&gt;0))),0)</f>
        <v>2.5</v>
      </c>
      <c r="E669" s="16">
        <f t="shared" si="21"/>
        <v>2.0454545454545454</v>
      </c>
      <c r="F669" s="16">
        <f>IF(AND(C669&lt;&gt;0,SUM(C$1:$D669)=SUM(C$1:$D669)),ROW(),0)</f>
        <v>0</v>
      </c>
      <c r="G669" s="16">
        <f t="array" ref="G669">IF(ROW()-IFERROR(INDEX(F$2:F669,MATCH(2,1/(F$2:F669&lt;&gt;0))),0)&gt;22,22,ROW()-IFERROR(INDEX(F$2:F669,MATCH(2,1/(F$2:F669&lt;&gt;0))),0))</f>
        <v>4</v>
      </c>
    </row>
    <row r="670" spans="1:7">
      <c r="A670" s="5">
        <v>44134</v>
      </c>
      <c r="B670">
        <v>4.3999999999999997E-2</v>
      </c>
      <c r="C670" s="16">
        <f t="shared" si="20"/>
        <v>0</v>
      </c>
      <c r="D670" s="16">
        <f t="array" ref="D670">IFERROR(INDEX(C$2:C670,MATCH(2,1/(C$2:C670&lt;&gt;0))),0)</f>
        <v>2.5</v>
      </c>
      <c r="E670" s="16">
        <f t="shared" si="21"/>
        <v>1.9318181818181817</v>
      </c>
      <c r="F670" s="16">
        <f>IF(AND(C670&lt;&gt;0,SUM(C$1:$D670)=SUM(C$1:$D670)),ROW(),0)</f>
        <v>0</v>
      </c>
      <c r="G670" s="16">
        <f t="array" ref="G670">IF(ROW()-IFERROR(INDEX(F$2:F670,MATCH(2,1/(F$2:F670&lt;&gt;0))),0)&gt;22,22,ROW()-IFERROR(INDEX(F$2:F670,MATCH(2,1/(F$2:F670&lt;&gt;0))),0))</f>
        <v>5</v>
      </c>
    </row>
    <row r="671" spans="1:7">
      <c r="A671" s="5">
        <v>44137</v>
      </c>
      <c r="B671">
        <v>0.63600000000000001</v>
      </c>
      <c r="C671" s="16">
        <f t="shared" si="20"/>
        <v>0</v>
      </c>
      <c r="D671" s="16">
        <f t="array" ref="D671">IFERROR(INDEX(C$2:C671,MATCH(2,1/(C$2:C671&lt;&gt;0))),0)</f>
        <v>2.5</v>
      </c>
      <c r="E671" s="16">
        <f t="shared" si="21"/>
        <v>1.8181818181818183</v>
      </c>
      <c r="F671" s="16">
        <f>IF(AND(C671&lt;&gt;0,SUM(C$1:$D671)=SUM(C$1:$D671)),ROW(),0)</f>
        <v>0</v>
      </c>
      <c r="G671" s="16">
        <f t="array" ref="G671">IF(ROW()-IFERROR(INDEX(F$2:F671,MATCH(2,1/(F$2:F671&lt;&gt;0))),0)&gt;22,22,ROW()-IFERROR(INDEX(F$2:F671,MATCH(2,1/(F$2:F671&lt;&gt;0))),0))</f>
        <v>6</v>
      </c>
    </row>
    <row r="672" spans="1:7">
      <c r="A672" s="5">
        <v>44138</v>
      </c>
      <c r="B672">
        <v>0.77500000000000002</v>
      </c>
      <c r="C672" s="16">
        <f t="shared" si="20"/>
        <v>0</v>
      </c>
      <c r="D672" s="16">
        <f t="array" ref="D672">IFERROR(INDEX(C$2:C672,MATCH(2,1/(C$2:C672&lt;&gt;0))),0)</f>
        <v>2.5</v>
      </c>
      <c r="E672" s="16">
        <f t="shared" si="21"/>
        <v>1.7045454545454546</v>
      </c>
      <c r="F672" s="16">
        <f>IF(AND(C672&lt;&gt;0,SUM(C$1:$D672)=SUM(C$1:$D672)),ROW(),0)</f>
        <v>0</v>
      </c>
      <c r="G672" s="16">
        <f t="array" ref="G672">IF(ROW()-IFERROR(INDEX(F$2:F672,MATCH(2,1/(F$2:F672&lt;&gt;0))),0)&gt;22,22,ROW()-IFERROR(INDEX(F$2:F672,MATCH(2,1/(F$2:F672&lt;&gt;0))),0))</f>
        <v>7</v>
      </c>
    </row>
    <row r="673" spans="1:7">
      <c r="A673" s="5">
        <v>44139</v>
      </c>
      <c r="B673">
        <v>0.80700000000000005</v>
      </c>
      <c r="C673" s="16">
        <f t="shared" si="20"/>
        <v>0</v>
      </c>
      <c r="D673" s="16">
        <f t="array" ref="D673">IFERROR(INDEX(C$2:C673,MATCH(2,1/(C$2:C673&lt;&gt;0))),0)</f>
        <v>2.5</v>
      </c>
      <c r="E673" s="16">
        <f t="shared" si="21"/>
        <v>1.5909090909090908</v>
      </c>
      <c r="F673" s="16">
        <f>IF(AND(C673&lt;&gt;0,SUM(C$1:$D673)=SUM(C$1:$D673)),ROW(),0)</f>
        <v>0</v>
      </c>
      <c r="G673" s="16">
        <f t="array" ref="G673">IF(ROW()-IFERROR(INDEX(F$2:F673,MATCH(2,1/(F$2:F673&lt;&gt;0))),0)&gt;22,22,ROW()-IFERROR(INDEX(F$2:F673,MATCH(2,1/(F$2:F673&lt;&gt;0))),0))</f>
        <v>8</v>
      </c>
    </row>
    <row r="674" spans="1:7">
      <c r="A674" s="5">
        <v>44140</v>
      </c>
      <c r="B674">
        <v>0.88300000000000001</v>
      </c>
      <c r="C674" s="16">
        <f t="shared" si="20"/>
        <v>0</v>
      </c>
      <c r="D674" s="16">
        <f t="array" ref="D674">IFERROR(INDEX(C$2:C674,MATCH(2,1/(C$2:C674&lt;&gt;0))),0)</f>
        <v>2.5</v>
      </c>
      <c r="E674" s="16">
        <f t="shared" si="21"/>
        <v>1.4772727272727273</v>
      </c>
      <c r="F674" s="16">
        <f>IF(AND(C674&lt;&gt;0,SUM(C$1:$D674)=SUM(C$1:$D674)),ROW(),0)</f>
        <v>0</v>
      </c>
      <c r="G674" s="16">
        <f t="array" ref="G674">IF(ROW()-IFERROR(INDEX(F$2:F674,MATCH(2,1/(F$2:F674&lt;&gt;0))),0)&gt;22,22,ROW()-IFERROR(INDEX(F$2:F674,MATCH(2,1/(F$2:F674&lt;&gt;0))),0))</f>
        <v>9</v>
      </c>
    </row>
    <row r="675" spans="1:7">
      <c r="A675" s="5">
        <v>44141</v>
      </c>
      <c r="B675">
        <v>0.46700000000000003</v>
      </c>
      <c r="C675" s="16">
        <f t="shared" si="20"/>
        <v>0</v>
      </c>
      <c r="D675" s="16">
        <f t="array" ref="D675">IFERROR(INDEX(C$2:C675,MATCH(2,1/(C$2:C675&lt;&gt;0))),0)</f>
        <v>2.5</v>
      </c>
      <c r="E675" s="16">
        <f t="shared" si="21"/>
        <v>1.3636363636363635</v>
      </c>
      <c r="F675" s="16">
        <f>IF(AND(C675&lt;&gt;0,SUM(C$1:$D675)=SUM(C$1:$D675)),ROW(),0)</f>
        <v>0</v>
      </c>
      <c r="G675" s="16">
        <f t="array" ref="G675">IF(ROW()-IFERROR(INDEX(F$2:F675,MATCH(2,1/(F$2:F675&lt;&gt;0))),0)&gt;22,22,ROW()-IFERROR(INDEX(F$2:F675,MATCH(2,1/(F$2:F675&lt;&gt;0))),0))</f>
        <v>10</v>
      </c>
    </row>
    <row r="676" spans="1:7">
      <c r="A676" s="5">
        <v>44144</v>
      </c>
      <c r="B676">
        <v>0.96299999999999997</v>
      </c>
      <c r="C676" s="16">
        <f t="shared" si="20"/>
        <v>0</v>
      </c>
      <c r="D676" s="16">
        <f t="array" ref="D676">IFERROR(INDEX(C$2:C676,MATCH(2,1/(C$2:C676&lt;&gt;0))),0)</f>
        <v>2.5</v>
      </c>
      <c r="E676" s="16">
        <f t="shared" si="21"/>
        <v>1.25</v>
      </c>
      <c r="F676" s="16">
        <f>IF(AND(C676&lt;&gt;0,SUM(C$1:$D676)=SUM(C$1:$D676)),ROW(),0)</f>
        <v>0</v>
      </c>
      <c r="G676" s="16">
        <f t="array" ref="G676">IF(ROW()-IFERROR(INDEX(F$2:F676,MATCH(2,1/(F$2:F676&lt;&gt;0))),0)&gt;22,22,ROW()-IFERROR(INDEX(F$2:F676,MATCH(2,1/(F$2:F676&lt;&gt;0))),0))</f>
        <v>11</v>
      </c>
    </row>
    <row r="677" spans="1:7">
      <c r="A677" s="5">
        <v>44145</v>
      </c>
      <c r="B677">
        <v>0.72699999999999998</v>
      </c>
      <c r="C677" s="16">
        <f t="shared" si="20"/>
        <v>0</v>
      </c>
      <c r="D677" s="16">
        <f t="array" ref="D677">IFERROR(INDEX(C$2:C677,MATCH(2,1/(C$2:C677&lt;&gt;0))),0)</f>
        <v>2.5</v>
      </c>
      <c r="E677" s="16">
        <f t="shared" si="21"/>
        <v>1.1363636363636365</v>
      </c>
      <c r="F677" s="16">
        <f>IF(AND(C677&lt;&gt;0,SUM(C$1:$D677)=SUM(C$1:$D677)),ROW(),0)</f>
        <v>0</v>
      </c>
      <c r="G677" s="16">
        <f t="array" ref="G677">IF(ROW()-IFERROR(INDEX(F$2:F677,MATCH(2,1/(F$2:F677&lt;&gt;0))),0)&gt;22,22,ROW()-IFERROR(INDEX(F$2:F677,MATCH(2,1/(F$2:F677&lt;&gt;0))),0))</f>
        <v>12</v>
      </c>
    </row>
    <row r="678" spans="1:7">
      <c r="A678" s="5">
        <v>44146</v>
      </c>
      <c r="B678">
        <v>0.27300000000000002</v>
      </c>
      <c r="C678" s="16">
        <f t="shared" si="20"/>
        <v>0</v>
      </c>
      <c r="D678" s="16">
        <f t="array" ref="D678">IFERROR(INDEX(C$2:C678,MATCH(2,1/(C$2:C678&lt;&gt;0))),0)</f>
        <v>2.5</v>
      </c>
      <c r="E678" s="16">
        <f t="shared" si="21"/>
        <v>1.0227272727272727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13</v>
      </c>
    </row>
    <row r="679" spans="1:7">
      <c r="A679" s="5">
        <v>44147</v>
      </c>
      <c r="B679">
        <v>0.40899999999999997</v>
      </c>
      <c r="C679" s="16">
        <f t="shared" si="20"/>
        <v>0</v>
      </c>
      <c r="D679" s="16">
        <f t="array" ref="D679">IFERROR(INDEX(C$2:C679,MATCH(2,1/(C$2:C679&lt;&gt;0))),0)</f>
        <v>2.5</v>
      </c>
      <c r="E679" s="16">
        <f t="shared" si="21"/>
        <v>0.90909090909090917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14</v>
      </c>
    </row>
    <row r="680" spans="1:7">
      <c r="A680" s="5">
        <v>44148</v>
      </c>
      <c r="B680">
        <v>0.36299999999999999</v>
      </c>
      <c r="C680" s="16">
        <f t="shared" si="20"/>
        <v>0</v>
      </c>
      <c r="D680" s="16">
        <f t="array" ref="D680">IFERROR(INDEX(C$2:C680,MATCH(2,1/(C$2:C680&lt;&gt;0))),0)</f>
        <v>2.5</v>
      </c>
      <c r="E680" s="16">
        <f t="shared" si="21"/>
        <v>0.79545454545454541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15</v>
      </c>
    </row>
    <row r="681" spans="1:7">
      <c r="A681" s="5">
        <v>44151</v>
      </c>
      <c r="B681">
        <v>0.88200000000000001</v>
      </c>
      <c r="C681" s="16">
        <f t="shared" si="20"/>
        <v>0</v>
      </c>
      <c r="D681" s="16">
        <f t="array" ref="D681">IFERROR(INDEX(C$2:C681,MATCH(2,1/(C$2:C681&lt;&gt;0))),0)</f>
        <v>2.5</v>
      </c>
      <c r="E681" s="16">
        <f t="shared" si="21"/>
        <v>0.68181818181818188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16</v>
      </c>
    </row>
    <row r="682" spans="1:7">
      <c r="A682" s="5">
        <v>44152</v>
      </c>
      <c r="B682">
        <v>0.64</v>
      </c>
      <c r="C682" s="16">
        <f t="shared" si="20"/>
        <v>0</v>
      </c>
      <c r="D682" s="16">
        <f t="array" ref="D682">IFERROR(INDEX(C$2:C682,MATCH(2,1/(C$2:C682&lt;&gt;0))),0)</f>
        <v>2.5</v>
      </c>
      <c r="E682" s="16">
        <f t="shared" si="21"/>
        <v>0.56818181818181812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17</v>
      </c>
    </row>
    <row r="683" spans="1:7">
      <c r="A683" s="5">
        <v>44153</v>
      </c>
      <c r="B683">
        <v>0.64200000000000002</v>
      </c>
      <c r="C683" s="16">
        <f t="shared" si="20"/>
        <v>0</v>
      </c>
      <c r="D683" s="16">
        <f t="array" ref="D683">IFERROR(INDEX(C$2:C683,MATCH(2,1/(C$2:C683&lt;&gt;0))),0)</f>
        <v>2.5</v>
      </c>
      <c r="E683" s="16">
        <f t="shared" si="21"/>
        <v>0.45454545454545459</v>
      </c>
      <c r="F683" s="16">
        <f>IF(AND(C683&lt;&gt;0,SUM(C$1:$D683)=SUM(C$1:$D683)),ROW(),0)</f>
        <v>0</v>
      </c>
      <c r="G683" s="16">
        <f t="array" ref="G683">IF(ROW()-IFERROR(INDEX(F$2:F683,MATCH(2,1/(F$2:F683&lt;&gt;0))),0)&gt;22,22,ROW()-IFERROR(INDEX(F$2:F683,MATCH(2,1/(F$2:F683&lt;&gt;0))),0))</f>
        <v>18</v>
      </c>
    </row>
    <row r="684" spans="1:7">
      <c r="A684" s="5">
        <v>44154</v>
      </c>
      <c r="B684">
        <v>0.31900000000000001</v>
      </c>
      <c r="C684" s="16">
        <f t="shared" si="20"/>
        <v>0</v>
      </c>
      <c r="D684" s="16">
        <f t="array" ref="D684">IFERROR(INDEX(C$2:C684,MATCH(2,1/(C$2:C684&lt;&gt;0))),0)</f>
        <v>2.5</v>
      </c>
      <c r="E684" s="16">
        <f t="shared" si="21"/>
        <v>0.34090909090909083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19</v>
      </c>
    </row>
    <row r="685" spans="1:7">
      <c r="A685" s="5">
        <v>44155</v>
      </c>
      <c r="B685">
        <v>0.311</v>
      </c>
      <c r="C685" s="16">
        <f t="shared" si="20"/>
        <v>0</v>
      </c>
      <c r="D685" s="16">
        <f t="array" ref="D685">IFERROR(INDEX(C$2:C685,MATCH(2,1/(C$2:C685&lt;&gt;0))),0)</f>
        <v>2.5</v>
      </c>
      <c r="E685" s="16">
        <f t="shared" si="21"/>
        <v>0.22727272727272707</v>
      </c>
      <c r="F685" s="16">
        <f>IF(AND(C685&lt;&gt;0,SUM(C$1:$D685)=SUM(C$1:$D685)),ROW(),0)</f>
        <v>0</v>
      </c>
      <c r="G685" s="16">
        <f t="array" ref="G685">IF(ROW()-IFERROR(INDEX(F$2:F685,MATCH(2,1/(F$2:F685&lt;&gt;0))),0)&gt;22,22,ROW()-IFERROR(INDEX(F$2:F685,MATCH(2,1/(F$2:F685&lt;&gt;0))),0))</f>
        <v>20</v>
      </c>
    </row>
    <row r="686" spans="1:7">
      <c r="A686" s="5">
        <v>44158</v>
      </c>
      <c r="B686">
        <v>0.94199999999999995</v>
      </c>
      <c r="C686" s="16">
        <f t="shared" si="20"/>
        <v>0</v>
      </c>
      <c r="D686" s="16">
        <f t="array" ref="D686">IFERROR(INDEX(C$2:C686,MATCH(2,1/(C$2:C686&lt;&gt;0))),0)</f>
        <v>2.5</v>
      </c>
      <c r="E686" s="16">
        <f t="shared" si="21"/>
        <v>0.11363636363636376</v>
      </c>
      <c r="F686" s="16">
        <f>IF(AND(C686&lt;&gt;0,SUM(C$1:$D686)=SUM(C$1:$D686)),ROW(),0)</f>
        <v>0</v>
      </c>
      <c r="G686" s="16">
        <f t="array" ref="G686">IF(ROW()-IFERROR(INDEX(F$2:F686,MATCH(2,1/(F$2:F686&lt;&gt;0))),0)&gt;22,22,ROW()-IFERROR(INDEX(F$2:F686,MATCH(2,1/(F$2:F686&lt;&gt;0))),0))</f>
        <v>21</v>
      </c>
    </row>
    <row r="687" spans="1:7">
      <c r="A687" s="5">
        <v>44159</v>
      </c>
      <c r="B687">
        <v>0.84599999999999997</v>
      </c>
      <c r="C687" s="16">
        <f t="shared" si="20"/>
        <v>0</v>
      </c>
      <c r="D687" s="16">
        <f t="array" ref="D687">IFERROR(INDEX(C$2:C687,MATCH(2,1/(C$2:C687&lt;&gt;0))),0)</f>
        <v>2.5</v>
      </c>
      <c r="E687" s="16">
        <f t="shared" si="21"/>
        <v>0</v>
      </c>
      <c r="F687" s="16">
        <f>IF(AND(C687&lt;&gt;0,SUM(C$1:$D687)=SUM(C$1:$D687)),ROW(),0)</f>
        <v>0</v>
      </c>
      <c r="G687" s="16">
        <f t="array" ref="G687">IF(ROW()-IFERROR(INDEX(F$2:F687,MATCH(2,1/(F$2:F687&lt;&gt;0))),0)&gt;22,22,ROW()-IFERROR(INDEX(F$2:F687,MATCH(2,1/(F$2:F687&lt;&gt;0))),0))</f>
        <v>22</v>
      </c>
    </row>
    <row r="688" spans="1:7">
      <c r="A688" s="5">
        <v>44160</v>
      </c>
      <c r="B688">
        <v>0.66800000000000004</v>
      </c>
      <c r="C688" s="16">
        <f t="shared" si="20"/>
        <v>0</v>
      </c>
      <c r="D688" s="16">
        <f t="array" ref="D688">IFERROR(INDEX(C$2:C688,MATCH(2,1/(C$2:C688&lt;&gt;0))),0)</f>
        <v>2.5</v>
      </c>
      <c r="E688" s="16">
        <f t="shared" si="21"/>
        <v>0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22</v>
      </c>
    </row>
    <row r="689" spans="1:7">
      <c r="A689" s="5">
        <v>44161</v>
      </c>
      <c r="B689">
        <v>0.16400000000000001</v>
      </c>
      <c r="C689" s="16">
        <f t="shared" si="20"/>
        <v>0</v>
      </c>
      <c r="D689" s="16">
        <f t="array" ref="D689">IFERROR(INDEX(C$2:C689,MATCH(2,1/(C$2:C689&lt;&gt;0))),0)</f>
        <v>2.5</v>
      </c>
      <c r="E689" s="16">
        <f t="shared" si="21"/>
        <v>0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22</v>
      </c>
    </row>
    <row r="690" spans="1:7">
      <c r="A690" s="5">
        <v>44162</v>
      </c>
      <c r="B690">
        <v>8.8999999999999996E-2</v>
      </c>
      <c r="C690" s="16">
        <f t="shared" si="20"/>
        <v>0</v>
      </c>
      <c r="D690" s="16">
        <f t="array" ref="D690">IFERROR(INDEX(C$2:C690,MATCH(2,1/(C$2:C690&lt;&gt;0))),0)</f>
        <v>2.5</v>
      </c>
      <c r="E690" s="16">
        <f t="shared" si="21"/>
        <v>0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22</v>
      </c>
    </row>
    <row r="691" spans="1:7">
      <c r="A691" s="5">
        <v>44165</v>
      </c>
      <c r="B691">
        <v>0.85099999999999998</v>
      </c>
      <c r="C691" s="16">
        <f t="shared" si="20"/>
        <v>0</v>
      </c>
      <c r="D691" s="16">
        <f t="array" ref="D691">IFERROR(INDEX(C$2:C691,MATCH(2,1/(C$2:C691&lt;&gt;0))),0)</f>
        <v>2.5</v>
      </c>
      <c r="E691" s="16">
        <f t="shared" si="21"/>
        <v>0</v>
      </c>
      <c r="F691" s="16">
        <f>IF(AND(C691&lt;&gt;0,SUM(C$1:$D691)=SUM(C$1:$D691)),ROW(),0)</f>
        <v>0</v>
      </c>
      <c r="G691" s="16">
        <f t="array" ref="G691">IF(ROW()-IFERROR(INDEX(F$2:F691,MATCH(2,1/(F$2:F691&lt;&gt;0))),0)&gt;22,22,ROW()-IFERROR(INDEX(F$2:F691,MATCH(2,1/(F$2:F691&lt;&gt;0))),0))</f>
        <v>22</v>
      </c>
    </row>
    <row r="692" spans="1:7">
      <c r="A692" s="5">
        <v>44166</v>
      </c>
      <c r="B692">
        <v>0.89700000000000002</v>
      </c>
      <c r="C692" s="16">
        <f t="shared" si="20"/>
        <v>0</v>
      </c>
      <c r="D692" s="16">
        <f t="array" ref="D692">IFERROR(INDEX(C$2:C692,MATCH(2,1/(C$2:C692&lt;&gt;0))),0)</f>
        <v>2.5</v>
      </c>
      <c r="E692" s="16">
        <f t="shared" si="21"/>
        <v>0</v>
      </c>
      <c r="F692" s="16">
        <f>IF(AND(C692&lt;&gt;0,SUM(C$1:$D692)=SUM(C$1:$D692)),ROW(),0)</f>
        <v>0</v>
      </c>
      <c r="G692" s="16">
        <f t="array" ref="G692">IF(ROW()-IFERROR(INDEX(F$2:F692,MATCH(2,1/(F$2:F692&lt;&gt;0))),0)&gt;22,22,ROW()-IFERROR(INDEX(F$2:F692,MATCH(2,1/(F$2:F692&lt;&gt;0))),0))</f>
        <v>22</v>
      </c>
    </row>
    <row r="693" spans="1:7">
      <c r="A693" s="5">
        <v>44167</v>
      </c>
      <c r="B693">
        <v>0.90600000000000003</v>
      </c>
      <c r="C693" s="16">
        <f t="shared" si="20"/>
        <v>0</v>
      </c>
      <c r="D693" s="16">
        <f t="array" ref="D693">IFERROR(INDEX(C$2:C693,MATCH(2,1/(C$2:C693&lt;&gt;0))),0)</f>
        <v>2.5</v>
      </c>
      <c r="E693" s="16">
        <f t="shared" si="21"/>
        <v>0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22</v>
      </c>
    </row>
    <row r="694" spans="1:7">
      <c r="A694" s="5">
        <v>44168</v>
      </c>
      <c r="B694">
        <v>0.54400000000000004</v>
      </c>
      <c r="C694" s="16">
        <f t="shared" si="20"/>
        <v>0</v>
      </c>
      <c r="D694" s="16">
        <f t="array" ref="D694">IFERROR(INDEX(C$2:C694,MATCH(2,1/(C$2:C694&lt;&gt;0))),0)</f>
        <v>2.5</v>
      </c>
      <c r="E694" s="16">
        <f t="shared" si="21"/>
        <v>0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22</v>
      </c>
    </row>
    <row r="695" spans="1:7">
      <c r="A695" s="5">
        <v>44169</v>
      </c>
      <c r="B695">
        <v>0.32100000000000001</v>
      </c>
      <c r="C695" s="16">
        <f t="shared" si="20"/>
        <v>0</v>
      </c>
      <c r="D695" s="16">
        <f t="array" ref="D695">IFERROR(INDEX(C$2:C695,MATCH(2,1/(C$2:C695&lt;&gt;0))),0)</f>
        <v>2.5</v>
      </c>
      <c r="E695" s="16">
        <f t="shared" si="21"/>
        <v>0</v>
      </c>
      <c r="F695" s="16">
        <f>IF(AND(C695&lt;&gt;0,SUM(C$1:$D695)=SUM(C$1:$D695)),ROW(),0)</f>
        <v>0</v>
      </c>
      <c r="G695" s="16">
        <f t="array" ref="G695">IF(ROW()-IFERROR(INDEX(F$2:F695,MATCH(2,1/(F$2:F695&lt;&gt;0))),0)&gt;22,22,ROW()-IFERROR(INDEX(F$2:F695,MATCH(2,1/(F$2:F695&lt;&gt;0))),0))</f>
        <v>22</v>
      </c>
    </row>
    <row r="696" spans="1:7">
      <c r="A696" s="5">
        <v>44172</v>
      </c>
      <c r="B696">
        <v>0.85699999999999998</v>
      </c>
      <c r="C696" s="16">
        <f t="shared" si="20"/>
        <v>0</v>
      </c>
      <c r="D696" s="16">
        <f t="array" ref="D696">IFERROR(INDEX(C$2:C696,MATCH(2,1/(C$2:C696&lt;&gt;0))),0)</f>
        <v>2.5</v>
      </c>
      <c r="E696" s="16">
        <f t="shared" si="21"/>
        <v>0</v>
      </c>
      <c r="F696" s="16">
        <f>IF(AND(C696&lt;&gt;0,SUM(C$1:$D696)=SUM(C$1:$D696)),ROW(),0)</f>
        <v>0</v>
      </c>
      <c r="G696" s="16">
        <f t="array" ref="G696">IF(ROW()-IFERROR(INDEX(F$2:F696,MATCH(2,1/(F$2:F696&lt;&gt;0))),0)&gt;22,22,ROW()-IFERROR(INDEX(F$2:F696,MATCH(2,1/(F$2:F696&lt;&gt;0))),0))</f>
        <v>22</v>
      </c>
    </row>
    <row r="697" spans="1:7">
      <c r="A697" s="5">
        <v>44173</v>
      </c>
      <c r="B697">
        <v>0.46800000000000003</v>
      </c>
      <c r="C697" s="16">
        <f t="shared" si="20"/>
        <v>0</v>
      </c>
      <c r="D697" s="16">
        <f t="array" ref="D697">IFERROR(INDEX(C$2:C697,MATCH(2,1/(C$2:C697&lt;&gt;0))),0)</f>
        <v>2.5</v>
      </c>
      <c r="E697" s="16">
        <f t="shared" si="21"/>
        <v>0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22</v>
      </c>
    </row>
    <row r="698" spans="1:7">
      <c r="A698" s="5">
        <v>44174</v>
      </c>
      <c r="B698">
        <v>0.09</v>
      </c>
      <c r="C698" s="16">
        <f t="shared" si="20"/>
        <v>0</v>
      </c>
      <c r="D698" s="16">
        <f t="array" ref="D698">IFERROR(INDEX(C$2:C698,MATCH(2,1/(C$2:C698&lt;&gt;0))),0)</f>
        <v>2.5</v>
      </c>
      <c r="E698" s="16">
        <f t="shared" si="21"/>
        <v>0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22</v>
      </c>
    </row>
    <row r="699" spans="1:7">
      <c r="A699" s="5">
        <v>44175</v>
      </c>
      <c r="B699">
        <v>0.38900000000000001</v>
      </c>
      <c r="C699" s="16">
        <f t="shared" si="20"/>
        <v>0</v>
      </c>
      <c r="D699" s="16">
        <f t="array" ref="D699">IFERROR(INDEX(C$2:C699,MATCH(2,1/(C$2:C699&lt;&gt;0))),0)</f>
        <v>2.5</v>
      </c>
      <c r="E699" s="16">
        <f t="shared" si="21"/>
        <v>0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22</v>
      </c>
    </row>
    <row r="700" spans="1:7">
      <c r="A700" s="5">
        <v>44176</v>
      </c>
      <c r="B700">
        <v>9.7000000000000003E-2</v>
      </c>
      <c r="C700" s="16">
        <f t="shared" si="20"/>
        <v>0</v>
      </c>
      <c r="D700" s="16">
        <f t="array" ref="D700">IFERROR(INDEX(C$2:C700,MATCH(2,1/(C$2:C700&lt;&gt;0))),0)</f>
        <v>2.5</v>
      </c>
      <c r="E700" s="16">
        <f t="shared" si="21"/>
        <v>0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22</v>
      </c>
    </row>
    <row r="701" spans="1:7">
      <c r="A701" s="5">
        <v>44179</v>
      </c>
      <c r="B701">
        <v>0.76200000000000001</v>
      </c>
      <c r="C701" s="16">
        <f t="shared" si="20"/>
        <v>0</v>
      </c>
      <c r="D701" s="16">
        <f t="array" ref="D701">IFERROR(INDEX(C$2:C701,MATCH(2,1/(C$2:C701&lt;&gt;0))),0)</f>
        <v>2.5</v>
      </c>
      <c r="E701" s="16">
        <f t="shared" si="21"/>
        <v>0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22</v>
      </c>
    </row>
    <row r="702" spans="1:7">
      <c r="A702" s="5">
        <v>44180</v>
      </c>
      <c r="B702">
        <v>0.502</v>
      </c>
      <c r="C702" s="16">
        <f t="shared" si="20"/>
        <v>0</v>
      </c>
      <c r="D702" s="16">
        <f t="array" ref="D702">IFERROR(INDEX(C$2:C702,MATCH(2,1/(C$2:C702&lt;&gt;0))),0)</f>
        <v>2.5</v>
      </c>
      <c r="E702" s="16">
        <f t="shared" si="21"/>
        <v>0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22</v>
      </c>
    </row>
    <row r="703" spans="1:7">
      <c r="A703" s="5">
        <v>44181</v>
      </c>
      <c r="B703">
        <v>0.53200000000000003</v>
      </c>
      <c r="C703" s="16">
        <f t="shared" si="20"/>
        <v>0</v>
      </c>
      <c r="D703" s="16">
        <f t="array" ref="D703">IFERROR(INDEX(C$2:C703,MATCH(2,1/(C$2:C703&lt;&gt;0))),0)</f>
        <v>2.5</v>
      </c>
      <c r="E703" s="16">
        <f t="shared" si="21"/>
        <v>0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22</v>
      </c>
    </row>
    <row r="704" spans="1:7">
      <c r="A704" s="5">
        <v>44182</v>
      </c>
      <c r="B704">
        <v>0.755</v>
      </c>
      <c r="C704" s="16">
        <f t="shared" si="20"/>
        <v>0</v>
      </c>
      <c r="D704" s="16">
        <f t="array" ref="D704">IFERROR(INDEX(C$2:C704,MATCH(2,1/(C$2:C704&lt;&gt;0))),0)</f>
        <v>2.5</v>
      </c>
      <c r="E704" s="16">
        <f t="shared" si="21"/>
        <v>0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22</v>
      </c>
    </row>
    <row r="705" spans="1:7">
      <c r="A705" s="5">
        <v>44183</v>
      </c>
      <c r="B705">
        <v>0.623</v>
      </c>
      <c r="C705" s="16">
        <f t="shared" si="20"/>
        <v>0</v>
      </c>
      <c r="D705" s="16">
        <f t="array" ref="D705">IFERROR(INDEX(C$2:C705,MATCH(2,1/(C$2:C705&lt;&gt;0))),0)</f>
        <v>2.5</v>
      </c>
      <c r="E705" s="16">
        <f t="shared" si="21"/>
        <v>0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22</v>
      </c>
    </row>
    <row r="706" spans="1:7">
      <c r="A706" s="5">
        <v>44186</v>
      </c>
      <c r="B706">
        <v>0.90300000000000002</v>
      </c>
      <c r="C706" s="16">
        <f t="shared" si="20"/>
        <v>0</v>
      </c>
      <c r="D706" s="16">
        <f t="array" ref="D706">IFERROR(INDEX(C$2:C706,MATCH(2,1/(C$2:C706&lt;&gt;0))),0)</f>
        <v>2.5</v>
      </c>
      <c r="E706" s="16">
        <f t="shared" si="21"/>
        <v>0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22</v>
      </c>
    </row>
    <row r="707" spans="1:7">
      <c r="A707" s="5">
        <v>44187</v>
      </c>
      <c r="B707">
        <v>0.56399999999999995</v>
      </c>
      <c r="C707" s="16">
        <f t="shared" ref="C707:C770" si="22">IF(B707&gt;0.99,-5,IF(B707&gt;0.97,-2.5,IF(B707&gt;0.03,0,IF(B707&gt;0.01,2.5,5))))</f>
        <v>0</v>
      </c>
      <c r="D707" s="16">
        <f t="array" ref="D707">IFERROR(INDEX(C$2:C707,MATCH(2,1/(C$2:C707&lt;&gt;0))),0)</f>
        <v>2.5</v>
      </c>
      <c r="E707" s="16">
        <f t="shared" ref="E707:E770" si="23">IF(D707=0,0,IF(D707&lt;0,-1*(ABS(D707)-G707*ABS(D707)/22),D707-G707*D707/22))</f>
        <v>0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22</v>
      </c>
    </row>
    <row r="708" spans="1:7">
      <c r="A708" s="5">
        <v>44188</v>
      </c>
      <c r="B708">
        <v>0.82099999999999995</v>
      </c>
      <c r="C708" s="16">
        <f t="shared" si="22"/>
        <v>0</v>
      </c>
      <c r="D708" s="16">
        <f t="array" ref="D708">IFERROR(INDEX(C$2:C708,MATCH(2,1/(C$2:C708&lt;&gt;0))),0)</f>
        <v>2.5</v>
      </c>
      <c r="E708" s="16">
        <f t="shared" si="23"/>
        <v>0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22</v>
      </c>
    </row>
    <row r="709" spans="1:7">
      <c r="A709" s="5">
        <v>44189</v>
      </c>
      <c r="B709">
        <v>0.48299999999999998</v>
      </c>
      <c r="C709" s="16">
        <f t="shared" si="22"/>
        <v>0</v>
      </c>
      <c r="D709" s="16">
        <f t="array" ref="D709">IFERROR(INDEX(C$2:C709,MATCH(2,1/(C$2:C709&lt;&gt;0))),0)</f>
        <v>2.5</v>
      </c>
      <c r="E709" s="16">
        <f t="shared" si="23"/>
        <v>0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22</v>
      </c>
    </row>
    <row r="710" spans="1:7">
      <c r="A710" s="5">
        <v>44190</v>
      </c>
      <c r="B710">
        <v>0.50800000000000001</v>
      </c>
      <c r="C710" s="16">
        <f t="shared" si="22"/>
        <v>0</v>
      </c>
      <c r="D710" s="16">
        <f t="array" ref="D710">IFERROR(INDEX(C$2:C710,MATCH(2,1/(C$2:C710&lt;&gt;0))),0)</f>
        <v>2.5</v>
      </c>
      <c r="E710" s="16">
        <f t="shared" si="23"/>
        <v>0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22</v>
      </c>
    </row>
    <row r="711" spans="1:7">
      <c r="A711" s="5">
        <v>44193</v>
      </c>
      <c r="B711">
        <v>0.76500000000000001</v>
      </c>
      <c r="C711" s="16">
        <f t="shared" si="22"/>
        <v>0</v>
      </c>
      <c r="D711" s="16">
        <f t="array" ref="D711">IFERROR(INDEX(C$2:C711,MATCH(2,1/(C$2:C711&lt;&gt;0))),0)</f>
        <v>2.5</v>
      </c>
      <c r="E711" s="16">
        <f t="shared" si="23"/>
        <v>0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22</v>
      </c>
    </row>
    <row r="712" spans="1:7">
      <c r="A712" s="5">
        <v>44194</v>
      </c>
      <c r="B712">
        <v>5.6000000000000001E-2</v>
      </c>
      <c r="C712" s="16">
        <f t="shared" si="22"/>
        <v>0</v>
      </c>
      <c r="D712" s="16">
        <f t="array" ref="D712">IFERROR(INDEX(C$2:C712,MATCH(2,1/(C$2:C712&lt;&gt;0))),0)</f>
        <v>2.5</v>
      </c>
      <c r="E712" s="16">
        <f t="shared" si="23"/>
        <v>0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22</v>
      </c>
    </row>
    <row r="713" spans="1:7">
      <c r="A713" s="5">
        <v>44195</v>
      </c>
      <c r="B713">
        <v>0.80100000000000005</v>
      </c>
      <c r="C713" s="16">
        <f t="shared" si="22"/>
        <v>0</v>
      </c>
      <c r="D713" s="16">
        <f t="array" ref="D713">IFERROR(INDEX(C$2:C713,MATCH(2,1/(C$2:C713&lt;&gt;0))),0)</f>
        <v>2.5</v>
      </c>
      <c r="E713" s="16">
        <f t="shared" si="23"/>
        <v>0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22</v>
      </c>
    </row>
    <row r="714" spans="1:7">
      <c r="A714" s="5">
        <v>44196</v>
      </c>
      <c r="B714">
        <v>0.31900000000000001</v>
      </c>
      <c r="C714" s="16">
        <f t="shared" si="22"/>
        <v>0</v>
      </c>
      <c r="D714" s="16">
        <f t="array" ref="D714">IFERROR(INDEX(C$2:C714,MATCH(2,1/(C$2:C714&lt;&gt;0))),0)</f>
        <v>2.5</v>
      </c>
      <c r="E714" s="16">
        <f t="shared" si="23"/>
        <v>0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22</v>
      </c>
    </row>
    <row r="715" spans="1:7">
      <c r="A715" s="5">
        <v>44200</v>
      </c>
      <c r="B715">
        <v>0.99299999999999999</v>
      </c>
      <c r="C715" s="16">
        <f t="shared" si="22"/>
        <v>-5</v>
      </c>
      <c r="D715" s="16">
        <f t="array" ref="D715">IFERROR(INDEX(C$2:C715,MATCH(2,1/(C$2:C715&lt;&gt;0))),0)</f>
        <v>-5</v>
      </c>
      <c r="E715" s="16">
        <f t="shared" si="23"/>
        <v>-5</v>
      </c>
      <c r="F715" s="16">
        <f>IF(AND(C715&lt;&gt;0,SUM(C$1:$D715)=SUM(C$1:$D715)),ROW(),0)</f>
        <v>715</v>
      </c>
      <c r="G715" s="16">
        <f t="array" ref="G715">IF(ROW()-IFERROR(INDEX(F$2:F715,MATCH(2,1/(F$2:F715&lt;&gt;0))),0)&gt;22,22,ROW()-IFERROR(INDEX(F$2:F715,MATCH(2,1/(F$2:F715&lt;&gt;0))),0))</f>
        <v>0</v>
      </c>
    </row>
    <row r="716" spans="1:7">
      <c r="A716" s="5">
        <v>44201</v>
      </c>
      <c r="B716">
        <v>0.94699999999999995</v>
      </c>
      <c r="C716" s="16">
        <f t="shared" si="22"/>
        <v>0</v>
      </c>
      <c r="D716" s="16">
        <f t="array" ref="D716">IFERROR(INDEX(C$2:C716,MATCH(2,1/(C$2:C716&lt;&gt;0))),0)</f>
        <v>-5</v>
      </c>
      <c r="E716" s="16">
        <f t="shared" si="23"/>
        <v>-4.7727272727272725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1</v>
      </c>
    </row>
    <row r="717" spans="1:7">
      <c r="A717" s="5">
        <v>44202</v>
      </c>
      <c r="B717">
        <v>0.89100000000000001</v>
      </c>
      <c r="C717" s="16">
        <f t="shared" si="22"/>
        <v>0</v>
      </c>
      <c r="D717" s="16">
        <f t="array" ref="D717">IFERROR(INDEX(C$2:C717,MATCH(2,1/(C$2:C717&lt;&gt;0))),0)</f>
        <v>-5</v>
      </c>
      <c r="E717" s="16">
        <f t="shared" si="23"/>
        <v>-4.5454545454545459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</v>
      </c>
    </row>
    <row r="718" spans="1:7">
      <c r="A718" s="5">
        <v>44203</v>
      </c>
      <c r="B718">
        <v>0.90300000000000002</v>
      </c>
      <c r="C718" s="16">
        <f t="shared" si="22"/>
        <v>0</v>
      </c>
      <c r="D718" s="16">
        <f t="array" ref="D718">IFERROR(INDEX(C$2:C718,MATCH(2,1/(C$2:C718&lt;&gt;0))),0)</f>
        <v>-5</v>
      </c>
      <c r="E718" s="16">
        <f t="shared" si="23"/>
        <v>-4.3181818181818183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3</v>
      </c>
    </row>
    <row r="719" spans="1:7">
      <c r="A719" s="5">
        <v>44204</v>
      </c>
      <c r="B719">
        <v>0.311</v>
      </c>
      <c r="C719" s="16">
        <f t="shared" si="22"/>
        <v>0</v>
      </c>
      <c r="D719" s="16">
        <f t="array" ref="D719">IFERROR(INDEX(C$2:C719,MATCH(2,1/(C$2:C719&lt;&gt;0))),0)</f>
        <v>-5</v>
      </c>
      <c r="E719" s="16">
        <f t="shared" si="23"/>
        <v>-4.0909090909090908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4</v>
      </c>
    </row>
    <row r="720" spans="1:7">
      <c r="A720" s="5">
        <v>44207</v>
      </c>
      <c r="B720">
        <v>0.72699999999999998</v>
      </c>
      <c r="C720" s="16">
        <f t="shared" si="22"/>
        <v>0</v>
      </c>
      <c r="D720" s="16">
        <f t="array" ref="D720">IFERROR(INDEX(C$2:C720,MATCH(2,1/(C$2:C720&lt;&gt;0))),0)</f>
        <v>-5</v>
      </c>
      <c r="E720" s="16">
        <f t="shared" si="23"/>
        <v>-3.8636363636363633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5</v>
      </c>
    </row>
    <row r="721" spans="1:7">
      <c r="A721" s="5">
        <v>44208</v>
      </c>
      <c r="B721">
        <v>0.93</v>
      </c>
      <c r="C721" s="16">
        <f t="shared" si="22"/>
        <v>0</v>
      </c>
      <c r="D721" s="16">
        <f t="array" ref="D721">IFERROR(INDEX(C$2:C721,MATCH(2,1/(C$2:C721&lt;&gt;0))),0)</f>
        <v>-5</v>
      </c>
      <c r="E721" s="16">
        <f t="shared" si="23"/>
        <v>-3.6363636363636367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6</v>
      </c>
    </row>
    <row r="722" spans="1:7">
      <c r="A722" s="5">
        <v>44209</v>
      </c>
      <c r="B722">
        <v>0.77900000000000003</v>
      </c>
      <c r="C722" s="16">
        <f t="shared" si="22"/>
        <v>0</v>
      </c>
      <c r="D722" s="16">
        <f t="array" ref="D722">IFERROR(INDEX(C$2:C722,MATCH(2,1/(C$2:C722&lt;&gt;0))),0)</f>
        <v>-5</v>
      </c>
      <c r="E722" s="16">
        <f t="shared" si="23"/>
        <v>-3.4090909090909092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7</v>
      </c>
    </row>
    <row r="723" spans="1:7">
      <c r="A723" s="5">
        <v>44210</v>
      </c>
      <c r="B723">
        <v>0.28399999999999997</v>
      </c>
      <c r="C723" s="16">
        <f t="shared" si="22"/>
        <v>0</v>
      </c>
      <c r="D723" s="16">
        <f t="array" ref="D723">IFERROR(INDEX(C$2:C723,MATCH(2,1/(C$2:C723&lt;&gt;0))),0)</f>
        <v>-5</v>
      </c>
      <c r="E723" s="16">
        <f t="shared" si="23"/>
        <v>-3.1818181818181817</v>
      </c>
      <c r="F723" s="16">
        <f>IF(AND(C723&lt;&gt;0,SUM(C$1:$D723)=SUM(C$1:$D723)),ROW(),0)</f>
        <v>0</v>
      </c>
      <c r="G723" s="16">
        <f t="array" ref="G723">IF(ROW()-IFERROR(INDEX(F$2:F723,MATCH(2,1/(F$2:F723&lt;&gt;0))),0)&gt;22,22,ROW()-IFERROR(INDEX(F$2:F723,MATCH(2,1/(F$2:F723&lt;&gt;0))),0))</f>
        <v>8</v>
      </c>
    </row>
    <row r="724" spans="1:7">
      <c r="A724" s="5">
        <v>44211</v>
      </c>
      <c r="B724">
        <v>0.221</v>
      </c>
      <c r="C724" s="16">
        <f t="shared" si="22"/>
        <v>0</v>
      </c>
      <c r="D724" s="16">
        <f t="array" ref="D724">IFERROR(INDEX(C$2:C724,MATCH(2,1/(C$2:C724&lt;&gt;0))),0)</f>
        <v>-5</v>
      </c>
      <c r="E724" s="16">
        <f t="shared" si="23"/>
        <v>-2.9545454545454546</v>
      </c>
      <c r="F724" s="16">
        <f>IF(AND(C724&lt;&gt;0,SUM(C$1:$D724)=SUM(C$1:$D724)),ROW(),0)</f>
        <v>0</v>
      </c>
      <c r="G724" s="16">
        <f t="array" ref="G724">IF(ROW()-IFERROR(INDEX(F$2:F724,MATCH(2,1/(F$2:F724&lt;&gt;0))),0)&gt;22,22,ROW()-IFERROR(INDEX(F$2:F724,MATCH(2,1/(F$2:F724&lt;&gt;0))),0))</f>
        <v>9</v>
      </c>
    </row>
    <row r="725" spans="1:7">
      <c r="A725" s="5">
        <v>44214</v>
      </c>
      <c r="B725">
        <v>0.92500000000000004</v>
      </c>
      <c r="C725" s="16">
        <f t="shared" si="22"/>
        <v>0</v>
      </c>
      <c r="D725" s="16">
        <f t="array" ref="D725">IFERROR(INDEX(C$2:C725,MATCH(2,1/(C$2:C725&lt;&gt;0))),0)</f>
        <v>-5</v>
      </c>
      <c r="E725" s="16">
        <f t="shared" si="23"/>
        <v>-2.7272727272727271</v>
      </c>
      <c r="F725" s="16">
        <f>IF(AND(C725&lt;&gt;0,SUM(C$1:$D725)=SUM(C$1:$D725)),ROW(),0)</f>
        <v>0</v>
      </c>
      <c r="G725" s="16">
        <f t="array" ref="G725">IF(ROW()-IFERROR(INDEX(F$2:F725,MATCH(2,1/(F$2:F725&lt;&gt;0))),0)&gt;22,22,ROW()-IFERROR(INDEX(F$2:F725,MATCH(2,1/(F$2:F725&lt;&gt;0))),0))</f>
        <v>10</v>
      </c>
    </row>
    <row r="726" spans="1:7">
      <c r="A726" s="5">
        <v>44215</v>
      </c>
      <c r="B726">
        <v>0.79300000000000004</v>
      </c>
      <c r="C726" s="16">
        <f t="shared" si="22"/>
        <v>0</v>
      </c>
      <c r="D726" s="16">
        <f t="array" ref="D726">IFERROR(INDEX(C$2:C726,MATCH(2,1/(C$2:C726&lt;&gt;0))),0)</f>
        <v>-5</v>
      </c>
      <c r="E726" s="16">
        <f t="shared" si="23"/>
        <v>-2.5</v>
      </c>
      <c r="F726" s="16">
        <f>IF(AND(C726&lt;&gt;0,SUM(C$1:$D726)=SUM(C$1:$D726)),ROW(),0)</f>
        <v>0</v>
      </c>
      <c r="G726" s="16">
        <f t="array" ref="G726">IF(ROW()-IFERROR(INDEX(F$2:F726,MATCH(2,1/(F$2:F726&lt;&gt;0))),0)&gt;22,22,ROW()-IFERROR(INDEX(F$2:F726,MATCH(2,1/(F$2:F726&lt;&gt;0))),0))</f>
        <v>11</v>
      </c>
    </row>
    <row r="727" spans="1:7">
      <c r="A727" s="5">
        <v>44216</v>
      </c>
      <c r="B727">
        <v>0.85</v>
      </c>
      <c r="C727" s="16">
        <f t="shared" si="22"/>
        <v>0</v>
      </c>
      <c r="D727" s="16">
        <f t="array" ref="D727">IFERROR(INDEX(C$2:C727,MATCH(2,1/(C$2:C727&lt;&gt;0))),0)</f>
        <v>-5</v>
      </c>
      <c r="E727" s="16">
        <f t="shared" si="23"/>
        <v>-2.2727272727272729</v>
      </c>
      <c r="F727" s="16">
        <f>IF(AND(C727&lt;&gt;0,SUM(C$1:$D727)=SUM(C$1:$D727)),ROW(),0)</f>
        <v>0</v>
      </c>
      <c r="G727" s="16">
        <f t="array" ref="G727">IF(ROW()-IFERROR(INDEX(F$2:F727,MATCH(2,1/(F$2:F727&lt;&gt;0))),0)&gt;22,22,ROW()-IFERROR(INDEX(F$2:F727,MATCH(2,1/(F$2:F727&lt;&gt;0))),0))</f>
        <v>12</v>
      </c>
    </row>
    <row r="728" spans="1:7">
      <c r="A728" s="5">
        <v>44217</v>
      </c>
      <c r="B728">
        <v>0.92700000000000005</v>
      </c>
      <c r="C728" s="16">
        <f t="shared" si="22"/>
        <v>0</v>
      </c>
      <c r="D728" s="16">
        <f t="array" ref="D728">IFERROR(INDEX(C$2:C728,MATCH(2,1/(C$2:C728&lt;&gt;0))),0)</f>
        <v>-5</v>
      </c>
      <c r="E728" s="16">
        <f t="shared" si="23"/>
        <v>-2.0454545454545454</v>
      </c>
      <c r="F728" s="16">
        <f>IF(AND(C728&lt;&gt;0,SUM(C$1:$D728)=SUM(C$1:$D728)),ROW(),0)</f>
        <v>0</v>
      </c>
      <c r="G728" s="16">
        <f t="array" ref="G728">IF(ROW()-IFERROR(INDEX(F$2:F728,MATCH(2,1/(F$2:F728&lt;&gt;0))),0)&gt;22,22,ROW()-IFERROR(INDEX(F$2:F728,MATCH(2,1/(F$2:F728&lt;&gt;0))),0))</f>
        <v>13</v>
      </c>
    </row>
    <row r="729" spans="1:7">
      <c r="A729" s="5">
        <v>44218</v>
      </c>
      <c r="B729">
        <v>0.373</v>
      </c>
      <c r="C729" s="16">
        <f t="shared" si="22"/>
        <v>0</v>
      </c>
      <c r="D729" s="16">
        <f t="array" ref="D729">IFERROR(INDEX(C$2:C729,MATCH(2,1/(C$2:C729&lt;&gt;0))),0)</f>
        <v>-5</v>
      </c>
      <c r="E729" s="16">
        <f t="shared" si="23"/>
        <v>-1.8181818181818183</v>
      </c>
      <c r="F729" s="16">
        <f>IF(AND(C729&lt;&gt;0,SUM(C$1:$D729)=SUM(C$1:$D729)),ROW(),0)</f>
        <v>0</v>
      </c>
      <c r="G729" s="16">
        <f t="array" ref="G729">IF(ROW()-IFERROR(INDEX(F$2:F729,MATCH(2,1/(F$2:F729&lt;&gt;0))),0)&gt;22,22,ROW()-IFERROR(INDEX(F$2:F729,MATCH(2,1/(F$2:F729&lt;&gt;0))),0))</f>
        <v>14</v>
      </c>
    </row>
    <row r="730" spans="1:7">
      <c r="A730" s="5">
        <v>44221</v>
      </c>
      <c r="B730">
        <v>0.89700000000000002</v>
      </c>
      <c r="C730" s="16">
        <f t="shared" si="22"/>
        <v>0</v>
      </c>
      <c r="D730" s="16">
        <f t="array" ref="D730">IFERROR(INDEX(C$2:C730,MATCH(2,1/(C$2:C730&lt;&gt;0))),0)</f>
        <v>-5</v>
      </c>
      <c r="E730" s="16">
        <f t="shared" si="23"/>
        <v>-1.5909090909090908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15</v>
      </c>
    </row>
    <row r="731" spans="1:7">
      <c r="A731" s="5">
        <v>44222</v>
      </c>
      <c r="B731">
        <v>5.6000000000000001E-2</v>
      </c>
      <c r="C731" s="16">
        <f t="shared" si="22"/>
        <v>0</v>
      </c>
      <c r="D731" s="16">
        <f t="array" ref="D731">IFERROR(INDEX(C$2:C731,MATCH(2,1/(C$2:C731&lt;&gt;0))),0)</f>
        <v>-5</v>
      </c>
      <c r="E731" s="16">
        <f t="shared" si="23"/>
        <v>-1.3636363636363638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16</v>
      </c>
    </row>
    <row r="732" spans="1:7">
      <c r="A732" s="5">
        <v>44223</v>
      </c>
      <c r="B732">
        <v>0.36099999999999999</v>
      </c>
      <c r="C732" s="16">
        <f t="shared" si="22"/>
        <v>0</v>
      </c>
      <c r="D732" s="16">
        <f t="array" ref="D732">IFERROR(INDEX(C$2:C732,MATCH(2,1/(C$2:C732&lt;&gt;0))),0)</f>
        <v>-5</v>
      </c>
      <c r="E732" s="16">
        <f t="shared" si="23"/>
        <v>-1.1363636363636362</v>
      </c>
      <c r="F732" s="16">
        <f>IF(AND(C732&lt;&gt;0,SUM(C$1:$D732)=SUM(C$1:$D732)),ROW(),0)</f>
        <v>0</v>
      </c>
      <c r="G732" s="16">
        <f t="array" ref="G732">IF(ROW()-IFERROR(INDEX(F$2:F732,MATCH(2,1/(F$2:F732&lt;&gt;0))),0)&gt;22,22,ROW()-IFERROR(INDEX(F$2:F732,MATCH(2,1/(F$2:F732&lt;&gt;0))),0))</f>
        <v>17</v>
      </c>
    </row>
    <row r="733" spans="1:7">
      <c r="A733" s="5">
        <v>44224</v>
      </c>
      <c r="B733">
        <v>0.109</v>
      </c>
      <c r="C733" s="16">
        <f t="shared" si="22"/>
        <v>0</v>
      </c>
      <c r="D733" s="16">
        <f t="array" ref="D733">IFERROR(INDEX(C$2:C733,MATCH(2,1/(C$2:C733&lt;&gt;0))),0)</f>
        <v>-5</v>
      </c>
      <c r="E733" s="16">
        <f t="shared" si="23"/>
        <v>-0.90909090909090917</v>
      </c>
      <c r="F733" s="16">
        <f>IF(AND(C733&lt;&gt;0,SUM(C$1:$D733)=SUM(C$1:$D733)),ROW(),0)</f>
        <v>0</v>
      </c>
      <c r="G733" s="16">
        <f t="array" ref="G733">IF(ROW()-IFERROR(INDEX(F$2:F733,MATCH(2,1/(F$2:F733&lt;&gt;0))),0)&gt;22,22,ROW()-IFERROR(INDEX(F$2:F733,MATCH(2,1/(F$2:F733&lt;&gt;0))),0))</f>
        <v>18</v>
      </c>
    </row>
    <row r="734" spans="1:7">
      <c r="A734" s="5">
        <v>44225</v>
      </c>
      <c r="B734">
        <v>1.2E-2</v>
      </c>
      <c r="C734" s="16">
        <f t="shared" si="22"/>
        <v>2.5</v>
      </c>
      <c r="D734" s="16">
        <f t="array" ref="D734">IFERROR(INDEX(C$2:C734,MATCH(2,1/(C$2:C734&lt;&gt;0))),0)</f>
        <v>2.5</v>
      </c>
      <c r="E734" s="16">
        <f t="shared" si="23"/>
        <v>2.5</v>
      </c>
      <c r="F734" s="16">
        <f>IF(AND(C734&lt;&gt;0,SUM(C$1:$D734)=SUM(C$1:$D734)),ROW(),0)</f>
        <v>734</v>
      </c>
      <c r="G734" s="16">
        <f t="array" ref="G734">IF(ROW()-IFERROR(INDEX(F$2:F734,MATCH(2,1/(F$2:F734&lt;&gt;0))),0)&gt;22,22,ROW()-IFERROR(INDEX(F$2:F734,MATCH(2,1/(F$2:F734&lt;&gt;0))),0))</f>
        <v>0</v>
      </c>
    </row>
    <row r="735" spans="1:7">
      <c r="A735" s="5">
        <v>44228</v>
      </c>
      <c r="B735">
        <v>0.26500000000000001</v>
      </c>
      <c r="C735" s="16">
        <f t="shared" si="22"/>
        <v>0</v>
      </c>
      <c r="D735" s="16">
        <f t="array" ref="D735">IFERROR(INDEX(C$2:C735,MATCH(2,1/(C$2:C735&lt;&gt;0))),0)</f>
        <v>2.5</v>
      </c>
      <c r="E735" s="16">
        <f t="shared" si="23"/>
        <v>2.3863636363636362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1</v>
      </c>
    </row>
    <row r="736" spans="1:7">
      <c r="A736" s="5">
        <v>44229</v>
      </c>
      <c r="B736">
        <v>0.439</v>
      </c>
      <c r="C736" s="16">
        <f t="shared" si="22"/>
        <v>0</v>
      </c>
      <c r="D736" s="16">
        <f t="array" ref="D736">IFERROR(INDEX(C$2:C736,MATCH(2,1/(C$2:C736&lt;&gt;0))),0)</f>
        <v>2.5</v>
      </c>
      <c r="E736" s="16">
        <f t="shared" si="23"/>
        <v>2.2727272727272729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</v>
      </c>
    </row>
    <row r="737" spans="1:7">
      <c r="A737" s="5">
        <v>44230</v>
      </c>
      <c r="B737">
        <v>0.308</v>
      </c>
      <c r="C737" s="16">
        <f t="shared" si="22"/>
        <v>0</v>
      </c>
      <c r="D737" s="16">
        <f t="array" ref="D737">IFERROR(INDEX(C$2:C737,MATCH(2,1/(C$2:C737&lt;&gt;0))),0)</f>
        <v>2.5</v>
      </c>
      <c r="E737" s="16">
        <f t="shared" si="23"/>
        <v>2.1590909090909092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3</v>
      </c>
    </row>
    <row r="738" spans="1:7">
      <c r="A738" s="5">
        <v>44231</v>
      </c>
      <c r="B738">
        <v>3.4000000000000002E-2</v>
      </c>
      <c r="C738" s="16">
        <f t="shared" si="22"/>
        <v>0</v>
      </c>
      <c r="D738" s="16">
        <f t="array" ref="D738">IFERROR(INDEX(C$2:C738,MATCH(2,1/(C$2:C738&lt;&gt;0))),0)</f>
        <v>2.5</v>
      </c>
      <c r="E738" s="16">
        <f t="shared" si="23"/>
        <v>2.0454545454545454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4</v>
      </c>
    </row>
    <row r="739" spans="1:7">
      <c r="A739" s="5">
        <v>44232</v>
      </c>
      <c r="B739">
        <v>2.5000000000000001E-2</v>
      </c>
      <c r="C739" s="16">
        <f t="shared" si="22"/>
        <v>2.5</v>
      </c>
      <c r="D739" s="16">
        <f t="array" ref="D739">IFERROR(INDEX(C$2:C739,MATCH(2,1/(C$2:C739&lt;&gt;0))),0)</f>
        <v>2.5</v>
      </c>
      <c r="E739" s="16">
        <f t="shared" si="23"/>
        <v>2.5</v>
      </c>
      <c r="F739" s="16">
        <f>IF(AND(C739&lt;&gt;0,SUM(C$1:$D739)=SUM(C$1:$D739)),ROW(),0)</f>
        <v>739</v>
      </c>
      <c r="G739" s="16">
        <f t="array" ref="G739">IF(ROW()-IFERROR(INDEX(F$2:F739,MATCH(2,1/(F$2:F739&lt;&gt;0))),0)&gt;22,22,ROW()-IFERROR(INDEX(F$2:F739,MATCH(2,1/(F$2:F739&lt;&gt;0))),0))</f>
        <v>0</v>
      </c>
    </row>
    <row r="740" spans="1:7">
      <c r="A740" s="5">
        <v>44235</v>
      </c>
      <c r="B740">
        <v>0.161</v>
      </c>
      <c r="C740" s="16">
        <f t="shared" si="22"/>
        <v>0</v>
      </c>
      <c r="D740" s="16">
        <f t="array" ref="D740">IFERROR(INDEX(C$2:C740,MATCH(2,1/(C$2:C740&lt;&gt;0))),0)</f>
        <v>2.5</v>
      </c>
      <c r="E740" s="16">
        <f t="shared" si="23"/>
        <v>2.3863636363636362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1</v>
      </c>
    </row>
    <row r="741" spans="1:7">
      <c r="A741" s="5">
        <v>44236</v>
      </c>
      <c r="B741">
        <v>0.71099999999999997</v>
      </c>
      <c r="C741" s="16">
        <f t="shared" si="22"/>
        <v>0</v>
      </c>
      <c r="D741" s="16">
        <f t="array" ref="D741">IFERROR(INDEX(C$2:C741,MATCH(2,1/(C$2:C741&lt;&gt;0))),0)</f>
        <v>2.5</v>
      </c>
      <c r="E741" s="16">
        <f t="shared" si="23"/>
        <v>2.2727272727272729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2</v>
      </c>
    </row>
    <row r="742" spans="1:7">
      <c r="A742" s="5">
        <v>44237</v>
      </c>
      <c r="B742">
        <v>4.0000000000000001E-3</v>
      </c>
      <c r="C742" s="16">
        <f t="shared" si="22"/>
        <v>5</v>
      </c>
      <c r="D742" s="16">
        <f t="array" ref="D742">IFERROR(INDEX(C$2:C742,MATCH(2,1/(C$2:C742&lt;&gt;0))),0)</f>
        <v>5</v>
      </c>
      <c r="E742" s="16">
        <f t="shared" si="23"/>
        <v>5</v>
      </c>
      <c r="F742" s="16">
        <f>IF(AND(C742&lt;&gt;0,SUM(C$1:$D742)=SUM(C$1:$D742)),ROW(),0)</f>
        <v>742</v>
      </c>
      <c r="G742" s="16">
        <f t="array" ref="G742">IF(ROW()-IFERROR(INDEX(F$2:F742,MATCH(2,1/(F$2:F742&lt;&gt;0))),0)&gt;22,22,ROW()-IFERROR(INDEX(F$2:F742,MATCH(2,1/(F$2:F742&lt;&gt;0))),0))</f>
        <v>0</v>
      </c>
    </row>
    <row r="743" spans="1:7">
      <c r="A743" s="5">
        <v>44245</v>
      </c>
      <c r="B743">
        <v>0.99099999999999999</v>
      </c>
      <c r="C743" s="16">
        <f t="shared" si="22"/>
        <v>-5</v>
      </c>
      <c r="D743" s="16">
        <f t="array" ref="D743">IFERROR(INDEX(C$2:C743,MATCH(2,1/(C$2:C743&lt;&gt;0))),0)</f>
        <v>-5</v>
      </c>
      <c r="E743" s="16">
        <f t="shared" si="23"/>
        <v>-5</v>
      </c>
      <c r="F743" s="16">
        <f>IF(AND(C743&lt;&gt;0,SUM(C$1:$D743)=SUM(C$1:$D743)),ROW(),0)</f>
        <v>743</v>
      </c>
      <c r="G743" s="16">
        <f t="array" ref="G743">IF(ROW()-IFERROR(INDEX(F$2:F743,MATCH(2,1/(F$2:F743&lt;&gt;0))),0)&gt;22,22,ROW()-IFERROR(INDEX(F$2:F743,MATCH(2,1/(F$2:F743&lt;&gt;0))),0))</f>
        <v>0</v>
      </c>
    </row>
    <row r="744" spans="1:7">
      <c r="A744" s="5">
        <v>44246</v>
      </c>
      <c r="B744">
        <v>0.89100000000000001</v>
      </c>
      <c r="C744" s="16">
        <f t="shared" si="22"/>
        <v>0</v>
      </c>
      <c r="D744" s="16">
        <f t="array" ref="D744">IFERROR(INDEX(C$2:C744,MATCH(2,1/(C$2:C744&lt;&gt;0))),0)</f>
        <v>-5</v>
      </c>
      <c r="E744" s="16">
        <f t="shared" si="23"/>
        <v>-4.7727272727272725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1</v>
      </c>
    </row>
    <row r="745" spans="1:7">
      <c r="A745" s="5">
        <v>44249</v>
      </c>
      <c r="B745">
        <v>0.97399999999999998</v>
      </c>
      <c r="C745" s="16">
        <f t="shared" si="22"/>
        <v>-2.5</v>
      </c>
      <c r="D745" s="16">
        <f t="array" ref="D745">IFERROR(INDEX(C$2:C745,MATCH(2,1/(C$2:C745&lt;&gt;0))),0)</f>
        <v>-2.5</v>
      </c>
      <c r="E745" s="16">
        <f t="shared" si="23"/>
        <v>-2.5</v>
      </c>
      <c r="F745" s="16">
        <f>IF(AND(C745&lt;&gt;0,SUM(C$1:$D745)=SUM(C$1:$D745)),ROW(),0)</f>
        <v>745</v>
      </c>
      <c r="G745" s="16">
        <f t="array" ref="G745">IF(ROW()-IFERROR(INDEX(F$2:F745,MATCH(2,1/(F$2:F745&lt;&gt;0))),0)&gt;22,22,ROW()-IFERROR(INDEX(F$2:F745,MATCH(2,1/(F$2:F745&lt;&gt;0))),0))</f>
        <v>0</v>
      </c>
    </row>
    <row r="746" spans="1:7">
      <c r="A746" s="5">
        <v>44250</v>
      </c>
      <c r="B746">
        <v>0.27200000000000002</v>
      </c>
      <c r="C746" s="16">
        <f t="shared" si="22"/>
        <v>0</v>
      </c>
      <c r="D746" s="16">
        <f t="array" ref="D746">IFERROR(INDEX(C$2:C746,MATCH(2,1/(C$2:C746&lt;&gt;0))),0)</f>
        <v>-2.5</v>
      </c>
      <c r="E746" s="16">
        <f t="shared" si="23"/>
        <v>-2.3863636363636362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1</v>
      </c>
    </row>
    <row r="747" spans="1:7">
      <c r="A747" s="5">
        <v>44251</v>
      </c>
      <c r="B747">
        <v>0.55400000000000005</v>
      </c>
      <c r="C747" s="16">
        <f t="shared" si="22"/>
        <v>0</v>
      </c>
      <c r="D747" s="16">
        <f t="array" ref="D747">IFERROR(INDEX(C$2:C747,MATCH(2,1/(C$2:C747&lt;&gt;0))),0)</f>
        <v>-2.5</v>
      </c>
      <c r="E747" s="16">
        <f t="shared" si="23"/>
        <v>-2.2727272727272729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2</v>
      </c>
    </row>
    <row r="748" spans="1:7">
      <c r="A748" s="5">
        <v>44252</v>
      </c>
      <c r="B748">
        <v>0.26300000000000001</v>
      </c>
      <c r="C748" s="16">
        <f t="shared" si="22"/>
        <v>0</v>
      </c>
      <c r="D748" s="16">
        <f t="array" ref="D748">IFERROR(INDEX(C$2:C748,MATCH(2,1/(C$2:C748&lt;&gt;0))),0)</f>
        <v>-2.5</v>
      </c>
      <c r="E748" s="16">
        <f t="shared" si="23"/>
        <v>-2.1590909090909092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3</v>
      </c>
    </row>
    <row r="749" spans="1:7">
      <c r="A749" s="5">
        <v>44253</v>
      </c>
      <c r="B749">
        <v>4.9000000000000002E-2</v>
      </c>
      <c r="C749" s="16">
        <f t="shared" si="22"/>
        <v>0</v>
      </c>
      <c r="D749" s="16">
        <f t="array" ref="D749">IFERROR(INDEX(C$2:C749,MATCH(2,1/(C$2:C749&lt;&gt;0))),0)</f>
        <v>-2.5</v>
      </c>
      <c r="E749" s="16">
        <f t="shared" si="23"/>
        <v>-2.0454545454545454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4</v>
      </c>
    </row>
    <row r="750" spans="1:7">
      <c r="A750" s="5">
        <v>44256</v>
      </c>
      <c r="B750">
        <v>0.80200000000000005</v>
      </c>
      <c r="C750" s="16">
        <f t="shared" si="22"/>
        <v>0</v>
      </c>
      <c r="D750" s="16">
        <f t="array" ref="D750">IFERROR(INDEX(C$2:C750,MATCH(2,1/(C$2:C750&lt;&gt;0))),0)</f>
        <v>-2.5</v>
      </c>
      <c r="E750" s="16">
        <f t="shared" si="23"/>
        <v>-1.9318181818181817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5</v>
      </c>
    </row>
    <row r="751" spans="1:7">
      <c r="A751" s="5">
        <v>44257</v>
      </c>
      <c r="B751">
        <v>0.7</v>
      </c>
      <c r="C751" s="16">
        <f t="shared" si="22"/>
        <v>0</v>
      </c>
      <c r="D751" s="16">
        <f t="array" ref="D751">IFERROR(INDEX(C$2:C751,MATCH(2,1/(C$2:C751&lt;&gt;0))),0)</f>
        <v>-2.5</v>
      </c>
      <c r="E751" s="16">
        <f t="shared" si="23"/>
        <v>-1.8181818181818183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6</v>
      </c>
    </row>
    <row r="752" spans="1:7">
      <c r="A752" s="5">
        <v>44258</v>
      </c>
      <c r="B752">
        <v>0.46700000000000003</v>
      </c>
      <c r="C752" s="16">
        <f t="shared" si="22"/>
        <v>0</v>
      </c>
      <c r="D752" s="16">
        <f t="array" ref="D752">IFERROR(INDEX(C$2:C752,MATCH(2,1/(C$2:C752&lt;&gt;0))),0)</f>
        <v>-2.5</v>
      </c>
      <c r="E752" s="16">
        <f t="shared" si="23"/>
        <v>-1.7045454545454546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7</v>
      </c>
    </row>
    <row r="753" spans="1:7">
      <c r="A753" s="5">
        <v>44259</v>
      </c>
      <c r="B753">
        <v>0.152</v>
      </c>
      <c r="C753" s="16">
        <f t="shared" si="22"/>
        <v>0</v>
      </c>
      <c r="D753" s="16">
        <f t="array" ref="D753">IFERROR(INDEX(C$2:C753,MATCH(2,1/(C$2:C753&lt;&gt;0))),0)</f>
        <v>-2.5</v>
      </c>
      <c r="E753" s="16">
        <f t="shared" si="23"/>
        <v>-1.5909090909090908</v>
      </c>
      <c r="F753" s="16">
        <f>IF(AND(C753&lt;&gt;0,SUM(C$1:$D753)=SUM(C$1:$D753)),ROW(),0)</f>
        <v>0</v>
      </c>
      <c r="G753" s="16">
        <f t="array" ref="G753">IF(ROW()-IFERROR(INDEX(F$2:F753,MATCH(2,1/(F$2:F753&lt;&gt;0))),0)&gt;22,22,ROW()-IFERROR(INDEX(F$2:F753,MATCH(2,1/(F$2:F753&lt;&gt;0))),0))</f>
        <v>8</v>
      </c>
    </row>
    <row r="754" spans="1:7">
      <c r="A754" s="5">
        <v>44260</v>
      </c>
      <c r="B754">
        <v>0.06</v>
      </c>
      <c r="C754" s="16">
        <f t="shared" si="22"/>
        <v>0</v>
      </c>
      <c r="D754" s="16">
        <f t="array" ref="D754">IFERROR(INDEX(C$2:C754,MATCH(2,1/(C$2:C754&lt;&gt;0))),0)</f>
        <v>-2.5</v>
      </c>
      <c r="E754" s="16">
        <f t="shared" si="23"/>
        <v>-1.4772727272727273</v>
      </c>
      <c r="F754" s="16">
        <f>IF(AND(C754&lt;&gt;0,SUM(C$1:$D754)=SUM(C$1:$D754)),ROW(),0)</f>
        <v>0</v>
      </c>
      <c r="G754" s="16">
        <f t="array" ref="G754">IF(ROW()-IFERROR(INDEX(F$2:F754,MATCH(2,1/(F$2:F754&lt;&gt;0))),0)&gt;22,22,ROW()-IFERROR(INDEX(F$2:F754,MATCH(2,1/(F$2:F754&lt;&gt;0))),0))</f>
        <v>9</v>
      </c>
    </row>
    <row r="755" spans="1:7">
      <c r="A755" s="5">
        <v>44263</v>
      </c>
      <c r="B755">
        <v>0.309</v>
      </c>
      <c r="C755" s="16">
        <f t="shared" si="22"/>
        <v>0</v>
      </c>
      <c r="D755" s="16">
        <f t="array" ref="D755">IFERROR(INDEX(C$2:C755,MATCH(2,1/(C$2:C755&lt;&gt;0))),0)</f>
        <v>-2.5</v>
      </c>
      <c r="E755" s="16">
        <f t="shared" si="23"/>
        <v>-1.3636363636363635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10</v>
      </c>
    </row>
    <row r="756" spans="1:7">
      <c r="A756" s="5">
        <v>44264</v>
      </c>
      <c r="B756">
        <v>4.3999999999999997E-2</v>
      </c>
      <c r="C756" s="16">
        <f t="shared" si="22"/>
        <v>0</v>
      </c>
      <c r="D756" s="16">
        <f t="array" ref="D756">IFERROR(INDEX(C$2:C756,MATCH(2,1/(C$2:C756&lt;&gt;0))),0)</f>
        <v>-2.5</v>
      </c>
      <c r="E756" s="16">
        <f t="shared" si="23"/>
        <v>-1.25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11</v>
      </c>
    </row>
    <row r="757" spans="1:7">
      <c r="A757" s="5">
        <v>44265</v>
      </c>
      <c r="B757">
        <v>5.7000000000000002E-2</v>
      </c>
      <c r="C757" s="16">
        <f t="shared" si="22"/>
        <v>0</v>
      </c>
      <c r="D757" s="16">
        <f t="array" ref="D757">IFERROR(INDEX(C$2:C757,MATCH(2,1/(C$2:C757&lt;&gt;0))),0)</f>
        <v>-2.5</v>
      </c>
      <c r="E757" s="16">
        <f t="shared" si="23"/>
        <v>-1.1363636363636365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12</v>
      </c>
    </row>
    <row r="758" spans="1:7">
      <c r="A758" s="5">
        <v>44266</v>
      </c>
      <c r="B758">
        <v>0.73</v>
      </c>
      <c r="C758" s="16">
        <f t="shared" si="22"/>
        <v>0</v>
      </c>
      <c r="D758" s="16">
        <f t="array" ref="D758">IFERROR(INDEX(C$2:C758,MATCH(2,1/(C$2:C758&lt;&gt;0))),0)</f>
        <v>-2.5</v>
      </c>
      <c r="E758" s="16">
        <f t="shared" si="23"/>
        <v>-1.0227272727272727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13</v>
      </c>
    </row>
    <row r="759" spans="1:7">
      <c r="A759" s="5">
        <v>44267</v>
      </c>
      <c r="B759">
        <v>0.105</v>
      </c>
      <c r="C759" s="16">
        <f t="shared" si="22"/>
        <v>0</v>
      </c>
      <c r="D759" s="16">
        <f t="array" ref="D759">IFERROR(INDEX(C$2:C759,MATCH(2,1/(C$2:C759&lt;&gt;0))),0)</f>
        <v>-2.5</v>
      </c>
      <c r="E759" s="16">
        <f t="shared" si="23"/>
        <v>-0.90909090909090917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14</v>
      </c>
    </row>
    <row r="760" spans="1:7">
      <c r="A760" s="5">
        <v>44270</v>
      </c>
      <c r="B760">
        <v>0.80700000000000005</v>
      </c>
      <c r="C760" s="16">
        <f t="shared" si="22"/>
        <v>0</v>
      </c>
      <c r="D760" s="16">
        <f t="array" ref="D760">IFERROR(INDEX(C$2:C760,MATCH(2,1/(C$2:C760&lt;&gt;0))),0)</f>
        <v>-2.5</v>
      </c>
      <c r="E760" s="16">
        <f t="shared" si="23"/>
        <v>-0.79545454545454541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15</v>
      </c>
    </row>
    <row r="761" spans="1:7">
      <c r="A761" s="5">
        <v>44271</v>
      </c>
      <c r="B761">
        <v>0.27200000000000002</v>
      </c>
      <c r="C761" s="16">
        <f t="shared" si="22"/>
        <v>0</v>
      </c>
      <c r="D761" s="16">
        <f t="array" ref="D761">IFERROR(INDEX(C$2:C761,MATCH(2,1/(C$2:C761&lt;&gt;0))),0)</f>
        <v>-2.5</v>
      </c>
      <c r="E761" s="16">
        <f t="shared" si="23"/>
        <v>-0.68181818181818188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16</v>
      </c>
    </row>
    <row r="762" spans="1:7">
      <c r="A762" s="5">
        <v>44272</v>
      </c>
      <c r="B762">
        <v>0.58599999999999997</v>
      </c>
      <c r="C762" s="16">
        <f t="shared" si="22"/>
        <v>0</v>
      </c>
      <c r="D762" s="16">
        <f t="array" ref="D762">IFERROR(INDEX(C$2:C762,MATCH(2,1/(C$2:C762&lt;&gt;0))),0)</f>
        <v>-2.5</v>
      </c>
      <c r="E762" s="16">
        <f t="shared" si="23"/>
        <v>-0.56818181818181812</v>
      </c>
      <c r="F762" s="16">
        <f>IF(AND(C762&lt;&gt;0,SUM(C$1:$D762)=SUM(C$1:$D762)),ROW(),0)</f>
        <v>0</v>
      </c>
      <c r="G762" s="16">
        <f t="array" ref="G762">IF(ROW()-IFERROR(INDEX(F$2:F762,MATCH(2,1/(F$2:F762&lt;&gt;0))),0)&gt;22,22,ROW()-IFERROR(INDEX(F$2:F762,MATCH(2,1/(F$2:F762&lt;&gt;0))),0))</f>
        <v>17</v>
      </c>
    </row>
    <row r="763" spans="1:7">
      <c r="A763" s="5">
        <v>44273</v>
      </c>
      <c r="B763">
        <v>0.29499999999999998</v>
      </c>
      <c r="C763" s="16">
        <f t="shared" si="22"/>
        <v>0</v>
      </c>
      <c r="D763" s="16">
        <f t="array" ref="D763">IFERROR(INDEX(C$2:C763,MATCH(2,1/(C$2:C763&lt;&gt;0))),0)</f>
        <v>-2.5</v>
      </c>
      <c r="E763" s="16">
        <f t="shared" si="23"/>
        <v>-0.45454545454545459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18</v>
      </c>
    </row>
    <row r="764" spans="1:7">
      <c r="A764" s="5">
        <v>44274</v>
      </c>
      <c r="B764">
        <v>0.26</v>
      </c>
      <c r="C764" s="16">
        <f t="shared" si="22"/>
        <v>0</v>
      </c>
      <c r="D764" s="16">
        <f t="array" ref="D764">IFERROR(INDEX(C$2:C764,MATCH(2,1/(C$2:C764&lt;&gt;0))),0)</f>
        <v>-2.5</v>
      </c>
      <c r="E764" s="16">
        <f t="shared" si="23"/>
        <v>-0.34090909090909083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19</v>
      </c>
    </row>
    <row r="765" spans="1:7">
      <c r="A765" s="5">
        <v>44277</v>
      </c>
      <c r="B765">
        <v>0.86199999999999999</v>
      </c>
      <c r="C765" s="16">
        <f t="shared" si="22"/>
        <v>0</v>
      </c>
      <c r="D765" s="16">
        <f t="array" ref="D765">IFERROR(INDEX(C$2:C765,MATCH(2,1/(C$2:C765&lt;&gt;0))),0)</f>
        <v>-2.5</v>
      </c>
      <c r="E765" s="16">
        <f t="shared" si="23"/>
        <v>-0.22727272727272707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20</v>
      </c>
    </row>
    <row r="766" spans="1:7">
      <c r="A766" s="5">
        <v>44278</v>
      </c>
      <c r="B766">
        <v>0.3</v>
      </c>
      <c r="C766" s="16">
        <f t="shared" si="22"/>
        <v>0</v>
      </c>
      <c r="D766" s="16">
        <f t="array" ref="D766">IFERROR(INDEX(C$2:C766,MATCH(2,1/(C$2:C766&lt;&gt;0))),0)</f>
        <v>-2.5</v>
      </c>
      <c r="E766" s="16">
        <f t="shared" si="23"/>
        <v>-0.11363636363636376</v>
      </c>
      <c r="F766" s="16">
        <f>IF(AND(C766&lt;&gt;0,SUM(C$1:$D766)=SUM(C$1:$D766)),ROW(),0)</f>
        <v>0</v>
      </c>
      <c r="G766" s="16">
        <f t="array" ref="G766">IF(ROW()-IFERROR(INDEX(F$2:F766,MATCH(2,1/(F$2:F766&lt;&gt;0))),0)&gt;22,22,ROW()-IFERROR(INDEX(F$2:F766,MATCH(2,1/(F$2:F766&lt;&gt;0))),0))</f>
        <v>21</v>
      </c>
    </row>
    <row r="767" spans="1:7">
      <c r="A767" s="5">
        <v>44279</v>
      </c>
      <c r="B767">
        <v>0.53100000000000003</v>
      </c>
      <c r="C767" s="16">
        <f t="shared" si="22"/>
        <v>0</v>
      </c>
      <c r="D767" s="16">
        <f t="array" ref="D767">IFERROR(INDEX(C$2:C767,MATCH(2,1/(C$2:C767&lt;&gt;0))),0)</f>
        <v>-2.5</v>
      </c>
      <c r="E767" s="16">
        <f t="shared" si="23"/>
        <v>0</v>
      </c>
      <c r="F767" s="16">
        <f>IF(AND(C767&lt;&gt;0,SUM(C$1:$D767)=SUM(C$1:$D767)),ROW(),0)</f>
        <v>0</v>
      </c>
      <c r="G767" s="16">
        <f t="array" ref="G767">IF(ROW()-IFERROR(INDEX(F$2:F767,MATCH(2,1/(F$2:F767&lt;&gt;0))),0)&gt;22,22,ROW()-IFERROR(INDEX(F$2:F767,MATCH(2,1/(F$2:F767&lt;&gt;0))),0))</f>
        <v>22</v>
      </c>
    </row>
    <row r="768" spans="1:7">
      <c r="A768" s="5">
        <v>44280</v>
      </c>
      <c r="B768">
        <v>0.126</v>
      </c>
      <c r="C768" s="16">
        <f t="shared" si="22"/>
        <v>0</v>
      </c>
      <c r="D768" s="16">
        <f t="array" ref="D768">IFERROR(INDEX(C$2:C768,MATCH(2,1/(C$2:C768&lt;&gt;0))),0)</f>
        <v>-2.5</v>
      </c>
      <c r="E768" s="16">
        <f t="shared" si="23"/>
        <v>0</v>
      </c>
      <c r="F768" s="16">
        <f>IF(AND(C768&lt;&gt;0,SUM(C$1:$D768)=SUM(C$1:$D768)),ROW(),0)</f>
        <v>0</v>
      </c>
      <c r="G768" s="16">
        <f t="array" ref="G768">IF(ROW()-IFERROR(INDEX(F$2:F768,MATCH(2,1/(F$2:F768&lt;&gt;0))),0)&gt;22,22,ROW()-IFERROR(INDEX(F$2:F768,MATCH(2,1/(F$2:F768&lt;&gt;0))),0))</f>
        <v>22</v>
      </c>
    </row>
    <row r="769" spans="1:7">
      <c r="A769" s="5">
        <v>44281</v>
      </c>
      <c r="B769">
        <v>0.21</v>
      </c>
      <c r="C769" s="16">
        <f t="shared" si="22"/>
        <v>0</v>
      </c>
      <c r="D769" s="16">
        <f t="array" ref="D769">IFERROR(INDEX(C$2:C769,MATCH(2,1/(C$2:C769&lt;&gt;0))),0)</f>
        <v>-2.5</v>
      </c>
      <c r="E769" s="16">
        <f t="shared" si="23"/>
        <v>0</v>
      </c>
      <c r="F769" s="16">
        <f>IF(AND(C769&lt;&gt;0,SUM(C$1:$D769)=SUM(C$1:$D769)),ROW(),0)</f>
        <v>0</v>
      </c>
      <c r="G769" s="16">
        <f t="array" ref="G769">IF(ROW()-IFERROR(INDEX(F$2:F769,MATCH(2,1/(F$2:F769&lt;&gt;0))),0)&gt;22,22,ROW()-IFERROR(INDEX(F$2:F769,MATCH(2,1/(F$2:F769&lt;&gt;0))),0))</f>
        <v>22</v>
      </c>
    </row>
    <row r="770" spans="1:7">
      <c r="A770" s="5">
        <v>44284</v>
      </c>
      <c r="B770">
        <v>0.66400000000000003</v>
      </c>
      <c r="C770" s="16">
        <f t="shared" si="22"/>
        <v>0</v>
      </c>
      <c r="D770" s="16">
        <f t="array" ref="D770">IFERROR(INDEX(C$2:C770,MATCH(2,1/(C$2:C770&lt;&gt;0))),0)</f>
        <v>-2.5</v>
      </c>
      <c r="E770" s="16">
        <f t="shared" si="23"/>
        <v>0</v>
      </c>
      <c r="F770" s="16">
        <f>IF(AND(C770&lt;&gt;0,SUM(C$1:$D770)=SUM(C$1:$D770)),ROW(),0)</f>
        <v>0</v>
      </c>
      <c r="G770" s="16">
        <f t="array" ref="G770">IF(ROW()-IFERROR(INDEX(F$2:F770,MATCH(2,1/(F$2:F770&lt;&gt;0))),0)&gt;22,22,ROW()-IFERROR(INDEX(F$2:F770,MATCH(2,1/(F$2:F770&lt;&gt;0))),0))</f>
        <v>22</v>
      </c>
    </row>
    <row r="771" spans="1:7">
      <c r="A771" s="5">
        <v>44285</v>
      </c>
      <c r="B771">
        <v>0.51500000000000001</v>
      </c>
      <c r="C771" s="16">
        <f t="shared" ref="C771:C834" si="24">IF(B771&gt;0.99,-5,IF(B771&gt;0.97,-2.5,IF(B771&gt;0.03,0,IF(B771&gt;0.01,2.5,5))))</f>
        <v>0</v>
      </c>
      <c r="D771" s="16">
        <f t="array" ref="D771">IFERROR(INDEX(C$2:C771,MATCH(2,1/(C$2:C771&lt;&gt;0))),0)</f>
        <v>-2.5</v>
      </c>
      <c r="E771" s="16">
        <f t="shared" ref="E771:E834" si="25">IF(D771=0,0,IF(D771&lt;0,-1*(ABS(D771)-G771*ABS(D771)/22),D771-G771*D771/22))</f>
        <v>0</v>
      </c>
      <c r="F771" s="16">
        <f>IF(AND(C771&lt;&gt;0,SUM(C$1:$D771)=SUM(C$1:$D771)),ROW(),0)</f>
        <v>0</v>
      </c>
      <c r="G771" s="16">
        <f t="array" ref="G771">IF(ROW()-IFERROR(INDEX(F$2:F771,MATCH(2,1/(F$2:F771&lt;&gt;0))),0)&gt;22,22,ROW()-IFERROR(INDEX(F$2:F771,MATCH(2,1/(F$2:F771&lt;&gt;0))),0))</f>
        <v>22</v>
      </c>
    </row>
    <row r="772" spans="1:7">
      <c r="A772" s="5">
        <v>44286</v>
      </c>
      <c r="B772">
        <v>0.71</v>
      </c>
      <c r="C772" s="16">
        <f t="shared" si="24"/>
        <v>0</v>
      </c>
      <c r="D772" s="16">
        <f t="array" ref="D772">IFERROR(INDEX(C$2:C772,MATCH(2,1/(C$2:C772&lt;&gt;0))),0)</f>
        <v>-2.5</v>
      </c>
      <c r="E772" s="16">
        <f t="shared" si="25"/>
        <v>0</v>
      </c>
      <c r="F772" s="16">
        <f>IF(AND(C772&lt;&gt;0,SUM(C$1:$D772)=SUM(C$1:$D772)),ROW(),0)</f>
        <v>0</v>
      </c>
      <c r="G772" s="16">
        <f t="array" ref="G772">IF(ROW()-IFERROR(INDEX(F$2:F772,MATCH(2,1/(F$2:F772&lt;&gt;0))),0)&gt;22,22,ROW()-IFERROR(INDEX(F$2:F772,MATCH(2,1/(F$2:F772&lt;&gt;0))),0))</f>
        <v>22</v>
      </c>
    </row>
    <row r="773" spans="1:7">
      <c r="A773" s="5">
        <v>44287</v>
      </c>
      <c r="B773">
        <v>0.20399999999999999</v>
      </c>
      <c r="C773" s="16">
        <f t="shared" si="24"/>
        <v>0</v>
      </c>
      <c r="D773" s="16">
        <f t="array" ref="D773">IFERROR(INDEX(C$2:C773,MATCH(2,1/(C$2:C773&lt;&gt;0))),0)</f>
        <v>-2.5</v>
      </c>
      <c r="E773" s="16">
        <f t="shared" si="25"/>
        <v>0</v>
      </c>
      <c r="F773" s="16">
        <f>IF(AND(C773&lt;&gt;0,SUM(C$1:$D773)=SUM(C$1:$D773)),ROW(),0)</f>
        <v>0</v>
      </c>
      <c r="G773" s="16">
        <f t="array" ref="G773">IF(ROW()-IFERROR(INDEX(F$2:F773,MATCH(2,1/(F$2:F773&lt;&gt;0))),0)&gt;22,22,ROW()-IFERROR(INDEX(F$2:F773,MATCH(2,1/(F$2:F773&lt;&gt;0))),0))</f>
        <v>22</v>
      </c>
    </row>
    <row r="774" spans="1:7">
      <c r="A774" s="5">
        <v>44288</v>
      </c>
      <c r="B774">
        <v>0.16500000000000001</v>
      </c>
      <c r="C774" s="16">
        <f t="shared" si="24"/>
        <v>0</v>
      </c>
      <c r="D774" s="16">
        <f t="array" ref="D774">IFERROR(INDEX(C$2:C774,MATCH(2,1/(C$2:C774&lt;&gt;0))),0)</f>
        <v>-2.5</v>
      </c>
      <c r="E774" s="16">
        <f t="shared" si="25"/>
        <v>0</v>
      </c>
      <c r="F774" s="16">
        <f>IF(AND(C774&lt;&gt;0,SUM(C$1:$D774)=SUM(C$1:$D774)),ROW(),0)</f>
        <v>0</v>
      </c>
      <c r="G774" s="16">
        <f t="array" ref="G774">IF(ROW()-IFERROR(INDEX(F$2:F774,MATCH(2,1/(F$2:F774&lt;&gt;0))),0)&gt;22,22,ROW()-IFERROR(INDEX(F$2:F774,MATCH(2,1/(F$2:F774&lt;&gt;0))),0))</f>
        <v>22</v>
      </c>
    </row>
    <row r="775" spans="1:7">
      <c r="A775" s="5">
        <v>44292</v>
      </c>
      <c r="B775">
        <v>0.90700000000000003</v>
      </c>
      <c r="C775" s="16">
        <f t="shared" si="24"/>
        <v>0</v>
      </c>
      <c r="D775" s="16">
        <f t="array" ref="D775">IFERROR(INDEX(C$2:C775,MATCH(2,1/(C$2:C775&lt;&gt;0))),0)</f>
        <v>-2.5</v>
      </c>
      <c r="E775" s="16">
        <f t="shared" si="25"/>
        <v>0</v>
      </c>
      <c r="F775" s="16">
        <f>IF(AND(C775&lt;&gt;0,SUM(C$1:$D775)=SUM(C$1:$D775)),ROW(),0)</f>
        <v>0</v>
      </c>
      <c r="G775" s="16">
        <f t="array" ref="G775">IF(ROW()-IFERROR(INDEX(F$2:F775,MATCH(2,1/(F$2:F775&lt;&gt;0))),0)&gt;22,22,ROW()-IFERROR(INDEX(F$2:F775,MATCH(2,1/(F$2:F775&lt;&gt;0))),0))</f>
        <v>22</v>
      </c>
    </row>
    <row r="776" spans="1:7">
      <c r="A776" s="5">
        <v>44293</v>
      </c>
      <c r="B776">
        <v>0.878</v>
      </c>
      <c r="C776" s="16">
        <f t="shared" si="24"/>
        <v>0</v>
      </c>
      <c r="D776" s="16">
        <f t="array" ref="D776">IFERROR(INDEX(C$2:C776,MATCH(2,1/(C$2:C776&lt;&gt;0))),0)</f>
        <v>-2.5</v>
      </c>
      <c r="E776" s="16">
        <f t="shared" si="25"/>
        <v>0</v>
      </c>
      <c r="F776" s="16">
        <f>IF(AND(C776&lt;&gt;0,SUM(C$1:$D776)=SUM(C$1:$D776)),ROW(),0)</f>
        <v>0</v>
      </c>
      <c r="G776" s="16">
        <f t="array" ref="G776">IF(ROW()-IFERROR(INDEX(F$2:F776,MATCH(2,1/(F$2:F776&lt;&gt;0))),0)&gt;22,22,ROW()-IFERROR(INDEX(F$2:F776,MATCH(2,1/(F$2:F776&lt;&gt;0))),0))</f>
        <v>22</v>
      </c>
    </row>
    <row r="777" spans="1:7">
      <c r="A777" s="5">
        <v>44294</v>
      </c>
      <c r="B777">
        <v>0.54700000000000004</v>
      </c>
      <c r="C777" s="16">
        <f t="shared" si="24"/>
        <v>0</v>
      </c>
      <c r="D777" s="16">
        <f t="array" ref="D777">IFERROR(INDEX(C$2:C777,MATCH(2,1/(C$2:C777&lt;&gt;0))),0)</f>
        <v>-2.5</v>
      </c>
      <c r="E777" s="16">
        <f t="shared" si="25"/>
        <v>0</v>
      </c>
      <c r="F777" s="16">
        <f>IF(AND(C777&lt;&gt;0,SUM(C$1:$D777)=SUM(C$1:$D777)),ROW(),0)</f>
        <v>0</v>
      </c>
      <c r="G777" s="16">
        <f t="array" ref="G777">IF(ROW()-IFERROR(INDEX(F$2:F777,MATCH(2,1/(F$2:F777&lt;&gt;0))),0)&gt;22,22,ROW()-IFERROR(INDEX(F$2:F777,MATCH(2,1/(F$2:F777&lt;&gt;0))),0))</f>
        <v>22</v>
      </c>
    </row>
    <row r="778" spans="1:7">
      <c r="A778" s="5">
        <v>44295</v>
      </c>
      <c r="B778">
        <v>0.222</v>
      </c>
      <c r="C778" s="16">
        <f t="shared" si="24"/>
        <v>0</v>
      </c>
      <c r="D778" s="16">
        <f t="array" ref="D778">IFERROR(INDEX(C$2:C778,MATCH(2,1/(C$2:C778&lt;&gt;0))),0)</f>
        <v>-2.5</v>
      </c>
      <c r="E778" s="16">
        <f t="shared" si="25"/>
        <v>0</v>
      </c>
      <c r="F778" s="16">
        <f>IF(AND(C778&lt;&gt;0,SUM(C$1:$D778)=SUM(C$1:$D778)),ROW(),0)</f>
        <v>0</v>
      </c>
      <c r="G778" s="16">
        <f t="array" ref="G778">IF(ROW()-IFERROR(INDEX(F$2:F778,MATCH(2,1/(F$2:F778&lt;&gt;0))),0)&gt;22,22,ROW()-IFERROR(INDEX(F$2:F778,MATCH(2,1/(F$2:F778&lt;&gt;0))),0))</f>
        <v>22</v>
      </c>
    </row>
    <row r="779" spans="1:7">
      <c r="A779" s="5">
        <v>44298</v>
      </c>
      <c r="B779">
        <v>0.35499999999999998</v>
      </c>
      <c r="C779" s="16">
        <f t="shared" si="24"/>
        <v>0</v>
      </c>
      <c r="D779" s="16">
        <f t="array" ref="D779">IFERROR(INDEX(C$2:C779,MATCH(2,1/(C$2:C779&lt;&gt;0))),0)</f>
        <v>-2.5</v>
      </c>
      <c r="E779" s="16">
        <f t="shared" si="25"/>
        <v>0</v>
      </c>
      <c r="F779" s="16">
        <f>IF(AND(C779&lt;&gt;0,SUM(C$1:$D779)=SUM(C$1:$D779)),ROW(),0)</f>
        <v>0</v>
      </c>
      <c r="G779" s="16">
        <f t="array" ref="G779">IF(ROW()-IFERROR(INDEX(F$2:F779,MATCH(2,1/(F$2:F779&lt;&gt;0))),0)&gt;22,22,ROW()-IFERROR(INDEX(F$2:F779,MATCH(2,1/(F$2:F779&lt;&gt;0))),0))</f>
        <v>22</v>
      </c>
    </row>
    <row r="780" spans="1:7">
      <c r="A780" s="5">
        <v>44299</v>
      </c>
      <c r="B780">
        <v>7.1999999999999995E-2</v>
      </c>
      <c r="C780" s="16">
        <f t="shared" si="24"/>
        <v>0</v>
      </c>
      <c r="D780" s="16">
        <f t="array" ref="D780">IFERROR(INDEX(C$2:C780,MATCH(2,1/(C$2:C780&lt;&gt;0))),0)</f>
        <v>-2.5</v>
      </c>
      <c r="E780" s="16">
        <f t="shared" si="25"/>
        <v>0</v>
      </c>
      <c r="F780" s="16">
        <f>IF(AND(C780&lt;&gt;0,SUM(C$1:$D780)=SUM(C$1:$D780)),ROW(),0)</f>
        <v>0</v>
      </c>
      <c r="G780" s="16">
        <f t="array" ref="G780">IF(ROW()-IFERROR(INDEX(F$2:F780,MATCH(2,1/(F$2:F780&lt;&gt;0))),0)&gt;22,22,ROW()-IFERROR(INDEX(F$2:F780,MATCH(2,1/(F$2:F780&lt;&gt;0))),0))</f>
        <v>22</v>
      </c>
    </row>
    <row r="781" spans="1:7">
      <c r="A781" s="5">
        <v>44300</v>
      </c>
      <c r="B781">
        <v>0.622</v>
      </c>
      <c r="C781" s="16">
        <f t="shared" si="24"/>
        <v>0</v>
      </c>
      <c r="D781" s="16">
        <f t="array" ref="D781">IFERROR(INDEX(C$2:C781,MATCH(2,1/(C$2:C781&lt;&gt;0))),0)</f>
        <v>-2.5</v>
      </c>
      <c r="E781" s="16">
        <f t="shared" si="25"/>
        <v>0</v>
      </c>
      <c r="F781" s="16">
        <f>IF(AND(C781&lt;&gt;0,SUM(C$1:$D781)=SUM(C$1:$D781)),ROW(),0)</f>
        <v>0</v>
      </c>
      <c r="G781" s="16">
        <f t="array" ref="G781">IF(ROW()-IFERROR(INDEX(F$2:F781,MATCH(2,1/(F$2:F781&lt;&gt;0))),0)&gt;22,22,ROW()-IFERROR(INDEX(F$2:F781,MATCH(2,1/(F$2:F781&lt;&gt;0))),0))</f>
        <v>22</v>
      </c>
    </row>
    <row r="782" spans="1:7">
      <c r="A782" s="5">
        <v>44301</v>
      </c>
      <c r="B782">
        <v>0.57999999999999996</v>
      </c>
      <c r="C782" s="16">
        <f t="shared" si="24"/>
        <v>0</v>
      </c>
      <c r="D782" s="16">
        <f t="array" ref="D782">IFERROR(INDEX(C$2:C782,MATCH(2,1/(C$2:C782&lt;&gt;0))),0)</f>
        <v>-2.5</v>
      </c>
      <c r="E782" s="16">
        <f t="shared" si="25"/>
        <v>0</v>
      </c>
      <c r="F782" s="16">
        <f>IF(AND(C782&lt;&gt;0,SUM(C$1:$D782)=SUM(C$1:$D782)),ROW(),0)</f>
        <v>0</v>
      </c>
      <c r="G782" s="16">
        <f t="array" ref="G782">IF(ROW()-IFERROR(INDEX(F$2:F782,MATCH(2,1/(F$2:F782&lt;&gt;0))),0)&gt;22,22,ROW()-IFERROR(INDEX(F$2:F782,MATCH(2,1/(F$2:F782&lt;&gt;0))),0))</f>
        <v>22</v>
      </c>
    </row>
    <row r="783" spans="1:7">
      <c r="A783" s="5">
        <v>44302</v>
      </c>
      <c r="B783">
        <v>0.222</v>
      </c>
      <c r="C783" s="16">
        <f t="shared" si="24"/>
        <v>0</v>
      </c>
      <c r="D783" s="16">
        <f t="array" ref="D783">IFERROR(INDEX(C$2:C783,MATCH(2,1/(C$2:C783&lt;&gt;0))),0)</f>
        <v>-2.5</v>
      </c>
      <c r="E783" s="16">
        <f t="shared" si="25"/>
        <v>0</v>
      </c>
      <c r="F783" s="16">
        <f>IF(AND(C783&lt;&gt;0,SUM(C$1:$D783)=SUM(C$1:$D783)),ROW(),0)</f>
        <v>0</v>
      </c>
      <c r="G783" s="16">
        <f t="array" ref="G783">IF(ROW()-IFERROR(INDEX(F$2:F783,MATCH(2,1/(F$2:F783&lt;&gt;0))),0)&gt;22,22,ROW()-IFERROR(INDEX(F$2:F783,MATCH(2,1/(F$2:F783&lt;&gt;0))),0))</f>
        <v>22</v>
      </c>
    </row>
    <row r="784" spans="1:7">
      <c r="A784" s="5">
        <v>44305</v>
      </c>
      <c r="B784">
        <v>0.84599999999999997</v>
      </c>
      <c r="C784" s="16">
        <f t="shared" si="24"/>
        <v>0</v>
      </c>
      <c r="D784" s="16">
        <f t="array" ref="D784">IFERROR(INDEX(C$2:C784,MATCH(2,1/(C$2:C784&lt;&gt;0))),0)</f>
        <v>-2.5</v>
      </c>
      <c r="E784" s="16">
        <f t="shared" si="25"/>
        <v>0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22</v>
      </c>
    </row>
    <row r="785" spans="1:7">
      <c r="A785" s="5">
        <v>44306</v>
      </c>
      <c r="B785">
        <v>0.72399999999999998</v>
      </c>
      <c r="C785" s="16">
        <f t="shared" si="24"/>
        <v>0</v>
      </c>
      <c r="D785" s="16">
        <f t="array" ref="D785">IFERROR(INDEX(C$2:C785,MATCH(2,1/(C$2:C785&lt;&gt;0))),0)</f>
        <v>-2.5</v>
      </c>
      <c r="E785" s="16">
        <f t="shared" si="25"/>
        <v>0</v>
      </c>
      <c r="F785" s="16">
        <f>IF(AND(C785&lt;&gt;0,SUM(C$1:$D785)=SUM(C$1:$D785)),ROW(),0)</f>
        <v>0</v>
      </c>
      <c r="G785" s="16">
        <f t="array" ref="G785">IF(ROW()-IFERROR(INDEX(F$2:F785,MATCH(2,1/(F$2:F785&lt;&gt;0))),0)&gt;22,22,ROW()-IFERROR(INDEX(F$2:F785,MATCH(2,1/(F$2:F785&lt;&gt;0))),0))</f>
        <v>22</v>
      </c>
    </row>
    <row r="786" spans="1:7">
      <c r="A786" s="5">
        <v>44307</v>
      </c>
      <c r="B786">
        <v>0.61899999999999999</v>
      </c>
      <c r="C786" s="16">
        <f t="shared" si="24"/>
        <v>0</v>
      </c>
      <c r="D786" s="16">
        <f t="array" ref="D786">IFERROR(INDEX(C$2:C786,MATCH(2,1/(C$2:C786&lt;&gt;0))),0)</f>
        <v>-2.5</v>
      </c>
      <c r="E786" s="16">
        <f t="shared" si="25"/>
        <v>0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22</v>
      </c>
    </row>
    <row r="787" spans="1:7">
      <c r="A787" s="5">
        <v>44308</v>
      </c>
      <c r="B787">
        <v>0.76900000000000002</v>
      </c>
      <c r="C787" s="16">
        <f t="shared" si="24"/>
        <v>0</v>
      </c>
      <c r="D787" s="16">
        <f t="array" ref="D787">IFERROR(INDEX(C$2:C787,MATCH(2,1/(C$2:C787&lt;&gt;0))),0)</f>
        <v>-2.5</v>
      </c>
      <c r="E787" s="16">
        <f t="shared" si="25"/>
        <v>0</v>
      </c>
      <c r="F787" s="16">
        <f>IF(AND(C787&lt;&gt;0,SUM(C$1:$D787)=SUM(C$1:$D787)),ROW(),0)</f>
        <v>0</v>
      </c>
      <c r="G787" s="16">
        <f t="array" ref="G787">IF(ROW()-IFERROR(INDEX(F$2:F787,MATCH(2,1/(F$2:F787&lt;&gt;0))),0)&gt;22,22,ROW()-IFERROR(INDEX(F$2:F787,MATCH(2,1/(F$2:F787&lt;&gt;0))),0))</f>
        <v>22</v>
      </c>
    </row>
    <row r="788" spans="1:7">
      <c r="A788" s="5">
        <v>44309</v>
      </c>
      <c r="B788">
        <v>0.126</v>
      </c>
      <c r="C788" s="16">
        <f t="shared" si="24"/>
        <v>0</v>
      </c>
      <c r="D788" s="16">
        <f t="array" ref="D788">IFERROR(INDEX(C$2:C788,MATCH(2,1/(C$2:C788&lt;&gt;0))),0)</f>
        <v>-2.5</v>
      </c>
      <c r="E788" s="16">
        <f t="shared" si="25"/>
        <v>0</v>
      </c>
      <c r="F788" s="16">
        <f>IF(AND(C788&lt;&gt;0,SUM(C$1:$D788)=SUM(C$1:$D788)),ROW(),0)</f>
        <v>0</v>
      </c>
      <c r="G788" s="16">
        <f t="array" ref="G788">IF(ROW()-IFERROR(INDEX(F$2:F788,MATCH(2,1/(F$2:F788&lt;&gt;0))),0)&gt;22,22,ROW()-IFERROR(INDEX(F$2:F788,MATCH(2,1/(F$2:F788&lt;&gt;0))),0))</f>
        <v>22</v>
      </c>
    </row>
    <row r="789" spans="1:7">
      <c r="A789" s="5">
        <v>44312</v>
      </c>
      <c r="B789">
        <v>0.77800000000000002</v>
      </c>
      <c r="C789" s="16">
        <f t="shared" si="24"/>
        <v>0</v>
      </c>
      <c r="D789" s="16">
        <f t="array" ref="D789">IFERROR(INDEX(C$2:C789,MATCH(2,1/(C$2:C789&lt;&gt;0))),0)</f>
        <v>-2.5</v>
      </c>
      <c r="E789" s="16">
        <f t="shared" si="25"/>
        <v>0</v>
      </c>
      <c r="F789" s="16">
        <f>IF(AND(C789&lt;&gt;0,SUM(C$1:$D789)=SUM(C$1:$D789)),ROW(),0)</f>
        <v>0</v>
      </c>
      <c r="G789" s="16">
        <f t="array" ref="G789">IF(ROW()-IFERROR(INDEX(F$2:F789,MATCH(2,1/(F$2:F789&lt;&gt;0))),0)&gt;22,22,ROW()-IFERROR(INDEX(F$2:F789,MATCH(2,1/(F$2:F789&lt;&gt;0))),0))</f>
        <v>22</v>
      </c>
    </row>
    <row r="790" spans="1:7">
      <c r="A790" s="5">
        <v>44313</v>
      </c>
      <c r="B790">
        <v>0.20799999999999999</v>
      </c>
      <c r="C790" s="16">
        <f t="shared" si="24"/>
        <v>0</v>
      </c>
      <c r="D790" s="16">
        <f t="array" ref="D790">IFERROR(INDEX(C$2:C790,MATCH(2,1/(C$2:C790&lt;&gt;0))),0)</f>
        <v>-2.5</v>
      </c>
      <c r="E790" s="16">
        <f t="shared" si="25"/>
        <v>0</v>
      </c>
      <c r="F790" s="16">
        <f>IF(AND(C790&lt;&gt;0,SUM(C$1:$D790)=SUM(C$1:$D790)),ROW(),0)</f>
        <v>0</v>
      </c>
      <c r="G790" s="16">
        <f t="array" ref="G790">IF(ROW()-IFERROR(INDEX(F$2:F790,MATCH(2,1/(F$2:F790&lt;&gt;0))),0)&gt;22,22,ROW()-IFERROR(INDEX(F$2:F790,MATCH(2,1/(F$2:F790&lt;&gt;0))),0))</f>
        <v>22</v>
      </c>
    </row>
    <row r="791" spans="1:7">
      <c r="A791" s="5">
        <v>44314</v>
      </c>
      <c r="B791">
        <v>0.64200000000000002</v>
      </c>
      <c r="C791" s="16">
        <f t="shared" si="24"/>
        <v>0</v>
      </c>
      <c r="D791" s="16">
        <f t="array" ref="D791">IFERROR(INDEX(C$2:C791,MATCH(2,1/(C$2:C791&lt;&gt;0))),0)</f>
        <v>-2.5</v>
      </c>
      <c r="E791" s="16">
        <f t="shared" si="25"/>
        <v>0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22</v>
      </c>
    </row>
    <row r="792" spans="1:7">
      <c r="A792" s="5">
        <v>44315</v>
      </c>
      <c r="B792">
        <v>0.19800000000000001</v>
      </c>
      <c r="C792" s="16">
        <f t="shared" si="24"/>
        <v>0</v>
      </c>
      <c r="D792" s="16">
        <f t="array" ref="D792">IFERROR(INDEX(C$2:C792,MATCH(2,1/(C$2:C792&lt;&gt;0))),0)</f>
        <v>-2.5</v>
      </c>
      <c r="E792" s="16">
        <f t="shared" si="25"/>
        <v>0</v>
      </c>
      <c r="F792" s="16">
        <f>IF(AND(C792&lt;&gt;0,SUM(C$1:$D792)=SUM(C$1:$D792)),ROW(),0)</f>
        <v>0</v>
      </c>
      <c r="G792" s="16">
        <f t="array" ref="G792">IF(ROW()-IFERROR(INDEX(F$2:F792,MATCH(2,1/(F$2:F792&lt;&gt;0))),0)&gt;22,22,ROW()-IFERROR(INDEX(F$2:F792,MATCH(2,1/(F$2:F792&lt;&gt;0))),0))</f>
        <v>22</v>
      </c>
    </row>
    <row r="793" spans="1:7">
      <c r="A793" s="5">
        <v>44316</v>
      </c>
      <c r="B793">
        <v>1.2E-2</v>
      </c>
      <c r="C793" s="16">
        <f t="shared" si="24"/>
        <v>2.5</v>
      </c>
      <c r="D793" s="16">
        <f t="array" ref="D793">IFERROR(INDEX(C$2:C793,MATCH(2,1/(C$2:C793&lt;&gt;0))),0)</f>
        <v>2.5</v>
      </c>
      <c r="E793" s="16">
        <f t="shared" si="25"/>
        <v>2.5</v>
      </c>
      <c r="F793" s="16">
        <f>IF(AND(C793&lt;&gt;0,SUM(C$1:$D793)=SUM(C$1:$D793)),ROW(),0)</f>
        <v>793</v>
      </c>
      <c r="G793" s="16">
        <f t="array" ref="G793">IF(ROW()-IFERROR(INDEX(F$2:F793,MATCH(2,1/(F$2:F793&lt;&gt;0))),0)&gt;22,22,ROW()-IFERROR(INDEX(F$2:F793,MATCH(2,1/(F$2:F793&lt;&gt;0))),0))</f>
        <v>0</v>
      </c>
    </row>
    <row r="794" spans="1:7">
      <c r="A794" s="5">
        <v>44322</v>
      </c>
      <c r="B794">
        <v>0.93</v>
      </c>
      <c r="C794" s="16">
        <f t="shared" si="24"/>
        <v>0</v>
      </c>
      <c r="D794" s="16">
        <f t="array" ref="D794">IFERROR(INDEX(C$2:C794,MATCH(2,1/(C$2:C794&lt;&gt;0))),0)</f>
        <v>2.5</v>
      </c>
      <c r="E794" s="16">
        <f t="shared" si="25"/>
        <v>2.3863636363636362</v>
      </c>
      <c r="F794" s="16">
        <f>IF(AND(C794&lt;&gt;0,SUM(C$1:$D794)=SUM(C$1:$D794)),ROW(),0)</f>
        <v>0</v>
      </c>
      <c r="G794" s="16">
        <f t="array" ref="G794">IF(ROW()-IFERROR(INDEX(F$2:F794,MATCH(2,1/(F$2:F794&lt;&gt;0))),0)&gt;22,22,ROW()-IFERROR(INDEX(F$2:F794,MATCH(2,1/(F$2:F794&lt;&gt;0))),0))</f>
        <v>1</v>
      </c>
    </row>
    <row r="795" spans="1:7">
      <c r="A795" s="5">
        <v>44323</v>
      </c>
      <c r="B795">
        <v>0.307</v>
      </c>
      <c r="C795" s="16">
        <f t="shared" si="24"/>
        <v>0</v>
      </c>
      <c r="D795" s="16">
        <f t="array" ref="D795">IFERROR(INDEX(C$2:C795,MATCH(2,1/(C$2:C795&lt;&gt;0))),0)</f>
        <v>2.5</v>
      </c>
      <c r="E795" s="16">
        <f t="shared" si="25"/>
        <v>2.2727272727272729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2</v>
      </c>
    </row>
    <row r="796" spans="1:7">
      <c r="A796" s="5">
        <v>44326</v>
      </c>
      <c r="B796">
        <v>0.86099999999999999</v>
      </c>
      <c r="C796" s="16">
        <f t="shared" si="24"/>
        <v>0</v>
      </c>
      <c r="D796" s="16">
        <f t="array" ref="D796">IFERROR(INDEX(C$2:C796,MATCH(2,1/(C$2:C796&lt;&gt;0))),0)</f>
        <v>2.5</v>
      </c>
      <c r="E796" s="16">
        <f t="shared" si="25"/>
        <v>2.1590909090909092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3</v>
      </c>
    </row>
    <row r="797" spans="1:7">
      <c r="A797" s="5">
        <v>44327</v>
      </c>
      <c r="B797">
        <v>0.67</v>
      </c>
      <c r="C797" s="16">
        <f t="shared" si="24"/>
        <v>0</v>
      </c>
      <c r="D797" s="16">
        <f t="array" ref="D797">IFERROR(INDEX(C$2:C797,MATCH(2,1/(C$2:C797&lt;&gt;0))),0)</f>
        <v>2.5</v>
      </c>
      <c r="E797" s="16">
        <f t="shared" si="25"/>
        <v>2.0454545454545454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4</v>
      </c>
    </row>
    <row r="798" spans="1:7">
      <c r="A798" s="5">
        <v>44328</v>
      </c>
      <c r="B798">
        <v>0.79500000000000004</v>
      </c>
      <c r="C798" s="16">
        <f t="shared" si="24"/>
        <v>0</v>
      </c>
      <c r="D798" s="16">
        <f t="array" ref="D798">IFERROR(INDEX(C$2:C798,MATCH(2,1/(C$2:C798&lt;&gt;0))),0)</f>
        <v>2.5</v>
      </c>
      <c r="E798" s="16">
        <f t="shared" si="25"/>
        <v>1.9318181818181817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5</v>
      </c>
    </row>
    <row r="799" spans="1:7">
      <c r="A799" s="5">
        <v>44329</v>
      </c>
      <c r="B799">
        <v>0.67100000000000004</v>
      </c>
      <c r="C799" s="16">
        <f t="shared" si="24"/>
        <v>0</v>
      </c>
      <c r="D799" s="16">
        <f t="array" ref="D799">IFERROR(INDEX(C$2:C799,MATCH(2,1/(C$2:C799&lt;&gt;0))),0)</f>
        <v>2.5</v>
      </c>
      <c r="E799" s="16">
        <f t="shared" si="25"/>
        <v>1.8181818181818183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6</v>
      </c>
    </row>
    <row r="800" spans="1:7">
      <c r="A800" s="5">
        <v>44330</v>
      </c>
      <c r="B800">
        <v>0.54</v>
      </c>
      <c r="C800" s="16">
        <f t="shared" si="24"/>
        <v>0</v>
      </c>
      <c r="D800" s="16">
        <f t="array" ref="D800">IFERROR(INDEX(C$2:C800,MATCH(2,1/(C$2:C800&lt;&gt;0))),0)</f>
        <v>2.5</v>
      </c>
      <c r="E800" s="16">
        <f t="shared" si="25"/>
        <v>1.7045454545454546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7</v>
      </c>
    </row>
    <row r="801" spans="1:7">
      <c r="A801" s="5">
        <v>44333</v>
      </c>
      <c r="B801">
        <v>0.83699999999999997</v>
      </c>
      <c r="C801" s="16">
        <f t="shared" si="24"/>
        <v>0</v>
      </c>
      <c r="D801" s="16">
        <f t="array" ref="D801">IFERROR(INDEX(C$2:C801,MATCH(2,1/(C$2:C801&lt;&gt;0))),0)</f>
        <v>2.5</v>
      </c>
      <c r="E801" s="16">
        <f t="shared" si="25"/>
        <v>1.5909090909090908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8</v>
      </c>
    </row>
    <row r="802" spans="1:7">
      <c r="A802" s="5">
        <v>44334</v>
      </c>
      <c r="B802">
        <v>0.86899999999999999</v>
      </c>
      <c r="C802" s="16">
        <f t="shared" si="24"/>
        <v>0</v>
      </c>
      <c r="D802" s="16">
        <f t="array" ref="D802">IFERROR(INDEX(C$2:C802,MATCH(2,1/(C$2:C802&lt;&gt;0))),0)</f>
        <v>2.5</v>
      </c>
      <c r="E802" s="16">
        <f t="shared" si="25"/>
        <v>1.4772727272727273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9</v>
      </c>
    </row>
    <row r="803" spans="1:7">
      <c r="A803" s="5">
        <v>44335</v>
      </c>
      <c r="B803">
        <v>0.88500000000000001</v>
      </c>
      <c r="C803" s="16">
        <f t="shared" si="24"/>
        <v>0</v>
      </c>
      <c r="D803" s="16">
        <f t="array" ref="D803">IFERROR(INDEX(C$2:C803,MATCH(2,1/(C$2:C803&lt;&gt;0))),0)</f>
        <v>2.5</v>
      </c>
      <c r="E803" s="16">
        <f t="shared" si="25"/>
        <v>1.3636363636363635</v>
      </c>
      <c r="F803" s="16">
        <f>IF(AND(C803&lt;&gt;0,SUM(C$1:$D803)=SUM(C$1:$D803)),ROW(),0)</f>
        <v>0</v>
      </c>
      <c r="G803" s="16">
        <f t="array" ref="G803">IF(ROW()-IFERROR(INDEX(F$2:F803,MATCH(2,1/(F$2:F803&lt;&gt;0))),0)&gt;22,22,ROW()-IFERROR(INDEX(F$2:F803,MATCH(2,1/(F$2:F803&lt;&gt;0))),0))</f>
        <v>10</v>
      </c>
    </row>
    <row r="804" spans="1:7">
      <c r="A804" s="5">
        <v>44336</v>
      </c>
      <c r="B804">
        <v>0.59799999999999998</v>
      </c>
      <c r="C804" s="16">
        <f t="shared" si="24"/>
        <v>0</v>
      </c>
      <c r="D804" s="16">
        <f t="array" ref="D804">IFERROR(INDEX(C$2:C804,MATCH(2,1/(C$2:C804&lt;&gt;0))),0)</f>
        <v>2.5</v>
      </c>
      <c r="E804" s="16">
        <f t="shared" si="25"/>
        <v>1.25</v>
      </c>
      <c r="F804" s="16">
        <f>IF(AND(C804&lt;&gt;0,SUM(C$1:$D804)=SUM(C$1:$D804)),ROW(),0)</f>
        <v>0</v>
      </c>
      <c r="G804" s="16">
        <f t="array" ref="G804">IF(ROW()-IFERROR(INDEX(F$2:F804,MATCH(2,1/(F$2:F804&lt;&gt;0))),0)&gt;22,22,ROW()-IFERROR(INDEX(F$2:F804,MATCH(2,1/(F$2:F804&lt;&gt;0))),0))</f>
        <v>11</v>
      </c>
    </row>
    <row r="805" spans="1:7">
      <c r="A805" s="5">
        <v>44337</v>
      </c>
      <c r="B805">
        <v>0.38300000000000001</v>
      </c>
      <c r="C805" s="16">
        <f t="shared" si="24"/>
        <v>0</v>
      </c>
      <c r="D805" s="16">
        <f t="array" ref="D805">IFERROR(INDEX(C$2:C805,MATCH(2,1/(C$2:C805&lt;&gt;0))),0)</f>
        <v>2.5</v>
      </c>
      <c r="E805" s="16">
        <f t="shared" si="25"/>
        <v>1.1363636363636365</v>
      </c>
      <c r="F805" s="16">
        <f>IF(AND(C805&lt;&gt;0,SUM(C$1:$D805)=SUM(C$1:$D805)),ROW(),0)</f>
        <v>0</v>
      </c>
      <c r="G805" s="16">
        <f t="array" ref="G805">IF(ROW()-IFERROR(INDEX(F$2:F805,MATCH(2,1/(F$2:F805&lt;&gt;0))),0)&gt;22,22,ROW()-IFERROR(INDEX(F$2:F805,MATCH(2,1/(F$2:F805&lt;&gt;0))),0))</f>
        <v>12</v>
      </c>
    </row>
    <row r="806" spans="1:7">
      <c r="A806" s="5">
        <v>44340</v>
      </c>
      <c r="B806">
        <v>0.879</v>
      </c>
      <c r="C806" s="16">
        <f t="shared" si="24"/>
        <v>0</v>
      </c>
      <c r="D806" s="16">
        <f t="array" ref="D806">IFERROR(INDEX(C$2:C806,MATCH(2,1/(C$2:C806&lt;&gt;0))),0)</f>
        <v>2.5</v>
      </c>
      <c r="E806" s="16">
        <f t="shared" si="25"/>
        <v>1.0227272727272727</v>
      </c>
      <c r="F806" s="16">
        <f>IF(AND(C806&lt;&gt;0,SUM(C$1:$D806)=SUM(C$1:$D806)),ROW(),0)</f>
        <v>0</v>
      </c>
      <c r="G806" s="16">
        <f t="array" ref="G806">IF(ROW()-IFERROR(INDEX(F$2:F806,MATCH(2,1/(F$2:F806&lt;&gt;0))),0)&gt;22,22,ROW()-IFERROR(INDEX(F$2:F806,MATCH(2,1/(F$2:F806&lt;&gt;0))),0))</f>
        <v>13</v>
      </c>
    </row>
    <row r="807" spans="1:7">
      <c r="A807" s="5">
        <v>44341</v>
      </c>
      <c r="B807">
        <v>0.39100000000000001</v>
      </c>
      <c r="C807" s="16">
        <f t="shared" si="24"/>
        <v>0</v>
      </c>
      <c r="D807" s="16">
        <f t="array" ref="D807">IFERROR(INDEX(C$2:C807,MATCH(2,1/(C$2:C807&lt;&gt;0))),0)</f>
        <v>2.5</v>
      </c>
      <c r="E807" s="16">
        <f t="shared" si="25"/>
        <v>0.90909090909090917</v>
      </c>
      <c r="F807" s="16">
        <f>IF(AND(C807&lt;&gt;0,SUM(C$1:$D807)=SUM(C$1:$D807)),ROW(),0)</f>
        <v>0</v>
      </c>
      <c r="G807" s="16">
        <f t="array" ref="G807">IF(ROW()-IFERROR(INDEX(F$2:F807,MATCH(2,1/(F$2:F807&lt;&gt;0))),0)&gt;22,22,ROW()-IFERROR(INDEX(F$2:F807,MATCH(2,1/(F$2:F807&lt;&gt;0))),0))</f>
        <v>14</v>
      </c>
    </row>
    <row r="808" spans="1:7">
      <c r="A808" s="5">
        <v>44342</v>
      </c>
      <c r="B808">
        <v>0.86899999999999999</v>
      </c>
      <c r="C808" s="16">
        <f t="shared" si="24"/>
        <v>0</v>
      </c>
      <c r="D808" s="16">
        <f t="array" ref="D808">IFERROR(INDEX(C$2:C808,MATCH(2,1/(C$2:C808&lt;&gt;0))),0)</f>
        <v>2.5</v>
      </c>
      <c r="E808" s="16">
        <f t="shared" si="25"/>
        <v>0.79545454545454541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15</v>
      </c>
    </row>
    <row r="809" spans="1:7">
      <c r="A809" s="5">
        <v>44343</v>
      </c>
      <c r="B809">
        <v>0.90500000000000003</v>
      </c>
      <c r="C809" s="16">
        <f t="shared" si="24"/>
        <v>0</v>
      </c>
      <c r="D809" s="16">
        <f t="array" ref="D809">IFERROR(INDEX(C$2:C809,MATCH(2,1/(C$2:C809&lt;&gt;0))),0)</f>
        <v>2.5</v>
      </c>
      <c r="E809" s="16">
        <f t="shared" si="25"/>
        <v>0.68181818181818188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16</v>
      </c>
    </row>
    <row r="810" spans="1:7">
      <c r="A810" s="5">
        <v>44344</v>
      </c>
      <c r="B810">
        <v>0.748</v>
      </c>
      <c r="C810" s="16">
        <f t="shared" si="24"/>
        <v>0</v>
      </c>
      <c r="D810" s="16">
        <f t="array" ref="D810">IFERROR(INDEX(C$2:C810,MATCH(2,1/(C$2:C810&lt;&gt;0))),0)</f>
        <v>2.5</v>
      </c>
      <c r="E810" s="16">
        <f t="shared" si="25"/>
        <v>0.56818181818181812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17</v>
      </c>
    </row>
    <row r="811" spans="1:7">
      <c r="A811" s="5">
        <v>44347</v>
      </c>
      <c r="B811">
        <v>0.94899999999999995</v>
      </c>
      <c r="C811" s="16">
        <f t="shared" si="24"/>
        <v>0</v>
      </c>
      <c r="D811" s="16">
        <f t="array" ref="D811">IFERROR(INDEX(C$2:C811,MATCH(2,1/(C$2:C811&lt;&gt;0))),0)</f>
        <v>2.5</v>
      </c>
      <c r="E811" s="16">
        <f t="shared" si="25"/>
        <v>0.45454545454545459</v>
      </c>
      <c r="F811" s="16">
        <f>IF(AND(C811&lt;&gt;0,SUM(C$1:$D811)=SUM(C$1:$D811)),ROW(),0)</f>
        <v>0</v>
      </c>
      <c r="G811" s="16">
        <f t="array" ref="G811">IF(ROW()-IFERROR(INDEX(F$2:F811,MATCH(2,1/(F$2:F811&lt;&gt;0))),0)&gt;22,22,ROW()-IFERROR(INDEX(F$2:F811,MATCH(2,1/(F$2:F811&lt;&gt;0))),0))</f>
        <v>18</v>
      </c>
    </row>
    <row r="812" spans="1:7">
      <c r="A812" s="5">
        <v>44348</v>
      </c>
      <c r="B812">
        <v>0.91700000000000004</v>
      </c>
      <c r="C812" s="16">
        <f t="shared" si="24"/>
        <v>0</v>
      </c>
      <c r="D812" s="16">
        <f t="array" ref="D812">IFERROR(INDEX(C$2:C812,MATCH(2,1/(C$2:C812&lt;&gt;0))),0)</f>
        <v>2.5</v>
      </c>
      <c r="E812" s="16">
        <f t="shared" si="25"/>
        <v>0.34090909090909083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19</v>
      </c>
    </row>
    <row r="813" spans="1:7">
      <c r="A813" s="5">
        <v>44349</v>
      </c>
      <c r="B813">
        <v>0.61599999999999999</v>
      </c>
      <c r="C813" s="16">
        <f t="shared" si="24"/>
        <v>0</v>
      </c>
      <c r="D813" s="16">
        <f t="array" ref="D813">IFERROR(INDEX(C$2:C813,MATCH(2,1/(C$2:C813&lt;&gt;0))),0)</f>
        <v>2.5</v>
      </c>
      <c r="E813" s="16">
        <f t="shared" si="25"/>
        <v>0.22727272727272707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20</v>
      </c>
    </row>
    <row r="814" spans="1:7">
      <c r="A814" s="5">
        <v>44350</v>
      </c>
      <c r="B814">
        <v>0.58399999999999996</v>
      </c>
      <c r="C814" s="16">
        <f t="shared" si="24"/>
        <v>0</v>
      </c>
      <c r="D814" s="16">
        <f t="array" ref="D814">IFERROR(INDEX(C$2:C814,MATCH(2,1/(C$2:C814&lt;&gt;0))),0)</f>
        <v>2.5</v>
      </c>
      <c r="E814" s="16">
        <f t="shared" si="25"/>
        <v>0.11363636363636376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21</v>
      </c>
    </row>
    <row r="815" spans="1:7">
      <c r="A815" s="5">
        <v>44351</v>
      </c>
      <c r="B815">
        <v>0.19800000000000001</v>
      </c>
      <c r="C815" s="16">
        <f t="shared" si="24"/>
        <v>0</v>
      </c>
      <c r="D815" s="16">
        <f t="array" ref="D815">IFERROR(INDEX(C$2:C815,MATCH(2,1/(C$2:C815&lt;&gt;0))),0)</f>
        <v>2.5</v>
      </c>
      <c r="E815" s="16">
        <f t="shared" si="25"/>
        <v>0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22</v>
      </c>
    </row>
    <row r="816" spans="1:7">
      <c r="A816" s="5">
        <v>44354</v>
      </c>
      <c r="B816">
        <v>0.91100000000000003</v>
      </c>
      <c r="C816" s="16">
        <f t="shared" si="24"/>
        <v>0</v>
      </c>
      <c r="D816" s="16">
        <f t="array" ref="D816">IFERROR(INDEX(C$2:C816,MATCH(2,1/(C$2:C816&lt;&gt;0))),0)</f>
        <v>2.5</v>
      </c>
      <c r="E816" s="16">
        <f t="shared" si="25"/>
        <v>0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22</v>
      </c>
    </row>
    <row r="817" spans="1:7">
      <c r="A817" s="5">
        <v>44355</v>
      </c>
      <c r="B817">
        <v>0.53600000000000003</v>
      </c>
      <c r="C817" s="16">
        <f t="shared" si="24"/>
        <v>0</v>
      </c>
      <c r="D817" s="16">
        <f t="array" ref="D817">IFERROR(INDEX(C$2:C817,MATCH(2,1/(C$2:C817&lt;&gt;0))),0)</f>
        <v>2.5</v>
      </c>
      <c r="E817" s="16">
        <f t="shared" si="25"/>
        <v>0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22</v>
      </c>
    </row>
    <row r="818" spans="1:7">
      <c r="A818" s="5">
        <v>44356</v>
      </c>
      <c r="B818">
        <v>0.55200000000000005</v>
      </c>
      <c r="C818" s="16">
        <f t="shared" si="24"/>
        <v>0</v>
      </c>
      <c r="D818" s="16">
        <f t="array" ref="D818">IFERROR(INDEX(C$2:C818,MATCH(2,1/(C$2:C818&lt;&gt;0))),0)</f>
        <v>2.5</v>
      </c>
      <c r="E818" s="16">
        <f t="shared" si="25"/>
        <v>0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22</v>
      </c>
    </row>
    <row r="819" spans="1:7">
      <c r="A819" s="5">
        <v>44357</v>
      </c>
      <c r="B819">
        <v>0.82499999999999996</v>
      </c>
      <c r="C819" s="16">
        <f t="shared" si="24"/>
        <v>0</v>
      </c>
      <c r="D819" s="16">
        <f t="array" ref="D819">IFERROR(INDEX(C$2:C819,MATCH(2,1/(C$2:C819&lt;&gt;0))),0)</f>
        <v>2.5</v>
      </c>
      <c r="E819" s="16">
        <f t="shared" si="25"/>
        <v>0</v>
      </c>
      <c r="F819" s="16">
        <f>IF(AND(C819&lt;&gt;0,SUM(C$1:$D819)=SUM(C$1:$D819)),ROW(),0)</f>
        <v>0</v>
      </c>
      <c r="G819" s="16">
        <f t="array" ref="G819">IF(ROW()-IFERROR(INDEX(F$2:F819,MATCH(2,1/(F$2:F819&lt;&gt;0))),0)&gt;22,22,ROW()-IFERROR(INDEX(F$2:F819,MATCH(2,1/(F$2:F819&lt;&gt;0))),0))</f>
        <v>22</v>
      </c>
    </row>
    <row r="820" spans="1:7">
      <c r="A820" s="5">
        <v>44358</v>
      </c>
      <c r="B820">
        <v>0.126</v>
      </c>
      <c r="C820" s="16">
        <f t="shared" si="24"/>
        <v>0</v>
      </c>
      <c r="D820" s="16">
        <f t="array" ref="D820">IFERROR(INDEX(C$2:C820,MATCH(2,1/(C$2:C820&lt;&gt;0))),0)</f>
        <v>2.5</v>
      </c>
      <c r="E820" s="16">
        <f t="shared" si="25"/>
        <v>0</v>
      </c>
      <c r="F820" s="16">
        <f>IF(AND(C820&lt;&gt;0,SUM(C$1:$D820)=SUM(C$1:$D820)),ROW(),0)</f>
        <v>0</v>
      </c>
      <c r="G820" s="16">
        <f t="array" ref="G820">IF(ROW()-IFERROR(INDEX(F$2:F820,MATCH(2,1/(F$2:F820&lt;&gt;0))),0)&gt;22,22,ROW()-IFERROR(INDEX(F$2:F820,MATCH(2,1/(F$2:F820&lt;&gt;0))),0))</f>
        <v>22</v>
      </c>
    </row>
    <row r="821" spans="1:7">
      <c r="A821" s="5">
        <v>44362</v>
      </c>
      <c r="B821">
        <v>0.90500000000000003</v>
      </c>
      <c r="C821" s="16">
        <f t="shared" si="24"/>
        <v>0</v>
      </c>
      <c r="D821" s="16">
        <f t="array" ref="D821">IFERROR(INDEX(C$2:C821,MATCH(2,1/(C$2:C821&lt;&gt;0))),0)</f>
        <v>2.5</v>
      </c>
      <c r="E821" s="16">
        <f t="shared" si="25"/>
        <v>0</v>
      </c>
      <c r="F821" s="16">
        <f>IF(AND(C821&lt;&gt;0,SUM(C$1:$D821)=SUM(C$1:$D821)),ROW(),0)</f>
        <v>0</v>
      </c>
      <c r="G821" s="16">
        <f t="array" ref="G821">IF(ROW()-IFERROR(INDEX(F$2:F821,MATCH(2,1/(F$2:F821&lt;&gt;0))),0)&gt;22,22,ROW()-IFERROR(INDEX(F$2:F821,MATCH(2,1/(F$2:F821&lt;&gt;0))),0))</f>
        <v>22</v>
      </c>
    </row>
    <row r="822" spans="1:7">
      <c r="A822" s="5">
        <v>44363</v>
      </c>
      <c r="B822">
        <v>8.1000000000000003E-2</v>
      </c>
      <c r="C822" s="16">
        <f t="shared" si="24"/>
        <v>0</v>
      </c>
      <c r="D822" s="16">
        <f t="array" ref="D822">IFERROR(INDEX(C$2:C822,MATCH(2,1/(C$2:C822&lt;&gt;0))),0)</f>
        <v>2.5</v>
      </c>
      <c r="E822" s="16">
        <f t="shared" si="25"/>
        <v>0</v>
      </c>
      <c r="F822" s="16">
        <f>IF(AND(C822&lt;&gt;0,SUM(C$1:$D822)=SUM(C$1:$D822)),ROW(),0)</f>
        <v>0</v>
      </c>
      <c r="G822" s="16">
        <f t="array" ref="G822">IF(ROW()-IFERROR(INDEX(F$2:F822,MATCH(2,1/(F$2:F822&lt;&gt;0))),0)&gt;22,22,ROW()-IFERROR(INDEX(F$2:F822,MATCH(2,1/(F$2:F822&lt;&gt;0))),0))</f>
        <v>22</v>
      </c>
    </row>
    <row r="823" spans="1:7">
      <c r="A823" s="5">
        <v>44364</v>
      </c>
      <c r="B823">
        <v>0.74199999999999999</v>
      </c>
      <c r="C823" s="16">
        <f t="shared" si="24"/>
        <v>0</v>
      </c>
      <c r="D823" s="16">
        <f t="array" ref="D823">IFERROR(INDEX(C$2:C823,MATCH(2,1/(C$2:C823&lt;&gt;0))),0)</f>
        <v>2.5</v>
      </c>
      <c r="E823" s="16">
        <f t="shared" si="25"/>
        <v>0</v>
      </c>
      <c r="F823" s="16">
        <f>IF(AND(C823&lt;&gt;0,SUM(C$1:$D823)=SUM(C$1:$D823)),ROW(),0)</f>
        <v>0</v>
      </c>
      <c r="G823" s="16">
        <f t="array" ref="G823">IF(ROW()-IFERROR(INDEX(F$2:F823,MATCH(2,1/(F$2:F823&lt;&gt;0))),0)&gt;22,22,ROW()-IFERROR(INDEX(F$2:F823,MATCH(2,1/(F$2:F823&lt;&gt;0))),0))</f>
        <v>22</v>
      </c>
    </row>
    <row r="824" spans="1:7">
      <c r="A824" s="5">
        <v>44365</v>
      </c>
      <c r="B824">
        <v>0.72199999999999998</v>
      </c>
      <c r="C824" s="16">
        <f t="shared" si="24"/>
        <v>0</v>
      </c>
      <c r="D824" s="16">
        <f t="array" ref="D824">IFERROR(INDEX(C$2:C824,MATCH(2,1/(C$2:C824&lt;&gt;0))),0)</f>
        <v>2.5</v>
      </c>
      <c r="E824" s="16">
        <f t="shared" si="25"/>
        <v>0</v>
      </c>
      <c r="F824" s="16">
        <f>IF(AND(C824&lt;&gt;0,SUM(C$1:$D824)=SUM(C$1:$D824)),ROW(),0)</f>
        <v>0</v>
      </c>
      <c r="G824" s="16">
        <f t="array" ref="G824">IF(ROW()-IFERROR(INDEX(F$2:F824,MATCH(2,1/(F$2:F824&lt;&gt;0))),0)&gt;22,22,ROW()-IFERROR(INDEX(F$2:F824,MATCH(2,1/(F$2:F824&lt;&gt;0))),0))</f>
        <v>22</v>
      </c>
    </row>
    <row r="825" spans="1:7">
      <c r="A825" s="5">
        <v>44368</v>
      </c>
      <c r="B825">
        <v>0.90200000000000002</v>
      </c>
      <c r="C825" s="16">
        <f t="shared" si="24"/>
        <v>0</v>
      </c>
      <c r="D825" s="16">
        <f t="array" ref="D825">IFERROR(INDEX(C$2:C825,MATCH(2,1/(C$2:C825&lt;&gt;0))),0)</f>
        <v>2.5</v>
      </c>
      <c r="E825" s="16">
        <f t="shared" si="25"/>
        <v>0</v>
      </c>
      <c r="F825" s="16">
        <f>IF(AND(C825&lt;&gt;0,SUM(C$1:$D825)=SUM(C$1:$D825)),ROW(),0)</f>
        <v>0</v>
      </c>
      <c r="G825" s="16">
        <f t="array" ref="G825">IF(ROW()-IFERROR(INDEX(F$2:F825,MATCH(2,1/(F$2:F825&lt;&gt;0))),0)&gt;22,22,ROW()-IFERROR(INDEX(F$2:F825,MATCH(2,1/(F$2:F825&lt;&gt;0))),0))</f>
        <v>22</v>
      </c>
    </row>
    <row r="826" spans="1:7">
      <c r="A826" s="5">
        <v>44369</v>
      </c>
      <c r="B826">
        <v>0.88300000000000001</v>
      </c>
      <c r="C826" s="16">
        <f t="shared" si="24"/>
        <v>0</v>
      </c>
      <c r="D826" s="16">
        <f t="array" ref="D826">IFERROR(INDEX(C$2:C826,MATCH(2,1/(C$2:C826&lt;&gt;0))),0)</f>
        <v>2.5</v>
      </c>
      <c r="E826" s="16">
        <f t="shared" si="25"/>
        <v>0</v>
      </c>
      <c r="F826" s="16">
        <f>IF(AND(C826&lt;&gt;0,SUM(C$1:$D826)=SUM(C$1:$D826)),ROW(),0)</f>
        <v>0</v>
      </c>
      <c r="G826" s="16">
        <f t="array" ref="G826">IF(ROW()-IFERROR(INDEX(F$2:F826,MATCH(2,1/(F$2:F826&lt;&gt;0))),0)&gt;22,22,ROW()-IFERROR(INDEX(F$2:F826,MATCH(2,1/(F$2:F826&lt;&gt;0))),0))</f>
        <v>22</v>
      </c>
    </row>
    <row r="827" spans="1:7">
      <c r="A827" s="5">
        <v>44370</v>
      </c>
      <c r="B827">
        <v>0.77100000000000002</v>
      </c>
      <c r="C827" s="16">
        <f t="shared" si="24"/>
        <v>0</v>
      </c>
      <c r="D827" s="16">
        <f t="array" ref="D827">IFERROR(INDEX(C$2:C827,MATCH(2,1/(C$2:C827&lt;&gt;0))),0)</f>
        <v>2.5</v>
      </c>
      <c r="E827" s="16">
        <f t="shared" si="25"/>
        <v>0</v>
      </c>
      <c r="F827" s="16">
        <f>IF(AND(C827&lt;&gt;0,SUM(C$1:$D827)=SUM(C$1:$D827)),ROW(),0)</f>
        <v>0</v>
      </c>
      <c r="G827" s="16">
        <f t="array" ref="G827">IF(ROW()-IFERROR(INDEX(F$2:F827,MATCH(2,1/(F$2:F827&lt;&gt;0))),0)&gt;22,22,ROW()-IFERROR(INDEX(F$2:F827,MATCH(2,1/(F$2:F827&lt;&gt;0))),0))</f>
        <v>22</v>
      </c>
    </row>
    <row r="828" spans="1:7">
      <c r="A828" s="5">
        <v>44371</v>
      </c>
      <c r="B828">
        <v>0.60199999999999998</v>
      </c>
      <c r="C828" s="16">
        <f t="shared" si="24"/>
        <v>0</v>
      </c>
      <c r="D828" s="16">
        <f t="array" ref="D828">IFERROR(INDEX(C$2:C828,MATCH(2,1/(C$2:C828&lt;&gt;0))),0)</f>
        <v>2.5</v>
      </c>
      <c r="E828" s="16">
        <f t="shared" si="25"/>
        <v>0</v>
      </c>
      <c r="F828" s="16">
        <f>IF(AND(C828&lt;&gt;0,SUM(C$1:$D828)=SUM(C$1:$D828)),ROW(),0)</f>
        <v>0</v>
      </c>
      <c r="G828" s="16">
        <f t="array" ref="G828">IF(ROW()-IFERROR(INDEX(F$2:F828,MATCH(2,1/(F$2:F828&lt;&gt;0))),0)&gt;22,22,ROW()-IFERROR(INDEX(F$2:F828,MATCH(2,1/(F$2:F828&lt;&gt;0))),0))</f>
        <v>22</v>
      </c>
    </row>
    <row r="829" spans="1:7">
      <c r="A829" s="5">
        <v>44372</v>
      </c>
      <c r="B829">
        <v>0.32700000000000001</v>
      </c>
      <c r="C829" s="16">
        <f t="shared" si="24"/>
        <v>0</v>
      </c>
      <c r="D829" s="16">
        <f t="array" ref="D829">IFERROR(INDEX(C$2:C829,MATCH(2,1/(C$2:C829&lt;&gt;0))),0)</f>
        <v>2.5</v>
      </c>
      <c r="E829" s="16">
        <f t="shared" si="25"/>
        <v>0</v>
      </c>
      <c r="F829" s="16">
        <f>IF(AND(C829&lt;&gt;0,SUM(C$1:$D829)=SUM(C$1:$D829)),ROW(),0)</f>
        <v>0</v>
      </c>
      <c r="G829" s="16">
        <f t="array" ref="G829">IF(ROW()-IFERROR(INDEX(F$2:F829,MATCH(2,1/(F$2:F829&lt;&gt;0))),0)&gt;22,22,ROW()-IFERROR(INDEX(F$2:F829,MATCH(2,1/(F$2:F829&lt;&gt;0))),0))</f>
        <v>22</v>
      </c>
    </row>
    <row r="830" spans="1:7">
      <c r="A830" s="5">
        <v>44375</v>
      </c>
      <c r="B830">
        <v>0.93500000000000005</v>
      </c>
      <c r="C830" s="16">
        <f t="shared" si="24"/>
        <v>0</v>
      </c>
      <c r="D830" s="16">
        <f t="array" ref="D830">IFERROR(INDEX(C$2:C830,MATCH(2,1/(C$2:C830&lt;&gt;0))),0)</f>
        <v>2.5</v>
      </c>
      <c r="E830" s="16">
        <f t="shared" si="25"/>
        <v>0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22</v>
      </c>
    </row>
    <row r="831" spans="1:7">
      <c r="A831" s="5">
        <v>44376</v>
      </c>
      <c r="B831">
        <v>0.79400000000000004</v>
      </c>
      <c r="C831" s="16">
        <f t="shared" si="24"/>
        <v>0</v>
      </c>
      <c r="D831" s="16">
        <f t="array" ref="D831">IFERROR(INDEX(C$2:C831,MATCH(2,1/(C$2:C831&lt;&gt;0))),0)</f>
        <v>2.5</v>
      </c>
      <c r="E831" s="16">
        <f t="shared" si="25"/>
        <v>0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22</v>
      </c>
    </row>
    <row r="832" spans="1:7">
      <c r="A832" s="5">
        <v>44377</v>
      </c>
      <c r="B832">
        <v>0.76600000000000001</v>
      </c>
      <c r="C832" s="16">
        <f t="shared" si="24"/>
        <v>0</v>
      </c>
      <c r="D832" s="16">
        <f t="array" ref="D832">IFERROR(INDEX(C$2:C832,MATCH(2,1/(C$2:C832&lt;&gt;0))),0)</f>
        <v>2.5</v>
      </c>
      <c r="E832" s="16">
        <f t="shared" si="25"/>
        <v>0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22</v>
      </c>
    </row>
    <row r="833" spans="1:7">
      <c r="A833" s="5">
        <v>44378</v>
      </c>
      <c r="B833">
        <v>2.4E-2</v>
      </c>
      <c r="C833" s="16">
        <f t="shared" si="24"/>
        <v>2.5</v>
      </c>
      <c r="D833" s="16">
        <f t="array" ref="D833">IFERROR(INDEX(C$2:C833,MATCH(2,1/(C$2:C833&lt;&gt;0))),0)</f>
        <v>2.5</v>
      </c>
      <c r="E833" s="16">
        <f t="shared" si="25"/>
        <v>2.5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>
      <c r="A834" s="5">
        <v>44379</v>
      </c>
      <c r="B834">
        <v>0.23300000000000001</v>
      </c>
      <c r="C834" s="16">
        <f t="shared" si="24"/>
        <v>0</v>
      </c>
      <c r="D834" s="16">
        <f t="array" ref="D834">IFERROR(INDEX(C$2:C834,MATCH(2,1/(C$2:C834&lt;&gt;0))),0)</f>
        <v>2.5</v>
      </c>
      <c r="E834" s="16">
        <f t="shared" si="25"/>
        <v>2.3863636363636362</v>
      </c>
      <c r="F834" s="16">
        <f>IF(AND(C834&lt;&gt;0,SUM(C$1:$D834)=SUM(C$1:$D834)),ROW(),0)</f>
        <v>0</v>
      </c>
      <c r="G834" s="16">
        <f t="array" ref="G834">IF(ROW()-IFERROR(INDEX(F$2:F834,MATCH(2,1/(F$2:F834&lt;&gt;0))),0)&gt;22,22,ROW()-IFERROR(INDEX(F$2:F834,MATCH(2,1/(F$2:F834&lt;&gt;0))),0))</f>
        <v>1</v>
      </c>
    </row>
    <row r="835" spans="1:7">
      <c r="A835" s="5">
        <v>44382</v>
      </c>
      <c r="B835">
        <v>0.88700000000000001</v>
      </c>
      <c r="C835" s="16">
        <f t="shared" ref="C835:C898" si="26">IF(B835&gt;0.99,-5,IF(B835&gt;0.97,-2.5,IF(B835&gt;0.03,0,IF(B835&gt;0.01,2.5,5))))</f>
        <v>0</v>
      </c>
      <c r="D835" s="16">
        <f t="array" ref="D835">IFERROR(INDEX(C$2:C835,MATCH(2,1/(C$2:C835&lt;&gt;0))),0)</f>
        <v>2.5</v>
      </c>
      <c r="E835" s="16">
        <f t="shared" ref="E835:E898" si="27">IF(D835=0,0,IF(D835&lt;0,-1*(ABS(D835)-G835*ABS(D835)/22),D835-G835*D835/22))</f>
        <v>2.2727272727272729</v>
      </c>
      <c r="F835" s="16">
        <f>IF(AND(C835&lt;&gt;0,SUM(C$1:$D835)=SUM(C$1:$D835)),ROW(),0)</f>
        <v>0</v>
      </c>
      <c r="G835" s="16">
        <f t="array" ref="G835">IF(ROW()-IFERROR(INDEX(F$2:F835,MATCH(2,1/(F$2:F835&lt;&gt;0))),0)&gt;22,22,ROW()-IFERROR(INDEX(F$2:F835,MATCH(2,1/(F$2:F835&lt;&gt;0))),0))</f>
        <v>2</v>
      </c>
    </row>
    <row r="836" spans="1:7">
      <c r="A836" s="5">
        <v>44383</v>
      </c>
      <c r="B836">
        <v>0.44500000000000001</v>
      </c>
      <c r="C836" s="16">
        <f t="shared" si="26"/>
        <v>0</v>
      </c>
      <c r="D836" s="16">
        <f t="array" ref="D836">IFERROR(INDEX(C$2:C836,MATCH(2,1/(C$2:C836&lt;&gt;0))),0)</f>
        <v>2.5</v>
      </c>
      <c r="E836" s="16">
        <f t="shared" si="27"/>
        <v>2.1590909090909092</v>
      </c>
      <c r="F836" s="16">
        <f>IF(AND(C836&lt;&gt;0,SUM(C$1:$D836)=SUM(C$1:$D836)),ROW(),0)</f>
        <v>0</v>
      </c>
      <c r="G836" s="16">
        <f t="array" ref="G836">IF(ROW()-IFERROR(INDEX(F$2:F836,MATCH(2,1/(F$2:F836&lt;&gt;0))),0)&gt;22,22,ROW()-IFERROR(INDEX(F$2:F836,MATCH(2,1/(F$2:F836&lt;&gt;0))),0))</f>
        <v>3</v>
      </c>
    </row>
    <row r="837" spans="1:7">
      <c r="A837" s="5">
        <v>44384</v>
      </c>
      <c r="B837">
        <v>0.89800000000000002</v>
      </c>
      <c r="C837" s="16">
        <f t="shared" si="26"/>
        <v>0</v>
      </c>
      <c r="D837" s="16">
        <f t="array" ref="D837">IFERROR(INDEX(C$2:C837,MATCH(2,1/(C$2:C837&lt;&gt;0))),0)</f>
        <v>2.5</v>
      </c>
      <c r="E837" s="16">
        <f t="shared" si="27"/>
        <v>2.0454545454545454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4</v>
      </c>
    </row>
    <row r="838" spans="1:7">
      <c r="A838" s="5">
        <v>44385</v>
      </c>
      <c r="B838">
        <v>0.81100000000000005</v>
      </c>
      <c r="C838" s="16">
        <f t="shared" si="26"/>
        <v>0</v>
      </c>
      <c r="D838" s="16">
        <f t="array" ref="D838">IFERROR(INDEX(C$2:C838,MATCH(2,1/(C$2:C838&lt;&gt;0))),0)</f>
        <v>2.5</v>
      </c>
      <c r="E838" s="16">
        <f t="shared" si="27"/>
        <v>1.9318181818181817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5</v>
      </c>
    </row>
    <row r="839" spans="1:7">
      <c r="A839" s="5">
        <v>44386</v>
      </c>
      <c r="B839">
        <v>0.66200000000000003</v>
      </c>
      <c r="C839" s="16">
        <f t="shared" si="26"/>
        <v>0</v>
      </c>
      <c r="D839" s="16">
        <f t="array" ref="D839">IFERROR(INDEX(C$2:C839,MATCH(2,1/(C$2:C839&lt;&gt;0))),0)</f>
        <v>2.5</v>
      </c>
      <c r="E839" s="16">
        <f t="shared" si="27"/>
        <v>1.8181818181818183</v>
      </c>
      <c r="F839" s="16">
        <f>IF(AND(C839&lt;&gt;0,SUM(C$1:$D839)=SUM(C$1:$D839)),ROW(),0)</f>
        <v>0</v>
      </c>
      <c r="G839" s="16">
        <f t="array" ref="G839">IF(ROW()-IFERROR(INDEX(F$2:F839,MATCH(2,1/(F$2:F839&lt;&gt;0))),0)&gt;22,22,ROW()-IFERROR(INDEX(F$2:F839,MATCH(2,1/(F$2:F839&lt;&gt;0))),0))</f>
        <v>6</v>
      </c>
    </row>
    <row r="840" spans="1:7">
      <c r="A840" s="5">
        <v>44389</v>
      </c>
      <c r="B840">
        <v>0.93500000000000005</v>
      </c>
      <c r="C840" s="16">
        <f t="shared" si="26"/>
        <v>0</v>
      </c>
      <c r="D840" s="16">
        <f t="array" ref="D840">IFERROR(INDEX(C$2:C840,MATCH(2,1/(C$2:C840&lt;&gt;0))),0)</f>
        <v>2.5</v>
      </c>
      <c r="E840" s="16">
        <f t="shared" si="27"/>
        <v>1.7045454545454546</v>
      </c>
      <c r="F840" s="16">
        <f>IF(AND(C840&lt;&gt;0,SUM(C$1:$D840)=SUM(C$1:$D840)),ROW(),0)</f>
        <v>0</v>
      </c>
      <c r="G840" s="16">
        <f t="array" ref="G840">IF(ROW()-IFERROR(INDEX(F$2:F840,MATCH(2,1/(F$2:F840&lt;&gt;0))),0)&gt;22,22,ROW()-IFERROR(INDEX(F$2:F840,MATCH(2,1/(F$2:F840&lt;&gt;0))),0))</f>
        <v>7</v>
      </c>
    </row>
    <row r="841" spans="1:7">
      <c r="A841" s="5">
        <v>44390</v>
      </c>
      <c r="B841">
        <v>0.83899999999999997</v>
      </c>
      <c r="C841" s="16">
        <f t="shared" si="26"/>
        <v>0</v>
      </c>
      <c r="D841" s="16">
        <f t="array" ref="D841">IFERROR(INDEX(C$2:C841,MATCH(2,1/(C$2:C841&lt;&gt;0))),0)</f>
        <v>2.5</v>
      </c>
      <c r="E841" s="16">
        <f t="shared" si="27"/>
        <v>1.5909090909090908</v>
      </c>
      <c r="F841" s="16">
        <f>IF(AND(C841&lt;&gt;0,SUM(C$1:$D841)=SUM(C$1:$D841)),ROW(),0)</f>
        <v>0</v>
      </c>
      <c r="G841" s="16">
        <f t="array" ref="G841">IF(ROW()-IFERROR(INDEX(F$2:F841,MATCH(2,1/(F$2:F841&lt;&gt;0))),0)&gt;22,22,ROW()-IFERROR(INDEX(F$2:F841,MATCH(2,1/(F$2:F841&lt;&gt;0))),0))</f>
        <v>8</v>
      </c>
    </row>
    <row r="842" spans="1:7">
      <c r="A842" s="5">
        <v>44391</v>
      </c>
      <c r="B842">
        <v>0.52800000000000002</v>
      </c>
      <c r="C842" s="16">
        <f t="shared" si="26"/>
        <v>0</v>
      </c>
      <c r="D842" s="16">
        <f t="array" ref="D842">IFERROR(INDEX(C$2:C842,MATCH(2,1/(C$2:C842&lt;&gt;0))),0)</f>
        <v>2.5</v>
      </c>
      <c r="E842" s="16">
        <f t="shared" si="27"/>
        <v>1.4772727272727273</v>
      </c>
      <c r="F842" s="16">
        <f>IF(AND(C842&lt;&gt;0,SUM(C$1:$D842)=SUM(C$1:$D842)),ROW(),0)</f>
        <v>0</v>
      </c>
      <c r="G842" s="16">
        <f t="array" ref="G842">IF(ROW()-IFERROR(INDEX(F$2:F842,MATCH(2,1/(F$2:F842&lt;&gt;0))),0)&gt;22,22,ROW()-IFERROR(INDEX(F$2:F842,MATCH(2,1/(F$2:F842&lt;&gt;0))),0))</f>
        <v>9</v>
      </c>
    </row>
    <row r="843" spans="1:7">
      <c r="A843" s="5">
        <v>44392</v>
      </c>
      <c r="B843">
        <v>0.40699999999999997</v>
      </c>
      <c r="C843" s="16">
        <f t="shared" si="26"/>
        <v>0</v>
      </c>
      <c r="D843" s="16">
        <f t="array" ref="D843">IFERROR(INDEX(C$2:C843,MATCH(2,1/(C$2:C843&lt;&gt;0))),0)</f>
        <v>2.5</v>
      </c>
      <c r="E843" s="16">
        <f t="shared" si="27"/>
        <v>1.3636363636363635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10</v>
      </c>
    </row>
    <row r="844" spans="1:7">
      <c r="A844" s="5">
        <v>44393</v>
      </c>
      <c r="B844">
        <v>0.161</v>
      </c>
      <c r="C844" s="16">
        <f t="shared" si="26"/>
        <v>0</v>
      </c>
      <c r="D844" s="16">
        <f t="array" ref="D844">IFERROR(INDEX(C$2:C844,MATCH(2,1/(C$2:C844&lt;&gt;0))),0)</f>
        <v>2.5</v>
      </c>
      <c r="E844" s="16">
        <f t="shared" si="27"/>
        <v>1.25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11</v>
      </c>
    </row>
    <row r="845" spans="1:7">
      <c r="A845" s="5">
        <v>44396</v>
      </c>
      <c r="B845">
        <v>0.63100000000000001</v>
      </c>
      <c r="C845" s="16">
        <f t="shared" si="26"/>
        <v>0</v>
      </c>
      <c r="D845" s="16">
        <f t="array" ref="D845">IFERROR(INDEX(C$2:C845,MATCH(2,1/(C$2:C845&lt;&gt;0))),0)</f>
        <v>2.5</v>
      </c>
      <c r="E845" s="16">
        <f t="shared" si="27"/>
        <v>1.1363636363636365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12</v>
      </c>
    </row>
    <row r="846" spans="1:7">
      <c r="A846" s="5">
        <v>44397</v>
      </c>
      <c r="B846">
        <v>0.67400000000000004</v>
      </c>
      <c r="C846" s="16">
        <f t="shared" si="26"/>
        <v>0</v>
      </c>
      <c r="D846" s="16">
        <f t="array" ref="D846">IFERROR(INDEX(C$2:C846,MATCH(2,1/(C$2:C846&lt;&gt;0))),0)</f>
        <v>2.5</v>
      </c>
      <c r="E846" s="16">
        <f t="shared" si="27"/>
        <v>1.0227272727272727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13</v>
      </c>
    </row>
    <row r="847" spans="1:7">
      <c r="A847" s="5">
        <v>44398</v>
      </c>
      <c r="B847">
        <v>0.92200000000000004</v>
      </c>
      <c r="C847" s="16">
        <f t="shared" si="26"/>
        <v>0</v>
      </c>
      <c r="D847" s="16">
        <f t="array" ref="D847">IFERROR(INDEX(C$2:C847,MATCH(2,1/(C$2:C847&lt;&gt;0))),0)</f>
        <v>2.5</v>
      </c>
      <c r="E847" s="16">
        <f t="shared" si="27"/>
        <v>0.90909090909090917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14</v>
      </c>
    </row>
    <row r="848" spans="1:7">
      <c r="A848" s="5">
        <v>44399</v>
      </c>
      <c r="B848">
        <v>0.90300000000000002</v>
      </c>
      <c r="C848" s="16">
        <f t="shared" si="26"/>
        <v>0</v>
      </c>
      <c r="D848" s="16">
        <f t="array" ref="D848">IFERROR(INDEX(C$2:C848,MATCH(2,1/(C$2:C848&lt;&gt;0))),0)</f>
        <v>2.5</v>
      </c>
      <c r="E848" s="16">
        <f t="shared" si="27"/>
        <v>0.79545454545454541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15</v>
      </c>
    </row>
    <row r="849" spans="1:7">
      <c r="A849" s="5">
        <v>44400</v>
      </c>
      <c r="B849">
        <v>0.29099999999999998</v>
      </c>
      <c r="C849" s="16">
        <f t="shared" si="26"/>
        <v>0</v>
      </c>
      <c r="D849" s="16">
        <f t="array" ref="D849">IFERROR(INDEX(C$2:C849,MATCH(2,1/(C$2:C849&lt;&gt;0))),0)</f>
        <v>2.5</v>
      </c>
      <c r="E849" s="16">
        <f t="shared" si="27"/>
        <v>0.68181818181818188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16</v>
      </c>
    </row>
    <row r="850" spans="1:7">
      <c r="A850" s="5">
        <v>44403</v>
      </c>
      <c r="B850">
        <v>0.72399999999999998</v>
      </c>
      <c r="C850" s="16">
        <f t="shared" si="26"/>
        <v>0</v>
      </c>
      <c r="D850" s="16">
        <f t="array" ref="D850">IFERROR(INDEX(C$2:C850,MATCH(2,1/(C$2:C850&lt;&gt;0))),0)</f>
        <v>2.5</v>
      </c>
      <c r="E850" s="16">
        <f t="shared" si="27"/>
        <v>0.56818181818181812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17</v>
      </c>
    </row>
    <row r="851" spans="1:7">
      <c r="A851" s="5">
        <v>44404</v>
      </c>
      <c r="B851">
        <v>3.6999999999999998E-2</v>
      </c>
      <c r="C851" s="16">
        <f t="shared" si="26"/>
        <v>0</v>
      </c>
      <c r="D851" s="16">
        <f t="array" ref="D851">IFERROR(INDEX(C$2:C851,MATCH(2,1/(C$2:C851&lt;&gt;0))),0)</f>
        <v>2.5</v>
      </c>
      <c r="E851" s="16">
        <f t="shared" si="27"/>
        <v>0.45454545454545459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18</v>
      </c>
    </row>
    <row r="852" spans="1:7">
      <c r="A852" s="5">
        <v>44405</v>
      </c>
      <c r="B852">
        <v>8.0000000000000002E-3</v>
      </c>
      <c r="C852" s="16">
        <f t="shared" si="26"/>
        <v>5</v>
      </c>
      <c r="D852" s="16">
        <f t="array" ref="D852">IFERROR(INDEX(C$2:C852,MATCH(2,1/(C$2:C852&lt;&gt;0))),0)</f>
        <v>5</v>
      </c>
      <c r="E852" s="16">
        <f t="shared" si="27"/>
        <v>5</v>
      </c>
      <c r="F852" s="16">
        <f>IF(AND(C852&lt;&gt;0,SUM(C$1:$D852)=SUM(C$1:$D852)),ROW(),0)</f>
        <v>852</v>
      </c>
      <c r="G852" s="16">
        <f t="array" ref="G852">IF(ROW()-IFERROR(INDEX(F$2:F852,MATCH(2,1/(F$2:F852&lt;&gt;0))),0)&gt;22,22,ROW()-IFERROR(INDEX(F$2:F852,MATCH(2,1/(F$2:F852&lt;&gt;0))),0))</f>
        <v>0</v>
      </c>
    </row>
    <row r="853" spans="1:7">
      <c r="A853" s="5">
        <v>44406</v>
      </c>
      <c r="B853">
        <v>0.78900000000000003</v>
      </c>
      <c r="C853" s="16">
        <f t="shared" si="26"/>
        <v>0</v>
      </c>
      <c r="D853" s="16">
        <f t="array" ref="D853">IFERROR(INDEX(C$2:C853,MATCH(2,1/(C$2:C853&lt;&gt;0))),0)</f>
        <v>5</v>
      </c>
      <c r="E853" s="16">
        <f t="shared" si="27"/>
        <v>4.7727272727272725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1</v>
      </c>
    </row>
    <row r="854" spans="1:7">
      <c r="A854" s="5">
        <v>44407</v>
      </c>
      <c r="B854">
        <v>0.34100000000000003</v>
      </c>
      <c r="C854" s="16">
        <f t="shared" si="26"/>
        <v>0</v>
      </c>
      <c r="D854" s="16">
        <f t="array" ref="D854">IFERROR(INDEX(C$2:C854,MATCH(2,1/(C$2:C854&lt;&gt;0))),0)</f>
        <v>5</v>
      </c>
      <c r="E854" s="16">
        <f t="shared" si="27"/>
        <v>4.5454545454545459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2</v>
      </c>
    </row>
    <row r="855" spans="1:7">
      <c r="A855" s="5">
        <v>44410</v>
      </c>
      <c r="B855">
        <v>0.96299999999999997</v>
      </c>
      <c r="C855" s="16">
        <f t="shared" si="26"/>
        <v>0</v>
      </c>
      <c r="D855" s="16">
        <f t="array" ref="D855">IFERROR(INDEX(C$2:C855,MATCH(2,1/(C$2:C855&lt;&gt;0))),0)</f>
        <v>5</v>
      </c>
      <c r="E855" s="16">
        <f t="shared" si="27"/>
        <v>4.3181818181818183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3</v>
      </c>
    </row>
    <row r="856" spans="1:7">
      <c r="A856" s="5">
        <v>44411</v>
      </c>
      <c r="B856">
        <v>0.29599999999999999</v>
      </c>
      <c r="C856" s="16">
        <f t="shared" si="26"/>
        <v>0</v>
      </c>
      <c r="D856" s="16">
        <f t="array" ref="D856">IFERROR(INDEX(C$2:C856,MATCH(2,1/(C$2:C856&lt;&gt;0))),0)</f>
        <v>5</v>
      </c>
      <c r="E856" s="16">
        <f t="shared" si="27"/>
        <v>4.0909090909090908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4</v>
      </c>
    </row>
    <row r="857" spans="1:7">
      <c r="A857" s="5">
        <v>44412</v>
      </c>
      <c r="B857">
        <v>0.91800000000000004</v>
      </c>
      <c r="C857" s="16">
        <f t="shared" si="26"/>
        <v>0</v>
      </c>
      <c r="D857" s="16">
        <f t="array" ref="D857">IFERROR(INDEX(C$2:C857,MATCH(2,1/(C$2:C857&lt;&gt;0))),0)</f>
        <v>5</v>
      </c>
      <c r="E857" s="16">
        <f t="shared" si="27"/>
        <v>3.8636363636363633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5</v>
      </c>
    </row>
    <row r="858" spans="1:7">
      <c r="A858" s="5">
        <v>44413</v>
      </c>
      <c r="B858">
        <v>0.79300000000000004</v>
      </c>
      <c r="C858" s="16">
        <f t="shared" si="26"/>
        <v>0</v>
      </c>
      <c r="D858" s="16">
        <f t="array" ref="D858">IFERROR(INDEX(C$2:C858,MATCH(2,1/(C$2:C858&lt;&gt;0))),0)</f>
        <v>5</v>
      </c>
      <c r="E858" s="16">
        <f t="shared" si="27"/>
        <v>3.6363636363636367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6</v>
      </c>
    </row>
    <row r="859" spans="1:7">
      <c r="A859" s="5">
        <v>44414</v>
      </c>
      <c r="B859">
        <v>0.502</v>
      </c>
      <c r="C859" s="16">
        <f t="shared" si="26"/>
        <v>0</v>
      </c>
      <c r="D859" s="16">
        <f t="array" ref="D859">IFERROR(INDEX(C$2:C859,MATCH(2,1/(C$2:C859&lt;&gt;0))),0)</f>
        <v>5</v>
      </c>
      <c r="E859" s="16">
        <f t="shared" si="27"/>
        <v>3.4090909090909092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7</v>
      </c>
    </row>
    <row r="860" spans="1:7">
      <c r="A860" s="5">
        <v>44417</v>
      </c>
      <c r="B860">
        <v>0.878</v>
      </c>
      <c r="C860" s="16">
        <f t="shared" si="26"/>
        <v>0</v>
      </c>
      <c r="D860" s="16">
        <f t="array" ref="D860">IFERROR(INDEX(C$2:C860,MATCH(2,1/(C$2:C860&lt;&gt;0))),0)</f>
        <v>5</v>
      </c>
      <c r="E860" s="16">
        <f t="shared" si="27"/>
        <v>3.1818181818181817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8</v>
      </c>
    </row>
    <row r="861" spans="1:7">
      <c r="A861" s="5">
        <v>44418</v>
      </c>
      <c r="B861">
        <v>0.61199999999999999</v>
      </c>
      <c r="C861" s="16">
        <f t="shared" si="26"/>
        <v>0</v>
      </c>
      <c r="D861" s="16">
        <f t="array" ref="D861">IFERROR(INDEX(C$2:C861,MATCH(2,1/(C$2:C861&lt;&gt;0))),0)</f>
        <v>5</v>
      </c>
      <c r="E861" s="16">
        <f t="shared" si="27"/>
        <v>2.9545454545454546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9</v>
      </c>
    </row>
    <row r="862" spans="1:7">
      <c r="A862" s="5">
        <v>44419</v>
      </c>
      <c r="B862">
        <v>0.89500000000000002</v>
      </c>
      <c r="C862" s="16">
        <f t="shared" si="26"/>
        <v>0</v>
      </c>
      <c r="D862" s="16">
        <f t="array" ref="D862">IFERROR(INDEX(C$2:C862,MATCH(2,1/(C$2:C862&lt;&gt;0))),0)</f>
        <v>5</v>
      </c>
      <c r="E862" s="16">
        <f t="shared" si="27"/>
        <v>2.7272727272727271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10</v>
      </c>
    </row>
    <row r="863" spans="1:7">
      <c r="A863" s="5">
        <v>44420</v>
      </c>
      <c r="B863">
        <v>0.88900000000000001</v>
      </c>
      <c r="C863" s="16">
        <f t="shared" si="26"/>
        <v>0</v>
      </c>
      <c r="D863" s="16">
        <f t="array" ref="D863">IFERROR(INDEX(C$2:C863,MATCH(2,1/(C$2:C863&lt;&gt;0))),0)</f>
        <v>5</v>
      </c>
      <c r="E863" s="16">
        <f t="shared" si="27"/>
        <v>2.5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11</v>
      </c>
    </row>
    <row r="864" spans="1:7">
      <c r="A864" s="5">
        <v>44421</v>
      </c>
      <c r="B864">
        <v>0.16900000000000001</v>
      </c>
      <c r="C864" s="16">
        <f t="shared" si="26"/>
        <v>0</v>
      </c>
      <c r="D864" s="16">
        <f t="array" ref="D864">IFERROR(INDEX(C$2:C864,MATCH(2,1/(C$2:C864&lt;&gt;0))),0)</f>
        <v>5</v>
      </c>
      <c r="E864" s="16">
        <f t="shared" si="27"/>
        <v>2.2727272727272729</v>
      </c>
      <c r="F864" s="16">
        <f>IF(AND(C864&lt;&gt;0,SUM(C$1:$D864)=SUM(C$1:$D864)),ROW(),0)</f>
        <v>0</v>
      </c>
      <c r="G864" s="16">
        <f t="array" ref="G864">IF(ROW()-IFERROR(INDEX(F$2:F864,MATCH(2,1/(F$2:F864&lt;&gt;0))),0)&gt;22,22,ROW()-IFERROR(INDEX(F$2:F864,MATCH(2,1/(F$2:F864&lt;&gt;0))),0))</f>
        <v>12</v>
      </c>
    </row>
    <row r="865" spans="1:7">
      <c r="A865" s="5">
        <v>44424</v>
      </c>
      <c r="B865">
        <v>0.59399999999999997</v>
      </c>
      <c r="C865" s="16">
        <f t="shared" si="26"/>
        <v>0</v>
      </c>
      <c r="D865" s="16">
        <f t="array" ref="D865">IFERROR(INDEX(C$2:C865,MATCH(2,1/(C$2:C865&lt;&gt;0))),0)</f>
        <v>5</v>
      </c>
      <c r="E865" s="16">
        <f t="shared" si="27"/>
        <v>2.0454545454545454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13</v>
      </c>
    </row>
    <row r="866" spans="1:7">
      <c r="A866" s="5">
        <v>44425</v>
      </c>
      <c r="B866">
        <v>3.3000000000000002E-2</v>
      </c>
      <c r="C866" s="16">
        <f t="shared" si="26"/>
        <v>0</v>
      </c>
      <c r="D866" s="16">
        <f t="array" ref="D866">IFERROR(INDEX(C$2:C866,MATCH(2,1/(C$2:C866&lt;&gt;0))),0)</f>
        <v>5</v>
      </c>
      <c r="E866" s="16">
        <f t="shared" si="27"/>
        <v>1.8181818181818183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14</v>
      </c>
    </row>
    <row r="867" spans="1:7">
      <c r="A867" s="5">
        <v>44426</v>
      </c>
      <c r="B867">
        <v>0.57899999999999996</v>
      </c>
      <c r="C867" s="16">
        <f t="shared" si="26"/>
        <v>0</v>
      </c>
      <c r="D867" s="16">
        <f t="array" ref="D867">IFERROR(INDEX(C$2:C867,MATCH(2,1/(C$2:C867&lt;&gt;0))),0)</f>
        <v>5</v>
      </c>
      <c r="E867" s="16">
        <f t="shared" si="27"/>
        <v>1.5909090909090908</v>
      </c>
      <c r="F867" s="16">
        <f>IF(AND(C867&lt;&gt;0,SUM(C$1:$D867)=SUM(C$1:$D867)),ROW(),0)</f>
        <v>0</v>
      </c>
      <c r="G867" s="16">
        <f t="array" ref="G867">IF(ROW()-IFERROR(INDEX(F$2:F867,MATCH(2,1/(F$2:F867&lt;&gt;0))),0)&gt;22,22,ROW()-IFERROR(INDEX(F$2:F867,MATCH(2,1/(F$2:F867&lt;&gt;0))),0))</f>
        <v>15</v>
      </c>
    </row>
    <row r="868" spans="1:7">
      <c r="A868" s="5">
        <v>44427</v>
      </c>
      <c r="B868">
        <v>0.23699999999999999</v>
      </c>
      <c r="C868" s="16">
        <f t="shared" si="26"/>
        <v>0</v>
      </c>
      <c r="D868" s="16">
        <f t="array" ref="D868">IFERROR(INDEX(C$2:C868,MATCH(2,1/(C$2:C868&lt;&gt;0))),0)</f>
        <v>5</v>
      </c>
      <c r="E868" s="16">
        <f t="shared" si="27"/>
        <v>1.3636363636363638</v>
      </c>
      <c r="F868" s="16">
        <f>IF(AND(C868&lt;&gt;0,SUM(C$1:$D868)=SUM(C$1:$D868)),ROW(),0)</f>
        <v>0</v>
      </c>
      <c r="G868" s="16">
        <f t="array" ref="G868">IF(ROW()-IFERROR(INDEX(F$2:F868,MATCH(2,1/(F$2:F868&lt;&gt;0))),0)&gt;22,22,ROW()-IFERROR(INDEX(F$2:F868,MATCH(2,1/(F$2:F868&lt;&gt;0))),0))</f>
        <v>16</v>
      </c>
    </row>
    <row r="869" spans="1:7">
      <c r="A869" s="5">
        <v>44428</v>
      </c>
      <c r="B869">
        <v>0.185</v>
      </c>
      <c r="C869" s="16">
        <f t="shared" si="26"/>
        <v>0</v>
      </c>
      <c r="D869" s="16">
        <f t="array" ref="D869">IFERROR(INDEX(C$2:C869,MATCH(2,1/(C$2:C869&lt;&gt;0))),0)</f>
        <v>5</v>
      </c>
      <c r="E869" s="16">
        <f t="shared" si="27"/>
        <v>1.1363636363636362</v>
      </c>
      <c r="F869" s="16">
        <f>IF(AND(C869&lt;&gt;0,SUM(C$1:$D869)=SUM(C$1:$D869)),ROW(),0)</f>
        <v>0</v>
      </c>
      <c r="G869" s="16">
        <f t="array" ref="G869">IF(ROW()-IFERROR(INDEX(F$2:F869,MATCH(2,1/(F$2:F869&lt;&gt;0))),0)&gt;22,22,ROW()-IFERROR(INDEX(F$2:F869,MATCH(2,1/(F$2:F869&lt;&gt;0))),0))</f>
        <v>17</v>
      </c>
    </row>
    <row r="870" spans="1:7">
      <c r="A870" s="5">
        <v>44431</v>
      </c>
      <c r="B870">
        <v>0.98199999999999998</v>
      </c>
      <c r="C870" s="16">
        <f t="shared" si="26"/>
        <v>-2.5</v>
      </c>
      <c r="D870" s="16">
        <f t="array" ref="D870">IFERROR(INDEX(C$2:C870,MATCH(2,1/(C$2:C870&lt;&gt;0))),0)</f>
        <v>-2.5</v>
      </c>
      <c r="E870" s="16">
        <f t="shared" si="27"/>
        <v>-2.5</v>
      </c>
      <c r="F870" s="16">
        <f>IF(AND(C870&lt;&gt;0,SUM(C$1:$D870)=SUM(C$1:$D870)),ROW(),0)</f>
        <v>870</v>
      </c>
      <c r="G870" s="16">
        <f t="array" ref="G870">IF(ROW()-IFERROR(INDEX(F$2:F870,MATCH(2,1/(F$2:F870&lt;&gt;0))),0)&gt;22,22,ROW()-IFERROR(INDEX(F$2:F870,MATCH(2,1/(F$2:F870&lt;&gt;0))),0))</f>
        <v>0</v>
      </c>
    </row>
    <row r="871" spans="1:7">
      <c r="A871" s="5">
        <v>44432</v>
      </c>
      <c r="B871">
        <v>0.81399999999999995</v>
      </c>
      <c r="C871" s="16">
        <f t="shared" si="26"/>
        <v>0</v>
      </c>
      <c r="D871" s="16">
        <f t="array" ref="D871">IFERROR(INDEX(C$2:C871,MATCH(2,1/(C$2:C871&lt;&gt;0))),0)</f>
        <v>-2.5</v>
      </c>
      <c r="E871" s="16">
        <f t="shared" si="27"/>
        <v>-2.3863636363636362</v>
      </c>
      <c r="F871" s="16">
        <f>IF(AND(C871&lt;&gt;0,SUM(C$1:$D871)=SUM(C$1:$D871)),ROW(),0)</f>
        <v>0</v>
      </c>
      <c r="G871" s="16">
        <f t="array" ref="G871">IF(ROW()-IFERROR(INDEX(F$2:F871,MATCH(2,1/(F$2:F871&lt;&gt;0))),0)&gt;22,22,ROW()-IFERROR(INDEX(F$2:F871,MATCH(2,1/(F$2:F871&lt;&gt;0))),0))</f>
        <v>1</v>
      </c>
    </row>
    <row r="872" spans="1:7">
      <c r="A872" s="5">
        <v>44433</v>
      </c>
      <c r="B872">
        <v>0.77700000000000002</v>
      </c>
      <c r="C872" s="16">
        <f t="shared" si="26"/>
        <v>0</v>
      </c>
      <c r="D872" s="16">
        <f t="array" ref="D872">IFERROR(INDEX(C$2:C872,MATCH(2,1/(C$2:C872&lt;&gt;0))),0)</f>
        <v>-2.5</v>
      </c>
      <c r="E872" s="16">
        <f t="shared" si="27"/>
        <v>-2.2727272727272729</v>
      </c>
      <c r="F872" s="16">
        <f>IF(AND(C872&lt;&gt;0,SUM(C$1:$D872)=SUM(C$1:$D872)),ROW(),0)</f>
        <v>0</v>
      </c>
      <c r="G872" s="16">
        <f t="array" ref="G872">IF(ROW()-IFERROR(INDEX(F$2:F872,MATCH(2,1/(F$2:F872&lt;&gt;0))),0)&gt;22,22,ROW()-IFERROR(INDEX(F$2:F872,MATCH(2,1/(F$2:F872&lt;&gt;0))),0))</f>
        <v>2</v>
      </c>
    </row>
    <row r="873" spans="1:7">
      <c r="A873" s="5">
        <v>44434</v>
      </c>
      <c r="B873">
        <v>0.755</v>
      </c>
      <c r="C873" s="16">
        <f t="shared" si="26"/>
        <v>0</v>
      </c>
      <c r="D873" s="16">
        <f t="array" ref="D873">IFERROR(INDEX(C$2:C873,MATCH(2,1/(C$2:C873&lt;&gt;0))),0)</f>
        <v>-2.5</v>
      </c>
      <c r="E873" s="16">
        <f t="shared" si="27"/>
        <v>-2.1590909090909092</v>
      </c>
      <c r="F873" s="16">
        <f>IF(AND(C873&lt;&gt;0,SUM(C$1:$D873)=SUM(C$1:$D873)),ROW(),0)</f>
        <v>0</v>
      </c>
      <c r="G873" s="16">
        <f t="array" ref="G873">IF(ROW()-IFERROR(INDEX(F$2:F873,MATCH(2,1/(F$2:F873&lt;&gt;0))),0)&gt;22,22,ROW()-IFERROR(INDEX(F$2:F873,MATCH(2,1/(F$2:F873&lt;&gt;0))),0))</f>
        <v>3</v>
      </c>
    </row>
    <row r="874" spans="1:7">
      <c r="A874" s="5">
        <v>44435</v>
      </c>
      <c r="B874">
        <v>0.10100000000000001</v>
      </c>
      <c r="C874" s="16">
        <f t="shared" si="26"/>
        <v>0</v>
      </c>
      <c r="D874" s="16">
        <f t="array" ref="D874">IFERROR(INDEX(C$2:C874,MATCH(2,1/(C$2:C874&lt;&gt;0))),0)</f>
        <v>-2.5</v>
      </c>
      <c r="E874" s="16">
        <f t="shared" si="27"/>
        <v>-2.0454545454545454</v>
      </c>
      <c r="F874" s="16">
        <f>IF(AND(C874&lt;&gt;0,SUM(C$1:$D874)=SUM(C$1:$D874)),ROW(),0)</f>
        <v>0</v>
      </c>
      <c r="G874" s="16">
        <f t="array" ref="G874">IF(ROW()-IFERROR(INDEX(F$2:F874,MATCH(2,1/(F$2:F874&lt;&gt;0))),0)&gt;22,22,ROW()-IFERROR(INDEX(F$2:F874,MATCH(2,1/(F$2:F874&lt;&gt;0))),0))</f>
        <v>4</v>
      </c>
    </row>
    <row r="875" spans="1:7">
      <c r="A875" s="5">
        <v>44438</v>
      </c>
      <c r="B875">
        <v>0.89100000000000001</v>
      </c>
      <c r="C875" s="16">
        <f t="shared" si="26"/>
        <v>0</v>
      </c>
      <c r="D875" s="16">
        <f t="array" ref="D875">IFERROR(INDEX(C$2:C875,MATCH(2,1/(C$2:C875&lt;&gt;0))),0)</f>
        <v>-2.5</v>
      </c>
      <c r="E875" s="16">
        <f t="shared" si="27"/>
        <v>-1.9318181818181817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5</v>
      </c>
    </row>
    <row r="876" spans="1:7">
      <c r="A876" s="5">
        <v>44439</v>
      </c>
      <c r="B876">
        <v>0.24199999999999999</v>
      </c>
      <c r="C876" s="16">
        <f t="shared" si="26"/>
        <v>0</v>
      </c>
      <c r="D876" s="16">
        <f t="array" ref="D876">IFERROR(INDEX(C$2:C876,MATCH(2,1/(C$2:C876&lt;&gt;0))),0)</f>
        <v>-2.5</v>
      </c>
      <c r="E876" s="16">
        <f t="shared" si="27"/>
        <v>-1.8181818181818183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6</v>
      </c>
    </row>
    <row r="877" spans="1:7">
      <c r="A877" s="5">
        <v>44440</v>
      </c>
      <c r="B877">
        <v>0.57499999999999996</v>
      </c>
      <c r="C877" s="16">
        <f t="shared" si="26"/>
        <v>0</v>
      </c>
      <c r="D877" s="16">
        <f t="array" ref="D877">IFERROR(INDEX(C$2:C877,MATCH(2,1/(C$2:C877&lt;&gt;0))),0)</f>
        <v>-2.5</v>
      </c>
      <c r="E877" s="16">
        <f t="shared" si="27"/>
        <v>-1.7045454545454546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7</v>
      </c>
    </row>
    <row r="878" spans="1:7">
      <c r="A878" s="5">
        <v>44441</v>
      </c>
      <c r="B878">
        <v>0.68799999999999994</v>
      </c>
      <c r="C878" s="16">
        <f t="shared" si="26"/>
        <v>0</v>
      </c>
      <c r="D878" s="16">
        <f t="array" ref="D878">IFERROR(INDEX(C$2:C878,MATCH(2,1/(C$2:C878&lt;&gt;0))),0)</f>
        <v>-2.5</v>
      </c>
      <c r="E878" s="16">
        <f t="shared" si="27"/>
        <v>-1.5909090909090908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8</v>
      </c>
    </row>
    <row r="879" spans="1:7">
      <c r="A879" s="5">
        <v>44442</v>
      </c>
      <c r="B879">
        <v>5.3999999999999999E-2</v>
      </c>
      <c r="C879" s="16">
        <f t="shared" si="26"/>
        <v>0</v>
      </c>
      <c r="D879" s="16">
        <f t="array" ref="D879">IFERROR(INDEX(C$2:C879,MATCH(2,1/(C$2:C879&lt;&gt;0))),0)</f>
        <v>-2.5</v>
      </c>
      <c r="E879" s="16">
        <f t="shared" si="27"/>
        <v>-1.4772727272727273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9</v>
      </c>
    </row>
    <row r="880" spans="1:7">
      <c r="A880" s="5">
        <v>44445</v>
      </c>
      <c r="B880">
        <v>0.92600000000000005</v>
      </c>
      <c r="C880" s="16">
        <f t="shared" si="26"/>
        <v>0</v>
      </c>
      <c r="D880" s="16">
        <f t="array" ref="D880">IFERROR(INDEX(C$2:C880,MATCH(2,1/(C$2:C880&lt;&gt;0))),0)</f>
        <v>-2.5</v>
      </c>
      <c r="E880" s="16">
        <f t="shared" si="27"/>
        <v>-1.3636363636363635</v>
      </c>
      <c r="F880" s="16">
        <f>IF(AND(C880&lt;&gt;0,SUM(C$1:$D880)=SUM(C$1:$D880)),ROW(),0)</f>
        <v>0</v>
      </c>
      <c r="G880" s="16">
        <f t="array" ref="G880">IF(ROW()-IFERROR(INDEX(F$2:F880,MATCH(2,1/(F$2:F880&lt;&gt;0))),0)&gt;22,22,ROW()-IFERROR(INDEX(F$2:F880,MATCH(2,1/(F$2:F880&lt;&gt;0))),0))</f>
        <v>10</v>
      </c>
    </row>
    <row r="881" spans="1:7">
      <c r="A881" s="5">
        <v>44446</v>
      </c>
      <c r="B881">
        <v>0.89</v>
      </c>
      <c r="C881" s="16">
        <f t="shared" si="26"/>
        <v>0</v>
      </c>
      <c r="D881" s="16">
        <f t="array" ref="D881">IFERROR(INDEX(C$2:C881,MATCH(2,1/(C$2:C881&lt;&gt;0))),0)</f>
        <v>-2.5</v>
      </c>
      <c r="E881" s="16">
        <f t="shared" si="27"/>
        <v>-1.25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11</v>
      </c>
    </row>
    <row r="882" spans="1:7">
      <c r="A882" s="5">
        <v>44447</v>
      </c>
      <c r="B882">
        <v>0.94899999999999995</v>
      </c>
      <c r="C882" s="16">
        <f t="shared" si="26"/>
        <v>0</v>
      </c>
      <c r="D882" s="16">
        <f t="array" ref="D882">IFERROR(INDEX(C$2:C882,MATCH(2,1/(C$2:C882&lt;&gt;0))),0)</f>
        <v>-2.5</v>
      </c>
      <c r="E882" s="16">
        <f t="shared" si="27"/>
        <v>-1.1363636363636365</v>
      </c>
      <c r="F882" s="16">
        <f>IF(AND(C882&lt;&gt;0,SUM(C$1:$D882)=SUM(C$1:$D882)),ROW(),0)</f>
        <v>0</v>
      </c>
      <c r="G882" s="16">
        <f t="array" ref="G882">IF(ROW()-IFERROR(INDEX(F$2:F882,MATCH(2,1/(F$2:F882&lt;&gt;0))),0)&gt;22,22,ROW()-IFERROR(INDEX(F$2:F882,MATCH(2,1/(F$2:F882&lt;&gt;0))),0))</f>
        <v>12</v>
      </c>
    </row>
    <row r="883" spans="1:7">
      <c r="A883" s="5">
        <v>44448</v>
      </c>
      <c r="B883">
        <v>0.92500000000000004</v>
      </c>
      <c r="C883" s="16">
        <f t="shared" si="26"/>
        <v>0</v>
      </c>
      <c r="D883" s="16">
        <f t="array" ref="D883">IFERROR(INDEX(C$2:C883,MATCH(2,1/(C$2:C883&lt;&gt;0))),0)</f>
        <v>-2.5</v>
      </c>
      <c r="E883" s="16">
        <f t="shared" si="27"/>
        <v>-1.0227272727272727</v>
      </c>
      <c r="F883" s="16">
        <f>IF(AND(C883&lt;&gt;0,SUM(C$1:$D883)=SUM(C$1:$D883)),ROW(),0)</f>
        <v>0</v>
      </c>
      <c r="G883" s="16">
        <f t="array" ref="G883">IF(ROW()-IFERROR(INDEX(F$2:F883,MATCH(2,1/(F$2:F883&lt;&gt;0))),0)&gt;22,22,ROW()-IFERROR(INDEX(F$2:F883,MATCH(2,1/(F$2:F883&lt;&gt;0))),0))</f>
        <v>13</v>
      </c>
    </row>
    <row r="884" spans="1:7">
      <c r="A884" s="5">
        <v>44449</v>
      </c>
      <c r="B884">
        <v>0.63100000000000001</v>
      </c>
      <c r="C884" s="16">
        <f t="shared" si="26"/>
        <v>0</v>
      </c>
      <c r="D884" s="16">
        <f t="array" ref="D884">IFERROR(INDEX(C$2:C884,MATCH(2,1/(C$2:C884&lt;&gt;0))),0)</f>
        <v>-2.5</v>
      </c>
      <c r="E884" s="16">
        <f t="shared" si="27"/>
        <v>-0.90909090909090917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14</v>
      </c>
    </row>
    <row r="885" spans="1:7">
      <c r="A885" s="5">
        <v>44452</v>
      </c>
      <c r="B885">
        <v>0.95899999999999996</v>
      </c>
      <c r="C885" s="16">
        <f t="shared" si="26"/>
        <v>0</v>
      </c>
      <c r="D885" s="16">
        <f t="array" ref="D885">IFERROR(INDEX(C$2:C885,MATCH(2,1/(C$2:C885&lt;&gt;0))),0)</f>
        <v>-2.5</v>
      </c>
      <c r="E885" s="16">
        <f t="shared" si="27"/>
        <v>-0.79545454545454541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15</v>
      </c>
    </row>
    <row r="886" spans="1:7">
      <c r="A886" s="5">
        <v>44453</v>
      </c>
      <c r="B886">
        <v>0.57799999999999996</v>
      </c>
      <c r="C886" s="16">
        <f t="shared" si="26"/>
        <v>0</v>
      </c>
      <c r="D886" s="16">
        <f t="array" ref="D886">IFERROR(INDEX(C$2:C886,MATCH(2,1/(C$2:C886&lt;&gt;0))),0)</f>
        <v>-2.5</v>
      </c>
      <c r="E886" s="16">
        <f t="shared" si="27"/>
        <v>-0.68181818181818188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16</v>
      </c>
    </row>
    <row r="887" spans="1:7">
      <c r="A887" s="5">
        <v>44454</v>
      </c>
      <c r="B887">
        <v>0.77500000000000002</v>
      </c>
      <c r="C887" s="16">
        <f t="shared" si="26"/>
        <v>0</v>
      </c>
      <c r="D887" s="16">
        <f t="array" ref="D887">IFERROR(INDEX(C$2:C887,MATCH(2,1/(C$2:C887&lt;&gt;0))),0)</f>
        <v>-2.5</v>
      </c>
      <c r="E887" s="16">
        <f t="shared" si="27"/>
        <v>-0.56818181818181812</v>
      </c>
      <c r="F887" s="16">
        <f>IF(AND(C887&lt;&gt;0,SUM(C$1:$D887)=SUM(C$1:$D887)),ROW(),0)</f>
        <v>0</v>
      </c>
      <c r="G887" s="16">
        <f t="array" ref="G887">IF(ROW()-IFERROR(INDEX(F$2:F887,MATCH(2,1/(F$2:F887&lt;&gt;0))),0)&gt;22,22,ROW()-IFERROR(INDEX(F$2:F887,MATCH(2,1/(F$2:F887&lt;&gt;0))),0))</f>
        <v>17</v>
      </c>
    </row>
    <row r="888" spans="1:7">
      <c r="A888" s="5">
        <v>44455</v>
      </c>
      <c r="B888">
        <v>2.1000000000000001E-2</v>
      </c>
      <c r="C888" s="16">
        <f t="shared" si="26"/>
        <v>2.5</v>
      </c>
      <c r="D888" s="16">
        <f t="array" ref="D888">IFERROR(INDEX(C$2:C888,MATCH(2,1/(C$2:C888&lt;&gt;0))),0)</f>
        <v>2.5</v>
      </c>
      <c r="E888" s="16">
        <f t="shared" si="27"/>
        <v>2.5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>
      <c r="A889" s="5">
        <v>44456</v>
      </c>
      <c r="B889">
        <v>1E-3</v>
      </c>
      <c r="C889" s="16">
        <f t="shared" si="26"/>
        <v>5</v>
      </c>
      <c r="D889" s="16">
        <f t="array" ref="D889">IFERROR(INDEX(C$2:C889,MATCH(2,1/(C$2:C889&lt;&gt;0))),0)</f>
        <v>5</v>
      </c>
      <c r="E889" s="16">
        <f t="shared" si="27"/>
        <v>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>
      <c r="A890" s="5">
        <v>44461</v>
      </c>
      <c r="B890">
        <v>0.88200000000000001</v>
      </c>
      <c r="C890" s="16">
        <f t="shared" si="26"/>
        <v>0</v>
      </c>
      <c r="D890" s="16">
        <f t="array" ref="D890">IFERROR(INDEX(C$2:C890,MATCH(2,1/(C$2:C890&lt;&gt;0))),0)</f>
        <v>5</v>
      </c>
      <c r="E890" s="16">
        <f t="shared" si="27"/>
        <v>4.7727272727272725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1</v>
      </c>
    </row>
    <row r="891" spans="1:7">
      <c r="A891" s="5">
        <v>44462</v>
      </c>
      <c r="B891">
        <v>0.80500000000000005</v>
      </c>
      <c r="C891" s="16">
        <f t="shared" si="26"/>
        <v>0</v>
      </c>
      <c r="D891" s="16">
        <f t="array" ref="D891">IFERROR(INDEX(C$2:C891,MATCH(2,1/(C$2:C891&lt;&gt;0))),0)</f>
        <v>5</v>
      </c>
      <c r="E891" s="16">
        <f t="shared" si="27"/>
        <v>4.5454545454545459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</v>
      </c>
    </row>
    <row r="892" spans="1:7">
      <c r="A892" s="5">
        <v>44463</v>
      </c>
      <c r="B892">
        <v>0.03</v>
      </c>
      <c r="C892" s="16">
        <f t="shared" si="26"/>
        <v>2.5</v>
      </c>
      <c r="D892" s="16">
        <f t="array" ref="D892">IFERROR(INDEX(C$2:C892,MATCH(2,1/(C$2:C892&lt;&gt;0))),0)</f>
        <v>2.5</v>
      </c>
      <c r="E892" s="16">
        <f t="shared" si="27"/>
        <v>2.5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>
      <c r="A893" s="5">
        <v>44466</v>
      </c>
      <c r="B893">
        <v>1.6E-2</v>
      </c>
      <c r="C893" s="16">
        <f t="shared" si="26"/>
        <v>2.5</v>
      </c>
      <c r="D893" s="16">
        <f t="array" ref="D893">IFERROR(INDEX(C$2:C893,MATCH(2,1/(C$2:C893&lt;&gt;0))),0)</f>
        <v>2.5</v>
      </c>
      <c r="E893" s="16">
        <f t="shared" si="27"/>
        <v>2.5</v>
      </c>
      <c r="F893" s="16">
        <f>IF(AND(C893&lt;&gt;0,SUM(C$1:$D893)=SUM(C$1:$D893)),ROW(),0)</f>
        <v>893</v>
      </c>
      <c r="G893" s="16">
        <f t="array" ref="G893">IF(ROW()-IFERROR(INDEX(F$2:F893,MATCH(2,1/(F$2:F893&lt;&gt;0))),0)&gt;22,22,ROW()-IFERROR(INDEX(F$2:F893,MATCH(2,1/(F$2:F893&lt;&gt;0))),0))</f>
        <v>0</v>
      </c>
    </row>
    <row r="894" spans="1:7">
      <c r="A894" s="5">
        <v>44467</v>
      </c>
      <c r="B894">
        <v>0.14899999999999999</v>
      </c>
      <c r="C894" s="16">
        <f t="shared" si="26"/>
        <v>0</v>
      </c>
      <c r="D894" s="16">
        <f t="array" ref="D894">IFERROR(INDEX(C$2:C894,MATCH(2,1/(C$2:C894&lt;&gt;0))),0)</f>
        <v>2.5</v>
      </c>
      <c r="E894" s="16">
        <f t="shared" si="27"/>
        <v>2.3863636363636362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1</v>
      </c>
    </row>
    <row r="895" spans="1:7">
      <c r="A895" s="5">
        <v>44468</v>
      </c>
      <c r="B895">
        <v>2.1999999999999999E-2</v>
      </c>
      <c r="C895" s="16">
        <f t="shared" si="26"/>
        <v>2.5</v>
      </c>
      <c r="D895" s="16">
        <f t="array" ref="D895">IFERROR(INDEX(C$2:C895,MATCH(2,1/(C$2:C895&lt;&gt;0))),0)</f>
        <v>2.5</v>
      </c>
      <c r="E895" s="16">
        <f t="shared" si="27"/>
        <v>2.5</v>
      </c>
      <c r="F895" s="16">
        <f>IF(AND(C895&lt;&gt;0,SUM(C$1:$D895)=SUM(C$1:$D895)),ROW(),0)</f>
        <v>895</v>
      </c>
      <c r="G895" s="16">
        <f t="array" ref="G895">IF(ROW()-IFERROR(INDEX(F$2:F895,MATCH(2,1/(F$2:F895&lt;&gt;0))),0)&gt;22,22,ROW()-IFERROR(INDEX(F$2:F895,MATCH(2,1/(F$2:F895&lt;&gt;0))),0))</f>
        <v>0</v>
      </c>
    </row>
    <row r="896" spans="1:7">
      <c r="A896" s="5">
        <v>44469</v>
      </c>
      <c r="B896">
        <v>1E-3</v>
      </c>
      <c r="C896" s="16">
        <f t="shared" si="26"/>
        <v>5</v>
      </c>
      <c r="D896" s="16">
        <f t="array" ref="D896">IFERROR(INDEX(C$2:C896,MATCH(2,1/(C$2:C896&lt;&gt;0))),0)</f>
        <v>5</v>
      </c>
      <c r="E896" s="16">
        <f t="shared" si="27"/>
        <v>5</v>
      </c>
      <c r="F896" s="16">
        <f>IF(AND(C896&lt;&gt;0,SUM(C$1:$D896)=SUM(C$1:$D896)),ROW(),0)</f>
        <v>896</v>
      </c>
      <c r="G896" s="16">
        <f t="array" ref="G896">IF(ROW()-IFERROR(INDEX(F$2:F896,MATCH(2,1/(F$2:F896&lt;&gt;0))),0)&gt;22,22,ROW()-IFERROR(INDEX(F$2:F896,MATCH(2,1/(F$2:F896&lt;&gt;0))),0))</f>
        <v>0</v>
      </c>
    </row>
    <row r="897" spans="1:7">
      <c r="A897" s="5">
        <v>44477</v>
      </c>
      <c r="B897">
        <v>0.94899999999999995</v>
      </c>
      <c r="C897" s="16">
        <f t="shared" si="26"/>
        <v>0</v>
      </c>
      <c r="D897" s="16">
        <f t="array" ref="D897">IFERROR(INDEX(C$2:C897,MATCH(2,1/(C$2:C897&lt;&gt;0))),0)</f>
        <v>5</v>
      </c>
      <c r="E897" s="16">
        <f t="shared" si="27"/>
        <v>4.7727272727272725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1</v>
      </c>
    </row>
    <row r="898" spans="1:7">
      <c r="A898" s="5">
        <v>44480</v>
      </c>
      <c r="B898">
        <v>0.72799999999999998</v>
      </c>
      <c r="C898" s="16">
        <f t="shared" si="26"/>
        <v>0</v>
      </c>
      <c r="D898" s="16">
        <f t="array" ref="D898">IFERROR(INDEX(C$2:C898,MATCH(2,1/(C$2:C898&lt;&gt;0))),0)</f>
        <v>5</v>
      </c>
      <c r="E898" s="16">
        <f t="shared" si="27"/>
        <v>4.5454545454545459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2</v>
      </c>
    </row>
    <row r="899" spans="1:7">
      <c r="A899" s="5">
        <v>44481</v>
      </c>
      <c r="B899">
        <v>0.128</v>
      </c>
      <c r="C899" s="16">
        <f t="shared" ref="C899:C962" si="28">IF(B899&gt;0.99,-5,IF(B899&gt;0.97,-2.5,IF(B899&gt;0.03,0,IF(B899&gt;0.01,2.5,5))))</f>
        <v>0</v>
      </c>
      <c r="D899" s="16">
        <f t="array" ref="D899">IFERROR(INDEX(C$2:C899,MATCH(2,1/(C$2:C899&lt;&gt;0))),0)</f>
        <v>5</v>
      </c>
      <c r="E899" s="16">
        <f t="shared" ref="E899:E962" si="29">IF(D899=0,0,IF(D899&lt;0,-1*(ABS(D899)-G899*ABS(D899)/22),D899-G899*D899/22))</f>
        <v>4.3181818181818183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3</v>
      </c>
    </row>
    <row r="900" spans="1:7">
      <c r="A900" s="5">
        <v>44482</v>
      </c>
      <c r="B900">
        <v>0.17199999999999999</v>
      </c>
      <c r="C900" s="16">
        <f t="shared" si="28"/>
        <v>0</v>
      </c>
      <c r="D900" s="16">
        <f t="array" ref="D900">IFERROR(INDEX(C$2:C900,MATCH(2,1/(C$2:C900&lt;&gt;0))),0)</f>
        <v>5</v>
      </c>
      <c r="E900" s="16">
        <f t="shared" si="29"/>
        <v>4.0909090909090908</v>
      </c>
      <c r="F900" s="16">
        <f>IF(AND(C900&lt;&gt;0,SUM(C$1:$D900)=SUM(C$1:$D900)),ROW(),0)</f>
        <v>0</v>
      </c>
      <c r="G900" s="16">
        <f t="array" ref="G900">IF(ROW()-IFERROR(INDEX(F$2:F900,MATCH(2,1/(F$2:F900&lt;&gt;0))),0)&gt;22,22,ROW()-IFERROR(INDEX(F$2:F900,MATCH(2,1/(F$2:F900&lt;&gt;0))),0))</f>
        <v>4</v>
      </c>
    </row>
    <row r="901" spans="1:7">
      <c r="A901" s="5">
        <v>44483</v>
      </c>
      <c r="B901">
        <v>0.59799999999999998</v>
      </c>
      <c r="C901" s="16">
        <f t="shared" si="28"/>
        <v>0</v>
      </c>
      <c r="D901" s="16">
        <f t="array" ref="D901">IFERROR(INDEX(C$2:C901,MATCH(2,1/(C$2:C901&lt;&gt;0))),0)</f>
        <v>5</v>
      </c>
      <c r="E901" s="16">
        <f t="shared" si="29"/>
        <v>3.8636363636363633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5</v>
      </c>
    </row>
    <row r="902" spans="1:7">
      <c r="A902" s="5">
        <v>44484</v>
      </c>
      <c r="B902">
        <v>0.08</v>
      </c>
      <c r="C902" s="16">
        <f t="shared" si="28"/>
        <v>0</v>
      </c>
      <c r="D902" s="16">
        <f t="array" ref="D902">IFERROR(INDEX(C$2:C902,MATCH(2,1/(C$2:C902&lt;&gt;0))),0)</f>
        <v>5</v>
      </c>
      <c r="E902" s="16">
        <f t="shared" si="29"/>
        <v>3.6363636363636367</v>
      </c>
      <c r="F902" s="16">
        <f>IF(AND(C902&lt;&gt;0,SUM(C$1:$D902)=SUM(C$1:$D902)),ROW(),0)</f>
        <v>0</v>
      </c>
      <c r="G902" s="16">
        <f t="array" ref="G902">IF(ROW()-IFERROR(INDEX(F$2:F902,MATCH(2,1/(F$2:F902&lt;&gt;0))),0)&gt;22,22,ROW()-IFERROR(INDEX(F$2:F902,MATCH(2,1/(F$2:F902&lt;&gt;0))),0))</f>
        <v>6</v>
      </c>
    </row>
    <row r="903" spans="1:7">
      <c r="A903" s="5">
        <v>44487</v>
      </c>
      <c r="B903">
        <v>0.89100000000000001</v>
      </c>
      <c r="C903" s="16">
        <f t="shared" si="28"/>
        <v>0</v>
      </c>
      <c r="D903" s="16">
        <f t="array" ref="D903">IFERROR(INDEX(C$2:C903,MATCH(2,1/(C$2:C903&lt;&gt;0))),0)</f>
        <v>5</v>
      </c>
      <c r="E903" s="16">
        <f t="shared" si="29"/>
        <v>3.4090909090909092</v>
      </c>
      <c r="F903" s="16">
        <f>IF(AND(C903&lt;&gt;0,SUM(C$1:$D903)=SUM(C$1:$D903)),ROW(),0)</f>
        <v>0</v>
      </c>
      <c r="G903" s="16">
        <f t="array" ref="G903">IF(ROW()-IFERROR(INDEX(F$2:F903,MATCH(2,1/(F$2:F903&lt;&gt;0))),0)&gt;22,22,ROW()-IFERROR(INDEX(F$2:F903,MATCH(2,1/(F$2:F903&lt;&gt;0))),0))</f>
        <v>7</v>
      </c>
    </row>
    <row r="904" spans="1:7">
      <c r="A904" s="5">
        <v>44488</v>
      </c>
      <c r="B904">
        <v>0.72</v>
      </c>
      <c r="C904" s="16">
        <f t="shared" si="28"/>
        <v>0</v>
      </c>
      <c r="D904" s="16">
        <f t="array" ref="D904">IFERROR(INDEX(C$2:C904,MATCH(2,1/(C$2:C904&lt;&gt;0))),0)</f>
        <v>5</v>
      </c>
      <c r="E904" s="16">
        <f t="shared" si="29"/>
        <v>3.1818181818181817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8</v>
      </c>
    </row>
    <row r="905" spans="1:7">
      <c r="A905" s="5">
        <v>44489</v>
      </c>
      <c r="B905">
        <v>0.80200000000000005</v>
      </c>
      <c r="C905" s="16">
        <f t="shared" si="28"/>
        <v>0</v>
      </c>
      <c r="D905" s="16">
        <f t="array" ref="D905">IFERROR(INDEX(C$2:C905,MATCH(2,1/(C$2:C905&lt;&gt;0))),0)</f>
        <v>5</v>
      </c>
      <c r="E905" s="16">
        <f t="shared" si="29"/>
        <v>2.9545454545454546</v>
      </c>
      <c r="F905" s="16">
        <f>IF(AND(C905&lt;&gt;0,SUM(C$1:$D905)=SUM(C$1:$D905)),ROW(),0)</f>
        <v>0</v>
      </c>
      <c r="G905" s="16">
        <f t="array" ref="G905">IF(ROW()-IFERROR(INDEX(F$2:F905,MATCH(2,1/(F$2:F905&lt;&gt;0))),0)&gt;22,22,ROW()-IFERROR(INDEX(F$2:F905,MATCH(2,1/(F$2:F905&lt;&gt;0))),0))</f>
        <v>9</v>
      </c>
    </row>
    <row r="906" spans="1:7">
      <c r="A906" s="5">
        <v>44490</v>
      </c>
      <c r="B906">
        <v>0.42899999999999999</v>
      </c>
      <c r="C906" s="16">
        <f t="shared" si="28"/>
        <v>0</v>
      </c>
      <c r="D906" s="16">
        <f t="array" ref="D906">IFERROR(INDEX(C$2:C906,MATCH(2,1/(C$2:C906&lt;&gt;0))),0)</f>
        <v>5</v>
      </c>
      <c r="E906" s="16">
        <f t="shared" si="29"/>
        <v>2.7272727272727271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10</v>
      </c>
    </row>
    <row r="907" spans="1:7">
      <c r="A907" s="5">
        <v>44491</v>
      </c>
      <c r="B907">
        <v>6.9000000000000006E-2</v>
      </c>
      <c r="C907" s="16">
        <f t="shared" si="28"/>
        <v>0</v>
      </c>
      <c r="D907" s="16">
        <f t="array" ref="D907">IFERROR(INDEX(C$2:C907,MATCH(2,1/(C$2:C907&lt;&gt;0))),0)</f>
        <v>5</v>
      </c>
      <c r="E907" s="16">
        <f t="shared" si="29"/>
        <v>2.5</v>
      </c>
      <c r="F907" s="16">
        <f>IF(AND(C907&lt;&gt;0,SUM(C$1:$D907)=SUM(C$1:$D907)),ROW(),0)</f>
        <v>0</v>
      </c>
      <c r="G907" s="16">
        <f t="array" ref="G907">IF(ROW()-IFERROR(INDEX(F$2:F907,MATCH(2,1/(F$2:F907&lt;&gt;0))),0)&gt;22,22,ROW()-IFERROR(INDEX(F$2:F907,MATCH(2,1/(F$2:F907&lt;&gt;0))),0))</f>
        <v>11</v>
      </c>
    </row>
    <row r="908" spans="1:7">
      <c r="A908" s="5">
        <v>44494</v>
      </c>
      <c r="B908">
        <v>0.874</v>
      </c>
      <c r="C908" s="16">
        <f t="shared" si="28"/>
        <v>0</v>
      </c>
      <c r="D908" s="16">
        <f t="array" ref="D908">IFERROR(INDEX(C$2:C908,MATCH(2,1/(C$2:C908&lt;&gt;0))),0)</f>
        <v>5</v>
      </c>
      <c r="E908" s="16">
        <f t="shared" si="29"/>
        <v>2.2727272727272729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12</v>
      </c>
    </row>
    <row r="909" spans="1:7">
      <c r="A909" s="5">
        <v>44495</v>
      </c>
      <c r="B909">
        <v>0.69099999999999995</v>
      </c>
      <c r="C909" s="16">
        <f t="shared" si="28"/>
        <v>0</v>
      </c>
      <c r="D909" s="16">
        <f t="array" ref="D909">IFERROR(INDEX(C$2:C909,MATCH(2,1/(C$2:C909&lt;&gt;0))),0)</f>
        <v>5</v>
      </c>
      <c r="E909" s="16">
        <f t="shared" si="29"/>
        <v>2.0454545454545454</v>
      </c>
      <c r="F909" s="16">
        <f>IF(AND(C909&lt;&gt;0,SUM(C$1:$D909)=SUM(C$1:$D909)),ROW(),0)</f>
        <v>0</v>
      </c>
      <c r="G909" s="16">
        <f t="array" ref="G909">IF(ROW()-IFERROR(INDEX(F$2:F909,MATCH(2,1/(F$2:F909&lt;&gt;0))),0)&gt;22,22,ROW()-IFERROR(INDEX(F$2:F909,MATCH(2,1/(F$2:F909&lt;&gt;0))),0))</f>
        <v>13</v>
      </c>
    </row>
    <row r="910" spans="1:7">
      <c r="A910" s="5">
        <v>44496</v>
      </c>
      <c r="B910">
        <v>0.53400000000000003</v>
      </c>
      <c r="C910" s="16">
        <f t="shared" si="28"/>
        <v>0</v>
      </c>
      <c r="D910" s="16">
        <f t="array" ref="D910">IFERROR(INDEX(C$2:C910,MATCH(2,1/(C$2:C910&lt;&gt;0))),0)</f>
        <v>5</v>
      </c>
      <c r="E910" s="16">
        <f t="shared" si="29"/>
        <v>1.8181818181818183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14</v>
      </c>
    </row>
    <row r="911" spans="1:7">
      <c r="A911" s="5">
        <v>44497</v>
      </c>
      <c r="B911">
        <v>3.6999999999999998E-2</v>
      </c>
      <c r="C911" s="16">
        <f t="shared" si="28"/>
        <v>0</v>
      </c>
      <c r="D911" s="16">
        <f t="array" ref="D911">IFERROR(INDEX(C$2:C911,MATCH(2,1/(C$2:C911&lt;&gt;0))),0)</f>
        <v>5</v>
      </c>
      <c r="E911" s="16">
        <f t="shared" si="29"/>
        <v>1.5909090909090908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15</v>
      </c>
    </row>
    <row r="912" spans="1:7">
      <c r="A912" s="5">
        <v>44498</v>
      </c>
      <c r="B912">
        <v>0.14199999999999999</v>
      </c>
      <c r="C912" s="16">
        <f t="shared" si="28"/>
        <v>0</v>
      </c>
      <c r="D912" s="16">
        <f t="array" ref="D912">IFERROR(INDEX(C$2:C912,MATCH(2,1/(C$2:C912&lt;&gt;0))),0)</f>
        <v>5</v>
      </c>
      <c r="E912" s="16">
        <f t="shared" si="29"/>
        <v>1.3636363636363638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16</v>
      </c>
    </row>
    <row r="913" spans="1:7">
      <c r="A913" s="5">
        <v>44501</v>
      </c>
      <c r="B913">
        <v>0.77400000000000002</v>
      </c>
      <c r="C913" s="16">
        <f t="shared" si="28"/>
        <v>0</v>
      </c>
      <c r="D913" s="16">
        <f t="array" ref="D913">IFERROR(INDEX(C$2:C913,MATCH(2,1/(C$2:C913&lt;&gt;0))),0)</f>
        <v>5</v>
      </c>
      <c r="E913" s="16">
        <f t="shared" si="29"/>
        <v>1.1363636363636362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17</v>
      </c>
    </row>
    <row r="914" spans="1:7">
      <c r="A914" s="5">
        <v>44502</v>
      </c>
      <c r="B914">
        <v>7.5999999999999998E-2</v>
      </c>
      <c r="C914" s="16">
        <f t="shared" si="28"/>
        <v>0</v>
      </c>
      <c r="D914" s="16">
        <f t="array" ref="D914">IFERROR(INDEX(C$2:C914,MATCH(2,1/(C$2:C914&lt;&gt;0))),0)</f>
        <v>5</v>
      </c>
      <c r="E914" s="16">
        <f t="shared" si="29"/>
        <v>0.90909090909090917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18</v>
      </c>
    </row>
    <row r="915" spans="1:7">
      <c r="A915" s="5">
        <v>44503</v>
      </c>
      <c r="B915">
        <v>0.17199999999999999</v>
      </c>
      <c r="C915" s="16">
        <f t="shared" si="28"/>
        <v>0</v>
      </c>
      <c r="D915" s="16">
        <f t="array" ref="D915">IFERROR(INDEX(C$2:C915,MATCH(2,1/(C$2:C915&lt;&gt;0))),0)</f>
        <v>5</v>
      </c>
      <c r="E915" s="16">
        <f t="shared" si="29"/>
        <v>0.68181818181818166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19</v>
      </c>
    </row>
    <row r="916" spans="1:7">
      <c r="A916" s="5">
        <v>44504</v>
      </c>
      <c r="B916">
        <v>0.77400000000000002</v>
      </c>
      <c r="C916" s="16">
        <f t="shared" si="28"/>
        <v>0</v>
      </c>
      <c r="D916" s="16">
        <f t="array" ref="D916">IFERROR(INDEX(C$2:C916,MATCH(2,1/(C$2:C916&lt;&gt;0))),0)</f>
        <v>5</v>
      </c>
      <c r="E916" s="16">
        <f t="shared" si="29"/>
        <v>0.45454545454545414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20</v>
      </c>
    </row>
    <row r="917" spans="1:7">
      <c r="A917" s="5">
        <v>44505</v>
      </c>
      <c r="B917">
        <v>3.2000000000000001E-2</v>
      </c>
      <c r="C917" s="16">
        <f t="shared" si="28"/>
        <v>0</v>
      </c>
      <c r="D917" s="16">
        <f t="array" ref="D917">IFERROR(INDEX(C$2:C917,MATCH(2,1/(C$2:C917&lt;&gt;0))),0)</f>
        <v>5</v>
      </c>
      <c r="E917" s="16">
        <f t="shared" si="29"/>
        <v>0.22727272727272751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21</v>
      </c>
    </row>
    <row r="918" spans="1:7">
      <c r="A918" s="5">
        <v>44508</v>
      </c>
      <c r="B918">
        <v>0.82699999999999996</v>
      </c>
      <c r="C918" s="16">
        <f t="shared" si="28"/>
        <v>0</v>
      </c>
      <c r="D918" s="16">
        <f t="array" ref="D918">IFERROR(INDEX(C$2:C918,MATCH(2,1/(C$2:C918&lt;&gt;0))),0)</f>
        <v>5</v>
      </c>
      <c r="E918" s="16">
        <f t="shared" si="29"/>
        <v>0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22</v>
      </c>
    </row>
    <row r="919" spans="1:7">
      <c r="A919" s="5">
        <v>44509</v>
      </c>
      <c r="B919">
        <v>0.71199999999999997</v>
      </c>
      <c r="C919" s="16">
        <f t="shared" si="28"/>
        <v>0</v>
      </c>
      <c r="D919" s="16">
        <f t="array" ref="D919">IFERROR(INDEX(C$2:C919,MATCH(2,1/(C$2:C919&lt;&gt;0))),0)</f>
        <v>5</v>
      </c>
      <c r="E919" s="16">
        <f t="shared" si="29"/>
        <v>0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22</v>
      </c>
    </row>
    <row r="920" spans="1:7">
      <c r="A920" s="5">
        <v>44510</v>
      </c>
      <c r="B920">
        <v>0.626</v>
      </c>
      <c r="C920" s="16">
        <f t="shared" si="28"/>
        <v>0</v>
      </c>
      <c r="D920" s="16">
        <f t="array" ref="D920">IFERROR(INDEX(C$2:C920,MATCH(2,1/(C$2:C920&lt;&gt;0))),0)</f>
        <v>5</v>
      </c>
      <c r="E920" s="16">
        <f t="shared" si="29"/>
        <v>0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22</v>
      </c>
    </row>
    <row r="921" spans="1:7">
      <c r="A921" s="5">
        <v>44511</v>
      </c>
      <c r="B921">
        <v>0.52700000000000002</v>
      </c>
      <c r="C921" s="16">
        <f t="shared" si="28"/>
        <v>0</v>
      </c>
      <c r="D921" s="16">
        <f t="array" ref="D921">IFERROR(INDEX(C$2:C921,MATCH(2,1/(C$2:C921&lt;&gt;0))),0)</f>
        <v>5</v>
      </c>
      <c r="E921" s="16">
        <f t="shared" si="29"/>
        <v>0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22</v>
      </c>
    </row>
    <row r="922" spans="1:7">
      <c r="A922" s="5">
        <v>44512</v>
      </c>
      <c r="B922">
        <v>0.29499999999999998</v>
      </c>
      <c r="C922" s="16">
        <f t="shared" si="28"/>
        <v>0</v>
      </c>
      <c r="D922" s="16">
        <f t="array" ref="D922">IFERROR(INDEX(C$2:C922,MATCH(2,1/(C$2:C922&lt;&gt;0))),0)</f>
        <v>5</v>
      </c>
      <c r="E922" s="16">
        <f t="shared" si="29"/>
        <v>0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22</v>
      </c>
    </row>
    <row r="923" spans="1:7">
      <c r="A923" s="5">
        <v>44515</v>
      </c>
      <c r="B923">
        <v>0.623</v>
      </c>
      <c r="C923" s="16">
        <f t="shared" si="28"/>
        <v>0</v>
      </c>
      <c r="D923" s="16">
        <f t="array" ref="D923">IFERROR(INDEX(C$2:C923,MATCH(2,1/(C$2:C923&lt;&gt;0))),0)</f>
        <v>5</v>
      </c>
      <c r="E923" s="16">
        <f t="shared" si="29"/>
        <v>0</v>
      </c>
      <c r="F923" s="16">
        <f>IF(AND(C923&lt;&gt;0,SUM(C$1:$D923)=SUM(C$1:$D923)),ROW(),0)</f>
        <v>0</v>
      </c>
      <c r="G923" s="16">
        <f t="array" ref="G923">IF(ROW()-IFERROR(INDEX(F$2:F923,MATCH(2,1/(F$2:F923&lt;&gt;0))),0)&gt;22,22,ROW()-IFERROR(INDEX(F$2:F923,MATCH(2,1/(F$2:F923&lt;&gt;0))),0))</f>
        <v>22</v>
      </c>
    </row>
    <row r="924" spans="1:7">
      <c r="A924" s="5">
        <v>44516</v>
      </c>
      <c r="B924">
        <v>0.14799999999999999</v>
      </c>
      <c r="C924" s="16">
        <f t="shared" si="28"/>
        <v>0</v>
      </c>
      <c r="D924" s="16">
        <f t="array" ref="D924">IFERROR(INDEX(C$2:C924,MATCH(2,1/(C$2:C924&lt;&gt;0))),0)</f>
        <v>5</v>
      </c>
      <c r="E924" s="16">
        <f t="shared" si="29"/>
        <v>0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22</v>
      </c>
    </row>
    <row r="925" spans="1:7">
      <c r="A925" s="5">
        <v>44517</v>
      </c>
      <c r="B925">
        <v>0.75900000000000001</v>
      </c>
      <c r="C925" s="16">
        <f t="shared" si="28"/>
        <v>0</v>
      </c>
      <c r="D925" s="16">
        <f t="array" ref="D925">IFERROR(INDEX(C$2:C925,MATCH(2,1/(C$2:C925&lt;&gt;0))),0)</f>
        <v>5</v>
      </c>
      <c r="E925" s="16">
        <f t="shared" si="29"/>
        <v>0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22</v>
      </c>
    </row>
    <row r="926" spans="1:7">
      <c r="A926" s="5">
        <v>44518</v>
      </c>
      <c r="B926">
        <v>0.54300000000000004</v>
      </c>
      <c r="C926" s="16">
        <f t="shared" si="28"/>
        <v>0</v>
      </c>
      <c r="D926" s="16">
        <f t="array" ref="D926">IFERROR(INDEX(C$2:C926,MATCH(2,1/(C$2:C926&lt;&gt;0))),0)</f>
        <v>5</v>
      </c>
      <c r="E926" s="16">
        <f t="shared" si="29"/>
        <v>0</v>
      </c>
      <c r="F926" s="16">
        <f>IF(AND(C926&lt;&gt;0,SUM(C$1:$D926)=SUM(C$1:$D926)),ROW(),0)</f>
        <v>0</v>
      </c>
      <c r="G926" s="16">
        <f t="array" ref="G926">IF(ROW()-IFERROR(INDEX(F$2:F926,MATCH(2,1/(F$2:F926&lt;&gt;0))),0)&gt;22,22,ROW()-IFERROR(INDEX(F$2:F926,MATCH(2,1/(F$2:F926&lt;&gt;0))),0))</f>
        <v>22</v>
      </c>
    </row>
    <row r="927" spans="1:7">
      <c r="A927" s="5">
        <v>44519</v>
      </c>
      <c r="B927">
        <v>0.249</v>
      </c>
      <c r="C927" s="16">
        <f t="shared" si="28"/>
        <v>0</v>
      </c>
      <c r="D927" s="16">
        <f t="array" ref="D927">IFERROR(INDEX(C$2:C927,MATCH(2,1/(C$2:C927&lt;&gt;0))),0)</f>
        <v>5</v>
      </c>
      <c r="E927" s="16">
        <f t="shared" si="29"/>
        <v>0</v>
      </c>
      <c r="F927" s="16">
        <f>IF(AND(C927&lt;&gt;0,SUM(C$1:$D927)=SUM(C$1:$D927)),ROW(),0)</f>
        <v>0</v>
      </c>
      <c r="G927" s="16">
        <f t="array" ref="G927">IF(ROW()-IFERROR(INDEX(F$2:F927,MATCH(2,1/(F$2:F927&lt;&gt;0))),0)&gt;22,22,ROW()-IFERROR(INDEX(F$2:F927,MATCH(2,1/(F$2:F927&lt;&gt;0))),0))</f>
        <v>22</v>
      </c>
    </row>
    <row r="928" spans="1:7">
      <c r="A928" s="5">
        <v>44522</v>
      </c>
      <c r="B928">
        <v>0.95499999999999996</v>
      </c>
      <c r="C928" s="16">
        <f t="shared" si="28"/>
        <v>0</v>
      </c>
      <c r="D928" s="16">
        <f t="array" ref="D928">IFERROR(INDEX(C$2:C928,MATCH(2,1/(C$2:C928&lt;&gt;0))),0)</f>
        <v>5</v>
      </c>
      <c r="E928" s="16">
        <f t="shared" si="29"/>
        <v>0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22</v>
      </c>
    </row>
    <row r="929" spans="1:7">
      <c r="A929" s="5">
        <v>44523</v>
      </c>
      <c r="B929">
        <v>0.73099999999999998</v>
      </c>
      <c r="C929" s="16">
        <f t="shared" si="28"/>
        <v>0</v>
      </c>
      <c r="D929" s="16">
        <f t="array" ref="D929">IFERROR(INDEX(C$2:C929,MATCH(2,1/(C$2:C929&lt;&gt;0))),0)</f>
        <v>5</v>
      </c>
      <c r="E929" s="16">
        <f t="shared" si="29"/>
        <v>0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22</v>
      </c>
    </row>
    <row r="930" spans="1:7">
      <c r="A930" s="5">
        <v>44524</v>
      </c>
      <c r="B930">
        <v>0.74299999999999999</v>
      </c>
      <c r="C930" s="16">
        <f t="shared" si="28"/>
        <v>0</v>
      </c>
      <c r="D930" s="16">
        <f t="array" ref="D930">IFERROR(INDEX(C$2:C930,MATCH(2,1/(C$2:C930&lt;&gt;0))),0)</f>
        <v>5</v>
      </c>
      <c r="E930" s="16">
        <f t="shared" si="29"/>
        <v>0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22</v>
      </c>
    </row>
    <row r="931" spans="1:7">
      <c r="A931" s="5">
        <v>44525</v>
      </c>
      <c r="B931">
        <v>0.65600000000000003</v>
      </c>
      <c r="C931" s="16">
        <f t="shared" si="28"/>
        <v>0</v>
      </c>
      <c r="D931" s="16">
        <f t="array" ref="D931">IFERROR(INDEX(C$2:C931,MATCH(2,1/(C$2:C931&lt;&gt;0))),0)</f>
        <v>5</v>
      </c>
      <c r="E931" s="16">
        <f t="shared" si="29"/>
        <v>0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22</v>
      </c>
    </row>
    <row r="932" spans="1:7">
      <c r="A932" s="5">
        <v>44526</v>
      </c>
      <c r="B932">
        <v>0.13800000000000001</v>
      </c>
      <c r="C932" s="16">
        <f t="shared" si="28"/>
        <v>0</v>
      </c>
      <c r="D932" s="16">
        <f t="array" ref="D932">IFERROR(INDEX(C$2:C932,MATCH(2,1/(C$2:C932&lt;&gt;0))),0)</f>
        <v>5</v>
      </c>
      <c r="E932" s="16">
        <f t="shared" si="29"/>
        <v>0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22</v>
      </c>
    </row>
    <row r="933" spans="1:7">
      <c r="A933" s="5">
        <v>44529</v>
      </c>
      <c r="B933">
        <v>0.66600000000000004</v>
      </c>
      <c r="C933" s="16">
        <f t="shared" si="28"/>
        <v>0</v>
      </c>
      <c r="D933" s="16">
        <f t="array" ref="D933">IFERROR(INDEX(C$2:C933,MATCH(2,1/(C$2:C933&lt;&gt;0))),0)</f>
        <v>5</v>
      </c>
      <c r="E933" s="16">
        <f t="shared" si="29"/>
        <v>0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22</v>
      </c>
    </row>
    <row r="934" spans="1:7">
      <c r="A934" s="5">
        <v>44530</v>
      </c>
      <c r="B934">
        <v>0.71399999999999997</v>
      </c>
      <c r="C934" s="16">
        <f t="shared" si="28"/>
        <v>0</v>
      </c>
      <c r="D934" s="16">
        <f t="array" ref="D934">IFERROR(INDEX(C$2:C934,MATCH(2,1/(C$2:C934&lt;&gt;0))),0)</f>
        <v>5</v>
      </c>
      <c r="E934" s="16">
        <f t="shared" si="29"/>
        <v>0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22</v>
      </c>
    </row>
    <row r="935" spans="1:7">
      <c r="A935" s="5">
        <v>44531</v>
      </c>
      <c r="B935">
        <v>0.68700000000000006</v>
      </c>
      <c r="C935" s="16">
        <f t="shared" si="28"/>
        <v>0</v>
      </c>
      <c r="D935" s="16">
        <f t="array" ref="D935">IFERROR(INDEX(C$2:C935,MATCH(2,1/(C$2:C935&lt;&gt;0))),0)</f>
        <v>5</v>
      </c>
      <c r="E935" s="16">
        <f t="shared" si="29"/>
        <v>0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22</v>
      </c>
    </row>
    <row r="936" spans="1:7">
      <c r="A936" s="5">
        <v>44532</v>
      </c>
      <c r="B936">
        <v>0.217</v>
      </c>
      <c r="C936" s="16">
        <f t="shared" si="28"/>
        <v>0</v>
      </c>
      <c r="D936" s="16">
        <f t="array" ref="D936">IFERROR(INDEX(C$2:C936,MATCH(2,1/(C$2:C936&lt;&gt;0))),0)</f>
        <v>5</v>
      </c>
      <c r="E936" s="16">
        <f t="shared" si="29"/>
        <v>0</v>
      </c>
      <c r="F936" s="16">
        <f>IF(AND(C936&lt;&gt;0,SUM(C$1:$D936)=SUM(C$1:$D936)),ROW(),0)</f>
        <v>0</v>
      </c>
      <c r="G936" s="16">
        <f t="array" ref="G936">IF(ROW()-IFERROR(INDEX(F$2:F936,MATCH(2,1/(F$2:F936&lt;&gt;0))),0)&gt;22,22,ROW()-IFERROR(INDEX(F$2:F936,MATCH(2,1/(F$2:F936&lt;&gt;0))),0))</f>
        <v>22</v>
      </c>
    </row>
    <row r="937" spans="1:7">
      <c r="A937" s="5">
        <v>44533</v>
      </c>
      <c r="B937">
        <v>0.22800000000000001</v>
      </c>
      <c r="C937" s="16">
        <f t="shared" si="28"/>
        <v>0</v>
      </c>
      <c r="D937" s="16">
        <f t="array" ref="D937">IFERROR(INDEX(C$2:C937,MATCH(2,1/(C$2:C937&lt;&gt;0))),0)</f>
        <v>5</v>
      </c>
      <c r="E937" s="16">
        <f t="shared" si="29"/>
        <v>0</v>
      </c>
      <c r="F937" s="16">
        <f>IF(AND(C937&lt;&gt;0,SUM(C$1:$D937)=SUM(C$1:$D937)),ROW(),0)</f>
        <v>0</v>
      </c>
      <c r="G937" s="16">
        <f t="array" ref="G937">IF(ROW()-IFERROR(INDEX(F$2:F937,MATCH(2,1/(F$2:F937&lt;&gt;0))),0)&gt;22,22,ROW()-IFERROR(INDEX(F$2:F937,MATCH(2,1/(F$2:F937&lt;&gt;0))),0))</f>
        <v>22</v>
      </c>
    </row>
    <row r="938" spans="1:7">
      <c r="A938" s="5">
        <v>44536</v>
      </c>
      <c r="B938">
        <v>0.35199999999999998</v>
      </c>
      <c r="C938" s="16">
        <f t="shared" si="28"/>
        <v>0</v>
      </c>
      <c r="D938" s="16">
        <f t="array" ref="D938">IFERROR(INDEX(C$2:C938,MATCH(2,1/(C$2:C938&lt;&gt;0))),0)</f>
        <v>5</v>
      </c>
      <c r="E938" s="16">
        <f t="shared" si="29"/>
        <v>0</v>
      </c>
      <c r="F938" s="16">
        <f>IF(AND(C938&lt;&gt;0,SUM(C$1:$D938)=SUM(C$1:$D938)),ROW(),0)</f>
        <v>0</v>
      </c>
      <c r="G938" s="16">
        <f t="array" ref="G938">IF(ROW()-IFERROR(INDEX(F$2:F938,MATCH(2,1/(F$2:F938&lt;&gt;0))),0)&gt;22,22,ROW()-IFERROR(INDEX(F$2:F938,MATCH(2,1/(F$2:F938&lt;&gt;0))),0))</f>
        <v>22</v>
      </c>
    </row>
    <row r="939" spans="1:7">
      <c r="A939" s="5">
        <v>44537</v>
      </c>
      <c r="B939">
        <v>0.16500000000000001</v>
      </c>
      <c r="C939" s="16">
        <f t="shared" si="28"/>
        <v>0</v>
      </c>
      <c r="D939" s="16">
        <f t="array" ref="D939">IFERROR(INDEX(C$2:C939,MATCH(2,1/(C$2:C939&lt;&gt;0))),0)</f>
        <v>5</v>
      </c>
      <c r="E939" s="16">
        <f t="shared" si="29"/>
        <v>0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22</v>
      </c>
    </row>
    <row r="940" spans="1:7">
      <c r="A940" s="5">
        <v>44538</v>
      </c>
      <c r="B940">
        <v>0.65200000000000002</v>
      </c>
      <c r="C940" s="16">
        <f t="shared" si="28"/>
        <v>0</v>
      </c>
      <c r="D940" s="16">
        <f t="array" ref="D940">IFERROR(INDEX(C$2:C940,MATCH(2,1/(C$2:C940&lt;&gt;0))),0)</f>
        <v>5</v>
      </c>
      <c r="E940" s="16">
        <f t="shared" si="29"/>
        <v>0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22</v>
      </c>
    </row>
    <row r="941" spans="1:7">
      <c r="A941" s="5">
        <v>44539</v>
      </c>
      <c r="B941">
        <v>0.44</v>
      </c>
      <c r="C941" s="16">
        <f t="shared" si="28"/>
        <v>0</v>
      </c>
      <c r="D941" s="16">
        <f t="array" ref="D941">IFERROR(INDEX(C$2:C941,MATCH(2,1/(C$2:C941&lt;&gt;0))),0)</f>
        <v>5</v>
      </c>
      <c r="E941" s="16">
        <f t="shared" si="29"/>
        <v>0</v>
      </c>
      <c r="F941" s="16">
        <f>IF(AND(C941&lt;&gt;0,SUM(C$1:$D941)=SUM(C$1:$D941)),ROW(),0)</f>
        <v>0</v>
      </c>
      <c r="G941" s="16">
        <f t="array" ref="G941">IF(ROW()-IFERROR(INDEX(F$2:F941,MATCH(2,1/(F$2:F941&lt;&gt;0))),0)&gt;22,22,ROW()-IFERROR(INDEX(F$2:F941,MATCH(2,1/(F$2:F941&lt;&gt;0))),0))</f>
        <v>22</v>
      </c>
    </row>
    <row r="942" spans="1:7">
      <c r="A942" s="5">
        <v>44540</v>
      </c>
      <c r="B942">
        <v>0.54600000000000004</v>
      </c>
      <c r="C942" s="16">
        <f t="shared" si="28"/>
        <v>0</v>
      </c>
      <c r="D942" s="16">
        <f t="array" ref="D942">IFERROR(INDEX(C$2:C942,MATCH(2,1/(C$2:C942&lt;&gt;0))),0)</f>
        <v>5</v>
      </c>
      <c r="E942" s="16">
        <f t="shared" si="29"/>
        <v>0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22</v>
      </c>
    </row>
    <row r="943" spans="1:7">
      <c r="A943" s="5">
        <v>44543</v>
      </c>
      <c r="B943">
        <v>0.80200000000000005</v>
      </c>
      <c r="C943" s="16">
        <f t="shared" si="28"/>
        <v>0</v>
      </c>
      <c r="D943" s="16">
        <f t="array" ref="D943">IFERROR(INDEX(C$2:C943,MATCH(2,1/(C$2:C943&lt;&gt;0))),0)</f>
        <v>5</v>
      </c>
      <c r="E943" s="16">
        <f t="shared" si="29"/>
        <v>0</v>
      </c>
      <c r="F943" s="16">
        <f>IF(AND(C943&lt;&gt;0,SUM(C$1:$D943)=SUM(C$1:$D943)),ROW(),0)</f>
        <v>0</v>
      </c>
      <c r="G943" s="16">
        <f t="array" ref="G943">IF(ROW()-IFERROR(INDEX(F$2:F943,MATCH(2,1/(F$2:F943&lt;&gt;0))),0)&gt;22,22,ROW()-IFERROR(INDEX(F$2:F943,MATCH(2,1/(F$2:F943&lt;&gt;0))),0))</f>
        <v>22</v>
      </c>
    </row>
    <row r="944" spans="1:7">
      <c r="A944" s="5">
        <v>44544</v>
      </c>
      <c r="B944">
        <v>0.60699999999999998</v>
      </c>
      <c r="C944" s="16">
        <f t="shared" si="28"/>
        <v>0</v>
      </c>
      <c r="D944" s="16">
        <f t="array" ref="D944">IFERROR(INDEX(C$2:C944,MATCH(2,1/(C$2:C944&lt;&gt;0))),0)</f>
        <v>5</v>
      </c>
      <c r="E944" s="16">
        <f t="shared" si="29"/>
        <v>0</v>
      </c>
      <c r="F944" s="16">
        <f>IF(AND(C944&lt;&gt;0,SUM(C$1:$D944)=SUM(C$1:$D944)),ROW(),0)</f>
        <v>0</v>
      </c>
      <c r="G944" s="16">
        <f t="array" ref="G944">IF(ROW()-IFERROR(INDEX(F$2:F944,MATCH(2,1/(F$2:F944&lt;&gt;0))),0)&gt;22,22,ROW()-IFERROR(INDEX(F$2:F944,MATCH(2,1/(F$2:F944&lt;&gt;0))),0))</f>
        <v>22</v>
      </c>
    </row>
    <row r="945" spans="1:7">
      <c r="A945" s="5">
        <v>44545</v>
      </c>
      <c r="B945">
        <v>0.59799999999999998</v>
      </c>
      <c r="C945" s="16">
        <f t="shared" si="28"/>
        <v>0</v>
      </c>
      <c r="D945" s="16">
        <f t="array" ref="D945">IFERROR(INDEX(C$2:C945,MATCH(2,1/(C$2:C945&lt;&gt;0))),0)</f>
        <v>5</v>
      </c>
      <c r="E945" s="16">
        <f t="shared" si="29"/>
        <v>0</v>
      </c>
      <c r="F945" s="16">
        <f>IF(AND(C945&lt;&gt;0,SUM(C$1:$D945)=SUM(C$1:$D945)),ROW(),0)</f>
        <v>0</v>
      </c>
      <c r="G945" s="16">
        <f t="array" ref="G945">IF(ROW()-IFERROR(INDEX(F$2:F945,MATCH(2,1/(F$2:F945&lt;&gt;0))),0)&gt;22,22,ROW()-IFERROR(INDEX(F$2:F945,MATCH(2,1/(F$2:F945&lt;&gt;0))),0))</f>
        <v>22</v>
      </c>
    </row>
    <row r="946" spans="1:7">
      <c r="A946" s="5">
        <v>44546</v>
      </c>
      <c r="B946">
        <v>0.40699999999999997</v>
      </c>
      <c r="C946" s="16">
        <f t="shared" si="28"/>
        <v>0</v>
      </c>
      <c r="D946" s="16">
        <f t="array" ref="D946">IFERROR(INDEX(C$2:C946,MATCH(2,1/(C$2:C946&lt;&gt;0))),0)</f>
        <v>5</v>
      </c>
      <c r="E946" s="16">
        <f t="shared" si="29"/>
        <v>0</v>
      </c>
      <c r="F946" s="16">
        <f>IF(AND(C946&lt;&gt;0,SUM(C$1:$D946)=SUM(C$1:$D946)),ROW(),0)</f>
        <v>0</v>
      </c>
      <c r="G946" s="16">
        <f t="array" ref="G946">IF(ROW()-IFERROR(INDEX(F$2:F946,MATCH(2,1/(F$2:F946&lt;&gt;0))),0)&gt;22,22,ROW()-IFERROR(INDEX(F$2:F946,MATCH(2,1/(F$2:F946&lt;&gt;0))),0))</f>
        <v>22</v>
      </c>
    </row>
    <row r="947" spans="1:7">
      <c r="A947" s="5">
        <v>44547</v>
      </c>
      <c r="B947">
        <v>5.3999999999999999E-2</v>
      </c>
      <c r="C947" s="16">
        <f t="shared" si="28"/>
        <v>0</v>
      </c>
      <c r="D947" s="16">
        <f t="array" ref="D947">IFERROR(INDEX(C$2:C947,MATCH(2,1/(C$2:C947&lt;&gt;0))),0)</f>
        <v>5</v>
      </c>
      <c r="E947" s="16">
        <f t="shared" si="29"/>
        <v>0</v>
      </c>
      <c r="F947" s="16">
        <f>IF(AND(C947&lt;&gt;0,SUM(C$1:$D947)=SUM(C$1:$D947)),ROW(),0)</f>
        <v>0</v>
      </c>
      <c r="G947" s="16">
        <f t="array" ref="G947">IF(ROW()-IFERROR(INDEX(F$2:F947,MATCH(2,1/(F$2:F947&lt;&gt;0))),0)&gt;22,22,ROW()-IFERROR(INDEX(F$2:F947,MATCH(2,1/(F$2:F947&lt;&gt;0))),0))</f>
        <v>22</v>
      </c>
    </row>
    <row r="948" spans="1:7">
      <c r="A948" s="5">
        <v>44550</v>
      </c>
      <c r="B948">
        <v>0.2</v>
      </c>
      <c r="C948" s="16">
        <f t="shared" si="28"/>
        <v>0</v>
      </c>
      <c r="D948" s="16">
        <f t="array" ref="D948">IFERROR(INDEX(C$2:C948,MATCH(2,1/(C$2:C948&lt;&gt;0))),0)</f>
        <v>5</v>
      </c>
      <c r="E948" s="16">
        <f t="shared" si="29"/>
        <v>0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22</v>
      </c>
    </row>
    <row r="949" spans="1:7">
      <c r="A949" s="5">
        <v>44551</v>
      </c>
      <c r="B949">
        <v>0.249</v>
      </c>
      <c r="C949" s="16">
        <f t="shared" si="28"/>
        <v>0</v>
      </c>
      <c r="D949" s="16">
        <f t="array" ref="D949">IFERROR(INDEX(C$2:C949,MATCH(2,1/(C$2:C949&lt;&gt;0))),0)</f>
        <v>5</v>
      </c>
      <c r="E949" s="16">
        <f t="shared" si="29"/>
        <v>0</v>
      </c>
      <c r="F949" s="16">
        <f>IF(AND(C949&lt;&gt;0,SUM(C$1:$D949)=SUM(C$1:$D949)),ROW(),0)</f>
        <v>0</v>
      </c>
      <c r="G949" s="16">
        <f t="array" ref="G949">IF(ROW()-IFERROR(INDEX(F$2:F949,MATCH(2,1/(F$2:F949&lt;&gt;0))),0)&gt;22,22,ROW()-IFERROR(INDEX(F$2:F949,MATCH(2,1/(F$2:F949&lt;&gt;0))),0))</f>
        <v>22</v>
      </c>
    </row>
    <row r="950" spans="1:7">
      <c r="A950" s="5">
        <v>44552</v>
      </c>
      <c r="B950">
        <v>0.52300000000000002</v>
      </c>
      <c r="C950" s="16">
        <f t="shared" si="28"/>
        <v>0</v>
      </c>
      <c r="D950" s="16">
        <f t="array" ref="D950">IFERROR(INDEX(C$2:C950,MATCH(2,1/(C$2:C950&lt;&gt;0))),0)</f>
        <v>5</v>
      </c>
      <c r="E950" s="16">
        <f t="shared" si="29"/>
        <v>0</v>
      </c>
      <c r="F950" s="16">
        <f>IF(AND(C950&lt;&gt;0,SUM(C$1:$D950)=SUM(C$1:$D950)),ROW(),0)</f>
        <v>0</v>
      </c>
      <c r="G950" s="16">
        <f t="array" ref="G950">IF(ROW()-IFERROR(INDEX(F$2:F950,MATCH(2,1/(F$2:F950&lt;&gt;0))),0)&gt;22,22,ROW()-IFERROR(INDEX(F$2:F950,MATCH(2,1/(F$2:F950&lt;&gt;0))),0))</f>
        <v>22</v>
      </c>
    </row>
    <row r="951" spans="1:7">
      <c r="A951" s="5">
        <v>44553</v>
      </c>
      <c r="B951">
        <v>0.46400000000000002</v>
      </c>
      <c r="C951" s="16">
        <f t="shared" si="28"/>
        <v>0</v>
      </c>
      <c r="D951" s="16">
        <f t="array" ref="D951">IFERROR(INDEX(C$2:C951,MATCH(2,1/(C$2:C951&lt;&gt;0))),0)</f>
        <v>5</v>
      </c>
      <c r="E951" s="16">
        <f t="shared" si="29"/>
        <v>0</v>
      </c>
      <c r="F951" s="16">
        <f>IF(AND(C951&lt;&gt;0,SUM(C$1:$D951)=SUM(C$1:$D951)),ROW(),0)</f>
        <v>0</v>
      </c>
      <c r="G951" s="16">
        <f t="array" ref="G951">IF(ROW()-IFERROR(INDEX(F$2:F951,MATCH(2,1/(F$2:F951&lt;&gt;0))),0)&gt;22,22,ROW()-IFERROR(INDEX(F$2:F951,MATCH(2,1/(F$2:F951&lt;&gt;0))),0))</f>
        <v>22</v>
      </c>
    </row>
    <row r="952" spans="1:7">
      <c r="A952" s="5">
        <v>44554</v>
      </c>
      <c r="B952">
        <v>0.04</v>
      </c>
      <c r="C952" s="16">
        <f t="shared" si="28"/>
        <v>0</v>
      </c>
      <c r="D952" s="16">
        <f t="array" ref="D952">IFERROR(INDEX(C$2:C952,MATCH(2,1/(C$2:C952&lt;&gt;0))),0)</f>
        <v>5</v>
      </c>
      <c r="E952" s="16">
        <f t="shared" si="29"/>
        <v>0</v>
      </c>
      <c r="F952" s="16">
        <f>IF(AND(C952&lt;&gt;0,SUM(C$1:$D952)=SUM(C$1:$D952)),ROW(),0)</f>
        <v>0</v>
      </c>
      <c r="G952" s="16">
        <f t="array" ref="G952">IF(ROW()-IFERROR(INDEX(F$2:F952,MATCH(2,1/(F$2:F952&lt;&gt;0))),0)&gt;22,22,ROW()-IFERROR(INDEX(F$2:F952,MATCH(2,1/(F$2:F952&lt;&gt;0))),0))</f>
        <v>22</v>
      </c>
    </row>
    <row r="953" spans="1:7">
      <c r="A953" s="5">
        <v>44557</v>
      </c>
      <c r="B953">
        <v>0.71599999999999997</v>
      </c>
      <c r="C953" s="16">
        <f t="shared" si="28"/>
        <v>0</v>
      </c>
      <c r="D953" s="16">
        <f t="array" ref="D953">IFERROR(INDEX(C$2:C953,MATCH(2,1/(C$2:C953&lt;&gt;0))),0)</f>
        <v>5</v>
      </c>
      <c r="E953" s="16">
        <f t="shared" si="29"/>
        <v>0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22</v>
      </c>
    </row>
    <row r="954" spans="1:7">
      <c r="A954" s="5">
        <v>44558</v>
      </c>
      <c r="B954">
        <v>0.66800000000000004</v>
      </c>
      <c r="C954" s="16">
        <f t="shared" si="28"/>
        <v>0</v>
      </c>
      <c r="D954" s="16">
        <f t="array" ref="D954">IFERROR(INDEX(C$2:C954,MATCH(2,1/(C$2:C954&lt;&gt;0))),0)</f>
        <v>5</v>
      </c>
      <c r="E954" s="16">
        <f t="shared" si="29"/>
        <v>0</v>
      </c>
      <c r="F954" s="16">
        <f>IF(AND(C954&lt;&gt;0,SUM(C$1:$D954)=SUM(C$1:$D954)),ROW(),0)</f>
        <v>0</v>
      </c>
      <c r="G954" s="16">
        <f t="array" ref="G954">IF(ROW()-IFERROR(INDEX(F$2:F954,MATCH(2,1/(F$2:F954&lt;&gt;0))),0)&gt;22,22,ROW()-IFERROR(INDEX(F$2:F954,MATCH(2,1/(F$2:F954&lt;&gt;0))),0))</f>
        <v>22</v>
      </c>
    </row>
    <row r="955" spans="1:7">
      <c r="A955" s="5">
        <v>44559</v>
      </c>
      <c r="B955">
        <v>0.39700000000000002</v>
      </c>
      <c r="C955" s="16">
        <f t="shared" si="28"/>
        <v>0</v>
      </c>
      <c r="D955" s="16">
        <f t="array" ref="D955">IFERROR(INDEX(C$2:C955,MATCH(2,1/(C$2:C955&lt;&gt;0))),0)</f>
        <v>5</v>
      </c>
      <c r="E955" s="16">
        <f t="shared" si="29"/>
        <v>0</v>
      </c>
      <c r="F955" s="16">
        <f>IF(AND(C955&lt;&gt;0,SUM(C$1:$D955)=SUM(C$1:$D955)),ROW(),0)</f>
        <v>0</v>
      </c>
      <c r="G955" s="16">
        <f t="array" ref="G955">IF(ROW()-IFERROR(INDEX(F$2:F955,MATCH(2,1/(F$2:F955&lt;&gt;0))),0)&gt;22,22,ROW()-IFERROR(INDEX(F$2:F955,MATCH(2,1/(F$2:F955&lt;&gt;0))),0))</f>
        <v>22</v>
      </c>
    </row>
    <row r="956" spans="1:7">
      <c r="A956" s="5">
        <v>44560</v>
      </c>
      <c r="B956">
        <v>0.43099999999999999</v>
      </c>
      <c r="C956" s="16">
        <f t="shared" si="28"/>
        <v>0</v>
      </c>
      <c r="D956" s="16">
        <f t="array" ref="D956">IFERROR(INDEX(C$2:C956,MATCH(2,1/(C$2:C956&lt;&gt;0))),0)</f>
        <v>5</v>
      </c>
      <c r="E956" s="16">
        <f t="shared" si="29"/>
        <v>0</v>
      </c>
      <c r="F956" s="16">
        <f>IF(AND(C956&lt;&gt;0,SUM(C$1:$D956)=SUM(C$1:$D956)),ROW(),0)</f>
        <v>0</v>
      </c>
      <c r="G956" s="16">
        <f t="array" ref="G956">IF(ROW()-IFERROR(INDEX(F$2:F956,MATCH(2,1/(F$2:F956&lt;&gt;0))),0)&gt;22,22,ROW()-IFERROR(INDEX(F$2:F956,MATCH(2,1/(F$2:F956&lt;&gt;0))),0))</f>
        <v>22</v>
      </c>
    </row>
    <row r="957" spans="1:7">
      <c r="A957" s="5">
        <v>44561</v>
      </c>
      <c r="B957">
        <v>3.4000000000000002E-2</v>
      </c>
      <c r="C957" s="16">
        <f t="shared" si="28"/>
        <v>0</v>
      </c>
      <c r="D957" s="16">
        <f t="array" ref="D957">IFERROR(INDEX(C$2:C957,MATCH(2,1/(C$2:C957&lt;&gt;0))),0)</f>
        <v>5</v>
      </c>
      <c r="E957" s="16">
        <f t="shared" si="29"/>
        <v>0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22</v>
      </c>
    </row>
    <row r="958" spans="1:7">
      <c r="A958" s="5">
        <v>44565</v>
      </c>
      <c r="B958">
        <v>0.877</v>
      </c>
      <c r="C958" s="16">
        <f t="shared" si="28"/>
        <v>0</v>
      </c>
      <c r="D958" s="16">
        <f t="array" ref="D958">IFERROR(INDEX(C$2:C958,MATCH(2,1/(C$2:C958&lt;&gt;0))),0)</f>
        <v>5</v>
      </c>
      <c r="E958" s="16">
        <f t="shared" si="29"/>
        <v>0</v>
      </c>
      <c r="F958" s="16">
        <f>IF(AND(C958&lt;&gt;0,SUM(C$1:$D958)=SUM(C$1:$D958)),ROW(),0)</f>
        <v>0</v>
      </c>
      <c r="G958" s="16">
        <f t="array" ref="G958">IF(ROW()-IFERROR(INDEX(F$2:F958,MATCH(2,1/(F$2:F958&lt;&gt;0))),0)&gt;22,22,ROW()-IFERROR(INDEX(F$2:F958,MATCH(2,1/(F$2:F958&lt;&gt;0))),0))</f>
        <v>22</v>
      </c>
    </row>
    <row r="959" spans="1:7">
      <c r="A959" s="5">
        <v>44566</v>
      </c>
      <c r="B959">
        <v>0.18099999999999999</v>
      </c>
      <c r="C959" s="16">
        <f t="shared" si="28"/>
        <v>0</v>
      </c>
      <c r="D959" s="16">
        <f t="array" ref="D959">IFERROR(INDEX(C$2:C959,MATCH(2,1/(C$2:C959&lt;&gt;0))),0)</f>
        <v>5</v>
      </c>
      <c r="E959" s="16">
        <f t="shared" si="29"/>
        <v>0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22</v>
      </c>
    </row>
    <row r="960" spans="1:7">
      <c r="A960" s="5">
        <v>44567</v>
      </c>
      <c r="B960">
        <v>0.55500000000000005</v>
      </c>
      <c r="C960" s="16">
        <f t="shared" si="28"/>
        <v>0</v>
      </c>
      <c r="D960" s="16">
        <f t="array" ref="D960">IFERROR(INDEX(C$2:C960,MATCH(2,1/(C$2:C960&lt;&gt;0))),0)</f>
        <v>5</v>
      </c>
      <c r="E960" s="16">
        <f t="shared" si="29"/>
        <v>0</v>
      </c>
      <c r="F960" s="16">
        <f>IF(AND(C960&lt;&gt;0,SUM(C$1:$D960)=SUM(C$1:$D960)),ROW(),0)</f>
        <v>0</v>
      </c>
      <c r="G960" s="16">
        <f t="array" ref="G960">IF(ROW()-IFERROR(INDEX(F$2:F960,MATCH(2,1/(F$2:F960&lt;&gt;0))),0)&gt;22,22,ROW()-IFERROR(INDEX(F$2:F960,MATCH(2,1/(F$2:F960&lt;&gt;0))),0))</f>
        <v>22</v>
      </c>
    </row>
    <row r="961" spans="1:7">
      <c r="A961" s="5">
        <v>44568</v>
      </c>
      <c r="B961">
        <v>1.2E-2</v>
      </c>
      <c r="C961" s="16">
        <f t="shared" si="28"/>
        <v>2.5</v>
      </c>
      <c r="D961" s="16">
        <f t="array" ref="D961">IFERROR(INDEX(C$2:C961,MATCH(2,1/(C$2:C961&lt;&gt;0))),0)</f>
        <v>2.5</v>
      </c>
      <c r="E961" s="16">
        <f t="shared" si="29"/>
        <v>2.5</v>
      </c>
      <c r="F961" s="16">
        <f>IF(AND(C961&lt;&gt;0,SUM(C$1:$D961)=SUM(C$1:$D961)),ROW(),0)</f>
        <v>961</v>
      </c>
      <c r="G961" s="16">
        <f t="array" ref="G961">IF(ROW()-IFERROR(INDEX(F$2:F961,MATCH(2,1/(F$2:F961&lt;&gt;0))),0)&gt;22,22,ROW()-IFERROR(INDEX(F$2:F961,MATCH(2,1/(F$2:F961&lt;&gt;0))),0))</f>
        <v>0</v>
      </c>
    </row>
    <row r="962" spans="1:7">
      <c r="A962" s="5">
        <v>44571</v>
      </c>
      <c r="B962">
        <v>0.59399999999999997</v>
      </c>
      <c r="C962" s="16">
        <f t="shared" si="28"/>
        <v>0</v>
      </c>
      <c r="D962" s="16">
        <f t="array" ref="D962">IFERROR(INDEX(C$2:C962,MATCH(2,1/(C$2:C962&lt;&gt;0))),0)</f>
        <v>2.5</v>
      </c>
      <c r="E962" s="16">
        <f t="shared" si="29"/>
        <v>2.3863636363636362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1</v>
      </c>
    </row>
    <row r="963" spans="1:7">
      <c r="A963" s="5">
        <v>44572</v>
      </c>
      <c r="B963">
        <v>0.309</v>
      </c>
      <c r="C963" s="16">
        <f t="shared" ref="C963:C1026" si="30">IF(B963&gt;0.99,-5,IF(B963&gt;0.97,-2.5,IF(B963&gt;0.03,0,IF(B963&gt;0.01,2.5,5))))</f>
        <v>0</v>
      </c>
      <c r="D963" s="16">
        <f t="array" ref="D963">IFERROR(INDEX(C$2:C963,MATCH(2,1/(C$2:C963&lt;&gt;0))),0)</f>
        <v>2.5</v>
      </c>
      <c r="E963" s="16">
        <f t="shared" ref="E963:E1026" si="31">IF(D963=0,0,IF(D963&lt;0,-1*(ABS(D963)-G963*ABS(D963)/22),D963-G963*D963/22))</f>
        <v>2.2727272727272729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2</v>
      </c>
    </row>
    <row r="964" spans="1:7">
      <c r="A964" s="5">
        <v>44573</v>
      </c>
      <c r="B964">
        <v>0.61899999999999999</v>
      </c>
      <c r="C964" s="16">
        <f t="shared" si="30"/>
        <v>0</v>
      </c>
      <c r="D964" s="16">
        <f t="array" ref="D964">IFERROR(INDEX(C$2:C964,MATCH(2,1/(C$2:C964&lt;&gt;0))),0)</f>
        <v>2.5</v>
      </c>
      <c r="E964" s="16">
        <f t="shared" si="31"/>
        <v>2.1590909090909092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3</v>
      </c>
    </row>
    <row r="965" spans="1:7">
      <c r="A965" s="5">
        <v>44574</v>
      </c>
      <c r="B965">
        <v>0.35499999999999998</v>
      </c>
      <c r="C965" s="16">
        <f t="shared" si="30"/>
        <v>0</v>
      </c>
      <c r="D965" s="16">
        <f t="array" ref="D965">IFERROR(INDEX(C$2:C965,MATCH(2,1/(C$2:C965&lt;&gt;0))),0)</f>
        <v>2.5</v>
      </c>
      <c r="E965" s="16">
        <f t="shared" si="31"/>
        <v>2.0454545454545454</v>
      </c>
      <c r="F965" s="16">
        <f>IF(AND(C965&lt;&gt;0,SUM(C$1:$D965)=SUM(C$1:$D965)),ROW(),0)</f>
        <v>0</v>
      </c>
      <c r="G965" s="16">
        <f t="array" ref="G965">IF(ROW()-IFERROR(INDEX(F$2:F965,MATCH(2,1/(F$2:F965&lt;&gt;0))),0)&gt;22,22,ROW()-IFERROR(INDEX(F$2:F965,MATCH(2,1/(F$2:F965&lt;&gt;0))),0))</f>
        <v>4</v>
      </c>
    </row>
    <row r="966" spans="1:7">
      <c r="A966" s="5">
        <v>44575</v>
      </c>
      <c r="B966">
        <v>0.113</v>
      </c>
      <c r="C966" s="16">
        <f t="shared" si="30"/>
        <v>0</v>
      </c>
      <c r="D966" s="16">
        <f t="array" ref="D966">IFERROR(INDEX(C$2:C966,MATCH(2,1/(C$2:C966&lt;&gt;0))),0)</f>
        <v>2.5</v>
      </c>
      <c r="E966" s="16">
        <f t="shared" si="31"/>
        <v>1.9318181818181817</v>
      </c>
      <c r="F966" s="16">
        <f>IF(AND(C966&lt;&gt;0,SUM(C$1:$D966)=SUM(C$1:$D966)),ROW(),0)</f>
        <v>0</v>
      </c>
      <c r="G966" s="16">
        <f t="array" ref="G966">IF(ROW()-IFERROR(INDEX(F$2:F966,MATCH(2,1/(F$2:F966&lt;&gt;0))),0)&gt;22,22,ROW()-IFERROR(INDEX(F$2:F966,MATCH(2,1/(F$2:F966&lt;&gt;0))),0))</f>
        <v>5</v>
      </c>
    </row>
    <row r="967" spans="1:7">
      <c r="A967" s="5">
        <v>44578</v>
      </c>
      <c r="B967">
        <v>0.76700000000000002</v>
      </c>
      <c r="C967" s="16">
        <f t="shared" si="30"/>
        <v>0</v>
      </c>
      <c r="D967" s="16">
        <f t="array" ref="D967">IFERROR(INDEX(C$2:C967,MATCH(2,1/(C$2:C967&lt;&gt;0))),0)</f>
        <v>2.5</v>
      </c>
      <c r="E967" s="16">
        <f t="shared" si="31"/>
        <v>1.8181818181818183</v>
      </c>
      <c r="F967" s="16">
        <f>IF(AND(C967&lt;&gt;0,SUM(C$1:$D967)=SUM(C$1:$D967)),ROW(),0)</f>
        <v>0</v>
      </c>
      <c r="G967" s="16">
        <f t="array" ref="G967">IF(ROW()-IFERROR(INDEX(F$2:F967,MATCH(2,1/(F$2:F967&lt;&gt;0))),0)&gt;22,22,ROW()-IFERROR(INDEX(F$2:F967,MATCH(2,1/(F$2:F967&lt;&gt;0))),0))</f>
        <v>6</v>
      </c>
    </row>
    <row r="968" spans="1:7">
      <c r="A968" s="5">
        <v>44579</v>
      </c>
      <c r="B968">
        <v>0.152</v>
      </c>
      <c r="C968" s="16">
        <f t="shared" si="30"/>
        <v>0</v>
      </c>
      <c r="D968" s="16">
        <f t="array" ref="D968">IFERROR(INDEX(C$2:C968,MATCH(2,1/(C$2:C968&lt;&gt;0))),0)</f>
        <v>2.5</v>
      </c>
      <c r="E968" s="16">
        <f t="shared" si="31"/>
        <v>1.7045454545454546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7</v>
      </c>
    </row>
    <row r="969" spans="1:7">
      <c r="A969" s="5">
        <v>44580</v>
      </c>
      <c r="B969">
        <v>0.156</v>
      </c>
      <c r="C969" s="16">
        <f t="shared" si="30"/>
        <v>0</v>
      </c>
      <c r="D969" s="16">
        <f t="array" ref="D969">IFERROR(INDEX(C$2:C969,MATCH(2,1/(C$2:C969&lt;&gt;0))),0)</f>
        <v>2.5</v>
      </c>
      <c r="E969" s="16">
        <f t="shared" si="31"/>
        <v>1.5909090909090908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8</v>
      </c>
    </row>
    <row r="970" spans="1:7">
      <c r="A970" s="5">
        <v>44581</v>
      </c>
      <c r="B970">
        <v>2.8000000000000001E-2</v>
      </c>
      <c r="C970" s="16">
        <f t="shared" si="30"/>
        <v>2.5</v>
      </c>
      <c r="D970" s="16">
        <f t="array" ref="D970">IFERROR(INDEX(C$2:C970,MATCH(2,1/(C$2:C970&lt;&gt;0))),0)</f>
        <v>2.5</v>
      </c>
      <c r="E970" s="16">
        <f t="shared" si="31"/>
        <v>2.5</v>
      </c>
      <c r="F970" s="16">
        <f>IF(AND(C970&lt;&gt;0,SUM(C$1:$D970)=SUM(C$1:$D970)),ROW(),0)</f>
        <v>970</v>
      </c>
      <c r="G970" s="16">
        <f t="array" ref="G970">IF(ROW()-IFERROR(INDEX(F$2:F970,MATCH(2,1/(F$2:F970&lt;&gt;0))),0)&gt;22,22,ROW()-IFERROR(INDEX(F$2:F970,MATCH(2,1/(F$2:F970&lt;&gt;0))),0))</f>
        <v>0</v>
      </c>
    </row>
    <row r="971" spans="1:7">
      <c r="A971" s="5">
        <v>44582</v>
      </c>
      <c r="B971">
        <v>1.7999999999999999E-2</v>
      </c>
      <c r="C971" s="16">
        <f t="shared" si="30"/>
        <v>2.5</v>
      </c>
      <c r="D971" s="16">
        <f t="array" ref="D971">IFERROR(INDEX(C$2:C971,MATCH(2,1/(C$2:C971&lt;&gt;0))),0)</f>
        <v>2.5</v>
      </c>
      <c r="E971" s="16">
        <f t="shared" si="31"/>
        <v>2.5</v>
      </c>
      <c r="F971" s="16">
        <f>IF(AND(C971&lt;&gt;0,SUM(C$1:$D971)=SUM(C$1:$D971)),ROW(),0)</f>
        <v>971</v>
      </c>
      <c r="G971" s="16">
        <f t="array" ref="G971">IF(ROW()-IFERROR(INDEX(F$2:F971,MATCH(2,1/(F$2:F971&lt;&gt;0))),0)&gt;22,22,ROW()-IFERROR(INDEX(F$2:F971,MATCH(2,1/(F$2:F971&lt;&gt;0))),0))</f>
        <v>0</v>
      </c>
    </row>
    <row r="972" spans="1:7">
      <c r="A972" s="5">
        <v>44585</v>
      </c>
      <c r="B972">
        <v>0.19700000000000001</v>
      </c>
      <c r="C972" s="16">
        <f t="shared" si="30"/>
        <v>0</v>
      </c>
      <c r="D972" s="16">
        <f t="array" ref="D972">IFERROR(INDEX(C$2:C972,MATCH(2,1/(C$2:C972&lt;&gt;0))),0)</f>
        <v>2.5</v>
      </c>
      <c r="E972" s="16">
        <f t="shared" si="31"/>
        <v>2.3863636363636362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1</v>
      </c>
    </row>
    <row r="973" spans="1:7">
      <c r="A973" s="5">
        <v>44586</v>
      </c>
      <c r="B973">
        <v>0.04</v>
      </c>
      <c r="C973" s="16">
        <f t="shared" si="30"/>
        <v>0</v>
      </c>
      <c r="D973" s="16">
        <f t="array" ref="D973">IFERROR(INDEX(C$2:C973,MATCH(2,1/(C$2:C973&lt;&gt;0))),0)</f>
        <v>2.5</v>
      </c>
      <c r="E973" s="16">
        <f t="shared" si="31"/>
        <v>2.2727272727272729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2</v>
      </c>
    </row>
    <row r="974" spans="1:7">
      <c r="A974" s="5">
        <v>44587</v>
      </c>
      <c r="B974">
        <v>5.6000000000000001E-2</v>
      </c>
      <c r="C974" s="16">
        <f t="shared" si="30"/>
        <v>0</v>
      </c>
      <c r="D974" s="16">
        <f t="array" ref="D974">IFERROR(INDEX(C$2:C974,MATCH(2,1/(C$2:C974&lt;&gt;0))),0)</f>
        <v>2.5</v>
      </c>
      <c r="E974" s="16">
        <f t="shared" si="31"/>
        <v>2.1590909090909092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3</v>
      </c>
    </row>
    <row r="975" spans="1:7">
      <c r="A975" s="5">
        <v>44588</v>
      </c>
      <c r="B975">
        <v>0.04</v>
      </c>
      <c r="C975" s="16">
        <f t="shared" si="30"/>
        <v>0</v>
      </c>
      <c r="D975" s="16">
        <f t="array" ref="D975">IFERROR(INDEX(C$2:C975,MATCH(2,1/(C$2:C975&lt;&gt;0))),0)</f>
        <v>2.5</v>
      </c>
      <c r="E975" s="16">
        <f t="shared" si="31"/>
        <v>2.0454545454545454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4</v>
      </c>
    </row>
    <row r="976" spans="1:7">
      <c r="A976" s="5">
        <v>44589</v>
      </c>
      <c r="B976">
        <v>0</v>
      </c>
      <c r="C976" s="16">
        <f t="shared" si="30"/>
        <v>5</v>
      </c>
      <c r="D976" s="16">
        <f t="array" ref="D976">IFERROR(INDEX(C$2:C976,MATCH(2,1/(C$2:C976&lt;&gt;0))),0)</f>
        <v>5</v>
      </c>
      <c r="E976" s="16">
        <f t="shared" si="31"/>
        <v>5</v>
      </c>
      <c r="F976" s="16">
        <f>IF(AND(C976&lt;&gt;0,SUM(C$1:$D976)=SUM(C$1:$D976)),ROW(),0)</f>
        <v>976</v>
      </c>
      <c r="G976" s="16">
        <f t="array" ref="G976">IF(ROW()-IFERROR(INDEX(F$2:F976,MATCH(2,1/(F$2:F976&lt;&gt;0))),0)&gt;22,22,ROW()-IFERROR(INDEX(F$2:F976,MATCH(2,1/(F$2:F976&lt;&gt;0))),0))</f>
        <v>0</v>
      </c>
    </row>
    <row r="977" spans="1:7">
      <c r="A977" s="5">
        <v>44599</v>
      </c>
      <c r="B977">
        <v>0.71399999999999997</v>
      </c>
      <c r="C977" s="16">
        <f t="shared" si="30"/>
        <v>0</v>
      </c>
      <c r="D977" s="16">
        <f t="array" ref="D977">IFERROR(INDEX(C$2:C977,MATCH(2,1/(C$2:C977&lt;&gt;0))),0)</f>
        <v>5</v>
      </c>
      <c r="E977" s="16">
        <f t="shared" si="31"/>
        <v>4.7727272727272725</v>
      </c>
      <c r="F977" s="16">
        <f>IF(AND(C977&lt;&gt;0,SUM(C$1:$D977)=SUM(C$1:$D977)),ROW(),0)</f>
        <v>0</v>
      </c>
      <c r="G977" s="16">
        <f t="array" ref="G977">IF(ROW()-IFERROR(INDEX(F$2:F977,MATCH(2,1/(F$2:F977&lt;&gt;0))),0)&gt;22,22,ROW()-IFERROR(INDEX(F$2:F977,MATCH(2,1/(F$2:F977&lt;&gt;0))),0))</f>
        <v>1</v>
      </c>
    </row>
    <row r="978" spans="1:7">
      <c r="A978" s="5">
        <v>44600</v>
      </c>
      <c r="B978">
        <v>0.28499999999999998</v>
      </c>
      <c r="C978" s="16">
        <f t="shared" si="30"/>
        <v>0</v>
      </c>
      <c r="D978" s="16">
        <f t="array" ref="D978">IFERROR(INDEX(C$2:C978,MATCH(2,1/(C$2:C978&lt;&gt;0))),0)</f>
        <v>5</v>
      </c>
      <c r="E978" s="16">
        <f t="shared" si="31"/>
        <v>4.5454545454545459</v>
      </c>
      <c r="F978" s="16">
        <f>IF(AND(C978&lt;&gt;0,SUM(C$1:$D978)=SUM(C$1:$D978)),ROW(),0)</f>
        <v>0</v>
      </c>
      <c r="G978" s="16">
        <f t="array" ref="G978">IF(ROW()-IFERROR(INDEX(F$2:F978,MATCH(2,1/(F$2:F978&lt;&gt;0))),0)&gt;22,22,ROW()-IFERROR(INDEX(F$2:F978,MATCH(2,1/(F$2:F978&lt;&gt;0))),0))</f>
        <v>2</v>
      </c>
    </row>
    <row r="979" spans="1:7">
      <c r="A979" s="5">
        <v>44601</v>
      </c>
      <c r="B979">
        <v>0.64700000000000002</v>
      </c>
      <c r="C979" s="16">
        <f t="shared" si="30"/>
        <v>0</v>
      </c>
      <c r="D979" s="16">
        <f t="array" ref="D979">IFERROR(INDEX(C$2:C979,MATCH(2,1/(C$2:C979&lt;&gt;0))),0)</f>
        <v>5</v>
      </c>
      <c r="E979" s="16">
        <f t="shared" si="31"/>
        <v>4.3181818181818183</v>
      </c>
      <c r="F979" s="16">
        <f>IF(AND(C979&lt;&gt;0,SUM(C$1:$D979)=SUM(C$1:$D979)),ROW(),0)</f>
        <v>0</v>
      </c>
      <c r="G979" s="16">
        <f t="array" ref="G979">IF(ROW()-IFERROR(INDEX(F$2:F979,MATCH(2,1/(F$2:F979&lt;&gt;0))),0)&gt;22,22,ROW()-IFERROR(INDEX(F$2:F979,MATCH(2,1/(F$2:F979&lt;&gt;0))),0))</f>
        <v>3</v>
      </c>
    </row>
    <row r="980" spans="1:7">
      <c r="A980" s="5">
        <v>44602</v>
      </c>
      <c r="B980">
        <v>0.317</v>
      </c>
      <c r="C980" s="16">
        <f t="shared" si="30"/>
        <v>0</v>
      </c>
      <c r="D980" s="16">
        <f t="array" ref="D980">IFERROR(INDEX(C$2:C980,MATCH(2,1/(C$2:C980&lt;&gt;0))),0)</f>
        <v>5</v>
      </c>
      <c r="E980" s="16">
        <f t="shared" si="31"/>
        <v>4.0909090909090908</v>
      </c>
      <c r="F980" s="16">
        <f>IF(AND(C980&lt;&gt;0,SUM(C$1:$D980)=SUM(C$1:$D980)),ROW(),0)</f>
        <v>0</v>
      </c>
      <c r="G980" s="16">
        <f t="array" ref="G980">IF(ROW()-IFERROR(INDEX(F$2:F980,MATCH(2,1/(F$2:F980&lt;&gt;0))),0)&gt;22,22,ROW()-IFERROR(INDEX(F$2:F980,MATCH(2,1/(F$2:F980&lt;&gt;0))),0))</f>
        <v>4</v>
      </c>
    </row>
    <row r="981" spans="1:7">
      <c r="A981" s="5">
        <v>44603</v>
      </c>
      <c r="B981">
        <v>7.8E-2</v>
      </c>
      <c r="C981" s="16">
        <f t="shared" si="30"/>
        <v>0</v>
      </c>
      <c r="D981" s="16">
        <f t="array" ref="D981">IFERROR(INDEX(C$2:C981,MATCH(2,1/(C$2:C981&lt;&gt;0))),0)</f>
        <v>5</v>
      </c>
      <c r="E981" s="16">
        <f t="shared" si="31"/>
        <v>3.8636363636363633</v>
      </c>
      <c r="F981" s="16">
        <f>IF(AND(C981&lt;&gt;0,SUM(C$1:$D981)=SUM(C$1:$D981)),ROW(),0)</f>
        <v>0</v>
      </c>
      <c r="G981" s="16">
        <f t="array" ref="G981">IF(ROW()-IFERROR(INDEX(F$2:F981,MATCH(2,1/(F$2:F981&lt;&gt;0))),0)&gt;22,22,ROW()-IFERROR(INDEX(F$2:F981,MATCH(2,1/(F$2:F981&lt;&gt;0))),0))</f>
        <v>5</v>
      </c>
    </row>
    <row r="982" spans="1:7">
      <c r="A982" s="5">
        <v>44606</v>
      </c>
      <c r="B982">
        <v>0.68300000000000005</v>
      </c>
      <c r="C982" s="16">
        <f t="shared" si="30"/>
        <v>0</v>
      </c>
      <c r="D982" s="16">
        <f t="array" ref="D982">IFERROR(INDEX(C$2:C982,MATCH(2,1/(C$2:C982&lt;&gt;0))),0)</f>
        <v>5</v>
      </c>
      <c r="E982" s="16">
        <f t="shared" si="31"/>
        <v>3.6363636363636367</v>
      </c>
      <c r="F982" s="16">
        <f>IF(AND(C982&lt;&gt;0,SUM(C$1:$D982)=SUM(C$1:$D982)),ROW(),0)</f>
        <v>0</v>
      </c>
      <c r="G982" s="16">
        <f t="array" ref="G982">IF(ROW()-IFERROR(INDEX(F$2:F982,MATCH(2,1/(F$2:F982&lt;&gt;0))),0)&gt;22,22,ROW()-IFERROR(INDEX(F$2:F982,MATCH(2,1/(F$2:F982&lt;&gt;0))),0))</f>
        <v>6</v>
      </c>
    </row>
    <row r="983" spans="1:7">
      <c r="A983" s="5">
        <v>44607</v>
      </c>
      <c r="B983">
        <v>0.46800000000000003</v>
      </c>
      <c r="C983" s="16">
        <f t="shared" si="30"/>
        <v>0</v>
      </c>
      <c r="D983" s="16">
        <f t="array" ref="D983">IFERROR(INDEX(C$2:C983,MATCH(2,1/(C$2:C983&lt;&gt;0))),0)</f>
        <v>5</v>
      </c>
      <c r="E983" s="16">
        <f t="shared" si="31"/>
        <v>3.4090909090909092</v>
      </c>
      <c r="F983" s="16">
        <f>IF(AND(C983&lt;&gt;0,SUM(C$1:$D983)=SUM(C$1:$D983)),ROW(),0)</f>
        <v>0</v>
      </c>
      <c r="G983" s="16">
        <f t="array" ref="G983">IF(ROW()-IFERROR(INDEX(F$2:F983,MATCH(2,1/(F$2:F983&lt;&gt;0))),0)&gt;22,22,ROW()-IFERROR(INDEX(F$2:F983,MATCH(2,1/(F$2:F983&lt;&gt;0))),0))</f>
        <v>7</v>
      </c>
    </row>
    <row r="984" spans="1:7">
      <c r="A984" s="5">
        <v>44608</v>
      </c>
      <c r="B984">
        <v>0.55000000000000004</v>
      </c>
      <c r="C984" s="16">
        <f t="shared" si="30"/>
        <v>0</v>
      </c>
      <c r="D984" s="16">
        <f t="array" ref="D984">IFERROR(INDEX(C$2:C984,MATCH(2,1/(C$2:C984&lt;&gt;0))),0)</f>
        <v>5</v>
      </c>
      <c r="E984" s="16">
        <f t="shared" si="31"/>
        <v>3.1818181818181817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8</v>
      </c>
    </row>
    <row r="985" spans="1:7">
      <c r="A985" s="5">
        <v>44609</v>
      </c>
      <c r="B985">
        <v>0.443</v>
      </c>
      <c r="C985" s="16">
        <f t="shared" si="30"/>
        <v>0</v>
      </c>
      <c r="D985" s="16">
        <f t="array" ref="D985">IFERROR(INDEX(C$2:C985,MATCH(2,1/(C$2:C985&lt;&gt;0))),0)</f>
        <v>5</v>
      </c>
      <c r="E985" s="16">
        <f t="shared" si="31"/>
        <v>2.9545454545454546</v>
      </c>
      <c r="F985" s="16">
        <f>IF(AND(C985&lt;&gt;0,SUM(C$1:$D985)=SUM(C$1:$D985)),ROW(),0)</f>
        <v>0</v>
      </c>
      <c r="G985" s="16">
        <f t="array" ref="G985">IF(ROW()-IFERROR(INDEX(F$2:F985,MATCH(2,1/(F$2:F985&lt;&gt;0))),0)&gt;22,22,ROW()-IFERROR(INDEX(F$2:F985,MATCH(2,1/(F$2:F985&lt;&gt;0))),0))</f>
        <v>9</v>
      </c>
    </row>
    <row r="986" spans="1:7">
      <c r="A986" s="5">
        <v>44610</v>
      </c>
      <c r="B986">
        <v>0.14399999999999999</v>
      </c>
      <c r="C986" s="16">
        <f t="shared" si="30"/>
        <v>0</v>
      </c>
      <c r="D986" s="16">
        <f t="array" ref="D986">IFERROR(INDEX(C$2:C986,MATCH(2,1/(C$2:C986&lt;&gt;0))),0)</f>
        <v>5</v>
      </c>
      <c r="E986" s="16">
        <f t="shared" si="31"/>
        <v>2.7272727272727271</v>
      </c>
      <c r="F986" s="16">
        <f>IF(AND(C986&lt;&gt;0,SUM(C$1:$D986)=SUM(C$1:$D986)),ROW(),0)</f>
        <v>0</v>
      </c>
      <c r="G986" s="16">
        <f t="array" ref="G986">IF(ROW()-IFERROR(INDEX(F$2:F986,MATCH(2,1/(F$2:F986&lt;&gt;0))),0)&gt;22,22,ROW()-IFERROR(INDEX(F$2:F986,MATCH(2,1/(F$2:F986&lt;&gt;0))),0))</f>
        <v>10</v>
      </c>
    </row>
    <row r="987" spans="1:7">
      <c r="A987" s="5">
        <v>44613</v>
      </c>
      <c r="B987">
        <v>0.874</v>
      </c>
      <c r="C987" s="16">
        <f t="shared" si="30"/>
        <v>0</v>
      </c>
      <c r="D987" s="16">
        <f t="array" ref="D987">IFERROR(INDEX(C$2:C987,MATCH(2,1/(C$2:C987&lt;&gt;0))),0)</f>
        <v>5</v>
      </c>
      <c r="E987" s="16">
        <f t="shared" si="31"/>
        <v>2.5</v>
      </c>
      <c r="F987" s="16">
        <f>IF(AND(C987&lt;&gt;0,SUM(C$1:$D987)=SUM(C$1:$D987)),ROW(),0)</f>
        <v>0</v>
      </c>
      <c r="G987" s="16">
        <f t="array" ref="G987">IF(ROW()-IFERROR(INDEX(F$2:F987,MATCH(2,1/(F$2:F987&lt;&gt;0))),0)&gt;22,22,ROW()-IFERROR(INDEX(F$2:F987,MATCH(2,1/(F$2:F987&lt;&gt;0))),0))</f>
        <v>11</v>
      </c>
    </row>
    <row r="988" spans="1:7">
      <c r="A988" s="5">
        <v>44614</v>
      </c>
      <c r="B988">
        <v>0.66400000000000003</v>
      </c>
      <c r="C988" s="16">
        <f t="shared" si="30"/>
        <v>0</v>
      </c>
      <c r="D988" s="16">
        <f t="array" ref="D988">IFERROR(INDEX(C$2:C988,MATCH(2,1/(C$2:C988&lt;&gt;0))),0)</f>
        <v>5</v>
      </c>
      <c r="E988" s="16">
        <f t="shared" si="31"/>
        <v>2.2727272727272729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12</v>
      </c>
    </row>
    <row r="989" spans="1:7">
      <c r="A989" s="5">
        <v>44615</v>
      </c>
      <c r="B989">
        <v>0.86099999999999999</v>
      </c>
      <c r="C989" s="16">
        <f t="shared" si="30"/>
        <v>0</v>
      </c>
      <c r="D989" s="16">
        <f t="array" ref="D989">IFERROR(INDEX(C$2:C989,MATCH(2,1/(C$2:C989&lt;&gt;0))),0)</f>
        <v>5</v>
      </c>
      <c r="E989" s="16">
        <f t="shared" si="31"/>
        <v>2.0454545454545454</v>
      </c>
      <c r="F989" s="16">
        <f>IF(AND(C989&lt;&gt;0,SUM(C$1:$D989)=SUM(C$1:$D989)),ROW(),0)</f>
        <v>0</v>
      </c>
      <c r="G989" s="16">
        <f t="array" ref="G989">IF(ROW()-IFERROR(INDEX(F$2:F989,MATCH(2,1/(F$2:F989&lt;&gt;0))),0)&gt;22,22,ROW()-IFERROR(INDEX(F$2:F989,MATCH(2,1/(F$2:F989&lt;&gt;0))),0))</f>
        <v>13</v>
      </c>
    </row>
    <row r="990" spans="1:7">
      <c r="A990" s="5">
        <v>44616</v>
      </c>
      <c r="B990">
        <v>0.108</v>
      </c>
      <c r="C990" s="16">
        <f t="shared" si="30"/>
        <v>0</v>
      </c>
      <c r="D990" s="16">
        <f t="array" ref="D990">IFERROR(INDEX(C$2:C990,MATCH(2,1/(C$2:C990&lt;&gt;0))),0)</f>
        <v>5</v>
      </c>
      <c r="E990" s="16">
        <f t="shared" si="31"/>
        <v>1.8181818181818183</v>
      </c>
      <c r="F990" s="16">
        <f>IF(AND(C990&lt;&gt;0,SUM(C$1:$D990)=SUM(C$1:$D990)),ROW(),0)</f>
        <v>0</v>
      </c>
      <c r="G990" s="16">
        <f t="array" ref="G990">IF(ROW()-IFERROR(INDEX(F$2:F990,MATCH(2,1/(F$2:F990&lt;&gt;0))),0)&gt;22,22,ROW()-IFERROR(INDEX(F$2:F990,MATCH(2,1/(F$2:F990&lt;&gt;0))),0))</f>
        <v>14</v>
      </c>
    </row>
    <row r="991" spans="1:7">
      <c r="A991" s="5">
        <v>44617</v>
      </c>
      <c r="B991">
        <v>0.23400000000000001</v>
      </c>
      <c r="C991" s="16">
        <f t="shared" si="30"/>
        <v>0</v>
      </c>
      <c r="D991" s="16">
        <f t="array" ref="D991">IFERROR(INDEX(C$2:C991,MATCH(2,1/(C$2:C991&lt;&gt;0))),0)</f>
        <v>5</v>
      </c>
      <c r="E991" s="16">
        <f t="shared" si="31"/>
        <v>1.5909090909090908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15</v>
      </c>
    </row>
    <row r="992" spans="1:7">
      <c r="A992" s="5">
        <v>44620</v>
      </c>
      <c r="B992">
        <v>0.55200000000000005</v>
      </c>
      <c r="C992" s="16">
        <f t="shared" si="30"/>
        <v>0</v>
      </c>
      <c r="D992" s="16">
        <f t="array" ref="D992">IFERROR(INDEX(C$2:C992,MATCH(2,1/(C$2:C992&lt;&gt;0))),0)</f>
        <v>5</v>
      </c>
      <c r="E992" s="16">
        <f t="shared" si="31"/>
        <v>1.3636363636363638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16</v>
      </c>
    </row>
    <row r="993" spans="1:7">
      <c r="A993" s="5">
        <v>44621</v>
      </c>
      <c r="B993">
        <v>0.54200000000000004</v>
      </c>
      <c r="C993" s="16">
        <f t="shared" si="30"/>
        <v>0</v>
      </c>
      <c r="D993" s="16">
        <f t="array" ref="D993">IFERROR(INDEX(C$2:C993,MATCH(2,1/(C$2:C993&lt;&gt;0))),0)</f>
        <v>5</v>
      </c>
      <c r="E993" s="16">
        <f t="shared" si="31"/>
        <v>1.1363636363636362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17</v>
      </c>
    </row>
    <row r="994" spans="1:7">
      <c r="A994" s="5">
        <v>44622</v>
      </c>
      <c r="B994">
        <v>0.59599999999999997</v>
      </c>
      <c r="C994" s="16">
        <f t="shared" si="30"/>
        <v>0</v>
      </c>
      <c r="D994" s="16">
        <f t="array" ref="D994">IFERROR(INDEX(C$2:C994,MATCH(2,1/(C$2:C994&lt;&gt;0))),0)</f>
        <v>5</v>
      </c>
      <c r="E994" s="16">
        <f t="shared" si="31"/>
        <v>0.90909090909090917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18</v>
      </c>
    </row>
    <row r="995" spans="1:7">
      <c r="A995" s="5">
        <v>44623</v>
      </c>
      <c r="B995">
        <v>0.29499999999999998</v>
      </c>
      <c r="C995" s="16">
        <f t="shared" si="30"/>
        <v>0</v>
      </c>
      <c r="D995" s="16">
        <f t="array" ref="D995">IFERROR(INDEX(C$2:C995,MATCH(2,1/(C$2:C995&lt;&gt;0))),0)</f>
        <v>5</v>
      </c>
      <c r="E995" s="16">
        <f t="shared" si="31"/>
        <v>0.68181818181818166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19</v>
      </c>
    </row>
    <row r="996" spans="1:7">
      <c r="A996" s="5">
        <v>44624</v>
      </c>
      <c r="B996">
        <v>0.09</v>
      </c>
      <c r="C996" s="16">
        <f t="shared" si="30"/>
        <v>0</v>
      </c>
      <c r="D996" s="16">
        <f t="array" ref="D996">IFERROR(INDEX(C$2:C996,MATCH(2,1/(C$2:C996&lt;&gt;0))),0)</f>
        <v>5</v>
      </c>
      <c r="E996" s="16">
        <f t="shared" si="31"/>
        <v>0.45454545454545414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20</v>
      </c>
    </row>
    <row r="997" spans="1:7">
      <c r="A997" s="5">
        <v>44627</v>
      </c>
      <c r="B997">
        <v>0.69899999999999995</v>
      </c>
      <c r="C997" s="16">
        <f t="shared" si="30"/>
        <v>0</v>
      </c>
      <c r="D997" s="16">
        <f t="array" ref="D997">IFERROR(INDEX(C$2:C997,MATCH(2,1/(C$2:C997&lt;&gt;0))),0)</f>
        <v>5</v>
      </c>
      <c r="E997" s="16">
        <f t="shared" si="31"/>
        <v>0.22727272727272751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21</v>
      </c>
    </row>
    <row r="998" spans="1:7">
      <c r="A998" s="5">
        <v>44628</v>
      </c>
      <c r="B998">
        <v>0.23</v>
      </c>
      <c r="C998" s="16">
        <f t="shared" si="30"/>
        <v>0</v>
      </c>
      <c r="D998" s="16">
        <f t="array" ref="D998">IFERROR(INDEX(C$2:C998,MATCH(2,1/(C$2:C998&lt;&gt;0))),0)</f>
        <v>5</v>
      </c>
      <c r="E998" s="16">
        <f t="shared" si="31"/>
        <v>0</v>
      </c>
      <c r="F998" s="16">
        <f>IF(AND(C998&lt;&gt;0,SUM(C$1:$D998)=SUM(C$1:$D998)),ROW(),0)</f>
        <v>0</v>
      </c>
      <c r="G998" s="16">
        <f t="array" ref="G998">IF(ROW()-IFERROR(INDEX(F$2:F998,MATCH(2,1/(F$2:F998&lt;&gt;0))),0)&gt;22,22,ROW()-IFERROR(INDEX(F$2:F998,MATCH(2,1/(F$2:F998&lt;&gt;0))),0))</f>
        <v>22</v>
      </c>
    </row>
    <row r="999" spans="1:7">
      <c r="A999" s="5">
        <v>44629</v>
      </c>
      <c r="B999">
        <v>5.7000000000000002E-2</v>
      </c>
      <c r="C999" s="16">
        <f t="shared" si="30"/>
        <v>0</v>
      </c>
      <c r="D999" s="16">
        <f t="array" ref="D999">IFERROR(INDEX(C$2:C999,MATCH(2,1/(C$2:C999&lt;&gt;0))),0)</f>
        <v>5</v>
      </c>
      <c r="E999" s="16">
        <f t="shared" si="31"/>
        <v>0</v>
      </c>
      <c r="F999" s="16">
        <f>IF(AND(C999&lt;&gt;0,SUM(C$1:$D999)=SUM(C$1:$D999)),ROW(),0)</f>
        <v>0</v>
      </c>
      <c r="G999" s="16">
        <f t="array" ref="G999">IF(ROW()-IFERROR(INDEX(F$2:F999,MATCH(2,1/(F$2:F999&lt;&gt;0))),0)&gt;22,22,ROW()-IFERROR(INDEX(F$2:F999,MATCH(2,1/(F$2:F999&lt;&gt;0))),0))</f>
        <v>22</v>
      </c>
    </row>
    <row r="1000" spans="1:7">
      <c r="A1000" s="5">
        <v>44630</v>
      </c>
      <c r="B1000">
        <v>0.22500000000000001</v>
      </c>
      <c r="C1000" s="16">
        <f t="shared" si="30"/>
        <v>0</v>
      </c>
      <c r="D1000" s="16">
        <f t="array" ref="D1000">IFERROR(INDEX(C$2:C1000,MATCH(2,1/(C$2:C1000&lt;&gt;0))),0)</f>
        <v>5</v>
      </c>
      <c r="E1000" s="16">
        <f t="shared" si="31"/>
        <v>0</v>
      </c>
      <c r="F1000" s="16">
        <f>IF(AND(C1000&lt;&gt;0,SUM(C$1:$D1000)=SUM(C$1:$D1000)),ROW(),0)</f>
        <v>0</v>
      </c>
      <c r="G1000" s="16">
        <f t="array" ref="G1000">IF(ROW()-IFERROR(INDEX(F$2:F1000,MATCH(2,1/(F$2:F1000&lt;&gt;0))),0)&gt;22,22,ROW()-IFERROR(INDEX(F$2:F1000,MATCH(2,1/(F$2:F1000&lt;&gt;0))),0))</f>
        <v>22</v>
      </c>
    </row>
    <row r="1001" spans="1:7">
      <c r="A1001" s="5">
        <v>44631</v>
      </c>
      <c r="B1001">
        <v>0.08</v>
      </c>
      <c r="C1001" s="16">
        <f t="shared" si="30"/>
        <v>0</v>
      </c>
      <c r="D1001" s="16">
        <f t="array" ref="D1001">IFERROR(INDEX(C$2:C1001,MATCH(2,1/(C$2:C1001&lt;&gt;0))),0)</f>
        <v>5</v>
      </c>
      <c r="E1001" s="16">
        <f t="shared" si="31"/>
        <v>0</v>
      </c>
      <c r="F1001" s="16">
        <f>IF(AND(C1001&lt;&gt;0,SUM(C$1:$D1001)=SUM(C$1:$D1001)),ROW(),0)</f>
        <v>0</v>
      </c>
      <c r="G1001" s="16">
        <f t="array" ref="G1001">IF(ROW()-IFERROR(INDEX(F$2:F1001,MATCH(2,1/(F$2:F1001&lt;&gt;0))),0)&gt;22,22,ROW()-IFERROR(INDEX(F$2:F1001,MATCH(2,1/(F$2:F1001&lt;&gt;0))),0))</f>
        <v>22</v>
      </c>
    </row>
    <row r="1002" spans="1:7">
      <c r="A1002" s="5">
        <v>44634</v>
      </c>
      <c r="B1002">
        <v>0.52300000000000002</v>
      </c>
      <c r="C1002" s="16">
        <f t="shared" si="30"/>
        <v>0</v>
      </c>
      <c r="D1002" s="16">
        <f t="array" ref="D1002">IFERROR(INDEX(C$2:C1002,MATCH(2,1/(C$2:C1002&lt;&gt;0))),0)</f>
        <v>5</v>
      </c>
      <c r="E1002" s="16">
        <f t="shared" si="31"/>
        <v>0</v>
      </c>
      <c r="F1002" s="16">
        <f>IF(AND(C1002&lt;&gt;0,SUM(C$1:$D1002)=SUM(C$1:$D1002)),ROW(),0)</f>
        <v>0</v>
      </c>
      <c r="G1002" s="16">
        <f t="array" ref="G1002">IF(ROW()-IFERROR(INDEX(F$2:F1002,MATCH(2,1/(F$2:F1002&lt;&gt;0))),0)&gt;22,22,ROW()-IFERROR(INDEX(F$2:F1002,MATCH(2,1/(F$2:F1002&lt;&gt;0))),0))</f>
        <v>22</v>
      </c>
    </row>
    <row r="1003" spans="1:7">
      <c r="A1003" s="5">
        <v>44635</v>
      </c>
      <c r="B1003">
        <v>0.02</v>
      </c>
      <c r="C1003" s="16">
        <f t="shared" si="30"/>
        <v>2.5</v>
      </c>
      <c r="D1003" s="16">
        <f t="array" ref="D1003">IFERROR(INDEX(C$2:C1003,MATCH(2,1/(C$2:C1003&lt;&gt;0))),0)</f>
        <v>2.5</v>
      </c>
      <c r="E1003" s="16">
        <f t="shared" si="31"/>
        <v>2.5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>
      <c r="A1004" s="5">
        <v>44636</v>
      </c>
      <c r="B1004">
        <v>0.124</v>
      </c>
      <c r="C1004" s="16">
        <f t="shared" si="30"/>
        <v>0</v>
      </c>
      <c r="D1004" s="16">
        <f t="array" ref="D1004">IFERROR(INDEX(C$2:C1004,MATCH(2,1/(C$2:C1004&lt;&gt;0))),0)</f>
        <v>2.5</v>
      </c>
      <c r="E1004" s="16">
        <f t="shared" si="31"/>
        <v>2.3863636363636362</v>
      </c>
      <c r="F1004" s="16">
        <f>IF(AND(C1004&lt;&gt;0,SUM(C$1:$D1004)=SUM(C$1:$D1004)),ROW(),0)</f>
        <v>0</v>
      </c>
      <c r="G1004" s="16">
        <f t="array" ref="G1004">IF(ROW()-IFERROR(INDEX(F$2:F1004,MATCH(2,1/(F$2:F1004&lt;&gt;0))),0)&gt;22,22,ROW()-IFERROR(INDEX(F$2:F1004,MATCH(2,1/(F$2:F1004&lt;&gt;0))),0))</f>
        <v>1</v>
      </c>
    </row>
    <row r="1005" spans="1:7">
      <c r="A1005" s="5">
        <v>44637</v>
      </c>
      <c r="B1005">
        <v>0.13200000000000001</v>
      </c>
      <c r="C1005" s="16">
        <f t="shared" si="30"/>
        <v>0</v>
      </c>
      <c r="D1005" s="16">
        <f t="array" ref="D1005">IFERROR(INDEX(C$2:C1005,MATCH(2,1/(C$2:C1005&lt;&gt;0))),0)</f>
        <v>2.5</v>
      </c>
      <c r="E1005" s="16">
        <f t="shared" si="31"/>
        <v>2.2727272727272729</v>
      </c>
      <c r="F1005" s="16">
        <f>IF(AND(C1005&lt;&gt;0,SUM(C$1:$D1005)=SUM(C$1:$D1005)),ROW(),0)</f>
        <v>0</v>
      </c>
      <c r="G1005" s="16">
        <f t="array" ref="G1005">IF(ROW()-IFERROR(INDEX(F$2:F1005,MATCH(2,1/(F$2:F1005&lt;&gt;0))),0)&gt;22,22,ROW()-IFERROR(INDEX(F$2:F1005,MATCH(2,1/(F$2:F1005&lt;&gt;0))),0))</f>
        <v>2</v>
      </c>
    </row>
    <row r="1006" spans="1:7">
      <c r="A1006" s="5">
        <v>44638</v>
      </c>
      <c r="B1006">
        <v>6.4000000000000001E-2</v>
      </c>
      <c r="C1006" s="16">
        <f t="shared" si="30"/>
        <v>0</v>
      </c>
      <c r="D1006" s="16">
        <f t="array" ref="D1006">IFERROR(INDEX(C$2:C1006,MATCH(2,1/(C$2:C1006&lt;&gt;0))),0)</f>
        <v>2.5</v>
      </c>
      <c r="E1006" s="16">
        <f t="shared" si="31"/>
        <v>2.1590909090909092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3</v>
      </c>
    </row>
    <row r="1007" spans="1:7">
      <c r="A1007" s="5">
        <v>44641</v>
      </c>
      <c r="B1007">
        <v>0.79</v>
      </c>
      <c r="C1007" s="16">
        <f t="shared" si="30"/>
        <v>0</v>
      </c>
      <c r="D1007" s="16">
        <f t="array" ref="D1007">IFERROR(INDEX(C$2:C1007,MATCH(2,1/(C$2:C1007&lt;&gt;0))),0)</f>
        <v>2.5</v>
      </c>
      <c r="E1007" s="16">
        <f t="shared" si="31"/>
        <v>2.0454545454545454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4</v>
      </c>
    </row>
    <row r="1008" spans="1:7">
      <c r="A1008" s="5">
        <v>44642</v>
      </c>
      <c r="B1008">
        <v>0.42899999999999999</v>
      </c>
      <c r="C1008" s="16">
        <f t="shared" si="30"/>
        <v>0</v>
      </c>
      <c r="D1008" s="16">
        <f t="array" ref="D1008">IFERROR(INDEX(C$2:C1008,MATCH(2,1/(C$2:C1008&lt;&gt;0))),0)</f>
        <v>2.5</v>
      </c>
      <c r="E1008" s="16">
        <f t="shared" si="31"/>
        <v>1.9318181818181817</v>
      </c>
      <c r="F1008" s="16">
        <f>IF(AND(C1008&lt;&gt;0,SUM(C$1:$D1008)=SUM(C$1:$D1008)),ROW(),0)</f>
        <v>0</v>
      </c>
      <c r="G1008" s="16">
        <f t="array" ref="G1008">IF(ROW()-IFERROR(INDEX(F$2:F1008,MATCH(2,1/(F$2:F1008&lt;&gt;0))),0)&gt;22,22,ROW()-IFERROR(INDEX(F$2:F1008,MATCH(2,1/(F$2:F1008&lt;&gt;0))),0))</f>
        <v>5</v>
      </c>
    </row>
    <row r="1009" spans="1:7">
      <c r="A1009" s="5">
        <v>44643</v>
      </c>
      <c r="B1009">
        <v>0.41199999999999998</v>
      </c>
      <c r="C1009" s="16">
        <f t="shared" si="30"/>
        <v>0</v>
      </c>
      <c r="D1009" s="16">
        <f t="array" ref="D1009">IFERROR(INDEX(C$2:C1009,MATCH(2,1/(C$2:C1009&lt;&gt;0))),0)</f>
        <v>2.5</v>
      </c>
      <c r="E1009" s="16">
        <f t="shared" si="31"/>
        <v>1.8181818181818183</v>
      </c>
      <c r="F1009" s="16">
        <f>IF(AND(C1009&lt;&gt;0,SUM(C$1:$D1009)=SUM(C$1:$D1009)),ROW(),0)</f>
        <v>0</v>
      </c>
      <c r="G1009" s="16">
        <f t="array" ref="G1009">IF(ROW()-IFERROR(INDEX(F$2:F1009,MATCH(2,1/(F$2:F1009&lt;&gt;0))),0)&gt;22,22,ROW()-IFERROR(INDEX(F$2:F1009,MATCH(2,1/(F$2:F1009&lt;&gt;0))),0))</f>
        <v>6</v>
      </c>
    </row>
    <row r="1010" spans="1:7">
      <c r="A1010" s="5">
        <v>44644</v>
      </c>
      <c r="B1010">
        <v>0.371</v>
      </c>
      <c r="C1010" s="16">
        <f t="shared" si="30"/>
        <v>0</v>
      </c>
      <c r="D1010" s="16">
        <f t="array" ref="D1010">IFERROR(INDEX(C$2:C1010,MATCH(2,1/(C$2:C1010&lt;&gt;0))),0)</f>
        <v>2.5</v>
      </c>
      <c r="E1010" s="16">
        <f t="shared" si="31"/>
        <v>1.7045454545454546</v>
      </c>
      <c r="F1010" s="16">
        <f>IF(AND(C1010&lt;&gt;0,SUM(C$1:$D1010)=SUM(C$1:$D1010)),ROW(),0)</f>
        <v>0</v>
      </c>
      <c r="G1010" s="16">
        <f t="array" ref="G1010">IF(ROW()-IFERROR(INDEX(F$2:F1010,MATCH(2,1/(F$2:F1010&lt;&gt;0))),0)&gt;22,22,ROW()-IFERROR(INDEX(F$2:F1010,MATCH(2,1/(F$2:F1010&lt;&gt;0))),0))</f>
        <v>7</v>
      </c>
    </row>
    <row r="1011" spans="1:7">
      <c r="A1011" s="5">
        <v>44645</v>
      </c>
      <c r="B1011">
        <v>0.14000000000000001</v>
      </c>
      <c r="C1011" s="16">
        <f t="shared" si="30"/>
        <v>0</v>
      </c>
      <c r="D1011" s="16">
        <f t="array" ref="D1011">IFERROR(INDEX(C$2:C1011,MATCH(2,1/(C$2:C1011&lt;&gt;0))),0)</f>
        <v>2.5</v>
      </c>
      <c r="E1011" s="16">
        <f t="shared" si="31"/>
        <v>1.5909090909090908</v>
      </c>
      <c r="F1011" s="16">
        <f>IF(AND(C1011&lt;&gt;0,SUM(C$1:$D1011)=SUM(C$1:$D1011)),ROW(),0)</f>
        <v>0</v>
      </c>
      <c r="G1011" s="16">
        <f t="array" ref="G1011">IF(ROW()-IFERROR(INDEX(F$2:F1011,MATCH(2,1/(F$2:F1011&lt;&gt;0))),0)&gt;22,22,ROW()-IFERROR(INDEX(F$2:F1011,MATCH(2,1/(F$2:F1011&lt;&gt;0))),0))</f>
        <v>8</v>
      </c>
    </row>
    <row r="1012" spans="1:7">
      <c r="A1012" s="5">
        <v>44648</v>
      </c>
      <c r="B1012">
        <v>0.29699999999999999</v>
      </c>
      <c r="C1012" s="16">
        <f t="shared" si="30"/>
        <v>0</v>
      </c>
      <c r="D1012" s="16">
        <f t="array" ref="D1012">IFERROR(INDEX(C$2:C1012,MATCH(2,1/(C$2:C1012&lt;&gt;0))),0)</f>
        <v>2.5</v>
      </c>
      <c r="E1012" s="16">
        <f t="shared" si="31"/>
        <v>1.4772727272727273</v>
      </c>
      <c r="F1012" s="16">
        <f>IF(AND(C1012&lt;&gt;0,SUM(C$1:$D1012)=SUM(C$1:$D1012)),ROW(),0)</f>
        <v>0</v>
      </c>
      <c r="G1012" s="16">
        <f t="array" ref="G1012">IF(ROW()-IFERROR(INDEX(F$2:F1012,MATCH(2,1/(F$2:F1012&lt;&gt;0))),0)&gt;22,22,ROW()-IFERROR(INDEX(F$2:F1012,MATCH(2,1/(F$2:F1012&lt;&gt;0))),0))</f>
        <v>9</v>
      </c>
    </row>
    <row r="1013" spans="1:7">
      <c r="A1013" s="5">
        <v>44649</v>
      </c>
      <c r="B1013">
        <v>0.23300000000000001</v>
      </c>
      <c r="C1013" s="16">
        <f t="shared" si="30"/>
        <v>0</v>
      </c>
      <c r="D1013" s="16">
        <f t="array" ref="D1013">IFERROR(INDEX(C$2:C1013,MATCH(2,1/(C$2:C1013&lt;&gt;0))),0)</f>
        <v>2.5</v>
      </c>
      <c r="E1013" s="16">
        <f t="shared" si="31"/>
        <v>1.3636363636363635</v>
      </c>
      <c r="F1013" s="16">
        <f>IF(AND(C1013&lt;&gt;0,SUM(C$1:$D1013)=SUM(C$1:$D1013)),ROW(),0)</f>
        <v>0</v>
      </c>
      <c r="G1013" s="16">
        <f t="array" ref="G1013">IF(ROW()-IFERROR(INDEX(F$2:F1013,MATCH(2,1/(F$2:F1013&lt;&gt;0))),0)&gt;22,22,ROW()-IFERROR(INDEX(F$2:F1013,MATCH(2,1/(F$2:F1013&lt;&gt;0))),0))</f>
        <v>10</v>
      </c>
    </row>
    <row r="1014" spans="1:7">
      <c r="A1014" s="5">
        <v>44650</v>
      </c>
      <c r="B1014">
        <v>0.65100000000000002</v>
      </c>
      <c r="C1014" s="16">
        <f t="shared" si="30"/>
        <v>0</v>
      </c>
      <c r="D1014" s="16">
        <f t="array" ref="D1014">IFERROR(INDEX(C$2:C1014,MATCH(2,1/(C$2:C1014&lt;&gt;0))),0)</f>
        <v>2.5</v>
      </c>
      <c r="E1014" s="16">
        <f t="shared" si="31"/>
        <v>1.25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11</v>
      </c>
    </row>
    <row r="1015" spans="1:7">
      <c r="A1015" s="5">
        <v>44651</v>
      </c>
      <c r="B1015">
        <v>8.7999999999999995E-2</v>
      </c>
      <c r="C1015" s="16">
        <f t="shared" si="30"/>
        <v>0</v>
      </c>
      <c r="D1015" s="16">
        <f t="array" ref="D1015">IFERROR(INDEX(C$2:C1015,MATCH(2,1/(C$2:C1015&lt;&gt;0))),0)</f>
        <v>2.5</v>
      </c>
      <c r="E1015" s="16">
        <f t="shared" si="31"/>
        <v>1.1363636363636365</v>
      </c>
      <c r="F1015" s="16">
        <f>IF(AND(C1015&lt;&gt;0,SUM(C$1:$D1015)=SUM(C$1:$D1015)),ROW(),0)</f>
        <v>0</v>
      </c>
      <c r="G1015" s="16">
        <f t="array" ref="G1015">IF(ROW()-IFERROR(INDEX(F$2:F1015,MATCH(2,1/(F$2:F1015&lt;&gt;0))),0)&gt;22,22,ROW()-IFERROR(INDEX(F$2:F1015,MATCH(2,1/(F$2:F1015&lt;&gt;0))),0))</f>
        <v>12</v>
      </c>
    </row>
    <row r="1016" spans="1:7">
      <c r="A1016" s="5">
        <v>44652</v>
      </c>
      <c r="B1016">
        <v>2.5999999999999999E-2</v>
      </c>
      <c r="C1016" s="16">
        <f t="shared" si="30"/>
        <v>2.5</v>
      </c>
      <c r="D1016" s="16">
        <f t="array" ref="D1016">IFERROR(INDEX(C$2:C1016,MATCH(2,1/(C$2:C1016&lt;&gt;0))),0)</f>
        <v>2.5</v>
      </c>
      <c r="E1016" s="16">
        <f t="shared" si="31"/>
        <v>2.5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>
      <c r="A1017" s="5">
        <v>44657</v>
      </c>
      <c r="B1017">
        <v>0.86099999999999999</v>
      </c>
      <c r="C1017" s="16">
        <f t="shared" si="30"/>
        <v>0</v>
      </c>
      <c r="D1017" s="16">
        <f t="array" ref="D1017">IFERROR(INDEX(C$2:C1017,MATCH(2,1/(C$2:C1017&lt;&gt;0))),0)</f>
        <v>2.5</v>
      </c>
      <c r="E1017" s="16">
        <f t="shared" si="31"/>
        <v>2.3863636363636362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1</v>
      </c>
    </row>
    <row r="1018" spans="1:7">
      <c r="A1018" s="5">
        <v>44658</v>
      </c>
      <c r="B1018">
        <v>0.14899999999999999</v>
      </c>
      <c r="C1018" s="16">
        <f t="shared" si="30"/>
        <v>0</v>
      </c>
      <c r="D1018" s="16">
        <f t="array" ref="D1018">IFERROR(INDEX(C$2:C1018,MATCH(2,1/(C$2:C1018&lt;&gt;0))),0)</f>
        <v>2.5</v>
      </c>
      <c r="E1018" s="16">
        <f t="shared" si="31"/>
        <v>2.2727272727272729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</v>
      </c>
    </row>
    <row r="1019" spans="1:7">
      <c r="A1019" s="5">
        <v>44659</v>
      </c>
      <c r="B1019">
        <v>8.5999999999999993E-2</v>
      </c>
      <c r="C1019" s="16">
        <f t="shared" si="30"/>
        <v>0</v>
      </c>
      <c r="D1019" s="16">
        <f t="array" ref="D1019">IFERROR(INDEX(C$2:C1019,MATCH(2,1/(C$2:C1019&lt;&gt;0))),0)</f>
        <v>2.5</v>
      </c>
      <c r="E1019" s="16">
        <f t="shared" si="31"/>
        <v>2.1590909090909092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3</v>
      </c>
    </row>
    <row r="1020" spans="1:7">
      <c r="A1020" s="5">
        <v>44662</v>
      </c>
      <c r="B1020">
        <v>0.06</v>
      </c>
      <c r="C1020" s="16">
        <f t="shared" si="30"/>
        <v>0</v>
      </c>
      <c r="D1020" s="16">
        <f t="array" ref="D1020">IFERROR(INDEX(C$2:C1020,MATCH(2,1/(C$2:C1020&lt;&gt;0))),0)</f>
        <v>2.5</v>
      </c>
      <c r="E1020" s="16">
        <f t="shared" si="31"/>
        <v>2.0454545454545454</v>
      </c>
      <c r="F1020" s="16">
        <f>IF(AND(C1020&lt;&gt;0,SUM(C$1:$D1020)=SUM(C$1:$D1020)),ROW(),0)</f>
        <v>0</v>
      </c>
      <c r="G1020" s="16">
        <f t="array" ref="G1020">IF(ROW()-IFERROR(INDEX(F$2:F1020,MATCH(2,1/(F$2:F1020&lt;&gt;0))),0)&gt;22,22,ROW()-IFERROR(INDEX(F$2:F1020,MATCH(2,1/(F$2:F1020&lt;&gt;0))),0))</f>
        <v>4</v>
      </c>
    </row>
    <row r="1021" spans="1:7">
      <c r="A1021" s="5">
        <v>44663</v>
      </c>
      <c r="B1021">
        <v>0.224</v>
      </c>
      <c r="C1021" s="16">
        <f t="shared" si="30"/>
        <v>0</v>
      </c>
      <c r="D1021" s="16">
        <f t="array" ref="D1021">IFERROR(INDEX(C$2:C1021,MATCH(2,1/(C$2:C1021&lt;&gt;0))),0)</f>
        <v>2.5</v>
      </c>
      <c r="E1021" s="16">
        <f t="shared" si="31"/>
        <v>1.9318181818181817</v>
      </c>
      <c r="F1021" s="16">
        <f>IF(AND(C1021&lt;&gt;0,SUM(C$1:$D1021)=SUM(C$1:$D1021)),ROW(),0)</f>
        <v>0</v>
      </c>
      <c r="G1021" s="16">
        <f t="array" ref="G1021">IF(ROW()-IFERROR(INDEX(F$2:F1021,MATCH(2,1/(F$2:F1021&lt;&gt;0))),0)&gt;22,22,ROW()-IFERROR(INDEX(F$2:F1021,MATCH(2,1/(F$2:F1021&lt;&gt;0))),0))</f>
        <v>5</v>
      </c>
    </row>
    <row r="1022" spans="1:7">
      <c r="A1022" s="5">
        <v>44664</v>
      </c>
      <c r="B1022">
        <v>0.104</v>
      </c>
      <c r="C1022" s="16">
        <f t="shared" si="30"/>
        <v>0</v>
      </c>
      <c r="D1022" s="16">
        <f t="array" ref="D1022">IFERROR(INDEX(C$2:C1022,MATCH(2,1/(C$2:C1022&lt;&gt;0))),0)</f>
        <v>2.5</v>
      </c>
      <c r="E1022" s="16">
        <f t="shared" si="31"/>
        <v>1.8181818181818183</v>
      </c>
      <c r="F1022" s="16">
        <f>IF(AND(C1022&lt;&gt;0,SUM(C$1:$D1022)=SUM(C$1:$D1022)),ROW(),0)</f>
        <v>0</v>
      </c>
      <c r="G1022" s="16">
        <f t="array" ref="G1022">IF(ROW()-IFERROR(INDEX(F$2:F1022,MATCH(2,1/(F$2:F1022&lt;&gt;0))),0)&gt;22,22,ROW()-IFERROR(INDEX(F$2:F1022,MATCH(2,1/(F$2:F1022&lt;&gt;0))),0))</f>
        <v>6</v>
      </c>
    </row>
    <row r="1023" spans="1:7">
      <c r="A1023" s="5">
        <v>44665</v>
      </c>
      <c r="B1023">
        <v>0.311</v>
      </c>
      <c r="C1023" s="16">
        <f t="shared" si="30"/>
        <v>0</v>
      </c>
      <c r="D1023" s="16">
        <f t="array" ref="D1023">IFERROR(INDEX(C$2:C1023,MATCH(2,1/(C$2:C1023&lt;&gt;0))),0)</f>
        <v>2.5</v>
      </c>
      <c r="E1023" s="16">
        <f t="shared" si="31"/>
        <v>1.7045454545454546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7</v>
      </c>
    </row>
    <row r="1024" spans="1:7">
      <c r="A1024" s="5">
        <v>44666</v>
      </c>
      <c r="B1024">
        <v>5.2999999999999999E-2</v>
      </c>
      <c r="C1024" s="16">
        <f t="shared" si="30"/>
        <v>0</v>
      </c>
      <c r="D1024" s="16">
        <f t="array" ref="D1024">IFERROR(INDEX(C$2:C1024,MATCH(2,1/(C$2:C1024&lt;&gt;0))),0)</f>
        <v>2.5</v>
      </c>
      <c r="E1024" s="16">
        <f t="shared" si="31"/>
        <v>1.5909090909090908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8</v>
      </c>
    </row>
    <row r="1025" spans="1:7">
      <c r="A1025" s="5">
        <v>44669</v>
      </c>
      <c r="B1025">
        <v>0.39100000000000001</v>
      </c>
      <c r="C1025" s="16">
        <f t="shared" si="30"/>
        <v>0</v>
      </c>
      <c r="D1025" s="16">
        <f t="array" ref="D1025">IFERROR(INDEX(C$2:C1025,MATCH(2,1/(C$2:C1025&lt;&gt;0))),0)</f>
        <v>2.5</v>
      </c>
      <c r="E1025" s="16">
        <f t="shared" si="31"/>
        <v>1.4772727272727273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9</v>
      </c>
    </row>
    <row r="1026" spans="1:7">
      <c r="A1026" s="5">
        <v>44670</v>
      </c>
      <c r="B1026">
        <v>0.33600000000000002</v>
      </c>
      <c r="C1026" s="16">
        <f t="shared" si="30"/>
        <v>0</v>
      </c>
      <c r="D1026" s="16">
        <f t="array" ref="D1026">IFERROR(INDEX(C$2:C1026,MATCH(2,1/(C$2:C1026&lt;&gt;0))),0)</f>
        <v>2.5</v>
      </c>
      <c r="E1026" s="16">
        <f t="shared" si="31"/>
        <v>1.3636363636363635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10</v>
      </c>
    </row>
    <row r="1027" spans="1:7">
      <c r="A1027" s="5">
        <v>44671</v>
      </c>
      <c r="B1027">
        <v>0.39300000000000002</v>
      </c>
      <c r="C1027" s="16">
        <f t="shared" ref="C1027:C1090" si="32">IF(B1027&gt;0.99,-5,IF(B1027&gt;0.97,-2.5,IF(B1027&gt;0.03,0,IF(B1027&gt;0.01,2.5,5))))</f>
        <v>0</v>
      </c>
      <c r="D1027" s="16">
        <f t="array" ref="D1027">IFERROR(INDEX(C$2:C1027,MATCH(2,1/(C$2:C1027&lt;&gt;0))),0)</f>
        <v>2.5</v>
      </c>
      <c r="E1027" s="16">
        <f t="shared" ref="E1027:E1090" si="33">IF(D1027=0,0,IF(D1027&lt;0,-1*(ABS(D1027)-G1027*ABS(D1027)/22),D1027-G1027*D1027/22))</f>
        <v>1.25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11</v>
      </c>
    </row>
    <row r="1028" spans="1:7">
      <c r="A1028" s="5">
        <v>44672</v>
      </c>
      <c r="B1028">
        <v>3.4000000000000002E-2</v>
      </c>
      <c r="C1028" s="16">
        <f t="shared" si="32"/>
        <v>0</v>
      </c>
      <c r="D1028" s="16">
        <f t="array" ref="D1028">IFERROR(INDEX(C$2:C1028,MATCH(2,1/(C$2:C1028&lt;&gt;0))),0)</f>
        <v>2.5</v>
      </c>
      <c r="E1028" s="16">
        <f t="shared" si="33"/>
        <v>1.1363636363636365</v>
      </c>
      <c r="F1028" s="16">
        <f>IF(AND(C1028&lt;&gt;0,SUM(C$1:$D1028)=SUM(C$1:$D1028)),ROW(),0)</f>
        <v>0</v>
      </c>
      <c r="G1028" s="16">
        <f t="array" ref="G1028">IF(ROW()-IFERROR(INDEX(F$2:F1028,MATCH(2,1/(F$2:F1028&lt;&gt;0))),0)&gt;22,22,ROW()-IFERROR(INDEX(F$2:F1028,MATCH(2,1/(F$2:F1028&lt;&gt;0))),0))</f>
        <v>12</v>
      </c>
    </row>
    <row r="1029" spans="1:7">
      <c r="A1029" s="5">
        <v>44673</v>
      </c>
      <c r="B1029">
        <v>1.7000000000000001E-2</v>
      </c>
      <c r="C1029" s="16">
        <f t="shared" si="32"/>
        <v>2.5</v>
      </c>
      <c r="D1029" s="16">
        <f t="array" ref="D1029">IFERROR(INDEX(C$2:C1029,MATCH(2,1/(C$2:C1029&lt;&gt;0))),0)</f>
        <v>2.5</v>
      </c>
      <c r="E1029" s="16">
        <f t="shared" si="33"/>
        <v>2.5</v>
      </c>
      <c r="F1029" s="16">
        <f>IF(AND(C1029&lt;&gt;0,SUM(C$1:$D1029)=SUM(C$1:$D1029)),ROW(),0)</f>
        <v>1029</v>
      </c>
      <c r="G1029" s="16">
        <f t="array" ref="G1029">IF(ROW()-IFERROR(INDEX(F$2:F1029,MATCH(2,1/(F$2:F1029&lt;&gt;0))),0)&gt;22,22,ROW()-IFERROR(INDEX(F$2:F1029,MATCH(2,1/(F$2:F1029&lt;&gt;0))),0))</f>
        <v>0</v>
      </c>
    </row>
    <row r="1030" spans="1:7">
      <c r="A1030" s="5">
        <v>44676</v>
      </c>
      <c r="B1030">
        <v>1E-3</v>
      </c>
      <c r="C1030" s="16">
        <f t="shared" si="32"/>
        <v>5</v>
      </c>
      <c r="D1030" s="16">
        <f t="array" ref="D1030">IFERROR(INDEX(C$2:C1030,MATCH(2,1/(C$2:C1030&lt;&gt;0))),0)</f>
        <v>5</v>
      </c>
      <c r="E1030" s="16">
        <f t="shared" si="33"/>
        <v>5</v>
      </c>
      <c r="F1030" s="16">
        <f>IF(AND(C1030&lt;&gt;0,SUM(C$1:$D1030)=SUM(C$1:$D1030)),ROW(),0)</f>
        <v>1030</v>
      </c>
      <c r="G1030" s="16">
        <f t="array" ref="G1030">IF(ROW()-IFERROR(INDEX(F$2:F1030,MATCH(2,1/(F$2:F1030&lt;&gt;0))),0)&gt;22,22,ROW()-IFERROR(INDEX(F$2:F1030,MATCH(2,1/(F$2:F1030&lt;&gt;0))),0))</f>
        <v>0</v>
      </c>
    </row>
    <row r="1031" spans="1:7">
      <c r="A1031" s="5">
        <v>44677</v>
      </c>
      <c r="B1031">
        <v>1E-3</v>
      </c>
      <c r="C1031" s="16">
        <f t="shared" si="32"/>
        <v>5</v>
      </c>
      <c r="D1031" s="16">
        <f t="array" ref="D1031">IFERROR(INDEX(C$2:C1031,MATCH(2,1/(C$2:C1031&lt;&gt;0))),0)</f>
        <v>5</v>
      </c>
      <c r="E1031" s="16">
        <f t="shared" si="33"/>
        <v>5</v>
      </c>
      <c r="F1031" s="16">
        <f>IF(AND(C1031&lt;&gt;0,SUM(C$1:$D1031)=SUM(C$1:$D1031)),ROW(),0)</f>
        <v>1031</v>
      </c>
      <c r="G1031" s="16">
        <f t="array" ref="G1031">IF(ROW()-IFERROR(INDEX(F$2:F1031,MATCH(2,1/(F$2:F1031&lt;&gt;0))),0)&gt;22,22,ROW()-IFERROR(INDEX(F$2:F1031,MATCH(2,1/(F$2:F1031&lt;&gt;0))),0))</f>
        <v>0</v>
      </c>
    </row>
    <row r="1032" spans="1:7">
      <c r="A1032" s="5">
        <v>44678</v>
      </c>
      <c r="B1032">
        <v>2.5999999999999999E-2</v>
      </c>
      <c r="C1032" s="16">
        <f t="shared" si="32"/>
        <v>2.5</v>
      </c>
      <c r="D1032" s="16">
        <f t="array" ref="D1032">IFERROR(INDEX(C$2:C1032,MATCH(2,1/(C$2:C1032&lt;&gt;0))),0)</f>
        <v>2.5</v>
      </c>
      <c r="E1032" s="16">
        <f t="shared" si="33"/>
        <v>2.5</v>
      </c>
      <c r="F1032" s="16">
        <f>IF(AND(C1032&lt;&gt;0,SUM(C$1:$D1032)=SUM(C$1:$D1032)),ROW(),0)</f>
        <v>1032</v>
      </c>
      <c r="G1032" s="16">
        <f t="array" ref="G1032">IF(ROW()-IFERROR(INDEX(F$2:F1032,MATCH(2,1/(F$2:F1032&lt;&gt;0))),0)&gt;22,22,ROW()-IFERROR(INDEX(F$2:F1032,MATCH(2,1/(F$2:F1032&lt;&gt;0))),0))</f>
        <v>0</v>
      </c>
    </row>
    <row r="1033" spans="1:7">
      <c r="A1033" s="5">
        <v>44679</v>
      </c>
      <c r="B1033">
        <v>4.5999999999999999E-2</v>
      </c>
      <c r="C1033" s="16">
        <f t="shared" si="32"/>
        <v>0</v>
      </c>
      <c r="D1033" s="16">
        <f t="array" ref="D1033">IFERROR(INDEX(C$2:C1033,MATCH(2,1/(C$2:C1033&lt;&gt;0))),0)</f>
        <v>2.5</v>
      </c>
      <c r="E1033" s="16">
        <f t="shared" si="33"/>
        <v>2.3863636363636362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1</v>
      </c>
    </row>
    <row r="1034" spans="1:7">
      <c r="A1034" s="5">
        <v>44680</v>
      </c>
      <c r="B1034">
        <v>3.2000000000000001E-2</v>
      </c>
      <c r="C1034" s="16">
        <f t="shared" si="32"/>
        <v>0</v>
      </c>
      <c r="D1034" s="16">
        <f t="array" ref="D1034">IFERROR(INDEX(C$2:C1034,MATCH(2,1/(C$2:C1034&lt;&gt;0))),0)</f>
        <v>2.5</v>
      </c>
      <c r="E1034" s="16">
        <f t="shared" si="33"/>
        <v>2.2727272727272729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2</v>
      </c>
    </row>
    <row r="1035" spans="1:7">
      <c r="A1035" s="5">
        <v>44686</v>
      </c>
      <c r="B1035">
        <v>0.85799999999999998</v>
      </c>
      <c r="C1035" s="16">
        <f t="shared" si="32"/>
        <v>0</v>
      </c>
      <c r="D1035" s="16">
        <f t="array" ref="D1035">IFERROR(INDEX(C$2:C1035,MATCH(2,1/(C$2:C1035&lt;&gt;0))),0)</f>
        <v>2.5</v>
      </c>
      <c r="E1035" s="16">
        <f t="shared" si="33"/>
        <v>2.1590909090909092</v>
      </c>
      <c r="F1035" s="16">
        <f>IF(AND(C1035&lt;&gt;0,SUM(C$1:$D1035)=SUM(C$1:$D1035)),ROW(),0)</f>
        <v>0</v>
      </c>
      <c r="G1035" s="16">
        <f t="array" ref="G1035">IF(ROW()-IFERROR(INDEX(F$2:F1035,MATCH(2,1/(F$2:F1035&lt;&gt;0))),0)&gt;22,22,ROW()-IFERROR(INDEX(F$2:F1035,MATCH(2,1/(F$2:F1035&lt;&gt;0))),0))</f>
        <v>3</v>
      </c>
    </row>
    <row r="1036" spans="1:7">
      <c r="A1036" s="5">
        <v>44687</v>
      </c>
      <c r="B1036">
        <v>0.34300000000000003</v>
      </c>
      <c r="C1036" s="16">
        <f t="shared" si="32"/>
        <v>0</v>
      </c>
      <c r="D1036" s="16">
        <f t="array" ref="D1036">IFERROR(INDEX(C$2:C1036,MATCH(2,1/(C$2:C1036&lt;&gt;0))),0)</f>
        <v>2.5</v>
      </c>
      <c r="E1036" s="16">
        <f t="shared" si="33"/>
        <v>2.0454545454545454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4</v>
      </c>
    </row>
    <row r="1037" spans="1:7">
      <c r="A1037" s="5">
        <v>44690</v>
      </c>
      <c r="B1037">
        <v>0.63800000000000001</v>
      </c>
      <c r="C1037" s="16">
        <f t="shared" si="32"/>
        <v>0</v>
      </c>
      <c r="D1037" s="16">
        <f t="array" ref="D1037">IFERROR(INDEX(C$2:C1037,MATCH(2,1/(C$2:C1037&lt;&gt;0))),0)</f>
        <v>2.5</v>
      </c>
      <c r="E1037" s="16">
        <f t="shared" si="33"/>
        <v>1.9318181818181817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5</v>
      </c>
    </row>
    <row r="1038" spans="1:7">
      <c r="A1038" s="5">
        <v>44691</v>
      </c>
      <c r="B1038">
        <v>0.56299999999999994</v>
      </c>
      <c r="C1038" s="16">
        <f t="shared" si="32"/>
        <v>0</v>
      </c>
      <c r="D1038" s="16">
        <f t="array" ref="D1038">IFERROR(INDEX(C$2:C1038,MATCH(2,1/(C$2:C1038&lt;&gt;0))),0)</f>
        <v>2.5</v>
      </c>
      <c r="E1038" s="16">
        <f t="shared" si="33"/>
        <v>1.8181818181818183</v>
      </c>
      <c r="F1038" s="16">
        <f>IF(AND(C1038&lt;&gt;0,SUM(C$1:$D1038)=SUM(C$1:$D1038)),ROW(),0)</f>
        <v>0</v>
      </c>
      <c r="G1038" s="16">
        <f t="array" ref="G1038">IF(ROW()-IFERROR(INDEX(F$2:F1038,MATCH(2,1/(F$2:F1038&lt;&gt;0))),0)&gt;22,22,ROW()-IFERROR(INDEX(F$2:F1038,MATCH(2,1/(F$2:F1038&lt;&gt;0))),0))</f>
        <v>6</v>
      </c>
    </row>
    <row r="1039" spans="1:7">
      <c r="A1039" s="5">
        <v>44692</v>
      </c>
      <c r="B1039">
        <v>0.78500000000000003</v>
      </c>
      <c r="C1039" s="16">
        <f t="shared" si="32"/>
        <v>0</v>
      </c>
      <c r="D1039" s="16">
        <f t="array" ref="D1039">IFERROR(INDEX(C$2:C1039,MATCH(2,1/(C$2:C1039&lt;&gt;0))),0)</f>
        <v>2.5</v>
      </c>
      <c r="E1039" s="16">
        <f t="shared" si="33"/>
        <v>1.7045454545454546</v>
      </c>
      <c r="F1039" s="16">
        <f>IF(AND(C1039&lt;&gt;0,SUM(C$1:$D1039)=SUM(C$1:$D1039)),ROW(),0)</f>
        <v>0</v>
      </c>
      <c r="G1039" s="16">
        <f t="array" ref="G1039">IF(ROW()-IFERROR(INDEX(F$2:F1039,MATCH(2,1/(F$2:F1039&lt;&gt;0))),0)&gt;22,22,ROW()-IFERROR(INDEX(F$2:F1039,MATCH(2,1/(F$2:F1039&lt;&gt;0))),0))</f>
        <v>7</v>
      </c>
    </row>
    <row r="1040" spans="1:7">
      <c r="A1040" s="5">
        <v>44693</v>
      </c>
      <c r="B1040">
        <v>0.36699999999999999</v>
      </c>
      <c r="C1040" s="16">
        <f t="shared" si="32"/>
        <v>0</v>
      </c>
      <c r="D1040" s="16">
        <f t="array" ref="D1040">IFERROR(INDEX(C$2:C1040,MATCH(2,1/(C$2:C1040&lt;&gt;0))),0)</f>
        <v>2.5</v>
      </c>
      <c r="E1040" s="16">
        <f t="shared" si="33"/>
        <v>1.5909090909090908</v>
      </c>
      <c r="F1040" s="16">
        <f>IF(AND(C1040&lt;&gt;0,SUM(C$1:$D1040)=SUM(C$1:$D1040)),ROW(),0)</f>
        <v>0</v>
      </c>
      <c r="G1040" s="16">
        <f t="array" ref="G1040">IF(ROW()-IFERROR(INDEX(F$2:F1040,MATCH(2,1/(F$2:F1040&lt;&gt;0))),0)&gt;22,22,ROW()-IFERROR(INDEX(F$2:F1040,MATCH(2,1/(F$2:F1040&lt;&gt;0))),0))</f>
        <v>8</v>
      </c>
    </row>
    <row r="1041" spans="1:7">
      <c r="A1041" s="5">
        <v>44694</v>
      </c>
      <c r="B1041">
        <v>0.248</v>
      </c>
      <c r="C1041" s="16">
        <f t="shared" si="32"/>
        <v>0</v>
      </c>
      <c r="D1041" s="16">
        <f t="array" ref="D1041">IFERROR(INDEX(C$2:C1041,MATCH(2,1/(C$2:C1041&lt;&gt;0))),0)</f>
        <v>2.5</v>
      </c>
      <c r="E1041" s="16">
        <f t="shared" si="33"/>
        <v>1.4772727272727273</v>
      </c>
      <c r="F1041" s="16">
        <f>IF(AND(C1041&lt;&gt;0,SUM(C$1:$D1041)=SUM(C$1:$D1041)),ROW(),0)</f>
        <v>0</v>
      </c>
      <c r="G1041" s="16">
        <f t="array" ref="G1041">IF(ROW()-IFERROR(INDEX(F$2:F1041,MATCH(2,1/(F$2:F1041&lt;&gt;0))),0)&gt;22,22,ROW()-IFERROR(INDEX(F$2:F1041,MATCH(2,1/(F$2:F1041&lt;&gt;0))),0))</f>
        <v>9</v>
      </c>
    </row>
    <row r="1042" spans="1:7">
      <c r="A1042" s="5">
        <v>44697</v>
      </c>
      <c r="B1042">
        <v>0.60299999999999998</v>
      </c>
      <c r="C1042" s="16">
        <f t="shared" si="32"/>
        <v>0</v>
      </c>
      <c r="D1042" s="16">
        <f t="array" ref="D1042">IFERROR(INDEX(C$2:C1042,MATCH(2,1/(C$2:C1042&lt;&gt;0))),0)</f>
        <v>2.5</v>
      </c>
      <c r="E1042" s="16">
        <f t="shared" si="33"/>
        <v>1.3636363636363635</v>
      </c>
      <c r="F1042" s="16">
        <f>IF(AND(C1042&lt;&gt;0,SUM(C$1:$D1042)=SUM(C$1:$D1042)),ROW(),0)</f>
        <v>0</v>
      </c>
      <c r="G1042" s="16">
        <f t="array" ref="G1042">IF(ROW()-IFERROR(INDEX(F$2:F1042,MATCH(2,1/(F$2:F1042&lt;&gt;0))),0)&gt;22,22,ROW()-IFERROR(INDEX(F$2:F1042,MATCH(2,1/(F$2:F1042&lt;&gt;0))),0))</f>
        <v>10</v>
      </c>
    </row>
    <row r="1043" spans="1:7">
      <c r="A1043" s="5">
        <v>44698</v>
      </c>
      <c r="B1043">
        <v>0.39500000000000002</v>
      </c>
      <c r="C1043" s="16">
        <f t="shared" si="32"/>
        <v>0</v>
      </c>
      <c r="D1043" s="16">
        <f t="array" ref="D1043">IFERROR(INDEX(C$2:C1043,MATCH(2,1/(C$2:C1043&lt;&gt;0))),0)</f>
        <v>2.5</v>
      </c>
      <c r="E1043" s="16">
        <f t="shared" si="33"/>
        <v>1.25</v>
      </c>
      <c r="F1043" s="16">
        <f>IF(AND(C1043&lt;&gt;0,SUM(C$1:$D1043)=SUM(C$1:$D1043)),ROW(),0)</f>
        <v>0</v>
      </c>
      <c r="G1043" s="16">
        <f t="array" ref="G1043">IF(ROW()-IFERROR(INDEX(F$2:F1043,MATCH(2,1/(F$2:F1043&lt;&gt;0))),0)&gt;22,22,ROW()-IFERROR(INDEX(F$2:F1043,MATCH(2,1/(F$2:F1043&lt;&gt;0))),0))</f>
        <v>11</v>
      </c>
    </row>
    <row r="1044" spans="1:7">
      <c r="A1044" s="5">
        <v>44699</v>
      </c>
      <c r="B1044">
        <v>0.56000000000000005</v>
      </c>
      <c r="C1044" s="16">
        <f t="shared" si="32"/>
        <v>0</v>
      </c>
      <c r="D1044" s="16">
        <f t="array" ref="D1044">IFERROR(INDEX(C$2:C1044,MATCH(2,1/(C$2:C1044&lt;&gt;0))),0)</f>
        <v>2.5</v>
      </c>
      <c r="E1044" s="16">
        <f t="shared" si="33"/>
        <v>1.1363636363636365</v>
      </c>
      <c r="F1044" s="16">
        <f>IF(AND(C1044&lt;&gt;0,SUM(C$1:$D1044)=SUM(C$1:$D1044)),ROW(),0)</f>
        <v>0</v>
      </c>
      <c r="G1044" s="16">
        <f t="array" ref="G1044">IF(ROW()-IFERROR(INDEX(F$2:F1044,MATCH(2,1/(F$2:F1044&lt;&gt;0))),0)&gt;22,22,ROW()-IFERROR(INDEX(F$2:F1044,MATCH(2,1/(F$2:F1044&lt;&gt;0))),0))</f>
        <v>12</v>
      </c>
    </row>
    <row r="1045" spans="1:7">
      <c r="A1045" s="5">
        <v>44700</v>
      </c>
      <c r="B1045">
        <v>0.46500000000000002</v>
      </c>
      <c r="C1045" s="16">
        <f t="shared" si="32"/>
        <v>0</v>
      </c>
      <c r="D1045" s="16">
        <f t="array" ref="D1045">IFERROR(INDEX(C$2:C1045,MATCH(2,1/(C$2:C1045&lt;&gt;0))),0)</f>
        <v>2.5</v>
      </c>
      <c r="E1045" s="16">
        <f t="shared" si="33"/>
        <v>1.0227272727272727</v>
      </c>
      <c r="F1045" s="16">
        <f>IF(AND(C1045&lt;&gt;0,SUM(C$1:$D1045)=SUM(C$1:$D1045)),ROW(),0)</f>
        <v>0</v>
      </c>
      <c r="G1045" s="16">
        <f t="array" ref="G1045">IF(ROW()-IFERROR(INDEX(F$2:F1045,MATCH(2,1/(F$2:F1045&lt;&gt;0))),0)&gt;22,22,ROW()-IFERROR(INDEX(F$2:F1045,MATCH(2,1/(F$2:F1045&lt;&gt;0))),0))</f>
        <v>13</v>
      </c>
    </row>
    <row r="1046" spans="1:7">
      <c r="A1046" s="5">
        <v>44701</v>
      </c>
      <c r="B1046">
        <v>0.20499999999999999</v>
      </c>
      <c r="C1046" s="16">
        <f t="shared" si="32"/>
        <v>0</v>
      </c>
      <c r="D1046" s="16">
        <f t="array" ref="D1046">IFERROR(INDEX(C$2:C1046,MATCH(2,1/(C$2:C1046&lt;&gt;0))),0)</f>
        <v>2.5</v>
      </c>
      <c r="E1046" s="16">
        <f t="shared" si="33"/>
        <v>0.90909090909090917</v>
      </c>
      <c r="F1046" s="16">
        <f>IF(AND(C1046&lt;&gt;0,SUM(C$1:$D1046)=SUM(C$1:$D1046)),ROW(),0)</f>
        <v>0</v>
      </c>
      <c r="G1046" s="16">
        <f t="array" ref="G1046">IF(ROW()-IFERROR(INDEX(F$2:F1046,MATCH(2,1/(F$2:F1046&lt;&gt;0))),0)&gt;22,22,ROW()-IFERROR(INDEX(F$2:F1046,MATCH(2,1/(F$2:F1046&lt;&gt;0))),0))</f>
        <v>14</v>
      </c>
    </row>
    <row r="1047" spans="1:7">
      <c r="A1047" s="5">
        <v>44704</v>
      </c>
      <c r="B1047">
        <v>0.85799999999999998</v>
      </c>
      <c r="C1047" s="16">
        <f t="shared" si="32"/>
        <v>0</v>
      </c>
      <c r="D1047" s="16">
        <f t="array" ref="D1047">IFERROR(INDEX(C$2:C1047,MATCH(2,1/(C$2:C1047&lt;&gt;0))),0)</f>
        <v>2.5</v>
      </c>
      <c r="E1047" s="16">
        <f t="shared" si="33"/>
        <v>0.79545454545454541</v>
      </c>
      <c r="F1047" s="16">
        <f>IF(AND(C1047&lt;&gt;0,SUM(C$1:$D1047)=SUM(C$1:$D1047)),ROW(),0)</f>
        <v>0</v>
      </c>
      <c r="G1047" s="16">
        <f t="array" ref="G1047">IF(ROW()-IFERROR(INDEX(F$2:F1047,MATCH(2,1/(F$2:F1047&lt;&gt;0))),0)&gt;22,22,ROW()-IFERROR(INDEX(F$2:F1047,MATCH(2,1/(F$2:F1047&lt;&gt;0))),0))</f>
        <v>15</v>
      </c>
    </row>
    <row r="1048" spans="1:7">
      <c r="A1048" s="5">
        <v>44705</v>
      </c>
      <c r="B1048">
        <v>0.24099999999999999</v>
      </c>
      <c r="C1048" s="16">
        <f t="shared" si="32"/>
        <v>0</v>
      </c>
      <c r="D1048" s="16">
        <f t="array" ref="D1048">IFERROR(INDEX(C$2:C1048,MATCH(2,1/(C$2:C1048&lt;&gt;0))),0)</f>
        <v>2.5</v>
      </c>
      <c r="E1048" s="16">
        <f t="shared" si="33"/>
        <v>0.68181818181818188</v>
      </c>
      <c r="F1048" s="16">
        <f>IF(AND(C1048&lt;&gt;0,SUM(C$1:$D1048)=SUM(C$1:$D1048)),ROW(),0)</f>
        <v>0</v>
      </c>
      <c r="G1048" s="16">
        <f t="array" ref="G1048">IF(ROW()-IFERROR(INDEX(F$2:F1048,MATCH(2,1/(F$2:F1048&lt;&gt;0))),0)&gt;22,22,ROW()-IFERROR(INDEX(F$2:F1048,MATCH(2,1/(F$2:F1048&lt;&gt;0))),0))</f>
        <v>16</v>
      </c>
    </row>
    <row r="1049" spans="1:7">
      <c r="A1049" s="5">
        <v>44706</v>
      </c>
      <c r="B1049">
        <v>0.58799999999999997</v>
      </c>
      <c r="C1049" s="16">
        <f t="shared" si="32"/>
        <v>0</v>
      </c>
      <c r="D1049" s="16">
        <f t="array" ref="D1049">IFERROR(INDEX(C$2:C1049,MATCH(2,1/(C$2:C1049&lt;&gt;0))),0)</f>
        <v>2.5</v>
      </c>
      <c r="E1049" s="16">
        <f t="shared" si="33"/>
        <v>0.56818181818181812</v>
      </c>
      <c r="F1049" s="16">
        <f>IF(AND(C1049&lt;&gt;0,SUM(C$1:$D1049)=SUM(C$1:$D1049)),ROW(),0)</f>
        <v>0</v>
      </c>
      <c r="G1049" s="16">
        <f t="array" ref="G1049">IF(ROW()-IFERROR(INDEX(F$2:F1049,MATCH(2,1/(F$2:F1049&lt;&gt;0))),0)&gt;22,22,ROW()-IFERROR(INDEX(F$2:F1049,MATCH(2,1/(F$2:F1049&lt;&gt;0))),0))</f>
        <v>17</v>
      </c>
    </row>
    <row r="1050" spans="1:7">
      <c r="A1050" s="5">
        <v>44707</v>
      </c>
      <c r="B1050">
        <v>0.42799999999999999</v>
      </c>
      <c r="C1050" s="16">
        <f t="shared" si="32"/>
        <v>0</v>
      </c>
      <c r="D1050" s="16">
        <f t="array" ref="D1050">IFERROR(INDEX(C$2:C1050,MATCH(2,1/(C$2:C1050&lt;&gt;0))),0)</f>
        <v>2.5</v>
      </c>
      <c r="E1050" s="16">
        <f t="shared" si="33"/>
        <v>0.45454545454545459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18</v>
      </c>
    </row>
    <row r="1051" spans="1:7">
      <c r="A1051" s="5">
        <v>44708</v>
      </c>
      <c r="B1051">
        <v>0.122</v>
      </c>
      <c r="C1051" s="16">
        <f t="shared" si="32"/>
        <v>0</v>
      </c>
      <c r="D1051" s="16">
        <f t="array" ref="D1051">IFERROR(INDEX(C$2:C1051,MATCH(2,1/(C$2:C1051&lt;&gt;0))),0)</f>
        <v>2.5</v>
      </c>
      <c r="E1051" s="16">
        <f t="shared" si="33"/>
        <v>0.34090909090909083</v>
      </c>
      <c r="F1051" s="16">
        <f>IF(AND(C1051&lt;&gt;0,SUM(C$1:$D1051)=SUM(C$1:$D1051)),ROW(),0)</f>
        <v>0</v>
      </c>
      <c r="G1051" s="16">
        <f t="array" ref="G1051">IF(ROW()-IFERROR(INDEX(F$2:F1051,MATCH(2,1/(F$2:F1051&lt;&gt;0))),0)&gt;22,22,ROW()-IFERROR(INDEX(F$2:F1051,MATCH(2,1/(F$2:F1051&lt;&gt;0))),0))</f>
        <v>19</v>
      </c>
    </row>
    <row r="1052" spans="1:7">
      <c r="A1052" s="5">
        <v>44711</v>
      </c>
      <c r="B1052">
        <v>0.53900000000000003</v>
      </c>
      <c r="C1052" s="16">
        <f t="shared" si="32"/>
        <v>0</v>
      </c>
      <c r="D1052" s="16">
        <f t="array" ref="D1052">IFERROR(INDEX(C$2:C1052,MATCH(2,1/(C$2:C1052&lt;&gt;0))),0)</f>
        <v>2.5</v>
      </c>
      <c r="E1052" s="16">
        <f t="shared" si="33"/>
        <v>0.22727272727272707</v>
      </c>
      <c r="F1052" s="16">
        <f>IF(AND(C1052&lt;&gt;0,SUM(C$1:$D1052)=SUM(C$1:$D1052)),ROW(),0)</f>
        <v>0</v>
      </c>
      <c r="G1052" s="16">
        <f t="array" ref="G1052">IF(ROW()-IFERROR(INDEX(F$2:F1052,MATCH(2,1/(F$2:F1052&lt;&gt;0))),0)&gt;22,22,ROW()-IFERROR(INDEX(F$2:F1052,MATCH(2,1/(F$2:F1052&lt;&gt;0))),0))</f>
        <v>20</v>
      </c>
    </row>
    <row r="1053" spans="1:7">
      <c r="A1053" s="5">
        <v>44712</v>
      </c>
      <c r="B1053">
        <v>0.4</v>
      </c>
      <c r="C1053" s="16">
        <f t="shared" si="32"/>
        <v>0</v>
      </c>
      <c r="D1053" s="16">
        <f t="array" ref="D1053">IFERROR(INDEX(C$2:C1053,MATCH(2,1/(C$2:C1053&lt;&gt;0))),0)</f>
        <v>2.5</v>
      </c>
      <c r="E1053" s="16">
        <f t="shared" si="33"/>
        <v>0.11363636363636376</v>
      </c>
      <c r="F1053" s="16">
        <f>IF(AND(C1053&lt;&gt;0,SUM(C$1:$D1053)=SUM(C$1:$D1053)),ROW(),0)</f>
        <v>0</v>
      </c>
      <c r="G1053" s="16">
        <f t="array" ref="G1053">IF(ROW()-IFERROR(INDEX(F$2:F1053,MATCH(2,1/(F$2:F1053&lt;&gt;0))),0)&gt;22,22,ROW()-IFERROR(INDEX(F$2:F1053,MATCH(2,1/(F$2:F1053&lt;&gt;0))),0))</f>
        <v>21</v>
      </c>
    </row>
    <row r="1054" spans="1:7">
      <c r="A1054" s="5">
        <v>44713</v>
      </c>
      <c r="B1054">
        <v>0.41099999999999998</v>
      </c>
      <c r="C1054" s="16">
        <f t="shared" si="32"/>
        <v>0</v>
      </c>
      <c r="D1054" s="16">
        <f t="array" ref="D1054">IFERROR(INDEX(C$2:C1054,MATCH(2,1/(C$2:C1054&lt;&gt;0))),0)</f>
        <v>2.5</v>
      </c>
      <c r="E1054" s="16">
        <f t="shared" si="33"/>
        <v>0</v>
      </c>
      <c r="F1054" s="16">
        <f>IF(AND(C1054&lt;&gt;0,SUM(C$1:$D1054)=SUM(C$1:$D1054)),ROW(),0)</f>
        <v>0</v>
      </c>
      <c r="G1054" s="16">
        <f t="array" ref="G1054">IF(ROW()-IFERROR(INDEX(F$2:F1054,MATCH(2,1/(F$2:F1054&lt;&gt;0))),0)&gt;22,22,ROW()-IFERROR(INDEX(F$2:F1054,MATCH(2,1/(F$2:F1054&lt;&gt;0))),0))</f>
        <v>22</v>
      </c>
    </row>
    <row r="1055" spans="1:7">
      <c r="A1055" s="5">
        <v>44714</v>
      </c>
      <c r="B1055">
        <v>0.17699999999999999</v>
      </c>
      <c r="C1055" s="16">
        <f t="shared" si="32"/>
        <v>0</v>
      </c>
      <c r="D1055" s="16">
        <f t="array" ref="D1055">IFERROR(INDEX(C$2:C1055,MATCH(2,1/(C$2:C1055&lt;&gt;0))),0)</f>
        <v>2.5</v>
      </c>
      <c r="E1055" s="16">
        <f t="shared" si="33"/>
        <v>0</v>
      </c>
      <c r="F1055" s="16">
        <f>IF(AND(C1055&lt;&gt;0,SUM(C$1:$D1055)=SUM(C$1:$D1055)),ROW(),0)</f>
        <v>0</v>
      </c>
      <c r="G1055" s="16">
        <f t="array" ref="G1055">IF(ROW()-IFERROR(INDEX(F$2:F1055,MATCH(2,1/(F$2:F1055&lt;&gt;0))),0)&gt;22,22,ROW()-IFERROR(INDEX(F$2:F1055,MATCH(2,1/(F$2:F1055&lt;&gt;0))),0))</f>
        <v>22</v>
      </c>
    </row>
    <row r="1056" spans="1:7">
      <c r="A1056" s="5">
        <v>44718</v>
      </c>
      <c r="B1056">
        <v>0.94099999999999995</v>
      </c>
      <c r="C1056" s="16">
        <f t="shared" si="32"/>
        <v>0</v>
      </c>
      <c r="D1056" s="16">
        <f t="array" ref="D1056">IFERROR(INDEX(C$2:C1056,MATCH(2,1/(C$2:C1056&lt;&gt;0))),0)</f>
        <v>2.5</v>
      </c>
      <c r="E1056" s="16">
        <f t="shared" si="33"/>
        <v>0</v>
      </c>
      <c r="F1056" s="16">
        <f>IF(AND(C1056&lt;&gt;0,SUM(C$1:$D1056)=SUM(C$1:$D1056)),ROW(),0)</f>
        <v>0</v>
      </c>
      <c r="G1056" s="16">
        <f t="array" ref="G1056">IF(ROW()-IFERROR(INDEX(F$2:F1056,MATCH(2,1/(F$2:F1056&lt;&gt;0))),0)&gt;22,22,ROW()-IFERROR(INDEX(F$2:F1056,MATCH(2,1/(F$2:F1056&lt;&gt;0))),0))</f>
        <v>22</v>
      </c>
    </row>
    <row r="1057" spans="1:7">
      <c r="A1057" s="5">
        <v>44719</v>
      </c>
      <c r="B1057">
        <v>0.747</v>
      </c>
      <c r="C1057" s="16">
        <f t="shared" si="32"/>
        <v>0</v>
      </c>
      <c r="D1057" s="16">
        <f t="array" ref="D1057">IFERROR(INDEX(C$2:C1057,MATCH(2,1/(C$2:C1057&lt;&gt;0))),0)</f>
        <v>2.5</v>
      </c>
      <c r="E1057" s="16">
        <f t="shared" si="33"/>
        <v>0</v>
      </c>
      <c r="F1057" s="16">
        <f>IF(AND(C1057&lt;&gt;0,SUM(C$1:$D1057)=SUM(C$1:$D1057)),ROW(),0)</f>
        <v>0</v>
      </c>
      <c r="G1057" s="16">
        <f t="array" ref="G1057">IF(ROW()-IFERROR(INDEX(F$2:F1057,MATCH(2,1/(F$2:F1057&lt;&gt;0))),0)&gt;22,22,ROW()-IFERROR(INDEX(F$2:F1057,MATCH(2,1/(F$2:F1057&lt;&gt;0))),0))</f>
        <v>22</v>
      </c>
    </row>
    <row r="1058" spans="1:7">
      <c r="A1058" s="5">
        <v>44720</v>
      </c>
      <c r="B1058">
        <v>0.70199999999999996</v>
      </c>
      <c r="C1058" s="16">
        <f t="shared" si="32"/>
        <v>0</v>
      </c>
      <c r="D1058" s="16">
        <f t="array" ref="D1058">IFERROR(INDEX(C$2:C1058,MATCH(2,1/(C$2:C1058&lt;&gt;0))),0)</f>
        <v>2.5</v>
      </c>
      <c r="E1058" s="16">
        <f t="shared" si="33"/>
        <v>0</v>
      </c>
      <c r="F1058" s="16">
        <f>IF(AND(C1058&lt;&gt;0,SUM(C$1:$D1058)=SUM(C$1:$D1058)),ROW(),0)</f>
        <v>0</v>
      </c>
      <c r="G1058" s="16">
        <f t="array" ref="G1058">IF(ROW()-IFERROR(INDEX(F$2:F1058,MATCH(2,1/(F$2:F1058&lt;&gt;0))),0)&gt;22,22,ROW()-IFERROR(INDEX(F$2:F1058,MATCH(2,1/(F$2:F1058&lt;&gt;0))),0))</f>
        <v>22</v>
      </c>
    </row>
    <row r="1059" spans="1:7">
      <c r="A1059" s="5">
        <v>44721</v>
      </c>
      <c r="B1059">
        <v>0.61899999999999999</v>
      </c>
      <c r="C1059" s="16">
        <f t="shared" si="32"/>
        <v>0</v>
      </c>
      <c r="D1059" s="16">
        <f t="array" ref="D1059">IFERROR(INDEX(C$2:C1059,MATCH(2,1/(C$2:C1059&lt;&gt;0))),0)</f>
        <v>2.5</v>
      </c>
      <c r="E1059" s="16">
        <f t="shared" si="33"/>
        <v>0</v>
      </c>
      <c r="F1059" s="16">
        <f>IF(AND(C1059&lt;&gt;0,SUM(C$1:$D1059)=SUM(C$1:$D1059)),ROW(),0)</f>
        <v>0</v>
      </c>
      <c r="G1059" s="16">
        <f t="array" ref="G1059">IF(ROW()-IFERROR(INDEX(F$2:F1059,MATCH(2,1/(F$2:F1059&lt;&gt;0))),0)&gt;22,22,ROW()-IFERROR(INDEX(F$2:F1059,MATCH(2,1/(F$2:F1059&lt;&gt;0))),0))</f>
        <v>22</v>
      </c>
    </row>
    <row r="1060" spans="1:7">
      <c r="A1060" s="5">
        <v>44722</v>
      </c>
      <c r="B1060">
        <v>0.32700000000000001</v>
      </c>
      <c r="C1060" s="16">
        <f t="shared" si="32"/>
        <v>0</v>
      </c>
      <c r="D1060" s="16">
        <f t="array" ref="D1060">IFERROR(INDEX(C$2:C1060,MATCH(2,1/(C$2:C1060&lt;&gt;0))),0)</f>
        <v>2.5</v>
      </c>
      <c r="E1060" s="16">
        <f t="shared" si="33"/>
        <v>0</v>
      </c>
      <c r="F1060" s="16">
        <f>IF(AND(C1060&lt;&gt;0,SUM(C$1:$D1060)=SUM(C$1:$D1060)),ROW(),0)</f>
        <v>0</v>
      </c>
      <c r="G1060" s="16">
        <f t="array" ref="G1060">IF(ROW()-IFERROR(INDEX(F$2:F1060,MATCH(2,1/(F$2:F1060&lt;&gt;0))),0)&gt;22,22,ROW()-IFERROR(INDEX(F$2:F1060,MATCH(2,1/(F$2:F1060&lt;&gt;0))),0))</f>
        <v>22</v>
      </c>
    </row>
    <row r="1061" spans="1:7">
      <c r="A1061" s="5">
        <v>44725</v>
      </c>
      <c r="B1061">
        <v>0.94199999999999995</v>
      </c>
      <c r="C1061" s="16">
        <f t="shared" si="32"/>
        <v>0</v>
      </c>
      <c r="D1061" s="16">
        <f t="array" ref="D1061">IFERROR(INDEX(C$2:C1061,MATCH(2,1/(C$2:C1061&lt;&gt;0))),0)</f>
        <v>2.5</v>
      </c>
      <c r="E1061" s="16">
        <f t="shared" si="33"/>
        <v>0</v>
      </c>
      <c r="F1061" s="16">
        <f>IF(AND(C1061&lt;&gt;0,SUM(C$1:$D1061)=SUM(C$1:$D1061)),ROW(),0)</f>
        <v>0</v>
      </c>
      <c r="G1061" s="16">
        <f t="array" ref="G1061">IF(ROW()-IFERROR(INDEX(F$2:F1061,MATCH(2,1/(F$2:F1061&lt;&gt;0))),0)&gt;22,22,ROW()-IFERROR(INDEX(F$2:F1061,MATCH(2,1/(F$2:F1061&lt;&gt;0))),0))</f>
        <v>22</v>
      </c>
    </row>
    <row r="1062" spans="1:7">
      <c r="A1062" s="5">
        <v>44726</v>
      </c>
      <c r="B1062">
        <v>0.77900000000000003</v>
      </c>
      <c r="C1062" s="16">
        <f t="shared" si="32"/>
        <v>0</v>
      </c>
      <c r="D1062" s="16">
        <f t="array" ref="D1062">IFERROR(INDEX(C$2:C1062,MATCH(2,1/(C$2:C1062&lt;&gt;0))),0)</f>
        <v>2.5</v>
      </c>
      <c r="E1062" s="16">
        <f t="shared" si="33"/>
        <v>0</v>
      </c>
      <c r="F1062" s="16">
        <f>IF(AND(C1062&lt;&gt;0,SUM(C$1:$D1062)=SUM(C$1:$D1062)),ROW(),0)</f>
        <v>0</v>
      </c>
      <c r="G1062" s="16">
        <f t="array" ref="G1062">IF(ROW()-IFERROR(INDEX(F$2:F1062,MATCH(2,1/(F$2:F1062&lt;&gt;0))),0)&gt;22,22,ROW()-IFERROR(INDEX(F$2:F1062,MATCH(2,1/(F$2:F1062&lt;&gt;0))),0))</f>
        <v>22</v>
      </c>
    </row>
    <row r="1063" spans="1:7">
      <c r="A1063" s="5">
        <v>44727</v>
      </c>
      <c r="B1063">
        <v>0.82099999999999995</v>
      </c>
      <c r="C1063" s="16">
        <f t="shared" si="32"/>
        <v>0</v>
      </c>
      <c r="D1063" s="16">
        <f t="array" ref="D1063">IFERROR(INDEX(C$2:C1063,MATCH(2,1/(C$2:C1063&lt;&gt;0))),0)</f>
        <v>2.5</v>
      </c>
      <c r="E1063" s="16">
        <f t="shared" si="33"/>
        <v>0</v>
      </c>
      <c r="F1063" s="16">
        <f>IF(AND(C1063&lt;&gt;0,SUM(C$1:$D1063)=SUM(C$1:$D1063)),ROW(),0)</f>
        <v>0</v>
      </c>
      <c r="G1063" s="16">
        <f t="array" ref="G1063">IF(ROW()-IFERROR(INDEX(F$2:F1063,MATCH(2,1/(F$2:F1063&lt;&gt;0))),0)&gt;22,22,ROW()-IFERROR(INDEX(F$2:F1063,MATCH(2,1/(F$2:F1063&lt;&gt;0))),0))</f>
        <v>22</v>
      </c>
    </row>
    <row r="1064" spans="1:7">
      <c r="A1064" s="5">
        <v>44728</v>
      </c>
      <c r="B1064">
        <v>0.754</v>
      </c>
      <c r="C1064" s="16">
        <f t="shared" si="32"/>
        <v>0</v>
      </c>
      <c r="D1064" s="16">
        <f t="array" ref="D1064">IFERROR(INDEX(C$2:C1064,MATCH(2,1/(C$2:C1064&lt;&gt;0))),0)</f>
        <v>2.5</v>
      </c>
      <c r="E1064" s="16">
        <f t="shared" si="33"/>
        <v>0</v>
      </c>
      <c r="F1064" s="16">
        <f>IF(AND(C1064&lt;&gt;0,SUM(C$1:$D1064)=SUM(C$1:$D1064)),ROW(),0)</f>
        <v>0</v>
      </c>
      <c r="G1064" s="16">
        <f t="array" ref="G1064">IF(ROW()-IFERROR(INDEX(F$2:F1064,MATCH(2,1/(F$2:F1064&lt;&gt;0))),0)&gt;22,22,ROW()-IFERROR(INDEX(F$2:F1064,MATCH(2,1/(F$2:F1064&lt;&gt;0))),0))</f>
        <v>22</v>
      </c>
    </row>
    <row r="1065" spans="1:7">
      <c r="A1065" s="5">
        <v>44729</v>
      </c>
      <c r="B1065">
        <v>0.251</v>
      </c>
      <c r="C1065" s="16">
        <f t="shared" si="32"/>
        <v>0</v>
      </c>
      <c r="D1065" s="16">
        <f t="array" ref="D1065">IFERROR(INDEX(C$2:C1065,MATCH(2,1/(C$2:C1065&lt;&gt;0))),0)</f>
        <v>2.5</v>
      </c>
      <c r="E1065" s="16">
        <f t="shared" si="33"/>
        <v>0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22</v>
      </c>
    </row>
    <row r="1066" spans="1:7">
      <c r="A1066" s="5">
        <v>44732</v>
      </c>
      <c r="B1066">
        <v>0.86699999999999999</v>
      </c>
      <c r="C1066" s="16">
        <f t="shared" si="32"/>
        <v>0</v>
      </c>
      <c r="D1066" s="16">
        <f t="array" ref="D1066">IFERROR(INDEX(C$2:C1066,MATCH(2,1/(C$2:C1066&lt;&gt;0))),0)</f>
        <v>2.5</v>
      </c>
      <c r="E1066" s="16">
        <f t="shared" si="33"/>
        <v>0</v>
      </c>
      <c r="F1066" s="16">
        <f>IF(AND(C1066&lt;&gt;0,SUM(C$1:$D1066)=SUM(C$1:$D1066)),ROW(),0)</f>
        <v>0</v>
      </c>
      <c r="G1066" s="16">
        <f t="array" ref="G1066">IF(ROW()-IFERROR(INDEX(F$2:F1066,MATCH(2,1/(F$2:F1066&lt;&gt;0))),0)&gt;22,22,ROW()-IFERROR(INDEX(F$2:F1066,MATCH(2,1/(F$2:F1066&lt;&gt;0))),0))</f>
        <v>22</v>
      </c>
    </row>
    <row r="1067" spans="1:7">
      <c r="A1067" s="5">
        <v>44733</v>
      </c>
      <c r="B1067">
        <v>0.23799999999999999</v>
      </c>
      <c r="C1067" s="16">
        <f t="shared" si="32"/>
        <v>0</v>
      </c>
      <c r="D1067" s="16">
        <f t="array" ref="D1067">IFERROR(INDEX(C$2:C1067,MATCH(2,1/(C$2:C1067&lt;&gt;0))),0)</f>
        <v>2.5</v>
      </c>
      <c r="E1067" s="16">
        <f t="shared" si="33"/>
        <v>0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22</v>
      </c>
    </row>
    <row r="1068" spans="1:7">
      <c r="A1068" s="5">
        <v>44734</v>
      </c>
      <c r="B1068">
        <v>0.78100000000000003</v>
      </c>
      <c r="C1068" s="16">
        <f t="shared" si="32"/>
        <v>0</v>
      </c>
      <c r="D1068" s="16">
        <f t="array" ref="D1068">IFERROR(INDEX(C$2:C1068,MATCH(2,1/(C$2:C1068&lt;&gt;0))),0)</f>
        <v>2.5</v>
      </c>
      <c r="E1068" s="16">
        <f t="shared" si="33"/>
        <v>0</v>
      </c>
      <c r="F1068" s="16">
        <f>IF(AND(C1068&lt;&gt;0,SUM(C$1:$D1068)=SUM(C$1:$D1068)),ROW(),0)</f>
        <v>0</v>
      </c>
      <c r="G1068" s="16">
        <f t="array" ref="G1068">IF(ROW()-IFERROR(INDEX(F$2:F1068,MATCH(2,1/(F$2:F1068&lt;&gt;0))),0)&gt;22,22,ROW()-IFERROR(INDEX(F$2:F1068,MATCH(2,1/(F$2:F1068&lt;&gt;0))),0))</f>
        <v>22</v>
      </c>
    </row>
    <row r="1069" spans="1:7">
      <c r="A1069" s="5">
        <v>44735</v>
      </c>
      <c r="B1069">
        <v>0.70399999999999996</v>
      </c>
      <c r="C1069" s="16">
        <f t="shared" si="32"/>
        <v>0</v>
      </c>
      <c r="D1069" s="16">
        <f t="array" ref="D1069">IFERROR(INDEX(C$2:C1069,MATCH(2,1/(C$2:C1069&lt;&gt;0))),0)</f>
        <v>2.5</v>
      </c>
      <c r="E1069" s="16">
        <f t="shared" si="33"/>
        <v>0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22</v>
      </c>
    </row>
    <row r="1070" spans="1:7">
      <c r="A1070" s="5">
        <v>44736</v>
      </c>
      <c r="B1070">
        <v>0.317</v>
      </c>
      <c r="C1070" s="16">
        <f t="shared" si="32"/>
        <v>0</v>
      </c>
      <c r="D1070" s="16">
        <f t="array" ref="D1070">IFERROR(INDEX(C$2:C1070,MATCH(2,1/(C$2:C1070&lt;&gt;0))),0)</f>
        <v>2.5</v>
      </c>
      <c r="E1070" s="16">
        <f t="shared" si="33"/>
        <v>0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22</v>
      </c>
    </row>
    <row r="1071" spans="1:7">
      <c r="A1071" s="5">
        <v>44739</v>
      </c>
      <c r="B1071">
        <v>0.93899999999999995</v>
      </c>
      <c r="C1071" s="16">
        <f t="shared" si="32"/>
        <v>0</v>
      </c>
      <c r="D1071" s="16">
        <f t="array" ref="D1071">IFERROR(INDEX(C$2:C1071,MATCH(2,1/(C$2:C1071&lt;&gt;0))),0)</f>
        <v>2.5</v>
      </c>
      <c r="E1071" s="16">
        <f t="shared" si="33"/>
        <v>0</v>
      </c>
      <c r="F1071" s="16">
        <f>IF(AND(C1071&lt;&gt;0,SUM(C$1:$D1071)=SUM(C$1:$D1071)),ROW(),0)</f>
        <v>0</v>
      </c>
      <c r="G1071" s="16">
        <f t="array" ref="G1071">IF(ROW()-IFERROR(INDEX(F$2:F1071,MATCH(2,1/(F$2:F1071&lt;&gt;0))),0)&gt;22,22,ROW()-IFERROR(INDEX(F$2:F1071,MATCH(2,1/(F$2:F1071&lt;&gt;0))),0))</f>
        <v>22</v>
      </c>
    </row>
    <row r="1072" spans="1:7">
      <c r="A1072" s="5">
        <v>44740</v>
      </c>
      <c r="B1072">
        <v>0.92500000000000004</v>
      </c>
      <c r="C1072" s="16">
        <f t="shared" si="32"/>
        <v>0</v>
      </c>
      <c r="D1072" s="16">
        <f t="array" ref="D1072">IFERROR(INDEX(C$2:C1072,MATCH(2,1/(C$2:C1072&lt;&gt;0))),0)</f>
        <v>2.5</v>
      </c>
      <c r="E1072" s="16">
        <f t="shared" si="33"/>
        <v>0</v>
      </c>
      <c r="F1072" s="16">
        <f>IF(AND(C1072&lt;&gt;0,SUM(C$1:$D1072)=SUM(C$1:$D1072)),ROW(),0)</f>
        <v>0</v>
      </c>
      <c r="G1072" s="16">
        <f t="array" ref="G1072">IF(ROW()-IFERROR(INDEX(F$2:F1072,MATCH(2,1/(F$2:F1072&lt;&gt;0))),0)&gt;22,22,ROW()-IFERROR(INDEX(F$2:F1072,MATCH(2,1/(F$2:F1072&lt;&gt;0))),0))</f>
        <v>22</v>
      </c>
    </row>
    <row r="1073" spans="1:7">
      <c r="A1073" s="5">
        <v>44741</v>
      </c>
      <c r="B1073">
        <v>0.47099999999999997</v>
      </c>
      <c r="C1073" s="16">
        <f t="shared" si="32"/>
        <v>0</v>
      </c>
      <c r="D1073" s="16">
        <f t="array" ref="D1073">IFERROR(INDEX(C$2:C1073,MATCH(2,1/(C$2:C1073&lt;&gt;0))),0)</f>
        <v>2.5</v>
      </c>
      <c r="E1073" s="16">
        <f t="shared" si="33"/>
        <v>0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22</v>
      </c>
    </row>
    <row r="1074" spans="1:7">
      <c r="A1074" s="5">
        <v>44742</v>
      </c>
      <c r="B1074">
        <v>0.79700000000000004</v>
      </c>
      <c r="C1074" s="16">
        <f t="shared" si="32"/>
        <v>0</v>
      </c>
      <c r="D1074" s="16">
        <f t="array" ref="D1074">IFERROR(INDEX(C$2:C1074,MATCH(2,1/(C$2:C1074&lt;&gt;0))),0)</f>
        <v>2.5</v>
      </c>
      <c r="E1074" s="16">
        <f t="shared" si="33"/>
        <v>0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22</v>
      </c>
    </row>
    <row r="1075" spans="1:7">
      <c r="A1075" s="5">
        <v>44743</v>
      </c>
      <c r="B1075">
        <v>0.214</v>
      </c>
      <c r="C1075" s="16">
        <f t="shared" si="32"/>
        <v>0</v>
      </c>
      <c r="D1075" s="16">
        <f t="array" ref="D1075">IFERROR(INDEX(C$2:C1075,MATCH(2,1/(C$2:C1075&lt;&gt;0))),0)</f>
        <v>2.5</v>
      </c>
      <c r="E1075" s="16">
        <f t="shared" si="33"/>
        <v>0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22</v>
      </c>
    </row>
    <row r="1076" spans="1:7">
      <c r="A1076" s="5">
        <v>44746</v>
      </c>
      <c r="B1076">
        <v>0.91700000000000004</v>
      </c>
      <c r="C1076" s="16">
        <f t="shared" si="32"/>
        <v>0</v>
      </c>
      <c r="D1076" s="16">
        <f t="array" ref="D1076">IFERROR(INDEX(C$2:C1076,MATCH(2,1/(C$2:C1076&lt;&gt;0))),0)</f>
        <v>2.5</v>
      </c>
      <c r="E1076" s="16">
        <f t="shared" si="33"/>
        <v>0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22</v>
      </c>
    </row>
    <row r="1077" spans="1:7">
      <c r="A1077" s="5">
        <v>44747</v>
      </c>
      <c r="B1077">
        <v>0.72799999999999998</v>
      </c>
      <c r="C1077" s="16">
        <f t="shared" si="32"/>
        <v>0</v>
      </c>
      <c r="D1077" s="16">
        <f t="array" ref="D1077">IFERROR(INDEX(C$2:C1077,MATCH(2,1/(C$2:C1077&lt;&gt;0))),0)</f>
        <v>2.5</v>
      </c>
      <c r="E1077" s="16">
        <f t="shared" si="33"/>
        <v>0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22</v>
      </c>
    </row>
    <row r="1078" spans="1:7">
      <c r="A1078" s="5">
        <v>44748</v>
      </c>
      <c r="B1078">
        <v>0.79100000000000004</v>
      </c>
      <c r="C1078" s="16">
        <f t="shared" si="32"/>
        <v>0</v>
      </c>
      <c r="D1078" s="16">
        <f t="array" ref="D1078">IFERROR(INDEX(C$2:C1078,MATCH(2,1/(C$2:C1078&lt;&gt;0))),0)</f>
        <v>2.5</v>
      </c>
      <c r="E1078" s="16">
        <f t="shared" si="33"/>
        <v>0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22</v>
      </c>
    </row>
    <row r="1079" spans="1:7">
      <c r="A1079" s="5">
        <v>44749</v>
      </c>
      <c r="B1079">
        <v>0.79400000000000004</v>
      </c>
      <c r="C1079" s="16">
        <f t="shared" si="32"/>
        <v>0</v>
      </c>
      <c r="D1079" s="16">
        <f t="array" ref="D1079">IFERROR(INDEX(C$2:C1079,MATCH(2,1/(C$2:C1079&lt;&gt;0))),0)</f>
        <v>2.5</v>
      </c>
      <c r="E1079" s="16">
        <f t="shared" si="33"/>
        <v>0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22</v>
      </c>
    </row>
    <row r="1080" spans="1:7">
      <c r="A1080" s="5">
        <v>44750</v>
      </c>
      <c r="B1080">
        <v>0.13800000000000001</v>
      </c>
      <c r="C1080" s="16">
        <f t="shared" si="32"/>
        <v>0</v>
      </c>
      <c r="D1080" s="16">
        <f t="array" ref="D1080">IFERROR(INDEX(C$2:C1080,MATCH(2,1/(C$2:C1080&lt;&gt;0))),0)</f>
        <v>2.5</v>
      </c>
      <c r="E1080" s="16">
        <f t="shared" si="33"/>
        <v>0</v>
      </c>
      <c r="F1080" s="16">
        <f>IF(AND(C1080&lt;&gt;0,SUM(C$1:$D1080)=SUM(C$1:$D1080)),ROW(),0)</f>
        <v>0</v>
      </c>
      <c r="G1080" s="16">
        <f t="array" ref="G1080">IF(ROW()-IFERROR(INDEX(F$2:F1080,MATCH(2,1/(F$2:F1080&lt;&gt;0))),0)&gt;22,22,ROW()-IFERROR(INDEX(F$2:F1080,MATCH(2,1/(F$2:F1080&lt;&gt;0))),0))</f>
        <v>22</v>
      </c>
    </row>
    <row r="1081" spans="1:7">
      <c r="A1081" s="5">
        <v>44753</v>
      </c>
      <c r="B1081">
        <v>0.504</v>
      </c>
      <c r="C1081" s="16">
        <f t="shared" si="32"/>
        <v>0</v>
      </c>
      <c r="D1081" s="16">
        <f t="array" ref="D1081">IFERROR(INDEX(C$2:C1081,MATCH(2,1/(C$2:C1081&lt;&gt;0))),0)</f>
        <v>2.5</v>
      </c>
      <c r="E1081" s="16">
        <f t="shared" si="33"/>
        <v>0</v>
      </c>
      <c r="F1081" s="16">
        <f>IF(AND(C1081&lt;&gt;0,SUM(C$1:$D1081)=SUM(C$1:$D1081)),ROW(),0)</f>
        <v>0</v>
      </c>
      <c r="G1081" s="16">
        <f t="array" ref="G1081">IF(ROW()-IFERROR(INDEX(F$2:F1081,MATCH(2,1/(F$2:F1081&lt;&gt;0))),0)&gt;22,22,ROW()-IFERROR(INDEX(F$2:F1081,MATCH(2,1/(F$2:F1081&lt;&gt;0))),0))</f>
        <v>22</v>
      </c>
    </row>
    <row r="1082" spans="1:7">
      <c r="A1082" s="5">
        <v>44754</v>
      </c>
      <c r="B1082">
        <v>0.23599999999999999</v>
      </c>
      <c r="C1082" s="16">
        <f t="shared" si="32"/>
        <v>0</v>
      </c>
      <c r="D1082" s="16">
        <f t="array" ref="D1082">IFERROR(INDEX(C$2:C1082,MATCH(2,1/(C$2:C1082&lt;&gt;0))),0)</f>
        <v>2.5</v>
      </c>
      <c r="E1082" s="16">
        <f t="shared" si="33"/>
        <v>0</v>
      </c>
      <c r="F1082" s="16">
        <f>IF(AND(C1082&lt;&gt;0,SUM(C$1:$D1082)=SUM(C$1:$D1082)),ROW(),0)</f>
        <v>0</v>
      </c>
      <c r="G1082" s="16">
        <f t="array" ref="G1082">IF(ROW()-IFERROR(INDEX(F$2:F1082,MATCH(2,1/(F$2:F1082&lt;&gt;0))),0)&gt;22,22,ROW()-IFERROR(INDEX(F$2:F1082,MATCH(2,1/(F$2:F1082&lt;&gt;0))),0))</f>
        <v>22</v>
      </c>
    </row>
    <row r="1083" spans="1:7">
      <c r="A1083" s="5">
        <v>44755</v>
      </c>
      <c r="B1083">
        <v>0.63600000000000001</v>
      </c>
      <c r="C1083" s="16">
        <f t="shared" si="32"/>
        <v>0</v>
      </c>
      <c r="D1083" s="16">
        <f t="array" ref="D1083">IFERROR(INDEX(C$2:C1083,MATCH(2,1/(C$2:C1083&lt;&gt;0))),0)</f>
        <v>2.5</v>
      </c>
      <c r="E1083" s="16">
        <f t="shared" si="33"/>
        <v>0</v>
      </c>
      <c r="F1083" s="16">
        <f>IF(AND(C1083&lt;&gt;0,SUM(C$1:$D1083)=SUM(C$1:$D1083)),ROW(),0)</f>
        <v>0</v>
      </c>
      <c r="G1083" s="16">
        <f t="array" ref="G1083">IF(ROW()-IFERROR(INDEX(F$2:F1083,MATCH(2,1/(F$2:F1083&lt;&gt;0))),0)&gt;22,22,ROW()-IFERROR(INDEX(F$2:F1083,MATCH(2,1/(F$2:F1083&lt;&gt;0))),0))</f>
        <v>22</v>
      </c>
    </row>
    <row r="1084" spans="1:7">
      <c r="A1084" s="5">
        <v>44756</v>
      </c>
      <c r="B1084">
        <v>0.59499999999999997</v>
      </c>
      <c r="C1084" s="16">
        <f t="shared" si="32"/>
        <v>0</v>
      </c>
      <c r="D1084" s="16">
        <f t="array" ref="D1084">IFERROR(INDEX(C$2:C1084,MATCH(2,1/(C$2:C1084&lt;&gt;0))),0)</f>
        <v>2.5</v>
      </c>
      <c r="E1084" s="16">
        <f t="shared" si="33"/>
        <v>0</v>
      </c>
      <c r="F1084" s="16">
        <f>IF(AND(C1084&lt;&gt;0,SUM(C$1:$D1084)=SUM(C$1:$D1084)),ROW(),0)</f>
        <v>0</v>
      </c>
      <c r="G1084" s="16">
        <f t="array" ref="G1084">IF(ROW()-IFERROR(INDEX(F$2:F1084,MATCH(2,1/(F$2:F1084&lt;&gt;0))),0)&gt;22,22,ROW()-IFERROR(INDEX(F$2:F1084,MATCH(2,1/(F$2:F1084&lt;&gt;0))),0))</f>
        <v>22</v>
      </c>
    </row>
    <row r="1085" spans="1:7">
      <c r="A1085" s="5">
        <v>44757</v>
      </c>
      <c r="B1085">
        <v>0.105</v>
      </c>
      <c r="C1085" s="16">
        <f t="shared" si="32"/>
        <v>0</v>
      </c>
      <c r="D1085" s="16">
        <f t="array" ref="D1085">IFERROR(INDEX(C$2:C1085,MATCH(2,1/(C$2:C1085&lt;&gt;0))),0)</f>
        <v>2.5</v>
      </c>
      <c r="E1085" s="16">
        <f t="shared" si="33"/>
        <v>0</v>
      </c>
      <c r="F1085" s="16">
        <f>IF(AND(C1085&lt;&gt;0,SUM(C$1:$D1085)=SUM(C$1:$D1085)),ROW(),0)</f>
        <v>0</v>
      </c>
      <c r="G1085" s="16">
        <f t="array" ref="G1085">IF(ROW()-IFERROR(INDEX(F$2:F1085,MATCH(2,1/(F$2:F1085&lt;&gt;0))),0)&gt;22,22,ROW()-IFERROR(INDEX(F$2:F1085,MATCH(2,1/(F$2:F1085&lt;&gt;0))),0))</f>
        <v>22</v>
      </c>
    </row>
    <row r="1086" spans="1:7">
      <c r="A1086" s="5">
        <v>44760</v>
      </c>
      <c r="B1086">
        <v>0.81899999999999995</v>
      </c>
      <c r="C1086" s="16">
        <f t="shared" si="32"/>
        <v>0</v>
      </c>
      <c r="D1086" s="16">
        <f t="array" ref="D1086">IFERROR(INDEX(C$2:C1086,MATCH(2,1/(C$2:C1086&lt;&gt;0))),0)</f>
        <v>2.5</v>
      </c>
      <c r="E1086" s="16">
        <f t="shared" si="33"/>
        <v>0</v>
      </c>
      <c r="F1086" s="16">
        <f>IF(AND(C1086&lt;&gt;0,SUM(C$1:$D1086)=SUM(C$1:$D1086)),ROW(),0)</f>
        <v>0</v>
      </c>
      <c r="G1086" s="16">
        <f t="array" ref="G1086">IF(ROW()-IFERROR(INDEX(F$2:F1086,MATCH(2,1/(F$2:F1086&lt;&gt;0))),0)&gt;22,22,ROW()-IFERROR(INDEX(F$2:F1086,MATCH(2,1/(F$2:F1086&lt;&gt;0))),0))</f>
        <v>22</v>
      </c>
    </row>
    <row r="1087" spans="1:7">
      <c r="A1087" s="5">
        <v>44761</v>
      </c>
      <c r="B1087">
        <v>0.68799999999999994</v>
      </c>
      <c r="C1087" s="16">
        <f t="shared" si="32"/>
        <v>0</v>
      </c>
      <c r="D1087" s="16">
        <f t="array" ref="D1087">IFERROR(INDEX(C$2:C1087,MATCH(2,1/(C$2:C1087&lt;&gt;0))),0)</f>
        <v>2.5</v>
      </c>
      <c r="E1087" s="16">
        <f t="shared" si="33"/>
        <v>0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22</v>
      </c>
    </row>
    <row r="1088" spans="1:7">
      <c r="A1088" s="5">
        <v>44762</v>
      </c>
      <c r="B1088">
        <v>0.59399999999999997</v>
      </c>
      <c r="C1088" s="16">
        <f t="shared" si="32"/>
        <v>0</v>
      </c>
      <c r="D1088" s="16">
        <f t="array" ref="D1088">IFERROR(INDEX(C$2:C1088,MATCH(2,1/(C$2:C1088&lt;&gt;0))),0)</f>
        <v>2.5</v>
      </c>
      <c r="E1088" s="16">
        <f t="shared" si="33"/>
        <v>0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22</v>
      </c>
    </row>
    <row r="1089" spans="1:7">
      <c r="A1089" s="5">
        <v>44763</v>
      </c>
      <c r="B1089">
        <v>0.373</v>
      </c>
      <c r="C1089" s="16">
        <f t="shared" si="32"/>
        <v>0</v>
      </c>
      <c r="D1089" s="16">
        <f t="array" ref="D1089">IFERROR(INDEX(C$2:C1089,MATCH(2,1/(C$2:C1089&lt;&gt;0))),0)</f>
        <v>2.5</v>
      </c>
      <c r="E1089" s="16">
        <f t="shared" si="33"/>
        <v>0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22</v>
      </c>
    </row>
    <row r="1090" spans="1:7">
      <c r="A1090" s="5">
        <v>44764</v>
      </c>
      <c r="B1090">
        <v>0.193</v>
      </c>
      <c r="C1090" s="16">
        <f t="shared" si="32"/>
        <v>0</v>
      </c>
      <c r="D1090" s="16">
        <f t="array" ref="D1090">IFERROR(INDEX(C$2:C1090,MATCH(2,1/(C$2:C1090&lt;&gt;0))),0)</f>
        <v>2.5</v>
      </c>
      <c r="E1090" s="16">
        <f t="shared" si="33"/>
        <v>0</v>
      </c>
      <c r="F1090" s="16">
        <f>IF(AND(C1090&lt;&gt;0,SUM(C$1:$D1090)=SUM(C$1:$D1090)),ROW(),0)</f>
        <v>0</v>
      </c>
      <c r="G1090" s="16">
        <f t="array" ref="G1090">IF(ROW()-IFERROR(INDEX(F$2:F1090,MATCH(2,1/(F$2:F1090&lt;&gt;0))),0)&gt;22,22,ROW()-IFERROR(INDEX(F$2:F1090,MATCH(2,1/(F$2:F1090&lt;&gt;0))),0))</f>
        <v>22</v>
      </c>
    </row>
    <row r="1091" spans="1:7">
      <c r="A1091" s="5">
        <v>44767</v>
      </c>
      <c r="B1091">
        <v>0.36899999999999999</v>
      </c>
      <c r="C1091" s="16">
        <f t="shared" ref="C1091:C1154" si="34">IF(B1091&gt;0.99,-5,IF(B1091&gt;0.97,-2.5,IF(B1091&gt;0.03,0,IF(B1091&gt;0.01,2.5,5))))</f>
        <v>0</v>
      </c>
      <c r="D1091" s="16">
        <f t="array" ref="D1091">IFERROR(INDEX(C$2:C1091,MATCH(2,1/(C$2:C1091&lt;&gt;0))),0)</f>
        <v>2.5</v>
      </c>
      <c r="E1091" s="16">
        <f t="shared" ref="E1091:E1154" si="35">IF(D1091=0,0,IF(D1091&lt;0,-1*(ABS(D1091)-G1091*ABS(D1091)/22),D1091-G1091*D1091/22))</f>
        <v>0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22</v>
      </c>
    </row>
    <row r="1092" spans="1:7">
      <c r="A1092" s="5">
        <v>44768</v>
      </c>
      <c r="B1092">
        <v>0.41899999999999998</v>
      </c>
      <c r="C1092" s="16">
        <f t="shared" si="34"/>
        <v>0</v>
      </c>
      <c r="D1092" s="16">
        <f t="array" ref="D1092">IFERROR(INDEX(C$2:C1092,MATCH(2,1/(C$2:C1092&lt;&gt;0))),0)</f>
        <v>2.5</v>
      </c>
      <c r="E1092" s="16">
        <f t="shared" si="35"/>
        <v>0</v>
      </c>
      <c r="F1092" s="16">
        <f>IF(AND(C1092&lt;&gt;0,SUM(C$1:$D1092)=SUM(C$1:$D1092)),ROW(),0)</f>
        <v>0</v>
      </c>
      <c r="G1092" s="16">
        <f t="array" ref="G1092">IF(ROW()-IFERROR(INDEX(F$2:F1092,MATCH(2,1/(F$2:F1092&lt;&gt;0))),0)&gt;22,22,ROW()-IFERROR(INDEX(F$2:F1092,MATCH(2,1/(F$2:F1092&lt;&gt;0))),0))</f>
        <v>22</v>
      </c>
    </row>
    <row r="1093" spans="1:7">
      <c r="A1093" s="5">
        <v>44769</v>
      </c>
      <c r="B1093">
        <v>0.76500000000000001</v>
      </c>
      <c r="C1093" s="16">
        <f t="shared" si="34"/>
        <v>0</v>
      </c>
      <c r="D1093" s="16">
        <f t="array" ref="D1093">IFERROR(INDEX(C$2:C1093,MATCH(2,1/(C$2:C1093&lt;&gt;0))),0)</f>
        <v>2.5</v>
      </c>
      <c r="E1093" s="16">
        <f t="shared" si="35"/>
        <v>0</v>
      </c>
      <c r="F1093" s="16">
        <f>IF(AND(C1093&lt;&gt;0,SUM(C$1:$D1093)=SUM(C$1:$D1093)),ROW(),0)</f>
        <v>0</v>
      </c>
      <c r="G1093" s="16">
        <f t="array" ref="G1093">IF(ROW()-IFERROR(INDEX(F$2:F1093,MATCH(2,1/(F$2:F1093&lt;&gt;0))),0)&gt;22,22,ROW()-IFERROR(INDEX(F$2:F1093,MATCH(2,1/(F$2:F1093&lt;&gt;0))),0))</f>
        <v>22</v>
      </c>
    </row>
    <row r="1094" spans="1:7">
      <c r="A1094" s="5">
        <v>44770</v>
      </c>
      <c r="B1094">
        <v>0.44400000000000001</v>
      </c>
      <c r="C1094" s="16">
        <f t="shared" si="34"/>
        <v>0</v>
      </c>
      <c r="D1094" s="16">
        <f t="array" ref="D1094">IFERROR(INDEX(C$2:C1094,MATCH(2,1/(C$2:C1094&lt;&gt;0))),0)</f>
        <v>2.5</v>
      </c>
      <c r="E1094" s="16">
        <f t="shared" si="35"/>
        <v>0</v>
      </c>
      <c r="F1094" s="16">
        <f>IF(AND(C1094&lt;&gt;0,SUM(C$1:$D1094)=SUM(C$1:$D1094)),ROW(),0)</f>
        <v>0</v>
      </c>
      <c r="G1094" s="16">
        <f t="array" ref="G1094">IF(ROW()-IFERROR(INDEX(F$2:F1094,MATCH(2,1/(F$2:F1094&lt;&gt;0))),0)&gt;22,22,ROW()-IFERROR(INDEX(F$2:F1094,MATCH(2,1/(F$2:F1094&lt;&gt;0))),0))</f>
        <v>22</v>
      </c>
    </row>
    <row r="1095" spans="1:7">
      <c r="A1095" s="5">
        <v>44771</v>
      </c>
      <c r="B1095">
        <v>0.16800000000000001</v>
      </c>
      <c r="C1095" s="16">
        <f t="shared" si="34"/>
        <v>0</v>
      </c>
      <c r="D1095" s="16">
        <f t="array" ref="D1095">IFERROR(INDEX(C$2:C1095,MATCH(2,1/(C$2:C1095&lt;&gt;0))),0)</f>
        <v>2.5</v>
      </c>
      <c r="E1095" s="16">
        <f t="shared" si="35"/>
        <v>0</v>
      </c>
      <c r="F1095" s="16">
        <f>IF(AND(C1095&lt;&gt;0,SUM(C$1:$D1095)=SUM(C$1:$D1095)),ROW(),0)</f>
        <v>0</v>
      </c>
      <c r="G1095" s="16">
        <f t="array" ref="G1095">IF(ROW()-IFERROR(INDEX(F$2:F1095,MATCH(2,1/(F$2:F1095&lt;&gt;0))),0)&gt;22,22,ROW()-IFERROR(INDEX(F$2:F1095,MATCH(2,1/(F$2:F1095&lt;&gt;0))),0))</f>
        <v>22</v>
      </c>
    </row>
    <row r="1096" spans="1:7">
      <c r="A1096" s="5">
        <v>44774</v>
      </c>
      <c r="B1096">
        <v>0.67600000000000005</v>
      </c>
      <c r="C1096" s="16">
        <f t="shared" si="34"/>
        <v>0</v>
      </c>
      <c r="D1096" s="16">
        <f t="array" ref="D1096">IFERROR(INDEX(C$2:C1096,MATCH(2,1/(C$2:C1096&lt;&gt;0))),0)</f>
        <v>2.5</v>
      </c>
      <c r="E1096" s="16">
        <f t="shared" si="35"/>
        <v>0</v>
      </c>
      <c r="F1096" s="16">
        <f>IF(AND(C1096&lt;&gt;0,SUM(C$1:$D1096)=SUM(C$1:$D1096)),ROW(),0)</f>
        <v>0</v>
      </c>
      <c r="G1096" s="16">
        <f t="array" ref="G1096">IF(ROW()-IFERROR(INDEX(F$2:F1096,MATCH(2,1/(F$2:F1096&lt;&gt;0))),0)&gt;22,22,ROW()-IFERROR(INDEX(F$2:F1096,MATCH(2,1/(F$2:F1096&lt;&gt;0))),0))</f>
        <v>22</v>
      </c>
    </row>
    <row r="1097" spans="1:7">
      <c r="A1097" s="5">
        <v>44775</v>
      </c>
      <c r="B1097">
        <v>2.4E-2</v>
      </c>
      <c r="C1097" s="16">
        <f t="shared" si="34"/>
        <v>2.5</v>
      </c>
      <c r="D1097" s="16">
        <f t="array" ref="D1097">IFERROR(INDEX(C$2:C1097,MATCH(2,1/(C$2:C1097&lt;&gt;0))),0)</f>
        <v>2.5</v>
      </c>
      <c r="E1097" s="16">
        <f t="shared" si="35"/>
        <v>2.5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5">
        <v>44776</v>
      </c>
      <c r="B1098">
        <v>0.19400000000000001</v>
      </c>
      <c r="C1098" s="16">
        <f t="shared" si="34"/>
        <v>0</v>
      </c>
      <c r="D1098" s="16">
        <f t="array" ref="D1098">IFERROR(INDEX(C$2:C1098,MATCH(2,1/(C$2:C1098&lt;&gt;0))),0)</f>
        <v>2.5</v>
      </c>
      <c r="E1098" s="16">
        <f t="shared" si="35"/>
        <v>2.3863636363636362</v>
      </c>
      <c r="F1098" s="16">
        <f>IF(AND(C1098&lt;&gt;0,SUM(C$1:$D1098)=SUM(C$1:$D1098)),ROW(),0)</f>
        <v>0</v>
      </c>
      <c r="G1098" s="16">
        <f t="array" ref="G1098">IF(ROW()-IFERROR(INDEX(F$2:F1098,MATCH(2,1/(F$2:F1098&lt;&gt;0))),0)&gt;22,22,ROW()-IFERROR(INDEX(F$2:F1098,MATCH(2,1/(F$2:F1098&lt;&gt;0))),0))</f>
        <v>1</v>
      </c>
    </row>
    <row r="1099" spans="1:7">
      <c r="A1099" s="5">
        <v>44777</v>
      </c>
      <c r="B1099">
        <v>0.63500000000000001</v>
      </c>
      <c r="C1099" s="16">
        <f t="shared" si="34"/>
        <v>0</v>
      </c>
      <c r="D1099" s="16">
        <f t="array" ref="D1099">IFERROR(INDEX(C$2:C1099,MATCH(2,1/(C$2:C1099&lt;&gt;0))),0)</f>
        <v>2.5</v>
      </c>
      <c r="E1099" s="16">
        <f t="shared" si="35"/>
        <v>2.2727272727272729</v>
      </c>
      <c r="F1099" s="16">
        <f>IF(AND(C1099&lt;&gt;0,SUM(C$1:$D1099)=SUM(C$1:$D1099)),ROW(),0)</f>
        <v>0</v>
      </c>
      <c r="G1099" s="16">
        <f t="array" ref="G1099">IF(ROW()-IFERROR(INDEX(F$2:F1099,MATCH(2,1/(F$2:F1099&lt;&gt;0))),0)&gt;22,22,ROW()-IFERROR(INDEX(F$2:F1099,MATCH(2,1/(F$2:F1099&lt;&gt;0))),0))</f>
        <v>2</v>
      </c>
    </row>
    <row r="1100" spans="1:7">
      <c r="A1100" s="5">
        <v>44778</v>
      </c>
      <c r="B1100">
        <v>0.188</v>
      </c>
      <c r="C1100" s="16">
        <f t="shared" si="34"/>
        <v>0</v>
      </c>
      <c r="D1100" s="16">
        <f t="array" ref="D1100">IFERROR(INDEX(C$2:C1100,MATCH(2,1/(C$2:C1100&lt;&gt;0))),0)</f>
        <v>2.5</v>
      </c>
      <c r="E1100" s="16">
        <f t="shared" si="35"/>
        <v>2.1590909090909092</v>
      </c>
      <c r="F1100" s="16">
        <f>IF(AND(C1100&lt;&gt;0,SUM(C$1:$D1100)=SUM(C$1:$D1100)),ROW(),0)</f>
        <v>0</v>
      </c>
      <c r="G1100" s="16">
        <f t="array" ref="G1100">IF(ROW()-IFERROR(INDEX(F$2:F1100,MATCH(2,1/(F$2:F1100&lt;&gt;0))),0)&gt;22,22,ROW()-IFERROR(INDEX(F$2:F1100,MATCH(2,1/(F$2:F1100&lt;&gt;0))),0))</f>
        <v>3</v>
      </c>
    </row>
    <row r="1101" spans="1:7">
      <c r="A1101" s="5">
        <v>44781</v>
      </c>
      <c r="B1101">
        <v>0.77300000000000002</v>
      </c>
      <c r="C1101" s="16">
        <f t="shared" si="34"/>
        <v>0</v>
      </c>
      <c r="D1101" s="16">
        <f t="array" ref="D1101">IFERROR(INDEX(C$2:C1101,MATCH(2,1/(C$2:C1101&lt;&gt;0))),0)</f>
        <v>2.5</v>
      </c>
      <c r="E1101" s="16">
        <f t="shared" si="35"/>
        <v>2.0454545454545454</v>
      </c>
      <c r="F1101" s="16">
        <f>IF(AND(C1101&lt;&gt;0,SUM(C$1:$D1101)=SUM(C$1:$D1101)),ROW(),0)</f>
        <v>0</v>
      </c>
      <c r="G1101" s="16">
        <f t="array" ref="G1101">IF(ROW()-IFERROR(INDEX(F$2:F1101,MATCH(2,1/(F$2:F1101&lt;&gt;0))),0)&gt;22,22,ROW()-IFERROR(INDEX(F$2:F1101,MATCH(2,1/(F$2:F1101&lt;&gt;0))),0))</f>
        <v>4</v>
      </c>
    </row>
    <row r="1102" spans="1:7">
      <c r="A1102" s="5">
        <v>44782</v>
      </c>
      <c r="B1102">
        <v>0.79800000000000004</v>
      </c>
      <c r="C1102" s="16">
        <f t="shared" si="34"/>
        <v>0</v>
      </c>
      <c r="D1102" s="16">
        <f t="array" ref="D1102">IFERROR(INDEX(C$2:C1102,MATCH(2,1/(C$2:C1102&lt;&gt;0))),0)</f>
        <v>2.5</v>
      </c>
      <c r="E1102" s="16">
        <f t="shared" si="35"/>
        <v>1.9318181818181817</v>
      </c>
      <c r="F1102" s="16">
        <f>IF(AND(C1102&lt;&gt;0,SUM(C$1:$D1102)=SUM(C$1:$D1102)),ROW(),0)</f>
        <v>0</v>
      </c>
      <c r="G1102" s="16">
        <f t="array" ref="G1102">IF(ROW()-IFERROR(INDEX(F$2:F1102,MATCH(2,1/(F$2:F1102&lt;&gt;0))),0)&gt;22,22,ROW()-IFERROR(INDEX(F$2:F1102,MATCH(2,1/(F$2:F1102&lt;&gt;0))),0))</f>
        <v>5</v>
      </c>
    </row>
    <row r="1103" spans="1:7">
      <c r="A1103" s="5">
        <v>44783</v>
      </c>
      <c r="B1103">
        <v>0.71199999999999997</v>
      </c>
      <c r="C1103" s="16">
        <f t="shared" si="34"/>
        <v>0</v>
      </c>
      <c r="D1103" s="16">
        <f t="array" ref="D1103">IFERROR(INDEX(C$2:C1103,MATCH(2,1/(C$2:C1103&lt;&gt;0))),0)</f>
        <v>2.5</v>
      </c>
      <c r="E1103" s="16">
        <f t="shared" si="35"/>
        <v>1.8181818181818183</v>
      </c>
      <c r="F1103" s="16">
        <f>IF(AND(C1103&lt;&gt;0,SUM(C$1:$D1103)=SUM(C$1:$D1103)),ROW(),0)</f>
        <v>0</v>
      </c>
      <c r="G1103" s="16">
        <f t="array" ref="G1103">IF(ROW()-IFERROR(INDEX(F$2:F1103,MATCH(2,1/(F$2:F1103&lt;&gt;0))),0)&gt;22,22,ROW()-IFERROR(INDEX(F$2:F1103,MATCH(2,1/(F$2:F1103&lt;&gt;0))),0))</f>
        <v>6</v>
      </c>
    </row>
    <row r="1104" spans="1:7">
      <c r="A1104" s="5">
        <v>44784</v>
      </c>
      <c r="B1104">
        <v>0.54800000000000004</v>
      </c>
      <c r="C1104" s="16">
        <f t="shared" si="34"/>
        <v>0</v>
      </c>
      <c r="D1104" s="16">
        <f t="array" ref="D1104">IFERROR(INDEX(C$2:C1104,MATCH(2,1/(C$2:C1104&lt;&gt;0))),0)</f>
        <v>2.5</v>
      </c>
      <c r="E1104" s="16">
        <f t="shared" si="35"/>
        <v>1.7045454545454546</v>
      </c>
      <c r="F1104" s="16">
        <f>IF(AND(C1104&lt;&gt;0,SUM(C$1:$D1104)=SUM(C$1:$D1104)),ROW(),0)</f>
        <v>0</v>
      </c>
      <c r="G1104" s="16">
        <f t="array" ref="G1104">IF(ROW()-IFERROR(INDEX(F$2:F1104,MATCH(2,1/(F$2:F1104&lt;&gt;0))),0)&gt;22,22,ROW()-IFERROR(INDEX(F$2:F1104,MATCH(2,1/(F$2:F1104&lt;&gt;0))),0))</f>
        <v>7</v>
      </c>
    </row>
    <row r="1105" spans="1:7">
      <c r="A1105" s="5">
        <v>44785</v>
      </c>
      <c r="B1105">
        <v>0.10100000000000001</v>
      </c>
      <c r="C1105" s="16">
        <f t="shared" si="34"/>
        <v>0</v>
      </c>
      <c r="D1105" s="16">
        <f t="array" ref="D1105">IFERROR(INDEX(C$2:C1105,MATCH(2,1/(C$2:C1105&lt;&gt;0))),0)</f>
        <v>2.5</v>
      </c>
      <c r="E1105" s="16">
        <f t="shared" si="35"/>
        <v>1.5909090909090908</v>
      </c>
      <c r="F1105" s="16">
        <f>IF(AND(C1105&lt;&gt;0,SUM(C$1:$D1105)=SUM(C$1:$D1105)),ROW(),0)</f>
        <v>0</v>
      </c>
      <c r="G1105" s="16">
        <f t="array" ref="G1105">IF(ROW()-IFERROR(INDEX(F$2:F1105,MATCH(2,1/(F$2:F1105&lt;&gt;0))),0)&gt;22,22,ROW()-IFERROR(INDEX(F$2:F1105,MATCH(2,1/(F$2:F1105&lt;&gt;0))),0))</f>
        <v>8</v>
      </c>
    </row>
    <row r="1106" spans="1:7">
      <c r="A1106" s="5">
        <v>44788</v>
      </c>
      <c r="B1106">
        <v>0.83699999999999997</v>
      </c>
      <c r="C1106" s="16">
        <f t="shared" si="34"/>
        <v>0</v>
      </c>
      <c r="D1106" s="16">
        <f t="array" ref="D1106">IFERROR(INDEX(C$2:C1106,MATCH(2,1/(C$2:C1106&lt;&gt;0))),0)</f>
        <v>2.5</v>
      </c>
      <c r="E1106" s="16">
        <f t="shared" si="35"/>
        <v>1.4772727272727273</v>
      </c>
      <c r="F1106" s="16">
        <f>IF(AND(C1106&lt;&gt;0,SUM(C$1:$D1106)=SUM(C$1:$D1106)),ROW(),0)</f>
        <v>0</v>
      </c>
      <c r="G1106" s="16">
        <f t="array" ref="G1106">IF(ROW()-IFERROR(INDEX(F$2:F1106,MATCH(2,1/(F$2:F1106&lt;&gt;0))),0)&gt;22,22,ROW()-IFERROR(INDEX(F$2:F1106,MATCH(2,1/(F$2:F1106&lt;&gt;0))),0))</f>
        <v>9</v>
      </c>
    </row>
    <row r="1107" spans="1:7">
      <c r="A1107" s="5">
        <v>44789</v>
      </c>
      <c r="B1107">
        <v>0.65900000000000003</v>
      </c>
      <c r="C1107" s="16">
        <f t="shared" si="34"/>
        <v>0</v>
      </c>
      <c r="D1107" s="16">
        <f t="array" ref="D1107">IFERROR(INDEX(C$2:C1107,MATCH(2,1/(C$2:C1107&lt;&gt;0))),0)</f>
        <v>2.5</v>
      </c>
      <c r="E1107" s="16">
        <f t="shared" si="35"/>
        <v>1.3636363636363635</v>
      </c>
      <c r="F1107" s="16">
        <f>IF(AND(C1107&lt;&gt;0,SUM(C$1:$D1107)=SUM(C$1:$D1107)),ROW(),0)</f>
        <v>0</v>
      </c>
      <c r="G1107" s="16">
        <f t="array" ref="G1107">IF(ROW()-IFERROR(INDEX(F$2:F1107,MATCH(2,1/(F$2:F1107&lt;&gt;0))),0)&gt;22,22,ROW()-IFERROR(INDEX(F$2:F1107,MATCH(2,1/(F$2:F1107&lt;&gt;0))),0))</f>
        <v>10</v>
      </c>
    </row>
    <row r="1108" spans="1:7">
      <c r="A1108" s="5">
        <v>44790</v>
      </c>
      <c r="B1108">
        <v>0.64700000000000002</v>
      </c>
      <c r="C1108" s="16">
        <f t="shared" si="34"/>
        <v>0</v>
      </c>
      <c r="D1108" s="16">
        <f t="array" ref="D1108">IFERROR(INDEX(C$2:C1108,MATCH(2,1/(C$2:C1108&lt;&gt;0))),0)</f>
        <v>2.5</v>
      </c>
      <c r="E1108" s="16">
        <f t="shared" si="35"/>
        <v>1.25</v>
      </c>
      <c r="F1108" s="16">
        <f>IF(AND(C1108&lt;&gt;0,SUM(C$1:$D1108)=SUM(C$1:$D1108)),ROW(),0)</f>
        <v>0</v>
      </c>
      <c r="G1108" s="16">
        <f t="array" ref="G1108">IF(ROW()-IFERROR(INDEX(F$2:F1108,MATCH(2,1/(F$2:F1108&lt;&gt;0))),0)&gt;22,22,ROW()-IFERROR(INDEX(F$2:F1108,MATCH(2,1/(F$2:F1108&lt;&gt;0))),0))</f>
        <v>11</v>
      </c>
    </row>
    <row r="1109" spans="1:7">
      <c r="A1109" s="5">
        <v>44791</v>
      </c>
      <c r="B1109">
        <v>0.71399999999999997</v>
      </c>
      <c r="C1109" s="16">
        <f t="shared" si="34"/>
        <v>0</v>
      </c>
      <c r="D1109" s="16">
        <f t="array" ref="D1109">IFERROR(INDEX(C$2:C1109,MATCH(2,1/(C$2:C1109&lt;&gt;0))),0)</f>
        <v>2.5</v>
      </c>
      <c r="E1109" s="16">
        <f t="shared" si="35"/>
        <v>1.1363636363636365</v>
      </c>
      <c r="F1109" s="16">
        <f>IF(AND(C1109&lt;&gt;0,SUM(C$1:$D1109)=SUM(C$1:$D1109)),ROW(),0)</f>
        <v>0</v>
      </c>
      <c r="G1109" s="16">
        <f t="array" ref="G1109">IF(ROW()-IFERROR(INDEX(F$2:F1109,MATCH(2,1/(F$2:F1109&lt;&gt;0))),0)&gt;22,22,ROW()-IFERROR(INDEX(F$2:F1109,MATCH(2,1/(F$2:F1109&lt;&gt;0))),0))</f>
        <v>12</v>
      </c>
    </row>
    <row r="1110" spans="1:7">
      <c r="A1110" s="5">
        <v>44792</v>
      </c>
      <c r="B1110">
        <v>0.10199999999999999</v>
      </c>
      <c r="C1110" s="16">
        <f t="shared" si="34"/>
        <v>0</v>
      </c>
      <c r="D1110" s="16">
        <f t="array" ref="D1110">IFERROR(INDEX(C$2:C1110,MATCH(2,1/(C$2:C1110&lt;&gt;0))),0)</f>
        <v>2.5</v>
      </c>
      <c r="E1110" s="16">
        <f t="shared" si="35"/>
        <v>1.0227272727272727</v>
      </c>
      <c r="F1110" s="16">
        <f>IF(AND(C1110&lt;&gt;0,SUM(C$1:$D1110)=SUM(C$1:$D1110)),ROW(),0)</f>
        <v>0</v>
      </c>
      <c r="G1110" s="16">
        <f t="array" ref="G1110">IF(ROW()-IFERROR(INDEX(F$2:F1110,MATCH(2,1/(F$2:F1110&lt;&gt;0))),0)&gt;22,22,ROW()-IFERROR(INDEX(F$2:F1110,MATCH(2,1/(F$2:F1110&lt;&gt;0))),0))</f>
        <v>13</v>
      </c>
    </row>
    <row r="1111" spans="1:7">
      <c r="A1111" s="5">
        <v>44795</v>
      </c>
      <c r="B1111">
        <v>0.51</v>
      </c>
      <c r="C1111" s="16">
        <f t="shared" si="34"/>
        <v>0</v>
      </c>
      <c r="D1111" s="16">
        <f t="array" ref="D1111">IFERROR(INDEX(C$2:C1111,MATCH(2,1/(C$2:C1111&lt;&gt;0))),0)</f>
        <v>2.5</v>
      </c>
      <c r="E1111" s="16">
        <f t="shared" si="35"/>
        <v>0.90909090909090917</v>
      </c>
      <c r="F1111" s="16">
        <f>IF(AND(C1111&lt;&gt;0,SUM(C$1:$D1111)=SUM(C$1:$D1111)),ROW(),0)</f>
        <v>0</v>
      </c>
      <c r="G1111" s="16">
        <f t="array" ref="G1111">IF(ROW()-IFERROR(INDEX(F$2:F1111,MATCH(2,1/(F$2:F1111&lt;&gt;0))),0)&gt;22,22,ROW()-IFERROR(INDEX(F$2:F1111,MATCH(2,1/(F$2:F1111&lt;&gt;0))),0))</f>
        <v>14</v>
      </c>
    </row>
    <row r="1112" spans="1:7">
      <c r="A1112" s="5">
        <v>44796</v>
      </c>
      <c r="B1112">
        <v>0.67900000000000005</v>
      </c>
      <c r="C1112" s="16">
        <f t="shared" si="34"/>
        <v>0</v>
      </c>
      <c r="D1112" s="16">
        <f t="array" ref="D1112">IFERROR(INDEX(C$2:C1112,MATCH(2,1/(C$2:C1112&lt;&gt;0))),0)</f>
        <v>2.5</v>
      </c>
      <c r="E1112" s="16">
        <f t="shared" si="35"/>
        <v>0.79545454545454541</v>
      </c>
      <c r="F1112" s="16">
        <f>IF(AND(C1112&lt;&gt;0,SUM(C$1:$D1112)=SUM(C$1:$D1112)),ROW(),0)</f>
        <v>0</v>
      </c>
      <c r="G1112" s="16">
        <f t="array" ref="G1112">IF(ROW()-IFERROR(INDEX(F$2:F1112,MATCH(2,1/(F$2:F1112&lt;&gt;0))),0)&gt;22,22,ROW()-IFERROR(INDEX(F$2:F1112,MATCH(2,1/(F$2:F1112&lt;&gt;0))),0))</f>
        <v>15</v>
      </c>
    </row>
    <row r="1113" spans="1:7">
      <c r="A1113" s="5">
        <v>44797</v>
      </c>
      <c r="B1113">
        <v>0.10100000000000001</v>
      </c>
      <c r="C1113" s="16">
        <f t="shared" si="34"/>
        <v>0</v>
      </c>
      <c r="D1113" s="16">
        <f t="array" ref="D1113">IFERROR(INDEX(C$2:C1113,MATCH(2,1/(C$2:C1113&lt;&gt;0))),0)</f>
        <v>2.5</v>
      </c>
      <c r="E1113" s="16">
        <f t="shared" si="35"/>
        <v>0.68181818181818188</v>
      </c>
      <c r="F1113" s="16">
        <f>IF(AND(C1113&lt;&gt;0,SUM(C$1:$D1113)=SUM(C$1:$D1113)),ROW(),0)</f>
        <v>0</v>
      </c>
      <c r="G1113" s="16">
        <f t="array" ref="G1113">IF(ROW()-IFERROR(INDEX(F$2:F1113,MATCH(2,1/(F$2:F1113&lt;&gt;0))),0)&gt;22,22,ROW()-IFERROR(INDEX(F$2:F1113,MATCH(2,1/(F$2:F1113&lt;&gt;0))),0))</f>
        <v>16</v>
      </c>
    </row>
    <row r="1114" spans="1:7">
      <c r="A1114" s="5">
        <v>44798</v>
      </c>
      <c r="B1114">
        <v>0.19800000000000001</v>
      </c>
      <c r="C1114" s="16">
        <f t="shared" si="34"/>
        <v>0</v>
      </c>
      <c r="D1114" s="16">
        <f t="array" ref="D1114">IFERROR(INDEX(C$2:C1114,MATCH(2,1/(C$2:C1114&lt;&gt;0))),0)</f>
        <v>2.5</v>
      </c>
      <c r="E1114" s="16">
        <f t="shared" si="35"/>
        <v>0.56818181818181812</v>
      </c>
      <c r="F1114" s="16">
        <f>IF(AND(C1114&lt;&gt;0,SUM(C$1:$D1114)=SUM(C$1:$D1114)),ROW(),0)</f>
        <v>0</v>
      </c>
      <c r="G1114" s="16">
        <f t="array" ref="G1114">IF(ROW()-IFERROR(INDEX(F$2:F1114,MATCH(2,1/(F$2:F1114&lt;&gt;0))),0)&gt;22,22,ROW()-IFERROR(INDEX(F$2:F1114,MATCH(2,1/(F$2:F1114&lt;&gt;0))),0))</f>
        <v>17</v>
      </c>
    </row>
    <row r="1115" spans="1:7">
      <c r="A1115" s="5">
        <v>44799</v>
      </c>
      <c r="B1115">
        <v>0.108</v>
      </c>
      <c r="C1115" s="16">
        <f t="shared" si="34"/>
        <v>0</v>
      </c>
      <c r="D1115" s="16">
        <f t="array" ref="D1115">IFERROR(INDEX(C$2:C1115,MATCH(2,1/(C$2:C1115&lt;&gt;0))),0)</f>
        <v>2.5</v>
      </c>
      <c r="E1115" s="16">
        <f t="shared" si="35"/>
        <v>0.45454545454545459</v>
      </c>
      <c r="F1115" s="16">
        <f>IF(AND(C1115&lt;&gt;0,SUM(C$1:$D1115)=SUM(C$1:$D1115)),ROW(),0)</f>
        <v>0</v>
      </c>
      <c r="G1115" s="16">
        <f t="array" ref="G1115">IF(ROW()-IFERROR(INDEX(F$2:F1115,MATCH(2,1/(F$2:F1115&lt;&gt;0))),0)&gt;22,22,ROW()-IFERROR(INDEX(F$2:F1115,MATCH(2,1/(F$2:F1115&lt;&gt;0))),0))</f>
        <v>18</v>
      </c>
    </row>
    <row r="1116" spans="1:7">
      <c r="A1116" s="5">
        <v>44802</v>
      </c>
      <c r="B1116">
        <v>0.48699999999999999</v>
      </c>
      <c r="C1116" s="16">
        <f t="shared" si="34"/>
        <v>0</v>
      </c>
      <c r="D1116" s="16">
        <f t="array" ref="D1116">IFERROR(INDEX(C$2:C1116,MATCH(2,1/(C$2:C1116&lt;&gt;0))),0)</f>
        <v>2.5</v>
      </c>
      <c r="E1116" s="16">
        <f t="shared" si="35"/>
        <v>0.34090909090909083</v>
      </c>
      <c r="F1116" s="16">
        <f>IF(AND(C1116&lt;&gt;0,SUM(C$1:$D1116)=SUM(C$1:$D1116)),ROW(),0)</f>
        <v>0</v>
      </c>
      <c r="G1116" s="16">
        <f t="array" ref="G1116">IF(ROW()-IFERROR(INDEX(F$2:F1116,MATCH(2,1/(F$2:F1116&lt;&gt;0))),0)&gt;22,22,ROW()-IFERROR(INDEX(F$2:F1116,MATCH(2,1/(F$2:F1116&lt;&gt;0))),0))</f>
        <v>19</v>
      </c>
    </row>
    <row r="1117" spans="1:7">
      <c r="A1117" s="5">
        <v>44803</v>
      </c>
      <c r="B1117">
        <v>0.33200000000000002</v>
      </c>
      <c r="C1117" s="16">
        <f t="shared" si="34"/>
        <v>0</v>
      </c>
      <c r="D1117" s="16">
        <f t="array" ref="D1117">IFERROR(INDEX(C$2:C1117,MATCH(2,1/(C$2:C1117&lt;&gt;0))),0)</f>
        <v>2.5</v>
      </c>
      <c r="E1117" s="16">
        <f t="shared" si="35"/>
        <v>0.22727272727272707</v>
      </c>
      <c r="F1117" s="16">
        <f>IF(AND(C1117&lt;&gt;0,SUM(C$1:$D1117)=SUM(C$1:$D1117)),ROW(),0)</f>
        <v>0</v>
      </c>
      <c r="G1117" s="16">
        <f t="array" ref="G1117">IF(ROW()-IFERROR(INDEX(F$2:F1117,MATCH(2,1/(F$2:F1117&lt;&gt;0))),0)&gt;22,22,ROW()-IFERROR(INDEX(F$2:F1117,MATCH(2,1/(F$2:F1117&lt;&gt;0))),0))</f>
        <v>20</v>
      </c>
    </row>
    <row r="1118" spans="1:7">
      <c r="A1118" s="5">
        <v>44804</v>
      </c>
      <c r="B1118">
        <v>3.7999999999999999E-2</v>
      </c>
      <c r="C1118" s="16">
        <f t="shared" si="34"/>
        <v>0</v>
      </c>
      <c r="D1118" s="16">
        <f t="array" ref="D1118">IFERROR(INDEX(C$2:C1118,MATCH(2,1/(C$2:C1118&lt;&gt;0))),0)</f>
        <v>2.5</v>
      </c>
      <c r="E1118" s="16">
        <f t="shared" si="35"/>
        <v>0.11363636363636376</v>
      </c>
      <c r="F1118" s="16">
        <f>IF(AND(C1118&lt;&gt;0,SUM(C$1:$D1118)=SUM(C$1:$D1118)),ROW(),0)</f>
        <v>0</v>
      </c>
      <c r="G1118" s="16">
        <f t="array" ref="G1118">IF(ROW()-IFERROR(INDEX(F$2:F1118,MATCH(2,1/(F$2:F1118&lt;&gt;0))),0)&gt;22,22,ROW()-IFERROR(INDEX(F$2:F1118,MATCH(2,1/(F$2:F1118&lt;&gt;0))),0))</f>
        <v>21</v>
      </c>
    </row>
    <row r="1119" spans="1:7">
      <c r="A1119" s="5">
        <v>44805</v>
      </c>
      <c r="B1119">
        <v>0.16</v>
      </c>
      <c r="C1119" s="16">
        <f t="shared" si="34"/>
        <v>0</v>
      </c>
      <c r="D1119" s="16">
        <f t="array" ref="D1119">IFERROR(INDEX(C$2:C1119,MATCH(2,1/(C$2:C1119&lt;&gt;0))),0)</f>
        <v>2.5</v>
      </c>
      <c r="E1119" s="16">
        <f t="shared" si="35"/>
        <v>0</v>
      </c>
      <c r="F1119" s="16">
        <f>IF(AND(C1119&lt;&gt;0,SUM(C$1:$D1119)=SUM(C$1:$D1119)),ROW(),0)</f>
        <v>0</v>
      </c>
      <c r="G1119" s="16">
        <f t="array" ref="G1119">IF(ROW()-IFERROR(INDEX(F$2:F1119,MATCH(2,1/(F$2:F1119&lt;&gt;0))),0)&gt;22,22,ROW()-IFERROR(INDEX(F$2:F1119,MATCH(2,1/(F$2:F1119&lt;&gt;0))),0))</f>
        <v>22</v>
      </c>
    </row>
    <row r="1120" spans="1:7">
      <c r="A1120" s="5">
        <v>44806</v>
      </c>
      <c r="B1120">
        <v>0.186</v>
      </c>
      <c r="C1120" s="16">
        <f t="shared" si="34"/>
        <v>0</v>
      </c>
      <c r="D1120" s="16">
        <f t="array" ref="D1120">IFERROR(INDEX(C$2:C1120,MATCH(2,1/(C$2:C1120&lt;&gt;0))),0)</f>
        <v>2.5</v>
      </c>
      <c r="E1120" s="16">
        <f t="shared" si="35"/>
        <v>0</v>
      </c>
      <c r="F1120" s="16">
        <f>IF(AND(C1120&lt;&gt;0,SUM(C$1:$D1120)=SUM(C$1:$D1120)),ROW(),0)</f>
        <v>0</v>
      </c>
      <c r="G1120" s="16">
        <f t="array" ref="G1120">IF(ROW()-IFERROR(INDEX(F$2:F1120,MATCH(2,1/(F$2:F1120&lt;&gt;0))),0)&gt;22,22,ROW()-IFERROR(INDEX(F$2:F1120,MATCH(2,1/(F$2:F1120&lt;&gt;0))),0))</f>
        <v>22</v>
      </c>
    </row>
    <row r="1121" spans="1:7">
      <c r="A1121" s="5">
        <v>44809</v>
      </c>
      <c r="B1121">
        <v>0.48699999999999999</v>
      </c>
      <c r="C1121" s="16">
        <f t="shared" si="34"/>
        <v>0</v>
      </c>
      <c r="D1121" s="16">
        <f t="array" ref="D1121">IFERROR(INDEX(C$2:C1121,MATCH(2,1/(C$2:C1121&lt;&gt;0))),0)</f>
        <v>2.5</v>
      </c>
      <c r="E1121" s="16">
        <f t="shared" si="35"/>
        <v>0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22</v>
      </c>
    </row>
    <row r="1122" spans="1:7">
      <c r="A1122" s="5">
        <v>44810</v>
      </c>
      <c r="B1122">
        <v>0.42799999999999999</v>
      </c>
      <c r="C1122" s="16">
        <f t="shared" si="34"/>
        <v>0</v>
      </c>
      <c r="D1122" s="16">
        <f t="array" ref="D1122">IFERROR(INDEX(C$2:C1122,MATCH(2,1/(C$2:C1122&lt;&gt;0))),0)</f>
        <v>2.5</v>
      </c>
      <c r="E1122" s="16">
        <f t="shared" si="35"/>
        <v>0</v>
      </c>
      <c r="F1122" s="16">
        <f>IF(AND(C1122&lt;&gt;0,SUM(C$1:$D1122)=SUM(C$1:$D1122)),ROW(),0)</f>
        <v>0</v>
      </c>
      <c r="G1122" s="16">
        <f t="array" ref="G1122">IF(ROW()-IFERROR(INDEX(F$2:F1122,MATCH(2,1/(F$2:F1122&lt;&gt;0))),0)&gt;22,22,ROW()-IFERROR(INDEX(F$2:F1122,MATCH(2,1/(F$2:F1122&lt;&gt;0))),0))</f>
        <v>22</v>
      </c>
    </row>
    <row r="1123" spans="1:7">
      <c r="A1123" s="5">
        <v>44811</v>
      </c>
      <c r="B1123">
        <v>0.61199999999999999</v>
      </c>
      <c r="C1123" s="16">
        <f t="shared" si="34"/>
        <v>0</v>
      </c>
      <c r="D1123" s="16">
        <f t="array" ref="D1123">IFERROR(INDEX(C$2:C1123,MATCH(2,1/(C$2:C1123&lt;&gt;0))),0)</f>
        <v>2.5</v>
      </c>
      <c r="E1123" s="16">
        <f t="shared" si="35"/>
        <v>0</v>
      </c>
      <c r="F1123" s="16">
        <f>IF(AND(C1123&lt;&gt;0,SUM(C$1:$D1123)=SUM(C$1:$D1123)),ROW(),0)</f>
        <v>0</v>
      </c>
      <c r="G1123" s="16">
        <f t="array" ref="G1123">IF(ROW()-IFERROR(INDEX(F$2:F1123,MATCH(2,1/(F$2:F1123&lt;&gt;0))),0)&gt;22,22,ROW()-IFERROR(INDEX(F$2:F1123,MATCH(2,1/(F$2:F1123&lt;&gt;0))),0))</f>
        <v>22</v>
      </c>
    </row>
    <row r="1124" spans="1:7">
      <c r="A1124" s="5">
        <v>44812</v>
      </c>
      <c r="B1124">
        <v>0.29199999999999998</v>
      </c>
      <c r="C1124" s="16">
        <f t="shared" si="34"/>
        <v>0</v>
      </c>
      <c r="D1124" s="16">
        <f t="array" ref="D1124">IFERROR(INDEX(C$2:C1124,MATCH(2,1/(C$2:C1124&lt;&gt;0))),0)</f>
        <v>2.5</v>
      </c>
      <c r="E1124" s="16">
        <f t="shared" si="35"/>
        <v>0</v>
      </c>
      <c r="F1124" s="16">
        <f>IF(AND(C1124&lt;&gt;0,SUM(C$1:$D1124)=SUM(C$1:$D1124)),ROW(),0)</f>
        <v>0</v>
      </c>
      <c r="G1124" s="16">
        <f t="array" ref="G1124">IF(ROW()-IFERROR(INDEX(F$2:F1124,MATCH(2,1/(F$2:F1124&lt;&gt;0))),0)&gt;22,22,ROW()-IFERROR(INDEX(F$2:F1124,MATCH(2,1/(F$2:F1124&lt;&gt;0))),0))</f>
        <v>22</v>
      </c>
    </row>
    <row r="1125" spans="1:7">
      <c r="A1125" s="5">
        <v>44813</v>
      </c>
      <c r="B1125">
        <v>6.6000000000000003E-2</v>
      </c>
      <c r="C1125" s="16">
        <f t="shared" si="34"/>
        <v>0</v>
      </c>
      <c r="D1125" s="16">
        <f t="array" ref="D1125">IFERROR(INDEX(C$2:C1125,MATCH(2,1/(C$2:C1125&lt;&gt;0))),0)</f>
        <v>2.5</v>
      </c>
      <c r="E1125" s="16">
        <f t="shared" si="35"/>
        <v>0</v>
      </c>
      <c r="F1125" s="16">
        <f>IF(AND(C1125&lt;&gt;0,SUM(C$1:$D1125)=SUM(C$1:$D1125)),ROW(),0)</f>
        <v>0</v>
      </c>
      <c r="G1125" s="16">
        <f t="array" ref="G1125">IF(ROW()-IFERROR(INDEX(F$2:F1125,MATCH(2,1/(F$2:F1125&lt;&gt;0))),0)&gt;22,22,ROW()-IFERROR(INDEX(F$2:F1125,MATCH(2,1/(F$2:F1125&lt;&gt;0))),0))</f>
        <v>22</v>
      </c>
    </row>
    <row r="1126" spans="1:7">
      <c r="A1126" s="5">
        <v>44817</v>
      </c>
      <c r="B1126">
        <v>0.61899999999999999</v>
      </c>
      <c r="C1126" s="16">
        <f t="shared" si="34"/>
        <v>0</v>
      </c>
      <c r="D1126" s="16">
        <f t="array" ref="D1126">IFERROR(INDEX(C$2:C1126,MATCH(2,1/(C$2:C1126&lt;&gt;0))),0)</f>
        <v>2.5</v>
      </c>
      <c r="E1126" s="16">
        <f t="shared" si="35"/>
        <v>0</v>
      </c>
      <c r="F1126" s="16">
        <f>IF(AND(C1126&lt;&gt;0,SUM(C$1:$D1126)=SUM(C$1:$D1126)),ROW(),0)</f>
        <v>0</v>
      </c>
      <c r="G1126" s="16">
        <f t="array" ref="G1126">IF(ROW()-IFERROR(INDEX(F$2:F1126,MATCH(2,1/(F$2:F1126&lt;&gt;0))),0)&gt;22,22,ROW()-IFERROR(INDEX(F$2:F1126,MATCH(2,1/(F$2:F1126&lt;&gt;0))),0))</f>
        <v>22</v>
      </c>
    </row>
    <row r="1127" spans="1:7">
      <c r="A1127" s="5">
        <v>44818</v>
      </c>
      <c r="B1127">
        <v>0.38400000000000001</v>
      </c>
      <c r="C1127" s="16">
        <f t="shared" si="34"/>
        <v>0</v>
      </c>
      <c r="D1127" s="16">
        <f t="array" ref="D1127">IFERROR(INDEX(C$2:C1127,MATCH(2,1/(C$2:C1127&lt;&gt;0))),0)</f>
        <v>2.5</v>
      </c>
      <c r="E1127" s="16">
        <f t="shared" si="35"/>
        <v>0</v>
      </c>
      <c r="F1127" s="16">
        <f>IF(AND(C1127&lt;&gt;0,SUM(C$1:$D1127)=SUM(C$1:$D1127)),ROW(),0)</f>
        <v>0</v>
      </c>
      <c r="G1127" s="16">
        <f t="array" ref="G1127">IF(ROW()-IFERROR(INDEX(F$2:F1127,MATCH(2,1/(F$2:F1127&lt;&gt;0))),0)&gt;22,22,ROW()-IFERROR(INDEX(F$2:F1127,MATCH(2,1/(F$2:F1127&lt;&gt;0))),0))</f>
        <v>22</v>
      </c>
    </row>
    <row r="1128" spans="1:7">
      <c r="A1128" s="5">
        <v>44819</v>
      </c>
      <c r="B1128">
        <v>0.104</v>
      </c>
      <c r="C1128" s="16">
        <f t="shared" si="34"/>
        <v>0</v>
      </c>
      <c r="D1128" s="16">
        <f t="array" ref="D1128">IFERROR(INDEX(C$2:C1128,MATCH(2,1/(C$2:C1128&lt;&gt;0))),0)</f>
        <v>2.5</v>
      </c>
      <c r="E1128" s="16">
        <f t="shared" si="35"/>
        <v>0</v>
      </c>
      <c r="F1128" s="16">
        <f>IF(AND(C1128&lt;&gt;0,SUM(C$1:$D1128)=SUM(C$1:$D1128)),ROW(),0)</f>
        <v>0</v>
      </c>
      <c r="G1128" s="16">
        <f t="array" ref="G1128">IF(ROW()-IFERROR(INDEX(F$2:F1128,MATCH(2,1/(F$2:F1128&lt;&gt;0))),0)&gt;22,22,ROW()-IFERROR(INDEX(F$2:F1128,MATCH(2,1/(F$2:F1128&lt;&gt;0))),0))</f>
        <v>22</v>
      </c>
    </row>
    <row r="1129" spans="1:7">
      <c r="A1129" s="5">
        <v>44820</v>
      </c>
      <c r="B1129">
        <v>0.105</v>
      </c>
      <c r="C1129" s="16">
        <f t="shared" si="34"/>
        <v>0</v>
      </c>
      <c r="D1129" s="16">
        <f t="array" ref="D1129">IFERROR(INDEX(C$2:C1129,MATCH(2,1/(C$2:C1129&lt;&gt;0))),0)</f>
        <v>2.5</v>
      </c>
      <c r="E1129" s="16">
        <f t="shared" si="35"/>
        <v>0</v>
      </c>
      <c r="F1129" s="16">
        <f>IF(AND(C1129&lt;&gt;0,SUM(C$1:$D1129)=SUM(C$1:$D1129)),ROW(),0)</f>
        <v>0</v>
      </c>
      <c r="G1129" s="16">
        <f t="array" ref="G1129">IF(ROW()-IFERROR(INDEX(F$2:F1129,MATCH(2,1/(F$2:F1129&lt;&gt;0))),0)&gt;22,22,ROW()-IFERROR(INDEX(F$2:F1129,MATCH(2,1/(F$2:F1129&lt;&gt;0))),0))</f>
        <v>22</v>
      </c>
    </row>
    <row r="1130" spans="1:7">
      <c r="A1130" s="5">
        <v>44823</v>
      </c>
      <c r="B1130">
        <v>0.21199999999999999</v>
      </c>
      <c r="C1130" s="16">
        <f t="shared" si="34"/>
        <v>0</v>
      </c>
      <c r="D1130" s="16">
        <f t="array" ref="D1130">IFERROR(INDEX(C$2:C1130,MATCH(2,1/(C$2:C1130&lt;&gt;0))),0)</f>
        <v>2.5</v>
      </c>
      <c r="E1130" s="16">
        <f t="shared" si="35"/>
        <v>0</v>
      </c>
      <c r="F1130" s="16">
        <f>IF(AND(C1130&lt;&gt;0,SUM(C$1:$D1130)=SUM(C$1:$D1130)),ROW(),0)</f>
        <v>0</v>
      </c>
      <c r="G1130" s="16">
        <f t="array" ref="G1130">IF(ROW()-IFERROR(INDEX(F$2:F1130,MATCH(2,1/(F$2:F1130&lt;&gt;0))),0)&gt;22,22,ROW()-IFERROR(INDEX(F$2:F1130,MATCH(2,1/(F$2:F1130&lt;&gt;0))),0))</f>
        <v>22</v>
      </c>
    </row>
    <row r="1131" spans="1:7">
      <c r="A1131" s="5">
        <v>44824</v>
      </c>
      <c r="B1131">
        <v>0.47099999999999997</v>
      </c>
      <c r="C1131" s="16">
        <f t="shared" si="34"/>
        <v>0</v>
      </c>
      <c r="D1131" s="16">
        <f t="array" ref="D1131">IFERROR(INDEX(C$2:C1131,MATCH(2,1/(C$2:C1131&lt;&gt;0))),0)</f>
        <v>2.5</v>
      </c>
      <c r="E1131" s="16">
        <f t="shared" si="35"/>
        <v>0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22</v>
      </c>
    </row>
    <row r="1132" spans="1:7">
      <c r="A1132" s="5">
        <v>44825</v>
      </c>
      <c r="B1132">
        <v>0.45900000000000002</v>
      </c>
      <c r="C1132" s="16">
        <f t="shared" si="34"/>
        <v>0</v>
      </c>
      <c r="D1132" s="16">
        <f t="array" ref="D1132">IFERROR(INDEX(C$2:C1132,MATCH(2,1/(C$2:C1132&lt;&gt;0))),0)</f>
        <v>2.5</v>
      </c>
      <c r="E1132" s="16">
        <f t="shared" si="35"/>
        <v>0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22</v>
      </c>
    </row>
    <row r="1133" spans="1:7">
      <c r="A1133" s="5">
        <v>44826</v>
      </c>
      <c r="B1133">
        <v>0.26500000000000001</v>
      </c>
      <c r="C1133" s="16">
        <f t="shared" si="34"/>
        <v>0</v>
      </c>
      <c r="D1133" s="16">
        <f t="array" ref="D1133">IFERROR(INDEX(C$2:C1133,MATCH(2,1/(C$2:C1133&lt;&gt;0))),0)</f>
        <v>2.5</v>
      </c>
      <c r="E1133" s="16">
        <f t="shared" si="35"/>
        <v>0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22</v>
      </c>
    </row>
    <row r="1134" spans="1:7">
      <c r="A1134" s="5">
        <v>44827</v>
      </c>
      <c r="B1134">
        <v>7.2999999999999995E-2</v>
      </c>
      <c r="C1134" s="16">
        <f t="shared" si="34"/>
        <v>0</v>
      </c>
      <c r="D1134" s="16">
        <f t="array" ref="D1134">IFERROR(INDEX(C$2:C1134,MATCH(2,1/(C$2:C1134&lt;&gt;0))),0)</f>
        <v>2.5</v>
      </c>
      <c r="E1134" s="16">
        <f t="shared" si="35"/>
        <v>0</v>
      </c>
      <c r="F1134" s="16">
        <f>IF(AND(C1134&lt;&gt;0,SUM(C$1:$D1134)=SUM(C$1:$D1134)),ROW(),0)</f>
        <v>0</v>
      </c>
      <c r="G1134" s="16">
        <f t="array" ref="G1134">IF(ROW()-IFERROR(INDEX(F$2:F1134,MATCH(2,1/(F$2:F1134&lt;&gt;0))),0)&gt;22,22,ROW()-IFERROR(INDEX(F$2:F1134,MATCH(2,1/(F$2:F1134&lt;&gt;0))),0))</f>
        <v>22</v>
      </c>
    </row>
    <row r="1135" spans="1:7">
      <c r="A1135" s="5">
        <v>44830</v>
      </c>
      <c r="B1135">
        <v>0.14099999999999999</v>
      </c>
      <c r="C1135" s="16">
        <f t="shared" si="34"/>
        <v>0</v>
      </c>
      <c r="D1135" s="16">
        <f t="array" ref="D1135">IFERROR(INDEX(C$2:C1135,MATCH(2,1/(C$2:C1135&lt;&gt;0))),0)</f>
        <v>2.5</v>
      </c>
      <c r="E1135" s="16">
        <f t="shared" si="35"/>
        <v>0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22</v>
      </c>
    </row>
    <row r="1136" spans="1:7">
      <c r="A1136" s="5">
        <v>44831</v>
      </c>
      <c r="B1136">
        <v>0.30299999999999999</v>
      </c>
      <c r="C1136" s="16">
        <f t="shared" si="34"/>
        <v>0</v>
      </c>
      <c r="D1136" s="16">
        <f t="array" ref="D1136">IFERROR(INDEX(C$2:C1136,MATCH(2,1/(C$2:C1136&lt;&gt;0))),0)</f>
        <v>2.5</v>
      </c>
      <c r="E1136" s="16">
        <f t="shared" si="35"/>
        <v>0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22</v>
      </c>
    </row>
    <row r="1137" spans="1:7">
      <c r="A1137" s="5">
        <v>44832</v>
      </c>
      <c r="B1137">
        <v>7.6999999999999999E-2</v>
      </c>
      <c r="C1137" s="16">
        <f t="shared" si="34"/>
        <v>0</v>
      </c>
      <c r="D1137" s="16">
        <f t="array" ref="D1137">IFERROR(INDEX(C$2:C1137,MATCH(2,1/(C$2:C1137&lt;&gt;0))),0)</f>
        <v>2.5</v>
      </c>
      <c r="E1137" s="16">
        <f t="shared" si="35"/>
        <v>0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22</v>
      </c>
    </row>
    <row r="1138" spans="1:7">
      <c r="A1138" s="5">
        <v>44833</v>
      </c>
      <c r="B1138">
        <v>0.16</v>
      </c>
      <c r="C1138" s="16">
        <f t="shared" si="34"/>
        <v>0</v>
      </c>
      <c r="D1138" s="16">
        <f t="array" ref="D1138">IFERROR(INDEX(C$2:C1138,MATCH(2,1/(C$2:C1138&lt;&gt;0))),0)</f>
        <v>2.5</v>
      </c>
      <c r="E1138" s="16">
        <f t="shared" si="35"/>
        <v>0</v>
      </c>
      <c r="F1138" s="16">
        <f>IF(AND(C1138&lt;&gt;0,SUM(C$1:$D1138)=SUM(C$1:$D1138)),ROW(),0)</f>
        <v>0</v>
      </c>
      <c r="G1138" s="16">
        <f t="array" ref="G1138">IF(ROW()-IFERROR(INDEX(F$2:F1138,MATCH(2,1/(F$2:F1138&lt;&gt;0))),0)&gt;22,22,ROW()-IFERROR(INDEX(F$2:F1138,MATCH(2,1/(F$2:F1138&lt;&gt;0))),0))</f>
        <v>22</v>
      </c>
    </row>
    <row r="1139" spans="1:7">
      <c r="A1139" s="5">
        <v>44834</v>
      </c>
      <c r="B1139">
        <v>1.4E-2</v>
      </c>
      <c r="C1139" s="16">
        <f t="shared" si="34"/>
        <v>2.5</v>
      </c>
      <c r="D1139" s="16">
        <f t="array" ref="D1139">IFERROR(INDEX(C$2:C1139,MATCH(2,1/(C$2:C1139&lt;&gt;0))),0)</f>
        <v>2.5</v>
      </c>
      <c r="E1139" s="16">
        <f t="shared" si="35"/>
        <v>2.5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>
      <c r="A1140" s="5">
        <v>44844</v>
      </c>
      <c r="B1140">
        <v>0.47199999999999998</v>
      </c>
      <c r="C1140" s="16">
        <f t="shared" si="34"/>
        <v>0</v>
      </c>
      <c r="D1140" s="16">
        <f t="array" ref="D1140">IFERROR(INDEX(C$2:C1140,MATCH(2,1/(C$2:C1140&lt;&gt;0))),0)</f>
        <v>2.5</v>
      </c>
      <c r="E1140" s="16">
        <f t="shared" si="35"/>
        <v>2.3863636363636362</v>
      </c>
      <c r="F1140" s="16">
        <f>IF(AND(C1140&lt;&gt;0,SUM(C$1:$D1140)=SUM(C$1:$D1140)),ROW(),0)</f>
        <v>0</v>
      </c>
      <c r="G1140" s="16">
        <f t="array" ref="G1140">IF(ROW()-IFERROR(INDEX(F$2:F1140,MATCH(2,1/(F$2:F1140&lt;&gt;0))),0)&gt;22,22,ROW()-IFERROR(INDEX(F$2:F1140,MATCH(2,1/(F$2:F1140&lt;&gt;0))),0))</f>
        <v>1</v>
      </c>
    </row>
    <row r="1141" spans="1:7">
      <c r="A1141" s="5">
        <v>44845</v>
      </c>
      <c r="B1141">
        <v>0.35199999999999998</v>
      </c>
      <c r="C1141" s="16">
        <f t="shared" si="34"/>
        <v>0</v>
      </c>
      <c r="D1141" s="16">
        <f t="array" ref="D1141">IFERROR(INDEX(C$2:C1141,MATCH(2,1/(C$2:C1141&lt;&gt;0))),0)</f>
        <v>2.5</v>
      </c>
      <c r="E1141" s="16">
        <f t="shared" si="35"/>
        <v>2.2727272727272729</v>
      </c>
      <c r="F1141" s="16">
        <f>IF(AND(C1141&lt;&gt;0,SUM(C$1:$D1141)=SUM(C$1:$D1141)),ROW(),0)</f>
        <v>0</v>
      </c>
      <c r="G1141" s="16">
        <f t="array" ref="G1141">IF(ROW()-IFERROR(INDEX(F$2:F1141,MATCH(2,1/(F$2:F1141&lt;&gt;0))),0)&gt;22,22,ROW()-IFERROR(INDEX(F$2:F1141,MATCH(2,1/(F$2:F1141&lt;&gt;0))),0))</f>
        <v>2</v>
      </c>
    </row>
    <row r="1142" spans="1:7">
      <c r="A1142" s="5">
        <v>44846</v>
      </c>
      <c r="B1142">
        <v>0.53600000000000003</v>
      </c>
      <c r="C1142" s="16">
        <f t="shared" si="34"/>
        <v>0</v>
      </c>
      <c r="D1142" s="16">
        <f t="array" ref="D1142">IFERROR(INDEX(C$2:C1142,MATCH(2,1/(C$2:C1142&lt;&gt;0))),0)</f>
        <v>2.5</v>
      </c>
      <c r="E1142" s="16">
        <f t="shared" si="35"/>
        <v>2.1590909090909092</v>
      </c>
      <c r="F1142" s="16">
        <f>IF(AND(C1142&lt;&gt;0,SUM(C$1:$D1142)=SUM(C$1:$D1142)),ROW(),0)</f>
        <v>0</v>
      </c>
      <c r="G1142" s="16">
        <f t="array" ref="G1142">IF(ROW()-IFERROR(INDEX(F$2:F1142,MATCH(2,1/(F$2:F1142&lt;&gt;0))),0)&gt;22,22,ROW()-IFERROR(INDEX(F$2:F1142,MATCH(2,1/(F$2:F1142&lt;&gt;0))),0))</f>
        <v>3</v>
      </c>
    </row>
    <row r="1143" spans="1:7">
      <c r="A1143" s="5">
        <v>44847</v>
      </c>
      <c r="B1143">
        <v>0.499</v>
      </c>
      <c r="C1143" s="16">
        <f t="shared" si="34"/>
        <v>0</v>
      </c>
      <c r="D1143" s="16">
        <f t="array" ref="D1143">IFERROR(INDEX(C$2:C1143,MATCH(2,1/(C$2:C1143&lt;&gt;0))),0)</f>
        <v>2.5</v>
      </c>
      <c r="E1143" s="16">
        <f t="shared" si="35"/>
        <v>2.0454545454545454</v>
      </c>
      <c r="F1143" s="16">
        <f>IF(AND(C1143&lt;&gt;0,SUM(C$1:$D1143)=SUM(C$1:$D1143)),ROW(),0)</f>
        <v>0</v>
      </c>
      <c r="G1143" s="16">
        <f t="array" ref="G1143">IF(ROW()-IFERROR(INDEX(F$2:F1143,MATCH(2,1/(F$2:F1143&lt;&gt;0))),0)&gt;22,22,ROW()-IFERROR(INDEX(F$2:F1143,MATCH(2,1/(F$2:F1143&lt;&gt;0))),0))</f>
        <v>4</v>
      </c>
    </row>
    <row r="1144" spans="1:7">
      <c r="A1144" s="5">
        <v>44848</v>
      </c>
      <c r="B1144">
        <v>0.28299999999999997</v>
      </c>
      <c r="C1144" s="16">
        <f t="shared" si="34"/>
        <v>0</v>
      </c>
      <c r="D1144" s="16">
        <f t="array" ref="D1144">IFERROR(INDEX(C$2:C1144,MATCH(2,1/(C$2:C1144&lt;&gt;0))),0)</f>
        <v>2.5</v>
      </c>
      <c r="E1144" s="16">
        <f t="shared" si="35"/>
        <v>1.9318181818181817</v>
      </c>
      <c r="F1144" s="16">
        <f>IF(AND(C1144&lt;&gt;0,SUM(C$1:$D1144)=SUM(C$1:$D1144)),ROW(),0)</f>
        <v>0</v>
      </c>
      <c r="G1144" s="16">
        <f t="array" ref="G1144">IF(ROW()-IFERROR(INDEX(F$2:F1144,MATCH(2,1/(F$2:F1144&lt;&gt;0))),0)&gt;22,22,ROW()-IFERROR(INDEX(F$2:F1144,MATCH(2,1/(F$2:F1144&lt;&gt;0))),0))</f>
        <v>5</v>
      </c>
    </row>
    <row r="1145" spans="1:7">
      <c r="A1145" s="5">
        <v>44851</v>
      </c>
      <c r="B1145">
        <v>0.64300000000000002</v>
      </c>
      <c r="C1145" s="16">
        <f t="shared" si="34"/>
        <v>0</v>
      </c>
      <c r="D1145" s="16">
        <f t="array" ref="D1145">IFERROR(INDEX(C$2:C1145,MATCH(2,1/(C$2:C1145&lt;&gt;0))),0)</f>
        <v>2.5</v>
      </c>
      <c r="E1145" s="16">
        <f t="shared" si="35"/>
        <v>1.8181818181818183</v>
      </c>
      <c r="F1145" s="16">
        <f>IF(AND(C1145&lt;&gt;0,SUM(C$1:$D1145)=SUM(C$1:$D1145)),ROW(),0)</f>
        <v>0</v>
      </c>
      <c r="G1145" s="16">
        <f t="array" ref="G1145">IF(ROW()-IFERROR(INDEX(F$2:F1145,MATCH(2,1/(F$2:F1145&lt;&gt;0))),0)&gt;22,22,ROW()-IFERROR(INDEX(F$2:F1145,MATCH(2,1/(F$2:F1145&lt;&gt;0))),0))</f>
        <v>6</v>
      </c>
    </row>
    <row r="1146" spans="1:7">
      <c r="A1146" s="5">
        <v>44852</v>
      </c>
      <c r="B1146">
        <v>0.628</v>
      </c>
      <c r="C1146" s="16">
        <f t="shared" si="34"/>
        <v>0</v>
      </c>
      <c r="D1146" s="16">
        <f t="array" ref="D1146">IFERROR(INDEX(C$2:C1146,MATCH(2,1/(C$2:C1146&lt;&gt;0))),0)</f>
        <v>2.5</v>
      </c>
      <c r="E1146" s="16">
        <f t="shared" si="35"/>
        <v>1.7045454545454546</v>
      </c>
      <c r="F1146" s="16">
        <f>IF(AND(C1146&lt;&gt;0,SUM(C$1:$D1146)=SUM(C$1:$D1146)),ROW(),0)</f>
        <v>0</v>
      </c>
      <c r="G1146" s="16">
        <f t="array" ref="G1146">IF(ROW()-IFERROR(INDEX(F$2:F1146,MATCH(2,1/(F$2:F1146&lt;&gt;0))),0)&gt;22,22,ROW()-IFERROR(INDEX(F$2:F1146,MATCH(2,1/(F$2:F1146&lt;&gt;0))),0))</f>
        <v>7</v>
      </c>
    </row>
    <row r="1147" spans="1:7">
      <c r="A1147" s="5">
        <v>44853</v>
      </c>
      <c r="B1147">
        <v>0.60699999999999998</v>
      </c>
      <c r="C1147" s="16">
        <f t="shared" si="34"/>
        <v>0</v>
      </c>
      <c r="D1147" s="16">
        <f t="array" ref="D1147">IFERROR(INDEX(C$2:C1147,MATCH(2,1/(C$2:C1147&lt;&gt;0))),0)</f>
        <v>2.5</v>
      </c>
      <c r="E1147" s="16">
        <f t="shared" si="35"/>
        <v>1.5909090909090908</v>
      </c>
      <c r="F1147" s="16">
        <f>IF(AND(C1147&lt;&gt;0,SUM(C$1:$D1147)=SUM(C$1:$D1147)),ROW(),0)</f>
        <v>0</v>
      </c>
      <c r="G1147" s="16">
        <f t="array" ref="G1147">IF(ROW()-IFERROR(INDEX(F$2:F1147,MATCH(2,1/(F$2:F1147&lt;&gt;0))),0)&gt;22,22,ROW()-IFERROR(INDEX(F$2:F1147,MATCH(2,1/(F$2:F1147&lt;&gt;0))),0))</f>
        <v>8</v>
      </c>
    </row>
    <row r="1148" spans="1:7">
      <c r="A1148" s="5">
        <v>44854</v>
      </c>
      <c r="B1148">
        <v>0.46700000000000003</v>
      </c>
      <c r="C1148" s="16">
        <f t="shared" si="34"/>
        <v>0</v>
      </c>
      <c r="D1148" s="16">
        <f t="array" ref="D1148">IFERROR(INDEX(C$2:C1148,MATCH(2,1/(C$2:C1148&lt;&gt;0))),0)</f>
        <v>2.5</v>
      </c>
      <c r="E1148" s="16">
        <f t="shared" si="35"/>
        <v>1.4772727272727273</v>
      </c>
      <c r="F1148" s="16">
        <f>IF(AND(C1148&lt;&gt;0,SUM(C$1:$D1148)=SUM(C$1:$D1148)),ROW(),0)</f>
        <v>0</v>
      </c>
      <c r="G1148" s="16">
        <f t="array" ref="G1148">IF(ROW()-IFERROR(INDEX(F$2:F1148,MATCH(2,1/(F$2:F1148&lt;&gt;0))),0)&gt;22,22,ROW()-IFERROR(INDEX(F$2:F1148,MATCH(2,1/(F$2:F1148&lt;&gt;0))),0))</f>
        <v>9</v>
      </c>
    </row>
    <row r="1149" spans="1:7">
      <c r="A1149" s="5">
        <v>44855</v>
      </c>
      <c r="B1149">
        <v>0.158</v>
      </c>
      <c r="C1149" s="16">
        <f t="shared" si="34"/>
        <v>0</v>
      </c>
      <c r="D1149" s="16">
        <f t="array" ref="D1149">IFERROR(INDEX(C$2:C1149,MATCH(2,1/(C$2:C1149&lt;&gt;0))),0)</f>
        <v>2.5</v>
      </c>
      <c r="E1149" s="16">
        <f t="shared" si="35"/>
        <v>1.3636363636363635</v>
      </c>
      <c r="F1149" s="16">
        <f>IF(AND(C1149&lt;&gt;0,SUM(C$1:$D1149)=SUM(C$1:$D1149)),ROW(),0)</f>
        <v>0</v>
      </c>
      <c r="G1149" s="16">
        <f t="array" ref="G1149">IF(ROW()-IFERROR(INDEX(F$2:F1149,MATCH(2,1/(F$2:F1149&lt;&gt;0))),0)&gt;22,22,ROW()-IFERROR(INDEX(F$2:F1149,MATCH(2,1/(F$2:F1149&lt;&gt;0))),0))</f>
        <v>10</v>
      </c>
    </row>
    <row r="1150" spans="1:7">
      <c r="A1150" s="5">
        <v>44858</v>
      </c>
      <c r="B1150">
        <v>0.70199999999999996</v>
      </c>
      <c r="C1150" s="16">
        <f t="shared" si="34"/>
        <v>0</v>
      </c>
      <c r="D1150" s="16">
        <f t="array" ref="D1150">IFERROR(INDEX(C$2:C1150,MATCH(2,1/(C$2:C1150&lt;&gt;0))),0)</f>
        <v>2.5</v>
      </c>
      <c r="E1150" s="16">
        <f t="shared" si="35"/>
        <v>1.25</v>
      </c>
      <c r="F1150" s="16">
        <f>IF(AND(C1150&lt;&gt;0,SUM(C$1:$D1150)=SUM(C$1:$D1150)),ROW(),0)</f>
        <v>0</v>
      </c>
      <c r="G1150" s="16">
        <f t="array" ref="G1150">IF(ROW()-IFERROR(INDEX(F$2:F1150,MATCH(2,1/(F$2:F1150&lt;&gt;0))),0)&gt;22,22,ROW()-IFERROR(INDEX(F$2:F1150,MATCH(2,1/(F$2:F1150&lt;&gt;0))),0))</f>
        <v>11</v>
      </c>
    </row>
    <row r="1151" spans="1:7">
      <c r="A1151" s="5">
        <v>44859</v>
      </c>
      <c r="B1151">
        <v>0.41099999999999998</v>
      </c>
      <c r="C1151" s="16">
        <f t="shared" si="34"/>
        <v>0</v>
      </c>
      <c r="D1151" s="16">
        <f t="array" ref="D1151">IFERROR(INDEX(C$2:C1151,MATCH(2,1/(C$2:C1151&lt;&gt;0))),0)</f>
        <v>2.5</v>
      </c>
      <c r="E1151" s="16">
        <f t="shared" si="35"/>
        <v>1.1363636363636365</v>
      </c>
      <c r="F1151" s="16">
        <f>IF(AND(C1151&lt;&gt;0,SUM(C$1:$D1151)=SUM(C$1:$D1151)),ROW(),0)</f>
        <v>0</v>
      </c>
      <c r="G1151" s="16">
        <f t="array" ref="G1151">IF(ROW()-IFERROR(INDEX(F$2:F1151,MATCH(2,1/(F$2:F1151&lt;&gt;0))),0)&gt;22,22,ROW()-IFERROR(INDEX(F$2:F1151,MATCH(2,1/(F$2:F1151&lt;&gt;0))),0))</f>
        <v>12</v>
      </c>
    </row>
    <row r="1152" spans="1:7">
      <c r="A1152" s="5">
        <v>44860</v>
      </c>
      <c r="B1152">
        <v>0.77700000000000002</v>
      </c>
      <c r="C1152" s="16">
        <f t="shared" si="34"/>
        <v>0</v>
      </c>
      <c r="D1152" s="16">
        <f t="array" ref="D1152">IFERROR(INDEX(C$2:C1152,MATCH(2,1/(C$2:C1152&lt;&gt;0))),0)</f>
        <v>2.5</v>
      </c>
      <c r="E1152" s="16">
        <f t="shared" si="35"/>
        <v>1.0227272727272727</v>
      </c>
      <c r="F1152" s="16">
        <f>IF(AND(C1152&lt;&gt;0,SUM(C$1:$D1152)=SUM(C$1:$D1152)),ROW(),0)</f>
        <v>0</v>
      </c>
      <c r="G1152" s="16">
        <f t="array" ref="G1152">IF(ROW()-IFERROR(INDEX(F$2:F1152,MATCH(2,1/(F$2:F1152&lt;&gt;0))),0)&gt;22,22,ROW()-IFERROR(INDEX(F$2:F1152,MATCH(2,1/(F$2:F1152&lt;&gt;0))),0))</f>
        <v>13</v>
      </c>
    </row>
    <row r="1153" spans="1:7">
      <c r="A1153" s="5">
        <v>44861</v>
      </c>
      <c r="B1153">
        <v>0.34399999999999997</v>
      </c>
      <c r="C1153" s="16">
        <f t="shared" si="34"/>
        <v>0</v>
      </c>
      <c r="D1153" s="16">
        <f t="array" ref="D1153">IFERROR(INDEX(C$2:C1153,MATCH(2,1/(C$2:C1153&lt;&gt;0))),0)</f>
        <v>2.5</v>
      </c>
      <c r="E1153" s="16">
        <f t="shared" si="35"/>
        <v>0.90909090909090917</v>
      </c>
      <c r="F1153" s="16">
        <f>IF(AND(C1153&lt;&gt;0,SUM(C$1:$D1153)=SUM(C$1:$D1153)),ROW(),0)</f>
        <v>0</v>
      </c>
      <c r="G1153" s="16">
        <f t="array" ref="G1153">IF(ROW()-IFERROR(INDEX(F$2:F1153,MATCH(2,1/(F$2:F1153&lt;&gt;0))),0)&gt;22,22,ROW()-IFERROR(INDEX(F$2:F1153,MATCH(2,1/(F$2:F1153&lt;&gt;0))),0))</f>
        <v>14</v>
      </c>
    </row>
    <row r="1154" spans="1:7">
      <c r="A1154" s="5">
        <v>44862</v>
      </c>
      <c r="B1154">
        <v>0.03</v>
      </c>
      <c r="C1154" s="16">
        <f t="shared" si="34"/>
        <v>2.5</v>
      </c>
      <c r="D1154" s="16">
        <f t="array" ref="D1154">IFERROR(INDEX(C$2:C1154,MATCH(2,1/(C$2:C1154&lt;&gt;0))),0)</f>
        <v>2.5</v>
      </c>
      <c r="E1154" s="16">
        <f t="shared" si="35"/>
        <v>2.5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>
      <c r="A1155" s="5">
        <v>44865</v>
      </c>
      <c r="B1155">
        <v>0.57999999999999996</v>
      </c>
      <c r="C1155" s="16">
        <f t="shared" ref="C1155:C1218" si="36">IF(B1155&gt;0.99,-5,IF(B1155&gt;0.97,-2.5,IF(B1155&gt;0.03,0,IF(B1155&gt;0.01,2.5,5))))</f>
        <v>0</v>
      </c>
      <c r="D1155" s="16">
        <f t="array" ref="D1155">IFERROR(INDEX(C$2:C1155,MATCH(2,1/(C$2:C1155&lt;&gt;0))),0)</f>
        <v>2.5</v>
      </c>
      <c r="E1155" s="16">
        <f t="shared" ref="E1155:E1218" si="37">IF(D1155=0,0,IF(D1155&lt;0,-1*(ABS(D1155)-G1155*ABS(D1155)/22),D1155-G1155*D1155/22))</f>
        <v>2.3863636363636362</v>
      </c>
      <c r="F1155" s="16">
        <f>IF(AND(C1155&lt;&gt;0,SUM(C$1:$D1155)=SUM(C$1:$D1155)),ROW(),0)</f>
        <v>0</v>
      </c>
      <c r="G1155" s="16">
        <f t="array" ref="G1155">IF(ROW()-IFERROR(INDEX(F$2:F1155,MATCH(2,1/(F$2:F1155&lt;&gt;0))),0)&gt;22,22,ROW()-IFERROR(INDEX(F$2:F1155,MATCH(2,1/(F$2:F1155&lt;&gt;0))),0))</f>
        <v>1</v>
      </c>
    </row>
    <row r="1156" spans="1:7">
      <c r="A1156" s="5">
        <v>44866</v>
      </c>
      <c r="B1156">
        <v>0.751</v>
      </c>
      <c r="C1156" s="16">
        <f t="shared" si="36"/>
        <v>0</v>
      </c>
      <c r="D1156" s="16">
        <f t="array" ref="D1156">IFERROR(INDEX(C$2:C1156,MATCH(2,1/(C$2:C1156&lt;&gt;0))),0)</f>
        <v>2.5</v>
      </c>
      <c r="E1156" s="16">
        <f t="shared" si="37"/>
        <v>2.2727272727272729</v>
      </c>
      <c r="F1156" s="16">
        <f>IF(AND(C1156&lt;&gt;0,SUM(C$1:$D1156)=SUM(C$1:$D1156)),ROW(),0)</f>
        <v>0</v>
      </c>
      <c r="G1156" s="16">
        <f t="array" ref="G1156">IF(ROW()-IFERROR(INDEX(F$2:F1156,MATCH(2,1/(F$2:F1156&lt;&gt;0))),0)&gt;22,22,ROW()-IFERROR(INDEX(F$2:F1156,MATCH(2,1/(F$2:F1156&lt;&gt;0))),0))</f>
        <v>2</v>
      </c>
    </row>
    <row r="1157" spans="1:7">
      <c r="A1157" s="5">
        <v>44867</v>
      </c>
      <c r="B1157">
        <v>0.53</v>
      </c>
      <c r="C1157" s="16">
        <f t="shared" si="36"/>
        <v>0</v>
      </c>
      <c r="D1157" s="16">
        <f t="array" ref="D1157">IFERROR(INDEX(C$2:C1157,MATCH(2,1/(C$2:C1157&lt;&gt;0))),0)</f>
        <v>2.5</v>
      </c>
      <c r="E1157" s="16">
        <f t="shared" si="37"/>
        <v>2.1590909090909092</v>
      </c>
      <c r="F1157" s="16">
        <f>IF(AND(C1157&lt;&gt;0,SUM(C$1:$D1157)=SUM(C$1:$D1157)),ROW(),0)</f>
        <v>0</v>
      </c>
      <c r="G1157" s="16">
        <f t="array" ref="G1157">IF(ROW()-IFERROR(INDEX(F$2:F1157,MATCH(2,1/(F$2:F1157&lt;&gt;0))),0)&gt;22,22,ROW()-IFERROR(INDEX(F$2:F1157,MATCH(2,1/(F$2:F1157&lt;&gt;0))),0))</f>
        <v>3</v>
      </c>
    </row>
    <row r="1158" spans="1:7">
      <c r="A1158" s="5">
        <v>44868</v>
      </c>
      <c r="B1158">
        <v>0.79700000000000004</v>
      </c>
      <c r="C1158" s="16">
        <f t="shared" si="36"/>
        <v>0</v>
      </c>
      <c r="D1158" s="16">
        <f t="array" ref="D1158">IFERROR(INDEX(C$2:C1158,MATCH(2,1/(C$2:C1158&lt;&gt;0))),0)</f>
        <v>2.5</v>
      </c>
      <c r="E1158" s="16">
        <f t="shared" si="37"/>
        <v>2.0454545454545454</v>
      </c>
      <c r="F1158" s="16">
        <f>IF(AND(C1158&lt;&gt;0,SUM(C$1:$D1158)=SUM(C$1:$D1158)),ROW(),0)</f>
        <v>0</v>
      </c>
      <c r="G1158" s="16">
        <f t="array" ref="G1158">IF(ROW()-IFERROR(INDEX(F$2:F1158,MATCH(2,1/(F$2:F1158&lt;&gt;0))),0)&gt;22,22,ROW()-IFERROR(INDEX(F$2:F1158,MATCH(2,1/(F$2:F1158&lt;&gt;0))),0))</f>
        <v>4</v>
      </c>
    </row>
    <row r="1159" spans="1:7">
      <c r="A1159" s="5">
        <v>44869</v>
      </c>
      <c r="B1159">
        <v>0.502</v>
      </c>
      <c r="C1159" s="16">
        <f t="shared" si="36"/>
        <v>0</v>
      </c>
      <c r="D1159" s="16">
        <f t="array" ref="D1159">IFERROR(INDEX(C$2:C1159,MATCH(2,1/(C$2:C1159&lt;&gt;0))),0)</f>
        <v>2.5</v>
      </c>
      <c r="E1159" s="16">
        <f t="shared" si="37"/>
        <v>1.9318181818181817</v>
      </c>
      <c r="F1159" s="16">
        <f>IF(AND(C1159&lt;&gt;0,SUM(C$1:$D1159)=SUM(C$1:$D1159)),ROW(),0)</f>
        <v>0</v>
      </c>
      <c r="G1159" s="16">
        <f t="array" ref="G1159">IF(ROW()-IFERROR(INDEX(F$2:F1159,MATCH(2,1/(F$2:F1159&lt;&gt;0))),0)&gt;22,22,ROW()-IFERROR(INDEX(F$2:F1159,MATCH(2,1/(F$2:F1159&lt;&gt;0))),0))</f>
        <v>5</v>
      </c>
    </row>
    <row r="1160" spans="1:7">
      <c r="A1160" s="5">
        <v>44872</v>
      </c>
      <c r="B1160">
        <v>0.84899999999999998</v>
      </c>
      <c r="C1160" s="16">
        <f t="shared" si="36"/>
        <v>0</v>
      </c>
      <c r="D1160" s="16">
        <f t="array" ref="D1160">IFERROR(INDEX(C$2:C1160,MATCH(2,1/(C$2:C1160&lt;&gt;0))),0)</f>
        <v>2.5</v>
      </c>
      <c r="E1160" s="16">
        <f t="shared" si="37"/>
        <v>1.8181818181818183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6</v>
      </c>
    </row>
    <row r="1161" spans="1:7">
      <c r="A1161" s="5">
        <v>44873</v>
      </c>
      <c r="B1161">
        <v>0.79</v>
      </c>
      <c r="C1161" s="16">
        <f t="shared" si="36"/>
        <v>0</v>
      </c>
      <c r="D1161" s="16">
        <f t="array" ref="D1161">IFERROR(INDEX(C$2:C1161,MATCH(2,1/(C$2:C1161&lt;&gt;0))),0)</f>
        <v>2.5</v>
      </c>
      <c r="E1161" s="16">
        <f t="shared" si="37"/>
        <v>1.7045454545454546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7</v>
      </c>
    </row>
    <row r="1162" spans="1:7">
      <c r="A1162" s="5">
        <v>44874</v>
      </c>
      <c r="B1162">
        <v>0.65500000000000003</v>
      </c>
      <c r="C1162" s="16">
        <f t="shared" si="36"/>
        <v>0</v>
      </c>
      <c r="D1162" s="16">
        <f t="array" ref="D1162">IFERROR(INDEX(C$2:C1162,MATCH(2,1/(C$2:C1162&lt;&gt;0))),0)</f>
        <v>2.5</v>
      </c>
      <c r="E1162" s="16">
        <f t="shared" si="37"/>
        <v>1.5909090909090908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8</v>
      </c>
    </row>
    <row r="1163" spans="1:7">
      <c r="A1163" s="5">
        <v>44875</v>
      </c>
      <c r="B1163">
        <v>0.46</v>
      </c>
      <c r="C1163" s="16">
        <f t="shared" si="36"/>
        <v>0</v>
      </c>
      <c r="D1163" s="16">
        <f t="array" ref="D1163">IFERROR(INDEX(C$2:C1163,MATCH(2,1/(C$2:C1163&lt;&gt;0))),0)</f>
        <v>2.5</v>
      </c>
      <c r="E1163" s="16">
        <f t="shared" si="37"/>
        <v>1.4772727272727273</v>
      </c>
      <c r="F1163" s="16">
        <f>IF(AND(C1163&lt;&gt;0,SUM(C$1:$D1163)=SUM(C$1:$D1163)),ROW(),0)</f>
        <v>0</v>
      </c>
      <c r="G1163" s="16">
        <f t="array" ref="G1163">IF(ROW()-IFERROR(INDEX(F$2:F1163,MATCH(2,1/(F$2:F1163&lt;&gt;0))),0)&gt;22,22,ROW()-IFERROR(INDEX(F$2:F1163,MATCH(2,1/(F$2:F1163&lt;&gt;0))),0))</f>
        <v>9</v>
      </c>
    </row>
    <row r="1164" spans="1:7">
      <c r="A1164" s="5">
        <v>44876</v>
      </c>
      <c r="B1164">
        <v>9.1999999999999998E-2</v>
      </c>
      <c r="C1164" s="16">
        <f t="shared" si="36"/>
        <v>0</v>
      </c>
      <c r="D1164" s="16">
        <f t="array" ref="D1164">IFERROR(INDEX(C$2:C1164,MATCH(2,1/(C$2:C1164&lt;&gt;0))),0)</f>
        <v>2.5</v>
      </c>
      <c r="E1164" s="16">
        <f t="shared" si="37"/>
        <v>1.3636363636363635</v>
      </c>
      <c r="F1164" s="16">
        <f>IF(AND(C1164&lt;&gt;0,SUM(C$1:$D1164)=SUM(C$1:$D1164)),ROW(),0)</f>
        <v>0</v>
      </c>
      <c r="G1164" s="16">
        <f t="array" ref="G1164">IF(ROW()-IFERROR(INDEX(F$2:F1164,MATCH(2,1/(F$2:F1164&lt;&gt;0))),0)&gt;22,22,ROW()-IFERROR(INDEX(F$2:F1164,MATCH(2,1/(F$2:F1164&lt;&gt;0))),0))</f>
        <v>10</v>
      </c>
    </row>
    <row r="1165" spans="1:7">
      <c r="A1165" s="5">
        <v>44879</v>
      </c>
      <c r="B1165">
        <v>0.45900000000000002</v>
      </c>
      <c r="C1165" s="16">
        <f t="shared" si="36"/>
        <v>0</v>
      </c>
      <c r="D1165" s="16">
        <f t="array" ref="D1165">IFERROR(INDEX(C$2:C1165,MATCH(2,1/(C$2:C1165&lt;&gt;0))),0)</f>
        <v>2.5</v>
      </c>
      <c r="E1165" s="16">
        <f t="shared" si="37"/>
        <v>1.25</v>
      </c>
      <c r="F1165" s="16">
        <f>IF(AND(C1165&lt;&gt;0,SUM(C$1:$D1165)=SUM(C$1:$D1165)),ROW(),0)</f>
        <v>0</v>
      </c>
      <c r="G1165" s="16">
        <f t="array" ref="G1165">IF(ROW()-IFERROR(INDEX(F$2:F1165,MATCH(2,1/(F$2:F1165&lt;&gt;0))),0)&gt;22,22,ROW()-IFERROR(INDEX(F$2:F1165,MATCH(2,1/(F$2:F1165&lt;&gt;0))),0))</f>
        <v>11</v>
      </c>
    </row>
    <row r="1166" spans="1:7">
      <c r="A1166" s="5">
        <v>44880</v>
      </c>
      <c r="B1166">
        <v>0.72699999999999998</v>
      </c>
      <c r="C1166" s="16">
        <f t="shared" si="36"/>
        <v>0</v>
      </c>
      <c r="D1166" s="16">
        <f t="array" ref="D1166">IFERROR(INDEX(C$2:C1166,MATCH(2,1/(C$2:C1166&lt;&gt;0))),0)</f>
        <v>2.5</v>
      </c>
      <c r="E1166" s="16">
        <f t="shared" si="37"/>
        <v>1.1363636363636365</v>
      </c>
      <c r="F1166" s="16">
        <f>IF(AND(C1166&lt;&gt;0,SUM(C$1:$D1166)=SUM(C$1:$D1166)),ROW(),0)</f>
        <v>0</v>
      </c>
      <c r="G1166" s="16">
        <f t="array" ref="G1166">IF(ROW()-IFERROR(INDEX(F$2:F1166,MATCH(2,1/(F$2:F1166&lt;&gt;0))),0)&gt;22,22,ROW()-IFERROR(INDEX(F$2:F1166,MATCH(2,1/(F$2:F1166&lt;&gt;0))),0))</f>
        <v>12</v>
      </c>
    </row>
    <row r="1167" spans="1:7">
      <c r="A1167" s="5">
        <v>44881</v>
      </c>
      <c r="B1167">
        <v>0.60299999999999998</v>
      </c>
      <c r="C1167" s="16">
        <f t="shared" si="36"/>
        <v>0</v>
      </c>
      <c r="D1167" s="16">
        <f t="array" ref="D1167">IFERROR(INDEX(C$2:C1167,MATCH(2,1/(C$2:C1167&lt;&gt;0))),0)</f>
        <v>2.5</v>
      </c>
      <c r="E1167" s="16">
        <f t="shared" si="37"/>
        <v>1.0227272727272727</v>
      </c>
      <c r="F1167" s="16">
        <f>IF(AND(C1167&lt;&gt;0,SUM(C$1:$D1167)=SUM(C$1:$D1167)),ROW(),0)</f>
        <v>0</v>
      </c>
      <c r="G1167" s="16">
        <f t="array" ref="G1167">IF(ROW()-IFERROR(INDEX(F$2:F1167,MATCH(2,1/(F$2:F1167&lt;&gt;0))),0)&gt;22,22,ROW()-IFERROR(INDEX(F$2:F1167,MATCH(2,1/(F$2:F1167&lt;&gt;0))),0))</f>
        <v>13</v>
      </c>
    </row>
    <row r="1168" spans="1:7">
      <c r="A1168" s="5">
        <v>44882</v>
      </c>
      <c r="B1168">
        <v>0.68</v>
      </c>
      <c r="C1168" s="16">
        <f t="shared" si="36"/>
        <v>0</v>
      </c>
      <c r="D1168" s="16">
        <f t="array" ref="D1168">IFERROR(INDEX(C$2:C1168,MATCH(2,1/(C$2:C1168&lt;&gt;0))),0)</f>
        <v>2.5</v>
      </c>
      <c r="E1168" s="16">
        <f t="shared" si="37"/>
        <v>0.90909090909090917</v>
      </c>
      <c r="F1168" s="16">
        <f>IF(AND(C1168&lt;&gt;0,SUM(C$1:$D1168)=SUM(C$1:$D1168)),ROW(),0)</f>
        <v>0</v>
      </c>
      <c r="G1168" s="16">
        <f t="array" ref="G1168">IF(ROW()-IFERROR(INDEX(F$2:F1168,MATCH(2,1/(F$2:F1168&lt;&gt;0))),0)&gt;22,22,ROW()-IFERROR(INDEX(F$2:F1168,MATCH(2,1/(F$2:F1168&lt;&gt;0))),0))</f>
        <v>14</v>
      </c>
    </row>
    <row r="1169" spans="1:7">
      <c r="A1169" s="5">
        <v>44883</v>
      </c>
      <c r="B1169">
        <v>0.192</v>
      </c>
      <c r="C1169" s="16">
        <f t="shared" si="36"/>
        <v>0</v>
      </c>
      <c r="D1169" s="16">
        <f t="array" ref="D1169">IFERROR(INDEX(C$2:C1169,MATCH(2,1/(C$2:C1169&lt;&gt;0))),0)</f>
        <v>2.5</v>
      </c>
      <c r="E1169" s="16">
        <f t="shared" si="37"/>
        <v>0.79545454545454541</v>
      </c>
      <c r="F1169" s="16">
        <f>IF(AND(C1169&lt;&gt;0,SUM(C$1:$D1169)=SUM(C$1:$D1169)),ROW(),0)</f>
        <v>0</v>
      </c>
      <c r="G1169" s="16">
        <f t="array" ref="G1169">IF(ROW()-IFERROR(INDEX(F$2:F1169,MATCH(2,1/(F$2:F1169&lt;&gt;0))),0)&gt;22,22,ROW()-IFERROR(INDEX(F$2:F1169,MATCH(2,1/(F$2:F1169&lt;&gt;0))),0))</f>
        <v>15</v>
      </c>
    </row>
    <row r="1170" spans="1:7">
      <c r="A1170" s="5">
        <v>44886</v>
      </c>
      <c r="B1170">
        <v>0.86499999999999999</v>
      </c>
      <c r="C1170" s="16">
        <f t="shared" si="36"/>
        <v>0</v>
      </c>
      <c r="D1170" s="16">
        <f t="array" ref="D1170">IFERROR(INDEX(C$2:C1170,MATCH(2,1/(C$2:C1170&lt;&gt;0))),0)</f>
        <v>2.5</v>
      </c>
      <c r="E1170" s="16">
        <f t="shared" si="37"/>
        <v>0.68181818181818188</v>
      </c>
      <c r="F1170" s="16">
        <f>IF(AND(C1170&lt;&gt;0,SUM(C$1:$D1170)=SUM(C$1:$D1170)),ROW(),0)</f>
        <v>0</v>
      </c>
      <c r="G1170" s="16">
        <f t="array" ref="G1170">IF(ROW()-IFERROR(INDEX(F$2:F1170,MATCH(2,1/(F$2:F1170&lt;&gt;0))),0)&gt;22,22,ROW()-IFERROR(INDEX(F$2:F1170,MATCH(2,1/(F$2:F1170&lt;&gt;0))),0))</f>
        <v>16</v>
      </c>
    </row>
    <row r="1171" spans="1:7">
      <c r="A1171" s="5">
        <v>44887</v>
      </c>
      <c r="B1171">
        <v>0.42</v>
      </c>
      <c r="C1171" s="16">
        <f t="shared" si="36"/>
        <v>0</v>
      </c>
      <c r="D1171" s="16">
        <f t="array" ref="D1171">IFERROR(INDEX(C$2:C1171,MATCH(2,1/(C$2:C1171&lt;&gt;0))),0)</f>
        <v>2.5</v>
      </c>
      <c r="E1171" s="16">
        <f t="shared" si="37"/>
        <v>0.56818181818181812</v>
      </c>
      <c r="F1171" s="16">
        <f>IF(AND(C1171&lt;&gt;0,SUM(C$1:$D1171)=SUM(C$1:$D1171)),ROW(),0)</f>
        <v>0</v>
      </c>
      <c r="G1171" s="16">
        <f t="array" ref="G1171">IF(ROW()-IFERROR(INDEX(F$2:F1171,MATCH(2,1/(F$2:F1171&lt;&gt;0))),0)&gt;22,22,ROW()-IFERROR(INDEX(F$2:F1171,MATCH(2,1/(F$2:F1171&lt;&gt;0))),0))</f>
        <v>17</v>
      </c>
    </row>
    <row r="1172" spans="1:7">
      <c r="A1172" s="5">
        <v>44888</v>
      </c>
      <c r="B1172">
        <v>0.45300000000000001</v>
      </c>
      <c r="C1172" s="16">
        <f t="shared" si="36"/>
        <v>0</v>
      </c>
      <c r="D1172" s="16">
        <f t="array" ref="D1172">IFERROR(INDEX(C$2:C1172,MATCH(2,1/(C$2:C1172&lt;&gt;0))),0)</f>
        <v>2.5</v>
      </c>
      <c r="E1172" s="16">
        <f t="shared" si="37"/>
        <v>0.45454545454545459</v>
      </c>
      <c r="F1172" s="16">
        <f>IF(AND(C1172&lt;&gt;0,SUM(C$1:$D1172)=SUM(C$1:$D1172)),ROW(),0)</f>
        <v>0</v>
      </c>
      <c r="G1172" s="16">
        <f t="array" ref="G1172">IF(ROW()-IFERROR(INDEX(F$2:F1172,MATCH(2,1/(F$2:F1172&lt;&gt;0))),0)&gt;22,22,ROW()-IFERROR(INDEX(F$2:F1172,MATCH(2,1/(F$2:F1172&lt;&gt;0))),0))</f>
        <v>18</v>
      </c>
    </row>
    <row r="1173" spans="1:7">
      <c r="A1173" s="5">
        <v>44889</v>
      </c>
      <c r="B1173">
        <v>0.41699999999999998</v>
      </c>
      <c r="C1173" s="16">
        <f t="shared" si="36"/>
        <v>0</v>
      </c>
      <c r="D1173" s="16">
        <f t="array" ref="D1173">IFERROR(INDEX(C$2:C1173,MATCH(2,1/(C$2:C1173&lt;&gt;0))),0)</f>
        <v>2.5</v>
      </c>
      <c r="E1173" s="16">
        <f t="shared" si="37"/>
        <v>0.34090909090909083</v>
      </c>
      <c r="F1173" s="16">
        <f>IF(AND(C1173&lt;&gt;0,SUM(C$1:$D1173)=SUM(C$1:$D1173)),ROW(),0)</f>
        <v>0</v>
      </c>
      <c r="G1173" s="16">
        <f t="array" ref="G1173">IF(ROW()-IFERROR(INDEX(F$2:F1173,MATCH(2,1/(F$2:F1173&lt;&gt;0))),0)&gt;22,22,ROW()-IFERROR(INDEX(F$2:F1173,MATCH(2,1/(F$2:F1173&lt;&gt;0))),0))</f>
        <v>19</v>
      </c>
    </row>
    <row r="1174" spans="1:7">
      <c r="A1174" s="5">
        <v>44890</v>
      </c>
      <c r="B1174">
        <v>8.2000000000000003E-2</v>
      </c>
      <c r="C1174" s="16">
        <f t="shared" si="36"/>
        <v>0</v>
      </c>
      <c r="D1174" s="16">
        <f t="array" ref="D1174">IFERROR(INDEX(C$2:C1174,MATCH(2,1/(C$2:C1174&lt;&gt;0))),0)</f>
        <v>2.5</v>
      </c>
      <c r="E1174" s="16">
        <f t="shared" si="37"/>
        <v>0.22727272727272707</v>
      </c>
      <c r="F1174" s="16">
        <f>IF(AND(C1174&lt;&gt;0,SUM(C$1:$D1174)=SUM(C$1:$D1174)),ROW(),0)</f>
        <v>0</v>
      </c>
      <c r="G1174" s="16">
        <f t="array" ref="G1174">IF(ROW()-IFERROR(INDEX(F$2:F1174,MATCH(2,1/(F$2:F1174&lt;&gt;0))),0)&gt;22,22,ROW()-IFERROR(INDEX(F$2:F1174,MATCH(2,1/(F$2:F1174&lt;&gt;0))),0))</f>
        <v>20</v>
      </c>
    </row>
    <row r="1175" spans="1:7">
      <c r="A1175" s="5">
        <v>44893</v>
      </c>
      <c r="B1175">
        <v>0.39600000000000002</v>
      </c>
      <c r="C1175" s="16">
        <f t="shared" si="36"/>
        <v>0</v>
      </c>
      <c r="D1175" s="16">
        <f t="array" ref="D1175">IFERROR(INDEX(C$2:C1175,MATCH(2,1/(C$2:C1175&lt;&gt;0))),0)</f>
        <v>2.5</v>
      </c>
      <c r="E1175" s="16">
        <f t="shared" si="37"/>
        <v>0.11363636363636376</v>
      </c>
      <c r="F1175" s="16">
        <f>IF(AND(C1175&lt;&gt;0,SUM(C$1:$D1175)=SUM(C$1:$D1175)),ROW(),0)</f>
        <v>0</v>
      </c>
      <c r="G1175" s="16">
        <f t="array" ref="G1175">IF(ROW()-IFERROR(INDEX(F$2:F1175,MATCH(2,1/(F$2:F1175&lt;&gt;0))),0)&gt;22,22,ROW()-IFERROR(INDEX(F$2:F1175,MATCH(2,1/(F$2:F1175&lt;&gt;0))),0))</f>
        <v>21</v>
      </c>
    </row>
    <row r="1176" spans="1:7">
      <c r="A1176" s="5">
        <v>44894</v>
      </c>
      <c r="B1176">
        <v>0.60199999999999998</v>
      </c>
      <c r="C1176" s="16">
        <f t="shared" si="36"/>
        <v>0</v>
      </c>
      <c r="D1176" s="16">
        <f t="array" ref="D1176">IFERROR(INDEX(C$2:C1176,MATCH(2,1/(C$2:C1176&lt;&gt;0))),0)</f>
        <v>2.5</v>
      </c>
      <c r="E1176" s="16">
        <f t="shared" si="37"/>
        <v>0</v>
      </c>
      <c r="F1176" s="16">
        <f>IF(AND(C1176&lt;&gt;0,SUM(C$1:$D1176)=SUM(C$1:$D1176)),ROW(),0)</f>
        <v>0</v>
      </c>
      <c r="G1176" s="16">
        <f t="array" ref="G1176">IF(ROW()-IFERROR(INDEX(F$2:F1176,MATCH(2,1/(F$2:F1176&lt;&gt;0))),0)&gt;22,22,ROW()-IFERROR(INDEX(F$2:F1176,MATCH(2,1/(F$2:F1176&lt;&gt;0))),0))</f>
        <v>22</v>
      </c>
    </row>
    <row r="1177" spans="1:7">
      <c r="A1177" s="5">
        <v>44895</v>
      </c>
      <c r="B1177">
        <v>0.28899999999999998</v>
      </c>
      <c r="C1177" s="16">
        <f t="shared" si="36"/>
        <v>0</v>
      </c>
      <c r="D1177" s="16">
        <f t="array" ref="D1177">IFERROR(INDEX(C$2:C1177,MATCH(2,1/(C$2:C1177&lt;&gt;0))),0)</f>
        <v>2.5</v>
      </c>
      <c r="E1177" s="16">
        <f t="shared" si="37"/>
        <v>0</v>
      </c>
      <c r="F1177" s="16">
        <f>IF(AND(C1177&lt;&gt;0,SUM(C$1:$D1177)=SUM(C$1:$D1177)),ROW(),0)</f>
        <v>0</v>
      </c>
      <c r="G1177" s="16">
        <f t="array" ref="G1177">IF(ROW()-IFERROR(INDEX(F$2:F1177,MATCH(2,1/(F$2:F1177&lt;&gt;0))),0)&gt;22,22,ROW()-IFERROR(INDEX(F$2:F1177,MATCH(2,1/(F$2:F1177&lt;&gt;0))),0))</f>
        <v>22</v>
      </c>
    </row>
    <row r="1178" spans="1:7">
      <c r="A1178" s="5">
        <v>44896</v>
      </c>
      <c r="B1178">
        <v>0.51200000000000001</v>
      </c>
      <c r="C1178" s="16">
        <f t="shared" si="36"/>
        <v>0</v>
      </c>
      <c r="D1178" s="16">
        <f t="array" ref="D1178">IFERROR(INDEX(C$2:C1178,MATCH(2,1/(C$2:C1178&lt;&gt;0))),0)</f>
        <v>2.5</v>
      </c>
      <c r="E1178" s="16">
        <f t="shared" si="37"/>
        <v>0</v>
      </c>
      <c r="F1178" s="16">
        <f>IF(AND(C1178&lt;&gt;0,SUM(C$1:$D1178)=SUM(C$1:$D1178)),ROW(),0)</f>
        <v>0</v>
      </c>
      <c r="G1178" s="16">
        <f t="array" ref="G1178">IF(ROW()-IFERROR(INDEX(F$2:F1178,MATCH(2,1/(F$2:F1178&lt;&gt;0))),0)&gt;22,22,ROW()-IFERROR(INDEX(F$2:F1178,MATCH(2,1/(F$2:F1178&lt;&gt;0))),0))</f>
        <v>22</v>
      </c>
    </row>
    <row r="1179" spans="1:7">
      <c r="A1179" s="5">
        <v>44897</v>
      </c>
      <c r="B1179">
        <v>0.28899999999999998</v>
      </c>
      <c r="C1179" s="16">
        <f t="shared" si="36"/>
        <v>0</v>
      </c>
      <c r="D1179" s="16">
        <f t="array" ref="D1179">IFERROR(INDEX(C$2:C1179,MATCH(2,1/(C$2:C1179&lt;&gt;0))),0)</f>
        <v>2.5</v>
      </c>
      <c r="E1179" s="16">
        <f t="shared" si="37"/>
        <v>0</v>
      </c>
      <c r="F1179" s="16">
        <f>IF(AND(C1179&lt;&gt;0,SUM(C$1:$D1179)=SUM(C$1:$D1179)),ROW(),0)</f>
        <v>0</v>
      </c>
      <c r="G1179" s="16">
        <f t="array" ref="G1179">IF(ROW()-IFERROR(INDEX(F$2:F1179,MATCH(2,1/(F$2:F1179&lt;&gt;0))),0)&gt;22,22,ROW()-IFERROR(INDEX(F$2:F1179,MATCH(2,1/(F$2:F1179&lt;&gt;0))),0))</f>
        <v>22</v>
      </c>
    </row>
    <row r="1180" spans="1:7">
      <c r="A1180" s="5">
        <v>44900</v>
      </c>
      <c r="B1180">
        <v>0.89</v>
      </c>
      <c r="C1180" s="16">
        <f t="shared" si="36"/>
        <v>0</v>
      </c>
      <c r="D1180" s="16">
        <f t="array" ref="D1180">IFERROR(INDEX(C$2:C1180,MATCH(2,1/(C$2:C1180&lt;&gt;0))),0)</f>
        <v>2.5</v>
      </c>
      <c r="E1180" s="16">
        <f t="shared" si="37"/>
        <v>0</v>
      </c>
      <c r="F1180" s="16">
        <f>IF(AND(C1180&lt;&gt;0,SUM(C$1:$D1180)=SUM(C$1:$D1180)),ROW(),0)</f>
        <v>0</v>
      </c>
      <c r="G1180" s="16">
        <f t="array" ref="G1180">IF(ROW()-IFERROR(INDEX(F$2:F1180,MATCH(2,1/(F$2:F1180&lt;&gt;0))),0)&gt;22,22,ROW()-IFERROR(INDEX(F$2:F1180,MATCH(2,1/(F$2:F1180&lt;&gt;0))),0))</f>
        <v>22</v>
      </c>
    </row>
    <row r="1181" spans="1:7">
      <c r="A1181" s="5">
        <v>44901</v>
      </c>
      <c r="B1181">
        <v>0.48399999999999999</v>
      </c>
      <c r="C1181" s="16">
        <f t="shared" si="36"/>
        <v>0</v>
      </c>
      <c r="D1181" s="16">
        <f t="array" ref="D1181">IFERROR(INDEX(C$2:C1181,MATCH(2,1/(C$2:C1181&lt;&gt;0))),0)</f>
        <v>2.5</v>
      </c>
      <c r="E1181" s="16">
        <f t="shared" si="37"/>
        <v>0</v>
      </c>
      <c r="F1181" s="16">
        <f>IF(AND(C1181&lt;&gt;0,SUM(C$1:$D1181)=SUM(C$1:$D1181)),ROW(),0)</f>
        <v>0</v>
      </c>
      <c r="G1181" s="16">
        <f t="array" ref="G1181">IF(ROW()-IFERROR(INDEX(F$2:F1181,MATCH(2,1/(F$2:F1181&lt;&gt;0))),0)&gt;22,22,ROW()-IFERROR(INDEX(F$2:F1181,MATCH(2,1/(F$2:F1181&lt;&gt;0))),0))</f>
        <v>22</v>
      </c>
    </row>
    <row r="1182" spans="1:7">
      <c r="A1182" s="5">
        <v>44902</v>
      </c>
      <c r="B1182">
        <v>0.66600000000000004</v>
      </c>
      <c r="C1182" s="16">
        <f t="shared" si="36"/>
        <v>0</v>
      </c>
      <c r="D1182" s="16">
        <f t="array" ref="D1182">IFERROR(INDEX(C$2:C1182,MATCH(2,1/(C$2:C1182&lt;&gt;0))),0)</f>
        <v>2.5</v>
      </c>
      <c r="E1182" s="16">
        <f t="shared" si="37"/>
        <v>0</v>
      </c>
      <c r="F1182" s="16">
        <f>IF(AND(C1182&lt;&gt;0,SUM(C$1:$D1182)=SUM(C$1:$D1182)),ROW(),0)</f>
        <v>0</v>
      </c>
      <c r="G1182" s="16">
        <f t="array" ref="G1182">IF(ROW()-IFERROR(INDEX(F$2:F1182,MATCH(2,1/(F$2:F1182&lt;&gt;0))),0)&gt;22,22,ROW()-IFERROR(INDEX(F$2:F1182,MATCH(2,1/(F$2:F1182&lt;&gt;0))),0))</f>
        <v>22</v>
      </c>
    </row>
    <row r="1183" spans="1:7">
      <c r="A1183" s="5">
        <v>44903</v>
      </c>
      <c r="B1183">
        <v>0.41499999999999998</v>
      </c>
      <c r="C1183" s="16">
        <f t="shared" si="36"/>
        <v>0</v>
      </c>
      <c r="D1183" s="16">
        <f t="array" ref="D1183">IFERROR(INDEX(C$2:C1183,MATCH(2,1/(C$2:C1183&lt;&gt;0))),0)</f>
        <v>2.5</v>
      </c>
      <c r="E1183" s="16">
        <f t="shared" si="37"/>
        <v>0</v>
      </c>
      <c r="F1183" s="16">
        <f>IF(AND(C1183&lt;&gt;0,SUM(C$1:$D1183)=SUM(C$1:$D1183)),ROW(),0)</f>
        <v>0</v>
      </c>
      <c r="G1183" s="16">
        <f t="array" ref="G1183">IF(ROW()-IFERROR(INDEX(F$2:F1183,MATCH(2,1/(F$2:F1183&lt;&gt;0))),0)&gt;22,22,ROW()-IFERROR(INDEX(F$2:F1183,MATCH(2,1/(F$2:F1183&lt;&gt;0))),0))</f>
        <v>22</v>
      </c>
    </row>
    <row r="1184" spans="1:7">
      <c r="A1184" s="5">
        <v>44904</v>
      </c>
      <c r="B1184">
        <v>0.22800000000000001</v>
      </c>
      <c r="C1184" s="16">
        <f t="shared" si="36"/>
        <v>0</v>
      </c>
      <c r="D1184" s="16">
        <f t="array" ref="D1184">IFERROR(INDEX(C$2:C1184,MATCH(2,1/(C$2:C1184&lt;&gt;0))),0)</f>
        <v>2.5</v>
      </c>
      <c r="E1184" s="16">
        <f t="shared" si="37"/>
        <v>0</v>
      </c>
      <c r="F1184" s="16">
        <f>IF(AND(C1184&lt;&gt;0,SUM(C$1:$D1184)=SUM(C$1:$D1184)),ROW(),0)</f>
        <v>0</v>
      </c>
      <c r="G1184" s="16">
        <f t="array" ref="G1184">IF(ROW()-IFERROR(INDEX(F$2:F1184,MATCH(2,1/(F$2:F1184&lt;&gt;0))),0)&gt;22,22,ROW()-IFERROR(INDEX(F$2:F1184,MATCH(2,1/(F$2:F1184&lt;&gt;0))),0))</f>
        <v>22</v>
      </c>
    </row>
    <row r="1185" spans="1:7">
      <c r="A1185" s="5">
        <v>44907</v>
      </c>
      <c r="B1185">
        <v>0.83</v>
      </c>
      <c r="C1185" s="16">
        <f t="shared" si="36"/>
        <v>0</v>
      </c>
      <c r="D1185" s="16">
        <f t="array" ref="D1185">IFERROR(INDEX(C$2:C1185,MATCH(2,1/(C$2:C1185&lt;&gt;0))),0)</f>
        <v>2.5</v>
      </c>
      <c r="E1185" s="16">
        <f t="shared" si="37"/>
        <v>0</v>
      </c>
      <c r="F1185" s="16">
        <f>IF(AND(C1185&lt;&gt;0,SUM(C$1:$D1185)=SUM(C$1:$D1185)),ROW(),0)</f>
        <v>0</v>
      </c>
      <c r="G1185" s="16">
        <f t="array" ref="G1185">IF(ROW()-IFERROR(INDEX(F$2:F1185,MATCH(2,1/(F$2:F1185&lt;&gt;0))),0)&gt;22,22,ROW()-IFERROR(INDEX(F$2:F1185,MATCH(2,1/(F$2:F1185&lt;&gt;0))),0))</f>
        <v>22</v>
      </c>
    </row>
    <row r="1186" spans="1:7">
      <c r="A1186" s="5">
        <v>44908</v>
      </c>
      <c r="B1186">
        <v>0.42899999999999999</v>
      </c>
      <c r="C1186" s="16">
        <f t="shared" si="36"/>
        <v>0</v>
      </c>
      <c r="D1186" s="16">
        <f t="array" ref="D1186">IFERROR(INDEX(C$2:C1186,MATCH(2,1/(C$2:C1186&lt;&gt;0))),0)</f>
        <v>2.5</v>
      </c>
      <c r="E1186" s="16">
        <f t="shared" si="37"/>
        <v>0</v>
      </c>
      <c r="F1186" s="16">
        <f>IF(AND(C1186&lt;&gt;0,SUM(C$1:$D1186)=SUM(C$1:$D1186)),ROW(),0)</f>
        <v>0</v>
      </c>
      <c r="G1186" s="16">
        <f t="array" ref="G1186">IF(ROW()-IFERROR(INDEX(F$2:F1186,MATCH(2,1/(F$2:F1186&lt;&gt;0))),0)&gt;22,22,ROW()-IFERROR(INDEX(F$2:F1186,MATCH(2,1/(F$2:F1186&lt;&gt;0))),0))</f>
        <v>22</v>
      </c>
    </row>
    <row r="1187" spans="1:7">
      <c r="A1187" s="5">
        <v>44909</v>
      </c>
      <c r="B1187">
        <v>0.245</v>
      </c>
      <c r="C1187" s="16">
        <f t="shared" si="36"/>
        <v>0</v>
      </c>
      <c r="D1187" s="16">
        <f t="array" ref="D1187">IFERROR(INDEX(C$2:C1187,MATCH(2,1/(C$2:C1187&lt;&gt;0))),0)</f>
        <v>2.5</v>
      </c>
      <c r="E1187" s="16">
        <f t="shared" si="37"/>
        <v>0</v>
      </c>
      <c r="F1187" s="16">
        <f>IF(AND(C1187&lt;&gt;0,SUM(C$1:$D1187)=SUM(C$1:$D1187)),ROW(),0)</f>
        <v>0</v>
      </c>
      <c r="G1187" s="16">
        <f t="array" ref="G1187">IF(ROW()-IFERROR(INDEX(F$2:F1187,MATCH(2,1/(F$2:F1187&lt;&gt;0))),0)&gt;22,22,ROW()-IFERROR(INDEX(F$2:F1187,MATCH(2,1/(F$2:F1187&lt;&gt;0))),0))</f>
        <v>22</v>
      </c>
    </row>
    <row r="1188" spans="1:7">
      <c r="A1188" s="5">
        <v>44910</v>
      </c>
      <c r="B1188">
        <v>0.64700000000000002</v>
      </c>
      <c r="C1188" s="16">
        <f t="shared" si="36"/>
        <v>0</v>
      </c>
      <c r="D1188" s="16">
        <f t="array" ref="D1188">IFERROR(INDEX(C$2:C1188,MATCH(2,1/(C$2:C1188&lt;&gt;0))),0)</f>
        <v>2.5</v>
      </c>
      <c r="E1188" s="16">
        <f t="shared" si="37"/>
        <v>0</v>
      </c>
      <c r="F1188" s="16">
        <f>IF(AND(C1188&lt;&gt;0,SUM(C$1:$D1188)=SUM(C$1:$D1188)),ROW(),0)</f>
        <v>0</v>
      </c>
      <c r="G1188" s="16">
        <f t="array" ref="G1188">IF(ROW()-IFERROR(INDEX(F$2:F1188,MATCH(2,1/(F$2:F1188&lt;&gt;0))),0)&gt;22,22,ROW()-IFERROR(INDEX(F$2:F1188,MATCH(2,1/(F$2:F1188&lt;&gt;0))),0))</f>
        <v>22</v>
      </c>
    </row>
    <row r="1189" spans="1:7">
      <c r="A1189" s="5">
        <v>44911</v>
      </c>
      <c r="B1189">
        <v>0.12</v>
      </c>
      <c r="C1189" s="16">
        <f t="shared" si="36"/>
        <v>0</v>
      </c>
      <c r="D1189" s="16">
        <f t="array" ref="D1189">IFERROR(INDEX(C$2:C1189,MATCH(2,1/(C$2:C1189&lt;&gt;0))),0)</f>
        <v>2.5</v>
      </c>
      <c r="E1189" s="16">
        <f t="shared" si="37"/>
        <v>0</v>
      </c>
      <c r="F1189" s="16">
        <f>IF(AND(C1189&lt;&gt;0,SUM(C$1:$D1189)=SUM(C$1:$D1189)),ROW(),0)</f>
        <v>0</v>
      </c>
      <c r="G1189" s="16">
        <f t="array" ref="G1189">IF(ROW()-IFERROR(INDEX(F$2:F1189,MATCH(2,1/(F$2:F1189&lt;&gt;0))),0)&gt;22,22,ROW()-IFERROR(INDEX(F$2:F1189,MATCH(2,1/(F$2:F1189&lt;&gt;0))),0))</f>
        <v>22</v>
      </c>
    </row>
    <row r="1190" spans="1:7">
      <c r="A1190" s="5">
        <v>44914</v>
      </c>
      <c r="B1190">
        <v>0.26300000000000001</v>
      </c>
      <c r="C1190" s="16">
        <f t="shared" si="36"/>
        <v>0</v>
      </c>
      <c r="D1190" s="16">
        <f t="array" ref="D1190">IFERROR(INDEX(C$2:C1190,MATCH(2,1/(C$2:C1190&lt;&gt;0))),0)</f>
        <v>2.5</v>
      </c>
      <c r="E1190" s="16">
        <f t="shared" si="37"/>
        <v>0</v>
      </c>
      <c r="F1190" s="16">
        <f>IF(AND(C1190&lt;&gt;0,SUM(C$1:$D1190)=SUM(C$1:$D1190)),ROW(),0)</f>
        <v>0</v>
      </c>
      <c r="G1190" s="16">
        <f t="array" ref="G1190">IF(ROW()-IFERROR(INDEX(F$2:F1190,MATCH(2,1/(F$2:F1190&lt;&gt;0))),0)&gt;22,22,ROW()-IFERROR(INDEX(F$2:F1190,MATCH(2,1/(F$2:F1190&lt;&gt;0))),0))</f>
        <v>22</v>
      </c>
    </row>
    <row r="1191" spans="1:7">
      <c r="A1191" s="5">
        <v>44915</v>
      </c>
      <c r="B1191">
        <v>0.443</v>
      </c>
      <c r="C1191" s="16">
        <f t="shared" si="36"/>
        <v>0</v>
      </c>
      <c r="D1191" s="16">
        <f t="array" ref="D1191">IFERROR(INDEX(C$2:C1191,MATCH(2,1/(C$2:C1191&lt;&gt;0))),0)</f>
        <v>2.5</v>
      </c>
      <c r="E1191" s="16">
        <f t="shared" si="37"/>
        <v>0</v>
      </c>
      <c r="F1191" s="16">
        <f>IF(AND(C1191&lt;&gt;0,SUM(C$1:$D1191)=SUM(C$1:$D1191)),ROW(),0)</f>
        <v>0</v>
      </c>
      <c r="G1191" s="16">
        <f t="array" ref="G1191">IF(ROW()-IFERROR(INDEX(F$2:F1191,MATCH(2,1/(F$2:F1191&lt;&gt;0))),0)&gt;22,22,ROW()-IFERROR(INDEX(F$2:F1191,MATCH(2,1/(F$2:F1191&lt;&gt;0))),0))</f>
        <v>22</v>
      </c>
    </row>
    <row r="1192" spans="1:7">
      <c r="A1192" s="5">
        <v>44916</v>
      </c>
      <c r="B1192">
        <v>0.18099999999999999</v>
      </c>
      <c r="C1192" s="16">
        <f t="shared" si="36"/>
        <v>0</v>
      </c>
      <c r="D1192" s="16">
        <f t="array" ref="D1192">IFERROR(INDEX(C$2:C1192,MATCH(2,1/(C$2:C1192&lt;&gt;0))),0)</f>
        <v>2.5</v>
      </c>
      <c r="E1192" s="16">
        <f t="shared" si="37"/>
        <v>0</v>
      </c>
      <c r="F1192" s="16">
        <f>IF(AND(C1192&lt;&gt;0,SUM(C$1:$D1192)=SUM(C$1:$D1192)),ROW(),0)</f>
        <v>0</v>
      </c>
      <c r="G1192" s="16">
        <f t="array" ref="G1192">IF(ROW()-IFERROR(INDEX(F$2:F1192,MATCH(2,1/(F$2:F1192&lt;&gt;0))),0)&gt;22,22,ROW()-IFERROR(INDEX(F$2:F1192,MATCH(2,1/(F$2:F1192&lt;&gt;0))),0))</f>
        <v>22</v>
      </c>
    </row>
    <row r="1193" spans="1:7">
      <c r="A1193" s="5">
        <v>44917</v>
      </c>
      <c r="B1193">
        <v>0.14399999999999999</v>
      </c>
      <c r="C1193" s="16">
        <f t="shared" si="36"/>
        <v>0</v>
      </c>
      <c r="D1193" s="16">
        <f t="array" ref="D1193">IFERROR(INDEX(C$2:C1193,MATCH(2,1/(C$2:C1193&lt;&gt;0))),0)</f>
        <v>2.5</v>
      </c>
      <c r="E1193" s="16">
        <f t="shared" si="37"/>
        <v>0</v>
      </c>
      <c r="F1193" s="16">
        <f>IF(AND(C1193&lt;&gt;0,SUM(C$1:$D1193)=SUM(C$1:$D1193)),ROW(),0)</f>
        <v>0</v>
      </c>
      <c r="G1193" s="16">
        <f t="array" ref="G1193">IF(ROW()-IFERROR(INDEX(F$2:F1193,MATCH(2,1/(F$2:F1193&lt;&gt;0))),0)&gt;22,22,ROW()-IFERROR(INDEX(F$2:F1193,MATCH(2,1/(F$2:F1193&lt;&gt;0))),0))</f>
        <v>22</v>
      </c>
    </row>
    <row r="1194" spans="1:7">
      <c r="A1194" s="5">
        <v>44918</v>
      </c>
      <c r="B1194">
        <v>0.113</v>
      </c>
      <c r="C1194" s="16">
        <f t="shared" si="36"/>
        <v>0</v>
      </c>
      <c r="D1194" s="16">
        <f t="array" ref="D1194">IFERROR(INDEX(C$2:C1194,MATCH(2,1/(C$2:C1194&lt;&gt;0))),0)</f>
        <v>2.5</v>
      </c>
      <c r="E1194" s="16">
        <f t="shared" si="37"/>
        <v>0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22</v>
      </c>
    </row>
    <row r="1195" spans="1:7">
      <c r="A1195" s="5">
        <v>44921</v>
      </c>
      <c r="B1195">
        <v>0.624</v>
      </c>
      <c r="C1195" s="16">
        <f t="shared" si="36"/>
        <v>0</v>
      </c>
      <c r="D1195" s="16">
        <f t="array" ref="D1195">IFERROR(INDEX(C$2:C1195,MATCH(2,1/(C$2:C1195&lt;&gt;0))),0)</f>
        <v>2.5</v>
      </c>
      <c r="E1195" s="16">
        <f t="shared" si="37"/>
        <v>0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22</v>
      </c>
    </row>
    <row r="1196" spans="1:7">
      <c r="A1196" s="5">
        <v>44922</v>
      </c>
      <c r="B1196">
        <v>0.26500000000000001</v>
      </c>
      <c r="C1196" s="16">
        <f t="shared" si="36"/>
        <v>0</v>
      </c>
      <c r="D1196" s="16">
        <f t="array" ref="D1196">IFERROR(INDEX(C$2:C1196,MATCH(2,1/(C$2:C1196&lt;&gt;0))),0)</f>
        <v>2.5</v>
      </c>
      <c r="E1196" s="16">
        <f t="shared" si="37"/>
        <v>0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22</v>
      </c>
    </row>
    <row r="1197" spans="1:7">
      <c r="A1197" s="5">
        <v>44923</v>
      </c>
      <c r="B1197">
        <v>0.19400000000000001</v>
      </c>
      <c r="C1197" s="16">
        <f t="shared" si="36"/>
        <v>0</v>
      </c>
      <c r="D1197" s="16">
        <f t="array" ref="D1197">IFERROR(INDEX(C$2:C1197,MATCH(2,1/(C$2:C1197&lt;&gt;0))),0)</f>
        <v>2.5</v>
      </c>
      <c r="E1197" s="16">
        <f t="shared" si="37"/>
        <v>0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22</v>
      </c>
    </row>
    <row r="1198" spans="1:7">
      <c r="A1198" s="5">
        <v>44924</v>
      </c>
      <c r="B1198">
        <v>0.376</v>
      </c>
      <c r="C1198" s="16">
        <f t="shared" si="36"/>
        <v>0</v>
      </c>
      <c r="D1198" s="16">
        <f t="array" ref="D1198">IFERROR(INDEX(C$2:C1198,MATCH(2,1/(C$2:C1198&lt;&gt;0))),0)</f>
        <v>2.5</v>
      </c>
      <c r="E1198" s="16">
        <f t="shared" si="37"/>
        <v>0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22</v>
      </c>
    </row>
    <row r="1199" spans="1:7">
      <c r="A1199" s="5">
        <v>44925</v>
      </c>
      <c r="B1199">
        <v>6.9000000000000006E-2</v>
      </c>
      <c r="C1199" s="16">
        <f t="shared" si="36"/>
        <v>0</v>
      </c>
      <c r="D1199" s="16">
        <f t="array" ref="D1199">IFERROR(INDEX(C$2:C1199,MATCH(2,1/(C$2:C1199&lt;&gt;0))),0)</f>
        <v>2.5</v>
      </c>
      <c r="E1199" s="16">
        <f t="shared" si="37"/>
        <v>0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22</v>
      </c>
    </row>
    <row r="1200" spans="1:7">
      <c r="A1200" s="5">
        <v>44929</v>
      </c>
      <c r="B1200">
        <v>0.82099999999999995</v>
      </c>
      <c r="C1200" s="16">
        <f t="shared" si="36"/>
        <v>0</v>
      </c>
      <c r="D1200" s="16">
        <f t="array" ref="D1200">IFERROR(INDEX(C$2:C1200,MATCH(2,1/(C$2:C1200&lt;&gt;0))),0)</f>
        <v>2.5</v>
      </c>
      <c r="E1200" s="16">
        <f t="shared" si="37"/>
        <v>0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22</v>
      </c>
    </row>
    <row r="1201" spans="1:7">
      <c r="A1201" s="5">
        <v>44930</v>
      </c>
      <c r="B1201">
        <v>0.50600000000000001</v>
      </c>
      <c r="C1201" s="16">
        <f t="shared" si="36"/>
        <v>0</v>
      </c>
      <c r="D1201" s="16">
        <f t="array" ref="D1201">IFERROR(INDEX(C$2:C1201,MATCH(2,1/(C$2:C1201&lt;&gt;0))),0)</f>
        <v>2.5</v>
      </c>
      <c r="E1201" s="16">
        <f t="shared" si="37"/>
        <v>0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22</v>
      </c>
    </row>
    <row r="1202" spans="1:7">
      <c r="A1202" s="5">
        <v>44931</v>
      </c>
      <c r="B1202">
        <v>0.57199999999999995</v>
      </c>
      <c r="C1202" s="16">
        <f t="shared" si="36"/>
        <v>0</v>
      </c>
      <c r="D1202" s="16">
        <f t="array" ref="D1202">IFERROR(INDEX(C$2:C1202,MATCH(2,1/(C$2:C1202&lt;&gt;0))),0)</f>
        <v>2.5</v>
      </c>
      <c r="E1202" s="16">
        <f t="shared" si="37"/>
        <v>0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22</v>
      </c>
    </row>
    <row r="1203" spans="1:7">
      <c r="A1203" s="5">
        <v>44932</v>
      </c>
      <c r="B1203">
        <v>0.216</v>
      </c>
      <c r="C1203" s="16">
        <f t="shared" si="36"/>
        <v>0</v>
      </c>
      <c r="D1203" s="16">
        <f t="array" ref="D1203">IFERROR(INDEX(C$2:C1203,MATCH(2,1/(C$2:C1203&lt;&gt;0))),0)</f>
        <v>2.5</v>
      </c>
      <c r="E1203" s="16">
        <f t="shared" si="37"/>
        <v>0</v>
      </c>
      <c r="F1203" s="16">
        <f>IF(AND(C1203&lt;&gt;0,SUM(C$1:$D1203)=SUM(C$1:$D1203)),ROW(),0)</f>
        <v>0</v>
      </c>
      <c r="G1203" s="16">
        <f t="array" ref="G1203">IF(ROW()-IFERROR(INDEX(F$2:F1203,MATCH(2,1/(F$2:F1203&lt;&gt;0))),0)&gt;22,22,ROW()-IFERROR(INDEX(F$2:F1203,MATCH(2,1/(F$2:F1203&lt;&gt;0))),0))</f>
        <v>22</v>
      </c>
    </row>
    <row r="1204" spans="1:7">
      <c r="A1204" s="5">
        <v>44935</v>
      </c>
      <c r="B1204">
        <v>0.63400000000000001</v>
      </c>
      <c r="C1204" s="16">
        <f t="shared" si="36"/>
        <v>0</v>
      </c>
      <c r="D1204" s="16">
        <f t="array" ref="D1204">IFERROR(INDEX(C$2:C1204,MATCH(2,1/(C$2:C1204&lt;&gt;0))),0)</f>
        <v>2.5</v>
      </c>
      <c r="E1204" s="16">
        <f t="shared" si="37"/>
        <v>0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22</v>
      </c>
    </row>
    <row r="1205" spans="1:7">
      <c r="A1205" s="5">
        <v>44936</v>
      </c>
      <c r="B1205">
        <v>0.40300000000000002</v>
      </c>
      <c r="C1205" s="16">
        <f t="shared" si="36"/>
        <v>0</v>
      </c>
      <c r="D1205" s="16">
        <f t="array" ref="D1205">IFERROR(INDEX(C$2:C1205,MATCH(2,1/(C$2:C1205&lt;&gt;0))),0)</f>
        <v>2.5</v>
      </c>
      <c r="E1205" s="16">
        <f t="shared" si="37"/>
        <v>0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22</v>
      </c>
    </row>
    <row r="1206" spans="1:7">
      <c r="A1206" s="5">
        <v>44937</v>
      </c>
      <c r="B1206">
        <v>0.308</v>
      </c>
      <c r="C1206" s="16">
        <f t="shared" si="36"/>
        <v>0</v>
      </c>
      <c r="D1206" s="16">
        <f t="array" ref="D1206">IFERROR(INDEX(C$2:C1206,MATCH(2,1/(C$2:C1206&lt;&gt;0))),0)</f>
        <v>2.5</v>
      </c>
      <c r="E1206" s="16">
        <f t="shared" si="37"/>
        <v>0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22</v>
      </c>
    </row>
    <row r="1207" spans="1:7">
      <c r="A1207" s="5">
        <v>44938</v>
      </c>
      <c r="B1207">
        <v>0.26700000000000002</v>
      </c>
      <c r="C1207" s="16">
        <f t="shared" si="36"/>
        <v>0</v>
      </c>
      <c r="D1207" s="16">
        <f t="array" ref="D1207">IFERROR(INDEX(C$2:C1207,MATCH(2,1/(C$2:C1207&lt;&gt;0))),0)</f>
        <v>2.5</v>
      </c>
      <c r="E1207" s="16">
        <f t="shared" si="37"/>
        <v>0</v>
      </c>
      <c r="F1207" s="16">
        <f>IF(AND(C1207&lt;&gt;0,SUM(C$1:$D1207)=SUM(C$1:$D1207)),ROW(),0)</f>
        <v>0</v>
      </c>
      <c r="G1207" s="16">
        <f t="array" ref="G1207">IF(ROW()-IFERROR(INDEX(F$2:F1207,MATCH(2,1/(F$2:F1207&lt;&gt;0))),0)&gt;22,22,ROW()-IFERROR(INDEX(F$2:F1207,MATCH(2,1/(F$2:F1207&lt;&gt;0))),0))</f>
        <v>22</v>
      </c>
    </row>
    <row r="1208" spans="1:7">
      <c r="A1208" s="5">
        <v>44939</v>
      </c>
      <c r="B1208">
        <v>0.14599999999999999</v>
      </c>
      <c r="C1208" s="16">
        <f t="shared" si="36"/>
        <v>0</v>
      </c>
      <c r="D1208" s="16">
        <f t="array" ref="D1208">IFERROR(INDEX(C$2:C1208,MATCH(2,1/(C$2:C1208&lt;&gt;0))),0)</f>
        <v>2.5</v>
      </c>
      <c r="E1208" s="16">
        <f t="shared" si="37"/>
        <v>0</v>
      </c>
      <c r="F1208" s="16">
        <f>IF(AND(C1208&lt;&gt;0,SUM(C$1:$D1208)=SUM(C$1:$D1208)),ROW(),0)</f>
        <v>0</v>
      </c>
      <c r="G1208" s="16">
        <f t="array" ref="G1208">IF(ROW()-IFERROR(INDEX(F$2:F1208,MATCH(2,1/(F$2:F1208&lt;&gt;0))),0)&gt;22,22,ROW()-IFERROR(INDEX(F$2:F1208,MATCH(2,1/(F$2:F1208&lt;&gt;0))),0))</f>
        <v>22</v>
      </c>
    </row>
    <row r="1209" spans="1:7">
      <c r="A1209" s="5">
        <v>44942</v>
      </c>
      <c r="B1209">
        <v>0.45300000000000001</v>
      </c>
      <c r="C1209" s="16">
        <f t="shared" si="36"/>
        <v>0</v>
      </c>
      <c r="D1209" s="16">
        <f t="array" ref="D1209">IFERROR(INDEX(C$2:C1209,MATCH(2,1/(C$2:C1209&lt;&gt;0))),0)</f>
        <v>2.5</v>
      </c>
      <c r="E1209" s="16">
        <f t="shared" si="37"/>
        <v>0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22</v>
      </c>
    </row>
    <row r="1210" spans="1:7">
      <c r="A1210" s="5">
        <v>44943</v>
      </c>
      <c r="B1210">
        <v>0.31900000000000001</v>
      </c>
      <c r="C1210" s="16">
        <f t="shared" si="36"/>
        <v>0</v>
      </c>
      <c r="D1210" s="16">
        <f t="array" ref="D1210">IFERROR(INDEX(C$2:C1210,MATCH(2,1/(C$2:C1210&lt;&gt;0))),0)</f>
        <v>2.5</v>
      </c>
      <c r="E1210" s="16">
        <f t="shared" si="37"/>
        <v>0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22</v>
      </c>
    </row>
    <row r="1211" spans="1:7">
      <c r="A1211" s="5">
        <v>44944</v>
      </c>
      <c r="B1211">
        <v>0.20399999999999999</v>
      </c>
      <c r="C1211" s="16">
        <f t="shared" si="36"/>
        <v>0</v>
      </c>
      <c r="D1211" s="16">
        <f t="array" ref="D1211">IFERROR(INDEX(C$2:C1211,MATCH(2,1/(C$2:C1211&lt;&gt;0))),0)</f>
        <v>2.5</v>
      </c>
      <c r="E1211" s="16">
        <f t="shared" si="37"/>
        <v>0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22</v>
      </c>
    </row>
    <row r="1212" spans="1:7">
      <c r="A1212" s="5">
        <v>44945</v>
      </c>
      <c r="B1212">
        <v>0.248</v>
      </c>
      <c r="C1212" s="16">
        <f t="shared" si="36"/>
        <v>0</v>
      </c>
      <c r="D1212" s="16">
        <f t="array" ref="D1212">IFERROR(INDEX(C$2:C1212,MATCH(2,1/(C$2:C1212&lt;&gt;0))),0)</f>
        <v>2.5</v>
      </c>
      <c r="E1212" s="16">
        <f t="shared" si="37"/>
        <v>0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22</v>
      </c>
    </row>
    <row r="1213" spans="1:7">
      <c r="A1213" s="5">
        <v>44946</v>
      </c>
      <c r="B1213">
        <v>8.9999999999999993E-3</v>
      </c>
      <c r="C1213" s="16">
        <f t="shared" si="36"/>
        <v>5</v>
      </c>
      <c r="D1213" s="16">
        <f t="array" ref="D1213">IFERROR(INDEX(C$2:C1213,MATCH(2,1/(C$2:C1213&lt;&gt;0))),0)</f>
        <v>5</v>
      </c>
      <c r="E1213" s="16">
        <f t="shared" si="37"/>
        <v>5</v>
      </c>
      <c r="F1213" s="16">
        <f>IF(AND(C1213&lt;&gt;0,SUM(C$1:$D1213)=SUM(C$1:$D1213)),ROW(),0)</f>
        <v>1213</v>
      </c>
      <c r="G1213" s="16">
        <f t="array" ref="G1213">IF(ROW()-IFERROR(INDEX(F$2:F1213,MATCH(2,1/(F$2:F1213&lt;&gt;0))),0)&gt;22,22,ROW()-IFERROR(INDEX(F$2:F1213,MATCH(2,1/(F$2:F1213&lt;&gt;0))),0))</f>
        <v>0</v>
      </c>
    </row>
    <row r="1214" spans="1:7">
      <c r="A1214" s="5">
        <v>44956</v>
      </c>
      <c r="B1214">
        <v>0.98899999999999999</v>
      </c>
      <c r="C1214" s="16">
        <f t="shared" si="36"/>
        <v>-2.5</v>
      </c>
      <c r="D1214" s="16">
        <f t="array" ref="D1214">IFERROR(INDEX(C$2:C1214,MATCH(2,1/(C$2:C1214&lt;&gt;0))),0)</f>
        <v>-2.5</v>
      </c>
      <c r="E1214" s="16">
        <f t="shared" si="37"/>
        <v>-2.5</v>
      </c>
      <c r="F1214" s="16">
        <f>IF(AND(C1214&lt;&gt;0,SUM(C$1:$D1214)=SUM(C$1:$D1214)),ROW(),0)</f>
        <v>1214</v>
      </c>
      <c r="G1214" s="16">
        <f t="array" ref="G1214">IF(ROW()-IFERROR(INDEX(F$2:F1214,MATCH(2,1/(F$2:F1214&lt;&gt;0))),0)&gt;22,22,ROW()-IFERROR(INDEX(F$2:F1214,MATCH(2,1/(F$2:F1214&lt;&gt;0))),0))</f>
        <v>0</v>
      </c>
    </row>
    <row r="1215" spans="1:7">
      <c r="A1215" s="5">
        <v>44957</v>
      </c>
      <c r="B1215">
        <v>0.85799999999999998</v>
      </c>
      <c r="C1215" s="16">
        <f t="shared" si="36"/>
        <v>0</v>
      </c>
      <c r="D1215" s="16">
        <f t="array" ref="D1215">IFERROR(INDEX(C$2:C1215,MATCH(2,1/(C$2:C1215&lt;&gt;0))),0)</f>
        <v>-2.5</v>
      </c>
      <c r="E1215" s="16">
        <f t="shared" si="37"/>
        <v>-2.3863636363636362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1</v>
      </c>
    </row>
    <row r="1216" spans="1:7">
      <c r="A1216" s="5">
        <v>44958</v>
      </c>
      <c r="B1216">
        <v>0.91800000000000004</v>
      </c>
      <c r="C1216" s="16">
        <f t="shared" si="36"/>
        <v>0</v>
      </c>
      <c r="D1216" s="16">
        <f t="array" ref="D1216">IFERROR(INDEX(C$2:C1216,MATCH(2,1/(C$2:C1216&lt;&gt;0))),0)</f>
        <v>-2.5</v>
      </c>
      <c r="E1216" s="16">
        <f t="shared" si="37"/>
        <v>-2.2727272727272729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2</v>
      </c>
    </row>
    <row r="1217" spans="1:7">
      <c r="A1217" s="5">
        <v>44959</v>
      </c>
      <c r="B1217">
        <v>0.80300000000000005</v>
      </c>
      <c r="C1217" s="16">
        <f t="shared" si="36"/>
        <v>0</v>
      </c>
      <c r="D1217" s="16">
        <f t="array" ref="D1217">IFERROR(INDEX(C$2:C1217,MATCH(2,1/(C$2:C1217&lt;&gt;0))),0)</f>
        <v>-2.5</v>
      </c>
      <c r="E1217" s="16">
        <f t="shared" si="37"/>
        <v>-2.1590909090909092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3</v>
      </c>
    </row>
    <row r="1218" spans="1:7">
      <c r="A1218" s="5">
        <v>44960</v>
      </c>
      <c r="B1218">
        <v>0.46700000000000003</v>
      </c>
      <c r="C1218" s="16">
        <f t="shared" si="36"/>
        <v>0</v>
      </c>
      <c r="D1218" s="16">
        <f t="array" ref="D1218">IFERROR(INDEX(C$2:C1218,MATCH(2,1/(C$2:C1218&lt;&gt;0))),0)</f>
        <v>-2.5</v>
      </c>
      <c r="E1218" s="16">
        <f t="shared" si="37"/>
        <v>-2.0454545454545454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4</v>
      </c>
    </row>
    <row r="1219" spans="1:7">
      <c r="A1219" s="5">
        <v>44963</v>
      </c>
      <c r="B1219">
        <v>0.86199999999999999</v>
      </c>
      <c r="C1219" s="16">
        <f t="shared" ref="C1219:C1282" si="38">IF(B1219&gt;0.99,-5,IF(B1219&gt;0.97,-2.5,IF(B1219&gt;0.03,0,IF(B1219&gt;0.01,2.5,5))))</f>
        <v>0</v>
      </c>
      <c r="D1219" s="16">
        <f t="array" ref="D1219">IFERROR(INDEX(C$2:C1219,MATCH(2,1/(C$2:C1219&lt;&gt;0))),0)</f>
        <v>-2.5</v>
      </c>
      <c r="E1219" s="16">
        <f t="shared" ref="E1219:E1282" si="39">IF(D1219=0,0,IF(D1219&lt;0,-1*(ABS(D1219)-G1219*ABS(D1219)/22),D1219-G1219*D1219/22))</f>
        <v>-1.9318181818181817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5</v>
      </c>
    </row>
    <row r="1220" spans="1:7">
      <c r="A1220" s="5">
        <v>44964</v>
      </c>
      <c r="B1220">
        <v>0.83099999999999996</v>
      </c>
      <c r="C1220" s="16">
        <f t="shared" si="38"/>
        <v>0</v>
      </c>
      <c r="D1220" s="16">
        <f t="array" ref="D1220">IFERROR(INDEX(C$2:C1220,MATCH(2,1/(C$2:C1220&lt;&gt;0))),0)</f>
        <v>-2.5</v>
      </c>
      <c r="E1220" s="16">
        <f t="shared" si="39"/>
        <v>-1.8181818181818183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6</v>
      </c>
    </row>
    <row r="1221" spans="1:7">
      <c r="A1221" s="5">
        <v>44965</v>
      </c>
      <c r="B1221">
        <v>0.55500000000000005</v>
      </c>
      <c r="C1221" s="16">
        <f t="shared" si="38"/>
        <v>0</v>
      </c>
      <c r="D1221" s="16">
        <f t="array" ref="D1221">IFERROR(INDEX(C$2:C1221,MATCH(2,1/(C$2:C1221&lt;&gt;0))),0)</f>
        <v>-2.5</v>
      </c>
      <c r="E1221" s="16">
        <f t="shared" si="39"/>
        <v>-1.7045454545454546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7</v>
      </c>
    </row>
    <row r="1222" spans="1:7">
      <c r="A1222" s="5">
        <v>44966</v>
      </c>
      <c r="B1222">
        <v>0.60199999999999998</v>
      </c>
      <c r="C1222" s="16">
        <f t="shared" si="38"/>
        <v>0</v>
      </c>
      <c r="D1222" s="16">
        <f t="array" ref="D1222">IFERROR(INDEX(C$2:C1222,MATCH(2,1/(C$2:C1222&lt;&gt;0))),0)</f>
        <v>-2.5</v>
      </c>
      <c r="E1222" s="16">
        <f t="shared" si="39"/>
        <v>-1.5909090909090908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8</v>
      </c>
    </row>
    <row r="1223" spans="1:7">
      <c r="A1223" s="5">
        <v>44967</v>
      </c>
      <c r="B1223">
        <v>0.26400000000000001</v>
      </c>
      <c r="C1223" s="16">
        <f t="shared" si="38"/>
        <v>0</v>
      </c>
      <c r="D1223" s="16">
        <f t="array" ref="D1223">IFERROR(INDEX(C$2:C1223,MATCH(2,1/(C$2:C1223&lt;&gt;0))),0)</f>
        <v>-2.5</v>
      </c>
      <c r="E1223" s="16">
        <f t="shared" si="39"/>
        <v>-1.4772727272727273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9</v>
      </c>
    </row>
    <row r="1224" spans="1:7">
      <c r="A1224" s="5">
        <v>44970</v>
      </c>
      <c r="B1224">
        <v>0.874</v>
      </c>
      <c r="C1224" s="16">
        <f t="shared" si="38"/>
        <v>0</v>
      </c>
      <c r="D1224" s="16">
        <f t="array" ref="D1224">IFERROR(INDEX(C$2:C1224,MATCH(2,1/(C$2:C1224&lt;&gt;0))),0)</f>
        <v>-2.5</v>
      </c>
      <c r="E1224" s="16">
        <f t="shared" si="39"/>
        <v>-1.3636363636363635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10</v>
      </c>
    </row>
    <row r="1225" spans="1:7">
      <c r="A1225" s="5">
        <v>44971</v>
      </c>
      <c r="B1225">
        <v>0.75</v>
      </c>
      <c r="C1225" s="16">
        <f t="shared" si="38"/>
        <v>0</v>
      </c>
      <c r="D1225" s="16">
        <f t="array" ref="D1225">IFERROR(INDEX(C$2:C1225,MATCH(2,1/(C$2:C1225&lt;&gt;0))),0)</f>
        <v>-2.5</v>
      </c>
      <c r="E1225" s="16">
        <f t="shared" si="39"/>
        <v>-1.25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11</v>
      </c>
    </row>
    <row r="1226" spans="1:7">
      <c r="A1226" s="5">
        <v>44972</v>
      </c>
      <c r="B1226">
        <v>0.72</v>
      </c>
      <c r="C1226" s="16">
        <f t="shared" si="38"/>
        <v>0</v>
      </c>
      <c r="D1226" s="16">
        <f t="array" ref="D1226">IFERROR(INDEX(C$2:C1226,MATCH(2,1/(C$2:C1226&lt;&gt;0))),0)</f>
        <v>-2.5</v>
      </c>
      <c r="E1226" s="16">
        <f t="shared" si="39"/>
        <v>-1.1363636363636365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12</v>
      </c>
    </row>
    <row r="1227" spans="1:7">
      <c r="A1227" s="5">
        <v>44973</v>
      </c>
      <c r="B1227">
        <v>0.23400000000000001</v>
      </c>
      <c r="C1227" s="16">
        <f t="shared" si="38"/>
        <v>0</v>
      </c>
      <c r="D1227" s="16">
        <f t="array" ref="D1227">IFERROR(INDEX(C$2:C1227,MATCH(2,1/(C$2:C1227&lt;&gt;0))),0)</f>
        <v>-2.5</v>
      </c>
      <c r="E1227" s="16">
        <f t="shared" si="39"/>
        <v>-1.0227272727272727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13</v>
      </c>
    </row>
    <row r="1228" spans="1:7">
      <c r="A1228" s="5">
        <v>44974</v>
      </c>
      <c r="B1228">
        <v>0.158</v>
      </c>
      <c r="C1228" s="16">
        <f t="shared" si="38"/>
        <v>0</v>
      </c>
      <c r="D1228" s="16">
        <f t="array" ref="D1228">IFERROR(INDEX(C$2:C1228,MATCH(2,1/(C$2:C1228&lt;&gt;0))),0)</f>
        <v>-2.5</v>
      </c>
      <c r="E1228" s="16">
        <f t="shared" si="39"/>
        <v>-0.90909090909090917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14</v>
      </c>
    </row>
    <row r="1229" spans="1:7">
      <c r="A1229" s="5">
        <v>44977</v>
      </c>
      <c r="B1229">
        <v>0.83399999999999996</v>
      </c>
      <c r="C1229" s="16">
        <f t="shared" si="38"/>
        <v>0</v>
      </c>
      <c r="D1229" s="16">
        <f t="array" ref="D1229">IFERROR(INDEX(C$2:C1229,MATCH(2,1/(C$2:C1229&lt;&gt;0))),0)</f>
        <v>-2.5</v>
      </c>
      <c r="E1229" s="16">
        <f t="shared" si="39"/>
        <v>-0.79545454545454541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15</v>
      </c>
    </row>
    <row r="1230" spans="1:7">
      <c r="A1230" s="5">
        <v>44978</v>
      </c>
      <c r="B1230">
        <v>0.64200000000000002</v>
      </c>
      <c r="C1230" s="16">
        <f t="shared" si="38"/>
        <v>0</v>
      </c>
      <c r="D1230" s="16">
        <f t="array" ref="D1230">IFERROR(INDEX(C$2:C1230,MATCH(2,1/(C$2:C1230&lt;&gt;0))),0)</f>
        <v>-2.5</v>
      </c>
      <c r="E1230" s="16">
        <f t="shared" si="39"/>
        <v>-0.68181818181818188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16</v>
      </c>
    </row>
    <row r="1231" spans="1:7">
      <c r="A1231" s="5">
        <v>44979</v>
      </c>
      <c r="B1231">
        <v>0.71899999999999997</v>
      </c>
      <c r="C1231" s="16">
        <f t="shared" si="38"/>
        <v>0</v>
      </c>
      <c r="D1231" s="16">
        <f t="array" ref="D1231">IFERROR(INDEX(C$2:C1231,MATCH(2,1/(C$2:C1231&lt;&gt;0))),0)</f>
        <v>-2.5</v>
      </c>
      <c r="E1231" s="16">
        <f t="shared" si="39"/>
        <v>-0.56818181818181812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17</v>
      </c>
    </row>
    <row r="1232" spans="1:7">
      <c r="A1232" s="5">
        <v>44980</v>
      </c>
      <c r="B1232">
        <v>0.47199999999999998</v>
      </c>
      <c r="C1232" s="16">
        <f t="shared" si="38"/>
        <v>0</v>
      </c>
      <c r="D1232" s="16">
        <f t="array" ref="D1232">IFERROR(INDEX(C$2:C1232,MATCH(2,1/(C$2:C1232&lt;&gt;0))),0)</f>
        <v>-2.5</v>
      </c>
      <c r="E1232" s="16">
        <f t="shared" si="39"/>
        <v>-0.45454545454545459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18</v>
      </c>
    </row>
    <row r="1233" spans="1:7">
      <c r="A1233" s="5">
        <v>44981</v>
      </c>
      <c r="B1233">
        <v>0.311</v>
      </c>
      <c r="C1233" s="16">
        <f t="shared" si="38"/>
        <v>0</v>
      </c>
      <c r="D1233" s="16">
        <f t="array" ref="D1233">IFERROR(INDEX(C$2:C1233,MATCH(2,1/(C$2:C1233&lt;&gt;0))),0)</f>
        <v>-2.5</v>
      </c>
      <c r="E1233" s="16">
        <f t="shared" si="39"/>
        <v>-0.34090909090909083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19</v>
      </c>
    </row>
    <row r="1234" spans="1:7">
      <c r="A1234" s="5">
        <v>44984</v>
      </c>
      <c r="B1234">
        <v>0.496</v>
      </c>
      <c r="C1234" s="16">
        <f t="shared" si="38"/>
        <v>0</v>
      </c>
      <c r="D1234" s="16">
        <f t="array" ref="D1234">IFERROR(INDEX(C$2:C1234,MATCH(2,1/(C$2:C1234&lt;&gt;0))),0)</f>
        <v>-2.5</v>
      </c>
      <c r="E1234" s="16">
        <f t="shared" si="39"/>
        <v>-0.22727272727272707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20</v>
      </c>
    </row>
    <row r="1235" spans="1:7">
      <c r="A1235" s="5">
        <v>44985</v>
      </c>
      <c r="B1235">
        <v>0.48399999999999999</v>
      </c>
      <c r="C1235" s="16">
        <f t="shared" si="38"/>
        <v>0</v>
      </c>
      <c r="D1235" s="16">
        <f t="array" ref="D1235">IFERROR(INDEX(C$2:C1235,MATCH(2,1/(C$2:C1235&lt;&gt;0))),0)</f>
        <v>-2.5</v>
      </c>
      <c r="E1235" s="16">
        <f t="shared" si="39"/>
        <v>-0.11363636363636376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21</v>
      </c>
    </row>
    <row r="1236" spans="1:7">
      <c r="A1236" s="5">
        <v>44986</v>
      </c>
      <c r="B1236">
        <v>0.70799999999999996</v>
      </c>
      <c r="C1236" s="16">
        <f t="shared" si="38"/>
        <v>0</v>
      </c>
      <c r="D1236" s="16">
        <f t="array" ref="D1236">IFERROR(INDEX(C$2:C1236,MATCH(2,1/(C$2:C1236&lt;&gt;0))),0)</f>
        <v>-2.5</v>
      </c>
      <c r="E1236" s="16">
        <f t="shared" si="39"/>
        <v>0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22</v>
      </c>
    </row>
    <row r="1237" spans="1:7">
      <c r="A1237" s="5">
        <v>44987</v>
      </c>
      <c r="B1237">
        <v>0.44400000000000001</v>
      </c>
      <c r="C1237" s="16">
        <f t="shared" si="38"/>
        <v>0</v>
      </c>
      <c r="D1237" s="16">
        <f t="array" ref="D1237">IFERROR(INDEX(C$2:C1237,MATCH(2,1/(C$2:C1237&lt;&gt;0))),0)</f>
        <v>-2.5</v>
      </c>
      <c r="E1237" s="16">
        <f t="shared" si="39"/>
        <v>0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22</v>
      </c>
    </row>
    <row r="1238" spans="1:7">
      <c r="A1238" s="5">
        <v>44988</v>
      </c>
      <c r="B1238">
        <v>0.221</v>
      </c>
      <c r="C1238" s="16">
        <f t="shared" si="38"/>
        <v>0</v>
      </c>
      <c r="D1238" s="16">
        <f t="array" ref="D1238">IFERROR(INDEX(C$2:C1238,MATCH(2,1/(C$2:C1238&lt;&gt;0))),0)</f>
        <v>-2.5</v>
      </c>
      <c r="E1238" s="16">
        <f t="shared" si="39"/>
        <v>0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22</v>
      </c>
    </row>
    <row r="1239" spans="1:7">
      <c r="A1239" s="5">
        <v>44991</v>
      </c>
      <c r="B1239">
        <v>0.84599999999999997</v>
      </c>
      <c r="C1239" s="16">
        <f t="shared" si="38"/>
        <v>0</v>
      </c>
      <c r="D1239" s="16">
        <f t="array" ref="D1239">IFERROR(INDEX(C$2:C1239,MATCH(2,1/(C$2:C1239&lt;&gt;0))),0)</f>
        <v>-2.5</v>
      </c>
      <c r="E1239" s="16">
        <f t="shared" si="39"/>
        <v>0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22</v>
      </c>
    </row>
    <row r="1240" spans="1:7">
      <c r="A1240" s="5">
        <v>44992</v>
      </c>
      <c r="B1240">
        <v>0.27600000000000002</v>
      </c>
      <c r="C1240" s="16">
        <f t="shared" si="38"/>
        <v>0</v>
      </c>
      <c r="D1240" s="16">
        <f t="array" ref="D1240">IFERROR(INDEX(C$2:C1240,MATCH(2,1/(C$2:C1240&lt;&gt;0))),0)</f>
        <v>-2.5</v>
      </c>
      <c r="E1240" s="16">
        <f t="shared" si="39"/>
        <v>0</v>
      </c>
      <c r="F1240" s="16">
        <f>IF(AND(C1240&lt;&gt;0,SUM(C$1:$D1240)=SUM(C$1:$D1240)),ROW(),0)</f>
        <v>0</v>
      </c>
      <c r="G1240" s="16">
        <f t="array" ref="G1240">IF(ROW()-IFERROR(INDEX(F$2:F1240,MATCH(2,1/(F$2:F1240&lt;&gt;0))),0)&gt;22,22,ROW()-IFERROR(INDEX(F$2:F1240,MATCH(2,1/(F$2:F1240&lt;&gt;0))),0))</f>
        <v>22</v>
      </c>
    </row>
    <row r="1241" spans="1:7">
      <c r="A1241" s="5">
        <v>44993</v>
      </c>
      <c r="B1241">
        <v>0.57899999999999996</v>
      </c>
      <c r="C1241" s="16">
        <f t="shared" si="38"/>
        <v>0</v>
      </c>
      <c r="D1241" s="16">
        <f t="array" ref="D1241">IFERROR(INDEX(C$2:C1241,MATCH(2,1/(C$2:C1241&lt;&gt;0))),0)</f>
        <v>-2.5</v>
      </c>
      <c r="E1241" s="16">
        <f t="shared" si="39"/>
        <v>0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22</v>
      </c>
    </row>
    <row r="1242" spans="1:7">
      <c r="A1242" s="5">
        <v>44994</v>
      </c>
      <c r="B1242">
        <v>0.63100000000000001</v>
      </c>
      <c r="C1242" s="16">
        <f t="shared" si="38"/>
        <v>0</v>
      </c>
      <c r="D1242" s="16">
        <f t="array" ref="D1242">IFERROR(INDEX(C$2:C1242,MATCH(2,1/(C$2:C1242&lt;&gt;0))),0)</f>
        <v>-2.5</v>
      </c>
      <c r="E1242" s="16">
        <f t="shared" si="39"/>
        <v>0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22</v>
      </c>
    </row>
    <row r="1243" spans="1:7">
      <c r="A1243" s="5">
        <v>44995</v>
      </c>
      <c r="B1243">
        <v>0.122</v>
      </c>
      <c r="C1243" s="16">
        <f t="shared" si="38"/>
        <v>0</v>
      </c>
      <c r="D1243" s="16">
        <f t="array" ref="D1243">IFERROR(INDEX(C$2:C1243,MATCH(2,1/(C$2:C1243&lt;&gt;0))),0)</f>
        <v>-2.5</v>
      </c>
      <c r="E1243" s="16">
        <f t="shared" si="39"/>
        <v>0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22</v>
      </c>
    </row>
    <row r="1244" spans="1:7">
      <c r="A1244" s="5">
        <v>44998</v>
      </c>
      <c r="B1244">
        <v>0.59599999999999997</v>
      </c>
      <c r="C1244" s="16">
        <f t="shared" si="38"/>
        <v>0</v>
      </c>
      <c r="D1244" s="16">
        <f t="array" ref="D1244">IFERROR(INDEX(C$2:C1244,MATCH(2,1/(C$2:C1244&lt;&gt;0))),0)</f>
        <v>-2.5</v>
      </c>
      <c r="E1244" s="16">
        <f t="shared" si="39"/>
        <v>0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22</v>
      </c>
    </row>
    <row r="1245" spans="1:7">
      <c r="A1245" s="5">
        <v>44999</v>
      </c>
      <c r="B1245">
        <v>0.623</v>
      </c>
      <c r="C1245" s="16">
        <f t="shared" si="38"/>
        <v>0</v>
      </c>
      <c r="D1245" s="16">
        <f t="array" ref="D1245">IFERROR(INDEX(C$2:C1245,MATCH(2,1/(C$2:C1245&lt;&gt;0))),0)</f>
        <v>-2.5</v>
      </c>
      <c r="E1245" s="16">
        <f t="shared" si="39"/>
        <v>0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22</v>
      </c>
    </row>
    <row r="1246" spans="1:7">
      <c r="A1246" s="5">
        <v>45000</v>
      </c>
      <c r="B1246">
        <v>0.45100000000000001</v>
      </c>
      <c r="C1246" s="16">
        <f t="shared" si="38"/>
        <v>0</v>
      </c>
      <c r="D1246" s="16">
        <f t="array" ref="D1246">IFERROR(INDEX(C$2:C1246,MATCH(2,1/(C$2:C1246&lt;&gt;0))),0)</f>
        <v>-2.5</v>
      </c>
      <c r="E1246" s="16">
        <f t="shared" si="39"/>
        <v>0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22</v>
      </c>
    </row>
    <row r="1247" spans="1:7">
      <c r="A1247" s="5">
        <v>45001</v>
      </c>
      <c r="B1247">
        <v>0.40100000000000002</v>
      </c>
      <c r="C1247" s="16">
        <f t="shared" si="38"/>
        <v>0</v>
      </c>
      <c r="D1247" s="16">
        <f t="array" ref="D1247">IFERROR(INDEX(C$2:C1247,MATCH(2,1/(C$2:C1247&lt;&gt;0))),0)</f>
        <v>-2.5</v>
      </c>
      <c r="E1247" s="16">
        <f t="shared" si="39"/>
        <v>0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22</v>
      </c>
    </row>
    <row r="1248" spans="1:7">
      <c r="A1248" s="5">
        <v>45002</v>
      </c>
      <c r="B1248">
        <v>0.33500000000000002</v>
      </c>
      <c r="C1248" s="16">
        <f t="shared" si="38"/>
        <v>0</v>
      </c>
      <c r="D1248" s="16">
        <f t="array" ref="D1248">IFERROR(INDEX(C$2:C1248,MATCH(2,1/(C$2:C1248&lt;&gt;0))),0)</f>
        <v>-2.5</v>
      </c>
      <c r="E1248" s="16">
        <f t="shared" si="39"/>
        <v>0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22</v>
      </c>
    </row>
    <row r="1249" spans="1:7">
      <c r="A1249" s="5">
        <v>45005</v>
      </c>
      <c r="B1249">
        <v>0.67900000000000005</v>
      </c>
      <c r="C1249" s="16">
        <f t="shared" si="38"/>
        <v>0</v>
      </c>
      <c r="D1249" s="16">
        <f t="array" ref="D1249">IFERROR(INDEX(C$2:C1249,MATCH(2,1/(C$2:C1249&lt;&gt;0))),0)</f>
        <v>-2.5</v>
      </c>
      <c r="E1249" s="16">
        <f t="shared" si="39"/>
        <v>0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22</v>
      </c>
    </row>
    <row r="1250" spans="1:7">
      <c r="A1250" s="5">
        <v>45006</v>
      </c>
      <c r="B1250">
        <v>0.61599999999999999</v>
      </c>
      <c r="C1250" s="16">
        <f t="shared" si="38"/>
        <v>0</v>
      </c>
      <c r="D1250" s="16">
        <f t="array" ref="D1250">IFERROR(INDEX(C$2:C1250,MATCH(2,1/(C$2:C1250&lt;&gt;0))),0)</f>
        <v>-2.5</v>
      </c>
      <c r="E1250" s="16">
        <f t="shared" si="39"/>
        <v>0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22</v>
      </c>
    </row>
    <row r="1251" spans="1:7">
      <c r="A1251" s="5">
        <v>45007</v>
      </c>
      <c r="B1251">
        <v>0.755</v>
      </c>
      <c r="C1251" s="16">
        <f t="shared" si="38"/>
        <v>0</v>
      </c>
      <c r="D1251" s="16">
        <f t="array" ref="D1251">IFERROR(INDEX(C$2:C1251,MATCH(2,1/(C$2:C1251&lt;&gt;0))),0)</f>
        <v>-2.5</v>
      </c>
      <c r="E1251" s="16">
        <f t="shared" si="39"/>
        <v>0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22</v>
      </c>
    </row>
    <row r="1252" spans="1:7">
      <c r="A1252" s="5">
        <v>45008</v>
      </c>
      <c r="B1252">
        <v>0.76600000000000001</v>
      </c>
      <c r="C1252" s="16">
        <f t="shared" si="38"/>
        <v>0</v>
      </c>
      <c r="D1252" s="16">
        <f t="array" ref="D1252">IFERROR(INDEX(C$2:C1252,MATCH(2,1/(C$2:C1252&lt;&gt;0))),0)</f>
        <v>-2.5</v>
      </c>
      <c r="E1252" s="16">
        <f t="shared" si="39"/>
        <v>0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22</v>
      </c>
    </row>
    <row r="1253" spans="1:7">
      <c r="A1253" s="5">
        <v>45009</v>
      </c>
      <c r="B1253">
        <v>0.64300000000000002</v>
      </c>
      <c r="C1253" s="16">
        <f t="shared" si="38"/>
        <v>0</v>
      </c>
      <c r="D1253" s="16">
        <f t="array" ref="D1253">IFERROR(INDEX(C$2:C1253,MATCH(2,1/(C$2:C1253&lt;&gt;0))),0)</f>
        <v>-2.5</v>
      </c>
      <c r="E1253" s="16">
        <f t="shared" si="39"/>
        <v>0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22</v>
      </c>
    </row>
    <row r="1254" spans="1:7">
      <c r="A1254" s="5">
        <v>45012</v>
      </c>
      <c r="B1254">
        <v>0.92900000000000005</v>
      </c>
      <c r="C1254" s="16">
        <f t="shared" si="38"/>
        <v>0</v>
      </c>
      <c r="D1254" s="16">
        <f t="array" ref="D1254">IFERROR(INDEX(C$2:C1254,MATCH(2,1/(C$2:C1254&lt;&gt;0))),0)</f>
        <v>-2.5</v>
      </c>
      <c r="E1254" s="16">
        <f t="shared" si="39"/>
        <v>0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22</v>
      </c>
    </row>
    <row r="1255" spans="1:7">
      <c r="A1255" s="5">
        <v>45013</v>
      </c>
      <c r="B1255">
        <v>0.57599999999999996</v>
      </c>
      <c r="C1255" s="16">
        <f t="shared" si="38"/>
        <v>0</v>
      </c>
      <c r="D1255" s="16">
        <f t="array" ref="D1255">IFERROR(INDEX(C$2:C1255,MATCH(2,1/(C$2:C1255&lt;&gt;0))),0)</f>
        <v>-2.5</v>
      </c>
      <c r="E1255" s="16">
        <f t="shared" si="39"/>
        <v>0</v>
      </c>
      <c r="F1255" s="16">
        <f>IF(AND(C1255&lt;&gt;0,SUM(C$1:$D1255)=SUM(C$1:$D1255)),ROW(),0)</f>
        <v>0</v>
      </c>
      <c r="G1255" s="16">
        <f t="array" ref="G1255">IF(ROW()-IFERROR(INDEX(F$2:F1255,MATCH(2,1/(F$2:F1255&lt;&gt;0))),0)&gt;22,22,ROW()-IFERROR(INDEX(F$2:F1255,MATCH(2,1/(F$2:F1255&lt;&gt;0))),0))</f>
        <v>22</v>
      </c>
    </row>
    <row r="1256" spans="1:7">
      <c r="A1256" s="5">
        <v>45014</v>
      </c>
      <c r="B1256">
        <v>0.33600000000000002</v>
      </c>
      <c r="C1256" s="16">
        <f t="shared" si="38"/>
        <v>0</v>
      </c>
      <c r="D1256" s="16">
        <f t="array" ref="D1256">IFERROR(INDEX(C$2:C1256,MATCH(2,1/(C$2:C1256&lt;&gt;0))),0)</f>
        <v>-2.5</v>
      </c>
      <c r="E1256" s="16">
        <f t="shared" si="39"/>
        <v>0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22</v>
      </c>
    </row>
    <row r="1257" spans="1:7">
      <c r="A1257" s="5">
        <v>45015</v>
      </c>
      <c r="B1257">
        <v>0.503</v>
      </c>
      <c r="C1257" s="16">
        <f t="shared" si="38"/>
        <v>0</v>
      </c>
      <c r="D1257" s="16">
        <f t="array" ref="D1257">IFERROR(INDEX(C$2:C1257,MATCH(2,1/(C$2:C1257&lt;&gt;0))),0)</f>
        <v>-2.5</v>
      </c>
      <c r="E1257" s="16">
        <f t="shared" si="39"/>
        <v>0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22</v>
      </c>
    </row>
    <row r="1258" spans="1:7">
      <c r="A1258" s="5">
        <v>45016</v>
      </c>
      <c r="B1258">
        <v>0.188</v>
      </c>
      <c r="C1258" s="16">
        <f t="shared" si="38"/>
        <v>0</v>
      </c>
      <c r="D1258" s="16">
        <f t="array" ref="D1258">IFERROR(INDEX(C$2:C1258,MATCH(2,1/(C$2:C1258&lt;&gt;0))),0)</f>
        <v>-2.5</v>
      </c>
      <c r="E1258" s="16">
        <f t="shared" si="39"/>
        <v>0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22</v>
      </c>
    </row>
    <row r="1259" spans="1:7">
      <c r="A1259" s="5">
        <v>45019</v>
      </c>
      <c r="B1259">
        <v>0.95699999999999996</v>
      </c>
      <c r="C1259" s="16">
        <f t="shared" si="38"/>
        <v>0</v>
      </c>
      <c r="D1259" s="16">
        <f t="array" ref="D1259">IFERROR(INDEX(C$2:C1259,MATCH(2,1/(C$2:C1259&lt;&gt;0))),0)</f>
        <v>-2.5</v>
      </c>
      <c r="E1259" s="16">
        <f t="shared" si="39"/>
        <v>0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22</v>
      </c>
    </row>
    <row r="1260" spans="1:7">
      <c r="A1260" s="5">
        <v>45020</v>
      </c>
      <c r="B1260">
        <v>0.56399999999999995</v>
      </c>
      <c r="C1260" s="16">
        <f t="shared" si="38"/>
        <v>0</v>
      </c>
      <c r="D1260" s="16">
        <f t="array" ref="D1260">IFERROR(INDEX(C$2:C1260,MATCH(2,1/(C$2:C1260&lt;&gt;0))),0)</f>
        <v>-2.5</v>
      </c>
      <c r="E1260" s="16">
        <f t="shared" si="39"/>
        <v>0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22</v>
      </c>
    </row>
    <row r="1261" spans="1:7">
      <c r="A1261" s="5">
        <v>45022</v>
      </c>
      <c r="B1261">
        <v>0.92900000000000005</v>
      </c>
      <c r="C1261" s="16">
        <f t="shared" si="38"/>
        <v>0</v>
      </c>
      <c r="D1261" s="16">
        <f t="array" ref="D1261">IFERROR(INDEX(C$2:C1261,MATCH(2,1/(C$2:C1261&lt;&gt;0))),0)</f>
        <v>-2.5</v>
      </c>
      <c r="E1261" s="16">
        <f t="shared" si="39"/>
        <v>0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22</v>
      </c>
    </row>
    <row r="1262" spans="1:7">
      <c r="A1262" s="5">
        <v>45023</v>
      </c>
      <c r="B1262">
        <v>0.26800000000000002</v>
      </c>
      <c r="C1262" s="16">
        <f t="shared" si="38"/>
        <v>0</v>
      </c>
      <c r="D1262" s="16">
        <f t="array" ref="D1262">IFERROR(INDEX(C$2:C1262,MATCH(2,1/(C$2:C1262&lt;&gt;0))),0)</f>
        <v>-2.5</v>
      </c>
      <c r="E1262" s="16">
        <f t="shared" si="39"/>
        <v>0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22</v>
      </c>
    </row>
    <row r="1263" spans="1:7">
      <c r="A1263" s="5">
        <v>45026</v>
      </c>
      <c r="B1263">
        <v>0.58799999999999997</v>
      </c>
      <c r="C1263" s="16">
        <f t="shared" si="38"/>
        <v>0</v>
      </c>
      <c r="D1263" s="16">
        <f t="array" ref="D1263">IFERROR(INDEX(C$2:C1263,MATCH(2,1/(C$2:C1263&lt;&gt;0))),0)</f>
        <v>-2.5</v>
      </c>
      <c r="E1263" s="16">
        <f t="shared" si="39"/>
        <v>0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22</v>
      </c>
    </row>
    <row r="1264" spans="1:7">
      <c r="A1264" s="5">
        <v>45027</v>
      </c>
      <c r="B1264">
        <v>0.53800000000000003</v>
      </c>
      <c r="C1264" s="16">
        <f t="shared" si="38"/>
        <v>0</v>
      </c>
      <c r="D1264" s="16">
        <f t="array" ref="D1264">IFERROR(INDEX(C$2:C1264,MATCH(2,1/(C$2:C1264&lt;&gt;0))),0)</f>
        <v>-2.5</v>
      </c>
      <c r="E1264" s="16">
        <f t="shared" si="39"/>
        <v>0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22</v>
      </c>
    </row>
    <row r="1265" spans="1:7">
      <c r="A1265" s="5">
        <v>45028</v>
      </c>
      <c r="B1265">
        <v>0.873</v>
      </c>
      <c r="C1265" s="16">
        <f t="shared" si="38"/>
        <v>0</v>
      </c>
      <c r="D1265" s="16">
        <f t="array" ref="D1265">IFERROR(INDEX(C$2:C1265,MATCH(2,1/(C$2:C1265&lt;&gt;0))),0)</f>
        <v>-2.5</v>
      </c>
      <c r="E1265" s="16">
        <f t="shared" si="39"/>
        <v>0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22</v>
      </c>
    </row>
    <row r="1266" spans="1:7">
      <c r="A1266" s="5">
        <v>45029</v>
      </c>
      <c r="B1266">
        <v>0.41899999999999998</v>
      </c>
      <c r="C1266" s="16">
        <f t="shared" si="38"/>
        <v>0</v>
      </c>
      <c r="D1266" s="16">
        <f t="array" ref="D1266">IFERROR(INDEX(C$2:C1266,MATCH(2,1/(C$2:C1266&lt;&gt;0))),0)</f>
        <v>-2.5</v>
      </c>
      <c r="E1266" s="16">
        <f t="shared" si="39"/>
        <v>0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22</v>
      </c>
    </row>
    <row r="1267" spans="1:7">
      <c r="A1267" s="5">
        <v>45030</v>
      </c>
      <c r="B1267">
        <v>0.34</v>
      </c>
      <c r="C1267" s="16">
        <f t="shared" si="38"/>
        <v>0</v>
      </c>
      <c r="D1267" s="16">
        <f t="array" ref="D1267">IFERROR(INDEX(C$2:C1267,MATCH(2,1/(C$2:C1267&lt;&gt;0))),0)</f>
        <v>-2.5</v>
      </c>
      <c r="E1267" s="16">
        <f t="shared" si="39"/>
        <v>0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22</v>
      </c>
    </row>
    <row r="1268" spans="1:7">
      <c r="A1268" s="5">
        <v>45033</v>
      </c>
      <c r="B1268">
        <v>0.76100000000000001</v>
      </c>
      <c r="C1268" s="16">
        <f t="shared" si="38"/>
        <v>0</v>
      </c>
      <c r="D1268" s="16">
        <f t="array" ref="D1268">IFERROR(INDEX(C$2:C1268,MATCH(2,1/(C$2:C1268&lt;&gt;0))),0)</f>
        <v>-2.5</v>
      </c>
      <c r="E1268" s="16">
        <f t="shared" si="39"/>
        <v>0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22</v>
      </c>
    </row>
    <row r="1269" spans="1:7">
      <c r="A1269" s="5">
        <v>45034</v>
      </c>
      <c r="B1269">
        <v>0.51400000000000001</v>
      </c>
      <c r="C1269" s="16">
        <f t="shared" si="38"/>
        <v>0</v>
      </c>
      <c r="D1269" s="16">
        <f t="array" ref="D1269">IFERROR(INDEX(C$2:C1269,MATCH(2,1/(C$2:C1269&lt;&gt;0))),0)</f>
        <v>-2.5</v>
      </c>
      <c r="E1269" s="16">
        <f t="shared" si="39"/>
        <v>0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22</v>
      </c>
    </row>
    <row r="1270" spans="1:7">
      <c r="A1270" s="5">
        <v>45035</v>
      </c>
      <c r="B1270">
        <v>0.65400000000000003</v>
      </c>
      <c r="C1270" s="16">
        <f t="shared" si="38"/>
        <v>0</v>
      </c>
      <c r="D1270" s="16">
        <f t="array" ref="D1270">IFERROR(INDEX(C$2:C1270,MATCH(2,1/(C$2:C1270&lt;&gt;0))),0)</f>
        <v>-2.5</v>
      </c>
      <c r="E1270" s="16">
        <f t="shared" si="39"/>
        <v>0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22</v>
      </c>
    </row>
    <row r="1271" spans="1:7">
      <c r="A1271" s="5">
        <v>45036</v>
      </c>
      <c r="B1271">
        <v>0.73399999999999999</v>
      </c>
      <c r="C1271" s="16">
        <f t="shared" si="38"/>
        <v>0</v>
      </c>
      <c r="D1271" s="16">
        <f t="array" ref="D1271">IFERROR(INDEX(C$2:C1271,MATCH(2,1/(C$2:C1271&lt;&gt;0))),0)</f>
        <v>-2.5</v>
      </c>
      <c r="E1271" s="16">
        <f t="shared" si="39"/>
        <v>0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22</v>
      </c>
    </row>
    <row r="1272" spans="1:7">
      <c r="A1272" s="5">
        <v>45037</v>
      </c>
      <c r="B1272">
        <v>7.8E-2</v>
      </c>
      <c r="C1272" s="16">
        <f t="shared" si="38"/>
        <v>0</v>
      </c>
      <c r="D1272" s="16">
        <f t="array" ref="D1272">IFERROR(INDEX(C$2:C1272,MATCH(2,1/(C$2:C1272&lt;&gt;0))),0)</f>
        <v>-2.5</v>
      </c>
      <c r="E1272" s="16">
        <f t="shared" si="39"/>
        <v>0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22</v>
      </c>
    </row>
    <row r="1273" spans="1:7">
      <c r="A1273" s="5">
        <v>45040</v>
      </c>
      <c r="B1273">
        <v>0.69199999999999995</v>
      </c>
      <c r="C1273" s="16">
        <f t="shared" si="38"/>
        <v>0</v>
      </c>
      <c r="D1273" s="16">
        <f t="array" ref="D1273">IFERROR(INDEX(C$2:C1273,MATCH(2,1/(C$2:C1273&lt;&gt;0))),0)</f>
        <v>-2.5</v>
      </c>
      <c r="E1273" s="16">
        <f t="shared" si="39"/>
        <v>0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22</v>
      </c>
    </row>
    <row r="1274" spans="1:7">
      <c r="A1274" s="5">
        <v>45041</v>
      </c>
      <c r="B1274">
        <v>6.8000000000000005E-2</v>
      </c>
      <c r="C1274" s="16">
        <f t="shared" si="38"/>
        <v>0</v>
      </c>
      <c r="D1274" s="16">
        <f t="array" ref="D1274">IFERROR(INDEX(C$2:C1274,MATCH(2,1/(C$2:C1274&lt;&gt;0))),0)</f>
        <v>-2.5</v>
      </c>
      <c r="E1274" s="16">
        <f t="shared" si="39"/>
        <v>0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22</v>
      </c>
    </row>
    <row r="1275" spans="1:7">
      <c r="A1275" s="5">
        <v>45042</v>
      </c>
      <c r="B1275">
        <v>0.13600000000000001</v>
      </c>
      <c r="C1275" s="16">
        <f t="shared" si="38"/>
        <v>0</v>
      </c>
      <c r="D1275" s="16">
        <f t="array" ref="D1275">IFERROR(INDEX(C$2:C1275,MATCH(2,1/(C$2:C1275&lt;&gt;0))),0)</f>
        <v>-2.5</v>
      </c>
      <c r="E1275" s="16">
        <f t="shared" si="39"/>
        <v>0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22</v>
      </c>
    </row>
    <row r="1276" spans="1:7">
      <c r="A1276" s="5">
        <v>45043</v>
      </c>
      <c r="B1276">
        <v>6.0999999999999999E-2</v>
      </c>
      <c r="C1276" s="16">
        <f t="shared" si="38"/>
        <v>0</v>
      </c>
      <c r="D1276" s="16">
        <f t="array" ref="D1276">IFERROR(INDEX(C$2:C1276,MATCH(2,1/(C$2:C1276&lt;&gt;0))),0)</f>
        <v>-2.5</v>
      </c>
      <c r="E1276" s="16">
        <f t="shared" si="39"/>
        <v>0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22</v>
      </c>
    </row>
    <row r="1277" spans="1:7">
      <c r="A1277" s="5">
        <v>45044</v>
      </c>
      <c r="B1277">
        <v>3.7999999999999999E-2</v>
      </c>
      <c r="C1277" s="16">
        <f t="shared" si="38"/>
        <v>0</v>
      </c>
      <c r="D1277" s="16">
        <f t="array" ref="D1277">IFERROR(INDEX(C$2:C1277,MATCH(2,1/(C$2:C1277&lt;&gt;0))),0)</f>
        <v>-2.5</v>
      </c>
      <c r="E1277" s="16">
        <f t="shared" si="39"/>
        <v>0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22</v>
      </c>
    </row>
    <row r="1278" spans="1:7">
      <c r="A1278" s="5">
        <v>45050</v>
      </c>
      <c r="B1278">
        <v>0.95899999999999996</v>
      </c>
      <c r="C1278" s="16">
        <f t="shared" si="38"/>
        <v>0</v>
      </c>
      <c r="D1278" s="16">
        <f t="array" ref="D1278">IFERROR(INDEX(C$2:C1278,MATCH(2,1/(C$2:C1278&lt;&gt;0))),0)</f>
        <v>-2.5</v>
      </c>
      <c r="E1278" s="16">
        <f t="shared" si="39"/>
        <v>0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22</v>
      </c>
    </row>
    <row r="1279" spans="1:7">
      <c r="A1279" s="5">
        <v>45051</v>
      </c>
      <c r="B1279">
        <v>0.17699999999999999</v>
      </c>
      <c r="C1279" s="16">
        <f t="shared" si="38"/>
        <v>0</v>
      </c>
      <c r="D1279" s="16">
        <f t="array" ref="D1279">IFERROR(INDEX(C$2:C1279,MATCH(2,1/(C$2:C1279&lt;&gt;0))),0)</f>
        <v>-2.5</v>
      </c>
      <c r="E1279" s="16">
        <f t="shared" si="39"/>
        <v>0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22</v>
      </c>
    </row>
    <row r="1280" spans="1:7">
      <c r="A1280" s="5">
        <v>45054</v>
      </c>
      <c r="B1280">
        <v>0.85399999999999998</v>
      </c>
      <c r="C1280" s="16">
        <f t="shared" si="38"/>
        <v>0</v>
      </c>
      <c r="D1280" s="16">
        <f t="array" ref="D1280">IFERROR(INDEX(C$2:C1280,MATCH(2,1/(C$2:C1280&lt;&gt;0))),0)</f>
        <v>-2.5</v>
      </c>
      <c r="E1280" s="16">
        <f t="shared" si="39"/>
        <v>0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22</v>
      </c>
    </row>
    <row r="1281" spans="1:7">
      <c r="A1281" s="5">
        <v>45055</v>
      </c>
      <c r="B1281">
        <v>0.54800000000000004</v>
      </c>
      <c r="C1281" s="16">
        <f t="shared" si="38"/>
        <v>0</v>
      </c>
      <c r="D1281" s="16">
        <f t="array" ref="D1281">IFERROR(INDEX(C$2:C1281,MATCH(2,1/(C$2:C1281&lt;&gt;0))),0)</f>
        <v>-2.5</v>
      </c>
      <c r="E1281" s="16">
        <f t="shared" si="39"/>
        <v>0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22</v>
      </c>
    </row>
    <row r="1282" spans="1:7">
      <c r="A1282" s="5">
        <v>45056</v>
      </c>
      <c r="B1282">
        <v>0.46</v>
      </c>
      <c r="C1282" s="16">
        <f t="shared" si="38"/>
        <v>0</v>
      </c>
      <c r="D1282" s="16">
        <f t="array" ref="D1282">IFERROR(INDEX(C$2:C1282,MATCH(2,1/(C$2:C1282&lt;&gt;0))),0)</f>
        <v>-2.5</v>
      </c>
      <c r="E1282" s="16">
        <f t="shared" si="39"/>
        <v>0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22</v>
      </c>
    </row>
    <row r="1283" spans="1:7">
      <c r="A1283" s="5">
        <v>45057</v>
      </c>
      <c r="B1283">
        <v>0.35499999999999998</v>
      </c>
      <c r="C1283" s="16">
        <f t="shared" ref="C1283:C1537" si="40">IF(B1283&gt;0.99,-5,IF(B1283&gt;0.97,-2.5,IF(B1283&gt;0.03,0,IF(B1283&gt;0.01,2.5,5))))</f>
        <v>0</v>
      </c>
      <c r="D1283" s="16">
        <f t="array" ref="D1283">IFERROR(INDEX(C$2:C1283,MATCH(2,1/(C$2:C1283&lt;&gt;0))),0)</f>
        <v>-2.5</v>
      </c>
      <c r="E1283" s="16">
        <f t="shared" ref="E1283:E1310" si="41">IF(D1283=0,0,IF(D1283&lt;0,-1*(ABS(D1283)-G1283*ABS(D1283)/22),D1283-G1283*D1283/22))</f>
        <v>0</v>
      </c>
      <c r="F1283" s="16">
        <f>IF(AND(C1283&lt;&gt;0,SUM(C$1:$D1283)=SUM(C$1:$D1283)),ROW(),0)</f>
        <v>0</v>
      </c>
      <c r="G1283" s="16">
        <f t="array" ref="G1283">IF(ROW()-IFERROR(INDEX(F$2:F1283,MATCH(2,1/(F$2:F1283&lt;&gt;0))),0)&gt;22,22,ROW()-IFERROR(INDEX(F$2:F1283,MATCH(2,1/(F$2:F1283&lt;&gt;0))),0))</f>
        <v>22</v>
      </c>
    </row>
    <row r="1284" spans="1:7">
      <c r="A1284" s="5">
        <v>45058</v>
      </c>
      <c r="B1284">
        <v>0.10199999999999999</v>
      </c>
      <c r="C1284" s="16">
        <f t="shared" si="40"/>
        <v>0</v>
      </c>
      <c r="D1284" s="16">
        <f t="array" ref="D1284">IFERROR(INDEX(C$2:C1284,MATCH(2,1/(C$2:C1284&lt;&gt;0))),0)</f>
        <v>-2.5</v>
      </c>
      <c r="E1284" s="16">
        <f t="shared" si="41"/>
        <v>0</v>
      </c>
      <c r="F1284" s="16">
        <f>IF(AND(C1284&lt;&gt;0,SUM(C$1:$D1284)=SUM(C$1:$D1284)),ROW(),0)</f>
        <v>0</v>
      </c>
      <c r="G1284" s="16">
        <f t="array" ref="G1284">IF(ROW()-IFERROR(INDEX(F$2:F1284,MATCH(2,1/(F$2:F1284&lt;&gt;0))),0)&gt;22,22,ROW()-IFERROR(INDEX(F$2:F1284,MATCH(2,1/(F$2:F1284&lt;&gt;0))),0))</f>
        <v>22</v>
      </c>
    </row>
    <row r="1285" spans="1:7">
      <c r="A1285" s="5">
        <v>45061</v>
      </c>
      <c r="B1285">
        <v>0.63200000000000001</v>
      </c>
      <c r="C1285" s="16">
        <f t="shared" si="40"/>
        <v>0</v>
      </c>
      <c r="D1285" s="16">
        <f t="array" ref="D1285">IFERROR(INDEX(C$2:C1285,MATCH(2,1/(C$2:C1285&lt;&gt;0))),0)</f>
        <v>-2.5</v>
      </c>
      <c r="E1285" s="16">
        <f t="shared" si="41"/>
        <v>0</v>
      </c>
      <c r="F1285" s="16">
        <f>IF(AND(C1285&lt;&gt;0,SUM(C$1:$D1285)=SUM(C$1:$D1285)),ROW(),0)</f>
        <v>0</v>
      </c>
      <c r="G1285" s="16">
        <f t="array" ref="G1285">IF(ROW()-IFERROR(INDEX(F$2:F1285,MATCH(2,1/(F$2:F1285&lt;&gt;0))),0)&gt;22,22,ROW()-IFERROR(INDEX(F$2:F1285,MATCH(2,1/(F$2:F1285&lt;&gt;0))),0))</f>
        <v>22</v>
      </c>
    </row>
    <row r="1286" spans="1:7">
      <c r="A1286" s="5">
        <v>45062</v>
      </c>
      <c r="B1286">
        <v>0.307</v>
      </c>
      <c r="C1286" s="16">
        <f t="shared" si="40"/>
        <v>0</v>
      </c>
      <c r="D1286" s="16">
        <f t="array" ref="D1286">IFERROR(INDEX(C$2:C1286,MATCH(2,1/(C$2:C1286&lt;&gt;0))),0)</f>
        <v>-2.5</v>
      </c>
      <c r="E1286" s="16">
        <f t="shared" si="41"/>
        <v>0</v>
      </c>
      <c r="F1286" s="16">
        <f>IF(AND(C1286&lt;&gt;0,SUM(C$1:$D1286)=SUM(C$1:$D1286)),ROW(),0)</f>
        <v>0</v>
      </c>
      <c r="G1286" s="16">
        <f t="array" ref="G1286">IF(ROW()-IFERROR(INDEX(F$2:F1286,MATCH(2,1/(F$2:F1286&lt;&gt;0))),0)&gt;22,22,ROW()-IFERROR(INDEX(F$2:F1286,MATCH(2,1/(F$2:F1286&lt;&gt;0))),0))</f>
        <v>22</v>
      </c>
    </row>
    <row r="1287" spans="1:7">
      <c r="A1287" s="5">
        <v>45063</v>
      </c>
      <c r="B1287">
        <v>0.51100000000000001</v>
      </c>
      <c r="C1287" s="16">
        <f t="shared" si="40"/>
        <v>0</v>
      </c>
      <c r="D1287" s="16">
        <f t="array" ref="D1287">IFERROR(INDEX(C$2:C1287,MATCH(2,1/(C$2:C1287&lt;&gt;0))),0)</f>
        <v>-2.5</v>
      </c>
      <c r="E1287" s="16">
        <f t="shared" si="41"/>
        <v>0</v>
      </c>
      <c r="F1287" s="16">
        <f>IF(AND(C1287&lt;&gt;0,SUM(C$1:$D1287)=SUM(C$1:$D1287)),ROW(),0)</f>
        <v>0</v>
      </c>
      <c r="G1287" s="16">
        <f t="array" ref="G1287">IF(ROW()-IFERROR(INDEX(F$2:F1287,MATCH(2,1/(F$2:F1287&lt;&gt;0))),0)&gt;22,22,ROW()-IFERROR(INDEX(F$2:F1287,MATCH(2,1/(F$2:F1287&lt;&gt;0))),0))</f>
        <v>22</v>
      </c>
    </row>
    <row r="1288" spans="1:7">
      <c r="A1288" s="5">
        <v>45064</v>
      </c>
      <c r="B1288">
        <v>0.74199999999999999</v>
      </c>
      <c r="C1288" s="16">
        <f t="shared" si="40"/>
        <v>0</v>
      </c>
      <c r="D1288" s="16">
        <f t="array" ref="D1288">IFERROR(INDEX(C$2:C1288,MATCH(2,1/(C$2:C1288&lt;&gt;0))),0)</f>
        <v>-2.5</v>
      </c>
      <c r="E1288" s="16">
        <f t="shared" si="41"/>
        <v>0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22</v>
      </c>
    </row>
    <row r="1289" spans="1:7">
      <c r="A1289" s="5">
        <v>45065</v>
      </c>
      <c r="B1289">
        <v>0.154</v>
      </c>
      <c r="C1289" s="16">
        <f t="shared" si="40"/>
        <v>0</v>
      </c>
      <c r="D1289" s="16">
        <f t="array" ref="D1289">IFERROR(INDEX(C$2:C1289,MATCH(2,1/(C$2:C1289&lt;&gt;0))),0)</f>
        <v>-2.5</v>
      </c>
      <c r="E1289" s="16">
        <f t="shared" si="41"/>
        <v>0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22</v>
      </c>
    </row>
    <row r="1290" spans="1:7">
      <c r="A1290" s="5">
        <v>45068</v>
      </c>
      <c r="B1290">
        <v>0.35899999999999999</v>
      </c>
      <c r="C1290" s="16">
        <f t="shared" si="40"/>
        <v>0</v>
      </c>
      <c r="D1290" s="16">
        <f t="array" ref="D1290">IFERROR(INDEX(C$2:C1290,MATCH(2,1/(C$2:C1290&lt;&gt;0))),0)</f>
        <v>-2.5</v>
      </c>
      <c r="E1290" s="16">
        <f t="shared" si="41"/>
        <v>0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22</v>
      </c>
    </row>
    <row r="1291" spans="1:7">
      <c r="A1291" s="5">
        <v>45069</v>
      </c>
      <c r="B1291">
        <v>0.249</v>
      </c>
      <c r="C1291" s="16">
        <f t="shared" si="40"/>
        <v>0</v>
      </c>
      <c r="D1291" s="16">
        <f t="array" ref="D1291">IFERROR(INDEX(C$2:C1291,MATCH(2,1/(C$2:C1291&lt;&gt;0))),0)</f>
        <v>-2.5</v>
      </c>
      <c r="E1291" s="16">
        <f t="shared" si="41"/>
        <v>0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22</v>
      </c>
    </row>
    <row r="1292" spans="1:7">
      <c r="A1292" s="5">
        <v>45070</v>
      </c>
      <c r="B1292">
        <v>0.496</v>
      </c>
      <c r="C1292" s="16">
        <f t="shared" si="40"/>
        <v>0</v>
      </c>
      <c r="D1292" s="16">
        <f t="array" ref="D1292">IFERROR(INDEX(C$2:C1292,MATCH(2,1/(C$2:C1292&lt;&gt;0))),0)</f>
        <v>-2.5</v>
      </c>
      <c r="E1292" s="16">
        <f t="shared" si="41"/>
        <v>0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22</v>
      </c>
    </row>
    <row r="1293" spans="1:7">
      <c r="A1293" s="5">
        <v>45071</v>
      </c>
      <c r="B1293">
        <v>0.34899999999999998</v>
      </c>
      <c r="C1293" s="16">
        <f t="shared" si="40"/>
        <v>0</v>
      </c>
      <c r="D1293" s="16">
        <f t="array" ref="D1293">IFERROR(INDEX(C$2:C1293,MATCH(2,1/(C$2:C1293&lt;&gt;0))),0)</f>
        <v>-2.5</v>
      </c>
      <c r="E1293" s="16">
        <f t="shared" si="41"/>
        <v>0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22</v>
      </c>
    </row>
    <row r="1294" spans="1:7">
      <c r="A1294" s="5">
        <v>45072</v>
      </c>
      <c r="B1294">
        <v>0.22500000000000001</v>
      </c>
      <c r="C1294" s="16">
        <f t="shared" si="40"/>
        <v>0</v>
      </c>
      <c r="D1294" s="16">
        <f t="array" ref="D1294">IFERROR(INDEX(C$2:C1294,MATCH(2,1/(C$2:C1294&lt;&gt;0))),0)</f>
        <v>-2.5</v>
      </c>
      <c r="E1294" s="16">
        <f t="shared" si="41"/>
        <v>0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22</v>
      </c>
    </row>
    <row r="1295" spans="1:7">
      <c r="A1295" s="5">
        <v>45075</v>
      </c>
      <c r="B1295">
        <v>0.55100000000000005</v>
      </c>
      <c r="C1295" s="16">
        <f t="shared" si="40"/>
        <v>0</v>
      </c>
      <c r="D1295" s="16">
        <f t="array" ref="D1295">IFERROR(INDEX(C$2:C1295,MATCH(2,1/(C$2:C1295&lt;&gt;0))),0)</f>
        <v>-2.5</v>
      </c>
      <c r="E1295" s="16">
        <f t="shared" si="41"/>
        <v>0</v>
      </c>
      <c r="F1295" s="16">
        <f>IF(AND(C1295&lt;&gt;0,SUM(C$1:$D1295)=SUM(C$1:$D1295)),ROW(),0)</f>
        <v>0</v>
      </c>
      <c r="G1295" s="16">
        <f t="array" ref="G1295">IF(ROW()-IFERROR(INDEX(F$2:F1295,MATCH(2,1/(F$2:F1295&lt;&gt;0))),0)&gt;22,22,ROW()-IFERROR(INDEX(F$2:F1295,MATCH(2,1/(F$2:F1295&lt;&gt;0))),0))</f>
        <v>22</v>
      </c>
    </row>
    <row r="1296" spans="1:7">
      <c r="A1296" s="5">
        <v>45076</v>
      </c>
      <c r="B1296">
        <v>0.38500000000000001</v>
      </c>
      <c r="C1296" s="16">
        <f t="shared" si="40"/>
        <v>0</v>
      </c>
      <c r="D1296" s="16">
        <f t="array" ref="D1296">IFERROR(INDEX(C$2:C1296,MATCH(2,1/(C$2:C1296&lt;&gt;0))),0)</f>
        <v>-2.5</v>
      </c>
      <c r="E1296" s="16">
        <f t="shared" si="41"/>
        <v>0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22</v>
      </c>
    </row>
    <row r="1297" spans="1:7">
      <c r="A1297" s="5">
        <v>45077</v>
      </c>
      <c r="B1297">
        <v>0.56699999999999995</v>
      </c>
      <c r="C1297" s="16">
        <f t="shared" si="40"/>
        <v>0</v>
      </c>
      <c r="D1297" s="16">
        <f t="array" ref="D1297">IFERROR(INDEX(C$2:C1297,MATCH(2,1/(C$2:C1297&lt;&gt;0))),0)</f>
        <v>-2.5</v>
      </c>
      <c r="E1297" s="16">
        <f t="shared" si="41"/>
        <v>0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22</v>
      </c>
    </row>
    <row r="1298" spans="1:7">
      <c r="A1298" s="5">
        <v>45078</v>
      </c>
      <c r="B1298">
        <v>0.48099999999999998</v>
      </c>
      <c r="C1298" s="16">
        <f t="shared" si="40"/>
        <v>0</v>
      </c>
      <c r="D1298" s="16">
        <f t="array" ref="D1298">IFERROR(INDEX(C$2:C1298,MATCH(2,1/(C$2:C1298&lt;&gt;0))),0)</f>
        <v>-2.5</v>
      </c>
      <c r="E1298" s="16">
        <f t="shared" si="41"/>
        <v>0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22</v>
      </c>
    </row>
    <row r="1299" spans="1:7">
      <c r="A1299" s="5">
        <v>45079</v>
      </c>
      <c r="B1299">
        <v>0.129</v>
      </c>
      <c r="C1299" s="16">
        <f t="shared" si="40"/>
        <v>0</v>
      </c>
      <c r="D1299" s="16">
        <f t="array" ref="D1299">IFERROR(INDEX(C$2:C1299,MATCH(2,1/(C$2:C1299&lt;&gt;0))),0)</f>
        <v>-2.5</v>
      </c>
      <c r="E1299" s="16">
        <f t="shared" si="41"/>
        <v>0</v>
      </c>
      <c r="F1299" s="16">
        <f>IF(AND(C1299&lt;&gt;0,SUM(C$1:$D1299)=SUM(C$1:$D1299)),ROW(),0)</f>
        <v>0</v>
      </c>
      <c r="G1299" s="16">
        <f t="array" ref="G1299">IF(ROW()-IFERROR(INDEX(F$2:F1299,MATCH(2,1/(F$2:F1299&lt;&gt;0))),0)&gt;22,22,ROW()-IFERROR(INDEX(F$2:F1299,MATCH(2,1/(F$2:F1299&lt;&gt;0))),0))</f>
        <v>22</v>
      </c>
    </row>
    <row r="1300" spans="1:7">
      <c r="A1300" s="5">
        <v>45082</v>
      </c>
      <c r="B1300">
        <v>0.65500000000000003</v>
      </c>
      <c r="C1300" s="16">
        <f t="shared" si="40"/>
        <v>0</v>
      </c>
      <c r="D1300" s="16">
        <f t="array" ref="D1300">IFERROR(INDEX(C$2:C1300,MATCH(2,1/(C$2:C1300&lt;&gt;0))),0)</f>
        <v>-2.5</v>
      </c>
      <c r="E1300" s="16">
        <f t="shared" si="41"/>
        <v>0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22</v>
      </c>
    </row>
    <row r="1301" spans="1:7">
      <c r="A1301" s="5">
        <v>45083</v>
      </c>
      <c r="B1301">
        <v>0.18099999999999999</v>
      </c>
      <c r="C1301" s="16">
        <f t="shared" si="40"/>
        <v>0</v>
      </c>
      <c r="D1301" s="16">
        <f t="array" ref="D1301">IFERROR(INDEX(C$2:C1301,MATCH(2,1/(C$2:C1301&lt;&gt;0))),0)</f>
        <v>-2.5</v>
      </c>
      <c r="E1301" s="16">
        <f t="shared" si="41"/>
        <v>0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22</v>
      </c>
    </row>
    <row r="1302" spans="1:7">
      <c r="A1302" s="5">
        <v>45084</v>
      </c>
      <c r="B1302">
        <v>0.44</v>
      </c>
      <c r="C1302" s="16">
        <f t="shared" si="40"/>
        <v>0</v>
      </c>
      <c r="D1302" s="16">
        <f t="array" ref="D1302">IFERROR(INDEX(C$2:C1302,MATCH(2,1/(C$2:C1302&lt;&gt;0))),0)</f>
        <v>-2.5</v>
      </c>
      <c r="E1302" s="16">
        <f t="shared" si="41"/>
        <v>0</v>
      </c>
      <c r="F1302" s="16">
        <f>IF(AND(C1302&lt;&gt;0,SUM(C$1:$D1302)=SUM(C$1:$D1302)),ROW(),0)</f>
        <v>0</v>
      </c>
      <c r="G1302" s="16">
        <f t="array" ref="G1302">IF(ROW()-IFERROR(INDEX(F$2:F1302,MATCH(2,1/(F$2:F1302&lt;&gt;0))),0)&gt;22,22,ROW()-IFERROR(INDEX(F$2:F1302,MATCH(2,1/(F$2:F1302&lt;&gt;0))),0))</f>
        <v>22</v>
      </c>
    </row>
    <row r="1303" spans="1:7">
      <c r="A1303" s="5">
        <v>45085</v>
      </c>
      <c r="B1303">
        <v>0.245</v>
      </c>
      <c r="C1303" s="16">
        <f t="shared" si="40"/>
        <v>0</v>
      </c>
      <c r="D1303" s="16">
        <f t="array" ref="D1303">IFERROR(INDEX(C$2:C1303,MATCH(2,1/(C$2:C1303&lt;&gt;0))),0)</f>
        <v>-2.5</v>
      </c>
      <c r="E1303" s="16">
        <f t="shared" si="41"/>
        <v>0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22</v>
      </c>
    </row>
    <row r="1304" spans="1:7">
      <c r="A1304" s="5">
        <v>45086</v>
      </c>
      <c r="B1304">
        <v>0.24</v>
      </c>
      <c r="C1304" s="16">
        <f t="shared" si="40"/>
        <v>0</v>
      </c>
      <c r="D1304" s="16">
        <f t="array" ref="D1304">IFERROR(INDEX(C$2:C1304,MATCH(2,1/(C$2:C1304&lt;&gt;0))),0)</f>
        <v>-2.5</v>
      </c>
      <c r="E1304" s="16">
        <f t="shared" si="41"/>
        <v>0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22</v>
      </c>
    </row>
    <row r="1305" spans="1:7">
      <c r="A1305" s="5">
        <v>45089</v>
      </c>
      <c r="B1305">
        <v>0.73399999999999999</v>
      </c>
      <c r="C1305" s="16">
        <f t="shared" si="40"/>
        <v>0</v>
      </c>
      <c r="D1305" s="16">
        <f t="array" ref="D1305">IFERROR(INDEX(C$2:C1305,MATCH(2,1/(C$2:C1305&lt;&gt;0))),0)</f>
        <v>-2.5</v>
      </c>
      <c r="E1305" s="16">
        <f t="shared" si="41"/>
        <v>0</v>
      </c>
      <c r="F1305" s="16">
        <f>IF(AND(C1305&lt;&gt;0,SUM(C$1:$D1305)=SUM(C$1:$D1305)),ROW(),0)</f>
        <v>0</v>
      </c>
      <c r="G1305" s="16">
        <f t="array" ref="G1305">IF(ROW()-IFERROR(INDEX(F$2:F1305,MATCH(2,1/(F$2:F1305&lt;&gt;0))),0)&gt;22,22,ROW()-IFERROR(INDEX(F$2:F1305,MATCH(2,1/(F$2:F1305&lt;&gt;0))),0))</f>
        <v>22</v>
      </c>
    </row>
    <row r="1306" spans="1:7">
      <c r="A1306" s="5">
        <v>45090</v>
      </c>
      <c r="B1306">
        <v>0.40100000000000002</v>
      </c>
      <c r="C1306" s="16">
        <f t="shared" si="40"/>
        <v>0</v>
      </c>
      <c r="D1306" s="16">
        <f t="array" ref="D1306">IFERROR(INDEX(C$2:C1306,MATCH(2,1/(C$2:C1306&lt;&gt;0))),0)</f>
        <v>-2.5</v>
      </c>
      <c r="E1306" s="16">
        <f t="shared" si="41"/>
        <v>0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22</v>
      </c>
    </row>
    <row r="1307" spans="1:7">
      <c r="A1307" s="5">
        <v>45091</v>
      </c>
      <c r="B1307">
        <v>0.33700000000000002</v>
      </c>
      <c r="C1307" s="16">
        <f t="shared" si="40"/>
        <v>0</v>
      </c>
      <c r="D1307" s="16">
        <f t="array" ref="D1307">IFERROR(INDEX(C$2:C1307,MATCH(2,1/(C$2:C1307&lt;&gt;0))),0)</f>
        <v>-2.5</v>
      </c>
      <c r="E1307" s="16">
        <f t="shared" si="41"/>
        <v>0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22</v>
      </c>
    </row>
    <row r="1308" spans="1:7">
      <c r="A1308" s="5">
        <v>45092</v>
      </c>
      <c r="B1308">
        <v>0.36799999999999999</v>
      </c>
      <c r="C1308" s="16">
        <f t="shared" si="40"/>
        <v>0</v>
      </c>
      <c r="D1308" s="16">
        <f t="array" ref="D1308">IFERROR(INDEX(C$2:C1308,MATCH(2,1/(C$2:C1308&lt;&gt;0))),0)</f>
        <v>-2.5</v>
      </c>
      <c r="E1308" s="16">
        <f t="shared" si="41"/>
        <v>0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22</v>
      </c>
    </row>
    <row r="1309" spans="1:7">
      <c r="A1309" s="5">
        <v>45093</v>
      </c>
      <c r="B1309">
        <v>0.224</v>
      </c>
      <c r="C1309" s="16">
        <f t="shared" si="40"/>
        <v>0</v>
      </c>
      <c r="D1309" s="16">
        <f t="array" ref="D1309">IFERROR(INDEX(C$2:C1309,MATCH(2,1/(C$2:C1309&lt;&gt;0))),0)</f>
        <v>-2.5</v>
      </c>
      <c r="E1309" s="16">
        <f t="shared" si="41"/>
        <v>0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22</v>
      </c>
    </row>
    <row r="1310" spans="1:7">
      <c r="A1310" s="5">
        <v>45096</v>
      </c>
      <c r="B1310">
        <v>0.878</v>
      </c>
      <c r="C1310" s="16">
        <f t="shared" si="40"/>
        <v>0</v>
      </c>
      <c r="D1310" s="16">
        <f t="array" ref="D1310">IFERROR(INDEX(C$2:C1310,MATCH(2,1/(C$2:C1310&lt;&gt;0))),0)</f>
        <v>-2.5</v>
      </c>
      <c r="E1310" s="16">
        <f t="shared" si="41"/>
        <v>0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22</v>
      </c>
    </row>
    <row r="1311" spans="1:7">
      <c r="A1311" s="5">
        <v>45097</v>
      </c>
      <c r="B1311">
        <v>0.71499999999999997</v>
      </c>
      <c r="C1311" s="16">
        <f t="shared" si="40"/>
        <v>0</v>
      </c>
      <c r="D1311" s="16">
        <f t="array" ref="D1311">IFERROR(INDEX(C$2:C1311,MATCH(2,1/(C$2:C1311&lt;&gt;0))),0)</f>
        <v>-2.5</v>
      </c>
      <c r="E1311" s="16">
        <f t="shared" ref="E1311:E1374" si="42">IF(D1311=0,0,IF(D1311&lt;0,-1*(ABS(D1311)-G1311*ABS(D1311)/22),D1311-G1311*D1311/22))</f>
        <v>0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22</v>
      </c>
    </row>
    <row r="1312" spans="1:7">
      <c r="A1312" s="5">
        <v>45098</v>
      </c>
      <c r="B1312">
        <v>5.1999999999999998E-2</v>
      </c>
      <c r="C1312" s="16">
        <f t="shared" si="40"/>
        <v>0</v>
      </c>
      <c r="D1312" s="16">
        <f t="array" ref="D1312">IFERROR(INDEX(C$2:C1312,MATCH(2,1/(C$2:C1312&lt;&gt;0))),0)</f>
        <v>-2.5</v>
      </c>
      <c r="E1312" s="16">
        <f t="shared" si="42"/>
        <v>0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22</v>
      </c>
    </row>
    <row r="1313" spans="1:7">
      <c r="A1313" s="5">
        <v>45103</v>
      </c>
      <c r="B1313">
        <v>0.28299999999999997</v>
      </c>
      <c r="C1313" s="16">
        <f t="shared" si="40"/>
        <v>0</v>
      </c>
      <c r="D1313" s="16">
        <f t="array" ref="D1313">IFERROR(INDEX(C$2:C1313,MATCH(2,1/(C$2:C1313&lt;&gt;0))),0)</f>
        <v>-2.5</v>
      </c>
      <c r="E1313" s="16">
        <f t="shared" si="42"/>
        <v>0</v>
      </c>
      <c r="F1313" s="16">
        <f>IF(AND(C1313&lt;&gt;0,SUM(C$1:$D1313)=SUM(C$1:$D1313)),ROW(),0)</f>
        <v>0</v>
      </c>
      <c r="G1313" s="16">
        <f t="array" ref="G1313">IF(ROW()-IFERROR(INDEX(F$2:F1313,MATCH(2,1/(F$2:F1313&lt;&gt;0))),0)&gt;22,22,ROW()-IFERROR(INDEX(F$2:F1313,MATCH(2,1/(F$2:F1313&lt;&gt;0))),0))</f>
        <v>22</v>
      </c>
    </row>
    <row r="1314" spans="1:7">
      <c r="A1314" s="5">
        <v>45104</v>
      </c>
      <c r="B1314">
        <v>0.371</v>
      </c>
      <c r="C1314" s="16">
        <f t="shared" si="40"/>
        <v>0</v>
      </c>
      <c r="D1314" s="16">
        <f t="array" ref="D1314">IFERROR(INDEX(C$2:C1314,MATCH(2,1/(C$2:C1314&lt;&gt;0))),0)</f>
        <v>-2.5</v>
      </c>
      <c r="E1314" s="16">
        <f t="shared" si="42"/>
        <v>0</v>
      </c>
      <c r="F1314" s="16">
        <f>IF(AND(C1314&lt;&gt;0,SUM(C$1:$D1314)=SUM(C$1:$D1314)),ROW(),0)</f>
        <v>0</v>
      </c>
      <c r="G1314" s="16">
        <f t="array" ref="G1314">IF(ROW()-IFERROR(INDEX(F$2:F1314,MATCH(2,1/(F$2:F1314&lt;&gt;0))),0)&gt;22,22,ROW()-IFERROR(INDEX(F$2:F1314,MATCH(2,1/(F$2:F1314&lt;&gt;0))),0))</f>
        <v>22</v>
      </c>
    </row>
    <row r="1315" spans="1:7">
      <c r="A1315" s="5">
        <v>45105</v>
      </c>
      <c r="B1315">
        <v>0.14199999999999999</v>
      </c>
      <c r="C1315" s="16">
        <f t="shared" si="40"/>
        <v>0</v>
      </c>
      <c r="D1315" s="16">
        <f t="array" ref="D1315">IFERROR(INDEX(C$2:C1315,MATCH(2,1/(C$2:C1315&lt;&gt;0))),0)</f>
        <v>-2.5</v>
      </c>
      <c r="E1315" s="16">
        <f t="shared" si="42"/>
        <v>0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22</v>
      </c>
    </row>
    <row r="1316" spans="1:7">
      <c r="A1316" s="5">
        <v>45106</v>
      </c>
      <c r="B1316">
        <v>0.499</v>
      </c>
      <c r="C1316" s="16">
        <f t="shared" si="40"/>
        <v>0</v>
      </c>
      <c r="D1316" s="16">
        <f t="array" ref="D1316">IFERROR(INDEX(C$2:C1316,MATCH(2,1/(C$2:C1316&lt;&gt;0))),0)</f>
        <v>-2.5</v>
      </c>
      <c r="E1316" s="16">
        <f t="shared" si="42"/>
        <v>0</v>
      </c>
      <c r="F1316" s="16">
        <f>IF(AND(C1316&lt;&gt;0,SUM(C$1:$D1316)=SUM(C$1:$D1316)),ROW(),0)</f>
        <v>0</v>
      </c>
      <c r="G1316" s="16">
        <f t="array" ref="G1316">IF(ROW()-IFERROR(INDEX(F$2:F1316,MATCH(2,1/(F$2:F1316&lt;&gt;0))),0)&gt;22,22,ROW()-IFERROR(INDEX(F$2:F1316,MATCH(2,1/(F$2:F1316&lt;&gt;0))),0))</f>
        <v>22</v>
      </c>
    </row>
    <row r="1317" spans="1:7">
      <c r="A1317" s="5">
        <v>45107</v>
      </c>
      <c r="B1317">
        <v>0.108</v>
      </c>
      <c r="C1317" s="16">
        <f t="shared" si="40"/>
        <v>0</v>
      </c>
      <c r="D1317" s="16">
        <f t="array" ref="D1317">IFERROR(INDEX(C$2:C1317,MATCH(2,1/(C$2:C1317&lt;&gt;0))),0)</f>
        <v>-2.5</v>
      </c>
      <c r="E1317" s="16">
        <f t="shared" si="42"/>
        <v>0</v>
      </c>
      <c r="F1317" s="16">
        <f>IF(AND(C1317&lt;&gt;0,SUM(C$1:$D1317)=SUM(C$1:$D1317)),ROW(),0)</f>
        <v>0</v>
      </c>
      <c r="G1317" s="16">
        <f t="array" ref="G1317">IF(ROW()-IFERROR(INDEX(F$2:F1317,MATCH(2,1/(F$2:F1317&lt;&gt;0))),0)&gt;22,22,ROW()-IFERROR(INDEX(F$2:F1317,MATCH(2,1/(F$2:F1317&lt;&gt;0))),0))</f>
        <v>22</v>
      </c>
    </row>
    <row r="1318" spans="1:7">
      <c r="A1318" s="5">
        <v>45110</v>
      </c>
      <c r="B1318">
        <v>0.71199999999999997</v>
      </c>
      <c r="C1318" s="16">
        <f t="shared" si="40"/>
        <v>0</v>
      </c>
      <c r="D1318" s="16">
        <f t="array" ref="D1318">IFERROR(INDEX(C$2:C1318,MATCH(2,1/(C$2:C1318&lt;&gt;0))),0)</f>
        <v>-2.5</v>
      </c>
      <c r="E1318" s="16">
        <f t="shared" si="42"/>
        <v>0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22</v>
      </c>
    </row>
    <row r="1319" spans="1:7">
      <c r="A1319" s="5">
        <v>45111</v>
      </c>
      <c r="B1319">
        <v>0.65100000000000002</v>
      </c>
      <c r="C1319" s="16">
        <f t="shared" si="40"/>
        <v>0</v>
      </c>
      <c r="D1319" s="16">
        <f t="array" ref="D1319">IFERROR(INDEX(C$2:C1319,MATCH(2,1/(C$2:C1319&lt;&gt;0))),0)</f>
        <v>-2.5</v>
      </c>
      <c r="E1319" s="16">
        <f t="shared" si="42"/>
        <v>0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22</v>
      </c>
    </row>
    <row r="1320" spans="1:7">
      <c r="A1320" s="5">
        <v>45112</v>
      </c>
      <c r="B1320">
        <v>0.50800000000000001</v>
      </c>
      <c r="C1320" s="16">
        <f t="shared" si="40"/>
        <v>0</v>
      </c>
      <c r="D1320" s="16">
        <f t="array" ref="D1320">IFERROR(INDEX(C$2:C1320,MATCH(2,1/(C$2:C1320&lt;&gt;0))),0)</f>
        <v>-2.5</v>
      </c>
      <c r="E1320" s="16">
        <f t="shared" si="42"/>
        <v>0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22</v>
      </c>
    </row>
    <row r="1321" spans="1:7">
      <c r="A1321" s="5">
        <v>45113</v>
      </c>
      <c r="B1321">
        <v>0.496</v>
      </c>
      <c r="C1321" s="16">
        <f t="shared" si="40"/>
        <v>0</v>
      </c>
      <c r="D1321" s="16">
        <f t="array" ref="D1321">IFERROR(INDEX(C$2:C1321,MATCH(2,1/(C$2:C1321&lt;&gt;0))),0)</f>
        <v>-2.5</v>
      </c>
      <c r="E1321" s="16">
        <f t="shared" si="42"/>
        <v>0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22</v>
      </c>
    </row>
    <row r="1322" spans="1:7">
      <c r="A1322" s="5">
        <v>45114</v>
      </c>
      <c r="B1322">
        <v>0.16</v>
      </c>
      <c r="C1322" s="16">
        <f t="shared" si="40"/>
        <v>0</v>
      </c>
      <c r="D1322" s="16">
        <f t="array" ref="D1322">IFERROR(INDEX(C$2:C1322,MATCH(2,1/(C$2:C1322&lt;&gt;0))),0)</f>
        <v>-2.5</v>
      </c>
      <c r="E1322" s="16">
        <f t="shared" si="42"/>
        <v>0</v>
      </c>
      <c r="F1322" s="16">
        <f>IF(AND(C1322&lt;&gt;0,SUM(C$1:$D1322)=SUM(C$1:$D1322)),ROW(),0)</f>
        <v>0</v>
      </c>
      <c r="G1322" s="16">
        <f t="array" ref="G1322">IF(ROW()-IFERROR(INDEX(F$2:F1322,MATCH(2,1/(F$2:F1322&lt;&gt;0))),0)&gt;22,22,ROW()-IFERROR(INDEX(F$2:F1322,MATCH(2,1/(F$2:F1322&lt;&gt;0))),0))</f>
        <v>22</v>
      </c>
    </row>
    <row r="1323" spans="1:7">
      <c r="A1323" s="5">
        <v>45117</v>
      </c>
      <c r="B1323">
        <v>0.48399999999999999</v>
      </c>
      <c r="C1323" s="16">
        <f t="shared" si="40"/>
        <v>0</v>
      </c>
      <c r="D1323" s="16">
        <f t="array" ref="D1323">IFERROR(INDEX(C$2:C1323,MATCH(2,1/(C$2:C1323&lt;&gt;0))),0)</f>
        <v>-2.5</v>
      </c>
      <c r="E1323" s="16">
        <f t="shared" si="42"/>
        <v>0</v>
      </c>
      <c r="F1323" s="16">
        <f>IF(AND(C1323&lt;&gt;0,SUM(C$1:$D1323)=SUM(C$1:$D1323)),ROW(),0)</f>
        <v>0</v>
      </c>
      <c r="G1323" s="16">
        <f t="array" ref="G1323">IF(ROW()-IFERROR(INDEX(F$2:F1323,MATCH(2,1/(F$2:F1323&lt;&gt;0))),0)&gt;22,22,ROW()-IFERROR(INDEX(F$2:F1323,MATCH(2,1/(F$2:F1323&lt;&gt;0))),0))</f>
        <v>22</v>
      </c>
    </row>
    <row r="1324" spans="1:7">
      <c r="A1324" s="5">
        <v>45118</v>
      </c>
      <c r="B1324">
        <v>0.45900000000000002</v>
      </c>
      <c r="C1324" s="16">
        <f t="shared" si="40"/>
        <v>0</v>
      </c>
      <c r="D1324" s="16">
        <f t="array" ref="D1324">IFERROR(INDEX(C$2:C1324,MATCH(2,1/(C$2:C1324&lt;&gt;0))),0)</f>
        <v>-2.5</v>
      </c>
      <c r="E1324" s="16">
        <f t="shared" si="42"/>
        <v>0</v>
      </c>
      <c r="F1324" s="16">
        <f>IF(AND(C1324&lt;&gt;0,SUM(C$1:$D1324)=SUM(C$1:$D1324)),ROW(),0)</f>
        <v>0</v>
      </c>
      <c r="G1324" s="16">
        <f t="array" ref="G1324">IF(ROW()-IFERROR(INDEX(F$2:F1324,MATCH(2,1/(F$2:F1324&lt;&gt;0))),0)&gt;22,22,ROW()-IFERROR(INDEX(F$2:F1324,MATCH(2,1/(F$2:F1324&lt;&gt;0))),0))</f>
        <v>22</v>
      </c>
    </row>
    <row r="1325" spans="1:7">
      <c r="A1325" s="5">
        <v>45119</v>
      </c>
      <c r="B1325">
        <v>0.22500000000000001</v>
      </c>
      <c r="C1325" s="16">
        <f t="shared" si="40"/>
        <v>0</v>
      </c>
      <c r="D1325" s="16">
        <f t="array" ref="D1325">IFERROR(INDEX(C$2:C1325,MATCH(2,1/(C$2:C1325&lt;&gt;0))),0)</f>
        <v>-2.5</v>
      </c>
      <c r="E1325" s="16">
        <f t="shared" si="42"/>
        <v>0</v>
      </c>
      <c r="F1325" s="16">
        <f>IF(AND(C1325&lt;&gt;0,SUM(C$1:$D1325)=SUM(C$1:$D1325)),ROW(),0)</f>
        <v>0</v>
      </c>
      <c r="G1325" s="16">
        <f t="array" ref="G1325">IF(ROW()-IFERROR(INDEX(F$2:F1325,MATCH(2,1/(F$2:F1325&lt;&gt;0))),0)&gt;22,22,ROW()-IFERROR(INDEX(F$2:F1325,MATCH(2,1/(F$2:F1325&lt;&gt;0))),0))</f>
        <v>22</v>
      </c>
    </row>
    <row r="1326" spans="1:7">
      <c r="A1326" s="5">
        <v>45120</v>
      </c>
      <c r="B1326">
        <v>0.30399999999999999</v>
      </c>
      <c r="C1326" s="16">
        <f t="shared" si="40"/>
        <v>0</v>
      </c>
      <c r="D1326" s="16">
        <f t="array" ref="D1326">IFERROR(INDEX(C$2:C1326,MATCH(2,1/(C$2:C1326&lt;&gt;0))),0)</f>
        <v>-2.5</v>
      </c>
      <c r="E1326" s="16">
        <f t="shared" si="42"/>
        <v>0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22</v>
      </c>
    </row>
    <row r="1327" spans="1:7">
      <c r="A1327" s="5">
        <v>45121</v>
      </c>
      <c r="B1327">
        <v>0.31900000000000001</v>
      </c>
      <c r="C1327" s="16">
        <f t="shared" si="40"/>
        <v>0</v>
      </c>
      <c r="D1327" s="16">
        <f t="array" ref="D1327">IFERROR(INDEX(C$2:C1327,MATCH(2,1/(C$2:C1327&lt;&gt;0))),0)</f>
        <v>-2.5</v>
      </c>
      <c r="E1327" s="16">
        <f t="shared" si="42"/>
        <v>0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22</v>
      </c>
    </row>
    <row r="1328" spans="1:7">
      <c r="A1328" s="5">
        <v>45124</v>
      </c>
      <c r="B1328">
        <v>0.65100000000000002</v>
      </c>
      <c r="C1328" s="16">
        <f t="shared" si="40"/>
        <v>0</v>
      </c>
      <c r="D1328" s="16">
        <f t="array" ref="D1328">IFERROR(INDEX(C$2:C1328,MATCH(2,1/(C$2:C1328&lt;&gt;0))),0)</f>
        <v>-2.5</v>
      </c>
      <c r="E1328" s="16">
        <f t="shared" si="42"/>
        <v>0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22</v>
      </c>
    </row>
    <row r="1329" spans="1:7">
      <c r="A1329" s="5">
        <v>45125</v>
      </c>
      <c r="B1329">
        <v>0.441</v>
      </c>
      <c r="C1329" s="16">
        <f t="shared" si="40"/>
        <v>0</v>
      </c>
      <c r="D1329" s="16">
        <f t="array" ref="D1329">IFERROR(INDEX(C$2:C1329,MATCH(2,1/(C$2:C1329&lt;&gt;0))),0)</f>
        <v>-2.5</v>
      </c>
      <c r="E1329" s="16">
        <f t="shared" si="42"/>
        <v>0</v>
      </c>
      <c r="F1329" s="16">
        <f>IF(AND(C1329&lt;&gt;0,SUM(C$1:$D1329)=SUM(C$1:$D1329)),ROW(),0)</f>
        <v>0</v>
      </c>
      <c r="G1329" s="16">
        <f t="array" ref="G1329">IF(ROW()-IFERROR(INDEX(F$2:F1329,MATCH(2,1/(F$2:F1329&lt;&gt;0))),0)&gt;22,22,ROW()-IFERROR(INDEX(F$2:F1329,MATCH(2,1/(F$2:F1329&lt;&gt;0))),0))</f>
        <v>22</v>
      </c>
    </row>
    <row r="1330" spans="1:7">
      <c r="A1330" s="5">
        <v>45126</v>
      </c>
      <c r="B1330">
        <v>0.44700000000000001</v>
      </c>
      <c r="C1330" s="16">
        <f t="shared" si="40"/>
        <v>0</v>
      </c>
      <c r="D1330" s="16">
        <f t="array" ref="D1330">IFERROR(INDEX(C$2:C1330,MATCH(2,1/(C$2:C1330&lt;&gt;0))),0)</f>
        <v>-2.5</v>
      </c>
      <c r="E1330" s="16">
        <f t="shared" si="42"/>
        <v>0</v>
      </c>
      <c r="F1330" s="16">
        <f>IF(AND(C1330&lt;&gt;0,SUM(C$1:$D1330)=SUM(C$1:$D1330)),ROW(),0)</f>
        <v>0</v>
      </c>
      <c r="G1330" s="16">
        <f t="array" ref="G1330">IF(ROW()-IFERROR(INDEX(F$2:F1330,MATCH(2,1/(F$2:F1330&lt;&gt;0))),0)&gt;22,22,ROW()-IFERROR(INDEX(F$2:F1330,MATCH(2,1/(F$2:F1330&lt;&gt;0))),0))</f>
        <v>22</v>
      </c>
    </row>
    <row r="1331" spans="1:7">
      <c r="A1331" s="5">
        <v>45127</v>
      </c>
      <c r="B1331">
        <v>0.128</v>
      </c>
      <c r="C1331" s="16">
        <f t="shared" si="40"/>
        <v>0</v>
      </c>
      <c r="D1331" s="16">
        <f t="array" ref="D1331">IFERROR(INDEX(C$2:C1331,MATCH(2,1/(C$2:C1331&lt;&gt;0))),0)</f>
        <v>-2.5</v>
      </c>
      <c r="E1331" s="16">
        <f t="shared" si="42"/>
        <v>0</v>
      </c>
      <c r="F1331" s="16">
        <f>IF(AND(C1331&lt;&gt;0,SUM(C$1:$D1331)=SUM(C$1:$D1331)),ROW(),0)</f>
        <v>0</v>
      </c>
      <c r="G1331" s="16">
        <f t="array" ref="G1331">IF(ROW()-IFERROR(INDEX(F$2:F1331,MATCH(2,1/(F$2:F1331&lt;&gt;0))),0)&gt;22,22,ROW()-IFERROR(INDEX(F$2:F1331,MATCH(2,1/(F$2:F1331&lt;&gt;0))),0))</f>
        <v>22</v>
      </c>
    </row>
    <row r="1332" spans="1:7">
      <c r="A1332" s="5">
        <v>45128</v>
      </c>
      <c r="B1332">
        <v>0.124</v>
      </c>
      <c r="C1332" s="16">
        <f t="shared" si="40"/>
        <v>0</v>
      </c>
      <c r="D1332" s="16">
        <f t="array" ref="D1332">IFERROR(INDEX(C$2:C1332,MATCH(2,1/(C$2:C1332&lt;&gt;0))),0)</f>
        <v>-2.5</v>
      </c>
      <c r="E1332" s="16">
        <f t="shared" si="42"/>
        <v>0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22</v>
      </c>
    </row>
    <row r="1333" spans="1:7">
      <c r="A1333" s="5">
        <v>45131</v>
      </c>
      <c r="B1333">
        <v>0.42499999999999999</v>
      </c>
      <c r="C1333" s="16">
        <f t="shared" si="40"/>
        <v>0</v>
      </c>
      <c r="D1333" s="16">
        <f t="array" ref="D1333">IFERROR(INDEX(C$2:C1333,MATCH(2,1/(C$2:C1333&lt;&gt;0))),0)</f>
        <v>-2.5</v>
      </c>
      <c r="E1333" s="16">
        <f t="shared" si="42"/>
        <v>0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22</v>
      </c>
    </row>
    <row r="1334" spans="1:7">
      <c r="A1334" s="5">
        <v>45132</v>
      </c>
      <c r="B1334">
        <v>0.40400000000000003</v>
      </c>
      <c r="C1334" s="16">
        <f t="shared" si="40"/>
        <v>0</v>
      </c>
      <c r="D1334" s="16">
        <f t="array" ref="D1334">IFERROR(INDEX(C$2:C1334,MATCH(2,1/(C$2:C1334&lt;&gt;0))),0)</f>
        <v>-2.5</v>
      </c>
      <c r="E1334" s="16">
        <f t="shared" si="42"/>
        <v>0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22</v>
      </c>
    </row>
    <row r="1335" spans="1:7">
      <c r="A1335" s="5">
        <v>45133</v>
      </c>
      <c r="B1335">
        <v>0.32800000000000001</v>
      </c>
      <c r="C1335" s="16">
        <f t="shared" si="40"/>
        <v>0</v>
      </c>
      <c r="D1335" s="16">
        <f t="array" ref="D1335">IFERROR(INDEX(C$2:C1335,MATCH(2,1/(C$2:C1335&lt;&gt;0))),0)</f>
        <v>-2.5</v>
      </c>
      <c r="E1335" s="16">
        <f t="shared" si="42"/>
        <v>0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22</v>
      </c>
    </row>
    <row r="1336" spans="1:7">
      <c r="A1336" s="5">
        <v>45134</v>
      </c>
      <c r="B1336">
        <v>0.32400000000000001</v>
      </c>
      <c r="C1336" s="16">
        <f t="shared" si="40"/>
        <v>0</v>
      </c>
      <c r="D1336" s="16">
        <f t="array" ref="D1336">IFERROR(INDEX(C$2:C1336,MATCH(2,1/(C$2:C1336&lt;&gt;0))),0)</f>
        <v>-2.5</v>
      </c>
      <c r="E1336" s="16">
        <f t="shared" si="42"/>
        <v>0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22</v>
      </c>
    </row>
    <row r="1337" spans="1:7">
      <c r="A1337" s="5">
        <v>45135</v>
      </c>
      <c r="B1337">
        <v>0.21199999999999999</v>
      </c>
      <c r="C1337" s="16">
        <f t="shared" si="40"/>
        <v>0</v>
      </c>
      <c r="D1337" s="16">
        <f t="array" ref="D1337">IFERROR(INDEX(C$2:C1337,MATCH(2,1/(C$2:C1337&lt;&gt;0))),0)</f>
        <v>-2.5</v>
      </c>
      <c r="E1337" s="16">
        <f t="shared" si="42"/>
        <v>0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22</v>
      </c>
    </row>
    <row r="1338" spans="1:7">
      <c r="A1338" s="5">
        <v>45138</v>
      </c>
      <c r="B1338">
        <v>0.91400000000000003</v>
      </c>
      <c r="C1338" s="16">
        <f t="shared" si="40"/>
        <v>0</v>
      </c>
      <c r="D1338" s="16">
        <f t="array" ref="D1338">IFERROR(INDEX(C$2:C1338,MATCH(2,1/(C$2:C1338&lt;&gt;0))),0)</f>
        <v>-2.5</v>
      </c>
      <c r="E1338" s="16">
        <f t="shared" si="42"/>
        <v>0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22</v>
      </c>
    </row>
    <row r="1339" spans="1:7">
      <c r="A1339" s="5">
        <v>45139</v>
      </c>
      <c r="B1339">
        <v>0.62</v>
      </c>
      <c r="C1339" s="16">
        <f t="shared" si="40"/>
        <v>0</v>
      </c>
      <c r="D1339" s="16">
        <f t="array" ref="D1339">IFERROR(INDEX(C$2:C1339,MATCH(2,1/(C$2:C1339&lt;&gt;0))),0)</f>
        <v>-2.5</v>
      </c>
      <c r="E1339" s="16">
        <f t="shared" si="42"/>
        <v>0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22</v>
      </c>
    </row>
    <row r="1340" spans="1:7">
      <c r="A1340" s="5">
        <v>45140</v>
      </c>
      <c r="B1340">
        <v>0.73</v>
      </c>
      <c r="C1340" s="16">
        <f t="shared" si="40"/>
        <v>0</v>
      </c>
      <c r="D1340" s="16">
        <f t="array" ref="D1340">IFERROR(INDEX(C$2:C1340,MATCH(2,1/(C$2:C1340&lt;&gt;0))),0)</f>
        <v>-2.5</v>
      </c>
      <c r="E1340" s="16">
        <f t="shared" si="42"/>
        <v>0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22</v>
      </c>
    </row>
    <row r="1341" spans="1:7">
      <c r="A1341" s="5">
        <v>45141</v>
      </c>
      <c r="B1341">
        <v>0.60599999999999998</v>
      </c>
      <c r="C1341" s="16">
        <f t="shared" si="40"/>
        <v>0</v>
      </c>
      <c r="D1341" s="16">
        <f t="array" ref="D1341">IFERROR(INDEX(C$2:C1341,MATCH(2,1/(C$2:C1341&lt;&gt;0))),0)</f>
        <v>-2.5</v>
      </c>
      <c r="E1341" s="16">
        <f t="shared" si="42"/>
        <v>0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22</v>
      </c>
    </row>
    <row r="1342" spans="1:7">
      <c r="A1342" s="5">
        <v>45142</v>
      </c>
      <c r="B1342">
        <v>0.48</v>
      </c>
      <c r="C1342" s="16">
        <f t="shared" si="40"/>
        <v>0</v>
      </c>
      <c r="D1342" s="16">
        <f t="array" ref="D1342">IFERROR(INDEX(C$2:C1342,MATCH(2,1/(C$2:C1342&lt;&gt;0))),0)</f>
        <v>-2.5</v>
      </c>
      <c r="E1342" s="16">
        <f t="shared" si="42"/>
        <v>0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22</v>
      </c>
    </row>
    <row r="1343" spans="1:7">
      <c r="A1343" s="5">
        <v>45145</v>
      </c>
      <c r="B1343">
        <v>0.86499999999999999</v>
      </c>
      <c r="C1343" s="16">
        <f t="shared" si="40"/>
        <v>0</v>
      </c>
      <c r="D1343" s="16">
        <f t="array" ref="D1343">IFERROR(INDEX(C$2:C1343,MATCH(2,1/(C$2:C1343&lt;&gt;0))),0)</f>
        <v>-2.5</v>
      </c>
      <c r="E1343" s="16">
        <f t="shared" si="42"/>
        <v>0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22</v>
      </c>
    </row>
    <row r="1344" spans="1:7">
      <c r="A1344" s="5">
        <v>45146</v>
      </c>
      <c r="B1344">
        <v>0.435</v>
      </c>
      <c r="C1344" s="16">
        <f t="shared" si="40"/>
        <v>0</v>
      </c>
      <c r="D1344" s="16">
        <f t="array" ref="D1344">IFERROR(INDEX(C$2:C1344,MATCH(2,1/(C$2:C1344&lt;&gt;0))),0)</f>
        <v>-2.5</v>
      </c>
      <c r="E1344" s="16">
        <f t="shared" si="42"/>
        <v>0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22</v>
      </c>
    </row>
    <row r="1345" spans="1:7">
      <c r="A1345" s="5">
        <v>45147</v>
      </c>
      <c r="B1345">
        <v>0.26800000000000002</v>
      </c>
      <c r="C1345" s="16">
        <f t="shared" si="40"/>
        <v>0</v>
      </c>
      <c r="D1345" s="16">
        <f t="array" ref="D1345">IFERROR(INDEX(C$2:C1345,MATCH(2,1/(C$2:C1345&lt;&gt;0))),0)</f>
        <v>-2.5</v>
      </c>
      <c r="E1345" s="16">
        <f t="shared" si="42"/>
        <v>0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22</v>
      </c>
    </row>
    <row r="1346" spans="1:7">
      <c r="A1346" s="5">
        <v>45148</v>
      </c>
      <c r="B1346">
        <v>0.39200000000000002</v>
      </c>
      <c r="C1346" s="16">
        <f t="shared" si="40"/>
        <v>0</v>
      </c>
      <c r="D1346" s="16">
        <f t="array" ref="D1346">IFERROR(INDEX(C$2:C1346,MATCH(2,1/(C$2:C1346&lt;&gt;0))),0)</f>
        <v>-2.5</v>
      </c>
      <c r="E1346" s="16">
        <f t="shared" si="42"/>
        <v>0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22</v>
      </c>
    </row>
    <row r="1347" spans="1:7">
      <c r="A1347" s="5">
        <v>45149</v>
      </c>
      <c r="B1347">
        <v>0.11799999999999999</v>
      </c>
      <c r="C1347" s="16">
        <f t="shared" si="40"/>
        <v>0</v>
      </c>
      <c r="D1347" s="16">
        <f t="array" ref="D1347">IFERROR(INDEX(C$2:C1347,MATCH(2,1/(C$2:C1347&lt;&gt;0))),0)</f>
        <v>-2.5</v>
      </c>
      <c r="E1347" s="16">
        <f t="shared" si="42"/>
        <v>0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22</v>
      </c>
    </row>
    <row r="1348" spans="1:7">
      <c r="A1348" s="5">
        <v>45152</v>
      </c>
      <c r="B1348">
        <v>0.44</v>
      </c>
      <c r="C1348" s="16">
        <f t="shared" si="40"/>
        <v>0</v>
      </c>
      <c r="D1348" s="16">
        <f t="array" ref="D1348">IFERROR(INDEX(C$2:C1348,MATCH(2,1/(C$2:C1348&lt;&gt;0))),0)</f>
        <v>-2.5</v>
      </c>
      <c r="E1348" s="16">
        <f t="shared" si="42"/>
        <v>0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22</v>
      </c>
    </row>
    <row r="1349" spans="1:7">
      <c r="A1349" s="5">
        <v>45153</v>
      </c>
      <c r="B1349">
        <v>0.42299999999999999</v>
      </c>
      <c r="C1349" s="16">
        <f t="shared" si="40"/>
        <v>0</v>
      </c>
      <c r="D1349" s="16">
        <f t="array" ref="D1349">IFERROR(INDEX(C$2:C1349,MATCH(2,1/(C$2:C1349&lt;&gt;0))),0)</f>
        <v>-2.5</v>
      </c>
      <c r="E1349" s="16">
        <f t="shared" si="42"/>
        <v>0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22</v>
      </c>
    </row>
    <row r="1350" spans="1:7">
      <c r="A1350" s="5">
        <v>45154</v>
      </c>
      <c r="B1350">
        <v>0.24399999999999999</v>
      </c>
      <c r="C1350" s="16">
        <f t="shared" si="40"/>
        <v>0</v>
      </c>
      <c r="D1350" s="16">
        <f t="array" ref="D1350">IFERROR(INDEX(C$2:C1350,MATCH(2,1/(C$2:C1350&lt;&gt;0))),0)</f>
        <v>-2.5</v>
      </c>
      <c r="E1350" s="16">
        <f t="shared" si="42"/>
        <v>0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22</v>
      </c>
    </row>
    <row r="1351" spans="1:7">
      <c r="A1351" s="5">
        <v>45155</v>
      </c>
      <c r="B1351">
        <v>0.54600000000000004</v>
      </c>
      <c r="C1351" s="16">
        <f t="shared" si="40"/>
        <v>0</v>
      </c>
      <c r="D1351" s="16">
        <f t="array" ref="D1351">IFERROR(INDEX(C$2:C1351,MATCH(2,1/(C$2:C1351&lt;&gt;0))),0)</f>
        <v>-2.5</v>
      </c>
      <c r="E1351" s="16">
        <f t="shared" si="42"/>
        <v>0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22</v>
      </c>
    </row>
    <row r="1352" spans="1:7">
      <c r="A1352" s="5">
        <v>45156</v>
      </c>
      <c r="B1352">
        <v>0.14099999999999999</v>
      </c>
      <c r="C1352" s="16">
        <f t="shared" si="40"/>
        <v>0</v>
      </c>
      <c r="D1352" s="16">
        <f t="array" ref="D1352">IFERROR(INDEX(C$2:C1352,MATCH(2,1/(C$2:C1352&lt;&gt;0))),0)</f>
        <v>-2.5</v>
      </c>
      <c r="E1352" s="16">
        <f t="shared" si="42"/>
        <v>0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22</v>
      </c>
    </row>
    <row r="1353" spans="1:7">
      <c r="A1353" s="5">
        <v>45159</v>
      </c>
      <c r="B1353">
        <v>0.42699999999999999</v>
      </c>
      <c r="C1353" s="16">
        <f t="shared" si="40"/>
        <v>0</v>
      </c>
      <c r="D1353" s="16">
        <f t="array" ref="D1353">IFERROR(INDEX(C$2:C1353,MATCH(2,1/(C$2:C1353&lt;&gt;0))),0)</f>
        <v>-2.5</v>
      </c>
      <c r="E1353" s="16">
        <f t="shared" si="42"/>
        <v>0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22</v>
      </c>
    </row>
    <row r="1354" spans="1:7">
      <c r="A1354" s="5">
        <v>45160</v>
      </c>
      <c r="B1354">
        <v>0.46100000000000002</v>
      </c>
      <c r="C1354" s="16">
        <f t="shared" si="40"/>
        <v>0</v>
      </c>
      <c r="D1354" s="16">
        <f t="array" ref="D1354">IFERROR(INDEX(C$2:C1354,MATCH(2,1/(C$2:C1354&lt;&gt;0))),0)</f>
        <v>-2.5</v>
      </c>
      <c r="E1354" s="16">
        <f t="shared" si="42"/>
        <v>0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22</v>
      </c>
    </row>
    <row r="1355" spans="1:7">
      <c r="A1355" s="5">
        <v>45161</v>
      </c>
      <c r="B1355">
        <v>0.23300000000000001</v>
      </c>
      <c r="C1355" s="16">
        <f t="shared" si="40"/>
        <v>0</v>
      </c>
      <c r="D1355" s="16">
        <f t="array" ref="D1355">IFERROR(INDEX(C$2:C1355,MATCH(2,1/(C$2:C1355&lt;&gt;0))),0)</f>
        <v>-2.5</v>
      </c>
      <c r="E1355" s="16">
        <f t="shared" si="42"/>
        <v>0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22</v>
      </c>
    </row>
    <row r="1356" spans="1:7">
      <c r="A1356" s="5">
        <v>45162</v>
      </c>
      <c r="B1356">
        <v>0.25900000000000001</v>
      </c>
      <c r="C1356" s="16">
        <f t="shared" si="40"/>
        <v>0</v>
      </c>
      <c r="D1356" s="16">
        <f t="array" ref="D1356">IFERROR(INDEX(C$2:C1356,MATCH(2,1/(C$2:C1356&lt;&gt;0))),0)</f>
        <v>-2.5</v>
      </c>
      <c r="E1356" s="16">
        <f t="shared" si="42"/>
        <v>0</v>
      </c>
      <c r="F1356" s="16">
        <f>IF(AND(C1356&lt;&gt;0,SUM(C$1:$D1356)=SUM(C$1:$D1356)),ROW(),0)</f>
        <v>0</v>
      </c>
      <c r="G1356" s="16">
        <f t="array" ref="G1356">IF(ROW()-IFERROR(INDEX(F$2:F1356,MATCH(2,1/(F$2:F1356&lt;&gt;0))),0)&gt;22,22,ROW()-IFERROR(INDEX(F$2:F1356,MATCH(2,1/(F$2:F1356&lt;&gt;0))),0))</f>
        <v>22</v>
      </c>
    </row>
    <row r="1357" spans="1:7">
      <c r="A1357" s="5">
        <v>45163</v>
      </c>
      <c r="B1357">
        <v>4.2000000000000003E-2</v>
      </c>
      <c r="C1357" s="16">
        <f t="shared" si="40"/>
        <v>0</v>
      </c>
      <c r="D1357" s="16">
        <f t="array" ref="D1357">IFERROR(INDEX(C$2:C1357,MATCH(2,1/(C$2:C1357&lt;&gt;0))),0)</f>
        <v>-2.5</v>
      </c>
      <c r="E1357" s="16">
        <f t="shared" si="42"/>
        <v>0</v>
      </c>
      <c r="F1357" s="16">
        <f>IF(AND(C1357&lt;&gt;0,SUM(C$1:$D1357)=SUM(C$1:$D1357)),ROW(),0)</f>
        <v>0</v>
      </c>
      <c r="G1357" s="16">
        <f t="array" ref="G1357">IF(ROW()-IFERROR(INDEX(F$2:F1357,MATCH(2,1/(F$2:F1357&lt;&gt;0))),0)&gt;22,22,ROW()-IFERROR(INDEX(F$2:F1357,MATCH(2,1/(F$2:F1357&lt;&gt;0))),0))</f>
        <v>22</v>
      </c>
    </row>
    <row r="1358" spans="1:7">
      <c r="A1358" s="5">
        <v>45166</v>
      </c>
      <c r="B1358">
        <v>0.89500000000000002</v>
      </c>
      <c r="C1358" s="16">
        <f t="shared" si="40"/>
        <v>0</v>
      </c>
      <c r="D1358" s="16">
        <f t="array" ref="D1358">IFERROR(INDEX(C$2:C1358,MATCH(2,1/(C$2:C1358&lt;&gt;0))),0)</f>
        <v>-2.5</v>
      </c>
      <c r="E1358" s="16">
        <f t="shared" si="42"/>
        <v>0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22</v>
      </c>
    </row>
    <row r="1359" spans="1:7">
      <c r="A1359" s="5">
        <v>45167</v>
      </c>
      <c r="B1359">
        <v>0.753</v>
      </c>
      <c r="C1359" s="16">
        <f t="shared" si="40"/>
        <v>0</v>
      </c>
      <c r="D1359" s="16">
        <f t="array" ref="D1359">IFERROR(INDEX(C$2:C1359,MATCH(2,1/(C$2:C1359&lt;&gt;0))),0)</f>
        <v>-2.5</v>
      </c>
      <c r="E1359" s="16">
        <f t="shared" si="42"/>
        <v>0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22</v>
      </c>
    </row>
    <row r="1360" spans="1:7">
      <c r="A1360" s="5">
        <v>45168</v>
      </c>
      <c r="B1360">
        <v>0.52700000000000002</v>
      </c>
      <c r="C1360" s="16">
        <f t="shared" si="40"/>
        <v>0</v>
      </c>
      <c r="D1360" s="16">
        <f t="array" ref="D1360">IFERROR(INDEX(C$2:C1360,MATCH(2,1/(C$2:C1360&lt;&gt;0))),0)</f>
        <v>-2.5</v>
      </c>
      <c r="E1360" s="16">
        <f t="shared" si="42"/>
        <v>0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22</v>
      </c>
    </row>
    <row r="1361" spans="1:7">
      <c r="A1361" s="5">
        <v>45169</v>
      </c>
      <c r="B1361">
        <v>0.26900000000000002</v>
      </c>
      <c r="C1361" s="16">
        <f t="shared" si="40"/>
        <v>0</v>
      </c>
      <c r="D1361" s="16">
        <f t="array" ref="D1361">IFERROR(INDEX(C$2:C1361,MATCH(2,1/(C$2:C1361&lt;&gt;0))),0)</f>
        <v>-2.5</v>
      </c>
      <c r="E1361" s="16">
        <f t="shared" si="42"/>
        <v>0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22</v>
      </c>
    </row>
    <row r="1362" spans="1:7">
      <c r="A1362" s="5">
        <v>45170</v>
      </c>
      <c r="B1362">
        <v>0.13800000000000001</v>
      </c>
      <c r="C1362" s="16">
        <f t="shared" si="40"/>
        <v>0</v>
      </c>
      <c r="D1362" s="16">
        <f t="array" ref="D1362">IFERROR(INDEX(C$2:C1362,MATCH(2,1/(C$2:C1362&lt;&gt;0))),0)</f>
        <v>-2.5</v>
      </c>
      <c r="E1362" s="16">
        <f t="shared" si="42"/>
        <v>0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22</v>
      </c>
    </row>
    <row r="1363" spans="1:7">
      <c r="A1363" s="5">
        <v>45173</v>
      </c>
      <c r="B1363">
        <v>0.80600000000000005</v>
      </c>
      <c r="C1363" s="16">
        <f t="shared" si="40"/>
        <v>0</v>
      </c>
      <c r="D1363" s="16">
        <f t="array" ref="D1363">IFERROR(INDEX(C$2:C1363,MATCH(2,1/(C$2:C1363&lt;&gt;0))),0)</f>
        <v>-2.5</v>
      </c>
      <c r="E1363" s="16">
        <f t="shared" si="42"/>
        <v>0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22</v>
      </c>
    </row>
    <row r="1364" spans="1:7">
      <c r="A1364" s="5">
        <v>45174</v>
      </c>
      <c r="B1364">
        <v>0.63900000000000001</v>
      </c>
      <c r="C1364" s="16">
        <f t="shared" si="40"/>
        <v>0</v>
      </c>
      <c r="D1364" s="16">
        <f t="array" ref="D1364">IFERROR(INDEX(C$2:C1364,MATCH(2,1/(C$2:C1364&lt;&gt;0))),0)</f>
        <v>-2.5</v>
      </c>
      <c r="E1364" s="16">
        <f t="shared" si="42"/>
        <v>0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22</v>
      </c>
    </row>
    <row r="1365" spans="1:7">
      <c r="A1365" s="5">
        <v>45175</v>
      </c>
      <c r="B1365">
        <v>0.65100000000000002</v>
      </c>
      <c r="C1365" s="16">
        <f t="shared" si="40"/>
        <v>0</v>
      </c>
      <c r="D1365" s="16">
        <f t="array" ref="D1365">IFERROR(INDEX(C$2:C1365,MATCH(2,1/(C$2:C1365&lt;&gt;0))),0)</f>
        <v>-2.5</v>
      </c>
      <c r="E1365" s="16">
        <f t="shared" si="42"/>
        <v>0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22</v>
      </c>
    </row>
    <row r="1366" spans="1:7">
      <c r="A1366" s="5">
        <v>45176</v>
      </c>
      <c r="B1366">
        <v>0.29499999999999998</v>
      </c>
      <c r="C1366" s="16">
        <f t="shared" si="40"/>
        <v>0</v>
      </c>
      <c r="D1366" s="16">
        <f t="array" ref="D1366">IFERROR(INDEX(C$2:C1366,MATCH(2,1/(C$2:C1366&lt;&gt;0))),0)</f>
        <v>-2.5</v>
      </c>
      <c r="E1366" s="16">
        <f t="shared" si="42"/>
        <v>0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22</v>
      </c>
    </row>
    <row r="1367" spans="1:7">
      <c r="A1367" s="5">
        <v>45177</v>
      </c>
      <c r="B1367">
        <v>0.16</v>
      </c>
      <c r="C1367" s="16">
        <f t="shared" si="40"/>
        <v>0</v>
      </c>
      <c r="D1367" s="16">
        <f t="array" ref="D1367">IFERROR(INDEX(C$2:C1367,MATCH(2,1/(C$2:C1367&lt;&gt;0))),0)</f>
        <v>-2.5</v>
      </c>
      <c r="E1367" s="16">
        <f t="shared" si="42"/>
        <v>0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22</v>
      </c>
    </row>
    <row r="1368" spans="1:7">
      <c r="A1368" s="5">
        <v>45180</v>
      </c>
      <c r="B1368">
        <v>1</v>
      </c>
      <c r="C1368" s="16">
        <f t="shared" si="40"/>
        <v>-5</v>
      </c>
      <c r="D1368" s="16">
        <f t="array" ref="D1368">IFERROR(INDEX(C$2:C1368,MATCH(2,1/(C$2:C1368&lt;&gt;0))),0)</f>
        <v>-5</v>
      </c>
      <c r="E1368" s="16">
        <f t="shared" si="42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>
      <c r="A1369" s="5">
        <v>45181</v>
      </c>
      <c r="B1369">
        <v>0.95799999999999996</v>
      </c>
      <c r="C1369" s="16">
        <f t="shared" si="40"/>
        <v>0</v>
      </c>
      <c r="D1369" s="16">
        <f t="array" ref="D1369">IFERROR(INDEX(C$2:C1369,MATCH(2,1/(C$2:C1369&lt;&gt;0))),0)</f>
        <v>-5</v>
      </c>
      <c r="E1369" s="16">
        <f t="shared" si="42"/>
        <v>-4.7727272727272725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1</v>
      </c>
    </row>
    <row r="1370" spans="1:7">
      <c r="A1370" s="5">
        <v>45182</v>
      </c>
      <c r="B1370">
        <v>0.85399999999999998</v>
      </c>
      <c r="C1370" s="16">
        <f t="shared" si="40"/>
        <v>0</v>
      </c>
      <c r="D1370" s="16">
        <f t="array" ref="D1370">IFERROR(INDEX(C$2:C1370,MATCH(2,1/(C$2:C1370&lt;&gt;0))),0)</f>
        <v>-5</v>
      </c>
      <c r="E1370" s="16">
        <f t="shared" si="42"/>
        <v>-4.5454545454545459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</v>
      </c>
    </row>
    <row r="1371" spans="1:7">
      <c r="A1371" s="5">
        <v>45183</v>
      </c>
      <c r="B1371">
        <v>0.65400000000000003</v>
      </c>
      <c r="C1371" s="16">
        <f t="shared" si="40"/>
        <v>0</v>
      </c>
      <c r="D1371" s="16">
        <f t="array" ref="D1371">IFERROR(INDEX(C$2:C1371,MATCH(2,1/(C$2:C1371&lt;&gt;0))),0)</f>
        <v>-5</v>
      </c>
      <c r="E1371" s="16">
        <f t="shared" si="42"/>
        <v>-4.3181818181818183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3</v>
      </c>
    </row>
    <row r="1372" spans="1:7">
      <c r="A1372" s="5">
        <v>45184</v>
      </c>
      <c r="B1372">
        <v>0.59899999999999998</v>
      </c>
      <c r="C1372" s="16">
        <f t="shared" si="40"/>
        <v>0</v>
      </c>
      <c r="D1372" s="16">
        <f t="array" ref="D1372">IFERROR(INDEX(C$2:C1372,MATCH(2,1/(C$2:C1372&lt;&gt;0))),0)</f>
        <v>-5</v>
      </c>
      <c r="E1372" s="16">
        <f t="shared" si="42"/>
        <v>-4.0909090909090908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4</v>
      </c>
    </row>
    <row r="1373" spans="1:7">
      <c r="A1373" s="5">
        <v>45187</v>
      </c>
      <c r="B1373">
        <v>0.77700000000000002</v>
      </c>
      <c r="C1373" s="16">
        <f t="shared" si="40"/>
        <v>0</v>
      </c>
      <c r="D1373" s="16">
        <f t="array" ref="D1373">IFERROR(INDEX(C$2:C1373,MATCH(2,1/(C$2:C1373&lt;&gt;0))),0)</f>
        <v>-5</v>
      </c>
      <c r="E1373" s="16">
        <f t="shared" si="42"/>
        <v>-3.8636363636363633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5</v>
      </c>
    </row>
    <row r="1374" spans="1:7">
      <c r="A1374" s="5">
        <v>45188</v>
      </c>
      <c r="B1374">
        <v>0.45200000000000001</v>
      </c>
      <c r="C1374" s="16">
        <f t="shared" si="40"/>
        <v>0</v>
      </c>
      <c r="D1374" s="16">
        <f t="array" ref="D1374">IFERROR(INDEX(C$2:C1374,MATCH(2,1/(C$2:C1374&lt;&gt;0))),0)</f>
        <v>-5</v>
      </c>
      <c r="E1374" s="16">
        <f t="shared" si="42"/>
        <v>-3.6363636363636367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6</v>
      </c>
    </row>
    <row r="1375" spans="1:7">
      <c r="A1375" s="5">
        <v>45189</v>
      </c>
      <c r="B1375">
        <v>0.45700000000000002</v>
      </c>
      <c r="C1375" s="16">
        <f t="shared" si="40"/>
        <v>0</v>
      </c>
      <c r="D1375" s="16">
        <f t="array" ref="D1375">IFERROR(INDEX(C$2:C1375,MATCH(2,1/(C$2:C1375&lt;&gt;0))),0)</f>
        <v>-5</v>
      </c>
      <c r="E1375" s="16">
        <f t="shared" ref="E1375:E1438" si="43">IF(D1375=0,0,IF(D1375&lt;0,-1*(ABS(D1375)-G1375*ABS(D1375)/22),D1375-G1375*D1375/22))</f>
        <v>-3.4090909090909092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7</v>
      </c>
    </row>
    <row r="1376" spans="1:7">
      <c r="A1376" s="5">
        <v>45190</v>
      </c>
      <c r="B1376">
        <v>0.53</v>
      </c>
      <c r="C1376" s="16">
        <f t="shared" si="40"/>
        <v>0</v>
      </c>
      <c r="D1376" s="16">
        <f t="array" ref="D1376">IFERROR(INDEX(C$2:C1376,MATCH(2,1/(C$2:C1376&lt;&gt;0))),0)</f>
        <v>-5</v>
      </c>
      <c r="E1376" s="16">
        <f t="shared" si="43"/>
        <v>-3.1818181818181817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8</v>
      </c>
    </row>
    <row r="1377" spans="1:7">
      <c r="A1377" s="5">
        <v>45191</v>
      </c>
      <c r="B1377">
        <v>0.48399999999999999</v>
      </c>
      <c r="C1377" s="16">
        <f t="shared" si="40"/>
        <v>0</v>
      </c>
      <c r="D1377" s="16">
        <f t="array" ref="D1377">IFERROR(INDEX(C$2:C1377,MATCH(2,1/(C$2:C1377&lt;&gt;0))),0)</f>
        <v>-5</v>
      </c>
      <c r="E1377" s="16">
        <f t="shared" si="43"/>
        <v>-2.9545454545454546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9</v>
      </c>
    </row>
    <row r="1378" spans="1:7">
      <c r="A1378" s="5">
        <v>45194</v>
      </c>
      <c r="B1378">
        <v>0.79100000000000004</v>
      </c>
      <c r="C1378" s="16">
        <f t="shared" si="40"/>
        <v>0</v>
      </c>
      <c r="D1378" s="16">
        <f t="array" ref="D1378">IFERROR(INDEX(C$2:C1378,MATCH(2,1/(C$2:C1378&lt;&gt;0))),0)</f>
        <v>-5</v>
      </c>
      <c r="E1378" s="16">
        <f t="shared" si="43"/>
        <v>-2.7272727272727271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10</v>
      </c>
    </row>
    <row r="1379" spans="1:7">
      <c r="A1379" s="5">
        <v>45195</v>
      </c>
      <c r="B1379">
        <v>0.42499999999999999</v>
      </c>
      <c r="C1379" s="16">
        <f t="shared" si="40"/>
        <v>0</v>
      </c>
      <c r="D1379" s="16">
        <f t="array" ref="D1379">IFERROR(INDEX(C$2:C1379,MATCH(2,1/(C$2:C1379&lt;&gt;0))),0)</f>
        <v>-5</v>
      </c>
      <c r="E1379" s="16">
        <f t="shared" si="43"/>
        <v>-2.5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11</v>
      </c>
    </row>
    <row r="1380" spans="1:7">
      <c r="A1380" s="5">
        <v>45196</v>
      </c>
      <c r="B1380">
        <v>0.65600000000000003</v>
      </c>
      <c r="C1380" s="16">
        <f t="shared" si="40"/>
        <v>0</v>
      </c>
      <c r="D1380" s="16">
        <f t="array" ref="D1380">IFERROR(INDEX(C$2:C1380,MATCH(2,1/(C$2:C1380&lt;&gt;0))),0)</f>
        <v>-5</v>
      </c>
      <c r="E1380" s="16">
        <f t="shared" si="43"/>
        <v>-2.2727272727272729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12</v>
      </c>
    </row>
    <row r="1381" spans="1:7">
      <c r="A1381" s="5">
        <v>45197</v>
      </c>
      <c r="B1381">
        <v>8.9999999999999993E-3</v>
      </c>
      <c r="C1381" s="16">
        <f t="shared" si="40"/>
        <v>5</v>
      </c>
      <c r="D1381" s="16">
        <f t="array" ref="D1381">IFERROR(INDEX(C$2:C1381,MATCH(2,1/(C$2:C1381&lt;&gt;0))),0)</f>
        <v>5</v>
      </c>
      <c r="E1381" s="16">
        <f t="shared" si="43"/>
        <v>5</v>
      </c>
      <c r="F1381" s="16">
        <f>IF(AND(C1381&lt;&gt;0,SUM(C$1:$D1381)=SUM(C$1:$D1381)),ROW(),0)</f>
        <v>1381</v>
      </c>
      <c r="G1381" s="16">
        <f t="array" ref="G1381">IF(ROW()-IFERROR(INDEX(F$2:F1381,MATCH(2,1/(F$2:F1381&lt;&gt;0))),0)&gt;22,22,ROW()-IFERROR(INDEX(F$2:F1381,MATCH(2,1/(F$2:F1381&lt;&gt;0))),0))</f>
        <v>0</v>
      </c>
    </row>
    <row r="1382" spans="1:7">
      <c r="A1382" s="5">
        <v>45208</v>
      </c>
      <c r="B1382">
        <v>0.99099999999999999</v>
      </c>
      <c r="C1382" s="16">
        <f t="shared" si="40"/>
        <v>-5</v>
      </c>
      <c r="D1382" s="16">
        <f t="array" ref="D1382">IFERROR(INDEX(C$2:C1382,MATCH(2,1/(C$2:C1382&lt;&gt;0))),0)</f>
        <v>-5</v>
      </c>
      <c r="E1382" s="16">
        <f t="shared" si="43"/>
        <v>-5</v>
      </c>
      <c r="F1382" s="16">
        <f>IF(AND(C1382&lt;&gt;0,SUM(C$1:$D1382)=SUM(C$1:$D1382)),ROW(),0)</f>
        <v>1382</v>
      </c>
      <c r="G1382" s="16">
        <f t="array" ref="G1382">IF(ROW()-IFERROR(INDEX(F$2:F1382,MATCH(2,1/(F$2:F1382&lt;&gt;0))),0)&gt;22,22,ROW()-IFERROR(INDEX(F$2:F1382,MATCH(2,1/(F$2:F1382&lt;&gt;0))),0))</f>
        <v>0</v>
      </c>
    </row>
    <row r="1383" spans="1:7">
      <c r="A1383" s="5">
        <v>45209</v>
      </c>
      <c r="B1383">
        <v>0.91500000000000004</v>
      </c>
      <c r="C1383" s="16">
        <f t="shared" si="40"/>
        <v>0</v>
      </c>
      <c r="D1383" s="16">
        <f t="array" ref="D1383">IFERROR(INDEX(C$2:C1383,MATCH(2,1/(C$2:C1383&lt;&gt;0))),0)</f>
        <v>-5</v>
      </c>
      <c r="E1383" s="16">
        <f t="shared" si="43"/>
        <v>-4.7727272727272725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1</v>
      </c>
    </row>
    <row r="1384" spans="1:7">
      <c r="A1384" s="5">
        <v>45210</v>
      </c>
      <c r="B1384">
        <v>0.86199999999999999</v>
      </c>
      <c r="C1384" s="16">
        <f t="shared" si="40"/>
        <v>0</v>
      </c>
      <c r="D1384" s="16">
        <f t="array" ref="D1384">IFERROR(INDEX(C$2:C1384,MATCH(2,1/(C$2:C1384&lt;&gt;0))),0)</f>
        <v>-5</v>
      </c>
      <c r="E1384" s="16">
        <f t="shared" si="43"/>
        <v>-4.5454545454545459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</v>
      </c>
    </row>
    <row r="1385" spans="1:7">
      <c r="A1385" s="5">
        <v>45211</v>
      </c>
      <c r="B1385">
        <v>0.82199999999999995</v>
      </c>
      <c r="C1385" s="16">
        <f t="shared" si="40"/>
        <v>0</v>
      </c>
      <c r="D1385" s="16">
        <f t="array" ref="D1385">IFERROR(INDEX(C$2:C1385,MATCH(2,1/(C$2:C1385&lt;&gt;0))),0)</f>
        <v>-5</v>
      </c>
      <c r="E1385" s="16">
        <f t="shared" si="43"/>
        <v>-4.3181818181818183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3</v>
      </c>
    </row>
    <row r="1386" spans="1:7">
      <c r="A1386" s="5">
        <v>45212</v>
      </c>
      <c r="B1386">
        <v>0.32100000000000001</v>
      </c>
      <c r="C1386" s="16">
        <f t="shared" si="40"/>
        <v>0</v>
      </c>
      <c r="D1386" s="16">
        <f t="array" ref="D1386">IFERROR(INDEX(C$2:C1386,MATCH(2,1/(C$2:C1386&lt;&gt;0))),0)</f>
        <v>-5</v>
      </c>
      <c r="E1386" s="16">
        <f t="shared" si="43"/>
        <v>-4.0909090909090908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4</v>
      </c>
    </row>
    <row r="1387" spans="1:7">
      <c r="A1387" s="5">
        <v>45215</v>
      </c>
      <c r="B1387">
        <v>0.82499999999999996</v>
      </c>
      <c r="C1387" s="16">
        <f t="shared" si="40"/>
        <v>0</v>
      </c>
      <c r="D1387" s="16">
        <f t="array" ref="D1387">IFERROR(INDEX(C$2:C1387,MATCH(2,1/(C$2:C1387&lt;&gt;0))),0)</f>
        <v>-5</v>
      </c>
      <c r="E1387" s="16">
        <f t="shared" si="43"/>
        <v>-3.8636363636363633</v>
      </c>
      <c r="F1387" s="16">
        <f>IF(AND(C1387&lt;&gt;0,SUM(C$1:$D1387)=SUM(C$1:$D1387)),ROW(),0)</f>
        <v>0</v>
      </c>
      <c r="G1387" s="16">
        <f t="array" ref="G1387">IF(ROW()-IFERROR(INDEX(F$2:F1387,MATCH(2,1/(F$2:F1387&lt;&gt;0))),0)&gt;22,22,ROW()-IFERROR(INDEX(F$2:F1387,MATCH(2,1/(F$2:F1387&lt;&gt;0))),0))</f>
        <v>5</v>
      </c>
    </row>
    <row r="1388" spans="1:7">
      <c r="A1388" s="5">
        <v>45216</v>
      </c>
      <c r="B1388">
        <v>0.499</v>
      </c>
      <c r="C1388" s="16">
        <f t="shared" si="40"/>
        <v>0</v>
      </c>
      <c r="D1388" s="16">
        <f t="array" ref="D1388">IFERROR(INDEX(C$2:C1388,MATCH(2,1/(C$2:C1388&lt;&gt;0))),0)</f>
        <v>-5</v>
      </c>
      <c r="E1388" s="16">
        <f t="shared" si="43"/>
        <v>-3.6363636363636367</v>
      </c>
      <c r="F1388" s="16">
        <f>IF(AND(C1388&lt;&gt;0,SUM(C$1:$D1388)=SUM(C$1:$D1388)),ROW(),0)</f>
        <v>0</v>
      </c>
      <c r="G1388" s="16">
        <f t="array" ref="G1388">IF(ROW()-IFERROR(INDEX(F$2:F1388,MATCH(2,1/(F$2:F1388&lt;&gt;0))),0)&gt;22,22,ROW()-IFERROR(INDEX(F$2:F1388,MATCH(2,1/(F$2:F1388&lt;&gt;0))),0))</f>
        <v>6</v>
      </c>
    </row>
    <row r="1389" spans="1:7">
      <c r="A1389" s="5">
        <v>45217</v>
      </c>
      <c r="B1389">
        <v>0.35899999999999999</v>
      </c>
      <c r="C1389" s="16">
        <f t="shared" si="40"/>
        <v>0</v>
      </c>
      <c r="D1389" s="16">
        <f t="array" ref="D1389">IFERROR(INDEX(C$2:C1389,MATCH(2,1/(C$2:C1389&lt;&gt;0))),0)</f>
        <v>-5</v>
      </c>
      <c r="E1389" s="16">
        <f t="shared" si="43"/>
        <v>-3.4090909090909092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7</v>
      </c>
    </row>
    <row r="1390" spans="1:7">
      <c r="A1390" s="5">
        <v>45218</v>
      </c>
      <c r="B1390">
        <v>0.48299999999999998</v>
      </c>
      <c r="C1390" s="16">
        <f t="shared" si="40"/>
        <v>0</v>
      </c>
      <c r="D1390" s="16">
        <f t="array" ref="D1390">IFERROR(INDEX(C$2:C1390,MATCH(2,1/(C$2:C1390&lt;&gt;0))),0)</f>
        <v>-5</v>
      </c>
      <c r="E1390" s="16">
        <f t="shared" si="43"/>
        <v>-3.1818181818181817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8</v>
      </c>
    </row>
    <row r="1391" spans="1:7">
      <c r="A1391" s="5">
        <v>45219</v>
      </c>
      <c r="B1391">
        <v>0.217</v>
      </c>
      <c r="C1391" s="16">
        <f t="shared" si="40"/>
        <v>0</v>
      </c>
      <c r="D1391" s="16">
        <f t="array" ref="D1391">IFERROR(INDEX(C$2:C1391,MATCH(2,1/(C$2:C1391&lt;&gt;0))),0)</f>
        <v>-5</v>
      </c>
      <c r="E1391" s="16">
        <f t="shared" si="43"/>
        <v>-2.9545454545454546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9</v>
      </c>
    </row>
    <row r="1392" spans="1:7">
      <c r="A1392" s="5">
        <v>45222</v>
      </c>
      <c r="B1392">
        <v>0.39900000000000002</v>
      </c>
      <c r="C1392" s="16">
        <f t="shared" si="40"/>
        <v>0</v>
      </c>
      <c r="D1392" s="16">
        <f t="array" ref="D1392">IFERROR(INDEX(C$2:C1392,MATCH(2,1/(C$2:C1392&lt;&gt;0))),0)</f>
        <v>-5</v>
      </c>
      <c r="E1392" s="16">
        <f t="shared" si="43"/>
        <v>-2.7272727272727271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10</v>
      </c>
    </row>
    <row r="1393" spans="1:7">
      <c r="A1393" s="5">
        <v>45223</v>
      </c>
      <c r="B1393">
        <v>0.63600000000000001</v>
      </c>
      <c r="C1393" s="16">
        <f t="shared" si="40"/>
        <v>0</v>
      </c>
      <c r="D1393" s="16">
        <f t="array" ref="D1393">IFERROR(INDEX(C$2:C1393,MATCH(2,1/(C$2:C1393&lt;&gt;0))),0)</f>
        <v>-5</v>
      </c>
      <c r="E1393" s="16">
        <f t="shared" si="43"/>
        <v>-2.5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11</v>
      </c>
    </row>
    <row r="1394" spans="1:7">
      <c r="A1394" s="5">
        <v>45224</v>
      </c>
      <c r="B1394">
        <v>0.54200000000000004</v>
      </c>
      <c r="C1394" s="16">
        <f t="shared" si="40"/>
        <v>0</v>
      </c>
      <c r="D1394" s="16">
        <f t="array" ref="D1394">IFERROR(INDEX(C$2:C1394,MATCH(2,1/(C$2:C1394&lt;&gt;0))),0)</f>
        <v>-5</v>
      </c>
      <c r="E1394" s="16">
        <f t="shared" si="43"/>
        <v>-2.2727272727272729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12</v>
      </c>
    </row>
    <row r="1395" spans="1:7">
      <c r="A1395" s="5">
        <v>45225</v>
      </c>
      <c r="B1395">
        <v>0.44900000000000001</v>
      </c>
      <c r="C1395" s="16">
        <f t="shared" si="40"/>
        <v>0</v>
      </c>
      <c r="D1395" s="16">
        <f t="array" ref="D1395">IFERROR(INDEX(C$2:C1395,MATCH(2,1/(C$2:C1395&lt;&gt;0))),0)</f>
        <v>-5</v>
      </c>
      <c r="E1395" s="16">
        <f t="shared" si="43"/>
        <v>-2.0454545454545454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13</v>
      </c>
    </row>
    <row r="1396" spans="1:7">
      <c r="A1396" s="5">
        <v>45226</v>
      </c>
      <c r="B1396">
        <v>0.24399999999999999</v>
      </c>
      <c r="C1396" s="16">
        <f t="shared" si="40"/>
        <v>0</v>
      </c>
      <c r="D1396" s="16">
        <f t="array" ref="D1396">IFERROR(INDEX(C$2:C1396,MATCH(2,1/(C$2:C1396&lt;&gt;0))),0)</f>
        <v>-5</v>
      </c>
      <c r="E1396" s="16">
        <f t="shared" si="43"/>
        <v>-1.8181818181818183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14</v>
      </c>
    </row>
    <row r="1397" spans="1:7">
      <c r="A1397" s="5">
        <v>45229</v>
      </c>
      <c r="B1397">
        <v>0.97399999999999998</v>
      </c>
      <c r="C1397" s="16">
        <f t="shared" si="40"/>
        <v>-2.5</v>
      </c>
      <c r="D1397" s="16">
        <f t="array" ref="D1397">IFERROR(INDEX(C$2:C1397,MATCH(2,1/(C$2:C1397&lt;&gt;0))),0)</f>
        <v>-2.5</v>
      </c>
      <c r="E1397" s="16">
        <f t="shared" si="43"/>
        <v>-2.5</v>
      </c>
      <c r="F1397" s="16">
        <f>IF(AND(C1397&lt;&gt;0,SUM(C$1:$D1397)=SUM(C$1:$D1397)),ROW(),0)</f>
        <v>1397</v>
      </c>
      <c r="G1397" s="16">
        <f t="array" ref="G1397">IF(ROW()-IFERROR(INDEX(F$2:F1397,MATCH(2,1/(F$2:F1397&lt;&gt;0))),0)&gt;22,22,ROW()-IFERROR(INDEX(F$2:F1397,MATCH(2,1/(F$2:F1397&lt;&gt;0))),0))</f>
        <v>0</v>
      </c>
    </row>
    <row r="1398" spans="1:7">
      <c r="A1398" s="5">
        <v>45230</v>
      </c>
      <c r="B1398">
        <v>0.71099999999999997</v>
      </c>
      <c r="C1398" s="16">
        <f t="shared" si="40"/>
        <v>0</v>
      </c>
      <c r="D1398" s="16">
        <f t="array" ref="D1398">IFERROR(INDEX(C$2:C1398,MATCH(2,1/(C$2:C1398&lt;&gt;0))),0)</f>
        <v>-2.5</v>
      </c>
      <c r="E1398" s="16">
        <f t="shared" si="43"/>
        <v>-2.3863636363636362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1</v>
      </c>
    </row>
    <row r="1399" spans="1:7">
      <c r="A1399" s="5">
        <v>45231</v>
      </c>
      <c r="B1399">
        <v>0.77800000000000002</v>
      </c>
      <c r="C1399" s="16">
        <f t="shared" si="40"/>
        <v>0</v>
      </c>
      <c r="D1399" s="16">
        <f t="array" ref="D1399">IFERROR(INDEX(C$2:C1399,MATCH(2,1/(C$2:C1399&lt;&gt;0))),0)</f>
        <v>-2.5</v>
      </c>
      <c r="E1399" s="16">
        <f t="shared" si="43"/>
        <v>-2.2727272727272729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2</v>
      </c>
    </row>
    <row r="1400" spans="1:7">
      <c r="A1400" s="5">
        <v>45232</v>
      </c>
      <c r="B1400">
        <v>0.255</v>
      </c>
      <c r="C1400" s="16">
        <f t="shared" si="40"/>
        <v>0</v>
      </c>
      <c r="D1400" s="16">
        <f t="array" ref="D1400">IFERROR(INDEX(C$2:C1400,MATCH(2,1/(C$2:C1400&lt;&gt;0))),0)</f>
        <v>-2.5</v>
      </c>
      <c r="E1400" s="16">
        <f t="shared" si="43"/>
        <v>-2.1590909090909092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3</v>
      </c>
    </row>
    <row r="1401" spans="1:7">
      <c r="A1401" s="5">
        <v>45233</v>
      </c>
      <c r="B1401">
        <v>0.17199999999999999</v>
      </c>
      <c r="C1401" s="16">
        <f t="shared" si="40"/>
        <v>0</v>
      </c>
      <c r="D1401" s="16">
        <f t="array" ref="D1401">IFERROR(INDEX(C$2:C1401,MATCH(2,1/(C$2:C1401&lt;&gt;0))),0)</f>
        <v>-2.5</v>
      </c>
      <c r="E1401" s="16">
        <f t="shared" si="43"/>
        <v>-2.0454545454545454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4</v>
      </c>
    </row>
    <row r="1402" spans="1:7">
      <c r="A1402" s="5">
        <v>45236</v>
      </c>
      <c r="B1402">
        <v>0.97099999999999997</v>
      </c>
      <c r="C1402" s="16">
        <f t="shared" si="40"/>
        <v>-2.5</v>
      </c>
      <c r="D1402" s="16">
        <f t="array" ref="D1402">IFERROR(INDEX(C$2:C1402,MATCH(2,1/(C$2:C1402&lt;&gt;0))),0)</f>
        <v>-2.5</v>
      </c>
      <c r="E1402" s="16">
        <f t="shared" si="43"/>
        <v>-2.5</v>
      </c>
      <c r="F1402" s="16">
        <f>IF(AND(C1402&lt;&gt;0,SUM(C$1:$D1402)=SUM(C$1:$D1402)),ROW(),0)</f>
        <v>1402</v>
      </c>
      <c r="G1402" s="16">
        <f t="array" ref="G1402">IF(ROW()-IFERROR(INDEX(F$2:F1402,MATCH(2,1/(F$2:F1402&lt;&gt;0))),0)&gt;22,22,ROW()-IFERROR(INDEX(F$2:F1402,MATCH(2,1/(F$2:F1402&lt;&gt;0))),0))</f>
        <v>0</v>
      </c>
    </row>
    <row r="1403" spans="1:7">
      <c r="A1403" s="5">
        <v>45237</v>
      </c>
      <c r="B1403">
        <v>0.88300000000000001</v>
      </c>
      <c r="C1403" s="16">
        <f t="shared" si="40"/>
        <v>0</v>
      </c>
      <c r="D1403" s="16">
        <f t="array" ref="D1403">IFERROR(INDEX(C$2:C1403,MATCH(2,1/(C$2:C1403&lt;&gt;0))),0)</f>
        <v>-2.5</v>
      </c>
      <c r="E1403" s="16">
        <f t="shared" si="43"/>
        <v>-2.3863636363636362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1</v>
      </c>
    </row>
    <row r="1404" spans="1:7">
      <c r="A1404" s="5">
        <v>45238</v>
      </c>
      <c r="B1404">
        <v>0.93799999999999994</v>
      </c>
      <c r="C1404" s="16">
        <f t="shared" si="40"/>
        <v>0</v>
      </c>
      <c r="D1404" s="16">
        <f t="array" ref="D1404">IFERROR(INDEX(C$2:C1404,MATCH(2,1/(C$2:C1404&lt;&gt;0))),0)</f>
        <v>-2.5</v>
      </c>
      <c r="E1404" s="16">
        <f t="shared" si="43"/>
        <v>-2.2727272727272729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2</v>
      </c>
    </row>
    <row r="1405" spans="1:7">
      <c r="A1405" s="5">
        <v>45239</v>
      </c>
      <c r="B1405">
        <v>0.56399999999999995</v>
      </c>
      <c r="C1405" s="16">
        <f t="shared" si="40"/>
        <v>0</v>
      </c>
      <c r="D1405" s="16">
        <f t="array" ref="D1405">IFERROR(INDEX(C$2:C1405,MATCH(2,1/(C$2:C1405&lt;&gt;0))),0)</f>
        <v>-2.5</v>
      </c>
      <c r="E1405" s="16">
        <f t="shared" si="43"/>
        <v>-2.1590909090909092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3</v>
      </c>
    </row>
    <row r="1406" spans="1:7">
      <c r="A1406" s="5">
        <v>45240</v>
      </c>
      <c r="B1406">
        <v>0.38500000000000001</v>
      </c>
      <c r="C1406" s="16">
        <f t="shared" si="40"/>
        <v>0</v>
      </c>
      <c r="D1406" s="16">
        <f t="array" ref="D1406">IFERROR(INDEX(C$2:C1406,MATCH(2,1/(C$2:C1406&lt;&gt;0))),0)</f>
        <v>-2.5</v>
      </c>
      <c r="E1406" s="16">
        <f t="shared" si="43"/>
        <v>-2.0454545454545454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4</v>
      </c>
    </row>
    <row r="1407" spans="1:7">
      <c r="A1407" s="5">
        <v>45243</v>
      </c>
      <c r="B1407">
        <v>0.88600000000000001</v>
      </c>
      <c r="C1407" s="16">
        <f t="shared" si="40"/>
        <v>0</v>
      </c>
      <c r="D1407" s="16">
        <f t="array" ref="D1407">IFERROR(INDEX(C$2:C1407,MATCH(2,1/(C$2:C1407&lt;&gt;0))),0)</f>
        <v>-2.5</v>
      </c>
      <c r="E1407" s="16">
        <f t="shared" si="43"/>
        <v>-1.9318181818181817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5</v>
      </c>
    </row>
    <row r="1408" spans="1:7">
      <c r="A1408" s="5">
        <v>45244</v>
      </c>
      <c r="B1408">
        <v>0.87</v>
      </c>
      <c r="C1408" s="16">
        <f t="shared" si="40"/>
        <v>0</v>
      </c>
      <c r="D1408" s="16">
        <f t="array" ref="D1408">IFERROR(INDEX(C$2:C1408,MATCH(2,1/(C$2:C1408&lt;&gt;0))),0)</f>
        <v>-2.5</v>
      </c>
      <c r="E1408" s="16">
        <f t="shared" si="43"/>
        <v>-1.8181818181818183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6</v>
      </c>
    </row>
    <row r="1409" spans="1:7">
      <c r="A1409" s="5">
        <v>45245</v>
      </c>
      <c r="B1409">
        <v>0.82599999999999996</v>
      </c>
      <c r="C1409" s="16">
        <f t="shared" si="40"/>
        <v>0</v>
      </c>
      <c r="D1409" s="16">
        <f t="array" ref="D1409">IFERROR(INDEX(C$2:C1409,MATCH(2,1/(C$2:C1409&lt;&gt;0))),0)</f>
        <v>-2.5</v>
      </c>
      <c r="E1409" s="16">
        <f t="shared" si="43"/>
        <v>-1.7045454545454546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7</v>
      </c>
    </row>
    <row r="1410" spans="1:7">
      <c r="A1410" s="5">
        <v>45246</v>
      </c>
      <c r="B1410">
        <v>0.52600000000000002</v>
      </c>
      <c r="C1410" s="16">
        <f t="shared" si="40"/>
        <v>0</v>
      </c>
      <c r="D1410" s="16">
        <f t="array" ref="D1410">IFERROR(INDEX(C$2:C1410,MATCH(2,1/(C$2:C1410&lt;&gt;0))),0)</f>
        <v>-2.5</v>
      </c>
      <c r="E1410" s="16">
        <f t="shared" si="43"/>
        <v>-1.5909090909090908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8</v>
      </c>
    </row>
    <row r="1411" spans="1:7">
      <c r="A1411" s="5">
        <v>45247</v>
      </c>
      <c r="B1411">
        <v>0.41199999999999998</v>
      </c>
      <c r="C1411" s="16">
        <f t="shared" si="40"/>
        <v>0</v>
      </c>
      <c r="D1411" s="16">
        <f t="array" ref="D1411">IFERROR(INDEX(C$2:C1411,MATCH(2,1/(C$2:C1411&lt;&gt;0))),0)</f>
        <v>-2.5</v>
      </c>
      <c r="E1411" s="16">
        <f t="shared" si="43"/>
        <v>-1.4772727272727273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9</v>
      </c>
    </row>
    <row r="1412" spans="1:7">
      <c r="A1412" s="5">
        <v>45250</v>
      </c>
      <c r="B1412">
        <v>0.95399999999999996</v>
      </c>
      <c r="C1412" s="16">
        <f t="shared" si="40"/>
        <v>0</v>
      </c>
      <c r="D1412" s="16">
        <f t="array" ref="D1412">IFERROR(INDEX(C$2:C1412,MATCH(2,1/(C$2:C1412&lt;&gt;0))),0)</f>
        <v>-2.5</v>
      </c>
      <c r="E1412" s="16">
        <f t="shared" si="43"/>
        <v>-1.3636363636363635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10</v>
      </c>
    </row>
    <row r="1413" spans="1:7">
      <c r="A1413" s="5">
        <v>45251</v>
      </c>
      <c r="B1413">
        <v>0.48099999999999998</v>
      </c>
      <c r="C1413" s="16">
        <f t="shared" si="40"/>
        <v>0</v>
      </c>
      <c r="D1413" s="16">
        <f t="array" ref="D1413">IFERROR(INDEX(C$2:C1413,MATCH(2,1/(C$2:C1413&lt;&gt;0))),0)</f>
        <v>-2.5</v>
      </c>
      <c r="E1413" s="16">
        <f t="shared" si="43"/>
        <v>-1.25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11</v>
      </c>
    </row>
    <row r="1414" spans="1:7">
      <c r="A1414" s="5">
        <v>45252</v>
      </c>
      <c r="B1414">
        <v>0.51900000000000002</v>
      </c>
      <c r="C1414" s="16">
        <f t="shared" si="40"/>
        <v>0</v>
      </c>
      <c r="D1414" s="16">
        <f t="array" ref="D1414">IFERROR(INDEX(C$2:C1414,MATCH(2,1/(C$2:C1414&lt;&gt;0))),0)</f>
        <v>-2.5</v>
      </c>
      <c r="E1414" s="16">
        <f t="shared" si="43"/>
        <v>-1.1363636363636365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12</v>
      </c>
    </row>
    <row r="1415" spans="1:7">
      <c r="A1415" s="5">
        <v>45253</v>
      </c>
      <c r="B1415">
        <v>0.53400000000000003</v>
      </c>
      <c r="C1415" s="16">
        <f t="shared" si="40"/>
        <v>0</v>
      </c>
      <c r="D1415" s="16">
        <f t="array" ref="D1415">IFERROR(INDEX(C$2:C1415,MATCH(2,1/(C$2:C1415&lt;&gt;0))),0)</f>
        <v>-2.5</v>
      </c>
      <c r="E1415" s="16">
        <f t="shared" si="43"/>
        <v>-1.0227272727272727</v>
      </c>
      <c r="F1415" s="16">
        <f>IF(AND(C1415&lt;&gt;0,SUM(C$1:$D1415)=SUM(C$1:$D1415)),ROW(),0)</f>
        <v>0</v>
      </c>
      <c r="G1415" s="16">
        <f t="array" ref="G1415">IF(ROW()-IFERROR(INDEX(F$2:F1415,MATCH(2,1/(F$2:F1415&lt;&gt;0))),0)&gt;22,22,ROW()-IFERROR(INDEX(F$2:F1415,MATCH(2,1/(F$2:F1415&lt;&gt;0))),0))</f>
        <v>13</v>
      </c>
    </row>
    <row r="1416" spans="1:7">
      <c r="A1416" s="5">
        <v>45254</v>
      </c>
      <c r="B1416">
        <v>0.122</v>
      </c>
      <c r="C1416" s="16">
        <f t="shared" si="40"/>
        <v>0</v>
      </c>
      <c r="D1416" s="16">
        <f t="array" ref="D1416">IFERROR(INDEX(C$2:C1416,MATCH(2,1/(C$2:C1416&lt;&gt;0))),0)</f>
        <v>-2.5</v>
      </c>
      <c r="E1416" s="16">
        <f t="shared" si="43"/>
        <v>-0.90909090909090917</v>
      </c>
      <c r="F1416" s="16">
        <f>IF(AND(C1416&lt;&gt;0,SUM(C$1:$D1416)=SUM(C$1:$D1416)),ROW(),0)</f>
        <v>0</v>
      </c>
      <c r="G1416" s="16">
        <f t="array" ref="G1416">IF(ROW()-IFERROR(INDEX(F$2:F1416,MATCH(2,1/(F$2:F1416&lt;&gt;0))),0)&gt;22,22,ROW()-IFERROR(INDEX(F$2:F1416,MATCH(2,1/(F$2:F1416&lt;&gt;0))),0))</f>
        <v>14</v>
      </c>
    </row>
    <row r="1417" spans="1:7">
      <c r="A1417" s="5">
        <v>45257</v>
      </c>
      <c r="B1417">
        <v>0.57799999999999996</v>
      </c>
      <c r="C1417" s="16">
        <f t="shared" si="40"/>
        <v>0</v>
      </c>
      <c r="D1417" s="16">
        <f t="array" ref="D1417">IFERROR(INDEX(C$2:C1417,MATCH(2,1/(C$2:C1417&lt;&gt;0))),0)</f>
        <v>-2.5</v>
      </c>
      <c r="E1417" s="16">
        <f t="shared" si="43"/>
        <v>-0.79545454545454541</v>
      </c>
      <c r="F1417" s="16">
        <f>IF(AND(C1417&lt;&gt;0,SUM(C$1:$D1417)=SUM(C$1:$D1417)),ROW(),0)</f>
        <v>0</v>
      </c>
      <c r="G1417" s="16">
        <f t="array" ref="G1417">IF(ROW()-IFERROR(INDEX(F$2:F1417,MATCH(2,1/(F$2:F1417&lt;&gt;0))),0)&gt;22,22,ROW()-IFERROR(INDEX(F$2:F1417,MATCH(2,1/(F$2:F1417&lt;&gt;0))),0))</f>
        <v>15</v>
      </c>
    </row>
    <row r="1418" spans="1:7">
      <c r="A1418" s="5">
        <v>45258</v>
      </c>
      <c r="B1418">
        <v>0.47899999999999998</v>
      </c>
      <c r="C1418" s="16">
        <f t="shared" si="40"/>
        <v>0</v>
      </c>
      <c r="D1418" s="16">
        <f t="array" ref="D1418">IFERROR(INDEX(C$2:C1418,MATCH(2,1/(C$2:C1418&lt;&gt;0))),0)</f>
        <v>-2.5</v>
      </c>
      <c r="E1418" s="16">
        <f t="shared" si="43"/>
        <v>-0.68181818181818188</v>
      </c>
      <c r="F1418" s="16">
        <f>IF(AND(C1418&lt;&gt;0,SUM(C$1:$D1418)=SUM(C$1:$D1418)),ROW(),0)</f>
        <v>0</v>
      </c>
      <c r="G1418" s="16">
        <f t="array" ref="G1418">IF(ROW()-IFERROR(INDEX(F$2:F1418,MATCH(2,1/(F$2:F1418&lt;&gt;0))),0)&gt;22,22,ROW()-IFERROR(INDEX(F$2:F1418,MATCH(2,1/(F$2:F1418&lt;&gt;0))),0))</f>
        <v>16</v>
      </c>
    </row>
    <row r="1419" spans="1:7">
      <c r="A1419" s="5">
        <v>45259</v>
      </c>
      <c r="B1419">
        <v>0.65400000000000003</v>
      </c>
      <c r="C1419" s="16">
        <f t="shared" si="40"/>
        <v>0</v>
      </c>
      <c r="D1419" s="16">
        <f t="array" ref="D1419">IFERROR(INDEX(C$2:C1419,MATCH(2,1/(C$2:C1419&lt;&gt;0))),0)</f>
        <v>-2.5</v>
      </c>
      <c r="E1419" s="16">
        <f t="shared" si="43"/>
        <v>-0.56818181818181812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17</v>
      </c>
    </row>
    <row r="1420" spans="1:7">
      <c r="A1420" s="5">
        <v>45260</v>
      </c>
      <c r="B1420">
        <v>0.216</v>
      </c>
      <c r="C1420" s="16">
        <f t="shared" si="40"/>
        <v>0</v>
      </c>
      <c r="D1420" s="16">
        <f t="array" ref="D1420">IFERROR(INDEX(C$2:C1420,MATCH(2,1/(C$2:C1420&lt;&gt;0))),0)</f>
        <v>-2.5</v>
      </c>
      <c r="E1420" s="16">
        <f t="shared" si="43"/>
        <v>-0.45454545454545459</v>
      </c>
      <c r="F1420" s="16">
        <f>IF(AND(C1420&lt;&gt;0,SUM(C$1:$D1420)=SUM(C$1:$D1420)),ROW(),0)</f>
        <v>0</v>
      </c>
      <c r="G1420" s="16">
        <f t="array" ref="G1420">IF(ROW()-IFERROR(INDEX(F$2:F1420,MATCH(2,1/(F$2:F1420&lt;&gt;0))),0)&gt;22,22,ROW()-IFERROR(INDEX(F$2:F1420,MATCH(2,1/(F$2:F1420&lt;&gt;0))),0))</f>
        <v>18</v>
      </c>
    </row>
    <row r="1421" spans="1:7">
      <c r="A1421" s="5">
        <v>45261</v>
      </c>
      <c r="B1421">
        <v>0.41899999999999998</v>
      </c>
      <c r="C1421" s="16">
        <f t="shared" si="40"/>
        <v>0</v>
      </c>
      <c r="D1421" s="16">
        <f t="array" ref="D1421">IFERROR(INDEX(C$2:C1421,MATCH(2,1/(C$2:C1421&lt;&gt;0))),0)</f>
        <v>-2.5</v>
      </c>
      <c r="E1421" s="16">
        <f t="shared" si="43"/>
        <v>-0.34090909090909083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19</v>
      </c>
    </row>
    <row r="1422" spans="1:7">
      <c r="A1422" s="5">
        <v>45264</v>
      </c>
      <c r="B1422">
        <v>0.623</v>
      </c>
      <c r="C1422" s="16">
        <f t="shared" si="40"/>
        <v>0</v>
      </c>
      <c r="D1422" s="16">
        <f t="array" ref="D1422">IFERROR(INDEX(C$2:C1422,MATCH(2,1/(C$2:C1422&lt;&gt;0))),0)</f>
        <v>-2.5</v>
      </c>
      <c r="E1422" s="16">
        <f t="shared" si="43"/>
        <v>-0.22727272727272707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20</v>
      </c>
    </row>
    <row r="1423" spans="1:7">
      <c r="A1423" s="5">
        <v>45265</v>
      </c>
      <c r="B1423">
        <v>0.40300000000000002</v>
      </c>
      <c r="C1423" s="16">
        <f t="shared" si="40"/>
        <v>0</v>
      </c>
      <c r="D1423" s="16">
        <f t="array" ref="D1423">IFERROR(INDEX(C$2:C1423,MATCH(2,1/(C$2:C1423&lt;&gt;0))),0)</f>
        <v>-2.5</v>
      </c>
      <c r="E1423" s="16">
        <f t="shared" si="43"/>
        <v>-0.11363636363636376</v>
      </c>
      <c r="F1423" s="16">
        <f>IF(AND(C1423&lt;&gt;0,SUM(C$1:$D1423)=SUM(C$1:$D1423)),ROW(),0)</f>
        <v>0</v>
      </c>
      <c r="G1423" s="16">
        <f t="array" ref="G1423">IF(ROW()-IFERROR(INDEX(F$2:F1423,MATCH(2,1/(F$2:F1423&lt;&gt;0))),0)&gt;22,22,ROW()-IFERROR(INDEX(F$2:F1423,MATCH(2,1/(F$2:F1423&lt;&gt;0))),0))</f>
        <v>21</v>
      </c>
    </row>
    <row r="1424" spans="1:7">
      <c r="A1424" s="5">
        <v>45266</v>
      </c>
      <c r="B1424">
        <v>0.48799999999999999</v>
      </c>
      <c r="C1424" s="16">
        <f t="shared" si="40"/>
        <v>0</v>
      </c>
      <c r="D1424" s="16">
        <f t="array" ref="D1424">IFERROR(INDEX(C$2:C1424,MATCH(2,1/(C$2:C1424&lt;&gt;0))),0)</f>
        <v>-2.5</v>
      </c>
      <c r="E1424" s="16">
        <f t="shared" si="43"/>
        <v>0</v>
      </c>
      <c r="F1424" s="16">
        <f>IF(AND(C1424&lt;&gt;0,SUM(C$1:$D1424)=SUM(C$1:$D1424)),ROW(),0)</f>
        <v>0</v>
      </c>
      <c r="G1424" s="16">
        <f t="array" ref="G1424">IF(ROW()-IFERROR(INDEX(F$2:F1424,MATCH(2,1/(F$2:F1424&lt;&gt;0))),0)&gt;22,22,ROW()-IFERROR(INDEX(F$2:F1424,MATCH(2,1/(F$2:F1424&lt;&gt;0))),0))</f>
        <v>22</v>
      </c>
    </row>
    <row r="1425" spans="1:7">
      <c r="A1425" s="5">
        <v>45267</v>
      </c>
      <c r="B1425">
        <v>0.57799999999999996</v>
      </c>
      <c r="C1425" s="16">
        <f t="shared" si="40"/>
        <v>0</v>
      </c>
      <c r="D1425" s="16">
        <f t="array" ref="D1425">IFERROR(INDEX(C$2:C1425,MATCH(2,1/(C$2:C1425&lt;&gt;0))),0)</f>
        <v>-2.5</v>
      </c>
      <c r="E1425" s="16">
        <f t="shared" si="43"/>
        <v>0</v>
      </c>
      <c r="F1425" s="16">
        <f>IF(AND(C1425&lt;&gt;0,SUM(C$1:$D1425)=SUM(C$1:$D1425)),ROW(),0)</f>
        <v>0</v>
      </c>
      <c r="G1425" s="16">
        <f t="array" ref="G1425">IF(ROW()-IFERROR(INDEX(F$2:F1425,MATCH(2,1/(F$2:F1425&lt;&gt;0))),0)&gt;22,22,ROW()-IFERROR(INDEX(F$2:F1425,MATCH(2,1/(F$2:F1425&lt;&gt;0))),0))</f>
        <v>22</v>
      </c>
    </row>
    <row r="1426" spans="1:7">
      <c r="A1426" s="5">
        <v>45268</v>
      </c>
      <c r="B1426">
        <v>0.17599999999999999</v>
      </c>
      <c r="C1426" s="16">
        <f t="shared" si="40"/>
        <v>0</v>
      </c>
      <c r="D1426" s="16">
        <f t="array" ref="D1426">IFERROR(INDEX(C$2:C1426,MATCH(2,1/(C$2:C1426&lt;&gt;0))),0)</f>
        <v>-2.5</v>
      </c>
      <c r="E1426" s="16">
        <f t="shared" si="43"/>
        <v>0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22</v>
      </c>
    </row>
    <row r="1427" spans="1:7">
      <c r="A1427" s="5">
        <v>45271</v>
      </c>
      <c r="B1427">
        <v>0.77</v>
      </c>
      <c r="C1427" s="16">
        <f t="shared" si="40"/>
        <v>0</v>
      </c>
      <c r="D1427" s="16">
        <f t="array" ref="D1427">IFERROR(INDEX(C$2:C1427,MATCH(2,1/(C$2:C1427&lt;&gt;0))),0)</f>
        <v>-2.5</v>
      </c>
      <c r="E1427" s="16">
        <f t="shared" si="43"/>
        <v>0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22</v>
      </c>
    </row>
    <row r="1428" spans="1:7">
      <c r="A1428" s="5">
        <v>45272</v>
      </c>
      <c r="B1428">
        <v>0.69899999999999995</v>
      </c>
      <c r="C1428" s="16">
        <f t="shared" si="40"/>
        <v>0</v>
      </c>
      <c r="D1428" s="16">
        <f t="array" ref="D1428">IFERROR(INDEX(C$2:C1428,MATCH(2,1/(C$2:C1428&lt;&gt;0))),0)</f>
        <v>-2.5</v>
      </c>
      <c r="E1428" s="16">
        <f t="shared" si="43"/>
        <v>0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22</v>
      </c>
    </row>
    <row r="1429" spans="1:7">
      <c r="A1429" s="5">
        <v>45273</v>
      </c>
      <c r="B1429">
        <v>0.65400000000000003</v>
      </c>
      <c r="C1429" s="16">
        <f t="shared" si="40"/>
        <v>0</v>
      </c>
      <c r="D1429" s="16">
        <f t="array" ref="D1429">IFERROR(INDEX(C$2:C1429,MATCH(2,1/(C$2:C1429&lt;&gt;0))),0)</f>
        <v>-2.5</v>
      </c>
      <c r="E1429" s="16">
        <f t="shared" si="43"/>
        <v>0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22</v>
      </c>
    </row>
    <row r="1430" spans="1:7">
      <c r="A1430" s="5">
        <v>45274</v>
      </c>
      <c r="B1430">
        <v>0.26100000000000001</v>
      </c>
      <c r="C1430" s="16">
        <f t="shared" si="40"/>
        <v>0</v>
      </c>
      <c r="D1430" s="16">
        <f t="array" ref="D1430">IFERROR(INDEX(C$2:C1430,MATCH(2,1/(C$2:C1430&lt;&gt;0))),0)</f>
        <v>-2.5</v>
      </c>
      <c r="E1430" s="16">
        <f t="shared" si="43"/>
        <v>0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22</v>
      </c>
    </row>
    <row r="1431" spans="1:7">
      <c r="A1431" s="5">
        <v>45275</v>
      </c>
      <c r="B1431">
        <v>0.317</v>
      </c>
      <c r="C1431" s="16">
        <f t="shared" si="40"/>
        <v>0</v>
      </c>
      <c r="D1431" s="16">
        <f t="array" ref="D1431">IFERROR(INDEX(C$2:C1431,MATCH(2,1/(C$2:C1431&lt;&gt;0))),0)</f>
        <v>-2.5</v>
      </c>
      <c r="E1431" s="16">
        <f t="shared" si="43"/>
        <v>0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22</v>
      </c>
    </row>
    <row r="1432" spans="1:7">
      <c r="A1432" s="5">
        <v>45278</v>
      </c>
      <c r="B1432">
        <v>0.27900000000000003</v>
      </c>
      <c r="C1432" s="16">
        <f t="shared" si="40"/>
        <v>0</v>
      </c>
      <c r="D1432" s="16">
        <f t="array" ref="D1432">IFERROR(INDEX(C$2:C1432,MATCH(2,1/(C$2:C1432&lt;&gt;0))),0)</f>
        <v>-2.5</v>
      </c>
      <c r="E1432" s="16">
        <f t="shared" si="43"/>
        <v>0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22</v>
      </c>
    </row>
    <row r="1433" spans="1:7">
      <c r="A1433" s="5">
        <v>45279</v>
      </c>
      <c r="B1433">
        <v>0.55600000000000005</v>
      </c>
      <c r="C1433" s="16">
        <f t="shared" si="40"/>
        <v>0</v>
      </c>
      <c r="D1433" s="16">
        <f t="array" ref="D1433">IFERROR(INDEX(C$2:C1433,MATCH(2,1/(C$2:C1433&lt;&gt;0))),0)</f>
        <v>-2.5</v>
      </c>
      <c r="E1433" s="16">
        <f t="shared" si="43"/>
        <v>0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22</v>
      </c>
    </row>
    <row r="1434" spans="1:7">
      <c r="A1434" s="5">
        <v>45280</v>
      </c>
      <c r="B1434">
        <v>0.15</v>
      </c>
      <c r="C1434" s="16">
        <f t="shared" si="40"/>
        <v>0</v>
      </c>
      <c r="D1434" s="16">
        <f t="array" ref="D1434">IFERROR(INDEX(C$2:C1434,MATCH(2,1/(C$2:C1434&lt;&gt;0))),0)</f>
        <v>-2.5</v>
      </c>
      <c r="E1434" s="16">
        <f t="shared" si="43"/>
        <v>0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22</v>
      </c>
    </row>
    <row r="1435" spans="1:7">
      <c r="A1435" s="5">
        <v>45281</v>
      </c>
      <c r="B1435">
        <v>0.59099999999999997</v>
      </c>
      <c r="C1435" s="16">
        <f t="shared" si="40"/>
        <v>0</v>
      </c>
      <c r="D1435" s="16">
        <f t="array" ref="D1435">IFERROR(INDEX(C$2:C1435,MATCH(2,1/(C$2:C1435&lt;&gt;0))),0)</f>
        <v>-2.5</v>
      </c>
      <c r="E1435" s="16">
        <f t="shared" si="43"/>
        <v>0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22</v>
      </c>
    </row>
    <row r="1436" spans="1:7">
      <c r="A1436" s="5">
        <v>45282</v>
      </c>
      <c r="B1436">
        <v>6.2E-2</v>
      </c>
      <c r="C1436" s="16">
        <f t="shared" si="40"/>
        <v>0</v>
      </c>
      <c r="D1436" s="16">
        <f t="array" ref="D1436">IFERROR(INDEX(C$2:C1436,MATCH(2,1/(C$2:C1436&lt;&gt;0))),0)</f>
        <v>-2.5</v>
      </c>
      <c r="E1436" s="16">
        <f t="shared" si="43"/>
        <v>0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22</v>
      </c>
    </row>
    <row r="1437" spans="1:7">
      <c r="A1437" s="5">
        <v>45285</v>
      </c>
      <c r="B1437">
        <v>0.436</v>
      </c>
      <c r="C1437" s="16">
        <f t="shared" si="40"/>
        <v>0</v>
      </c>
      <c r="D1437" s="16">
        <f t="array" ref="D1437">IFERROR(INDEX(C$2:C1437,MATCH(2,1/(C$2:C1437&lt;&gt;0))),0)</f>
        <v>-2.5</v>
      </c>
      <c r="E1437" s="16">
        <f t="shared" si="43"/>
        <v>0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22</v>
      </c>
    </row>
    <row r="1438" spans="1:7">
      <c r="A1438" s="5">
        <v>45286</v>
      </c>
      <c r="B1438">
        <v>0.251</v>
      </c>
      <c r="C1438" s="16">
        <f t="shared" si="40"/>
        <v>0</v>
      </c>
      <c r="D1438" s="16">
        <f t="array" ref="D1438">IFERROR(INDEX(C$2:C1438,MATCH(2,1/(C$2:C1438&lt;&gt;0))),0)</f>
        <v>-2.5</v>
      </c>
      <c r="E1438" s="16">
        <f t="shared" si="43"/>
        <v>0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22</v>
      </c>
    </row>
    <row r="1439" spans="1:7">
      <c r="A1439" s="5">
        <v>45287</v>
      </c>
      <c r="B1439">
        <v>0.54800000000000004</v>
      </c>
      <c r="C1439" s="16">
        <f t="shared" si="40"/>
        <v>0</v>
      </c>
      <c r="D1439" s="16">
        <f t="array" ref="D1439">IFERROR(INDEX(C$2:C1439,MATCH(2,1/(C$2:C1439&lt;&gt;0))),0)</f>
        <v>-2.5</v>
      </c>
      <c r="E1439" s="16">
        <f t="shared" ref="E1439:E1502" si="44">IF(D1439=0,0,IF(D1439&lt;0,-1*(ABS(D1439)-G1439*ABS(D1439)/22),D1439-G1439*D1439/22))</f>
        <v>0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22</v>
      </c>
    </row>
    <row r="1440" spans="1:7">
      <c r="A1440" s="5">
        <v>45288</v>
      </c>
      <c r="B1440">
        <v>0.75700000000000001</v>
      </c>
      <c r="C1440" s="16">
        <f t="shared" si="40"/>
        <v>0</v>
      </c>
      <c r="D1440" s="16">
        <f t="array" ref="D1440">IFERROR(INDEX(C$2:C1440,MATCH(2,1/(C$2:C1440&lt;&gt;0))),0)</f>
        <v>-2.5</v>
      </c>
      <c r="E1440" s="16">
        <f t="shared" si="44"/>
        <v>0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22</v>
      </c>
    </row>
    <row r="1441" spans="1:7">
      <c r="A1441" s="5">
        <v>45289</v>
      </c>
      <c r="B1441">
        <v>7.3999999999999996E-2</v>
      </c>
      <c r="C1441" s="16">
        <f t="shared" si="40"/>
        <v>0</v>
      </c>
      <c r="D1441" s="16">
        <f t="array" ref="D1441">IFERROR(INDEX(C$2:C1441,MATCH(2,1/(C$2:C1441&lt;&gt;0))),0)</f>
        <v>-2.5</v>
      </c>
      <c r="E1441" s="16">
        <f t="shared" si="44"/>
        <v>0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22</v>
      </c>
    </row>
    <row r="1442" spans="1:7">
      <c r="A1442" s="5">
        <v>45293</v>
      </c>
      <c r="B1442">
        <v>0.88900000000000001</v>
      </c>
      <c r="C1442" s="16">
        <f t="shared" si="40"/>
        <v>0</v>
      </c>
      <c r="D1442" s="16">
        <f t="array" ref="D1442">IFERROR(INDEX(C$2:C1442,MATCH(2,1/(C$2:C1442&lt;&gt;0))),0)</f>
        <v>-2.5</v>
      </c>
      <c r="E1442" s="16">
        <f t="shared" si="44"/>
        <v>0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22</v>
      </c>
    </row>
    <row r="1443" spans="1:7">
      <c r="A1443" s="5">
        <v>45294</v>
      </c>
      <c r="B1443">
        <v>0.54200000000000004</v>
      </c>
      <c r="C1443" s="16">
        <f t="shared" si="40"/>
        <v>0</v>
      </c>
      <c r="D1443" s="16">
        <f t="array" ref="D1443">IFERROR(INDEX(C$2:C1443,MATCH(2,1/(C$2:C1443&lt;&gt;0))),0)</f>
        <v>-2.5</v>
      </c>
      <c r="E1443" s="16">
        <f t="shared" si="44"/>
        <v>0</v>
      </c>
      <c r="F1443" s="16">
        <f>IF(AND(C1443&lt;&gt;0,SUM(C$1:$D1443)=SUM(C$1:$D1443)),ROW(),0)</f>
        <v>0</v>
      </c>
      <c r="G1443" s="16">
        <f t="array" ref="G1443">IF(ROW()-IFERROR(INDEX(F$2:F1443,MATCH(2,1/(F$2:F1443&lt;&gt;0))),0)&gt;22,22,ROW()-IFERROR(INDEX(F$2:F1443,MATCH(2,1/(F$2:F1443&lt;&gt;0))),0))</f>
        <v>22</v>
      </c>
    </row>
    <row r="1444" spans="1:7">
      <c r="A1444" s="5">
        <v>45295</v>
      </c>
      <c r="B1444">
        <v>0.68700000000000006</v>
      </c>
      <c r="C1444" s="16">
        <f t="shared" si="40"/>
        <v>0</v>
      </c>
      <c r="D1444" s="16">
        <f t="array" ref="D1444">IFERROR(INDEX(C$2:C1444,MATCH(2,1/(C$2:C1444&lt;&gt;0))),0)</f>
        <v>-2.5</v>
      </c>
      <c r="E1444" s="16">
        <f t="shared" si="44"/>
        <v>0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22</v>
      </c>
    </row>
    <row r="1445" spans="1:7">
      <c r="A1445" s="5">
        <v>45296</v>
      </c>
      <c r="B1445">
        <v>5.7000000000000002E-2</v>
      </c>
      <c r="C1445" s="16">
        <f t="shared" si="40"/>
        <v>0</v>
      </c>
      <c r="D1445" s="16">
        <f t="array" ref="D1445">IFERROR(INDEX(C$2:C1445,MATCH(2,1/(C$2:C1445&lt;&gt;0))),0)</f>
        <v>-2.5</v>
      </c>
      <c r="E1445" s="16">
        <f t="shared" si="44"/>
        <v>0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22</v>
      </c>
    </row>
    <row r="1446" spans="1:7">
      <c r="A1446" s="5">
        <v>45299</v>
      </c>
      <c r="B1446">
        <v>0.48099999999999998</v>
      </c>
      <c r="C1446" s="16">
        <f t="shared" si="40"/>
        <v>0</v>
      </c>
      <c r="D1446" s="16">
        <f t="array" ref="D1446">IFERROR(INDEX(C$2:C1446,MATCH(2,1/(C$2:C1446&lt;&gt;0))),0)</f>
        <v>-2.5</v>
      </c>
      <c r="E1446" s="16">
        <f t="shared" si="44"/>
        <v>0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22</v>
      </c>
    </row>
    <row r="1447" spans="1:7">
      <c r="A1447" s="5">
        <v>45300</v>
      </c>
      <c r="B1447">
        <v>0.188</v>
      </c>
      <c r="C1447" s="16">
        <f t="shared" si="40"/>
        <v>0</v>
      </c>
      <c r="D1447" s="16">
        <f t="array" ref="D1447">IFERROR(INDEX(C$2:C1447,MATCH(2,1/(C$2:C1447&lt;&gt;0))),0)</f>
        <v>-2.5</v>
      </c>
      <c r="E1447" s="16">
        <f t="shared" si="44"/>
        <v>0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22</v>
      </c>
    </row>
    <row r="1448" spans="1:7">
      <c r="A1448" s="5">
        <v>45301</v>
      </c>
      <c r="B1448">
        <v>0.22900000000000001</v>
      </c>
      <c r="C1448" s="16">
        <f t="shared" si="40"/>
        <v>0</v>
      </c>
      <c r="D1448" s="16">
        <f t="array" ref="D1448">IFERROR(INDEX(C$2:C1448,MATCH(2,1/(C$2:C1448&lt;&gt;0))),0)</f>
        <v>-2.5</v>
      </c>
      <c r="E1448" s="16">
        <f t="shared" si="44"/>
        <v>0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22</v>
      </c>
    </row>
    <row r="1449" spans="1:7">
      <c r="A1449" s="5">
        <v>45302</v>
      </c>
      <c r="B1449">
        <v>0.51900000000000002</v>
      </c>
      <c r="C1449" s="16">
        <f t="shared" si="40"/>
        <v>0</v>
      </c>
      <c r="D1449" s="16">
        <f t="array" ref="D1449">IFERROR(INDEX(C$2:C1449,MATCH(2,1/(C$2:C1449&lt;&gt;0))),0)</f>
        <v>-2.5</v>
      </c>
      <c r="E1449" s="16">
        <f t="shared" si="44"/>
        <v>0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22</v>
      </c>
    </row>
    <row r="1450" spans="1:7">
      <c r="A1450" s="5">
        <v>45303</v>
      </c>
      <c r="B1450">
        <v>0.125</v>
      </c>
      <c r="C1450" s="16">
        <f t="shared" si="40"/>
        <v>0</v>
      </c>
      <c r="D1450" s="16">
        <f t="array" ref="D1450">IFERROR(INDEX(C$2:C1450,MATCH(2,1/(C$2:C1450&lt;&gt;0))),0)</f>
        <v>-2.5</v>
      </c>
      <c r="E1450" s="16">
        <f t="shared" si="44"/>
        <v>0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22</v>
      </c>
    </row>
    <row r="1451" spans="1:7">
      <c r="A1451" s="5">
        <v>45306</v>
      </c>
      <c r="B1451">
        <v>0.54800000000000004</v>
      </c>
      <c r="C1451" s="16">
        <f t="shared" si="40"/>
        <v>0</v>
      </c>
      <c r="D1451" s="16">
        <f t="array" ref="D1451">IFERROR(INDEX(C$2:C1451,MATCH(2,1/(C$2:C1451&lt;&gt;0))),0)</f>
        <v>-2.5</v>
      </c>
      <c r="E1451" s="16">
        <f t="shared" si="44"/>
        <v>0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22</v>
      </c>
    </row>
    <row r="1452" spans="1:7">
      <c r="A1452" s="5">
        <v>45307</v>
      </c>
      <c r="B1452">
        <v>0.23699999999999999</v>
      </c>
      <c r="C1452" s="16">
        <f t="shared" si="40"/>
        <v>0</v>
      </c>
      <c r="D1452" s="16">
        <f t="array" ref="D1452">IFERROR(INDEX(C$2:C1452,MATCH(2,1/(C$2:C1452&lt;&gt;0))),0)</f>
        <v>-2.5</v>
      </c>
      <c r="E1452" s="16">
        <f t="shared" si="44"/>
        <v>0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22</v>
      </c>
    </row>
    <row r="1453" spans="1:7">
      <c r="A1453" s="5">
        <v>45308</v>
      </c>
      <c r="B1453">
        <v>0.38800000000000001</v>
      </c>
      <c r="C1453" s="16">
        <f t="shared" si="40"/>
        <v>0</v>
      </c>
      <c r="D1453" s="16">
        <f t="array" ref="D1453">IFERROR(INDEX(C$2:C1453,MATCH(2,1/(C$2:C1453&lt;&gt;0))),0)</f>
        <v>-2.5</v>
      </c>
      <c r="E1453" s="16">
        <f t="shared" si="44"/>
        <v>0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22</v>
      </c>
    </row>
    <row r="1454" spans="1:7">
      <c r="A1454" s="5">
        <v>45309</v>
      </c>
      <c r="B1454">
        <v>8.2000000000000003E-2</v>
      </c>
      <c r="C1454" s="16">
        <f t="shared" si="40"/>
        <v>0</v>
      </c>
      <c r="D1454" s="16">
        <f t="array" ref="D1454">IFERROR(INDEX(C$2:C1454,MATCH(2,1/(C$2:C1454&lt;&gt;0))),0)</f>
        <v>-2.5</v>
      </c>
      <c r="E1454" s="16">
        <f t="shared" si="44"/>
        <v>0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22</v>
      </c>
    </row>
    <row r="1455" spans="1:7">
      <c r="A1455" s="5">
        <v>45310</v>
      </c>
      <c r="B1455">
        <v>7.1999999999999995E-2</v>
      </c>
      <c r="C1455" s="16">
        <f t="shared" si="40"/>
        <v>0</v>
      </c>
      <c r="D1455" s="16">
        <f t="array" ref="D1455">IFERROR(INDEX(C$2:C1455,MATCH(2,1/(C$2:C1455&lt;&gt;0))),0)</f>
        <v>-2.5</v>
      </c>
      <c r="E1455" s="16">
        <f t="shared" si="44"/>
        <v>0</v>
      </c>
      <c r="F1455" s="16">
        <f>IF(AND(C1455&lt;&gt;0,SUM(C$1:$D1455)=SUM(C$1:$D1455)),ROW(),0)</f>
        <v>0</v>
      </c>
      <c r="G1455" s="16">
        <f t="array" ref="G1455">IF(ROW()-IFERROR(INDEX(F$2:F1455,MATCH(2,1/(F$2:F1455&lt;&gt;0))),0)&gt;22,22,ROW()-IFERROR(INDEX(F$2:F1455,MATCH(2,1/(F$2:F1455&lt;&gt;0))),0))</f>
        <v>22</v>
      </c>
    </row>
    <row r="1456" spans="1:7">
      <c r="A1456" s="5">
        <v>45313</v>
      </c>
      <c r="B1456">
        <v>1.4E-2</v>
      </c>
      <c r="C1456" s="16">
        <f t="shared" si="40"/>
        <v>2.5</v>
      </c>
      <c r="D1456" s="16">
        <f t="array" ref="D1456">IFERROR(INDEX(C$2:C1456,MATCH(2,1/(C$2:C1456&lt;&gt;0))),0)</f>
        <v>2.5</v>
      </c>
      <c r="E1456" s="16">
        <f t="shared" si="44"/>
        <v>2.5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>
      <c r="A1457" s="5">
        <v>45314</v>
      </c>
      <c r="B1457">
        <v>0.16400000000000001</v>
      </c>
      <c r="C1457" s="16">
        <f t="shared" si="40"/>
        <v>0</v>
      </c>
      <c r="D1457" s="16">
        <f t="array" ref="D1457">IFERROR(INDEX(C$2:C1457,MATCH(2,1/(C$2:C1457&lt;&gt;0))),0)</f>
        <v>2.5</v>
      </c>
      <c r="E1457" s="16">
        <f t="shared" si="44"/>
        <v>2.3863636363636362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1</v>
      </c>
    </row>
    <row r="1458" spans="1:7">
      <c r="A1458" s="5">
        <v>45315</v>
      </c>
      <c r="B1458">
        <v>0.26800000000000002</v>
      </c>
      <c r="C1458" s="16">
        <f t="shared" si="40"/>
        <v>0</v>
      </c>
      <c r="D1458" s="16">
        <f t="array" ref="D1458">IFERROR(INDEX(C$2:C1458,MATCH(2,1/(C$2:C1458&lt;&gt;0))),0)</f>
        <v>2.5</v>
      </c>
      <c r="E1458" s="16">
        <f t="shared" si="44"/>
        <v>2.2727272727272729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</v>
      </c>
    </row>
    <row r="1459" spans="1:7">
      <c r="A1459" s="5">
        <v>45316</v>
      </c>
      <c r="B1459">
        <v>0.82499999999999996</v>
      </c>
      <c r="C1459" s="16">
        <f t="shared" si="40"/>
        <v>0</v>
      </c>
      <c r="D1459" s="16">
        <f t="array" ref="D1459">IFERROR(INDEX(C$2:C1459,MATCH(2,1/(C$2:C1459&lt;&gt;0))),0)</f>
        <v>2.5</v>
      </c>
      <c r="E1459" s="16">
        <f t="shared" si="44"/>
        <v>2.1590909090909092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3</v>
      </c>
    </row>
    <row r="1460" spans="1:7">
      <c r="A1460" s="5">
        <v>45317</v>
      </c>
      <c r="B1460">
        <v>0.13</v>
      </c>
      <c r="C1460" s="16">
        <f t="shared" si="40"/>
        <v>0</v>
      </c>
      <c r="D1460" s="16">
        <f t="array" ref="D1460">IFERROR(INDEX(C$2:C1460,MATCH(2,1/(C$2:C1460&lt;&gt;0))),0)</f>
        <v>2.5</v>
      </c>
      <c r="E1460" s="16">
        <f t="shared" si="44"/>
        <v>2.0454545454545454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4</v>
      </c>
    </row>
    <row r="1461" spans="1:7">
      <c r="A1461" s="5">
        <v>45320</v>
      </c>
      <c r="B1461">
        <v>0.189</v>
      </c>
      <c r="C1461" s="16">
        <f t="shared" si="40"/>
        <v>0</v>
      </c>
      <c r="D1461" s="16">
        <f t="array" ref="D1461">IFERROR(INDEX(C$2:C1461,MATCH(2,1/(C$2:C1461&lt;&gt;0))),0)</f>
        <v>2.5</v>
      </c>
      <c r="E1461" s="16">
        <f t="shared" si="44"/>
        <v>1.9318181818181817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5</v>
      </c>
    </row>
    <row r="1462" spans="1:7">
      <c r="A1462" s="5">
        <v>45321</v>
      </c>
      <c r="B1462">
        <v>6.4000000000000001E-2</v>
      </c>
      <c r="C1462" s="16">
        <f t="shared" si="40"/>
        <v>0</v>
      </c>
      <c r="D1462" s="16">
        <f t="array" ref="D1462">IFERROR(INDEX(C$2:C1462,MATCH(2,1/(C$2:C1462&lt;&gt;0))),0)</f>
        <v>2.5</v>
      </c>
      <c r="E1462" s="16">
        <f t="shared" si="44"/>
        <v>1.8181818181818183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6</v>
      </c>
    </row>
    <row r="1463" spans="1:7">
      <c r="A1463" s="5">
        <v>45322</v>
      </c>
      <c r="B1463">
        <v>5.0000000000000001E-3</v>
      </c>
      <c r="C1463" s="16">
        <f t="shared" si="40"/>
        <v>5</v>
      </c>
      <c r="D1463" s="16">
        <f t="array" ref="D1463">IFERROR(INDEX(C$2:C1463,MATCH(2,1/(C$2:C1463&lt;&gt;0))),0)</f>
        <v>5</v>
      </c>
      <c r="E1463" s="16">
        <f t="shared" si="44"/>
        <v>5</v>
      </c>
      <c r="F1463" s="16">
        <f>IF(AND(C1463&lt;&gt;0,SUM(C$1:$D1463)=SUM(C$1:$D1463)),ROW(),0)</f>
        <v>1463</v>
      </c>
      <c r="G1463" s="16">
        <f t="array" ref="G1463">IF(ROW()-IFERROR(INDEX(F$2:F1463,MATCH(2,1/(F$2:F1463&lt;&gt;0))),0)&gt;22,22,ROW()-IFERROR(INDEX(F$2:F1463,MATCH(2,1/(F$2:F1463&lt;&gt;0))),0))</f>
        <v>0</v>
      </c>
    </row>
    <row r="1464" spans="1:7">
      <c r="A1464" s="5">
        <v>45323</v>
      </c>
      <c r="B1464">
        <v>2.5999999999999999E-2</v>
      </c>
      <c r="C1464" s="16">
        <f t="shared" si="40"/>
        <v>2.5</v>
      </c>
      <c r="D1464" s="16">
        <f t="array" ref="D1464">IFERROR(INDEX(C$2:C1464,MATCH(2,1/(C$2:C1464&lt;&gt;0))),0)</f>
        <v>2.5</v>
      </c>
      <c r="E1464" s="16">
        <f t="shared" si="44"/>
        <v>2.5</v>
      </c>
      <c r="F1464" s="16">
        <f>IF(AND(C1464&lt;&gt;0,SUM(C$1:$D1464)=SUM(C$1:$D1464)),ROW(),0)</f>
        <v>1464</v>
      </c>
      <c r="G1464" s="16">
        <f t="array" ref="G1464">IF(ROW()-IFERROR(INDEX(F$2:F1464,MATCH(2,1/(F$2:F1464&lt;&gt;0))),0)&gt;22,22,ROW()-IFERROR(INDEX(F$2:F1464,MATCH(2,1/(F$2:F1464&lt;&gt;0))),0))</f>
        <v>0</v>
      </c>
    </row>
    <row r="1465" spans="1:7">
      <c r="A1465" s="5">
        <v>45324</v>
      </c>
      <c r="B1465">
        <v>0</v>
      </c>
      <c r="C1465" s="16">
        <f t="shared" si="40"/>
        <v>5</v>
      </c>
      <c r="D1465" s="16">
        <f t="array" ref="D1465">IFERROR(INDEX(C$2:C1465,MATCH(2,1/(C$2:C1465&lt;&gt;0))),0)</f>
        <v>5</v>
      </c>
      <c r="E1465" s="16">
        <f t="shared" si="44"/>
        <v>5</v>
      </c>
      <c r="F1465" s="16">
        <f>IF(AND(C1465&lt;&gt;0,SUM(C$1:$D1465)=SUM(C$1:$D1465)),ROW(),0)</f>
        <v>1465</v>
      </c>
      <c r="G1465" s="16">
        <f t="array" ref="G1465">IF(ROW()-IFERROR(INDEX(F$2:F1465,MATCH(2,1/(F$2:F1465&lt;&gt;0))),0)&gt;22,22,ROW()-IFERROR(INDEX(F$2:F1465,MATCH(2,1/(F$2:F1465&lt;&gt;0))),0))</f>
        <v>0</v>
      </c>
    </row>
    <row r="1466" spans="1:7">
      <c r="A1466" s="5">
        <v>45327</v>
      </c>
      <c r="B1466">
        <v>0</v>
      </c>
      <c r="C1466" s="16">
        <f t="shared" si="40"/>
        <v>5</v>
      </c>
      <c r="D1466" s="16">
        <f t="array" ref="D1466">IFERROR(INDEX(C$2:C1466,MATCH(2,1/(C$2:C1466&lt;&gt;0))),0)</f>
        <v>5</v>
      </c>
      <c r="E1466" s="16">
        <f t="shared" si="44"/>
        <v>5</v>
      </c>
      <c r="F1466" s="16">
        <f>IF(AND(C1466&lt;&gt;0,SUM(C$1:$D1466)=SUM(C$1:$D1466)),ROW(),0)</f>
        <v>1466</v>
      </c>
      <c r="G1466" s="16">
        <f t="array" ref="G1466">IF(ROW()-IFERROR(INDEX(F$2:F1466,MATCH(2,1/(F$2:F1466&lt;&gt;0))),0)&gt;22,22,ROW()-IFERROR(INDEX(F$2:F1466,MATCH(2,1/(F$2:F1466&lt;&gt;0))),0))</f>
        <v>0</v>
      </c>
    </row>
    <row r="1467" spans="1:7">
      <c r="A1467" s="5">
        <v>45328</v>
      </c>
      <c r="B1467">
        <v>1.7999999999999999E-2</v>
      </c>
      <c r="C1467" s="16">
        <f t="shared" si="40"/>
        <v>2.5</v>
      </c>
      <c r="D1467" s="16">
        <f t="array" ref="D1467">IFERROR(INDEX(C$2:C1467,MATCH(2,1/(C$2:C1467&lt;&gt;0))),0)</f>
        <v>2.5</v>
      </c>
      <c r="E1467" s="16">
        <f t="shared" si="44"/>
        <v>2.5</v>
      </c>
      <c r="F1467" s="16">
        <f>IF(AND(C1467&lt;&gt;0,SUM(C$1:$D1467)=SUM(C$1:$D1467)),ROW(),0)</f>
        <v>1467</v>
      </c>
      <c r="G1467" s="16">
        <f t="array" ref="G1467">IF(ROW()-IFERROR(INDEX(F$2:F1467,MATCH(2,1/(F$2:F1467&lt;&gt;0))),0)&gt;22,22,ROW()-IFERROR(INDEX(F$2:F1467,MATCH(2,1/(F$2:F1467&lt;&gt;0))),0))</f>
        <v>0</v>
      </c>
    </row>
    <row r="1468" spans="1:7">
      <c r="A1468" s="5">
        <v>45329</v>
      </c>
      <c r="B1468">
        <v>2.1999999999999999E-2</v>
      </c>
      <c r="C1468" s="16">
        <f t="shared" si="40"/>
        <v>2.5</v>
      </c>
      <c r="D1468" s="16">
        <f t="array" ref="D1468">IFERROR(INDEX(C$2:C1468,MATCH(2,1/(C$2:C1468&lt;&gt;0))),0)</f>
        <v>2.5</v>
      </c>
      <c r="E1468" s="16">
        <f t="shared" si="44"/>
        <v>2.5</v>
      </c>
      <c r="F1468" s="16">
        <f>IF(AND(C1468&lt;&gt;0,SUM(C$1:$D1468)=SUM(C$1:$D1468)),ROW(),0)</f>
        <v>1468</v>
      </c>
      <c r="G1468" s="16">
        <f t="array" ref="G1468">IF(ROW()-IFERROR(INDEX(F$2:F1468,MATCH(2,1/(F$2:F1468&lt;&gt;0))),0)&gt;22,22,ROW()-IFERROR(INDEX(F$2:F1468,MATCH(2,1/(F$2:F1468&lt;&gt;0))),0))</f>
        <v>0</v>
      </c>
    </row>
    <row r="1469" spans="1:7">
      <c r="A1469" s="5">
        <v>45330</v>
      </c>
      <c r="B1469">
        <v>1.2999999999999999E-2</v>
      </c>
      <c r="C1469" s="16">
        <f t="shared" si="40"/>
        <v>2.5</v>
      </c>
      <c r="D1469" s="16">
        <f t="array" ref="D1469">IFERROR(INDEX(C$2:C1469,MATCH(2,1/(C$2:C1469&lt;&gt;0))),0)</f>
        <v>2.5</v>
      </c>
      <c r="E1469" s="16">
        <f t="shared" si="44"/>
        <v>2.5</v>
      </c>
      <c r="F1469" s="16">
        <f>IF(AND(C1469&lt;&gt;0,SUM(C$1:$D1469)=SUM(C$1:$D1469)),ROW(),0)</f>
        <v>1469</v>
      </c>
      <c r="G1469" s="16">
        <f t="array" ref="G1469">IF(ROW()-IFERROR(INDEX(F$2:F1469,MATCH(2,1/(F$2:F1469&lt;&gt;0))),0)&gt;22,22,ROW()-IFERROR(INDEX(F$2:F1469,MATCH(2,1/(F$2:F1469&lt;&gt;0))),0))</f>
        <v>0</v>
      </c>
    </row>
    <row r="1470" spans="1:7">
      <c r="A1470" s="5">
        <v>45341</v>
      </c>
      <c r="B1470">
        <v>0.995</v>
      </c>
      <c r="C1470" s="16">
        <f t="shared" si="40"/>
        <v>-5</v>
      </c>
      <c r="D1470" s="16">
        <f t="array" ref="D1470">IFERROR(INDEX(C$2:C1470,MATCH(2,1/(C$2:C1470&lt;&gt;0))),0)</f>
        <v>-5</v>
      </c>
      <c r="E1470" s="16">
        <f t="shared" si="44"/>
        <v>-5</v>
      </c>
      <c r="F1470" s="16">
        <f>IF(AND(C1470&lt;&gt;0,SUM(C$1:$D1470)=SUM(C$1:$D1470)),ROW(),0)</f>
        <v>1470</v>
      </c>
      <c r="G1470" s="16">
        <f t="array" ref="G1470">IF(ROW()-IFERROR(INDEX(F$2:F1470,MATCH(2,1/(F$2:F1470&lt;&gt;0))),0)&gt;22,22,ROW()-IFERROR(INDEX(F$2:F1470,MATCH(2,1/(F$2:F1470&lt;&gt;0))),0))</f>
        <v>0</v>
      </c>
    </row>
    <row r="1471" spans="1:7">
      <c r="A1471" s="5">
        <v>45342</v>
      </c>
      <c r="B1471">
        <v>0.90700000000000003</v>
      </c>
      <c r="C1471" s="16">
        <f t="shared" si="40"/>
        <v>0</v>
      </c>
      <c r="D1471" s="16">
        <f t="array" ref="D1471">IFERROR(INDEX(C$2:C1471,MATCH(2,1/(C$2:C1471&lt;&gt;0))),0)</f>
        <v>-5</v>
      </c>
      <c r="E1471" s="16">
        <f t="shared" si="44"/>
        <v>-4.7727272727272725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1</v>
      </c>
    </row>
    <row r="1472" spans="1:7">
      <c r="A1472" s="5">
        <v>45343</v>
      </c>
      <c r="B1472">
        <v>0.88700000000000001</v>
      </c>
      <c r="C1472" s="16">
        <f t="shared" si="40"/>
        <v>0</v>
      </c>
      <c r="D1472" s="16">
        <f t="array" ref="D1472">IFERROR(INDEX(C$2:C1472,MATCH(2,1/(C$2:C1472&lt;&gt;0))),0)</f>
        <v>-5</v>
      </c>
      <c r="E1472" s="16">
        <f t="shared" si="44"/>
        <v>-4.5454545454545459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2</v>
      </c>
    </row>
    <row r="1473" spans="1:7">
      <c r="A1473" s="5">
        <v>45344</v>
      </c>
      <c r="B1473">
        <v>0.89900000000000002</v>
      </c>
      <c r="C1473" s="16">
        <f t="shared" si="40"/>
        <v>0</v>
      </c>
      <c r="D1473" s="16">
        <f t="array" ref="D1473">IFERROR(INDEX(C$2:C1473,MATCH(2,1/(C$2:C1473&lt;&gt;0))),0)</f>
        <v>-5</v>
      </c>
      <c r="E1473" s="16">
        <f t="shared" si="44"/>
        <v>-4.3181818181818183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3</v>
      </c>
    </row>
    <row r="1474" spans="1:7">
      <c r="A1474" s="5">
        <v>45345</v>
      </c>
      <c r="B1474">
        <v>0.85299999999999998</v>
      </c>
      <c r="C1474" s="16">
        <f t="shared" si="40"/>
        <v>0</v>
      </c>
      <c r="D1474" s="16">
        <f t="array" ref="D1474">IFERROR(INDEX(C$2:C1474,MATCH(2,1/(C$2:C1474&lt;&gt;0))),0)</f>
        <v>-5</v>
      </c>
      <c r="E1474" s="16">
        <f t="shared" si="44"/>
        <v>-4.0909090909090908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4</v>
      </c>
    </row>
    <row r="1475" spans="1:7">
      <c r="A1475" s="5">
        <v>45348</v>
      </c>
      <c r="B1475">
        <v>0.96699999999999997</v>
      </c>
      <c r="C1475" s="16">
        <f t="shared" si="40"/>
        <v>0</v>
      </c>
      <c r="D1475" s="16">
        <f t="array" ref="D1475">IFERROR(INDEX(C$2:C1475,MATCH(2,1/(C$2:C1475&lt;&gt;0))),0)</f>
        <v>-5</v>
      </c>
      <c r="E1475" s="16">
        <f t="shared" si="44"/>
        <v>-3.8636363636363633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5</v>
      </c>
    </row>
    <row r="1476" spans="1:7">
      <c r="A1476" s="5">
        <v>45349</v>
      </c>
      <c r="B1476">
        <v>0.98699999999999999</v>
      </c>
      <c r="C1476" s="16">
        <f t="shared" si="40"/>
        <v>-2.5</v>
      </c>
      <c r="D1476" s="16">
        <f t="array" ref="D1476">IFERROR(INDEX(C$2:C1476,MATCH(2,1/(C$2:C1476&lt;&gt;0))),0)</f>
        <v>-2.5</v>
      </c>
      <c r="E1476" s="16">
        <f t="shared" si="44"/>
        <v>-2.5</v>
      </c>
      <c r="F1476" s="16">
        <f>IF(AND(C1476&lt;&gt;0,SUM(C$1:$D1476)=SUM(C$1:$D1476)),ROW(),0)</f>
        <v>1476</v>
      </c>
      <c r="G1476" s="16">
        <f t="array" ref="G1476">IF(ROW()-IFERROR(INDEX(F$2:F1476,MATCH(2,1/(F$2:F1476&lt;&gt;0))),0)&gt;22,22,ROW()-IFERROR(INDEX(F$2:F1476,MATCH(2,1/(F$2:F1476&lt;&gt;0))),0))</f>
        <v>0</v>
      </c>
    </row>
    <row r="1477" spans="1:7">
      <c r="A1477" s="5">
        <v>45350</v>
      </c>
      <c r="B1477">
        <v>0.76500000000000001</v>
      </c>
      <c r="C1477" s="16">
        <f t="shared" si="40"/>
        <v>0</v>
      </c>
      <c r="D1477" s="16">
        <f t="array" ref="D1477">IFERROR(INDEX(C$2:C1477,MATCH(2,1/(C$2:C1477&lt;&gt;0))),0)</f>
        <v>-2.5</v>
      </c>
      <c r="E1477" s="16">
        <f t="shared" si="44"/>
        <v>-2.3863636363636362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1</v>
      </c>
    </row>
    <row r="1478" spans="1:7">
      <c r="A1478" s="5">
        <v>45351</v>
      </c>
      <c r="B1478">
        <v>0.871</v>
      </c>
      <c r="C1478" s="16">
        <f t="shared" si="40"/>
        <v>0</v>
      </c>
      <c r="D1478" s="16">
        <f t="array" ref="D1478">IFERROR(INDEX(C$2:C1478,MATCH(2,1/(C$2:C1478&lt;&gt;0))),0)</f>
        <v>-2.5</v>
      </c>
      <c r="E1478" s="16">
        <f t="shared" si="44"/>
        <v>-2.2727272727272729</v>
      </c>
      <c r="F1478" s="16">
        <f>IF(AND(C1478&lt;&gt;0,SUM(C$1:$D1478)=SUM(C$1:$D1478)),ROW(),0)</f>
        <v>0</v>
      </c>
      <c r="G1478" s="16">
        <f t="array" ref="G1478">IF(ROW()-IFERROR(INDEX(F$2:F1478,MATCH(2,1/(F$2:F1478&lt;&gt;0))),0)&gt;22,22,ROW()-IFERROR(INDEX(F$2:F1478,MATCH(2,1/(F$2:F1478&lt;&gt;0))),0))</f>
        <v>2</v>
      </c>
    </row>
    <row r="1479" spans="1:7">
      <c r="A1479" s="5">
        <v>45352</v>
      </c>
      <c r="B1479">
        <v>0.68700000000000006</v>
      </c>
      <c r="C1479" s="16">
        <f t="shared" si="40"/>
        <v>0</v>
      </c>
      <c r="D1479" s="16">
        <f t="array" ref="D1479">IFERROR(INDEX(C$2:C1479,MATCH(2,1/(C$2:C1479&lt;&gt;0))),0)</f>
        <v>-2.5</v>
      </c>
      <c r="E1479" s="16">
        <f t="shared" si="44"/>
        <v>-2.1590909090909092</v>
      </c>
      <c r="F1479" s="16">
        <f>IF(AND(C1479&lt;&gt;0,SUM(C$1:$D1479)=SUM(C$1:$D1479)),ROW(),0)</f>
        <v>0</v>
      </c>
      <c r="G1479" s="16">
        <f t="array" ref="G1479">IF(ROW()-IFERROR(INDEX(F$2:F1479,MATCH(2,1/(F$2:F1479&lt;&gt;0))),0)&gt;22,22,ROW()-IFERROR(INDEX(F$2:F1479,MATCH(2,1/(F$2:F1479&lt;&gt;0))),0))</f>
        <v>3</v>
      </c>
    </row>
    <row r="1480" spans="1:7">
      <c r="A1480" s="5">
        <v>45355</v>
      </c>
      <c r="B1480">
        <v>0.97799999999999998</v>
      </c>
      <c r="C1480" s="16">
        <f t="shared" si="40"/>
        <v>-2.5</v>
      </c>
      <c r="D1480" s="16">
        <f t="array" ref="D1480">IFERROR(INDEX(C$2:C1480,MATCH(2,1/(C$2:C1480&lt;&gt;0))),0)</f>
        <v>-2.5</v>
      </c>
      <c r="E1480" s="16">
        <f t="shared" si="44"/>
        <v>-2.5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>
      <c r="A1481" s="5">
        <v>45356</v>
      </c>
      <c r="B1481">
        <v>0.15</v>
      </c>
      <c r="C1481" s="16">
        <f t="shared" si="40"/>
        <v>0</v>
      </c>
      <c r="D1481" s="16">
        <f t="array" ref="D1481">IFERROR(INDEX(C$2:C1481,MATCH(2,1/(C$2:C1481&lt;&gt;0))),0)</f>
        <v>-2.5</v>
      </c>
      <c r="E1481" s="16">
        <f t="shared" si="44"/>
        <v>-2.3863636363636362</v>
      </c>
      <c r="F1481" s="16">
        <f>IF(AND(C1481&lt;&gt;0,SUM(C$1:$D1481)=SUM(C$1:$D1481)),ROW(),0)</f>
        <v>0</v>
      </c>
      <c r="G1481" s="16">
        <f t="array" ref="G1481">IF(ROW()-IFERROR(INDEX(F$2:F1481,MATCH(2,1/(F$2:F1481&lt;&gt;0))),0)&gt;22,22,ROW()-IFERROR(INDEX(F$2:F1481,MATCH(2,1/(F$2:F1481&lt;&gt;0))),0))</f>
        <v>1</v>
      </c>
    </row>
    <row r="1482" spans="1:7">
      <c r="A1482" s="5">
        <v>45357</v>
      </c>
      <c r="B1482">
        <v>0.86899999999999999</v>
      </c>
      <c r="C1482" s="16">
        <f t="shared" si="40"/>
        <v>0</v>
      </c>
      <c r="D1482" s="16">
        <f t="array" ref="D1482">IFERROR(INDEX(C$2:C1482,MATCH(2,1/(C$2:C1482&lt;&gt;0))),0)</f>
        <v>-2.5</v>
      </c>
      <c r="E1482" s="16">
        <f t="shared" si="44"/>
        <v>-2.2727272727272729</v>
      </c>
      <c r="F1482" s="16">
        <f>IF(AND(C1482&lt;&gt;0,SUM(C$1:$D1482)=SUM(C$1:$D1482)),ROW(),0)</f>
        <v>0</v>
      </c>
      <c r="G1482" s="16">
        <f t="array" ref="G1482">IF(ROW()-IFERROR(INDEX(F$2:F1482,MATCH(2,1/(F$2:F1482&lt;&gt;0))),0)&gt;22,22,ROW()-IFERROR(INDEX(F$2:F1482,MATCH(2,1/(F$2:F1482&lt;&gt;0))),0))</f>
        <v>2</v>
      </c>
    </row>
    <row r="1483" spans="1:7">
      <c r="A1483" s="5">
        <v>45358</v>
      </c>
      <c r="B1483">
        <v>0.312</v>
      </c>
      <c r="C1483" s="16">
        <f t="shared" si="40"/>
        <v>0</v>
      </c>
      <c r="D1483" s="16">
        <f t="array" ref="D1483">IFERROR(INDEX(C$2:C1483,MATCH(2,1/(C$2:C1483&lt;&gt;0))),0)</f>
        <v>-2.5</v>
      </c>
      <c r="E1483" s="16">
        <f t="shared" si="44"/>
        <v>-2.1590909090909092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3</v>
      </c>
    </row>
    <row r="1484" spans="1:7">
      <c r="A1484" s="5">
        <v>45359</v>
      </c>
      <c r="B1484">
        <v>0.58699999999999997</v>
      </c>
      <c r="C1484" s="16">
        <f t="shared" si="40"/>
        <v>0</v>
      </c>
      <c r="D1484" s="16">
        <f t="array" ref="D1484">IFERROR(INDEX(C$2:C1484,MATCH(2,1/(C$2:C1484&lt;&gt;0))),0)</f>
        <v>-2.5</v>
      </c>
      <c r="E1484" s="16">
        <f t="shared" si="44"/>
        <v>-2.0454545454545454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4</v>
      </c>
    </row>
    <row r="1485" spans="1:7">
      <c r="A1485" s="5">
        <v>45362</v>
      </c>
      <c r="B1485">
        <v>0.95</v>
      </c>
      <c r="C1485" s="16">
        <f t="shared" si="40"/>
        <v>0</v>
      </c>
      <c r="D1485" s="16">
        <f t="array" ref="D1485">IFERROR(INDEX(C$2:C1485,MATCH(2,1/(C$2:C1485&lt;&gt;0))),0)</f>
        <v>-2.5</v>
      </c>
      <c r="E1485" s="16">
        <f t="shared" si="44"/>
        <v>-1.9318181818181817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5</v>
      </c>
    </row>
    <row r="1486" spans="1:7">
      <c r="A1486" s="5">
        <v>45363</v>
      </c>
      <c r="B1486">
        <v>0.94499999999999995</v>
      </c>
      <c r="C1486" s="16">
        <f t="shared" si="40"/>
        <v>0</v>
      </c>
      <c r="D1486" s="16">
        <f t="array" ref="D1486">IFERROR(INDEX(C$2:C1486,MATCH(2,1/(C$2:C1486&lt;&gt;0))),0)</f>
        <v>-2.5</v>
      </c>
      <c r="E1486" s="16">
        <f t="shared" si="44"/>
        <v>-1.8181818181818183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6</v>
      </c>
    </row>
    <row r="1487" spans="1:7">
      <c r="A1487" s="5">
        <v>45364</v>
      </c>
      <c r="B1487">
        <v>0.93300000000000005</v>
      </c>
      <c r="C1487" s="16">
        <f t="shared" si="40"/>
        <v>0</v>
      </c>
      <c r="D1487" s="16">
        <f t="array" ref="D1487">IFERROR(INDEX(C$2:C1487,MATCH(2,1/(C$2:C1487&lt;&gt;0))),0)</f>
        <v>-2.5</v>
      </c>
      <c r="E1487" s="16">
        <f t="shared" si="44"/>
        <v>-1.7045454545454546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7</v>
      </c>
    </row>
    <row r="1488" spans="1:7">
      <c r="A1488" s="5">
        <v>45365</v>
      </c>
      <c r="B1488">
        <v>0.56299999999999994</v>
      </c>
      <c r="C1488" s="16">
        <f t="shared" si="40"/>
        <v>0</v>
      </c>
      <c r="D1488" s="16">
        <f t="array" ref="D1488">IFERROR(INDEX(C$2:C1488,MATCH(2,1/(C$2:C1488&lt;&gt;0))),0)</f>
        <v>-2.5</v>
      </c>
      <c r="E1488" s="16">
        <f t="shared" si="44"/>
        <v>-1.5909090909090908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8</v>
      </c>
    </row>
    <row r="1489" spans="1:7">
      <c r="A1489" s="5">
        <v>45366</v>
      </c>
      <c r="B1489">
        <v>0.46500000000000002</v>
      </c>
      <c r="C1489" s="16">
        <f t="shared" si="40"/>
        <v>0</v>
      </c>
      <c r="D1489" s="16">
        <f t="array" ref="D1489">IFERROR(INDEX(C$2:C1489,MATCH(2,1/(C$2:C1489&lt;&gt;0))),0)</f>
        <v>-2.5</v>
      </c>
      <c r="E1489" s="16">
        <f t="shared" si="44"/>
        <v>-1.4772727272727273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9</v>
      </c>
    </row>
    <row r="1490" spans="1:7">
      <c r="A1490" s="5">
        <v>45369</v>
      </c>
      <c r="B1490">
        <v>0.99299999999999999</v>
      </c>
      <c r="C1490" s="16">
        <f t="shared" si="40"/>
        <v>-5</v>
      </c>
      <c r="D1490" s="16">
        <f t="array" ref="D1490">IFERROR(INDEX(C$2:C1490,MATCH(2,1/(C$2:C1490&lt;&gt;0))),0)</f>
        <v>-5</v>
      </c>
      <c r="E1490" s="16">
        <f t="shared" si="44"/>
        <v>-5</v>
      </c>
      <c r="F1490" s="16">
        <f>IF(AND(C1490&lt;&gt;0,SUM(C$1:$D1490)=SUM(C$1:$D1490)),ROW(),0)</f>
        <v>1490</v>
      </c>
      <c r="G1490" s="16">
        <f t="array" ref="G1490">IF(ROW()-IFERROR(INDEX(F$2:F1490,MATCH(2,1/(F$2:F1490&lt;&gt;0))),0)&gt;22,22,ROW()-IFERROR(INDEX(F$2:F1490,MATCH(2,1/(F$2:F1490&lt;&gt;0))),0))</f>
        <v>0</v>
      </c>
    </row>
    <row r="1491" spans="1:7">
      <c r="A1491" s="5">
        <v>45370</v>
      </c>
      <c r="B1491">
        <v>0.79400000000000004</v>
      </c>
      <c r="C1491" s="16">
        <f t="shared" si="40"/>
        <v>0</v>
      </c>
      <c r="D1491" s="16">
        <f t="array" ref="D1491">IFERROR(INDEX(C$2:C1491,MATCH(2,1/(C$2:C1491&lt;&gt;0))),0)</f>
        <v>-5</v>
      </c>
      <c r="E1491" s="16">
        <f t="shared" si="44"/>
        <v>-4.7727272727272725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1</v>
      </c>
    </row>
    <row r="1492" spans="1:7">
      <c r="A1492" s="5">
        <v>45371</v>
      </c>
      <c r="B1492">
        <v>0.92300000000000004</v>
      </c>
      <c r="C1492" s="16">
        <f t="shared" si="40"/>
        <v>0</v>
      </c>
      <c r="D1492" s="16">
        <f t="array" ref="D1492">IFERROR(INDEX(C$2:C1492,MATCH(2,1/(C$2:C1492&lt;&gt;0))),0)</f>
        <v>-5</v>
      </c>
      <c r="E1492" s="16">
        <f t="shared" si="44"/>
        <v>-4.5454545454545459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2</v>
      </c>
    </row>
    <row r="1493" spans="1:7">
      <c r="A1493" s="5">
        <v>45372</v>
      </c>
      <c r="B1493">
        <v>0.88100000000000001</v>
      </c>
      <c r="C1493" s="16">
        <f t="shared" si="40"/>
        <v>0</v>
      </c>
      <c r="D1493" s="16">
        <f t="array" ref="D1493">IFERROR(INDEX(C$2:C1493,MATCH(2,1/(C$2:C1493&lt;&gt;0))),0)</f>
        <v>-5</v>
      </c>
      <c r="E1493" s="16">
        <f t="shared" si="44"/>
        <v>-4.3181818181818183</v>
      </c>
      <c r="F1493" s="16">
        <f>IF(AND(C1493&lt;&gt;0,SUM(C$1:$D1493)=SUM(C$1:$D1493)),ROW(),0)</f>
        <v>0</v>
      </c>
      <c r="G1493" s="16">
        <f t="array" ref="G1493">IF(ROW()-IFERROR(INDEX(F$2:F1493,MATCH(2,1/(F$2:F1493&lt;&gt;0))),0)&gt;22,22,ROW()-IFERROR(INDEX(F$2:F1493,MATCH(2,1/(F$2:F1493&lt;&gt;0))),0))</f>
        <v>3</v>
      </c>
    </row>
    <row r="1494" spans="1:7">
      <c r="A1494" s="5">
        <v>45373</v>
      </c>
      <c r="B1494">
        <v>0.28899999999999998</v>
      </c>
      <c r="C1494" s="16">
        <f t="shared" si="40"/>
        <v>0</v>
      </c>
      <c r="D1494" s="16">
        <f t="array" ref="D1494">IFERROR(INDEX(C$2:C1494,MATCH(2,1/(C$2:C1494&lt;&gt;0))),0)</f>
        <v>-5</v>
      </c>
      <c r="E1494" s="16">
        <f t="shared" si="44"/>
        <v>-4.0909090909090908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4</v>
      </c>
    </row>
    <row r="1495" spans="1:7">
      <c r="A1495" s="5">
        <v>45376</v>
      </c>
      <c r="B1495">
        <v>0.38400000000000001</v>
      </c>
      <c r="C1495" s="16">
        <f t="shared" si="40"/>
        <v>0</v>
      </c>
      <c r="D1495" s="16">
        <f t="array" ref="D1495">IFERROR(INDEX(C$2:C1495,MATCH(2,1/(C$2:C1495&lt;&gt;0))),0)</f>
        <v>-5</v>
      </c>
      <c r="E1495" s="16">
        <f t="shared" si="44"/>
        <v>-3.8636363636363633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5</v>
      </c>
    </row>
    <row r="1496" spans="1:7">
      <c r="A1496" s="5">
        <v>45377</v>
      </c>
      <c r="B1496">
        <v>0.36399999999999999</v>
      </c>
      <c r="C1496" s="16">
        <f t="shared" si="40"/>
        <v>0</v>
      </c>
      <c r="D1496" s="16">
        <f t="array" ref="D1496">IFERROR(INDEX(C$2:C1496,MATCH(2,1/(C$2:C1496&lt;&gt;0))),0)</f>
        <v>-5</v>
      </c>
      <c r="E1496" s="16">
        <f t="shared" si="44"/>
        <v>-3.6363636363636367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6</v>
      </c>
    </row>
    <row r="1497" spans="1:7">
      <c r="A1497" s="5">
        <v>45378</v>
      </c>
      <c r="B1497">
        <v>0.17299999999999999</v>
      </c>
      <c r="C1497" s="16">
        <f t="shared" si="40"/>
        <v>0</v>
      </c>
      <c r="D1497" s="16">
        <f t="array" ref="D1497">IFERROR(INDEX(C$2:C1497,MATCH(2,1/(C$2:C1497&lt;&gt;0))),0)</f>
        <v>-5</v>
      </c>
      <c r="E1497" s="16">
        <f t="shared" si="44"/>
        <v>-3.4090909090909092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7</v>
      </c>
    </row>
    <row r="1498" spans="1:7">
      <c r="A1498" s="5">
        <v>45379</v>
      </c>
      <c r="B1498">
        <v>0.79</v>
      </c>
      <c r="C1498" s="16">
        <f t="shared" si="40"/>
        <v>0</v>
      </c>
      <c r="D1498" s="16">
        <f t="array" ref="D1498">IFERROR(INDEX(C$2:C1498,MATCH(2,1/(C$2:C1498&lt;&gt;0))),0)</f>
        <v>-5</v>
      </c>
      <c r="E1498" s="16">
        <f t="shared" si="44"/>
        <v>-3.1818181818181817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8</v>
      </c>
    </row>
    <row r="1499" spans="1:7">
      <c r="A1499" s="5">
        <v>45380</v>
      </c>
      <c r="B1499">
        <v>0.104</v>
      </c>
      <c r="C1499" s="16">
        <f t="shared" si="40"/>
        <v>0</v>
      </c>
      <c r="D1499" s="16">
        <f t="array" ref="D1499">IFERROR(INDEX(C$2:C1499,MATCH(2,1/(C$2:C1499&lt;&gt;0))),0)</f>
        <v>-5</v>
      </c>
      <c r="E1499" s="16">
        <f t="shared" si="44"/>
        <v>-2.9545454545454546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9</v>
      </c>
    </row>
    <row r="1500" spans="1:7">
      <c r="A1500" s="5">
        <v>45383</v>
      </c>
      <c r="B1500">
        <v>0.94699999999999995</v>
      </c>
      <c r="C1500" s="16">
        <f t="shared" si="40"/>
        <v>0</v>
      </c>
      <c r="D1500" s="16">
        <f t="array" ref="D1500">IFERROR(INDEX(C$2:C1500,MATCH(2,1/(C$2:C1500&lt;&gt;0))),0)</f>
        <v>-5</v>
      </c>
      <c r="E1500" s="16">
        <f t="shared" si="44"/>
        <v>-2.7272727272727271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10</v>
      </c>
    </row>
    <row r="1501" spans="1:7">
      <c r="A1501" s="5">
        <v>45384</v>
      </c>
      <c r="B1501">
        <v>0.59899999999999998</v>
      </c>
      <c r="C1501" s="16">
        <f t="shared" si="40"/>
        <v>0</v>
      </c>
      <c r="D1501" s="16">
        <f t="array" ref="D1501">IFERROR(INDEX(C$2:C1501,MATCH(2,1/(C$2:C1501&lt;&gt;0))),0)</f>
        <v>-5</v>
      </c>
      <c r="E1501" s="16">
        <f t="shared" si="44"/>
        <v>-2.5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11</v>
      </c>
    </row>
    <row r="1502" spans="1:7">
      <c r="A1502" s="5">
        <v>45385</v>
      </c>
      <c r="B1502">
        <v>9.1999999999999998E-2</v>
      </c>
      <c r="C1502" s="16">
        <f t="shared" si="40"/>
        <v>0</v>
      </c>
      <c r="D1502" s="16">
        <f t="array" ref="D1502">IFERROR(INDEX(C$2:C1502,MATCH(2,1/(C$2:C1502&lt;&gt;0))),0)</f>
        <v>-5</v>
      </c>
      <c r="E1502" s="16">
        <f t="shared" si="44"/>
        <v>-2.2727272727272729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12</v>
      </c>
    </row>
    <row r="1503" spans="1:7">
      <c r="A1503" s="5">
        <v>45390</v>
      </c>
      <c r="B1503">
        <v>0.85699999999999998</v>
      </c>
      <c r="C1503" s="16">
        <f t="shared" si="40"/>
        <v>0</v>
      </c>
      <c r="D1503" s="16">
        <f t="array" ref="D1503">IFERROR(INDEX(C$2:C1503,MATCH(2,1/(C$2:C1503&lt;&gt;0))),0)</f>
        <v>-5</v>
      </c>
      <c r="E1503" s="16">
        <f t="shared" ref="E1503:E1566" si="45">IF(D1503=0,0,IF(D1503&lt;0,-1*(ABS(D1503)-G1503*ABS(D1503)/22),D1503-G1503*D1503/22))</f>
        <v>-2.0454545454545454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13</v>
      </c>
    </row>
    <row r="1504" spans="1:7">
      <c r="A1504" s="5">
        <v>45391</v>
      </c>
      <c r="B1504">
        <v>0.51100000000000001</v>
      </c>
      <c r="C1504" s="16">
        <f t="shared" si="40"/>
        <v>0</v>
      </c>
      <c r="D1504" s="16">
        <f t="array" ref="D1504">IFERROR(INDEX(C$2:C1504,MATCH(2,1/(C$2:C1504&lt;&gt;0))),0)</f>
        <v>-5</v>
      </c>
      <c r="E1504" s="16">
        <f t="shared" si="45"/>
        <v>-1.8181818181818183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14</v>
      </c>
    </row>
    <row r="1505" spans="1:7">
      <c r="A1505" s="5">
        <v>45392</v>
      </c>
      <c r="B1505">
        <v>0.20799999999999999</v>
      </c>
      <c r="C1505" s="16">
        <f t="shared" si="40"/>
        <v>0</v>
      </c>
      <c r="D1505" s="16">
        <f t="array" ref="D1505">IFERROR(INDEX(C$2:C1505,MATCH(2,1/(C$2:C1505&lt;&gt;0))),0)</f>
        <v>-5</v>
      </c>
      <c r="E1505" s="16">
        <f t="shared" si="45"/>
        <v>-1.5909090909090908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15</v>
      </c>
    </row>
    <row r="1506" spans="1:7">
      <c r="A1506" s="5">
        <v>45393</v>
      </c>
      <c r="B1506">
        <v>0.32400000000000001</v>
      </c>
      <c r="C1506" s="16">
        <f t="shared" si="40"/>
        <v>0</v>
      </c>
      <c r="D1506" s="16">
        <f t="array" ref="D1506">IFERROR(INDEX(C$2:C1506,MATCH(2,1/(C$2:C1506&lt;&gt;0))),0)</f>
        <v>-5</v>
      </c>
      <c r="E1506" s="16">
        <f t="shared" si="45"/>
        <v>-1.3636363636363638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16</v>
      </c>
    </row>
    <row r="1507" spans="1:7">
      <c r="A1507" s="5">
        <v>45394</v>
      </c>
      <c r="B1507">
        <v>0.182</v>
      </c>
      <c r="C1507" s="16">
        <f t="shared" si="40"/>
        <v>0</v>
      </c>
      <c r="D1507" s="16">
        <f t="array" ref="D1507">IFERROR(INDEX(C$2:C1507,MATCH(2,1/(C$2:C1507&lt;&gt;0))),0)</f>
        <v>-5</v>
      </c>
      <c r="E1507" s="16">
        <f t="shared" si="45"/>
        <v>-1.1363636363636362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17</v>
      </c>
    </row>
    <row r="1508" spans="1:7">
      <c r="A1508" s="5">
        <v>45397</v>
      </c>
      <c r="B1508">
        <v>0.24199999999999999</v>
      </c>
      <c r="C1508" s="16">
        <f t="shared" si="40"/>
        <v>0</v>
      </c>
      <c r="D1508" s="16">
        <f t="array" ref="D1508">IFERROR(INDEX(C$2:C1508,MATCH(2,1/(C$2:C1508&lt;&gt;0))),0)</f>
        <v>-5</v>
      </c>
      <c r="E1508" s="16">
        <f t="shared" si="45"/>
        <v>-0.90909090909090917</v>
      </c>
      <c r="F1508" s="16">
        <f>IF(AND(C1508&lt;&gt;0,SUM(C$1:$D1508)=SUM(C$1:$D1508)),ROW(),0)</f>
        <v>0</v>
      </c>
      <c r="G1508" s="16">
        <f t="array" ref="G1508">IF(ROW()-IFERROR(INDEX(F$2:F1508,MATCH(2,1/(F$2:F1508&lt;&gt;0))),0)&gt;22,22,ROW()-IFERROR(INDEX(F$2:F1508,MATCH(2,1/(F$2:F1508&lt;&gt;0))),0))</f>
        <v>18</v>
      </c>
    </row>
    <row r="1509" spans="1:7">
      <c r="A1509" s="5">
        <v>45398</v>
      </c>
      <c r="B1509">
        <v>7.5999999999999998E-2</v>
      </c>
      <c r="C1509" s="16">
        <f t="shared" si="40"/>
        <v>0</v>
      </c>
      <c r="D1509" s="16">
        <f t="array" ref="D1509">IFERROR(INDEX(C$2:C1509,MATCH(2,1/(C$2:C1509&lt;&gt;0))),0)</f>
        <v>-5</v>
      </c>
      <c r="E1509" s="16">
        <f t="shared" si="45"/>
        <v>-0.68181818181818166</v>
      </c>
      <c r="F1509" s="16">
        <f>IF(AND(C1509&lt;&gt;0,SUM(C$1:$D1509)=SUM(C$1:$D1509)),ROW(),0)</f>
        <v>0</v>
      </c>
      <c r="G1509" s="16">
        <f t="array" ref="G1509">IF(ROW()-IFERROR(INDEX(F$2:F1509,MATCH(2,1/(F$2:F1509&lt;&gt;0))),0)&gt;22,22,ROW()-IFERROR(INDEX(F$2:F1509,MATCH(2,1/(F$2:F1509&lt;&gt;0))),0))</f>
        <v>19</v>
      </c>
    </row>
    <row r="1510" spans="1:7">
      <c r="A1510" s="5">
        <v>45399</v>
      </c>
      <c r="B1510">
        <v>0.84599999999999997</v>
      </c>
      <c r="C1510" s="16">
        <f t="shared" si="40"/>
        <v>0</v>
      </c>
      <c r="D1510" s="16">
        <f t="array" ref="D1510">IFERROR(INDEX(C$2:C1510,MATCH(2,1/(C$2:C1510&lt;&gt;0))),0)</f>
        <v>-5</v>
      </c>
      <c r="E1510" s="16">
        <f t="shared" si="45"/>
        <v>-0.45454545454545414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20</v>
      </c>
    </row>
    <row r="1511" spans="1:7">
      <c r="A1511" s="5">
        <v>45400</v>
      </c>
      <c r="B1511">
        <v>0.69</v>
      </c>
      <c r="C1511" s="16">
        <f t="shared" si="40"/>
        <v>0</v>
      </c>
      <c r="D1511" s="16">
        <f t="array" ref="D1511">IFERROR(INDEX(C$2:C1511,MATCH(2,1/(C$2:C1511&lt;&gt;0))),0)</f>
        <v>-5</v>
      </c>
      <c r="E1511" s="16">
        <f t="shared" si="45"/>
        <v>-0.22727272727272751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21</v>
      </c>
    </row>
    <row r="1512" spans="1:7">
      <c r="A1512" s="5">
        <v>45401</v>
      </c>
      <c r="B1512">
        <v>0.14499999999999999</v>
      </c>
      <c r="C1512" s="16">
        <f t="shared" si="40"/>
        <v>0</v>
      </c>
      <c r="D1512" s="16">
        <f t="array" ref="D1512">IFERROR(INDEX(C$2:C1512,MATCH(2,1/(C$2:C1512&lt;&gt;0))),0)</f>
        <v>-5</v>
      </c>
      <c r="E1512" s="16">
        <f t="shared" si="45"/>
        <v>0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22</v>
      </c>
    </row>
    <row r="1513" spans="1:7">
      <c r="A1513" s="5">
        <v>45404</v>
      </c>
      <c r="B1513">
        <v>0.497</v>
      </c>
      <c r="C1513" s="16">
        <f t="shared" si="40"/>
        <v>0</v>
      </c>
      <c r="D1513" s="16">
        <f t="array" ref="D1513">IFERROR(INDEX(C$2:C1513,MATCH(2,1/(C$2:C1513&lt;&gt;0))),0)</f>
        <v>-5</v>
      </c>
      <c r="E1513" s="16">
        <f t="shared" si="45"/>
        <v>0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22</v>
      </c>
    </row>
    <row r="1514" spans="1:7">
      <c r="A1514" s="5">
        <v>45405</v>
      </c>
      <c r="B1514">
        <v>0.221</v>
      </c>
      <c r="C1514" s="16">
        <f t="shared" si="40"/>
        <v>0</v>
      </c>
      <c r="D1514" s="16">
        <f t="array" ref="D1514">IFERROR(INDEX(C$2:C1514,MATCH(2,1/(C$2:C1514&lt;&gt;0))),0)</f>
        <v>-5</v>
      </c>
      <c r="E1514" s="16">
        <f t="shared" si="45"/>
        <v>0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22</v>
      </c>
    </row>
    <row r="1515" spans="1:7">
      <c r="A1515" s="5">
        <v>45406</v>
      </c>
      <c r="B1515">
        <v>0.44500000000000001</v>
      </c>
      <c r="C1515" s="16">
        <f t="shared" si="40"/>
        <v>0</v>
      </c>
      <c r="D1515" s="16">
        <f t="array" ref="D1515">IFERROR(INDEX(C$2:C1515,MATCH(2,1/(C$2:C1515&lt;&gt;0))),0)</f>
        <v>-5</v>
      </c>
      <c r="E1515" s="16">
        <f t="shared" si="45"/>
        <v>0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22</v>
      </c>
    </row>
    <row r="1516" spans="1:7">
      <c r="A1516" s="5">
        <v>45407</v>
      </c>
      <c r="B1516">
        <v>0.38900000000000001</v>
      </c>
      <c r="C1516" s="16">
        <f t="shared" si="40"/>
        <v>0</v>
      </c>
      <c r="D1516" s="16">
        <f t="array" ref="D1516">IFERROR(INDEX(C$2:C1516,MATCH(2,1/(C$2:C1516&lt;&gt;0))),0)</f>
        <v>-5</v>
      </c>
      <c r="E1516" s="16">
        <f t="shared" si="45"/>
        <v>0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22</v>
      </c>
    </row>
    <row r="1517" spans="1:7">
      <c r="A1517" s="5">
        <v>45408</v>
      </c>
      <c r="B1517">
        <v>0.19600000000000001</v>
      </c>
      <c r="C1517" s="16">
        <f t="shared" si="40"/>
        <v>0</v>
      </c>
      <c r="D1517" s="16">
        <f t="array" ref="D1517">IFERROR(INDEX(C$2:C1517,MATCH(2,1/(C$2:C1517&lt;&gt;0))),0)</f>
        <v>-5</v>
      </c>
      <c r="E1517" s="16">
        <f t="shared" si="45"/>
        <v>0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22</v>
      </c>
    </row>
    <row r="1518" spans="1:7">
      <c r="A1518" s="5">
        <v>45411</v>
      </c>
      <c r="B1518">
        <v>0.88300000000000001</v>
      </c>
      <c r="C1518" s="16">
        <f t="shared" si="40"/>
        <v>0</v>
      </c>
      <c r="D1518" s="16">
        <f t="array" ref="D1518">IFERROR(INDEX(C$2:C1518,MATCH(2,1/(C$2:C1518&lt;&gt;0))),0)</f>
        <v>-5</v>
      </c>
      <c r="E1518" s="16">
        <f t="shared" si="45"/>
        <v>0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22</v>
      </c>
    </row>
    <row r="1519" spans="1:7">
      <c r="A1519" s="5">
        <v>45412</v>
      </c>
      <c r="B1519">
        <v>2.1000000000000001E-2</v>
      </c>
      <c r="C1519" s="16">
        <f t="shared" si="40"/>
        <v>2.5</v>
      </c>
      <c r="D1519" s="16">
        <f t="array" ref="D1519">IFERROR(INDEX(C$2:C1519,MATCH(2,1/(C$2:C1519&lt;&gt;0))),0)</f>
        <v>2.5</v>
      </c>
      <c r="E1519" s="16">
        <f t="shared" si="45"/>
        <v>2.5</v>
      </c>
      <c r="F1519" s="16">
        <f>IF(AND(C1519&lt;&gt;0,SUM(C$1:$D1519)=SUM(C$1:$D1519)),ROW(),0)</f>
        <v>1519</v>
      </c>
      <c r="G1519" s="16">
        <f t="array" ref="G1519">IF(ROW()-IFERROR(INDEX(F$2:F1519,MATCH(2,1/(F$2:F1519&lt;&gt;0))),0)&gt;22,22,ROW()-IFERROR(INDEX(F$2:F1519,MATCH(2,1/(F$2:F1519&lt;&gt;0))),0))</f>
        <v>0</v>
      </c>
    </row>
    <row r="1520" spans="1:7">
      <c r="A1520" s="5">
        <v>45418</v>
      </c>
      <c r="B1520">
        <v>0.995</v>
      </c>
      <c r="C1520" s="16">
        <f t="shared" si="40"/>
        <v>-5</v>
      </c>
      <c r="D1520" s="16">
        <f t="array" ref="D1520">IFERROR(INDEX(C$2:C1520,MATCH(2,1/(C$2:C1520&lt;&gt;0))),0)</f>
        <v>-5</v>
      </c>
      <c r="E1520" s="16">
        <f t="shared" si="45"/>
        <v>-5</v>
      </c>
      <c r="F1520" s="16">
        <f>IF(AND(C1520&lt;&gt;0,SUM(C$1:$D1520)=SUM(C$1:$D1520)),ROW(),0)</f>
        <v>1520</v>
      </c>
      <c r="G1520" s="16">
        <f t="array" ref="G1520">IF(ROW()-IFERROR(INDEX(F$2:F1520,MATCH(2,1/(F$2:F1520&lt;&gt;0))),0)&gt;22,22,ROW()-IFERROR(INDEX(F$2:F1520,MATCH(2,1/(F$2:F1520&lt;&gt;0))),0))</f>
        <v>0</v>
      </c>
    </row>
    <row r="1521" spans="1:7">
      <c r="A1521" s="5">
        <v>45419</v>
      </c>
      <c r="B1521">
        <v>0.73799999999999999</v>
      </c>
      <c r="C1521" s="16">
        <f t="shared" si="40"/>
        <v>0</v>
      </c>
      <c r="D1521" s="16">
        <f t="array" ref="D1521">IFERROR(INDEX(C$2:C1521,MATCH(2,1/(C$2:C1521&lt;&gt;0))),0)</f>
        <v>-5</v>
      </c>
      <c r="E1521" s="16">
        <f t="shared" si="45"/>
        <v>-4.7727272727272725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1</v>
      </c>
    </row>
    <row r="1522" spans="1:7">
      <c r="A1522" s="5">
        <v>45420</v>
      </c>
      <c r="B1522">
        <v>0.79900000000000004</v>
      </c>
      <c r="C1522" s="16">
        <f t="shared" si="40"/>
        <v>0</v>
      </c>
      <c r="D1522" s="16">
        <f t="array" ref="D1522">IFERROR(INDEX(C$2:C1522,MATCH(2,1/(C$2:C1522&lt;&gt;0))),0)</f>
        <v>-5</v>
      </c>
      <c r="E1522" s="16">
        <f t="shared" si="45"/>
        <v>-4.5454545454545459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</v>
      </c>
    </row>
    <row r="1523" spans="1:7">
      <c r="A1523" s="5">
        <v>45421</v>
      </c>
      <c r="B1523">
        <v>0.48</v>
      </c>
      <c r="C1523" s="16">
        <f t="shared" si="40"/>
        <v>0</v>
      </c>
      <c r="D1523" s="16">
        <f t="array" ref="D1523">IFERROR(INDEX(C$2:C1523,MATCH(2,1/(C$2:C1523&lt;&gt;0))),0)</f>
        <v>-5</v>
      </c>
      <c r="E1523" s="16">
        <f t="shared" si="45"/>
        <v>-4.3181818181818183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3</v>
      </c>
    </row>
    <row r="1524" spans="1:7">
      <c r="A1524" s="5">
        <v>45422</v>
      </c>
      <c r="B1524">
        <v>0.32300000000000001</v>
      </c>
      <c r="C1524" s="16">
        <f t="shared" si="40"/>
        <v>0</v>
      </c>
      <c r="D1524" s="16">
        <f t="array" ref="D1524">IFERROR(INDEX(C$2:C1524,MATCH(2,1/(C$2:C1524&lt;&gt;0))),0)</f>
        <v>-5</v>
      </c>
      <c r="E1524" s="16">
        <f t="shared" si="45"/>
        <v>-4.0909090909090908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4</v>
      </c>
    </row>
    <row r="1525" spans="1:7">
      <c r="A1525" s="5">
        <v>45425</v>
      </c>
      <c r="B1525">
        <v>0.65100000000000002</v>
      </c>
      <c r="C1525" s="16">
        <f t="shared" si="40"/>
        <v>0</v>
      </c>
      <c r="D1525" s="16">
        <f t="array" ref="D1525">IFERROR(INDEX(C$2:C1525,MATCH(2,1/(C$2:C1525&lt;&gt;0))),0)</f>
        <v>-5</v>
      </c>
      <c r="E1525" s="16">
        <f t="shared" si="45"/>
        <v>-3.8636363636363633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5</v>
      </c>
    </row>
    <row r="1526" spans="1:7">
      <c r="A1526" s="5">
        <v>45426</v>
      </c>
      <c r="B1526">
        <v>0.61399999999999999</v>
      </c>
      <c r="C1526" s="16">
        <f t="shared" si="40"/>
        <v>0</v>
      </c>
      <c r="D1526" s="16">
        <f t="array" ref="D1526">IFERROR(INDEX(C$2:C1526,MATCH(2,1/(C$2:C1526&lt;&gt;0))),0)</f>
        <v>-5</v>
      </c>
      <c r="E1526" s="16">
        <f t="shared" si="45"/>
        <v>-3.6363636363636367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6</v>
      </c>
    </row>
    <row r="1527" spans="1:7">
      <c r="A1527" s="5">
        <v>45427</v>
      </c>
      <c r="B1527">
        <v>0.32300000000000001</v>
      </c>
      <c r="C1527" s="16">
        <f t="shared" si="40"/>
        <v>0</v>
      </c>
      <c r="D1527" s="16">
        <f t="array" ref="D1527">IFERROR(INDEX(C$2:C1527,MATCH(2,1/(C$2:C1527&lt;&gt;0))),0)</f>
        <v>-5</v>
      </c>
      <c r="E1527" s="16">
        <f t="shared" si="45"/>
        <v>-3.4090909090909092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7</v>
      </c>
    </row>
    <row r="1528" spans="1:7">
      <c r="A1528" s="5">
        <v>45428</v>
      </c>
      <c r="B1528">
        <v>0.71</v>
      </c>
      <c r="C1528" s="16">
        <f t="shared" si="40"/>
        <v>0</v>
      </c>
      <c r="D1528" s="16">
        <f t="array" ref="D1528">IFERROR(INDEX(C$2:C1528,MATCH(2,1/(C$2:C1528&lt;&gt;0))),0)</f>
        <v>-5</v>
      </c>
      <c r="E1528" s="16">
        <f t="shared" si="45"/>
        <v>-3.1818181818181817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8</v>
      </c>
    </row>
    <row r="1529" spans="1:7">
      <c r="A1529" s="5">
        <v>45429</v>
      </c>
      <c r="B1529">
        <v>0.14799999999999999</v>
      </c>
      <c r="C1529" s="16">
        <f t="shared" si="40"/>
        <v>0</v>
      </c>
      <c r="D1529" s="16">
        <f t="array" ref="D1529">IFERROR(INDEX(C$2:C1529,MATCH(2,1/(C$2:C1529&lt;&gt;0))),0)</f>
        <v>-5</v>
      </c>
      <c r="E1529" s="16">
        <f t="shared" si="45"/>
        <v>-2.9545454545454546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9</v>
      </c>
    </row>
    <row r="1530" spans="1:7">
      <c r="A1530" s="5">
        <v>45432</v>
      </c>
      <c r="B1530">
        <v>0.72599999999999998</v>
      </c>
      <c r="C1530" s="16">
        <f t="shared" si="40"/>
        <v>0</v>
      </c>
      <c r="D1530" s="16">
        <f t="array" ref="D1530">IFERROR(INDEX(C$2:C1530,MATCH(2,1/(C$2:C1530&lt;&gt;0))),0)</f>
        <v>-5</v>
      </c>
      <c r="E1530" s="16">
        <f t="shared" si="45"/>
        <v>-2.7272727272727271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10</v>
      </c>
    </row>
    <row r="1531" spans="1:7">
      <c r="A1531" s="5">
        <v>45433</v>
      </c>
      <c r="B1531">
        <v>0.58599999999999997</v>
      </c>
      <c r="C1531" s="16">
        <f t="shared" si="40"/>
        <v>0</v>
      </c>
      <c r="D1531" s="16">
        <f t="array" ref="D1531">IFERROR(INDEX(C$2:C1531,MATCH(2,1/(C$2:C1531&lt;&gt;0))),0)</f>
        <v>-5</v>
      </c>
      <c r="E1531" s="16">
        <f t="shared" si="45"/>
        <v>-2.5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11</v>
      </c>
    </row>
    <row r="1532" spans="1:7">
      <c r="A1532" s="5">
        <v>45434</v>
      </c>
      <c r="B1532">
        <v>0.67100000000000004</v>
      </c>
      <c r="C1532" s="16">
        <f t="shared" si="40"/>
        <v>0</v>
      </c>
      <c r="D1532" s="16">
        <f t="array" ref="D1532">IFERROR(INDEX(C$2:C1532,MATCH(2,1/(C$2:C1532&lt;&gt;0))),0)</f>
        <v>-5</v>
      </c>
      <c r="E1532" s="16">
        <f t="shared" si="45"/>
        <v>-2.2727272727272729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12</v>
      </c>
    </row>
    <row r="1533" spans="1:7">
      <c r="A1533" s="5">
        <v>45435</v>
      </c>
      <c r="B1533">
        <v>0.27200000000000002</v>
      </c>
      <c r="C1533" s="16">
        <f t="shared" si="40"/>
        <v>0</v>
      </c>
      <c r="D1533" s="16">
        <f t="array" ref="D1533">IFERROR(INDEX(C$2:C1533,MATCH(2,1/(C$2:C1533&lt;&gt;0))),0)</f>
        <v>-5</v>
      </c>
      <c r="E1533" s="16">
        <f t="shared" si="45"/>
        <v>-2.0454545454545454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13</v>
      </c>
    </row>
    <row r="1534" spans="1:7">
      <c r="A1534" s="5">
        <v>45436</v>
      </c>
      <c r="B1534">
        <v>9.2999999999999999E-2</v>
      </c>
      <c r="C1534" s="16">
        <f t="shared" si="40"/>
        <v>0</v>
      </c>
      <c r="D1534" s="16">
        <f t="array" ref="D1534">IFERROR(INDEX(C$2:C1534,MATCH(2,1/(C$2:C1534&lt;&gt;0))),0)</f>
        <v>-5</v>
      </c>
      <c r="E1534" s="16">
        <f t="shared" si="45"/>
        <v>-1.8181818181818183</v>
      </c>
      <c r="F1534" s="16">
        <f>IF(AND(C1534&lt;&gt;0,SUM(C$1:$D1534)=SUM(C$1:$D1534)),ROW(),0)</f>
        <v>0</v>
      </c>
      <c r="G1534" s="16">
        <f t="array" ref="G1534">IF(ROW()-IFERROR(INDEX(F$2:F1534,MATCH(2,1/(F$2:F1534&lt;&gt;0))),0)&gt;22,22,ROW()-IFERROR(INDEX(F$2:F1534,MATCH(2,1/(F$2:F1534&lt;&gt;0))),0))</f>
        <v>14</v>
      </c>
    </row>
    <row r="1535" spans="1:7">
      <c r="A1535" s="5">
        <v>45439</v>
      </c>
      <c r="B1535">
        <v>0.44</v>
      </c>
      <c r="C1535" s="16">
        <f t="shared" si="40"/>
        <v>0</v>
      </c>
      <c r="D1535" s="16">
        <f t="array" ref="D1535">IFERROR(INDEX(C$2:C1535,MATCH(2,1/(C$2:C1535&lt;&gt;0))),0)</f>
        <v>-5</v>
      </c>
      <c r="E1535" s="16">
        <f t="shared" si="45"/>
        <v>-1.5909090909090908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15</v>
      </c>
    </row>
    <row r="1536" spans="1:7">
      <c r="A1536" s="5">
        <v>45440</v>
      </c>
      <c r="B1536">
        <v>0.46400000000000002</v>
      </c>
      <c r="C1536" s="16">
        <f t="shared" si="40"/>
        <v>0</v>
      </c>
      <c r="D1536" s="16">
        <f t="array" ref="D1536">IFERROR(INDEX(C$2:C1536,MATCH(2,1/(C$2:C1536&lt;&gt;0))),0)</f>
        <v>-5</v>
      </c>
      <c r="E1536" s="16">
        <f t="shared" si="45"/>
        <v>-1.3636363636363638</v>
      </c>
      <c r="F1536" s="16">
        <f>IF(AND(C1536&lt;&gt;0,SUM(C$1:$D1536)=SUM(C$1:$D1536)),ROW(),0)</f>
        <v>0</v>
      </c>
      <c r="G1536" s="16">
        <f t="array" ref="G1536">IF(ROW()-IFERROR(INDEX(F$2:F1536,MATCH(2,1/(F$2:F1536&lt;&gt;0))),0)&gt;22,22,ROW()-IFERROR(INDEX(F$2:F1536,MATCH(2,1/(F$2:F1536&lt;&gt;0))),0))</f>
        <v>16</v>
      </c>
    </row>
    <row r="1537" spans="1:7">
      <c r="A1537" s="5">
        <v>45441</v>
      </c>
      <c r="B1537">
        <v>0.38700000000000001</v>
      </c>
      <c r="C1537" s="16">
        <f t="shared" si="40"/>
        <v>0</v>
      </c>
      <c r="D1537" s="16">
        <f t="array" ref="D1537">IFERROR(INDEX(C$2:C1537,MATCH(2,1/(C$2:C1537&lt;&gt;0))),0)</f>
        <v>-5</v>
      </c>
      <c r="E1537" s="16">
        <f t="shared" si="45"/>
        <v>-1.1363636363636362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17</v>
      </c>
    </row>
    <row r="1538" spans="1:7">
      <c r="A1538" s="5">
        <v>45442</v>
      </c>
      <c r="B1538">
        <v>0.36799999999999999</v>
      </c>
      <c r="C1538" s="16">
        <f t="shared" ref="C1538:C1601" si="46">IF(B1538&gt;0.99,-5,IF(B1538&gt;0.97,-2.5,IF(B1538&gt;0.03,0,IF(B1538&gt;0.01,2.5,5))))</f>
        <v>0</v>
      </c>
      <c r="D1538" s="16">
        <f t="array" ref="D1538">IFERROR(INDEX(C$2:C1538,MATCH(2,1/(C$2:C1538&lt;&gt;0))),0)</f>
        <v>-5</v>
      </c>
      <c r="E1538" s="16">
        <f t="shared" si="45"/>
        <v>-0.90909090909090917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18</v>
      </c>
    </row>
    <row r="1539" spans="1:7">
      <c r="A1539" s="5">
        <v>45443</v>
      </c>
      <c r="B1539">
        <v>0.255</v>
      </c>
      <c r="C1539" s="16">
        <f t="shared" si="46"/>
        <v>0</v>
      </c>
      <c r="D1539" s="16">
        <f t="array" ref="D1539">IFERROR(INDEX(C$2:C1539,MATCH(2,1/(C$2:C1539&lt;&gt;0))),0)</f>
        <v>-5</v>
      </c>
      <c r="E1539" s="16">
        <f t="shared" si="45"/>
        <v>-0.68181818181818166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19</v>
      </c>
    </row>
    <row r="1540" spans="1:7">
      <c r="A1540" s="5">
        <v>45446</v>
      </c>
      <c r="B1540">
        <v>0.34</v>
      </c>
      <c r="C1540" s="16">
        <f t="shared" si="46"/>
        <v>0</v>
      </c>
      <c r="D1540" s="16">
        <f t="array" ref="D1540">IFERROR(INDEX(C$2:C1540,MATCH(2,1/(C$2:C1540&lt;&gt;0))),0)</f>
        <v>-5</v>
      </c>
      <c r="E1540" s="16">
        <f t="shared" si="45"/>
        <v>-0.45454545454545414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20</v>
      </c>
    </row>
    <row r="1541" spans="1:7">
      <c r="A1541" s="5">
        <v>45447</v>
      </c>
      <c r="B1541">
        <v>0.192</v>
      </c>
      <c r="C1541" s="16">
        <f t="shared" si="46"/>
        <v>0</v>
      </c>
      <c r="D1541" s="16">
        <f t="array" ref="D1541">IFERROR(INDEX(C$2:C1541,MATCH(2,1/(C$2:C1541&lt;&gt;0))),0)</f>
        <v>-5</v>
      </c>
      <c r="E1541" s="16">
        <f t="shared" si="45"/>
        <v>-0.22727272727272751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21</v>
      </c>
    </row>
    <row r="1542" spans="1:7">
      <c r="A1542" s="5">
        <v>45448</v>
      </c>
      <c r="B1542">
        <v>0.35699999999999998</v>
      </c>
      <c r="C1542" s="16">
        <f t="shared" si="46"/>
        <v>0</v>
      </c>
      <c r="D1542" s="16">
        <f t="array" ref="D1542">IFERROR(INDEX(C$2:C1542,MATCH(2,1/(C$2:C1542&lt;&gt;0))),0)</f>
        <v>-5</v>
      </c>
      <c r="E1542" s="16">
        <f t="shared" si="45"/>
        <v>0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22</v>
      </c>
    </row>
    <row r="1543" spans="1:7">
      <c r="A1543" s="5">
        <v>45449</v>
      </c>
      <c r="B1543">
        <v>9.7000000000000003E-2</v>
      </c>
      <c r="C1543" s="16">
        <f t="shared" si="46"/>
        <v>0</v>
      </c>
      <c r="D1543" s="16">
        <f t="array" ref="D1543">IFERROR(INDEX(C$2:C1543,MATCH(2,1/(C$2:C1543&lt;&gt;0))),0)</f>
        <v>-5</v>
      </c>
      <c r="E1543" s="16">
        <f t="shared" si="45"/>
        <v>0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22</v>
      </c>
    </row>
    <row r="1544" spans="1:7">
      <c r="A1544" s="5">
        <v>45450</v>
      </c>
      <c r="B1544">
        <v>9.4E-2</v>
      </c>
      <c r="C1544" s="16">
        <f t="shared" si="46"/>
        <v>0</v>
      </c>
      <c r="D1544" s="16">
        <f t="array" ref="D1544">IFERROR(INDEX(C$2:C1544,MATCH(2,1/(C$2:C1544&lt;&gt;0))),0)</f>
        <v>-5</v>
      </c>
      <c r="E1544" s="16">
        <f t="shared" si="45"/>
        <v>0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22</v>
      </c>
    </row>
    <row r="1545" spans="1:7">
      <c r="A1545" s="5">
        <v>45454</v>
      </c>
      <c r="B1545">
        <v>0.84599999999999997</v>
      </c>
      <c r="C1545" s="16">
        <f t="shared" si="46"/>
        <v>0</v>
      </c>
      <c r="D1545" s="16">
        <f t="array" ref="D1545">IFERROR(INDEX(C$2:C1545,MATCH(2,1/(C$2:C1545&lt;&gt;0))),0)</f>
        <v>-5</v>
      </c>
      <c r="E1545" s="16">
        <f t="shared" si="45"/>
        <v>0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22</v>
      </c>
    </row>
    <row r="1546" spans="1:7">
      <c r="A1546" s="5">
        <v>45455</v>
      </c>
      <c r="B1546">
        <v>0.63100000000000001</v>
      </c>
      <c r="C1546" s="16">
        <f t="shared" si="46"/>
        <v>0</v>
      </c>
      <c r="D1546" s="16">
        <f t="array" ref="D1546">IFERROR(INDEX(C$2:C1546,MATCH(2,1/(C$2:C1546&lt;&gt;0))),0)</f>
        <v>-5</v>
      </c>
      <c r="E1546" s="16">
        <f t="shared" si="45"/>
        <v>0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22</v>
      </c>
    </row>
    <row r="1547" spans="1:7">
      <c r="A1547" s="5">
        <v>45456</v>
      </c>
      <c r="B1547">
        <v>0.52600000000000002</v>
      </c>
      <c r="C1547" s="16">
        <f t="shared" si="46"/>
        <v>0</v>
      </c>
      <c r="D1547" s="16">
        <f t="array" ref="D1547">IFERROR(INDEX(C$2:C1547,MATCH(2,1/(C$2:C1547&lt;&gt;0))),0)</f>
        <v>-5</v>
      </c>
      <c r="E1547" s="16">
        <f t="shared" si="45"/>
        <v>0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22</v>
      </c>
    </row>
    <row r="1548" spans="1:7">
      <c r="A1548" s="5">
        <v>45457</v>
      </c>
      <c r="B1548">
        <v>0.17</v>
      </c>
      <c r="C1548" s="16">
        <f t="shared" si="46"/>
        <v>0</v>
      </c>
      <c r="D1548" s="16">
        <f t="array" ref="D1548">IFERROR(INDEX(C$2:C1548,MATCH(2,1/(C$2:C1548&lt;&gt;0))),0)</f>
        <v>-5</v>
      </c>
      <c r="E1548" s="16">
        <f t="shared" si="45"/>
        <v>0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22</v>
      </c>
    </row>
    <row r="1549" spans="1:7">
      <c r="A1549" s="5">
        <v>45460</v>
      </c>
      <c r="B1549">
        <v>0.75700000000000001</v>
      </c>
      <c r="C1549" s="16">
        <f t="shared" si="46"/>
        <v>0</v>
      </c>
      <c r="D1549" s="16">
        <f t="array" ref="D1549">IFERROR(INDEX(C$2:C1549,MATCH(2,1/(C$2:C1549&lt;&gt;0))),0)</f>
        <v>-5</v>
      </c>
      <c r="E1549" s="16">
        <f t="shared" si="45"/>
        <v>0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22</v>
      </c>
    </row>
    <row r="1550" spans="1:7">
      <c r="A1550" s="5">
        <v>45461</v>
      </c>
      <c r="B1550">
        <v>0.75</v>
      </c>
      <c r="C1550" s="16">
        <f t="shared" si="46"/>
        <v>0</v>
      </c>
      <c r="D1550" s="16">
        <f t="array" ref="D1550">IFERROR(INDEX(C$2:C1550,MATCH(2,1/(C$2:C1550&lt;&gt;0))),0)</f>
        <v>-5</v>
      </c>
      <c r="E1550" s="16">
        <f t="shared" si="45"/>
        <v>0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22</v>
      </c>
    </row>
    <row r="1551" spans="1:7">
      <c r="A1551" s="5">
        <v>45462</v>
      </c>
      <c r="B1551">
        <v>0.436</v>
      </c>
      <c r="C1551" s="16">
        <f t="shared" si="46"/>
        <v>0</v>
      </c>
      <c r="D1551" s="16">
        <f t="array" ref="D1551">IFERROR(INDEX(C$2:C1551,MATCH(2,1/(C$2:C1551&lt;&gt;0))),0)</f>
        <v>-5</v>
      </c>
      <c r="E1551" s="16">
        <f t="shared" si="45"/>
        <v>0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22</v>
      </c>
    </row>
    <row r="1552" spans="1:7">
      <c r="A1552" s="5">
        <v>45463</v>
      </c>
      <c r="B1552">
        <v>0.23400000000000001</v>
      </c>
      <c r="C1552" s="16">
        <f t="shared" si="46"/>
        <v>0</v>
      </c>
      <c r="D1552" s="16">
        <f t="array" ref="D1552">IFERROR(INDEX(C$2:C1552,MATCH(2,1/(C$2:C1552&lt;&gt;0))),0)</f>
        <v>-5</v>
      </c>
      <c r="E1552" s="16">
        <f t="shared" si="45"/>
        <v>0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22</v>
      </c>
    </row>
    <row r="1553" spans="1:7">
      <c r="A1553" s="5">
        <v>45464</v>
      </c>
      <c r="B1553">
        <v>0.128</v>
      </c>
      <c r="C1553" s="16">
        <f t="shared" si="46"/>
        <v>0</v>
      </c>
      <c r="D1553" s="16">
        <f t="array" ref="D1553">IFERROR(INDEX(C$2:C1553,MATCH(2,1/(C$2:C1553&lt;&gt;0))),0)</f>
        <v>-5</v>
      </c>
      <c r="E1553" s="16">
        <f t="shared" si="45"/>
        <v>0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22</v>
      </c>
    </row>
    <row r="1554" spans="1:7">
      <c r="A1554" s="5">
        <v>45467</v>
      </c>
      <c r="B1554">
        <v>0.108</v>
      </c>
      <c r="C1554" s="16">
        <f t="shared" si="46"/>
        <v>0</v>
      </c>
      <c r="D1554" s="16">
        <f t="array" ref="D1554">IFERROR(INDEX(C$2:C1554,MATCH(2,1/(C$2:C1554&lt;&gt;0))),0)</f>
        <v>-5</v>
      </c>
      <c r="E1554" s="16">
        <f t="shared" si="45"/>
        <v>0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22</v>
      </c>
    </row>
    <row r="1555" spans="1:7">
      <c r="A1555" s="5">
        <v>45468</v>
      </c>
      <c r="B1555">
        <v>9.7000000000000003E-2</v>
      </c>
      <c r="C1555" s="16">
        <f t="shared" si="46"/>
        <v>0</v>
      </c>
      <c r="D1555" s="16">
        <f t="array" ref="D1555">IFERROR(INDEX(C$2:C1555,MATCH(2,1/(C$2:C1555&lt;&gt;0))),0)</f>
        <v>-5</v>
      </c>
      <c r="E1555" s="16">
        <f t="shared" si="45"/>
        <v>0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22</v>
      </c>
    </row>
    <row r="1556" spans="1:7">
      <c r="A1556" s="5">
        <v>45469</v>
      </c>
      <c r="B1556">
        <v>0.45600000000000002</v>
      </c>
      <c r="C1556" s="16">
        <f t="shared" si="46"/>
        <v>0</v>
      </c>
      <c r="D1556" s="16">
        <f t="array" ref="D1556">IFERROR(INDEX(C$2:C1556,MATCH(2,1/(C$2:C1556&lt;&gt;0))),0)</f>
        <v>-5</v>
      </c>
      <c r="E1556" s="16">
        <f t="shared" si="45"/>
        <v>0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22</v>
      </c>
    </row>
    <row r="1557" spans="1:7">
      <c r="A1557" s="5">
        <v>45470</v>
      </c>
      <c r="B1557">
        <v>0.20499999999999999</v>
      </c>
      <c r="C1557" s="16">
        <f t="shared" si="46"/>
        <v>0</v>
      </c>
      <c r="D1557" s="16">
        <f t="array" ref="D1557">IFERROR(INDEX(C$2:C1557,MATCH(2,1/(C$2:C1557&lt;&gt;0))),0)</f>
        <v>-5</v>
      </c>
      <c r="E1557" s="16">
        <f t="shared" si="45"/>
        <v>0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22</v>
      </c>
    </row>
    <row r="1558" spans="1:7">
      <c r="A1558" s="5">
        <v>45471</v>
      </c>
      <c r="B1558">
        <v>9.8000000000000004E-2</v>
      </c>
      <c r="C1558" s="16">
        <f t="shared" si="46"/>
        <v>0</v>
      </c>
      <c r="D1558" s="16">
        <f t="array" ref="D1558">IFERROR(INDEX(C$2:C1558,MATCH(2,1/(C$2:C1558&lt;&gt;0))),0)</f>
        <v>-5</v>
      </c>
      <c r="E1558" s="16">
        <f t="shared" si="45"/>
        <v>0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22</v>
      </c>
    </row>
    <row r="1559" spans="1:7">
      <c r="A1559" s="5">
        <v>45474</v>
      </c>
      <c r="B1559">
        <v>0.432</v>
      </c>
      <c r="C1559" s="16">
        <f t="shared" si="46"/>
        <v>0</v>
      </c>
      <c r="D1559" s="16">
        <f t="array" ref="D1559">IFERROR(INDEX(C$2:C1559,MATCH(2,1/(C$2:C1559&lt;&gt;0))),0)</f>
        <v>-5</v>
      </c>
      <c r="E1559" s="16">
        <f t="shared" si="45"/>
        <v>0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22</v>
      </c>
    </row>
    <row r="1560" spans="1:7">
      <c r="A1560" s="5">
        <v>45475</v>
      </c>
      <c r="B1560">
        <v>0.54600000000000004</v>
      </c>
      <c r="C1560" s="16">
        <f t="shared" si="46"/>
        <v>0</v>
      </c>
      <c r="D1560" s="16">
        <f t="array" ref="D1560">IFERROR(INDEX(C$2:C1560,MATCH(2,1/(C$2:C1560&lt;&gt;0))),0)</f>
        <v>-5</v>
      </c>
      <c r="E1560" s="16">
        <f t="shared" si="45"/>
        <v>0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22</v>
      </c>
    </row>
    <row r="1561" spans="1:7">
      <c r="A1561" s="5">
        <v>45476</v>
      </c>
      <c r="B1561">
        <v>0.373</v>
      </c>
      <c r="C1561" s="16">
        <f t="shared" si="46"/>
        <v>0</v>
      </c>
      <c r="D1561" s="16">
        <f t="array" ref="D1561">IFERROR(INDEX(C$2:C1561,MATCH(2,1/(C$2:C1561&lt;&gt;0))),0)</f>
        <v>-5</v>
      </c>
      <c r="E1561" s="16">
        <f t="shared" si="45"/>
        <v>0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22</v>
      </c>
    </row>
    <row r="1562" spans="1:7">
      <c r="A1562" s="5">
        <v>45477</v>
      </c>
      <c r="B1562">
        <v>9.2999999999999999E-2</v>
      </c>
      <c r="C1562" s="16">
        <f t="shared" si="46"/>
        <v>0</v>
      </c>
      <c r="D1562" s="16">
        <f t="array" ref="D1562">IFERROR(INDEX(C$2:C1562,MATCH(2,1/(C$2:C1562&lt;&gt;0))),0)</f>
        <v>-5</v>
      </c>
      <c r="E1562" s="16">
        <f t="shared" si="45"/>
        <v>0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22</v>
      </c>
    </row>
    <row r="1563" spans="1:7">
      <c r="A1563" s="5">
        <v>45478</v>
      </c>
      <c r="B1563">
        <v>0.14399999999999999</v>
      </c>
      <c r="C1563" s="16">
        <f t="shared" si="46"/>
        <v>0</v>
      </c>
      <c r="D1563" s="16">
        <f t="array" ref="D1563">IFERROR(INDEX(C$2:C1563,MATCH(2,1/(C$2:C1563&lt;&gt;0))),0)</f>
        <v>-5</v>
      </c>
      <c r="E1563" s="16">
        <f t="shared" si="45"/>
        <v>0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22</v>
      </c>
    </row>
    <row r="1564" spans="1:7">
      <c r="A1564" s="5">
        <v>45481</v>
      </c>
      <c r="B1564">
        <v>0.153</v>
      </c>
      <c r="C1564" s="16">
        <f t="shared" si="46"/>
        <v>0</v>
      </c>
      <c r="D1564" s="16">
        <f t="array" ref="D1564">IFERROR(INDEX(C$2:C1564,MATCH(2,1/(C$2:C1564&lt;&gt;0))),0)</f>
        <v>-5</v>
      </c>
      <c r="E1564" s="16">
        <f t="shared" si="45"/>
        <v>0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22</v>
      </c>
    </row>
    <row r="1565" spans="1:7">
      <c r="A1565" s="5">
        <v>45482</v>
      </c>
      <c r="B1565">
        <v>0.41899999999999998</v>
      </c>
      <c r="C1565" s="16">
        <f t="shared" si="46"/>
        <v>0</v>
      </c>
      <c r="D1565" s="16">
        <f t="array" ref="D1565">IFERROR(INDEX(C$2:C1565,MATCH(2,1/(C$2:C1565&lt;&gt;0))),0)</f>
        <v>-5</v>
      </c>
      <c r="E1565" s="16">
        <f t="shared" si="45"/>
        <v>0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22</v>
      </c>
    </row>
    <row r="1566" spans="1:7">
      <c r="A1566" s="5">
        <v>45483</v>
      </c>
      <c r="B1566">
        <v>0.3</v>
      </c>
      <c r="C1566" s="16">
        <f t="shared" si="46"/>
        <v>0</v>
      </c>
      <c r="D1566" s="16">
        <f t="array" ref="D1566">IFERROR(INDEX(C$2:C1566,MATCH(2,1/(C$2:C1566&lt;&gt;0))),0)</f>
        <v>-5</v>
      </c>
      <c r="E1566" s="16">
        <f t="shared" si="45"/>
        <v>0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22</v>
      </c>
    </row>
    <row r="1567" spans="1:7">
      <c r="A1567" s="5">
        <v>45484</v>
      </c>
      <c r="B1567">
        <v>0.746</v>
      </c>
      <c r="C1567" s="16">
        <f t="shared" si="46"/>
        <v>0</v>
      </c>
      <c r="D1567" s="16">
        <f t="array" ref="D1567">IFERROR(INDEX(C$2:C1567,MATCH(2,1/(C$2:C1567&lt;&gt;0))),0)</f>
        <v>-5</v>
      </c>
      <c r="E1567" s="16">
        <f t="shared" ref="E1567:E1630" si="47">IF(D1567=0,0,IF(D1567&lt;0,-1*(ABS(D1567)-G1567*ABS(D1567)/22),D1567-G1567*D1567/22))</f>
        <v>0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22</v>
      </c>
    </row>
    <row r="1568" spans="1:7">
      <c r="A1568" s="5">
        <v>45485</v>
      </c>
      <c r="B1568">
        <v>0.152</v>
      </c>
      <c r="C1568" s="16">
        <f t="shared" si="46"/>
        <v>0</v>
      </c>
      <c r="D1568" s="16">
        <f t="array" ref="D1568">IFERROR(INDEX(C$2:C1568,MATCH(2,1/(C$2:C1568&lt;&gt;0))),0)</f>
        <v>-5</v>
      </c>
      <c r="E1568" s="16">
        <f t="shared" si="47"/>
        <v>0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22</v>
      </c>
    </row>
    <row r="1569" spans="1:7">
      <c r="A1569" s="5">
        <v>45488</v>
      </c>
      <c r="B1569">
        <v>0.32</v>
      </c>
      <c r="C1569" s="16">
        <f t="shared" si="46"/>
        <v>0</v>
      </c>
      <c r="D1569" s="16">
        <f t="array" ref="D1569">IFERROR(INDEX(C$2:C1569,MATCH(2,1/(C$2:C1569&lt;&gt;0))),0)</f>
        <v>-5</v>
      </c>
      <c r="E1569" s="16">
        <f t="shared" si="47"/>
        <v>0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22</v>
      </c>
    </row>
    <row r="1570" spans="1:7">
      <c r="A1570" s="5">
        <v>45489</v>
      </c>
      <c r="B1570">
        <v>0.42699999999999999</v>
      </c>
      <c r="C1570" s="16">
        <f t="shared" si="46"/>
        <v>0</v>
      </c>
      <c r="D1570" s="16">
        <f t="array" ref="D1570">IFERROR(INDEX(C$2:C1570,MATCH(2,1/(C$2:C1570&lt;&gt;0))),0)</f>
        <v>-5</v>
      </c>
      <c r="E1570" s="16">
        <f t="shared" si="47"/>
        <v>0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22</v>
      </c>
    </row>
    <row r="1571" spans="1:7">
      <c r="A1571" s="5">
        <v>45490</v>
      </c>
      <c r="B1571">
        <v>0.14099999999999999</v>
      </c>
      <c r="C1571" s="16">
        <f t="shared" si="46"/>
        <v>0</v>
      </c>
      <c r="D1571" s="16">
        <f t="array" ref="D1571">IFERROR(INDEX(C$2:C1571,MATCH(2,1/(C$2:C1571&lt;&gt;0))),0)</f>
        <v>-5</v>
      </c>
      <c r="E1571" s="16">
        <f t="shared" si="47"/>
        <v>0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22</v>
      </c>
    </row>
    <row r="1572" spans="1:7">
      <c r="A1572" s="5">
        <v>45491</v>
      </c>
      <c r="B1572">
        <v>0.153</v>
      </c>
      <c r="C1572" s="16">
        <f t="shared" si="46"/>
        <v>0</v>
      </c>
      <c r="D1572" s="16">
        <f t="array" ref="D1572">IFERROR(INDEX(C$2:C1572,MATCH(2,1/(C$2:C1572&lt;&gt;0))),0)</f>
        <v>-5</v>
      </c>
      <c r="E1572" s="16">
        <f t="shared" si="47"/>
        <v>0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22</v>
      </c>
    </row>
    <row r="1573" spans="1:7">
      <c r="A1573" s="5">
        <v>45492</v>
      </c>
      <c r="B1573">
        <v>0.11700000000000001</v>
      </c>
      <c r="C1573" s="16">
        <f t="shared" si="46"/>
        <v>0</v>
      </c>
      <c r="D1573" s="16">
        <f t="array" ref="D1573">IFERROR(INDEX(C$2:C1573,MATCH(2,1/(C$2:C1573&lt;&gt;0))),0)</f>
        <v>-5</v>
      </c>
      <c r="E1573" s="16">
        <f t="shared" si="47"/>
        <v>0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22</v>
      </c>
    </row>
    <row r="1574" spans="1:7">
      <c r="A1574" s="5">
        <v>45495</v>
      </c>
      <c r="B1574">
        <v>0.81299999999999994</v>
      </c>
      <c r="C1574" s="16">
        <f t="shared" si="46"/>
        <v>0</v>
      </c>
      <c r="D1574" s="16">
        <f t="array" ref="D1574">IFERROR(INDEX(C$2:C1574,MATCH(2,1/(C$2:C1574&lt;&gt;0))),0)</f>
        <v>-5</v>
      </c>
      <c r="E1574" s="16">
        <f t="shared" si="47"/>
        <v>0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22</v>
      </c>
    </row>
    <row r="1575" spans="1:7">
      <c r="A1575" s="5">
        <v>45496</v>
      </c>
      <c r="B1575">
        <v>0.26100000000000001</v>
      </c>
      <c r="C1575" s="16">
        <f t="shared" si="46"/>
        <v>0</v>
      </c>
      <c r="D1575" s="16">
        <f t="array" ref="D1575">IFERROR(INDEX(C$2:C1575,MATCH(2,1/(C$2:C1575&lt;&gt;0))),0)</f>
        <v>-5</v>
      </c>
      <c r="E1575" s="16">
        <f t="shared" si="47"/>
        <v>0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22</v>
      </c>
    </row>
    <row r="1576" spans="1:7">
      <c r="A1576" s="5">
        <v>45497</v>
      </c>
      <c r="B1576">
        <v>0.26900000000000002</v>
      </c>
      <c r="C1576" s="16">
        <f t="shared" si="46"/>
        <v>0</v>
      </c>
      <c r="D1576" s="16">
        <f t="array" ref="D1576">IFERROR(INDEX(C$2:C1576,MATCH(2,1/(C$2:C1576&lt;&gt;0))),0)</f>
        <v>-5</v>
      </c>
      <c r="E1576" s="16">
        <f t="shared" si="47"/>
        <v>0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22</v>
      </c>
    </row>
    <row r="1577" spans="1:7">
      <c r="A1577" s="5">
        <v>45498</v>
      </c>
      <c r="B1577">
        <v>0.44800000000000001</v>
      </c>
      <c r="C1577" s="16">
        <f t="shared" si="46"/>
        <v>0</v>
      </c>
      <c r="D1577" s="16">
        <f t="array" ref="D1577">IFERROR(INDEX(C$2:C1577,MATCH(2,1/(C$2:C1577&lt;&gt;0))),0)</f>
        <v>-5</v>
      </c>
      <c r="E1577" s="16">
        <f t="shared" si="47"/>
        <v>0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22</v>
      </c>
    </row>
    <row r="1578" spans="1:7">
      <c r="A1578" s="5">
        <v>45499</v>
      </c>
      <c r="B1578">
        <v>0.22800000000000001</v>
      </c>
      <c r="C1578" s="16">
        <f t="shared" si="46"/>
        <v>0</v>
      </c>
      <c r="D1578" s="16">
        <f t="array" ref="D1578">IFERROR(INDEX(C$2:C1578,MATCH(2,1/(C$2:C1578&lt;&gt;0))),0)</f>
        <v>-5</v>
      </c>
      <c r="E1578" s="16">
        <f t="shared" si="47"/>
        <v>0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22</v>
      </c>
    </row>
    <row r="1579" spans="1:7">
      <c r="A1579" s="5">
        <v>45502</v>
      </c>
      <c r="B1579">
        <v>0.68799999999999994</v>
      </c>
      <c r="C1579" s="16">
        <f t="shared" si="46"/>
        <v>0</v>
      </c>
      <c r="D1579" s="16">
        <f t="array" ref="D1579">IFERROR(INDEX(C$2:C1579,MATCH(2,1/(C$2:C1579&lt;&gt;0))),0)</f>
        <v>-5</v>
      </c>
      <c r="E1579" s="16">
        <f t="shared" si="47"/>
        <v>0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22</v>
      </c>
    </row>
    <row r="1580" spans="1:7">
      <c r="A1580" s="5">
        <v>45503</v>
      </c>
      <c r="B1580">
        <v>0.52</v>
      </c>
      <c r="C1580" s="16">
        <f t="shared" si="46"/>
        <v>0</v>
      </c>
      <c r="D1580" s="16">
        <f t="array" ref="D1580">IFERROR(INDEX(C$2:C1580,MATCH(2,1/(C$2:C1580&lt;&gt;0))),0)</f>
        <v>-5</v>
      </c>
      <c r="E1580" s="16">
        <f t="shared" si="47"/>
        <v>0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22</v>
      </c>
    </row>
    <row r="1581" spans="1:7">
      <c r="A1581" s="5">
        <v>45504</v>
      </c>
      <c r="B1581">
        <v>0.88200000000000001</v>
      </c>
      <c r="C1581" s="16">
        <f t="shared" si="46"/>
        <v>0</v>
      </c>
      <c r="D1581" s="16">
        <f t="array" ref="D1581">IFERROR(INDEX(C$2:C1581,MATCH(2,1/(C$2:C1581&lt;&gt;0))),0)</f>
        <v>-5</v>
      </c>
      <c r="E1581" s="16">
        <f t="shared" si="47"/>
        <v>0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22</v>
      </c>
    </row>
    <row r="1582" spans="1:7">
      <c r="A1582" s="5">
        <v>45505</v>
      </c>
      <c r="B1582">
        <v>0.71199999999999997</v>
      </c>
      <c r="C1582" s="16">
        <f t="shared" si="46"/>
        <v>0</v>
      </c>
      <c r="D1582" s="16">
        <f t="array" ref="D1582">IFERROR(INDEX(C$2:C1582,MATCH(2,1/(C$2:C1582&lt;&gt;0))),0)</f>
        <v>-5</v>
      </c>
      <c r="E1582" s="16">
        <f t="shared" si="47"/>
        <v>0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22</v>
      </c>
    </row>
    <row r="1583" spans="1:7">
      <c r="A1583" s="5">
        <v>45506</v>
      </c>
      <c r="B1583">
        <v>0.18099999999999999</v>
      </c>
      <c r="C1583" s="16">
        <f t="shared" si="46"/>
        <v>0</v>
      </c>
      <c r="D1583" s="16">
        <f t="array" ref="D1583">IFERROR(INDEX(C$2:C1583,MATCH(2,1/(C$2:C1583&lt;&gt;0))),0)</f>
        <v>-5</v>
      </c>
      <c r="E1583" s="16">
        <f t="shared" si="47"/>
        <v>0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22</v>
      </c>
    </row>
    <row r="1584" spans="1:7">
      <c r="A1584" s="5">
        <v>45509</v>
      </c>
      <c r="B1584">
        <v>0.124</v>
      </c>
      <c r="C1584" s="16">
        <f t="shared" si="46"/>
        <v>0</v>
      </c>
      <c r="D1584" s="16">
        <f t="array" ref="D1584">IFERROR(INDEX(C$2:C1584,MATCH(2,1/(C$2:C1584&lt;&gt;0))),0)</f>
        <v>-5</v>
      </c>
      <c r="E1584" s="16">
        <f t="shared" si="47"/>
        <v>0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22</v>
      </c>
    </row>
    <row r="1585" spans="1:7">
      <c r="A1585" s="5">
        <v>45510</v>
      </c>
      <c r="B1585">
        <v>0.64700000000000002</v>
      </c>
      <c r="C1585" s="16">
        <f t="shared" si="46"/>
        <v>0</v>
      </c>
      <c r="D1585" s="16">
        <f t="array" ref="D1585">IFERROR(INDEX(C$2:C1585,MATCH(2,1/(C$2:C1585&lt;&gt;0))),0)</f>
        <v>-5</v>
      </c>
      <c r="E1585" s="16">
        <f t="shared" si="47"/>
        <v>0</v>
      </c>
      <c r="F1585" s="16">
        <f>IF(AND(C1585&lt;&gt;0,SUM(C$1:$D1585)=SUM(C$1:$D1585)),ROW(),0)</f>
        <v>0</v>
      </c>
      <c r="G1585" s="16">
        <f t="array" ref="G1585">IF(ROW()-IFERROR(INDEX(F$2:F1585,MATCH(2,1/(F$2:F1585&lt;&gt;0))),0)&gt;22,22,ROW()-IFERROR(INDEX(F$2:F1585,MATCH(2,1/(F$2:F1585&lt;&gt;0))),0))</f>
        <v>22</v>
      </c>
    </row>
    <row r="1586" spans="1:7">
      <c r="A1586" s="5">
        <v>45511</v>
      </c>
      <c r="B1586">
        <v>0.44500000000000001</v>
      </c>
      <c r="C1586" s="16">
        <f t="shared" si="46"/>
        <v>0</v>
      </c>
      <c r="D1586" s="16">
        <f t="array" ref="D1586">IFERROR(INDEX(C$2:C1586,MATCH(2,1/(C$2:C1586&lt;&gt;0))),0)</f>
        <v>-5</v>
      </c>
      <c r="E1586" s="16">
        <f t="shared" si="47"/>
        <v>0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22</v>
      </c>
    </row>
    <row r="1587" spans="1:7">
      <c r="A1587" s="5">
        <v>45512</v>
      </c>
      <c r="B1587">
        <v>0.34899999999999998</v>
      </c>
      <c r="C1587" s="16">
        <f t="shared" si="46"/>
        <v>0</v>
      </c>
      <c r="D1587" s="16">
        <f t="array" ref="D1587">IFERROR(INDEX(C$2:C1587,MATCH(2,1/(C$2:C1587&lt;&gt;0))),0)</f>
        <v>-5</v>
      </c>
      <c r="E1587" s="16">
        <f t="shared" si="47"/>
        <v>0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22</v>
      </c>
    </row>
    <row r="1588" spans="1:7">
      <c r="A1588" s="5">
        <v>45513</v>
      </c>
      <c r="B1588">
        <v>0.33500000000000002</v>
      </c>
      <c r="C1588" s="16">
        <f t="shared" si="46"/>
        <v>0</v>
      </c>
      <c r="D1588" s="16">
        <f t="array" ref="D1588">IFERROR(INDEX(C$2:C1588,MATCH(2,1/(C$2:C1588&lt;&gt;0))),0)</f>
        <v>-5</v>
      </c>
      <c r="E1588" s="16">
        <f t="shared" si="47"/>
        <v>0</v>
      </c>
      <c r="F1588" s="16">
        <f>IF(AND(C1588&lt;&gt;0,SUM(C$1:$D1588)=SUM(C$1:$D1588)),ROW(),0)</f>
        <v>0</v>
      </c>
      <c r="G1588" s="16">
        <f t="array" ref="G1588">IF(ROW()-IFERROR(INDEX(F$2:F1588,MATCH(2,1/(F$2:F1588&lt;&gt;0))),0)&gt;22,22,ROW()-IFERROR(INDEX(F$2:F1588,MATCH(2,1/(F$2:F1588&lt;&gt;0))),0))</f>
        <v>22</v>
      </c>
    </row>
    <row r="1589" spans="1:7">
      <c r="A1589" s="5">
        <v>45516</v>
      </c>
      <c r="B1589">
        <v>0.36799999999999999</v>
      </c>
      <c r="C1589" s="16">
        <f t="shared" si="46"/>
        <v>0</v>
      </c>
      <c r="D1589" s="16">
        <f t="array" ref="D1589">IFERROR(INDEX(C$2:C1589,MATCH(2,1/(C$2:C1589&lt;&gt;0))),0)</f>
        <v>-5</v>
      </c>
      <c r="E1589" s="16">
        <f t="shared" si="47"/>
        <v>0</v>
      </c>
      <c r="F1589" s="16">
        <f>IF(AND(C1589&lt;&gt;0,SUM(C$1:$D1589)=SUM(C$1:$D1589)),ROW(),0)</f>
        <v>0</v>
      </c>
      <c r="G1589" s="16">
        <f t="array" ref="G1589">IF(ROW()-IFERROR(INDEX(F$2:F1589,MATCH(2,1/(F$2:F1589&lt;&gt;0))),0)&gt;22,22,ROW()-IFERROR(INDEX(F$2:F1589,MATCH(2,1/(F$2:F1589&lt;&gt;0))),0))</f>
        <v>22</v>
      </c>
    </row>
    <row r="1590" spans="1:7">
      <c r="A1590" s="5">
        <v>45517</v>
      </c>
      <c r="B1590">
        <v>0.57399999999999995</v>
      </c>
      <c r="C1590" s="16">
        <f t="shared" si="46"/>
        <v>0</v>
      </c>
      <c r="D1590" s="16">
        <f t="array" ref="D1590">IFERROR(INDEX(C$2:C1590,MATCH(2,1/(C$2:C1590&lt;&gt;0))),0)</f>
        <v>-5</v>
      </c>
      <c r="E1590" s="16">
        <f t="shared" si="47"/>
        <v>0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22</v>
      </c>
    </row>
    <row r="1591" spans="1:7">
      <c r="A1591" s="5">
        <v>45518</v>
      </c>
      <c r="B1591">
        <v>0.55800000000000005</v>
      </c>
      <c r="C1591" s="16">
        <f t="shared" si="46"/>
        <v>0</v>
      </c>
      <c r="D1591" s="16">
        <f t="array" ref="D1591">IFERROR(INDEX(C$2:C1591,MATCH(2,1/(C$2:C1591&lt;&gt;0))),0)</f>
        <v>-5</v>
      </c>
      <c r="E1591" s="16">
        <f t="shared" si="47"/>
        <v>0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22</v>
      </c>
    </row>
    <row r="1592" spans="1:7">
      <c r="A1592" s="5">
        <v>45519</v>
      </c>
      <c r="B1592">
        <v>0.316</v>
      </c>
      <c r="C1592" s="16">
        <f t="shared" si="46"/>
        <v>0</v>
      </c>
      <c r="D1592" s="16">
        <f t="array" ref="D1592">IFERROR(INDEX(C$2:C1592,MATCH(2,1/(C$2:C1592&lt;&gt;0))),0)</f>
        <v>-5</v>
      </c>
      <c r="E1592" s="16">
        <f t="shared" si="47"/>
        <v>0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22</v>
      </c>
    </row>
    <row r="1593" spans="1:7">
      <c r="A1593" s="5">
        <v>45520</v>
      </c>
      <c r="B1593">
        <v>0.24199999999999999</v>
      </c>
      <c r="C1593" s="16">
        <f t="shared" si="46"/>
        <v>0</v>
      </c>
      <c r="D1593" s="16">
        <f t="array" ref="D1593">IFERROR(INDEX(C$2:C1593,MATCH(2,1/(C$2:C1593&lt;&gt;0))),0)</f>
        <v>-5</v>
      </c>
      <c r="E1593" s="16">
        <f t="shared" si="47"/>
        <v>0</v>
      </c>
      <c r="F1593" s="16">
        <f>IF(AND(C1593&lt;&gt;0,SUM(C$1:$D1593)=SUM(C$1:$D1593)),ROW(),0)</f>
        <v>0</v>
      </c>
      <c r="G1593" s="16">
        <f t="array" ref="G1593">IF(ROW()-IFERROR(INDEX(F$2:F1593,MATCH(2,1/(F$2:F1593&lt;&gt;0))),0)&gt;22,22,ROW()-IFERROR(INDEX(F$2:F1593,MATCH(2,1/(F$2:F1593&lt;&gt;0))),0))</f>
        <v>22</v>
      </c>
    </row>
    <row r="1594" spans="1:7">
      <c r="A1594" s="5">
        <v>45523</v>
      </c>
      <c r="B1594">
        <v>0.49299999999999999</v>
      </c>
      <c r="C1594" s="16">
        <f t="shared" si="46"/>
        <v>0</v>
      </c>
      <c r="D1594" s="16">
        <f t="array" ref="D1594">IFERROR(INDEX(C$2:C1594,MATCH(2,1/(C$2:C1594&lt;&gt;0))),0)</f>
        <v>-5</v>
      </c>
      <c r="E1594" s="16">
        <f t="shared" si="47"/>
        <v>0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22</v>
      </c>
    </row>
    <row r="1595" spans="1:7">
      <c r="A1595" s="5">
        <v>45524</v>
      </c>
      <c r="B1595">
        <v>0.33900000000000002</v>
      </c>
      <c r="C1595" s="16">
        <f t="shared" si="46"/>
        <v>0</v>
      </c>
      <c r="D1595" s="16">
        <f t="array" ref="D1595">IFERROR(INDEX(C$2:C1595,MATCH(2,1/(C$2:C1595&lt;&gt;0))),0)</f>
        <v>-5</v>
      </c>
      <c r="E1595" s="16">
        <f t="shared" si="47"/>
        <v>0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22</v>
      </c>
    </row>
    <row r="1596" spans="1:7">
      <c r="A1596" s="5">
        <v>45525</v>
      </c>
      <c r="B1596">
        <v>0.33900000000000002</v>
      </c>
      <c r="C1596" s="16">
        <f t="shared" si="46"/>
        <v>0</v>
      </c>
      <c r="D1596" s="16">
        <f t="array" ref="D1596">IFERROR(INDEX(C$2:C1596,MATCH(2,1/(C$2:C1596&lt;&gt;0))),0)</f>
        <v>-5</v>
      </c>
      <c r="E1596" s="16">
        <f t="shared" si="47"/>
        <v>0</v>
      </c>
      <c r="F1596" s="16">
        <f>IF(AND(C1596&lt;&gt;0,SUM(C$1:$D1596)=SUM(C$1:$D1596)),ROW(),0)</f>
        <v>0</v>
      </c>
      <c r="G1596" s="16">
        <f t="array" ref="G1596">IF(ROW()-IFERROR(INDEX(F$2:F1596,MATCH(2,1/(F$2:F1596&lt;&gt;0))),0)&gt;22,22,ROW()-IFERROR(INDEX(F$2:F1596,MATCH(2,1/(F$2:F1596&lt;&gt;0))),0))</f>
        <v>22</v>
      </c>
    </row>
    <row r="1597" spans="1:7">
      <c r="A1597" s="5">
        <v>45526</v>
      </c>
      <c r="B1597">
        <v>0.108</v>
      </c>
      <c r="C1597" s="16">
        <f t="shared" si="46"/>
        <v>0</v>
      </c>
      <c r="D1597" s="16">
        <f t="array" ref="D1597">IFERROR(INDEX(C$2:C1597,MATCH(2,1/(C$2:C1597&lt;&gt;0))),0)</f>
        <v>-5</v>
      </c>
      <c r="E1597" s="16">
        <f t="shared" si="47"/>
        <v>0</v>
      </c>
      <c r="F1597" s="16">
        <f>IF(AND(C1597&lt;&gt;0,SUM(C$1:$D1597)=SUM(C$1:$D1597)),ROW(),0)</f>
        <v>0</v>
      </c>
      <c r="G1597" s="16">
        <f t="array" ref="G1597">IF(ROW()-IFERROR(INDEX(F$2:F1597,MATCH(2,1/(F$2:F1597&lt;&gt;0))),0)&gt;22,22,ROW()-IFERROR(INDEX(F$2:F1597,MATCH(2,1/(F$2:F1597&lt;&gt;0))),0))</f>
        <v>22</v>
      </c>
    </row>
    <row r="1598" spans="1:7">
      <c r="A1598" s="5">
        <v>45527</v>
      </c>
      <c r="B1598">
        <v>0.121</v>
      </c>
      <c r="C1598" s="16">
        <f t="shared" si="46"/>
        <v>0</v>
      </c>
      <c r="D1598" s="16">
        <f t="array" ref="D1598">IFERROR(INDEX(C$2:C1598,MATCH(2,1/(C$2:C1598&lt;&gt;0))),0)</f>
        <v>-5</v>
      </c>
      <c r="E1598" s="16">
        <f t="shared" si="47"/>
        <v>0</v>
      </c>
      <c r="F1598" s="16">
        <f>IF(AND(C1598&lt;&gt;0,SUM(C$1:$D1598)=SUM(C$1:$D1598)),ROW(),0)</f>
        <v>0</v>
      </c>
      <c r="G1598" s="16">
        <f t="array" ref="G1598">IF(ROW()-IFERROR(INDEX(F$2:F1598,MATCH(2,1/(F$2:F1598&lt;&gt;0))),0)&gt;22,22,ROW()-IFERROR(INDEX(F$2:F1598,MATCH(2,1/(F$2:F1598&lt;&gt;0))),0))</f>
        <v>22</v>
      </c>
    </row>
    <row r="1599" spans="1:7">
      <c r="A1599" s="5">
        <v>45530</v>
      </c>
      <c r="B1599">
        <v>0.45700000000000002</v>
      </c>
      <c r="C1599" s="16">
        <f t="shared" si="46"/>
        <v>0</v>
      </c>
      <c r="D1599" s="16">
        <f t="array" ref="D1599">IFERROR(INDEX(C$2:C1599,MATCH(2,1/(C$2:C1599&lt;&gt;0))),0)</f>
        <v>-5</v>
      </c>
      <c r="E1599" s="16">
        <f t="shared" si="47"/>
        <v>0</v>
      </c>
      <c r="F1599" s="16">
        <f>IF(AND(C1599&lt;&gt;0,SUM(C$1:$D1599)=SUM(C$1:$D1599)),ROW(),0)</f>
        <v>0</v>
      </c>
      <c r="G1599" s="16">
        <f t="array" ref="G1599">IF(ROW()-IFERROR(INDEX(F$2:F1599,MATCH(2,1/(F$2:F1599&lt;&gt;0))),0)&gt;22,22,ROW()-IFERROR(INDEX(F$2:F1599,MATCH(2,1/(F$2:F1599&lt;&gt;0))),0))</f>
        <v>22</v>
      </c>
    </row>
    <row r="1600" spans="1:7">
      <c r="A1600" s="5">
        <v>45531</v>
      </c>
      <c r="B1600">
        <v>0.20799999999999999</v>
      </c>
      <c r="C1600" s="16">
        <f t="shared" si="46"/>
        <v>0</v>
      </c>
      <c r="D1600" s="16">
        <f t="array" ref="D1600">IFERROR(INDEX(C$2:C1600,MATCH(2,1/(C$2:C1600&lt;&gt;0))),0)</f>
        <v>-5</v>
      </c>
      <c r="E1600" s="16">
        <f t="shared" si="47"/>
        <v>0</v>
      </c>
      <c r="F1600" s="16">
        <f>IF(AND(C1600&lt;&gt;0,SUM(C$1:$D1600)=SUM(C$1:$D1600)),ROW(),0)</f>
        <v>0</v>
      </c>
      <c r="G1600" s="16">
        <f t="array" ref="G1600">IF(ROW()-IFERROR(INDEX(F$2:F1600,MATCH(2,1/(F$2:F1600&lt;&gt;0))),0)&gt;22,22,ROW()-IFERROR(INDEX(F$2:F1600,MATCH(2,1/(F$2:F1600&lt;&gt;0))),0))</f>
        <v>22</v>
      </c>
    </row>
    <row r="1601" spans="1:7">
      <c r="A1601" s="5">
        <v>45532</v>
      </c>
      <c r="B1601">
        <v>0.35299999999999998</v>
      </c>
      <c r="C1601" s="16">
        <f t="shared" si="46"/>
        <v>0</v>
      </c>
      <c r="D1601" s="16">
        <f t="array" ref="D1601">IFERROR(INDEX(C$2:C1601,MATCH(2,1/(C$2:C1601&lt;&gt;0))),0)</f>
        <v>-5</v>
      </c>
      <c r="E1601" s="16">
        <f t="shared" si="47"/>
        <v>0</v>
      </c>
      <c r="F1601" s="16">
        <f>IF(AND(C1601&lt;&gt;0,SUM(C$1:$D1601)=SUM(C$1:$D1601)),ROW(),0)</f>
        <v>0</v>
      </c>
      <c r="G1601" s="16">
        <f t="array" ref="G1601">IF(ROW()-IFERROR(INDEX(F$2:F1601,MATCH(2,1/(F$2:F1601&lt;&gt;0))),0)&gt;22,22,ROW()-IFERROR(INDEX(F$2:F1601,MATCH(2,1/(F$2:F1601&lt;&gt;0))),0))</f>
        <v>22</v>
      </c>
    </row>
    <row r="1602" spans="1:7">
      <c r="A1602" s="5">
        <v>45533</v>
      </c>
      <c r="B1602">
        <v>0.55600000000000005</v>
      </c>
      <c r="C1602" s="16">
        <f t="shared" ref="C1602:C1665" si="48">IF(B1602&gt;0.99,-5,IF(B1602&gt;0.97,-2.5,IF(B1602&gt;0.03,0,IF(B1602&gt;0.01,2.5,5))))</f>
        <v>0</v>
      </c>
      <c r="D1602" s="16">
        <f t="array" ref="D1602">IFERROR(INDEX(C$2:C1602,MATCH(2,1/(C$2:C1602&lt;&gt;0))),0)</f>
        <v>-5</v>
      </c>
      <c r="E1602" s="16">
        <f t="shared" si="47"/>
        <v>0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22</v>
      </c>
    </row>
    <row r="1603" spans="1:7">
      <c r="A1603" s="5">
        <v>45534</v>
      </c>
      <c r="B1603">
        <v>0.58799999999999997</v>
      </c>
      <c r="C1603" s="16">
        <f t="shared" si="48"/>
        <v>0</v>
      </c>
      <c r="D1603" s="16">
        <f t="array" ref="D1603">IFERROR(INDEX(C$2:C1603,MATCH(2,1/(C$2:C1603&lt;&gt;0))),0)</f>
        <v>-5</v>
      </c>
      <c r="E1603" s="16">
        <f t="shared" si="47"/>
        <v>0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22</v>
      </c>
    </row>
    <row r="1604" spans="1:7">
      <c r="A1604" s="5">
        <v>45537</v>
      </c>
      <c r="B1604">
        <v>0.63200000000000001</v>
      </c>
      <c r="C1604" s="16">
        <f t="shared" si="48"/>
        <v>0</v>
      </c>
      <c r="D1604" s="16">
        <f t="array" ref="D1604">IFERROR(INDEX(C$2:C1604,MATCH(2,1/(C$2:C1604&lt;&gt;0))),0)</f>
        <v>-5</v>
      </c>
      <c r="E1604" s="16">
        <f t="shared" si="47"/>
        <v>0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22</v>
      </c>
    </row>
    <row r="1605" spans="1:7">
      <c r="A1605" s="5">
        <v>45538</v>
      </c>
      <c r="B1605">
        <v>0.433</v>
      </c>
      <c r="C1605" s="16">
        <f t="shared" si="48"/>
        <v>0</v>
      </c>
      <c r="D1605" s="16">
        <f t="array" ref="D1605">IFERROR(INDEX(C$2:C1605,MATCH(2,1/(C$2:C1605&lt;&gt;0))),0)</f>
        <v>-5</v>
      </c>
      <c r="E1605" s="16">
        <f t="shared" si="47"/>
        <v>0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22</v>
      </c>
    </row>
    <row r="1606" spans="1:7">
      <c r="A1606" s="5">
        <v>45539</v>
      </c>
      <c r="B1606">
        <v>0.372</v>
      </c>
      <c r="C1606" s="16">
        <f t="shared" si="48"/>
        <v>0</v>
      </c>
      <c r="D1606" s="16">
        <f t="array" ref="D1606">IFERROR(INDEX(C$2:C1606,MATCH(2,1/(C$2:C1606&lt;&gt;0))),0)</f>
        <v>-5</v>
      </c>
      <c r="E1606" s="16">
        <f t="shared" si="47"/>
        <v>0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22</v>
      </c>
    </row>
    <row r="1607" spans="1:7">
      <c r="A1607" s="5">
        <v>45540</v>
      </c>
      <c r="B1607">
        <v>0.436</v>
      </c>
      <c r="C1607" s="16">
        <f t="shared" si="48"/>
        <v>0</v>
      </c>
      <c r="D1607" s="16">
        <f t="array" ref="D1607">IFERROR(INDEX(C$2:C1607,MATCH(2,1/(C$2:C1607&lt;&gt;0))),0)</f>
        <v>-5</v>
      </c>
      <c r="E1607" s="16">
        <f t="shared" si="47"/>
        <v>0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22</v>
      </c>
    </row>
    <row r="1608" spans="1:7">
      <c r="A1608" s="5">
        <v>45541</v>
      </c>
      <c r="B1608">
        <v>0.13200000000000001</v>
      </c>
      <c r="C1608" s="16">
        <f t="shared" si="48"/>
        <v>0</v>
      </c>
      <c r="D1608" s="16">
        <f t="array" ref="D1608">IFERROR(INDEX(C$2:C1608,MATCH(2,1/(C$2:C1608&lt;&gt;0))),0)</f>
        <v>-5</v>
      </c>
      <c r="E1608" s="16">
        <f t="shared" si="47"/>
        <v>0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22</v>
      </c>
    </row>
    <row r="1609" spans="1:7">
      <c r="A1609" s="5">
        <v>45544</v>
      </c>
      <c r="B1609">
        <v>0.53800000000000003</v>
      </c>
      <c r="C1609" s="16">
        <f t="shared" si="48"/>
        <v>0</v>
      </c>
      <c r="D1609" s="16">
        <f t="array" ref="D1609">IFERROR(INDEX(C$2:C1609,MATCH(2,1/(C$2:C1609&lt;&gt;0))),0)</f>
        <v>-5</v>
      </c>
      <c r="E1609" s="16">
        <f t="shared" si="47"/>
        <v>0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22</v>
      </c>
    </row>
    <row r="1610" spans="1:7">
      <c r="A1610" s="5">
        <v>45545</v>
      </c>
      <c r="B1610">
        <v>0.495</v>
      </c>
      <c r="C1610" s="16">
        <f t="shared" si="48"/>
        <v>0</v>
      </c>
      <c r="D1610" s="16">
        <f t="array" ref="D1610">IFERROR(INDEX(C$2:C1610,MATCH(2,1/(C$2:C1610&lt;&gt;0))),0)</f>
        <v>-5</v>
      </c>
      <c r="E1610" s="16">
        <f t="shared" si="47"/>
        <v>0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22</v>
      </c>
    </row>
    <row r="1611" spans="1:7">
      <c r="A1611" s="5">
        <v>45546</v>
      </c>
      <c r="B1611">
        <v>0.33700000000000002</v>
      </c>
      <c r="C1611" s="16">
        <f t="shared" si="48"/>
        <v>0</v>
      </c>
      <c r="D1611" s="16">
        <f t="array" ref="D1611">IFERROR(INDEX(C$2:C1611,MATCH(2,1/(C$2:C1611&lt;&gt;0))),0)</f>
        <v>-5</v>
      </c>
      <c r="E1611" s="16">
        <f t="shared" si="47"/>
        <v>0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22</v>
      </c>
    </row>
    <row r="1612" spans="1:7">
      <c r="A1612" s="5">
        <v>45547</v>
      </c>
      <c r="B1612">
        <v>0.38500000000000001</v>
      </c>
      <c r="C1612" s="16">
        <f t="shared" si="48"/>
        <v>0</v>
      </c>
      <c r="D1612" s="16">
        <f t="array" ref="D1612">IFERROR(INDEX(C$2:C1612,MATCH(2,1/(C$2:C1612&lt;&gt;0))),0)</f>
        <v>-5</v>
      </c>
      <c r="E1612" s="16">
        <f t="shared" si="47"/>
        <v>0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22</v>
      </c>
    </row>
    <row r="1613" spans="1:7">
      <c r="A1613" s="5">
        <v>45548</v>
      </c>
      <c r="B1613">
        <v>5.8000000000000003E-2</v>
      </c>
      <c r="C1613" s="16">
        <f t="shared" si="48"/>
        <v>0</v>
      </c>
      <c r="D1613" s="16">
        <f t="array" ref="D1613">IFERROR(INDEX(C$2:C1613,MATCH(2,1/(C$2:C1613&lt;&gt;0))),0)</f>
        <v>-5</v>
      </c>
      <c r="E1613" s="16">
        <f t="shared" si="47"/>
        <v>0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22</v>
      </c>
    </row>
    <row r="1614" spans="1:7">
      <c r="A1614" s="5">
        <v>45553</v>
      </c>
      <c r="B1614">
        <v>0.38300000000000001</v>
      </c>
      <c r="C1614" s="16">
        <f t="shared" si="48"/>
        <v>0</v>
      </c>
      <c r="D1614" s="16">
        <f t="array" ref="D1614">IFERROR(INDEX(C$2:C1614,MATCH(2,1/(C$2:C1614&lt;&gt;0))),0)</f>
        <v>-5</v>
      </c>
      <c r="E1614" s="16">
        <f t="shared" si="47"/>
        <v>0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22</v>
      </c>
    </row>
    <row r="1615" spans="1:7">
      <c r="A1615" s="5">
        <v>45554</v>
      </c>
      <c r="B1615">
        <v>0.70199999999999996</v>
      </c>
      <c r="C1615" s="16">
        <f t="shared" si="48"/>
        <v>0</v>
      </c>
      <c r="D1615" s="16">
        <f t="array" ref="D1615">IFERROR(INDEX(C$2:C1615,MATCH(2,1/(C$2:C1615&lt;&gt;0))),0)</f>
        <v>-5</v>
      </c>
      <c r="E1615" s="16">
        <f t="shared" si="47"/>
        <v>0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22</v>
      </c>
    </row>
    <row r="1616" spans="1:7">
      <c r="A1616" s="5">
        <v>45555</v>
      </c>
      <c r="B1616">
        <v>0.20799999999999999</v>
      </c>
      <c r="C1616" s="16">
        <f t="shared" si="48"/>
        <v>0</v>
      </c>
      <c r="D1616" s="16">
        <f t="array" ref="D1616">IFERROR(INDEX(C$2:C1616,MATCH(2,1/(C$2:C1616&lt;&gt;0))),0)</f>
        <v>-5</v>
      </c>
      <c r="E1616" s="16">
        <f t="shared" si="47"/>
        <v>0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22</v>
      </c>
    </row>
    <row r="1617" spans="1:7">
      <c r="A1617" s="5">
        <v>45558</v>
      </c>
      <c r="B1617">
        <v>0.44</v>
      </c>
      <c r="C1617" s="16">
        <f t="shared" si="48"/>
        <v>0</v>
      </c>
      <c r="D1617" s="16">
        <f t="array" ref="D1617">IFERROR(INDEX(C$2:C1617,MATCH(2,1/(C$2:C1617&lt;&gt;0))),0)</f>
        <v>-5</v>
      </c>
      <c r="E1617" s="16">
        <f t="shared" si="47"/>
        <v>0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22</v>
      </c>
    </row>
    <row r="1618" spans="1:7">
      <c r="A1618" s="5">
        <v>45559</v>
      </c>
      <c r="B1618">
        <v>0.67</v>
      </c>
      <c r="C1618" s="16">
        <f t="shared" si="48"/>
        <v>0</v>
      </c>
      <c r="D1618" s="16">
        <f t="array" ref="D1618">IFERROR(INDEX(C$2:C1618,MATCH(2,1/(C$2:C1618&lt;&gt;0))),0)</f>
        <v>-5</v>
      </c>
      <c r="E1618" s="16">
        <f t="shared" si="47"/>
        <v>0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22</v>
      </c>
    </row>
    <row r="1619" spans="1:7">
      <c r="A1619" s="5">
        <v>45560</v>
      </c>
      <c r="B1619">
        <v>0.46800000000000003</v>
      </c>
      <c r="C1619" s="16">
        <f t="shared" si="48"/>
        <v>0</v>
      </c>
      <c r="D1619" s="16">
        <f t="array" ref="D1619">IFERROR(INDEX(C$2:C1619,MATCH(2,1/(C$2:C1619&lt;&gt;0))),0)</f>
        <v>-5</v>
      </c>
      <c r="E1619" s="16">
        <f t="shared" si="47"/>
        <v>0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22</v>
      </c>
    </row>
    <row r="1620" spans="1:7">
      <c r="A1620" s="5">
        <v>45561</v>
      </c>
      <c r="B1620">
        <v>0.83299999999999996</v>
      </c>
      <c r="C1620" s="16">
        <f t="shared" si="48"/>
        <v>0</v>
      </c>
      <c r="D1620" s="16">
        <f t="array" ref="D1620">IFERROR(INDEX(C$2:C1620,MATCH(2,1/(C$2:C1620&lt;&gt;0))),0)</f>
        <v>-5</v>
      </c>
      <c r="E1620" s="16">
        <f t="shared" si="47"/>
        <v>0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22</v>
      </c>
    </row>
    <row r="1621" spans="1:7">
      <c r="A1621" s="5">
        <v>45562</v>
      </c>
      <c r="B1621">
        <v>0.997</v>
      </c>
      <c r="C1621" s="16">
        <f t="shared" si="48"/>
        <v>-5</v>
      </c>
      <c r="D1621" s="16">
        <f t="array" ref="D1621">IFERROR(INDEX(C$2:C1621,MATCH(2,1/(C$2:C1621&lt;&gt;0))),0)</f>
        <v>-5</v>
      </c>
      <c r="E1621" s="16">
        <f t="shared" si="47"/>
        <v>-5</v>
      </c>
      <c r="F1621" s="16">
        <f>IF(AND(C1621&lt;&gt;0,SUM(C$1:$D1621)=SUM(C$1:$D1621)),ROW(),0)</f>
        <v>1621</v>
      </c>
      <c r="G1621" s="16">
        <f t="array" ref="G1621">IF(ROW()-IFERROR(INDEX(F$2:F1621,MATCH(2,1/(F$2:F1621&lt;&gt;0))),0)&gt;22,22,ROW()-IFERROR(INDEX(F$2:F1621,MATCH(2,1/(F$2:F1621&lt;&gt;0))),0))</f>
        <v>0</v>
      </c>
    </row>
    <row r="1622" spans="1:7">
      <c r="A1622" s="5">
        <v>45565</v>
      </c>
      <c r="B1622">
        <v>1</v>
      </c>
      <c r="C1622" s="16">
        <f t="shared" si="48"/>
        <v>-5</v>
      </c>
      <c r="D1622" s="16">
        <f t="array" ref="D1622">IFERROR(INDEX(C$2:C1622,MATCH(2,1/(C$2:C1622&lt;&gt;0))),0)</f>
        <v>-5</v>
      </c>
      <c r="E1622" s="16">
        <f t="shared" si="47"/>
        <v>-5</v>
      </c>
      <c r="F1622" s="16">
        <f>IF(AND(C1622&lt;&gt;0,SUM(C$1:$D1622)=SUM(C$1:$D1622)),ROW(),0)</f>
        <v>1622</v>
      </c>
      <c r="G1622" s="16">
        <f t="array" ref="G1622">IF(ROW()-IFERROR(INDEX(F$2:F1622,MATCH(2,1/(F$2:F1622&lt;&gt;0))),0)&gt;22,22,ROW()-IFERROR(INDEX(F$2:F1622,MATCH(2,1/(F$2:F1622&lt;&gt;0))),0))</f>
        <v>0</v>
      </c>
    </row>
    <row r="1623" spans="1:7">
      <c r="A1623" s="5">
        <v>45573</v>
      </c>
      <c r="B1623">
        <v>1</v>
      </c>
      <c r="C1623" s="16">
        <f t="shared" si="48"/>
        <v>-5</v>
      </c>
      <c r="D1623" s="16">
        <f t="array" ref="D1623">IFERROR(INDEX(C$2:C1623,MATCH(2,1/(C$2:C1623&lt;&gt;0))),0)</f>
        <v>-5</v>
      </c>
      <c r="E1623" s="16">
        <f t="shared" si="47"/>
        <v>-5</v>
      </c>
      <c r="F1623" s="16">
        <f>IF(AND(C1623&lt;&gt;0,SUM(C$1:$D1623)=SUM(C$1:$D1623)),ROW(),0)</f>
        <v>1623</v>
      </c>
      <c r="G1623" s="16">
        <f t="array" ref="G1623">IF(ROW()-IFERROR(INDEX(F$2:F1623,MATCH(2,1/(F$2:F1623&lt;&gt;0))),0)&gt;22,22,ROW()-IFERROR(INDEX(F$2:F1623,MATCH(2,1/(F$2:F1623&lt;&gt;0))),0))</f>
        <v>0</v>
      </c>
    </row>
    <row r="1624" spans="1:7">
      <c r="A1624" s="5">
        <v>45574</v>
      </c>
      <c r="B1624">
        <v>0.997</v>
      </c>
      <c r="C1624" s="16">
        <f t="shared" si="48"/>
        <v>-5</v>
      </c>
      <c r="D1624" s="16">
        <f t="array" ref="D1624">IFERROR(INDEX(C$2:C1624,MATCH(2,1/(C$2:C1624&lt;&gt;0))),0)</f>
        <v>-5</v>
      </c>
      <c r="E1624" s="16">
        <f t="shared" si="47"/>
        <v>-5</v>
      </c>
      <c r="F1624" s="16">
        <f>IF(AND(C1624&lt;&gt;0,SUM(C$1:$D1624)=SUM(C$1:$D1624)),ROW(),0)</f>
        <v>1624</v>
      </c>
      <c r="G1624" s="16">
        <f t="array" ref="G1624">IF(ROW()-IFERROR(INDEX(F$2:F1624,MATCH(2,1/(F$2:F1624&lt;&gt;0))),0)&gt;22,22,ROW()-IFERROR(INDEX(F$2:F1624,MATCH(2,1/(F$2:F1624&lt;&gt;0))),0))</f>
        <v>0</v>
      </c>
    </row>
    <row r="1625" spans="1:7">
      <c r="A1625" s="5">
        <v>45575</v>
      </c>
      <c r="B1625">
        <v>0.63200000000000001</v>
      </c>
      <c r="C1625" s="16">
        <f t="shared" si="48"/>
        <v>0</v>
      </c>
      <c r="D1625" s="16">
        <f t="array" ref="D1625">IFERROR(INDEX(C$2:C1625,MATCH(2,1/(C$2:C1625&lt;&gt;0))),0)</f>
        <v>-5</v>
      </c>
      <c r="E1625" s="16">
        <f t="shared" si="47"/>
        <v>-4.7727272727272725</v>
      </c>
      <c r="F1625" s="16">
        <f>IF(AND(C1625&lt;&gt;0,SUM(C$1:$D1625)=SUM(C$1:$D1625)),ROW(),0)</f>
        <v>0</v>
      </c>
      <c r="G1625" s="16">
        <f t="array" ref="G1625">IF(ROW()-IFERROR(INDEX(F$2:F1625,MATCH(2,1/(F$2:F1625&lt;&gt;0))),0)&gt;22,22,ROW()-IFERROR(INDEX(F$2:F1625,MATCH(2,1/(F$2:F1625&lt;&gt;0))),0))</f>
        <v>1</v>
      </c>
    </row>
    <row r="1626" spans="1:7">
      <c r="A1626" s="5">
        <v>45576</v>
      </c>
      <c r="B1626">
        <v>6.8000000000000005E-2</v>
      </c>
      <c r="C1626" s="16">
        <f t="shared" si="48"/>
        <v>0</v>
      </c>
      <c r="D1626" s="16">
        <f t="array" ref="D1626">IFERROR(INDEX(C$2:C1626,MATCH(2,1/(C$2:C1626&lt;&gt;0))),0)</f>
        <v>-5</v>
      </c>
      <c r="E1626" s="16">
        <f t="shared" si="47"/>
        <v>-4.5454545454545459</v>
      </c>
      <c r="F1626" s="16">
        <f>IF(AND(C1626&lt;&gt;0,SUM(C$1:$D1626)=SUM(C$1:$D1626)),ROW(),0)</f>
        <v>0</v>
      </c>
      <c r="G1626" s="16">
        <f t="array" ref="G1626">IF(ROW()-IFERROR(INDEX(F$2:F1626,MATCH(2,1/(F$2:F1626&lt;&gt;0))),0)&gt;22,22,ROW()-IFERROR(INDEX(F$2:F1626,MATCH(2,1/(F$2:F1626&lt;&gt;0))),0))</f>
        <v>2</v>
      </c>
    </row>
    <row r="1627" spans="1:7">
      <c r="A1627" s="5">
        <v>45579</v>
      </c>
      <c r="B1627">
        <v>0.93500000000000005</v>
      </c>
      <c r="C1627" s="16">
        <f t="shared" si="48"/>
        <v>0</v>
      </c>
      <c r="D1627" s="16">
        <f t="array" ref="D1627">IFERROR(INDEX(C$2:C1627,MATCH(2,1/(C$2:C1627&lt;&gt;0))),0)</f>
        <v>-5</v>
      </c>
      <c r="E1627" s="16">
        <f t="shared" si="47"/>
        <v>-4.3181818181818183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3</v>
      </c>
    </row>
    <row r="1628" spans="1:7">
      <c r="A1628" s="5">
        <v>45580</v>
      </c>
      <c r="B1628">
        <v>0.72199999999999998</v>
      </c>
      <c r="C1628" s="16">
        <f t="shared" si="48"/>
        <v>0</v>
      </c>
      <c r="D1628" s="16">
        <f t="array" ref="D1628">IFERROR(INDEX(C$2:C1628,MATCH(2,1/(C$2:C1628&lt;&gt;0))),0)</f>
        <v>-5</v>
      </c>
      <c r="E1628" s="16">
        <f t="shared" si="47"/>
        <v>-4.0909090909090908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4</v>
      </c>
    </row>
    <row r="1629" spans="1:7">
      <c r="A1629" s="5">
        <v>45581</v>
      </c>
      <c r="B1629">
        <v>0.67100000000000004</v>
      </c>
      <c r="C1629" s="16">
        <f t="shared" si="48"/>
        <v>0</v>
      </c>
      <c r="D1629" s="16">
        <f t="array" ref="D1629">IFERROR(INDEX(C$2:C1629,MATCH(2,1/(C$2:C1629&lt;&gt;0))),0)</f>
        <v>-5</v>
      </c>
      <c r="E1629" s="16">
        <f t="shared" si="47"/>
        <v>-3.8636363636363633</v>
      </c>
      <c r="F1629" s="16">
        <f>IF(AND(C1629&lt;&gt;0,SUM(C$1:$D1629)=SUM(C$1:$D1629)),ROW(),0)</f>
        <v>0</v>
      </c>
      <c r="G1629" s="16">
        <f t="array" ref="G1629">IF(ROW()-IFERROR(INDEX(F$2:F1629,MATCH(2,1/(F$2:F1629&lt;&gt;0))),0)&gt;22,22,ROW()-IFERROR(INDEX(F$2:F1629,MATCH(2,1/(F$2:F1629&lt;&gt;0))),0))</f>
        <v>5</v>
      </c>
    </row>
    <row r="1630" spans="1:7">
      <c r="A1630" s="5">
        <v>45582</v>
      </c>
      <c r="B1630">
        <v>0.83299999999999996</v>
      </c>
      <c r="C1630" s="16">
        <f t="shared" si="48"/>
        <v>0</v>
      </c>
      <c r="D1630" s="16">
        <f t="array" ref="D1630">IFERROR(INDEX(C$2:C1630,MATCH(2,1/(C$2:C1630&lt;&gt;0))),0)</f>
        <v>-5</v>
      </c>
      <c r="E1630" s="16">
        <f t="shared" si="47"/>
        <v>-3.6363636363636367</v>
      </c>
      <c r="F1630" s="16">
        <f>IF(AND(C1630&lt;&gt;0,SUM(C$1:$D1630)=SUM(C$1:$D1630)),ROW(),0)</f>
        <v>0</v>
      </c>
      <c r="G1630" s="16">
        <f t="array" ref="G1630">IF(ROW()-IFERROR(INDEX(F$2:F1630,MATCH(2,1/(F$2:F1630&lt;&gt;0))),0)&gt;22,22,ROW()-IFERROR(INDEX(F$2:F1630,MATCH(2,1/(F$2:F1630&lt;&gt;0))),0))</f>
        <v>6</v>
      </c>
    </row>
    <row r="1631" spans="1:7">
      <c r="A1631" s="5">
        <v>45583</v>
      </c>
      <c r="B1631">
        <v>0.99099999999999999</v>
      </c>
      <c r="C1631" s="16">
        <f t="shared" si="48"/>
        <v>-5</v>
      </c>
      <c r="D1631" s="16">
        <f t="array" ref="D1631">IFERROR(INDEX(C$2:C1631,MATCH(2,1/(C$2:C1631&lt;&gt;0))),0)</f>
        <v>-5</v>
      </c>
      <c r="E1631" s="16">
        <f t="shared" ref="E1631:E1694" si="49">IF(D1631=0,0,IF(D1631&lt;0,-1*(ABS(D1631)-G1631*ABS(D1631)/22),D1631-G1631*D1631/22))</f>
        <v>-5</v>
      </c>
      <c r="F1631" s="16">
        <f>IF(AND(C1631&lt;&gt;0,SUM(C$1:$D1631)=SUM(C$1:$D1631)),ROW(),0)</f>
        <v>1631</v>
      </c>
      <c r="G1631" s="16">
        <f t="array" ref="G1631">IF(ROW()-IFERROR(INDEX(F$2:F1631,MATCH(2,1/(F$2:F1631&lt;&gt;0))),0)&gt;22,22,ROW()-IFERROR(INDEX(F$2:F1631,MATCH(2,1/(F$2:F1631&lt;&gt;0))),0))</f>
        <v>0</v>
      </c>
    </row>
    <row r="1632" spans="1:7">
      <c r="A1632" s="5">
        <v>45586</v>
      </c>
      <c r="B1632">
        <v>0.99399999999999999</v>
      </c>
      <c r="C1632" s="16">
        <f t="shared" si="48"/>
        <v>-5</v>
      </c>
      <c r="D1632" s="16">
        <f t="array" ref="D1632">IFERROR(INDEX(C$2:C1632,MATCH(2,1/(C$2:C1632&lt;&gt;0))),0)</f>
        <v>-5</v>
      </c>
      <c r="E1632" s="16">
        <f t="shared" si="49"/>
        <v>-5</v>
      </c>
      <c r="F1632" s="16">
        <f>IF(AND(C1632&lt;&gt;0,SUM(C$1:$D1632)=SUM(C$1:$D1632)),ROW(),0)</f>
        <v>1632</v>
      </c>
      <c r="G1632" s="16">
        <f t="array" ref="G1632">IF(ROW()-IFERROR(INDEX(F$2:F1632,MATCH(2,1/(F$2:F1632&lt;&gt;0))),0)&gt;22,22,ROW()-IFERROR(INDEX(F$2:F1632,MATCH(2,1/(F$2:F1632&lt;&gt;0))),0))</f>
        <v>0</v>
      </c>
    </row>
    <row r="1633" spans="1:7">
      <c r="A1633" s="5">
        <v>45587</v>
      </c>
      <c r="B1633">
        <v>0.96599999999999997</v>
      </c>
      <c r="C1633" s="16">
        <f t="shared" si="48"/>
        <v>0</v>
      </c>
      <c r="D1633" s="16">
        <f t="array" ref="D1633">IFERROR(INDEX(C$2:C1633,MATCH(2,1/(C$2:C1633&lt;&gt;0))),0)</f>
        <v>-5</v>
      </c>
      <c r="E1633" s="16">
        <f t="shared" si="49"/>
        <v>-4.7727272727272725</v>
      </c>
      <c r="F1633" s="16">
        <f>IF(AND(C1633&lt;&gt;0,SUM(C$1:$D1633)=SUM(C$1:$D1633)),ROW(),0)</f>
        <v>0</v>
      </c>
      <c r="G1633" s="16">
        <f t="array" ref="G1633">IF(ROW()-IFERROR(INDEX(F$2:F1633,MATCH(2,1/(F$2:F1633&lt;&gt;0))),0)&gt;22,22,ROW()-IFERROR(INDEX(F$2:F1633,MATCH(2,1/(F$2:F1633&lt;&gt;0))),0))</f>
        <v>1</v>
      </c>
    </row>
    <row r="1634" spans="1:7">
      <c r="A1634" s="5">
        <v>45588</v>
      </c>
      <c r="B1634">
        <v>0.96199999999999997</v>
      </c>
      <c r="C1634" s="16">
        <f t="shared" si="48"/>
        <v>0</v>
      </c>
      <c r="D1634" s="16">
        <f t="array" ref="D1634">IFERROR(INDEX(C$2:C1634,MATCH(2,1/(C$2:C1634&lt;&gt;0))),0)</f>
        <v>-5</v>
      </c>
      <c r="E1634" s="16">
        <f t="shared" si="49"/>
        <v>-4.5454545454545459</v>
      </c>
      <c r="F1634" s="16">
        <f>IF(AND(C1634&lt;&gt;0,SUM(C$1:$D1634)=SUM(C$1:$D1634)),ROW(),0)</f>
        <v>0</v>
      </c>
      <c r="G1634" s="16">
        <f t="array" ref="G1634">IF(ROW()-IFERROR(INDEX(F$2:F1634,MATCH(2,1/(F$2:F1634&lt;&gt;0))),0)&gt;22,22,ROW()-IFERROR(INDEX(F$2:F1634,MATCH(2,1/(F$2:F1634&lt;&gt;0))),0))</f>
        <v>2</v>
      </c>
    </row>
    <row r="1635" spans="1:7">
      <c r="A1635" s="5">
        <v>45589</v>
      </c>
      <c r="B1635">
        <v>0.95399999999999996</v>
      </c>
      <c r="C1635" s="16">
        <f t="shared" si="48"/>
        <v>0</v>
      </c>
      <c r="D1635" s="16">
        <f t="array" ref="D1635">IFERROR(INDEX(C$2:C1635,MATCH(2,1/(C$2:C1635&lt;&gt;0))),0)</f>
        <v>-5</v>
      </c>
      <c r="E1635" s="16">
        <f t="shared" si="49"/>
        <v>-4.3181818181818183</v>
      </c>
      <c r="F1635" s="16">
        <f>IF(AND(C1635&lt;&gt;0,SUM(C$1:$D1635)=SUM(C$1:$D1635)),ROW(),0)</f>
        <v>0</v>
      </c>
      <c r="G1635" s="16">
        <f t="array" ref="G1635">IF(ROW()-IFERROR(INDEX(F$2:F1635,MATCH(2,1/(F$2:F1635&lt;&gt;0))),0)&gt;22,22,ROW()-IFERROR(INDEX(F$2:F1635,MATCH(2,1/(F$2:F1635&lt;&gt;0))),0))</f>
        <v>3</v>
      </c>
    </row>
    <row r="1636" spans="1:7">
      <c r="A1636" s="5">
        <v>45590</v>
      </c>
      <c r="B1636">
        <v>0.89</v>
      </c>
      <c r="C1636" s="16">
        <f t="shared" si="48"/>
        <v>0</v>
      </c>
      <c r="D1636" s="16">
        <f t="array" ref="D1636">IFERROR(INDEX(C$2:C1636,MATCH(2,1/(C$2:C1636&lt;&gt;0))),0)</f>
        <v>-5</v>
      </c>
      <c r="E1636" s="16">
        <f t="shared" si="49"/>
        <v>-4.0909090909090908</v>
      </c>
      <c r="F1636" s="16">
        <f>IF(AND(C1636&lt;&gt;0,SUM(C$1:$D1636)=SUM(C$1:$D1636)),ROW(),0)</f>
        <v>0</v>
      </c>
      <c r="G1636" s="16">
        <f t="array" ref="G1636">IF(ROW()-IFERROR(INDEX(F$2:F1636,MATCH(2,1/(F$2:F1636&lt;&gt;0))),0)&gt;22,22,ROW()-IFERROR(INDEX(F$2:F1636,MATCH(2,1/(F$2:F1636&lt;&gt;0))),0))</f>
        <v>4</v>
      </c>
    </row>
    <row r="1637" spans="1:7">
      <c r="A1637" s="5">
        <v>45593</v>
      </c>
      <c r="B1637">
        <v>0.99</v>
      </c>
      <c r="C1637" s="16">
        <f t="shared" si="48"/>
        <v>-2.5</v>
      </c>
      <c r="D1637" s="16">
        <f t="array" ref="D1637">IFERROR(INDEX(C$2:C1637,MATCH(2,1/(C$2:C1637&lt;&gt;0))),0)</f>
        <v>-2.5</v>
      </c>
      <c r="E1637" s="16">
        <f t="shared" si="49"/>
        <v>-2.5</v>
      </c>
      <c r="F1637" s="16">
        <f>IF(AND(C1637&lt;&gt;0,SUM(C$1:$D1637)=SUM(C$1:$D1637)),ROW(),0)</f>
        <v>1637</v>
      </c>
      <c r="G1637" s="16">
        <f t="array" ref="G1637">IF(ROW()-IFERROR(INDEX(F$2:F1637,MATCH(2,1/(F$2:F1637&lt;&gt;0))),0)&gt;22,22,ROW()-IFERROR(INDEX(F$2:F1637,MATCH(2,1/(F$2:F1637&lt;&gt;0))),0))</f>
        <v>0</v>
      </c>
    </row>
    <row r="1638" spans="1:7">
      <c r="A1638" s="5">
        <v>45594</v>
      </c>
      <c r="B1638">
        <v>0.92900000000000005</v>
      </c>
      <c r="C1638" s="16">
        <f t="shared" si="48"/>
        <v>0</v>
      </c>
      <c r="D1638" s="16">
        <f t="array" ref="D1638">IFERROR(INDEX(C$2:C1638,MATCH(2,1/(C$2:C1638&lt;&gt;0))),0)</f>
        <v>-2.5</v>
      </c>
      <c r="E1638" s="16">
        <f t="shared" si="49"/>
        <v>-2.3863636363636362</v>
      </c>
      <c r="F1638" s="16">
        <f>IF(AND(C1638&lt;&gt;0,SUM(C$1:$D1638)=SUM(C$1:$D1638)),ROW(),0)</f>
        <v>0</v>
      </c>
      <c r="G1638" s="16">
        <f t="array" ref="G1638">IF(ROW()-IFERROR(INDEX(F$2:F1638,MATCH(2,1/(F$2:F1638&lt;&gt;0))),0)&gt;22,22,ROW()-IFERROR(INDEX(F$2:F1638,MATCH(2,1/(F$2:F1638&lt;&gt;0))),0))</f>
        <v>1</v>
      </c>
    </row>
    <row r="1639" spans="1:7">
      <c r="A1639" s="5">
        <v>45595</v>
      </c>
      <c r="B1639">
        <v>0.98199999999999998</v>
      </c>
      <c r="C1639" s="16">
        <f t="shared" si="48"/>
        <v>-2.5</v>
      </c>
      <c r="D1639" s="16">
        <f t="array" ref="D1639">IFERROR(INDEX(C$2:C1639,MATCH(2,1/(C$2:C1639&lt;&gt;0))),0)</f>
        <v>-2.5</v>
      </c>
      <c r="E1639" s="16">
        <f t="shared" si="49"/>
        <v>-2.5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>
      <c r="A1640" s="5">
        <v>45596</v>
      </c>
      <c r="B1640">
        <v>0.97699999999999998</v>
      </c>
      <c r="C1640" s="16">
        <f t="shared" si="48"/>
        <v>-2.5</v>
      </c>
      <c r="D1640" s="16">
        <f t="array" ref="D1640">IFERROR(INDEX(C$2:C1640,MATCH(2,1/(C$2:C1640&lt;&gt;0))),0)</f>
        <v>-2.5</v>
      </c>
      <c r="E1640" s="16">
        <f t="shared" si="49"/>
        <v>-2.5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>
      <c r="A1641" s="5">
        <v>45597</v>
      </c>
      <c r="B1641">
        <v>6.8000000000000005E-2</v>
      </c>
      <c r="C1641" s="16">
        <f t="shared" si="48"/>
        <v>0</v>
      </c>
      <c r="D1641" s="16">
        <f t="array" ref="D1641">IFERROR(INDEX(C$2:C1641,MATCH(2,1/(C$2:C1641&lt;&gt;0))),0)</f>
        <v>-2.5</v>
      </c>
      <c r="E1641" s="16">
        <f t="shared" si="49"/>
        <v>-2.3863636363636362</v>
      </c>
      <c r="F1641" s="16">
        <f>IF(AND(C1641&lt;&gt;0,SUM(C$1:$D1641)=SUM(C$1:$D1641)),ROW(),0)</f>
        <v>0</v>
      </c>
      <c r="G1641" s="16">
        <f t="array" ref="G1641">IF(ROW()-IFERROR(INDEX(F$2:F1641,MATCH(2,1/(F$2:F1641&lt;&gt;0))),0)&gt;22,22,ROW()-IFERROR(INDEX(F$2:F1641,MATCH(2,1/(F$2:F1641&lt;&gt;0))),0))</f>
        <v>1</v>
      </c>
    </row>
    <row r="1642" spans="1:7">
      <c r="A1642" s="5">
        <v>45600</v>
      </c>
      <c r="B1642">
        <v>0.98599999999999999</v>
      </c>
      <c r="C1642" s="16">
        <f t="shared" si="48"/>
        <v>-2.5</v>
      </c>
      <c r="D1642" s="16">
        <f t="array" ref="D1642">IFERROR(INDEX(C$2:C1642,MATCH(2,1/(C$2:C1642&lt;&gt;0))),0)</f>
        <v>-2.5</v>
      </c>
      <c r="E1642" s="16">
        <f t="shared" si="49"/>
        <v>-2.5</v>
      </c>
      <c r="F1642" s="16">
        <f>IF(AND(C1642&lt;&gt;0,SUM(C$1:$D1642)=SUM(C$1:$D1642)),ROW(),0)</f>
        <v>1642</v>
      </c>
      <c r="G1642" s="16">
        <f t="array" ref="G1642">IF(ROW()-IFERROR(INDEX(F$2:F1642,MATCH(2,1/(F$2:F1642&lt;&gt;0))),0)&gt;22,22,ROW()-IFERROR(INDEX(F$2:F1642,MATCH(2,1/(F$2:F1642&lt;&gt;0))),0))</f>
        <v>0</v>
      </c>
    </row>
    <row r="1643" spans="1:7">
      <c r="A1643" s="5">
        <v>45601</v>
      </c>
      <c r="B1643">
        <v>0.99299999999999999</v>
      </c>
      <c r="C1643" s="16">
        <f t="shared" si="48"/>
        <v>-5</v>
      </c>
      <c r="D1643" s="16">
        <f t="array" ref="D1643">IFERROR(INDEX(C$2:C1643,MATCH(2,1/(C$2:C1643&lt;&gt;0))),0)</f>
        <v>-5</v>
      </c>
      <c r="E1643" s="16">
        <f t="shared" si="49"/>
        <v>-5</v>
      </c>
      <c r="F1643" s="16">
        <f>IF(AND(C1643&lt;&gt;0,SUM(C$1:$D1643)=SUM(C$1:$D1643)),ROW(),0)</f>
        <v>1643</v>
      </c>
      <c r="G1643" s="16">
        <f t="array" ref="G1643">IF(ROW()-IFERROR(INDEX(F$2:F1643,MATCH(2,1/(F$2:F1643&lt;&gt;0))),0)&gt;22,22,ROW()-IFERROR(INDEX(F$2:F1643,MATCH(2,1/(F$2:F1643&lt;&gt;0))),0))</f>
        <v>0</v>
      </c>
    </row>
    <row r="1644" spans="1:7">
      <c r="A1644" s="5">
        <v>45602</v>
      </c>
      <c r="B1644">
        <v>0.99299999999999999</v>
      </c>
      <c r="C1644" s="16">
        <f t="shared" si="48"/>
        <v>-5</v>
      </c>
      <c r="D1644" s="16">
        <f t="array" ref="D1644">IFERROR(INDEX(C$2:C1644,MATCH(2,1/(C$2:C1644&lt;&gt;0))),0)</f>
        <v>-5</v>
      </c>
      <c r="E1644" s="16">
        <f t="shared" si="49"/>
        <v>-5</v>
      </c>
      <c r="F1644" s="16">
        <f>IF(AND(C1644&lt;&gt;0,SUM(C$1:$D1644)=SUM(C$1:$D1644)),ROW(),0)</f>
        <v>1644</v>
      </c>
      <c r="G1644" s="16">
        <f t="array" ref="G1644">IF(ROW()-IFERROR(INDEX(F$2:F1644,MATCH(2,1/(F$2:F1644&lt;&gt;0))),0)&gt;22,22,ROW()-IFERROR(INDEX(F$2:F1644,MATCH(2,1/(F$2:F1644&lt;&gt;0))),0))</f>
        <v>0</v>
      </c>
    </row>
    <row r="1645" spans="1:7">
      <c r="A1645" s="5">
        <v>45603</v>
      </c>
      <c r="B1645">
        <v>0.99399999999999999</v>
      </c>
      <c r="C1645" s="16">
        <f t="shared" si="48"/>
        <v>-5</v>
      </c>
      <c r="D1645" s="16">
        <f t="array" ref="D1645">IFERROR(INDEX(C$2:C1645,MATCH(2,1/(C$2:C1645&lt;&gt;0))),0)</f>
        <v>-5</v>
      </c>
      <c r="E1645" s="16">
        <f t="shared" si="49"/>
        <v>-5</v>
      </c>
      <c r="F1645" s="16">
        <f>IF(AND(C1645&lt;&gt;0,SUM(C$1:$D1645)=SUM(C$1:$D1645)),ROW(),0)</f>
        <v>1645</v>
      </c>
      <c r="G1645" s="16">
        <f t="array" ref="G1645">IF(ROW()-IFERROR(INDEX(F$2:F1645,MATCH(2,1/(F$2:F1645&lt;&gt;0))),0)&gt;22,22,ROW()-IFERROR(INDEX(F$2:F1645,MATCH(2,1/(F$2:F1645&lt;&gt;0))),0))</f>
        <v>0</v>
      </c>
    </row>
    <row r="1646" spans="1:7">
      <c r="A1646" s="5">
        <v>45604</v>
      </c>
      <c r="B1646">
        <v>0.98599999999999999</v>
      </c>
      <c r="C1646" s="16">
        <f t="shared" si="48"/>
        <v>-2.5</v>
      </c>
      <c r="D1646" s="16">
        <f t="array" ref="D1646">IFERROR(INDEX(C$2:C1646,MATCH(2,1/(C$2:C1646&lt;&gt;0))),0)</f>
        <v>-2.5</v>
      </c>
      <c r="E1646" s="16">
        <f t="shared" si="49"/>
        <v>-2.5</v>
      </c>
      <c r="F1646" s="16">
        <f>IF(AND(C1646&lt;&gt;0,SUM(C$1:$D1646)=SUM(C$1:$D1646)),ROW(),0)</f>
        <v>1646</v>
      </c>
      <c r="G1646" s="16">
        <f t="array" ref="G1646">IF(ROW()-IFERROR(INDEX(F$2:F1646,MATCH(2,1/(F$2:F1646&lt;&gt;0))),0)&gt;22,22,ROW()-IFERROR(INDEX(F$2:F1646,MATCH(2,1/(F$2:F1646&lt;&gt;0))),0))</f>
        <v>0</v>
      </c>
    </row>
    <row r="1647" spans="1:7">
      <c r="A1647" s="5">
        <v>45607</v>
      </c>
      <c r="B1647">
        <v>0.995</v>
      </c>
      <c r="C1647" s="16">
        <f t="shared" si="48"/>
        <v>-5</v>
      </c>
      <c r="D1647" s="16">
        <f t="array" ref="D1647">IFERROR(INDEX(C$2:C1647,MATCH(2,1/(C$2:C1647&lt;&gt;0))),0)</f>
        <v>-5</v>
      </c>
      <c r="E1647" s="16">
        <f t="shared" si="49"/>
        <v>-5</v>
      </c>
      <c r="F1647" s="16">
        <f>IF(AND(C1647&lt;&gt;0,SUM(C$1:$D1647)=SUM(C$1:$D1647)),ROW(),0)</f>
        <v>1647</v>
      </c>
      <c r="G1647" s="16">
        <f t="array" ref="G1647">IF(ROW()-IFERROR(INDEX(F$2:F1647,MATCH(2,1/(F$2:F1647&lt;&gt;0))),0)&gt;22,22,ROW()-IFERROR(INDEX(F$2:F1647,MATCH(2,1/(F$2:F1647&lt;&gt;0))),0))</f>
        <v>0</v>
      </c>
    </row>
    <row r="1648" spans="1:7">
      <c r="A1648" s="5">
        <v>45608</v>
      </c>
      <c r="B1648">
        <v>0.84499999999999997</v>
      </c>
      <c r="C1648" s="16">
        <f t="shared" si="48"/>
        <v>0</v>
      </c>
      <c r="D1648" s="16">
        <f t="array" ref="D1648">IFERROR(INDEX(C$2:C1648,MATCH(2,1/(C$2:C1648&lt;&gt;0))),0)</f>
        <v>-5</v>
      </c>
      <c r="E1648" s="16">
        <f t="shared" si="49"/>
        <v>-4.7727272727272725</v>
      </c>
      <c r="F1648" s="16">
        <f>IF(AND(C1648&lt;&gt;0,SUM(C$1:$D1648)=SUM(C$1:$D1648)),ROW(),0)</f>
        <v>0</v>
      </c>
      <c r="G1648" s="16">
        <f t="array" ref="G1648">IF(ROW()-IFERROR(INDEX(F$2:F1648,MATCH(2,1/(F$2:F1648&lt;&gt;0))),0)&gt;22,22,ROW()-IFERROR(INDEX(F$2:F1648,MATCH(2,1/(F$2:F1648&lt;&gt;0))),0))</f>
        <v>1</v>
      </c>
    </row>
    <row r="1649" spans="1:7">
      <c r="A1649" s="5">
        <v>45609</v>
      </c>
      <c r="B1649">
        <v>0.94299999999999995</v>
      </c>
      <c r="C1649" s="16">
        <f t="shared" si="48"/>
        <v>0</v>
      </c>
      <c r="D1649" s="16">
        <f t="array" ref="D1649">IFERROR(INDEX(C$2:C1649,MATCH(2,1/(C$2:C1649&lt;&gt;0))),0)</f>
        <v>-5</v>
      </c>
      <c r="E1649" s="16">
        <f t="shared" si="49"/>
        <v>-4.5454545454545459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2</v>
      </c>
    </row>
    <row r="1650" spans="1:7">
      <c r="A1650" s="5">
        <v>45610</v>
      </c>
      <c r="B1650">
        <v>7.1999999999999995E-2</v>
      </c>
      <c r="C1650" s="16">
        <f t="shared" si="48"/>
        <v>0</v>
      </c>
      <c r="D1650" s="16">
        <f t="array" ref="D1650">IFERROR(INDEX(C$2:C1650,MATCH(2,1/(C$2:C1650&lt;&gt;0))),0)</f>
        <v>-5</v>
      </c>
      <c r="E1650" s="16">
        <f t="shared" si="49"/>
        <v>-4.3181818181818183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3</v>
      </c>
    </row>
    <row r="1651" spans="1:7">
      <c r="A1651" s="5">
        <v>45611</v>
      </c>
      <c r="B1651">
        <v>4.1000000000000002E-2</v>
      </c>
      <c r="C1651" s="16">
        <f t="shared" si="48"/>
        <v>0</v>
      </c>
      <c r="D1651" s="16">
        <f t="array" ref="D1651">IFERROR(INDEX(C$2:C1651,MATCH(2,1/(C$2:C1651&lt;&gt;0))),0)</f>
        <v>-5</v>
      </c>
      <c r="E1651" s="16">
        <f t="shared" si="49"/>
        <v>-4.0909090909090908</v>
      </c>
      <c r="F1651" s="16">
        <f>IF(AND(C1651&lt;&gt;0,SUM(C$1:$D1651)=SUM(C$1:$D1651)),ROW(),0)</f>
        <v>0</v>
      </c>
      <c r="G1651" s="16">
        <f t="array" ref="G1651">IF(ROW()-IFERROR(INDEX(F$2:F1651,MATCH(2,1/(F$2:F1651&lt;&gt;0))),0)&gt;22,22,ROW()-IFERROR(INDEX(F$2:F1651,MATCH(2,1/(F$2:F1651&lt;&gt;0))),0))</f>
        <v>4</v>
      </c>
    </row>
    <row r="1652" spans="1:7">
      <c r="A1652" s="5">
        <v>45614</v>
      </c>
      <c r="B1652">
        <v>0.21299999999999999</v>
      </c>
      <c r="C1652" s="16">
        <f t="shared" si="48"/>
        <v>0</v>
      </c>
      <c r="D1652" s="16">
        <f t="array" ref="D1652">IFERROR(INDEX(C$2:C1652,MATCH(2,1/(C$2:C1652&lt;&gt;0))),0)</f>
        <v>-5</v>
      </c>
      <c r="E1652" s="16">
        <f t="shared" si="49"/>
        <v>-3.8636363636363633</v>
      </c>
      <c r="F1652" s="16">
        <f>IF(AND(C1652&lt;&gt;0,SUM(C$1:$D1652)=SUM(C$1:$D1652)),ROW(),0)</f>
        <v>0</v>
      </c>
      <c r="G1652" s="16">
        <f t="array" ref="G1652">IF(ROW()-IFERROR(INDEX(F$2:F1652,MATCH(2,1/(F$2:F1652&lt;&gt;0))),0)&gt;22,22,ROW()-IFERROR(INDEX(F$2:F1652,MATCH(2,1/(F$2:F1652&lt;&gt;0))),0))</f>
        <v>5</v>
      </c>
    </row>
    <row r="1653" spans="1:7">
      <c r="A1653" s="5">
        <v>45615</v>
      </c>
      <c r="B1653">
        <v>0.76900000000000002</v>
      </c>
      <c r="C1653" s="16">
        <f t="shared" si="48"/>
        <v>0</v>
      </c>
      <c r="D1653" s="16">
        <f t="array" ref="D1653">IFERROR(INDEX(C$2:C1653,MATCH(2,1/(C$2:C1653&lt;&gt;0))),0)</f>
        <v>-5</v>
      </c>
      <c r="E1653" s="16">
        <f t="shared" si="49"/>
        <v>-3.6363636363636367</v>
      </c>
      <c r="F1653" s="16">
        <f>IF(AND(C1653&lt;&gt;0,SUM(C$1:$D1653)=SUM(C$1:$D1653)),ROW(),0)</f>
        <v>0</v>
      </c>
      <c r="G1653" s="16">
        <f t="array" ref="G1653">IF(ROW()-IFERROR(INDEX(F$2:F1653,MATCH(2,1/(F$2:F1653&lt;&gt;0))),0)&gt;22,22,ROW()-IFERROR(INDEX(F$2:F1653,MATCH(2,1/(F$2:F1653&lt;&gt;0))),0))</f>
        <v>6</v>
      </c>
    </row>
    <row r="1654" spans="1:7">
      <c r="A1654" s="5">
        <v>45616</v>
      </c>
      <c r="B1654">
        <v>0.88600000000000001</v>
      </c>
      <c r="C1654" s="16">
        <f t="shared" si="48"/>
        <v>0</v>
      </c>
      <c r="D1654" s="16">
        <f t="array" ref="D1654">IFERROR(INDEX(C$2:C1654,MATCH(2,1/(C$2:C1654&lt;&gt;0))),0)</f>
        <v>-5</v>
      </c>
      <c r="E1654" s="16">
        <f t="shared" si="49"/>
        <v>-3.4090909090909092</v>
      </c>
      <c r="F1654" s="16">
        <f>IF(AND(C1654&lt;&gt;0,SUM(C$1:$D1654)=SUM(C$1:$D1654)),ROW(),0)</f>
        <v>0</v>
      </c>
      <c r="G1654" s="16">
        <f t="array" ref="G1654">IF(ROW()-IFERROR(INDEX(F$2:F1654,MATCH(2,1/(F$2:F1654&lt;&gt;0))),0)&gt;22,22,ROW()-IFERROR(INDEX(F$2:F1654,MATCH(2,1/(F$2:F1654&lt;&gt;0))),0))</f>
        <v>7</v>
      </c>
    </row>
    <row r="1655" spans="1:7">
      <c r="A1655" s="5">
        <v>45617</v>
      </c>
      <c r="B1655">
        <v>0.79100000000000004</v>
      </c>
      <c r="C1655" s="16">
        <f t="shared" si="48"/>
        <v>0</v>
      </c>
      <c r="D1655" s="16">
        <f t="array" ref="D1655">IFERROR(INDEX(C$2:C1655,MATCH(2,1/(C$2:C1655&lt;&gt;0))),0)</f>
        <v>-5</v>
      </c>
      <c r="E1655" s="16">
        <f t="shared" si="49"/>
        <v>-3.1818181818181817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8</v>
      </c>
    </row>
    <row r="1656" spans="1:7">
      <c r="A1656" s="5">
        <v>45618</v>
      </c>
      <c r="B1656">
        <v>2.1999999999999999E-2</v>
      </c>
      <c r="C1656" s="16">
        <f t="shared" si="48"/>
        <v>2.5</v>
      </c>
      <c r="D1656" s="16">
        <f t="array" ref="D1656">IFERROR(INDEX(C$2:C1656,MATCH(2,1/(C$2:C1656&lt;&gt;0))),0)</f>
        <v>2.5</v>
      </c>
      <c r="E1656" s="16">
        <f t="shared" si="49"/>
        <v>2.5</v>
      </c>
      <c r="F1656" s="16">
        <f>IF(AND(C1656&lt;&gt;0,SUM(C$1:$D1656)=SUM(C$1:$D1656)),ROW(),0)</f>
        <v>1656</v>
      </c>
      <c r="G1656" s="16">
        <f t="array" ref="G1656">IF(ROW()-IFERROR(INDEX(F$2:F1656,MATCH(2,1/(F$2:F1656&lt;&gt;0))),0)&gt;22,22,ROW()-IFERROR(INDEX(F$2:F1656,MATCH(2,1/(F$2:F1656&lt;&gt;0))),0))</f>
        <v>0</v>
      </c>
    </row>
    <row r="1657" spans="1:7">
      <c r="A1657" s="5">
        <v>45621</v>
      </c>
      <c r="B1657">
        <v>0.86299999999999999</v>
      </c>
      <c r="C1657" s="16">
        <f t="shared" si="48"/>
        <v>0</v>
      </c>
      <c r="D1657" s="16">
        <f t="array" ref="D1657">IFERROR(INDEX(C$2:C1657,MATCH(2,1/(C$2:C1657&lt;&gt;0))),0)</f>
        <v>2.5</v>
      </c>
      <c r="E1657" s="16">
        <f t="shared" si="49"/>
        <v>2.3863636363636362</v>
      </c>
      <c r="F1657" s="16">
        <f>IF(AND(C1657&lt;&gt;0,SUM(C$1:$D1657)=SUM(C$1:$D1657)),ROW(),0)</f>
        <v>0</v>
      </c>
      <c r="G1657" s="16">
        <f t="array" ref="G1657">IF(ROW()-IFERROR(INDEX(F$2:F1657,MATCH(2,1/(F$2:F1657&lt;&gt;0))),0)&gt;22,22,ROW()-IFERROR(INDEX(F$2:F1657,MATCH(2,1/(F$2:F1657&lt;&gt;0))),0))</f>
        <v>1</v>
      </c>
    </row>
    <row r="1658" spans="1:7">
      <c r="A1658" s="5">
        <v>45622</v>
      </c>
      <c r="B1658">
        <v>0.122</v>
      </c>
      <c r="C1658" s="16">
        <f t="shared" si="48"/>
        <v>0</v>
      </c>
      <c r="D1658" s="16">
        <f t="array" ref="D1658">IFERROR(INDEX(C$2:C1658,MATCH(2,1/(C$2:C1658&lt;&gt;0))),0)</f>
        <v>2.5</v>
      </c>
      <c r="E1658" s="16">
        <f t="shared" si="49"/>
        <v>2.2727272727272729</v>
      </c>
      <c r="F1658" s="16">
        <f>IF(AND(C1658&lt;&gt;0,SUM(C$1:$D1658)=SUM(C$1:$D1658)),ROW(),0)</f>
        <v>0</v>
      </c>
      <c r="G1658" s="16">
        <f t="array" ref="G1658">IF(ROW()-IFERROR(INDEX(F$2:F1658,MATCH(2,1/(F$2:F1658&lt;&gt;0))),0)&gt;22,22,ROW()-IFERROR(INDEX(F$2:F1658,MATCH(2,1/(F$2:F1658&lt;&gt;0))),0))</f>
        <v>2</v>
      </c>
    </row>
    <row r="1659" spans="1:7">
      <c r="A1659" s="5">
        <v>45623</v>
      </c>
      <c r="B1659">
        <v>0.79500000000000004</v>
      </c>
      <c r="C1659" s="16">
        <f t="shared" si="48"/>
        <v>0</v>
      </c>
      <c r="D1659" s="16">
        <f t="array" ref="D1659">IFERROR(INDEX(C$2:C1659,MATCH(2,1/(C$2:C1659&lt;&gt;0))),0)</f>
        <v>2.5</v>
      </c>
      <c r="E1659" s="16">
        <f t="shared" si="49"/>
        <v>2.1590909090909092</v>
      </c>
      <c r="F1659" s="16">
        <f>IF(AND(C1659&lt;&gt;0,SUM(C$1:$D1659)=SUM(C$1:$D1659)),ROW(),0)</f>
        <v>0</v>
      </c>
      <c r="G1659" s="16">
        <f t="array" ref="G1659">IF(ROW()-IFERROR(INDEX(F$2:F1659,MATCH(2,1/(F$2:F1659&lt;&gt;0))),0)&gt;22,22,ROW()-IFERROR(INDEX(F$2:F1659,MATCH(2,1/(F$2:F1659&lt;&gt;0))),0))</f>
        <v>3</v>
      </c>
    </row>
    <row r="1660" spans="1:7">
      <c r="A1660" s="5">
        <v>45624</v>
      </c>
      <c r="B1660">
        <v>0.82299999999999995</v>
      </c>
      <c r="C1660" s="16">
        <f t="shared" si="48"/>
        <v>0</v>
      </c>
      <c r="D1660" s="16">
        <f t="array" ref="D1660">IFERROR(INDEX(C$2:C1660,MATCH(2,1/(C$2:C1660&lt;&gt;0))),0)</f>
        <v>2.5</v>
      </c>
      <c r="E1660" s="16">
        <f t="shared" si="49"/>
        <v>2.0454545454545454</v>
      </c>
      <c r="F1660" s="16">
        <f>IF(AND(C1660&lt;&gt;0,SUM(C$1:$D1660)=SUM(C$1:$D1660)),ROW(),0)</f>
        <v>0</v>
      </c>
      <c r="G1660" s="16">
        <f t="array" ref="G1660">IF(ROW()-IFERROR(INDEX(F$2:F1660,MATCH(2,1/(F$2:F1660&lt;&gt;0))),0)&gt;22,22,ROW()-IFERROR(INDEX(F$2:F1660,MATCH(2,1/(F$2:F1660&lt;&gt;0))),0))</f>
        <v>4</v>
      </c>
    </row>
    <row r="1661" spans="1:7">
      <c r="A1661" s="5">
        <v>45625</v>
      </c>
      <c r="B1661">
        <v>0.89500000000000002</v>
      </c>
      <c r="C1661" s="16">
        <f t="shared" si="48"/>
        <v>0</v>
      </c>
      <c r="D1661" s="16">
        <f t="array" ref="D1661">IFERROR(INDEX(C$2:C1661,MATCH(2,1/(C$2:C1661&lt;&gt;0))),0)</f>
        <v>2.5</v>
      </c>
      <c r="E1661" s="16">
        <f t="shared" si="49"/>
        <v>1.9318181818181817</v>
      </c>
      <c r="F1661" s="16">
        <f>IF(AND(C1661&lt;&gt;0,SUM(C$1:$D1661)=SUM(C$1:$D1661)),ROW(),0)</f>
        <v>0</v>
      </c>
      <c r="G1661" s="16">
        <f t="array" ref="G1661">IF(ROW()-IFERROR(INDEX(F$2:F1661,MATCH(2,1/(F$2:F1661&lt;&gt;0))),0)&gt;22,22,ROW()-IFERROR(INDEX(F$2:F1661,MATCH(2,1/(F$2:F1661&lt;&gt;0))),0))</f>
        <v>5</v>
      </c>
    </row>
    <row r="1662" spans="1:7">
      <c r="A1662" s="5">
        <v>45628</v>
      </c>
      <c r="B1662">
        <v>0.97399999999999998</v>
      </c>
      <c r="C1662" s="16">
        <f t="shared" si="48"/>
        <v>-2.5</v>
      </c>
      <c r="D1662" s="16">
        <f t="array" ref="D1662">IFERROR(INDEX(C$2:C1662,MATCH(2,1/(C$2:C1662&lt;&gt;0))),0)</f>
        <v>-2.5</v>
      </c>
      <c r="E1662" s="16">
        <f t="shared" si="49"/>
        <v>-2.5</v>
      </c>
      <c r="F1662" s="16">
        <f>IF(AND(C1662&lt;&gt;0,SUM(C$1:$D1662)=SUM(C$1:$D1662)),ROW(),0)</f>
        <v>1662</v>
      </c>
      <c r="G1662" s="16">
        <f t="array" ref="G1662">IF(ROW()-IFERROR(INDEX(F$2:F1662,MATCH(2,1/(F$2:F1662&lt;&gt;0))),0)&gt;22,22,ROW()-IFERROR(INDEX(F$2:F1662,MATCH(2,1/(F$2:F1662&lt;&gt;0))),0))</f>
        <v>0</v>
      </c>
    </row>
    <row r="1663" spans="1:7">
      <c r="A1663" s="5">
        <v>45629</v>
      </c>
      <c r="B1663">
        <v>0.78500000000000003</v>
      </c>
      <c r="C1663" s="16">
        <f t="shared" si="48"/>
        <v>0</v>
      </c>
      <c r="D1663" s="16">
        <f t="array" ref="D1663">IFERROR(INDEX(C$2:C1663,MATCH(2,1/(C$2:C1663&lt;&gt;0))),0)</f>
        <v>-2.5</v>
      </c>
      <c r="E1663" s="16">
        <f t="shared" si="49"/>
        <v>-2.3863636363636362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1</v>
      </c>
    </row>
    <row r="1664" spans="1:7">
      <c r="A1664" s="5">
        <v>45630</v>
      </c>
      <c r="B1664">
        <v>0.39700000000000002</v>
      </c>
      <c r="C1664" s="16">
        <f t="shared" si="48"/>
        <v>0</v>
      </c>
      <c r="D1664" s="16">
        <f t="array" ref="D1664">IFERROR(INDEX(C$2:C1664,MATCH(2,1/(C$2:C1664&lt;&gt;0))),0)</f>
        <v>-2.5</v>
      </c>
      <c r="E1664" s="16">
        <f t="shared" si="49"/>
        <v>-2.2727272727272729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2</v>
      </c>
    </row>
    <row r="1665" spans="1:7">
      <c r="A1665" s="5">
        <v>45631</v>
      </c>
      <c r="B1665">
        <v>0.93500000000000005</v>
      </c>
      <c r="C1665" s="16">
        <f t="shared" si="48"/>
        <v>0</v>
      </c>
      <c r="D1665" s="16">
        <f t="array" ref="D1665">IFERROR(INDEX(C$2:C1665,MATCH(2,1/(C$2:C1665&lt;&gt;0))),0)</f>
        <v>-2.5</v>
      </c>
      <c r="E1665" s="16">
        <f t="shared" si="49"/>
        <v>-2.1590909090909092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3</v>
      </c>
    </row>
    <row r="1666" spans="1:7">
      <c r="A1666" s="5">
        <v>45632</v>
      </c>
      <c r="B1666">
        <v>0.34100000000000003</v>
      </c>
      <c r="C1666" s="16">
        <f t="shared" ref="C1666:C1729" si="50">IF(B1666&gt;0.99,-5,IF(B1666&gt;0.97,-2.5,IF(B1666&gt;0.03,0,IF(B1666&gt;0.01,2.5,5))))</f>
        <v>0</v>
      </c>
      <c r="D1666" s="16">
        <f t="array" ref="D1666">IFERROR(INDEX(C$2:C1666,MATCH(2,1/(C$2:C1666&lt;&gt;0))),0)</f>
        <v>-2.5</v>
      </c>
      <c r="E1666" s="16">
        <f t="shared" si="49"/>
        <v>-2.0454545454545454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4</v>
      </c>
    </row>
    <row r="1667" spans="1:7">
      <c r="A1667" s="5">
        <v>45635</v>
      </c>
      <c r="B1667">
        <v>0.80200000000000005</v>
      </c>
      <c r="C1667" s="16">
        <f t="shared" si="50"/>
        <v>0</v>
      </c>
      <c r="D1667" s="16">
        <f t="array" ref="D1667">IFERROR(INDEX(C$2:C1667,MATCH(2,1/(C$2:C1667&lt;&gt;0))),0)</f>
        <v>-2.5</v>
      </c>
      <c r="E1667" s="16">
        <f t="shared" si="49"/>
        <v>-1.9318181818181817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5</v>
      </c>
    </row>
    <row r="1668" spans="1:7">
      <c r="A1668" s="5">
        <v>45636</v>
      </c>
      <c r="B1668">
        <v>0.97699999999999998</v>
      </c>
      <c r="C1668" s="16">
        <f t="shared" si="50"/>
        <v>-2.5</v>
      </c>
      <c r="D1668" s="16">
        <f t="array" ref="D1668">IFERROR(INDEX(C$2:C1668,MATCH(2,1/(C$2:C1668&lt;&gt;0))),0)</f>
        <v>-2.5</v>
      </c>
      <c r="E1668" s="16">
        <f t="shared" si="49"/>
        <v>-2.5</v>
      </c>
      <c r="F1668" s="16">
        <f>IF(AND(C1668&lt;&gt;0,SUM(C$1:$D1668)=SUM(C$1:$D1668)),ROW(),0)</f>
        <v>1668</v>
      </c>
      <c r="G1668" s="16">
        <f t="array" ref="G1668">IF(ROW()-IFERROR(INDEX(F$2:F1668,MATCH(2,1/(F$2:F1668&lt;&gt;0))),0)&gt;22,22,ROW()-IFERROR(INDEX(F$2:F1668,MATCH(2,1/(F$2:F1668&lt;&gt;0))),0))</f>
        <v>0</v>
      </c>
    </row>
    <row r="1669" spans="1:7">
      <c r="A1669" s="5">
        <v>45637</v>
      </c>
      <c r="B1669">
        <v>0.88300000000000001</v>
      </c>
      <c r="C1669" s="16">
        <f t="shared" si="50"/>
        <v>0</v>
      </c>
      <c r="D1669" s="16">
        <f t="array" ref="D1669">IFERROR(INDEX(C$2:C1669,MATCH(2,1/(C$2:C1669&lt;&gt;0))),0)</f>
        <v>-2.5</v>
      </c>
      <c r="E1669" s="16">
        <f t="shared" si="49"/>
        <v>-2.3863636363636362</v>
      </c>
      <c r="F1669" s="16">
        <f>IF(AND(C1669&lt;&gt;0,SUM(C$1:$D1669)=SUM(C$1:$D1669)),ROW(),0)</f>
        <v>0</v>
      </c>
      <c r="G1669" s="16">
        <f t="array" ref="G1669">IF(ROW()-IFERROR(INDEX(F$2:F1669,MATCH(2,1/(F$2:F1669&lt;&gt;0))),0)&gt;22,22,ROW()-IFERROR(INDEX(F$2:F1669,MATCH(2,1/(F$2:F1669&lt;&gt;0))),0))</f>
        <v>1</v>
      </c>
    </row>
    <row r="1670" spans="1:7">
      <c r="A1670" s="5">
        <v>45638</v>
      </c>
      <c r="B1670">
        <v>0.92500000000000004</v>
      </c>
      <c r="C1670" s="16">
        <f t="shared" si="50"/>
        <v>0</v>
      </c>
      <c r="D1670" s="16">
        <f t="array" ref="D1670">IFERROR(INDEX(C$2:C1670,MATCH(2,1/(C$2:C1670&lt;&gt;0))),0)</f>
        <v>-2.5</v>
      </c>
      <c r="E1670" s="16">
        <f t="shared" si="49"/>
        <v>-2.2727272727272729</v>
      </c>
      <c r="F1670" s="16">
        <f>IF(AND(C1670&lt;&gt;0,SUM(C$1:$D1670)=SUM(C$1:$D1670)),ROW(),0)</f>
        <v>0</v>
      </c>
      <c r="G1670" s="16">
        <f t="array" ref="G1670">IF(ROW()-IFERROR(INDEX(F$2:F1670,MATCH(2,1/(F$2:F1670&lt;&gt;0))),0)&gt;22,22,ROW()-IFERROR(INDEX(F$2:F1670,MATCH(2,1/(F$2:F1670&lt;&gt;0))),0))</f>
        <v>2</v>
      </c>
    </row>
    <row r="1671" spans="1:7">
      <c r="A1671" s="5">
        <v>45639</v>
      </c>
      <c r="B1671">
        <v>5.1999999999999998E-2</v>
      </c>
      <c r="C1671" s="16">
        <f t="shared" si="50"/>
        <v>0</v>
      </c>
      <c r="D1671" s="16">
        <f t="array" ref="D1671">IFERROR(INDEX(C$2:C1671,MATCH(2,1/(C$2:C1671&lt;&gt;0))),0)</f>
        <v>-2.5</v>
      </c>
      <c r="E1671" s="16">
        <f t="shared" si="49"/>
        <v>-2.1590909090909092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3</v>
      </c>
    </row>
    <row r="1672" spans="1:7">
      <c r="A1672" s="5">
        <v>45642</v>
      </c>
      <c r="B1672">
        <v>0.50800000000000001</v>
      </c>
      <c r="C1672" s="16">
        <f t="shared" si="50"/>
        <v>0</v>
      </c>
      <c r="D1672" s="16">
        <f t="array" ref="D1672">IFERROR(INDEX(C$2:C1672,MATCH(2,1/(C$2:C1672&lt;&gt;0))),0)</f>
        <v>-2.5</v>
      </c>
      <c r="E1672" s="16">
        <f t="shared" si="49"/>
        <v>-2.0454545454545454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4</v>
      </c>
    </row>
    <row r="1673" spans="1:7">
      <c r="A1673" s="5">
        <v>45643</v>
      </c>
      <c r="B1673">
        <v>9.8000000000000004E-2</v>
      </c>
      <c r="C1673" s="16">
        <f t="shared" si="50"/>
        <v>0</v>
      </c>
      <c r="D1673" s="16">
        <f t="array" ref="D1673">IFERROR(INDEX(C$2:C1673,MATCH(2,1/(C$2:C1673&lt;&gt;0))),0)</f>
        <v>-2.5</v>
      </c>
      <c r="E1673" s="16">
        <f t="shared" si="49"/>
        <v>-1.9318181818181817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5</v>
      </c>
    </row>
    <row r="1674" spans="1:7">
      <c r="A1674" s="5">
        <v>45644</v>
      </c>
      <c r="B1674">
        <v>0.61</v>
      </c>
      <c r="C1674" s="16">
        <f t="shared" si="50"/>
        <v>0</v>
      </c>
      <c r="D1674" s="16">
        <f t="array" ref="D1674">IFERROR(INDEX(C$2:C1674,MATCH(2,1/(C$2:C1674&lt;&gt;0))),0)</f>
        <v>-2.5</v>
      </c>
      <c r="E1674" s="16">
        <f t="shared" si="49"/>
        <v>-1.8181818181818183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6</v>
      </c>
    </row>
    <row r="1675" spans="1:7">
      <c r="A1675" s="5">
        <v>45645</v>
      </c>
      <c r="B1675">
        <v>0.55400000000000005</v>
      </c>
      <c r="C1675" s="16">
        <f t="shared" si="50"/>
        <v>0</v>
      </c>
      <c r="D1675" s="16">
        <f t="array" ref="D1675">IFERROR(INDEX(C$2:C1675,MATCH(2,1/(C$2:C1675&lt;&gt;0))),0)</f>
        <v>-2.5</v>
      </c>
      <c r="E1675" s="16">
        <f t="shared" si="49"/>
        <v>-1.7045454545454546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7</v>
      </c>
    </row>
    <row r="1676" spans="1:7">
      <c r="A1676" s="5">
        <v>45646</v>
      </c>
      <c r="B1676">
        <v>0.85499999999999998</v>
      </c>
      <c r="C1676" s="16">
        <f t="shared" si="50"/>
        <v>0</v>
      </c>
      <c r="D1676" s="16">
        <f t="array" ref="D1676">IFERROR(INDEX(C$2:C1676,MATCH(2,1/(C$2:C1676&lt;&gt;0))),0)</f>
        <v>-2.5</v>
      </c>
      <c r="E1676" s="16">
        <f t="shared" si="49"/>
        <v>-1.5909090909090908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8</v>
      </c>
    </row>
    <row r="1677" spans="1:7">
      <c r="A1677" s="5">
        <v>45649</v>
      </c>
      <c r="B1677">
        <v>9.7000000000000003E-2</v>
      </c>
      <c r="C1677" s="16">
        <f t="shared" si="50"/>
        <v>0</v>
      </c>
      <c r="D1677" s="16">
        <f t="array" ref="D1677">IFERROR(INDEX(C$2:C1677,MATCH(2,1/(C$2:C1677&lt;&gt;0))),0)</f>
        <v>-2.5</v>
      </c>
      <c r="E1677" s="16">
        <f t="shared" si="49"/>
        <v>-1.4772727272727273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9</v>
      </c>
    </row>
    <row r="1678" spans="1:7">
      <c r="A1678" s="5">
        <v>45650</v>
      </c>
      <c r="B1678">
        <v>0.61199999999999999</v>
      </c>
      <c r="C1678" s="16">
        <f t="shared" si="50"/>
        <v>0</v>
      </c>
      <c r="D1678" s="16">
        <f t="array" ref="D1678">IFERROR(INDEX(C$2:C1678,MATCH(2,1/(C$2:C1678&lt;&gt;0))),0)</f>
        <v>-2.5</v>
      </c>
      <c r="E1678" s="16">
        <f t="shared" si="49"/>
        <v>-1.3636363636363635</v>
      </c>
      <c r="F1678" s="16">
        <f>IF(AND(C1678&lt;&gt;0,SUM(C$1:$D1678)=SUM(C$1:$D1678)),ROW(),0)</f>
        <v>0</v>
      </c>
      <c r="G1678" s="16">
        <f t="array" ref="G1678">IF(ROW()-IFERROR(INDEX(F$2:F1678,MATCH(2,1/(F$2:F1678&lt;&gt;0))),0)&gt;22,22,ROW()-IFERROR(INDEX(F$2:F1678,MATCH(2,1/(F$2:F1678&lt;&gt;0))),0))</f>
        <v>10</v>
      </c>
    </row>
    <row r="1679" spans="1:7">
      <c r="A1679" s="5">
        <v>45651</v>
      </c>
      <c r="B1679">
        <v>0.38</v>
      </c>
      <c r="C1679" s="16">
        <f t="shared" si="50"/>
        <v>0</v>
      </c>
      <c r="D1679" s="16">
        <f t="array" ref="D1679">IFERROR(INDEX(C$2:C1679,MATCH(2,1/(C$2:C1679&lt;&gt;0))),0)</f>
        <v>-2.5</v>
      </c>
      <c r="E1679" s="16">
        <f t="shared" si="49"/>
        <v>-1.25</v>
      </c>
      <c r="F1679" s="16">
        <f>IF(AND(C1679&lt;&gt;0,SUM(C$1:$D1679)=SUM(C$1:$D1679)),ROW(),0)</f>
        <v>0</v>
      </c>
      <c r="G1679" s="16">
        <f t="array" ref="G1679">IF(ROW()-IFERROR(INDEX(F$2:F1679,MATCH(2,1/(F$2:F1679&lt;&gt;0))),0)&gt;22,22,ROW()-IFERROR(INDEX(F$2:F1679,MATCH(2,1/(F$2:F1679&lt;&gt;0))),0))</f>
        <v>11</v>
      </c>
    </row>
    <row r="1680" spans="1:7">
      <c r="A1680" s="5">
        <v>45652</v>
      </c>
      <c r="B1680">
        <v>0.60199999999999998</v>
      </c>
      <c r="C1680" s="16">
        <f t="shared" si="50"/>
        <v>0</v>
      </c>
      <c r="D1680" s="16">
        <f t="array" ref="D1680">IFERROR(INDEX(C$2:C1680,MATCH(2,1/(C$2:C1680&lt;&gt;0))),0)</f>
        <v>-2.5</v>
      </c>
      <c r="E1680" s="16">
        <f t="shared" si="49"/>
        <v>-1.1363636363636365</v>
      </c>
      <c r="F1680" s="16">
        <f>IF(AND(C1680&lt;&gt;0,SUM(C$1:$D1680)=SUM(C$1:$D1680)),ROW(),0)</f>
        <v>0</v>
      </c>
      <c r="G1680" s="16">
        <f t="array" ref="G1680">IF(ROW()-IFERROR(INDEX(F$2:F1680,MATCH(2,1/(F$2:F1680&lt;&gt;0))),0)&gt;22,22,ROW()-IFERROR(INDEX(F$2:F1680,MATCH(2,1/(F$2:F1680&lt;&gt;0))),0))</f>
        <v>12</v>
      </c>
    </row>
    <row r="1681" spans="1:7">
      <c r="A1681" s="5">
        <v>45653</v>
      </c>
      <c r="B1681">
        <v>0.182</v>
      </c>
      <c r="C1681" s="16">
        <f t="shared" si="50"/>
        <v>0</v>
      </c>
      <c r="D1681" s="16">
        <f t="array" ref="D1681">IFERROR(INDEX(C$2:C1681,MATCH(2,1/(C$2:C1681&lt;&gt;0))),0)</f>
        <v>-2.5</v>
      </c>
      <c r="E1681" s="16">
        <f t="shared" si="49"/>
        <v>-1.0227272727272727</v>
      </c>
      <c r="F1681" s="16">
        <f>IF(AND(C1681&lt;&gt;0,SUM(C$1:$D1681)=SUM(C$1:$D1681)),ROW(),0)</f>
        <v>0</v>
      </c>
      <c r="G1681" s="16">
        <f t="array" ref="G1681">IF(ROW()-IFERROR(INDEX(F$2:F1681,MATCH(2,1/(F$2:F1681&lt;&gt;0))),0)&gt;22,22,ROW()-IFERROR(INDEX(F$2:F1681,MATCH(2,1/(F$2:F1681&lt;&gt;0))),0))</f>
        <v>13</v>
      </c>
    </row>
    <row r="1682" spans="1:7">
      <c r="A1682" s="5">
        <v>45656</v>
      </c>
      <c r="B1682">
        <v>0.79500000000000004</v>
      </c>
      <c r="C1682" s="16">
        <f t="shared" si="50"/>
        <v>0</v>
      </c>
      <c r="D1682" s="16">
        <f t="array" ref="D1682">IFERROR(INDEX(C$2:C1682,MATCH(2,1/(C$2:C1682&lt;&gt;0))),0)</f>
        <v>-2.5</v>
      </c>
      <c r="E1682" s="16">
        <f t="shared" si="49"/>
        <v>-0.90909090909090917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14</v>
      </c>
    </row>
    <row r="1683" spans="1:7">
      <c r="A1683" s="5">
        <v>45657</v>
      </c>
      <c r="B1683">
        <v>1.2999999999999999E-2</v>
      </c>
      <c r="C1683" s="16">
        <f t="shared" si="50"/>
        <v>2.5</v>
      </c>
      <c r="D1683" s="16">
        <f t="array" ref="D1683">IFERROR(INDEX(C$2:C1683,MATCH(2,1/(C$2:C1683&lt;&gt;0))),0)</f>
        <v>2.5</v>
      </c>
      <c r="E1683" s="16">
        <f t="shared" si="49"/>
        <v>2.5</v>
      </c>
      <c r="F1683" s="16">
        <f>IF(AND(C1683&lt;&gt;0,SUM(C$1:$D1683)=SUM(C$1:$D1683)),ROW(),0)</f>
        <v>1683</v>
      </c>
      <c r="G1683" s="16">
        <f t="array" ref="G1683">IF(ROW()-IFERROR(INDEX(F$2:F1683,MATCH(2,1/(F$2:F1683&lt;&gt;0))),0)&gt;22,22,ROW()-IFERROR(INDEX(F$2:F1683,MATCH(2,1/(F$2:F1683&lt;&gt;0))),0))</f>
        <v>0</v>
      </c>
    </row>
    <row r="1684" spans="1:7">
      <c r="A1684" s="5">
        <v>45659</v>
      </c>
      <c r="B1684">
        <v>8.1000000000000003E-2</v>
      </c>
      <c r="C1684" s="16">
        <f t="shared" si="50"/>
        <v>0</v>
      </c>
      <c r="D1684" s="16">
        <f t="array" ref="D1684">IFERROR(INDEX(C$2:C1684,MATCH(2,1/(C$2:C1684&lt;&gt;0))),0)</f>
        <v>2.5</v>
      </c>
      <c r="E1684" s="16">
        <f t="shared" si="49"/>
        <v>2.3863636363636362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1</v>
      </c>
    </row>
    <row r="1685" spans="1:7">
      <c r="A1685" s="5">
        <v>45660</v>
      </c>
      <c r="B1685">
        <v>8.0000000000000002E-3</v>
      </c>
      <c r="C1685" s="16">
        <f t="shared" si="50"/>
        <v>5</v>
      </c>
      <c r="D1685" s="16">
        <f t="array" ref="D1685">IFERROR(INDEX(C$2:C1685,MATCH(2,1/(C$2:C1685&lt;&gt;0))),0)</f>
        <v>5</v>
      </c>
      <c r="E1685" s="16">
        <f t="shared" si="49"/>
        <v>5</v>
      </c>
      <c r="F1685" s="16">
        <f>IF(AND(C1685&lt;&gt;0,SUM(C$1:$D1685)=SUM(C$1:$D1685)),ROW(),0)</f>
        <v>1685</v>
      </c>
      <c r="G1685" s="16">
        <f t="array" ref="G1685">IF(ROW()-IFERROR(INDEX(F$2:F1685,MATCH(2,1/(F$2:F1685&lt;&gt;0))),0)&gt;22,22,ROW()-IFERROR(INDEX(F$2:F1685,MATCH(2,1/(F$2:F1685&lt;&gt;0))),0))</f>
        <v>0</v>
      </c>
    </row>
    <row r="1686" spans="1:7">
      <c r="A1686" s="5">
        <v>45663</v>
      </c>
      <c r="B1686">
        <v>5.8000000000000003E-2</v>
      </c>
      <c r="C1686" s="16">
        <f t="shared" si="50"/>
        <v>0</v>
      </c>
      <c r="D1686" s="16">
        <f t="array" ref="D1686">IFERROR(INDEX(C$2:C1686,MATCH(2,1/(C$2:C1686&lt;&gt;0))),0)</f>
        <v>5</v>
      </c>
      <c r="E1686" s="16">
        <f t="shared" si="49"/>
        <v>4.7727272727272725</v>
      </c>
      <c r="F1686" s="16">
        <f>IF(AND(C1686&lt;&gt;0,SUM(C$1:$D1686)=SUM(C$1:$D1686)),ROW(),0)</f>
        <v>0</v>
      </c>
      <c r="G1686" s="16">
        <f t="array" ref="G1686">IF(ROW()-IFERROR(INDEX(F$2:F1686,MATCH(2,1/(F$2:F1686&lt;&gt;0))),0)&gt;22,22,ROW()-IFERROR(INDEX(F$2:F1686,MATCH(2,1/(F$2:F1686&lt;&gt;0))),0))</f>
        <v>1</v>
      </c>
    </row>
    <row r="1687" spans="1:7">
      <c r="A1687" s="5">
        <v>45664</v>
      </c>
      <c r="B1687">
        <v>0.51</v>
      </c>
      <c r="C1687" s="16">
        <f t="shared" si="50"/>
        <v>0</v>
      </c>
      <c r="D1687" s="16">
        <f t="array" ref="D1687">IFERROR(INDEX(C$2:C1687,MATCH(2,1/(C$2:C1687&lt;&gt;0))),0)</f>
        <v>5</v>
      </c>
      <c r="E1687" s="16">
        <f t="shared" si="49"/>
        <v>4.5454545454545459</v>
      </c>
      <c r="F1687" s="16">
        <f>IF(AND(C1687&lt;&gt;0,SUM(C$1:$D1687)=SUM(C$1:$D1687)),ROW(),0)</f>
        <v>0</v>
      </c>
      <c r="G1687" s="16">
        <f t="array" ref="G1687">IF(ROW()-IFERROR(INDEX(F$2:F1687,MATCH(2,1/(F$2:F1687&lt;&gt;0))),0)&gt;22,22,ROW()-IFERROR(INDEX(F$2:F1687,MATCH(2,1/(F$2:F1687&lt;&gt;0))),0))</f>
        <v>2</v>
      </c>
    </row>
    <row r="1688" spans="1:7">
      <c r="A1688" s="5">
        <v>45665</v>
      </c>
      <c r="B1688">
        <v>0.17</v>
      </c>
      <c r="C1688" s="16">
        <f t="shared" si="50"/>
        <v>0</v>
      </c>
      <c r="D1688" s="16">
        <f t="array" ref="D1688">IFERROR(INDEX(C$2:C1688,MATCH(2,1/(C$2:C1688&lt;&gt;0))),0)</f>
        <v>5</v>
      </c>
      <c r="E1688" s="16">
        <f t="shared" si="49"/>
        <v>4.3181818181818183</v>
      </c>
      <c r="F1688" s="16">
        <f>IF(AND(C1688&lt;&gt;0,SUM(C$1:$D1688)=SUM(C$1:$D1688)),ROW(),0)</f>
        <v>0</v>
      </c>
      <c r="G1688" s="16">
        <f t="array" ref="G1688">IF(ROW()-IFERROR(INDEX(F$2:F1688,MATCH(2,1/(F$2:F1688&lt;&gt;0))),0)&gt;22,22,ROW()-IFERROR(INDEX(F$2:F1688,MATCH(2,1/(F$2:F1688&lt;&gt;0))),0))</f>
        <v>3</v>
      </c>
    </row>
    <row r="1689" spans="1:7">
      <c r="A1689" s="5">
        <v>45666</v>
      </c>
      <c r="B1689">
        <v>0.42899999999999999</v>
      </c>
      <c r="C1689" s="16">
        <f t="shared" si="50"/>
        <v>0</v>
      </c>
      <c r="D1689" s="16">
        <f t="array" ref="D1689">IFERROR(INDEX(C$2:C1689,MATCH(2,1/(C$2:C1689&lt;&gt;0))),0)</f>
        <v>5</v>
      </c>
      <c r="E1689" s="16">
        <f t="shared" si="49"/>
        <v>4.0909090909090908</v>
      </c>
      <c r="F1689" s="16">
        <f>IF(AND(C1689&lt;&gt;0,SUM(C$1:$D1689)=SUM(C$1:$D1689)),ROW(),0)</f>
        <v>0</v>
      </c>
      <c r="G1689" s="16">
        <f t="array" ref="G1689">IF(ROW()-IFERROR(INDEX(F$2:F1689,MATCH(2,1/(F$2:F1689&lt;&gt;0))),0)&gt;22,22,ROW()-IFERROR(INDEX(F$2:F1689,MATCH(2,1/(F$2:F1689&lt;&gt;0))),0))</f>
        <v>4</v>
      </c>
    </row>
    <row r="1690" spans="1:7">
      <c r="A1690" s="5">
        <v>45667</v>
      </c>
      <c r="B1690">
        <v>5.1999999999999998E-2</v>
      </c>
      <c r="C1690" s="16">
        <f t="shared" si="50"/>
        <v>0</v>
      </c>
      <c r="D1690" s="16">
        <f t="array" ref="D1690">IFERROR(INDEX(C$2:C1690,MATCH(2,1/(C$2:C1690&lt;&gt;0))),0)</f>
        <v>5</v>
      </c>
      <c r="E1690" s="16">
        <f t="shared" si="49"/>
        <v>3.8636363636363633</v>
      </c>
      <c r="F1690" s="16">
        <f>IF(AND(C1690&lt;&gt;0,SUM(C$1:$D1690)=SUM(C$1:$D1690)),ROW(),0)</f>
        <v>0</v>
      </c>
      <c r="G1690" s="16">
        <f t="array" ref="G1690">IF(ROW()-IFERROR(INDEX(F$2:F1690,MATCH(2,1/(F$2:F1690&lt;&gt;0))),0)&gt;22,22,ROW()-IFERROR(INDEX(F$2:F1690,MATCH(2,1/(F$2:F1690&lt;&gt;0))),0))</f>
        <v>5</v>
      </c>
    </row>
    <row r="1691" spans="1:7">
      <c r="A1691" s="5">
        <v>45670</v>
      </c>
      <c r="B1691">
        <v>0.40300000000000002</v>
      </c>
      <c r="C1691" s="16">
        <f t="shared" si="50"/>
        <v>0</v>
      </c>
      <c r="D1691" s="16">
        <f t="array" ref="D1691">IFERROR(INDEX(C$2:C1691,MATCH(2,1/(C$2:C1691&lt;&gt;0))),0)</f>
        <v>5</v>
      </c>
      <c r="E1691" s="16">
        <f t="shared" si="49"/>
        <v>3.6363636363636367</v>
      </c>
      <c r="F1691" s="16">
        <f>IF(AND(C1691&lt;&gt;0,SUM(C$1:$D1691)=SUM(C$1:$D1691)),ROW(),0)</f>
        <v>0</v>
      </c>
      <c r="G1691" s="16">
        <f t="array" ref="G1691">IF(ROW()-IFERROR(INDEX(F$2:F1691,MATCH(2,1/(F$2:F1691&lt;&gt;0))),0)&gt;22,22,ROW()-IFERROR(INDEX(F$2:F1691,MATCH(2,1/(F$2:F1691&lt;&gt;0))),0))</f>
        <v>6</v>
      </c>
    </row>
    <row r="1692" spans="1:7">
      <c r="A1692" s="5">
        <v>45671</v>
      </c>
      <c r="B1692">
        <v>0.97299999999999998</v>
      </c>
      <c r="C1692" s="16">
        <f t="shared" si="50"/>
        <v>-2.5</v>
      </c>
      <c r="D1692" s="16">
        <f t="array" ref="D1692">IFERROR(INDEX(C$2:C1692,MATCH(2,1/(C$2:C1692&lt;&gt;0))),0)</f>
        <v>-2.5</v>
      </c>
      <c r="E1692" s="16">
        <f t="shared" si="49"/>
        <v>-2.5</v>
      </c>
      <c r="F1692" s="16">
        <f>IF(AND(C1692&lt;&gt;0,SUM(C$1:$D1692)=SUM(C$1:$D1692)),ROW(),0)</f>
        <v>1692</v>
      </c>
      <c r="G1692" s="16">
        <f t="array" ref="G1692">IF(ROW()-IFERROR(INDEX(F$2:F1692,MATCH(2,1/(F$2:F1692&lt;&gt;0))),0)&gt;22,22,ROW()-IFERROR(INDEX(F$2:F1692,MATCH(2,1/(F$2:F1692&lt;&gt;0))),0))</f>
        <v>0</v>
      </c>
    </row>
    <row r="1693" spans="1:7">
      <c r="A1693" s="5">
        <v>45672</v>
      </c>
      <c r="B1693">
        <v>0.67</v>
      </c>
      <c r="C1693" s="16">
        <f t="shared" si="50"/>
        <v>0</v>
      </c>
      <c r="D1693" s="16">
        <f t="array" ref="D1693">IFERROR(INDEX(C$2:C1693,MATCH(2,1/(C$2:C1693&lt;&gt;0))),0)</f>
        <v>-2.5</v>
      </c>
      <c r="E1693" s="16">
        <f t="shared" si="49"/>
        <v>-2.3863636363636362</v>
      </c>
      <c r="F1693" s="16">
        <f>IF(AND(C1693&lt;&gt;0,SUM(C$1:$D1693)=SUM(C$1:$D1693)),ROW(),0)</f>
        <v>0</v>
      </c>
      <c r="G1693" s="16">
        <f t="array" ref="G1693">IF(ROW()-IFERROR(INDEX(F$2:F1693,MATCH(2,1/(F$2:F1693&lt;&gt;0))),0)&gt;22,22,ROW()-IFERROR(INDEX(F$2:F1693,MATCH(2,1/(F$2:F1693&lt;&gt;0))),0))</f>
        <v>1</v>
      </c>
    </row>
    <row r="1694" spans="1:7">
      <c r="A1694" s="5">
        <v>45673</v>
      </c>
      <c r="B1694">
        <v>0.60799999999999998</v>
      </c>
      <c r="C1694" s="16">
        <f t="shared" si="50"/>
        <v>0</v>
      </c>
      <c r="D1694" s="16">
        <f t="array" ref="D1694">IFERROR(INDEX(C$2:C1694,MATCH(2,1/(C$2:C1694&lt;&gt;0))),0)</f>
        <v>-2.5</v>
      </c>
      <c r="E1694" s="16">
        <f t="shared" si="49"/>
        <v>-2.2727272727272729</v>
      </c>
      <c r="F1694" s="16">
        <f>IF(AND(C1694&lt;&gt;0,SUM(C$1:$D1694)=SUM(C$1:$D1694)),ROW(),0)</f>
        <v>0</v>
      </c>
      <c r="G1694" s="16">
        <f t="array" ref="G1694">IF(ROW()-IFERROR(INDEX(F$2:F1694,MATCH(2,1/(F$2:F1694&lt;&gt;0))),0)&gt;22,22,ROW()-IFERROR(INDEX(F$2:F1694,MATCH(2,1/(F$2:F1694&lt;&gt;0))),0))</f>
        <v>2</v>
      </c>
    </row>
    <row r="1695" spans="1:7">
      <c r="A1695" s="5">
        <v>45674</v>
      </c>
      <c r="B1695">
        <v>0.09</v>
      </c>
      <c r="C1695" s="16">
        <f t="shared" si="50"/>
        <v>0</v>
      </c>
      <c r="D1695" s="16">
        <f t="array" ref="D1695">IFERROR(INDEX(C$2:C1695,MATCH(2,1/(C$2:C1695&lt;&gt;0))),0)</f>
        <v>-2.5</v>
      </c>
      <c r="E1695" s="16">
        <f t="shared" ref="E1695:E1758" si="51">IF(D1695=0,0,IF(D1695&lt;0,-1*(ABS(D1695)-G1695*ABS(D1695)/22),D1695-G1695*D1695/22))</f>
        <v>-2.1590909090909092</v>
      </c>
      <c r="F1695" s="16">
        <f>IF(AND(C1695&lt;&gt;0,SUM(C$1:$D1695)=SUM(C$1:$D1695)),ROW(),0)</f>
        <v>0</v>
      </c>
      <c r="G1695" s="16">
        <f t="array" ref="G1695">IF(ROW()-IFERROR(INDEX(F$2:F1695,MATCH(2,1/(F$2:F1695&lt;&gt;0))),0)&gt;22,22,ROW()-IFERROR(INDEX(F$2:F1695,MATCH(2,1/(F$2:F1695&lt;&gt;0))),0))</f>
        <v>3</v>
      </c>
    </row>
    <row r="1696" spans="1:7">
      <c r="A1696" s="5">
        <v>45677</v>
      </c>
      <c r="B1696">
        <v>0.58199999999999996</v>
      </c>
      <c r="C1696" s="16">
        <f t="shared" si="50"/>
        <v>0</v>
      </c>
      <c r="D1696" s="16">
        <f t="array" ref="D1696">IFERROR(INDEX(C$2:C1696,MATCH(2,1/(C$2:C1696&lt;&gt;0))),0)</f>
        <v>-2.5</v>
      </c>
      <c r="E1696" s="16">
        <f t="shared" si="51"/>
        <v>-2.0454545454545454</v>
      </c>
      <c r="F1696" s="16">
        <f>IF(AND(C1696&lt;&gt;0,SUM(C$1:$D1696)=SUM(C$1:$D1696)),ROW(),0)</f>
        <v>0</v>
      </c>
      <c r="G1696" s="16">
        <f t="array" ref="G1696">IF(ROW()-IFERROR(INDEX(F$2:F1696,MATCH(2,1/(F$2:F1696&lt;&gt;0))),0)&gt;22,22,ROW()-IFERROR(INDEX(F$2:F1696,MATCH(2,1/(F$2:F1696&lt;&gt;0))),0))</f>
        <v>4</v>
      </c>
    </row>
    <row r="1697" spans="1:7">
      <c r="A1697" s="5">
        <v>45678</v>
      </c>
      <c r="B1697">
        <v>0.622</v>
      </c>
      <c r="C1697" s="16">
        <f t="shared" si="50"/>
        <v>0</v>
      </c>
      <c r="D1697" s="16">
        <f t="array" ref="D1697">IFERROR(INDEX(C$2:C1697,MATCH(2,1/(C$2:C1697&lt;&gt;0))),0)</f>
        <v>-2.5</v>
      </c>
      <c r="E1697" s="16">
        <f t="shared" si="51"/>
        <v>-1.9318181818181817</v>
      </c>
      <c r="F1697" s="16">
        <f>IF(AND(C1697&lt;&gt;0,SUM(C$1:$D1697)=SUM(C$1:$D1697)),ROW(),0)</f>
        <v>0</v>
      </c>
      <c r="G1697" s="16">
        <f t="array" ref="G1697">IF(ROW()-IFERROR(INDEX(F$2:F1697,MATCH(2,1/(F$2:F1697&lt;&gt;0))),0)&gt;22,22,ROW()-IFERROR(INDEX(F$2:F1697,MATCH(2,1/(F$2:F1697&lt;&gt;0))),0))</f>
        <v>5</v>
      </c>
    </row>
    <row r="1698" spans="1:7">
      <c r="A1698" s="5">
        <v>45679</v>
      </c>
      <c r="B1698">
        <v>0.32500000000000001</v>
      </c>
      <c r="C1698" s="16">
        <f t="shared" si="50"/>
        <v>0</v>
      </c>
      <c r="D1698" s="16">
        <f t="array" ref="D1698">IFERROR(INDEX(C$2:C1698,MATCH(2,1/(C$2:C1698&lt;&gt;0))),0)</f>
        <v>-2.5</v>
      </c>
      <c r="E1698" s="16">
        <f t="shared" si="51"/>
        <v>-1.8181818181818183</v>
      </c>
      <c r="F1698" s="16">
        <f>IF(AND(C1698&lt;&gt;0,SUM(C$1:$D1698)=SUM(C$1:$D1698)),ROW(),0)</f>
        <v>0</v>
      </c>
      <c r="G1698" s="16">
        <f t="array" ref="G1698">IF(ROW()-IFERROR(INDEX(F$2:F1698,MATCH(2,1/(F$2:F1698&lt;&gt;0))),0)&gt;22,22,ROW()-IFERROR(INDEX(F$2:F1698,MATCH(2,1/(F$2:F1698&lt;&gt;0))),0))</f>
        <v>6</v>
      </c>
    </row>
    <row r="1699" spans="1:7">
      <c r="A1699" s="5">
        <v>45680</v>
      </c>
      <c r="B1699">
        <v>0.14000000000000001</v>
      </c>
      <c r="C1699" s="16">
        <f t="shared" si="50"/>
        <v>0</v>
      </c>
      <c r="D1699" s="16">
        <f t="array" ref="D1699">IFERROR(INDEX(C$2:C1699,MATCH(2,1/(C$2:C1699&lt;&gt;0))),0)</f>
        <v>-2.5</v>
      </c>
      <c r="E1699" s="16">
        <f t="shared" si="51"/>
        <v>-1.7045454545454546</v>
      </c>
      <c r="F1699" s="16">
        <f>IF(AND(C1699&lt;&gt;0,SUM(C$1:$D1699)=SUM(C$1:$D1699)),ROW(),0)</f>
        <v>0</v>
      </c>
      <c r="G1699" s="16">
        <f t="array" ref="G1699">IF(ROW()-IFERROR(INDEX(F$2:F1699,MATCH(2,1/(F$2:F1699&lt;&gt;0))),0)&gt;22,22,ROW()-IFERROR(INDEX(F$2:F1699,MATCH(2,1/(F$2:F1699&lt;&gt;0))),0))</f>
        <v>7</v>
      </c>
    </row>
    <row r="1700" spans="1:7">
      <c r="A1700" s="5">
        <v>45681</v>
      </c>
      <c r="B1700">
        <v>3.3000000000000002E-2</v>
      </c>
      <c r="C1700" s="16">
        <f t="shared" si="50"/>
        <v>0</v>
      </c>
      <c r="D1700" s="16">
        <f t="array" ref="D1700">IFERROR(INDEX(C$2:C1700,MATCH(2,1/(C$2:C1700&lt;&gt;0))),0)</f>
        <v>-2.5</v>
      </c>
      <c r="E1700" s="16">
        <f t="shared" si="51"/>
        <v>-1.5909090909090908</v>
      </c>
      <c r="F1700" s="16">
        <f>IF(AND(C1700&lt;&gt;0,SUM(C$1:$D1700)=SUM(C$1:$D1700)),ROW(),0)</f>
        <v>0</v>
      </c>
      <c r="G1700" s="16">
        <f t="array" ref="G1700">IF(ROW()-IFERROR(INDEX(F$2:F1700,MATCH(2,1/(F$2:F1700&lt;&gt;0))),0)&gt;22,22,ROW()-IFERROR(INDEX(F$2:F1700,MATCH(2,1/(F$2:F1700&lt;&gt;0))),0))</f>
        <v>8</v>
      </c>
    </row>
    <row r="1701" spans="1:7">
      <c r="A1701" s="5">
        <v>45684</v>
      </c>
      <c r="B1701">
        <v>1E-3</v>
      </c>
      <c r="C1701" s="16">
        <f t="shared" si="50"/>
        <v>5</v>
      </c>
      <c r="D1701" s="16">
        <f t="array" ref="D1701">IFERROR(INDEX(C$2:C1701,MATCH(2,1/(C$2:C1701&lt;&gt;0))),0)</f>
        <v>5</v>
      </c>
      <c r="E1701" s="16">
        <f t="shared" si="51"/>
        <v>5</v>
      </c>
      <c r="F1701" s="16">
        <f>IF(AND(C1701&lt;&gt;0,SUM(C$1:$D1701)=SUM(C$1:$D1701)),ROW(),0)</f>
        <v>1701</v>
      </c>
      <c r="G1701" s="16">
        <f t="array" ref="G1701">IF(ROW()-IFERROR(INDEX(F$2:F1701,MATCH(2,1/(F$2:F1701&lt;&gt;0))),0)&gt;22,22,ROW()-IFERROR(INDEX(F$2:F1701,MATCH(2,1/(F$2:F1701&lt;&gt;0))),0))</f>
        <v>0</v>
      </c>
    </row>
    <row r="1702" spans="1:7">
      <c r="A1702" s="5">
        <v>45693</v>
      </c>
      <c r="B1702">
        <v>0.98599999999999999</v>
      </c>
      <c r="C1702" s="16">
        <f t="shared" si="50"/>
        <v>-2.5</v>
      </c>
      <c r="D1702" s="16">
        <f t="array" ref="D1702">IFERROR(INDEX(C$2:C1702,MATCH(2,1/(C$2:C1702&lt;&gt;0))),0)</f>
        <v>-2.5</v>
      </c>
      <c r="E1702" s="16">
        <f t="shared" si="51"/>
        <v>-2.5</v>
      </c>
      <c r="F1702" s="16">
        <f>IF(AND(C1702&lt;&gt;0,SUM(C$1:$D1702)=SUM(C$1:$D1702)),ROW(),0)</f>
        <v>1702</v>
      </c>
      <c r="G1702" s="16">
        <f t="array" ref="G1702">IF(ROW()-IFERROR(INDEX(F$2:F1702,MATCH(2,1/(F$2:F1702&lt;&gt;0))),0)&gt;22,22,ROW()-IFERROR(INDEX(F$2:F1702,MATCH(2,1/(F$2:F1702&lt;&gt;0))),0))</f>
        <v>0</v>
      </c>
    </row>
    <row r="1703" spans="1:7">
      <c r="A1703" s="5">
        <v>45694</v>
      </c>
      <c r="B1703">
        <v>0.97499999999999998</v>
      </c>
      <c r="C1703" s="16">
        <f t="shared" si="50"/>
        <v>-2.5</v>
      </c>
      <c r="D1703" s="16">
        <f t="array" ref="D1703">IFERROR(INDEX(C$2:C1703,MATCH(2,1/(C$2:C1703&lt;&gt;0))),0)</f>
        <v>-2.5</v>
      </c>
      <c r="E1703" s="16">
        <f t="shared" si="51"/>
        <v>-2.5</v>
      </c>
      <c r="F1703" s="16">
        <f>IF(AND(C1703&lt;&gt;0,SUM(C$1:$D1703)=SUM(C$1:$D1703)),ROW(),0)</f>
        <v>1703</v>
      </c>
      <c r="G1703" s="16">
        <f t="array" ref="G1703">IF(ROW()-IFERROR(INDEX(F$2:F1703,MATCH(2,1/(F$2:F1703&lt;&gt;0))),0)&gt;22,22,ROW()-IFERROR(INDEX(F$2:F1703,MATCH(2,1/(F$2:F1703&lt;&gt;0))),0))</f>
        <v>0</v>
      </c>
    </row>
    <row r="1704" spans="1:7">
      <c r="A1704" s="5">
        <v>45695</v>
      </c>
      <c r="B1704">
        <v>0.96499999999999997</v>
      </c>
      <c r="C1704" s="16">
        <f t="shared" si="50"/>
        <v>0</v>
      </c>
      <c r="D1704" s="16">
        <f t="array" ref="D1704">IFERROR(INDEX(C$2:C1704,MATCH(2,1/(C$2:C1704&lt;&gt;0))),0)</f>
        <v>-2.5</v>
      </c>
      <c r="E1704" s="16">
        <f t="shared" si="51"/>
        <v>-2.3863636363636362</v>
      </c>
      <c r="F1704" s="16">
        <f>IF(AND(C1704&lt;&gt;0,SUM(C$1:$D1704)=SUM(C$1:$D1704)),ROW(),0)</f>
        <v>0</v>
      </c>
      <c r="G1704" s="16">
        <f t="array" ref="G1704">IF(ROW()-IFERROR(INDEX(F$2:F1704,MATCH(2,1/(F$2:F1704&lt;&gt;0))),0)&gt;22,22,ROW()-IFERROR(INDEX(F$2:F1704,MATCH(2,1/(F$2:F1704&lt;&gt;0))),0))</f>
        <v>1</v>
      </c>
    </row>
    <row r="1705" spans="1:7">
      <c r="A1705" s="5">
        <v>45698</v>
      </c>
      <c r="B1705">
        <v>0.98499999999999999</v>
      </c>
      <c r="C1705" s="16">
        <f t="shared" si="50"/>
        <v>-2.5</v>
      </c>
      <c r="D1705" s="16">
        <f t="array" ref="D1705">IFERROR(INDEX(C$2:C1705,MATCH(2,1/(C$2:C1705&lt;&gt;0))),0)</f>
        <v>-2.5</v>
      </c>
      <c r="E1705" s="16">
        <f t="shared" si="51"/>
        <v>-2.5</v>
      </c>
      <c r="F1705" s="16">
        <f>IF(AND(C1705&lt;&gt;0,SUM(C$1:$D1705)=SUM(C$1:$D1705)),ROW(),0)</f>
        <v>1705</v>
      </c>
      <c r="G1705" s="16">
        <f t="array" ref="G1705">IF(ROW()-IFERROR(INDEX(F$2:F1705,MATCH(2,1/(F$2:F1705&lt;&gt;0))),0)&gt;22,22,ROW()-IFERROR(INDEX(F$2:F1705,MATCH(2,1/(F$2:F1705&lt;&gt;0))),0))</f>
        <v>0</v>
      </c>
    </row>
    <row r="1706" spans="1:7">
      <c r="A1706" s="5">
        <v>45699</v>
      </c>
      <c r="B1706">
        <v>0.90600000000000003</v>
      </c>
      <c r="C1706" s="16">
        <f t="shared" si="50"/>
        <v>0</v>
      </c>
      <c r="D1706" s="16">
        <f t="array" ref="D1706">IFERROR(INDEX(C$2:C1706,MATCH(2,1/(C$2:C1706&lt;&gt;0))),0)</f>
        <v>-2.5</v>
      </c>
      <c r="E1706" s="16">
        <f t="shared" si="51"/>
        <v>-2.3863636363636362</v>
      </c>
      <c r="F1706" s="16">
        <f>IF(AND(C1706&lt;&gt;0,SUM(C$1:$D1706)=SUM(C$1:$D1706)),ROW(),0)</f>
        <v>0</v>
      </c>
      <c r="G1706" s="16">
        <f t="array" ref="G1706">IF(ROW()-IFERROR(INDEX(F$2:F1706,MATCH(2,1/(F$2:F1706&lt;&gt;0))),0)&gt;22,22,ROW()-IFERROR(INDEX(F$2:F1706,MATCH(2,1/(F$2:F1706&lt;&gt;0))),0))</f>
        <v>1</v>
      </c>
    </row>
    <row r="1707" spans="1:7">
      <c r="A1707" s="5">
        <v>45700</v>
      </c>
      <c r="B1707">
        <v>0.92900000000000005</v>
      </c>
      <c r="C1707" s="16">
        <f t="shared" si="50"/>
        <v>0</v>
      </c>
      <c r="D1707" s="16">
        <f t="array" ref="D1707">IFERROR(INDEX(C$2:C1707,MATCH(2,1/(C$2:C1707&lt;&gt;0))),0)</f>
        <v>-2.5</v>
      </c>
      <c r="E1707" s="16">
        <f t="shared" si="51"/>
        <v>-2.2727272727272729</v>
      </c>
      <c r="F1707" s="16">
        <f>IF(AND(C1707&lt;&gt;0,SUM(C$1:$D1707)=SUM(C$1:$D1707)),ROW(),0)</f>
        <v>0</v>
      </c>
      <c r="G1707" s="16">
        <f t="array" ref="G1707">IF(ROW()-IFERROR(INDEX(F$2:F1707,MATCH(2,1/(F$2:F1707&lt;&gt;0))),0)&gt;22,22,ROW()-IFERROR(INDEX(F$2:F1707,MATCH(2,1/(F$2:F1707&lt;&gt;0))),0))</f>
        <v>2</v>
      </c>
    </row>
    <row r="1708" spans="1:7">
      <c r="A1708" s="5">
        <v>45701</v>
      </c>
      <c r="B1708">
        <v>0.40400000000000003</v>
      </c>
      <c r="C1708" s="16">
        <f t="shared" si="50"/>
        <v>0</v>
      </c>
      <c r="D1708" s="16">
        <f t="array" ref="D1708">IFERROR(INDEX(C$2:C1708,MATCH(2,1/(C$2:C1708&lt;&gt;0))),0)</f>
        <v>-2.5</v>
      </c>
      <c r="E1708" s="16">
        <f t="shared" si="51"/>
        <v>-2.1590909090909092</v>
      </c>
      <c r="F1708" s="16">
        <f>IF(AND(C1708&lt;&gt;0,SUM(C$1:$D1708)=SUM(C$1:$D1708)),ROW(),0)</f>
        <v>0</v>
      </c>
      <c r="G1708" s="16">
        <f t="array" ref="G1708">IF(ROW()-IFERROR(INDEX(F$2:F1708,MATCH(2,1/(F$2:F1708&lt;&gt;0))),0)&gt;22,22,ROW()-IFERROR(INDEX(F$2:F1708,MATCH(2,1/(F$2:F1708&lt;&gt;0))),0))</f>
        <v>3</v>
      </c>
    </row>
    <row r="1709" spans="1:7">
      <c r="A1709" s="5">
        <v>45702</v>
      </c>
      <c r="B1709">
        <v>0.54400000000000004</v>
      </c>
      <c r="C1709" s="16">
        <f t="shared" si="50"/>
        <v>0</v>
      </c>
      <c r="D1709" s="16">
        <f t="array" ref="D1709">IFERROR(INDEX(C$2:C1709,MATCH(2,1/(C$2:C1709&lt;&gt;0))),0)</f>
        <v>-2.5</v>
      </c>
      <c r="E1709" s="16">
        <f t="shared" si="51"/>
        <v>-2.0454545454545454</v>
      </c>
      <c r="F1709" s="16">
        <f>IF(AND(C1709&lt;&gt;0,SUM(C$1:$D1709)=SUM(C$1:$D1709)),ROW(),0)</f>
        <v>0</v>
      </c>
      <c r="G1709" s="16">
        <f t="array" ref="G1709">IF(ROW()-IFERROR(INDEX(F$2:F1709,MATCH(2,1/(F$2:F1709&lt;&gt;0))),0)&gt;22,22,ROW()-IFERROR(INDEX(F$2:F1709,MATCH(2,1/(F$2:F1709&lt;&gt;0))),0))</f>
        <v>4</v>
      </c>
    </row>
    <row r="1710" spans="1:7">
      <c r="A1710" s="5">
        <v>45705</v>
      </c>
      <c r="B1710">
        <v>0.97899999999999998</v>
      </c>
      <c r="C1710" s="16">
        <f t="shared" si="50"/>
        <v>-2.5</v>
      </c>
      <c r="D1710" s="16">
        <f t="array" ref="D1710">IFERROR(INDEX(C$2:C1710,MATCH(2,1/(C$2:C1710&lt;&gt;0))),0)</f>
        <v>-2.5</v>
      </c>
      <c r="E1710" s="16">
        <f t="shared" si="51"/>
        <v>-2.5</v>
      </c>
      <c r="F1710" s="16">
        <f>IF(AND(C1710&lt;&gt;0,SUM(C$1:$D1710)=SUM(C$1:$D1710)),ROW(),0)</f>
        <v>1710</v>
      </c>
      <c r="G1710" s="16">
        <f t="array" ref="G1710">IF(ROW()-IFERROR(INDEX(F$2:F1710,MATCH(2,1/(F$2:F1710&lt;&gt;0))),0)&gt;22,22,ROW()-IFERROR(INDEX(F$2:F1710,MATCH(2,1/(F$2:F1710&lt;&gt;0))),0))</f>
        <v>0</v>
      </c>
    </row>
    <row r="1711" spans="1:7">
      <c r="A1711" s="5">
        <v>45706</v>
      </c>
      <c r="B1711">
        <v>8.5000000000000006E-2</v>
      </c>
      <c r="C1711" s="16">
        <f t="shared" si="50"/>
        <v>0</v>
      </c>
      <c r="D1711" s="16">
        <f t="array" ref="D1711">IFERROR(INDEX(C$2:C1711,MATCH(2,1/(C$2:C1711&lt;&gt;0))),0)</f>
        <v>-2.5</v>
      </c>
      <c r="E1711" s="16">
        <f t="shared" si="51"/>
        <v>-2.3863636363636362</v>
      </c>
      <c r="F1711" s="16">
        <f>IF(AND(C1711&lt;&gt;0,SUM(C$1:$D1711)=SUM(C$1:$D1711)),ROW(),0)</f>
        <v>0</v>
      </c>
      <c r="G1711" s="16">
        <f t="array" ref="G1711">IF(ROW()-IFERROR(INDEX(F$2:F1711,MATCH(2,1/(F$2:F1711&lt;&gt;0))),0)&gt;22,22,ROW()-IFERROR(INDEX(F$2:F1711,MATCH(2,1/(F$2:F1711&lt;&gt;0))),0))</f>
        <v>1</v>
      </c>
    </row>
    <row r="1712" spans="1:7">
      <c r="A1712" s="5">
        <v>45707</v>
      </c>
      <c r="B1712">
        <v>0.95799999999999996</v>
      </c>
      <c r="C1712" s="16">
        <f t="shared" si="50"/>
        <v>0</v>
      </c>
      <c r="D1712" s="16">
        <f t="array" ref="D1712">IFERROR(INDEX(C$2:C1712,MATCH(2,1/(C$2:C1712&lt;&gt;0))),0)</f>
        <v>-2.5</v>
      </c>
      <c r="E1712" s="16">
        <f t="shared" si="51"/>
        <v>-2.2727272727272729</v>
      </c>
      <c r="F1712" s="16">
        <f>IF(AND(C1712&lt;&gt;0,SUM(C$1:$D1712)=SUM(C$1:$D1712)),ROW(),0)</f>
        <v>0</v>
      </c>
      <c r="G1712" s="16">
        <f t="array" ref="G1712">IF(ROW()-IFERROR(INDEX(F$2:F1712,MATCH(2,1/(F$2:F1712&lt;&gt;0))),0)&gt;22,22,ROW()-IFERROR(INDEX(F$2:F1712,MATCH(2,1/(F$2:F1712&lt;&gt;0))),0))</f>
        <v>2</v>
      </c>
    </row>
    <row r="1713" spans="1:7">
      <c r="A1713" s="5">
        <v>45708</v>
      </c>
      <c r="B1713">
        <v>0.91500000000000004</v>
      </c>
      <c r="C1713" s="16">
        <f t="shared" si="50"/>
        <v>0</v>
      </c>
      <c r="D1713" s="16">
        <f t="array" ref="D1713">IFERROR(INDEX(C$2:C1713,MATCH(2,1/(C$2:C1713&lt;&gt;0))),0)</f>
        <v>-2.5</v>
      </c>
      <c r="E1713" s="16">
        <f t="shared" si="51"/>
        <v>-2.1590909090909092</v>
      </c>
      <c r="F1713" s="16">
        <f>IF(AND(C1713&lt;&gt;0,SUM(C$1:$D1713)=SUM(C$1:$D1713)),ROW(),0)</f>
        <v>0</v>
      </c>
      <c r="G1713" s="16">
        <f t="array" ref="G1713">IF(ROW()-IFERROR(INDEX(F$2:F1713,MATCH(2,1/(F$2:F1713&lt;&gt;0))),0)&gt;22,22,ROW()-IFERROR(INDEX(F$2:F1713,MATCH(2,1/(F$2:F1713&lt;&gt;0))),0))</f>
        <v>3</v>
      </c>
    </row>
    <row r="1714" spans="1:7">
      <c r="A1714" s="5">
        <v>45709</v>
      </c>
      <c r="B1714">
        <v>0.90200000000000002</v>
      </c>
      <c r="C1714" s="16">
        <f t="shared" si="50"/>
        <v>0</v>
      </c>
      <c r="D1714" s="16">
        <f t="array" ref="D1714">IFERROR(INDEX(C$2:C1714,MATCH(2,1/(C$2:C1714&lt;&gt;0))),0)</f>
        <v>-2.5</v>
      </c>
      <c r="E1714" s="16">
        <f t="shared" si="51"/>
        <v>-2.0454545454545454</v>
      </c>
      <c r="F1714" s="16">
        <f>IF(AND(C1714&lt;&gt;0,SUM(C$1:$D1714)=SUM(C$1:$D1714)),ROW(),0)</f>
        <v>0</v>
      </c>
      <c r="G1714" s="16">
        <f t="array" ref="G1714">IF(ROW()-IFERROR(INDEX(F$2:F1714,MATCH(2,1/(F$2:F1714&lt;&gt;0))),0)&gt;22,22,ROW()-IFERROR(INDEX(F$2:F1714,MATCH(2,1/(F$2:F1714&lt;&gt;0))),0))</f>
        <v>4</v>
      </c>
    </row>
    <row r="1715" spans="1:7">
      <c r="A1715" s="5">
        <v>45712</v>
      </c>
      <c r="B1715">
        <v>0.96899999999999997</v>
      </c>
      <c r="C1715" s="16">
        <f t="shared" si="50"/>
        <v>0</v>
      </c>
      <c r="D1715" s="16">
        <f t="array" ref="D1715">IFERROR(INDEX(C$2:C1715,MATCH(2,1/(C$2:C1715&lt;&gt;0))),0)</f>
        <v>-2.5</v>
      </c>
      <c r="E1715" s="16">
        <f t="shared" si="51"/>
        <v>-1.9318181818181817</v>
      </c>
      <c r="F1715" s="16">
        <f>IF(AND(C1715&lt;&gt;0,SUM(C$1:$D1715)=SUM(C$1:$D1715)),ROW(),0)</f>
        <v>0</v>
      </c>
      <c r="G1715" s="16">
        <f t="array" ref="G1715">IF(ROW()-IFERROR(INDEX(F$2:F1715,MATCH(2,1/(F$2:F1715&lt;&gt;0))),0)&gt;22,22,ROW()-IFERROR(INDEX(F$2:F1715,MATCH(2,1/(F$2:F1715&lt;&gt;0))),0))</f>
        <v>5</v>
      </c>
    </row>
    <row r="1716" spans="1:7">
      <c r="A1716" s="5">
        <v>45713</v>
      </c>
      <c r="B1716">
        <v>0.91300000000000003</v>
      </c>
      <c r="C1716" s="16">
        <f t="shared" si="50"/>
        <v>0</v>
      </c>
      <c r="D1716" s="16">
        <f t="array" ref="D1716">IFERROR(INDEX(C$2:C1716,MATCH(2,1/(C$2:C1716&lt;&gt;0))),0)</f>
        <v>-2.5</v>
      </c>
      <c r="E1716" s="16">
        <f t="shared" si="51"/>
        <v>-1.8181818181818183</v>
      </c>
      <c r="F1716" s="16">
        <f>IF(AND(C1716&lt;&gt;0,SUM(C$1:$D1716)=SUM(C$1:$D1716)),ROW(),0)</f>
        <v>0</v>
      </c>
      <c r="G1716" s="16">
        <f t="array" ref="G1716">IF(ROW()-IFERROR(INDEX(F$2:F1716,MATCH(2,1/(F$2:F1716&lt;&gt;0))),0)&gt;22,22,ROW()-IFERROR(INDEX(F$2:F1716,MATCH(2,1/(F$2:F1716&lt;&gt;0))),0))</f>
        <v>6</v>
      </c>
    </row>
    <row r="1717" spans="1:7">
      <c r="A1717" s="5">
        <v>45714</v>
      </c>
      <c r="B1717">
        <v>0.95499999999999996</v>
      </c>
      <c r="C1717" s="16">
        <f t="shared" si="50"/>
        <v>0</v>
      </c>
      <c r="D1717" s="16">
        <f t="array" ref="D1717">IFERROR(INDEX(C$2:C1717,MATCH(2,1/(C$2:C1717&lt;&gt;0))),0)</f>
        <v>-2.5</v>
      </c>
      <c r="E1717" s="16">
        <f t="shared" si="51"/>
        <v>-1.7045454545454546</v>
      </c>
      <c r="F1717" s="16">
        <f>IF(AND(C1717&lt;&gt;0,SUM(C$1:$D1717)=SUM(C$1:$D1717)),ROW(),0)</f>
        <v>0</v>
      </c>
      <c r="G1717" s="16">
        <f t="array" ref="G1717">IF(ROW()-IFERROR(INDEX(F$2:F1717,MATCH(2,1/(F$2:F1717&lt;&gt;0))),0)&gt;22,22,ROW()-IFERROR(INDEX(F$2:F1717,MATCH(2,1/(F$2:F1717&lt;&gt;0))),0))</f>
        <v>7</v>
      </c>
    </row>
    <row r="1718" spans="1:7">
      <c r="A1718" s="5">
        <v>45715</v>
      </c>
      <c r="B1718">
        <v>0.67200000000000004</v>
      </c>
      <c r="C1718" s="16">
        <f t="shared" si="50"/>
        <v>0</v>
      </c>
      <c r="D1718" s="16">
        <f t="array" ref="D1718">IFERROR(INDEX(C$2:C1718,MATCH(2,1/(C$2:C1718&lt;&gt;0))),0)</f>
        <v>-2.5</v>
      </c>
      <c r="E1718" s="16">
        <f t="shared" si="51"/>
        <v>-1.5909090909090908</v>
      </c>
      <c r="F1718" s="16">
        <f>IF(AND(C1718&lt;&gt;0,SUM(C$1:$D1718)=SUM(C$1:$D1718)),ROW(),0)</f>
        <v>0</v>
      </c>
      <c r="G1718" s="16">
        <f t="array" ref="G1718">IF(ROW()-IFERROR(INDEX(F$2:F1718,MATCH(2,1/(F$2:F1718&lt;&gt;0))),0)&gt;22,22,ROW()-IFERROR(INDEX(F$2:F1718,MATCH(2,1/(F$2:F1718&lt;&gt;0))),0))</f>
        <v>8</v>
      </c>
    </row>
    <row r="1719" spans="1:7">
      <c r="A1719" s="5">
        <v>45716</v>
      </c>
      <c r="B1719">
        <v>8.9999999999999993E-3</v>
      </c>
      <c r="C1719" s="16">
        <f t="shared" si="50"/>
        <v>5</v>
      </c>
      <c r="D1719" s="16">
        <f t="array" ref="D1719">IFERROR(INDEX(C$2:C1719,MATCH(2,1/(C$2:C1719&lt;&gt;0))),0)</f>
        <v>5</v>
      </c>
      <c r="E1719" s="16">
        <f t="shared" si="51"/>
        <v>5</v>
      </c>
      <c r="F1719" s="16">
        <f>IF(AND(C1719&lt;&gt;0,SUM(C$1:$D1719)=SUM(C$1:$D1719)),ROW(),0)</f>
        <v>1719</v>
      </c>
      <c r="G1719" s="16">
        <f t="array" ref="G1719">IF(ROW()-IFERROR(INDEX(F$2:F1719,MATCH(2,1/(F$2:F1719&lt;&gt;0))),0)&gt;22,22,ROW()-IFERROR(INDEX(F$2:F1719,MATCH(2,1/(F$2:F1719&lt;&gt;0))),0))</f>
        <v>0</v>
      </c>
    </row>
    <row r="1720" spans="1:7">
      <c r="A1720" s="5">
        <v>45719</v>
      </c>
      <c r="B1720">
        <v>0.40100000000000002</v>
      </c>
      <c r="C1720" s="16">
        <f t="shared" si="50"/>
        <v>0</v>
      </c>
      <c r="D1720" s="16">
        <f t="array" ref="D1720">IFERROR(INDEX(C$2:C1720,MATCH(2,1/(C$2:C1720&lt;&gt;0))),0)</f>
        <v>5</v>
      </c>
      <c r="E1720" s="16">
        <f t="shared" si="51"/>
        <v>4.7727272727272725</v>
      </c>
      <c r="F1720" s="16">
        <f>IF(AND(C1720&lt;&gt;0,SUM(C$1:$D1720)=SUM(C$1:$D1720)),ROW(),0)</f>
        <v>0</v>
      </c>
      <c r="G1720" s="16">
        <f t="array" ref="G1720">IF(ROW()-IFERROR(INDEX(F$2:F1720,MATCH(2,1/(F$2:F1720&lt;&gt;0))),0)&gt;22,22,ROW()-IFERROR(INDEX(F$2:F1720,MATCH(2,1/(F$2:F1720&lt;&gt;0))),0))</f>
        <v>1</v>
      </c>
    </row>
    <row r="1721" spans="1:7">
      <c r="A1721" s="5">
        <v>45720</v>
      </c>
      <c r="B1721">
        <v>0.68200000000000005</v>
      </c>
      <c r="C1721" s="16">
        <f t="shared" si="50"/>
        <v>0</v>
      </c>
      <c r="D1721" s="16">
        <f t="array" ref="D1721">IFERROR(INDEX(C$2:C1721,MATCH(2,1/(C$2:C1721&lt;&gt;0))),0)</f>
        <v>5</v>
      </c>
      <c r="E1721" s="16">
        <f t="shared" si="51"/>
        <v>4.5454545454545459</v>
      </c>
      <c r="F1721" s="16">
        <f>IF(AND(C1721&lt;&gt;0,SUM(C$1:$D1721)=SUM(C$1:$D1721)),ROW(),0)</f>
        <v>0</v>
      </c>
      <c r="G1721" s="16">
        <f t="array" ref="G1721">IF(ROW()-IFERROR(INDEX(F$2:F1721,MATCH(2,1/(F$2:F1721&lt;&gt;0))),0)&gt;22,22,ROW()-IFERROR(INDEX(F$2:F1721,MATCH(2,1/(F$2:F1721&lt;&gt;0))),0))</f>
        <v>2</v>
      </c>
    </row>
    <row r="1722" spans="1:7">
      <c r="A1722" s="5">
        <v>45721</v>
      </c>
      <c r="B1722">
        <v>0.78900000000000003</v>
      </c>
      <c r="C1722" s="16">
        <f t="shared" si="50"/>
        <v>0</v>
      </c>
      <c r="D1722" s="16">
        <f t="array" ref="D1722">IFERROR(INDEX(C$2:C1722,MATCH(2,1/(C$2:C1722&lt;&gt;0))),0)</f>
        <v>5</v>
      </c>
      <c r="E1722" s="16">
        <f t="shared" si="51"/>
        <v>4.3181818181818183</v>
      </c>
      <c r="F1722" s="16">
        <f>IF(AND(C1722&lt;&gt;0,SUM(C$1:$D1722)=SUM(C$1:$D1722)),ROW(),0)</f>
        <v>0</v>
      </c>
      <c r="G1722" s="16">
        <f t="array" ref="G1722">IF(ROW()-IFERROR(INDEX(F$2:F1722,MATCH(2,1/(F$2:F1722&lt;&gt;0))),0)&gt;22,22,ROW()-IFERROR(INDEX(F$2:F1722,MATCH(2,1/(F$2:F1722&lt;&gt;0))),0))</f>
        <v>3</v>
      </c>
    </row>
    <row r="1723" spans="1:7">
      <c r="A1723" s="5">
        <v>45722</v>
      </c>
      <c r="B1723">
        <v>0.98099999999999998</v>
      </c>
      <c r="C1723" s="16">
        <f t="shared" si="50"/>
        <v>-2.5</v>
      </c>
      <c r="D1723" s="16">
        <f t="array" ref="D1723">IFERROR(INDEX(C$2:C1723,MATCH(2,1/(C$2:C1723&lt;&gt;0))),0)</f>
        <v>-2.5</v>
      </c>
      <c r="E1723" s="16">
        <f t="shared" si="51"/>
        <v>-2.5</v>
      </c>
      <c r="F1723" s="16">
        <f>IF(AND(C1723&lt;&gt;0,SUM(C$1:$D1723)=SUM(C$1:$D1723)),ROW(),0)</f>
        <v>1723</v>
      </c>
      <c r="G1723" s="16">
        <f t="array" ref="G1723">IF(ROW()-IFERROR(INDEX(F$2:F1723,MATCH(2,1/(F$2:F1723&lt;&gt;0))),0)&gt;22,22,ROW()-IFERROR(INDEX(F$2:F1723,MATCH(2,1/(F$2:F1723&lt;&gt;0))),0))</f>
        <v>0</v>
      </c>
    </row>
    <row r="1724" spans="1:7">
      <c r="A1724" s="5">
        <v>45723</v>
      </c>
      <c r="B1724">
        <v>4.2000000000000003E-2</v>
      </c>
      <c r="C1724" s="16">
        <f t="shared" si="50"/>
        <v>0</v>
      </c>
      <c r="D1724" s="16">
        <f t="array" ref="D1724">IFERROR(INDEX(C$2:C1724,MATCH(2,1/(C$2:C1724&lt;&gt;0))),0)</f>
        <v>-2.5</v>
      </c>
      <c r="E1724" s="16">
        <f t="shared" si="51"/>
        <v>-2.3863636363636362</v>
      </c>
      <c r="F1724" s="16">
        <f>IF(AND(C1724&lt;&gt;0,SUM(C$1:$D1724)=SUM(C$1:$D1724)),ROW(),0)</f>
        <v>0</v>
      </c>
      <c r="G1724" s="16">
        <f t="array" ref="G1724">IF(ROW()-IFERROR(INDEX(F$2:F1724,MATCH(2,1/(F$2:F1724&lt;&gt;0))),0)&gt;22,22,ROW()-IFERROR(INDEX(F$2:F1724,MATCH(2,1/(F$2:F1724&lt;&gt;0))),0))</f>
        <v>1</v>
      </c>
    </row>
    <row r="1725" spans="1:7">
      <c r="A1725" s="5">
        <v>45726</v>
      </c>
      <c r="B1725">
        <v>0.94899999999999995</v>
      </c>
      <c r="C1725" s="16">
        <f t="shared" si="50"/>
        <v>0</v>
      </c>
      <c r="D1725" s="16">
        <f t="array" ref="D1725">IFERROR(INDEX(C$2:C1725,MATCH(2,1/(C$2:C1725&lt;&gt;0))),0)</f>
        <v>-2.5</v>
      </c>
      <c r="E1725" s="16">
        <f t="shared" si="51"/>
        <v>-2.2727272727272729</v>
      </c>
      <c r="F1725" s="16">
        <f>IF(AND(C1725&lt;&gt;0,SUM(C$1:$D1725)=SUM(C$1:$D1725)),ROW(),0)</f>
        <v>0</v>
      </c>
      <c r="G1725" s="16">
        <f t="array" ref="G1725">IF(ROW()-IFERROR(INDEX(F$2:F1725,MATCH(2,1/(F$2:F1725&lt;&gt;0))),0)&gt;22,22,ROW()-IFERROR(INDEX(F$2:F1725,MATCH(2,1/(F$2:F1725&lt;&gt;0))),0))</f>
        <v>2</v>
      </c>
    </row>
    <row r="1726" spans="1:7">
      <c r="A1726" s="5">
        <v>45727</v>
      </c>
      <c r="B1726">
        <v>0.65</v>
      </c>
      <c r="C1726" s="16">
        <f t="shared" si="50"/>
        <v>0</v>
      </c>
      <c r="D1726" s="16">
        <f t="array" ref="D1726">IFERROR(INDEX(C$2:C1726,MATCH(2,1/(C$2:C1726&lt;&gt;0))),0)</f>
        <v>-2.5</v>
      </c>
      <c r="E1726" s="16">
        <f t="shared" si="51"/>
        <v>-2.1590909090909092</v>
      </c>
      <c r="F1726" s="16">
        <f>IF(AND(C1726&lt;&gt;0,SUM(C$1:$D1726)=SUM(C$1:$D1726)),ROW(),0)</f>
        <v>0</v>
      </c>
      <c r="G1726" s="16">
        <f t="array" ref="G1726">IF(ROW()-IFERROR(INDEX(F$2:F1726,MATCH(2,1/(F$2:F1726&lt;&gt;0))),0)&gt;22,22,ROW()-IFERROR(INDEX(F$2:F1726,MATCH(2,1/(F$2:F1726&lt;&gt;0))),0))</f>
        <v>3</v>
      </c>
    </row>
    <row r="1727" spans="1:7">
      <c r="A1727" s="5">
        <v>45728</v>
      </c>
      <c r="B1727">
        <v>0.96499999999999997</v>
      </c>
      <c r="C1727" s="16">
        <f t="shared" si="50"/>
        <v>0</v>
      </c>
      <c r="D1727" s="16">
        <f t="array" ref="D1727">IFERROR(INDEX(C$2:C1727,MATCH(2,1/(C$2:C1727&lt;&gt;0))),0)</f>
        <v>-2.5</v>
      </c>
      <c r="E1727" s="16">
        <f t="shared" si="51"/>
        <v>-2.0454545454545454</v>
      </c>
      <c r="F1727" s="16">
        <f>IF(AND(C1727&lt;&gt;0,SUM(C$1:$D1727)=SUM(C$1:$D1727)),ROW(),0)</f>
        <v>0</v>
      </c>
      <c r="G1727" s="16">
        <f t="array" ref="G1727">IF(ROW()-IFERROR(INDEX(F$2:F1727,MATCH(2,1/(F$2:F1727&lt;&gt;0))),0)&gt;22,22,ROW()-IFERROR(INDEX(F$2:F1727,MATCH(2,1/(F$2:F1727&lt;&gt;0))),0))</f>
        <v>4</v>
      </c>
    </row>
    <row r="1728" spans="1:7">
      <c r="A1728" s="5">
        <v>45729</v>
      </c>
      <c r="B1728">
        <v>9.7000000000000003E-2</v>
      </c>
      <c r="C1728" s="16">
        <f t="shared" si="50"/>
        <v>0</v>
      </c>
      <c r="D1728" s="16">
        <f t="array" ref="D1728">IFERROR(INDEX(C$2:C1728,MATCH(2,1/(C$2:C1728&lt;&gt;0))),0)</f>
        <v>-2.5</v>
      </c>
      <c r="E1728" s="16">
        <f t="shared" si="51"/>
        <v>-1.9318181818181817</v>
      </c>
      <c r="F1728" s="16">
        <f>IF(AND(C1728&lt;&gt;0,SUM(C$1:$D1728)=SUM(C$1:$D1728)),ROW(),0)</f>
        <v>0</v>
      </c>
      <c r="G1728" s="16">
        <f t="array" ref="G1728">IF(ROW()-IFERROR(INDEX(F$2:F1728,MATCH(2,1/(F$2:F1728&lt;&gt;0))),0)&gt;22,22,ROW()-IFERROR(INDEX(F$2:F1728,MATCH(2,1/(F$2:F1728&lt;&gt;0))),0))</f>
        <v>5</v>
      </c>
    </row>
    <row r="1729" spans="1:7">
      <c r="A1729" s="5">
        <v>45730</v>
      </c>
      <c r="B1729">
        <v>0.59899999999999998</v>
      </c>
      <c r="C1729" s="16">
        <f t="shared" si="50"/>
        <v>0</v>
      </c>
      <c r="D1729" s="16">
        <f t="array" ref="D1729">IFERROR(INDEX(C$2:C1729,MATCH(2,1/(C$2:C1729&lt;&gt;0))),0)</f>
        <v>-2.5</v>
      </c>
      <c r="E1729" s="16">
        <f t="shared" si="51"/>
        <v>-1.8181818181818183</v>
      </c>
      <c r="F1729" s="16">
        <f>IF(AND(C1729&lt;&gt;0,SUM(C$1:$D1729)=SUM(C$1:$D1729)),ROW(),0)</f>
        <v>0</v>
      </c>
      <c r="G1729" s="16">
        <f t="array" ref="G1729">IF(ROW()-IFERROR(INDEX(F$2:F1729,MATCH(2,1/(F$2:F1729&lt;&gt;0))),0)&gt;22,22,ROW()-IFERROR(INDEX(F$2:F1729,MATCH(2,1/(F$2:F1729&lt;&gt;0))),0))</f>
        <v>6</v>
      </c>
    </row>
    <row r="1730" spans="1:7">
      <c r="A1730" s="5">
        <v>45733</v>
      </c>
      <c r="B1730">
        <v>0.96699999999999997</v>
      </c>
      <c r="C1730" s="16">
        <f t="shared" ref="C1730:C1793" si="52">IF(B1730&gt;0.99,-5,IF(B1730&gt;0.97,-2.5,IF(B1730&gt;0.03,0,IF(B1730&gt;0.01,2.5,5))))</f>
        <v>0</v>
      </c>
      <c r="D1730" s="16">
        <f t="array" ref="D1730">IFERROR(INDEX(C$2:C1730,MATCH(2,1/(C$2:C1730&lt;&gt;0))),0)</f>
        <v>-2.5</v>
      </c>
      <c r="E1730" s="16">
        <f t="shared" si="51"/>
        <v>-1.7045454545454546</v>
      </c>
      <c r="F1730" s="16">
        <f>IF(AND(C1730&lt;&gt;0,SUM(C$1:$D1730)=SUM(C$1:$D1730)),ROW(),0)</f>
        <v>0</v>
      </c>
      <c r="G1730" s="16">
        <f t="array" ref="G1730">IF(ROW()-IFERROR(INDEX(F$2:F1730,MATCH(2,1/(F$2:F1730&lt;&gt;0))),0)&gt;22,22,ROW()-IFERROR(INDEX(F$2:F1730,MATCH(2,1/(F$2:F1730&lt;&gt;0))),0))</f>
        <v>7</v>
      </c>
    </row>
    <row r="1731" spans="1:7">
      <c r="A1731" s="5">
        <v>45734</v>
      </c>
      <c r="B1731">
        <v>0.93300000000000005</v>
      </c>
      <c r="C1731" s="16">
        <f t="shared" si="52"/>
        <v>0</v>
      </c>
      <c r="D1731" s="16">
        <f t="array" ref="D1731">IFERROR(INDEX(C$2:C1731,MATCH(2,1/(C$2:C1731&lt;&gt;0))),0)</f>
        <v>-2.5</v>
      </c>
      <c r="E1731" s="16">
        <f t="shared" si="51"/>
        <v>-1.5909090909090908</v>
      </c>
      <c r="F1731" s="16">
        <f>IF(AND(C1731&lt;&gt;0,SUM(C$1:$D1731)=SUM(C$1:$D1731)),ROW(),0)</f>
        <v>0</v>
      </c>
      <c r="G1731" s="16">
        <f t="array" ref="G1731">IF(ROW()-IFERROR(INDEX(F$2:F1731,MATCH(2,1/(F$2:F1731&lt;&gt;0))),0)&gt;22,22,ROW()-IFERROR(INDEX(F$2:F1731,MATCH(2,1/(F$2:F1731&lt;&gt;0))),0))</f>
        <v>8</v>
      </c>
    </row>
    <row r="1732" spans="1:7">
      <c r="A1732" s="5">
        <v>45735</v>
      </c>
      <c r="B1732">
        <v>0.495</v>
      </c>
      <c r="C1732" s="16">
        <f t="shared" si="52"/>
        <v>0</v>
      </c>
      <c r="D1732" s="16">
        <f t="array" ref="D1732">IFERROR(INDEX(C$2:C1732,MATCH(2,1/(C$2:C1732&lt;&gt;0))),0)</f>
        <v>-2.5</v>
      </c>
      <c r="E1732" s="16">
        <f t="shared" si="51"/>
        <v>-1.4772727272727273</v>
      </c>
      <c r="F1732" s="16">
        <f>IF(AND(C1732&lt;&gt;0,SUM(C$1:$D1732)=SUM(C$1:$D1732)),ROW(),0)</f>
        <v>0</v>
      </c>
      <c r="G1732" s="16">
        <f t="array" ref="G1732">IF(ROW()-IFERROR(INDEX(F$2:F1732,MATCH(2,1/(F$2:F1732&lt;&gt;0))),0)&gt;22,22,ROW()-IFERROR(INDEX(F$2:F1732,MATCH(2,1/(F$2:F1732&lt;&gt;0))),0))</f>
        <v>9</v>
      </c>
    </row>
    <row r="1733" spans="1:7">
      <c r="A1733" s="5">
        <v>45736</v>
      </c>
      <c r="B1733">
        <v>0.69199999999999995</v>
      </c>
      <c r="C1733" s="16">
        <f t="shared" si="52"/>
        <v>0</v>
      </c>
      <c r="D1733" s="16">
        <f t="array" ref="D1733">IFERROR(INDEX(C$2:C1733,MATCH(2,1/(C$2:C1733&lt;&gt;0))),0)</f>
        <v>-2.5</v>
      </c>
      <c r="E1733" s="16">
        <f t="shared" si="51"/>
        <v>-1.3636363636363635</v>
      </c>
      <c r="F1733" s="16">
        <f>IF(AND(C1733&lt;&gt;0,SUM(C$1:$D1733)=SUM(C$1:$D1733)),ROW(),0)</f>
        <v>0</v>
      </c>
      <c r="G1733" s="16">
        <f t="array" ref="G1733">IF(ROW()-IFERROR(INDEX(F$2:F1733,MATCH(2,1/(F$2:F1733&lt;&gt;0))),0)&gt;22,22,ROW()-IFERROR(INDEX(F$2:F1733,MATCH(2,1/(F$2:F1733&lt;&gt;0))),0))</f>
        <v>10</v>
      </c>
    </row>
    <row r="1734" spans="1:7">
      <c r="A1734" s="5">
        <v>45737</v>
      </c>
      <c r="B1734">
        <v>0.02</v>
      </c>
      <c r="C1734" s="16">
        <f t="shared" si="52"/>
        <v>2.5</v>
      </c>
      <c r="D1734" s="16">
        <f t="array" ref="D1734">IFERROR(INDEX(C$2:C1734,MATCH(2,1/(C$2:C1734&lt;&gt;0))),0)</f>
        <v>2.5</v>
      </c>
      <c r="E1734" s="16">
        <f t="shared" si="51"/>
        <v>2.5</v>
      </c>
      <c r="F1734" s="16">
        <f>IF(AND(C1734&lt;&gt;0,SUM(C$1:$D1734)=SUM(C$1:$D1734)),ROW(),0)</f>
        <v>1734</v>
      </c>
      <c r="G1734" s="16">
        <f t="array" ref="G1734">IF(ROW()-IFERROR(INDEX(F$2:F1734,MATCH(2,1/(F$2:F1734&lt;&gt;0))),0)&gt;22,22,ROW()-IFERROR(INDEX(F$2:F1734,MATCH(2,1/(F$2:F1734&lt;&gt;0))),0))</f>
        <v>0</v>
      </c>
    </row>
    <row r="1735" spans="1:7">
      <c r="A1735" s="5">
        <v>45740</v>
      </c>
      <c r="B1735">
        <v>0.109</v>
      </c>
      <c r="C1735" s="16">
        <f t="shared" si="52"/>
        <v>0</v>
      </c>
      <c r="D1735" s="16">
        <f t="array" ref="D1735">IFERROR(INDEX(C$2:C1735,MATCH(2,1/(C$2:C1735&lt;&gt;0))),0)</f>
        <v>2.5</v>
      </c>
      <c r="E1735" s="16">
        <f t="shared" si="51"/>
        <v>2.3863636363636362</v>
      </c>
      <c r="F1735" s="16">
        <f>IF(AND(C1735&lt;&gt;0,SUM(C$1:$D1735)=SUM(C$1:$D1735)),ROW(),0)</f>
        <v>0</v>
      </c>
      <c r="G1735" s="16">
        <f t="array" ref="G1735">IF(ROW()-IFERROR(INDEX(F$2:F1735,MATCH(2,1/(F$2:F1735&lt;&gt;0))),0)&gt;22,22,ROW()-IFERROR(INDEX(F$2:F1735,MATCH(2,1/(F$2:F1735&lt;&gt;0))),0))</f>
        <v>1</v>
      </c>
    </row>
    <row r="1736" spans="1:7">
      <c r="A1736" s="5">
        <v>45741</v>
      </c>
      <c r="B1736">
        <v>0.252</v>
      </c>
      <c r="C1736" s="16">
        <f t="shared" si="52"/>
        <v>0</v>
      </c>
      <c r="D1736" s="16">
        <f t="array" ref="D1736">IFERROR(INDEX(C$2:C1736,MATCH(2,1/(C$2:C1736&lt;&gt;0))),0)</f>
        <v>2.5</v>
      </c>
      <c r="E1736" s="16">
        <f t="shared" si="51"/>
        <v>2.2727272727272729</v>
      </c>
      <c r="F1736" s="16">
        <f>IF(AND(C1736&lt;&gt;0,SUM(C$1:$D1736)=SUM(C$1:$D1736)),ROW(),0)</f>
        <v>0</v>
      </c>
      <c r="G1736" s="16">
        <f t="array" ref="G1736">IF(ROW()-IFERROR(INDEX(F$2:F1736,MATCH(2,1/(F$2:F1736&lt;&gt;0))),0)&gt;22,22,ROW()-IFERROR(INDEX(F$2:F1736,MATCH(2,1/(F$2:F1736&lt;&gt;0))),0))</f>
        <v>2</v>
      </c>
    </row>
    <row r="1737" spans="1:7">
      <c r="A1737" s="5">
        <v>45742</v>
      </c>
      <c r="B1737">
        <v>0.53600000000000003</v>
      </c>
      <c r="C1737" s="16">
        <f t="shared" si="52"/>
        <v>0</v>
      </c>
      <c r="D1737" s="16">
        <f t="array" ref="D1737">IFERROR(INDEX(C$2:C1737,MATCH(2,1/(C$2:C1737&lt;&gt;0))),0)</f>
        <v>2.5</v>
      </c>
      <c r="E1737" s="16">
        <f t="shared" si="51"/>
        <v>2.1590909090909092</v>
      </c>
      <c r="F1737" s="16">
        <f>IF(AND(C1737&lt;&gt;0,SUM(C$1:$D1737)=SUM(C$1:$D1737)),ROW(),0)</f>
        <v>0</v>
      </c>
      <c r="G1737" s="16">
        <f t="array" ref="G1737">IF(ROW()-IFERROR(INDEX(F$2:F1737,MATCH(2,1/(F$2:F1737&lt;&gt;0))),0)&gt;22,22,ROW()-IFERROR(INDEX(F$2:F1737,MATCH(2,1/(F$2:F1737&lt;&gt;0))),0))</f>
        <v>3</v>
      </c>
    </row>
    <row r="1738" spans="1:7">
      <c r="A1738" s="5">
        <v>45743</v>
      </c>
      <c r="B1738">
        <v>0.224</v>
      </c>
      <c r="C1738" s="16">
        <f t="shared" si="52"/>
        <v>0</v>
      </c>
      <c r="D1738" s="16">
        <f t="array" ref="D1738">IFERROR(INDEX(C$2:C1738,MATCH(2,1/(C$2:C1738&lt;&gt;0))),0)</f>
        <v>2.5</v>
      </c>
      <c r="E1738" s="16">
        <f t="shared" si="51"/>
        <v>2.0454545454545454</v>
      </c>
      <c r="F1738" s="16">
        <f>IF(AND(C1738&lt;&gt;0,SUM(C$1:$D1738)=SUM(C$1:$D1738)),ROW(),0)</f>
        <v>0</v>
      </c>
      <c r="G1738" s="16">
        <f t="array" ref="G1738">IF(ROW()-IFERROR(INDEX(F$2:F1738,MATCH(2,1/(F$2:F1738&lt;&gt;0))),0)&gt;22,22,ROW()-IFERROR(INDEX(F$2:F1738,MATCH(2,1/(F$2:F1738&lt;&gt;0))),0))</f>
        <v>4</v>
      </c>
    </row>
    <row r="1739" spans="1:7">
      <c r="A1739" s="5">
        <v>45744</v>
      </c>
      <c r="B1739">
        <v>0.19600000000000001</v>
      </c>
      <c r="C1739" s="16">
        <f t="shared" si="52"/>
        <v>0</v>
      </c>
      <c r="D1739" s="16">
        <f t="array" ref="D1739">IFERROR(INDEX(C$2:C1739,MATCH(2,1/(C$2:C1739&lt;&gt;0))),0)</f>
        <v>2.5</v>
      </c>
      <c r="E1739" s="16">
        <f t="shared" si="51"/>
        <v>1.9318181818181817</v>
      </c>
      <c r="F1739" s="16">
        <f>IF(AND(C1739&lt;&gt;0,SUM(C$1:$D1739)=SUM(C$1:$D1739)),ROW(),0)</f>
        <v>0</v>
      </c>
      <c r="G1739" s="16">
        <f t="array" ref="G1739">IF(ROW()-IFERROR(INDEX(F$2:F1739,MATCH(2,1/(F$2:F1739&lt;&gt;0))),0)&gt;22,22,ROW()-IFERROR(INDEX(F$2:F1739,MATCH(2,1/(F$2:F1739&lt;&gt;0))),0))</f>
        <v>5</v>
      </c>
    </row>
    <row r="1740" spans="1:7">
      <c r="A1740" s="5">
        <v>45747</v>
      </c>
      <c r="B1740">
        <v>0.19800000000000001</v>
      </c>
      <c r="C1740" s="16">
        <f t="shared" si="52"/>
        <v>0</v>
      </c>
      <c r="D1740" s="16">
        <f t="array" ref="D1740">IFERROR(INDEX(C$2:C1740,MATCH(2,1/(C$2:C1740&lt;&gt;0))),0)</f>
        <v>2.5</v>
      </c>
      <c r="E1740" s="16">
        <f t="shared" si="51"/>
        <v>1.8181818181818183</v>
      </c>
      <c r="F1740" s="16">
        <f>IF(AND(C1740&lt;&gt;0,SUM(C$1:$D1740)=SUM(C$1:$D1740)),ROW(),0)</f>
        <v>0</v>
      </c>
      <c r="G1740" s="16">
        <f t="array" ref="G1740">IF(ROW()-IFERROR(INDEX(F$2:F1740,MATCH(2,1/(F$2:F1740&lt;&gt;0))),0)&gt;22,22,ROW()-IFERROR(INDEX(F$2:F1740,MATCH(2,1/(F$2:F1740&lt;&gt;0))),0))</f>
        <v>6</v>
      </c>
    </row>
    <row r="1741" spans="1:7">
      <c r="A1741" s="5">
        <v>45748</v>
      </c>
      <c r="B1741">
        <v>0.154</v>
      </c>
      <c r="C1741" s="16">
        <f t="shared" si="52"/>
        <v>0</v>
      </c>
      <c r="D1741" s="16">
        <f t="array" ref="D1741">IFERROR(INDEX(C$2:C1741,MATCH(2,1/(C$2:C1741&lt;&gt;0))),0)</f>
        <v>2.5</v>
      </c>
      <c r="E1741" s="16">
        <f t="shared" si="51"/>
        <v>1.7045454545454546</v>
      </c>
      <c r="F1741" s="16">
        <f>IF(AND(C1741&lt;&gt;0,SUM(C$1:$D1741)=SUM(C$1:$D1741)),ROW(),0)</f>
        <v>0</v>
      </c>
      <c r="G1741" s="16">
        <f t="array" ref="G1741">IF(ROW()-IFERROR(INDEX(F$2:F1741,MATCH(2,1/(F$2:F1741&lt;&gt;0))),0)&gt;22,22,ROW()-IFERROR(INDEX(F$2:F1741,MATCH(2,1/(F$2:F1741&lt;&gt;0))),0))</f>
        <v>7</v>
      </c>
    </row>
    <row r="1742" spans="1:7">
      <c r="A1742" s="5">
        <v>45749</v>
      </c>
      <c r="B1742">
        <v>0.311</v>
      </c>
      <c r="C1742" s="16">
        <f t="shared" si="52"/>
        <v>0</v>
      </c>
      <c r="D1742" s="16">
        <f t="array" ref="D1742">IFERROR(INDEX(C$2:C1742,MATCH(2,1/(C$2:C1742&lt;&gt;0))),0)</f>
        <v>2.5</v>
      </c>
      <c r="E1742" s="16">
        <f t="shared" si="51"/>
        <v>1.5909090909090908</v>
      </c>
      <c r="F1742" s="16">
        <f>IF(AND(C1742&lt;&gt;0,SUM(C$1:$D1742)=SUM(C$1:$D1742)),ROW(),0)</f>
        <v>0</v>
      </c>
      <c r="G1742" s="16">
        <f t="array" ref="G1742">IF(ROW()-IFERROR(INDEX(F$2:F1742,MATCH(2,1/(F$2:F1742&lt;&gt;0))),0)&gt;22,22,ROW()-IFERROR(INDEX(F$2:F1742,MATCH(2,1/(F$2:F1742&lt;&gt;0))),0))</f>
        <v>8</v>
      </c>
    </row>
    <row r="1743" spans="1:7">
      <c r="A1743" s="5">
        <v>45750</v>
      </c>
      <c r="B1743">
        <v>4.9000000000000002E-2</v>
      </c>
      <c r="C1743" s="16">
        <f t="shared" si="52"/>
        <v>0</v>
      </c>
      <c r="D1743" s="16">
        <f t="array" ref="D1743">IFERROR(INDEX(C$2:C1743,MATCH(2,1/(C$2:C1743&lt;&gt;0))),0)</f>
        <v>2.5</v>
      </c>
      <c r="E1743" s="16">
        <f t="shared" si="51"/>
        <v>1.4772727272727273</v>
      </c>
      <c r="F1743" s="16">
        <f>IF(AND(C1743&lt;&gt;0,SUM(C$1:$D1743)=SUM(C$1:$D1743)),ROW(),0)</f>
        <v>0</v>
      </c>
      <c r="G1743" s="16">
        <f t="array" ref="G1743">IF(ROW()-IFERROR(INDEX(F$2:F1743,MATCH(2,1/(F$2:F1743&lt;&gt;0))),0)&gt;22,22,ROW()-IFERROR(INDEX(F$2:F1743,MATCH(2,1/(F$2:F1743&lt;&gt;0))),0))</f>
        <v>9</v>
      </c>
    </row>
    <row r="1744" spans="1:7">
      <c r="A1744" s="5">
        <v>45754</v>
      </c>
      <c r="B1744">
        <v>0</v>
      </c>
      <c r="C1744" s="16">
        <f t="shared" si="52"/>
        <v>5</v>
      </c>
      <c r="D1744" s="16">
        <f t="array" ref="D1744">IFERROR(INDEX(C$2:C1744,MATCH(2,1/(C$2:C1744&lt;&gt;0))),0)</f>
        <v>5</v>
      </c>
      <c r="E1744" s="16">
        <f t="shared" si="51"/>
        <v>5</v>
      </c>
      <c r="F1744" s="16">
        <f>IF(AND(C1744&lt;&gt;0,SUM(C$1:$D1744)=SUM(C$1:$D1744)),ROW(),0)</f>
        <v>1744</v>
      </c>
      <c r="G1744" s="16">
        <f t="array" ref="G1744">IF(ROW()-IFERROR(INDEX(F$2:F1744,MATCH(2,1/(F$2:F1744&lt;&gt;0))),0)&gt;22,22,ROW()-IFERROR(INDEX(F$2:F1744,MATCH(2,1/(F$2:F1744&lt;&gt;0))),0))</f>
        <v>0</v>
      </c>
    </row>
    <row r="1745" spans="1:7">
      <c r="A1745" s="5">
        <v>45755</v>
      </c>
      <c r="B1745">
        <v>2E-3</v>
      </c>
      <c r="C1745" s="16">
        <f t="shared" si="52"/>
        <v>5</v>
      </c>
      <c r="D1745" s="16">
        <f t="array" ref="D1745">IFERROR(INDEX(C$2:C1745,MATCH(2,1/(C$2:C1745&lt;&gt;0))),0)</f>
        <v>5</v>
      </c>
      <c r="E1745" s="16">
        <f t="shared" si="51"/>
        <v>5</v>
      </c>
      <c r="F1745" s="16">
        <f>IF(AND(C1745&lt;&gt;0,SUM(C$1:$D1745)=SUM(C$1:$D1745)),ROW(),0)</f>
        <v>1745</v>
      </c>
      <c r="G1745" s="16">
        <f t="array" ref="G1745">IF(ROW()-IFERROR(INDEX(F$2:F1745,MATCH(2,1/(F$2:F1745&lt;&gt;0))),0)&gt;22,22,ROW()-IFERROR(INDEX(F$2:F1745,MATCH(2,1/(F$2:F1745&lt;&gt;0))),0))</f>
        <v>0</v>
      </c>
    </row>
    <row r="1746" spans="1:7">
      <c r="A1746" s="5">
        <v>45756</v>
      </c>
      <c r="B1746">
        <v>0.109</v>
      </c>
      <c r="C1746" s="16">
        <f t="shared" si="52"/>
        <v>0</v>
      </c>
      <c r="D1746" s="16">
        <f t="array" ref="D1746">IFERROR(INDEX(C$2:C1746,MATCH(2,1/(C$2:C1746&lt;&gt;0))),0)</f>
        <v>5</v>
      </c>
      <c r="E1746" s="16">
        <f t="shared" si="51"/>
        <v>4.7727272727272725</v>
      </c>
      <c r="F1746" s="16">
        <f>IF(AND(C1746&lt;&gt;0,SUM(C$1:$D1746)=SUM(C$1:$D1746)),ROW(),0)</f>
        <v>0</v>
      </c>
      <c r="G1746" s="16">
        <f t="array" ref="G1746">IF(ROW()-IFERROR(INDEX(F$2:F1746,MATCH(2,1/(F$2:F1746&lt;&gt;0))),0)&gt;22,22,ROW()-IFERROR(INDEX(F$2:F1746,MATCH(2,1/(F$2:F1746&lt;&gt;0))),0))</f>
        <v>1</v>
      </c>
    </row>
    <row r="1747" spans="1:7">
      <c r="A1747" s="5">
        <v>45757</v>
      </c>
      <c r="B1747">
        <v>0.73799999999999999</v>
      </c>
      <c r="C1747" s="16">
        <f t="shared" si="52"/>
        <v>0</v>
      </c>
      <c r="D1747" s="16">
        <f t="array" ref="D1747">IFERROR(INDEX(C$2:C1747,MATCH(2,1/(C$2:C1747&lt;&gt;0))),0)</f>
        <v>5</v>
      </c>
      <c r="E1747" s="16">
        <f t="shared" si="51"/>
        <v>4.5454545454545459</v>
      </c>
      <c r="F1747" s="16">
        <f>IF(AND(C1747&lt;&gt;0,SUM(C$1:$D1747)=SUM(C$1:$D1747)),ROW(),0)</f>
        <v>0</v>
      </c>
      <c r="G1747" s="16">
        <f t="array" ref="G1747">IF(ROW()-IFERROR(INDEX(F$2:F1747,MATCH(2,1/(F$2:F1747&lt;&gt;0))),0)&gt;22,22,ROW()-IFERROR(INDEX(F$2:F1747,MATCH(2,1/(F$2:F1747&lt;&gt;0))),0))</f>
        <v>2</v>
      </c>
    </row>
    <row r="1748" spans="1:7">
      <c r="A1748" s="5">
        <v>45758</v>
      </c>
      <c r="B1748">
        <v>0.19600000000000001</v>
      </c>
      <c r="C1748" s="16">
        <f t="shared" si="52"/>
        <v>0</v>
      </c>
      <c r="D1748" s="16">
        <f t="array" ref="D1748">IFERROR(INDEX(C$2:C1748,MATCH(2,1/(C$2:C1748&lt;&gt;0))),0)</f>
        <v>5</v>
      </c>
      <c r="E1748" s="16">
        <f t="shared" si="51"/>
        <v>4.3181818181818183</v>
      </c>
      <c r="F1748" s="16">
        <f>IF(AND(C1748&lt;&gt;0,SUM(C$1:$D1748)=SUM(C$1:$D1748)),ROW(),0)</f>
        <v>0</v>
      </c>
      <c r="G1748" s="16">
        <f t="array" ref="G1748">IF(ROW()-IFERROR(INDEX(F$2:F1748,MATCH(2,1/(F$2:F1748&lt;&gt;0))),0)&gt;22,22,ROW()-IFERROR(INDEX(F$2:F1748,MATCH(2,1/(F$2:F1748&lt;&gt;0))),0))</f>
        <v>3</v>
      </c>
    </row>
    <row r="1749" spans="1:7">
      <c r="A1749" s="5">
        <v>45761</v>
      </c>
      <c r="B1749">
        <v>0.93899999999999995</v>
      </c>
      <c r="C1749" s="16">
        <f t="shared" si="52"/>
        <v>0</v>
      </c>
      <c r="D1749" s="16">
        <f t="array" ref="D1749">IFERROR(INDEX(C$2:C1749,MATCH(2,1/(C$2:C1749&lt;&gt;0))),0)</f>
        <v>5</v>
      </c>
      <c r="E1749" s="16">
        <f t="shared" si="51"/>
        <v>4.0909090909090908</v>
      </c>
      <c r="F1749" s="16">
        <f>IF(AND(C1749&lt;&gt;0,SUM(C$1:$D1749)=SUM(C$1:$D1749)),ROW(),0)</f>
        <v>0</v>
      </c>
      <c r="G1749" s="16">
        <f t="array" ref="G1749">IF(ROW()-IFERROR(INDEX(F$2:F1749,MATCH(2,1/(F$2:F1749&lt;&gt;0))),0)&gt;22,22,ROW()-IFERROR(INDEX(F$2:F1749,MATCH(2,1/(F$2:F1749&lt;&gt;0))),0))</f>
        <v>4</v>
      </c>
    </row>
    <row r="1750" spans="1:7">
      <c r="A1750" s="5">
        <v>45762</v>
      </c>
      <c r="B1750">
        <v>0.52600000000000002</v>
      </c>
      <c r="C1750" s="16">
        <f t="shared" si="52"/>
        <v>0</v>
      </c>
      <c r="D1750" s="16">
        <f t="array" ref="D1750">IFERROR(INDEX(C$2:C1750,MATCH(2,1/(C$2:C1750&lt;&gt;0))),0)</f>
        <v>5</v>
      </c>
      <c r="E1750" s="16">
        <f t="shared" si="51"/>
        <v>3.8636363636363633</v>
      </c>
      <c r="F1750" s="16">
        <f>IF(AND(C1750&lt;&gt;0,SUM(C$1:$D1750)=SUM(C$1:$D1750)),ROW(),0)</f>
        <v>0</v>
      </c>
      <c r="G1750" s="16">
        <f t="array" ref="G1750">IF(ROW()-IFERROR(INDEX(F$2:F1750,MATCH(2,1/(F$2:F1750&lt;&gt;0))),0)&gt;22,22,ROW()-IFERROR(INDEX(F$2:F1750,MATCH(2,1/(F$2:F1750&lt;&gt;0))),0))</f>
        <v>5</v>
      </c>
    </row>
    <row r="1751" spans="1:7">
      <c r="A1751" s="5">
        <v>45763</v>
      </c>
      <c r="B1751">
        <v>0.14000000000000001</v>
      </c>
      <c r="C1751" s="16">
        <f t="shared" si="52"/>
        <v>0</v>
      </c>
      <c r="D1751" s="16">
        <f t="array" ref="D1751">IFERROR(INDEX(C$2:C1751,MATCH(2,1/(C$2:C1751&lt;&gt;0))),0)</f>
        <v>5</v>
      </c>
      <c r="E1751" s="16">
        <f t="shared" si="51"/>
        <v>3.6363636363636367</v>
      </c>
      <c r="F1751" s="16">
        <f>IF(AND(C1751&lt;&gt;0,SUM(C$1:$D1751)=SUM(C$1:$D1751)),ROW(),0)</f>
        <v>0</v>
      </c>
      <c r="G1751" s="16">
        <f t="array" ref="G1751">IF(ROW()-IFERROR(INDEX(F$2:F1751,MATCH(2,1/(F$2:F1751&lt;&gt;0))),0)&gt;22,22,ROW()-IFERROR(INDEX(F$2:F1751,MATCH(2,1/(F$2:F1751&lt;&gt;0))),0))</f>
        <v>6</v>
      </c>
    </row>
    <row r="1752" spans="1:7">
      <c r="A1752" s="5">
        <v>45764</v>
      </c>
      <c r="B1752">
        <v>0.221</v>
      </c>
      <c r="C1752" s="16">
        <f t="shared" si="52"/>
        <v>0</v>
      </c>
      <c r="D1752" s="16">
        <f t="array" ref="D1752">IFERROR(INDEX(C$2:C1752,MATCH(2,1/(C$2:C1752&lt;&gt;0))),0)</f>
        <v>5</v>
      </c>
      <c r="E1752" s="16">
        <f t="shared" si="51"/>
        <v>3.4090909090909092</v>
      </c>
      <c r="F1752" s="16">
        <f>IF(AND(C1752&lt;&gt;0,SUM(C$1:$D1752)=SUM(C$1:$D1752)),ROW(),0)</f>
        <v>0</v>
      </c>
      <c r="G1752" s="16">
        <f t="array" ref="G1752">IF(ROW()-IFERROR(INDEX(F$2:F1752,MATCH(2,1/(F$2:F1752&lt;&gt;0))),0)&gt;22,22,ROW()-IFERROR(INDEX(F$2:F1752,MATCH(2,1/(F$2:F1752&lt;&gt;0))),0))</f>
        <v>7</v>
      </c>
    </row>
    <row r="1753" spans="1:7">
      <c r="A1753" s="5">
        <v>45765</v>
      </c>
      <c r="B1753">
        <v>9.6000000000000002E-2</v>
      </c>
      <c r="C1753" s="16">
        <f t="shared" si="52"/>
        <v>0</v>
      </c>
      <c r="D1753" s="16">
        <f t="array" ref="D1753">IFERROR(INDEX(C$2:C1753,MATCH(2,1/(C$2:C1753&lt;&gt;0))),0)</f>
        <v>5</v>
      </c>
      <c r="E1753" s="16">
        <f t="shared" si="51"/>
        <v>3.1818181818181817</v>
      </c>
      <c r="F1753" s="16">
        <f>IF(AND(C1753&lt;&gt;0,SUM(C$1:$D1753)=SUM(C$1:$D1753)),ROW(),0)</f>
        <v>0</v>
      </c>
      <c r="G1753" s="16">
        <f t="array" ref="G1753">IF(ROW()-IFERROR(INDEX(F$2:F1753,MATCH(2,1/(F$2:F1753&lt;&gt;0))),0)&gt;22,22,ROW()-IFERROR(INDEX(F$2:F1753,MATCH(2,1/(F$2:F1753&lt;&gt;0))),0))</f>
        <v>8</v>
      </c>
    </row>
    <row r="1754" spans="1:7">
      <c r="A1754" s="5">
        <v>45768</v>
      </c>
      <c r="B1754">
        <v>0.879</v>
      </c>
      <c r="C1754" s="16">
        <f t="shared" si="52"/>
        <v>0</v>
      </c>
      <c r="D1754" s="16">
        <f t="array" ref="D1754">IFERROR(INDEX(C$2:C1754,MATCH(2,1/(C$2:C1754&lt;&gt;0))),0)</f>
        <v>5</v>
      </c>
      <c r="E1754" s="16">
        <f t="shared" si="51"/>
        <v>2.9545454545454546</v>
      </c>
      <c r="F1754" s="16">
        <f>IF(AND(C1754&lt;&gt;0,SUM(C$1:$D1754)=SUM(C$1:$D1754)),ROW(),0)</f>
        <v>0</v>
      </c>
      <c r="G1754" s="16">
        <f t="array" ref="G1754">IF(ROW()-IFERROR(INDEX(F$2:F1754,MATCH(2,1/(F$2:F1754&lt;&gt;0))),0)&gt;22,22,ROW()-IFERROR(INDEX(F$2:F1754,MATCH(2,1/(F$2:F1754&lt;&gt;0))),0))</f>
        <v>9</v>
      </c>
    </row>
    <row r="1755" spans="1:7">
      <c r="A1755" s="5">
        <v>45769</v>
      </c>
      <c r="B1755">
        <v>0.40300000000000002</v>
      </c>
      <c r="C1755" s="16">
        <f t="shared" si="52"/>
        <v>0</v>
      </c>
      <c r="D1755" s="16">
        <f t="array" ref="D1755">IFERROR(INDEX(C$2:C1755,MATCH(2,1/(C$2:C1755&lt;&gt;0))),0)</f>
        <v>5</v>
      </c>
      <c r="E1755" s="16">
        <f t="shared" si="51"/>
        <v>2.7272727272727271</v>
      </c>
      <c r="F1755" s="16">
        <f>IF(AND(C1755&lt;&gt;0,SUM(C$1:$D1755)=SUM(C$1:$D1755)),ROW(),0)</f>
        <v>0</v>
      </c>
      <c r="G1755" s="16">
        <f t="array" ref="G1755">IF(ROW()-IFERROR(INDEX(F$2:F1755,MATCH(2,1/(F$2:F1755&lt;&gt;0))),0)&gt;22,22,ROW()-IFERROR(INDEX(F$2:F1755,MATCH(2,1/(F$2:F1755&lt;&gt;0))),0))</f>
        <v>10</v>
      </c>
    </row>
    <row r="1756" spans="1:7">
      <c r="A1756" s="5">
        <v>45770</v>
      </c>
      <c r="B1756">
        <v>0.68600000000000005</v>
      </c>
      <c r="C1756" s="16">
        <f t="shared" si="52"/>
        <v>0</v>
      </c>
      <c r="D1756" s="16">
        <f t="array" ref="D1756">IFERROR(INDEX(C$2:C1756,MATCH(2,1/(C$2:C1756&lt;&gt;0))),0)</f>
        <v>5</v>
      </c>
      <c r="E1756" s="16">
        <f t="shared" si="51"/>
        <v>2.5</v>
      </c>
      <c r="F1756" s="16">
        <f>IF(AND(C1756&lt;&gt;0,SUM(C$1:$D1756)=SUM(C$1:$D1756)),ROW(),0)</f>
        <v>0</v>
      </c>
      <c r="G1756" s="16">
        <f t="array" ref="G1756">IF(ROW()-IFERROR(INDEX(F$2:F1756,MATCH(2,1/(F$2:F1756&lt;&gt;0))),0)&gt;22,22,ROW()-IFERROR(INDEX(F$2:F1756,MATCH(2,1/(F$2:F1756&lt;&gt;0))),0))</f>
        <v>11</v>
      </c>
    </row>
    <row r="1757" spans="1:7">
      <c r="A1757" s="5">
        <v>45771</v>
      </c>
      <c r="B1757">
        <v>0.246</v>
      </c>
      <c r="C1757" s="16">
        <f t="shared" si="52"/>
        <v>0</v>
      </c>
      <c r="D1757" s="16">
        <f t="array" ref="D1757">IFERROR(INDEX(C$2:C1757,MATCH(2,1/(C$2:C1757&lt;&gt;0))),0)</f>
        <v>5</v>
      </c>
      <c r="E1757" s="16">
        <f t="shared" si="51"/>
        <v>2.2727272727272729</v>
      </c>
      <c r="F1757" s="16">
        <f>IF(AND(C1757&lt;&gt;0,SUM(C$1:$D1757)=SUM(C$1:$D1757)),ROW(),0)</f>
        <v>0</v>
      </c>
      <c r="G1757" s="16">
        <f t="array" ref="G1757">IF(ROW()-IFERROR(INDEX(F$2:F1757,MATCH(2,1/(F$2:F1757&lt;&gt;0))),0)&gt;22,22,ROW()-IFERROR(INDEX(F$2:F1757,MATCH(2,1/(F$2:F1757&lt;&gt;0))),0))</f>
        <v>12</v>
      </c>
    </row>
    <row r="1758" spans="1:7">
      <c r="A1758" s="5">
        <v>45772</v>
      </c>
      <c r="B1758">
        <v>0.126</v>
      </c>
      <c r="C1758" s="16">
        <f t="shared" si="52"/>
        <v>0</v>
      </c>
      <c r="D1758" s="16">
        <f t="array" ref="D1758">IFERROR(INDEX(C$2:C1758,MATCH(2,1/(C$2:C1758&lt;&gt;0))),0)</f>
        <v>5</v>
      </c>
      <c r="E1758" s="16">
        <f t="shared" si="51"/>
        <v>2.0454545454545454</v>
      </c>
      <c r="F1758" s="16">
        <f>IF(AND(C1758&lt;&gt;0,SUM(C$1:$D1758)=SUM(C$1:$D1758)),ROW(),0)</f>
        <v>0</v>
      </c>
      <c r="G1758" s="16">
        <f t="array" ref="G1758">IF(ROW()-IFERROR(INDEX(F$2:F1758,MATCH(2,1/(F$2:F1758&lt;&gt;0))),0)&gt;22,22,ROW()-IFERROR(INDEX(F$2:F1758,MATCH(2,1/(F$2:F1758&lt;&gt;0))),0))</f>
        <v>13</v>
      </c>
    </row>
    <row r="1759" spans="1:7">
      <c r="A1759" s="5">
        <v>45775</v>
      </c>
      <c r="B1759">
        <v>0.59899999999999998</v>
      </c>
      <c r="C1759" s="16">
        <f t="shared" si="52"/>
        <v>0</v>
      </c>
      <c r="D1759" s="16">
        <f t="array" ref="D1759">IFERROR(INDEX(C$2:C1759,MATCH(2,1/(C$2:C1759&lt;&gt;0))),0)</f>
        <v>5</v>
      </c>
      <c r="E1759" s="16">
        <f t="shared" ref="E1759:E1807" si="53">IF(D1759=0,0,IF(D1759&lt;0,-1*(ABS(D1759)-G1759*ABS(D1759)/22),D1759-G1759*D1759/22))</f>
        <v>1.8181818181818183</v>
      </c>
      <c r="F1759" s="16">
        <f>IF(AND(C1759&lt;&gt;0,SUM(C$1:$D1759)=SUM(C$1:$D1759)),ROW(),0)</f>
        <v>0</v>
      </c>
      <c r="G1759" s="16">
        <f t="array" ref="G1759">IF(ROW()-IFERROR(INDEX(F$2:F1759,MATCH(2,1/(F$2:F1759&lt;&gt;0))),0)&gt;22,22,ROW()-IFERROR(INDEX(F$2:F1759,MATCH(2,1/(F$2:F1759&lt;&gt;0))),0))</f>
        <v>14</v>
      </c>
    </row>
    <row r="1760" spans="1:7">
      <c r="A1760" s="5">
        <v>45776</v>
      </c>
      <c r="B1760">
        <v>0.35899999999999999</v>
      </c>
      <c r="C1760" s="16">
        <f t="shared" si="52"/>
        <v>0</v>
      </c>
      <c r="D1760" s="16">
        <f t="array" ref="D1760">IFERROR(INDEX(C$2:C1760,MATCH(2,1/(C$2:C1760&lt;&gt;0))),0)</f>
        <v>5</v>
      </c>
      <c r="E1760" s="16">
        <f t="shared" si="53"/>
        <v>1.5909090909090908</v>
      </c>
      <c r="F1760" s="16">
        <f>IF(AND(C1760&lt;&gt;0,SUM(C$1:$D1760)=SUM(C$1:$D1760)),ROW(),0)</f>
        <v>0</v>
      </c>
      <c r="G1760" s="16">
        <f t="array" ref="G1760">IF(ROW()-IFERROR(INDEX(F$2:F1760,MATCH(2,1/(F$2:F1760&lt;&gt;0))),0)&gt;22,22,ROW()-IFERROR(INDEX(F$2:F1760,MATCH(2,1/(F$2:F1760&lt;&gt;0))),0))</f>
        <v>15</v>
      </c>
    </row>
    <row r="1761" spans="1:7">
      <c r="A1761" s="5">
        <v>45777</v>
      </c>
      <c r="B1761">
        <v>1.7999999999999999E-2</v>
      </c>
      <c r="C1761" s="16">
        <f t="shared" si="52"/>
        <v>2.5</v>
      </c>
      <c r="D1761" s="16">
        <f t="array" ref="D1761">IFERROR(INDEX(C$2:C1761,MATCH(2,1/(C$2:C1761&lt;&gt;0))),0)</f>
        <v>2.5</v>
      </c>
      <c r="E1761" s="16">
        <f t="shared" si="53"/>
        <v>2.5</v>
      </c>
      <c r="F1761" s="16">
        <f>IF(AND(C1761&lt;&gt;0,SUM(C$1:$D1761)=SUM(C$1:$D1761)),ROW(),0)</f>
        <v>1761</v>
      </c>
      <c r="G1761" s="16">
        <f t="array" ref="G1761">IF(ROW()-IFERROR(INDEX(F$2:F1761,MATCH(2,1/(F$2:F1761&lt;&gt;0))),0)&gt;22,22,ROW()-IFERROR(INDEX(F$2:F1761,MATCH(2,1/(F$2:F1761&lt;&gt;0))),0))</f>
        <v>0</v>
      </c>
    </row>
    <row r="1762" spans="1:7">
      <c r="A1762" s="5">
        <v>45783</v>
      </c>
      <c r="B1762">
        <v>0.97</v>
      </c>
      <c r="C1762" s="16">
        <f t="shared" si="52"/>
        <v>0</v>
      </c>
      <c r="D1762" s="16">
        <f t="array" ref="D1762">IFERROR(INDEX(C$2:C1762,MATCH(2,1/(C$2:C1762&lt;&gt;0))),0)</f>
        <v>2.5</v>
      </c>
      <c r="E1762" s="16">
        <f t="shared" si="53"/>
        <v>2.3863636363636362</v>
      </c>
      <c r="F1762" s="16">
        <f>IF(AND(C1762&lt;&gt;0,SUM(C$1:$D1762)=SUM(C$1:$D1762)),ROW(),0)</f>
        <v>0</v>
      </c>
      <c r="G1762" s="16">
        <f t="array" ref="G1762">IF(ROW()-IFERROR(INDEX(F$2:F1762,MATCH(2,1/(F$2:F1762&lt;&gt;0))),0)&gt;22,22,ROW()-IFERROR(INDEX(F$2:F1762,MATCH(2,1/(F$2:F1762&lt;&gt;0))),0))</f>
        <v>1</v>
      </c>
    </row>
    <row r="1763" spans="1:7">
      <c r="A1763" s="5">
        <v>45784</v>
      </c>
      <c r="B1763">
        <v>0.91400000000000003</v>
      </c>
      <c r="C1763" s="16">
        <f t="shared" si="52"/>
        <v>0</v>
      </c>
      <c r="D1763" s="16">
        <f t="array" ref="D1763">IFERROR(INDEX(C$2:C1763,MATCH(2,1/(C$2:C1763&lt;&gt;0))),0)</f>
        <v>2.5</v>
      </c>
      <c r="E1763" s="16">
        <f t="shared" si="53"/>
        <v>2.2727272727272729</v>
      </c>
      <c r="F1763" s="16">
        <f>IF(AND(C1763&lt;&gt;0,SUM(C$1:$D1763)=SUM(C$1:$D1763)),ROW(),0)</f>
        <v>0</v>
      </c>
      <c r="G1763" s="16">
        <f t="array" ref="G1763">IF(ROW()-IFERROR(INDEX(F$2:F1763,MATCH(2,1/(F$2:F1763&lt;&gt;0))),0)&gt;22,22,ROW()-IFERROR(INDEX(F$2:F1763,MATCH(2,1/(F$2:F1763&lt;&gt;0))),0))</f>
        <v>2</v>
      </c>
    </row>
    <row r="1764" spans="1:7">
      <c r="A1764" s="5">
        <v>45785</v>
      </c>
      <c r="B1764">
        <v>0.45300000000000001</v>
      </c>
      <c r="C1764" s="16">
        <f t="shared" si="52"/>
        <v>0</v>
      </c>
      <c r="D1764" s="16">
        <f t="array" ref="D1764">IFERROR(INDEX(C$2:C1764,MATCH(2,1/(C$2:C1764&lt;&gt;0))),0)</f>
        <v>2.5</v>
      </c>
      <c r="E1764" s="16">
        <f t="shared" si="53"/>
        <v>2.1590909090909092</v>
      </c>
      <c r="F1764" s="16">
        <f>IF(AND(C1764&lt;&gt;0,SUM(C$1:$D1764)=SUM(C$1:$D1764)),ROW(),0)</f>
        <v>0</v>
      </c>
      <c r="G1764" s="16">
        <f t="array" ref="G1764">IF(ROW()-IFERROR(INDEX(F$2:F1764,MATCH(2,1/(F$2:F1764&lt;&gt;0))),0)&gt;22,22,ROW()-IFERROR(INDEX(F$2:F1764,MATCH(2,1/(F$2:F1764&lt;&gt;0))),0))</f>
        <v>3</v>
      </c>
    </row>
    <row r="1765" spans="1:7">
      <c r="A1765" s="5">
        <v>45786</v>
      </c>
      <c r="B1765">
        <v>0.16400000000000001</v>
      </c>
      <c r="C1765" s="16">
        <f t="shared" si="52"/>
        <v>0</v>
      </c>
      <c r="D1765" s="16">
        <f t="array" ref="D1765">IFERROR(INDEX(C$2:C1765,MATCH(2,1/(C$2:C1765&lt;&gt;0))),0)</f>
        <v>2.5</v>
      </c>
      <c r="E1765" s="16">
        <f t="shared" si="53"/>
        <v>2.0454545454545454</v>
      </c>
      <c r="F1765" s="16">
        <f>IF(AND(C1765&lt;&gt;0,SUM(C$1:$D1765)=SUM(C$1:$D1765)),ROW(),0)</f>
        <v>0</v>
      </c>
      <c r="G1765" s="16">
        <f t="array" ref="G1765">IF(ROW()-IFERROR(INDEX(F$2:F1765,MATCH(2,1/(F$2:F1765&lt;&gt;0))),0)&gt;22,22,ROW()-IFERROR(INDEX(F$2:F1765,MATCH(2,1/(F$2:F1765&lt;&gt;0))),0))</f>
        <v>4</v>
      </c>
    </row>
    <row r="1766" spans="1:7">
      <c r="A1766" s="5">
        <v>45789</v>
      </c>
      <c r="B1766">
        <v>0.83299999999999996</v>
      </c>
      <c r="C1766" s="16">
        <f t="shared" si="52"/>
        <v>0</v>
      </c>
      <c r="D1766" s="16">
        <f t="array" ref="D1766">IFERROR(INDEX(C$2:C1766,MATCH(2,1/(C$2:C1766&lt;&gt;0))),0)</f>
        <v>2.5</v>
      </c>
      <c r="E1766" s="16">
        <f t="shared" si="53"/>
        <v>1.9318181818181817</v>
      </c>
      <c r="F1766" s="16">
        <f>IF(AND(C1766&lt;&gt;0,SUM(C$1:$D1766)=SUM(C$1:$D1766)),ROW(),0)</f>
        <v>0</v>
      </c>
      <c r="G1766" s="16">
        <f t="array" ref="G1766">IF(ROW()-IFERROR(INDEX(F$2:F1766,MATCH(2,1/(F$2:F1766&lt;&gt;0))),0)&gt;22,22,ROW()-IFERROR(INDEX(F$2:F1766,MATCH(2,1/(F$2:F1766&lt;&gt;0))),0))</f>
        <v>5</v>
      </c>
    </row>
    <row r="1767" spans="1:7">
      <c r="A1767" s="5">
        <v>45790</v>
      </c>
      <c r="B1767">
        <v>0.61099999999999999</v>
      </c>
      <c r="C1767" s="16">
        <f t="shared" si="52"/>
        <v>0</v>
      </c>
      <c r="D1767" s="16">
        <f t="array" ref="D1767">IFERROR(INDEX(C$2:C1767,MATCH(2,1/(C$2:C1767&lt;&gt;0))),0)</f>
        <v>2.5</v>
      </c>
      <c r="E1767" s="16">
        <f t="shared" si="53"/>
        <v>1.8181818181818183</v>
      </c>
      <c r="F1767" s="16">
        <f>IF(AND(C1767&lt;&gt;0,SUM(C$1:$D1767)=SUM(C$1:$D1767)),ROW(),0)</f>
        <v>0</v>
      </c>
      <c r="G1767" s="16">
        <f t="array" ref="G1767">IF(ROW()-IFERROR(INDEX(F$2:F1767,MATCH(2,1/(F$2:F1767&lt;&gt;0))),0)&gt;22,22,ROW()-IFERROR(INDEX(F$2:F1767,MATCH(2,1/(F$2:F1767&lt;&gt;0))),0))</f>
        <v>6</v>
      </c>
    </row>
    <row r="1768" spans="1:7">
      <c r="A1768" s="5">
        <v>45791</v>
      </c>
      <c r="B1768">
        <v>0.59199999999999997</v>
      </c>
      <c r="C1768" s="16">
        <f t="shared" si="52"/>
        <v>0</v>
      </c>
      <c r="D1768" s="16">
        <f t="array" ref="D1768">IFERROR(INDEX(C$2:C1768,MATCH(2,1/(C$2:C1768&lt;&gt;0))),0)</f>
        <v>2.5</v>
      </c>
      <c r="E1768" s="16">
        <f t="shared" si="53"/>
        <v>1.7045454545454546</v>
      </c>
      <c r="F1768" s="16">
        <f>IF(AND(C1768&lt;&gt;0,SUM(C$1:$D1768)=SUM(C$1:$D1768)),ROW(),0)</f>
        <v>0</v>
      </c>
      <c r="G1768" s="16">
        <f t="array" ref="G1768">IF(ROW()-IFERROR(INDEX(F$2:F1768,MATCH(2,1/(F$2:F1768&lt;&gt;0))),0)&gt;22,22,ROW()-IFERROR(INDEX(F$2:F1768,MATCH(2,1/(F$2:F1768&lt;&gt;0))),0))</f>
        <v>7</v>
      </c>
    </row>
    <row r="1769" spans="1:7">
      <c r="A1769" s="5">
        <v>45792</v>
      </c>
      <c r="B1769">
        <v>0.249</v>
      </c>
      <c r="C1769" s="16">
        <f t="shared" si="52"/>
        <v>0</v>
      </c>
      <c r="D1769" s="16">
        <f t="array" ref="D1769">IFERROR(INDEX(C$2:C1769,MATCH(2,1/(C$2:C1769&lt;&gt;0))),0)</f>
        <v>2.5</v>
      </c>
      <c r="E1769" s="16">
        <f t="shared" si="53"/>
        <v>1.5909090909090908</v>
      </c>
      <c r="F1769" s="16">
        <f>IF(AND(C1769&lt;&gt;0,SUM(C$1:$D1769)=SUM(C$1:$D1769)),ROW(),0)</f>
        <v>0</v>
      </c>
      <c r="G1769" s="16">
        <f t="array" ref="G1769">IF(ROW()-IFERROR(INDEX(F$2:F1769,MATCH(2,1/(F$2:F1769&lt;&gt;0))),0)&gt;22,22,ROW()-IFERROR(INDEX(F$2:F1769,MATCH(2,1/(F$2:F1769&lt;&gt;0))),0))</f>
        <v>8</v>
      </c>
    </row>
    <row r="1770" spans="1:7">
      <c r="A1770" s="5">
        <v>45793</v>
      </c>
      <c r="B1770">
        <v>0.313</v>
      </c>
      <c r="C1770" s="16">
        <f t="shared" si="52"/>
        <v>0</v>
      </c>
      <c r="D1770" s="16">
        <f t="array" ref="D1770">IFERROR(INDEX(C$2:C1770,MATCH(2,1/(C$2:C1770&lt;&gt;0))),0)</f>
        <v>2.5</v>
      </c>
      <c r="E1770" s="16">
        <f t="shared" si="53"/>
        <v>1.4772727272727273</v>
      </c>
      <c r="F1770" s="16">
        <f>IF(AND(C1770&lt;&gt;0,SUM(C$1:$D1770)=SUM(C$1:$D1770)),ROW(),0)</f>
        <v>0</v>
      </c>
      <c r="G1770" s="16">
        <f t="array" ref="G1770">IF(ROW()-IFERROR(INDEX(F$2:F1770,MATCH(2,1/(F$2:F1770&lt;&gt;0))),0)&gt;22,22,ROW()-IFERROR(INDEX(F$2:F1770,MATCH(2,1/(F$2:F1770&lt;&gt;0))),0))</f>
        <v>9</v>
      </c>
    </row>
    <row r="1771" spans="1:7">
      <c r="A1771" s="5">
        <v>45796</v>
      </c>
      <c r="B1771">
        <v>0.78900000000000003</v>
      </c>
      <c r="C1771" s="16">
        <f t="shared" si="52"/>
        <v>0</v>
      </c>
      <c r="D1771" s="16">
        <f t="array" ref="D1771">IFERROR(INDEX(C$2:C1771,MATCH(2,1/(C$2:C1771&lt;&gt;0))),0)</f>
        <v>2.5</v>
      </c>
      <c r="E1771" s="16">
        <f t="shared" si="53"/>
        <v>1.3636363636363635</v>
      </c>
      <c r="F1771" s="16">
        <f>IF(AND(C1771&lt;&gt;0,SUM(C$1:$D1771)=SUM(C$1:$D1771)),ROW(),0)</f>
        <v>0</v>
      </c>
      <c r="G1771" s="16">
        <f t="array" ref="G1771">IF(ROW()-IFERROR(INDEX(F$2:F1771,MATCH(2,1/(F$2:F1771&lt;&gt;0))),0)&gt;22,22,ROW()-IFERROR(INDEX(F$2:F1771,MATCH(2,1/(F$2:F1771&lt;&gt;0))),0))</f>
        <v>10</v>
      </c>
    </row>
    <row r="1772" spans="1:7">
      <c r="A1772" s="5">
        <v>45797</v>
      </c>
      <c r="B1772">
        <v>0.70699999999999996</v>
      </c>
      <c r="C1772" s="16">
        <f t="shared" si="52"/>
        <v>0</v>
      </c>
      <c r="D1772" s="16">
        <f t="array" ref="D1772">IFERROR(INDEX(C$2:C1772,MATCH(2,1/(C$2:C1772&lt;&gt;0))),0)</f>
        <v>2.5</v>
      </c>
      <c r="E1772" s="16">
        <f t="shared" si="53"/>
        <v>1.25</v>
      </c>
      <c r="F1772" s="16">
        <f>IF(AND(C1772&lt;&gt;0,SUM(C$1:$D1772)=SUM(C$1:$D1772)),ROW(),0)</f>
        <v>0</v>
      </c>
      <c r="G1772" s="16">
        <f t="array" ref="G1772">IF(ROW()-IFERROR(INDEX(F$2:F1772,MATCH(2,1/(F$2:F1772&lt;&gt;0))),0)&gt;22,22,ROW()-IFERROR(INDEX(F$2:F1772,MATCH(2,1/(F$2:F1772&lt;&gt;0))),0))</f>
        <v>11</v>
      </c>
    </row>
    <row r="1773" spans="1:7">
      <c r="A1773" s="5">
        <v>45798</v>
      </c>
      <c r="B1773">
        <v>0.32300000000000001</v>
      </c>
      <c r="C1773" s="16">
        <f t="shared" si="52"/>
        <v>0</v>
      </c>
      <c r="D1773" s="16">
        <f t="array" ref="D1773">IFERROR(INDEX(C$2:C1773,MATCH(2,1/(C$2:C1773&lt;&gt;0))),0)</f>
        <v>2.5</v>
      </c>
      <c r="E1773" s="16">
        <f t="shared" si="53"/>
        <v>1.1363636363636365</v>
      </c>
      <c r="F1773" s="16">
        <f>IF(AND(C1773&lt;&gt;0,SUM(C$1:$D1773)=SUM(C$1:$D1773)),ROW(),0)</f>
        <v>0</v>
      </c>
      <c r="G1773" s="16">
        <f t="array" ref="G1773">IF(ROW()-IFERROR(INDEX(F$2:F1773,MATCH(2,1/(F$2:F1773&lt;&gt;0))),0)&gt;22,22,ROW()-IFERROR(INDEX(F$2:F1773,MATCH(2,1/(F$2:F1773&lt;&gt;0))),0))</f>
        <v>12</v>
      </c>
    </row>
    <row r="1774" spans="1:7">
      <c r="A1774" s="5">
        <v>45799</v>
      </c>
      <c r="B1774">
        <v>0.29299999999999998</v>
      </c>
      <c r="C1774" s="16">
        <f t="shared" si="52"/>
        <v>0</v>
      </c>
      <c r="D1774" s="16">
        <f t="array" ref="D1774">IFERROR(INDEX(C$2:C1774,MATCH(2,1/(C$2:C1774&lt;&gt;0))),0)</f>
        <v>2.5</v>
      </c>
      <c r="E1774" s="16">
        <f t="shared" si="53"/>
        <v>1.0227272727272727</v>
      </c>
      <c r="F1774" s="16">
        <f>IF(AND(C1774&lt;&gt;0,SUM(C$1:$D1774)=SUM(C$1:$D1774)),ROW(),0)</f>
        <v>0</v>
      </c>
      <c r="G1774" s="16">
        <f t="array" ref="G1774">IF(ROW()-IFERROR(INDEX(F$2:F1774,MATCH(2,1/(F$2:F1774&lt;&gt;0))),0)&gt;22,22,ROW()-IFERROR(INDEX(F$2:F1774,MATCH(2,1/(F$2:F1774&lt;&gt;0))),0))</f>
        <v>13</v>
      </c>
    </row>
    <row r="1775" spans="1:7">
      <c r="A1775" s="5">
        <v>45800</v>
      </c>
      <c r="B1775">
        <v>6.8000000000000005E-2</v>
      </c>
      <c r="C1775" s="16">
        <f t="shared" si="52"/>
        <v>0</v>
      </c>
      <c r="D1775" s="16">
        <f t="array" ref="D1775">IFERROR(INDEX(C$2:C1775,MATCH(2,1/(C$2:C1775&lt;&gt;0))),0)</f>
        <v>2.5</v>
      </c>
      <c r="E1775" s="16">
        <f t="shared" si="53"/>
        <v>0.90909090909090917</v>
      </c>
      <c r="F1775" s="16">
        <f>IF(AND(C1775&lt;&gt;0,SUM(C$1:$D1775)=SUM(C$1:$D1775)),ROW(),0)</f>
        <v>0</v>
      </c>
      <c r="G1775" s="16">
        <f t="array" ref="G1775">IF(ROW()-IFERROR(INDEX(F$2:F1775,MATCH(2,1/(F$2:F1775&lt;&gt;0))),0)&gt;22,22,ROW()-IFERROR(INDEX(F$2:F1775,MATCH(2,1/(F$2:F1775&lt;&gt;0))),0))</f>
        <v>14</v>
      </c>
    </row>
    <row r="1776" spans="1:7">
      <c r="A1776" s="5">
        <v>45803</v>
      </c>
      <c r="B1776">
        <v>0.83499999999999996</v>
      </c>
      <c r="C1776" s="16">
        <f t="shared" si="52"/>
        <v>0</v>
      </c>
      <c r="D1776" s="16">
        <f t="array" ref="D1776">IFERROR(INDEX(C$2:C1776,MATCH(2,1/(C$2:C1776&lt;&gt;0))),0)</f>
        <v>2.5</v>
      </c>
      <c r="E1776" s="16">
        <f t="shared" si="53"/>
        <v>0.79545454545454541</v>
      </c>
      <c r="F1776" s="16">
        <f>IF(AND(C1776&lt;&gt;0,SUM(C$1:$D1776)=SUM(C$1:$D1776)),ROW(),0)</f>
        <v>0</v>
      </c>
      <c r="G1776" s="16">
        <f t="array" ref="G1776">IF(ROW()-IFERROR(INDEX(F$2:F1776,MATCH(2,1/(F$2:F1776&lt;&gt;0))),0)&gt;22,22,ROW()-IFERROR(INDEX(F$2:F1776,MATCH(2,1/(F$2:F1776&lt;&gt;0))),0))</f>
        <v>15</v>
      </c>
    </row>
    <row r="1777" spans="1:7">
      <c r="A1777" s="5">
        <v>45804</v>
      </c>
      <c r="B1777">
        <v>0.82099999999999995</v>
      </c>
      <c r="C1777" s="16">
        <f t="shared" si="52"/>
        <v>0</v>
      </c>
      <c r="D1777" s="16">
        <f t="array" ref="D1777">IFERROR(INDEX(C$2:C1777,MATCH(2,1/(C$2:C1777&lt;&gt;0))),0)</f>
        <v>2.5</v>
      </c>
      <c r="E1777" s="16">
        <f t="shared" si="53"/>
        <v>0.68181818181818188</v>
      </c>
      <c r="F1777" s="16">
        <f>IF(AND(C1777&lt;&gt;0,SUM(C$1:$D1777)=SUM(C$1:$D1777)),ROW(),0)</f>
        <v>0</v>
      </c>
      <c r="G1777" s="16">
        <f t="array" ref="G1777">IF(ROW()-IFERROR(INDEX(F$2:F1777,MATCH(2,1/(F$2:F1777&lt;&gt;0))),0)&gt;22,22,ROW()-IFERROR(INDEX(F$2:F1777,MATCH(2,1/(F$2:F1777&lt;&gt;0))),0))</f>
        <v>16</v>
      </c>
    </row>
    <row r="1778" spans="1:7">
      <c r="A1778" s="5">
        <v>45805</v>
      </c>
      <c r="B1778">
        <v>0.49199999999999999</v>
      </c>
      <c r="C1778" s="16">
        <f t="shared" si="52"/>
        <v>0</v>
      </c>
      <c r="D1778" s="16">
        <f t="array" ref="D1778">IFERROR(INDEX(C$2:C1778,MATCH(2,1/(C$2:C1778&lt;&gt;0))),0)</f>
        <v>2.5</v>
      </c>
      <c r="E1778" s="16">
        <f t="shared" si="53"/>
        <v>0.56818181818181812</v>
      </c>
      <c r="F1778" s="16">
        <f>IF(AND(C1778&lt;&gt;0,SUM(C$1:$D1778)=SUM(C$1:$D1778)),ROW(),0)</f>
        <v>0</v>
      </c>
      <c r="G1778" s="16">
        <f t="array" ref="G1778">IF(ROW()-IFERROR(INDEX(F$2:F1778,MATCH(2,1/(F$2:F1778&lt;&gt;0))),0)&gt;22,22,ROW()-IFERROR(INDEX(F$2:F1778,MATCH(2,1/(F$2:F1778&lt;&gt;0))),0))</f>
        <v>17</v>
      </c>
    </row>
    <row r="1779" spans="1:7">
      <c r="A1779" s="5">
        <v>45806</v>
      </c>
      <c r="B1779">
        <v>0.36299999999999999</v>
      </c>
      <c r="C1779" s="16">
        <f t="shared" si="52"/>
        <v>0</v>
      </c>
      <c r="D1779" s="16">
        <f t="array" ref="D1779">IFERROR(INDEX(C$2:C1779,MATCH(2,1/(C$2:C1779&lt;&gt;0))),0)</f>
        <v>2.5</v>
      </c>
      <c r="E1779" s="16">
        <f t="shared" si="53"/>
        <v>0.45454545454545459</v>
      </c>
      <c r="F1779" s="16">
        <f>IF(AND(C1779&lt;&gt;0,SUM(C$1:$D1779)=SUM(C$1:$D1779)),ROW(),0)</f>
        <v>0</v>
      </c>
      <c r="G1779" s="16">
        <f t="array" ref="G1779">IF(ROW()-IFERROR(INDEX(F$2:F1779,MATCH(2,1/(F$2:F1779&lt;&gt;0))),0)&gt;22,22,ROW()-IFERROR(INDEX(F$2:F1779,MATCH(2,1/(F$2:F1779&lt;&gt;0))),0))</f>
        <v>18</v>
      </c>
    </row>
    <row r="1780" spans="1:7">
      <c r="A1780" s="5">
        <v>45807</v>
      </c>
      <c r="B1780">
        <v>5.1999999999999998E-2</v>
      </c>
      <c r="C1780" s="16">
        <f t="shared" si="52"/>
        <v>0</v>
      </c>
      <c r="D1780" s="16">
        <f t="array" ref="D1780">IFERROR(INDEX(C$2:C1780,MATCH(2,1/(C$2:C1780&lt;&gt;0))),0)</f>
        <v>2.5</v>
      </c>
      <c r="E1780" s="16">
        <f t="shared" si="53"/>
        <v>0.34090909090909083</v>
      </c>
      <c r="F1780" s="16">
        <f>IF(AND(C1780&lt;&gt;0,SUM(C$1:$D1780)=SUM(C$1:$D1780)),ROW(),0)</f>
        <v>0</v>
      </c>
      <c r="G1780" s="16">
        <f t="array" ref="G1780">IF(ROW()-IFERROR(INDEX(F$2:F1780,MATCH(2,1/(F$2:F1780&lt;&gt;0))),0)&gt;22,22,ROW()-IFERROR(INDEX(F$2:F1780,MATCH(2,1/(F$2:F1780&lt;&gt;0))),0))</f>
        <v>19</v>
      </c>
    </row>
    <row r="1781" spans="1:7">
      <c r="A1781" s="5">
        <v>45811</v>
      </c>
      <c r="B1781">
        <v>0.77900000000000003</v>
      </c>
      <c r="C1781" s="16">
        <f t="shared" si="52"/>
        <v>0</v>
      </c>
      <c r="D1781" s="16">
        <f t="array" ref="D1781">IFERROR(INDEX(C$2:C1781,MATCH(2,1/(C$2:C1781&lt;&gt;0))),0)</f>
        <v>2.5</v>
      </c>
      <c r="E1781" s="16">
        <f t="shared" si="53"/>
        <v>0.22727272727272707</v>
      </c>
      <c r="F1781" s="16">
        <f>IF(AND(C1781&lt;&gt;0,SUM(C$1:$D1781)=SUM(C$1:$D1781)),ROW(),0)</f>
        <v>0</v>
      </c>
      <c r="G1781" s="16">
        <f t="array" ref="G1781">IF(ROW()-IFERROR(INDEX(F$2:F1781,MATCH(2,1/(F$2:F1781&lt;&gt;0))),0)&gt;22,22,ROW()-IFERROR(INDEX(F$2:F1781,MATCH(2,1/(F$2:F1781&lt;&gt;0))),0))</f>
        <v>20</v>
      </c>
    </row>
    <row r="1782" spans="1:7">
      <c r="A1782" s="5">
        <v>45812</v>
      </c>
      <c r="B1782">
        <v>0.69899999999999995</v>
      </c>
      <c r="C1782" s="16">
        <f t="shared" si="52"/>
        <v>0</v>
      </c>
      <c r="D1782" s="16">
        <f t="array" ref="D1782">IFERROR(INDEX(C$2:C1782,MATCH(2,1/(C$2:C1782&lt;&gt;0))),0)</f>
        <v>2.5</v>
      </c>
      <c r="E1782" s="16">
        <f t="shared" si="53"/>
        <v>0.11363636363636376</v>
      </c>
      <c r="F1782" s="16">
        <f>IF(AND(C1782&lt;&gt;0,SUM(C$1:$D1782)=SUM(C$1:$D1782)),ROW(),0)</f>
        <v>0</v>
      </c>
      <c r="G1782" s="16">
        <f t="array" ref="G1782">IF(ROW()-IFERROR(INDEX(F$2:F1782,MATCH(2,1/(F$2:F1782&lt;&gt;0))),0)&gt;22,22,ROW()-IFERROR(INDEX(F$2:F1782,MATCH(2,1/(F$2:F1782&lt;&gt;0))),0))</f>
        <v>21</v>
      </c>
    </row>
    <row r="1783" spans="1:7">
      <c r="A1783" s="5">
        <v>45813</v>
      </c>
      <c r="B1783">
        <v>0.83099999999999996</v>
      </c>
      <c r="C1783" s="16">
        <f t="shared" si="52"/>
        <v>0</v>
      </c>
      <c r="D1783" s="16">
        <f t="array" ref="D1783">IFERROR(INDEX(C$2:C1783,MATCH(2,1/(C$2:C1783&lt;&gt;0))),0)</f>
        <v>2.5</v>
      </c>
      <c r="E1783" s="16">
        <f t="shared" si="53"/>
        <v>0</v>
      </c>
      <c r="F1783" s="16">
        <f>IF(AND(C1783&lt;&gt;0,SUM(C$1:$D1783)=SUM(C$1:$D1783)),ROW(),0)</f>
        <v>0</v>
      </c>
      <c r="G1783" s="16">
        <f t="array" ref="G1783">IF(ROW()-IFERROR(INDEX(F$2:F1783,MATCH(2,1/(F$2:F1783&lt;&gt;0))),0)&gt;22,22,ROW()-IFERROR(INDEX(F$2:F1783,MATCH(2,1/(F$2:F1783&lt;&gt;0))),0))</f>
        <v>22</v>
      </c>
    </row>
    <row r="1784" spans="1:7">
      <c r="A1784" s="5">
        <v>45814</v>
      </c>
      <c r="B1784">
        <v>0.221</v>
      </c>
      <c r="C1784" s="16">
        <f t="shared" si="52"/>
        <v>0</v>
      </c>
      <c r="D1784" s="16">
        <f t="array" ref="D1784">IFERROR(INDEX(C$2:C1784,MATCH(2,1/(C$2:C1784&lt;&gt;0))),0)</f>
        <v>2.5</v>
      </c>
      <c r="E1784" s="16">
        <f t="shared" si="53"/>
        <v>0</v>
      </c>
      <c r="F1784" s="16">
        <f>IF(AND(C1784&lt;&gt;0,SUM(C$1:$D1784)=SUM(C$1:$D1784)),ROW(),0)</f>
        <v>0</v>
      </c>
      <c r="G1784" s="16">
        <f t="array" ref="G1784">IF(ROW()-IFERROR(INDEX(F$2:F1784,MATCH(2,1/(F$2:F1784&lt;&gt;0))),0)&gt;22,22,ROW()-IFERROR(INDEX(F$2:F1784,MATCH(2,1/(F$2:F1784&lt;&gt;0))),0))</f>
        <v>22</v>
      </c>
    </row>
    <row r="1785" spans="1:7">
      <c r="A1785" s="5">
        <v>45817</v>
      </c>
      <c r="B1785">
        <v>0.91800000000000004</v>
      </c>
      <c r="C1785" s="16">
        <f t="shared" si="52"/>
        <v>0</v>
      </c>
      <c r="D1785" s="16">
        <f t="array" ref="D1785">IFERROR(INDEX(C$2:C1785,MATCH(2,1/(C$2:C1785&lt;&gt;0))),0)</f>
        <v>2.5</v>
      </c>
      <c r="E1785" s="16">
        <f t="shared" si="53"/>
        <v>0</v>
      </c>
      <c r="F1785" s="16">
        <f>IF(AND(C1785&lt;&gt;0,SUM(C$1:$D1785)=SUM(C$1:$D1785)),ROW(),0)</f>
        <v>0</v>
      </c>
      <c r="G1785" s="16">
        <f t="array" ref="G1785">IF(ROW()-IFERROR(INDEX(F$2:F1785,MATCH(2,1/(F$2:F1785&lt;&gt;0))),0)&gt;22,22,ROW()-IFERROR(INDEX(F$2:F1785,MATCH(2,1/(F$2:F1785&lt;&gt;0))),0))</f>
        <v>22</v>
      </c>
    </row>
    <row r="1786" spans="1:7">
      <c r="A1786" s="5">
        <v>45818</v>
      </c>
      <c r="B1786">
        <v>0.55800000000000005</v>
      </c>
      <c r="C1786" s="16">
        <f t="shared" si="52"/>
        <v>0</v>
      </c>
      <c r="D1786" s="16">
        <f t="array" ref="D1786">IFERROR(INDEX(C$2:C1786,MATCH(2,1/(C$2:C1786&lt;&gt;0))),0)</f>
        <v>2.5</v>
      </c>
      <c r="E1786" s="16">
        <f t="shared" si="53"/>
        <v>0</v>
      </c>
      <c r="F1786" s="16">
        <f>IF(AND(C1786&lt;&gt;0,SUM(C$1:$D1786)=SUM(C$1:$D1786)),ROW(),0)</f>
        <v>0</v>
      </c>
      <c r="G1786" s="16">
        <f t="array" ref="G1786">IF(ROW()-IFERROR(INDEX(F$2:F1786,MATCH(2,1/(F$2:F1786&lt;&gt;0))),0)&gt;22,22,ROW()-IFERROR(INDEX(F$2:F1786,MATCH(2,1/(F$2:F1786&lt;&gt;0))),0))</f>
        <v>22</v>
      </c>
    </row>
    <row r="1787" spans="1:7">
      <c r="A1787" s="5">
        <v>45819</v>
      </c>
      <c r="B1787">
        <v>0.65200000000000002</v>
      </c>
      <c r="C1787" s="16">
        <f t="shared" si="52"/>
        <v>0</v>
      </c>
      <c r="D1787" s="16">
        <f t="array" ref="D1787">IFERROR(INDEX(C$2:C1787,MATCH(2,1/(C$2:C1787&lt;&gt;0))),0)</f>
        <v>2.5</v>
      </c>
      <c r="E1787" s="16">
        <f t="shared" si="53"/>
        <v>0</v>
      </c>
      <c r="F1787" s="16">
        <f>IF(AND(C1787&lt;&gt;0,SUM(C$1:$D1787)=SUM(C$1:$D1787)),ROW(),0)</f>
        <v>0</v>
      </c>
      <c r="G1787" s="16">
        <f t="array" ref="G1787">IF(ROW()-IFERROR(INDEX(F$2:F1787,MATCH(2,1/(F$2:F1787&lt;&gt;0))),0)&gt;22,22,ROW()-IFERROR(INDEX(F$2:F1787,MATCH(2,1/(F$2:F1787&lt;&gt;0))),0))</f>
        <v>22</v>
      </c>
    </row>
    <row r="1788" spans="1:7">
      <c r="A1788" s="5">
        <v>45820</v>
      </c>
      <c r="B1788">
        <v>0.71199999999999997</v>
      </c>
      <c r="C1788" s="16">
        <f t="shared" si="52"/>
        <v>0</v>
      </c>
      <c r="D1788" s="16">
        <f t="array" ref="D1788">IFERROR(INDEX(C$2:C1788,MATCH(2,1/(C$2:C1788&lt;&gt;0))),0)</f>
        <v>2.5</v>
      </c>
      <c r="E1788" s="16">
        <f t="shared" si="53"/>
        <v>0</v>
      </c>
      <c r="F1788" s="16">
        <f>IF(AND(C1788&lt;&gt;0,SUM(C$1:$D1788)=SUM(C$1:$D1788)),ROW(),0)</f>
        <v>0</v>
      </c>
      <c r="G1788" s="16">
        <f t="array" ref="G1788">IF(ROW()-IFERROR(INDEX(F$2:F1788,MATCH(2,1/(F$2:F1788&lt;&gt;0))),0)&gt;22,22,ROW()-IFERROR(INDEX(F$2:F1788,MATCH(2,1/(F$2:F1788&lt;&gt;0))),0))</f>
        <v>22</v>
      </c>
    </row>
    <row r="1789" spans="1:7">
      <c r="A1789" s="5">
        <v>45821</v>
      </c>
      <c r="B1789">
        <v>0.152</v>
      </c>
      <c r="C1789" s="16">
        <f t="shared" si="52"/>
        <v>0</v>
      </c>
      <c r="D1789" s="16">
        <f t="array" ref="D1789">IFERROR(INDEX(C$2:C1789,MATCH(2,1/(C$2:C1789&lt;&gt;0))),0)</f>
        <v>2.5</v>
      </c>
      <c r="E1789" s="16">
        <f t="shared" si="53"/>
        <v>0</v>
      </c>
      <c r="F1789" s="16">
        <f>IF(AND(C1789&lt;&gt;0,SUM(C$1:$D1789)=SUM(C$1:$D1789)),ROW(),0)</f>
        <v>0</v>
      </c>
      <c r="G1789" s="16">
        <f t="array" ref="G1789">IF(ROW()-IFERROR(INDEX(F$2:F1789,MATCH(2,1/(F$2:F1789&lt;&gt;0))),0)&gt;22,22,ROW()-IFERROR(INDEX(F$2:F1789,MATCH(2,1/(F$2:F1789&lt;&gt;0))),0))</f>
        <v>22</v>
      </c>
    </row>
    <row r="1790" spans="1:7">
      <c r="A1790" s="5">
        <v>45824</v>
      </c>
      <c r="B1790">
        <v>0.86699999999999999</v>
      </c>
      <c r="C1790" s="16">
        <f t="shared" si="52"/>
        <v>0</v>
      </c>
      <c r="D1790" s="16">
        <f t="array" ref="D1790">IFERROR(INDEX(C$2:C1790,MATCH(2,1/(C$2:C1790&lt;&gt;0))),0)</f>
        <v>2.5</v>
      </c>
      <c r="E1790" s="16">
        <f t="shared" si="53"/>
        <v>0</v>
      </c>
      <c r="F1790" s="16">
        <f>IF(AND(C1790&lt;&gt;0,SUM(C$1:$D1790)=SUM(C$1:$D1790)),ROW(),0)</f>
        <v>0</v>
      </c>
      <c r="G1790" s="16">
        <f t="array" ref="G1790">IF(ROW()-IFERROR(INDEX(F$2:F1790,MATCH(2,1/(F$2:F1790&lt;&gt;0))),0)&gt;22,22,ROW()-IFERROR(INDEX(F$2:F1790,MATCH(2,1/(F$2:F1790&lt;&gt;0))),0))</f>
        <v>22</v>
      </c>
    </row>
    <row r="1791" spans="1:7">
      <c r="A1791" s="5">
        <v>45825</v>
      </c>
      <c r="B1791">
        <v>0.85</v>
      </c>
      <c r="C1791" s="16">
        <f t="shared" si="52"/>
        <v>0</v>
      </c>
      <c r="D1791" s="16">
        <f t="array" ref="D1791">IFERROR(INDEX(C$2:C1791,MATCH(2,1/(C$2:C1791&lt;&gt;0))),0)</f>
        <v>2.5</v>
      </c>
      <c r="E1791" s="16">
        <f t="shared" si="53"/>
        <v>0</v>
      </c>
      <c r="F1791" s="16">
        <f>IF(AND(C1791&lt;&gt;0,SUM(C$1:$D1791)=SUM(C$1:$D1791)),ROW(),0)</f>
        <v>0</v>
      </c>
      <c r="G1791" s="16">
        <f t="array" ref="G1791">IF(ROW()-IFERROR(INDEX(F$2:F1791,MATCH(2,1/(F$2:F1791&lt;&gt;0))),0)&gt;22,22,ROW()-IFERROR(INDEX(F$2:F1791,MATCH(2,1/(F$2:F1791&lt;&gt;0))),0))</f>
        <v>22</v>
      </c>
    </row>
    <row r="1792" spans="1:7">
      <c r="A1792" s="5">
        <v>45826</v>
      </c>
      <c r="B1792">
        <v>0.6</v>
      </c>
      <c r="C1792" s="16">
        <f t="shared" si="52"/>
        <v>0</v>
      </c>
      <c r="D1792" s="16">
        <f t="array" ref="D1792">IFERROR(INDEX(C$2:C1792,MATCH(2,1/(C$2:C1792&lt;&gt;0))),0)</f>
        <v>2.5</v>
      </c>
      <c r="E1792" s="16">
        <f t="shared" si="53"/>
        <v>0</v>
      </c>
      <c r="F1792" s="16">
        <f>IF(AND(C1792&lt;&gt;0,SUM(C$1:$D1792)=SUM(C$1:$D1792)),ROW(),0)</f>
        <v>0</v>
      </c>
      <c r="G1792" s="16">
        <f t="array" ref="G1792">IF(ROW()-IFERROR(INDEX(F$2:F1792,MATCH(2,1/(F$2:F1792&lt;&gt;0))),0)&gt;22,22,ROW()-IFERROR(INDEX(F$2:F1792,MATCH(2,1/(F$2:F1792&lt;&gt;0))),0))</f>
        <v>22</v>
      </c>
    </row>
    <row r="1793" spans="1:7">
      <c r="A1793" s="5">
        <v>45827</v>
      </c>
      <c r="B1793">
        <v>6.0999999999999999E-2</v>
      </c>
      <c r="C1793" s="16">
        <f t="shared" si="52"/>
        <v>0</v>
      </c>
      <c r="D1793" s="16">
        <f t="array" ref="D1793">IFERROR(INDEX(C$2:C1793,MATCH(2,1/(C$2:C1793&lt;&gt;0))),0)</f>
        <v>2.5</v>
      </c>
      <c r="E1793" s="16">
        <f t="shared" si="53"/>
        <v>0</v>
      </c>
      <c r="F1793" s="16">
        <f>IF(AND(C1793&lt;&gt;0,SUM(C$1:$D1793)=SUM(C$1:$D1793)),ROW(),0)</f>
        <v>0</v>
      </c>
      <c r="G1793" s="16">
        <f t="array" ref="G1793">IF(ROW()-IFERROR(INDEX(F$2:F1793,MATCH(2,1/(F$2:F1793&lt;&gt;0))),0)&gt;22,22,ROW()-IFERROR(INDEX(F$2:F1793,MATCH(2,1/(F$2:F1793&lt;&gt;0))),0))</f>
        <v>22</v>
      </c>
    </row>
    <row r="1794" spans="1:7">
      <c r="A1794" s="5">
        <v>45828</v>
      </c>
      <c r="B1794">
        <v>4.8000000000000001E-2</v>
      </c>
      <c r="C1794" s="16">
        <f t="shared" ref="C1794:C1807" si="54">IF(B1794&gt;0.99,-5,IF(B1794&gt;0.97,-2.5,IF(B1794&gt;0.03,0,IF(B1794&gt;0.01,2.5,5))))</f>
        <v>0</v>
      </c>
      <c r="D1794" s="16">
        <f t="array" ref="D1794">IFERROR(INDEX(C$2:C1794,MATCH(2,1/(C$2:C1794&lt;&gt;0))),0)</f>
        <v>2.5</v>
      </c>
      <c r="E1794" s="16">
        <f t="shared" si="53"/>
        <v>0</v>
      </c>
      <c r="F1794" s="16">
        <f>IF(AND(C1794&lt;&gt;0,SUM(C$1:$D1794)=SUM(C$1:$D1794)),ROW(),0)</f>
        <v>0</v>
      </c>
      <c r="G1794" s="16">
        <f t="array" ref="G1794">IF(ROW()-IFERROR(INDEX(F$2:F1794,MATCH(2,1/(F$2:F1794&lt;&gt;0))),0)&gt;22,22,ROW()-IFERROR(INDEX(F$2:F1794,MATCH(2,1/(F$2:F1794&lt;&gt;0))),0))</f>
        <v>22</v>
      </c>
    </row>
    <row r="1795" spans="1:7">
      <c r="A1795" s="5">
        <v>45831</v>
      </c>
      <c r="B1795">
        <v>0.81299999999999994</v>
      </c>
      <c r="C1795" s="16">
        <f t="shared" si="54"/>
        <v>0</v>
      </c>
      <c r="D1795" s="16">
        <f t="array" ref="D1795">IFERROR(INDEX(C$2:C1795,MATCH(2,1/(C$2:C1795&lt;&gt;0))),0)</f>
        <v>2.5</v>
      </c>
      <c r="E1795" s="16">
        <f t="shared" si="53"/>
        <v>0</v>
      </c>
      <c r="F1795" s="16">
        <f>IF(AND(C1795&lt;&gt;0,SUM(C$1:$D1795)=SUM(C$1:$D1795)),ROW(),0)</f>
        <v>0</v>
      </c>
      <c r="G1795" s="16">
        <f t="array" ref="G1795">IF(ROW()-IFERROR(INDEX(F$2:F1795,MATCH(2,1/(F$2:F1795&lt;&gt;0))),0)&gt;22,22,ROW()-IFERROR(INDEX(F$2:F1795,MATCH(2,1/(F$2:F1795&lt;&gt;0))),0))</f>
        <v>22</v>
      </c>
    </row>
    <row r="1796" spans="1:7">
      <c r="A1796" s="5">
        <v>45832</v>
      </c>
      <c r="B1796">
        <v>0.84299999999999997</v>
      </c>
      <c r="C1796" s="16">
        <f t="shared" si="54"/>
        <v>0</v>
      </c>
      <c r="D1796" s="16">
        <f t="array" ref="D1796">IFERROR(INDEX(C$2:C1796,MATCH(2,1/(C$2:C1796&lt;&gt;0))),0)</f>
        <v>2.5</v>
      </c>
      <c r="E1796" s="16">
        <f t="shared" si="53"/>
        <v>0</v>
      </c>
      <c r="F1796" s="16">
        <f>IF(AND(C1796&lt;&gt;0,SUM(C$1:$D1796)=SUM(C$1:$D1796)),ROW(),0)</f>
        <v>0</v>
      </c>
      <c r="G1796" s="16">
        <f t="array" ref="G1796">IF(ROW()-IFERROR(INDEX(F$2:F1796,MATCH(2,1/(F$2:F1796&lt;&gt;0))),0)&gt;22,22,ROW()-IFERROR(INDEX(F$2:F1796,MATCH(2,1/(F$2:F1796&lt;&gt;0))),0))</f>
        <v>22</v>
      </c>
    </row>
    <row r="1797" spans="1:7">
      <c r="A1797" s="5">
        <v>45833</v>
      </c>
      <c r="B1797">
        <v>0.90600000000000003</v>
      </c>
      <c r="C1797" s="16">
        <f t="shared" si="54"/>
        <v>0</v>
      </c>
      <c r="D1797" s="16">
        <f t="array" ref="D1797">IFERROR(INDEX(C$2:C1797,MATCH(2,1/(C$2:C1797&lt;&gt;0))),0)</f>
        <v>2.5</v>
      </c>
      <c r="E1797" s="16">
        <f t="shared" si="53"/>
        <v>0</v>
      </c>
      <c r="F1797" s="16">
        <f>IF(AND(C1797&lt;&gt;0,SUM(C$1:$D1797)=SUM(C$1:$D1797)),ROW(),0)</f>
        <v>0</v>
      </c>
      <c r="G1797" s="16">
        <f t="array" ref="G1797">IF(ROW()-IFERROR(INDEX(F$2:F1797,MATCH(2,1/(F$2:F1797&lt;&gt;0))),0)&gt;22,22,ROW()-IFERROR(INDEX(F$2:F1797,MATCH(2,1/(F$2:F1797&lt;&gt;0))),0))</f>
        <v>22</v>
      </c>
    </row>
    <row r="1798" spans="1:7">
      <c r="A1798" s="5">
        <v>45834</v>
      </c>
      <c r="B1798">
        <v>0.94099999999999995</v>
      </c>
      <c r="C1798" s="16">
        <f t="shared" si="54"/>
        <v>0</v>
      </c>
      <c r="D1798" s="16">
        <f t="array" ref="D1798">IFERROR(INDEX(C$2:C1798,MATCH(2,1/(C$2:C1798&lt;&gt;0))),0)</f>
        <v>2.5</v>
      </c>
      <c r="E1798" s="16">
        <f t="shared" si="53"/>
        <v>0</v>
      </c>
      <c r="F1798" s="16">
        <f>IF(AND(C1798&lt;&gt;0,SUM(C$1:$D1798)=SUM(C$1:$D1798)),ROW(),0)</f>
        <v>0</v>
      </c>
      <c r="G1798" s="16">
        <f t="array" ref="G1798">IF(ROW()-IFERROR(INDEX(F$2:F1798,MATCH(2,1/(F$2:F1798&lt;&gt;0))),0)&gt;22,22,ROW()-IFERROR(INDEX(F$2:F1798,MATCH(2,1/(F$2:F1798&lt;&gt;0))),0))</f>
        <v>22</v>
      </c>
    </row>
    <row r="1799" spans="1:7">
      <c r="A1799" s="5">
        <v>45835</v>
      </c>
      <c r="B1799">
        <v>0.55000000000000004</v>
      </c>
      <c r="C1799" s="16">
        <f t="shared" si="54"/>
        <v>0</v>
      </c>
      <c r="D1799" s="16">
        <f t="array" ref="D1799">IFERROR(INDEX(C$2:C1799,MATCH(2,1/(C$2:C1799&lt;&gt;0))),0)</f>
        <v>2.5</v>
      </c>
      <c r="E1799" s="16">
        <f t="shared" si="53"/>
        <v>0</v>
      </c>
      <c r="F1799" s="16">
        <f>IF(AND(C1799&lt;&gt;0,SUM(C$1:$D1799)=SUM(C$1:$D1799)),ROW(),0)</f>
        <v>0</v>
      </c>
      <c r="G1799" s="16">
        <f t="array" ref="G1799">IF(ROW()-IFERROR(INDEX(F$2:F1799,MATCH(2,1/(F$2:F1799&lt;&gt;0))),0)&gt;22,22,ROW()-IFERROR(INDEX(F$2:F1799,MATCH(2,1/(F$2:F1799&lt;&gt;0))),0))</f>
        <v>22</v>
      </c>
    </row>
    <row r="1800" spans="1:7">
      <c r="A1800" s="5">
        <v>45838</v>
      </c>
      <c r="B1800">
        <v>0.95299999999999996</v>
      </c>
      <c r="C1800" s="16">
        <f t="shared" si="54"/>
        <v>0</v>
      </c>
      <c r="D1800" s="16">
        <f t="array" ref="D1800">IFERROR(INDEX(C$2:C1800,MATCH(2,1/(C$2:C1800&lt;&gt;0))),0)</f>
        <v>2.5</v>
      </c>
      <c r="E1800" s="16">
        <f t="shared" si="53"/>
        <v>0</v>
      </c>
      <c r="F1800" s="16">
        <f>IF(AND(C1800&lt;&gt;0,SUM(C$1:$D1800)=SUM(C$1:$D1800)),ROW(),0)</f>
        <v>0</v>
      </c>
      <c r="G1800" s="16">
        <f t="array" ref="G1800">IF(ROW()-IFERROR(INDEX(F$2:F1800,MATCH(2,1/(F$2:F1800&lt;&gt;0))),0)&gt;22,22,ROW()-IFERROR(INDEX(F$2:F1800,MATCH(2,1/(F$2:F1800&lt;&gt;0))),0))</f>
        <v>22</v>
      </c>
    </row>
    <row r="1801" spans="1:7">
      <c r="A1801" s="5">
        <v>45839</v>
      </c>
      <c r="B1801">
        <v>0.79300000000000004</v>
      </c>
      <c r="C1801" s="16">
        <f t="shared" si="54"/>
        <v>0</v>
      </c>
      <c r="D1801" s="16">
        <f t="array" ref="D1801">IFERROR(INDEX(C$2:C1801,MATCH(2,1/(C$2:C1801&lt;&gt;0))),0)</f>
        <v>2.5</v>
      </c>
      <c r="E1801" s="16">
        <f t="shared" si="53"/>
        <v>0</v>
      </c>
      <c r="F1801" s="16">
        <f>IF(AND(C1801&lt;&gt;0,SUM(C$1:$D1801)=SUM(C$1:$D1801)),ROW(),0)</f>
        <v>0</v>
      </c>
      <c r="G1801" s="16">
        <f t="array" ref="G1801">IF(ROW()-IFERROR(INDEX(F$2:F1801,MATCH(2,1/(F$2:F1801&lt;&gt;0))),0)&gt;22,22,ROW()-IFERROR(INDEX(F$2:F1801,MATCH(2,1/(F$2:F1801&lt;&gt;0))),0))</f>
        <v>22</v>
      </c>
    </row>
    <row r="1802" spans="1:7">
      <c r="A1802" s="5">
        <v>45840</v>
      </c>
      <c r="B1802">
        <v>0.57399999999999995</v>
      </c>
      <c r="C1802" s="16">
        <f t="shared" si="54"/>
        <v>0</v>
      </c>
      <c r="D1802" s="16">
        <f t="array" ref="D1802">IFERROR(INDEX(C$2:C1802,MATCH(2,1/(C$2:C1802&lt;&gt;0))),0)</f>
        <v>2.5</v>
      </c>
      <c r="E1802" s="16">
        <f t="shared" si="53"/>
        <v>0</v>
      </c>
      <c r="F1802" s="16">
        <f>IF(AND(C1802&lt;&gt;0,SUM(C$1:$D1802)=SUM(C$1:$D1802)),ROW(),0)</f>
        <v>0</v>
      </c>
      <c r="G1802" s="16">
        <f t="array" ref="G1802">IF(ROW()-IFERROR(INDEX(F$2:F1802,MATCH(2,1/(F$2:F1802&lt;&gt;0))),0)&gt;22,22,ROW()-IFERROR(INDEX(F$2:F1802,MATCH(2,1/(F$2:F1802&lt;&gt;0))),0))</f>
        <v>22</v>
      </c>
    </row>
    <row r="1803" spans="1:7">
      <c r="A1803" s="5">
        <v>45841</v>
      </c>
      <c r="B1803">
        <v>0.76500000000000001</v>
      </c>
      <c r="C1803" s="16">
        <f t="shared" si="54"/>
        <v>0</v>
      </c>
      <c r="D1803" s="16">
        <f t="array" ref="D1803">IFERROR(INDEX(C$2:C1803,MATCH(2,1/(C$2:C1803&lt;&gt;0))),0)</f>
        <v>2.5</v>
      </c>
      <c r="E1803" s="16">
        <f t="shared" si="53"/>
        <v>0</v>
      </c>
      <c r="F1803" s="16">
        <f>IF(AND(C1803&lt;&gt;0,SUM(C$1:$D1803)=SUM(C$1:$D1803)),ROW(),0)</f>
        <v>0</v>
      </c>
      <c r="G1803" s="16">
        <f t="array" ref="G1803">IF(ROW()-IFERROR(INDEX(F$2:F1803,MATCH(2,1/(F$2:F1803&lt;&gt;0))),0)&gt;22,22,ROW()-IFERROR(INDEX(F$2:F1803,MATCH(2,1/(F$2:F1803&lt;&gt;0))),0))</f>
        <v>22</v>
      </c>
    </row>
    <row r="1804" spans="1:7">
      <c r="A1804" s="5">
        <v>45842</v>
      </c>
      <c r="B1804">
        <v>8.5999999999999993E-2</v>
      </c>
      <c r="C1804" s="16">
        <f t="shared" si="54"/>
        <v>0</v>
      </c>
      <c r="D1804" s="16">
        <f t="array" ref="D1804">IFERROR(INDEX(C$2:C1804,MATCH(2,1/(C$2:C1804&lt;&gt;0))),0)</f>
        <v>2.5</v>
      </c>
      <c r="E1804" s="16">
        <f t="shared" si="53"/>
        <v>0</v>
      </c>
      <c r="F1804" s="16">
        <f>IF(AND(C1804&lt;&gt;0,SUM(C$1:$D1804)=SUM(C$1:$D1804)),ROW(),0)</f>
        <v>0</v>
      </c>
      <c r="G1804" s="16">
        <f t="array" ref="G1804">IF(ROW()-IFERROR(INDEX(F$2:F1804,MATCH(2,1/(F$2:F1804&lt;&gt;0))),0)&gt;22,22,ROW()-IFERROR(INDEX(F$2:F1804,MATCH(2,1/(F$2:F1804&lt;&gt;0))),0))</f>
        <v>22</v>
      </c>
    </row>
    <row r="1805" spans="1:7">
      <c r="A1805" s="5">
        <v>45845</v>
      </c>
      <c r="B1805">
        <v>0.89300000000000002</v>
      </c>
      <c r="C1805" s="16">
        <f t="shared" si="54"/>
        <v>0</v>
      </c>
      <c r="D1805" s="16">
        <f t="array" ref="D1805">IFERROR(INDEX(C$2:C1805,MATCH(2,1/(C$2:C1805&lt;&gt;0))),0)</f>
        <v>2.5</v>
      </c>
      <c r="E1805" s="16">
        <f t="shared" si="53"/>
        <v>0</v>
      </c>
      <c r="F1805" s="16">
        <f>IF(AND(C1805&lt;&gt;0,SUM(C$1:$D1805)=SUM(C$1:$D1805)),ROW(),0)</f>
        <v>0</v>
      </c>
      <c r="G1805" s="16">
        <f t="array" ref="G1805">IF(ROW()-IFERROR(INDEX(F$2:F1805,MATCH(2,1/(F$2:F1805&lt;&gt;0))),0)&gt;22,22,ROW()-IFERROR(INDEX(F$2:F1805,MATCH(2,1/(F$2:F1805&lt;&gt;0))),0))</f>
        <v>22</v>
      </c>
    </row>
    <row r="1806" spans="1:7">
      <c r="A1806" s="5">
        <v>45846</v>
      </c>
      <c r="B1806">
        <v>0.85899999999999999</v>
      </c>
      <c r="C1806" s="16">
        <f t="shared" si="54"/>
        <v>0</v>
      </c>
      <c r="D1806" s="16">
        <f t="array" ref="D1806">IFERROR(INDEX(C$2:C1806,MATCH(2,1/(C$2:C1806&lt;&gt;0))),0)</f>
        <v>2.5</v>
      </c>
      <c r="E1806" s="16">
        <f t="shared" si="53"/>
        <v>0</v>
      </c>
      <c r="F1806" s="16">
        <f>IF(AND(C1806&lt;&gt;0,SUM(C$1:$D1806)=SUM(C$1:$D1806)),ROW(),0)</f>
        <v>0</v>
      </c>
      <c r="G1806" s="16">
        <f t="array" ref="G1806">IF(ROW()-IFERROR(INDEX(F$2:F1806,MATCH(2,1/(F$2:F1806&lt;&gt;0))),0)&gt;22,22,ROW()-IFERROR(INDEX(F$2:F1806,MATCH(2,1/(F$2:F1806&lt;&gt;0))),0))</f>
        <v>22</v>
      </c>
    </row>
    <row r="1807" spans="1:7">
      <c r="A1807" s="5">
        <v>45847</v>
      </c>
      <c r="B1807">
        <v>0.79500000000000004</v>
      </c>
      <c r="C1807" s="16">
        <f t="shared" si="54"/>
        <v>0</v>
      </c>
      <c r="D1807" s="16">
        <f t="array" ref="D1807">IFERROR(INDEX(C$2:C1807,MATCH(2,1/(C$2:C1807&lt;&gt;0))),0)</f>
        <v>2.5</v>
      </c>
      <c r="E1807" s="16">
        <f t="shared" si="53"/>
        <v>0</v>
      </c>
      <c r="F1807" s="16">
        <f>IF(AND(C1807&lt;&gt;0,SUM(C$1:$D1807)=SUM(C$1:$D1807)),ROW(),0)</f>
        <v>0</v>
      </c>
      <c r="G1807" s="16">
        <f t="array" ref="G1807">IF(ROW()-IFERROR(INDEX(F$2:F1807,MATCH(2,1/(F$2:F1807&lt;&gt;0))),0)&gt;22,22,ROW()-IFERROR(INDEX(F$2:F1807,MATCH(2,1/(F$2:F1807&lt;&gt;0))),0))</f>
        <v>22</v>
      </c>
    </row>
    <row r="1808" spans="1:7">
      <c r="A1808" s="5">
        <v>45848</v>
      </c>
      <c r="B1808">
        <v>0.83099999999999996</v>
      </c>
      <c r="C1808" s="16">
        <f t="shared" ref="C1808:C1809" si="55">IF(B1808&gt;0.99,-5,IF(B1808&gt;0.97,-2.5,IF(B1808&gt;0.03,0,IF(B1808&gt;0.01,2.5,5))))</f>
        <v>0</v>
      </c>
      <c r="D1808" s="16">
        <f t="array" ref="D1808">IFERROR(INDEX(C$2:C1808,MATCH(2,1/(C$2:C1808&lt;&gt;0))),0)</f>
        <v>2.5</v>
      </c>
      <c r="E1808" s="16">
        <f t="shared" ref="E1808:E1809" si="56">IF(D1808=0,0,IF(D1808&lt;0,-1*(ABS(D1808)-G1808*ABS(D1808)/22),D1808-G1808*D1808/22))</f>
        <v>0</v>
      </c>
      <c r="F1808" s="16">
        <f>IF(AND(C1808&lt;&gt;0,SUM(C$1:$D1808)=SUM(C$1:$D1808)),ROW(),0)</f>
        <v>0</v>
      </c>
      <c r="G1808" s="16">
        <f t="array" ref="G1808">IF(ROW()-IFERROR(INDEX(F$2:F1808,MATCH(2,1/(F$2:F1808&lt;&gt;0))),0)&gt;22,22,ROW()-IFERROR(INDEX(F$2:F1808,MATCH(2,1/(F$2:F1808&lt;&gt;0))),0))</f>
        <v>22</v>
      </c>
    </row>
    <row r="1809" spans="1:7">
      <c r="A1809" s="5">
        <v>45849</v>
      </c>
      <c r="B1809">
        <v>0.66800000000000004</v>
      </c>
      <c r="C1809" s="16">
        <f t="shared" si="55"/>
        <v>0</v>
      </c>
      <c r="D1809" s="16">
        <f t="array" ref="D1809">IFERROR(INDEX(C$2:C1809,MATCH(2,1/(C$2:C1809&lt;&gt;0))),0)</f>
        <v>2.5</v>
      </c>
      <c r="E1809" s="16">
        <f t="shared" si="56"/>
        <v>0</v>
      </c>
      <c r="F1809" s="16">
        <f>IF(AND(C1809&lt;&gt;0,SUM(C$1:$D1809)=SUM(C$1:$D1809)),ROW(),0)</f>
        <v>0</v>
      </c>
      <c r="G1809" s="16">
        <f t="array" ref="G1809">IF(ROW()-IFERROR(INDEX(F$2:F1809,MATCH(2,1/(F$2:F1809&lt;&gt;0))),0)&gt;22,22,ROW()-IFERROR(INDEX(F$2:F1809,MATCH(2,1/(F$2:F1809&lt;&gt;0))),0))</f>
        <v>22</v>
      </c>
    </row>
    <row r="1810" spans="1:7" ht="14.4">
      <c r="A1810" s="14">
        <v>45852</v>
      </c>
      <c r="B1810">
        <v>0.94599999999999995</v>
      </c>
      <c r="C1810" s="16">
        <f t="shared" ref="C1810" si="57">IF(B1810&gt;0.99,-5,IF(B1810&gt;0.97,-2.5,IF(B1810&gt;0.03,0,IF(B1810&gt;0.01,2.5,5))))</f>
        <v>0</v>
      </c>
      <c r="D1810" s="16">
        <f t="array" ref="D1810">IFERROR(INDEX(C$2:C1810,MATCH(2,1/(C$2:C1810&lt;&gt;0))),0)</f>
        <v>2.5</v>
      </c>
      <c r="E1810" s="16">
        <f t="shared" ref="E1810" si="58">IF(D1810=0,0,IF(D1810&lt;0,-1*(ABS(D1810)-G1810*ABS(D1810)/22),D1810-G1810*D1810/22))</f>
        <v>0</v>
      </c>
      <c r="F1810" s="16">
        <f>IF(AND(C1810&lt;&gt;0,SUM(C$1:$D1810)=SUM(C$1:$D1810)),ROW(),0)</f>
        <v>0</v>
      </c>
      <c r="G1810" s="16">
        <f t="array" ref="G1810">IF(ROW()-IFERROR(INDEX(F$2:F1810,MATCH(2,1/(F$2:F1810&lt;&gt;0))),0)&gt;22,22,ROW()-IFERROR(INDEX(F$2:F1810,MATCH(2,1/(F$2:F1810&lt;&gt;0))),0))</f>
        <v>22</v>
      </c>
    </row>
    <row r="1811" spans="1:7" ht="14.4">
      <c r="A1811" s="14">
        <v>45853</v>
      </c>
      <c r="B1811">
        <v>0.83399999999999996</v>
      </c>
      <c r="C1811" s="16">
        <f t="shared" ref="C1811:C1812" si="59">IF(B1811&gt;0.99,-5,IF(B1811&gt;0.97,-2.5,IF(B1811&gt;0.03,0,IF(B1811&gt;0.01,2.5,5))))</f>
        <v>0</v>
      </c>
      <c r="D1811" s="16">
        <f t="array" ref="D1811">IFERROR(INDEX(C$2:C1811,MATCH(2,1/(C$2:C1811&lt;&gt;0))),0)</f>
        <v>2.5</v>
      </c>
      <c r="E1811" s="16">
        <f t="shared" ref="E1811:E1812" si="60">IF(D1811=0,0,IF(D1811&lt;0,-1*(ABS(D1811)-G1811*ABS(D1811)/22),D1811-G1811*D1811/22))</f>
        <v>0</v>
      </c>
      <c r="F1811" s="16">
        <f>IF(AND(C1811&lt;&gt;0,SUM(C$1:$D1811)=SUM(C$1:$D1811)),ROW(),0)</f>
        <v>0</v>
      </c>
      <c r="G1811" s="16">
        <f t="array" ref="G1811">IF(ROW()-IFERROR(INDEX(F$2:F1811,MATCH(2,1/(F$2:F1811&lt;&gt;0))),0)&gt;22,22,ROW()-IFERROR(INDEX(F$2:F1811,MATCH(2,1/(F$2:F1811&lt;&gt;0))),0))</f>
        <v>22</v>
      </c>
    </row>
    <row r="1812" spans="1:7" ht="14.4">
      <c r="A1812" s="14">
        <v>45854</v>
      </c>
      <c r="B1812">
        <v>0.90100000000000002</v>
      </c>
      <c r="C1812" s="16">
        <f t="shared" si="59"/>
        <v>0</v>
      </c>
      <c r="D1812" s="16">
        <f t="array" ref="D1812">IFERROR(INDEX(C$2:C1812,MATCH(2,1/(C$2:C1812&lt;&gt;0))),0)</f>
        <v>2.5</v>
      </c>
      <c r="E1812" s="16">
        <f t="shared" si="60"/>
        <v>0</v>
      </c>
      <c r="F1812" s="16">
        <f>IF(AND(C1812&lt;&gt;0,SUM(C$1:$D1812)=SUM(C$1:$D1812)),ROW(),0)</f>
        <v>0</v>
      </c>
      <c r="G1812" s="16">
        <f t="array" ref="G1812">IF(ROW()-IFERROR(INDEX(F$2:F1812,MATCH(2,1/(F$2:F1812&lt;&gt;0))),0)&gt;22,22,ROW()-IFERROR(INDEX(F$2:F1812,MATCH(2,1/(F$2:F1812&lt;&gt;0))),0))</f>
        <v>22</v>
      </c>
    </row>
    <row r="1813" spans="1:7" ht="14.4">
      <c r="A1813" s="14">
        <v>45855</v>
      </c>
      <c r="B1813">
        <v>0.90700000000000003</v>
      </c>
      <c r="C1813" s="16">
        <f t="shared" ref="C1813" si="61">IF(B1813&gt;0.99,-5,IF(B1813&gt;0.97,-2.5,IF(B1813&gt;0.03,0,IF(B1813&gt;0.01,2.5,5))))</f>
        <v>0</v>
      </c>
      <c r="D1813" s="16">
        <f t="array" ref="D1813">IFERROR(INDEX(C$2:C1813,MATCH(2,1/(C$2:C1813&lt;&gt;0))),0)</f>
        <v>2.5</v>
      </c>
      <c r="E1813" s="16">
        <f t="shared" ref="E1813" si="62">IF(D1813=0,0,IF(D1813&lt;0,-1*(ABS(D1813)-G1813*ABS(D1813)/22),D1813-G1813*D1813/22))</f>
        <v>0</v>
      </c>
      <c r="F1813" s="16">
        <f>IF(AND(C1813&lt;&gt;0,SUM(C$1:$D1813)=SUM(C$1:$D1813)),ROW(),0)</f>
        <v>0</v>
      </c>
      <c r="G1813" s="16">
        <f t="array" ref="G1813">IF(ROW()-IFERROR(INDEX(F$2:F1813,MATCH(2,1/(F$2:F1813&lt;&gt;0))),0)&gt;22,22,ROW()-IFERROR(INDEX(F$2:F1813,MATCH(2,1/(F$2:F1813&lt;&gt;0))),0))</f>
        <v>22</v>
      </c>
    </row>
    <row r="1814" spans="1:7" ht="14.4">
      <c r="A1814" s="14">
        <v>45856</v>
      </c>
      <c r="B1814">
        <v>0.30099999999999999</v>
      </c>
      <c r="C1814" s="16">
        <f t="shared" ref="C1814" si="63">IF(B1814&gt;0.99,-5,IF(B1814&gt;0.97,-2.5,IF(B1814&gt;0.03,0,IF(B1814&gt;0.01,2.5,5))))</f>
        <v>0</v>
      </c>
      <c r="D1814" s="16">
        <f t="array" ref="D1814">IFERROR(INDEX(C$2:C1814,MATCH(2,1/(C$2:C1814&lt;&gt;0))),0)</f>
        <v>2.5</v>
      </c>
      <c r="E1814" s="16">
        <f t="shared" ref="E1814" si="64">IF(D1814=0,0,IF(D1814&lt;0,-1*(ABS(D1814)-G1814*ABS(D1814)/22),D1814-G1814*D1814/22))</f>
        <v>0</v>
      </c>
      <c r="F1814" s="16">
        <f>IF(AND(C1814&lt;&gt;0,SUM(C$1:$D1814)=SUM(C$1:$D1814)),ROW(),0)</f>
        <v>0</v>
      </c>
      <c r="G1814" s="16">
        <f t="array" ref="G1814">IF(ROW()-IFERROR(INDEX(F$2:F1814,MATCH(2,1/(F$2:F1814&lt;&gt;0))),0)&gt;22,22,ROW()-IFERROR(INDEX(F$2:F1814,MATCH(2,1/(F$2:F1814&lt;&gt;0))),0))</f>
        <v>22</v>
      </c>
    </row>
    <row r="1815" spans="1:7" ht="14.4">
      <c r="A1815" s="14">
        <v>45859</v>
      </c>
      <c r="B1815">
        <v>0.97299999999999998</v>
      </c>
      <c r="C1815" s="16">
        <f t="shared" ref="C1815" si="65">IF(B1815&gt;0.99,-5,IF(B1815&gt;0.97,-2.5,IF(B1815&gt;0.03,0,IF(B1815&gt;0.01,2.5,5))))</f>
        <v>-2.5</v>
      </c>
      <c r="D1815" s="16">
        <f t="array" ref="D1815">IFERROR(INDEX(C$2:C1815,MATCH(2,1/(C$2:C1815&lt;&gt;0))),0)</f>
        <v>-2.5</v>
      </c>
      <c r="E1815" s="16">
        <f t="shared" ref="E1815" si="66">IF(D1815=0,0,IF(D1815&lt;0,-1*(ABS(D1815)-G1815*ABS(D1815)/22),D1815-G1815*D1815/22))</f>
        <v>-2.5</v>
      </c>
      <c r="F1815" s="16">
        <f>IF(AND(C1815&lt;&gt;0,SUM(C$1:$D1815)=SUM(C$1:$D1815)),ROW(),0)</f>
        <v>1815</v>
      </c>
      <c r="G1815" s="16">
        <f t="array" ref="G1815">IF(ROW()-IFERROR(INDEX(F$2:F1815,MATCH(2,1/(F$2:F1815&lt;&gt;0))),0)&gt;22,22,ROW()-IFERROR(INDEX(F$2:F1815,MATCH(2,1/(F$2:F1815&lt;&gt;0))),0))</f>
        <v>0</v>
      </c>
    </row>
    <row r="1816" spans="1:7" ht="14.4">
      <c r="A1816" s="14">
        <v>45860</v>
      </c>
      <c r="B1816">
        <v>0.97</v>
      </c>
      <c r="C1816" s="16">
        <f t="shared" ref="C1816" si="67">IF(B1816&gt;0.99,-5,IF(B1816&gt;0.97,-2.5,IF(B1816&gt;0.03,0,IF(B1816&gt;0.01,2.5,5))))</f>
        <v>0</v>
      </c>
      <c r="D1816" s="16">
        <f t="array" ref="D1816">IFERROR(INDEX(C$2:C1816,MATCH(2,1/(C$2:C1816&lt;&gt;0))),0)</f>
        <v>-2.5</v>
      </c>
      <c r="E1816" s="16">
        <f t="shared" ref="E1816" si="68">IF(D1816=0,0,IF(D1816&lt;0,-1*(ABS(D1816)-G1816*ABS(D1816)/22),D1816-G1816*D1816/22))</f>
        <v>-2.3863636363636362</v>
      </c>
      <c r="F1816" s="16">
        <f>IF(AND(C1816&lt;&gt;0,SUM(C$1:$D1816)=SUM(C$1:$D1816)),ROW(),0)</f>
        <v>0</v>
      </c>
      <c r="G1816" s="16">
        <f t="array" ref="G1816">IF(ROW()-IFERROR(INDEX(F$2:F1816,MATCH(2,1/(F$2:F1816&lt;&gt;0))),0)&gt;22,22,ROW()-IFERROR(INDEX(F$2:F1816,MATCH(2,1/(F$2:F1816&lt;&gt;0))),0))</f>
        <v>1</v>
      </c>
    </row>
    <row r="1817" spans="1:7" ht="14.4">
      <c r="A1817" s="14">
        <v>45861</v>
      </c>
      <c r="B1817">
        <v>0.70799999999999996</v>
      </c>
      <c r="C1817" s="16">
        <f t="shared" ref="C1817" si="69">IF(B1817&gt;0.99,-5,IF(B1817&gt;0.97,-2.5,IF(B1817&gt;0.03,0,IF(B1817&gt;0.01,2.5,5))))</f>
        <v>0</v>
      </c>
      <c r="D1817" s="16">
        <f t="array" ref="D1817">IFERROR(INDEX(C$2:C1817,MATCH(2,1/(C$2:C1817&lt;&gt;0))),0)</f>
        <v>-2.5</v>
      </c>
      <c r="E1817" s="16">
        <f t="shared" ref="E1817" si="70">IF(D1817=0,0,IF(D1817&lt;0,-1*(ABS(D1817)-G1817*ABS(D1817)/22),D1817-G1817*D1817/22))</f>
        <v>-2.2727272727272729</v>
      </c>
      <c r="F1817" s="16">
        <f>IF(AND(C1817&lt;&gt;0,SUM(C$1:$D1817)=SUM(C$1:$D1817)),ROW(),0)</f>
        <v>0</v>
      </c>
      <c r="G1817" s="16">
        <f t="array" ref="G1817">IF(ROW()-IFERROR(INDEX(F$2:F1817,MATCH(2,1/(F$2:F1817&lt;&gt;0))),0)&gt;22,22,ROW()-IFERROR(INDEX(F$2:F1817,MATCH(2,1/(F$2:F1817&lt;&gt;0))),0))</f>
        <v>2</v>
      </c>
    </row>
    <row r="1818" spans="1:7" ht="14.4">
      <c r="A1818" s="14">
        <v>45862</v>
      </c>
      <c r="B1818">
        <v>0.879</v>
      </c>
      <c r="C1818" s="16">
        <f t="shared" ref="C1818" si="71">IF(B1818&gt;0.99,-5,IF(B1818&gt;0.97,-2.5,IF(B1818&gt;0.03,0,IF(B1818&gt;0.01,2.5,5))))</f>
        <v>0</v>
      </c>
      <c r="D1818" s="16">
        <f t="array" ref="D1818">IFERROR(INDEX(C$2:C1818,MATCH(2,1/(C$2:C1818&lt;&gt;0))),0)</f>
        <v>-2.5</v>
      </c>
      <c r="E1818" s="16">
        <f t="shared" ref="E1818" si="72">IF(D1818=0,0,IF(D1818&lt;0,-1*(ABS(D1818)-G1818*ABS(D1818)/22),D1818-G1818*D1818/22))</f>
        <v>-2.1590909090909092</v>
      </c>
      <c r="F1818" s="16">
        <f>IF(AND(C1818&lt;&gt;0,SUM(C$1:$D1818)=SUM(C$1:$D1818)),ROW(),0)</f>
        <v>0</v>
      </c>
      <c r="G1818" s="16">
        <f t="array" ref="G1818">IF(ROW()-IFERROR(INDEX(F$2:F1818,MATCH(2,1/(F$2:F1818&lt;&gt;0))),0)&gt;22,22,ROW()-IFERROR(INDEX(F$2:F1818,MATCH(2,1/(F$2:F1818&lt;&gt;0))),0))</f>
        <v>3</v>
      </c>
    </row>
    <row r="1819" spans="1:7" ht="14.4">
      <c r="A1819" s="14">
        <v>45863</v>
      </c>
      <c r="B1819">
        <v>0.85099999999999998</v>
      </c>
      <c r="C1819" s="16">
        <f t="shared" ref="C1819:C1820" si="73">IF(B1819&gt;0.99,-5,IF(B1819&gt;0.97,-2.5,IF(B1819&gt;0.03,0,IF(B1819&gt;0.01,2.5,5))))</f>
        <v>0</v>
      </c>
      <c r="D1819" s="16">
        <f t="array" ref="D1819">IFERROR(INDEX(C$2:C1819,MATCH(2,1/(C$2:C1819&lt;&gt;0))),0)</f>
        <v>-2.5</v>
      </c>
      <c r="E1819" s="16">
        <f t="shared" ref="E1819:E1820" si="74">IF(D1819=0,0,IF(D1819&lt;0,-1*(ABS(D1819)-G1819*ABS(D1819)/22),D1819-G1819*D1819/22))</f>
        <v>-2.0454545454545454</v>
      </c>
      <c r="F1819" s="16">
        <f>IF(AND(C1819&lt;&gt;0,SUM(C$1:$D1819)=SUM(C$1:$D1819)),ROW(),0)</f>
        <v>0</v>
      </c>
      <c r="G1819" s="16">
        <f t="array" ref="G1819">IF(ROW()-IFERROR(INDEX(F$2:F1819,MATCH(2,1/(F$2:F1819&lt;&gt;0))),0)&gt;22,22,ROW()-IFERROR(INDEX(F$2:F1819,MATCH(2,1/(F$2:F1819&lt;&gt;0))),0))</f>
        <v>4</v>
      </c>
    </row>
    <row r="1820" spans="1:7" ht="14.4">
      <c r="A1820" s="14">
        <v>45866</v>
      </c>
      <c r="B1820">
        <v>0.98499999999999999</v>
      </c>
      <c r="C1820" s="16">
        <f t="shared" si="73"/>
        <v>-2.5</v>
      </c>
      <c r="D1820" s="16">
        <f t="array" ref="D1820">IFERROR(INDEX(C$2:C1820,MATCH(2,1/(C$2:C1820&lt;&gt;0))),0)</f>
        <v>-2.5</v>
      </c>
      <c r="E1820" s="16">
        <f t="shared" si="74"/>
        <v>-2.5</v>
      </c>
      <c r="F1820" s="16">
        <f>IF(AND(C1820&lt;&gt;0,SUM(C$1:$D1820)=SUM(C$1:$D1820)),ROW(),0)</f>
        <v>1820</v>
      </c>
      <c r="G1820" s="16">
        <f t="array" ref="G1820">IF(ROW()-IFERROR(INDEX(F$2:F1820,MATCH(2,1/(F$2:F1820&lt;&gt;0))),0)&gt;22,22,ROW()-IFERROR(INDEX(F$2:F1820,MATCH(2,1/(F$2:F1820&lt;&gt;0))),0))</f>
        <v>0</v>
      </c>
    </row>
    <row r="1821" spans="1:7" ht="14.4">
      <c r="A1821" s="14">
        <v>45867</v>
      </c>
      <c r="B1821">
        <v>0.99399999999999999</v>
      </c>
      <c r="C1821" s="16">
        <f t="shared" ref="C1821" si="75">IF(B1821&gt;0.99,-5,IF(B1821&gt;0.97,-2.5,IF(B1821&gt;0.03,0,IF(B1821&gt;0.01,2.5,5))))</f>
        <v>-5</v>
      </c>
      <c r="D1821" s="16">
        <f t="array" ref="D1821">IFERROR(INDEX(C$2:C1821,MATCH(2,1/(C$2:C1821&lt;&gt;0))),0)</f>
        <v>-5</v>
      </c>
      <c r="E1821" s="16">
        <f t="shared" ref="E1821" si="76">IF(D1821=0,0,IF(D1821&lt;0,-1*(ABS(D1821)-G1821*ABS(D1821)/22),D1821-G1821*D1821/22))</f>
        <v>-5</v>
      </c>
      <c r="F1821" s="16">
        <f>IF(AND(C1821&lt;&gt;0,SUM(C$1:$D1821)=SUM(C$1:$D1821)),ROW(),0)</f>
        <v>1821</v>
      </c>
      <c r="G1821" s="16">
        <f t="array" ref="G1821">IF(ROW()-IFERROR(INDEX(F$2:F1821,MATCH(2,1/(F$2:F1821&lt;&gt;0))),0)&gt;22,22,ROW()-IFERROR(INDEX(F$2:F1821,MATCH(2,1/(F$2:F1821&lt;&gt;0))),0))</f>
        <v>0</v>
      </c>
    </row>
    <row r="1822" spans="1:7" ht="14.4">
      <c r="A1822" s="14">
        <v>45868</v>
      </c>
      <c r="B1822">
        <v>0.66800000000000004</v>
      </c>
      <c r="C1822" s="16">
        <f t="shared" ref="C1822" si="77">IF(B1822&gt;0.99,-5,IF(B1822&gt;0.97,-2.5,IF(B1822&gt;0.03,0,IF(B1822&gt;0.01,2.5,5))))</f>
        <v>0</v>
      </c>
      <c r="D1822" s="16">
        <f t="array" ref="D1822">IFERROR(INDEX(C$2:C1822,MATCH(2,1/(C$2:C1822&lt;&gt;0))),0)</f>
        <v>-5</v>
      </c>
      <c r="E1822" s="16">
        <f t="shared" ref="E1822" si="78">IF(D1822=0,0,IF(D1822&lt;0,-1*(ABS(D1822)-G1822*ABS(D1822)/22),D1822-G1822*D1822/22))</f>
        <v>-4.7727272727272725</v>
      </c>
      <c r="F1822" s="16">
        <f>IF(AND(C1822&lt;&gt;0,SUM(C$1:$D1822)=SUM(C$1:$D1822)),ROW(),0)</f>
        <v>0</v>
      </c>
      <c r="G1822" s="16">
        <f t="array" ref="G1822">IF(ROW()-IFERROR(INDEX(F$2:F1822,MATCH(2,1/(F$2:F1822&lt;&gt;0))),0)&gt;22,22,ROW()-IFERROR(INDEX(F$2:F1822,MATCH(2,1/(F$2:F1822&lt;&gt;0))),0))</f>
        <v>1</v>
      </c>
    </row>
    <row r="1823" spans="1:7" ht="14.4">
      <c r="A1823" s="14">
        <v>45869</v>
      </c>
      <c r="B1823">
        <v>0.45200000000000001</v>
      </c>
      <c r="C1823" s="16">
        <f t="shared" ref="C1823" si="79">IF(B1823&gt;0.99,-5,IF(B1823&gt;0.97,-2.5,IF(B1823&gt;0.03,0,IF(B1823&gt;0.01,2.5,5))))</f>
        <v>0</v>
      </c>
      <c r="D1823" s="16">
        <f t="array" ref="D1823">IFERROR(INDEX(C$2:C1823,MATCH(2,1/(C$2:C1823&lt;&gt;0))),0)</f>
        <v>-5</v>
      </c>
      <c r="E1823" s="16">
        <f t="shared" ref="E1823" si="80">IF(D1823=0,0,IF(D1823&lt;0,-1*(ABS(D1823)-G1823*ABS(D1823)/22),D1823-G1823*D1823/22))</f>
        <v>-4.5454545454545459</v>
      </c>
      <c r="F1823" s="16">
        <f>IF(AND(C1823&lt;&gt;0,SUM(C$1:$D1823)=SUM(C$1:$D1823)),ROW(),0)</f>
        <v>0</v>
      </c>
      <c r="G1823" s="16">
        <f t="array" ref="G1823">IF(ROW()-IFERROR(INDEX(F$2:F1823,MATCH(2,1/(F$2:F1823&lt;&gt;0))),0)&gt;22,22,ROW()-IFERROR(INDEX(F$2:F1823,MATCH(2,1/(F$2:F1823&lt;&gt;0))),0))</f>
        <v>2</v>
      </c>
    </row>
    <row r="1824" spans="1:7" ht="14.4" thickBot="1">
      <c r="A1824" s="34">
        <v>45870</v>
      </c>
      <c r="B1824">
        <v>0.14000000000000001</v>
      </c>
      <c r="C1824" s="16">
        <f t="shared" ref="C1824" si="81">IF(B1824&gt;0.99,-5,IF(B1824&gt;0.97,-2.5,IF(B1824&gt;0.03,0,IF(B1824&gt;0.01,2.5,5))))</f>
        <v>0</v>
      </c>
      <c r="D1824" s="16">
        <f t="array" ref="D1824">IFERROR(INDEX(C$2:C1824,MATCH(2,1/(C$2:C1824&lt;&gt;0))),0)</f>
        <v>-5</v>
      </c>
      <c r="E1824" s="16">
        <f t="shared" ref="E1824" si="82">IF(D1824=0,0,IF(D1824&lt;0,-1*(ABS(D1824)-G1824*ABS(D1824)/22),D1824-G1824*D1824/22))</f>
        <v>-4.3181818181818183</v>
      </c>
      <c r="F1824" s="16">
        <f>IF(AND(C1824&lt;&gt;0,SUM(C$1:$D1824)=SUM(C$1:$D1824)),ROW(),0)</f>
        <v>0</v>
      </c>
      <c r="G1824" s="16">
        <f t="array" ref="G1824">IF(ROW()-IFERROR(INDEX(F$2:F1824,MATCH(2,1/(F$2:F1824&lt;&gt;0))),0)&gt;22,22,ROW()-IFERROR(INDEX(F$2:F1824,MATCH(2,1/(F$2:F1824&lt;&gt;0))),0))</f>
        <v>3</v>
      </c>
    </row>
    <row r="1825" spans="1:7">
      <c r="A1825" s="36">
        <v>45873</v>
      </c>
      <c r="B1825">
        <v>0.95399999999999996</v>
      </c>
      <c r="C1825" s="16">
        <f t="shared" ref="C1825:C1826" si="83">IF(B1825&gt;0.99,-5,IF(B1825&gt;0.97,-2.5,IF(B1825&gt;0.03,0,IF(B1825&gt;0.01,2.5,5))))</f>
        <v>0</v>
      </c>
      <c r="D1825" s="16">
        <f t="array" ref="D1825">IFERROR(INDEX(C$2:C1825,MATCH(2,1/(C$2:C1825&lt;&gt;0))),0)</f>
        <v>-5</v>
      </c>
      <c r="E1825" s="16">
        <f t="shared" ref="E1825:E1826" si="84">IF(D1825=0,0,IF(D1825&lt;0,-1*(ABS(D1825)-G1825*ABS(D1825)/22),D1825-G1825*D1825/22))</f>
        <v>-4.0909090909090908</v>
      </c>
      <c r="F1825" s="16">
        <f>IF(AND(C1825&lt;&gt;0,SUM(C$1:$D1825)=SUM(C$1:$D1825)),ROW(),0)</f>
        <v>0</v>
      </c>
      <c r="G1825" s="16">
        <f t="array" ref="G1825">IF(ROW()-IFERROR(INDEX(F$2:F1825,MATCH(2,1/(F$2:F1825&lt;&gt;0))),0)&gt;22,22,ROW()-IFERROR(INDEX(F$2:F1825,MATCH(2,1/(F$2:F1825&lt;&gt;0))),0))</f>
        <v>4</v>
      </c>
    </row>
    <row r="1826" spans="1:7">
      <c r="A1826" s="36">
        <v>45874</v>
      </c>
      <c r="B1826">
        <v>0.93100000000000005</v>
      </c>
      <c r="C1826" s="16">
        <f t="shared" si="83"/>
        <v>0</v>
      </c>
      <c r="D1826" s="16">
        <f t="array" ref="D1826">IFERROR(INDEX(C$2:C1826,MATCH(2,1/(C$2:C1826&lt;&gt;0))),0)</f>
        <v>-5</v>
      </c>
      <c r="E1826" s="16">
        <f t="shared" si="84"/>
        <v>-3.8636363636363633</v>
      </c>
      <c r="F1826" s="16">
        <f>IF(AND(C1826&lt;&gt;0,SUM(C$1:$D1826)=SUM(C$1:$D1826)),ROW(),0)</f>
        <v>0</v>
      </c>
      <c r="G1826" s="16">
        <f t="array" ref="G1826">IF(ROW()-IFERROR(INDEX(F$2:F1826,MATCH(2,1/(F$2:F1826&lt;&gt;0))),0)&gt;22,22,ROW()-IFERROR(INDEX(F$2:F1826,MATCH(2,1/(F$2:F1826&lt;&gt;0))),0))</f>
        <v>5</v>
      </c>
    </row>
    <row r="1827" spans="1:7">
      <c r="A1827" s="40">
        <v>45875</v>
      </c>
      <c r="B1827">
        <v>0.93100000000000005</v>
      </c>
      <c r="C1827" s="16">
        <f t="shared" ref="C1827" si="85">IF(B1827&gt;0.99,-5,IF(B1827&gt;0.97,-2.5,IF(B1827&gt;0.03,0,IF(B1827&gt;0.01,2.5,5))))</f>
        <v>0</v>
      </c>
      <c r="D1827" s="16">
        <f t="array" ref="D1827">IFERROR(INDEX(C$2:C1827,MATCH(2,1/(C$2:C1827&lt;&gt;0))),0)</f>
        <v>-5</v>
      </c>
      <c r="E1827" s="16">
        <f t="shared" ref="E1827" si="86">IF(D1827=0,0,IF(D1827&lt;0,-1*(ABS(D1827)-G1827*ABS(D1827)/22),D1827-G1827*D1827/22))</f>
        <v>-3.6363636363636367</v>
      </c>
      <c r="F1827" s="16">
        <f>IF(AND(C1827&lt;&gt;0,SUM(C$1:$D1827)=SUM(C$1:$D1827)),ROW(),0)</f>
        <v>0</v>
      </c>
      <c r="G1827" s="16">
        <f t="array" ref="G1827">IF(ROW()-IFERROR(INDEX(F$2:F1827,MATCH(2,1/(F$2:F1827&lt;&gt;0))),0)&gt;22,22,ROW()-IFERROR(INDEX(F$2:F1827,MATCH(2,1/(F$2:F1827&lt;&gt;0))),0))</f>
        <v>6</v>
      </c>
    </row>
    <row r="1828" spans="1:7">
      <c r="A1828" s="40">
        <v>45876</v>
      </c>
      <c r="B1828">
        <v>0.78200000000000003</v>
      </c>
      <c r="C1828" s="16">
        <f t="shared" ref="C1828" si="87">IF(B1828&gt;0.99,-5,IF(B1828&gt;0.97,-2.5,IF(B1828&gt;0.03,0,IF(B1828&gt;0.01,2.5,5))))</f>
        <v>0</v>
      </c>
      <c r="D1828" s="16">
        <f t="array" ref="D1828">IFERROR(INDEX(C$2:C1828,MATCH(2,1/(C$2:C1828&lt;&gt;0))),0)</f>
        <v>-5</v>
      </c>
      <c r="E1828" s="16">
        <f t="shared" ref="E1828" si="88">IF(D1828=0,0,IF(D1828&lt;0,-1*(ABS(D1828)-G1828*ABS(D1828)/22),D1828-G1828*D1828/22))</f>
        <v>-3.4090909090909092</v>
      </c>
      <c r="F1828" s="16">
        <f>IF(AND(C1828&lt;&gt;0,SUM(C$1:$D1828)=SUM(C$1:$D1828)),ROW(),0)</f>
        <v>0</v>
      </c>
      <c r="G1828" s="16">
        <f t="array" ref="G1828">IF(ROW()-IFERROR(INDEX(F$2:F1828,MATCH(2,1/(F$2:F1828&lt;&gt;0))),0)&gt;22,22,ROW()-IFERROR(INDEX(F$2:F1828,MATCH(2,1/(F$2:F1828&lt;&gt;0))),0))</f>
        <v>7</v>
      </c>
    </row>
    <row r="1829" spans="1:7">
      <c r="A1829" s="30">
        <v>45877</v>
      </c>
      <c r="B1829">
        <v>0.2</v>
      </c>
      <c r="C1829" s="16">
        <f t="shared" ref="C1829" si="89">IF(B1829&gt;0.99,-5,IF(B1829&gt;0.97,-2.5,IF(B1829&gt;0.03,0,IF(B1829&gt;0.01,2.5,5))))</f>
        <v>0</v>
      </c>
      <c r="D1829" s="16">
        <f t="array" ref="D1829">IFERROR(INDEX(C$2:C1829,MATCH(2,1/(C$2:C1829&lt;&gt;0))),0)</f>
        <v>-5</v>
      </c>
      <c r="E1829" s="16">
        <f t="shared" ref="E1829" si="90">IF(D1829=0,0,IF(D1829&lt;0,-1*(ABS(D1829)-G1829*ABS(D1829)/22),D1829-G1829*D1829/22))</f>
        <v>-3.1818181818181817</v>
      </c>
      <c r="F1829" s="16">
        <f>IF(AND(C1829&lt;&gt;0,SUM(C$1:$D1829)=SUM(C$1:$D1829)),ROW(),0)</f>
        <v>0</v>
      </c>
      <c r="G1829" s="16">
        <f t="array" ref="G1829">IF(ROW()-IFERROR(INDEX(F$2:F1829,MATCH(2,1/(F$2:F1829&lt;&gt;0))),0)&gt;22,22,ROW()-IFERROR(INDEX(F$2:F1829,MATCH(2,1/(F$2:F1829&lt;&gt;0))),0))</f>
        <v>8</v>
      </c>
    </row>
    <row r="1830" spans="1:7" ht="14.4">
      <c r="A1830" s="14">
        <v>45880</v>
      </c>
      <c r="B1830">
        <v>0.97699999999999998</v>
      </c>
      <c r="C1830" s="16">
        <f t="shared" ref="C1830:C1833" si="91">IF(B1830&gt;0.99,-5,IF(B1830&gt;0.97,-2.5,IF(B1830&gt;0.03,0,IF(B1830&gt;0.01,2.5,5))))</f>
        <v>-2.5</v>
      </c>
      <c r="D1830" s="16">
        <f t="array" ref="D1830">IFERROR(INDEX(C$2:C1830,MATCH(2,1/(C$2:C1830&lt;&gt;0))),0)</f>
        <v>-2.5</v>
      </c>
      <c r="E1830" s="16">
        <f t="shared" ref="E1830:E1833" si="92">IF(D1830=0,0,IF(D1830&lt;0,-1*(ABS(D1830)-G1830*ABS(D1830)/22),D1830-G1830*D1830/22))</f>
        <v>-2.5</v>
      </c>
      <c r="F1830" s="16">
        <f>IF(AND(C1830&lt;&gt;0,SUM(C$1:$D1830)=SUM(C$1:$D1830)),ROW(),0)</f>
        <v>1830</v>
      </c>
      <c r="G1830" s="16">
        <f t="array" ref="G1830">IF(ROW()-IFERROR(INDEX(F$2:F1830,MATCH(2,1/(F$2:F1830&lt;&gt;0))),0)&gt;22,22,ROW()-IFERROR(INDEX(F$2:F1830,MATCH(2,1/(F$2:F1830&lt;&gt;0))),0))</f>
        <v>0</v>
      </c>
    </row>
    <row r="1831" spans="1:7" ht="14.4">
      <c r="A1831" s="14">
        <v>45881</v>
      </c>
      <c r="B1831">
        <v>0.92100000000000004</v>
      </c>
      <c r="C1831" s="16">
        <f t="shared" si="91"/>
        <v>0</v>
      </c>
      <c r="D1831" s="16">
        <f t="array" ref="D1831">IFERROR(INDEX(C$2:C1831,MATCH(2,1/(C$2:C1831&lt;&gt;0))),0)</f>
        <v>-2.5</v>
      </c>
      <c r="E1831" s="16">
        <f t="shared" si="92"/>
        <v>-2.3863636363636362</v>
      </c>
      <c r="F1831" s="16">
        <f>IF(AND(C1831&lt;&gt;0,SUM(C$1:$D1831)=SUM(C$1:$D1831)),ROW(),0)</f>
        <v>0</v>
      </c>
      <c r="G1831" s="16">
        <f t="array" ref="G1831">IF(ROW()-IFERROR(INDEX(F$2:F1831,MATCH(2,1/(F$2:F1831&lt;&gt;0))),0)&gt;22,22,ROW()-IFERROR(INDEX(F$2:F1831,MATCH(2,1/(F$2:F1831&lt;&gt;0))),0))</f>
        <v>1</v>
      </c>
    </row>
    <row r="1832" spans="1:7" ht="14.4">
      <c r="A1832" s="14">
        <v>45882</v>
      </c>
      <c r="B1832">
        <v>0.95499999999999996</v>
      </c>
      <c r="C1832" s="16">
        <f t="shared" si="91"/>
        <v>0</v>
      </c>
      <c r="D1832" s="16">
        <f t="array" ref="D1832">IFERROR(INDEX(C$2:C1832,MATCH(2,1/(C$2:C1832&lt;&gt;0))),0)</f>
        <v>-2.5</v>
      </c>
      <c r="E1832" s="16">
        <f t="shared" si="92"/>
        <v>-2.2727272727272729</v>
      </c>
      <c r="F1832" s="16">
        <f>IF(AND(C1832&lt;&gt;0,SUM(C$1:$D1832)=SUM(C$1:$D1832)),ROW(),0)</f>
        <v>0</v>
      </c>
      <c r="G1832" s="16">
        <f t="array" ref="G1832">IF(ROW()-IFERROR(INDEX(F$2:F1832,MATCH(2,1/(F$2:F1832&lt;&gt;0))),0)&gt;22,22,ROW()-IFERROR(INDEX(F$2:F1832,MATCH(2,1/(F$2:F1832&lt;&gt;0))),0))</f>
        <v>2</v>
      </c>
    </row>
    <row r="1833" spans="1:7" ht="14.4">
      <c r="A1833" s="14">
        <v>45883</v>
      </c>
      <c r="B1833">
        <v>0.92700000000000005</v>
      </c>
      <c r="C1833" s="16">
        <f t="shared" si="91"/>
        <v>0</v>
      </c>
      <c r="D1833" s="16">
        <f t="array" ref="D1833">IFERROR(INDEX(C$2:C1833,MATCH(2,1/(C$2:C1833&lt;&gt;0))),0)</f>
        <v>-2.5</v>
      </c>
      <c r="E1833" s="16">
        <f t="shared" si="92"/>
        <v>-2.1590909090909092</v>
      </c>
      <c r="F1833" s="16">
        <f>IF(AND(C1833&lt;&gt;0,SUM(C$1:$D1833)=SUM(C$1:$D1833)),ROW(),0)</f>
        <v>0</v>
      </c>
      <c r="G1833" s="16">
        <f t="array" ref="G1833">IF(ROW()-IFERROR(INDEX(F$2:F1833,MATCH(2,1/(F$2:F1833&lt;&gt;0))),0)&gt;22,22,ROW()-IFERROR(INDEX(F$2:F1833,MATCH(2,1/(F$2:F1833&lt;&gt;0))),0))</f>
        <v>3</v>
      </c>
    </row>
    <row r="1834" spans="1:7">
      <c r="A1834" s="41">
        <v>45884</v>
      </c>
      <c r="B1834">
        <v>0.90500000000000003</v>
      </c>
      <c r="C1834" s="16">
        <f t="shared" ref="C1834" si="93">IF(B1834&gt;0.99,-5,IF(B1834&gt;0.97,-2.5,IF(B1834&gt;0.03,0,IF(B1834&gt;0.01,2.5,5))))</f>
        <v>0</v>
      </c>
      <c r="D1834" s="16">
        <f t="array" ref="D1834">IFERROR(INDEX(C$2:C1834,MATCH(2,1/(C$2:C1834&lt;&gt;0))),0)</f>
        <v>-2.5</v>
      </c>
      <c r="E1834" s="16">
        <f t="shared" ref="E1834" si="94">IF(D1834=0,0,IF(D1834&lt;0,-1*(ABS(D1834)-G1834*ABS(D1834)/22),D1834-G1834*D1834/22))</f>
        <v>-2.0454545454545454</v>
      </c>
      <c r="F1834" s="16">
        <f>IF(AND(C1834&lt;&gt;0,SUM(C$1:$D1834)=SUM(C$1:$D1834)),ROW(),0)</f>
        <v>0</v>
      </c>
      <c r="G1834" s="16">
        <f t="array" ref="G1834">IF(ROW()-IFERROR(INDEX(F$2:F1834,MATCH(2,1/(F$2:F1834&lt;&gt;0))),0)&gt;22,22,ROW()-IFERROR(INDEX(F$2:F1834,MATCH(2,1/(F$2:F1834&lt;&gt;0))),0))</f>
        <v>4</v>
      </c>
    </row>
    <row r="1835" spans="1:7">
      <c r="A1835" s="41">
        <v>45887</v>
      </c>
      <c r="B1835">
        <v>0.995</v>
      </c>
      <c r="C1835" s="16">
        <f t="shared" ref="C1835:C1839" si="95">IF(B1835&gt;0.99,-5,IF(B1835&gt;0.97,-2.5,IF(B1835&gt;0.03,0,IF(B1835&gt;0.01,2.5,5))))</f>
        <v>-5</v>
      </c>
      <c r="D1835" s="16">
        <f t="array" ref="D1835">IFERROR(INDEX(C$2:C1835,MATCH(2,1/(C$2:C1835&lt;&gt;0))),0)</f>
        <v>-5</v>
      </c>
      <c r="E1835" s="16">
        <f t="shared" ref="E1835:E1839" si="96">IF(D1835=0,0,IF(D1835&lt;0,-1*(ABS(D1835)-G1835*ABS(D1835)/22),D1835-G1835*D1835/22))</f>
        <v>-5</v>
      </c>
      <c r="F1835" s="16">
        <f>IF(AND(C1835&lt;&gt;0,SUM(C$1:$D1835)=SUM(C$1:$D1835)),ROW(),0)</f>
        <v>1835</v>
      </c>
      <c r="G1835" s="16">
        <f t="array" ref="G1835">IF(ROW()-IFERROR(INDEX(F$2:F1835,MATCH(2,1/(F$2:F1835&lt;&gt;0))),0)&gt;22,22,ROW()-IFERROR(INDEX(F$2:F1835,MATCH(2,1/(F$2:F1835&lt;&gt;0))),0))</f>
        <v>0</v>
      </c>
    </row>
    <row r="1836" spans="1:7">
      <c r="A1836" s="41">
        <v>45888</v>
      </c>
      <c r="B1836">
        <v>0.99099999999999999</v>
      </c>
      <c r="C1836" s="16">
        <f t="shared" si="95"/>
        <v>-5</v>
      </c>
      <c r="D1836" s="16">
        <f t="array" ref="D1836">IFERROR(INDEX(C$2:C1836,MATCH(2,1/(C$2:C1836&lt;&gt;0))),0)</f>
        <v>-5</v>
      </c>
      <c r="E1836" s="16">
        <f t="shared" si="96"/>
        <v>-5</v>
      </c>
      <c r="F1836" s="16">
        <f>IF(AND(C1836&lt;&gt;0,SUM(C$1:$D1836)=SUM(C$1:$D1836)),ROW(),0)</f>
        <v>1836</v>
      </c>
      <c r="G1836" s="16">
        <f t="array" ref="G1836">IF(ROW()-IFERROR(INDEX(F$2:F1836,MATCH(2,1/(F$2:F1836&lt;&gt;0))),0)&gt;22,22,ROW()-IFERROR(INDEX(F$2:F1836,MATCH(2,1/(F$2:F1836&lt;&gt;0))),0))</f>
        <v>0</v>
      </c>
    </row>
    <row r="1837" spans="1:7" ht="14.4">
      <c r="A1837" s="14">
        <v>45889</v>
      </c>
      <c r="B1837">
        <v>0.96899999999999997</v>
      </c>
      <c r="C1837" s="16">
        <f t="shared" si="95"/>
        <v>0</v>
      </c>
      <c r="D1837" s="16">
        <f t="array" ref="D1837">IFERROR(INDEX(C$2:C1837,MATCH(2,1/(C$2:C1837&lt;&gt;0))),0)</f>
        <v>-5</v>
      </c>
      <c r="E1837" s="16">
        <f t="shared" si="96"/>
        <v>-4.7727272727272725</v>
      </c>
      <c r="F1837" s="16">
        <f>IF(AND(C1837&lt;&gt;0,SUM(C$1:$D1837)=SUM(C$1:$D1837)),ROW(),0)</f>
        <v>0</v>
      </c>
      <c r="G1837" s="16">
        <f t="array" ref="G1837">IF(ROW()-IFERROR(INDEX(F$2:F1837,MATCH(2,1/(F$2:F1837&lt;&gt;0))),0)&gt;22,22,ROW()-IFERROR(INDEX(F$2:F1837,MATCH(2,1/(F$2:F1837&lt;&gt;0))),0))</f>
        <v>1</v>
      </c>
    </row>
    <row r="1838" spans="1:7" ht="14.4">
      <c r="A1838" s="14">
        <v>45890</v>
      </c>
      <c r="B1838">
        <v>0.379</v>
      </c>
      <c r="C1838" s="16">
        <f t="shared" si="95"/>
        <v>0</v>
      </c>
      <c r="D1838" s="16">
        <f t="array" ref="D1838">IFERROR(INDEX(C$2:C1838,MATCH(2,1/(C$2:C1838&lt;&gt;0))),0)</f>
        <v>-5</v>
      </c>
      <c r="E1838" s="16">
        <f t="shared" si="96"/>
        <v>-4.5454545454545459</v>
      </c>
      <c r="F1838" s="16">
        <f>IF(AND(C1838&lt;&gt;0,SUM(C$1:$D1838)=SUM(C$1:$D1838)),ROW(),0)</f>
        <v>0</v>
      </c>
      <c r="G1838" s="16">
        <f t="array" ref="G1838">IF(ROW()-IFERROR(INDEX(F$2:F1838,MATCH(2,1/(F$2:F1838&lt;&gt;0))),0)&gt;22,22,ROW()-IFERROR(INDEX(F$2:F1838,MATCH(2,1/(F$2:F1838&lt;&gt;0))),0))</f>
        <v>2</v>
      </c>
    </row>
    <row r="1839" spans="1:7" ht="14.4">
      <c r="A1839" s="14">
        <v>45891</v>
      </c>
      <c r="B1839">
        <v>0.91300000000000003</v>
      </c>
      <c r="C1839" s="16">
        <f t="shared" si="95"/>
        <v>0</v>
      </c>
      <c r="D1839" s="16">
        <f t="array" ref="D1839">IFERROR(INDEX(C$2:C1839,MATCH(2,1/(C$2:C1839&lt;&gt;0))),0)</f>
        <v>-5</v>
      </c>
      <c r="E1839" s="16">
        <f t="shared" si="96"/>
        <v>-4.3181818181818183</v>
      </c>
      <c r="F1839" s="16">
        <f>IF(AND(C1839&lt;&gt;0,SUM(C$1:$D1839)=SUM(C$1:$D1839)),ROW(),0)</f>
        <v>0</v>
      </c>
      <c r="G1839" s="16">
        <f t="array" ref="G1839">IF(ROW()-IFERROR(INDEX(F$2:F1839,MATCH(2,1/(F$2:F1839&lt;&gt;0))),0)&gt;22,22,ROW()-IFERROR(INDEX(F$2:F1839,MATCH(2,1/(F$2:F1839&lt;&gt;0))),0))</f>
        <v>3</v>
      </c>
    </row>
    <row r="1840" spans="1:7" ht="14.4">
      <c r="A1840" s="14">
        <v>45894</v>
      </c>
      <c r="B1840">
        <v>0.99299999999999999</v>
      </c>
      <c r="C1840" s="16">
        <f t="shared" ref="C1840:C1842" si="97">IF(B1840&gt;0.99,-5,IF(B1840&gt;0.97,-2.5,IF(B1840&gt;0.03,0,IF(B1840&gt;0.01,2.5,5))))</f>
        <v>-5</v>
      </c>
      <c r="D1840" s="16">
        <f t="array" ref="D1840">IFERROR(INDEX(C$2:C1840,MATCH(2,1/(C$2:C1840&lt;&gt;0))),0)</f>
        <v>-5</v>
      </c>
      <c r="E1840" s="16">
        <f t="shared" ref="E1840:E1842" si="98">IF(D1840=0,0,IF(D1840&lt;0,-1*(ABS(D1840)-G1840*ABS(D1840)/22),D1840-G1840*D1840/22))</f>
        <v>-5</v>
      </c>
      <c r="F1840" s="16">
        <f>IF(AND(C1840&lt;&gt;0,SUM(C$1:$D1840)=SUM(C$1:$D1840)),ROW(),0)</f>
        <v>1840</v>
      </c>
      <c r="G1840" s="16">
        <f t="array" ref="G1840">IF(ROW()-IFERROR(INDEX(F$2:F1840,MATCH(2,1/(F$2:F1840&lt;&gt;0))),0)&gt;22,22,ROW()-IFERROR(INDEX(F$2:F1840,MATCH(2,1/(F$2:F1840&lt;&gt;0))),0))</f>
        <v>0</v>
      </c>
    </row>
    <row r="1841" spans="1:7" ht="14.4">
      <c r="A1841" s="14">
        <v>45895</v>
      </c>
      <c r="B1841">
        <v>0.97899999999999998</v>
      </c>
      <c r="C1841" s="16">
        <f t="shared" si="97"/>
        <v>-2.5</v>
      </c>
      <c r="D1841" s="16">
        <f t="array" ref="D1841">IFERROR(INDEX(C$2:C1841,MATCH(2,1/(C$2:C1841&lt;&gt;0))),0)</f>
        <v>-2.5</v>
      </c>
      <c r="E1841" s="16">
        <f t="shared" si="98"/>
        <v>-2.5</v>
      </c>
      <c r="F1841" s="16">
        <f>IF(AND(C1841&lt;&gt;0,SUM(C$1:$D1841)=SUM(C$1:$D1841)),ROW(),0)</f>
        <v>1841</v>
      </c>
      <c r="G1841" s="16">
        <f t="array" ref="G1841">IF(ROW()-IFERROR(INDEX(F$2:F1841,MATCH(2,1/(F$2:F1841&lt;&gt;0))),0)&gt;22,22,ROW()-IFERROR(INDEX(F$2:F1841,MATCH(2,1/(F$2:F1841&lt;&gt;0))),0))</f>
        <v>0</v>
      </c>
    </row>
    <row r="1842" spans="1:7" ht="14.4">
      <c r="A1842" s="14">
        <v>45896</v>
      </c>
      <c r="B1842">
        <v>0.98099999999999998</v>
      </c>
      <c r="C1842" s="16">
        <f t="shared" si="97"/>
        <v>-2.5</v>
      </c>
      <c r="D1842" s="16">
        <f t="array" ref="D1842">IFERROR(INDEX(C$2:C1842,MATCH(2,1/(C$2:C1842&lt;&gt;0))),0)</f>
        <v>-2.5</v>
      </c>
      <c r="E1842" s="16">
        <f t="shared" si="98"/>
        <v>-2.5</v>
      </c>
      <c r="F1842" s="16">
        <f>IF(AND(C1842&lt;&gt;0,SUM(C$1:$D1842)=SUM(C$1:$D1842)),ROW(),0)</f>
        <v>1842</v>
      </c>
      <c r="G1842" s="16">
        <f t="array" ref="G1842">IF(ROW()-IFERROR(INDEX(F$2:F1842,MATCH(2,1/(F$2:F1842&lt;&gt;0))),0)&gt;22,22,ROW()-IFERROR(INDEX(F$2:F1842,MATCH(2,1/(F$2:F1842&lt;&gt;0))),0))</f>
        <v>0</v>
      </c>
    </row>
    <row r="1843" spans="1:7">
      <c r="A1843" s="36">
        <v>45897</v>
      </c>
      <c r="B1843">
        <v>0.96899999999999997</v>
      </c>
      <c r="C1843" s="16">
        <f t="shared" ref="C1843:C1844" si="99">IF(B1843&gt;0.99,-5,IF(B1843&gt;0.97,-2.5,IF(B1843&gt;0.03,0,IF(B1843&gt;0.01,2.5,5))))</f>
        <v>0</v>
      </c>
      <c r="D1843" s="16">
        <f t="array" ref="D1843">IFERROR(INDEX(C$2:C1843,MATCH(2,1/(C$2:C1843&lt;&gt;0))),0)</f>
        <v>-2.5</v>
      </c>
      <c r="E1843" s="16">
        <f t="shared" ref="E1843:E1844" si="100">IF(D1843=0,0,IF(D1843&lt;0,-1*(ABS(D1843)-G1843*ABS(D1843)/22),D1843-G1843*D1843/22))</f>
        <v>-2.3863636363636362</v>
      </c>
      <c r="F1843" s="16">
        <f>IF(AND(C1843&lt;&gt;0,SUM(C$1:$D1843)=SUM(C$1:$D1843)),ROW(),0)</f>
        <v>0</v>
      </c>
      <c r="G1843" s="16">
        <f t="array" ref="G1843">IF(ROW()-IFERROR(INDEX(F$2:F1843,MATCH(2,1/(F$2:F1843&lt;&gt;0))),0)&gt;22,22,ROW()-IFERROR(INDEX(F$2:F1843,MATCH(2,1/(F$2:F1843&lt;&gt;0))),0))</f>
        <v>1</v>
      </c>
    </row>
    <row r="1844" spans="1:7">
      <c r="A1844" s="36">
        <v>45898</v>
      </c>
      <c r="B1844">
        <v>0.97099999999999997</v>
      </c>
      <c r="C1844" s="16">
        <f t="shared" si="99"/>
        <v>-2.5</v>
      </c>
      <c r="D1844" s="16">
        <f t="array" ref="D1844">IFERROR(INDEX(C$2:C1844,MATCH(2,1/(C$2:C1844&lt;&gt;0))),0)</f>
        <v>-2.5</v>
      </c>
      <c r="E1844" s="16">
        <f t="shared" si="100"/>
        <v>-2.5</v>
      </c>
      <c r="F1844" s="16">
        <f>IF(AND(C1844&lt;&gt;0,SUM(C$1:$D1844)=SUM(C$1:$D1844)),ROW(),0)</f>
        <v>1844</v>
      </c>
      <c r="G1844" s="16">
        <f t="array" ref="G1844">IF(ROW()-IFERROR(INDEX(F$2:F1844,MATCH(2,1/(F$2:F1844&lt;&gt;0))),0)&gt;22,22,ROW()-IFERROR(INDEX(F$2:F1844,MATCH(2,1/(F$2:F1844&lt;&gt;0))),0))</f>
        <v>0</v>
      </c>
    </row>
    <row r="1845" spans="1:7" ht="14.4">
      <c r="A1845" s="14">
        <v>45901</v>
      </c>
      <c r="B1845">
        <v>0.99299999999999999</v>
      </c>
      <c r="C1845" s="16">
        <f t="shared" ref="C1845:C1848" si="101">IF(B1845&gt;0.99,-5,IF(B1845&gt;0.97,-2.5,IF(B1845&gt;0.03,0,IF(B1845&gt;0.01,2.5,5))))</f>
        <v>-5</v>
      </c>
      <c r="D1845" s="16">
        <f t="array" ref="D1845">IFERROR(INDEX(C$2:C1845,MATCH(2,1/(C$2:C1845&lt;&gt;0))),0)</f>
        <v>-5</v>
      </c>
      <c r="E1845" s="16">
        <f t="shared" ref="E1845:E1848" si="102">IF(D1845=0,0,IF(D1845&lt;0,-1*(ABS(D1845)-G1845*ABS(D1845)/22),D1845-G1845*D1845/22))</f>
        <v>-5</v>
      </c>
      <c r="F1845" s="16">
        <f>IF(AND(C1845&lt;&gt;0,SUM(C$1:$D1845)=SUM(C$1:$D1845)),ROW(),0)</f>
        <v>1845</v>
      </c>
      <c r="G1845" s="16">
        <f t="array" ref="G1845">IF(ROW()-IFERROR(INDEX(F$2:F1845,MATCH(2,1/(F$2:F1845&lt;&gt;0))),0)&gt;22,22,ROW()-IFERROR(INDEX(F$2:F1845,MATCH(2,1/(F$2:F1845&lt;&gt;0))),0))</f>
        <v>0</v>
      </c>
    </row>
    <row r="1846" spans="1:7" ht="14.4">
      <c r="A1846" s="14">
        <v>45902</v>
      </c>
      <c r="B1846">
        <v>4.4999999999999998E-2</v>
      </c>
      <c r="C1846" s="16">
        <f t="shared" si="101"/>
        <v>0</v>
      </c>
      <c r="D1846" s="16">
        <f t="array" ref="D1846">IFERROR(INDEX(C$2:C1846,MATCH(2,1/(C$2:C1846&lt;&gt;0))),0)</f>
        <v>-5</v>
      </c>
      <c r="E1846" s="16">
        <f t="shared" si="102"/>
        <v>-4.7727272727272725</v>
      </c>
      <c r="F1846" s="16">
        <f>IF(AND(C1846&lt;&gt;0,SUM(C$1:$D1846)=SUM(C$1:$D1846)),ROW(),0)</f>
        <v>0</v>
      </c>
      <c r="G1846" s="16">
        <f t="array" ref="G1846">IF(ROW()-IFERROR(INDEX(F$2:F1846,MATCH(2,1/(F$2:F1846&lt;&gt;0))),0)&gt;22,22,ROW()-IFERROR(INDEX(F$2:F1846,MATCH(2,1/(F$2:F1846&lt;&gt;0))),0))</f>
        <v>1</v>
      </c>
    </row>
    <row r="1847" spans="1:7" ht="14.4">
      <c r="A1847" s="14">
        <v>45903</v>
      </c>
      <c r="B1847">
        <v>0.58599999999999997</v>
      </c>
      <c r="C1847" s="16">
        <f t="shared" si="101"/>
        <v>0</v>
      </c>
      <c r="D1847" s="16">
        <f t="array" ref="D1847">IFERROR(INDEX(C$2:C1847,MATCH(2,1/(C$2:C1847&lt;&gt;0))),0)</f>
        <v>-5</v>
      </c>
      <c r="E1847" s="16">
        <f t="shared" si="102"/>
        <v>-4.5454545454545459</v>
      </c>
      <c r="F1847" s="16">
        <f>IF(AND(C1847&lt;&gt;0,SUM(C$1:$D1847)=SUM(C$1:$D1847)),ROW(),0)</f>
        <v>0</v>
      </c>
      <c r="G1847" s="16">
        <f t="array" ref="G1847">IF(ROW()-IFERROR(INDEX(F$2:F1847,MATCH(2,1/(F$2:F1847&lt;&gt;0))),0)&gt;22,22,ROW()-IFERROR(INDEX(F$2:F1847,MATCH(2,1/(F$2:F1847&lt;&gt;0))),0))</f>
        <v>2</v>
      </c>
    </row>
    <row r="1848" spans="1:7" ht="14.4">
      <c r="A1848" s="14">
        <v>45904</v>
      </c>
      <c r="B1848">
        <v>0.03</v>
      </c>
      <c r="C1848" s="16">
        <f t="shared" si="101"/>
        <v>2.5</v>
      </c>
      <c r="D1848" s="16">
        <f t="array" ref="D1848">IFERROR(INDEX(C$2:C1848,MATCH(2,1/(C$2:C1848&lt;&gt;0))),0)</f>
        <v>2.5</v>
      </c>
      <c r="E1848" s="16">
        <f t="shared" si="102"/>
        <v>2.5</v>
      </c>
      <c r="F1848" s="16">
        <f>IF(AND(C1848&lt;&gt;0,SUM(C$1:$D1848)=SUM(C$1:$D1848)),ROW(),0)</f>
        <v>1848</v>
      </c>
      <c r="G1848" s="16">
        <f t="array" ref="G1848">IF(ROW()-IFERROR(INDEX(F$2:F1848,MATCH(2,1/(F$2:F1848&lt;&gt;0))),0)&gt;22,22,ROW()-IFERROR(INDEX(F$2:F1848,MATCH(2,1/(F$2:F1848&lt;&gt;0))),0))</f>
        <v>0</v>
      </c>
    </row>
    <row r="1849" spans="1:7">
      <c r="A1849" s="41">
        <v>45905</v>
      </c>
      <c r="B1849">
        <v>0.89400000000000002</v>
      </c>
      <c r="C1849" s="16">
        <f t="shared" ref="C1849" si="103">IF(B1849&gt;0.99,-5,IF(B1849&gt;0.97,-2.5,IF(B1849&gt;0.03,0,IF(B1849&gt;0.01,2.5,5))))</f>
        <v>0</v>
      </c>
      <c r="D1849" s="16">
        <f t="array" ref="D1849">IFERROR(INDEX(C$2:C1849,MATCH(2,1/(C$2:C1849&lt;&gt;0))),0)</f>
        <v>2.5</v>
      </c>
      <c r="E1849" s="16">
        <f t="shared" ref="E1849" si="104">IF(D1849=0,0,IF(D1849&lt;0,-1*(ABS(D1849)-G1849*ABS(D1849)/22),D1849-G1849*D1849/22))</f>
        <v>2.3863636363636362</v>
      </c>
      <c r="F1849" s="16">
        <f>IF(AND(C1849&lt;&gt;0,SUM(C$1:$D1849)=SUM(C$1:$D1849)),ROW(),0)</f>
        <v>0</v>
      </c>
      <c r="G1849" s="16">
        <f t="array" ref="G1849">IF(ROW()-IFERROR(INDEX(F$2:F1849,MATCH(2,1/(F$2:F1849&lt;&gt;0))),0)&gt;22,22,ROW()-IFERROR(INDEX(F$2:F1849,MATCH(2,1/(F$2:F1849&lt;&gt;0))),0))</f>
        <v>1</v>
      </c>
    </row>
    <row r="1850" spans="1:7">
      <c r="A1850" s="41">
        <v>45908</v>
      </c>
      <c r="B1850">
        <v>0.98699999999999999</v>
      </c>
      <c r="C1850" s="16">
        <f t="shared" ref="C1850:C1851" si="105">IF(B1850&gt;0.99,-5,IF(B1850&gt;0.97,-2.5,IF(B1850&gt;0.03,0,IF(B1850&gt;0.01,2.5,5))))</f>
        <v>-2.5</v>
      </c>
      <c r="D1850" s="16">
        <f t="array" ref="D1850">IFERROR(INDEX(C$2:C1850,MATCH(2,1/(C$2:C1850&lt;&gt;0))),0)</f>
        <v>-2.5</v>
      </c>
      <c r="E1850" s="16">
        <f t="shared" ref="E1850:E1851" si="106">IF(D1850=0,0,IF(D1850&lt;0,-1*(ABS(D1850)-G1850*ABS(D1850)/22),D1850-G1850*D1850/22))</f>
        <v>-2.5</v>
      </c>
      <c r="F1850" s="16">
        <f>IF(AND(C1850&lt;&gt;0,SUM(C$1:$D1850)=SUM(C$1:$D1850)),ROW(),0)</f>
        <v>1850</v>
      </c>
      <c r="G1850" s="16">
        <f t="array" ref="G1850">IF(ROW()-IFERROR(INDEX(F$2:F1850,MATCH(2,1/(F$2:F1850&lt;&gt;0))),0)&gt;22,22,ROW()-IFERROR(INDEX(F$2:F1850,MATCH(2,1/(F$2:F1850&lt;&gt;0))),0))</f>
        <v>0</v>
      </c>
    </row>
    <row r="1851" spans="1:7">
      <c r="A1851" s="41">
        <v>45909</v>
      </c>
      <c r="B1851">
        <v>0.85499999999999998</v>
      </c>
      <c r="C1851" s="16">
        <f t="shared" si="105"/>
        <v>0</v>
      </c>
      <c r="D1851" s="16">
        <f t="array" ref="D1851">IFERROR(INDEX(C$2:C1851,MATCH(2,1/(C$2:C1851&lt;&gt;0))),0)</f>
        <v>-2.5</v>
      </c>
      <c r="E1851" s="16">
        <f t="shared" si="106"/>
        <v>-2.3863636363636362</v>
      </c>
      <c r="F1851" s="16">
        <f>IF(AND(C1851&lt;&gt;0,SUM(C$1:$D1851)=SUM(C$1:$D1851)),ROW(),0)</f>
        <v>0</v>
      </c>
      <c r="G1851" s="16">
        <f t="array" ref="G1851">IF(ROW()-IFERROR(INDEX(F$2:F1851,MATCH(2,1/(F$2:F1851&lt;&gt;0))),0)&gt;22,22,ROW()-IFERROR(INDEX(F$2:F1851,MATCH(2,1/(F$2:F1851&lt;&gt;0))),0))</f>
        <v>1</v>
      </c>
    </row>
    <row r="1852" spans="1:7" ht="14.4">
      <c r="A1852" s="14">
        <v>45910</v>
      </c>
      <c r="B1852">
        <v>0.84599999999999997</v>
      </c>
      <c r="C1852" s="16">
        <f t="shared" ref="C1852:C1854" si="107">IF(B1852&gt;0.99,-5,IF(B1852&gt;0.97,-2.5,IF(B1852&gt;0.03,0,IF(B1852&gt;0.01,2.5,5))))</f>
        <v>0</v>
      </c>
      <c r="D1852" s="16">
        <f t="array" ref="D1852">IFERROR(INDEX(C$2:C1852,MATCH(2,1/(C$2:C1852&lt;&gt;0))),0)</f>
        <v>-2.5</v>
      </c>
      <c r="E1852" s="16">
        <f t="shared" ref="E1852:E1854" si="108">IF(D1852=0,0,IF(D1852&lt;0,-1*(ABS(D1852)-G1852*ABS(D1852)/22),D1852-G1852*D1852/22))</f>
        <v>-2.2727272727272729</v>
      </c>
      <c r="F1852" s="16">
        <f>IF(AND(C1852&lt;&gt;0,SUM(C$1:$D1852)=SUM(C$1:$D1852)),ROW(),0)</f>
        <v>0</v>
      </c>
      <c r="G1852" s="16">
        <f t="array" ref="G1852">IF(ROW()-IFERROR(INDEX(F$2:F1852,MATCH(2,1/(F$2:F1852&lt;&gt;0))),0)&gt;22,22,ROW()-IFERROR(INDEX(F$2:F1852,MATCH(2,1/(F$2:F1852&lt;&gt;0))),0))</f>
        <v>2</v>
      </c>
    </row>
    <row r="1853" spans="1:7" ht="14.4">
      <c r="A1853" s="14">
        <v>45911</v>
      </c>
      <c r="B1853">
        <v>0.95099999999999996</v>
      </c>
      <c r="C1853" s="16">
        <f t="shared" si="107"/>
        <v>0</v>
      </c>
      <c r="D1853" s="16">
        <f t="array" ref="D1853">IFERROR(INDEX(C$2:C1853,MATCH(2,1/(C$2:C1853&lt;&gt;0))),0)</f>
        <v>-2.5</v>
      </c>
      <c r="E1853" s="16">
        <f t="shared" si="108"/>
        <v>-2.1590909090909092</v>
      </c>
      <c r="F1853" s="16">
        <f>IF(AND(C1853&lt;&gt;0,SUM(C$1:$D1853)=SUM(C$1:$D1853)),ROW(),0)</f>
        <v>0</v>
      </c>
      <c r="G1853" s="16">
        <f t="array" ref="G1853">IF(ROW()-IFERROR(INDEX(F$2:F1853,MATCH(2,1/(F$2:F1853&lt;&gt;0))),0)&gt;22,22,ROW()-IFERROR(INDEX(F$2:F1853,MATCH(2,1/(F$2:F1853&lt;&gt;0))),0))</f>
        <v>3</v>
      </c>
    </row>
    <row r="1854" spans="1:7" ht="14.4">
      <c r="A1854" s="14">
        <v>45912</v>
      </c>
      <c r="B1854">
        <v>0.93300000000000005</v>
      </c>
      <c r="C1854" s="16">
        <f t="shared" si="107"/>
        <v>0</v>
      </c>
      <c r="D1854" s="16">
        <f t="array" ref="D1854">IFERROR(INDEX(C$2:C1854,MATCH(2,1/(C$2:C1854&lt;&gt;0))),0)</f>
        <v>-2.5</v>
      </c>
      <c r="E1854" s="16">
        <f t="shared" si="108"/>
        <v>-2.0454545454545454</v>
      </c>
      <c r="F1854" s="16">
        <f>IF(AND(C1854&lt;&gt;0,SUM(C$1:$D1854)=SUM(C$1:$D1854)),ROW(),0)</f>
        <v>0</v>
      </c>
      <c r="G1854" s="16">
        <f t="array" ref="G1854">IF(ROW()-IFERROR(INDEX(F$2:F1854,MATCH(2,1/(F$2:F1854&lt;&gt;0))),0)&gt;22,22,ROW()-IFERROR(INDEX(F$2:F1854,MATCH(2,1/(F$2:F1854&lt;&gt;0))),0))</f>
        <v>4</v>
      </c>
    </row>
    <row r="1855" spans="1:7">
      <c r="A1855" s="41">
        <v>45915</v>
      </c>
      <c r="B1855">
        <v>0.97</v>
      </c>
      <c r="C1855" s="16">
        <f t="shared" ref="C1855:C1856" si="109">IF(B1855&gt;0.99,-5,IF(B1855&gt;0.97,-2.5,IF(B1855&gt;0.03,0,IF(B1855&gt;0.01,2.5,5))))</f>
        <v>0</v>
      </c>
      <c r="D1855" s="16">
        <f t="array" ref="D1855">IFERROR(INDEX(C$2:C1855,MATCH(2,1/(C$2:C1855&lt;&gt;0))),0)</f>
        <v>-2.5</v>
      </c>
      <c r="E1855" s="16">
        <f t="shared" ref="E1855:E1856" si="110">IF(D1855=0,0,IF(D1855&lt;0,-1*(ABS(D1855)-G1855*ABS(D1855)/22),D1855-G1855*D1855/22))</f>
        <v>-1.9318181818181817</v>
      </c>
      <c r="F1855" s="16">
        <f>IF(AND(C1855&lt;&gt;0,SUM(C$1:$D1855)=SUM(C$1:$D1855)),ROW(),0)</f>
        <v>0</v>
      </c>
      <c r="G1855" s="16">
        <f t="array" ref="G1855">IF(ROW()-IFERROR(INDEX(F$2:F1855,MATCH(2,1/(F$2:F1855&lt;&gt;0))),0)&gt;22,22,ROW()-IFERROR(INDEX(F$2:F1855,MATCH(2,1/(F$2:F1855&lt;&gt;0))),0))</f>
        <v>5</v>
      </c>
    </row>
    <row r="1856" spans="1:7">
      <c r="A1856" s="41">
        <v>45916</v>
      </c>
      <c r="B1856">
        <v>0.97899999999999998</v>
      </c>
      <c r="C1856" s="16">
        <f t="shared" si="109"/>
        <v>-2.5</v>
      </c>
      <c r="D1856" s="16">
        <f t="array" ref="D1856">IFERROR(INDEX(C$2:C1856,MATCH(2,1/(C$2:C1856&lt;&gt;0))),0)</f>
        <v>-2.5</v>
      </c>
      <c r="E1856" s="16">
        <f t="shared" si="110"/>
        <v>-2.5</v>
      </c>
      <c r="F1856" s="16">
        <f>IF(AND(C1856&lt;&gt;0,SUM(C$1:$D1856)=SUM(C$1:$D1856)),ROW(),0)</f>
        <v>1856</v>
      </c>
      <c r="G1856" s="16">
        <f t="array" ref="G1856">IF(ROW()-IFERROR(INDEX(F$2:F1856,MATCH(2,1/(F$2:F1856&lt;&gt;0))),0)&gt;22,22,ROW()-IFERROR(INDEX(F$2:F1856,MATCH(2,1/(F$2:F1856&lt;&gt;0))),0))</f>
        <v>0</v>
      </c>
    </row>
    <row r="1857" spans="1:7">
      <c r="A1857" s="41">
        <v>45917</v>
      </c>
      <c r="B1857">
        <v>0.94199999999999995</v>
      </c>
      <c r="C1857" s="16">
        <f t="shared" ref="C1857:C1858" si="111">IF(B1857&gt;0.99,-5,IF(B1857&gt;0.97,-2.5,IF(B1857&gt;0.03,0,IF(B1857&gt;0.01,2.5,5))))</f>
        <v>0</v>
      </c>
      <c r="D1857" s="16">
        <f t="array" ref="D1857">IFERROR(INDEX(C$2:C1857,MATCH(2,1/(C$2:C1857&lt;&gt;0))),0)</f>
        <v>-2.5</v>
      </c>
      <c r="E1857" s="16">
        <f t="shared" ref="E1857:E1858" si="112">IF(D1857=0,0,IF(D1857&lt;0,-1*(ABS(D1857)-G1857*ABS(D1857)/22),D1857-G1857*D1857/22))</f>
        <v>-2.3863636363636362</v>
      </c>
      <c r="F1857" s="16">
        <f>IF(AND(C1857&lt;&gt;0,SUM(C$1:$D1857)=SUM(C$1:$D1857)),ROW(),0)</f>
        <v>0</v>
      </c>
      <c r="G1857" s="16">
        <f t="array" ref="G1857">IF(ROW()-IFERROR(INDEX(F$2:F1857,MATCH(2,1/(F$2:F1857&lt;&gt;0))),0)&gt;22,22,ROW()-IFERROR(INDEX(F$2:F1857,MATCH(2,1/(F$2:F1857&lt;&gt;0))),0))</f>
        <v>1</v>
      </c>
    </row>
    <row r="1858" spans="1:7">
      <c r="A1858" s="41">
        <v>45918</v>
      </c>
      <c r="B1858">
        <v>0.22800000000000001</v>
      </c>
      <c r="C1858" s="16">
        <f t="shared" si="111"/>
        <v>0</v>
      </c>
      <c r="D1858" s="16">
        <f t="array" ref="D1858">IFERROR(INDEX(C$2:C1858,MATCH(2,1/(C$2:C1858&lt;&gt;0))),0)</f>
        <v>-2.5</v>
      </c>
      <c r="E1858" s="16">
        <f t="shared" si="112"/>
        <v>-2.2727272727272729</v>
      </c>
      <c r="F1858" s="16">
        <f>IF(AND(C1858&lt;&gt;0,SUM(C$1:$D1858)=SUM(C$1:$D1858)),ROW(),0)</f>
        <v>0</v>
      </c>
      <c r="G1858" s="16">
        <f t="array" ref="G1858">IF(ROW()-IFERROR(INDEX(F$2:F1858,MATCH(2,1/(F$2:F1858&lt;&gt;0))),0)&gt;22,22,ROW()-IFERROR(INDEX(F$2:F1858,MATCH(2,1/(F$2:F1858&lt;&gt;0))),0))</f>
        <v>2</v>
      </c>
    </row>
    <row r="1859" spans="1:7">
      <c r="A1859" s="46">
        <v>45919</v>
      </c>
      <c r="B1859">
        <v>0.16900000000000001</v>
      </c>
      <c r="C1859" s="16">
        <f t="shared" ref="C1859" si="113">IF(B1859&gt;0.99,-5,IF(B1859&gt;0.97,-2.5,IF(B1859&gt;0.03,0,IF(B1859&gt;0.01,2.5,5))))</f>
        <v>0</v>
      </c>
      <c r="D1859" s="16">
        <f t="array" ref="D1859">IFERROR(INDEX(C$2:C1859,MATCH(2,1/(C$2:C1859&lt;&gt;0))),0)</f>
        <v>-2.5</v>
      </c>
      <c r="E1859" s="16">
        <f t="shared" ref="E1859" si="114">IF(D1859=0,0,IF(D1859&lt;0,-1*(ABS(D1859)-G1859*ABS(D1859)/22),D1859-G1859*D1859/22))</f>
        <v>-2.1590909090909092</v>
      </c>
      <c r="F1859" s="16">
        <f>IF(AND(C1859&lt;&gt;0,SUM(C$1:$D1859)=SUM(C$1:$D1859)),ROW(),0)</f>
        <v>0</v>
      </c>
      <c r="G1859" s="16">
        <f t="array" ref="G1859">IF(ROW()-IFERROR(INDEX(F$2:F1859,MATCH(2,1/(F$2:F1859&lt;&gt;0))),0)&gt;22,22,ROW()-IFERROR(INDEX(F$2:F1859,MATCH(2,1/(F$2:F1859&lt;&gt;0))),0))</f>
        <v>3</v>
      </c>
    </row>
    <row r="1860" spans="1:7" ht="14.4">
      <c r="A1860" s="14">
        <v>45922</v>
      </c>
      <c r="B1860">
        <v>0.97399999999999998</v>
      </c>
      <c r="C1860" s="16">
        <f t="shared" ref="C1860:C1863" si="115">IF(B1860&gt;0.99,-5,IF(B1860&gt;0.97,-2.5,IF(B1860&gt;0.03,0,IF(B1860&gt;0.01,2.5,5))))</f>
        <v>-2.5</v>
      </c>
      <c r="D1860" s="16">
        <f t="array" ref="D1860">IFERROR(INDEX(C$2:C1860,MATCH(2,1/(C$2:C1860&lt;&gt;0))),0)</f>
        <v>-2.5</v>
      </c>
      <c r="E1860" s="16">
        <f t="shared" ref="E1860:E1863" si="116">IF(D1860=0,0,IF(D1860&lt;0,-1*(ABS(D1860)-G1860*ABS(D1860)/22),D1860-G1860*D1860/22))</f>
        <v>-2.5</v>
      </c>
      <c r="F1860" s="16">
        <f>IF(AND(C1860&lt;&gt;0,SUM(C$1:$D1860)=SUM(C$1:$D1860)),ROW(),0)</f>
        <v>1860</v>
      </c>
      <c r="G1860" s="16">
        <f t="array" ref="G1860">IF(ROW()-IFERROR(INDEX(F$2:F1860,MATCH(2,1/(F$2:F1860&lt;&gt;0))),0)&gt;22,22,ROW()-IFERROR(INDEX(F$2:F1860,MATCH(2,1/(F$2:F1860&lt;&gt;0))),0))</f>
        <v>0</v>
      </c>
    </row>
    <row r="1861" spans="1:7" ht="14.4">
      <c r="A1861" s="14">
        <v>45923</v>
      </c>
      <c r="B1861">
        <v>0.376</v>
      </c>
      <c r="C1861" s="16">
        <f t="shared" si="115"/>
        <v>0</v>
      </c>
      <c r="D1861" s="16">
        <f t="array" ref="D1861">IFERROR(INDEX(C$2:C1861,MATCH(2,1/(C$2:C1861&lt;&gt;0))),0)</f>
        <v>-2.5</v>
      </c>
      <c r="E1861" s="16">
        <f t="shared" si="116"/>
        <v>-2.3863636363636362</v>
      </c>
      <c r="F1861" s="16">
        <f>IF(AND(C1861&lt;&gt;0,SUM(C$1:$D1861)=SUM(C$1:$D1861)),ROW(),0)</f>
        <v>0</v>
      </c>
      <c r="G1861" s="16">
        <f t="array" ref="G1861">IF(ROW()-IFERROR(INDEX(F$2:F1861,MATCH(2,1/(F$2:F1861&lt;&gt;0))),0)&gt;22,22,ROW()-IFERROR(INDEX(F$2:F1861,MATCH(2,1/(F$2:F1861&lt;&gt;0))),0))</f>
        <v>1</v>
      </c>
    </row>
    <row r="1862" spans="1:7" ht="14.4">
      <c r="A1862" s="14">
        <v>45924</v>
      </c>
      <c r="B1862">
        <v>0.94299999999999995</v>
      </c>
      <c r="C1862" s="16">
        <f t="shared" si="115"/>
        <v>0</v>
      </c>
      <c r="D1862" s="16">
        <f t="array" ref="D1862">IFERROR(INDEX(C$2:C1862,MATCH(2,1/(C$2:C1862&lt;&gt;0))),0)</f>
        <v>-2.5</v>
      </c>
      <c r="E1862" s="16">
        <f t="shared" si="116"/>
        <v>-2.2727272727272729</v>
      </c>
      <c r="F1862" s="16">
        <f>IF(AND(C1862&lt;&gt;0,SUM(C$1:$D1862)=SUM(C$1:$D1862)),ROW(),0)</f>
        <v>0</v>
      </c>
      <c r="G1862" s="16">
        <f t="array" ref="G1862">IF(ROW()-IFERROR(INDEX(F$2:F1862,MATCH(2,1/(F$2:F1862&lt;&gt;0))),0)&gt;22,22,ROW()-IFERROR(INDEX(F$2:F1862,MATCH(2,1/(F$2:F1862&lt;&gt;0))),0))</f>
        <v>2</v>
      </c>
    </row>
    <row r="1863" spans="1:7" ht="14.4">
      <c r="A1863" s="14">
        <v>45925</v>
      </c>
      <c r="B1863">
        <v>0.93899999999999995</v>
      </c>
      <c r="C1863" s="16">
        <f t="shared" si="115"/>
        <v>0</v>
      </c>
      <c r="D1863" s="16">
        <f t="array" ref="D1863">IFERROR(INDEX(C$2:C1863,MATCH(2,1/(C$2:C1863&lt;&gt;0))),0)</f>
        <v>-2.5</v>
      </c>
      <c r="E1863" s="16">
        <f t="shared" si="116"/>
        <v>-2.1590909090909092</v>
      </c>
      <c r="F1863" s="16">
        <f>IF(AND(C1863&lt;&gt;0,SUM(C$1:$D1863)=SUM(C$1:$D1863)),ROW(),0)</f>
        <v>0</v>
      </c>
      <c r="G1863" s="16">
        <f t="array" ref="G1863">IF(ROW()-IFERROR(INDEX(F$2:F1863,MATCH(2,1/(F$2:F1863&lt;&gt;0))),0)&gt;22,22,ROW()-IFERROR(INDEX(F$2:F1863,MATCH(2,1/(F$2:F1863&lt;&gt;0))),0))</f>
        <v>3</v>
      </c>
    </row>
    <row r="1864" spans="1:7">
      <c r="A1864" s="36">
        <v>45926</v>
      </c>
      <c r="B1864">
        <v>6.0000000000000001E-3</v>
      </c>
      <c r="C1864" s="16">
        <f t="shared" ref="C1864" si="117">IF(B1864&gt;0.99,-5,IF(B1864&gt;0.97,-2.5,IF(B1864&gt;0.03,0,IF(B1864&gt;0.01,2.5,5))))</f>
        <v>5</v>
      </c>
      <c r="D1864" s="16">
        <f t="array" ref="D1864">IFERROR(INDEX(C$2:C1864,MATCH(2,1/(C$2:C1864&lt;&gt;0))),0)</f>
        <v>5</v>
      </c>
      <c r="E1864" s="16">
        <f t="shared" ref="E1864" si="118">IF(D1864=0,0,IF(D1864&lt;0,-1*(ABS(D1864)-G1864*ABS(D1864)/22),D1864-G1864*D1864/22))</f>
        <v>5</v>
      </c>
      <c r="F1864" s="16">
        <f>IF(AND(C1864&lt;&gt;0,SUM(C$1:$D1864)=SUM(C$1:$D1864)),ROW(),0)</f>
        <v>1864</v>
      </c>
      <c r="G1864" s="16">
        <f t="array" ref="G1864">IF(ROW()-IFERROR(INDEX(F$2:F1864,MATCH(2,1/(F$2:F1864&lt;&gt;0))),0)&gt;22,22,ROW()-IFERROR(INDEX(F$2:F1864,MATCH(2,1/(F$2:F1864&lt;&gt;0))),0))</f>
        <v>0</v>
      </c>
    </row>
    <row r="1865" spans="1:7">
      <c r="A1865" s="41">
        <v>45929</v>
      </c>
      <c r="B1865">
        <v>0.77</v>
      </c>
      <c r="C1865" s="16">
        <f t="shared" ref="C1865" si="119">IF(B1865&gt;0.99,-5,IF(B1865&gt;0.97,-2.5,IF(B1865&gt;0.03,0,IF(B1865&gt;0.01,2.5,5))))</f>
        <v>0</v>
      </c>
      <c r="D1865" s="16">
        <f t="array" ref="D1865">IFERROR(INDEX(C$2:C1865,MATCH(2,1/(C$2:C1865&lt;&gt;0))),0)</f>
        <v>5</v>
      </c>
      <c r="E1865" s="16">
        <f t="shared" ref="E1865" si="120">IF(D1865=0,0,IF(D1865&lt;0,-1*(ABS(D1865)-G1865*ABS(D1865)/22),D1865-G1865*D1865/22))</f>
        <v>4.7727272727272725</v>
      </c>
      <c r="F1865" s="16">
        <f>IF(AND(C1865&lt;&gt;0,SUM(C$1:$D1865)=SUM(C$1:$D1865)),ROW(),0)</f>
        <v>0</v>
      </c>
      <c r="G1865" s="16">
        <f t="array" ref="G1865">IF(ROW()-IFERROR(INDEX(F$2:F1865,MATCH(2,1/(F$2:F1865&lt;&gt;0))),0)&gt;22,22,ROW()-IFERROR(INDEX(F$2:F1865,MATCH(2,1/(F$2:F1865&lt;&gt;0))),0))</f>
        <v>1</v>
      </c>
    </row>
    <row r="1866" spans="1:7" ht="14.4">
      <c r="A1866" s="14">
        <v>45930</v>
      </c>
      <c r="B1866">
        <v>4.0000000000000001E-3</v>
      </c>
      <c r="C1866" s="16">
        <f t="shared" ref="C1866:C1868" si="121">IF(B1866&gt;0.99,-5,IF(B1866&gt;0.97,-2.5,IF(B1866&gt;0.03,0,IF(B1866&gt;0.01,2.5,5))))</f>
        <v>5</v>
      </c>
      <c r="D1866" s="16">
        <f t="array" ref="D1866">IFERROR(INDEX(C$2:C1866,MATCH(2,1/(C$2:C1866&lt;&gt;0))),0)</f>
        <v>5</v>
      </c>
      <c r="E1866" s="16">
        <f t="shared" ref="E1866:E1868" si="122">IF(D1866=0,0,IF(D1866&lt;0,-1*(ABS(D1866)-G1866*ABS(D1866)/22),D1866-G1866*D1866/22))</f>
        <v>5</v>
      </c>
      <c r="F1866" s="16">
        <f>IF(AND(C1866&lt;&gt;0,SUM(C$1:$D1866)=SUM(C$1:$D1866)),ROW(),0)</f>
        <v>1866</v>
      </c>
      <c r="G1866" s="16">
        <f t="array" ref="G1866">IF(ROW()-IFERROR(INDEX(F$2:F1866,MATCH(2,1/(F$2:F1866&lt;&gt;0))),0)&gt;22,22,ROW()-IFERROR(INDEX(F$2:F1866,MATCH(2,1/(F$2:F1866&lt;&gt;0))),0))</f>
        <v>0</v>
      </c>
    </row>
    <row r="1867" spans="1:7" ht="14.4">
      <c r="A1867" s="14">
        <v>45939</v>
      </c>
      <c r="B1867">
        <v>0.998</v>
      </c>
      <c r="C1867" s="16">
        <f t="shared" si="121"/>
        <v>-5</v>
      </c>
      <c r="D1867" s="16">
        <f t="array" ref="D1867">IFERROR(INDEX(C$2:C1867,MATCH(2,1/(C$2:C1867&lt;&gt;0))),0)</f>
        <v>-5</v>
      </c>
      <c r="E1867" s="16">
        <f t="shared" si="122"/>
        <v>-5</v>
      </c>
      <c r="F1867" s="16">
        <f>IF(AND(C1867&lt;&gt;0,SUM(C$1:$D1867)=SUM(C$1:$D1867)),ROW(),0)</f>
        <v>1867</v>
      </c>
      <c r="G1867" s="16">
        <f t="array" ref="G1867">IF(ROW()-IFERROR(INDEX(F$2:F1867,MATCH(2,1/(F$2:F1867&lt;&gt;0))),0)&gt;22,22,ROW()-IFERROR(INDEX(F$2:F1867,MATCH(2,1/(F$2:F1867&lt;&gt;0))),0))</f>
        <v>0</v>
      </c>
    </row>
    <row r="1868" spans="1:7" ht="14.4">
      <c r="A1868" s="14">
        <v>45940</v>
      </c>
      <c r="B1868">
        <v>0.188</v>
      </c>
      <c r="C1868" s="16">
        <f t="shared" si="121"/>
        <v>0</v>
      </c>
      <c r="D1868" s="16">
        <f t="array" ref="D1868">IFERROR(INDEX(C$2:C1868,MATCH(2,1/(C$2:C1868&lt;&gt;0))),0)</f>
        <v>-5</v>
      </c>
      <c r="E1868" s="16">
        <f t="shared" si="122"/>
        <v>-4.7727272727272725</v>
      </c>
      <c r="F1868" s="16">
        <f>IF(AND(C1868&lt;&gt;0,SUM(C$1:$D1868)=SUM(C$1:$D1868)),ROW(),0)</f>
        <v>0</v>
      </c>
      <c r="G1868" s="16">
        <f t="array" ref="G1868">IF(ROW()-IFERROR(INDEX(F$2:F1868,MATCH(2,1/(F$2:F1868&lt;&gt;0))),0)&gt;22,22,ROW()-IFERROR(INDEX(F$2:F1868,MATCH(2,1/(F$2:F1868&lt;&gt;0))),0))</f>
        <v>1</v>
      </c>
    </row>
    <row r="1869" spans="1:7">
      <c r="A1869" s="36">
        <v>45943</v>
      </c>
      <c r="B1869">
        <v>0.68300000000000005</v>
      </c>
      <c r="C1869" s="16">
        <f t="shared" ref="C1869:C1873" si="123">IF(B1869&gt;0.99,-5,IF(B1869&gt;0.97,-2.5,IF(B1869&gt;0.03,0,IF(B1869&gt;0.01,2.5,5))))</f>
        <v>0</v>
      </c>
      <c r="D1869" s="16">
        <f t="array" ref="D1869">IFERROR(INDEX(C$2:C1869,MATCH(2,1/(C$2:C1869&lt;&gt;0))),0)</f>
        <v>-5</v>
      </c>
      <c r="E1869" s="16">
        <f t="shared" ref="E1869:E1873" si="124">IF(D1869=0,0,IF(D1869&lt;0,-1*(ABS(D1869)-G1869*ABS(D1869)/22),D1869-G1869*D1869/22))</f>
        <v>-4.5454545454545459</v>
      </c>
      <c r="F1869" s="16">
        <f>IF(AND(C1869&lt;&gt;0,SUM(C$1:$D1869)=SUM(C$1:$D1869)),ROW(),0)</f>
        <v>0</v>
      </c>
      <c r="G1869" s="16">
        <f t="array" ref="G1869">IF(ROW()-IFERROR(INDEX(F$2:F1869,MATCH(2,1/(F$2:F1869&lt;&gt;0))),0)&gt;22,22,ROW()-IFERROR(INDEX(F$2:F1869,MATCH(2,1/(F$2:F1869&lt;&gt;0))),0))</f>
        <v>2</v>
      </c>
    </row>
    <row r="1870" spans="1:7">
      <c r="A1870" s="36">
        <v>45944</v>
      </c>
      <c r="B1870">
        <v>0.68200000000000005</v>
      </c>
      <c r="C1870" s="16">
        <f t="shared" si="123"/>
        <v>0</v>
      </c>
      <c r="D1870" s="16">
        <f t="array" ref="D1870">IFERROR(INDEX(C$2:C1870,MATCH(2,1/(C$2:C1870&lt;&gt;0))),0)</f>
        <v>-5</v>
      </c>
      <c r="E1870" s="16">
        <f t="shared" si="124"/>
        <v>-4.3181818181818183</v>
      </c>
      <c r="F1870" s="16">
        <f>IF(AND(C1870&lt;&gt;0,SUM(C$1:$D1870)=SUM(C$1:$D1870)),ROW(),0)</f>
        <v>0</v>
      </c>
      <c r="G1870" s="16">
        <f t="array" ref="G1870">IF(ROW()-IFERROR(INDEX(F$2:F1870,MATCH(2,1/(F$2:F1870&lt;&gt;0))),0)&gt;22,22,ROW()-IFERROR(INDEX(F$2:F1870,MATCH(2,1/(F$2:F1870&lt;&gt;0))),0))</f>
        <v>3</v>
      </c>
    </row>
    <row r="1871" spans="1:7" ht="14.4" thickBot="1">
      <c r="A1871" s="48">
        <v>45945</v>
      </c>
      <c r="B1871">
        <v>0.67600000000000005</v>
      </c>
      <c r="C1871" s="16">
        <f t="shared" si="123"/>
        <v>0</v>
      </c>
      <c r="D1871" s="16">
        <f t="array" ref="D1871">IFERROR(INDEX(C$2:C1871,MATCH(2,1/(C$2:C1871&lt;&gt;0))),0)</f>
        <v>-5</v>
      </c>
      <c r="E1871" s="16">
        <f t="shared" si="124"/>
        <v>-4.0909090909090908</v>
      </c>
      <c r="F1871" s="16">
        <f>IF(AND(C1871&lt;&gt;0,SUM(C$1:$D1871)=SUM(C$1:$D1871)),ROW(),0)</f>
        <v>0</v>
      </c>
      <c r="G1871" s="16">
        <f t="array" ref="G1871">IF(ROW()-IFERROR(INDEX(F$2:F1871,MATCH(2,1/(F$2:F1871&lt;&gt;0))),0)&gt;22,22,ROW()-IFERROR(INDEX(F$2:F1871,MATCH(2,1/(F$2:F1871&lt;&gt;0))),0))</f>
        <v>4</v>
      </c>
    </row>
    <row r="1872" spans="1:7" ht="14.4" thickBot="1">
      <c r="A1872" s="34">
        <v>45946</v>
      </c>
      <c r="B1872">
        <v>0.88200000000000001</v>
      </c>
      <c r="C1872" s="16">
        <f t="shared" si="123"/>
        <v>0</v>
      </c>
      <c r="D1872" s="16">
        <f t="array" ref="D1872">IFERROR(INDEX(C$2:C1872,MATCH(2,1/(C$2:C1872&lt;&gt;0))),0)</f>
        <v>-5</v>
      </c>
      <c r="E1872" s="16">
        <f t="shared" si="124"/>
        <v>-3.8636363636363633</v>
      </c>
      <c r="F1872" s="16">
        <f>IF(AND(C1872&lt;&gt;0,SUM(C$1:$D1872)=SUM(C$1:$D1872)),ROW(),0)</f>
        <v>0</v>
      </c>
      <c r="G1872" s="16">
        <f t="array" ref="G1872">IF(ROW()-IFERROR(INDEX(F$2:F1872,MATCH(2,1/(F$2:F1872&lt;&gt;0))),0)&gt;22,22,ROW()-IFERROR(INDEX(F$2:F1872,MATCH(2,1/(F$2:F1872&lt;&gt;0))),0))</f>
        <v>5</v>
      </c>
    </row>
    <row r="1873" spans="1:7">
      <c r="A1873" s="41">
        <v>45947</v>
      </c>
      <c r="B1873">
        <v>8.0000000000000002E-3</v>
      </c>
      <c r="C1873" s="16">
        <f t="shared" si="123"/>
        <v>5</v>
      </c>
      <c r="D1873" s="16">
        <f t="array" ref="D1873">IFERROR(INDEX(C$2:C1873,MATCH(2,1/(C$2:C1873&lt;&gt;0))),0)</f>
        <v>5</v>
      </c>
      <c r="E1873" s="16">
        <f t="shared" si="124"/>
        <v>5</v>
      </c>
      <c r="F1873" s="16">
        <f>IF(AND(C1873&lt;&gt;0,SUM(C$1:$D1873)=SUM(C$1:$D1873)),ROW(),0)</f>
        <v>1873</v>
      </c>
      <c r="G1873" s="16">
        <f t="array" ref="G1873">IF(ROW()-IFERROR(INDEX(F$2:F1873,MATCH(2,1/(F$2:F1873&lt;&gt;0))),0)&gt;22,22,ROW()-IFERROR(INDEX(F$2:F1873,MATCH(2,1/(F$2:F1873&lt;&gt;0))),0))</f>
        <v>0</v>
      </c>
    </row>
    <row r="1874" spans="1:7" ht="14.4">
      <c r="A1874" s="14">
        <v>45950</v>
      </c>
      <c r="B1874">
        <v>0.49299999999999999</v>
      </c>
      <c r="C1874" s="16">
        <f t="shared" ref="C1874:C1878" si="125">IF(B1874&gt;0.99,-5,IF(B1874&gt;0.97,-2.5,IF(B1874&gt;0.03,0,IF(B1874&gt;0.01,2.5,5))))</f>
        <v>0</v>
      </c>
      <c r="D1874" s="16">
        <f t="array" ref="D1874">IFERROR(INDEX(C$2:C1874,MATCH(2,1/(C$2:C1874&lt;&gt;0))),0)</f>
        <v>5</v>
      </c>
      <c r="E1874" s="16">
        <f t="shared" ref="E1874:E1878" si="126">IF(D1874=0,0,IF(D1874&lt;0,-1*(ABS(D1874)-G1874*ABS(D1874)/22),D1874-G1874*D1874/22))</f>
        <v>4.7727272727272725</v>
      </c>
      <c r="F1874" s="16">
        <f>IF(AND(C1874&lt;&gt;0,SUM(C$1:$D1874)=SUM(C$1:$D1874)),ROW(),0)</f>
        <v>0</v>
      </c>
      <c r="G1874" s="16">
        <f t="array" ref="G1874">IF(ROW()-IFERROR(INDEX(F$2:F1874,MATCH(2,1/(F$2:F1874&lt;&gt;0))),0)&gt;22,22,ROW()-IFERROR(INDEX(F$2:F1874,MATCH(2,1/(F$2:F1874&lt;&gt;0))),0))</f>
        <v>1</v>
      </c>
    </row>
    <row r="1875" spans="1:7" ht="14.4">
      <c r="A1875" s="14">
        <v>45951</v>
      </c>
      <c r="B1875">
        <v>0.94099999999999995</v>
      </c>
      <c r="C1875" s="16">
        <f t="shared" si="125"/>
        <v>0</v>
      </c>
      <c r="D1875" s="16">
        <f t="array" ref="D1875">IFERROR(INDEX(C$2:C1875,MATCH(2,1/(C$2:C1875&lt;&gt;0))),0)</f>
        <v>5</v>
      </c>
      <c r="E1875" s="16">
        <f t="shared" si="126"/>
        <v>4.5454545454545459</v>
      </c>
      <c r="F1875" s="16">
        <f>IF(AND(C1875&lt;&gt;0,SUM(C$1:$D1875)=SUM(C$1:$D1875)),ROW(),0)</f>
        <v>0</v>
      </c>
      <c r="G1875" s="16">
        <f t="array" ref="G1875">IF(ROW()-IFERROR(INDEX(F$2:F1875,MATCH(2,1/(F$2:F1875&lt;&gt;0))),0)&gt;22,22,ROW()-IFERROR(INDEX(F$2:F1875,MATCH(2,1/(F$2:F1875&lt;&gt;0))),0))</f>
        <v>2</v>
      </c>
    </row>
    <row r="1876" spans="1:7" ht="14.4">
      <c r="A1876" s="14">
        <v>45952</v>
      </c>
      <c r="B1876">
        <v>0.88600000000000001</v>
      </c>
      <c r="C1876" s="16">
        <f t="shared" si="125"/>
        <v>0</v>
      </c>
      <c r="D1876" s="16">
        <f t="array" ref="D1876">IFERROR(INDEX(C$2:C1876,MATCH(2,1/(C$2:C1876&lt;&gt;0))),0)</f>
        <v>5</v>
      </c>
      <c r="E1876" s="16">
        <f t="shared" si="126"/>
        <v>4.3181818181818183</v>
      </c>
      <c r="F1876" s="16">
        <f>IF(AND(C1876&lt;&gt;0,SUM(C$1:$D1876)=SUM(C$1:$D1876)),ROW(),0)</f>
        <v>0</v>
      </c>
      <c r="G1876" s="16">
        <f t="array" ref="G1876">IF(ROW()-IFERROR(INDEX(F$2:F1876,MATCH(2,1/(F$2:F1876&lt;&gt;0))),0)&gt;22,22,ROW()-IFERROR(INDEX(F$2:F1876,MATCH(2,1/(F$2:F1876&lt;&gt;0))),0))</f>
        <v>3</v>
      </c>
    </row>
    <row r="1877" spans="1:7" ht="14.4">
      <c r="A1877" s="14">
        <v>45953</v>
      </c>
      <c r="B1877">
        <v>0.33100000000000002</v>
      </c>
      <c r="C1877" s="16">
        <f t="shared" si="125"/>
        <v>0</v>
      </c>
      <c r="D1877" s="16">
        <f t="array" ref="D1877">IFERROR(INDEX(C$2:C1877,MATCH(2,1/(C$2:C1877&lt;&gt;0))),0)</f>
        <v>5</v>
      </c>
      <c r="E1877" s="16">
        <f t="shared" si="126"/>
        <v>4.0909090909090908</v>
      </c>
      <c r="F1877" s="16">
        <f>IF(AND(C1877&lt;&gt;0,SUM(C$1:$D1877)=SUM(C$1:$D1877)),ROW(),0)</f>
        <v>0</v>
      </c>
      <c r="G1877" s="16">
        <f t="array" ref="G1877">IF(ROW()-IFERROR(INDEX(F$2:F1877,MATCH(2,1/(F$2:F1877&lt;&gt;0))),0)&gt;22,22,ROW()-IFERROR(INDEX(F$2:F1877,MATCH(2,1/(F$2:F1877&lt;&gt;0))),0))</f>
        <v>4</v>
      </c>
    </row>
    <row r="1878" spans="1:7" ht="14.4">
      <c r="A1878" s="14">
        <v>45954</v>
      </c>
      <c r="B1878">
        <v>0.83699999999999997</v>
      </c>
      <c r="C1878" s="16">
        <f t="shared" si="125"/>
        <v>0</v>
      </c>
      <c r="D1878" s="16">
        <f t="array" ref="D1878">IFERROR(INDEX(C$2:C1878,MATCH(2,1/(C$2:C1878&lt;&gt;0))),0)</f>
        <v>5</v>
      </c>
      <c r="E1878" s="16">
        <f t="shared" si="126"/>
        <v>3.8636363636363633</v>
      </c>
      <c r="F1878" s="16">
        <f>IF(AND(C1878&lt;&gt;0,SUM(C$1:$D1878)=SUM(C$1:$D1878)),ROW(),0)</f>
        <v>0</v>
      </c>
      <c r="G1878" s="16">
        <f t="array" ref="G1878">IF(ROW()-IFERROR(INDEX(F$2:F1878,MATCH(2,1/(F$2:F1878&lt;&gt;0))),0)&gt;22,22,ROW()-IFERROR(INDEX(F$2:F1878,MATCH(2,1/(F$2:F1878&lt;&gt;0))),0))</f>
        <v>5</v>
      </c>
    </row>
    <row r="1879" spans="1:7" ht="14.4">
      <c r="A1879" s="14">
        <v>45957</v>
      </c>
      <c r="B1879">
        <v>0.98299999999999998</v>
      </c>
      <c r="C1879" s="16">
        <f t="shared" ref="C1879:C1883" si="127">IF(B1879&gt;0.99,-5,IF(B1879&gt;0.97,-2.5,IF(B1879&gt;0.03,0,IF(B1879&gt;0.01,2.5,5))))</f>
        <v>-2.5</v>
      </c>
      <c r="D1879" s="16">
        <f t="array" ref="D1879">IFERROR(INDEX(C$2:C1879,MATCH(2,1/(C$2:C1879&lt;&gt;0))),0)</f>
        <v>-2.5</v>
      </c>
      <c r="E1879" s="16">
        <f t="shared" ref="E1879:E1883" si="128">IF(D1879=0,0,IF(D1879&lt;0,-1*(ABS(D1879)-G1879*ABS(D1879)/22),D1879-G1879*D1879/22))</f>
        <v>-2.5</v>
      </c>
      <c r="F1879" s="16">
        <f>IF(AND(C1879&lt;&gt;0,SUM(C$1:$D1879)=SUM(C$1:$D1879)),ROW(),0)</f>
        <v>1879</v>
      </c>
      <c r="G1879" s="16">
        <f t="array" ref="G1879">IF(ROW()-IFERROR(INDEX(F$2:F1879,MATCH(2,1/(F$2:F1879&lt;&gt;0))),0)&gt;22,22,ROW()-IFERROR(INDEX(F$2:F1879,MATCH(2,1/(F$2:F1879&lt;&gt;0))),0))</f>
        <v>0</v>
      </c>
    </row>
    <row r="1880" spans="1:7" ht="14.4">
      <c r="A1880" s="14">
        <v>45958</v>
      </c>
      <c r="B1880">
        <v>0.93300000000000005</v>
      </c>
      <c r="C1880" s="16">
        <f t="shared" si="127"/>
        <v>0</v>
      </c>
      <c r="D1880" s="16">
        <f t="array" ref="D1880">IFERROR(INDEX(C$2:C1880,MATCH(2,1/(C$2:C1880&lt;&gt;0))),0)</f>
        <v>-2.5</v>
      </c>
      <c r="E1880" s="16">
        <f t="shared" si="128"/>
        <v>-2.3863636363636362</v>
      </c>
      <c r="F1880" s="16">
        <f>IF(AND(C1880&lt;&gt;0,SUM(C$1:$D1880)=SUM(C$1:$D1880)),ROW(),0)</f>
        <v>0</v>
      </c>
      <c r="G1880" s="16">
        <f t="array" ref="G1880">IF(ROW()-IFERROR(INDEX(F$2:F1880,MATCH(2,1/(F$2:F1880&lt;&gt;0))),0)&gt;22,22,ROW()-IFERROR(INDEX(F$2:F1880,MATCH(2,1/(F$2:F1880&lt;&gt;0))),0))</f>
        <v>1</v>
      </c>
    </row>
    <row r="1881" spans="1:7" ht="14.4">
      <c r="A1881" s="14">
        <v>45959</v>
      </c>
      <c r="B1881">
        <v>0.92700000000000005</v>
      </c>
      <c r="C1881" s="16">
        <f t="shared" si="127"/>
        <v>0</v>
      </c>
      <c r="D1881" s="16">
        <f t="array" ref="D1881">IFERROR(INDEX(C$2:C1881,MATCH(2,1/(C$2:C1881&lt;&gt;0))),0)</f>
        <v>-2.5</v>
      </c>
      <c r="E1881" s="16">
        <f t="shared" si="128"/>
        <v>-2.2727272727272729</v>
      </c>
      <c r="F1881" s="16">
        <f>IF(AND(C1881&lt;&gt;0,SUM(C$1:$D1881)=SUM(C$1:$D1881)),ROW(),0)</f>
        <v>0</v>
      </c>
      <c r="G1881" s="16">
        <f t="array" ref="G1881">IF(ROW()-IFERROR(INDEX(F$2:F1881,MATCH(2,1/(F$2:F1881&lt;&gt;0))),0)&gt;22,22,ROW()-IFERROR(INDEX(F$2:F1881,MATCH(2,1/(F$2:F1881&lt;&gt;0))),0))</f>
        <v>2</v>
      </c>
    </row>
    <row r="1882" spans="1:7" ht="14.4">
      <c r="A1882" s="14">
        <v>45960</v>
      </c>
      <c r="B1882">
        <v>6.2E-2</v>
      </c>
      <c r="C1882" s="16">
        <f t="shared" si="127"/>
        <v>0</v>
      </c>
      <c r="D1882" s="16">
        <f t="array" ref="D1882">IFERROR(INDEX(C$2:C1882,MATCH(2,1/(C$2:C1882&lt;&gt;0))),0)</f>
        <v>-2.5</v>
      </c>
      <c r="E1882" s="16">
        <f t="shared" si="128"/>
        <v>-2.1590909090909092</v>
      </c>
      <c r="F1882" s="16">
        <f>IF(AND(C1882&lt;&gt;0,SUM(C$1:$D1882)=SUM(C$1:$D1882)),ROW(),0)</f>
        <v>0</v>
      </c>
      <c r="G1882" s="16">
        <f t="array" ref="G1882">IF(ROW()-IFERROR(INDEX(F$2:F1882,MATCH(2,1/(F$2:F1882&lt;&gt;0))),0)&gt;22,22,ROW()-IFERROR(INDEX(F$2:F1882,MATCH(2,1/(F$2:F1882&lt;&gt;0))),0))</f>
        <v>3</v>
      </c>
    </row>
    <row r="1883" spans="1:7" ht="14.4">
      <c r="A1883" s="14">
        <v>45961</v>
      </c>
      <c r="B1883">
        <v>2.9000000000000001E-2</v>
      </c>
      <c r="C1883" s="16">
        <f t="shared" si="127"/>
        <v>2.5</v>
      </c>
      <c r="D1883" s="16">
        <f t="array" ref="D1883">IFERROR(INDEX(C$2:C1883,MATCH(2,1/(C$2:C1883&lt;&gt;0))),0)</f>
        <v>2.5</v>
      </c>
      <c r="E1883" s="16">
        <f t="shared" si="128"/>
        <v>2.5</v>
      </c>
      <c r="F1883" s="16">
        <f>IF(AND(C1883&lt;&gt;0,SUM(C$1:$D1883)=SUM(C$1:$D1883)),ROW(),0)</f>
        <v>1883</v>
      </c>
      <c r="G1883" s="16">
        <f t="array" ref="G1883">IF(ROW()-IFERROR(INDEX(F$2:F1883,MATCH(2,1/(F$2:F1883&lt;&gt;0))),0)&gt;22,22,ROW()-IFERROR(INDEX(F$2:F1883,MATCH(2,1/(F$2:F1883&lt;&gt;0))),0))</f>
        <v>0</v>
      </c>
    </row>
    <row r="1884" spans="1:7" ht="14.4">
      <c r="A1884" s="14">
        <v>45964</v>
      </c>
      <c r="B1884">
        <v>0.88700000000000001</v>
      </c>
      <c r="C1884" s="16">
        <f t="shared" ref="C1884:C1888" si="129">IF(B1884&gt;0.99,-5,IF(B1884&gt;0.97,-2.5,IF(B1884&gt;0.03,0,IF(B1884&gt;0.01,2.5,5))))</f>
        <v>0</v>
      </c>
      <c r="D1884" s="16">
        <f t="array" ref="D1884">IFERROR(INDEX(C$2:C1884,MATCH(2,1/(C$2:C1884&lt;&gt;0))),0)</f>
        <v>2.5</v>
      </c>
      <c r="E1884" s="16">
        <f t="shared" ref="E1884:E1888" si="130">IF(D1884=0,0,IF(D1884&lt;0,-1*(ABS(D1884)-G1884*ABS(D1884)/22),D1884-G1884*D1884/22))</f>
        <v>2.3863636363636362</v>
      </c>
      <c r="F1884" s="16">
        <f>IF(AND(C1884&lt;&gt;0,SUM(C$1:$D1884)=SUM(C$1:$D1884)),ROW(),0)</f>
        <v>0</v>
      </c>
      <c r="G1884" s="16">
        <f t="array" ref="G1884">IF(ROW()-IFERROR(INDEX(F$2:F1884,MATCH(2,1/(F$2:F1884&lt;&gt;0))),0)&gt;22,22,ROW()-IFERROR(INDEX(F$2:F1884,MATCH(2,1/(F$2:F1884&lt;&gt;0))),0))</f>
        <v>1</v>
      </c>
    </row>
    <row r="1885" spans="1:7" ht="14.4">
      <c r="A1885" s="14">
        <v>45965</v>
      </c>
      <c r="B1885">
        <v>0.214</v>
      </c>
      <c r="C1885" s="16">
        <f t="shared" si="129"/>
        <v>0</v>
      </c>
      <c r="D1885" s="16">
        <f t="array" ref="D1885">IFERROR(INDEX(C$2:C1885,MATCH(2,1/(C$2:C1885&lt;&gt;0))),0)</f>
        <v>2.5</v>
      </c>
      <c r="E1885" s="16">
        <f t="shared" si="130"/>
        <v>2.2727272727272729</v>
      </c>
      <c r="F1885" s="16">
        <f>IF(AND(C1885&lt;&gt;0,SUM(C$1:$D1885)=SUM(C$1:$D1885)),ROW(),0)</f>
        <v>0</v>
      </c>
      <c r="G1885" s="16">
        <f t="array" ref="G1885">IF(ROW()-IFERROR(INDEX(F$2:F1885,MATCH(2,1/(F$2:F1885&lt;&gt;0))),0)&gt;22,22,ROW()-IFERROR(INDEX(F$2:F1885,MATCH(2,1/(F$2:F1885&lt;&gt;0))),0))</f>
        <v>2</v>
      </c>
    </row>
    <row r="1886" spans="1:7" ht="14.4">
      <c r="A1886" s="14">
        <v>45966</v>
      </c>
      <c r="B1886">
        <v>0.41099999999999998</v>
      </c>
      <c r="C1886" s="16">
        <f t="shared" si="129"/>
        <v>0</v>
      </c>
      <c r="D1886" s="16">
        <f t="array" ref="D1886">IFERROR(INDEX(C$2:C1886,MATCH(2,1/(C$2:C1886&lt;&gt;0))),0)</f>
        <v>2.5</v>
      </c>
      <c r="E1886" s="16">
        <f t="shared" si="130"/>
        <v>2.1590909090909092</v>
      </c>
      <c r="F1886" s="16">
        <f>IF(AND(C1886&lt;&gt;0,SUM(C$1:$D1886)=SUM(C$1:$D1886)),ROW(),0)</f>
        <v>0</v>
      </c>
      <c r="G1886" s="16">
        <f t="array" ref="G1886">IF(ROW()-IFERROR(INDEX(F$2:F1886,MATCH(2,1/(F$2:F1886&lt;&gt;0))),0)&gt;22,22,ROW()-IFERROR(INDEX(F$2:F1886,MATCH(2,1/(F$2:F1886&lt;&gt;0))),0))</f>
        <v>3</v>
      </c>
    </row>
    <row r="1887" spans="1:7" ht="14.4">
      <c r="A1887" s="14">
        <v>45967</v>
      </c>
      <c r="B1887">
        <v>0.86599999999999999</v>
      </c>
      <c r="C1887" s="16">
        <f t="shared" si="129"/>
        <v>0</v>
      </c>
      <c r="D1887" s="16">
        <f t="array" ref="D1887">IFERROR(INDEX(C$2:C1887,MATCH(2,1/(C$2:C1887&lt;&gt;0))),0)</f>
        <v>2.5</v>
      </c>
      <c r="E1887" s="16">
        <f t="shared" si="130"/>
        <v>2.0454545454545454</v>
      </c>
      <c r="F1887" s="16">
        <f>IF(AND(C1887&lt;&gt;0,SUM(C$1:$D1887)=SUM(C$1:$D1887)),ROW(),0)</f>
        <v>0</v>
      </c>
      <c r="G1887" s="16">
        <f t="array" ref="G1887">IF(ROW()-IFERROR(INDEX(F$2:F1887,MATCH(2,1/(F$2:F1887&lt;&gt;0))),0)&gt;22,22,ROW()-IFERROR(INDEX(F$2:F1887,MATCH(2,1/(F$2:F1887&lt;&gt;0))),0))</f>
        <v>4</v>
      </c>
    </row>
    <row r="1888" spans="1:7" ht="14.4">
      <c r="A1888" s="14">
        <v>45968</v>
      </c>
      <c r="B1888">
        <v>0.126</v>
      </c>
      <c r="C1888" s="16">
        <f t="shared" si="129"/>
        <v>0</v>
      </c>
      <c r="D1888" s="16">
        <f t="array" ref="D1888">IFERROR(INDEX(C$2:C1888,MATCH(2,1/(C$2:C1888&lt;&gt;0))),0)</f>
        <v>2.5</v>
      </c>
      <c r="E1888" s="16">
        <f t="shared" si="130"/>
        <v>1.9318181818181817</v>
      </c>
      <c r="F1888" s="16">
        <f>IF(AND(C1888&lt;&gt;0,SUM(C$1:$D1888)=SUM(C$1:$D1888)),ROW(),0)</f>
        <v>0</v>
      </c>
      <c r="G1888" s="16">
        <f t="array" ref="G1888">IF(ROW()-IFERROR(INDEX(F$2:F1888,MATCH(2,1/(F$2:F1888&lt;&gt;0))),0)&gt;22,22,ROW()-IFERROR(INDEX(F$2:F1888,MATCH(2,1/(F$2:F1888&lt;&gt;0))),0))</f>
        <v>5</v>
      </c>
    </row>
    <row r="1889" spans="1:7" ht="14.4">
      <c r="A1889" s="14">
        <v>45971</v>
      </c>
      <c r="B1889">
        <v>0.873</v>
      </c>
      <c r="C1889" s="16">
        <f t="shared" ref="C1889:C1893" si="131">IF(B1889&gt;0.99,-5,IF(B1889&gt;0.97,-2.5,IF(B1889&gt;0.03,0,IF(B1889&gt;0.01,2.5,5))))</f>
        <v>0</v>
      </c>
      <c r="D1889" s="16">
        <f t="array" ref="D1889">IFERROR(INDEX(C$2:C1889,MATCH(2,1/(C$2:C1889&lt;&gt;0))),0)</f>
        <v>2.5</v>
      </c>
      <c r="E1889" s="16">
        <f t="shared" ref="E1889:E1893" si="132">IF(D1889=0,0,IF(D1889&lt;0,-1*(ABS(D1889)-G1889*ABS(D1889)/22),D1889-G1889*D1889/22))</f>
        <v>1.8181818181818183</v>
      </c>
      <c r="F1889" s="16">
        <f>IF(AND(C1889&lt;&gt;0,SUM(C$1:$D1889)=SUM(C$1:$D1889)),ROW(),0)</f>
        <v>0</v>
      </c>
      <c r="G1889" s="16">
        <f t="array" ref="G1889">IF(ROW()-IFERROR(INDEX(F$2:F1889,MATCH(2,1/(F$2:F1889&lt;&gt;0))),0)&gt;22,22,ROW()-IFERROR(INDEX(F$2:F1889,MATCH(2,1/(F$2:F1889&lt;&gt;0))),0))</f>
        <v>6</v>
      </c>
    </row>
    <row r="1890" spans="1:7" ht="14.4">
      <c r="A1890" s="14">
        <v>45972</v>
      </c>
      <c r="B1890">
        <v>0.746</v>
      </c>
      <c r="C1890" s="16">
        <f t="shared" si="131"/>
        <v>0</v>
      </c>
      <c r="D1890" s="16">
        <f t="array" ref="D1890">IFERROR(INDEX(C$2:C1890,MATCH(2,1/(C$2:C1890&lt;&gt;0))),0)</f>
        <v>2.5</v>
      </c>
      <c r="E1890" s="16">
        <f t="shared" si="132"/>
        <v>1.7045454545454546</v>
      </c>
      <c r="F1890" s="16">
        <f>IF(AND(C1890&lt;&gt;0,SUM(C$1:$D1890)=SUM(C$1:$D1890)),ROW(),0)</f>
        <v>0</v>
      </c>
      <c r="G1890" s="16">
        <f t="array" ref="G1890">IF(ROW()-IFERROR(INDEX(F$2:F1890,MATCH(2,1/(F$2:F1890&lt;&gt;0))),0)&gt;22,22,ROW()-IFERROR(INDEX(F$2:F1890,MATCH(2,1/(F$2:F1890&lt;&gt;0))),0))</f>
        <v>7</v>
      </c>
    </row>
    <row r="1891" spans="1:7" ht="14.4">
      <c r="A1891" s="14">
        <v>45973</v>
      </c>
      <c r="B1891">
        <v>0.216</v>
      </c>
      <c r="C1891" s="16">
        <f t="shared" si="131"/>
        <v>0</v>
      </c>
      <c r="D1891" s="16">
        <f t="array" ref="D1891">IFERROR(INDEX(C$2:C1891,MATCH(2,1/(C$2:C1891&lt;&gt;0))),0)</f>
        <v>2.5</v>
      </c>
      <c r="E1891" s="16">
        <f t="shared" si="132"/>
        <v>1.5909090909090908</v>
      </c>
      <c r="F1891" s="16">
        <f>IF(AND(C1891&lt;&gt;0,SUM(C$1:$D1891)=SUM(C$1:$D1891)),ROW(),0)</f>
        <v>0</v>
      </c>
      <c r="G1891" s="16">
        <f t="array" ref="G1891">IF(ROW()-IFERROR(INDEX(F$2:F1891,MATCH(2,1/(F$2:F1891&lt;&gt;0))),0)&gt;22,22,ROW()-IFERROR(INDEX(F$2:F1891,MATCH(2,1/(F$2:F1891&lt;&gt;0))),0))</f>
        <v>8</v>
      </c>
    </row>
    <row r="1892" spans="1:7" ht="14.4">
      <c r="A1892" s="14">
        <v>45974</v>
      </c>
      <c r="B1892">
        <v>0.755</v>
      </c>
      <c r="C1892" s="16">
        <f t="shared" si="131"/>
        <v>0</v>
      </c>
      <c r="D1892" s="16">
        <f t="array" ref="D1892">IFERROR(INDEX(C$2:C1892,MATCH(2,1/(C$2:C1892&lt;&gt;0))),0)</f>
        <v>2.5</v>
      </c>
      <c r="E1892" s="16">
        <f t="shared" si="132"/>
        <v>1.4772727272727273</v>
      </c>
      <c r="F1892" s="16">
        <f>IF(AND(C1892&lt;&gt;0,SUM(C$1:$D1892)=SUM(C$1:$D1892)),ROW(),0)</f>
        <v>0</v>
      </c>
      <c r="G1892" s="16">
        <f t="array" ref="G1892">IF(ROW()-IFERROR(INDEX(F$2:F1892,MATCH(2,1/(F$2:F1892&lt;&gt;0))),0)&gt;22,22,ROW()-IFERROR(INDEX(F$2:F1892,MATCH(2,1/(F$2:F1892&lt;&gt;0))),0))</f>
        <v>9</v>
      </c>
    </row>
    <row r="1893" spans="1:7" ht="14.4">
      <c r="A1893" s="14">
        <v>45975</v>
      </c>
      <c r="B1893">
        <v>2.5000000000000001E-2</v>
      </c>
      <c r="C1893" s="16">
        <f t="shared" si="131"/>
        <v>2.5</v>
      </c>
      <c r="D1893" s="16">
        <f t="array" ref="D1893">IFERROR(INDEX(C$2:C1893,MATCH(2,1/(C$2:C1893&lt;&gt;0))),0)</f>
        <v>2.5</v>
      </c>
      <c r="E1893" s="16">
        <f t="shared" si="132"/>
        <v>2.5</v>
      </c>
      <c r="F1893" s="16">
        <f>IF(AND(C1893&lt;&gt;0,SUM(C$1:$D1893)=SUM(C$1:$D1893)),ROW(),0)</f>
        <v>1893</v>
      </c>
      <c r="G1893" s="16">
        <f t="array" ref="G1893">IF(ROW()-IFERROR(INDEX(F$2:F1893,MATCH(2,1/(F$2:F1893&lt;&gt;0))),0)&gt;22,22,ROW()-IFERROR(INDEX(F$2:F1893,MATCH(2,1/(F$2:F1893&lt;&gt;0))),0))</f>
        <v>0</v>
      </c>
    </row>
    <row r="1894" spans="1:7" ht="14.4">
      <c r="A1894" s="14">
        <v>45978</v>
      </c>
      <c r="B1894">
        <v>0.871</v>
      </c>
      <c r="C1894" s="16">
        <f t="shared" ref="C1894:C1903" si="133">IF(B1894&gt;0.99,-5,IF(B1894&gt;0.97,-2.5,IF(B1894&gt;0.03,0,IF(B1894&gt;0.01,2.5,5))))</f>
        <v>0</v>
      </c>
      <c r="D1894" s="16">
        <f t="array" ref="D1894">IFERROR(INDEX(C$2:C1894,MATCH(2,1/(C$2:C1894&lt;&gt;0))),0)</f>
        <v>2.5</v>
      </c>
      <c r="E1894" s="16">
        <f t="shared" ref="E1894:E1903" si="134">IF(D1894=0,0,IF(D1894&lt;0,-1*(ABS(D1894)-G1894*ABS(D1894)/22),D1894-G1894*D1894/22))</f>
        <v>2.3863636363636362</v>
      </c>
      <c r="F1894" s="16">
        <f>IF(AND(C1894&lt;&gt;0,SUM(C$1:$D1894)=SUM(C$1:$D1894)),ROW(),0)</f>
        <v>0</v>
      </c>
      <c r="G1894" s="16">
        <f t="array" ref="G1894">IF(ROW()-IFERROR(INDEX(F$2:F1894,MATCH(2,1/(F$2:F1894&lt;&gt;0))),0)&gt;22,22,ROW()-IFERROR(INDEX(F$2:F1894,MATCH(2,1/(F$2:F1894&lt;&gt;0))),0))</f>
        <v>1</v>
      </c>
    </row>
    <row r="1895" spans="1:7" ht="14.4">
      <c r="A1895" s="14">
        <v>45979</v>
      </c>
      <c r="B1895">
        <v>0.65400000000000003</v>
      </c>
      <c r="C1895" s="16">
        <f t="shared" si="133"/>
        <v>0</v>
      </c>
      <c r="D1895" s="16">
        <f t="array" ref="D1895">IFERROR(INDEX(C$2:C1895,MATCH(2,1/(C$2:C1895&lt;&gt;0))),0)</f>
        <v>2.5</v>
      </c>
      <c r="E1895" s="16">
        <f t="shared" si="134"/>
        <v>2.2727272727272729</v>
      </c>
      <c r="F1895" s="16">
        <f>IF(AND(C1895&lt;&gt;0,SUM(C$1:$D1895)=SUM(C$1:$D1895)),ROW(),0)</f>
        <v>0</v>
      </c>
      <c r="G1895" s="16">
        <f t="array" ref="G1895">IF(ROW()-IFERROR(INDEX(F$2:F1895,MATCH(2,1/(F$2:F1895&lt;&gt;0))),0)&gt;22,22,ROW()-IFERROR(INDEX(F$2:F1895,MATCH(2,1/(F$2:F1895&lt;&gt;0))),0))</f>
        <v>2</v>
      </c>
    </row>
    <row r="1896" spans="1:7" ht="14.4">
      <c r="A1896" s="14">
        <v>45980</v>
      </c>
      <c r="B1896">
        <v>0.14199999999999999</v>
      </c>
      <c r="C1896" s="16">
        <f t="shared" si="133"/>
        <v>0</v>
      </c>
      <c r="D1896" s="16">
        <f t="array" ref="D1896">IFERROR(INDEX(C$2:C1896,MATCH(2,1/(C$2:C1896&lt;&gt;0))),0)</f>
        <v>2.5</v>
      </c>
      <c r="E1896" s="16">
        <f t="shared" si="134"/>
        <v>2.1590909090909092</v>
      </c>
      <c r="F1896" s="16">
        <f>IF(AND(C1896&lt;&gt;0,SUM(C$1:$D1896)=SUM(C$1:$D1896)),ROW(),0)</f>
        <v>0</v>
      </c>
      <c r="G1896" s="16">
        <f t="array" ref="G1896">IF(ROW()-IFERROR(INDEX(F$2:F1896,MATCH(2,1/(F$2:F1896&lt;&gt;0))),0)&gt;22,22,ROW()-IFERROR(INDEX(F$2:F1896,MATCH(2,1/(F$2:F1896&lt;&gt;0))),0))</f>
        <v>3</v>
      </c>
    </row>
    <row r="1897" spans="1:7" ht="14.4">
      <c r="A1897" s="14">
        <v>45981</v>
      </c>
      <c r="B1897">
        <v>9.2999999999999999E-2</v>
      </c>
      <c r="C1897" s="16">
        <f t="shared" si="133"/>
        <v>0</v>
      </c>
      <c r="D1897" s="16">
        <f t="array" ref="D1897">IFERROR(INDEX(C$2:C1897,MATCH(2,1/(C$2:C1897&lt;&gt;0))),0)</f>
        <v>2.5</v>
      </c>
      <c r="E1897" s="16">
        <f t="shared" si="134"/>
        <v>2.0454545454545454</v>
      </c>
      <c r="F1897" s="16">
        <f>IF(AND(C1897&lt;&gt;0,SUM(C$1:$D1897)=SUM(C$1:$D1897)),ROW(),0)</f>
        <v>0</v>
      </c>
      <c r="G1897" s="16">
        <f t="array" ref="G1897">IF(ROW()-IFERROR(INDEX(F$2:F1897,MATCH(2,1/(F$2:F1897&lt;&gt;0))),0)&gt;22,22,ROW()-IFERROR(INDEX(F$2:F1897,MATCH(2,1/(F$2:F1897&lt;&gt;0))),0))</f>
        <v>4</v>
      </c>
    </row>
    <row r="1898" spans="1:7" ht="14.4">
      <c r="A1898" s="14">
        <v>45982</v>
      </c>
      <c r="B1898">
        <v>6.0000000000000001E-3</v>
      </c>
      <c r="C1898" s="16">
        <f t="shared" si="133"/>
        <v>5</v>
      </c>
      <c r="D1898" s="16">
        <f t="array" ref="D1898">IFERROR(INDEX(C$2:C1898,MATCH(2,1/(C$2:C1898&lt;&gt;0))),0)</f>
        <v>5</v>
      </c>
      <c r="E1898" s="16">
        <f t="shared" si="134"/>
        <v>5</v>
      </c>
      <c r="F1898" s="16">
        <f>IF(AND(C1898&lt;&gt;0,SUM(C$1:$D1898)=SUM(C$1:$D1898)),ROW(),0)</f>
        <v>1898</v>
      </c>
      <c r="G1898" s="16">
        <f t="array" ref="G1898">IF(ROW()-IFERROR(INDEX(F$2:F1898,MATCH(2,1/(F$2:F1898&lt;&gt;0))),0)&gt;22,22,ROW()-IFERROR(INDEX(F$2:F1898,MATCH(2,1/(F$2:F1898&lt;&gt;0))),0))</f>
        <v>0</v>
      </c>
    </row>
    <row r="1899" spans="1:7" ht="14.4">
      <c r="A1899" s="14">
        <v>45985</v>
      </c>
      <c r="B1899">
        <v>0.23599999999999999</v>
      </c>
      <c r="C1899" s="16">
        <f t="shared" si="133"/>
        <v>0</v>
      </c>
      <c r="D1899" s="16">
        <f t="array" ref="D1899">IFERROR(INDEX(C$2:C1899,MATCH(2,1/(C$2:C1899&lt;&gt;0))),0)</f>
        <v>5</v>
      </c>
      <c r="E1899" s="16">
        <f t="shared" si="134"/>
        <v>4.7727272727272725</v>
      </c>
      <c r="F1899" s="16">
        <f>IF(AND(C1899&lt;&gt;0,SUM(C$1:$D1899)=SUM(C$1:$D1899)),ROW(),0)</f>
        <v>0</v>
      </c>
      <c r="G1899" s="16">
        <f t="array" ref="G1899">IF(ROW()-IFERROR(INDEX(F$2:F1899,MATCH(2,1/(F$2:F1899&lt;&gt;0))),0)&gt;22,22,ROW()-IFERROR(INDEX(F$2:F1899,MATCH(2,1/(F$2:F1899&lt;&gt;0))),0))</f>
        <v>1</v>
      </c>
    </row>
    <row r="1900" spans="1:7" ht="14.4">
      <c r="A1900" s="14">
        <v>45986</v>
      </c>
      <c r="B1900">
        <v>0.754</v>
      </c>
      <c r="C1900" s="16">
        <f t="shared" si="133"/>
        <v>0</v>
      </c>
      <c r="D1900" s="16">
        <f t="array" ref="D1900">IFERROR(INDEX(C$2:C1900,MATCH(2,1/(C$2:C1900&lt;&gt;0))),0)</f>
        <v>5</v>
      </c>
      <c r="E1900" s="16">
        <f t="shared" si="134"/>
        <v>4.5454545454545459</v>
      </c>
      <c r="F1900" s="16">
        <f>IF(AND(C1900&lt;&gt;0,SUM(C$1:$D1900)=SUM(C$1:$D1900)),ROW(),0)</f>
        <v>0</v>
      </c>
      <c r="G1900" s="16">
        <f t="array" ref="G1900">IF(ROW()-IFERROR(INDEX(F$2:F1900,MATCH(2,1/(F$2:F1900&lt;&gt;0))),0)&gt;22,22,ROW()-IFERROR(INDEX(F$2:F1900,MATCH(2,1/(F$2:F1900&lt;&gt;0))),0))</f>
        <v>2</v>
      </c>
    </row>
    <row r="1901" spans="1:7" ht="14.4">
      <c r="A1901" s="14">
        <v>45987</v>
      </c>
      <c r="B1901">
        <v>0.83699999999999997</v>
      </c>
      <c r="C1901" s="16">
        <f t="shared" si="133"/>
        <v>0</v>
      </c>
      <c r="D1901" s="16">
        <f t="array" ref="D1901">IFERROR(INDEX(C$2:C1901,MATCH(2,1/(C$2:C1901&lt;&gt;0))),0)</f>
        <v>5</v>
      </c>
      <c r="E1901" s="16">
        <f t="shared" si="134"/>
        <v>4.3181818181818183</v>
      </c>
      <c r="F1901" s="16">
        <f>IF(AND(C1901&lt;&gt;0,SUM(C$1:$D1901)=SUM(C$1:$D1901)),ROW(),0)</f>
        <v>0</v>
      </c>
      <c r="G1901" s="16">
        <f t="array" ref="G1901">IF(ROW()-IFERROR(INDEX(F$2:F1901,MATCH(2,1/(F$2:F1901&lt;&gt;0))),0)&gt;22,22,ROW()-IFERROR(INDEX(F$2:F1901,MATCH(2,1/(F$2:F1901&lt;&gt;0))),0))</f>
        <v>3</v>
      </c>
    </row>
    <row r="1902" spans="1:7" ht="14.4">
      <c r="A1902" s="14">
        <v>45988</v>
      </c>
      <c r="B1902">
        <v>0.67</v>
      </c>
      <c r="C1902" s="16">
        <f t="shared" si="133"/>
        <v>0</v>
      </c>
      <c r="D1902" s="16">
        <f t="array" ref="D1902">IFERROR(INDEX(C$2:C1902,MATCH(2,1/(C$2:C1902&lt;&gt;0))),0)</f>
        <v>5</v>
      </c>
      <c r="E1902" s="16">
        <f t="shared" si="134"/>
        <v>4.0909090909090908</v>
      </c>
      <c r="F1902" s="16">
        <f>IF(AND(C1902&lt;&gt;0,SUM(C$1:$D1902)=SUM(C$1:$D1902)),ROW(),0)</f>
        <v>0</v>
      </c>
      <c r="G1902" s="16">
        <f t="array" ref="G1902">IF(ROW()-IFERROR(INDEX(F$2:F1902,MATCH(2,1/(F$2:F1902&lt;&gt;0))),0)&gt;22,22,ROW()-IFERROR(INDEX(F$2:F1902,MATCH(2,1/(F$2:F1902&lt;&gt;0))),0))</f>
        <v>4</v>
      </c>
    </row>
    <row r="1903" spans="1:7" ht="14.4">
      <c r="A1903" s="14">
        <v>45989</v>
      </c>
      <c r="B1903">
        <v>0.57899999999999996</v>
      </c>
      <c r="C1903" s="16">
        <f t="shared" si="133"/>
        <v>0</v>
      </c>
      <c r="D1903" s="16">
        <f t="array" ref="D1903">IFERROR(INDEX(C$2:C1903,MATCH(2,1/(C$2:C1903&lt;&gt;0))),0)</f>
        <v>5</v>
      </c>
      <c r="E1903" s="16">
        <f t="shared" si="134"/>
        <v>3.8636363636363633</v>
      </c>
      <c r="F1903" s="16">
        <f>IF(AND(C1903&lt;&gt;0,SUM(C$1:$D1903)=SUM(C$1:$D1903)),ROW(),0)</f>
        <v>0</v>
      </c>
      <c r="G1903" s="16">
        <f t="array" ref="G1903">IF(ROW()-IFERROR(INDEX(F$2:F1903,MATCH(2,1/(F$2:F1903&lt;&gt;0))),0)&gt;22,22,ROW()-IFERROR(INDEX(F$2:F1903,MATCH(2,1/(F$2:F1903&lt;&gt;0))),0))</f>
        <v>5</v>
      </c>
    </row>
    <row r="1904" spans="1:7" ht="14.4">
      <c r="A1904" s="14">
        <v>45992</v>
      </c>
      <c r="B1904">
        <v>0.91400000000000003</v>
      </c>
      <c r="C1904" s="16">
        <f t="shared" ref="C1904:C1908" si="135">IF(B1904&gt;0.99,-5,IF(B1904&gt;0.97,-2.5,IF(B1904&gt;0.03,0,IF(B1904&gt;0.01,2.5,5))))</f>
        <v>0</v>
      </c>
      <c r="D1904" s="16">
        <f t="array" ref="D1904">IFERROR(INDEX(C$2:C1904,MATCH(2,1/(C$2:C1904&lt;&gt;0))),0)</f>
        <v>5</v>
      </c>
      <c r="E1904" s="16">
        <f t="shared" ref="E1904:E1908" si="136">IF(D1904=0,0,IF(D1904&lt;0,-1*(ABS(D1904)-G1904*ABS(D1904)/22),D1904-G1904*D1904/22))</f>
        <v>3.6363636363636367</v>
      </c>
      <c r="F1904" s="16">
        <f>IF(AND(C1904&lt;&gt;0,SUM(C$1:$D1904)=SUM(C$1:$D1904)),ROW(),0)</f>
        <v>0</v>
      </c>
      <c r="G1904" s="16">
        <f t="array" ref="G1904">IF(ROW()-IFERROR(INDEX(F$2:F1904,MATCH(2,1/(F$2:F1904&lt;&gt;0))),0)&gt;22,22,ROW()-IFERROR(INDEX(F$2:F1904,MATCH(2,1/(F$2:F1904&lt;&gt;0))),0))</f>
        <v>6</v>
      </c>
    </row>
    <row r="1905" spans="1:7" ht="14.4">
      <c r="A1905" s="14">
        <v>45993</v>
      </c>
      <c r="B1905">
        <v>0.63200000000000001</v>
      </c>
      <c r="C1905" s="16">
        <f t="shared" si="135"/>
        <v>0</v>
      </c>
      <c r="D1905" s="16">
        <f t="array" ref="D1905">IFERROR(INDEX(C$2:C1905,MATCH(2,1/(C$2:C1905&lt;&gt;0))),0)</f>
        <v>5</v>
      </c>
      <c r="E1905" s="16">
        <f t="shared" si="136"/>
        <v>3.4090909090909092</v>
      </c>
      <c r="F1905" s="16">
        <f>IF(AND(C1905&lt;&gt;0,SUM(C$1:$D1905)=SUM(C$1:$D1905)),ROW(),0)</f>
        <v>0</v>
      </c>
      <c r="G1905" s="16">
        <f t="array" ref="G1905">IF(ROW()-IFERROR(INDEX(F$2:F1905,MATCH(2,1/(F$2:F1905&lt;&gt;0))),0)&gt;22,22,ROW()-IFERROR(INDEX(F$2:F1905,MATCH(2,1/(F$2:F1905&lt;&gt;0))),0))</f>
        <v>7</v>
      </c>
    </row>
    <row r="1906" spans="1:7" ht="14.4">
      <c r="A1906" s="14">
        <v>45994</v>
      </c>
      <c r="B1906">
        <v>0.18099999999999999</v>
      </c>
      <c r="C1906" s="16">
        <f t="shared" si="135"/>
        <v>0</v>
      </c>
      <c r="D1906" s="16">
        <f t="array" ref="D1906">IFERROR(INDEX(C$2:C1906,MATCH(2,1/(C$2:C1906&lt;&gt;0))),0)</f>
        <v>5</v>
      </c>
      <c r="E1906" s="16">
        <f t="shared" si="136"/>
        <v>3.1818181818181817</v>
      </c>
      <c r="F1906" s="16">
        <f>IF(AND(C1906&lt;&gt;0,SUM(C$1:$D1906)=SUM(C$1:$D1906)),ROW(),0)</f>
        <v>0</v>
      </c>
      <c r="G1906" s="16">
        <f t="array" ref="G1906">IF(ROW()-IFERROR(INDEX(F$2:F1906,MATCH(2,1/(F$2:F1906&lt;&gt;0))),0)&gt;22,22,ROW()-IFERROR(INDEX(F$2:F1906,MATCH(2,1/(F$2:F1906&lt;&gt;0))),0))</f>
        <v>8</v>
      </c>
    </row>
    <row r="1907" spans="1:7" ht="14.4">
      <c r="A1907" s="14">
        <v>45995</v>
      </c>
      <c r="B1907">
        <v>0.55100000000000005</v>
      </c>
      <c r="C1907" s="16">
        <f t="shared" si="135"/>
        <v>0</v>
      </c>
      <c r="D1907" s="16">
        <f t="array" ref="D1907">IFERROR(INDEX(C$2:C1907,MATCH(2,1/(C$2:C1907&lt;&gt;0))),0)</f>
        <v>5</v>
      </c>
      <c r="E1907" s="16">
        <f t="shared" si="136"/>
        <v>2.9545454545454546</v>
      </c>
      <c r="F1907" s="16">
        <f>IF(AND(C1907&lt;&gt;0,SUM(C$1:$D1907)=SUM(C$1:$D1907)),ROW(),0)</f>
        <v>0</v>
      </c>
      <c r="G1907" s="16">
        <f t="array" ref="G1907">IF(ROW()-IFERROR(INDEX(F$2:F1907,MATCH(2,1/(F$2:F1907&lt;&gt;0))),0)&gt;22,22,ROW()-IFERROR(INDEX(F$2:F1907,MATCH(2,1/(F$2:F1907&lt;&gt;0))),0))</f>
        <v>9</v>
      </c>
    </row>
    <row r="1908" spans="1:7" ht="14.4">
      <c r="A1908" s="14">
        <v>45996</v>
      </c>
      <c r="B1908">
        <v>0.27100000000000002</v>
      </c>
      <c r="C1908" s="16">
        <f t="shared" si="135"/>
        <v>0</v>
      </c>
      <c r="D1908" s="16">
        <f t="array" ref="D1908">IFERROR(INDEX(C$2:C1908,MATCH(2,1/(C$2:C1908&lt;&gt;0))),0)</f>
        <v>5</v>
      </c>
      <c r="E1908" s="16">
        <f t="shared" si="136"/>
        <v>2.7272727272727271</v>
      </c>
      <c r="F1908" s="16">
        <f>IF(AND(C1908&lt;&gt;0,SUM(C$1:$D1908)=SUM(C$1:$D1908)),ROW(),0)</f>
        <v>0</v>
      </c>
      <c r="G1908" s="16">
        <f t="array" ref="G1908">IF(ROW()-IFERROR(INDEX(F$2:F1908,MATCH(2,1/(F$2:F1908&lt;&gt;0))),0)&gt;22,22,ROW()-IFERROR(INDEX(F$2:F1908,MATCH(2,1/(F$2:F1908&lt;&gt;0))),0))</f>
        <v>10</v>
      </c>
    </row>
    <row r="1909" spans="1:7" ht="14.4">
      <c r="A1909" s="14">
        <v>45999</v>
      </c>
      <c r="B1909">
        <v>0.96599999999999997</v>
      </c>
      <c r="C1909" s="16">
        <f t="shared" ref="C1909:C1913" si="137">IF(B1909&gt;0.99,-5,IF(B1909&gt;0.97,-2.5,IF(B1909&gt;0.03,0,IF(B1909&gt;0.01,2.5,5))))</f>
        <v>0</v>
      </c>
      <c r="D1909" s="16">
        <f t="array" ref="D1909">IFERROR(INDEX(C$2:C1909,MATCH(2,1/(C$2:C1909&lt;&gt;0))),0)</f>
        <v>5</v>
      </c>
      <c r="E1909" s="16">
        <f t="shared" ref="E1909:E1913" si="138">IF(D1909=0,0,IF(D1909&lt;0,-1*(ABS(D1909)-G1909*ABS(D1909)/22),D1909-G1909*D1909/22))</f>
        <v>2.5</v>
      </c>
      <c r="F1909" s="16">
        <f>IF(AND(C1909&lt;&gt;0,SUM(C$1:$D1909)=SUM(C$1:$D1909)),ROW(),0)</f>
        <v>0</v>
      </c>
      <c r="G1909" s="16">
        <f t="array" ref="G1909">IF(ROW()-IFERROR(INDEX(F$2:F1909,MATCH(2,1/(F$2:F1909&lt;&gt;0))),0)&gt;22,22,ROW()-IFERROR(INDEX(F$2:F1909,MATCH(2,1/(F$2:F1909&lt;&gt;0))),0))</f>
        <v>11</v>
      </c>
    </row>
    <row r="1910" spans="1:7" ht="14.4">
      <c r="A1910" s="14">
        <v>46000</v>
      </c>
      <c r="B1910">
        <v>0.90600000000000003</v>
      </c>
      <c r="C1910" s="16">
        <f t="shared" si="137"/>
        <v>0</v>
      </c>
      <c r="D1910" s="16">
        <f t="array" ref="D1910">IFERROR(INDEX(C$2:C1910,MATCH(2,1/(C$2:C1910&lt;&gt;0))),0)</f>
        <v>5</v>
      </c>
      <c r="E1910" s="16">
        <f t="shared" si="138"/>
        <v>2.2727272727272729</v>
      </c>
      <c r="F1910" s="16">
        <f>IF(AND(C1910&lt;&gt;0,SUM(C$1:$D1910)=SUM(C$1:$D1910)),ROW(),0)</f>
        <v>0</v>
      </c>
      <c r="G1910" s="16">
        <f t="array" ref="G1910">IF(ROW()-IFERROR(INDEX(F$2:F1910,MATCH(2,1/(F$2:F1910&lt;&gt;0))),0)&gt;22,22,ROW()-IFERROR(INDEX(F$2:F1910,MATCH(2,1/(F$2:F1910&lt;&gt;0))),0))</f>
        <v>12</v>
      </c>
    </row>
    <row r="1911" spans="1:7" ht="14.4">
      <c r="A1911" s="14">
        <v>46001</v>
      </c>
      <c r="B1911">
        <v>0.73199999999999998</v>
      </c>
      <c r="C1911" s="16">
        <f t="shared" si="137"/>
        <v>0</v>
      </c>
      <c r="D1911" s="16">
        <f t="array" ref="D1911">IFERROR(INDEX(C$2:C1911,MATCH(2,1/(C$2:C1911&lt;&gt;0))),0)</f>
        <v>5</v>
      </c>
      <c r="E1911" s="16">
        <f t="shared" si="138"/>
        <v>2.0454545454545454</v>
      </c>
      <c r="F1911" s="16">
        <f>IF(AND(C1911&lt;&gt;0,SUM(C$1:$D1911)=SUM(C$1:$D1911)),ROW(),0)</f>
        <v>0</v>
      </c>
      <c r="G1911" s="16">
        <f t="array" ref="G1911">IF(ROW()-IFERROR(INDEX(F$2:F1911,MATCH(2,1/(F$2:F1911&lt;&gt;0))),0)&gt;22,22,ROW()-IFERROR(INDEX(F$2:F1911,MATCH(2,1/(F$2:F1911&lt;&gt;0))),0))</f>
        <v>13</v>
      </c>
    </row>
    <row r="1912" spans="1:7" ht="14.4">
      <c r="A1912" s="14">
        <v>46002</v>
      </c>
      <c r="B1912">
        <v>0.09</v>
      </c>
      <c r="C1912" s="16">
        <f t="shared" si="137"/>
        <v>0</v>
      </c>
      <c r="D1912" s="16">
        <f t="array" ref="D1912">IFERROR(INDEX(C$2:C1912,MATCH(2,1/(C$2:C1912&lt;&gt;0))),0)</f>
        <v>5</v>
      </c>
      <c r="E1912" s="16">
        <f t="shared" si="138"/>
        <v>1.8181818181818183</v>
      </c>
      <c r="F1912" s="16">
        <f>IF(AND(C1912&lt;&gt;0,SUM(C$1:$D1912)=SUM(C$1:$D1912)),ROW(),0)</f>
        <v>0</v>
      </c>
      <c r="G1912" s="16">
        <f t="array" ref="G1912">IF(ROW()-IFERROR(INDEX(F$2:F1912,MATCH(2,1/(F$2:F1912&lt;&gt;0))),0)&gt;22,22,ROW()-IFERROR(INDEX(F$2:F1912,MATCH(2,1/(F$2:F1912&lt;&gt;0))),0))</f>
        <v>14</v>
      </c>
    </row>
    <row r="1913" spans="1:7" ht="14.4">
      <c r="A1913" s="14">
        <v>46003</v>
      </c>
      <c r="B1913">
        <v>8.5000000000000006E-2</v>
      </c>
      <c r="C1913" s="16">
        <f t="shared" si="137"/>
        <v>0</v>
      </c>
      <c r="D1913" s="16">
        <f t="array" ref="D1913">IFERROR(INDEX(C$2:C1913,MATCH(2,1/(C$2:C1913&lt;&gt;0))),0)</f>
        <v>5</v>
      </c>
      <c r="E1913" s="16">
        <f t="shared" si="138"/>
        <v>1.5909090909090908</v>
      </c>
      <c r="F1913" s="16">
        <f>IF(AND(C1913&lt;&gt;0,SUM(C$1:$D1913)=SUM(C$1:$D1913)),ROW(),0)</f>
        <v>0</v>
      </c>
      <c r="G1913" s="16">
        <f t="array" ref="G1913">IF(ROW()-IFERROR(INDEX(F$2:F1913,MATCH(2,1/(F$2:F1913&lt;&gt;0))),0)&gt;22,22,ROW()-IFERROR(INDEX(F$2:F1913,MATCH(2,1/(F$2:F1913&lt;&gt;0))),0))</f>
        <v>15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11"/>
  <sheetViews>
    <sheetView topLeftCell="A2080" workbookViewId="0">
      <selection activeCell="E2097" activeCellId="1" sqref="A2097:A2101 E2097:E2101"/>
    </sheetView>
  </sheetViews>
  <sheetFormatPr defaultRowHeight="13.8"/>
  <cols>
    <col min="1" max="1" width="10.69921875" bestFit="1" customWidth="1"/>
    <col min="2" max="2" width="26" bestFit="1" customWidth="1"/>
    <col min="3" max="3" width="11.5" bestFit="1" customWidth="1"/>
    <col min="4" max="4" width="25.8984375" bestFit="1" customWidth="1"/>
  </cols>
  <sheetData>
    <row r="1" spans="1:6" ht="14.4">
      <c r="A1" s="3" t="str">
        <f>[1]!edb()</f>
        <v>Wind</v>
      </c>
      <c r="F1" s="8" t="s">
        <v>22</v>
      </c>
    </row>
    <row r="2" spans="1:6" ht="16.2">
      <c r="A2" s="50" t="s">
        <v>150</v>
      </c>
      <c r="B2" s="50" t="s">
        <v>144</v>
      </c>
      <c r="C2" s="11" t="s">
        <v>20</v>
      </c>
      <c r="D2" s="11" t="s">
        <v>21</v>
      </c>
      <c r="E2" s="8" t="s">
        <v>24</v>
      </c>
    </row>
    <row r="3" spans="1:6" ht="15.6">
      <c r="A3" s="1">
        <v>42709</v>
      </c>
      <c r="B3" s="4">
        <v>94.693200000000004</v>
      </c>
      <c r="C3" s="12">
        <f>[1]!s_dq_amount("881001.WI",A3,100000000)</f>
        <v>5105.7742079299996</v>
      </c>
      <c r="D3" s="13">
        <f>B3/C3</f>
        <v>1.8546296045157635E-2</v>
      </c>
    </row>
    <row r="4" spans="1:6" ht="15.6">
      <c r="A4" s="1">
        <v>42710</v>
      </c>
      <c r="B4" s="4">
        <v>67.406300000000002</v>
      </c>
      <c r="C4" s="12">
        <f>[1]!s_dq_amount("881001.WI",A4,100000000)</f>
        <v>4196.06803881</v>
      </c>
      <c r="D4" s="13">
        <f t="shared" ref="D4:D67" si="0">B4/C4</f>
        <v>1.6064158010916419E-2</v>
      </c>
    </row>
    <row r="5" spans="1:6" ht="15.6">
      <c r="A5" s="1">
        <v>42711</v>
      </c>
      <c r="B5" s="4">
        <v>56.136000000000003</v>
      </c>
      <c r="C5" s="12">
        <f>[1]!s_dq_amount("881001.WI",A5,100000000)</f>
        <v>4372.6798318900001</v>
      </c>
      <c r="D5" s="13">
        <f t="shared" si="0"/>
        <v>1.2837893959351783E-2</v>
      </c>
    </row>
    <row r="6" spans="1:6" ht="15.6">
      <c r="A6" s="1">
        <v>42712</v>
      </c>
      <c r="B6" s="4">
        <v>67.103399999999993</v>
      </c>
      <c r="C6" s="12">
        <f>[1]!s_dq_amount("881001.WI",A6,100000000)</f>
        <v>4542.6879090499997</v>
      </c>
      <c r="D6" s="13">
        <f t="shared" si="0"/>
        <v>1.477173896677246E-2</v>
      </c>
    </row>
    <row r="7" spans="1:6" ht="15.6">
      <c r="A7" s="1">
        <v>42713</v>
      </c>
      <c r="B7" s="4">
        <v>108.8608</v>
      </c>
      <c r="C7" s="12">
        <f>[1]!s_dq_amount("881001.WI",A7,100000000)</f>
        <v>4864.0021829099996</v>
      </c>
      <c r="D7" s="13">
        <f t="shared" si="0"/>
        <v>2.2380911008323512E-2</v>
      </c>
    </row>
    <row r="8" spans="1:6" ht="15.6">
      <c r="A8" s="1">
        <v>42716</v>
      </c>
      <c r="B8" s="4">
        <v>73.447999999999993</v>
      </c>
      <c r="C8" s="12">
        <f>[1]!s_dq_amount("881001.WI",A8,100000000)</f>
        <v>6511.3247340899998</v>
      </c>
      <c r="D8" s="13">
        <f t="shared" si="0"/>
        <v>1.1280039469612604E-2</v>
      </c>
    </row>
    <row r="9" spans="1:6" ht="15.6">
      <c r="A9" s="1">
        <v>42717</v>
      </c>
      <c r="B9" s="4">
        <v>53.063800000000001</v>
      </c>
      <c r="C9" s="12">
        <f>[1]!s_dq_amount("881001.WI",A9,100000000)</f>
        <v>4575.65320711</v>
      </c>
      <c r="D9" s="13">
        <f t="shared" si="0"/>
        <v>1.1596989019523029E-2</v>
      </c>
    </row>
    <row r="10" spans="1:6" ht="15.6">
      <c r="A10" s="1">
        <v>42718</v>
      </c>
      <c r="B10" s="4">
        <v>56.370899999999999</v>
      </c>
      <c r="C10" s="12">
        <f>[1]!s_dq_amount("881001.WI",A10,100000000)</f>
        <v>4684.6735367000001</v>
      </c>
      <c r="D10" s="13">
        <f t="shared" si="0"/>
        <v>1.2033047673095499E-2</v>
      </c>
    </row>
    <row r="11" spans="1:6" ht="15.6">
      <c r="A11" s="1">
        <v>42719</v>
      </c>
      <c r="B11" s="4">
        <v>59.765300000000003</v>
      </c>
      <c r="C11" s="12">
        <f>[1]!s_dq_amount("881001.WI",A11,100000000)</f>
        <v>4580.1339875100002</v>
      </c>
      <c r="D11" s="13">
        <f t="shared" si="0"/>
        <v>1.3048810397900944E-2</v>
      </c>
    </row>
    <row r="12" spans="1:6" ht="15.6">
      <c r="A12" s="1">
        <v>42720</v>
      </c>
      <c r="B12" s="4">
        <v>59.056699999999999</v>
      </c>
      <c r="C12" s="12">
        <f>[1]!s_dq_amount("881001.WI",A12,100000000)</f>
        <v>4332.7745750300001</v>
      </c>
      <c r="D12" s="13">
        <f t="shared" si="0"/>
        <v>1.3630226769780906E-2</v>
      </c>
    </row>
    <row r="13" spans="1:6" ht="15.6">
      <c r="A13" s="1">
        <v>42723</v>
      </c>
      <c r="B13" s="4">
        <v>40.696399999999997</v>
      </c>
      <c r="C13" s="12">
        <f>[1]!s_dq_amount("881001.WI",A13,100000000)</f>
        <v>3991.3523955800001</v>
      </c>
      <c r="D13" s="13">
        <f t="shared" si="0"/>
        <v>1.0196143052932873E-2</v>
      </c>
    </row>
    <row r="14" spans="1:6" ht="15.6">
      <c r="A14" s="1">
        <v>42724</v>
      </c>
      <c r="B14" s="4">
        <v>58.1402</v>
      </c>
      <c r="C14" s="12">
        <f>[1]!s_dq_amount("881001.WI",A14,100000000)</f>
        <v>3840.45192228</v>
      </c>
      <c r="D14" s="13">
        <f t="shared" si="0"/>
        <v>1.5138895415590391E-2</v>
      </c>
    </row>
    <row r="15" spans="1:6" ht="15.6">
      <c r="A15" s="1">
        <v>42725</v>
      </c>
      <c r="B15" s="4">
        <v>34.715000000000003</v>
      </c>
      <c r="C15" s="12">
        <f>[1]!s_dq_amount("881001.WI",A15,100000000)</f>
        <v>4292.9938106500003</v>
      </c>
      <c r="D15" s="13">
        <f t="shared" si="0"/>
        <v>8.0864314115430373E-3</v>
      </c>
    </row>
    <row r="16" spans="1:6" ht="15.6">
      <c r="A16" s="1">
        <v>42726</v>
      </c>
      <c r="B16" s="4">
        <v>34.265799999999999</v>
      </c>
      <c r="C16" s="12">
        <f>[1]!s_dq_amount("881001.WI",A16,100000000)</f>
        <v>3967.2700374800002</v>
      </c>
      <c r="D16" s="13">
        <f t="shared" si="0"/>
        <v>8.6371231794863026E-3</v>
      </c>
    </row>
    <row r="17" spans="1:4" ht="15.6">
      <c r="A17" s="1">
        <v>42732</v>
      </c>
      <c r="B17" s="4">
        <v>42.072600000000001</v>
      </c>
      <c r="C17" s="12">
        <f>[1]!s_dq_amount("881001.WI",A17,100000000)</f>
        <v>3512.9607371299999</v>
      </c>
      <c r="D17" s="13">
        <f t="shared" si="0"/>
        <v>1.1976393460739972E-2</v>
      </c>
    </row>
    <row r="18" spans="1:4" ht="15.6">
      <c r="A18" s="1">
        <v>42733</v>
      </c>
      <c r="B18" s="4">
        <v>33.775199999999998</v>
      </c>
      <c r="C18" s="12">
        <f>[1]!s_dq_amount("881001.WI",A18,100000000)</f>
        <v>3421.9491424500002</v>
      </c>
      <c r="D18" s="13">
        <f t="shared" si="0"/>
        <v>9.8701642233695198E-3</v>
      </c>
    </row>
    <row r="19" spans="1:4" ht="15.6">
      <c r="A19" s="1">
        <v>42734</v>
      </c>
      <c r="B19" s="4">
        <v>31.278600000000001</v>
      </c>
      <c r="C19" s="12">
        <f>[1]!s_dq_amount("881001.WI",A19,100000000)</f>
        <v>3429.5914732000001</v>
      </c>
      <c r="D19" s="13">
        <f t="shared" si="0"/>
        <v>9.1202116183287923E-3</v>
      </c>
    </row>
    <row r="20" spans="1:4" ht="15.6">
      <c r="A20" s="1">
        <v>42738</v>
      </c>
      <c r="B20" s="4">
        <v>42.659100000000002</v>
      </c>
      <c r="C20" s="12">
        <f>[1]!s_dq_amount("881001.WI",A20,100000000)</f>
        <v>3590.4229602700002</v>
      </c>
      <c r="D20" s="13">
        <f t="shared" si="0"/>
        <v>1.1881357843364514E-2</v>
      </c>
    </row>
    <row r="21" spans="1:4" ht="15.6">
      <c r="A21" s="1">
        <v>42739</v>
      </c>
      <c r="B21" s="4">
        <v>58.811799999999998</v>
      </c>
      <c r="C21" s="12">
        <f>[1]!s_dq_amount("881001.WI",A21,100000000)</f>
        <v>4503.3416389399999</v>
      </c>
      <c r="D21" s="13">
        <f t="shared" si="0"/>
        <v>1.3059591013806176E-2</v>
      </c>
    </row>
    <row r="22" spans="1:4" ht="15.6">
      <c r="A22" s="1">
        <v>42740</v>
      </c>
      <c r="B22" s="4">
        <v>54.932400000000001</v>
      </c>
      <c r="C22" s="12">
        <f>[1]!s_dq_amount("881001.WI",A22,100000000)</f>
        <v>4496.4015039699998</v>
      </c>
      <c r="D22" s="13">
        <f t="shared" si="0"/>
        <v>1.2216969492492749E-2</v>
      </c>
    </row>
    <row r="23" spans="1:4" ht="15.6">
      <c r="A23" s="1">
        <v>42741</v>
      </c>
      <c r="B23" s="4">
        <v>57.455599999999997</v>
      </c>
      <c r="C23" s="12">
        <f>[1]!s_dq_amount("881001.WI",A23,100000000)</f>
        <v>4543.73192604</v>
      </c>
      <c r="D23" s="13">
        <f t="shared" si="0"/>
        <v>1.2645024164106946E-2</v>
      </c>
    </row>
    <row r="24" spans="1:4" ht="15.6">
      <c r="A24" s="1">
        <v>42744</v>
      </c>
      <c r="B24" s="4">
        <v>49.415199999999999</v>
      </c>
      <c r="C24" s="12">
        <f>[1]!s_dq_amount("881001.WI",A24,100000000)</f>
        <v>4150.6656951100003</v>
      </c>
      <c r="D24" s="13">
        <f t="shared" si="0"/>
        <v>1.1905367386782616E-2</v>
      </c>
    </row>
    <row r="25" spans="1:4" ht="15.6">
      <c r="A25" s="1">
        <v>42745</v>
      </c>
      <c r="B25" s="4">
        <v>43.292000000000002</v>
      </c>
      <c r="C25" s="12">
        <f>[1]!s_dq_amount("881001.WI",A25,100000000)</f>
        <v>4171.3680480200001</v>
      </c>
      <c r="D25" s="13">
        <f t="shared" si="0"/>
        <v>1.0378369758225764E-2</v>
      </c>
    </row>
    <row r="26" spans="1:4" ht="15.6">
      <c r="A26" s="1">
        <v>42746</v>
      </c>
      <c r="B26" s="4">
        <v>46.976399999999998</v>
      </c>
      <c r="C26" s="12">
        <f>[1]!s_dq_amount("881001.WI",A26,100000000)</f>
        <v>4042.51787552</v>
      </c>
      <c r="D26" s="13">
        <f t="shared" si="0"/>
        <v>1.1620579412764452E-2</v>
      </c>
    </row>
    <row r="27" spans="1:4" ht="15.6">
      <c r="A27" s="1">
        <v>42747</v>
      </c>
      <c r="B27" s="4">
        <v>41.104199999999999</v>
      </c>
      <c r="C27" s="12">
        <f>[1]!s_dq_amount("881001.WI",A27,100000000)</f>
        <v>3634.4305155699999</v>
      </c>
      <c r="D27" s="13">
        <f t="shared" si="0"/>
        <v>1.1309667312088779E-2</v>
      </c>
    </row>
    <row r="28" spans="1:4" ht="15.6">
      <c r="A28" s="1">
        <v>42748</v>
      </c>
      <c r="B28" s="4">
        <v>51.231400000000001</v>
      </c>
      <c r="C28" s="12">
        <f>[1]!s_dq_amount("881001.WI",A28,100000000)</f>
        <v>3833.9794266099998</v>
      </c>
      <c r="D28" s="13">
        <f t="shared" si="0"/>
        <v>1.336246085318688E-2</v>
      </c>
    </row>
    <row r="29" spans="1:4" ht="15.6">
      <c r="A29" s="1">
        <v>42751</v>
      </c>
      <c r="B29" s="4">
        <v>71.046000000000006</v>
      </c>
      <c r="C29" s="12">
        <f>[1]!s_dq_amount("881001.WI",A29,100000000)</f>
        <v>5213.3818904</v>
      </c>
      <c r="D29" s="13">
        <f t="shared" si="0"/>
        <v>1.3627622432729355E-2</v>
      </c>
    </row>
    <row r="30" spans="1:4" ht="15.6">
      <c r="A30" s="1">
        <v>42752</v>
      </c>
      <c r="B30" s="4">
        <v>44.163800000000002</v>
      </c>
      <c r="C30" s="12">
        <f>[1]!s_dq_amount("881001.WI",A30,100000000)</f>
        <v>3552.6874087699998</v>
      </c>
      <c r="D30" s="13">
        <f t="shared" si="0"/>
        <v>1.2431096496409813E-2</v>
      </c>
    </row>
    <row r="31" spans="1:4" ht="15.6">
      <c r="A31" s="1">
        <v>42753</v>
      </c>
      <c r="B31" s="4">
        <v>50.347200000000001</v>
      </c>
      <c r="C31" s="12">
        <f>[1]!s_dq_amount("881001.WI",A31,100000000)</f>
        <v>3164.6026360999999</v>
      </c>
      <c r="D31" s="13">
        <f t="shared" si="0"/>
        <v>1.5909485578273739E-2</v>
      </c>
    </row>
    <row r="32" spans="1:4" ht="15.6">
      <c r="A32" s="1">
        <v>42754</v>
      </c>
      <c r="B32" s="4">
        <v>43.487900000000003</v>
      </c>
      <c r="C32" s="12">
        <f>[1]!s_dq_amount("881001.WI",A32,100000000)</f>
        <v>2976.83163388</v>
      </c>
      <c r="D32" s="13">
        <f t="shared" si="0"/>
        <v>1.460878724381127E-2</v>
      </c>
    </row>
    <row r="33" spans="1:4" ht="15.6">
      <c r="A33" s="1">
        <v>42755</v>
      </c>
      <c r="B33" s="4">
        <v>40.5169</v>
      </c>
      <c r="C33" s="12">
        <f>[1]!s_dq_amount("881001.WI",A33,100000000)</f>
        <v>3226.9351420200001</v>
      </c>
      <c r="D33" s="13">
        <f t="shared" si="0"/>
        <v>1.2555845784566092E-2</v>
      </c>
    </row>
    <row r="34" spans="1:4" ht="15.6">
      <c r="A34" s="1">
        <v>42758</v>
      </c>
      <c r="B34" s="4">
        <v>42.163800000000002</v>
      </c>
      <c r="C34" s="12">
        <f>[1]!s_dq_amount("881001.WI",A34,100000000)</f>
        <v>3315.3588212099999</v>
      </c>
      <c r="D34" s="13">
        <f t="shared" si="0"/>
        <v>1.271771843525871E-2</v>
      </c>
    </row>
    <row r="35" spans="1:4" ht="15.6">
      <c r="A35" s="1">
        <v>42759</v>
      </c>
      <c r="B35" s="4">
        <v>42.7958</v>
      </c>
      <c r="C35" s="12">
        <f>[1]!s_dq_amount("881001.WI",A35,100000000)</f>
        <v>3058.1548057499999</v>
      </c>
      <c r="D35" s="13">
        <f t="shared" si="0"/>
        <v>1.3993993999105125E-2</v>
      </c>
    </row>
    <row r="36" spans="1:4" ht="15.6">
      <c r="A36" s="1">
        <v>42760</v>
      </c>
      <c r="B36" s="4">
        <v>37.370399999999997</v>
      </c>
      <c r="C36" s="12">
        <f>[1]!s_dq_amount("881001.WI",A36,100000000)</f>
        <v>2832.00704993</v>
      </c>
      <c r="D36" s="13">
        <f t="shared" si="0"/>
        <v>1.3195729862651188E-2</v>
      </c>
    </row>
    <row r="37" spans="1:4" ht="15.6">
      <c r="A37" s="1">
        <v>42761</v>
      </c>
      <c r="B37" s="4">
        <v>34.943399999999997</v>
      </c>
      <c r="C37" s="12">
        <f>[1]!s_dq_amount("881001.WI",A37,100000000)</f>
        <v>2696.1730331399999</v>
      </c>
      <c r="D37" s="13">
        <f t="shared" si="0"/>
        <v>1.2960369965315036E-2</v>
      </c>
    </row>
    <row r="38" spans="1:4" ht="15.6">
      <c r="A38" s="1">
        <v>42769</v>
      </c>
      <c r="B38" s="4">
        <v>45.309699999999999</v>
      </c>
      <c r="C38" s="12">
        <f>[1]!s_dq_amount("881001.WI",A38,100000000)</f>
        <v>2397.6209909300001</v>
      </c>
      <c r="D38" s="13">
        <f t="shared" si="0"/>
        <v>1.889777415671735E-2</v>
      </c>
    </row>
    <row r="39" spans="1:4" ht="15.6">
      <c r="A39" s="1">
        <v>42772</v>
      </c>
      <c r="B39" s="4">
        <v>56.947299999999998</v>
      </c>
      <c r="C39" s="12">
        <f>[1]!s_dq_amount("881001.WI",A39,100000000)</f>
        <v>3289.2748254100002</v>
      </c>
      <c r="D39" s="13">
        <f t="shared" si="0"/>
        <v>1.7313025825654946E-2</v>
      </c>
    </row>
    <row r="40" spans="1:4" ht="15.6">
      <c r="A40" s="1">
        <v>42773</v>
      </c>
      <c r="B40" s="4">
        <v>54.414499999999997</v>
      </c>
      <c r="C40" s="12">
        <f>[1]!s_dq_amount("881001.WI",A40,100000000)</f>
        <v>3508.5693788899998</v>
      </c>
      <c r="D40" s="13">
        <f t="shared" si="0"/>
        <v>1.5509027789900801E-2</v>
      </c>
    </row>
    <row r="41" spans="1:4" ht="15.6">
      <c r="A41" s="1">
        <v>42774</v>
      </c>
      <c r="B41" s="4">
        <v>45.817100000000003</v>
      </c>
      <c r="C41" s="12">
        <f>[1]!s_dq_amount("881001.WI",A41,100000000)</f>
        <v>3861.32470556</v>
      </c>
      <c r="D41" s="13">
        <f t="shared" si="0"/>
        <v>1.1865642880026906E-2</v>
      </c>
    </row>
    <row r="42" spans="1:4" ht="15.6">
      <c r="A42" s="1">
        <v>42775</v>
      </c>
      <c r="B42" s="4">
        <v>59.8857</v>
      </c>
      <c r="C42" s="12">
        <f>[1]!s_dq_amount("881001.WI",A42,100000000)</f>
        <v>4582.5732966300002</v>
      </c>
      <c r="D42" s="13">
        <f t="shared" si="0"/>
        <v>1.3068137948614946E-2</v>
      </c>
    </row>
    <row r="43" spans="1:4" ht="15.6">
      <c r="A43" s="1">
        <v>42776</v>
      </c>
      <c r="B43" s="4">
        <v>59.630800000000001</v>
      </c>
      <c r="C43" s="12">
        <f>[1]!s_dq_amount("881001.WI",A43,100000000)</f>
        <v>4980.6437811599999</v>
      </c>
      <c r="D43" s="13">
        <f t="shared" si="0"/>
        <v>1.1972508498913747E-2</v>
      </c>
    </row>
    <row r="44" spans="1:4" ht="15.6">
      <c r="A44" s="1">
        <v>42779</v>
      </c>
      <c r="B44" s="4">
        <v>69.081299999999999</v>
      </c>
      <c r="C44" s="12">
        <f>[1]!s_dq_amount("881001.WI",A44,100000000)</f>
        <v>4840.8697102899996</v>
      </c>
      <c r="D44" s="13">
        <f t="shared" si="0"/>
        <v>1.4270431582398772E-2</v>
      </c>
    </row>
    <row r="45" spans="1:4" ht="15.6">
      <c r="A45" s="1">
        <v>42780</v>
      </c>
      <c r="B45" s="4">
        <v>55.854799999999997</v>
      </c>
      <c r="C45" s="12">
        <f>[1]!s_dq_amount("881001.WI",A45,100000000)</f>
        <v>4308.1197892099999</v>
      </c>
      <c r="D45" s="13">
        <f t="shared" si="0"/>
        <v>1.2965006251658187E-2</v>
      </c>
    </row>
    <row r="46" spans="1:4" ht="15.6">
      <c r="A46" s="1">
        <v>42781</v>
      </c>
      <c r="B46" s="4">
        <v>73.140299999999996</v>
      </c>
      <c r="C46" s="12">
        <f>[1]!s_dq_amount("881001.WI",A46,100000000)</f>
        <v>5191.3233766499998</v>
      </c>
      <c r="D46" s="13">
        <f t="shared" si="0"/>
        <v>1.4088950869247907E-2</v>
      </c>
    </row>
    <row r="47" spans="1:4" ht="15.6">
      <c r="A47" s="1">
        <v>42782</v>
      </c>
      <c r="B47" s="4">
        <v>52.9754</v>
      </c>
      <c r="C47" s="12">
        <f>[1]!s_dq_amount("881001.WI",A47,100000000)</f>
        <v>4509.6228613900003</v>
      </c>
      <c r="D47" s="13">
        <f t="shared" si="0"/>
        <v>1.1747190758136126E-2</v>
      </c>
    </row>
    <row r="48" spans="1:4" ht="15.6">
      <c r="A48" s="1">
        <v>42783</v>
      </c>
      <c r="B48" s="4">
        <v>54.114699999999999</v>
      </c>
      <c r="C48" s="12">
        <f>[1]!s_dq_amount("881001.WI",A48,100000000)</f>
        <v>4988.7829924199996</v>
      </c>
      <c r="D48" s="13">
        <f t="shared" si="0"/>
        <v>1.0847274792714445E-2</v>
      </c>
    </row>
    <row r="49" spans="1:4" ht="15.6">
      <c r="A49" s="1">
        <v>42786</v>
      </c>
      <c r="B49" s="4">
        <v>54.054099999999998</v>
      </c>
      <c r="C49" s="12">
        <f>[1]!s_dq_amount("881001.WI",A49,100000000)</f>
        <v>4981.1279356699997</v>
      </c>
      <c r="D49" s="13">
        <f t="shared" si="0"/>
        <v>1.0851779094633775E-2</v>
      </c>
    </row>
    <row r="50" spans="1:4" ht="15.6">
      <c r="A50" s="1">
        <v>42787</v>
      </c>
      <c r="B50" s="4">
        <v>55.218299999999999</v>
      </c>
      <c r="C50" s="12">
        <f>[1]!s_dq_amount("881001.WI",A50,100000000)</f>
        <v>4983.8683443500004</v>
      </c>
      <c r="D50" s="13">
        <f t="shared" si="0"/>
        <v>1.1079405831937483E-2</v>
      </c>
    </row>
    <row r="51" spans="1:4" ht="15.6">
      <c r="A51" s="1">
        <v>42788</v>
      </c>
      <c r="B51" s="4">
        <v>51.6477</v>
      </c>
      <c r="C51" s="12">
        <f>[1]!s_dq_amount("881001.WI",A51,100000000)</f>
        <v>5015.7417369499999</v>
      </c>
      <c r="D51" s="13">
        <f t="shared" si="0"/>
        <v>1.0297121085705307E-2</v>
      </c>
    </row>
    <row r="52" spans="1:4" ht="15.6">
      <c r="A52" s="1">
        <v>42789</v>
      </c>
      <c r="B52" s="4">
        <v>55.136400000000002</v>
      </c>
      <c r="C52" s="12">
        <f>[1]!s_dq_amount("881001.WI",A52,100000000)</f>
        <v>5175.7035206600003</v>
      </c>
      <c r="D52" s="13">
        <f t="shared" si="0"/>
        <v>1.0652928588337893E-2</v>
      </c>
    </row>
    <row r="53" spans="1:4" ht="15.6">
      <c r="A53" s="1">
        <v>42790</v>
      </c>
      <c r="B53" s="4">
        <v>47.687399999999997</v>
      </c>
      <c r="C53" s="12">
        <f>[1]!s_dq_amount("881001.WI",A53,100000000)</f>
        <v>4759.3937520700001</v>
      </c>
      <c r="D53" s="13">
        <f t="shared" si="0"/>
        <v>1.0019637475730883E-2</v>
      </c>
    </row>
    <row r="54" spans="1:4" ht="15.6">
      <c r="A54" s="1">
        <v>42793</v>
      </c>
      <c r="B54" s="4">
        <v>60.511400000000002</v>
      </c>
      <c r="C54" s="12">
        <f>[1]!s_dq_amount("881001.WI",A54,100000000)</f>
        <v>4668.0701705600004</v>
      </c>
      <c r="D54" s="13">
        <f t="shared" si="0"/>
        <v>1.2962829989494527E-2</v>
      </c>
    </row>
    <row r="55" spans="1:4" ht="15.6">
      <c r="A55" s="1">
        <v>42794</v>
      </c>
      <c r="B55" s="4">
        <v>47.110599999999998</v>
      </c>
      <c r="C55" s="12">
        <f>[1]!s_dq_amount("881001.WI",A55,100000000)</f>
        <v>4188.0444468400001</v>
      </c>
      <c r="D55" s="13">
        <f t="shared" si="0"/>
        <v>1.1248829996430983E-2</v>
      </c>
    </row>
    <row r="56" spans="1:4" ht="15.6">
      <c r="A56" s="1">
        <v>42795</v>
      </c>
      <c r="B56" s="4">
        <v>48.116700000000002</v>
      </c>
      <c r="C56" s="12">
        <f>[1]!s_dq_amount("881001.WI",A56,100000000)</f>
        <v>4958.9386660800001</v>
      </c>
      <c r="D56" s="13">
        <f t="shared" si="0"/>
        <v>9.7030238202231792E-3</v>
      </c>
    </row>
    <row r="57" spans="1:4" ht="15.6">
      <c r="A57" s="1">
        <v>42796</v>
      </c>
      <c r="B57" s="4">
        <v>63.5976</v>
      </c>
      <c r="C57" s="12">
        <f>[1]!s_dq_amount("881001.WI",A57,100000000)</f>
        <v>4863.3078360700001</v>
      </c>
      <c r="D57" s="13">
        <f t="shared" si="0"/>
        <v>1.3077025379374855E-2</v>
      </c>
    </row>
    <row r="58" spans="1:4" ht="15.6">
      <c r="A58" s="1">
        <v>42797</v>
      </c>
      <c r="B58" s="4">
        <v>61.692799999999998</v>
      </c>
      <c r="C58" s="12">
        <f>[1]!s_dq_amount("881001.WI",A58,100000000)</f>
        <v>4491.4861468999998</v>
      </c>
      <c r="D58" s="13">
        <f t="shared" si="0"/>
        <v>1.3735498225365794E-2</v>
      </c>
    </row>
    <row r="59" spans="1:4" ht="15.6">
      <c r="A59" s="1">
        <v>42800</v>
      </c>
      <c r="B59" s="4">
        <v>55.340800000000002</v>
      </c>
      <c r="C59" s="12">
        <f>[1]!s_dq_amount("881001.WI",A59,100000000)</f>
        <v>4785.6585689200001</v>
      </c>
      <c r="D59" s="13">
        <f t="shared" si="0"/>
        <v>1.1563883884112735E-2</v>
      </c>
    </row>
    <row r="60" spans="1:4" ht="15.6">
      <c r="A60" s="1">
        <v>42801</v>
      </c>
      <c r="B60" s="4">
        <v>63.368899999999996</v>
      </c>
      <c r="C60" s="12">
        <f>[1]!s_dq_amount("881001.WI",A60,100000000)</f>
        <v>4951.5446032500004</v>
      </c>
      <c r="D60" s="13">
        <f t="shared" si="0"/>
        <v>1.2797804539296107E-2</v>
      </c>
    </row>
    <row r="61" spans="1:4" ht="15.6">
      <c r="A61" s="1">
        <v>42802</v>
      </c>
      <c r="B61" s="4">
        <v>57.777000000000001</v>
      </c>
      <c r="C61" s="12">
        <f>[1]!s_dq_amount("881001.WI",A61,100000000)</f>
        <v>4553.1771892099996</v>
      </c>
      <c r="D61" s="13">
        <f t="shared" si="0"/>
        <v>1.2689380974875835E-2</v>
      </c>
    </row>
    <row r="62" spans="1:4" ht="15.6">
      <c r="A62" s="1">
        <v>42803</v>
      </c>
      <c r="B62" s="4">
        <v>69.883200000000002</v>
      </c>
      <c r="C62" s="12">
        <f>[1]!s_dq_amount("881001.WI",A62,100000000)</f>
        <v>4500.0728613800002</v>
      </c>
      <c r="D62" s="13">
        <f t="shared" si="0"/>
        <v>1.5529348557829684E-2</v>
      </c>
    </row>
    <row r="63" spans="1:4" ht="15.6">
      <c r="A63" s="1">
        <v>42804</v>
      </c>
      <c r="B63" s="4">
        <v>69.345600000000005</v>
      </c>
      <c r="C63" s="12">
        <f>[1]!s_dq_amount("881001.WI",A63,100000000)</f>
        <v>4175.6130704799998</v>
      </c>
      <c r="D63" s="13">
        <f t="shared" si="0"/>
        <v>1.6607285883418435E-2</v>
      </c>
    </row>
    <row r="64" spans="1:4" ht="15.6">
      <c r="A64" s="1">
        <v>42807</v>
      </c>
      <c r="B64" s="4">
        <v>65.531099999999995</v>
      </c>
      <c r="C64" s="12">
        <f>[1]!s_dq_amount("881001.WI",A64,100000000)</f>
        <v>4742.3150401499997</v>
      </c>
      <c r="D64" s="13">
        <f t="shared" si="0"/>
        <v>1.3818377616246946E-2</v>
      </c>
    </row>
    <row r="65" spans="1:4" ht="15.6">
      <c r="A65" s="1">
        <v>42808</v>
      </c>
      <c r="B65" s="4">
        <v>64.836100000000002</v>
      </c>
      <c r="C65" s="12">
        <f>[1]!s_dq_amount("881001.WI",A65,100000000)</f>
        <v>4596.3639432500004</v>
      </c>
      <c r="D65" s="13">
        <f t="shared" si="0"/>
        <v>1.4105954358817733E-2</v>
      </c>
    </row>
    <row r="66" spans="1:4" ht="15.6">
      <c r="A66" s="1">
        <v>42809</v>
      </c>
      <c r="B66" s="4">
        <v>63.626100000000001</v>
      </c>
      <c r="C66" s="12">
        <f>[1]!s_dq_amount("881001.WI",A66,100000000)</f>
        <v>4422.78796573</v>
      </c>
      <c r="D66" s="13">
        <f t="shared" si="0"/>
        <v>1.4385971132463784E-2</v>
      </c>
    </row>
    <row r="67" spans="1:4" ht="15.6">
      <c r="A67" s="1">
        <v>42810</v>
      </c>
      <c r="B67" s="4">
        <v>58.3309</v>
      </c>
      <c r="C67" s="12">
        <f>[1]!s_dq_amount("881001.WI",A67,100000000)</f>
        <v>5500.4473340699997</v>
      </c>
      <c r="D67" s="13">
        <f t="shared" si="0"/>
        <v>1.0604755660270752E-2</v>
      </c>
    </row>
    <row r="68" spans="1:4" ht="15.6">
      <c r="A68" s="1">
        <v>42811</v>
      </c>
      <c r="B68" s="4">
        <v>89.697100000000006</v>
      </c>
      <c r="C68" s="12">
        <f>[1]!s_dq_amount("881001.WI",A68,100000000)</f>
        <v>5998.7659259000002</v>
      </c>
      <c r="D68" s="13">
        <f t="shared" ref="D68:D131" si="1">B68/C68</f>
        <v>1.4952592101106641E-2</v>
      </c>
    </row>
    <row r="69" spans="1:4" ht="15.6">
      <c r="A69" s="1">
        <v>42814</v>
      </c>
      <c r="B69" s="4">
        <v>68.655100000000004</v>
      </c>
      <c r="C69" s="12">
        <f>[1]!s_dq_amount("881001.WI",A69,100000000)</f>
        <v>4954.3349535799998</v>
      </c>
      <c r="D69" s="13">
        <f t="shared" si="1"/>
        <v>1.385758141976046E-2</v>
      </c>
    </row>
    <row r="70" spans="1:4" ht="15.6">
      <c r="A70" s="1">
        <v>42815</v>
      </c>
      <c r="B70" s="4">
        <v>75.897999999999996</v>
      </c>
      <c r="C70" s="12">
        <f>[1]!s_dq_amount("881001.WI",A70,100000000)</f>
        <v>4960.80152266</v>
      </c>
      <c r="D70" s="13">
        <f t="shared" si="1"/>
        <v>1.529954376390838E-2</v>
      </c>
    </row>
    <row r="71" spans="1:4" ht="15.6">
      <c r="A71" s="1">
        <v>42816</v>
      </c>
      <c r="B71" s="4">
        <v>70.482799999999997</v>
      </c>
      <c r="C71" s="12">
        <f>[1]!s_dq_amount("881001.WI",A71,100000000)</f>
        <v>5454.9550165800001</v>
      </c>
      <c r="D71" s="13">
        <f t="shared" si="1"/>
        <v>1.2920876484915432E-2</v>
      </c>
    </row>
    <row r="72" spans="1:4" ht="15.6">
      <c r="A72" s="1">
        <v>42817</v>
      </c>
      <c r="B72" s="4">
        <v>77.178399999999996</v>
      </c>
      <c r="C72" s="12">
        <f>[1]!s_dq_amount("881001.WI",A72,100000000)</f>
        <v>5784.1380576499996</v>
      </c>
      <c r="D72" s="13">
        <f t="shared" si="1"/>
        <v>1.3343111666901726E-2</v>
      </c>
    </row>
    <row r="73" spans="1:4" ht="15.6">
      <c r="A73" s="1">
        <v>42818</v>
      </c>
      <c r="B73" s="4">
        <v>81.0154</v>
      </c>
      <c r="C73" s="12">
        <f>[1]!s_dq_amount("881001.WI",A73,100000000)</f>
        <v>5620.80885184</v>
      </c>
      <c r="D73" s="13">
        <f t="shared" si="1"/>
        <v>1.4413477158804146E-2</v>
      </c>
    </row>
    <row r="74" spans="1:4" ht="15.6">
      <c r="A74" s="1">
        <v>42821</v>
      </c>
      <c r="B74" s="4">
        <v>80.06</v>
      </c>
      <c r="C74" s="12">
        <f>[1]!s_dq_amount("881001.WI",A74,100000000)</f>
        <v>5368.5208918300004</v>
      </c>
      <c r="D74" s="13">
        <f t="shared" si="1"/>
        <v>1.4912859913023355E-2</v>
      </c>
    </row>
    <row r="75" spans="1:4" ht="15.6">
      <c r="A75" s="1">
        <v>42822</v>
      </c>
      <c r="B75" s="4">
        <v>67.832999999999998</v>
      </c>
      <c r="C75" s="12">
        <f>[1]!s_dq_amount("881001.WI",A75,100000000)</f>
        <v>4655.7260500299999</v>
      </c>
      <c r="D75" s="13">
        <f t="shared" si="1"/>
        <v>1.4569800557651563E-2</v>
      </c>
    </row>
    <row r="76" spans="1:4" ht="15.6">
      <c r="A76" s="1">
        <v>42823</v>
      </c>
      <c r="B76" s="4">
        <v>65.269400000000005</v>
      </c>
      <c r="C76" s="12">
        <f>[1]!s_dq_amount("881001.WI",A76,100000000)</f>
        <v>5395.2270864400007</v>
      </c>
      <c r="D76" s="13">
        <f t="shared" si="1"/>
        <v>1.2097618683010342E-2</v>
      </c>
    </row>
    <row r="77" spans="1:4" ht="15.6">
      <c r="A77" s="1">
        <v>42824</v>
      </c>
      <c r="B77" s="4">
        <v>76.454700000000003</v>
      </c>
      <c r="C77" s="12">
        <f>[1]!s_dq_amount("881001.WI",A77,100000000)</f>
        <v>5816.7502379199996</v>
      </c>
      <c r="D77" s="13">
        <f t="shared" si="1"/>
        <v>1.3143885653123607E-2</v>
      </c>
    </row>
    <row r="78" spans="1:4" ht="15.6">
      <c r="A78" s="1">
        <v>42825</v>
      </c>
      <c r="B78" s="4">
        <v>65.694699999999997</v>
      </c>
      <c r="C78" s="12">
        <f>[1]!s_dq_amount("881001.WI",A78,100000000)</f>
        <v>4631.1442432699996</v>
      </c>
      <c r="D78" s="13">
        <f t="shared" si="1"/>
        <v>1.4185414348833518E-2</v>
      </c>
    </row>
    <row r="79" spans="1:4" ht="15.6">
      <c r="A79" s="1">
        <v>42830</v>
      </c>
      <c r="B79" s="4">
        <v>108.70910000000001</v>
      </c>
      <c r="C79" s="12">
        <f>[1]!s_dq_amount("881001.WI",A79,100000000)</f>
        <v>5756.35801773</v>
      </c>
      <c r="D79" s="13">
        <f t="shared" si="1"/>
        <v>1.8885048439511248E-2</v>
      </c>
    </row>
    <row r="80" spans="1:4" ht="15.6">
      <c r="A80" s="1">
        <v>42831</v>
      </c>
      <c r="B80" s="4">
        <v>81.042199999999994</v>
      </c>
      <c r="C80" s="12">
        <f>[1]!s_dq_amount("881001.WI",A80,100000000)</f>
        <v>5527.3826405500004</v>
      </c>
      <c r="D80" s="13">
        <f t="shared" si="1"/>
        <v>1.4661948569555864E-2</v>
      </c>
    </row>
    <row r="81" spans="1:4" ht="15.6">
      <c r="A81" s="1">
        <v>42832</v>
      </c>
      <c r="B81" s="4">
        <v>73.882400000000004</v>
      </c>
      <c r="C81" s="12">
        <f>[1]!s_dq_amount("881001.WI",A81,100000000)</f>
        <v>5659.9114827399999</v>
      </c>
      <c r="D81" s="13">
        <f t="shared" si="1"/>
        <v>1.3053631708783025E-2</v>
      </c>
    </row>
    <row r="82" spans="1:4" ht="15.6">
      <c r="A82" s="1">
        <v>42835</v>
      </c>
      <c r="B82" s="4">
        <v>77.360100000000003</v>
      </c>
      <c r="C82" s="12">
        <f>[1]!s_dq_amount("881001.WI",A82,100000000)</f>
        <v>6251.7678983799997</v>
      </c>
      <c r="D82" s="13">
        <f t="shared" si="1"/>
        <v>1.237411581131252E-2</v>
      </c>
    </row>
    <row r="83" spans="1:4" ht="15.6">
      <c r="A83" s="1">
        <v>42836</v>
      </c>
      <c r="B83" s="4">
        <v>89.279399999999995</v>
      </c>
      <c r="C83" s="12">
        <f>[1]!s_dq_amount("881001.WI",A83,100000000)</f>
        <v>7096.5349812499999</v>
      </c>
      <c r="D83" s="13">
        <f t="shared" si="1"/>
        <v>1.2580703151029084E-2</v>
      </c>
    </row>
    <row r="84" spans="1:4" ht="15.6">
      <c r="A84" s="1">
        <v>42837</v>
      </c>
      <c r="B84" s="4">
        <v>86.8553</v>
      </c>
      <c r="C84" s="12">
        <f>[1]!s_dq_amount("881001.WI",A84,100000000)</f>
        <v>6526.8931550099996</v>
      </c>
      <c r="D84" s="13">
        <f t="shared" si="1"/>
        <v>1.3307296126539232E-2</v>
      </c>
    </row>
    <row r="85" spans="1:4" ht="15.6">
      <c r="A85" s="1">
        <v>42843</v>
      </c>
      <c r="B85" s="4">
        <v>107.9649</v>
      </c>
      <c r="C85" s="12">
        <f>[1]!s_dq_amount("881001.WI",A85,100000000)</f>
        <v>4674.9189380899998</v>
      </c>
      <c r="D85" s="13">
        <f t="shared" si="1"/>
        <v>2.3094496702462716E-2</v>
      </c>
    </row>
    <row r="86" spans="1:4" ht="15.6">
      <c r="A86" s="1">
        <v>42844</v>
      </c>
      <c r="B86" s="4">
        <v>84.178799999999995</v>
      </c>
      <c r="C86" s="12">
        <f>[1]!s_dq_amount("881001.WI",A86,100000000)</f>
        <v>4931.0066969700001</v>
      </c>
      <c r="D86" s="13">
        <f t="shared" si="1"/>
        <v>1.7071321369676113E-2</v>
      </c>
    </row>
    <row r="87" spans="1:4" ht="15.6">
      <c r="A87" s="1">
        <v>42845</v>
      </c>
      <c r="B87" s="4">
        <v>87.078599999999994</v>
      </c>
      <c r="C87" s="12">
        <f>[1]!s_dq_amount("881001.WI",A87,100000000)</f>
        <v>4645.5902971300002</v>
      </c>
      <c r="D87" s="13">
        <f t="shared" si="1"/>
        <v>1.8744356353119707E-2</v>
      </c>
    </row>
    <row r="88" spans="1:4" ht="15.6">
      <c r="A88" s="1">
        <v>42846</v>
      </c>
      <c r="B88" s="4">
        <v>71.910499999999999</v>
      </c>
      <c r="C88" s="12">
        <f>[1]!s_dq_amount("881001.WI",A88,100000000)</f>
        <v>3822.4829391100002</v>
      </c>
      <c r="D88" s="13">
        <f t="shared" si="1"/>
        <v>1.8812510388010555E-2</v>
      </c>
    </row>
    <row r="89" spans="1:4" ht="15.6">
      <c r="A89" s="1">
        <v>42849</v>
      </c>
      <c r="B89" s="4">
        <v>76.520300000000006</v>
      </c>
      <c r="C89" s="12">
        <f>[1]!s_dq_amount("881001.WI",A89,100000000)</f>
        <v>4115.3056859400003</v>
      </c>
      <c r="D89" s="13">
        <f t="shared" si="1"/>
        <v>1.8594074374944414E-2</v>
      </c>
    </row>
    <row r="90" spans="1:4" ht="15.6">
      <c r="A90" s="1">
        <v>42850</v>
      </c>
      <c r="B90" s="4">
        <v>82.194100000000006</v>
      </c>
      <c r="C90" s="12">
        <f>[1]!s_dq_amount("881001.WI",A90,100000000)</f>
        <v>3866.03000058</v>
      </c>
      <c r="D90" s="13">
        <f t="shared" si="1"/>
        <v>2.1260595491413379E-2</v>
      </c>
    </row>
    <row r="91" spans="1:4" ht="15.6">
      <c r="A91" s="1">
        <v>42851</v>
      </c>
      <c r="B91" s="4">
        <v>84.524500000000003</v>
      </c>
      <c r="C91" s="12">
        <f>[1]!s_dq_amount("881001.WI",A91,100000000)</f>
        <v>4303.02126589</v>
      </c>
      <c r="D91" s="13">
        <f t="shared" si="1"/>
        <v>1.9643058859602842E-2</v>
      </c>
    </row>
    <row r="92" spans="1:4" ht="15.6">
      <c r="A92" s="1">
        <v>42852</v>
      </c>
      <c r="B92" s="4">
        <v>93.944199999999995</v>
      </c>
      <c r="C92" s="12">
        <f>[1]!s_dq_amount("881001.WI",A92,100000000)</f>
        <v>5205.06092369</v>
      </c>
      <c r="D92" s="13">
        <f t="shared" si="1"/>
        <v>1.8048626399823301E-2</v>
      </c>
    </row>
    <row r="93" spans="1:4" ht="15.6">
      <c r="A93" s="1">
        <v>42853</v>
      </c>
      <c r="B93" s="4">
        <v>85.011799999999994</v>
      </c>
      <c r="C93" s="12">
        <f>[1]!s_dq_amount("881001.WI",A93,100000000)</f>
        <v>4161.2611575199999</v>
      </c>
      <c r="D93" s="13">
        <f t="shared" si="1"/>
        <v>2.0429335430286896E-2</v>
      </c>
    </row>
    <row r="94" spans="1:4" ht="15.6">
      <c r="A94" s="1">
        <v>42859</v>
      </c>
      <c r="B94" s="4">
        <v>113.3194</v>
      </c>
      <c r="C94" s="12">
        <f>[1]!s_dq_amount("881001.WI",A94,100000000)</f>
        <v>4528.3606666200003</v>
      </c>
      <c r="D94" s="13">
        <f t="shared" si="1"/>
        <v>2.502437600328827E-2</v>
      </c>
    </row>
    <row r="95" spans="1:4" ht="15.6">
      <c r="A95" s="1">
        <v>42860</v>
      </c>
      <c r="B95" s="4">
        <v>85.608599999999996</v>
      </c>
      <c r="C95" s="12">
        <f>[1]!s_dq_amount("881001.WI",A95,100000000)</f>
        <v>4361.9755399699998</v>
      </c>
      <c r="D95" s="13">
        <f t="shared" si="1"/>
        <v>1.9626107302882487E-2</v>
      </c>
    </row>
    <row r="96" spans="1:4" ht="15.6">
      <c r="A96" s="1">
        <v>42863</v>
      </c>
      <c r="B96" s="4">
        <v>79.528899999999993</v>
      </c>
      <c r="C96" s="12">
        <f>[1]!s_dq_amount("881001.WI",A96,100000000)</f>
        <v>4184.0864315600002</v>
      </c>
      <c r="D96" s="13">
        <f t="shared" si="1"/>
        <v>1.9007470639259318E-2</v>
      </c>
    </row>
    <row r="97" spans="1:4" ht="15.6">
      <c r="A97" s="1">
        <v>42864</v>
      </c>
      <c r="B97" s="4">
        <v>68.263400000000004</v>
      </c>
      <c r="C97" s="12">
        <f>[1]!s_dq_amount("881001.WI",A97,100000000)</f>
        <v>3475.7511037499999</v>
      </c>
      <c r="D97" s="13">
        <f t="shared" si="1"/>
        <v>1.9639898819668183E-2</v>
      </c>
    </row>
    <row r="98" spans="1:4" ht="15.6">
      <c r="A98" s="1">
        <v>42865</v>
      </c>
      <c r="B98" s="4">
        <v>75.540000000000006</v>
      </c>
      <c r="C98" s="12">
        <f>[1]!s_dq_amount("881001.WI",A98,100000000)</f>
        <v>4021.67972444</v>
      </c>
      <c r="D98" s="13">
        <f t="shared" si="1"/>
        <v>1.8783196369650892E-2</v>
      </c>
    </row>
    <row r="99" spans="1:4" ht="15.6">
      <c r="A99" s="1">
        <v>42866</v>
      </c>
      <c r="B99" s="4">
        <v>87.308800000000005</v>
      </c>
      <c r="C99" s="12">
        <f>[1]!s_dq_amount("881001.WI",A99,100000000)</f>
        <v>4266.2936094200004</v>
      </c>
      <c r="D99" s="13">
        <f t="shared" si="1"/>
        <v>2.0464789344835921E-2</v>
      </c>
    </row>
    <row r="100" spans="1:4" ht="15.6">
      <c r="A100" s="1">
        <v>42867</v>
      </c>
      <c r="B100" s="4">
        <v>76.692700000000002</v>
      </c>
      <c r="C100" s="12">
        <f>[1]!s_dq_amount("881001.WI",A100,100000000)</f>
        <v>3733.42066991</v>
      </c>
      <c r="D100" s="13">
        <f t="shared" si="1"/>
        <v>2.0542206941241582E-2</v>
      </c>
    </row>
    <row r="101" spans="1:4" ht="15.6">
      <c r="A101" s="1">
        <v>42870</v>
      </c>
      <c r="B101" s="4">
        <v>78.463200000000001</v>
      </c>
      <c r="C101" s="12">
        <f>[1]!s_dq_amount("881001.WI",A101,100000000)</f>
        <v>3493.07240955</v>
      </c>
      <c r="D101" s="13">
        <f t="shared" si="1"/>
        <v>2.2462517463274725E-2</v>
      </c>
    </row>
    <row r="102" spans="1:4" ht="15.6">
      <c r="A102" s="1">
        <v>42871</v>
      </c>
      <c r="B102" s="4">
        <v>88.458600000000004</v>
      </c>
      <c r="C102" s="12">
        <f>[1]!s_dq_amount("881001.WI",A102,100000000)</f>
        <v>4603.7109114699997</v>
      </c>
      <c r="D102" s="13">
        <f t="shared" si="1"/>
        <v>1.9214629610996688E-2</v>
      </c>
    </row>
    <row r="103" spans="1:4" ht="15.6">
      <c r="A103" s="1">
        <v>42872</v>
      </c>
      <c r="B103" s="4">
        <v>72.611800000000002</v>
      </c>
      <c r="C103" s="12">
        <f>[1]!s_dq_amount("881001.WI",A103,100000000)</f>
        <v>4731.3347944699999</v>
      </c>
      <c r="D103" s="13">
        <f t="shared" si="1"/>
        <v>1.5347001037607595E-2</v>
      </c>
    </row>
    <row r="104" spans="1:4" ht="15.6">
      <c r="A104" s="1">
        <v>42873</v>
      </c>
      <c r="B104" s="4">
        <v>69.588399999999993</v>
      </c>
      <c r="C104" s="12">
        <f>[1]!s_dq_amount("881001.WI",A104,100000000)</f>
        <v>3998.3049587300002</v>
      </c>
      <c r="D104" s="13">
        <f t="shared" si="1"/>
        <v>1.740447532599006E-2</v>
      </c>
    </row>
    <row r="105" spans="1:4" ht="15.6">
      <c r="A105" s="1">
        <v>42874</v>
      </c>
      <c r="B105" s="4">
        <v>63.581499999999998</v>
      </c>
      <c r="C105" s="12">
        <f>[1]!s_dq_amount("881001.WI",A105,100000000)</f>
        <v>3536.5414857199999</v>
      </c>
      <c r="D105" s="13">
        <f t="shared" si="1"/>
        <v>1.797844030862698E-2</v>
      </c>
    </row>
    <row r="106" spans="1:4" ht="15.6">
      <c r="A106" s="1">
        <v>42877</v>
      </c>
      <c r="B106" s="4">
        <v>66.006299999999996</v>
      </c>
      <c r="C106" s="12">
        <f>[1]!s_dq_amount("881001.WI",A106,100000000)</f>
        <v>3868.25690553</v>
      </c>
      <c r="D106" s="13">
        <f t="shared" si="1"/>
        <v>1.7063577112895065E-2</v>
      </c>
    </row>
    <row r="107" spans="1:4" ht="15.6">
      <c r="A107" s="1">
        <v>42878</v>
      </c>
      <c r="B107" s="4">
        <v>92.983099999999993</v>
      </c>
      <c r="C107" s="12">
        <f>[1]!s_dq_amount("881001.WI",A107,100000000)</f>
        <v>4204.0966930200002</v>
      </c>
      <c r="D107" s="13">
        <f t="shared" si="1"/>
        <v>2.211726008927874E-2</v>
      </c>
    </row>
    <row r="108" spans="1:4" ht="15.6">
      <c r="A108" s="1">
        <v>42879</v>
      </c>
      <c r="B108" s="4">
        <v>72.633700000000005</v>
      </c>
      <c r="C108" s="12">
        <f>[1]!s_dq_amount("881001.WI",A108,100000000)</f>
        <v>3420.8460861600001</v>
      </c>
      <c r="D108" s="13">
        <f t="shared" si="1"/>
        <v>2.1232671149356931E-2</v>
      </c>
    </row>
    <row r="109" spans="1:4" ht="15.6">
      <c r="A109" s="1">
        <v>42880</v>
      </c>
      <c r="B109" s="4">
        <v>85.194699999999997</v>
      </c>
      <c r="C109" s="12">
        <f>[1]!s_dq_amount("881001.WI",A109,100000000)</f>
        <v>4284.6176838800002</v>
      </c>
      <c r="D109" s="13">
        <f t="shared" si="1"/>
        <v>1.9883851089101293E-2</v>
      </c>
    </row>
    <row r="110" spans="1:4" ht="15.6">
      <c r="A110" s="1">
        <v>42881</v>
      </c>
      <c r="B110" s="4">
        <v>86.214500000000001</v>
      </c>
      <c r="C110" s="12">
        <f>[1]!s_dq_amount("881001.WI",A110,100000000)</f>
        <v>3793.14827268</v>
      </c>
      <c r="D110" s="13">
        <f t="shared" si="1"/>
        <v>2.2729008676237762E-2</v>
      </c>
    </row>
    <row r="111" spans="1:4" ht="15.6">
      <c r="A111" s="1">
        <v>42886</v>
      </c>
      <c r="B111" s="4">
        <v>94.907399999999996</v>
      </c>
      <c r="C111" s="12">
        <f>[1]!s_dq_amount("881001.WI",A111,100000000)</f>
        <v>3887.3129903700001</v>
      </c>
      <c r="D111" s="13">
        <f t="shared" si="1"/>
        <v>2.4414653575648041E-2</v>
      </c>
    </row>
    <row r="112" spans="1:4" ht="15.6">
      <c r="A112" s="1">
        <v>42887</v>
      </c>
      <c r="B112" s="4">
        <v>100.50579999999999</v>
      </c>
      <c r="C112" s="12">
        <f>[1]!s_dq_amount("881001.WI",A112,100000000)</f>
        <v>3817.5449871599999</v>
      </c>
      <c r="D112" s="13">
        <f t="shared" si="1"/>
        <v>2.6327338731578286E-2</v>
      </c>
    </row>
    <row r="113" spans="1:4" ht="15.6">
      <c r="A113" s="1">
        <v>42888</v>
      </c>
      <c r="B113" s="4">
        <v>72.263599999999997</v>
      </c>
      <c r="C113" s="12">
        <f>[1]!s_dq_amount("881001.WI",A113,100000000)</f>
        <v>3410.2066594200001</v>
      </c>
      <c r="D113" s="13">
        <f t="shared" si="1"/>
        <v>2.1190387333385366E-2</v>
      </c>
    </row>
    <row r="114" spans="1:4" ht="15.6">
      <c r="A114" s="1">
        <v>42891</v>
      </c>
      <c r="B114" s="4">
        <v>72.082999999999998</v>
      </c>
      <c r="C114" s="12">
        <f>[1]!s_dq_amount("881001.WI",A114,100000000)</f>
        <v>3218.1412061999999</v>
      </c>
      <c r="D114" s="13">
        <f t="shared" si="1"/>
        <v>2.2398954980945671E-2</v>
      </c>
    </row>
    <row r="115" spans="1:4" ht="15.6">
      <c r="A115" s="1">
        <v>42892</v>
      </c>
      <c r="B115" s="4">
        <v>68.575199999999995</v>
      </c>
      <c r="C115" s="12">
        <f>[1]!s_dq_amount("881001.WI",A115,100000000)</f>
        <v>2976.6196206499999</v>
      </c>
      <c r="D115" s="13">
        <f t="shared" si="1"/>
        <v>2.3037945300187646E-2</v>
      </c>
    </row>
    <row r="116" spans="1:4" ht="15.6">
      <c r="A116" s="1">
        <v>42893</v>
      </c>
      <c r="B116" s="4">
        <v>92.717299999999994</v>
      </c>
      <c r="C116" s="12">
        <f>[1]!s_dq_amount("881001.WI",A116,100000000)</f>
        <v>4554.4416713399996</v>
      </c>
      <c r="D116" s="13">
        <f t="shared" si="1"/>
        <v>2.035755569852778E-2</v>
      </c>
    </row>
    <row r="117" spans="1:4" ht="15.6">
      <c r="A117" s="1">
        <v>42894</v>
      </c>
      <c r="B117" s="4">
        <v>86.191299999999998</v>
      </c>
      <c r="C117" s="12">
        <f>[1]!s_dq_amount("881001.WI",A117,100000000)</f>
        <v>4262.0918690400003</v>
      </c>
      <c r="D117" s="13">
        <f t="shared" si="1"/>
        <v>2.0222769158519768E-2</v>
      </c>
    </row>
    <row r="118" spans="1:4" ht="15.6">
      <c r="A118" s="1">
        <v>42895</v>
      </c>
      <c r="B118" s="4">
        <v>108.831</v>
      </c>
      <c r="C118" s="12">
        <f>[1]!s_dq_amount("881001.WI",A118,100000000)</f>
        <v>4051.3114363599998</v>
      </c>
      <c r="D118" s="13">
        <f t="shared" si="1"/>
        <v>2.6863153255327586E-2</v>
      </c>
    </row>
    <row r="119" spans="1:4" ht="15.6">
      <c r="A119" s="1">
        <v>42898</v>
      </c>
      <c r="B119" s="4">
        <v>93.3155</v>
      </c>
      <c r="C119" s="12">
        <f>[1]!s_dq_amount("881001.WI",A119,100000000)</f>
        <v>3869.33124374</v>
      </c>
      <c r="D119" s="13">
        <f t="shared" si="1"/>
        <v>2.4116699791719962E-2</v>
      </c>
    </row>
    <row r="120" spans="1:4" ht="15.6">
      <c r="A120" s="1">
        <v>42899</v>
      </c>
      <c r="B120" s="4">
        <v>80.241699999999994</v>
      </c>
      <c r="C120" s="12">
        <f>[1]!s_dq_amount("881001.WI",A120,100000000)</f>
        <v>3567.8620642000001</v>
      </c>
      <c r="D120" s="13">
        <f t="shared" si="1"/>
        <v>2.249013514427781E-2</v>
      </c>
    </row>
    <row r="121" spans="1:4" ht="15.6">
      <c r="A121" s="1">
        <v>42900</v>
      </c>
      <c r="B121" s="4">
        <v>82.647999999999996</v>
      </c>
      <c r="C121" s="12">
        <f>[1]!s_dq_amount("881001.WI",A121,100000000)</f>
        <v>3821.6519366299999</v>
      </c>
      <c r="D121" s="13">
        <f t="shared" si="1"/>
        <v>2.1626249949094123E-2</v>
      </c>
    </row>
    <row r="122" spans="1:4" ht="15.6">
      <c r="A122" s="1">
        <v>42901</v>
      </c>
      <c r="B122" s="4">
        <v>90.187100000000001</v>
      </c>
      <c r="C122" s="12">
        <f>[1]!s_dq_amount("881001.WI",A122,100000000)</f>
        <v>4128.6147976299999</v>
      </c>
      <c r="D122" s="13">
        <f t="shared" si="1"/>
        <v>2.1844396830571655E-2</v>
      </c>
    </row>
    <row r="123" spans="1:4" ht="15.6">
      <c r="A123" s="1">
        <v>42902</v>
      </c>
      <c r="B123" s="4">
        <v>92.032899999999998</v>
      </c>
      <c r="C123" s="12">
        <f>[1]!s_dq_amount("881001.WI",A123,100000000)</f>
        <v>3629.6684444100001</v>
      </c>
      <c r="D123" s="13">
        <f t="shared" si="1"/>
        <v>2.5355731910372842E-2</v>
      </c>
    </row>
    <row r="124" spans="1:4" ht="15.6">
      <c r="A124" s="1">
        <v>42905</v>
      </c>
      <c r="B124" s="4">
        <v>78.161299999999997</v>
      </c>
      <c r="C124" s="12">
        <f>[1]!s_dq_amount("881001.WI",A124,100000000)</f>
        <v>3507.3767928900002</v>
      </c>
      <c r="D124" s="13">
        <f t="shared" si="1"/>
        <v>2.2284831261484409E-2</v>
      </c>
    </row>
    <row r="125" spans="1:4" ht="15.6">
      <c r="A125" s="1">
        <v>42906</v>
      </c>
      <c r="B125" s="4">
        <v>66.679900000000004</v>
      </c>
      <c r="C125" s="12">
        <f>[1]!s_dq_amount("881001.WI",A125,100000000)</f>
        <v>3982.4110472299999</v>
      </c>
      <c r="D125" s="13">
        <f t="shared" si="1"/>
        <v>1.6743600600038457E-2</v>
      </c>
    </row>
    <row r="126" spans="1:4" ht="15.6">
      <c r="A126" s="1">
        <v>42907</v>
      </c>
      <c r="B126" s="4">
        <v>85.706999999999994</v>
      </c>
      <c r="C126" s="12">
        <f>[1]!s_dq_amount("881001.WI",A126,100000000)</f>
        <v>3920.1115820300001</v>
      </c>
      <c r="D126" s="13">
        <f t="shared" si="1"/>
        <v>2.1863408274622957E-2</v>
      </c>
    </row>
    <row r="127" spans="1:4" ht="15.6">
      <c r="A127" s="1">
        <v>42908</v>
      </c>
      <c r="B127" s="4">
        <v>106.6828</v>
      </c>
      <c r="C127" s="12">
        <f>[1]!s_dq_amount("881001.WI",A127,100000000)</f>
        <v>4777.0748360999996</v>
      </c>
      <c r="D127" s="13">
        <f t="shared" si="1"/>
        <v>2.2332243822894716E-2</v>
      </c>
    </row>
    <row r="128" spans="1:4" ht="15.6">
      <c r="A128" s="1">
        <v>42909</v>
      </c>
      <c r="B128" s="4">
        <v>88.255899999999997</v>
      </c>
      <c r="C128" s="12">
        <f>[1]!s_dq_amount("881001.WI",A128,100000000)</f>
        <v>4050.70129563</v>
      </c>
      <c r="D128" s="13">
        <f t="shared" si="1"/>
        <v>2.1787807482919738E-2</v>
      </c>
    </row>
    <row r="129" spans="1:4" ht="15.6">
      <c r="A129" s="1">
        <v>42912</v>
      </c>
      <c r="B129" s="4">
        <v>99.612499999999997</v>
      </c>
      <c r="C129" s="12">
        <f>[1]!s_dq_amount("881001.WI",A129,100000000)</f>
        <v>4388.3530843500002</v>
      </c>
      <c r="D129" s="13">
        <f t="shared" si="1"/>
        <v>2.2699290163146597E-2</v>
      </c>
    </row>
    <row r="130" spans="1:4" ht="15.6">
      <c r="A130" s="1">
        <v>42913</v>
      </c>
      <c r="B130" s="4">
        <v>106.28</v>
      </c>
      <c r="C130" s="12">
        <f>[1]!s_dq_amount("881001.WI",A130,100000000)</f>
        <v>3826.70644128</v>
      </c>
      <c r="D130" s="13">
        <f t="shared" si="1"/>
        <v>2.7773230487063507E-2</v>
      </c>
    </row>
    <row r="131" spans="1:4" ht="15.6">
      <c r="A131" s="1">
        <v>42914</v>
      </c>
      <c r="B131" s="4">
        <v>94.083500000000001</v>
      </c>
      <c r="C131" s="12">
        <f>[1]!s_dq_amount("881001.WI",A131,100000000)</f>
        <v>3714.41801687</v>
      </c>
      <c r="D131" s="13">
        <f t="shared" si="1"/>
        <v>2.5329270850156124E-2</v>
      </c>
    </row>
    <row r="132" spans="1:4" ht="15.6">
      <c r="A132" s="1">
        <v>42915</v>
      </c>
      <c r="B132" s="4">
        <v>98.554299999999998</v>
      </c>
      <c r="C132" s="12">
        <f>[1]!s_dq_amount("881001.WI",A132,100000000)</f>
        <v>3512.3141397700001</v>
      </c>
      <c r="D132" s="13">
        <f t="shared" ref="D132:D195" si="2">B132/C132</f>
        <v>2.8059648447747818E-2</v>
      </c>
    </row>
    <row r="133" spans="1:4" ht="15.6">
      <c r="A133" s="1">
        <v>42916</v>
      </c>
      <c r="B133" s="4">
        <v>73.705100000000002</v>
      </c>
      <c r="C133" s="12">
        <f>[1]!s_dq_amount("881001.WI",A133,100000000)</f>
        <v>3376.2196632</v>
      </c>
      <c r="D133" s="13">
        <f t="shared" si="2"/>
        <v>2.1830658947748053E-2</v>
      </c>
    </row>
    <row r="134" spans="1:4" ht="15.6">
      <c r="A134" s="1">
        <v>42919</v>
      </c>
      <c r="B134" s="4">
        <v>63.558100000000003</v>
      </c>
      <c r="C134" s="12">
        <f>[1]!s_dq_amount("881001.WI",A134,100000000)</f>
        <v>3694.7966637999998</v>
      </c>
      <c r="D134" s="13">
        <f t="shared" si="2"/>
        <v>1.7202056238362032E-2</v>
      </c>
    </row>
    <row r="135" spans="1:4" ht="15.6">
      <c r="A135" s="1">
        <v>42920</v>
      </c>
      <c r="B135" s="4">
        <v>73.321700000000007</v>
      </c>
      <c r="C135" s="12">
        <f>[1]!s_dq_amount("881001.WI",A135,100000000)</f>
        <v>3837.9195783199998</v>
      </c>
      <c r="D135" s="13">
        <f t="shared" si="2"/>
        <v>1.9104543100430374E-2</v>
      </c>
    </row>
    <row r="136" spans="1:4" ht="15.6">
      <c r="A136" s="1">
        <v>42921</v>
      </c>
      <c r="B136" s="4">
        <v>60.765599999999999</v>
      </c>
      <c r="C136" s="12">
        <f>[1]!s_dq_amount("881001.WI",A136,100000000)</f>
        <v>4096.4291205299996</v>
      </c>
      <c r="D136" s="13">
        <f t="shared" si="2"/>
        <v>1.4833797488515581E-2</v>
      </c>
    </row>
    <row r="137" spans="1:4" ht="15.6">
      <c r="A137" s="1">
        <v>42922</v>
      </c>
      <c r="B137" s="4">
        <v>80.072199999999995</v>
      </c>
      <c r="C137" s="12">
        <f>[1]!s_dq_amount("881001.WI",A137,100000000)</f>
        <v>4761.2458279700004</v>
      </c>
      <c r="D137" s="13">
        <f t="shared" si="2"/>
        <v>1.6817489139001145E-2</v>
      </c>
    </row>
    <row r="138" spans="1:4" ht="15.6">
      <c r="A138" s="1">
        <v>42923</v>
      </c>
      <c r="B138" s="4">
        <v>65.248999999999995</v>
      </c>
      <c r="C138" s="12">
        <f>[1]!s_dq_amount("881001.WI",A138,100000000)</f>
        <v>4659.9693434600003</v>
      </c>
      <c r="D138" s="13">
        <f t="shared" si="2"/>
        <v>1.4002023444976783E-2</v>
      </c>
    </row>
    <row r="139" spans="1:4" ht="15.6">
      <c r="A139" s="1">
        <v>42926</v>
      </c>
      <c r="B139" s="4">
        <v>70.972399999999993</v>
      </c>
      <c r="C139" s="12">
        <f>[1]!s_dq_amount("881001.WI",A139,100000000)</f>
        <v>5002.97719375</v>
      </c>
      <c r="D139" s="13">
        <f t="shared" si="2"/>
        <v>1.4186033086191699E-2</v>
      </c>
    </row>
    <row r="140" spans="1:4" ht="15.6">
      <c r="A140" s="1">
        <v>42927</v>
      </c>
      <c r="B140" s="4">
        <v>77.976299999999995</v>
      </c>
      <c r="C140" s="12">
        <f>[1]!s_dq_amount("881001.WI",A140,100000000)</f>
        <v>4569.8489071499998</v>
      </c>
      <c r="D140" s="13">
        <f t="shared" si="2"/>
        <v>1.7063211844487468E-2</v>
      </c>
    </row>
    <row r="141" spans="1:4" ht="15.6">
      <c r="A141" s="1">
        <v>42928</v>
      </c>
      <c r="B141" s="4">
        <v>86.717699999999994</v>
      </c>
      <c r="C141" s="12">
        <f>[1]!s_dq_amount("881001.WI",A141,100000000)</f>
        <v>4482.2551301100002</v>
      </c>
      <c r="D141" s="13">
        <f t="shared" si="2"/>
        <v>1.9346890679529844E-2</v>
      </c>
    </row>
    <row r="142" spans="1:4" ht="15.6">
      <c r="A142" s="1">
        <v>42929</v>
      </c>
      <c r="B142" s="4">
        <v>88.023799999999994</v>
      </c>
      <c r="C142" s="12">
        <f>[1]!s_dq_amount("881001.WI",A142,100000000)</f>
        <v>4377.2231227700004</v>
      </c>
      <c r="D142" s="13">
        <f t="shared" si="2"/>
        <v>2.0109507222080252E-2</v>
      </c>
    </row>
    <row r="143" spans="1:4" ht="15.6">
      <c r="A143" s="1">
        <v>42930</v>
      </c>
      <c r="B143" s="4">
        <v>75.052099999999996</v>
      </c>
      <c r="C143" s="12">
        <f>[1]!s_dq_amount("881001.WI",A143,100000000)</f>
        <v>3852.0930336299998</v>
      </c>
      <c r="D143" s="13">
        <f t="shared" si="2"/>
        <v>1.9483459860592994E-2</v>
      </c>
    </row>
    <row r="144" spans="1:4" ht="15.6">
      <c r="A144" s="1">
        <v>42933</v>
      </c>
      <c r="B144" s="4">
        <v>115.3609</v>
      </c>
      <c r="C144" s="12">
        <f>[1]!s_dq_amount("881001.WI",A144,100000000)</f>
        <v>5689.8484968000002</v>
      </c>
      <c r="D144" s="13">
        <f t="shared" si="2"/>
        <v>2.0274863217338662E-2</v>
      </c>
    </row>
    <row r="145" spans="1:4" ht="15.6">
      <c r="A145" s="1">
        <v>42934</v>
      </c>
      <c r="B145" s="4">
        <v>104.9944</v>
      </c>
      <c r="C145" s="12">
        <f>[1]!s_dq_amount("881001.WI",A145,100000000)</f>
        <v>4119.5905991299996</v>
      </c>
      <c r="D145" s="13">
        <f t="shared" si="2"/>
        <v>2.5486610252526881E-2</v>
      </c>
    </row>
    <row r="146" spans="1:4" ht="15.6">
      <c r="A146" s="1">
        <v>42935</v>
      </c>
      <c r="B146" s="4">
        <v>93.124200000000002</v>
      </c>
      <c r="C146" s="12">
        <f>[1]!s_dq_amount("881001.WI",A146,100000000)</f>
        <v>5241.05027333</v>
      </c>
      <c r="D146" s="13">
        <f t="shared" si="2"/>
        <v>1.776823253802368E-2</v>
      </c>
    </row>
    <row r="147" spans="1:4" ht="15.6">
      <c r="A147" s="1">
        <v>42936</v>
      </c>
      <c r="B147" s="4">
        <v>86.026499999999999</v>
      </c>
      <c r="C147" s="12">
        <f>[1]!s_dq_amount("881001.WI",A147,100000000)</f>
        <v>5028.9648501600004</v>
      </c>
      <c r="D147" s="13">
        <f t="shared" si="2"/>
        <v>1.7106204271295115E-2</v>
      </c>
    </row>
    <row r="148" spans="1:4" ht="15.6">
      <c r="A148" s="1">
        <v>42937</v>
      </c>
      <c r="B148" s="4">
        <v>80.585700000000003</v>
      </c>
      <c r="C148" s="12">
        <f>[1]!s_dq_amount("881001.WI",A148,100000000)</f>
        <v>4437.3254033900002</v>
      </c>
      <c r="D148" s="13">
        <f t="shared" si="2"/>
        <v>1.8160872298983222E-2</v>
      </c>
    </row>
    <row r="149" spans="1:4" ht="15.6">
      <c r="A149" s="1">
        <v>42940</v>
      </c>
      <c r="B149" s="4">
        <v>87.43</v>
      </c>
      <c r="C149" s="12">
        <f>[1]!s_dq_amount("881001.WI",A149,100000000)</f>
        <v>4924.8739026399999</v>
      </c>
      <c r="D149" s="13">
        <f t="shared" si="2"/>
        <v>1.7752738796648737E-2</v>
      </c>
    </row>
    <row r="150" spans="1:4" ht="15.6">
      <c r="A150" s="1">
        <v>42941</v>
      </c>
      <c r="B150" s="4">
        <v>81.230999999999995</v>
      </c>
      <c r="C150" s="12">
        <f>[1]!s_dq_amount("881001.WI",A150,100000000)</f>
        <v>4340.2408790999998</v>
      </c>
      <c r="D150" s="13">
        <f t="shared" si="2"/>
        <v>1.8715781511381046E-2</v>
      </c>
    </row>
    <row r="151" spans="1:4" ht="15.6">
      <c r="A151" s="1">
        <v>42942</v>
      </c>
      <c r="B151" s="4">
        <v>103.4408</v>
      </c>
      <c r="C151" s="12">
        <f>[1]!s_dq_amount("881001.WI",A151,100000000)</f>
        <v>4604.32000917</v>
      </c>
      <c r="D151" s="13">
        <f t="shared" si="2"/>
        <v>2.2466031855732548E-2</v>
      </c>
    </row>
    <row r="152" spans="1:4" ht="15.6">
      <c r="A152" s="1">
        <v>42943</v>
      </c>
      <c r="B152" s="4">
        <v>91.643699999999995</v>
      </c>
      <c r="C152" s="12">
        <f>[1]!s_dq_amount("881001.WI",A152,100000000)</f>
        <v>5520.80468776</v>
      </c>
      <c r="D152" s="13">
        <f t="shared" si="2"/>
        <v>1.6599699714641297E-2</v>
      </c>
    </row>
    <row r="153" spans="1:4" ht="15.6">
      <c r="A153" s="1">
        <v>42944</v>
      </c>
      <c r="B153" s="4">
        <v>80.445800000000006</v>
      </c>
      <c r="C153" s="12">
        <f>[1]!s_dq_amount("881001.WI",A153,100000000)</f>
        <v>4585.4287123399999</v>
      </c>
      <c r="D153" s="13">
        <f t="shared" si="2"/>
        <v>1.7543790351272855E-2</v>
      </c>
    </row>
    <row r="154" spans="1:4" ht="15.6">
      <c r="A154" s="1">
        <v>42947</v>
      </c>
      <c r="B154" s="4">
        <v>78.281000000000006</v>
      </c>
      <c r="C154" s="12">
        <f>[1]!s_dq_amount("881001.WI",A154,100000000)</f>
        <v>5400.1359543700009</v>
      </c>
      <c r="D154" s="13">
        <f t="shared" si="2"/>
        <v>1.4496116516594729E-2</v>
      </c>
    </row>
    <row r="155" spans="1:4" ht="15.6">
      <c r="A155" s="1">
        <v>42948</v>
      </c>
      <c r="B155" s="4">
        <v>82.8904</v>
      </c>
      <c r="C155" s="12">
        <f>[1]!s_dq_amount("881001.WI",A155,100000000)</f>
        <v>5415.3388653100001</v>
      </c>
      <c r="D155" s="13">
        <f t="shared" si="2"/>
        <v>1.5306595221766413E-2</v>
      </c>
    </row>
    <row r="156" spans="1:4" ht="15.6">
      <c r="A156" s="1">
        <v>42949</v>
      </c>
      <c r="B156" s="4">
        <v>106.58150000000001</v>
      </c>
      <c r="C156" s="12">
        <f>[1]!s_dq_amount("881001.WI",A156,100000000)</f>
        <v>5841.7858771600004</v>
      </c>
      <c r="D156" s="13">
        <f t="shared" si="2"/>
        <v>1.8244677610781395E-2</v>
      </c>
    </row>
    <row r="157" spans="1:4" ht="15.6">
      <c r="A157" s="1">
        <v>42950</v>
      </c>
      <c r="B157" s="4">
        <v>95.589600000000004</v>
      </c>
      <c r="C157" s="12">
        <f>[1]!s_dq_amount("881001.WI",A157,100000000)</f>
        <v>5218.1039111199998</v>
      </c>
      <c r="D157" s="13">
        <f t="shared" si="2"/>
        <v>1.8318837958802341E-2</v>
      </c>
    </row>
    <row r="158" spans="1:4" ht="15.6">
      <c r="A158" s="1">
        <v>42951</v>
      </c>
      <c r="B158" s="4">
        <v>92.455799999999996</v>
      </c>
      <c r="C158" s="12">
        <f>[1]!s_dq_amount("881001.WI",A158,100000000)</f>
        <v>5665.5141385099996</v>
      </c>
      <c r="D158" s="13">
        <f t="shared" si="2"/>
        <v>1.6319048499332734E-2</v>
      </c>
    </row>
    <row r="159" spans="1:4" ht="15.6">
      <c r="A159" s="1">
        <v>42954</v>
      </c>
      <c r="B159" s="4">
        <v>88.627700000000004</v>
      </c>
      <c r="C159" s="12">
        <f>[1]!s_dq_amount("881001.WI",A159,100000000)</f>
        <v>4592.6469292100001</v>
      </c>
      <c r="D159" s="13">
        <f t="shared" si="2"/>
        <v>1.9297738616986439E-2</v>
      </c>
    </row>
    <row r="160" spans="1:4" ht="15.6">
      <c r="A160" s="1">
        <v>42955</v>
      </c>
      <c r="B160" s="4">
        <v>77.183099999999996</v>
      </c>
      <c r="C160" s="12">
        <f>[1]!s_dq_amount("881001.WI",A160,100000000)</f>
        <v>5266.9255358</v>
      </c>
      <c r="D160" s="13">
        <f t="shared" si="2"/>
        <v>1.4654298693872943E-2</v>
      </c>
    </row>
    <row r="161" spans="1:4" ht="15.6">
      <c r="A161" s="1">
        <v>42956</v>
      </c>
      <c r="B161" s="4">
        <v>76.689899999999994</v>
      </c>
      <c r="C161" s="12">
        <f>[1]!s_dq_amount("881001.WI",A161,100000000)</f>
        <v>4969.4639688400002</v>
      </c>
      <c r="D161" s="13">
        <f t="shared" si="2"/>
        <v>1.5432227797780246E-2</v>
      </c>
    </row>
    <row r="162" spans="1:4" ht="15.6">
      <c r="A162" s="1">
        <v>42957</v>
      </c>
      <c r="B162" s="4">
        <v>97.572100000000006</v>
      </c>
      <c r="C162" s="12">
        <f>[1]!s_dq_amount("881001.WI",A162,100000000)</f>
        <v>5235.1192522800002</v>
      </c>
      <c r="D162" s="13">
        <f t="shared" si="2"/>
        <v>1.8637989947889989E-2</v>
      </c>
    </row>
    <row r="163" spans="1:4" ht="15.6">
      <c r="A163" s="1">
        <v>42958</v>
      </c>
      <c r="B163" s="4">
        <v>113.2007</v>
      </c>
      <c r="C163" s="12">
        <f>[1]!s_dq_amount("881001.WI",A163,100000000)</f>
        <v>5354.7854172699999</v>
      </c>
      <c r="D163" s="13">
        <f t="shared" si="2"/>
        <v>2.1140100149468263E-2</v>
      </c>
    </row>
    <row r="164" spans="1:4" ht="15.6">
      <c r="A164" s="1">
        <v>42961</v>
      </c>
      <c r="B164" s="4">
        <v>92.316599999999994</v>
      </c>
      <c r="C164" s="12">
        <f>[1]!s_dq_amount("881001.WI",A164,100000000)</f>
        <v>4717.61941209</v>
      </c>
      <c r="D164" s="13">
        <f t="shared" si="2"/>
        <v>1.9568471285203122E-2</v>
      </c>
    </row>
    <row r="165" spans="1:4" ht="15.6">
      <c r="A165" s="1">
        <v>42962</v>
      </c>
      <c r="B165" s="4">
        <v>82.631</v>
      </c>
      <c r="C165" s="12">
        <f>[1]!s_dq_amount("881001.WI",A165,100000000)</f>
        <v>4549.0663761300002</v>
      </c>
      <c r="D165" s="13">
        <f t="shared" si="2"/>
        <v>1.8164386528537791E-2</v>
      </c>
    </row>
    <row r="166" spans="1:4" ht="15.6">
      <c r="A166" s="1">
        <v>42963</v>
      </c>
      <c r="B166" s="4">
        <v>75.822199999999995</v>
      </c>
      <c r="C166" s="12">
        <f>[1]!s_dq_amount("881001.WI",A166,100000000)</f>
        <v>4908.0426256199999</v>
      </c>
      <c r="D166" s="13">
        <f t="shared" si="2"/>
        <v>1.5448561836893559E-2</v>
      </c>
    </row>
    <row r="167" spans="1:4" ht="15.6">
      <c r="A167" s="1">
        <v>42964</v>
      </c>
      <c r="B167" s="4">
        <v>79.736599999999996</v>
      </c>
      <c r="C167" s="12">
        <f>[1]!s_dq_amount("881001.WI",A167,100000000)</f>
        <v>5250.3115487100004</v>
      </c>
      <c r="D167" s="13">
        <f t="shared" si="2"/>
        <v>1.5187022571944564E-2</v>
      </c>
    </row>
    <row r="168" spans="1:4" ht="15.6">
      <c r="A168" s="1">
        <v>42965</v>
      </c>
      <c r="B168" s="4">
        <v>90.396500000000003</v>
      </c>
      <c r="C168" s="12">
        <f>[1]!s_dq_amount("881001.WI",A168,100000000)</f>
        <v>4795.76726805</v>
      </c>
      <c r="D168" s="13">
        <f t="shared" si="2"/>
        <v>1.8849225775035575E-2</v>
      </c>
    </row>
    <row r="169" spans="1:4" ht="15.6">
      <c r="A169" s="1">
        <v>42968</v>
      </c>
      <c r="B169" s="4">
        <v>83.673299999999998</v>
      </c>
      <c r="C169" s="12">
        <f>[1]!s_dq_amount("881001.WI",A169,100000000)</f>
        <v>4552.7804531000002</v>
      </c>
      <c r="D169" s="13">
        <f t="shared" si="2"/>
        <v>1.8378505368741561E-2</v>
      </c>
    </row>
    <row r="170" spans="1:4" ht="15.6">
      <c r="A170" s="1">
        <v>42969</v>
      </c>
      <c r="B170" s="4">
        <v>82.930499999999995</v>
      </c>
      <c r="C170" s="12">
        <f>[1]!s_dq_amount("881001.WI",A170,100000000)</f>
        <v>4843.7578355699998</v>
      </c>
      <c r="D170" s="13">
        <f t="shared" si="2"/>
        <v>1.7121107787635911E-2</v>
      </c>
    </row>
    <row r="171" spans="1:4" ht="15.6">
      <c r="A171" s="1">
        <v>42971</v>
      </c>
      <c r="B171" s="4">
        <v>96.093400000000003</v>
      </c>
      <c r="C171" s="12">
        <f>[1]!s_dq_amount("881001.WI",A171,100000000)</f>
        <v>4073.9815666</v>
      </c>
      <c r="D171" s="13">
        <f t="shared" si="2"/>
        <v>2.3587097395778384E-2</v>
      </c>
    </row>
    <row r="172" spans="1:4" ht="15.6">
      <c r="A172" s="1">
        <v>42972</v>
      </c>
      <c r="B172" s="4">
        <v>108.4802</v>
      </c>
      <c r="C172" s="12">
        <f>[1]!s_dq_amount("881001.WI",A172,100000000)</f>
        <v>4658.29737596</v>
      </c>
      <c r="D172" s="13">
        <f t="shared" si="2"/>
        <v>2.3287521436444143E-2</v>
      </c>
    </row>
    <row r="173" spans="1:4" ht="15.6">
      <c r="A173" s="1">
        <v>42975</v>
      </c>
      <c r="B173" s="4">
        <v>129.55959999999999</v>
      </c>
      <c r="C173" s="12">
        <f>[1]!s_dq_amount("881001.WI",A173,100000000)</f>
        <v>6403.6366113599997</v>
      </c>
      <c r="D173" s="13">
        <f t="shared" si="2"/>
        <v>2.0232191153720731E-2</v>
      </c>
    </row>
    <row r="174" spans="1:4" ht="15.6">
      <c r="A174" s="1">
        <v>42976</v>
      </c>
      <c r="B174" s="4">
        <v>102.72929999999999</v>
      </c>
      <c r="C174" s="12">
        <f>[1]!s_dq_amount("881001.WI",A174,100000000)</f>
        <v>5648.9098214200003</v>
      </c>
      <c r="D174" s="13">
        <f t="shared" si="2"/>
        <v>1.81856859549187E-2</v>
      </c>
    </row>
    <row r="175" spans="1:4" ht="15.6">
      <c r="A175" s="1">
        <v>42977</v>
      </c>
      <c r="B175" s="4">
        <v>118.348</v>
      </c>
      <c r="C175" s="12">
        <f>[1]!s_dq_amount("881001.WI",A175,100000000)</f>
        <v>5607.0332605599997</v>
      </c>
      <c r="D175" s="13">
        <f t="shared" si="2"/>
        <v>2.1107062237790266E-2</v>
      </c>
    </row>
    <row r="176" spans="1:4" ht="15.6">
      <c r="A176" s="1">
        <v>42978</v>
      </c>
      <c r="B176" s="4">
        <v>113.2808</v>
      </c>
      <c r="C176" s="12">
        <f>[1]!s_dq_amount("881001.WI",A176,100000000)</f>
        <v>5452.9597002400005</v>
      </c>
      <c r="D176" s="13">
        <f t="shared" si="2"/>
        <v>2.0774186171780104E-2</v>
      </c>
    </row>
    <row r="177" spans="1:4" ht="15.6">
      <c r="A177" s="1">
        <v>42979</v>
      </c>
      <c r="B177" s="4">
        <v>122.04940000000001</v>
      </c>
      <c r="C177" s="12">
        <f>[1]!s_dq_amount("881001.WI",A177,100000000)</f>
        <v>6402.9821563799997</v>
      </c>
      <c r="D177" s="13">
        <f t="shared" si="2"/>
        <v>1.9061336892589757E-2</v>
      </c>
    </row>
    <row r="178" spans="1:4" ht="15.6">
      <c r="A178" s="1">
        <v>42982</v>
      </c>
      <c r="B178" s="4">
        <v>114.20229999999999</v>
      </c>
      <c r="C178" s="12">
        <f>[1]!s_dq_amount("881001.WI",A178,100000000)</f>
        <v>6459.0910961</v>
      </c>
      <c r="D178" s="13">
        <f t="shared" si="2"/>
        <v>1.7680862260783928E-2</v>
      </c>
    </row>
    <row r="179" spans="1:4" ht="15.6">
      <c r="A179" s="1">
        <v>42983</v>
      </c>
      <c r="B179" s="4">
        <v>97.159000000000006</v>
      </c>
      <c r="C179" s="12">
        <f>[1]!s_dq_amount("881001.WI",A179,100000000)</f>
        <v>5621.5352869999997</v>
      </c>
      <c r="D179" s="13">
        <f t="shared" si="2"/>
        <v>1.7283356777050507E-2</v>
      </c>
    </row>
    <row r="180" spans="1:4" ht="15.6">
      <c r="A180" s="1">
        <v>42984</v>
      </c>
      <c r="B180" s="4">
        <v>92.817499999999995</v>
      </c>
      <c r="C180" s="12">
        <f>[1]!s_dq_amount("881001.WI",A180,100000000)</f>
        <v>6007.2199610300004</v>
      </c>
      <c r="D180" s="13">
        <f t="shared" si="2"/>
        <v>1.545099074149525E-2</v>
      </c>
    </row>
    <row r="181" spans="1:4" ht="15.6">
      <c r="A181" s="1">
        <v>42985</v>
      </c>
      <c r="B181" s="4">
        <v>100.3643</v>
      </c>
      <c r="C181" s="12">
        <f>[1]!s_dq_amount("881001.WI",A181,100000000)</f>
        <v>6282.3123172899996</v>
      </c>
      <c r="D181" s="13">
        <f t="shared" si="2"/>
        <v>1.5975694128383313E-2</v>
      </c>
    </row>
    <row r="182" spans="1:4" ht="15.6">
      <c r="A182" s="1">
        <v>42986</v>
      </c>
      <c r="B182" s="4">
        <v>108.9652</v>
      </c>
      <c r="C182" s="12">
        <f>[1]!s_dq_amount("881001.WI",A182,100000000)</f>
        <v>5521.26475957</v>
      </c>
      <c r="D182" s="13">
        <f t="shared" si="2"/>
        <v>1.9735550593028669E-2</v>
      </c>
    </row>
    <row r="183" spans="1:4" ht="15.6">
      <c r="A183" s="1">
        <v>42989</v>
      </c>
      <c r="B183" s="4">
        <v>108.29649999999999</v>
      </c>
      <c r="C183" s="12">
        <f>[1]!s_dq_amount("881001.WI",A183,100000000)</f>
        <v>5891.0010741699998</v>
      </c>
      <c r="D183" s="13">
        <f t="shared" si="2"/>
        <v>1.838337807725798E-2</v>
      </c>
    </row>
    <row r="184" spans="1:4" ht="15.6">
      <c r="A184" s="1">
        <v>42990</v>
      </c>
      <c r="B184" s="4">
        <v>118.88039999999999</v>
      </c>
      <c r="C184" s="12">
        <f>[1]!s_dq_amount("881001.WI",A184,100000000)</f>
        <v>7563.9240990300004</v>
      </c>
      <c r="D184" s="13">
        <f t="shared" si="2"/>
        <v>1.5716762680794912E-2</v>
      </c>
    </row>
    <row r="185" spans="1:4" ht="15.6">
      <c r="A185" s="1">
        <v>42991</v>
      </c>
      <c r="B185" s="4">
        <v>93.475899999999996</v>
      </c>
      <c r="C185" s="12">
        <f>[1]!s_dq_amount("881001.WI",A185,100000000)</f>
        <v>5390.2107630099999</v>
      </c>
      <c r="D185" s="13">
        <f t="shared" si="2"/>
        <v>1.7341789423425295E-2</v>
      </c>
    </row>
    <row r="186" spans="1:4" ht="15.6">
      <c r="A186" s="1">
        <v>42992</v>
      </c>
      <c r="B186" s="4">
        <v>101.4532</v>
      </c>
      <c r="C186" s="12">
        <f>[1]!s_dq_amount("881001.WI",A186,100000000)</f>
        <v>5856.1399163899996</v>
      </c>
      <c r="D186" s="13">
        <f t="shared" si="2"/>
        <v>1.7324244544782073E-2</v>
      </c>
    </row>
    <row r="187" spans="1:4" ht="15.6">
      <c r="A187" s="1">
        <v>42993</v>
      </c>
      <c r="B187" s="4">
        <v>119.94580000000001</v>
      </c>
      <c r="C187" s="12">
        <f>[1]!s_dq_amount("881001.WI",A187,100000000)</f>
        <v>5648.1040370399996</v>
      </c>
      <c r="D187" s="13">
        <f t="shared" si="2"/>
        <v>2.1236471427119812E-2</v>
      </c>
    </row>
    <row r="188" spans="1:4" ht="15.6">
      <c r="A188" s="1">
        <v>42996</v>
      </c>
      <c r="B188" s="4">
        <v>124.86839999999999</v>
      </c>
      <c r="C188" s="12">
        <f>[1]!s_dq_amount("881001.WI",A188,100000000)</f>
        <v>5157.9502050900001</v>
      </c>
      <c r="D188" s="13">
        <f t="shared" si="2"/>
        <v>2.4208919247955631E-2</v>
      </c>
    </row>
    <row r="189" spans="1:4" ht="15.6">
      <c r="A189" s="1">
        <v>42997</v>
      </c>
      <c r="B189" s="4">
        <v>111.515</v>
      </c>
      <c r="C189" s="12">
        <f>[1]!s_dq_amount("881001.WI",A189,100000000)</f>
        <v>5234.0210062599999</v>
      </c>
      <c r="D189" s="13">
        <f t="shared" si="2"/>
        <v>2.1305799091487349E-2</v>
      </c>
    </row>
    <row r="190" spans="1:4" ht="15.6">
      <c r="A190" s="1">
        <v>42998</v>
      </c>
      <c r="B190" s="4">
        <v>112.679</v>
      </c>
      <c r="C190" s="12">
        <f>[1]!s_dq_amount("881001.WI",A190,100000000)</f>
        <v>5411.8065853699991</v>
      </c>
      <c r="D190" s="13">
        <f t="shared" si="2"/>
        <v>2.0820958440128042E-2</v>
      </c>
    </row>
    <row r="191" spans="1:4" ht="15.6">
      <c r="A191" s="1">
        <v>42999</v>
      </c>
      <c r="B191" s="4">
        <v>116.29600000000001</v>
      </c>
      <c r="C191" s="12">
        <f>[1]!s_dq_amount("881001.WI",A191,100000000)</f>
        <v>5520.4033801799997</v>
      </c>
      <c r="D191" s="13">
        <f t="shared" si="2"/>
        <v>2.1066576478367426E-2</v>
      </c>
    </row>
    <row r="192" spans="1:4" ht="15.6">
      <c r="A192" s="1">
        <v>43000</v>
      </c>
      <c r="B192" s="4">
        <v>98.921999999999997</v>
      </c>
      <c r="C192" s="12">
        <f>[1]!s_dq_amount("881001.WI",A192,100000000)</f>
        <v>4868.6868001399998</v>
      </c>
      <c r="D192" s="13">
        <f t="shared" si="2"/>
        <v>2.0318004435437392E-2</v>
      </c>
    </row>
    <row r="193" spans="1:4" ht="15.6">
      <c r="A193" s="1">
        <v>43003</v>
      </c>
      <c r="B193" s="4">
        <v>113.857</v>
      </c>
      <c r="C193" s="12">
        <f>[1]!s_dq_amount("881001.WI",A193,100000000)</f>
        <v>4679.1410684900002</v>
      </c>
      <c r="D193" s="13">
        <f t="shared" si="2"/>
        <v>2.4332884675507902E-2</v>
      </c>
    </row>
    <row r="194" spans="1:4" ht="15.6">
      <c r="A194" s="1">
        <v>43004</v>
      </c>
      <c r="B194" s="4">
        <v>97.689300000000003</v>
      </c>
      <c r="C194" s="12">
        <f>[1]!s_dq_amount("881001.WI",A194,100000000)</f>
        <v>4010.7263516600001</v>
      </c>
      <c r="D194" s="13">
        <f t="shared" si="2"/>
        <v>2.4357009537578491E-2</v>
      </c>
    </row>
    <row r="195" spans="1:4" ht="15.6">
      <c r="A195" s="1">
        <v>43005</v>
      </c>
      <c r="B195" s="4">
        <v>85.044799999999995</v>
      </c>
      <c r="C195" s="12">
        <f>[1]!s_dq_amount("881001.WI",A195,100000000)</f>
        <v>4176.8833750399999</v>
      </c>
      <c r="D195" s="13">
        <f t="shared" si="2"/>
        <v>2.0360827048273897E-2</v>
      </c>
    </row>
    <row r="196" spans="1:4" ht="15.6">
      <c r="A196" s="1">
        <v>43006</v>
      </c>
      <c r="B196" s="4">
        <v>86.781800000000004</v>
      </c>
      <c r="C196" s="12">
        <f>[1]!s_dq_amount("881001.WI",A196,100000000)</f>
        <v>4410.1474188100001</v>
      </c>
      <c r="D196" s="13">
        <f t="shared" ref="D196:D259" si="3">B196/C196</f>
        <v>1.9677754904487192E-2</v>
      </c>
    </row>
    <row r="197" spans="1:4" ht="15.6">
      <c r="A197" s="1">
        <v>43007</v>
      </c>
      <c r="B197" s="4">
        <v>82.421700000000001</v>
      </c>
      <c r="C197" s="12">
        <f>[1]!s_dq_amount("881001.WI",A197,100000000)</f>
        <v>4339.1073574700004</v>
      </c>
      <c r="D197" s="13">
        <f t="shared" si="3"/>
        <v>1.8995081985723798E-2</v>
      </c>
    </row>
    <row r="198" spans="1:4" ht="15.6">
      <c r="A198" s="1">
        <v>43017</v>
      </c>
      <c r="B198" s="4">
        <v>170.333</v>
      </c>
      <c r="C198" s="12">
        <f>[1]!s_dq_amount("881001.WI",A198,100000000)</f>
        <v>5376.1041821400004</v>
      </c>
      <c r="D198" s="13">
        <f t="shared" si="3"/>
        <v>3.1683351778387152E-2</v>
      </c>
    </row>
    <row r="199" spans="1:4" ht="15.6">
      <c r="A199" s="1">
        <v>43018</v>
      </c>
      <c r="B199" s="4">
        <v>147.3629</v>
      </c>
      <c r="C199" s="12">
        <f>[1]!s_dq_amount("881001.WI",A199,100000000)</f>
        <v>5417.6356196099996</v>
      </c>
      <c r="D199" s="13">
        <f t="shared" si="3"/>
        <v>2.720059272103801E-2</v>
      </c>
    </row>
    <row r="200" spans="1:4" ht="15.6">
      <c r="A200" s="1">
        <v>43019</v>
      </c>
      <c r="B200" s="4">
        <v>134.84039999999999</v>
      </c>
      <c r="C200" s="12">
        <f>[1]!s_dq_amount("881001.WI",A200,100000000)</f>
        <v>5678.8149445700001</v>
      </c>
      <c r="D200" s="13">
        <f t="shared" si="3"/>
        <v>2.3744461003951611E-2</v>
      </c>
    </row>
    <row r="201" spans="1:4" ht="15.6">
      <c r="A201" s="1">
        <v>43020</v>
      </c>
      <c r="B201" s="4">
        <v>105.00709999999999</v>
      </c>
      <c r="C201" s="12">
        <f>[1]!s_dq_amount("881001.WI",A201,100000000)</f>
        <v>4808.6002088599998</v>
      </c>
      <c r="D201" s="13">
        <f t="shared" si="3"/>
        <v>2.183735295908382E-2</v>
      </c>
    </row>
    <row r="202" spans="1:4" ht="15.6">
      <c r="A202" s="1">
        <v>43021</v>
      </c>
      <c r="B202" s="4">
        <v>102.4927</v>
      </c>
      <c r="C202" s="12">
        <f>[1]!s_dq_amount("881001.WI",A202,100000000)</f>
        <v>4582.8350884900001</v>
      </c>
      <c r="D202" s="13">
        <f t="shared" si="3"/>
        <v>2.2364474832929315E-2</v>
      </c>
    </row>
    <row r="203" spans="1:4" ht="15.6">
      <c r="A203" s="1">
        <v>43024</v>
      </c>
      <c r="B203" s="4">
        <v>132.08779999999999</v>
      </c>
      <c r="C203" s="12">
        <f>[1]!s_dq_amount("881001.WI",A203,100000000)</f>
        <v>5453.4945930599997</v>
      </c>
      <c r="D203" s="13">
        <f t="shared" si="3"/>
        <v>2.4220762988945124E-2</v>
      </c>
    </row>
    <row r="204" spans="1:4" ht="15.6">
      <c r="A204" s="1">
        <v>43025</v>
      </c>
      <c r="B204" s="4">
        <v>118.872</v>
      </c>
      <c r="C204" s="12">
        <f>[1]!s_dq_amount("881001.WI",A204,100000000)</f>
        <v>3891.0836608300001</v>
      </c>
      <c r="D204" s="13">
        <f t="shared" si="3"/>
        <v>3.054984430086595E-2</v>
      </c>
    </row>
    <row r="205" spans="1:4" ht="15.6">
      <c r="A205" s="1">
        <v>43026</v>
      </c>
      <c r="B205" s="4">
        <v>115.5176</v>
      </c>
      <c r="C205" s="12">
        <f>[1]!s_dq_amount("881001.WI",A205,100000000)</f>
        <v>4415.9747299500004</v>
      </c>
      <c r="D205" s="13">
        <f t="shared" si="3"/>
        <v>2.6159026503602283E-2</v>
      </c>
    </row>
    <row r="206" spans="1:4" ht="15.6">
      <c r="A206" s="1">
        <v>43027</v>
      </c>
      <c r="B206" s="4">
        <v>151.42420000000001</v>
      </c>
      <c r="C206" s="12">
        <f>[1]!s_dq_amount("881001.WI",A206,100000000)</f>
        <v>4329.3768924100004</v>
      </c>
      <c r="D206" s="13">
        <f t="shared" si="3"/>
        <v>3.4975980092069987E-2</v>
      </c>
    </row>
    <row r="207" spans="1:4" ht="15.6">
      <c r="A207" s="1">
        <v>43028</v>
      </c>
      <c r="B207" s="4">
        <v>115.00839999999999</v>
      </c>
      <c r="C207" s="12">
        <f>[1]!s_dq_amount("881001.WI",A207,100000000)</f>
        <v>3622.0986231900001</v>
      </c>
      <c r="D207" s="13">
        <f t="shared" si="3"/>
        <v>3.1751868727061754E-2</v>
      </c>
    </row>
    <row r="208" spans="1:4" ht="15.6">
      <c r="A208" s="1">
        <v>43031</v>
      </c>
      <c r="B208" s="4">
        <v>116.5575</v>
      </c>
      <c r="C208" s="12">
        <f>[1]!s_dq_amount("881001.WI",A208,100000000)</f>
        <v>3833.3388460800002</v>
      </c>
      <c r="D208" s="13">
        <f t="shared" si="3"/>
        <v>3.0406260620344728E-2</v>
      </c>
    </row>
    <row r="209" spans="1:4" ht="15.6">
      <c r="A209" s="1">
        <v>43032</v>
      </c>
      <c r="B209" s="4">
        <v>144.0445</v>
      </c>
      <c r="C209" s="12">
        <f>[1]!s_dq_amount("881001.WI",A209,100000000)</f>
        <v>4068.2553899700001</v>
      </c>
      <c r="D209" s="13">
        <f t="shared" si="3"/>
        <v>3.5406946268695831E-2</v>
      </c>
    </row>
    <row r="210" spans="1:4" ht="15.6">
      <c r="A210" s="1">
        <v>43033</v>
      </c>
      <c r="B210" s="4">
        <v>121.8216</v>
      </c>
      <c r="C210" s="12">
        <f>[1]!s_dq_amount("881001.WI",A210,100000000)</f>
        <v>3889.6530356600001</v>
      </c>
      <c r="D210" s="13">
        <f t="shared" si="3"/>
        <v>3.1319400183808216E-2</v>
      </c>
    </row>
    <row r="211" spans="1:4" ht="15.6">
      <c r="A211" s="1">
        <v>43034</v>
      </c>
      <c r="B211" s="4">
        <v>169.6884</v>
      </c>
      <c r="C211" s="12">
        <f>[1]!s_dq_amount("881001.WI",A211,100000000)</f>
        <v>5116.5950172299999</v>
      </c>
      <c r="D211" s="13">
        <f t="shared" si="3"/>
        <v>3.3164321082395372E-2</v>
      </c>
    </row>
    <row r="212" spans="1:4" ht="15.6">
      <c r="A212" s="1">
        <v>43035</v>
      </c>
      <c r="B212" s="4">
        <v>148.1413</v>
      </c>
      <c r="C212" s="12">
        <f>[1]!s_dq_amount("881001.WI",A212,100000000)</f>
        <v>4626.9374039100003</v>
      </c>
      <c r="D212" s="13">
        <f t="shared" si="3"/>
        <v>3.2017139431109003E-2</v>
      </c>
    </row>
    <row r="213" spans="1:4" ht="15.6">
      <c r="A213" s="1">
        <v>43038</v>
      </c>
      <c r="B213" s="4">
        <v>175.09970000000001</v>
      </c>
      <c r="C213" s="12">
        <f>[1]!s_dq_amount("881001.WI",A213,100000000)</f>
        <v>5617.5370181300004</v>
      </c>
      <c r="D213" s="13">
        <f t="shared" si="3"/>
        <v>3.1170190678741314E-2</v>
      </c>
    </row>
    <row r="214" spans="1:4" ht="15.6">
      <c r="A214" s="1">
        <v>43039</v>
      </c>
      <c r="B214" s="4">
        <v>147.5873</v>
      </c>
      <c r="C214" s="12">
        <f>[1]!s_dq_amount("881001.WI",A214,100000000)</f>
        <v>4314.6255151200003</v>
      </c>
      <c r="D214" s="13">
        <f t="shared" si="3"/>
        <v>3.4206282673386365E-2</v>
      </c>
    </row>
    <row r="215" spans="1:4" ht="15.6">
      <c r="A215" s="1">
        <v>43040</v>
      </c>
      <c r="B215" s="4">
        <v>139.5669</v>
      </c>
      <c r="C215" s="12">
        <f>[1]!s_dq_amount("881001.WI",A215,100000000)</f>
        <v>4813.8167225099996</v>
      </c>
      <c r="D215" s="13">
        <f t="shared" si="3"/>
        <v>2.8992981670317441E-2</v>
      </c>
    </row>
    <row r="216" spans="1:4" ht="15.6">
      <c r="A216" s="1">
        <v>43041</v>
      </c>
      <c r="B216" s="4">
        <v>126.81910000000001</v>
      </c>
      <c r="C216" s="12">
        <f>[1]!s_dq_amount("881001.WI",A216,100000000)</f>
        <v>4695.7141273300003</v>
      </c>
      <c r="D216" s="13">
        <f t="shared" si="3"/>
        <v>2.7007414966317336E-2</v>
      </c>
    </row>
    <row r="217" spans="1:4" ht="15.6">
      <c r="A217" s="1">
        <v>43042</v>
      </c>
      <c r="B217" s="4">
        <v>139.76410000000001</v>
      </c>
      <c r="C217" s="12">
        <f>[1]!s_dq_amount("881001.WI",A217,100000000)</f>
        <v>4649.2692871700001</v>
      </c>
      <c r="D217" s="13">
        <f t="shared" si="3"/>
        <v>3.0061519642600464E-2</v>
      </c>
    </row>
    <row r="218" spans="1:4" ht="15.6">
      <c r="A218" s="1">
        <v>43045</v>
      </c>
      <c r="B218" s="4">
        <v>138.5812</v>
      </c>
      <c r="C218" s="12">
        <f>[1]!s_dq_amount("881001.WI",A218,100000000)</f>
        <v>4644.6008679500001</v>
      </c>
      <c r="D218" s="13">
        <f t="shared" si="3"/>
        <v>2.9837052513226169E-2</v>
      </c>
    </row>
    <row r="219" spans="1:4" ht="15.6">
      <c r="A219" s="1">
        <v>43046</v>
      </c>
      <c r="B219" s="4">
        <v>165.4315</v>
      </c>
      <c r="C219" s="12">
        <f>[1]!s_dq_amount("881001.WI",A219,100000000)</f>
        <v>5252.7037311300001</v>
      </c>
      <c r="D219" s="13">
        <f t="shared" si="3"/>
        <v>3.1494542328663028E-2</v>
      </c>
    </row>
    <row r="220" spans="1:4" ht="15.6">
      <c r="A220" s="1">
        <v>43047</v>
      </c>
      <c r="B220" s="4">
        <v>166.9693</v>
      </c>
      <c r="C220" s="12">
        <f>[1]!s_dq_amount("881001.WI",A220,100000000)</f>
        <v>5578.2332401800004</v>
      </c>
      <c r="D220" s="13">
        <f t="shared" si="3"/>
        <v>2.9932290890477751E-2</v>
      </c>
    </row>
    <row r="221" spans="1:4" ht="15.6">
      <c r="A221" s="1">
        <v>43048</v>
      </c>
      <c r="B221" s="4">
        <v>147.43520000000001</v>
      </c>
      <c r="C221" s="12">
        <f>[1]!s_dq_amount("881001.WI",A221,100000000)</f>
        <v>4814.8653184100003</v>
      </c>
      <c r="D221" s="13">
        <f t="shared" si="3"/>
        <v>3.0620835734754701E-2</v>
      </c>
    </row>
    <row r="222" spans="1:4" ht="15.6">
      <c r="A222" s="1">
        <v>43049</v>
      </c>
      <c r="B222" s="4">
        <v>161.28569999999999</v>
      </c>
      <c r="C222" s="12">
        <f>[1]!s_dq_amount("881001.WI",A222,100000000)</f>
        <v>5674.7701603699998</v>
      </c>
      <c r="D222" s="13">
        <f t="shared" si="3"/>
        <v>2.8421538748185007E-2</v>
      </c>
    </row>
    <row r="223" spans="1:4" ht="15.6">
      <c r="A223" s="1">
        <v>43052</v>
      </c>
      <c r="B223" s="4">
        <v>168.8032</v>
      </c>
      <c r="C223" s="12">
        <f>[1]!s_dq_amount("881001.WI",A223,100000000)</f>
        <v>5958.9023418699999</v>
      </c>
      <c r="D223" s="13">
        <f t="shared" si="3"/>
        <v>2.8327901736853574E-2</v>
      </c>
    </row>
    <row r="224" spans="1:4" ht="15.6">
      <c r="A224" s="1">
        <v>43053</v>
      </c>
      <c r="B224" s="4">
        <v>164.3228</v>
      </c>
      <c r="C224" s="12">
        <f>[1]!s_dq_amount("881001.WI",A224,100000000)</f>
        <v>6030.4415789699997</v>
      </c>
      <c r="D224" s="13">
        <f t="shared" si="3"/>
        <v>2.7248883493547808E-2</v>
      </c>
    </row>
    <row r="225" spans="1:4" ht="15.6">
      <c r="A225" s="1">
        <v>43054</v>
      </c>
      <c r="B225" s="4">
        <v>170.2884</v>
      </c>
      <c r="C225" s="12">
        <f>[1]!s_dq_amount("881001.WI",A225,100000000)</f>
        <v>5238.73007074</v>
      </c>
      <c r="D225" s="13">
        <f t="shared" si="3"/>
        <v>3.2505664101900519E-2</v>
      </c>
    </row>
    <row r="226" spans="1:4" ht="15.6">
      <c r="A226" s="1">
        <v>43055</v>
      </c>
      <c r="B226" s="4">
        <v>135.49420000000001</v>
      </c>
      <c r="C226" s="12">
        <f>[1]!s_dq_amount("881001.WI",A226,100000000)</f>
        <v>4903.4008844199998</v>
      </c>
      <c r="D226" s="13">
        <f t="shared" si="3"/>
        <v>2.7632698854078496E-2</v>
      </c>
    </row>
    <row r="227" spans="1:4" ht="15.6">
      <c r="A227" s="1">
        <v>43056</v>
      </c>
      <c r="B227" s="4">
        <v>220.35900000000001</v>
      </c>
      <c r="C227" s="12">
        <f>[1]!s_dq_amount("881001.WI",A227,100000000)</f>
        <v>6454.9851106699998</v>
      </c>
      <c r="D227" s="13">
        <f t="shared" si="3"/>
        <v>3.4137801439038128E-2</v>
      </c>
    </row>
    <row r="228" spans="1:4" ht="15.6">
      <c r="A228" s="1">
        <v>43059</v>
      </c>
      <c r="B228" s="4">
        <v>202.3092</v>
      </c>
      <c r="C228" s="12">
        <f>[1]!s_dq_amount("881001.WI",A228,100000000)</f>
        <v>4888.8570574300002</v>
      </c>
      <c r="D228" s="13">
        <f t="shared" si="3"/>
        <v>4.1381696708136309E-2</v>
      </c>
    </row>
    <row r="229" spans="1:4" ht="15.6">
      <c r="A229" s="1">
        <v>43060</v>
      </c>
      <c r="B229" s="4">
        <v>204.3023</v>
      </c>
      <c r="C229" s="12">
        <f>[1]!s_dq_amount("881001.WI",A229,100000000)</f>
        <v>5621.1262291700004</v>
      </c>
      <c r="D229" s="13">
        <f t="shared" si="3"/>
        <v>3.6345438915746729E-2</v>
      </c>
    </row>
    <row r="230" spans="1:4" ht="15.6">
      <c r="A230" s="1">
        <v>43061</v>
      </c>
      <c r="B230" s="4">
        <v>194.40110000000001</v>
      </c>
      <c r="C230" s="12">
        <f>[1]!s_dq_amount("881001.WI",A230,100000000)</f>
        <v>5655.4329858999999</v>
      </c>
      <c r="D230" s="13">
        <f t="shared" si="3"/>
        <v>3.437422041507282E-2</v>
      </c>
    </row>
    <row r="231" spans="1:4" ht="15.6">
      <c r="A231" s="1">
        <v>43062</v>
      </c>
      <c r="B231" s="4">
        <v>234.679</v>
      </c>
      <c r="C231" s="12">
        <f>[1]!s_dq_amount("881001.WI",A231,100000000)</f>
        <v>5540.0436313999999</v>
      </c>
      <c r="D231" s="13">
        <f t="shared" si="3"/>
        <v>4.2360496706177621E-2</v>
      </c>
    </row>
    <row r="232" spans="1:4" ht="15.6">
      <c r="A232" s="1">
        <v>43063</v>
      </c>
      <c r="B232" s="4">
        <v>209.6097</v>
      </c>
      <c r="C232" s="12">
        <f>[1]!s_dq_amount("881001.WI",A232,100000000)</f>
        <v>4392.0505179299998</v>
      </c>
      <c r="D232" s="13">
        <f t="shared" si="3"/>
        <v>4.7724792587037532E-2</v>
      </c>
    </row>
    <row r="233" spans="1:4" ht="15.6">
      <c r="A233" s="1">
        <v>43066</v>
      </c>
      <c r="B233" s="4">
        <v>180.0367</v>
      </c>
      <c r="C233" s="12">
        <f>[1]!s_dq_amount("881001.WI",A233,100000000)</f>
        <v>4310.0221736800004</v>
      </c>
      <c r="D233" s="13">
        <f t="shared" si="3"/>
        <v>4.1771641245706245E-2</v>
      </c>
    </row>
    <row r="234" spans="1:4" ht="15.6">
      <c r="A234" s="1">
        <v>43067</v>
      </c>
      <c r="B234" s="4">
        <v>146.93260000000001</v>
      </c>
      <c r="C234" s="12">
        <f>[1]!s_dq_amount("881001.WI",A234,100000000)</f>
        <v>3711.0360204200001</v>
      </c>
      <c r="D234" s="13">
        <f t="shared" si="3"/>
        <v>3.9593417900419835E-2</v>
      </c>
    </row>
    <row r="235" spans="1:4" ht="15.6">
      <c r="A235" s="1">
        <v>43068</v>
      </c>
      <c r="B235" s="4">
        <v>163.11189999999999</v>
      </c>
      <c r="C235" s="12">
        <f>[1]!s_dq_amount("881001.WI",A235,100000000)</f>
        <v>4562.8397019699996</v>
      </c>
      <c r="D235" s="13">
        <f t="shared" si="3"/>
        <v>3.574789180728323E-2</v>
      </c>
    </row>
    <row r="236" spans="1:4" ht="15.6">
      <c r="A236" s="1">
        <v>43069</v>
      </c>
      <c r="B236" s="4">
        <v>154.4331</v>
      </c>
      <c r="C236" s="12">
        <f>[1]!s_dq_amount("881001.WI",A236,100000000)</f>
        <v>4022.3035138499999</v>
      </c>
      <c r="D236" s="13">
        <f t="shared" si="3"/>
        <v>3.8394193642583264E-2</v>
      </c>
    </row>
    <row r="237" spans="1:4" ht="15.6">
      <c r="A237" s="1">
        <v>43070</v>
      </c>
      <c r="B237" s="4">
        <v>148.7627</v>
      </c>
      <c r="C237" s="12">
        <f>[1]!s_dq_amount("881001.WI",A237,100000000)</f>
        <v>3873.1730104500002</v>
      </c>
      <c r="D237" s="13">
        <f t="shared" si="3"/>
        <v>3.8408483070245338E-2</v>
      </c>
    </row>
    <row r="238" spans="1:4" ht="15.6">
      <c r="A238" s="1">
        <v>43073</v>
      </c>
      <c r="B238" s="4">
        <v>148.76849999999999</v>
      </c>
      <c r="C238" s="12">
        <f>[1]!s_dq_amount("881001.WI",A238,100000000)</f>
        <v>4069.7416120500002</v>
      </c>
      <c r="D238" s="13">
        <f t="shared" si="3"/>
        <v>3.6554777718446528E-2</v>
      </c>
    </row>
    <row r="239" spans="1:4" ht="15.6">
      <c r="A239" s="1">
        <v>43074</v>
      </c>
      <c r="B239" s="4">
        <v>175.99359999999999</v>
      </c>
      <c r="C239" s="12">
        <f>[1]!s_dq_amount("881001.WI",A239,100000000)</f>
        <v>4822.5166027400001</v>
      </c>
      <c r="D239" s="13">
        <f t="shared" si="3"/>
        <v>3.6494140818510823E-2</v>
      </c>
    </row>
    <row r="240" spans="1:4" ht="15.6">
      <c r="A240" s="1">
        <v>43075</v>
      </c>
      <c r="B240" s="4">
        <v>189.2313</v>
      </c>
      <c r="C240" s="12">
        <f>[1]!s_dq_amount("881001.WI",A240,100000000)</f>
        <v>3930.67996279</v>
      </c>
      <c r="D240" s="13">
        <f t="shared" si="3"/>
        <v>4.8142128535359936E-2</v>
      </c>
    </row>
    <row r="241" spans="1:4" ht="15.6">
      <c r="A241" s="1">
        <v>43076</v>
      </c>
      <c r="B241" s="4">
        <v>150.15649999999999</v>
      </c>
      <c r="C241" s="12">
        <f>[1]!s_dq_amount("881001.WI",A241,100000000)</f>
        <v>3497.35049183</v>
      </c>
      <c r="D241" s="13">
        <f t="shared" si="3"/>
        <v>4.2934358552502445E-2</v>
      </c>
    </row>
    <row r="242" spans="1:4" ht="15.6">
      <c r="A242" s="1">
        <v>43077</v>
      </c>
      <c r="B242" s="4">
        <v>159.77109999999999</v>
      </c>
      <c r="C242" s="12">
        <f>[1]!s_dq_amount("881001.WI",A242,100000000)</f>
        <v>3726.4151499</v>
      </c>
      <c r="D242" s="13">
        <f t="shared" si="3"/>
        <v>4.2875281892380539E-2</v>
      </c>
    </row>
    <row r="243" spans="1:4" ht="15.6">
      <c r="A243" s="1">
        <v>43080</v>
      </c>
      <c r="B243" s="4">
        <v>145.5752</v>
      </c>
      <c r="C243" s="12">
        <f>[1]!s_dq_amount("881001.WI",A243,100000000)</f>
        <v>4017.4249522199998</v>
      </c>
      <c r="D243" s="13">
        <f t="shared" si="3"/>
        <v>3.6235947586166155E-2</v>
      </c>
    </row>
    <row r="244" spans="1:4" ht="15.6">
      <c r="A244" s="1">
        <v>43081</v>
      </c>
      <c r="B244" s="4">
        <v>122.71</v>
      </c>
      <c r="C244" s="12">
        <f>[1]!s_dq_amount("881001.WI",A244,100000000)</f>
        <v>3783.8053425500002</v>
      </c>
      <c r="D244" s="13">
        <f t="shared" si="3"/>
        <v>3.2430315222638458E-2</v>
      </c>
    </row>
    <row r="245" spans="1:4" ht="15.6">
      <c r="A245" s="1">
        <v>43082</v>
      </c>
      <c r="B245" s="4">
        <v>122.74590000000001</v>
      </c>
      <c r="C245" s="12">
        <f>[1]!s_dq_amount("881001.WI",A245,100000000)</f>
        <v>3358.4952181399999</v>
      </c>
      <c r="D245" s="13">
        <f t="shared" si="3"/>
        <v>3.6547885891580659E-2</v>
      </c>
    </row>
    <row r="246" spans="1:4" ht="15.6">
      <c r="A246" s="1">
        <v>43083</v>
      </c>
      <c r="B246" s="4">
        <v>117.4002</v>
      </c>
      <c r="C246" s="12">
        <f>[1]!s_dq_amount("881001.WI",A246,100000000)</f>
        <v>3578.85224156</v>
      </c>
      <c r="D246" s="13">
        <f t="shared" si="3"/>
        <v>3.2803868971362157E-2</v>
      </c>
    </row>
    <row r="247" spans="1:4" ht="15.6">
      <c r="A247" s="1">
        <v>43084</v>
      </c>
      <c r="B247" s="4">
        <v>149.55500000000001</v>
      </c>
      <c r="C247" s="12">
        <f>[1]!s_dq_amount("881001.WI",A247,100000000)</f>
        <v>3763.1343385</v>
      </c>
      <c r="D247" s="13">
        <f t="shared" si="3"/>
        <v>3.9742136885714582E-2</v>
      </c>
    </row>
    <row r="248" spans="1:4" ht="15.6">
      <c r="A248" s="1">
        <v>43087</v>
      </c>
      <c r="B248" s="4">
        <v>106.48860000000001</v>
      </c>
      <c r="C248" s="12">
        <f>[1]!s_dq_amount("881001.WI",A248,100000000)</f>
        <v>3423.4573464499999</v>
      </c>
      <c r="D248" s="13">
        <f t="shared" si="3"/>
        <v>3.1105572298257136E-2</v>
      </c>
    </row>
    <row r="249" spans="1:4" ht="15.6">
      <c r="A249" s="1">
        <v>43088</v>
      </c>
      <c r="B249" s="4">
        <v>104.74250000000001</v>
      </c>
      <c r="C249" s="12">
        <f>[1]!s_dq_amount("881001.WI",A249,100000000)</f>
        <v>3326.7420639799998</v>
      </c>
      <c r="D249" s="13">
        <f t="shared" si="3"/>
        <v>3.1485007850199746E-2</v>
      </c>
    </row>
    <row r="250" spans="1:4" ht="15.6">
      <c r="A250" s="1">
        <v>43089</v>
      </c>
      <c r="B250" s="4">
        <v>116.7086</v>
      </c>
      <c r="C250" s="12">
        <f>[1]!s_dq_amount("881001.WI",A250,100000000)</f>
        <v>3623.4746190999999</v>
      </c>
      <c r="D250" s="13">
        <f t="shared" si="3"/>
        <v>3.2209029251869893E-2</v>
      </c>
    </row>
    <row r="251" spans="1:4" ht="15.6">
      <c r="A251" s="1">
        <v>43090</v>
      </c>
      <c r="B251" s="4">
        <v>113.3575</v>
      </c>
      <c r="C251" s="12">
        <f>[1]!s_dq_amount("881001.WI",A251,100000000)</f>
        <v>3848.3478327600001</v>
      </c>
      <c r="D251" s="13">
        <f t="shared" si="3"/>
        <v>2.9456147138004683E-2</v>
      </c>
    </row>
    <row r="252" spans="1:4" ht="15.6">
      <c r="A252" s="1">
        <v>43096</v>
      </c>
      <c r="B252" s="4">
        <v>152.6995</v>
      </c>
      <c r="C252" s="12">
        <f>[1]!s_dq_amount("881001.WI",A252,100000000)</f>
        <v>4098.3066287399997</v>
      </c>
      <c r="D252" s="13">
        <f t="shared" si="3"/>
        <v>3.7259169172255559E-2</v>
      </c>
    </row>
    <row r="253" spans="1:4" ht="15.6">
      <c r="A253" s="1">
        <v>43097</v>
      </c>
      <c r="B253" s="4">
        <v>140.8365</v>
      </c>
      <c r="C253" s="12">
        <f>[1]!s_dq_amount("881001.WI",A253,100000000)</f>
        <v>4240.7153889700003</v>
      </c>
      <c r="D253" s="13">
        <f t="shared" si="3"/>
        <v>3.321055224934745E-2</v>
      </c>
    </row>
    <row r="254" spans="1:4" ht="15.6">
      <c r="A254" s="1">
        <v>43098</v>
      </c>
      <c r="B254" s="4">
        <v>102.5865</v>
      </c>
      <c r="C254" s="12">
        <f>[1]!s_dq_amount("881001.WI",A254,100000000)</f>
        <v>3656.24831993</v>
      </c>
      <c r="D254" s="13">
        <f t="shared" si="3"/>
        <v>2.8057859046609845E-2</v>
      </c>
    </row>
    <row r="255" spans="1:4" ht="15.6">
      <c r="A255" s="1">
        <v>43102</v>
      </c>
      <c r="B255" s="4">
        <v>132.68879999999999</v>
      </c>
      <c r="C255" s="12">
        <f>[1]!s_dq_amount("881001.WI",A255,100000000)</f>
        <v>4452.0282969199998</v>
      </c>
      <c r="D255" s="13">
        <f t="shared" si="3"/>
        <v>2.9804123233402782E-2</v>
      </c>
    </row>
    <row r="256" spans="1:4" ht="15.6">
      <c r="A256" s="1">
        <v>43103</v>
      </c>
      <c r="B256" s="4">
        <v>172.87289999999999</v>
      </c>
      <c r="C256" s="12">
        <f>[1]!s_dq_amount("881001.WI",A256,100000000)</f>
        <v>5313.2777185300001</v>
      </c>
      <c r="D256" s="13">
        <f t="shared" si="3"/>
        <v>3.2536018096157027E-2</v>
      </c>
    </row>
    <row r="257" spans="1:4" ht="15.6">
      <c r="A257" s="1">
        <v>43104</v>
      </c>
      <c r="B257" s="4">
        <v>165.38489999999999</v>
      </c>
      <c r="C257" s="12">
        <f>[1]!s_dq_amount("881001.WI",A257,100000000)</f>
        <v>4960.8234177599998</v>
      </c>
      <c r="D257" s="13">
        <f t="shared" si="3"/>
        <v>3.3338195310059549E-2</v>
      </c>
    </row>
    <row r="258" spans="1:4" ht="15.6">
      <c r="A258" s="1">
        <v>43105</v>
      </c>
      <c r="B258" s="4">
        <v>148.27269999999999</v>
      </c>
      <c r="C258" s="12">
        <f>[1]!s_dq_amount("881001.WI",A258,100000000)</f>
        <v>4986.5937186499996</v>
      </c>
      <c r="D258" s="13">
        <f t="shared" si="3"/>
        <v>2.9734265184961018E-2</v>
      </c>
    </row>
    <row r="259" spans="1:4" ht="15.6">
      <c r="A259" s="1">
        <v>43108</v>
      </c>
      <c r="B259" s="4">
        <v>164.50890000000001</v>
      </c>
      <c r="C259" s="12">
        <f>[1]!s_dq_amount("881001.WI",A259,100000000)</f>
        <v>5581.2689064799997</v>
      </c>
      <c r="D259" s="13">
        <f t="shared" si="3"/>
        <v>2.9475178988240622E-2</v>
      </c>
    </row>
    <row r="260" spans="1:4" ht="15.6">
      <c r="A260" s="1">
        <v>43109</v>
      </c>
      <c r="B260" s="4">
        <v>154.6686</v>
      </c>
      <c r="C260" s="12">
        <f>[1]!s_dq_amount("881001.WI",A260,100000000)</f>
        <v>4821.4396677599998</v>
      </c>
      <c r="D260" s="13">
        <f t="shared" ref="D260:D323" si="4">B260/C260</f>
        <v>3.2079339503973868E-2</v>
      </c>
    </row>
    <row r="261" spans="1:4" ht="15.6">
      <c r="A261" s="1">
        <v>43110</v>
      </c>
      <c r="B261" s="4">
        <v>170.727</v>
      </c>
      <c r="C261" s="12">
        <f>[1]!s_dq_amount("881001.WI",A261,100000000)</f>
        <v>5159.9454939799998</v>
      </c>
      <c r="D261" s="13">
        <f t="shared" si="4"/>
        <v>3.3086977410746607E-2</v>
      </c>
    </row>
    <row r="262" spans="1:4" ht="15.6">
      <c r="A262" s="1">
        <v>43111</v>
      </c>
      <c r="B262" s="4">
        <v>156.86969999999999</v>
      </c>
      <c r="C262" s="12">
        <f>[1]!s_dq_amount("881001.WI",A262,100000000)</f>
        <v>4769.5453561200002</v>
      </c>
      <c r="D262" s="13">
        <f t="shared" si="4"/>
        <v>3.2889864397392513E-2</v>
      </c>
    </row>
    <row r="263" spans="1:4" ht="15.6">
      <c r="A263" s="1">
        <v>43112</v>
      </c>
      <c r="B263" s="4">
        <v>134.0787</v>
      </c>
      <c r="C263" s="12">
        <f>[1]!s_dq_amount("881001.WI",A263,100000000)</f>
        <v>4609.4511420700001</v>
      </c>
      <c r="D263" s="13">
        <f t="shared" si="4"/>
        <v>2.9087779839182391E-2</v>
      </c>
    </row>
    <row r="264" spans="1:4" ht="15.6">
      <c r="A264" s="1">
        <v>43115</v>
      </c>
      <c r="B264" s="4">
        <v>191.3878</v>
      </c>
      <c r="C264" s="12">
        <f>[1]!s_dq_amount("881001.WI",A264,100000000)</f>
        <v>5852.9052049600004</v>
      </c>
      <c r="D264" s="13">
        <f t="shared" si="4"/>
        <v>3.2699624083747304E-2</v>
      </c>
    </row>
    <row r="265" spans="1:4" ht="15.6">
      <c r="A265" s="1">
        <v>43116</v>
      </c>
      <c r="B265" s="4">
        <v>198.4665</v>
      </c>
      <c r="C265" s="12">
        <f>[1]!s_dq_amount("881001.WI",A265,100000000)</f>
        <v>5349.1521713499997</v>
      </c>
      <c r="D265" s="13">
        <f t="shared" si="4"/>
        <v>3.7102421774984157E-2</v>
      </c>
    </row>
    <row r="266" spans="1:4" ht="15.6">
      <c r="A266" s="1">
        <v>43117</v>
      </c>
      <c r="B266" s="4">
        <v>256.9889</v>
      </c>
      <c r="C266" s="12">
        <f>[1]!s_dq_amount("881001.WI",A266,100000000)</f>
        <v>6096.07036952</v>
      </c>
      <c r="D266" s="13">
        <f t="shared" si="4"/>
        <v>4.2156485149011678E-2</v>
      </c>
    </row>
    <row r="267" spans="1:4" ht="15.6">
      <c r="A267" s="1">
        <v>43118</v>
      </c>
      <c r="B267" s="4">
        <v>194.33250000000001</v>
      </c>
      <c r="C267" s="12">
        <f>[1]!s_dq_amount("881001.WI",A267,100000000)</f>
        <v>4844.9482818099996</v>
      </c>
      <c r="D267" s="13">
        <f t="shared" si="4"/>
        <v>4.0110335280483182E-2</v>
      </c>
    </row>
    <row r="268" spans="1:4" ht="15.6">
      <c r="A268" s="1">
        <v>43119</v>
      </c>
      <c r="B268" s="4">
        <v>192.14179999999999</v>
      </c>
      <c r="C268" s="12">
        <f>[1]!s_dq_amount("881001.WI",A268,100000000)</f>
        <v>5410.4896242999994</v>
      </c>
      <c r="D268" s="13">
        <f t="shared" si="4"/>
        <v>3.5512830324456818E-2</v>
      </c>
    </row>
    <row r="269" spans="1:4" ht="15.6">
      <c r="A269" s="1">
        <v>43122</v>
      </c>
      <c r="B269" s="4">
        <v>200.47229999999999</v>
      </c>
      <c r="C269" s="12">
        <f>[1]!s_dq_amount("881001.WI",A269,100000000)</f>
        <v>5168.2779975200001</v>
      </c>
      <c r="D269" s="13">
        <f t="shared" si="4"/>
        <v>3.8788993180358465E-2</v>
      </c>
    </row>
    <row r="270" spans="1:4" ht="15.6">
      <c r="A270" s="1">
        <v>43123</v>
      </c>
      <c r="B270" s="4">
        <v>234.30430000000001</v>
      </c>
      <c r="C270" s="12">
        <f>[1]!s_dq_amount("881001.WI",A270,100000000)</f>
        <v>5210.7159770999997</v>
      </c>
      <c r="D270" s="13">
        <f t="shared" si="4"/>
        <v>4.4965855178005887E-2</v>
      </c>
    </row>
    <row r="271" spans="1:4" ht="15.6">
      <c r="A271" s="1">
        <v>43124</v>
      </c>
      <c r="B271" s="4">
        <v>219.4778</v>
      </c>
      <c r="C271" s="12">
        <f>[1]!s_dq_amount("881001.WI",A271,100000000)</f>
        <v>6004.0576999699997</v>
      </c>
      <c r="D271" s="13">
        <f t="shared" si="4"/>
        <v>3.6554911855876511E-2</v>
      </c>
    </row>
    <row r="272" spans="1:4" ht="15.6">
      <c r="A272" s="1">
        <v>43125</v>
      </c>
      <c r="B272" s="4">
        <v>207.92779999999999</v>
      </c>
      <c r="C272" s="12">
        <f>[1]!s_dq_amount("881001.WI",A272,100000000)</f>
        <v>5809.2715559199996</v>
      </c>
      <c r="D272" s="13">
        <f t="shared" si="4"/>
        <v>3.5792404951031934E-2</v>
      </c>
    </row>
    <row r="273" spans="1:4" ht="15.6">
      <c r="A273" s="1">
        <v>43126</v>
      </c>
      <c r="B273" s="4">
        <v>187.9282</v>
      </c>
      <c r="C273" s="12">
        <f>[1]!s_dq_amount("881001.WI",A273,100000000)</f>
        <v>5015.7069257900002</v>
      </c>
      <c r="D273" s="13">
        <f t="shared" si="4"/>
        <v>3.7467938773236897E-2</v>
      </c>
    </row>
    <row r="274" spans="1:4" ht="15.6">
      <c r="A274" s="1">
        <v>43129</v>
      </c>
      <c r="B274" s="4">
        <v>226.25909999999999</v>
      </c>
      <c r="C274" s="12">
        <f>[1]!s_dq_amount("881001.WI",A274,100000000)</f>
        <v>5548.1979782099997</v>
      </c>
      <c r="D274" s="13">
        <f t="shared" si="4"/>
        <v>4.0780646416838456E-2</v>
      </c>
    </row>
    <row r="275" spans="1:4" ht="15.6">
      <c r="A275" s="1">
        <v>43130</v>
      </c>
      <c r="B275" s="4">
        <v>202.91419999999999</v>
      </c>
      <c r="C275" s="12">
        <f>[1]!s_dq_amount("881001.WI",A275,100000000)</f>
        <v>4373.7023671400002</v>
      </c>
      <c r="D275" s="13">
        <f t="shared" si="4"/>
        <v>4.6394149159419654E-2</v>
      </c>
    </row>
    <row r="276" spans="1:4" ht="15.6">
      <c r="A276" s="1">
        <v>43131</v>
      </c>
      <c r="B276" s="4">
        <v>193.1943</v>
      </c>
      <c r="C276" s="12">
        <f>[1]!s_dq_amount("881001.WI",A276,100000000)</f>
        <v>4936.3766622800003</v>
      </c>
      <c r="D276" s="13">
        <f t="shared" si="4"/>
        <v>3.913686357774164E-2</v>
      </c>
    </row>
    <row r="277" spans="1:4" ht="15.6">
      <c r="A277" s="1">
        <v>43132</v>
      </c>
      <c r="B277" s="4">
        <v>244.3647</v>
      </c>
      <c r="C277" s="12">
        <f>[1]!s_dq_amount("881001.WI",A277,100000000)</f>
        <v>5662.9329833299998</v>
      </c>
      <c r="D277" s="13">
        <f t="shared" si="4"/>
        <v>4.3151614317057503E-2</v>
      </c>
    </row>
    <row r="278" spans="1:4" ht="15.6">
      <c r="A278" s="1">
        <v>43133</v>
      </c>
      <c r="B278" s="4">
        <v>221.82089999999999</v>
      </c>
      <c r="C278" s="12">
        <f>[1]!s_dq_amount("881001.WI",A278,100000000)</f>
        <v>4623.8004865499997</v>
      </c>
      <c r="D278" s="13">
        <f t="shared" si="4"/>
        <v>4.7973717863745748E-2</v>
      </c>
    </row>
    <row r="279" spans="1:4" ht="15.6">
      <c r="A279" s="1">
        <v>43136</v>
      </c>
      <c r="B279" s="4">
        <v>240.77260000000001</v>
      </c>
      <c r="C279" s="12">
        <f>[1]!s_dq_amount("881001.WI",A279,100000000)</f>
        <v>4470.9841733900003</v>
      </c>
      <c r="D279" s="13">
        <f t="shared" si="4"/>
        <v>5.3852259516597847E-2</v>
      </c>
    </row>
    <row r="280" spans="1:4" ht="15.6">
      <c r="A280" s="1">
        <v>43137</v>
      </c>
      <c r="B280" s="4">
        <v>337.69510000000002</v>
      </c>
      <c r="C280" s="12">
        <f>[1]!s_dq_amount("881001.WI",A280,100000000)</f>
        <v>5590.1193541700004</v>
      </c>
      <c r="D280" s="13">
        <f t="shared" si="4"/>
        <v>6.0409282629733711E-2</v>
      </c>
    </row>
    <row r="281" spans="1:4" ht="15.6">
      <c r="A281" s="1">
        <v>43138</v>
      </c>
      <c r="B281" s="4">
        <v>315.44119999999998</v>
      </c>
      <c r="C281" s="12">
        <f>[1]!s_dq_amount("881001.WI",A281,100000000)</f>
        <v>5261.0652152000002</v>
      </c>
      <c r="D281" s="13">
        <f t="shared" si="4"/>
        <v>5.9957667715017753E-2</v>
      </c>
    </row>
    <row r="282" spans="1:4" ht="15.6">
      <c r="A282" s="1">
        <v>43139</v>
      </c>
      <c r="B282" s="4">
        <v>254.7243</v>
      </c>
      <c r="C282" s="12">
        <f>[1]!s_dq_amount("881001.WI",A282,100000000)</f>
        <v>4115.9058357200001</v>
      </c>
      <c r="D282" s="13">
        <f t="shared" si="4"/>
        <v>6.1887786107584941E-2</v>
      </c>
    </row>
    <row r="283" spans="1:4" ht="15.6">
      <c r="A283" s="1">
        <v>43140</v>
      </c>
      <c r="B283" s="4">
        <v>299.017</v>
      </c>
      <c r="C283" s="12">
        <f>[1]!s_dq_amount("881001.WI",A283,100000000)</f>
        <v>4935.9403287499999</v>
      </c>
      <c r="D283" s="13">
        <f t="shared" si="4"/>
        <v>6.0579541097435519E-2</v>
      </c>
    </row>
    <row r="284" spans="1:4" ht="15.6">
      <c r="A284" s="1">
        <v>43143</v>
      </c>
      <c r="B284" s="4">
        <v>221.482</v>
      </c>
      <c r="C284" s="12">
        <f>[1]!s_dq_amount("881001.WI",A284,100000000)</f>
        <v>3492.9091225500001</v>
      </c>
      <c r="D284" s="13">
        <f t="shared" si="4"/>
        <v>6.3409035915113349E-2</v>
      </c>
    </row>
    <row r="285" spans="1:4" ht="15.6">
      <c r="A285" s="1">
        <v>43144</v>
      </c>
      <c r="B285" s="4">
        <v>172.98480000000001</v>
      </c>
      <c r="C285" s="12">
        <f>[1]!s_dq_amount("881001.WI",A285,100000000)</f>
        <v>3460.4925059500001</v>
      </c>
      <c r="D285" s="13">
        <f t="shared" si="4"/>
        <v>4.9988491436571088E-2</v>
      </c>
    </row>
    <row r="286" spans="1:4" ht="15.6">
      <c r="A286" s="1">
        <v>43145</v>
      </c>
      <c r="B286" s="4">
        <v>114.2196</v>
      </c>
      <c r="C286" s="12">
        <f>[1]!s_dq_amount("881001.WI",A286,100000000)</f>
        <v>2350.5410089100001</v>
      </c>
      <c r="D286" s="13">
        <f t="shared" si="4"/>
        <v>4.8592898216639181E-2</v>
      </c>
    </row>
    <row r="287" spans="1:4" ht="15.6">
      <c r="A287" s="1">
        <v>43153</v>
      </c>
      <c r="B287" s="4">
        <v>180.7928</v>
      </c>
      <c r="C287" s="12">
        <f>[1]!s_dq_amount("881001.WI",A287,100000000)</f>
        <v>3249.8076172900001</v>
      </c>
      <c r="D287" s="13">
        <f t="shared" si="4"/>
        <v>5.5631846955532187E-2</v>
      </c>
    </row>
    <row r="288" spans="1:4" ht="15.6">
      <c r="A288" s="1">
        <v>43154</v>
      </c>
      <c r="B288" s="4">
        <v>144.17140000000001</v>
      </c>
      <c r="C288" s="12">
        <f>[1]!s_dq_amount("881001.WI",A288,100000000)</f>
        <v>3323.7870125700001</v>
      </c>
      <c r="D288" s="13">
        <f t="shared" si="4"/>
        <v>4.3375643341395875E-2</v>
      </c>
    </row>
    <row r="289" spans="1:4" ht="15.6">
      <c r="A289" s="1">
        <v>43157</v>
      </c>
      <c r="B289" s="4">
        <v>157.92840000000001</v>
      </c>
      <c r="C289" s="12">
        <f>[1]!s_dq_amount("881001.WI",A289,100000000)</f>
        <v>4669.2442145799996</v>
      </c>
      <c r="D289" s="13">
        <f t="shared" si="4"/>
        <v>3.3823118419648933E-2</v>
      </c>
    </row>
    <row r="290" spans="1:4" ht="15.6">
      <c r="A290" s="1">
        <v>43158</v>
      </c>
      <c r="B290" s="4">
        <v>201.15199999999999</v>
      </c>
      <c r="C290" s="12">
        <f>[1]!s_dq_amount("881001.WI",A290,100000000)</f>
        <v>4607.4099215899996</v>
      </c>
      <c r="D290" s="13">
        <f t="shared" si="4"/>
        <v>4.3658368459341075E-2</v>
      </c>
    </row>
    <row r="291" spans="1:4" ht="15.6">
      <c r="A291" s="1">
        <v>43159</v>
      </c>
      <c r="B291" s="4">
        <v>181.36760000000001</v>
      </c>
      <c r="C291" s="12">
        <f>[1]!s_dq_amount("881001.WI",A291,100000000)</f>
        <v>4240.8812090000001</v>
      </c>
      <c r="D291" s="13">
        <f t="shared" si="4"/>
        <v>4.2766489100213793E-2</v>
      </c>
    </row>
    <row r="292" spans="1:4" ht="15.6">
      <c r="A292" s="1">
        <v>43160</v>
      </c>
      <c r="B292" s="4">
        <v>163.97</v>
      </c>
      <c r="C292" s="12">
        <f>[1]!s_dq_amount("881001.WI",A292,100000000)</f>
        <v>4321.7807733600002</v>
      </c>
      <c r="D292" s="13">
        <f t="shared" si="4"/>
        <v>3.7940378885188183E-2</v>
      </c>
    </row>
    <row r="293" spans="1:4" ht="15.6">
      <c r="A293" s="1">
        <v>43161</v>
      </c>
      <c r="B293" s="4">
        <v>156.38800000000001</v>
      </c>
      <c r="C293" s="12">
        <f>[1]!s_dq_amount("881001.WI",A293,100000000)</f>
        <v>4153.7680550599998</v>
      </c>
      <c r="D293" s="13">
        <f t="shared" si="4"/>
        <v>3.7649670835494219E-2</v>
      </c>
    </row>
    <row r="294" spans="1:4" ht="15.6">
      <c r="A294" s="1">
        <v>43164</v>
      </c>
      <c r="B294" s="4">
        <v>149.58799999999999</v>
      </c>
      <c r="C294" s="12">
        <f>[1]!s_dq_amount("881001.WI",A294,100000000)</f>
        <v>3861.0996946800001</v>
      </c>
      <c r="D294" s="13">
        <f t="shared" si="4"/>
        <v>3.8742330379634898E-2</v>
      </c>
    </row>
    <row r="295" spans="1:4" ht="15.6">
      <c r="A295" s="1">
        <v>43165</v>
      </c>
      <c r="B295" s="4">
        <v>177.12010000000001</v>
      </c>
      <c r="C295" s="12">
        <f>[1]!s_dq_amount("881001.WI",A295,100000000)</f>
        <v>4980.5945796400001</v>
      </c>
      <c r="D295" s="13">
        <f t="shared" si="4"/>
        <v>3.5562039264155958E-2</v>
      </c>
    </row>
    <row r="296" spans="1:4" ht="15.6">
      <c r="A296" s="1">
        <v>43166</v>
      </c>
      <c r="B296" s="4">
        <v>161.27520000000001</v>
      </c>
      <c r="C296" s="12">
        <f>[1]!s_dq_amount("881001.WI",A296,100000000)</f>
        <v>4282.5164843499997</v>
      </c>
      <c r="D296" s="13">
        <f t="shared" si="4"/>
        <v>3.7658979384986149E-2</v>
      </c>
    </row>
    <row r="297" spans="1:4" ht="15.6">
      <c r="A297" s="1">
        <v>43167</v>
      </c>
      <c r="B297" s="4">
        <v>141.3494</v>
      </c>
      <c r="C297" s="12">
        <f>[1]!s_dq_amount("881001.WI",A297,100000000)</f>
        <v>4027.9323787100002</v>
      </c>
      <c r="D297" s="13">
        <f t="shared" si="4"/>
        <v>3.5092297166435811E-2</v>
      </c>
    </row>
    <row r="298" spans="1:4" ht="15.6">
      <c r="A298" s="1">
        <v>43168</v>
      </c>
      <c r="B298" s="4">
        <v>148.696</v>
      </c>
      <c r="C298" s="12">
        <f>[1]!s_dq_amount("881001.WI",A298,100000000)</f>
        <v>5117.2130084299997</v>
      </c>
      <c r="D298" s="13">
        <f t="shared" si="4"/>
        <v>2.9058004768423951E-2</v>
      </c>
    </row>
    <row r="299" spans="1:4" ht="15.6">
      <c r="A299" s="1">
        <v>43171</v>
      </c>
      <c r="B299" s="4">
        <v>181.64349999999999</v>
      </c>
      <c r="C299" s="12">
        <f>[1]!s_dq_amount("881001.WI",A299,100000000)</f>
        <v>6066.4067348400004</v>
      </c>
      <c r="D299" s="13">
        <f t="shared" si="4"/>
        <v>2.9942519178083233E-2</v>
      </c>
    </row>
    <row r="300" spans="1:4" ht="15.6">
      <c r="A300" s="1">
        <v>43172</v>
      </c>
      <c r="B300" s="4">
        <v>162.97409999999999</v>
      </c>
      <c r="C300" s="12">
        <f>[1]!s_dq_amount("881001.WI",A300,100000000)</f>
        <v>5020.88996305</v>
      </c>
      <c r="D300" s="13">
        <f t="shared" si="4"/>
        <v>3.2459205678548556E-2</v>
      </c>
    </row>
    <row r="301" spans="1:4" ht="15.6">
      <c r="A301" s="1">
        <v>43173</v>
      </c>
      <c r="B301" s="4">
        <v>143.43960000000001</v>
      </c>
      <c r="C301" s="12">
        <f>[1]!s_dq_amount("881001.WI",A301,100000000)</f>
        <v>4455.40357107</v>
      </c>
      <c r="D301" s="13">
        <f t="shared" si="4"/>
        <v>3.2194524628787302E-2</v>
      </c>
    </row>
    <row r="302" spans="1:4" ht="15.6">
      <c r="A302" s="1">
        <v>43174</v>
      </c>
      <c r="B302" s="4">
        <v>160.30199999999999</v>
      </c>
      <c r="C302" s="12">
        <f>[1]!s_dq_amount("881001.WI",A302,100000000)</f>
        <v>4349.7989423899999</v>
      </c>
      <c r="D302" s="13">
        <f t="shared" si="4"/>
        <v>3.6852737821468584E-2</v>
      </c>
    </row>
    <row r="303" spans="1:4" ht="15.6">
      <c r="A303" s="1">
        <v>43175</v>
      </c>
      <c r="B303" s="4">
        <v>195.6343</v>
      </c>
      <c r="C303" s="12">
        <f>[1]!s_dq_amount("881001.WI",A303,100000000)</f>
        <v>3957.8786007099998</v>
      </c>
      <c r="D303" s="13">
        <f t="shared" si="4"/>
        <v>4.9429080509166036E-2</v>
      </c>
    </row>
    <row r="304" spans="1:4" ht="15.6">
      <c r="A304" s="1">
        <v>43178</v>
      </c>
      <c r="B304" s="4">
        <v>136.73679999999999</v>
      </c>
      <c r="C304" s="12">
        <f>[1]!s_dq_amount("881001.WI",A304,100000000)</f>
        <v>3966.4749900000002</v>
      </c>
      <c r="D304" s="13">
        <f t="shared" si="4"/>
        <v>3.447312799015026E-2</v>
      </c>
    </row>
    <row r="305" spans="1:4" ht="15.6">
      <c r="A305" s="1">
        <v>43179</v>
      </c>
      <c r="B305" s="4">
        <v>149.6781</v>
      </c>
      <c r="C305" s="12">
        <f>[1]!s_dq_amount("881001.WI",A305,100000000)</f>
        <v>4019.5027783</v>
      </c>
      <c r="D305" s="13">
        <f t="shared" si="4"/>
        <v>3.7237964060645466E-2</v>
      </c>
    </row>
    <row r="306" spans="1:4" ht="15.6">
      <c r="A306" s="1">
        <v>43180</v>
      </c>
      <c r="B306" s="4">
        <v>165.12729999999999</v>
      </c>
      <c r="C306" s="12">
        <f>[1]!s_dq_amount("881001.WI",A306,100000000)</f>
        <v>4812.8137609799996</v>
      </c>
      <c r="D306" s="13">
        <f t="shared" si="4"/>
        <v>3.4309929326327447E-2</v>
      </c>
    </row>
    <row r="307" spans="1:4" ht="15.6">
      <c r="A307" s="1">
        <v>43181</v>
      </c>
      <c r="B307" s="4">
        <v>160.9041</v>
      </c>
      <c r="C307" s="12">
        <f>[1]!s_dq_amount("881001.WI",A307,100000000)</f>
        <v>4235.5745853099997</v>
      </c>
      <c r="D307" s="13">
        <f t="shared" si="4"/>
        <v>3.7988730161441248E-2</v>
      </c>
    </row>
    <row r="308" spans="1:4" ht="15.6">
      <c r="A308" s="1">
        <v>43182</v>
      </c>
      <c r="B308" s="4">
        <v>245.00970000000001</v>
      </c>
      <c r="C308" s="12">
        <f>[1]!s_dq_amount("881001.WI",A308,100000000)</f>
        <v>6347.3370611399996</v>
      </c>
      <c r="D308" s="13">
        <f t="shared" si="4"/>
        <v>3.8600392202268768E-2</v>
      </c>
    </row>
    <row r="309" spans="1:4" ht="15.6">
      <c r="A309" s="1">
        <v>43185</v>
      </c>
      <c r="B309" s="4">
        <v>203.8023</v>
      </c>
      <c r="C309" s="12">
        <f>[1]!s_dq_amount("881001.WI",A309,100000000)</f>
        <v>4706.5179816700002</v>
      </c>
      <c r="D309" s="13">
        <f t="shared" si="4"/>
        <v>4.330213988212267E-2</v>
      </c>
    </row>
    <row r="310" spans="1:4" ht="15.6">
      <c r="A310" s="1">
        <v>43186</v>
      </c>
      <c r="B310" s="4">
        <v>209.81120000000001</v>
      </c>
      <c r="C310" s="12">
        <f>[1]!s_dq_amount("881001.WI",A310,100000000)</f>
        <v>5401.3032726400006</v>
      </c>
      <c r="D310" s="13">
        <f t="shared" si="4"/>
        <v>3.8844550918439795E-2</v>
      </c>
    </row>
    <row r="311" spans="1:4" ht="15.6">
      <c r="A311" s="1">
        <v>43187</v>
      </c>
      <c r="B311" s="4">
        <v>217.37899999999999</v>
      </c>
      <c r="C311" s="12">
        <f>[1]!s_dq_amount("881001.WI",A311,100000000)</f>
        <v>4995.3512396300002</v>
      </c>
      <c r="D311" s="13">
        <f t="shared" si="4"/>
        <v>4.3516259332366983E-2</v>
      </c>
    </row>
    <row r="312" spans="1:4" ht="15.6">
      <c r="A312" s="1">
        <v>43193</v>
      </c>
      <c r="B312" s="4">
        <v>235.94810000000001</v>
      </c>
      <c r="C312" s="12">
        <f>[1]!s_dq_amount("881001.WI",A312,100000000)</f>
        <v>4827.6052698499998</v>
      </c>
      <c r="D312" s="13">
        <f t="shared" si="4"/>
        <v>4.8874770576951339E-2</v>
      </c>
    </row>
    <row r="313" spans="1:4" ht="15.6">
      <c r="A313" s="1">
        <v>43194</v>
      </c>
      <c r="B313" s="4">
        <v>180.30430000000001</v>
      </c>
      <c r="C313" s="12">
        <f>[1]!s_dq_amount("881001.WI",A313,100000000)</f>
        <v>4717.4147947399997</v>
      </c>
      <c r="D313" s="13">
        <f t="shared" si="4"/>
        <v>3.8220997695823246E-2</v>
      </c>
    </row>
    <row r="314" spans="1:4" ht="15.6">
      <c r="A314" s="1">
        <v>43199</v>
      </c>
      <c r="B314" s="4">
        <v>183.8049</v>
      </c>
      <c r="C314" s="12">
        <f>[1]!s_dq_amount("881001.WI",A314,100000000)</f>
        <v>4365.6675453300004</v>
      </c>
      <c r="D314" s="13">
        <f t="shared" si="4"/>
        <v>4.2102358480461483E-2</v>
      </c>
    </row>
    <row r="315" spans="1:4" ht="15.6">
      <c r="A315" s="1">
        <v>43200</v>
      </c>
      <c r="B315" s="4">
        <v>190.29839999999999</v>
      </c>
      <c r="C315" s="12">
        <f>[1]!s_dq_amount("881001.WI",A315,100000000)</f>
        <v>4850.0312995300001</v>
      </c>
      <c r="D315" s="13">
        <f t="shared" si="4"/>
        <v>3.9236530291761447E-2</v>
      </c>
    </row>
    <row r="316" spans="1:4" ht="15.6">
      <c r="A316" s="1">
        <v>43201</v>
      </c>
      <c r="B316" s="4">
        <v>186.62710000000001</v>
      </c>
      <c r="C316" s="12">
        <f>[1]!s_dq_amount("881001.WI",A316,100000000)</f>
        <v>4813.9932771599997</v>
      </c>
      <c r="D316" s="13">
        <f t="shared" si="4"/>
        <v>3.8767627882957928E-2</v>
      </c>
    </row>
    <row r="317" spans="1:4" ht="15.6">
      <c r="A317" s="1">
        <v>43202</v>
      </c>
      <c r="B317" s="4">
        <v>148.5034</v>
      </c>
      <c r="C317" s="12">
        <f>[1]!s_dq_amount("881001.WI",A317,100000000)</f>
        <v>4285.0960296000003</v>
      </c>
      <c r="D317" s="13">
        <f t="shared" si="4"/>
        <v>3.4655792769680893E-2</v>
      </c>
    </row>
    <row r="318" spans="1:4" ht="15.6">
      <c r="A318" s="1">
        <v>43203</v>
      </c>
      <c r="B318" s="4">
        <v>149.92670000000001</v>
      </c>
      <c r="C318" s="12">
        <f>[1]!s_dq_amount("881001.WI",A318,100000000)</f>
        <v>3961.50145995</v>
      </c>
      <c r="D318" s="13">
        <f t="shared" si="4"/>
        <v>3.7845928246077763E-2</v>
      </c>
    </row>
    <row r="319" spans="1:4" ht="15.6">
      <c r="A319" s="1">
        <v>43206</v>
      </c>
      <c r="B319" s="4">
        <v>188.48570000000001</v>
      </c>
      <c r="C319" s="12">
        <f>[1]!s_dq_amount("881001.WI",A319,100000000)</f>
        <v>4504.31827978</v>
      </c>
      <c r="D319" s="13">
        <f t="shared" si="4"/>
        <v>4.1845555374298737E-2</v>
      </c>
    </row>
    <row r="320" spans="1:4" ht="15.6">
      <c r="A320" s="1">
        <v>43207</v>
      </c>
      <c r="B320" s="4">
        <v>203.67400000000001</v>
      </c>
      <c r="C320" s="12">
        <f>[1]!s_dq_amount("881001.WI",A320,100000000)</f>
        <v>4661.3542639999996</v>
      </c>
      <c r="D320" s="13">
        <f t="shared" si="4"/>
        <v>4.369416878974209E-2</v>
      </c>
    </row>
    <row r="321" spans="1:4" ht="15.6">
      <c r="A321" s="1">
        <v>43208</v>
      </c>
      <c r="B321" s="4">
        <v>255.3004</v>
      </c>
      <c r="C321" s="12">
        <f>[1]!s_dq_amount("881001.WI",A321,100000000)</f>
        <v>4941.9052988900003</v>
      </c>
      <c r="D321" s="13">
        <f t="shared" si="4"/>
        <v>5.1660318148415943E-2</v>
      </c>
    </row>
    <row r="322" spans="1:4" ht="15.6">
      <c r="A322" s="1">
        <v>43209</v>
      </c>
      <c r="B322" s="4">
        <v>195.42179999999999</v>
      </c>
      <c r="C322" s="12">
        <f>[1]!s_dq_amount("881001.WI",A322,100000000)</f>
        <v>4828.9020185199997</v>
      </c>
      <c r="D322" s="13">
        <f t="shared" si="4"/>
        <v>4.0469199675311367E-2</v>
      </c>
    </row>
    <row r="323" spans="1:4" ht="15.6">
      <c r="A323" s="1">
        <v>43210</v>
      </c>
      <c r="B323" s="4">
        <v>182.6627</v>
      </c>
      <c r="C323" s="12">
        <f>[1]!s_dq_amount("881001.WI",A323,100000000)</f>
        <v>4470.6188055100001</v>
      </c>
      <c r="D323" s="13">
        <f t="shared" si="4"/>
        <v>4.0858482448754022E-2</v>
      </c>
    </row>
    <row r="324" spans="1:4" ht="15.6">
      <c r="A324" s="1">
        <v>43213</v>
      </c>
      <c r="B324" s="4">
        <v>190.19229999999999</v>
      </c>
      <c r="C324" s="12">
        <f>[1]!s_dq_amount("881001.WI",A324,100000000)</f>
        <v>3935.2604689899999</v>
      </c>
      <c r="D324" s="13">
        <f t="shared" ref="D324:D387" si="5">B324/C324</f>
        <v>4.8330295160567499E-2</v>
      </c>
    </row>
    <row r="325" spans="1:4" ht="15.6">
      <c r="A325" s="1">
        <v>43214</v>
      </c>
      <c r="B325" s="4">
        <v>203.57400000000001</v>
      </c>
      <c r="C325" s="12">
        <f>[1]!s_dq_amount("881001.WI",A325,100000000)</f>
        <v>4521.5056521300003</v>
      </c>
      <c r="D325" s="13">
        <f t="shared" si="5"/>
        <v>4.5023497848354993E-2</v>
      </c>
    </row>
    <row r="326" spans="1:4" ht="15.6">
      <c r="A326" s="1">
        <v>43215</v>
      </c>
      <c r="B326" s="4">
        <v>153.68620000000001</v>
      </c>
      <c r="C326" s="12">
        <f>[1]!s_dq_amount("881001.WI",A326,100000000)</f>
        <v>4193.3132099499999</v>
      </c>
      <c r="D326" s="13">
        <f t="shared" si="5"/>
        <v>3.6650303067113969E-2</v>
      </c>
    </row>
    <row r="327" spans="1:4" ht="15.6">
      <c r="A327" s="1">
        <v>43216</v>
      </c>
      <c r="B327" s="4">
        <v>231.8356</v>
      </c>
      <c r="C327" s="12">
        <f>[1]!s_dq_amount("881001.WI",A327,100000000)</f>
        <v>4248.0488090099998</v>
      </c>
      <c r="D327" s="13">
        <f t="shared" si="5"/>
        <v>5.4574608349198528E-2</v>
      </c>
    </row>
    <row r="328" spans="1:4" ht="15.6">
      <c r="A328" s="1">
        <v>43217</v>
      </c>
      <c r="B328" s="4">
        <v>274.12240000000003</v>
      </c>
      <c r="C328" s="12">
        <f>[1]!s_dq_amount("881001.WI",A328,100000000)</f>
        <v>4118.5907948800004</v>
      </c>
      <c r="D328" s="13">
        <f t="shared" si="5"/>
        <v>6.6557328380564912E-2</v>
      </c>
    </row>
    <row r="329" spans="1:4" ht="15.6">
      <c r="A329" s="1">
        <v>43222</v>
      </c>
      <c r="B329" s="4">
        <v>229.03389999999999</v>
      </c>
      <c r="C329" s="12">
        <f>[1]!s_dq_amount("881001.WI",A329,100000000)</f>
        <v>3848.8642535700001</v>
      </c>
      <c r="D329" s="13">
        <f t="shared" si="5"/>
        <v>5.9506879149494665E-2</v>
      </c>
    </row>
    <row r="330" spans="1:4" ht="15.6">
      <c r="A330" s="1">
        <v>43223</v>
      </c>
      <c r="B330" s="4">
        <v>193.06960000000001</v>
      </c>
      <c r="C330" s="12">
        <f>[1]!s_dq_amount("881001.WI",A330,100000000)</f>
        <v>4071.58843329</v>
      </c>
      <c r="D330" s="13">
        <f t="shared" si="5"/>
        <v>4.7418741644275758E-2</v>
      </c>
    </row>
    <row r="331" spans="1:4" ht="15.6">
      <c r="A331" s="1">
        <v>43224</v>
      </c>
      <c r="B331" s="4">
        <v>155.6848</v>
      </c>
      <c r="C331" s="12">
        <f>[1]!s_dq_amount("881001.WI",A331,100000000)</f>
        <v>3602.4991250600001</v>
      </c>
      <c r="D331" s="13">
        <f t="shared" si="5"/>
        <v>4.321577732441699E-2</v>
      </c>
    </row>
    <row r="332" spans="1:4" ht="15.6">
      <c r="A332" s="1">
        <v>43227</v>
      </c>
      <c r="B332" s="4">
        <v>182.4034</v>
      </c>
      <c r="C332" s="12">
        <f>[1]!s_dq_amount("881001.WI",A332,100000000)</f>
        <v>4216.7589549599998</v>
      </c>
      <c r="D332" s="13">
        <f t="shared" si="5"/>
        <v>4.3256776578477742E-2</v>
      </c>
    </row>
    <row r="333" spans="1:4" ht="15.6">
      <c r="A333" s="1">
        <v>43228</v>
      </c>
      <c r="B333" s="4">
        <v>177.07849999999999</v>
      </c>
      <c r="C333" s="12">
        <f>[1]!s_dq_amount("881001.WI",A333,100000000)</f>
        <v>4434.9564324900002</v>
      </c>
      <c r="D333" s="13">
        <f t="shared" si="5"/>
        <v>3.9927900689788624E-2</v>
      </c>
    </row>
    <row r="334" spans="1:4" ht="15.6">
      <c r="A334" s="1">
        <v>43229</v>
      </c>
      <c r="B334" s="4">
        <v>134.89689999999999</v>
      </c>
      <c r="C334" s="12">
        <f>[1]!s_dq_amount("881001.WI",A334,100000000)</f>
        <v>3823.9035841999998</v>
      </c>
      <c r="D334" s="13">
        <f t="shared" si="5"/>
        <v>3.5277275441091389E-2</v>
      </c>
    </row>
    <row r="335" spans="1:4" ht="15.6">
      <c r="A335" s="1">
        <v>43230</v>
      </c>
      <c r="B335" s="4">
        <v>151.8723</v>
      </c>
      <c r="C335" s="12">
        <f>[1]!s_dq_amount("881001.WI",A335,100000000)</f>
        <v>4124.7875784199996</v>
      </c>
      <c r="D335" s="13">
        <f t="shared" si="5"/>
        <v>3.6819423330928157E-2</v>
      </c>
    </row>
    <row r="336" spans="1:4" ht="15.6">
      <c r="A336" s="1">
        <v>43231</v>
      </c>
      <c r="B336" s="4">
        <v>166.80770000000001</v>
      </c>
      <c r="C336" s="12">
        <f>[1]!s_dq_amount("881001.WI",A336,100000000)</f>
        <v>4139.4417337599998</v>
      </c>
      <c r="D336" s="13">
        <f t="shared" si="5"/>
        <v>4.0297148922176694E-2</v>
      </c>
    </row>
    <row r="337" spans="1:4" ht="15.6">
      <c r="A337" s="1">
        <v>43234</v>
      </c>
      <c r="B337" s="4">
        <v>192.48820000000001</v>
      </c>
      <c r="C337" s="12">
        <f>[1]!s_dq_amount("881001.WI",A337,100000000)</f>
        <v>4068.9994448799998</v>
      </c>
      <c r="D337" s="13">
        <f t="shared" si="5"/>
        <v>4.730602758921653E-2</v>
      </c>
    </row>
    <row r="338" spans="1:4" ht="15.6">
      <c r="A338" s="1">
        <v>43235</v>
      </c>
      <c r="B338" s="4">
        <v>176.83680000000001</v>
      </c>
      <c r="C338" s="12">
        <f>[1]!s_dq_amount("881001.WI",A338,100000000)</f>
        <v>3778.6041674200001</v>
      </c>
      <c r="D338" s="13">
        <f t="shared" si="5"/>
        <v>4.6799503775687284E-2</v>
      </c>
    </row>
    <row r="339" spans="1:4" ht="15.6">
      <c r="A339" s="1">
        <v>43236</v>
      </c>
      <c r="B339" s="4">
        <v>172.52629999999999</v>
      </c>
      <c r="C339" s="12">
        <f>[1]!s_dq_amount("881001.WI",A339,100000000)</f>
        <v>4016.4999032999999</v>
      </c>
      <c r="D339" s="13">
        <f t="shared" si="5"/>
        <v>4.2954389183042306E-2</v>
      </c>
    </row>
    <row r="340" spans="1:4" ht="15.6">
      <c r="A340" s="1">
        <v>43237</v>
      </c>
      <c r="B340" s="4">
        <v>140.87610000000001</v>
      </c>
      <c r="C340" s="12">
        <f>[1]!s_dq_amount("881001.WI",A340,100000000)</f>
        <v>3569.1236086399999</v>
      </c>
      <c r="D340" s="13">
        <f t="shared" si="5"/>
        <v>3.9470782031469143E-2</v>
      </c>
    </row>
    <row r="341" spans="1:4" ht="15.6">
      <c r="A341" s="1">
        <v>43238</v>
      </c>
      <c r="B341" s="4">
        <v>155.84119999999999</v>
      </c>
      <c r="C341" s="12">
        <f>[1]!s_dq_amount("881001.WI",A341,100000000)</f>
        <v>3759.7127084499998</v>
      </c>
      <c r="D341" s="13">
        <f t="shared" si="5"/>
        <v>4.1450294765806174E-2</v>
      </c>
    </row>
    <row r="342" spans="1:4" ht="15.6">
      <c r="A342" s="1">
        <v>43243</v>
      </c>
      <c r="B342" s="4">
        <v>217.21039999999999</v>
      </c>
      <c r="C342" s="12">
        <f>[1]!s_dq_amount("881001.WI",A342,100000000)</f>
        <v>4604.8752935700004</v>
      </c>
      <c r="D342" s="13">
        <f t="shared" si="5"/>
        <v>4.7169659578686289E-2</v>
      </c>
    </row>
    <row r="343" spans="1:4" ht="15.6">
      <c r="A343" s="1">
        <v>43244</v>
      </c>
      <c r="B343" s="4">
        <v>162.05940000000001</v>
      </c>
      <c r="C343" s="12">
        <f>[1]!s_dq_amount("881001.WI",A343,100000000)</f>
        <v>3819.7057119000001</v>
      </c>
      <c r="D343" s="13">
        <f t="shared" si="5"/>
        <v>4.242719524049101E-2</v>
      </c>
    </row>
    <row r="344" spans="1:4" ht="15.6">
      <c r="A344" s="1">
        <v>43245</v>
      </c>
      <c r="B344" s="4">
        <v>169.9342</v>
      </c>
      <c r="C344" s="12">
        <f>[1]!s_dq_amount("881001.WI",A344,100000000)</f>
        <v>3982.8595214100001</v>
      </c>
      <c r="D344" s="13">
        <f t="shared" si="5"/>
        <v>4.2666380545563508E-2</v>
      </c>
    </row>
    <row r="345" spans="1:4" ht="15.6">
      <c r="A345" s="1">
        <v>43248</v>
      </c>
      <c r="B345" s="4">
        <v>178.38810000000001</v>
      </c>
      <c r="C345" s="12">
        <f>[1]!s_dq_amount("881001.WI",A345,100000000)</f>
        <v>3977.7295494099999</v>
      </c>
      <c r="D345" s="13">
        <f t="shared" si="5"/>
        <v>4.4846714132804624E-2</v>
      </c>
    </row>
    <row r="346" spans="1:4" ht="15.6">
      <c r="A346" s="1">
        <v>43249</v>
      </c>
      <c r="B346" s="4">
        <v>195.8895</v>
      </c>
      <c r="C346" s="12">
        <f>[1]!s_dq_amount("881001.WI",A346,100000000)</f>
        <v>4073.8637021300001</v>
      </c>
      <c r="D346" s="13">
        <f t="shared" si="5"/>
        <v>4.808445110659449E-2</v>
      </c>
    </row>
    <row r="347" spans="1:4" ht="15.6">
      <c r="A347" s="1">
        <v>43250</v>
      </c>
      <c r="B347" s="4">
        <v>220.35069999999999</v>
      </c>
      <c r="C347" s="12">
        <f>[1]!s_dq_amount("881001.WI",A347,100000000)</f>
        <v>4376.9779697100003</v>
      </c>
      <c r="D347" s="13">
        <f t="shared" si="5"/>
        <v>5.0343113793327926E-2</v>
      </c>
    </row>
    <row r="348" spans="1:4" ht="15.6">
      <c r="A348" s="1">
        <v>43251</v>
      </c>
      <c r="B348" s="4">
        <v>346.87790000000001</v>
      </c>
      <c r="C348" s="12">
        <f>[1]!s_dq_amount("881001.WI",A348,100000000)</f>
        <v>4069.5074845899999</v>
      </c>
      <c r="D348" s="13">
        <f t="shared" si="5"/>
        <v>8.5238300043315368E-2</v>
      </c>
    </row>
    <row r="349" spans="1:4" ht="15.6">
      <c r="A349" s="1">
        <v>43252</v>
      </c>
      <c r="B349" s="4">
        <v>199.1199</v>
      </c>
      <c r="C349" s="12">
        <f>[1]!s_dq_amount("881001.WI",A349,100000000)</f>
        <v>3752.1706349199999</v>
      </c>
      <c r="D349" s="13">
        <f t="shared" si="5"/>
        <v>5.3067922377214978E-2</v>
      </c>
    </row>
    <row r="350" spans="1:4" ht="15.6">
      <c r="A350" s="1">
        <v>43255</v>
      </c>
      <c r="B350" s="4">
        <v>232.82759999999999</v>
      </c>
      <c r="C350" s="12">
        <f>[1]!s_dq_amount("881001.WI",A350,100000000)</f>
        <v>3454.4381778500001</v>
      </c>
      <c r="D350" s="13">
        <f t="shared" si="5"/>
        <v>6.7399556168901836E-2</v>
      </c>
    </row>
    <row r="351" spans="1:4" ht="15.6">
      <c r="A351" s="1">
        <v>43256</v>
      </c>
      <c r="B351" s="4">
        <v>216.63679999999999</v>
      </c>
      <c r="C351" s="12">
        <f>[1]!s_dq_amount("881001.WI",A351,100000000)</f>
        <v>3705.1338879599998</v>
      </c>
      <c r="D351" s="13">
        <f t="shared" si="5"/>
        <v>5.8469358072044599E-2</v>
      </c>
    </row>
    <row r="352" spans="1:4" ht="15.6">
      <c r="A352" s="1">
        <v>43257</v>
      </c>
      <c r="B352" s="4">
        <v>187.86500000000001</v>
      </c>
      <c r="C352" s="12">
        <f>[1]!s_dq_amount("881001.WI",A352,100000000)</f>
        <v>3597.4266481599998</v>
      </c>
      <c r="D352" s="13">
        <f t="shared" si="5"/>
        <v>5.2222051586816538E-2</v>
      </c>
    </row>
    <row r="353" spans="1:4" ht="15.6">
      <c r="A353" s="1">
        <v>43258</v>
      </c>
      <c r="B353" s="4">
        <v>199.3561</v>
      </c>
      <c r="C353" s="12">
        <f>[1]!s_dq_amount("881001.WI",A353,100000000)</f>
        <v>3598.9491241699998</v>
      </c>
      <c r="D353" s="13">
        <f t="shared" si="5"/>
        <v>5.5392864172809357E-2</v>
      </c>
    </row>
    <row r="354" spans="1:4" ht="15.6">
      <c r="A354" s="1">
        <v>43259</v>
      </c>
      <c r="B354" s="4">
        <v>275.34199999999998</v>
      </c>
      <c r="C354" s="12">
        <f>[1]!s_dq_amount("881001.WI",A354,100000000)</f>
        <v>3538.4452070699999</v>
      </c>
      <c r="D354" s="13">
        <f t="shared" si="5"/>
        <v>7.7814402622330331E-2</v>
      </c>
    </row>
    <row r="355" spans="1:4" ht="15.6">
      <c r="A355" s="1">
        <v>43262</v>
      </c>
      <c r="B355" s="4">
        <v>214.96639999999999</v>
      </c>
      <c r="C355" s="12">
        <f>[1]!s_dq_amount("881001.WI",A355,100000000)</f>
        <v>3206.9150953399999</v>
      </c>
      <c r="D355" s="13">
        <f t="shared" si="5"/>
        <v>6.7032145725457404E-2</v>
      </c>
    </row>
    <row r="356" spans="1:4" ht="15.6">
      <c r="A356" s="1">
        <v>43263</v>
      </c>
      <c r="B356" s="4">
        <v>214.33709999999999</v>
      </c>
      <c r="C356" s="12">
        <f>[1]!s_dq_amount("881001.WI",A356,100000000)</f>
        <v>3508.26307318</v>
      </c>
      <c r="D356" s="13">
        <f t="shared" si="5"/>
        <v>6.1094933740450115E-2</v>
      </c>
    </row>
    <row r="357" spans="1:4" ht="15.6">
      <c r="A357" s="1">
        <v>43264</v>
      </c>
      <c r="B357" s="4">
        <v>190.70920000000001</v>
      </c>
      <c r="C357" s="12">
        <f>[1]!s_dq_amount("881001.WI",A357,100000000)</f>
        <v>3426.8180673900001</v>
      </c>
      <c r="D357" s="13">
        <f t="shared" si="5"/>
        <v>5.565197692133439E-2</v>
      </c>
    </row>
    <row r="358" spans="1:4" ht="15.6">
      <c r="A358" s="1">
        <v>43265</v>
      </c>
      <c r="B358" s="4">
        <v>199.36160000000001</v>
      </c>
      <c r="C358" s="12">
        <f>[1]!s_dq_amount("881001.WI",A358,100000000)</f>
        <v>3171.56676019</v>
      </c>
      <c r="D358" s="13">
        <f t="shared" si="5"/>
        <v>6.2859026807323706E-2</v>
      </c>
    </row>
    <row r="359" spans="1:4" ht="15.6">
      <c r="A359" s="1">
        <v>43266</v>
      </c>
      <c r="B359" s="4">
        <v>235.5592</v>
      </c>
      <c r="C359" s="12">
        <f>[1]!s_dq_amount("881001.WI",A359,100000000)</f>
        <v>3557.5115142099999</v>
      </c>
      <c r="D359" s="13">
        <f t="shared" si="5"/>
        <v>6.6214599463442506E-2</v>
      </c>
    </row>
    <row r="360" spans="1:4" ht="15.6">
      <c r="A360" s="1">
        <v>43270</v>
      </c>
      <c r="B360" s="4">
        <v>362.4803</v>
      </c>
      <c r="C360" s="12">
        <f>[1]!s_dq_amount("881001.WI",A360,100000000)</f>
        <v>4731.15958907</v>
      </c>
      <c r="D360" s="13">
        <f t="shared" si="5"/>
        <v>7.6615530120228398E-2</v>
      </c>
    </row>
    <row r="361" spans="1:4" ht="15.6">
      <c r="A361" s="1">
        <v>43271</v>
      </c>
      <c r="B361" s="4">
        <v>227.274</v>
      </c>
      <c r="C361" s="12">
        <f>[1]!s_dq_amount("881001.WI",A361,100000000)</f>
        <v>3479.4872769100002</v>
      </c>
      <c r="D361" s="13">
        <f t="shared" si="5"/>
        <v>6.531824430231381E-2</v>
      </c>
    </row>
    <row r="362" spans="1:4" ht="15.6">
      <c r="A362" s="1">
        <v>43272</v>
      </c>
      <c r="B362" s="4">
        <v>257.28100000000001</v>
      </c>
      <c r="C362" s="12">
        <f>[1]!s_dq_amount("881001.WI",A362,100000000)</f>
        <v>3560.9577935500001</v>
      </c>
      <c r="D362" s="13">
        <f t="shared" si="5"/>
        <v>7.2250505317983757E-2</v>
      </c>
    </row>
    <row r="363" spans="1:4" ht="15.6">
      <c r="A363" s="1">
        <v>43273</v>
      </c>
      <c r="B363" s="4">
        <v>195.20410000000001</v>
      </c>
      <c r="C363" s="12">
        <f>[1]!s_dq_amount("881001.WI",A363,100000000)</f>
        <v>2991.0788479799999</v>
      </c>
      <c r="D363" s="13">
        <f t="shared" si="5"/>
        <v>6.5262104384787273E-2</v>
      </c>
    </row>
    <row r="364" spans="1:4" ht="15.6">
      <c r="A364" s="1">
        <v>43276</v>
      </c>
      <c r="B364" s="4">
        <v>213.09139999999999</v>
      </c>
      <c r="C364" s="12">
        <f>[1]!s_dq_amount("881001.WI",A364,100000000)</f>
        <v>3077.08269681</v>
      </c>
      <c r="D364" s="13">
        <f t="shared" si="5"/>
        <v>6.9251112497207515E-2</v>
      </c>
    </row>
    <row r="365" spans="1:4" ht="15.6">
      <c r="A365" s="1">
        <v>43277</v>
      </c>
      <c r="B365" s="4">
        <v>244.50720000000001</v>
      </c>
      <c r="C365" s="12">
        <f>[1]!s_dq_amount("881001.WI",A365,100000000)</f>
        <v>3256.22829374</v>
      </c>
      <c r="D365" s="13">
        <f t="shared" si="5"/>
        <v>7.5089084039364706E-2</v>
      </c>
    </row>
    <row r="366" spans="1:4" ht="15.6">
      <c r="A366" s="1">
        <v>43278</v>
      </c>
      <c r="B366" s="4">
        <v>236.53290000000001</v>
      </c>
      <c r="C366" s="12">
        <f>[1]!s_dq_amount("881001.WI",A366,100000000)</f>
        <v>3260.2164013800002</v>
      </c>
      <c r="D366" s="13">
        <f t="shared" si="5"/>
        <v>7.2551288282544438E-2</v>
      </c>
    </row>
    <row r="367" spans="1:4" ht="15.6">
      <c r="A367" s="1">
        <v>43279</v>
      </c>
      <c r="B367" s="4">
        <v>268.39940000000001</v>
      </c>
      <c r="C367" s="12">
        <f>[1]!s_dq_amount("881001.WI",A367,100000000)</f>
        <v>3059.3239099100001</v>
      </c>
      <c r="D367" s="13">
        <f t="shared" si="5"/>
        <v>8.7731606035758358E-2</v>
      </c>
    </row>
    <row r="368" spans="1:4" ht="15.6">
      <c r="A368" s="1">
        <v>43284</v>
      </c>
      <c r="B368" s="4">
        <v>341.93400000000003</v>
      </c>
      <c r="C368" s="12">
        <f>[1]!s_dq_amount("881001.WI",A368,100000000)</f>
        <v>3936.77031966</v>
      </c>
      <c r="D368" s="13">
        <f t="shared" si="5"/>
        <v>8.685647681613573E-2</v>
      </c>
    </row>
    <row r="369" spans="1:4" ht="15.6">
      <c r="A369" s="1">
        <v>43285</v>
      </c>
      <c r="B369" s="4">
        <v>197.5932</v>
      </c>
      <c r="C369" s="12">
        <f>[1]!s_dq_amount("881001.WI",A369,100000000)</f>
        <v>3295.13340483</v>
      </c>
      <c r="D369" s="13">
        <f t="shared" si="5"/>
        <v>5.996515944100117E-2</v>
      </c>
    </row>
    <row r="370" spans="1:4" ht="15.6">
      <c r="A370" s="1">
        <v>43286</v>
      </c>
      <c r="B370" s="4">
        <v>209.1163</v>
      </c>
      <c r="C370" s="12">
        <f>[1]!s_dq_amount("881001.WI",A370,100000000)</f>
        <v>3153.10679454</v>
      </c>
      <c r="D370" s="13">
        <f t="shared" si="5"/>
        <v>6.6320715924405443E-2</v>
      </c>
    </row>
    <row r="371" spans="1:4" ht="15.6">
      <c r="A371" s="1">
        <v>43287</v>
      </c>
      <c r="B371" s="4">
        <v>242.67160000000001</v>
      </c>
      <c r="C371" s="12">
        <f>[1]!s_dq_amount("881001.WI",A371,100000000)</f>
        <v>3562.07739468</v>
      </c>
      <c r="D371" s="13">
        <f t="shared" si="5"/>
        <v>6.8126425428721063E-2</v>
      </c>
    </row>
    <row r="372" spans="1:4" ht="15.6">
      <c r="A372" s="1">
        <v>43290</v>
      </c>
      <c r="B372" s="4">
        <v>186.39709999999999</v>
      </c>
      <c r="C372" s="12">
        <f>[1]!s_dq_amount("881001.WI",A372,100000000)</f>
        <v>3257.5372605900002</v>
      </c>
      <c r="D372" s="13">
        <f t="shared" si="5"/>
        <v>5.7220251094300616E-2</v>
      </c>
    </row>
    <row r="373" spans="1:4" ht="15.6">
      <c r="A373" s="1">
        <v>43291</v>
      </c>
      <c r="B373" s="4">
        <v>174.48849999999999</v>
      </c>
      <c r="C373" s="12">
        <f>[1]!s_dq_amount("881001.WI",A373,100000000)</f>
        <v>3258.3396396799999</v>
      </c>
      <c r="D373" s="13">
        <f t="shared" si="5"/>
        <v>5.3551354154454084E-2</v>
      </c>
    </row>
    <row r="374" spans="1:4" ht="15.6">
      <c r="A374" s="1">
        <v>43292</v>
      </c>
      <c r="B374" s="4">
        <v>174.84739999999999</v>
      </c>
      <c r="C374" s="12">
        <f>[1]!s_dq_amount("881001.WI",A374,100000000)</f>
        <v>3409.1759390000002</v>
      </c>
      <c r="D374" s="13">
        <f t="shared" si="5"/>
        <v>5.1287291453572581E-2</v>
      </c>
    </row>
    <row r="375" spans="1:4" ht="15.6">
      <c r="A375" s="1">
        <v>43293</v>
      </c>
      <c r="B375" s="4">
        <v>197.19399999999999</v>
      </c>
      <c r="C375" s="12">
        <f>[1]!s_dq_amount("881001.WI",A375,100000000)</f>
        <v>4155.34023953</v>
      </c>
      <c r="D375" s="13">
        <f t="shared" si="5"/>
        <v>4.7455560467487522E-2</v>
      </c>
    </row>
    <row r="376" spans="1:4" ht="15.6">
      <c r="A376" s="1">
        <v>43294</v>
      </c>
      <c r="B376" s="4">
        <v>173.23939999999999</v>
      </c>
      <c r="C376" s="12">
        <f>[1]!s_dq_amount("881001.WI",A376,100000000)</f>
        <v>3658.68754967</v>
      </c>
      <c r="D376" s="13">
        <f t="shared" si="5"/>
        <v>4.7350148830179704E-2</v>
      </c>
    </row>
    <row r="377" spans="1:4" ht="15.6">
      <c r="A377" s="1">
        <v>43297</v>
      </c>
      <c r="B377" s="4">
        <v>160.52160000000001</v>
      </c>
      <c r="C377" s="12">
        <f>[1]!s_dq_amount("881001.WI",A377,100000000)</f>
        <v>3252.23897536</v>
      </c>
      <c r="D377" s="13">
        <f t="shared" si="5"/>
        <v>4.9357258558231067E-2</v>
      </c>
    </row>
    <row r="378" spans="1:4" ht="15.6">
      <c r="A378" s="1">
        <v>43298</v>
      </c>
      <c r="B378" s="4">
        <v>147.017</v>
      </c>
      <c r="C378" s="12">
        <f>[1]!s_dq_amount("881001.WI",A378,100000000)</f>
        <v>3085.1122324900002</v>
      </c>
      <c r="D378" s="13">
        <f t="shared" si="5"/>
        <v>4.7653695853178829E-2</v>
      </c>
    </row>
    <row r="379" spans="1:4" ht="15.6">
      <c r="A379" s="1">
        <v>43299</v>
      </c>
      <c r="B379" s="4">
        <v>147.56469999999999</v>
      </c>
      <c r="C379" s="12">
        <f>[1]!s_dq_amount("881001.WI",A379,100000000)</f>
        <v>3372.3989116399998</v>
      </c>
      <c r="D379" s="13">
        <f t="shared" si="5"/>
        <v>4.3756596970386037E-2</v>
      </c>
    </row>
    <row r="380" spans="1:4" ht="15.6">
      <c r="A380" s="1">
        <v>43300</v>
      </c>
      <c r="B380" s="4">
        <v>162.38319999999999</v>
      </c>
      <c r="C380" s="12">
        <f>[1]!s_dq_amount("881001.WI",A380,100000000)</f>
        <v>3107.7763130100002</v>
      </c>
      <c r="D380" s="13">
        <f t="shared" si="5"/>
        <v>5.2250607394174274E-2</v>
      </c>
    </row>
    <row r="381" spans="1:4" ht="15.6">
      <c r="A381" s="1">
        <v>43301</v>
      </c>
      <c r="B381" s="4">
        <v>215.43799999999999</v>
      </c>
      <c r="C381" s="12">
        <f>[1]!s_dq_amount("881001.WI",A381,100000000)</f>
        <v>3481.8205573999999</v>
      </c>
      <c r="D381" s="13">
        <f t="shared" si="5"/>
        <v>6.1875101386866201E-2</v>
      </c>
    </row>
    <row r="382" spans="1:4" ht="15.6">
      <c r="A382" s="1">
        <v>43304</v>
      </c>
      <c r="B382" s="4">
        <v>221.4599</v>
      </c>
      <c r="C382" s="12">
        <f>[1]!s_dq_amount("881001.WI",A382,100000000)</f>
        <v>4107.7882509499996</v>
      </c>
      <c r="D382" s="13">
        <f t="shared" si="5"/>
        <v>5.3912199575716552E-2</v>
      </c>
    </row>
    <row r="383" spans="1:4" ht="15.6">
      <c r="A383" s="1">
        <v>43305</v>
      </c>
      <c r="B383" s="4">
        <v>249.50800000000001</v>
      </c>
      <c r="C383" s="12">
        <f>[1]!s_dq_amount("881001.WI",A383,100000000)</f>
        <v>4925.3058788999997</v>
      </c>
      <c r="D383" s="13">
        <f t="shared" si="5"/>
        <v>5.0658376583044673E-2</v>
      </c>
    </row>
    <row r="384" spans="1:4" ht="15.6">
      <c r="A384" s="1">
        <v>43306</v>
      </c>
      <c r="B384" s="4">
        <v>183.00059999999999</v>
      </c>
      <c r="C384" s="12">
        <f>[1]!s_dq_amount("881001.WI",A384,100000000)</f>
        <v>3970.9535090600002</v>
      </c>
      <c r="D384" s="13">
        <f t="shared" si="5"/>
        <v>4.6084800434573636E-2</v>
      </c>
    </row>
    <row r="385" spans="1:4" ht="15.6">
      <c r="A385" s="1">
        <v>43307</v>
      </c>
      <c r="B385" s="4">
        <v>183.20570000000001</v>
      </c>
      <c r="C385" s="12">
        <f>[1]!s_dq_amount("881001.WI",A385,100000000)</f>
        <v>3800.7264776799998</v>
      </c>
      <c r="D385" s="13">
        <f t="shared" si="5"/>
        <v>4.8202810982554717E-2</v>
      </c>
    </row>
    <row r="386" spans="1:4" ht="15.6">
      <c r="A386" s="1">
        <v>43308</v>
      </c>
      <c r="B386" s="4">
        <v>161.40799999999999</v>
      </c>
      <c r="C386" s="12">
        <f>[1]!s_dq_amount("881001.WI",A386,100000000)</f>
        <v>3105.2042041999998</v>
      </c>
      <c r="D386" s="13">
        <f t="shared" si="5"/>
        <v>5.1979834299362565E-2</v>
      </c>
    </row>
    <row r="387" spans="1:4" ht="15.6">
      <c r="A387" s="1">
        <v>43311</v>
      </c>
      <c r="B387" s="4">
        <v>205.4264</v>
      </c>
      <c r="C387" s="12">
        <f>[1]!s_dq_amount("881001.WI",A387,100000000)</f>
        <v>3264.8553915000002</v>
      </c>
      <c r="D387" s="13">
        <f t="shared" si="5"/>
        <v>6.292052031916158E-2</v>
      </c>
    </row>
    <row r="388" spans="1:4" ht="15.6">
      <c r="A388" s="1">
        <v>43312</v>
      </c>
      <c r="B388" s="4">
        <v>180.95930000000001</v>
      </c>
      <c r="C388" s="12">
        <f>[1]!s_dq_amount("881001.WI",A388,100000000)</f>
        <v>2729.4358156199996</v>
      </c>
      <c r="D388" s="13">
        <f t="shared" ref="D388:D451" si="6">B388/C388</f>
        <v>6.62991593223798E-2</v>
      </c>
    </row>
    <row r="389" spans="1:4" ht="15.6">
      <c r="A389" s="1">
        <v>43313</v>
      </c>
      <c r="B389" s="4">
        <v>195.6508</v>
      </c>
      <c r="C389" s="12">
        <f>[1]!s_dq_amount("881001.WI",A389,100000000)</f>
        <v>3282.7944341699999</v>
      </c>
      <c r="D389" s="13">
        <f t="shared" si="6"/>
        <v>5.9598858205529723E-2</v>
      </c>
    </row>
    <row r="390" spans="1:4" ht="15.6">
      <c r="A390" s="1">
        <v>43314</v>
      </c>
      <c r="B390" s="4">
        <v>278.43150000000003</v>
      </c>
      <c r="C390" s="12">
        <f>[1]!s_dq_amount("881001.WI",A390,100000000)</f>
        <v>3789.15599316</v>
      </c>
      <c r="D390" s="13">
        <f t="shared" si="6"/>
        <v>7.3481139468158874E-2</v>
      </c>
    </row>
    <row r="391" spans="1:4" ht="15.6">
      <c r="A391" s="1">
        <v>43315</v>
      </c>
      <c r="B391" s="4">
        <v>220.21250000000001</v>
      </c>
      <c r="C391" s="12">
        <f>[1]!s_dq_amount("881001.WI",A391,100000000)</f>
        <v>2845.5314878600002</v>
      </c>
      <c r="D391" s="13">
        <f t="shared" si="6"/>
        <v>7.7388881809778251E-2</v>
      </c>
    </row>
    <row r="392" spans="1:4" ht="15.6">
      <c r="A392" s="1">
        <v>43318</v>
      </c>
      <c r="B392" s="4">
        <v>223.4504</v>
      </c>
      <c r="C392" s="12">
        <f>[1]!s_dq_amount("881001.WI",A392,100000000)</f>
        <v>2907.1196965099998</v>
      </c>
      <c r="D392" s="13">
        <f t="shared" si="6"/>
        <v>7.6863157808139945E-2</v>
      </c>
    </row>
    <row r="393" spans="1:4" ht="15.6">
      <c r="A393" s="1">
        <v>43319</v>
      </c>
      <c r="B393" s="4">
        <v>220.25909999999999</v>
      </c>
      <c r="C393" s="12">
        <f>[1]!s_dq_amount("881001.WI",A393,100000000)</f>
        <v>3164.3420262599998</v>
      </c>
      <c r="D393" s="13">
        <f t="shared" si="6"/>
        <v>6.9606603259739497E-2</v>
      </c>
    </row>
    <row r="394" spans="1:4" ht="15.6">
      <c r="A394" s="1">
        <v>43320</v>
      </c>
      <c r="B394" s="4">
        <v>223.84909999999999</v>
      </c>
      <c r="C394" s="12">
        <f>[1]!s_dq_amount("881001.WI",A394,100000000)</f>
        <v>3050.55481852</v>
      </c>
      <c r="D394" s="13">
        <f t="shared" si="6"/>
        <v>7.337979918964449E-2</v>
      </c>
    </row>
    <row r="395" spans="1:4" ht="15.6">
      <c r="A395" s="1">
        <v>43321</v>
      </c>
      <c r="B395" s="4">
        <v>231.17400000000001</v>
      </c>
      <c r="C395" s="12">
        <f>[1]!s_dq_amount("881001.WI",A395,100000000)</f>
        <v>3468.2645674800001</v>
      </c>
      <c r="D395" s="13">
        <f t="shared" si="6"/>
        <v>6.6654084629987814E-2</v>
      </c>
    </row>
    <row r="396" spans="1:4" ht="15.6">
      <c r="A396" s="1">
        <v>43322</v>
      </c>
      <c r="B396" s="4">
        <v>182.0351</v>
      </c>
      <c r="C396" s="12">
        <f>[1]!s_dq_amount("881001.WI",A396,100000000)</f>
        <v>2880.10928371</v>
      </c>
      <c r="D396" s="13">
        <f t="shared" si="6"/>
        <v>6.3204233613494101E-2</v>
      </c>
    </row>
    <row r="397" spans="1:4" ht="15.6">
      <c r="A397" s="1">
        <v>43325</v>
      </c>
      <c r="B397" s="4">
        <v>170.17910000000001</v>
      </c>
      <c r="C397" s="12">
        <f>[1]!s_dq_amount("881001.WI",A397,100000000)</f>
        <v>3003.4530215200002</v>
      </c>
      <c r="D397" s="13">
        <f t="shared" si="6"/>
        <v>5.666114927739907E-2</v>
      </c>
    </row>
    <row r="398" spans="1:4" ht="15.6">
      <c r="A398" s="1">
        <v>43326</v>
      </c>
      <c r="B398" s="4">
        <v>167.62100000000001</v>
      </c>
      <c r="C398" s="12">
        <f>[1]!s_dq_amount("881001.WI",A398,100000000)</f>
        <v>2682.4324029200002</v>
      </c>
      <c r="D398" s="13">
        <f t="shared" si="6"/>
        <v>6.2488433936875268E-2</v>
      </c>
    </row>
    <row r="399" spans="1:4" ht="15.6">
      <c r="A399" s="1">
        <v>43327</v>
      </c>
      <c r="B399" s="4">
        <v>182.65479999999999</v>
      </c>
      <c r="C399" s="12">
        <f>[1]!s_dq_amount("881001.WI",A399,100000000)</f>
        <v>2777.2486110099999</v>
      </c>
      <c r="D399" s="13">
        <f t="shared" si="6"/>
        <v>6.5768256855324905E-2</v>
      </c>
    </row>
    <row r="400" spans="1:4" ht="15.6">
      <c r="A400" s="1">
        <v>43328</v>
      </c>
      <c r="B400" s="4">
        <v>223.21600000000001</v>
      </c>
      <c r="C400" s="12">
        <f>[1]!s_dq_amount("881001.WI",A400,100000000)</f>
        <v>2704.48814309</v>
      </c>
      <c r="D400" s="13">
        <f t="shared" si="6"/>
        <v>8.2535396049089577E-2</v>
      </c>
    </row>
    <row r="401" spans="1:4" ht="15.6">
      <c r="A401" s="1">
        <v>43329</v>
      </c>
      <c r="B401" s="4">
        <v>183.74789999999999</v>
      </c>
      <c r="C401" s="12">
        <f>[1]!s_dq_amount("881001.WI",A401,100000000)</f>
        <v>2652.82656602</v>
      </c>
      <c r="D401" s="13">
        <f t="shared" si="6"/>
        <v>6.926495020580048E-2</v>
      </c>
    </row>
    <row r="402" spans="1:4" ht="15.6">
      <c r="A402" s="1">
        <v>43332</v>
      </c>
      <c r="B402" s="4">
        <v>213.0702</v>
      </c>
      <c r="C402" s="12">
        <f>[1]!s_dq_amount("881001.WI",A402,100000000)</f>
        <v>2645.0878923499999</v>
      </c>
      <c r="D402" s="13">
        <f t="shared" si="6"/>
        <v>8.0553164458629797E-2</v>
      </c>
    </row>
    <row r="403" spans="1:4" ht="15.6">
      <c r="A403" s="1">
        <v>43333</v>
      </c>
      <c r="B403" s="4">
        <v>192.72989999999999</v>
      </c>
      <c r="C403" s="12">
        <f>[1]!s_dq_amount("881001.WI",A403,100000000)</f>
        <v>2806.4010838499998</v>
      </c>
      <c r="D403" s="13">
        <f t="shared" si="6"/>
        <v>6.8675108882013697E-2</v>
      </c>
    </row>
    <row r="404" spans="1:4" ht="15.6">
      <c r="A404" s="1">
        <v>43334</v>
      </c>
      <c r="B404" s="4">
        <v>145.28800000000001</v>
      </c>
      <c r="C404" s="12">
        <f>[1]!s_dq_amount("881001.WI",A404,100000000)</f>
        <v>2291.2972821100002</v>
      </c>
      <c r="D404" s="13">
        <f t="shared" si="6"/>
        <v>6.3408620581179145E-2</v>
      </c>
    </row>
    <row r="405" spans="1:4" ht="15.6">
      <c r="A405" s="1">
        <v>43335</v>
      </c>
      <c r="B405" s="4">
        <v>175.5384</v>
      </c>
      <c r="C405" s="12">
        <f>[1]!s_dq_amount("881001.WI",A405,100000000)</f>
        <v>2520.3161472800002</v>
      </c>
      <c r="D405" s="13">
        <f t="shared" si="6"/>
        <v>6.9649357359173464E-2</v>
      </c>
    </row>
    <row r="406" spans="1:4" ht="15.6">
      <c r="A406" s="1">
        <v>43336</v>
      </c>
      <c r="B406" s="4">
        <v>148.33369999999999</v>
      </c>
      <c r="C406" s="12">
        <f>[1]!s_dq_amount("881001.WI",A406,100000000)</f>
        <v>2390.2246485800001</v>
      </c>
      <c r="D406" s="13">
        <f t="shared" si="6"/>
        <v>6.205847642317764E-2</v>
      </c>
    </row>
    <row r="407" spans="1:4" ht="15.6">
      <c r="A407" s="1">
        <v>43339</v>
      </c>
      <c r="B407" s="4">
        <v>221.435</v>
      </c>
      <c r="C407" s="12">
        <f>[1]!s_dq_amount("881001.WI",A407,100000000)</f>
        <v>3230.41751746</v>
      </c>
      <c r="D407" s="13">
        <f t="shared" si="6"/>
        <v>6.8546867023588032E-2</v>
      </c>
    </row>
    <row r="408" spans="1:4" ht="15.6">
      <c r="A408" s="1">
        <v>43340</v>
      </c>
      <c r="B408" s="4">
        <v>173.5558</v>
      </c>
      <c r="C408" s="12">
        <f>[1]!s_dq_amount("881001.WI",A408,100000000)</f>
        <v>2912.2186468499999</v>
      </c>
      <c r="D408" s="13">
        <f t="shared" si="6"/>
        <v>5.9595731312182404E-2</v>
      </c>
    </row>
    <row r="409" spans="1:4" ht="15.6">
      <c r="A409" s="1">
        <v>43341</v>
      </c>
      <c r="B409" s="4">
        <v>149.67250000000001</v>
      </c>
      <c r="C409" s="12">
        <f>[1]!s_dq_amount("881001.WI",A409,100000000)</f>
        <v>2461.4980690299999</v>
      </c>
      <c r="D409" s="13">
        <f t="shared" si="6"/>
        <v>6.0805450909405472E-2</v>
      </c>
    </row>
    <row r="410" spans="1:4" ht="15.6">
      <c r="A410" s="1">
        <v>43342</v>
      </c>
      <c r="B410" s="4">
        <v>182.0128</v>
      </c>
      <c r="C410" s="12">
        <f>[1]!s_dq_amount("881001.WI",A410,100000000)</f>
        <v>2532.7765189800002</v>
      </c>
      <c r="D410" s="13">
        <f t="shared" si="6"/>
        <v>7.186295302251941E-2</v>
      </c>
    </row>
    <row r="411" spans="1:4" ht="15.6">
      <c r="A411" s="1">
        <v>43343</v>
      </c>
      <c r="B411" s="4">
        <v>317.19990000000001</v>
      </c>
      <c r="C411" s="12">
        <f>[1]!s_dq_amount("881001.WI",A411,100000000)</f>
        <v>2483.4746357099998</v>
      </c>
      <c r="D411" s="13">
        <f t="shared" si="6"/>
        <v>0.12772423581016998</v>
      </c>
    </row>
    <row r="412" spans="1:4" ht="15.6">
      <c r="A412" s="1">
        <v>43346</v>
      </c>
      <c r="B412" s="4">
        <v>164.71530000000001</v>
      </c>
      <c r="C412" s="12">
        <f>[1]!s_dq_amount("881001.WI",A412,100000000)</f>
        <v>2428.57290384</v>
      </c>
      <c r="D412" s="13">
        <f t="shared" si="6"/>
        <v>6.7823905858274303E-2</v>
      </c>
    </row>
    <row r="413" spans="1:4" ht="15.6">
      <c r="A413" s="1">
        <v>43347</v>
      </c>
      <c r="B413" s="4">
        <v>159.89869999999999</v>
      </c>
      <c r="C413" s="12">
        <f>[1]!s_dq_amount("881001.WI",A413,100000000)</f>
        <v>2677.3313876299999</v>
      </c>
      <c r="D413" s="13">
        <f t="shared" si="6"/>
        <v>5.9723163422643728E-2</v>
      </c>
    </row>
    <row r="414" spans="1:4" ht="15.6">
      <c r="A414" s="1">
        <v>43348</v>
      </c>
      <c r="B414" s="4">
        <v>177.32900000000001</v>
      </c>
      <c r="C414" s="12">
        <f>[1]!s_dq_amount("881001.WI",A414,100000000)</f>
        <v>2585.6852719600001</v>
      </c>
      <c r="D414" s="13">
        <f t="shared" si="6"/>
        <v>6.8581045776534566E-2</v>
      </c>
    </row>
    <row r="415" spans="1:4" ht="15.6">
      <c r="A415" s="1">
        <v>43349</v>
      </c>
      <c r="B415" s="4">
        <v>171.91329999999999</v>
      </c>
      <c r="C415" s="12">
        <f>[1]!s_dq_amount("881001.WI",A415,100000000)</f>
        <v>2493.6930131200002</v>
      </c>
      <c r="D415" s="13">
        <f t="shared" si="6"/>
        <v>6.8939239551748008E-2</v>
      </c>
    </row>
    <row r="416" spans="1:4" ht="15.6">
      <c r="A416" s="1">
        <v>43350</v>
      </c>
      <c r="B416" s="4">
        <v>184.48570000000001</v>
      </c>
      <c r="C416" s="12">
        <f>[1]!s_dq_amount("881001.WI",A416,100000000)</f>
        <v>2719.02271612</v>
      </c>
      <c r="D416" s="13">
        <f t="shared" si="6"/>
        <v>6.7850003203819509E-2</v>
      </c>
    </row>
    <row r="417" spans="1:4" ht="15.6">
      <c r="A417" s="1">
        <v>43353</v>
      </c>
      <c r="B417" s="4">
        <v>154.9451</v>
      </c>
      <c r="C417" s="12">
        <f>[1]!s_dq_amount("881001.WI",A417,100000000)</f>
        <v>2476.5876734399999</v>
      </c>
      <c r="D417" s="13">
        <f t="shared" si="6"/>
        <v>6.2563947023438107E-2</v>
      </c>
    </row>
    <row r="418" spans="1:4" ht="15.6">
      <c r="A418" s="1">
        <v>43354</v>
      </c>
      <c r="B418" s="4">
        <v>177.0179</v>
      </c>
      <c r="C418" s="12">
        <f>[1]!s_dq_amount("881001.WI",A418,100000000)</f>
        <v>2209.4977030800001</v>
      </c>
      <c r="D418" s="13">
        <f t="shared" si="6"/>
        <v>8.0116806527221196E-2</v>
      </c>
    </row>
    <row r="419" spans="1:4" ht="15.6">
      <c r="A419" s="1">
        <v>43355</v>
      </c>
      <c r="B419" s="4">
        <v>161.67670000000001</v>
      </c>
      <c r="C419" s="12">
        <f>[1]!s_dq_amount("881001.WI",A419,100000000)</f>
        <v>2176.26084773</v>
      </c>
      <c r="D419" s="13">
        <f t="shared" si="6"/>
        <v>7.4291048413907129E-2</v>
      </c>
    </row>
    <row r="420" spans="1:4" ht="15.6">
      <c r="A420" s="1">
        <v>43356</v>
      </c>
      <c r="B420" s="4">
        <v>183.0163</v>
      </c>
      <c r="C420" s="12">
        <f>[1]!s_dq_amount("881001.WI",A420,100000000)</f>
        <v>2607.1495285400001</v>
      </c>
      <c r="D420" s="13">
        <f t="shared" si="6"/>
        <v>7.0197853247983388E-2</v>
      </c>
    </row>
    <row r="421" spans="1:4" ht="15.6">
      <c r="A421" s="1">
        <v>43357</v>
      </c>
      <c r="B421" s="4">
        <v>165.47739999999999</v>
      </c>
      <c r="C421" s="12">
        <f>[1]!s_dq_amount("881001.WI",A421,100000000)</f>
        <v>2506.3811157300001</v>
      </c>
      <c r="D421" s="13">
        <f t="shared" si="6"/>
        <v>6.6022441264605367E-2</v>
      </c>
    </row>
    <row r="422" spans="1:4" ht="15.6">
      <c r="A422" s="1">
        <v>43360</v>
      </c>
      <c r="B422" s="4">
        <v>131.39779999999999</v>
      </c>
      <c r="C422" s="12">
        <f>[1]!s_dq_amount("881001.WI",A422,100000000)</f>
        <v>2066.6701197699999</v>
      </c>
      <c r="D422" s="13">
        <f t="shared" si="6"/>
        <v>6.3579474412986281E-2</v>
      </c>
    </row>
    <row r="423" spans="1:4" ht="15.6">
      <c r="A423" s="1">
        <v>43361</v>
      </c>
      <c r="B423" s="4">
        <v>179.9016</v>
      </c>
      <c r="C423" s="12">
        <f>[1]!s_dq_amount("881001.WI",A423,100000000)</f>
        <v>2534.8911137700002</v>
      </c>
      <c r="D423" s="13">
        <f t="shared" si="6"/>
        <v>7.0970148983023784E-2</v>
      </c>
    </row>
    <row r="424" spans="1:4" ht="15.6">
      <c r="A424" s="1">
        <v>43362</v>
      </c>
      <c r="B424" s="4">
        <v>194.4896</v>
      </c>
      <c r="C424" s="12">
        <f>[1]!s_dq_amount("881001.WI",A424,100000000)</f>
        <v>3196.4879068099999</v>
      </c>
      <c r="D424" s="13">
        <f t="shared" si="6"/>
        <v>6.0844778916775207E-2</v>
      </c>
    </row>
    <row r="425" spans="1:4" ht="15.6">
      <c r="A425" s="1">
        <v>43363</v>
      </c>
      <c r="B425" s="4">
        <v>177.4391</v>
      </c>
      <c r="C425" s="12">
        <f>[1]!s_dq_amount("881001.WI",A425,100000000)</f>
        <v>2502.7453898799999</v>
      </c>
      <c r="D425" s="13">
        <f t="shared" si="6"/>
        <v>7.0897783177420112E-2</v>
      </c>
    </row>
    <row r="426" spans="1:4" ht="15.6">
      <c r="A426" s="1">
        <v>43369</v>
      </c>
      <c r="B426" s="4">
        <v>318.37670000000003</v>
      </c>
      <c r="C426" s="12">
        <f>[1]!s_dq_amount("881001.WI",A426,100000000)</f>
        <v>3101.3913155599998</v>
      </c>
      <c r="D426" s="13">
        <f t="shared" si="6"/>
        <v>0.1026560880604364</v>
      </c>
    </row>
    <row r="427" spans="1:4" ht="15.6">
      <c r="A427" s="1">
        <v>43370</v>
      </c>
      <c r="B427" s="4">
        <v>210.5284</v>
      </c>
      <c r="C427" s="12">
        <f>[1]!s_dq_amount("881001.WI",A427,100000000)</f>
        <v>2838.5076459000002</v>
      </c>
      <c r="D427" s="13">
        <f t="shared" si="6"/>
        <v>7.416869223660244E-2</v>
      </c>
    </row>
    <row r="428" spans="1:4" ht="15.6">
      <c r="A428" s="1">
        <v>43371</v>
      </c>
      <c r="B428" s="4">
        <v>186.9648</v>
      </c>
      <c r="C428" s="12">
        <f>[1]!s_dq_amount("881001.WI",A428,100000000)</f>
        <v>2629.6906832200002</v>
      </c>
      <c r="D428" s="13">
        <f t="shared" si="6"/>
        <v>7.1097639426955558E-2</v>
      </c>
    </row>
    <row r="429" spans="1:4" ht="15.6">
      <c r="A429" s="1">
        <v>43381</v>
      </c>
      <c r="B429" s="4">
        <v>305.57069999999999</v>
      </c>
      <c r="C429" s="12">
        <f>[1]!s_dq_amount("881001.WI",A429,100000000)</f>
        <v>2886.2459395400001</v>
      </c>
      <c r="D429" s="13">
        <f t="shared" si="6"/>
        <v>0.1058713312728647</v>
      </c>
    </row>
    <row r="430" spans="1:4" ht="15.6">
      <c r="A430" s="1">
        <v>43382</v>
      </c>
      <c r="B430" s="4">
        <v>215.16120000000001</v>
      </c>
      <c r="C430" s="12">
        <f>[1]!s_dq_amount("881001.WI",A430,100000000)</f>
        <v>2316.54590641</v>
      </c>
      <c r="D430" s="13">
        <f t="shared" si="6"/>
        <v>9.2880179669497617E-2</v>
      </c>
    </row>
    <row r="431" spans="1:4" ht="15.6">
      <c r="A431" s="1">
        <v>43383</v>
      </c>
      <c r="B431" s="4">
        <v>185.86619999999999</v>
      </c>
      <c r="C431" s="12">
        <f>[1]!s_dq_amount("881001.WI",A431,100000000)</f>
        <v>2358.0756375300002</v>
      </c>
      <c r="D431" s="13">
        <f t="shared" si="6"/>
        <v>7.882113577776842E-2</v>
      </c>
    </row>
    <row r="432" spans="1:4" ht="15.6">
      <c r="A432" s="1">
        <v>43384</v>
      </c>
      <c r="B432" s="4">
        <v>311.60719999999998</v>
      </c>
      <c r="C432" s="12">
        <f>[1]!s_dq_amount("881001.WI",A432,100000000)</f>
        <v>3565.3158916399998</v>
      </c>
      <c r="D432" s="13">
        <f t="shared" si="6"/>
        <v>8.7399604823421309E-2</v>
      </c>
    </row>
    <row r="433" spans="1:4" ht="15.6">
      <c r="A433" s="1">
        <v>43385</v>
      </c>
      <c r="B433" s="4">
        <v>238.57759999999999</v>
      </c>
      <c r="C433" s="12">
        <f>[1]!s_dq_amount("881001.WI",A433,100000000)</f>
        <v>3068.83388083</v>
      </c>
      <c r="D433" s="13">
        <f t="shared" si="6"/>
        <v>7.7742103112949879E-2</v>
      </c>
    </row>
    <row r="434" spans="1:4" ht="15.6">
      <c r="A434" s="1">
        <v>43388</v>
      </c>
      <c r="B434" s="4">
        <v>196.97130000000001</v>
      </c>
      <c r="C434" s="12">
        <f>[1]!s_dq_amount("881001.WI",A434,100000000)</f>
        <v>2372.2911618799999</v>
      </c>
      <c r="D434" s="13">
        <f t="shared" si="6"/>
        <v>8.3029985174291859E-2</v>
      </c>
    </row>
    <row r="435" spans="1:4" ht="15.6">
      <c r="A435" s="1">
        <v>43391</v>
      </c>
      <c r="B435" s="4">
        <v>287.31630000000001</v>
      </c>
      <c r="C435" s="12">
        <f>[1]!s_dq_amount("881001.WI",A435,100000000)</f>
        <v>2349.5798690699999</v>
      </c>
      <c r="D435" s="13">
        <f t="shared" si="6"/>
        <v>0.12228411716590178</v>
      </c>
    </row>
    <row r="436" spans="1:4" ht="15.6">
      <c r="A436" s="1">
        <v>43392</v>
      </c>
      <c r="B436" s="4">
        <v>324.0564</v>
      </c>
      <c r="C436" s="12">
        <f>[1]!s_dq_amount("881001.WI",A436,100000000)</f>
        <v>2836.5161097599998</v>
      </c>
      <c r="D436" s="13">
        <f t="shared" si="6"/>
        <v>0.11424451244432336</v>
      </c>
    </row>
    <row r="437" spans="1:4" ht="15.6">
      <c r="A437" s="1">
        <v>43395</v>
      </c>
      <c r="B437" s="4">
        <v>314.2747</v>
      </c>
      <c r="C437" s="12">
        <f>[1]!s_dq_amount("881001.WI",A437,100000000)</f>
        <v>4197.4994767300004</v>
      </c>
      <c r="D437" s="13">
        <f t="shared" si="6"/>
        <v>7.487188545043752E-2</v>
      </c>
    </row>
    <row r="438" spans="1:4" ht="15.6">
      <c r="A438" s="1">
        <v>43396</v>
      </c>
      <c r="B438" s="4">
        <v>255.23750000000001</v>
      </c>
      <c r="C438" s="12">
        <f>[1]!s_dq_amount("881001.WI",A438,100000000)</f>
        <v>3537.0793790100001</v>
      </c>
      <c r="D438" s="13">
        <f t="shared" si="6"/>
        <v>7.2160523598833945E-2</v>
      </c>
    </row>
    <row r="439" spans="1:4" ht="15.6">
      <c r="A439" s="1">
        <v>43397</v>
      </c>
      <c r="B439" s="4">
        <v>253.22909999999999</v>
      </c>
      <c r="C439" s="12">
        <f>[1]!s_dq_amount("881001.WI",A439,100000000)</f>
        <v>2937.0476516099998</v>
      </c>
      <c r="D439" s="13">
        <f t="shared" si="6"/>
        <v>8.6218927997708014E-2</v>
      </c>
    </row>
    <row r="440" spans="1:4" ht="15.6">
      <c r="A440" s="1">
        <v>43398</v>
      </c>
      <c r="B440" s="4">
        <v>251.38419999999999</v>
      </c>
      <c r="C440" s="12">
        <f>[1]!s_dq_amount("881001.WI",A440,100000000)</f>
        <v>2898.8745963900001</v>
      </c>
      <c r="D440" s="13">
        <f t="shared" si="6"/>
        <v>8.6717859514534174E-2</v>
      </c>
    </row>
    <row r="441" spans="1:4" ht="15.6">
      <c r="A441" s="1">
        <v>43399</v>
      </c>
      <c r="B441" s="4">
        <v>226.5341</v>
      </c>
      <c r="C441" s="12">
        <f>[1]!s_dq_amount("881001.WI",A441,100000000)</f>
        <v>2806.3454170499999</v>
      </c>
      <c r="D441" s="13">
        <f t="shared" si="6"/>
        <v>8.0722101642829919E-2</v>
      </c>
    </row>
    <row r="442" spans="1:4" ht="15.6">
      <c r="A442" s="1">
        <v>43402</v>
      </c>
      <c r="B442" s="4">
        <v>258.19630000000001</v>
      </c>
      <c r="C442" s="12">
        <f>[1]!s_dq_amount("881001.WI",A442,100000000)</f>
        <v>2551.1721353299999</v>
      </c>
      <c r="D442" s="13">
        <f t="shared" si="6"/>
        <v>0.10120693011042226</v>
      </c>
    </row>
    <row r="443" spans="1:4" ht="15.6">
      <c r="A443" s="1">
        <v>43403</v>
      </c>
      <c r="B443" s="4">
        <v>311.70080000000002</v>
      </c>
      <c r="C443" s="12">
        <f>[1]!s_dq_amount("881001.WI",A443,100000000)</f>
        <v>3100.0078936899999</v>
      </c>
      <c r="D443" s="13">
        <f t="shared" si="6"/>
        <v>0.1005483891297375</v>
      </c>
    </row>
    <row r="444" spans="1:4" ht="15.6">
      <c r="A444" s="1">
        <v>43404</v>
      </c>
      <c r="B444" s="4">
        <v>275.6927</v>
      </c>
      <c r="C444" s="12">
        <f>[1]!s_dq_amount("881001.WI",A444,100000000)</f>
        <v>3139.1396951199999</v>
      </c>
      <c r="D444" s="13">
        <f t="shared" si="6"/>
        <v>8.7824285242412925E-2</v>
      </c>
    </row>
    <row r="445" spans="1:4" ht="15.6">
      <c r="A445" s="1">
        <v>43405</v>
      </c>
      <c r="B445" s="4">
        <v>312.50569999999999</v>
      </c>
      <c r="C445" s="12">
        <f>[1]!s_dq_amount("881001.WI",A445,100000000)</f>
        <v>3822.3105649700001</v>
      </c>
      <c r="D445" s="13">
        <f t="shared" si="6"/>
        <v>8.1758322535064001E-2</v>
      </c>
    </row>
    <row r="446" spans="1:4" ht="15.6">
      <c r="A446" s="1">
        <v>43406</v>
      </c>
      <c r="B446" s="4">
        <v>428.02949999999998</v>
      </c>
      <c r="C446" s="12">
        <f>[1]!s_dq_amount("881001.WI",A446,100000000)</f>
        <v>4476.7316638900002</v>
      </c>
      <c r="D446" s="13">
        <f t="shared" si="6"/>
        <v>9.5612051857508276E-2</v>
      </c>
    </row>
    <row r="447" spans="1:4" ht="15.6">
      <c r="A447" s="1">
        <v>43409</v>
      </c>
      <c r="B447" s="4">
        <v>271.52429999999998</v>
      </c>
      <c r="C447" s="12">
        <f>[1]!s_dq_amount("881001.WI",A447,100000000)</f>
        <v>3908.03148431</v>
      </c>
      <c r="D447" s="13">
        <f t="shared" si="6"/>
        <v>6.9478534420748195E-2</v>
      </c>
    </row>
    <row r="448" spans="1:4" ht="15.6">
      <c r="A448" s="1">
        <v>43410</v>
      </c>
      <c r="B448" s="4">
        <v>217.30439999999999</v>
      </c>
      <c r="C448" s="12">
        <f>[1]!s_dq_amount("881001.WI",A448,100000000)</f>
        <v>3120.9101946300002</v>
      </c>
      <c r="D448" s="13">
        <f t="shared" si="6"/>
        <v>6.9628533488052688E-2</v>
      </c>
    </row>
    <row r="449" spans="1:4" ht="15.6">
      <c r="A449" s="1">
        <v>43411</v>
      </c>
      <c r="B449" s="4">
        <v>216.6617</v>
      </c>
      <c r="C449" s="12">
        <f>[1]!s_dq_amount("881001.WI",A449,100000000)</f>
        <v>3376.4033007799999</v>
      </c>
      <c r="D449" s="13">
        <f t="shared" si="6"/>
        <v>6.4169378092346935E-2</v>
      </c>
    </row>
    <row r="450" spans="1:4" ht="15.6">
      <c r="A450" s="1">
        <v>43412</v>
      </c>
      <c r="B450" s="4">
        <v>194.845</v>
      </c>
      <c r="C450" s="12">
        <f>[1]!s_dq_amount("881001.WI",A450,100000000)</f>
        <v>2964.0252717799999</v>
      </c>
      <c r="D450" s="13">
        <f t="shared" si="6"/>
        <v>6.573661900088619E-2</v>
      </c>
    </row>
    <row r="451" spans="1:4" ht="15.6">
      <c r="A451" s="1">
        <v>43413</v>
      </c>
      <c r="B451" s="4">
        <v>193.27109999999999</v>
      </c>
      <c r="C451" s="12">
        <f>[1]!s_dq_amount("881001.WI",A451,100000000)</f>
        <v>2741.01939356</v>
      </c>
      <c r="D451" s="13">
        <f t="shared" si="6"/>
        <v>7.0510664920536009E-2</v>
      </c>
    </row>
    <row r="452" spans="1:4" ht="15.6">
      <c r="A452" s="1">
        <v>43416</v>
      </c>
      <c r="B452" s="4">
        <v>198.87979999999999</v>
      </c>
      <c r="C452" s="12">
        <f>[1]!s_dq_amount("881001.WI",A452,100000000)</f>
        <v>3390.0439111999999</v>
      </c>
      <c r="D452" s="13">
        <f t="shared" ref="D452:D515" si="7">B452/C452</f>
        <v>5.8665847761718515E-2</v>
      </c>
    </row>
    <row r="453" spans="1:4" ht="15.6">
      <c r="A453" s="1">
        <v>43417</v>
      </c>
      <c r="B453" s="4">
        <v>246.88059999999999</v>
      </c>
      <c r="C453" s="12">
        <f>[1]!s_dq_amount("881001.WI",A453,100000000)</f>
        <v>4552.3553322899998</v>
      </c>
      <c r="D453" s="13">
        <f t="shared" si="7"/>
        <v>5.4231399348128234E-2</v>
      </c>
    </row>
    <row r="454" spans="1:4" ht="15.6">
      <c r="A454" s="1">
        <v>43418</v>
      </c>
      <c r="B454" s="4">
        <v>198.30080000000001</v>
      </c>
      <c r="C454" s="12">
        <f>[1]!s_dq_amount("881001.WI",A454,100000000)</f>
        <v>4106.5123403600001</v>
      </c>
      <c r="D454" s="13">
        <f t="shared" si="7"/>
        <v>4.8289347155015691E-2</v>
      </c>
    </row>
    <row r="455" spans="1:4" ht="15.6">
      <c r="A455" s="1">
        <v>43419</v>
      </c>
      <c r="B455" s="4">
        <v>182.7064</v>
      </c>
      <c r="C455" s="12">
        <f>[1]!s_dq_amount("881001.WI",A455,100000000)</f>
        <v>4026.8714157899999</v>
      </c>
      <c r="D455" s="13">
        <f t="shared" si="7"/>
        <v>4.5371798881776879E-2</v>
      </c>
    </row>
    <row r="456" spans="1:4" ht="15.6">
      <c r="A456" s="1">
        <v>43420</v>
      </c>
      <c r="B456" s="4">
        <v>220.16139999999999</v>
      </c>
      <c r="C456" s="12">
        <f>[1]!s_dq_amount("881001.WI",A456,100000000)</f>
        <v>4747.3461080999996</v>
      </c>
      <c r="D456" s="13">
        <f t="shared" si="7"/>
        <v>4.6375679166167597E-2</v>
      </c>
    </row>
    <row r="457" spans="1:4" ht="15.6">
      <c r="A457" s="1">
        <v>43423</v>
      </c>
      <c r="B457" s="4">
        <v>227.22620000000001</v>
      </c>
      <c r="C457" s="12">
        <f>[1]!s_dq_amount("881001.WI",A457,100000000)</f>
        <v>4393.2073597600001</v>
      </c>
      <c r="D457" s="13">
        <f t="shared" si="7"/>
        <v>5.172216592398983E-2</v>
      </c>
    </row>
    <row r="458" spans="1:4" ht="15.6">
      <c r="A458" s="1">
        <v>43424</v>
      </c>
      <c r="B458" s="4">
        <v>221.64420000000001</v>
      </c>
      <c r="C458" s="12">
        <f>[1]!s_dq_amount("881001.WI",A458,100000000)</f>
        <v>4211.68363021</v>
      </c>
      <c r="D458" s="13">
        <f t="shared" si="7"/>
        <v>5.2626032594226109E-2</v>
      </c>
    </row>
    <row r="459" spans="1:4" ht="15.6">
      <c r="A459" s="1">
        <v>43425</v>
      </c>
      <c r="B459" s="4">
        <v>199.1446</v>
      </c>
      <c r="C459" s="12">
        <f>[1]!s_dq_amount("881001.WI",A459,100000000)</f>
        <v>3465.0336073399999</v>
      </c>
      <c r="D459" s="13">
        <f t="shared" si="7"/>
        <v>5.747263160107622E-2</v>
      </c>
    </row>
    <row r="460" spans="1:4" ht="15.6">
      <c r="A460" s="1">
        <v>43426</v>
      </c>
      <c r="B460" s="4">
        <v>160.5273</v>
      </c>
      <c r="C460" s="12">
        <f>[1]!s_dq_amount("881001.WI",A460,100000000)</f>
        <v>3050.96664328</v>
      </c>
      <c r="D460" s="13">
        <f t="shared" si="7"/>
        <v>5.261522617875037E-2</v>
      </c>
    </row>
    <row r="461" spans="1:4" ht="15.6">
      <c r="A461" s="1">
        <v>43427</v>
      </c>
      <c r="B461" s="4">
        <v>185.17259999999999</v>
      </c>
      <c r="C461" s="12">
        <f>[1]!s_dq_amount("881001.WI",A461,100000000)</f>
        <v>3532.8772041699999</v>
      </c>
      <c r="D461" s="13">
        <f t="shared" si="7"/>
        <v>5.2414105925174294E-2</v>
      </c>
    </row>
    <row r="462" spans="1:4" ht="15.6">
      <c r="A462" s="1">
        <v>43430</v>
      </c>
      <c r="B462" s="4">
        <v>157.01259999999999</v>
      </c>
      <c r="C462" s="12">
        <f>[1]!s_dq_amount("881001.WI",A462,100000000)</f>
        <v>2513.6687262300002</v>
      </c>
      <c r="D462" s="13">
        <f t="shared" si="7"/>
        <v>6.2463521291243281E-2</v>
      </c>
    </row>
    <row r="463" spans="1:4" ht="15.6">
      <c r="A463" s="1">
        <v>43431</v>
      </c>
      <c r="B463" s="4">
        <v>159.464</v>
      </c>
      <c r="C463" s="12">
        <f>[1]!s_dq_amount("881001.WI",A463,100000000)</f>
        <v>2480.3027684899998</v>
      </c>
      <c r="D463" s="13">
        <f t="shared" si="7"/>
        <v>6.4292150952635976E-2</v>
      </c>
    </row>
    <row r="464" spans="1:4" ht="15.6">
      <c r="A464" s="1">
        <v>43432</v>
      </c>
      <c r="B464" s="4">
        <v>179.39189999999999</v>
      </c>
      <c r="C464" s="12">
        <f>[1]!s_dq_amount("881001.WI",A464,100000000)</f>
        <v>2907.1940455399999</v>
      </c>
      <c r="D464" s="13">
        <f t="shared" si="7"/>
        <v>6.1706200958690616E-2</v>
      </c>
    </row>
    <row r="465" spans="1:4" ht="15.6">
      <c r="A465" s="1">
        <v>43433</v>
      </c>
      <c r="B465" s="4">
        <v>186.71879999999999</v>
      </c>
      <c r="C465" s="12">
        <f>[1]!s_dq_amount("881001.WI",A465,100000000)</f>
        <v>3103.9629568599998</v>
      </c>
      <c r="D465" s="13">
        <f t="shared" si="7"/>
        <v>6.0154970466814658E-2</v>
      </c>
    </row>
    <row r="466" spans="1:4" ht="15.6">
      <c r="A466" s="1">
        <v>43434</v>
      </c>
      <c r="B466" s="4">
        <v>214.0692</v>
      </c>
      <c r="C466" s="12">
        <f>[1]!s_dq_amount("881001.WI",A466,100000000)</f>
        <v>2669.1161918500002</v>
      </c>
      <c r="D466" s="13">
        <f t="shared" si="7"/>
        <v>8.0202278437202748E-2</v>
      </c>
    </row>
    <row r="467" spans="1:4" ht="15.6">
      <c r="A467" s="1">
        <v>43437</v>
      </c>
      <c r="B467" s="4">
        <v>346.096</v>
      </c>
      <c r="C467" s="12">
        <f>[1]!s_dq_amount("881001.WI",A467,100000000)</f>
        <v>4246.7740123499998</v>
      </c>
      <c r="D467" s="13">
        <f t="shared" si="7"/>
        <v>8.1496213124014089E-2</v>
      </c>
    </row>
    <row r="468" spans="1:4" ht="15.6">
      <c r="A468" s="1">
        <v>43438</v>
      </c>
      <c r="B468" s="4">
        <v>231.1071</v>
      </c>
      <c r="C468" s="12">
        <f>[1]!s_dq_amount("881001.WI",A468,100000000)</f>
        <v>3300.6603165699998</v>
      </c>
      <c r="D468" s="13">
        <f t="shared" si="7"/>
        <v>7.0018444139736041E-2</v>
      </c>
    </row>
    <row r="469" spans="1:4" ht="15.6">
      <c r="A469" s="1">
        <v>43439</v>
      </c>
      <c r="B469" s="4">
        <v>219.99870000000001</v>
      </c>
      <c r="C469" s="12">
        <f>[1]!s_dq_amount("881001.WI",A469,100000000)</f>
        <v>3212.1572800899999</v>
      </c>
      <c r="D469" s="13">
        <f t="shared" si="7"/>
        <v>6.8489392273418187E-2</v>
      </c>
    </row>
    <row r="470" spans="1:4" ht="15.6">
      <c r="A470" s="1">
        <v>43440</v>
      </c>
      <c r="B470" s="4">
        <v>239.0453</v>
      </c>
      <c r="C470" s="12">
        <f>[1]!s_dq_amount("881001.WI",A470,100000000)</f>
        <v>3102.3033751200001</v>
      </c>
      <c r="D470" s="13">
        <f t="shared" si="7"/>
        <v>7.7054134008010575E-2</v>
      </c>
    </row>
    <row r="471" spans="1:4" ht="15.6">
      <c r="A471" s="1">
        <v>43441</v>
      </c>
      <c r="B471" s="4">
        <v>167.01490000000001</v>
      </c>
      <c r="C471" s="12">
        <f>[1]!s_dq_amount("881001.WI",A471,100000000)</f>
        <v>2397.0003058100001</v>
      </c>
      <c r="D471" s="13">
        <f t="shared" si="7"/>
        <v>6.9676628574130248E-2</v>
      </c>
    </row>
    <row r="472" spans="1:4" ht="15.6">
      <c r="A472" s="1">
        <v>43444</v>
      </c>
      <c r="B472" s="4">
        <v>189.63839999999999</v>
      </c>
      <c r="C472" s="12">
        <f>[1]!s_dq_amount("881001.WI",A472,100000000)</f>
        <v>2388.3244947600001</v>
      </c>
      <c r="D472" s="13">
        <f t="shared" si="7"/>
        <v>7.9402275702513583E-2</v>
      </c>
    </row>
    <row r="473" spans="1:4" ht="15.6">
      <c r="A473" s="1">
        <v>43445</v>
      </c>
      <c r="B473" s="4">
        <v>166.2071</v>
      </c>
      <c r="C473" s="12">
        <f>[1]!s_dq_amount("881001.WI",A473,100000000)</f>
        <v>2176.6098781300002</v>
      </c>
      <c r="D473" s="13">
        <f t="shared" si="7"/>
        <v>7.6360537398090914E-2</v>
      </c>
    </row>
    <row r="474" spans="1:4" ht="15.6">
      <c r="A474" s="1">
        <v>43446</v>
      </c>
      <c r="B474" s="4">
        <v>141.53579999999999</v>
      </c>
      <c r="C474" s="12">
        <f>[1]!s_dq_amount("881001.WI",A474,100000000)</f>
        <v>2225.02572164</v>
      </c>
      <c r="D474" s="13">
        <f t="shared" si="7"/>
        <v>6.3610860145777631E-2</v>
      </c>
    </row>
    <row r="475" spans="1:4" ht="15.6">
      <c r="A475" s="1">
        <v>43447</v>
      </c>
      <c r="B475" s="4">
        <v>232.5788</v>
      </c>
      <c r="C475" s="12">
        <f>[1]!s_dq_amount("881001.WI",A475,100000000)</f>
        <v>3039.9725543099999</v>
      </c>
      <c r="D475" s="13">
        <f t="shared" si="7"/>
        <v>7.6506874928938221E-2</v>
      </c>
    </row>
    <row r="476" spans="1:4" ht="15.6">
      <c r="A476" s="1">
        <v>43448</v>
      </c>
      <c r="B476" s="4">
        <v>311.75240000000002</v>
      </c>
      <c r="C476" s="12">
        <f>[1]!s_dq_amount("881001.WI",A476,100000000)</f>
        <v>2913.80036789</v>
      </c>
      <c r="D476" s="13">
        <f t="shared" si="7"/>
        <v>0.10699168118567864</v>
      </c>
    </row>
    <row r="477" spans="1:4" ht="15.6">
      <c r="A477" s="1">
        <v>43451</v>
      </c>
      <c r="B477" s="4">
        <v>186.05549999999999</v>
      </c>
      <c r="C477" s="12">
        <f>[1]!s_dq_amount("881001.WI",A477,100000000)</f>
        <v>2378.3928158099998</v>
      </c>
      <c r="D477" s="13">
        <f t="shared" si="7"/>
        <v>7.8227405819267834E-2</v>
      </c>
    </row>
    <row r="478" spans="1:4" ht="15.6">
      <c r="A478" s="1">
        <v>43452</v>
      </c>
      <c r="B478" s="4">
        <v>191.60990000000001</v>
      </c>
      <c r="C478" s="12">
        <f>[1]!s_dq_amount("881001.WI",A478,100000000)</f>
        <v>2298.3877232599998</v>
      </c>
      <c r="D478" s="13">
        <f t="shared" si="7"/>
        <v>8.3367091662073151E-2</v>
      </c>
    </row>
    <row r="479" spans="1:4" ht="15.6">
      <c r="A479" s="1">
        <v>43453</v>
      </c>
      <c r="B479" s="4">
        <v>155.68109999999999</v>
      </c>
      <c r="C479" s="12">
        <f>[1]!s_dq_amount("881001.WI",A479,100000000)</f>
        <v>2170.61988122</v>
      </c>
      <c r="D479" s="13">
        <f t="shared" si="7"/>
        <v>7.1721954335228516E-2</v>
      </c>
    </row>
    <row r="480" spans="1:4" ht="15.6">
      <c r="A480" s="1">
        <v>43454</v>
      </c>
      <c r="B480" s="4">
        <v>191.38630000000001</v>
      </c>
      <c r="C480" s="12">
        <f>[1]!s_dq_amount("881001.WI",A480,100000000)</f>
        <v>2310.1826243599999</v>
      </c>
      <c r="D480" s="13">
        <f t="shared" si="7"/>
        <v>8.2844662574250202E-2</v>
      </c>
    </row>
    <row r="481" spans="1:5" ht="15.6">
      <c r="A481" s="1">
        <v>43455</v>
      </c>
      <c r="B481" s="4">
        <v>212.71039999999999</v>
      </c>
      <c r="C481" s="12">
        <f>[1]!s_dq_amount("881001.WI",A481,100000000)</f>
        <v>2360.1812169599998</v>
      </c>
      <c r="D481" s="13">
        <f t="shared" si="7"/>
        <v>9.012460503942947E-2</v>
      </c>
    </row>
    <row r="482" spans="1:5" ht="15.6">
      <c r="A482" s="1">
        <v>43461</v>
      </c>
      <c r="B482" s="4">
        <v>245.98769999999999</v>
      </c>
      <c r="C482" s="12">
        <f>[1]!s_dq_amount("881001.WI",A482,100000000)</f>
        <v>2637.93191398</v>
      </c>
      <c r="D482" s="13">
        <f t="shared" si="7"/>
        <v>9.3250208125676817E-2</v>
      </c>
    </row>
    <row r="483" spans="1:5" ht="15.6">
      <c r="A483" s="1">
        <v>43462</v>
      </c>
      <c r="B483" s="4">
        <v>220.90190000000001</v>
      </c>
      <c r="C483" s="12">
        <f>[1]!s_dq_amount("881001.WI",A483,100000000)</f>
        <v>2390.3943233099999</v>
      </c>
      <c r="D483" s="13">
        <f t="shared" si="7"/>
        <v>9.241232621993313E-2</v>
      </c>
    </row>
    <row r="484" spans="1:5" ht="15.6">
      <c r="A484" s="1">
        <v>43467</v>
      </c>
      <c r="B484" s="4">
        <v>228.70670000000001</v>
      </c>
      <c r="C484" s="12">
        <f>[1]!s_dq_amount("881001.WI",A484,100000000)</f>
        <v>2250.2907296100002</v>
      </c>
      <c r="D484" s="13">
        <f t="shared" si="7"/>
        <v>0.10163428973448127</v>
      </c>
      <c r="E484">
        <f>PERCENTRANK(D$3:D484,D484)</f>
        <v>0.98699999999999999</v>
      </c>
    </row>
    <row r="485" spans="1:5" ht="15.6">
      <c r="A485" s="1">
        <v>43468</v>
      </c>
      <c r="B485" s="4">
        <v>185.74539999999999</v>
      </c>
      <c r="C485" s="12">
        <f>[1]!s_dq_amount("881001.WI",A485,100000000)</f>
        <v>2504.4559422799998</v>
      </c>
      <c r="D485" s="13">
        <f t="shared" si="7"/>
        <v>7.4165968290462958E-2</v>
      </c>
      <c r="E485">
        <f>PERCENTRANK(D$3:D485,D485)</f>
        <v>0.90400000000000003</v>
      </c>
    </row>
    <row r="486" spans="1:5" ht="15.6">
      <c r="A486" s="1">
        <v>43469</v>
      </c>
      <c r="B486" s="4">
        <v>218.3082</v>
      </c>
      <c r="C486" s="12">
        <f>[1]!s_dq_amount("881001.WI",A486,100000000)</f>
        <v>3207.0399090699998</v>
      </c>
      <c r="D486" s="13">
        <f t="shared" si="7"/>
        <v>6.8071557008876307E-2</v>
      </c>
      <c r="E486">
        <f>PERCENTRANK(D$3:D486,D486)</f>
        <v>0.84799999999999998</v>
      </c>
    </row>
    <row r="487" spans="1:5" ht="15.6">
      <c r="A487" s="1">
        <v>43472</v>
      </c>
      <c r="B487" s="4">
        <v>196.06569999999999</v>
      </c>
      <c r="C487" s="12">
        <f>[1]!s_dq_amount("881001.WI",A487,100000000)</f>
        <v>3457.5160887400002</v>
      </c>
      <c r="D487" s="13">
        <f t="shared" si="7"/>
        <v>5.6707096935433472E-2</v>
      </c>
      <c r="E487">
        <f>PERCENTRANK(D$3:D487,D487)</f>
        <v>0.752</v>
      </c>
    </row>
    <row r="488" spans="1:5" ht="15.6">
      <c r="A488" s="1">
        <v>43473</v>
      </c>
      <c r="B488" s="4">
        <v>174.61330000000001</v>
      </c>
      <c r="C488" s="12">
        <f>[1]!s_dq_amount("881001.WI",A488,100000000)</f>
        <v>2979.7628238299999</v>
      </c>
      <c r="D488" s="13">
        <f t="shared" si="7"/>
        <v>5.8599731026767778E-2</v>
      </c>
      <c r="E488">
        <f>PERCENTRANK(D$3:D488,D488)</f>
        <v>0.75800000000000001</v>
      </c>
    </row>
    <row r="489" spans="1:5" ht="15.6">
      <c r="A489" s="1">
        <v>43474</v>
      </c>
      <c r="B489" s="4">
        <v>266.72480000000002</v>
      </c>
      <c r="C489" s="12">
        <f>[1]!s_dq_amount("881001.WI",A489,100000000)</f>
        <v>3777.8552608700002</v>
      </c>
      <c r="D489" s="13">
        <f t="shared" si="7"/>
        <v>7.0602175462533764E-2</v>
      </c>
      <c r="E489">
        <f>PERCENTRANK(D$3:D489,D489)</f>
        <v>0.88200000000000001</v>
      </c>
    </row>
    <row r="490" spans="1:5" ht="15.6">
      <c r="A490" s="1">
        <v>43475</v>
      </c>
      <c r="B490" s="4">
        <v>217.37289999999999</v>
      </c>
      <c r="C490" s="12">
        <f>[1]!s_dq_amount("881001.WI",A490,100000000)</f>
        <v>3105.5848916700002</v>
      </c>
      <c r="D490" s="13">
        <f t="shared" si="7"/>
        <v>6.9994190332085773E-2</v>
      </c>
      <c r="E490">
        <f>PERCENTRANK(D$3:D490,D490)</f>
        <v>0.874</v>
      </c>
    </row>
    <row r="491" spans="1:5" ht="15.6">
      <c r="A491" s="1">
        <v>43476</v>
      </c>
      <c r="B491" s="4">
        <v>202.91929999999999</v>
      </c>
      <c r="C491" s="12">
        <f>[1]!s_dq_amount("881001.WI",A491,100000000)</f>
        <v>2932.7922121000001</v>
      </c>
      <c r="D491" s="13">
        <f t="shared" si="7"/>
        <v>6.9189797750690771E-2</v>
      </c>
      <c r="E491">
        <f>PERCENTRANK(D$3:D491,D491)</f>
        <v>0.85799999999999998</v>
      </c>
    </row>
    <row r="492" spans="1:5" ht="15.6">
      <c r="A492" s="1">
        <v>43479</v>
      </c>
      <c r="B492" s="4">
        <v>183.69329999999999</v>
      </c>
      <c r="C492" s="12">
        <f>[1]!s_dq_amount("881001.WI",A492,100000000)</f>
        <v>2809.8628266400001</v>
      </c>
      <c r="D492" s="13">
        <f t="shared" si="7"/>
        <v>6.5374472468344019E-2</v>
      </c>
      <c r="E492">
        <f>PERCENTRANK(D$3:D492,D492)</f>
        <v>0.81699999999999995</v>
      </c>
    </row>
    <row r="493" spans="1:5" ht="15.6">
      <c r="A493" s="1">
        <v>43480</v>
      </c>
      <c r="B493" s="4">
        <v>227.5626</v>
      </c>
      <c r="C493" s="12">
        <f>[1]!s_dq_amount("881001.WI",A493,100000000)</f>
        <v>3180.38600916</v>
      </c>
      <c r="D493" s="13">
        <f t="shared" si="7"/>
        <v>7.1551880603355933E-2</v>
      </c>
      <c r="E493">
        <f>PERCENTRANK(D$3:D493,D493)</f>
        <v>0.88900000000000001</v>
      </c>
    </row>
    <row r="494" spans="1:5" ht="15.6">
      <c r="A494" s="1">
        <v>43481</v>
      </c>
      <c r="B494" s="4">
        <v>191.30279999999999</v>
      </c>
      <c r="C494" s="12">
        <f>[1]!s_dq_amount("881001.WI",A494,100000000)</f>
        <v>3041.7531539199999</v>
      </c>
      <c r="D494" s="13">
        <f t="shared" si="7"/>
        <v>6.2892282943296116E-2</v>
      </c>
      <c r="E494">
        <f>PERCENTRANK(D$3:D494,D494)</f>
        <v>0.79400000000000004</v>
      </c>
    </row>
    <row r="495" spans="1:5" ht="15.6">
      <c r="A495" s="1">
        <v>43482</v>
      </c>
      <c r="B495" s="4">
        <v>215.1876</v>
      </c>
      <c r="C495" s="12">
        <f>[1]!s_dq_amount("881001.WI",A495,100000000)</f>
        <v>2928.4750392400001</v>
      </c>
      <c r="D495" s="13">
        <f t="shared" si="7"/>
        <v>7.3481111198354501E-2</v>
      </c>
      <c r="E495">
        <f>PERCENTRANK(D$3:D495,D495)</f>
        <v>0.90200000000000002</v>
      </c>
    </row>
    <row r="496" spans="1:5" ht="15.6">
      <c r="A496" s="1">
        <v>43483</v>
      </c>
      <c r="B496" s="4">
        <v>261.60289999999998</v>
      </c>
      <c r="C496" s="12">
        <f>[1]!s_dq_amount("881001.WI",A496,100000000)</f>
        <v>3218.1076899200002</v>
      </c>
      <c r="D496" s="13">
        <f t="shared" si="7"/>
        <v>8.1290909194683666E-2</v>
      </c>
      <c r="E496">
        <f>PERCENTRANK(D$3:D496,D496)</f>
        <v>0.94499999999999995</v>
      </c>
    </row>
    <row r="497" spans="1:5" ht="15.6">
      <c r="A497" s="1">
        <v>43486</v>
      </c>
      <c r="B497" s="4">
        <v>229.3168</v>
      </c>
      <c r="C497" s="12">
        <f>[1]!s_dq_amount("881001.WI",A497,100000000)</f>
        <v>3094.2470228100001</v>
      </c>
      <c r="D497" s="13">
        <f t="shared" si="7"/>
        <v>7.4110695852507902E-2</v>
      </c>
      <c r="E497">
        <f>PERCENTRANK(D$3:D497,D497)</f>
        <v>0.90200000000000002</v>
      </c>
    </row>
    <row r="498" spans="1:5" ht="15.6">
      <c r="A498" s="1">
        <v>43487</v>
      </c>
      <c r="B498" s="4">
        <v>193.23330000000001</v>
      </c>
      <c r="C498" s="12">
        <f>[1]!s_dq_amount("881001.WI",A498,100000000)</f>
        <v>2760.1923721399999</v>
      </c>
      <c r="D498" s="13">
        <f t="shared" si="7"/>
        <v>7.0007185712996023E-2</v>
      </c>
      <c r="E498">
        <f>PERCENTRANK(D$3:D498,D498)</f>
        <v>0.86799999999999999</v>
      </c>
    </row>
    <row r="499" spans="1:5" ht="15.6">
      <c r="A499" s="1">
        <v>43488</v>
      </c>
      <c r="B499" s="4">
        <v>173.68100000000001</v>
      </c>
      <c r="C499" s="12">
        <f>[1]!s_dq_amount("881001.WI",A499,100000000)</f>
        <v>2412.9563096000002</v>
      </c>
      <c r="D499" s="13">
        <f t="shared" si="7"/>
        <v>7.1978510057975897E-2</v>
      </c>
      <c r="E499">
        <f>PERCENTRANK(D$3:D499,D499)</f>
        <v>0.88900000000000001</v>
      </c>
    </row>
    <row r="500" spans="1:5" ht="15.6">
      <c r="A500" s="1">
        <v>43489</v>
      </c>
      <c r="B500" s="4">
        <v>199.04230000000001</v>
      </c>
      <c r="C500" s="12">
        <f>[1]!s_dq_amount("881001.WI",A500,100000000)</f>
        <v>2964.30981084</v>
      </c>
      <c r="D500" s="13">
        <f t="shared" si="7"/>
        <v>6.7146254170915132E-2</v>
      </c>
      <c r="E500">
        <f>PERCENTRANK(D$3:D500,D500)</f>
        <v>0.82599999999999996</v>
      </c>
    </row>
    <row r="501" spans="1:5" ht="15.6">
      <c r="A501" s="1">
        <v>43490</v>
      </c>
      <c r="B501" s="4">
        <v>215.83600000000001</v>
      </c>
      <c r="C501" s="12">
        <f>[1]!s_dq_amount("881001.WI",A501,100000000)</f>
        <v>3092.9534579699998</v>
      </c>
      <c r="D501" s="13">
        <f t="shared" si="7"/>
        <v>6.9783138651449278E-2</v>
      </c>
      <c r="E501">
        <f>PERCENTRANK(D$3:D501,D501)</f>
        <v>0.86299999999999999</v>
      </c>
    </row>
    <row r="502" spans="1:5" ht="15.6">
      <c r="A502" s="1">
        <v>43493</v>
      </c>
      <c r="B502" s="4">
        <v>252.44990000000001</v>
      </c>
      <c r="C502" s="12">
        <f>[1]!s_dq_amount("881001.WI",A502,100000000)</f>
        <v>2949.8217493799998</v>
      </c>
      <c r="D502" s="13">
        <f t="shared" si="7"/>
        <v>8.5581408453938107E-2</v>
      </c>
      <c r="E502">
        <f>PERCENTRANK(D3:D502,D502)</f>
        <v>0.95899999999999996</v>
      </c>
    </row>
    <row r="503" spans="1:5" ht="15.6">
      <c r="A503" s="1">
        <v>43494</v>
      </c>
      <c r="B503" s="4">
        <v>234.93879999999999</v>
      </c>
      <c r="C503" s="12">
        <f>[1]!s_dq_amount("881001.WI",A503,100000000)</f>
        <v>2905.6768866699999</v>
      </c>
      <c r="D503" s="13">
        <f t="shared" si="7"/>
        <v>8.0855101638381915E-2</v>
      </c>
      <c r="E503">
        <f t="shared" ref="E503:E566" si="8">PERCENTRANK(D4:D503,D503)</f>
        <v>0.94099999999999995</v>
      </c>
    </row>
    <row r="504" spans="1:5" ht="15.6">
      <c r="A504" s="1">
        <v>43495</v>
      </c>
      <c r="B504" s="4">
        <v>232.07820000000001</v>
      </c>
      <c r="C504" s="12">
        <f>[1]!s_dq_amount("881001.WI",A504,100000000)</f>
        <v>2337.9331489900001</v>
      </c>
      <c r="D504" s="13">
        <f t="shared" si="7"/>
        <v>9.9266396945635105E-2</v>
      </c>
      <c r="E504">
        <f t="shared" si="8"/>
        <v>0.98099999999999998</v>
      </c>
    </row>
    <row r="505" spans="1:5" ht="15.6">
      <c r="A505" s="1">
        <v>43496</v>
      </c>
      <c r="B505" s="4">
        <v>281.2715</v>
      </c>
      <c r="C505" s="12">
        <f>[1]!s_dq_amount("881001.WI",A505,100000000)</f>
        <v>2839.0853448399998</v>
      </c>
      <c r="D505" s="13">
        <f t="shared" si="7"/>
        <v>9.907116758966307E-2</v>
      </c>
      <c r="E505">
        <f t="shared" si="8"/>
        <v>0.97899999999999998</v>
      </c>
    </row>
    <row r="506" spans="1:5" ht="15.6">
      <c r="A506" s="1">
        <v>43497</v>
      </c>
      <c r="B506" s="4">
        <v>249.5257</v>
      </c>
      <c r="C506" s="12">
        <f>[1]!s_dq_amount("881001.WI",A506,100000000)</f>
        <v>2593.2898102600002</v>
      </c>
      <c r="D506" s="13">
        <f t="shared" si="7"/>
        <v>9.6219751071702567E-2</v>
      </c>
      <c r="E506">
        <f t="shared" si="8"/>
        <v>0.97699999999999998</v>
      </c>
    </row>
    <row r="507" spans="1:5" ht="15.6">
      <c r="A507" s="1">
        <v>43507</v>
      </c>
      <c r="B507" s="4">
        <v>308.66180000000003</v>
      </c>
      <c r="C507" s="12">
        <f>[1]!s_dq_amount("881001.WI",A507,100000000)</f>
        <v>3172.2398198400001</v>
      </c>
      <c r="D507" s="13">
        <f t="shared" si="7"/>
        <v>9.730090331429235E-2</v>
      </c>
      <c r="E507">
        <f t="shared" si="8"/>
        <v>0.97699999999999998</v>
      </c>
    </row>
    <row r="508" spans="1:5" ht="15.6">
      <c r="A508" s="1">
        <v>43508</v>
      </c>
      <c r="B508" s="4">
        <v>290.95400000000001</v>
      </c>
      <c r="C508" s="12">
        <f>[1]!s_dq_amount("881001.WI",A508,100000000)</f>
        <v>3638.7442005399998</v>
      </c>
      <c r="D508" s="13">
        <f t="shared" si="7"/>
        <v>7.9960003771856678E-2</v>
      </c>
      <c r="E508">
        <f t="shared" si="8"/>
        <v>0.92300000000000004</v>
      </c>
    </row>
    <row r="509" spans="1:5" ht="15.6">
      <c r="A509" s="1">
        <v>43509</v>
      </c>
      <c r="B509" s="4">
        <v>356.52210000000002</v>
      </c>
      <c r="C509" s="12">
        <f>[1]!s_dq_amount("881001.WI",A509,100000000)</f>
        <v>4728.46604802</v>
      </c>
      <c r="D509" s="13">
        <f t="shared" si="7"/>
        <v>7.5399103298899706E-2</v>
      </c>
      <c r="E509">
        <f t="shared" si="8"/>
        <v>0.89900000000000002</v>
      </c>
    </row>
    <row r="510" spans="1:5" ht="15.6">
      <c r="A510" s="1">
        <v>43510</v>
      </c>
      <c r="B510" s="4">
        <v>316.30700000000002</v>
      </c>
      <c r="C510" s="12">
        <f>[1]!s_dq_amount("881001.WI",A510,100000000)</f>
        <v>4163.0103967599998</v>
      </c>
      <c r="D510" s="13">
        <f t="shared" si="7"/>
        <v>7.5980353122869063E-2</v>
      </c>
      <c r="E510">
        <f t="shared" si="8"/>
        <v>0.89900000000000002</v>
      </c>
    </row>
    <row r="511" spans="1:5" ht="15.6">
      <c r="A511" s="1">
        <v>43511</v>
      </c>
      <c r="B511" s="4">
        <v>301.32850000000002</v>
      </c>
      <c r="C511" s="12">
        <f>[1]!s_dq_amount("881001.WI",A511,100000000)</f>
        <v>4174.0249820400004</v>
      </c>
      <c r="D511" s="13">
        <f t="shared" si="7"/>
        <v>7.2191350386391226E-2</v>
      </c>
      <c r="E511">
        <f t="shared" si="8"/>
        <v>0.873</v>
      </c>
    </row>
    <row r="512" spans="1:5" ht="15.6">
      <c r="A512" s="1">
        <v>43514</v>
      </c>
      <c r="B512" s="4">
        <v>328.5077</v>
      </c>
      <c r="C512" s="12">
        <f>[1]!s_dq_amount("881001.WI",A512,100000000)</f>
        <v>5461.5010783899997</v>
      </c>
      <c r="D512" s="13">
        <f t="shared" si="7"/>
        <v>6.0149708895936176E-2</v>
      </c>
      <c r="E512">
        <f t="shared" si="8"/>
        <v>0.73299999999999998</v>
      </c>
    </row>
    <row r="513" spans="1:5" ht="15.6">
      <c r="A513" s="1">
        <v>43515</v>
      </c>
      <c r="B513" s="4">
        <v>382.76319999999998</v>
      </c>
      <c r="C513" s="12">
        <f>[1]!s_dq_amount("881001.WI",A513,100000000)</f>
        <v>6045.0631409699999</v>
      </c>
      <c r="D513" s="13">
        <f t="shared" si="7"/>
        <v>6.3318312989296785E-2</v>
      </c>
      <c r="E513">
        <f t="shared" si="8"/>
        <v>0.76700000000000002</v>
      </c>
    </row>
    <row r="514" spans="1:5" ht="15.6">
      <c r="A514" s="1">
        <v>43516</v>
      </c>
      <c r="B514" s="4">
        <v>327.59949999999998</v>
      </c>
      <c r="C514" s="12">
        <f>[1]!s_dq_amount("881001.WI",A514,100000000)</f>
        <v>4979.8990498000003</v>
      </c>
      <c r="D514" s="13">
        <f t="shared" si="7"/>
        <v>6.578436565158019E-2</v>
      </c>
      <c r="E514">
        <f t="shared" si="8"/>
        <v>0.78900000000000003</v>
      </c>
    </row>
    <row r="515" spans="1:5" ht="15.6">
      <c r="A515" s="1">
        <v>43517</v>
      </c>
      <c r="B515" s="4">
        <v>392.44110000000001</v>
      </c>
      <c r="C515" s="12">
        <f>[1]!s_dq_amount("881001.WI",A515,100000000)</f>
        <v>6181.4402225000003</v>
      </c>
      <c r="D515" s="13">
        <f t="shared" si="7"/>
        <v>6.3487000743215546E-2</v>
      </c>
      <c r="E515">
        <f t="shared" si="8"/>
        <v>0.76900000000000002</v>
      </c>
    </row>
    <row r="516" spans="1:5" ht="15.6">
      <c r="A516" s="1">
        <v>43518</v>
      </c>
      <c r="B516" s="4">
        <v>356.17110000000002</v>
      </c>
      <c r="C516" s="12">
        <f>[1]!s_dq_amount("881001.WI",A516,100000000)</f>
        <v>6217.7575813900003</v>
      </c>
      <c r="D516" s="13">
        <f t="shared" ref="D516:D579" si="9">B516/C516</f>
        <v>5.7282886207406111E-2</v>
      </c>
      <c r="E516">
        <f t="shared" si="8"/>
        <v>0.70499999999999996</v>
      </c>
    </row>
    <row r="517" spans="1:5" ht="15.6">
      <c r="A517" s="1">
        <v>43521</v>
      </c>
      <c r="B517" s="4">
        <v>673.76649999999995</v>
      </c>
      <c r="C517" s="12">
        <f>[1]!s_dq_amount("881001.WI",A517,100000000)</f>
        <v>10395.4011056</v>
      </c>
      <c r="D517" s="13">
        <f t="shared" si="9"/>
        <v>6.4813901181460146E-2</v>
      </c>
      <c r="E517">
        <f t="shared" si="8"/>
        <v>0.77700000000000002</v>
      </c>
    </row>
    <row r="518" spans="1:5" ht="15.6">
      <c r="A518" s="1">
        <v>43522</v>
      </c>
      <c r="B518" s="4">
        <v>679.08240000000001</v>
      </c>
      <c r="C518" s="12">
        <f>[1]!s_dq_amount("881001.WI",A518,100000000)</f>
        <v>10950.28593607</v>
      </c>
      <c r="D518" s="13">
        <f t="shared" si="9"/>
        <v>6.2015038142804797E-2</v>
      </c>
      <c r="E518">
        <f t="shared" si="8"/>
        <v>0.74299999999999999</v>
      </c>
    </row>
    <row r="519" spans="1:5" ht="15.6">
      <c r="A519" s="1">
        <v>43523</v>
      </c>
      <c r="B519" s="4">
        <v>583.20270000000005</v>
      </c>
      <c r="C519" s="12">
        <f>[1]!s_dq_amount("881001.WI",A519,100000000)</f>
        <v>8889.9505574300001</v>
      </c>
      <c r="D519" s="13">
        <f t="shared" si="9"/>
        <v>6.5602468341353568E-2</v>
      </c>
      <c r="E519">
        <f t="shared" si="8"/>
        <v>0.78300000000000003</v>
      </c>
    </row>
    <row r="520" spans="1:5" ht="15.6">
      <c r="A520" s="1">
        <v>43524</v>
      </c>
      <c r="B520" s="4">
        <v>473.82769999999999</v>
      </c>
      <c r="C520" s="12">
        <f>[1]!s_dq_amount("881001.WI",A520,100000000)</f>
        <v>6605.9123710000003</v>
      </c>
      <c r="D520" s="13">
        <f t="shared" si="9"/>
        <v>7.1727820986561483E-2</v>
      </c>
      <c r="E520">
        <f t="shared" si="8"/>
        <v>0.86499999999999999</v>
      </c>
    </row>
    <row r="521" spans="1:5" ht="15.6">
      <c r="A521" s="1">
        <v>43525</v>
      </c>
      <c r="B521" s="4">
        <v>496.50020000000001</v>
      </c>
      <c r="C521" s="12">
        <f>[1]!s_dq_amount("881001.WI",A521,100000000)</f>
        <v>6640.1571889899997</v>
      </c>
      <c r="D521" s="13">
        <f t="shared" si="9"/>
        <v>7.4772356416990204E-2</v>
      </c>
      <c r="E521">
        <f t="shared" si="8"/>
        <v>0.89100000000000001</v>
      </c>
    </row>
    <row r="522" spans="1:5" ht="15.6">
      <c r="A522" s="1">
        <v>43528</v>
      </c>
      <c r="B522" s="4">
        <v>749.80160000000001</v>
      </c>
      <c r="C522" s="12">
        <f>[1]!s_dq_amount("881001.WI",A522,100000000)</f>
        <v>10448.95149868</v>
      </c>
      <c r="D522" s="13">
        <f t="shared" si="9"/>
        <v>7.1758549180242756E-2</v>
      </c>
      <c r="E522">
        <f t="shared" si="8"/>
        <v>0.86299999999999999</v>
      </c>
    </row>
    <row r="523" spans="1:5" ht="15.6">
      <c r="A523" s="1">
        <v>43529</v>
      </c>
      <c r="B523" s="4">
        <v>555.77120000000002</v>
      </c>
      <c r="C523" s="12">
        <f>[1]!s_dq_amount("881001.WI",A523,100000000)</f>
        <v>8951.0981989899992</v>
      </c>
      <c r="D523" s="13">
        <f t="shared" si="9"/>
        <v>6.2089722137414455E-2</v>
      </c>
      <c r="E523">
        <f t="shared" si="8"/>
        <v>0.73699999999999999</v>
      </c>
    </row>
    <row r="524" spans="1:5" ht="15.6">
      <c r="A524" s="1">
        <v>43530</v>
      </c>
      <c r="B524" s="4">
        <v>607.77440000000001</v>
      </c>
      <c r="C524" s="12">
        <f>[1]!s_dq_amount("881001.WI",A524,100000000)</f>
        <v>11049.19840152</v>
      </c>
      <c r="D524" s="13">
        <f t="shared" si="9"/>
        <v>5.5006198451137467E-2</v>
      </c>
      <c r="E524">
        <f t="shared" si="8"/>
        <v>0.67700000000000005</v>
      </c>
    </row>
    <row r="525" spans="1:5" ht="15.6">
      <c r="A525" s="1">
        <v>43531</v>
      </c>
      <c r="B525" s="4">
        <v>523.32529999999997</v>
      </c>
      <c r="C525" s="12">
        <f>[1]!s_dq_amount("881001.WI",A525,100000000)</f>
        <v>11658.7932239</v>
      </c>
      <c r="D525" s="13">
        <f t="shared" si="9"/>
        <v>4.488674684848229E-2</v>
      </c>
      <c r="E525">
        <f t="shared" si="8"/>
        <v>0.59099999999999997</v>
      </c>
    </row>
    <row r="526" spans="1:5" ht="15.6">
      <c r="A526" s="1">
        <v>43532</v>
      </c>
      <c r="B526" s="4">
        <v>645.47799999999995</v>
      </c>
      <c r="C526" s="12">
        <f>[1]!s_dq_amount("881001.WI",A526,100000000)</f>
        <v>11830.514960930001</v>
      </c>
      <c r="D526" s="13">
        <f t="shared" si="9"/>
        <v>5.4560431404015459E-2</v>
      </c>
      <c r="E526">
        <f t="shared" si="8"/>
        <v>0.67300000000000004</v>
      </c>
    </row>
    <row r="527" spans="1:5" ht="15.6">
      <c r="A527" s="1">
        <v>43535</v>
      </c>
      <c r="B527" s="4">
        <v>515.18359999999996</v>
      </c>
      <c r="C527" s="12">
        <f>[1]!s_dq_amount("881001.WI",A527,100000000)</f>
        <v>9405.5435931200009</v>
      </c>
      <c r="D527" s="13">
        <f t="shared" si="9"/>
        <v>5.4774463049307241E-2</v>
      </c>
      <c r="E527">
        <f t="shared" si="8"/>
        <v>0.67500000000000004</v>
      </c>
    </row>
    <row r="528" spans="1:5" ht="15.6">
      <c r="A528" s="1">
        <v>43536</v>
      </c>
      <c r="B528" s="4">
        <v>616.88080000000002</v>
      </c>
      <c r="C528" s="12">
        <f>[1]!s_dq_amount("881001.WI",A528,100000000)</f>
        <v>11333.347617670001</v>
      </c>
      <c r="D528" s="13">
        <f t="shared" si="9"/>
        <v>5.4430590220158032E-2</v>
      </c>
      <c r="E528">
        <f t="shared" si="8"/>
        <v>0.66900000000000004</v>
      </c>
    </row>
    <row r="529" spans="1:5" ht="15.6">
      <c r="A529" s="1">
        <v>43537</v>
      </c>
      <c r="B529" s="4">
        <v>592.96939999999995</v>
      </c>
      <c r="C529" s="12">
        <f>[1]!s_dq_amount("881001.WI",A529,100000000)</f>
        <v>10487.82463153</v>
      </c>
      <c r="D529" s="13">
        <f t="shared" si="9"/>
        <v>5.653883630141282E-2</v>
      </c>
      <c r="E529">
        <f t="shared" si="8"/>
        <v>0.68300000000000005</v>
      </c>
    </row>
    <row r="530" spans="1:5" ht="15.6">
      <c r="A530" s="1">
        <v>43538</v>
      </c>
      <c r="B530" s="4">
        <v>529.8252</v>
      </c>
      <c r="C530" s="12">
        <f>[1]!s_dq_amount("881001.WI",A530,100000000)</f>
        <v>8119.9998123100004</v>
      </c>
      <c r="D530" s="13">
        <f t="shared" si="9"/>
        <v>6.5249410375204653E-2</v>
      </c>
      <c r="E530">
        <f t="shared" si="8"/>
        <v>0.76900000000000002</v>
      </c>
    </row>
    <row r="531" spans="1:5" ht="15.6">
      <c r="A531" s="1">
        <v>43539</v>
      </c>
      <c r="B531" s="4">
        <v>542.49559999999997</v>
      </c>
      <c r="C531" s="12">
        <f>[1]!s_dq_amount("881001.WI",A531,100000000)</f>
        <v>7500.1989020800002</v>
      </c>
      <c r="D531" s="13">
        <f t="shared" si="9"/>
        <v>7.233082843303687E-2</v>
      </c>
      <c r="E531">
        <f t="shared" si="8"/>
        <v>0.873</v>
      </c>
    </row>
    <row r="532" spans="1:5" ht="15.6">
      <c r="A532" s="1">
        <v>43542</v>
      </c>
      <c r="B532" s="4">
        <v>611.96249999999998</v>
      </c>
      <c r="C532" s="12">
        <f>[1]!s_dq_amount("881001.WI",A532,100000000)</f>
        <v>8321.3706185999999</v>
      </c>
      <c r="D532" s="13">
        <f t="shared" si="9"/>
        <v>7.3541070101136474E-2</v>
      </c>
      <c r="E532">
        <f t="shared" si="8"/>
        <v>0.88100000000000001</v>
      </c>
    </row>
    <row r="533" spans="1:5" ht="15.6">
      <c r="A533" s="1">
        <v>43543</v>
      </c>
      <c r="B533" s="4">
        <v>526.42079999999999</v>
      </c>
      <c r="C533" s="12">
        <f>[1]!s_dq_amount("881001.WI",A533,100000000)</f>
        <v>7752.8803912599997</v>
      </c>
      <c r="D533" s="13">
        <f t="shared" si="9"/>
        <v>6.790002856144231E-2</v>
      </c>
      <c r="E533">
        <f t="shared" si="8"/>
        <v>0.80100000000000005</v>
      </c>
    </row>
    <row r="534" spans="1:5" ht="15.6">
      <c r="A534" s="1">
        <v>43544</v>
      </c>
      <c r="B534" s="4">
        <v>509.05149999999998</v>
      </c>
      <c r="C534" s="12">
        <f>[1]!s_dq_amount("881001.WI",A534,100000000)</f>
        <v>7795.4187448399998</v>
      </c>
      <c r="D534" s="13">
        <f t="shared" si="9"/>
        <v>6.5301366951833736E-2</v>
      </c>
      <c r="E534">
        <f t="shared" si="8"/>
        <v>0.76500000000000001</v>
      </c>
    </row>
    <row r="535" spans="1:5" ht="15.6">
      <c r="A535" s="1">
        <v>43545</v>
      </c>
      <c r="B535" s="4">
        <v>469.80470000000003</v>
      </c>
      <c r="C535" s="12">
        <f>[1]!s_dq_amount("881001.WI",A535,100000000)</f>
        <v>8854.5906135200003</v>
      </c>
      <c r="D535" s="13">
        <f t="shared" si="9"/>
        <v>5.3057755068050147E-2</v>
      </c>
      <c r="E535">
        <f t="shared" si="8"/>
        <v>0.64500000000000002</v>
      </c>
    </row>
    <row r="536" spans="1:5" ht="15.6">
      <c r="A536" s="1">
        <v>43546</v>
      </c>
      <c r="B536" s="4">
        <v>467.7552</v>
      </c>
      <c r="C536" s="12">
        <f>[1]!s_dq_amount("881001.WI",A536,100000000)</f>
        <v>8014.2608583299998</v>
      </c>
      <c r="D536" s="13">
        <f t="shared" si="9"/>
        <v>5.8365357488185152E-2</v>
      </c>
      <c r="E536">
        <f t="shared" si="8"/>
        <v>0.68300000000000005</v>
      </c>
    </row>
    <row r="537" spans="1:5" ht="15.6">
      <c r="A537" s="1">
        <v>43549</v>
      </c>
      <c r="B537" s="4">
        <v>530.92430000000002</v>
      </c>
      <c r="C537" s="12">
        <f>[1]!s_dq_amount("881001.WI",A537,100000000)</f>
        <v>8189.2607383000004</v>
      </c>
      <c r="D537" s="13">
        <f t="shared" si="9"/>
        <v>6.4831773827513275E-2</v>
      </c>
      <c r="E537">
        <f t="shared" si="8"/>
        <v>0.75900000000000001</v>
      </c>
    </row>
    <row r="538" spans="1:5" ht="15.6">
      <c r="A538" s="1">
        <v>43550</v>
      </c>
      <c r="B538" s="4">
        <v>474.21609999999998</v>
      </c>
      <c r="C538" s="12">
        <f>[1]!s_dq_amount("881001.WI",A538,100000000)</f>
        <v>7679.4567045000003</v>
      </c>
      <c r="D538" s="13">
        <f t="shared" si="9"/>
        <v>6.1751256403609817E-2</v>
      </c>
      <c r="E538">
        <f t="shared" si="8"/>
        <v>0.71499999999999997</v>
      </c>
    </row>
    <row r="539" spans="1:5" ht="15.6">
      <c r="A539" s="1">
        <v>43551</v>
      </c>
      <c r="B539" s="4">
        <v>448.6343</v>
      </c>
      <c r="C539" s="12">
        <f>[1]!s_dq_amount("881001.WI",A539,100000000)</f>
        <v>6644.6347399099996</v>
      </c>
      <c r="D539" s="13">
        <f t="shared" si="9"/>
        <v>6.7518278665544329E-2</v>
      </c>
      <c r="E539">
        <f t="shared" si="8"/>
        <v>0.79500000000000004</v>
      </c>
    </row>
    <row r="540" spans="1:5" ht="15.6">
      <c r="A540" s="1">
        <v>43552</v>
      </c>
      <c r="B540" s="4">
        <v>460.95549999999997</v>
      </c>
      <c r="C540" s="12">
        <f>[1]!s_dq_amount("881001.WI",A540,100000000)</f>
        <v>6626.0251589400004</v>
      </c>
      <c r="D540" s="13">
        <f t="shared" si="9"/>
        <v>6.9567423748469651E-2</v>
      </c>
      <c r="E540">
        <f t="shared" si="8"/>
        <v>0.82299999999999995</v>
      </c>
    </row>
    <row r="541" spans="1:5" ht="15.6">
      <c r="A541" s="1">
        <v>43553</v>
      </c>
      <c r="B541" s="4">
        <v>664.23130000000003</v>
      </c>
      <c r="C541" s="12">
        <f>[1]!s_dq_amount("881001.WI",A541,100000000)</f>
        <v>8340.2066868300008</v>
      </c>
      <c r="D541" s="13">
        <f t="shared" si="9"/>
        <v>7.9642067030411365E-2</v>
      </c>
      <c r="E541">
        <f t="shared" si="8"/>
        <v>0.92100000000000004</v>
      </c>
    </row>
    <row r="542" spans="1:5" ht="15.6">
      <c r="A542" s="1">
        <v>43556</v>
      </c>
      <c r="B542" s="4">
        <v>741.1952</v>
      </c>
      <c r="C542" s="12">
        <f>[1]!s_dq_amount("881001.WI",A542,100000000)</f>
        <v>10421.44901126</v>
      </c>
      <c r="D542" s="13">
        <f t="shared" si="9"/>
        <v>7.1122086688632777E-2</v>
      </c>
      <c r="E542">
        <f t="shared" si="8"/>
        <v>0.84899999999999998</v>
      </c>
    </row>
    <row r="543" spans="1:5" ht="15.6">
      <c r="A543" s="1">
        <v>43557</v>
      </c>
      <c r="B543" s="4">
        <v>617.39369999999997</v>
      </c>
      <c r="C543" s="12">
        <f>[1]!s_dq_amount("881001.WI",A543,100000000)</f>
        <v>10371.5838664</v>
      </c>
      <c r="D543" s="13">
        <f t="shared" si="9"/>
        <v>5.9527426857157423E-2</v>
      </c>
      <c r="E543">
        <f t="shared" si="8"/>
        <v>0.67900000000000005</v>
      </c>
    </row>
    <row r="544" spans="1:5" ht="15.6">
      <c r="A544" s="1">
        <v>43558</v>
      </c>
      <c r="B544" s="4">
        <v>608.96500000000003</v>
      </c>
      <c r="C544" s="12">
        <f>[1]!s_dq_amount("881001.WI",A544,100000000)</f>
        <v>9289.4314275300003</v>
      </c>
      <c r="D544" s="13">
        <f t="shared" si="9"/>
        <v>6.5554604148891374E-2</v>
      </c>
      <c r="E544">
        <f t="shared" si="8"/>
        <v>0.76100000000000001</v>
      </c>
    </row>
    <row r="545" spans="1:5" ht="15.6">
      <c r="A545" s="1">
        <v>43559</v>
      </c>
      <c r="B545" s="4">
        <v>678.8922</v>
      </c>
      <c r="C545" s="12">
        <f>[1]!s_dq_amount("881001.WI",A545,100000000)</f>
        <v>10007.702590409999</v>
      </c>
      <c r="D545" s="13">
        <f t="shared" si="9"/>
        <v>6.7836967962113165E-2</v>
      </c>
      <c r="E545">
        <f t="shared" si="8"/>
        <v>0.79100000000000004</v>
      </c>
    </row>
    <row r="546" spans="1:5" ht="15.6">
      <c r="A546" s="1">
        <v>43563</v>
      </c>
      <c r="B546" s="4">
        <v>763.13040000000001</v>
      </c>
      <c r="C546" s="12">
        <f>[1]!s_dq_amount("881001.WI",A546,100000000)</f>
        <v>10642.489396200001</v>
      </c>
      <c r="D546" s="13">
        <f t="shared" si="9"/>
        <v>7.170600520142241E-2</v>
      </c>
      <c r="E546">
        <f t="shared" si="8"/>
        <v>0.85099999999999998</v>
      </c>
    </row>
    <row r="547" spans="1:5" ht="15.6">
      <c r="A547" s="1">
        <v>43564</v>
      </c>
      <c r="B547" s="4">
        <v>619.41160000000002</v>
      </c>
      <c r="C547" s="12">
        <f>[1]!s_dq_amount("881001.WI",A547,100000000)</f>
        <v>8376.9371058199995</v>
      </c>
      <c r="D547" s="13">
        <f t="shared" si="9"/>
        <v>7.3942491411288586E-2</v>
      </c>
      <c r="E547">
        <f t="shared" si="8"/>
        <v>0.879</v>
      </c>
    </row>
    <row r="548" spans="1:5" ht="15.6">
      <c r="A548" s="1">
        <v>43565</v>
      </c>
      <c r="B548" s="4">
        <v>670.85599999999999</v>
      </c>
      <c r="C548" s="12">
        <f>[1]!s_dq_amount("881001.WI",A548,100000000)</f>
        <v>8972.7917210600008</v>
      </c>
      <c r="D548" s="13">
        <f t="shared" si="9"/>
        <v>7.4765582536083702E-2</v>
      </c>
      <c r="E548">
        <f t="shared" si="8"/>
        <v>0.88700000000000001</v>
      </c>
    </row>
    <row r="549" spans="1:5" ht="15.6">
      <c r="A549" s="1">
        <v>43566</v>
      </c>
      <c r="B549" s="4">
        <v>641.75789999999995</v>
      </c>
      <c r="C549" s="12">
        <f>[1]!s_dq_amount("881001.WI",A549,100000000)</f>
        <v>8157.9698640899996</v>
      </c>
      <c r="D549" s="13">
        <f t="shared" si="9"/>
        <v>7.8666372969200274E-2</v>
      </c>
      <c r="E549">
        <f t="shared" si="8"/>
        <v>0.91500000000000004</v>
      </c>
    </row>
    <row r="550" spans="1:5" ht="15.6">
      <c r="A550" s="1">
        <v>43567</v>
      </c>
      <c r="B550" s="4">
        <v>518.41369999999995</v>
      </c>
      <c r="C550" s="12">
        <f>[1]!s_dq_amount("881001.WI",A550,100000000)</f>
        <v>6564.36982876</v>
      </c>
      <c r="D550" s="13">
        <f t="shared" si="9"/>
        <v>7.8973871601309142E-2</v>
      </c>
      <c r="E550">
        <f t="shared" si="8"/>
        <v>0.91700000000000004</v>
      </c>
    </row>
    <row r="551" spans="1:5" ht="15.6">
      <c r="A551" s="1">
        <v>43570</v>
      </c>
      <c r="B551" s="4">
        <v>594.51840000000004</v>
      </c>
      <c r="C551" s="12">
        <f>[1]!s_dq_amount("881001.WI",A551,100000000)</f>
        <v>7748.9047212799996</v>
      </c>
      <c r="D551" s="13">
        <f t="shared" si="9"/>
        <v>7.672289457467929E-2</v>
      </c>
      <c r="E551">
        <f t="shared" si="8"/>
        <v>0.89900000000000002</v>
      </c>
    </row>
    <row r="552" spans="1:5" ht="15.6">
      <c r="A552" s="1">
        <v>43571</v>
      </c>
      <c r="B552" s="4">
        <v>649.47749999999996</v>
      </c>
      <c r="C552" s="12">
        <f>[1]!s_dq_amount("881001.WI",A552,100000000)</f>
        <v>7906.7327315800003</v>
      </c>
      <c r="D552" s="13">
        <f t="shared" si="9"/>
        <v>8.2142336417411074E-2</v>
      </c>
      <c r="E552">
        <f t="shared" si="8"/>
        <v>0.93899999999999995</v>
      </c>
    </row>
    <row r="553" spans="1:5" ht="15.6">
      <c r="A553" s="1">
        <v>43572</v>
      </c>
      <c r="B553" s="4">
        <v>579.89729999999997</v>
      </c>
      <c r="C553" s="12">
        <f>[1]!s_dq_amount("881001.WI",A553,100000000)</f>
        <v>8298.0578878100005</v>
      </c>
      <c r="D553" s="13">
        <f t="shared" si="9"/>
        <v>6.9883496577178586E-2</v>
      </c>
      <c r="E553">
        <f t="shared" si="8"/>
        <v>0.81499999999999995</v>
      </c>
    </row>
    <row r="554" spans="1:5" ht="15.6">
      <c r="A554" s="1">
        <v>43578</v>
      </c>
      <c r="B554" s="4">
        <v>675.96680000000003</v>
      </c>
      <c r="C554" s="12">
        <f>[1]!s_dq_amount("881001.WI",A554,100000000)</f>
        <v>7326.4628621600004</v>
      </c>
      <c r="D554" s="13">
        <f t="shared" si="9"/>
        <v>9.2263731178009456E-2</v>
      </c>
      <c r="E554">
        <f t="shared" si="8"/>
        <v>0.96499999999999997</v>
      </c>
    </row>
    <row r="555" spans="1:5" ht="15.6">
      <c r="A555" s="1">
        <v>43579</v>
      </c>
      <c r="B555" s="4">
        <v>528.95159999999998</v>
      </c>
      <c r="C555" s="12">
        <f>[1]!s_dq_amount("881001.WI",A555,100000000)</f>
        <v>6504.7781708900002</v>
      </c>
      <c r="D555" s="13">
        <f t="shared" si="9"/>
        <v>8.1317392554161066E-2</v>
      </c>
      <c r="E555">
        <f t="shared" si="8"/>
        <v>0.93100000000000005</v>
      </c>
    </row>
    <row r="556" spans="1:5" ht="15.6">
      <c r="A556" s="1">
        <v>43580</v>
      </c>
      <c r="B556" s="4">
        <v>545.34180000000003</v>
      </c>
      <c r="C556" s="12">
        <f>[1]!s_dq_amount("881001.WI",A556,100000000)</f>
        <v>7313.99854237</v>
      </c>
      <c r="D556" s="13">
        <f t="shared" si="9"/>
        <v>7.4561376631514825E-2</v>
      </c>
      <c r="E556">
        <f t="shared" si="8"/>
        <v>0.873</v>
      </c>
    </row>
    <row r="557" spans="1:5" ht="15.6">
      <c r="A557" s="1">
        <v>43581</v>
      </c>
      <c r="B557" s="4">
        <v>605.49919999999997</v>
      </c>
      <c r="C557" s="12">
        <f>[1]!s_dq_amount("881001.WI",A557,100000000)</f>
        <v>6219.8660878199998</v>
      </c>
      <c r="D557" s="13">
        <f t="shared" si="9"/>
        <v>9.7349234123498843E-2</v>
      </c>
      <c r="E557">
        <f t="shared" si="8"/>
        <v>0.97699999999999998</v>
      </c>
    </row>
    <row r="558" spans="1:5" ht="15.6">
      <c r="A558" s="1">
        <v>43584</v>
      </c>
      <c r="B558" s="4">
        <v>599.40570000000002</v>
      </c>
      <c r="C558" s="12">
        <f>[1]!s_dq_amount("881001.WI",A558,100000000)</f>
        <v>6439.11206803</v>
      </c>
      <c r="D558" s="13">
        <f t="shared" si="9"/>
        <v>9.3088254042980781E-2</v>
      </c>
      <c r="E558">
        <f t="shared" si="8"/>
        <v>0.96699999999999997</v>
      </c>
    </row>
    <row r="559" spans="1:5" ht="15.6">
      <c r="A559" s="1">
        <v>43585</v>
      </c>
      <c r="B559" s="4">
        <v>518.98130000000003</v>
      </c>
      <c r="C559" s="12">
        <f>[1]!s_dq_amount("881001.WI",A559,100000000)</f>
        <v>4952.9041116899998</v>
      </c>
      <c r="D559" s="13">
        <f t="shared" si="9"/>
        <v>0.10478323187704847</v>
      </c>
      <c r="E559">
        <f t="shared" si="8"/>
        <v>0.98899999999999999</v>
      </c>
    </row>
    <row r="560" spans="1:5" ht="15.6">
      <c r="A560" s="1">
        <v>43591</v>
      </c>
      <c r="B560" s="4">
        <v>774.1395</v>
      </c>
      <c r="C560" s="12">
        <f>[1]!s_dq_amount("881001.WI",A560,100000000)</f>
        <v>6552.1358304200003</v>
      </c>
      <c r="D560" s="13">
        <f t="shared" si="9"/>
        <v>0.11815070994191777</v>
      </c>
      <c r="E560">
        <f t="shared" si="8"/>
        <v>0.995</v>
      </c>
    </row>
    <row r="561" spans="1:5" ht="15.6">
      <c r="A561" s="1">
        <v>43592</v>
      </c>
      <c r="B561" s="4">
        <v>638.46339999999998</v>
      </c>
      <c r="C561" s="12">
        <f>[1]!s_dq_amount("881001.WI",A561,100000000)</f>
        <v>5358.8435969000002</v>
      </c>
      <c r="D561" s="13">
        <f t="shared" si="9"/>
        <v>0.11914201048325802</v>
      </c>
      <c r="E561">
        <f t="shared" si="8"/>
        <v>0.995</v>
      </c>
    </row>
    <row r="562" spans="1:5" ht="15.6">
      <c r="A562" s="1">
        <v>43593</v>
      </c>
      <c r="B562" s="4">
        <v>510.59390000000002</v>
      </c>
      <c r="C562" s="12">
        <f>[1]!s_dq_amount("881001.WI",A562,100000000)</f>
        <v>4867.29531959</v>
      </c>
      <c r="D562" s="13">
        <f t="shared" si="9"/>
        <v>0.10490300392190097</v>
      </c>
      <c r="E562">
        <f t="shared" si="8"/>
        <v>0.98499999999999999</v>
      </c>
    </row>
    <row r="563" spans="1:5" ht="15.6">
      <c r="A563" s="1">
        <v>43594</v>
      </c>
      <c r="B563" s="4">
        <v>504.96589999999998</v>
      </c>
      <c r="C563" s="12">
        <f>[1]!s_dq_amount("881001.WI",A563,100000000)</f>
        <v>4323.4553415600003</v>
      </c>
      <c r="D563" s="13">
        <f t="shared" si="9"/>
        <v>0.11679683496344312</v>
      </c>
      <c r="E563">
        <f t="shared" si="8"/>
        <v>0.99099999999999999</v>
      </c>
    </row>
    <row r="564" spans="1:5" ht="15.6">
      <c r="A564" s="1">
        <v>43599</v>
      </c>
      <c r="B564" s="4">
        <v>593.91989999999998</v>
      </c>
      <c r="C564" s="12">
        <f>[1]!s_dq_amount("881001.WI",A564,100000000)</f>
        <v>4549.7943753400004</v>
      </c>
      <c r="D564" s="13">
        <f t="shared" si="9"/>
        <v>0.13053774544604932</v>
      </c>
      <c r="E564">
        <f t="shared" si="8"/>
        <v>1</v>
      </c>
    </row>
    <row r="565" spans="1:5" ht="15.6">
      <c r="A565" s="1">
        <v>43600</v>
      </c>
      <c r="B565" s="4">
        <v>457.00209999999998</v>
      </c>
      <c r="C565" s="12">
        <f>[1]!s_dq_amount("881001.WI",A565,100000000)</f>
        <v>5125.8773363</v>
      </c>
      <c r="D565" s="13">
        <f t="shared" si="9"/>
        <v>8.9155879085057607E-2</v>
      </c>
      <c r="E565">
        <f t="shared" si="8"/>
        <v>0.94499999999999995</v>
      </c>
    </row>
    <row r="566" spans="1:5" ht="15.6">
      <c r="A566" s="1">
        <v>43601</v>
      </c>
      <c r="B566" s="4">
        <v>453.79689999999999</v>
      </c>
      <c r="C566" s="12">
        <f>[1]!s_dq_amount("881001.WI",A566,100000000)</f>
        <v>5212.5034264799997</v>
      </c>
      <c r="D566" s="13">
        <f t="shared" si="9"/>
        <v>8.7059300084997501E-2</v>
      </c>
      <c r="E566">
        <f t="shared" si="8"/>
        <v>0.93700000000000006</v>
      </c>
    </row>
    <row r="567" spans="1:5" ht="15.6">
      <c r="A567" s="1">
        <v>43602</v>
      </c>
      <c r="B567" s="4">
        <v>499.01060000000001</v>
      </c>
      <c r="C567" s="12">
        <f>[1]!s_dq_amount("881001.WI",A567,100000000)</f>
        <v>5675.7370105700002</v>
      </c>
      <c r="D567" s="13">
        <f t="shared" si="9"/>
        <v>8.7919965120069152E-2</v>
      </c>
      <c r="E567">
        <f t="shared" ref="E567:E630" si="10">PERCENTRANK(D68:D567,D567)</f>
        <v>0.94299999999999995</v>
      </c>
    </row>
    <row r="568" spans="1:5" ht="15.6">
      <c r="A568" s="1">
        <v>43605</v>
      </c>
      <c r="B568" s="4">
        <v>474.53579999999999</v>
      </c>
      <c r="C568" s="12">
        <f>[1]!s_dq_amount("881001.WI",A568,100000000)</f>
        <v>4531.9201311999996</v>
      </c>
      <c r="D568" s="13">
        <f t="shared" si="9"/>
        <v>0.10470965645070811</v>
      </c>
      <c r="E568">
        <f t="shared" si="10"/>
        <v>0.97699999999999998</v>
      </c>
    </row>
    <row r="569" spans="1:5" ht="15.6">
      <c r="A569" s="1">
        <v>43606</v>
      </c>
      <c r="B569" s="4">
        <v>393.31849999999997</v>
      </c>
      <c r="C569" s="12">
        <f>[1]!s_dq_amount("881001.WI",A569,100000000)</f>
        <v>4761.4987618699997</v>
      </c>
      <c r="D569" s="13">
        <f t="shared" si="9"/>
        <v>8.2603927811488218E-2</v>
      </c>
      <c r="E569">
        <f t="shared" si="10"/>
        <v>0.91500000000000004</v>
      </c>
    </row>
    <row r="570" spans="1:5" ht="15.6">
      <c r="A570" s="1">
        <v>43607</v>
      </c>
      <c r="B570" s="4">
        <v>402.81639999999999</v>
      </c>
      <c r="C570" s="12">
        <f>[1]!s_dq_amount("881001.WI",A570,100000000)</f>
        <v>4662.01535556</v>
      </c>
      <c r="D570" s="13">
        <f t="shared" si="9"/>
        <v>8.6403919609486957E-2</v>
      </c>
      <c r="E570">
        <f t="shared" si="10"/>
        <v>0.92700000000000005</v>
      </c>
    </row>
    <row r="571" spans="1:5" ht="15.6">
      <c r="A571" s="1">
        <v>43608</v>
      </c>
      <c r="B571" s="4">
        <v>394.17009999999999</v>
      </c>
      <c r="C571" s="12">
        <f>[1]!s_dq_amount("881001.WI",A571,100000000)</f>
        <v>4609.36624648</v>
      </c>
      <c r="D571" s="13">
        <f t="shared" si="9"/>
        <v>8.5515031551466086E-2</v>
      </c>
      <c r="E571">
        <f t="shared" si="10"/>
        <v>0.92100000000000004</v>
      </c>
    </row>
    <row r="572" spans="1:5" ht="15.6">
      <c r="A572" s="1">
        <v>43609</v>
      </c>
      <c r="B572" s="4">
        <v>344.59800000000001</v>
      </c>
      <c r="C572" s="12">
        <f>[1]!s_dq_amount("881001.WI",A572,100000000)</f>
        <v>3776.7798847700001</v>
      </c>
      <c r="D572" s="13">
        <f t="shared" si="9"/>
        <v>9.1241218846140268E-2</v>
      </c>
      <c r="E572">
        <f t="shared" si="10"/>
        <v>0.94499999999999995</v>
      </c>
    </row>
    <row r="573" spans="1:5" ht="15.6">
      <c r="A573" s="1">
        <v>43612</v>
      </c>
      <c r="B573" s="4">
        <v>403.65600000000001</v>
      </c>
      <c r="C573" s="12">
        <f>[1]!s_dq_amount("881001.WI",A573,100000000)</f>
        <v>4497.3792200799999</v>
      </c>
      <c r="D573" s="13">
        <f t="shared" si="9"/>
        <v>8.9753605432636774E-2</v>
      </c>
      <c r="E573">
        <f t="shared" si="10"/>
        <v>0.94099999999999995</v>
      </c>
    </row>
    <row r="574" spans="1:5" ht="15.6">
      <c r="A574" s="1">
        <v>43613</v>
      </c>
      <c r="B574" s="4">
        <v>773.09400000000005</v>
      </c>
      <c r="C574" s="12">
        <f>[1]!s_dq_amount("881001.WI",A574,100000000)</f>
        <v>4967.2392213599996</v>
      </c>
      <c r="D574" s="13">
        <f t="shared" si="9"/>
        <v>0.15563856813570812</v>
      </c>
      <c r="E574">
        <f t="shared" si="10"/>
        <v>1</v>
      </c>
    </row>
    <row r="575" spans="1:5" ht="15.6">
      <c r="A575" s="1">
        <v>43614</v>
      </c>
      <c r="B575" s="4">
        <v>358.78489999999999</v>
      </c>
      <c r="C575" s="12">
        <f>[1]!s_dq_amount("881001.WI",A575,100000000)</f>
        <v>4448.4505088100004</v>
      </c>
      <c r="D575" s="13">
        <f t="shared" si="9"/>
        <v>8.0653903935637608E-2</v>
      </c>
      <c r="E575">
        <f t="shared" si="10"/>
        <v>0.88700000000000001</v>
      </c>
    </row>
    <row r="576" spans="1:5" ht="15.6">
      <c r="A576" s="1">
        <v>43615</v>
      </c>
      <c r="B576" s="4">
        <v>367.88010000000003</v>
      </c>
      <c r="C576" s="12">
        <f>[1]!s_dq_amount("881001.WI",A576,100000000)</f>
        <v>4527.64857381</v>
      </c>
      <c r="D576" s="13">
        <f t="shared" si="9"/>
        <v>8.1251911230033974E-2</v>
      </c>
      <c r="E576">
        <f t="shared" si="10"/>
        <v>0.89100000000000001</v>
      </c>
    </row>
    <row r="577" spans="1:5" ht="15.6">
      <c r="A577" s="1">
        <v>43616</v>
      </c>
      <c r="B577" s="4">
        <v>339.77850000000001</v>
      </c>
      <c r="C577" s="12">
        <f>[1]!s_dq_amount("881001.WI",A577,100000000)</f>
        <v>4366.47452901</v>
      </c>
      <c r="D577" s="13">
        <f t="shared" si="9"/>
        <v>7.781529417899459E-2</v>
      </c>
      <c r="E577">
        <f t="shared" si="10"/>
        <v>0.86299999999999999</v>
      </c>
    </row>
    <row r="578" spans="1:5" ht="15.6">
      <c r="A578" s="1">
        <v>43619</v>
      </c>
      <c r="B578" s="4">
        <v>392.44279999999998</v>
      </c>
      <c r="C578" s="12">
        <f>[1]!s_dq_amount("881001.WI",A578,100000000)</f>
        <v>4778.0763401499999</v>
      </c>
      <c r="D578" s="13">
        <f t="shared" si="9"/>
        <v>8.2134058156902515E-2</v>
      </c>
      <c r="E578">
        <f t="shared" si="10"/>
        <v>0.89900000000000002</v>
      </c>
    </row>
    <row r="579" spans="1:5" ht="15.6">
      <c r="A579" s="1">
        <v>43620</v>
      </c>
      <c r="B579" s="4">
        <v>370.06490000000002</v>
      </c>
      <c r="C579" s="12">
        <f>[1]!s_dq_amount("881001.WI",A579,100000000)</f>
        <v>4217.8340563600004</v>
      </c>
      <c r="D579" s="13">
        <f t="shared" si="9"/>
        <v>8.7738136459395655E-2</v>
      </c>
      <c r="E579">
        <f t="shared" si="10"/>
        <v>0.93100000000000005</v>
      </c>
    </row>
    <row r="580" spans="1:5" ht="15.6">
      <c r="A580" s="1">
        <v>43621</v>
      </c>
      <c r="B580" s="4">
        <v>362.06740000000002</v>
      </c>
      <c r="C580" s="12">
        <f>[1]!s_dq_amount("881001.WI",A580,100000000)</f>
        <v>4076.4224986200002</v>
      </c>
      <c r="D580" s="13">
        <f t="shared" ref="D580:D643" si="11">B580/C580</f>
        <v>8.8819890510017416E-2</v>
      </c>
      <c r="E580">
        <f t="shared" si="10"/>
        <v>0.93500000000000005</v>
      </c>
    </row>
    <row r="581" spans="1:5" ht="15.6">
      <c r="A581" s="1">
        <v>43622</v>
      </c>
      <c r="B581" s="4">
        <v>346.53919999999999</v>
      </c>
      <c r="C581" s="12">
        <f>[1]!s_dq_amount("881001.WI",A581,100000000)</f>
        <v>3865.4042797100001</v>
      </c>
      <c r="D581" s="13">
        <f t="shared" si="11"/>
        <v>8.965147625541485E-2</v>
      </c>
      <c r="E581">
        <f t="shared" si="10"/>
        <v>0.93700000000000006</v>
      </c>
    </row>
    <row r="582" spans="1:5" ht="15.6">
      <c r="A582" s="1">
        <v>43626</v>
      </c>
      <c r="B582" s="4">
        <v>377.04829999999998</v>
      </c>
      <c r="C582" s="12">
        <f>[1]!s_dq_amount("881001.WI",A582,100000000)</f>
        <v>3665.9272948500002</v>
      </c>
      <c r="D582" s="13">
        <f t="shared" si="11"/>
        <v>0.10285209434723058</v>
      </c>
      <c r="E582">
        <f t="shared" si="10"/>
        <v>0.97299999999999998</v>
      </c>
    </row>
    <row r="583" spans="1:5" ht="15.6">
      <c r="A583" s="1">
        <v>43627</v>
      </c>
      <c r="B583" s="4">
        <v>471.07400000000001</v>
      </c>
      <c r="C583" s="12">
        <f>[1]!s_dq_amount("881001.WI",A583,100000000)</f>
        <v>5651.5801795699999</v>
      </c>
      <c r="D583" s="13">
        <f t="shared" si="11"/>
        <v>8.3352617326901593E-2</v>
      </c>
      <c r="E583">
        <f t="shared" si="10"/>
        <v>0.90100000000000002</v>
      </c>
    </row>
    <row r="584" spans="1:5" ht="15.6">
      <c r="A584" s="1">
        <v>43628</v>
      </c>
      <c r="B584" s="4">
        <v>366.7269</v>
      </c>
      <c r="C584" s="12">
        <f>[1]!s_dq_amount("881001.WI",A584,100000000)</f>
        <v>5132.4373758299998</v>
      </c>
      <c r="D584" s="13">
        <f t="shared" si="11"/>
        <v>7.1452776360606679E-2</v>
      </c>
      <c r="E584">
        <f t="shared" si="10"/>
        <v>0.77500000000000002</v>
      </c>
    </row>
    <row r="585" spans="1:5" ht="15.6">
      <c r="A585" s="1">
        <v>43629</v>
      </c>
      <c r="B585" s="4">
        <v>339.22719999999998</v>
      </c>
      <c r="C585" s="12">
        <f>[1]!s_dq_amount("881001.WI",A585,100000000)</f>
        <v>4496.3641720599999</v>
      </c>
      <c r="D585" s="13">
        <f t="shared" si="11"/>
        <v>7.5444778718753949E-2</v>
      </c>
      <c r="E585">
        <f t="shared" si="10"/>
        <v>0.82899999999999996</v>
      </c>
    </row>
    <row r="586" spans="1:5" ht="15.6">
      <c r="A586" s="1">
        <v>43630</v>
      </c>
      <c r="B586" s="4">
        <v>434.94150000000002</v>
      </c>
      <c r="C586" s="12">
        <f>[1]!s_dq_amount("881001.WI",A586,100000000)</f>
        <v>4487.3784343699999</v>
      </c>
      <c r="D586" s="13">
        <f t="shared" si="11"/>
        <v>9.6925522632250002E-2</v>
      </c>
      <c r="E586">
        <f t="shared" si="10"/>
        <v>0.95499999999999996</v>
      </c>
    </row>
    <row r="587" spans="1:5" ht="15.6">
      <c r="A587" s="1">
        <v>43633</v>
      </c>
      <c r="B587" s="4">
        <v>302.38709999999998</v>
      </c>
      <c r="C587" s="12">
        <f>[1]!s_dq_amount("881001.WI",A587,100000000)</f>
        <v>3355.70476044</v>
      </c>
      <c r="D587" s="13">
        <f t="shared" si="11"/>
        <v>9.0111354122926771E-2</v>
      </c>
      <c r="E587">
        <f t="shared" si="10"/>
        <v>0.93500000000000005</v>
      </c>
    </row>
    <row r="588" spans="1:5" ht="15.6">
      <c r="A588" s="1">
        <v>43634</v>
      </c>
      <c r="B588" s="4">
        <v>277.15280000000001</v>
      </c>
      <c r="C588" s="12">
        <f>[1]!s_dq_amount("881001.WI",A588,100000000)</f>
        <v>3210.5716764499998</v>
      </c>
      <c r="D588" s="13">
        <f t="shared" si="11"/>
        <v>8.6325062303687305E-2</v>
      </c>
      <c r="E588">
        <f t="shared" si="10"/>
        <v>0.90700000000000003</v>
      </c>
    </row>
    <row r="589" spans="1:5" ht="15.6">
      <c r="A589" s="1">
        <v>43635</v>
      </c>
      <c r="B589" s="4">
        <v>405.33199999999999</v>
      </c>
      <c r="C589" s="12">
        <f>[1]!s_dq_amount("881001.WI",A589,100000000)</f>
        <v>5031.5494390399999</v>
      </c>
      <c r="D589" s="13">
        <f t="shared" si="11"/>
        <v>8.0558087505811282E-2</v>
      </c>
      <c r="E589">
        <f t="shared" si="10"/>
        <v>0.86499999999999999</v>
      </c>
    </row>
    <row r="590" spans="1:5" ht="15.6">
      <c r="A590" s="1">
        <v>43636</v>
      </c>
      <c r="B590" s="4">
        <v>520.61490000000003</v>
      </c>
      <c r="C590" s="12">
        <f>[1]!s_dq_amount("881001.WI",A590,100000000)</f>
        <v>6026.6520523700001</v>
      </c>
      <c r="D590" s="13">
        <f t="shared" si="11"/>
        <v>8.638542518731715E-2</v>
      </c>
      <c r="E590">
        <f t="shared" si="10"/>
        <v>0.90700000000000003</v>
      </c>
    </row>
    <row r="591" spans="1:5" ht="15.6">
      <c r="A591" s="1">
        <v>43637</v>
      </c>
      <c r="B591" s="4">
        <v>612.7758</v>
      </c>
      <c r="C591" s="12">
        <f>[1]!s_dq_amount("881001.WI",A591,100000000)</f>
        <v>6194.3426622999996</v>
      </c>
      <c r="D591" s="13">
        <f t="shared" si="11"/>
        <v>9.892507299111418E-2</v>
      </c>
      <c r="E591">
        <f t="shared" si="10"/>
        <v>0.95899999999999996</v>
      </c>
    </row>
    <row r="592" spans="1:5" ht="15.6">
      <c r="A592" s="1">
        <v>43640</v>
      </c>
      <c r="B592" s="4">
        <v>363.7398</v>
      </c>
      <c r="C592" s="12">
        <f>[1]!s_dq_amount("881001.WI",A592,100000000)</f>
        <v>4925.6300943200004</v>
      </c>
      <c r="D592" s="13">
        <f t="shared" si="11"/>
        <v>7.38463492050382E-2</v>
      </c>
      <c r="E592">
        <f t="shared" si="10"/>
        <v>0.79300000000000004</v>
      </c>
    </row>
    <row r="593" spans="1:5" ht="15.6">
      <c r="A593" s="1">
        <v>43641</v>
      </c>
      <c r="B593" s="4">
        <v>392.49079999999998</v>
      </c>
      <c r="C593" s="12">
        <f>[1]!s_dq_amount("881001.WI",A593,100000000)</f>
        <v>5113.3954570100004</v>
      </c>
      <c r="D593" s="13">
        <f t="shared" si="11"/>
        <v>7.6757372532556767E-2</v>
      </c>
      <c r="E593">
        <f t="shared" si="10"/>
        <v>0.82699999999999996</v>
      </c>
    </row>
    <row r="594" spans="1:5" ht="15.6">
      <c r="A594" s="1">
        <v>43642</v>
      </c>
      <c r="B594" s="4">
        <v>279.46710000000002</v>
      </c>
      <c r="C594" s="12">
        <f>[1]!s_dq_amount("881001.WI",A594,100000000)</f>
        <v>3901.4754728100002</v>
      </c>
      <c r="D594" s="13">
        <f t="shared" si="11"/>
        <v>7.1631130824133193E-2</v>
      </c>
      <c r="E594">
        <f t="shared" si="10"/>
        <v>0.75900000000000001</v>
      </c>
    </row>
    <row r="595" spans="1:5" ht="15.6">
      <c r="A595" s="1">
        <v>43643</v>
      </c>
      <c r="B595" s="4">
        <v>369.11919999999998</v>
      </c>
      <c r="C595" s="12">
        <f>[1]!s_dq_amount("881001.WI",A595,100000000)</f>
        <v>4750.4009566499999</v>
      </c>
      <c r="D595" s="13">
        <f t="shared" si="11"/>
        <v>7.7702746224669036E-2</v>
      </c>
      <c r="E595">
        <f t="shared" si="10"/>
        <v>0.83299999999999996</v>
      </c>
    </row>
    <row r="596" spans="1:5" ht="15.6">
      <c r="A596" s="1">
        <v>43648</v>
      </c>
      <c r="B596" s="4">
        <v>504.88850000000002</v>
      </c>
      <c r="C596" s="12">
        <f>[1]!s_dq_amount("881001.WI",A596,100000000)</f>
        <v>5366.9875299200003</v>
      </c>
      <c r="D596" s="13">
        <f t="shared" si="11"/>
        <v>9.407297803196607E-2</v>
      </c>
      <c r="E596">
        <f t="shared" si="10"/>
        <v>0.94699999999999995</v>
      </c>
    </row>
    <row r="597" spans="1:5" ht="15.6">
      <c r="A597" s="1">
        <v>43649</v>
      </c>
      <c r="B597" s="4">
        <v>379.29390000000001</v>
      </c>
      <c r="C597" s="12">
        <f>[1]!s_dq_amount("881001.WI",A597,100000000)</f>
        <v>4811.9855413699997</v>
      </c>
      <c r="D597" s="13">
        <f t="shared" si="11"/>
        <v>7.8822743073332854E-2</v>
      </c>
      <c r="E597">
        <f t="shared" si="10"/>
        <v>0.84299999999999997</v>
      </c>
    </row>
    <row r="598" spans="1:5" ht="15.6">
      <c r="A598" s="1">
        <v>43650</v>
      </c>
      <c r="B598" s="4">
        <v>361.04899999999998</v>
      </c>
      <c r="C598" s="12">
        <f>[1]!s_dq_amount("881001.WI",A598,100000000)</f>
        <v>4346.1919263099999</v>
      </c>
      <c r="D598" s="13">
        <f t="shared" si="11"/>
        <v>8.307249337388041E-2</v>
      </c>
      <c r="E598">
        <f t="shared" si="10"/>
        <v>0.88700000000000001</v>
      </c>
    </row>
    <row r="599" spans="1:5" ht="15.6">
      <c r="A599" s="1">
        <v>43651</v>
      </c>
      <c r="B599" s="4">
        <v>287.31369999999998</v>
      </c>
      <c r="C599" s="12">
        <f>[1]!s_dq_amount("881001.WI",A599,100000000)</f>
        <v>3714.1695313300002</v>
      </c>
      <c r="D599" s="13">
        <f t="shared" si="11"/>
        <v>7.7356108162654688E-2</v>
      </c>
      <c r="E599">
        <f t="shared" si="10"/>
        <v>0.82299999999999995</v>
      </c>
    </row>
    <row r="600" spans="1:5" ht="15.6">
      <c r="A600" s="1">
        <v>43654</v>
      </c>
      <c r="B600" s="4">
        <v>352.68060000000003</v>
      </c>
      <c r="C600" s="12">
        <f>[1]!s_dq_amount("881001.WI",A600,100000000)</f>
        <v>4649.9519891399996</v>
      </c>
      <c r="D600" s="13">
        <f t="shared" si="11"/>
        <v>7.5846073426927507E-2</v>
      </c>
      <c r="E600">
        <f t="shared" si="10"/>
        <v>0.80500000000000005</v>
      </c>
    </row>
    <row r="601" spans="1:5" ht="15.6">
      <c r="A601" s="1">
        <v>43655</v>
      </c>
      <c r="B601" s="4">
        <v>284.34620000000001</v>
      </c>
      <c r="C601" s="12">
        <f>[1]!s_dq_amount("881001.WI",A601,100000000)</f>
        <v>3498.2150068699998</v>
      </c>
      <c r="D601" s="13">
        <f t="shared" si="11"/>
        <v>8.1283225714138291E-2</v>
      </c>
      <c r="E601">
        <f t="shared" si="10"/>
        <v>0.86499999999999999</v>
      </c>
    </row>
    <row r="602" spans="1:5" ht="15.6">
      <c r="A602" s="1">
        <v>43656</v>
      </c>
      <c r="B602" s="4">
        <v>270.71109999999999</v>
      </c>
      <c r="C602" s="12">
        <f>[1]!s_dq_amount("881001.WI",A602,100000000)</f>
        <v>3313.8006153900001</v>
      </c>
      <c r="D602" s="13">
        <f t="shared" si="11"/>
        <v>8.1692030215324257E-2</v>
      </c>
      <c r="E602">
        <f t="shared" si="10"/>
        <v>0.871</v>
      </c>
    </row>
    <row r="603" spans="1:5" ht="15.6">
      <c r="A603" s="1">
        <v>43657</v>
      </c>
      <c r="B603" s="4">
        <v>302.43630000000002</v>
      </c>
      <c r="C603" s="12">
        <f>[1]!s_dq_amount("881001.WI",A603,100000000)</f>
        <v>3482.8143296200001</v>
      </c>
      <c r="D603" s="13">
        <f t="shared" si="11"/>
        <v>8.68367565356256E-2</v>
      </c>
      <c r="E603">
        <f t="shared" si="10"/>
        <v>0.90700000000000003</v>
      </c>
    </row>
    <row r="604" spans="1:5" ht="15.6">
      <c r="A604" s="1">
        <v>43658</v>
      </c>
      <c r="B604" s="4">
        <v>305.76870000000002</v>
      </c>
      <c r="C604" s="12">
        <f>[1]!s_dq_amount("881001.WI",A604,100000000)</f>
        <v>3297.2307764100001</v>
      </c>
      <c r="D604" s="13">
        <f t="shared" si="11"/>
        <v>9.2735001197859337E-2</v>
      </c>
      <c r="E604">
        <f t="shared" si="10"/>
        <v>0.93899999999999995</v>
      </c>
    </row>
    <row r="605" spans="1:5" ht="15.6">
      <c r="A605" s="1">
        <v>43661</v>
      </c>
      <c r="B605" s="4">
        <v>407.12700000000001</v>
      </c>
      <c r="C605" s="12">
        <f>[1]!s_dq_amount("881001.WI",A605,100000000)</f>
        <v>4210.8880631100001</v>
      </c>
      <c r="D605" s="13">
        <f t="shared" si="11"/>
        <v>9.6684355864665672E-2</v>
      </c>
      <c r="E605">
        <f t="shared" si="10"/>
        <v>0.95099999999999996</v>
      </c>
    </row>
    <row r="606" spans="1:5" ht="15.6">
      <c r="A606" s="1">
        <v>43662</v>
      </c>
      <c r="B606" s="4">
        <v>303.83240000000001</v>
      </c>
      <c r="C606" s="12">
        <f>[1]!s_dq_amount("881001.WI",A606,100000000)</f>
        <v>3521.0258093500001</v>
      </c>
      <c r="D606" s="13">
        <f t="shared" si="11"/>
        <v>8.629087557188031E-2</v>
      </c>
      <c r="E606">
        <f t="shared" si="10"/>
        <v>0.89300000000000002</v>
      </c>
    </row>
    <row r="607" spans="1:5" ht="15.6">
      <c r="A607" s="1">
        <v>43663</v>
      </c>
      <c r="B607" s="4">
        <v>290.80130000000003</v>
      </c>
      <c r="C607" s="12">
        <f>[1]!s_dq_amount("881001.WI",A607,100000000)</f>
        <v>3802.1875514799999</v>
      </c>
      <c r="D607" s="13">
        <f t="shared" si="11"/>
        <v>7.6482629029387503E-2</v>
      </c>
      <c r="E607">
        <f t="shared" si="10"/>
        <v>0.79700000000000004</v>
      </c>
    </row>
    <row r="608" spans="1:5" ht="15.6">
      <c r="A608" s="1">
        <v>43664</v>
      </c>
      <c r="B608" s="4">
        <v>298.2627</v>
      </c>
      <c r="C608" s="12">
        <f>[1]!s_dq_amount("881001.WI",A608,100000000)</f>
        <v>3629.1418041500001</v>
      </c>
      <c r="D608" s="13">
        <f t="shared" si="11"/>
        <v>8.2185463146942986E-2</v>
      </c>
      <c r="E608">
        <f t="shared" si="10"/>
        <v>0.86899999999999999</v>
      </c>
    </row>
    <row r="609" spans="1:5" ht="15.6">
      <c r="A609" s="1">
        <v>43665</v>
      </c>
      <c r="B609" s="4">
        <v>338.9314</v>
      </c>
      <c r="C609" s="12">
        <f>[1]!s_dq_amount("881001.WI",A609,100000000)</f>
        <v>3497.9796754499998</v>
      </c>
      <c r="D609" s="13">
        <f t="shared" si="11"/>
        <v>9.6893473217907686E-2</v>
      </c>
      <c r="E609">
        <f t="shared" si="10"/>
        <v>0.95099999999999996</v>
      </c>
    </row>
    <row r="610" spans="1:5" ht="15.6">
      <c r="A610" s="1">
        <v>43668</v>
      </c>
      <c r="B610" s="4">
        <v>321.10599999999999</v>
      </c>
      <c r="C610" s="12">
        <f>[1]!s_dq_amount("881001.WI",A610,100000000)</f>
        <v>3654.20933999</v>
      </c>
      <c r="D610" s="13">
        <f t="shared" si="11"/>
        <v>8.7872907686476084E-2</v>
      </c>
      <c r="E610">
        <f t="shared" si="10"/>
        <v>0.91300000000000003</v>
      </c>
    </row>
    <row r="611" spans="1:5" ht="15.6">
      <c r="A611" s="1">
        <v>43669</v>
      </c>
      <c r="B611" s="4">
        <v>290.33499999999998</v>
      </c>
      <c r="C611" s="12">
        <f>[1]!s_dq_amount("881001.WI",A611,100000000)</f>
        <v>2993.8795306799998</v>
      </c>
      <c r="D611" s="13">
        <f t="shared" si="11"/>
        <v>9.6976179911305985E-2</v>
      </c>
      <c r="E611">
        <f t="shared" si="10"/>
        <v>0.95299999999999996</v>
      </c>
    </row>
    <row r="612" spans="1:5" ht="15.6">
      <c r="A612" s="1">
        <v>43670</v>
      </c>
      <c r="B612" s="4">
        <v>326.64330000000001</v>
      </c>
      <c r="C612" s="12">
        <f>[1]!s_dq_amount("881001.WI",A612,100000000)</f>
        <v>3770.1267502000001</v>
      </c>
      <c r="D612" s="13">
        <f t="shared" si="11"/>
        <v>8.6639872249035674E-2</v>
      </c>
      <c r="E612">
        <f t="shared" si="10"/>
        <v>0.89300000000000002</v>
      </c>
    </row>
    <row r="613" spans="1:5" ht="15.6">
      <c r="A613" s="1">
        <v>43671</v>
      </c>
      <c r="B613" s="4">
        <v>305.30849999999998</v>
      </c>
      <c r="C613" s="12">
        <f>[1]!s_dq_amount("881001.WI",A613,100000000)</f>
        <v>3698.6870037799999</v>
      </c>
      <c r="D613" s="13">
        <f t="shared" si="11"/>
        <v>8.2545103083331864E-2</v>
      </c>
      <c r="E613">
        <f t="shared" si="10"/>
        <v>0.86299999999999999</v>
      </c>
    </row>
    <row r="614" spans="1:5" ht="15.6">
      <c r="A614" s="1">
        <v>43672</v>
      </c>
      <c r="B614" s="4">
        <v>268.01190000000003</v>
      </c>
      <c r="C614" s="12">
        <f>[1]!s_dq_amount("881001.WI",A614,100000000)</f>
        <v>3305.49037791</v>
      </c>
      <c r="D614" s="13">
        <f t="shared" si="11"/>
        <v>8.1080828972026522E-2</v>
      </c>
      <c r="E614">
        <f t="shared" si="10"/>
        <v>0.83899999999999997</v>
      </c>
    </row>
    <row r="615" spans="1:5" ht="15.6">
      <c r="A615" s="1">
        <v>43675</v>
      </c>
      <c r="B615" s="4">
        <v>286.57380000000001</v>
      </c>
      <c r="C615" s="12">
        <f>[1]!s_dq_amount("881001.WI",A615,100000000)</f>
        <v>3228.6531371199999</v>
      </c>
      <c r="D615" s="13">
        <f t="shared" si="11"/>
        <v>8.8759550137252438E-2</v>
      </c>
      <c r="E615">
        <f t="shared" si="10"/>
        <v>0.91300000000000003</v>
      </c>
    </row>
    <row r="616" spans="1:5" ht="15.6">
      <c r="A616" s="1">
        <v>43676</v>
      </c>
      <c r="B616" s="4">
        <v>303.7962</v>
      </c>
      <c r="C616" s="12">
        <f>[1]!s_dq_amount("881001.WI",A616,100000000)</f>
        <v>3595.0368749300001</v>
      </c>
      <c r="D616" s="13">
        <f t="shared" si="11"/>
        <v>8.4504334884163132E-2</v>
      </c>
      <c r="E616">
        <f t="shared" si="10"/>
        <v>0.873</v>
      </c>
    </row>
    <row r="617" spans="1:5" ht="15.6">
      <c r="A617" s="1">
        <v>43677</v>
      </c>
      <c r="B617" s="4">
        <v>233.85659999999999</v>
      </c>
      <c r="C617" s="12">
        <f>[1]!s_dq_amount("881001.WI",A617,100000000)</f>
        <v>3329.0375970099999</v>
      </c>
      <c r="D617" s="13">
        <f t="shared" si="11"/>
        <v>7.0247509433368979E-2</v>
      </c>
      <c r="E617">
        <f t="shared" si="10"/>
        <v>0.69699999999999995</v>
      </c>
    </row>
    <row r="618" spans="1:5" ht="15.6">
      <c r="A618" s="1">
        <v>43678</v>
      </c>
      <c r="B618" s="4">
        <v>322.38560000000001</v>
      </c>
      <c r="C618" s="12">
        <f>[1]!s_dq_amount("881001.WI",A618,100000000)</f>
        <v>3437.69872287</v>
      </c>
      <c r="D618" s="13">
        <f t="shared" si="11"/>
        <v>9.3779480399275042E-2</v>
      </c>
      <c r="E618">
        <f t="shared" si="10"/>
        <v>0.93899999999999995</v>
      </c>
    </row>
    <row r="619" spans="1:5" ht="15.6">
      <c r="A619" s="1">
        <v>43679</v>
      </c>
      <c r="B619" s="4">
        <v>389.20370000000003</v>
      </c>
      <c r="C619" s="12">
        <f>[1]!s_dq_amount("881001.WI",A619,100000000)</f>
        <v>4533.4623429499998</v>
      </c>
      <c r="D619" s="13">
        <f t="shared" si="11"/>
        <v>8.5851314195926176E-2</v>
      </c>
      <c r="E619">
        <f t="shared" si="10"/>
        <v>0.877</v>
      </c>
    </row>
    <row r="620" spans="1:5" ht="15.6">
      <c r="A620" s="1">
        <v>43682</v>
      </c>
      <c r="B620" s="4">
        <v>371.28050000000002</v>
      </c>
      <c r="C620" s="12">
        <f>[1]!s_dq_amount("881001.WI",A620,100000000)</f>
        <v>4150.9156835800004</v>
      </c>
      <c r="D620" s="13">
        <f t="shared" si="11"/>
        <v>8.9445444885496994E-2</v>
      </c>
      <c r="E620">
        <f t="shared" si="10"/>
        <v>0.91500000000000004</v>
      </c>
    </row>
    <row r="621" spans="1:5" ht="15.6">
      <c r="A621" s="1">
        <v>43683</v>
      </c>
      <c r="B621" s="4">
        <v>473.26249999999999</v>
      </c>
      <c r="C621" s="12">
        <f>[1]!s_dq_amount("881001.WI",A621,100000000)</f>
        <v>5214.4874580699998</v>
      </c>
      <c r="D621" s="13">
        <f t="shared" si="11"/>
        <v>9.075915970755162E-2</v>
      </c>
      <c r="E621">
        <f t="shared" si="10"/>
        <v>0.92300000000000004</v>
      </c>
    </row>
    <row r="622" spans="1:5" ht="15.6">
      <c r="A622" s="1">
        <v>43684</v>
      </c>
      <c r="B622" s="4">
        <v>336.56110000000001</v>
      </c>
      <c r="C622" s="12">
        <f>[1]!s_dq_amount("881001.WI",A622,100000000)</f>
        <v>3719.2151155000001</v>
      </c>
      <c r="D622" s="13">
        <f t="shared" si="11"/>
        <v>9.0492507033907807E-2</v>
      </c>
      <c r="E622">
        <f t="shared" si="10"/>
        <v>0.92100000000000004</v>
      </c>
    </row>
    <row r="623" spans="1:5" ht="15.6">
      <c r="A623" s="1">
        <v>43685</v>
      </c>
      <c r="B623" s="4">
        <v>335.96550000000002</v>
      </c>
      <c r="C623" s="12">
        <f>[1]!s_dq_amount("881001.WI",A623,100000000)</f>
        <v>3569.8719668899998</v>
      </c>
      <c r="D623" s="13">
        <f t="shared" si="11"/>
        <v>9.4111358366918224E-2</v>
      </c>
      <c r="E623">
        <f t="shared" si="10"/>
        <v>0.94099999999999995</v>
      </c>
    </row>
    <row r="624" spans="1:5" ht="15.6">
      <c r="A624" s="1">
        <v>43686</v>
      </c>
      <c r="B624" s="4">
        <v>307.15300000000002</v>
      </c>
      <c r="C624" s="12">
        <f>[1]!s_dq_amount("881001.WI",A624,100000000)</f>
        <v>3735.28400831</v>
      </c>
      <c r="D624" s="13">
        <f t="shared" si="11"/>
        <v>8.2230159558595112E-2</v>
      </c>
      <c r="E624">
        <f t="shared" si="10"/>
        <v>0.84299999999999997</v>
      </c>
    </row>
    <row r="625" spans="1:5" ht="15.6">
      <c r="A625" s="1">
        <v>43689</v>
      </c>
      <c r="B625" s="4">
        <v>347.48989999999998</v>
      </c>
      <c r="C625" s="12">
        <f>[1]!s_dq_amount("881001.WI",A625,100000000)</f>
        <v>3552.3037720799998</v>
      </c>
      <c r="D625" s="13">
        <f t="shared" si="11"/>
        <v>9.7820997948194141E-2</v>
      </c>
      <c r="E625">
        <f t="shared" si="10"/>
        <v>0.95699999999999996</v>
      </c>
    </row>
    <row r="626" spans="1:5" ht="15.6">
      <c r="A626" s="1">
        <v>43690</v>
      </c>
      <c r="B626" s="4">
        <v>316.20510000000002</v>
      </c>
      <c r="C626" s="12">
        <f>[1]!s_dq_amount("881001.WI",A626,100000000)</f>
        <v>3344.1186470900002</v>
      </c>
      <c r="D626" s="13">
        <f t="shared" si="11"/>
        <v>9.4555586499646696E-2</v>
      </c>
      <c r="E626">
        <f t="shared" si="10"/>
        <v>0.93899999999999995</v>
      </c>
    </row>
    <row r="627" spans="1:5" ht="15.6">
      <c r="A627" s="1">
        <v>43691</v>
      </c>
      <c r="B627" s="4">
        <v>340.73910000000001</v>
      </c>
      <c r="C627" s="12">
        <f>[1]!s_dq_amount("881001.WI",A627,100000000)</f>
        <v>3960.9380462200002</v>
      </c>
      <c r="D627" s="13">
        <f t="shared" si="11"/>
        <v>8.6024849675488846E-2</v>
      </c>
      <c r="E627">
        <f t="shared" si="10"/>
        <v>0.86499999999999999</v>
      </c>
    </row>
    <row r="628" spans="1:5" ht="15.6">
      <c r="A628" s="1">
        <v>43692</v>
      </c>
      <c r="B628" s="4">
        <v>347.161</v>
      </c>
      <c r="C628" s="12">
        <f>[1]!s_dq_amount("881001.WI",A628,100000000)</f>
        <v>3894.2795494000002</v>
      </c>
      <c r="D628" s="13">
        <f t="shared" si="11"/>
        <v>8.9146399377899782E-2</v>
      </c>
      <c r="E628">
        <f t="shared" si="10"/>
        <v>0.90100000000000002</v>
      </c>
    </row>
    <row r="629" spans="1:5" ht="15.6">
      <c r="A629" s="1">
        <v>43693</v>
      </c>
      <c r="B629" s="4">
        <v>372.32100000000003</v>
      </c>
      <c r="C629" s="12">
        <f>[1]!s_dq_amount("881001.WI",A629,100000000)</f>
        <v>4251.9412312200002</v>
      </c>
      <c r="D629" s="13">
        <f t="shared" si="11"/>
        <v>8.7564944987062007E-2</v>
      </c>
      <c r="E629">
        <f t="shared" si="10"/>
        <v>0.88500000000000001</v>
      </c>
    </row>
    <row r="630" spans="1:5" ht="15.6">
      <c r="A630" s="1">
        <v>43696</v>
      </c>
      <c r="B630" s="4">
        <v>470.16430000000003</v>
      </c>
      <c r="C630" s="12">
        <f>[1]!s_dq_amount("881001.WI",A630,100000000)</f>
        <v>5769.3159238999997</v>
      </c>
      <c r="D630" s="13">
        <f t="shared" si="11"/>
        <v>8.1493942471115993E-2</v>
      </c>
      <c r="E630">
        <f t="shared" si="10"/>
        <v>0.81899999999999995</v>
      </c>
    </row>
    <row r="631" spans="1:5" ht="15.6">
      <c r="A631" s="1">
        <v>43697</v>
      </c>
      <c r="B631" s="4">
        <v>393.85590000000002</v>
      </c>
      <c r="C631" s="12">
        <f>[1]!s_dq_amount("881001.WI",A631,100000000)</f>
        <v>5192.4299055199999</v>
      </c>
      <c r="D631" s="13">
        <f t="shared" si="11"/>
        <v>7.585194353443217E-2</v>
      </c>
      <c r="E631">
        <f t="shared" ref="E631:E694" si="12">PERCENTRANK(D132:D631,D631)</f>
        <v>0.747</v>
      </c>
    </row>
    <row r="632" spans="1:5" ht="15.6">
      <c r="A632" s="1">
        <v>43698</v>
      </c>
      <c r="B632" s="4">
        <v>329.25729999999999</v>
      </c>
      <c r="C632" s="12">
        <f>[1]!s_dq_amount("881001.WI",A632,100000000)</f>
        <v>4516.7926093400001</v>
      </c>
      <c r="D632" s="13">
        <f t="shared" si="11"/>
        <v>7.2896262564535033E-2</v>
      </c>
      <c r="E632">
        <f t="shared" si="12"/>
        <v>0.70899999999999996</v>
      </c>
    </row>
    <row r="633" spans="1:5" ht="15.6">
      <c r="A633" s="1">
        <v>43699</v>
      </c>
      <c r="B633" s="4">
        <v>336.76209999999998</v>
      </c>
      <c r="C633" s="12">
        <f>[1]!s_dq_amount("881001.WI",A633,100000000)</f>
        <v>4391.2538794900001</v>
      </c>
      <c r="D633" s="13">
        <f t="shared" si="11"/>
        <v>7.6689280383650124E-2</v>
      </c>
      <c r="E633">
        <f t="shared" si="12"/>
        <v>0.75700000000000001</v>
      </c>
    </row>
    <row r="634" spans="1:5" ht="15.6">
      <c r="A634" s="1">
        <v>43700</v>
      </c>
      <c r="B634" s="4">
        <v>381.67750000000001</v>
      </c>
      <c r="C634" s="12">
        <f>[1]!s_dq_amount("881001.WI",A634,100000000)</f>
        <v>4691.4562539500002</v>
      </c>
      <c r="D634" s="13">
        <f t="shared" si="11"/>
        <v>8.1355868911416218E-2</v>
      </c>
      <c r="E634">
        <f t="shared" si="12"/>
        <v>0.81699999999999995</v>
      </c>
    </row>
    <row r="635" spans="1:5" ht="15.6">
      <c r="A635" s="1">
        <v>43703</v>
      </c>
      <c r="B635" s="4">
        <v>407.22750000000002</v>
      </c>
      <c r="C635" s="12">
        <f>[1]!s_dq_amount("881001.WI",A635,100000000)</f>
        <v>4601.20280628</v>
      </c>
      <c r="D635" s="13">
        <f t="shared" si="11"/>
        <v>8.8504575248061504E-2</v>
      </c>
      <c r="E635">
        <f t="shared" si="12"/>
        <v>0.89500000000000002</v>
      </c>
    </row>
    <row r="636" spans="1:5" ht="15.6">
      <c r="A636" s="1">
        <v>43704</v>
      </c>
      <c r="B636" s="4">
        <v>842.74180000000001</v>
      </c>
      <c r="C636" s="12">
        <f>[1]!s_dq_amount("881001.WI",A636,100000000)</f>
        <v>5573.0557353699996</v>
      </c>
      <c r="D636" s="13">
        <f t="shared" si="11"/>
        <v>0.15121718497294909</v>
      </c>
      <c r="E636">
        <f t="shared" si="12"/>
        <v>0.997</v>
      </c>
    </row>
    <row r="637" spans="1:5" ht="15.6">
      <c r="A637" s="1">
        <v>43705</v>
      </c>
      <c r="B637" s="4">
        <v>409.38369999999998</v>
      </c>
      <c r="C637" s="12">
        <f>[1]!s_dq_amount("881001.WI",A637,100000000)</f>
        <v>4931.6261451299997</v>
      </c>
      <c r="D637" s="13">
        <f t="shared" si="11"/>
        <v>8.3011908841522389E-2</v>
      </c>
      <c r="E637">
        <f t="shared" si="12"/>
        <v>0.83699999999999997</v>
      </c>
    </row>
    <row r="638" spans="1:5" ht="15.6">
      <c r="A638" s="1">
        <v>43706</v>
      </c>
      <c r="B638" s="4">
        <v>386.94810000000001</v>
      </c>
      <c r="C638" s="12">
        <f>[1]!s_dq_amount("881001.WI",A638,100000000)</f>
        <v>4765.8702391099996</v>
      </c>
      <c r="D638" s="13">
        <f t="shared" si="11"/>
        <v>8.1191488770424536E-2</v>
      </c>
      <c r="E638">
        <f t="shared" si="12"/>
        <v>0.80100000000000005</v>
      </c>
    </row>
    <row r="639" spans="1:5" ht="15.6">
      <c r="A639" s="1">
        <v>43707</v>
      </c>
      <c r="B639" s="4">
        <v>473.27089999999998</v>
      </c>
      <c r="C639" s="12">
        <f>[1]!s_dq_amount("881001.WI",A639,100000000)</f>
        <v>5473.00349474</v>
      </c>
      <c r="D639" s="13">
        <f t="shared" si="11"/>
        <v>8.6473706887790533E-2</v>
      </c>
      <c r="E639">
        <f t="shared" si="12"/>
        <v>0.86699999999999999</v>
      </c>
    </row>
    <row r="640" spans="1:5" ht="15.6">
      <c r="A640" s="1">
        <v>43710</v>
      </c>
      <c r="B640" s="4">
        <v>444.75940000000003</v>
      </c>
      <c r="C640" s="12">
        <f>[1]!s_dq_amount("881001.WI",A640,100000000)</f>
        <v>5488.5004807400001</v>
      </c>
      <c r="D640" s="13">
        <f t="shared" si="11"/>
        <v>8.1034774718655805E-2</v>
      </c>
      <c r="E640">
        <f t="shared" si="12"/>
        <v>0.79500000000000004</v>
      </c>
    </row>
    <row r="641" spans="1:5" ht="15.6">
      <c r="A641" s="1">
        <v>43711</v>
      </c>
      <c r="B641" s="4">
        <v>403.9024</v>
      </c>
      <c r="C641" s="12">
        <f>[1]!s_dq_amount("881001.WI",A641,100000000)</f>
        <v>5607.3469577599999</v>
      </c>
      <c r="D641" s="13">
        <f t="shared" si="11"/>
        <v>7.2030927110911164E-2</v>
      </c>
      <c r="E641">
        <f t="shared" si="12"/>
        <v>0.68100000000000005</v>
      </c>
    </row>
    <row r="642" spans="1:5" ht="15.6">
      <c r="A642" s="1">
        <v>43712</v>
      </c>
      <c r="B642" s="4">
        <v>482.69779999999997</v>
      </c>
      <c r="C642" s="12">
        <f>[1]!s_dq_amount("881001.WI",A642,100000000)</f>
        <v>6025.8753054600002</v>
      </c>
      <c r="D642" s="13">
        <f t="shared" si="11"/>
        <v>8.0104179979069781E-2</v>
      </c>
      <c r="E642">
        <f t="shared" si="12"/>
        <v>0.77900000000000003</v>
      </c>
    </row>
    <row r="643" spans="1:5" ht="15.6">
      <c r="A643" s="1">
        <v>43713</v>
      </c>
      <c r="B643" s="4">
        <v>575.70950000000005</v>
      </c>
      <c r="C643" s="12">
        <f>[1]!s_dq_amount("881001.WI",A643,100000000)</f>
        <v>7931.3501935300001</v>
      </c>
      <c r="D643" s="13">
        <f t="shared" si="11"/>
        <v>7.2586569241342436E-2</v>
      </c>
      <c r="E643">
        <f t="shared" si="12"/>
        <v>0.68899999999999995</v>
      </c>
    </row>
    <row r="644" spans="1:5" ht="15.6">
      <c r="A644" s="1">
        <v>43714</v>
      </c>
      <c r="B644" s="4">
        <v>476.05020000000002</v>
      </c>
      <c r="C644" s="12">
        <f>[1]!s_dq_amount("881001.WI",A644,100000000)</f>
        <v>6308.08367903</v>
      </c>
      <c r="D644" s="13">
        <f t="shared" ref="D644:D707" si="13">B644/C644</f>
        <v>7.5466690713462875E-2</v>
      </c>
      <c r="E644">
        <f t="shared" si="12"/>
        <v>0.72499999999999998</v>
      </c>
    </row>
    <row r="645" spans="1:5" ht="15.6">
      <c r="A645" s="1">
        <v>43717</v>
      </c>
      <c r="B645" s="4">
        <v>452.82780000000002</v>
      </c>
      <c r="C645" s="12">
        <f>[1]!s_dq_amount("881001.WI",A645,100000000)</f>
        <v>7142.2450971199996</v>
      </c>
      <c r="D645" s="13">
        <f t="shared" si="13"/>
        <v>6.3401324631465791E-2</v>
      </c>
      <c r="E645">
        <f t="shared" si="12"/>
        <v>0.53100000000000003</v>
      </c>
    </row>
    <row r="646" spans="1:5" ht="15.6">
      <c r="A646" s="1">
        <v>43718</v>
      </c>
      <c r="B646" s="4">
        <v>463.99880000000002</v>
      </c>
      <c r="C646" s="12">
        <f>[1]!s_dq_amount("881001.WI",A646,100000000)</f>
        <v>6953.7020162099998</v>
      </c>
      <c r="D646" s="13">
        <f t="shared" si="13"/>
        <v>6.6726874248904736E-2</v>
      </c>
      <c r="E646">
        <f t="shared" si="12"/>
        <v>0.58099999999999996</v>
      </c>
    </row>
    <row r="647" spans="1:5" ht="15.6">
      <c r="A647" s="1">
        <v>43719</v>
      </c>
      <c r="B647" s="4">
        <v>481.71660000000003</v>
      </c>
      <c r="C647" s="12">
        <f>[1]!s_dq_amount("881001.WI",A647,100000000)</f>
        <v>6420.1306543199998</v>
      </c>
      <c r="D647" s="13">
        <f t="shared" si="13"/>
        <v>7.5032211326705775E-2</v>
      </c>
      <c r="E647">
        <f t="shared" si="12"/>
        <v>0.71699999999999997</v>
      </c>
    </row>
    <row r="648" spans="1:5" ht="15.6">
      <c r="A648" s="1">
        <v>43720</v>
      </c>
      <c r="B648" s="4">
        <v>408.95420000000001</v>
      </c>
      <c r="C648" s="12">
        <f>[1]!s_dq_amount("881001.WI",A648,100000000)</f>
        <v>5365.5141727099999</v>
      </c>
      <c r="D648" s="13">
        <f t="shared" si="13"/>
        <v>7.6219014028518814E-2</v>
      </c>
      <c r="E648">
        <f t="shared" si="12"/>
        <v>0.73099999999999998</v>
      </c>
    </row>
    <row r="649" spans="1:5" ht="15.6">
      <c r="A649" s="1">
        <v>43724</v>
      </c>
      <c r="B649" s="4">
        <v>439.45260000000002</v>
      </c>
      <c r="C649" s="12">
        <f>[1]!s_dq_amount("881001.WI",A649,100000000)</f>
        <v>5807.8750841999999</v>
      </c>
      <c r="D649" s="13">
        <f t="shared" si="13"/>
        <v>7.5664953813401784E-2</v>
      </c>
      <c r="E649">
        <f t="shared" si="12"/>
        <v>0.72299999999999998</v>
      </c>
    </row>
    <row r="650" spans="1:5" ht="15.6">
      <c r="A650" s="1">
        <v>43725</v>
      </c>
      <c r="B650" s="4">
        <v>421.16840000000002</v>
      </c>
      <c r="C650" s="12">
        <f>[1]!s_dq_amount("881001.WI",A650,100000000)</f>
        <v>5853.5571813500001</v>
      </c>
      <c r="D650" s="13">
        <f t="shared" si="13"/>
        <v>7.1950847484993113E-2</v>
      </c>
      <c r="E650">
        <f t="shared" si="12"/>
        <v>0.66500000000000004</v>
      </c>
    </row>
    <row r="651" spans="1:5" ht="15.6">
      <c r="A651" s="1">
        <v>43726</v>
      </c>
      <c r="B651" s="4">
        <v>386.92989999999998</v>
      </c>
      <c r="C651" s="12">
        <f>[1]!s_dq_amount("881001.WI",A651,100000000)</f>
        <v>4866.8231340900002</v>
      </c>
      <c r="D651" s="13">
        <f t="shared" si="13"/>
        <v>7.9503587728455269E-2</v>
      </c>
      <c r="E651">
        <f t="shared" si="12"/>
        <v>0.77300000000000002</v>
      </c>
    </row>
    <row r="652" spans="1:5" ht="15.6">
      <c r="A652" s="1">
        <v>43727</v>
      </c>
      <c r="B652" s="4">
        <v>365.30840000000001</v>
      </c>
      <c r="C652" s="12">
        <f>[1]!s_dq_amount("881001.WI",A652,100000000)</f>
        <v>4910.3613816400002</v>
      </c>
      <c r="D652" s="13">
        <f t="shared" si="13"/>
        <v>7.4395420541938095E-2</v>
      </c>
      <c r="E652">
        <f t="shared" si="12"/>
        <v>0.70099999999999996</v>
      </c>
    </row>
    <row r="653" spans="1:5" ht="15.6">
      <c r="A653" s="1">
        <v>43728</v>
      </c>
      <c r="B653" s="4">
        <v>784.88139999999999</v>
      </c>
      <c r="C653" s="12">
        <f>[1]!s_dq_amount("881001.WI",A653,100000000)</f>
        <v>5466.7927473999998</v>
      </c>
      <c r="D653" s="13">
        <f t="shared" si="13"/>
        <v>0.14357255456104287</v>
      </c>
      <c r="E653">
        <f t="shared" si="12"/>
        <v>0.995</v>
      </c>
    </row>
    <row r="654" spans="1:5" ht="15.6">
      <c r="A654" s="1">
        <v>43731</v>
      </c>
      <c r="B654" s="4">
        <v>416.70769999999999</v>
      </c>
      <c r="C654" s="12">
        <f>[1]!s_dq_amount("881001.WI",A654,100000000)</f>
        <v>5078.8928931299997</v>
      </c>
      <c r="D654" s="13">
        <f t="shared" si="13"/>
        <v>8.2046955659108814E-2</v>
      </c>
      <c r="E654">
        <f t="shared" si="12"/>
        <v>0.81499999999999995</v>
      </c>
    </row>
    <row r="655" spans="1:5" ht="15.6">
      <c r="A655" s="1">
        <v>43732</v>
      </c>
      <c r="B655" s="4">
        <v>396.32960000000003</v>
      </c>
      <c r="C655" s="12">
        <f>[1]!s_dq_amount("881001.WI",A655,100000000)</f>
        <v>5479.5273114400006</v>
      </c>
      <c r="D655" s="13">
        <f t="shared" si="13"/>
        <v>7.2329158606902894E-2</v>
      </c>
      <c r="E655">
        <f t="shared" si="12"/>
        <v>0.66700000000000004</v>
      </c>
    </row>
    <row r="656" spans="1:5" ht="15.6">
      <c r="A656" s="1">
        <v>43733</v>
      </c>
      <c r="B656" s="4">
        <v>412.56819999999999</v>
      </c>
      <c r="C656" s="12">
        <f>[1]!s_dq_amount("881001.WI",A656,100000000)</f>
        <v>5237.1277330299999</v>
      </c>
      <c r="D656" s="13">
        <f t="shared" si="13"/>
        <v>7.8777570651557119E-2</v>
      </c>
      <c r="E656">
        <f t="shared" si="12"/>
        <v>0.75900000000000001</v>
      </c>
    </row>
    <row r="657" spans="1:5" ht="15.6">
      <c r="A657" s="1">
        <v>43734</v>
      </c>
      <c r="B657" s="4">
        <v>457.07589999999999</v>
      </c>
      <c r="C657" s="12">
        <f>[1]!s_dq_amount("881001.WI",A657,100000000)</f>
        <v>5366.7234466500004</v>
      </c>
      <c r="D657" s="13">
        <f t="shared" si="13"/>
        <v>8.5168521266977992E-2</v>
      </c>
      <c r="E657">
        <f t="shared" si="12"/>
        <v>0.84299999999999997</v>
      </c>
    </row>
    <row r="658" spans="1:5" ht="15.6">
      <c r="A658" s="1">
        <v>43735</v>
      </c>
      <c r="B658" s="4">
        <v>350.37220000000002</v>
      </c>
      <c r="C658" s="12">
        <f>[1]!s_dq_amount("881001.WI",A658,100000000)</f>
        <v>3958.4029437999998</v>
      </c>
      <c r="D658" s="13">
        <f t="shared" si="13"/>
        <v>8.8513525523919667E-2</v>
      </c>
      <c r="E658">
        <f t="shared" si="12"/>
        <v>0.89100000000000001</v>
      </c>
    </row>
    <row r="659" spans="1:5" ht="15.6">
      <c r="A659" s="1">
        <v>43738</v>
      </c>
      <c r="B659" s="4">
        <v>327.88549999999998</v>
      </c>
      <c r="C659" s="12">
        <f>[1]!s_dq_amount("881001.WI",A659,100000000)</f>
        <v>3451.0580551799999</v>
      </c>
      <c r="D659" s="13">
        <f t="shared" si="13"/>
        <v>9.5010137400571251E-2</v>
      </c>
      <c r="E659">
        <f t="shared" si="12"/>
        <v>0.93500000000000005</v>
      </c>
    </row>
    <row r="660" spans="1:5" ht="15.6">
      <c r="A660" s="1">
        <v>43746</v>
      </c>
      <c r="B660" s="4">
        <v>452.30149999999998</v>
      </c>
      <c r="C660" s="12">
        <f>[1]!s_dq_amount("881001.WI",A660,100000000)</f>
        <v>3685.65983839</v>
      </c>
      <c r="D660" s="13">
        <f t="shared" si="13"/>
        <v>0.12271927411444948</v>
      </c>
      <c r="E660">
        <f t="shared" si="12"/>
        <v>0.98899999999999999</v>
      </c>
    </row>
    <row r="661" spans="1:5" ht="15.6">
      <c r="A661" s="1">
        <v>43747</v>
      </c>
      <c r="B661" s="4">
        <v>371.3177</v>
      </c>
      <c r="C661" s="12">
        <f>[1]!s_dq_amount("881001.WI",A661,100000000)</f>
        <v>3624.9405357599999</v>
      </c>
      <c r="D661" s="13">
        <f t="shared" si="13"/>
        <v>0.10243414928795516</v>
      </c>
      <c r="E661">
        <f t="shared" si="12"/>
        <v>0.96299999999999997</v>
      </c>
    </row>
    <row r="662" spans="1:5" ht="15.6">
      <c r="A662" s="1">
        <v>43748</v>
      </c>
      <c r="B662" s="4">
        <v>412.14909999999998</v>
      </c>
      <c r="C662" s="12">
        <f>[1]!s_dq_amount("881001.WI",A662,100000000)</f>
        <v>4171.7071273299998</v>
      </c>
      <c r="D662" s="13">
        <f t="shared" si="13"/>
        <v>9.8796269110048004E-2</v>
      </c>
      <c r="E662">
        <f t="shared" si="12"/>
        <v>0.94899999999999995</v>
      </c>
    </row>
    <row r="663" spans="1:5" ht="15.6">
      <c r="A663" s="1">
        <v>43749</v>
      </c>
      <c r="B663" s="4">
        <v>396.49919999999997</v>
      </c>
      <c r="C663" s="12">
        <f>[1]!s_dq_amount("881001.WI",A663,100000000)</f>
        <v>4532.65620244</v>
      </c>
      <c r="D663" s="13">
        <f t="shared" si="13"/>
        <v>8.7476124879393727E-2</v>
      </c>
      <c r="E663">
        <f t="shared" si="12"/>
        <v>0.86699999999999999</v>
      </c>
    </row>
    <row r="664" spans="1:5" ht="15.6">
      <c r="A664" s="1">
        <v>43752</v>
      </c>
      <c r="B664" s="4">
        <v>411.71929999999998</v>
      </c>
      <c r="C664" s="12">
        <f>[1]!s_dq_amount("881001.WI",A664,100000000)</f>
        <v>5302.1590175299998</v>
      </c>
      <c r="D664" s="13">
        <f t="shared" si="13"/>
        <v>7.7651254637737852E-2</v>
      </c>
      <c r="E664">
        <f t="shared" si="12"/>
        <v>0.73099999999999998</v>
      </c>
    </row>
    <row r="665" spans="1:5" ht="15.6">
      <c r="A665" s="1">
        <v>43753</v>
      </c>
      <c r="B665" s="4">
        <v>374.61489999999998</v>
      </c>
      <c r="C665" s="12">
        <f>[1]!s_dq_amount("881001.WI",A665,100000000)</f>
        <v>4546.19698152</v>
      </c>
      <c r="D665" s="13">
        <f t="shared" si="13"/>
        <v>8.2401818821926459E-2</v>
      </c>
      <c r="E665">
        <f t="shared" si="12"/>
        <v>0.80900000000000005</v>
      </c>
    </row>
    <row r="666" spans="1:5" ht="15.6">
      <c r="A666" s="1">
        <v>43754</v>
      </c>
      <c r="B666" s="4">
        <v>377.94560000000001</v>
      </c>
      <c r="C666" s="12">
        <f>[1]!s_dq_amount("881001.WI",A666,100000000)</f>
        <v>4197.5706170499998</v>
      </c>
      <c r="D666" s="13">
        <f t="shared" si="13"/>
        <v>9.0039128457978262E-2</v>
      </c>
      <c r="E666">
        <f t="shared" si="12"/>
        <v>0.89700000000000002</v>
      </c>
    </row>
    <row r="667" spans="1:5" ht="15.6">
      <c r="A667" s="1">
        <v>43755</v>
      </c>
      <c r="B667" s="4">
        <v>327.92849999999999</v>
      </c>
      <c r="C667" s="12">
        <f>[1]!s_dq_amount("881001.WI",A667,100000000)</f>
        <v>3581.1904596899999</v>
      </c>
      <c r="D667" s="13">
        <f t="shared" si="13"/>
        <v>9.1569689937235729E-2</v>
      </c>
      <c r="E667">
        <f t="shared" si="12"/>
        <v>0.90700000000000003</v>
      </c>
    </row>
    <row r="668" spans="1:5" ht="15.6">
      <c r="A668" s="1">
        <v>43756</v>
      </c>
      <c r="B668" s="4">
        <v>381.30669999999998</v>
      </c>
      <c r="C668" s="12">
        <f>[1]!s_dq_amount("881001.WI",A668,100000000)</f>
        <v>4117.4933636400001</v>
      </c>
      <c r="D668" s="13">
        <f t="shared" si="13"/>
        <v>9.2606512342478256E-2</v>
      </c>
      <c r="E668">
        <f t="shared" si="12"/>
        <v>0.91100000000000003</v>
      </c>
    </row>
    <row r="669" spans="1:5" ht="15.6">
      <c r="A669" s="1">
        <v>43759</v>
      </c>
      <c r="B669" s="4">
        <v>331.38389999999998</v>
      </c>
      <c r="C669" s="12">
        <f>[1]!s_dq_amount("881001.WI",A669,100000000)</f>
        <v>3651.93948843</v>
      </c>
      <c r="D669" s="13">
        <f t="shared" si="13"/>
        <v>9.0741892369762336E-2</v>
      </c>
      <c r="E669">
        <f t="shared" si="12"/>
        <v>0.89900000000000002</v>
      </c>
    </row>
    <row r="670" spans="1:5" ht="15.6">
      <c r="A670" s="1">
        <v>43760</v>
      </c>
      <c r="B670" s="4">
        <v>316.03250000000003</v>
      </c>
      <c r="C670" s="12">
        <f>[1]!s_dq_amount("881001.WI",A670,100000000)</f>
        <v>3524.05220306</v>
      </c>
      <c r="D670" s="13">
        <f t="shared" si="13"/>
        <v>8.9678722615284506E-2</v>
      </c>
      <c r="E670">
        <f t="shared" si="12"/>
        <v>0.88700000000000001</v>
      </c>
    </row>
    <row r="671" spans="1:5" ht="15.6">
      <c r="A671" s="1">
        <v>43761</v>
      </c>
      <c r="B671" s="4">
        <v>309.06689999999998</v>
      </c>
      <c r="C671" s="12">
        <f>[1]!s_dq_amount("881001.WI",A671,100000000)</f>
        <v>3629.1419914100002</v>
      </c>
      <c r="D671" s="13">
        <f t="shared" si="13"/>
        <v>8.516252622012202E-2</v>
      </c>
      <c r="E671">
        <f t="shared" si="12"/>
        <v>0.81899999999999995</v>
      </c>
    </row>
    <row r="672" spans="1:5" ht="15.6">
      <c r="A672" s="1">
        <v>43762</v>
      </c>
      <c r="B672" s="4">
        <v>309.38479999999998</v>
      </c>
      <c r="C672" s="12">
        <f>[1]!s_dq_amount("881001.WI",A672,100000000)</f>
        <v>3557.8677110499998</v>
      </c>
      <c r="D672" s="13">
        <f t="shared" si="13"/>
        <v>8.6957926805180219E-2</v>
      </c>
      <c r="E672">
        <f t="shared" si="12"/>
        <v>0.85099999999999998</v>
      </c>
    </row>
    <row r="673" spans="1:5" ht="15.6">
      <c r="A673" s="1">
        <v>43763</v>
      </c>
      <c r="B673" s="4">
        <v>373.89150000000001</v>
      </c>
      <c r="C673" s="12">
        <f>[1]!s_dq_amount("881001.WI",A673,100000000)</f>
        <v>4001.8472330300001</v>
      </c>
      <c r="D673" s="13">
        <f t="shared" si="13"/>
        <v>9.3429728379938168E-2</v>
      </c>
      <c r="E673">
        <f t="shared" si="12"/>
        <v>0.91900000000000004</v>
      </c>
    </row>
    <row r="674" spans="1:5" ht="15.6">
      <c r="A674" s="1">
        <v>43766</v>
      </c>
      <c r="B674" s="4">
        <v>397.2912</v>
      </c>
      <c r="C674" s="12">
        <f>[1]!s_dq_amount("881001.WI",A674,100000000)</f>
        <v>5134.2166892599998</v>
      </c>
      <c r="D674" s="13">
        <f t="shared" si="13"/>
        <v>7.7381073695442726E-2</v>
      </c>
      <c r="E674">
        <f t="shared" si="12"/>
        <v>0.70899999999999996</v>
      </c>
    </row>
    <row r="675" spans="1:5" ht="15.6">
      <c r="A675" s="1">
        <v>43767</v>
      </c>
      <c r="B675" s="4">
        <v>387.24689999999998</v>
      </c>
      <c r="C675" s="12">
        <f>[1]!s_dq_amount("881001.WI",A675,100000000)</f>
        <v>5283.1338057700004</v>
      </c>
      <c r="D675" s="13">
        <f t="shared" si="13"/>
        <v>7.329871137790725E-2</v>
      </c>
      <c r="E675">
        <f t="shared" si="12"/>
        <v>0.63700000000000001</v>
      </c>
    </row>
    <row r="676" spans="1:5" ht="15.6">
      <c r="A676" s="1">
        <v>43768</v>
      </c>
      <c r="B676" s="4">
        <v>408.33589999999998</v>
      </c>
      <c r="C676" s="12">
        <f>[1]!s_dq_amount("881001.WI",A676,100000000)</f>
        <v>4575.0217368900003</v>
      </c>
      <c r="D676" s="13">
        <f t="shared" si="13"/>
        <v>8.9253324570557735E-2</v>
      </c>
      <c r="E676">
        <f t="shared" si="12"/>
        <v>0.879</v>
      </c>
    </row>
    <row r="677" spans="1:5" ht="15.6">
      <c r="A677" s="1">
        <v>43769</v>
      </c>
      <c r="B677" s="4">
        <v>451.88159999999999</v>
      </c>
      <c r="C677" s="12">
        <f>[1]!s_dq_amount("881001.WI",A677,100000000)</f>
        <v>4391.1619589900001</v>
      </c>
      <c r="D677" s="13">
        <f t="shared" si="13"/>
        <v>0.10290706747330634</v>
      </c>
      <c r="E677">
        <f t="shared" si="12"/>
        <v>0.96699999999999997</v>
      </c>
    </row>
    <row r="678" spans="1:5" ht="15.6">
      <c r="A678" s="1">
        <v>43770</v>
      </c>
      <c r="B678" s="4">
        <v>429.13569999999999</v>
      </c>
      <c r="C678" s="12">
        <f>[1]!s_dq_amount("881001.WI",A678,100000000)</f>
        <v>4245.6741302500004</v>
      </c>
      <c r="D678" s="13">
        <f t="shared" si="13"/>
        <v>0.10107598624737857</v>
      </c>
      <c r="E678">
        <f t="shared" si="12"/>
        <v>0.95499999999999996</v>
      </c>
    </row>
    <row r="679" spans="1:5" ht="15.6">
      <c r="A679" s="1">
        <v>43773</v>
      </c>
      <c r="B679" s="4">
        <v>396.10090000000002</v>
      </c>
      <c r="C679" s="12">
        <f>[1]!s_dq_amount("881001.WI",A679,100000000)</f>
        <v>4598.5841482899996</v>
      </c>
      <c r="D679" s="13">
        <f t="shared" si="13"/>
        <v>8.6135403251735992E-2</v>
      </c>
      <c r="E679">
        <f t="shared" si="12"/>
        <v>0.82099999999999995</v>
      </c>
    </row>
    <row r="680" spans="1:5" ht="15.6">
      <c r="A680" s="1">
        <v>43774</v>
      </c>
      <c r="B680" s="4">
        <v>447.51979999999998</v>
      </c>
      <c r="C680" s="12">
        <f>[1]!s_dq_amount("881001.WI",A680,100000000)</f>
        <v>4674.8753495199999</v>
      </c>
      <c r="D680" s="13">
        <f t="shared" si="13"/>
        <v>9.5728712862033799E-2</v>
      </c>
      <c r="E680">
        <f t="shared" si="12"/>
        <v>0.92700000000000005</v>
      </c>
    </row>
    <row r="681" spans="1:5" ht="15.6">
      <c r="A681" s="1">
        <v>43775</v>
      </c>
      <c r="B681" s="4">
        <v>379.50290000000001</v>
      </c>
      <c r="C681" s="12">
        <f>[1]!s_dq_amount("881001.WI",A681,100000000)</f>
        <v>4370.6758422399998</v>
      </c>
      <c r="D681" s="13">
        <f t="shared" si="13"/>
        <v>8.6829340289281742E-2</v>
      </c>
      <c r="E681">
        <f t="shared" si="12"/>
        <v>0.83499999999999996</v>
      </c>
    </row>
    <row r="682" spans="1:5" ht="15.6">
      <c r="A682" s="1">
        <v>43776</v>
      </c>
      <c r="B682" s="4">
        <v>333.89659999999998</v>
      </c>
      <c r="C682" s="12">
        <f>[1]!s_dq_amount("881001.WI",A682,100000000)</f>
        <v>3847.0407942299998</v>
      </c>
      <c r="D682" s="13">
        <f t="shared" si="13"/>
        <v>8.6793100946783872E-2</v>
      </c>
      <c r="E682">
        <f t="shared" si="12"/>
        <v>0.83299999999999996</v>
      </c>
    </row>
    <row r="683" spans="1:5" ht="15.6">
      <c r="A683" s="1">
        <v>43777</v>
      </c>
      <c r="B683" s="4">
        <v>392.8569</v>
      </c>
      <c r="C683" s="12">
        <f>[1]!s_dq_amount("881001.WI",A683,100000000)</f>
        <v>4350.1447447299997</v>
      </c>
      <c r="D683" s="13">
        <f t="shared" si="13"/>
        <v>9.0308926036525114E-2</v>
      </c>
      <c r="E683">
        <f t="shared" si="12"/>
        <v>0.88700000000000001</v>
      </c>
    </row>
    <row r="684" spans="1:5" ht="15.6">
      <c r="A684" s="1">
        <v>43780</v>
      </c>
      <c r="B684" s="4">
        <v>363.29860000000002</v>
      </c>
      <c r="C684" s="12">
        <f>[1]!s_dq_amount("881001.WI",A684,100000000)</f>
        <v>4101.9026976699997</v>
      </c>
      <c r="D684" s="13">
        <f t="shared" si="13"/>
        <v>8.8568312506867655E-2</v>
      </c>
      <c r="E684">
        <f t="shared" si="12"/>
        <v>0.86099999999999999</v>
      </c>
    </row>
    <row r="685" spans="1:5" ht="15.6">
      <c r="A685" s="1">
        <v>43781</v>
      </c>
      <c r="B685" s="4">
        <v>342.40289999999999</v>
      </c>
      <c r="C685" s="12">
        <f>[1]!s_dq_amount("881001.WI",A685,100000000)</f>
        <v>3548.0448973699999</v>
      </c>
      <c r="D685" s="13">
        <f t="shared" si="13"/>
        <v>9.6504669445927047E-2</v>
      </c>
      <c r="E685">
        <f t="shared" si="12"/>
        <v>0.92900000000000005</v>
      </c>
    </row>
    <row r="686" spans="1:5" ht="15.6">
      <c r="A686" s="1">
        <v>43782</v>
      </c>
      <c r="B686" s="4">
        <v>331.863</v>
      </c>
      <c r="C686" s="12">
        <f>[1]!s_dq_amount("881001.WI",A686,100000000)</f>
        <v>3477.08521105</v>
      </c>
      <c r="D686" s="13">
        <f t="shared" si="13"/>
        <v>9.544287236486361E-2</v>
      </c>
      <c r="E686">
        <f t="shared" si="12"/>
        <v>0.92100000000000004</v>
      </c>
    </row>
    <row r="687" spans="1:5" ht="15.6">
      <c r="A687" s="1">
        <v>43783</v>
      </c>
      <c r="B687" s="4">
        <v>332.24520000000001</v>
      </c>
      <c r="C687" s="12">
        <f>[1]!s_dq_amount("881001.WI",A687,100000000)</f>
        <v>3757.8744836699998</v>
      </c>
      <c r="D687" s="13">
        <f t="shared" si="13"/>
        <v>8.8413064737469377E-2</v>
      </c>
      <c r="E687">
        <f t="shared" si="12"/>
        <v>0.85099999999999998</v>
      </c>
    </row>
    <row r="688" spans="1:5" ht="15.6">
      <c r="A688" s="1">
        <v>43784</v>
      </c>
      <c r="B688" s="4">
        <v>324.68729999999999</v>
      </c>
      <c r="C688" s="12">
        <f>[1]!s_dq_amount("881001.WI",A688,100000000)</f>
        <v>3946.1366603299998</v>
      </c>
      <c r="D688" s="13">
        <f t="shared" si="13"/>
        <v>8.2279791083780585E-2</v>
      </c>
      <c r="E688">
        <f t="shared" si="12"/>
        <v>0.76700000000000002</v>
      </c>
    </row>
    <row r="689" spans="1:5" ht="15.6">
      <c r="A689" s="1">
        <v>43787</v>
      </c>
      <c r="B689" s="4">
        <v>304.32690000000002</v>
      </c>
      <c r="C689" s="12">
        <f>[1]!s_dq_amount("881001.WI",A689,100000000)</f>
        <v>3537.6346615100001</v>
      </c>
      <c r="D689" s="13">
        <f t="shared" si="13"/>
        <v>8.6025530932044139E-2</v>
      </c>
      <c r="E689">
        <f t="shared" si="12"/>
        <v>0.80300000000000005</v>
      </c>
    </row>
    <row r="690" spans="1:5" ht="15.6">
      <c r="A690" s="1">
        <v>43788</v>
      </c>
      <c r="B690" s="4">
        <v>351.21809999999999</v>
      </c>
      <c r="C690" s="12">
        <f>[1]!s_dq_amount("881001.WI",A690,100000000)</f>
        <v>4141.1903064199996</v>
      </c>
      <c r="D690" s="13">
        <f t="shared" si="13"/>
        <v>8.4810905563918182E-2</v>
      </c>
      <c r="E690">
        <f t="shared" si="12"/>
        <v>0.78700000000000003</v>
      </c>
    </row>
    <row r="691" spans="1:5" ht="15.6">
      <c r="A691" s="1">
        <v>43789</v>
      </c>
      <c r="B691" s="4">
        <v>339.01859999999999</v>
      </c>
      <c r="C691" s="12">
        <f>[1]!s_dq_amount("881001.WI",A691,100000000)</f>
        <v>4211.35894508</v>
      </c>
      <c r="D691" s="13">
        <f t="shared" si="13"/>
        <v>8.0500998471304597E-2</v>
      </c>
      <c r="E691">
        <f t="shared" si="12"/>
        <v>0.71699999999999997</v>
      </c>
    </row>
    <row r="692" spans="1:5" ht="15.6">
      <c r="A692" s="1">
        <v>43790</v>
      </c>
      <c r="B692" s="4">
        <v>352.83850000000001</v>
      </c>
      <c r="C692" s="12">
        <f>[1]!s_dq_amount("881001.WI",A692,100000000)</f>
        <v>3563.1896445900002</v>
      </c>
      <c r="D692" s="13">
        <f t="shared" si="13"/>
        <v>9.9023216610352349E-2</v>
      </c>
      <c r="E692">
        <f t="shared" si="12"/>
        <v>0.94699999999999995</v>
      </c>
    </row>
    <row r="693" spans="1:5" ht="15.6">
      <c r="A693" s="1">
        <v>43791</v>
      </c>
      <c r="B693" s="4">
        <v>486.84539999999998</v>
      </c>
      <c r="C693" s="12">
        <f>[1]!s_dq_amount("881001.WI",A693,100000000)</f>
        <v>4681.60521582</v>
      </c>
      <c r="D693" s="13">
        <f t="shared" si="13"/>
        <v>0.10399112645270908</v>
      </c>
      <c r="E693">
        <f t="shared" si="12"/>
        <v>0.96699999999999997</v>
      </c>
    </row>
    <row r="694" spans="1:5" ht="15.6">
      <c r="A694" s="1">
        <v>43794</v>
      </c>
      <c r="B694" s="4">
        <v>447.863</v>
      </c>
      <c r="C694" s="12">
        <f>[1]!s_dq_amount("881001.WI",A694,100000000)</f>
        <v>4175.6224276100002</v>
      </c>
      <c r="D694" s="13">
        <f t="shared" si="13"/>
        <v>0.10725658456057849</v>
      </c>
      <c r="E694">
        <f t="shared" si="12"/>
        <v>0.97699999999999998</v>
      </c>
    </row>
    <row r="695" spans="1:5" ht="15.6">
      <c r="A695" s="1">
        <v>43795</v>
      </c>
      <c r="B695" s="4">
        <v>1242.5623000000001</v>
      </c>
      <c r="C695" s="12">
        <f>[1]!s_dq_amount("881001.WI",A695,100000000)</f>
        <v>3871.0173048400002</v>
      </c>
      <c r="D695" s="13">
        <f t="shared" si="13"/>
        <v>0.32099115094277747</v>
      </c>
      <c r="E695">
        <f t="shared" ref="E695:E758" si="14">PERCENTRANK(D196:D695,D695)</f>
        <v>1</v>
      </c>
    </row>
    <row r="696" spans="1:5" ht="15.6">
      <c r="A696" s="1">
        <v>43796</v>
      </c>
      <c r="B696" s="4">
        <v>394.70030000000003</v>
      </c>
      <c r="C696" s="12">
        <f>[1]!s_dq_amount("881001.WI",A696,100000000)</f>
        <v>3522.3328851000001</v>
      </c>
      <c r="D696" s="13">
        <f t="shared" si="13"/>
        <v>0.11205650143677273</v>
      </c>
      <c r="E696">
        <f t="shared" si="14"/>
        <v>0.97499999999999998</v>
      </c>
    </row>
    <row r="697" spans="1:5" ht="15.6">
      <c r="A697" s="1">
        <v>43797</v>
      </c>
      <c r="B697" s="4">
        <v>317.3021</v>
      </c>
      <c r="C697" s="12">
        <f>[1]!s_dq_amount("881001.WI",A697,100000000)</f>
        <v>3157.5388287400001</v>
      </c>
      <c r="D697" s="13">
        <f t="shared" si="13"/>
        <v>0.10049032401815872</v>
      </c>
      <c r="E697">
        <f t="shared" si="14"/>
        <v>0.94299999999999995</v>
      </c>
    </row>
    <row r="698" spans="1:5" ht="15.6">
      <c r="A698" s="1">
        <v>43798</v>
      </c>
      <c r="B698" s="4">
        <v>368.47660000000002</v>
      </c>
      <c r="C698" s="12">
        <f>[1]!s_dq_amount("881001.WI",A698,100000000)</f>
        <v>3393.8422389299999</v>
      </c>
      <c r="D698" s="13">
        <f t="shared" si="13"/>
        <v>0.10857210620260657</v>
      </c>
      <c r="E698">
        <f t="shared" si="14"/>
        <v>0.97299999999999998</v>
      </c>
    </row>
    <row r="699" spans="1:5" ht="15.6">
      <c r="A699" s="1">
        <v>43801</v>
      </c>
      <c r="B699" s="4">
        <v>320.39569999999998</v>
      </c>
      <c r="C699" s="12">
        <f>[1]!s_dq_amount("881001.WI",A699,100000000)</f>
        <v>3391.8228844800001</v>
      </c>
      <c r="D699" s="13">
        <f t="shared" si="13"/>
        <v>9.4461211835688105E-2</v>
      </c>
      <c r="E699">
        <f t="shared" si="14"/>
        <v>0.90100000000000002</v>
      </c>
    </row>
    <row r="700" spans="1:5" ht="15.6">
      <c r="A700" s="1">
        <v>43802</v>
      </c>
      <c r="B700" s="4">
        <v>333.96719999999999</v>
      </c>
      <c r="C700" s="12">
        <f>[1]!s_dq_amount("881001.WI",A700,100000000)</f>
        <v>3431.3682652799998</v>
      </c>
      <c r="D700" s="13">
        <f t="shared" si="13"/>
        <v>9.7327705504307985E-2</v>
      </c>
      <c r="E700">
        <f t="shared" si="14"/>
        <v>0.92500000000000004</v>
      </c>
    </row>
    <row r="701" spans="1:5" ht="15.6">
      <c r="A701" s="1">
        <v>43803</v>
      </c>
      <c r="B701" s="4">
        <v>370.05099999999999</v>
      </c>
      <c r="C701" s="12">
        <f>[1]!s_dq_amount("881001.WI",A701,100000000)</f>
        <v>3521.0302459999998</v>
      </c>
      <c r="D701" s="13">
        <f t="shared" si="13"/>
        <v>0.10509736473306058</v>
      </c>
      <c r="E701">
        <f t="shared" si="14"/>
        <v>0.96499999999999997</v>
      </c>
    </row>
    <row r="702" spans="1:5" ht="15.6">
      <c r="A702" s="1">
        <v>43804</v>
      </c>
      <c r="B702" s="4">
        <v>359.88139999999999</v>
      </c>
      <c r="C702" s="12">
        <f>[1]!s_dq_amount("881001.WI",A702,100000000)</f>
        <v>4206.3431549500001</v>
      </c>
      <c r="D702" s="13">
        <f t="shared" si="13"/>
        <v>8.5556833273693719E-2</v>
      </c>
      <c r="E702">
        <f t="shared" si="14"/>
        <v>0.77500000000000002</v>
      </c>
    </row>
    <row r="703" spans="1:5" ht="15.6">
      <c r="A703" s="1">
        <v>43805</v>
      </c>
      <c r="B703" s="4">
        <v>354.87670000000003</v>
      </c>
      <c r="C703" s="12">
        <f>[1]!s_dq_amount("881001.WI",A703,100000000)</f>
        <v>4073.7723905299999</v>
      </c>
      <c r="D703" s="13">
        <f t="shared" si="13"/>
        <v>8.7112549740126832E-2</v>
      </c>
      <c r="E703">
        <f t="shared" si="14"/>
        <v>0.81299999999999994</v>
      </c>
    </row>
    <row r="704" spans="1:5" ht="15.6">
      <c r="A704" s="1">
        <v>43808</v>
      </c>
      <c r="B704" s="4">
        <v>387.43200000000002</v>
      </c>
      <c r="C704" s="12">
        <f>[1]!s_dq_amount("881001.WI",A704,100000000)</f>
        <v>4576.6487033800004</v>
      </c>
      <c r="D704" s="13">
        <f t="shared" si="13"/>
        <v>8.4654083175287012E-2</v>
      </c>
      <c r="E704">
        <f t="shared" si="14"/>
        <v>0.76100000000000001</v>
      </c>
    </row>
    <row r="705" spans="1:5" ht="15.6">
      <c r="A705" s="1">
        <v>43809</v>
      </c>
      <c r="B705" s="4">
        <v>340.84930000000003</v>
      </c>
      <c r="C705" s="12">
        <f>[1]!s_dq_amount("881001.WI",A705,100000000)</f>
        <v>4539.3278746400001</v>
      </c>
      <c r="D705" s="13">
        <f t="shared" si="13"/>
        <v>7.5088054754588907E-2</v>
      </c>
      <c r="E705">
        <f t="shared" si="14"/>
        <v>0.61099999999999999</v>
      </c>
    </row>
    <row r="706" spans="1:5" ht="15.6">
      <c r="A706" s="1">
        <v>43810</v>
      </c>
      <c r="B706" s="4">
        <v>372.0324</v>
      </c>
      <c r="C706" s="12">
        <f>[1]!s_dq_amount("881001.WI",A706,100000000)</f>
        <v>4594.2035582899998</v>
      </c>
      <c r="D706" s="13">
        <f t="shared" si="13"/>
        <v>8.0978649569997174E-2</v>
      </c>
      <c r="E706">
        <f t="shared" si="14"/>
        <v>0.70099999999999996</v>
      </c>
    </row>
    <row r="707" spans="1:5" ht="15.6">
      <c r="A707" s="1">
        <v>43811</v>
      </c>
      <c r="B707" s="4">
        <v>361.36970000000002</v>
      </c>
      <c r="C707" s="12">
        <f>[1]!s_dq_amount("881001.WI",A707,100000000)</f>
        <v>4440.2192025100003</v>
      </c>
      <c r="D707" s="13">
        <f t="shared" si="13"/>
        <v>8.138555407258323E-2</v>
      </c>
      <c r="E707">
        <f t="shared" si="14"/>
        <v>0.71699999999999997</v>
      </c>
    </row>
    <row r="708" spans="1:5" ht="15.6">
      <c r="A708" s="1">
        <v>43812</v>
      </c>
      <c r="B708" s="4">
        <v>616.74969999999996</v>
      </c>
      <c r="C708" s="12">
        <f>[1]!s_dq_amount("881001.WI",A708,100000000)</f>
        <v>5615.5458022700004</v>
      </c>
      <c r="D708" s="13">
        <f t="shared" ref="D708:D771" si="15">B708/C708</f>
        <v>0.10982898576852282</v>
      </c>
      <c r="E708">
        <f t="shared" si="14"/>
        <v>0.97299999999999998</v>
      </c>
    </row>
    <row r="709" spans="1:5" ht="15.6">
      <c r="A709" s="1">
        <v>43815</v>
      </c>
      <c r="B709" s="4">
        <v>483.87430000000001</v>
      </c>
      <c r="C709" s="12">
        <f>[1]!s_dq_amount("881001.WI",A709,100000000)</f>
        <v>6190.52747748</v>
      </c>
      <c r="D709" s="13">
        <f t="shared" si="15"/>
        <v>7.8163662427837635E-2</v>
      </c>
      <c r="E709">
        <f t="shared" si="14"/>
        <v>0.65700000000000003</v>
      </c>
    </row>
    <row r="710" spans="1:5" ht="15.6">
      <c r="A710" s="1">
        <v>43816</v>
      </c>
      <c r="B710" s="4">
        <v>576.99530000000004</v>
      </c>
      <c r="C710" s="12">
        <f>[1]!s_dq_amount("881001.WI",A710,100000000)</f>
        <v>7463.2032144799996</v>
      </c>
      <c r="D710" s="13">
        <f t="shared" si="15"/>
        <v>7.7312017831769886E-2</v>
      </c>
      <c r="E710">
        <f t="shared" si="14"/>
        <v>0.63900000000000001</v>
      </c>
    </row>
    <row r="711" spans="1:5" ht="15.6">
      <c r="A711" s="1">
        <v>43817</v>
      </c>
      <c r="B711" s="4">
        <v>496.06099999999998</v>
      </c>
      <c r="C711" s="12">
        <f>[1]!s_dq_amount("881001.WI",A711,100000000)</f>
        <v>6637.4849196499999</v>
      </c>
      <c r="D711" s="13">
        <f t="shared" si="15"/>
        <v>7.47362903275956E-2</v>
      </c>
      <c r="E711">
        <f t="shared" si="14"/>
        <v>0.59099999999999997</v>
      </c>
    </row>
    <row r="712" spans="1:5" ht="15.6">
      <c r="A712" s="1">
        <v>43818</v>
      </c>
      <c r="B712" s="4">
        <v>430.99189999999999</v>
      </c>
      <c r="C712" s="12">
        <f>[1]!s_dq_amount("881001.WI",A712,100000000)</f>
        <v>5742.6722228899998</v>
      </c>
      <c r="D712" s="13">
        <f t="shared" si="15"/>
        <v>7.5050757429979756E-2</v>
      </c>
      <c r="E712">
        <f t="shared" si="14"/>
        <v>0.59899999999999998</v>
      </c>
    </row>
    <row r="713" spans="1:5" ht="15.6">
      <c r="A713" s="1">
        <v>43819</v>
      </c>
      <c r="B713" s="4">
        <v>492.50299999999999</v>
      </c>
      <c r="C713" s="12">
        <f>[1]!s_dq_amount("881001.WI",A713,100000000)</f>
        <v>5678.1497147199998</v>
      </c>
      <c r="D713" s="13">
        <f t="shared" si="15"/>
        <v>8.6736529458397035E-2</v>
      </c>
      <c r="E713">
        <f t="shared" si="14"/>
        <v>0.79700000000000004</v>
      </c>
    </row>
    <row r="714" spans="1:5" ht="15.6">
      <c r="A714" s="1">
        <v>43822</v>
      </c>
      <c r="B714" s="4">
        <v>454.39350000000002</v>
      </c>
      <c r="C714" s="12">
        <f>[1]!s_dq_amount("881001.WI",A714,100000000)</f>
        <v>5329.2850301600001</v>
      </c>
      <c r="D714" s="13">
        <f t="shared" si="15"/>
        <v>8.5263501094134164E-2</v>
      </c>
      <c r="E714">
        <f t="shared" si="14"/>
        <v>0.76500000000000001</v>
      </c>
    </row>
    <row r="715" spans="1:5" ht="15.6">
      <c r="A715" s="1">
        <v>43826</v>
      </c>
      <c r="B715" s="4">
        <v>576.94100000000003</v>
      </c>
      <c r="C715" s="12">
        <f>[1]!s_dq_amount("881001.WI",A715,100000000)</f>
        <v>6272.4343749</v>
      </c>
      <c r="D715" s="13">
        <f t="shared" si="15"/>
        <v>9.1980396368706224E-2</v>
      </c>
      <c r="E715">
        <f t="shared" si="14"/>
        <v>0.871</v>
      </c>
    </row>
    <row r="716" spans="1:5" ht="15.6">
      <c r="A716" s="1">
        <v>43829</v>
      </c>
      <c r="B716" s="4">
        <v>524.68050000000005</v>
      </c>
      <c r="C716" s="12">
        <f>[1]!s_dq_amount("881001.WI",A716,100000000)</f>
        <v>6086.2666937800004</v>
      </c>
      <c r="D716" s="13">
        <f t="shared" si="15"/>
        <v>8.6207280488745139E-2</v>
      </c>
      <c r="E716">
        <f t="shared" si="14"/>
        <v>0.77700000000000002</v>
      </c>
    </row>
    <row r="717" spans="1:5" ht="15.6">
      <c r="A717" s="1">
        <v>43830</v>
      </c>
      <c r="B717" s="4">
        <v>417.44709999999998</v>
      </c>
      <c r="C717" s="12">
        <f>[1]!s_dq_amount("881001.WI",A717,100000000)</f>
        <v>5309.8527513899999</v>
      </c>
      <c r="D717" s="13">
        <f t="shared" si="15"/>
        <v>7.8617453165856943E-2</v>
      </c>
      <c r="E717">
        <f t="shared" si="14"/>
        <v>0.65100000000000002</v>
      </c>
    </row>
    <row r="718" spans="1:5" ht="15.6">
      <c r="A718" s="1">
        <v>43832</v>
      </c>
      <c r="B718" s="4">
        <v>623.11770000000001</v>
      </c>
      <c r="C718" s="12">
        <f>[1]!s_dq_amount("881001.WI",A718,100000000)</f>
        <v>7498.0614926899998</v>
      </c>
      <c r="D718" s="13">
        <f t="shared" si="15"/>
        <v>8.3103839653420969E-2</v>
      </c>
      <c r="E718">
        <f t="shared" si="14"/>
        <v>0.74299999999999999</v>
      </c>
    </row>
    <row r="719" spans="1:5" ht="15.6">
      <c r="A719" s="1">
        <v>43833</v>
      </c>
      <c r="B719" s="4">
        <v>560.0059</v>
      </c>
      <c r="C719" s="12">
        <f>[1]!s_dq_amount("881001.WI",A719,100000000)</f>
        <v>6939.9145371200002</v>
      </c>
      <c r="D719" s="13">
        <f t="shared" si="15"/>
        <v>8.0693486498235351E-2</v>
      </c>
      <c r="E719">
        <f t="shared" si="14"/>
        <v>0.68100000000000005</v>
      </c>
    </row>
    <row r="720" spans="1:5" ht="15.6">
      <c r="A720" s="1">
        <v>43836</v>
      </c>
      <c r="B720" s="4">
        <v>649.90089999999998</v>
      </c>
      <c r="C720" s="12">
        <f>[1]!s_dq_amount("881001.WI",A720,100000000)</f>
        <v>8007.22610575</v>
      </c>
      <c r="D720" s="13">
        <f t="shared" si="15"/>
        <v>8.1164299773339138E-2</v>
      </c>
      <c r="E720">
        <f t="shared" si="14"/>
        <v>0.69099999999999995</v>
      </c>
    </row>
    <row r="721" spans="1:5" ht="15.6">
      <c r="A721" s="1">
        <v>43837</v>
      </c>
      <c r="B721" s="4">
        <v>595.14520000000005</v>
      </c>
      <c r="C721" s="12">
        <f>[1]!s_dq_amount("881001.WI",A721,100000000)</f>
        <v>7292.5075019100004</v>
      </c>
      <c r="D721" s="13">
        <f t="shared" si="15"/>
        <v>8.1610502264704413E-2</v>
      </c>
      <c r="E721">
        <f t="shared" si="14"/>
        <v>0.70899999999999996</v>
      </c>
    </row>
    <row r="722" spans="1:5" ht="15.6">
      <c r="A722" s="1">
        <v>43838</v>
      </c>
      <c r="B722" s="4">
        <v>572.21029999999996</v>
      </c>
      <c r="C722" s="12">
        <f>[1]!s_dq_amount("881001.WI",A722,100000000)</f>
        <v>7764.7537389400004</v>
      </c>
      <c r="D722" s="13">
        <f t="shared" si="15"/>
        <v>7.369329656011922E-2</v>
      </c>
      <c r="E722">
        <f t="shared" si="14"/>
        <v>0.55300000000000005</v>
      </c>
    </row>
    <row r="723" spans="1:5" ht="15.6">
      <c r="A723" s="1">
        <v>43839</v>
      </c>
      <c r="B723" s="4">
        <v>607.27239999999995</v>
      </c>
      <c r="C723" s="12">
        <f>[1]!s_dq_amount("881001.WI",A723,100000000)</f>
        <v>7047.44536522</v>
      </c>
      <c r="D723" s="13">
        <f t="shared" si="15"/>
        <v>8.6169153293044753E-2</v>
      </c>
      <c r="E723">
        <f t="shared" si="14"/>
        <v>0.77500000000000002</v>
      </c>
    </row>
    <row r="724" spans="1:5" ht="15.6">
      <c r="A724" s="1">
        <v>43840</v>
      </c>
      <c r="B724" s="4">
        <v>568.30399999999997</v>
      </c>
      <c r="C724" s="12">
        <f>[1]!s_dq_amount("881001.WI",A724,100000000)</f>
        <v>6391.7963018199998</v>
      </c>
      <c r="D724" s="13">
        <f t="shared" si="15"/>
        <v>8.8911469196567033E-2</v>
      </c>
      <c r="E724">
        <f t="shared" si="14"/>
        <v>0.83699999999999997</v>
      </c>
    </row>
    <row r="725" spans="1:5" ht="15.6">
      <c r="A725" s="1">
        <v>43843</v>
      </c>
      <c r="B725" s="4">
        <v>590.0761</v>
      </c>
      <c r="C725" s="12">
        <f>[1]!s_dq_amount("881001.WI",A725,100000000)</f>
        <v>6672.4499562800002</v>
      </c>
      <c r="D725" s="13">
        <f t="shared" si="15"/>
        <v>8.8434698479024201E-2</v>
      </c>
      <c r="E725">
        <f t="shared" si="14"/>
        <v>0.82499999999999996</v>
      </c>
    </row>
    <row r="726" spans="1:5" ht="15.6">
      <c r="A726" s="1">
        <v>43844</v>
      </c>
      <c r="B726" s="4">
        <v>570.86440000000005</v>
      </c>
      <c r="C726" s="12">
        <f>[1]!s_dq_amount("881001.WI",A726,100000000)</f>
        <v>7006.1615746500001</v>
      </c>
      <c r="D726" s="13">
        <f t="shared" si="15"/>
        <v>8.1480336118071636E-2</v>
      </c>
      <c r="E726">
        <f t="shared" si="14"/>
        <v>0.69699999999999995</v>
      </c>
    </row>
    <row r="727" spans="1:5" ht="15.6">
      <c r="A727" s="1">
        <v>43845</v>
      </c>
      <c r="B727" s="4">
        <v>532.78539999999998</v>
      </c>
      <c r="C727" s="12">
        <f>[1]!s_dq_amount("881001.WI",A727,100000000)</f>
        <v>6100.3266309700002</v>
      </c>
      <c r="D727" s="13">
        <f t="shared" si="15"/>
        <v>8.7337192289863155E-2</v>
      </c>
      <c r="E727">
        <f t="shared" si="14"/>
        <v>0.80500000000000005</v>
      </c>
    </row>
    <row r="728" spans="1:5" ht="15.6">
      <c r="A728" s="1">
        <v>43846</v>
      </c>
      <c r="B728" s="4">
        <v>553.32820000000004</v>
      </c>
      <c r="C728" s="12">
        <f>[1]!s_dq_amount("881001.WI",A728,100000000)</f>
        <v>6022.52889925</v>
      </c>
      <c r="D728" s="13">
        <f t="shared" si="15"/>
        <v>9.1876387686393224E-2</v>
      </c>
      <c r="E728">
        <f t="shared" si="14"/>
        <v>0.86899999999999999</v>
      </c>
    </row>
    <row r="729" spans="1:5" ht="15.6">
      <c r="A729" s="1">
        <v>43847</v>
      </c>
      <c r="B729" s="4">
        <v>546.37729999999999</v>
      </c>
      <c r="C729" s="12">
        <f>[1]!s_dq_amount("881001.WI",A729,100000000)</f>
        <v>6003.9855842300003</v>
      </c>
      <c r="D729" s="13">
        <f t="shared" si="15"/>
        <v>9.1002433689232762E-2</v>
      </c>
      <c r="E729">
        <f t="shared" si="14"/>
        <v>0.86299999999999999</v>
      </c>
    </row>
    <row r="730" spans="1:5" ht="15.6">
      <c r="A730" s="1">
        <v>43850</v>
      </c>
      <c r="B730" s="4">
        <v>607.13300000000004</v>
      </c>
      <c r="C730" s="12">
        <f>[1]!s_dq_amount("881001.WI",A730,100000000)</f>
        <v>6704.26035374</v>
      </c>
      <c r="D730" s="13">
        <f t="shared" si="15"/>
        <v>9.0559281406980011E-2</v>
      </c>
      <c r="E730">
        <f t="shared" si="14"/>
        <v>0.85699999999999998</v>
      </c>
    </row>
    <row r="731" spans="1:5" ht="15.6">
      <c r="A731" s="1">
        <v>43851</v>
      </c>
      <c r="B731" s="4">
        <v>655.75599999999997</v>
      </c>
      <c r="C731" s="12">
        <f>[1]!s_dq_amount("881001.WI",A731,100000000)</f>
        <v>6796.1784518699997</v>
      </c>
      <c r="D731" s="13">
        <f t="shared" si="15"/>
        <v>9.6488931926083502E-2</v>
      </c>
      <c r="E731">
        <f t="shared" si="14"/>
        <v>0.90700000000000003</v>
      </c>
    </row>
    <row r="732" spans="1:5" ht="15.6">
      <c r="A732" s="1">
        <v>43852</v>
      </c>
      <c r="B732" s="4">
        <v>661.0421</v>
      </c>
      <c r="C732" s="12">
        <f>[1]!s_dq_amount("881001.WI",A732,100000000)</f>
        <v>7003.6406836400001</v>
      </c>
      <c r="D732" s="13">
        <f t="shared" si="15"/>
        <v>9.4385496038388542E-2</v>
      </c>
      <c r="E732">
        <f t="shared" si="14"/>
        <v>0.89100000000000001</v>
      </c>
    </row>
    <row r="733" spans="1:5" ht="15.6">
      <c r="A733" s="1">
        <v>43853</v>
      </c>
      <c r="B733" s="4">
        <v>839.62800000000004</v>
      </c>
      <c r="C733" s="12">
        <f>[1]!s_dq_amount("881001.WI",A733,100000000)</f>
        <v>7993.8382940499996</v>
      </c>
      <c r="D733" s="13">
        <f t="shared" si="15"/>
        <v>0.10503439888507062</v>
      </c>
      <c r="E733">
        <f t="shared" si="14"/>
        <v>0.96099999999999997</v>
      </c>
    </row>
    <row r="734" spans="1:5" ht="15.6">
      <c r="A734" s="1">
        <v>43864</v>
      </c>
      <c r="B734" s="4">
        <v>740.25070000000005</v>
      </c>
      <c r="C734" s="12">
        <f>[1]!s_dq_amount("881001.WI",A734,100000000)</f>
        <v>5133.2160623500004</v>
      </c>
      <c r="D734" s="13">
        <f t="shared" si="15"/>
        <v>0.14420797624893103</v>
      </c>
      <c r="E734">
        <f t="shared" si="14"/>
        <v>0.99299999999999999</v>
      </c>
    </row>
    <row r="735" spans="1:5" ht="15.6">
      <c r="A735" s="1">
        <v>43865</v>
      </c>
      <c r="B735" s="4">
        <v>1023.5317</v>
      </c>
      <c r="C735" s="12">
        <f>[1]!s_dq_amount("881001.WI",A735,100000000)</f>
        <v>9004.4898807499994</v>
      </c>
      <c r="D735" s="13">
        <f t="shared" si="15"/>
        <v>0.1136690377306247</v>
      </c>
      <c r="E735">
        <f t="shared" si="14"/>
        <v>0.97299999999999998</v>
      </c>
    </row>
    <row r="736" spans="1:5" ht="15.6">
      <c r="A736" s="1">
        <v>43866</v>
      </c>
      <c r="B736" s="4">
        <v>888.34860000000003</v>
      </c>
      <c r="C736" s="12">
        <f>[1]!s_dq_amount("881001.WI",A736,100000000)</f>
        <v>8603.0550834299993</v>
      </c>
      <c r="D736" s="13">
        <f t="shared" si="15"/>
        <v>0.10325966663993734</v>
      </c>
      <c r="E736">
        <f t="shared" si="14"/>
        <v>0.94699999999999995</v>
      </c>
    </row>
    <row r="737" spans="1:5" ht="15.6">
      <c r="A737" s="1">
        <v>43867</v>
      </c>
      <c r="B737" s="4">
        <v>865.88779999999997</v>
      </c>
      <c r="C737" s="12">
        <f>[1]!s_dq_amount("881001.WI",A737,100000000)</f>
        <v>9058.9979103099995</v>
      </c>
      <c r="D737" s="13">
        <f t="shared" si="15"/>
        <v>9.5583176922310303E-2</v>
      </c>
      <c r="E737">
        <f t="shared" si="14"/>
        <v>0.89100000000000001</v>
      </c>
    </row>
    <row r="738" spans="1:5" ht="15.6">
      <c r="A738" s="1">
        <v>43868</v>
      </c>
      <c r="B738" s="4">
        <v>725.72839999999997</v>
      </c>
      <c r="C738" s="12">
        <f>[1]!s_dq_amount("881001.WI",A738,100000000)</f>
        <v>9226.6995630500005</v>
      </c>
      <c r="D738" s="13">
        <f t="shared" si="15"/>
        <v>7.8655254247825684E-2</v>
      </c>
      <c r="E738">
        <f t="shared" si="14"/>
        <v>0.61299999999999999</v>
      </c>
    </row>
    <row r="739" spans="1:5" ht="15.6">
      <c r="A739" s="1">
        <v>43871</v>
      </c>
      <c r="B739" s="4">
        <v>758.62159999999994</v>
      </c>
      <c r="C739" s="12">
        <f>[1]!s_dq_amount("881001.WI",A739,100000000)</f>
        <v>8803.4083213800004</v>
      </c>
      <c r="D739" s="13">
        <f t="shared" si="15"/>
        <v>8.6173624158453241E-2</v>
      </c>
      <c r="E739">
        <f t="shared" si="14"/>
        <v>0.749</v>
      </c>
    </row>
    <row r="740" spans="1:5" ht="15.6">
      <c r="A740" s="1">
        <v>43872</v>
      </c>
      <c r="B740" s="4">
        <v>705.44</v>
      </c>
      <c r="C740" s="12">
        <f>[1]!s_dq_amount("881001.WI",A740,100000000)</f>
        <v>7793.0511080400001</v>
      </c>
      <c r="D740" s="13">
        <f t="shared" si="15"/>
        <v>9.0521669910801156E-2</v>
      </c>
      <c r="E740">
        <f t="shared" si="14"/>
        <v>0.84099999999999997</v>
      </c>
    </row>
    <row r="741" spans="1:5" ht="15.6">
      <c r="A741" s="1">
        <v>43873</v>
      </c>
      <c r="B741" s="4">
        <v>669.87909999999999</v>
      </c>
      <c r="C741" s="12">
        <f>[1]!s_dq_amount("881001.WI",A741,100000000)</f>
        <v>7843.8335998599996</v>
      </c>
      <c r="D741" s="13">
        <f t="shared" si="15"/>
        <v>8.540200292009717E-2</v>
      </c>
      <c r="E741">
        <f t="shared" si="14"/>
        <v>0.72899999999999998</v>
      </c>
    </row>
    <row r="742" spans="1:5" ht="15.6">
      <c r="A742" s="1">
        <v>43874</v>
      </c>
      <c r="B742" s="4">
        <v>720.35820000000001</v>
      </c>
      <c r="C742" s="12">
        <f>[1]!s_dq_amount("881001.WI",A742,100000000)</f>
        <v>8652.2276189099994</v>
      </c>
      <c r="D742" s="13">
        <f t="shared" si="15"/>
        <v>8.3256963608494411E-2</v>
      </c>
      <c r="E742">
        <f t="shared" si="14"/>
        <v>0.70899999999999996</v>
      </c>
    </row>
    <row r="743" spans="1:5" ht="15.6">
      <c r="A743" s="1">
        <v>43875</v>
      </c>
      <c r="B743" s="4">
        <v>646.61249999999995</v>
      </c>
      <c r="C743" s="12">
        <f>[1]!s_dq_amount("881001.WI",A743,100000000)</f>
        <v>8092.6888502800002</v>
      </c>
      <c r="D743" s="13">
        <f t="shared" si="15"/>
        <v>7.990082307163307E-2</v>
      </c>
      <c r="E743">
        <f t="shared" si="14"/>
        <v>0.621</v>
      </c>
    </row>
    <row r="744" spans="1:5" ht="15.6">
      <c r="A744" s="1">
        <v>43878</v>
      </c>
      <c r="B744" s="4">
        <v>746.40750000000003</v>
      </c>
      <c r="C744" s="12">
        <f>[1]!s_dq_amount("881001.WI",A744,100000000)</f>
        <v>9271.5719777499999</v>
      </c>
      <c r="D744" s="13">
        <f t="shared" si="15"/>
        <v>8.0504956634240163E-2</v>
      </c>
      <c r="E744">
        <f t="shared" si="14"/>
        <v>0.63100000000000001</v>
      </c>
    </row>
    <row r="745" spans="1:5" ht="15.6">
      <c r="A745" s="1">
        <v>43879</v>
      </c>
      <c r="B745" s="4">
        <v>718.22649999999999</v>
      </c>
      <c r="C745" s="12">
        <f>[1]!s_dq_amount("881001.WI",A745,100000000)</f>
        <v>9900.5960933999995</v>
      </c>
      <c r="D745" s="13">
        <f t="shared" si="15"/>
        <v>7.2543763347621956E-2</v>
      </c>
      <c r="E745">
        <f t="shared" si="14"/>
        <v>0.49</v>
      </c>
    </row>
    <row r="746" spans="1:5" ht="15.6">
      <c r="A746" s="1">
        <v>43880</v>
      </c>
      <c r="B746" s="4">
        <v>775.37800000000004</v>
      </c>
      <c r="C746" s="12">
        <f>[1]!s_dq_amount("881001.WI",A746,100000000)</f>
        <v>10330.805027300001</v>
      </c>
      <c r="D746" s="13">
        <f t="shared" si="15"/>
        <v>7.5054944697049264E-2</v>
      </c>
      <c r="E746">
        <f t="shared" si="14"/>
        <v>0.53700000000000003</v>
      </c>
    </row>
    <row r="747" spans="1:5" ht="15.6">
      <c r="A747" s="1">
        <v>43881</v>
      </c>
      <c r="B747" s="4">
        <v>850.77719999999999</v>
      </c>
      <c r="C747" s="12">
        <f>[1]!s_dq_amount("881001.WI",A747,100000000)</f>
        <v>10644.87140047</v>
      </c>
      <c r="D747" s="13">
        <f t="shared" si="15"/>
        <v>7.9923671033023086E-2</v>
      </c>
      <c r="E747">
        <f t="shared" si="14"/>
        <v>0.61899999999999999</v>
      </c>
    </row>
    <row r="748" spans="1:5" ht="15.6">
      <c r="A748" s="1">
        <v>43882</v>
      </c>
      <c r="B748" s="4">
        <v>872.71439999999996</v>
      </c>
      <c r="C748" s="12">
        <f>[1]!s_dq_amount("881001.WI",A748,100000000)</f>
        <v>11574.450977549999</v>
      </c>
      <c r="D748" s="13">
        <f t="shared" si="15"/>
        <v>7.5400068797451522E-2</v>
      </c>
      <c r="E748">
        <f t="shared" si="14"/>
        <v>0.54100000000000004</v>
      </c>
    </row>
    <row r="749" spans="1:5" ht="15.6">
      <c r="A749" s="1">
        <v>43885</v>
      </c>
      <c r="B749" s="4">
        <v>939.40440000000001</v>
      </c>
      <c r="C749" s="12">
        <f>[1]!s_dq_amount("881001.WI",A749,100000000)</f>
        <v>12140.543788790001</v>
      </c>
      <c r="D749" s="13">
        <f t="shared" si="15"/>
        <v>7.7377456590321858E-2</v>
      </c>
      <c r="E749">
        <f t="shared" si="14"/>
        <v>0.57699999999999996</v>
      </c>
    </row>
    <row r="750" spans="1:5" ht="15.6">
      <c r="A750" s="1">
        <v>43886</v>
      </c>
      <c r="B750" s="4">
        <v>1059.9860000000001</v>
      </c>
      <c r="C750" s="12">
        <f>[1]!s_dq_amount("881001.WI",A750,100000000)</f>
        <v>14086.479021270001</v>
      </c>
      <c r="D750" s="13">
        <f t="shared" si="15"/>
        <v>7.5248470423266531E-2</v>
      </c>
      <c r="E750">
        <f t="shared" si="14"/>
        <v>0.53500000000000003</v>
      </c>
    </row>
    <row r="751" spans="1:5" ht="15.6">
      <c r="A751" s="1">
        <v>43887</v>
      </c>
      <c r="B751" s="4">
        <v>1081.6233</v>
      </c>
      <c r="C751" s="12">
        <f>[1]!s_dq_amount("881001.WI",A751,100000000)</f>
        <v>13056.32170262</v>
      </c>
      <c r="D751" s="13">
        <f t="shared" si="15"/>
        <v>8.2842880608782157E-2</v>
      </c>
      <c r="E751">
        <f t="shared" si="14"/>
        <v>0.69699999999999995</v>
      </c>
    </row>
    <row r="752" spans="1:5" ht="15.6">
      <c r="A752" s="1">
        <v>43888</v>
      </c>
      <c r="B752" s="4">
        <v>963.8578</v>
      </c>
      <c r="C752" s="12">
        <f>[1]!s_dq_amount("881001.WI",A752,100000000)</f>
        <v>10393.54594233</v>
      </c>
      <c r="D752" s="13">
        <f t="shared" si="15"/>
        <v>9.2736185066010751E-2</v>
      </c>
      <c r="E752">
        <f t="shared" si="14"/>
        <v>0.86499999999999999</v>
      </c>
    </row>
    <row r="753" spans="1:5" ht="15.6">
      <c r="A753" s="1">
        <v>43889</v>
      </c>
      <c r="B753" s="4">
        <v>1134.1071999999999</v>
      </c>
      <c r="C753" s="12">
        <f>[1]!s_dq_amount("881001.WI",A753,100000000)</f>
        <v>11207.201528129999</v>
      </c>
      <c r="D753" s="13">
        <f t="shared" si="15"/>
        <v>0.10119450401185333</v>
      </c>
      <c r="E753">
        <f t="shared" si="14"/>
        <v>0.93300000000000005</v>
      </c>
    </row>
    <row r="754" spans="1:5" ht="15.6">
      <c r="A754" s="1">
        <v>43892</v>
      </c>
      <c r="B754" s="4">
        <v>1034.2327</v>
      </c>
      <c r="C754" s="12">
        <f>[1]!s_dq_amount("881001.WI",A754,100000000)</f>
        <v>10228.773153169999</v>
      </c>
      <c r="D754" s="13">
        <f t="shared" si="15"/>
        <v>0.10111014141314503</v>
      </c>
      <c r="E754">
        <f t="shared" si="14"/>
        <v>0.93100000000000005</v>
      </c>
    </row>
    <row r="755" spans="1:5" ht="15.6">
      <c r="A755" s="1">
        <v>43893</v>
      </c>
      <c r="B755" s="4">
        <v>1032.1070999999999</v>
      </c>
      <c r="C755" s="12">
        <f>[1]!s_dq_amount("881001.WI",A755,100000000)</f>
        <v>11697.876648949999</v>
      </c>
      <c r="D755" s="13">
        <f t="shared" si="15"/>
        <v>8.8230294349414415E-2</v>
      </c>
      <c r="E755">
        <f t="shared" si="14"/>
        <v>0.79300000000000004</v>
      </c>
    </row>
    <row r="756" spans="1:5" ht="15.6">
      <c r="A756" s="1">
        <v>43894</v>
      </c>
      <c r="B756" s="4">
        <v>898.63170000000002</v>
      </c>
      <c r="C756" s="12">
        <f>[1]!s_dq_amount("881001.WI",A756,100000000)</f>
        <v>9866.0267739699993</v>
      </c>
      <c r="D756" s="13">
        <f t="shared" si="15"/>
        <v>9.1083444286904042E-2</v>
      </c>
      <c r="E756">
        <f t="shared" si="14"/>
        <v>0.84299999999999997</v>
      </c>
    </row>
    <row r="757" spans="1:5" ht="15.6">
      <c r="A757" s="1">
        <v>43895</v>
      </c>
      <c r="B757" s="4">
        <v>1004.1781999999999</v>
      </c>
      <c r="C757" s="12">
        <f>[1]!s_dq_amount("881001.WI",A757,100000000)</f>
        <v>11685.12294071</v>
      </c>
      <c r="D757" s="13">
        <f t="shared" si="15"/>
        <v>8.5936468541681008E-2</v>
      </c>
      <c r="E757">
        <f t="shared" si="14"/>
        <v>0.72699999999999998</v>
      </c>
    </row>
    <row r="758" spans="1:5" ht="15.6">
      <c r="A758" s="1">
        <v>43896</v>
      </c>
      <c r="B758" s="4">
        <v>774.02629999999999</v>
      </c>
      <c r="C758" s="12">
        <f>[1]!s_dq_amount("881001.WI",A758,100000000)</f>
        <v>9549.4776322399994</v>
      </c>
      <c r="D758" s="13">
        <f t="shared" si="15"/>
        <v>8.10543078698681E-2</v>
      </c>
      <c r="E758">
        <f t="shared" si="14"/>
        <v>0.63300000000000001</v>
      </c>
    </row>
    <row r="759" spans="1:5" ht="15.6">
      <c r="A759" s="1">
        <v>43899</v>
      </c>
      <c r="B759" s="4">
        <v>986.58810000000005</v>
      </c>
      <c r="C759" s="12">
        <f>[1]!s_dq_amount("881001.WI",A759,100000000)</f>
        <v>10836.019322239999</v>
      </c>
      <c r="D759" s="13">
        <f t="shared" si="15"/>
        <v>9.1047096785358494E-2</v>
      </c>
      <c r="E759">
        <f t="shared" ref="E759:E822" si="16">PERCENTRANK(D260:D759,D759)</f>
        <v>0.84099999999999997</v>
      </c>
    </row>
    <row r="760" spans="1:5" ht="15.6">
      <c r="A760" s="1">
        <v>43900</v>
      </c>
      <c r="B760" s="4">
        <v>945.45209999999997</v>
      </c>
      <c r="C760" s="12">
        <f>[1]!s_dq_amount("881001.WI",A760,100000000)</f>
        <v>10786.660540790001</v>
      </c>
      <c r="D760" s="13">
        <f t="shared" si="15"/>
        <v>8.7650120852950875E-2</v>
      </c>
      <c r="E760">
        <f t="shared" si="16"/>
        <v>0.77700000000000002</v>
      </c>
    </row>
    <row r="761" spans="1:5" ht="15.6">
      <c r="A761" s="1">
        <v>43901</v>
      </c>
      <c r="B761" s="4">
        <v>830.72670000000005</v>
      </c>
      <c r="C761" s="12">
        <f>[1]!s_dq_amount("881001.WI",A761,100000000)</f>
        <v>9717.4183957400001</v>
      </c>
      <c r="D761" s="13">
        <f t="shared" si="15"/>
        <v>8.5488415355685493E-2</v>
      </c>
      <c r="E761">
        <f t="shared" si="16"/>
        <v>0.71299999999999997</v>
      </c>
    </row>
    <row r="762" spans="1:5" ht="15.6">
      <c r="A762" s="1">
        <v>43902</v>
      </c>
      <c r="B762" s="4">
        <v>857.0308</v>
      </c>
      <c r="C762" s="12">
        <f>[1]!s_dq_amount("881001.WI",A762,100000000)</f>
        <v>8368.7351339100005</v>
      </c>
      <c r="D762" s="13">
        <f t="shared" si="15"/>
        <v>0.1024086419615938</v>
      </c>
      <c r="E762">
        <f t="shared" si="16"/>
        <v>0.93700000000000006</v>
      </c>
    </row>
    <row r="763" spans="1:5" ht="15.6">
      <c r="A763" s="1">
        <v>43903</v>
      </c>
      <c r="B763" s="4">
        <v>996.87260000000003</v>
      </c>
      <c r="C763" s="12">
        <f>[1]!s_dq_amount("881001.WI",A763,100000000)</f>
        <v>9663.6067898399997</v>
      </c>
      <c r="D763" s="13">
        <f t="shared" si="15"/>
        <v>0.10315740506412982</v>
      </c>
      <c r="E763">
        <f t="shared" si="16"/>
        <v>0.94499999999999995</v>
      </c>
    </row>
    <row r="764" spans="1:5" ht="15.6">
      <c r="A764" s="1">
        <v>43906</v>
      </c>
      <c r="B764" s="4">
        <v>960.45060000000001</v>
      </c>
      <c r="C764" s="12">
        <f>[1]!s_dq_amount("881001.WI",A764,100000000)</f>
        <v>9630.1089505899999</v>
      </c>
      <c r="D764" s="13">
        <f t="shared" si="15"/>
        <v>9.9734136438939969E-2</v>
      </c>
      <c r="E764">
        <f t="shared" si="16"/>
        <v>0.91900000000000004</v>
      </c>
    </row>
    <row r="765" spans="1:5" ht="15.6">
      <c r="A765" s="1">
        <v>43907</v>
      </c>
      <c r="B765" s="4">
        <v>885.74210000000005</v>
      </c>
      <c r="C765" s="12">
        <f>[1]!s_dq_amount("881001.WI",A765,100000000)</f>
        <v>8169.8942799899996</v>
      </c>
      <c r="D765" s="13">
        <f t="shared" si="15"/>
        <v>0.10841536862593089</v>
      </c>
      <c r="E765">
        <f t="shared" si="16"/>
        <v>0.96499999999999997</v>
      </c>
    </row>
    <row r="766" spans="1:5" ht="15.6">
      <c r="A766" s="1">
        <v>43908</v>
      </c>
      <c r="B766" s="4">
        <v>854.19110000000001</v>
      </c>
      <c r="C766" s="12">
        <f>[1]!s_dq_amount("881001.WI",A766,100000000)</f>
        <v>8362.0478583099994</v>
      </c>
      <c r="D766" s="13">
        <f t="shared" si="15"/>
        <v>0.10215094609284324</v>
      </c>
      <c r="E766">
        <f t="shared" si="16"/>
        <v>0.93100000000000005</v>
      </c>
    </row>
    <row r="767" spans="1:5" ht="15.6">
      <c r="A767" s="1">
        <v>43909</v>
      </c>
      <c r="B767" s="4">
        <v>930.66989999999998</v>
      </c>
      <c r="C767" s="12">
        <f>[1]!s_dq_amount("881001.WI",A767,100000000)</f>
        <v>8190.27332716</v>
      </c>
      <c r="D767" s="13">
        <f t="shared" si="15"/>
        <v>0.11363111618189577</v>
      </c>
      <c r="E767">
        <f t="shared" si="16"/>
        <v>0.97099999999999997</v>
      </c>
    </row>
    <row r="768" spans="1:5" ht="15.6">
      <c r="A768" s="1">
        <v>43910</v>
      </c>
      <c r="B768" s="4">
        <v>850.35029999999995</v>
      </c>
      <c r="C768" s="12">
        <f>[1]!s_dq_amount("881001.WI",A768,100000000)</f>
        <v>7126.3539140100002</v>
      </c>
      <c r="D768" s="13">
        <f t="shared" si="15"/>
        <v>0.11932473607973081</v>
      </c>
      <c r="E768">
        <f t="shared" si="16"/>
        <v>0.98099999999999998</v>
      </c>
    </row>
    <row r="769" spans="1:5" ht="15.6">
      <c r="A769" s="1">
        <v>43913</v>
      </c>
      <c r="B769" s="4">
        <v>732.77179999999998</v>
      </c>
      <c r="C769" s="12">
        <f>[1]!s_dq_amount("881001.WI",A769,100000000)</f>
        <v>6847.0073658000001</v>
      </c>
      <c r="D769" s="13">
        <f t="shared" si="15"/>
        <v>0.10702074071953088</v>
      </c>
      <c r="E769">
        <f t="shared" si="16"/>
        <v>0.95699999999999996</v>
      </c>
    </row>
    <row r="770" spans="1:5" ht="15.6">
      <c r="A770" s="1">
        <v>43914</v>
      </c>
      <c r="B770" s="4">
        <v>726.59939999999995</v>
      </c>
      <c r="C770" s="12">
        <f>[1]!s_dq_amount("881001.WI",A770,100000000)</f>
        <v>7089.4774149000004</v>
      </c>
      <c r="D770" s="13">
        <f t="shared" si="15"/>
        <v>0.10248983916260193</v>
      </c>
      <c r="E770">
        <f t="shared" si="16"/>
        <v>0.92900000000000005</v>
      </c>
    </row>
    <row r="771" spans="1:5" ht="15.6">
      <c r="A771" s="1">
        <v>43915</v>
      </c>
      <c r="B771" s="4">
        <v>749.46299999999997</v>
      </c>
      <c r="C771" s="12">
        <f>[1]!s_dq_amount("881001.WI",A771,100000000)</f>
        <v>7499.5646581399997</v>
      </c>
      <c r="D771" s="13">
        <f t="shared" si="15"/>
        <v>9.9934200738776971E-2</v>
      </c>
      <c r="E771">
        <f t="shared" si="16"/>
        <v>0.90700000000000003</v>
      </c>
    </row>
    <row r="772" spans="1:5" ht="15.6">
      <c r="A772" s="1">
        <v>43916</v>
      </c>
      <c r="B772" s="4">
        <v>611.87710000000004</v>
      </c>
      <c r="C772" s="12">
        <f>[1]!s_dq_amount("881001.WI",A772,100000000)</f>
        <v>6396.3462833800004</v>
      </c>
      <c r="D772" s="13">
        <f t="shared" ref="D772:D835" si="17">B772/C772</f>
        <v>9.5660408753959425E-2</v>
      </c>
      <c r="E772">
        <f t="shared" si="16"/>
        <v>0.86899999999999999</v>
      </c>
    </row>
    <row r="773" spans="1:5" ht="15.6">
      <c r="A773" s="1">
        <v>43917</v>
      </c>
      <c r="B773" s="4">
        <v>654.23030000000006</v>
      </c>
      <c r="C773" s="12">
        <f>[1]!s_dq_amount("881001.WI",A773,100000000)</f>
        <v>6300.1668256900002</v>
      </c>
      <c r="D773" s="13">
        <f t="shared" si="17"/>
        <v>0.10384332956585608</v>
      </c>
      <c r="E773">
        <f t="shared" si="16"/>
        <v>0.93899999999999995</v>
      </c>
    </row>
    <row r="774" spans="1:5" ht="15.6">
      <c r="A774" s="1">
        <v>43920</v>
      </c>
      <c r="B774" s="4">
        <v>685.11350000000004</v>
      </c>
      <c r="C774" s="12">
        <f>[1]!s_dq_amount("881001.WI",A774,100000000)</f>
        <v>6310.5926775899998</v>
      </c>
      <c r="D774" s="13">
        <f t="shared" si="17"/>
        <v>0.10856563479892403</v>
      </c>
      <c r="E774">
        <f t="shared" si="16"/>
        <v>0.96099999999999997</v>
      </c>
    </row>
    <row r="775" spans="1:5" ht="15.6">
      <c r="A775" s="1">
        <v>43921</v>
      </c>
      <c r="B775" s="4">
        <v>629.32550000000003</v>
      </c>
      <c r="C775" s="12">
        <f>[1]!s_dq_amount("881001.WI",A775,100000000)</f>
        <v>5600.9846176600004</v>
      </c>
      <c r="D775" s="13">
        <f t="shared" si="17"/>
        <v>0.11235979795690314</v>
      </c>
      <c r="E775">
        <f t="shared" si="16"/>
        <v>0.96699999999999997</v>
      </c>
    </row>
    <row r="776" spans="1:5" ht="15.6">
      <c r="A776" s="1">
        <v>43922</v>
      </c>
      <c r="B776" s="4">
        <v>631.63739999999996</v>
      </c>
      <c r="C776" s="12">
        <f>[1]!s_dq_amount("881001.WI",A776,100000000)</f>
        <v>5836.9863302900003</v>
      </c>
      <c r="D776" s="13">
        <f t="shared" si="17"/>
        <v>0.10821293117001667</v>
      </c>
      <c r="E776">
        <f t="shared" si="16"/>
        <v>0.95499999999999996</v>
      </c>
    </row>
    <row r="777" spans="1:5" ht="15.6">
      <c r="A777" s="1">
        <v>43923</v>
      </c>
      <c r="B777" s="4">
        <v>644.24019999999996</v>
      </c>
      <c r="C777" s="12">
        <f>[1]!s_dq_amount("881001.WI",A777,100000000)</f>
        <v>5968.31996884</v>
      </c>
      <c r="D777" s="13">
        <f t="shared" si="17"/>
        <v>0.10794330789292689</v>
      </c>
      <c r="E777">
        <f t="shared" si="16"/>
        <v>0.95299999999999996</v>
      </c>
    </row>
    <row r="778" spans="1:5" ht="15.6">
      <c r="A778" s="1">
        <v>43924</v>
      </c>
      <c r="B778" s="4">
        <v>575.66679999999997</v>
      </c>
      <c r="C778" s="12">
        <f>[1]!s_dq_amount("881001.WI",A778,100000000)</f>
        <v>5716.5703715899999</v>
      </c>
      <c r="D778" s="13">
        <f t="shared" si="17"/>
        <v>0.1007014280556971</v>
      </c>
      <c r="E778">
        <f t="shared" si="16"/>
        <v>0.90100000000000002</v>
      </c>
    </row>
    <row r="779" spans="1:5" ht="15.6">
      <c r="A779" s="1">
        <v>43928</v>
      </c>
      <c r="B779" s="4">
        <v>768.88400000000001</v>
      </c>
      <c r="C779" s="12">
        <f>[1]!s_dq_amount("881001.WI",A779,100000000)</f>
        <v>7313.5045465800004</v>
      </c>
      <c r="D779" s="13">
        <f t="shared" si="17"/>
        <v>0.10513208751056997</v>
      </c>
      <c r="E779">
        <f t="shared" si="16"/>
        <v>0.94299999999999995</v>
      </c>
    </row>
    <row r="780" spans="1:5" ht="15.6">
      <c r="A780" s="1">
        <v>43929</v>
      </c>
      <c r="B780" s="4">
        <v>611.52359999999999</v>
      </c>
      <c r="C780" s="12">
        <f>[1]!s_dq_amount("881001.WI",A780,100000000)</f>
        <v>6726.0519203000003</v>
      </c>
      <c r="D780" s="13">
        <f t="shared" si="17"/>
        <v>9.0918655884048599E-2</v>
      </c>
      <c r="E780">
        <f t="shared" si="16"/>
        <v>0.80100000000000005</v>
      </c>
    </row>
    <row r="781" spans="1:5" ht="15.6">
      <c r="A781" s="1">
        <v>43935</v>
      </c>
      <c r="B781" s="4">
        <v>850.92619999999999</v>
      </c>
      <c r="C781" s="12">
        <f>[1]!s_dq_amount("881001.WI",A781,100000000)</f>
        <v>5881.1273350199999</v>
      </c>
      <c r="D781" s="13">
        <f t="shared" si="17"/>
        <v>0.14468760010228657</v>
      </c>
      <c r="E781">
        <f t="shared" si="16"/>
        <v>0.99299999999999999</v>
      </c>
    </row>
    <row r="782" spans="1:5" ht="15.6">
      <c r="A782" s="1">
        <v>43936</v>
      </c>
      <c r="B782" s="4">
        <v>649.14430000000004</v>
      </c>
      <c r="C782" s="12">
        <f>[1]!s_dq_amount("881001.WI",A782,100000000)</f>
        <v>6397.5081739099996</v>
      </c>
      <c r="D782" s="13">
        <f t="shared" si="17"/>
        <v>0.10146830333836979</v>
      </c>
      <c r="E782">
        <f t="shared" si="16"/>
        <v>0.90500000000000003</v>
      </c>
    </row>
    <row r="783" spans="1:5" ht="15.6">
      <c r="A783" s="1">
        <v>43937</v>
      </c>
      <c r="B783" s="4">
        <v>602.42229999999995</v>
      </c>
      <c r="C783" s="12">
        <f>[1]!s_dq_amount("881001.WI",A783,100000000)</f>
        <v>5921.8329244200004</v>
      </c>
      <c r="D783" s="13">
        <f t="shared" si="17"/>
        <v>0.10172902675382432</v>
      </c>
      <c r="E783">
        <f t="shared" si="16"/>
        <v>0.90700000000000003</v>
      </c>
    </row>
    <row r="784" spans="1:5" ht="15.6">
      <c r="A784" s="1">
        <v>43938</v>
      </c>
      <c r="B784" s="4">
        <v>775.20050000000003</v>
      </c>
      <c r="C784" s="12">
        <f>[1]!s_dq_amount("881001.WI",A784,100000000)</f>
        <v>7376.8008314899998</v>
      </c>
      <c r="D784" s="13">
        <f t="shared" si="17"/>
        <v>0.10508627218059532</v>
      </c>
      <c r="E784">
        <f t="shared" si="16"/>
        <v>0.93700000000000006</v>
      </c>
    </row>
    <row r="785" spans="1:5" ht="15.6">
      <c r="A785" s="1">
        <v>43941</v>
      </c>
      <c r="B785" s="4">
        <v>607.58709999999996</v>
      </c>
      <c r="C785" s="12">
        <f>[1]!s_dq_amount("881001.WI",A785,100000000)</f>
        <v>6109.9199437200004</v>
      </c>
      <c r="D785" s="13">
        <f t="shared" si="17"/>
        <v>9.9442726843663509E-2</v>
      </c>
      <c r="E785">
        <f t="shared" si="16"/>
        <v>0.88100000000000001</v>
      </c>
    </row>
    <row r="786" spans="1:5" ht="15.6">
      <c r="A786" s="1">
        <v>43942</v>
      </c>
      <c r="B786" s="4">
        <v>589.36739999999998</v>
      </c>
      <c r="C786" s="12">
        <f>[1]!s_dq_amount("881001.WI",A786,100000000)</f>
        <v>6453.1464588299996</v>
      </c>
      <c r="D786" s="13">
        <f t="shared" si="17"/>
        <v>9.1330237700332065E-2</v>
      </c>
      <c r="E786">
        <f t="shared" si="16"/>
        <v>0.79900000000000004</v>
      </c>
    </row>
    <row r="787" spans="1:5" ht="15.6">
      <c r="A787" s="1">
        <v>43943</v>
      </c>
      <c r="B787" s="4">
        <v>587.20740000000001</v>
      </c>
      <c r="C787" s="12">
        <f>[1]!s_dq_amount("881001.WI",A787,100000000)</f>
        <v>6020.4085436200003</v>
      </c>
      <c r="D787" s="13">
        <f t="shared" si="17"/>
        <v>9.7536138244684503E-2</v>
      </c>
      <c r="E787">
        <f t="shared" si="16"/>
        <v>0.86699999999999999</v>
      </c>
    </row>
    <row r="788" spans="1:5" ht="15.6">
      <c r="A788" s="1">
        <v>43944</v>
      </c>
      <c r="B788" s="4">
        <v>598.06089999999995</v>
      </c>
      <c r="C788" s="12">
        <f>[1]!s_dq_amount("881001.WI",A788,100000000)</f>
        <v>6650.8785771700004</v>
      </c>
      <c r="D788" s="13">
        <f t="shared" si="17"/>
        <v>8.9922089699986593E-2</v>
      </c>
      <c r="E788">
        <f t="shared" si="16"/>
        <v>0.76700000000000002</v>
      </c>
    </row>
    <row r="789" spans="1:5" ht="15.6">
      <c r="A789" s="1">
        <v>43945</v>
      </c>
      <c r="B789" s="4">
        <v>554.6875</v>
      </c>
      <c r="C789" s="12">
        <f>[1]!s_dq_amount("881001.WI",A789,100000000)</f>
        <v>6210.7117181399999</v>
      </c>
      <c r="D789" s="13">
        <f t="shared" si="17"/>
        <v>8.931142277621594E-2</v>
      </c>
      <c r="E789">
        <f t="shared" si="16"/>
        <v>0.75700000000000001</v>
      </c>
    </row>
    <row r="790" spans="1:5" ht="15.6">
      <c r="A790" s="1">
        <v>43948</v>
      </c>
      <c r="B790" s="4">
        <v>600.73609999999996</v>
      </c>
      <c r="C790" s="12">
        <f>[1]!s_dq_amount("881001.WI",A790,100000000)</f>
        <v>5505.1488472299998</v>
      </c>
      <c r="D790" s="13">
        <f t="shared" si="17"/>
        <v>0.10912258990095601</v>
      </c>
      <c r="E790">
        <f t="shared" si="16"/>
        <v>0.95899999999999996</v>
      </c>
    </row>
    <row r="791" spans="1:5" ht="15.6">
      <c r="A791" s="1">
        <v>43949</v>
      </c>
      <c r="B791" s="4">
        <v>721.68889999999999</v>
      </c>
      <c r="C791" s="12">
        <f>[1]!s_dq_amount("881001.WI",A791,100000000)</f>
        <v>6678.5041429599996</v>
      </c>
      <c r="D791" s="13">
        <f t="shared" si="17"/>
        <v>0.10806145875656194</v>
      </c>
      <c r="E791">
        <f t="shared" si="16"/>
        <v>0.94899999999999995</v>
      </c>
    </row>
    <row r="792" spans="1:5" ht="15.6">
      <c r="A792" s="1">
        <v>43957</v>
      </c>
      <c r="B792" s="4">
        <v>1015.5021</v>
      </c>
      <c r="C792" s="12">
        <f>[1]!s_dq_amount("881001.WI",A792,100000000)</f>
        <v>7168.6376064599999</v>
      </c>
      <c r="D792" s="13">
        <f t="shared" si="17"/>
        <v>0.1416590091100271</v>
      </c>
      <c r="E792">
        <f t="shared" si="16"/>
        <v>0.98699999999999999</v>
      </c>
    </row>
    <row r="793" spans="1:5" ht="15.6">
      <c r="A793" s="1">
        <v>43958</v>
      </c>
      <c r="B793" s="4">
        <v>711.2414</v>
      </c>
      <c r="C793" s="12">
        <f>[1]!s_dq_amount("881001.WI",A793,100000000)</f>
        <v>6636.6247716600001</v>
      </c>
      <c r="D793" s="13">
        <f t="shared" si="17"/>
        <v>0.10716914462863315</v>
      </c>
      <c r="E793">
        <f t="shared" si="16"/>
        <v>0.94099999999999995</v>
      </c>
    </row>
    <row r="794" spans="1:5" ht="15.6">
      <c r="A794" s="1">
        <v>43959</v>
      </c>
      <c r="B794" s="4">
        <v>727.7319</v>
      </c>
      <c r="C794" s="12">
        <f>[1]!s_dq_amount("881001.WI",A794,100000000)</f>
        <v>6835.3036900400002</v>
      </c>
      <c r="D794" s="13">
        <f t="shared" si="17"/>
        <v>0.10646665210507147</v>
      </c>
      <c r="E794">
        <f t="shared" si="16"/>
        <v>0.93500000000000005</v>
      </c>
    </row>
    <row r="795" spans="1:5" ht="15.6">
      <c r="A795" s="1">
        <v>43962</v>
      </c>
      <c r="B795" s="4">
        <v>728.36680000000001</v>
      </c>
      <c r="C795" s="12">
        <f>[1]!s_dq_amount("881001.WI",A795,100000000)</f>
        <v>6803.2225251500004</v>
      </c>
      <c r="D795" s="13">
        <f t="shared" si="17"/>
        <v>0.10706202792976269</v>
      </c>
      <c r="E795">
        <f t="shared" si="16"/>
        <v>0.93899999999999995</v>
      </c>
    </row>
    <row r="796" spans="1:5" ht="15.6">
      <c r="A796" s="1">
        <v>43963</v>
      </c>
      <c r="B796" s="4">
        <v>672.88480000000004</v>
      </c>
      <c r="C796" s="12">
        <f>[1]!s_dq_amount("881001.WI",A796,100000000)</f>
        <v>5965.2636433899997</v>
      </c>
      <c r="D796" s="13">
        <f t="shared" si="17"/>
        <v>0.1128005131417136</v>
      </c>
      <c r="E796">
        <f t="shared" si="16"/>
        <v>0.96299999999999997</v>
      </c>
    </row>
    <row r="797" spans="1:5" ht="15.6">
      <c r="A797" s="1">
        <v>43964</v>
      </c>
      <c r="B797" s="4">
        <v>590.35400000000004</v>
      </c>
      <c r="C797" s="12">
        <f>[1]!s_dq_amount("881001.WI",A797,100000000)</f>
        <v>5790.3165130799998</v>
      </c>
      <c r="D797" s="13">
        <f t="shared" si="17"/>
        <v>0.10195539374513009</v>
      </c>
      <c r="E797">
        <f t="shared" si="16"/>
        <v>0.89100000000000001</v>
      </c>
    </row>
    <row r="798" spans="1:5" ht="15.6">
      <c r="A798" s="1">
        <v>43965</v>
      </c>
      <c r="B798" s="4">
        <v>562.9751</v>
      </c>
      <c r="C798" s="12">
        <f>[1]!s_dq_amount("881001.WI",A798,100000000)</f>
        <v>6072.2324751400001</v>
      </c>
      <c r="D798" s="13">
        <f t="shared" si="17"/>
        <v>9.2713034671324926E-2</v>
      </c>
      <c r="E798">
        <f t="shared" si="16"/>
        <v>0.79300000000000004</v>
      </c>
    </row>
    <row r="799" spans="1:5" ht="15.6">
      <c r="A799" s="1">
        <v>43966</v>
      </c>
      <c r="B799" s="4">
        <v>576.42780000000005</v>
      </c>
      <c r="C799" s="12">
        <f>[1]!s_dq_amount("881001.WI",A799,100000000)</f>
        <v>6245.1778241000002</v>
      </c>
      <c r="D799" s="13">
        <f t="shared" si="17"/>
        <v>9.2299661632624486E-2</v>
      </c>
      <c r="E799">
        <f t="shared" si="16"/>
        <v>0.78700000000000003</v>
      </c>
    </row>
    <row r="800" spans="1:5" ht="15.6">
      <c r="A800" s="1">
        <v>43969</v>
      </c>
      <c r="B800" s="4">
        <v>727.98109999999997</v>
      </c>
      <c r="C800" s="12">
        <f>[1]!s_dq_amount("881001.WI",A800,100000000)</f>
        <v>7263.8022034200003</v>
      </c>
      <c r="D800" s="13">
        <f t="shared" si="17"/>
        <v>0.1002203914166669</v>
      </c>
      <c r="E800">
        <f t="shared" si="16"/>
        <v>0.86899999999999999</v>
      </c>
    </row>
    <row r="801" spans="1:5" ht="15.6">
      <c r="A801" s="1">
        <v>43970</v>
      </c>
      <c r="B801" s="4">
        <v>598.91290000000004</v>
      </c>
      <c r="C801" s="12">
        <f>[1]!s_dq_amount("881001.WI",A801,100000000)</f>
        <v>6375.1120533599997</v>
      </c>
      <c r="D801" s="13">
        <f t="shared" si="17"/>
        <v>9.394547028931724E-2</v>
      </c>
      <c r="E801">
        <f t="shared" si="16"/>
        <v>0.80500000000000005</v>
      </c>
    </row>
    <row r="802" spans="1:5" ht="15.6">
      <c r="A802" s="1">
        <v>43971</v>
      </c>
      <c r="B802" s="4">
        <v>656.29039999999998</v>
      </c>
      <c r="C802" s="12">
        <f>[1]!s_dq_amount("881001.WI",A802,100000000)</f>
        <v>6838.6304467700002</v>
      </c>
      <c r="D802" s="13">
        <f t="shared" si="17"/>
        <v>9.5968104302225743E-2</v>
      </c>
      <c r="E802">
        <f t="shared" si="16"/>
        <v>0.82699999999999996</v>
      </c>
    </row>
    <row r="803" spans="1:5" ht="15.6">
      <c r="A803" s="1">
        <v>43972</v>
      </c>
      <c r="B803" s="4">
        <v>612.84789999999998</v>
      </c>
      <c r="C803" s="12">
        <f>[1]!s_dq_amount("881001.WI",A803,100000000)</f>
        <v>6233.3682104600002</v>
      </c>
      <c r="D803" s="13">
        <f t="shared" si="17"/>
        <v>9.8317294808864503E-2</v>
      </c>
      <c r="E803">
        <f t="shared" si="16"/>
        <v>0.85099999999999998</v>
      </c>
    </row>
    <row r="804" spans="1:5" ht="15.6">
      <c r="A804" s="1">
        <v>43973</v>
      </c>
      <c r="B804" s="4">
        <v>636.50250000000005</v>
      </c>
      <c r="C804" s="12">
        <f>[1]!s_dq_amount("881001.WI",A804,100000000)</f>
        <v>5905.56908492</v>
      </c>
      <c r="D804" s="13">
        <f t="shared" si="17"/>
        <v>0.10778004470819301</v>
      </c>
      <c r="E804">
        <f t="shared" si="16"/>
        <v>0.94099999999999995</v>
      </c>
    </row>
    <row r="805" spans="1:5" ht="15.6">
      <c r="A805" s="1">
        <v>43976</v>
      </c>
      <c r="B805" s="4">
        <v>527.08969999999999</v>
      </c>
      <c r="C805" s="12">
        <f>[1]!s_dq_amount("881001.WI",A805,100000000)</f>
        <v>4851.2856953600003</v>
      </c>
      <c r="D805" s="13">
        <f t="shared" si="17"/>
        <v>0.10864948656891792</v>
      </c>
      <c r="E805">
        <f t="shared" si="16"/>
        <v>0.95299999999999996</v>
      </c>
    </row>
    <row r="806" spans="1:5" ht="15.6">
      <c r="A806" s="1">
        <v>43977</v>
      </c>
      <c r="B806" s="4">
        <v>544.77099999999996</v>
      </c>
      <c r="C806" s="12">
        <f>[1]!s_dq_amount("881001.WI",A806,100000000)</f>
        <v>5237.46046527</v>
      </c>
      <c r="D806" s="13">
        <f t="shared" si="17"/>
        <v>0.10401434122747427</v>
      </c>
      <c r="E806">
        <f t="shared" si="16"/>
        <v>0.90900000000000003</v>
      </c>
    </row>
    <row r="807" spans="1:5" ht="15.6">
      <c r="A807" s="1">
        <v>43978</v>
      </c>
      <c r="B807" s="4">
        <v>576.67750000000001</v>
      </c>
      <c r="C807" s="12">
        <f>[1]!s_dq_amount("881001.WI",A807,100000000)</f>
        <v>5676.0683681099999</v>
      </c>
      <c r="D807" s="13">
        <f t="shared" si="17"/>
        <v>0.10159805389941425</v>
      </c>
      <c r="E807">
        <f t="shared" si="16"/>
        <v>0.879</v>
      </c>
    </row>
    <row r="808" spans="1:5" ht="15.6">
      <c r="A808" s="1">
        <v>43979</v>
      </c>
      <c r="B808" s="4">
        <v>638.31230000000005</v>
      </c>
      <c r="C808" s="12">
        <f>[1]!s_dq_amount("881001.WI",A808,100000000)</f>
        <v>5715.9573182800004</v>
      </c>
      <c r="D808" s="13">
        <f t="shared" si="17"/>
        <v>0.1116719850161645</v>
      </c>
      <c r="E808">
        <f t="shared" si="16"/>
        <v>0.95699999999999996</v>
      </c>
    </row>
    <row r="809" spans="1:5" ht="15.6">
      <c r="A809" s="1">
        <v>43980</v>
      </c>
      <c r="B809" s="4">
        <v>825.67269999999996</v>
      </c>
      <c r="C809" s="12">
        <f>[1]!s_dq_amount("881001.WI",A809,100000000)</f>
        <v>5671.0130023900001</v>
      </c>
      <c r="D809" s="13">
        <f t="shared" si="17"/>
        <v>0.14559527542116854</v>
      </c>
      <c r="E809">
        <f t="shared" si="16"/>
        <v>0.99299999999999999</v>
      </c>
    </row>
    <row r="810" spans="1:5" ht="15.6">
      <c r="A810" s="1">
        <v>43983</v>
      </c>
      <c r="B810" s="4">
        <v>835.08219999999994</v>
      </c>
      <c r="C810" s="12">
        <f>[1]!s_dq_amount("881001.WI",A810,100000000)</f>
        <v>7583.4359324799998</v>
      </c>
      <c r="D810" s="13">
        <f t="shared" si="17"/>
        <v>0.11011923980570958</v>
      </c>
      <c r="E810">
        <f t="shared" si="16"/>
        <v>0.95299999999999996</v>
      </c>
    </row>
    <row r="811" spans="1:5" ht="15.6">
      <c r="A811" s="1">
        <v>43984</v>
      </c>
      <c r="B811" s="4">
        <v>825.31920000000002</v>
      </c>
      <c r="C811" s="12">
        <f>[1]!s_dq_amount("881001.WI",A811,100000000)</f>
        <v>7683.9591260400002</v>
      </c>
      <c r="D811" s="13">
        <f t="shared" si="17"/>
        <v>0.10740806743792974</v>
      </c>
      <c r="E811">
        <f t="shared" si="16"/>
        <v>0.93100000000000005</v>
      </c>
    </row>
    <row r="812" spans="1:5" ht="15.6">
      <c r="A812" s="1">
        <v>43985</v>
      </c>
      <c r="B812" s="4">
        <v>786.41520000000003</v>
      </c>
      <c r="C812" s="12">
        <f>[1]!s_dq_amount("881001.WI",A812,100000000)</f>
        <v>7741.8502227400004</v>
      </c>
      <c r="D812" s="13">
        <f t="shared" si="17"/>
        <v>0.10157974868721646</v>
      </c>
      <c r="E812">
        <f t="shared" si="16"/>
        <v>0.86899999999999999</v>
      </c>
    </row>
    <row r="813" spans="1:5" ht="15.6">
      <c r="A813" s="1">
        <v>43986</v>
      </c>
      <c r="B813" s="4">
        <v>665.93650000000002</v>
      </c>
      <c r="C813" s="12">
        <f>[1]!s_dq_amount("881001.WI",A813,100000000)</f>
        <v>6471.8382437999999</v>
      </c>
      <c r="D813" s="13">
        <f t="shared" si="17"/>
        <v>0.10289758101385878</v>
      </c>
      <c r="E813">
        <f t="shared" si="16"/>
        <v>0.88900000000000001</v>
      </c>
    </row>
    <row r="814" spans="1:5" ht="15.6">
      <c r="A814" s="1">
        <v>43987</v>
      </c>
      <c r="B814" s="4">
        <v>598.97140000000002</v>
      </c>
      <c r="C814" s="12">
        <f>[1]!s_dq_amount("881001.WI",A814,100000000)</f>
        <v>6283.6484147299998</v>
      </c>
      <c r="D814" s="13">
        <f t="shared" si="17"/>
        <v>9.5322233273889667E-2</v>
      </c>
      <c r="E814">
        <f t="shared" si="16"/>
        <v>0.79300000000000004</v>
      </c>
    </row>
    <row r="815" spans="1:5" ht="15.6">
      <c r="A815" s="1">
        <v>43990</v>
      </c>
      <c r="B815" s="4">
        <v>736.23080000000004</v>
      </c>
      <c r="C815" s="12">
        <f>[1]!s_dq_amount("881001.WI",A815,100000000)</f>
        <v>6800.8196931800003</v>
      </c>
      <c r="D815" s="13">
        <f t="shared" si="17"/>
        <v>0.1082561857563004</v>
      </c>
      <c r="E815">
        <f t="shared" si="16"/>
        <v>0.93899999999999995</v>
      </c>
    </row>
    <row r="816" spans="1:5" ht="15.6">
      <c r="A816" s="1">
        <v>43991</v>
      </c>
      <c r="B816" s="4">
        <v>650.65779999999995</v>
      </c>
      <c r="C816" s="12">
        <f>[1]!s_dq_amount("881001.WI",A816,100000000)</f>
        <v>6168.9137261899996</v>
      </c>
      <c r="D816" s="13">
        <f t="shared" si="17"/>
        <v>0.10547364234283993</v>
      </c>
      <c r="E816">
        <f t="shared" si="16"/>
        <v>0.91300000000000003</v>
      </c>
    </row>
    <row r="817" spans="1:5" ht="15.6">
      <c r="A817" s="1">
        <v>43992</v>
      </c>
      <c r="B817" s="4">
        <v>655.2133</v>
      </c>
      <c r="C817" s="12">
        <f>[1]!s_dq_amount("881001.WI",A817,100000000)</f>
        <v>6072.7073828599996</v>
      </c>
      <c r="D817" s="13">
        <f t="shared" si="17"/>
        <v>0.10789475907390438</v>
      </c>
      <c r="E817">
        <f t="shared" si="16"/>
        <v>0.93100000000000005</v>
      </c>
    </row>
    <row r="818" spans="1:5" ht="15.6">
      <c r="A818" s="1">
        <v>43993</v>
      </c>
      <c r="B818" s="4">
        <v>742.29179999999997</v>
      </c>
      <c r="C818" s="12">
        <f>[1]!s_dq_amount("881001.WI",A818,100000000)</f>
        <v>7154.17888227</v>
      </c>
      <c r="D818" s="13">
        <f t="shared" si="17"/>
        <v>0.10375639360089259</v>
      </c>
      <c r="E818">
        <f t="shared" si="16"/>
        <v>0.88900000000000001</v>
      </c>
    </row>
    <row r="819" spans="1:5" ht="15.6">
      <c r="A819" s="1">
        <v>43994</v>
      </c>
      <c r="B819" s="4">
        <v>876.05449999999996</v>
      </c>
      <c r="C819" s="12">
        <f>[1]!s_dq_amount("881001.WI",A819,100000000)</f>
        <v>6933.4452680200002</v>
      </c>
      <c r="D819" s="13">
        <f t="shared" si="17"/>
        <v>0.12635197454297881</v>
      </c>
      <c r="E819">
        <f t="shared" si="16"/>
        <v>0.97899999999999998</v>
      </c>
    </row>
    <row r="820" spans="1:5" ht="15.6">
      <c r="A820" s="1">
        <v>43997</v>
      </c>
      <c r="B820" s="4">
        <v>840.87339999999995</v>
      </c>
      <c r="C820" s="12">
        <f>[1]!s_dq_amount("881001.WI",A820,100000000)</f>
        <v>7544.1692631599999</v>
      </c>
      <c r="D820" s="13">
        <f t="shared" si="17"/>
        <v>0.11146003896097451</v>
      </c>
      <c r="E820">
        <f t="shared" si="16"/>
        <v>0.95099999999999996</v>
      </c>
    </row>
    <row r="821" spans="1:5" ht="15.6">
      <c r="A821" s="1">
        <v>43998</v>
      </c>
      <c r="B821" s="4">
        <v>755.05849999999998</v>
      </c>
      <c r="C821" s="12">
        <f>[1]!s_dq_amount("881001.WI",A821,100000000)</f>
        <v>7054.7984318199997</v>
      </c>
      <c r="D821" s="13">
        <f t="shared" si="17"/>
        <v>0.10702765037118285</v>
      </c>
      <c r="E821">
        <f t="shared" si="16"/>
        <v>0.91500000000000004</v>
      </c>
    </row>
    <row r="822" spans="1:5" ht="15.6">
      <c r="A822" s="1">
        <v>43999</v>
      </c>
      <c r="B822" s="4">
        <v>710.649</v>
      </c>
      <c r="C822" s="12">
        <f>[1]!s_dq_amount("881001.WI",A822,100000000)</f>
        <v>7340.7096143099998</v>
      </c>
      <c r="D822" s="13">
        <f t="shared" si="17"/>
        <v>9.6809305549242664E-2</v>
      </c>
      <c r="E822">
        <f t="shared" si="16"/>
        <v>0.79900000000000004</v>
      </c>
    </row>
    <row r="823" spans="1:5" ht="15.6">
      <c r="A823" s="1">
        <v>44000</v>
      </c>
      <c r="B823" s="4">
        <v>773.28510000000006</v>
      </c>
      <c r="C823" s="12">
        <f>[1]!s_dq_amount("881001.WI",A823,100000000)</f>
        <v>7526.2096812099999</v>
      </c>
      <c r="D823" s="13">
        <f t="shared" si="17"/>
        <v>0.10274562266456518</v>
      </c>
      <c r="E823">
        <f t="shared" ref="E823:E886" si="18">PERCENTRANK(D324:D823,D823)</f>
        <v>0.871</v>
      </c>
    </row>
    <row r="824" spans="1:5" ht="15.6">
      <c r="A824" s="1">
        <v>44001</v>
      </c>
      <c r="B824" s="4">
        <v>1135.076</v>
      </c>
      <c r="C824" s="12">
        <f>[1]!s_dq_amount("881001.WI",A824,100000000)</f>
        <v>7723.5409752799997</v>
      </c>
      <c r="D824" s="13">
        <f t="shared" si="17"/>
        <v>0.14696316153859085</v>
      </c>
      <c r="E824">
        <f t="shared" si="18"/>
        <v>0.99299999999999999</v>
      </c>
    </row>
    <row r="825" spans="1:5" ht="15.6">
      <c r="A825" s="1">
        <v>44004</v>
      </c>
      <c r="B825" s="4">
        <v>847.45370000000003</v>
      </c>
      <c r="C825" s="12">
        <f>[1]!s_dq_amount("881001.WI",A825,100000000)</f>
        <v>8193.6332693299992</v>
      </c>
      <c r="D825" s="13">
        <f t="shared" si="17"/>
        <v>0.10342831710227338</v>
      </c>
      <c r="E825">
        <f t="shared" si="18"/>
        <v>0.879</v>
      </c>
    </row>
    <row r="826" spans="1:5" ht="15.6">
      <c r="A826" s="1">
        <v>44005</v>
      </c>
      <c r="B826" s="4">
        <v>829.41179999999997</v>
      </c>
      <c r="C826" s="12">
        <f>[1]!s_dq_amount("881001.WI",A826,100000000)</f>
        <v>7509.20083479</v>
      </c>
      <c r="D826" s="13">
        <f t="shared" si="17"/>
        <v>0.11045273901283199</v>
      </c>
      <c r="E826">
        <f t="shared" si="18"/>
        <v>0.94699999999999995</v>
      </c>
    </row>
    <row r="827" spans="1:5" ht="15.6">
      <c r="A827" s="1">
        <v>44006</v>
      </c>
      <c r="B827" s="4">
        <v>786.64980000000003</v>
      </c>
      <c r="C827" s="12">
        <f>[1]!s_dq_amount("881001.WI",A827,100000000)</f>
        <v>7219.7808058700002</v>
      </c>
      <c r="D827" s="13">
        <f t="shared" si="17"/>
        <v>0.10895757380340675</v>
      </c>
      <c r="E827">
        <f t="shared" si="18"/>
        <v>0.93899999999999995</v>
      </c>
    </row>
    <row r="828" spans="1:5" ht="15.6">
      <c r="A828" s="1">
        <v>44011</v>
      </c>
      <c r="B828" s="4">
        <v>822.19820000000004</v>
      </c>
      <c r="C828" s="12">
        <f>[1]!s_dq_amount("881001.WI",A828,100000000)</f>
        <v>7115.2322202699997</v>
      </c>
      <c r="D828" s="13">
        <f t="shared" si="17"/>
        <v>0.11555465437343101</v>
      </c>
      <c r="E828">
        <f t="shared" si="18"/>
        <v>0.96299999999999997</v>
      </c>
    </row>
    <row r="829" spans="1:5" ht="15.6">
      <c r="A829" s="1">
        <v>44014</v>
      </c>
      <c r="B829" s="4">
        <v>1491.7007000000001</v>
      </c>
      <c r="C829" s="12">
        <f>[1]!s_dq_amount("881001.WI",A829,100000000)</f>
        <v>10755.256380969999</v>
      </c>
      <c r="D829" s="13">
        <f t="shared" si="17"/>
        <v>0.13869503870120353</v>
      </c>
      <c r="E829">
        <f t="shared" si="18"/>
        <v>0.98099999999999998</v>
      </c>
    </row>
    <row r="830" spans="1:5" ht="15.6">
      <c r="A830" s="1">
        <v>44015</v>
      </c>
      <c r="B830" s="4">
        <v>1361.1161999999999</v>
      </c>
      <c r="C830" s="12">
        <f>[1]!s_dq_amount("881001.WI",A830,100000000)</f>
        <v>11671.992495230001</v>
      </c>
      <c r="D830" s="13">
        <f t="shared" si="17"/>
        <v>0.11661386867377169</v>
      </c>
      <c r="E830">
        <f t="shared" si="18"/>
        <v>0.96099999999999997</v>
      </c>
    </row>
    <row r="831" spans="1:5" ht="15.6">
      <c r="A831" s="1">
        <v>44018</v>
      </c>
      <c r="B831" s="4">
        <v>1726.5291999999999</v>
      </c>
      <c r="C831" s="12">
        <f>[1]!s_dq_amount("881001.WI",A831,100000000)</f>
        <v>15613.106053179999</v>
      </c>
      <c r="D831" s="13">
        <f t="shared" si="17"/>
        <v>0.11058204524578562</v>
      </c>
      <c r="E831">
        <f t="shared" si="18"/>
        <v>0.94099999999999995</v>
      </c>
    </row>
    <row r="832" spans="1:5" ht="15.6">
      <c r="A832" s="1">
        <v>44019</v>
      </c>
      <c r="B832" s="4">
        <v>1911.5818999999999</v>
      </c>
      <c r="C832" s="12">
        <f>[1]!s_dq_amount("881001.WI",A832,100000000)</f>
        <v>17332.0201634</v>
      </c>
      <c r="D832" s="13">
        <f t="shared" si="17"/>
        <v>0.11029192684859</v>
      </c>
      <c r="E832">
        <f t="shared" si="18"/>
        <v>0.93700000000000006</v>
      </c>
    </row>
    <row r="833" spans="1:5" ht="15.6">
      <c r="A833" s="1">
        <v>44020</v>
      </c>
      <c r="B833" s="4">
        <v>1626.7240999999999</v>
      </c>
      <c r="C833" s="12">
        <f>[1]!s_dq_amount("881001.WI",A833,100000000)</f>
        <v>15349.29843284</v>
      </c>
      <c r="D833" s="13">
        <f t="shared" si="17"/>
        <v>0.10598035520109539</v>
      </c>
      <c r="E833">
        <f t="shared" si="18"/>
        <v>0.89100000000000001</v>
      </c>
    </row>
    <row r="834" spans="1:5" ht="15.6">
      <c r="A834" s="1">
        <v>44021</v>
      </c>
      <c r="B834" s="4">
        <v>1598.1018999999999</v>
      </c>
      <c r="C834" s="12">
        <f>[1]!s_dq_amount("881001.WI",A834,100000000)</f>
        <v>17153.59373031</v>
      </c>
      <c r="D834" s="13">
        <f t="shared" si="17"/>
        <v>9.3164261968976869E-2</v>
      </c>
      <c r="E834">
        <f t="shared" si="18"/>
        <v>0.73299999999999998</v>
      </c>
    </row>
    <row r="835" spans="1:5" ht="15.6">
      <c r="A835" s="1">
        <v>44022</v>
      </c>
      <c r="B835" s="4">
        <v>1545.2488000000001</v>
      </c>
      <c r="C835" s="12">
        <f>[1]!s_dq_amount("881001.WI",A835,100000000)</f>
        <v>16021.711595299999</v>
      </c>
      <c r="D835" s="13">
        <f t="shared" si="17"/>
        <v>9.6447173624901711E-2</v>
      </c>
      <c r="E835">
        <f t="shared" si="18"/>
        <v>0.76900000000000002</v>
      </c>
    </row>
    <row r="836" spans="1:5" ht="15.6">
      <c r="A836" s="1">
        <v>44025</v>
      </c>
      <c r="B836" s="4">
        <v>1624.4740999999999</v>
      </c>
      <c r="C836" s="12">
        <f>[1]!s_dq_amount("881001.WI",A836,100000000)</f>
        <v>16645.353310310002</v>
      </c>
      <c r="D836" s="13">
        <f t="shared" ref="D836:D899" si="19">B836/C836</f>
        <v>9.7593248380844724E-2</v>
      </c>
      <c r="E836">
        <f t="shared" si="18"/>
        <v>0.79100000000000004</v>
      </c>
    </row>
    <row r="837" spans="1:5" ht="15.6">
      <c r="A837" s="1">
        <v>44026</v>
      </c>
      <c r="B837" s="4">
        <v>1682.0871</v>
      </c>
      <c r="C837" s="12">
        <f>[1]!s_dq_amount("881001.WI",A837,100000000)</f>
        <v>16946.900905350001</v>
      </c>
      <c r="D837" s="13">
        <f t="shared" si="19"/>
        <v>9.9256324763719983E-2</v>
      </c>
      <c r="E837">
        <f t="shared" si="18"/>
        <v>0.80300000000000005</v>
      </c>
    </row>
    <row r="838" spans="1:5" ht="15.6">
      <c r="A838" s="1">
        <v>44027</v>
      </c>
      <c r="B838" s="4">
        <v>1579.6980000000001</v>
      </c>
      <c r="C838" s="12">
        <f>[1]!s_dq_amount("881001.WI",A838,100000000)</f>
        <v>15518.598624599999</v>
      </c>
      <c r="D838" s="13">
        <f t="shared" si="19"/>
        <v>0.10179385640504106</v>
      </c>
      <c r="E838">
        <f t="shared" si="18"/>
        <v>0.83699999999999997</v>
      </c>
    </row>
    <row r="839" spans="1:5" ht="15.6">
      <c r="A839" s="1">
        <v>44028</v>
      </c>
      <c r="B839" s="4">
        <v>1800.3404</v>
      </c>
      <c r="C839" s="12">
        <f>[1]!s_dq_amount("881001.WI",A839,100000000)</f>
        <v>14464.32855645</v>
      </c>
      <c r="D839" s="13">
        <f t="shared" si="19"/>
        <v>0.12446760960758071</v>
      </c>
      <c r="E839">
        <f t="shared" si="18"/>
        <v>0.97299999999999998</v>
      </c>
    </row>
    <row r="840" spans="1:5" ht="15.6">
      <c r="A840" s="1">
        <v>44029</v>
      </c>
      <c r="B840" s="4">
        <v>1459.2085999999999</v>
      </c>
      <c r="C840" s="12">
        <f>[1]!s_dq_amount("881001.WI",A840,100000000)</f>
        <v>10862.10577487</v>
      </c>
      <c r="D840" s="13">
        <f t="shared" si="19"/>
        <v>0.13433938411610286</v>
      </c>
      <c r="E840">
        <f t="shared" si="18"/>
        <v>0.97899999999999998</v>
      </c>
    </row>
    <row r="841" spans="1:5" ht="15.6">
      <c r="A841" s="1">
        <v>44032</v>
      </c>
      <c r="B841" s="4">
        <v>1504.1902</v>
      </c>
      <c r="C841" s="12">
        <f>[1]!s_dq_amount("881001.WI",A841,100000000)</f>
        <v>11609.68454523</v>
      </c>
      <c r="D841" s="13">
        <f t="shared" si="19"/>
        <v>0.1295633997754071</v>
      </c>
      <c r="E841">
        <f t="shared" si="18"/>
        <v>0.97499999999999998</v>
      </c>
    </row>
    <row r="842" spans="1:5" ht="15.6">
      <c r="A842" s="1">
        <v>44033</v>
      </c>
      <c r="B842" s="4">
        <v>1385.4712</v>
      </c>
      <c r="C842" s="12">
        <f>[1]!s_dq_amount("881001.WI",A842,100000000)</f>
        <v>10752.4416741</v>
      </c>
      <c r="D842" s="13">
        <f t="shared" si="19"/>
        <v>0.12885177543787668</v>
      </c>
      <c r="E842">
        <f t="shared" si="18"/>
        <v>0.97299999999999998</v>
      </c>
    </row>
    <row r="843" spans="1:5" ht="15.6">
      <c r="A843" s="1">
        <v>44034</v>
      </c>
      <c r="B843" s="4">
        <v>1412.1578</v>
      </c>
      <c r="C843" s="12">
        <f>[1]!s_dq_amount("881001.WI",A843,100000000)</f>
        <v>11613.51736168</v>
      </c>
      <c r="D843" s="13">
        <f t="shared" si="19"/>
        <v>0.12159604674631654</v>
      </c>
      <c r="E843">
        <f t="shared" si="18"/>
        <v>0.96099999999999997</v>
      </c>
    </row>
    <row r="844" spans="1:5" ht="15.6">
      <c r="A844" s="1">
        <v>44035</v>
      </c>
      <c r="B844" s="4">
        <v>1411.6657</v>
      </c>
      <c r="C844" s="12">
        <f>[1]!s_dq_amount("881001.WI",A844,100000000)</f>
        <v>12172.77482031</v>
      </c>
      <c r="D844" s="13">
        <f t="shared" si="19"/>
        <v>0.11596909667996715</v>
      </c>
      <c r="E844">
        <f t="shared" si="18"/>
        <v>0.94899999999999995</v>
      </c>
    </row>
    <row r="845" spans="1:5" ht="15.6">
      <c r="A845" s="1">
        <v>44036</v>
      </c>
      <c r="B845" s="4">
        <v>1634.7293</v>
      </c>
      <c r="C845" s="12">
        <f>[1]!s_dq_amount("881001.WI",A845,100000000)</f>
        <v>13080.643051380001</v>
      </c>
      <c r="D845" s="13">
        <f t="shared" si="19"/>
        <v>0.12497316023217504</v>
      </c>
      <c r="E845">
        <f t="shared" si="18"/>
        <v>0.96699999999999997</v>
      </c>
    </row>
    <row r="846" spans="1:5" ht="15.6">
      <c r="A846" s="1">
        <v>44039</v>
      </c>
      <c r="B846" s="4">
        <v>1252.3838000000001</v>
      </c>
      <c r="C846" s="12">
        <f>[1]!s_dq_amount("881001.WI",A846,100000000)</f>
        <v>9096.3325630199997</v>
      </c>
      <c r="D846" s="13">
        <f t="shared" si="19"/>
        <v>0.13768008055151915</v>
      </c>
      <c r="E846">
        <f t="shared" si="18"/>
        <v>0.97899999999999998</v>
      </c>
    </row>
    <row r="847" spans="1:5" ht="15.6">
      <c r="A847" s="1">
        <v>44040</v>
      </c>
      <c r="B847" s="4">
        <v>1134.0868</v>
      </c>
      <c r="C847" s="12">
        <f>[1]!s_dq_amount("881001.WI",A847,100000000)</f>
        <v>8817.2930534299994</v>
      </c>
      <c r="D847" s="13">
        <f t="shared" si="19"/>
        <v>0.1286207448394642</v>
      </c>
      <c r="E847">
        <f t="shared" si="18"/>
        <v>0.96899999999999997</v>
      </c>
    </row>
    <row r="848" spans="1:5" ht="15.6">
      <c r="A848" s="1">
        <v>44041</v>
      </c>
      <c r="B848" s="4">
        <v>1278.3361</v>
      </c>
      <c r="C848" s="12">
        <f>[1]!s_dq_amount("881001.WI",A848,100000000)</f>
        <v>10284.6782516</v>
      </c>
      <c r="D848" s="13">
        <f t="shared" si="19"/>
        <v>0.1242951960894963</v>
      </c>
      <c r="E848">
        <f t="shared" si="18"/>
        <v>0.95899999999999996</v>
      </c>
    </row>
    <row r="849" spans="1:5" ht="15.6">
      <c r="A849" s="1">
        <v>44042</v>
      </c>
      <c r="B849" s="4">
        <v>1186.4079999999999</v>
      </c>
      <c r="C849" s="12">
        <f>[1]!s_dq_amount("881001.WI",A849,100000000)</f>
        <v>10820.8666749</v>
      </c>
      <c r="D849" s="13">
        <f t="shared" si="19"/>
        <v>0.10964075574020174</v>
      </c>
      <c r="E849">
        <f t="shared" si="18"/>
        <v>0.91100000000000003</v>
      </c>
    </row>
    <row r="850" spans="1:5" ht="15.6">
      <c r="A850" s="1">
        <v>44043</v>
      </c>
      <c r="B850" s="4">
        <v>1290.6614</v>
      </c>
      <c r="C850" s="12">
        <f>[1]!s_dq_amount("881001.WI",A850,100000000)</f>
        <v>11303.24913425</v>
      </c>
      <c r="D850" s="13">
        <f t="shared" si="19"/>
        <v>0.11418499094115904</v>
      </c>
      <c r="E850">
        <f t="shared" si="18"/>
        <v>0.93500000000000005</v>
      </c>
    </row>
    <row r="851" spans="1:5" ht="15.6">
      <c r="A851" s="1">
        <v>44046</v>
      </c>
      <c r="B851" s="4">
        <v>1283.9143999999999</v>
      </c>
      <c r="C851" s="12">
        <f>[1]!s_dq_amount("881001.WI",A851,100000000)</f>
        <v>13214.5404208</v>
      </c>
      <c r="D851" s="13">
        <f t="shared" si="19"/>
        <v>9.7159216977314486E-2</v>
      </c>
      <c r="E851">
        <f t="shared" si="18"/>
        <v>0.753</v>
      </c>
    </row>
    <row r="852" spans="1:5" ht="15.6">
      <c r="A852" s="1">
        <v>44047</v>
      </c>
      <c r="B852" s="4">
        <v>1290.9827</v>
      </c>
      <c r="C852" s="12">
        <f>[1]!s_dq_amount("881001.WI",A852,100000000)</f>
        <v>13622.702376409999</v>
      </c>
      <c r="D852" s="13">
        <f t="shared" si="19"/>
        <v>9.4767004690314141E-2</v>
      </c>
      <c r="E852">
        <f t="shared" si="18"/>
        <v>0.71699999999999997</v>
      </c>
    </row>
    <row r="853" spans="1:5" ht="15.6">
      <c r="A853" s="1">
        <v>44048</v>
      </c>
      <c r="B853" s="4">
        <v>1181.3172999999999</v>
      </c>
      <c r="C853" s="12">
        <f>[1]!s_dq_amount("881001.WI",A853,100000000)</f>
        <v>11908.46997294</v>
      </c>
      <c r="D853" s="13">
        <f t="shared" si="19"/>
        <v>9.9199754685895439E-2</v>
      </c>
      <c r="E853">
        <f t="shared" si="18"/>
        <v>0.77500000000000002</v>
      </c>
    </row>
    <row r="854" spans="1:5" ht="15.6">
      <c r="A854" s="1">
        <v>44049</v>
      </c>
      <c r="B854" s="4">
        <v>1265.8195000000001</v>
      </c>
      <c r="C854" s="12">
        <f>[1]!s_dq_amount("881001.WI",A854,100000000)</f>
        <v>12840.12670941</v>
      </c>
      <c r="D854" s="13">
        <f t="shared" si="19"/>
        <v>9.85831003577506E-2</v>
      </c>
      <c r="E854">
        <f t="shared" si="18"/>
        <v>0.76500000000000001</v>
      </c>
    </row>
    <row r="855" spans="1:5" ht="15.6">
      <c r="A855" s="1">
        <v>44050</v>
      </c>
      <c r="B855" s="4">
        <v>1251.5083</v>
      </c>
      <c r="C855" s="12">
        <f>[1]!s_dq_amount("881001.WI",A855,100000000)</f>
        <v>12543.79054851</v>
      </c>
      <c r="D855" s="13">
        <f t="shared" si="19"/>
        <v>9.9771141359551715E-2</v>
      </c>
      <c r="E855">
        <f t="shared" si="18"/>
        <v>0.78300000000000003</v>
      </c>
    </row>
    <row r="856" spans="1:5" ht="15.6">
      <c r="A856" s="1">
        <v>44053</v>
      </c>
      <c r="B856" s="4">
        <v>1173.3485000000001</v>
      </c>
      <c r="C856" s="12">
        <f>[1]!s_dq_amount("881001.WI",A856,100000000)</f>
        <v>11458.06623674</v>
      </c>
      <c r="D856" s="13">
        <f t="shared" si="19"/>
        <v>0.10240371069227089</v>
      </c>
      <c r="E856">
        <f t="shared" si="18"/>
        <v>0.81699999999999995</v>
      </c>
    </row>
    <row r="857" spans="1:5" ht="15.6">
      <c r="A857" s="1">
        <v>44054</v>
      </c>
      <c r="B857" s="4">
        <v>1206.2660000000001</v>
      </c>
      <c r="C857" s="12">
        <f>[1]!s_dq_amount("881001.WI",A857,100000000)</f>
        <v>11241.24961717</v>
      </c>
      <c r="D857" s="13">
        <f t="shared" si="19"/>
        <v>0.10730710918095235</v>
      </c>
      <c r="E857">
        <f t="shared" si="18"/>
        <v>0.88100000000000001</v>
      </c>
    </row>
    <row r="858" spans="1:5" ht="15.6">
      <c r="A858" s="1">
        <v>44055</v>
      </c>
      <c r="B858" s="4">
        <v>1279.2768000000001</v>
      </c>
      <c r="C858" s="12">
        <f>[1]!s_dq_amount("881001.WI",A858,100000000)</f>
        <v>10713.01681065</v>
      </c>
      <c r="D858" s="13">
        <f t="shared" si="19"/>
        <v>0.11941331023846133</v>
      </c>
      <c r="E858">
        <f t="shared" si="18"/>
        <v>0.95099999999999996</v>
      </c>
    </row>
    <row r="859" spans="1:5" ht="15.6">
      <c r="A859" s="1">
        <v>44056</v>
      </c>
      <c r="B859" s="4">
        <v>978.92790000000002</v>
      </c>
      <c r="C859" s="12">
        <f>[1]!s_dq_amount("881001.WI",A859,100000000)</f>
        <v>8662.4974323599999</v>
      </c>
      <c r="D859" s="13">
        <f t="shared" si="19"/>
        <v>0.1130075832799759</v>
      </c>
      <c r="E859">
        <f t="shared" si="18"/>
        <v>0.92700000000000005</v>
      </c>
    </row>
    <row r="860" spans="1:5" ht="15.6">
      <c r="A860" s="1">
        <v>44057</v>
      </c>
      <c r="B860" s="4">
        <v>938.58370000000002</v>
      </c>
      <c r="C860" s="12">
        <f>[1]!s_dq_amount("881001.WI",A860,100000000)</f>
        <v>8410.4336188100006</v>
      </c>
      <c r="D860" s="13">
        <f t="shared" si="19"/>
        <v>0.11159753973931263</v>
      </c>
      <c r="E860">
        <f t="shared" si="18"/>
        <v>0.91700000000000004</v>
      </c>
    </row>
    <row r="861" spans="1:5" ht="15.6">
      <c r="A861" s="1">
        <v>44060</v>
      </c>
      <c r="B861" s="4">
        <v>1256.1763000000001</v>
      </c>
      <c r="C861" s="12">
        <f>[1]!s_dq_amount("881001.WI",A861,100000000)</f>
        <v>11432.35430388</v>
      </c>
      <c r="D861" s="13">
        <f t="shared" si="19"/>
        <v>0.10987905610777557</v>
      </c>
      <c r="E861">
        <f t="shared" si="18"/>
        <v>0.90500000000000003</v>
      </c>
    </row>
    <row r="862" spans="1:5" ht="15.6">
      <c r="A862" s="1">
        <v>44061</v>
      </c>
      <c r="B862" s="4">
        <v>1170.6867999999999</v>
      </c>
      <c r="C862" s="12">
        <f>[1]!s_dq_amount("881001.WI",A862,100000000)</f>
        <v>10719.34369161</v>
      </c>
      <c r="D862" s="13">
        <f t="shared" si="19"/>
        <v>0.10921254450646015</v>
      </c>
      <c r="E862">
        <f t="shared" si="18"/>
        <v>0.89900000000000002</v>
      </c>
    </row>
    <row r="863" spans="1:5" ht="15.6">
      <c r="A863" s="1">
        <v>44062</v>
      </c>
      <c r="B863" s="4">
        <v>695.6463</v>
      </c>
      <c r="C863" s="12">
        <f>[1]!s_dq_amount("881001.WI",A863,100000000)</f>
        <v>10763.03671816</v>
      </c>
      <c r="D863" s="13">
        <f t="shared" si="19"/>
        <v>6.4632902239036921E-2</v>
      </c>
      <c r="E863">
        <f t="shared" si="18"/>
        <v>0.13</v>
      </c>
    </row>
    <row r="864" spans="1:5" ht="15.6">
      <c r="A864" s="1">
        <v>44063</v>
      </c>
      <c r="B864" s="4">
        <v>1107.0758000000001</v>
      </c>
      <c r="C864" s="12">
        <f>[1]!s_dq_amount("881001.WI",A864,100000000)</f>
        <v>8602.9142718399999</v>
      </c>
      <c r="D864" s="13">
        <f t="shared" si="19"/>
        <v>0.12868613646701116</v>
      </c>
      <c r="E864">
        <f t="shared" si="18"/>
        <v>0.96899999999999997</v>
      </c>
    </row>
    <row r="865" spans="1:5" ht="15.6">
      <c r="A865" s="1">
        <v>44064</v>
      </c>
      <c r="B865" s="4">
        <v>983.52210000000002</v>
      </c>
      <c r="C865" s="12">
        <f>[1]!s_dq_amount("881001.WI",A865,100000000)</f>
        <v>8356.6387926000007</v>
      </c>
      <c r="D865" s="13">
        <f t="shared" si="19"/>
        <v>0.11769350386077855</v>
      </c>
      <c r="E865">
        <f t="shared" si="18"/>
        <v>0.94099999999999995</v>
      </c>
    </row>
    <row r="866" spans="1:5" ht="15.6">
      <c r="A866" s="1">
        <v>44067</v>
      </c>
      <c r="B866" s="4">
        <v>1081.5791999999999</v>
      </c>
      <c r="C866" s="12">
        <f>[1]!s_dq_amount("881001.WI",A866,100000000)</f>
        <v>8663.2861319299991</v>
      </c>
      <c r="D866" s="13">
        <f t="shared" si="19"/>
        <v>0.12484629775919068</v>
      </c>
      <c r="E866">
        <f t="shared" si="18"/>
        <v>0.95899999999999996</v>
      </c>
    </row>
    <row r="867" spans="1:5" ht="15.6">
      <c r="A867" s="1">
        <v>44068</v>
      </c>
      <c r="B867" s="4">
        <v>1001.9338</v>
      </c>
      <c r="C867" s="12">
        <f>[1]!s_dq_amount("881001.WI",A867,100000000)</f>
        <v>9052.7236731699995</v>
      </c>
      <c r="D867" s="13">
        <f t="shared" si="19"/>
        <v>0.11067760777560021</v>
      </c>
      <c r="E867">
        <f t="shared" si="18"/>
        <v>0.90700000000000003</v>
      </c>
    </row>
    <row r="868" spans="1:5" ht="15.6">
      <c r="A868" s="1">
        <v>44069</v>
      </c>
      <c r="B868" s="4">
        <v>1060.6918000000001</v>
      </c>
      <c r="C868" s="12">
        <f>[1]!s_dq_amount("881001.WI",A868,100000000)</f>
        <v>9429.4451982200007</v>
      </c>
      <c r="D868" s="13">
        <f t="shared" si="19"/>
        <v>0.11248719067800798</v>
      </c>
      <c r="E868">
        <f t="shared" si="18"/>
        <v>0.91700000000000004</v>
      </c>
    </row>
    <row r="869" spans="1:5" ht="15.6">
      <c r="A869" s="1">
        <v>44070</v>
      </c>
      <c r="B869" s="4">
        <v>912.75480000000005</v>
      </c>
      <c r="C869" s="12">
        <f>[1]!s_dq_amount("881001.WI",A869,100000000)</f>
        <v>8116.29526205</v>
      </c>
      <c r="D869" s="13">
        <f t="shared" si="19"/>
        <v>0.11245953609744085</v>
      </c>
      <c r="E869">
        <f t="shared" si="18"/>
        <v>0.91500000000000004</v>
      </c>
    </row>
    <row r="870" spans="1:5" ht="15.6">
      <c r="A870" s="1">
        <v>44071</v>
      </c>
      <c r="B870" s="4">
        <v>1106.6487999999999</v>
      </c>
      <c r="C870" s="12">
        <f>[1]!s_dq_amount("881001.WI",A870,100000000)</f>
        <v>9211.70336494</v>
      </c>
      <c r="D870" s="13">
        <f t="shared" si="19"/>
        <v>0.12013508861042314</v>
      </c>
      <c r="E870">
        <f t="shared" si="18"/>
        <v>0.94699999999999995</v>
      </c>
    </row>
    <row r="871" spans="1:5" ht="15.6">
      <c r="A871" s="1">
        <v>44074</v>
      </c>
      <c r="B871" s="4">
        <v>1394.3992000000001</v>
      </c>
      <c r="C871" s="12">
        <f>[1]!s_dq_amount("881001.WI",A871,100000000)</f>
        <v>10157.67996284</v>
      </c>
      <c r="D871" s="13">
        <f t="shared" si="19"/>
        <v>0.13727536259275272</v>
      </c>
      <c r="E871">
        <f t="shared" si="18"/>
        <v>0.97699999999999998</v>
      </c>
    </row>
    <row r="872" spans="1:5" ht="15.6">
      <c r="A872" s="1">
        <v>44075</v>
      </c>
      <c r="B872" s="4">
        <v>927.9923</v>
      </c>
      <c r="C872" s="12">
        <f>[1]!s_dq_amount("881001.WI",A872,100000000)</f>
        <v>8310.8806386600008</v>
      </c>
      <c r="D872" s="13">
        <f t="shared" si="19"/>
        <v>0.11165992394154084</v>
      </c>
      <c r="E872">
        <f t="shared" si="18"/>
        <v>0.90300000000000002</v>
      </c>
    </row>
    <row r="873" spans="1:5" ht="15.6">
      <c r="A873" s="1">
        <v>44076</v>
      </c>
      <c r="B873" s="4">
        <v>1023.4944</v>
      </c>
      <c r="C873" s="12">
        <f>[1]!s_dq_amount("881001.WI",A873,100000000)</f>
        <v>9501.77234933</v>
      </c>
      <c r="D873" s="13">
        <f t="shared" si="19"/>
        <v>0.10771615677281196</v>
      </c>
      <c r="E873">
        <f t="shared" si="18"/>
        <v>0.85499999999999998</v>
      </c>
    </row>
    <row r="874" spans="1:5" ht="15.6">
      <c r="A874" s="1">
        <v>44077</v>
      </c>
      <c r="B874" s="4">
        <v>1008.551</v>
      </c>
      <c r="C874" s="12">
        <f>[1]!s_dq_amount("881001.WI",A874,100000000)</f>
        <v>9254.5736813300009</v>
      </c>
      <c r="D874" s="13">
        <f t="shared" si="19"/>
        <v>0.10897865582232399</v>
      </c>
      <c r="E874">
        <f t="shared" si="18"/>
        <v>0.877</v>
      </c>
    </row>
    <row r="875" spans="1:5" ht="15.6">
      <c r="A875" s="1">
        <v>44078</v>
      </c>
      <c r="B875" s="4">
        <v>933.83130000000006</v>
      </c>
      <c r="C875" s="12">
        <f>[1]!s_dq_amount("881001.WI",A875,100000000)</f>
        <v>8237.8451272700004</v>
      </c>
      <c r="D875" s="13">
        <f t="shared" si="19"/>
        <v>0.11335868610939391</v>
      </c>
      <c r="E875">
        <f t="shared" si="18"/>
        <v>0.91700000000000004</v>
      </c>
    </row>
    <row r="876" spans="1:5" ht="15.6">
      <c r="A876" s="1">
        <v>44081</v>
      </c>
      <c r="B876" s="4">
        <v>1075.7835</v>
      </c>
      <c r="C876" s="12">
        <f>[1]!s_dq_amount("881001.WI",A876,100000000)</f>
        <v>10131.68071318</v>
      </c>
      <c r="D876" s="13">
        <f t="shared" si="19"/>
        <v>0.10618016205352242</v>
      </c>
      <c r="E876">
        <f t="shared" si="18"/>
        <v>0.83099999999999996</v>
      </c>
    </row>
    <row r="877" spans="1:5" ht="15.6">
      <c r="A877" s="1">
        <v>44082</v>
      </c>
      <c r="B877" s="4">
        <v>968.37379999999996</v>
      </c>
      <c r="C877" s="12">
        <f>[1]!s_dq_amount("881001.WI",A877,100000000)</f>
        <v>9164.3332106300004</v>
      </c>
      <c r="D877" s="13">
        <f t="shared" si="19"/>
        <v>0.10566767682309418</v>
      </c>
      <c r="E877">
        <f t="shared" si="18"/>
        <v>0.82499999999999996</v>
      </c>
    </row>
    <row r="878" spans="1:5" ht="15.6">
      <c r="A878" s="1">
        <v>44083</v>
      </c>
      <c r="B878" s="4">
        <v>1046.6732</v>
      </c>
      <c r="C878" s="12">
        <f>[1]!s_dq_amount("881001.WI",A878,100000000)</f>
        <v>10297.18758333</v>
      </c>
      <c r="D878" s="13">
        <f t="shared" si="19"/>
        <v>0.10164651187810227</v>
      </c>
      <c r="E878">
        <f t="shared" si="18"/>
        <v>0.76700000000000002</v>
      </c>
    </row>
    <row r="879" spans="1:5" ht="15.6">
      <c r="A879" s="1">
        <v>44084</v>
      </c>
      <c r="B879" s="4">
        <v>970.8193</v>
      </c>
      <c r="C879" s="12">
        <f>[1]!s_dq_amount("881001.WI",A879,100000000)</f>
        <v>8645.11753297</v>
      </c>
      <c r="D879" s="13">
        <f t="shared" si="19"/>
        <v>0.11229683070213603</v>
      </c>
      <c r="E879">
        <f t="shared" si="18"/>
        <v>0.90500000000000003</v>
      </c>
    </row>
    <row r="880" spans="1:5" ht="15.6">
      <c r="A880" s="1">
        <v>44085</v>
      </c>
      <c r="B880" s="4">
        <v>847.55790000000002</v>
      </c>
      <c r="C880" s="12">
        <f>[1]!s_dq_amount("881001.WI",A880,100000000)</f>
        <v>6762.6180098699997</v>
      </c>
      <c r="D880" s="13">
        <f t="shared" si="19"/>
        <v>0.12532984988402338</v>
      </c>
      <c r="E880">
        <f t="shared" si="18"/>
        <v>0.95899999999999996</v>
      </c>
    </row>
    <row r="881" spans="1:5" ht="15.6">
      <c r="A881" s="1">
        <v>44088</v>
      </c>
      <c r="B881" s="4">
        <v>875.39490000000001</v>
      </c>
      <c r="C881" s="12">
        <f>[1]!s_dq_amount("881001.WI",A881,100000000)</f>
        <v>7610.1787309499996</v>
      </c>
      <c r="D881" s="13">
        <f t="shared" si="19"/>
        <v>0.11502947972034318</v>
      </c>
      <c r="E881">
        <f t="shared" si="18"/>
        <v>0.92300000000000004</v>
      </c>
    </row>
    <row r="882" spans="1:5" ht="15.6">
      <c r="A882" s="1">
        <v>44089</v>
      </c>
      <c r="B882" s="4">
        <v>825.61170000000004</v>
      </c>
      <c r="C882" s="12">
        <f>[1]!s_dq_amount("881001.WI",A882,100000000)</f>
        <v>7190.2530679000001</v>
      </c>
      <c r="D882" s="13">
        <f t="shared" si="19"/>
        <v>0.1148237332126517</v>
      </c>
      <c r="E882">
        <f t="shared" si="18"/>
        <v>0.92100000000000004</v>
      </c>
    </row>
    <row r="883" spans="1:5" ht="15.6">
      <c r="A883" s="1">
        <v>44090</v>
      </c>
      <c r="B883" s="4">
        <v>897.06129999999996</v>
      </c>
      <c r="C883" s="12">
        <f>[1]!s_dq_amount("881001.WI",A883,100000000)</f>
        <v>6735.7382757200003</v>
      </c>
      <c r="D883" s="13">
        <f t="shared" si="19"/>
        <v>0.13317935811633222</v>
      </c>
      <c r="E883">
        <f t="shared" si="18"/>
        <v>0.97299999999999998</v>
      </c>
    </row>
    <row r="884" spans="1:5" ht="15.6">
      <c r="A884" s="1">
        <v>44091</v>
      </c>
      <c r="B884" s="4">
        <v>874.8913</v>
      </c>
      <c r="C884" s="12">
        <f>[1]!s_dq_amount("881001.WI",A884,100000000)</f>
        <v>7357.5281251500001</v>
      </c>
      <c r="D884" s="13">
        <f t="shared" si="19"/>
        <v>0.11891103711984292</v>
      </c>
      <c r="E884">
        <f t="shared" si="18"/>
        <v>0.93300000000000005</v>
      </c>
    </row>
    <row r="885" spans="1:5" ht="15.6">
      <c r="A885" s="1">
        <v>44092</v>
      </c>
      <c r="B885" s="4">
        <v>1129.2488000000001</v>
      </c>
      <c r="C885" s="12">
        <f>[1]!s_dq_amount("881001.WI",A885,100000000)</f>
        <v>8222.0571878499995</v>
      </c>
      <c r="D885" s="13">
        <f t="shared" si="19"/>
        <v>0.13734382700095149</v>
      </c>
      <c r="E885">
        <f t="shared" si="18"/>
        <v>0.97699999999999998</v>
      </c>
    </row>
    <row r="886" spans="1:5" ht="15.6">
      <c r="A886" s="1">
        <v>44095</v>
      </c>
      <c r="B886" s="4">
        <v>860.88070000000005</v>
      </c>
      <c r="C886" s="12">
        <f>[1]!s_dq_amount("881001.WI",A886,100000000)</f>
        <v>7416.6395880199998</v>
      </c>
      <c r="D886" s="13">
        <f t="shared" si="19"/>
        <v>0.11607422604039831</v>
      </c>
      <c r="E886">
        <f t="shared" si="18"/>
        <v>0.92100000000000004</v>
      </c>
    </row>
    <row r="887" spans="1:5" ht="15.6">
      <c r="A887" s="1">
        <v>44096</v>
      </c>
      <c r="B887" s="4">
        <v>808.8623</v>
      </c>
      <c r="C887" s="12">
        <f>[1]!s_dq_amount("881001.WI",A887,100000000)</f>
        <v>6883.1224270299999</v>
      </c>
      <c r="D887" s="13">
        <f t="shared" si="19"/>
        <v>0.11751386214250677</v>
      </c>
      <c r="E887">
        <f t="shared" ref="E887:E950" si="20">PERCENTRANK(D388:D887,D887)</f>
        <v>0.92500000000000004</v>
      </c>
    </row>
    <row r="888" spans="1:5" ht="15.6">
      <c r="A888" s="1">
        <v>44097</v>
      </c>
      <c r="B888" s="4">
        <v>756.29520000000002</v>
      </c>
      <c r="C888" s="12">
        <f>[1]!s_dq_amount("881001.WI",A888,100000000)</f>
        <v>6514.7100936999996</v>
      </c>
      <c r="D888" s="13">
        <f t="shared" si="19"/>
        <v>0.11609038454855719</v>
      </c>
      <c r="E888">
        <f t="shared" si="20"/>
        <v>0.91900000000000004</v>
      </c>
    </row>
    <row r="889" spans="1:5" ht="15.6">
      <c r="A889" s="1">
        <v>44098</v>
      </c>
      <c r="B889" s="4">
        <v>836.57</v>
      </c>
      <c r="C889" s="12">
        <f>[1]!s_dq_amount("881001.WI",A889,100000000)</f>
        <v>6648.9380941299996</v>
      </c>
      <c r="D889" s="13">
        <f t="shared" si="19"/>
        <v>0.12582009159305665</v>
      </c>
      <c r="E889">
        <f t="shared" si="20"/>
        <v>0.95499999999999996</v>
      </c>
    </row>
    <row r="890" spans="1:5" ht="15.6">
      <c r="A890" s="1">
        <v>44099</v>
      </c>
      <c r="B890" s="4">
        <v>702.59190000000001</v>
      </c>
      <c r="C890" s="12">
        <f>[1]!s_dq_amount("881001.WI",A890,100000000)</f>
        <v>5586.7113869000004</v>
      </c>
      <c r="D890" s="13">
        <f t="shared" si="19"/>
        <v>0.12576126657401213</v>
      </c>
      <c r="E890">
        <f t="shared" si="20"/>
        <v>0.95299999999999996</v>
      </c>
    </row>
    <row r="891" spans="1:5" ht="15.6">
      <c r="A891" s="1">
        <v>44102</v>
      </c>
      <c r="B891" s="4">
        <v>675.3048</v>
      </c>
      <c r="C891" s="12">
        <f>[1]!s_dq_amount("881001.WI",A891,100000000)</f>
        <v>5232.4988417200002</v>
      </c>
      <c r="D891" s="13">
        <f t="shared" si="19"/>
        <v>0.12905971323216142</v>
      </c>
      <c r="E891">
        <f t="shared" si="20"/>
        <v>0.96499999999999997</v>
      </c>
    </row>
    <row r="892" spans="1:5" ht="15.6">
      <c r="A892" s="1">
        <v>44103</v>
      </c>
      <c r="B892" s="4">
        <v>709.399</v>
      </c>
      <c r="C892" s="12">
        <f>[1]!s_dq_amount("881001.WI",A892,100000000)</f>
        <v>5332.7096659899998</v>
      </c>
      <c r="D892" s="13">
        <f t="shared" si="19"/>
        <v>0.13302786846324632</v>
      </c>
      <c r="E892">
        <f t="shared" si="20"/>
        <v>0.96899999999999997</v>
      </c>
    </row>
    <row r="893" spans="1:5" ht="15.6">
      <c r="A893" s="1">
        <v>44104</v>
      </c>
      <c r="B893" s="4">
        <v>757.60350000000005</v>
      </c>
      <c r="C893" s="12">
        <f>[1]!s_dq_amount("881001.WI",A893,100000000)</f>
        <v>5299.3825923799996</v>
      </c>
      <c r="D893" s="13">
        <f t="shared" si="19"/>
        <v>0.14296071038338706</v>
      </c>
      <c r="E893">
        <f t="shared" si="20"/>
        <v>0.98299999999999998</v>
      </c>
    </row>
    <row r="894" spans="1:5" ht="15.6">
      <c r="A894" s="1">
        <v>44113</v>
      </c>
      <c r="B894" s="4">
        <v>1086.4902</v>
      </c>
      <c r="C894" s="12">
        <f>[1]!s_dq_amount("881001.WI",A894,100000000)</f>
        <v>7019.5197509700001</v>
      </c>
      <c r="D894" s="13">
        <f t="shared" si="19"/>
        <v>0.15478127258632787</v>
      </c>
      <c r="E894">
        <f t="shared" si="20"/>
        <v>0.995</v>
      </c>
    </row>
    <row r="895" spans="1:5" ht="15.6">
      <c r="A895" s="1">
        <v>44116</v>
      </c>
      <c r="B895" s="4">
        <v>1174.6313</v>
      </c>
      <c r="C895" s="12">
        <f>[1]!s_dq_amount("881001.WI",A895,100000000)</f>
        <v>9625.8745986100002</v>
      </c>
      <c r="D895" s="13">
        <f t="shared" si="19"/>
        <v>0.12202852717088374</v>
      </c>
      <c r="E895">
        <f t="shared" si="20"/>
        <v>0.92900000000000005</v>
      </c>
    </row>
    <row r="896" spans="1:5" ht="15.6">
      <c r="A896" s="1">
        <v>44118</v>
      </c>
      <c r="B896" s="4">
        <v>1170.3869999999999</v>
      </c>
      <c r="C896" s="12">
        <f>[1]!s_dq_amount("881001.WI",A896,100000000)</f>
        <v>8201.9601147199992</v>
      </c>
      <c r="D896" s="13">
        <f t="shared" si="19"/>
        <v>0.14269601212757849</v>
      </c>
      <c r="E896">
        <f t="shared" si="20"/>
        <v>0.97899999999999998</v>
      </c>
    </row>
    <row r="897" spans="1:5" ht="15.6">
      <c r="A897" s="1">
        <v>44119</v>
      </c>
      <c r="B897" s="4">
        <v>857.0652</v>
      </c>
      <c r="C897" s="12">
        <f>[1]!s_dq_amount("881001.WI",A897,100000000)</f>
        <v>7448.82047951</v>
      </c>
      <c r="D897" s="13">
        <f t="shared" si="19"/>
        <v>0.11506052567082133</v>
      </c>
      <c r="E897">
        <f t="shared" si="20"/>
        <v>0.89500000000000002</v>
      </c>
    </row>
    <row r="898" spans="1:5" ht="15.6">
      <c r="A898" s="1">
        <v>44120</v>
      </c>
      <c r="B898" s="4">
        <v>866.26110000000006</v>
      </c>
      <c r="C898" s="12">
        <f>[1]!s_dq_amount("881001.WI",A898,100000000)</f>
        <v>6925.9549273499997</v>
      </c>
      <c r="D898" s="13">
        <f t="shared" si="19"/>
        <v>0.12507460835172485</v>
      </c>
      <c r="E898">
        <f t="shared" si="20"/>
        <v>0.93899999999999995</v>
      </c>
    </row>
    <row r="899" spans="1:5" ht="15.6">
      <c r="A899" s="1">
        <v>44123</v>
      </c>
      <c r="B899" s="4">
        <v>846.154</v>
      </c>
      <c r="C899" s="12">
        <f>[1]!s_dq_amount("881001.WI",A899,100000000)</f>
        <v>7285.34087232</v>
      </c>
      <c r="D899" s="13">
        <f t="shared" si="19"/>
        <v>0.11614473705889128</v>
      </c>
      <c r="E899">
        <f t="shared" si="20"/>
        <v>0.90100000000000002</v>
      </c>
    </row>
    <row r="900" spans="1:5" ht="15.6">
      <c r="A900" s="1">
        <v>44124</v>
      </c>
      <c r="B900" s="4">
        <v>769.07799999999997</v>
      </c>
      <c r="C900" s="12">
        <f>[1]!s_dq_amount("881001.WI",A900,100000000)</f>
        <v>6546.3025450900004</v>
      </c>
      <c r="D900" s="13">
        <f t="shared" ref="D900:D963" si="21">B900/C900</f>
        <v>0.11748280723396148</v>
      </c>
      <c r="E900">
        <f t="shared" si="20"/>
        <v>0.90500000000000003</v>
      </c>
    </row>
    <row r="901" spans="1:5" ht="15.6">
      <c r="A901" s="1">
        <v>44125</v>
      </c>
      <c r="B901" s="4">
        <v>781.67340000000002</v>
      </c>
      <c r="C901" s="12">
        <f>[1]!s_dq_amount("881001.WI",A901,100000000)</f>
        <v>6943.9926693699999</v>
      </c>
      <c r="D901" s="13">
        <f t="shared" si="21"/>
        <v>0.11256829279903575</v>
      </c>
      <c r="E901">
        <f t="shared" si="20"/>
        <v>0.86899999999999999</v>
      </c>
    </row>
    <row r="902" spans="1:5" ht="15.6">
      <c r="A902" s="1">
        <v>44126</v>
      </c>
      <c r="B902" s="4">
        <v>764.14890000000003</v>
      </c>
      <c r="C902" s="12">
        <f>[1]!s_dq_amount("881001.WI",A902,100000000)</f>
        <v>6518.7468723000002</v>
      </c>
      <c r="D902" s="13">
        <f t="shared" si="21"/>
        <v>0.11722328155539907</v>
      </c>
      <c r="E902">
        <f t="shared" si="20"/>
        <v>0.90300000000000002</v>
      </c>
    </row>
    <row r="903" spans="1:5" ht="15.6">
      <c r="A903" s="1">
        <v>44131</v>
      </c>
      <c r="B903" s="4">
        <v>974.13070000000005</v>
      </c>
      <c r="C903" s="12">
        <f>[1]!s_dq_amount("881001.WI",A903,100000000)</f>
        <v>6205.7697769500001</v>
      </c>
      <c r="D903" s="13">
        <f t="shared" si="21"/>
        <v>0.15697177546260246</v>
      </c>
      <c r="E903">
        <f t="shared" si="20"/>
        <v>0.997</v>
      </c>
    </row>
    <row r="904" spans="1:5" ht="15.6">
      <c r="A904" s="1">
        <v>44132</v>
      </c>
      <c r="B904" s="4">
        <v>858.56209999999999</v>
      </c>
      <c r="C904" s="12">
        <f>[1]!s_dq_amount("881001.WI",A904,100000000)</f>
        <v>7231.1622656099998</v>
      </c>
      <c r="D904" s="13">
        <f t="shared" si="21"/>
        <v>0.11873085798159366</v>
      </c>
      <c r="E904">
        <f t="shared" si="20"/>
        <v>0.90900000000000003</v>
      </c>
    </row>
    <row r="905" spans="1:5" ht="15.6">
      <c r="A905" s="1">
        <v>44133</v>
      </c>
      <c r="B905" s="4">
        <v>931.62090000000001</v>
      </c>
      <c r="C905" s="12">
        <f>[1]!s_dq_amount("881001.WI",A905,100000000)</f>
        <v>7672.2067236599996</v>
      </c>
      <c r="D905" s="13">
        <f t="shared" si="21"/>
        <v>0.12142802371669849</v>
      </c>
      <c r="E905">
        <f t="shared" si="20"/>
        <v>0.91900000000000004</v>
      </c>
    </row>
    <row r="906" spans="1:5" ht="15.6">
      <c r="A906" s="1">
        <v>44134</v>
      </c>
      <c r="B906" s="4">
        <v>1046.5724</v>
      </c>
      <c r="C906" s="12">
        <f>[1]!s_dq_amount("881001.WI",A906,100000000)</f>
        <v>8602.2496397899995</v>
      </c>
      <c r="D906" s="13">
        <f t="shared" si="21"/>
        <v>0.12166263987027807</v>
      </c>
      <c r="E906">
        <f t="shared" si="20"/>
        <v>0.92100000000000004</v>
      </c>
    </row>
    <row r="907" spans="1:5" ht="15.6">
      <c r="A907" s="1">
        <v>44137</v>
      </c>
      <c r="B907" s="4">
        <v>970.24850000000004</v>
      </c>
      <c r="C907" s="12">
        <f>[1]!s_dq_amount("881001.WI",A907,100000000)</f>
        <v>7994.5267359400004</v>
      </c>
      <c r="D907" s="13">
        <f t="shared" si="21"/>
        <v>0.12136409471722377</v>
      </c>
      <c r="E907">
        <f t="shared" si="20"/>
        <v>0.91500000000000004</v>
      </c>
    </row>
    <row r="908" spans="1:5" ht="15.6">
      <c r="A908" s="1">
        <v>44138</v>
      </c>
      <c r="B908" s="4">
        <v>939.38980000000004</v>
      </c>
      <c r="C908" s="12">
        <f>[1]!s_dq_amount("881001.WI",A908,100000000)</f>
        <v>7732.0485805500002</v>
      </c>
      <c r="D908" s="13">
        <f t="shared" si="21"/>
        <v>0.1214930028198528</v>
      </c>
      <c r="E908">
        <f t="shared" si="20"/>
        <v>0.91700000000000004</v>
      </c>
    </row>
    <row r="909" spans="1:5" ht="15.6">
      <c r="A909" s="1">
        <v>44139</v>
      </c>
      <c r="B909" s="4">
        <v>833.28070000000002</v>
      </c>
      <c r="C909" s="12">
        <f>[1]!s_dq_amount("881001.WI",A909,100000000)</f>
        <v>7175.7983305500002</v>
      </c>
      <c r="D909" s="13">
        <f t="shared" si="21"/>
        <v>0.11612376234884125</v>
      </c>
      <c r="E909">
        <f t="shared" si="20"/>
        <v>0.88300000000000001</v>
      </c>
    </row>
    <row r="910" spans="1:5" ht="15.6">
      <c r="A910" s="1">
        <v>44140</v>
      </c>
      <c r="B910" s="4">
        <v>959.83199999999999</v>
      </c>
      <c r="C910" s="12">
        <f>[1]!s_dq_amount("881001.WI",A910,100000000)</f>
        <v>8446.9467521999995</v>
      </c>
      <c r="D910" s="13">
        <f t="shared" si="21"/>
        <v>0.11363064408450457</v>
      </c>
      <c r="E910">
        <f t="shared" si="20"/>
        <v>0.85899999999999999</v>
      </c>
    </row>
    <row r="911" spans="1:5" ht="15.6">
      <c r="A911" s="1">
        <v>44141</v>
      </c>
      <c r="B911" s="4">
        <v>1025.1851999999999</v>
      </c>
      <c r="C911" s="12">
        <f>[1]!s_dq_amount("881001.WI",A911,100000000)</f>
        <v>8652.5578421900009</v>
      </c>
      <c r="D911" s="13">
        <f t="shared" si="21"/>
        <v>0.11848348415553857</v>
      </c>
      <c r="E911">
        <f t="shared" si="20"/>
        <v>0.90100000000000002</v>
      </c>
    </row>
    <row r="912" spans="1:5" ht="15.6">
      <c r="A912" s="1">
        <v>44144</v>
      </c>
      <c r="B912" s="4">
        <v>1223.625</v>
      </c>
      <c r="C912" s="12">
        <f>[1]!s_dq_amount("881001.WI",A912,100000000)</f>
        <v>10696.67219514</v>
      </c>
      <c r="D912" s="13">
        <f t="shared" si="21"/>
        <v>0.11439305399635882</v>
      </c>
      <c r="E912">
        <f t="shared" si="20"/>
        <v>0.86699999999999999</v>
      </c>
    </row>
    <row r="913" spans="1:5" ht="15.6">
      <c r="A913" s="1">
        <v>44145</v>
      </c>
      <c r="B913" s="4">
        <v>1134.8239000000001</v>
      </c>
      <c r="C913" s="12">
        <f>[1]!s_dq_amount("881001.WI",A913,100000000)</f>
        <v>9672.1820925600005</v>
      </c>
      <c r="D913" s="13">
        <f t="shared" si="21"/>
        <v>0.11732863268495794</v>
      </c>
      <c r="E913">
        <f t="shared" si="20"/>
        <v>0.89100000000000001</v>
      </c>
    </row>
    <row r="914" spans="1:5" ht="15.6">
      <c r="A914" s="1">
        <v>44146</v>
      </c>
      <c r="B914" s="4">
        <v>1082.6537000000001</v>
      </c>
      <c r="C914" s="12">
        <f>[1]!s_dq_amount("881001.WI",A914,100000000)</f>
        <v>8540.7733204100005</v>
      </c>
      <c r="D914" s="13">
        <f t="shared" si="21"/>
        <v>0.12676295920566913</v>
      </c>
      <c r="E914">
        <f t="shared" si="20"/>
        <v>0.94699999999999995</v>
      </c>
    </row>
    <row r="915" spans="1:5" ht="15.6">
      <c r="A915" s="1">
        <v>44147</v>
      </c>
      <c r="B915" s="4">
        <v>913.42859999999996</v>
      </c>
      <c r="C915" s="12">
        <f>[1]!s_dq_amount("881001.WI",A915,100000000)</f>
        <v>6959.2761830500003</v>
      </c>
      <c r="D915" s="13">
        <f t="shared" si="21"/>
        <v>0.13125339129732269</v>
      </c>
      <c r="E915">
        <f t="shared" si="20"/>
        <v>0.95899999999999996</v>
      </c>
    </row>
    <row r="916" spans="1:5" ht="15.6">
      <c r="A916" s="1">
        <v>44148</v>
      </c>
      <c r="B916" s="4">
        <v>939.50250000000005</v>
      </c>
      <c r="C916" s="12">
        <f>[1]!s_dq_amount("881001.WI",A916,100000000)</f>
        <v>7171.4136461199996</v>
      </c>
      <c r="D916" s="13">
        <f t="shared" si="21"/>
        <v>0.13100659735452658</v>
      </c>
      <c r="E916">
        <f t="shared" si="20"/>
        <v>0.95699999999999996</v>
      </c>
    </row>
    <row r="917" spans="1:5" ht="15.6">
      <c r="A917" s="1">
        <v>44151</v>
      </c>
      <c r="B917" s="4">
        <v>924.84090000000003</v>
      </c>
      <c r="C917" s="12">
        <f>[1]!s_dq_amount("881001.WI",A917,100000000)</f>
        <v>7950.4737799200002</v>
      </c>
      <c r="D917" s="13">
        <f t="shared" si="21"/>
        <v>0.11632525628042585</v>
      </c>
      <c r="E917">
        <f t="shared" si="20"/>
        <v>0.877</v>
      </c>
    </row>
    <row r="918" spans="1:5" ht="15.6">
      <c r="A918" s="1">
        <v>44152</v>
      </c>
      <c r="B918" s="4">
        <v>1003.8497</v>
      </c>
      <c r="C918" s="12">
        <f>[1]!s_dq_amount("881001.WI",A918,100000000)</f>
        <v>8462.4209857400001</v>
      </c>
      <c r="D918" s="13">
        <f t="shared" si="21"/>
        <v>0.11862441040118236</v>
      </c>
      <c r="E918">
        <f t="shared" si="20"/>
        <v>0.89500000000000002</v>
      </c>
    </row>
    <row r="919" spans="1:5" ht="15.6">
      <c r="A919" s="1">
        <v>44153</v>
      </c>
      <c r="B919" s="4">
        <v>997.12139999999999</v>
      </c>
      <c r="C919" s="12">
        <f>[1]!s_dq_amount("881001.WI",A919,100000000)</f>
        <v>8117.9638755200003</v>
      </c>
      <c r="D919" s="13">
        <f t="shared" si="21"/>
        <v>0.12282900186423025</v>
      </c>
      <c r="E919">
        <f t="shared" si="20"/>
        <v>0.92300000000000004</v>
      </c>
    </row>
    <row r="920" spans="1:5" ht="15.6">
      <c r="A920" s="1">
        <v>44154</v>
      </c>
      <c r="B920" s="4">
        <v>859.39599999999996</v>
      </c>
      <c r="C920" s="12">
        <f>[1]!s_dq_amount("881001.WI",A920,100000000)</f>
        <v>7668.5252818700001</v>
      </c>
      <c r="D920" s="13">
        <f t="shared" si="21"/>
        <v>0.11206796201504246</v>
      </c>
      <c r="E920">
        <f t="shared" si="20"/>
        <v>0.82499999999999996</v>
      </c>
    </row>
    <row r="921" spans="1:5" ht="15.6">
      <c r="A921" s="1">
        <v>44155</v>
      </c>
      <c r="B921" s="4">
        <v>811.82339999999999</v>
      </c>
      <c r="C921" s="12">
        <f>[1]!s_dq_amount("881001.WI",A921,100000000)</f>
        <v>7435.72140442</v>
      </c>
      <c r="D921" s="13">
        <f t="shared" si="21"/>
        <v>0.10917883495708022</v>
      </c>
      <c r="E921">
        <f t="shared" si="20"/>
        <v>0.79500000000000004</v>
      </c>
    </row>
    <row r="922" spans="1:5" ht="15.6">
      <c r="A922" s="1">
        <v>44158</v>
      </c>
      <c r="B922" s="4">
        <v>1040.942</v>
      </c>
      <c r="C922" s="12">
        <f>[1]!s_dq_amount("881001.WI",A922,100000000)</f>
        <v>9459.6158239199995</v>
      </c>
      <c r="D922" s="13">
        <f t="shared" si="21"/>
        <v>0.11004062103323778</v>
      </c>
      <c r="E922">
        <f t="shared" si="20"/>
        <v>0.80300000000000005</v>
      </c>
    </row>
    <row r="923" spans="1:5" ht="15.6">
      <c r="A923" s="1">
        <v>44159</v>
      </c>
      <c r="B923" s="4">
        <v>911.36540000000002</v>
      </c>
      <c r="C923" s="12">
        <f>[1]!s_dq_amount("881001.WI",A923,100000000)</f>
        <v>8214.95169575</v>
      </c>
      <c r="D923" s="13">
        <f t="shared" si="21"/>
        <v>0.11093983674566149</v>
      </c>
      <c r="E923">
        <f t="shared" si="20"/>
        <v>0.81299999999999994</v>
      </c>
    </row>
    <row r="924" spans="1:5" ht="15.6">
      <c r="A924" s="1">
        <v>44160</v>
      </c>
      <c r="B924" s="4">
        <v>929.2269</v>
      </c>
      <c r="C924" s="12">
        <f>[1]!s_dq_amount("881001.WI",A924,100000000)</f>
        <v>8559.1215734899997</v>
      </c>
      <c r="D924" s="13">
        <f t="shared" si="21"/>
        <v>0.10856568539440734</v>
      </c>
      <c r="E924">
        <f t="shared" si="20"/>
        <v>0.77900000000000003</v>
      </c>
    </row>
    <row r="925" spans="1:5" ht="15.6">
      <c r="A925" s="1">
        <v>44161</v>
      </c>
      <c r="B925" s="4">
        <v>833.92539999999997</v>
      </c>
      <c r="C925" s="12">
        <f>[1]!s_dq_amount("881001.WI",A925,100000000)</f>
        <v>7272.9834314999998</v>
      </c>
      <c r="D925" s="13">
        <f t="shared" si="21"/>
        <v>0.11466070394003482</v>
      </c>
      <c r="E925">
        <f t="shared" si="20"/>
        <v>0.85299999999999998</v>
      </c>
    </row>
    <row r="926" spans="1:5" ht="15.6">
      <c r="A926" s="1">
        <v>44162</v>
      </c>
      <c r="B926" s="4">
        <v>791.61800000000005</v>
      </c>
      <c r="C926" s="12">
        <f>[1]!s_dq_amount("881001.WI",A926,100000000)</f>
        <v>7172.10461682</v>
      </c>
      <c r="D926" s="13">
        <f t="shared" si="21"/>
        <v>0.1103745751482068</v>
      </c>
      <c r="E926">
        <f t="shared" si="20"/>
        <v>0.80300000000000005</v>
      </c>
    </row>
    <row r="927" spans="1:5" ht="15.6">
      <c r="A927" s="1">
        <v>44165</v>
      </c>
      <c r="B927" s="4">
        <v>1462.3957</v>
      </c>
      <c r="C927" s="12">
        <f>[1]!s_dq_amount("881001.WI",A927,100000000)</f>
        <v>9430.7426573499997</v>
      </c>
      <c r="D927" s="13">
        <f t="shared" si="21"/>
        <v>0.15506686515936882</v>
      </c>
      <c r="E927">
        <f t="shared" si="20"/>
        <v>0.99299999999999999</v>
      </c>
    </row>
    <row r="928" spans="1:5" ht="15.6">
      <c r="A928" s="1">
        <v>44166</v>
      </c>
      <c r="B928" s="4">
        <v>1081.3860999999999</v>
      </c>
      <c r="C928" s="12">
        <f>[1]!s_dq_amount("881001.WI",A928,100000000)</f>
        <v>8593.9949691000002</v>
      </c>
      <c r="D928" s="13">
        <f t="shared" si="21"/>
        <v>0.12583043205030492</v>
      </c>
      <c r="E928">
        <f t="shared" si="20"/>
        <v>0.93700000000000006</v>
      </c>
    </row>
    <row r="929" spans="1:5" ht="15.6">
      <c r="A929" s="1">
        <v>44167</v>
      </c>
      <c r="B929" s="4">
        <v>1015.4228000000001</v>
      </c>
      <c r="C929" s="12">
        <f>[1]!s_dq_amount("881001.WI",A929,100000000)</f>
        <v>8702.9597396200006</v>
      </c>
      <c r="D929" s="13">
        <f t="shared" si="21"/>
        <v>0.11667557134354119</v>
      </c>
      <c r="E929">
        <f t="shared" si="20"/>
        <v>0.871</v>
      </c>
    </row>
    <row r="930" spans="1:5" ht="15.6">
      <c r="A930" s="1">
        <v>44168</v>
      </c>
      <c r="B930" s="4">
        <v>922.3886</v>
      </c>
      <c r="C930" s="12">
        <f>[1]!s_dq_amount("881001.WI",A930,100000000)</f>
        <v>8176.9917247200001</v>
      </c>
      <c r="D930" s="13">
        <f t="shared" si="21"/>
        <v>0.11280292692623274</v>
      </c>
      <c r="E930">
        <f t="shared" si="20"/>
        <v>0.82899999999999996</v>
      </c>
    </row>
    <row r="931" spans="1:5" ht="15.6">
      <c r="A931" s="1">
        <v>44169</v>
      </c>
      <c r="B931" s="4">
        <v>850.13390000000004</v>
      </c>
      <c r="C931" s="12">
        <f>[1]!s_dq_amount("881001.WI",A931,100000000)</f>
        <v>7425.18517385</v>
      </c>
      <c r="D931" s="13">
        <f t="shared" si="21"/>
        <v>0.11449329277254924</v>
      </c>
      <c r="E931">
        <f t="shared" si="20"/>
        <v>0.84499999999999997</v>
      </c>
    </row>
    <row r="932" spans="1:5" ht="15.6">
      <c r="A932" s="1">
        <v>44172</v>
      </c>
      <c r="B932" s="4">
        <v>865.99339999999995</v>
      </c>
      <c r="C932" s="12">
        <f>[1]!s_dq_amount("881001.WI",A932,100000000)</f>
        <v>7597.77143867</v>
      </c>
      <c r="D932" s="13">
        <f t="shared" si="21"/>
        <v>0.11397992253259902</v>
      </c>
      <c r="E932">
        <f t="shared" si="20"/>
        <v>0.83699999999999997</v>
      </c>
    </row>
    <row r="933" spans="1:5" ht="15.6">
      <c r="A933" s="1">
        <v>44173</v>
      </c>
      <c r="B933" s="4">
        <v>786.42290000000003</v>
      </c>
      <c r="C933" s="12">
        <f>[1]!s_dq_amount("881001.WI",A933,100000000)</f>
        <v>6936.0412531800002</v>
      </c>
      <c r="D933" s="13">
        <f t="shared" si="21"/>
        <v>0.11338209668799835</v>
      </c>
      <c r="E933">
        <f t="shared" si="20"/>
        <v>0.82899999999999996</v>
      </c>
    </row>
    <row r="934" spans="1:5" ht="15.6">
      <c r="A934" s="1">
        <v>44174</v>
      </c>
      <c r="B934" s="4">
        <v>842.71140000000003</v>
      </c>
      <c r="C934" s="12">
        <f>[1]!s_dq_amount("881001.WI",A934,100000000)</f>
        <v>7826.1937184199996</v>
      </c>
      <c r="D934" s="13">
        <f t="shared" si="21"/>
        <v>0.10767832107408297</v>
      </c>
      <c r="E934">
        <f t="shared" si="20"/>
        <v>0.74099999999999999</v>
      </c>
    </row>
    <row r="935" spans="1:5" ht="15.6">
      <c r="A935" s="1">
        <v>44175</v>
      </c>
      <c r="B935" s="4">
        <v>835.02449999999999</v>
      </c>
      <c r="C935" s="12">
        <f>[1]!s_dq_amount("881001.WI",A935,100000000)</f>
        <v>7017.7419277700001</v>
      </c>
      <c r="D935" s="13">
        <f t="shared" si="21"/>
        <v>0.11898763285889916</v>
      </c>
      <c r="E935">
        <f t="shared" si="20"/>
        <v>0.89500000000000002</v>
      </c>
    </row>
    <row r="936" spans="1:5" ht="15.6">
      <c r="A936" s="1">
        <v>44176</v>
      </c>
      <c r="B936" s="4">
        <v>1069.3997999999999</v>
      </c>
      <c r="C936" s="12">
        <f>[1]!s_dq_amount("881001.WI",A936,100000000)</f>
        <v>8276.3967754599998</v>
      </c>
      <c r="D936" s="13">
        <f t="shared" si="21"/>
        <v>0.12921079414303008</v>
      </c>
      <c r="E936">
        <f t="shared" si="20"/>
        <v>0.94899999999999995</v>
      </c>
    </row>
    <row r="937" spans="1:5" ht="15.6">
      <c r="A937" s="1">
        <v>44179</v>
      </c>
      <c r="B937" s="4">
        <v>822.40120000000002</v>
      </c>
      <c r="C937" s="12">
        <f>[1]!s_dq_amount("881001.WI",A937,100000000)</f>
        <v>7033.4676433300001</v>
      </c>
      <c r="D937" s="13">
        <f t="shared" si="21"/>
        <v>0.11692684770930908</v>
      </c>
      <c r="E937">
        <f t="shared" si="20"/>
        <v>0.871</v>
      </c>
    </row>
    <row r="938" spans="1:5" ht="15.6">
      <c r="A938" s="1">
        <v>44180</v>
      </c>
      <c r="B938" s="4">
        <v>885.69989999999996</v>
      </c>
      <c r="C938" s="12">
        <f>[1]!s_dq_amount("881001.WI",A938,100000000)</f>
        <v>7033.9639280600004</v>
      </c>
      <c r="D938" s="13">
        <f t="shared" si="21"/>
        <v>0.1259176062115917</v>
      </c>
      <c r="E938">
        <f t="shared" si="20"/>
        <v>0.93500000000000005</v>
      </c>
    </row>
    <row r="939" spans="1:5" ht="15.6">
      <c r="A939" s="1">
        <v>44181</v>
      </c>
      <c r="B939" s="4">
        <v>774.94979999999998</v>
      </c>
      <c r="C939" s="12">
        <f>[1]!s_dq_amount("881001.WI",A939,100000000)</f>
        <v>6874.2546835499998</v>
      </c>
      <c r="D939" s="13">
        <f t="shared" si="21"/>
        <v>0.11273219216832983</v>
      </c>
      <c r="E939">
        <f t="shared" si="20"/>
        <v>0.81499999999999995</v>
      </c>
    </row>
    <row r="940" spans="1:5" ht="15.6">
      <c r="A940" s="1">
        <v>44182</v>
      </c>
      <c r="B940" s="4">
        <v>927.64760000000001</v>
      </c>
      <c r="C940" s="12">
        <f>[1]!s_dq_amount("881001.WI",A940,100000000)</f>
        <v>7834.7602752100001</v>
      </c>
      <c r="D940" s="13">
        <f t="shared" si="21"/>
        <v>0.11840152951905547</v>
      </c>
      <c r="E940">
        <f t="shared" si="20"/>
        <v>0.88100000000000001</v>
      </c>
    </row>
    <row r="941" spans="1:5" ht="15.6">
      <c r="A941" s="1">
        <v>44183</v>
      </c>
      <c r="B941" s="4">
        <v>1000.3285</v>
      </c>
      <c r="C941" s="12">
        <f>[1]!s_dq_amount("881001.WI",A941,100000000)</f>
        <v>7640.3129841999998</v>
      </c>
      <c r="D941" s="13">
        <f t="shared" si="21"/>
        <v>0.13092768608676861</v>
      </c>
      <c r="E941">
        <f t="shared" si="20"/>
        <v>0.95299999999999996</v>
      </c>
    </row>
    <row r="942" spans="1:5" ht="15.6">
      <c r="A942" s="1">
        <v>44186</v>
      </c>
      <c r="B942" s="4">
        <v>954.2396</v>
      </c>
      <c r="C942" s="12">
        <f>[1]!s_dq_amount("881001.WI",A942,100000000)</f>
        <v>8566.5269577700001</v>
      </c>
      <c r="D942" s="13">
        <f t="shared" si="21"/>
        <v>0.1113916531990233</v>
      </c>
      <c r="E942">
        <f t="shared" si="20"/>
        <v>0.78700000000000003</v>
      </c>
    </row>
    <row r="943" spans="1:5" ht="15.6">
      <c r="A943" s="1">
        <v>44187</v>
      </c>
      <c r="B943" s="4">
        <v>1004.5073</v>
      </c>
      <c r="C943" s="12">
        <f>[1]!s_dq_amount("881001.WI",A943,100000000)</f>
        <v>9489.9190603499992</v>
      </c>
      <c r="D943" s="13">
        <f t="shared" si="21"/>
        <v>0.10584993334631798</v>
      </c>
      <c r="E943">
        <f t="shared" si="20"/>
        <v>0.70499999999999996</v>
      </c>
    </row>
    <row r="944" spans="1:5" ht="15.6">
      <c r="A944" s="1">
        <v>44188</v>
      </c>
      <c r="B944" s="4">
        <v>964.0077</v>
      </c>
      <c r="C944" s="12">
        <f>[1]!s_dq_amount("881001.WI",A944,100000000)</f>
        <v>9188.5596285699994</v>
      </c>
      <c r="D944" s="13">
        <f t="shared" si="21"/>
        <v>0.10491390805177013</v>
      </c>
      <c r="E944">
        <f t="shared" si="20"/>
        <v>0.69099999999999995</v>
      </c>
    </row>
    <row r="945" spans="1:5" ht="15.6">
      <c r="A945" s="1">
        <v>44193</v>
      </c>
      <c r="B945" s="4">
        <v>1091.1967999999999</v>
      </c>
      <c r="C945" s="12">
        <f>[1]!s_dq_amount("881001.WI",A945,100000000)</f>
        <v>8722.0008496699993</v>
      </c>
      <c r="D945" s="13">
        <f t="shared" si="21"/>
        <v>0.12510854089647169</v>
      </c>
      <c r="E945">
        <f t="shared" si="20"/>
        <v>0.92300000000000004</v>
      </c>
    </row>
    <row r="946" spans="1:5" ht="15.6">
      <c r="A946" s="1">
        <v>44194</v>
      </c>
      <c r="B946" s="4">
        <v>971.72979999999995</v>
      </c>
      <c r="C946" s="12">
        <f>[1]!s_dq_amount("881001.WI",A946,100000000)</f>
        <v>8520.5417560599999</v>
      </c>
      <c r="D946" s="13">
        <f t="shared" si="21"/>
        <v>0.11404554168270861</v>
      </c>
      <c r="E946">
        <f t="shared" si="20"/>
        <v>0.82699999999999996</v>
      </c>
    </row>
    <row r="947" spans="1:5" ht="15.6">
      <c r="A947" s="1">
        <v>44195</v>
      </c>
      <c r="B947" s="4">
        <v>978.39459999999997</v>
      </c>
      <c r="C947" s="12">
        <f>[1]!s_dq_amount("881001.WI",A947,100000000)</f>
        <v>8336.6451927500002</v>
      </c>
      <c r="D947" s="13">
        <f t="shared" si="21"/>
        <v>0.11736071013923743</v>
      </c>
      <c r="E947">
        <f t="shared" si="20"/>
        <v>0.86699999999999999</v>
      </c>
    </row>
    <row r="948" spans="1:5" ht="15.6">
      <c r="A948" s="1">
        <v>44196</v>
      </c>
      <c r="B948" s="4">
        <v>1072.8877</v>
      </c>
      <c r="C948" s="12">
        <f>[1]!s_dq_amount("881001.WI",A948,100000000)</f>
        <v>9482.8770048700007</v>
      </c>
      <c r="D948" s="13">
        <f t="shared" si="21"/>
        <v>0.11313947227713812</v>
      </c>
      <c r="E948">
        <f t="shared" si="20"/>
        <v>0.81100000000000005</v>
      </c>
    </row>
    <row r="949" spans="1:5" ht="15.6">
      <c r="A949" s="1">
        <v>44200</v>
      </c>
      <c r="B949" s="4">
        <v>1351.9473</v>
      </c>
      <c r="C949" s="12">
        <f>[1]!s_dq_amount("881001.WI",A949,100000000)</f>
        <v>11532.312689570001</v>
      </c>
      <c r="D949" s="13">
        <f t="shared" si="21"/>
        <v>0.11723123855484094</v>
      </c>
      <c r="E949">
        <f t="shared" si="20"/>
        <v>0.86299999999999999</v>
      </c>
    </row>
    <row r="950" spans="1:5" ht="15.6">
      <c r="A950" s="1">
        <v>44201</v>
      </c>
      <c r="B950" s="4">
        <v>1538.8315</v>
      </c>
      <c r="C950" s="12">
        <f>[1]!s_dq_amount("881001.WI",A950,100000000)</f>
        <v>12556.095512309999</v>
      </c>
      <c r="D950" s="13">
        <f t="shared" si="21"/>
        <v>0.12255653029170806</v>
      </c>
      <c r="E950">
        <f t="shared" si="20"/>
        <v>0.90700000000000003</v>
      </c>
    </row>
    <row r="951" spans="1:5" ht="15.6">
      <c r="A951" s="1">
        <v>44202</v>
      </c>
      <c r="B951" s="4">
        <v>1402.6882000000001</v>
      </c>
      <c r="C951" s="12">
        <f>[1]!s_dq_amount("881001.WI",A951,100000000)</f>
        <v>11569.048105870001</v>
      </c>
      <c r="D951" s="13">
        <f t="shared" si="21"/>
        <v>0.1212449103127415</v>
      </c>
      <c r="E951">
        <f t="shared" ref="E951:E1014" si="22">PERCENTRANK(D452:D951,D951)</f>
        <v>0.89300000000000002</v>
      </c>
    </row>
    <row r="952" spans="1:5" ht="15.6">
      <c r="A952" s="1">
        <v>44203</v>
      </c>
      <c r="B952" s="4">
        <v>1398.4833000000001</v>
      </c>
      <c r="C952" s="12">
        <f>[1]!s_dq_amount("881001.WI",A952,100000000)</f>
        <v>12030.71203219</v>
      </c>
      <c r="D952" s="13">
        <f t="shared" si="21"/>
        <v>0.11624277069039184</v>
      </c>
      <c r="E952">
        <f t="shared" si="22"/>
        <v>0.84499999999999997</v>
      </c>
    </row>
    <row r="953" spans="1:5" ht="15.6">
      <c r="A953" s="1">
        <v>44204</v>
      </c>
      <c r="B953" s="4">
        <v>1598.6217999999999</v>
      </c>
      <c r="C953" s="12">
        <f>[1]!s_dq_amount("881001.WI",A953,100000000)</f>
        <v>11226.754614240001</v>
      </c>
      <c r="D953" s="13">
        <f t="shared" si="21"/>
        <v>0.14239393795712879</v>
      </c>
      <c r="E953">
        <f t="shared" si="22"/>
        <v>0.97299999999999998</v>
      </c>
    </row>
    <row r="954" spans="1:5" ht="15.6">
      <c r="A954" s="1">
        <v>44207</v>
      </c>
      <c r="B954" s="4">
        <v>1545.0282</v>
      </c>
      <c r="C954" s="12">
        <f>[1]!s_dq_amount("881001.WI",A954,100000000)</f>
        <v>12035.94259595</v>
      </c>
      <c r="D954" s="13">
        <f t="shared" si="21"/>
        <v>0.12836786048812576</v>
      </c>
      <c r="E954">
        <f t="shared" si="22"/>
        <v>0.93500000000000005</v>
      </c>
    </row>
    <row r="955" spans="1:5" ht="15.6">
      <c r="A955" s="1">
        <v>44208</v>
      </c>
      <c r="B955" s="4">
        <v>1332.9556</v>
      </c>
      <c r="C955" s="12">
        <f>[1]!s_dq_amount("881001.WI",A955,100000000)</f>
        <v>10841.18229845</v>
      </c>
      <c r="D955" s="13">
        <f t="shared" si="21"/>
        <v>0.12295297351383688</v>
      </c>
      <c r="E955">
        <f t="shared" si="22"/>
        <v>0.90700000000000003</v>
      </c>
    </row>
    <row r="956" spans="1:5" ht="15.6">
      <c r="A956" s="1">
        <v>44209</v>
      </c>
      <c r="B956" s="4">
        <v>1511.2779</v>
      </c>
      <c r="C956" s="12">
        <f>[1]!s_dq_amount("881001.WI",A956,100000000)</f>
        <v>12275.305603180001</v>
      </c>
      <c r="D956" s="13">
        <f t="shared" si="21"/>
        <v>0.12311529739907195</v>
      </c>
      <c r="E956">
        <f t="shared" si="22"/>
        <v>0.90700000000000003</v>
      </c>
    </row>
    <row r="957" spans="1:5" ht="15.6">
      <c r="A957" s="1">
        <v>44210</v>
      </c>
      <c r="B957" s="4">
        <v>1444.4870000000001</v>
      </c>
      <c r="C957" s="12">
        <f>[1]!s_dq_amount("881001.WI",A957,100000000)</f>
        <v>11164.728195449999</v>
      </c>
      <c r="D957" s="13">
        <f t="shared" si="21"/>
        <v>0.12937950433837492</v>
      </c>
      <c r="E957">
        <f t="shared" si="22"/>
        <v>0.94499999999999995</v>
      </c>
    </row>
    <row r="958" spans="1:5" ht="15.6">
      <c r="A958" s="1">
        <v>44211</v>
      </c>
      <c r="B958" s="4">
        <v>1485.3394000000001</v>
      </c>
      <c r="C958" s="12">
        <f>[1]!s_dq_amount("881001.WI",A958,100000000)</f>
        <v>10328.9878513</v>
      </c>
      <c r="D958" s="13">
        <f t="shared" si="21"/>
        <v>0.1438029961292922</v>
      </c>
      <c r="E958">
        <f t="shared" si="22"/>
        <v>0.97899999999999998</v>
      </c>
    </row>
    <row r="959" spans="1:5" ht="15.6">
      <c r="A959" s="1">
        <v>44214</v>
      </c>
      <c r="B959" s="4">
        <v>1253.5645</v>
      </c>
      <c r="C959" s="12">
        <f>[1]!s_dq_amount("881001.WI",A959,100000000)</f>
        <v>9885.8567383699992</v>
      </c>
      <c r="D959" s="13">
        <f t="shared" si="21"/>
        <v>0.12680383027750514</v>
      </c>
      <c r="E959">
        <f t="shared" si="22"/>
        <v>0.92900000000000005</v>
      </c>
    </row>
    <row r="960" spans="1:5" ht="15.6">
      <c r="A960" s="1">
        <v>44215</v>
      </c>
      <c r="B960" s="4">
        <v>1395.9074000000001</v>
      </c>
      <c r="C960" s="12">
        <f>[1]!s_dq_amount("881001.WI",A960,100000000)</f>
        <v>10354.836016650001</v>
      </c>
      <c r="D960" s="13">
        <f t="shared" si="21"/>
        <v>0.13480729175773123</v>
      </c>
      <c r="E960">
        <f t="shared" si="22"/>
        <v>0.95899999999999996</v>
      </c>
    </row>
    <row r="961" spans="1:5" ht="15.6">
      <c r="A961" s="1">
        <v>44216</v>
      </c>
      <c r="B961" s="4">
        <v>1192.7357</v>
      </c>
      <c r="C961" s="12">
        <f>[1]!s_dq_amount("881001.WI",A961,100000000)</f>
        <v>9096.2691363400008</v>
      </c>
      <c r="D961" s="13">
        <f t="shared" si="21"/>
        <v>0.13112361586081128</v>
      </c>
      <c r="E961">
        <f t="shared" si="22"/>
        <v>0.94899999999999995</v>
      </c>
    </row>
    <row r="962" spans="1:5" ht="15.6">
      <c r="A962" s="1">
        <v>44217</v>
      </c>
      <c r="B962" s="4">
        <v>1323.7061000000001</v>
      </c>
      <c r="C962" s="12">
        <f>[1]!s_dq_amount("881001.WI",A962,100000000)</f>
        <v>10792.693015979999</v>
      </c>
      <c r="D962" s="13">
        <f t="shared" si="21"/>
        <v>0.12264836014885992</v>
      </c>
      <c r="E962">
        <f t="shared" si="22"/>
        <v>0.88900000000000001</v>
      </c>
    </row>
    <row r="963" spans="1:5" ht="15.6">
      <c r="A963" s="1">
        <v>44218</v>
      </c>
      <c r="B963" s="4">
        <v>1302.002</v>
      </c>
      <c r="C963" s="12">
        <f>[1]!s_dq_amount("881001.WI",A963,100000000)</f>
        <v>11024.59573461</v>
      </c>
      <c r="D963" s="13">
        <f t="shared" si="21"/>
        <v>0.1180997499901577</v>
      </c>
      <c r="E963">
        <f t="shared" si="22"/>
        <v>0.84899999999999998</v>
      </c>
    </row>
    <row r="964" spans="1:5" ht="15.6">
      <c r="A964" s="1">
        <v>44221</v>
      </c>
      <c r="B964" s="4">
        <v>1486.8632</v>
      </c>
      <c r="C964" s="12">
        <f>[1]!s_dq_amount("881001.WI",A964,100000000)</f>
        <v>11989.39614927</v>
      </c>
      <c r="D964" s="13">
        <f t="shared" ref="D964:D1027" si="23">B964/C964</f>
        <v>0.12401485291571843</v>
      </c>
      <c r="E964">
        <f t="shared" si="22"/>
        <v>0.89700000000000002</v>
      </c>
    </row>
    <row r="965" spans="1:5" ht="15.6">
      <c r="A965" s="1">
        <v>44222</v>
      </c>
      <c r="B965" s="4">
        <v>1341.7182</v>
      </c>
      <c r="C965" s="12">
        <f>[1]!s_dq_amount("881001.WI",A965,100000000)</f>
        <v>10074.41731613</v>
      </c>
      <c r="D965" s="13">
        <f t="shared" si="23"/>
        <v>0.13318072479008736</v>
      </c>
      <c r="E965">
        <f t="shared" si="22"/>
        <v>0.95499999999999996</v>
      </c>
    </row>
    <row r="966" spans="1:5" ht="15.6">
      <c r="A966" s="1">
        <v>44223</v>
      </c>
      <c r="B966" s="4">
        <v>1215.6867</v>
      </c>
      <c r="C966" s="12">
        <f>[1]!s_dq_amount("881001.WI",A966,100000000)</f>
        <v>9163.2522534799991</v>
      </c>
      <c r="D966" s="13">
        <f t="shared" si="23"/>
        <v>0.13266978430483667</v>
      </c>
      <c r="E966">
        <f t="shared" si="22"/>
        <v>0.94899999999999995</v>
      </c>
    </row>
    <row r="967" spans="1:5" ht="15.6">
      <c r="A967" s="1">
        <v>44224</v>
      </c>
      <c r="B967" s="4">
        <v>1206.0949000000001</v>
      </c>
      <c r="C967" s="12">
        <f>[1]!s_dq_amount("881001.WI",A967,100000000)</f>
        <v>9078.0877329499999</v>
      </c>
      <c r="D967" s="13">
        <f t="shared" si="23"/>
        <v>0.13285781493632576</v>
      </c>
      <c r="E967">
        <f t="shared" si="22"/>
        <v>0.94899999999999995</v>
      </c>
    </row>
    <row r="968" spans="1:5" ht="15.6">
      <c r="A968" s="1">
        <v>44225</v>
      </c>
      <c r="B968" s="4">
        <v>1270.2823000000001</v>
      </c>
      <c r="C968" s="12">
        <f>[1]!s_dq_amount("881001.WI",A968,100000000)</f>
        <v>9415.2916187600003</v>
      </c>
      <c r="D968" s="13">
        <f t="shared" si="23"/>
        <v>0.13491693634522783</v>
      </c>
      <c r="E968">
        <f t="shared" si="22"/>
        <v>0.95899999999999996</v>
      </c>
    </row>
    <row r="969" spans="1:5" ht="15.6">
      <c r="A969" s="1">
        <v>44228</v>
      </c>
      <c r="B969" s="4">
        <v>1119.0083999999999</v>
      </c>
      <c r="C969" s="12">
        <f>[1]!s_dq_amount("881001.WI",A969,100000000)</f>
        <v>8426.1338690100001</v>
      </c>
      <c r="D969" s="13">
        <f t="shared" si="23"/>
        <v>0.13280211510946172</v>
      </c>
      <c r="E969">
        <f t="shared" si="22"/>
        <v>0.94499999999999995</v>
      </c>
    </row>
    <row r="970" spans="1:5" ht="15.6">
      <c r="A970" s="1">
        <v>44229</v>
      </c>
      <c r="B970" s="4">
        <v>1234.2021</v>
      </c>
      <c r="C970" s="12">
        <f>[1]!s_dq_amount("881001.WI",A970,100000000)</f>
        <v>8889.3875904600009</v>
      </c>
      <c r="D970" s="13">
        <f t="shared" si="23"/>
        <v>0.13883994678379566</v>
      </c>
      <c r="E970">
        <f t="shared" si="22"/>
        <v>0.96699999999999997</v>
      </c>
    </row>
    <row r="971" spans="1:5" ht="15.6">
      <c r="A971" s="1">
        <v>44230</v>
      </c>
      <c r="B971" s="4">
        <v>1271.0675000000001</v>
      </c>
      <c r="C971" s="12">
        <f>[1]!s_dq_amount("881001.WI",A971,100000000)</f>
        <v>9433.8053679000004</v>
      </c>
      <c r="D971" s="13">
        <f t="shared" si="23"/>
        <v>0.1347353957847176</v>
      </c>
      <c r="E971">
        <f t="shared" si="22"/>
        <v>0.95299999999999996</v>
      </c>
    </row>
    <row r="972" spans="1:5" ht="15.6">
      <c r="A972" s="1">
        <v>44231</v>
      </c>
      <c r="B972" s="4">
        <v>1285.4177</v>
      </c>
      <c r="C972" s="12">
        <f>[1]!s_dq_amount("881001.WI",A972,100000000)</f>
        <v>9334.1550152100008</v>
      </c>
      <c r="D972" s="13">
        <f t="shared" si="23"/>
        <v>0.13771120127161082</v>
      </c>
      <c r="E972">
        <f t="shared" si="22"/>
        <v>0.96299999999999997</v>
      </c>
    </row>
    <row r="973" spans="1:5" ht="15.6">
      <c r="A973" s="1">
        <v>44232</v>
      </c>
      <c r="B973" s="4">
        <v>1221.0297</v>
      </c>
      <c r="C973" s="12">
        <f>[1]!s_dq_amount("881001.WI",A973,100000000)</f>
        <v>8832.6968522999996</v>
      </c>
      <c r="D973" s="13">
        <f t="shared" si="23"/>
        <v>0.13823973814770385</v>
      </c>
      <c r="E973">
        <f t="shared" si="22"/>
        <v>0.96299999999999997</v>
      </c>
    </row>
    <row r="974" spans="1:5" ht="15.6">
      <c r="A974" s="1">
        <v>44235</v>
      </c>
      <c r="B974" s="4">
        <v>1219.5473999999999</v>
      </c>
      <c r="C974" s="12">
        <f>[1]!s_dq_amount("881001.WI",A974,100000000)</f>
        <v>7968.5706554799999</v>
      </c>
      <c r="D974" s="13">
        <f t="shared" si="23"/>
        <v>0.15304468677344477</v>
      </c>
      <c r="E974">
        <f t="shared" si="22"/>
        <v>0.98899999999999999</v>
      </c>
    </row>
    <row r="975" spans="1:5" ht="15.6">
      <c r="A975" s="1">
        <v>44236</v>
      </c>
      <c r="B975" s="4">
        <v>1177.2221</v>
      </c>
      <c r="C975" s="12">
        <f>[1]!s_dq_amount("881001.WI",A975,100000000)</f>
        <v>8256.6892405100007</v>
      </c>
      <c r="D975" s="13">
        <f t="shared" si="23"/>
        <v>0.14257798322167264</v>
      </c>
      <c r="E975">
        <f t="shared" si="22"/>
        <v>0.96899999999999997</v>
      </c>
    </row>
    <row r="976" spans="1:5" ht="15.6">
      <c r="A976" s="1">
        <v>44237</v>
      </c>
      <c r="B976" s="4">
        <v>1227.771</v>
      </c>
      <c r="C976" s="12">
        <f>[1]!s_dq_amount("881001.WI",A976,100000000)</f>
        <v>8645.5430343099997</v>
      </c>
      <c r="D976" s="13">
        <f t="shared" si="23"/>
        <v>0.14201201649538586</v>
      </c>
      <c r="E976">
        <f t="shared" si="22"/>
        <v>0.96499999999999997</v>
      </c>
    </row>
    <row r="977" spans="1:5" ht="15.6">
      <c r="A977" s="1">
        <v>44245</v>
      </c>
      <c r="B977" s="4">
        <v>1710.1507999999999</v>
      </c>
      <c r="C977" s="12">
        <f>[1]!s_dq_amount("881001.WI",A977,100000000)</f>
        <v>10742.27695661</v>
      </c>
      <c r="D977" s="13">
        <f t="shared" si="23"/>
        <v>0.1591981669163445</v>
      </c>
      <c r="E977">
        <f t="shared" si="22"/>
        <v>0.997</v>
      </c>
    </row>
    <row r="978" spans="1:5" ht="15.6">
      <c r="A978" s="1">
        <v>44246</v>
      </c>
      <c r="B978" s="4">
        <v>1549.9713999999999</v>
      </c>
      <c r="C978" s="12">
        <f>[1]!s_dq_amount("881001.WI",A978,100000000)</f>
        <v>10335.7201745</v>
      </c>
      <c r="D978" s="13">
        <f t="shared" si="23"/>
        <v>0.14996259320410454</v>
      </c>
      <c r="E978">
        <f t="shared" si="22"/>
        <v>0.98299999999999998</v>
      </c>
    </row>
    <row r="979" spans="1:5" ht="15.6">
      <c r="A979" s="1">
        <v>44249</v>
      </c>
      <c r="B979" s="4">
        <v>1626.3873000000001</v>
      </c>
      <c r="C979" s="12">
        <f>[1]!s_dq_amount("881001.WI",A979,100000000)</f>
        <v>12847.6980496</v>
      </c>
      <c r="D979" s="13">
        <f t="shared" si="23"/>
        <v>0.12658978236577065</v>
      </c>
      <c r="E979">
        <f t="shared" si="22"/>
        <v>0.89300000000000002</v>
      </c>
    </row>
    <row r="980" spans="1:5" ht="15.6">
      <c r="A980" s="1">
        <v>44250</v>
      </c>
      <c r="B980" s="4">
        <v>1414.4060999999999</v>
      </c>
      <c r="C980" s="12">
        <f>[1]!s_dq_amount("881001.WI",A980,100000000)</f>
        <v>10122.82722718</v>
      </c>
      <c r="D980" s="13">
        <f t="shared" si="23"/>
        <v>0.13972441376874342</v>
      </c>
      <c r="E980">
        <f t="shared" si="22"/>
        <v>0.95699999999999996</v>
      </c>
    </row>
    <row r="981" spans="1:5" ht="15.6">
      <c r="A981" s="1">
        <v>44251</v>
      </c>
      <c r="B981" s="4">
        <v>1558.0565999999999</v>
      </c>
      <c r="C981" s="12">
        <f>[1]!s_dq_amount("881001.WI",A981,100000000)</f>
        <v>10565.49577981</v>
      </c>
      <c r="D981" s="13">
        <f t="shared" si="23"/>
        <v>0.14746649210511714</v>
      </c>
      <c r="E981">
        <f t="shared" si="22"/>
        <v>0.98099999999999998</v>
      </c>
    </row>
    <row r="982" spans="1:5" ht="15.6">
      <c r="A982" s="1">
        <v>44252</v>
      </c>
      <c r="B982" s="4">
        <v>1363.0780999999999</v>
      </c>
      <c r="C982" s="12">
        <f>[1]!s_dq_amount("881001.WI",A982,100000000)</f>
        <v>9237.2405844799996</v>
      </c>
      <c r="D982" s="13">
        <f t="shared" si="23"/>
        <v>0.14756334291976578</v>
      </c>
      <c r="E982">
        <f t="shared" si="22"/>
        <v>0.98099999999999998</v>
      </c>
    </row>
    <row r="983" spans="1:5" ht="15.6">
      <c r="A983" s="1">
        <v>44253</v>
      </c>
      <c r="B983" s="4">
        <v>1572.1002000000001</v>
      </c>
      <c r="C983" s="12">
        <f>[1]!s_dq_amount("881001.WI",A983,100000000)</f>
        <v>8972.7490915199996</v>
      </c>
      <c r="D983" s="13">
        <f t="shared" si="23"/>
        <v>0.17520830951193839</v>
      </c>
      <c r="E983">
        <f t="shared" si="22"/>
        <v>0.997</v>
      </c>
    </row>
    <row r="984" spans="1:5" ht="15.6">
      <c r="A984" s="1">
        <v>44256</v>
      </c>
      <c r="B984" s="4">
        <v>1195.0211999999999</v>
      </c>
      <c r="C984" s="12">
        <f>[1]!s_dq_amount("881001.WI",A984,100000000)</f>
        <v>8660.2193004799992</v>
      </c>
      <c r="D984" s="13">
        <f t="shared" si="23"/>
        <v>0.13798971579550703</v>
      </c>
      <c r="E984">
        <f t="shared" si="22"/>
        <v>0.94299999999999995</v>
      </c>
    </row>
    <row r="985" spans="1:5" ht="15.6">
      <c r="A985" s="1">
        <v>44257</v>
      </c>
      <c r="B985" s="4">
        <v>1267.7036000000001</v>
      </c>
      <c r="C985" s="12">
        <f>[1]!s_dq_amount("881001.WI",A985,100000000)</f>
        <v>9108.9881907500003</v>
      </c>
      <c r="D985" s="13">
        <f t="shared" si="23"/>
        <v>0.13917062723687887</v>
      </c>
      <c r="E985">
        <f t="shared" si="22"/>
        <v>0.94899999999999995</v>
      </c>
    </row>
    <row r="986" spans="1:5" ht="15.6">
      <c r="A986" s="1">
        <v>44258</v>
      </c>
      <c r="B986" s="4">
        <v>1097.9495999999999</v>
      </c>
      <c r="C986" s="12">
        <f>[1]!s_dq_amount("881001.WI",A986,100000000)</f>
        <v>8519.9884905100007</v>
      </c>
      <c r="D986" s="13">
        <f t="shared" si="23"/>
        <v>0.12886749802807274</v>
      </c>
      <c r="E986">
        <f t="shared" si="22"/>
        <v>0.89300000000000002</v>
      </c>
    </row>
    <row r="987" spans="1:5" ht="15.6">
      <c r="A987" s="1">
        <v>44259</v>
      </c>
      <c r="B987" s="4">
        <v>1319.1094000000001</v>
      </c>
      <c r="C987" s="12">
        <f>[1]!s_dq_amount("881001.WI",A987,100000000)</f>
        <v>9638.7183314899994</v>
      </c>
      <c r="D987" s="13">
        <f t="shared" si="23"/>
        <v>0.1368552700300856</v>
      </c>
      <c r="E987">
        <f t="shared" si="22"/>
        <v>0.93100000000000005</v>
      </c>
    </row>
    <row r="988" spans="1:5" ht="15.6">
      <c r="A988" s="1">
        <v>44260</v>
      </c>
      <c r="B988" s="4">
        <v>1275.1422</v>
      </c>
      <c r="C988" s="12">
        <f>[1]!s_dq_amount("881001.WI",A988,100000000)</f>
        <v>8701.14184862</v>
      </c>
      <c r="D988" s="13">
        <f t="shared" si="23"/>
        <v>0.14654883487530287</v>
      </c>
      <c r="E988">
        <f t="shared" si="22"/>
        <v>0.97299999999999998</v>
      </c>
    </row>
    <row r="989" spans="1:5" ht="15.6">
      <c r="A989" s="1">
        <v>44263</v>
      </c>
      <c r="B989" s="4">
        <v>1271.1855</v>
      </c>
      <c r="C989" s="12">
        <f>[1]!s_dq_amount("881001.WI",A989,100000000)</f>
        <v>9728.9704354700007</v>
      </c>
      <c r="D989" s="13">
        <f t="shared" si="23"/>
        <v>0.13065981733950965</v>
      </c>
      <c r="E989">
        <f t="shared" si="22"/>
        <v>0.89900000000000002</v>
      </c>
    </row>
    <row r="990" spans="1:5" ht="15.6">
      <c r="A990" s="1">
        <v>44264</v>
      </c>
      <c r="B990" s="4">
        <v>1501.9828</v>
      </c>
      <c r="C990" s="12">
        <f>[1]!s_dq_amount("881001.WI",A990,100000000)</f>
        <v>9804.52471926</v>
      </c>
      <c r="D990" s="13">
        <f t="shared" si="23"/>
        <v>0.15319282096861933</v>
      </c>
      <c r="E990">
        <f t="shared" si="22"/>
        <v>0.98499999999999999</v>
      </c>
    </row>
    <row r="991" spans="1:5" ht="15.6">
      <c r="A991" s="1">
        <v>44265</v>
      </c>
      <c r="B991" s="4">
        <v>1154.2085999999999</v>
      </c>
      <c r="C991" s="12">
        <f>[1]!s_dq_amount("881001.WI",A991,100000000)</f>
        <v>7447.3596548200003</v>
      </c>
      <c r="D991" s="13">
        <f t="shared" si="23"/>
        <v>0.15498225592649945</v>
      </c>
      <c r="E991">
        <f t="shared" si="22"/>
        <v>0.98699999999999999</v>
      </c>
    </row>
    <row r="992" spans="1:5" ht="15.6">
      <c r="A992" s="1">
        <v>44266</v>
      </c>
      <c r="B992" s="4">
        <v>1127.0124000000001</v>
      </c>
      <c r="C992" s="12">
        <f>[1]!s_dq_amount("881001.WI",A992,100000000)</f>
        <v>7943.8381860700001</v>
      </c>
      <c r="D992" s="13">
        <f t="shared" si="23"/>
        <v>0.14187252731007088</v>
      </c>
      <c r="E992">
        <f t="shared" si="22"/>
        <v>0.94699999999999995</v>
      </c>
    </row>
    <row r="993" spans="1:5" ht="15.6">
      <c r="A993" s="1">
        <v>44267</v>
      </c>
      <c r="B993" s="4">
        <v>1137.2039</v>
      </c>
      <c r="C993" s="12">
        <f>[1]!s_dq_amount("881001.WI",A993,100000000)</f>
        <v>8090.9077060400004</v>
      </c>
      <c r="D993" s="13">
        <f t="shared" si="23"/>
        <v>0.14055331506884672</v>
      </c>
      <c r="E993">
        <f t="shared" si="22"/>
        <v>0.94299999999999995</v>
      </c>
    </row>
    <row r="994" spans="1:5" ht="15.6">
      <c r="A994" s="1">
        <v>44270</v>
      </c>
      <c r="B994" s="4">
        <v>1140.1217999999999</v>
      </c>
      <c r="C994" s="12">
        <f>[1]!s_dq_amount("881001.WI",A994,100000000)</f>
        <v>8015.1428343500002</v>
      </c>
      <c r="D994" s="13">
        <f t="shared" si="23"/>
        <v>0.14224597409716153</v>
      </c>
      <c r="E994">
        <f t="shared" si="22"/>
        <v>0.94899999999999995</v>
      </c>
    </row>
    <row r="995" spans="1:5" ht="15.6">
      <c r="A995" s="1">
        <v>44271</v>
      </c>
      <c r="B995" s="4">
        <v>988.4203</v>
      </c>
      <c r="C995" s="12">
        <f>[1]!s_dq_amount("881001.WI",A995,100000000)</f>
        <v>7304.9878581299999</v>
      </c>
      <c r="D995" s="13">
        <f t="shared" si="23"/>
        <v>0.1353075897176132</v>
      </c>
      <c r="E995">
        <f t="shared" si="22"/>
        <v>0.91700000000000004</v>
      </c>
    </row>
    <row r="996" spans="1:5" ht="15.6">
      <c r="A996" s="1">
        <v>44272</v>
      </c>
      <c r="B996" s="4">
        <v>979.82950000000005</v>
      </c>
      <c r="C996" s="12">
        <f>[1]!s_dq_amount("881001.WI",A996,100000000)</f>
        <v>7066.8387596299999</v>
      </c>
      <c r="D996" s="13">
        <f t="shared" si="23"/>
        <v>0.13865174136947497</v>
      </c>
      <c r="E996">
        <f t="shared" si="22"/>
        <v>0.93100000000000005</v>
      </c>
    </row>
    <row r="997" spans="1:5" ht="15.6">
      <c r="A997" s="1">
        <v>44273</v>
      </c>
      <c r="B997" s="4">
        <v>980.6703</v>
      </c>
      <c r="C997" s="12">
        <f>[1]!s_dq_amount("881001.WI",A997,100000000)</f>
        <v>7305.3995343099996</v>
      </c>
      <c r="D997" s="13">
        <f t="shared" si="23"/>
        <v>0.13423910566345568</v>
      </c>
      <c r="E997">
        <f t="shared" si="22"/>
        <v>0.90500000000000003</v>
      </c>
    </row>
    <row r="998" spans="1:5" ht="15.6">
      <c r="A998" s="1">
        <v>44274</v>
      </c>
      <c r="B998" s="4">
        <v>1198.2121</v>
      </c>
      <c r="C998" s="12">
        <f>[1]!s_dq_amount("881001.WI",A998,100000000)</f>
        <v>7661.1064441400003</v>
      </c>
      <c r="D998" s="13">
        <f t="shared" si="23"/>
        <v>0.15640196474707846</v>
      </c>
      <c r="E998">
        <f t="shared" si="22"/>
        <v>0.99099999999999999</v>
      </c>
    </row>
    <row r="999" spans="1:5" ht="15.6">
      <c r="A999" s="1">
        <v>44277</v>
      </c>
      <c r="B999" s="4">
        <v>1001.6922</v>
      </c>
      <c r="C999" s="12">
        <f>[1]!s_dq_amount("881001.WI",A999,100000000)</f>
        <v>7538.57283766</v>
      </c>
      <c r="D999" s="13">
        <f t="shared" si="23"/>
        <v>0.13287557493586927</v>
      </c>
      <c r="E999">
        <f t="shared" si="22"/>
        <v>0.89500000000000002</v>
      </c>
    </row>
    <row r="1000" spans="1:5" ht="15.6">
      <c r="A1000" s="1">
        <v>44278</v>
      </c>
      <c r="B1000" s="4">
        <v>969.76189999999997</v>
      </c>
      <c r="C1000" s="12">
        <f>[1]!s_dq_amount("881001.WI",A1000,100000000)</f>
        <v>7829.8177704999998</v>
      </c>
      <c r="D1000" s="13">
        <f t="shared" si="23"/>
        <v>0.12385497701539387</v>
      </c>
      <c r="E1000">
        <f t="shared" si="22"/>
        <v>0.82499999999999996</v>
      </c>
    </row>
    <row r="1001" spans="1:5" ht="15.6">
      <c r="A1001" s="1">
        <v>44279</v>
      </c>
      <c r="B1001" s="4">
        <v>975.56610000000001</v>
      </c>
      <c r="C1001" s="12">
        <f>[1]!s_dq_amount("881001.WI",A1001,100000000)</f>
        <v>7567.8850822799996</v>
      </c>
      <c r="D1001" s="13">
        <f t="shared" si="23"/>
        <v>0.12890868312525805</v>
      </c>
      <c r="E1001">
        <f t="shared" si="22"/>
        <v>0.86699999999999999</v>
      </c>
    </row>
    <row r="1002" spans="1:5" ht="15.6">
      <c r="A1002" s="1">
        <v>44280</v>
      </c>
      <c r="B1002" s="4">
        <v>904.50189999999998</v>
      </c>
      <c r="C1002" s="12">
        <f>[1]!s_dq_amount("881001.WI",A1002,100000000)</f>
        <v>6640.5661207800003</v>
      </c>
      <c r="D1002" s="13">
        <f t="shared" si="23"/>
        <v>0.13620855263673773</v>
      </c>
      <c r="E1002">
        <f t="shared" si="22"/>
        <v>0.91300000000000003</v>
      </c>
    </row>
    <row r="1003" spans="1:5" ht="15.6">
      <c r="A1003" s="1">
        <v>44281</v>
      </c>
      <c r="B1003" s="4">
        <v>1060.9367999999999</v>
      </c>
      <c r="C1003" s="12">
        <f>[1]!s_dq_amount("881001.WI",A1003,100000000)</f>
        <v>7377.7240982100002</v>
      </c>
      <c r="D1003" s="13">
        <f t="shared" si="23"/>
        <v>0.14380272098510796</v>
      </c>
      <c r="E1003">
        <f t="shared" si="22"/>
        <v>0.95699999999999996</v>
      </c>
    </row>
    <row r="1004" spans="1:5" ht="15.6">
      <c r="A1004" s="1">
        <v>44284</v>
      </c>
      <c r="B1004" s="4">
        <v>1012.0634</v>
      </c>
      <c r="C1004" s="12">
        <f>[1]!s_dq_amount("881001.WI",A1004,100000000)</f>
        <v>7463.6885253600003</v>
      </c>
      <c r="D1004" s="13">
        <f t="shared" si="23"/>
        <v>0.13559828984840772</v>
      </c>
      <c r="E1004">
        <f t="shared" si="22"/>
        <v>0.90900000000000003</v>
      </c>
    </row>
    <row r="1005" spans="1:5" ht="15.6">
      <c r="A1005" s="1">
        <v>44285</v>
      </c>
      <c r="B1005" s="4">
        <v>945.51120000000003</v>
      </c>
      <c r="C1005" s="12">
        <f>[1]!s_dq_amount("881001.WI",A1005,100000000)</f>
        <v>7367.8497288600001</v>
      </c>
      <c r="D1005" s="13">
        <f t="shared" si="23"/>
        <v>0.12832932738793731</v>
      </c>
      <c r="E1005">
        <f t="shared" si="22"/>
        <v>0.84899999999999998</v>
      </c>
    </row>
    <row r="1006" spans="1:5" ht="15.6">
      <c r="A1006" s="1">
        <v>44286</v>
      </c>
      <c r="B1006" s="4">
        <v>913.64059999999995</v>
      </c>
      <c r="C1006" s="12">
        <f>[1]!s_dq_amount("881001.WI",A1006,100000000)</f>
        <v>6763.4037567100004</v>
      </c>
      <c r="D1006" s="13">
        <f t="shared" si="23"/>
        <v>0.13508591721935473</v>
      </c>
      <c r="E1006">
        <f t="shared" si="22"/>
        <v>0.90500000000000003</v>
      </c>
    </row>
    <row r="1007" spans="1:5" ht="15.6">
      <c r="A1007" s="1">
        <v>44293</v>
      </c>
      <c r="B1007" s="4">
        <v>1118.5925</v>
      </c>
      <c r="C1007" s="12">
        <f>[1]!s_dq_amount("881001.WI",A1007,100000000)</f>
        <v>7314.5633807599997</v>
      </c>
      <c r="D1007" s="13">
        <f t="shared" si="23"/>
        <v>0.15292676292098459</v>
      </c>
      <c r="E1007">
        <f t="shared" si="22"/>
        <v>0.97699999999999998</v>
      </c>
    </row>
    <row r="1008" spans="1:5" ht="15.6">
      <c r="A1008" s="1">
        <v>44294</v>
      </c>
      <c r="B1008" s="4">
        <v>851.471</v>
      </c>
      <c r="C1008" s="12">
        <f>[1]!s_dq_amount("881001.WI",A1008,100000000)</f>
        <v>7566.8522707900001</v>
      </c>
      <c r="D1008" s="13">
        <f t="shared" si="23"/>
        <v>0.1125264468670675</v>
      </c>
      <c r="E1008">
        <f t="shared" si="22"/>
        <v>0.68100000000000005</v>
      </c>
    </row>
    <row r="1009" spans="1:5" ht="15.6">
      <c r="A1009" s="1">
        <v>44295</v>
      </c>
      <c r="B1009" s="4">
        <v>796.12090000000001</v>
      </c>
      <c r="C1009" s="12">
        <f>[1]!s_dq_amount("881001.WI",A1009,100000000)</f>
        <v>6846.7513975900001</v>
      </c>
      <c r="D1009" s="13">
        <f t="shared" si="23"/>
        <v>0.11627717347532554</v>
      </c>
      <c r="E1009">
        <f t="shared" si="22"/>
        <v>0.73499999999999999</v>
      </c>
    </row>
    <row r="1010" spans="1:5" ht="15.6">
      <c r="A1010" s="1">
        <v>44298</v>
      </c>
      <c r="B1010" s="4">
        <v>896.02639999999997</v>
      </c>
      <c r="C1010" s="12">
        <f>[1]!s_dq_amount("881001.WI",A1010,100000000)</f>
        <v>7659.5896076899999</v>
      </c>
      <c r="D1010" s="13">
        <f t="shared" si="23"/>
        <v>0.11698099322454772</v>
      </c>
      <c r="E1010">
        <f t="shared" si="22"/>
        <v>0.745</v>
      </c>
    </row>
    <row r="1011" spans="1:5" ht="15.6">
      <c r="A1011" s="1">
        <v>44299</v>
      </c>
      <c r="B1011" s="4">
        <v>851.10910000000001</v>
      </c>
      <c r="C1011" s="12">
        <f>[1]!s_dq_amount("881001.WI",A1011,100000000)</f>
        <v>6632.8864309199998</v>
      </c>
      <c r="D1011" s="13">
        <f t="shared" si="23"/>
        <v>0.12831654949381499</v>
      </c>
      <c r="E1011">
        <f t="shared" si="22"/>
        <v>0.84299999999999997</v>
      </c>
    </row>
    <row r="1012" spans="1:5" ht="15.6">
      <c r="A1012" s="1">
        <v>44300</v>
      </c>
      <c r="B1012" s="4">
        <v>798.83280000000002</v>
      </c>
      <c r="C1012" s="12">
        <f>[1]!s_dq_amount("881001.WI",A1012,100000000)</f>
        <v>6475.3761029699999</v>
      </c>
      <c r="D1012" s="13">
        <f t="shared" si="23"/>
        <v>0.12336469531609243</v>
      </c>
      <c r="E1012">
        <f t="shared" si="22"/>
        <v>0.80700000000000005</v>
      </c>
    </row>
    <row r="1013" spans="1:5" ht="15.6">
      <c r="A1013" s="1">
        <v>44301</v>
      </c>
      <c r="B1013" s="4">
        <v>775.60429999999997</v>
      </c>
      <c r="C1013" s="12">
        <f>[1]!s_dq_amount("881001.WI",A1013,100000000)</f>
        <v>6485.1794804299998</v>
      </c>
      <c r="D1013" s="13">
        <f t="shared" si="23"/>
        <v>0.11959642787690027</v>
      </c>
      <c r="E1013">
        <f t="shared" si="22"/>
        <v>0.77700000000000002</v>
      </c>
    </row>
    <row r="1014" spans="1:5" ht="15.6">
      <c r="A1014" s="1">
        <v>44302</v>
      </c>
      <c r="B1014" s="4">
        <v>822.98320000000001</v>
      </c>
      <c r="C1014" s="12">
        <f>[1]!s_dq_amount("881001.WI",A1014,100000000)</f>
        <v>6828.9897473199999</v>
      </c>
      <c r="D1014" s="13">
        <f t="shared" si="23"/>
        <v>0.12051316965631341</v>
      </c>
      <c r="E1014">
        <f t="shared" si="22"/>
        <v>0.77900000000000003</v>
      </c>
    </row>
    <row r="1015" spans="1:5" ht="15.6">
      <c r="A1015" s="1">
        <v>44305</v>
      </c>
      <c r="B1015" s="4">
        <v>998.63139999999999</v>
      </c>
      <c r="C1015" s="12">
        <f>[1]!s_dq_amount("881001.WI",A1015,100000000)</f>
        <v>8498.3494493899998</v>
      </c>
      <c r="D1015" s="13">
        <f t="shared" si="23"/>
        <v>0.11750886521519545</v>
      </c>
      <c r="E1015">
        <f t="shared" ref="E1015:E1078" si="24">PERCENTRANK(D516:D1015,D1015)</f>
        <v>0.747</v>
      </c>
    </row>
    <row r="1016" spans="1:5" ht="15.6">
      <c r="A1016" s="1">
        <v>44306</v>
      </c>
      <c r="B1016" s="4">
        <v>915.98919999999998</v>
      </c>
      <c r="C1016" s="12">
        <f>[1]!s_dq_amount("881001.WI",A1016,100000000)</f>
        <v>8344.9904646899995</v>
      </c>
      <c r="D1016" s="13">
        <f t="shared" si="23"/>
        <v>0.10976515837565157</v>
      </c>
      <c r="E1016">
        <f t="shared" si="24"/>
        <v>0.623</v>
      </c>
    </row>
    <row r="1017" spans="1:5" ht="15.6">
      <c r="A1017" s="1">
        <v>44307</v>
      </c>
      <c r="B1017" s="4">
        <v>832.15290000000005</v>
      </c>
      <c r="C1017" s="12">
        <f>[1]!s_dq_amount("881001.WI",A1017,100000000)</f>
        <v>7333.38626054</v>
      </c>
      <c r="D1017" s="13">
        <f t="shared" si="23"/>
        <v>0.11347457646922361</v>
      </c>
      <c r="E1017">
        <f t="shared" si="24"/>
        <v>0.68300000000000005</v>
      </c>
    </row>
    <row r="1018" spans="1:5" ht="15.6">
      <c r="A1018" s="1">
        <v>44308</v>
      </c>
      <c r="B1018" s="4">
        <v>867.15620000000001</v>
      </c>
      <c r="C1018" s="12">
        <f>[1]!s_dq_amount("881001.WI",A1018,100000000)</f>
        <v>7332.3948370099997</v>
      </c>
      <c r="D1018" s="13">
        <f t="shared" si="23"/>
        <v>0.11826370773475813</v>
      </c>
      <c r="E1018">
        <f t="shared" si="24"/>
        <v>0.755</v>
      </c>
    </row>
    <row r="1019" spans="1:5" ht="15.6">
      <c r="A1019" s="1">
        <v>44309</v>
      </c>
      <c r="B1019" s="4">
        <v>896.77080000000001</v>
      </c>
      <c r="C1019" s="12">
        <f>[1]!s_dq_amount("881001.WI",A1019,100000000)</f>
        <v>7722.6049667899997</v>
      </c>
      <c r="D1019" s="13">
        <f t="shared" si="23"/>
        <v>0.11612283728825176</v>
      </c>
      <c r="E1019">
        <f t="shared" si="24"/>
        <v>0.71299999999999997</v>
      </c>
    </row>
    <row r="1020" spans="1:5" ht="15.6">
      <c r="A1020" s="1">
        <v>44312</v>
      </c>
      <c r="B1020" s="4">
        <v>1040.9598000000001</v>
      </c>
      <c r="C1020" s="12">
        <f>[1]!s_dq_amount("881001.WI",A1020,100000000)</f>
        <v>8963.0970159200006</v>
      </c>
      <c r="D1020" s="13">
        <f t="shared" si="23"/>
        <v>0.11613840597185064</v>
      </c>
      <c r="E1020">
        <f t="shared" si="24"/>
        <v>0.71499999999999997</v>
      </c>
    </row>
    <row r="1021" spans="1:5" ht="15.6">
      <c r="A1021" s="1">
        <v>44313</v>
      </c>
      <c r="B1021" s="4">
        <v>885.90089999999998</v>
      </c>
      <c r="C1021" s="12">
        <f>[1]!s_dq_amount("881001.WI",A1021,100000000)</f>
        <v>7515.0071141400003</v>
      </c>
      <c r="D1021" s="13">
        <f t="shared" si="23"/>
        <v>0.11788423970126612</v>
      </c>
      <c r="E1021">
        <f t="shared" si="24"/>
        <v>0.749</v>
      </c>
    </row>
    <row r="1022" spans="1:5" ht="15.6">
      <c r="A1022" s="1">
        <v>44314</v>
      </c>
      <c r="B1022" s="4">
        <v>920.18899999999996</v>
      </c>
      <c r="C1022" s="12">
        <f>[1]!s_dq_amount("881001.WI",A1022,100000000)</f>
        <v>7763.5078107299996</v>
      </c>
      <c r="D1022" s="13">
        <f t="shared" si="23"/>
        <v>0.11852747784039068</v>
      </c>
      <c r="E1022">
        <f t="shared" si="24"/>
        <v>0.75900000000000001</v>
      </c>
    </row>
    <row r="1023" spans="1:5" ht="15.6">
      <c r="A1023" s="1">
        <v>44315</v>
      </c>
      <c r="B1023" s="4">
        <v>999.32320000000004</v>
      </c>
      <c r="C1023" s="12">
        <f>[1]!s_dq_amount("881001.WI",A1023,100000000)</f>
        <v>8110.1158742600001</v>
      </c>
      <c r="D1023" s="13">
        <f t="shared" si="23"/>
        <v>0.12321934920457377</v>
      </c>
      <c r="E1023">
        <f t="shared" si="24"/>
        <v>0.80500000000000005</v>
      </c>
    </row>
    <row r="1024" spans="1:5" ht="15.6">
      <c r="A1024" s="1">
        <v>44316</v>
      </c>
      <c r="B1024" s="4">
        <v>1171.1012000000001</v>
      </c>
      <c r="C1024" s="12">
        <f>[1]!s_dq_amount("881001.WI",A1024,100000000)</f>
        <v>8570.3296253499993</v>
      </c>
      <c r="D1024" s="13">
        <f t="shared" si="23"/>
        <v>0.13664599276742218</v>
      </c>
      <c r="E1024">
        <f t="shared" si="24"/>
        <v>0.90900000000000003</v>
      </c>
    </row>
    <row r="1025" spans="1:5" ht="15.6">
      <c r="A1025" s="1">
        <v>44322</v>
      </c>
      <c r="B1025" s="4">
        <v>1325.9499000000001</v>
      </c>
      <c r="C1025" s="12">
        <f>[1]!s_dq_amount("881001.WI",A1025,100000000)</f>
        <v>8663.8539907699997</v>
      </c>
      <c r="D1025" s="13">
        <f t="shared" si="23"/>
        <v>0.15304388802172741</v>
      </c>
      <c r="E1025">
        <f t="shared" si="24"/>
        <v>0.97699999999999998</v>
      </c>
    </row>
    <row r="1026" spans="1:5" ht="15.6">
      <c r="A1026" s="1">
        <v>44323</v>
      </c>
      <c r="B1026" s="4">
        <v>1127.3444</v>
      </c>
      <c r="C1026" s="12">
        <f>[1]!s_dq_amount("881001.WI",A1026,100000000)</f>
        <v>8745.5966637199999</v>
      </c>
      <c r="D1026" s="13">
        <f t="shared" si="23"/>
        <v>0.12890422956236314</v>
      </c>
      <c r="E1026">
        <f t="shared" si="24"/>
        <v>0.85099999999999998</v>
      </c>
    </row>
    <row r="1027" spans="1:5" ht="15.6">
      <c r="A1027" s="1">
        <v>44326</v>
      </c>
      <c r="B1027" s="4">
        <v>989.0444</v>
      </c>
      <c r="C1027" s="12">
        <f>[1]!s_dq_amount("881001.WI",A1027,100000000)</f>
        <v>8491.0351719699993</v>
      </c>
      <c r="D1027" s="13">
        <f t="shared" si="23"/>
        <v>0.11648101556156108</v>
      </c>
      <c r="E1027">
        <f t="shared" si="24"/>
        <v>0.71099999999999997</v>
      </c>
    </row>
    <row r="1028" spans="1:5" ht="15.6">
      <c r="A1028" s="1">
        <v>44327</v>
      </c>
      <c r="B1028" s="4">
        <v>996.37130000000002</v>
      </c>
      <c r="C1028" s="12">
        <f>[1]!s_dq_amount("881001.WI",A1028,100000000)</f>
        <v>8360.8472978400005</v>
      </c>
      <c r="D1028" s="13">
        <f t="shared" ref="D1028:D1091" si="25">B1028/C1028</f>
        <v>0.11917109169753759</v>
      </c>
      <c r="E1028">
        <f t="shared" si="24"/>
        <v>0.76100000000000001</v>
      </c>
    </row>
    <row r="1029" spans="1:5" ht="15.6">
      <c r="A1029" s="1">
        <v>44328</v>
      </c>
      <c r="B1029" s="4">
        <v>862.05359999999996</v>
      </c>
      <c r="C1029" s="12">
        <f>[1]!s_dq_amount("881001.WI",A1029,100000000)</f>
        <v>7556.5529530900003</v>
      </c>
      <c r="D1029" s="13">
        <f t="shared" si="25"/>
        <v>0.11408026984678138</v>
      </c>
      <c r="E1029">
        <f t="shared" si="24"/>
        <v>0.67100000000000004</v>
      </c>
    </row>
    <row r="1030" spans="1:5" ht="15.6">
      <c r="A1030" s="1">
        <v>44329</v>
      </c>
      <c r="B1030" s="4">
        <v>867.62660000000005</v>
      </c>
      <c r="C1030" s="12">
        <f>[1]!s_dq_amount("881001.WI",A1030,100000000)</f>
        <v>7919.1947975800003</v>
      </c>
      <c r="D1030" s="13">
        <f t="shared" si="25"/>
        <v>0.10955995175988538</v>
      </c>
      <c r="E1030">
        <f t="shared" si="24"/>
        <v>0.59299999999999997</v>
      </c>
    </row>
    <row r="1031" spans="1:5" ht="15.6">
      <c r="A1031" s="1">
        <v>44330</v>
      </c>
      <c r="B1031" s="4">
        <v>976.40840000000003</v>
      </c>
      <c r="C1031" s="12">
        <f>[1]!s_dq_amount("881001.WI",A1031,100000000)</f>
        <v>8950.2298920699996</v>
      </c>
      <c r="D1031" s="13">
        <f t="shared" si="25"/>
        <v>0.10909310842005393</v>
      </c>
      <c r="E1031">
        <f t="shared" si="24"/>
        <v>0.58499999999999996</v>
      </c>
    </row>
    <row r="1032" spans="1:5" ht="15.6">
      <c r="A1032" s="1">
        <v>44333</v>
      </c>
      <c r="B1032" s="4">
        <v>1007.3663</v>
      </c>
      <c r="C1032" s="12">
        <f>[1]!s_dq_amount("881001.WI",A1032,100000000)</f>
        <v>9219.5402636500003</v>
      </c>
      <c r="D1032" s="13">
        <f t="shared" si="25"/>
        <v>0.10926426602547158</v>
      </c>
      <c r="E1032">
        <f t="shared" si="24"/>
        <v>0.59099999999999997</v>
      </c>
    </row>
    <row r="1033" spans="1:5" ht="15.6">
      <c r="A1033" s="1">
        <v>44336</v>
      </c>
      <c r="B1033" s="4">
        <v>1114.7337</v>
      </c>
      <c r="C1033" s="12">
        <f>[1]!s_dq_amount("881001.WI",A1033,100000000)</f>
        <v>8509.4439730600006</v>
      </c>
      <c r="D1033" s="13">
        <f t="shared" si="25"/>
        <v>0.13099959333760572</v>
      </c>
      <c r="E1033">
        <f t="shared" si="24"/>
        <v>0.86699999999999999</v>
      </c>
    </row>
    <row r="1034" spans="1:5" ht="15.6">
      <c r="A1034" s="1">
        <v>44337</v>
      </c>
      <c r="B1034" s="4">
        <v>917.34349999999995</v>
      </c>
      <c r="C1034" s="12">
        <f>[1]!s_dq_amount("881001.WI",A1034,100000000)</f>
        <v>7954.8485445300003</v>
      </c>
      <c r="D1034" s="13">
        <f t="shared" si="25"/>
        <v>0.11531878889520703</v>
      </c>
      <c r="E1034">
        <f t="shared" si="24"/>
        <v>0.68300000000000005</v>
      </c>
    </row>
    <row r="1035" spans="1:5" ht="15.6">
      <c r="A1035" s="1">
        <v>44340</v>
      </c>
      <c r="B1035" s="4">
        <v>883.51009999999997</v>
      </c>
      <c r="C1035" s="12">
        <f>[1]!s_dq_amount("881001.WI",A1035,100000000)</f>
        <v>8340.8899607000003</v>
      </c>
      <c r="D1035" s="13">
        <f t="shared" si="25"/>
        <v>0.10592515956484964</v>
      </c>
      <c r="E1035">
        <f t="shared" si="24"/>
        <v>0.52700000000000002</v>
      </c>
    </row>
    <row r="1036" spans="1:5" ht="15.6">
      <c r="A1036" s="1">
        <v>44341</v>
      </c>
      <c r="B1036" s="4">
        <v>1223.6940999999999</v>
      </c>
      <c r="C1036" s="12">
        <f>[1]!s_dq_amount("881001.WI",A1036,100000000)</f>
        <v>9968.6888706299997</v>
      </c>
      <c r="D1036" s="13">
        <f t="shared" si="25"/>
        <v>0.12275376590448901</v>
      </c>
      <c r="E1036">
        <f t="shared" si="24"/>
        <v>0.78900000000000003</v>
      </c>
    </row>
    <row r="1037" spans="1:5" ht="15.6">
      <c r="A1037" s="1">
        <v>44342</v>
      </c>
      <c r="B1037" s="4">
        <v>1027.5514000000001</v>
      </c>
      <c r="C1037" s="12">
        <f>[1]!s_dq_amount("881001.WI",A1037,100000000)</f>
        <v>9578.2122667900003</v>
      </c>
      <c r="D1037" s="13">
        <f t="shared" si="25"/>
        <v>0.10728008227200932</v>
      </c>
      <c r="E1037">
        <f t="shared" si="24"/>
        <v>0.54100000000000004</v>
      </c>
    </row>
    <row r="1038" spans="1:5" ht="15.6">
      <c r="A1038" s="1">
        <v>44343</v>
      </c>
      <c r="B1038" s="4">
        <v>1392.8744999999999</v>
      </c>
      <c r="C1038" s="12">
        <f>[1]!s_dq_amount("881001.WI",A1038,100000000)</f>
        <v>9311.8404180599991</v>
      </c>
      <c r="D1038" s="13">
        <f t="shared" si="25"/>
        <v>0.1495810105700015</v>
      </c>
      <c r="E1038">
        <f t="shared" si="24"/>
        <v>0.96899999999999997</v>
      </c>
    </row>
    <row r="1039" spans="1:5" ht="15.6">
      <c r="A1039" s="1">
        <v>44344</v>
      </c>
      <c r="B1039" s="4">
        <v>1075.5505000000001</v>
      </c>
      <c r="C1039" s="12">
        <f>[1]!s_dq_amount("881001.WI",A1039,100000000)</f>
        <v>9994.1011029000001</v>
      </c>
      <c r="D1039" s="13">
        <f t="shared" si="25"/>
        <v>0.10761853306526049</v>
      </c>
      <c r="E1039">
        <f t="shared" si="24"/>
        <v>0.54300000000000004</v>
      </c>
    </row>
    <row r="1040" spans="1:5" ht="15.6">
      <c r="A1040" s="1">
        <v>44347</v>
      </c>
      <c r="B1040" s="4">
        <v>1051.9770000000001</v>
      </c>
      <c r="C1040" s="12">
        <f>[1]!s_dq_amount("881001.WI",A1040,100000000)</f>
        <v>9985.2254741899997</v>
      </c>
      <c r="D1040" s="13">
        <f t="shared" si="25"/>
        <v>0.10535335458564959</v>
      </c>
      <c r="E1040">
        <f t="shared" si="24"/>
        <v>0.51100000000000001</v>
      </c>
    </row>
    <row r="1041" spans="1:5" ht="15.6">
      <c r="A1041" s="1">
        <v>44348</v>
      </c>
      <c r="B1041" s="4">
        <v>1080.5515</v>
      </c>
      <c r="C1041" s="12">
        <f>[1]!s_dq_amount("881001.WI",A1041,100000000)</f>
        <v>10375.956049709999</v>
      </c>
      <c r="D1041" s="13">
        <f t="shared" si="25"/>
        <v>0.10413994573832074</v>
      </c>
      <c r="E1041">
        <f t="shared" si="24"/>
        <v>0.49199999999999999</v>
      </c>
    </row>
    <row r="1042" spans="1:5" ht="15.6">
      <c r="A1042" s="1">
        <v>44349</v>
      </c>
      <c r="B1042" s="4">
        <v>1002.5428000000001</v>
      </c>
      <c r="C1042" s="12">
        <f>[1]!s_dq_amount("881001.WI",A1042,100000000)</f>
        <v>10014.6503254</v>
      </c>
      <c r="D1042" s="13">
        <f t="shared" si="25"/>
        <v>0.10010761908054508</v>
      </c>
      <c r="E1042">
        <f t="shared" si="24"/>
        <v>0.432</v>
      </c>
    </row>
    <row r="1043" spans="1:5" ht="15.6">
      <c r="A1043" s="1">
        <v>44350</v>
      </c>
      <c r="B1043" s="4">
        <v>971.88</v>
      </c>
      <c r="C1043" s="12">
        <f>[1]!s_dq_amount("881001.WI",A1043,100000000)</f>
        <v>9443.6224300899994</v>
      </c>
      <c r="D1043" s="13">
        <f t="shared" si="25"/>
        <v>0.10291389847431012</v>
      </c>
      <c r="E1043">
        <f t="shared" si="24"/>
        <v>0.47599999999999998</v>
      </c>
    </row>
    <row r="1044" spans="1:5" ht="15.6">
      <c r="A1044" s="1">
        <v>44351</v>
      </c>
      <c r="B1044" s="4">
        <v>1046.7312999999999</v>
      </c>
      <c r="C1044" s="12">
        <f>[1]!s_dq_amount("881001.WI",A1044,100000000)</f>
        <v>9291.72731819</v>
      </c>
      <c r="D1044" s="13">
        <f t="shared" si="25"/>
        <v>0.11265196062640159</v>
      </c>
      <c r="E1044">
        <f t="shared" si="24"/>
        <v>0.63500000000000001</v>
      </c>
    </row>
    <row r="1045" spans="1:5" ht="15.6">
      <c r="A1045" s="1">
        <v>44354</v>
      </c>
      <c r="B1045" s="4">
        <v>935.69809999999995</v>
      </c>
      <c r="C1045" s="12">
        <f>[1]!s_dq_amount("881001.WI",A1045,100000000)</f>
        <v>9394.8162915199991</v>
      </c>
      <c r="D1045" s="13">
        <f t="shared" si="25"/>
        <v>9.9597274812556466E-2</v>
      </c>
      <c r="E1045">
        <f t="shared" si="24"/>
        <v>0.42</v>
      </c>
    </row>
    <row r="1046" spans="1:5" ht="15.6">
      <c r="A1046" s="1">
        <v>44355</v>
      </c>
      <c r="B1046" s="4">
        <v>1082.7693999999999</v>
      </c>
      <c r="C1046" s="12">
        <f>[1]!s_dq_amount("881001.WI",A1046,100000000)</f>
        <v>9739.8433328899991</v>
      </c>
      <c r="D1046" s="13">
        <f t="shared" si="25"/>
        <v>0.11116907767331832</v>
      </c>
      <c r="E1046">
        <f t="shared" si="24"/>
        <v>0.60699999999999998</v>
      </c>
    </row>
    <row r="1047" spans="1:5" ht="15.6">
      <c r="A1047" s="1">
        <v>44356</v>
      </c>
      <c r="B1047" s="4">
        <v>944.4751</v>
      </c>
      <c r="C1047" s="12">
        <f>[1]!s_dq_amount("881001.WI",A1047,100000000)</f>
        <v>8716.7610608300001</v>
      </c>
      <c r="D1047" s="13">
        <f t="shared" si="25"/>
        <v>0.10835161058206959</v>
      </c>
      <c r="E1047">
        <f t="shared" si="24"/>
        <v>0.55500000000000005</v>
      </c>
    </row>
    <row r="1048" spans="1:5" ht="15.6">
      <c r="A1048" s="1">
        <v>44357</v>
      </c>
      <c r="B1048" s="4">
        <v>1076.5768</v>
      </c>
      <c r="C1048" s="12">
        <f>[1]!s_dq_amount("881001.WI",A1048,100000000)</f>
        <v>9943.4808091899995</v>
      </c>
      <c r="D1048" s="13">
        <f t="shared" si="25"/>
        <v>0.1082696110807598</v>
      </c>
      <c r="E1048">
        <f t="shared" si="24"/>
        <v>0.55300000000000005</v>
      </c>
    </row>
    <row r="1049" spans="1:5" ht="15.6">
      <c r="A1049" s="1">
        <v>44358</v>
      </c>
      <c r="B1049" s="4">
        <v>1390.4840999999999</v>
      </c>
      <c r="C1049" s="12">
        <f>[1]!s_dq_amount("881001.WI",A1049,100000000)</f>
        <v>11128.72964847</v>
      </c>
      <c r="D1049" s="13">
        <f t="shared" si="25"/>
        <v>0.12494544695774566</v>
      </c>
      <c r="E1049">
        <f t="shared" si="24"/>
        <v>0.80700000000000005</v>
      </c>
    </row>
    <row r="1050" spans="1:5" ht="15.6">
      <c r="A1050" s="1">
        <v>44362</v>
      </c>
      <c r="B1050" s="4">
        <v>1095.0269000000001</v>
      </c>
      <c r="C1050" s="12">
        <f>[1]!s_dq_amount("881001.WI",A1050,100000000)</f>
        <v>9743.8223373599994</v>
      </c>
      <c r="D1050" s="13">
        <f t="shared" si="25"/>
        <v>0.11238165702194933</v>
      </c>
      <c r="E1050">
        <f t="shared" si="24"/>
        <v>0.623</v>
      </c>
    </row>
    <row r="1051" spans="1:5" ht="15.6">
      <c r="A1051" s="1">
        <v>44363</v>
      </c>
      <c r="B1051" s="4">
        <v>1069.9088999999999</v>
      </c>
      <c r="C1051" s="12">
        <f>[1]!s_dq_amount("881001.WI",A1051,100000000)</f>
        <v>9094.4774602399993</v>
      </c>
      <c r="D1051" s="13">
        <f t="shared" si="25"/>
        <v>0.1176438013813897</v>
      </c>
      <c r="E1051">
        <f t="shared" si="24"/>
        <v>0.72499999999999998</v>
      </c>
    </row>
    <row r="1052" spans="1:5" ht="15.6">
      <c r="A1052" s="1">
        <v>44364</v>
      </c>
      <c r="B1052" s="4">
        <v>986.43230000000005</v>
      </c>
      <c r="C1052" s="12">
        <f>[1]!s_dq_amount("881001.WI",A1052,100000000)</f>
        <v>8773.2750921099996</v>
      </c>
      <c r="D1052" s="13">
        <f t="shared" si="25"/>
        <v>0.11243603895278748</v>
      </c>
      <c r="E1052">
        <f t="shared" si="24"/>
        <v>0.621</v>
      </c>
    </row>
    <row r="1053" spans="1:5" ht="15.6">
      <c r="A1053" s="1">
        <v>44365</v>
      </c>
      <c r="B1053" s="4">
        <v>1274.6262999999999</v>
      </c>
      <c r="C1053" s="12">
        <f>[1]!s_dq_amount("881001.WI",A1053,100000000)</f>
        <v>9983.1352995800007</v>
      </c>
      <c r="D1053" s="13">
        <f t="shared" si="25"/>
        <v>0.12767795504620924</v>
      </c>
      <c r="E1053">
        <f t="shared" si="24"/>
        <v>0.83099999999999996</v>
      </c>
    </row>
    <row r="1054" spans="1:5" ht="15.6">
      <c r="A1054" s="1">
        <v>44368</v>
      </c>
      <c r="B1054" s="4">
        <v>1130.5359000000001</v>
      </c>
      <c r="C1054" s="12">
        <f>[1]!s_dq_amount("881001.WI",A1054,100000000)</f>
        <v>10041.185623539999</v>
      </c>
      <c r="D1054" s="13">
        <f t="shared" si="25"/>
        <v>0.11258988155239699</v>
      </c>
      <c r="E1054">
        <f t="shared" si="24"/>
        <v>0.627</v>
      </c>
    </row>
    <row r="1055" spans="1:5" ht="15.6">
      <c r="A1055" s="1">
        <v>44369</v>
      </c>
      <c r="B1055" s="4">
        <v>1107.3133</v>
      </c>
      <c r="C1055" s="12">
        <f>[1]!s_dq_amount("881001.WI",A1055,100000000)</f>
        <v>9963.6747028699992</v>
      </c>
      <c r="D1055" s="13">
        <f t="shared" si="25"/>
        <v>0.11113503130336466</v>
      </c>
      <c r="E1055">
        <f t="shared" si="24"/>
        <v>0.59299999999999997</v>
      </c>
    </row>
    <row r="1056" spans="1:5" ht="15.6">
      <c r="A1056" s="1">
        <v>44370</v>
      </c>
      <c r="B1056" s="4">
        <v>1158.8678</v>
      </c>
      <c r="C1056" s="12">
        <f>[1]!s_dq_amount("881001.WI",A1056,100000000)</f>
        <v>10585.666960729999</v>
      </c>
      <c r="D1056" s="13">
        <f t="shared" si="25"/>
        <v>0.10947518038297355</v>
      </c>
      <c r="E1056">
        <f t="shared" si="24"/>
        <v>0.56499999999999995</v>
      </c>
    </row>
    <row r="1057" spans="1:5" ht="15.6">
      <c r="A1057" s="1">
        <v>44371</v>
      </c>
      <c r="B1057" s="4">
        <v>1050.6578</v>
      </c>
      <c r="C1057" s="12">
        <f>[1]!s_dq_amount("881001.WI",A1057,100000000)</f>
        <v>9709.1959492799997</v>
      </c>
      <c r="D1057" s="13">
        <f t="shared" si="25"/>
        <v>0.10821264762690397</v>
      </c>
      <c r="E1057">
        <f t="shared" si="24"/>
        <v>0.53100000000000003</v>
      </c>
    </row>
    <row r="1058" spans="1:5" ht="15.6">
      <c r="A1058" s="1">
        <v>44372</v>
      </c>
      <c r="B1058" s="4">
        <v>1178.8896999999999</v>
      </c>
      <c r="C1058" s="12">
        <f>[1]!s_dq_amount("881001.WI",A1058,100000000)</f>
        <v>10406.45246267</v>
      </c>
      <c r="D1058" s="13">
        <f t="shared" si="25"/>
        <v>0.1132844938492642</v>
      </c>
      <c r="E1058">
        <f t="shared" si="24"/>
        <v>0.63900000000000001</v>
      </c>
    </row>
    <row r="1059" spans="1:5" ht="15.6">
      <c r="A1059" s="1">
        <v>44375</v>
      </c>
      <c r="B1059" s="4">
        <v>594.98910000000001</v>
      </c>
      <c r="C1059" s="12">
        <f>[1]!s_dq_amount("881001.WI",A1059,100000000)</f>
        <v>10052.04293955</v>
      </c>
      <c r="D1059" s="13">
        <f t="shared" si="25"/>
        <v>5.9190863347688395E-2</v>
      </c>
      <c r="E1059">
        <f t="shared" si="24"/>
        <v>0</v>
      </c>
    </row>
    <row r="1060" spans="1:5" ht="15.6">
      <c r="A1060" s="1">
        <v>44376</v>
      </c>
      <c r="B1060" s="4">
        <v>1087.1107999999999</v>
      </c>
      <c r="C1060" s="12">
        <f>[1]!s_dq_amount("881001.WI",A1060,100000000)</f>
        <v>9867.68489176</v>
      </c>
      <c r="D1060" s="13">
        <f t="shared" si="25"/>
        <v>0.11016877939705905</v>
      </c>
      <c r="E1060">
        <f t="shared" si="24"/>
        <v>0.57899999999999996</v>
      </c>
    </row>
    <row r="1061" spans="1:5" ht="15.6">
      <c r="A1061" s="1">
        <v>44379</v>
      </c>
      <c r="B1061" s="4">
        <v>1339.9608000000001</v>
      </c>
      <c r="C1061" s="12">
        <f>[1]!s_dq_amount("881001.WI",A1061,100000000)</f>
        <v>9944.0423040000005</v>
      </c>
      <c r="D1061" s="13">
        <f t="shared" si="25"/>
        <v>0.13475011057233732</v>
      </c>
      <c r="E1061">
        <f t="shared" si="24"/>
        <v>0.89100000000000001</v>
      </c>
    </row>
    <row r="1062" spans="1:5" ht="15.6">
      <c r="A1062" s="1">
        <v>44382</v>
      </c>
      <c r="B1062" s="4">
        <v>1128.0854999999999</v>
      </c>
      <c r="C1062" s="12">
        <f>[1]!s_dq_amount("881001.WI",A1062,100000000)</f>
        <v>9967.9326109800004</v>
      </c>
      <c r="D1062" s="13">
        <f t="shared" si="25"/>
        <v>0.1131714613276355</v>
      </c>
      <c r="E1062">
        <f t="shared" si="24"/>
        <v>0.63900000000000001</v>
      </c>
    </row>
    <row r="1063" spans="1:5" ht="15.6">
      <c r="A1063" s="1">
        <v>44383</v>
      </c>
      <c r="B1063" s="4">
        <v>1304.2660000000001</v>
      </c>
      <c r="C1063" s="12">
        <f>[1]!s_dq_amount("881001.WI",A1063,100000000)</f>
        <v>11096.765088079999</v>
      </c>
      <c r="D1063" s="13">
        <f t="shared" si="25"/>
        <v>0.11753569528123342</v>
      </c>
      <c r="E1063">
        <f t="shared" si="24"/>
        <v>0.72299999999999998</v>
      </c>
    </row>
    <row r="1064" spans="1:5" ht="15.6">
      <c r="A1064" s="1">
        <v>44384</v>
      </c>
      <c r="B1064" s="4">
        <v>1215.9658999999999</v>
      </c>
      <c r="C1064" s="12">
        <f>[1]!s_dq_amount("881001.WI",A1064,100000000)</f>
        <v>10404.750042060001</v>
      </c>
      <c r="D1064" s="13">
        <f t="shared" si="25"/>
        <v>0.1168664211138757</v>
      </c>
      <c r="E1064">
        <f t="shared" si="24"/>
        <v>0.70499999999999996</v>
      </c>
    </row>
    <row r="1065" spans="1:5" ht="15.6">
      <c r="A1065" s="1">
        <v>44385</v>
      </c>
      <c r="B1065" s="4">
        <v>1283.4928</v>
      </c>
      <c r="C1065" s="12">
        <f>[1]!s_dq_amount("881001.WI",A1065,100000000)</f>
        <v>11841.095027269999</v>
      </c>
      <c r="D1065" s="13">
        <f t="shared" si="25"/>
        <v>0.10839308332921244</v>
      </c>
      <c r="E1065">
        <f t="shared" si="24"/>
        <v>0.53500000000000003</v>
      </c>
    </row>
    <row r="1066" spans="1:5" ht="15.6">
      <c r="A1066" s="1">
        <v>44386</v>
      </c>
      <c r="B1066" s="4">
        <v>1292.9806000000001</v>
      </c>
      <c r="C1066" s="12">
        <f>[1]!s_dq_amount("881001.WI",A1066,100000000)</f>
        <v>11169.047101030001</v>
      </c>
      <c r="D1066" s="13">
        <f t="shared" si="25"/>
        <v>0.11576462954308452</v>
      </c>
      <c r="E1066">
        <f t="shared" si="24"/>
        <v>0.67700000000000005</v>
      </c>
    </row>
    <row r="1067" spans="1:5" ht="15.6">
      <c r="A1067" s="1">
        <v>44389</v>
      </c>
      <c r="B1067" s="4">
        <v>1345.5996</v>
      </c>
      <c r="C1067" s="12">
        <f>[1]!s_dq_amount("881001.WI",A1067,100000000)</f>
        <v>13093.24631583</v>
      </c>
      <c r="D1067" s="13">
        <f t="shared" si="25"/>
        <v>0.10277050989051835</v>
      </c>
      <c r="E1067">
        <f t="shared" si="24"/>
        <v>0.438</v>
      </c>
    </row>
    <row r="1068" spans="1:5" ht="15.6">
      <c r="A1068" s="1">
        <v>44390</v>
      </c>
      <c r="B1068" s="4">
        <v>1309.3013000000001</v>
      </c>
      <c r="C1068" s="12">
        <f>[1]!s_dq_amount("881001.WI",A1068,100000000)</f>
        <v>12119.956427180001</v>
      </c>
      <c r="D1068" s="13">
        <f t="shared" si="25"/>
        <v>0.10802854844129506</v>
      </c>
      <c r="E1068">
        <f t="shared" si="24"/>
        <v>0.51900000000000002</v>
      </c>
    </row>
    <row r="1069" spans="1:5" ht="15.6">
      <c r="A1069" s="1">
        <v>44391</v>
      </c>
      <c r="B1069" s="4">
        <v>1352.3118999999999</v>
      </c>
      <c r="C1069" s="12">
        <f>[1]!s_dq_amount("881001.WI",A1069,100000000)</f>
        <v>12079.914616120001</v>
      </c>
      <c r="D1069" s="13">
        <f t="shared" si="25"/>
        <v>0.11194714060274995</v>
      </c>
      <c r="E1069">
        <f t="shared" si="24"/>
        <v>0.60099999999999998</v>
      </c>
    </row>
    <row r="1070" spans="1:5" ht="15.6">
      <c r="A1070" s="1">
        <v>44392</v>
      </c>
      <c r="B1070" s="4">
        <v>1305.3885</v>
      </c>
      <c r="C1070" s="12">
        <f>[1]!s_dq_amount("881001.WI",A1070,100000000)</f>
        <v>11627.70325289</v>
      </c>
      <c r="D1070" s="13">
        <f t="shared" si="25"/>
        <v>0.11226537791765137</v>
      </c>
      <c r="E1070">
        <f t="shared" si="24"/>
        <v>0.60499999999999998</v>
      </c>
    </row>
    <row r="1071" spans="1:5" ht="15.6">
      <c r="A1071" s="1">
        <v>44393</v>
      </c>
      <c r="B1071" s="4">
        <v>1295.2739999999999</v>
      </c>
      <c r="C1071" s="12">
        <f>[1]!s_dq_amount("881001.WI",A1071,100000000)</f>
        <v>11723.75879208</v>
      </c>
      <c r="D1071" s="13">
        <f t="shared" si="25"/>
        <v>0.11048282577043669</v>
      </c>
      <c r="E1071">
        <f t="shared" si="24"/>
        <v>0.57699999999999996</v>
      </c>
    </row>
    <row r="1072" spans="1:5" ht="15.6">
      <c r="A1072" s="1">
        <v>44396</v>
      </c>
      <c r="B1072" s="4">
        <v>1287.3417999999999</v>
      </c>
      <c r="C1072" s="12">
        <f>[1]!s_dq_amount("881001.WI",A1072,100000000)</f>
        <v>11140.26873102</v>
      </c>
      <c r="D1072" s="13">
        <f t="shared" si="25"/>
        <v>0.11555751760416746</v>
      </c>
      <c r="E1072">
        <f t="shared" si="24"/>
        <v>0.67500000000000004</v>
      </c>
    </row>
    <row r="1073" spans="1:5" ht="15.6">
      <c r="A1073" s="1">
        <v>44397</v>
      </c>
      <c r="B1073" s="4">
        <v>1100.6041</v>
      </c>
      <c r="C1073" s="12">
        <f>[1]!s_dq_amount("881001.WI",A1073,100000000)</f>
        <v>9601.8203494999998</v>
      </c>
      <c r="D1073" s="13">
        <f t="shared" si="25"/>
        <v>0.11462452534402108</v>
      </c>
      <c r="E1073">
        <f t="shared" si="24"/>
        <v>0.66100000000000003</v>
      </c>
    </row>
    <row r="1074" spans="1:5" ht="15.6">
      <c r="A1074" s="1">
        <v>44398</v>
      </c>
      <c r="B1074" s="4">
        <v>1258.2829999999999</v>
      </c>
      <c r="C1074" s="12">
        <f>[1]!s_dq_amount("881001.WI",A1074,100000000)</f>
        <v>12041.513240189999</v>
      </c>
      <c r="D1074" s="13">
        <f t="shared" si="25"/>
        <v>0.10449542137281626</v>
      </c>
      <c r="E1074">
        <f t="shared" si="24"/>
        <v>0.45400000000000001</v>
      </c>
    </row>
    <row r="1075" spans="1:5" ht="15.6">
      <c r="A1075" s="1">
        <v>44399</v>
      </c>
      <c r="B1075" s="4">
        <v>1330.7370000000001</v>
      </c>
      <c r="C1075" s="12">
        <f>[1]!s_dq_amount("881001.WI",A1075,100000000)</f>
        <v>12856.1722285</v>
      </c>
      <c r="D1075" s="13">
        <f t="shared" si="25"/>
        <v>0.10350958095053962</v>
      </c>
      <c r="E1075">
        <f t="shared" si="24"/>
        <v>0.442</v>
      </c>
    </row>
    <row r="1076" spans="1:5" ht="15.6">
      <c r="A1076" s="1">
        <v>44400</v>
      </c>
      <c r="B1076" s="4">
        <v>1394.8901000000001</v>
      </c>
      <c r="C1076" s="12">
        <f>[1]!s_dq_amount("881001.WI",A1076,100000000)</f>
        <v>13668.25646536</v>
      </c>
      <c r="D1076" s="13">
        <f t="shared" si="25"/>
        <v>0.10205325774615986</v>
      </c>
      <c r="E1076">
        <f t="shared" si="24"/>
        <v>0.41199999999999998</v>
      </c>
    </row>
    <row r="1077" spans="1:5" ht="15.6">
      <c r="A1077" s="1">
        <v>44403</v>
      </c>
      <c r="B1077" s="4">
        <v>1688.2569000000001</v>
      </c>
      <c r="C1077" s="12">
        <f>[1]!s_dq_amount("881001.WI",A1077,100000000)</f>
        <v>14065.99285798</v>
      </c>
      <c r="D1077" s="13">
        <f t="shared" si="25"/>
        <v>0.12002401231436774</v>
      </c>
      <c r="E1077">
        <f t="shared" si="24"/>
        <v>0.75900000000000001</v>
      </c>
    </row>
    <row r="1078" spans="1:5" ht="15.6">
      <c r="A1078" s="1">
        <v>44404</v>
      </c>
      <c r="B1078" s="4">
        <v>1745.4167</v>
      </c>
      <c r="C1078" s="12">
        <f>[1]!s_dq_amount("881001.WI",A1078,100000000)</f>
        <v>15235.510280500001</v>
      </c>
      <c r="D1078" s="13">
        <f t="shared" si="25"/>
        <v>0.11456240505668962</v>
      </c>
      <c r="E1078">
        <f t="shared" si="24"/>
        <v>0.65900000000000003</v>
      </c>
    </row>
    <row r="1079" spans="1:5" ht="15.6">
      <c r="A1079" s="1">
        <v>44405</v>
      </c>
      <c r="B1079" s="4">
        <v>1719.3743999999999</v>
      </c>
      <c r="C1079" s="12">
        <f>[1]!s_dq_amount("881001.WI",A1079,100000000)</f>
        <v>12598.24595794</v>
      </c>
      <c r="D1079" s="13">
        <f t="shared" si="25"/>
        <v>0.13647728467440901</v>
      </c>
      <c r="E1079">
        <f t="shared" ref="E1079:E1142" si="26">PERCENTRANK(D580:D1079,D1079)</f>
        <v>0.90500000000000003</v>
      </c>
    </row>
    <row r="1080" spans="1:5" ht="15.6">
      <c r="A1080" s="1">
        <v>44406</v>
      </c>
      <c r="B1080" s="4">
        <v>1552.0576000000001</v>
      </c>
      <c r="C1080" s="12">
        <f>[1]!s_dq_amount("881001.WI",A1080,100000000)</f>
        <v>12385.44294415</v>
      </c>
      <c r="D1080" s="13">
        <f t="shared" si="25"/>
        <v>0.1253130475025184</v>
      </c>
      <c r="E1080">
        <f t="shared" si="26"/>
        <v>0.81100000000000005</v>
      </c>
    </row>
    <row r="1081" spans="1:5" ht="15.6">
      <c r="A1081" s="1">
        <v>44407</v>
      </c>
      <c r="B1081" s="4">
        <v>1533.7596000000001</v>
      </c>
      <c r="C1081" s="12">
        <f>[1]!s_dq_amount("881001.WI",A1081,100000000)</f>
        <v>13275.110450759999</v>
      </c>
      <c r="D1081" s="13">
        <f t="shared" si="25"/>
        <v>0.11553648504010695</v>
      </c>
      <c r="E1081">
        <f t="shared" si="26"/>
        <v>0.66700000000000004</v>
      </c>
    </row>
    <row r="1082" spans="1:5" ht="15.6">
      <c r="A1082" s="1">
        <v>44410</v>
      </c>
      <c r="B1082" s="4">
        <v>1718.8288</v>
      </c>
      <c r="C1082" s="12">
        <f>[1]!s_dq_amount("881001.WI",A1082,100000000)</f>
        <v>15021.09533534</v>
      </c>
      <c r="D1082" s="13">
        <f t="shared" si="25"/>
        <v>0.11442766067505919</v>
      </c>
      <c r="E1082">
        <f t="shared" si="26"/>
        <v>0.64900000000000002</v>
      </c>
    </row>
    <row r="1083" spans="1:5" ht="15.6">
      <c r="A1083" s="1">
        <v>44411</v>
      </c>
      <c r="B1083" s="4">
        <v>1559.4431</v>
      </c>
      <c r="C1083" s="12">
        <f>[1]!s_dq_amount("881001.WI",A1083,100000000)</f>
        <v>14058.717556670001</v>
      </c>
      <c r="D1083" s="13">
        <f t="shared" si="25"/>
        <v>0.11092356708312556</v>
      </c>
      <c r="E1083">
        <f t="shared" si="26"/>
        <v>0.56699999999999995</v>
      </c>
    </row>
    <row r="1084" spans="1:5" ht="15.6">
      <c r="A1084" s="1">
        <v>44412</v>
      </c>
      <c r="B1084" s="4">
        <v>1403.4168</v>
      </c>
      <c r="C1084" s="12">
        <f>[1]!s_dq_amount("881001.WI",A1084,100000000)</f>
        <v>12756.37771837</v>
      </c>
      <c r="D1084" s="13">
        <f t="shared" si="25"/>
        <v>0.11001687398915681</v>
      </c>
      <c r="E1084">
        <f t="shared" si="26"/>
        <v>0.54700000000000004</v>
      </c>
    </row>
    <row r="1085" spans="1:5" ht="15.6">
      <c r="A1085" s="1">
        <v>44413</v>
      </c>
      <c r="B1085" s="4">
        <v>1341.6559999999999</v>
      </c>
      <c r="C1085" s="12">
        <f>[1]!s_dq_amount("881001.WI",A1085,100000000)</f>
        <v>12760.74042324</v>
      </c>
      <c r="D1085" s="13">
        <f t="shared" si="25"/>
        <v>0.10513935363472807</v>
      </c>
      <c r="E1085">
        <f t="shared" si="26"/>
        <v>0.44800000000000001</v>
      </c>
    </row>
    <row r="1086" spans="1:5" ht="15.6">
      <c r="A1086" s="1">
        <v>44414</v>
      </c>
      <c r="B1086" s="4">
        <v>1265.5350000000001</v>
      </c>
      <c r="C1086" s="12">
        <f>[1]!s_dq_amount("881001.WI",A1086,100000000)</f>
        <v>12132.1899767</v>
      </c>
      <c r="D1086" s="13">
        <f t="shared" si="25"/>
        <v>0.10431216478067633</v>
      </c>
      <c r="E1086">
        <f t="shared" si="26"/>
        <v>0.434</v>
      </c>
    </row>
    <row r="1087" spans="1:5" ht="15.6">
      <c r="A1087" s="1">
        <v>44417</v>
      </c>
      <c r="B1087" s="4">
        <v>1346.1524999999999</v>
      </c>
      <c r="C1087" s="12">
        <f>[1]!s_dq_amount("881001.WI",A1087,100000000)</f>
        <v>12400.96011948</v>
      </c>
      <c r="D1087" s="13">
        <f t="shared" si="25"/>
        <v>0.10855228039040311</v>
      </c>
      <c r="E1087">
        <f t="shared" si="26"/>
        <v>0.51100000000000001</v>
      </c>
    </row>
    <row r="1088" spans="1:5" ht="15.6">
      <c r="A1088" s="1">
        <v>44418</v>
      </c>
      <c r="B1088" s="4">
        <v>1383.3929000000001</v>
      </c>
      <c r="C1088" s="12">
        <f>[1]!s_dq_amount("881001.WI",A1088,100000000)</f>
        <v>13063.20399</v>
      </c>
      <c r="D1088" s="13">
        <f t="shared" si="25"/>
        <v>0.10589996918512486</v>
      </c>
      <c r="E1088">
        <f t="shared" si="26"/>
        <v>0.45400000000000001</v>
      </c>
    </row>
    <row r="1089" spans="1:5" ht="15.6">
      <c r="A1089" s="1">
        <v>44419</v>
      </c>
      <c r="B1089" s="4">
        <v>1254.7375999999999</v>
      </c>
      <c r="C1089" s="12">
        <f>[1]!s_dq_amount("881001.WI",A1089,100000000)</f>
        <v>12697.29100591</v>
      </c>
      <c r="D1089" s="13">
        <f t="shared" si="25"/>
        <v>9.8819315034677696E-2</v>
      </c>
      <c r="E1089">
        <f t="shared" si="26"/>
        <v>0.34200000000000003</v>
      </c>
    </row>
    <row r="1090" spans="1:5" ht="15.6">
      <c r="A1090" s="1">
        <v>44420</v>
      </c>
      <c r="B1090" s="4">
        <v>1196.4090000000001</v>
      </c>
      <c r="C1090" s="12">
        <f>[1]!s_dq_amount("881001.WI",A1090,100000000)</f>
        <v>12898.45472858</v>
      </c>
      <c r="D1090" s="13">
        <f t="shared" si="25"/>
        <v>9.2755994820762036E-2</v>
      </c>
      <c r="E1090">
        <f t="shared" si="26"/>
        <v>0.27600000000000002</v>
      </c>
    </row>
    <row r="1091" spans="1:5" ht="15.6">
      <c r="A1091" s="1">
        <v>44421</v>
      </c>
      <c r="B1091" s="4">
        <v>1230.0782999999999</v>
      </c>
      <c r="C1091" s="12">
        <f>[1]!s_dq_amount("881001.WI",A1091,100000000)</f>
        <v>12817.744153600001</v>
      </c>
      <c r="D1091" s="13">
        <f t="shared" si="25"/>
        <v>9.5966832015017184E-2</v>
      </c>
      <c r="E1091">
        <f t="shared" si="26"/>
        <v>0.31</v>
      </c>
    </row>
    <row r="1092" spans="1:5" ht="15.6">
      <c r="A1092" s="1">
        <v>44424</v>
      </c>
      <c r="B1092" s="4">
        <v>1174.0553</v>
      </c>
      <c r="C1092" s="12">
        <f>[1]!s_dq_amount("881001.WI",A1092,100000000)</f>
        <v>12366.43205858</v>
      </c>
      <c r="D1092" s="13">
        <f t="shared" ref="D1092:D1155" si="27">B1092/C1092</f>
        <v>9.493888733941043E-2</v>
      </c>
      <c r="E1092">
        <f t="shared" si="26"/>
        <v>0.29599999999999999</v>
      </c>
    </row>
    <row r="1093" spans="1:5" ht="15.6">
      <c r="A1093" s="1">
        <v>44425</v>
      </c>
      <c r="B1093" s="4">
        <v>1336.5228999999999</v>
      </c>
      <c r="C1093" s="12">
        <f>[1]!s_dq_amount("881001.WI",A1093,100000000)</f>
        <v>12929.00140899</v>
      </c>
      <c r="D1093" s="13">
        <f t="shared" si="27"/>
        <v>0.10337402384925626</v>
      </c>
      <c r="E1093">
        <f t="shared" si="26"/>
        <v>0.41399999999999998</v>
      </c>
    </row>
    <row r="1094" spans="1:5" ht="15.6">
      <c r="A1094" s="1">
        <v>44426</v>
      </c>
      <c r="B1094" s="4">
        <v>1292.1912</v>
      </c>
      <c r="C1094" s="12">
        <f>[1]!s_dq_amount("881001.WI",A1094,100000000)</f>
        <v>11789.6199775</v>
      </c>
      <c r="D1094" s="13">
        <f t="shared" si="27"/>
        <v>0.10960414351489642</v>
      </c>
      <c r="E1094">
        <f t="shared" si="26"/>
        <v>0.53700000000000003</v>
      </c>
    </row>
    <row r="1095" spans="1:5" ht="15.6">
      <c r="A1095" s="1">
        <v>44427</v>
      </c>
      <c r="B1095" s="4">
        <v>1316.7127</v>
      </c>
      <c r="C1095" s="12">
        <f>[1]!s_dq_amount("881001.WI",A1095,100000000)</f>
        <v>11932.384768899999</v>
      </c>
      <c r="D1095" s="13">
        <f t="shared" si="27"/>
        <v>0.11034782447108288</v>
      </c>
      <c r="E1095">
        <f t="shared" si="26"/>
        <v>0.55500000000000005</v>
      </c>
    </row>
    <row r="1096" spans="1:5" ht="15.6">
      <c r="A1096" s="1">
        <v>44428</v>
      </c>
      <c r="B1096" s="4">
        <v>1450.5188000000001</v>
      </c>
      <c r="C1096" s="12">
        <f>[1]!s_dq_amount("881001.WI",A1096,100000000)</f>
        <v>12204.403970179999</v>
      </c>
      <c r="D1096" s="13">
        <f t="shared" si="27"/>
        <v>0.11885208024448954</v>
      </c>
      <c r="E1096">
        <f t="shared" si="26"/>
        <v>0.74099999999999999</v>
      </c>
    </row>
    <row r="1097" spans="1:5" ht="15.6">
      <c r="A1097" s="1">
        <v>44431</v>
      </c>
      <c r="B1097" s="4">
        <v>1314.0998999999999</v>
      </c>
      <c r="C1097" s="12">
        <f>[1]!s_dq_amount("881001.WI",A1097,100000000)</f>
        <v>13036.35455036</v>
      </c>
      <c r="D1097" s="13">
        <f t="shared" si="27"/>
        <v>0.10080271251626176</v>
      </c>
      <c r="E1097">
        <f t="shared" si="26"/>
        <v>0.36</v>
      </c>
    </row>
    <row r="1098" spans="1:5" ht="15.6">
      <c r="A1098" s="1">
        <v>44432</v>
      </c>
      <c r="B1098" s="4">
        <v>1404.3668</v>
      </c>
      <c r="C1098" s="12">
        <f>[1]!s_dq_amount("881001.WI",A1098,100000000)</f>
        <v>13852.478175570001</v>
      </c>
      <c r="D1098" s="13">
        <f t="shared" si="27"/>
        <v>0.1013801849893341</v>
      </c>
      <c r="E1098">
        <f t="shared" si="26"/>
        <v>0.36599999999999999</v>
      </c>
    </row>
    <row r="1099" spans="1:5" ht="15.6">
      <c r="A1099" s="1">
        <v>44433</v>
      </c>
      <c r="B1099" s="4">
        <v>1293.9009000000001</v>
      </c>
      <c r="C1099" s="12">
        <f>[1]!s_dq_amount("881001.WI",A1099,100000000)</f>
        <v>12929.11342107</v>
      </c>
      <c r="D1099" s="13">
        <f t="shared" si="27"/>
        <v>0.10007653718091664</v>
      </c>
      <c r="E1099">
        <f t="shared" si="26"/>
        <v>0.34799999999999998</v>
      </c>
    </row>
    <row r="1100" spans="1:5" ht="15.6">
      <c r="A1100" s="1">
        <v>44434</v>
      </c>
      <c r="B1100" s="4">
        <v>1320.4358</v>
      </c>
      <c r="C1100" s="12">
        <f>[1]!s_dq_amount("881001.WI",A1100,100000000)</f>
        <v>13577.848710660001</v>
      </c>
      <c r="D1100" s="13">
        <f t="shared" si="27"/>
        <v>9.7249264455518847E-2</v>
      </c>
      <c r="E1100">
        <f t="shared" si="26"/>
        <v>0.314</v>
      </c>
    </row>
    <row r="1101" spans="1:5" ht="15.6">
      <c r="A1101" s="1">
        <v>44435</v>
      </c>
      <c r="B1101" s="4">
        <v>1255.6746000000001</v>
      </c>
      <c r="C1101" s="12">
        <f>[1]!s_dq_amount("881001.WI",A1101,100000000)</f>
        <v>13300.29092988</v>
      </c>
      <c r="D1101" s="13">
        <f t="shared" si="27"/>
        <v>9.4409558905139621E-2</v>
      </c>
      <c r="E1101">
        <f t="shared" si="26"/>
        <v>0.27200000000000002</v>
      </c>
    </row>
    <row r="1102" spans="1:5" ht="15.6">
      <c r="A1102" s="1">
        <v>44438</v>
      </c>
      <c r="B1102" s="4">
        <v>1510.7668000000001</v>
      </c>
      <c r="C1102" s="12">
        <f>[1]!s_dq_amount("881001.WI",A1102,100000000)</f>
        <v>15665.658011899999</v>
      </c>
      <c r="D1102" s="13">
        <f t="shared" si="27"/>
        <v>9.6438132305223717E-2</v>
      </c>
      <c r="E1102">
        <f t="shared" si="26"/>
        <v>0.29599999999999999</v>
      </c>
    </row>
    <row r="1103" spans="1:5" ht="15.6">
      <c r="A1103" s="1">
        <v>44439</v>
      </c>
      <c r="B1103" s="4">
        <v>1751.6705999999999</v>
      </c>
      <c r="C1103" s="12">
        <f>[1]!s_dq_amount("881001.WI",A1103,100000000)</f>
        <v>14713.02252169</v>
      </c>
      <c r="D1103" s="13">
        <f t="shared" si="27"/>
        <v>0.11905579546403057</v>
      </c>
      <c r="E1103">
        <f t="shared" si="26"/>
        <v>0.745</v>
      </c>
    </row>
    <row r="1104" spans="1:5" ht="15.6">
      <c r="A1104" s="1">
        <v>44440</v>
      </c>
      <c r="B1104" s="4">
        <v>1864.6174000000001</v>
      </c>
      <c r="C1104" s="12">
        <f>[1]!s_dq_amount("881001.WI",A1104,100000000)</f>
        <v>17007.099656509999</v>
      </c>
      <c r="D1104" s="13">
        <f t="shared" si="27"/>
        <v>0.10963758886932019</v>
      </c>
      <c r="E1104">
        <f t="shared" si="26"/>
        <v>0.53100000000000003</v>
      </c>
    </row>
    <row r="1105" spans="1:5" ht="15.6">
      <c r="A1105" s="1">
        <v>44441</v>
      </c>
      <c r="B1105" s="4">
        <v>1577.0509999999999</v>
      </c>
      <c r="C1105" s="12">
        <f>[1]!s_dq_amount("881001.WI",A1105,100000000)</f>
        <v>14259.78672056</v>
      </c>
      <c r="D1105" s="13">
        <f t="shared" si="27"/>
        <v>0.11059429084771523</v>
      </c>
      <c r="E1105">
        <f t="shared" si="26"/>
        <v>0.55900000000000005</v>
      </c>
    </row>
    <row r="1106" spans="1:5" ht="15.6">
      <c r="A1106" s="1">
        <v>44442</v>
      </c>
      <c r="B1106" s="4">
        <v>1638.0564999999999</v>
      </c>
      <c r="C1106" s="12">
        <f>[1]!s_dq_amount("881001.WI",A1106,100000000)</f>
        <v>15687.32572753</v>
      </c>
      <c r="D1106" s="13">
        <f t="shared" si="27"/>
        <v>0.10441910421515262</v>
      </c>
      <c r="E1106">
        <f t="shared" si="26"/>
        <v>0.41799999999999998</v>
      </c>
    </row>
    <row r="1107" spans="1:5" ht="15.6">
      <c r="A1107" s="1">
        <v>44445</v>
      </c>
      <c r="B1107" s="4">
        <v>1566.7523000000001</v>
      </c>
      <c r="C1107" s="12">
        <f>[1]!s_dq_amount("881001.WI",A1107,100000000)</f>
        <v>14210.46308903</v>
      </c>
      <c r="D1107" s="13">
        <f t="shared" si="27"/>
        <v>0.11025343017916708</v>
      </c>
      <c r="E1107">
        <f t="shared" si="26"/>
        <v>0.54500000000000004</v>
      </c>
    </row>
    <row r="1108" spans="1:5" ht="15.6">
      <c r="A1108" s="1">
        <v>44446</v>
      </c>
      <c r="B1108" s="4">
        <v>1340.2946999999999</v>
      </c>
      <c r="C1108" s="12">
        <f>[1]!s_dq_amount("881001.WI",A1108,100000000)</f>
        <v>13922.41583233</v>
      </c>
      <c r="D1108" s="13">
        <f t="shared" si="27"/>
        <v>9.6268831224508369E-2</v>
      </c>
      <c r="E1108">
        <f t="shared" si="26"/>
        <v>0.28599999999999998</v>
      </c>
    </row>
    <row r="1109" spans="1:5" ht="15.6">
      <c r="A1109" s="1">
        <v>44447</v>
      </c>
      <c r="B1109" s="4">
        <v>1383.6896999999999</v>
      </c>
      <c r="C1109" s="12">
        <f>[1]!s_dq_amount("881001.WI",A1109,100000000)</f>
        <v>14663.50145575</v>
      </c>
      <c r="D1109" s="13">
        <f t="shared" si="27"/>
        <v>9.4362843975264413E-2</v>
      </c>
      <c r="E1109">
        <f t="shared" si="26"/>
        <v>0.25800000000000001</v>
      </c>
    </row>
    <row r="1110" spans="1:5" ht="15.6">
      <c r="A1110" s="1">
        <v>44448</v>
      </c>
      <c r="B1110" s="4">
        <v>1326.8053</v>
      </c>
      <c r="C1110" s="12">
        <f>[1]!s_dq_amount("881001.WI",A1110,100000000)</f>
        <v>14246.69128469</v>
      </c>
      <c r="D1110" s="13">
        <f t="shared" si="27"/>
        <v>9.3130767943700163E-2</v>
      </c>
      <c r="E1110">
        <f t="shared" si="26"/>
        <v>0.246</v>
      </c>
    </row>
    <row r="1111" spans="1:5" ht="15.6">
      <c r="A1111" s="1">
        <v>44449</v>
      </c>
      <c r="B1111" s="4">
        <v>1522.8303000000001</v>
      </c>
      <c r="C1111" s="12">
        <f>[1]!s_dq_amount("881001.WI",A1111,100000000)</f>
        <v>15369.038222159999</v>
      </c>
      <c r="D1111" s="13">
        <f t="shared" si="27"/>
        <v>9.908429388927488E-2</v>
      </c>
      <c r="E1111">
        <f t="shared" si="26"/>
        <v>0.32200000000000001</v>
      </c>
    </row>
    <row r="1112" spans="1:5" ht="15.6">
      <c r="A1112" s="1">
        <v>44452</v>
      </c>
      <c r="B1112" s="4">
        <v>1354.2585999999999</v>
      </c>
      <c r="C1112" s="12">
        <f>[1]!s_dq_amount("881001.WI",A1112,100000000)</f>
        <v>14539.52519092</v>
      </c>
      <c r="D1112" s="13">
        <f t="shared" si="27"/>
        <v>9.3143247954598996E-2</v>
      </c>
      <c r="E1112">
        <f t="shared" si="26"/>
        <v>0.246</v>
      </c>
    </row>
    <row r="1113" spans="1:5" ht="15.6">
      <c r="A1113" s="1">
        <v>44453</v>
      </c>
      <c r="B1113" s="4">
        <v>1439.0369000000001</v>
      </c>
      <c r="C1113" s="12">
        <f>[1]!s_dq_amount("881001.WI",A1113,100000000)</f>
        <v>15014.64810126</v>
      </c>
      <c r="D1113" s="13">
        <f t="shared" si="27"/>
        <v>9.5842199583701132E-2</v>
      </c>
      <c r="E1113">
        <f t="shared" si="26"/>
        <v>0.28199999999999997</v>
      </c>
    </row>
    <row r="1114" spans="1:5" ht="15.6">
      <c r="A1114" s="1">
        <v>44454</v>
      </c>
      <c r="B1114" s="4">
        <v>1320.3025</v>
      </c>
      <c r="C1114" s="12">
        <f>[1]!s_dq_amount("881001.WI",A1114,100000000)</f>
        <v>13442.167648279999</v>
      </c>
      <c r="D1114" s="13">
        <f t="shared" si="27"/>
        <v>9.8220951750214197E-2</v>
      </c>
      <c r="E1114">
        <f t="shared" si="26"/>
        <v>0.31</v>
      </c>
    </row>
    <row r="1115" spans="1:5" ht="15.6">
      <c r="A1115" s="1">
        <v>44455</v>
      </c>
      <c r="B1115" s="4">
        <v>1611.8622</v>
      </c>
      <c r="C1115" s="12">
        <f>[1]!s_dq_amount("881001.WI",A1115,100000000)</f>
        <v>14706.01168059</v>
      </c>
      <c r="D1115" s="13">
        <f t="shared" si="27"/>
        <v>0.10960566569707313</v>
      </c>
      <c r="E1115">
        <f t="shared" si="26"/>
        <v>0.52500000000000002</v>
      </c>
    </row>
    <row r="1116" spans="1:5" ht="15.6">
      <c r="A1116" s="1">
        <v>44462</v>
      </c>
      <c r="B1116" s="4">
        <v>1620.5644</v>
      </c>
      <c r="C1116" s="12">
        <f>[1]!s_dq_amount("881001.WI",A1116,100000000)</f>
        <v>13107.632667989999</v>
      </c>
      <c r="D1116" s="13">
        <f t="shared" si="27"/>
        <v>0.12363517051843861</v>
      </c>
      <c r="E1116">
        <f t="shared" si="26"/>
        <v>0.79100000000000004</v>
      </c>
    </row>
    <row r="1117" spans="1:5" ht="15.6">
      <c r="A1117" s="1">
        <v>44463</v>
      </c>
      <c r="B1117" s="4">
        <v>1374.4927</v>
      </c>
      <c r="C1117" s="12">
        <f>[1]!s_dq_amount("881001.WI",A1117,100000000)</f>
        <v>12722.35629053</v>
      </c>
      <c r="D1117" s="13">
        <f t="shared" si="27"/>
        <v>0.10803758899781135</v>
      </c>
      <c r="E1117">
        <f t="shared" si="26"/>
        <v>0.47399999999999998</v>
      </c>
    </row>
    <row r="1118" spans="1:5" ht="15.6">
      <c r="A1118" s="1">
        <v>44466</v>
      </c>
      <c r="B1118" s="4">
        <v>1501.8480999999999</v>
      </c>
      <c r="C1118" s="12">
        <f>[1]!s_dq_amount("881001.WI",A1118,100000000)</f>
        <v>13580.21108875</v>
      </c>
      <c r="D1118" s="13">
        <f t="shared" si="27"/>
        <v>0.11059092455817184</v>
      </c>
      <c r="E1118">
        <f t="shared" si="26"/>
        <v>0.55500000000000005</v>
      </c>
    </row>
    <row r="1119" spans="1:5" ht="15.6">
      <c r="A1119" s="1">
        <v>44467</v>
      </c>
      <c r="B1119" s="4">
        <v>1218.6857</v>
      </c>
      <c r="C1119" s="12">
        <f>[1]!s_dq_amount("881001.WI",A1119,100000000)</f>
        <v>10315.3165071</v>
      </c>
      <c r="D1119" s="13">
        <f t="shared" si="27"/>
        <v>0.11814331621925342</v>
      </c>
      <c r="E1119">
        <f t="shared" si="26"/>
        <v>0.72299999999999998</v>
      </c>
    </row>
    <row r="1120" spans="1:5" ht="15.6">
      <c r="A1120" s="1">
        <v>44468</v>
      </c>
      <c r="B1120" s="4">
        <v>1259.8286000000001</v>
      </c>
      <c r="C1120" s="12">
        <f>[1]!s_dq_amount("881001.WI",A1120,100000000)</f>
        <v>10684.517026699999</v>
      </c>
      <c r="D1120" s="13">
        <f t="shared" si="27"/>
        <v>0.11791160956098999</v>
      </c>
      <c r="E1120">
        <f t="shared" si="26"/>
        <v>0.71899999999999997</v>
      </c>
    </row>
    <row r="1121" spans="1:5" ht="15.6">
      <c r="A1121" s="1">
        <v>44469</v>
      </c>
      <c r="B1121" s="4">
        <v>1129.6135999999999</v>
      </c>
      <c r="C1121" s="12">
        <f>[1]!s_dq_amount("881001.WI",A1121,100000000)</f>
        <v>9340.5756017700005</v>
      </c>
      <c r="D1121" s="13">
        <f t="shared" si="27"/>
        <v>0.12093618725016719</v>
      </c>
      <c r="E1121">
        <f t="shared" si="26"/>
        <v>0.75700000000000001</v>
      </c>
    </row>
    <row r="1122" spans="1:5" ht="15.6">
      <c r="A1122" s="1">
        <v>44477</v>
      </c>
      <c r="B1122" s="4">
        <v>1496.0174</v>
      </c>
      <c r="C1122" s="12">
        <f>[1]!s_dq_amount("881001.WI",A1122,100000000)</f>
        <v>10510.044322809999</v>
      </c>
      <c r="D1122" s="13">
        <f t="shared" si="27"/>
        <v>0.14234168325562493</v>
      </c>
      <c r="E1122">
        <f t="shared" si="26"/>
        <v>0.94099999999999995</v>
      </c>
    </row>
    <row r="1123" spans="1:5" ht="15.6">
      <c r="A1123" s="1">
        <v>44480</v>
      </c>
      <c r="B1123" s="4">
        <v>1117.5555999999999</v>
      </c>
      <c r="C1123" s="12">
        <f>[1]!s_dq_amount("881001.WI",A1123,100000000)</f>
        <v>9843.1376303399993</v>
      </c>
      <c r="D1123" s="13">
        <f t="shared" si="27"/>
        <v>0.11353652076907896</v>
      </c>
      <c r="E1123">
        <f t="shared" si="26"/>
        <v>0.61699999999999999</v>
      </c>
    </row>
    <row r="1124" spans="1:5" ht="15.6">
      <c r="A1124" s="1">
        <v>44481</v>
      </c>
      <c r="B1124" s="4">
        <v>1138.6753000000001</v>
      </c>
      <c r="C1124" s="12">
        <f>[1]!s_dq_amount("881001.WI",A1124,100000000)</f>
        <v>9893.1265399999993</v>
      </c>
      <c r="D1124" s="13">
        <f t="shared" si="27"/>
        <v>0.11509761806806933</v>
      </c>
      <c r="E1124">
        <f t="shared" si="26"/>
        <v>0.64900000000000002</v>
      </c>
    </row>
    <row r="1125" spans="1:5" ht="15.6">
      <c r="A1125" s="1">
        <v>44484</v>
      </c>
      <c r="B1125" s="4">
        <v>1383.9565</v>
      </c>
      <c r="C1125" s="12">
        <f>[1]!s_dq_amount("881001.WI",A1125,100000000)</f>
        <v>9794.164471</v>
      </c>
      <c r="D1125" s="13">
        <f t="shared" si="27"/>
        <v>0.14130419231756028</v>
      </c>
      <c r="E1125">
        <f t="shared" si="26"/>
        <v>0.93100000000000005</v>
      </c>
    </row>
    <row r="1126" spans="1:5" ht="15.6">
      <c r="A1126" s="1">
        <v>44487</v>
      </c>
      <c r="B1126" s="4">
        <v>1135.4211</v>
      </c>
      <c r="C1126" s="12">
        <f>[1]!s_dq_amount("881001.WI",A1126,100000000)</f>
        <v>9934.8604919999998</v>
      </c>
      <c r="D1126" s="13">
        <f t="shared" si="27"/>
        <v>0.11428656707502763</v>
      </c>
      <c r="E1126">
        <f t="shared" si="26"/>
        <v>0.627</v>
      </c>
    </row>
    <row r="1127" spans="1:5" ht="15.6">
      <c r="A1127" s="1">
        <v>44488</v>
      </c>
      <c r="B1127" s="4">
        <v>1020.9968</v>
      </c>
      <c r="C1127" s="12">
        <f>[1]!s_dq_amount("881001.WI",A1127,100000000)</f>
        <v>9645.7273280000009</v>
      </c>
      <c r="D1127" s="13">
        <f t="shared" si="27"/>
        <v>0.10584964360709326</v>
      </c>
      <c r="E1127">
        <f t="shared" si="26"/>
        <v>0.41199999999999998</v>
      </c>
    </row>
    <row r="1128" spans="1:5" ht="15.6">
      <c r="A1128" s="1">
        <v>44489</v>
      </c>
      <c r="B1128" s="4">
        <v>1019.0599</v>
      </c>
      <c r="C1128" s="12">
        <f>[1]!s_dq_amount("881001.WI",A1128,100000000)</f>
        <v>10119.407069999999</v>
      </c>
      <c r="D1128" s="13">
        <f t="shared" si="27"/>
        <v>0.10070351878828016</v>
      </c>
      <c r="E1128">
        <f t="shared" si="26"/>
        <v>0.32</v>
      </c>
    </row>
    <row r="1129" spans="1:5" ht="15.6">
      <c r="A1129" s="1">
        <v>44490</v>
      </c>
      <c r="B1129" s="4">
        <v>1038.4997000000001</v>
      </c>
      <c r="C1129" s="12">
        <f>[1]!s_dq_amount("881001.WI",A1129,100000000)</f>
        <v>9861.0408169999992</v>
      </c>
      <c r="D1129" s="13">
        <f t="shared" si="27"/>
        <v>0.10531339635159732</v>
      </c>
      <c r="E1129">
        <f t="shared" si="26"/>
        <v>0.40400000000000003</v>
      </c>
    </row>
    <row r="1130" spans="1:5" ht="15.6">
      <c r="A1130" s="1">
        <v>44491</v>
      </c>
      <c r="B1130" s="4">
        <v>1059.4772</v>
      </c>
      <c r="C1130" s="12">
        <f>[1]!s_dq_amount("881001.WI",A1130,100000000)</f>
        <v>10081.819312</v>
      </c>
      <c r="D1130" s="13">
        <f t="shared" si="27"/>
        <v>0.10508789804821689</v>
      </c>
      <c r="E1130">
        <f t="shared" si="26"/>
        <v>0.39600000000000002</v>
      </c>
    </row>
    <row r="1131" spans="1:5" ht="15.6">
      <c r="A1131" s="1">
        <v>44494</v>
      </c>
      <c r="B1131" s="4">
        <v>1081.8141000000001</v>
      </c>
      <c r="C1131" s="12">
        <f>[1]!s_dq_amount("881001.WI",A1131,100000000)</f>
        <v>10057.743517999999</v>
      </c>
      <c r="D1131" s="13">
        <f t="shared" si="27"/>
        <v>0.10756031887907207</v>
      </c>
      <c r="E1131">
        <f t="shared" si="26"/>
        <v>0.44</v>
      </c>
    </row>
    <row r="1132" spans="1:5" ht="15.6">
      <c r="A1132" s="1">
        <v>44495</v>
      </c>
      <c r="B1132" s="4">
        <v>1104.3574000000001</v>
      </c>
      <c r="C1132" s="12">
        <f>[1]!s_dq_amount("881001.WI",A1132,100000000)</f>
        <v>10708.137113999999</v>
      </c>
      <c r="D1132" s="13">
        <f t="shared" si="27"/>
        <v>0.10313254193917115</v>
      </c>
      <c r="E1132">
        <f t="shared" si="26"/>
        <v>0.36</v>
      </c>
    </row>
    <row r="1133" spans="1:5" ht="15.6">
      <c r="A1133" s="1">
        <v>44496</v>
      </c>
      <c r="B1133" s="4">
        <v>1144.7802999999999</v>
      </c>
      <c r="C1133" s="12">
        <f>[1]!s_dq_amount("881001.WI",A1133,100000000)</f>
        <v>10650.793153000001</v>
      </c>
      <c r="D1133" s="13">
        <f t="shared" si="27"/>
        <v>0.10748310323513799</v>
      </c>
      <c r="E1133">
        <f t="shared" si="26"/>
        <v>0.438</v>
      </c>
    </row>
    <row r="1134" spans="1:5" ht="15.6">
      <c r="A1134" s="1">
        <v>44497</v>
      </c>
      <c r="B1134" s="4">
        <v>1225.2157</v>
      </c>
      <c r="C1134" s="12">
        <f>[1]!s_dq_amount("881001.WI",A1134,100000000)</f>
        <v>10970.162645</v>
      </c>
      <c r="D1134" s="13">
        <f t="shared" si="27"/>
        <v>0.11168619278023476</v>
      </c>
      <c r="E1134">
        <f t="shared" si="26"/>
        <v>0.56100000000000005</v>
      </c>
    </row>
    <row r="1135" spans="1:5" ht="15.6">
      <c r="A1135" s="1">
        <v>44498</v>
      </c>
      <c r="B1135" s="4">
        <v>1403.9670000000001</v>
      </c>
      <c r="C1135" s="12">
        <f>[1]!s_dq_amount("881001.WI",A1135,100000000)</f>
        <v>11301.571517</v>
      </c>
      <c r="D1135" s="13">
        <f t="shared" si="27"/>
        <v>0.12422759063977351</v>
      </c>
      <c r="E1135">
        <f t="shared" si="26"/>
        <v>0.79100000000000004</v>
      </c>
    </row>
    <row r="1136" spans="1:5" ht="15.6">
      <c r="A1136" s="1">
        <v>44501</v>
      </c>
      <c r="B1136" s="4">
        <v>1322.4395</v>
      </c>
      <c r="C1136" s="12">
        <f>[1]!s_dq_amount("881001.WI",A1136,100000000)</f>
        <v>12149.766758</v>
      </c>
      <c r="D1136" s="13">
        <f t="shared" si="27"/>
        <v>0.1088448466822823</v>
      </c>
      <c r="E1136">
        <f t="shared" si="26"/>
        <v>0.48</v>
      </c>
    </row>
    <row r="1137" spans="1:5" ht="15.6">
      <c r="A1137" s="1">
        <v>44502</v>
      </c>
      <c r="B1137" s="4">
        <v>1346.5685000000001</v>
      </c>
      <c r="C1137" s="12">
        <f>[1]!s_dq_amount("881001.WI",A1137,100000000)</f>
        <v>12498.766396000001</v>
      </c>
      <c r="D1137" s="13">
        <f t="shared" si="27"/>
        <v>0.10773611229592582</v>
      </c>
      <c r="E1137">
        <f t="shared" si="26"/>
        <v>0.442</v>
      </c>
    </row>
    <row r="1138" spans="1:5" ht="15.6">
      <c r="A1138" s="1">
        <v>44503</v>
      </c>
      <c r="B1138" s="4">
        <v>1128.0178000000001</v>
      </c>
      <c r="C1138" s="12">
        <f>[1]!s_dq_amount("881001.WI",A1138,100000000)</f>
        <v>9931.8960160000006</v>
      </c>
      <c r="D1138" s="13">
        <f t="shared" si="27"/>
        <v>0.11357527285654176</v>
      </c>
      <c r="E1138">
        <f t="shared" si="26"/>
        <v>0.61099999999999999</v>
      </c>
    </row>
    <row r="1139" spans="1:5" ht="15.6">
      <c r="A1139" s="1">
        <v>44504</v>
      </c>
      <c r="B1139" s="4">
        <v>1075.1778999999999</v>
      </c>
      <c r="C1139" s="12">
        <f>[1]!s_dq_amount("881001.WI",A1139,100000000)</f>
        <v>10721.477864</v>
      </c>
      <c r="D1139" s="13">
        <f t="shared" si="27"/>
        <v>0.10028262088850402</v>
      </c>
      <c r="E1139">
        <f t="shared" si="26"/>
        <v>0.29599999999999999</v>
      </c>
    </row>
    <row r="1140" spans="1:5" ht="15.6">
      <c r="A1140" s="1">
        <v>44505</v>
      </c>
      <c r="B1140" s="4">
        <v>1042.894</v>
      </c>
      <c r="C1140" s="12">
        <f>[1]!s_dq_amount("881001.WI",A1140,100000000)</f>
        <v>11450.179308999999</v>
      </c>
      <c r="D1140" s="13">
        <f t="shared" si="27"/>
        <v>9.1081019070179181E-2</v>
      </c>
      <c r="E1140">
        <f t="shared" si="26"/>
        <v>0.17799999999999999</v>
      </c>
    </row>
    <row r="1141" spans="1:5" ht="15.6">
      <c r="A1141" s="1">
        <v>44508</v>
      </c>
      <c r="B1141" s="4">
        <v>1022.605</v>
      </c>
      <c r="C1141" s="12">
        <f>[1]!s_dq_amount("881001.WI",A1141,100000000)</f>
        <v>10334.980033</v>
      </c>
      <c r="D1141" s="13">
        <f t="shared" si="27"/>
        <v>9.8946006352676238E-2</v>
      </c>
      <c r="E1141">
        <f t="shared" si="26"/>
        <v>0.27</v>
      </c>
    </row>
    <row r="1142" spans="1:5" ht="15.6">
      <c r="A1142" s="1">
        <v>44509</v>
      </c>
      <c r="B1142" s="4">
        <v>919.60140000000001</v>
      </c>
      <c r="C1142" s="12">
        <f>[1]!s_dq_amount("881001.WI",A1142,100000000)</f>
        <v>10064.500845</v>
      </c>
      <c r="D1142" s="13">
        <f t="shared" si="27"/>
        <v>9.1370790679286787E-2</v>
      </c>
      <c r="E1142">
        <f t="shared" si="26"/>
        <v>0.18</v>
      </c>
    </row>
    <row r="1143" spans="1:5" ht="15.6">
      <c r="A1143" s="1">
        <v>44510</v>
      </c>
      <c r="B1143" s="4">
        <v>1110.9844000000001</v>
      </c>
      <c r="C1143" s="12">
        <f>[1]!s_dq_amount("881001.WI",A1143,100000000)</f>
        <v>10720.962611000001</v>
      </c>
      <c r="D1143" s="13">
        <f t="shared" si="27"/>
        <v>0.10362729918114813</v>
      </c>
      <c r="E1143">
        <f t="shared" ref="E1143:E1206" si="28">PERCENTRANK(D644:D1143,D1143)</f>
        <v>0.36</v>
      </c>
    </row>
    <row r="1144" spans="1:5" ht="15.6">
      <c r="A1144" s="1">
        <v>44511</v>
      </c>
      <c r="B1144" s="4">
        <v>1029.6132</v>
      </c>
      <c r="C1144" s="12">
        <f>[1]!s_dq_amount("881001.WI",A1144,100000000)</f>
        <v>11145.244255</v>
      </c>
      <c r="D1144" s="13">
        <f t="shared" si="27"/>
        <v>9.2381393932940772E-2</v>
      </c>
      <c r="E1144">
        <f t="shared" si="28"/>
        <v>0.186</v>
      </c>
    </row>
    <row r="1145" spans="1:5" ht="15.6">
      <c r="A1145" s="1">
        <v>44512</v>
      </c>
      <c r="B1145" s="4">
        <v>985.58050000000003</v>
      </c>
      <c r="C1145" s="12">
        <f>[1]!s_dq_amount("881001.WI",A1145,100000000)</f>
        <v>10862.341034000001</v>
      </c>
      <c r="D1145" s="13">
        <f t="shared" si="27"/>
        <v>9.0733709880315289E-2</v>
      </c>
      <c r="E1145">
        <f t="shared" si="28"/>
        <v>0.16</v>
      </c>
    </row>
    <row r="1146" spans="1:5" ht="15.6">
      <c r="A1146" s="1">
        <v>44515</v>
      </c>
      <c r="B1146" s="4">
        <v>1047.3398</v>
      </c>
      <c r="C1146" s="12">
        <f>[1]!s_dq_amount("881001.WI",A1146,100000000)</f>
        <v>11455.440699000001</v>
      </c>
      <c r="D1146" s="13">
        <f t="shared" si="27"/>
        <v>9.1427281369579019E-2</v>
      </c>
      <c r="E1146">
        <f t="shared" si="28"/>
        <v>0.17599999999999999</v>
      </c>
    </row>
    <row r="1147" spans="1:5" ht="15.6">
      <c r="A1147" s="1">
        <v>44516</v>
      </c>
      <c r="B1147" s="4">
        <v>1036.5951</v>
      </c>
      <c r="C1147" s="12">
        <f>[1]!s_dq_amount("881001.WI",A1147,100000000)</f>
        <v>11035.432841</v>
      </c>
      <c r="D1147" s="13">
        <f t="shared" si="27"/>
        <v>9.3933343162465988E-2</v>
      </c>
      <c r="E1147">
        <f t="shared" si="28"/>
        <v>0.20200000000000001</v>
      </c>
    </row>
    <row r="1148" spans="1:5" ht="15.6">
      <c r="A1148" s="1">
        <v>44517</v>
      </c>
      <c r="B1148" s="4">
        <v>914.64549999999997</v>
      </c>
      <c r="C1148" s="12">
        <f>[1]!s_dq_amount("881001.WI",A1148,100000000)</f>
        <v>10277.155758999999</v>
      </c>
      <c r="D1148" s="13">
        <f t="shared" si="27"/>
        <v>8.8997921355723222E-2</v>
      </c>
      <c r="E1148">
        <f t="shared" si="28"/>
        <v>0.13800000000000001</v>
      </c>
    </row>
    <row r="1149" spans="1:5" ht="15.6">
      <c r="A1149" s="1">
        <v>44518</v>
      </c>
      <c r="B1149" s="4">
        <v>922.19029999999998</v>
      </c>
      <c r="C1149" s="12">
        <f>[1]!s_dq_amount("881001.WI",A1149,100000000)</f>
        <v>11102.730889</v>
      </c>
      <c r="D1149" s="13">
        <f t="shared" si="27"/>
        <v>8.3059772340664167E-2</v>
      </c>
      <c r="E1149">
        <f t="shared" si="28"/>
        <v>7.5999999999999998E-2</v>
      </c>
    </row>
    <row r="1150" spans="1:5" ht="15.6">
      <c r="A1150" s="1">
        <v>44519</v>
      </c>
      <c r="B1150" s="4">
        <v>991.98509999999999</v>
      </c>
      <c r="C1150" s="12">
        <f>[1]!s_dq_amount("881001.WI",A1150,100000000)</f>
        <v>11020.498533</v>
      </c>
      <c r="D1150" s="13">
        <f t="shared" si="27"/>
        <v>9.0012724653932855E-2</v>
      </c>
      <c r="E1150">
        <f t="shared" si="28"/>
        <v>0.14599999999999999</v>
      </c>
    </row>
    <row r="1151" spans="1:5" ht="15.6">
      <c r="A1151" s="1">
        <v>44522</v>
      </c>
      <c r="B1151" s="4">
        <v>1037.1921</v>
      </c>
      <c r="C1151" s="12">
        <f>[1]!s_dq_amount("881001.WI",A1151,100000000)</f>
        <v>12424.362829</v>
      </c>
      <c r="D1151" s="13">
        <f t="shared" si="27"/>
        <v>8.3480506346696931E-2</v>
      </c>
      <c r="E1151">
        <f t="shared" si="28"/>
        <v>7.8E-2</v>
      </c>
    </row>
    <row r="1152" spans="1:5" ht="15.6">
      <c r="A1152" s="1">
        <v>44523</v>
      </c>
      <c r="B1152" s="4">
        <v>1067.6931999999999</v>
      </c>
      <c r="C1152" s="12">
        <f>[1]!s_dq_amount("881001.WI",A1152,100000000)</f>
        <v>12151.015579999999</v>
      </c>
      <c r="D1152" s="13">
        <f t="shared" si="27"/>
        <v>8.7868638878002323E-2</v>
      </c>
      <c r="E1152">
        <f t="shared" si="28"/>
        <v>0.122</v>
      </c>
    </row>
    <row r="1153" spans="1:5" ht="15.6">
      <c r="A1153" s="1">
        <v>44524</v>
      </c>
      <c r="B1153" s="4">
        <v>977.43209999999999</v>
      </c>
      <c r="C1153" s="12">
        <f>[1]!s_dq_amount("881001.WI",A1153,100000000)</f>
        <v>11848.805918</v>
      </c>
      <c r="D1153" s="13">
        <f t="shared" si="27"/>
        <v>8.2492033945390508E-2</v>
      </c>
      <c r="E1153">
        <f t="shared" si="28"/>
        <v>6.8000000000000005E-2</v>
      </c>
    </row>
    <row r="1154" spans="1:5" ht="15.6">
      <c r="A1154" s="1">
        <v>44525</v>
      </c>
      <c r="B1154" s="4">
        <v>893.45650000000001</v>
      </c>
      <c r="C1154" s="12">
        <f>[1]!s_dq_amount("881001.WI",A1154,100000000)</f>
        <v>11002.503866999999</v>
      </c>
      <c r="D1154" s="13">
        <f t="shared" si="27"/>
        <v>8.1204833990539155E-2</v>
      </c>
      <c r="E1154">
        <f t="shared" si="28"/>
        <v>5.6000000000000001E-2</v>
      </c>
    </row>
    <row r="1155" spans="1:5" ht="15.6">
      <c r="A1155" s="1">
        <v>44526</v>
      </c>
      <c r="B1155" s="4">
        <v>947.08590000000004</v>
      </c>
      <c r="C1155" s="12">
        <f>[1]!s_dq_amount("881001.WI",A1155,100000000)</f>
        <v>10876.135901</v>
      </c>
      <c r="D1155" s="13">
        <f t="shared" si="27"/>
        <v>8.7079263133602508E-2</v>
      </c>
      <c r="E1155">
        <f t="shared" si="28"/>
        <v>0.114</v>
      </c>
    </row>
    <row r="1156" spans="1:5" ht="15.6">
      <c r="A1156" s="1">
        <v>44529</v>
      </c>
      <c r="B1156" s="4">
        <v>1106.4880000000001</v>
      </c>
      <c r="C1156" s="12">
        <f>[1]!s_dq_amount("881001.WI",A1156,100000000)</f>
        <v>11635.351729</v>
      </c>
      <c r="D1156" s="13">
        <f t="shared" ref="D1156:D1219" si="29">B1156/C1156</f>
        <v>9.5097082217307158E-2</v>
      </c>
      <c r="E1156">
        <f t="shared" si="28"/>
        <v>0.22</v>
      </c>
    </row>
    <row r="1157" spans="1:5" ht="15.6">
      <c r="A1157" s="1">
        <v>44530</v>
      </c>
      <c r="B1157" s="4">
        <v>1542.6510000000001</v>
      </c>
      <c r="C1157" s="12">
        <f>[1]!s_dq_amount("881001.WI",A1157,100000000)</f>
        <v>12096.078049</v>
      </c>
      <c r="D1157" s="13">
        <f t="shared" si="29"/>
        <v>0.1275331552715579</v>
      </c>
      <c r="E1157">
        <f t="shared" si="28"/>
        <v>0.82899999999999996</v>
      </c>
    </row>
    <row r="1158" spans="1:5" ht="15.6">
      <c r="A1158" s="1">
        <v>44531</v>
      </c>
      <c r="B1158" s="4">
        <v>1076.0473</v>
      </c>
      <c r="C1158" s="12">
        <f>[1]!s_dq_amount("881001.WI",A1158,100000000)</f>
        <v>11329.047952999999</v>
      </c>
      <c r="D1158" s="13">
        <f t="shared" si="29"/>
        <v>9.4981264486135059E-2</v>
      </c>
      <c r="E1158">
        <f t="shared" si="28"/>
        <v>0.214</v>
      </c>
    </row>
    <row r="1159" spans="1:5" ht="15.6">
      <c r="A1159" s="1">
        <v>44532</v>
      </c>
      <c r="B1159" s="4">
        <v>1063.2320999999999</v>
      </c>
      <c r="C1159" s="12">
        <f>[1]!s_dq_amount("881001.WI",A1159,100000000)</f>
        <v>11425.434251999999</v>
      </c>
      <c r="D1159" s="13">
        <f t="shared" si="29"/>
        <v>9.3058353542569583E-2</v>
      </c>
      <c r="E1159">
        <f t="shared" si="28"/>
        <v>0.19</v>
      </c>
    </row>
    <row r="1160" spans="1:5" ht="15.6">
      <c r="A1160" s="1">
        <v>44533</v>
      </c>
      <c r="B1160" s="4">
        <v>1109.2850000000001</v>
      </c>
      <c r="C1160" s="12">
        <f>[1]!s_dq_amount("881001.WI",A1160,100000000)</f>
        <v>11240.074365</v>
      </c>
      <c r="D1160" s="13">
        <f t="shared" si="29"/>
        <v>9.8690183354494213E-2</v>
      </c>
      <c r="E1160">
        <f t="shared" si="28"/>
        <v>0.26400000000000001</v>
      </c>
    </row>
    <row r="1161" spans="1:5" ht="15.6">
      <c r="A1161" s="1">
        <v>44536</v>
      </c>
      <c r="B1161" s="4">
        <v>1151.4695999999999</v>
      </c>
      <c r="C1161" s="12">
        <f>[1]!s_dq_amount("881001.WI",A1161,100000000)</f>
        <v>11924.787866000001</v>
      </c>
      <c r="D1161" s="13">
        <f t="shared" si="29"/>
        <v>9.65610133227673E-2</v>
      </c>
      <c r="E1161">
        <f t="shared" si="28"/>
        <v>0.246</v>
      </c>
    </row>
    <row r="1162" spans="1:5" ht="15.6">
      <c r="A1162" s="1">
        <v>44537</v>
      </c>
      <c r="B1162" s="4">
        <v>1255.3014000000001</v>
      </c>
      <c r="C1162" s="12">
        <f>[1]!s_dq_amount("881001.WI",A1162,100000000)</f>
        <v>11880.249693</v>
      </c>
      <c r="D1162" s="13">
        <f t="shared" si="29"/>
        <v>0.10566288019515618</v>
      </c>
      <c r="E1162">
        <f t="shared" si="28"/>
        <v>0.39800000000000002</v>
      </c>
    </row>
    <row r="1163" spans="1:5" ht="15.6">
      <c r="A1163" s="1">
        <v>44538</v>
      </c>
      <c r="B1163" s="4">
        <v>1117.7632000000001</v>
      </c>
      <c r="C1163" s="12">
        <f>[1]!s_dq_amount("881001.WI",A1163,100000000)</f>
        <v>10906.807774999999</v>
      </c>
      <c r="D1163" s="13">
        <f t="shared" si="29"/>
        <v>0.10248307507189015</v>
      </c>
      <c r="E1163">
        <f t="shared" si="28"/>
        <v>0.33400000000000002</v>
      </c>
    </row>
    <row r="1164" spans="1:5" ht="15.6">
      <c r="A1164" s="1">
        <v>44539</v>
      </c>
      <c r="B1164" s="4">
        <v>1315.2165</v>
      </c>
      <c r="C1164" s="12">
        <f>[1]!s_dq_amount("881001.WI",A1164,100000000)</f>
        <v>12541.636103000001</v>
      </c>
      <c r="D1164" s="13">
        <f t="shared" si="29"/>
        <v>0.10486801635756246</v>
      </c>
      <c r="E1164">
        <f t="shared" si="28"/>
        <v>0.376</v>
      </c>
    </row>
    <row r="1165" spans="1:5" ht="15.6">
      <c r="A1165" s="1">
        <v>44540</v>
      </c>
      <c r="B1165" s="4">
        <v>1588.2346</v>
      </c>
      <c r="C1165" s="12">
        <f>[1]!s_dq_amount("881001.WI",A1165,100000000)</f>
        <v>12224.917933000001</v>
      </c>
      <c r="D1165" s="13">
        <f t="shared" si="29"/>
        <v>0.12991781283968476</v>
      </c>
      <c r="E1165">
        <f t="shared" si="28"/>
        <v>0.85699999999999998</v>
      </c>
    </row>
    <row r="1166" spans="1:5" ht="15.6">
      <c r="A1166" s="1">
        <v>44543</v>
      </c>
      <c r="B1166" s="4">
        <v>1329.3538000000001</v>
      </c>
      <c r="C1166" s="12">
        <f>[1]!s_dq_amount("881001.WI",A1166,100000000)</f>
        <v>12730.177722</v>
      </c>
      <c r="D1166" s="13">
        <f t="shared" si="29"/>
        <v>0.10442539209037446</v>
      </c>
      <c r="E1166">
        <f t="shared" si="28"/>
        <v>0.37</v>
      </c>
    </row>
    <row r="1167" spans="1:5" ht="15.6">
      <c r="A1167" s="1">
        <v>44544</v>
      </c>
      <c r="B1167" s="4">
        <v>1060.6904999999999</v>
      </c>
      <c r="C1167" s="12">
        <f>[1]!s_dq_amount("881001.WI",A1167,100000000)</f>
        <v>11435.806505</v>
      </c>
      <c r="D1167" s="13">
        <f t="shared" si="29"/>
        <v>9.2751700506321214E-2</v>
      </c>
      <c r="E1167">
        <f t="shared" si="28"/>
        <v>0.17799999999999999</v>
      </c>
    </row>
    <row r="1168" spans="1:5" ht="15.6">
      <c r="A1168" s="1">
        <v>44545</v>
      </c>
      <c r="B1168" s="4">
        <v>999.82169999999996</v>
      </c>
      <c r="C1168" s="12">
        <f>[1]!s_dq_amount("881001.WI",A1168,100000000)</f>
        <v>11332.488175</v>
      </c>
      <c r="D1168" s="13">
        <f t="shared" si="29"/>
        <v>8.8226141034557046E-2</v>
      </c>
      <c r="E1168">
        <f t="shared" si="28"/>
        <v>0.11600000000000001</v>
      </c>
    </row>
    <row r="1169" spans="1:5" ht="15.6">
      <c r="A1169" s="1">
        <v>44546</v>
      </c>
      <c r="B1169" s="4">
        <v>1046.1729</v>
      </c>
      <c r="C1169" s="12">
        <f>[1]!s_dq_amount("881001.WI",A1169,100000000)</f>
        <v>11202.415940000001</v>
      </c>
      <c r="D1169" s="13">
        <f t="shared" si="29"/>
        <v>9.3388149985082589E-2</v>
      </c>
      <c r="E1169">
        <f t="shared" si="28"/>
        <v>0.188</v>
      </c>
    </row>
    <row r="1170" spans="1:5" ht="15.6">
      <c r="A1170" s="1">
        <v>44547</v>
      </c>
      <c r="B1170" s="4">
        <v>1350.8088</v>
      </c>
      <c r="C1170" s="12">
        <f>[1]!s_dq_amount("881001.WI",A1170,100000000)</f>
        <v>11530.595352</v>
      </c>
      <c r="D1170" s="13">
        <f t="shared" si="29"/>
        <v>0.11714996136480499</v>
      </c>
      <c r="E1170">
        <f t="shared" si="28"/>
        <v>0.68899999999999995</v>
      </c>
    </row>
    <row r="1171" spans="1:5" ht="15.6">
      <c r="A1171" s="1">
        <v>44550</v>
      </c>
      <c r="B1171" s="4">
        <v>1170.4775999999999</v>
      </c>
      <c r="C1171" s="12">
        <f>[1]!s_dq_amount("881001.WI",A1171,100000000)</f>
        <v>11487.223086</v>
      </c>
      <c r="D1171" s="13">
        <f t="shared" si="29"/>
        <v>0.10189386862578774</v>
      </c>
      <c r="E1171">
        <f t="shared" si="28"/>
        <v>0.314</v>
      </c>
    </row>
    <row r="1172" spans="1:5" ht="15.6">
      <c r="A1172" s="1">
        <v>44551</v>
      </c>
      <c r="B1172" s="4">
        <v>979.1825</v>
      </c>
      <c r="C1172" s="12">
        <f>[1]!s_dq_amount("881001.WI",A1172,100000000)</f>
        <v>10070.186814999999</v>
      </c>
      <c r="D1172" s="13">
        <f t="shared" si="29"/>
        <v>9.7235783008659121E-2</v>
      </c>
      <c r="E1172">
        <f t="shared" si="28"/>
        <v>0.23799999999999999</v>
      </c>
    </row>
    <row r="1173" spans="1:5" ht="15.6">
      <c r="A1173" s="1">
        <v>44552</v>
      </c>
      <c r="B1173" s="4">
        <v>942.90809999999999</v>
      </c>
      <c r="C1173" s="12">
        <f>[1]!s_dq_amount("881001.WI",A1173,100000000)</f>
        <v>10616.091633</v>
      </c>
      <c r="D1173" s="13">
        <f t="shared" si="29"/>
        <v>8.881876048139796E-2</v>
      </c>
      <c r="E1173">
        <f t="shared" si="28"/>
        <v>0.122</v>
      </c>
    </row>
    <row r="1174" spans="1:5" ht="15.6">
      <c r="A1174" s="1">
        <v>44553</v>
      </c>
      <c r="B1174" s="4">
        <v>935.78399999999999</v>
      </c>
      <c r="C1174" s="12">
        <f>[1]!s_dq_amount("881001.WI",A1174,100000000)</f>
        <v>10780.304804000001</v>
      </c>
      <c r="D1174" s="13">
        <f t="shared" si="29"/>
        <v>8.680496674386981E-2</v>
      </c>
      <c r="E1174">
        <f t="shared" si="28"/>
        <v>9.8000000000000004E-2</v>
      </c>
    </row>
    <row r="1175" spans="1:5" ht="15.6">
      <c r="A1175" s="1">
        <v>44558</v>
      </c>
      <c r="B1175" s="4">
        <v>1090.0733</v>
      </c>
      <c r="C1175" s="12">
        <f>[1]!s_dq_amount("881001.WI",A1175,100000000)</f>
        <v>10079.195403</v>
      </c>
      <c r="D1175" s="13">
        <f t="shared" si="29"/>
        <v>0.10815082518149688</v>
      </c>
      <c r="E1175">
        <f t="shared" si="28"/>
        <v>0.45</v>
      </c>
    </row>
    <row r="1176" spans="1:5" ht="15.6">
      <c r="A1176" s="1">
        <v>44559</v>
      </c>
      <c r="B1176" s="4">
        <v>984.13319999999999</v>
      </c>
      <c r="C1176" s="12">
        <f>[1]!s_dq_amount("881001.WI",A1176,100000000)</f>
        <v>9964.8244300000006</v>
      </c>
      <c r="D1176" s="13">
        <f t="shared" si="29"/>
        <v>9.8760716449471847E-2</v>
      </c>
      <c r="E1176">
        <f t="shared" si="28"/>
        <v>0.252</v>
      </c>
    </row>
    <row r="1177" spans="1:5" ht="15.6">
      <c r="A1177" s="1">
        <v>44560</v>
      </c>
      <c r="B1177" s="4">
        <v>947.46950000000004</v>
      </c>
      <c r="C1177" s="12">
        <f>[1]!s_dq_amount("881001.WI",A1177,100000000)</f>
        <v>10224.819885999999</v>
      </c>
      <c r="D1177" s="13">
        <f t="shared" si="29"/>
        <v>9.2663686066225159E-2</v>
      </c>
      <c r="E1177">
        <f t="shared" si="28"/>
        <v>0.16400000000000001</v>
      </c>
    </row>
    <row r="1178" spans="1:5" ht="15.6">
      <c r="A1178" s="1">
        <v>44561</v>
      </c>
      <c r="B1178" s="4">
        <v>880.48320000000001</v>
      </c>
      <c r="C1178" s="12">
        <f>[1]!s_dq_amount("881001.WI",A1178,100000000)</f>
        <v>10619.950147</v>
      </c>
      <c r="D1178" s="13">
        <f t="shared" si="29"/>
        <v>8.2908411792189565E-2</v>
      </c>
      <c r="E1178">
        <f t="shared" si="28"/>
        <v>0.06</v>
      </c>
    </row>
    <row r="1179" spans="1:5" ht="15.6">
      <c r="A1179" s="1">
        <v>44565</v>
      </c>
      <c r="B1179" s="4">
        <v>1365.1514</v>
      </c>
      <c r="C1179" s="12">
        <f>[1]!s_dq_amount("881001.WI",A1179,100000000)</f>
        <v>12690.677511</v>
      </c>
      <c r="D1179" s="13">
        <f t="shared" si="29"/>
        <v>0.10757119931672023</v>
      </c>
      <c r="E1179">
        <f t="shared" si="28"/>
        <v>0.42799999999999999</v>
      </c>
    </row>
    <row r="1180" spans="1:5" ht="15.6">
      <c r="A1180" s="1">
        <v>44566</v>
      </c>
      <c r="B1180" s="4">
        <v>1317.1914999999999</v>
      </c>
      <c r="C1180" s="12">
        <f>[1]!s_dq_amount("881001.WI",A1180,100000000)</f>
        <v>13024.667611000001</v>
      </c>
      <c r="D1180" s="13">
        <f t="shared" si="29"/>
        <v>0.10113052703836864</v>
      </c>
      <c r="E1180">
        <f t="shared" si="28"/>
        <v>0.29399999999999998</v>
      </c>
    </row>
    <row r="1181" spans="1:5" ht="15.6">
      <c r="A1181" s="1">
        <v>44567</v>
      </c>
      <c r="B1181" s="4">
        <v>1212.3362999999999</v>
      </c>
      <c r="C1181" s="12">
        <f>[1]!s_dq_amount("881001.WI",A1181,100000000)</f>
        <v>11441.767658999999</v>
      </c>
      <c r="D1181" s="13">
        <f t="shared" si="29"/>
        <v>0.10595708077032891</v>
      </c>
      <c r="E1181">
        <f t="shared" si="28"/>
        <v>0.4</v>
      </c>
    </row>
    <row r="1182" spans="1:5" ht="15.6">
      <c r="A1182" s="1">
        <v>44568</v>
      </c>
      <c r="B1182" s="4">
        <v>1210.7483</v>
      </c>
      <c r="C1182" s="12">
        <f>[1]!s_dq_amount("881001.WI",A1182,100000000)</f>
        <v>11943.639174</v>
      </c>
      <c r="D1182" s="13">
        <f t="shared" si="29"/>
        <v>0.1013718082371131</v>
      </c>
      <c r="E1182">
        <f t="shared" si="28"/>
        <v>0.29399999999999998</v>
      </c>
    </row>
    <row r="1183" spans="1:5" ht="15.6">
      <c r="A1183" s="1">
        <v>44571</v>
      </c>
      <c r="B1183" s="4">
        <v>1182.5160000000001</v>
      </c>
      <c r="C1183" s="12">
        <f>[1]!s_dq_amount("881001.WI",A1183,100000000)</f>
        <v>10579.472320999999</v>
      </c>
      <c r="D1183" s="13">
        <f t="shared" si="29"/>
        <v>0.11177457288231041</v>
      </c>
      <c r="E1183">
        <f t="shared" si="28"/>
        <v>0.55700000000000005</v>
      </c>
    </row>
    <row r="1184" spans="1:5" ht="15.6">
      <c r="A1184" s="1">
        <v>44572</v>
      </c>
      <c r="B1184" s="4">
        <v>1156.5282999999999</v>
      </c>
      <c r="C1184" s="12">
        <f>[1]!s_dq_amount("881001.WI",A1184,100000000)</f>
        <v>10520.144679000001</v>
      </c>
      <c r="D1184" s="13">
        <f t="shared" si="29"/>
        <v>0.10993463828578587</v>
      </c>
      <c r="E1184">
        <f t="shared" si="28"/>
        <v>0.50700000000000001</v>
      </c>
    </row>
    <row r="1185" spans="1:5" ht="15.6">
      <c r="A1185" s="1">
        <v>44573</v>
      </c>
      <c r="B1185" s="4">
        <v>1168.5741</v>
      </c>
      <c r="C1185" s="12">
        <f>[1]!s_dq_amount("881001.WI",A1185,100000000)</f>
        <v>10691.543183</v>
      </c>
      <c r="D1185" s="13">
        <f t="shared" si="29"/>
        <v>0.1092989178454689</v>
      </c>
      <c r="E1185">
        <f t="shared" si="28"/>
        <v>0.48599999999999999</v>
      </c>
    </row>
    <row r="1186" spans="1:5" ht="15.6">
      <c r="A1186" s="1">
        <v>44574</v>
      </c>
      <c r="B1186" s="4">
        <v>1118.623</v>
      </c>
      <c r="C1186" s="12">
        <f>[1]!s_dq_amount("881001.WI",A1186,100000000)</f>
        <v>10868.992909000001</v>
      </c>
      <c r="D1186" s="13">
        <f t="shared" si="29"/>
        <v>0.10291873491551654</v>
      </c>
      <c r="E1186">
        <f t="shared" si="28"/>
        <v>0.32600000000000001</v>
      </c>
    </row>
    <row r="1187" spans="1:5" ht="15.6">
      <c r="A1187" s="1">
        <v>44575</v>
      </c>
      <c r="B1187" s="4">
        <v>1178.2083</v>
      </c>
      <c r="C1187" s="12">
        <f>[1]!s_dq_amount("881001.WI",A1187,100000000)</f>
        <v>11099.524960999999</v>
      </c>
      <c r="D1187" s="13">
        <f t="shared" si="29"/>
        <v>0.10614943469561337</v>
      </c>
      <c r="E1187">
        <f t="shared" si="28"/>
        <v>0.39600000000000002</v>
      </c>
    </row>
    <row r="1188" spans="1:5" ht="15.6">
      <c r="A1188" s="1">
        <v>44578</v>
      </c>
      <c r="B1188" s="4">
        <v>1081.5876000000001</v>
      </c>
      <c r="C1188" s="12">
        <f>[1]!s_dq_amount("881001.WI",A1188,100000000)</f>
        <v>11286.629231000001</v>
      </c>
      <c r="D1188" s="13">
        <f t="shared" si="29"/>
        <v>9.5829106978131046E-2</v>
      </c>
      <c r="E1188">
        <f t="shared" si="28"/>
        <v>0.19800000000000001</v>
      </c>
    </row>
    <row r="1189" spans="1:5" ht="15.6">
      <c r="A1189" s="1">
        <v>44579</v>
      </c>
      <c r="B1189" s="4">
        <v>1110.4836</v>
      </c>
      <c r="C1189" s="12">
        <f>[1]!s_dq_amount("881001.WI",A1189,100000000)</f>
        <v>11898.047424</v>
      </c>
      <c r="D1189" s="13">
        <f t="shared" si="29"/>
        <v>9.3333263890006152E-2</v>
      </c>
      <c r="E1189">
        <f t="shared" si="28"/>
        <v>0.16800000000000001</v>
      </c>
    </row>
    <row r="1190" spans="1:5" ht="15.6">
      <c r="A1190" s="1">
        <v>44580</v>
      </c>
      <c r="B1190" s="4">
        <v>1120.9241999999999</v>
      </c>
      <c r="C1190" s="12">
        <f>[1]!s_dq_amount("881001.WI",A1190,100000000)</f>
        <v>10674.042023</v>
      </c>
      <c r="D1190" s="13">
        <f t="shared" si="29"/>
        <v>0.10501403288320181</v>
      </c>
      <c r="E1190">
        <f t="shared" si="28"/>
        <v>0.36</v>
      </c>
    </row>
    <row r="1191" spans="1:5" ht="15.6">
      <c r="A1191" s="1">
        <v>44581</v>
      </c>
      <c r="B1191" s="4">
        <v>1211.8315</v>
      </c>
      <c r="C1191" s="12">
        <f>[1]!s_dq_amount("881001.WI",A1191,100000000)</f>
        <v>11260.049674</v>
      </c>
      <c r="D1191" s="13">
        <f t="shared" si="29"/>
        <v>0.1076222161611043</v>
      </c>
      <c r="E1191">
        <f t="shared" si="28"/>
        <v>0.42399999999999999</v>
      </c>
    </row>
    <row r="1192" spans="1:5" ht="15.6">
      <c r="A1192" s="1">
        <v>44582</v>
      </c>
      <c r="B1192" s="4">
        <v>1194.2012999999999</v>
      </c>
      <c r="C1192" s="12">
        <f>[1]!s_dq_amount("881001.WI",A1192,100000000)</f>
        <v>9783.7588479999995</v>
      </c>
      <c r="D1192" s="13">
        <f t="shared" si="29"/>
        <v>0.12205955998640738</v>
      </c>
      <c r="E1192">
        <f t="shared" si="28"/>
        <v>0.76700000000000002</v>
      </c>
    </row>
    <row r="1193" spans="1:5" ht="15.6">
      <c r="A1193" s="1">
        <v>44585</v>
      </c>
      <c r="B1193" s="4">
        <v>1029.5663</v>
      </c>
      <c r="C1193" s="12">
        <f>[1]!s_dq_amount("881001.WI",A1193,100000000)</f>
        <v>8675.8872260000007</v>
      </c>
      <c r="D1193" s="13">
        <f t="shared" si="29"/>
        <v>0.11866985740831019</v>
      </c>
      <c r="E1193">
        <f t="shared" si="28"/>
        <v>0.72499999999999998</v>
      </c>
    </row>
    <row r="1194" spans="1:5" ht="15.6">
      <c r="A1194" s="1">
        <v>44586</v>
      </c>
      <c r="B1194" s="4">
        <v>1103.059</v>
      </c>
      <c r="C1194" s="12">
        <f>[1]!s_dq_amount("881001.WI",A1194,100000000)</f>
        <v>9213.9543720000001</v>
      </c>
      <c r="D1194" s="13">
        <f t="shared" si="29"/>
        <v>0.119716134405012</v>
      </c>
      <c r="E1194">
        <f t="shared" si="28"/>
        <v>0.74299999999999999</v>
      </c>
    </row>
    <row r="1195" spans="1:5" ht="15.6">
      <c r="A1195" s="1">
        <v>44587</v>
      </c>
      <c r="B1195" s="4">
        <v>1011.8264</v>
      </c>
      <c r="C1195" s="12">
        <f>[1]!s_dq_amount("881001.WI",A1195,100000000)</f>
        <v>7962.8972210000002</v>
      </c>
      <c r="D1195" s="13">
        <f t="shared" si="29"/>
        <v>0.12706762022892623</v>
      </c>
      <c r="E1195">
        <f t="shared" si="28"/>
        <v>0.82699999999999996</v>
      </c>
    </row>
    <row r="1196" spans="1:5" ht="15.6">
      <c r="A1196" s="1">
        <v>44588</v>
      </c>
      <c r="B1196" s="4">
        <v>1060.1753000000001</v>
      </c>
      <c r="C1196" s="12">
        <f>[1]!s_dq_amount("881001.WI",A1196,100000000)</f>
        <v>8120.2322130000002</v>
      </c>
      <c r="D1196" s="13">
        <f t="shared" si="29"/>
        <v>0.13055972688844089</v>
      </c>
      <c r="E1196">
        <f t="shared" si="28"/>
        <v>0.85899999999999999</v>
      </c>
    </row>
    <row r="1197" spans="1:5" ht="15.6">
      <c r="A1197" s="1">
        <v>44589</v>
      </c>
      <c r="B1197" s="4">
        <v>1130.1848</v>
      </c>
      <c r="C1197" s="12">
        <f>[1]!s_dq_amount("881001.WI",A1197,100000000)</f>
        <v>8174.0144410000003</v>
      </c>
      <c r="D1197" s="13">
        <f t="shared" si="29"/>
        <v>0.13826557417504812</v>
      </c>
      <c r="E1197">
        <f t="shared" si="28"/>
        <v>0.92300000000000004</v>
      </c>
    </row>
    <row r="1198" spans="1:5" ht="15.6">
      <c r="A1198" s="1">
        <v>44599</v>
      </c>
      <c r="B1198" s="4">
        <v>1171.6641999999999</v>
      </c>
      <c r="C1198" s="12">
        <f>[1]!s_dq_amount("881001.WI",A1198,100000000)</f>
        <v>8241.2309519999999</v>
      </c>
      <c r="D1198" s="13">
        <f t="shared" si="29"/>
        <v>0.14217101872574728</v>
      </c>
      <c r="E1198">
        <f t="shared" si="28"/>
        <v>0.94299999999999995</v>
      </c>
    </row>
    <row r="1199" spans="1:5" ht="15.6">
      <c r="A1199" s="1">
        <v>44600</v>
      </c>
      <c r="B1199" s="4">
        <v>1142.298</v>
      </c>
      <c r="C1199" s="12">
        <f>[1]!s_dq_amount("881001.WI",A1199,100000000)</f>
        <v>8896.0778800000007</v>
      </c>
      <c r="D1199" s="13">
        <f t="shared" si="29"/>
        <v>0.12840467624143595</v>
      </c>
      <c r="E1199">
        <f t="shared" si="28"/>
        <v>0.83099999999999996</v>
      </c>
    </row>
    <row r="1200" spans="1:5" ht="15.6">
      <c r="A1200" s="1">
        <v>44601</v>
      </c>
      <c r="B1200" s="4">
        <v>1086.3767</v>
      </c>
      <c r="C1200" s="12">
        <f>[1]!s_dq_amount("881001.WI",A1200,100000000)</f>
        <v>9415.8332699999992</v>
      </c>
      <c r="D1200" s="13">
        <f t="shared" si="29"/>
        <v>0.11537764835549176</v>
      </c>
      <c r="E1200">
        <f t="shared" si="28"/>
        <v>0.63300000000000001</v>
      </c>
    </row>
    <row r="1201" spans="1:5" ht="15.6">
      <c r="A1201" s="1">
        <v>44602</v>
      </c>
      <c r="B1201" s="4">
        <v>1062.2681</v>
      </c>
      <c r="C1201" s="12">
        <f>[1]!s_dq_amount("881001.WI",A1201,100000000)</f>
        <v>9382.6453739999997</v>
      </c>
      <c r="D1201" s="13">
        <f t="shared" si="29"/>
        <v>0.11321626872349061</v>
      </c>
      <c r="E1201">
        <f t="shared" si="28"/>
        <v>0.58099999999999996</v>
      </c>
    </row>
    <row r="1202" spans="1:5" ht="15.6">
      <c r="A1202" s="1">
        <v>44603</v>
      </c>
      <c r="B1202" s="4">
        <v>1133.9993999999999</v>
      </c>
      <c r="C1202" s="12">
        <f>[1]!s_dq_amount("881001.WI",A1202,100000000)</f>
        <v>9833.0193849999996</v>
      </c>
      <c r="D1202" s="13">
        <f t="shared" si="29"/>
        <v>0.1153256548776752</v>
      </c>
      <c r="E1202">
        <f t="shared" si="28"/>
        <v>0.63100000000000001</v>
      </c>
    </row>
    <row r="1203" spans="1:5" ht="15.6">
      <c r="A1203" s="1">
        <v>44606</v>
      </c>
      <c r="B1203" s="4">
        <v>994.35919999999999</v>
      </c>
      <c r="C1203" s="12">
        <f>[1]!s_dq_amount("881001.WI",A1203,100000000)</f>
        <v>8606.4272110000002</v>
      </c>
      <c r="D1203" s="13">
        <f t="shared" si="29"/>
        <v>0.11553681633757328</v>
      </c>
      <c r="E1203">
        <f t="shared" si="28"/>
        <v>0.63500000000000001</v>
      </c>
    </row>
    <row r="1204" spans="1:5" ht="15.6">
      <c r="A1204" s="1">
        <v>44607</v>
      </c>
      <c r="B1204" s="4">
        <v>940.09630000000004</v>
      </c>
      <c r="C1204" s="12">
        <f>[1]!s_dq_amount("881001.WI",A1204,100000000)</f>
        <v>8324.8558260000009</v>
      </c>
      <c r="D1204" s="13">
        <f t="shared" si="29"/>
        <v>0.11292643616288375</v>
      </c>
      <c r="E1204">
        <f t="shared" si="28"/>
        <v>0.56899999999999995</v>
      </c>
    </row>
    <row r="1205" spans="1:5" ht="15.6">
      <c r="A1205" s="1">
        <v>44608</v>
      </c>
      <c r="B1205" s="4">
        <v>774.91970000000003</v>
      </c>
      <c r="C1205" s="12">
        <f>[1]!s_dq_amount("881001.WI",A1205,100000000)</f>
        <v>8074.737228</v>
      </c>
      <c r="D1205" s="13">
        <f t="shared" si="29"/>
        <v>9.5968410874459731E-2</v>
      </c>
      <c r="E1205">
        <f t="shared" si="28"/>
        <v>0.192</v>
      </c>
    </row>
    <row r="1206" spans="1:5" ht="15.6">
      <c r="A1206" s="1">
        <v>44609</v>
      </c>
      <c r="B1206" s="4">
        <v>854.31389999999999</v>
      </c>
      <c r="C1206" s="12">
        <f>[1]!s_dq_amount("881001.WI",A1206,100000000)</f>
        <v>9067.5109339999999</v>
      </c>
      <c r="D1206" s="13">
        <f t="shared" si="29"/>
        <v>9.4217024519553785E-2</v>
      </c>
      <c r="E1206">
        <f t="shared" si="28"/>
        <v>0.16200000000000001</v>
      </c>
    </row>
    <row r="1207" spans="1:5" ht="15.6">
      <c r="A1207" s="1">
        <v>44610</v>
      </c>
      <c r="B1207" s="4">
        <v>785.77279999999996</v>
      </c>
      <c r="C1207" s="12">
        <f>[1]!s_dq_amount("881001.WI",A1207,100000000)</f>
        <v>8128.7792399999998</v>
      </c>
      <c r="D1207" s="13">
        <f t="shared" si="29"/>
        <v>9.6665535721941934E-2</v>
      </c>
      <c r="E1207">
        <f t="shared" ref="E1207:E1270" si="30">PERCENTRANK(D708:D1207,D1207)</f>
        <v>0.20200000000000001</v>
      </c>
    </row>
    <row r="1208" spans="1:5" ht="15.6">
      <c r="A1208" s="1">
        <v>44613</v>
      </c>
      <c r="B1208" s="4">
        <v>759.51729999999998</v>
      </c>
      <c r="C1208" s="12">
        <f>[1]!s_dq_amount("881001.WI",A1208,100000000)</f>
        <v>9080.4894390000009</v>
      </c>
      <c r="D1208" s="13">
        <f t="shared" si="29"/>
        <v>8.3642771141600791E-2</v>
      </c>
      <c r="E1208">
        <f t="shared" si="30"/>
        <v>0.06</v>
      </c>
    </row>
    <row r="1209" spans="1:5" ht="15.6">
      <c r="A1209" s="1">
        <v>44614</v>
      </c>
      <c r="B1209" s="4">
        <v>900.57439999999997</v>
      </c>
      <c r="C1209" s="12">
        <f>[1]!s_dq_amount("881001.WI",A1209,100000000)</f>
        <v>9815.2942210000001</v>
      </c>
      <c r="D1209" s="13">
        <f t="shared" si="29"/>
        <v>9.1752155332563007E-2</v>
      </c>
      <c r="E1209">
        <f t="shared" si="30"/>
        <v>0.126</v>
      </c>
    </row>
    <row r="1210" spans="1:5" ht="15.6">
      <c r="A1210" s="1">
        <v>44615</v>
      </c>
      <c r="B1210" s="4">
        <v>894.47739999999999</v>
      </c>
      <c r="C1210" s="12">
        <f>[1]!s_dq_amount("881001.WI",A1210,100000000)</f>
        <v>10478.611801999999</v>
      </c>
      <c r="D1210" s="13">
        <f t="shared" si="29"/>
        <v>8.5362204164226754E-2</v>
      </c>
      <c r="E1210">
        <f t="shared" si="30"/>
        <v>0.06</v>
      </c>
    </row>
    <row r="1211" spans="1:5" ht="15.6">
      <c r="A1211" s="1">
        <v>44616</v>
      </c>
      <c r="B1211" s="4">
        <v>1190.4471000000001</v>
      </c>
      <c r="C1211" s="12">
        <f>[1]!s_dq_amount("881001.WI",A1211,100000000)</f>
        <v>13498.067720999999</v>
      </c>
      <c r="D1211" s="13">
        <f t="shared" si="29"/>
        <v>8.8193890014933649E-2</v>
      </c>
      <c r="E1211">
        <f t="shared" si="30"/>
        <v>8.4000000000000005E-2</v>
      </c>
    </row>
    <row r="1212" spans="1:5" ht="15.6">
      <c r="A1212" s="1">
        <v>44617</v>
      </c>
      <c r="B1212" s="4">
        <v>1017.0175</v>
      </c>
      <c r="C1212" s="12">
        <f>[1]!s_dq_amount("881001.WI",A1212,100000000)</f>
        <v>10169.252535</v>
      </c>
      <c r="D1212" s="13">
        <f t="shared" si="29"/>
        <v>0.10000907111901121</v>
      </c>
      <c r="E1212">
        <f t="shared" si="30"/>
        <v>0.246</v>
      </c>
    </row>
    <row r="1213" spans="1:5" ht="15.6">
      <c r="A1213" s="1">
        <v>44620</v>
      </c>
      <c r="B1213" s="4">
        <v>1037.1333</v>
      </c>
      <c r="C1213" s="12">
        <f>[1]!s_dq_amount("881001.WI",A1213,100000000)</f>
        <v>9555.1119579999995</v>
      </c>
      <c r="D1213" s="13">
        <f t="shared" si="29"/>
        <v>0.10854224467057783</v>
      </c>
      <c r="E1213">
        <f t="shared" si="30"/>
        <v>0.44</v>
      </c>
    </row>
    <row r="1214" spans="1:5" ht="15.6">
      <c r="A1214" s="1">
        <v>44621</v>
      </c>
      <c r="B1214" s="4">
        <v>933.83640000000003</v>
      </c>
      <c r="C1214" s="12">
        <f>[1]!s_dq_amount("881001.WI",A1214,100000000)</f>
        <v>9718.6816820000004</v>
      </c>
      <c r="D1214" s="13">
        <f t="shared" si="29"/>
        <v>9.6086735892334171E-2</v>
      </c>
      <c r="E1214">
        <f t="shared" si="30"/>
        <v>0.188</v>
      </c>
    </row>
    <row r="1215" spans="1:5" ht="15.6">
      <c r="A1215" s="1">
        <v>44622</v>
      </c>
      <c r="B1215" s="4">
        <v>826.99469999999997</v>
      </c>
      <c r="C1215" s="12">
        <f>[1]!s_dq_amount("881001.WI",A1215,100000000)</f>
        <v>9017.7041879999997</v>
      </c>
      <c r="D1215" s="13">
        <f t="shared" si="29"/>
        <v>9.1707898458289944E-2</v>
      </c>
      <c r="E1215">
        <f t="shared" si="30"/>
        <v>0.12</v>
      </c>
    </row>
    <row r="1216" spans="1:5" ht="15.6">
      <c r="A1216" s="1">
        <v>44623</v>
      </c>
      <c r="B1216" s="4">
        <v>894.71849999999995</v>
      </c>
      <c r="C1216" s="12">
        <f>[1]!s_dq_amount("881001.WI",A1216,100000000)</f>
        <v>10096.159403</v>
      </c>
      <c r="D1216" s="13">
        <f t="shared" si="29"/>
        <v>8.8619688367255867E-2</v>
      </c>
      <c r="E1216">
        <f t="shared" si="30"/>
        <v>8.4000000000000005E-2</v>
      </c>
    </row>
    <row r="1217" spans="1:5" ht="15.6">
      <c r="A1217" s="1">
        <v>44624</v>
      </c>
      <c r="B1217" s="4">
        <v>1010.1635</v>
      </c>
      <c r="C1217" s="12">
        <f>[1]!s_dq_amount("881001.WI",A1217,100000000)</f>
        <v>9997.2937120000006</v>
      </c>
      <c r="D1217" s="13">
        <f t="shared" si="29"/>
        <v>0.1010436953340158</v>
      </c>
      <c r="E1217">
        <f t="shared" si="30"/>
        <v>0.25800000000000001</v>
      </c>
    </row>
    <row r="1218" spans="1:5" ht="15.6">
      <c r="A1218" s="1">
        <v>44627</v>
      </c>
      <c r="B1218" s="4">
        <v>1152.8699999999999</v>
      </c>
      <c r="C1218" s="12">
        <f>[1]!s_dq_amount("881001.WI",A1218,100000000)</f>
        <v>10197.037477</v>
      </c>
      <c r="D1218" s="13">
        <f t="shared" si="29"/>
        <v>0.11305930792157663</v>
      </c>
      <c r="E1218">
        <f t="shared" si="30"/>
        <v>0.57099999999999995</v>
      </c>
    </row>
    <row r="1219" spans="1:5" ht="15.6">
      <c r="A1219" s="1">
        <v>44628</v>
      </c>
      <c r="B1219" s="4">
        <v>1266.3474000000001</v>
      </c>
      <c r="C1219" s="12">
        <f>[1]!s_dq_amount("881001.WI",A1219,100000000)</f>
        <v>10943.200513</v>
      </c>
      <c r="D1219" s="13">
        <f t="shared" si="29"/>
        <v>0.11572002162398833</v>
      </c>
      <c r="E1219">
        <f t="shared" si="30"/>
        <v>0.63900000000000001</v>
      </c>
    </row>
    <row r="1220" spans="1:5" ht="15.6">
      <c r="A1220" s="1">
        <v>44629</v>
      </c>
      <c r="B1220" s="4">
        <v>1326.4847</v>
      </c>
      <c r="C1220" s="12">
        <f>[1]!s_dq_amount("881001.WI",A1220,100000000)</f>
        <v>11722.357515</v>
      </c>
      <c r="D1220" s="13">
        <f t="shared" ref="D1220:D1283" si="31">B1220/C1220</f>
        <v>0.11315852620111801</v>
      </c>
      <c r="E1220">
        <f t="shared" si="30"/>
        <v>0.57099999999999995</v>
      </c>
    </row>
    <row r="1221" spans="1:5" ht="15.6">
      <c r="A1221" s="1">
        <v>44630</v>
      </c>
      <c r="B1221" s="4">
        <v>1079.0088000000001</v>
      </c>
      <c r="C1221" s="12">
        <f>[1]!s_dq_amount("881001.WI",A1221,100000000)</f>
        <v>10783.161025999998</v>
      </c>
      <c r="D1221" s="13">
        <f t="shared" si="31"/>
        <v>0.10006423880700011</v>
      </c>
      <c r="E1221">
        <f t="shared" si="30"/>
        <v>0.23599999999999999</v>
      </c>
    </row>
    <row r="1222" spans="1:5" ht="15.6">
      <c r="A1222" s="1">
        <v>44631</v>
      </c>
      <c r="B1222" s="4">
        <v>1122.8141000000001</v>
      </c>
      <c r="C1222" s="12">
        <f>[1]!s_dq_amount("881001.WI",A1222,100000000)</f>
        <v>10676.450430000001</v>
      </c>
      <c r="D1222" s="13">
        <f t="shared" si="31"/>
        <v>0.10516735944794715</v>
      </c>
      <c r="E1222">
        <f t="shared" si="30"/>
        <v>0.34599999999999997</v>
      </c>
    </row>
    <row r="1223" spans="1:5" ht="15.6">
      <c r="A1223" s="1">
        <v>44634</v>
      </c>
      <c r="B1223" s="4">
        <v>1044.5626</v>
      </c>
      <c r="C1223" s="12">
        <f>[1]!s_dq_amount("881001.WI",A1223,100000000)</f>
        <v>9543.5636080000004</v>
      </c>
      <c r="D1223" s="13">
        <f t="shared" si="31"/>
        <v>0.1094520498741564</v>
      </c>
      <c r="E1223">
        <f t="shared" si="30"/>
        <v>0.46</v>
      </c>
    </row>
    <row r="1224" spans="1:5" ht="15.6">
      <c r="A1224" s="1">
        <v>44635</v>
      </c>
      <c r="B1224" s="4">
        <v>1317.2094999999999</v>
      </c>
      <c r="C1224" s="12">
        <f>[1]!s_dq_amount("881001.WI",A1224,100000000)</f>
        <v>10998.944771</v>
      </c>
      <c r="D1224" s="13">
        <f t="shared" si="31"/>
        <v>0.11975780653731222</v>
      </c>
      <c r="E1224">
        <f t="shared" si="30"/>
        <v>0.73499999999999999</v>
      </c>
    </row>
    <row r="1225" spans="1:5" ht="15.6">
      <c r="A1225" s="1">
        <v>44636</v>
      </c>
      <c r="B1225" s="4">
        <v>1358.8006</v>
      </c>
      <c r="C1225" s="12">
        <f>[1]!s_dq_amount("881001.WI",A1225,100000000)</f>
        <v>12216.556288</v>
      </c>
      <c r="D1225" s="13">
        <f t="shared" si="31"/>
        <v>0.11122615637065528</v>
      </c>
      <c r="E1225">
        <f t="shared" si="30"/>
        <v>0.51300000000000001</v>
      </c>
    </row>
    <row r="1226" spans="1:5" ht="15.6">
      <c r="A1226" s="1">
        <v>44637</v>
      </c>
      <c r="B1226" s="4">
        <v>1362.9004</v>
      </c>
      <c r="C1226" s="12">
        <f>[1]!s_dq_amount("881001.WI",A1226,100000000)</f>
        <v>12709.198584</v>
      </c>
      <c r="D1226" s="13">
        <f t="shared" si="31"/>
        <v>0.10723732035439254</v>
      </c>
      <c r="E1226">
        <f t="shared" si="30"/>
        <v>0.376</v>
      </c>
    </row>
    <row r="1227" spans="1:5" ht="15.6">
      <c r="A1227" s="1">
        <v>44638</v>
      </c>
      <c r="B1227" s="4">
        <v>1464.9115999999999</v>
      </c>
      <c r="C1227" s="12">
        <f>[1]!s_dq_amount("881001.WI",A1227,100000000)</f>
        <v>9985.2240249999995</v>
      </c>
      <c r="D1227" s="13">
        <f t="shared" si="31"/>
        <v>0.14670793527839751</v>
      </c>
      <c r="E1227">
        <f t="shared" si="30"/>
        <v>0.96699999999999997</v>
      </c>
    </row>
    <row r="1228" spans="1:5" ht="15.6">
      <c r="A1228" s="1">
        <v>44641</v>
      </c>
      <c r="B1228" s="4">
        <v>945.33870000000002</v>
      </c>
      <c r="C1228" s="12">
        <f>[1]!s_dq_amount("881001.WI",A1228,100000000)</f>
        <v>10221.935997</v>
      </c>
      <c r="D1228" s="13">
        <f t="shared" si="31"/>
        <v>9.2481375375216987E-2</v>
      </c>
      <c r="E1228">
        <f t="shared" si="30"/>
        <v>0.106</v>
      </c>
    </row>
    <row r="1229" spans="1:5" ht="15.6">
      <c r="A1229" s="1">
        <v>44642</v>
      </c>
      <c r="B1229" s="4">
        <v>810.22360000000003</v>
      </c>
      <c r="C1229" s="12">
        <f>[1]!s_dq_amount("881001.WI",A1229,100000000)</f>
        <v>9614.1334960000004</v>
      </c>
      <c r="D1229" s="13">
        <f t="shared" si="31"/>
        <v>8.4274219859449301E-2</v>
      </c>
      <c r="E1229">
        <f t="shared" si="30"/>
        <v>0.04</v>
      </c>
    </row>
    <row r="1230" spans="1:5" ht="15.6">
      <c r="A1230" s="1">
        <v>44643</v>
      </c>
      <c r="B1230" s="4">
        <v>829.33489999999995</v>
      </c>
      <c r="C1230" s="12">
        <f>[1]!s_dq_amount("881001.WI",A1230,100000000)</f>
        <v>9420.3875439999993</v>
      </c>
      <c r="D1230" s="13">
        <f t="shared" si="31"/>
        <v>8.8036176444589803E-2</v>
      </c>
      <c r="E1230">
        <f t="shared" si="30"/>
        <v>0.06</v>
      </c>
    </row>
    <row r="1231" spans="1:5" ht="15.6">
      <c r="A1231" s="1">
        <v>44644</v>
      </c>
      <c r="B1231" s="4">
        <v>770.75689999999997</v>
      </c>
      <c r="C1231" s="12">
        <f>[1]!s_dq_amount("881001.WI",A1231,100000000)</f>
        <v>9211.9408230000008</v>
      </c>
      <c r="D1231" s="13">
        <f t="shared" si="31"/>
        <v>8.3669328191471368E-2</v>
      </c>
      <c r="E1231">
        <f t="shared" si="30"/>
        <v>0.04</v>
      </c>
    </row>
    <row r="1232" spans="1:5" ht="15.6">
      <c r="A1232" s="1">
        <v>44645</v>
      </c>
      <c r="B1232" s="4">
        <v>782.47649999999999</v>
      </c>
      <c r="C1232" s="12">
        <f>[1]!s_dq_amount("881001.WI",A1232,100000000)</f>
        <v>9082.1517750000003</v>
      </c>
      <c r="D1232" s="13">
        <f t="shared" si="31"/>
        <v>8.6155408914645668E-2</v>
      </c>
      <c r="E1232">
        <f t="shared" si="30"/>
        <v>5.1999999999999998E-2</v>
      </c>
    </row>
    <row r="1233" spans="1:5" ht="15.6">
      <c r="A1233" s="1">
        <v>44648</v>
      </c>
      <c r="B1233" s="4">
        <v>820.18629999999996</v>
      </c>
      <c r="C1233" s="12">
        <f>[1]!s_dq_amount("881001.WI",A1233,100000000)</f>
        <v>8714.2855789999994</v>
      </c>
      <c r="D1233" s="13">
        <f t="shared" si="31"/>
        <v>9.41197408054327E-2</v>
      </c>
      <c r="E1233">
        <f t="shared" si="30"/>
        <v>0.13800000000000001</v>
      </c>
    </row>
    <row r="1234" spans="1:5" ht="15.6">
      <c r="A1234" s="1">
        <v>44649</v>
      </c>
      <c r="B1234" s="4">
        <v>785.06719999999996</v>
      </c>
      <c r="C1234" s="12">
        <f>[1]!s_dq_amount("881001.WI",A1234,100000000)</f>
        <v>8613.8262699999996</v>
      </c>
      <c r="D1234" s="13">
        <f t="shared" si="31"/>
        <v>9.1140356839353814E-2</v>
      </c>
      <c r="E1234">
        <f t="shared" si="30"/>
        <v>9.6000000000000002E-2</v>
      </c>
    </row>
    <row r="1235" spans="1:5" ht="15.6">
      <c r="A1235" s="1">
        <v>44650</v>
      </c>
      <c r="B1235" s="4">
        <v>908.21010000000001</v>
      </c>
      <c r="C1235" s="12">
        <f>[1]!s_dq_amount("881001.WI",A1235,100000000)</f>
        <v>9672.3579979999995</v>
      </c>
      <c r="D1235" s="13">
        <f t="shared" si="31"/>
        <v>9.3897486030582719E-2</v>
      </c>
      <c r="E1235">
        <f t="shared" si="30"/>
        <v>0.13600000000000001</v>
      </c>
    </row>
    <row r="1236" spans="1:5" ht="15.6">
      <c r="A1236" s="1">
        <v>44651</v>
      </c>
      <c r="B1236" s="4">
        <v>871.91809999999998</v>
      </c>
      <c r="C1236" s="12">
        <f>[1]!s_dq_amount("881001.WI",A1236,100000000)</f>
        <v>10033.262017999999</v>
      </c>
      <c r="D1236" s="13">
        <f t="shared" si="31"/>
        <v>8.6902753903541088E-2</v>
      </c>
      <c r="E1236">
        <f t="shared" si="30"/>
        <v>5.8000000000000003E-2</v>
      </c>
    </row>
    <row r="1237" spans="1:5" ht="15.6">
      <c r="A1237" s="1">
        <v>44652</v>
      </c>
      <c r="B1237" s="4">
        <v>868.30970000000002</v>
      </c>
      <c r="C1237" s="12">
        <f>[1]!s_dq_amount("881001.WI",A1237,100000000)</f>
        <v>9367.2404690000003</v>
      </c>
      <c r="D1237" s="13">
        <f t="shared" si="31"/>
        <v>9.2696424616576165E-2</v>
      </c>
      <c r="E1237">
        <f t="shared" si="30"/>
        <v>0.11799999999999999</v>
      </c>
    </row>
    <row r="1238" spans="1:5" ht="15.6">
      <c r="A1238" s="1">
        <v>44657</v>
      </c>
      <c r="B1238" s="4">
        <v>936.9425</v>
      </c>
      <c r="C1238" s="12">
        <f>[1]!s_dq_amount("881001.WI",A1238,100000000)</f>
        <v>9683.7773560000005</v>
      </c>
      <c r="D1238" s="13">
        <f t="shared" si="31"/>
        <v>9.6753825037032379E-2</v>
      </c>
      <c r="E1238">
        <f t="shared" si="30"/>
        <v>0.186</v>
      </c>
    </row>
    <row r="1239" spans="1:5" ht="15.6">
      <c r="A1239" s="1">
        <v>44658</v>
      </c>
      <c r="B1239" s="4">
        <v>888.13390000000004</v>
      </c>
      <c r="C1239" s="12">
        <f>[1]!s_dq_amount("881001.WI",A1239,100000000)</f>
        <v>9140.9392829999997</v>
      </c>
      <c r="D1239" s="13">
        <f t="shared" si="31"/>
        <v>9.7160026174960001E-2</v>
      </c>
      <c r="E1239">
        <f t="shared" si="30"/>
        <v>0.19</v>
      </c>
    </row>
    <row r="1240" spans="1:5" ht="15.6">
      <c r="A1240" s="1">
        <v>44659</v>
      </c>
      <c r="B1240" s="4">
        <v>854.28160000000003</v>
      </c>
      <c r="C1240" s="12">
        <f>[1]!s_dq_amount("881001.WI",A1240,100000000)</f>
        <v>9287.8667710000009</v>
      </c>
      <c r="D1240" s="13">
        <f t="shared" si="31"/>
        <v>9.1978235806242273E-2</v>
      </c>
      <c r="E1240">
        <f t="shared" si="30"/>
        <v>0.104</v>
      </c>
    </row>
    <row r="1241" spans="1:5" ht="15.6">
      <c r="A1241" s="1">
        <v>44662</v>
      </c>
      <c r="B1241" s="4">
        <v>958.60770000000002</v>
      </c>
      <c r="C1241" s="12">
        <f>[1]!s_dq_amount("881001.WI",A1241,100000000)</f>
        <v>9556.4143839999997</v>
      </c>
      <c r="D1241" s="13">
        <f t="shared" si="31"/>
        <v>0.10031039482810272</v>
      </c>
      <c r="E1241">
        <f t="shared" si="30"/>
        <v>0.24</v>
      </c>
    </row>
    <row r="1242" spans="1:5" ht="15.6">
      <c r="A1242" s="1">
        <v>44663</v>
      </c>
      <c r="B1242" s="4">
        <v>1009.4136</v>
      </c>
      <c r="C1242" s="12">
        <f>[1]!s_dq_amount("881001.WI",A1242,100000000)</f>
        <v>9245.9530969999996</v>
      </c>
      <c r="D1242" s="13">
        <f t="shared" si="31"/>
        <v>0.10917355835684703</v>
      </c>
      <c r="E1242">
        <f t="shared" si="30"/>
        <v>0.44800000000000001</v>
      </c>
    </row>
    <row r="1243" spans="1:5" ht="15.6">
      <c r="A1243" s="1">
        <v>44664</v>
      </c>
      <c r="B1243" s="4">
        <v>905.00300000000004</v>
      </c>
      <c r="C1243" s="12">
        <f>[1]!s_dq_amount("881001.WI",A1243,100000000)</f>
        <v>8668.1743380000007</v>
      </c>
      <c r="D1243" s="13">
        <f t="shared" si="31"/>
        <v>0.10440526052096115</v>
      </c>
      <c r="E1243">
        <f t="shared" si="30"/>
        <v>0.316</v>
      </c>
    </row>
    <row r="1244" spans="1:5" ht="15.6">
      <c r="A1244" s="1">
        <v>44670</v>
      </c>
      <c r="B1244" s="4">
        <v>1070.432</v>
      </c>
      <c r="C1244" s="12">
        <f>[1]!s_dq_amount("881001.WI",A1244,100000000)</f>
        <v>7806.5270650000002</v>
      </c>
      <c r="D1244" s="13">
        <f t="shared" si="31"/>
        <v>0.1371201292312435</v>
      </c>
      <c r="E1244">
        <f t="shared" si="30"/>
        <v>0.90700000000000003</v>
      </c>
    </row>
    <row r="1245" spans="1:5" ht="15.6">
      <c r="A1245" s="1">
        <v>44671</v>
      </c>
      <c r="B1245" s="4">
        <v>956.60500000000002</v>
      </c>
      <c r="C1245" s="12">
        <f>[1]!s_dq_amount("881001.WI",A1245,100000000)</f>
        <v>8128.7338330000002</v>
      </c>
      <c r="D1245" s="13">
        <f t="shared" si="31"/>
        <v>0.11768191942962834</v>
      </c>
      <c r="E1245">
        <f t="shared" si="30"/>
        <v>0.68899999999999995</v>
      </c>
    </row>
    <row r="1246" spans="1:5" ht="15.6">
      <c r="A1246" s="1">
        <v>44672</v>
      </c>
      <c r="B1246" s="4">
        <v>978.82619999999997</v>
      </c>
      <c r="C1246" s="12">
        <f>[1]!s_dq_amount("881001.WI",A1246,100000000)</f>
        <v>8433.3557720000008</v>
      </c>
      <c r="D1246" s="13">
        <f t="shared" si="31"/>
        <v>0.11606603900784655</v>
      </c>
      <c r="E1246">
        <f t="shared" si="30"/>
        <v>0.63700000000000001</v>
      </c>
    </row>
    <row r="1247" spans="1:5" ht="15.6">
      <c r="A1247" s="1">
        <v>44673</v>
      </c>
      <c r="B1247" s="4">
        <v>1007.6767</v>
      </c>
      <c r="C1247" s="12">
        <f>[1]!s_dq_amount("881001.WI",A1247,100000000)</f>
        <v>7529.1273229999997</v>
      </c>
      <c r="D1247" s="13">
        <f t="shared" si="31"/>
        <v>0.13383711773896376</v>
      </c>
      <c r="E1247">
        <f t="shared" si="30"/>
        <v>0.879</v>
      </c>
    </row>
    <row r="1248" spans="1:5" ht="15.6">
      <c r="A1248" s="1">
        <v>44676</v>
      </c>
      <c r="B1248" s="4">
        <v>1142.2002</v>
      </c>
      <c r="C1248" s="12">
        <f>[1]!s_dq_amount("881001.WI",A1248,100000000)</f>
        <v>8730.2464319999999</v>
      </c>
      <c r="D1248" s="13">
        <f t="shared" si="31"/>
        <v>0.13083252676732687</v>
      </c>
      <c r="E1248">
        <f t="shared" si="30"/>
        <v>0.85299999999999998</v>
      </c>
    </row>
    <row r="1249" spans="1:5" ht="15.6">
      <c r="A1249" s="1">
        <v>44677</v>
      </c>
      <c r="B1249" s="4">
        <v>1132.3965000000001</v>
      </c>
      <c r="C1249" s="12">
        <f>[1]!s_dq_amount("881001.WI",A1249,100000000)</f>
        <v>8263.2094809999999</v>
      </c>
      <c r="D1249" s="13">
        <f t="shared" si="31"/>
        <v>0.13704075911469685</v>
      </c>
      <c r="E1249">
        <f t="shared" si="30"/>
        <v>0.90500000000000003</v>
      </c>
    </row>
    <row r="1250" spans="1:5" ht="15.6">
      <c r="A1250" s="1">
        <v>44678</v>
      </c>
      <c r="B1250" s="4">
        <v>1239.5899999999999</v>
      </c>
      <c r="C1250" s="12">
        <f>[1]!s_dq_amount("881001.WI",A1250,100000000)</f>
        <v>9445.8451889999997</v>
      </c>
      <c r="D1250" s="13">
        <f t="shared" si="31"/>
        <v>0.13123124243487957</v>
      </c>
      <c r="E1250">
        <f t="shared" si="30"/>
        <v>0.85899999999999999</v>
      </c>
    </row>
    <row r="1251" spans="1:5" ht="15.6">
      <c r="A1251" s="1">
        <v>44679</v>
      </c>
      <c r="B1251" s="4">
        <v>1113.42</v>
      </c>
      <c r="C1251" s="12">
        <f>[1]!s_dq_amount("881001.WI",A1251,100000000)</f>
        <v>8425.7645200000006</v>
      </c>
      <c r="D1251" s="13">
        <f t="shared" si="31"/>
        <v>0.13214468519231773</v>
      </c>
      <c r="E1251">
        <f t="shared" si="30"/>
        <v>0.86099999999999999</v>
      </c>
    </row>
    <row r="1252" spans="1:5" ht="15.6">
      <c r="A1252" s="1">
        <v>44680</v>
      </c>
      <c r="B1252" s="4">
        <v>1246.2403999999999</v>
      </c>
      <c r="C1252" s="12">
        <f>[1]!s_dq_amount("881001.WI",A1252,100000000)</f>
        <v>9802.7575219999999</v>
      </c>
      <c r="D1252" s="13">
        <f t="shared" si="31"/>
        <v>0.12713161548708152</v>
      </c>
      <c r="E1252">
        <f t="shared" si="30"/>
        <v>0.80700000000000005</v>
      </c>
    </row>
    <row r="1253" spans="1:5" ht="15.6">
      <c r="A1253" s="1">
        <v>44686</v>
      </c>
      <c r="B1253" s="4">
        <v>1127.6468</v>
      </c>
      <c r="C1253" s="12">
        <f>[1]!s_dq_amount("881001.WI",A1253,100000000)</f>
        <v>9046.7799699999996</v>
      </c>
      <c r="D1253" s="13">
        <f t="shared" si="31"/>
        <v>0.12464620602461718</v>
      </c>
      <c r="E1253">
        <f t="shared" si="30"/>
        <v>0.77300000000000002</v>
      </c>
    </row>
    <row r="1254" spans="1:5" ht="15.6">
      <c r="A1254" s="1">
        <v>44691</v>
      </c>
      <c r="B1254" s="4">
        <v>1253.9473</v>
      </c>
      <c r="C1254" s="12">
        <f>[1]!s_dq_amount("881001.WI",A1254,100000000)</f>
        <v>8469.8122220000005</v>
      </c>
      <c r="D1254" s="13">
        <f t="shared" si="31"/>
        <v>0.14804900830539333</v>
      </c>
      <c r="E1254">
        <f t="shared" si="30"/>
        <v>0.97299999999999998</v>
      </c>
    </row>
    <row r="1255" spans="1:5" ht="15.6">
      <c r="A1255" s="1">
        <v>44692</v>
      </c>
      <c r="B1255" s="4">
        <v>1075.6081999999999</v>
      </c>
      <c r="C1255" s="12">
        <f>[1]!s_dq_amount("881001.WI",A1255,100000000)</f>
        <v>10783.93246</v>
      </c>
      <c r="D1255" s="13">
        <f t="shared" si="31"/>
        <v>9.9741741149591723E-2</v>
      </c>
      <c r="E1255">
        <f t="shared" si="30"/>
        <v>0.2</v>
      </c>
    </row>
    <row r="1256" spans="1:5" ht="15.6">
      <c r="A1256" s="1">
        <v>44693</v>
      </c>
      <c r="B1256" s="4">
        <v>799.0498</v>
      </c>
      <c r="C1256" s="12">
        <f>[1]!s_dq_amount("881001.WI",A1256,100000000)</f>
        <v>8214.3124769999995</v>
      </c>
      <c r="D1256" s="13">
        <f t="shared" si="31"/>
        <v>9.7275310896357089E-2</v>
      </c>
      <c r="E1256">
        <f t="shared" si="30"/>
        <v>0.16800000000000001</v>
      </c>
    </row>
    <row r="1257" spans="1:5" ht="15.6">
      <c r="A1257" s="1">
        <v>44694</v>
      </c>
      <c r="B1257" s="4">
        <v>732.81029999999998</v>
      </c>
      <c r="C1257" s="12">
        <f>[1]!s_dq_amount("881001.WI",A1257,100000000)</f>
        <v>7576.5685169999997</v>
      </c>
      <c r="D1257" s="13">
        <f t="shared" si="31"/>
        <v>9.6720606215828411E-2</v>
      </c>
      <c r="E1257">
        <f t="shared" si="30"/>
        <v>0.154</v>
      </c>
    </row>
    <row r="1258" spans="1:5" ht="15.6">
      <c r="A1258" s="1">
        <v>44697</v>
      </c>
      <c r="B1258" s="4">
        <v>763.21040000000005</v>
      </c>
      <c r="C1258" s="12">
        <f>[1]!s_dq_amount("881001.WI",A1258,100000000)</f>
        <v>7865.9215439999998</v>
      </c>
      <c r="D1258" s="13">
        <f t="shared" si="31"/>
        <v>9.7027461528924705E-2</v>
      </c>
      <c r="E1258">
        <f t="shared" si="30"/>
        <v>0.158</v>
      </c>
    </row>
    <row r="1259" spans="1:5" ht="15.6">
      <c r="A1259" s="1">
        <v>44698</v>
      </c>
      <c r="B1259" s="4">
        <v>737.22230000000002</v>
      </c>
      <c r="C1259" s="12">
        <f>[1]!s_dq_amount("881001.WI",A1259,100000000)</f>
        <v>7903.5975799999997</v>
      </c>
      <c r="D1259" s="13">
        <f t="shared" si="31"/>
        <v>9.3276801170334891E-2</v>
      </c>
      <c r="E1259">
        <f t="shared" si="30"/>
        <v>9.8000000000000004E-2</v>
      </c>
    </row>
    <row r="1260" spans="1:5" ht="15.6">
      <c r="A1260" s="1">
        <v>44699</v>
      </c>
      <c r="B1260" s="4">
        <v>714.78300000000002</v>
      </c>
      <c r="C1260" s="12">
        <f>[1]!s_dq_amount("881001.WI",A1260,100000000)</f>
        <v>7706.4252290000004</v>
      </c>
      <c r="D1260" s="13">
        <f t="shared" si="31"/>
        <v>9.2751564929249505E-2</v>
      </c>
      <c r="E1260">
        <f t="shared" si="30"/>
        <v>8.4000000000000005E-2</v>
      </c>
    </row>
    <row r="1261" spans="1:5" ht="15.6">
      <c r="A1261" s="1">
        <v>44700</v>
      </c>
      <c r="B1261" s="4">
        <v>750.12300000000005</v>
      </c>
      <c r="C1261" s="12">
        <f>[1]!s_dq_amount("881001.WI",A1261,100000000)</f>
        <v>8068.3756219999996</v>
      </c>
      <c r="D1261" s="13">
        <f t="shared" si="31"/>
        <v>9.2970758321494526E-2</v>
      </c>
      <c r="E1261">
        <f t="shared" si="30"/>
        <v>8.7999999999999995E-2</v>
      </c>
    </row>
    <row r="1262" spans="1:5" ht="15.6">
      <c r="A1262" s="1">
        <v>44701</v>
      </c>
      <c r="B1262" s="4">
        <v>929.36860000000001</v>
      </c>
      <c r="C1262" s="12">
        <f>[1]!s_dq_amount("881001.WI",A1262,100000000)</f>
        <v>9206.4837430000007</v>
      </c>
      <c r="D1262" s="13">
        <f t="shared" si="31"/>
        <v>0.100947183087857</v>
      </c>
      <c r="E1262">
        <f t="shared" si="30"/>
        <v>0.22600000000000001</v>
      </c>
    </row>
    <row r="1263" spans="1:5" ht="15.6">
      <c r="A1263" s="1">
        <v>44704</v>
      </c>
      <c r="B1263" s="4">
        <v>769.45839999999998</v>
      </c>
      <c r="C1263" s="12">
        <f>[1]!s_dq_amount("881001.WI",A1263,100000000)</f>
        <v>8596.2814199999993</v>
      </c>
      <c r="D1263" s="13">
        <f t="shared" si="31"/>
        <v>8.9510610740335672E-2</v>
      </c>
      <c r="E1263">
        <f t="shared" si="30"/>
        <v>4.5999999999999999E-2</v>
      </c>
    </row>
    <row r="1264" spans="1:5" ht="15.6">
      <c r="A1264" s="1">
        <v>44705</v>
      </c>
      <c r="B1264" s="4">
        <v>924.53899999999999</v>
      </c>
      <c r="C1264" s="12">
        <f>[1]!s_dq_amount("881001.WI",A1264,100000000)</f>
        <v>9907.2691049999994</v>
      </c>
      <c r="D1264" s="13">
        <f t="shared" si="31"/>
        <v>9.331925782993053E-2</v>
      </c>
      <c r="E1264">
        <f t="shared" si="30"/>
        <v>0.10199999999999999</v>
      </c>
    </row>
    <row r="1265" spans="1:5" ht="15.6">
      <c r="A1265" s="1">
        <v>44706</v>
      </c>
      <c r="B1265" s="4">
        <v>744.46010000000001</v>
      </c>
      <c r="C1265" s="12">
        <f>[1]!s_dq_amount("881001.WI",A1265,100000000)</f>
        <v>7622.643763</v>
      </c>
      <c r="D1265" s="13">
        <f t="shared" si="31"/>
        <v>9.7664291175927537E-2</v>
      </c>
      <c r="E1265">
        <f t="shared" si="30"/>
        <v>0.17799999999999999</v>
      </c>
    </row>
    <row r="1266" spans="1:5" ht="15.6">
      <c r="A1266" s="1">
        <v>44707</v>
      </c>
      <c r="B1266" s="4">
        <v>842.81790000000001</v>
      </c>
      <c r="C1266" s="12">
        <f>[1]!s_dq_amount("881001.WI",A1266,100000000)</f>
        <v>8228.9077259999995</v>
      </c>
      <c r="D1266" s="13">
        <f t="shared" si="31"/>
        <v>0.10242160054086381</v>
      </c>
      <c r="E1266">
        <f t="shared" si="30"/>
        <v>0.26</v>
      </c>
    </row>
    <row r="1267" spans="1:5" ht="15.6">
      <c r="A1267" s="1">
        <v>44708</v>
      </c>
      <c r="B1267" s="4">
        <v>809.82389999999998</v>
      </c>
      <c r="C1267" s="12">
        <f>[1]!s_dq_amount("881001.WI",A1267,100000000)</f>
        <v>8157.2811309999997</v>
      </c>
      <c r="D1267" s="13">
        <f t="shared" si="31"/>
        <v>9.9276203307795505E-2</v>
      </c>
      <c r="E1267">
        <f t="shared" si="30"/>
        <v>0.2</v>
      </c>
    </row>
    <row r="1268" spans="1:5" ht="15.6">
      <c r="A1268" s="1">
        <v>44711</v>
      </c>
      <c r="B1268" s="4">
        <v>825.55579999999998</v>
      </c>
      <c r="C1268" s="12">
        <f>[1]!s_dq_amount("881001.WI",A1268,100000000)</f>
        <v>8110.0952729999999</v>
      </c>
      <c r="D1268" s="13">
        <f t="shared" si="31"/>
        <v>0.10179360071742033</v>
      </c>
      <c r="E1268">
        <f t="shared" si="30"/>
        <v>0.252</v>
      </c>
    </row>
    <row r="1269" spans="1:5" ht="15.6">
      <c r="A1269" s="1">
        <v>44712</v>
      </c>
      <c r="B1269" s="4">
        <v>1285.9731999999999</v>
      </c>
      <c r="C1269" s="12">
        <f>[1]!s_dq_amount("881001.WI",A1269,100000000)</f>
        <v>9351.9803769999999</v>
      </c>
      <c r="D1269" s="13">
        <f t="shared" si="31"/>
        <v>0.137508115731582</v>
      </c>
      <c r="E1269">
        <f t="shared" si="30"/>
        <v>0.90900000000000003</v>
      </c>
    </row>
    <row r="1270" spans="1:5" ht="15.6">
      <c r="A1270" s="1">
        <v>44713</v>
      </c>
      <c r="B1270" s="4">
        <v>884.13940000000002</v>
      </c>
      <c r="C1270" s="12">
        <f>[1]!s_dq_amount("881001.WI",A1270,100000000)</f>
        <v>8852.0846349999993</v>
      </c>
      <c r="D1270" s="13">
        <f t="shared" si="31"/>
        <v>9.9879230311945622E-2</v>
      </c>
      <c r="E1270">
        <f t="shared" si="30"/>
        <v>0.21</v>
      </c>
    </row>
    <row r="1271" spans="1:5" ht="15.6">
      <c r="A1271" s="1">
        <v>44714</v>
      </c>
      <c r="B1271" s="4">
        <v>836.2011</v>
      </c>
      <c r="C1271" s="12">
        <f>[1]!s_dq_amount("881001.WI",A1271,100000000)</f>
        <v>8917.0020469999999</v>
      </c>
      <c r="D1271" s="13">
        <f t="shared" si="31"/>
        <v>9.3776035442464448E-2</v>
      </c>
      <c r="E1271">
        <f t="shared" ref="E1271:E1334" si="32">PERCENTRANK(D772:D1271,D1271)</f>
        <v>0.108</v>
      </c>
    </row>
    <row r="1272" spans="1:5" ht="15.6">
      <c r="A1272" s="1">
        <v>44718</v>
      </c>
      <c r="B1272" s="4">
        <v>1102.6355000000001</v>
      </c>
      <c r="C1272" s="12">
        <f>[1]!s_dq_amount("881001.WI",A1272,100000000)</f>
        <v>11128.672286999999</v>
      </c>
      <c r="D1272" s="13">
        <f t="shared" si="31"/>
        <v>9.9080597537951398E-2</v>
      </c>
      <c r="E1272">
        <f t="shared" si="32"/>
        <v>0.19400000000000001</v>
      </c>
    </row>
    <row r="1273" spans="1:5" ht="15.6">
      <c r="A1273" s="1">
        <v>44719</v>
      </c>
      <c r="B1273" s="4">
        <v>1051.0871999999999</v>
      </c>
      <c r="C1273" s="12">
        <f>[1]!s_dq_amount("881001.WI",A1273,100000000)</f>
        <v>10391.783535</v>
      </c>
      <c r="D1273" s="13">
        <f t="shared" si="31"/>
        <v>0.10114598677502186</v>
      </c>
      <c r="E1273">
        <f t="shared" si="32"/>
        <v>0.24</v>
      </c>
    </row>
    <row r="1274" spans="1:5" ht="15.6">
      <c r="A1274" s="1">
        <v>44720</v>
      </c>
      <c r="B1274" s="4">
        <v>1074.5346</v>
      </c>
      <c r="C1274" s="12">
        <f>[1]!s_dq_amount("881001.WI",A1274,100000000)</f>
        <v>11014.341968000001</v>
      </c>
      <c r="D1274" s="13">
        <f t="shared" si="31"/>
        <v>9.7557766330648568E-2</v>
      </c>
      <c r="E1274">
        <f t="shared" si="32"/>
        <v>0.17599999999999999</v>
      </c>
    </row>
    <row r="1275" spans="1:5" ht="15.6">
      <c r="A1275" s="1">
        <v>44721</v>
      </c>
      <c r="B1275" s="4">
        <v>999.48829999999998</v>
      </c>
      <c r="C1275" s="12">
        <f>[1]!s_dq_amount("881001.WI",A1275,100000000)</f>
        <v>9771.412746</v>
      </c>
      <c r="D1275" s="13">
        <f t="shared" si="31"/>
        <v>0.10228697998753025</v>
      </c>
      <c r="E1275">
        <f t="shared" si="32"/>
        <v>0.26800000000000002</v>
      </c>
    </row>
    <row r="1276" spans="1:5" ht="15.6">
      <c r="A1276" s="1">
        <v>44722</v>
      </c>
      <c r="B1276" s="4">
        <v>1416.7058999999999</v>
      </c>
      <c r="C1276" s="12">
        <f>[1]!s_dq_amount("881001.WI",A1276,100000000)</f>
        <v>10506.069973</v>
      </c>
      <c r="D1276" s="13">
        <f t="shared" si="31"/>
        <v>0.13484641770337083</v>
      </c>
      <c r="E1276">
        <f t="shared" si="32"/>
        <v>0.88300000000000001</v>
      </c>
    </row>
    <row r="1277" spans="1:5" ht="15.6">
      <c r="A1277" s="1">
        <v>44725</v>
      </c>
      <c r="B1277" s="4">
        <v>1123.6549</v>
      </c>
      <c r="C1277" s="12">
        <f>[1]!s_dq_amount("881001.WI",A1277,100000000)</f>
        <v>10909.689774</v>
      </c>
      <c r="D1277" s="13">
        <f t="shared" si="31"/>
        <v>0.10299604510092461</v>
      </c>
      <c r="E1277">
        <f t="shared" si="32"/>
        <v>0.28599999999999998</v>
      </c>
    </row>
    <row r="1278" spans="1:5" ht="15.6">
      <c r="A1278" s="1">
        <v>44726</v>
      </c>
      <c r="B1278" s="4">
        <v>1173.9358</v>
      </c>
      <c r="C1278" s="12">
        <f>[1]!s_dq_amount("881001.WI",A1278,100000000)</f>
        <v>10996.216120999999</v>
      </c>
      <c r="D1278" s="13">
        <f t="shared" si="31"/>
        <v>0.10675815999633534</v>
      </c>
      <c r="E1278">
        <f t="shared" si="32"/>
        <v>0.35599999999999998</v>
      </c>
    </row>
    <row r="1279" spans="1:5" ht="15.6">
      <c r="A1279" s="1">
        <v>44727</v>
      </c>
      <c r="B1279" s="4">
        <v>1385.9558</v>
      </c>
      <c r="C1279" s="12">
        <f>[1]!s_dq_amount("881001.WI",A1279,100000000)</f>
        <v>12988.080062999999</v>
      </c>
      <c r="D1279" s="13">
        <f t="shared" si="31"/>
        <v>0.10670982880281618</v>
      </c>
      <c r="E1279">
        <f t="shared" si="32"/>
        <v>0.35399999999999998</v>
      </c>
    </row>
    <row r="1280" spans="1:5" ht="15.6">
      <c r="A1280" s="1">
        <v>44728</v>
      </c>
      <c r="B1280" s="4">
        <v>1144.8117</v>
      </c>
      <c r="C1280" s="12">
        <f>[1]!s_dq_amount("881001.WI",A1280,100000000)</f>
        <v>10808.276002000001</v>
      </c>
      <c r="D1280" s="13">
        <f t="shared" si="31"/>
        <v>0.10591991727340791</v>
      </c>
      <c r="E1280">
        <f t="shared" si="32"/>
        <v>0.34</v>
      </c>
    </row>
    <row r="1281" spans="1:5" ht="15.6">
      <c r="A1281" s="1">
        <v>44729</v>
      </c>
      <c r="B1281" s="4">
        <v>1269.6224</v>
      </c>
      <c r="C1281" s="12">
        <f>[1]!s_dq_amount("881001.WI",A1281,100000000)</f>
        <v>10934.728456999999</v>
      </c>
      <c r="D1281" s="13">
        <f t="shared" si="31"/>
        <v>0.1161091841459708</v>
      </c>
      <c r="E1281">
        <f t="shared" si="32"/>
        <v>0.625</v>
      </c>
    </row>
    <row r="1282" spans="1:5" ht="15.6">
      <c r="A1282" s="1">
        <v>44732</v>
      </c>
      <c r="B1282" s="4">
        <v>1200.5551</v>
      </c>
      <c r="C1282" s="12">
        <f>[1]!s_dq_amount("881001.WI",A1282,100000000)</f>
        <v>11646.272204999999</v>
      </c>
      <c r="D1282" s="13">
        <f t="shared" si="31"/>
        <v>0.10308492527631077</v>
      </c>
      <c r="E1282">
        <f t="shared" si="32"/>
        <v>0.28199999999999997</v>
      </c>
    </row>
    <row r="1283" spans="1:5" ht="15.6">
      <c r="A1283" s="1">
        <v>44733</v>
      </c>
      <c r="B1283" s="4">
        <v>1085.4449</v>
      </c>
      <c r="C1283" s="12">
        <f>[1]!s_dq_amount("881001.WI",A1283,100000000)</f>
        <v>10801.680867999999</v>
      </c>
      <c r="D1283" s="13">
        <f t="shared" si="31"/>
        <v>0.10048851778389718</v>
      </c>
      <c r="E1283">
        <f t="shared" si="32"/>
        <v>0.22800000000000001</v>
      </c>
    </row>
    <row r="1284" spans="1:5" ht="15.6">
      <c r="A1284" s="1">
        <v>44734</v>
      </c>
      <c r="B1284" s="4">
        <v>1045.0886</v>
      </c>
      <c r="C1284" s="12">
        <f>[1]!s_dq_amount("881001.WI",A1284,100000000)</f>
        <v>9964.6083990000006</v>
      </c>
      <c r="D1284" s="13">
        <f t="shared" ref="D1284:D1347" si="33">B1284/C1284</f>
        <v>0.10488004727861458</v>
      </c>
      <c r="E1284">
        <f t="shared" si="32"/>
        <v>0.312</v>
      </c>
    </row>
    <row r="1285" spans="1:5" ht="15.6">
      <c r="A1285" s="1">
        <v>44735</v>
      </c>
      <c r="B1285" s="4">
        <v>1033.0101999999999</v>
      </c>
      <c r="C1285" s="12">
        <f>[1]!s_dq_amount("881001.WI",A1285,100000000)</f>
        <v>10759.825962999999</v>
      </c>
      <c r="D1285" s="13">
        <f t="shared" si="33"/>
        <v>9.6006218274554814E-2</v>
      </c>
      <c r="E1285">
        <f t="shared" si="32"/>
        <v>0.14199999999999999</v>
      </c>
    </row>
    <row r="1286" spans="1:5" ht="15.6">
      <c r="A1286" s="1">
        <v>44736</v>
      </c>
      <c r="B1286" s="4">
        <v>1143.6157000000001</v>
      </c>
      <c r="C1286" s="12">
        <f>[1]!s_dq_amount("881001.WI",A1286,100000000)</f>
        <v>11604.352569999999</v>
      </c>
      <c r="D1286" s="13">
        <f t="shared" si="33"/>
        <v>9.8550582042510285E-2</v>
      </c>
      <c r="E1286">
        <f t="shared" si="32"/>
        <v>0.184</v>
      </c>
    </row>
    <row r="1287" spans="1:5" ht="15.6">
      <c r="A1287" s="1">
        <v>44739</v>
      </c>
      <c r="B1287" s="4">
        <v>1178.4922999999999</v>
      </c>
      <c r="C1287" s="12">
        <f>[1]!s_dq_amount("881001.WI",A1287,100000000)</f>
        <v>12290.013532999999</v>
      </c>
      <c r="D1287" s="13">
        <f t="shared" si="33"/>
        <v>9.5890236152761113E-2</v>
      </c>
      <c r="E1287">
        <f t="shared" si="32"/>
        <v>0.13400000000000001</v>
      </c>
    </row>
    <row r="1288" spans="1:5" ht="15.6">
      <c r="A1288" s="1">
        <v>44740</v>
      </c>
      <c r="B1288" s="4">
        <v>1112.6419000000001</v>
      </c>
      <c r="C1288" s="12">
        <f>[1]!s_dq_amount("881001.WI",A1288,100000000)</f>
        <v>12219.112175</v>
      </c>
      <c r="D1288" s="13">
        <f t="shared" si="33"/>
        <v>9.1057507621252365E-2</v>
      </c>
      <c r="E1288">
        <f t="shared" si="32"/>
        <v>5.1999999999999998E-2</v>
      </c>
    </row>
    <row r="1289" spans="1:5" ht="15.6">
      <c r="A1289" s="1">
        <v>44741</v>
      </c>
      <c r="B1289" s="4">
        <v>1276.5987</v>
      </c>
      <c r="C1289" s="12">
        <f>[1]!s_dq_amount("881001.WI",A1289,100000000)</f>
        <v>13165.263939</v>
      </c>
      <c r="D1289" s="13">
        <f t="shared" si="33"/>
        <v>9.6967193815103048E-2</v>
      </c>
      <c r="E1289">
        <f t="shared" si="32"/>
        <v>0.16</v>
      </c>
    </row>
    <row r="1290" spans="1:5" ht="15.6">
      <c r="A1290" s="1">
        <v>44746</v>
      </c>
      <c r="B1290" s="4">
        <v>1245.7326</v>
      </c>
      <c r="C1290" s="12">
        <f>[1]!s_dq_amount("881001.WI",A1290,100000000)</f>
        <v>11306.368183</v>
      </c>
      <c r="D1290" s="13">
        <f t="shared" si="33"/>
        <v>0.11017973055866476</v>
      </c>
      <c r="E1290">
        <f t="shared" si="32"/>
        <v>0.46400000000000002</v>
      </c>
    </row>
    <row r="1291" spans="1:5" ht="15.6">
      <c r="A1291" s="1">
        <v>44747</v>
      </c>
      <c r="B1291" s="4">
        <v>1233.7917</v>
      </c>
      <c r="C1291" s="12">
        <f>[1]!s_dq_amount("881001.WI",A1291,100000000)</f>
        <v>11811.555506999999</v>
      </c>
      <c r="D1291" s="13">
        <f t="shared" si="33"/>
        <v>0.10445632662597283</v>
      </c>
      <c r="E1291">
        <f t="shared" si="32"/>
        <v>0.308</v>
      </c>
    </row>
    <row r="1292" spans="1:5" ht="15.6">
      <c r="A1292" s="1">
        <v>44748</v>
      </c>
      <c r="B1292" s="4">
        <v>1178.7436</v>
      </c>
      <c r="C1292" s="12">
        <f>[1]!s_dq_amount("881001.WI",A1292,100000000)</f>
        <v>10867.021373</v>
      </c>
      <c r="D1292" s="13">
        <f t="shared" si="33"/>
        <v>0.1084697967861446</v>
      </c>
      <c r="E1292">
        <f t="shared" si="32"/>
        <v>0.41</v>
      </c>
    </row>
    <row r="1293" spans="1:5" ht="15.6">
      <c r="A1293" s="1">
        <v>44749</v>
      </c>
      <c r="B1293" s="4">
        <v>1021.9286</v>
      </c>
      <c r="C1293" s="12">
        <f>[1]!s_dq_amount("881001.WI",A1293,100000000)</f>
        <v>10530.532561</v>
      </c>
      <c r="D1293" s="13">
        <f t="shared" si="33"/>
        <v>9.7044341687402336E-2</v>
      </c>
      <c r="E1293">
        <f t="shared" si="32"/>
        <v>0.16400000000000001</v>
      </c>
    </row>
    <row r="1294" spans="1:5" ht="15.6">
      <c r="A1294" s="1">
        <v>44750</v>
      </c>
      <c r="B1294" s="4">
        <v>1146.3501000000001</v>
      </c>
      <c r="C1294" s="12">
        <f>[1]!s_dq_amount("881001.WI",A1294,100000000)</f>
        <v>10294.10608</v>
      </c>
      <c r="D1294" s="13">
        <f t="shared" si="33"/>
        <v>0.11135984913028991</v>
      </c>
      <c r="E1294">
        <f t="shared" si="32"/>
        <v>0.496</v>
      </c>
    </row>
    <row r="1295" spans="1:5" ht="15.6">
      <c r="A1295" s="1">
        <v>44753</v>
      </c>
      <c r="B1295" s="4">
        <v>1061.9935</v>
      </c>
      <c r="C1295" s="12">
        <f>[1]!s_dq_amount("881001.WI",A1295,100000000)</f>
        <v>10088.428217999999</v>
      </c>
      <c r="D1295" s="13">
        <f t="shared" si="33"/>
        <v>0.10526847959379515</v>
      </c>
      <c r="E1295">
        <f t="shared" si="32"/>
        <v>0.32800000000000001</v>
      </c>
    </row>
    <row r="1296" spans="1:5" ht="15.6">
      <c r="A1296" s="1">
        <v>44754</v>
      </c>
      <c r="B1296" s="4">
        <v>1100.2299</v>
      </c>
      <c r="C1296" s="12">
        <f>[1]!s_dq_amount("881001.WI",A1296,100000000)</f>
        <v>9768.5779480000001</v>
      </c>
      <c r="D1296" s="13">
        <f t="shared" si="33"/>
        <v>0.11262948464523016</v>
      </c>
      <c r="E1296">
        <f t="shared" si="32"/>
        <v>0.53500000000000003</v>
      </c>
    </row>
    <row r="1297" spans="1:5" ht="15.6">
      <c r="A1297" s="1">
        <v>44755</v>
      </c>
      <c r="B1297" s="4">
        <v>1074.1114</v>
      </c>
      <c r="C1297" s="12">
        <f>[1]!s_dq_amount("881001.WI",A1297,100000000)</f>
        <v>9423.9331789999997</v>
      </c>
      <c r="D1297" s="13">
        <f t="shared" si="33"/>
        <v>0.11397697538788969</v>
      </c>
      <c r="E1297">
        <f t="shared" si="32"/>
        <v>0.56899999999999995</v>
      </c>
    </row>
    <row r="1298" spans="1:5" ht="15.6">
      <c r="A1298" s="1">
        <v>44756</v>
      </c>
      <c r="B1298" s="4">
        <v>1102.9199000000001</v>
      </c>
      <c r="C1298" s="12">
        <f>[1]!s_dq_amount("881001.WI",A1298,100000000)</f>
        <v>10278.723051000001</v>
      </c>
      <c r="D1298" s="13">
        <f t="shared" si="33"/>
        <v>0.10730125663738929</v>
      </c>
      <c r="E1298">
        <f t="shared" si="32"/>
        <v>0.36399999999999999</v>
      </c>
    </row>
    <row r="1299" spans="1:5" ht="15.6">
      <c r="A1299" s="1">
        <v>44757</v>
      </c>
      <c r="B1299" s="4">
        <v>1204.3018999999999</v>
      </c>
      <c r="C1299" s="12">
        <f>[1]!s_dq_amount("881001.WI",A1299,100000000)</f>
        <v>10879.897185999998</v>
      </c>
      <c r="D1299" s="13">
        <f t="shared" si="33"/>
        <v>0.11069055887308089</v>
      </c>
      <c r="E1299">
        <f t="shared" si="32"/>
        <v>0.48199999999999998</v>
      </c>
    </row>
    <row r="1300" spans="1:5" ht="15.6">
      <c r="A1300" s="1">
        <v>44760</v>
      </c>
      <c r="B1300" s="4">
        <v>1059.942</v>
      </c>
      <c r="C1300" s="12">
        <f>[1]!s_dq_amount("881001.WI",A1300,100000000)</f>
        <v>10216.195849</v>
      </c>
      <c r="D1300" s="13">
        <f t="shared" si="33"/>
        <v>0.10375114334791763</v>
      </c>
      <c r="E1300">
        <f t="shared" si="32"/>
        <v>0.28799999999999998</v>
      </c>
    </row>
    <row r="1301" spans="1:5" ht="15.6">
      <c r="A1301" s="1">
        <v>44761</v>
      </c>
      <c r="B1301" s="4">
        <v>969.82460000000003</v>
      </c>
      <c r="C1301" s="12">
        <f>[1]!s_dq_amount("881001.WI",A1301,100000000)</f>
        <v>9969.8696170000003</v>
      </c>
      <c r="D1301" s="13">
        <f t="shared" si="33"/>
        <v>9.7275554972786768E-2</v>
      </c>
      <c r="E1301">
        <f t="shared" si="32"/>
        <v>0.17</v>
      </c>
    </row>
    <row r="1302" spans="1:5" ht="15.6">
      <c r="A1302" s="1">
        <v>44762</v>
      </c>
      <c r="B1302" s="4">
        <v>826.71619999999996</v>
      </c>
      <c r="C1302" s="12">
        <f>[1]!s_dq_amount("881001.WI",A1302,100000000)</f>
        <v>9526.9964880000007</v>
      </c>
      <c r="D1302" s="13">
        <f t="shared" si="33"/>
        <v>8.6776162984977881E-2</v>
      </c>
      <c r="E1302">
        <f t="shared" si="32"/>
        <v>2.4E-2</v>
      </c>
    </row>
    <row r="1303" spans="1:5" ht="15.6">
      <c r="A1303" s="1">
        <v>44763</v>
      </c>
      <c r="B1303" s="4">
        <v>931.68669999999997</v>
      </c>
      <c r="C1303" s="12">
        <f>[1]!s_dq_amount("881001.WI",A1303,100000000)</f>
        <v>10185.23014</v>
      </c>
      <c r="D1303" s="13">
        <f t="shared" si="33"/>
        <v>9.1474290437584552E-2</v>
      </c>
      <c r="E1303">
        <f t="shared" si="32"/>
        <v>6.2E-2</v>
      </c>
    </row>
    <row r="1304" spans="1:5" ht="15.6">
      <c r="A1304" s="1">
        <v>44764</v>
      </c>
      <c r="B1304" s="4">
        <v>937.78480000000002</v>
      </c>
      <c r="C1304" s="12">
        <f>[1]!s_dq_amount("881001.WI",A1304,100000000)</f>
        <v>9416.0714210000006</v>
      </c>
      <c r="D1304" s="13">
        <f t="shared" si="33"/>
        <v>9.9594061904471606E-2</v>
      </c>
      <c r="E1304">
        <f t="shared" si="32"/>
        <v>0.20399999999999999</v>
      </c>
    </row>
    <row r="1305" spans="1:5" ht="15.6">
      <c r="A1305" s="1">
        <v>44767</v>
      </c>
      <c r="B1305" s="4">
        <v>852.06389999999999</v>
      </c>
      <c r="C1305" s="12">
        <f>[1]!s_dq_amount("881001.WI",A1305,100000000)</f>
        <v>8622.605963</v>
      </c>
      <c r="D1305" s="13">
        <f t="shared" si="33"/>
        <v>9.8817446101125986E-2</v>
      </c>
      <c r="E1305">
        <f t="shared" si="32"/>
        <v>0.19</v>
      </c>
    </row>
    <row r="1306" spans="1:5" ht="15.6">
      <c r="A1306" s="1">
        <v>44768</v>
      </c>
      <c r="B1306" s="4">
        <v>805.06889999999999</v>
      </c>
      <c r="C1306" s="12">
        <f>[1]!s_dq_amount("881001.WI",A1306,100000000)</f>
        <v>8345.4912010000007</v>
      </c>
      <c r="D1306" s="13">
        <f t="shared" si="33"/>
        <v>9.6467527268320932E-2</v>
      </c>
      <c r="E1306">
        <f t="shared" si="32"/>
        <v>0.14599999999999999</v>
      </c>
    </row>
    <row r="1307" spans="1:5" ht="15.6">
      <c r="A1307" s="1">
        <v>44769</v>
      </c>
      <c r="B1307" s="4">
        <v>776.36569999999995</v>
      </c>
      <c r="C1307" s="12">
        <f>[1]!s_dq_amount("881001.WI",A1307,100000000)</f>
        <v>8686.3876619999992</v>
      </c>
      <c r="D1307" s="13">
        <f t="shared" si="33"/>
        <v>8.9377279740384674E-2</v>
      </c>
      <c r="E1307">
        <f t="shared" si="32"/>
        <v>4.5999999999999999E-2</v>
      </c>
    </row>
    <row r="1308" spans="1:5" ht="15.6">
      <c r="A1308" s="1">
        <v>44770</v>
      </c>
      <c r="B1308" s="4">
        <v>912.05970000000002</v>
      </c>
      <c r="C1308" s="12">
        <f>[1]!s_dq_amount("881001.WI",A1308,100000000)</f>
        <v>10076.144635000001</v>
      </c>
      <c r="D1308" s="13">
        <f t="shared" si="33"/>
        <v>9.0516733635592553E-2</v>
      </c>
      <c r="E1308">
        <f t="shared" si="32"/>
        <v>5.1999999999999998E-2</v>
      </c>
    </row>
    <row r="1309" spans="1:5" ht="15.6">
      <c r="A1309" s="1">
        <v>44771</v>
      </c>
      <c r="B1309" s="4">
        <v>979.24300000000005</v>
      </c>
      <c r="C1309" s="12">
        <f>[1]!s_dq_amount("881001.WI",A1309,100000000)</f>
        <v>10147.951263000001</v>
      </c>
      <c r="D1309" s="13">
        <f t="shared" si="33"/>
        <v>9.6496620314917639E-2</v>
      </c>
      <c r="E1309">
        <f t="shared" si="32"/>
        <v>0.152</v>
      </c>
    </row>
    <row r="1310" spans="1:5" ht="15.6">
      <c r="A1310" s="1">
        <v>44774</v>
      </c>
      <c r="B1310" s="4">
        <v>934.03819999999996</v>
      </c>
      <c r="C1310" s="12">
        <f>[1]!s_dq_amount("881001.WI",A1310,100000000)</f>
        <v>9939.2784570000003</v>
      </c>
      <c r="D1310" s="13">
        <f t="shared" si="33"/>
        <v>9.3974447344533224E-2</v>
      </c>
      <c r="E1310">
        <f t="shared" si="32"/>
        <v>0.112</v>
      </c>
    </row>
    <row r="1311" spans="1:5" ht="15.6">
      <c r="A1311" s="1">
        <v>44775</v>
      </c>
      <c r="B1311" s="4">
        <v>1142.7795000000001</v>
      </c>
      <c r="C1311" s="12">
        <f>[1]!s_dq_amount("881001.WI",A1311,100000000)</f>
        <v>11811.338072</v>
      </c>
      <c r="D1311" s="13">
        <f t="shared" si="33"/>
        <v>9.6752755109861532E-2</v>
      </c>
      <c r="E1311">
        <f t="shared" si="32"/>
        <v>0.16200000000000001</v>
      </c>
    </row>
    <row r="1312" spans="1:5" ht="15.6">
      <c r="A1312" s="1">
        <v>44776</v>
      </c>
      <c r="B1312" s="4">
        <v>1131.8492000000001</v>
      </c>
      <c r="C1312" s="12">
        <f>[1]!s_dq_amount("881001.WI",A1312,100000000)</f>
        <v>11151.062547</v>
      </c>
      <c r="D1312" s="13">
        <f t="shared" si="33"/>
        <v>0.10150146636066575</v>
      </c>
      <c r="E1312">
        <f t="shared" si="32"/>
        <v>0.25800000000000001</v>
      </c>
    </row>
    <row r="1313" spans="1:5" ht="15.6">
      <c r="A1313" s="1">
        <v>44777</v>
      </c>
      <c r="B1313" s="4">
        <v>960.20330000000001</v>
      </c>
      <c r="C1313" s="12">
        <f>[1]!s_dq_amount("881001.WI",A1313,100000000)</f>
        <v>8993.8750689999997</v>
      </c>
      <c r="D1313" s="13">
        <f t="shared" si="33"/>
        <v>0.10676191214948264</v>
      </c>
      <c r="E1313">
        <f t="shared" si="32"/>
        <v>0.36599999999999999</v>
      </c>
    </row>
    <row r="1314" spans="1:5" ht="15.6">
      <c r="A1314" s="1">
        <v>44778</v>
      </c>
      <c r="B1314" s="4">
        <v>997.78210000000001</v>
      </c>
      <c r="C1314" s="12">
        <f>[1]!s_dq_amount("881001.WI",A1314,100000000)</f>
        <v>9954.9136359999993</v>
      </c>
      <c r="D1314" s="13">
        <f t="shared" si="33"/>
        <v>0.10023011112740507</v>
      </c>
      <c r="E1314">
        <f t="shared" si="32"/>
        <v>0.23400000000000001</v>
      </c>
    </row>
    <row r="1315" spans="1:5" ht="15.6">
      <c r="A1315" s="1">
        <v>44781</v>
      </c>
      <c r="B1315" s="4">
        <v>929.97479999999996</v>
      </c>
      <c r="C1315" s="12">
        <f>[1]!s_dq_amount("881001.WI",A1315,100000000)</f>
        <v>9531.2293850000005</v>
      </c>
      <c r="D1315" s="13">
        <f t="shared" si="33"/>
        <v>9.7571337592983545E-2</v>
      </c>
      <c r="E1315">
        <f t="shared" si="32"/>
        <v>0.186</v>
      </c>
    </row>
    <row r="1316" spans="1:5" ht="15.6">
      <c r="A1316" s="1">
        <v>44782</v>
      </c>
      <c r="B1316" s="4">
        <v>869.50980000000004</v>
      </c>
      <c r="C1316" s="12">
        <f>[1]!s_dq_amount("881001.WI",A1316,100000000)</f>
        <v>9533.0080440000002</v>
      </c>
      <c r="D1316" s="13">
        <f t="shared" si="33"/>
        <v>9.1210433893136447E-2</v>
      </c>
      <c r="E1316">
        <f t="shared" si="32"/>
        <v>6.2E-2</v>
      </c>
    </row>
    <row r="1317" spans="1:5" ht="15.6">
      <c r="A1317" s="1">
        <v>44783</v>
      </c>
      <c r="B1317" s="4">
        <v>870.33910000000003</v>
      </c>
      <c r="C1317" s="12">
        <f>[1]!s_dq_amount("881001.WI",A1317,100000000)</f>
        <v>9669.9491849999995</v>
      </c>
      <c r="D1317" s="13">
        <f t="shared" si="33"/>
        <v>9.000451639912109E-2</v>
      </c>
      <c r="E1317">
        <f t="shared" si="32"/>
        <v>0.05</v>
      </c>
    </row>
    <row r="1318" spans="1:5" ht="15.6">
      <c r="A1318" s="1">
        <v>44784</v>
      </c>
      <c r="B1318" s="4">
        <v>971.28129999999999</v>
      </c>
      <c r="C1318" s="12">
        <f>[1]!s_dq_amount("881001.WI",A1318,100000000)</f>
        <v>10672.897777</v>
      </c>
      <c r="D1318" s="13">
        <f t="shared" si="33"/>
        <v>9.1004460109521762E-2</v>
      </c>
      <c r="E1318">
        <f t="shared" si="32"/>
        <v>5.8000000000000003E-2</v>
      </c>
    </row>
    <row r="1319" spans="1:5" ht="15.6">
      <c r="A1319" s="1">
        <v>44785</v>
      </c>
      <c r="B1319" s="4">
        <v>883.38919999999996</v>
      </c>
      <c r="C1319" s="12">
        <f>[1]!s_dq_amount("881001.WI",A1319,100000000)</f>
        <v>9999.7655859999995</v>
      </c>
      <c r="D1319" s="13">
        <f t="shared" si="33"/>
        <v>8.8340990836502598E-2</v>
      </c>
      <c r="E1319">
        <f t="shared" si="32"/>
        <v>0.04</v>
      </c>
    </row>
    <row r="1320" spans="1:5" ht="15.6">
      <c r="A1320" s="1">
        <v>44788</v>
      </c>
      <c r="B1320" s="4">
        <v>973.65790000000004</v>
      </c>
      <c r="C1320" s="12">
        <f>[1]!s_dq_amount("881001.WI",A1320,100000000)</f>
        <v>9767.5544100000006</v>
      </c>
      <c r="D1320" s="13">
        <f t="shared" si="33"/>
        <v>9.9682874456595932E-2</v>
      </c>
      <c r="E1320">
        <f t="shared" si="32"/>
        <v>0.23</v>
      </c>
    </row>
    <row r="1321" spans="1:5" ht="15.6">
      <c r="A1321" s="1">
        <v>44789</v>
      </c>
      <c r="B1321" s="4">
        <v>966.62850000000003</v>
      </c>
      <c r="C1321" s="12">
        <f>[1]!s_dq_amount("881001.WI",A1321,100000000)</f>
        <v>10206.192444</v>
      </c>
      <c r="D1321" s="13">
        <f t="shared" si="33"/>
        <v>9.4710001335342256E-2</v>
      </c>
      <c r="E1321">
        <f t="shared" si="32"/>
        <v>0.13</v>
      </c>
    </row>
    <row r="1322" spans="1:5" ht="15.6">
      <c r="A1322" s="1">
        <v>44790</v>
      </c>
      <c r="B1322" s="4">
        <v>1011.6986000000001</v>
      </c>
      <c r="C1322" s="12">
        <f>[1]!s_dq_amount("881001.WI",A1322,100000000)</f>
        <v>10748.506917999999</v>
      </c>
      <c r="D1322" s="13">
        <f t="shared" si="33"/>
        <v>9.4124570763010618E-2</v>
      </c>
      <c r="E1322">
        <f t="shared" si="32"/>
        <v>0.124</v>
      </c>
    </row>
    <row r="1323" spans="1:5" ht="15.6">
      <c r="A1323" s="1">
        <v>44791</v>
      </c>
      <c r="B1323" s="4">
        <v>910.78790000000004</v>
      </c>
      <c r="C1323" s="12">
        <f>[1]!s_dq_amount("881001.WI",A1323,100000000)</f>
        <v>10544.339406999999</v>
      </c>
      <c r="D1323" s="13">
        <f t="shared" si="33"/>
        <v>8.6376952110946037E-2</v>
      </c>
      <c r="E1323">
        <f t="shared" si="32"/>
        <v>2.4E-2</v>
      </c>
    </row>
    <row r="1324" spans="1:5" ht="15.6">
      <c r="A1324" s="1">
        <v>44792</v>
      </c>
      <c r="B1324" s="4">
        <v>1094.5442</v>
      </c>
      <c r="C1324" s="12">
        <f>[1]!s_dq_amount("881001.WI",A1324,100000000)</f>
        <v>11204.873335</v>
      </c>
      <c r="D1324" s="13">
        <f t="shared" si="33"/>
        <v>9.7684656245156917E-2</v>
      </c>
      <c r="E1324">
        <f t="shared" si="32"/>
        <v>0.20399999999999999</v>
      </c>
    </row>
    <row r="1325" spans="1:5" ht="15.6">
      <c r="A1325" s="1">
        <v>44795</v>
      </c>
      <c r="B1325" s="4">
        <v>1051.8275000000001</v>
      </c>
      <c r="C1325" s="12">
        <f>[1]!s_dq_amount("881001.WI",A1325,100000000)</f>
        <v>10258.077225000001</v>
      </c>
      <c r="D1325" s="13">
        <f t="shared" si="33"/>
        <v>0.10253651604772356</v>
      </c>
      <c r="E1325">
        <f t="shared" si="32"/>
        <v>0.29599999999999999</v>
      </c>
    </row>
    <row r="1326" spans="1:5" ht="15.6">
      <c r="A1326" s="1">
        <v>44796</v>
      </c>
      <c r="B1326" s="4">
        <v>1004.6808</v>
      </c>
      <c r="C1326" s="12">
        <f>[1]!s_dq_amount("881001.WI",A1326,100000000)</f>
        <v>10024.45127</v>
      </c>
      <c r="D1326" s="13">
        <f t="shared" si="33"/>
        <v>0.10022302198292796</v>
      </c>
      <c r="E1326">
        <f t="shared" si="32"/>
        <v>0.252</v>
      </c>
    </row>
    <row r="1327" spans="1:5" ht="15.6">
      <c r="A1327" s="1">
        <v>44797</v>
      </c>
      <c r="B1327" s="4">
        <v>1131.5377000000001</v>
      </c>
      <c r="C1327" s="12">
        <f>[1]!s_dq_amount("881001.WI",A1327,100000000)</f>
        <v>11261.375704</v>
      </c>
      <c r="D1327" s="13">
        <f t="shared" si="33"/>
        <v>0.10047952663528328</v>
      </c>
      <c r="E1327">
        <f t="shared" si="32"/>
        <v>0.26</v>
      </c>
    </row>
    <row r="1328" spans="1:5" ht="15.6">
      <c r="A1328" s="1">
        <v>44798</v>
      </c>
      <c r="B1328" s="4">
        <v>672.01409999999998</v>
      </c>
      <c r="C1328" s="12">
        <f>[1]!s_dq_amount("881001.WI",A1328,100000000)</f>
        <v>9864.9011950000004</v>
      </c>
      <c r="D1328" s="13">
        <f t="shared" si="33"/>
        <v>6.8121726382886494E-2</v>
      </c>
      <c r="E1328">
        <f t="shared" si="32"/>
        <v>4.0000000000000001E-3</v>
      </c>
    </row>
    <row r="1329" spans="1:5" ht="15.6">
      <c r="A1329" s="1">
        <v>44799</v>
      </c>
      <c r="B1329" s="4">
        <v>1042.9819</v>
      </c>
      <c r="C1329" s="12">
        <f>[1]!s_dq_amount("881001.WI",A1329,100000000)</f>
        <v>9291.8785979999993</v>
      </c>
      <c r="D1329" s="13">
        <f t="shared" si="33"/>
        <v>0.11224661288886117</v>
      </c>
      <c r="E1329">
        <f t="shared" si="32"/>
        <v>0.52300000000000002</v>
      </c>
    </row>
    <row r="1330" spans="1:5" ht="15.6">
      <c r="A1330" s="1">
        <v>44802</v>
      </c>
      <c r="B1330" s="4">
        <v>997.14390000000003</v>
      </c>
      <c r="C1330" s="12">
        <f>[1]!s_dq_amount("881001.WI",A1330,100000000)</f>
        <v>8458.7550910000009</v>
      </c>
      <c r="D1330" s="13">
        <f t="shared" si="33"/>
        <v>0.11788305599023045</v>
      </c>
      <c r="E1330">
        <f t="shared" si="32"/>
        <v>0.68500000000000005</v>
      </c>
    </row>
    <row r="1331" spans="1:5" ht="15.6">
      <c r="A1331" s="1">
        <v>44803</v>
      </c>
      <c r="B1331" s="4">
        <v>988.5883</v>
      </c>
      <c r="C1331" s="12">
        <f>[1]!s_dq_amount("881001.WI",A1331,100000000)</f>
        <v>8385.5870360000008</v>
      </c>
      <c r="D1331" s="13">
        <f t="shared" si="33"/>
        <v>0.11789136476145448</v>
      </c>
      <c r="E1331">
        <f t="shared" si="32"/>
        <v>0.68700000000000006</v>
      </c>
    </row>
    <row r="1332" spans="1:5" ht="15.6">
      <c r="A1332" s="1">
        <v>44804</v>
      </c>
      <c r="B1332" s="4">
        <v>1424.6732999999999</v>
      </c>
      <c r="C1332" s="12">
        <f>[1]!s_dq_amount("881001.WI",A1332,100000000)</f>
        <v>10022.899997</v>
      </c>
      <c r="D1332" s="13">
        <f t="shared" si="33"/>
        <v>0.14214182526279073</v>
      </c>
      <c r="E1332">
        <f t="shared" si="32"/>
        <v>0.94499999999999995</v>
      </c>
    </row>
    <row r="1333" spans="1:5" ht="15.6">
      <c r="A1333" s="1">
        <v>44805</v>
      </c>
      <c r="B1333" s="4">
        <v>948.495</v>
      </c>
      <c r="C1333" s="12">
        <f>[1]!s_dq_amount("881001.WI",A1333,100000000)</f>
        <v>7949.6630679999998</v>
      </c>
      <c r="D1333" s="13">
        <f t="shared" si="33"/>
        <v>0.11931260380304712</v>
      </c>
      <c r="E1333">
        <f t="shared" si="32"/>
        <v>0.71499999999999997</v>
      </c>
    </row>
    <row r="1334" spans="1:5" ht="15.6">
      <c r="A1334" s="1">
        <v>44806</v>
      </c>
      <c r="B1334" s="4">
        <v>897.1087</v>
      </c>
      <c r="C1334" s="12">
        <f>[1]!s_dq_amount("881001.WI",A1334,100000000)</f>
        <v>7468.6550779999998</v>
      </c>
      <c r="D1334" s="13">
        <f t="shared" si="33"/>
        <v>0.1201164989721594</v>
      </c>
      <c r="E1334">
        <f t="shared" si="32"/>
        <v>0.72499999999999998</v>
      </c>
    </row>
    <row r="1335" spans="1:5" ht="15.6">
      <c r="A1335" s="1">
        <v>44809</v>
      </c>
      <c r="B1335" s="4">
        <v>899.81830000000002</v>
      </c>
      <c r="C1335" s="12">
        <f>[1]!s_dq_amount("881001.WI",A1335,100000000)</f>
        <v>7697.9415570000001</v>
      </c>
      <c r="D1335" s="13">
        <f t="shared" si="33"/>
        <v>0.11689076791986874</v>
      </c>
      <c r="E1335">
        <f t="shared" ref="E1335:E1398" si="34">PERCENTRANK(D836:D1335,D1335)</f>
        <v>0.64700000000000002</v>
      </c>
    </row>
    <row r="1336" spans="1:5" ht="15.6">
      <c r="A1336" s="1">
        <v>44810</v>
      </c>
      <c r="B1336" s="4">
        <v>925.20299999999997</v>
      </c>
      <c r="C1336" s="12">
        <f>[1]!s_dq_amount("881001.WI",A1336,100000000)</f>
        <v>8691.7045519999992</v>
      </c>
      <c r="D1336" s="13">
        <f t="shared" si="33"/>
        <v>0.10644666928848918</v>
      </c>
      <c r="E1336">
        <f t="shared" si="34"/>
        <v>0.372</v>
      </c>
    </row>
    <row r="1337" spans="1:5" ht="15.6">
      <c r="A1337" s="1">
        <v>44811</v>
      </c>
      <c r="B1337" s="4">
        <v>894.69740000000002</v>
      </c>
      <c r="C1337" s="12">
        <f>[1]!s_dq_amount("881001.WI",A1337,100000000)</f>
        <v>8720.7768809999998</v>
      </c>
      <c r="D1337" s="13">
        <f t="shared" si="33"/>
        <v>0.10259377257423954</v>
      </c>
      <c r="E1337">
        <f t="shared" si="34"/>
        <v>0.29599999999999999</v>
      </c>
    </row>
    <row r="1338" spans="1:5" ht="15.6">
      <c r="A1338" s="1">
        <v>44812</v>
      </c>
      <c r="B1338" s="4">
        <v>797.07709999999997</v>
      </c>
      <c r="C1338" s="12">
        <f>[1]!s_dq_amount("881001.WI",A1338,100000000)</f>
        <v>7883.6694550000002</v>
      </c>
      <c r="D1338" s="13">
        <f t="shared" si="33"/>
        <v>0.10110483507073927</v>
      </c>
      <c r="E1338">
        <f t="shared" si="34"/>
        <v>0.26600000000000001</v>
      </c>
    </row>
    <row r="1339" spans="1:5" ht="15.6">
      <c r="A1339" s="1">
        <v>44813</v>
      </c>
      <c r="B1339" s="4">
        <v>936.31529999999998</v>
      </c>
      <c r="C1339" s="12">
        <f>[1]!s_dq_amount("881001.WI",A1339,100000000)</f>
        <v>7796.0805780000001</v>
      </c>
      <c r="D1339" s="13">
        <f t="shared" si="33"/>
        <v>0.12010077251410368</v>
      </c>
      <c r="E1339">
        <f t="shared" si="34"/>
        <v>0.72499999999999998</v>
      </c>
    </row>
    <row r="1340" spans="1:5" ht="15.6">
      <c r="A1340" s="1">
        <v>44817</v>
      </c>
      <c r="B1340" s="4">
        <v>943.89300000000003</v>
      </c>
      <c r="C1340" s="12">
        <f>[1]!s_dq_amount("881001.WI",A1340,100000000)</f>
        <v>7714.3834809999998</v>
      </c>
      <c r="D1340" s="13">
        <f t="shared" si="33"/>
        <v>0.12235494933908123</v>
      </c>
      <c r="E1340">
        <f t="shared" si="34"/>
        <v>0.751</v>
      </c>
    </row>
    <row r="1341" spans="1:5" ht="15.6">
      <c r="A1341" s="1">
        <v>44818</v>
      </c>
      <c r="B1341" s="4">
        <v>800.80330000000004</v>
      </c>
      <c r="C1341" s="12">
        <f>[1]!s_dq_amount("881001.WI",A1341,100000000)</f>
        <v>7228.5464110000003</v>
      </c>
      <c r="D1341" s="13">
        <f t="shared" si="33"/>
        <v>0.1107834486310252</v>
      </c>
      <c r="E1341">
        <f t="shared" si="34"/>
        <v>0.48599999999999999</v>
      </c>
    </row>
    <row r="1342" spans="1:5" ht="15.6">
      <c r="A1342" s="1">
        <v>44819</v>
      </c>
      <c r="B1342" s="4">
        <v>1079.2199000000001</v>
      </c>
      <c r="C1342" s="12">
        <f>[1]!s_dq_amount("881001.WI",A1342,100000000)</f>
        <v>9192.9860879999997</v>
      </c>
      <c r="D1342" s="13">
        <f t="shared" si="33"/>
        <v>0.1173960114449376</v>
      </c>
      <c r="E1342">
        <f t="shared" si="34"/>
        <v>0.66500000000000004</v>
      </c>
    </row>
    <row r="1343" spans="1:5" ht="15.6">
      <c r="A1343" s="1">
        <v>44820</v>
      </c>
      <c r="B1343" s="4">
        <v>1205.5340000000001</v>
      </c>
      <c r="C1343" s="12">
        <f>[1]!s_dq_amount("881001.WI",A1343,100000000)</f>
        <v>8001.5188760000001</v>
      </c>
      <c r="D1343" s="13">
        <f t="shared" si="33"/>
        <v>0.15066314517058949</v>
      </c>
      <c r="E1343">
        <f t="shared" si="34"/>
        <v>0.97699999999999998</v>
      </c>
    </row>
    <row r="1344" spans="1:5" ht="15.6">
      <c r="A1344" s="1">
        <v>44823</v>
      </c>
      <c r="B1344" s="4">
        <v>851.08690000000001</v>
      </c>
      <c r="C1344" s="12">
        <f>[1]!s_dq_amount("881001.WI",A1344,100000000)</f>
        <v>6661.980904</v>
      </c>
      <c r="D1344" s="13">
        <f t="shared" si="33"/>
        <v>0.1277528279147406</v>
      </c>
      <c r="E1344">
        <f t="shared" si="34"/>
        <v>0.81699999999999995</v>
      </c>
    </row>
    <row r="1345" spans="1:5" ht="15.6">
      <c r="A1345" s="1">
        <v>44824</v>
      </c>
      <c r="B1345" s="4">
        <v>788.98810000000003</v>
      </c>
      <c r="C1345" s="12">
        <f>[1]!s_dq_amount("881001.WI",A1345,100000000)</f>
        <v>6517.8492310000001</v>
      </c>
      <c r="D1345" s="13">
        <f t="shared" si="33"/>
        <v>0.12105037598099667</v>
      </c>
      <c r="E1345">
        <f t="shared" si="34"/>
        <v>0.73699999999999999</v>
      </c>
    </row>
    <row r="1346" spans="1:5" ht="15.6">
      <c r="A1346" s="1">
        <v>44825</v>
      </c>
      <c r="B1346" s="4">
        <v>808.46209999999996</v>
      </c>
      <c r="C1346" s="12">
        <f>[1]!s_dq_amount("881001.WI",A1346,100000000)</f>
        <v>6382.07827</v>
      </c>
      <c r="D1346" s="13">
        <f t="shared" si="33"/>
        <v>0.12667693277913997</v>
      </c>
      <c r="E1346">
        <f t="shared" si="34"/>
        <v>0.80500000000000005</v>
      </c>
    </row>
    <row r="1347" spans="1:5" ht="15.6">
      <c r="A1347" s="1">
        <v>44826</v>
      </c>
      <c r="B1347" s="4">
        <v>762.45619999999997</v>
      </c>
      <c r="C1347" s="12">
        <f>[1]!s_dq_amount("881001.WI",A1347,100000000)</f>
        <v>6399.2569450000001</v>
      </c>
      <c r="D1347" s="13">
        <f t="shared" si="33"/>
        <v>0.11914761456730348</v>
      </c>
      <c r="E1347">
        <f t="shared" si="34"/>
        <v>0.71299999999999997</v>
      </c>
    </row>
    <row r="1348" spans="1:5" ht="15.6">
      <c r="A1348" s="1">
        <v>44827</v>
      </c>
      <c r="B1348" s="4">
        <v>806.45190000000002</v>
      </c>
      <c r="C1348" s="12">
        <f>[1]!s_dq_amount("881001.WI",A1348,100000000)</f>
        <v>6684.5659400000004</v>
      </c>
      <c r="D1348" s="13">
        <f t="shared" ref="D1348:D1411" si="35">B1348/C1348</f>
        <v>0.12064386936094761</v>
      </c>
      <c r="E1348">
        <f t="shared" si="34"/>
        <v>0.73699999999999999</v>
      </c>
    </row>
    <row r="1349" spans="1:5" ht="15.6">
      <c r="A1349" s="1">
        <v>44830</v>
      </c>
      <c r="B1349" s="4">
        <v>843.20479999999998</v>
      </c>
      <c r="C1349" s="12">
        <f>[1]!s_dq_amount("881001.WI",A1349,100000000)</f>
        <v>6681.661771</v>
      </c>
      <c r="D1349" s="13">
        <f t="shared" si="35"/>
        <v>0.12619686971581071</v>
      </c>
      <c r="E1349">
        <f t="shared" si="34"/>
        <v>0.80300000000000005</v>
      </c>
    </row>
    <row r="1350" spans="1:5" ht="15.6">
      <c r="A1350" s="1">
        <v>44831</v>
      </c>
      <c r="B1350" s="4">
        <v>875.13530000000003</v>
      </c>
      <c r="C1350" s="12">
        <f>[1]!s_dq_amount("881001.WI",A1350,100000000)</f>
        <v>6668.7402080000002</v>
      </c>
      <c r="D1350" s="13">
        <f t="shared" si="35"/>
        <v>0.131229478537815</v>
      </c>
      <c r="E1350">
        <f t="shared" si="34"/>
        <v>0.85899999999999999</v>
      </c>
    </row>
    <row r="1351" spans="1:5" ht="15.6">
      <c r="A1351" s="1">
        <v>44832</v>
      </c>
      <c r="B1351" s="4">
        <v>820.90239999999994</v>
      </c>
      <c r="C1351" s="12">
        <f>[1]!s_dq_amount("881001.WI",A1351,100000000)</f>
        <v>6485.9176880000005</v>
      </c>
      <c r="D1351" s="13">
        <f t="shared" si="35"/>
        <v>0.12656688528730523</v>
      </c>
      <c r="E1351">
        <f t="shared" si="34"/>
        <v>0.80100000000000005</v>
      </c>
    </row>
    <row r="1352" spans="1:5" ht="15.6">
      <c r="A1352" s="1">
        <v>44833</v>
      </c>
      <c r="B1352" s="4">
        <v>811.67780000000005</v>
      </c>
      <c r="C1352" s="12">
        <f>[1]!s_dq_amount("881001.WI",A1352,100000000)</f>
        <v>6256.4478810000001</v>
      </c>
      <c r="D1352" s="13">
        <f t="shared" si="35"/>
        <v>0.12973460587196092</v>
      </c>
      <c r="E1352">
        <f t="shared" si="34"/>
        <v>0.84099999999999997</v>
      </c>
    </row>
    <row r="1353" spans="1:5" ht="15.6">
      <c r="A1353" s="1">
        <v>44834</v>
      </c>
      <c r="B1353" s="4">
        <v>787.75879999999995</v>
      </c>
      <c r="C1353" s="12">
        <f>[1]!s_dq_amount("881001.WI",A1353,100000000)</f>
        <v>5616.2875539999995</v>
      </c>
      <c r="D1353" s="13">
        <f t="shared" si="35"/>
        <v>0.1402632597469029</v>
      </c>
      <c r="E1353">
        <f t="shared" si="34"/>
        <v>0.93300000000000005</v>
      </c>
    </row>
    <row r="1354" spans="1:5" ht="15.6">
      <c r="A1354" s="1">
        <v>44844</v>
      </c>
      <c r="B1354" s="4">
        <v>994.75990000000002</v>
      </c>
      <c r="C1354" s="12">
        <f>[1]!s_dq_amount("881001.WI",A1354,100000000)</f>
        <v>6286.3965719999997</v>
      </c>
      <c r="D1354" s="13">
        <f t="shared" si="35"/>
        <v>0.15824008056232441</v>
      </c>
      <c r="E1354">
        <f t="shared" si="34"/>
        <v>0.995</v>
      </c>
    </row>
    <row r="1355" spans="1:5" ht="15.6">
      <c r="A1355" s="1">
        <v>44845</v>
      </c>
      <c r="B1355" s="4">
        <v>887.18899999999996</v>
      </c>
      <c r="C1355" s="12">
        <f>[1]!s_dq_amount("881001.WI",A1355,100000000)</f>
        <v>5643.7959430000001</v>
      </c>
      <c r="D1355" s="13">
        <f t="shared" si="35"/>
        <v>0.15719721424378932</v>
      </c>
      <c r="E1355">
        <f t="shared" si="34"/>
        <v>0.99299999999999999</v>
      </c>
    </row>
    <row r="1356" spans="1:5" ht="15.6">
      <c r="A1356" s="1">
        <v>44846</v>
      </c>
      <c r="B1356" s="4">
        <v>1018.1204</v>
      </c>
      <c r="C1356" s="12">
        <f>[1]!s_dq_amount("881001.WI",A1356,100000000)</f>
        <v>7107.3511399999998</v>
      </c>
      <c r="D1356" s="13">
        <f t="shared" si="35"/>
        <v>0.14324892353637111</v>
      </c>
      <c r="E1356">
        <f t="shared" si="34"/>
        <v>0.95299999999999996</v>
      </c>
    </row>
    <row r="1357" spans="1:5" ht="15.6">
      <c r="A1357" s="1">
        <v>44847</v>
      </c>
      <c r="B1357" s="4">
        <v>894.18619999999999</v>
      </c>
      <c r="C1357" s="12">
        <f>[1]!s_dq_amount("881001.WI",A1357,100000000)</f>
        <v>7289.8706439999996</v>
      </c>
      <c r="D1357" s="13">
        <f t="shared" si="35"/>
        <v>0.1226614632367954</v>
      </c>
      <c r="E1357">
        <f t="shared" si="34"/>
        <v>0.745</v>
      </c>
    </row>
    <row r="1358" spans="1:5" ht="15.6">
      <c r="A1358" s="1">
        <v>44848</v>
      </c>
      <c r="B1358" s="4">
        <v>1023.2641</v>
      </c>
      <c r="C1358" s="12">
        <f>[1]!s_dq_amount("881001.WI",A1358,100000000)</f>
        <v>8617.7598319999997</v>
      </c>
      <c r="D1358" s="13">
        <f t="shared" si="35"/>
        <v>0.11873899017240563</v>
      </c>
      <c r="E1358">
        <f t="shared" si="34"/>
        <v>0.68700000000000006</v>
      </c>
    </row>
    <row r="1359" spans="1:5" ht="15.6">
      <c r="A1359" s="1">
        <v>44851</v>
      </c>
      <c r="B1359" s="4">
        <v>889.70630000000006</v>
      </c>
      <c r="C1359" s="12">
        <f>[1]!s_dq_amount("881001.WI",A1359,100000000)</f>
        <v>8082.1961890000002</v>
      </c>
      <c r="D1359" s="13">
        <f t="shared" si="35"/>
        <v>0.11008224487434551</v>
      </c>
      <c r="E1359">
        <f t="shared" si="34"/>
        <v>0.45</v>
      </c>
    </row>
    <row r="1360" spans="1:5" ht="15.6">
      <c r="A1360" s="1">
        <v>44852</v>
      </c>
      <c r="B1360" s="4">
        <v>833.35040000000004</v>
      </c>
      <c r="C1360" s="12">
        <f>[1]!s_dq_amount("881001.WI",A1360,100000000)</f>
        <v>7949.9195989999998</v>
      </c>
      <c r="D1360" s="13">
        <f t="shared" si="35"/>
        <v>0.10482500981580054</v>
      </c>
      <c r="E1360">
        <f t="shared" si="34"/>
        <v>0.32</v>
      </c>
    </row>
    <row r="1361" spans="1:5" ht="15.6">
      <c r="A1361" s="1">
        <v>44853</v>
      </c>
      <c r="B1361" s="4">
        <v>831.53579999999999</v>
      </c>
      <c r="C1361" s="12">
        <f>[1]!s_dq_amount("881001.WI",A1361,100000000)</f>
        <v>7593.8621050000002</v>
      </c>
      <c r="D1361" s="13">
        <f t="shared" si="35"/>
        <v>0.10950104024834673</v>
      </c>
      <c r="E1361">
        <f t="shared" si="34"/>
        <v>0.434</v>
      </c>
    </row>
    <row r="1362" spans="1:5" ht="15.6">
      <c r="A1362" s="1">
        <v>44854</v>
      </c>
      <c r="B1362" s="4">
        <v>1018.3255</v>
      </c>
      <c r="C1362" s="12">
        <f>[1]!s_dq_amount("881001.WI",A1362,100000000)</f>
        <v>7971.8697309999998</v>
      </c>
      <c r="D1362" s="13">
        <f t="shared" si="35"/>
        <v>0.12773985706766688</v>
      </c>
      <c r="E1362">
        <f t="shared" si="34"/>
        <v>0.80700000000000005</v>
      </c>
    </row>
    <row r="1363" spans="1:5" ht="15.6">
      <c r="A1363" s="1">
        <v>44855</v>
      </c>
      <c r="B1363" s="4">
        <v>886.60180000000003</v>
      </c>
      <c r="C1363" s="12">
        <f>[1]!s_dq_amount("881001.WI",A1363,100000000)</f>
        <v>7133.131308</v>
      </c>
      <c r="D1363" s="13">
        <f t="shared" si="35"/>
        <v>0.12429349211694057</v>
      </c>
      <c r="E1363">
        <f t="shared" si="34"/>
        <v>0.76300000000000001</v>
      </c>
    </row>
    <row r="1364" spans="1:5" ht="15.6">
      <c r="A1364" s="1">
        <v>44858</v>
      </c>
      <c r="B1364" s="4">
        <v>1204.528</v>
      </c>
      <c r="C1364" s="12">
        <f>[1]!s_dq_amount("881001.WI",A1364,100000000)</f>
        <v>8815.75713</v>
      </c>
      <c r="D1364" s="13">
        <f t="shared" si="35"/>
        <v>0.13663352815165405</v>
      </c>
      <c r="E1364">
        <f t="shared" si="34"/>
        <v>0.89500000000000002</v>
      </c>
    </row>
    <row r="1365" spans="1:5" ht="15.6">
      <c r="A1365" s="1">
        <v>44859</v>
      </c>
      <c r="B1365" s="4">
        <v>1125.4413999999999</v>
      </c>
      <c r="C1365" s="12">
        <f>[1]!s_dq_amount("881001.WI",A1365,100000000)</f>
        <v>8033.708474</v>
      </c>
      <c r="D1365" s="13">
        <f t="shared" si="35"/>
        <v>0.1400898979148095</v>
      </c>
      <c r="E1365">
        <f t="shared" si="34"/>
        <v>0.92500000000000004</v>
      </c>
    </row>
    <row r="1366" spans="1:5" ht="15.6">
      <c r="A1366" s="1">
        <v>44860</v>
      </c>
      <c r="B1366" s="4">
        <v>1111.2353000000001</v>
      </c>
      <c r="C1366" s="12">
        <f>[1]!s_dq_amount("881001.WI",A1366,100000000)</f>
        <v>9148.1361020000004</v>
      </c>
      <c r="D1366" s="13">
        <f t="shared" si="35"/>
        <v>0.12147122513372506</v>
      </c>
      <c r="E1366">
        <f t="shared" si="34"/>
        <v>0.72499999999999998</v>
      </c>
    </row>
    <row r="1367" spans="1:5" ht="15.6">
      <c r="A1367" s="1">
        <v>44861</v>
      </c>
      <c r="B1367" s="4">
        <v>1099.0205000000001</v>
      </c>
      <c r="C1367" s="12">
        <f>[1]!s_dq_amount("881001.WI",A1367,100000000)</f>
        <v>9245.8651640000007</v>
      </c>
      <c r="D1367" s="13">
        <f t="shared" si="35"/>
        <v>0.11886616130626497</v>
      </c>
      <c r="E1367">
        <f t="shared" si="34"/>
        <v>0.68300000000000005</v>
      </c>
    </row>
    <row r="1368" spans="1:5" ht="15.6">
      <c r="A1368" s="1">
        <v>44862</v>
      </c>
      <c r="B1368" s="4">
        <v>1154.5184999999999</v>
      </c>
      <c r="C1368" s="12">
        <f>[1]!s_dq_amount("881001.WI",A1368,100000000)</f>
        <v>9105.1744209999997</v>
      </c>
      <c r="D1368" s="13">
        <f t="shared" si="35"/>
        <v>0.12679806521193493</v>
      </c>
      <c r="E1368">
        <f t="shared" si="34"/>
        <v>0.79300000000000004</v>
      </c>
    </row>
    <row r="1369" spans="1:5" ht="15.6">
      <c r="A1369" s="1">
        <v>44865</v>
      </c>
      <c r="B1369" s="4">
        <v>1289.6188999999999</v>
      </c>
      <c r="C1369" s="12">
        <f>[1]!s_dq_amount("881001.WI",A1369,100000000)</f>
        <v>8836.7271029999993</v>
      </c>
      <c r="D1369" s="13">
        <f t="shared" si="35"/>
        <v>0.14593852282279765</v>
      </c>
      <c r="E1369">
        <f t="shared" si="34"/>
        <v>0.95699999999999996</v>
      </c>
    </row>
    <row r="1370" spans="1:5" ht="15.6">
      <c r="A1370" s="1">
        <v>44866</v>
      </c>
      <c r="B1370" s="4">
        <v>1265.8493000000001</v>
      </c>
      <c r="C1370" s="12">
        <f>[1]!s_dq_amount("881001.WI",A1370,100000000)</f>
        <v>9780.1821089999994</v>
      </c>
      <c r="D1370" s="13">
        <f t="shared" si="35"/>
        <v>0.1294300337040892</v>
      </c>
      <c r="E1370">
        <f t="shared" si="34"/>
        <v>0.82499999999999996</v>
      </c>
    </row>
    <row r="1371" spans="1:5" ht="15.6">
      <c r="A1371" s="1">
        <v>44867</v>
      </c>
      <c r="B1371" s="4">
        <v>894.19209999999998</v>
      </c>
      <c r="C1371" s="12">
        <f>[1]!s_dq_amount("881001.WI",A1371,100000000)</f>
        <v>10529.278042</v>
      </c>
      <c r="D1371" s="13">
        <f t="shared" si="35"/>
        <v>8.492435059964959E-2</v>
      </c>
      <c r="E1371">
        <f t="shared" si="34"/>
        <v>0.02</v>
      </c>
    </row>
    <row r="1372" spans="1:5" ht="15.6">
      <c r="A1372" s="1">
        <v>44868</v>
      </c>
      <c r="B1372" s="4">
        <v>958.04489999999998</v>
      </c>
      <c r="C1372" s="12">
        <f>[1]!s_dq_amount("881001.WI",A1372,100000000)</f>
        <v>8871.5758110000006</v>
      </c>
      <c r="D1372" s="13">
        <f t="shared" si="35"/>
        <v>0.10799038642177929</v>
      </c>
      <c r="E1372">
        <f t="shared" si="34"/>
        <v>0.39200000000000002</v>
      </c>
    </row>
    <row r="1373" spans="1:5" ht="15.6">
      <c r="A1373" s="1">
        <v>44869</v>
      </c>
      <c r="B1373" s="4">
        <v>1130.1128000000001</v>
      </c>
      <c r="C1373" s="12">
        <f>[1]!s_dq_amount("881001.WI",A1373,100000000)</f>
        <v>10812.815843</v>
      </c>
      <c r="D1373" s="13">
        <f t="shared" si="35"/>
        <v>0.10451604988090243</v>
      </c>
      <c r="E1373">
        <f t="shared" si="34"/>
        <v>0.32</v>
      </c>
    </row>
    <row r="1374" spans="1:5" ht="15.6">
      <c r="A1374" s="1">
        <v>44872</v>
      </c>
      <c r="B1374" s="4">
        <v>979.88670000000002</v>
      </c>
      <c r="C1374" s="12">
        <f>[1]!s_dq_amount("881001.WI",A1374,100000000)</f>
        <v>10070.619478000001</v>
      </c>
      <c r="D1374" s="13">
        <f t="shared" si="35"/>
        <v>9.7301531662539104E-2</v>
      </c>
      <c r="E1374">
        <f t="shared" si="34"/>
        <v>0.19</v>
      </c>
    </row>
    <row r="1375" spans="1:5" ht="15.6">
      <c r="A1375" s="1">
        <v>44873</v>
      </c>
      <c r="B1375" s="4">
        <v>854.60990000000004</v>
      </c>
      <c r="C1375" s="12">
        <f>[1]!s_dq_amount("881001.WI",A1375,100000000)</f>
        <v>8363.0158809999994</v>
      </c>
      <c r="D1375" s="13">
        <f t="shared" si="35"/>
        <v>0.10218919970504838</v>
      </c>
      <c r="E1375">
        <f t="shared" si="34"/>
        <v>0.27800000000000002</v>
      </c>
    </row>
    <row r="1376" spans="1:5" ht="15.6">
      <c r="A1376" s="1">
        <v>44874</v>
      </c>
      <c r="B1376" s="4">
        <v>779.27319999999997</v>
      </c>
      <c r="C1376" s="12">
        <f>[1]!s_dq_amount("881001.WI",A1376,100000000)</f>
        <v>7794.0662069999998</v>
      </c>
      <c r="D1376" s="13">
        <f t="shared" si="35"/>
        <v>9.9982881759474895E-2</v>
      </c>
      <c r="E1376">
        <f t="shared" si="34"/>
        <v>0.23</v>
      </c>
    </row>
    <row r="1377" spans="1:5" ht="15.6">
      <c r="A1377" s="1">
        <v>44875</v>
      </c>
      <c r="B1377" s="4">
        <v>843.63059999999996</v>
      </c>
      <c r="C1377" s="12">
        <f>[1]!s_dq_amount("881001.WI",A1377,100000000)</f>
        <v>8434.5258190000004</v>
      </c>
      <c r="D1377" s="13">
        <f t="shared" si="35"/>
        <v>0.10002110588121017</v>
      </c>
      <c r="E1377">
        <f t="shared" si="34"/>
        <v>0.23400000000000001</v>
      </c>
    </row>
    <row r="1378" spans="1:5" ht="15.6">
      <c r="A1378" s="1">
        <v>44876</v>
      </c>
      <c r="B1378" s="4">
        <v>1266.5441000000001</v>
      </c>
      <c r="C1378" s="12">
        <f>[1]!s_dq_amount("881001.WI",A1378,100000000)</f>
        <v>12237.91329</v>
      </c>
      <c r="D1378" s="13">
        <f t="shared" si="35"/>
        <v>0.10349346902424408</v>
      </c>
      <c r="E1378">
        <f t="shared" si="34"/>
        <v>0.30599999999999999</v>
      </c>
    </row>
    <row r="1379" spans="1:5" ht="15.6">
      <c r="A1379" s="1">
        <v>44879</v>
      </c>
      <c r="B1379" s="4">
        <v>1336.9001000000001</v>
      </c>
      <c r="C1379" s="12">
        <f>[1]!s_dq_amount("881001.WI",A1379,100000000)</f>
        <v>10677.417998000001</v>
      </c>
      <c r="D1379" s="13">
        <f t="shared" si="35"/>
        <v>0.12520818237615278</v>
      </c>
      <c r="E1379">
        <f t="shared" si="34"/>
        <v>0.76700000000000002</v>
      </c>
    </row>
    <row r="1380" spans="1:5" ht="15.6">
      <c r="A1380" s="1">
        <v>44880</v>
      </c>
      <c r="B1380" s="4">
        <v>1170.8816999999999</v>
      </c>
      <c r="C1380" s="12">
        <f>[1]!s_dq_amount("881001.WI",A1380,100000000)</f>
        <v>10590.135851999999</v>
      </c>
      <c r="D1380" s="13">
        <f t="shared" si="35"/>
        <v>0.11056342584867532</v>
      </c>
      <c r="E1380">
        <f t="shared" si="34"/>
        <v>0.46800000000000003</v>
      </c>
    </row>
    <row r="1381" spans="1:5" ht="15.6">
      <c r="A1381" s="1">
        <v>44881</v>
      </c>
      <c r="B1381" s="4">
        <v>967.72730000000001</v>
      </c>
      <c r="C1381" s="12">
        <f>[1]!s_dq_amount("881001.WI",A1381,100000000)</f>
        <v>9431.60052</v>
      </c>
      <c r="D1381" s="13">
        <f t="shared" si="35"/>
        <v>0.10260478038143202</v>
      </c>
      <c r="E1381">
        <f t="shared" si="34"/>
        <v>0.29199999999999998</v>
      </c>
    </row>
    <row r="1382" spans="1:5" ht="15.6">
      <c r="A1382" s="1">
        <v>44882</v>
      </c>
      <c r="B1382" s="4">
        <v>903.54219999999998</v>
      </c>
      <c r="C1382" s="12">
        <f>[1]!s_dq_amount("881001.WI",A1382,100000000)</f>
        <v>9134.2582450000009</v>
      </c>
      <c r="D1382" s="13">
        <f t="shared" si="35"/>
        <v>9.8917960907727753E-2</v>
      </c>
      <c r="E1382">
        <f t="shared" si="34"/>
        <v>0.21199999999999999</v>
      </c>
    </row>
    <row r="1383" spans="1:5" ht="15.6">
      <c r="A1383" s="1">
        <v>44883</v>
      </c>
      <c r="B1383" s="4">
        <v>957.05340000000001</v>
      </c>
      <c r="C1383" s="12">
        <f>[1]!s_dq_amount("881001.WI",A1383,100000000)</f>
        <v>9794.0509629999997</v>
      </c>
      <c r="D1383" s="13">
        <f t="shared" si="35"/>
        <v>9.7717829283874444E-2</v>
      </c>
      <c r="E1383">
        <f t="shared" si="34"/>
        <v>0.2</v>
      </c>
    </row>
    <row r="1384" spans="1:5" ht="15.6">
      <c r="A1384" s="1">
        <v>44886</v>
      </c>
      <c r="B1384" s="4">
        <v>841.76520000000005</v>
      </c>
      <c r="C1384" s="12">
        <f>[1]!s_dq_amount("881001.WI",A1384,100000000)</f>
        <v>8503.6628980000005</v>
      </c>
      <c r="D1384" s="13">
        <f t="shared" si="35"/>
        <v>9.8988542948707084E-2</v>
      </c>
      <c r="E1384">
        <f t="shared" si="34"/>
        <v>0.218</v>
      </c>
    </row>
    <row r="1385" spans="1:5" ht="15.6">
      <c r="A1385" s="1">
        <v>44887</v>
      </c>
      <c r="B1385" s="4">
        <v>860.6028</v>
      </c>
      <c r="C1385" s="12">
        <f>[1]!s_dq_amount("881001.WI",A1385,100000000)</f>
        <v>8852.2096770000007</v>
      </c>
      <c r="D1385" s="13">
        <f t="shared" si="35"/>
        <v>9.7218980503369287E-2</v>
      </c>
      <c r="E1385">
        <f t="shared" si="34"/>
        <v>0.182</v>
      </c>
    </row>
    <row r="1386" spans="1:5" ht="15.6">
      <c r="A1386" s="1">
        <v>44888</v>
      </c>
      <c r="B1386" s="4">
        <v>911.82659999999998</v>
      </c>
      <c r="C1386" s="12">
        <f>[1]!s_dq_amount("881001.WI",A1386,100000000)</f>
        <v>8310.0162799999998</v>
      </c>
      <c r="D1386" s="13">
        <f t="shared" si="35"/>
        <v>0.10972621102975745</v>
      </c>
      <c r="E1386">
        <f t="shared" si="34"/>
        <v>0.45600000000000002</v>
      </c>
    </row>
    <row r="1387" spans="1:5" ht="15.6">
      <c r="A1387" s="1">
        <v>44889</v>
      </c>
      <c r="B1387" s="4">
        <v>740.69</v>
      </c>
      <c r="C1387" s="12">
        <f>[1]!s_dq_amount("881001.WI",A1387,100000000)</f>
        <v>7485.1431560000001</v>
      </c>
      <c r="D1387" s="13">
        <f t="shared" si="35"/>
        <v>9.8954687246866069E-2</v>
      </c>
      <c r="E1387">
        <f t="shared" si="34"/>
        <v>0.22</v>
      </c>
    </row>
    <row r="1388" spans="1:5" ht="15.6">
      <c r="A1388" s="1">
        <v>44890</v>
      </c>
      <c r="B1388" s="4">
        <v>758.96579999999994</v>
      </c>
      <c r="C1388" s="12">
        <f>[1]!s_dq_amount("881001.WI",A1388,100000000)</f>
        <v>7403.7609039999998</v>
      </c>
      <c r="D1388" s="13">
        <f t="shared" si="35"/>
        <v>0.10251084683055561</v>
      </c>
      <c r="E1388">
        <f t="shared" si="34"/>
        <v>0.29799999999999999</v>
      </c>
    </row>
    <row r="1389" spans="1:5" ht="15.6">
      <c r="A1389" s="1">
        <v>44893</v>
      </c>
      <c r="B1389" s="4">
        <v>974.78909999999996</v>
      </c>
      <c r="C1389" s="12">
        <f>[1]!s_dq_amount("881001.WI",A1389,100000000)</f>
        <v>7588.5588070000003</v>
      </c>
      <c r="D1389" s="13">
        <f t="shared" si="35"/>
        <v>0.12845510258164095</v>
      </c>
      <c r="E1389">
        <f t="shared" si="34"/>
        <v>0.81699999999999995</v>
      </c>
    </row>
    <row r="1390" spans="1:5" ht="15.6">
      <c r="A1390" s="1">
        <v>44894</v>
      </c>
      <c r="B1390" s="4">
        <v>1115.8161</v>
      </c>
      <c r="C1390" s="12">
        <f>[1]!s_dq_amount("881001.WI",A1390,100000000)</f>
        <v>9684.8507449999997</v>
      </c>
      <c r="D1390" s="13">
        <f t="shared" si="35"/>
        <v>0.11521252411412355</v>
      </c>
      <c r="E1390">
        <f t="shared" si="34"/>
        <v>0.58899999999999997</v>
      </c>
    </row>
    <row r="1391" spans="1:5" ht="15.6">
      <c r="A1391" s="1">
        <v>44895</v>
      </c>
      <c r="B1391" s="4">
        <v>1333.2005999999999</v>
      </c>
      <c r="C1391" s="12">
        <f>[1]!s_dq_amount("881001.WI",A1391,100000000)</f>
        <v>9316.5706289999998</v>
      </c>
      <c r="D1391" s="13">
        <f t="shared" si="35"/>
        <v>0.1430999294794269</v>
      </c>
      <c r="E1391">
        <f t="shared" si="34"/>
        <v>0.94899999999999995</v>
      </c>
    </row>
    <row r="1392" spans="1:5" ht="15.6">
      <c r="A1392" s="1">
        <v>44896</v>
      </c>
      <c r="B1392" s="4">
        <v>1253.2301</v>
      </c>
      <c r="C1392" s="12">
        <f>[1]!s_dq_amount("881001.WI",A1392,100000000)</f>
        <v>10587.729167</v>
      </c>
      <c r="D1392" s="13">
        <f t="shared" si="35"/>
        <v>0.11836627856954325</v>
      </c>
      <c r="E1392">
        <f t="shared" si="34"/>
        <v>0.67300000000000004</v>
      </c>
    </row>
    <row r="1393" spans="1:5" ht="15.6">
      <c r="A1393" s="1">
        <v>44897</v>
      </c>
      <c r="B1393" s="4">
        <v>894.51700000000005</v>
      </c>
      <c r="C1393" s="12">
        <f>[1]!s_dq_amount("881001.WI",A1393,100000000)</f>
        <v>8649.8780409999999</v>
      </c>
      <c r="D1393" s="13">
        <f t="shared" si="35"/>
        <v>0.10341382800543927</v>
      </c>
      <c r="E1393">
        <f t="shared" si="34"/>
        <v>0.32</v>
      </c>
    </row>
    <row r="1394" spans="1:5" ht="15.6">
      <c r="A1394" s="1">
        <v>44900</v>
      </c>
      <c r="B1394" s="4">
        <v>1109.5555999999999</v>
      </c>
      <c r="C1394" s="12">
        <f>[1]!s_dq_amount("881001.WI",A1394,100000000)</f>
        <v>10555.006651</v>
      </c>
      <c r="D1394" s="13">
        <f t="shared" si="35"/>
        <v>0.10512126014576018</v>
      </c>
      <c r="E1394">
        <f t="shared" si="34"/>
        <v>0.35799999999999998</v>
      </c>
    </row>
    <row r="1395" spans="1:5" ht="15.6">
      <c r="A1395" s="1">
        <v>44901</v>
      </c>
      <c r="B1395" s="4">
        <v>1104.0572999999999</v>
      </c>
      <c r="C1395" s="12">
        <f>[1]!s_dq_amount("881001.WI",A1395,100000000)</f>
        <v>9984.9418860000005</v>
      </c>
      <c r="D1395" s="13">
        <f t="shared" si="35"/>
        <v>0.11057223092585157</v>
      </c>
      <c r="E1395">
        <f t="shared" si="34"/>
        <v>0.49</v>
      </c>
    </row>
    <row r="1396" spans="1:5" ht="15.6">
      <c r="A1396" s="1">
        <v>44902</v>
      </c>
      <c r="B1396" s="4">
        <v>1103.5581999999999</v>
      </c>
      <c r="C1396" s="12">
        <f>[1]!s_dq_amount("881001.WI",A1396,100000000)</f>
        <v>9492.498834</v>
      </c>
      <c r="D1396" s="13">
        <f t="shared" si="35"/>
        <v>0.11625581622905258</v>
      </c>
      <c r="E1396">
        <f t="shared" si="34"/>
        <v>0.627</v>
      </c>
    </row>
    <row r="1397" spans="1:5" ht="15.6">
      <c r="A1397" s="1">
        <v>44903</v>
      </c>
      <c r="B1397" s="4">
        <v>916.67660000000001</v>
      </c>
      <c r="C1397" s="12">
        <f>[1]!s_dq_amount("881001.WI",A1397,100000000)</f>
        <v>8703.0654830000003</v>
      </c>
      <c r="D1397" s="13">
        <f t="shared" si="35"/>
        <v>0.10532801365111824</v>
      </c>
      <c r="E1397">
        <f t="shared" si="34"/>
        <v>0.36799999999999999</v>
      </c>
    </row>
    <row r="1398" spans="1:5" ht="15.6">
      <c r="A1398" s="1">
        <v>44904</v>
      </c>
      <c r="B1398" s="4">
        <v>1512.9145000000001</v>
      </c>
      <c r="C1398" s="12">
        <f>[1]!s_dq_amount("881001.WI",A1398,100000000)</f>
        <v>10094.693370000001</v>
      </c>
      <c r="D1398" s="13">
        <f t="shared" si="35"/>
        <v>0.14987225907189689</v>
      </c>
      <c r="E1398">
        <f t="shared" si="34"/>
        <v>0.97099999999999997</v>
      </c>
    </row>
    <row r="1399" spans="1:5" ht="15.6">
      <c r="A1399" s="1">
        <v>44907</v>
      </c>
      <c r="B1399" s="4">
        <v>979.77139999999997</v>
      </c>
      <c r="C1399" s="12">
        <f>[1]!s_dq_amount("881001.WI",A1399,100000000)</f>
        <v>9102.8238280000005</v>
      </c>
      <c r="D1399" s="13">
        <f t="shared" si="35"/>
        <v>0.10763378688998175</v>
      </c>
      <c r="E1399">
        <f t="shared" ref="E1399:E1462" si="36">PERCENTRANK(D900:D1399,D1399)</f>
        <v>0.41199999999999998</v>
      </c>
    </row>
    <row r="1400" spans="1:5" ht="15.6">
      <c r="A1400" s="1">
        <v>44908</v>
      </c>
      <c r="B1400" s="4">
        <v>876.86580000000004</v>
      </c>
      <c r="C1400" s="12">
        <f>[1]!s_dq_amount("881001.WI",A1400,100000000)</f>
        <v>8168.5915969999996</v>
      </c>
      <c r="D1400" s="13">
        <f t="shared" si="35"/>
        <v>0.10734602037419011</v>
      </c>
      <c r="E1400">
        <f t="shared" si="36"/>
        <v>0.40200000000000002</v>
      </c>
    </row>
    <row r="1401" spans="1:5" ht="15.6">
      <c r="A1401" s="1">
        <v>44909</v>
      </c>
      <c r="B1401" s="4">
        <v>870.2337</v>
      </c>
      <c r="C1401" s="12">
        <f>[1]!s_dq_amount("881001.WI",A1401,100000000)</f>
        <v>8111.9565869999997</v>
      </c>
      <c r="D1401" s="13">
        <f t="shared" si="35"/>
        <v>0.1072779040009426</v>
      </c>
      <c r="E1401">
        <f t="shared" si="36"/>
        <v>0.39800000000000002</v>
      </c>
    </row>
    <row r="1402" spans="1:5" ht="15.6">
      <c r="A1402" s="1">
        <v>44910</v>
      </c>
      <c r="B1402" s="4">
        <v>837.57989999999995</v>
      </c>
      <c r="C1402" s="12">
        <f>[1]!s_dq_amount("881001.WI",A1402,100000000)</f>
        <v>7666.902384</v>
      </c>
      <c r="D1402" s="13">
        <f t="shared" si="35"/>
        <v>0.10924619331895226</v>
      </c>
      <c r="E1402">
        <f t="shared" si="36"/>
        <v>0.45400000000000001</v>
      </c>
    </row>
    <row r="1403" spans="1:5" ht="15.6">
      <c r="A1403" s="1">
        <v>44911</v>
      </c>
      <c r="B1403" s="4">
        <v>859.58709999999996</v>
      </c>
      <c r="C1403" s="12">
        <f>[1]!s_dq_amount("881001.WI",A1403,100000000)</f>
        <v>7617.7312469999997</v>
      </c>
      <c r="D1403" s="13">
        <f t="shared" si="35"/>
        <v>0.11284030272642145</v>
      </c>
      <c r="E1403">
        <f t="shared" si="36"/>
        <v>0.55300000000000005</v>
      </c>
    </row>
    <row r="1404" spans="1:5" ht="15.6">
      <c r="A1404" s="1">
        <v>44914</v>
      </c>
      <c r="B1404" s="4">
        <v>798.02850000000001</v>
      </c>
      <c r="C1404" s="12">
        <f>[1]!s_dq_amount("881001.WI",A1404,100000000)</f>
        <v>7570.9439650000004</v>
      </c>
      <c r="D1404" s="13">
        <f t="shared" si="35"/>
        <v>0.1054067370844687</v>
      </c>
      <c r="E1404">
        <f t="shared" si="36"/>
        <v>0.372</v>
      </c>
    </row>
    <row r="1405" spans="1:5" ht="15.6">
      <c r="A1405" s="1">
        <v>44915</v>
      </c>
      <c r="B1405" s="4">
        <v>818.25009999999997</v>
      </c>
      <c r="C1405" s="12">
        <f>[1]!s_dq_amount("881001.WI",A1405,100000000)</f>
        <v>6400.6940569999997</v>
      </c>
      <c r="D1405" s="13">
        <f t="shared" si="35"/>
        <v>0.12783771458427012</v>
      </c>
      <c r="E1405">
        <f t="shared" si="36"/>
        <v>0.81499999999999995</v>
      </c>
    </row>
    <row r="1406" spans="1:5" ht="15.6">
      <c r="A1406" s="1">
        <v>44916</v>
      </c>
      <c r="B1406" s="4">
        <v>640.7251</v>
      </c>
      <c r="C1406" s="12">
        <f>[1]!s_dq_amount("881001.WI",A1406,100000000)</f>
        <v>5751.4355059999998</v>
      </c>
      <c r="D1406" s="13">
        <f t="shared" si="35"/>
        <v>0.11140264014637462</v>
      </c>
      <c r="E1406">
        <f t="shared" si="36"/>
        <v>0.52700000000000002</v>
      </c>
    </row>
    <row r="1407" spans="1:5" ht="15.6">
      <c r="A1407" s="1">
        <v>44917</v>
      </c>
      <c r="B1407" s="4">
        <v>758.55579999999998</v>
      </c>
      <c r="C1407" s="12">
        <f>[1]!s_dq_amount("881001.WI",A1407,100000000)</f>
        <v>6579.0354699999998</v>
      </c>
      <c r="D1407" s="13">
        <f t="shared" si="35"/>
        <v>0.11529893758119532</v>
      </c>
      <c r="E1407">
        <f t="shared" si="36"/>
        <v>0.60899999999999999</v>
      </c>
    </row>
    <row r="1408" spans="1:5" ht="15.6">
      <c r="A1408" s="1">
        <v>44923</v>
      </c>
      <c r="B1408" s="4">
        <v>860.86969999999997</v>
      </c>
      <c r="C1408" s="12">
        <f>[1]!s_dq_amount("881001.WI",A1408,100000000)</f>
        <v>6511.1295440000004</v>
      </c>
      <c r="D1408" s="13">
        <f t="shared" si="35"/>
        <v>0.13221510863553476</v>
      </c>
      <c r="E1408">
        <f t="shared" si="36"/>
        <v>0.86299999999999999</v>
      </c>
    </row>
    <row r="1409" spans="1:5" ht="15.6">
      <c r="A1409" s="1">
        <v>44924</v>
      </c>
      <c r="B1409" s="4">
        <v>670.15769999999998</v>
      </c>
      <c r="C1409" s="12">
        <f>[1]!s_dq_amount("881001.WI",A1409,100000000)</f>
        <v>6150.5073480000001</v>
      </c>
      <c r="D1409" s="13">
        <f t="shared" si="35"/>
        <v>0.10895974300687884</v>
      </c>
      <c r="E1409">
        <f t="shared" si="36"/>
        <v>0.45</v>
      </c>
    </row>
    <row r="1410" spans="1:5" ht="15.6">
      <c r="A1410" s="1">
        <v>44925</v>
      </c>
      <c r="B1410" s="4">
        <v>661.30190000000005</v>
      </c>
      <c r="C1410" s="12">
        <f>[1]!s_dq_amount("881001.WI",A1410,100000000)</f>
        <v>6043.5190510000002</v>
      </c>
      <c r="D1410" s="13">
        <f t="shared" si="35"/>
        <v>0.10942331684891052</v>
      </c>
      <c r="E1410">
        <f t="shared" si="36"/>
        <v>0.46400000000000002</v>
      </c>
    </row>
    <row r="1411" spans="1:5" ht="15.6">
      <c r="A1411" s="1">
        <v>44929</v>
      </c>
      <c r="B1411" s="4">
        <v>882.82039999999995</v>
      </c>
      <c r="C1411" s="12">
        <f>[1]!s_dq_amount("881001.WI",A1411,100000000)</f>
        <v>7890.4705139999996</v>
      </c>
      <c r="D1411" s="13">
        <f t="shared" si="35"/>
        <v>0.11188437982673133</v>
      </c>
      <c r="E1411">
        <f t="shared" si="36"/>
        <v>0.53700000000000003</v>
      </c>
    </row>
    <row r="1412" spans="1:5" ht="15.6">
      <c r="A1412" s="1">
        <v>44930</v>
      </c>
      <c r="B1412" s="4">
        <v>840.16800000000001</v>
      </c>
      <c r="C1412" s="12">
        <f>[1]!s_dq_amount("881001.WI",A1412,100000000)</f>
        <v>7839.0505489999996</v>
      </c>
      <c r="D1412" s="13">
        <f t="shared" ref="D1412:D1475" si="37">B1412/C1412</f>
        <v>0.1071772652502129</v>
      </c>
      <c r="E1412">
        <f t="shared" si="36"/>
        <v>0.39800000000000002</v>
      </c>
    </row>
    <row r="1413" spans="1:5" ht="15.6">
      <c r="A1413" s="1">
        <v>44931</v>
      </c>
      <c r="B1413" s="4">
        <v>975.63390000000004</v>
      </c>
      <c r="C1413" s="12">
        <f>[1]!s_dq_amount("881001.WI",A1413,100000000)</f>
        <v>8428.9859090000009</v>
      </c>
      <c r="D1413" s="13">
        <f t="shared" si="37"/>
        <v>0.11574748261926415</v>
      </c>
      <c r="E1413">
        <f t="shared" si="36"/>
        <v>0.629</v>
      </c>
    </row>
    <row r="1414" spans="1:5" ht="15.6">
      <c r="A1414" s="1">
        <v>44932</v>
      </c>
      <c r="B1414" s="4">
        <v>925.81719999999996</v>
      </c>
      <c r="C1414" s="12">
        <f>[1]!s_dq_amount("881001.WI",A1414,100000000)</f>
        <v>8382.2778450000005</v>
      </c>
      <c r="D1414" s="13">
        <f t="shared" si="37"/>
        <v>0.11044935721765017</v>
      </c>
      <c r="E1414">
        <f t="shared" si="36"/>
        <v>0.505</v>
      </c>
    </row>
    <row r="1415" spans="1:5" ht="15.6">
      <c r="A1415" s="1">
        <v>44935</v>
      </c>
      <c r="B1415" s="4">
        <v>940.33299999999997</v>
      </c>
      <c r="C1415" s="12">
        <f>[1]!s_dq_amount("881001.WI",A1415,100000000)</f>
        <v>8072.8976039999998</v>
      </c>
      <c r="D1415" s="13">
        <f t="shared" si="37"/>
        <v>0.11648023375573091</v>
      </c>
      <c r="E1415">
        <f t="shared" si="36"/>
        <v>0.65100000000000002</v>
      </c>
    </row>
    <row r="1416" spans="1:5" ht="15.6">
      <c r="A1416" s="1">
        <v>44936</v>
      </c>
      <c r="B1416" s="4">
        <v>872.79219999999998</v>
      </c>
      <c r="C1416" s="12">
        <f>[1]!s_dq_amount("881001.WI",A1416,100000000)</f>
        <v>7472.8020839999999</v>
      </c>
      <c r="D1416" s="13">
        <f t="shared" si="37"/>
        <v>0.11679584046106793</v>
      </c>
      <c r="E1416">
        <f t="shared" si="36"/>
        <v>0.65700000000000003</v>
      </c>
    </row>
    <row r="1417" spans="1:5" ht="15.6">
      <c r="A1417" s="1">
        <v>44937</v>
      </c>
      <c r="B1417" s="4">
        <v>885.7663</v>
      </c>
      <c r="C1417" s="12">
        <f>[1]!s_dq_amount("881001.WI",A1417,100000000)</f>
        <v>7418.6614099999997</v>
      </c>
      <c r="D1417" s="13">
        <f t="shared" si="37"/>
        <v>0.11939705171151625</v>
      </c>
      <c r="E1417">
        <f t="shared" si="36"/>
        <v>0.72099999999999997</v>
      </c>
    </row>
    <row r="1418" spans="1:5" ht="15.6">
      <c r="A1418" s="1">
        <v>44938</v>
      </c>
      <c r="B1418" s="4">
        <v>895.4162</v>
      </c>
      <c r="C1418" s="12">
        <f>[1]!s_dq_amount("881001.WI",A1418,100000000)</f>
        <v>6814.9414260000003</v>
      </c>
      <c r="D1418" s="13">
        <f t="shared" si="37"/>
        <v>0.13139015349183428</v>
      </c>
      <c r="E1418">
        <f t="shared" si="36"/>
        <v>0.85899999999999999</v>
      </c>
    </row>
    <row r="1419" spans="1:5" ht="15.6">
      <c r="A1419" s="1">
        <v>44939</v>
      </c>
      <c r="B1419" s="4">
        <v>988.6558</v>
      </c>
      <c r="C1419" s="12">
        <f>[1]!s_dq_amount("881001.WI",A1419,100000000)</f>
        <v>7024.4450269999998</v>
      </c>
      <c r="D1419" s="13">
        <f t="shared" si="37"/>
        <v>0.14074504052631687</v>
      </c>
      <c r="E1419">
        <f t="shared" si="36"/>
        <v>0.93100000000000005</v>
      </c>
    </row>
    <row r="1420" spans="1:5" ht="15.6">
      <c r="A1420" s="1">
        <v>44942</v>
      </c>
      <c r="B1420" s="4">
        <v>1203.1285</v>
      </c>
      <c r="C1420" s="12">
        <f>[1]!s_dq_amount("881001.WI",A1420,100000000)</f>
        <v>9172.4370429999999</v>
      </c>
      <c r="D1420" s="13">
        <f t="shared" si="37"/>
        <v>0.1311678122575041</v>
      </c>
      <c r="E1420">
        <f t="shared" si="36"/>
        <v>0.85099999999999998</v>
      </c>
    </row>
    <row r="1421" spans="1:5" ht="15.6">
      <c r="A1421" s="1">
        <v>44943</v>
      </c>
      <c r="B1421" s="4">
        <v>892.14250000000004</v>
      </c>
      <c r="C1421" s="12">
        <f>[1]!s_dq_amount("881001.WI",A1421,100000000)</f>
        <v>7072.9118440000002</v>
      </c>
      <c r="D1421" s="13">
        <f t="shared" si="37"/>
        <v>0.12613510809650635</v>
      </c>
      <c r="E1421">
        <f t="shared" si="36"/>
        <v>0.78500000000000003</v>
      </c>
    </row>
    <row r="1422" spans="1:5" ht="15.6">
      <c r="A1422" s="1">
        <v>44944</v>
      </c>
      <c r="B1422" s="4">
        <v>775.56590000000006</v>
      </c>
      <c r="C1422" s="12">
        <f>[1]!s_dq_amount("881001.WI",A1422,100000000)</f>
        <v>6360.8132029999997</v>
      </c>
      <c r="D1422" s="13">
        <f t="shared" si="37"/>
        <v>0.12192873383456912</v>
      </c>
      <c r="E1422">
        <f t="shared" si="36"/>
        <v>0.73899999999999999</v>
      </c>
    </row>
    <row r="1423" spans="1:5" ht="15.6">
      <c r="A1423" s="1">
        <v>44945</v>
      </c>
      <c r="B1423" s="4">
        <v>844.87249999999995</v>
      </c>
      <c r="C1423" s="12">
        <f>[1]!s_dq_amount("881001.WI",A1423,100000000)</f>
        <v>6872.0031840000001</v>
      </c>
      <c r="D1423" s="13">
        <f t="shared" si="37"/>
        <v>0.12294413686639524</v>
      </c>
      <c r="E1423">
        <f t="shared" si="36"/>
        <v>0.751</v>
      </c>
    </row>
    <row r="1424" spans="1:5" ht="15.6">
      <c r="A1424" s="1">
        <v>44946</v>
      </c>
      <c r="B1424" s="4">
        <v>945.78219999999999</v>
      </c>
      <c r="C1424" s="12">
        <f>[1]!s_dq_amount("881001.WI",A1424,100000000)</f>
        <v>7493.3443479999996</v>
      </c>
      <c r="D1424" s="13">
        <f t="shared" si="37"/>
        <v>0.12621630023614658</v>
      </c>
      <c r="E1424">
        <f t="shared" si="36"/>
        <v>0.78700000000000003</v>
      </c>
    </row>
    <row r="1425" spans="1:5" ht="15.6">
      <c r="A1425" s="1">
        <v>44956</v>
      </c>
      <c r="B1425" s="4">
        <v>1516.3368</v>
      </c>
      <c r="C1425" s="12">
        <f>[1]!s_dq_amount("881001.WI",A1425,100000000)</f>
        <v>10625.438564</v>
      </c>
      <c r="D1425" s="13">
        <f t="shared" si="37"/>
        <v>0.14270816125533808</v>
      </c>
      <c r="E1425">
        <f t="shared" si="36"/>
        <v>0.94899999999999995</v>
      </c>
    </row>
    <row r="1426" spans="1:5" ht="15.6">
      <c r="A1426" s="1">
        <v>44957</v>
      </c>
      <c r="B1426" s="4">
        <v>1203.1813</v>
      </c>
      <c r="C1426" s="12">
        <f>[1]!s_dq_amount("881001.WI",A1426,100000000)</f>
        <v>9022.7381690000002</v>
      </c>
      <c r="D1426" s="13">
        <f t="shared" si="37"/>
        <v>0.13334990747419082</v>
      </c>
      <c r="E1426">
        <f t="shared" si="36"/>
        <v>0.86899999999999999</v>
      </c>
    </row>
    <row r="1427" spans="1:5" ht="15.6">
      <c r="A1427" s="1">
        <v>44958</v>
      </c>
      <c r="B1427" s="4">
        <v>1086.5293999999999</v>
      </c>
      <c r="C1427" s="12">
        <f>[1]!s_dq_amount("881001.WI",A1427,100000000)</f>
        <v>10065.30768</v>
      </c>
      <c r="D1427" s="13">
        <f t="shared" si="37"/>
        <v>0.10794795693716935</v>
      </c>
      <c r="E1427">
        <f t="shared" si="36"/>
        <v>0.42599999999999999</v>
      </c>
    </row>
    <row r="1428" spans="1:5" ht="15.6">
      <c r="A1428" s="1">
        <v>44959</v>
      </c>
      <c r="B1428" s="4">
        <v>1063.3642</v>
      </c>
      <c r="C1428" s="12">
        <f>[1]!s_dq_amount("881001.WI",A1428,100000000)</f>
        <v>10256.510789</v>
      </c>
      <c r="D1428" s="13">
        <f t="shared" si="37"/>
        <v>0.1036769932656286</v>
      </c>
      <c r="E1428">
        <f t="shared" si="36"/>
        <v>0.32800000000000001</v>
      </c>
    </row>
    <row r="1429" spans="1:5" ht="15.6">
      <c r="A1429" s="1">
        <v>44960</v>
      </c>
      <c r="B1429" s="4">
        <v>960.0394</v>
      </c>
      <c r="C1429" s="12">
        <f>[1]!s_dq_amount("881001.WI",A1429,100000000)</f>
        <v>9155.4602589999995</v>
      </c>
      <c r="D1429" s="13">
        <f t="shared" si="37"/>
        <v>0.10485976377389243</v>
      </c>
      <c r="E1429">
        <f t="shared" si="36"/>
        <v>0.35</v>
      </c>
    </row>
    <row r="1430" spans="1:5" ht="15.6">
      <c r="A1430" s="1">
        <v>44963</v>
      </c>
      <c r="B1430" s="4">
        <v>947.58259999999996</v>
      </c>
      <c r="C1430" s="12">
        <f>[1]!s_dq_amount("881001.WI",A1430,100000000)</f>
        <v>8754.3218969999998</v>
      </c>
      <c r="D1430" s="13">
        <f t="shared" si="37"/>
        <v>0.10824169035008012</v>
      </c>
      <c r="E1430">
        <f t="shared" si="36"/>
        <v>0.442</v>
      </c>
    </row>
    <row r="1431" spans="1:5" ht="15.6">
      <c r="A1431" s="1">
        <v>44964</v>
      </c>
      <c r="B1431" s="4">
        <v>853.76559999999995</v>
      </c>
      <c r="C1431" s="12">
        <f>[1]!s_dq_amount("881001.WI",A1431,100000000)</f>
        <v>8462.7330860000002</v>
      </c>
      <c r="D1431" s="13">
        <f t="shared" si="37"/>
        <v>0.10088532762688622</v>
      </c>
      <c r="E1431">
        <f t="shared" si="36"/>
        <v>0.26800000000000002</v>
      </c>
    </row>
    <row r="1432" spans="1:5" ht="15.6">
      <c r="A1432" s="1">
        <v>44965</v>
      </c>
      <c r="B1432" s="4">
        <v>768.80029999999999</v>
      </c>
      <c r="C1432" s="12">
        <f>[1]!s_dq_amount("881001.WI",A1432,100000000)</f>
        <v>8054.0223729999998</v>
      </c>
      <c r="D1432" s="13">
        <f t="shared" si="37"/>
        <v>9.5455446284492207E-2</v>
      </c>
      <c r="E1432">
        <f t="shared" si="36"/>
        <v>0.14199999999999999</v>
      </c>
    </row>
    <row r="1433" spans="1:5" ht="15.6">
      <c r="A1433" s="1">
        <v>44966</v>
      </c>
      <c r="B1433" s="4">
        <v>874.8057</v>
      </c>
      <c r="C1433" s="12">
        <f>[1]!s_dq_amount("881001.WI",A1433,100000000)</f>
        <v>9017.8662779999995</v>
      </c>
      <c r="D1433" s="13">
        <f t="shared" si="37"/>
        <v>9.7008058561943569E-2</v>
      </c>
      <c r="E1433">
        <f t="shared" si="36"/>
        <v>0.17799999999999999</v>
      </c>
    </row>
    <row r="1434" spans="1:5" ht="15.6">
      <c r="A1434" s="1">
        <v>44967</v>
      </c>
      <c r="B1434" s="4">
        <v>837.19870000000003</v>
      </c>
      <c r="C1434" s="12">
        <f>[1]!s_dq_amount("881001.WI",A1434,100000000)</f>
        <v>8934.0628510000006</v>
      </c>
      <c r="D1434" s="13">
        <f t="shared" si="37"/>
        <v>9.3708619914879082E-2</v>
      </c>
      <c r="E1434">
        <f t="shared" si="36"/>
        <v>0.11600000000000001</v>
      </c>
    </row>
    <row r="1435" spans="1:5" ht="15.6">
      <c r="A1435" s="1">
        <v>44970</v>
      </c>
      <c r="B1435" s="4">
        <v>978.30880000000002</v>
      </c>
      <c r="C1435" s="12">
        <f>[1]!s_dq_amount("881001.WI",A1435,100000000)</f>
        <v>9800.6013270000003</v>
      </c>
      <c r="D1435" s="13">
        <f t="shared" si="37"/>
        <v>9.9821303546428805E-2</v>
      </c>
      <c r="E1435">
        <f t="shared" si="36"/>
        <v>0.24399999999999999</v>
      </c>
    </row>
    <row r="1436" spans="1:5" ht="15.6">
      <c r="A1436" s="1">
        <v>44971</v>
      </c>
      <c r="B1436" s="4">
        <v>856.90520000000004</v>
      </c>
      <c r="C1436" s="12">
        <f>[1]!s_dq_amount("881001.WI",A1436,100000000)</f>
        <v>9146.1420830000006</v>
      </c>
      <c r="D1436" s="13">
        <f t="shared" si="37"/>
        <v>9.3690344215484667E-2</v>
      </c>
      <c r="E1436">
        <f t="shared" si="36"/>
        <v>0.11600000000000001</v>
      </c>
    </row>
    <row r="1437" spans="1:5" ht="15.6">
      <c r="A1437" s="1">
        <v>44972</v>
      </c>
      <c r="B1437" s="4">
        <v>861.72529999999995</v>
      </c>
      <c r="C1437" s="12">
        <f>[1]!s_dq_amount("881001.WI",A1437,100000000)</f>
        <v>9379.8777050000008</v>
      </c>
      <c r="D1437" s="13">
        <f t="shared" si="37"/>
        <v>9.1869566651242379E-2</v>
      </c>
      <c r="E1437">
        <f t="shared" si="36"/>
        <v>8.4000000000000005E-2</v>
      </c>
    </row>
    <row r="1438" spans="1:5" ht="15.6">
      <c r="A1438" s="1">
        <v>44973</v>
      </c>
      <c r="B1438" s="4">
        <v>1154.3553999999999</v>
      </c>
      <c r="C1438" s="12">
        <f>[1]!s_dq_amount("881001.WI",A1438,100000000)</f>
        <v>11939.126135</v>
      </c>
      <c r="D1438" s="13">
        <f t="shared" si="37"/>
        <v>9.6686758054759417E-2</v>
      </c>
      <c r="E1438">
        <f t="shared" si="36"/>
        <v>0.17599999999999999</v>
      </c>
    </row>
    <row r="1439" spans="1:5" ht="15.6">
      <c r="A1439" s="1">
        <v>44974</v>
      </c>
      <c r="B1439" s="4">
        <v>975.72180000000003</v>
      </c>
      <c r="C1439" s="12">
        <f>[1]!s_dq_amount("881001.WI",A1439,100000000)</f>
        <v>9149.9015249999993</v>
      </c>
      <c r="D1439" s="13">
        <f t="shared" si="37"/>
        <v>0.10663740995835473</v>
      </c>
      <c r="E1439">
        <f t="shared" si="36"/>
        <v>0.41199999999999998</v>
      </c>
    </row>
    <row r="1440" spans="1:5" ht="15.6">
      <c r="A1440" s="1">
        <v>44977</v>
      </c>
      <c r="B1440" s="4">
        <v>1021.152</v>
      </c>
      <c r="C1440" s="12">
        <f>[1]!s_dq_amount("881001.WI",A1440,100000000)</f>
        <v>9504.4758810000003</v>
      </c>
      <c r="D1440" s="13">
        <f t="shared" si="37"/>
        <v>0.10743906479276172</v>
      </c>
      <c r="E1440">
        <f t="shared" si="36"/>
        <v>0.432</v>
      </c>
    </row>
    <row r="1441" spans="1:5" ht="15.6">
      <c r="A1441" s="1">
        <v>44978</v>
      </c>
      <c r="B1441" s="4">
        <v>920.36929999999995</v>
      </c>
      <c r="C1441" s="12">
        <f>[1]!s_dq_amount("881001.WI",A1441,100000000)</f>
        <v>9220.6129849999998</v>
      </c>
      <c r="D1441" s="13">
        <f t="shared" si="37"/>
        <v>9.9816498262886369E-2</v>
      </c>
      <c r="E1441">
        <f t="shared" si="36"/>
        <v>0.25</v>
      </c>
    </row>
    <row r="1442" spans="1:5" ht="15.6">
      <c r="A1442" s="1">
        <v>44979</v>
      </c>
      <c r="B1442" s="4">
        <v>772.17169999999999</v>
      </c>
      <c r="C1442" s="12">
        <f>[1]!s_dq_amount("881001.WI",A1442,100000000)</f>
        <v>7839.5929459999998</v>
      </c>
      <c r="D1442" s="13">
        <f t="shared" si="37"/>
        <v>9.8496402213585035E-2</v>
      </c>
      <c r="E1442">
        <f t="shared" si="36"/>
        <v>0.218</v>
      </c>
    </row>
    <row r="1443" spans="1:5" ht="15.6">
      <c r="A1443" s="1">
        <v>44980</v>
      </c>
      <c r="B1443" s="4">
        <v>798.47860000000003</v>
      </c>
      <c r="C1443" s="12">
        <f>[1]!s_dq_amount("881001.WI",A1443,100000000)</f>
        <v>8079.1662640000004</v>
      </c>
      <c r="D1443" s="13">
        <f t="shared" si="37"/>
        <v>9.8831806885562562E-2</v>
      </c>
      <c r="E1443">
        <f t="shared" si="36"/>
        <v>0.23</v>
      </c>
    </row>
    <row r="1444" spans="1:5" ht="15.6">
      <c r="A1444" s="1">
        <v>44981</v>
      </c>
      <c r="B1444" s="4">
        <v>749.25540000000001</v>
      </c>
      <c r="C1444" s="12">
        <f>[1]!s_dq_amount("881001.WI",A1444,100000000)</f>
        <v>7263.4427390000001</v>
      </c>
      <c r="D1444" s="13">
        <f t="shared" si="37"/>
        <v>0.10315430670045515</v>
      </c>
      <c r="E1444">
        <f t="shared" si="36"/>
        <v>0.34</v>
      </c>
    </row>
    <row r="1445" spans="1:5" ht="15.6">
      <c r="A1445" s="1">
        <v>44984</v>
      </c>
      <c r="B1445" s="4">
        <v>773.20989999999995</v>
      </c>
      <c r="C1445" s="12">
        <f>[1]!s_dq_amount("881001.WI",A1445,100000000)</f>
        <v>7541.1952010000005</v>
      </c>
      <c r="D1445" s="13">
        <f t="shared" si="37"/>
        <v>0.10253147934659859</v>
      </c>
      <c r="E1445">
        <f t="shared" si="36"/>
        <v>0.32200000000000001</v>
      </c>
    </row>
    <row r="1446" spans="1:5" ht="15.6">
      <c r="A1446" s="1">
        <v>44985</v>
      </c>
      <c r="B1446" s="4">
        <v>959.80229999999995</v>
      </c>
      <c r="C1446" s="12">
        <f>[1]!s_dq_amount("881001.WI",A1446,100000000)</f>
        <v>7573.9894439999998</v>
      </c>
      <c r="D1446" s="13">
        <f t="shared" si="37"/>
        <v>0.12672348002284858</v>
      </c>
      <c r="E1446">
        <f t="shared" si="36"/>
        <v>0.79500000000000004</v>
      </c>
    </row>
    <row r="1447" spans="1:5" ht="15.6">
      <c r="A1447" s="1">
        <v>44986</v>
      </c>
      <c r="B1447" s="4">
        <v>858.20230000000004</v>
      </c>
      <c r="C1447" s="12">
        <f>[1]!s_dq_amount("881001.WI",A1447,100000000)</f>
        <v>9196.0966059999992</v>
      </c>
      <c r="D1447" s="13">
        <f t="shared" si="37"/>
        <v>9.3322453728907698E-2</v>
      </c>
      <c r="E1447">
        <f t="shared" si="36"/>
        <v>0.114</v>
      </c>
    </row>
    <row r="1448" spans="1:5" ht="15.6">
      <c r="A1448" s="1">
        <v>44987</v>
      </c>
      <c r="B1448" s="4">
        <v>817.50829999999996</v>
      </c>
      <c r="C1448" s="12">
        <f>[1]!s_dq_amount("881001.WI",A1448,100000000)</f>
        <v>9340.3834889999998</v>
      </c>
      <c r="D1448" s="13">
        <f t="shared" si="37"/>
        <v>8.7524061615110837E-2</v>
      </c>
      <c r="E1448">
        <f t="shared" si="36"/>
        <v>3.5999999999999997E-2</v>
      </c>
    </row>
    <row r="1449" spans="1:5" ht="15.6">
      <c r="A1449" s="1">
        <v>44988</v>
      </c>
      <c r="B1449" s="4">
        <v>807.04790000000003</v>
      </c>
      <c r="C1449" s="12">
        <f>[1]!s_dq_amount("881001.WI",A1449,100000000)</f>
        <v>8699.6896660000002</v>
      </c>
      <c r="D1449" s="13">
        <f t="shared" si="37"/>
        <v>9.2767435504520671E-2</v>
      </c>
      <c r="E1449">
        <f t="shared" si="36"/>
        <v>0.104</v>
      </c>
    </row>
    <row r="1450" spans="1:5" ht="15.6">
      <c r="A1450" s="1">
        <v>44991</v>
      </c>
      <c r="B1450" s="4">
        <v>986.2414</v>
      </c>
      <c r="C1450" s="12">
        <f>[1]!s_dq_amount("881001.WI",A1450,100000000)</f>
        <v>9512.5629919999992</v>
      </c>
      <c r="D1450" s="13">
        <f t="shared" si="37"/>
        <v>0.10367777862069584</v>
      </c>
      <c r="E1450">
        <f t="shared" si="36"/>
        <v>0.36199999999999999</v>
      </c>
    </row>
    <row r="1451" spans="1:5" ht="15.6">
      <c r="A1451" s="1">
        <v>44992</v>
      </c>
      <c r="B1451" s="4">
        <v>964.19209999999998</v>
      </c>
      <c r="C1451" s="12">
        <f>[1]!s_dq_amount("881001.WI",A1451,100000000)</f>
        <v>9329.5883589999994</v>
      </c>
      <c r="D1451" s="13">
        <f t="shared" si="37"/>
        <v>0.10334776443484456</v>
      </c>
      <c r="E1451">
        <f t="shared" si="36"/>
        <v>0.35</v>
      </c>
    </row>
    <row r="1452" spans="1:5" ht="15.6">
      <c r="A1452" s="1">
        <v>44993</v>
      </c>
      <c r="B1452" s="4">
        <v>769.1925</v>
      </c>
      <c r="C1452" s="12">
        <f>[1]!s_dq_amount("881001.WI",A1452,100000000)</f>
        <v>7188.3425530000004</v>
      </c>
      <c r="D1452" s="13">
        <f t="shared" si="37"/>
        <v>0.10700554325683649</v>
      </c>
      <c r="E1452">
        <f t="shared" si="36"/>
        <v>0.436</v>
      </c>
    </row>
    <row r="1453" spans="1:5" ht="15.6">
      <c r="A1453" s="1">
        <v>44994</v>
      </c>
      <c r="B1453" s="4">
        <v>817.25379999999996</v>
      </c>
      <c r="C1453" s="12">
        <f>[1]!s_dq_amount("881001.WI",A1453,100000000)</f>
        <v>7569.3883390000001</v>
      </c>
      <c r="D1453" s="13">
        <f t="shared" si="37"/>
        <v>0.10796827476656697</v>
      </c>
      <c r="E1453">
        <f t="shared" si="36"/>
        <v>0.46800000000000003</v>
      </c>
    </row>
    <row r="1454" spans="1:5" ht="15.6">
      <c r="A1454" s="1">
        <v>44995</v>
      </c>
      <c r="B1454" s="4">
        <v>863.02869999999996</v>
      </c>
      <c r="C1454" s="12">
        <f>[1]!s_dq_amount("881001.WI",A1454,100000000)</f>
        <v>8099.5819289999999</v>
      </c>
      <c r="D1454" s="13">
        <f t="shared" si="37"/>
        <v>0.10655225264281662</v>
      </c>
      <c r="E1454">
        <f t="shared" si="36"/>
        <v>0.42799999999999999</v>
      </c>
    </row>
    <row r="1455" spans="1:5" ht="15.6">
      <c r="A1455" s="1">
        <v>44998</v>
      </c>
      <c r="B1455" s="4">
        <v>909.89189999999996</v>
      </c>
      <c r="C1455" s="12">
        <f>[1]!s_dq_amount("881001.WI",A1455,100000000)</f>
        <v>8396.8669179999997</v>
      </c>
      <c r="D1455" s="13">
        <f t="shared" si="37"/>
        <v>0.10836088137225375</v>
      </c>
      <c r="E1455">
        <f t="shared" si="36"/>
        <v>0.48799999999999999</v>
      </c>
    </row>
    <row r="1456" spans="1:5" ht="15.6">
      <c r="A1456" s="1">
        <v>44999</v>
      </c>
      <c r="B1456" s="4">
        <v>1064.1378</v>
      </c>
      <c r="C1456" s="12">
        <f>[1]!s_dq_amount("881001.WI",A1456,100000000)</f>
        <v>9328.3178509999998</v>
      </c>
      <c r="D1456" s="13">
        <f t="shared" si="37"/>
        <v>0.11407606569558776</v>
      </c>
      <c r="E1456">
        <f t="shared" si="36"/>
        <v>0.621</v>
      </c>
    </row>
    <row r="1457" spans="1:5" ht="15.6">
      <c r="A1457" s="1">
        <v>45000</v>
      </c>
      <c r="B1457" s="4">
        <v>924.35159999999996</v>
      </c>
      <c r="C1457" s="12">
        <f>[1]!s_dq_amount("881001.WI",A1457,100000000)</f>
        <v>8189.6301549999998</v>
      </c>
      <c r="D1457" s="13">
        <f t="shared" si="37"/>
        <v>0.11286854015448515</v>
      </c>
      <c r="E1457">
        <f t="shared" si="36"/>
        <v>0.60099999999999998</v>
      </c>
    </row>
    <row r="1458" spans="1:5" ht="15.6">
      <c r="A1458" s="1">
        <v>45001</v>
      </c>
      <c r="B1458" s="4">
        <v>1000.784</v>
      </c>
      <c r="C1458" s="12">
        <f>[1]!s_dq_amount("881001.WI",A1458,100000000)</f>
        <v>8454.2499970000008</v>
      </c>
      <c r="D1458" s="13">
        <f t="shared" si="37"/>
        <v>0.11837643792827622</v>
      </c>
      <c r="E1458">
        <f t="shared" si="36"/>
        <v>0.71099999999999997</v>
      </c>
    </row>
    <row r="1459" spans="1:5" ht="15.6">
      <c r="A1459" s="1">
        <v>45002</v>
      </c>
      <c r="B1459" s="4">
        <v>1365.7923000000001</v>
      </c>
      <c r="C1459" s="12">
        <f>[1]!s_dq_amount("881001.WI",A1459,100000000)</f>
        <v>9734.3218379999998</v>
      </c>
      <c r="D1459" s="13">
        <f t="shared" si="37"/>
        <v>0.14030687732845845</v>
      </c>
      <c r="E1459">
        <f t="shared" si="36"/>
        <v>0.93100000000000005</v>
      </c>
    </row>
    <row r="1460" spans="1:5" ht="15.6">
      <c r="A1460" s="1">
        <v>45005</v>
      </c>
      <c r="B1460" s="4">
        <v>1216.2713000000001</v>
      </c>
      <c r="C1460" s="12">
        <f>[1]!s_dq_amount("881001.WI",A1460,100000000)</f>
        <v>10577.760828</v>
      </c>
      <c r="D1460" s="13">
        <f t="shared" si="37"/>
        <v>0.1149838155520073</v>
      </c>
      <c r="E1460">
        <f t="shared" si="36"/>
        <v>0.63500000000000001</v>
      </c>
    </row>
    <row r="1461" spans="1:5" ht="15.6">
      <c r="A1461" s="1">
        <v>45006</v>
      </c>
      <c r="B1461" s="4">
        <v>1034.1264000000001</v>
      </c>
      <c r="C1461" s="12">
        <f>[1]!s_dq_amount("881001.WI",A1461,100000000)</f>
        <v>8934.0391710000004</v>
      </c>
      <c r="D1461" s="13">
        <f t="shared" si="37"/>
        <v>0.11575127220807213</v>
      </c>
      <c r="E1461">
        <f t="shared" si="36"/>
        <v>0.65900000000000003</v>
      </c>
    </row>
    <row r="1462" spans="1:5" ht="15.6">
      <c r="A1462" s="1">
        <v>45007</v>
      </c>
      <c r="B1462" s="4">
        <v>1024.1867999999999</v>
      </c>
      <c r="C1462" s="12">
        <f>[1]!s_dq_amount("881001.WI",A1462,100000000)</f>
        <v>9582.8668089999992</v>
      </c>
      <c r="D1462" s="13">
        <f t="shared" si="37"/>
        <v>0.10687686893843794</v>
      </c>
      <c r="E1462">
        <f t="shared" si="36"/>
        <v>0.438</v>
      </c>
    </row>
    <row r="1463" spans="1:5" ht="15.6">
      <c r="A1463" s="1">
        <v>45008</v>
      </c>
      <c r="B1463" s="4">
        <v>1068.5992000000001</v>
      </c>
      <c r="C1463" s="12">
        <f>[1]!s_dq_amount("881001.WI",A1463,100000000)</f>
        <v>10213.765804000001</v>
      </c>
      <c r="D1463" s="13">
        <f t="shared" si="37"/>
        <v>0.10462342886122436</v>
      </c>
      <c r="E1463">
        <f t="shared" ref="E1463:E1526" si="38">PERCENTRANK(D964:D1463,D1463)</f>
        <v>0.38400000000000001</v>
      </c>
    </row>
    <row r="1464" spans="1:5" ht="15.6">
      <c r="A1464" s="1">
        <v>45009</v>
      </c>
      <c r="B1464" s="4">
        <v>1163.3123000000001</v>
      </c>
      <c r="C1464" s="12">
        <f>[1]!s_dq_amount("881001.WI",A1464,100000000)</f>
        <v>10756.099284000002</v>
      </c>
      <c r="D1464" s="13">
        <f t="shared" si="37"/>
        <v>0.10815373392196738</v>
      </c>
      <c r="E1464">
        <f t="shared" si="38"/>
        <v>0.48399999999999999</v>
      </c>
    </row>
    <row r="1465" spans="1:5" ht="15.6">
      <c r="A1465" s="1">
        <v>45012</v>
      </c>
      <c r="B1465" s="4">
        <v>1201.5250000000001</v>
      </c>
      <c r="C1465" s="12">
        <f>[1]!s_dq_amount("881001.WI",A1465,100000000)</f>
        <v>11406.485386</v>
      </c>
      <c r="D1465" s="13">
        <f t="shared" si="37"/>
        <v>0.10533700428658929</v>
      </c>
      <c r="E1465">
        <f t="shared" si="38"/>
        <v>0.41</v>
      </c>
    </row>
    <row r="1466" spans="1:5" ht="15.6">
      <c r="A1466" s="1">
        <v>45013</v>
      </c>
      <c r="B1466" s="4">
        <v>1124.1986999999999</v>
      </c>
      <c r="C1466" s="12">
        <f>[1]!s_dq_amount("881001.WI",A1466,100000000)</f>
        <v>10047.166417</v>
      </c>
      <c r="D1466" s="13">
        <f t="shared" si="37"/>
        <v>0.1118921149845626</v>
      </c>
      <c r="E1466">
        <f t="shared" si="38"/>
        <v>0.58899999999999997</v>
      </c>
    </row>
    <row r="1467" spans="1:5" ht="15.6">
      <c r="A1467" s="1">
        <v>45014</v>
      </c>
      <c r="B1467" s="4">
        <v>1124.402</v>
      </c>
      <c r="C1467" s="12">
        <f>[1]!s_dq_amount("881001.WI",A1467,100000000)</f>
        <v>9815.9560729999994</v>
      </c>
      <c r="D1467" s="13">
        <f t="shared" si="37"/>
        <v>0.11454839361932423</v>
      </c>
      <c r="E1467">
        <f t="shared" si="38"/>
        <v>0.64100000000000001</v>
      </c>
    </row>
    <row r="1468" spans="1:5" ht="15.6">
      <c r="A1468" s="1">
        <v>45015</v>
      </c>
      <c r="B1468" s="4">
        <v>1138.0309</v>
      </c>
      <c r="C1468" s="12">
        <f>[1]!s_dq_amount("881001.WI",A1468,100000000)</f>
        <v>9448.2542670000003</v>
      </c>
      <c r="D1468" s="13">
        <f t="shared" si="37"/>
        <v>0.12044880121133175</v>
      </c>
      <c r="E1468">
        <f t="shared" si="38"/>
        <v>0.75900000000000001</v>
      </c>
    </row>
    <row r="1469" spans="1:5" ht="15.6">
      <c r="A1469" s="1">
        <v>45016</v>
      </c>
      <c r="B1469" s="4">
        <v>1208.9087999999999</v>
      </c>
      <c r="C1469" s="12">
        <f>[1]!s_dq_amount("881001.WI",A1469,100000000)</f>
        <v>9535.3243189999994</v>
      </c>
      <c r="D1469" s="13">
        <f t="shared" si="37"/>
        <v>0.12678213761341492</v>
      </c>
      <c r="E1469">
        <f t="shared" si="38"/>
        <v>0.81699999999999995</v>
      </c>
    </row>
    <row r="1470" spans="1:5" ht="15.6">
      <c r="A1470" s="1">
        <v>45019</v>
      </c>
      <c r="B1470" s="4">
        <v>1362.8909000000001</v>
      </c>
      <c r="C1470" s="12">
        <f>[1]!s_dq_amount("881001.WI",A1470,100000000)</f>
        <v>12534.728007</v>
      </c>
      <c r="D1470" s="13">
        <f t="shared" si="37"/>
        <v>0.10872919613723535</v>
      </c>
      <c r="E1470">
        <f t="shared" si="38"/>
        <v>0.50700000000000001</v>
      </c>
    </row>
    <row r="1471" spans="1:5" ht="15.6">
      <c r="A1471" s="1">
        <v>45020</v>
      </c>
      <c r="B1471" s="4">
        <v>1374.3784000000001</v>
      </c>
      <c r="C1471" s="12">
        <f>[1]!s_dq_amount("881001.WI",A1471,100000000)</f>
        <v>13250.568450999999</v>
      </c>
      <c r="D1471" s="13">
        <f t="shared" si="37"/>
        <v>0.10372222181126711</v>
      </c>
      <c r="E1471">
        <f t="shared" si="38"/>
        <v>0.36599999999999999</v>
      </c>
    </row>
    <row r="1472" spans="1:5" ht="15.6">
      <c r="A1472" s="1">
        <v>45027</v>
      </c>
      <c r="B1472" s="4">
        <v>1565.953</v>
      </c>
      <c r="C1472" s="12">
        <f>[1]!s_dq_amount("881001.WI",A1472,100000000)</f>
        <v>10834.593280999999</v>
      </c>
      <c r="D1472" s="13">
        <f t="shared" si="37"/>
        <v>0.14453269812592978</v>
      </c>
      <c r="E1472">
        <f t="shared" si="38"/>
        <v>0.95899999999999996</v>
      </c>
    </row>
    <row r="1473" spans="1:5" ht="15.6">
      <c r="A1473" s="1">
        <v>45028</v>
      </c>
      <c r="B1473" s="4">
        <v>1306.6500000000001</v>
      </c>
      <c r="C1473" s="12">
        <f>[1]!s_dq_amount("881001.WI",A1473,100000000)</f>
        <v>11323.820867</v>
      </c>
      <c r="D1473" s="13">
        <f t="shared" si="37"/>
        <v>0.11538949753327991</v>
      </c>
      <c r="E1473">
        <f t="shared" si="38"/>
        <v>0.66500000000000004</v>
      </c>
    </row>
    <row r="1474" spans="1:5" ht="15.6">
      <c r="A1474" s="1">
        <v>45029</v>
      </c>
      <c r="B1474" s="4">
        <v>1302.059</v>
      </c>
      <c r="C1474" s="12">
        <f>[1]!s_dq_amount("881001.WI",A1474,100000000)</f>
        <v>11370.859886</v>
      </c>
      <c r="D1474" s="13">
        <f t="shared" si="37"/>
        <v>0.11450840244748048</v>
      </c>
      <c r="E1474">
        <f t="shared" si="38"/>
        <v>0.64500000000000002</v>
      </c>
    </row>
    <row r="1475" spans="1:5" ht="15.6">
      <c r="A1475" s="1">
        <v>45030</v>
      </c>
      <c r="B1475" s="4">
        <v>1318.0173</v>
      </c>
      <c r="C1475" s="12">
        <f>[1]!s_dq_amount("881001.WI",A1475,100000000)</f>
        <v>11154.323005</v>
      </c>
      <c r="D1475" s="13">
        <f t="shared" si="37"/>
        <v>0.11816201659295592</v>
      </c>
      <c r="E1475">
        <f t="shared" si="38"/>
        <v>0.72899999999999998</v>
      </c>
    </row>
    <row r="1476" spans="1:5" ht="15.6">
      <c r="A1476" s="1">
        <v>45033</v>
      </c>
      <c r="B1476" s="4">
        <v>1343.0961</v>
      </c>
      <c r="C1476" s="12">
        <f>[1]!s_dq_amount("881001.WI",A1476,100000000)</f>
        <v>11212.874841000001</v>
      </c>
      <c r="D1476" s="13">
        <f t="shared" ref="D1476:D1539" si="39">B1476/C1476</f>
        <v>0.11978160097613452</v>
      </c>
      <c r="E1476">
        <f t="shared" si="38"/>
        <v>0.76300000000000001</v>
      </c>
    </row>
    <row r="1477" spans="1:5" ht="15.6">
      <c r="A1477" s="1">
        <v>45034</v>
      </c>
      <c r="B1477" s="4">
        <v>1288.4556</v>
      </c>
      <c r="C1477" s="12">
        <f>[1]!s_dq_amount("881001.WI",A1477,100000000)</f>
        <v>10605.430665</v>
      </c>
      <c r="D1477" s="13">
        <f t="shared" si="39"/>
        <v>0.12149017241253163</v>
      </c>
      <c r="E1477">
        <f t="shared" si="38"/>
        <v>0.78300000000000003</v>
      </c>
    </row>
    <row r="1478" spans="1:5" ht="15.6">
      <c r="A1478" s="1">
        <v>45035</v>
      </c>
      <c r="B1478" s="4">
        <v>1225.0097000000001</v>
      </c>
      <c r="C1478" s="12">
        <f>[1]!s_dq_amount("881001.WI",A1478,100000000)</f>
        <v>10832.602207</v>
      </c>
      <c r="D1478" s="13">
        <f t="shared" si="39"/>
        <v>0.11308545043852916</v>
      </c>
      <c r="E1478">
        <f t="shared" si="38"/>
        <v>0.621</v>
      </c>
    </row>
    <row r="1479" spans="1:5" ht="15.6">
      <c r="A1479" s="1">
        <v>45036</v>
      </c>
      <c r="B1479" s="4">
        <v>1248.6546000000001</v>
      </c>
      <c r="C1479" s="12">
        <f>[1]!s_dq_amount("881001.WI",A1479,100000000)</f>
        <v>11393.221572</v>
      </c>
      <c r="D1479" s="13">
        <f t="shared" si="39"/>
        <v>0.10959627109058387</v>
      </c>
      <c r="E1479">
        <f t="shared" si="38"/>
        <v>0.53500000000000003</v>
      </c>
    </row>
    <row r="1480" spans="1:5" ht="15.6">
      <c r="A1480" s="1">
        <v>45037</v>
      </c>
      <c r="B1480" s="4">
        <v>1501.7656999999999</v>
      </c>
      <c r="C1480" s="12">
        <f>[1]!s_dq_amount("881001.WI",A1480,100000000)</f>
        <v>12186.11491</v>
      </c>
      <c r="D1480" s="13">
        <f t="shared" si="39"/>
        <v>0.1232358065791454</v>
      </c>
      <c r="E1480">
        <f t="shared" si="38"/>
        <v>0.80300000000000005</v>
      </c>
    </row>
    <row r="1481" spans="1:5" ht="15.6">
      <c r="A1481" s="1">
        <v>45040</v>
      </c>
      <c r="B1481" s="4">
        <v>1414.1677999999999</v>
      </c>
      <c r="C1481" s="12">
        <f>[1]!s_dq_amount("881001.WI",A1481,100000000)</f>
        <v>10844.243595</v>
      </c>
      <c r="D1481" s="13">
        <f t="shared" si="39"/>
        <v>0.13040723288916492</v>
      </c>
      <c r="E1481">
        <f t="shared" si="38"/>
        <v>0.873</v>
      </c>
    </row>
    <row r="1482" spans="1:5" ht="15.6">
      <c r="A1482" s="1">
        <v>45041</v>
      </c>
      <c r="B1482" s="4">
        <v>1504.2601999999999</v>
      </c>
      <c r="C1482" s="12">
        <f>[1]!s_dq_amount("881001.WI",A1482,100000000)</f>
        <v>11352.080666</v>
      </c>
      <c r="D1482" s="13">
        <f t="shared" si="39"/>
        <v>0.13250964684432942</v>
      </c>
      <c r="E1482">
        <f t="shared" si="38"/>
        <v>0.89500000000000002</v>
      </c>
    </row>
    <row r="1483" spans="1:5" ht="15.6">
      <c r="A1483" s="1">
        <v>45042</v>
      </c>
      <c r="B1483" s="4">
        <v>1521.3986</v>
      </c>
      <c r="C1483" s="12">
        <f>[1]!s_dq_amount("881001.WI",A1483,100000000)</f>
        <v>11236.055895</v>
      </c>
      <c r="D1483" s="13">
        <f t="shared" si="39"/>
        <v>0.1354032602024538</v>
      </c>
      <c r="E1483">
        <f t="shared" si="38"/>
        <v>0.91300000000000003</v>
      </c>
    </row>
    <row r="1484" spans="1:5" ht="15.6">
      <c r="A1484" s="1">
        <v>45043</v>
      </c>
      <c r="B1484" s="4">
        <v>1419.4755</v>
      </c>
      <c r="C1484" s="12">
        <f>[1]!s_dq_amount("881001.WI",A1484,100000000)</f>
        <v>10463.430501000001</v>
      </c>
      <c r="D1484" s="13">
        <f t="shared" si="39"/>
        <v>0.13566062295385239</v>
      </c>
      <c r="E1484">
        <f t="shared" si="38"/>
        <v>0.91700000000000004</v>
      </c>
    </row>
    <row r="1485" spans="1:5" ht="15.6">
      <c r="A1485" s="1">
        <v>45044</v>
      </c>
      <c r="B1485" s="4">
        <v>1478.0524</v>
      </c>
      <c r="C1485" s="12">
        <f>[1]!s_dq_amount("881001.WI",A1485,100000000)</f>
        <v>11179.502209</v>
      </c>
      <c r="D1485" s="13">
        <f t="shared" si="39"/>
        <v>0.13221093143217966</v>
      </c>
      <c r="E1485">
        <f t="shared" si="38"/>
        <v>0.89300000000000002</v>
      </c>
    </row>
    <row r="1486" spans="1:5" ht="15.6">
      <c r="A1486" s="1">
        <v>45050</v>
      </c>
      <c r="B1486" s="4">
        <v>1556.6645000000001</v>
      </c>
      <c r="C1486" s="12">
        <f>[1]!s_dq_amount("881001.WI",A1486,100000000)</f>
        <v>11730.352894</v>
      </c>
      <c r="D1486" s="13">
        <f t="shared" si="39"/>
        <v>0.13270397864980038</v>
      </c>
      <c r="E1486">
        <f t="shared" si="38"/>
        <v>0.89700000000000002</v>
      </c>
    </row>
    <row r="1487" spans="1:5" ht="15.6">
      <c r="A1487" s="1">
        <v>45051</v>
      </c>
      <c r="B1487" s="4">
        <v>1368.8024</v>
      </c>
      <c r="C1487" s="12">
        <f>[1]!s_dq_amount("881001.WI",A1487,100000000)</f>
        <v>10736.582874</v>
      </c>
      <c r="D1487" s="13">
        <f t="shared" si="39"/>
        <v>0.12748957615879156</v>
      </c>
      <c r="E1487">
        <f t="shared" si="38"/>
        <v>0.84299999999999997</v>
      </c>
    </row>
    <row r="1488" spans="1:5" ht="15.6">
      <c r="A1488" s="1">
        <v>45054</v>
      </c>
      <c r="B1488" s="4">
        <v>1340.4452000000001</v>
      </c>
      <c r="C1488" s="12">
        <f>[1]!s_dq_amount("881001.WI",A1488,100000000)</f>
        <v>11393.846976999999</v>
      </c>
      <c r="D1488" s="13">
        <f t="shared" si="39"/>
        <v>0.11764641062021174</v>
      </c>
      <c r="E1488">
        <f t="shared" si="38"/>
        <v>0.72099999999999997</v>
      </c>
    </row>
    <row r="1489" spans="1:5" ht="15.6">
      <c r="A1489" s="1">
        <v>45055</v>
      </c>
      <c r="B1489" s="4">
        <v>1495.384</v>
      </c>
      <c r="C1489" s="12">
        <f>[1]!s_dq_amount("881001.WI",A1489,100000000)</f>
        <v>12240.585842</v>
      </c>
      <c r="D1489" s="13">
        <f t="shared" si="39"/>
        <v>0.12216604820245008</v>
      </c>
      <c r="E1489">
        <f t="shared" si="38"/>
        <v>0.79500000000000004</v>
      </c>
    </row>
    <row r="1490" spans="1:5" ht="15.6">
      <c r="A1490" s="1">
        <v>45056</v>
      </c>
      <c r="B1490" s="4">
        <v>1292.5751</v>
      </c>
      <c r="C1490" s="12">
        <f>[1]!s_dq_amount("881001.WI",A1490,100000000)</f>
        <v>10213.487787</v>
      </c>
      <c r="D1490" s="13">
        <f t="shared" si="39"/>
        <v>0.12655570035979521</v>
      </c>
      <c r="E1490">
        <f t="shared" si="38"/>
        <v>0.83299999999999996</v>
      </c>
    </row>
    <row r="1491" spans="1:5" ht="15.6">
      <c r="A1491" s="1">
        <v>45057</v>
      </c>
      <c r="B1491" s="4">
        <v>1100.6950999999999</v>
      </c>
      <c r="C1491" s="12">
        <f>[1]!s_dq_amount("881001.WI",A1491,100000000)</f>
        <v>8973.1867170000005</v>
      </c>
      <c r="D1491" s="13">
        <f t="shared" si="39"/>
        <v>0.12266490542481373</v>
      </c>
      <c r="E1491">
        <f t="shared" si="38"/>
        <v>0.80100000000000005</v>
      </c>
    </row>
    <row r="1492" spans="1:5" ht="15.6">
      <c r="A1492" s="1">
        <v>45058</v>
      </c>
      <c r="B1492" s="4">
        <v>1090.6697999999999</v>
      </c>
      <c r="C1492" s="12">
        <f>[1]!s_dq_amount("881001.WI",A1492,100000000)</f>
        <v>8495.9143089999998</v>
      </c>
      <c r="D1492" s="13">
        <f t="shared" si="39"/>
        <v>0.12837580045323876</v>
      </c>
      <c r="E1492">
        <f t="shared" si="38"/>
        <v>0.86699999999999999</v>
      </c>
    </row>
    <row r="1493" spans="1:5" ht="15.6">
      <c r="A1493" s="1">
        <v>45061</v>
      </c>
      <c r="B1493" s="4">
        <v>1192.2927</v>
      </c>
      <c r="C1493" s="12">
        <f>[1]!s_dq_amount("881001.WI",A1493,100000000)</f>
        <v>9397.7293750000008</v>
      </c>
      <c r="D1493" s="13">
        <f t="shared" si="39"/>
        <v>0.12687029519830154</v>
      </c>
      <c r="E1493">
        <f t="shared" si="38"/>
        <v>0.84699999999999998</v>
      </c>
    </row>
    <row r="1494" spans="1:5" ht="15.6">
      <c r="A1494" s="1">
        <v>45062</v>
      </c>
      <c r="B1494" s="4">
        <v>1074.0428999999999</v>
      </c>
      <c r="C1494" s="12">
        <f>[1]!s_dq_amount("881001.WI",A1494,100000000)</f>
        <v>8676.2089450000003</v>
      </c>
      <c r="D1494" s="13">
        <f t="shared" si="39"/>
        <v>0.12379172825464957</v>
      </c>
      <c r="E1494">
        <f t="shared" si="38"/>
        <v>0.81499999999999995</v>
      </c>
    </row>
    <row r="1495" spans="1:5" ht="15.6">
      <c r="A1495" s="1">
        <v>45063</v>
      </c>
      <c r="B1495" s="4">
        <v>972.18089999999995</v>
      </c>
      <c r="C1495" s="12">
        <f>[1]!s_dq_amount("881001.WI",A1495,100000000)</f>
        <v>7827.4084810000004</v>
      </c>
      <c r="D1495" s="13">
        <f t="shared" si="39"/>
        <v>0.12420214204482118</v>
      </c>
      <c r="E1495">
        <f t="shared" si="38"/>
        <v>0.81899999999999995</v>
      </c>
    </row>
    <row r="1496" spans="1:5" ht="15.6">
      <c r="A1496" s="1">
        <v>45064</v>
      </c>
      <c r="B1496" s="4">
        <v>1018.1378</v>
      </c>
      <c r="C1496" s="12">
        <f>[1]!s_dq_amount("881001.WI",A1496,100000000)</f>
        <v>8822.6608759999999</v>
      </c>
      <c r="D1496" s="13">
        <f t="shared" si="39"/>
        <v>0.1154003099869346</v>
      </c>
      <c r="E1496">
        <f t="shared" si="38"/>
        <v>0.67300000000000004</v>
      </c>
    </row>
    <row r="1497" spans="1:5" ht="15.6">
      <c r="A1497" s="1">
        <v>45065</v>
      </c>
      <c r="B1497" s="4">
        <v>1048.5364999999999</v>
      </c>
      <c r="C1497" s="12">
        <f>[1]!s_dq_amount("881001.WI",A1497,100000000)</f>
        <v>8498.6206020000009</v>
      </c>
      <c r="D1497" s="13">
        <f t="shared" si="39"/>
        <v>0.12337725721668824</v>
      </c>
      <c r="E1497">
        <f t="shared" si="38"/>
        <v>0.81499999999999995</v>
      </c>
    </row>
    <row r="1498" spans="1:5" ht="15.6">
      <c r="A1498" s="1">
        <v>45068</v>
      </c>
      <c r="B1498" s="4">
        <v>978.33789999999999</v>
      </c>
      <c r="C1498" s="12">
        <f>[1]!s_dq_amount("881001.WI",A1498,100000000)</f>
        <v>7972.7699519999996</v>
      </c>
      <c r="D1498" s="13">
        <f t="shared" si="39"/>
        <v>0.12270991209956839</v>
      </c>
      <c r="E1498">
        <f t="shared" si="38"/>
        <v>0.80500000000000005</v>
      </c>
    </row>
    <row r="1499" spans="1:5" ht="15.6">
      <c r="A1499" s="1">
        <v>45069</v>
      </c>
      <c r="B1499" s="4">
        <v>907.61109999999996</v>
      </c>
      <c r="C1499" s="12">
        <f>[1]!s_dq_amount("881001.WI",A1499,100000000)</f>
        <v>7677.9439089999996</v>
      </c>
      <c r="D1499" s="13">
        <f t="shared" si="39"/>
        <v>0.11821017589567286</v>
      </c>
      <c r="E1499">
        <f t="shared" si="38"/>
        <v>0.73899999999999999</v>
      </c>
    </row>
    <row r="1500" spans="1:5" ht="15.6">
      <c r="A1500" s="1">
        <v>45070</v>
      </c>
      <c r="B1500" s="4">
        <v>948.46879999999999</v>
      </c>
      <c r="C1500" s="12">
        <f>[1]!s_dq_amount("881001.WI",A1500,100000000)</f>
        <v>8045.4791969999997</v>
      </c>
      <c r="D1500" s="13">
        <f t="shared" si="39"/>
        <v>0.11788841618702653</v>
      </c>
      <c r="E1500">
        <f t="shared" si="38"/>
        <v>0.73099999999999998</v>
      </c>
    </row>
    <row r="1501" spans="1:5" ht="15.6">
      <c r="A1501" s="1">
        <v>45071</v>
      </c>
      <c r="B1501" s="4">
        <v>988.17229999999995</v>
      </c>
      <c r="C1501" s="12">
        <f>[1]!s_dq_amount("881001.WI",A1501,100000000)</f>
        <v>8587.8965590000007</v>
      </c>
      <c r="D1501" s="13">
        <f t="shared" si="39"/>
        <v>0.11506569661279963</v>
      </c>
      <c r="E1501">
        <f t="shared" si="38"/>
        <v>0.65900000000000003</v>
      </c>
    </row>
    <row r="1502" spans="1:5" ht="15.6">
      <c r="A1502" s="1">
        <v>45075</v>
      </c>
      <c r="B1502" s="4">
        <v>1159.4535000000001</v>
      </c>
      <c r="C1502" s="12">
        <f>[1]!s_dq_amount("881001.WI",A1502,100000000)</f>
        <v>9226.6939500000008</v>
      </c>
      <c r="D1502" s="13">
        <f t="shared" si="39"/>
        <v>0.12566294127486477</v>
      </c>
      <c r="E1502">
        <f t="shared" si="38"/>
        <v>0.84299999999999997</v>
      </c>
    </row>
    <row r="1503" spans="1:5" ht="15.6">
      <c r="A1503" s="1">
        <v>45076</v>
      </c>
      <c r="B1503" s="4">
        <v>1174.2321999999999</v>
      </c>
      <c r="C1503" s="12">
        <f>[1]!s_dq_amount("881001.WI",A1503,100000000)</f>
        <v>9348.4599710000002</v>
      </c>
      <c r="D1503" s="13">
        <f t="shared" si="39"/>
        <v>0.12560702015546982</v>
      </c>
      <c r="E1503">
        <f t="shared" si="38"/>
        <v>0.84299999999999997</v>
      </c>
    </row>
    <row r="1504" spans="1:5" ht="15.6">
      <c r="A1504" s="1">
        <v>45077</v>
      </c>
      <c r="B1504" s="4">
        <v>1556.0886</v>
      </c>
      <c r="C1504" s="12">
        <f>[1]!s_dq_amount("881001.WI",A1504,100000000)</f>
        <v>9404.2930500000002</v>
      </c>
      <c r="D1504" s="13">
        <f t="shared" si="39"/>
        <v>0.16546577097573539</v>
      </c>
      <c r="E1504">
        <f t="shared" si="38"/>
        <v>1</v>
      </c>
    </row>
    <row r="1505" spans="1:5" ht="15.6">
      <c r="A1505" s="1">
        <v>45078</v>
      </c>
      <c r="B1505" s="4">
        <v>1148.5488</v>
      </c>
      <c r="C1505" s="12">
        <f>[1]!s_dq_amount("881001.WI",A1505,100000000)</f>
        <v>9882.95615</v>
      </c>
      <c r="D1505" s="13">
        <f t="shared" si="39"/>
        <v>0.11621510634750717</v>
      </c>
      <c r="E1505">
        <f t="shared" si="38"/>
        <v>0.69899999999999995</v>
      </c>
    </row>
    <row r="1506" spans="1:5" ht="15.6">
      <c r="A1506" s="1">
        <v>45079</v>
      </c>
      <c r="B1506" s="4">
        <v>1101.9564</v>
      </c>
      <c r="C1506" s="12">
        <f>[1]!s_dq_amount("881001.WI",A1506,100000000)</f>
        <v>9421.0371859999996</v>
      </c>
      <c r="D1506" s="13">
        <f t="shared" si="39"/>
        <v>0.11696763087163554</v>
      </c>
      <c r="E1506">
        <f t="shared" si="38"/>
        <v>0.71499999999999997</v>
      </c>
    </row>
    <row r="1507" spans="1:5" ht="15.6">
      <c r="A1507" s="1">
        <v>45082</v>
      </c>
      <c r="B1507" s="4">
        <v>972.03660000000002</v>
      </c>
      <c r="C1507" s="12">
        <f>[1]!s_dq_amount("881001.WI",A1507,100000000)</f>
        <v>8749.3453950000003</v>
      </c>
      <c r="D1507" s="13">
        <f t="shared" si="39"/>
        <v>0.11109820862204058</v>
      </c>
      <c r="E1507">
        <f t="shared" si="38"/>
        <v>0.57899999999999996</v>
      </c>
    </row>
    <row r="1508" spans="1:5" ht="15.6">
      <c r="A1508" s="1">
        <v>45083</v>
      </c>
      <c r="B1508" s="4">
        <v>1135.9223</v>
      </c>
      <c r="C1508" s="12">
        <f>[1]!s_dq_amount("881001.WI",A1508,100000000)</f>
        <v>9390.4324219999999</v>
      </c>
      <c r="D1508" s="13">
        <f t="shared" si="39"/>
        <v>0.12096592030615648</v>
      </c>
      <c r="E1508">
        <f t="shared" si="38"/>
        <v>0.79700000000000004</v>
      </c>
    </row>
    <row r="1509" spans="1:5" ht="15.6">
      <c r="A1509" s="1">
        <v>45084</v>
      </c>
      <c r="B1509" s="4">
        <v>988.85429999999997</v>
      </c>
      <c r="C1509" s="12">
        <f>[1]!s_dq_amount("881001.WI",A1509,100000000)</f>
        <v>8158.010088</v>
      </c>
      <c r="D1509" s="13">
        <f t="shared" si="39"/>
        <v>0.12121268413905889</v>
      </c>
      <c r="E1509">
        <f t="shared" si="38"/>
        <v>0.79900000000000004</v>
      </c>
    </row>
    <row r="1510" spans="1:5" ht="15.6">
      <c r="A1510" s="1">
        <v>45085</v>
      </c>
      <c r="B1510" s="4">
        <v>1046.3335999999999</v>
      </c>
      <c r="C1510" s="12">
        <f>[1]!s_dq_amount("881001.WI",A1510,100000000)</f>
        <v>8609.8443169999991</v>
      </c>
      <c r="D1510" s="13">
        <f t="shared" si="39"/>
        <v>0.12152758650165497</v>
      </c>
      <c r="E1510">
        <f t="shared" si="38"/>
        <v>0.80300000000000005</v>
      </c>
    </row>
    <row r="1511" spans="1:5" ht="15.6">
      <c r="A1511" s="1">
        <v>45086</v>
      </c>
      <c r="B1511" s="4">
        <v>1436.2415000000001</v>
      </c>
      <c r="C1511" s="12">
        <f>[1]!s_dq_amount("881001.WI",A1511,100000000)</f>
        <v>9908.7002979999997</v>
      </c>
      <c r="D1511" s="13">
        <f t="shared" si="39"/>
        <v>0.14494751650626622</v>
      </c>
      <c r="E1511">
        <f t="shared" si="38"/>
        <v>0.97899999999999998</v>
      </c>
    </row>
    <row r="1512" spans="1:5" ht="15.6">
      <c r="A1512" s="1">
        <v>45089</v>
      </c>
      <c r="B1512" s="4">
        <v>1135.8051</v>
      </c>
      <c r="C1512" s="12">
        <f>[1]!s_dq_amount("881001.WI",A1512,100000000)</f>
        <v>9665.8292440000005</v>
      </c>
      <c r="D1512" s="13">
        <f t="shared" si="39"/>
        <v>0.11750725895608424</v>
      </c>
      <c r="E1512">
        <f t="shared" si="38"/>
        <v>0.71899999999999997</v>
      </c>
    </row>
    <row r="1513" spans="1:5" ht="15.6">
      <c r="A1513" s="1">
        <v>45090</v>
      </c>
      <c r="B1513" s="4">
        <v>991.12009999999998</v>
      </c>
      <c r="C1513" s="12">
        <f>[1]!s_dq_amount("881001.WI",A1513,100000000)</f>
        <v>9434.6085050000002</v>
      </c>
      <c r="D1513" s="13">
        <f t="shared" si="39"/>
        <v>0.10505153440916412</v>
      </c>
      <c r="E1513">
        <f t="shared" si="38"/>
        <v>0.39800000000000002</v>
      </c>
    </row>
    <row r="1514" spans="1:5" ht="15.6">
      <c r="A1514" s="1">
        <v>45091</v>
      </c>
      <c r="B1514" s="4">
        <v>1095.6829</v>
      </c>
      <c r="C1514" s="12">
        <f>[1]!s_dq_amount("881001.WI",A1514,100000000)</f>
        <v>10017.88205</v>
      </c>
      <c r="D1514" s="13">
        <f t="shared" si="39"/>
        <v>0.10937270917459045</v>
      </c>
      <c r="E1514">
        <f t="shared" si="38"/>
        <v>0.52700000000000002</v>
      </c>
    </row>
    <row r="1515" spans="1:5" ht="15.6">
      <c r="A1515" s="1">
        <v>45092</v>
      </c>
      <c r="B1515" s="4">
        <v>1209.6651999999999</v>
      </c>
      <c r="C1515" s="12">
        <f>[1]!s_dq_amount("881001.WI",A1515,100000000)</f>
        <v>10737.140658</v>
      </c>
      <c r="D1515" s="13">
        <f t="shared" si="39"/>
        <v>0.11266176336236275</v>
      </c>
      <c r="E1515">
        <f t="shared" si="38"/>
        <v>0.61899999999999999</v>
      </c>
    </row>
    <row r="1516" spans="1:5" ht="15.6">
      <c r="A1516" s="1">
        <v>45093</v>
      </c>
      <c r="B1516" s="4">
        <v>1273.2836</v>
      </c>
      <c r="C1516" s="12">
        <f>[1]!s_dq_amount("881001.WI",A1516,100000000)</f>
        <v>10688.373100000001</v>
      </c>
      <c r="D1516" s="13">
        <f t="shared" si="39"/>
        <v>0.11912791479930654</v>
      </c>
      <c r="E1516">
        <f t="shared" si="38"/>
        <v>0.76700000000000002</v>
      </c>
    </row>
    <row r="1517" spans="1:5" ht="15.6">
      <c r="A1517" s="1">
        <v>45096</v>
      </c>
      <c r="B1517" s="4">
        <v>1146.4354000000001</v>
      </c>
      <c r="C1517" s="12">
        <f>[1]!s_dq_amount("881001.WI",A1517,100000000)</f>
        <v>11081.053937000001</v>
      </c>
      <c r="D1517" s="13">
        <f t="shared" si="39"/>
        <v>0.10345905782229024</v>
      </c>
      <c r="E1517">
        <f t="shared" si="38"/>
        <v>0.35599999999999998</v>
      </c>
    </row>
    <row r="1518" spans="1:5" ht="15.6">
      <c r="A1518" s="1">
        <v>45097</v>
      </c>
      <c r="B1518" s="4">
        <v>1138.8590999999999</v>
      </c>
      <c r="C1518" s="12">
        <f>[1]!s_dq_amount("881001.WI",A1518,100000000)</f>
        <v>10916.580735999998</v>
      </c>
      <c r="D1518" s="13">
        <f t="shared" si="39"/>
        <v>0.1043237921782911</v>
      </c>
      <c r="E1518">
        <f t="shared" si="38"/>
        <v>0.376</v>
      </c>
    </row>
    <row r="1519" spans="1:5" ht="15.6">
      <c r="A1519" s="1">
        <v>45098</v>
      </c>
      <c r="B1519" s="4">
        <v>1196.1346000000001</v>
      </c>
      <c r="C1519" s="12">
        <f>[1]!s_dq_amount("881001.WI",A1519,100000000)</f>
        <v>10238.942835</v>
      </c>
      <c r="D1519" s="13">
        <f t="shared" si="39"/>
        <v>0.11682208009905352</v>
      </c>
      <c r="E1519">
        <f t="shared" si="38"/>
        <v>0.71299999999999997</v>
      </c>
    </row>
    <row r="1520" spans="1:5" ht="15.6">
      <c r="A1520" s="1">
        <v>45103</v>
      </c>
      <c r="B1520" s="4">
        <v>1393.5572999999999</v>
      </c>
      <c r="C1520" s="12">
        <f>[1]!s_dq_amount("881001.WI",A1520,100000000)</f>
        <v>9790.7165580000001</v>
      </c>
      <c r="D1520" s="13">
        <f t="shared" si="39"/>
        <v>0.14233455659190986</v>
      </c>
      <c r="E1520">
        <f t="shared" si="38"/>
        <v>0.96699999999999997</v>
      </c>
    </row>
    <row r="1521" spans="1:5" ht="15.6">
      <c r="A1521" s="1">
        <v>45104</v>
      </c>
      <c r="B1521" s="4">
        <v>1166.8130000000001</v>
      </c>
      <c r="C1521" s="12">
        <f>[1]!s_dq_amount("881001.WI",A1521,100000000)</f>
        <v>8423.0857560000004</v>
      </c>
      <c r="D1521" s="13">
        <f t="shared" si="39"/>
        <v>0.13852559902632433</v>
      </c>
      <c r="E1521">
        <f t="shared" si="38"/>
        <v>0.95099999999999996</v>
      </c>
    </row>
    <row r="1522" spans="1:5" ht="15.6">
      <c r="A1522" s="1">
        <v>45105</v>
      </c>
      <c r="B1522" s="4">
        <v>1166.1355000000001</v>
      </c>
      <c r="C1522" s="12">
        <f>[1]!s_dq_amount("881001.WI",A1522,100000000)</f>
        <v>8897.0937990000002</v>
      </c>
      <c r="D1522" s="13">
        <f t="shared" si="39"/>
        <v>0.13106925995666915</v>
      </c>
      <c r="E1522">
        <f t="shared" si="38"/>
        <v>0.90500000000000003</v>
      </c>
    </row>
    <row r="1523" spans="1:5" ht="15.6">
      <c r="A1523" s="1">
        <v>45106</v>
      </c>
      <c r="B1523" s="4">
        <v>1055.3063999999999</v>
      </c>
      <c r="C1523" s="12">
        <f>[1]!s_dq_amount("881001.WI",A1523,100000000)</f>
        <v>8672.7347109999992</v>
      </c>
      <c r="D1523" s="13">
        <f t="shared" si="39"/>
        <v>0.12168092708537595</v>
      </c>
      <c r="E1523">
        <f t="shared" si="38"/>
        <v>0.80100000000000005</v>
      </c>
    </row>
    <row r="1524" spans="1:5" ht="15.6">
      <c r="A1524" s="1">
        <v>45107</v>
      </c>
      <c r="B1524" s="4">
        <v>1165.7456999999999</v>
      </c>
      <c r="C1524" s="12">
        <f>[1]!s_dq_amount("881001.WI",A1524,100000000)</f>
        <v>9204.1335230000004</v>
      </c>
      <c r="D1524" s="13">
        <f t="shared" si="39"/>
        <v>0.12665458373533417</v>
      </c>
      <c r="E1524">
        <f t="shared" si="38"/>
        <v>0.85699999999999998</v>
      </c>
    </row>
    <row r="1525" spans="1:5" ht="15.6">
      <c r="A1525" s="1">
        <v>45110</v>
      </c>
      <c r="B1525" s="4">
        <v>1247.1728000000001</v>
      </c>
      <c r="C1525" s="12">
        <f>[1]!s_dq_amount("881001.WI",A1525,100000000)</f>
        <v>10260.737631</v>
      </c>
      <c r="D1525" s="13">
        <f t="shared" si="39"/>
        <v>0.12154806455941433</v>
      </c>
      <c r="E1525">
        <f t="shared" si="38"/>
        <v>0.80100000000000005</v>
      </c>
    </row>
    <row r="1526" spans="1:5" ht="15.6">
      <c r="A1526" s="1">
        <v>45111</v>
      </c>
      <c r="B1526" s="4">
        <v>1072.8933</v>
      </c>
      <c r="C1526" s="12">
        <f>[1]!s_dq_amount("881001.WI",A1526,100000000)</f>
        <v>9309.6126669999994</v>
      </c>
      <c r="D1526" s="13">
        <f t="shared" si="39"/>
        <v>0.11524575064257074</v>
      </c>
      <c r="E1526">
        <f t="shared" si="38"/>
        <v>0.67100000000000004</v>
      </c>
    </row>
    <row r="1527" spans="1:5" ht="15.6">
      <c r="A1527" s="1">
        <v>45112</v>
      </c>
      <c r="B1527" s="4">
        <v>1030.9775</v>
      </c>
      <c r="C1527" s="12">
        <f>[1]!s_dq_amount("881001.WI",A1527,100000000)</f>
        <v>8699.3540630000007</v>
      </c>
      <c r="D1527" s="13">
        <f t="shared" si="39"/>
        <v>0.11851195991492545</v>
      </c>
      <c r="E1527">
        <f t="shared" ref="E1527:E1590" si="40">PERCENTRANK(D1028:D1527,D1527)</f>
        <v>0.751</v>
      </c>
    </row>
    <row r="1528" spans="1:5" ht="15.6">
      <c r="A1528" s="1">
        <v>45113</v>
      </c>
      <c r="B1528" s="4">
        <v>1035.7819</v>
      </c>
      <c r="C1528" s="12">
        <f>[1]!s_dq_amount("881001.WI",A1528,100000000)</f>
        <v>8214.1719310000008</v>
      </c>
      <c r="D1528" s="13">
        <f t="shared" si="39"/>
        <v>0.12609693450547277</v>
      </c>
      <c r="E1528">
        <f t="shared" si="40"/>
        <v>0.84899999999999998</v>
      </c>
    </row>
    <row r="1529" spans="1:5" ht="15.6">
      <c r="A1529" s="1">
        <v>45114</v>
      </c>
      <c r="B1529" s="4">
        <v>1044.2569000000001</v>
      </c>
      <c r="C1529" s="12">
        <f>[1]!s_dq_amount("881001.WI",A1529,100000000)</f>
        <v>8014.4952940000003</v>
      </c>
      <c r="D1529" s="13">
        <f t="shared" si="39"/>
        <v>0.13029602759661937</v>
      </c>
      <c r="E1529">
        <f t="shared" si="40"/>
        <v>0.89900000000000002</v>
      </c>
    </row>
    <row r="1530" spans="1:5" ht="15.6">
      <c r="A1530" s="1">
        <v>45117</v>
      </c>
      <c r="B1530" s="4">
        <v>1018.0936</v>
      </c>
      <c r="C1530" s="12">
        <f>[1]!s_dq_amount("881001.WI",A1530,100000000)</f>
        <v>7629.0978150000001</v>
      </c>
      <c r="D1530" s="13">
        <f t="shared" si="39"/>
        <v>0.13344875432036915</v>
      </c>
      <c r="E1530">
        <f t="shared" si="40"/>
        <v>0.92900000000000005</v>
      </c>
    </row>
    <row r="1531" spans="1:5" ht="15.6">
      <c r="A1531" s="1">
        <v>45118</v>
      </c>
      <c r="B1531" s="4">
        <v>947.80370000000005</v>
      </c>
      <c r="C1531" s="12">
        <f>[1]!s_dq_amount("881001.WI",A1531,100000000)</f>
        <v>7746.9112299999997</v>
      </c>
      <c r="D1531" s="13">
        <f t="shared" si="39"/>
        <v>0.122346012734678</v>
      </c>
      <c r="E1531">
        <f t="shared" si="40"/>
        <v>0.80500000000000005</v>
      </c>
    </row>
    <row r="1532" spans="1:5" ht="15.6">
      <c r="A1532" s="1">
        <v>45119</v>
      </c>
      <c r="B1532" s="4">
        <v>1106.2922000000001</v>
      </c>
      <c r="C1532" s="12">
        <f>[1]!s_dq_amount("881001.WI",A1532,100000000)</f>
        <v>9132.8979999999992</v>
      </c>
      <c r="D1532" s="13">
        <f t="shared" si="39"/>
        <v>0.12113265690693142</v>
      </c>
      <c r="E1532">
        <f t="shared" si="40"/>
        <v>0.78500000000000003</v>
      </c>
    </row>
    <row r="1533" spans="1:5" ht="15.6">
      <c r="A1533" s="1">
        <v>45120</v>
      </c>
      <c r="B1533" s="4">
        <v>1163.2236</v>
      </c>
      <c r="C1533" s="12">
        <f>[1]!s_dq_amount("881001.WI",A1533,100000000)</f>
        <v>9220.8631700000005</v>
      </c>
      <c r="D1533" s="13">
        <f t="shared" si="39"/>
        <v>0.12615127006596716</v>
      </c>
      <c r="E1533">
        <f t="shared" si="40"/>
        <v>0.84899999999999998</v>
      </c>
    </row>
    <row r="1534" spans="1:5" ht="15.6">
      <c r="A1534" s="1">
        <v>45121</v>
      </c>
      <c r="B1534" s="4">
        <v>1156.2401</v>
      </c>
      <c r="C1534" s="12">
        <f>[1]!s_dq_amount("881001.WI",A1534,100000000)</f>
        <v>9242.3551420000003</v>
      </c>
      <c r="D1534" s="13">
        <f t="shared" si="39"/>
        <v>0.12510232318878359</v>
      </c>
      <c r="E1534">
        <f t="shared" si="40"/>
        <v>0.83499999999999996</v>
      </c>
    </row>
    <row r="1535" spans="1:5" ht="15.6">
      <c r="A1535" s="1">
        <v>45125</v>
      </c>
      <c r="B1535" s="4">
        <v>1083.1400000000001</v>
      </c>
      <c r="C1535" s="12">
        <f>[1]!s_dq_amount("881001.WI",A1535,100000000)</f>
        <v>7783.6705069999998</v>
      </c>
      <c r="D1535" s="13">
        <f t="shared" si="39"/>
        <v>0.13915542789560686</v>
      </c>
      <c r="E1535">
        <f t="shared" si="40"/>
        <v>0.95299999999999996</v>
      </c>
    </row>
    <row r="1536" spans="1:5" ht="15.6">
      <c r="A1536" s="1">
        <v>45126</v>
      </c>
      <c r="B1536" s="4">
        <v>908.8433</v>
      </c>
      <c r="C1536" s="12">
        <f>[1]!s_dq_amount("881001.WI",A1536,100000000)</f>
        <v>7036.0848100000003</v>
      </c>
      <c r="D1536" s="13">
        <f t="shared" si="39"/>
        <v>0.1291688949951699</v>
      </c>
      <c r="E1536">
        <f t="shared" si="40"/>
        <v>0.88900000000000001</v>
      </c>
    </row>
    <row r="1537" spans="1:5" ht="15.6">
      <c r="A1537" s="1">
        <v>45127</v>
      </c>
      <c r="B1537" s="4">
        <v>1034.1975</v>
      </c>
      <c r="C1537" s="12">
        <f>[1]!s_dq_amount("881001.WI",A1537,100000000)</f>
        <v>7876.399093</v>
      </c>
      <c r="D1537" s="13">
        <f t="shared" si="39"/>
        <v>0.13130333897365909</v>
      </c>
      <c r="E1537">
        <f t="shared" si="40"/>
        <v>0.91100000000000003</v>
      </c>
    </row>
    <row r="1538" spans="1:5" ht="15.6">
      <c r="A1538" s="1">
        <v>45128</v>
      </c>
      <c r="B1538" s="4">
        <v>968.33349999999996</v>
      </c>
      <c r="C1538" s="12">
        <f>[1]!s_dq_amount("881001.WI",A1538,100000000)</f>
        <v>7122.2428760000003</v>
      </c>
      <c r="D1538" s="13">
        <f t="shared" si="39"/>
        <v>0.13595906750990164</v>
      </c>
      <c r="E1538">
        <f t="shared" si="40"/>
        <v>0.93899999999999995</v>
      </c>
    </row>
    <row r="1539" spans="1:5" ht="15.6">
      <c r="A1539" s="1">
        <v>45131</v>
      </c>
      <c r="B1539" s="4">
        <v>871.26</v>
      </c>
      <c r="C1539" s="12">
        <f>[1]!s_dq_amount("881001.WI",A1539,100000000)</f>
        <v>6599.771444</v>
      </c>
      <c r="D1539" s="13">
        <f t="shared" si="39"/>
        <v>0.13201366250221921</v>
      </c>
      <c r="E1539">
        <f t="shared" si="40"/>
        <v>0.91300000000000003</v>
      </c>
    </row>
    <row r="1540" spans="1:5" ht="15.6">
      <c r="A1540" s="1">
        <v>45132</v>
      </c>
      <c r="B1540" s="4">
        <v>1354.0029</v>
      </c>
      <c r="C1540" s="12">
        <f>[1]!s_dq_amount("881001.WI",A1540,100000000)</f>
        <v>9490.9039850000008</v>
      </c>
      <c r="D1540" s="13">
        <f t="shared" ref="D1540:D1603" si="41">B1540/C1540</f>
        <v>0.14266321755440242</v>
      </c>
      <c r="E1540">
        <f t="shared" si="40"/>
        <v>0.97299999999999998</v>
      </c>
    </row>
    <row r="1541" spans="1:5" ht="15.6">
      <c r="A1541" s="1">
        <v>45133</v>
      </c>
      <c r="B1541" s="4">
        <v>989.35429999999997</v>
      </c>
      <c r="C1541" s="12">
        <f>[1]!s_dq_amount("881001.WI",A1541,100000000)</f>
        <v>7930.8552</v>
      </c>
      <c r="D1541" s="13">
        <f t="shared" si="41"/>
        <v>0.12474749255288382</v>
      </c>
      <c r="E1541">
        <f t="shared" si="40"/>
        <v>0.82099999999999995</v>
      </c>
    </row>
    <row r="1542" spans="1:5" ht="15.6">
      <c r="A1542" s="1">
        <v>45134</v>
      </c>
      <c r="B1542" s="4">
        <v>989.96310000000005</v>
      </c>
      <c r="C1542" s="12">
        <f>[1]!s_dq_amount("881001.WI",A1542,100000000)</f>
        <v>7809.757439</v>
      </c>
      <c r="D1542" s="13">
        <f t="shared" si="41"/>
        <v>0.12675977554134638</v>
      </c>
      <c r="E1542">
        <f t="shared" si="40"/>
        <v>0.85299999999999998</v>
      </c>
    </row>
    <row r="1543" spans="1:5" ht="15.6">
      <c r="A1543" s="1">
        <v>45135</v>
      </c>
      <c r="B1543" s="4">
        <v>1224.3766000000001</v>
      </c>
      <c r="C1543" s="12">
        <f>[1]!s_dq_amount("881001.WI",A1543,100000000)</f>
        <v>9494.4139830000004</v>
      </c>
      <c r="D1543" s="13">
        <f t="shared" si="41"/>
        <v>0.12895757465308325</v>
      </c>
      <c r="E1543">
        <f t="shared" si="40"/>
        <v>0.88100000000000001</v>
      </c>
    </row>
    <row r="1544" spans="1:5" ht="15.6">
      <c r="A1544" s="1">
        <v>45138</v>
      </c>
      <c r="B1544" s="4">
        <v>1480.1659</v>
      </c>
      <c r="C1544" s="12">
        <f>[1]!s_dq_amount("881001.WI",A1544,100000000)</f>
        <v>11061.817002</v>
      </c>
      <c r="D1544" s="13">
        <f t="shared" si="41"/>
        <v>0.13380856867659111</v>
      </c>
      <c r="E1544">
        <f t="shared" si="40"/>
        <v>0.92500000000000004</v>
      </c>
    </row>
    <row r="1545" spans="1:5" ht="15.6">
      <c r="A1545" s="1">
        <v>45139</v>
      </c>
      <c r="B1545" s="4">
        <v>1219.7181</v>
      </c>
      <c r="C1545" s="12">
        <f>[1]!s_dq_amount("881001.WI",A1545,100000000)</f>
        <v>9576.101901</v>
      </c>
      <c r="D1545" s="13">
        <f t="shared" si="41"/>
        <v>0.12737104435706026</v>
      </c>
      <c r="E1545">
        <f t="shared" si="40"/>
        <v>0.85899999999999999</v>
      </c>
    </row>
    <row r="1546" spans="1:5" ht="15.6">
      <c r="A1546" s="1">
        <v>45140</v>
      </c>
      <c r="B1546" s="4">
        <v>1036.4608000000001</v>
      </c>
      <c r="C1546" s="12">
        <f>[1]!s_dq_amount("881001.WI",A1546,100000000)</f>
        <v>8369.5010330000005</v>
      </c>
      <c r="D1546" s="13">
        <f t="shared" si="41"/>
        <v>0.12383782449077332</v>
      </c>
      <c r="E1546">
        <f t="shared" si="40"/>
        <v>0.80300000000000005</v>
      </c>
    </row>
    <row r="1547" spans="1:5" ht="15.6">
      <c r="A1547" s="1">
        <v>45141</v>
      </c>
      <c r="B1547" s="4">
        <v>1058.6704999999999</v>
      </c>
      <c r="C1547" s="12">
        <f>[1]!s_dq_amount("881001.WI",A1547,100000000)</f>
        <v>8337.3903869999995</v>
      </c>
      <c r="D1547" s="13">
        <f t="shared" si="41"/>
        <v>0.12697864090072145</v>
      </c>
      <c r="E1547">
        <f t="shared" si="40"/>
        <v>0.85299999999999998</v>
      </c>
    </row>
    <row r="1548" spans="1:5" ht="15.6">
      <c r="A1548" s="1">
        <v>45142</v>
      </c>
      <c r="B1548" s="4">
        <v>1316.7564</v>
      </c>
      <c r="C1548" s="12">
        <f>[1]!s_dq_amount("881001.WI",A1548,100000000)</f>
        <v>10500.916195</v>
      </c>
      <c r="D1548" s="13">
        <f t="shared" si="41"/>
        <v>0.12539442992859728</v>
      </c>
      <c r="E1548">
        <f t="shared" si="40"/>
        <v>0.81899999999999995</v>
      </c>
    </row>
    <row r="1549" spans="1:5" ht="15.6">
      <c r="A1549" s="1">
        <v>45145</v>
      </c>
      <c r="B1549" s="4">
        <v>1038.2437</v>
      </c>
      <c r="C1549" s="12">
        <f>[1]!s_dq_amount("881001.WI",A1549,100000000)</f>
        <v>8910.0303289999993</v>
      </c>
      <c r="D1549" s="13">
        <f t="shared" si="41"/>
        <v>0.11652527114534809</v>
      </c>
      <c r="E1549">
        <f t="shared" si="40"/>
        <v>0.67500000000000004</v>
      </c>
    </row>
    <row r="1550" spans="1:5" ht="15.6">
      <c r="A1550" s="1">
        <v>45146</v>
      </c>
      <c r="B1550" s="4">
        <v>993.85749999999996</v>
      </c>
      <c r="C1550" s="12">
        <f>[1]!s_dq_amount("881001.WI",A1550,100000000)</f>
        <v>7997.469454</v>
      </c>
      <c r="D1550" s="13">
        <f t="shared" si="41"/>
        <v>0.12427149684240607</v>
      </c>
      <c r="E1550">
        <f t="shared" si="40"/>
        <v>0.80500000000000005</v>
      </c>
    </row>
    <row r="1551" spans="1:5" ht="15.6">
      <c r="A1551" s="1">
        <v>45147</v>
      </c>
      <c r="B1551" s="4">
        <v>857.73</v>
      </c>
      <c r="C1551" s="12">
        <f>[1]!s_dq_amount("881001.WI",A1551,100000000)</f>
        <v>7373.9043709999996</v>
      </c>
      <c r="D1551" s="13">
        <f t="shared" si="41"/>
        <v>0.11631965331328001</v>
      </c>
      <c r="E1551">
        <f t="shared" si="40"/>
        <v>0.67100000000000004</v>
      </c>
    </row>
    <row r="1552" spans="1:5" ht="15.6">
      <c r="A1552" s="1">
        <v>45148</v>
      </c>
      <c r="B1552" s="4">
        <v>832.82989999999995</v>
      </c>
      <c r="C1552" s="12">
        <f>[1]!s_dq_amount("881001.WI",A1552,100000000)</f>
        <v>6950.6875950000003</v>
      </c>
      <c r="D1552" s="13">
        <f t="shared" si="41"/>
        <v>0.11981978597327535</v>
      </c>
      <c r="E1552">
        <f t="shared" si="40"/>
        <v>0.74099999999999999</v>
      </c>
    </row>
    <row r="1553" spans="1:5" ht="15.6">
      <c r="A1553" s="1">
        <v>45149</v>
      </c>
      <c r="B1553" s="4">
        <v>954.80700000000002</v>
      </c>
      <c r="C1553" s="12">
        <f>[1]!s_dq_amount("881001.WI",A1553,100000000)</f>
        <v>7642.9849409999997</v>
      </c>
      <c r="D1553" s="13">
        <f t="shared" si="41"/>
        <v>0.12492592977359368</v>
      </c>
      <c r="E1553">
        <f t="shared" si="40"/>
        <v>0.81299999999999994</v>
      </c>
    </row>
    <row r="1554" spans="1:5" ht="15.6">
      <c r="A1554" s="1">
        <v>45152</v>
      </c>
      <c r="B1554" s="4">
        <v>1005.3481</v>
      </c>
      <c r="C1554" s="12">
        <f>[1]!s_dq_amount("881001.WI",A1554,100000000)</f>
        <v>7425.0851659999998</v>
      </c>
      <c r="D1554" s="13">
        <f t="shared" si="41"/>
        <v>0.13539886446064772</v>
      </c>
      <c r="E1554">
        <f t="shared" si="40"/>
        <v>0.93100000000000005</v>
      </c>
    </row>
    <row r="1555" spans="1:5" ht="15.6">
      <c r="A1555" s="1">
        <v>45153</v>
      </c>
      <c r="B1555" s="4">
        <v>926.38019999999995</v>
      </c>
      <c r="C1555" s="12">
        <f>[1]!s_dq_amount("881001.WI",A1555,100000000)</f>
        <v>7070.264338</v>
      </c>
      <c r="D1555" s="13">
        <f t="shared" si="41"/>
        <v>0.13102483241270857</v>
      </c>
      <c r="E1555">
        <f t="shared" si="40"/>
        <v>0.89300000000000002</v>
      </c>
    </row>
    <row r="1556" spans="1:5" ht="15.6">
      <c r="A1556" s="1">
        <v>45154</v>
      </c>
      <c r="B1556" s="4">
        <v>863.63350000000003</v>
      </c>
      <c r="C1556" s="12">
        <f>[1]!s_dq_amount("881001.WI",A1556,100000000)</f>
        <v>7049.8482819999999</v>
      </c>
      <c r="D1556" s="13">
        <f t="shared" si="41"/>
        <v>0.12250384199119138</v>
      </c>
      <c r="E1556">
        <f t="shared" si="40"/>
        <v>0.77700000000000002</v>
      </c>
    </row>
    <row r="1557" spans="1:5" ht="15.6">
      <c r="A1557" s="1">
        <v>45155</v>
      </c>
      <c r="B1557" s="4">
        <v>930.52779999999996</v>
      </c>
      <c r="C1557" s="12">
        <f>[1]!s_dq_amount("881001.WI",A1557,100000000)</f>
        <v>7406.3183660000004</v>
      </c>
      <c r="D1557" s="13">
        <f t="shared" si="41"/>
        <v>0.12563972462644202</v>
      </c>
      <c r="E1557">
        <f t="shared" si="40"/>
        <v>0.81899999999999995</v>
      </c>
    </row>
    <row r="1558" spans="1:5" ht="15.6">
      <c r="A1558" s="1">
        <v>45156</v>
      </c>
      <c r="B1558" s="4">
        <v>954.14710000000002</v>
      </c>
      <c r="C1558" s="12">
        <f>[1]!s_dq_amount("881001.WI",A1558,100000000)</f>
        <v>7455.3560619999998</v>
      </c>
      <c r="D1558" s="13">
        <f t="shared" si="41"/>
        <v>0.12798142597954432</v>
      </c>
      <c r="E1558">
        <f t="shared" si="40"/>
        <v>0.86699999999999999</v>
      </c>
    </row>
    <row r="1559" spans="1:5" ht="15.6">
      <c r="A1559" s="1">
        <v>45159</v>
      </c>
      <c r="B1559" s="4">
        <v>984.64419999999996</v>
      </c>
      <c r="C1559" s="12">
        <f>[1]!s_dq_amount("881001.WI",A1559,100000000)</f>
        <v>6789.4455909999997</v>
      </c>
      <c r="D1559" s="13">
        <f t="shared" si="41"/>
        <v>0.1450257148102389</v>
      </c>
      <c r="E1559">
        <f t="shared" si="40"/>
        <v>0.98299999999999998</v>
      </c>
    </row>
    <row r="1560" spans="1:5" ht="15.6">
      <c r="A1560" s="1">
        <v>45160</v>
      </c>
      <c r="B1560" s="4">
        <v>1143.9989</v>
      </c>
      <c r="C1560" s="12">
        <f>[1]!s_dq_amount("881001.WI",A1560,100000000)</f>
        <v>8192.8795790000004</v>
      </c>
      <c r="D1560" s="13">
        <f t="shared" si="41"/>
        <v>0.13963331072658502</v>
      </c>
      <c r="E1560">
        <f t="shared" si="40"/>
        <v>0.95099999999999996</v>
      </c>
    </row>
    <row r="1561" spans="1:5" ht="15.6">
      <c r="A1561" s="1">
        <v>45161</v>
      </c>
      <c r="B1561" s="4">
        <v>905.30769999999995</v>
      </c>
      <c r="C1561" s="12">
        <f>[1]!s_dq_amount("881001.WI",A1561,100000000)</f>
        <v>7069.7440969999998</v>
      </c>
      <c r="D1561" s="13">
        <f t="shared" si="41"/>
        <v>0.12805381461885748</v>
      </c>
      <c r="E1561">
        <f t="shared" si="40"/>
        <v>0.86499999999999999</v>
      </c>
    </row>
    <row r="1562" spans="1:5" ht="15.6">
      <c r="A1562" s="1">
        <v>45162</v>
      </c>
      <c r="B1562" s="4">
        <v>1044.9350999999999</v>
      </c>
      <c r="C1562" s="12">
        <f>[1]!s_dq_amount("881001.WI",A1562,100000000)</f>
        <v>7867.3623770000004</v>
      </c>
      <c r="D1562" s="13">
        <f t="shared" si="41"/>
        <v>0.13281898683793142</v>
      </c>
      <c r="E1562">
        <f t="shared" si="40"/>
        <v>0.91500000000000004</v>
      </c>
    </row>
    <row r="1563" spans="1:5" ht="15.6">
      <c r="A1563" s="1">
        <v>45163</v>
      </c>
      <c r="B1563" s="4">
        <v>1014.9003</v>
      </c>
      <c r="C1563" s="12">
        <f>[1]!s_dq_amount("881001.WI",A1563,100000000)</f>
        <v>7674.2162559999997</v>
      </c>
      <c r="D1563" s="13">
        <f t="shared" si="41"/>
        <v>0.13224807148306664</v>
      </c>
      <c r="E1563">
        <f t="shared" si="40"/>
        <v>0.90900000000000003</v>
      </c>
    </row>
    <row r="1564" spans="1:5" ht="15.6">
      <c r="A1564" s="1">
        <v>45166</v>
      </c>
      <c r="B1564" s="4">
        <v>1713.7986000000001</v>
      </c>
      <c r="C1564" s="12">
        <f>[1]!s_dq_amount("881001.WI",A1564,100000000)</f>
        <v>11278.244070999999</v>
      </c>
      <c r="D1564" s="13">
        <f t="shared" si="41"/>
        <v>0.15195615462931225</v>
      </c>
      <c r="E1564">
        <f t="shared" si="40"/>
        <v>0.99299999999999999</v>
      </c>
    </row>
    <row r="1565" spans="1:5" ht="15.6">
      <c r="A1565" s="1">
        <v>45167</v>
      </c>
      <c r="B1565" s="4">
        <v>1472.8359</v>
      </c>
      <c r="C1565" s="12">
        <f>[1]!s_dq_amount("881001.WI",A1565,100000000)</f>
        <v>10381.679638</v>
      </c>
      <c r="D1565" s="13">
        <f t="shared" si="41"/>
        <v>0.14186874873397054</v>
      </c>
      <c r="E1565">
        <f t="shared" si="40"/>
        <v>0.95899999999999996</v>
      </c>
    </row>
    <row r="1566" spans="1:5" ht="15.6">
      <c r="A1566" s="1">
        <v>45168</v>
      </c>
      <c r="B1566" s="4">
        <v>1343.6302000000001</v>
      </c>
      <c r="C1566" s="12">
        <f>[1]!s_dq_amount("881001.WI",A1566,100000000)</f>
        <v>9853.4001640000006</v>
      </c>
      <c r="D1566" s="13">
        <f t="shared" si="41"/>
        <v>0.13636208594359489</v>
      </c>
      <c r="E1566">
        <f t="shared" si="40"/>
        <v>0.92900000000000005</v>
      </c>
    </row>
    <row r="1567" spans="1:5" ht="15.6">
      <c r="A1567" s="1">
        <v>45169</v>
      </c>
      <c r="B1567" s="4">
        <v>1339.9836</v>
      </c>
      <c r="C1567" s="12">
        <f>[1]!s_dq_amount("881001.WI",A1567,100000000)</f>
        <v>8294.9011549999996</v>
      </c>
      <c r="D1567" s="13">
        <f t="shared" si="41"/>
        <v>0.16154304613892653</v>
      </c>
      <c r="E1567">
        <f t="shared" si="40"/>
        <v>0.997</v>
      </c>
    </row>
    <row r="1568" spans="1:5" ht="15.6">
      <c r="A1568" s="1">
        <v>45173</v>
      </c>
      <c r="B1568" s="4">
        <v>1254.2855</v>
      </c>
      <c r="C1568" s="12">
        <f>[1]!s_dq_amount("881001.WI",A1568,100000000)</f>
        <v>8881.3134859999991</v>
      </c>
      <c r="D1568" s="13">
        <f t="shared" si="41"/>
        <v>0.14122747744206809</v>
      </c>
      <c r="E1568">
        <f t="shared" si="40"/>
        <v>0.95299999999999996</v>
      </c>
    </row>
    <row r="1569" spans="1:5" ht="15.6">
      <c r="A1569" s="1">
        <v>45174</v>
      </c>
      <c r="B1569" s="4">
        <v>974.76900000000001</v>
      </c>
      <c r="C1569" s="12">
        <f>[1]!s_dq_amount("881001.WI",A1569,100000000)</f>
        <v>8058.2603879999997</v>
      </c>
      <c r="D1569" s="13">
        <f t="shared" si="41"/>
        <v>0.12096519013602269</v>
      </c>
      <c r="E1569">
        <f t="shared" si="40"/>
        <v>0.72499999999999998</v>
      </c>
    </row>
    <row r="1570" spans="1:5" ht="15.6">
      <c r="A1570" s="1">
        <v>45175</v>
      </c>
      <c r="B1570" s="4">
        <v>933.53030000000001</v>
      </c>
      <c r="C1570" s="12">
        <f>[1]!s_dq_amount("881001.WI",A1570,100000000)</f>
        <v>7726.7268439999998</v>
      </c>
      <c r="D1570" s="13">
        <f t="shared" si="41"/>
        <v>0.12081833858600943</v>
      </c>
      <c r="E1570">
        <f t="shared" si="40"/>
        <v>0.72099999999999997</v>
      </c>
    </row>
    <row r="1571" spans="1:5" ht="15.6">
      <c r="A1571" s="1">
        <v>45176</v>
      </c>
      <c r="B1571" s="4">
        <v>932.90620000000001</v>
      </c>
      <c r="C1571" s="12">
        <f>[1]!s_dq_amount("881001.WI",A1571,100000000)</f>
        <v>7682.3213089999999</v>
      </c>
      <c r="D1571" s="13">
        <f t="shared" si="41"/>
        <v>0.12143545713286959</v>
      </c>
      <c r="E1571">
        <f t="shared" si="40"/>
        <v>0.73299999999999998</v>
      </c>
    </row>
    <row r="1572" spans="1:5" ht="15.6">
      <c r="A1572" s="1">
        <v>45180</v>
      </c>
      <c r="B1572" s="4">
        <v>1209.2743</v>
      </c>
      <c r="C1572" s="12">
        <f>[1]!s_dq_amount("881001.WI",A1572,100000000)</f>
        <v>8419.7567940000008</v>
      </c>
      <c r="D1572" s="13">
        <f t="shared" si="41"/>
        <v>0.14362342399981678</v>
      </c>
      <c r="E1572">
        <f t="shared" si="40"/>
        <v>0.97299999999999998</v>
      </c>
    </row>
    <row r="1573" spans="1:5" ht="15.6">
      <c r="A1573" s="1">
        <v>45181</v>
      </c>
      <c r="B1573" s="4">
        <v>876.89409999999998</v>
      </c>
      <c r="C1573" s="12">
        <f>[1]!s_dq_amount("881001.WI",A1573,100000000)</f>
        <v>7091.5434169999999</v>
      </c>
      <c r="D1573" s="13">
        <f t="shared" si="41"/>
        <v>0.12365349098729209</v>
      </c>
      <c r="E1573">
        <f t="shared" si="40"/>
        <v>0.76700000000000002</v>
      </c>
    </row>
    <row r="1574" spans="1:5" ht="15.6">
      <c r="A1574" s="1">
        <v>45182</v>
      </c>
      <c r="B1574" s="4">
        <v>898.81169999999997</v>
      </c>
      <c r="C1574" s="12">
        <f>[1]!s_dq_amount("881001.WI",A1574,100000000)</f>
        <v>6990.7948660000002</v>
      </c>
      <c r="D1574" s="13">
        <f t="shared" si="41"/>
        <v>0.1285707444186934</v>
      </c>
      <c r="E1574">
        <f t="shared" si="40"/>
        <v>0.85499999999999998</v>
      </c>
    </row>
    <row r="1575" spans="1:5" ht="15.6">
      <c r="A1575" s="1">
        <v>45183</v>
      </c>
      <c r="B1575" s="4">
        <v>931.721</v>
      </c>
      <c r="C1575" s="12">
        <f>[1]!s_dq_amount("881001.WI",A1575,100000000)</f>
        <v>6666.4322830000001</v>
      </c>
      <c r="D1575" s="13">
        <f t="shared" si="41"/>
        <v>0.13976306372690114</v>
      </c>
      <c r="E1575">
        <f t="shared" si="40"/>
        <v>0.94099999999999995</v>
      </c>
    </row>
    <row r="1576" spans="1:5" ht="15.6">
      <c r="A1576" s="1">
        <v>45184</v>
      </c>
      <c r="B1576" s="4">
        <v>1326.6514</v>
      </c>
      <c r="C1576" s="12">
        <f>[1]!s_dq_amount("881001.WI",A1576,100000000)</f>
        <v>7224.369858</v>
      </c>
      <c r="D1576" s="13">
        <f t="shared" si="41"/>
        <v>0.18363558705828376</v>
      </c>
      <c r="E1576">
        <f t="shared" si="40"/>
        <v>1</v>
      </c>
    </row>
    <row r="1577" spans="1:5" ht="15.6">
      <c r="A1577" s="1">
        <v>45187</v>
      </c>
      <c r="B1577" s="4">
        <v>966.83969999999999</v>
      </c>
      <c r="C1577" s="12">
        <f>[1]!s_dq_amount("881001.WI",A1577,100000000)</f>
        <v>6993.2832189999999</v>
      </c>
      <c r="D1577" s="13">
        <f t="shared" si="41"/>
        <v>0.13825261607783884</v>
      </c>
      <c r="E1577">
        <f t="shared" si="40"/>
        <v>0.92900000000000005</v>
      </c>
    </row>
    <row r="1578" spans="1:5" ht="15.6">
      <c r="A1578" s="1">
        <v>45188</v>
      </c>
      <c r="B1578" s="4">
        <v>970.49950000000001</v>
      </c>
      <c r="C1578" s="12">
        <f>[1]!s_dq_amount("881001.WI",A1578,100000000)</f>
        <v>6357.3882549999998</v>
      </c>
      <c r="D1578" s="13">
        <f t="shared" si="41"/>
        <v>0.15265694984677319</v>
      </c>
      <c r="E1578">
        <f t="shared" si="40"/>
        <v>0.98899999999999999</v>
      </c>
    </row>
    <row r="1579" spans="1:5" ht="15.6">
      <c r="A1579" s="1">
        <v>45189</v>
      </c>
      <c r="B1579" s="4">
        <v>758.3125</v>
      </c>
      <c r="C1579" s="12">
        <f>[1]!s_dq_amount("881001.WI",A1579,100000000)</f>
        <v>5740.0892510000003</v>
      </c>
      <c r="D1579" s="13">
        <f t="shared" si="41"/>
        <v>0.13210813749418476</v>
      </c>
      <c r="E1579">
        <f t="shared" si="40"/>
        <v>0.88300000000000001</v>
      </c>
    </row>
    <row r="1580" spans="1:5" ht="15.6">
      <c r="A1580" s="1">
        <v>45190</v>
      </c>
      <c r="B1580" s="4">
        <v>941.26499999999999</v>
      </c>
      <c r="C1580" s="12">
        <f>[1]!s_dq_amount("881001.WI",A1580,100000000)</f>
        <v>5797.0536330000004</v>
      </c>
      <c r="D1580" s="13">
        <f t="shared" si="41"/>
        <v>0.16236955177399165</v>
      </c>
      <c r="E1580">
        <f t="shared" si="40"/>
        <v>0.995</v>
      </c>
    </row>
    <row r="1581" spans="1:5" ht="15.6">
      <c r="A1581" s="1">
        <v>45191</v>
      </c>
      <c r="B1581" s="4">
        <v>1131.2333000000001</v>
      </c>
      <c r="C1581" s="12">
        <f>[1]!s_dq_amount("881001.WI",A1581,100000000)</f>
        <v>7663.622899</v>
      </c>
      <c r="D1581" s="13">
        <f t="shared" si="41"/>
        <v>0.14761077298670461</v>
      </c>
      <c r="E1581">
        <f t="shared" si="40"/>
        <v>0.97699999999999998</v>
      </c>
    </row>
    <row r="1582" spans="1:5" ht="15.6">
      <c r="A1582" s="1">
        <v>45194</v>
      </c>
      <c r="B1582" s="4">
        <v>1088.2506000000001</v>
      </c>
      <c r="C1582" s="12">
        <f>[1]!s_dq_amount("881001.WI",A1582,100000000)</f>
        <v>7186.7717270000003</v>
      </c>
      <c r="D1582" s="13">
        <f t="shared" si="41"/>
        <v>0.15142412217039658</v>
      </c>
      <c r="E1582">
        <f t="shared" si="40"/>
        <v>0.98299999999999998</v>
      </c>
    </row>
    <row r="1583" spans="1:5" ht="15.6">
      <c r="A1583" s="1">
        <v>45195</v>
      </c>
      <c r="B1583" s="4">
        <v>859.28060000000005</v>
      </c>
      <c r="C1583" s="12">
        <f>[1]!s_dq_amount("881001.WI",A1583,100000000)</f>
        <v>6664.3735989999996</v>
      </c>
      <c r="D1583" s="13">
        <f t="shared" si="41"/>
        <v>0.12893643899689786</v>
      </c>
      <c r="E1583">
        <f t="shared" si="40"/>
        <v>0.84099999999999997</v>
      </c>
    </row>
    <row r="1584" spans="1:5" ht="15.6">
      <c r="A1584" s="1">
        <v>45196</v>
      </c>
      <c r="B1584" s="4">
        <v>1020.3994</v>
      </c>
      <c r="C1584" s="12">
        <f>[1]!s_dq_amount("881001.WI",A1584,100000000)</f>
        <v>7172.5893230000001</v>
      </c>
      <c r="D1584" s="13">
        <f t="shared" si="41"/>
        <v>0.14226374242952039</v>
      </c>
      <c r="E1584">
        <f t="shared" si="40"/>
        <v>0.94899999999999995</v>
      </c>
    </row>
    <row r="1585" spans="1:5" ht="15.6">
      <c r="A1585" s="1">
        <v>45197</v>
      </c>
      <c r="B1585" s="4">
        <v>992.16679999999997</v>
      </c>
      <c r="C1585" s="12">
        <f>[1]!s_dq_amount("881001.WI",A1585,100000000)</f>
        <v>7179.9893179999999</v>
      </c>
      <c r="D1585" s="13">
        <f t="shared" si="41"/>
        <v>0.13818499667021369</v>
      </c>
      <c r="E1585">
        <f t="shared" si="40"/>
        <v>0.91700000000000004</v>
      </c>
    </row>
    <row r="1586" spans="1:5" ht="15.6">
      <c r="A1586" s="1">
        <v>45208</v>
      </c>
      <c r="B1586" s="4">
        <v>489.39749999999998</v>
      </c>
      <c r="C1586" s="12">
        <f>[1]!s_dq_amount("881001.WI",A1586,100000000)</f>
        <v>7706.7528629999997</v>
      </c>
      <c r="D1586" s="13">
        <f t="shared" si="41"/>
        <v>6.3502425561041381E-2</v>
      </c>
      <c r="E1586">
        <f t="shared" si="40"/>
        <v>0</v>
      </c>
    </row>
    <row r="1587" spans="1:5" ht="15.6">
      <c r="A1587" s="1">
        <v>45209</v>
      </c>
      <c r="B1587" s="4">
        <v>1046.0181</v>
      </c>
      <c r="C1587" s="12">
        <f>[1]!s_dq_amount("881001.WI",A1587,100000000)</f>
        <v>7753.1306100000002</v>
      </c>
      <c r="D1587" s="13">
        <f t="shared" si="41"/>
        <v>0.13491557831501563</v>
      </c>
      <c r="E1587">
        <f t="shared" si="40"/>
        <v>0.89700000000000002</v>
      </c>
    </row>
    <row r="1588" spans="1:5" ht="15.6">
      <c r="A1588" s="1">
        <v>45210</v>
      </c>
      <c r="B1588" s="4">
        <v>1181.6805999999999</v>
      </c>
      <c r="C1588" s="12">
        <f>[1]!s_dq_amount("881001.WI",A1588,100000000)</f>
        <v>8392.7502509999995</v>
      </c>
      <c r="D1588" s="13">
        <f t="shared" si="41"/>
        <v>0.14079777959068926</v>
      </c>
      <c r="E1588">
        <f t="shared" si="40"/>
        <v>0.93700000000000006</v>
      </c>
    </row>
    <row r="1589" spans="1:5" ht="15.6">
      <c r="A1589" s="1">
        <v>45211</v>
      </c>
      <c r="B1589" s="4">
        <v>1158.9478999999999</v>
      </c>
      <c r="C1589" s="12">
        <f>[1]!s_dq_amount("881001.WI",A1589,100000000)</f>
        <v>8318.2096440000005</v>
      </c>
      <c r="D1589" s="13">
        <f t="shared" si="41"/>
        <v>0.13932660387274073</v>
      </c>
      <c r="E1589">
        <f t="shared" si="40"/>
        <v>0.92300000000000004</v>
      </c>
    </row>
    <row r="1590" spans="1:5" ht="15.6">
      <c r="A1590" s="1">
        <v>45212</v>
      </c>
      <c r="B1590" s="4">
        <v>1027.5174</v>
      </c>
      <c r="C1590" s="12">
        <f>[1]!s_dq_amount("881001.WI",A1590,100000000)</f>
        <v>8091.5313219999998</v>
      </c>
      <c r="D1590" s="13">
        <f t="shared" si="41"/>
        <v>0.12698676667125927</v>
      </c>
      <c r="E1590">
        <f t="shared" si="40"/>
        <v>0.80100000000000005</v>
      </c>
    </row>
    <row r="1591" spans="1:5" ht="15.6">
      <c r="A1591" s="1">
        <v>45215</v>
      </c>
      <c r="B1591" s="4">
        <v>1042.5026</v>
      </c>
      <c r="C1591" s="12">
        <f>[1]!s_dq_amount("881001.WI",A1591,100000000)</f>
        <v>8136.6459279999999</v>
      </c>
      <c r="D1591" s="13">
        <f t="shared" si="41"/>
        <v>0.12812436589043624</v>
      </c>
      <c r="E1591">
        <f t="shared" ref="E1591:E1654" si="42">PERCENTRANK(D1092:D1591,D1591)</f>
        <v>0.82099999999999995</v>
      </c>
    </row>
    <row r="1592" spans="1:5" ht="15.6">
      <c r="A1592" s="1">
        <v>45216</v>
      </c>
      <c r="B1592" s="4">
        <v>968.75540000000001</v>
      </c>
      <c r="C1592" s="12">
        <f>[1]!s_dq_amount("881001.WI",A1592,100000000)</f>
        <v>7359.6346739999999</v>
      </c>
      <c r="D1592" s="13">
        <f t="shared" si="41"/>
        <v>0.13163090872192387</v>
      </c>
      <c r="E1592">
        <f t="shared" si="42"/>
        <v>0.86299999999999999</v>
      </c>
    </row>
    <row r="1593" spans="1:5" ht="15.6">
      <c r="A1593" s="1">
        <v>45217</v>
      </c>
      <c r="B1593" s="4">
        <v>1023.1268</v>
      </c>
      <c r="C1593" s="12">
        <f>[1]!s_dq_amount("881001.WI",A1593,100000000)</f>
        <v>7671.1330749999997</v>
      </c>
      <c r="D1593" s="13">
        <f t="shared" si="41"/>
        <v>0.13337362160152594</v>
      </c>
      <c r="E1593">
        <f t="shared" si="42"/>
        <v>0.88300000000000001</v>
      </c>
    </row>
    <row r="1594" spans="1:5" ht="15.6">
      <c r="A1594" s="1">
        <v>45218</v>
      </c>
      <c r="B1594" s="4">
        <v>1097.3733</v>
      </c>
      <c r="C1594" s="12">
        <f>[1]!s_dq_amount("881001.WI",A1594,100000000)</f>
        <v>8132.9478449999997</v>
      </c>
      <c r="D1594" s="13">
        <f t="shared" si="41"/>
        <v>0.13492934184677535</v>
      </c>
      <c r="E1594">
        <f t="shared" si="42"/>
        <v>0.89300000000000002</v>
      </c>
    </row>
    <row r="1595" spans="1:5" ht="15.6">
      <c r="A1595" s="1">
        <v>45219</v>
      </c>
      <c r="B1595" s="4">
        <v>1083.5871999999999</v>
      </c>
      <c r="C1595" s="12">
        <f>[1]!s_dq_amount("881001.WI",A1595,100000000)</f>
        <v>7321.7611459999998</v>
      </c>
      <c r="D1595" s="13">
        <f t="shared" si="41"/>
        <v>0.14799543148057781</v>
      </c>
      <c r="E1595">
        <f t="shared" si="42"/>
        <v>0.97499999999999998</v>
      </c>
    </row>
    <row r="1596" spans="1:5" ht="15.6">
      <c r="A1596" s="1">
        <v>45223</v>
      </c>
      <c r="B1596" s="4">
        <v>1221.8264999999999</v>
      </c>
      <c r="C1596" s="12">
        <f>[1]!s_dq_amount("881001.WI",A1596,100000000)</f>
        <v>8045.9468299999999</v>
      </c>
      <c r="D1596" s="13">
        <f t="shared" si="41"/>
        <v>0.15185614891765323</v>
      </c>
      <c r="E1596">
        <f t="shared" si="42"/>
        <v>0.98299999999999998</v>
      </c>
    </row>
    <row r="1597" spans="1:5" ht="15.6">
      <c r="A1597" s="1">
        <v>45224</v>
      </c>
      <c r="B1597" s="4">
        <v>1218.7947999999999</v>
      </c>
      <c r="C1597" s="12">
        <f>[1]!s_dq_amount("881001.WI",A1597,100000000)</f>
        <v>8743.1184790000007</v>
      </c>
      <c r="D1597" s="13">
        <f t="shared" si="41"/>
        <v>0.1394004671133543</v>
      </c>
      <c r="E1597">
        <f t="shared" si="42"/>
        <v>0.91900000000000004</v>
      </c>
    </row>
    <row r="1598" spans="1:5" ht="15.6">
      <c r="A1598" s="1">
        <v>45225</v>
      </c>
      <c r="B1598" s="4">
        <v>1133.6301000000001</v>
      </c>
      <c r="C1598" s="12">
        <f>[1]!s_dq_amount("881001.WI",A1598,100000000)</f>
        <v>8429.5405559999999</v>
      </c>
      <c r="D1598" s="13">
        <f t="shared" si="41"/>
        <v>0.13448302341853044</v>
      </c>
      <c r="E1598">
        <f t="shared" si="42"/>
        <v>0.88100000000000001</v>
      </c>
    </row>
    <row r="1599" spans="1:5" ht="15.6">
      <c r="A1599" s="1">
        <v>45226</v>
      </c>
      <c r="B1599" s="4">
        <v>1343.3369</v>
      </c>
      <c r="C1599" s="12">
        <f>[1]!s_dq_amount("881001.WI",A1599,100000000)</f>
        <v>9659.4177120000004</v>
      </c>
      <c r="D1599" s="13">
        <f t="shared" si="41"/>
        <v>0.13907017379848455</v>
      </c>
      <c r="E1599">
        <f t="shared" si="42"/>
        <v>0.91300000000000003</v>
      </c>
    </row>
    <row r="1600" spans="1:5" ht="15.6">
      <c r="A1600" s="1">
        <v>45229</v>
      </c>
      <c r="B1600" s="4">
        <v>1324.0074999999999</v>
      </c>
      <c r="C1600" s="12">
        <f>[1]!s_dq_amount("881001.WI",A1600,100000000)</f>
        <v>10392.347021</v>
      </c>
      <c r="D1600" s="13">
        <f t="shared" si="41"/>
        <v>0.12740216404673116</v>
      </c>
      <c r="E1600">
        <f t="shared" si="42"/>
        <v>0.78900000000000003</v>
      </c>
    </row>
    <row r="1601" spans="1:5" ht="15.6">
      <c r="A1601" s="1">
        <v>45230</v>
      </c>
      <c r="B1601" s="4">
        <v>1315.0695000000001</v>
      </c>
      <c r="C1601" s="12">
        <f>[1]!s_dq_amount("881001.WI",A1601,100000000)</f>
        <v>9192.8926059999994</v>
      </c>
      <c r="D1601" s="13">
        <f t="shared" si="41"/>
        <v>0.14305285141063032</v>
      </c>
      <c r="E1601">
        <f t="shared" si="42"/>
        <v>0.95299999999999996</v>
      </c>
    </row>
    <row r="1602" spans="1:5" ht="15.6">
      <c r="A1602" s="1">
        <v>45231</v>
      </c>
      <c r="B1602" s="4">
        <v>1080.4683</v>
      </c>
      <c r="C1602" s="12">
        <f>[1]!s_dq_amount("881001.WI",A1602,100000000)</f>
        <v>8134.3973509999996</v>
      </c>
      <c r="D1602" s="13">
        <f t="shared" si="41"/>
        <v>0.1328270864303393</v>
      </c>
      <c r="E1602">
        <f t="shared" si="42"/>
        <v>0.86499999999999999</v>
      </c>
    </row>
    <row r="1603" spans="1:5" ht="15.6">
      <c r="A1603" s="1">
        <v>45232</v>
      </c>
      <c r="B1603" s="4">
        <v>983.88</v>
      </c>
      <c r="C1603" s="12">
        <f>[1]!s_dq_amount("881001.WI",A1603,100000000)</f>
        <v>7681.4242130000002</v>
      </c>
      <c r="D1603" s="13">
        <f t="shared" si="41"/>
        <v>0.12808562223850192</v>
      </c>
      <c r="E1603">
        <f t="shared" si="42"/>
        <v>0.79900000000000004</v>
      </c>
    </row>
    <row r="1604" spans="1:5" ht="15.6">
      <c r="A1604" s="1">
        <v>45233</v>
      </c>
      <c r="B1604" s="4">
        <v>1111.758</v>
      </c>
      <c r="C1604" s="12">
        <f>[1]!s_dq_amount("881001.WI",A1604,100000000)</f>
        <v>8111.0338879999999</v>
      </c>
      <c r="D1604" s="13">
        <f t="shared" ref="D1604:D1667" si="43">B1604/C1604</f>
        <v>0.137067359765912</v>
      </c>
      <c r="E1604">
        <f t="shared" si="42"/>
        <v>0.89700000000000002</v>
      </c>
    </row>
    <row r="1605" spans="1:5" ht="15.6">
      <c r="A1605" s="1">
        <v>45236</v>
      </c>
      <c r="B1605" s="4">
        <v>1277.8314</v>
      </c>
      <c r="C1605" s="12">
        <f>[1]!s_dq_amount("881001.WI",A1605,100000000)</f>
        <v>10658.670103</v>
      </c>
      <c r="D1605" s="13">
        <f t="shared" si="43"/>
        <v>0.11988657005533367</v>
      </c>
      <c r="E1605">
        <f t="shared" si="42"/>
        <v>0.64900000000000002</v>
      </c>
    </row>
    <row r="1606" spans="1:5" ht="15.6">
      <c r="A1606" s="1">
        <v>45237</v>
      </c>
      <c r="B1606" s="4">
        <v>1142.3495</v>
      </c>
      <c r="C1606" s="12">
        <f>[1]!s_dq_amount("881001.WI",A1606,100000000)</f>
        <v>9948.6815129999995</v>
      </c>
      <c r="D1606" s="13">
        <f t="shared" si="43"/>
        <v>0.11482421047525598</v>
      </c>
      <c r="E1606">
        <f t="shared" si="42"/>
        <v>0.54500000000000004</v>
      </c>
    </row>
    <row r="1607" spans="1:5" ht="15.6">
      <c r="A1607" s="1">
        <v>45238</v>
      </c>
      <c r="B1607" s="4">
        <v>1192.1690000000001</v>
      </c>
      <c r="C1607" s="12">
        <f>[1]!s_dq_amount("881001.WI",A1607,100000000)</f>
        <v>10397.858473</v>
      </c>
      <c r="D1607" s="13">
        <f t="shared" si="43"/>
        <v>0.11465524397121693</v>
      </c>
      <c r="E1607">
        <f t="shared" si="42"/>
        <v>0.54300000000000004</v>
      </c>
    </row>
    <row r="1608" spans="1:5" ht="15.6">
      <c r="A1608" s="1">
        <v>45239</v>
      </c>
      <c r="B1608" s="4">
        <v>1143.7414000000001</v>
      </c>
      <c r="C1608" s="12">
        <f>[1]!s_dq_amount("881001.WI",A1608,100000000)</f>
        <v>9648.5620209999997</v>
      </c>
      <c r="D1608" s="13">
        <f t="shared" si="43"/>
        <v>0.11854008892834583</v>
      </c>
      <c r="E1608">
        <f t="shared" si="42"/>
        <v>0.625</v>
      </c>
    </row>
    <row r="1609" spans="1:5" ht="15.6">
      <c r="A1609" s="1">
        <v>45240</v>
      </c>
      <c r="B1609" s="4">
        <v>992.56240000000003</v>
      </c>
      <c r="C1609" s="12">
        <f>[1]!s_dq_amount("881001.WI",A1609,100000000)</f>
        <v>8297.4948330000007</v>
      </c>
      <c r="D1609" s="13">
        <f t="shared" si="43"/>
        <v>0.11962193649732399</v>
      </c>
      <c r="E1609">
        <f t="shared" si="42"/>
        <v>0.63900000000000001</v>
      </c>
    </row>
    <row r="1610" spans="1:5" ht="15.6">
      <c r="A1610" s="1">
        <v>45243</v>
      </c>
      <c r="B1610" s="4">
        <v>1000.0196999999999</v>
      </c>
      <c r="C1610" s="12">
        <f>[1]!s_dq_amount("881001.WI",A1610,100000000)</f>
        <v>8706.8684499999999</v>
      </c>
      <c r="D1610" s="13">
        <f t="shared" si="43"/>
        <v>0.11485411841728238</v>
      </c>
      <c r="E1610">
        <f t="shared" si="42"/>
        <v>0.54100000000000004</v>
      </c>
    </row>
    <row r="1611" spans="1:5" ht="15.6">
      <c r="A1611" s="1">
        <v>45244</v>
      </c>
      <c r="B1611" s="4">
        <v>1052.1611</v>
      </c>
      <c r="C1611" s="12">
        <f>[1]!s_dq_amount("881001.WI",A1611,100000000)</f>
        <v>8961.0844649999999</v>
      </c>
      <c r="D1611" s="13">
        <f t="shared" si="43"/>
        <v>0.11741448304716989</v>
      </c>
      <c r="E1611">
        <f t="shared" si="42"/>
        <v>0.59499999999999997</v>
      </c>
    </row>
    <row r="1612" spans="1:5" ht="15.6">
      <c r="A1612" s="1">
        <v>45245</v>
      </c>
      <c r="B1612" s="4">
        <v>1143.9668999999999</v>
      </c>
      <c r="C1612" s="12">
        <f>[1]!s_dq_amount("881001.WI",A1612,100000000)</f>
        <v>9931.8195790000009</v>
      </c>
      <c r="D1612" s="13">
        <f t="shared" si="43"/>
        <v>0.11518200576446454</v>
      </c>
      <c r="E1612">
        <f t="shared" si="42"/>
        <v>0.54500000000000004</v>
      </c>
    </row>
    <row r="1613" spans="1:5" ht="15.6">
      <c r="A1613" s="1">
        <v>45246</v>
      </c>
      <c r="B1613" s="4">
        <v>965.81410000000005</v>
      </c>
      <c r="C1613" s="12">
        <f>[1]!s_dq_amount("881001.WI",A1613,100000000)</f>
        <v>8535.3529460000009</v>
      </c>
      <c r="D1613" s="13">
        <f t="shared" si="43"/>
        <v>0.11315455917410167</v>
      </c>
      <c r="E1613">
        <f t="shared" si="42"/>
        <v>0.51300000000000001</v>
      </c>
    </row>
    <row r="1614" spans="1:5" ht="15.6">
      <c r="A1614" s="1">
        <v>45247</v>
      </c>
      <c r="B1614" s="4">
        <v>979.46749999999997</v>
      </c>
      <c r="C1614" s="12">
        <f>[1]!s_dq_amount("881001.WI",A1614,100000000)</f>
        <v>8287.9714289999993</v>
      </c>
      <c r="D1614" s="13">
        <f t="shared" si="43"/>
        <v>0.118179401122547</v>
      </c>
      <c r="E1614">
        <f t="shared" si="42"/>
        <v>0.61299999999999999</v>
      </c>
    </row>
    <row r="1615" spans="1:5" ht="15.6">
      <c r="A1615" s="1">
        <v>45250</v>
      </c>
      <c r="B1615" s="4">
        <v>1022.2388999999999</v>
      </c>
      <c r="C1615" s="12">
        <f>[1]!s_dq_amount("881001.WI",A1615,100000000)</f>
        <v>9310.2482259999997</v>
      </c>
      <c r="D1615" s="13">
        <f t="shared" si="43"/>
        <v>0.10979716922533532</v>
      </c>
      <c r="E1615">
        <f t="shared" si="42"/>
        <v>0.45800000000000002</v>
      </c>
    </row>
    <row r="1616" spans="1:5" ht="15.6">
      <c r="A1616" s="1">
        <v>45251</v>
      </c>
      <c r="B1616" s="4">
        <v>1177.4452000000001</v>
      </c>
      <c r="C1616" s="12">
        <f>[1]!s_dq_amount("881001.WI",A1616,100000000)</f>
        <v>10081.701437</v>
      </c>
      <c r="D1616" s="13">
        <f t="shared" si="43"/>
        <v>0.11679032625175331</v>
      </c>
      <c r="E1616">
        <f t="shared" si="42"/>
        <v>0.58099999999999996</v>
      </c>
    </row>
    <row r="1617" spans="1:5" ht="15.6">
      <c r="A1617" s="1">
        <v>45252</v>
      </c>
      <c r="B1617" s="4">
        <v>994.2405</v>
      </c>
      <c r="C1617" s="12">
        <f>[1]!s_dq_amount("881001.WI",A1617,100000000)</f>
        <v>8884.1700459999993</v>
      </c>
      <c r="D1617" s="13">
        <f t="shared" si="43"/>
        <v>0.11191146667072699</v>
      </c>
      <c r="E1617">
        <f t="shared" si="42"/>
        <v>0.49199999999999999</v>
      </c>
    </row>
    <row r="1618" spans="1:5" ht="15.6">
      <c r="A1618" s="1">
        <v>45253</v>
      </c>
      <c r="B1618" s="4">
        <v>961.40840000000003</v>
      </c>
      <c r="C1618" s="12">
        <f>[1]!s_dq_amount("881001.WI",A1618,100000000)</f>
        <v>8396.3202820000006</v>
      </c>
      <c r="D1618" s="13">
        <f t="shared" si="43"/>
        <v>0.11450354056419973</v>
      </c>
      <c r="E1618">
        <f t="shared" si="42"/>
        <v>0.52500000000000002</v>
      </c>
    </row>
    <row r="1619" spans="1:5" ht="15.6">
      <c r="A1619" s="1">
        <v>45254</v>
      </c>
      <c r="B1619" s="4">
        <v>974.97559999999999</v>
      </c>
      <c r="C1619" s="12">
        <f>[1]!s_dq_amount("881001.WI",A1619,100000000)</f>
        <v>8304.1227699999999</v>
      </c>
      <c r="D1619" s="13">
        <f t="shared" si="43"/>
        <v>0.11740862063386859</v>
      </c>
      <c r="E1619">
        <f t="shared" si="42"/>
        <v>0.59499999999999997</v>
      </c>
    </row>
    <row r="1620" spans="1:5" ht="15.6">
      <c r="A1620" s="1">
        <v>45257</v>
      </c>
      <c r="B1620" s="4">
        <v>1143.7768000000001</v>
      </c>
      <c r="C1620" s="12">
        <f>[1]!s_dq_amount("881001.WI",A1620,100000000)</f>
        <v>8588.8903210000008</v>
      </c>
      <c r="D1620" s="13">
        <f t="shared" si="43"/>
        <v>0.1331693335521405</v>
      </c>
      <c r="E1620">
        <f t="shared" si="42"/>
        <v>0.86299999999999999</v>
      </c>
    </row>
    <row r="1621" spans="1:5" ht="15.6">
      <c r="A1621" s="1">
        <v>45258</v>
      </c>
      <c r="B1621" s="4">
        <v>1063.0555999999999</v>
      </c>
      <c r="C1621" s="12">
        <f>[1]!s_dq_amount("881001.WI",A1621,100000000)</f>
        <v>7953.3113659999999</v>
      </c>
      <c r="D1621" s="13">
        <f t="shared" si="43"/>
        <v>0.13366201209530262</v>
      </c>
      <c r="E1621">
        <f t="shared" si="42"/>
        <v>0.86899999999999999</v>
      </c>
    </row>
    <row r="1622" spans="1:5" ht="15.6">
      <c r="A1622" s="1">
        <v>45259</v>
      </c>
      <c r="B1622" s="4">
        <v>1018.756</v>
      </c>
      <c r="C1622" s="12">
        <f>[1]!s_dq_amount("881001.WI",A1622,100000000)</f>
        <v>7926.0689810000003</v>
      </c>
      <c r="D1622" s="13">
        <f t="shared" si="43"/>
        <v>0.12853231563365319</v>
      </c>
      <c r="E1622">
        <f t="shared" si="42"/>
        <v>0.80300000000000005</v>
      </c>
    </row>
    <row r="1623" spans="1:5" ht="15.6">
      <c r="A1623" s="1">
        <v>45260</v>
      </c>
      <c r="B1623" s="4">
        <v>1295.7101</v>
      </c>
      <c r="C1623" s="12">
        <f>[1]!s_dq_amount("881001.WI",A1623,100000000)</f>
        <v>7853.8288819999998</v>
      </c>
      <c r="D1623" s="13">
        <f t="shared" si="43"/>
        <v>0.16497814244076625</v>
      </c>
      <c r="E1623">
        <f t="shared" si="42"/>
        <v>0.995</v>
      </c>
    </row>
    <row r="1624" spans="1:5" ht="15.6">
      <c r="A1624" s="1">
        <v>45261</v>
      </c>
      <c r="B1624" s="4">
        <v>1203.0671</v>
      </c>
      <c r="C1624" s="12">
        <f>[1]!s_dq_amount("881001.WI",A1624,100000000)</f>
        <v>8445.6153419999991</v>
      </c>
      <c r="D1624" s="13">
        <f t="shared" si="43"/>
        <v>0.14244872058251976</v>
      </c>
      <c r="E1624">
        <f t="shared" si="42"/>
        <v>0.94499999999999995</v>
      </c>
    </row>
    <row r="1625" spans="1:5" ht="15.6">
      <c r="A1625" s="1">
        <v>45264</v>
      </c>
      <c r="B1625" s="4">
        <v>1116.2383</v>
      </c>
      <c r="C1625" s="12">
        <f>[1]!s_dq_amount("881001.WI",A1625,100000000)</f>
        <v>8589.4060050000007</v>
      </c>
      <c r="D1625" s="13">
        <f t="shared" si="43"/>
        <v>0.12995523780692445</v>
      </c>
      <c r="E1625">
        <f t="shared" si="42"/>
        <v>0.81499999999999995</v>
      </c>
    </row>
    <row r="1626" spans="1:5" ht="15.6">
      <c r="A1626" s="1">
        <v>45265</v>
      </c>
      <c r="B1626" s="4">
        <v>1132.7577000000001</v>
      </c>
      <c r="C1626" s="12">
        <f>[1]!s_dq_amount("881001.WI",A1626,100000000)</f>
        <v>8377.6961159999992</v>
      </c>
      <c r="D1626" s="13">
        <f t="shared" si="43"/>
        <v>0.13521112300034638</v>
      </c>
      <c r="E1626">
        <f t="shared" si="42"/>
        <v>0.88100000000000001</v>
      </c>
    </row>
    <row r="1627" spans="1:5" ht="15.6">
      <c r="A1627" s="1">
        <v>45266</v>
      </c>
      <c r="B1627" s="4">
        <v>1111.1171999999999</v>
      </c>
      <c r="C1627" s="12">
        <f>[1]!s_dq_amount("881001.WI",A1627,100000000)</f>
        <v>8314.7613459999993</v>
      </c>
      <c r="D1627" s="13">
        <f t="shared" si="43"/>
        <v>0.13363188115249122</v>
      </c>
      <c r="E1627">
        <f t="shared" si="42"/>
        <v>0.86499999999999999</v>
      </c>
    </row>
    <row r="1628" spans="1:5" ht="15.6">
      <c r="A1628" s="1">
        <v>45267</v>
      </c>
      <c r="B1628" s="4">
        <v>1107.1164000000001</v>
      </c>
      <c r="C1628" s="12">
        <f>[1]!s_dq_amount("881001.WI",A1628,100000000)</f>
        <v>8339.889271</v>
      </c>
      <c r="D1628" s="13">
        <f t="shared" si="43"/>
        <v>0.13274953228093045</v>
      </c>
      <c r="E1628">
        <f t="shared" si="42"/>
        <v>0.85099999999999998</v>
      </c>
    </row>
    <row r="1629" spans="1:5" ht="15.6">
      <c r="A1629" s="1">
        <v>45268</v>
      </c>
      <c r="B1629" s="4">
        <v>1571.4408000000001</v>
      </c>
      <c r="C1629" s="12">
        <f>[1]!s_dq_amount("881001.WI",A1629,100000000)</f>
        <v>9758.8008100000006</v>
      </c>
      <c r="D1629" s="13">
        <f t="shared" si="43"/>
        <v>0.16102806385695662</v>
      </c>
      <c r="E1629">
        <f t="shared" si="42"/>
        <v>0.98899999999999999</v>
      </c>
    </row>
    <row r="1630" spans="1:5" ht="15.6">
      <c r="A1630" s="1">
        <v>45271</v>
      </c>
      <c r="B1630" s="4">
        <v>1285.5074</v>
      </c>
      <c r="C1630" s="12">
        <f>[1]!s_dq_amount("881001.WI",A1630,100000000)</f>
        <v>9226.9685520000003</v>
      </c>
      <c r="D1630" s="13">
        <f t="shared" si="43"/>
        <v>0.13932066558537892</v>
      </c>
      <c r="E1630">
        <f t="shared" si="42"/>
        <v>0.91100000000000003</v>
      </c>
    </row>
    <row r="1631" spans="1:5" ht="15.6">
      <c r="A1631" s="1">
        <v>45272</v>
      </c>
      <c r="B1631" s="4">
        <v>979.22130000000004</v>
      </c>
      <c r="C1631" s="12">
        <f>[1]!s_dq_amount("881001.WI",A1631,100000000)</f>
        <v>7980.4128010000004</v>
      </c>
      <c r="D1631" s="13">
        <f t="shared" si="43"/>
        <v>0.12270308872710155</v>
      </c>
      <c r="E1631">
        <f t="shared" si="42"/>
        <v>0.68300000000000005</v>
      </c>
    </row>
    <row r="1632" spans="1:5" ht="15.6">
      <c r="A1632" s="1">
        <v>45273</v>
      </c>
      <c r="B1632" s="4">
        <v>986.79129999999998</v>
      </c>
      <c r="C1632" s="12">
        <f>[1]!s_dq_amount("881001.WI",A1632,100000000)</f>
        <v>7846.7399519999999</v>
      </c>
      <c r="D1632" s="13">
        <f t="shared" si="43"/>
        <v>0.1257581245251391</v>
      </c>
      <c r="E1632">
        <f t="shared" si="42"/>
        <v>0.72299999999999998</v>
      </c>
    </row>
    <row r="1633" spans="1:5" ht="15.6">
      <c r="A1633" s="1">
        <v>45274</v>
      </c>
      <c r="B1633" s="4">
        <v>975.88779999999997</v>
      </c>
      <c r="C1633" s="12">
        <f>[1]!s_dq_amount("881001.WI",A1633,100000000)</f>
        <v>7578.0711330000004</v>
      </c>
      <c r="D1633" s="13">
        <f t="shared" si="43"/>
        <v>0.12877786218584442</v>
      </c>
      <c r="E1633">
        <f t="shared" si="42"/>
        <v>0.79100000000000004</v>
      </c>
    </row>
    <row r="1634" spans="1:5" ht="15.6">
      <c r="A1634" s="1">
        <v>45275</v>
      </c>
      <c r="B1634" s="4">
        <v>1151.6024</v>
      </c>
      <c r="C1634" s="12">
        <f>[1]!s_dq_amount("881001.WI",A1634,100000000)</f>
        <v>7483.4108770000003</v>
      </c>
      <c r="D1634" s="13">
        <f t="shared" si="43"/>
        <v>0.15388736752907814</v>
      </c>
      <c r="E1634">
        <f t="shared" si="42"/>
        <v>0.98299999999999998</v>
      </c>
    </row>
    <row r="1635" spans="1:5" ht="15.6">
      <c r="A1635" s="1">
        <v>45278</v>
      </c>
      <c r="B1635" s="4">
        <v>948.14250000000004</v>
      </c>
      <c r="C1635" s="12">
        <f>[1]!s_dq_amount("881001.WI",A1635,100000000)</f>
        <v>7090.4852769999998</v>
      </c>
      <c r="D1635" s="13">
        <f t="shared" si="43"/>
        <v>0.13372039613079365</v>
      </c>
      <c r="E1635">
        <f t="shared" si="42"/>
        <v>0.86099999999999999</v>
      </c>
    </row>
    <row r="1636" spans="1:5" ht="15.6">
      <c r="A1636" s="1">
        <v>45279</v>
      </c>
      <c r="B1636" s="4">
        <v>880.62980000000005</v>
      </c>
      <c r="C1636" s="12">
        <f>[1]!s_dq_amount("881001.WI",A1636,100000000)</f>
        <v>6582.7156770000001</v>
      </c>
      <c r="D1636" s="13">
        <f t="shared" si="43"/>
        <v>0.13377910321676498</v>
      </c>
      <c r="E1636">
        <f t="shared" si="42"/>
        <v>0.86099999999999999</v>
      </c>
    </row>
    <row r="1637" spans="1:5" ht="15.6">
      <c r="A1637" s="1">
        <v>45280</v>
      </c>
      <c r="B1637" s="4">
        <v>894.49549999999999</v>
      </c>
      <c r="C1637" s="12">
        <f>[1]!s_dq_amount("881001.WI",A1637,100000000)</f>
        <v>6817.7851490000003</v>
      </c>
      <c r="D1637" s="13">
        <f t="shared" si="43"/>
        <v>0.13120030632399735</v>
      </c>
      <c r="E1637">
        <f t="shared" si="42"/>
        <v>0.81299999999999994</v>
      </c>
    </row>
    <row r="1638" spans="1:5" ht="15.6">
      <c r="A1638" s="1">
        <v>45281</v>
      </c>
      <c r="B1638" s="4">
        <v>1019.5536</v>
      </c>
      <c r="C1638" s="12">
        <f>[1]!s_dq_amount("881001.WI",A1638,100000000)</f>
        <v>7550.8622489999998</v>
      </c>
      <c r="D1638" s="13">
        <f t="shared" si="43"/>
        <v>0.13502479139187379</v>
      </c>
      <c r="E1638">
        <f t="shared" si="42"/>
        <v>0.873</v>
      </c>
    </row>
    <row r="1639" spans="1:5" ht="15.6">
      <c r="A1639" s="1">
        <v>45282</v>
      </c>
      <c r="B1639" s="4">
        <v>954.76700000000005</v>
      </c>
      <c r="C1639" s="12">
        <f>[1]!s_dq_amount("881001.WI",A1639,100000000)</f>
        <v>7924.3438429999997</v>
      </c>
      <c r="D1639" s="13">
        <f t="shared" si="43"/>
        <v>0.12048530691199086</v>
      </c>
      <c r="E1639">
        <f t="shared" si="42"/>
        <v>0.627</v>
      </c>
    </row>
    <row r="1640" spans="1:5" ht="15.6">
      <c r="A1640" s="1">
        <v>45287</v>
      </c>
      <c r="B1640" s="4">
        <v>904.37929999999994</v>
      </c>
      <c r="C1640" s="12">
        <f>[1]!s_dq_amount("881001.WI",A1640,100000000)</f>
        <v>6526.1267260000004</v>
      </c>
      <c r="D1640" s="13">
        <f t="shared" si="43"/>
        <v>0.13857826211019855</v>
      </c>
      <c r="E1640">
        <f t="shared" si="42"/>
        <v>0.90300000000000002</v>
      </c>
    </row>
    <row r="1641" spans="1:5" ht="15.6">
      <c r="A1641" s="1">
        <v>45288</v>
      </c>
      <c r="B1641" s="4">
        <v>1206.1994999999999</v>
      </c>
      <c r="C1641" s="12">
        <f>[1]!s_dq_amount("881001.WI",A1641,100000000)</f>
        <v>9023.97559</v>
      </c>
      <c r="D1641" s="13">
        <f t="shared" si="43"/>
        <v>0.13366608630199098</v>
      </c>
      <c r="E1641">
        <f t="shared" si="42"/>
        <v>0.85299999999999998</v>
      </c>
    </row>
    <row r="1642" spans="1:5" ht="15.6">
      <c r="A1642" s="1">
        <v>45289</v>
      </c>
      <c r="B1642" s="4">
        <v>984.11800000000005</v>
      </c>
      <c r="C1642" s="12">
        <f>[1]!s_dq_amount("881001.WI",A1642,100000000)</f>
        <v>8413.1456600000001</v>
      </c>
      <c r="D1642" s="13">
        <f t="shared" si="43"/>
        <v>0.11697384542846487</v>
      </c>
      <c r="E1642">
        <f t="shared" si="42"/>
        <v>0.55500000000000005</v>
      </c>
    </row>
    <row r="1643" spans="1:5" ht="15.6">
      <c r="A1643" s="1">
        <v>45293</v>
      </c>
      <c r="B1643" s="4">
        <v>934.82510000000002</v>
      </c>
      <c r="C1643" s="12">
        <f>[1]!s_dq_amount("881001.WI",A1643,100000000)</f>
        <v>8100.6971389999999</v>
      </c>
      <c r="D1643" s="13">
        <f t="shared" si="43"/>
        <v>0.11540057404434707</v>
      </c>
      <c r="E1643">
        <f t="shared" si="42"/>
        <v>0.52100000000000002</v>
      </c>
    </row>
    <row r="1644" spans="1:5" ht="15.6">
      <c r="A1644" s="1">
        <v>45294</v>
      </c>
      <c r="B1644" s="4">
        <v>951.54430000000002</v>
      </c>
      <c r="C1644" s="12">
        <f>[1]!s_dq_amount("881001.WI",A1644,100000000)</f>
        <v>7564.6141479999997</v>
      </c>
      <c r="D1644" s="13">
        <f t="shared" si="43"/>
        <v>0.1257888745391697</v>
      </c>
      <c r="E1644">
        <f t="shared" si="42"/>
        <v>0.70699999999999996</v>
      </c>
    </row>
    <row r="1645" spans="1:5" ht="15.6">
      <c r="A1645" s="1">
        <v>45295</v>
      </c>
      <c r="B1645" s="4">
        <v>920.89340000000004</v>
      </c>
      <c r="C1645" s="12">
        <f>[1]!s_dq_amount("881001.WI",A1645,100000000)</f>
        <v>6900.6970799999999</v>
      </c>
      <c r="D1645" s="13">
        <f t="shared" si="43"/>
        <v>0.13344932973061324</v>
      </c>
      <c r="E1645">
        <f t="shared" si="42"/>
        <v>0.84699999999999998</v>
      </c>
    </row>
    <row r="1646" spans="1:5" ht="15.6">
      <c r="A1646" s="1">
        <v>45296</v>
      </c>
      <c r="B1646" s="4">
        <v>1036.9375</v>
      </c>
      <c r="C1646" s="12">
        <f>[1]!s_dq_amount("881001.WI",A1646,100000000)</f>
        <v>7546.3430879999996</v>
      </c>
      <c r="D1646" s="13">
        <f t="shared" si="43"/>
        <v>0.13740927067693376</v>
      </c>
      <c r="E1646">
        <f t="shared" si="42"/>
        <v>0.89100000000000001</v>
      </c>
    </row>
    <row r="1647" spans="1:5" ht="15.6">
      <c r="A1647" s="1">
        <v>45299</v>
      </c>
      <c r="B1647" s="4">
        <v>1083.0074999999999</v>
      </c>
      <c r="C1647" s="12">
        <f>[1]!s_dq_amount("881001.WI",A1647,100000000)</f>
        <v>6703.0567954500002</v>
      </c>
      <c r="D1647" s="13">
        <f t="shared" si="43"/>
        <v>0.16156919642022721</v>
      </c>
      <c r="E1647">
        <f t="shared" si="42"/>
        <v>0.99099999999999999</v>
      </c>
    </row>
    <row r="1648" spans="1:5" ht="15.6">
      <c r="A1648" s="1">
        <v>45300</v>
      </c>
      <c r="B1648" s="4">
        <v>1019.1132</v>
      </c>
      <c r="C1648" s="12">
        <f>[1]!s_dq_amount("881001.WI",A1648,100000000)</f>
        <v>6870.2638669999997</v>
      </c>
      <c r="D1648" s="13">
        <f t="shared" si="43"/>
        <v>0.14833683534268832</v>
      </c>
      <c r="E1648">
        <f t="shared" si="42"/>
        <v>0.96699999999999997</v>
      </c>
    </row>
    <row r="1649" spans="1:5" ht="15.6">
      <c r="A1649" s="1">
        <v>45301</v>
      </c>
      <c r="B1649" s="4">
        <v>960.72329999999999</v>
      </c>
      <c r="C1649" s="12">
        <f>[1]!s_dq_amount("881001.WI",A1649,100000000)</f>
        <v>6568.8676059999998</v>
      </c>
      <c r="D1649" s="13">
        <f t="shared" si="43"/>
        <v>0.14625402087910494</v>
      </c>
      <c r="E1649">
        <f t="shared" si="42"/>
        <v>0.95699999999999996</v>
      </c>
    </row>
    <row r="1650" spans="1:5" ht="15.6">
      <c r="A1650" s="1">
        <v>45302</v>
      </c>
      <c r="B1650" s="4">
        <v>1081.0364999999999</v>
      </c>
      <c r="C1650" s="12">
        <f>[1]!s_dq_amount("881001.WI",A1650,100000000)</f>
        <v>7221.3134490000002</v>
      </c>
      <c r="D1650" s="13">
        <f t="shared" si="43"/>
        <v>0.14970081379720482</v>
      </c>
      <c r="E1650">
        <f t="shared" si="42"/>
        <v>0.96699999999999997</v>
      </c>
    </row>
    <row r="1651" spans="1:5" ht="15.6">
      <c r="A1651" s="1">
        <v>45303</v>
      </c>
      <c r="B1651" s="4">
        <v>969.29359999999997</v>
      </c>
      <c r="C1651" s="12">
        <f>[1]!s_dq_amount("881001.WI",A1651,100000000)</f>
        <v>6891.5828039999997</v>
      </c>
      <c r="D1651" s="13">
        <f t="shared" si="43"/>
        <v>0.14064890861318599</v>
      </c>
      <c r="E1651">
        <f t="shared" si="42"/>
        <v>0.91500000000000004</v>
      </c>
    </row>
    <row r="1652" spans="1:5" ht="15.6">
      <c r="A1652" s="1">
        <v>45306</v>
      </c>
      <c r="B1652" s="4">
        <v>873.94839999999999</v>
      </c>
      <c r="C1652" s="12">
        <f>[1]!s_dq_amount("881001.WI",A1652,100000000)</f>
        <v>6188.9832640000004</v>
      </c>
      <c r="D1652" s="13">
        <f t="shared" si="43"/>
        <v>0.14121033499695693</v>
      </c>
      <c r="E1652">
        <f t="shared" si="42"/>
        <v>0.91900000000000004</v>
      </c>
    </row>
    <row r="1653" spans="1:5" ht="15.6">
      <c r="A1653" s="1">
        <v>45307</v>
      </c>
      <c r="B1653" s="4">
        <v>1038.6103000000001</v>
      </c>
      <c r="C1653" s="12">
        <f>[1]!s_dq_amount("881001.WI",A1653,100000000)</f>
        <v>6973.8764259999998</v>
      </c>
      <c r="D1653" s="13">
        <f t="shared" si="43"/>
        <v>0.14892869281822288</v>
      </c>
      <c r="E1653">
        <f t="shared" si="42"/>
        <v>0.96499999999999997</v>
      </c>
    </row>
    <row r="1654" spans="1:5" ht="15.6">
      <c r="A1654" s="1">
        <v>45308</v>
      </c>
      <c r="B1654" s="4">
        <v>1081.8409999999999</v>
      </c>
      <c r="C1654" s="12">
        <f>[1]!s_dq_amount("881001.WI",A1654,100000000)</f>
        <v>6493.2323749999996</v>
      </c>
      <c r="D1654" s="13">
        <f t="shared" si="43"/>
        <v>0.166610547339298</v>
      </c>
      <c r="E1654">
        <f t="shared" si="42"/>
        <v>0.997</v>
      </c>
    </row>
    <row r="1655" spans="1:5" ht="15.6">
      <c r="A1655" s="1">
        <v>45309</v>
      </c>
      <c r="B1655" s="4">
        <v>1469.4051999999999</v>
      </c>
      <c r="C1655" s="12">
        <f>[1]!s_dq_amount("881001.WI",A1655,100000000)</f>
        <v>8767.1621090000008</v>
      </c>
      <c r="D1655" s="13">
        <f t="shared" si="43"/>
        <v>0.16760328846794909</v>
      </c>
      <c r="E1655">
        <f t="shared" ref="E1655:E1718" si="44">PERCENTRANK(D1156:D1655,D1655)</f>
        <v>0.997</v>
      </c>
    </row>
    <row r="1656" spans="1:5" ht="15.6">
      <c r="A1656" s="1">
        <v>45310</v>
      </c>
      <c r="B1656" s="4">
        <v>1132.7365</v>
      </c>
      <c r="C1656" s="12">
        <f>[1]!s_dq_amount("881001.WI",A1656,100000000)</f>
        <v>6804.0585490000003</v>
      </c>
      <c r="D1656" s="13">
        <f t="shared" si="43"/>
        <v>0.16647953450760347</v>
      </c>
      <c r="E1656">
        <f t="shared" si="44"/>
        <v>0.99299999999999999</v>
      </c>
    </row>
    <row r="1657" spans="1:5" ht="15.6">
      <c r="A1657" s="1">
        <v>45313</v>
      </c>
      <c r="B1657" s="4">
        <v>1420.4894999999999</v>
      </c>
      <c r="C1657" s="12">
        <f>[1]!s_dq_amount("881001.WI",A1657,100000000)</f>
        <v>8051.963968</v>
      </c>
      <c r="D1657" s="13">
        <f t="shared" si="43"/>
        <v>0.17641528273664525</v>
      </c>
      <c r="E1657">
        <f t="shared" si="44"/>
        <v>0.997</v>
      </c>
    </row>
    <row r="1658" spans="1:5" ht="15.6">
      <c r="A1658" s="1">
        <v>45314</v>
      </c>
      <c r="B1658" s="4">
        <v>1221.4737</v>
      </c>
      <c r="C1658" s="12">
        <f>[1]!s_dq_amount("881001.WI",A1658,100000000)</f>
        <v>7132.1239020000003</v>
      </c>
      <c r="D1658" s="13">
        <f t="shared" si="43"/>
        <v>0.17126366798780271</v>
      </c>
      <c r="E1658">
        <f t="shared" si="44"/>
        <v>0.995</v>
      </c>
    </row>
    <row r="1659" spans="1:5" ht="15.6">
      <c r="A1659" s="1">
        <v>45315</v>
      </c>
      <c r="B1659" s="4">
        <v>1355.6262999999999</v>
      </c>
      <c r="C1659" s="12">
        <f>[1]!s_dq_amount("881001.WI",A1659,100000000)</f>
        <v>7772.8149240000002</v>
      </c>
      <c r="D1659" s="13">
        <f t="shared" si="43"/>
        <v>0.17440609525054476</v>
      </c>
      <c r="E1659">
        <f t="shared" si="44"/>
        <v>0.995</v>
      </c>
    </row>
    <row r="1660" spans="1:5" ht="15.6">
      <c r="A1660" s="1">
        <v>45316</v>
      </c>
      <c r="B1660" s="4">
        <v>1294.1783</v>
      </c>
      <c r="C1660" s="12">
        <f>[1]!s_dq_amount("881001.WI",A1660,100000000)</f>
        <v>9030.5341410000001</v>
      </c>
      <c r="D1660" s="13">
        <f t="shared" si="43"/>
        <v>0.14331137890551052</v>
      </c>
      <c r="E1660">
        <f t="shared" si="44"/>
        <v>0.92900000000000005</v>
      </c>
    </row>
    <row r="1661" spans="1:5" ht="15.6">
      <c r="A1661" s="1">
        <v>45317</v>
      </c>
      <c r="B1661" s="4">
        <v>1284.8758</v>
      </c>
      <c r="C1661" s="12">
        <f>[1]!s_dq_amount("881001.WI",A1661,100000000)</f>
        <v>8394.8423160000002</v>
      </c>
      <c r="D1661" s="13">
        <f t="shared" si="43"/>
        <v>0.15305538229718907</v>
      </c>
      <c r="E1661">
        <f t="shared" si="44"/>
        <v>0.96699999999999997</v>
      </c>
    </row>
    <row r="1662" spans="1:5" ht="15.6">
      <c r="A1662" s="1">
        <v>45320</v>
      </c>
      <c r="B1662" s="4">
        <v>1255.0434</v>
      </c>
      <c r="C1662" s="12">
        <f>[1]!s_dq_amount("881001.WI",A1662,100000000)</f>
        <v>8150.711303</v>
      </c>
      <c r="D1662" s="13">
        <f t="shared" si="43"/>
        <v>0.15397961642170557</v>
      </c>
      <c r="E1662">
        <f t="shared" si="44"/>
        <v>0.96899999999999997</v>
      </c>
    </row>
    <row r="1663" spans="1:5" ht="15.6">
      <c r="A1663" s="1">
        <v>45321</v>
      </c>
      <c r="B1663" s="4">
        <v>1207.1247000000001</v>
      </c>
      <c r="C1663" s="12">
        <f>[1]!s_dq_amount("881001.WI",A1663,100000000)</f>
        <v>6712.231119</v>
      </c>
      <c r="D1663" s="13">
        <f t="shared" si="43"/>
        <v>0.17983956133200604</v>
      </c>
      <c r="E1663">
        <f t="shared" si="44"/>
        <v>0.997</v>
      </c>
    </row>
    <row r="1664" spans="1:5" ht="15.6">
      <c r="A1664" s="1">
        <v>45322</v>
      </c>
      <c r="B1664" s="4">
        <v>1384.9716000000001</v>
      </c>
      <c r="C1664" s="12">
        <f>[1]!s_dq_amount("881001.WI",A1664,100000000)</f>
        <v>7670.068518</v>
      </c>
      <c r="D1664" s="13">
        <f t="shared" si="43"/>
        <v>0.18056834782502526</v>
      </c>
      <c r="E1664">
        <f t="shared" si="44"/>
        <v>0.997</v>
      </c>
    </row>
    <row r="1665" spans="1:5" ht="15.6">
      <c r="A1665" s="1">
        <v>45323</v>
      </c>
      <c r="B1665" s="4">
        <v>1284.297</v>
      </c>
      <c r="C1665" s="12">
        <f>[1]!s_dq_amount("881001.WI",A1665,100000000)</f>
        <v>7108.7574809999996</v>
      </c>
      <c r="D1665" s="13">
        <f t="shared" si="43"/>
        <v>0.18066406167781321</v>
      </c>
      <c r="E1665">
        <f t="shared" si="44"/>
        <v>0.997</v>
      </c>
    </row>
    <row r="1666" spans="1:5" ht="15.6">
      <c r="A1666" s="1">
        <v>45324</v>
      </c>
      <c r="B1666" s="4">
        <v>1599.538</v>
      </c>
      <c r="C1666" s="12">
        <f>[1]!s_dq_amount("881001.WI",A1666,100000000)</f>
        <v>8141.1116309999998</v>
      </c>
      <c r="D1666" s="13">
        <f t="shared" si="43"/>
        <v>0.19647660817095605</v>
      </c>
      <c r="E1666">
        <f t="shared" si="44"/>
        <v>1</v>
      </c>
    </row>
    <row r="1667" spans="1:5" ht="15.6">
      <c r="A1667" s="1">
        <v>45327</v>
      </c>
      <c r="B1667" s="4">
        <v>1776.3707999999999</v>
      </c>
      <c r="C1667" s="12">
        <f>[1]!s_dq_amount("881001.WI",A1667,100000000)</f>
        <v>8849.5189169999994</v>
      </c>
      <c r="D1667" s="13">
        <f t="shared" si="43"/>
        <v>0.20073077606372217</v>
      </c>
      <c r="E1667">
        <f t="shared" si="44"/>
        <v>1</v>
      </c>
    </row>
    <row r="1668" spans="1:5" ht="15.6">
      <c r="A1668" s="1">
        <v>45328</v>
      </c>
      <c r="B1668" s="4">
        <v>1813.6197999999999</v>
      </c>
      <c r="C1668" s="12">
        <f>[1]!s_dq_amount("881001.WI",A1668,100000000)</f>
        <v>9359.1239349999996</v>
      </c>
      <c r="D1668" s="13">
        <f t="shared" ref="D1668:D1731" si="45">B1668/C1668</f>
        <v>0.19378093639915028</v>
      </c>
      <c r="E1668">
        <f t="shared" si="44"/>
        <v>0.995</v>
      </c>
    </row>
    <row r="1669" spans="1:5" ht="15.6">
      <c r="A1669" s="1">
        <v>45329</v>
      </c>
      <c r="B1669" s="4">
        <v>1708.212</v>
      </c>
      <c r="C1669" s="12">
        <f>[1]!s_dq_amount("881001.WI",A1669,100000000)</f>
        <v>10329.783034</v>
      </c>
      <c r="D1669" s="13">
        <f t="shared" si="45"/>
        <v>0.16536765529125827</v>
      </c>
      <c r="E1669">
        <f t="shared" si="44"/>
        <v>0.97099999999999997</v>
      </c>
    </row>
    <row r="1670" spans="1:5" ht="15.6">
      <c r="A1670" s="1">
        <v>45330</v>
      </c>
      <c r="B1670" s="4">
        <v>1737.3869999999999</v>
      </c>
      <c r="C1670" s="12">
        <f>[1]!s_dq_amount("881001.WI",A1670,100000000)</f>
        <v>10248.798186</v>
      </c>
      <c r="D1670" s="13">
        <f t="shared" si="45"/>
        <v>0.16952104709928767</v>
      </c>
      <c r="E1670">
        <f t="shared" si="44"/>
        <v>0.97899999999999998</v>
      </c>
    </row>
    <row r="1671" spans="1:5" ht="15.6">
      <c r="A1671" s="1">
        <v>45341</v>
      </c>
      <c r="B1671" s="4">
        <v>1442.8208</v>
      </c>
      <c r="C1671" s="12">
        <f>[1]!s_dq_amount("881001.WI",A1671,100000000)</f>
        <v>9646.8938209999997</v>
      </c>
      <c r="D1671" s="13">
        <f t="shared" si="45"/>
        <v>0.1495632508009129</v>
      </c>
      <c r="E1671">
        <f t="shared" si="44"/>
        <v>0.93300000000000005</v>
      </c>
    </row>
    <row r="1672" spans="1:5" ht="15.6">
      <c r="A1672" s="1">
        <v>45342</v>
      </c>
      <c r="B1672" s="4">
        <v>1191.6469</v>
      </c>
      <c r="C1672" s="12">
        <f>[1]!s_dq_amount("881001.WI",A1672,100000000)</f>
        <v>7985.1229869999997</v>
      </c>
      <c r="D1672" s="13">
        <f t="shared" si="45"/>
        <v>0.14923338086840165</v>
      </c>
      <c r="E1672">
        <f t="shared" si="44"/>
        <v>0.93100000000000005</v>
      </c>
    </row>
    <row r="1673" spans="1:5" ht="15.6">
      <c r="A1673" s="1">
        <v>45343</v>
      </c>
      <c r="B1673" s="4">
        <v>1494.6904</v>
      </c>
      <c r="C1673" s="12">
        <f>[1]!s_dq_amount("881001.WI",A1673,100000000)</f>
        <v>9899.6039469999996</v>
      </c>
      <c r="D1673" s="13">
        <f t="shared" si="45"/>
        <v>0.15098486848587056</v>
      </c>
      <c r="E1673">
        <f t="shared" si="44"/>
        <v>0.93899999999999995</v>
      </c>
    </row>
    <row r="1674" spans="1:5" ht="15.6">
      <c r="A1674" s="1">
        <v>45344</v>
      </c>
      <c r="B1674" s="4">
        <v>1192.9179999999999</v>
      </c>
      <c r="C1674" s="12">
        <f>[1]!s_dq_amount("881001.WI",A1674,100000000)</f>
        <v>8306.7378690000005</v>
      </c>
      <c r="D1674" s="13">
        <f t="shared" si="45"/>
        <v>0.14360848010527247</v>
      </c>
      <c r="E1674">
        <f t="shared" si="44"/>
        <v>0.90300000000000002</v>
      </c>
    </row>
    <row r="1675" spans="1:5" ht="15.6">
      <c r="A1675" s="1">
        <v>45345</v>
      </c>
      <c r="B1675" s="4">
        <v>1291.3408999999999</v>
      </c>
      <c r="C1675" s="12">
        <f>[1]!s_dq_amount("881001.WI",A1675,100000000)</f>
        <v>9300.8524980000002</v>
      </c>
      <c r="D1675" s="13">
        <f t="shared" si="45"/>
        <v>0.1388411331410408</v>
      </c>
      <c r="E1675">
        <f t="shared" si="44"/>
        <v>0.84699999999999998</v>
      </c>
    </row>
    <row r="1676" spans="1:5" ht="15.6">
      <c r="A1676" s="1">
        <v>45348</v>
      </c>
      <c r="B1676" s="4">
        <v>1333.8762999999999</v>
      </c>
      <c r="C1676" s="12">
        <f>[1]!s_dq_amount("881001.WI",A1676,100000000)</f>
        <v>9972.6091969999998</v>
      </c>
      <c r="D1676" s="13">
        <f t="shared" si="45"/>
        <v>0.13375399292707288</v>
      </c>
      <c r="E1676">
        <f t="shared" si="44"/>
        <v>0.79500000000000004</v>
      </c>
    </row>
    <row r="1677" spans="1:5" ht="15.6">
      <c r="A1677" s="1">
        <v>45349</v>
      </c>
      <c r="B1677" s="4">
        <v>1284.8769</v>
      </c>
      <c r="C1677" s="12">
        <f>[1]!s_dq_amount("881001.WI",A1677,100000000)</f>
        <v>10026.98229</v>
      </c>
      <c r="D1677" s="13">
        <f t="shared" si="45"/>
        <v>0.12814193371832514</v>
      </c>
      <c r="E1677">
        <f t="shared" si="44"/>
        <v>0.70299999999999996</v>
      </c>
    </row>
    <row r="1678" spans="1:5" ht="15.6">
      <c r="A1678" s="1">
        <v>45350</v>
      </c>
      <c r="B1678" s="4">
        <v>1811.1912</v>
      </c>
      <c r="C1678" s="12">
        <f>[1]!s_dq_amount("881001.WI",A1678,100000000)</f>
        <v>13712.424261</v>
      </c>
      <c r="D1678" s="13">
        <f t="shared" si="45"/>
        <v>0.13208395288288113</v>
      </c>
      <c r="E1678">
        <f t="shared" si="44"/>
        <v>0.755</v>
      </c>
    </row>
    <row r="1679" spans="1:5" ht="15.6">
      <c r="A1679" s="1">
        <v>45351</v>
      </c>
      <c r="B1679" s="4">
        <v>1768.0204000000001</v>
      </c>
      <c r="C1679" s="12">
        <f>[1]!s_dq_amount("881001.WI",A1679,100000000)</f>
        <v>10634.174095</v>
      </c>
      <c r="D1679" s="13">
        <f t="shared" si="45"/>
        <v>0.16625836517302195</v>
      </c>
      <c r="E1679">
        <f t="shared" si="44"/>
        <v>0.97099999999999997</v>
      </c>
    </row>
    <row r="1680" spans="1:5" ht="15.6">
      <c r="A1680" s="1">
        <v>45352</v>
      </c>
      <c r="B1680" s="4">
        <v>1503.2864</v>
      </c>
      <c r="C1680" s="12">
        <f>[1]!s_dq_amount("881001.WI",A1680,100000000)</f>
        <v>10656.425308</v>
      </c>
      <c r="D1680" s="13">
        <f t="shared" si="45"/>
        <v>0.14106854377062555</v>
      </c>
      <c r="E1680">
        <f t="shared" si="44"/>
        <v>0.871</v>
      </c>
    </row>
    <row r="1681" spans="1:5" ht="15.6">
      <c r="A1681" s="1">
        <v>45355</v>
      </c>
      <c r="B1681" s="4">
        <v>1514.1274000000001</v>
      </c>
      <c r="C1681" s="12">
        <f>[1]!s_dq_amount("881001.WI",A1681,100000000)</f>
        <v>10860.153547</v>
      </c>
      <c r="D1681" s="13">
        <f t="shared" si="45"/>
        <v>0.13942044129000933</v>
      </c>
      <c r="E1681">
        <f t="shared" si="44"/>
        <v>0.85299999999999998</v>
      </c>
    </row>
    <row r="1682" spans="1:5" ht="15.6">
      <c r="A1682" s="1">
        <v>45356</v>
      </c>
      <c r="B1682" s="4">
        <v>1609.0886</v>
      </c>
      <c r="C1682" s="12">
        <f>[1]!s_dq_amount("881001.WI",A1682,100000000)</f>
        <v>10751.510597</v>
      </c>
      <c r="D1682" s="13">
        <f t="shared" si="45"/>
        <v>0.14966162991542648</v>
      </c>
      <c r="E1682">
        <f t="shared" si="44"/>
        <v>0.92900000000000005</v>
      </c>
    </row>
    <row r="1683" spans="1:5" ht="15.6">
      <c r="A1683" s="1">
        <v>45357</v>
      </c>
      <c r="B1683" s="4">
        <v>1364.5218</v>
      </c>
      <c r="C1683" s="12">
        <f>[1]!s_dq_amount("881001.WI",A1683,100000000)</f>
        <v>9393.1713220000001</v>
      </c>
      <c r="D1683" s="13">
        <f t="shared" si="45"/>
        <v>0.14526742387888919</v>
      </c>
      <c r="E1683">
        <f t="shared" si="44"/>
        <v>0.90700000000000003</v>
      </c>
    </row>
    <row r="1684" spans="1:5" ht="15.6">
      <c r="A1684" s="1">
        <v>45358</v>
      </c>
      <c r="B1684" s="4">
        <v>1384.2809999999999</v>
      </c>
      <c r="C1684" s="12">
        <f>[1]!s_dq_amount("881001.WI",A1684,100000000)</f>
        <v>9894.2448970000005</v>
      </c>
      <c r="D1684" s="13">
        <f t="shared" si="45"/>
        <v>0.13990769527240254</v>
      </c>
      <c r="E1684">
        <f t="shared" si="44"/>
        <v>0.85299999999999998</v>
      </c>
    </row>
    <row r="1685" spans="1:5" ht="15.6">
      <c r="A1685" s="1">
        <v>45359</v>
      </c>
      <c r="B1685" s="4">
        <v>1248.4011</v>
      </c>
      <c r="C1685" s="12">
        <f>[1]!s_dq_amount("881001.WI",A1685,100000000)</f>
        <v>8664.685872</v>
      </c>
      <c r="D1685" s="13">
        <f t="shared" si="45"/>
        <v>0.14407921053828598</v>
      </c>
      <c r="E1685">
        <f t="shared" si="44"/>
        <v>0.89900000000000002</v>
      </c>
    </row>
    <row r="1686" spans="1:5" ht="15.6">
      <c r="A1686" s="1">
        <v>45362</v>
      </c>
      <c r="B1686" s="4">
        <v>1410.1975</v>
      </c>
      <c r="C1686" s="12">
        <f>[1]!s_dq_amount("881001.WI",A1686,100000000)</f>
        <v>10122.051049</v>
      </c>
      <c r="D1686" s="13">
        <f t="shared" si="45"/>
        <v>0.13931934280644825</v>
      </c>
      <c r="E1686">
        <f t="shared" si="44"/>
        <v>0.83699999999999997</v>
      </c>
    </row>
    <row r="1687" spans="1:5" ht="15.6">
      <c r="A1687" s="1">
        <v>45363</v>
      </c>
      <c r="B1687" s="4">
        <v>1561.1398999999999</v>
      </c>
      <c r="C1687" s="12">
        <f>[1]!s_dq_amount("881001.WI",A1687,100000000)</f>
        <v>11514.904135999999</v>
      </c>
      <c r="D1687" s="13">
        <f t="shared" si="45"/>
        <v>0.13557558808668488</v>
      </c>
      <c r="E1687">
        <f t="shared" si="44"/>
        <v>0.80100000000000005</v>
      </c>
    </row>
    <row r="1688" spans="1:5" ht="15.6">
      <c r="A1688" s="1">
        <v>45364</v>
      </c>
      <c r="B1688" s="4">
        <v>1357.7617</v>
      </c>
      <c r="C1688" s="12">
        <f>[1]!s_dq_amount("881001.WI",A1688,100000000)</f>
        <v>10603.548298</v>
      </c>
      <c r="D1688" s="13">
        <f t="shared" si="45"/>
        <v>0.12804786302110735</v>
      </c>
      <c r="E1688">
        <f t="shared" si="44"/>
        <v>0.67500000000000004</v>
      </c>
    </row>
    <row r="1689" spans="1:5" ht="15.6">
      <c r="A1689" s="1">
        <v>45365</v>
      </c>
      <c r="B1689" s="4">
        <v>1436.7805000000001</v>
      </c>
      <c r="C1689" s="12">
        <f>[1]!s_dq_amount("881001.WI",A1689,100000000)</f>
        <v>10128.226218</v>
      </c>
      <c r="D1689" s="13">
        <f t="shared" si="45"/>
        <v>0.14185904511557387</v>
      </c>
      <c r="E1689">
        <f t="shared" si="44"/>
        <v>0.86899999999999999</v>
      </c>
    </row>
    <row r="1690" spans="1:5" ht="15.6">
      <c r="A1690" s="1">
        <v>45366</v>
      </c>
      <c r="B1690" s="4">
        <v>1655.5317</v>
      </c>
      <c r="C1690" s="12">
        <f>[1]!s_dq_amount("881001.WI",A1690,100000000)</f>
        <v>9535.3913229999998</v>
      </c>
      <c r="D1690" s="13">
        <f t="shared" si="45"/>
        <v>0.17361969151771958</v>
      </c>
      <c r="E1690">
        <f t="shared" si="44"/>
        <v>0.98099999999999998</v>
      </c>
    </row>
    <row r="1691" spans="1:5" ht="15.6">
      <c r="A1691" s="1">
        <v>45369</v>
      </c>
      <c r="B1691" s="4">
        <v>1421.1534999999999</v>
      </c>
      <c r="C1691" s="12">
        <f>[1]!s_dq_amount("881001.WI",A1691,100000000)</f>
        <v>11450.908030000001</v>
      </c>
      <c r="D1691" s="13">
        <f t="shared" si="45"/>
        <v>0.12410836732569581</v>
      </c>
      <c r="E1691">
        <f t="shared" si="44"/>
        <v>0.59099999999999997</v>
      </c>
    </row>
    <row r="1692" spans="1:5" ht="15.6">
      <c r="A1692" s="1">
        <v>45370</v>
      </c>
      <c r="B1692" s="4">
        <v>1352.3398</v>
      </c>
      <c r="C1692" s="12">
        <f>[1]!s_dq_amount("881001.WI",A1692,100000000)</f>
        <v>10845.345204000001</v>
      </c>
      <c r="D1692" s="13">
        <f t="shared" si="45"/>
        <v>0.12469310792442341</v>
      </c>
      <c r="E1692">
        <f t="shared" si="44"/>
        <v>0.59899999999999998</v>
      </c>
    </row>
    <row r="1693" spans="1:5" ht="15.6">
      <c r="A1693" s="1">
        <v>45371</v>
      </c>
      <c r="B1693" s="4">
        <v>1276.617</v>
      </c>
      <c r="C1693" s="12">
        <f>[1]!s_dq_amount("881001.WI",A1693,100000000)</f>
        <v>10054.733904999999</v>
      </c>
      <c r="D1693" s="13">
        <f t="shared" si="45"/>
        <v>0.12696676133469492</v>
      </c>
      <c r="E1693">
        <f t="shared" si="44"/>
        <v>0.64700000000000002</v>
      </c>
    </row>
    <row r="1694" spans="1:5" ht="15.6">
      <c r="A1694" s="1">
        <v>45372</v>
      </c>
      <c r="B1694" s="4">
        <v>1287.7634</v>
      </c>
      <c r="C1694" s="12">
        <f>[1]!s_dq_amount("881001.WI",A1694,100000000)</f>
        <v>10737.067623999999</v>
      </c>
      <c r="D1694" s="13">
        <f t="shared" si="45"/>
        <v>0.1199362288751475</v>
      </c>
      <c r="E1694">
        <f t="shared" si="44"/>
        <v>0.52100000000000002</v>
      </c>
    </row>
    <row r="1695" spans="1:5" ht="15.6">
      <c r="A1695" s="1">
        <v>45373</v>
      </c>
      <c r="B1695" s="4">
        <v>1423.6991</v>
      </c>
      <c r="C1695" s="12">
        <f>[1]!s_dq_amount("881001.WI",A1695,100000000)</f>
        <v>11027.273450000001</v>
      </c>
      <c r="D1695" s="13">
        <f t="shared" si="45"/>
        <v>0.12910708222257788</v>
      </c>
      <c r="E1695">
        <f t="shared" si="44"/>
        <v>0.69499999999999995</v>
      </c>
    </row>
    <row r="1696" spans="1:5" ht="15.6">
      <c r="A1696" s="1">
        <v>45376</v>
      </c>
      <c r="B1696" s="4">
        <v>1331.5994000000001</v>
      </c>
      <c r="C1696" s="12">
        <f>[1]!s_dq_amount("881001.WI",A1696,100000000)</f>
        <v>10489.176342999999</v>
      </c>
      <c r="D1696" s="13">
        <f t="shared" si="45"/>
        <v>0.12694985349241927</v>
      </c>
      <c r="E1696">
        <f t="shared" si="44"/>
        <v>0.64700000000000002</v>
      </c>
    </row>
    <row r="1697" spans="1:5" ht="15.6">
      <c r="A1697" s="1">
        <v>45377</v>
      </c>
      <c r="B1697" s="4">
        <v>1404.3213000000001</v>
      </c>
      <c r="C1697" s="12">
        <f>[1]!s_dq_amount("881001.WI",A1697,100000000)</f>
        <v>9608.1173519999993</v>
      </c>
      <c r="D1697" s="13">
        <f t="shared" si="45"/>
        <v>0.14615988216543591</v>
      </c>
      <c r="E1697">
        <f t="shared" si="44"/>
        <v>0.90700000000000003</v>
      </c>
    </row>
    <row r="1698" spans="1:5" ht="15.6">
      <c r="A1698" s="1">
        <v>45378</v>
      </c>
      <c r="B1698" s="4">
        <v>1294.4879000000001</v>
      </c>
      <c r="C1698" s="12">
        <f>[1]!s_dq_amount("881001.WI",A1698,100000000)</f>
        <v>8942.538407</v>
      </c>
      <c r="D1698" s="13">
        <f t="shared" si="45"/>
        <v>0.14475620244322424</v>
      </c>
      <c r="E1698">
        <f t="shared" si="44"/>
        <v>0.89700000000000002</v>
      </c>
    </row>
    <row r="1699" spans="1:5" ht="15.6">
      <c r="A1699" s="1">
        <v>45379</v>
      </c>
      <c r="B1699" s="4">
        <v>1290.3441</v>
      </c>
      <c r="C1699" s="12">
        <f>[1]!s_dq_amount("881001.WI",A1699,100000000)</f>
        <v>9371.2148300000008</v>
      </c>
      <c r="D1699" s="13">
        <f t="shared" si="45"/>
        <v>0.13769229746705103</v>
      </c>
      <c r="E1699">
        <f t="shared" si="44"/>
        <v>0.81499999999999995</v>
      </c>
    </row>
    <row r="1700" spans="1:5" ht="15.6">
      <c r="A1700" s="1">
        <v>45384</v>
      </c>
      <c r="B1700" s="4">
        <v>1268.7190000000001</v>
      </c>
      <c r="C1700" s="12">
        <f>[1]!s_dq_amount("881001.WI",A1700,100000000)</f>
        <v>9724.3343189999996</v>
      </c>
      <c r="D1700" s="13">
        <f t="shared" si="45"/>
        <v>0.13046846790541736</v>
      </c>
      <c r="E1700">
        <f t="shared" si="44"/>
        <v>0.70699999999999996</v>
      </c>
    </row>
    <row r="1701" spans="1:5" ht="15.6">
      <c r="A1701" s="1">
        <v>45385</v>
      </c>
      <c r="B1701" s="4">
        <v>1223.9938999999999</v>
      </c>
      <c r="C1701" s="12">
        <f>[1]!s_dq_amount("881001.WI",A1701,100000000)</f>
        <v>9224.6977389999993</v>
      </c>
      <c r="D1701" s="13">
        <f t="shared" si="45"/>
        <v>0.13268661311527011</v>
      </c>
      <c r="E1701">
        <f t="shared" si="44"/>
        <v>0.74299999999999999</v>
      </c>
    </row>
    <row r="1702" spans="1:5" ht="15.6">
      <c r="A1702" s="1">
        <v>45390</v>
      </c>
      <c r="B1702" s="4">
        <v>1383.5450000000001</v>
      </c>
      <c r="C1702" s="12">
        <f>[1]!s_dq_amount("881001.WI",A1702,100000000)</f>
        <v>9357.7847939999992</v>
      </c>
      <c r="D1702" s="13">
        <f t="shared" si="45"/>
        <v>0.14784962792552123</v>
      </c>
      <c r="E1702">
        <f t="shared" si="44"/>
        <v>0.91300000000000003</v>
      </c>
    </row>
    <row r="1703" spans="1:5" ht="15.6">
      <c r="A1703" s="1">
        <v>45391</v>
      </c>
      <c r="B1703" s="4">
        <v>1208.7846999999999</v>
      </c>
      <c r="C1703" s="12">
        <f>[1]!s_dq_amount("881001.WI",A1703,100000000)</f>
        <v>7996.539049</v>
      </c>
      <c r="D1703" s="13">
        <f t="shared" si="45"/>
        <v>0.1511634836762491</v>
      </c>
      <c r="E1703">
        <f t="shared" si="44"/>
        <v>0.93500000000000005</v>
      </c>
    </row>
    <row r="1704" spans="1:5" ht="15.6">
      <c r="A1704" s="1">
        <v>45392</v>
      </c>
      <c r="B1704" s="4">
        <v>1172.0461</v>
      </c>
      <c r="C1704" s="12">
        <f>[1]!s_dq_amount("881001.WI",A1704,100000000)</f>
        <v>8372.9341100000001</v>
      </c>
      <c r="D1704" s="13">
        <f t="shared" si="45"/>
        <v>0.13998033241420074</v>
      </c>
      <c r="E1704">
        <f t="shared" si="44"/>
        <v>0.84099999999999997</v>
      </c>
    </row>
    <row r="1705" spans="1:5" ht="15.6">
      <c r="A1705" s="1">
        <v>45393</v>
      </c>
      <c r="B1705" s="4">
        <v>1251.0410999999999</v>
      </c>
      <c r="C1705" s="12">
        <f>[1]!s_dq_amount("881001.WI",A1705,100000000)</f>
        <v>8178.1276699999999</v>
      </c>
      <c r="D1705" s="13">
        <f t="shared" si="45"/>
        <v>0.15297402418761702</v>
      </c>
      <c r="E1705">
        <f t="shared" si="44"/>
        <v>0.94299999999999995</v>
      </c>
    </row>
    <row r="1706" spans="1:5" ht="15.6">
      <c r="A1706" s="1">
        <v>45394</v>
      </c>
      <c r="B1706" s="4">
        <v>1242.2915</v>
      </c>
      <c r="C1706" s="12">
        <f>[1]!s_dq_amount("881001.WI",A1706,100000000)</f>
        <v>8144.8637760000001</v>
      </c>
      <c r="D1706" s="13">
        <f t="shared" si="45"/>
        <v>0.152524527624463</v>
      </c>
      <c r="E1706">
        <f t="shared" si="44"/>
        <v>0.93899999999999995</v>
      </c>
    </row>
    <row r="1707" spans="1:5" ht="15.6">
      <c r="A1707" s="1">
        <v>45397</v>
      </c>
      <c r="B1707" s="4">
        <v>1605.1328000000001</v>
      </c>
      <c r="C1707" s="12">
        <f>[1]!s_dq_amount("881001.WI",A1707,100000000)</f>
        <v>10017.934662</v>
      </c>
      <c r="D1707" s="13">
        <f t="shared" si="45"/>
        <v>0.16022592022770774</v>
      </c>
      <c r="E1707">
        <f t="shared" si="44"/>
        <v>0.95299999999999996</v>
      </c>
    </row>
    <row r="1708" spans="1:5" ht="15.6">
      <c r="A1708" s="1">
        <v>45398</v>
      </c>
      <c r="B1708" s="4">
        <v>1638.3658</v>
      </c>
      <c r="C1708" s="12">
        <f>[1]!s_dq_amount("881001.WI",A1708,100000000)</f>
        <v>9517.6738609999993</v>
      </c>
      <c r="D1708" s="13">
        <f t="shared" si="45"/>
        <v>0.17213930881929387</v>
      </c>
      <c r="E1708">
        <f t="shared" si="44"/>
        <v>0.97899999999999998</v>
      </c>
    </row>
    <row r="1709" spans="1:5" ht="15.6">
      <c r="A1709" s="1">
        <v>45399</v>
      </c>
      <c r="B1709" s="4">
        <v>1431.9349</v>
      </c>
      <c r="C1709" s="12">
        <f>[1]!s_dq_amount("881001.WI",A1709,100000000)</f>
        <v>9236.5600369999993</v>
      </c>
      <c r="D1709" s="13">
        <f t="shared" si="45"/>
        <v>0.15502902533669743</v>
      </c>
      <c r="E1709">
        <f t="shared" si="44"/>
        <v>0.94499999999999995</v>
      </c>
    </row>
    <row r="1710" spans="1:5" ht="15.6">
      <c r="A1710" s="1">
        <v>45400</v>
      </c>
      <c r="B1710" s="4">
        <v>1468.9277999999999</v>
      </c>
      <c r="C1710" s="12">
        <f>[1]!s_dq_amount("881001.WI",A1710,100000000)</f>
        <v>9553.5113999999994</v>
      </c>
      <c r="D1710" s="13">
        <f t="shared" si="45"/>
        <v>0.15375789471502593</v>
      </c>
      <c r="E1710">
        <f t="shared" si="44"/>
        <v>0.93899999999999995</v>
      </c>
    </row>
    <row r="1711" spans="1:5" ht="15.6">
      <c r="A1711" s="1">
        <v>45401</v>
      </c>
      <c r="B1711" s="4">
        <v>1349.7499</v>
      </c>
      <c r="C1711" s="12">
        <f>[1]!s_dq_amount("881001.WI",A1711,100000000)</f>
        <v>8651.3781249999993</v>
      </c>
      <c r="D1711" s="13">
        <f t="shared" si="45"/>
        <v>0.15601559433630699</v>
      </c>
      <c r="E1711">
        <f t="shared" si="44"/>
        <v>0.94499999999999995</v>
      </c>
    </row>
    <row r="1712" spans="1:5" ht="15.6">
      <c r="A1712" s="1">
        <v>45404</v>
      </c>
      <c r="B1712" s="4">
        <v>1349.2747999999999</v>
      </c>
      <c r="C1712" s="12">
        <f>[1]!s_dq_amount("881001.WI",A1712,100000000)</f>
        <v>8255.5896510000002</v>
      </c>
      <c r="D1712" s="13">
        <f t="shared" si="45"/>
        <v>0.1634377260789073</v>
      </c>
      <c r="E1712">
        <f t="shared" si="44"/>
        <v>0.95899999999999996</v>
      </c>
    </row>
    <row r="1713" spans="1:5" ht="15.6">
      <c r="A1713" s="1">
        <v>45405</v>
      </c>
      <c r="B1713" s="4">
        <v>1261.6189999999999</v>
      </c>
      <c r="C1713" s="12">
        <f>[1]!s_dq_amount("881001.WI",A1713,100000000)</f>
        <v>7791.3280050000003</v>
      </c>
      <c r="D1713" s="13">
        <f t="shared" si="45"/>
        <v>0.1619260540937783</v>
      </c>
      <c r="E1713">
        <f t="shared" si="44"/>
        <v>0.95499999999999996</v>
      </c>
    </row>
    <row r="1714" spans="1:5" ht="15.6">
      <c r="A1714" s="1">
        <v>45406</v>
      </c>
      <c r="B1714" s="4">
        <v>1192.8253999999999</v>
      </c>
      <c r="C1714" s="12">
        <f>[1]!s_dq_amount("881001.WI",A1714,100000000)</f>
        <v>7991.2914620000001</v>
      </c>
      <c r="D1714" s="13">
        <f t="shared" si="45"/>
        <v>0.1492656607097983</v>
      </c>
      <c r="E1714">
        <f t="shared" si="44"/>
        <v>0.90300000000000002</v>
      </c>
    </row>
    <row r="1715" spans="1:5" ht="15.6">
      <c r="A1715" s="1">
        <v>45407</v>
      </c>
      <c r="B1715" s="4">
        <v>1148.3454999999999</v>
      </c>
      <c r="C1715" s="12">
        <f>[1]!s_dq_amount("881001.WI",A1715,100000000)</f>
        <v>7778.926136</v>
      </c>
      <c r="D1715" s="13">
        <f t="shared" si="45"/>
        <v>0.14762262552996683</v>
      </c>
      <c r="E1715">
        <f t="shared" si="44"/>
        <v>0.88900000000000001</v>
      </c>
    </row>
    <row r="1716" spans="1:5" ht="15.6">
      <c r="A1716" s="1">
        <v>45408</v>
      </c>
      <c r="B1716" s="4">
        <v>1609.3505</v>
      </c>
      <c r="C1716" s="12">
        <f>[1]!s_dq_amount("881001.WI",A1716,100000000)</f>
        <v>10909.181329000001</v>
      </c>
      <c r="D1716" s="13">
        <f t="shared" si="45"/>
        <v>0.14752257309371558</v>
      </c>
      <c r="E1716">
        <f t="shared" si="44"/>
        <v>0.88500000000000001</v>
      </c>
    </row>
    <row r="1717" spans="1:5" ht="15.6">
      <c r="A1717" s="1">
        <v>45411</v>
      </c>
      <c r="B1717" s="4">
        <v>1844.8886</v>
      </c>
      <c r="C1717" s="12">
        <f>[1]!s_dq_amount("881001.WI",A1717,100000000)</f>
        <v>12166.654697</v>
      </c>
      <c r="D1717" s="13">
        <f t="shared" si="45"/>
        <v>0.15163482863164551</v>
      </c>
      <c r="E1717">
        <f t="shared" si="44"/>
        <v>0.91900000000000004</v>
      </c>
    </row>
    <row r="1718" spans="1:5" ht="15.6">
      <c r="A1718" s="1">
        <v>45412</v>
      </c>
      <c r="B1718" s="4">
        <v>1611.6156000000001</v>
      </c>
      <c r="C1718" s="12">
        <f>[1]!s_dq_amount("881001.WI",A1718,100000000)</f>
        <v>10353.312978</v>
      </c>
      <c r="D1718" s="13">
        <f t="shared" si="45"/>
        <v>0.15566182568078066</v>
      </c>
      <c r="E1718">
        <f t="shared" si="44"/>
        <v>0.93899999999999995</v>
      </c>
    </row>
    <row r="1719" spans="1:5" ht="15.6">
      <c r="A1719" s="1">
        <v>45418</v>
      </c>
      <c r="B1719" s="4">
        <v>1884.5549000000001</v>
      </c>
      <c r="C1719" s="12">
        <f>[1]!s_dq_amount("881001.WI",A1719,100000000)</f>
        <v>11069.302371</v>
      </c>
      <c r="D1719" s="13">
        <f t="shared" si="45"/>
        <v>0.17025055751817444</v>
      </c>
      <c r="E1719">
        <f t="shared" ref="E1719:E1782" si="46">PERCENTRANK(D1220:D1719,D1719)</f>
        <v>0.97499999999999998</v>
      </c>
    </row>
    <row r="1720" spans="1:5" ht="15.6">
      <c r="A1720" s="1">
        <v>45419</v>
      </c>
      <c r="B1720" s="4">
        <v>1361.6596</v>
      </c>
      <c r="C1720" s="12">
        <f>[1]!s_dq_amount("881001.WI",A1720,100000000)</f>
        <v>9727.2557730000008</v>
      </c>
      <c r="D1720" s="13">
        <f t="shared" si="45"/>
        <v>0.13998394118303811</v>
      </c>
      <c r="E1720">
        <f t="shared" si="46"/>
        <v>0.81100000000000005</v>
      </c>
    </row>
    <row r="1721" spans="1:5" ht="15.6">
      <c r="A1721" s="1">
        <v>45420</v>
      </c>
      <c r="B1721" s="4">
        <v>1239.6531</v>
      </c>
      <c r="C1721" s="12">
        <f>[1]!s_dq_amount("881001.WI",A1721,100000000)</f>
        <v>8685.5504849999998</v>
      </c>
      <c r="D1721" s="13">
        <f t="shared" si="45"/>
        <v>0.14272591036582985</v>
      </c>
      <c r="E1721">
        <f t="shared" si="46"/>
        <v>0.84499999999999997</v>
      </c>
    </row>
    <row r="1722" spans="1:5" ht="15.6">
      <c r="A1722" s="1">
        <v>45421</v>
      </c>
      <c r="B1722" s="4">
        <v>1306.4829999999999</v>
      </c>
      <c r="C1722" s="12">
        <f>[1]!s_dq_amount("881001.WI",A1722,100000000)</f>
        <v>9055.3598899999997</v>
      </c>
      <c r="D1722" s="13">
        <f t="shared" si="45"/>
        <v>0.14427731375345701</v>
      </c>
      <c r="E1722">
        <f t="shared" si="46"/>
        <v>0.85899999999999999</v>
      </c>
    </row>
    <row r="1723" spans="1:5" ht="15.6">
      <c r="A1723" s="1">
        <v>45422</v>
      </c>
      <c r="B1723" s="4">
        <v>1296.0787</v>
      </c>
      <c r="C1723" s="12">
        <f>[1]!s_dq_amount("881001.WI",A1723,100000000)</f>
        <v>9165.5863590000008</v>
      </c>
      <c r="D1723" s="13">
        <f t="shared" si="45"/>
        <v>0.14140706870623027</v>
      </c>
      <c r="E1723">
        <f t="shared" si="46"/>
        <v>0.82499999999999996</v>
      </c>
    </row>
    <row r="1724" spans="1:5" ht="15.6">
      <c r="A1724" s="1">
        <v>45425</v>
      </c>
      <c r="B1724" s="4">
        <v>1279.4585</v>
      </c>
      <c r="C1724" s="12">
        <f>[1]!s_dq_amount("881001.WI",A1724,100000000)</f>
        <v>9132.7428550000004</v>
      </c>
      <c r="D1724" s="13">
        <f t="shared" si="45"/>
        <v>0.14009575439863842</v>
      </c>
      <c r="E1724">
        <f t="shared" si="46"/>
        <v>0.80700000000000005</v>
      </c>
    </row>
    <row r="1725" spans="1:5" ht="15.6">
      <c r="A1725" s="1">
        <v>45426</v>
      </c>
      <c r="B1725" s="4">
        <v>1080.6651999999999</v>
      </c>
      <c r="C1725" s="12">
        <f>[1]!s_dq_amount("881001.WI",A1725,100000000)</f>
        <v>8274.2799919999998</v>
      </c>
      <c r="D1725" s="13">
        <f t="shared" si="45"/>
        <v>0.1306053458481998</v>
      </c>
      <c r="E1725">
        <f t="shared" si="46"/>
        <v>0.65900000000000003</v>
      </c>
    </row>
    <row r="1726" spans="1:5" ht="15.6">
      <c r="A1726" s="1">
        <v>45428</v>
      </c>
      <c r="B1726" s="4">
        <v>1294.0144</v>
      </c>
      <c r="C1726" s="12">
        <f>[1]!s_dq_amount("881001.WI",A1726,100000000)</f>
        <v>8503.0429559999993</v>
      </c>
      <c r="D1726" s="13">
        <f t="shared" si="45"/>
        <v>0.15218250768531105</v>
      </c>
      <c r="E1726">
        <f t="shared" si="46"/>
        <v>0.91900000000000004</v>
      </c>
    </row>
    <row r="1727" spans="1:5" ht="15.6">
      <c r="A1727" s="1">
        <v>45429</v>
      </c>
      <c r="B1727" s="4">
        <v>1330.5615</v>
      </c>
      <c r="C1727" s="12">
        <f>[1]!s_dq_amount("881001.WI",A1727,100000000)</f>
        <v>8899.7340609999992</v>
      </c>
      <c r="D1727" s="13">
        <f t="shared" si="45"/>
        <v>0.14950575948451367</v>
      </c>
      <c r="E1727">
        <f t="shared" si="46"/>
        <v>0.89500000000000002</v>
      </c>
    </row>
    <row r="1728" spans="1:5" ht="15.6">
      <c r="A1728" s="1">
        <v>45432</v>
      </c>
      <c r="B1728" s="4">
        <v>1433.0505000000001</v>
      </c>
      <c r="C1728" s="12">
        <f>[1]!s_dq_amount("881001.WI",A1728,100000000)</f>
        <v>9979.6593190000003</v>
      </c>
      <c r="D1728" s="13">
        <f t="shared" si="45"/>
        <v>0.14359713635430965</v>
      </c>
      <c r="E1728">
        <f t="shared" si="46"/>
        <v>0.84899999999999998</v>
      </c>
    </row>
    <row r="1729" spans="1:5" ht="15.6">
      <c r="A1729" s="1">
        <v>45433</v>
      </c>
      <c r="B1729" s="4">
        <v>1115.1978999999999</v>
      </c>
      <c r="C1729" s="12">
        <f>[1]!s_dq_amount("881001.WI",A1729,100000000)</f>
        <v>8017.6308520000002</v>
      </c>
      <c r="D1729" s="13">
        <f t="shared" si="45"/>
        <v>0.1390931960557667</v>
      </c>
      <c r="E1729">
        <f t="shared" si="46"/>
        <v>0.77700000000000002</v>
      </c>
    </row>
    <row r="1730" spans="1:5" ht="15.6">
      <c r="A1730" s="1">
        <v>45434</v>
      </c>
      <c r="B1730" s="4">
        <v>1134.3578</v>
      </c>
      <c r="C1730" s="12">
        <f>[1]!s_dq_amount("881001.WI",A1730,100000000)</f>
        <v>8341.3865380000007</v>
      </c>
      <c r="D1730" s="13">
        <f t="shared" si="45"/>
        <v>0.13599151589874445</v>
      </c>
      <c r="E1730">
        <f t="shared" si="46"/>
        <v>0.747</v>
      </c>
    </row>
    <row r="1731" spans="1:5" ht="15.6">
      <c r="A1731" s="1">
        <v>45435</v>
      </c>
      <c r="B1731" s="4">
        <v>1190.6267</v>
      </c>
      <c r="C1731" s="12">
        <f>[1]!s_dq_amount("881001.WI",A1731,100000000)</f>
        <v>8557.1171369999993</v>
      </c>
      <c r="D1731" s="13">
        <f t="shared" si="45"/>
        <v>0.13913876378434342</v>
      </c>
      <c r="E1731">
        <f t="shared" si="46"/>
        <v>0.77700000000000002</v>
      </c>
    </row>
    <row r="1732" spans="1:5" ht="15.6">
      <c r="A1732" s="1">
        <v>45436</v>
      </c>
      <c r="B1732" s="4">
        <v>1076.9648999999999</v>
      </c>
      <c r="C1732" s="12">
        <f>[1]!s_dq_amount("881001.WI",A1732,100000000)</f>
        <v>7690.7153589999998</v>
      </c>
      <c r="D1732" s="13">
        <f t="shared" ref="D1732:D1795" si="47">B1732/C1732</f>
        <v>0.14003442459220522</v>
      </c>
      <c r="E1732">
        <f t="shared" si="46"/>
        <v>0.79900000000000004</v>
      </c>
    </row>
    <row r="1733" spans="1:5" ht="15.6">
      <c r="A1733" s="1">
        <v>45439</v>
      </c>
      <c r="B1733" s="4">
        <v>1118.7916</v>
      </c>
      <c r="C1733" s="12">
        <f>[1]!s_dq_amount("881001.WI",A1733,100000000)</f>
        <v>7783.8645390000001</v>
      </c>
      <c r="D1733" s="13">
        <f t="shared" si="47"/>
        <v>0.14373215186292695</v>
      </c>
      <c r="E1733">
        <f t="shared" si="46"/>
        <v>0.85299999999999998</v>
      </c>
    </row>
    <row r="1734" spans="1:5" ht="15.6">
      <c r="A1734" s="1">
        <v>45440</v>
      </c>
      <c r="B1734" s="4">
        <v>1040.9639</v>
      </c>
      <c r="C1734" s="12">
        <f>[1]!s_dq_amount("881001.WI",A1734,100000000)</f>
        <v>7453.1252599999998</v>
      </c>
      <c r="D1734" s="13">
        <f t="shared" si="47"/>
        <v>0.13966810749669328</v>
      </c>
      <c r="E1734">
        <f t="shared" si="46"/>
        <v>0.78700000000000003</v>
      </c>
    </row>
    <row r="1735" spans="1:5" ht="15.6">
      <c r="A1735" s="1">
        <v>45441</v>
      </c>
      <c r="B1735" s="4">
        <v>1044.5705</v>
      </c>
      <c r="C1735" s="12">
        <f>[1]!s_dq_amount("881001.WI",A1735,100000000)</f>
        <v>7117.3137790000001</v>
      </c>
      <c r="D1735" s="13">
        <f t="shared" si="47"/>
        <v>0.1467647110180893</v>
      </c>
      <c r="E1735">
        <f t="shared" si="46"/>
        <v>0.873</v>
      </c>
    </row>
    <row r="1736" spans="1:5" ht="15.6">
      <c r="A1736" s="1">
        <v>45442</v>
      </c>
      <c r="B1736" s="4">
        <v>1093.0555999999999</v>
      </c>
      <c r="C1736" s="12">
        <f>[1]!s_dq_amount("881001.WI",A1736,100000000)</f>
        <v>7266.9667909999998</v>
      </c>
      <c r="D1736" s="13">
        <f t="shared" si="47"/>
        <v>0.15041428307526167</v>
      </c>
      <c r="E1736">
        <f t="shared" si="46"/>
        <v>0.90300000000000002</v>
      </c>
    </row>
    <row r="1737" spans="1:5" ht="15.6">
      <c r="A1737" s="1">
        <v>45443</v>
      </c>
      <c r="B1737" s="4">
        <v>1384.3545999999999</v>
      </c>
      <c r="C1737" s="12">
        <f>[1]!s_dq_amount("881001.WI",A1737,100000000)</f>
        <v>7176.9648859999998</v>
      </c>
      <c r="D1737" s="13">
        <f t="shared" si="47"/>
        <v>0.19288858479723653</v>
      </c>
      <c r="E1737">
        <f t="shared" si="46"/>
        <v>0.99299999999999999</v>
      </c>
    </row>
    <row r="1738" spans="1:5" ht="15.6">
      <c r="A1738" s="1">
        <v>45446</v>
      </c>
      <c r="B1738" s="4">
        <v>1366.509</v>
      </c>
      <c r="C1738" s="12">
        <f>[1]!s_dq_amount("881001.WI",A1738,100000000)</f>
        <v>8337.0310169999993</v>
      </c>
      <c r="D1738" s="13">
        <f t="shared" si="47"/>
        <v>0.16390835025245296</v>
      </c>
      <c r="E1738">
        <f t="shared" si="46"/>
        <v>0.95499999999999996</v>
      </c>
    </row>
    <row r="1739" spans="1:5" ht="15.6">
      <c r="A1739" s="1">
        <v>45447</v>
      </c>
      <c r="B1739" s="4">
        <v>1165.3214</v>
      </c>
      <c r="C1739" s="12">
        <f>[1]!s_dq_amount("881001.WI",A1739,100000000)</f>
        <v>7487.8966019999998</v>
      </c>
      <c r="D1739" s="13">
        <f t="shared" si="47"/>
        <v>0.15562733594488276</v>
      </c>
      <c r="E1739">
        <f t="shared" si="46"/>
        <v>0.93100000000000005</v>
      </c>
    </row>
    <row r="1740" spans="1:5" ht="15.6">
      <c r="A1740" s="1">
        <v>45448</v>
      </c>
      <c r="B1740" s="4">
        <v>1057.0545999999999</v>
      </c>
      <c r="C1740" s="12">
        <f>[1]!s_dq_amount("881001.WI",A1740,100000000)</f>
        <v>6913.1612299999997</v>
      </c>
      <c r="D1740" s="13">
        <f t="shared" si="47"/>
        <v>0.15290466471588426</v>
      </c>
      <c r="E1740">
        <f t="shared" si="46"/>
        <v>0.91700000000000004</v>
      </c>
    </row>
    <row r="1741" spans="1:5" ht="15.6">
      <c r="A1741" s="1">
        <v>45449</v>
      </c>
      <c r="B1741" s="4">
        <v>1272.5002999999999</v>
      </c>
      <c r="C1741" s="12">
        <f>[1]!s_dq_amount("881001.WI",A1741,100000000)</f>
        <v>8490.6049509999993</v>
      </c>
      <c r="D1741" s="13">
        <f t="shared" si="47"/>
        <v>0.14987157067649562</v>
      </c>
      <c r="E1741">
        <f t="shared" si="46"/>
        <v>0.89100000000000001</v>
      </c>
    </row>
    <row r="1742" spans="1:5" ht="15.6">
      <c r="A1742" s="1">
        <v>45450</v>
      </c>
      <c r="B1742" s="4">
        <v>1212.1539</v>
      </c>
      <c r="C1742" s="12">
        <f>[1]!s_dq_amount("881001.WI",A1742,100000000)</f>
        <v>7190.0374599999996</v>
      </c>
      <c r="D1742" s="13">
        <f t="shared" si="47"/>
        <v>0.16858798118139431</v>
      </c>
      <c r="E1742">
        <f t="shared" si="46"/>
        <v>0.96899999999999997</v>
      </c>
    </row>
    <row r="1743" spans="1:5" ht="15.6">
      <c r="A1743" s="1">
        <v>45454</v>
      </c>
      <c r="B1743" s="4">
        <v>1242.9349</v>
      </c>
      <c r="C1743" s="12">
        <f>[1]!s_dq_amount("881001.WI",A1743,100000000)</f>
        <v>7051.8957719999999</v>
      </c>
      <c r="D1743" s="13">
        <f t="shared" si="47"/>
        <v>0.17625542693571167</v>
      </c>
      <c r="E1743">
        <f t="shared" si="46"/>
        <v>0.98099999999999998</v>
      </c>
    </row>
    <row r="1744" spans="1:5" ht="15.6">
      <c r="A1744" s="1">
        <v>45455</v>
      </c>
      <c r="B1744" s="4">
        <v>1094.3047999999999</v>
      </c>
      <c r="C1744" s="12">
        <f>[1]!s_dq_amount("881001.WI",A1744,100000000)</f>
        <v>6940.4636689999998</v>
      </c>
      <c r="D1744" s="13">
        <f t="shared" si="47"/>
        <v>0.15767027279283635</v>
      </c>
      <c r="E1744">
        <f t="shared" si="46"/>
        <v>0.93300000000000005</v>
      </c>
    </row>
    <row r="1745" spans="1:5" ht="15.6">
      <c r="A1745" s="1">
        <v>45456</v>
      </c>
      <c r="B1745" s="4">
        <v>1178.1259</v>
      </c>
      <c r="C1745" s="12">
        <f>[1]!s_dq_amount("881001.WI",A1745,100000000)</f>
        <v>7549.8075010000002</v>
      </c>
      <c r="D1745" s="13">
        <f t="shared" si="47"/>
        <v>0.15604714422771082</v>
      </c>
      <c r="E1745">
        <f t="shared" si="46"/>
        <v>0.92900000000000005</v>
      </c>
    </row>
    <row r="1746" spans="1:5" ht="15.6">
      <c r="A1746" s="1">
        <v>45457</v>
      </c>
      <c r="B1746" s="4">
        <v>1890.1432</v>
      </c>
      <c r="C1746" s="12">
        <f>[1]!s_dq_amount("881001.WI",A1746,100000000)</f>
        <v>8507.2536889999992</v>
      </c>
      <c r="D1746" s="13">
        <f t="shared" si="47"/>
        <v>0.2221801851805574</v>
      </c>
      <c r="E1746">
        <f t="shared" si="46"/>
        <v>1</v>
      </c>
    </row>
    <row r="1747" spans="1:5" ht="15.6">
      <c r="A1747" s="1">
        <v>45460</v>
      </c>
      <c r="B1747" s="4">
        <v>1241.9918</v>
      </c>
      <c r="C1747" s="12">
        <f>[1]!s_dq_amount("881001.WI",A1747,100000000)</f>
        <v>7538.9817830000002</v>
      </c>
      <c r="D1747" s="13">
        <f t="shared" si="47"/>
        <v>0.16474264506125016</v>
      </c>
      <c r="E1747">
        <f t="shared" si="46"/>
        <v>0.94899999999999995</v>
      </c>
    </row>
    <row r="1748" spans="1:5" ht="15.6">
      <c r="A1748" s="1">
        <v>45461</v>
      </c>
      <c r="B1748" s="4">
        <v>1126.9303</v>
      </c>
      <c r="C1748" s="12">
        <f>[1]!s_dq_amount("881001.WI",A1748,100000000)</f>
        <v>7394.8928159999996</v>
      </c>
      <c r="D1748" s="13">
        <f t="shared" si="47"/>
        <v>0.15239305396850528</v>
      </c>
      <c r="E1748">
        <f t="shared" si="46"/>
        <v>0.89900000000000002</v>
      </c>
    </row>
    <row r="1749" spans="1:5" ht="15.6">
      <c r="A1749" s="1">
        <v>45462</v>
      </c>
      <c r="B1749" s="4">
        <v>992.70609999999999</v>
      </c>
      <c r="C1749" s="12">
        <f>[1]!s_dq_amount("881001.WI",A1749,100000000)</f>
        <v>7087.7653140000002</v>
      </c>
      <c r="D1749" s="13">
        <f t="shared" si="47"/>
        <v>0.14005910975059691</v>
      </c>
      <c r="E1749">
        <f t="shared" si="46"/>
        <v>0.76900000000000002</v>
      </c>
    </row>
    <row r="1750" spans="1:5" ht="15.6">
      <c r="A1750" s="1">
        <v>45463</v>
      </c>
      <c r="B1750" s="4">
        <v>1042.3444999999999</v>
      </c>
      <c r="C1750" s="12">
        <f>[1]!s_dq_amount("881001.WI",A1750,100000000)</f>
        <v>7277.2817560000003</v>
      </c>
      <c r="D1750" s="13">
        <f t="shared" si="47"/>
        <v>0.14323267051472946</v>
      </c>
      <c r="E1750">
        <f t="shared" si="46"/>
        <v>0.81299999999999994</v>
      </c>
    </row>
    <row r="1751" spans="1:5" ht="15.6">
      <c r="A1751" s="1">
        <v>45464</v>
      </c>
      <c r="B1751" s="4">
        <v>1284.7253000000001</v>
      </c>
      <c r="C1751" s="12">
        <f>[1]!s_dq_amount("881001.WI",A1751,100000000)</f>
        <v>6233.7442840000003</v>
      </c>
      <c r="D1751" s="13">
        <f t="shared" si="47"/>
        <v>0.20609207588085915</v>
      </c>
      <c r="E1751">
        <f t="shared" si="46"/>
        <v>0.997</v>
      </c>
    </row>
    <row r="1752" spans="1:5" ht="15.6">
      <c r="A1752" s="1">
        <v>45467</v>
      </c>
      <c r="B1752" s="4">
        <v>1205.8158000000001</v>
      </c>
      <c r="C1752" s="12">
        <f>[1]!s_dq_amount("881001.WI",A1752,100000000)</f>
        <v>6985.5752860000002</v>
      </c>
      <c r="D1752" s="13">
        <f t="shared" si="47"/>
        <v>0.17261510335685759</v>
      </c>
      <c r="E1752">
        <f t="shared" si="46"/>
        <v>0.97099999999999997</v>
      </c>
    </row>
    <row r="1753" spans="1:5" ht="15.6">
      <c r="A1753" s="1">
        <v>45468</v>
      </c>
      <c r="B1753" s="4">
        <v>1131.7954</v>
      </c>
      <c r="C1753" s="12">
        <f>[1]!s_dq_amount("881001.WI",A1753,100000000)</f>
        <v>6510.182315</v>
      </c>
      <c r="D1753" s="13">
        <f t="shared" si="47"/>
        <v>0.17385003141805253</v>
      </c>
      <c r="E1753">
        <f t="shared" si="46"/>
        <v>0.97299999999999998</v>
      </c>
    </row>
    <row r="1754" spans="1:5" ht="15.6">
      <c r="A1754" s="1">
        <v>45469</v>
      </c>
      <c r="B1754" s="4">
        <v>967.60659999999996</v>
      </c>
      <c r="C1754" s="12">
        <f>[1]!s_dq_amount("881001.WI",A1754,100000000)</f>
        <v>6461.3356180000001</v>
      </c>
      <c r="D1754" s="13">
        <f t="shared" si="47"/>
        <v>0.14975334160083556</v>
      </c>
      <c r="E1754">
        <f t="shared" si="46"/>
        <v>0.86899999999999999</v>
      </c>
    </row>
    <row r="1755" spans="1:5" ht="15.6">
      <c r="A1755" s="1">
        <v>45470</v>
      </c>
      <c r="B1755" s="4">
        <v>1029.3151</v>
      </c>
      <c r="C1755" s="12">
        <f>[1]!s_dq_amount("881001.WI",A1755,100000000)</f>
        <v>6290.4408359999998</v>
      </c>
      <c r="D1755" s="13">
        <f t="shared" si="47"/>
        <v>0.16363163200093406</v>
      </c>
      <c r="E1755">
        <f t="shared" si="46"/>
        <v>0.93899999999999995</v>
      </c>
    </row>
    <row r="1756" spans="1:5" ht="15.6">
      <c r="A1756" s="1">
        <v>45471</v>
      </c>
      <c r="B1756" s="4">
        <v>1082.7646999999999</v>
      </c>
      <c r="C1756" s="12">
        <f>[1]!s_dq_amount("881001.WI",A1756,100000000)</f>
        <v>7057.6918969999997</v>
      </c>
      <c r="D1756" s="13">
        <f t="shared" si="47"/>
        <v>0.15341626069852224</v>
      </c>
      <c r="E1756">
        <f t="shared" si="46"/>
        <v>0.90100000000000002</v>
      </c>
    </row>
    <row r="1757" spans="1:5" ht="15.6">
      <c r="A1757" s="1">
        <v>45475</v>
      </c>
      <c r="B1757" s="4">
        <v>1110.2481</v>
      </c>
      <c r="C1757" s="12">
        <f>[1]!s_dq_amount("881001.WI",A1757,100000000)</f>
        <v>6472.0192189999998</v>
      </c>
      <c r="D1757" s="13">
        <f t="shared" si="47"/>
        <v>0.17154585955811577</v>
      </c>
      <c r="E1757">
        <f t="shared" si="46"/>
        <v>0.96499999999999997</v>
      </c>
    </row>
    <row r="1758" spans="1:5" ht="15.6">
      <c r="A1758" s="1">
        <v>45476</v>
      </c>
      <c r="B1758" s="4">
        <v>890.64260000000002</v>
      </c>
      <c r="C1758" s="12">
        <f>[1]!s_dq_amount("881001.WI",A1758,100000000)</f>
        <v>5828.9741329999997</v>
      </c>
      <c r="D1758" s="13">
        <f t="shared" si="47"/>
        <v>0.15279577155056145</v>
      </c>
      <c r="E1758">
        <f t="shared" si="46"/>
        <v>0.89100000000000001</v>
      </c>
    </row>
    <row r="1759" spans="1:5" ht="15.6">
      <c r="A1759" s="1">
        <v>45477</v>
      </c>
      <c r="B1759" s="4">
        <v>928.90250000000003</v>
      </c>
      <c r="C1759" s="12">
        <f>[1]!s_dq_amount("881001.WI",A1759,100000000)</f>
        <v>5859.3577939999996</v>
      </c>
      <c r="D1759" s="13">
        <f t="shared" si="47"/>
        <v>0.15853315886447472</v>
      </c>
      <c r="E1759">
        <f t="shared" si="46"/>
        <v>0.92100000000000004</v>
      </c>
    </row>
    <row r="1760" spans="1:5" ht="15.6">
      <c r="A1760" s="1">
        <v>45478</v>
      </c>
      <c r="B1760" s="4">
        <v>1085.3003000000001</v>
      </c>
      <c r="C1760" s="12">
        <f>[1]!s_dq_amount("881001.WI",A1760,100000000)</f>
        <v>5772.4984759999998</v>
      </c>
      <c r="D1760" s="13">
        <f t="shared" si="47"/>
        <v>0.18801222806940421</v>
      </c>
      <c r="E1760">
        <f t="shared" si="46"/>
        <v>0.98699999999999999</v>
      </c>
    </row>
    <row r="1761" spans="1:5" ht="15.6">
      <c r="A1761" s="1">
        <v>45481</v>
      </c>
      <c r="B1761" s="4">
        <v>1060.1194</v>
      </c>
      <c r="C1761" s="12">
        <f>[1]!s_dq_amount("881001.WI",A1761,100000000)</f>
        <v>5842.0696870000002</v>
      </c>
      <c r="D1761" s="13">
        <f t="shared" si="47"/>
        <v>0.18146298431855731</v>
      </c>
      <c r="E1761">
        <f t="shared" si="46"/>
        <v>0.98299999999999998</v>
      </c>
    </row>
    <row r="1762" spans="1:5" ht="15.6">
      <c r="A1762" s="1">
        <v>45482</v>
      </c>
      <c r="B1762" s="4">
        <v>1256.5328</v>
      </c>
      <c r="C1762" s="12">
        <f>[1]!s_dq_amount("881001.WI",A1762,100000000)</f>
        <v>7269.8689199999999</v>
      </c>
      <c r="D1762" s="13">
        <f t="shared" si="47"/>
        <v>0.1728411906496933</v>
      </c>
      <c r="E1762">
        <f t="shared" si="46"/>
        <v>0.96499999999999997</v>
      </c>
    </row>
    <row r="1763" spans="1:5" ht="15.6">
      <c r="A1763" s="1">
        <v>45483</v>
      </c>
      <c r="B1763" s="4">
        <v>1126.8748000000001</v>
      </c>
      <c r="C1763" s="12">
        <f>[1]!s_dq_amount("881001.WI",A1763,100000000)</f>
        <v>6799.0689810000003</v>
      </c>
      <c r="D1763" s="13">
        <f t="shared" si="47"/>
        <v>0.16573957451366531</v>
      </c>
      <c r="E1763">
        <f t="shared" si="46"/>
        <v>0.94099999999999995</v>
      </c>
    </row>
    <row r="1764" spans="1:5" ht="15.6">
      <c r="A1764" s="1">
        <v>45484</v>
      </c>
      <c r="B1764" s="4">
        <v>1230.7373</v>
      </c>
      <c r="C1764" s="12">
        <f>[1]!s_dq_amount("881001.WI",A1764,100000000)</f>
        <v>7898.6394339999997</v>
      </c>
      <c r="D1764" s="13">
        <f t="shared" si="47"/>
        <v>0.15581636689253639</v>
      </c>
      <c r="E1764">
        <f t="shared" si="46"/>
        <v>0.90100000000000002</v>
      </c>
    </row>
    <row r="1765" spans="1:5" ht="15.6">
      <c r="A1765" s="1">
        <v>45485</v>
      </c>
      <c r="B1765" s="4">
        <v>1108.8152</v>
      </c>
      <c r="C1765" s="12">
        <f>[1]!s_dq_amount("881001.WI",A1765,100000000)</f>
        <v>6898.6438289999996</v>
      </c>
      <c r="D1765" s="13">
        <f t="shared" si="47"/>
        <v>0.16072944588599372</v>
      </c>
      <c r="E1765">
        <f t="shared" si="46"/>
        <v>0.91500000000000004</v>
      </c>
    </row>
    <row r="1766" spans="1:5" ht="15.6">
      <c r="A1766" s="1">
        <v>45488</v>
      </c>
      <c r="B1766" s="4">
        <v>1002.2872</v>
      </c>
      <c r="C1766" s="12">
        <f>[1]!s_dq_amount("881001.WI",A1766,100000000)</f>
        <v>6049.0718290000004</v>
      </c>
      <c r="D1766" s="13">
        <f t="shared" si="47"/>
        <v>0.165692725815374</v>
      </c>
      <c r="E1766">
        <f t="shared" si="46"/>
        <v>0.93899999999999995</v>
      </c>
    </row>
    <row r="1767" spans="1:5" ht="15.6">
      <c r="A1767" s="1">
        <v>45489</v>
      </c>
      <c r="B1767" s="4">
        <v>1092.3579999999999</v>
      </c>
      <c r="C1767" s="12">
        <f>[1]!s_dq_amount("881001.WI",A1767,100000000)</f>
        <v>6463.5662009999996</v>
      </c>
      <c r="D1767" s="13">
        <f t="shared" si="47"/>
        <v>0.16900236897565893</v>
      </c>
      <c r="E1767">
        <f t="shared" si="46"/>
        <v>0.95099999999999996</v>
      </c>
    </row>
    <row r="1768" spans="1:5" ht="15.6">
      <c r="A1768" s="1">
        <v>45490</v>
      </c>
      <c r="B1768" s="4">
        <v>1116.2434000000001</v>
      </c>
      <c r="C1768" s="12">
        <f>[1]!s_dq_amount("881001.WI",A1768,100000000)</f>
        <v>6879.0163329999996</v>
      </c>
      <c r="D1768" s="13">
        <f t="shared" si="47"/>
        <v>0.16226788045918136</v>
      </c>
      <c r="E1768">
        <f t="shared" si="46"/>
        <v>0.91900000000000004</v>
      </c>
    </row>
    <row r="1769" spans="1:5" ht="15.6">
      <c r="A1769" s="1">
        <v>45491</v>
      </c>
      <c r="B1769" s="4">
        <v>1170.6907000000001</v>
      </c>
      <c r="C1769" s="12">
        <f>[1]!s_dq_amount("881001.WI",A1769,100000000)</f>
        <v>6817.0706360000004</v>
      </c>
      <c r="D1769" s="13">
        <f t="shared" si="47"/>
        <v>0.17172928997064305</v>
      </c>
      <c r="E1769">
        <f t="shared" si="46"/>
        <v>0.95899999999999996</v>
      </c>
    </row>
    <row r="1770" spans="1:5" ht="15.6">
      <c r="A1770" s="1">
        <v>45492</v>
      </c>
      <c r="B1770" s="4">
        <v>1171.1514999999999</v>
      </c>
      <c r="C1770" s="12">
        <f>[1]!s_dq_amount("881001.WI",A1770,100000000)</f>
        <v>6765.0191080000004</v>
      </c>
      <c r="D1770" s="13">
        <f t="shared" si="47"/>
        <v>0.17311872757536634</v>
      </c>
      <c r="E1770">
        <f t="shared" si="46"/>
        <v>0.96499999999999997</v>
      </c>
    </row>
    <row r="1771" spans="1:5" ht="15.6">
      <c r="A1771" s="1">
        <v>45495</v>
      </c>
      <c r="B1771" s="4">
        <v>1114.2049999999999</v>
      </c>
      <c r="C1771" s="12">
        <f>[1]!s_dq_amount("881001.WI",A1771,100000000)</f>
        <v>6612.7659460000004</v>
      </c>
      <c r="D1771" s="13">
        <f t="shared" si="47"/>
        <v>0.16849303439719834</v>
      </c>
      <c r="E1771">
        <f t="shared" si="46"/>
        <v>0.94299999999999995</v>
      </c>
    </row>
    <row r="1772" spans="1:5" ht="15.6">
      <c r="A1772" s="1">
        <v>45496</v>
      </c>
      <c r="B1772" s="4">
        <v>1067.8385000000001</v>
      </c>
      <c r="C1772" s="12">
        <f>[1]!s_dq_amount("881001.WI",A1772,100000000)</f>
        <v>6666.3390760000002</v>
      </c>
      <c r="D1772" s="13">
        <f t="shared" si="47"/>
        <v>0.16018364620011719</v>
      </c>
      <c r="E1772">
        <f t="shared" si="46"/>
        <v>0.89900000000000002</v>
      </c>
    </row>
    <row r="1773" spans="1:5" ht="15.6">
      <c r="A1773" s="1">
        <v>45497</v>
      </c>
      <c r="B1773" s="4">
        <v>1080.4244000000001</v>
      </c>
      <c r="C1773" s="12">
        <f>[1]!s_dq_amount("881001.WI",A1773,100000000)</f>
        <v>6314.3370329999998</v>
      </c>
      <c r="D1773" s="13">
        <f t="shared" si="47"/>
        <v>0.17110654600055147</v>
      </c>
      <c r="E1773">
        <f t="shared" si="46"/>
        <v>0.95099999999999996</v>
      </c>
    </row>
    <row r="1774" spans="1:5" ht="15.6">
      <c r="A1774" s="1">
        <v>45498</v>
      </c>
      <c r="B1774" s="4">
        <v>1070.9353000000001</v>
      </c>
      <c r="C1774" s="12">
        <f>[1]!s_dq_amount("881001.WI",A1774,100000000)</f>
        <v>5928.6933429999999</v>
      </c>
      <c r="D1774" s="13">
        <f t="shared" si="47"/>
        <v>0.18063597458020864</v>
      </c>
      <c r="E1774">
        <f t="shared" si="46"/>
        <v>0.97899999999999998</v>
      </c>
    </row>
    <row r="1775" spans="1:5" ht="15.6">
      <c r="A1775" s="1">
        <v>45499</v>
      </c>
      <c r="B1775" s="4">
        <v>1039.4296999999999</v>
      </c>
      <c r="C1775" s="12">
        <f>[1]!s_dq_amount("881001.WI",A1775,100000000)</f>
        <v>6103.6515159999999</v>
      </c>
      <c r="D1775" s="13">
        <f t="shared" si="47"/>
        <v>0.17029637050464921</v>
      </c>
      <c r="E1775">
        <f t="shared" si="46"/>
        <v>0.94699999999999995</v>
      </c>
    </row>
    <row r="1776" spans="1:5" ht="15.6">
      <c r="A1776" s="1">
        <v>45502</v>
      </c>
      <c r="B1776" s="4">
        <v>941.72450000000003</v>
      </c>
      <c r="C1776" s="12">
        <f>[1]!s_dq_amount("881001.WI",A1776,100000000)</f>
        <v>5896.9902300000003</v>
      </c>
      <c r="D1776" s="13">
        <f t="shared" si="47"/>
        <v>0.15969578772729287</v>
      </c>
      <c r="E1776">
        <f t="shared" si="46"/>
        <v>0.89100000000000001</v>
      </c>
    </row>
    <row r="1777" spans="1:5" ht="15.6">
      <c r="A1777" s="1">
        <v>45503</v>
      </c>
      <c r="B1777" s="4">
        <v>948.04809999999998</v>
      </c>
      <c r="C1777" s="12">
        <f>[1]!s_dq_amount("881001.WI",A1777,100000000)</f>
        <v>6035.0411709999998</v>
      </c>
      <c r="D1777" s="13">
        <f t="shared" si="47"/>
        <v>0.15709057703792093</v>
      </c>
      <c r="E1777">
        <f t="shared" si="46"/>
        <v>0.88100000000000001</v>
      </c>
    </row>
    <row r="1778" spans="1:5" ht="15.6">
      <c r="A1778" s="1">
        <v>45504</v>
      </c>
      <c r="B1778" s="4">
        <v>1394.0047999999999</v>
      </c>
      <c r="C1778" s="12">
        <f>[1]!s_dq_amount("881001.WI",A1778,100000000)</f>
        <v>9080.6551390000004</v>
      </c>
      <c r="D1778" s="13">
        <f t="shared" si="47"/>
        <v>0.15351368140972188</v>
      </c>
      <c r="E1778">
        <f t="shared" si="46"/>
        <v>0.86099999999999999</v>
      </c>
    </row>
    <row r="1779" spans="1:5" ht="15.6">
      <c r="A1779" s="1">
        <v>45505</v>
      </c>
      <c r="B1779" s="4">
        <v>1154.3186000000001</v>
      </c>
      <c r="C1779" s="12">
        <f>[1]!s_dq_amount("881001.WI",A1779,100000000)</f>
        <v>7865.0859549999996</v>
      </c>
      <c r="D1779" s="13">
        <f t="shared" si="47"/>
        <v>0.14676490588970303</v>
      </c>
      <c r="E1779">
        <f t="shared" si="46"/>
        <v>0.79300000000000004</v>
      </c>
    </row>
    <row r="1780" spans="1:5" ht="15.6">
      <c r="A1780" s="1">
        <v>45506</v>
      </c>
      <c r="B1780" s="4">
        <v>1049.8207</v>
      </c>
      <c r="C1780" s="12">
        <f>[1]!s_dq_amount("881001.WI",A1780,100000000)</f>
        <v>7261.3458309999996</v>
      </c>
      <c r="D1780" s="13">
        <f t="shared" si="47"/>
        <v>0.14457660114714899</v>
      </c>
      <c r="E1780">
        <f t="shared" si="46"/>
        <v>0.77500000000000002</v>
      </c>
    </row>
    <row r="1781" spans="1:5" ht="15.6">
      <c r="A1781" s="1">
        <v>45509</v>
      </c>
      <c r="B1781" s="4">
        <v>1314.0235</v>
      </c>
      <c r="C1781" s="12">
        <f>[1]!s_dq_amount("881001.WI",A1781,100000000)</f>
        <v>7936.3052250000001</v>
      </c>
      <c r="D1781" s="13">
        <f t="shared" si="47"/>
        <v>0.16557118996138409</v>
      </c>
      <c r="E1781">
        <f t="shared" si="46"/>
        <v>0.92300000000000004</v>
      </c>
    </row>
    <row r="1782" spans="1:5" ht="15.6">
      <c r="A1782" s="1">
        <v>45510</v>
      </c>
      <c r="B1782" s="4">
        <v>1120.5811000000001</v>
      </c>
      <c r="C1782" s="12">
        <f>[1]!s_dq_amount("881001.WI",A1782,100000000)</f>
        <v>6568.6075460000002</v>
      </c>
      <c r="D1782" s="13">
        <f t="shared" si="47"/>
        <v>0.17059644561690793</v>
      </c>
      <c r="E1782">
        <f t="shared" si="46"/>
        <v>0.94699999999999995</v>
      </c>
    </row>
    <row r="1783" spans="1:5" ht="15.6">
      <c r="A1783" s="1">
        <v>45511</v>
      </c>
      <c r="B1783" s="4">
        <v>926.59529999999995</v>
      </c>
      <c r="C1783" s="12">
        <f>[1]!s_dq_amount("881001.WI",A1783,100000000)</f>
        <v>5945.575957</v>
      </c>
      <c r="D1783" s="13">
        <f t="shared" si="47"/>
        <v>0.15584617986573307</v>
      </c>
      <c r="E1783">
        <f t="shared" ref="E1783:E1846" si="48">PERCENTRANK(D1284:D1783,D1783)</f>
        <v>0.871</v>
      </c>
    </row>
    <row r="1784" spans="1:5" ht="15.6">
      <c r="A1784" s="1">
        <v>45512</v>
      </c>
      <c r="B1784" s="4">
        <v>958.0204</v>
      </c>
      <c r="C1784" s="12">
        <f>[1]!s_dq_amount("881001.WI",A1784,100000000)</f>
        <v>6230.035973</v>
      </c>
      <c r="D1784" s="13">
        <f t="shared" si="47"/>
        <v>0.15377445718642882</v>
      </c>
      <c r="E1784">
        <f t="shared" si="48"/>
        <v>0.85699999999999998</v>
      </c>
    </row>
    <row r="1785" spans="1:5" ht="15.6">
      <c r="A1785" s="1">
        <v>45513</v>
      </c>
      <c r="B1785" s="4">
        <v>901.06150000000002</v>
      </c>
      <c r="C1785" s="12">
        <f>[1]!s_dq_amount("881001.WI",A1785,100000000)</f>
        <v>5659.2503720000004</v>
      </c>
      <c r="D1785" s="13">
        <f t="shared" si="47"/>
        <v>0.15921923236655838</v>
      </c>
      <c r="E1785">
        <f t="shared" si="48"/>
        <v>0.88500000000000001</v>
      </c>
    </row>
    <row r="1786" spans="1:5" ht="15.6">
      <c r="A1786" s="1">
        <v>45516</v>
      </c>
      <c r="B1786" s="4">
        <v>795.82190000000003</v>
      </c>
      <c r="C1786" s="12">
        <f>[1]!s_dq_amount("881001.WI",A1786,100000000)</f>
        <v>4986.5722189999997</v>
      </c>
      <c r="D1786" s="13">
        <f t="shared" si="47"/>
        <v>0.15959297590592061</v>
      </c>
      <c r="E1786">
        <f t="shared" si="48"/>
        <v>0.88500000000000001</v>
      </c>
    </row>
    <row r="1787" spans="1:5" ht="15.6">
      <c r="A1787" s="1">
        <v>45517</v>
      </c>
      <c r="B1787" s="4">
        <v>845.43330000000003</v>
      </c>
      <c r="C1787" s="12">
        <f>[1]!s_dq_amount("881001.WI",A1787,100000000)</f>
        <v>4798.7705599999999</v>
      </c>
      <c r="D1787" s="13">
        <f t="shared" si="47"/>
        <v>0.17617706231822844</v>
      </c>
      <c r="E1787">
        <f t="shared" si="48"/>
        <v>0.96899999999999997</v>
      </c>
    </row>
    <row r="1788" spans="1:5" ht="15.6">
      <c r="A1788" s="1">
        <v>45518</v>
      </c>
      <c r="B1788" s="4">
        <v>759.89419999999996</v>
      </c>
      <c r="C1788" s="12">
        <f>[1]!s_dq_amount("881001.WI",A1788,100000000)</f>
        <v>4801.8620549999996</v>
      </c>
      <c r="D1788" s="13">
        <f t="shared" si="47"/>
        <v>0.15824990207887177</v>
      </c>
      <c r="E1788">
        <f t="shared" si="48"/>
        <v>0.877</v>
      </c>
    </row>
    <row r="1789" spans="1:5" ht="15.6">
      <c r="A1789" s="1">
        <v>45519</v>
      </c>
      <c r="B1789" s="4">
        <v>1011.2054000000001</v>
      </c>
      <c r="C1789" s="12">
        <f>[1]!s_dq_amount("881001.WI",A1789,100000000)</f>
        <v>5943.4394540000003</v>
      </c>
      <c r="D1789" s="13">
        <f t="shared" si="47"/>
        <v>0.17013808381936954</v>
      </c>
      <c r="E1789">
        <f t="shared" si="48"/>
        <v>0.93899999999999995</v>
      </c>
    </row>
    <row r="1790" spans="1:5" ht="15.6">
      <c r="A1790" s="1">
        <v>45520</v>
      </c>
      <c r="B1790" s="4">
        <v>920.5761</v>
      </c>
      <c r="C1790" s="12">
        <f>[1]!s_dq_amount("881001.WI",A1790,100000000)</f>
        <v>5941.3467250000003</v>
      </c>
      <c r="D1790" s="13">
        <f t="shared" si="47"/>
        <v>0.15494401229377838</v>
      </c>
      <c r="E1790">
        <f t="shared" si="48"/>
        <v>0.85099999999999998</v>
      </c>
    </row>
    <row r="1791" spans="1:5" ht="15.6">
      <c r="A1791" s="1">
        <v>45523</v>
      </c>
      <c r="B1791" s="4">
        <v>881.10550000000001</v>
      </c>
      <c r="C1791" s="12">
        <f>[1]!s_dq_amount("881001.WI",A1791,100000000)</f>
        <v>5732.7578869999998</v>
      </c>
      <c r="D1791" s="13">
        <f t="shared" si="47"/>
        <v>0.15369661816663427</v>
      </c>
      <c r="E1791">
        <f t="shared" si="48"/>
        <v>0.84099999999999997</v>
      </c>
    </row>
    <row r="1792" spans="1:5" ht="15.6">
      <c r="A1792" s="1">
        <v>45524</v>
      </c>
      <c r="B1792" s="4">
        <v>892.01949999999999</v>
      </c>
      <c r="C1792" s="12">
        <f>[1]!s_dq_amount("881001.WI",A1792,100000000)</f>
        <v>5611.8923880000002</v>
      </c>
      <c r="D1792" s="13">
        <f t="shared" si="47"/>
        <v>0.1589516402537261</v>
      </c>
      <c r="E1792">
        <f t="shared" si="48"/>
        <v>0.877</v>
      </c>
    </row>
    <row r="1793" spans="1:5" ht="15.6">
      <c r="A1793" s="1">
        <v>45525</v>
      </c>
      <c r="B1793" s="4">
        <v>826.03710000000001</v>
      </c>
      <c r="C1793" s="12">
        <f>[1]!s_dq_amount("881001.WI",A1793,100000000)</f>
        <v>5126.8490709999996</v>
      </c>
      <c r="D1793" s="13">
        <f t="shared" si="47"/>
        <v>0.16111983960528026</v>
      </c>
      <c r="E1793">
        <f t="shared" si="48"/>
        <v>0.89100000000000001</v>
      </c>
    </row>
    <row r="1794" spans="1:5" ht="15.6">
      <c r="A1794" s="1">
        <v>45526</v>
      </c>
      <c r="B1794" s="4">
        <v>869.00609999999995</v>
      </c>
      <c r="C1794" s="12">
        <f>[1]!s_dq_amount("881001.WI",A1794,100000000)</f>
        <v>5520.4029019999998</v>
      </c>
      <c r="D1794" s="13">
        <f t="shared" si="47"/>
        <v>0.15741715150630867</v>
      </c>
      <c r="E1794">
        <f t="shared" si="48"/>
        <v>0.86499999999999999</v>
      </c>
    </row>
    <row r="1795" spans="1:5" ht="15.6">
      <c r="A1795" s="1">
        <v>45527</v>
      </c>
      <c r="B1795" s="4">
        <v>847.89269999999999</v>
      </c>
      <c r="C1795" s="12">
        <f>[1]!s_dq_amount("881001.WI",A1795,100000000)</f>
        <v>5128.5813609999996</v>
      </c>
      <c r="D1795" s="13">
        <f t="shared" si="47"/>
        <v>0.16532694722321284</v>
      </c>
      <c r="E1795">
        <f t="shared" si="48"/>
        <v>0.91100000000000003</v>
      </c>
    </row>
    <row r="1796" spans="1:5" ht="15.6">
      <c r="A1796" s="1">
        <v>45530</v>
      </c>
      <c r="B1796" s="4">
        <v>888.0086</v>
      </c>
      <c r="C1796" s="12">
        <f>[1]!s_dq_amount("881001.WI",A1796,100000000)</f>
        <v>5289.0085879999997</v>
      </c>
      <c r="D1796" s="13">
        <f t="shared" ref="D1796:D1859" si="49">B1796/C1796</f>
        <v>0.16789698583866244</v>
      </c>
      <c r="E1796">
        <f t="shared" si="48"/>
        <v>0.92900000000000005</v>
      </c>
    </row>
    <row r="1797" spans="1:5" ht="15.6">
      <c r="A1797" s="1">
        <v>45531</v>
      </c>
      <c r="B1797" s="4">
        <v>824.72789999999998</v>
      </c>
      <c r="C1797" s="12">
        <f>[1]!s_dq_amount("881001.WI",A1797,100000000)</f>
        <v>5139.9300819999999</v>
      </c>
      <c r="D1797" s="13">
        <f t="shared" si="49"/>
        <v>0.16045508145882986</v>
      </c>
      <c r="E1797">
        <f t="shared" si="48"/>
        <v>0.88100000000000001</v>
      </c>
    </row>
    <row r="1798" spans="1:5" ht="15.6">
      <c r="A1798" s="1">
        <v>45532</v>
      </c>
      <c r="B1798" s="4">
        <v>790.82</v>
      </c>
      <c r="C1798" s="12">
        <f>[1]!s_dq_amount("881001.WI",A1798,100000000)</f>
        <v>4989.519695</v>
      </c>
      <c r="D1798" s="13">
        <f t="shared" si="49"/>
        <v>0.1584962177406537</v>
      </c>
      <c r="E1798">
        <f t="shared" si="48"/>
        <v>0.86499999999999999</v>
      </c>
    </row>
    <row r="1799" spans="1:5" ht="15.6">
      <c r="A1799" s="1">
        <v>45533</v>
      </c>
      <c r="B1799" s="4">
        <v>990.98469999999998</v>
      </c>
      <c r="C1799" s="12">
        <f>[1]!s_dq_amount("881001.WI",A1799,100000000)</f>
        <v>6099.3321669999996</v>
      </c>
      <c r="D1799" s="13">
        <f t="shared" si="49"/>
        <v>0.16247429601582478</v>
      </c>
      <c r="E1799">
        <f t="shared" si="48"/>
        <v>0.89700000000000002</v>
      </c>
    </row>
    <row r="1800" spans="1:5" ht="15.6">
      <c r="A1800" s="1">
        <v>45534</v>
      </c>
      <c r="B1800" s="4">
        <v>1677.8996999999999</v>
      </c>
      <c r="C1800" s="12">
        <f>[1]!s_dq_amount("881001.WI",A1800,100000000)</f>
        <v>8800.1661430000004</v>
      </c>
      <c r="D1800" s="13">
        <f t="shared" si="49"/>
        <v>0.19066682068663757</v>
      </c>
      <c r="E1800">
        <f t="shared" si="48"/>
        <v>0.98699999999999999</v>
      </c>
    </row>
    <row r="1801" spans="1:5" ht="15.6">
      <c r="A1801" s="1">
        <v>45537</v>
      </c>
      <c r="B1801" s="4">
        <v>1154.4154000000001</v>
      </c>
      <c r="C1801" s="12">
        <f>[1]!s_dq_amount("881001.WI",A1801,100000000)</f>
        <v>7082.7463939999998</v>
      </c>
      <c r="D1801" s="13">
        <f t="shared" si="49"/>
        <v>0.16298979742913552</v>
      </c>
      <c r="E1801">
        <f t="shared" si="48"/>
        <v>0.89500000000000002</v>
      </c>
    </row>
    <row r="1802" spans="1:5" ht="15.6">
      <c r="A1802" s="1">
        <v>45538</v>
      </c>
      <c r="B1802" s="4">
        <v>932.56280000000004</v>
      </c>
      <c r="C1802" s="12">
        <f>[1]!s_dq_amount("881001.WI",A1802,100000000)</f>
        <v>5826.3872119999996</v>
      </c>
      <c r="D1802" s="13">
        <f t="shared" si="49"/>
        <v>0.16005850041674163</v>
      </c>
      <c r="E1802">
        <f t="shared" si="48"/>
        <v>0.86899999999999999</v>
      </c>
    </row>
    <row r="1803" spans="1:5" ht="15.6">
      <c r="A1803" s="1">
        <v>45539</v>
      </c>
      <c r="B1803" s="4">
        <v>921.55740000000003</v>
      </c>
      <c r="C1803" s="12">
        <f>[1]!s_dq_amount("881001.WI",A1803,100000000)</f>
        <v>5615.6718659999997</v>
      </c>
      <c r="D1803" s="13">
        <f t="shared" si="49"/>
        <v>0.16410456700284703</v>
      </c>
      <c r="E1803">
        <f t="shared" si="48"/>
        <v>0.90100000000000002</v>
      </c>
    </row>
    <row r="1804" spans="1:5" ht="15.6">
      <c r="A1804" s="1">
        <v>45540</v>
      </c>
      <c r="B1804" s="4">
        <v>830.84140000000002</v>
      </c>
      <c r="C1804" s="12">
        <f>[1]!s_dq_amount("881001.WI",A1804,100000000)</f>
        <v>5368.7713439999998</v>
      </c>
      <c r="D1804" s="13">
        <f t="shared" si="49"/>
        <v>0.15475447672557835</v>
      </c>
      <c r="E1804">
        <f t="shared" si="48"/>
        <v>0.82499999999999996</v>
      </c>
    </row>
    <row r="1805" spans="1:5" ht="15.6">
      <c r="A1805" s="1">
        <v>45544</v>
      </c>
      <c r="B1805" s="4">
        <v>979.38369999999998</v>
      </c>
      <c r="C1805" s="12">
        <f>[1]!s_dq_amount("881001.WI",A1805,100000000)</f>
        <v>5204.4732889999996</v>
      </c>
      <c r="D1805" s="13">
        <f t="shared" si="49"/>
        <v>0.18818113680590745</v>
      </c>
      <c r="E1805">
        <f t="shared" si="48"/>
        <v>0.98499999999999999</v>
      </c>
    </row>
    <row r="1806" spans="1:5" ht="15.6">
      <c r="A1806" s="1">
        <v>45545</v>
      </c>
      <c r="B1806" s="4">
        <v>907.16110000000003</v>
      </c>
      <c r="C1806" s="12">
        <f>[1]!s_dq_amount("881001.WI",A1806,100000000)</f>
        <v>5294.1430710000004</v>
      </c>
      <c r="D1806" s="13">
        <f t="shared" si="49"/>
        <v>0.17135182933933218</v>
      </c>
      <c r="E1806">
        <f t="shared" si="48"/>
        <v>0.94499999999999995</v>
      </c>
    </row>
    <row r="1807" spans="1:5" ht="15.6">
      <c r="A1807" s="1">
        <v>45546</v>
      </c>
      <c r="B1807" s="4">
        <v>792.48299999999995</v>
      </c>
      <c r="C1807" s="12">
        <f>[1]!s_dq_amount("881001.WI",A1807,100000000)</f>
        <v>5011.3292590000001</v>
      </c>
      <c r="D1807" s="13">
        <f t="shared" si="49"/>
        <v>0.15813828208887998</v>
      </c>
      <c r="E1807">
        <f t="shared" si="48"/>
        <v>0.84499999999999997</v>
      </c>
    </row>
    <row r="1808" spans="1:5" ht="15.6">
      <c r="A1808" s="1">
        <v>45547</v>
      </c>
      <c r="B1808" s="4">
        <v>780.04859999999996</v>
      </c>
      <c r="C1808" s="12">
        <f>[1]!s_dq_amount("881001.WI",A1808,100000000)</f>
        <v>5173.2415590000001</v>
      </c>
      <c r="D1808" s="13">
        <f t="shared" si="49"/>
        <v>0.15078526511930079</v>
      </c>
      <c r="E1808">
        <f t="shared" si="48"/>
        <v>0.77500000000000002</v>
      </c>
    </row>
    <row r="1809" spans="1:5" ht="15.6">
      <c r="A1809" s="1">
        <v>45548</v>
      </c>
      <c r="B1809" s="4">
        <v>775.8424</v>
      </c>
      <c r="C1809" s="12">
        <f>[1]!s_dq_amount("881001.WI",A1809,100000000)</f>
        <v>5284.9593450000002</v>
      </c>
      <c r="D1809" s="13">
        <f t="shared" si="49"/>
        <v>0.14680196182284916</v>
      </c>
      <c r="E1809">
        <f t="shared" si="48"/>
        <v>0.73699999999999999</v>
      </c>
    </row>
    <row r="1810" spans="1:5" ht="15.6">
      <c r="A1810" s="1">
        <v>45554</v>
      </c>
      <c r="B1810" s="4">
        <v>1134.3195000000001</v>
      </c>
      <c r="C1810" s="12">
        <f>[1]!s_dq_amount("881001.WI",A1810,100000000)</f>
        <v>6293.9205089999996</v>
      </c>
      <c r="D1810" s="13">
        <f t="shared" si="49"/>
        <v>0.18022463079696963</v>
      </c>
      <c r="E1810">
        <f t="shared" si="48"/>
        <v>0.97099999999999997</v>
      </c>
    </row>
    <row r="1811" spans="1:5" ht="15.6">
      <c r="A1811" s="1">
        <v>45555</v>
      </c>
      <c r="B1811" s="4">
        <v>1139.2067999999999</v>
      </c>
      <c r="C1811" s="12">
        <f>[1]!s_dq_amount("881001.WI",A1811,100000000)</f>
        <v>5767.8698510000004</v>
      </c>
      <c r="D1811" s="13">
        <f t="shared" si="49"/>
        <v>0.19750910291474255</v>
      </c>
      <c r="E1811">
        <f t="shared" si="48"/>
        <v>0.99299999999999999</v>
      </c>
    </row>
    <row r="1812" spans="1:5" ht="15.6">
      <c r="A1812" s="1">
        <v>45558</v>
      </c>
      <c r="B1812" s="4">
        <v>866.33</v>
      </c>
      <c r="C1812" s="12">
        <f>[1]!s_dq_amount("881001.WI",A1812,100000000)</f>
        <v>5528.5757640000002</v>
      </c>
      <c r="D1812" s="13">
        <f t="shared" si="49"/>
        <v>0.15670039391360324</v>
      </c>
      <c r="E1812">
        <f t="shared" si="48"/>
        <v>0.83099999999999996</v>
      </c>
    </row>
    <row r="1813" spans="1:5" ht="15.6">
      <c r="A1813" s="1">
        <v>45559</v>
      </c>
      <c r="B1813" s="4">
        <v>1653.1496</v>
      </c>
      <c r="C1813" s="12">
        <f>[1]!s_dq_amount("881001.WI",A1813,100000000)</f>
        <v>9744.2264250000007</v>
      </c>
      <c r="D1813" s="13">
        <f t="shared" si="49"/>
        <v>0.16965426786046794</v>
      </c>
      <c r="E1813">
        <f t="shared" si="48"/>
        <v>0.92700000000000005</v>
      </c>
    </row>
    <row r="1814" spans="1:5" ht="15.6">
      <c r="A1814" s="1">
        <v>45560</v>
      </c>
      <c r="B1814" s="4">
        <v>1881.6744000000001</v>
      </c>
      <c r="C1814" s="12">
        <f>[1]!s_dq_amount("881001.WI",A1814,100000000)</f>
        <v>11616.761560999999</v>
      </c>
      <c r="D1814" s="13">
        <f t="shared" si="49"/>
        <v>0.16197925644933533</v>
      </c>
      <c r="E1814">
        <f t="shared" si="48"/>
        <v>0.875</v>
      </c>
    </row>
    <row r="1815" spans="1:5" ht="15.6">
      <c r="A1815" s="1">
        <v>45561</v>
      </c>
      <c r="B1815" s="4">
        <v>1902.7817</v>
      </c>
      <c r="C1815" s="12">
        <f>[1]!s_dq_amount("881001.WI",A1815,100000000)</f>
        <v>11663.604798</v>
      </c>
      <c r="D1815" s="13">
        <f t="shared" si="49"/>
        <v>0.16313838928478414</v>
      </c>
      <c r="E1815">
        <f t="shared" si="48"/>
        <v>0.88300000000000001</v>
      </c>
    </row>
    <row r="1816" spans="1:5" ht="15.6">
      <c r="A1816" s="1">
        <v>45562</v>
      </c>
      <c r="B1816" s="4">
        <v>1825.7184999999999</v>
      </c>
      <c r="C1816" s="12">
        <f>[1]!s_dq_amount("881001.WI",A1816,100000000)</f>
        <v>14556.274915</v>
      </c>
      <c r="D1816" s="13">
        <f t="shared" si="49"/>
        <v>0.12542484328312783</v>
      </c>
      <c r="E1816">
        <f t="shared" si="48"/>
        <v>0.39600000000000002</v>
      </c>
    </row>
    <row r="1817" spans="1:5" ht="15.6">
      <c r="A1817" s="1">
        <v>45565</v>
      </c>
      <c r="B1817" s="4">
        <v>3569.3224</v>
      </c>
      <c r="C1817" s="12">
        <f>[1]!s_dq_amount("881001.WI",A1817,100000000)</f>
        <v>26114.910352999999</v>
      </c>
      <c r="D1817" s="13">
        <f t="shared" si="49"/>
        <v>0.13667756663732783</v>
      </c>
      <c r="E1817">
        <f t="shared" si="48"/>
        <v>0.58899999999999997</v>
      </c>
    </row>
    <row r="1818" spans="1:5" ht="15.6">
      <c r="A1818" s="1">
        <v>45573</v>
      </c>
      <c r="B1818" s="4">
        <v>5101.0128999999997</v>
      </c>
      <c r="C1818" s="12">
        <f>[1]!s_dq_amount("881001.WI",A1818,100000000)</f>
        <v>34835.430988</v>
      </c>
      <c r="D1818" s="13">
        <f t="shared" si="49"/>
        <v>0.14643174363931885</v>
      </c>
      <c r="E1818">
        <f t="shared" si="48"/>
        <v>0.71899999999999997</v>
      </c>
    </row>
    <row r="1819" spans="1:5" ht="15.6">
      <c r="A1819" s="1">
        <v>45574</v>
      </c>
      <c r="B1819" s="4">
        <v>3934.5392999999999</v>
      </c>
      <c r="C1819" s="12">
        <f>[1]!s_dq_amount("881001.WI",A1819,100000000)</f>
        <v>29665.527676999998</v>
      </c>
      <c r="D1819" s="13">
        <f t="shared" si="49"/>
        <v>0.13263001227685867</v>
      </c>
      <c r="E1819">
        <f t="shared" si="48"/>
        <v>0.52500000000000002</v>
      </c>
    </row>
    <row r="1820" spans="1:5" ht="15.6">
      <c r="A1820" s="1">
        <v>45575</v>
      </c>
      <c r="B1820" s="4">
        <v>3011.1959999999999</v>
      </c>
      <c r="C1820" s="12">
        <f>[1]!s_dq_amount("881001.WI",A1820,100000000)</f>
        <v>21609.111713000002</v>
      </c>
      <c r="D1820" s="13">
        <f t="shared" si="49"/>
        <v>0.13934843967641991</v>
      </c>
      <c r="E1820">
        <f t="shared" si="48"/>
        <v>0.61699999999999999</v>
      </c>
    </row>
    <row r="1821" spans="1:5" ht="15.6">
      <c r="A1821" s="1">
        <v>45579</v>
      </c>
      <c r="B1821" s="4">
        <v>2527.712</v>
      </c>
      <c r="C1821" s="12">
        <f>[1]!s_dq_amount("881001.WI",A1821,100000000)</f>
        <v>16489.974106000001</v>
      </c>
      <c r="D1821" s="13">
        <f t="shared" si="49"/>
        <v>0.15328780892871582</v>
      </c>
      <c r="E1821">
        <f t="shared" si="48"/>
        <v>0.79100000000000004</v>
      </c>
    </row>
    <row r="1822" spans="1:5" ht="15.6">
      <c r="A1822" s="1">
        <v>45580</v>
      </c>
      <c r="B1822" s="4">
        <v>2298.0428999999999</v>
      </c>
      <c r="C1822" s="12">
        <f>[1]!s_dq_amount("881001.WI",A1822,100000000)</f>
        <v>16515.127045000001</v>
      </c>
      <c r="D1822" s="13">
        <f t="shared" si="49"/>
        <v>0.139147757915416</v>
      </c>
      <c r="E1822">
        <f t="shared" si="48"/>
        <v>0.60499999999999998</v>
      </c>
    </row>
    <row r="1823" spans="1:5" ht="15.6">
      <c r="A1823" s="1">
        <v>45581</v>
      </c>
      <c r="B1823" s="4">
        <v>2207.2134999999998</v>
      </c>
      <c r="C1823" s="12">
        <f>[1]!s_dq_amount("881001.WI",A1823,100000000)</f>
        <v>13895.824947999999</v>
      </c>
      <c r="D1823" s="13">
        <f t="shared" si="49"/>
        <v>0.15884004787478848</v>
      </c>
      <c r="E1823">
        <f t="shared" si="48"/>
        <v>0.84299999999999997</v>
      </c>
    </row>
    <row r="1824" spans="1:5" ht="15.6">
      <c r="A1824" s="1">
        <v>45582</v>
      </c>
      <c r="B1824" s="4">
        <v>2038.7175</v>
      </c>
      <c r="C1824" s="12">
        <f>[1]!s_dq_amount("881001.WI",A1824,100000000)</f>
        <v>15192.654768</v>
      </c>
      <c r="D1824" s="13">
        <f t="shared" si="49"/>
        <v>0.13419099763223158</v>
      </c>
      <c r="E1824">
        <f t="shared" si="48"/>
        <v>0.55100000000000005</v>
      </c>
    </row>
    <row r="1825" spans="1:5" ht="15.6">
      <c r="A1825" s="1">
        <v>45583</v>
      </c>
      <c r="B1825" s="4">
        <v>2965.8831</v>
      </c>
      <c r="C1825" s="12">
        <f>[1]!s_dq_amount("881001.WI",A1825,100000000)</f>
        <v>21305.91676</v>
      </c>
      <c r="D1825" s="13">
        <f t="shared" si="49"/>
        <v>0.13920466945445814</v>
      </c>
      <c r="E1825">
        <f t="shared" si="48"/>
        <v>0.60499999999999998</v>
      </c>
    </row>
    <row r="1826" spans="1:5" ht="15.6">
      <c r="A1826" s="1">
        <v>45586</v>
      </c>
      <c r="B1826" s="4">
        <v>2880.9996000000001</v>
      </c>
      <c r="C1826" s="12">
        <f>[1]!s_dq_amount("881001.WI",A1826,100000000)</f>
        <v>22288.939890000001</v>
      </c>
      <c r="D1826" s="13">
        <f t="shared" si="49"/>
        <v>0.12925691460510283</v>
      </c>
      <c r="E1826">
        <f t="shared" si="48"/>
        <v>0.46600000000000003</v>
      </c>
    </row>
    <row r="1827" spans="1:5" ht="15.6">
      <c r="A1827" s="1">
        <v>45587</v>
      </c>
      <c r="B1827" s="4">
        <v>2409.0513000000001</v>
      </c>
      <c r="C1827" s="12">
        <f>[1]!s_dq_amount("881001.WI",A1827,100000000)</f>
        <v>19607.469145999999</v>
      </c>
      <c r="D1827" s="13">
        <f t="shared" si="49"/>
        <v>0.12286395975237099</v>
      </c>
      <c r="E1827">
        <f t="shared" si="48"/>
        <v>0.34200000000000003</v>
      </c>
    </row>
    <row r="1828" spans="1:5" ht="15.6">
      <c r="A1828" s="1">
        <v>45588</v>
      </c>
      <c r="B1828" s="4">
        <v>2513.4290999999998</v>
      </c>
      <c r="C1828" s="12">
        <f>[1]!s_dq_amount("881001.WI",A1828,100000000)</f>
        <v>19647.767137999999</v>
      </c>
      <c r="D1828" s="13">
        <f t="shared" si="49"/>
        <v>0.1279244141253523</v>
      </c>
      <c r="E1828">
        <f t="shared" si="48"/>
        <v>0.434</v>
      </c>
    </row>
    <row r="1829" spans="1:5" ht="15.6">
      <c r="A1829" s="1">
        <v>45589</v>
      </c>
      <c r="B1829" s="4">
        <v>1975.7155</v>
      </c>
      <c r="C1829" s="12">
        <f>[1]!s_dq_amount("881001.WI",A1829,100000000)</f>
        <v>15634.178312</v>
      </c>
      <c r="D1829" s="13">
        <f t="shared" si="49"/>
        <v>0.12637155983333906</v>
      </c>
      <c r="E1829">
        <f t="shared" si="48"/>
        <v>0.39400000000000002</v>
      </c>
    </row>
    <row r="1830" spans="1:5" ht="15.6">
      <c r="A1830" s="1">
        <v>45590</v>
      </c>
      <c r="B1830" s="4">
        <v>2248.7791000000002</v>
      </c>
      <c r="C1830" s="12">
        <f>[1]!s_dq_amount("881001.WI",A1830,100000000)</f>
        <v>18307.664294999999</v>
      </c>
      <c r="D1830" s="13">
        <f t="shared" si="49"/>
        <v>0.12283265979561159</v>
      </c>
      <c r="E1830">
        <f t="shared" si="48"/>
        <v>0.33600000000000002</v>
      </c>
    </row>
    <row r="1831" spans="1:5" ht="15.6">
      <c r="A1831" s="1">
        <v>45593</v>
      </c>
      <c r="B1831" s="4">
        <v>2262.6288</v>
      </c>
      <c r="C1831" s="12">
        <f>[1]!s_dq_amount("881001.WI",A1831,100000000)</f>
        <v>19040.590594000001</v>
      </c>
      <c r="D1831" s="13">
        <f t="shared" si="49"/>
        <v>0.11883186022144665</v>
      </c>
      <c r="E1831">
        <f t="shared" si="48"/>
        <v>0.26200000000000001</v>
      </c>
    </row>
    <row r="1832" spans="1:5" ht="15.6">
      <c r="A1832" s="1">
        <v>45594</v>
      </c>
      <c r="B1832" s="4">
        <v>2509.4681999999998</v>
      </c>
      <c r="C1832" s="12">
        <f>[1]!s_dq_amount("881001.WI",A1832,100000000)</f>
        <v>21148.669271999999</v>
      </c>
      <c r="D1832" s="13">
        <f t="shared" si="49"/>
        <v>0.11865844454442513</v>
      </c>
      <c r="E1832">
        <f t="shared" si="48"/>
        <v>0.26</v>
      </c>
    </row>
    <row r="1833" spans="1:5" ht="15.6">
      <c r="A1833" s="1">
        <v>45595</v>
      </c>
      <c r="B1833" s="4">
        <v>2354.9511000000002</v>
      </c>
      <c r="C1833" s="12">
        <f>[1]!s_dq_amount("881001.WI",A1833,100000000)</f>
        <v>18933.877901</v>
      </c>
      <c r="D1833" s="13">
        <f t="shared" si="49"/>
        <v>0.12437764267380337</v>
      </c>
      <c r="E1833">
        <f t="shared" si="48"/>
        <v>0.36</v>
      </c>
    </row>
    <row r="1834" spans="1:5" ht="15.6">
      <c r="A1834" s="1">
        <v>45596</v>
      </c>
      <c r="B1834" s="4">
        <v>2684.3472000000002</v>
      </c>
      <c r="C1834" s="12">
        <f>[1]!s_dq_amount("881001.WI",A1834,100000000)</f>
        <v>22621.807049999999</v>
      </c>
      <c r="D1834" s="13">
        <f t="shared" si="49"/>
        <v>0.11866192625845071</v>
      </c>
      <c r="E1834">
        <f t="shared" si="48"/>
        <v>0.26200000000000001</v>
      </c>
    </row>
    <row r="1835" spans="1:5" ht="15.6">
      <c r="A1835" s="1">
        <v>45597</v>
      </c>
      <c r="B1835" s="4">
        <v>2649.9238</v>
      </c>
      <c r="C1835" s="12">
        <f>[1]!s_dq_amount("881001.WI",A1835,100000000)</f>
        <v>22677.899918999999</v>
      </c>
      <c r="D1835" s="13">
        <f t="shared" si="49"/>
        <v>0.1168504936288144</v>
      </c>
      <c r="E1835">
        <f t="shared" si="48"/>
        <v>0.22800000000000001</v>
      </c>
    </row>
    <row r="1836" spans="1:5" ht="15.6">
      <c r="A1836" s="1">
        <v>45600</v>
      </c>
      <c r="B1836" s="4">
        <v>2164.5426000000002</v>
      </c>
      <c r="C1836" s="12">
        <f>[1]!s_dq_amount("881001.WI",A1836,100000000)</f>
        <v>17234.983963999999</v>
      </c>
      <c r="D1836" s="13">
        <f t="shared" si="49"/>
        <v>0.12559005593049824</v>
      </c>
      <c r="E1836">
        <f t="shared" si="48"/>
        <v>0.374</v>
      </c>
    </row>
    <row r="1837" spans="1:5" ht="15.6">
      <c r="A1837" s="1">
        <v>45601</v>
      </c>
      <c r="B1837" s="4">
        <v>2636.6525999999999</v>
      </c>
      <c r="C1837" s="12">
        <f>[1]!s_dq_amount("881001.WI",A1837,100000000)</f>
        <v>23506.461851</v>
      </c>
      <c r="D1837" s="13">
        <f t="shared" si="49"/>
        <v>0.11216714011291465</v>
      </c>
      <c r="E1837">
        <f t="shared" si="48"/>
        <v>0.16200000000000001</v>
      </c>
    </row>
    <row r="1838" spans="1:5" ht="15.6">
      <c r="A1838" s="1">
        <v>45602</v>
      </c>
      <c r="B1838" s="4">
        <v>2996.5933</v>
      </c>
      <c r="C1838" s="12">
        <f>[1]!s_dq_amount("881001.WI",A1838,100000000)</f>
        <v>26240.536454000001</v>
      </c>
      <c r="D1838" s="13">
        <f t="shared" si="49"/>
        <v>0.11419710512599721</v>
      </c>
      <c r="E1838">
        <f t="shared" si="48"/>
        <v>0.17399999999999999</v>
      </c>
    </row>
    <row r="1839" spans="1:5" ht="15.6">
      <c r="A1839" s="1">
        <v>45603</v>
      </c>
      <c r="B1839" s="4">
        <v>2834.9603000000002</v>
      </c>
      <c r="C1839" s="12">
        <f>[1]!s_dq_amount("881001.WI",A1839,100000000)</f>
        <v>25631.077678000001</v>
      </c>
      <c r="D1839" s="13">
        <f t="shared" si="49"/>
        <v>0.11060636371264795</v>
      </c>
      <c r="E1839">
        <f t="shared" si="48"/>
        <v>0.14799999999999999</v>
      </c>
    </row>
    <row r="1840" spans="1:5" ht="15.6">
      <c r="A1840" s="1">
        <v>45604</v>
      </c>
      <c r="B1840" s="4">
        <v>3103.8647000000001</v>
      </c>
      <c r="C1840" s="12">
        <f>[1]!s_dq_amount("881001.WI",A1840,100000000)</f>
        <v>27322.994420999999</v>
      </c>
      <c r="D1840" s="13">
        <f t="shared" si="49"/>
        <v>0.11359899475785207</v>
      </c>
      <c r="E1840">
        <f t="shared" si="48"/>
        <v>0.17399999999999999</v>
      </c>
    </row>
    <row r="1841" spans="1:5" ht="15.6">
      <c r="A1841" s="1">
        <v>45607</v>
      </c>
      <c r="B1841" s="4">
        <v>2916.9448000000002</v>
      </c>
      <c r="C1841" s="12">
        <f>[1]!s_dq_amount("881001.WI",A1841,100000000)</f>
        <v>25465.321239000001</v>
      </c>
      <c r="D1841" s="13">
        <f t="shared" si="49"/>
        <v>0.11454576883690418</v>
      </c>
      <c r="E1841">
        <f t="shared" si="48"/>
        <v>0.182</v>
      </c>
    </row>
    <row r="1842" spans="1:5" ht="15.6">
      <c r="A1842" s="1">
        <v>45608</v>
      </c>
      <c r="B1842" s="4">
        <v>3081.0706</v>
      </c>
      <c r="C1842" s="12">
        <f>[1]!s_dq_amount("881001.WI",A1842,100000000)</f>
        <v>25870.303576999999</v>
      </c>
      <c r="D1842" s="13">
        <f t="shared" si="49"/>
        <v>0.11909680884994434</v>
      </c>
      <c r="E1842">
        <f t="shared" si="48"/>
        <v>0.27</v>
      </c>
    </row>
    <row r="1843" spans="1:5" ht="15.6">
      <c r="A1843" s="1">
        <v>45609</v>
      </c>
      <c r="B1843" s="4">
        <v>2550.3397</v>
      </c>
      <c r="C1843" s="12">
        <f>[1]!s_dq_amount("881001.WI",A1843,100000000)</f>
        <v>20417.863452000001</v>
      </c>
      <c r="D1843" s="13">
        <f t="shared" si="49"/>
        <v>0.12490727572919415</v>
      </c>
      <c r="E1843">
        <f t="shared" si="48"/>
        <v>0.36399999999999999</v>
      </c>
    </row>
    <row r="1844" spans="1:5" ht="15.6">
      <c r="A1844" s="1">
        <v>45610</v>
      </c>
      <c r="B1844" s="4">
        <v>2346.0419000000002</v>
      </c>
      <c r="C1844" s="12">
        <f>[1]!s_dq_amount("881001.WI",A1844,100000000)</f>
        <v>18712.023571000002</v>
      </c>
      <c r="D1844" s="13">
        <f t="shared" si="49"/>
        <v>0.12537617276390722</v>
      </c>
      <c r="E1844">
        <f t="shared" si="48"/>
        <v>0.372</v>
      </c>
    </row>
    <row r="1845" spans="1:5" ht="15.6">
      <c r="A1845" s="1">
        <v>45611</v>
      </c>
      <c r="B1845" s="4">
        <v>2388.0169000000001</v>
      </c>
      <c r="C1845" s="12">
        <f>[1]!s_dq_amount("881001.WI",A1845,100000000)</f>
        <v>18632.818121</v>
      </c>
      <c r="D1845" s="13">
        <f t="shared" si="49"/>
        <v>0.12816187462854053</v>
      </c>
      <c r="E1845">
        <f t="shared" si="48"/>
        <v>0.45</v>
      </c>
    </row>
    <row r="1846" spans="1:5" ht="15.6">
      <c r="A1846" s="1">
        <v>45614</v>
      </c>
      <c r="B1846" s="4">
        <v>2571.9775</v>
      </c>
      <c r="C1846" s="12">
        <f>[1]!s_dq_amount("881001.WI",A1846,100000000)</f>
        <v>17959.789873000002</v>
      </c>
      <c r="D1846" s="13">
        <f t="shared" si="49"/>
        <v>0.14320754965327315</v>
      </c>
      <c r="E1846">
        <f t="shared" si="48"/>
        <v>0.67900000000000005</v>
      </c>
    </row>
    <row r="1847" spans="1:5" ht="15.6">
      <c r="A1847" s="1">
        <v>45615</v>
      </c>
      <c r="B1847" s="4">
        <v>2239.9825000000001</v>
      </c>
      <c r="C1847" s="12">
        <f>[1]!s_dq_amount("881001.WI",A1847,100000000)</f>
        <v>15966.248390000001</v>
      </c>
      <c r="D1847" s="13">
        <f t="shared" si="49"/>
        <v>0.14029485482656956</v>
      </c>
      <c r="E1847">
        <f t="shared" ref="E1847:E1910" si="50">PERCENTRANK(D1348:D1847,D1847)</f>
        <v>0.64100000000000001</v>
      </c>
    </row>
    <row r="1848" spans="1:5" ht="15.6">
      <c r="A1848" s="1">
        <v>45616</v>
      </c>
      <c r="B1848" s="4">
        <v>2037.0144</v>
      </c>
      <c r="C1848" s="12">
        <f>[1]!s_dq_amount("881001.WI",A1848,100000000)</f>
        <v>16515.778495999999</v>
      </c>
      <c r="D1848" s="13">
        <f t="shared" si="49"/>
        <v>0.12333747394912992</v>
      </c>
      <c r="E1848">
        <f t="shared" si="50"/>
        <v>0.33600000000000002</v>
      </c>
    </row>
    <row r="1849" spans="1:5" ht="15.6">
      <c r="A1849" s="1">
        <v>45617</v>
      </c>
      <c r="B1849" s="4">
        <v>1835.0098</v>
      </c>
      <c r="C1849" s="12">
        <f>[1]!s_dq_amount("881001.WI",A1849,100000000)</f>
        <v>16558.264057</v>
      </c>
      <c r="D1849" s="13">
        <f t="shared" si="49"/>
        <v>0.11082138765773882</v>
      </c>
      <c r="E1849">
        <f t="shared" si="50"/>
        <v>0.15</v>
      </c>
    </row>
    <row r="1850" spans="1:5" ht="15.6">
      <c r="A1850" s="1">
        <v>45618</v>
      </c>
      <c r="B1850" s="4">
        <v>2053.5763000000002</v>
      </c>
      <c r="C1850" s="12">
        <f>[1]!s_dq_amount("881001.WI",A1850,100000000)</f>
        <v>18321.837342999999</v>
      </c>
      <c r="D1850" s="13">
        <f t="shared" si="49"/>
        <v>0.11208353515836582</v>
      </c>
      <c r="E1850">
        <f t="shared" si="50"/>
        <v>0.16200000000000001</v>
      </c>
    </row>
    <row r="1851" spans="1:5" ht="15.6">
      <c r="A1851" s="1">
        <v>45621</v>
      </c>
      <c r="B1851" s="4">
        <v>2245.4919</v>
      </c>
      <c r="C1851" s="12">
        <f>[1]!s_dq_amount("881001.WI",A1851,100000000)</f>
        <v>15213.859617</v>
      </c>
      <c r="D1851" s="13">
        <f t="shared" si="49"/>
        <v>0.14759515050940014</v>
      </c>
      <c r="E1851">
        <f t="shared" si="50"/>
        <v>0.72499999999999998</v>
      </c>
    </row>
    <row r="1852" spans="1:5" ht="15.6">
      <c r="A1852" s="1">
        <v>45622</v>
      </c>
      <c r="B1852" s="4">
        <v>1678.9273000000001</v>
      </c>
      <c r="C1852" s="12">
        <f>[1]!s_dq_amount("881001.WI",A1852,100000000)</f>
        <v>13345.599972</v>
      </c>
      <c r="D1852" s="13">
        <f t="shared" si="49"/>
        <v>0.12580380826058826</v>
      </c>
      <c r="E1852">
        <f t="shared" si="50"/>
        <v>0.39</v>
      </c>
    </row>
    <row r="1853" spans="1:5" ht="15.6">
      <c r="A1853" s="1">
        <v>45623</v>
      </c>
      <c r="B1853" s="4">
        <v>1827.0134</v>
      </c>
      <c r="C1853" s="12">
        <f>[1]!s_dq_amount("881001.WI",A1853,100000000)</f>
        <v>14874.713324</v>
      </c>
      <c r="D1853" s="13">
        <f t="shared" si="49"/>
        <v>0.12282679741142687</v>
      </c>
      <c r="E1853">
        <f t="shared" si="50"/>
        <v>0.33200000000000002</v>
      </c>
    </row>
    <row r="1854" spans="1:5" ht="15.6">
      <c r="A1854" s="1">
        <v>45624</v>
      </c>
      <c r="B1854" s="4">
        <v>1735.6246000000001</v>
      </c>
      <c r="C1854" s="12">
        <f>[1]!s_dq_amount("881001.WI",A1854,100000000)</f>
        <v>15256.356349</v>
      </c>
      <c r="D1854" s="13">
        <f t="shared" si="49"/>
        <v>0.11376403122058461</v>
      </c>
      <c r="E1854">
        <f t="shared" si="50"/>
        <v>0.17799999999999999</v>
      </c>
    </row>
    <row r="1855" spans="1:5" ht="15.6">
      <c r="A1855" s="1">
        <v>45625</v>
      </c>
      <c r="B1855" s="4">
        <v>2074.5515</v>
      </c>
      <c r="C1855" s="12">
        <f>[1]!s_dq_amount("881001.WI",A1855,100000000)</f>
        <v>17463.712862</v>
      </c>
      <c r="D1855" s="13">
        <f t="shared" si="49"/>
        <v>0.11879212149176482</v>
      </c>
      <c r="E1855">
        <f t="shared" si="50"/>
        <v>0.27200000000000002</v>
      </c>
    </row>
    <row r="1856" spans="1:5" ht="15.6">
      <c r="A1856" s="1">
        <v>45628</v>
      </c>
      <c r="B1856" s="4">
        <v>2197.5367000000001</v>
      </c>
      <c r="C1856" s="12">
        <f>[1]!s_dq_amount("881001.WI",A1856,100000000)</f>
        <v>18253.351049000001</v>
      </c>
      <c r="D1856" s="13">
        <f t="shared" si="49"/>
        <v>0.12039086379815124</v>
      </c>
      <c r="E1856">
        <f t="shared" si="50"/>
        <v>0.29399999999999998</v>
      </c>
    </row>
    <row r="1857" spans="1:5" ht="15.6">
      <c r="A1857" s="1">
        <v>45629</v>
      </c>
      <c r="B1857" s="4">
        <v>2001.3096</v>
      </c>
      <c r="C1857" s="12">
        <f>[1]!s_dq_amount("881001.WI",A1857,100000000)</f>
        <v>17559.572584000001</v>
      </c>
      <c r="D1857" s="13">
        <f t="shared" si="49"/>
        <v>0.1139725691172894</v>
      </c>
      <c r="E1857">
        <f t="shared" si="50"/>
        <v>0.18</v>
      </c>
    </row>
    <row r="1858" spans="1:5" ht="15.6">
      <c r="A1858" s="1">
        <v>45630</v>
      </c>
      <c r="B1858" s="4">
        <v>1872.4957999999999</v>
      </c>
      <c r="C1858" s="12">
        <f>[1]!s_dq_amount("881001.WI",A1858,100000000)</f>
        <v>16973.949977</v>
      </c>
      <c r="D1858" s="13">
        <f t="shared" si="49"/>
        <v>0.11031585473842356</v>
      </c>
      <c r="E1858">
        <f t="shared" si="50"/>
        <v>0.14199999999999999</v>
      </c>
    </row>
    <row r="1859" spans="1:5" ht="15.6">
      <c r="A1859" s="1">
        <v>45631</v>
      </c>
      <c r="B1859" s="4">
        <v>1651.4958999999999</v>
      </c>
      <c r="C1859" s="12">
        <f>[1]!s_dq_amount("881001.WI",A1859,100000000)</f>
        <v>15265.514993000001</v>
      </c>
      <c r="D1859" s="13">
        <f t="shared" si="49"/>
        <v>0.10818474848423346</v>
      </c>
      <c r="E1859">
        <f t="shared" si="50"/>
        <v>0.11799999999999999</v>
      </c>
    </row>
    <row r="1860" spans="1:5" ht="15.6">
      <c r="A1860" s="1">
        <v>45632</v>
      </c>
      <c r="B1860" s="4">
        <v>1929.479</v>
      </c>
      <c r="C1860" s="12">
        <f>[1]!s_dq_amount("881001.WI",A1860,100000000)</f>
        <v>18175.732657</v>
      </c>
      <c r="D1860" s="13">
        <f t="shared" ref="D1860:D1923" si="51">B1860/C1860</f>
        <v>0.10615687611673259</v>
      </c>
      <c r="E1860">
        <f t="shared" si="50"/>
        <v>0.09</v>
      </c>
    </row>
    <row r="1861" spans="1:5" ht="15.6">
      <c r="A1861" s="1">
        <v>45635</v>
      </c>
      <c r="B1861" s="4">
        <v>1870.655</v>
      </c>
      <c r="C1861" s="12">
        <f>[1]!s_dq_amount("881001.WI",A1861,100000000)</f>
        <v>16612.176413000001</v>
      </c>
      <c r="D1861" s="13">
        <f t="shared" si="51"/>
        <v>0.11260746054539265</v>
      </c>
      <c r="E1861">
        <f t="shared" si="50"/>
        <v>0.16600000000000001</v>
      </c>
    </row>
    <row r="1862" spans="1:5" ht="15.6">
      <c r="A1862" s="1">
        <v>45636</v>
      </c>
      <c r="B1862" s="4">
        <v>2543.8276000000001</v>
      </c>
      <c r="C1862" s="12">
        <f>[1]!s_dq_amount("881001.WI",A1862,100000000)</f>
        <v>22279.035262000001</v>
      </c>
      <c r="D1862" s="13">
        <f t="shared" si="51"/>
        <v>0.11418033007644871</v>
      </c>
      <c r="E1862">
        <f t="shared" si="50"/>
        <v>0.186</v>
      </c>
    </row>
    <row r="1863" spans="1:5" ht="15.6">
      <c r="A1863" s="1">
        <v>45637</v>
      </c>
      <c r="B1863" s="4">
        <v>2063.6689999999999</v>
      </c>
      <c r="C1863" s="12">
        <f>[1]!s_dq_amount("881001.WI",A1863,100000000)</f>
        <v>17983.919094000001</v>
      </c>
      <c r="D1863" s="13">
        <f t="shared" si="51"/>
        <v>0.11475079426310945</v>
      </c>
      <c r="E1863">
        <f t="shared" si="50"/>
        <v>0.2</v>
      </c>
    </row>
    <row r="1864" spans="1:5" ht="15.6">
      <c r="A1864" s="1">
        <v>45638</v>
      </c>
      <c r="B1864" s="4">
        <v>2087.4548</v>
      </c>
      <c r="C1864" s="12">
        <f>[1]!s_dq_amount("881001.WI",A1864,100000000)</f>
        <v>18873.962683000002</v>
      </c>
      <c r="D1864" s="13">
        <f t="shared" si="51"/>
        <v>0.11059971003758499</v>
      </c>
      <c r="E1864">
        <f t="shared" si="50"/>
        <v>0.14799999999999999</v>
      </c>
    </row>
    <row r="1865" spans="1:5" ht="15.6">
      <c r="A1865" s="1">
        <v>45639</v>
      </c>
      <c r="B1865" s="4">
        <v>2966.1765</v>
      </c>
      <c r="C1865" s="12">
        <f>[1]!s_dq_amount("881001.WI",A1865,100000000)</f>
        <v>20898.105866999998</v>
      </c>
      <c r="D1865" s="13">
        <f t="shared" si="51"/>
        <v>0.14193518392898283</v>
      </c>
      <c r="E1865">
        <f t="shared" si="50"/>
        <v>0.66500000000000004</v>
      </c>
    </row>
    <row r="1866" spans="1:5" ht="15.6">
      <c r="A1866" s="1">
        <v>45642</v>
      </c>
      <c r="B1866" s="4">
        <v>2025.1954000000001</v>
      </c>
      <c r="C1866" s="12">
        <f>[1]!s_dq_amount("881001.WI",A1866,100000000)</f>
        <v>17168.493420999999</v>
      </c>
      <c r="D1866" s="13">
        <f t="shared" si="51"/>
        <v>0.11795999511074398</v>
      </c>
      <c r="E1866">
        <f t="shared" si="50"/>
        <v>0.26200000000000001</v>
      </c>
    </row>
    <row r="1867" spans="1:5" ht="15.6">
      <c r="A1867" s="1">
        <v>45643</v>
      </c>
      <c r="B1867" s="4">
        <v>1895.7605000000001</v>
      </c>
      <c r="C1867" s="12">
        <f>[1]!s_dq_amount("881001.WI",A1867,100000000)</f>
        <v>15251.974152000001</v>
      </c>
      <c r="D1867" s="13">
        <f t="shared" si="51"/>
        <v>0.1242960734857663</v>
      </c>
      <c r="E1867">
        <f t="shared" si="50"/>
        <v>0.36799999999999999</v>
      </c>
    </row>
    <row r="1868" spans="1:5" ht="15.6">
      <c r="A1868" s="1">
        <v>45644</v>
      </c>
      <c r="B1868" s="4">
        <v>1631.9875</v>
      </c>
      <c r="C1868" s="12">
        <f>[1]!s_dq_amount("881001.WI",A1868,100000000)</f>
        <v>13753.203181000001</v>
      </c>
      <c r="D1868" s="13">
        <f t="shared" si="51"/>
        <v>0.11866235658138059</v>
      </c>
      <c r="E1868">
        <f t="shared" si="50"/>
        <v>0.28199999999999997</v>
      </c>
    </row>
    <row r="1869" spans="1:5" ht="15.6">
      <c r="A1869" s="1">
        <v>45645</v>
      </c>
      <c r="B1869" s="4">
        <v>1682.5213000000001</v>
      </c>
      <c r="C1869" s="12">
        <f>[1]!s_dq_amount("881001.WI",A1869,100000000)</f>
        <v>14647.444917999999</v>
      </c>
      <c r="D1869" s="13">
        <f t="shared" si="51"/>
        <v>0.11486790422624343</v>
      </c>
      <c r="E1869">
        <f t="shared" si="50"/>
        <v>0.20799999999999999</v>
      </c>
    </row>
    <row r="1870" spans="1:5" ht="15.6">
      <c r="A1870" s="1">
        <v>45646</v>
      </c>
      <c r="B1870" s="4">
        <v>1764.0435</v>
      </c>
      <c r="C1870" s="12">
        <f>[1]!s_dq_amount("881001.WI",A1870,100000000)</f>
        <v>15327.577439000001</v>
      </c>
      <c r="D1870" s="13">
        <f t="shared" si="51"/>
        <v>0.1150895180285639</v>
      </c>
      <c r="E1870">
        <f t="shared" si="50"/>
        <v>0.214</v>
      </c>
    </row>
    <row r="1871" spans="1:5" ht="15.6">
      <c r="A1871" s="1">
        <v>45649</v>
      </c>
      <c r="B1871" s="4">
        <v>1583.4185</v>
      </c>
      <c r="C1871" s="12">
        <f>[1]!s_dq_amount("881001.WI",A1871,100000000)</f>
        <v>15456.612649999999</v>
      </c>
      <c r="D1871" s="13">
        <f t="shared" si="51"/>
        <v>0.10244278845921652</v>
      </c>
      <c r="E1871">
        <f t="shared" si="50"/>
        <v>4.8000000000000001E-2</v>
      </c>
    </row>
    <row r="1872" spans="1:5" ht="15.6">
      <c r="A1872" s="1">
        <v>45650</v>
      </c>
      <c r="B1872" s="4">
        <v>1332.5173</v>
      </c>
      <c r="C1872" s="12">
        <f>[1]!s_dq_amount("881001.WI",A1872,100000000)</f>
        <v>13213.068069999999</v>
      </c>
      <c r="D1872" s="13">
        <f t="shared" si="51"/>
        <v>0.10084843981281329</v>
      </c>
      <c r="E1872">
        <f t="shared" si="50"/>
        <v>4.3999999999999997E-2</v>
      </c>
    </row>
    <row r="1873" spans="1:5" ht="15.6">
      <c r="A1873" s="1">
        <v>45653</v>
      </c>
      <c r="B1873" s="4">
        <v>1609.8575000000001</v>
      </c>
      <c r="C1873" s="12">
        <f>[1]!s_dq_amount("881001.WI",A1873,100000000)</f>
        <v>14474.544273</v>
      </c>
      <c r="D1873" s="13">
        <f t="shared" si="51"/>
        <v>0.11121990921696497</v>
      </c>
      <c r="E1873">
        <f t="shared" si="50"/>
        <v>0.154</v>
      </c>
    </row>
    <row r="1874" spans="1:5" ht="15.6">
      <c r="A1874" s="1">
        <v>45656</v>
      </c>
      <c r="B1874" s="4">
        <v>1627.6519000000001</v>
      </c>
      <c r="C1874" s="12">
        <f>[1]!s_dq_amount("881001.WI",A1874,100000000)</f>
        <v>12884.773565</v>
      </c>
      <c r="D1874" s="13">
        <f t="shared" si="51"/>
        <v>0.12632367125343424</v>
      </c>
      <c r="E1874">
        <f t="shared" si="50"/>
        <v>0.41599999999999998</v>
      </c>
    </row>
    <row r="1875" spans="1:5" ht="15.6">
      <c r="A1875" s="1">
        <v>45657</v>
      </c>
      <c r="B1875" s="4">
        <v>1773.3258000000001</v>
      </c>
      <c r="C1875" s="12">
        <f>[1]!s_dq_amount("881001.WI",A1875,100000000)</f>
        <v>13586.251201999999</v>
      </c>
      <c r="D1875" s="13">
        <f t="shared" si="51"/>
        <v>0.13052355455778361</v>
      </c>
      <c r="E1875">
        <f t="shared" si="50"/>
        <v>0.49</v>
      </c>
    </row>
    <row r="1876" spans="1:5" ht="15.6">
      <c r="A1876" s="1">
        <v>45659</v>
      </c>
      <c r="B1876" s="4">
        <v>2055.1967</v>
      </c>
      <c r="C1876" s="12">
        <f>[1]!s_dq_amount("881001.WI",A1876,100000000)</f>
        <v>14094.983228999999</v>
      </c>
      <c r="D1876" s="13">
        <f t="shared" si="51"/>
        <v>0.14581051049223637</v>
      </c>
      <c r="E1876">
        <f t="shared" si="50"/>
        <v>0.71299999999999997</v>
      </c>
    </row>
    <row r="1877" spans="1:5" ht="15.6">
      <c r="A1877" s="1">
        <v>45660</v>
      </c>
      <c r="B1877" s="4">
        <v>1859.5623000000001</v>
      </c>
      <c r="C1877" s="12">
        <f>[1]!s_dq_amount("881001.WI",A1877,100000000)</f>
        <v>12821.944066</v>
      </c>
      <c r="D1877" s="13">
        <f t="shared" si="51"/>
        <v>0.14502966870141079</v>
      </c>
      <c r="E1877">
        <f t="shared" si="50"/>
        <v>0.70899999999999996</v>
      </c>
    </row>
    <row r="1878" spans="1:5" ht="15.6">
      <c r="A1878" s="1">
        <v>45663</v>
      </c>
      <c r="B1878" s="4">
        <v>1683.0054</v>
      </c>
      <c r="C1878" s="12">
        <f>[1]!s_dq_amount("881001.WI",A1878,100000000)</f>
        <v>10712.003650000001</v>
      </c>
      <c r="D1878" s="13">
        <f t="shared" si="51"/>
        <v>0.1571139681230411</v>
      </c>
      <c r="E1878">
        <f t="shared" si="50"/>
        <v>0.82899999999999996</v>
      </c>
    </row>
    <row r="1879" spans="1:5" ht="15.6">
      <c r="A1879" s="1">
        <v>45664</v>
      </c>
      <c r="B1879" s="4">
        <v>1609.4829999999999</v>
      </c>
      <c r="C1879" s="12">
        <f>[1]!s_dq_amount("881001.WI",A1879,100000000)</f>
        <v>10891.488639000001</v>
      </c>
      <c r="D1879" s="13">
        <f t="shared" si="51"/>
        <v>0.14777438175317917</v>
      </c>
      <c r="E1879">
        <f t="shared" si="50"/>
        <v>0.73099999999999998</v>
      </c>
    </row>
    <row r="1880" spans="1:5" ht="15.6">
      <c r="A1880" s="1">
        <v>45665</v>
      </c>
      <c r="B1880" s="4">
        <v>1871.1984</v>
      </c>
      <c r="C1880" s="12">
        <f>[1]!s_dq_amount("881001.WI",A1880,100000000)</f>
        <v>12576.294750999999</v>
      </c>
      <c r="D1880" s="13">
        <f t="shared" si="51"/>
        <v>0.14878773414969559</v>
      </c>
      <c r="E1880">
        <f t="shared" si="50"/>
        <v>0.73699999999999999</v>
      </c>
    </row>
    <row r="1881" spans="1:5" ht="15.6">
      <c r="A1881" s="1">
        <v>45666</v>
      </c>
      <c r="B1881" s="4">
        <v>1439.6201000000001</v>
      </c>
      <c r="C1881" s="12">
        <f>[1]!s_dq_amount("881001.WI",A1881,100000000)</f>
        <v>11295.048838000001</v>
      </c>
      <c r="D1881" s="13">
        <f t="shared" si="51"/>
        <v>0.12745585438786927</v>
      </c>
      <c r="E1881">
        <f t="shared" si="50"/>
        <v>0.43</v>
      </c>
    </row>
    <row r="1882" spans="1:5" ht="15.6">
      <c r="A1882" s="1">
        <v>45667</v>
      </c>
      <c r="B1882" s="4">
        <v>1539.0358000000001</v>
      </c>
      <c r="C1882" s="12">
        <f>[1]!s_dq_amount("881001.WI",A1882,100000000)</f>
        <v>11629.567111</v>
      </c>
      <c r="D1882" s="13">
        <f t="shared" si="51"/>
        <v>0.13233818467277944</v>
      </c>
      <c r="E1882">
        <f t="shared" si="50"/>
        <v>0.50900000000000001</v>
      </c>
    </row>
    <row r="1883" spans="1:5" ht="15.6">
      <c r="A1883" s="1">
        <v>45670</v>
      </c>
      <c r="B1883" s="4">
        <v>1567.3252</v>
      </c>
      <c r="C1883" s="12">
        <f>[1]!s_dq_amount("881001.WI",A1883,100000000)</f>
        <v>9762.0802469999999</v>
      </c>
      <c r="D1883" s="13">
        <f t="shared" si="51"/>
        <v>0.16055237821689256</v>
      </c>
      <c r="E1883">
        <f t="shared" si="50"/>
        <v>0.85899999999999999</v>
      </c>
    </row>
    <row r="1884" spans="1:5" ht="15.6">
      <c r="A1884" s="1">
        <v>45671</v>
      </c>
      <c r="B1884" s="4">
        <v>1845.1352999999999</v>
      </c>
      <c r="C1884" s="12">
        <f>[1]!s_dq_amount("881001.WI",A1884,100000000)</f>
        <v>13719.941408000001</v>
      </c>
      <c r="D1884" s="13">
        <f t="shared" si="51"/>
        <v>0.13448565450316827</v>
      </c>
      <c r="E1884">
        <f t="shared" si="50"/>
        <v>0.54900000000000004</v>
      </c>
    </row>
    <row r="1885" spans="1:5" ht="15.6">
      <c r="A1885" s="1">
        <v>45672</v>
      </c>
      <c r="B1885" s="4">
        <v>1624.0833</v>
      </c>
      <c r="C1885" s="12">
        <f>[1]!s_dq_amount("881001.WI",A1885,100000000)</f>
        <v>12118.854095999999</v>
      </c>
      <c r="D1885" s="13">
        <f t="shared" si="51"/>
        <v>0.1340129427365622</v>
      </c>
      <c r="E1885">
        <f t="shared" si="50"/>
        <v>0.54300000000000004</v>
      </c>
    </row>
    <row r="1886" spans="1:5" ht="15.6">
      <c r="A1886" s="1">
        <v>45673</v>
      </c>
      <c r="B1886" s="4">
        <v>1684.5011</v>
      </c>
      <c r="C1886" s="12">
        <f>[1]!s_dq_amount("881001.WI",A1886,100000000)</f>
        <v>12929.868834000001</v>
      </c>
      <c r="D1886" s="13">
        <f t="shared" si="51"/>
        <v>0.13027982894694845</v>
      </c>
      <c r="E1886">
        <f t="shared" si="50"/>
        <v>0.46400000000000002</v>
      </c>
    </row>
    <row r="1887" spans="1:5" ht="15.6">
      <c r="A1887" s="1">
        <v>45674</v>
      </c>
      <c r="B1887" s="4">
        <v>1533.0504000000001</v>
      </c>
      <c r="C1887" s="12">
        <f>[1]!s_dq_amount("881001.WI",A1887,100000000)</f>
        <v>11510.819588</v>
      </c>
      <c r="D1887" s="13">
        <f t="shared" si="51"/>
        <v>0.13318342697319321</v>
      </c>
      <c r="E1887">
        <f t="shared" si="50"/>
        <v>0.51900000000000002</v>
      </c>
    </row>
    <row r="1888" spans="1:5" ht="15.6">
      <c r="A1888" s="1">
        <v>45677</v>
      </c>
      <c r="B1888" s="4">
        <v>1622.2272</v>
      </c>
      <c r="C1888" s="12">
        <f>[1]!s_dq_amount("881001.WI",A1888,100000000)</f>
        <v>11962.919811</v>
      </c>
      <c r="D1888" s="13">
        <f t="shared" si="51"/>
        <v>0.13560462041284849</v>
      </c>
      <c r="E1888">
        <f t="shared" si="50"/>
        <v>0.56299999999999994</v>
      </c>
    </row>
    <row r="1889" spans="1:5" ht="15.6">
      <c r="A1889" s="1">
        <v>45678</v>
      </c>
      <c r="B1889" s="4">
        <v>1498.8516999999999</v>
      </c>
      <c r="C1889" s="12">
        <f>[1]!s_dq_amount("881001.WI",A1889,100000000)</f>
        <v>12175.537254999999</v>
      </c>
      <c r="D1889" s="13">
        <f t="shared" si="51"/>
        <v>0.12310353692067941</v>
      </c>
      <c r="E1889">
        <f t="shared" si="50"/>
        <v>0.32800000000000001</v>
      </c>
    </row>
    <row r="1890" spans="1:5" ht="15.6">
      <c r="A1890" s="1">
        <v>45679</v>
      </c>
      <c r="B1890" s="4">
        <v>1569.7852</v>
      </c>
      <c r="C1890" s="12">
        <f>[1]!s_dq_amount("881001.WI",A1890,100000000)</f>
        <v>11477.050068</v>
      </c>
      <c r="D1890" s="13">
        <f t="shared" si="51"/>
        <v>0.13677601741730069</v>
      </c>
      <c r="E1890">
        <f t="shared" si="50"/>
        <v>0.57299999999999995</v>
      </c>
    </row>
    <row r="1891" spans="1:5" ht="15.6">
      <c r="A1891" s="1">
        <v>45680</v>
      </c>
      <c r="B1891" s="4">
        <v>1888.1062999999999</v>
      </c>
      <c r="C1891" s="12">
        <f>[1]!s_dq_amount("881001.WI",A1891,100000000)</f>
        <v>13694.647311999999</v>
      </c>
      <c r="D1891" s="13">
        <f t="shared" si="51"/>
        <v>0.13787184561850949</v>
      </c>
      <c r="E1891">
        <f t="shared" si="50"/>
        <v>0.58099999999999996</v>
      </c>
    </row>
    <row r="1892" spans="1:5" ht="15.6">
      <c r="A1892" s="1">
        <v>45681</v>
      </c>
      <c r="B1892" s="4">
        <v>1801.5119999999999</v>
      </c>
      <c r="C1892" s="12">
        <f>[1]!s_dq_amount("881001.WI",A1892,100000000)</f>
        <v>12337.33159</v>
      </c>
      <c r="D1892" s="13">
        <f t="shared" si="51"/>
        <v>0.1460212029528502</v>
      </c>
      <c r="E1892">
        <f t="shared" si="50"/>
        <v>0.70499999999999996</v>
      </c>
    </row>
    <row r="1893" spans="1:5" ht="15.6">
      <c r="A1893" s="1">
        <v>45684</v>
      </c>
      <c r="B1893" s="4">
        <v>1663.2109</v>
      </c>
      <c r="C1893" s="12">
        <f>[1]!s_dq_amount("881001.WI",A1893,100000000)</f>
        <v>11275.941086000001</v>
      </c>
      <c r="D1893" s="13">
        <f t="shared" si="51"/>
        <v>0.14750085046693015</v>
      </c>
      <c r="E1893">
        <f t="shared" si="50"/>
        <v>0.71699999999999997</v>
      </c>
    </row>
    <row r="1894" spans="1:5" ht="15.6">
      <c r="A1894" s="1">
        <v>45693</v>
      </c>
      <c r="B1894" s="4">
        <v>1893.0018</v>
      </c>
      <c r="C1894" s="12">
        <f>[1]!s_dq_amount("881001.WI",A1894,100000000)</f>
        <v>13002.861790999999</v>
      </c>
      <c r="D1894" s="13">
        <f t="shared" si="51"/>
        <v>0.14558347465557553</v>
      </c>
      <c r="E1894">
        <f t="shared" si="50"/>
        <v>0.69899999999999995</v>
      </c>
    </row>
    <row r="1895" spans="1:5" ht="15.6">
      <c r="A1895" s="1">
        <v>45694</v>
      </c>
      <c r="B1895" s="4">
        <v>1908.0736999999999</v>
      </c>
      <c r="C1895" s="12">
        <f>[1]!s_dq_amount("881001.WI",A1895,100000000)</f>
        <v>15548.076088</v>
      </c>
      <c r="D1895" s="13">
        <f t="shared" si="51"/>
        <v>0.12272088772916738</v>
      </c>
      <c r="E1895">
        <f t="shared" si="50"/>
        <v>0.31</v>
      </c>
    </row>
    <row r="1896" spans="1:5" ht="15.6">
      <c r="A1896" s="1">
        <v>45695</v>
      </c>
      <c r="B1896" s="4">
        <v>2306.5864999999999</v>
      </c>
      <c r="C1896" s="12">
        <f>[1]!s_dq_amount("881001.WI",A1896,100000000)</f>
        <v>19918.829389999999</v>
      </c>
      <c r="D1896" s="13">
        <f t="shared" si="51"/>
        <v>0.11579929999089168</v>
      </c>
      <c r="E1896">
        <f t="shared" si="50"/>
        <v>0.19800000000000001</v>
      </c>
    </row>
    <row r="1897" spans="1:5" ht="15.6">
      <c r="A1897" s="1">
        <v>45698</v>
      </c>
      <c r="B1897" s="4">
        <v>2056.9094</v>
      </c>
      <c r="C1897" s="12">
        <f>[1]!s_dq_amount("881001.WI",A1897,100000000)</f>
        <v>17595.685012000002</v>
      </c>
      <c r="D1897" s="13">
        <f t="shared" si="51"/>
        <v>0.11689851225440884</v>
      </c>
      <c r="E1897">
        <f t="shared" si="50"/>
        <v>0.214</v>
      </c>
    </row>
    <row r="1898" spans="1:5" ht="15.6">
      <c r="A1898" s="1">
        <v>45699</v>
      </c>
      <c r="B1898" s="4">
        <v>1899.6478</v>
      </c>
      <c r="C1898" s="12">
        <f>[1]!s_dq_amount("881001.WI",A1898,100000000)</f>
        <v>16779.832539999999</v>
      </c>
      <c r="D1898" s="13">
        <f t="shared" si="51"/>
        <v>0.11321017629178319</v>
      </c>
      <c r="E1898">
        <f t="shared" si="50"/>
        <v>0.14399999999999999</v>
      </c>
    </row>
    <row r="1899" spans="1:5" ht="15.6">
      <c r="A1899" s="1">
        <v>45700</v>
      </c>
      <c r="B1899" s="4">
        <v>1948.6741</v>
      </c>
      <c r="C1899" s="12">
        <f>[1]!s_dq_amount("881001.WI",A1899,100000000)</f>
        <v>17118.764564000001</v>
      </c>
      <c r="D1899" s="13">
        <f t="shared" si="51"/>
        <v>0.1138326362696742</v>
      </c>
      <c r="E1899">
        <f t="shared" si="50"/>
        <v>0.14799999999999999</v>
      </c>
    </row>
    <row r="1900" spans="1:5" ht="15.6">
      <c r="A1900" s="1">
        <v>45701</v>
      </c>
      <c r="B1900" s="4">
        <v>2121.3649999999998</v>
      </c>
      <c r="C1900" s="12">
        <f>[1]!s_dq_amount("881001.WI",A1900,100000000)</f>
        <v>18539.763740999999</v>
      </c>
      <c r="D1900" s="13">
        <f t="shared" si="51"/>
        <v>0.11442243976975175</v>
      </c>
      <c r="E1900">
        <f t="shared" si="50"/>
        <v>0.156</v>
      </c>
    </row>
    <row r="1901" spans="1:5" ht="15.6">
      <c r="A1901" s="1">
        <v>45702</v>
      </c>
      <c r="B1901" s="4">
        <v>2051.5146</v>
      </c>
      <c r="C1901" s="12">
        <f>[1]!s_dq_amount("881001.WI",A1901,100000000)</f>
        <v>17447.815105999998</v>
      </c>
      <c r="D1901" s="13">
        <f t="shared" si="51"/>
        <v>0.11758002864751357</v>
      </c>
      <c r="E1901">
        <f t="shared" si="50"/>
        <v>0.22600000000000001</v>
      </c>
    </row>
    <row r="1902" spans="1:5" ht="15.6">
      <c r="A1902" s="1">
        <v>45705</v>
      </c>
      <c r="B1902" s="4">
        <v>2235.0401999999999</v>
      </c>
      <c r="C1902" s="12">
        <f>[1]!s_dq_amount("881001.WI",A1902,100000000)</f>
        <v>19717.845374</v>
      </c>
      <c r="D1902" s="13">
        <f t="shared" si="51"/>
        <v>0.113351137388831</v>
      </c>
      <c r="E1902">
        <f t="shared" si="50"/>
        <v>0.13800000000000001</v>
      </c>
    </row>
    <row r="1903" spans="1:5" ht="15.6">
      <c r="A1903" s="1">
        <v>45706</v>
      </c>
      <c r="B1903" s="4">
        <v>2157.7395000000001</v>
      </c>
      <c r="C1903" s="12">
        <f>[1]!s_dq_amount("881001.WI",A1903,100000000)</f>
        <v>18262.883397000001</v>
      </c>
      <c r="D1903" s="13">
        <f t="shared" si="51"/>
        <v>0.11814889539044238</v>
      </c>
      <c r="E1903">
        <f t="shared" si="50"/>
        <v>0.23200000000000001</v>
      </c>
    </row>
    <row r="1904" spans="1:5" ht="15.6">
      <c r="A1904" s="1">
        <v>45707</v>
      </c>
      <c r="B1904" s="4">
        <v>2074.4342000000001</v>
      </c>
      <c r="C1904" s="12">
        <f>[1]!s_dq_amount("881001.WI",A1904,100000000)</f>
        <v>17492.268878999999</v>
      </c>
      <c r="D1904" s="13">
        <f t="shared" si="51"/>
        <v>0.11859148829403265</v>
      </c>
      <c r="E1904">
        <f t="shared" si="50"/>
        <v>0.24399999999999999</v>
      </c>
    </row>
    <row r="1905" spans="1:5" ht="15.6">
      <c r="A1905" s="1">
        <v>45708</v>
      </c>
      <c r="B1905" s="4">
        <v>2016.6521</v>
      </c>
      <c r="C1905" s="12">
        <f>[1]!s_dq_amount("881001.WI",A1905,100000000)</f>
        <v>17914.617719999998</v>
      </c>
      <c r="D1905" s="13">
        <f t="shared" si="51"/>
        <v>0.11257020001875877</v>
      </c>
      <c r="E1905">
        <f t="shared" si="50"/>
        <v>0.122</v>
      </c>
    </row>
    <row r="1906" spans="1:5" ht="15.6">
      <c r="A1906" s="1">
        <v>45709</v>
      </c>
      <c r="B1906" s="4">
        <v>2424.0771</v>
      </c>
      <c r="C1906" s="12">
        <f>[1]!s_dq_amount("881001.WI",A1906,100000000)</f>
        <v>22310.550620000002</v>
      </c>
      <c r="D1906" s="13">
        <f t="shared" si="51"/>
        <v>0.10865160350757851</v>
      </c>
      <c r="E1906">
        <f t="shared" si="50"/>
        <v>8.4000000000000005E-2</v>
      </c>
    </row>
    <row r="1907" spans="1:5" ht="15.6">
      <c r="A1907" s="1">
        <v>45712</v>
      </c>
      <c r="B1907" s="4">
        <v>2426.5832999999998</v>
      </c>
      <c r="C1907" s="12">
        <f>[1]!s_dq_amount("881001.WI",A1907,100000000)</f>
        <v>21153.660511999999</v>
      </c>
      <c r="D1907" s="13">
        <f t="shared" si="51"/>
        <v>0.11471221723651343</v>
      </c>
      <c r="E1907">
        <f t="shared" si="50"/>
        <v>0.16400000000000001</v>
      </c>
    </row>
    <row r="1908" spans="1:5" ht="15.6">
      <c r="A1908" s="1">
        <v>45713</v>
      </c>
      <c r="B1908" s="4">
        <v>2252.0816</v>
      </c>
      <c r="C1908" s="12">
        <f>[1]!s_dq_amount("881001.WI",A1908,100000000)</f>
        <v>19254.768086</v>
      </c>
      <c r="D1908" s="13">
        <f t="shared" si="51"/>
        <v>0.11696228123554871</v>
      </c>
      <c r="E1908">
        <f t="shared" si="50"/>
        <v>0.214</v>
      </c>
    </row>
    <row r="1909" spans="1:5" ht="15.6">
      <c r="A1909" s="1">
        <v>45714</v>
      </c>
      <c r="B1909" s="4">
        <v>2249.2492999999999</v>
      </c>
      <c r="C1909" s="12">
        <f>[1]!s_dq_amount("881001.WI",A1909,100000000)</f>
        <v>19697.007298</v>
      </c>
      <c r="D1909" s="13">
        <f t="shared" si="51"/>
        <v>0.11419243877867602</v>
      </c>
      <c r="E1909">
        <f t="shared" si="50"/>
        <v>0.14799999999999999</v>
      </c>
    </row>
    <row r="1910" spans="1:5" ht="15.6">
      <c r="A1910" s="1">
        <v>45715</v>
      </c>
      <c r="B1910" s="4">
        <v>2420.6116000000002</v>
      </c>
      <c r="C1910" s="12">
        <f>[1]!s_dq_amount("881001.WI",A1910,100000000)</f>
        <v>20418.916336999999</v>
      </c>
      <c r="D1910" s="13">
        <f t="shared" si="51"/>
        <v>0.11854750565845371</v>
      </c>
      <c r="E1910">
        <f t="shared" si="50"/>
        <v>0.246</v>
      </c>
    </row>
    <row r="1911" spans="1:5" ht="15.6">
      <c r="A1911" s="1">
        <v>45716</v>
      </c>
      <c r="B1911" s="4">
        <v>2691.9706000000001</v>
      </c>
      <c r="C1911" s="12">
        <f>[1]!s_dq_amount("881001.WI",A1911,100000000)</f>
        <v>19054.947402000002</v>
      </c>
      <c r="D1911" s="13">
        <f t="shared" si="51"/>
        <v>0.1412741028987281</v>
      </c>
      <c r="E1911">
        <f t="shared" ref="E1911:E1974" si="52">PERCENTRANK(D1412:D1911,D1911)</f>
        <v>0.64500000000000002</v>
      </c>
    </row>
    <row r="1912" spans="1:5" ht="15.6">
      <c r="A1912" s="1">
        <v>45719</v>
      </c>
      <c r="B1912" s="4">
        <v>2166.1617999999999</v>
      </c>
      <c r="C1912" s="12">
        <f>[1]!s_dq_amount("881001.WI",A1912,100000000)</f>
        <v>16642.582720999999</v>
      </c>
      <c r="D1912" s="13">
        <f t="shared" si="51"/>
        <v>0.13015779078968834</v>
      </c>
      <c r="E1912">
        <f t="shared" si="52"/>
        <v>0.45200000000000001</v>
      </c>
    </row>
    <row r="1913" spans="1:5" ht="15.6">
      <c r="A1913" s="1">
        <v>45720</v>
      </c>
      <c r="B1913" s="4">
        <v>1910.3313000000001</v>
      </c>
      <c r="C1913" s="12">
        <f>[1]!s_dq_amount("881001.WI",A1913,100000000)</f>
        <v>14798.970810999999</v>
      </c>
      <c r="D1913" s="13">
        <f t="shared" si="51"/>
        <v>0.12908541576283539</v>
      </c>
      <c r="E1913">
        <f t="shared" si="52"/>
        <v>0.442</v>
      </c>
    </row>
    <row r="1914" spans="1:5" ht="15.6">
      <c r="A1914" s="1">
        <v>45721</v>
      </c>
      <c r="B1914" s="4">
        <v>1866.1960999999999</v>
      </c>
      <c r="C1914" s="12">
        <f>[1]!s_dq_amount("881001.WI",A1914,100000000)</f>
        <v>15456.888803</v>
      </c>
      <c r="D1914" s="13">
        <f t="shared" si="51"/>
        <v>0.12073555835103073</v>
      </c>
      <c r="E1914">
        <f t="shared" si="52"/>
        <v>0.27400000000000002</v>
      </c>
    </row>
    <row r="1915" spans="1:5" ht="15.6">
      <c r="A1915" s="1">
        <v>45722</v>
      </c>
      <c r="B1915" s="4">
        <v>2198.6210000000001</v>
      </c>
      <c r="C1915" s="12">
        <f>[1]!s_dq_amount("881001.WI",A1915,100000000)</f>
        <v>19532.158274000001</v>
      </c>
      <c r="D1915" s="13">
        <f t="shared" si="51"/>
        <v>0.11256416055806122</v>
      </c>
      <c r="E1915">
        <f t="shared" si="52"/>
        <v>0.112</v>
      </c>
    </row>
    <row r="1916" spans="1:5" ht="15.6">
      <c r="A1916" s="1">
        <v>45723</v>
      </c>
      <c r="B1916" s="4">
        <v>2126.3692999999998</v>
      </c>
      <c r="C1916" s="12">
        <f>[1]!s_dq_amount("881001.WI",A1916,100000000)</f>
        <v>18615.740327</v>
      </c>
      <c r="D1916" s="13">
        <f t="shared" si="51"/>
        <v>0.11422426734841937</v>
      </c>
      <c r="E1916">
        <f t="shared" si="52"/>
        <v>0.14599999999999999</v>
      </c>
    </row>
    <row r="1917" spans="1:5" ht="15.6">
      <c r="A1917" s="1">
        <v>45726</v>
      </c>
      <c r="B1917" s="4">
        <v>1896.1523</v>
      </c>
      <c r="C1917" s="12">
        <f>[1]!s_dq_amount("881001.WI",A1917,100000000)</f>
        <v>15440.091666</v>
      </c>
      <c r="D1917" s="13">
        <f t="shared" si="51"/>
        <v>0.12280706235542889</v>
      </c>
      <c r="E1917">
        <f t="shared" si="52"/>
        <v>0.31</v>
      </c>
    </row>
    <row r="1918" spans="1:5" ht="15.6">
      <c r="A1918" s="1">
        <v>45727</v>
      </c>
      <c r="B1918" s="4">
        <v>1960.6713</v>
      </c>
      <c r="C1918" s="12">
        <f>[1]!s_dq_amount("881001.WI",A1918,100000000)</f>
        <v>15198.155204000001</v>
      </c>
      <c r="D1918" s="13">
        <f t="shared" si="51"/>
        <v>0.12900719025977384</v>
      </c>
      <c r="E1918">
        <f t="shared" si="52"/>
        <v>0.442</v>
      </c>
    </row>
    <row r="1919" spans="1:5" ht="15.6">
      <c r="A1919" s="1">
        <v>45728</v>
      </c>
      <c r="B1919" s="4">
        <v>1917.585</v>
      </c>
      <c r="C1919" s="12">
        <f>[1]!s_dq_amount("881001.WI",A1919,100000000)</f>
        <v>17255.425497</v>
      </c>
      <c r="D1919" s="13">
        <f t="shared" si="51"/>
        <v>0.11112939523475605</v>
      </c>
      <c r="E1919">
        <f t="shared" si="52"/>
        <v>0.10199999999999999</v>
      </c>
    </row>
    <row r="1920" spans="1:5" ht="15.6">
      <c r="A1920" s="1">
        <v>45729</v>
      </c>
      <c r="B1920" s="4">
        <v>1887.7840000000001</v>
      </c>
      <c r="C1920" s="12">
        <f>[1]!s_dq_amount("881001.WI",A1920,100000000)</f>
        <v>16483.644789999998</v>
      </c>
      <c r="D1920" s="13">
        <f t="shared" si="51"/>
        <v>0.11452467121502442</v>
      </c>
      <c r="E1920">
        <f t="shared" si="52"/>
        <v>0.156</v>
      </c>
    </row>
    <row r="1921" spans="1:5" ht="15.6">
      <c r="A1921" s="1">
        <v>45730</v>
      </c>
      <c r="B1921" s="4">
        <v>2386.4753999999998</v>
      </c>
      <c r="C1921" s="12">
        <f>[1]!s_dq_amount("881001.WI",A1921,100000000)</f>
        <v>18409.453374000001</v>
      </c>
      <c r="D1921" s="13">
        <f t="shared" si="51"/>
        <v>0.12963314833510817</v>
      </c>
      <c r="E1921">
        <f t="shared" si="52"/>
        <v>0.45400000000000001</v>
      </c>
    </row>
    <row r="1922" spans="1:5" ht="15.6">
      <c r="A1922" s="1">
        <v>45733</v>
      </c>
      <c r="B1922" s="4">
        <v>2016.9115999999999</v>
      </c>
      <c r="C1922" s="12">
        <f>[1]!s_dq_amount("881001.WI",A1922,100000000)</f>
        <v>16209.343537000001</v>
      </c>
      <c r="D1922" s="13">
        <f t="shared" si="51"/>
        <v>0.12442895021603612</v>
      </c>
      <c r="E1922">
        <f t="shared" si="52"/>
        <v>0.34599999999999997</v>
      </c>
    </row>
    <row r="1923" spans="1:5" ht="15.6">
      <c r="A1923" s="1">
        <v>45734</v>
      </c>
      <c r="B1923" s="4">
        <v>1841.1581000000001</v>
      </c>
      <c r="C1923" s="12">
        <f>[1]!s_dq_amount("881001.WI",A1923,100000000)</f>
        <v>15642.217545</v>
      </c>
      <c r="D1923" s="13">
        <f t="shared" si="51"/>
        <v>0.11770441720959969</v>
      </c>
      <c r="E1923">
        <f t="shared" si="52"/>
        <v>0.224</v>
      </c>
    </row>
    <row r="1924" spans="1:5" ht="15.6">
      <c r="A1924" s="1">
        <v>45735</v>
      </c>
      <c r="B1924" s="4">
        <v>1794.874</v>
      </c>
      <c r="C1924" s="12">
        <f>[1]!s_dq_amount("881001.WI",A1924,100000000)</f>
        <v>15068.974842</v>
      </c>
      <c r="D1924" s="13">
        <f t="shared" ref="D1924:D1979" si="53">B1924/C1924</f>
        <v>0.11911055787268</v>
      </c>
      <c r="E1924">
        <f t="shared" si="52"/>
        <v>0.26</v>
      </c>
    </row>
    <row r="1925" spans="1:5" ht="15.6">
      <c r="A1925" s="1">
        <v>45736</v>
      </c>
      <c r="B1925" s="4">
        <v>1607.2003999999999</v>
      </c>
      <c r="C1925" s="12">
        <f>[1]!s_dq_amount("881001.WI",A1925,100000000)</f>
        <v>14766.173682000001</v>
      </c>
      <c r="D1925" s="13">
        <f t="shared" si="53"/>
        <v>0.10884338994056265</v>
      </c>
      <c r="E1925">
        <f t="shared" si="52"/>
        <v>8.5999999999999993E-2</v>
      </c>
    </row>
    <row r="1926" spans="1:5" ht="15.6">
      <c r="A1926" s="1">
        <v>45737</v>
      </c>
      <c r="B1926" s="4">
        <v>2098.9454999999998</v>
      </c>
      <c r="C1926" s="12">
        <f>[1]!s_dq_amount("881001.WI",A1926,100000000)</f>
        <v>15797.484044999999</v>
      </c>
      <c r="D1926" s="13">
        <f t="shared" si="53"/>
        <v>0.13286580913904003</v>
      </c>
      <c r="E1926">
        <f t="shared" si="52"/>
        <v>0.51100000000000001</v>
      </c>
    </row>
    <row r="1927" spans="1:5" ht="15.6">
      <c r="A1927" s="1">
        <v>45740</v>
      </c>
      <c r="B1927" s="4">
        <v>1826.2910999999999</v>
      </c>
      <c r="C1927" s="12">
        <f>[1]!s_dq_amount("881001.WI",A1927,100000000)</f>
        <v>14744.310176999999</v>
      </c>
      <c r="D1927" s="13">
        <f t="shared" si="53"/>
        <v>0.12386412643765965</v>
      </c>
      <c r="E1927">
        <f t="shared" si="52"/>
        <v>0.33800000000000002</v>
      </c>
    </row>
    <row r="1928" spans="1:5" ht="15.6">
      <c r="A1928" s="1">
        <v>45741</v>
      </c>
      <c r="B1928" s="4">
        <v>1622.7344000000001</v>
      </c>
      <c r="C1928" s="12">
        <f>[1]!s_dq_amount("881001.WI",A1928,100000000)</f>
        <v>12874.961638000001</v>
      </c>
      <c r="D1928" s="13">
        <f t="shared" si="53"/>
        <v>0.12603799884036593</v>
      </c>
      <c r="E1928">
        <f t="shared" si="52"/>
        <v>0.38</v>
      </c>
    </row>
    <row r="1929" spans="1:5" ht="15.6">
      <c r="A1929" s="1">
        <v>45742</v>
      </c>
      <c r="B1929" s="4">
        <v>1486.2289000000001</v>
      </c>
      <c r="C1929" s="12">
        <f>[1]!s_dq_amount("881001.WI",A1929,100000000)</f>
        <v>11801.756614</v>
      </c>
      <c r="D1929" s="13">
        <f t="shared" si="53"/>
        <v>0.12593285462580545</v>
      </c>
      <c r="E1929">
        <f t="shared" si="52"/>
        <v>0.378</v>
      </c>
    </row>
    <row r="1930" spans="1:5" ht="15.6">
      <c r="A1930" s="1">
        <v>45743</v>
      </c>
      <c r="B1930" s="4">
        <v>1578.5704000000001</v>
      </c>
      <c r="C1930" s="12">
        <f>[1]!s_dq_amount("881001.WI",A1930,100000000)</f>
        <v>12167.645221000001</v>
      </c>
      <c r="D1930" s="13">
        <f t="shared" si="53"/>
        <v>0.12973507785019597</v>
      </c>
      <c r="E1930">
        <f t="shared" si="52"/>
        <v>0.45600000000000002</v>
      </c>
    </row>
    <row r="1931" spans="1:5" ht="15.6">
      <c r="A1931" s="1">
        <v>45744</v>
      </c>
      <c r="B1931" s="4">
        <v>1481.5945999999999</v>
      </c>
      <c r="C1931" s="12">
        <f>[1]!s_dq_amount("881001.WI",A1931,100000000)</f>
        <v>11450.171075</v>
      </c>
      <c r="D1931" s="13">
        <f t="shared" si="53"/>
        <v>0.12939497500040625</v>
      </c>
      <c r="E1931">
        <f t="shared" si="52"/>
        <v>0.45200000000000001</v>
      </c>
    </row>
    <row r="1932" spans="1:5" ht="15.6">
      <c r="A1932" s="1">
        <v>45747</v>
      </c>
      <c r="B1932" s="4">
        <v>1781.3226</v>
      </c>
      <c r="C1932" s="12">
        <f>[1]!s_dq_amount("881001.WI",A1932,100000000)</f>
        <v>12432.923208</v>
      </c>
      <c r="D1932" s="13">
        <f t="shared" si="53"/>
        <v>0.14327464025948483</v>
      </c>
      <c r="E1932">
        <f t="shared" si="52"/>
        <v>0.67100000000000004</v>
      </c>
    </row>
    <row r="1933" spans="1:5" ht="15.6">
      <c r="A1933" s="1">
        <v>45748</v>
      </c>
      <c r="B1933" s="4">
        <v>1559.7989</v>
      </c>
      <c r="C1933" s="12">
        <f>[1]!s_dq_amount("881001.WI",A1933,100000000)</f>
        <v>11527.815639</v>
      </c>
      <c r="D1933" s="13">
        <f t="shared" si="53"/>
        <v>0.13530741198905116</v>
      </c>
      <c r="E1933">
        <f t="shared" si="52"/>
        <v>0.54900000000000004</v>
      </c>
    </row>
    <row r="1934" spans="1:5" ht="15.6">
      <c r="A1934" s="1">
        <v>45749</v>
      </c>
      <c r="B1934" s="4">
        <v>1331.1563000000001</v>
      </c>
      <c r="C1934" s="12">
        <f>[1]!s_dq_amount("881001.WI",A1934,100000000)</f>
        <v>9927.0282750000006</v>
      </c>
      <c r="D1934" s="13">
        <f t="shared" si="53"/>
        <v>0.13409413805663811</v>
      </c>
      <c r="E1934">
        <f t="shared" si="52"/>
        <v>0.53300000000000003</v>
      </c>
    </row>
    <row r="1935" spans="1:5" ht="15.6">
      <c r="A1935" s="1">
        <v>45750</v>
      </c>
      <c r="B1935" s="4">
        <v>1621.9780000000001</v>
      </c>
      <c r="C1935" s="12">
        <f>[1]!s_dq_amount("881001.WI",A1935,100000000)</f>
        <v>11582.246461000001</v>
      </c>
      <c r="D1935" s="13">
        <f t="shared" si="53"/>
        <v>0.14004001775144059</v>
      </c>
      <c r="E1935">
        <f t="shared" si="52"/>
        <v>0.625</v>
      </c>
    </row>
    <row r="1936" spans="1:5" ht="15.6">
      <c r="A1936" s="1">
        <v>45754</v>
      </c>
      <c r="B1936" s="4">
        <v>2291.85</v>
      </c>
      <c r="C1936" s="12">
        <f>[1]!s_dq_amount("881001.WI",A1936,100000000)</f>
        <v>16179.684601000001</v>
      </c>
      <c r="D1936" s="13">
        <f t="shared" si="53"/>
        <v>0.14164985637966948</v>
      </c>
      <c r="E1936">
        <f t="shared" si="52"/>
        <v>0.64700000000000002</v>
      </c>
    </row>
    <row r="1937" spans="1:5" ht="15.6">
      <c r="A1937" s="1">
        <v>45755</v>
      </c>
      <c r="B1937" s="4">
        <v>2692.6880999999998</v>
      </c>
      <c r="C1937" s="12">
        <f>[1]!s_dq_amount("881001.WI",A1937,100000000)</f>
        <v>16532.057752000001</v>
      </c>
      <c r="D1937" s="13">
        <f t="shared" si="53"/>
        <v>0.16287676588077768</v>
      </c>
      <c r="E1937">
        <f t="shared" si="52"/>
        <v>0.879</v>
      </c>
    </row>
    <row r="1938" spans="1:5" ht="15.6">
      <c r="A1938" s="1">
        <v>45756</v>
      </c>
      <c r="B1938" s="4">
        <v>2715.8584999999998</v>
      </c>
      <c r="C1938" s="12">
        <f>[1]!s_dq_amount("881001.WI",A1938,100000000)</f>
        <v>17409.994906</v>
      </c>
      <c r="D1938" s="13">
        <f t="shared" si="53"/>
        <v>0.1559942156596516</v>
      </c>
      <c r="E1938">
        <f t="shared" si="52"/>
        <v>0.81499999999999995</v>
      </c>
    </row>
    <row r="1939" spans="1:5" ht="15.6">
      <c r="A1939" s="1">
        <v>45757</v>
      </c>
      <c r="B1939" s="4">
        <v>2210.1601999999998</v>
      </c>
      <c r="C1939" s="12">
        <f>[1]!s_dq_amount("881001.WI",A1939,100000000)</f>
        <v>16590.489850000002</v>
      </c>
      <c r="D1939" s="13">
        <f t="shared" si="53"/>
        <v>0.1332185016827577</v>
      </c>
      <c r="E1939">
        <f t="shared" si="52"/>
        <v>0.501</v>
      </c>
    </row>
    <row r="1940" spans="1:5" ht="15.6">
      <c r="A1940" s="1">
        <v>45758</v>
      </c>
      <c r="B1940" s="4">
        <v>1878.7254</v>
      </c>
      <c r="C1940" s="12">
        <f>[1]!s_dq_amount("881001.WI",A1940,100000000)</f>
        <v>13906.850797999999</v>
      </c>
      <c r="D1940" s="13">
        <f t="shared" si="53"/>
        <v>0.13509351810045933</v>
      </c>
      <c r="E1940">
        <f t="shared" si="52"/>
        <v>0.53700000000000003</v>
      </c>
    </row>
    <row r="1941" spans="1:5" ht="15.6">
      <c r="A1941" s="1">
        <v>45761</v>
      </c>
      <c r="B1941" s="4">
        <v>1636.4695999999999</v>
      </c>
      <c r="C1941" s="12">
        <f>[1]!s_dq_amount("881001.WI",A1941,100000000)</f>
        <v>13126.665905</v>
      </c>
      <c r="D1941" s="13">
        <f t="shared" si="53"/>
        <v>0.12466757452680059</v>
      </c>
      <c r="E1941">
        <f t="shared" si="52"/>
        <v>0.32400000000000001</v>
      </c>
    </row>
    <row r="1942" spans="1:5" ht="15.6">
      <c r="A1942" s="1">
        <v>45762</v>
      </c>
      <c r="B1942" s="4">
        <v>1340.0269000000001</v>
      </c>
      <c r="C1942" s="12">
        <f>[1]!s_dq_amount("881001.WI",A1942,100000000)</f>
        <v>11102.229111000001</v>
      </c>
      <c r="D1942" s="13">
        <f t="shared" si="53"/>
        <v>0.12069890529211941</v>
      </c>
      <c r="E1942">
        <f t="shared" si="52"/>
        <v>0.25</v>
      </c>
    </row>
    <row r="1943" spans="1:5" ht="15.6">
      <c r="A1943" s="1">
        <v>45763</v>
      </c>
      <c r="B1943" s="4">
        <v>1578.8353</v>
      </c>
      <c r="C1943" s="12">
        <f>[1]!s_dq_amount("881001.WI",A1943,100000000)</f>
        <v>11408.073859</v>
      </c>
      <c r="D1943" s="13">
        <f t="shared" si="53"/>
        <v>0.13839630769522351</v>
      </c>
      <c r="E1943">
        <f t="shared" si="52"/>
        <v>0.57299999999999995</v>
      </c>
    </row>
    <row r="1944" spans="1:5" ht="15.6">
      <c r="A1944" s="1">
        <v>45764</v>
      </c>
      <c r="B1944" s="4">
        <v>1177.8687</v>
      </c>
      <c r="C1944" s="12">
        <f>[1]!s_dq_amount("881001.WI",A1944,100000000)</f>
        <v>10304.156994999999</v>
      </c>
      <c r="D1944" s="13">
        <f t="shared" si="53"/>
        <v>0.11431004987322595</v>
      </c>
      <c r="E1944">
        <f t="shared" si="52"/>
        <v>0.11600000000000001</v>
      </c>
    </row>
    <row r="1945" spans="1:5" ht="15.6">
      <c r="A1945" s="1">
        <v>45769</v>
      </c>
      <c r="B1945" s="4">
        <v>1348.9672</v>
      </c>
      <c r="C1945" s="12">
        <f>[1]!s_dq_amount("881001.WI",A1945,100000000)</f>
        <v>11212.074822</v>
      </c>
      <c r="D1945" s="13">
        <f t="shared" si="53"/>
        <v>0.12031378860878601</v>
      </c>
      <c r="E1945">
        <f t="shared" si="52"/>
        <v>0.24</v>
      </c>
    </row>
    <row r="1946" spans="1:5" ht="15.6">
      <c r="A1946" s="1">
        <v>45770</v>
      </c>
      <c r="B1946" s="4">
        <v>1518.4235000000001</v>
      </c>
      <c r="C1946" s="12">
        <f>[1]!s_dq_amount("881001.WI",A1946,100000000)</f>
        <v>12624.623973</v>
      </c>
      <c r="D1946" s="13">
        <f t="shared" si="53"/>
        <v>0.12027475061811095</v>
      </c>
      <c r="E1946">
        <f t="shared" si="52"/>
        <v>0.24</v>
      </c>
    </row>
    <row r="1947" spans="1:5" ht="15.6">
      <c r="A1947" s="1">
        <v>45771</v>
      </c>
      <c r="B1947" s="4">
        <v>1386.6424999999999</v>
      </c>
      <c r="C1947" s="12">
        <f>[1]!s_dq_amount("881001.WI",A1947,100000000)</f>
        <v>11389.191782</v>
      </c>
      <c r="D1947" s="13">
        <f t="shared" si="53"/>
        <v>0.12175073758890541</v>
      </c>
      <c r="E1947">
        <f t="shared" si="52"/>
        <v>0.27200000000000002</v>
      </c>
    </row>
    <row r="1948" spans="1:5" ht="15.6">
      <c r="A1948" s="1">
        <v>45772</v>
      </c>
      <c r="B1948" s="4">
        <v>1422.4997000000001</v>
      </c>
      <c r="C1948" s="12">
        <f>[1]!s_dq_amount("881001.WI",A1948,100000000)</f>
        <v>11370.107142000001</v>
      </c>
      <c r="D1948" s="13">
        <f t="shared" si="53"/>
        <v>0.12510873312226173</v>
      </c>
      <c r="E1948">
        <f t="shared" si="52"/>
        <v>0.33400000000000002</v>
      </c>
    </row>
    <row r="1949" spans="1:5" ht="15.6">
      <c r="A1949" s="1">
        <v>45775</v>
      </c>
      <c r="B1949" s="4">
        <v>1382.2166</v>
      </c>
      <c r="C1949" s="12">
        <f>[1]!s_dq_amount("881001.WI",A1949,100000000)</f>
        <v>10767.817605999999</v>
      </c>
      <c r="D1949" s="13">
        <f t="shared" si="53"/>
        <v>0.12836552870563175</v>
      </c>
      <c r="E1949">
        <f t="shared" si="52"/>
        <v>0.40799999999999997</v>
      </c>
    </row>
    <row r="1950" spans="1:5" ht="15.6">
      <c r="A1950" s="1">
        <v>45776</v>
      </c>
      <c r="B1950" s="4">
        <v>1362.7348999999999</v>
      </c>
      <c r="C1950" s="12">
        <f>[1]!s_dq_amount("881001.WI",A1950,100000000)</f>
        <v>10417.346127000001</v>
      </c>
      <c r="D1950" s="13">
        <f t="shared" si="53"/>
        <v>0.13081401763814118</v>
      </c>
      <c r="E1950">
        <f t="shared" si="52"/>
        <v>0.45200000000000001</v>
      </c>
    </row>
    <row r="1951" spans="1:5" ht="15.6">
      <c r="A1951" s="1">
        <v>45777</v>
      </c>
      <c r="B1951" s="4">
        <v>1506.7501999999999</v>
      </c>
      <c r="C1951" s="12">
        <f>[1]!s_dq_amount("881001.WI",A1951,100000000)</f>
        <v>11930.936623</v>
      </c>
      <c r="D1951" s="13">
        <f t="shared" si="53"/>
        <v>0.12628934740088596</v>
      </c>
      <c r="E1951">
        <f t="shared" si="52"/>
        <v>0.35799999999999998</v>
      </c>
    </row>
    <row r="1952" spans="1:5" ht="15.6">
      <c r="A1952" s="1">
        <v>45783</v>
      </c>
      <c r="B1952" s="4">
        <v>1741.1101000000001</v>
      </c>
      <c r="C1952" s="12">
        <f>[1]!s_dq_amount("881001.WI",A1952,100000000)</f>
        <v>13644.474745</v>
      </c>
      <c r="D1952" s="13">
        <f t="shared" si="53"/>
        <v>0.12760550571124241</v>
      </c>
      <c r="E1952">
        <f t="shared" si="52"/>
        <v>0.38800000000000001</v>
      </c>
    </row>
    <row r="1953" spans="1:5" ht="15.6">
      <c r="A1953" s="1">
        <v>45784</v>
      </c>
      <c r="B1953" s="4">
        <v>1894.0516</v>
      </c>
      <c r="C1953" s="12">
        <f>[1]!s_dq_amount("881001.WI",A1953,100000000)</f>
        <v>15050.723107</v>
      </c>
      <c r="D1953" s="13">
        <f t="shared" si="53"/>
        <v>0.12584455820060156</v>
      </c>
      <c r="E1953">
        <f t="shared" si="52"/>
        <v>0.34599999999999997</v>
      </c>
    </row>
    <row r="1954" spans="1:5" ht="15.6">
      <c r="A1954" s="1">
        <v>45785</v>
      </c>
      <c r="B1954" s="4">
        <v>1438.8341</v>
      </c>
      <c r="C1954" s="12">
        <f>[1]!s_dq_amount("881001.WI",A1954,100000000)</f>
        <v>13217.969515000001</v>
      </c>
      <c r="D1954" s="13">
        <f t="shared" si="53"/>
        <v>0.10885439691528899</v>
      </c>
      <c r="E1954">
        <f t="shared" si="52"/>
        <v>3.4000000000000002E-2</v>
      </c>
    </row>
    <row r="1955" spans="1:5" ht="15.6">
      <c r="A1955" s="1">
        <v>45786</v>
      </c>
      <c r="B1955" s="4">
        <v>1341.3616999999999</v>
      </c>
      <c r="C1955" s="12">
        <f>[1]!s_dq_amount("881001.WI",A1955,100000000)</f>
        <v>12223.858829999999</v>
      </c>
      <c r="D1955" s="13">
        <f t="shared" si="53"/>
        <v>0.10973308172604281</v>
      </c>
      <c r="E1955">
        <f t="shared" si="52"/>
        <v>3.7999999999999999E-2</v>
      </c>
    </row>
    <row r="1956" spans="1:5" ht="15.6">
      <c r="A1956" s="1">
        <v>45789</v>
      </c>
      <c r="B1956" s="4">
        <v>1495.0436</v>
      </c>
      <c r="C1956" s="12">
        <f>[1]!s_dq_amount("881001.WI",A1956,100000000)</f>
        <v>13408.673583</v>
      </c>
      <c r="D1956" s="13">
        <f t="shared" si="53"/>
        <v>0.11149824706714244</v>
      </c>
      <c r="E1956">
        <f t="shared" si="52"/>
        <v>5.6000000000000001E-2</v>
      </c>
    </row>
    <row r="1957" spans="1:5" ht="15.6">
      <c r="A1957" s="1">
        <v>45790</v>
      </c>
      <c r="B1957" s="4">
        <v>1494.2583999999999</v>
      </c>
      <c r="C1957" s="12">
        <f>[1]!s_dq_amount("881001.WI",A1957,100000000)</f>
        <v>13260.196395000001</v>
      </c>
      <c r="D1957" s="13">
        <f t="shared" si="53"/>
        <v>0.11268750141313423</v>
      </c>
      <c r="E1957">
        <f t="shared" si="52"/>
        <v>7.3999999999999996E-2</v>
      </c>
    </row>
    <row r="1958" spans="1:5" ht="15.6">
      <c r="A1958" s="1">
        <v>45791</v>
      </c>
      <c r="B1958" s="4">
        <v>1596.4917</v>
      </c>
      <c r="C1958" s="12">
        <f>[1]!s_dq_amount("881001.WI",A1958,100000000)</f>
        <v>13499.146016000001</v>
      </c>
      <c r="D1958" s="13">
        <f t="shared" si="53"/>
        <v>0.11826612573178644</v>
      </c>
      <c r="E1958">
        <f t="shared" si="52"/>
        <v>0.19</v>
      </c>
    </row>
    <row r="1959" spans="1:5" ht="15.6">
      <c r="A1959" s="1">
        <v>45792</v>
      </c>
      <c r="B1959" s="4">
        <v>1377.1937</v>
      </c>
      <c r="C1959" s="12">
        <f>[1]!s_dq_amount("881001.WI",A1959,100000000)</f>
        <v>11904.191978000001</v>
      </c>
      <c r="D1959" s="13">
        <f t="shared" si="53"/>
        <v>0.11568980931634636</v>
      </c>
      <c r="E1959">
        <f t="shared" si="52"/>
        <v>0.14199999999999999</v>
      </c>
    </row>
    <row r="1960" spans="1:5" ht="15.6">
      <c r="A1960" s="1">
        <v>45793</v>
      </c>
      <c r="B1960" s="4">
        <v>1337.9182000000001</v>
      </c>
      <c r="C1960" s="12">
        <f>[1]!s_dq_amount("881001.WI",A1960,100000000)</f>
        <v>11241.153436000001</v>
      </c>
      <c r="D1960" s="13">
        <f t="shared" si="53"/>
        <v>0.11901965466597871</v>
      </c>
      <c r="E1960">
        <f t="shared" si="52"/>
        <v>0.21</v>
      </c>
    </row>
    <row r="1961" spans="1:5" ht="15.6">
      <c r="A1961" s="1">
        <v>45796</v>
      </c>
      <c r="B1961" s="4">
        <v>1225.173</v>
      </c>
      <c r="C1961" s="12">
        <f>[1]!s_dq_amount("881001.WI",A1961,100000000)</f>
        <v>11188.815703</v>
      </c>
      <c r="D1961" s="13">
        <f t="shared" si="53"/>
        <v>0.1094997926966927</v>
      </c>
      <c r="E1961">
        <f t="shared" si="52"/>
        <v>3.5999999999999997E-2</v>
      </c>
    </row>
    <row r="1962" spans="1:5" ht="15.6">
      <c r="A1962" s="1">
        <v>45797</v>
      </c>
      <c r="B1962" s="4">
        <v>1296.2961</v>
      </c>
      <c r="C1962" s="12">
        <f>[1]!s_dq_amount("881001.WI",A1962,100000000)</f>
        <v>12112.260343</v>
      </c>
      <c r="D1962" s="13">
        <f t="shared" si="53"/>
        <v>0.10702346740335418</v>
      </c>
      <c r="E1962">
        <f t="shared" si="52"/>
        <v>0.02</v>
      </c>
    </row>
    <row r="1963" spans="1:5" ht="15.6">
      <c r="A1963" s="1">
        <v>45798</v>
      </c>
      <c r="B1963" s="4">
        <v>1287.8348000000001</v>
      </c>
      <c r="C1963" s="12">
        <f>[1]!s_dq_amount("881001.WI",A1963,100000000)</f>
        <v>12143.727061</v>
      </c>
      <c r="D1963" s="13">
        <f t="shared" si="53"/>
        <v>0.10604938611770402</v>
      </c>
      <c r="E1963">
        <f t="shared" si="52"/>
        <v>1.6E-2</v>
      </c>
    </row>
    <row r="1964" spans="1:5" ht="15.6">
      <c r="A1964" s="1">
        <v>45799</v>
      </c>
      <c r="B1964" s="4">
        <v>1202.7218</v>
      </c>
      <c r="C1964" s="12">
        <f>[1]!s_dq_amount("881001.WI",A1964,100000000)</f>
        <v>11397.052401000001</v>
      </c>
      <c r="D1964" s="13">
        <f t="shared" si="53"/>
        <v>0.10552919804900351</v>
      </c>
      <c r="E1964">
        <f t="shared" si="52"/>
        <v>1.6E-2</v>
      </c>
    </row>
    <row r="1965" spans="1:5" ht="15.6">
      <c r="A1965" s="1">
        <v>45800</v>
      </c>
      <c r="B1965" s="4">
        <v>1362.2189000000001</v>
      </c>
      <c r="C1965" s="12">
        <f>[1]!s_dq_amount("881001.WI",A1965,100000000)</f>
        <v>11825.637086000001</v>
      </c>
      <c r="D1965" s="13">
        <f t="shared" si="53"/>
        <v>0.11519200953770924</v>
      </c>
      <c r="E1965">
        <f t="shared" si="52"/>
        <v>0.13200000000000001</v>
      </c>
    </row>
    <row r="1966" spans="1:5" ht="15.6">
      <c r="A1966" s="1">
        <v>45803</v>
      </c>
      <c r="B1966" s="4">
        <v>1224.2159999999999</v>
      </c>
      <c r="C1966" s="12">
        <f>[1]!s_dq_amount("881001.WI",A1966,100000000)</f>
        <v>10338.721963</v>
      </c>
      <c r="D1966" s="13">
        <f t="shared" si="53"/>
        <v>0.11841076724775057</v>
      </c>
      <c r="E1966">
        <f t="shared" si="52"/>
        <v>0.19</v>
      </c>
    </row>
    <row r="1967" spans="1:5" ht="15.6">
      <c r="A1967" s="1">
        <v>45804</v>
      </c>
      <c r="B1967" s="4">
        <v>1110.6303</v>
      </c>
      <c r="C1967" s="12">
        <f>[1]!s_dq_amount("881001.WI",A1967,100000000)</f>
        <v>10241.225990000001</v>
      </c>
      <c r="D1967" s="13">
        <f t="shared" si="53"/>
        <v>0.10844700635299621</v>
      </c>
      <c r="E1967">
        <f t="shared" si="52"/>
        <v>2.4E-2</v>
      </c>
    </row>
    <row r="1968" spans="1:5" ht="15.6">
      <c r="A1968" s="1">
        <v>45805</v>
      </c>
      <c r="B1968" s="4">
        <v>1039.7273</v>
      </c>
      <c r="C1968" s="12">
        <f>[1]!s_dq_amount("881001.WI",A1968,100000000)</f>
        <v>10338.731902</v>
      </c>
      <c r="D1968" s="13">
        <f t="shared" si="53"/>
        <v>0.10056623093194511</v>
      </c>
      <c r="E1968">
        <f t="shared" si="52"/>
        <v>2E-3</v>
      </c>
    </row>
    <row r="1969" spans="1:5" ht="15.6">
      <c r="A1969" s="1">
        <v>45806</v>
      </c>
      <c r="B1969" s="4">
        <v>1378.4938</v>
      </c>
      <c r="C1969" s="12">
        <f>[1]!s_dq_amount("881001.WI",A1969,100000000)</f>
        <v>12134.09808</v>
      </c>
      <c r="D1969" s="13">
        <f t="shared" si="53"/>
        <v>0.11360496601491127</v>
      </c>
      <c r="E1969">
        <f t="shared" si="52"/>
        <v>8.7999999999999995E-2</v>
      </c>
    </row>
    <row r="1970" spans="1:5" ht="15.6">
      <c r="A1970" s="1">
        <v>45807</v>
      </c>
      <c r="B1970" s="4">
        <v>1526.2152000000001</v>
      </c>
      <c r="C1970" s="12">
        <f>[1]!s_dq_amount("881001.WI",A1970,100000000)</f>
        <v>11642.460578</v>
      </c>
      <c r="D1970" s="13">
        <f t="shared" si="53"/>
        <v>0.13109043314125449</v>
      </c>
      <c r="E1970">
        <f t="shared" si="52"/>
        <v>0.45800000000000002</v>
      </c>
    </row>
    <row r="1971" spans="1:5" ht="15.6">
      <c r="A1971" s="1">
        <v>45811</v>
      </c>
      <c r="B1971" s="4">
        <v>1575.4544000000001</v>
      </c>
      <c r="C1971" s="12">
        <f>[1]!s_dq_amount("881001.WI",A1971,100000000)</f>
        <v>11638.29628</v>
      </c>
      <c r="D1971" s="13">
        <f t="shared" si="53"/>
        <v>0.13536812967267062</v>
      </c>
      <c r="E1971">
        <f t="shared" si="52"/>
        <v>0.54100000000000004</v>
      </c>
    </row>
    <row r="1972" spans="1:5" ht="15.6">
      <c r="A1972" s="1">
        <v>45812</v>
      </c>
      <c r="B1972" s="4">
        <v>1364.6393</v>
      </c>
      <c r="C1972" s="12">
        <f>[1]!s_dq_amount("881001.WI",A1972,100000000)</f>
        <v>11774.129863</v>
      </c>
      <c r="D1972" s="13">
        <f t="shared" si="53"/>
        <v>0.11590149895393591</v>
      </c>
      <c r="E1972">
        <f t="shared" si="52"/>
        <v>0.14399999999999999</v>
      </c>
    </row>
    <row r="1973" spans="1:5" ht="15.6">
      <c r="A1973" s="1">
        <v>45813</v>
      </c>
      <c r="B1973" s="4">
        <v>1421.6880000000001</v>
      </c>
      <c r="C1973" s="12">
        <f>[1]!s_dq_amount("881001.WI",A1973,100000000)</f>
        <v>13169.623231</v>
      </c>
      <c r="D1973" s="13">
        <f t="shared" si="53"/>
        <v>0.10795206324912061</v>
      </c>
      <c r="E1973">
        <f t="shared" si="52"/>
        <v>2.1999999999999999E-2</v>
      </c>
    </row>
    <row r="1974" spans="1:5" ht="15.6">
      <c r="A1974" s="1">
        <v>45814</v>
      </c>
      <c r="B1974" s="4">
        <v>1249.8565000000001</v>
      </c>
      <c r="C1974" s="12">
        <f>[1]!s_dq_amount("881001.WI",A1974,100000000)</f>
        <v>11772.130080000001</v>
      </c>
      <c r="D1974" s="13">
        <f t="shared" si="53"/>
        <v>0.10617080269299912</v>
      </c>
      <c r="E1974">
        <f t="shared" si="52"/>
        <v>0.02</v>
      </c>
    </row>
    <row r="1975" spans="1:5" ht="15.6">
      <c r="A1975" s="1">
        <v>45817</v>
      </c>
      <c r="B1975" s="4">
        <v>1412.9582</v>
      </c>
      <c r="C1975" s="12">
        <f>[1]!s_dq_amount("881001.WI",A1975,100000000)</f>
        <v>13126.554491999999</v>
      </c>
      <c r="D1975" s="13">
        <f t="shared" si="53"/>
        <v>0.1076412093410445</v>
      </c>
      <c r="E1975">
        <f t="shared" ref="E1975:E1979" si="54">PERCENTRANK(D1476:D1975,D1975)</f>
        <v>2.4E-2</v>
      </c>
    </row>
    <row r="1976" spans="1:5" ht="15.6">
      <c r="A1976" s="1">
        <v>45818</v>
      </c>
      <c r="B1976" s="4">
        <v>1579.5409999999999</v>
      </c>
      <c r="C1976" s="12">
        <f>[1]!s_dq_amount("881001.WI",A1976,100000000)</f>
        <v>14514.37055</v>
      </c>
      <c r="D1976" s="13">
        <f t="shared" si="53"/>
        <v>0.10882600761491514</v>
      </c>
      <c r="E1976">
        <f t="shared" si="54"/>
        <v>3.4000000000000002E-2</v>
      </c>
    </row>
    <row r="1977" spans="1:5" ht="15.6">
      <c r="A1977" s="1">
        <v>45819</v>
      </c>
      <c r="B1977" s="4">
        <v>1432.0753</v>
      </c>
      <c r="C1977" s="12">
        <f>[1]!s_dq_amount("881001.WI",A1977,100000000)</f>
        <v>12866.771702</v>
      </c>
      <c r="D1977" s="13">
        <f t="shared" si="53"/>
        <v>0.11130028053403632</v>
      </c>
      <c r="E1977">
        <f t="shared" si="54"/>
        <v>6.4000000000000001E-2</v>
      </c>
    </row>
    <row r="1978" spans="1:5" ht="15.6">
      <c r="A1978" s="1">
        <v>45820</v>
      </c>
      <c r="B1978" s="4">
        <v>1499.3502000000001</v>
      </c>
      <c r="C1978" s="12">
        <f>[1]!s_dq_amount("881001.WI",A1978,100000000)</f>
        <v>13036.227923</v>
      </c>
      <c r="D1978" s="13">
        <f t="shared" si="53"/>
        <v>0.11501411365742351</v>
      </c>
      <c r="E1978">
        <f t="shared" si="54"/>
        <v>0.13</v>
      </c>
    </row>
    <row r="1979" spans="1:5" ht="15.6">
      <c r="A1979" s="1">
        <v>45821</v>
      </c>
      <c r="B1979" s="4">
        <v>2137.0972999999999</v>
      </c>
      <c r="C1979" s="12">
        <f>[1]!s_dq_amount("881001.WI",A1979,100000000)</f>
        <v>15039.965732999999</v>
      </c>
      <c r="D1979" s="13">
        <f t="shared" si="53"/>
        <v>0.14209455911929902</v>
      </c>
      <c r="E1979">
        <f t="shared" si="54"/>
        <v>0.65100000000000002</v>
      </c>
    </row>
    <row r="1980" spans="1:5" ht="15.6">
      <c r="A1980" s="1">
        <v>45824</v>
      </c>
      <c r="B1980" s="4">
        <v>1446.4344000000001</v>
      </c>
      <c r="C1980" s="12">
        <f>[1]!s_dq_amount("881001.WI",A1980,100000000)</f>
        <v>12436.413971</v>
      </c>
      <c r="D1980" s="13">
        <f t="shared" ref="D1980:D1998" si="55">B1980/C1980</f>
        <v>0.11630638891346697</v>
      </c>
      <c r="E1980">
        <f t="shared" ref="E1980:E1998" si="56">PERCENTRANK(D1481:D1980,D1980)</f>
        <v>0.152</v>
      </c>
    </row>
    <row r="1981" spans="1:5" ht="15.6">
      <c r="A1981" s="1">
        <v>45825</v>
      </c>
      <c r="B1981" s="4">
        <v>1369.2787000000001</v>
      </c>
      <c r="C1981" s="12">
        <f>[1]!s_dq_amount("881001.WI",A1981,100000000)</f>
        <v>12371.363321000001</v>
      </c>
      <c r="D1981" s="13">
        <f t="shared" si="55"/>
        <v>0.11068131009261464</v>
      </c>
      <c r="E1981">
        <f t="shared" si="56"/>
        <v>5.3999999999999999E-2</v>
      </c>
    </row>
    <row r="1982" spans="1:5" ht="15.6">
      <c r="A1982" s="1">
        <v>45826</v>
      </c>
      <c r="B1982" s="4">
        <v>1280.5844999999999</v>
      </c>
      <c r="C1982" s="12">
        <f>[1]!s_dq_amount("881001.WI",A1982,100000000)</f>
        <v>12217.638798</v>
      </c>
      <c r="D1982" s="13">
        <f t="shared" si="55"/>
        <v>0.10481440163459643</v>
      </c>
      <c r="E1982">
        <f t="shared" si="56"/>
        <v>1.2E-2</v>
      </c>
    </row>
    <row r="1983" spans="1:5" ht="15.6">
      <c r="A1983" s="1">
        <v>45827</v>
      </c>
      <c r="B1983" s="4">
        <v>1322.2882999999999</v>
      </c>
      <c r="C1983" s="12">
        <f>[1]!s_dq_amount("881001.WI",A1983,100000000)</f>
        <v>12808.897322999999</v>
      </c>
      <c r="D1983" s="13">
        <f t="shared" si="55"/>
        <v>0.10323201651602466</v>
      </c>
      <c r="E1983">
        <f t="shared" si="56"/>
        <v>8.0000000000000002E-3</v>
      </c>
    </row>
    <row r="1984" spans="1:5" ht="15.6">
      <c r="A1984" s="1">
        <v>45828</v>
      </c>
      <c r="B1984" s="4">
        <v>1438.3906999999999</v>
      </c>
      <c r="C1984" s="12">
        <f>[1]!s_dq_amount("881001.WI",A1984,100000000)</f>
        <v>10917.395605999998</v>
      </c>
      <c r="D1984" s="13">
        <f t="shared" si="55"/>
        <v>0.13175218265512767</v>
      </c>
      <c r="E1984">
        <f t="shared" si="56"/>
        <v>0.46800000000000003</v>
      </c>
    </row>
    <row r="1985" spans="1:5" ht="15.6">
      <c r="A1985" s="1">
        <v>45831</v>
      </c>
      <c r="B1985" s="4">
        <v>1377.3571999999999</v>
      </c>
      <c r="C1985" s="12">
        <f>[1]!s_dq_amount("881001.WI",A1985,100000000)</f>
        <v>11469.224162</v>
      </c>
      <c r="D1985" s="13">
        <f t="shared" si="55"/>
        <v>0.12009157555429771</v>
      </c>
      <c r="E1985">
        <f t="shared" si="56"/>
        <v>0.23799999999999999</v>
      </c>
    </row>
    <row r="1986" spans="1:5" ht="15.6">
      <c r="A1986" s="1">
        <v>45832</v>
      </c>
      <c r="B1986" s="4">
        <v>1605.6052</v>
      </c>
      <c r="C1986" s="12">
        <f>[1]!s_dq_amount("881001.WI",A1986,100000000)</f>
        <v>14480.585875999999</v>
      </c>
      <c r="D1986" s="13">
        <f t="shared" si="55"/>
        <v>0.11087985070142199</v>
      </c>
      <c r="E1986">
        <f t="shared" si="56"/>
        <v>6.2E-2</v>
      </c>
    </row>
    <row r="1987" spans="1:5" ht="15.6">
      <c r="A1987" s="1">
        <v>45833</v>
      </c>
      <c r="B1987" s="4">
        <v>1716.3371</v>
      </c>
      <c r="C1987" s="12">
        <f>[1]!s_dq_amount("881001.WI",A1987,100000000)</f>
        <v>16395.059775000002</v>
      </c>
      <c r="D1987" s="13">
        <f t="shared" si="55"/>
        <v>0.1046862361927558</v>
      </c>
      <c r="E1987">
        <f t="shared" si="56"/>
        <v>1.4E-2</v>
      </c>
    </row>
    <row r="1988" spans="1:5" ht="15.6">
      <c r="A1988" s="1">
        <v>45834</v>
      </c>
      <c r="B1988" s="4">
        <v>1578.4779000000001</v>
      </c>
      <c r="C1988" s="12">
        <f>[1]!s_dq_amount("881001.WI",A1988,100000000)</f>
        <v>16232.227636</v>
      </c>
      <c r="D1988" s="13">
        <f t="shared" si="55"/>
        <v>9.7243455143472463E-2</v>
      </c>
      <c r="E1988">
        <f t="shared" si="56"/>
        <v>2E-3</v>
      </c>
    </row>
    <row r="1989" spans="1:5" ht="15.6">
      <c r="A1989" s="1">
        <v>45835</v>
      </c>
      <c r="B1989" s="4">
        <v>1578.7326</v>
      </c>
      <c r="C1989" s="12">
        <f>[1]!s_dq_amount("881001.WI",A1989,100000000)</f>
        <v>15756.906733</v>
      </c>
      <c r="D1989" s="13">
        <f t="shared" si="55"/>
        <v>0.10019305354480708</v>
      </c>
      <c r="E1989">
        <f t="shared" si="56"/>
        <v>4.0000000000000001E-3</v>
      </c>
    </row>
    <row r="1990" spans="1:5" ht="15.6">
      <c r="A1990" s="1">
        <v>45838</v>
      </c>
      <c r="B1990" s="4">
        <v>1318.0179000000001</v>
      </c>
      <c r="C1990" s="12">
        <f>[1]!s_dq_amount("881001.WI",A1990,100000000)</f>
        <v>15173.704011</v>
      </c>
      <c r="D1990" s="13">
        <f t="shared" si="55"/>
        <v>8.6861975101433259E-2</v>
      </c>
      <c r="E1990">
        <f t="shared" si="56"/>
        <v>2E-3</v>
      </c>
    </row>
    <row r="1991" spans="1:5" ht="15.6">
      <c r="A1991" s="1">
        <v>45840</v>
      </c>
      <c r="B1991" s="4">
        <v>1454.4745</v>
      </c>
      <c r="C1991" s="12">
        <f>[1]!s_dq_amount("881001.WI",A1991,100000000)</f>
        <v>14051.086696</v>
      </c>
      <c r="D1991" s="13">
        <f t="shared" si="55"/>
        <v>0.10351331049818753</v>
      </c>
      <c r="E1991">
        <f t="shared" si="56"/>
        <v>1.7999999999999999E-2</v>
      </c>
    </row>
    <row r="1992" spans="1:5" ht="15.6">
      <c r="A1992" s="1">
        <v>45841</v>
      </c>
      <c r="B1992" s="4">
        <v>1463.8911000000001</v>
      </c>
      <c r="C1992" s="12">
        <f>[1]!s_dq_amount("881001.WI",A1992,100000000)</f>
        <v>13335.058569000001</v>
      </c>
      <c r="D1992" s="13">
        <f t="shared" si="55"/>
        <v>0.1097776280790477</v>
      </c>
      <c r="E1992">
        <f t="shared" si="56"/>
        <v>0.06</v>
      </c>
    </row>
    <row r="1993" spans="1:5" ht="15.6">
      <c r="A1993" s="1">
        <v>45842</v>
      </c>
      <c r="B1993" s="4">
        <v>1591.201</v>
      </c>
      <c r="C1993" s="12">
        <f>[1]!s_dq_amount("881001.WI",A1993,100000000)</f>
        <v>14545.194563999999</v>
      </c>
      <c r="D1993" s="13">
        <f t="shared" si="55"/>
        <v>0.10939702408232427</v>
      </c>
      <c r="E1993">
        <f t="shared" si="56"/>
        <v>5.6000000000000001E-2</v>
      </c>
    </row>
    <row r="1994" spans="1:5" ht="15.6">
      <c r="A1994" s="1">
        <v>45845</v>
      </c>
      <c r="B1994" s="4">
        <v>1367.6437000000001</v>
      </c>
      <c r="C1994" s="12">
        <f>[1]!s_dq_amount("881001.WI",A1994,100000000)</f>
        <v>12270.668245999999</v>
      </c>
      <c r="D1994" s="13">
        <f t="shared" si="55"/>
        <v>0.11145633412799873</v>
      </c>
      <c r="E1994">
        <f t="shared" si="56"/>
        <v>8.5999999999999993E-2</v>
      </c>
    </row>
    <row r="1995" spans="1:5" ht="15.6">
      <c r="A1995" s="1">
        <v>45846</v>
      </c>
      <c r="B1995" s="4">
        <v>1676.6582000000001</v>
      </c>
      <c r="C1995" s="12">
        <f>[1]!s_dq_amount("881001.WI",A1995,100000000)</f>
        <v>14746.125937000001</v>
      </c>
      <c r="D1995" s="13">
        <f t="shared" si="55"/>
        <v>0.11370160591081353</v>
      </c>
      <c r="E1995">
        <f t="shared" si="56"/>
        <v>0.11600000000000001</v>
      </c>
    </row>
    <row r="1996" spans="1:5" ht="15.6">
      <c r="A1996" s="1">
        <v>45847</v>
      </c>
      <c r="B1996" s="4">
        <v>1818.9090000000001</v>
      </c>
      <c r="C1996" s="12">
        <f>[1]!s_dq_amount("881001.WI",A1996,100000000)</f>
        <v>15274.202201</v>
      </c>
      <c r="D1996" s="13">
        <f t="shared" si="55"/>
        <v>0.11908373190718376</v>
      </c>
      <c r="E1996">
        <f t="shared" si="56"/>
        <v>0.24</v>
      </c>
    </row>
    <row r="1997" spans="1:5" ht="15.6">
      <c r="A1997" s="1">
        <v>45848</v>
      </c>
      <c r="B1997" s="4">
        <v>2022.6382000000001</v>
      </c>
      <c r="C1997" s="12">
        <f>[1]!s_dq_amount("881001.WI",A1997,100000000)</f>
        <v>15150.675271</v>
      </c>
      <c r="D1997" s="13">
        <f t="shared" si="55"/>
        <v>0.13350152147155739</v>
      </c>
      <c r="E1997">
        <f t="shared" si="56"/>
        <v>0.50700000000000001</v>
      </c>
    </row>
    <row r="1998" spans="1:5" ht="15.6">
      <c r="A1998" s="1">
        <v>45849</v>
      </c>
      <c r="B1998" s="4">
        <v>2455.0412000000001</v>
      </c>
      <c r="C1998" s="12">
        <f>[1]!s_dq_amount("881001.WI",A1998,100000000)</f>
        <v>17366.096964</v>
      </c>
      <c r="D1998" s="13">
        <f t="shared" si="55"/>
        <v>0.14136977382363533</v>
      </c>
      <c r="E1998">
        <f t="shared" si="56"/>
        <v>0.63900000000000001</v>
      </c>
    </row>
    <row r="1999" spans="1:5" ht="15.6">
      <c r="A1999" s="1">
        <v>45852</v>
      </c>
      <c r="B1999" s="4">
        <v>1912.0325</v>
      </c>
      <c r="C1999" s="12">
        <f>[1]!s_dq_amount("881001.WI",A1999,100000000)</f>
        <v>14809.221024</v>
      </c>
      <c r="D1999" s="13">
        <f t="shared" ref="D1999" si="57">B1999/C1999</f>
        <v>0.12911094357369218</v>
      </c>
      <c r="E1999">
        <f t="shared" ref="E1999" si="58">PERCENTRANK(D1500:D1999,D1999)</f>
        <v>0.42799999999999999</v>
      </c>
    </row>
    <row r="2000" spans="1:5" ht="15.6">
      <c r="A2000" s="1">
        <v>45853</v>
      </c>
      <c r="B2000" s="4">
        <v>2016.5749000000001</v>
      </c>
      <c r="C2000" s="12">
        <f>[1]!s_dq_amount("881001.WI",A2000,100000000)</f>
        <v>16350.045072000001</v>
      </c>
      <c r="D2000" s="13">
        <f t="shared" ref="D2000" si="59">B2000/C2000</f>
        <v>0.12333757436873688</v>
      </c>
      <c r="E2000">
        <f t="shared" ref="E2000" si="60">PERCENTRANK(D1501:D2000,D2000)</f>
        <v>0.30599999999999999</v>
      </c>
    </row>
    <row r="2001" spans="1:5" ht="15.6">
      <c r="A2001" s="1">
        <v>45854</v>
      </c>
      <c r="B2001" s="4">
        <v>1834.9761000000001</v>
      </c>
      <c r="C2001" s="12">
        <f>[1]!s_dq_amount("881001.WI",A2001,100000000)</f>
        <v>14617.342183999999</v>
      </c>
      <c r="D2001" s="13">
        <f t="shared" ref="D2001" si="61">B2001/C2001</f>
        <v>0.12553418240482508</v>
      </c>
      <c r="E2001">
        <f t="shared" ref="E2001" si="62">PERCENTRANK(D1502:D2001,D2001)</f>
        <v>0.34200000000000003</v>
      </c>
    </row>
    <row r="2002" spans="1:5" ht="15.6">
      <c r="A2002" s="1">
        <v>45855</v>
      </c>
      <c r="B2002" s="4">
        <v>1846.8958</v>
      </c>
      <c r="C2002" s="12">
        <f>[1]!s_dq_amount("881001.WI",A2002,100000000)</f>
        <v>15602.742645</v>
      </c>
      <c r="D2002" s="13">
        <f t="shared" ref="D2002:D2003" si="63">B2002/C2002</f>
        <v>0.1183699457218087</v>
      </c>
      <c r="E2002">
        <f t="shared" ref="E2002:E2003" si="64">PERCENTRANK(D1503:D2002,D2002)</f>
        <v>0.21199999999999999</v>
      </c>
    </row>
    <row r="2003" spans="1:5" ht="15.6">
      <c r="A2003" s="1">
        <v>45856</v>
      </c>
      <c r="B2003" s="4">
        <v>1946.2070000000001</v>
      </c>
      <c r="C2003" s="12">
        <f>[1]!s_dq_amount("881001.WI",A2003,100000000)</f>
        <v>15933.189913</v>
      </c>
      <c r="D2003" s="13">
        <f t="shared" si="63"/>
        <v>0.12214798233290851</v>
      </c>
      <c r="E2003">
        <f t="shared" si="64"/>
        <v>0.28599999999999998</v>
      </c>
    </row>
    <row r="2004" spans="1:5" ht="15.6">
      <c r="A2004" s="1">
        <v>45859</v>
      </c>
      <c r="B2004" s="4">
        <v>2086.9537999999998</v>
      </c>
      <c r="C2004" s="12">
        <f>[1]!s_dq_amount("881001.WI",A2004,100000000)</f>
        <v>17271.350802000001</v>
      </c>
      <c r="D2004" s="13">
        <f t="shared" ref="D2004" si="65">B2004/C2004</f>
        <v>0.12083327030554744</v>
      </c>
      <c r="E2004">
        <f t="shared" ref="E2004" si="66">PERCENTRANK(D1505:D2004,D2004)</f>
        <v>0.26800000000000002</v>
      </c>
    </row>
    <row r="2005" spans="1:5" ht="15.6">
      <c r="A2005" s="1">
        <v>45860</v>
      </c>
      <c r="B2005" s="4">
        <v>2414.9724000000001</v>
      </c>
      <c r="C2005" s="12">
        <f>[1]!s_dq_amount("881001.WI",A2005,100000000)</f>
        <v>19286.450266</v>
      </c>
      <c r="D2005" s="13">
        <f t="shared" ref="D2005" si="67">B2005/C2005</f>
        <v>0.12521601262505752</v>
      </c>
      <c r="E2005">
        <f t="shared" ref="E2005" si="68">PERCENTRANK(D1506:D2005,D2005)</f>
        <v>0.34</v>
      </c>
    </row>
    <row r="2006" spans="1:5" ht="15.6">
      <c r="A2006" s="1">
        <v>45861</v>
      </c>
      <c r="B2006" s="4">
        <v>2376.2478000000001</v>
      </c>
      <c r="C2006" s="12">
        <f>[1]!s_dq_amount("881001.WI",A2006,100000000)</f>
        <v>18983.709061000001</v>
      </c>
      <c r="D2006" s="13">
        <f t="shared" ref="D2006" si="69">B2006/C2006</f>
        <v>0.12517299924711484</v>
      </c>
      <c r="E2006">
        <f t="shared" ref="E2006" si="70">PERCENTRANK(D1507:D2006,D2006)</f>
        <v>0.33800000000000002</v>
      </c>
    </row>
    <row r="2007" spans="1:5" ht="15.6">
      <c r="A2007" s="1">
        <v>45862</v>
      </c>
      <c r="B2007" s="4">
        <v>2407.1581000000001</v>
      </c>
      <c r="C2007" s="12">
        <f>[1]!s_dq_amount("881001.WI",A2007,100000000)</f>
        <v>18738.806987</v>
      </c>
      <c r="D2007" s="13">
        <f t="shared" ref="D2007" si="71">B2007/C2007</f>
        <v>0.12845844997869715</v>
      </c>
      <c r="E2007">
        <f t="shared" ref="E2007" si="72">PERCENTRANK(D1508:D2007,D2007)</f>
        <v>0.41199999999999998</v>
      </c>
    </row>
    <row r="2008" spans="1:5" ht="15.6">
      <c r="A2008" s="1">
        <v>45863</v>
      </c>
      <c r="B2008" s="4">
        <v>2282.1368000000002</v>
      </c>
      <c r="C2008" s="12">
        <f>[1]!s_dq_amount("881001.WI",A2008,100000000)</f>
        <v>18154.512341000001</v>
      </c>
      <c r="D2008" s="13">
        <f t="shared" ref="D2008" si="73">B2008/C2008</f>
        <v>0.12570631241060887</v>
      </c>
      <c r="E2008">
        <f t="shared" ref="E2008" si="74">PERCENTRANK(D1509:D2008,D2008)</f>
        <v>0.35</v>
      </c>
    </row>
    <row r="2009" spans="1:5" ht="15.6">
      <c r="A2009" s="1">
        <v>45866</v>
      </c>
      <c r="B2009" s="4">
        <v>2266.7112000000002</v>
      </c>
      <c r="C2009" s="12">
        <f>[1]!s_dq_amount("881001.WI",A2009,100000000)</f>
        <v>17661.500902</v>
      </c>
      <c r="D2009" s="13">
        <f t="shared" ref="D2009" si="75">B2009/C2009</f>
        <v>0.12834193495657645</v>
      </c>
      <c r="E2009">
        <f t="shared" ref="E2009" si="76">PERCENTRANK(D1510:D2009,D2009)</f>
        <v>0.40799999999999997</v>
      </c>
    </row>
    <row r="2010" spans="1:5" ht="15.6">
      <c r="A2010" s="1">
        <v>45867</v>
      </c>
      <c r="B2010" s="4">
        <v>2334.3146999999999</v>
      </c>
      <c r="C2010" s="12">
        <f>[1]!s_dq_amount("881001.WI",A2010,100000000)</f>
        <v>18293.093687000001</v>
      </c>
      <c r="D2010" s="13">
        <f t="shared" ref="D2010" si="77">B2010/C2010</f>
        <v>0.12760633821379716</v>
      </c>
      <c r="E2010">
        <f t="shared" ref="E2010" si="78">PERCENTRANK(D1511:D2010,D2010)</f>
        <v>0.39</v>
      </c>
    </row>
    <row r="2011" spans="1:5" ht="15.6">
      <c r="A2011" s="1">
        <v>45868</v>
      </c>
      <c r="B2011" s="4">
        <v>2391.4434000000001</v>
      </c>
      <c r="C2011" s="12">
        <f>[1]!s_dq_amount("881001.WI",A2011,100000000)</f>
        <v>18709.763020999999</v>
      </c>
      <c r="D2011" s="13">
        <f t="shared" ref="D2011" si="79">B2011/C2011</f>
        <v>0.12781794175136391</v>
      </c>
      <c r="E2011">
        <f t="shared" ref="E2011" si="80">PERCENTRANK(D1512:D2011,D2011)</f>
        <v>0.39200000000000002</v>
      </c>
    </row>
    <row r="2012" spans="1:5" ht="15.6">
      <c r="A2012" s="1">
        <v>45869</v>
      </c>
      <c r="B2012" s="4">
        <v>2566.9965999999999</v>
      </c>
      <c r="C2012" s="12">
        <f>[1]!s_dq_amount("881001.WI",A2012,100000000)</f>
        <v>19618.490076999999</v>
      </c>
      <c r="D2012" s="13">
        <f t="shared" ref="D2012" si="81">B2012/C2012</f>
        <v>0.13084577813709797</v>
      </c>
      <c r="E2012">
        <f t="shared" ref="E2012" si="82">PERCENTRANK(D1513:D2012,D2012)</f>
        <v>0.45800000000000002</v>
      </c>
    </row>
    <row r="2013" spans="1:5" ht="15.6">
      <c r="A2013" s="1">
        <v>45870</v>
      </c>
      <c r="B2013" s="4">
        <v>2176.1226000000001</v>
      </c>
      <c r="C2013" s="12">
        <f>[1]!s_dq_amount("881001.WI",A2013,100000000)</f>
        <v>16198.836713999999</v>
      </c>
      <c r="D2013" s="13">
        <f t="shared" ref="D2013" si="83">B2013/C2013</f>
        <v>0.13433820208331784</v>
      </c>
      <c r="E2013">
        <f t="shared" ref="E2013" si="84">PERCENTRANK(D1514:D2013,D2013)</f>
        <v>0.52900000000000003</v>
      </c>
    </row>
    <row r="2014" spans="1:5" ht="15.6">
      <c r="A2014" s="1">
        <v>45873</v>
      </c>
      <c r="B2014" s="4">
        <v>1946.9117000000001</v>
      </c>
      <c r="C2014" s="12">
        <f>[1]!s_dq_amount("881001.WI",A2014,100000000)</f>
        <v>15182.02456</v>
      </c>
      <c r="D2014" s="13">
        <f t="shared" ref="D2014:D2015" si="85">B2014/C2014</f>
        <v>0.1282379495768646</v>
      </c>
      <c r="E2014">
        <f t="shared" ref="E2014:E2015" si="86">PERCENTRANK(D1515:D2014,D2014)</f>
        <v>0.40400000000000003</v>
      </c>
    </row>
    <row r="2015" spans="1:5" ht="15.6">
      <c r="A2015" s="1">
        <v>45874</v>
      </c>
      <c r="B2015" s="4">
        <v>1990.9593</v>
      </c>
      <c r="C2015" s="12">
        <f>[1]!s_dq_amount("881001.WI",A2015,100000000)</f>
        <v>16158.213234999999</v>
      </c>
      <c r="D2015" s="13">
        <f t="shared" si="85"/>
        <v>0.12321655068194179</v>
      </c>
      <c r="E2015">
        <f t="shared" si="86"/>
        <v>0.28799999999999998</v>
      </c>
    </row>
    <row r="2016" spans="1:5" ht="15.6">
      <c r="A2016" s="1">
        <v>45875</v>
      </c>
      <c r="B2016" s="4">
        <v>2006.8634</v>
      </c>
      <c r="C2016" s="12">
        <f>[1]!s_dq_amount("881001.WI",A2016,100000000)</f>
        <v>17592.417288000001</v>
      </c>
      <c r="D2016" s="13">
        <f t="shared" ref="D2016" si="87">B2016/C2016</f>
        <v>0.11407547735744682</v>
      </c>
      <c r="E2016">
        <f t="shared" ref="E2016" si="88">PERCENTRANK(D1517:D2016,D2016)</f>
        <v>0.11600000000000001</v>
      </c>
    </row>
    <row r="2017" spans="1:5" ht="15.6">
      <c r="A2017" s="1">
        <v>45876</v>
      </c>
      <c r="B2017" s="4">
        <v>2210.1538999999998</v>
      </c>
      <c r="C2017" s="12">
        <f>[1]!s_dq_amount("881001.WI",A2017,100000000)</f>
        <v>18524.793051000001</v>
      </c>
      <c r="D2017" s="13">
        <f t="shared" ref="D2017:D2018" si="89">B2017/C2017</f>
        <v>0.11930788613483009</v>
      </c>
      <c r="E2017">
        <f t="shared" ref="E2017:E2018" si="90">PERCENTRANK(D1518:D2017,D2017)</f>
        <v>0.22800000000000001</v>
      </c>
    </row>
    <row r="2018" spans="1:5" ht="15.6">
      <c r="A2018" s="1">
        <v>45877</v>
      </c>
      <c r="B2018" s="4">
        <v>2008.9644000000001</v>
      </c>
      <c r="C2018" s="12">
        <f>[1]!s_dq_amount("881001.WI",A2018,100000000)</f>
        <v>17363.029710999999</v>
      </c>
      <c r="D2018" s="13">
        <f t="shared" si="89"/>
        <v>0.1157035628826495</v>
      </c>
      <c r="E2018">
        <f t="shared" si="90"/>
        <v>0.158</v>
      </c>
    </row>
    <row r="2019" spans="1:5" ht="15.6">
      <c r="A2019" s="1">
        <v>45880</v>
      </c>
      <c r="B2019" s="4">
        <v>2269.9998999999998</v>
      </c>
      <c r="C2019" s="12">
        <f>[1]!s_dq_amount("881001.WI",A2019,100000000)</f>
        <v>18499.172675999998</v>
      </c>
      <c r="D2019" s="13">
        <f t="shared" ref="D2019:D2022" si="91">B2019/C2019</f>
        <v>0.12270818483385457</v>
      </c>
      <c r="E2019">
        <f t="shared" ref="E2019:E2022" si="92">PERCENTRANK(D1520:D2019,D2019)</f>
        <v>0.27400000000000002</v>
      </c>
    </row>
    <row r="2020" spans="1:5" ht="15.6">
      <c r="A2020" s="1">
        <v>45881</v>
      </c>
      <c r="B2020" s="4">
        <v>2365.3395</v>
      </c>
      <c r="C2020" s="12">
        <f>[1]!s_dq_amount("881001.WI",A2020,100000000)</f>
        <v>19052.104302</v>
      </c>
      <c r="D2020" s="13">
        <f t="shared" si="91"/>
        <v>0.12415108916612942</v>
      </c>
      <c r="E2020">
        <f t="shared" si="92"/>
        <v>0.30199999999999999</v>
      </c>
    </row>
    <row r="2021" spans="1:5" ht="15.6">
      <c r="A2021" s="1">
        <v>45882</v>
      </c>
      <c r="B2021" s="4">
        <v>2771.9202</v>
      </c>
      <c r="C2021" s="12">
        <f>[1]!s_dq_amount("881001.WI",A2021,100000000)</f>
        <v>21752.10716</v>
      </c>
      <c r="D2021" s="13">
        <f t="shared" si="91"/>
        <v>0.12743226114191322</v>
      </c>
      <c r="E2021">
        <f t="shared" si="92"/>
        <v>0.38200000000000001</v>
      </c>
    </row>
    <row r="2022" spans="1:5" ht="15.6">
      <c r="A2022" s="1">
        <v>45883</v>
      </c>
      <c r="B2022" s="4">
        <v>2852.8434999999999</v>
      </c>
      <c r="C2022" s="12">
        <f>[1]!s_dq_amount("881001.WI",A2022,100000000)</f>
        <v>23062.825652</v>
      </c>
      <c r="D2022" s="13">
        <f t="shared" si="91"/>
        <v>0.12369878448752018</v>
      </c>
      <c r="E2022">
        <f t="shared" si="92"/>
        <v>0.29599999999999999</v>
      </c>
    </row>
    <row r="2023" spans="1:5" ht="15.6">
      <c r="A2023" s="1">
        <v>45884</v>
      </c>
      <c r="B2023" s="4">
        <v>3104.3616000000002</v>
      </c>
      <c r="C2023" s="12">
        <f>[1]!s_dq_amount("881001.WI",A2023,100000000)</f>
        <v>22728.380408000001</v>
      </c>
      <c r="D2023" s="13">
        <f>B2023/C2023</f>
        <v>0.13658525351447032</v>
      </c>
      <c r="E2023">
        <f>PERCENTRANK(D1524:D2023,D2023)</f>
        <v>0.56299999999999994</v>
      </c>
    </row>
    <row r="2024" spans="1:5" ht="15.6">
      <c r="A2024" s="1">
        <v>45887</v>
      </c>
      <c r="B2024" s="4">
        <v>3694.8699000000001</v>
      </c>
      <c r="C2024" s="12">
        <f>[1]!s_dq_amount("881001.WI",A2024,100000000)</f>
        <v>28091.302282000001</v>
      </c>
      <c r="D2024" s="13">
        <f t="shared" ref="D2024:D2025" si="93">B2024/C2024</f>
        <v>0.1315307443887197</v>
      </c>
      <c r="E2024">
        <f t="shared" ref="E2024:E2025" si="94">PERCENTRANK(D1525:D2024,D2024)</f>
        <v>0.46800000000000003</v>
      </c>
    </row>
    <row r="2025" spans="1:5" ht="15.6">
      <c r="A2025" s="1">
        <v>45888</v>
      </c>
      <c r="B2025" s="4">
        <v>3488.4212000000002</v>
      </c>
      <c r="C2025" s="12">
        <f>[1]!s_dq_amount("881001.WI",A2025,100000000)</f>
        <v>26406.795937999999</v>
      </c>
      <c r="D2025" s="13">
        <f t="shared" si="93"/>
        <v>0.13210316042091574</v>
      </c>
      <c r="E2025">
        <f t="shared" si="94"/>
        <v>0.47599999999999998</v>
      </c>
    </row>
    <row r="2026" spans="1:5" ht="15.6">
      <c r="A2026" s="1">
        <v>45889</v>
      </c>
      <c r="B2026" s="4">
        <v>3170.8973999999998</v>
      </c>
      <c r="C2026" s="12">
        <f>[1]!s_dq_amount("881001.WI",A2026,100000000)</f>
        <v>24484.144751</v>
      </c>
      <c r="D2026" s="13">
        <f t="shared" ref="D2026:D2027" si="95">B2026/C2026</f>
        <v>0.129508195293221</v>
      </c>
      <c r="E2026">
        <f t="shared" ref="E2026:E2027" si="96">PERCENTRANK(D1527:D2026,D2026)</f>
        <v>0.434</v>
      </c>
    </row>
    <row r="2027" spans="1:5" ht="15.6">
      <c r="A2027" s="1">
        <v>45890</v>
      </c>
      <c r="B2027" s="4">
        <v>3097.7193000000002</v>
      </c>
      <c r="C2027" s="12">
        <f>[1]!s_dq_amount("881001.WI",A2027,100000000)</f>
        <v>24603.350496999999</v>
      </c>
      <c r="D2027" s="13">
        <f t="shared" si="95"/>
        <v>0.12590640044646437</v>
      </c>
      <c r="E2027">
        <f t="shared" si="96"/>
        <v>0.34599999999999997</v>
      </c>
    </row>
    <row r="2028" spans="1:5" ht="15.6">
      <c r="A2028" s="1">
        <v>45891</v>
      </c>
      <c r="B2028" s="4">
        <v>3249.3566999999998</v>
      </c>
      <c r="C2028" s="12">
        <f>[1]!s_dq_amount("881001.WI",A2028,100000000)</f>
        <v>25788.422836999998</v>
      </c>
      <c r="D2028" s="13">
        <f t="shared" ref="D2028" si="97">B2028/C2028</f>
        <v>0.12600059804114805</v>
      </c>
      <c r="E2028">
        <f t="shared" ref="E2028" si="98">PERCENTRANK(D1529:D2028,D2028)</f>
        <v>0.35</v>
      </c>
    </row>
    <row r="2029" spans="1:5" ht="15.6">
      <c r="A2029" s="1">
        <v>45894</v>
      </c>
      <c r="B2029" s="4">
        <v>4045.4418000000001</v>
      </c>
      <c r="C2029" s="12">
        <f>[1]!s_dq_amount("881001.WI",A2029,100000000)</f>
        <v>31769.482035000001</v>
      </c>
      <c r="D2029" s="13">
        <f t="shared" ref="D2029:D2031" si="99">B2029/C2029</f>
        <v>0.12733735462048745</v>
      </c>
      <c r="E2029">
        <f t="shared" ref="E2029:E2031" si="100">PERCENTRANK(D1530:D2029,D2029)</f>
        <v>0.372</v>
      </c>
    </row>
    <row r="2030" spans="1:5" ht="15.6">
      <c r="A2030" s="1">
        <v>45895</v>
      </c>
      <c r="B2030" s="4">
        <v>3634.6118999999999</v>
      </c>
      <c r="C2030" s="12">
        <f>[1]!s_dq_amount("881001.WI",A2030,100000000)</f>
        <v>27098.310657000002</v>
      </c>
      <c r="D2030" s="13">
        <f t="shared" si="99"/>
        <v>0.13412688141358772</v>
      </c>
      <c r="E2030">
        <f t="shared" si="100"/>
        <v>0.52700000000000002</v>
      </c>
    </row>
    <row r="2031" spans="1:5" ht="15.6">
      <c r="A2031" s="1">
        <v>45896</v>
      </c>
      <c r="B2031" s="4">
        <v>3988.3094000000001</v>
      </c>
      <c r="C2031" s="12">
        <f>[1]!s_dq_amount("881001.WI",A2031,100000000)</f>
        <v>31977.882919</v>
      </c>
      <c r="D2031" s="13">
        <f t="shared" si="99"/>
        <v>0.12472087067497216</v>
      </c>
      <c r="E2031">
        <f t="shared" si="100"/>
        <v>0.308</v>
      </c>
    </row>
    <row r="2032" spans="1:5" ht="15.6">
      <c r="A2032" s="1">
        <v>45897</v>
      </c>
      <c r="B2032" s="4">
        <v>3938.0868</v>
      </c>
      <c r="C2032" s="12">
        <f>[1]!s_dq_amount("881001.WI",A2032,100000000)</f>
        <v>30008.902334999999</v>
      </c>
      <c r="D2032" s="13">
        <f t="shared" ref="D2032:D2033" si="101">B2032/C2032</f>
        <v>0.13123061803586628</v>
      </c>
      <c r="E2032">
        <f t="shared" ref="E2032:E2033" si="102">PERCENTRANK(D1533:D2032,D2032)</f>
        <v>0.46200000000000002</v>
      </c>
    </row>
    <row r="2033" spans="1:5" ht="15.6">
      <c r="A2033" s="1">
        <v>45898</v>
      </c>
      <c r="B2033" s="4">
        <v>3775.5965000000001</v>
      </c>
      <c r="C2033" s="12">
        <f>[1]!s_dq_amount("881001.WI",A2033,100000000)</f>
        <v>28301.972248999999</v>
      </c>
      <c r="D2033" s="13">
        <f t="shared" si="101"/>
        <v>0.13340400685798157</v>
      </c>
      <c r="E2033">
        <f t="shared" si="102"/>
        <v>0.503</v>
      </c>
    </row>
    <row r="2034" spans="1:5" ht="15.6">
      <c r="A2034" s="1">
        <v>45901</v>
      </c>
      <c r="B2034" s="4">
        <v>3423.136</v>
      </c>
      <c r="C2034" s="12">
        <f>[1]!s_dq_amount("881001.WI",A2034,100000000)</f>
        <v>27776.467005999999</v>
      </c>
      <c r="D2034" s="13">
        <f t="shared" ref="D2034:D2036" si="103">B2034/C2034</f>
        <v>0.12323871136169218</v>
      </c>
      <c r="E2034">
        <f t="shared" ref="E2034:E2036" si="104">PERCENTRANK(D1535:D2034,D2034)</f>
        <v>0.27800000000000002</v>
      </c>
    </row>
    <row r="2035" spans="1:5" ht="15.6">
      <c r="A2035" s="1">
        <v>45902</v>
      </c>
      <c r="B2035" s="4">
        <v>3670.8517000000002</v>
      </c>
      <c r="C2035" s="12">
        <f>[1]!s_dq_amount("881001.WI",A2035,100000000)</f>
        <v>29124.23043</v>
      </c>
      <c r="D2035" s="13">
        <f t="shared" si="103"/>
        <v>0.1260411569954743</v>
      </c>
      <c r="E2035">
        <f t="shared" si="104"/>
        <v>0.35199999999999998</v>
      </c>
    </row>
    <row r="2036" spans="1:5" ht="15.6">
      <c r="A2036" s="1">
        <v>45903</v>
      </c>
      <c r="B2036" s="4">
        <v>3325.6165999999998</v>
      </c>
      <c r="C2036" s="12">
        <f>[1]!s_dq_amount("881001.WI",A2036,100000000)</f>
        <v>23956.822564999999</v>
      </c>
      <c r="D2036" s="13">
        <f t="shared" si="103"/>
        <v>0.13881709859380928</v>
      </c>
      <c r="E2036">
        <f t="shared" si="104"/>
        <v>0.58499999999999996</v>
      </c>
    </row>
    <row r="2037" spans="1:5" ht="15.6">
      <c r="A2037" s="1">
        <v>45904</v>
      </c>
      <c r="B2037" s="4">
        <v>3808.7159999999999</v>
      </c>
      <c r="C2037" s="12">
        <f>[1]!s_dq_amount("881001.WI",A2037,100000000)</f>
        <v>25818.928288999999</v>
      </c>
      <c r="D2037" s="13">
        <f t="shared" ref="D2037" si="105">B2037/C2037</f>
        <v>0.1475164250571423</v>
      </c>
      <c r="E2037">
        <f t="shared" ref="E2037" si="106">PERCENTRANK(D1538:D2037,D2037)</f>
        <v>0.71699999999999997</v>
      </c>
    </row>
    <row r="2038" spans="1:5" ht="15.6">
      <c r="A2038" s="1">
        <v>45905</v>
      </c>
      <c r="B2038" s="4">
        <v>3160.4839000000002</v>
      </c>
      <c r="C2038" s="12">
        <f>[1]!s_dq_amount("881001.WI",A2038,100000000)</f>
        <v>23483.592896999999</v>
      </c>
      <c r="D2038" s="13">
        <f t="shared" ref="D2038" si="107">B2038/C2038</f>
        <v>0.1345826387751658</v>
      </c>
      <c r="E2038">
        <f t="shared" ref="E2038" si="108">PERCENTRANK(D1539:D2038,D2038)</f>
        <v>0.53500000000000003</v>
      </c>
    </row>
    <row r="2039" spans="1:5" ht="15.6">
      <c r="A2039" s="1">
        <v>45908</v>
      </c>
      <c r="B2039" s="4">
        <v>3290.4346999999998</v>
      </c>
      <c r="C2039" s="12">
        <f>[1]!s_dq_amount("881001.WI",A2039,100000000)</f>
        <v>24631.379223</v>
      </c>
      <c r="D2039" s="13">
        <f t="shared" ref="D2039:D2040" si="109">B2039/C2039</f>
        <v>0.13358710733207729</v>
      </c>
      <c r="E2039">
        <f t="shared" ref="E2039:E2040" si="110">PERCENTRANK(D1540:D2039,D2039)</f>
        <v>0.505</v>
      </c>
    </row>
    <row r="2040" spans="1:5" ht="15.6">
      <c r="A2040" s="1">
        <v>45909</v>
      </c>
      <c r="B2040" s="4">
        <v>2817.5156000000002</v>
      </c>
      <c r="C2040" s="12">
        <f>[1]!s_dq_amount("881001.WI",A2040,100000000)</f>
        <v>21520.803683999999</v>
      </c>
      <c r="D2040" s="13">
        <f t="shared" si="109"/>
        <v>0.13092055674922257</v>
      </c>
      <c r="E2040">
        <f t="shared" si="110"/>
        <v>0.45400000000000001</v>
      </c>
    </row>
    <row r="2041" spans="1:5" ht="15.6">
      <c r="A2041" s="1">
        <v>45910</v>
      </c>
      <c r="B2041" s="4">
        <v>2636.1460999999999</v>
      </c>
      <c r="C2041" s="12">
        <f>[1]!s_dq_amount("881001.WI",A2041,100000000)</f>
        <v>20039.522658999998</v>
      </c>
      <c r="D2041" s="13">
        <f t="shared" ref="D2041:D2043" si="111">B2041/C2041</f>
        <v>0.13154734994728401</v>
      </c>
      <c r="E2041">
        <f t="shared" ref="E2041:E2043" si="112">PERCENTRANK(D1542:D2041,D2041)</f>
        <v>0.46400000000000002</v>
      </c>
    </row>
    <row r="2042" spans="1:5" ht="15.6">
      <c r="A2042" s="1">
        <v>45911</v>
      </c>
      <c r="B2042" s="4">
        <v>3152.6727000000001</v>
      </c>
      <c r="C2042" s="12">
        <f>[1]!s_dq_amount("881001.WI",A2042,100000000)</f>
        <v>24645.927296000002</v>
      </c>
      <c r="D2042" s="13">
        <f t="shared" si="111"/>
        <v>0.12791860748983361</v>
      </c>
      <c r="E2042">
        <f t="shared" si="112"/>
        <v>0.38200000000000001</v>
      </c>
    </row>
    <row r="2043" spans="1:5" ht="15.6">
      <c r="A2043" s="1">
        <v>45912</v>
      </c>
      <c r="B2043" s="4">
        <v>3112.8278</v>
      </c>
      <c r="C2043" s="12">
        <f>[1]!s_dq_amount("881001.WI",A2043,100000000)</f>
        <v>25483.118203999999</v>
      </c>
      <c r="D2043" s="13">
        <f t="shared" si="111"/>
        <v>0.12215254723071488</v>
      </c>
      <c r="E2043">
        <f t="shared" si="112"/>
        <v>0.25800000000000001</v>
      </c>
    </row>
    <row r="2044" spans="1:5" ht="15.6">
      <c r="A2044" s="1">
        <v>45915</v>
      </c>
      <c r="B2044" s="4">
        <v>2873.0583999999999</v>
      </c>
      <c r="C2044" s="12">
        <f>[1]!s_dq_amount("881001.WI",A2044,100000000)</f>
        <v>23031.800698999999</v>
      </c>
      <c r="D2044" s="13">
        <f t="shared" ref="D2044:D2045" si="113">B2044/C2044</f>
        <v>0.12474310791186827</v>
      </c>
      <c r="E2044">
        <f t="shared" ref="E2044:E2045" si="114">PERCENTRANK(D1545:D2044,D2044)</f>
        <v>0.312</v>
      </c>
    </row>
    <row r="2045" spans="1:5" ht="15.6">
      <c r="A2045" s="1">
        <v>45916</v>
      </c>
      <c r="B2045" s="4">
        <v>2876.2175999999999</v>
      </c>
      <c r="C2045" s="12">
        <f>[1]!s_dq_amount("881001.WI",A2045,100000000)</f>
        <v>23670.691587000001</v>
      </c>
      <c r="D2045" s="13">
        <f t="shared" si="113"/>
        <v>0.12150965633719064</v>
      </c>
      <c r="E2045">
        <f t="shared" si="114"/>
        <v>0.254</v>
      </c>
    </row>
    <row r="2046" spans="1:5" ht="15.6">
      <c r="A2046" s="1">
        <v>45917</v>
      </c>
      <c r="B2046" s="4">
        <v>2877.2555000000002</v>
      </c>
      <c r="C2046" s="12">
        <f>[1]!s_dq_amount("881001.WI",A2046,100000000)</f>
        <v>24029.238628999999</v>
      </c>
      <c r="D2046" s="13">
        <f t="shared" ref="D2046:D2047" si="115">B2046/C2046</f>
        <v>0.11973976972069131</v>
      </c>
      <c r="E2046">
        <f t="shared" ref="E2046:E2047" si="116">PERCENTRANK(D1547:D2046,D2046)</f>
        <v>0.22600000000000001</v>
      </c>
    </row>
    <row r="2047" spans="1:5" ht="15.6">
      <c r="A2047" s="1">
        <v>45918</v>
      </c>
      <c r="B2047" s="4">
        <v>3717.9110999999998</v>
      </c>
      <c r="C2047" s="12">
        <f>[1]!s_dq_amount("881001.WI",A2047,100000000)</f>
        <v>31666.432575999999</v>
      </c>
      <c r="D2047" s="13">
        <f t="shared" si="115"/>
        <v>0.11740858687119073</v>
      </c>
      <c r="E2047">
        <f t="shared" si="116"/>
        <v>0.17799999999999999</v>
      </c>
    </row>
    <row r="2048" spans="1:5" ht="15.6">
      <c r="A2048" s="1">
        <v>45919</v>
      </c>
      <c r="B2048" s="4">
        <v>3263.9423000000002</v>
      </c>
      <c r="C2048" s="12">
        <f>[1]!s_dq_amount("881001.WI",A2048,100000000)</f>
        <v>23494.131567</v>
      </c>
      <c r="D2048" s="13">
        <f t="shared" ref="D2048" si="117">B2048/C2048</f>
        <v>0.13892585434332688</v>
      </c>
      <c r="E2048">
        <f t="shared" ref="E2048" si="118">PERCENTRANK(D1549:D2048,D2048)</f>
        <v>0.58699999999999997</v>
      </c>
    </row>
    <row r="2049" spans="1:5" ht="15.6">
      <c r="A2049" s="1">
        <v>45922</v>
      </c>
      <c r="B2049" s="4">
        <v>2708.8263999999999</v>
      </c>
      <c r="C2049" s="12">
        <f>[1]!s_dq_amount("881001.WI",A2049,100000000)</f>
        <v>21424.627644</v>
      </c>
      <c r="D2049" s="13">
        <f t="shared" ref="D2049:D2052" si="119">B2049/C2049</f>
        <v>0.12643516820973133</v>
      </c>
      <c r="E2049">
        <f t="shared" ref="E2049:E2052" si="120">PERCENTRANK(D1550:D2049,D2049)</f>
        <v>0.36199999999999999</v>
      </c>
    </row>
    <row r="2050" spans="1:5" ht="15.6">
      <c r="A2050" s="1">
        <v>45923</v>
      </c>
      <c r="B2050" s="4">
        <v>3245.6314000000002</v>
      </c>
      <c r="C2050" s="12">
        <f>[1]!s_dq_amount("881001.WI",A2050,100000000)</f>
        <v>25184.713034</v>
      </c>
      <c r="D2050" s="13">
        <f t="shared" si="119"/>
        <v>0.12887307453606145</v>
      </c>
      <c r="E2050">
        <f t="shared" si="120"/>
        <v>0.41399999999999998</v>
      </c>
    </row>
    <row r="2051" spans="1:5" ht="15.6">
      <c r="A2051" s="1">
        <v>45924</v>
      </c>
      <c r="B2051" s="4">
        <v>2861.3341999999998</v>
      </c>
      <c r="C2051" s="12">
        <f>[1]!s_dq_amount("881001.WI",A2051,100000000)</f>
        <v>23471.542859000001</v>
      </c>
      <c r="D2051" s="13">
        <f t="shared" si="119"/>
        <v>0.12190652387824778</v>
      </c>
      <c r="E2051">
        <f t="shared" si="120"/>
        <v>0.25800000000000001</v>
      </c>
    </row>
    <row r="2052" spans="1:5" ht="15.6">
      <c r="A2052" s="1">
        <v>45925</v>
      </c>
      <c r="B2052" s="4">
        <v>2984.252</v>
      </c>
      <c r="C2052" s="12">
        <f>[1]!s_dq_amount("881001.WI",A2052,100000000)</f>
        <v>23917.707315</v>
      </c>
      <c r="D2052" s="13">
        <f t="shared" si="119"/>
        <v>0.12477165811492413</v>
      </c>
      <c r="E2052">
        <f t="shared" si="120"/>
        <v>0.312</v>
      </c>
    </row>
    <row r="2053" spans="1:5" ht="15.6">
      <c r="A2053" s="1">
        <v>45926</v>
      </c>
      <c r="B2053" s="4">
        <v>2789.12</v>
      </c>
      <c r="C2053" s="12">
        <f>[1]!s_dq_amount("881001.WI",A2053,100000000)</f>
        <v>21661.071758000002</v>
      </c>
      <c r="D2053" s="13">
        <f t="shared" ref="D2053" si="121">B2053/C2053</f>
        <v>0.12876186511731141</v>
      </c>
      <c r="E2053">
        <f t="shared" ref="E2053" si="122">PERCENTRANK(D1554:D2053,D2053)</f>
        <v>0.41</v>
      </c>
    </row>
    <row r="2054" spans="1:5" ht="15.6">
      <c r="A2054" s="1">
        <v>45929</v>
      </c>
      <c r="B2054" s="4">
        <v>2946.1779000000001</v>
      </c>
      <c r="C2054" s="12">
        <f>[1]!s_dq_amount("881001.WI",A2054,100000000)</f>
        <v>21781.426415999998</v>
      </c>
      <c r="D2054" s="13">
        <f t="shared" ref="D2054" si="123">B2054/C2054</f>
        <v>0.13526101751700817</v>
      </c>
      <c r="E2054">
        <f t="shared" ref="E2054" si="124">PERCENTRANK(D1555:D2054,D2054)</f>
        <v>0.54700000000000004</v>
      </c>
    </row>
    <row r="2055" spans="1:5" ht="15.6">
      <c r="A2055" s="1">
        <v>45930</v>
      </c>
      <c r="B2055" s="4">
        <v>2762.5418</v>
      </c>
      <c r="C2055" s="12">
        <f>[1]!s_dq_amount("881001.WI",A2055,100000000)</f>
        <v>21972.494939</v>
      </c>
      <c r="D2055" s="13">
        <f t="shared" ref="D2055:D2057" si="125">B2055/C2055</f>
        <v>0.12572726982845431</v>
      </c>
      <c r="E2055">
        <f t="shared" ref="E2055:E2057" si="126">PERCENTRANK(D1556:D2055,D2055)</f>
        <v>0.33400000000000002</v>
      </c>
    </row>
    <row r="2056" spans="1:5" ht="15.6">
      <c r="A2056" s="1">
        <v>45939</v>
      </c>
      <c r="B2056" s="4">
        <v>3601.6489999999999</v>
      </c>
      <c r="C2056" s="12">
        <f>[1]!s_dq_amount("881001.WI",A2056,100000000)</f>
        <v>26718.180879</v>
      </c>
      <c r="D2056" s="13">
        <f t="shared" si="125"/>
        <v>0.1348014303934453</v>
      </c>
      <c r="E2056">
        <f t="shared" si="126"/>
        <v>0.53500000000000003</v>
      </c>
    </row>
    <row r="2057" spans="1:5" ht="15.6">
      <c r="A2057" s="1">
        <v>45940</v>
      </c>
      <c r="B2057" s="4">
        <v>3344.7842999999998</v>
      </c>
      <c r="C2057" s="12">
        <f>[1]!s_dq_amount("881001.WI",A2057,100000000)</f>
        <v>25341.464540000001</v>
      </c>
      <c r="D2057" s="13">
        <f t="shared" si="125"/>
        <v>0.1319885950048568</v>
      </c>
      <c r="E2057">
        <f t="shared" si="126"/>
        <v>0.46600000000000003</v>
      </c>
    </row>
    <row r="2058" spans="1:5" ht="15.6">
      <c r="A2058" s="1">
        <v>45943</v>
      </c>
      <c r="B2058" s="4">
        <v>3261.6158</v>
      </c>
      <c r="C2058" s="12">
        <f>[1]!s_dq_amount("881001.WI",A2058,100000000)</f>
        <v>23742.214926000001</v>
      </c>
      <c r="D2058" s="13">
        <f t="shared" ref="D2058:D2059" si="127">B2058/C2058</f>
        <v>0.13737622248664838</v>
      </c>
      <c r="E2058">
        <f t="shared" ref="E2058:E2059" si="128">PERCENTRANK(D1559:D2058,D2058)</f>
        <v>0.56699999999999995</v>
      </c>
    </row>
    <row r="2059" spans="1:5" ht="15.6">
      <c r="A2059" s="1">
        <v>45944</v>
      </c>
      <c r="B2059" s="4">
        <v>3475.0201999999999</v>
      </c>
      <c r="C2059" s="12">
        <f>[1]!s_dq_amount("881001.WI",A2059,100000000)</f>
        <v>25965.854088</v>
      </c>
      <c r="D2059" s="13">
        <f t="shared" si="127"/>
        <v>0.13383038309554257</v>
      </c>
      <c r="E2059">
        <f t="shared" si="128"/>
        <v>0.51700000000000002</v>
      </c>
    </row>
    <row r="2060" spans="1:5" ht="15.6">
      <c r="A2060" s="1">
        <v>45945</v>
      </c>
      <c r="B2060" s="4">
        <v>2964.7174</v>
      </c>
      <c r="C2060" s="12">
        <f>[1]!s_dq_amount("881001.WI",A2060,100000000)</f>
        <v>20903.867154</v>
      </c>
      <c r="D2060" s="13">
        <f t="shared" ref="D2060:D2062" si="129">B2060/C2060</f>
        <v>0.1418262648800222</v>
      </c>
      <c r="E2060">
        <f t="shared" ref="E2060:E2062" si="130">PERCENTRANK(D1561:D2060,D2060)</f>
        <v>0.65100000000000002</v>
      </c>
    </row>
    <row r="2061" spans="1:5" ht="15.6">
      <c r="A2061" s="1">
        <v>45946</v>
      </c>
      <c r="B2061" s="4">
        <v>2605.625</v>
      </c>
      <c r="C2061" s="12">
        <f>[1]!s_dq_amount("881001.WI",A2061,100000000)</f>
        <v>19486.585996000002</v>
      </c>
      <c r="D2061" s="13">
        <f t="shared" si="129"/>
        <v>0.13371377626305886</v>
      </c>
      <c r="E2061">
        <f t="shared" si="130"/>
        <v>0.50900000000000001</v>
      </c>
    </row>
    <row r="2062" spans="1:5" ht="15.6">
      <c r="A2062" s="1">
        <v>45947</v>
      </c>
      <c r="B2062" s="4">
        <v>2571.7689</v>
      </c>
      <c r="C2062" s="12">
        <f>[1]!s_dq_amount("881001.WI",A2062,100000000)</f>
        <v>19544.075543999999</v>
      </c>
      <c r="D2062" s="13">
        <f t="shared" si="129"/>
        <v>0.131588157966854</v>
      </c>
      <c r="E2062">
        <f t="shared" si="130"/>
        <v>0.45800000000000002</v>
      </c>
    </row>
    <row r="2063" spans="1:5" ht="15.6">
      <c r="A2063" s="1">
        <v>45950</v>
      </c>
      <c r="B2063" s="4">
        <v>2347.3128999999999</v>
      </c>
      <c r="C2063" s="12">
        <f>[1]!s_dq_amount("881001.WI",A2063,100000000)</f>
        <v>17512.945057000001</v>
      </c>
      <c r="D2063" s="13">
        <f t="shared" ref="D2063:D2067" si="131">B2063/C2063</f>
        <v>0.13403301913870669</v>
      </c>
      <c r="E2063">
        <f t="shared" ref="E2063:E2067" si="132">PERCENTRANK(D1564:D2063,D2063)</f>
        <v>0.51900000000000002</v>
      </c>
    </row>
    <row r="2064" spans="1:5" ht="15.6">
      <c r="A2064" s="1">
        <v>45951</v>
      </c>
      <c r="B2064" s="4">
        <v>2468.6579999999999</v>
      </c>
      <c r="C2064" s="12">
        <f>[1]!s_dq_amount("881001.WI",A2064,100000000)</f>
        <v>18926.926987999999</v>
      </c>
      <c r="D2064" s="13">
        <f t="shared" si="131"/>
        <v>0.13043099926180157</v>
      </c>
      <c r="E2064">
        <f t="shared" si="132"/>
        <v>0.436</v>
      </c>
    </row>
    <row r="2065" spans="1:5" ht="15.6">
      <c r="A2065" s="1">
        <v>45952</v>
      </c>
      <c r="B2065" s="4">
        <v>2137.9213</v>
      </c>
      <c r="C2065" s="12">
        <f>[1]!s_dq_amount("881001.WI",A2065,100000000)</f>
        <v>16902.567949</v>
      </c>
      <c r="D2065" s="13">
        <f t="shared" si="131"/>
        <v>0.12648499958413034</v>
      </c>
      <c r="E2065">
        <f t="shared" si="132"/>
        <v>0.35799999999999998</v>
      </c>
    </row>
    <row r="2066" spans="1:5" ht="15.6">
      <c r="A2066" s="1">
        <v>45953</v>
      </c>
      <c r="B2066" s="4">
        <v>1999.0632000000001</v>
      </c>
      <c r="C2066" s="12">
        <f>[1]!s_dq_amount("881001.WI",A2066,100000000)</f>
        <v>16607.088167000002</v>
      </c>
      <c r="D2066" s="13">
        <f t="shared" si="131"/>
        <v>0.12037409447685989</v>
      </c>
      <c r="E2066">
        <f t="shared" si="132"/>
        <v>0.23599999999999999</v>
      </c>
    </row>
    <row r="2067" spans="1:5" ht="15.6">
      <c r="A2067" s="1">
        <v>45954</v>
      </c>
      <c r="B2067" s="4">
        <v>2219.8085000000001</v>
      </c>
      <c r="C2067" s="12">
        <f>[1]!s_dq_amount("881001.WI",A2067,100000000)</f>
        <v>19916.167522</v>
      </c>
      <c r="D2067" s="13">
        <f t="shared" si="131"/>
        <v>0.11145761339614826</v>
      </c>
      <c r="E2067">
        <f t="shared" si="132"/>
        <v>7.8E-2</v>
      </c>
    </row>
    <row r="2068" spans="1:5" ht="15.6">
      <c r="A2068" s="1">
        <v>45957</v>
      </c>
      <c r="B2068" s="4">
        <v>2779.8442</v>
      </c>
      <c r="C2068" s="12">
        <f>[1]!s_dq_amount("881001.WI",A2068,100000000)</f>
        <v>23565.885394000001</v>
      </c>
      <c r="D2068" s="13">
        <f t="shared" ref="D2068:D2071" si="133">B2068/C2068</f>
        <v>0.11796052444130799</v>
      </c>
      <c r="E2068">
        <f t="shared" ref="E2068:E2071" si="134">PERCENTRANK(D1569:D2068,D2068)</f>
        <v>0.188</v>
      </c>
    </row>
    <row r="2069" spans="1:5" ht="15.6">
      <c r="A2069" s="1">
        <v>45958</v>
      </c>
      <c r="B2069" s="4">
        <v>2371.3317000000002</v>
      </c>
      <c r="C2069" s="12">
        <f>[1]!s_dq_amount("881001.WI",A2069,100000000)</f>
        <v>21653.066501999998</v>
      </c>
      <c r="D2069" s="13">
        <f t="shared" si="133"/>
        <v>0.10951482090451119</v>
      </c>
      <c r="E2069">
        <f t="shared" si="134"/>
        <v>5.1999999999999998E-2</v>
      </c>
    </row>
    <row r="2070" spans="1:5" ht="15.6">
      <c r="A2070" s="1">
        <v>45960</v>
      </c>
      <c r="B2070" s="4">
        <v>2920.7357000000002</v>
      </c>
      <c r="C2070" s="12">
        <f>[1]!s_dq_amount("881001.WI",A2070,100000000)</f>
        <v>24642.942370000001</v>
      </c>
      <c r="D2070" s="13">
        <f t="shared" si="133"/>
        <v>0.11852219820777839</v>
      </c>
      <c r="E2070">
        <f t="shared" si="134"/>
        <v>0.20200000000000001</v>
      </c>
    </row>
    <row r="2071" spans="1:5" ht="15.6">
      <c r="A2071" s="1">
        <v>45961</v>
      </c>
      <c r="B2071" s="4">
        <v>2842.5767999999998</v>
      </c>
      <c r="C2071" s="12">
        <f>[1]!s_dq_amount("881001.WI",A2071,100000000)</f>
        <v>23498.134865</v>
      </c>
      <c r="D2071" s="13">
        <f t="shared" si="133"/>
        <v>0.12097031599873745</v>
      </c>
      <c r="E2071">
        <f t="shared" si="134"/>
        <v>0.25600000000000001</v>
      </c>
    </row>
    <row r="2072" spans="1:5" ht="15.6">
      <c r="A2072" s="1">
        <v>45964</v>
      </c>
      <c r="B2072" s="4">
        <v>2677.4241999999999</v>
      </c>
      <c r="C2072" s="12">
        <f>[1]!s_dq_amount("881001.WI",A2072,100000000)</f>
        <v>21329.038462</v>
      </c>
      <c r="D2072" s="13">
        <f t="shared" ref="D2072:D2076" si="135">B2072/C2072</f>
        <v>0.1255295312430573</v>
      </c>
      <c r="E2072">
        <f t="shared" ref="E2072:E2076" si="136">PERCENTRANK(D1573:D2072,D2072)</f>
        <v>0.33</v>
      </c>
    </row>
    <row r="2073" spans="1:5" ht="15.6">
      <c r="A2073" s="1">
        <v>45965</v>
      </c>
      <c r="B2073" s="4">
        <v>2409.1034</v>
      </c>
      <c r="C2073" s="12">
        <f>[1]!s_dq_amount("881001.WI",A2073,100000000)</f>
        <v>19383.949647000001</v>
      </c>
      <c r="D2073" s="13">
        <f t="shared" si="135"/>
        <v>0.12428341199146944</v>
      </c>
      <c r="E2073">
        <f t="shared" si="136"/>
        <v>0.3</v>
      </c>
    </row>
    <row r="2074" spans="1:5" ht="15.6">
      <c r="A2074" s="1">
        <v>45966</v>
      </c>
      <c r="B2074" s="4">
        <v>2286.8184999999999</v>
      </c>
      <c r="C2074" s="12">
        <f>[1]!s_dq_amount("881001.WI",A2074,100000000)</f>
        <v>18943.398664</v>
      </c>
      <c r="D2074" s="13">
        <f t="shared" si="135"/>
        <v>0.12071849094037521</v>
      </c>
      <c r="E2074">
        <f t="shared" si="136"/>
        <v>0.252</v>
      </c>
    </row>
    <row r="2075" spans="1:5" ht="15.6">
      <c r="A2075" s="1">
        <v>45967</v>
      </c>
      <c r="B2075" s="4">
        <v>2442.0556000000001</v>
      </c>
      <c r="C2075" s="12">
        <f>[1]!s_dq_amount("881001.WI",A2075,100000000)</f>
        <v>20759.039164999998</v>
      </c>
      <c r="D2075" s="13">
        <f t="shared" si="135"/>
        <v>0.11763818067829154</v>
      </c>
      <c r="E2075">
        <f t="shared" si="136"/>
        <v>0.186</v>
      </c>
    </row>
    <row r="2076" spans="1:5" ht="15.6">
      <c r="A2076" s="1">
        <v>45968</v>
      </c>
      <c r="B2076" s="4">
        <v>2358.5574999999999</v>
      </c>
      <c r="C2076" s="12">
        <f>[1]!s_dq_amount("881001.WI",A2076,100000000)</f>
        <v>20202.049706000002</v>
      </c>
      <c r="D2076" s="13">
        <f t="shared" si="135"/>
        <v>0.11674842574511185</v>
      </c>
      <c r="E2076">
        <f t="shared" si="136"/>
        <v>0.16800000000000001</v>
      </c>
    </row>
    <row r="2077" spans="1:5" ht="15.6">
      <c r="A2077" s="1">
        <v>45971</v>
      </c>
      <c r="B2077" s="4">
        <v>2436.3678</v>
      </c>
      <c r="C2077" s="12">
        <f>[1]!s_dq_amount("881001.WI",A2077,100000000)</f>
        <v>21943.713843000001</v>
      </c>
      <c r="D2077" s="13">
        <f t="shared" ref="D2077:D2081" si="137">B2077/C2077</f>
        <v>0.11102805192554933</v>
      </c>
      <c r="E2077">
        <f t="shared" ref="E2077:E2081" si="138">PERCENTRANK(D1578:D2077,D2077)</f>
        <v>7.1999999999999995E-2</v>
      </c>
    </row>
    <row r="2078" spans="1:5" ht="15.6">
      <c r="A2078" s="1">
        <v>45972</v>
      </c>
      <c r="B2078" s="4">
        <v>2233.6759000000002</v>
      </c>
      <c r="C2078" s="12">
        <f>[1]!s_dq_amount("881001.WI",A2078,100000000)</f>
        <v>20138.853609000002</v>
      </c>
      <c r="D2078" s="13">
        <f t="shared" si="137"/>
        <v>0.11091375623296533</v>
      </c>
      <c r="E2078">
        <f t="shared" si="138"/>
        <v>7.1999999999999995E-2</v>
      </c>
    </row>
    <row r="2079" spans="1:5" ht="15.6">
      <c r="A2079" s="1">
        <v>45973</v>
      </c>
      <c r="B2079" s="4">
        <v>2260.6543999999999</v>
      </c>
      <c r="C2079" s="12">
        <f>[1]!s_dq_amount("881001.WI",A2079,100000000)</f>
        <v>19648.130238000002</v>
      </c>
      <c r="D2079" s="13">
        <f t="shared" si="137"/>
        <v>0.11505697349398848</v>
      </c>
      <c r="E2079">
        <f t="shared" si="138"/>
        <v>0.154</v>
      </c>
    </row>
    <row r="2080" spans="1:5" ht="15.6">
      <c r="A2080" s="1">
        <v>45974</v>
      </c>
      <c r="B2080" s="4">
        <v>2254.2118999999998</v>
      </c>
      <c r="C2080" s="12">
        <f>[1]!s_dq_amount("881001.WI",A2080,100000000)</f>
        <v>20656.808796000001</v>
      </c>
      <c r="D2080" s="13">
        <f t="shared" si="137"/>
        <v>0.10912682216608922</v>
      </c>
      <c r="E2080">
        <f t="shared" si="138"/>
        <v>4.8000000000000001E-2</v>
      </c>
    </row>
    <row r="2081" spans="1:5" ht="15.6">
      <c r="A2081" s="1">
        <v>45975</v>
      </c>
      <c r="B2081" s="4">
        <v>2098.2212</v>
      </c>
      <c r="C2081" s="12">
        <f>[1]!s_dq_amount("881001.WI",A2081,100000000)</f>
        <v>19803.81884</v>
      </c>
      <c r="D2081" s="13">
        <f t="shared" si="137"/>
        <v>0.10595033296113508</v>
      </c>
      <c r="E2081">
        <f t="shared" si="138"/>
        <v>2.4E-2</v>
      </c>
    </row>
    <row r="2082" spans="1:5" ht="15.6">
      <c r="A2082" s="1">
        <v>45978</v>
      </c>
      <c r="B2082" s="4">
        <v>2130.0070999999998</v>
      </c>
      <c r="C2082" s="12">
        <f>[1]!s_dq_amount("881001.WI",A2082,100000000)</f>
        <v>19303.211033</v>
      </c>
      <c r="D2082" s="13">
        <f t="shared" ref="D2082:D2091" si="139">B2082/C2082</f>
        <v>0.11034470360183209</v>
      </c>
      <c r="E2082">
        <f t="shared" ref="E2082:E2091" si="140">PERCENTRANK(D1583:D2082,D2082)</f>
        <v>6.6000000000000003E-2</v>
      </c>
    </row>
    <row r="2083" spans="1:5" ht="15.6">
      <c r="A2083" s="1">
        <v>45979</v>
      </c>
      <c r="B2083" s="4">
        <v>2181.7294000000002</v>
      </c>
      <c r="C2083" s="12">
        <f>[1]!s_dq_amount("881001.WI",A2083,100000000)</f>
        <v>19459.586046</v>
      </c>
      <c r="D2083" s="13">
        <f t="shared" si="139"/>
        <v>0.11211592039227698</v>
      </c>
      <c r="E2083">
        <f t="shared" si="140"/>
        <v>9.8000000000000004E-2</v>
      </c>
    </row>
    <row r="2084" spans="1:5" ht="15.6">
      <c r="A2084" s="1">
        <v>45980</v>
      </c>
      <c r="B2084" s="4">
        <v>1912.8626999999999</v>
      </c>
      <c r="C2084" s="12">
        <f>[1]!s_dq_amount("881001.WI",A2084,100000000)</f>
        <v>17426.657653999999</v>
      </c>
      <c r="D2084" s="13">
        <f t="shared" si="139"/>
        <v>0.109766470311129</v>
      </c>
      <c r="E2084">
        <f t="shared" si="140"/>
        <v>0.06</v>
      </c>
    </row>
    <row r="2085" spans="1:5" ht="15.6">
      <c r="A2085" s="1">
        <v>45981</v>
      </c>
      <c r="B2085" s="4">
        <v>1920.5478000000001</v>
      </c>
      <c r="C2085" s="12">
        <f>[1]!s_dq_amount("881001.WI",A2085,100000000)</f>
        <v>17226.347301000002</v>
      </c>
      <c r="D2085" s="13">
        <f t="shared" si="139"/>
        <v>0.1114889747920333</v>
      </c>
      <c r="E2085">
        <f t="shared" si="140"/>
        <v>9.4E-2</v>
      </c>
    </row>
    <row r="2086" spans="1:5" ht="15.6">
      <c r="A2086" s="1">
        <v>45982</v>
      </c>
      <c r="B2086" s="4">
        <v>2334.0234</v>
      </c>
      <c r="C2086" s="12">
        <f>[1]!s_dq_amount("881001.WI",A2086,100000000)</f>
        <v>19835.993761000002</v>
      </c>
      <c r="D2086" s="13">
        <f t="shared" si="139"/>
        <v>0.11766606846736243</v>
      </c>
      <c r="E2086">
        <f t="shared" si="140"/>
        <v>0.20599999999999999</v>
      </c>
    </row>
    <row r="2087" spans="1:5" ht="15.6">
      <c r="A2087" s="1">
        <v>45985</v>
      </c>
      <c r="B2087" s="4">
        <v>2363.0763999999999</v>
      </c>
      <c r="C2087" s="12">
        <f>[1]!s_dq_amount("881001.WI",A2087,100000000)</f>
        <v>17403.501826</v>
      </c>
      <c r="D2087" s="13">
        <f t="shared" si="139"/>
        <v>0.13578166185322985</v>
      </c>
      <c r="E2087">
        <f t="shared" si="140"/>
        <v>0.58499999999999996</v>
      </c>
    </row>
    <row r="2088" spans="1:5" ht="15.6">
      <c r="A2088" s="1">
        <v>45986</v>
      </c>
      <c r="B2088" s="4">
        <v>2153.0630000000001</v>
      </c>
      <c r="C2088" s="12">
        <f>[1]!s_dq_amount("881001.WI",A2088,100000000)</f>
        <v>18261.693899000002</v>
      </c>
      <c r="D2088" s="13">
        <f t="shared" si="139"/>
        <v>0.11790050867723177</v>
      </c>
      <c r="E2088">
        <f t="shared" si="140"/>
        <v>0.21</v>
      </c>
    </row>
    <row r="2089" spans="1:5" ht="15.6">
      <c r="A2089" s="1">
        <v>45987</v>
      </c>
      <c r="B2089" s="4">
        <v>2007.0745999999999</v>
      </c>
      <c r="C2089" s="12">
        <f>[1]!s_dq_amount("881001.WI",A2089,100000000)</f>
        <v>17971.904741999999</v>
      </c>
      <c r="D2089" s="13">
        <f t="shared" si="139"/>
        <v>0.11167845750425689</v>
      </c>
      <c r="E2089">
        <f t="shared" si="140"/>
        <v>9.6000000000000002E-2</v>
      </c>
    </row>
    <row r="2090" spans="1:5" ht="15.6">
      <c r="A2090" s="1">
        <v>45988</v>
      </c>
      <c r="B2090" s="4">
        <v>1925.4372000000001</v>
      </c>
      <c r="C2090" s="12">
        <f>[1]!s_dq_amount("881001.WI",A2090,100000000)</f>
        <v>17231.723795000002</v>
      </c>
      <c r="D2090" s="13">
        <f t="shared" si="139"/>
        <v>0.11173793306498388</v>
      </c>
      <c r="E2090">
        <f t="shared" si="140"/>
        <v>9.8000000000000004E-2</v>
      </c>
    </row>
    <row r="2091" spans="1:5" ht="15.6">
      <c r="A2091" s="1">
        <v>45989</v>
      </c>
      <c r="B2091" s="4">
        <v>1863.5324000000001</v>
      </c>
      <c r="C2091" s="12">
        <f>[1]!s_dq_amount("881001.WI",A2091,100000000)</f>
        <v>15977.307943</v>
      </c>
      <c r="D2091" s="13">
        <f t="shared" si="139"/>
        <v>0.1166361946986478</v>
      </c>
      <c r="E2091">
        <f t="shared" si="140"/>
        <v>0.188</v>
      </c>
    </row>
    <row r="2092" spans="1:5" ht="15.6">
      <c r="A2092" s="1">
        <v>45992</v>
      </c>
      <c r="B2092" s="4">
        <v>2297.6271000000002</v>
      </c>
      <c r="C2092" s="12">
        <f>[1]!s_dq_amount("881001.WI",A2092,100000000)</f>
        <v>18894.492341000001</v>
      </c>
      <c r="D2092" s="13">
        <f t="shared" ref="D2092:D2096" si="141">B2092/C2092</f>
        <v>0.12160300782542205</v>
      </c>
      <c r="E2092">
        <f t="shared" ref="E2092:E2096" si="142">PERCENTRANK(D1593:D2092,D2092)</f>
        <v>0.29199999999999998</v>
      </c>
    </row>
    <row r="2093" spans="1:5" ht="15.6">
      <c r="A2093" s="1">
        <v>45993</v>
      </c>
      <c r="B2093" s="4">
        <v>1797.6016999999999</v>
      </c>
      <c r="C2093" s="12">
        <f>[1]!s_dq_amount("881001.WI",A2093,100000000)</f>
        <v>16072.667199</v>
      </c>
      <c r="D2093" s="13">
        <f t="shared" si="141"/>
        <v>0.11184215275183712</v>
      </c>
      <c r="E2093">
        <f t="shared" si="142"/>
        <v>0.1</v>
      </c>
    </row>
    <row r="2094" spans="1:5" ht="15.6">
      <c r="A2094" s="1">
        <v>45994</v>
      </c>
      <c r="B2094" s="4">
        <v>1873.0893000000001</v>
      </c>
      <c r="C2094" s="12">
        <f>[1]!s_dq_amount("881001.WI",A2094,100000000)</f>
        <v>16835.561623000001</v>
      </c>
      <c r="D2094" s="13">
        <f t="shared" si="141"/>
        <v>0.11125790406903137</v>
      </c>
      <c r="E2094">
        <f t="shared" si="142"/>
        <v>8.5999999999999993E-2</v>
      </c>
    </row>
    <row r="2095" spans="1:5" ht="15.6">
      <c r="A2095" s="1">
        <v>45995</v>
      </c>
      <c r="B2095" s="4">
        <v>1742.0350000000001</v>
      </c>
      <c r="C2095" s="12">
        <f>[1]!s_dq_amount("881001.WI",A2095,100000000)</f>
        <v>15616.654713</v>
      </c>
      <c r="D2095" s="13">
        <f t="shared" si="141"/>
        <v>0.11154981857605217</v>
      </c>
      <c r="E2095">
        <f t="shared" si="142"/>
        <v>9.8000000000000004E-2</v>
      </c>
    </row>
    <row r="2096" spans="1:5" ht="15.6">
      <c r="A2096" s="1">
        <v>45996</v>
      </c>
      <c r="B2096" s="4">
        <v>1926.8496</v>
      </c>
      <c r="C2096" s="12">
        <f>[1]!s_dq_amount("881001.WI",A2096,100000000)</f>
        <v>17389.528590999998</v>
      </c>
      <c r="D2096" s="13">
        <f t="shared" si="141"/>
        <v>0.11080516587420586</v>
      </c>
      <c r="E2096">
        <f t="shared" si="142"/>
        <v>7.3999999999999996E-2</v>
      </c>
    </row>
    <row r="2097" spans="1:5" ht="15.6">
      <c r="A2097" s="1">
        <v>45999</v>
      </c>
      <c r="B2097" s="4">
        <v>2225.6882000000001</v>
      </c>
      <c r="C2097" s="12">
        <f>[1]!s_dq_amount("881001.WI",A2097,100000000)</f>
        <v>20516.118716000001</v>
      </c>
      <c r="D2097" s="13">
        <f t="shared" ref="D2097:D2101" si="143">B2097/C2097</f>
        <v>0.10848485675140114</v>
      </c>
      <c r="E2097">
        <f t="shared" ref="E2097:E2101" si="144">PERCENTRANK(D1598:D2097,D2097)</f>
        <v>0.04</v>
      </c>
    </row>
    <row r="2098" spans="1:5" ht="15.6">
      <c r="A2098" s="1">
        <v>46000</v>
      </c>
      <c r="B2098" s="4">
        <v>2196.0003000000002</v>
      </c>
      <c r="C2098" s="12">
        <f>[1]!s_dq_amount("881001.WI",A2098,100000000)</f>
        <v>19176.893722000001</v>
      </c>
      <c r="D2098" s="13">
        <f t="shared" si="143"/>
        <v>0.1145128263124657</v>
      </c>
      <c r="E2098">
        <f t="shared" si="144"/>
        <v>0.16</v>
      </c>
    </row>
    <row r="2099" spans="1:5" ht="15.6">
      <c r="A2099" s="1">
        <v>46001</v>
      </c>
      <c r="B2099" s="4">
        <v>2044.1397999999999</v>
      </c>
      <c r="C2099" s="12">
        <f>[1]!s_dq_amount("881001.WI",A2099,100000000)</f>
        <v>17916.341576999999</v>
      </c>
      <c r="D2099" s="13">
        <f t="shared" si="143"/>
        <v>0.11409359389665537</v>
      </c>
      <c r="E2099">
        <f t="shared" si="144"/>
        <v>0.14599999999999999</v>
      </c>
    </row>
    <row r="2100" spans="1:5" ht="15.6">
      <c r="A2100" s="1">
        <v>46002</v>
      </c>
      <c r="B2100" s="4">
        <v>2060.8712</v>
      </c>
      <c r="C2100" s="12">
        <f>[1]!s_dq_amount("881001.WI",A2100,100000000)</f>
        <v>18852.759759</v>
      </c>
      <c r="D2100" s="13">
        <f t="shared" si="143"/>
        <v>0.10931403287076703</v>
      </c>
      <c r="E2100">
        <f t="shared" si="144"/>
        <v>5.1999999999999998E-2</v>
      </c>
    </row>
    <row r="2101" spans="1:5" ht="15.6">
      <c r="A2101" s="1">
        <v>46003</v>
      </c>
      <c r="B2101" s="4">
        <v>3096.8368999999998</v>
      </c>
      <c r="C2101" s="12">
        <f>[1]!s_dq_amount("881001.WI",A2101,100000000)</f>
        <v>21190.096863999999</v>
      </c>
      <c r="D2101" s="13">
        <f t="shared" si="143"/>
        <v>0.14614548106484768</v>
      </c>
      <c r="E2101">
        <f t="shared" si="144"/>
        <v>0.71899999999999997</v>
      </c>
    </row>
    <row r="2102" spans="1:5" ht="15.6">
      <c r="A2102" s="1"/>
      <c r="B2102" s="4"/>
      <c r="C2102" s="12"/>
      <c r="D2102" s="13"/>
    </row>
    <row r="2103" spans="1:5" ht="15.6">
      <c r="A2103" s="1"/>
      <c r="B2103" s="4"/>
      <c r="C2103" s="12"/>
      <c r="D2103" s="13"/>
    </row>
    <row r="2104" spans="1:5" ht="15.6">
      <c r="A2104" s="1"/>
      <c r="B2104" s="4"/>
      <c r="C2104" s="12"/>
      <c r="D2104" s="13"/>
    </row>
    <row r="2105" spans="1:5" ht="15.6">
      <c r="A2105" s="1"/>
      <c r="B2105" s="4"/>
      <c r="C2105" s="12"/>
      <c r="D2105" s="13"/>
    </row>
    <row r="2106" spans="1:5" ht="15.6">
      <c r="A2106" s="1"/>
      <c r="B2106" s="4"/>
      <c r="C2106" s="12"/>
      <c r="D2106" s="13"/>
    </row>
    <row r="2107" spans="1:5" ht="15.6">
      <c r="A2107" s="1"/>
      <c r="B2107" s="4"/>
      <c r="C2107" s="12"/>
      <c r="D2107" s="13"/>
    </row>
    <row r="2108" spans="1:5" ht="15.6">
      <c r="A2108" s="1"/>
      <c r="B2108" s="4"/>
      <c r="C2108" s="12"/>
      <c r="D2108" s="13"/>
    </row>
    <row r="2109" spans="1:5" ht="15.6">
      <c r="A2109" s="1"/>
      <c r="B2109" s="4"/>
      <c r="C2109" s="12"/>
      <c r="D2109" s="13"/>
    </row>
    <row r="2110" spans="1:5" ht="15.6">
      <c r="A2110" s="1"/>
      <c r="B2110" s="4"/>
      <c r="C2110" s="12"/>
      <c r="D2110" s="13"/>
    </row>
    <row r="2111" spans="1:5" ht="15.6">
      <c r="A2111" s="1"/>
      <c r="B2111" s="4"/>
      <c r="C2111" s="12"/>
      <c r="D2111" s="13"/>
    </row>
    <row r="2112" spans="1:5" ht="15.6">
      <c r="A2112" s="1"/>
      <c r="B2112" s="4"/>
      <c r="C2112" s="12"/>
      <c r="D2112" s="13"/>
    </row>
    <row r="2113" spans="1:4" ht="15.6">
      <c r="A2113" s="1"/>
      <c r="B2113" s="4"/>
      <c r="C2113" s="12"/>
      <c r="D2113" s="13"/>
    </row>
    <row r="2114" spans="1:4" ht="15.6">
      <c r="A2114" s="1"/>
      <c r="B2114" s="4"/>
      <c r="C2114" s="12"/>
      <c r="D2114" s="13"/>
    </row>
    <row r="2115" spans="1:4" ht="15.6">
      <c r="A2115" s="1"/>
      <c r="B2115" s="4"/>
      <c r="C2115" s="12"/>
      <c r="D2115" s="13"/>
    </row>
    <row r="2116" spans="1:4" ht="15.6">
      <c r="A2116" s="1"/>
      <c r="B2116" s="4"/>
      <c r="C2116" s="12"/>
      <c r="D2116" s="13"/>
    </row>
    <row r="2117" spans="1:4" ht="15.6">
      <c r="A2117" s="1"/>
      <c r="B2117" s="4"/>
      <c r="C2117" s="12"/>
      <c r="D2117" s="13"/>
    </row>
    <row r="2118" spans="1:4" ht="15.6">
      <c r="A2118" s="1"/>
      <c r="B2118" s="4"/>
      <c r="C2118" s="12"/>
      <c r="D2118" s="13"/>
    </row>
    <row r="2119" spans="1:4" ht="15.6">
      <c r="A2119" s="1"/>
      <c r="B2119" s="4"/>
      <c r="C2119" s="12"/>
      <c r="D2119" s="13"/>
    </row>
    <row r="2120" spans="1:4" ht="15.6">
      <c r="A2120" s="1"/>
      <c r="B2120" s="4"/>
      <c r="C2120" s="12"/>
      <c r="D2120" s="13"/>
    </row>
    <row r="2121" spans="1:4" ht="15.6">
      <c r="A2121" s="1"/>
      <c r="B2121" s="4"/>
      <c r="C2121" s="12"/>
      <c r="D2121" s="13"/>
    </row>
    <row r="2122" spans="1:4" ht="15.6">
      <c r="A2122" s="1"/>
      <c r="B2122" s="4"/>
      <c r="C2122" s="12"/>
      <c r="D2122" s="13"/>
    </row>
    <row r="2123" spans="1:4" ht="15.6">
      <c r="A2123" s="1"/>
      <c r="B2123" s="4"/>
      <c r="C2123" s="12"/>
      <c r="D2123" s="13"/>
    </row>
    <row r="2124" spans="1:4" ht="15.6">
      <c r="A2124" s="1"/>
      <c r="B2124" s="4"/>
      <c r="C2124" s="12"/>
      <c r="D2124" s="13"/>
    </row>
    <row r="2125" spans="1:4" ht="15.6">
      <c r="A2125" s="1"/>
      <c r="B2125" s="4"/>
      <c r="C2125" s="12"/>
      <c r="D2125" s="13"/>
    </row>
    <row r="2126" spans="1:4" ht="15.6">
      <c r="A2126" s="1"/>
      <c r="B2126" s="4"/>
      <c r="C2126" s="12"/>
      <c r="D2126" s="13"/>
    </row>
    <row r="2127" spans="1:4" ht="15.6">
      <c r="A2127" s="1"/>
      <c r="B2127" s="4"/>
      <c r="C2127" s="12"/>
      <c r="D2127" s="13"/>
    </row>
    <row r="2128" spans="1:4" ht="15.6">
      <c r="A2128" s="1"/>
      <c r="B2128" s="4"/>
      <c r="C2128" s="12"/>
      <c r="D2128" s="13"/>
    </row>
    <row r="2129" spans="1:4" ht="15.6">
      <c r="A2129" s="1"/>
      <c r="B2129" s="4"/>
      <c r="C2129" s="12"/>
      <c r="D2129" s="13"/>
    </row>
    <row r="2130" spans="1:4" ht="15.6">
      <c r="A2130" s="1"/>
      <c r="B2130" s="4"/>
      <c r="C2130" s="12"/>
      <c r="D2130" s="13"/>
    </row>
    <row r="2131" spans="1:4" ht="15.6">
      <c r="A2131" s="1"/>
      <c r="B2131" s="4"/>
      <c r="C2131" s="12"/>
      <c r="D2131" s="13"/>
    </row>
    <row r="2132" spans="1:4" ht="15.6">
      <c r="A2132" s="1"/>
      <c r="B2132" s="4"/>
      <c r="C2132" s="12"/>
      <c r="D2132" s="13"/>
    </row>
    <row r="2133" spans="1:4" ht="15.6">
      <c r="A2133" s="1"/>
      <c r="B2133" s="4"/>
      <c r="C2133" s="12"/>
      <c r="D2133" s="13"/>
    </row>
    <row r="2134" spans="1:4" ht="15.6">
      <c r="A2134" s="1"/>
      <c r="B2134" s="4"/>
      <c r="C2134" s="12"/>
      <c r="D2134" s="13"/>
    </row>
    <row r="2135" spans="1:4" ht="15.6">
      <c r="A2135" s="1"/>
      <c r="B2135" s="4"/>
      <c r="C2135" s="12"/>
      <c r="D2135" s="13"/>
    </row>
    <row r="2136" spans="1:4" ht="15.6">
      <c r="A2136" s="1"/>
      <c r="B2136" s="4"/>
      <c r="C2136" s="12"/>
      <c r="D2136" s="13"/>
    </row>
    <row r="2137" spans="1:4" ht="15.6">
      <c r="A2137" s="1"/>
      <c r="B2137" s="4"/>
      <c r="C2137" s="12"/>
      <c r="D2137" s="13"/>
    </row>
    <row r="2138" spans="1:4" ht="15.6">
      <c r="A2138" s="1"/>
      <c r="B2138" s="4"/>
      <c r="C2138" s="12"/>
      <c r="D2138" s="13"/>
    </row>
    <row r="2139" spans="1:4" ht="15.6">
      <c r="A2139" s="1"/>
      <c r="B2139" s="4"/>
      <c r="C2139" s="12"/>
      <c r="D2139" s="13"/>
    </row>
    <row r="2140" spans="1:4" ht="15.6">
      <c r="A2140" s="1"/>
      <c r="B2140" s="4"/>
      <c r="C2140" s="12"/>
      <c r="D2140" s="13"/>
    </row>
    <row r="2141" spans="1:4" ht="15.6">
      <c r="A2141" s="1"/>
      <c r="B2141" s="4"/>
      <c r="C2141" s="12"/>
      <c r="D2141" s="13"/>
    </row>
    <row r="2142" spans="1:4" ht="15.6">
      <c r="A2142" s="1"/>
      <c r="B2142" s="4"/>
      <c r="C2142" s="12"/>
      <c r="D2142" s="13"/>
    </row>
    <row r="2143" spans="1:4" ht="15.6">
      <c r="A2143" s="1"/>
      <c r="B2143" s="4"/>
      <c r="C2143" s="12"/>
      <c r="D2143" s="13"/>
    </row>
    <row r="2144" spans="1:4" ht="15.6">
      <c r="A2144" s="1"/>
      <c r="B2144" s="4"/>
      <c r="C2144" s="12"/>
      <c r="D2144" s="13"/>
    </row>
    <row r="2145" spans="1:4" ht="15.6">
      <c r="A2145" s="1"/>
      <c r="B2145" s="4"/>
      <c r="C2145" s="12"/>
      <c r="D2145" s="13"/>
    </row>
    <row r="2146" spans="1:4" ht="15.6">
      <c r="A2146" s="1"/>
      <c r="B2146" s="4"/>
      <c r="C2146" s="12"/>
      <c r="D2146" s="13"/>
    </row>
    <row r="2147" spans="1:4" ht="15.6">
      <c r="A2147" s="1"/>
      <c r="B2147" s="4"/>
      <c r="C2147" s="12"/>
      <c r="D2147" s="13"/>
    </row>
    <row r="2148" spans="1:4" ht="15.6">
      <c r="A2148" s="1"/>
      <c r="B2148" s="4"/>
      <c r="C2148" s="12"/>
      <c r="D2148" s="13"/>
    </row>
    <row r="2149" spans="1:4" ht="15.6">
      <c r="A2149" s="1"/>
      <c r="B2149" s="4"/>
      <c r="C2149" s="12"/>
      <c r="D2149" s="13"/>
    </row>
    <row r="2150" spans="1:4" ht="15.6">
      <c r="A2150" s="1"/>
      <c r="B2150" s="4"/>
      <c r="C2150" s="12"/>
      <c r="D2150" s="13"/>
    </row>
    <row r="2151" spans="1:4" ht="15.6">
      <c r="A2151" s="1"/>
      <c r="B2151" s="4"/>
      <c r="C2151" s="12"/>
      <c r="D2151" s="13"/>
    </row>
    <row r="2152" spans="1:4" ht="15.6">
      <c r="A2152" s="1"/>
      <c r="B2152" s="4"/>
      <c r="C2152" s="12"/>
      <c r="D2152" s="13"/>
    </row>
    <row r="2153" spans="1:4" ht="15.6">
      <c r="A2153" s="1"/>
      <c r="B2153" s="4"/>
      <c r="C2153" s="12"/>
      <c r="D2153" s="13"/>
    </row>
    <row r="2154" spans="1:4" ht="15.6">
      <c r="A2154" s="1"/>
      <c r="B2154" s="4"/>
      <c r="C2154" s="12"/>
      <c r="D2154" s="13"/>
    </row>
    <row r="2155" spans="1:4" ht="15.6">
      <c r="A2155" s="1"/>
      <c r="B2155" s="4"/>
      <c r="C2155" s="12"/>
      <c r="D2155" s="13"/>
    </row>
    <row r="2156" spans="1:4" ht="15.6">
      <c r="A2156" s="1"/>
      <c r="B2156" s="4"/>
      <c r="C2156" s="12"/>
      <c r="D2156" s="13"/>
    </row>
    <row r="2157" spans="1:4" ht="15.6">
      <c r="A2157" s="1"/>
      <c r="B2157" s="4"/>
      <c r="C2157" s="12"/>
      <c r="D2157" s="13"/>
    </row>
    <row r="2158" spans="1:4" ht="15.6">
      <c r="A2158" s="1"/>
      <c r="B2158" s="4"/>
      <c r="C2158" s="12"/>
      <c r="D2158" s="13"/>
    </row>
    <row r="2159" spans="1:4" ht="15.6">
      <c r="A2159" s="1"/>
      <c r="B2159" s="4"/>
      <c r="C2159" s="12"/>
      <c r="D2159" s="13"/>
    </row>
    <row r="2160" spans="1:4" ht="15.6">
      <c r="A2160" s="1"/>
      <c r="B2160" s="4"/>
      <c r="C2160" s="12"/>
      <c r="D2160" s="13"/>
    </row>
    <row r="2161" spans="1:4" ht="15.6">
      <c r="A2161" s="1"/>
      <c r="B2161" s="4"/>
      <c r="C2161" s="12"/>
      <c r="D2161" s="13"/>
    </row>
    <row r="2162" spans="1:4" ht="15.6">
      <c r="A2162" s="1"/>
      <c r="B2162" s="4"/>
      <c r="C2162" s="12"/>
      <c r="D2162" s="13"/>
    </row>
    <row r="2163" spans="1:4" ht="15.6">
      <c r="A2163" s="1"/>
      <c r="B2163" s="4"/>
      <c r="C2163" s="12"/>
      <c r="D2163" s="13"/>
    </row>
    <row r="2164" spans="1:4" ht="15.6">
      <c r="A2164" s="1"/>
      <c r="B2164" s="4"/>
      <c r="C2164" s="12"/>
      <c r="D2164" s="13"/>
    </row>
    <row r="2165" spans="1:4" ht="15.6">
      <c r="A2165" s="1"/>
      <c r="B2165" s="4"/>
      <c r="C2165" s="12"/>
      <c r="D2165" s="13"/>
    </row>
    <row r="2166" spans="1:4" ht="15.6">
      <c r="A2166" s="1"/>
      <c r="B2166" s="4"/>
      <c r="C2166" s="12"/>
      <c r="D2166" s="13"/>
    </row>
    <row r="2167" spans="1:4" ht="15.6">
      <c r="A2167" s="1"/>
      <c r="B2167" s="4"/>
      <c r="C2167" s="12"/>
      <c r="D2167" s="13"/>
    </row>
    <row r="2168" spans="1:4" ht="15.6">
      <c r="A2168" s="1"/>
      <c r="B2168" s="4"/>
      <c r="C2168" s="12"/>
      <c r="D2168" s="13"/>
    </row>
    <row r="2169" spans="1:4" ht="15.6">
      <c r="A2169" s="1"/>
      <c r="B2169" s="4"/>
      <c r="C2169" s="12"/>
      <c r="D2169" s="13"/>
    </row>
    <row r="2170" spans="1:4" ht="15.6">
      <c r="A2170" s="1"/>
      <c r="B2170" s="4"/>
      <c r="C2170" s="12"/>
      <c r="D2170" s="13"/>
    </row>
    <row r="2171" spans="1:4" ht="15.6">
      <c r="A2171" s="1"/>
      <c r="B2171" s="4"/>
      <c r="C2171" s="12"/>
      <c r="D2171" s="13"/>
    </row>
    <row r="2172" spans="1:4" ht="15.6">
      <c r="A2172" s="1"/>
      <c r="B2172" s="4"/>
      <c r="C2172" s="12"/>
      <c r="D2172" s="13"/>
    </row>
    <row r="2173" spans="1:4" ht="15.6">
      <c r="A2173" s="1"/>
      <c r="B2173" s="4"/>
      <c r="C2173" s="12"/>
      <c r="D2173" s="13"/>
    </row>
    <row r="2174" spans="1:4" ht="15.6">
      <c r="A2174" s="1"/>
      <c r="B2174" s="4"/>
      <c r="C2174" s="12"/>
      <c r="D2174" s="13"/>
    </row>
    <row r="2175" spans="1:4" ht="15.6">
      <c r="A2175" s="1"/>
      <c r="B2175" s="4"/>
      <c r="C2175" s="12"/>
      <c r="D2175" s="13"/>
    </row>
    <row r="2176" spans="1:4" ht="15.6">
      <c r="A2176" s="1"/>
      <c r="B2176" s="4"/>
      <c r="C2176" s="12"/>
      <c r="D2176" s="13"/>
    </row>
    <row r="2177" spans="1:4" ht="15.6">
      <c r="A2177" s="1"/>
      <c r="B2177" s="4"/>
      <c r="C2177" s="12"/>
      <c r="D2177" s="13"/>
    </row>
    <row r="2178" spans="1:4" ht="15.6">
      <c r="A2178" s="1"/>
      <c r="B2178" s="4"/>
      <c r="C2178" s="12"/>
      <c r="D2178" s="13"/>
    </row>
    <row r="2179" spans="1:4" ht="15.6">
      <c r="A2179" s="1"/>
      <c r="B2179" s="4"/>
      <c r="C2179" s="12"/>
      <c r="D2179" s="13"/>
    </row>
    <row r="2180" spans="1:4" ht="15.6">
      <c r="A2180" s="1"/>
      <c r="B2180" s="4"/>
      <c r="C2180" s="12"/>
      <c r="D2180" s="13"/>
    </row>
    <row r="2181" spans="1:4" ht="15.6">
      <c r="A2181" s="1"/>
      <c r="B2181" s="4"/>
      <c r="C2181" s="12"/>
      <c r="D2181" s="13"/>
    </row>
    <row r="2182" spans="1:4" ht="15.6">
      <c r="A2182" s="1"/>
      <c r="B2182" s="4"/>
      <c r="C2182" s="12"/>
      <c r="D2182" s="13"/>
    </row>
    <row r="2183" spans="1:4" ht="15.6">
      <c r="A2183" s="1"/>
      <c r="B2183" s="4"/>
      <c r="C2183" s="12"/>
      <c r="D2183" s="13"/>
    </row>
    <row r="2184" spans="1:4" ht="15.6">
      <c r="A2184" s="1"/>
      <c r="B2184" s="4"/>
      <c r="C2184" s="12"/>
      <c r="D2184" s="13"/>
    </row>
    <row r="2185" spans="1:4" ht="15.6">
      <c r="A2185" s="1"/>
      <c r="B2185" s="4"/>
      <c r="C2185" s="12"/>
      <c r="D2185" s="13"/>
    </row>
    <row r="2186" spans="1:4" ht="15.6">
      <c r="A2186" s="1"/>
      <c r="B2186" s="4"/>
      <c r="C2186" s="12"/>
      <c r="D2186" s="13"/>
    </row>
    <row r="2187" spans="1:4" ht="15.6">
      <c r="A2187" s="1"/>
      <c r="B2187" s="4"/>
      <c r="C2187" s="12"/>
      <c r="D2187" s="13"/>
    </row>
    <row r="2188" spans="1:4" ht="15.6">
      <c r="A2188" s="1"/>
      <c r="B2188" s="4"/>
      <c r="C2188" s="12"/>
      <c r="D2188" s="13"/>
    </row>
    <row r="2189" spans="1:4" ht="15.6">
      <c r="A2189" s="1"/>
      <c r="B2189" s="4"/>
      <c r="C2189" s="12"/>
      <c r="D2189" s="13"/>
    </row>
    <row r="2190" spans="1:4" ht="15.6">
      <c r="A2190" s="1"/>
      <c r="B2190" s="4"/>
      <c r="C2190" s="12"/>
      <c r="D2190" s="13"/>
    </row>
    <row r="2191" spans="1:4" ht="15.6">
      <c r="A2191" s="1"/>
      <c r="B2191" s="4"/>
      <c r="C2191" s="12"/>
      <c r="D2191" s="13"/>
    </row>
    <row r="2192" spans="1:4" ht="15.6">
      <c r="A2192" s="1"/>
      <c r="B2192" s="4"/>
      <c r="C2192" s="12"/>
      <c r="D2192" s="13"/>
    </row>
    <row r="2193" spans="1:4" ht="15.6">
      <c r="A2193" s="1"/>
      <c r="B2193" s="4"/>
      <c r="C2193" s="12"/>
      <c r="D2193" s="13"/>
    </row>
    <row r="2194" spans="1:4" ht="15.6">
      <c r="A2194" s="1"/>
      <c r="B2194" s="4"/>
      <c r="C2194" s="12"/>
      <c r="D2194" s="13"/>
    </row>
    <row r="2195" spans="1:4" ht="15.6">
      <c r="A2195" s="1"/>
      <c r="B2195" s="4"/>
      <c r="C2195" s="12"/>
      <c r="D2195" s="13"/>
    </row>
    <row r="2196" spans="1:4" ht="15.6">
      <c r="A2196" s="1"/>
      <c r="B2196" s="4"/>
      <c r="C2196" s="12"/>
      <c r="D2196" s="13"/>
    </row>
    <row r="2197" spans="1:4" ht="15.6">
      <c r="A2197" s="1"/>
      <c r="B2197" s="4"/>
      <c r="C2197" s="12"/>
      <c r="D2197" s="13"/>
    </row>
    <row r="2198" spans="1:4" ht="15.6">
      <c r="A2198" s="1"/>
      <c r="B2198" s="4"/>
      <c r="C2198" s="12"/>
      <c r="D2198" s="13"/>
    </row>
    <row r="2199" spans="1:4" ht="15.6">
      <c r="A2199" s="1"/>
      <c r="B2199" s="4"/>
      <c r="C2199" s="12"/>
      <c r="D2199" s="13"/>
    </row>
    <row r="2200" spans="1:4" ht="15.6">
      <c r="A2200" s="1"/>
      <c r="B2200" s="4"/>
      <c r="C2200" s="12"/>
      <c r="D2200" s="13"/>
    </row>
    <row r="2201" spans="1:4" ht="15.6">
      <c r="A2201" s="1"/>
      <c r="B2201" s="4"/>
      <c r="C2201" s="12"/>
      <c r="D2201" s="13"/>
    </row>
    <row r="2202" spans="1:4" ht="15.6">
      <c r="A2202" s="1"/>
      <c r="B2202" s="4"/>
      <c r="C2202" s="12"/>
      <c r="D2202" s="13"/>
    </row>
    <row r="2203" spans="1:4" ht="15.6">
      <c r="A2203" s="1"/>
      <c r="B2203" s="4"/>
      <c r="C2203" s="12"/>
      <c r="D2203" s="13"/>
    </row>
    <row r="2204" spans="1:4" ht="15.6">
      <c r="A2204" s="1"/>
      <c r="B2204" s="4"/>
      <c r="C2204" s="12"/>
      <c r="D2204" s="13"/>
    </row>
    <row r="2205" spans="1:4" ht="15.6">
      <c r="A2205" s="1"/>
      <c r="B2205" s="4"/>
      <c r="C2205" s="12"/>
      <c r="D2205" s="13"/>
    </row>
    <row r="2206" spans="1:4" ht="15.6">
      <c r="A2206" s="1"/>
      <c r="B2206" s="4"/>
      <c r="C2206" s="12"/>
      <c r="D2206" s="13"/>
    </row>
    <row r="2207" spans="1:4" ht="15.6">
      <c r="A2207" s="1"/>
      <c r="B2207" s="4"/>
      <c r="C2207" s="12"/>
      <c r="D2207" s="13"/>
    </row>
    <row r="2208" spans="1:4" ht="15.6">
      <c r="A2208" s="1"/>
      <c r="B2208" s="4"/>
      <c r="C2208" s="12"/>
      <c r="D2208" s="13"/>
    </row>
    <row r="2209" spans="1:4" ht="15.6">
      <c r="A2209" s="1"/>
      <c r="B2209" s="4"/>
      <c r="C2209" s="12"/>
      <c r="D2209" s="13"/>
    </row>
    <row r="2210" spans="1:4" ht="15.6">
      <c r="A2210" s="1"/>
      <c r="B2210" s="4"/>
      <c r="C2210" s="12"/>
      <c r="D2210" s="13"/>
    </row>
    <row r="2211" spans="1:4" ht="15.6">
      <c r="A2211" s="1"/>
      <c r="B2211" s="4"/>
      <c r="C2211" s="12"/>
      <c r="D2211" s="13"/>
    </row>
  </sheetData>
  <phoneticPr fontId="1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729"/>
  <sheetViews>
    <sheetView workbookViewId="0">
      <pane ySplit="1" topLeftCell="A1597" activePane="bottomLeft" state="frozen"/>
      <selection activeCell="E2032" activeCellId="1" sqref="A2032:A2033 E2032:E2033"/>
      <selection pane="bottomLeft" activeCell="E1615" sqref="E1615:E1619"/>
    </sheetView>
  </sheetViews>
  <sheetFormatPr defaultRowHeight="13.8"/>
  <cols>
    <col min="1" max="1" width="10.5" bestFit="1" customWidth="1"/>
    <col min="2" max="2" width="20.3984375" bestFit="1" customWidth="1"/>
    <col min="3" max="3" width="18.3984375" bestFit="1" customWidth="1"/>
    <col min="4" max="4" width="14.19921875" style="16" bestFit="1" customWidth="1"/>
    <col min="5" max="5" width="13" style="16" bestFit="1" customWidth="1"/>
    <col min="6" max="6" width="22.296875" style="16" bestFit="1" customWidth="1"/>
    <col min="7" max="7" width="8.59765625" style="16" bestFit="1" customWidth="1"/>
  </cols>
  <sheetData>
    <row r="1" spans="1:7" ht="14.4">
      <c r="A1" t="s">
        <v>4</v>
      </c>
      <c r="B1" t="s">
        <v>23</v>
      </c>
      <c r="C1" s="8" t="s">
        <v>29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5">
        <v>43467</v>
      </c>
      <c r="B2">
        <v>0.98699999999999999</v>
      </c>
      <c r="C2">
        <f>IF(B2&gt;0.9,5,IF(B2&gt;0.8,2.5,IF(B2&gt;0.22,0,IF(B2&gt;0.2,-2.5,-5))))</f>
        <v>5</v>
      </c>
      <c r="D2" s="16">
        <f t="array" ref="D2">IFERROR(INDEX(C$2:C2,MATCH(2,1/(C$2:C2&lt;&gt;0))),0)</f>
        <v>0</v>
      </c>
      <c r="E2" s="16">
        <f>C2</f>
        <v>5</v>
      </c>
      <c r="F2" s="16">
        <f>IF(AND(C2&lt;&gt;0,SUM(C$1:$D2)=SUM(C$1:$D2)),ROW(),0)</f>
        <v>2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5">
        <v>43468</v>
      </c>
      <c r="B3">
        <v>0.90400000000000003</v>
      </c>
      <c r="C3">
        <f t="shared" ref="C3:C66" si="0">IF(B3&gt;0.9,5,IF(B3&gt;0.8,2.5,IF(B3&gt;0.22,0,IF(B3&gt;0.2,-2.5,-5))))</f>
        <v>5</v>
      </c>
      <c r="D3" s="16">
        <f t="array" ref="D3">IFERROR(INDEX(C$2:C3,MATCH(2,1/(C$2:C3&lt;&gt;0))),0)</f>
        <v>5</v>
      </c>
      <c r="E3" s="16">
        <f t="shared" ref="E3:E66" si="1">IF(D3=0,0,IF(D3&lt;0,-1*(ABS(D3)-G3*ABS(D3)/22),D3-G3*D3/22))</f>
        <v>5</v>
      </c>
      <c r="F3" s="16">
        <f>IF(AND(C3&lt;&gt;0,SUM(C$1:$D3)=SUM(C$1:$D3)),ROW(),0)</f>
        <v>3</v>
      </c>
      <c r="G3" s="16">
        <f t="array" ref="G3">IF(ROW()-IFERROR(INDEX(F$2:F3,MATCH(2,1/(F$2:F3&lt;&gt;0))),0)&gt;22,22,ROW()-IFERROR(INDEX(F$2:F3,MATCH(2,1/(F$2:F3&lt;&gt;0))),0))</f>
        <v>0</v>
      </c>
    </row>
    <row r="4" spans="1:7">
      <c r="A4" s="5">
        <v>43469</v>
      </c>
      <c r="B4">
        <v>0.84799999999999998</v>
      </c>
      <c r="C4">
        <f t="shared" si="0"/>
        <v>2.5</v>
      </c>
      <c r="D4" s="16">
        <f t="array" ref="D4">IFERROR(INDEX(C$2:C4,MATCH(2,1/(C$2:C4&lt;&gt;0))),0)</f>
        <v>2.5</v>
      </c>
      <c r="E4" s="16">
        <f t="shared" si="1"/>
        <v>2.5</v>
      </c>
      <c r="F4" s="16">
        <f>IF(AND(C4&lt;&gt;0,SUM(C$1:$D4)=SUM(C$1:$D4)),ROW(),0)</f>
        <v>4</v>
      </c>
      <c r="G4" s="16">
        <f t="array" ref="G4">IF(ROW()-IFERROR(INDEX(F$2:F4,MATCH(2,1/(F$2:F4&lt;&gt;0))),0)&gt;22,22,ROW()-IFERROR(INDEX(F$2:F4,MATCH(2,1/(F$2:F4&lt;&gt;0))),0))</f>
        <v>0</v>
      </c>
    </row>
    <row r="5" spans="1:7">
      <c r="A5" s="5">
        <v>43472</v>
      </c>
      <c r="B5">
        <v>0.752</v>
      </c>
      <c r="C5">
        <f t="shared" si="0"/>
        <v>0</v>
      </c>
      <c r="D5" s="16">
        <f t="array" ref="D5">IFERROR(INDEX(C$2:C5,MATCH(2,1/(C$2:C5&lt;&gt;0))),0)</f>
        <v>2.5</v>
      </c>
      <c r="E5" s="16">
        <f t="shared" si="1"/>
        <v>2.3863636363636362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1</v>
      </c>
    </row>
    <row r="6" spans="1:7">
      <c r="A6" s="5">
        <v>43473</v>
      </c>
      <c r="B6">
        <v>0.75800000000000001</v>
      </c>
      <c r="C6">
        <f t="shared" si="0"/>
        <v>0</v>
      </c>
      <c r="D6" s="16">
        <f t="array" ref="D6">IFERROR(INDEX(C$2:C6,MATCH(2,1/(C$2:C6&lt;&gt;0))),0)</f>
        <v>2.5</v>
      </c>
      <c r="E6" s="16">
        <f t="shared" si="1"/>
        <v>2.2727272727272729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2</v>
      </c>
    </row>
    <row r="7" spans="1:7">
      <c r="A7" s="5">
        <v>43474</v>
      </c>
      <c r="B7">
        <v>0.88200000000000001</v>
      </c>
      <c r="C7">
        <f t="shared" si="0"/>
        <v>2.5</v>
      </c>
      <c r="D7" s="16">
        <f t="array" ref="D7">IFERROR(INDEX(C$2:C7,MATCH(2,1/(C$2:C7&lt;&gt;0))),0)</f>
        <v>2.5</v>
      </c>
      <c r="E7" s="16">
        <f t="shared" si="1"/>
        <v>2.5</v>
      </c>
      <c r="F7" s="16">
        <f>IF(AND(C7&lt;&gt;0,SUM(C$1:$D7)=SUM(C$1:$D7)),ROW(),0)</f>
        <v>7</v>
      </c>
      <c r="G7" s="16">
        <f t="array" ref="G7">IF(ROW()-IFERROR(INDEX(F$2:F7,MATCH(2,1/(F$2:F7&lt;&gt;0))),0)&gt;22,22,ROW()-IFERROR(INDEX(F$2:F7,MATCH(2,1/(F$2:F7&lt;&gt;0))),0))</f>
        <v>0</v>
      </c>
    </row>
    <row r="8" spans="1:7">
      <c r="A8" s="5">
        <v>43475</v>
      </c>
      <c r="B8">
        <v>0.874</v>
      </c>
      <c r="C8">
        <f t="shared" si="0"/>
        <v>2.5</v>
      </c>
      <c r="D8" s="16">
        <f t="array" ref="D8">IFERROR(INDEX(C$2:C8,MATCH(2,1/(C$2:C8&lt;&gt;0))),0)</f>
        <v>2.5</v>
      </c>
      <c r="E8" s="16">
        <f t="shared" si="1"/>
        <v>2.5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>
      <c r="A9" s="5">
        <v>43476</v>
      </c>
      <c r="B9">
        <v>0.85799999999999998</v>
      </c>
      <c r="C9">
        <f t="shared" si="0"/>
        <v>2.5</v>
      </c>
      <c r="D9" s="16">
        <f t="array" ref="D9">IFERROR(INDEX(C$2:C9,MATCH(2,1/(C$2:C9&lt;&gt;0))),0)</f>
        <v>2.5</v>
      </c>
      <c r="E9" s="16">
        <f t="shared" si="1"/>
        <v>2.5</v>
      </c>
      <c r="F9" s="16">
        <f>IF(AND(C9&lt;&gt;0,SUM(C$1:$D9)=SUM(C$1:$D9)),ROW(),0)</f>
        <v>9</v>
      </c>
      <c r="G9" s="16">
        <f t="array" ref="G9">IF(ROW()-IFERROR(INDEX(F$2:F9,MATCH(2,1/(F$2:F9&lt;&gt;0))),0)&gt;22,22,ROW()-IFERROR(INDEX(F$2:F9,MATCH(2,1/(F$2:F9&lt;&gt;0))),0))</f>
        <v>0</v>
      </c>
    </row>
    <row r="10" spans="1:7">
      <c r="A10" s="5">
        <v>43479</v>
      </c>
      <c r="B10">
        <v>0.81699999999999995</v>
      </c>
      <c r="C10">
        <f t="shared" si="0"/>
        <v>2.5</v>
      </c>
      <c r="D10" s="16">
        <f t="array" ref="D10">IFERROR(INDEX(C$2:C10,MATCH(2,1/(C$2:C10&lt;&gt;0))),0)</f>
        <v>2.5</v>
      </c>
      <c r="E10" s="16">
        <f t="shared" si="1"/>
        <v>2.5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>
      <c r="A11" s="5">
        <v>43480</v>
      </c>
      <c r="B11">
        <v>0.88900000000000001</v>
      </c>
      <c r="C11">
        <f t="shared" si="0"/>
        <v>2.5</v>
      </c>
      <c r="D11" s="16">
        <f t="array" ref="D11">IFERROR(INDEX(C$2:C11,MATCH(2,1/(C$2:C11&lt;&gt;0))),0)</f>
        <v>2.5</v>
      </c>
      <c r="E11" s="16">
        <f t="shared" si="1"/>
        <v>2.5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>
      <c r="A12" s="5">
        <v>43481</v>
      </c>
      <c r="B12">
        <v>0.79400000000000004</v>
      </c>
      <c r="C12">
        <f t="shared" si="0"/>
        <v>0</v>
      </c>
      <c r="D12" s="16">
        <f t="array" ref="D12">IFERROR(INDEX(C$2:C12,MATCH(2,1/(C$2:C12&lt;&gt;0))),0)</f>
        <v>2.5</v>
      </c>
      <c r="E12" s="16">
        <f t="shared" si="1"/>
        <v>2.3863636363636362</v>
      </c>
      <c r="F12" s="16">
        <f>IF(AND(C12&lt;&gt;0,SUM(C$1:$D12)=SUM(C$1:$D12)),ROW(),0)</f>
        <v>0</v>
      </c>
      <c r="G12" s="16">
        <f t="array" ref="G12">IF(ROW()-IFERROR(INDEX(F$2:F12,MATCH(2,1/(F$2:F12&lt;&gt;0))),0)&gt;22,22,ROW()-IFERROR(INDEX(F$2:F12,MATCH(2,1/(F$2:F12&lt;&gt;0))),0))</f>
        <v>1</v>
      </c>
    </row>
    <row r="13" spans="1:7">
      <c r="A13" s="5">
        <v>43482</v>
      </c>
      <c r="B13">
        <v>0.90200000000000002</v>
      </c>
      <c r="C13">
        <f t="shared" si="0"/>
        <v>5</v>
      </c>
      <c r="D13" s="16">
        <f t="array" ref="D13">IFERROR(INDEX(C$2:C13,MATCH(2,1/(C$2:C13&lt;&gt;0))),0)</f>
        <v>5</v>
      </c>
      <c r="E13" s="16">
        <f t="shared" si="1"/>
        <v>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>
      <c r="A14" s="5">
        <v>43483</v>
      </c>
      <c r="B14">
        <v>0.94499999999999995</v>
      </c>
      <c r="C14">
        <f t="shared" si="0"/>
        <v>5</v>
      </c>
      <c r="D14" s="16">
        <f t="array" ref="D14">IFERROR(INDEX(C$2:C14,MATCH(2,1/(C$2:C14&lt;&gt;0))),0)</f>
        <v>5</v>
      </c>
      <c r="E14" s="16">
        <f t="shared" si="1"/>
        <v>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>
      <c r="A15" s="5">
        <v>43486</v>
      </c>
      <c r="B15">
        <v>0.90200000000000002</v>
      </c>
      <c r="C15">
        <f t="shared" si="0"/>
        <v>5</v>
      </c>
      <c r="D15" s="16">
        <f t="array" ref="D15">IFERROR(INDEX(C$2:C15,MATCH(2,1/(C$2:C15&lt;&gt;0))),0)</f>
        <v>5</v>
      </c>
      <c r="E15" s="16">
        <f t="shared" si="1"/>
        <v>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>
      <c r="A16" s="5">
        <v>43487</v>
      </c>
      <c r="B16">
        <v>0.86799999999999999</v>
      </c>
      <c r="C16">
        <f t="shared" si="0"/>
        <v>2.5</v>
      </c>
      <c r="D16" s="16">
        <f t="array" ref="D16">IFERROR(INDEX(C$2:C16,MATCH(2,1/(C$2:C16&lt;&gt;0))),0)</f>
        <v>2.5</v>
      </c>
      <c r="E16" s="16">
        <f t="shared" si="1"/>
        <v>2.5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>
      <c r="A17" s="5">
        <v>43488</v>
      </c>
      <c r="B17">
        <v>0.88900000000000001</v>
      </c>
      <c r="C17">
        <f t="shared" si="0"/>
        <v>2.5</v>
      </c>
      <c r="D17" s="16">
        <f t="array" ref="D17">IFERROR(INDEX(C$2:C17,MATCH(2,1/(C$2:C17&lt;&gt;0))),0)</f>
        <v>2.5</v>
      </c>
      <c r="E17" s="16">
        <f t="shared" si="1"/>
        <v>2.5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>
      <c r="A18" s="5">
        <v>43489</v>
      </c>
      <c r="B18">
        <v>0.82599999999999996</v>
      </c>
      <c r="C18">
        <f t="shared" si="0"/>
        <v>2.5</v>
      </c>
      <c r="D18" s="16">
        <f t="array" ref="D18">IFERROR(INDEX(C$2:C18,MATCH(2,1/(C$2:C18&lt;&gt;0))),0)</f>
        <v>2.5</v>
      </c>
      <c r="E18" s="16">
        <f t="shared" si="1"/>
        <v>2.5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>
      <c r="A19" s="5">
        <v>43490</v>
      </c>
      <c r="B19">
        <v>0.86299999999999999</v>
      </c>
      <c r="C19">
        <f t="shared" si="0"/>
        <v>2.5</v>
      </c>
      <c r="D19" s="16">
        <f t="array" ref="D19">IFERROR(INDEX(C$2:C19,MATCH(2,1/(C$2:C19&lt;&gt;0))),0)</f>
        <v>2.5</v>
      </c>
      <c r="E19" s="16">
        <f t="shared" si="1"/>
        <v>2.5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>
      <c r="A20" s="5">
        <v>43493</v>
      </c>
      <c r="B20">
        <v>0.95899999999999996</v>
      </c>
      <c r="C20">
        <f t="shared" si="0"/>
        <v>5</v>
      </c>
      <c r="D20" s="16">
        <f t="array" ref="D20">IFERROR(INDEX(C$2:C20,MATCH(2,1/(C$2:C20&lt;&gt;0))),0)</f>
        <v>5</v>
      </c>
      <c r="E20" s="16">
        <f t="shared" si="1"/>
        <v>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>
      <c r="A21" s="5">
        <v>43494</v>
      </c>
      <c r="B21">
        <v>0.94099999999999995</v>
      </c>
      <c r="C21">
        <f t="shared" si="0"/>
        <v>5</v>
      </c>
      <c r="D21" s="16">
        <f t="array" ref="D21">IFERROR(INDEX(C$2:C21,MATCH(2,1/(C$2:C21&lt;&gt;0))),0)</f>
        <v>5</v>
      </c>
      <c r="E21" s="16">
        <f t="shared" si="1"/>
        <v>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>
      <c r="A22" s="5">
        <v>43495</v>
      </c>
      <c r="B22">
        <v>0.98099999999999998</v>
      </c>
      <c r="C22">
        <f t="shared" si="0"/>
        <v>5</v>
      </c>
      <c r="D22" s="16">
        <f t="array" ref="D22">IFERROR(INDEX(C$2:C22,MATCH(2,1/(C$2:C22&lt;&gt;0))),0)</f>
        <v>5</v>
      </c>
      <c r="E22" s="16">
        <f t="shared" si="1"/>
        <v>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>
      <c r="A23" s="5">
        <v>43496</v>
      </c>
      <c r="B23">
        <v>0.97899999999999998</v>
      </c>
      <c r="C23">
        <f t="shared" si="0"/>
        <v>5</v>
      </c>
      <c r="D23" s="16">
        <f t="array" ref="D23">IFERROR(INDEX(C$2:C23,MATCH(2,1/(C$2:C23&lt;&gt;0))),0)</f>
        <v>5</v>
      </c>
      <c r="E23" s="16">
        <f t="shared" si="1"/>
        <v>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>
      <c r="A24" s="5">
        <v>43497</v>
      </c>
      <c r="B24">
        <v>0.97699999999999998</v>
      </c>
      <c r="C24">
        <f t="shared" si="0"/>
        <v>5</v>
      </c>
      <c r="D24" s="16">
        <f t="array" ref="D24">IFERROR(INDEX(C$2:C24,MATCH(2,1/(C$2:C24&lt;&gt;0))),0)</f>
        <v>5</v>
      </c>
      <c r="E24" s="16">
        <f t="shared" si="1"/>
        <v>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>
      <c r="A25" s="5">
        <v>43507</v>
      </c>
      <c r="B25">
        <v>0.97699999999999998</v>
      </c>
      <c r="C25">
        <f t="shared" si="0"/>
        <v>5</v>
      </c>
      <c r="D25" s="16">
        <f t="array" ref="D25">IFERROR(INDEX(C$2:C25,MATCH(2,1/(C$2:C25&lt;&gt;0))),0)</f>
        <v>5</v>
      </c>
      <c r="E25" s="16">
        <f t="shared" si="1"/>
        <v>5</v>
      </c>
      <c r="F25" s="16">
        <f>IF(AND(C25&lt;&gt;0,SUM(C$1:$D25)=SUM(C$1:$D25)),ROW(),0)</f>
        <v>25</v>
      </c>
      <c r="G25" s="16">
        <f t="array" ref="G25">IF(ROW()-IFERROR(INDEX(F$2:F25,MATCH(2,1/(F$2:F25&lt;&gt;0))),0)&gt;22,22,ROW()-IFERROR(INDEX(F$2:F25,MATCH(2,1/(F$2:F25&lt;&gt;0))),0))</f>
        <v>0</v>
      </c>
    </row>
    <row r="26" spans="1:7">
      <c r="A26" s="5">
        <v>43508</v>
      </c>
      <c r="B26">
        <v>0.92300000000000004</v>
      </c>
      <c r="C26">
        <f t="shared" si="0"/>
        <v>5</v>
      </c>
      <c r="D26" s="16">
        <f t="array" ref="D26">IFERROR(INDEX(C$2:C26,MATCH(2,1/(C$2:C26&lt;&gt;0))),0)</f>
        <v>5</v>
      </c>
      <c r="E26" s="16">
        <f t="shared" si="1"/>
        <v>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>
      <c r="A27" s="5">
        <v>43509</v>
      </c>
      <c r="B27">
        <v>0.89900000000000002</v>
      </c>
      <c r="C27">
        <f t="shared" si="0"/>
        <v>2.5</v>
      </c>
      <c r="D27" s="16">
        <f t="array" ref="D27">IFERROR(INDEX(C$2:C27,MATCH(2,1/(C$2:C27&lt;&gt;0))),0)</f>
        <v>2.5</v>
      </c>
      <c r="E27" s="16">
        <f t="shared" si="1"/>
        <v>2.5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>
      <c r="A28" s="5">
        <v>43510</v>
      </c>
      <c r="B28">
        <v>0.89900000000000002</v>
      </c>
      <c r="C28">
        <f t="shared" si="0"/>
        <v>2.5</v>
      </c>
      <c r="D28" s="16">
        <f t="array" ref="D28">IFERROR(INDEX(C$2:C28,MATCH(2,1/(C$2:C28&lt;&gt;0))),0)</f>
        <v>2.5</v>
      </c>
      <c r="E28" s="16">
        <f t="shared" si="1"/>
        <v>2.5</v>
      </c>
      <c r="F28" s="16">
        <f>IF(AND(C28&lt;&gt;0,SUM(C$1:$D28)=SUM(C$1:$D28)),ROW(),0)</f>
        <v>28</v>
      </c>
      <c r="G28" s="16">
        <f t="array" ref="G28">IF(ROW()-IFERROR(INDEX(F$2:F28,MATCH(2,1/(F$2:F28&lt;&gt;0))),0)&gt;22,22,ROW()-IFERROR(INDEX(F$2:F28,MATCH(2,1/(F$2:F28&lt;&gt;0))),0))</f>
        <v>0</v>
      </c>
    </row>
    <row r="29" spans="1:7">
      <c r="A29" s="5">
        <v>43511</v>
      </c>
      <c r="B29">
        <v>0.873</v>
      </c>
      <c r="C29">
        <f t="shared" si="0"/>
        <v>2.5</v>
      </c>
      <c r="D29" s="16">
        <f t="array" ref="D29">IFERROR(INDEX(C$2:C29,MATCH(2,1/(C$2:C29&lt;&gt;0))),0)</f>
        <v>2.5</v>
      </c>
      <c r="E29" s="16">
        <f t="shared" si="1"/>
        <v>2.5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>
      <c r="A30" s="5">
        <v>43514</v>
      </c>
      <c r="B30">
        <v>0.73299999999999998</v>
      </c>
      <c r="C30">
        <f t="shared" si="0"/>
        <v>0</v>
      </c>
      <c r="D30" s="16">
        <f t="array" ref="D30">IFERROR(INDEX(C$2:C30,MATCH(2,1/(C$2:C30&lt;&gt;0))),0)</f>
        <v>2.5</v>
      </c>
      <c r="E30" s="16">
        <f t="shared" si="1"/>
        <v>2.3863636363636362</v>
      </c>
      <c r="F30" s="16">
        <f>IF(AND(C30&lt;&gt;0,SUM(C$1:$D30)=SUM(C$1:$D30)),ROW(),0)</f>
        <v>0</v>
      </c>
      <c r="G30" s="16">
        <f t="array" ref="G30">IF(ROW()-IFERROR(INDEX(F$2:F30,MATCH(2,1/(F$2:F30&lt;&gt;0))),0)&gt;22,22,ROW()-IFERROR(INDEX(F$2:F30,MATCH(2,1/(F$2:F30&lt;&gt;0))),0))</f>
        <v>1</v>
      </c>
    </row>
    <row r="31" spans="1:7">
      <c r="A31" s="5">
        <v>43515</v>
      </c>
      <c r="B31">
        <v>0.76700000000000002</v>
      </c>
      <c r="C31">
        <f t="shared" si="0"/>
        <v>0</v>
      </c>
      <c r="D31" s="16">
        <f t="array" ref="D31">IFERROR(INDEX(C$2:C31,MATCH(2,1/(C$2:C31&lt;&gt;0))),0)</f>
        <v>2.5</v>
      </c>
      <c r="E31" s="16">
        <f t="shared" si="1"/>
        <v>2.2727272727272729</v>
      </c>
      <c r="F31" s="16">
        <f>IF(AND(C31&lt;&gt;0,SUM(C$1:$D31)=SUM(C$1:$D31)),ROW(),0)</f>
        <v>0</v>
      </c>
      <c r="G31" s="16">
        <f t="array" ref="G31">IF(ROW()-IFERROR(INDEX(F$2:F31,MATCH(2,1/(F$2:F31&lt;&gt;0))),0)&gt;22,22,ROW()-IFERROR(INDEX(F$2:F31,MATCH(2,1/(F$2:F31&lt;&gt;0))),0))</f>
        <v>2</v>
      </c>
    </row>
    <row r="32" spans="1:7">
      <c r="A32" s="5">
        <v>43516</v>
      </c>
      <c r="B32">
        <v>0.78900000000000003</v>
      </c>
      <c r="C32">
        <f t="shared" si="0"/>
        <v>0</v>
      </c>
      <c r="D32" s="16">
        <f t="array" ref="D32">IFERROR(INDEX(C$2:C32,MATCH(2,1/(C$2:C32&lt;&gt;0))),0)</f>
        <v>2.5</v>
      </c>
      <c r="E32" s="16">
        <f t="shared" si="1"/>
        <v>2.1590909090909092</v>
      </c>
      <c r="F32" s="16">
        <f>IF(AND(C32&lt;&gt;0,SUM(C$1:$D32)=SUM(C$1:$D32)),ROW(),0)</f>
        <v>0</v>
      </c>
      <c r="G32" s="16">
        <f t="array" ref="G32">IF(ROW()-IFERROR(INDEX(F$2:F32,MATCH(2,1/(F$2:F32&lt;&gt;0))),0)&gt;22,22,ROW()-IFERROR(INDEX(F$2:F32,MATCH(2,1/(F$2:F32&lt;&gt;0))),0))</f>
        <v>3</v>
      </c>
    </row>
    <row r="33" spans="1:7">
      <c r="A33" s="5">
        <v>43517</v>
      </c>
      <c r="B33">
        <v>0.76900000000000002</v>
      </c>
      <c r="C33">
        <f t="shared" si="0"/>
        <v>0</v>
      </c>
      <c r="D33" s="16">
        <f t="array" ref="D33">IFERROR(INDEX(C$2:C33,MATCH(2,1/(C$2:C33&lt;&gt;0))),0)</f>
        <v>2.5</v>
      </c>
      <c r="E33" s="16">
        <f t="shared" si="1"/>
        <v>2.0454545454545454</v>
      </c>
      <c r="F33" s="16">
        <f>IF(AND(C33&lt;&gt;0,SUM(C$1:$D33)=SUM(C$1:$D33)),ROW(),0)</f>
        <v>0</v>
      </c>
      <c r="G33" s="16">
        <f t="array" ref="G33">IF(ROW()-IFERROR(INDEX(F$2:F33,MATCH(2,1/(F$2:F33&lt;&gt;0))),0)&gt;22,22,ROW()-IFERROR(INDEX(F$2:F33,MATCH(2,1/(F$2:F33&lt;&gt;0))),0))</f>
        <v>4</v>
      </c>
    </row>
    <row r="34" spans="1:7">
      <c r="A34" s="5">
        <v>43518</v>
      </c>
      <c r="B34">
        <v>0.70499999999999996</v>
      </c>
      <c r="C34">
        <f t="shared" si="0"/>
        <v>0</v>
      </c>
      <c r="D34" s="16">
        <f t="array" ref="D34">IFERROR(INDEX(C$2:C34,MATCH(2,1/(C$2:C34&lt;&gt;0))),0)</f>
        <v>2.5</v>
      </c>
      <c r="E34" s="16">
        <f t="shared" si="1"/>
        <v>1.9318181818181817</v>
      </c>
      <c r="F34" s="16">
        <f>IF(AND(C34&lt;&gt;0,SUM(C$1:$D34)=SUM(C$1:$D34)),ROW(),0)</f>
        <v>0</v>
      </c>
      <c r="G34" s="16">
        <f t="array" ref="G34">IF(ROW()-IFERROR(INDEX(F$2:F34,MATCH(2,1/(F$2:F34&lt;&gt;0))),0)&gt;22,22,ROW()-IFERROR(INDEX(F$2:F34,MATCH(2,1/(F$2:F34&lt;&gt;0))),0))</f>
        <v>5</v>
      </c>
    </row>
    <row r="35" spans="1:7">
      <c r="A35" s="5">
        <v>43521</v>
      </c>
      <c r="B35">
        <v>0.77700000000000002</v>
      </c>
      <c r="C35">
        <f t="shared" si="0"/>
        <v>0</v>
      </c>
      <c r="D35" s="16">
        <f t="array" ref="D35">IFERROR(INDEX(C$2:C35,MATCH(2,1/(C$2:C35&lt;&gt;0))),0)</f>
        <v>2.5</v>
      </c>
      <c r="E35" s="16">
        <f t="shared" si="1"/>
        <v>1.8181818181818183</v>
      </c>
      <c r="F35" s="16">
        <f>IF(AND(C35&lt;&gt;0,SUM(C$1:$D35)=SUM(C$1:$D35)),ROW(),0)</f>
        <v>0</v>
      </c>
      <c r="G35" s="16">
        <f t="array" ref="G35">IF(ROW()-IFERROR(INDEX(F$2:F35,MATCH(2,1/(F$2:F35&lt;&gt;0))),0)&gt;22,22,ROW()-IFERROR(INDEX(F$2:F35,MATCH(2,1/(F$2:F35&lt;&gt;0))),0))</f>
        <v>6</v>
      </c>
    </row>
    <row r="36" spans="1:7">
      <c r="A36" s="5">
        <v>43522</v>
      </c>
      <c r="B36">
        <v>0.74299999999999999</v>
      </c>
      <c r="C36">
        <f t="shared" si="0"/>
        <v>0</v>
      </c>
      <c r="D36" s="16">
        <f t="array" ref="D36">IFERROR(INDEX(C$2:C36,MATCH(2,1/(C$2:C36&lt;&gt;0))),0)</f>
        <v>2.5</v>
      </c>
      <c r="E36" s="16">
        <f t="shared" si="1"/>
        <v>1.7045454545454546</v>
      </c>
      <c r="F36" s="16">
        <f>IF(AND(C36&lt;&gt;0,SUM(C$1:$D36)=SUM(C$1:$D36)),ROW(),0)</f>
        <v>0</v>
      </c>
      <c r="G36" s="16">
        <f t="array" ref="G36">IF(ROW()-IFERROR(INDEX(F$2:F36,MATCH(2,1/(F$2:F36&lt;&gt;0))),0)&gt;22,22,ROW()-IFERROR(INDEX(F$2:F36,MATCH(2,1/(F$2:F36&lt;&gt;0))),0))</f>
        <v>7</v>
      </c>
    </row>
    <row r="37" spans="1:7">
      <c r="A37" s="5">
        <v>43523</v>
      </c>
      <c r="B37">
        <v>0.78300000000000003</v>
      </c>
      <c r="C37">
        <f t="shared" si="0"/>
        <v>0</v>
      </c>
      <c r="D37" s="16">
        <f t="array" ref="D37">IFERROR(INDEX(C$2:C37,MATCH(2,1/(C$2:C37&lt;&gt;0))),0)</f>
        <v>2.5</v>
      </c>
      <c r="E37" s="16">
        <f t="shared" si="1"/>
        <v>1.5909090909090908</v>
      </c>
      <c r="F37" s="16">
        <f>IF(AND(C37&lt;&gt;0,SUM(C$1:$D37)=SUM(C$1:$D37)),ROW(),0)</f>
        <v>0</v>
      </c>
      <c r="G37" s="16">
        <f t="array" ref="G37">IF(ROW()-IFERROR(INDEX(F$2:F37,MATCH(2,1/(F$2:F37&lt;&gt;0))),0)&gt;22,22,ROW()-IFERROR(INDEX(F$2:F37,MATCH(2,1/(F$2:F37&lt;&gt;0))),0))</f>
        <v>8</v>
      </c>
    </row>
    <row r="38" spans="1:7">
      <c r="A38" s="5">
        <v>43524</v>
      </c>
      <c r="B38">
        <v>0.86499999999999999</v>
      </c>
      <c r="C38">
        <f t="shared" si="0"/>
        <v>2.5</v>
      </c>
      <c r="D38" s="16">
        <f t="array" ref="D38">IFERROR(INDEX(C$2:C38,MATCH(2,1/(C$2:C38&lt;&gt;0))),0)</f>
        <v>2.5</v>
      </c>
      <c r="E38" s="16">
        <f t="shared" si="1"/>
        <v>2.5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>
      <c r="A39" s="5">
        <v>43525</v>
      </c>
      <c r="B39">
        <v>0.89100000000000001</v>
      </c>
      <c r="C39">
        <f t="shared" si="0"/>
        <v>2.5</v>
      </c>
      <c r="D39" s="16">
        <f t="array" ref="D39">IFERROR(INDEX(C$2:C39,MATCH(2,1/(C$2:C39&lt;&gt;0))),0)</f>
        <v>2.5</v>
      </c>
      <c r="E39" s="16">
        <f t="shared" si="1"/>
        <v>2.5</v>
      </c>
      <c r="F39" s="16">
        <f>IF(AND(C39&lt;&gt;0,SUM(C$1:$D39)=SUM(C$1:$D39)),ROW(),0)</f>
        <v>39</v>
      </c>
      <c r="G39" s="16">
        <f t="array" ref="G39">IF(ROW()-IFERROR(INDEX(F$2:F39,MATCH(2,1/(F$2:F39&lt;&gt;0))),0)&gt;22,22,ROW()-IFERROR(INDEX(F$2:F39,MATCH(2,1/(F$2:F39&lt;&gt;0))),0))</f>
        <v>0</v>
      </c>
    </row>
    <row r="40" spans="1:7">
      <c r="A40" s="5">
        <v>43528</v>
      </c>
      <c r="B40">
        <v>0.86299999999999999</v>
      </c>
      <c r="C40">
        <f t="shared" si="0"/>
        <v>2.5</v>
      </c>
      <c r="D40" s="16">
        <f t="array" ref="D40">IFERROR(INDEX(C$2:C40,MATCH(2,1/(C$2:C40&lt;&gt;0))),0)</f>
        <v>2.5</v>
      </c>
      <c r="E40" s="16">
        <f t="shared" si="1"/>
        <v>2.5</v>
      </c>
      <c r="F40" s="16">
        <f>IF(AND(C40&lt;&gt;0,SUM(C$1:$D40)=SUM(C$1:$D40)),ROW(),0)</f>
        <v>40</v>
      </c>
      <c r="G40" s="16">
        <f t="array" ref="G40">IF(ROW()-IFERROR(INDEX(F$2:F40,MATCH(2,1/(F$2:F40&lt;&gt;0))),0)&gt;22,22,ROW()-IFERROR(INDEX(F$2:F40,MATCH(2,1/(F$2:F40&lt;&gt;0))),0))</f>
        <v>0</v>
      </c>
    </row>
    <row r="41" spans="1:7">
      <c r="A41" s="5">
        <v>43529</v>
      </c>
      <c r="B41">
        <v>0.73699999999999999</v>
      </c>
      <c r="C41">
        <f t="shared" si="0"/>
        <v>0</v>
      </c>
      <c r="D41" s="16">
        <f t="array" ref="D41">IFERROR(INDEX(C$2:C41,MATCH(2,1/(C$2:C41&lt;&gt;0))),0)</f>
        <v>2.5</v>
      </c>
      <c r="E41" s="16">
        <f t="shared" si="1"/>
        <v>2.3863636363636362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1</v>
      </c>
    </row>
    <row r="42" spans="1:7">
      <c r="A42" s="5">
        <v>43530</v>
      </c>
      <c r="B42">
        <v>0.67700000000000005</v>
      </c>
      <c r="C42">
        <f t="shared" si="0"/>
        <v>0</v>
      </c>
      <c r="D42" s="16">
        <f t="array" ref="D42">IFERROR(INDEX(C$2:C42,MATCH(2,1/(C$2:C42&lt;&gt;0))),0)</f>
        <v>2.5</v>
      </c>
      <c r="E42" s="16">
        <f t="shared" si="1"/>
        <v>2.2727272727272729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2</v>
      </c>
    </row>
    <row r="43" spans="1:7">
      <c r="A43" s="5">
        <v>43531</v>
      </c>
      <c r="B43">
        <v>0.59099999999999997</v>
      </c>
      <c r="C43">
        <f t="shared" si="0"/>
        <v>0</v>
      </c>
      <c r="D43" s="16">
        <f t="array" ref="D43">IFERROR(INDEX(C$2:C43,MATCH(2,1/(C$2:C43&lt;&gt;0))),0)</f>
        <v>2.5</v>
      </c>
      <c r="E43" s="16">
        <f t="shared" si="1"/>
        <v>2.1590909090909092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3</v>
      </c>
    </row>
    <row r="44" spans="1:7">
      <c r="A44" s="5">
        <v>43532</v>
      </c>
      <c r="B44">
        <v>0.67300000000000004</v>
      </c>
      <c r="C44">
        <f t="shared" si="0"/>
        <v>0</v>
      </c>
      <c r="D44" s="16">
        <f t="array" ref="D44">IFERROR(INDEX(C$2:C44,MATCH(2,1/(C$2:C44&lt;&gt;0))),0)</f>
        <v>2.5</v>
      </c>
      <c r="E44" s="16">
        <f t="shared" si="1"/>
        <v>2.0454545454545454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4</v>
      </c>
    </row>
    <row r="45" spans="1:7">
      <c r="A45" s="5">
        <v>43535</v>
      </c>
      <c r="B45">
        <v>0.67500000000000004</v>
      </c>
      <c r="C45">
        <f t="shared" si="0"/>
        <v>0</v>
      </c>
      <c r="D45" s="16">
        <f t="array" ref="D45">IFERROR(INDEX(C$2:C45,MATCH(2,1/(C$2:C45&lt;&gt;0))),0)</f>
        <v>2.5</v>
      </c>
      <c r="E45" s="16">
        <f t="shared" si="1"/>
        <v>1.9318181818181817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5</v>
      </c>
    </row>
    <row r="46" spans="1:7">
      <c r="A46" s="5">
        <v>43536</v>
      </c>
      <c r="B46">
        <v>0.66900000000000004</v>
      </c>
      <c r="C46">
        <f t="shared" si="0"/>
        <v>0</v>
      </c>
      <c r="D46" s="16">
        <f t="array" ref="D46">IFERROR(INDEX(C$2:C46,MATCH(2,1/(C$2:C46&lt;&gt;0))),0)</f>
        <v>2.5</v>
      </c>
      <c r="E46" s="16">
        <f t="shared" si="1"/>
        <v>1.8181818181818183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6</v>
      </c>
    </row>
    <row r="47" spans="1:7">
      <c r="A47" s="5">
        <v>43537</v>
      </c>
      <c r="B47">
        <v>0.68300000000000005</v>
      </c>
      <c r="C47">
        <f t="shared" si="0"/>
        <v>0</v>
      </c>
      <c r="D47" s="16">
        <f t="array" ref="D47">IFERROR(INDEX(C$2:C47,MATCH(2,1/(C$2:C47&lt;&gt;0))),0)</f>
        <v>2.5</v>
      </c>
      <c r="E47" s="16">
        <f t="shared" si="1"/>
        <v>1.7045454545454546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7</v>
      </c>
    </row>
    <row r="48" spans="1:7">
      <c r="A48" s="5">
        <v>43538</v>
      </c>
      <c r="B48">
        <v>0.76900000000000002</v>
      </c>
      <c r="C48">
        <f t="shared" si="0"/>
        <v>0</v>
      </c>
      <c r="D48" s="16">
        <f t="array" ref="D48">IFERROR(INDEX(C$2:C48,MATCH(2,1/(C$2:C48&lt;&gt;0))),0)</f>
        <v>2.5</v>
      </c>
      <c r="E48" s="16">
        <f t="shared" si="1"/>
        <v>1.5909090909090908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8</v>
      </c>
    </row>
    <row r="49" spans="1:7">
      <c r="A49" s="5">
        <v>43539</v>
      </c>
      <c r="B49">
        <v>0.873</v>
      </c>
      <c r="C49">
        <f t="shared" si="0"/>
        <v>2.5</v>
      </c>
      <c r="D49" s="16">
        <f t="array" ref="D49">IFERROR(INDEX(C$2:C49,MATCH(2,1/(C$2:C49&lt;&gt;0))),0)</f>
        <v>2.5</v>
      </c>
      <c r="E49" s="16">
        <f t="shared" si="1"/>
        <v>2.5</v>
      </c>
      <c r="F49" s="16">
        <f>IF(AND(C49&lt;&gt;0,SUM(C$1:$D49)=SUM(C$1:$D49)),ROW(),0)</f>
        <v>49</v>
      </c>
      <c r="G49" s="16">
        <f t="array" ref="G49">IF(ROW()-IFERROR(INDEX(F$2:F49,MATCH(2,1/(F$2:F49&lt;&gt;0))),0)&gt;22,22,ROW()-IFERROR(INDEX(F$2:F49,MATCH(2,1/(F$2:F49&lt;&gt;0))),0))</f>
        <v>0</v>
      </c>
    </row>
    <row r="50" spans="1:7">
      <c r="A50" s="5">
        <v>43542</v>
      </c>
      <c r="B50">
        <v>0.88100000000000001</v>
      </c>
      <c r="C50">
        <f t="shared" si="0"/>
        <v>2.5</v>
      </c>
      <c r="D50" s="16">
        <f t="array" ref="D50">IFERROR(INDEX(C$2:C50,MATCH(2,1/(C$2:C50&lt;&gt;0))),0)</f>
        <v>2.5</v>
      </c>
      <c r="E50" s="16">
        <f t="shared" si="1"/>
        <v>2.5</v>
      </c>
      <c r="F50" s="16">
        <f>IF(AND(C50&lt;&gt;0,SUM(C$1:$D50)=SUM(C$1:$D50)),ROW(),0)</f>
        <v>50</v>
      </c>
      <c r="G50" s="16">
        <f t="array" ref="G50">IF(ROW()-IFERROR(INDEX(F$2:F50,MATCH(2,1/(F$2:F50&lt;&gt;0))),0)&gt;22,22,ROW()-IFERROR(INDEX(F$2:F50,MATCH(2,1/(F$2:F50&lt;&gt;0))),0))</f>
        <v>0</v>
      </c>
    </row>
    <row r="51" spans="1:7">
      <c r="A51" s="5">
        <v>43543</v>
      </c>
      <c r="B51">
        <v>0.80100000000000005</v>
      </c>
      <c r="C51">
        <f t="shared" si="0"/>
        <v>2.5</v>
      </c>
      <c r="D51" s="16">
        <f t="array" ref="D51">IFERROR(INDEX(C$2:C51,MATCH(2,1/(C$2:C51&lt;&gt;0))),0)</f>
        <v>2.5</v>
      </c>
      <c r="E51" s="16">
        <f t="shared" si="1"/>
        <v>2.5</v>
      </c>
      <c r="F51" s="16">
        <f>IF(AND(C51&lt;&gt;0,SUM(C$1:$D51)=SUM(C$1:$D51)),ROW(),0)</f>
        <v>51</v>
      </c>
      <c r="G51" s="16">
        <f t="array" ref="G51">IF(ROW()-IFERROR(INDEX(F$2:F51,MATCH(2,1/(F$2:F51&lt;&gt;0))),0)&gt;22,22,ROW()-IFERROR(INDEX(F$2:F51,MATCH(2,1/(F$2:F51&lt;&gt;0))),0))</f>
        <v>0</v>
      </c>
    </row>
    <row r="52" spans="1:7">
      <c r="A52" s="5">
        <v>43544</v>
      </c>
      <c r="B52">
        <v>0.76500000000000001</v>
      </c>
      <c r="C52">
        <f t="shared" si="0"/>
        <v>0</v>
      </c>
      <c r="D52" s="16">
        <f t="array" ref="D52">IFERROR(INDEX(C$2:C52,MATCH(2,1/(C$2:C52&lt;&gt;0))),0)</f>
        <v>2.5</v>
      </c>
      <c r="E52" s="16">
        <f t="shared" si="1"/>
        <v>2.3863636363636362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1</v>
      </c>
    </row>
    <row r="53" spans="1:7">
      <c r="A53" s="5">
        <v>43545</v>
      </c>
      <c r="B53">
        <v>0.64500000000000002</v>
      </c>
      <c r="C53">
        <f t="shared" si="0"/>
        <v>0</v>
      </c>
      <c r="D53" s="16">
        <f t="array" ref="D53">IFERROR(INDEX(C$2:C53,MATCH(2,1/(C$2:C53&lt;&gt;0))),0)</f>
        <v>2.5</v>
      </c>
      <c r="E53" s="16">
        <f t="shared" si="1"/>
        <v>2.2727272727272729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2</v>
      </c>
    </row>
    <row r="54" spans="1:7">
      <c r="A54" s="5">
        <v>43546</v>
      </c>
      <c r="B54">
        <v>0.68300000000000005</v>
      </c>
      <c r="C54">
        <f t="shared" si="0"/>
        <v>0</v>
      </c>
      <c r="D54" s="16">
        <f t="array" ref="D54">IFERROR(INDEX(C$2:C54,MATCH(2,1/(C$2:C54&lt;&gt;0))),0)</f>
        <v>2.5</v>
      </c>
      <c r="E54" s="16">
        <f t="shared" si="1"/>
        <v>2.1590909090909092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3</v>
      </c>
    </row>
    <row r="55" spans="1:7">
      <c r="A55" s="5">
        <v>43549</v>
      </c>
      <c r="B55">
        <v>0.75900000000000001</v>
      </c>
      <c r="C55">
        <f t="shared" si="0"/>
        <v>0</v>
      </c>
      <c r="D55" s="16">
        <f t="array" ref="D55">IFERROR(INDEX(C$2:C55,MATCH(2,1/(C$2:C55&lt;&gt;0))),0)</f>
        <v>2.5</v>
      </c>
      <c r="E55" s="16">
        <f t="shared" si="1"/>
        <v>2.0454545454545454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4</v>
      </c>
    </row>
    <row r="56" spans="1:7">
      <c r="A56" s="5">
        <v>43550</v>
      </c>
      <c r="B56">
        <v>0.71499999999999997</v>
      </c>
      <c r="C56">
        <f t="shared" si="0"/>
        <v>0</v>
      </c>
      <c r="D56" s="16">
        <f t="array" ref="D56">IFERROR(INDEX(C$2:C56,MATCH(2,1/(C$2:C56&lt;&gt;0))),0)</f>
        <v>2.5</v>
      </c>
      <c r="E56" s="16">
        <f t="shared" si="1"/>
        <v>1.9318181818181817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5</v>
      </c>
    </row>
    <row r="57" spans="1:7">
      <c r="A57" s="5">
        <v>43551</v>
      </c>
      <c r="B57">
        <v>0.79500000000000004</v>
      </c>
      <c r="C57">
        <f t="shared" si="0"/>
        <v>0</v>
      </c>
      <c r="D57" s="16">
        <f t="array" ref="D57">IFERROR(INDEX(C$2:C57,MATCH(2,1/(C$2:C57&lt;&gt;0))),0)</f>
        <v>2.5</v>
      </c>
      <c r="E57" s="16">
        <f t="shared" si="1"/>
        <v>1.8181818181818183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6</v>
      </c>
    </row>
    <row r="58" spans="1:7">
      <c r="A58" s="5">
        <v>43552</v>
      </c>
      <c r="B58">
        <v>0.82299999999999995</v>
      </c>
      <c r="C58">
        <f t="shared" si="0"/>
        <v>2.5</v>
      </c>
      <c r="D58" s="16">
        <f t="array" ref="D58">IFERROR(INDEX(C$2:C58,MATCH(2,1/(C$2:C58&lt;&gt;0))),0)</f>
        <v>2.5</v>
      </c>
      <c r="E58" s="16">
        <f t="shared" si="1"/>
        <v>2.5</v>
      </c>
      <c r="F58" s="16">
        <f>IF(AND(C58&lt;&gt;0,SUM(C$1:$D58)=SUM(C$1:$D58)),ROW(),0)</f>
        <v>58</v>
      </c>
      <c r="G58" s="16">
        <f t="array" ref="G58">IF(ROW()-IFERROR(INDEX(F$2:F58,MATCH(2,1/(F$2:F58&lt;&gt;0))),0)&gt;22,22,ROW()-IFERROR(INDEX(F$2:F58,MATCH(2,1/(F$2:F58&lt;&gt;0))),0))</f>
        <v>0</v>
      </c>
    </row>
    <row r="59" spans="1:7">
      <c r="A59" s="5">
        <v>43553</v>
      </c>
      <c r="B59">
        <v>0.92100000000000004</v>
      </c>
      <c r="C59">
        <f t="shared" si="0"/>
        <v>5</v>
      </c>
      <c r="D59" s="16">
        <f t="array" ref="D59">IFERROR(INDEX(C$2:C59,MATCH(2,1/(C$2:C59&lt;&gt;0))),0)</f>
        <v>5</v>
      </c>
      <c r="E59" s="16">
        <f t="shared" si="1"/>
        <v>5</v>
      </c>
      <c r="F59" s="16">
        <f>IF(AND(C59&lt;&gt;0,SUM(C$1:$D59)=SUM(C$1:$D59)),ROW(),0)</f>
        <v>59</v>
      </c>
      <c r="G59" s="16">
        <f t="array" ref="G59">IF(ROW()-IFERROR(INDEX(F$2:F59,MATCH(2,1/(F$2:F59&lt;&gt;0))),0)&gt;22,22,ROW()-IFERROR(INDEX(F$2:F59,MATCH(2,1/(F$2:F59&lt;&gt;0))),0))</f>
        <v>0</v>
      </c>
    </row>
    <row r="60" spans="1:7">
      <c r="A60" s="5">
        <v>43556</v>
      </c>
      <c r="B60">
        <v>0.84899999999999998</v>
      </c>
      <c r="C60">
        <f t="shared" si="0"/>
        <v>2.5</v>
      </c>
      <c r="D60" s="16">
        <f t="array" ref="D60">IFERROR(INDEX(C$2:C60,MATCH(2,1/(C$2:C60&lt;&gt;0))),0)</f>
        <v>2.5</v>
      </c>
      <c r="E60" s="16">
        <f t="shared" si="1"/>
        <v>2.5</v>
      </c>
      <c r="F60" s="16">
        <f>IF(AND(C60&lt;&gt;0,SUM(C$1:$D60)=SUM(C$1:$D60)),ROW(),0)</f>
        <v>60</v>
      </c>
      <c r="G60" s="16">
        <f t="array" ref="G60">IF(ROW()-IFERROR(INDEX(F$2:F60,MATCH(2,1/(F$2:F60&lt;&gt;0))),0)&gt;22,22,ROW()-IFERROR(INDEX(F$2:F60,MATCH(2,1/(F$2:F60&lt;&gt;0))),0))</f>
        <v>0</v>
      </c>
    </row>
    <row r="61" spans="1:7">
      <c r="A61" s="5">
        <v>43557</v>
      </c>
      <c r="B61">
        <v>0.67900000000000005</v>
      </c>
      <c r="C61">
        <f t="shared" si="0"/>
        <v>0</v>
      </c>
      <c r="D61" s="16">
        <f t="array" ref="D61">IFERROR(INDEX(C$2:C61,MATCH(2,1/(C$2:C61&lt;&gt;0))),0)</f>
        <v>2.5</v>
      </c>
      <c r="E61" s="16">
        <f t="shared" si="1"/>
        <v>2.3863636363636362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1</v>
      </c>
    </row>
    <row r="62" spans="1:7">
      <c r="A62" s="5">
        <v>43558</v>
      </c>
      <c r="B62">
        <v>0.76100000000000001</v>
      </c>
      <c r="C62">
        <f t="shared" si="0"/>
        <v>0</v>
      </c>
      <c r="D62" s="16">
        <f t="array" ref="D62">IFERROR(INDEX(C$2:C62,MATCH(2,1/(C$2:C62&lt;&gt;0))),0)</f>
        <v>2.5</v>
      </c>
      <c r="E62" s="16">
        <f t="shared" si="1"/>
        <v>2.2727272727272729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</v>
      </c>
    </row>
    <row r="63" spans="1:7">
      <c r="A63" s="5">
        <v>43559</v>
      </c>
      <c r="B63">
        <v>0.79100000000000004</v>
      </c>
      <c r="C63">
        <f t="shared" si="0"/>
        <v>0</v>
      </c>
      <c r="D63" s="16">
        <f t="array" ref="D63">IFERROR(INDEX(C$2:C63,MATCH(2,1/(C$2:C63&lt;&gt;0))),0)</f>
        <v>2.5</v>
      </c>
      <c r="E63" s="16">
        <f t="shared" si="1"/>
        <v>2.1590909090909092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3</v>
      </c>
    </row>
    <row r="64" spans="1:7">
      <c r="A64" s="5">
        <v>43563</v>
      </c>
      <c r="B64">
        <v>0.85099999999999998</v>
      </c>
      <c r="C64">
        <f t="shared" si="0"/>
        <v>2.5</v>
      </c>
      <c r="D64" s="16">
        <f t="array" ref="D64">IFERROR(INDEX(C$2:C64,MATCH(2,1/(C$2:C64&lt;&gt;0))),0)</f>
        <v>2.5</v>
      </c>
      <c r="E64" s="16">
        <f t="shared" si="1"/>
        <v>2.5</v>
      </c>
      <c r="F64" s="16">
        <f>IF(AND(C64&lt;&gt;0,SUM(C$1:$D64)=SUM(C$1:$D64)),ROW(),0)</f>
        <v>64</v>
      </c>
      <c r="G64" s="16">
        <f t="array" ref="G64">IF(ROW()-IFERROR(INDEX(F$2:F64,MATCH(2,1/(F$2:F64&lt;&gt;0))),0)&gt;22,22,ROW()-IFERROR(INDEX(F$2:F64,MATCH(2,1/(F$2:F64&lt;&gt;0))),0))</f>
        <v>0</v>
      </c>
    </row>
    <row r="65" spans="1:7">
      <c r="A65" s="5">
        <v>43564</v>
      </c>
      <c r="B65">
        <v>0.879</v>
      </c>
      <c r="C65">
        <f t="shared" si="0"/>
        <v>2.5</v>
      </c>
      <c r="D65" s="16">
        <f t="array" ref="D65">IFERROR(INDEX(C$2:C65,MATCH(2,1/(C$2:C65&lt;&gt;0))),0)</f>
        <v>2.5</v>
      </c>
      <c r="E65" s="16">
        <f t="shared" si="1"/>
        <v>2.5</v>
      </c>
      <c r="F65" s="16">
        <f>IF(AND(C65&lt;&gt;0,SUM(C$1:$D65)=SUM(C$1:$D65)),ROW(),0)</f>
        <v>65</v>
      </c>
      <c r="G65" s="16">
        <f t="array" ref="G65">IF(ROW()-IFERROR(INDEX(F$2:F65,MATCH(2,1/(F$2:F65&lt;&gt;0))),0)&gt;22,22,ROW()-IFERROR(INDEX(F$2:F65,MATCH(2,1/(F$2:F65&lt;&gt;0))),0))</f>
        <v>0</v>
      </c>
    </row>
    <row r="66" spans="1:7">
      <c r="A66" s="5">
        <v>43565</v>
      </c>
      <c r="B66">
        <v>0.88700000000000001</v>
      </c>
      <c r="C66">
        <f t="shared" si="0"/>
        <v>2.5</v>
      </c>
      <c r="D66" s="16">
        <f t="array" ref="D66">IFERROR(INDEX(C$2:C66,MATCH(2,1/(C$2:C66&lt;&gt;0))),0)</f>
        <v>2.5</v>
      </c>
      <c r="E66" s="16">
        <f t="shared" si="1"/>
        <v>2.5</v>
      </c>
      <c r="F66" s="16">
        <f>IF(AND(C66&lt;&gt;0,SUM(C$1:$D66)=SUM(C$1:$D66)),ROW(),0)</f>
        <v>66</v>
      </c>
      <c r="G66" s="16">
        <f t="array" ref="G66">IF(ROW()-IFERROR(INDEX(F$2:F66,MATCH(2,1/(F$2:F66&lt;&gt;0))),0)&gt;22,22,ROW()-IFERROR(INDEX(F$2:F66,MATCH(2,1/(F$2:F66&lt;&gt;0))),0))</f>
        <v>0</v>
      </c>
    </row>
    <row r="67" spans="1:7">
      <c r="A67" s="5">
        <v>43566</v>
      </c>
      <c r="B67">
        <v>0.91500000000000004</v>
      </c>
      <c r="C67">
        <f t="shared" ref="C67:C130" si="2">IF(B67&gt;0.9,5,IF(B67&gt;0.8,2.5,IF(B67&gt;0.22,0,IF(B67&gt;0.2,-2.5,-5))))</f>
        <v>5</v>
      </c>
      <c r="D67" s="16">
        <f t="array" ref="D67">IFERROR(INDEX(C$2:C67,MATCH(2,1/(C$2:C67&lt;&gt;0))),0)</f>
        <v>5</v>
      </c>
      <c r="E67" s="16">
        <f t="shared" ref="E67:E130" si="3">IF(D67=0,0,IF(D67&lt;0,-1*(ABS(D67)-G67*ABS(D67)/22),D67-G67*D67/22))</f>
        <v>5</v>
      </c>
      <c r="F67" s="16">
        <f>IF(AND(C67&lt;&gt;0,SUM(C$1:$D67)=SUM(C$1:$D67)),ROW(),0)</f>
        <v>67</v>
      </c>
      <c r="G67" s="16">
        <f t="array" ref="G67">IF(ROW()-IFERROR(INDEX(F$2:F67,MATCH(2,1/(F$2:F67&lt;&gt;0))),0)&gt;22,22,ROW()-IFERROR(INDEX(F$2:F67,MATCH(2,1/(F$2:F67&lt;&gt;0))),0))</f>
        <v>0</v>
      </c>
    </row>
    <row r="68" spans="1:7">
      <c r="A68" s="5">
        <v>43567</v>
      </c>
      <c r="B68">
        <v>0.91700000000000004</v>
      </c>
      <c r="C68">
        <f t="shared" si="2"/>
        <v>5</v>
      </c>
      <c r="D68" s="16">
        <f t="array" ref="D68">IFERROR(INDEX(C$2:C68,MATCH(2,1/(C$2:C68&lt;&gt;0))),0)</f>
        <v>5</v>
      </c>
      <c r="E68" s="16">
        <f t="shared" si="3"/>
        <v>5</v>
      </c>
      <c r="F68" s="16">
        <f>IF(AND(C68&lt;&gt;0,SUM(C$1:$D68)=SUM(C$1:$D68)),ROW(),0)</f>
        <v>68</v>
      </c>
      <c r="G68" s="16">
        <f t="array" ref="G68">IF(ROW()-IFERROR(INDEX(F$2:F68,MATCH(2,1/(F$2:F68&lt;&gt;0))),0)&gt;22,22,ROW()-IFERROR(INDEX(F$2:F68,MATCH(2,1/(F$2:F68&lt;&gt;0))),0))</f>
        <v>0</v>
      </c>
    </row>
    <row r="69" spans="1:7">
      <c r="A69" s="5">
        <v>43570</v>
      </c>
      <c r="B69">
        <v>0.89900000000000002</v>
      </c>
      <c r="C69">
        <f t="shared" si="2"/>
        <v>2.5</v>
      </c>
      <c r="D69" s="16">
        <f t="array" ref="D69">IFERROR(INDEX(C$2:C69,MATCH(2,1/(C$2:C69&lt;&gt;0))),0)</f>
        <v>2.5</v>
      </c>
      <c r="E69" s="16">
        <f t="shared" si="3"/>
        <v>2.5</v>
      </c>
      <c r="F69" s="16">
        <f>IF(AND(C69&lt;&gt;0,SUM(C$1:$D69)=SUM(C$1:$D69)),ROW(),0)</f>
        <v>69</v>
      </c>
      <c r="G69" s="16">
        <f t="array" ref="G69">IF(ROW()-IFERROR(INDEX(F$2:F69,MATCH(2,1/(F$2:F69&lt;&gt;0))),0)&gt;22,22,ROW()-IFERROR(INDEX(F$2:F69,MATCH(2,1/(F$2:F69&lt;&gt;0))),0))</f>
        <v>0</v>
      </c>
    </row>
    <row r="70" spans="1:7">
      <c r="A70" s="5">
        <v>43571</v>
      </c>
      <c r="B70">
        <v>0.93899999999999995</v>
      </c>
      <c r="C70">
        <f t="shared" si="2"/>
        <v>5</v>
      </c>
      <c r="D70" s="16">
        <f t="array" ref="D70">IFERROR(INDEX(C$2:C70,MATCH(2,1/(C$2:C70&lt;&gt;0))),0)</f>
        <v>5</v>
      </c>
      <c r="E70" s="16">
        <f t="shared" si="3"/>
        <v>5</v>
      </c>
      <c r="F70" s="16">
        <f>IF(AND(C70&lt;&gt;0,SUM(C$1:$D70)=SUM(C$1:$D70)),ROW(),0)</f>
        <v>70</v>
      </c>
      <c r="G70" s="16">
        <f t="array" ref="G70">IF(ROW()-IFERROR(INDEX(F$2:F70,MATCH(2,1/(F$2:F70&lt;&gt;0))),0)&gt;22,22,ROW()-IFERROR(INDEX(F$2:F70,MATCH(2,1/(F$2:F70&lt;&gt;0))),0))</f>
        <v>0</v>
      </c>
    </row>
    <row r="71" spans="1:7">
      <c r="A71" s="5">
        <v>43572</v>
      </c>
      <c r="B71">
        <v>0.81499999999999995</v>
      </c>
      <c r="C71">
        <f t="shared" si="2"/>
        <v>2.5</v>
      </c>
      <c r="D71" s="16">
        <f t="array" ref="D71">IFERROR(INDEX(C$2:C71,MATCH(2,1/(C$2:C71&lt;&gt;0))),0)</f>
        <v>2.5</v>
      </c>
      <c r="E71" s="16">
        <f t="shared" si="3"/>
        <v>2.5</v>
      </c>
      <c r="F71" s="16">
        <f>IF(AND(C71&lt;&gt;0,SUM(C$1:$D71)=SUM(C$1:$D71)),ROW(),0)</f>
        <v>71</v>
      </c>
      <c r="G71" s="16">
        <f t="array" ref="G71">IF(ROW()-IFERROR(INDEX(F$2:F71,MATCH(2,1/(F$2:F71&lt;&gt;0))),0)&gt;22,22,ROW()-IFERROR(INDEX(F$2:F71,MATCH(2,1/(F$2:F71&lt;&gt;0))),0))</f>
        <v>0</v>
      </c>
    </row>
    <row r="72" spans="1:7">
      <c r="A72" s="5">
        <v>43578</v>
      </c>
      <c r="B72">
        <v>0.96499999999999997</v>
      </c>
      <c r="C72">
        <f t="shared" si="2"/>
        <v>5</v>
      </c>
      <c r="D72" s="16">
        <f t="array" ref="D72">IFERROR(INDEX(C$2:C72,MATCH(2,1/(C$2:C72&lt;&gt;0))),0)</f>
        <v>5</v>
      </c>
      <c r="E72" s="16">
        <f t="shared" si="3"/>
        <v>5</v>
      </c>
      <c r="F72" s="16">
        <f>IF(AND(C72&lt;&gt;0,SUM(C$1:$D72)=SUM(C$1:$D72)),ROW(),0)</f>
        <v>72</v>
      </c>
      <c r="G72" s="16">
        <f t="array" ref="G72">IF(ROW()-IFERROR(INDEX(F$2:F72,MATCH(2,1/(F$2:F72&lt;&gt;0))),0)&gt;22,22,ROW()-IFERROR(INDEX(F$2:F72,MATCH(2,1/(F$2:F72&lt;&gt;0))),0))</f>
        <v>0</v>
      </c>
    </row>
    <row r="73" spans="1:7">
      <c r="A73" s="5">
        <v>43579</v>
      </c>
      <c r="B73">
        <v>0.93100000000000005</v>
      </c>
      <c r="C73">
        <f t="shared" si="2"/>
        <v>5</v>
      </c>
      <c r="D73" s="16">
        <f t="array" ref="D73">IFERROR(INDEX(C$2:C73,MATCH(2,1/(C$2:C73&lt;&gt;0))),0)</f>
        <v>5</v>
      </c>
      <c r="E73" s="16">
        <f t="shared" si="3"/>
        <v>5</v>
      </c>
      <c r="F73" s="16">
        <f>IF(AND(C73&lt;&gt;0,SUM(C$1:$D73)=SUM(C$1:$D73)),ROW(),0)</f>
        <v>73</v>
      </c>
      <c r="G73" s="16">
        <f t="array" ref="G73">IF(ROW()-IFERROR(INDEX(F$2:F73,MATCH(2,1/(F$2:F73&lt;&gt;0))),0)&gt;22,22,ROW()-IFERROR(INDEX(F$2:F73,MATCH(2,1/(F$2:F73&lt;&gt;0))),0))</f>
        <v>0</v>
      </c>
    </row>
    <row r="74" spans="1:7">
      <c r="A74" s="5">
        <v>43580</v>
      </c>
      <c r="B74">
        <v>0.873</v>
      </c>
      <c r="C74">
        <f t="shared" si="2"/>
        <v>2.5</v>
      </c>
      <c r="D74" s="16">
        <f t="array" ref="D74">IFERROR(INDEX(C$2:C74,MATCH(2,1/(C$2:C74&lt;&gt;0))),0)</f>
        <v>2.5</v>
      </c>
      <c r="E74" s="16">
        <f t="shared" si="3"/>
        <v>2.5</v>
      </c>
      <c r="F74" s="16">
        <f>IF(AND(C74&lt;&gt;0,SUM(C$1:$D74)=SUM(C$1:$D74)),ROW(),0)</f>
        <v>74</v>
      </c>
      <c r="G74" s="16">
        <f t="array" ref="G74">IF(ROW()-IFERROR(INDEX(F$2:F74,MATCH(2,1/(F$2:F74&lt;&gt;0))),0)&gt;22,22,ROW()-IFERROR(INDEX(F$2:F74,MATCH(2,1/(F$2:F74&lt;&gt;0))),0))</f>
        <v>0</v>
      </c>
    </row>
    <row r="75" spans="1:7">
      <c r="A75" s="5">
        <v>43581</v>
      </c>
      <c r="B75">
        <v>0.97699999999999998</v>
      </c>
      <c r="C75">
        <f t="shared" si="2"/>
        <v>5</v>
      </c>
      <c r="D75" s="16">
        <f t="array" ref="D75">IFERROR(INDEX(C$2:C75,MATCH(2,1/(C$2:C75&lt;&gt;0))),0)</f>
        <v>5</v>
      </c>
      <c r="E75" s="16">
        <f t="shared" si="3"/>
        <v>5</v>
      </c>
      <c r="F75" s="16">
        <f>IF(AND(C75&lt;&gt;0,SUM(C$1:$D75)=SUM(C$1:$D75)),ROW(),0)</f>
        <v>75</v>
      </c>
      <c r="G75" s="16">
        <f t="array" ref="G75">IF(ROW()-IFERROR(INDEX(F$2:F75,MATCH(2,1/(F$2:F75&lt;&gt;0))),0)&gt;22,22,ROW()-IFERROR(INDEX(F$2:F75,MATCH(2,1/(F$2:F75&lt;&gt;0))),0))</f>
        <v>0</v>
      </c>
    </row>
    <row r="76" spans="1:7">
      <c r="A76" s="5">
        <v>43584</v>
      </c>
      <c r="B76">
        <v>0.96699999999999997</v>
      </c>
      <c r="C76">
        <f t="shared" si="2"/>
        <v>5</v>
      </c>
      <c r="D76" s="16">
        <f t="array" ref="D76">IFERROR(INDEX(C$2:C76,MATCH(2,1/(C$2:C76&lt;&gt;0))),0)</f>
        <v>5</v>
      </c>
      <c r="E76" s="16">
        <f t="shared" si="3"/>
        <v>5</v>
      </c>
      <c r="F76" s="16">
        <f>IF(AND(C76&lt;&gt;0,SUM(C$1:$D76)=SUM(C$1:$D76)),ROW(),0)</f>
        <v>76</v>
      </c>
      <c r="G76" s="16">
        <f t="array" ref="G76">IF(ROW()-IFERROR(INDEX(F$2:F76,MATCH(2,1/(F$2:F76&lt;&gt;0))),0)&gt;22,22,ROW()-IFERROR(INDEX(F$2:F76,MATCH(2,1/(F$2:F76&lt;&gt;0))),0))</f>
        <v>0</v>
      </c>
    </row>
    <row r="77" spans="1:7">
      <c r="A77" s="5">
        <v>43585</v>
      </c>
      <c r="B77">
        <v>0.98899999999999999</v>
      </c>
      <c r="C77">
        <f t="shared" si="2"/>
        <v>5</v>
      </c>
      <c r="D77" s="16">
        <f t="array" ref="D77">IFERROR(INDEX(C$2:C77,MATCH(2,1/(C$2:C77&lt;&gt;0))),0)</f>
        <v>5</v>
      </c>
      <c r="E77" s="16">
        <f t="shared" si="3"/>
        <v>5</v>
      </c>
      <c r="F77" s="16">
        <f>IF(AND(C77&lt;&gt;0,SUM(C$1:$D77)=SUM(C$1:$D77)),ROW(),0)</f>
        <v>77</v>
      </c>
      <c r="G77" s="16">
        <f t="array" ref="G77">IF(ROW()-IFERROR(INDEX(F$2:F77,MATCH(2,1/(F$2:F77&lt;&gt;0))),0)&gt;22,22,ROW()-IFERROR(INDEX(F$2:F77,MATCH(2,1/(F$2:F77&lt;&gt;0))),0))</f>
        <v>0</v>
      </c>
    </row>
    <row r="78" spans="1:7">
      <c r="A78" s="5">
        <v>43591</v>
      </c>
      <c r="B78">
        <v>0.995</v>
      </c>
      <c r="C78">
        <f t="shared" si="2"/>
        <v>5</v>
      </c>
      <c r="D78" s="16">
        <f t="array" ref="D78">IFERROR(INDEX(C$2:C78,MATCH(2,1/(C$2:C78&lt;&gt;0))),0)</f>
        <v>5</v>
      </c>
      <c r="E78" s="16">
        <f t="shared" si="3"/>
        <v>5</v>
      </c>
      <c r="F78" s="16">
        <f>IF(AND(C78&lt;&gt;0,SUM(C$1:$D78)=SUM(C$1:$D78)),ROW(),0)</f>
        <v>78</v>
      </c>
      <c r="G78" s="16">
        <f t="array" ref="G78">IF(ROW()-IFERROR(INDEX(F$2:F78,MATCH(2,1/(F$2:F78&lt;&gt;0))),0)&gt;22,22,ROW()-IFERROR(INDEX(F$2:F78,MATCH(2,1/(F$2:F78&lt;&gt;0))),0))</f>
        <v>0</v>
      </c>
    </row>
    <row r="79" spans="1:7">
      <c r="A79" s="5">
        <v>43592</v>
      </c>
      <c r="B79">
        <v>0.995</v>
      </c>
      <c r="C79">
        <f t="shared" si="2"/>
        <v>5</v>
      </c>
      <c r="D79" s="16">
        <f t="array" ref="D79">IFERROR(INDEX(C$2:C79,MATCH(2,1/(C$2:C79&lt;&gt;0))),0)</f>
        <v>5</v>
      </c>
      <c r="E79" s="16">
        <f t="shared" si="3"/>
        <v>5</v>
      </c>
      <c r="F79" s="16">
        <f>IF(AND(C79&lt;&gt;0,SUM(C$1:$D79)=SUM(C$1:$D79)),ROW(),0)</f>
        <v>79</v>
      </c>
      <c r="G79" s="16">
        <f t="array" ref="G79">IF(ROW()-IFERROR(INDEX(F$2:F79,MATCH(2,1/(F$2:F79&lt;&gt;0))),0)&gt;22,22,ROW()-IFERROR(INDEX(F$2:F79,MATCH(2,1/(F$2:F79&lt;&gt;0))),0))</f>
        <v>0</v>
      </c>
    </row>
    <row r="80" spans="1:7">
      <c r="A80" s="5">
        <v>43593</v>
      </c>
      <c r="B80">
        <v>0.98499999999999999</v>
      </c>
      <c r="C80">
        <f t="shared" si="2"/>
        <v>5</v>
      </c>
      <c r="D80" s="16">
        <f t="array" ref="D80">IFERROR(INDEX(C$2:C80,MATCH(2,1/(C$2:C80&lt;&gt;0))),0)</f>
        <v>5</v>
      </c>
      <c r="E80" s="16">
        <f t="shared" si="3"/>
        <v>5</v>
      </c>
      <c r="F80" s="16">
        <f>IF(AND(C80&lt;&gt;0,SUM(C$1:$D80)=SUM(C$1:$D80)),ROW(),0)</f>
        <v>80</v>
      </c>
      <c r="G80" s="16">
        <f t="array" ref="G80">IF(ROW()-IFERROR(INDEX(F$2:F80,MATCH(2,1/(F$2:F80&lt;&gt;0))),0)&gt;22,22,ROW()-IFERROR(INDEX(F$2:F80,MATCH(2,1/(F$2:F80&lt;&gt;0))),0))</f>
        <v>0</v>
      </c>
    </row>
    <row r="81" spans="1:7">
      <c r="A81" s="5">
        <v>43594</v>
      </c>
      <c r="B81">
        <v>0.99099999999999999</v>
      </c>
      <c r="C81">
        <f t="shared" si="2"/>
        <v>5</v>
      </c>
      <c r="D81" s="16">
        <f t="array" ref="D81">IFERROR(INDEX(C$2:C81,MATCH(2,1/(C$2:C81&lt;&gt;0))),0)</f>
        <v>5</v>
      </c>
      <c r="E81" s="16">
        <f t="shared" si="3"/>
        <v>5</v>
      </c>
      <c r="F81" s="16">
        <f>IF(AND(C81&lt;&gt;0,SUM(C$1:$D81)=SUM(C$1:$D81)),ROW(),0)</f>
        <v>81</v>
      </c>
      <c r="G81" s="16">
        <f t="array" ref="G81">IF(ROW()-IFERROR(INDEX(F$2:F81,MATCH(2,1/(F$2:F81&lt;&gt;0))),0)&gt;22,22,ROW()-IFERROR(INDEX(F$2:F81,MATCH(2,1/(F$2:F81&lt;&gt;0))),0))</f>
        <v>0</v>
      </c>
    </row>
    <row r="82" spans="1:7">
      <c r="A82" s="5">
        <v>43599</v>
      </c>
      <c r="B82">
        <v>1</v>
      </c>
      <c r="C82">
        <f t="shared" si="2"/>
        <v>5</v>
      </c>
      <c r="D82" s="16">
        <f t="array" ref="D82">IFERROR(INDEX(C$2:C82,MATCH(2,1/(C$2:C82&lt;&gt;0))),0)</f>
        <v>5</v>
      </c>
      <c r="E82" s="16">
        <f t="shared" si="3"/>
        <v>5</v>
      </c>
      <c r="F82" s="16">
        <f>IF(AND(C82&lt;&gt;0,SUM(C$1:$D82)=SUM(C$1:$D82)),ROW(),0)</f>
        <v>82</v>
      </c>
      <c r="G82" s="16">
        <f t="array" ref="G82">IF(ROW()-IFERROR(INDEX(F$2:F82,MATCH(2,1/(F$2:F82&lt;&gt;0))),0)&gt;22,22,ROW()-IFERROR(INDEX(F$2:F82,MATCH(2,1/(F$2:F82&lt;&gt;0))),0))</f>
        <v>0</v>
      </c>
    </row>
    <row r="83" spans="1:7">
      <c r="A83" s="5">
        <v>43600</v>
      </c>
      <c r="B83">
        <v>0.94499999999999995</v>
      </c>
      <c r="C83">
        <f t="shared" si="2"/>
        <v>5</v>
      </c>
      <c r="D83" s="16">
        <f t="array" ref="D83">IFERROR(INDEX(C$2:C83,MATCH(2,1/(C$2:C83&lt;&gt;0))),0)</f>
        <v>5</v>
      </c>
      <c r="E83" s="16">
        <f t="shared" si="3"/>
        <v>5</v>
      </c>
      <c r="F83" s="16">
        <f>IF(AND(C83&lt;&gt;0,SUM(C$1:$D83)=SUM(C$1:$D83)),ROW(),0)</f>
        <v>83</v>
      </c>
      <c r="G83" s="16">
        <f t="array" ref="G83">IF(ROW()-IFERROR(INDEX(F$2:F83,MATCH(2,1/(F$2:F83&lt;&gt;0))),0)&gt;22,22,ROW()-IFERROR(INDEX(F$2:F83,MATCH(2,1/(F$2:F83&lt;&gt;0))),0))</f>
        <v>0</v>
      </c>
    </row>
    <row r="84" spans="1:7">
      <c r="A84" s="5">
        <v>43601</v>
      </c>
      <c r="B84">
        <v>0.93700000000000006</v>
      </c>
      <c r="C84">
        <f t="shared" si="2"/>
        <v>5</v>
      </c>
      <c r="D84" s="16">
        <f t="array" ref="D84">IFERROR(INDEX(C$2:C84,MATCH(2,1/(C$2:C84&lt;&gt;0))),0)</f>
        <v>5</v>
      </c>
      <c r="E84" s="16">
        <f t="shared" si="3"/>
        <v>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>
      <c r="A85" s="5">
        <v>43602</v>
      </c>
      <c r="B85">
        <v>0.94299999999999995</v>
      </c>
      <c r="C85">
        <f t="shared" si="2"/>
        <v>5</v>
      </c>
      <c r="D85" s="16">
        <f t="array" ref="D85">IFERROR(INDEX(C$2:C85,MATCH(2,1/(C$2:C85&lt;&gt;0))),0)</f>
        <v>5</v>
      </c>
      <c r="E85" s="16">
        <f t="shared" si="3"/>
        <v>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>
      <c r="A86" s="5">
        <v>43605</v>
      </c>
      <c r="B86">
        <v>0.97699999999999998</v>
      </c>
      <c r="C86">
        <f t="shared" si="2"/>
        <v>5</v>
      </c>
      <c r="D86" s="16">
        <f t="array" ref="D86">IFERROR(INDEX(C$2:C86,MATCH(2,1/(C$2:C86&lt;&gt;0))),0)</f>
        <v>5</v>
      </c>
      <c r="E86" s="16">
        <f t="shared" si="3"/>
        <v>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>
      <c r="A87" s="5">
        <v>43606</v>
      </c>
      <c r="B87">
        <v>0.91500000000000004</v>
      </c>
      <c r="C87">
        <f t="shared" si="2"/>
        <v>5</v>
      </c>
      <c r="D87" s="16">
        <f t="array" ref="D87">IFERROR(INDEX(C$2:C87,MATCH(2,1/(C$2:C87&lt;&gt;0))),0)</f>
        <v>5</v>
      </c>
      <c r="E87" s="16">
        <f t="shared" si="3"/>
        <v>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>
      <c r="A88" s="5">
        <v>43607</v>
      </c>
      <c r="B88">
        <v>0.92700000000000005</v>
      </c>
      <c r="C88">
        <f t="shared" si="2"/>
        <v>5</v>
      </c>
      <c r="D88" s="16">
        <f t="array" ref="D88">IFERROR(INDEX(C$2:C88,MATCH(2,1/(C$2:C88&lt;&gt;0))),0)</f>
        <v>5</v>
      </c>
      <c r="E88" s="16">
        <f t="shared" si="3"/>
        <v>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>
      <c r="A89" s="5">
        <v>43608</v>
      </c>
      <c r="B89">
        <v>0.92100000000000004</v>
      </c>
      <c r="C89">
        <f t="shared" si="2"/>
        <v>5</v>
      </c>
      <c r="D89" s="16">
        <f t="array" ref="D89">IFERROR(INDEX(C$2:C89,MATCH(2,1/(C$2:C89&lt;&gt;0))),0)</f>
        <v>5</v>
      </c>
      <c r="E89" s="16">
        <f t="shared" si="3"/>
        <v>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>
      <c r="A90" s="5">
        <v>43609</v>
      </c>
      <c r="B90">
        <v>0.94499999999999995</v>
      </c>
      <c r="C90">
        <f t="shared" si="2"/>
        <v>5</v>
      </c>
      <c r="D90" s="16">
        <f t="array" ref="D90">IFERROR(INDEX(C$2:C90,MATCH(2,1/(C$2:C90&lt;&gt;0))),0)</f>
        <v>5</v>
      </c>
      <c r="E90" s="16">
        <f t="shared" si="3"/>
        <v>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>
      <c r="A91" s="5">
        <v>43612</v>
      </c>
      <c r="B91">
        <v>0.94099999999999995</v>
      </c>
      <c r="C91">
        <f t="shared" si="2"/>
        <v>5</v>
      </c>
      <c r="D91" s="16">
        <f t="array" ref="D91">IFERROR(INDEX(C$2:C91,MATCH(2,1/(C$2:C91&lt;&gt;0))),0)</f>
        <v>5</v>
      </c>
      <c r="E91" s="16">
        <f t="shared" si="3"/>
        <v>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>
      <c r="A92" s="5">
        <v>43613</v>
      </c>
      <c r="B92">
        <v>1</v>
      </c>
      <c r="C92">
        <f t="shared" si="2"/>
        <v>5</v>
      </c>
      <c r="D92" s="16">
        <f t="array" ref="D92">IFERROR(INDEX(C$2:C92,MATCH(2,1/(C$2:C92&lt;&gt;0))),0)</f>
        <v>5</v>
      </c>
      <c r="E92" s="16">
        <f t="shared" si="3"/>
        <v>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>
      <c r="A93" s="5">
        <v>43614</v>
      </c>
      <c r="B93">
        <v>0.88700000000000001</v>
      </c>
      <c r="C93">
        <f t="shared" si="2"/>
        <v>2.5</v>
      </c>
      <c r="D93" s="16">
        <f t="array" ref="D93">IFERROR(INDEX(C$2:C93,MATCH(2,1/(C$2:C93&lt;&gt;0))),0)</f>
        <v>2.5</v>
      </c>
      <c r="E93" s="16">
        <f t="shared" si="3"/>
        <v>2.5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>
      <c r="A94" s="5">
        <v>43615</v>
      </c>
      <c r="B94">
        <v>0.89100000000000001</v>
      </c>
      <c r="C94">
        <f t="shared" si="2"/>
        <v>2.5</v>
      </c>
      <c r="D94" s="16">
        <f t="array" ref="D94">IFERROR(INDEX(C$2:C94,MATCH(2,1/(C$2:C94&lt;&gt;0))),0)</f>
        <v>2.5</v>
      </c>
      <c r="E94" s="16">
        <f t="shared" si="3"/>
        <v>2.5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>
      <c r="A95" s="5">
        <v>43616</v>
      </c>
      <c r="B95">
        <v>0.86299999999999999</v>
      </c>
      <c r="C95">
        <f t="shared" si="2"/>
        <v>2.5</v>
      </c>
      <c r="D95" s="16">
        <f t="array" ref="D95">IFERROR(INDEX(C$2:C95,MATCH(2,1/(C$2:C95&lt;&gt;0))),0)</f>
        <v>2.5</v>
      </c>
      <c r="E95" s="16">
        <f t="shared" si="3"/>
        <v>2.5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>
      <c r="A96" s="5">
        <v>43619</v>
      </c>
      <c r="B96">
        <v>0.89900000000000002</v>
      </c>
      <c r="C96">
        <f t="shared" si="2"/>
        <v>2.5</v>
      </c>
      <c r="D96" s="16">
        <f t="array" ref="D96">IFERROR(INDEX(C$2:C96,MATCH(2,1/(C$2:C96&lt;&gt;0))),0)</f>
        <v>2.5</v>
      </c>
      <c r="E96" s="16">
        <f t="shared" si="3"/>
        <v>2.5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>
      <c r="A97" s="5">
        <v>43620</v>
      </c>
      <c r="B97">
        <v>0.93100000000000005</v>
      </c>
      <c r="C97">
        <f t="shared" si="2"/>
        <v>5</v>
      </c>
      <c r="D97" s="16">
        <f t="array" ref="D97">IFERROR(INDEX(C$2:C97,MATCH(2,1/(C$2:C97&lt;&gt;0))),0)</f>
        <v>5</v>
      </c>
      <c r="E97" s="16">
        <f t="shared" si="3"/>
        <v>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>
      <c r="A98" s="5">
        <v>43621</v>
      </c>
      <c r="B98">
        <v>0.93500000000000005</v>
      </c>
      <c r="C98">
        <f t="shared" si="2"/>
        <v>5</v>
      </c>
      <c r="D98" s="16">
        <f t="array" ref="D98">IFERROR(INDEX(C$2:C98,MATCH(2,1/(C$2:C98&lt;&gt;0))),0)</f>
        <v>5</v>
      </c>
      <c r="E98" s="16">
        <f t="shared" si="3"/>
        <v>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>
      <c r="A99" s="5">
        <v>43622</v>
      </c>
      <c r="B99">
        <v>0.93700000000000006</v>
      </c>
      <c r="C99">
        <f t="shared" si="2"/>
        <v>5</v>
      </c>
      <c r="D99" s="16">
        <f t="array" ref="D99">IFERROR(INDEX(C$2:C99,MATCH(2,1/(C$2:C99&lt;&gt;0))),0)</f>
        <v>5</v>
      </c>
      <c r="E99" s="16">
        <f t="shared" si="3"/>
        <v>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>
      <c r="A100" s="5">
        <v>43626</v>
      </c>
      <c r="B100">
        <v>0.97299999999999998</v>
      </c>
      <c r="C100">
        <f t="shared" si="2"/>
        <v>5</v>
      </c>
      <c r="D100" s="16">
        <f t="array" ref="D100">IFERROR(INDEX(C$2:C100,MATCH(2,1/(C$2:C100&lt;&gt;0))),0)</f>
        <v>5</v>
      </c>
      <c r="E100" s="16">
        <f t="shared" si="3"/>
        <v>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>
      <c r="A101" s="5">
        <v>43627</v>
      </c>
      <c r="B101">
        <v>0.90100000000000002</v>
      </c>
      <c r="C101">
        <f t="shared" si="2"/>
        <v>5</v>
      </c>
      <c r="D101" s="16">
        <f t="array" ref="D101">IFERROR(INDEX(C$2:C101,MATCH(2,1/(C$2:C101&lt;&gt;0))),0)</f>
        <v>5</v>
      </c>
      <c r="E101" s="16">
        <f t="shared" si="3"/>
        <v>5</v>
      </c>
      <c r="F101" s="16">
        <f>IF(AND(C101&lt;&gt;0,SUM(C$1:$D101)=SUM(C$1:$D101)),ROW(),0)</f>
        <v>101</v>
      </c>
      <c r="G101" s="16">
        <f t="array" ref="G101">IF(ROW()-IFERROR(INDEX(F$2:F101,MATCH(2,1/(F$2:F101&lt;&gt;0))),0)&gt;22,22,ROW()-IFERROR(INDEX(F$2:F101,MATCH(2,1/(F$2:F101&lt;&gt;0))),0))</f>
        <v>0</v>
      </c>
    </row>
    <row r="102" spans="1:7">
      <c r="A102" s="5">
        <v>43628</v>
      </c>
      <c r="B102">
        <v>0.77500000000000002</v>
      </c>
      <c r="C102">
        <f t="shared" si="2"/>
        <v>0</v>
      </c>
      <c r="D102" s="16">
        <f t="array" ref="D102">IFERROR(INDEX(C$2:C102,MATCH(2,1/(C$2:C102&lt;&gt;0))),0)</f>
        <v>5</v>
      </c>
      <c r="E102" s="16">
        <f t="shared" si="3"/>
        <v>4.7727272727272725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1</v>
      </c>
    </row>
    <row r="103" spans="1:7">
      <c r="A103" s="5">
        <v>43629</v>
      </c>
      <c r="B103">
        <v>0.82899999999999996</v>
      </c>
      <c r="C103">
        <f t="shared" si="2"/>
        <v>2.5</v>
      </c>
      <c r="D103" s="16">
        <f t="array" ref="D103">IFERROR(INDEX(C$2:C103,MATCH(2,1/(C$2:C103&lt;&gt;0))),0)</f>
        <v>2.5</v>
      </c>
      <c r="E103" s="16">
        <f t="shared" si="3"/>
        <v>2.5</v>
      </c>
      <c r="F103" s="16">
        <f>IF(AND(C103&lt;&gt;0,SUM(C$1:$D103)=SUM(C$1:$D103)),ROW(),0)</f>
        <v>103</v>
      </c>
      <c r="G103" s="16">
        <f t="array" ref="G103">IF(ROW()-IFERROR(INDEX(F$2:F103,MATCH(2,1/(F$2:F103&lt;&gt;0))),0)&gt;22,22,ROW()-IFERROR(INDEX(F$2:F103,MATCH(2,1/(F$2:F103&lt;&gt;0))),0))</f>
        <v>0</v>
      </c>
    </row>
    <row r="104" spans="1:7">
      <c r="A104" s="5">
        <v>43630</v>
      </c>
      <c r="B104">
        <v>0.95499999999999996</v>
      </c>
      <c r="C104">
        <f t="shared" si="2"/>
        <v>5</v>
      </c>
      <c r="D104" s="16">
        <f t="array" ref="D104">IFERROR(INDEX(C$2:C104,MATCH(2,1/(C$2:C104&lt;&gt;0))),0)</f>
        <v>5</v>
      </c>
      <c r="E104" s="16">
        <f t="shared" si="3"/>
        <v>5</v>
      </c>
      <c r="F104" s="16">
        <f>IF(AND(C104&lt;&gt;0,SUM(C$1:$D104)=SUM(C$1:$D104)),ROW(),0)</f>
        <v>104</v>
      </c>
      <c r="G104" s="16">
        <f t="array" ref="G104">IF(ROW()-IFERROR(INDEX(F$2:F104,MATCH(2,1/(F$2:F104&lt;&gt;0))),0)&gt;22,22,ROW()-IFERROR(INDEX(F$2:F104,MATCH(2,1/(F$2:F104&lt;&gt;0))),0))</f>
        <v>0</v>
      </c>
    </row>
    <row r="105" spans="1:7">
      <c r="A105" s="5">
        <v>43633</v>
      </c>
      <c r="B105">
        <v>0.93500000000000005</v>
      </c>
      <c r="C105">
        <f t="shared" si="2"/>
        <v>5</v>
      </c>
      <c r="D105" s="16">
        <f t="array" ref="D105">IFERROR(INDEX(C$2:C105,MATCH(2,1/(C$2:C105&lt;&gt;0))),0)</f>
        <v>5</v>
      </c>
      <c r="E105" s="16">
        <f t="shared" si="3"/>
        <v>5</v>
      </c>
      <c r="F105" s="16">
        <f>IF(AND(C105&lt;&gt;0,SUM(C$1:$D105)=SUM(C$1:$D105)),ROW(),0)</f>
        <v>105</v>
      </c>
      <c r="G105" s="16">
        <f t="array" ref="G105">IF(ROW()-IFERROR(INDEX(F$2:F105,MATCH(2,1/(F$2:F105&lt;&gt;0))),0)&gt;22,22,ROW()-IFERROR(INDEX(F$2:F105,MATCH(2,1/(F$2:F105&lt;&gt;0))),0))</f>
        <v>0</v>
      </c>
    </row>
    <row r="106" spans="1:7">
      <c r="A106" s="5">
        <v>43634</v>
      </c>
      <c r="B106">
        <v>0.90700000000000003</v>
      </c>
      <c r="C106">
        <f t="shared" si="2"/>
        <v>5</v>
      </c>
      <c r="D106" s="16">
        <f t="array" ref="D106">IFERROR(INDEX(C$2:C106,MATCH(2,1/(C$2:C106&lt;&gt;0))),0)</f>
        <v>5</v>
      </c>
      <c r="E106" s="16">
        <f t="shared" si="3"/>
        <v>5</v>
      </c>
      <c r="F106" s="16">
        <f>IF(AND(C106&lt;&gt;0,SUM(C$1:$D106)=SUM(C$1:$D106)),ROW(),0)</f>
        <v>106</v>
      </c>
      <c r="G106" s="16">
        <f t="array" ref="G106">IF(ROW()-IFERROR(INDEX(F$2:F106,MATCH(2,1/(F$2:F106&lt;&gt;0))),0)&gt;22,22,ROW()-IFERROR(INDEX(F$2:F106,MATCH(2,1/(F$2:F106&lt;&gt;0))),0))</f>
        <v>0</v>
      </c>
    </row>
    <row r="107" spans="1:7">
      <c r="A107" s="5">
        <v>43635</v>
      </c>
      <c r="B107">
        <v>0.86499999999999999</v>
      </c>
      <c r="C107">
        <f t="shared" si="2"/>
        <v>2.5</v>
      </c>
      <c r="D107" s="16">
        <f t="array" ref="D107">IFERROR(INDEX(C$2:C107,MATCH(2,1/(C$2:C107&lt;&gt;0))),0)</f>
        <v>2.5</v>
      </c>
      <c r="E107" s="16">
        <f t="shared" si="3"/>
        <v>2.5</v>
      </c>
      <c r="F107" s="16">
        <f>IF(AND(C107&lt;&gt;0,SUM(C$1:$D107)=SUM(C$1:$D107)),ROW(),0)</f>
        <v>107</v>
      </c>
      <c r="G107" s="16">
        <f t="array" ref="G107">IF(ROW()-IFERROR(INDEX(F$2:F107,MATCH(2,1/(F$2:F107&lt;&gt;0))),0)&gt;22,22,ROW()-IFERROR(INDEX(F$2:F107,MATCH(2,1/(F$2:F107&lt;&gt;0))),0))</f>
        <v>0</v>
      </c>
    </row>
    <row r="108" spans="1:7">
      <c r="A108" s="5">
        <v>43636</v>
      </c>
      <c r="B108">
        <v>0.90700000000000003</v>
      </c>
      <c r="C108">
        <f t="shared" si="2"/>
        <v>5</v>
      </c>
      <c r="D108" s="16">
        <f t="array" ref="D108">IFERROR(INDEX(C$2:C108,MATCH(2,1/(C$2:C108&lt;&gt;0))),0)</f>
        <v>5</v>
      </c>
      <c r="E108" s="16">
        <f t="shared" si="3"/>
        <v>5</v>
      </c>
      <c r="F108" s="16">
        <f>IF(AND(C108&lt;&gt;0,SUM(C$1:$D108)=SUM(C$1:$D108)),ROW(),0)</f>
        <v>108</v>
      </c>
      <c r="G108" s="16">
        <f t="array" ref="G108">IF(ROW()-IFERROR(INDEX(F$2:F108,MATCH(2,1/(F$2:F108&lt;&gt;0))),0)&gt;22,22,ROW()-IFERROR(INDEX(F$2:F108,MATCH(2,1/(F$2:F108&lt;&gt;0))),0))</f>
        <v>0</v>
      </c>
    </row>
    <row r="109" spans="1:7">
      <c r="A109" s="5">
        <v>43637</v>
      </c>
      <c r="B109">
        <v>0.95899999999999996</v>
      </c>
      <c r="C109">
        <f t="shared" si="2"/>
        <v>5</v>
      </c>
      <c r="D109" s="16">
        <f t="array" ref="D109">IFERROR(INDEX(C$2:C109,MATCH(2,1/(C$2:C109&lt;&gt;0))),0)</f>
        <v>5</v>
      </c>
      <c r="E109" s="16">
        <f t="shared" si="3"/>
        <v>5</v>
      </c>
      <c r="F109" s="16">
        <f>IF(AND(C109&lt;&gt;0,SUM(C$1:$D109)=SUM(C$1:$D109)),ROW(),0)</f>
        <v>109</v>
      </c>
      <c r="G109" s="16">
        <f t="array" ref="G109">IF(ROW()-IFERROR(INDEX(F$2:F109,MATCH(2,1/(F$2:F109&lt;&gt;0))),0)&gt;22,22,ROW()-IFERROR(INDEX(F$2:F109,MATCH(2,1/(F$2:F109&lt;&gt;0))),0))</f>
        <v>0</v>
      </c>
    </row>
    <row r="110" spans="1:7">
      <c r="A110" s="5">
        <v>43640</v>
      </c>
      <c r="B110">
        <v>0.79300000000000004</v>
      </c>
      <c r="C110">
        <f t="shared" si="2"/>
        <v>0</v>
      </c>
      <c r="D110" s="16">
        <f t="array" ref="D110">IFERROR(INDEX(C$2:C110,MATCH(2,1/(C$2:C110&lt;&gt;0))),0)</f>
        <v>5</v>
      </c>
      <c r="E110" s="16">
        <f t="shared" si="3"/>
        <v>4.7727272727272725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1</v>
      </c>
    </row>
    <row r="111" spans="1:7">
      <c r="A111" s="5">
        <v>43641</v>
      </c>
      <c r="B111">
        <v>0.82699999999999996</v>
      </c>
      <c r="C111">
        <f t="shared" si="2"/>
        <v>2.5</v>
      </c>
      <c r="D111" s="16">
        <f t="array" ref="D111">IFERROR(INDEX(C$2:C111,MATCH(2,1/(C$2:C111&lt;&gt;0))),0)</f>
        <v>2.5</v>
      </c>
      <c r="E111" s="16">
        <f t="shared" si="3"/>
        <v>2.5</v>
      </c>
      <c r="F111" s="16">
        <f>IF(AND(C111&lt;&gt;0,SUM(C$1:$D111)=SUM(C$1:$D111)),ROW(),0)</f>
        <v>111</v>
      </c>
      <c r="G111" s="16">
        <f t="array" ref="G111">IF(ROW()-IFERROR(INDEX(F$2:F111,MATCH(2,1/(F$2:F111&lt;&gt;0))),0)&gt;22,22,ROW()-IFERROR(INDEX(F$2:F111,MATCH(2,1/(F$2:F111&lt;&gt;0))),0))</f>
        <v>0</v>
      </c>
    </row>
    <row r="112" spans="1:7">
      <c r="A112" s="5">
        <v>43642</v>
      </c>
      <c r="B112">
        <v>0.75900000000000001</v>
      </c>
      <c r="C112">
        <f t="shared" si="2"/>
        <v>0</v>
      </c>
      <c r="D112" s="16">
        <f t="array" ref="D112">IFERROR(INDEX(C$2:C112,MATCH(2,1/(C$2:C112&lt;&gt;0))),0)</f>
        <v>2.5</v>
      </c>
      <c r="E112" s="16">
        <f t="shared" si="3"/>
        <v>2.3863636363636362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1</v>
      </c>
    </row>
    <row r="113" spans="1:7">
      <c r="A113" s="5">
        <v>43643</v>
      </c>
      <c r="B113">
        <v>0.83299999999999996</v>
      </c>
      <c r="C113">
        <f t="shared" si="2"/>
        <v>2.5</v>
      </c>
      <c r="D113" s="16">
        <f t="array" ref="D113">IFERROR(INDEX(C$2:C113,MATCH(2,1/(C$2:C113&lt;&gt;0))),0)</f>
        <v>2.5</v>
      </c>
      <c r="E113" s="16">
        <f t="shared" si="3"/>
        <v>2.5</v>
      </c>
      <c r="F113" s="16">
        <f>IF(AND(C113&lt;&gt;0,SUM(C$1:$D113)=SUM(C$1:$D113)),ROW(),0)</f>
        <v>113</v>
      </c>
      <c r="G113" s="16">
        <f t="array" ref="G113">IF(ROW()-IFERROR(INDEX(F$2:F113,MATCH(2,1/(F$2:F113&lt;&gt;0))),0)&gt;22,22,ROW()-IFERROR(INDEX(F$2:F113,MATCH(2,1/(F$2:F113&lt;&gt;0))),0))</f>
        <v>0</v>
      </c>
    </row>
    <row r="114" spans="1:7">
      <c r="A114" s="5">
        <v>43648</v>
      </c>
      <c r="B114">
        <v>0.94699999999999995</v>
      </c>
      <c r="C114">
        <f t="shared" si="2"/>
        <v>5</v>
      </c>
      <c r="D114" s="16">
        <f t="array" ref="D114">IFERROR(INDEX(C$2:C114,MATCH(2,1/(C$2:C114&lt;&gt;0))),0)</f>
        <v>5</v>
      </c>
      <c r="E114" s="16">
        <f t="shared" si="3"/>
        <v>5</v>
      </c>
      <c r="F114" s="16">
        <f>IF(AND(C114&lt;&gt;0,SUM(C$1:$D114)=SUM(C$1:$D114)),ROW(),0)</f>
        <v>114</v>
      </c>
      <c r="G114" s="16">
        <f t="array" ref="G114">IF(ROW()-IFERROR(INDEX(F$2:F114,MATCH(2,1/(F$2:F114&lt;&gt;0))),0)&gt;22,22,ROW()-IFERROR(INDEX(F$2:F114,MATCH(2,1/(F$2:F114&lt;&gt;0))),0))</f>
        <v>0</v>
      </c>
    </row>
    <row r="115" spans="1:7">
      <c r="A115" s="5">
        <v>43649</v>
      </c>
      <c r="B115">
        <v>0.84299999999999997</v>
      </c>
      <c r="C115">
        <f t="shared" si="2"/>
        <v>2.5</v>
      </c>
      <c r="D115" s="16">
        <f t="array" ref="D115">IFERROR(INDEX(C$2:C115,MATCH(2,1/(C$2:C115&lt;&gt;0))),0)</f>
        <v>2.5</v>
      </c>
      <c r="E115" s="16">
        <f t="shared" si="3"/>
        <v>2.5</v>
      </c>
      <c r="F115" s="16">
        <f>IF(AND(C115&lt;&gt;0,SUM(C$1:$D115)=SUM(C$1:$D115)),ROW(),0)</f>
        <v>115</v>
      </c>
      <c r="G115" s="16">
        <f t="array" ref="G115">IF(ROW()-IFERROR(INDEX(F$2:F115,MATCH(2,1/(F$2:F115&lt;&gt;0))),0)&gt;22,22,ROW()-IFERROR(INDEX(F$2:F115,MATCH(2,1/(F$2:F115&lt;&gt;0))),0))</f>
        <v>0</v>
      </c>
    </row>
    <row r="116" spans="1:7">
      <c r="A116" s="5">
        <v>43650</v>
      </c>
      <c r="B116">
        <v>0.88700000000000001</v>
      </c>
      <c r="C116">
        <f t="shared" si="2"/>
        <v>2.5</v>
      </c>
      <c r="D116" s="16">
        <f t="array" ref="D116">IFERROR(INDEX(C$2:C116,MATCH(2,1/(C$2:C116&lt;&gt;0))),0)</f>
        <v>2.5</v>
      </c>
      <c r="E116" s="16">
        <f t="shared" si="3"/>
        <v>2.5</v>
      </c>
      <c r="F116" s="16">
        <f>IF(AND(C116&lt;&gt;0,SUM(C$1:$D116)=SUM(C$1:$D116)),ROW(),0)</f>
        <v>116</v>
      </c>
      <c r="G116" s="16">
        <f t="array" ref="G116">IF(ROW()-IFERROR(INDEX(F$2:F116,MATCH(2,1/(F$2:F116&lt;&gt;0))),0)&gt;22,22,ROW()-IFERROR(INDEX(F$2:F116,MATCH(2,1/(F$2:F116&lt;&gt;0))),0))</f>
        <v>0</v>
      </c>
    </row>
    <row r="117" spans="1:7">
      <c r="A117" s="5">
        <v>43651</v>
      </c>
      <c r="B117">
        <v>0.82299999999999995</v>
      </c>
      <c r="C117">
        <f t="shared" si="2"/>
        <v>2.5</v>
      </c>
      <c r="D117" s="16">
        <f t="array" ref="D117">IFERROR(INDEX(C$2:C117,MATCH(2,1/(C$2:C117&lt;&gt;0))),0)</f>
        <v>2.5</v>
      </c>
      <c r="E117" s="16">
        <f t="shared" si="3"/>
        <v>2.5</v>
      </c>
      <c r="F117" s="16">
        <f>IF(AND(C117&lt;&gt;0,SUM(C$1:$D117)=SUM(C$1:$D117)),ROW(),0)</f>
        <v>117</v>
      </c>
      <c r="G117" s="16">
        <f t="array" ref="G117">IF(ROW()-IFERROR(INDEX(F$2:F117,MATCH(2,1/(F$2:F117&lt;&gt;0))),0)&gt;22,22,ROW()-IFERROR(INDEX(F$2:F117,MATCH(2,1/(F$2:F117&lt;&gt;0))),0))</f>
        <v>0</v>
      </c>
    </row>
    <row r="118" spans="1:7">
      <c r="A118" s="5">
        <v>43654</v>
      </c>
      <c r="B118">
        <v>0.80500000000000005</v>
      </c>
      <c r="C118">
        <f t="shared" si="2"/>
        <v>2.5</v>
      </c>
      <c r="D118" s="16">
        <f t="array" ref="D118">IFERROR(INDEX(C$2:C118,MATCH(2,1/(C$2:C118&lt;&gt;0))),0)</f>
        <v>2.5</v>
      </c>
      <c r="E118" s="16">
        <f t="shared" si="3"/>
        <v>2.5</v>
      </c>
      <c r="F118" s="16">
        <f>IF(AND(C118&lt;&gt;0,SUM(C$1:$D118)=SUM(C$1:$D118)),ROW(),0)</f>
        <v>118</v>
      </c>
      <c r="G118" s="16">
        <f t="array" ref="G118">IF(ROW()-IFERROR(INDEX(F$2:F118,MATCH(2,1/(F$2:F118&lt;&gt;0))),0)&gt;22,22,ROW()-IFERROR(INDEX(F$2:F118,MATCH(2,1/(F$2:F118&lt;&gt;0))),0))</f>
        <v>0</v>
      </c>
    </row>
    <row r="119" spans="1:7">
      <c r="A119" s="5">
        <v>43655</v>
      </c>
      <c r="B119">
        <v>0.86499999999999999</v>
      </c>
      <c r="C119">
        <f t="shared" si="2"/>
        <v>2.5</v>
      </c>
      <c r="D119" s="16">
        <f t="array" ref="D119">IFERROR(INDEX(C$2:C119,MATCH(2,1/(C$2:C119&lt;&gt;0))),0)</f>
        <v>2.5</v>
      </c>
      <c r="E119" s="16">
        <f t="shared" si="3"/>
        <v>2.5</v>
      </c>
      <c r="F119" s="16">
        <f>IF(AND(C119&lt;&gt;0,SUM(C$1:$D119)=SUM(C$1:$D119)),ROW(),0)</f>
        <v>119</v>
      </c>
      <c r="G119" s="16">
        <f t="array" ref="G119">IF(ROW()-IFERROR(INDEX(F$2:F119,MATCH(2,1/(F$2:F119&lt;&gt;0))),0)&gt;22,22,ROW()-IFERROR(INDEX(F$2:F119,MATCH(2,1/(F$2:F119&lt;&gt;0))),0))</f>
        <v>0</v>
      </c>
    </row>
    <row r="120" spans="1:7">
      <c r="A120" s="5">
        <v>43656</v>
      </c>
      <c r="B120">
        <v>0.871</v>
      </c>
      <c r="C120">
        <f t="shared" si="2"/>
        <v>2.5</v>
      </c>
      <c r="D120" s="16">
        <f t="array" ref="D120">IFERROR(INDEX(C$2:C120,MATCH(2,1/(C$2:C120&lt;&gt;0))),0)</f>
        <v>2.5</v>
      </c>
      <c r="E120" s="16">
        <f t="shared" si="3"/>
        <v>2.5</v>
      </c>
      <c r="F120" s="16">
        <f>IF(AND(C120&lt;&gt;0,SUM(C$1:$D120)=SUM(C$1:$D120)),ROW(),0)</f>
        <v>120</v>
      </c>
      <c r="G120" s="16">
        <f t="array" ref="G120">IF(ROW()-IFERROR(INDEX(F$2:F120,MATCH(2,1/(F$2:F120&lt;&gt;0))),0)&gt;22,22,ROW()-IFERROR(INDEX(F$2:F120,MATCH(2,1/(F$2:F120&lt;&gt;0))),0))</f>
        <v>0</v>
      </c>
    </row>
    <row r="121" spans="1:7">
      <c r="A121" s="5">
        <v>43657</v>
      </c>
      <c r="B121">
        <v>0.90700000000000003</v>
      </c>
      <c r="C121">
        <f t="shared" si="2"/>
        <v>5</v>
      </c>
      <c r="D121" s="16">
        <f t="array" ref="D121">IFERROR(INDEX(C$2:C121,MATCH(2,1/(C$2:C121&lt;&gt;0))),0)</f>
        <v>5</v>
      </c>
      <c r="E121" s="16">
        <f t="shared" si="3"/>
        <v>5</v>
      </c>
      <c r="F121" s="16">
        <f>IF(AND(C121&lt;&gt;0,SUM(C$1:$D121)=SUM(C$1:$D121)),ROW(),0)</f>
        <v>121</v>
      </c>
      <c r="G121" s="16">
        <f t="array" ref="G121">IF(ROW()-IFERROR(INDEX(F$2:F121,MATCH(2,1/(F$2:F121&lt;&gt;0))),0)&gt;22,22,ROW()-IFERROR(INDEX(F$2:F121,MATCH(2,1/(F$2:F121&lt;&gt;0))),0))</f>
        <v>0</v>
      </c>
    </row>
    <row r="122" spans="1:7">
      <c r="A122" s="5">
        <v>43658</v>
      </c>
      <c r="B122">
        <v>0.93899999999999995</v>
      </c>
      <c r="C122">
        <f t="shared" si="2"/>
        <v>5</v>
      </c>
      <c r="D122" s="16">
        <f t="array" ref="D122">IFERROR(INDEX(C$2:C122,MATCH(2,1/(C$2:C122&lt;&gt;0))),0)</f>
        <v>5</v>
      </c>
      <c r="E122" s="16">
        <f t="shared" si="3"/>
        <v>5</v>
      </c>
      <c r="F122" s="16">
        <f>IF(AND(C122&lt;&gt;0,SUM(C$1:$D122)=SUM(C$1:$D122)),ROW(),0)</f>
        <v>122</v>
      </c>
      <c r="G122" s="16">
        <f t="array" ref="G122">IF(ROW()-IFERROR(INDEX(F$2:F122,MATCH(2,1/(F$2:F122&lt;&gt;0))),0)&gt;22,22,ROW()-IFERROR(INDEX(F$2:F122,MATCH(2,1/(F$2:F122&lt;&gt;0))),0))</f>
        <v>0</v>
      </c>
    </row>
    <row r="123" spans="1:7">
      <c r="A123" s="5">
        <v>43661</v>
      </c>
      <c r="B123">
        <v>0.95099999999999996</v>
      </c>
      <c r="C123">
        <f t="shared" si="2"/>
        <v>5</v>
      </c>
      <c r="D123" s="16">
        <f t="array" ref="D123">IFERROR(INDEX(C$2:C123,MATCH(2,1/(C$2:C123&lt;&gt;0))),0)</f>
        <v>5</v>
      </c>
      <c r="E123" s="16">
        <f t="shared" si="3"/>
        <v>5</v>
      </c>
      <c r="F123" s="16">
        <f>IF(AND(C123&lt;&gt;0,SUM(C$1:$D123)=SUM(C$1:$D123)),ROW(),0)</f>
        <v>123</v>
      </c>
      <c r="G123" s="16">
        <f t="array" ref="G123">IF(ROW()-IFERROR(INDEX(F$2:F123,MATCH(2,1/(F$2:F123&lt;&gt;0))),0)&gt;22,22,ROW()-IFERROR(INDEX(F$2:F123,MATCH(2,1/(F$2:F123&lt;&gt;0))),0))</f>
        <v>0</v>
      </c>
    </row>
    <row r="124" spans="1:7">
      <c r="A124" s="5">
        <v>43662</v>
      </c>
      <c r="B124">
        <v>0.89300000000000002</v>
      </c>
      <c r="C124">
        <f t="shared" si="2"/>
        <v>2.5</v>
      </c>
      <c r="D124" s="16">
        <f t="array" ref="D124">IFERROR(INDEX(C$2:C124,MATCH(2,1/(C$2:C124&lt;&gt;0))),0)</f>
        <v>2.5</v>
      </c>
      <c r="E124" s="16">
        <f t="shared" si="3"/>
        <v>2.5</v>
      </c>
      <c r="F124" s="16">
        <f>IF(AND(C124&lt;&gt;0,SUM(C$1:$D124)=SUM(C$1:$D124)),ROW(),0)</f>
        <v>124</v>
      </c>
      <c r="G124" s="16">
        <f t="array" ref="G124">IF(ROW()-IFERROR(INDEX(F$2:F124,MATCH(2,1/(F$2:F124&lt;&gt;0))),0)&gt;22,22,ROW()-IFERROR(INDEX(F$2:F124,MATCH(2,1/(F$2:F124&lt;&gt;0))),0))</f>
        <v>0</v>
      </c>
    </row>
    <row r="125" spans="1:7">
      <c r="A125" s="5">
        <v>43663</v>
      </c>
      <c r="B125">
        <v>0.79700000000000004</v>
      </c>
      <c r="C125">
        <f t="shared" si="2"/>
        <v>0</v>
      </c>
      <c r="D125" s="16">
        <f t="array" ref="D125">IFERROR(INDEX(C$2:C125,MATCH(2,1/(C$2:C125&lt;&gt;0))),0)</f>
        <v>2.5</v>
      </c>
      <c r="E125" s="16">
        <f t="shared" si="3"/>
        <v>2.3863636363636362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1</v>
      </c>
    </row>
    <row r="126" spans="1:7">
      <c r="A126" s="5">
        <v>43664</v>
      </c>
      <c r="B126">
        <v>0.86899999999999999</v>
      </c>
      <c r="C126">
        <f t="shared" si="2"/>
        <v>2.5</v>
      </c>
      <c r="D126" s="16">
        <f t="array" ref="D126">IFERROR(INDEX(C$2:C126,MATCH(2,1/(C$2:C126&lt;&gt;0))),0)</f>
        <v>2.5</v>
      </c>
      <c r="E126" s="16">
        <f t="shared" si="3"/>
        <v>2.5</v>
      </c>
      <c r="F126" s="16">
        <f>IF(AND(C126&lt;&gt;0,SUM(C$1:$D126)=SUM(C$1:$D126)),ROW(),0)</f>
        <v>126</v>
      </c>
      <c r="G126" s="16">
        <f t="array" ref="G126">IF(ROW()-IFERROR(INDEX(F$2:F126,MATCH(2,1/(F$2:F126&lt;&gt;0))),0)&gt;22,22,ROW()-IFERROR(INDEX(F$2:F126,MATCH(2,1/(F$2:F126&lt;&gt;0))),0))</f>
        <v>0</v>
      </c>
    </row>
    <row r="127" spans="1:7">
      <c r="A127" s="5">
        <v>43665</v>
      </c>
      <c r="B127">
        <v>0.95099999999999996</v>
      </c>
      <c r="C127">
        <f t="shared" si="2"/>
        <v>5</v>
      </c>
      <c r="D127" s="16">
        <f t="array" ref="D127">IFERROR(INDEX(C$2:C127,MATCH(2,1/(C$2:C127&lt;&gt;0))),0)</f>
        <v>5</v>
      </c>
      <c r="E127" s="16">
        <f t="shared" si="3"/>
        <v>5</v>
      </c>
      <c r="F127" s="16">
        <f>IF(AND(C127&lt;&gt;0,SUM(C$1:$D127)=SUM(C$1:$D127)),ROW(),0)</f>
        <v>127</v>
      </c>
      <c r="G127" s="16">
        <f t="array" ref="G127">IF(ROW()-IFERROR(INDEX(F$2:F127,MATCH(2,1/(F$2:F127&lt;&gt;0))),0)&gt;22,22,ROW()-IFERROR(INDEX(F$2:F127,MATCH(2,1/(F$2:F127&lt;&gt;0))),0))</f>
        <v>0</v>
      </c>
    </row>
    <row r="128" spans="1:7">
      <c r="A128" s="5">
        <v>43668</v>
      </c>
      <c r="B128">
        <v>0.91300000000000003</v>
      </c>
      <c r="C128">
        <f t="shared" si="2"/>
        <v>5</v>
      </c>
      <c r="D128" s="16">
        <f t="array" ref="D128">IFERROR(INDEX(C$2:C128,MATCH(2,1/(C$2:C128&lt;&gt;0))),0)</f>
        <v>5</v>
      </c>
      <c r="E128" s="16">
        <f t="shared" si="3"/>
        <v>5</v>
      </c>
      <c r="F128" s="16">
        <f>IF(AND(C128&lt;&gt;0,SUM(C$1:$D128)=SUM(C$1:$D128)),ROW(),0)</f>
        <v>128</v>
      </c>
      <c r="G128" s="16">
        <f t="array" ref="G128">IF(ROW()-IFERROR(INDEX(F$2:F128,MATCH(2,1/(F$2:F128&lt;&gt;0))),0)&gt;22,22,ROW()-IFERROR(INDEX(F$2:F128,MATCH(2,1/(F$2:F128&lt;&gt;0))),0))</f>
        <v>0</v>
      </c>
    </row>
    <row r="129" spans="1:7">
      <c r="A129" s="5">
        <v>43669</v>
      </c>
      <c r="B129">
        <v>0.95299999999999996</v>
      </c>
      <c r="C129">
        <f t="shared" si="2"/>
        <v>5</v>
      </c>
      <c r="D129" s="16">
        <f t="array" ref="D129">IFERROR(INDEX(C$2:C129,MATCH(2,1/(C$2:C129&lt;&gt;0))),0)</f>
        <v>5</v>
      </c>
      <c r="E129" s="16">
        <f t="shared" si="3"/>
        <v>5</v>
      </c>
      <c r="F129" s="16">
        <f>IF(AND(C129&lt;&gt;0,SUM(C$1:$D129)=SUM(C$1:$D129)),ROW(),0)</f>
        <v>129</v>
      </c>
      <c r="G129" s="16">
        <f t="array" ref="G129">IF(ROW()-IFERROR(INDEX(F$2:F129,MATCH(2,1/(F$2:F129&lt;&gt;0))),0)&gt;22,22,ROW()-IFERROR(INDEX(F$2:F129,MATCH(2,1/(F$2:F129&lt;&gt;0))),0))</f>
        <v>0</v>
      </c>
    </row>
    <row r="130" spans="1:7">
      <c r="A130" s="5">
        <v>43670</v>
      </c>
      <c r="B130">
        <v>0.89300000000000002</v>
      </c>
      <c r="C130">
        <f t="shared" si="2"/>
        <v>2.5</v>
      </c>
      <c r="D130" s="16">
        <f t="array" ref="D130">IFERROR(INDEX(C$2:C130,MATCH(2,1/(C$2:C130&lt;&gt;0))),0)</f>
        <v>2.5</v>
      </c>
      <c r="E130" s="16">
        <f t="shared" si="3"/>
        <v>2.5</v>
      </c>
      <c r="F130" s="16">
        <f>IF(AND(C130&lt;&gt;0,SUM(C$1:$D130)=SUM(C$1:$D130)),ROW(),0)</f>
        <v>130</v>
      </c>
      <c r="G130" s="16">
        <f t="array" ref="G130">IF(ROW()-IFERROR(INDEX(F$2:F130,MATCH(2,1/(F$2:F130&lt;&gt;0))),0)&gt;22,22,ROW()-IFERROR(INDEX(F$2:F130,MATCH(2,1/(F$2:F130&lt;&gt;0))),0))</f>
        <v>0</v>
      </c>
    </row>
    <row r="131" spans="1:7">
      <c r="A131" s="5">
        <v>43671</v>
      </c>
      <c r="B131">
        <v>0.86299999999999999</v>
      </c>
      <c r="C131">
        <f t="shared" ref="C131:C194" si="4">IF(B131&gt;0.9,5,IF(B131&gt;0.8,2.5,IF(B131&gt;0.22,0,IF(B131&gt;0.2,-2.5,-5))))</f>
        <v>2.5</v>
      </c>
      <c r="D131" s="16">
        <f t="array" ref="D131">IFERROR(INDEX(C$2:C131,MATCH(2,1/(C$2:C131&lt;&gt;0))),0)</f>
        <v>2.5</v>
      </c>
      <c r="E131" s="16">
        <f t="shared" ref="E131:E194" si="5">IF(D131=0,0,IF(D131&lt;0,-1*(ABS(D131)-G131*ABS(D131)/22),D131-G131*D131/22))</f>
        <v>2.5</v>
      </c>
      <c r="F131" s="16">
        <f>IF(AND(C131&lt;&gt;0,SUM(C$1:$D131)=SUM(C$1:$D131)),ROW(),0)</f>
        <v>131</v>
      </c>
      <c r="G131" s="16">
        <f t="array" ref="G131">IF(ROW()-IFERROR(INDEX(F$2:F131,MATCH(2,1/(F$2:F131&lt;&gt;0))),0)&gt;22,22,ROW()-IFERROR(INDEX(F$2:F131,MATCH(2,1/(F$2:F131&lt;&gt;0))),0))</f>
        <v>0</v>
      </c>
    </row>
    <row r="132" spans="1:7">
      <c r="A132" s="5">
        <v>43672</v>
      </c>
      <c r="B132">
        <v>0.83899999999999997</v>
      </c>
      <c r="C132">
        <f t="shared" si="4"/>
        <v>2.5</v>
      </c>
      <c r="D132" s="16">
        <f t="array" ref="D132">IFERROR(INDEX(C$2:C132,MATCH(2,1/(C$2:C132&lt;&gt;0))),0)</f>
        <v>2.5</v>
      </c>
      <c r="E132" s="16">
        <f t="shared" si="5"/>
        <v>2.5</v>
      </c>
      <c r="F132" s="16">
        <f>IF(AND(C132&lt;&gt;0,SUM(C$1:$D132)=SUM(C$1:$D132)),ROW(),0)</f>
        <v>132</v>
      </c>
      <c r="G132" s="16">
        <f t="array" ref="G132">IF(ROW()-IFERROR(INDEX(F$2:F132,MATCH(2,1/(F$2:F132&lt;&gt;0))),0)&gt;22,22,ROW()-IFERROR(INDEX(F$2:F132,MATCH(2,1/(F$2:F132&lt;&gt;0))),0))</f>
        <v>0</v>
      </c>
    </row>
    <row r="133" spans="1:7">
      <c r="A133" s="5">
        <v>43675</v>
      </c>
      <c r="B133">
        <v>0.91300000000000003</v>
      </c>
      <c r="C133">
        <f t="shared" si="4"/>
        <v>5</v>
      </c>
      <c r="D133" s="16">
        <f t="array" ref="D133">IFERROR(INDEX(C$2:C133,MATCH(2,1/(C$2:C133&lt;&gt;0))),0)</f>
        <v>5</v>
      </c>
      <c r="E133" s="16">
        <f t="shared" si="5"/>
        <v>5</v>
      </c>
      <c r="F133" s="16">
        <f>IF(AND(C133&lt;&gt;0,SUM(C$1:$D133)=SUM(C$1:$D133)),ROW(),0)</f>
        <v>133</v>
      </c>
      <c r="G133" s="16">
        <f t="array" ref="G133">IF(ROW()-IFERROR(INDEX(F$2:F133,MATCH(2,1/(F$2:F133&lt;&gt;0))),0)&gt;22,22,ROW()-IFERROR(INDEX(F$2:F133,MATCH(2,1/(F$2:F133&lt;&gt;0))),0))</f>
        <v>0</v>
      </c>
    </row>
    <row r="134" spans="1:7">
      <c r="A134" s="5">
        <v>43676</v>
      </c>
      <c r="B134">
        <v>0.873</v>
      </c>
      <c r="C134">
        <f t="shared" si="4"/>
        <v>2.5</v>
      </c>
      <c r="D134" s="16">
        <f t="array" ref="D134">IFERROR(INDEX(C$2:C134,MATCH(2,1/(C$2:C134&lt;&gt;0))),0)</f>
        <v>2.5</v>
      </c>
      <c r="E134" s="16">
        <f t="shared" si="5"/>
        <v>2.5</v>
      </c>
      <c r="F134" s="16">
        <f>IF(AND(C134&lt;&gt;0,SUM(C$1:$D134)=SUM(C$1:$D134)),ROW(),0)</f>
        <v>134</v>
      </c>
      <c r="G134" s="16">
        <f t="array" ref="G134">IF(ROW()-IFERROR(INDEX(F$2:F134,MATCH(2,1/(F$2:F134&lt;&gt;0))),0)&gt;22,22,ROW()-IFERROR(INDEX(F$2:F134,MATCH(2,1/(F$2:F134&lt;&gt;0))),0))</f>
        <v>0</v>
      </c>
    </row>
    <row r="135" spans="1:7">
      <c r="A135" s="5">
        <v>43677</v>
      </c>
      <c r="B135">
        <v>0.69699999999999995</v>
      </c>
      <c r="C135">
        <f t="shared" si="4"/>
        <v>0</v>
      </c>
      <c r="D135" s="16">
        <f t="array" ref="D135">IFERROR(INDEX(C$2:C135,MATCH(2,1/(C$2:C135&lt;&gt;0))),0)</f>
        <v>2.5</v>
      </c>
      <c r="E135" s="16">
        <f t="shared" si="5"/>
        <v>2.3863636363636362</v>
      </c>
      <c r="F135" s="16">
        <f>IF(AND(C135&lt;&gt;0,SUM(C$1:$D135)=SUM(C$1:$D135)),ROW(),0)</f>
        <v>0</v>
      </c>
      <c r="G135" s="16">
        <f t="array" ref="G135">IF(ROW()-IFERROR(INDEX(F$2:F135,MATCH(2,1/(F$2:F135&lt;&gt;0))),0)&gt;22,22,ROW()-IFERROR(INDEX(F$2:F135,MATCH(2,1/(F$2:F135&lt;&gt;0))),0))</f>
        <v>1</v>
      </c>
    </row>
    <row r="136" spans="1:7">
      <c r="A136" s="5">
        <v>43678</v>
      </c>
      <c r="B136">
        <v>0.93899999999999995</v>
      </c>
      <c r="C136">
        <f t="shared" si="4"/>
        <v>5</v>
      </c>
      <c r="D136" s="16">
        <f t="array" ref="D136">IFERROR(INDEX(C$2:C136,MATCH(2,1/(C$2:C136&lt;&gt;0))),0)</f>
        <v>5</v>
      </c>
      <c r="E136" s="16">
        <f t="shared" si="5"/>
        <v>5</v>
      </c>
      <c r="F136" s="16">
        <f>IF(AND(C136&lt;&gt;0,SUM(C$1:$D136)=SUM(C$1:$D136)),ROW(),0)</f>
        <v>136</v>
      </c>
      <c r="G136" s="16">
        <f t="array" ref="G136">IF(ROW()-IFERROR(INDEX(F$2:F136,MATCH(2,1/(F$2:F136&lt;&gt;0))),0)&gt;22,22,ROW()-IFERROR(INDEX(F$2:F136,MATCH(2,1/(F$2:F136&lt;&gt;0))),0))</f>
        <v>0</v>
      </c>
    </row>
    <row r="137" spans="1:7">
      <c r="A137" s="5">
        <v>43679</v>
      </c>
      <c r="B137">
        <v>0.877</v>
      </c>
      <c r="C137">
        <f t="shared" si="4"/>
        <v>2.5</v>
      </c>
      <c r="D137" s="16">
        <f t="array" ref="D137">IFERROR(INDEX(C$2:C137,MATCH(2,1/(C$2:C137&lt;&gt;0))),0)</f>
        <v>2.5</v>
      </c>
      <c r="E137" s="16">
        <f t="shared" si="5"/>
        <v>2.5</v>
      </c>
      <c r="F137" s="16">
        <f>IF(AND(C137&lt;&gt;0,SUM(C$1:$D137)=SUM(C$1:$D137)),ROW(),0)</f>
        <v>137</v>
      </c>
      <c r="G137" s="16">
        <f t="array" ref="G137">IF(ROW()-IFERROR(INDEX(F$2:F137,MATCH(2,1/(F$2:F137&lt;&gt;0))),0)&gt;22,22,ROW()-IFERROR(INDEX(F$2:F137,MATCH(2,1/(F$2:F137&lt;&gt;0))),0))</f>
        <v>0</v>
      </c>
    </row>
    <row r="138" spans="1:7">
      <c r="A138" s="5">
        <v>43682</v>
      </c>
      <c r="B138">
        <v>0.91500000000000004</v>
      </c>
      <c r="C138">
        <f t="shared" si="4"/>
        <v>5</v>
      </c>
      <c r="D138" s="16">
        <f t="array" ref="D138">IFERROR(INDEX(C$2:C138,MATCH(2,1/(C$2:C138&lt;&gt;0))),0)</f>
        <v>5</v>
      </c>
      <c r="E138" s="16">
        <f t="shared" si="5"/>
        <v>5</v>
      </c>
      <c r="F138" s="16">
        <f>IF(AND(C138&lt;&gt;0,SUM(C$1:$D138)=SUM(C$1:$D138)),ROW(),0)</f>
        <v>138</v>
      </c>
      <c r="G138" s="16">
        <f t="array" ref="G138">IF(ROW()-IFERROR(INDEX(F$2:F138,MATCH(2,1/(F$2:F138&lt;&gt;0))),0)&gt;22,22,ROW()-IFERROR(INDEX(F$2:F138,MATCH(2,1/(F$2:F138&lt;&gt;0))),0))</f>
        <v>0</v>
      </c>
    </row>
    <row r="139" spans="1:7">
      <c r="A139" s="5">
        <v>43683</v>
      </c>
      <c r="B139">
        <v>0.92300000000000004</v>
      </c>
      <c r="C139">
        <f t="shared" si="4"/>
        <v>5</v>
      </c>
      <c r="D139" s="16">
        <f t="array" ref="D139">IFERROR(INDEX(C$2:C139,MATCH(2,1/(C$2:C139&lt;&gt;0))),0)</f>
        <v>5</v>
      </c>
      <c r="E139" s="16">
        <f t="shared" si="5"/>
        <v>5</v>
      </c>
      <c r="F139" s="16">
        <f>IF(AND(C139&lt;&gt;0,SUM(C$1:$D139)=SUM(C$1:$D139)),ROW(),0)</f>
        <v>139</v>
      </c>
      <c r="G139" s="16">
        <f t="array" ref="G139">IF(ROW()-IFERROR(INDEX(F$2:F139,MATCH(2,1/(F$2:F139&lt;&gt;0))),0)&gt;22,22,ROW()-IFERROR(INDEX(F$2:F139,MATCH(2,1/(F$2:F139&lt;&gt;0))),0))</f>
        <v>0</v>
      </c>
    </row>
    <row r="140" spans="1:7">
      <c r="A140" s="5">
        <v>43684</v>
      </c>
      <c r="B140">
        <v>0.92100000000000004</v>
      </c>
      <c r="C140">
        <f t="shared" si="4"/>
        <v>5</v>
      </c>
      <c r="D140" s="16">
        <f t="array" ref="D140">IFERROR(INDEX(C$2:C140,MATCH(2,1/(C$2:C140&lt;&gt;0))),0)</f>
        <v>5</v>
      </c>
      <c r="E140" s="16">
        <f t="shared" si="5"/>
        <v>5</v>
      </c>
      <c r="F140" s="16">
        <f>IF(AND(C140&lt;&gt;0,SUM(C$1:$D140)=SUM(C$1:$D140)),ROW(),0)</f>
        <v>140</v>
      </c>
      <c r="G140" s="16">
        <f t="array" ref="G140">IF(ROW()-IFERROR(INDEX(F$2:F140,MATCH(2,1/(F$2:F140&lt;&gt;0))),0)&gt;22,22,ROW()-IFERROR(INDEX(F$2:F140,MATCH(2,1/(F$2:F140&lt;&gt;0))),0))</f>
        <v>0</v>
      </c>
    </row>
    <row r="141" spans="1:7">
      <c r="A141" s="5">
        <v>43685</v>
      </c>
      <c r="B141">
        <v>0.94099999999999995</v>
      </c>
      <c r="C141">
        <f t="shared" si="4"/>
        <v>5</v>
      </c>
      <c r="D141" s="16">
        <f t="array" ref="D141">IFERROR(INDEX(C$2:C141,MATCH(2,1/(C$2:C141&lt;&gt;0))),0)</f>
        <v>5</v>
      </c>
      <c r="E141" s="16">
        <f t="shared" si="5"/>
        <v>5</v>
      </c>
      <c r="F141" s="16">
        <f>IF(AND(C141&lt;&gt;0,SUM(C$1:$D141)=SUM(C$1:$D141)),ROW(),0)</f>
        <v>141</v>
      </c>
      <c r="G141" s="16">
        <f t="array" ref="G141">IF(ROW()-IFERROR(INDEX(F$2:F141,MATCH(2,1/(F$2:F141&lt;&gt;0))),0)&gt;22,22,ROW()-IFERROR(INDEX(F$2:F141,MATCH(2,1/(F$2:F141&lt;&gt;0))),0))</f>
        <v>0</v>
      </c>
    </row>
    <row r="142" spans="1:7">
      <c r="A142" s="5">
        <v>43686</v>
      </c>
      <c r="B142">
        <v>0.84299999999999997</v>
      </c>
      <c r="C142">
        <f t="shared" si="4"/>
        <v>2.5</v>
      </c>
      <c r="D142" s="16">
        <f t="array" ref="D142">IFERROR(INDEX(C$2:C142,MATCH(2,1/(C$2:C142&lt;&gt;0))),0)</f>
        <v>2.5</v>
      </c>
      <c r="E142" s="16">
        <f t="shared" si="5"/>
        <v>2.5</v>
      </c>
      <c r="F142" s="16">
        <f>IF(AND(C142&lt;&gt;0,SUM(C$1:$D142)=SUM(C$1:$D142)),ROW(),0)</f>
        <v>142</v>
      </c>
      <c r="G142" s="16">
        <f t="array" ref="G142">IF(ROW()-IFERROR(INDEX(F$2:F142,MATCH(2,1/(F$2:F142&lt;&gt;0))),0)&gt;22,22,ROW()-IFERROR(INDEX(F$2:F142,MATCH(2,1/(F$2:F142&lt;&gt;0))),0))</f>
        <v>0</v>
      </c>
    </row>
    <row r="143" spans="1:7">
      <c r="A143" s="5">
        <v>43689</v>
      </c>
      <c r="B143">
        <v>0.95699999999999996</v>
      </c>
      <c r="C143">
        <f t="shared" si="4"/>
        <v>5</v>
      </c>
      <c r="D143" s="16">
        <f t="array" ref="D143">IFERROR(INDEX(C$2:C143,MATCH(2,1/(C$2:C143&lt;&gt;0))),0)</f>
        <v>5</v>
      </c>
      <c r="E143" s="16">
        <f t="shared" si="5"/>
        <v>5</v>
      </c>
      <c r="F143" s="16">
        <f>IF(AND(C143&lt;&gt;0,SUM(C$1:$D143)=SUM(C$1:$D143)),ROW(),0)</f>
        <v>143</v>
      </c>
      <c r="G143" s="16">
        <f t="array" ref="G143">IF(ROW()-IFERROR(INDEX(F$2:F143,MATCH(2,1/(F$2:F143&lt;&gt;0))),0)&gt;22,22,ROW()-IFERROR(INDEX(F$2:F143,MATCH(2,1/(F$2:F143&lt;&gt;0))),0))</f>
        <v>0</v>
      </c>
    </row>
    <row r="144" spans="1:7">
      <c r="A144" s="5">
        <v>43690</v>
      </c>
      <c r="B144">
        <v>0.93899999999999995</v>
      </c>
      <c r="C144">
        <f t="shared" si="4"/>
        <v>5</v>
      </c>
      <c r="D144" s="16">
        <f t="array" ref="D144">IFERROR(INDEX(C$2:C144,MATCH(2,1/(C$2:C144&lt;&gt;0))),0)</f>
        <v>5</v>
      </c>
      <c r="E144" s="16">
        <f t="shared" si="5"/>
        <v>5</v>
      </c>
      <c r="F144" s="16">
        <f>IF(AND(C144&lt;&gt;0,SUM(C$1:$D144)=SUM(C$1:$D144)),ROW(),0)</f>
        <v>144</v>
      </c>
      <c r="G144" s="16">
        <f t="array" ref="G144">IF(ROW()-IFERROR(INDEX(F$2:F144,MATCH(2,1/(F$2:F144&lt;&gt;0))),0)&gt;22,22,ROW()-IFERROR(INDEX(F$2:F144,MATCH(2,1/(F$2:F144&lt;&gt;0))),0))</f>
        <v>0</v>
      </c>
    </row>
    <row r="145" spans="1:7">
      <c r="A145" s="5">
        <v>43691</v>
      </c>
      <c r="B145">
        <v>0.86499999999999999</v>
      </c>
      <c r="C145">
        <f t="shared" si="4"/>
        <v>2.5</v>
      </c>
      <c r="D145" s="16">
        <f t="array" ref="D145">IFERROR(INDEX(C$2:C145,MATCH(2,1/(C$2:C145&lt;&gt;0))),0)</f>
        <v>2.5</v>
      </c>
      <c r="E145" s="16">
        <f t="shared" si="5"/>
        <v>2.5</v>
      </c>
      <c r="F145" s="16">
        <f>IF(AND(C145&lt;&gt;0,SUM(C$1:$D145)=SUM(C$1:$D145)),ROW(),0)</f>
        <v>145</v>
      </c>
      <c r="G145" s="16">
        <f t="array" ref="G145">IF(ROW()-IFERROR(INDEX(F$2:F145,MATCH(2,1/(F$2:F145&lt;&gt;0))),0)&gt;22,22,ROW()-IFERROR(INDEX(F$2:F145,MATCH(2,1/(F$2:F145&lt;&gt;0))),0))</f>
        <v>0</v>
      </c>
    </row>
    <row r="146" spans="1:7">
      <c r="A146" s="5">
        <v>43692</v>
      </c>
      <c r="B146">
        <v>0.90100000000000002</v>
      </c>
      <c r="C146">
        <f t="shared" si="4"/>
        <v>5</v>
      </c>
      <c r="D146" s="16">
        <f t="array" ref="D146">IFERROR(INDEX(C$2:C146,MATCH(2,1/(C$2:C146&lt;&gt;0))),0)</f>
        <v>5</v>
      </c>
      <c r="E146" s="16">
        <f t="shared" si="5"/>
        <v>5</v>
      </c>
      <c r="F146" s="16">
        <f>IF(AND(C146&lt;&gt;0,SUM(C$1:$D146)=SUM(C$1:$D146)),ROW(),0)</f>
        <v>146</v>
      </c>
      <c r="G146" s="16">
        <f t="array" ref="G146">IF(ROW()-IFERROR(INDEX(F$2:F146,MATCH(2,1/(F$2:F146&lt;&gt;0))),0)&gt;22,22,ROW()-IFERROR(INDEX(F$2:F146,MATCH(2,1/(F$2:F146&lt;&gt;0))),0))</f>
        <v>0</v>
      </c>
    </row>
    <row r="147" spans="1:7">
      <c r="A147" s="5">
        <v>43693</v>
      </c>
      <c r="B147">
        <v>0.88500000000000001</v>
      </c>
      <c r="C147">
        <f t="shared" si="4"/>
        <v>2.5</v>
      </c>
      <c r="D147" s="16">
        <f t="array" ref="D147">IFERROR(INDEX(C$2:C147,MATCH(2,1/(C$2:C147&lt;&gt;0))),0)</f>
        <v>2.5</v>
      </c>
      <c r="E147" s="16">
        <f t="shared" si="5"/>
        <v>2.5</v>
      </c>
      <c r="F147" s="16">
        <f>IF(AND(C147&lt;&gt;0,SUM(C$1:$D147)=SUM(C$1:$D147)),ROW(),0)</f>
        <v>147</v>
      </c>
      <c r="G147" s="16">
        <f t="array" ref="G147">IF(ROW()-IFERROR(INDEX(F$2:F147,MATCH(2,1/(F$2:F147&lt;&gt;0))),0)&gt;22,22,ROW()-IFERROR(INDEX(F$2:F147,MATCH(2,1/(F$2:F147&lt;&gt;0))),0))</f>
        <v>0</v>
      </c>
    </row>
    <row r="148" spans="1:7">
      <c r="A148" s="5">
        <v>43696</v>
      </c>
      <c r="B148">
        <v>0.81899999999999995</v>
      </c>
      <c r="C148">
        <f t="shared" si="4"/>
        <v>2.5</v>
      </c>
      <c r="D148" s="16">
        <f t="array" ref="D148">IFERROR(INDEX(C$2:C148,MATCH(2,1/(C$2:C148&lt;&gt;0))),0)</f>
        <v>2.5</v>
      </c>
      <c r="E148" s="16">
        <f t="shared" si="5"/>
        <v>2.5</v>
      </c>
      <c r="F148" s="16">
        <f>IF(AND(C148&lt;&gt;0,SUM(C$1:$D148)=SUM(C$1:$D148)),ROW(),0)</f>
        <v>148</v>
      </c>
      <c r="G148" s="16">
        <f t="array" ref="G148">IF(ROW()-IFERROR(INDEX(F$2:F148,MATCH(2,1/(F$2:F148&lt;&gt;0))),0)&gt;22,22,ROW()-IFERROR(INDEX(F$2:F148,MATCH(2,1/(F$2:F148&lt;&gt;0))),0))</f>
        <v>0</v>
      </c>
    </row>
    <row r="149" spans="1:7">
      <c r="A149" s="5">
        <v>43697</v>
      </c>
      <c r="B149">
        <v>0.747</v>
      </c>
      <c r="C149">
        <f t="shared" si="4"/>
        <v>0</v>
      </c>
      <c r="D149" s="16">
        <f t="array" ref="D149">IFERROR(INDEX(C$2:C149,MATCH(2,1/(C$2:C149&lt;&gt;0))),0)</f>
        <v>2.5</v>
      </c>
      <c r="E149" s="16">
        <f t="shared" si="5"/>
        <v>2.3863636363636362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1</v>
      </c>
    </row>
    <row r="150" spans="1:7">
      <c r="A150" s="5">
        <v>43698</v>
      </c>
      <c r="B150">
        <v>0.70899999999999996</v>
      </c>
      <c r="C150">
        <f t="shared" si="4"/>
        <v>0</v>
      </c>
      <c r="D150" s="16">
        <f t="array" ref="D150">IFERROR(INDEX(C$2:C150,MATCH(2,1/(C$2:C150&lt;&gt;0))),0)</f>
        <v>2.5</v>
      </c>
      <c r="E150" s="16">
        <f t="shared" si="5"/>
        <v>2.2727272727272729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2</v>
      </c>
    </row>
    <row r="151" spans="1:7">
      <c r="A151" s="5">
        <v>43699</v>
      </c>
      <c r="B151">
        <v>0.75700000000000001</v>
      </c>
      <c r="C151">
        <f t="shared" si="4"/>
        <v>0</v>
      </c>
      <c r="D151" s="16">
        <f t="array" ref="D151">IFERROR(INDEX(C$2:C151,MATCH(2,1/(C$2:C151&lt;&gt;0))),0)</f>
        <v>2.5</v>
      </c>
      <c r="E151" s="16">
        <f t="shared" si="5"/>
        <v>2.1590909090909092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3</v>
      </c>
    </row>
    <row r="152" spans="1:7">
      <c r="A152" s="5">
        <v>43700</v>
      </c>
      <c r="B152">
        <v>0.81699999999999995</v>
      </c>
      <c r="C152">
        <f t="shared" si="4"/>
        <v>2.5</v>
      </c>
      <c r="D152" s="16">
        <f t="array" ref="D152">IFERROR(INDEX(C$2:C152,MATCH(2,1/(C$2:C152&lt;&gt;0))),0)</f>
        <v>2.5</v>
      </c>
      <c r="E152" s="16">
        <f t="shared" si="5"/>
        <v>2.5</v>
      </c>
      <c r="F152" s="16">
        <f>IF(AND(C152&lt;&gt;0,SUM(C$1:$D152)=SUM(C$1:$D152)),ROW(),0)</f>
        <v>152</v>
      </c>
      <c r="G152" s="16">
        <f t="array" ref="G152">IF(ROW()-IFERROR(INDEX(F$2:F152,MATCH(2,1/(F$2:F152&lt;&gt;0))),0)&gt;22,22,ROW()-IFERROR(INDEX(F$2:F152,MATCH(2,1/(F$2:F152&lt;&gt;0))),0))</f>
        <v>0</v>
      </c>
    </row>
    <row r="153" spans="1:7">
      <c r="A153" s="5">
        <v>43703</v>
      </c>
      <c r="B153">
        <v>0.89500000000000002</v>
      </c>
      <c r="C153">
        <f t="shared" si="4"/>
        <v>2.5</v>
      </c>
      <c r="D153" s="16">
        <f t="array" ref="D153">IFERROR(INDEX(C$2:C153,MATCH(2,1/(C$2:C153&lt;&gt;0))),0)</f>
        <v>2.5</v>
      </c>
      <c r="E153" s="16">
        <f t="shared" si="5"/>
        <v>2.5</v>
      </c>
      <c r="F153" s="16">
        <f>IF(AND(C153&lt;&gt;0,SUM(C$1:$D153)=SUM(C$1:$D153)),ROW(),0)</f>
        <v>153</v>
      </c>
      <c r="G153" s="16">
        <f t="array" ref="G153">IF(ROW()-IFERROR(INDEX(F$2:F153,MATCH(2,1/(F$2:F153&lt;&gt;0))),0)&gt;22,22,ROW()-IFERROR(INDEX(F$2:F153,MATCH(2,1/(F$2:F153&lt;&gt;0))),0))</f>
        <v>0</v>
      </c>
    </row>
    <row r="154" spans="1:7">
      <c r="A154" s="5">
        <v>43704</v>
      </c>
      <c r="B154">
        <v>0.997</v>
      </c>
      <c r="C154">
        <f t="shared" si="4"/>
        <v>5</v>
      </c>
      <c r="D154" s="16">
        <f t="array" ref="D154">IFERROR(INDEX(C$2:C154,MATCH(2,1/(C$2:C154&lt;&gt;0))),0)</f>
        <v>5</v>
      </c>
      <c r="E154" s="16">
        <f t="shared" si="5"/>
        <v>5</v>
      </c>
      <c r="F154" s="16">
        <f>IF(AND(C154&lt;&gt;0,SUM(C$1:$D154)=SUM(C$1:$D154)),ROW(),0)</f>
        <v>154</v>
      </c>
      <c r="G154" s="16">
        <f t="array" ref="G154">IF(ROW()-IFERROR(INDEX(F$2:F154,MATCH(2,1/(F$2:F154&lt;&gt;0))),0)&gt;22,22,ROW()-IFERROR(INDEX(F$2:F154,MATCH(2,1/(F$2:F154&lt;&gt;0))),0))</f>
        <v>0</v>
      </c>
    </row>
    <row r="155" spans="1:7">
      <c r="A155" s="5">
        <v>43705</v>
      </c>
      <c r="B155">
        <v>0.83699999999999997</v>
      </c>
      <c r="C155">
        <f t="shared" si="4"/>
        <v>2.5</v>
      </c>
      <c r="D155" s="16">
        <f t="array" ref="D155">IFERROR(INDEX(C$2:C155,MATCH(2,1/(C$2:C155&lt;&gt;0))),0)</f>
        <v>2.5</v>
      </c>
      <c r="E155" s="16">
        <f t="shared" si="5"/>
        <v>2.5</v>
      </c>
      <c r="F155" s="16">
        <f>IF(AND(C155&lt;&gt;0,SUM(C$1:$D155)=SUM(C$1:$D155)),ROW(),0)</f>
        <v>155</v>
      </c>
      <c r="G155" s="16">
        <f t="array" ref="G155">IF(ROW()-IFERROR(INDEX(F$2:F155,MATCH(2,1/(F$2:F155&lt;&gt;0))),0)&gt;22,22,ROW()-IFERROR(INDEX(F$2:F155,MATCH(2,1/(F$2:F155&lt;&gt;0))),0))</f>
        <v>0</v>
      </c>
    </row>
    <row r="156" spans="1:7">
      <c r="A156" s="5">
        <v>43706</v>
      </c>
      <c r="B156">
        <v>0.80100000000000005</v>
      </c>
      <c r="C156">
        <f t="shared" si="4"/>
        <v>2.5</v>
      </c>
      <c r="D156" s="16">
        <f t="array" ref="D156">IFERROR(INDEX(C$2:C156,MATCH(2,1/(C$2:C156&lt;&gt;0))),0)</f>
        <v>2.5</v>
      </c>
      <c r="E156" s="16">
        <f t="shared" si="5"/>
        <v>2.5</v>
      </c>
      <c r="F156" s="16">
        <f>IF(AND(C156&lt;&gt;0,SUM(C$1:$D156)=SUM(C$1:$D156)),ROW(),0)</f>
        <v>156</v>
      </c>
      <c r="G156" s="16">
        <f t="array" ref="G156">IF(ROW()-IFERROR(INDEX(F$2:F156,MATCH(2,1/(F$2:F156&lt;&gt;0))),0)&gt;22,22,ROW()-IFERROR(INDEX(F$2:F156,MATCH(2,1/(F$2:F156&lt;&gt;0))),0))</f>
        <v>0</v>
      </c>
    </row>
    <row r="157" spans="1:7">
      <c r="A157" s="5">
        <v>43707</v>
      </c>
      <c r="B157">
        <v>0.86699999999999999</v>
      </c>
      <c r="C157">
        <f t="shared" si="4"/>
        <v>2.5</v>
      </c>
      <c r="D157" s="16">
        <f t="array" ref="D157">IFERROR(INDEX(C$2:C157,MATCH(2,1/(C$2:C157&lt;&gt;0))),0)</f>
        <v>2.5</v>
      </c>
      <c r="E157" s="16">
        <f t="shared" si="5"/>
        <v>2.5</v>
      </c>
      <c r="F157" s="16">
        <f>IF(AND(C157&lt;&gt;0,SUM(C$1:$D157)=SUM(C$1:$D157)),ROW(),0)</f>
        <v>157</v>
      </c>
      <c r="G157" s="16">
        <f t="array" ref="G157">IF(ROW()-IFERROR(INDEX(F$2:F157,MATCH(2,1/(F$2:F157&lt;&gt;0))),0)&gt;22,22,ROW()-IFERROR(INDEX(F$2:F157,MATCH(2,1/(F$2:F157&lt;&gt;0))),0))</f>
        <v>0</v>
      </c>
    </row>
    <row r="158" spans="1:7">
      <c r="A158" s="5">
        <v>43710</v>
      </c>
      <c r="B158">
        <v>0.79500000000000004</v>
      </c>
      <c r="C158">
        <f t="shared" si="4"/>
        <v>0</v>
      </c>
      <c r="D158" s="16">
        <f t="array" ref="D158">IFERROR(INDEX(C$2:C158,MATCH(2,1/(C$2:C158&lt;&gt;0))),0)</f>
        <v>2.5</v>
      </c>
      <c r="E158" s="16">
        <f t="shared" si="5"/>
        <v>2.3863636363636362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1</v>
      </c>
    </row>
    <row r="159" spans="1:7">
      <c r="A159" s="5">
        <v>43711</v>
      </c>
      <c r="B159">
        <v>0.68100000000000005</v>
      </c>
      <c r="C159">
        <f t="shared" si="4"/>
        <v>0</v>
      </c>
      <c r="D159" s="16">
        <f t="array" ref="D159">IFERROR(INDEX(C$2:C159,MATCH(2,1/(C$2:C159&lt;&gt;0))),0)</f>
        <v>2.5</v>
      </c>
      <c r="E159" s="16">
        <f t="shared" si="5"/>
        <v>2.2727272727272729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</v>
      </c>
    </row>
    <row r="160" spans="1:7">
      <c r="A160" s="5">
        <v>43712</v>
      </c>
      <c r="B160">
        <v>0.77900000000000003</v>
      </c>
      <c r="C160">
        <f t="shared" si="4"/>
        <v>0</v>
      </c>
      <c r="D160" s="16">
        <f t="array" ref="D160">IFERROR(INDEX(C$2:C160,MATCH(2,1/(C$2:C160&lt;&gt;0))),0)</f>
        <v>2.5</v>
      </c>
      <c r="E160" s="16">
        <f t="shared" si="5"/>
        <v>2.1590909090909092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3</v>
      </c>
    </row>
    <row r="161" spans="1:7">
      <c r="A161" s="5">
        <v>43713</v>
      </c>
      <c r="B161">
        <v>0.68899999999999995</v>
      </c>
      <c r="C161">
        <f t="shared" si="4"/>
        <v>0</v>
      </c>
      <c r="D161" s="16">
        <f t="array" ref="D161">IFERROR(INDEX(C$2:C161,MATCH(2,1/(C$2:C161&lt;&gt;0))),0)</f>
        <v>2.5</v>
      </c>
      <c r="E161" s="16">
        <f t="shared" si="5"/>
        <v>2.0454545454545454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4</v>
      </c>
    </row>
    <row r="162" spans="1:7">
      <c r="A162" s="5">
        <v>43714</v>
      </c>
      <c r="B162">
        <v>0.72499999999999998</v>
      </c>
      <c r="C162">
        <f t="shared" si="4"/>
        <v>0</v>
      </c>
      <c r="D162" s="16">
        <f t="array" ref="D162">IFERROR(INDEX(C$2:C162,MATCH(2,1/(C$2:C162&lt;&gt;0))),0)</f>
        <v>2.5</v>
      </c>
      <c r="E162" s="16">
        <f t="shared" si="5"/>
        <v>1.9318181818181817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5</v>
      </c>
    </row>
    <row r="163" spans="1:7">
      <c r="A163" s="5">
        <v>43717</v>
      </c>
      <c r="B163">
        <v>0.53100000000000003</v>
      </c>
      <c r="C163">
        <f t="shared" si="4"/>
        <v>0</v>
      </c>
      <c r="D163" s="16">
        <f t="array" ref="D163">IFERROR(INDEX(C$2:C163,MATCH(2,1/(C$2:C163&lt;&gt;0))),0)</f>
        <v>2.5</v>
      </c>
      <c r="E163" s="16">
        <f t="shared" si="5"/>
        <v>1.8181818181818183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6</v>
      </c>
    </row>
    <row r="164" spans="1:7">
      <c r="A164" s="5">
        <v>43718</v>
      </c>
      <c r="B164">
        <v>0.58099999999999996</v>
      </c>
      <c r="C164">
        <f t="shared" si="4"/>
        <v>0</v>
      </c>
      <c r="D164" s="16">
        <f t="array" ref="D164">IFERROR(INDEX(C$2:C164,MATCH(2,1/(C$2:C164&lt;&gt;0))),0)</f>
        <v>2.5</v>
      </c>
      <c r="E164" s="16">
        <f t="shared" si="5"/>
        <v>1.7045454545454546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7</v>
      </c>
    </row>
    <row r="165" spans="1:7">
      <c r="A165" s="5">
        <v>43719</v>
      </c>
      <c r="B165">
        <v>0.71699999999999997</v>
      </c>
      <c r="C165">
        <f t="shared" si="4"/>
        <v>0</v>
      </c>
      <c r="D165" s="16">
        <f t="array" ref="D165">IFERROR(INDEX(C$2:C165,MATCH(2,1/(C$2:C165&lt;&gt;0))),0)</f>
        <v>2.5</v>
      </c>
      <c r="E165" s="16">
        <f t="shared" si="5"/>
        <v>1.5909090909090908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8</v>
      </c>
    </row>
    <row r="166" spans="1:7">
      <c r="A166" s="5">
        <v>43720</v>
      </c>
      <c r="B166">
        <v>0.73099999999999998</v>
      </c>
      <c r="C166">
        <f t="shared" si="4"/>
        <v>0</v>
      </c>
      <c r="D166" s="16">
        <f t="array" ref="D166">IFERROR(INDEX(C$2:C166,MATCH(2,1/(C$2:C166&lt;&gt;0))),0)</f>
        <v>2.5</v>
      </c>
      <c r="E166" s="16">
        <f t="shared" si="5"/>
        <v>1.4772727272727273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9</v>
      </c>
    </row>
    <row r="167" spans="1:7">
      <c r="A167" s="5">
        <v>43724</v>
      </c>
      <c r="B167">
        <v>0.72299999999999998</v>
      </c>
      <c r="C167">
        <f t="shared" si="4"/>
        <v>0</v>
      </c>
      <c r="D167" s="16">
        <f t="array" ref="D167">IFERROR(INDEX(C$2:C167,MATCH(2,1/(C$2:C167&lt;&gt;0))),0)</f>
        <v>2.5</v>
      </c>
      <c r="E167" s="16">
        <f t="shared" si="5"/>
        <v>1.3636363636363635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10</v>
      </c>
    </row>
    <row r="168" spans="1:7">
      <c r="A168" s="5">
        <v>43725</v>
      </c>
      <c r="B168">
        <v>0.66500000000000004</v>
      </c>
      <c r="C168">
        <f t="shared" si="4"/>
        <v>0</v>
      </c>
      <c r="D168" s="16">
        <f t="array" ref="D168">IFERROR(INDEX(C$2:C168,MATCH(2,1/(C$2:C168&lt;&gt;0))),0)</f>
        <v>2.5</v>
      </c>
      <c r="E168" s="16">
        <f t="shared" si="5"/>
        <v>1.25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11</v>
      </c>
    </row>
    <row r="169" spans="1:7">
      <c r="A169" s="5">
        <v>43726</v>
      </c>
      <c r="B169">
        <v>0.77300000000000002</v>
      </c>
      <c r="C169">
        <f t="shared" si="4"/>
        <v>0</v>
      </c>
      <c r="D169" s="16">
        <f t="array" ref="D169">IFERROR(INDEX(C$2:C169,MATCH(2,1/(C$2:C169&lt;&gt;0))),0)</f>
        <v>2.5</v>
      </c>
      <c r="E169" s="16">
        <f t="shared" si="5"/>
        <v>1.1363636363636365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12</v>
      </c>
    </row>
    <row r="170" spans="1:7">
      <c r="A170" s="5">
        <v>43727</v>
      </c>
      <c r="B170">
        <v>0.70099999999999996</v>
      </c>
      <c r="C170">
        <f t="shared" si="4"/>
        <v>0</v>
      </c>
      <c r="D170" s="16">
        <f t="array" ref="D170">IFERROR(INDEX(C$2:C170,MATCH(2,1/(C$2:C170&lt;&gt;0))),0)</f>
        <v>2.5</v>
      </c>
      <c r="E170" s="16">
        <f t="shared" si="5"/>
        <v>1.0227272727272727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13</v>
      </c>
    </row>
    <row r="171" spans="1:7">
      <c r="A171" s="5">
        <v>43728</v>
      </c>
      <c r="B171">
        <v>0.995</v>
      </c>
      <c r="C171">
        <f t="shared" si="4"/>
        <v>5</v>
      </c>
      <c r="D171" s="16">
        <f t="array" ref="D171">IFERROR(INDEX(C$2:C171,MATCH(2,1/(C$2:C171&lt;&gt;0))),0)</f>
        <v>5</v>
      </c>
      <c r="E171" s="16">
        <f t="shared" si="5"/>
        <v>5</v>
      </c>
      <c r="F171" s="16">
        <f>IF(AND(C171&lt;&gt;0,SUM(C$1:$D171)=SUM(C$1:$D171)),ROW(),0)</f>
        <v>171</v>
      </c>
      <c r="G171" s="16">
        <f t="array" ref="G171">IF(ROW()-IFERROR(INDEX(F$2:F171,MATCH(2,1/(F$2:F171&lt;&gt;0))),0)&gt;22,22,ROW()-IFERROR(INDEX(F$2:F171,MATCH(2,1/(F$2:F171&lt;&gt;0))),0))</f>
        <v>0</v>
      </c>
    </row>
    <row r="172" spans="1:7">
      <c r="A172" s="5">
        <v>43731</v>
      </c>
      <c r="B172">
        <v>0.81499999999999995</v>
      </c>
      <c r="C172">
        <f t="shared" si="4"/>
        <v>2.5</v>
      </c>
      <c r="D172" s="16">
        <f t="array" ref="D172">IFERROR(INDEX(C$2:C172,MATCH(2,1/(C$2:C172&lt;&gt;0))),0)</f>
        <v>2.5</v>
      </c>
      <c r="E172" s="16">
        <f t="shared" si="5"/>
        <v>2.5</v>
      </c>
      <c r="F172" s="16">
        <f>IF(AND(C172&lt;&gt;0,SUM(C$1:$D172)=SUM(C$1:$D172)),ROW(),0)</f>
        <v>172</v>
      </c>
      <c r="G172" s="16">
        <f t="array" ref="G172">IF(ROW()-IFERROR(INDEX(F$2:F172,MATCH(2,1/(F$2:F172&lt;&gt;0))),0)&gt;22,22,ROW()-IFERROR(INDEX(F$2:F172,MATCH(2,1/(F$2:F172&lt;&gt;0))),0))</f>
        <v>0</v>
      </c>
    </row>
    <row r="173" spans="1:7">
      <c r="A173" s="5">
        <v>43732</v>
      </c>
      <c r="B173">
        <v>0.66700000000000004</v>
      </c>
      <c r="C173">
        <f t="shared" si="4"/>
        <v>0</v>
      </c>
      <c r="D173" s="16">
        <f t="array" ref="D173">IFERROR(INDEX(C$2:C173,MATCH(2,1/(C$2:C173&lt;&gt;0))),0)</f>
        <v>2.5</v>
      </c>
      <c r="E173" s="16">
        <f t="shared" si="5"/>
        <v>2.3863636363636362</v>
      </c>
      <c r="F173" s="16">
        <f>IF(AND(C173&lt;&gt;0,SUM(C$1:$D173)=SUM(C$1:$D173)),ROW(),0)</f>
        <v>0</v>
      </c>
      <c r="G173" s="16">
        <f t="array" ref="G173">IF(ROW()-IFERROR(INDEX(F$2:F173,MATCH(2,1/(F$2:F173&lt;&gt;0))),0)&gt;22,22,ROW()-IFERROR(INDEX(F$2:F173,MATCH(2,1/(F$2:F173&lt;&gt;0))),0))</f>
        <v>1</v>
      </c>
    </row>
    <row r="174" spans="1:7">
      <c r="A174" s="5">
        <v>43733</v>
      </c>
      <c r="B174">
        <v>0.75900000000000001</v>
      </c>
      <c r="C174">
        <f t="shared" si="4"/>
        <v>0</v>
      </c>
      <c r="D174" s="16">
        <f t="array" ref="D174">IFERROR(INDEX(C$2:C174,MATCH(2,1/(C$2:C174&lt;&gt;0))),0)</f>
        <v>2.5</v>
      </c>
      <c r="E174" s="16">
        <f t="shared" si="5"/>
        <v>2.2727272727272729</v>
      </c>
      <c r="F174" s="16">
        <f>IF(AND(C174&lt;&gt;0,SUM(C$1:$D174)=SUM(C$1:$D174)),ROW(),0)</f>
        <v>0</v>
      </c>
      <c r="G174" s="16">
        <f t="array" ref="G174">IF(ROW()-IFERROR(INDEX(F$2:F174,MATCH(2,1/(F$2:F174&lt;&gt;0))),0)&gt;22,22,ROW()-IFERROR(INDEX(F$2:F174,MATCH(2,1/(F$2:F174&lt;&gt;0))),0))</f>
        <v>2</v>
      </c>
    </row>
    <row r="175" spans="1:7">
      <c r="A175" s="5">
        <v>43734</v>
      </c>
      <c r="B175">
        <v>0.84299999999999997</v>
      </c>
      <c r="C175">
        <f t="shared" si="4"/>
        <v>2.5</v>
      </c>
      <c r="D175" s="16">
        <f t="array" ref="D175">IFERROR(INDEX(C$2:C175,MATCH(2,1/(C$2:C175&lt;&gt;0))),0)</f>
        <v>2.5</v>
      </c>
      <c r="E175" s="16">
        <f t="shared" si="5"/>
        <v>2.5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>
      <c r="A176" s="5">
        <v>43735</v>
      </c>
      <c r="B176">
        <v>0.89100000000000001</v>
      </c>
      <c r="C176">
        <f t="shared" si="4"/>
        <v>2.5</v>
      </c>
      <c r="D176" s="16">
        <f t="array" ref="D176">IFERROR(INDEX(C$2:C176,MATCH(2,1/(C$2:C176&lt;&gt;0))),0)</f>
        <v>2.5</v>
      </c>
      <c r="E176" s="16">
        <f t="shared" si="5"/>
        <v>2.5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>
      <c r="A177" s="5">
        <v>43738</v>
      </c>
      <c r="B177">
        <v>0.93500000000000005</v>
      </c>
      <c r="C177">
        <f t="shared" si="4"/>
        <v>5</v>
      </c>
      <c r="D177" s="16">
        <f t="array" ref="D177">IFERROR(INDEX(C$2:C177,MATCH(2,1/(C$2:C177&lt;&gt;0))),0)</f>
        <v>5</v>
      </c>
      <c r="E177" s="16">
        <f t="shared" si="5"/>
        <v>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>
      <c r="A178" s="5">
        <v>43746</v>
      </c>
      <c r="B178">
        <v>0.98899999999999999</v>
      </c>
      <c r="C178">
        <f t="shared" si="4"/>
        <v>5</v>
      </c>
      <c r="D178" s="16">
        <f t="array" ref="D178">IFERROR(INDEX(C$2:C178,MATCH(2,1/(C$2:C178&lt;&gt;0))),0)</f>
        <v>5</v>
      </c>
      <c r="E178" s="16">
        <f t="shared" si="5"/>
        <v>5</v>
      </c>
      <c r="F178" s="16">
        <f>IF(AND(C178&lt;&gt;0,SUM(C$1:$D178)=SUM(C$1:$D178)),ROW(),0)</f>
        <v>178</v>
      </c>
      <c r="G178" s="16">
        <f t="array" ref="G178">IF(ROW()-IFERROR(INDEX(F$2:F178,MATCH(2,1/(F$2:F178&lt;&gt;0))),0)&gt;22,22,ROW()-IFERROR(INDEX(F$2:F178,MATCH(2,1/(F$2:F178&lt;&gt;0))),0))</f>
        <v>0</v>
      </c>
    </row>
    <row r="179" spans="1:7">
      <c r="A179" s="5">
        <v>43747</v>
      </c>
      <c r="B179">
        <v>0.96299999999999997</v>
      </c>
      <c r="C179">
        <f t="shared" si="4"/>
        <v>5</v>
      </c>
      <c r="D179" s="16">
        <f t="array" ref="D179">IFERROR(INDEX(C$2:C179,MATCH(2,1/(C$2:C179&lt;&gt;0))),0)</f>
        <v>5</v>
      </c>
      <c r="E179" s="16">
        <f t="shared" si="5"/>
        <v>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>
      <c r="A180" s="5">
        <v>43748</v>
      </c>
      <c r="B180">
        <v>0.94899999999999995</v>
      </c>
      <c r="C180">
        <f t="shared" si="4"/>
        <v>5</v>
      </c>
      <c r="D180" s="16">
        <f t="array" ref="D180">IFERROR(INDEX(C$2:C180,MATCH(2,1/(C$2:C180&lt;&gt;0))),0)</f>
        <v>5</v>
      </c>
      <c r="E180" s="16">
        <f t="shared" si="5"/>
        <v>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>
      <c r="A181" s="5">
        <v>43749</v>
      </c>
      <c r="B181">
        <v>0.86699999999999999</v>
      </c>
      <c r="C181">
        <f t="shared" si="4"/>
        <v>2.5</v>
      </c>
      <c r="D181" s="16">
        <f t="array" ref="D181">IFERROR(INDEX(C$2:C181,MATCH(2,1/(C$2:C181&lt;&gt;0))),0)</f>
        <v>2.5</v>
      </c>
      <c r="E181" s="16">
        <f t="shared" si="5"/>
        <v>2.5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>
      <c r="A182" s="5">
        <v>43752</v>
      </c>
      <c r="B182">
        <v>0.73099999999999998</v>
      </c>
      <c r="C182">
        <f t="shared" si="4"/>
        <v>0</v>
      </c>
      <c r="D182" s="16">
        <f t="array" ref="D182">IFERROR(INDEX(C$2:C182,MATCH(2,1/(C$2:C182&lt;&gt;0))),0)</f>
        <v>2.5</v>
      </c>
      <c r="E182" s="16">
        <f t="shared" si="5"/>
        <v>2.3863636363636362</v>
      </c>
      <c r="F182" s="16">
        <f>IF(AND(C182&lt;&gt;0,SUM(C$1:$D182)=SUM(C$1:$D182)),ROW(),0)</f>
        <v>0</v>
      </c>
      <c r="G182" s="16">
        <f t="array" ref="G182">IF(ROW()-IFERROR(INDEX(F$2:F182,MATCH(2,1/(F$2:F182&lt;&gt;0))),0)&gt;22,22,ROW()-IFERROR(INDEX(F$2:F182,MATCH(2,1/(F$2:F182&lt;&gt;0))),0))</f>
        <v>1</v>
      </c>
    </row>
    <row r="183" spans="1:7">
      <c r="A183" s="5">
        <v>43753</v>
      </c>
      <c r="B183">
        <v>0.80900000000000005</v>
      </c>
      <c r="C183">
        <f t="shared" si="4"/>
        <v>2.5</v>
      </c>
      <c r="D183" s="16">
        <f t="array" ref="D183">IFERROR(INDEX(C$2:C183,MATCH(2,1/(C$2:C183&lt;&gt;0))),0)</f>
        <v>2.5</v>
      </c>
      <c r="E183" s="16">
        <f t="shared" si="5"/>
        <v>2.5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>
      <c r="A184" s="5">
        <v>43754</v>
      </c>
      <c r="B184">
        <v>0.89700000000000002</v>
      </c>
      <c r="C184">
        <f t="shared" si="4"/>
        <v>2.5</v>
      </c>
      <c r="D184" s="16">
        <f t="array" ref="D184">IFERROR(INDEX(C$2:C184,MATCH(2,1/(C$2:C184&lt;&gt;0))),0)</f>
        <v>2.5</v>
      </c>
      <c r="E184" s="16">
        <f t="shared" si="5"/>
        <v>2.5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>
      <c r="A185" s="5">
        <v>43755</v>
      </c>
      <c r="B185">
        <v>0.90700000000000003</v>
      </c>
      <c r="C185">
        <f t="shared" si="4"/>
        <v>5</v>
      </c>
      <c r="D185" s="16">
        <f t="array" ref="D185">IFERROR(INDEX(C$2:C185,MATCH(2,1/(C$2:C185&lt;&gt;0))),0)</f>
        <v>5</v>
      </c>
      <c r="E185" s="16">
        <f t="shared" si="5"/>
        <v>5</v>
      </c>
      <c r="F185" s="16">
        <f>IF(AND(C185&lt;&gt;0,SUM(C$1:$D185)=SUM(C$1:$D185)),ROW(),0)</f>
        <v>185</v>
      </c>
      <c r="G185" s="16">
        <f t="array" ref="G185">IF(ROW()-IFERROR(INDEX(F$2:F185,MATCH(2,1/(F$2:F185&lt;&gt;0))),0)&gt;22,22,ROW()-IFERROR(INDEX(F$2:F185,MATCH(2,1/(F$2:F185&lt;&gt;0))),0))</f>
        <v>0</v>
      </c>
    </row>
    <row r="186" spans="1:7">
      <c r="A186" s="5">
        <v>43756</v>
      </c>
      <c r="B186">
        <v>0.91100000000000003</v>
      </c>
      <c r="C186">
        <f t="shared" si="4"/>
        <v>5</v>
      </c>
      <c r="D186" s="16">
        <f t="array" ref="D186">IFERROR(INDEX(C$2:C186,MATCH(2,1/(C$2:C186&lt;&gt;0))),0)</f>
        <v>5</v>
      </c>
      <c r="E186" s="16">
        <f t="shared" si="5"/>
        <v>5</v>
      </c>
      <c r="F186" s="16">
        <f>IF(AND(C186&lt;&gt;0,SUM(C$1:$D186)=SUM(C$1:$D186)),ROW(),0)</f>
        <v>186</v>
      </c>
      <c r="G186" s="16">
        <f t="array" ref="G186">IF(ROW()-IFERROR(INDEX(F$2:F186,MATCH(2,1/(F$2:F186&lt;&gt;0))),0)&gt;22,22,ROW()-IFERROR(INDEX(F$2:F186,MATCH(2,1/(F$2:F186&lt;&gt;0))),0))</f>
        <v>0</v>
      </c>
    </row>
    <row r="187" spans="1:7">
      <c r="A187" s="5">
        <v>43759</v>
      </c>
      <c r="B187">
        <v>0.89900000000000002</v>
      </c>
      <c r="C187">
        <f t="shared" si="4"/>
        <v>2.5</v>
      </c>
      <c r="D187" s="16">
        <f t="array" ref="D187">IFERROR(INDEX(C$2:C187,MATCH(2,1/(C$2:C187&lt;&gt;0))),0)</f>
        <v>2.5</v>
      </c>
      <c r="E187" s="16">
        <f t="shared" si="5"/>
        <v>2.5</v>
      </c>
      <c r="F187" s="16">
        <f>IF(AND(C187&lt;&gt;0,SUM(C$1:$D187)=SUM(C$1:$D187)),ROW(),0)</f>
        <v>187</v>
      </c>
      <c r="G187" s="16">
        <f t="array" ref="G187">IF(ROW()-IFERROR(INDEX(F$2:F187,MATCH(2,1/(F$2:F187&lt;&gt;0))),0)&gt;22,22,ROW()-IFERROR(INDEX(F$2:F187,MATCH(2,1/(F$2:F187&lt;&gt;0))),0))</f>
        <v>0</v>
      </c>
    </row>
    <row r="188" spans="1:7">
      <c r="A188" s="5">
        <v>43760</v>
      </c>
      <c r="B188">
        <v>0.88700000000000001</v>
      </c>
      <c r="C188">
        <f t="shared" si="4"/>
        <v>2.5</v>
      </c>
      <c r="D188" s="16">
        <f t="array" ref="D188">IFERROR(INDEX(C$2:C188,MATCH(2,1/(C$2:C188&lt;&gt;0))),0)</f>
        <v>2.5</v>
      </c>
      <c r="E188" s="16">
        <f t="shared" si="5"/>
        <v>2.5</v>
      </c>
      <c r="F188" s="16">
        <f>IF(AND(C188&lt;&gt;0,SUM(C$1:$D188)=SUM(C$1:$D188)),ROW(),0)</f>
        <v>188</v>
      </c>
      <c r="G188" s="16">
        <f t="array" ref="G188">IF(ROW()-IFERROR(INDEX(F$2:F188,MATCH(2,1/(F$2:F188&lt;&gt;0))),0)&gt;22,22,ROW()-IFERROR(INDEX(F$2:F188,MATCH(2,1/(F$2:F188&lt;&gt;0))),0))</f>
        <v>0</v>
      </c>
    </row>
    <row r="189" spans="1:7">
      <c r="A189" s="5">
        <v>43761</v>
      </c>
      <c r="B189">
        <v>0.81899999999999995</v>
      </c>
      <c r="C189">
        <f t="shared" si="4"/>
        <v>2.5</v>
      </c>
      <c r="D189" s="16">
        <f t="array" ref="D189">IFERROR(INDEX(C$2:C189,MATCH(2,1/(C$2:C189&lt;&gt;0))),0)</f>
        <v>2.5</v>
      </c>
      <c r="E189" s="16">
        <f t="shared" si="5"/>
        <v>2.5</v>
      </c>
      <c r="F189" s="16">
        <f>IF(AND(C189&lt;&gt;0,SUM(C$1:$D189)=SUM(C$1:$D189)),ROW(),0)</f>
        <v>189</v>
      </c>
      <c r="G189" s="16">
        <f t="array" ref="G189">IF(ROW()-IFERROR(INDEX(F$2:F189,MATCH(2,1/(F$2:F189&lt;&gt;0))),0)&gt;22,22,ROW()-IFERROR(INDEX(F$2:F189,MATCH(2,1/(F$2:F189&lt;&gt;0))),0))</f>
        <v>0</v>
      </c>
    </row>
    <row r="190" spans="1:7">
      <c r="A190" s="5">
        <v>43762</v>
      </c>
      <c r="B190">
        <v>0.85099999999999998</v>
      </c>
      <c r="C190">
        <f t="shared" si="4"/>
        <v>2.5</v>
      </c>
      <c r="D190" s="16">
        <f t="array" ref="D190">IFERROR(INDEX(C$2:C190,MATCH(2,1/(C$2:C190&lt;&gt;0))),0)</f>
        <v>2.5</v>
      </c>
      <c r="E190" s="16">
        <f t="shared" si="5"/>
        <v>2.5</v>
      </c>
      <c r="F190" s="16">
        <f>IF(AND(C190&lt;&gt;0,SUM(C$1:$D190)=SUM(C$1:$D190)),ROW(),0)</f>
        <v>190</v>
      </c>
      <c r="G190" s="16">
        <f t="array" ref="G190">IF(ROW()-IFERROR(INDEX(F$2:F190,MATCH(2,1/(F$2:F190&lt;&gt;0))),0)&gt;22,22,ROW()-IFERROR(INDEX(F$2:F190,MATCH(2,1/(F$2:F190&lt;&gt;0))),0))</f>
        <v>0</v>
      </c>
    </row>
    <row r="191" spans="1:7">
      <c r="A191" s="5">
        <v>43763</v>
      </c>
      <c r="B191">
        <v>0.91900000000000004</v>
      </c>
      <c r="C191">
        <f t="shared" si="4"/>
        <v>5</v>
      </c>
      <c r="D191" s="16">
        <f t="array" ref="D191">IFERROR(INDEX(C$2:C191,MATCH(2,1/(C$2:C191&lt;&gt;0))),0)</f>
        <v>5</v>
      </c>
      <c r="E191" s="16">
        <f t="shared" si="5"/>
        <v>5</v>
      </c>
      <c r="F191" s="16">
        <f>IF(AND(C191&lt;&gt;0,SUM(C$1:$D191)=SUM(C$1:$D191)),ROW(),0)</f>
        <v>191</v>
      </c>
      <c r="G191" s="16">
        <f t="array" ref="G191">IF(ROW()-IFERROR(INDEX(F$2:F191,MATCH(2,1/(F$2:F191&lt;&gt;0))),0)&gt;22,22,ROW()-IFERROR(INDEX(F$2:F191,MATCH(2,1/(F$2:F191&lt;&gt;0))),0))</f>
        <v>0</v>
      </c>
    </row>
    <row r="192" spans="1:7">
      <c r="A192" s="5">
        <v>43766</v>
      </c>
      <c r="B192">
        <v>0.70899999999999996</v>
      </c>
      <c r="C192">
        <f t="shared" si="4"/>
        <v>0</v>
      </c>
      <c r="D192" s="16">
        <f t="array" ref="D192">IFERROR(INDEX(C$2:C192,MATCH(2,1/(C$2:C192&lt;&gt;0))),0)</f>
        <v>5</v>
      </c>
      <c r="E192" s="16">
        <f t="shared" si="5"/>
        <v>4.7727272727272725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1</v>
      </c>
    </row>
    <row r="193" spans="1:7">
      <c r="A193" s="5">
        <v>43767</v>
      </c>
      <c r="B193">
        <v>0.63700000000000001</v>
      </c>
      <c r="C193">
        <f t="shared" si="4"/>
        <v>0</v>
      </c>
      <c r="D193" s="16">
        <f t="array" ref="D193">IFERROR(INDEX(C$2:C193,MATCH(2,1/(C$2:C193&lt;&gt;0))),0)</f>
        <v>5</v>
      </c>
      <c r="E193" s="16">
        <f t="shared" si="5"/>
        <v>4.5454545454545459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2</v>
      </c>
    </row>
    <row r="194" spans="1:7">
      <c r="A194" s="5">
        <v>43768</v>
      </c>
      <c r="B194">
        <v>0.879</v>
      </c>
      <c r="C194">
        <f t="shared" si="4"/>
        <v>2.5</v>
      </c>
      <c r="D194" s="16">
        <f t="array" ref="D194">IFERROR(INDEX(C$2:C194,MATCH(2,1/(C$2:C194&lt;&gt;0))),0)</f>
        <v>2.5</v>
      </c>
      <c r="E194" s="16">
        <f t="shared" si="5"/>
        <v>2.5</v>
      </c>
      <c r="F194" s="16">
        <f>IF(AND(C194&lt;&gt;0,SUM(C$1:$D194)=SUM(C$1:$D194)),ROW(),0)</f>
        <v>194</v>
      </c>
      <c r="G194" s="16">
        <f t="array" ref="G194">IF(ROW()-IFERROR(INDEX(F$2:F194,MATCH(2,1/(F$2:F194&lt;&gt;0))),0)&gt;22,22,ROW()-IFERROR(INDEX(F$2:F194,MATCH(2,1/(F$2:F194&lt;&gt;0))),0))</f>
        <v>0</v>
      </c>
    </row>
    <row r="195" spans="1:7">
      <c r="A195" s="5">
        <v>43769</v>
      </c>
      <c r="B195">
        <v>0.96699999999999997</v>
      </c>
      <c r="C195">
        <f t="shared" ref="C195:C258" si="6">IF(B195&gt;0.9,5,IF(B195&gt;0.8,2.5,IF(B195&gt;0.22,0,IF(B195&gt;0.2,-2.5,-5))))</f>
        <v>5</v>
      </c>
      <c r="D195" s="16">
        <f t="array" ref="D195">IFERROR(INDEX(C$2:C195,MATCH(2,1/(C$2:C195&lt;&gt;0))),0)</f>
        <v>5</v>
      </c>
      <c r="E195" s="16">
        <f t="shared" ref="E195:E258" si="7">IF(D195=0,0,IF(D195&lt;0,-1*(ABS(D195)-G195*ABS(D195)/22),D195-G195*D195/22))</f>
        <v>5</v>
      </c>
      <c r="F195" s="16">
        <f>IF(AND(C195&lt;&gt;0,SUM(C$1:$D195)=SUM(C$1:$D195)),ROW(),0)</f>
        <v>195</v>
      </c>
      <c r="G195" s="16">
        <f t="array" ref="G195">IF(ROW()-IFERROR(INDEX(F$2:F195,MATCH(2,1/(F$2:F195&lt;&gt;0))),0)&gt;22,22,ROW()-IFERROR(INDEX(F$2:F195,MATCH(2,1/(F$2:F195&lt;&gt;0))),0))</f>
        <v>0</v>
      </c>
    </row>
    <row r="196" spans="1:7">
      <c r="A196" s="5">
        <v>43770</v>
      </c>
      <c r="B196">
        <v>0.95499999999999996</v>
      </c>
      <c r="C196">
        <f t="shared" si="6"/>
        <v>5</v>
      </c>
      <c r="D196" s="16">
        <f t="array" ref="D196">IFERROR(INDEX(C$2:C196,MATCH(2,1/(C$2:C196&lt;&gt;0))),0)</f>
        <v>5</v>
      </c>
      <c r="E196" s="16">
        <f t="shared" si="7"/>
        <v>5</v>
      </c>
      <c r="F196" s="16">
        <f>IF(AND(C196&lt;&gt;0,SUM(C$1:$D196)=SUM(C$1:$D196)),ROW(),0)</f>
        <v>196</v>
      </c>
      <c r="G196" s="16">
        <f t="array" ref="G196">IF(ROW()-IFERROR(INDEX(F$2:F196,MATCH(2,1/(F$2:F196&lt;&gt;0))),0)&gt;22,22,ROW()-IFERROR(INDEX(F$2:F196,MATCH(2,1/(F$2:F196&lt;&gt;0))),0))</f>
        <v>0</v>
      </c>
    </row>
    <row r="197" spans="1:7">
      <c r="A197" s="5">
        <v>43773</v>
      </c>
      <c r="B197">
        <v>0.82099999999999995</v>
      </c>
      <c r="C197">
        <f t="shared" si="6"/>
        <v>2.5</v>
      </c>
      <c r="D197" s="16">
        <f t="array" ref="D197">IFERROR(INDEX(C$2:C197,MATCH(2,1/(C$2:C197&lt;&gt;0))),0)</f>
        <v>2.5</v>
      </c>
      <c r="E197" s="16">
        <f t="shared" si="7"/>
        <v>2.5</v>
      </c>
      <c r="F197" s="16">
        <f>IF(AND(C197&lt;&gt;0,SUM(C$1:$D197)=SUM(C$1:$D197)),ROW(),0)</f>
        <v>197</v>
      </c>
      <c r="G197" s="16">
        <f t="array" ref="G197">IF(ROW()-IFERROR(INDEX(F$2:F197,MATCH(2,1/(F$2:F197&lt;&gt;0))),0)&gt;22,22,ROW()-IFERROR(INDEX(F$2:F197,MATCH(2,1/(F$2:F197&lt;&gt;0))),0))</f>
        <v>0</v>
      </c>
    </row>
    <row r="198" spans="1:7">
      <c r="A198" s="5">
        <v>43774</v>
      </c>
      <c r="B198">
        <v>0.92700000000000005</v>
      </c>
      <c r="C198">
        <f t="shared" si="6"/>
        <v>5</v>
      </c>
      <c r="D198" s="16">
        <f t="array" ref="D198">IFERROR(INDEX(C$2:C198,MATCH(2,1/(C$2:C198&lt;&gt;0))),0)</f>
        <v>5</v>
      </c>
      <c r="E198" s="16">
        <f t="shared" si="7"/>
        <v>5</v>
      </c>
      <c r="F198" s="16">
        <f>IF(AND(C198&lt;&gt;0,SUM(C$1:$D198)=SUM(C$1:$D198)),ROW(),0)</f>
        <v>198</v>
      </c>
      <c r="G198" s="16">
        <f t="array" ref="G198">IF(ROW()-IFERROR(INDEX(F$2:F198,MATCH(2,1/(F$2:F198&lt;&gt;0))),0)&gt;22,22,ROW()-IFERROR(INDEX(F$2:F198,MATCH(2,1/(F$2:F198&lt;&gt;0))),0))</f>
        <v>0</v>
      </c>
    </row>
    <row r="199" spans="1:7">
      <c r="A199" s="5">
        <v>43775</v>
      </c>
      <c r="B199">
        <v>0.83499999999999996</v>
      </c>
      <c r="C199">
        <f t="shared" si="6"/>
        <v>2.5</v>
      </c>
      <c r="D199" s="16">
        <f t="array" ref="D199">IFERROR(INDEX(C$2:C199,MATCH(2,1/(C$2:C199&lt;&gt;0))),0)</f>
        <v>2.5</v>
      </c>
      <c r="E199" s="16">
        <f t="shared" si="7"/>
        <v>2.5</v>
      </c>
      <c r="F199" s="16">
        <f>IF(AND(C199&lt;&gt;0,SUM(C$1:$D199)=SUM(C$1:$D199)),ROW(),0)</f>
        <v>199</v>
      </c>
      <c r="G199" s="16">
        <f t="array" ref="G199">IF(ROW()-IFERROR(INDEX(F$2:F199,MATCH(2,1/(F$2:F199&lt;&gt;0))),0)&gt;22,22,ROW()-IFERROR(INDEX(F$2:F199,MATCH(2,1/(F$2:F199&lt;&gt;0))),0))</f>
        <v>0</v>
      </c>
    </row>
    <row r="200" spans="1:7">
      <c r="A200" s="5">
        <v>43776</v>
      </c>
      <c r="B200">
        <v>0.83299999999999996</v>
      </c>
      <c r="C200">
        <f t="shared" si="6"/>
        <v>2.5</v>
      </c>
      <c r="D200" s="16">
        <f t="array" ref="D200">IFERROR(INDEX(C$2:C200,MATCH(2,1/(C$2:C200&lt;&gt;0))),0)</f>
        <v>2.5</v>
      </c>
      <c r="E200" s="16">
        <f t="shared" si="7"/>
        <v>2.5</v>
      </c>
      <c r="F200" s="16">
        <f>IF(AND(C200&lt;&gt;0,SUM(C$1:$D200)=SUM(C$1:$D200)),ROW(),0)</f>
        <v>200</v>
      </c>
      <c r="G200" s="16">
        <f t="array" ref="G200">IF(ROW()-IFERROR(INDEX(F$2:F200,MATCH(2,1/(F$2:F200&lt;&gt;0))),0)&gt;22,22,ROW()-IFERROR(INDEX(F$2:F200,MATCH(2,1/(F$2:F200&lt;&gt;0))),0))</f>
        <v>0</v>
      </c>
    </row>
    <row r="201" spans="1:7">
      <c r="A201" s="5">
        <v>43777</v>
      </c>
      <c r="B201">
        <v>0.88700000000000001</v>
      </c>
      <c r="C201">
        <f t="shared" si="6"/>
        <v>2.5</v>
      </c>
      <c r="D201" s="16">
        <f t="array" ref="D201">IFERROR(INDEX(C$2:C201,MATCH(2,1/(C$2:C201&lt;&gt;0))),0)</f>
        <v>2.5</v>
      </c>
      <c r="E201" s="16">
        <f t="shared" si="7"/>
        <v>2.5</v>
      </c>
      <c r="F201" s="16">
        <f>IF(AND(C201&lt;&gt;0,SUM(C$1:$D201)=SUM(C$1:$D201)),ROW(),0)</f>
        <v>201</v>
      </c>
      <c r="G201" s="16">
        <f t="array" ref="G201">IF(ROW()-IFERROR(INDEX(F$2:F201,MATCH(2,1/(F$2:F201&lt;&gt;0))),0)&gt;22,22,ROW()-IFERROR(INDEX(F$2:F201,MATCH(2,1/(F$2:F201&lt;&gt;0))),0))</f>
        <v>0</v>
      </c>
    </row>
    <row r="202" spans="1:7">
      <c r="A202" s="5">
        <v>43780</v>
      </c>
      <c r="B202">
        <v>0.86099999999999999</v>
      </c>
      <c r="C202">
        <f t="shared" si="6"/>
        <v>2.5</v>
      </c>
      <c r="D202" s="16">
        <f t="array" ref="D202">IFERROR(INDEX(C$2:C202,MATCH(2,1/(C$2:C202&lt;&gt;0))),0)</f>
        <v>2.5</v>
      </c>
      <c r="E202" s="16">
        <f t="shared" si="7"/>
        <v>2.5</v>
      </c>
      <c r="F202" s="16">
        <f>IF(AND(C202&lt;&gt;0,SUM(C$1:$D202)=SUM(C$1:$D202)),ROW(),0)</f>
        <v>202</v>
      </c>
      <c r="G202" s="16">
        <f t="array" ref="G202">IF(ROW()-IFERROR(INDEX(F$2:F202,MATCH(2,1/(F$2:F202&lt;&gt;0))),0)&gt;22,22,ROW()-IFERROR(INDEX(F$2:F202,MATCH(2,1/(F$2:F202&lt;&gt;0))),0))</f>
        <v>0</v>
      </c>
    </row>
    <row r="203" spans="1:7">
      <c r="A203" s="5">
        <v>43781</v>
      </c>
      <c r="B203">
        <v>0.92900000000000005</v>
      </c>
      <c r="C203">
        <f t="shared" si="6"/>
        <v>5</v>
      </c>
      <c r="D203" s="16">
        <f t="array" ref="D203">IFERROR(INDEX(C$2:C203,MATCH(2,1/(C$2:C203&lt;&gt;0))),0)</f>
        <v>5</v>
      </c>
      <c r="E203" s="16">
        <f t="shared" si="7"/>
        <v>5</v>
      </c>
      <c r="F203" s="16">
        <f>IF(AND(C203&lt;&gt;0,SUM(C$1:$D203)=SUM(C$1:$D203)),ROW(),0)</f>
        <v>203</v>
      </c>
      <c r="G203" s="16">
        <f t="array" ref="G203">IF(ROW()-IFERROR(INDEX(F$2:F203,MATCH(2,1/(F$2:F203&lt;&gt;0))),0)&gt;22,22,ROW()-IFERROR(INDEX(F$2:F203,MATCH(2,1/(F$2:F203&lt;&gt;0))),0))</f>
        <v>0</v>
      </c>
    </row>
    <row r="204" spans="1:7">
      <c r="A204" s="5">
        <v>43782</v>
      </c>
      <c r="B204">
        <v>0.92100000000000004</v>
      </c>
      <c r="C204">
        <f t="shared" si="6"/>
        <v>5</v>
      </c>
      <c r="D204" s="16">
        <f t="array" ref="D204">IFERROR(INDEX(C$2:C204,MATCH(2,1/(C$2:C204&lt;&gt;0))),0)</f>
        <v>5</v>
      </c>
      <c r="E204" s="16">
        <f t="shared" si="7"/>
        <v>5</v>
      </c>
      <c r="F204" s="16">
        <f>IF(AND(C204&lt;&gt;0,SUM(C$1:$D204)=SUM(C$1:$D204)),ROW(),0)</f>
        <v>204</v>
      </c>
      <c r="G204" s="16">
        <f t="array" ref="G204">IF(ROW()-IFERROR(INDEX(F$2:F204,MATCH(2,1/(F$2:F204&lt;&gt;0))),0)&gt;22,22,ROW()-IFERROR(INDEX(F$2:F204,MATCH(2,1/(F$2:F204&lt;&gt;0))),0))</f>
        <v>0</v>
      </c>
    </row>
    <row r="205" spans="1:7">
      <c r="A205" s="5">
        <v>43783</v>
      </c>
      <c r="B205">
        <v>0.85099999999999998</v>
      </c>
      <c r="C205">
        <f t="shared" si="6"/>
        <v>2.5</v>
      </c>
      <c r="D205" s="16">
        <f t="array" ref="D205">IFERROR(INDEX(C$2:C205,MATCH(2,1/(C$2:C205&lt;&gt;0))),0)</f>
        <v>2.5</v>
      </c>
      <c r="E205" s="16">
        <f t="shared" si="7"/>
        <v>2.5</v>
      </c>
      <c r="F205" s="16">
        <f>IF(AND(C205&lt;&gt;0,SUM(C$1:$D205)=SUM(C$1:$D205)),ROW(),0)</f>
        <v>205</v>
      </c>
      <c r="G205" s="16">
        <f t="array" ref="G205">IF(ROW()-IFERROR(INDEX(F$2:F205,MATCH(2,1/(F$2:F205&lt;&gt;0))),0)&gt;22,22,ROW()-IFERROR(INDEX(F$2:F205,MATCH(2,1/(F$2:F205&lt;&gt;0))),0))</f>
        <v>0</v>
      </c>
    </row>
    <row r="206" spans="1:7">
      <c r="A206" s="5">
        <v>43784</v>
      </c>
      <c r="B206">
        <v>0.76700000000000002</v>
      </c>
      <c r="C206">
        <f t="shared" si="6"/>
        <v>0</v>
      </c>
      <c r="D206" s="16">
        <f t="array" ref="D206">IFERROR(INDEX(C$2:C206,MATCH(2,1/(C$2:C206&lt;&gt;0))),0)</f>
        <v>2.5</v>
      </c>
      <c r="E206" s="16">
        <f t="shared" si="7"/>
        <v>2.3863636363636362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1</v>
      </c>
    </row>
    <row r="207" spans="1:7">
      <c r="A207" s="5">
        <v>43787</v>
      </c>
      <c r="B207">
        <v>0.80300000000000005</v>
      </c>
      <c r="C207">
        <f t="shared" si="6"/>
        <v>2.5</v>
      </c>
      <c r="D207" s="16">
        <f t="array" ref="D207">IFERROR(INDEX(C$2:C207,MATCH(2,1/(C$2:C207&lt;&gt;0))),0)</f>
        <v>2.5</v>
      </c>
      <c r="E207" s="16">
        <f t="shared" si="7"/>
        <v>2.5</v>
      </c>
      <c r="F207" s="16">
        <f>IF(AND(C207&lt;&gt;0,SUM(C$1:$D207)=SUM(C$1:$D207)),ROW(),0)</f>
        <v>207</v>
      </c>
      <c r="G207" s="16">
        <f t="array" ref="G207">IF(ROW()-IFERROR(INDEX(F$2:F207,MATCH(2,1/(F$2:F207&lt;&gt;0))),0)&gt;22,22,ROW()-IFERROR(INDEX(F$2:F207,MATCH(2,1/(F$2:F207&lt;&gt;0))),0))</f>
        <v>0</v>
      </c>
    </row>
    <row r="208" spans="1:7">
      <c r="A208" s="5">
        <v>43788</v>
      </c>
      <c r="B208">
        <v>0.78700000000000003</v>
      </c>
      <c r="C208">
        <f t="shared" si="6"/>
        <v>0</v>
      </c>
      <c r="D208" s="16">
        <f t="array" ref="D208">IFERROR(INDEX(C$2:C208,MATCH(2,1/(C$2:C208&lt;&gt;0))),0)</f>
        <v>2.5</v>
      </c>
      <c r="E208" s="16">
        <f t="shared" si="7"/>
        <v>2.3863636363636362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1</v>
      </c>
    </row>
    <row r="209" spans="1:7">
      <c r="A209" s="5">
        <v>43789</v>
      </c>
      <c r="B209">
        <v>0.71699999999999997</v>
      </c>
      <c r="C209">
        <f t="shared" si="6"/>
        <v>0</v>
      </c>
      <c r="D209" s="16">
        <f t="array" ref="D209">IFERROR(INDEX(C$2:C209,MATCH(2,1/(C$2:C209&lt;&gt;0))),0)</f>
        <v>2.5</v>
      </c>
      <c r="E209" s="16">
        <f t="shared" si="7"/>
        <v>2.2727272727272729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</v>
      </c>
    </row>
    <row r="210" spans="1:7">
      <c r="A210" s="5">
        <v>43790</v>
      </c>
      <c r="B210">
        <v>0.94699999999999995</v>
      </c>
      <c r="C210">
        <f t="shared" si="6"/>
        <v>5</v>
      </c>
      <c r="D210" s="16">
        <f t="array" ref="D210">IFERROR(INDEX(C$2:C210,MATCH(2,1/(C$2:C210&lt;&gt;0))),0)</f>
        <v>5</v>
      </c>
      <c r="E210" s="16">
        <f t="shared" si="7"/>
        <v>5</v>
      </c>
      <c r="F210" s="16">
        <f>IF(AND(C210&lt;&gt;0,SUM(C$1:$D210)=SUM(C$1:$D210)),ROW(),0)</f>
        <v>210</v>
      </c>
      <c r="G210" s="16">
        <f t="array" ref="G210">IF(ROW()-IFERROR(INDEX(F$2:F210,MATCH(2,1/(F$2:F210&lt;&gt;0))),0)&gt;22,22,ROW()-IFERROR(INDEX(F$2:F210,MATCH(2,1/(F$2:F210&lt;&gt;0))),0))</f>
        <v>0</v>
      </c>
    </row>
    <row r="211" spans="1:7">
      <c r="A211" s="5">
        <v>43791</v>
      </c>
      <c r="B211">
        <v>0.96699999999999997</v>
      </c>
      <c r="C211">
        <f t="shared" si="6"/>
        <v>5</v>
      </c>
      <c r="D211" s="16">
        <f t="array" ref="D211">IFERROR(INDEX(C$2:C211,MATCH(2,1/(C$2:C211&lt;&gt;0))),0)</f>
        <v>5</v>
      </c>
      <c r="E211" s="16">
        <f t="shared" si="7"/>
        <v>5</v>
      </c>
      <c r="F211" s="16">
        <f>IF(AND(C211&lt;&gt;0,SUM(C$1:$D211)=SUM(C$1:$D211)),ROW(),0)</f>
        <v>211</v>
      </c>
      <c r="G211" s="16">
        <f t="array" ref="G211">IF(ROW()-IFERROR(INDEX(F$2:F211,MATCH(2,1/(F$2:F211&lt;&gt;0))),0)&gt;22,22,ROW()-IFERROR(INDEX(F$2:F211,MATCH(2,1/(F$2:F211&lt;&gt;0))),0))</f>
        <v>0</v>
      </c>
    </row>
    <row r="212" spans="1:7">
      <c r="A212" s="5">
        <v>43794</v>
      </c>
      <c r="B212">
        <v>0.97699999999999998</v>
      </c>
      <c r="C212">
        <f t="shared" si="6"/>
        <v>5</v>
      </c>
      <c r="D212" s="16">
        <f t="array" ref="D212">IFERROR(INDEX(C$2:C212,MATCH(2,1/(C$2:C212&lt;&gt;0))),0)</f>
        <v>5</v>
      </c>
      <c r="E212" s="16">
        <f t="shared" si="7"/>
        <v>5</v>
      </c>
      <c r="F212" s="16">
        <f>IF(AND(C212&lt;&gt;0,SUM(C$1:$D212)=SUM(C$1:$D212)),ROW(),0)</f>
        <v>212</v>
      </c>
      <c r="G212" s="16">
        <f t="array" ref="G212">IF(ROW()-IFERROR(INDEX(F$2:F212,MATCH(2,1/(F$2:F212&lt;&gt;0))),0)&gt;22,22,ROW()-IFERROR(INDEX(F$2:F212,MATCH(2,1/(F$2:F212&lt;&gt;0))),0))</f>
        <v>0</v>
      </c>
    </row>
    <row r="213" spans="1:7">
      <c r="A213" s="5">
        <v>43795</v>
      </c>
      <c r="B213">
        <v>1</v>
      </c>
      <c r="C213">
        <f t="shared" si="6"/>
        <v>5</v>
      </c>
      <c r="D213" s="16">
        <f t="array" ref="D213">IFERROR(INDEX(C$2:C213,MATCH(2,1/(C$2:C213&lt;&gt;0))),0)</f>
        <v>5</v>
      </c>
      <c r="E213" s="16">
        <f t="shared" si="7"/>
        <v>5</v>
      </c>
      <c r="F213" s="16">
        <f>IF(AND(C213&lt;&gt;0,SUM(C$1:$D213)=SUM(C$1:$D213)),ROW(),0)</f>
        <v>213</v>
      </c>
      <c r="G213" s="16">
        <f t="array" ref="G213">IF(ROW()-IFERROR(INDEX(F$2:F213,MATCH(2,1/(F$2:F213&lt;&gt;0))),0)&gt;22,22,ROW()-IFERROR(INDEX(F$2:F213,MATCH(2,1/(F$2:F213&lt;&gt;0))),0))</f>
        <v>0</v>
      </c>
    </row>
    <row r="214" spans="1:7">
      <c r="A214" s="5">
        <v>43796</v>
      </c>
      <c r="B214">
        <v>0.97499999999999998</v>
      </c>
      <c r="C214">
        <f t="shared" si="6"/>
        <v>5</v>
      </c>
      <c r="D214" s="16">
        <f t="array" ref="D214">IFERROR(INDEX(C$2:C214,MATCH(2,1/(C$2:C214&lt;&gt;0))),0)</f>
        <v>5</v>
      </c>
      <c r="E214" s="16">
        <f t="shared" si="7"/>
        <v>5</v>
      </c>
      <c r="F214" s="16">
        <f>IF(AND(C214&lt;&gt;0,SUM(C$1:$D214)=SUM(C$1:$D214)),ROW(),0)</f>
        <v>214</v>
      </c>
      <c r="G214" s="16">
        <f t="array" ref="G214">IF(ROW()-IFERROR(INDEX(F$2:F214,MATCH(2,1/(F$2:F214&lt;&gt;0))),0)&gt;22,22,ROW()-IFERROR(INDEX(F$2:F214,MATCH(2,1/(F$2:F214&lt;&gt;0))),0))</f>
        <v>0</v>
      </c>
    </row>
    <row r="215" spans="1:7">
      <c r="A215" s="5">
        <v>43797</v>
      </c>
      <c r="B215">
        <v>0.94299999999999995</v>
      </c>
      <c r="C215">
        <f t="shared" si="6"/>
        <v>5</v>
      </c>
      <c r="D215" s="16">
        <f t="array" ref="D215">IFERROR(INDEX(C$2:C215,MATCH(2,1/(C$2:C215&lt;&gt;0))),0)</f>
        <v>5</v>
      </c>
      <c r="E215" s="16">
        <f t="shared" si="7"/>
        <v>5</v>
      </c>
      <c r="F215" s="16">
        <f>IF(AND(C215&lt;&gt;0,SUM(C$1:$D215)=SUM(C$1:$D215)),ROW(),0)</f>
        <v>215</v>
      </c>
      <c r="G215" s="16">
        <f t="array" ref="G215">IF(ROW()-IFERROR(INDEX(F$2:F215,MATCH(2,1/(F$2:F215&lt;&gt;0))),0)&gt;22,22,ROW()-IFERROR(INDEX(F$2:F215,MATCH(2,1/(F$2:F215&lt;&gt;0))),0))</f>
        <v>0</v>
      </c>
    </row>
    <row r="216" spans="1:7">
      <c r="A216" s="5">
        <v>43798</v>
      </c>
      <c r="B216">
        <v>0.97299999999999998</v>
      </c>
      <c r="C216">
        <f t="shared" si="6"/>
        <v>5</v>
      </c>
      <c r="D216" s="16">
        <f t="array" ref="D216">IFERROR(INDEX(C$2:C216,MATCH(2,1/(C$2:C216&lt;&gt;0))),0)</f>
        <v>5</v>
      </c>
      <c r="E216" s="16">
        <f t="shared" si="7"/>
        <v>5</v>
      </c>
      <c r="F216" s="16">
        <f>IF(AND(C216&lt;&gt;0,SUM(C$1:$D216)=SUM(C$1:$D216)),ROW(),0)</f>
        <v>216</v>
      </c>
      <c r="G216" s="16">
        <f t="array" ref="G216">IF(ROW()-IFERROR(INDEX(F$2:F216,MATCH(2,1/(F$2:F216&lt;&gt;0))),0)&gt;22,22,ROW()-IFERROR(INDEX(F$2:F216,MATCH(2,1/(F$2:F216&lt;&gt;0))),0))</f>
        <v>0</v>
      </c>
    </row>
    <row r="217" spans="1:7">
      <c r="A217" s="5">
        <v>43801</v>
      </c>
      <c r="B217">
        <v>0.90100000000000002</v>
      </c>
      <c r="C217">
        <f t="shared" si="6"/>
        <v>5</v>
      </c>
      <c r="D217" s="16">
        <f t="array" ref="D217">IFERROR(INDEX(C$2:C217,MATCH(2,1/(C$2:C217&lt;&gt;0))),0)</f>
        <v>5</v>
      </c>
      <c r="E217" s="16">
        <f t="shared" si="7"/>
        <v>5</v>
      </c>
      <c r="F217" s="16">
        <f>IF(AND(C217&lt;&gt;0,SUM(C$1:$D217)=SUM(C$1:$D217)),ROW(),0)</f>
        <v>217</v>
      </c>
      <c r="G217" s="16">
        <f t="array" ref="G217">IF(ROW()-IFERROR(INDEX(F$2:F217,MATCH(2,1/(F$2:F217&lt;&gt;0))),0)&gt;22,22,ROW()-IFERROR(INDEX(F$2:F217,MATCH(2,1/(F$2:F217&lt;&gt;0))),0))</f>
        <v>0</v>
      </c>
    </row>
    <row r="218" spans="1:7">
      <c r="A218" s="5">
        <v>43802</v>
      </c>
      <c r="B218">
        <v>0.92500000000000004</v>
      </c>
      <c r="C218">
        <f t="shared" si="6"/>
        <v>5</v>
      </c>
      <c r="D218" s="16">
        <f t="array" ref="D218">IFERROR(INDEX(C$2:C218,MATCH(2,1/(C$2:C218&lt;&gt;0))),0)</f>
        <v>5</v>
      </c>
      <c r="E218" s="16">
        <f t="shared" si="7"/>
        <v>5</v>
      </c>
      <c r="F218" s="16">
        <f>IF(AND(C218&lt;&gt;0,SUM(C$1:$D218)=SUM(C$1:$D218)),ROW(),0)</f>
        <v>218</v>
      </c>
      <c r="G218" s="16">
        <f t="array" ref="G218">IF(ROW()-IFERROR(INDEX(F$2:F218,MATCH(2,1/(F$2:F218&lt;&gt;0))),0)&gt;22,22,ROW()-IFERROR(INDEX(F$2:F218,MATCH(2,1/(F$2:F218&lt;&gt;0))),0))</f>
        <v>0</v>
      </c>
    </row>
    <row r="219" spans="1:7">
      <c r="A219" s="5">
        <v>43803</v>
      </c>
      <c r="B219">
        <v>0.96499999999999997</v>
      </c>
      <c r="C219">
        <f t="shared" si="6"/>
        <v>5</v>
      </c>
      <c r="D219" s="16">
        <f t="array" ref="D219">IFERROR(INDEX(C$2:C219,MATCH(2,1/(C$2:C219&lt;&gt;0))),0)</f>
        <v>5</v>
      </c>
      <c r="E219" s="16">
        <f t="shared" si="7"/>
        <v>5</v>
      </c>
      <c r="F219" s="16">
        <f>IF(AND(C219&lt;&gt;0,SUM(C$1:$D219)=SUM(C$1:$D219)),ROW(),0)</f>
        <v>219</v>
      </c>
      <c r="G219" s="16">
        <f t="array" ref="G219">IF(ROW()-IFERROR(INDEX(F$2:F219,MATCH(2,1/(F$2:F219&lt;&gt;0))),0)&gt;22,22,ROW()-IFERROR(INDEX(F$2:F219,MATCH(2,1/(F$2:F219&lt;&gt;0))),0))</f>
        <v>0</v>
      </c>
    </row>
    <row r="220" spans="1:7">
      <c r="A220" s="5">
        <v>43804</v>
      </c>
      <c r="B220">
        <v>0.77500000000000002</v>
      </c>
      <c r="C220">
        <f t="shared" si="6"/>
        <v>0</v>
      </c>
      <c r="D220" s="16">
        <f t="array" ref="D220">IFERROR(INDEX(C$2:C220,MATCH(2,1/(C$2:C220&lt;&gt;0))),0)</f>
        <v>5</v>
      </c>
      <c r="E220" s="16">
        <f t="shared" si="7"/>
        <v>4.7727272727272725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1</v>
      </c>
    </row>
    <row r="221" spans="1:7">
      <c r="A221" s="5">
        <v>43805</v>
      </c>
      <c r="B221">
        <v>0.81299999999999994</v>
      </c>
      <c r="C221">
        <f t="shared" si="6"/>
        <v>2.5</v>
      </c>
      <c r="D221" s="16">
        <f t="array" ref="D221">IFERROR(INDEX(C$2:C221,MATCH(2,1/(C$2:C221&lt;&gt;0))),0)</f>
        <v>2.5</v>
      </c>
      <c r="E221" s="16">
        <f t="shared" si="7"/>
        <v>2.5</v>
      </c>
      <c r="F221" s="16">
        <f>IF(AND(C221&lt;&gt;0,SUM(C$1:$D221)=SUM(C$1:$D221)),ROW(),0)</f>
        <v>221</v>
      </c>
      <c r="G221" s="16">
        <f t="array" ref="G221">IF(ROW()-IFERROR(INDEX(F$2:F221,MATCH(2,1/(F$2:F221&lt;&gt;0))),0)&gt;22,22,ROW()-IFERROR(INDEX(F$2:F221,MATCH(2,1/(F$2:F221&lt;&gt;0))),0))</f>
        <v>0</v>
      </c>
    </row>
    <row r="222" spans="1:7">
      <c r="A222" s="5">
        <v>43808</v>
      </c>
      <c r="B222">
        <v>0.76100000000000001</v>
      </c>
      <c r="C222">
        <f t="shared" si="6"/>
        <v>0</v>
      </c>
      <c r="D222" s="16">
        <f t="array" ref="D222">IFERROR(INDEX(C$2:C222,MATCH(2,1/(C$2:C222&lt;&gt;0))),0)</f>
        <v>2.5</v>
      </c>
      <c r="E222" s="16">
        <f t="shared" si="7"/>
        <v>2.3863636363636362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1</v>
      </c>
    </row>
    <row r="223" spans="1:7">
      <c r="A223" s="5">
        <v>43809</v>
      </c>
      <c r="B223">
        <v>0.61099999999999999</v>
      </c>
      <c r="C223">
        <f t="shared" si="6"/>
        <v>0</v>
      </c>
      <c r="D223" s="16">
        <f t="array" ref="D223">IFERROR(INDEX(C$2:C223,MATCH(2,1/(C$2:C223&lt;&gt;0))),0)</f>
        <v>2.5</v>
      </c>
      <c r="E223" s="16">
        <f t="shared" si="7"/>
        <v>2.2727272727272729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</v>
      </c>
    </row>
    <row r="224" spans="1:7">
      <c r="A224" s="5">
        <v>43810</v>
      </c>
      <c r="B224">
        <v>0.70099999999999996</v>
      </c>
      <c r="C224">
        <f t="shared" si="6"/>
        <v>0</v>
      </c>
      <c r="D224" s="16">
        <f t="array" ref="D224">IFERROR(INDEX(C$2:C224,MATCH(2,1/(C$2:C224&lt;&gt;0))),0)</f>
        <v>2.5</v>
      </c>
      <c r="E224" s="16">
        <f t="shared" si="7"/>
        <v>2.1590909090909092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3</v>
      </c>
    </row>
    <row r="225" spans="1:7">
      <c r="A225" s="5">
        <v>43811</v>
      </c>
      <c r="B225">
        <v>0.71699999999999997</v>
      </c>
      <c r="C225">
        <f t="shared" si="6"/>
        <v>0</v>
      </c>
      <c r="D225" s="16">
        <f t="array" ref="D225">IFERROR(INDEX(C$2:C225,MATCH(2,1/(C$2:C225&lt;&gt;0))),0)</f>
        <v>2.5</v>
      </c>
      <c r="E225" s="16">
        <f t="shared" si="7"/>
        <v>2.0454545454545454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4</v>
      </c>
    </row>
    <row r="226" spans="1:7">
      <c r="A226" s="5">
        <v>43812</v>
      </c>
      <c r="B226">
        <v>0.97299999999999998</v>
      </c>
      <c r="C226">
        <f t="shared" si="6"/>
        <v>5</v>
      </c>
      <c r="D226" s="16">
        <f t="array" ref="D226">IFERROR(INDEX(C$2:C226,MATCH(2,1/(C$2:C226&lt;&gt;0))),0)</f>
        <v>5</v>
      </c>
      <c r="E226" s="16">
        <f t="shared" si="7"/>
        <v>5</v>
      </c>
      <c r="F226" s="16">
        <f>IF(AND(C226&lt;&gt;0,SUM(C$1:$D226)=SUM(C$1:$D226)),ROW(),0)</f>
        <v>226</v>
      </c>
      <c r="G226" s="16">
        <f t="array" ref="G226">IF(ROW()-IFERROR(INDEX(F$2:F226,MATCH(2,1/(F$2:F226&lt;&gt;0))),0)&gt;22,22,ROW()-IFERROR(INDEX(F$2:F226,MATCH(2,1/(F$2:F226&lt;&gt;0))),0))</f>
        <v>0</v>
      </c>
    </row>
    <row r="227" spans="1:7">
      <c r="A227" s="5">
        <v>43815</v>
      </c>
      <c r="B227">
        <v>0.65700000000000003</v>
      </c>
      <c r="C227">
        <f t="shared" si="6"/>
        <v>0</v>
      </c>
      <c r="D227" s="16">
        <f t="array" ref="D227">IFERROR(INDEX(C$2:C227,MATCH(2,1/(C$2:C227&lt;&gt;0))),0)</f>
        <v>5</v>
      </c>
      <c r="E227" s="16">
        <f t="shared" si="7"/>
        <v>4.7727272727272725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1</v>
      </c>
    </row>
    <row r="228" spans="1:7">
      <c r="A228" s="5">
        <v>43816</v>
      </c>
      <c r="B228">
        <v>0.63900000000000001</v>
      </c>
      <c r="C228">
        <f t="shared" si="6"/>
        <v>0</v>
      </c>
      <c r="D228" s="16">
        <f t="array" ref="D228">IFERROR(INDEX(C$2:C228,MATCH(2,1/(C$2:C228&lt;&gt;0))),0)</f>
        <v>5</v>
      </c>
      <c r="E228" s="16">
        <f t="shared" si="7"/>
        <v>4.5454545454545459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</v>
      </c>
    </row>
    <row r="229" spans="1:7">
      <c r="A229" s="5">
        <v>43817</v>
      </c>
      <c r="B229">
        <v>0.59099999999999997</v>
      </c>
      <c r="C229">
        <f t="shared" si="6"/>
        <v>0</v>
      </c>
      <c r="D229" s="16">
        <f t="array" ref="D229">IFERROR(INDEX(C$2:C229,MATCH(2,1/(C$2:C229&lt;&gt;0))),0)</f>
        <v>5</v>
      </c>
      <c r="E229" s="16">
        <f t="shared" si="7"/>
        <v>4.3181818181818183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3</v>
      </c>
    </row>
    <row r="230" spans="1:7">
      <c r="A230" s="5">
        <v>43818</v>
      </c>
      <c r="B230">
        <v>0.59899999999999998</v>
      </c>
      <c r="C230">
        <f t="shared" si="6"/>
        <v>0</v>
      </c>
      <c r="D230" s="16">
        <f t="array" ref="D230">IFERROR(INDEX(C$2:C230,MATCH(2,1/(C$2:C230&lt;&gt;0))),0)</f>
        <v>5</v>
      </c>
      <c r="E230" s="16">
        <f t="shared" si="7"/>
        <v>4.0909090909090908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4</v>
      </c>
    </row>
    <row r="231" spans="1:7">
      <c r="A231" s="5">
        <v>43819</v>
      </c>
      <c r="B231">
        <v>0.79700000000000004</v>
      </c>
      <c r="C231">
        <f t="shared" si="6"/>
        <v>0</v>
      </c>
      <c r="D231" s="16">
        <f t="array" ref="D231">IFERROR(INDEX(C$2:C231,MATCH(2,1/(C$2:C231&lt;&gt;0))),0)</f>
        <v>5</v>
      </c>
      <c r="E231" s="16">
        <f t="shared" si="7"/>
        <v>3.8636363636363633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5</v>
      </c>
    </row>
    <row r="232" spans="1:7">
      <c r="A232" s="5">
        <v>43822</v>
      </c>
      <c r="B232">
        <v>0.76500000000000001</v>
      </c>
      <c r="C232">
        <f t="shared" si="6"/>
        <v>0</v>
      </c>
      <c r="D232" s="16">
        <f t="array" ref="D232">IFERROR(INDEX(C$2:C232,MATCH(2,1/(C$2:C232&lt;&gt;0))),0)</f>
        <v>5</v>
      </c>
      <c r="E232" s="16">
        <f t="shared" si="7"/>
        <v>3.6363636363636367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6</v>
      </c>
    </row>
    <row r="233" spans="1:7">
      <c r="A233" s="5">
        <v>43826</v>
      </c>
      <c r="B233">
        <v>0.871</v>
      </c>
      <c r="C233">
        <f t="shared" si="6"/>
        <v>2.5</v>
      </c>
      <c r="D233" s="16">
        <f t="array" ref="D233">IFERROR(INDEX(C$2:C233,MATCH(2,1/(C$2:C233&lt;&gt;0))),0)</f>
        <v>2.5</v>
      </c>
      <c r="E233" s="16">
        <f t="shared" si="7"/>
        <v>2.5</v>
      </c>
      <c r="F233" s="16">
        <f>IF(AND(C233&lt;&gt;0,SUM(C$1:$D233)=SUM(C$1:$D233)),ROW(),0)</f>
        <v>233</v>
      </c>
      <c r="G233" s="16">
        <f t="array" ref="G233">IF(ROW()-IFERROR(INDEX(F$2:F233,MATCH(2,1/(F$2:F233&lt;&gt;0))),0)&gt;22,22,ROW()-IFERROR(INDEX(F$2:F233,MATCH(2,1/(F$2:F233&lt;&gt;0))),0))</f>
        <v>0</v>
      </c>
    </row>
    <row r="234" spans="1:7">
      <c r="A234" s="5">
        <v>43829</v>
      </c>
      <c r="B234">
        <v>0.77700000000000002</v>
      </c>
      <c r="C234">
        <f t="shared" si="6"/>
        <v>0</v>
      </c>
      <c r="D234" s="16">
        <f t="array" ref="D234">IFERROR(INDEX(C$2:C234,MATCH(2,1/(C$2:C234&lt;&gt;0))),0)</f>
        <v>2.5</v>
      </c>
      <c r="E234" s="16">
        <f t="shared" si="7"/>
        <v>2.3863636363636362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1</v>
      </c>
    </row>
    <row r="235" spans="1:7">
      <c r="A235" s="5">
        <v>43830</v>
      </c>
      <c r="B235">
        <v>0.65100000000000002</v>
      </c>
      <c r="C235">
        <f t="shared" si="6"/>
        <v>0</v>
      </c>
      <c r="D235" s="16">
        <f t="array" ref="D235">IFERROR(INDEX(C$2:C235,MATCH(2,1/(C$2:C235&lt;&gt;0))),0)</f>
        <v>2.5</v>
      </c>
      <c r="E235" s="16">
        <f t="shared" si="7"/>
        <v>2.2727272727272729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</v>
      </c>
    </row>
    <row r="236" spans="1:7">
      <c r="A236" s="5">
        <v>43832</v>
      </c>
      <c r="B236">
        <v>0.74299999999999999</v>
      </c>
      <c r="C236">
        <f t="shared" si="6"/>
        <v>0</v>
      </c>
      <c r="D236" s="16">
        <f t="array" ref="D236">IFERROR(INDEX(C$2:C236,MATCH(2,1/(C$2:C236&lt;&gt;0))),0)</f>
        <v>2.5</v>
      </c>
      <c r="E236" s="16">
        <f t="shared" si="7"/>
        <v>2.1590909090909092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3</v>
      </c>
    </row>
    <row r="237" spans="1:7">
      <c r="A237" s="5">
        <v>43833</v>
      </c>
      <c r="B237">
        <v>0.68100000000000005</v>
      </c>
      <c r="C237">
        <f t="shared" si="6"/>
        <v>0</v>
      </c>
      <c r="D237" s="16">
        <f t="array" ref="D237">IFERROR(INDEX(C$2:C237,MATCH(2,1/(C$2:C237&lt;&gt;0))),0)</f>
        <v>2.5</v>
      </c>
      <c r="E237" s="16">
        <f t="shared" si="7"/>
        <v>2.0454545454545454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4</v>
      </c>
    </row>
    <row r="238" spans="1:7">
      <c r="A238" s="5">
        <v>43836</v>
      </c>
      <c r="B238">
        <v>0.69099999999999995</v>
      </c>
      <c r="C238">
        <f t="shared" si="6"/>
        <v>0</v>
      </c>
      <c r="D238" s="16">
        <f t="array" ref="D238">IFERROR(INDEX(C$2:C238,MATCH(2,1/(C$2:C238&lt;&gt;0))),0)</f>
        <v>2.5</v>
      </c>
      <c r="E238" s="16">
        <f t="shared" si="7"/>
        <v>1.9318181818181817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5</v>
      </c>
    </row>
    <row r="239" spans="1:7">
      <c r="A239" s="5">
        <v>43837</v>
      </c>
      <c r="B239">
        <v>0.70899999999999996</v>
      </c>
      <c r="C239">
        <f t="shared" si="6"/>
        <v>0</v>
      </c>
      <c r="D239" s="16">
        <f t="array" ref="D239">IFERROR(INDEX(C$2:C239,MATCH(2,1/(C$2:C239&lt;&gt;0))),0)</f>
        <v>2.5</v>
      </c>
      <c r="E239" s="16">
        <f t="shared" si="7"/>
        <v>1.8181818181818183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6</v>
      </c>
    </row>
    <row r="240" spans="1:7">
      <c r="A240" s="5">
        <v>43838</v>
      </c>
      <c r="B240">
        <v>0.55300000000000005</v>
      </c>
      <c r="C240">
        <f t="shared" si="6"/>
        <v>0</v>
      </c>
      <c r="D240" s="16">
        <f t="array" ref="D240">IFERROR(INDEX(C$2:C240,MATCH(2,1/(C$2:C240&lt;&gt;0))),0)</f>
        <v>2.5</v>
      </c>
      <c r="E240" s="16">
        <f t="shared" si="7"/>
        <v>1.7045454545454546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7</v>
      </c>
    </row>
    <row r="241" spans="1:7">
      <c r="A241" s="5">
        <v>43839</v>
      </c>
      <c r="B241">
        <v>0.77500000000000002</v>
      </c>
      <c r="C241">
        <f t="shared" si="6"/>
        <v>0</v>
      </c>
      <c r="D241" s="16">
        <f t="array" ref="D241">IFERROR(INDEX(C$2:C241,MATCH(2,1/(C$2:C241&lt;&gt;0))),0)</f>
        <v>2.5</v>
      </c>
      <c r="E241" s="16">
        <f t="shared" si="7"/>
        <v>1.5909090909090908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8</v>
      </c>
    </row>
    <row r="242" spans="1:7">
      <c r="A242" s="5">
        <v>43840</v>
      </c>
      <c r="B242">
        <v>0.83699999999999997</v>
      </c>
      <c r="C242">
        <f t="shared" si="6"/>
        <v>2.5</v>
      </c>
      <c r="D242" s="16">
        <f t="array" ref="D242">IFERROR(INDEX(C$2:C242,MATCH(2,1/(C$2:C242&lt;&gt;0))),0)</f>
        <v>2.5</v>
      </c>
      <c r="E242" s="16">
        <f t="shared" si="7"/>
        <v>2.5</v>
      </c>
      <c r="F242" s="16">
        <f>IF(AND(C242&lt;&gt;0,SUM(C$1:$D242)=SUM(C$1:$D242)),ROW(),0)</f>
        <v>242</v>
      </c>
      <c r="G242" s="16">
        <f t="array" ref="G242">IF(ROW()-IFERROR(INDEX(F$2:F242,MATCH(2,1/(F$2:F242&lt;&gt;0))),0)&gt;22,22,ROW()-IFERROR(INDEX(F$2:F242,MATCH(2,1/(F$2:F242&lt;&gt;0))),0))</f>
        <v>0</v>
      </c>
    </row>
    <row r="243" spans="1:7">
      <c r="A243" s="5">
        <v>43843</v>
      </c>
      <c r="B243">
        <v>0.82499999999999996</v>
      </c>
      <c r="C243">
        <f t="shared" si="6"/>
        <v>2.5</v>
      </c>
      <c r="D243" s="16">
        <f t="array" ref="D243">IFERROR(INDEX(C$2:C243,MATCH(2,1/(C$2:C243&lt;&gt;0))),0)</f>
        <v>2.5</v>
      </c>
      <c r="E243" s="16">
        <f t="shared" si="7"/>
        <v>2.5</v>
      </c>
      <c r="F243" s="16">
        <f>IF(AND(C243&lt;&gt;0,SUM(C$1:$D243)=SUM(C$1:$D243)),ROW(),0)</f>
        <v>243</v>
      </c>
      <c r="G243" s="16">
        <f t="array" ref="G243">IF(ROW()-IFERROR(INDEX(F$2:F243,MATCH(2,1/(F$2:F243&lt;&gt;0))),0)&gt;22,22,ROW()-IFERROR(INDEX(F$2:F243,MATCH(2,1/(F$2:F243&lt;&gt;0))),0))</f>
        <v>0</v>
      </c>
    </row>
    <row r="244" spans="1:7">
      <c r="A244" s="5">
        <v>43844</v>
      </c>
      <c r="B244">
        <v>0.69699999999999995</v>
      </c>
      <c r="C244">
        <f t="shared" si="6"/>
        <v>0</v>
      </c>
      <c r="D244" s="16">
        <f t="array" ref="D244">IFERROR(INDEX(C$2:C244,MATCH(2,1/(C$2:C244&lt;&gt;0))),0)</f>
        <v>2.5</v>
      </c>
      <c r="E244" s="16">
        <f t="shared" si="7"/>
        <v>2.3863636363636362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1</v>
      </c>
    </row>
    <row r="245" spans="1:7">
      <c r="A245" s="5">
        <v>43845</v>
      </c>
      <c r="B245">
        <v>0.80500000000000005</v>
      </c>
      <c r="C245">
        <f t="shared" si="6"/>
        <v>2.5</v>
      </c>
      <c r="D245" s="16">
        <f t="array" ref="D245">IFERROR(INDEX(C$2:C245,MATCH(2,1/(C$2:C245&lt;&gt;0))),0)</f>
        <v>2.5</v>
      </c>
      <c r="E245" s="16">
        <f t="shared" si="7"/>
        <v>2.5</v>
      </c>
      <c r="F245" s="16">
        <f>IF(AND(C245&lt;&gt;0,SUM(C$1:$D245)=SUM(C$1:$D245)),ROW(),0)</f>
        <v>245</v>
      </c>
      <c r="G245" s="16">
        <f t="array" ref="G245">IF(ROW()-IFERROR(INDEX(F$2:F245,MATCH(2,1/(F$2:F245&lt;&gt;0))),0)&gt;22,22,ROW()-IFERROR(INDEX(F$2:F245,MATCH(2,1/(F$2:F245&lt;&gt;0))),0))</f>
        <v>0</v>
      </c>
    </row>
    <row r="246" spans="1:7">
      <c r="A246" s="5">
        <v>43846</v>
      </c>
      <c r="B246">
        <v>0.86899999999999999</v>
      </c>
      <c r="C246">
        <f t="shared" si="6"/>
        <v>2.5</v>
      </c>
      <c r="D246" s="16">
        <f t="array" ref="D246">IFERROR(INDEX(C$2:C246,MATCH(2,1/(C$2:C246&lt;&gt;0))),0)</f>
        <v>2.5</v>
      </c>
      <c r="E246" s="16">
        <f t="shared" si="7"/>
        <v>2.5</v>
      </c>
      <c r="F246" s="16">
        <f>IF(AND(C246&lt;&gt;0,SUM(C$1:$D246)=SUM(C$1:$D246)),ROW(),0)</f>
        <v>246</v>
      </c>
      <c r="G246" s="16">
        <f t="array" ref="G246">IF(ROW()-IFERROR(INDEX(F$2:F246,MATCH(2,1/(F$2:F246&lt;&gt;0))),0)&gt;22,22,ROW()-IFERROR(INDEX(F$2:F246,MATCH(2,1/(F$2:F246&lt;&gt;0))),0))</f>
        <v>0</v>
      </c>
    </row>
    <row r="247" spans="1:7">
      <c r="A247" s="5">
        <v>43847</v>
      </c>
      <c r="B247">
        <v>0.86299999999999999</v>
      </c>
      <c r="C247">
        <f t="shared" si="6"/>
        <v>2.5</v>
      </c>
      <c r="D247" s="16">
        <f t="array" ref="D247">IFERROR(INDEX(C$2:C247,MATCH(2,1/(C$2:C247&lt;&gt;0))),0)</f>
        <v>2.5</v>
      </c>
      <c r="E247" s="16">
        <f t="shared" si="7"/>
        <v>2.5</v>
      </c>
      <c r="F247" s="16">
        <f>IF(AND(C247&lt;&gt;0,SUM(C$1:$D247)=SUM(C$1:$D247)),ROW(),0)</f>
        <v>247</v>
      </c>
      <c r="G247" s="16">
        <f t="array" ref="G247">IF(ROW()-IFERROR(INDEX(F$2:F247,MATCH(2,1/(F$2:F247&lt;&gt;0))),0)&gt;22,22,ROW()-IFERROR(INDEX(F$2:F247,MATCH(2,1/(F$2:F247&lt;&gt;0))),0))</f>
        <v>0</v>
      </c>
    </row>
    <row r="248" spans="1:7">
      <c r="A248" s="5">
        <v>43850</v>
      </c>
      <c r="B248">
        <v>0.85699999999999998</v>
      </c>
      <c r="C248">
        <f t="shared" si="6"/>
        <v>2.5</v>
      </c>
      <c r="D248" s="16">
        <f t="array" ref="D248">IFERROR(INDEX(C$2:C248,MATCH(2,1/(C$2:C248&lt;&gt;0))),0)</f>
        <v>2.5</v>
      </c>
      <c r="E248" s="16">
        <f t="shared" si="7"/>
        <v>2.5</v>
      </c>
      <c r="F248" s="16">
        <f>IF(AND(C248&lt;&gt;0,SUM(C$1:$D248)=SUM(C$1:$D248)),ROW(),0)</f>
        <v>248</v>
      </c>
      <c r="G248" s="16">
        <f t="array" ref="G248">IF(ROW()-IFERROR(INDEX(F$2:F248,MATCH(2,1/(F$2:F248&lt;&gt;0))),0)&gt;22,22,ROW()-IFERROR(INDEX(F$2:F248,MATCH(2,1/(F$2:F248&lt;&gt;0))),0))</f>
        <v>0</v>
      </c>
    </row>
    <row r="249" spans="1:7">
      <c r="A249" s="5">
        <v>43851</v>
      </c>
      <c r="B249">
        <v>0.90700000000000003</v>
      </c>
      <c r="C249">
        <f t="shared" si="6"/>
        <v>5</v>
      </c>
      <c r="D249" s="16">
        <f t="array" ref="D249">IFERROR(INDEX(C$2:C249,MATCH(2,1/(C$2:C249&lt;&gt;0))),0)</f>
        <v>5</v>
      </c>
      <c r="E249" s="16">
        <f t="shared" si="7"/>
        <v>5</v>
      </c>
      <c r="F249" s="16">
        <f>IF(AND(C249&lt;&gt;0,SUM(C$1:$D249)=SUM(C$1:$D249)),ROW(),0)</f>
        <v>249</v>
      </c>
      <c r="G249" s="16">
        <f t="array" ref="G249">IF(ROW()-IFERROR(INDEX(F$2:F249,MATCH(2,1/(F$2:F249&lt;&gt;0))),0)&gt;22,22,ROW()-IFERROR(INDEX(F$2:F249,MATCH(2,1/(F$2:F249&lt;&gt;0))),0))</f>
        <v>0</v>
      </c>
    </row>
    <row r="250" spans="1:7">
      <c r="A250" s="5">
        <v>43852</v>
      </c>
      <c r="B250">
        <v>0.89100000000000001</v>
      </c>
      <c r="C250">
        <f t="shared" si="6"/>
        <v>2.5</v>
      </c>
      <c r="D250" s="16">
        <f t="array" ref="D250">IFERROR(INDEX(C$2:C250,MATCH(2,1/(C$2:C250&lt;&gt;0))),0)</f>
        <v>2.5</v>
      </c>
      <c r="E250" s="16">
        <f t="shared" si="7"/>
        <v>2.5</v>
      </c>
      <c r="F250" s="16">
        <f>IF(AND(C250&lt;&gt;0,SUM(C$1:$D250)=SUM(C$1:$D250)),ROW(),0)</f>
        <v>250</v>
      </c>
      <c r="G250" s="16">
        <f t="array" ref="G250">IF(ROW()-IFERROR(INDEX(F$2:F250,MATCH(2,1/(F$2:F250&lt;&gt;0))),0)&gt;22,22,ROW()-IFERROR(INDEX(F$2:F250,MATCH(2,1/(F$2:F250&lt;&gt;0))),0))</f>
        <v>0</v>
      </c>
    </row>
    <row r="251" spans="1:7">
      <c r="A251" s="5">
        <v>43853</v>
      </c>
      <c r="B251">
        <v>0.96099999999999997</v>
      </c>
      <c r="C251">
        <f t="shared" si="6"/>
        <v>5</v>
      </c>
      <c r="D251" s="16">
        <f t="array" ref="D251">IFERROR(INDEX(C$2:C251,MATCH(2,1/(C$2:C251&lt;&gt;0))),0)</f>
        <v>5</v>
      </c>
      <c r="E251" s="16">
        <f t="shared" si="7"/>
        <v>5</v>
      </c>
      <c r="F251" s="16">
        <f>IF(AND(C251&lt;&gt;0,SUM(C$1:$D251)=SUM(C$1:$D251)),ROW(),0)</f>
        <v>251</v>
      </c>
      <c r="G251" s="16">
        <f t="array" ref="G251">IF(ROW()-IFERROR(INDEX(F$2:F251,MATCH(2,1/(F$2:F251&lt;&gt;0))),0)&gt;22,22,ROW()-IFERROR(INDEX(F$2:F251,MATCH(2,1/(F$2:F251&lt;&gt;0))),0))</f>
        <v>0</v>
      </c>
    </row>
    <row r="252" spans="1:7">
      <c r="A252" s="5">
        <v>43864</v>
      </c>
      <c r="B252">
        <v>0.99299999999999999</v>
      </c>
      <c r="C252">
        <f t="shared" si="6"/>
        <v>5</v>
      </c>
      <c r="D252" s="16">
        <f t="array" ref="D252">IFERROR(INDEX(C$2:C252,MATCH(2,1/(C$2:C252&lt;&gt;0))),0)</f>
        <v>5</v>
      </c>
      <c r="E252" s="16">
        <f t="shared" si="7"/>
        <v>5</v>
      </c>
      <c r="F252" s="16">
        <f>IF(AND(C252&lt;&gt;0,SUM(C$1:$D252)=SUM(C$1:$D252)),ROW(),0)</f>
        <v>252</v>
      </c>
      <c r="G252" s="16">
        <f t="array" ref="G252">IF(ROW()-IFERROR(INDEX(F$2:F252,MATCH(2,1/(F$2:F252&lt;&gt;0))),0)&gt;22,22,ROW()-IFERROR(INDEX(F$2:F252,MATCH(2,1/(F$2:F252&lt;&gt;0))),0))</f>
        <v>0</v>
      </c>
    </row>
    <row r="253" spans="1:7">
      <c r="A253" s="5">
        <v>43865</v>
      </c>
      <c r="B253">
        <v>0.97299999999999998</v>
      </c>
      <c r="C253">
        <f t="shared" si="6"/>
        <v>5</v>
      </c>
      <c r="D253" s="16">
        <f t="array" ref="D253">IFERROR(INDEX(C$2:C253,MATCH(2,1/(C$2:C253&lt;&gt;0))),0)</f>
        <v>5</v>
      </c>
      <c r="E253" s="16">
        <f t="shared" si="7"/>
        <v>5</v>
      </c>
      <c r="F253" s="16">
        <f>IF(AND(C253&lt;&gt;0,SUM(C$1:$D253)=SUM(C$1:$D253)),ROW(),0)</f>
        <v>253</v>
      </c>
      <c r="G253" s="16">
        <f t="array" ref="G253">IF(ROW()-IFERROR(INDEX(F$2:F253,MATCH(2,1/(F$2:F253&lt;&gt;0))),0)&gt;22,22,ROW()-IFERROR(INDEX(F$2:F253,MATCH(2,1/(F$2:F253&lt;&gt;0))),0))</f>
        <v>0</v>
      </c>
    </row>
    <row r="254" spans="1:7">
      <c r="A254" s="5">
        <v>43866</v>
      </c>
      <c r="B254">
        <v>0.94699999999999995</v>
      </c>
      <c r="C254">
        <f t="shared" si="6"/>
        <v>5</v>
      </c>
      <c r="D254" s="16">
        <f t="array" ref="D254">IFERROR(INDEX(C$2:C254,MATCH(2,1/(C$2:C254&lt;&gt;0))),0)</f>
        <v>5</v>
      </c>
      <c r="E254" s="16">
        <f t="shared" si="7"/>
        <v>5</v>
      </c>
      <c r="F254" s="16">
        <f>IF(AND(C254&lt;&gt;0,SUM(C$1:$D254)=SUM(C$1:$D254)),ROW(),0)</f>
        <v>254</v>
      </c>
      <c r="G254" s="16">
        <f t="array" ref="G254">IF(ROW()-IFERROR(INDEX(F$2:F254,MATCH(2,1/(F$2:F254&lt;&gt;0))),0)&gt;22,22,ROW()-IFERROR(INDEX(F$2:F254,MATCH(2,1/(F$2:F254&lt;&gt;0))),0))</f>
        <v>0</v>
      </c>
    </row>
    <row r="255" spans="1:7">
      <c r="A255" s="5">
        <v>43867</v>
      </c>
      <c r="B255">
        <v>0.89100000000000001</v>
      </c>
      <c r="C255">
        <f t="shared" si="6"/>
        <v>2.5</v>
      </c>
      <c r="D255" s="16">
        <f t="array" ref="D255">IFERROR(INDEX(C$2:C255,MATCH(2,1/(C$2:C255&lt;&gt;0))),0)</f>
        <v>2.5</v>
      </c>
      <c r="E255" s="16">
        <f t="shared" si="7"/>
        <v>2.5</v>
      </c>
      <c r="F255" s="16">
        <f>IF(AND(C255&lt;&gt;0,SUM(C$1:$D255)=SUM(C$1:$D255)),ROW(),0)</f>
        <v>255</v>
      </c>
      <c r="G255" s="16">
        <f t="array" ref="G255">IF(ROW()-IFERROR(INDEX(F$2:F255,MATCH(2,1/(F$2:F255&lt;&gt;0))),0)&gt;22,22,ROW()-IFERROR(INDEX(F$2:F255,MATCH(2,1/(F$2:F255&lt;&gt;0))),0))</f>
        <v>0</v>
      </c>
    </row>
    <row r="256" spans="1:7">
      <c r="A256" s="5">
        <v>43868</v>
      </c>
      <c r="B256">
        <v>0.61299999999999999</v>
      </c>
      <c r="C256">
        <f t="shared" si="6"/>
        <v>0</v>
      </c>
      <c r="D256" s="16">
        <f t="array" ref="D256">IFERROR(INDEX(C$2:C256,MATCH(2,1/(C$2:C256&lt;&gt;0))),0)</f>
        <v>2.5</v>
      </c>
      <c r="E256" s="16">
        <f t="shared" si="7"/>
        <v>2.3863636363636362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1</v>
      </c>
    </row>
    <row r="257" spans="1:7">
      <c r="A257" s="5">
        <v>43871</v>
      </c>
      <c r="B257">
        <v>0.749</v>
      </c>
      <c r="C257">
        <f t="shared" si="6"/>
        <v>0</v>
      </c>
      <c r="D257" s="16">
        <f t="array" ref="D257">IFERROR(INDEX(C$2:C257,MATCH(2,1/(C$2:C257&lt;&gt;0))),0)</f>
        <v>2.5</v>
      </c>
      <c r="E257" s="16">
        <f t="shared" si="7"/>
        <v>2.2727272727272729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</v>
      </c>
    </row>
    <row r="258" spans="1:7">
      <c r="A258" s="5">
        <v>43872</v>
      </c>
      <c r="B258">
        <v>0.84099999999999997</v>
      </c>
      <c r="C258">
        <f t="shared" si="6"/>
        <v>2.5</v>
      </c>
      <c r="D258" s="16">
        <f t="array" ref="D258">IFERROR(INDEX(C$2:C258,MATCH(2,1/(C$2:C258&lt;&gt;0))),0)</f>
        <v>2.5</v>
      </c>
      <c r="E258" s="16">
        <f t="shared" si="7"/>
        <v>2.5</v>
      </c>
      <c r="F258" s="16">
        <f>IF(AND(C258&lt;&gt;0,SUM(C$1:$D258)=SUM(C$1:$D258)),ROW(),0)</f>
        <v>258</v>
      </c>
      <c r="G258" s="16">
        <f t="array" ref="G258">IF(ROW()-IFERROR(INDEX(F$2:F258,MATCH(2,1/(F$2:F258&lt;&gt;0))),0)&gt;22,22,ROW()-IFERROR(INDEX(F$2:F258,MATCH(2,1/(F$2:F258&lt;&gt;0))),0))</f>
        <v>0</v>
      </c>
    </row>
    <row r="259" spans="1:7">
      <c r="A259" s="5">
        <v>43873</v>
      </c>
      <c r="B259">
        <v>0.72899999999999998</v>
      </c>
      <c r="C259">
        <f t="shared" ref="C259:C322" si="8">IF(B259&gt;0.9,5,IF(B259&gt;0.8,2.5,IF(B259&gt;0.22,0,IF(B259&gt;0.2,-2.5,-5))))</f>
        <v>0</v>
      </c>
      <c r="D259" s="16">
        <f t="array" ref="D259">IFERROR(INDEX(C$2:C259,MATCH(2,1/(C$2:C259&lt;&gt;0))),0)</f>
        <v>2.5</v>
      </c>
      <c r="E259" s="16">
        <f t="shared" ref="E259:E322" si="9">IF(D259=0,0,IF(D259&lt;0,-1*(ABS(D259)-G259*ABS(D259)/22),D259-G259*D259/22))</f>
        <v>2.3863636363636362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1</v>
      </c>
    </row>
    <row r="260" spans="1:7">
      <c r="A260" s="5">
        <v>43874</v>
      </c>
      <c r="B260">
        <v>0.70899999999999996</v>
      </c>
      <c r="C260">
        <f t="shared" si="8"/>
        <v>0</v>
      </c>
      <c r="D260" s="16">
        <f t="array" ref="D260">IFERROR(INDEX(C$2:C260,MATCH(2,1/(C$2:C260&lt;&gt;0))),0)</f>
        <v>2.5</v>
      </c>
      <c r="E260" s="16">
        <f t="shared" si="9"/>
        <v>2.2727272727272729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</v>
      </c>
    </row>
    <row r="261" spans="1:7">
      <c r="A261" s="5">
        <v>43875</v>
      </c>
      <c r="B261">
        <v>0.621</v>
      </c>
      <c r="C261">
        <f t="shared" si="8"/>
        <v>0</v>
      </c>
      <c r="D261" s="16">
        <f t="array" ref="D261">IFERROR(INDEX(C$2:C261,MATCH(2,1/(C$2:C261&lt;&gt;0))),0)</f>
        <v>2.5</v>
      </c>
      <c r="E261" s="16">
        <f t="shared" si="9"/>
        <v>2.1590909090909092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3</v>
      </c>
    </row>
    <row r="262" spans="1:7">
      <c r="A262" s="5">
        <v>43878</v>
      </c>
      <c r="B262">
        <v>0.63100000000000001</v>
      </c>
      <c r="C262">
        <f t="shared" si="8"/>
        <v>0</v>
      </c>
      <c r="D262" s="16">
        <f t="array" ref="D262">IFERROR(INDEX(C$2:C262,MATCH(2,1/(C$2:C262&lt;&gt;0))),0)</f>
        <v>2.5</v>
      </c>
      <c r="E262" s="16">
        <f t="shared" si="9"/>
        <v>2.0454545454545454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4</v>
      </c>
    </row>
    <row r="263" spans="1:7">
      <c r="A263" s="5">
        <v>43879</v>
      </c>
      <c r="B263">
        <v>0.49</v>
      </c>
      <c r="C263">
        <f t="shared" si="8"/>
        <v>0</v>
      </c>
      <c r="D263" s="16">
        <f t="array" ref="D263">IFERROR(INDEX(C$2:C263,MATCH(2,1/(C$2:C263&lt;&gt;0))),0)</f>
        <v>2.5</v>
      </c>
      <c r="E263" s="16">
        <f t="shared" si="9"/>
        <v>1.9318181818181817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5</v>
      </c>
    </row>
    <row r="264" spans="1:7">
      <c r="A264" s="5">
        <v>43880</v>
      </c>
      <c r="B264">
        <v>0.53700000000000003</v>
      </c>
      <c r="C264">
        <f t="shared" si="8"/>
        <v>0</v>
      </c>
      <c r="D264" s="16">
        <f t="array" ref="D264">IFERROR(INDEX(C$2:C264,MATCH(2,1/(C$2:C264&lt;&gt;0))),0)</f>
        <v>2.5</v>
      </c>
      <c r="E264" s="16">
        <f t="shared" si="9"/>
        <v>1.8181818181818183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6</v>
      </c>
    </row>
    <row r="265" spans="1:7">
      <c r="A265" s="5">
        <v>43881</v>
      </c>
      <c r="B265">
        <v>0.61899999999999999</v>
      </c>
      <c r="C265">
        <f t="shared" si="8"/>
        <v>0</v>
      </c>
      <c r="D265" s="16">
        <f t="array" ref="D265">IFERROR(INDEX(C$2:C265,MATCH(2,1/(C$2:C265&lt;&gt;0))),0)</f>
        <v>2.5</v>
      </c>
      <c r="E265" s="16">
        <f t="shared" si="9"/>
        <v>1.7045454545454546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7</v>
      </c>
    </row>
    <row r="266" spans="1:7">
      <c r="A266" s="5">
        <v>43882</v>
      </c>
      <c r="B266">
        <v>0.54100000000000004</v>
      </c>
      <c r="C266">
        <f t="shared" si="8"/>
        <v>0</v>
      </c>
      <c r="D266" s="16">
        <f t="array" ref="D266">IFERROR(INDEX(C$2:C266,MATCH(2,1/(C$2:C266&lt;&gt;0))),0)</f>
        <v>2.5</v>
      </c>
      <c r="E266" s="16">
        <f t="shared" si="9"/>
        <v>1.5909090909090908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8</v>
      </c>
    </row>
    <row r="267" spans="1:7">
      <c r="A267" s="5">
        <v>43885</v>
      </c>
      <c r="B267">
        <v>0.57699999999999996</v>
      </c>
      <c r="C267">
        <f t="shared" si="8"/>
        <v>0</v>
      </c>
      <c r="D267" s="16">
        <f t="array" ref="D267">IFERROR(INDEX(C$2:C267,MATCH(2,1/(C$2:C267&lt;&gt;0))),0)</f>
        <v>2.5</v>
      </c>
      <c r="E267" s="16">
        <f t="shared" si="9"/>
        <v>1.4772727272727273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9</v>
      </c>
    </row>
    <row r="268" spans="1:7">
      <c r="A268" s="5">
        <v>43886</v>
      </c>
      <c r="B268">
        <v>0.53500000000000003</v>
      </c>
      <c r="C268">
        <f t="shared" si="8"/>
        <v>0</v>
      </c>
      <c r="D268" s="16">
        <f t="array" ref="D268">IFERROR(INDEX(C$2:C268,MATCH(2,1/(C$2:C268&lt;&gt;0))),0)</f>
        <v>2.5</v>
      </c>
      <c r="E268" s="16">
        <f t="shared" si="9"/>
        <v>1.3636363636363635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10</v>
      </c>
    </row>
    <row r="269" spans="1:7">
      <c r="A269" s="5">
        <v>43887</v>
      </c>
      <c r="B269">
        <v>0.69699999999999995</v>
      </c>
      <c r="C269">
        <f t="shared" si="8"/>
        <v>0</v>
      </c>
      <c r="D269" s="16">
        <f t="array" ref="D269">IFERROR(INDEX(C$2:C269,MATCH(2,1/(C$2:C269&lt;&gt;0))),0)</f>
        <v>2.5</v>
      </c>
      <c r="E269" s="16">
        <f t="shared" si="9"/>
        <v>1.25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11</v>
      </c>
    </row>
    <row r="270" spans="1:7">
      <c r="A270" s="5">
        <v>43888</v>
      </c>
      <c r="B270">
        <v>0.86499999999999999</v>
      </c>
      <c r="C270">
        <f t="shared" si="8"/>
        <v>2.5</v>
      </c>
      <c r="D270" s="16">
        <f t="array" ref="D270">IFERROR(INDEX(C$2:C270,MATCH(2,1/(C$2:C270&lt;&gt;0))),0)</f>
        <v>2.5</v>
      </c>
      <c r="E270" s="16">
        <f t="shared" si="9"/>
        <v>2.5</v>
      </c>
      <c r="F270" s="16">
        <f>IF(AND(C270&lt;&gt;0,SUM(C$1:$D270)=SUM(C$1:$D270)),ROW(),0)</f>
        <v>270</v>
      </c>
      <c r="G270" s="16">
        <f t="array" ref="G270">IF(ROW()-IFERROR(INDEX(F$2:F270,MATCH(2,1/(F$2:F270&lt;&gt;0))),0)&gt;22,22,ROW()-IFERROR(INDEX(F$2:F270,MATCH(2,1/(F$2:F270&lt;&gt;0))),0))</f>
        <v>0</v>
      </c>
    </row>
    <row r="271" spans="1:7">
      <c r="A271" s="5">
        <v>43889</v>
      </c>
      <c r="B271">
        <v>0.93300000000000005</v>
      </c>
      <c r="C271">
        <f t="shared" si="8"/>
        <v>5</v>
      </c>
      <c r="D271" s="16">
        <f t="array" ref="D271">IFERROR(INDEX(C$2:C271,MATCH(2,1/(C$2:C271&lt;&gt;0))),0)</f>
        <v>5</v>
      </c>
      <c r="E271" s="16">
        <f t="shared" si="9"/>
        <v>5</v>
      </c>
      <c r="F271" s="16">
        <f>IF(AND(C271&lt;&gt;0,SUM(C$1:$D271)=SUM(C$1:$D271)),ROW(),0)</f>
        <v>271</v>
      </c>
      <c r="G271" s="16">
        <f t="array" ref="G271">IF(ROW()-IFERROR(INDEX(F$2:F271,MATCH(2,1/(F$2:F271&lt;&gt;0))),0)&gt;22,22,ROW()-IFERROR(INDEX(F$2:F271,MATCH(2,1/(F$2:F271&lt;&gt;0))),0))</f>
        <v>0</v>
      </c>
    </row>
    <row r="272" spans="1:7">
      <c r="A272" s="5">
        <v>43892</v>
      </c>
      <c r="B272">
        <v>0.93100000000000005</v>
      </c>
      <c r="C272">
        <f t="shared" si="8"/>
        <v>5</v>
      </c>
      <c r="D272" s="16">
        <f t="array" ref="D272">IFERROR(INDEX(C$2:C272,MATCH(2,1/(C$2:C272&lt;&gt;0))),0)</f>
        <v>5</v>
      </c>
      <c r="E272" s="16">
        <f t="shared" si="9"/>
        <v>5</v>
      </c>
      <c r="F272" s="16">
        <f>IF(AND(C272&lt;&gt;0,SUM(C$1:$D272)=SUM(C$1:$D272)),ROW(),0)</f>
        <v>272</v>
      </c>
      <c r="G272" s="16">
        <f t="array" ref="G272">IF(ROW()-IFERROR(INDEX(F$2:F272,MATCH(2,1/(F$2:F272&lt;&gt;0))),0)&gt;22,22,ROW()-IFERROR(INDEX(F$2:F272,MATCH(2,1/(F$2:F272&lt;&gt;0))),0))</f>
        <v>0</v>
      </c>
    </row>
    <row r="273" spans="1:7">
      <c r="A273" s="5">
        <v>43893</v>
      </c>
      <c r="B273">
        <v>0.79300000000000004</v>
      </c>
      <c r="C273">
        <f t="shared" si="8"/>
        <v>0</v>
      </c>
      <c r="D273" s="16">
        <f t="array" ref="D273">IFERROR(INDEX(C$2:C273,MATCH(2,1/(C$2:C273&lt;&gt;0))),0)</f>
        <v>5</v>
      </c>
      <c r="E273" s="16">
        <f t="shared" si="9"/>
        <v>4.7727272727272725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1</v>
      </c>
    </row>
    <row r="274" spans="1:7">
      <c r="A274" s="5">
        <v>43894</v>
      </c>
      <c r="B274">
        <v>0.84299999999999997</v>
      </c>
      <c r="C274">
        <f t="shared" si="8"/>
        <v>2.5</v>
      </c>
      <c r="D274" s="16">
        <f t="array" ref="D274">IFERROR(INDEX(C$2:C274,MATCH(2,1/(C$2:C274&lt;&gt;0))),0)</f>
        <v>2.5</v>
      </c>
      <c r="E274" s="16">
        <f t="shared" si="9"/>
        <v>2.5</v>
      </c>
      <c r="F274" s="16">
        <f>IF(AND(C274&lt;&gt;0,SUM(C$1:$D274)=SUM(C$1:$D274)),ROW(),0)</f>
        <v>274</v>
      </c>
      <c r="G274" s="16">
        <f t="array" ref="G274">IF(ROW()-IFERROR(INDEX(F$2:F274,MATCH(2,1/(F$2:F274&lt;&gt;0))),0)&gt;22,22,ROW()-IFERROR(INDEX(F$2:F274,MATCH(2,1/(F$2:F274&lt;&gt;0))),0))</f>
        <v>0</v>
      </c>
    </row>
    <row r="275" spans="1:7">
      <c r="A275" s="5">
        <v>43895</v>
      </c>
      <c r="B275">
        <v>0.72699999999999998</v>
      </c>
      <c r="C275">
        <f t="shared" si="8"/>
        <v>0</v>
      </c>
      <c r="D275" s="16">
        <f t="array" ref="D275">IFERROR(INDEX(C$2:C275,MATCH(2,1/(C$2:C275&lt;&gt;0))),0)</f>
        <v>2.5</v>
      </c>
      <c r="E275" s="16">
        <f t="shared" si="9"/>
        <v>2.3863636363636362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1</v>
      </c>
    </row>
    <row r="276" spans="1:7">
      <c r="A276" s="5">
        <v>43896</v>
      </c>
      <c r="B276">
        <v>0.63300000000000001</v>
      </c>
      <c r="C276">
        <f t="shared" si="8"/>
        <v>0</v>
      </c>
      <c r="D276" s="16">
        <f t="array" ref="D276">IFERROR(INDEX(C$2:C276,MATCH(2,1/(C$2:C276&lt;&gt;0))),0)</f>
        <v>2.5</v>
      </c>
      <c r="E276" s="16">
        <f t="shared" si="9"/>
        <v>2.2727272727272729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2</v>
      </c>
    </row>
    <row r="277" spans="1:7">
      <c r="A277" s="5">
        <v>43899</v>
      </c>
      <c r="B277">
        <v>0.84099999999999997</v>
      </c>
      <c r="C277">
        <f t="shared" si="8"/>
        <v>2.5</v>
      </c>
      <c r="D277" s="16">
        <f t="array" ref="D277">IFERROR(INDEX(C$2:C277,MATCH(2,1/(C$2:C277&lt;&gt;0))),0)</f>
        <v>2.5</v>
      </c>
      <c r="E277" s="16">
        <f t="shared" si="9"/>
        <v>2.5</v>
      </c>
      <c r="F277" s="16">
        <f>IF(AND(C277&lt;&gt;0,SUM(C$1:$D277)=SUM(C$1:$D277)),ROW(),0)</f>
        <v>277</v>
      </c>
      <c r="G277" s="16">
        <f t="array" ref="G277">IF(ROW()-IFERROR(INDEX(F$2:F277,MATCH(2,1/(F$2:F277&lt;&gt;0))),0)&gt;22,22,ROW()-IFERROR(INDEX(F$2:F277,MATCH(2,1/(F$2:F277&lt;&gt;0))),0))</f>
        <v>0</v>
      </c>
    </row>
    <row r="278" spans="1:7">
      <c r="A278" s="5">
        <v>43900</v>
      </c>
      <c r="B278">
        <v>0.77700000000000002</v>
      </c>
      <c r="C278">
        <f t="shared" si="8"/>
        <v>0</v>
      </c>
      <c r="D278" s="16">
        <f t="array" ref="D278">IFERROR(INDEX(C$2:C278,MATCH(2,1/(C$2:C278&lt;&gt;0))),0)</f>
        <v>2.5</v>
      </c>
      <c r="E278" s="16">
        <f t="shared" si="9"/>
        <v>2.3863636363636362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1</v>
      </c>
    </row>
    <row r="279" spans="1:7">
      <c r="A279" s="5">
        <v>43901</v>
      </c>
      <c r="B279">
        <v>0.71299999999999997</v>
      </c>
      <c r="C279">
        <f t="shared" si="8"/>
        <v>0</v>
      </c>
      <c r="D279" s="16">
        <f t="array" ref="D279">IFERROR(INDEX(C$2:C279,MATCH(2,1/(C$2:C279&lt;&gt;0))),0)</f>
        <v>2.5</v>
      </c>
      <c r="E279" s="16">
        <f t="shared" si="9"/>
        <v>2.2727272727272729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2</v>
      </c>
    </row>
    <row r="280" spans="1:7">
      <c r="A280" s="5">
        <v>43902</v>
      </c>
      <c r="B280">
        <v>0.93700000000000006</v>
      </c>
      <c r="C280">
        <f t="shared" si="8"/>
        <v>5</v>
      </c>
      <c r="D280" s="16">
        <f t="array" ref="D280">IFERROR(INDEX(C$2:C280,MATCH(2,1/(C$2:C280&lt;&gt;0))),0)</f>
        <v>5</v>
      </c>
      <c r="E280" s="16">
        <f t="shared" si="9"/>
        <v>5</v>
      </c>
      <c r="F280" s="16">
        <f>IF(AND(C280&lt;&gt;0,SUM(C$1:$D280)=SUM(C$1:$D280)),ROW(),0)</f>
        <v>280</v>
      </c>
      <c r="G280" s="16">
        <f t="array" ref="G280">IF(ROW()-IFERROR(INDEX(F$2:F280,MATCH(2,1/(F$2:F280&lt;&gt;0))),0)&gt;22,22,ROW()-IFERROR(INDEX(F$2:F280,MATCH(2,1/(F$2:F280&lt;&gt;0))),0))</f>
        <v>0</v>
      </c>
    </row>
    <row r="281" spans="1:7">
      <c r="A281" s="5">
        <v>43903</v>
      </c>
      <c r="B281">
        <v>0.94499999999999995</v>
      </c>
      <c r="C281">
        <f t="shared" si="8"/>
        <v>5</v>
      </c>
      <c r="D281" s="16">
        <f t="array" ref="D281">IFERROR(INDEX(C$2:C281,MATCH(2,1/(C$2:C281&lt;&gt;0))),0)</f>
        <v>5</v>
      </c>
      <c r="E281" s="16">
        <f t="shared" si="9"/>
        <v>5</v>
      </c>
      <c r="F281" s="16">
        <f>IF(AND(C281&lt;&gt;0,SUM(C$1:$D281)=SUM(C$1:$D281)),ROW(),0)</f>
        <v>281</v>
      </c>
      <c r="G281" s="16">
        <f t="array" ref="G281">IF(ROW()-IFERROR(INDEX(F$2:F281,MATCH(2,1/(F$2:F281&lt;&gt;0))),0)&gt;22,22,ROW()-IFERROR(INDEX(F$2:F281,MATCH(2,1/(F$2:F281&lt;&gt;0))),0))</f>
        <v>0</v>
      </c>
    </row>
    <row r="282" spans="1:7">
      <c r="A282" s="5">
        <v>43906</v>
      </c>
      <c r="B282">
        <v>0.91900000000000004</v>
      </c>
      <c r="C282">
        <f t="shared" si="8"/>
        <v>5</v>
      </c>
      <c r="D282" s="16">
        <f t="array" ref="D282">IFERROR(INDEX(C$2:C282,MATCH(2,1/(C$2:C282&lt;&gt;0))),0)</f>
        <v>5</v>
      </c>
      <c r="E282" s="16">
        <f t="shared" si="9"/>
        <v>5</v>
      </c>
      <c r="F282" s="16">
        <f>IF(AND(C282&lt;&gt;0,SUM(C$1:$D282)=SUM(C$1:$D282)),ROW(),0)</f>
        <v>282</v>
      </c>
      <c r="G282" s="16">
        <f t="array" ref="G282">IF(ROW()-IFERROR(INDEX(F$2:F282,MATCH(2,1/(F$2:F282&lt;&gt;0))),0)&gt;22,22,ROW()-IFERROR(INDEX(F$2:F282,MATCH(2,1/(F$2:F282&lt;&gt;0))),0))</f>
        <v>0</v>
      </c>
    </row>
    <row r="283" spans="1:7">
      <c r="A283" s="5">
        <v>43907</v>
      </c>
      <c r="B283">
        <v>0.96499999999999997</v>
      </c>
      <c r="C283">
        <f t="shared" si="8"/>
        <v>5</v>
      </c>
      <c r="D283" s="16">
        <f t="array" ref="D283">IFERROR(INDEX(C$2:C283,MATCH(2,1/(C$2:C283&lt;&gt;0))),0)</f>
        <v>5</v>
      </c>
      <c r="E283" s="16">
        <f t="shared" si="9"/>
        <v>5</v>
      </c>
      <c r="F283" s="16">
        <f>IF(AND(C283&lt;&gt;0,SUM(C$1:$D283)=SUM(C$1:$D283)),ROW(),0)</f>
        <v>283</v>
      </c>
      <c r="G283" s="16">
        <f t="array" ref="G283">IF(ROW()-IFERROR(INDEX(F$2:F283,MATCH(2,1/(F$2:F283&lt;&gt;0))),0)&gt;22,22,ROW()-IFERROR(INDEX(F$2:F283,MATCH(2,1/(F$2:F283&lt;&gt;0))),0))</f>
        <v>0</v>
      </c>
    </row>
    <row r="284" spans="1:7">
      <c r="A284" s="5">
        <v>43908</v>
      </c>
      <c r="B284">
        <v>0.93100000000000005</v>
      </c>
      <c r="C284">
        <f t="shared" si="8"/>
        <v>5</v>
      </c>
      <c r="D284" s="16">
        <f t="array" ref="D284">IFERROR(INDEX(C$2:C284,MATCH(2,1/(C$2:C284&lt;&gt;0))),0)</f>
        <v>5</v>
      </c>
      <c r="E284" s="16">
        <f t="shared" si="9"/>
        <v>5</v>
      </c>
      <c r="F284" s="16">
        <f>IF(AND(C284&lt;&gt;0,SUM(C$1:$D284)=SUM(C$1:$D284)),ROW(),0)</f>
        <v>284</v>
      </c>
      <c r="G284" s="16">
        <f t="array" ref="G284">IF(ROW()-IFERROR(INDEX(F$2:F284,MATCH(2,1/(F$2:F284&lt;&gt;0))),0)&gt;22,22,ROW()-IFERROR(INDEX(F$2:F284,MATCH(2,1/(F$2:F284&lt;&gt;0))),0))</f>
        <v>0</v>
      </c>
    </row>
    <row r="285" spans="1:7">
      <c r="A285" s="5">
        <v>43909</v>
      </c>
      <c r="B285">
        <v>0.97099999999999997</v>
      </c>
      <c r="C285">
        <f t="shared" si="8"/>
        <v>5</v>
      </c>
      <c r="D285" s="16">
        <f t="array" ref="D285">IFERROR(INDEX(C$2:C285,MATCH(2,1/(C$2:C285&lt;&gt;0))),0)</f>
        <v>5</v>
      </c>
      <c r="E285" s="16">
        <f t="shared" si="9"/>
        <v>5</v>
      </c>
      <c r="F285" s="16">
        <f>IF(AND(C285&lt;&gt;0,SUM(C$1:$D285)=SUM(C$1:$D285)),ROW(),0)</f>
        <v>285</v>
      </c>
      <c r="G285" s="16">
        <f t="array" ref="G285">IF(ROW()-IFERROR(INDEX(F$2:F285,MATCH(2,1/(F$2:F285&lt;&gt;0))),0)&gt;22,22,ROW()-IFERROR(INDEX(F$2:F285,MATCH(2,1/(F$2:F285&lt;&gt;0))),0))</f>
        <v>0</v>
      </c>
    </row>
    <row r="286" spans="1:7">
      <c r="A286" s="5">
        <v>43910</v>
      </c>
      <c r="B286">
        <v>0.98099999999999998</v>
      </c>
      <c r="C286">
        <f t="shared" si="8"/>
        <v>5</v>
      </c>
      <c r="D286" s="16">
        <f t="array" ref="D286">IFERROR(INDEX(C$2:C286,MATCH(2,1/(C$2:C286&lt;&gt;0))),0)</f>
        <v>5</v>
      </c>
      <c r="E286" s="16">
        <f t="shared" si="9"/>
        <v>5</v>
      </c>
      <c r="F286" s="16">
        <f>IF(AND(C286&lt;&gt;0,SUM(C$1:$D286)=SUM(C$1:$D286)),ROW(),0)</f>
        <v>286</v>
      </c>
      <c r="G286" s="16">
        <f t="array" ref="G286">IF(ROW()-IFERROR(INDEX(F$2:F286,MATCH(2,1/(F$2:F286&lt;&gt;0))),0)&gt;22,22,ROW()-IFERROR(INDEX(F$2:F286,MATCH(2,1/(F$2:F286&lt;&gt;0))),0))</f>
        <v>0</v>
      </c>
    </row>
    <row r="287" spans="1:7">
      <c r="A287" s="5">
        <v>43913</v>
      </c>
      <c r="B287">
        <v>0.95699999999999996</v>
      </c>
      <c r="C287">
        <f t="shared" si="8"/>
        <v>5</v>
      </c>
      <c r="D287" s="16">
        <f t="array" ref="D287">IFERROR(INDEX(C$2:C287,MATCH(2,1/(C$2:C287&lt;&gt;0))),0)</f>
        <v>5</v>
      </c>
      <c r="E287" s="16">
        <f t="shared" si="9"/>
        <v>5</v>
      </c>
      <c r="F287" s="16">
        <f>IF(AND(C287&lt;&gt;0,SUM(C$1:$D287)=SUM(C$1:$D287)),ROW(),0)</f>
        <v>287</v>
      </c>
      <c r="G287" s="16">
        <f t="array" ref="G287">IF(ROW()-IFERROR(INDEX(F$2:F287,MATCH(2,1/(F$2:F287&lt;&gt;0))),0)&gt;22,22,ROW()-IFERROR(INDEX(F$2:F287,MATCH(2,1/(F$2:F287&lt;&gt;0))),0))</f>
        <v>0</v>
      </c>
    </row>
    <row r="288" spans="1:7">
      <c r="A288" s="5">
        <v>43914</v>
      </c>
      <c r="B288">
        <v>0.92900000000000005</v>
      </c>
      <c r="C288">
        <f t="shared" si="8"/>
        <v>5</v>
      </c>
      <c r="D288" s="16">
        <f t="array" ref="D288">IFERROR(INDEX(C$2:C288,MATCH(2,1/(C$2:C288&lt;&gt;0))),0)</f>
        <v>5</v>
      </c>
      <c r="E288" s="16">
        <f t="shared" si="9"/>
        <v>5</v>
      </c>
      <c r="F288" s="16">
        <f>IF(AND(C288&lt;&gt;0,SUM(C$1:$D288)=SUM(C$1:$D288)),ROW(),0)</f>
        <v>288</v>
      </c>
      <c r="G288" s="16">
        <f t="array" ref="G288">IF(ROW()-IFERROR(INDEX(F$2:F288,MATCH(2,1/(F$2:F288&lt;&gt;0))),0)&gt;22,22,ROW()-IFERROR(INDEX(F$2:F288,MATCH(2,1/(F$2:F288&lt;&gt;0))),0))</f>
        <v>0</v>
      </c>
    </row>
    <row r="289" spans="1:7">
      <c r="A289" s="5">
        <v>43915</v>
      </c>
      <c r="B289">
        <v>0.90700000000000003</v>
      </c>
      <c r="C289">
        <f t="shared" si="8"/>
        <v>5</v>
      </c>
      <c r="D289" s="16">
        <f t="array" ref="D289">IFERROR(INDEX(C$2:C289,MATCH(2,1/(C$2:C289&lt;&gt;0))),0)</f>
        <v>5</v>
      </c>
      <c r="E289" s="16">
        <f t="shared" si="9"/>
        <v>5</v>
      </c>
      <c r="F289" s="16">
        <f>IF(AND(C289&lt;&gt;0,SUM(C$1:$D289)=SUM(C$1:$D289)),ROW(),0)</f>
        <v>289</v>
      </c>
      <c r="G289" s="16">
        <f t="array" ref="G289">IF(ROW()-IFERROR(INDEX(F$2:F289,MATCH(2,1/(F$2:F289&lt;&gt;0))),0)&gt;22,22,ROW()-IFERROR(INDEX(F$2:F289,MATCH(2,1/(F$2:F289&lt;&gt;0))),0))</f>
        <v>0</v>
      </c>
    </row>
    <row r="290" spans="1:7">
      <c r="A290" s="5">
        <v>43916</v>
      </c>
      <c r="B290">
        <v>0.86899999999999999</v>
      </c>
      <c r="C290">
        <f t="shared" si="8"/>
        <v>2.5</v>
      </c>
      <c r="D290" s="16">
        <f t="array" ref="D290">IFERROR(INDEX(C$2:C290,MATCH(2,1/(C$2:C290&lt;&gt;0))),0)</f>
        <v>2.5</v>
      </c>
      <c r="E290" s="16">
        <f t="shared" si="9"/>
        <v>2.5</v>
      </c>
      <c r="F290" s="16">
        <f>IF(AND(C290&lt;&gt;0,SUM(C$1:$D290)=SUM(C$1:$D290)),ROW(),0)</f>
        <v>290</v>
      </c>
      <c r="G290" s="16">
        <f t="array" ref="G290">IF(ROW()-IFERROR(INDEX(F$2:F290,MATCH(2,1/(F$2:F290&lt;&gt;0))),0)&gt;22,22,ROW()-IFERROR(INDEX(F$2:F290,MATCH(2,1/(F$2:F290&lt;&gt;0))),0))</f>
        <v>0</v>
      </c>
    </row>
    <row r="291" spans="1:7">
      <c r="A291" s="5">
        <v>43917</v>
      </c>
      <c r="B291">
        <v>0.93899999999999995</v>
      </c>
      <c r="C291">
        <f t="shared" si="8"/>
        <v>5</v>
      </c>
      <c r="D291" s="16">
        <f t="array" ref="D291">IFERROR(INDEX(C$2:C291,MATCH(2,1/(C$2:C291&lt;&gt;0))),0)</f>
        <v>5</v>
      </c>
      <c r="E291" s="16">
        <f t="shared" si="9"/>
        <v>5</v>
      </c>
      <c r="F291" s="16">
        <f>IF(AND(C291&lt;&gt;0,SUM(C$1:$D291)=SUM(C$1:$D291)),ROW(),0)</f>
        <v>291</v>
      </c>
      <c r="G291" s="16">
        <f t="array" ref="G291">IF(ROW()-IFERROR(INDEX(F$2:F291,MATCH(2,1/(F$2:F291&lt;&gt;0))),0)&gt;22,22,ROW()-IFERROR(INDEX(F$2:F291,MATCH(2,1/(F$2:F291&lt;&gt;0))),0))</f>
        <v>0</v>
      </c>
    </row>
    <row r="292" spans="1:7">
      <c r="A292" s="5">
        <v>43920</v>
      </c>
      <c r="B292">
        <v>0.96099999999999997</v>
      </c>
      <c r="C292">
        <f t="shared" si="8"/>
        <v>5</v>
      </c>
      <c r="D292" s="16">
        <f t="array" ref="D292">IFERROR(INDEX(C$2:C292,MATCH(2,1/(C$2:C292&lt;&gt;0))),0)</f>
        <v>5</v>
      </c>
      <c r="E292" s="16">
        <f t="shared" si="9"/>
        <v>5</v>
      </c>
      <c r="F292" s="16">
        <f>IF(AND(C292&lt;&gt;0,SUM(C$1:$D292)=SUM(C$1:$D292)),ROW(),0)</f>
        <v>292</v>
      </c>
      <c r="G292" s="16">
        <f t="array" ref="G292">IF(ROW()-IFERROR(INDEX(F$2:F292,MATCH(2,1/(F$2:F292&lt;&gt;0))),0)&gt;22,22,ROW()-IFERROR(INDEX(F$2:F292,MATCH(2,1/(F$2:F292&lt;&gt;0))),0))</f>
        <v>0</v>
      </c>
    </row>
    <row r="293" spans="1:7">
      <c r="A293" s="5">
        <v>43921</v>
      </c>
      <c r="B293">
        <v>0.96699999999999997</v>
      </c>
      <c r="C293">
        <f t="shared" si="8"/>
        <v>5</v>
      </c>
      <c r="D293" s="16">
        <f t="array" ref="D293">IFERROR(INDEX(C$2:C293,MATCH(2,1/(C$2:C293&lt;&gt;0))),0)</f>
        <v>5</v>
      </c>
      <c r="E293" s="16">
        <f t="shared" si="9"/>
        <v>5</v>
      </c>
      <c r="F293" s="16">
        <f>IF(AND(C293&lt;&gt;0,SUM(C$1:$D293)=SUM(C$1:$D293)),ROW(),0)</f>
        <v>293</v>
      </c>
      <c r="G293" s="16">
        <f t="array" ref="G293">IF(ROW()-IFERROR(INDEX(F$2:F293,MATCH(2,1/(F$2:F293&lt;&gt;0))),0)&gt;22,22,ROW()-IFERROR(INDEX(F$2:F293,MATCH(2,1/(F$2:F293&lt;&gt;0))),0))</f>
        <v>0</v>
      </c>
    </row>
    <row r="294" spans="1:7">
      <c r="A294" s="5">
        <v>43922</v>
      </c>
      <c r="B294">
        <v>0.95499999999999996</v>
      </c>
      <c r="C294">
        <f t="shared" si="8"/>
        <v>5</v>
      </c>
      <c r="D294" s="16">
        <f t="array" ref="D294">IFERROR(INDEX(C$2:C294,MATCH(2,1/(C$2:C294&lt;&gt;0))),0)</f>
        <v>5</v>
      </c>
      <c r="E294" s="16">
        <f t="shared" si="9"/>
        <v>5</v>
      </c>
      <c r="F294" s="16">
        <f>IF(AND(C294&lt;&gt;0,SUM(C$1:$D294)=SUM(C$1:$D294)),ROW(),0)</f>
        <v>294</v>
      </c>
      <c r="G294" s="16">
        <f t="array" ref="G294">IF(ROW()-IFERROR(INDEX(F$2:F294,MATCH(2,1/(F$2:F294&lt;&gt;0))),0)&gt;22,22,ROW()-IFERROR(INDEX(F$2:F294,MATCH(2,1/(F$2:F294&lt;&gt;0))),0))</f>
        <v>0</v>
      </c>
    </row>
    <row r="295" spans="1:7">
      <c r="A295" s="5">
        <v>43923</v>
      </c>
      <c r="B295">
        <v>0.95299999999999996</v>
      </c>
      <c r="C295">
        <f t="shared" si="8"/>
        <v>5</v>
      </c>
      <c r="D295" s="16">
        <f t="array" ref="D295">IFERROR(INDEX(C$2:C295,MATCH(2,1/(C$2:C295&lt;&gt;0))),0)</f>
        <v>5</v>
      </c>
      <c r="E295" s="16">
        <f t="shared" si="9"/>
        <v>5</v>
      </c>
      <c r="F295" s="16">
        <f>IF(AND(C295&lt;&gt;0,SUM(C$1:$D295)=SUM(C$1:$D295)),ROW(),0)</f>
        <v>295</v>
      </c>
      <c r="G295" s="16">
        <f t="array" ref="G295">IF(ROW()-IFERROR(INDEX(F$2:F295,MATCH(2,1/(F$2:F295&lt;&gt;0))),0)&gt;22,22,ROW()-IFERROR(INDEX(F$2:F295,MATCH(2,1/(F$2:F295&lt;&gt;0))),0))</f>
        <v>0</v>
      </c>
    </row>
    <row r="296" spans="1:7">
      <c r="A296" s="5">
        <v>43924</v>
      </c>
      <c r="B296">
        <v>0.90100000000000002</v>
      </c>
      <c r="C296">
        <f t="shared" si="8"/>
        <v>5</v>
      </c>
      <c r="D296" s="16">
        <f t="array" ref="D296">IFERROR(INDEX(C$2:C296,MATCH(2,1/(C$2:C296&lt;&gt;0))),0)</f>
        <v>5</v>
      </c>
      <c r="E296" s="16">
        <f t="shared" si="9"/>
        <v>5</v>
      </c>
      <c r="F296" s="16">
        <f>IF(AND(C296&lt;&gt;0,SUM(C$1:$D296)=SUM(C$1:$D296)),ROW(),0)</f>
        <v>296</v>
      </c>
      <c r="G296" s="16">
        <f t="array" ref="G296">IF(ROW()-IFERROR(INDEX(F$2:F296,MATCH(2,1/(F$2:F296&lt;&gt;0))),0)&gt;22,22,ROW()-IFERROR(INDEX(F$2:F296,MATCH(2,1/(F$2:F296&lt;&gt;0))),0))</f>
        <v>0</v>
      </c>
    </row>
    <row r="297" spans="1:7">
      <c r="A297" s="5">
        <v>43928</v>
      </c>
      <c r="B297">
        <v>0.94299999999999995</v>
      </c>
      <c r="C297">
        <f t="shared" si="8"/>
        <v>5</v>
      </c>
      <c r="D297" s="16">
        <f t="array" ref="D297">IFERROR(INDEX(C$2:C297,MATCH(2,1/(C$2:C297&lt;&gt;0))),0)</f>
        <v>5</v>
      </c>
      <c r="E297" s="16">
        <f t="shared" si="9"/>
        <v>5</v>
      </c>
      <c r="F297" s="16">
        <f>IF(AND(C297&lt;&gt;0,SUM(C$1:$D297)=SUM(C$1:$D297)),ROW(),0)</f>
        <v>297</v>
      </c>
      <c r="G297" s="16">
        <f t="array" ref="G297">IF(ROW()-IFERROR(INDEX(F$2:F297,MATCH(2,1/(F$2:F297&lt;&gt;0))),0)&gt;22,22,ROW()-IFERROR(INDEX(F$2:F297,MATCH(2,1/(F$2:F297&lt;&gt;0))),0))</f>
        <v>0</v>
      </c>
    </row>
    <row r="298" spans="1:7">
      <c r="A298" s="5">
        <v>43929</v>
      </c>
      <c r="B298">
        <v>0.80100000000000005</v>
      </c>
      <c r="C298">
        <f t="shared" si="8"/>
        <v>2.5</v>
      </c>
      <c r="D298" s="16">
        <f t="array" ref="D298">IFERROR(INDEX(C$2:C298,MATCH(2,1/(C$2:C298&lt;&gt;0))),0)</f>
        <v>2.5</v>
      </c>
      <c r="E298" s="16">
        <f t="shared" si="9"/>
        <v>2.5</v>
      </c>
      <c r="F298" s="16">
        <f>IF(AND(C298&lt;&gt;0,SUM(C$1:$D298)=SUM(C$1:$D298)),ROW(),0)</f>
        <v>298</v>
      </c>
      <c r="G298" s="16">
        <f t="array" ref="G298">IF(ROW()-IFERROR(INDEX(F$2:F298,MATCH(2,1/(F$2:F298&lt;&gt;0))),0)&gt;22,22,ROW()-IFERROR(INDEX(F$2:F298,MATCH(2,1/(F$2:F298&lt;&gt;0))),0))</f>
        <v>0</v>
      </c>
    </row>
    <row r="299" spans="1:7">
      <c r="A299" s="5">
        <v>43935</v>
      </c>
      <c r="B299">
        <v>0.99299999999999999</v>
      </c>
      <c r="C299">
        <f t="shared" si="8"/>
        <v>5</v>
      </c>
      <c r="D299" s="16">
        <f t="array" ref="D299">IFERROR(INDEX(C$2:C299,MATCH(2,1/(C$2:C299&lt;&gt;0))),0)</f>
        <v>5</v>
      </c>
      <c r="E299" s="16">
        <f t="shared" si="9"/>
        <v>5</v>
      </c>
      <c r="F299" s="16">
        <f>IF(AND(C299&lt;&gt;0,SUM(C$1:$D299)=SUM(C$1:$D299)),ROW(),0)</f>
        <v>299</v>
      </c>
      <c r="G299" s="16">
        <f t="array" ref="G299">IF(ROW()-IFERROR(INDEX(F$2:F299,MATCH(2,1/(F$2:F299&lt;&gt;0))),0)&gt;22,22,ROW()-IFERROR(INDEX(F$2:F299,MATCH(2,1/(F$2:F299&lt;&gt;0))),0))</f>
        <v>0</v>
      </c>
    </row>
    <row r="300" spans="1:7">
      <c r="A300" s="5">
        <v>43936</v>
      </c>
      <c r="B300">
        <v>0.90500000000000003</v>
      </c>
      <c r="C300">
        <f t="shared" si="8"/>
        <v>5</v>
      </c>
      <c r="D300" s="16">
        <f t="array" ref="D300">IFERROR(INDEX(C$2:C300,MATCH(2,1/(C$2:C300&lt;&gt;0))),0)</f>
        <v>5</v>
      </c>
      <c r="E300" s="16">
        <f t="shared" si="9"/>
        <v>5</v>
      </c>
      <c r="F300" s="16">
        <f>IF(AND(C300&lt;&gt;0,SUM(C$1:$D300)=SUM(C$1:$D300)),ROW(),0)</f>
        <v>300</v>
      </c>
      <c r="G300" s="16">
        <f t="array" ref="G300">IF(ROW()-IFERROR(INDEX(F$2:F300,MATCH(2,1/(F$2:F300&lt;&gt;0))),0)&gt;22,22,ROW()-IFERROR(INDEX(F$2:F300,MATCH(2,1/(F$2:F300&lt;&gt;0))),0))</f>
        <v>0</v>
      </c>
    </row>
    <row r="301" spans="1:7">
      <c r="A301" s="5">
        <v>43937</v>
      </c>
      <c r="B301">
        <v>0.90700000000000003</v>
      </c>
      <c r="C301">
        <f t="shared" si="8"/>
        <v>5</v>
      </c>
      <c r="D301" s="16">
        <f t="array" ref="D301">IFERROR(INDEX(C$2:C301,MATCH(2,1/(C$2:C301&lt;&gt;0))),0)</f>
        <v>5</v>
      </c>
      <c r="E301" s="16">
        <f t="shared" si="9"/>
        <v>5</v>
      </c>
      <c r="F301" s="16">
        <f>IF(AND(C301&lt;&gt;0,SUM(C$1:$D301)=SUM(C$1:$D301)),ROW(),0)</f>
        <v>301</v>
      </c>
      <c r="G301" s="16">
        <f t="array" ref="G301">IF(ROW()-IFERROR(INDEX(F$2:F301,MATCH(2,1/(F$2:F301&lt;&gt;0))),0)&gt;22,22,ROW()-IFERROR(INDEX(F$2:F301,MATCH(2,1/(F$2:F301&lt;&gt;0))),0))</f>
        <v>0</v>
      </c>
    </row>
    <row r="302" spans="1:7">
      <c r="A302" s="5">
        <v>43938</v>
      </c>
      <c r="B302">
        <v>0.93700000000000006</v>
      </c>
      <c r="C302">
        <f t="shared" si="8"/>
        <v>5</v>
      </c>
      <c r="D302" s="16">
        <f t="array" ref="D302">IFERROR(INDEX(C$2:C302,MATCH(2,1/(C$2:C302&lt;&gt;0))),0)</f>
        <v>5</v>
      </c>
      <c r="E302" s="16">
        <f t="shared" si="9"/>
        <v>5</v>
      </c>
      <c r="F302" s="16">
        <f>IF(AND(C302&lt;&gt;0,SUM(C$1:$D302)=SUM(C$1:$D302)),ROW(),0)</f>
        <v>302</v>
      </c>
      <c r="G302" s="16">
        <f t="array" ref="G302">IF(ROW()-IFERROR(INDEX(F$2:F302,MATCH(2,1/(F$2:F302&lt;&gt;0))),0)&gt;22,22,ROW()-IFERROR(INDEX(F$2:F302,MATCH(2,1/(F$2:F302&lt;&gt;0))),0))</f>
        <v>0</v>
      </c>
    </row>
    <row r="303" spans="1:7">
      <c r="A303" s="5">
        <v>43941</v>
      </c>
      <c r="B303">
        <v>0.88100000000000001</v>
      </c>
      <c r="C303">
        <f t="shared" si="8"/>
        <v>2.5</v>
      </c>
      <c r="D303" s="16">
        <f t="array" ref="D303">IFERROR(INDEX(C$2:C303,MATCH(2,1/(C$2:C303&lt;&gt;0))),0)</f>
        <v>2.5</v>
      </c>
      <c r="E303" s="16">
        <f t="shared" si="9"/>
        <v>2.5</v>
      </c>
      <c r="F303" s="16">
        <f>IF(AND(C303&lt;&gt;0,SUM(C$1:$D303)=SUM(C$1:$D303)),ROW(),0)</f>
        <v>303</v>
      </c>
      <c r="G303" s="16">
        <f t="array" ref="G303">IF(ROW()-IFERROR(INDEX(F$2:F303,MATCH(2,1/(F$2:F303&lt;&gt;0))),0)&gt;22,22,ROW()-IFERROR(INDEX(F$2:F303,MATCH(2,1/(F$2:F303&lt;&gt;0))),0))</f>
        <v>0</v>
      </c>
    </row>
    <row r="304" spans="1:7">
      <c r="A304" s="5">
        <v>43942</v>
      </c>
      <c r="B304">
        <v>0.79900000000000004</v>
      </c>
      <c r="C304">
        <f t="shared" si="8"/>
        <v>0</v>
      </c>
      <c r="D304" s="16">
        <f t="array" ref="D304">IFERROR(INDEX(C$2:C304,MATCH(2,1/(C$2:C304&lt;&gt;0))),0)</f>
        <v>2.5</v>
      </c>
      <c r="E304" s="16">
        <f t="shared" si="9"/>
        <v>2.3863636363636362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1</v>
      </c>
    </row>
    <row r="305" spans="1:7">
      <c r="A305" s="5">
        <v>43943</v>
      </c>
      <c r="B305">
        <v>0.86699999999999999</v>
      </c>
      <c r="C305">
        <f t="shared" si="8"/>
        <v>2.5</v>
      </c>
      <c r="D305" s="16">
        <f t="array" ref="D305">IFERROR(INDEX(C$2:C305,MATCH(2,1/(C$2:C305&lt;&gt;0))),0)</f>
        <v>2.5</v>
      </c>
      <c r="E305" s="16">
        <f t="shared" si="9"/>
        <v>2.5</v>
      </c>
      <c r="F305" s="16">
        <f>IF(AND(C305&lt;&gt;0,SUM(C$1:$D305)=SUM(C$1:$D305)),ROW(),0)</f>
        <v>305</v>
      </c>
      <c r="G305" s="16">
        <f t="array" ref="G305">IF(ROW()-IFERROR(INDEX(F$2:F305,MATCH(2,1/(F$2:F305&lt;&gt;0))),0)&gt;22,22,ROW()-IFERROR(INDEX(F$2:F305,MATCH(2,1/(F$2:F305&lt;&gt;0))),0))</f>
        <v>0</v>
      </c>
    </row>
    <row r="306" spans="1:7">
      <c r="A306" s="5">
        <v>43944</v>
      </c>
      <c r="B306">
        <v>0.76700000000000002</v>
      </c>
      <c r="C306">
        <f t="shared" si="8"/>
        <v>0</v>
      </c>
      <c r="D306" s="16">
        <f t="array" ref="D306">IFERROR(INDEX(C$2:C306,MATCH(2,1/(C$2:C306&lt;&gt;0))),0)</f>
        <v>2.5</v>
      </c>
      <c r="E306" s="16">
        <f t="shared" si="9"/>
        <v>2.3863636363636362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1</v>
      </c>
    </row>
    <row r="307" spans="1:7">
      <c r="A307" s="5">
        <v>43945</v>
      </c>
      <c r="B307">
        <v>0.75700000000000001</v>
      </c>
      <c r="C307">
        <f t="shared" si="8"/>
        <v>0</v>
      </c>
      <c r="D307" s="16">
        <f t="array" ref="D307">IFERROR(INDEX(C$2:C307,MATCH(2,1/(C$2:C307&lt;&gt;0))),0)</f>
        <v>2.5</v>
      </c>
      <c r="E307" s="16">
        <f t="shared" si="9"/>
        <v>2.2727272727272729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</v>
      </c>
    </row>
    <row r="308" spans="1:7">
      <c r="A308" s="5">
        <v>43948</v>
      </c>
      <c r="B308">
        <v>0.95899999999999996</v>
      </c>
      <c r="C308">
        <f t="shared" si="8"/>
        <v>5</v>
      </c>
      <c r="D308" s="16">
        <f t="array" ref="D308">IFERROR(INDEX(C$2:C308,MATCH(2,1/(C$2:C308&lt;&gt;0))),0)</f>
        <v>5</v>
      </c>
      <c r="E308" s="16">
        <f t="shared" si="9"/>
        <v>5</v>
      </c>
      <c r="F308" s="16">
        <f>IF(AND(C308&lt;&gt;0,SUM(C$1:$D308)=SUM(C$1:$D308)),ROW(),0)</f>
        <v>308</v>
      </c>
      <c r="G308" s="16">
        <f t="array" ref="G308">IF(ROW()-IFERROR(INDEX(F$2:F308,MATCH(2,1/(F$2:F308&lt;&gt;0))),0)&gt;22,22,ROW()-IFERROR(INDEX(F$2:F308,MATCH(2,1/(F$2:F308&lt;&gt;0))),0))</f>
        <v>0</v>
      </c>
    </row>
    <row r="309" spans="1:7">
      <c r="A309" s="5">
        <v>43949</v>
      </c>
      <c r="B309">
        <v>0.94899999999999995</v>
      </c>
      <c r="C309">
        <f t="shared" si="8"/>
        <v>5</v>
      </c>
      <c r="D309" s="16">
        <f t="array" ref="D309">IFERROR(INDEX(C$2:C309,MATCH(2,1/(C$2:C309&lt;&gt;0))),0)</f>
        <v>5</v>
      </c>
      <c r="E309" s="16">
        <f t="shared" si="9"/>
        <v>5</v>
      </c>
      <c r="F309" s="16">
        <f>IF(AND(C309&lt;&gt;0,SUM(C$1:$D309)=SUM(C$1:$D309)),ROW(),0)</f>
        <v>309</v>
      </c>
      <c r="G309" s="16">
        <f t="array" ref="G309">IF(ROW()-IFERROR(INDEX(F$2:F309,MATCH(2,1/(F$2:F309&lt;&gt;0))),0)&gt;22,22,ROW()-IFERROR(INDEX(F$2:F309,MATCH(2,1/(F$2:F309&lt;&gt;0))),0))</f>
        <v>0</v>
      </c>
    </row>
    <row r="310" spans="1:7">
      <c r="A310" s="5">
        <v>43957</v>
      </c>
      <c r="B310">
        <v>0.98699999999999999</v>
      </c>
      <c r="C310">
        <f t="shared" si="8"/>
        <v>5</v>
      </c>
      <c r="D310" s="16">
        <f t="array" ref="D310">IFERROR(INDEX(C$2:C310,MATCH(2,1/(C$2:C310&lt;&gt;0))),0)</f>
        <v>5</v>
      </c>
      <c r="E310" s="16">
        <f t="shared" si="9"/>
        <v>5</v>
      </c>
      <c r="F310" s="16">
        <f>IF(AND(C310&lt;&gt;0,SUM(C$1:$D310)=SUM(C$1:$D310)),ROW(),0)</f>
        <v>310</v>
      </c>
      <c r="G310" s="16">
        <f t="array" ref="G310">IF(ROW()-IFERROR(INDEX(F$2:F310,MATCH(2,1/(F$2:F310&lt;&gt;0))),0)&gt;22,22,ROW()-IFERROR(INDEX(F$2:F310,MATCH(2,1/(F$2:F310&lt;&gt;0))),0))</f>
        <v>0</v>
      </c>
    </row>
    <row r="311" spans="1:7">
      <c r="A311" s="5">
        <v>43958</v>
      </c>
      <c r="B311">
        <v>0.94099999999999995</v>
      </c>
      <c r="C311">
        <f t="shared" si="8"/>
        <v>5</v>
      </c>
      <c r="D311" s="16">
        <f t="array" ref="D311">IFERROR(INDEX(C$2:C311,MATCH(2,1/(C$2:C311&lt;&gt;0))),0)</f>
        <v>5</v>
      </c>
      <c r="E311" s="16">
        <f t="shared" si="9"/>
        <v>5</v>
      </c>
      <c r="F311" s="16">
        <f>IF(AND(C311&lt;&gt;0,SUM(C$1:$D311)=SUM(C$1:$D311)),ROW(),0)</f>
        <v>311</v>
      </c>
      <c r="G311" s="16">
        <f t="array" ref="G311">IF(ROW()-IFERROR(INDEX(F$2:F311,MATCH(2,1/(F$2:F311&lt;&gt;0))),0)&gt;22,22,ROW()-IFERROR(INDEX(F$2:F311,MATCH(2,1/(F$2:F311&lt;&gt;0))),0))</f>
        <v>0</v>
      </c>
    </row>
    <row r="312" spans="1:7">
      <c r="A312" s="5">
        <v>43959</v>
      </c>
      <c r="B312">
        <v>0.93500000000000005</v>
      </c>
      <c r="C312">
        <f t="shared" si="8"/>
        <v>5</v>
      </c>
      <c r="D312" s="16">
        <f t="array" ref="D312">IFERROR(INDEX(C$2:C312,MATCH(2,1/(C$2:C312&lt;&gt;0))),0)</f>
        <v>5</v>
      </c>
      <c r="E312" s="16">
        <f t="shared" si="9"/>
        <v>5</v>
      </c>
      <c r="F312" s="16">
        <f>IF(AND(C312&lt;&gt;0,SUM(C$1:$D312)=SUM(C$1:$D312)),ROW(),0)</f>
        <v>312</v>
      </c>
      <c r="G312" s="16">
        <f t="array" ref="G312">IF(ROW()-IFERROR(INDEX(F$2:F312,MATCH(2,1/(F$2:F312&lt;&gt;0))),0)&gt;22,22,ROW()-IFERROR(INDEX(F$2:F312,MATCH(2,1/(F$2:F312&lt;&gt;0))),0))</f>
        <v>0</v>
      </c>
    </row>
    <row r="313" spans="1:7">
      <c r="A313" s="5">
        <v>43962</v>
      </c>
      <c r="B313">
        <v>0.93899999999999995</v>
      </c>
      <c r="C313">
        <f t="shared" si="8"/>
        <v>5</v>
      </c>
      <c r="D313" s="16">
        <f t="array" ref="D313">IFERROR(INDEX(C$2:C313,MATCH(2,1/(C$2:C313&lt;&gt;0))),0)</f>
        <v>5</v>
      </c>
      <c r="E313" s="16">
        <f t="shared" si="9"/>
        <v>5</v>
      </c>
      <c r="F313" s="16">
        <f>IF(AND(C313&lt;&gt;0,SUM(C$1:$D313)=SUM(C$1:$D313)),ROW(),0)</f>
        <v>313</v>
      </c>
      <c r="G313" s="16">
        <f t="array" ref="G313">IF(ROW()-IFERROR(INDEX(F$2:F313,MATCH(2,1/(F$2:F313&lt;&gt;0))),0)&gt;22,22,ROW()-IFERROR(INDEX(F$2:F313,MATCH(2,1/(F$2:F313&lt;&gt;0))),0))</f>
        <v>0</v>
      </c>
    </row>
    <row r="314" spans="1:7">
      <c r="A314" s="5">
        <v>43963</v>
      </c>
      <c r="B314">
        <v>0.96299999999999997</v>
      </c>
      <c r="C314">
        <f t="shared" si="8"/>
        <v>5</v>
      </c>
      <c r="D314" s="16">
        <f t="array" ref="D314">IFERROR(INDEX(C$2:C314,MATCH(2,1/(C$2:C314&lt;&gt;0))),0)</f>
        <v>5</v>
      </c>
      <c r="E314" s="16">
        <f t="shared" si="9"/>
        <v>5</v>
      </c>
      <c r="F314" s="16">
        <f>IF(AND(C314&lt;&gt;0,SUM(C$1:$D314)=SUM(C$1:$D314)),ROW(),0)</f>
        <v>314</v>
      </c>
      <c r="G314" s="16">
        <f t="array" ref="G314">IF(ROW()-IFERROR(INDEX(F$2:F314,MATCH(2,1/(F$2:F314&lt;&gt;0))),0)&gt;22,22,ROW()-IFERROR(INDEX(F$2:F314,MATCH(2,1/(F$2:F314&lt;&gt;0))),0))</f>
        <v>0</v>
      </c>
    </row>
    <row r="315" spans="1:7">
      <c r="A315" s="5">
        <v>43964</v>
      </c>
      <c r="B315">
        <v>0.89100000000000001</v>
      </c>
      <c r="C315">
        <f t="shared" si="8"/>
        <v>2.5</v>
      </c>
      <c r="D315" s="16">
        <f t="array" ref="D315">IFERROR(INDEX(C$2:C315,MATCH(2,1/(C$2:C315&lt;&gt;0))),0)</f>
        <v>2.5</v>
      </c>
      <c r="E315" s="16">
        <f t="shared" si="9"/>
        <v>2.5</v>
      </c>
      <c r="F315" s="16">
        <f>IF(AND(C315&lt;&gt;0,SUM(C$1:$D315)=SUM(C$1:$D315)),ROW(),0)</f>
        <v>315</v>
      </c>
      <c r="G315" s="16">
        <f t="array" ref="G315">IF(ROW()-IFERROR(INDEX(F$2:F315,MATCH(2,1/(F$2:F315&lt;&gt;0))),0)&gt;22,22,ROW()-IFERROR(INDEX(F$2:F315,MATCH(2,1/(F$2:F315&lt;&gt;0))),0))</f>
        <v>0</v>
      </c>
    </row>
    <row r="316" spans="1:7">
      <c r="A316" s="5">
        <v>43965</v>
      </c>
      <c r="B316">
        <v>0.79300000000000004</v>
      </c>
      <c r="C316">
        <f t="shared" si="8"/>
        <v>0</v>
      </c>
      <c r="D316" s="16">
        <f t="array" ref="D316">IFERROR(INDEX(C$2:C316,MATCH(2,1/(C$2:C316&lt;&gt;0))),0)</f>
        <v>2.5</v>
      </c>
      <c r="E316" s="16">
        <f t="shared" si="9"/>
        <v>2.3863636363636362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1</v>
      </c>
    </row>
    <row r="317" spans="1:7">
      <c r="A317" s="5">
        <v>43966</v>
      </c>
      <c r="B317">
        <v>0.78700000000000003</v>
      </c>
      <c r="C317">
        <f t="shared" si="8"/>
        <v>0</v>
      </c>
      <c r="D317" s="16">
        <f t="array" ref="D317">IFERROR(INDEX(C$2:C317,MATCH(2,1/(C$2:C317&lt;&gt;0))),0)</f>
        <v>2.5</v>
      </c>
      <c r="E317" s="16">
        <f t="shared" si="9"/>
        <v>2.2727272727272729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</v>
      </c>
    </row>
    <row r="318" spans="1:7">
      <c r="A318" s="5">
        <v>43969</v>
      </c>
      <c r="B318">
        <v>0.86899999999999999</v>
      </c>
      <c r="C318">
        <f t="shared" si="8"/>
        <v>2.5</v>
      </c>
      <c r="D318" s="16">
        <f t="array" ref="D318">IFERROR(INDEX(C$2:C318,MATCH(2,1/(C$2:C318&lt;&gt;0))),0)</f>
        <v>2.5</v>
      </c>
      <c r="E318" s="16">
        <f t="shared" si="9"/>
        <v>2.5</v>
      </c>
      <c r="F318" s="16">
        <f>IF(AND(C318&lt;&gt;0,SUM(C$1:$D318)=SUM(C$1:$D318)),ROW(),0)</f>
        <v>318</v>
      </c>
      <c r="G318" s="16">
        <f t="array" ref="G318">IF(ROW()-IFERROR(INDEX(F$2:F318,MATCH(2,1/(F$2:F318&lt;&gt;0))),0)&gt;22,22,ROW()-IFERROR(INDEX(F$2:F318,MATCH(2,1/(F$2:F318&lt;&gt;0))),0))</f>
        <v>0</v>
      </c>
    </row>
    <row r="319" spans="1:7">
      <c r="A319" s="5">
        <v>43970</v>
      </c>
      <c r="B319">
        <v>0.80500000000000005</v>
      </c>
      <c r="C319">
        <f t="shared" si="8"/>
        <v>2.5</v>
      </c>
      <c r="D319" s="16">
        <f t="array" ref="D319">IFERROR(INDEX(C$2:C319,MATCH(2,1/(C$2:C319&lt;&gt;0))),0)</f>
        <v>2.5</v>
      </c>
      <c r="E319" s="16">
        <f t="shared" si="9"/>
        <v>2.5</v>
      </c>
      <c r="F319" s="16">
        <f>IF(AND(C319&lt;&gt;0,SUM(C$1:$D319)=SUM(C$1:$D319)),ROW(),0)</f>
        <v>319</v>
      </c>
      <c r="G319" s="16">
        <f t="array" ref="G319">IF(ROW()-IFERROR(INDEX(F$2:F319,MATCH(2,1/(F$2:F319&lt;&gt;0))),0)&gt;22,22,ROW()-IFERROR(INDEX(F$2:F319,MATCH(2,1/(F$2:F319&lt;&gt;0))),0))</f>
        <v>0</v>
      </c>
    </row>
    <row r="320" spans="1:7">
      <c r="A320" s="5">
        <v>43971</v>
      </c>
      <c r="B320">
        <v>0.82699999999999996</v>
      </c>
      <c r="C320">
        <f t="shared" si="8"/>
        <v>2.5</v>
      </c>
      <c r="D320" s="16">
        <f t="array" ref="D320">IFERROR(INDEX(C$2:C320,MATCH(2,1/(C$2:C320&lt;&gt;0))),0)</f>
        <v>2.5</v>
      </c>
      <c r="E320" s="16">
        <f t="shared" si="9"/>
        <v>2.5</v>
      </c>
      <c r="F320" s="16">
        <f>IF(AND(C320&lt;&gt;0,SUM(C$1:$D320)=SUM(C$1:$D320)),ROW(),0)</f>
        <v>320</v>
      </c>
      <c r="G320" s="16">
        <f t="array" ref="G320">IF(ROW()-IFERROR(INDEX(F$2:F320,MATCH(2,1/(F$2:F320&lt;&gt;0))),0)&gt;22,22,ROW()-IFERROR(INDEX(F$2:F320,MATCH(2,1/(F$2:F320&lt;&gt;0))),0))</f>
        <v>0</v>
      </c>
    </row>
    <row r="321" spans="1:7">
      <c r="A321" s="5">
        <v>43972</v>
      </c>
      <c r="B321">
        <v>0.85099999999999998</v>
      </c>
      <c r="C321">
        <f t="shared" si="8"/>
        <v>2.5</v>
      </c>
      <c r="D321" s="16">
        <f t="array" ref="D321">IFERROR(INDEX(C$2:C321,MATCH(2,1/(C$2:C321&lt;&gt;0))),0)</f>
        <v>2.5</v>
      </c>
      <c r="E321" s="16">
        <f t="shared" si="9"/>
        <v>2.5</v>
      </c>
      <c r="F321" s="16">
        <f>IF(AND(C321&lt;&gt;0,SUM(C$1:$D321)=SUM(C$1:$D321)),ROW(),0)</f>
        <v>321</v>
      </c>
      <c r="G321" s="16">
        <f t="array" ref="G321">IF(ROW()-IFERROR(INDEX(F$2:F321,MATCH(2,1/(F$2:F321&lt;&gt;0))),0)&gt;22,22,ROW()-IFERROR(INDEX(F$2:F321,MATCH(2,1/(F$2:F321&lt;&gt;0))),0))</f>
        <v>0</v>
      </c>
    </row>
    <row r="322" spans="1:7">
      <c r="A322" s="5">
        <v>43973</v>
      </c>
      <c r="B322">
        <v>0.94099999999999995</v>
      </c>
      <c r="C322">
        <f t="shared" si="8"/>
        <v>5</v>
      </c>
      <c r="D322" s="16">
        <f t="array" ref="D322">IFERROR(INDEX(C$2:C322,MATCH(2,1/(C$2:C322&lt;&gt;0))),0)</f>
        <v>5</v>
      </c>
      <c r="E322" s="16">
        <f t="shared" si="9"/>
        <v>5</v>
      </c>
      <c r="F322" s="16">
        <f>IF(AND(C322&lt;&gt;0,SUM(C$1:$D322)=SUM(C$1:$D322)),ROW(),0)</f>
        <v>322</v>
      </c>
      <c r="G322" s="16">
        <f t="array" ref="G322">IF(ROW()-IFERROR(INDEX(F$2:F322,MATCH(2,1/(F$2:F322&lt;&gt;0))),0)&gt;22,22,ROW()-IFERROR(INDEX(F$2:F322,MATCH(2,1/(F$2:F322&lt;&gt;0))),0))</f>
        <v>0</v>
      </c>
    </row>
    <row r="323" spans="1:7">
      <c r="A323" s="5">
        <v>43976</v>
      </c>
      <c r="B323">
        <v>0.95299999999999996</v>
      </c>
      <c r="C323">
        <f t="shared" ref="C323:C386" si="10">IF(B323&gt;0.9,5,IF(B323&gt;0.8,2.5,IF(B323&gt;0.22,0,IF(B323&gt;0.2,-2.5,-5))))</f>
        <v>5</v>
      </c>
      <c r="D323" s="16">
        <f t="array" ref="D323">IFERROR(INDEX(C$2:C323,MATCH(2,1/(C$2:C323&lt;&gt;0))),0)</f>
        <v>5</v>
      </c>
      <c r="E323" s="16">
        <f t="shared" ref="E323:E386" si="11">IF(D323=0,0,IF(D323&lt;0,-1*(ABS(D323)-G323*ABS(D323)/22),D323-G323*D323/22))</f>
        <v>5</v>
      </c>
      <c r="F323" s="16">
        <f>IF(AND(C323&lt;&gt;0,SUM(C$1:$D323)=SUM(C$1:$D323)),ROW(),0)</f>
        <v>323</v>
      </c>
      <c r="G323" s="16">
        <f t="array" ref="G323">IF(ROW()-IFERROR(INDEX(F$2:F323,MATCH(2,1/(F$2:F323&lt;&gt;0))),0)&gt;22,22,ROW()-IFERROR(INDEX(F$2:F323,MATCH(2,1/(F$2:F323&lt;&gt;0))),0))</f>
        <v>0</v>
      </c>
    </row>
    <row r="324" spans="1:7">
      <c r="A324" s="5">
        <v>43977</v>
      </c>
      <c r="B324">
        <v>0.90900000000000003</v>
      </c>
      <c r="C324">
        <f t="shared" si="10"/>
        <v>5</v>
      </c>
      <c r="D324" s="16">
        <f t="array" ref="D324">IFERROR(INDEX(C$2:C324,MATCH(2,1/(C$2:C324&lt;&gt;0))),0)</f>
        <v>5</v>
      </c>
      <c r="E324" s="16">
        <f t="shared" si="11"/>
        <v>5</v>
      </c>
      <c r="F324" s="16">
        <f>IF(AND(C324&lt;&gt;0,SUM(C$1:$D324)=SUM(C$1:$D324)),ROW(),0)</f>
        <v>324</v>
      </c>
      <c r="G324" s="16">
        <f t="array" ref="G324">IF(ROW()-IFERROR(INDEX(F$2:F324,MATCH(2,1/(F$2:F324&lt;&gt;0))),0)&gt;22,22,ROW()-IFERROR(INDEX(F$2:F324,MATCH(2,1/(F$2:F324&lt;&gt;0))),0))</f>
        <v>0</v>
      </c>
    </row>
    <row r="325" spans="1:7">
      <c r="A325" s="5">
        <v>43978</v>
      </c>
      <c r="B325">
        <v>0.879</v>
      </c>
      <c r="C325">
        <f t="shared" si="10"/>
        <v>2.5</v>
      </c>
      <c r="D325" s="16">
        <f t="array" ref="D325">IFERROR(INDEX(C$2:C325,MATCH(2,1/(C$2:C325&lt;&gt;0))),0)</f>
        <v>2.5</v>
      </c>
      <c r="E325" s="16">
        <f t="shared" si="11"/>
        <v>2.5</v>
      </c>
      <c r="F325" s="16">
        <f>IF(AND(C325&lt;&gt;0,SUM(C$1:$D325)=SUM(C$1:$D325)),ROW(),0)</f>
        <v>325</v>
      </c>
      <c r="G325" s="16">
        <f t="array" ref="G325">IF(ROW()-IFERROR(INDEX(F$2:F325,MATCH(2,1/(F$2:F325&lt;&gt;0))),0)&gt;22,22,ROW()-IFERROR(INDEX(F$2:F325,MATCH(2,1/(F$2:F325&lt;&gt;0))),0))</f>
        <v>0</v>
      </c>
    </row>
    <row r="326" spans="1:7">
      <c r="A326" s="5">
        <v>43979</v>
      </c>
      <c r="B326">
        <v>0.95699999999999996</v>
      </c>
      <c r="C326">
        <f t="shared" si="10"/>
        <v>5</v>
      </c>
      <c r="D326" s="16">
        <f t="array" ref="D326">IFERROR(INDEX(C$2:C326,MATCH(2,1/(C$2:C326&lt;&gt;0))),0)</f>
        <v>5</v>
      </c>
      <c r="E326" s="16">
        <f t="shared" si="11"/>
        <v>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>
      <c r="A327" s="5">
        <v>43980</v>
      </c>
      <c r="B327">
        <v>0.99299999999999999</v>
      </c>
      <c r="C327">
        <f t="shared" si="10"/>
        <v>5</v>
      </c>
      <c r="D327" s="16">
        <f t="array" ref="D327">IFERROR(INDEX(C$2:C327,MATCH(2,1/(C$2:C327&lt;&gt;0))),0)</f>
        <v>5</v>
      </c>
      <c r="E327" s="16">
        <f t="shared" si="11"/>
        <v>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>
      <c r="A328" s="5">
        <v>43983</v>
      </c>
      <c r="B328">
        <v>0.95299999999999996</v>
      </c>
      <c r="C328">
        <f t="shared" si="10"/>
        <v>5</v>
      </c>
      <c r="D328" s="16">
        <f t="array" ref="D328">IFERROR(INDEX(C$2:C328,MATCH(2,1/(C$2:C328&lt;&gt;0))),0)</f>
        <v>5</v>
      </c>
      <c r="E328" s="16">
        <f t="shared" si="11"/>
        <v>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>
      <c r="A329" s="5">
        <v>43984</v>
      </c>
      <c r="B329">
        <v>0.93100000000000005</v>
      </c>
      <c r="C329">
        <f t="shared" si="10"/>
        <v>5</v>
      </c>
      <c r="D329" s="16">
        <f t="array" ref="D329">IFERROR(INDEX(C$2:C329,MATCH(2,1/(C$2:C329&lt;&gt;0))),0)</f>
        <v>5</v>
      </c>
      <c r="E329" s="16">
        <f t="shared" si="11"/>
        <v>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>
      <c r="A330" s="5">
        <v>43985</v>
      </c>
      <c r="B330">
        <v>0.86899999999999999</v>
      </c>
      <c r="C330">
        <f t="shared" si="10"/>
        <v>2.5</v>
      </c>
      <c r="D330" s="16">
        <f t="array" ref="D330">IFERROR(INDEX(C$2:C330,MATCH(2,1/(C$2:C330&lt;&gt;0))),0)</f>
        <v>2.5</v>
      </c>
      <c r="E330" s="16">
        <f t="shared" si="11"/>
        <v>2.5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>
      <c r="A331" s="5">
        <v>43986</v>
      </c>
      <c r="B331">
        <v>0.88900000000000001</v>
      </c>
      <c r="C331">
        <f t="shared" si="10"/>
        <v>2.5</v>
      </c>
      <c r="D331" s="16">
        <f t="array" ref="D331">IFERROR(INDEX(C$2:C331,MATCH(2,1/(C$2:C331&lt;&gt;0))),0)</f>
        <v>2.5</v>
      </c>
      <c r="E331" s="16">
        <f t="shared" si="11"/>
        <v>2.5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>
      <c r="A332" s="5">
        <v>43987</v>
      </c>
      <c r="B332">
        <v>0.79300000000000004</v>
      </c>
      <c r="C332">
        <f t="shared" si="10"/>
        <v>0</v>
      </c>
      <c r="D332" s="16">
        <f t="array" ref="D332">IFERROR(INDEX(C$2:C332,MATCH(2,1/(C$2:C332&lt;&gt;0))),0)</f>
        <v>2.5</v>
      </c>
      <c r="E332" s="16">
        <f t="shared" si="11"/>
        <v>2.3863636363636362</v>
      </c>
      <c r="F332" s="16">
        <f>IF(AND(C332&lt;&gt;0,SUM(C$1:$D332)=SUM(C$1:$D332)),ROW(),0)</f>
        <v>0</v>
      </c>
      <c r="G332" s="16">
        <f t="array" ref="G332">IF(ROW()-IFERROR(INDEX(F$2:F332,MATCH(2,1/(F$2:F332&lt;&gt;0))),0)&gt;22,22,ROW()-IFERROR(INDEX(F$2:F332,MATCH(2,1/(F$2:F332&lt;&gt;0))),0))</f>
        <v>1</v>
      </c>
    </row>
    <row r="333" spans="1:7">
      <c r="A333" s="5">
        <v>43990</v>
      </c>
      <c r="B333">
        <v>0.93899999999999995</v>
      </c>
      <c r="C333">
        <f t="shared" si="10"/>
        <v>5</v>
      </c>
      <c r="D333" s="16">
        <f t="array" ref="D333">IFERROR(INDEX(C$2:C333,MATCH(2,1/(C$2:C333&lt;&gt;0))),0)</f>
        <v>5</v>
      </c>
      <c r="E333" s="16">
        <f t="shared" si="11"/>
        <v>5</v>
      </c>
      <c r="F333" s="16">
        <f>IF(AND(C333&lt;&gt;0,SUM(C$1:$D333)=SUM(C$1:$D333)),ROW(),0)</f>
        <v>333</v>
      </c>
      <c r="G333" s="16">
        <f t="array" ref="G333">IF(ROW()-IFERROR(INDEX(F$2:F333,MATCH(2,1/(F$2:F333&lt;&gt;0))),0)&gt;22,22,ROW()-IFERROR(INDEX(F$2:F333,MATCH(2,1/(F$2:F333&lt;&gt;0))),0))</f>
        <v>0</v>
      </c>
    </row>
    <row r="334" spans="1:7">
      <c r="A334" s="5">
        <v>43991</v>
      </c>
      <c r="B334">
        <v>0.91300000000000003</v>
      </c>
      <c r="C334">
        <f t="shared" si="10"/>
        <v>5</v>
      </c>
      <c r="D334" s="16">
        <f t="array" ref="D334">IFERROR(INDEX(C$2:C334,MATCH(2,1/(C$2:C334&lt;&gt;0))),0)</f>
        <v>5</v>
      </c>
      <c r="E334" s="16">
        <f t="shared" si="11"/>
        <v>5</v>
      </c>
      <c r="F334" s="16">
        <f>IF(AND(C334&lt;&gt;0,SUM(C$1:$D334)=SUM(C$1:$D334)),ROW(),0)</f>
        <v>334</v>
      </c>
      <c r="G334" s="16">
        <f t="array" ref="G334">IF(ROW()-IFERROR(INDEX(F$2:F334,MATCH(2,1/(F$2:F334&lt;&gt;0))),0)&gt;22,22,ROW()-IFERROR(INDEX(F$2:F334,MATCH(2,1/(F$2:F334&lt;&gt;0))),0))</f>
        <v>0</v>
      </c>
    </row>
    <row r="335" spans="1:7">
      <c r="A335" s="5">
        <v>43992</v>
      </c>
      <c r="B335">
        <v>0.93100000000000005</v>
      </c>
      <c r="C335">
        <f t="shared" si="10"/>
        <v>5</v>
      </c>
      <c r="D335" s="16">
        <f t="array" ref="D335">IFERROR(INDEX(C$2:C335,MATCH(2,1/(C$2:C335&lt;&gt;0))),0)</f>
        <v>5</v>
      </c>
      <c r="E335" s="16">
        <f t="shared" si="11"/>
        <v>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>
      <c r="A336" s="5">
        <v>43993</v>
      </c>
      <c r="B336">
        <v>0.88900000000000001</v>
      </c>
      <c r="C336">
        <f t="shared" si="10"/>
        <v>2.5</v>
      </c>
      <c r="D336" s="16">
        <f t="array" ref="D336">IFERROR(INDEX(C$2:C336,MATCH(2,1/(C$2:C336&lt;&gt;0))),0)</f>
        <v>2.5</v>
      </c>
      <c r="E336" s="16">
        <f t="shared" si="11"/>
        <v>2.5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>
      <c r="A337" s="5">
        <v>43994</v>
      </c>
      <c r="B337">
        <v>0.97899999999999998</v>
      </c>
      <c r="C337">
        <f t="shared" si="10"/>
        <v>5</v>
      </c>
      <c r="D337" s="16">
        <f t="array" ref="D337">IFERROR(INDEX(C$2:C337,MATCH(2,1/(C$2:C337&lt;&gt;0))),0)</f>
        <v>5</v>
      </c>
      <c r="E337" s="16">
        <f t="shared" si="11"/>
        <v>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>
      <c r="A338" s="5">
        <v>43997</v>
      </c>
      <c r="B338">
        <v>0.95099999999999996</v>
      </c>
      <c r="C338">
        <f t="shared" si="10"/>
        <v>5</v>
      </c>
      <c r="D338" s="16">
        <f t="array" ref="D338">IFERROR(INDEX(C$2:C338,MATCH(2,1/(C$2:C338&lt;&gt;0))),0)</f>
        <v>5</v>
      </c>
      <c r="E338" s="16">
        <f t="shared" si="11"/>
        <v>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>
      <c r="A339" s="5">
        <v>43998</v>
      </c>
      <c r="B339">
        <v>0.91500000000000004</v>
      </c>
      <c r="C339">
        <f t="shared" si="10"/>
        <v>5</v>
      </c>
      <c r="D339" s="16">
        <f t="array" ref="D339">IFERROR(INDEX(C$2:C339,MATCH(2,1/(C$2:C339&lt;&gt;0))),0)</f>
        <v>5</v>
      </c>
      <c r="E339" s="16">
        <f t="shared" si="11"/>
        <v>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>
      <c r="A340" s="5">
        <v>43999</v>
      </c>
      <c r="B340">
        <v>0.79900000000000004</v>
      </c>
      <c r="C340">
        <f t="shared" si="10"/>
        <v>0</v>
      </c>
      <c r="D340" s="16">
        <f t="array" ref="D340">IFERROR(INDEX(C$2:C340,MATCH(2,1/(C$2:C340&lt;&gt;0))),0)</f>
        <v>5</v>
      </c>
      <c r="E340" s="16">
        <f t="shared" si="11"/>
        <v>4.7727272727272725</v>
      </c>
      <c r="F340" s="16">
        <f>IF(AND(C340&lt;&gt;0,SUM(C$1:$D340)=SUM(C$1:$D340)),ROW(),0)</f>
        <v>0</v>
      </c>
      <c r="G340" s="16">
        <f t="array" ref="G340">IF(ROW()-IFERROR(INDEX(F$2:F340,MATCH(2,1/(F$2:F340&lt;&gt;0))),0)&gt;22,22,ROW()-IFERROR(INDEX(F$2:F340,MATCH(2,1/(F$2:F340&lt;&gt;0))),0))</f>
        <v>1</v>
      </c>
    </row>
    <row r="341" spans="1:7">
      <c r="A341" s="5">
        <v>44000</v>
      </c>
      <c r="B341">
        <v>0.871</v>
      </c>
      <c r="C341">
        <f t="shared" si="10"/>
        <v>2.5</v>
      </c>
      <c r="D341" s="16">
        <f t="array" ref="D341">IFERROR(INDEX(C$2:C341,MATCH(2,1/(C$2:C341&lt;&gt;0))),0)</f>
        <v>2.5</v>
      </c>
      <c r="E341" s="16">
        <f t="shared" si="11"/>
        <v>2.5</v>
      </c>
      <c r="F341" s="16">
        <f>IF(AND(C341&lt;&gt;0,SUM(C$1:$D341)=SUM(C$1:$D341)),ROW(),0)</f>
        <v>341</v>
      </c>
      <c r="G341" s="16">
        <f t="array" ref="G341">IF(ROW()-IFERROR(INDEX(F$2:F341,MATCH(2,1/(F$2:F341&lt;&gt;0))),0)&gt;22,22,ROW()-IFERROR(INDEX(F$2:F341,MATCH(2,1/(F$2:F341&lt;&gt;0))),0))</f>
        <v>0</v>
      </c>
    </row>
    <row r="342" spans="1:7">
      <c r="A342" s="5">
        <v>44001</v>
      </c>
      <c r="B342">
        <v>0.99299999999999999</v>
      </c>
      <c r="C342">
        <f t="shared" si="10"/>
        <v>5</v>
      </c>
      <c r="D342" s="16">
        <f t="array" ref="D342">IFERROR(INDEX(C$2:C342,MATCH(2,1/(C$2:C342&lt;&gt;0))),0)</f>
        <v>5</v>
      </c>
      <c r="E342" s="16">
        <f t="shared" si="11"/>
        <v>5</v>
      </c>
      <c r="F342" s="16">
        <f>IF(AND(C342&lt;&gt;0,SUM(C$1:$D342)=SUM(C$1:$D342)),ROW(),0)</f>
        <v>342</v>
      </c>
      <c r="G342" s="16">
        <f t="array" ref="G342">IF(ROW()-IFERROR(INDEX(F$2:F342,MATCH(2,1/(F$2:F342&lt;&gt;0))),0)&gt;22,22,ROW()-IFERROR(INDEX(F$2:F342,MATCH(2,1/(F$2:F342&lt;&gt;0))),0))</f>
        <v>0</v>
      </c>
    </row>
    <row r="343" spans="1:7">
      <c r="A343" s="5">
        <v>44004</v>
      </c>
      <c r="B343">
        <v>0.879</v>
      </c>
      <c r="C343">
        <f t="shared" si="10"/>
        <v>2.5</v>
      </c>
      <c r="D343" s="16">
        <f t="array" ref="D343">IFERROR(INDEX(C$2:C343,MATCH(2,1/(C$2:C343&lt;&gt;0))),0)</f>
        <v>2.5</v>
      </c>
      <c r="E343" s="16">
        <f t="shared" si="11"/>
        <v>2.5</v>
      </c>
      <c r="F343" s="16">
        <f>IF(AND(C343&lt;&gt;0,SUM(C$1:$D343)=SUM(C$1:$D343)),ROW(),0)</f>
        <v>343</v>
      </c>
      <c r="G343" s="16">
        <f t="array" ref="G343">IF(ROW()-IFERROR(INDEX(F$2:F343,MATCH(2,1/(F$2:F343&lt;&gt;0))),0)&gt;22,22,ROW()-IFERROR(INDEX(F$2:F343,MATCH(2,1/(F$2:F343&lt;&gt;0))),0))</f>
        <v>0</v>
      </c>
    </row>
    <row r="344" spans="1:7">
      <c r="A344" s="5">
        <v>44005</v>
      </c>
      <c r="B344">
        <v>0.94699999999999995</v>
      </c>
      <c r="C344">
        <f t="shared" si="10"/>
        <v>5</v>
      </c>
      <c r="D344" s="16">
        <f t="array" ref="D344">IFERROR(INDEX(C$2:C344,MATCH(2,1/(C$2:C344&lt;&gt;0))),0)</f>
        <v>5</v>
      </c>
      <c r="E344" s="16">
        <f t="shared" si="11"/>
        <v>5</v>
      </c>
      <c r="F344" s="16">
        <f>IF(AND(C344&lt;&gt;0,SUM(C$1:$D344)=SUM(C$1:$D344)),ROW(),0)</f>
        <v>344</v>
      </c>
      <c r="G344" s="16">
        <f t="array" ref="G344">IF(ROW()-IFERROR(INDEX(F$2:F344,MATCH(2,1/(F$2:F344&lt;&gt;0))),0)&gt;22,22,ROW()-IFERROR(INDEX(F$2:F344,MATCH(2,1/(F$2:F344&lt;&gt;0))),0))</f>
        <v>0</v>
      </c>
    </row>
    <row r="345" spans="1:7">
      <c r="A345" s="5">
        <v>44006</v>
      </c>
      <c r="B345">
        <v>0.93899999999999995</v>
      </c>
      <c r="C345">
        <f t="shared" si="10"/>
        <v>5</v>
      </c>
      <c r="D345" s="16">
        <f t="array" ref="D345">IFERROR(INDEX(C$2:C345,MATCH(2,1/(C$2:C345&lt;&gt;0))),0)</f>
        <v>5</v>
      </c>
      <c r="E345" s="16">
        <f t="shared" si="11"/>
        <v>5</v>
      </c>
      <c r="F345" s="16">
        <f>IF(AND(C345&lt;&gt;0,SUM(C$1:$D345)=SUM(C$1:$D345)),ROW(),0)</f>
        <v>345</v>
      </c>
      <c r="G345" s="16">
        <f t="array" ref="G345">IF(ROW()-IFERROR(INDEX(F$2:F345,MATCH(2,1/(F$2:F345&lt;&gt;0))),0)&gt;22,22,ROW()-IFERROR(INDEX(F$2:F345,MATCH(2,1/(F$2:F345&lt;&gt;0))),0))</f>
        <v>0</v>
      </c>
    </row>
    <row r="346" spans="1:7">
      <c r="A346" s="5">
        <v>44011</v>
      </c>
      <c r="B346">
        <v>0.96299999999999997</v>
      </c>
      <c r="C346">
        <f t="shared" si="10"/>
        <v>5</v>
      </c>
      <c r="D346" s="16">
        <f t="array" ref="D346">IFERROR(INDEX(C$2:C346,MATCH(2,1/(C$2:C346&lt;&gt;0))),0)</f>
        <v>5</v>
      </c>
      <c r="E346" s="16">
        <f t="shared" si="11"/>
        <v>5</v>
      </c>
      <c r="F346" s="16">
        <f>IF(AND(C346&lt;&gt;0,SUM(C$1:$D346)=SUM(C$1:$D346)),ROW(),0)</f>
        <v>346</v>
      </c>
      <c r="G346" s="16">
        <f t="array" ref="G346">IF(ROW()-IFERROR(INDEX(F$2:F346,MATCH(2,1/(F$2:F346&lt;&gt;0))),0)&gt;22,22,ROW()-IFERROR(INDEX(F$2:F346,MATCH(2,1/(F$2:F346&lt;&gt;0))),0))</f>
        <v>0</v>
      </c>
    </row>
    <row r="347" spans="1:7">
      <c r="A347" s="5">
        <v>44014</v>
      </c>
      <c r="B347">
        <v>0.98099999999999998</v>
      </c>
      <c r="C347">
        <f t="shared" si="10"/>
        <v>5</v>
      </c>
      <c r="D347" s="16">
        <f t="array" ref="D347">IFERROR(INDEX(C$2:C347,MATCH(2,1/(C$2:C347&lt;&gt;0))),0)</f>
        <v>5</v>
      </c>
      <c r="E347" s="16">
        <f t="shared" si="11"/>
        <v>5</v>
      </c>
      <c r="F347" s="16">
        <f>IF(AND(C347&lt;&gt;0,SUM(C$1:$D347)=SUM(C$1:$D347)),ROW(),0)</f>
        <v>347</v>
      </c>
      <c r="G347" s="16">
        <f t="array" ref="G347">IF(ROW()-IFERROR(INDEX(F$2:F347,MATCH(2,1/(F$2:F347&lt;&gt;0))),0)&gt;22,22,ROW()-IFERROR(INDEX(F$2:F347,MATCH(2,1/(F$2:F347&lt;&gt;0))),0))</f>
        <v>0</v>
      </c>
    </row>
    <row r="348" spans="1:7">
      <c r="A348" s="5">
        <v>44015</v>
      </c>
      <c r="B348">
        <v>0.96099999999999997</v>
      </c>
      <c r="C348">
        <f t="shared" si="10"/>
        <v>5</v>
      </c>
      <c r="D348" s="16">
        <f t="array" ref="D348">IFERROR(INDEX(C$2:C348,MATCH(2,1/(C$2:C348&lt;&gt;0))),0)</f>
        <v>5</v>
      </c>
      <c r="E348" s="16">
        <f t="shared" si="11"/>
        <v>5</v>
      </c>
      <c r="F348" s="16">
        <f>IF(AND(C348&lt;&gt;0,SUM(C$1:$D348)=SUM(C$1:$D348)),ROW(),0)</f>
        <v>348</v>
      </c>
      <c r="G348" s="16">
        <f t="array" ref="G348">IF(ROW()-IFERROR(INDEX(F$2:F348,MATCH(2,1/(F$2:F348&lt;&gt;0))),0)&gt;22,22,ROW()-IFERROR(INDEX(F$2:F348,MATCH(2,1/(F$2:F348&lt;&gt;0))),0))</f>
        <v>0</v>
      </c>
    </row>
    <row r="349" spans="1:7">
      <c r="A349" s="5">
        <v>44018</v>
      </c>
      <c r="B349">
        <v>0.94099999999999995</v>
      </c>
      <c r="C349">
        <f t="shared" si="10"/>
        <v>5</v>
      </c>
      <c r="D349" s="16">
        <f t="array" ref="D349">IFERROR(INDEX(C$2:C349,MATCH(2,1/(C$2:C349&lt;&gt;0))),0)</f>
        <v>5</v>
      </c>
      <c r="E349" s="16">
        <f t="shared" si="11"/>
        <v>5</v>
      </c>
      <c r="F349" s="16">
        <f>IF(AND(C349&lt;&gt;0,SUM(C$1:$D349)=SUM(C$1:$D349)),ROW(),0)</f>
        <v>349</v>
      </c>
      <c r="G349" s="16">
        <f t="array" ref="G349">IF(ROW()-IFERROR(INDEX(F$2:F349,MATCH(2,1/(F$2:F349&lt;&gt;0))),0)&gt;22,22,ROW()-IFERROR(INDEX(F$2:F349,MATCH(2,1/(F$2:F349&lt;&gt;0))),0))</f>
        <v>0</v>
      </c>
    </row>
    <row r="350" spans="1:7">
      <c r="A350" s="5">
        <v>44019</v>
      </c>
      <c r="B350">
        <v>0.93700000000000006</v>
      </c>
      <c r="C350">
        <f t="shared" si="10"/>
        <v>5</v>
      </c>
      <c r="D350" s="16">
        <f t="array" ref="D350">IFERROR(INDEX(C$2:C350,MATCH(2,1/(C$2:C350&lt;&gt;0))),0)</f>
        <v>5</v>
      </c>
      <c r="E350" s="16">
        <f t="shared" si="11"/>
        <v>5</v>
      </c>
      <c r="F350" s="16">
        <f>IF(AND(C350&lt;&gt;0,SUM(C$1:$D350)=SUM(C$1:$D350)),ROW(),0)</f>
        <v>350</v>
      </c>
      <c r="G350" s="16">
        <f t="array" ref="G350">IF(ROW()-IFERROR(INDEX(F$2:F350,MATCH(2,1/(F$2:F350&lt;&gt;0))),0)&gt;22,22,ROW()-IFERROR(INDEX(F$2:F350,MATCH(2,1/(F$2:F350&lt;&gt;0))),0))</f>
        <v>0</v>
      </c>
    </row>
    <row r="351" spans="1:7">
      <c r="A351" s="5">
        <v>44020</v>
      </c>
      <c r="B351">
        <v>0.89100000000000001</v>
      </c>
      <c r="C351">
        <f t="shared" si="10"/>
        <v>2.5</v>
      </c>
      <c r="D351" s="16">
        <f t="array" ref="D351">IFERROR(INDEX(C$2:C351,MATCH(2,1/(C$2:C351&lt;&gt;0))),0)</f>
        <v>2.5</v>
      </c>
      <c r="E351" s="16">
        <f t="shared" si="11"/>
        <v>2.5</v>
      </c>
      <c r="F351" s="16">
        <f>IF(AND(C351&lt;&gt;0,SUM(C$1:$D351)=SUM(C$1:$D351)),ROW(),0)</f>
        <v>351</v>
      </c>
      <c r="G351" s="16">
        <f t="array" ref="G351">IF(ROW()-IFERROR(INDEX(F$2:F351,MATCH(2,1/(F$2:F351&lt;&gt;0))),0)&gt;22,22,ROW()-IFERROR(INDEX(F$2:F351,MATCH(2,1/(F$2:F351&lt;&gt;0))),0))</f>
        <v>0</v>
      </c>
    </row>
    <row r="352" spans="1:7">
      <c r="A352" s="5">
        <v>44021</v>
      </c>
      <c r="B352">
        <v>0.73299999999999998</v>
      </c>
      <c r="C352">
        <f t="shared" si="10"/>
        <v>0</v>
      </c>
      <c r="D352" s="16">
        <f t="array" ref="D352">IFERROR(INDEX(C$2:C352,MATCH(2,1/(C$2:C352&lt;&gt;0))),0)</f>
        <v>2.5</v>
      </c>
      <c r="E352" s="16">
        <f t="shared" si="11"/>
        <v>2.3863636363636362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1</v>
      </c>
    </row>
    <row r="353" spans="1:7">
      <c r="A353" s="5">
        <v>44022</v>
      </c>
      <c r="B353">
        <v>0.76900000000000002</v>
      </c>
      <c r="C353">
        <f t="shared" si="10"/>
        <v>0</v>
      </c>
      <c r="D353" s="16">
        <f t="array" ref="D353">IFERROR(INDEX(C$2:C353,MATCH(2,1/(C$2:C353&lt;&gt;0))),0)</f>
        <v>2.5</v>
      </c>
      <c r="E353" s="16">
        <f t="shared" si="11"/>
        <v>2.2727272727272729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2</v>
      </c>
    </row>
    <row r="354" spans="1:7">
      <c r="A354" s="5">
        <v>44025</v>
      </c>
      <c r="B354">
        <v>0.79100000000000004</v>
      </c>
      <c r="C354">
        <f t="shared" si="10"/>
        <v>0</v>
      </c>
      <c r="D354" s="16">
        <f t="array" ref="D354">IFERROR(INDEX(C$2:C354,MATCH(2,1/(C$2:C354&lt;&gt;0))),0)</f>
        <v>2.5</v>
      </c>
      <c r="E354" s="16">
        <f t="shared" si="11"/>
        <v>2.1590909090909092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3</v>
      </c>
    </row>
    <row r="355" spans="1:7">
      <c r="A355" s="5">
        <v>44026</v>
      </c>
      <c r="B355">
        <v>0.80300000000000005</v>
      </c>
      <c r="C355">
        <f t="shared" si="10"/>
        <v>2.5</v>
      </c>
      <c r="D355" s="16">
        <f t="array" ref="D355">IFERROR(INDEX(C$2:C355,MATCH(2,1/(C$2:C355&lt;&gt;0))),0)</f>
        <v>2.5</v>
      </c>
      <c r="E355" s="16">
        <f t="shared" si="11"/>
        <v>2.5</v>
      </c>
      <c r="F355" s="16">
        <f>IF(AND(C355&lt;&gt;0,SUM(C$1:$D355)=SUM(C$1:$D355)),ROW(),0)</f>
        <v>355</v>
      </c>
      <c r="G355" s="16">
        <f t="array" ref="G355">IF(ROW()-IFERROR(INDEX(F$2:F355,MATCH(2,1/(F$2:F355&lt;&gt;0))),0)&gt;22,22,ROW()-IFERROR(INDEX(F$2:F355,MATCH(2,1/(F$2:F355&lt;&gt;0))),0))</f>
        <v>0</v>
      </c>
    </row>
    <row r="356" spans="1:7">
      <c r="A356" s="5">
        <v>44027</v>
      </c>
      <c r="B356">
        <v>0.83699999999999997</v>
      </c>
      <c r="C356">
        <f t="shared" si="10"/>
        <v>2.5</v>
      </c>
      <c r="D356" s="16">
        <f t="array" ref="D356">IFERROR(INDEX(C$2:C356,MATCH(2,1/(C$2:C356&lt;&gt;0))),0)</f>
        <v>2.5</v>
      </c>
      <c r="E356" s="16">
        <f t="shared" si="11"/>
        <v>2.5</v>
      </c>
      <c r="F356" s="16">
        <f>IF(AND(C356&lt;&gt;0,SUM(C$1:$D356)=SUM(C$1:$D356)),ROW(),0)</f>
        <v>356</v>
      </c>
      <c r="G356" s="16">
        <f t="array" ref="G356">IF(ROW()-IFERROR(INDEX(F$2:F356,MATCH(2,1/(F$2:F356&lt;&gt;0))),0)&gt;22,22,ROW()-IFERROR(INDEX(F$2:F356,MATCH(2,1/(F$2:F356&lt;&gt;0))),0))</f>
        <v>0</v>
      </c>
    </row>
    <row r="357" spans="1:7">
      <c r="A357" s="5">
        <v>44028</v>
      </c>
      <c r="B357">
        <v>0.97299999999999998</v>
      </c>
      <c r="C357">
        <f t="shared" si="10"/>
        <v>5</v>
      </c>
      <c r="D357" s="16">
        <f t="array" ref="D357">IFERROR(INDEX(C$2:C357,MATCH(2,1/(C$2:C357&lt;&gt;0))),0)</f>
        <v>5</v>
      </c>
      <c r="E357" s="16">
        <f t="shared" si="11"/>
        <v>5</v>
      </c>
      <c r="F357" s="16">
        <f>IF(AND(C357&lt;&gt;0,SUM(C$1:$D357)=SUM(C$1:$D357)),ROW(),0)</f>
        <v>357</v>
      </c>
      <c r="G357" s="16">
        <f t="array" ref="G357">IF(ROW()-IFERROR(INDEX(F$2:F357,MATCH(2,1/(F$2:F357&lt;&gt;0))),0)&gt;22,22,ROW()-IFERROR(INDEX(F$2:F357,MATCH(2,1/(F$2:F357&lt;&gt;0))),0))</f>
        <v>0</v>
      </c>
    </row>
    <row r="358" spans="1:7">
      <c r="A358" s="5">
        <v>44029</v>
      </c>
      <c r="B358">
        <v>0.97899999999999998</v>
      </c>
      <c r="C358">
        <f t="shared" si="10"/>
        <v>5</v>
      </c>
      <c r="D358" s="16">
        <f t="array" ref="D358">IFERROR(INDEX(C$2:C358,MATCH(2,1/(C$2:C358&lt;&gt;0))),0)</f>
        <v>5</v>
      </c>
      <c r="E358" s="16">
        <f t="shared" si="11"/>
        <v>5</v>
      </c>
      <c r="F358" s="16">
        <f>IF(AND(C358&lt;&gt;0,SUM(C$1:$D358)=SUM(C$1:$D358)),ROW(),0)</f>
        <v>358</v>
      </c>
      <c r="G358" s="16">
        <f t="array" ref="G358">IF(ROW()-IFERROR(INDEX(F$2:F358,MATCH(2,1/(F$2:F358&lt;&gt;0))),0)&gt;22,22,ROW()-IFERROR(INDEX(F$2:F358,MATCH(2,1/(F$2:F358&lt;&gt;0))),0))</f>
        <v>0</v>
      </c>
    </row>
    <row r="359" spans="1:7">
      <c r="A359" s="5">
        <v>44032</v>
      </c>
      <c r="B359">
        <v>0.97499999999999998</v>
      </c>
      <c r="C359">
        <f t="shared" si="10"/>
        <v>5</v>
      </c>
      <c r="D359" s="16">
        <f t="array" ref="D359">IFERROR(INDEX(C$2:C359,MATCH(2,1/(C$2:C359&lt;&gt;0))),0)</f>
        <v>5</v>
      </c>
      <c r="E359" s="16">
        <f t="shared" si="11"/>
        <v>5</v>
      </c>
      <c r="F359" s="16">
        <f>IF(AND(C359&lt;&gt;0,SUM(C$1:$D359)=SUM(C$1:$D359)),ROW(),0)</f>
        <v>359</v>
      </c>
      <c r="G359" s="16">
        <f t="array" ref="G359">IF(ROW()-IFERROR(INDEX(F$2:F359,MATCH(2,1/(F$2:F359&lt;&gt;0))),0)&gt;22,22,ROW()-IFERROR(INDEX(F$2:F359,MATCH(2,1/(F$2:F359&lt;&gt;0))),0))</f>
        <v>0</v>
      </c>
    </row>
    <row r="360" spans="1:7">
      <c r="A360" s="5">
        <v>44033</v>
      </c>
      <c r="B360">
        <v>0.97299999999999998</v>
      </c>
      <c r="C360">
        <f t="shared" si="10"/>
        <v>5</v>
      </c>
      <c r="D360" s="16">
        <f t="array" ref="D360">IFERROR(INDEX(C$2:C360,MATCH(2,1/(C$2:C360&lt;&gt;0))),0)</f>
        <v>5</v>
      </c>
      <c r="E360" s="16">
        <f t="shared" si="11"/>
        <v>5</v>
      </c>
      <c r="F360" s="16">
        <f>IF(AND(C360&lt;&gt;0,SUM(C$1:$D360)=SUM(C$1:$D360)),ROW(),0)</f>
        <v>360</v>
      </c>
      <c r="G360" s="16">
        <f t="array" ref="G360">IF(ROW()-IFERROR(INDEX(F$2:F360,MATCH(2,1/(F$2:F360&lt;&gt;0))),0)&gt;22,22,ROW()-IFERROR(INDEX(F$2:F360,MATCH(2,1/(F$2:F360&lt;&gt;0))),0))</f>
        <v>0</v>
      </c>
    </row>
    <row r="361" spans="1:7">
      <c r="A361" s="5">
        <v>44034</v>
      </c>
      <c r="B361">
        <v>0.96099999999999997</v>
      </c>
      <c r="C361">
        <f t="shared" si="10"/>
        <v>5</v>
      </c>
      <c r="D361" s="16">
        <f t="array" ref="D361">IFERROR(INDEX(C$2:C361,MATCH(2,1/(C$2:C361&lt;&gt;0))),0)</f>
        <v>5</v>
      </c>
      <c r="E361" s="16">
        <f t="shared" si="11"/>
        <v>5</v>
      </c>
      <c r="F361" s="16">
        <f>IF(AND(C361&lt;&gt;0,SUM(C$1:$D361)=SUM(C$1:$D361)),ROW(),0)</f>
        <v>361</v>
      </c>
      <c r="G361" s="16">
        <f t="array" ref="G361">IF(ROW()-IFERROR(INDEX(F$2:F361,MATCH(2,1/(F$2:F361&lt;&gt;0))),0)&gt;22,22,ROW()-IFERROR(INDEX(F$2:F361,MATCH(2,1/(F$2:F361&lt;&gt;0))),0))</f>
        <v>0</v>
      </c>
    </row>
    <row r="362" spans="1:7">
      <c r="A362" s="5">
        <v>44035</v>
      </c>
      <c r="B362">
        <v>0.94899999999999995</v>
      </c>
      <c r="C362">
        <f t="shared" si="10"/>
        <v>5</v>
      </c>
      <c r="D362" s="16">
        <f t="array" ref="D362">IFERROR(INDEX(C$2:C362,MATCH(2,1/(C$2:C362&lt;&gt;0))),0)</f>
        <v>5</v>
      </c>
      <c r="E362" s="16">
        <f t="shared" si="11"/>
        <v>5</v>
      </c>
      <c r="F362" s="16">
        <f>IF(AND(C362&lt;&gt;0,SUM(C$1:$D362)=SUM(C$1:$D362)),ROW(),0)</f>
        <v>362</v>
      </c>
      <c r="G362" s="16">
        <f t="array" ref="G362">IF(ROW()-IFERROR(INDEX(F$2:F362,MATCH(2,1/(F$2:F362&lt;&gt;0))),0)&gt;22,22,ROW()-IFERROR(INDEX(F$2:F362,MATCH(2,1/(F$2:F362&lt;&gt;0))),0))</f>
        <v>0</v>
      </c>
    </row>
    <row r="363" spans="1:7">
      <c r="A363" s="5">
        <v>44036</v>
      </c>
      <c r="B363">
        <v>0.96699999999999997</v>
      </c>
      <c r="C363">
        <f t="shared" si="10"/>
        <v>5</v>
      </c>
      <c r="D363" s="16">
        <f t="array" ref="D363">IFERROR(INDEX(C$2:C363,MATCH(2,1/(C$2:C363&lt;&gt;0))),0)</f>
        <v>5</v>
      </c>
      <c r="E363" s="16">
        <f t="shared" si="11"/>
        <v>5</v>
      </c>
      <c r="F363" s="16">
        <f>IF(AND(C363&lt;&gt;0,SUM(C$1:$D363)=SUM(C$1:$D363)),ROW(),0)</f>
        <v>363</v>
      </c>
      <c r="G363" s="16">
        <f t="array" ref="G363">IF(ROW()-IFERROR(INDEX(F$2:F363,MATCH(2,1/(F$2:F363&lt;&gt;0))),0)&gt;22,22,ROW()-IFERROR(INDEX(F$2:F363,MATCH(2,1/(F$2:F363&lt;&gt;0))),0))</f>
        <v>0</v>
      </c>
    </row>
    <row r="364" spans="1:7">
      <c r="A364" s="5">
        <v>44039</v>
      </c>
      <c r="B364">
        <v>0.97899999999999998</v>
      </c>
      <c r="C364">
        <f t="shared" si="10"/>
        <v>5</v>
      </c>
      <c r="D364" s="16">
        <f t="array" ref="D364">IFERROR(INDEX(C$2:C364,MATCH(2,1/(C$2:C364&lt;&gt;0))),0)</f>
        <v>5</v>
      </c>
      <c r="E364" s="16">
        <f t="shared" si="11"/>
        <v>5</v>
      </c>
      <c r="F364" s="16">
        <f>IF(AND(C364&lt;&gt;0,SUM(C$1:$D364)=SUM(C$1:$D364)),ROW(),0)</f>
        <v>364</v>
      </c>
      <c r="G364" s="16">
        <f t="array" ref="G364">IF(ROW()-IFERROR(INDEX(F$2:F364,MATCH(2,1/(F$2:F364&lt;&gt;0))),0)&gt;22,22,ROW()-IFERROR(INDEX(F$2:F364,MATCH(2,1/(F$2:F364&lt;&gt;0))),0))</f>
        <v>0</v>
      </c>
    </row>
    <row r="365" spans="1:7">
      <c r="A365" s="5">
        <v>44040</v>
      </c>
      <c r="B365">
        <v>0.96899999999999997</v>
      </c>
      <c r="C365">
        <f t="shared" si="10"/>
        <v>5</v>
      </c>
      <c r="D365" s="16">
        <f t="array" ref="D365">IFERROR(INDEX(C$2:C365,MATCH(2,1/(C$2:C365&lt;&gt;0))),0)</f>
        <v>5</v>
      </c>
      <c r="E365" s="16">
        <f t="shared" si="11"/>
        <v>5</v>
      </c>
      <c r="F365" s="16">
        <f>IF(AND(C365&lt;&gt;0,SUM(C$1:$D365)=SUM(C$1:$D365)),ROW(),0)</f>
        <v>365</v>
      </c>
      <c r="G365" s="16">
        <f t="array" ref="G365">IF(ROW()-IFERROR(INDEX(F$2:F365,MATCH(2,1/(F$2:F365&lt;&gt;0))),0)&gt;22,22,ROW()-IFERROR(INDEX(F$2:F365,MATCH(2,1/(F$2:F365&lt;&gt;0))),0))</f>
        <v>0</v>
      </c>
    </row>
    <row r="366" spans="1:7">
      <c r="A366" s="5">
        <v>44041</v>
      </c>
      <c r="B366">
        <v>0.95899999999999996</v>
      </c>
      <c r="C366">
        <f t="shared" si="10"/>
        <v>5</v>
      </c>
      <c r="D366" s="16">
        <f t="array" ref="D366">IFERROR(INDEX(C$2:C366,MATCH(2,1/(C$2:C366&lt;&gt;0))),0)</f>
        <v>5</v>
      </c>
      <c r="E366" s="16">
        <f t="shared" si="11"/>
        <v>5</v>
      </c>
      <c r="F366" s="16">
        <f>IF(AND(C366&lt;&gt;0,SUM(C$1:$D366)=SUM(C$1:$D366)),ROW(),0)</f>
        <v>366</v>
      </c>
      <c r="G366" s="16">
        <f t="array" ref="G366">IF(ROW()-IFERROR(INDEX(F$2:F366,MATCH(2,1/(F$2:F366&lt;&gt;0))),0)&gt;22,22,ROW()-IFERROR(INDEX(F$2:F366,MATCH(2,1/(F$2:F366&lt;&gt;0))),0))</f>
        <v>0</v>
      </c>
    </row>
    <row r="367" spans="1:7">
      <c r="A367" s="5">
        <v>44042</v>
      </c>
      <c r="B367">
        <v>0.91100000000000003</v>
      </c>
      <c r="C367">
        <f t="shared" si="10"/>
        <v>5</v>
      </c>
      <c r="D367" s="16">
        <f t="array" ref="D367">IFERROR(INDEX(C$2:C367,MATCH(2,1/(C$2:C367&lt;&gt;0))),0)</f>
        <v>5</v>
      </c>
      <c r="E367" s="16">
        <f t="shared" si="11"/>
        <v>5</v>
      </c>
      <c r="F367" s="16">
        <f>IF(AND(C367&lt;&gt;0,SUM(C$1:$D367)=SUM(C$1:$D367)),ROW(),0)</f>
        <v>367</v>
      </c>
      <c r="G367" s="16">
        <f t="array" ref="G367">IF(ROW()-IFERROR(INDEX(F$2:F367,MATCH(2,1/(F$2:F367&lt;&gt;0))),0)&gt;22,22,ROW()-IFERROR(INDEX(F$2:F367,MATCH(2,1/(F$2:F367&lt;&gt;0))),0))</f>
        <v>0</v>
      </c>
    </row>
    <row r="368" spans="1:7">
      <c r="A368" s="5">
        <v>44043</v>
      </c>
      <c r="B368">
        <v>0.93500000000000005</v>
      </c>
      <c r="C368">
        <f t="shared" si="10"/>
        <v>5</v>
      </c>
      <c r="D368" s="16">
        <f t="array" ref="D368">IFERROR(INDEX(C$2:C368,MATCH(2,1/(C$2:C368&lt;&gt;0))),0)</f>
        <v>5</v>
      </c>
      <c r="E368" s="16">
        <f t="shared" si="11"/>
        <v>5</v>
      </c>
      <c r="F368" s="16">
        <f>IF(AND(C368&lt;&gt;0,SUM(C$1:$D368)=SUM(C$1:$D368)),ROW(),0)</f>
        <v>368</v>
      </c>
      <c r="G368" s="16">
        <f t="array" ref="G368">IF(ROW()-IFERROR(INDEX(F$2:F368,MATCH(2,1/(F$2:F368&lt;&gt;0))),0)&gt;22,22,ROW()-IFERROR(INDEX(F$2:F368,MATCH(2,1/(F$2:F368&lt;&gt;0))),0))</f>
        <v>0</v>
      </c>
    </row>
    <row r="369" spans="1:7">
      <c r="A369" s="5">
        <v>44046</v>
      </c>
      <c r="B369">
        <v>0.753</v>
      </c>
      <c r="C369">
        <f t="shared" si="10"/>
        <v>0</v>
      </c>
      <c r="D369" s="16">
        <f t="array" ref="D369">IFERROR(INDEX(C$2:C369,MATCH(2,1/(C$2:C369&lt;&gt;0))),0)</f>
        <v>5</v>
      </c>
      <c r="E369" s="16">
        <f t="shared" si="11"/>
        <v>4.7727272727272725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1</v>
      </c>
    </row>
    <row r="370" spans="1:7">
      <c r="A370" s="5">
        <v>44047</v>
      </c>
      <c r="B370">
        <v>0.71699999999999997</v>
      </c>
      <c r="C370">
        <f t="shared" si="10"/>
        <v>0</v>
      </c>
      <c r="D370" s="16">
        <f t="array" ref="D370">IFERROR(INDEX(C$2:C370,MATCH(2,1/(C$2:C370&lt;&gt;0))),0)</f>
        <v>5</v>
      </c>
      <c r="E370" s="16">
        <f t="shared" si="11"/>
        <v>4.5454545454545459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</v>
      </c>
    </row>
    <row r="371" spans="1:7">
      <c r="A371" s="5">
        <v>44048</v>
      </c>
      <c r="B371">
        <v>0.77500000000000002</v>
      </c>
      <c r="C371">
        <f t="shared" si="10"/>
        <v>0</v>
      </c>
      <c r="D371" s="16">
        <f t="array" ref="D371">IFERROR(INDEX(C$2:C371,MATCH(2,1/(C$2:C371&lt;&gt;0))),0)</f>
        <v>5</v>
      </c>
      <c r="E371" s="16">
        <f t="shared" si="11"/>
        <v>4.3181818181818183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3</v>
      </c>
    </row>
    <row r="372" spans="1:7">
      <c r="A372" s="5">
        <v>44049</v>
      </c>
      <c r="B372">
        <v>0.76500000000000001</v>
      </c>
      <c r="C372">
        <f t="shared" si="10"/>
        <v>0</v>
      </c>
      <c r="D372" s="16">
        <f t="array" ref="D372">IFERROR(INDEX(C$2:C372,MATCH(2,1/(C$2:C372&lt;&gt;0))),0)</f>
        <v>5</v>
      </c>
      <c r="E372" s="16">
        <f t="shared" si="11"/>
        <v>4.0909090909090908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4</v>
      </c>
    </row>
    <row r="373" spans="1:7">
      <c r="A373" s="5">
        <v>44050</v>
      </c>
      <c r="B373">
        <v>0.78300000000000003</v>
      </c>
      <c r="C373">
        <f t="shared" si="10"/>
        <v>0</v>
      </c>
      <c r="D373" s="16">
        <f t="array" ref="D373">IFERROR(INDEX(C$2:C373,MATCH(2,1/(C$2:C373&lt;&gt;0))),0)</f>
        <v>5</v>
      </c>
      <c r="E373" s="16">
        <f t="shared" si="11"/>
        <v>3.8636363636363633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5</v>
      </c>
    </row>
    <row r="374" spans="1:7">
      <c r="A374" s="5">
        <v>44053</v>
      </c>
      <c r="B374">
        <v>0.81699999999999995</v>
      </c>
      <c r="C374">
        <f t="shared" si="10"/>
        <v>2.5</v>
      </c>
      <c r="D374" s="16">
        <f t="array" ref="D374">IFERROR(INDEX(C$2:C374,MATCH(2,1/(C$2:C374&lt;&gt;0))),0)</f>
        <v>2.5</v>
      </c>
      <c r="E374" s="16">
        <f t="shared" si="11"/>
        <v>2.5</v>
      </c>
      <c r="F374" s="16">
        <f>IF(AND(C374&lt;&gt;0,SUM(C$1:$D374)=SUM(C$1:$D374)),ROW(),0)</f>
        <v>374</v>
      </c>
      <c r="G374" s="16">
        <f t="array" ref="G374">IF(ROW()-IFERROR(INDEX(F$2:F374,MATCH(2,1/(F$2:F374&lt;&gt;0))),0)&gt;22,22,ROW()-IFERROR(INDEX(F$2:F374,MATCH(2,1/(F$2:F374&lt;&gt;0))),0))</f>
        <v>0</v>
      </c>
    </row>
    <row r="375" spans="1:7">
      <c r="A375" s="5">
        <v>44054</v>
      </c>
      <c r="B375">
        <v>0.88100000000000001</v>
      </c>
      <c r="C375">
        <f t="shared" si="10"/>
        <v>2.5</v>
      </c>
      <c r="D375" s="16">
        <f t="array" ref="D375">IFERROR(INDEX(C$2:C375,MATCH(2,1/(C$2:C375&lt;&gt;0))),0)</f>
        <v>2.5</v>
      </c>
      <c r="E375" s="16">
        <f t="shared" si="11"/>
        <v>2.5</v>
      </c>
      <c r="F375" s="16">
        <f>IF(AND(C375&lt;&gt;0,SUM(C$1:$D375)=SUM(C$1:$D375)),ROW(),0)</f>
        <v>375</v>
      </c>
      <c r="G375" s="16">
        <f t="array" ref="G375">IF(ROW()-IFERROR(INDEX(F$2:F375,MATCH(2,1/(F$2:F375&lt;&gt;0))),0)&gt;22,22,ROW()-IFERROR(INDEX(F$2:F375,MATCH(2,1/(F$2:F375&lt;&gt;0))),0))</f>
        <v>0</v>
      </c>
    </row>
    <row r="376" spans="1:7">
      <c r="A376" s="5">
        <v>44055</v>
      </c>
      <c r="B376">
        <v>0.95099999999999996</v>
      </c>
      <c r="C376">
        <f t="shared" si="10"/>
        <v>5</v>
      </c>
      <c r="D376" s="16">
        <f t="array" ref="D376">IFERROR(INDEX(C$2:C376,MATCH(2,1/(C$2:C376&lt;&gt;0))),0)</f>
        <v>5</v>
      </c>
      <c r="E376" s="16">
        <f t="shared" si="11"/>
        <v>5</v>
      </c>
      <c r="F376" s="16">
        <f>IF(AND(C376&lt;&gt;0,SUM(C$1:$D376)=SUM(C$1:$D376)),ROW(),0)</f>
        <v>376</v>
      </c>
      <c r="G376" s="16">
        <f t="array" ref="G376">IF(ROW()-IFERROR(INDEX(F$2:F376,MATCH(2,1/(F$2:F376&lt;&gt;0))),0)&gt;22,22,ROW()-IFERROR(INDEX(F$2:F376,MATCH(2,1/(F$2:F376&lt;&gt;0))),0))</f>
        <v>0</v>
      </c>
    </row>
    <row r="377" spans="1:7">
      <c r="A377" s="5">
        <v>44056</v>
      </c>
      <c r="B377">
        <v>0.92700000000000005</v>
      </c>
      <c r="C377">
        <f t="shared" si="10"/>
        <v>5</v>
      </c>
      <c r="D377" s="16">
        <f t="array" ref="D377">IFERROR(INDEX(C$2:C377,MATCH(2,1/(C$2:C377&lt;&gt;0))),0)</f>
        <v>5</v>
      </c>
      <c r="E377" s="16">
        <f t="shared" si="11"/>
        <v>5</v>
      </c>
      <c r="F377" s="16">
        <f>IF(AND(C377&lt;&gt;0,SUM(C$1:$D377)=SUM(C$1:$D377)),ROW(),0)</f>
        <v>377</v>
      </c>
      <c r="G377" s="16">
        <f t="array" ref="G377">IF(ROW()-IFERROR(INDEX(F$2:F377,MATCH(2,1/(F$2:F377&lt;&gt;0))),0)&gt;22,22,ROW()-IFERROR(INDEX(F$2:F377,MATCH(2,1/(F$2:F377&lt;&gt;0))),0))</f>
        <v>0</v>
      </c>
    </row>
    <row r="378" spans="1:7">
      <c r="A378" s="5">
        <v>44057</v>
      </c>
      <c r="B378">
        <v>0.91700000000000004</v>
      </c>
      <c r="C378">
        <f t="shared" si="10"/>
        <v>5</v>
      </c>
      <c r="D378" s="16">
        <f t="array" ref="D378">IFERROR(INDEX(C$2:C378,MATCH(2,1/(C$2:C378&lt;&gt;0))),0)</f>
        <v>5</v>
      </c>
      <c r="E378" s="16">
        <f t="shared" si="11"/>
        <v>5</v>
      </c>
      <c r="F378" s="16">
        <f>IF(AND(C378&lt;&gt;0,SUM(C$1:$D378)=SUM(C$1:$D378)),ROW(),0)</f>
        <v>378</v>
      </c>
      <c r="G378" s="16">
        <f t="array" ref="G378">IF(ROW()-IFERROR(INDEX(F$2:F378,MATCH(2,1/(F$2:F378&lt;&gt;0))),0)&gt;22,22,ROW()-IFERROR(INDEX(F$2:F378,MATCH(2,1/(F$2:F378&lt;&gt;0))),0))</f>
        <v>0</v>
      </c>
    </row>
    <row r="379" spans="1:7">
      <c r="A379" s="5">
        <v>44060</v>
      </c>
      <c r="B379">
        <v>0.90500000000000003</v>
      </c>
      <c r="C379">
        <f t="shared" si="10"/>
        <v>5</v>
      </c>
      <c r="D379" s="16">
        <f t="array" ref="D379">IFERROR(INDEX(C$2:C379,MATCH(2,1/(C$2:C379&lt;&gt;0))),0)</f>
        <v>5</v>
      </c>
      <c r="E379" s="16">
        <f t="shared" si="11"/>
        <v>5</v>
      </c>
      <c r="F379" s="16">
        <f>IF(AND(C379&lt;&gt;0,SUM(C$1:$D379)=SUM(C$1:$D379)),ROW(),0)</f>
        <v>379</v>
      </c>
      <c r="G379" s="16">
        <f t="array" ref="G379">IF(ROW()-IFERROR(INDEX(F$2:F379,MATCH(2,1/(F$2:F379&lt;&gt;0))),0)&gt;22,22,ROW()-IFERROR(INDEX(F$2:F379,MATCH(2,1/(F$2:F379&lt;&gt;0))),0))</f>
        <v>0</v>
      </c>
    </row>
    <row r="380" spans="1:7">
      <c r="A380" s="5">
        <v>44061</v>
      </c>
      <c r="B380">
        <v>0.89900000000000002</v>
      </c>
      <c r="C380">
        <f t="shared" si="10"/>
        <v>2.5</v>
      </c>
      <c r="D380" s="16">
        <f t="array" ref="D380">IFERROR(INDEX(C$2:C380,MATCH(2,1/(C$2:C380&lt;&gt;0))),0)</f>
        <v>2.5</v>
      </c>
      <c r="E380" s="16">
        <f t="shared" si="11"/>
        <v>2.5</v>
      </c>
      <c r="F380" s="16">
        <f>IF(AND(C380&lt;&gt;0,SUM(C$1:$D380)=SUM(C$1:$D380)),ROW(),0)</f>
        <v>380</v>
      </c>
      <c r="G380" s="16">
        <f t="array" ref="G380">IF(ROW()-IFERROR(INDEX(F$2:F380,MATCH(2,1/(F$2:F380&lt;&gt;0))),0)&gt;22,22,ROW()-IFERROR(INDEX(F$2:F380,MATCH(2,1/(F$2:F380&lt;&gt;0))),0))</f>
        <v>0</v>
      </c>
    </row>
    <row r="381" spans="1:7">
      <c r="A381" s="5">
        <v>44062</v>
      </c>
      <c r="B381">
        <v>0.13</v>
      </c>
      <c r="C381">
        <f t="shared" si="10"/>
        <v>-5</v>
      </c>
      <c r="D381" s="16">
        <f t="array" ref="D381">IFERROR(INDEX(C$2:C381,MATCH(2,1/(C$2:C381&lt;&gt;0))),0)</f>
        <v>-5</v>
      </c>
      <c r="E381" s="16">
        <f t="shared" si="11"/>
        <v>-5</v>
      </c>
      <c r="F381" s="16">
        <f>IF(AND(C381&lt;&gt;0,SUM(C$1:$D381)=SUM(C$1:$D381)),ROW(),0)</f>
        <v>381</v>
      </c>
      <c r="G381" s="16">
        <f t="array" ref="G381">IF(ROW()-IFERROR(INDEX(F$2:F381,MATCH(2,1/(F$2:F381&lt;&gt;0))),0)&gt;22,22,ROW()-IFERROR(INDEX(F$2:F381,MATCH(2,1/(F$2:F381&lt;&gt;0))),0))</f>
        <v>0</v>
      </c>
    </row>
    <row r="382" spans="1:7">
      <c r="A382" s="5">
        <v>44063</v>
      </c>
      <c r="B382">
        <v>0.96899999999999997</v>
      </c>
      <c r="C382">
        <f t="shared" si="10"/>
        <v>5</v>
      </c>
      <c r="D382" s="16">
        <f t="array" ref="D382">IFERROR(INDEX(C$2:C382,MATCH(2,1/(C$2:C382&lt;&gt;0))),0)</f>
        <v>5</v>
      </c>
      <c r="E382" s="16">
        <f t="shared" si="11"/>
        <v>5</v>
      </c>
      <c r="F382" s="16">
        <f>IF(AND(C382&lt;&gt;0,SUM(C$1:$D382)=SUM(C$1:$D382)),ROW(),0)</f>
        <v>382</v>
      </c>
      <c r="G382" s="16">
        <f t="array" ref="G382">IF(ROW()-IFERROR(INDEX(F$2:F382,MATCH(2,1/(F$2:F382&lt;&gt;0))),0)&gt;22,22,ROW()-IFERROR(INDEX(F$2:F382,MATCH(2,1/(F$2:F382&lt;&gt;0))),0))</f>
        <v>0</v>
      </c>
    </row>
    <row r="383" spans="1:7">
      <c r="A383" s="5">
        <v>44064</v>
      </c>
      <c r="B383">
        <v>0.94099999999999995</v>
      </c>
      <c r="C383">
        <f t="shared" si="10"/>
        <v>5</v>
      </c>
      <c r="D383" s="16">
        <f t="array" ref="D383">IFERROR(INDEX(C$2:C383,MATCH(2,1/(C$2:C383&lt;&gt;0))),0)</f>
        <v>5</v>
      </c>
      <c r="E383" s="16">
        <f t="shared" si="11"/>
        <v>5</v>
      </c>
      <c r="F383" s="16">
        <f>IF(AND(C383&lt;&gt;0,SUM(C$1:$D383)=SUM(C$1:$D383)),ROW(),0)</f>
        <v>383</v>
      </c>
      <c r="G383" s="16">
        <f t="array" ref="G383">IF(ROW()-IFERROR(INDEX(F$2:F383,MATCH(2,1/(F$2:F383&lt;&gt;0))),0)&gt;22,22,ROW()-IFERROR(INDEX(F$2:F383,MATCH(2,1/(F$2:F383&lt;&gt;0))),0))</f>
        <v>0</v>
      </c>
    </row>
    <row r="384" spans="1:7">
      <c r="A384" s="5">
        <v>44067</v>
      </c>
      <c r="B384">
        <v>0.95899999999999996</v>
      </c>
      <c r="C384">
        <f t="shared" si="10"/>
        <v>5</v>
      </c>
      <c r="D384" s="16">
        <f t="array" ref="D384">IFERROR(INDEX(C$2:C384,MATCH(2,1/(C$2:C384&lt;&gt;0))),0)</f>
        <v>5</v>
      </c>
      <c r="E384" s="16">
        <f t="shared" si="11"/>
        <v>5</v>
      </c>
      <c r="F384" s="16">
        <f>IF(AND(C384&lt;&gt;0,SUM(C$1:$D384)=SUM(C$1:$D384)),ROW(),0)</f>
        <v>384</v>
      </c>
      <c r="G384" s="16">
        <f t="array" ref="G384">IF(ROW()-IFERROR(INDEX(F$2:F384,MATCH(2,1/(F$2:F384&lt;&gt;0))),0)&gt;22,22,ROW()-IFERROR(INDEX(F$2:F384,MATCH(2,1/(F$2:F384&lt;&gt;0))),0))</f>
        <v>0</v>
      </c>
    </row>
    <row r="385" spans="1:7">
      <c r="A385" s="5">
        <v>44068</v>
      </c>
      <c r="B385">
        <v>0.90700000000000003</v>
      </c>
      <c r="C385">
        <f t="shared" si="10"/>
        <v>5</v>
      </c>
      <c r="D385" s="16">
        <f t="array" ref="D385">IFERROR(INDEX(C$2:C385,MATCH(2,1/(C$2:C385&lt;&gt;0))),0)</f>
        <v>5</v>
      </c>
      <c r="E385" s="16">
        <f t="shared" si="11"/>
        <v>5</v>
      </c>
      <c r="F385" s="16">
        <f>IF(AND(C385&lt;&gt;0,SUM(C$1:$D385)=SUM(C$1:$D385)),ROW(),0)</f>
        <v>385</v>
      </c>
      <c r="G385" s="16">
        <f t="array" ref="G385">IF(ROW()-IFERROR(INDEX(F$2:F385,MATCH(2,1/(F$2:F385&lt;&gt;0))),0)&gt;22,22,ROW()-IFERROR(INDEX(F$2:F385,MATCH(2,1/(F$2:F385&lt;&gt;0))),0))</f>
        <v>0</v>
      </c>
    </row>
    <row r="386" spans="1:7">
      <c r="A386" s="5">
        <v>44069</v>
      </c>
      <c r="B386">
        <v>0.91700000000000004</v>
      </c>
      <c r="C386">
        <f t="shared" si="10"/>
        <v>5</v>
      </c>
      <c r="D386" s="16">
        <f t="array" ref="D386">IFERROR(INDEX(C$2:C386,MATCH(2,1/(C$2:C386&lt;&gt;0))),0)</f>
        <v>5</v>
      </c>
      <c r="E386" s="16">
        <f t="shared" si="11"/>
        <v>5</v>
      </c>
      <c r="F386" s="16">
        <f>IF(AND(C386&lt;&gt;0,SUM(C$1:$D386)=SUM(C$1:$D386)),ROW(),0)</f>
        <v>386</v>
      </c>
      <c r="G386" s="16">
        <f t="array" ref="G386">IF(ROW()-IFERROR(INDEX(F$2:F386,MATCH(2,1/(F$2:F386&lt;&gt;0))),0)&gt;22,22,ROW()-IFERROR(INDEX(F$2:F386,MATCH(2,1/(F$2:F386&lt;&gt;0))),0))</f>
        <v>0</v>
      </c>
    </row>
    <row r="387" spans="1:7">
      <c r="A387" s="5">
        <v>44070</v>
      </c>
      <c r="B387">
        <v>0.91500000000000004</v>
      </c>
      <c r="C387">
        <f t="shared" ref="C387:C450" si="12">IF(B387&gt;0.9,5,IF(B387&gt;0.8,2.5,IF(B387&gt;0.22,0,IF(B387&gt;0.2,-2.5,-5))))</f>
        <v>5</v>
      </c>
      <c r="D387" s="16">
        <f t="array" ref="D387">IFERROR(INDEX(C$2:C387,MATCH(2,1/(C$2:C387&lt;&gt;0))),0)</f>
        <v>5</v>
      </c>
      <c r="E387" s="16">
        <f t="shared" ref="E387:E450" si="13">IF(D387=0,0,IF(D387&lt;0,-1*(ABS(D387)-G387*ABS(D387)/22),D387-G387*D387/22))</f>
        <v>5</v>
      </c>
      <c r="F387" s="16">
        <f>IF(AND(C387&lt;&gt;0,SUM(C$1:$D387)=SUM(C$1:$D387)),ROW(),0)</f>
        <v>387</v>
      </c>
      <c r="G387" s="16">
        <f t="array" ref="G387">IF(ROW()-IFERROR(INDEX(F$2:F387,MATCH(2,1/(F$2:F387&lt;&gt;0))),0)&gt;22,22,ROW()-IFERROR(INDEX(F$2:F387,MATCH(2,1/(F$2:F387&lt;&gt;0))),0))</f>
        <v>0</v>
      </c>
    </row>
    <row r="388" spans="1:7">
      <c r="A388" s="5">
        <v>44071</v>
      </c>
      <c r="B388">
        <v>0.94699999999999995</v>
      </c>
      <c r="C388">
        <f t="shared" si="12"/>
        <v>5</v>
      </c>
      <c r="D388" s="16">
        <f t="array" ref="D388">IFERROR(INDEX(C$2:C388,MATCH(2,1/(C$2:C388&lt;&gt;0))),0)</f>
        <v>5</v>
      </c>
      <c r="E388" s="16">
        <f t="shared" si="13"/>
        <v>5</v>
      </c>
      <c r="F388" s="16">
        <f>IF(AND(C388&lt;&gt;0,SUM(C$1:$D388)=SUM(C$1:$D388)),ROW(),0)</f>
        <v>388</v>
      </c>
      <c r="G388" s="16">
        <f t="array" ref="G388">IF(ROW()-IFERROR(INDEX(F$2:F388,MATCH(2,1/(F$2:F388&lt;&gt;0))),0)&gt;22,22,ROW()-IFERROR(INDEX(F$2:F388,MATCH(2,1/(F$2:F388&lt;&gt;0))),0))</f>
        <v>0</v>
      </c>
    </row>
    <row r="389" spans="1:7">
      <c r="A389" s="5">
        <v>44074</v>
      </c>
      <c r="B389">
        <v>0.97699999999999998</v>
      </c>
      <c r="C389">
        <f t="shared" si="12"/>
        <v>5</v>
      </c>
      <c r="D389" s="16">
        <f t="array" ref="D389">IFERROR(INDEX(C$2:C389,MATCH(2,1/(C$2:C389&lt;&gt;0))),0)</f>
        <v>5</v>
      </c>
      <c r="E389" s="16">
        <f t="shared" si="13"/>
        <v>5</v>
      </c>
      <c r="F389" s="16">
        <f>IF(AND(C389&lt;&gt;0,SUM(C$1:$D389)=SUM(C$1:$D389)),ROW(),0)</f>
        <v>389</v>
      </c>
      <c r="G389" s="16">
        <f t="array" ref="G389">IF(ROW()-IFERROR(INDEX(F$2:F389,MATCH(2,1/(F$2:F389&lt;&gt;0))),0)&gt;22,22,ROW()-IFERROR(INDEX(F$2:F389,MATCH(2,1/(F$2:F389&lt;&gt;0))),0))</f>
        <v>0</v>
      </c>
    </row>
    <row r="390" spans="1:7">
      <c r="A390" s="5">
        <v>44075</v>
      </c>
      <c r="B390">
        <v>0.90300000000000002</v>
      </c>
      <c r="C390">
        <f t="shared" si="12"/>
        <v>5</v>
      </c>
      <c r="D390" s="16">
        <f t="array" ref="D390">IFERROR(INDEX(C$2:C390,MATCH(2,1/(C$2:C390&lt;&gt;0))),0)</f>
        <v>5</v>
      </c>
      <c r="E390" s="16">
        <f t="shared" si="13"/>
        <v>5</v>
      </c>
      <c r="F390" s="16">
        <f>IF(AND(C390&lt;&gt;0,SUM(C$1:$D390)=SUM(C$1:$D390)),ROW(),0)</f>
        <v>390</v>
      </c>
      <c r="G390" s="16">
        <f t="array" ref="G390">IF(ROW()-IFERROR(INDEX(F$2:F390,MATCH(2,1/(F$2:F390&lt;&gt;0))),0)&gt;22,22,ROW()-IFERROR(INDEX(F$2:F390,MATCH(2,1/(F$2:F390&lt;&gt;0))),0))</f>
        <v>0</v>
      </c>
    </row>
    <row r="391" spans="1:7">
      <c r="A391" s="5">
        <v>44076</v>
      </c>
      <c r="B391">
        <v>0.85499999999999998</v>
      </c>
      <c r="C391">
        <f t="shared" si="12"/>
        <v>2.5</v>
      </c>
      <c r="D391" s="16">
        <f t="array" ref="D391">IFERROR(INDEX(C$2:C391,MATCH(2,1/(C$2:C391&lt;&gt;0))),0)</f>
        <v>2.5</v>
      </c>
      <c r="E391" s="16">
        <f t="shared" si="13"/>
        <v>2.5</v>
      </c>
      <c r="F391" s="16">
        <f>IF(AND(C391&lt;&gt;0,SUM(C$1:$D391)=SUM(C$1:$D391)),ROW(),0)</f>
        <v>391</v>
      </c>
      <c r="G391" s="16">
        <f t="array" ref="G391">IF(ROW()-IFERROR(INDEX(F$2:F391,MATCH(2,1/(F$2:F391&lt;&gt;0))),0)&gt;22,22,ROW()-IFERROR(INDEX(F$2:F391,MATCH(2,1/(F$2:F391&lt;&gt;0))),0))</f>
        <v>0</v>
      </c>
    </row>
    <row r="392" spans="1:7">
      <c r="A392" s="5">
        <v>44077</v>
      </c>
      <c r="B392">
        <v>0.877</v>
      </c>
      <c r="C392">
        <f t="shared" si="12"/>
        <v>2.5</v>
      </c>
      <c r="D392" s="16">
        <f t="array" ref="D392">IFERROR(INDEX(C$2:C392,MATCH(2,1/(C$2:C392&lt;&gt;0))),0)</f>
        <v>2.5</v>
      </c>
      <c r="E392" s="16">
        <f t="shared" si="13"/>
        <v>2.5</v>
      </c>
      <c r="F392" s="16">
        <f>IF(AND(C392&lt;&gt;0,SUM(C$1:$D392)=SUM(C$1:$D392)),ROW(),0)</f>
        <v>392</v>
      </c>
      <c r="G392" s="16">
        <f t="array" ref="G392">IF(ROW()-IFERROR(INDEX(F$2:F392,MATCH(2,1/(F$2:F392&lt;&gt;0))),0)&gt;22,22,ROW()-IFERROR(INDEX(F$2:F392,MATCH(2,1/(F$2:F392&lt;&gt;0))),0))</f>
        <v>0</v>
      </c>
    </row>
    <row r="393" spans="1:7">
      <c r="A393" s="5">
        <v>44078</v>
      </c>
      <c r="B393">
        <v>0.91700000000000004</v>
      </c>
      <c r="C393">
        <f t="shared" si="12"/>
        <v>5</v>
      </c>
      <c r="D393" s="16">
        <f t="array" ref="D393">IFERROR(INDEX(C$2:C393,MATCH(2,1/(C$2:C393&lt;&gt;0))),0)</f>
        <v>5</v>
      </c>
      <c r="E393" s="16">
        <f t="shared" si="13"/>
        <v>5</v>
      </c>
      <c r="F393" s="16">
        <f>IF(AND(C393&lt;&gt;0,SUM(C$1:$D393)=SUM(C$1:$D393)),ROW(),0)</f>
        <v>393</v>
      </c>
      <c r="G393" s="16">
        <f t="array" ref="G393">IF(ROW()-IFERROR(INDEX(F$2:F393,MATCH(2,1/(F$2:F393&lt;&gt;0))),0)&gt;22,22,ROW()-IFERROR(INDEX(F$2:F393,MATCH(2,1/(F$2:F393&lt;&gt;0))),0))</f>
        <v>0</v>
      </c>
    </row>
    <row r="394" spans="1:7">
      <c r="A394" s="5">
        <v>44081</v>
      </c>
      <c r="B394">
        <v>0.83099999999999996</v>
      </c>
      <c r="C394">
        <f t="shared" si="12"/>
        <v>2.5</v>
      </c>
      <c r="D394" s="16">
        <f t="array" ref="D394">IFERROR(INDEX(C$2:C394,MATCH(2,1/(C$2:C394&lt;&gt;0))),0)</f>
        <v>2.5</v>
      </c>
      <c r="E394" s="16">
        <f t="shared" si="13"/>
        <v>2.5</v>
      </c>
      <c r="F394" s="16">
        <f>IF(AND(C394&lt;&gt;0,SUM(C$1:$D394)=SUM(C$1:$D394)),ROW(),0)</f>
        <v>394</v>
      </c>
      <c r="G394" s="16">
        <f t="array" ref="G394">IF(ROW()-IFERROR(INDEX(F$2:F394,MATCH(2,1/(F$2:F394&lt;&gt;0))),0)&gt;22,22,ROW()-IFERROR(INDEX(F$2:F394,MATCH(2,1/(F$2:F394&lt;&gt;0))),0))</f>
        <v>0</v>
      </c>
    </row>
    <row r="395" spans="1:7">
      <c r="A395" s="5">
        <v>44082</v>
      </c>
      <c r="B395">
        <v>0.82499999999999996</v>
      </c>
      <c r="C395">
        <f t="shared" si="12"/>
        <v>2.5</v>
      </c>
      <c r="D395" s="16">
        <f t="array" ref="D395">IFERROR(INDEX(C$2:C395,MATCH(2,1/(C$2:C395&lt;&gt;0))),0)</f>
        <v>2.5</v>
      </c>
      <c r="E395" s="16">
        <f t="shared" si="13"/>
        <v>2.5</v>
      </c>
      <c r="F395" s="16">
        <f>IF(AND(C395&lt;&gt;0,SUM(C$1:$D395)=SUM(C$1:$D395)),ROW(),0)</f>
        <v>395</v>
      </c>
      <c r="G395" s="16">
        <f t="array" ref="G395">IF(ROW()-IFERROR(INDEX(F$2:F395,MATCH(2,1/(F$2:F395&lt;&gt;0))),0)&gt;22,22,ROW()-IFERROR(INDEX(F$2:F395,MATCH(2,1/(F$2:F395&lt;&gt;0))),0))</f>
        <v>0</v>
      </c>
    </row>
    <row r="396" spans="1:7">
      <c r="A396" s="5">
        <v>44083</v>
      </c>
      <c r="B396">
        <v>0.76700000000000002</v>
      </c>
      <c r="C396">
        <f t="shared" si="12"/>
        <v>0</v>
      </c>
      <c r="D396" s="16">
        <f t="array" ref="D396">IFERROR(INDEX(C$2:C396,MATCH(2,1/(C$2:C396&lt;&gt;0))),0)</f>
        <v>2.5</v>
      </c>
      <c r="E396" s="16">
        <f t="shared" si="13"/>
        <v>2.3863636363636362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1</v>
      </c>
    </row>
    <row r="397" spans="1:7">
      <c r="A397" s="5">
        <v>44084</v>
      </c>
      <c r="B397">
        <v>0.90500000000000003</v>
      </c>
      <c r="C397">
        <f t="shared" si="12"/>
        <v>5</v>
      </c>
      <c r="D397" s="16">
        <f t="array" ref="D397">IFERROR(INDEX(C$2:C397,MATCH(2,1/(C$2:C397&lt;&gt;0))),0)</f>
        <v>5</v>
      </c>
      <c r="E397" s="16">
        <f t="shared" si="13"/>
        <v>5</v>
      </c>
      <c r="F397" s="16">
        <f>IF(AND(C397&lt;&gt;0,SUM(C$1:$D397)=SUM(C$1:$D397)),ROW(),0)</f>
        <v>397</v>
      </c>
      <c r="G397" s="16">
        <f t="array" ref="G397">IF(ROW()-IFERROR(INDEX(F$2:F397,MATCH(2,1/(F$2:F397&lt;&gt;0))),0)&gt;22,22,ROW()-IFERROR(INDEX(F$2:F397,MATCH(2,1/(F$2:F397&lt;&gt;0))),0))</f>
        <v>0</v>
      </c>
    </row>
    <row r="398" spans="1:7">
      <c r="A398" s="5">
        <v>44085</v>
      </c>
      <c r="B398">
        <v>0.95899999999999996</v>
      </c>
      <c r="C398">
        <f t="shared" si="12"/>
        <v>5</v>
      </c>
      <c r="D398" s="16">
        <f t="array" ref="D398">IFERROR(INDEX(C$2:C398,MATCH(2,1/(C$2:C398&lt;&gt;0))),0)</f>
        <v>5</v>
      </c>
      <c r="E398" s="16">
        <f t="shared" si="13"/>
        <v>5</v>
      </c>
      <c r="F398" s="16">
        <f>IF(AND(C398&lt;&gt;0,SUM(C$1:$D398)=SUM(C$1:$D398)),ROW(),0)</f>
        <v>398</v>
      </c>
      <c r="G398" s="16">
        <f t="array" ref="G398">IF(ROW()-IFERROR(INDEX(F$2:F398,MATCH(2,1/(F$2:F398&lt;&gt;0))),0)&gt;22,22,ROW()-IFERROR(INDEX(F$2:F398,MATCH(2,1/(F$2:F398&lt;&gt;0))),0))</f>
        <v>0</v>
      </c>
    </row>
    <row r="399" spans="1:7">
      <c r="A399" s="5">
        <v>44088</v>
      </c>
      <c r="B399">
        <v>0.92300000000000004</v>
      </c>
      <c r="C399">
        <f t="shared" si="12"/>
        <v>5</v>
      </c>
      <c r="D399" s="16">
        <f t="array" ref="D399">IFERROR(INDEX(C$2:C399,MATCH(2,1/(C$2:C399&lt;&gt;0))),0)</f>
        <v>5</v>
      </c>
      <c r="E399" s="16">
        <f t="shared" si="13"/>
        <v>5</v>
      </c>
      <c r="F399" s="16">
        <f>IF(AND(C399&lt;&gt;0,SUM(C$1:$D399)=SUM(C$1:$D399)),ROW(),0)</f>
        <v>399</v>
      </c>
      <c r="G399" s="16">
        <f t="array" ref="G399">IF(ROW()-IFERROR(INDEX(F$2:F399,MATCH(2,1/(F$2:F399&lt;&gt;0))),0)&gt;22,22,ROW()-IFERROR(INDEX(F$2:F399,MATCH(2,1/(F$2:F399&lt;&gt;0))),0))</f>
        <v>0</v>
      </c>
    </row>
    <row r="400" spans="1:7">
      <c r="A400" s="5">
        <v>44089</v>
      </c>
      <c r="B400">
        <v>0.92100000000000004</v>
      </c>
      <c r="C400">
        <f t="shared" si="12"/>
        <v>5</v>
      </c>
      <c r="D400" s="16">
        <f t="array" ref="D400">IFERROR(INDEX(C$2:C400,MATCH(2,1/(C$2:C400&lt;&gt;0))),0)</f>
        <v>5</v>
      </c>
      <c r="E400" s="16">
        <f t="shared" si="13"/>
        <v>5</v>
      </c>
      <c r="F400" s="16">
        <f>IF(AND(C400&lt;&gt;0,SUM(C$1:$D400)=SUM(C$1:$D400)),ROW(),0)</f>
        <v>400</v>
      </c>
      <c r="G400" s="16">
        <f t="array" ref="G400">IF(ROW()-IFERROR(INDEX(F$2:F400,MATCH(2,1/(F$2:F400&lt;&gt;0))),0)&gt;22,22,ROW()-IFERROR(INDEX(F$2:F400,MATCH(2,1/(F$2:F400&lt;&gt;0))),0))</f>
        <v>0</v>
      </c>
    </row>
    <row r="401" spans="1:7">
      <c r="A401" s="5">
        <v>44090</v>
      </c>
      <c r="B401">
        <v>0.97299999999999998</v>
      </c>
      <c r="C401">
        <f t="shared" si="12"/>
        <v>5</v>
      </c>
      <c r="D401" s="16">
        <f t="array" ref="D401">IFERROR(INDEX(C$2:C401,MATCH(2,1/(C$2:C401&lt;&gt;0))),0)</f>
        <v>5</v>
      </c>
      <c r="E401" s="16">
        <f t="shared" si="13"/>
        <v>5</v>
      </c>
      <c r="F401" s="16">
        <f>IF(AND(C401&lt;&gt;0,SUM(C$1:$D401)=SUM(C$1:$D401)),ROW(),0)</f>
        <v>401</v>
      </c>
      <c r="G401" s="16">
        <f t="array" ref="G401">IF(ROW()-IFERROR(INDEX(F$2:F401,MATCH(2,1/(F$2:F401&lt;&gt;0))),0)&gt;22,22,ROW()-IFERROR(INDEX(F$2:F401,MATCH(2,1/(F$2:F401&lt;&gt;0))),0))</f>
        <v>0</v>
      </c>
    </row>
    <row r="402" spans="1:7">
      <c r="A402" s="5">
        <v>44091</v>
      </c>
      <c r="B402">
        <v>0.93300000000000005</v>
      </c>
      <c r="C402">
        <f t="shared" si="12"/>
        <v>5</v>
      </c>
      <c r="D402" s="16">
        <f t="array" ref="D402">IFERROR(INDEX(C$2:C402,MATCH(2,1/(C$2:C402&lt;&gt;0))),0)</f>
        <v>5</v>
      </c>
      <c r="E402" s="16">
        <f t="shared" si="13"/>
        <v>5</v>
      </c>
      <c r="F402" s="16">
        <f>IF(AND(C402&lt;&gt;0,SUM(C$1:$D402)=SUM(C$1:$D402)),ROW(),0)</f>
        <v>402</v>
      </c>
      <c r="G402" s="16">
        <f t="array" ref="G402">IF(ROW()-IFERROR(INDEX(F$2:F402,MATCH(2,1/(F$2:F402&lt;&gt;0))),0)&gt;22,22,ROW()-IFERROR(INDEX(F$2:F402,MATCH(2,1/(F$2:F402&lt;&gt;0))),0))</f>
        <v>0</v>
      </c>
    </row>
    <row r="403" spans="1:7">
      <c r="A403" s="5">
        <v>44092</v>
      </c>
      <c r="B403">
        <v>0.97699999999999998</v>
      </c>
      <c r="C403">
        <f t="shared" si="12"/>
        <v>5</v>
      </c>
      <c r="D403" s="16">
        <f t="array" ref="D403">IFERROR(INDEX(C$2:C403,MATCH(2,1/(C$2:C403&lt;&gt;0))),0)</f>
        <v>5</v>
      </c>
      <c r="E403" s="16">
        <f t="shared" si="13"/>
        <v>5</v>
      </c>
      <c r="F403" s="16">
        <f>IF(AND(C403&lt;&gt;0,SUM(C$1:$D403)=SUM(C$1:$D403)),ROW(),0)</f>
        <v>403</v>
      </c>
      <c r="G403" s="16">
        <f t="array" ref="G403">IF(ROW()-IFERROR(INDEX(F$2:F403,MATCH(2,1/(F$2:F403&lt;&gt;0))),0)&gt;22,22,ROW()-IFERROR(INDEX(F$2:F403,MATCH(2,1/(F$2:F403&lt;&gt;0))),0))</f>
        <v>0</v>
      </c>
    </row>
    <row r="404" spans="1:7">
      <c r="A404" s="5">
        <v>44095</v>
      </c>
      <c r="B404">
        <v>0.92100000000000004</v>
      </c>
      <c r="C404">
        <f t="shared" si="12"/>
        <v>5</v>
      </c>
      <c r="D404" s="16">
        <f t="array" ref="D404">IFERROR(INDEX(C$2:C404,MATCH(2,1/(C$2:C404&lt;&gt;0))),0)</f>
        <v>5</v>
      </c>
      <c r="E404" s="16">
        <f t="shared" si="13"/>
        <v>5</v>
      </c>
      <c r="F404" s="16">
        <f>IF(AND(C404&lt;&gt;0,SUM(C$1:$D404)=SUM(C$1:$D404)),ROW(),0)</f>
        <v>404</v>
      </c>
      <c r="G404" s="16">
        <f t="array" ref="G404">IF(ROW()-IFERROR(INDEX(F$2:F404,MATCH(2,1/(F$2:F404&lt;&gt;0))),0)&gt;22,22,ROW()-IFERROR(INDEX(F$2:F404,MATCH(2,1/(F$2:F404&lt;&gt;0))),0))</f>
        <v>0</v>
      </c>
    </row>
    <row r="405" spans="1:7">
      <c r="A405" s="5">
        <v>44096</v>
      </c>
      <c r="B405">
        <v>0.92500000000000004</v>
      </c>
      <c r="C405">
        <f t="shared" si="12"/>
        <v>5</v>
      </c>
      <c r="D405" s="16">
        <f t="array" ref="D405">IFERROR(INDEX(C$2:C405,MATCH(2,1/(C$2:C405&lt;&gt;0))),0)</f>
        <v>5</v>
      </c>
      <c r="E405" s="16">
        <f t="shared" si="13"/>
        <v>5</v>
      </c>
      <c r="F405" s="16">
        <f>IF(AND(C405&lt;&gt;0,SUM(C$1:$D405)=SUM(C$1:$D405)),ROW(),0)</f>
        <v>405</v>
      </c>
      <c r="G405" s="16">
        <f t="array" ref="G405">IF(ROW()-IFERROR(INDEX(F$2:F405,MATCH(2,1/(F$2:F405&lt;&gt;0))),0)&gt;22,22,ROW()-IFERROR(INDEX(F$2:F405,MATCH(2,1/(F$2:F405&lt;&gt;0))),0))</f>
        <v>0</v>
      </c>
    </row>
    <row r="406" spans="1:7">
      <c r="A406" s="5">
        <v>44097</v>
      </c>
      <c r="B406">
        <v>0.91900000000000004</v>
      </c>
      <c r="C406">
        <f t="shared" si="12"/>
        <v>5</v>
      </c>
      <c r="D406" s="16">
        <f t="array" ref="D406">IFERROR(INDEX(C$2:C406,MATCH(2,1/(C$2:C406&lt;&gt;0))),0)</f>
        <v>5</v>
      </c>
      <c r="E406" s="16">
        <f t="shared" si="13"/>
        <v>5</v>
      </c>
      <c r="F406" s="16">
        <f>IF(AND(C406&lt;&gt;0,SUM(C$1:$D406)=SUM(C$1:$D406)),ROW(),0)</f>
        <v>406</v>
      </c>
      <c r="G406" s="16">
        <f t="array" ref="G406">IF(ROW()-IFERROR(INDEX(F$2:F406,MATCH(2,1/(F$2:F406&lt;&gt;0))),0)&gt;22,22,ROW()-IFERROR(INDEX(F$2:F406,MATCH(2,1/(F$2:F406&lt;&gt;0))),0))</f>
        <v>0</v>
      </c>
    </row>
    <row r="407" spans="1:7">
      <c r="A407" s="5">
        <v>44098</v>
      </c>
      <c r="B407">
        <v>0.95499999999999996</v>
      </c>
      <c r="C407">
        <f t="shared" si="12"/>
        <v>5</v>
      </c>
      <c r="D407" s="16">
        <f t="array" ref="D407">IFERROR(INDEX(C$2:C407,MATCH(2,1/(C$2:C407&lt;&gt;0))),0)</f>
        <v>5</v>
      </c>
      <c r="E407" s="16">
        <f t="shared" si="13"/>
        <v>5</v>
      </c>
      <c r="F407" s="16">
        <f>IF(AND(C407&lt;&gt;0,SUM(C$1:$D407)=SUM(C$1:$D407)),ROW(),0)</f>
        <v>407</v>
      </c>
      <c r="G407" s="16">
        <f t="array" ref="G407">IF(ROW()-IFERROR(INDEX(F$2:F407,MATCH(2,1/(F$2:F407&lt;&gt;0))),0)&gt;22,22,ROW()-IFERROR(INDEX(F$2:F407,MATCH(2,1/(F$2:F407&lt;&gt;0))),0))</f>
        <v>0</v>
      </c>
    </row>
    <row r="408" spans="1:7">
      <c r="A408" s="5">
        <v>44099</v>
      </c>
      <c r="B408">
        <v>0.95299999999999996</v>
      </c>
      <c r="C408">
        <f t="shared" si="12"/>
        <v>5</v>
      </c>
      <c r="D408" s="16">
        <f t="array" ref="D408">IFERROR(INDEX(C$2:C408,MATCH(2,1/(C$2:C408&lt;&gt;0))),0)</f>
        <v>5</v>
      </c>
      <c r="E408" s="16">
        <f t="shared" si="13"/>
        <v>5</v>
      </c>
      <c r="F408" s="16">
        <f>IF(AND(C408&lt;&gt;0,SUM(C$1:$D408)=SUM(C$1:$D408)),ROW(),0)</f>
        <v>408</v>
      </c>
      <c r="G408" s="16">
        <f t="array" ref="G408">IF(ROW()-IFERROR(INDEX(F$2:F408,MATCH(2,1/(F$2:F408&lt;&gt;0))),0)&gt;22,22,ROW()-IFERROR(INDEX(F$2:F408,MATCH(2,1/(F$2:F408&lt;&gt;0))),0))</f>
        <v>0</v>
      </c>
    </row>
    <row r="409" spans="1:7">
      <c r="A409" s="5">
        <v>44102</v>
      </c>
      <c r="B409">
        <v>0.96499999999999997</v>
      </c>
      <c r="C409">
        <f t="shared" si="12"/>
        <v>5</v>
      </c>
      <c r="D409" s="16">
        <f t="array" ref="D409">IFERROR(INDEX(C$2:C409,MATCH(2,1/(C$2:C409&lt;&gt;0))),0)</f>
        <v>5</v>
      </c>
      <c r="E409" s="16">
        <f t="shared" si="13"/>
        <v>5</v>
      </c>
      <c r="F409" s="16">
        <f>IF(AND(C409&lt;&gt;0,SUM(C$1:$D409)=SUM(C$1:$D409)),ROW(),0)</f>
        <v>409</v>
      </c>
      <c r="G409" s="16">
        <f t="array" ref="G409">IF(ROW()-IFERROR(INDEX(F$2:F409,MATCH(2,1/(F$2:F409&lt;&gt;0))),0)&gt;22,22,ROW()-IFERROR(INDEX(F$2:F409,MATCH(2,1/(F$2:F409&lt;&gt;0))),0))</f>
        <v>0</v>
      </c>
    </row>
    <row r="410" spans="1:7">
      <c r="A410" s="5">
        <v>44103</v>
      </c>
      <c r="B410">
        <v>0.96899999999999997</v>
      </c>
      <c r="C410">
        <f t="shared" si="12"/>
        <v>5</v>
      </c>
      <c r="D410" s="16">
        <f t="array" ref="D410">IFERROR(INDEX(C$2:C410,MATCH(2,1/(C$2:C410&lt;&gt;0))),0)</f>
        <v>5</v>
      </c>
      <c r="E410" s="16">
        <f t="shared" si="13"/>
        <v>5</v>
      </c>
      <c r="F410" s="16">
        <f>IF(AND(C410&lt;&gt;0,SUM(C$1:$D410)=SUM(C$1:$D410)),ROW(),0)</f>
        <v>410</v>
      </c>
      <c r="G410" s="16">
        <f t="array" ref="G410">IF(ROW()-IFERROR(INDEX(F$2:F410,MATCH(2,1/(F$2:F410&lt;&gt;0))),0)&gt;22,22,ROW()-IFERROR(INDEX(F$2:F410,MATCH(2,1/(F$2:F410&lt;&gt;0))),0))</f>
        <v>0</v>
      </c>
    </row>
    <row r="411" spans="1:7">
      <c r="A411" s="5">
        <v>44104</v>
      </c>
      <c r="B411">
        <v>0.98299999999999998</v>
      </c>
      <c r="C411">
        <f t="shared" si="12"/>
        <v>5</v>
      </c>
      <c r="D411" s="16">
        <f t="array" ref="D411">IFERROR(INDEX(C$2:C411,MATCH(2,1/(C$2:C411&lt;&gt;0))),0)</f>
        <v>5</v>
      </c>
      <c r="E411" s="16">
        <f t="shared" si="13"/>
        <v>5</v>
      </c>
      <c r="F411" s="16">
        <f>IF(AND(C411&lt;&gt;0,SUM(C$1:$D411)=SUM(C$1:$D411)),ROW(),0)</f>
        <v>411</v>
      </c>
      <c r="G411" s="16">
        <f t="array" ref="G411">IF(ROW()-IFERROR(INDEX(F$2:F411,MATCH(2,1/(F$2:F411&lt;&gt;0))),0)&gt;22,22,ROW()-IFERROR(INDEX(F$2:F411,MATCH(2,1/(F$2:F411&lt;&gt;0))),0))</f>
        <v>0</v>
      </c>
    </row>
    <row r="412" spans="1:7">
      <c r="A412" s="5">
        <v>44113</v>
      </c>
      <c r="B412">
        <v>0.995</v>
      </c>
      <c r="C412">
        <f t="shared" si="12"/>
        <v>5</v>
      </c>
      <c r="D412" s="16">
        <f t="array" ref="D412">IFERROR(INDEX(C$2:C412,MATCH(2,1/(C$2:C412&lt;&gt;0))),0)</f>
        <v>5</v>
      </c>
      <c r="E412" s="16">
        <f t="shared" si="13"/>
        <v>5</v>
      </c>
      <c r="F412" s="16">
        <f>IF(AND(C412&lt;&gt;0,SUM(C$1:$D412)=SUM(C$1:$D412)),ROW(),0)</f>
        <v>412</v>
      </c>
      <c r="G412" s="16">
        <f t="array" ref="G412">IF(ROW()-IFERROR(INDEX(F$2:F412,MATCH(2,1/(F$2:F412&lt;&gt;0))),0)&gt;22,22,ROW()-IFERROR(INDEX(F$2:F412,MATCH(2,1/(F$2:F412&lt;&gt;0))),0))</f>
        <v>0</v>
      </c>
    </row>
    <row r="413" spans="1:7">
      <c r="A413" s="5">
        <v>44116</v>
      </c>
      <c r="B413">
        <v>0.92900000000000005</v>
      </c>
      <c r="C413">
        <f t="shared" si="12"/>
        <v>5</v>
      </c>
      <c r="D413" s="16">
        <f t="array" ref="D413">IFERROR(INDEX(C$2:C413,MATCH(2,1/(C$2:C413&lt;&gt;0))),0)</f>
        <v>5</v>
      </c>
      <c r="E413" s="16">
        <f t="shared" si="13"/>
        <v>5</v>
      </c>
      <c r="F413" s="16">
        <f>IF(AND(C413&lt;&gt;0,SUM(C$1:$D413)=SUM(C$1:$D413)),ROW(),0)</f>
        <v>413</v>
      </c>
      <c r="G413" s="16">
        <f t="array" ref="G413">IF(ROW()-IFERROR(INDEX(F$2:F413,MATCH(2,1/(F$2:F413&lt;&gt;0))),0)&gt;22,22,ROW()-IFERROR(INDEX(F$2:F413,MATCH(2,1/(F$2:F413&lt;&gt;0))),0))</f>
        <v>0</v>
      </c>
    </row>
    <row r="414" spans="1:7">
      <c r="A414" s="5">
        <v>44118</v>
      </c>
      <c r="B414">
        <v>0.97899999999999998</v>
      </c>
      <c r="C414">
        <f t="shared" si="12"/>
        <v>5</v>
      </c>
      <c r="D414" s="16">
        <f t="array" ref="D414">IFERROR(INDEX(C$2:C414,MATCH(2,1/(C$2:C414&lt;&gt;0))),0)</f>
        <v>5</v>
      </c>
      <c r="E414" s="16">
        <f t="shared" si="13"/>
        <v>5</v>
      </c>
      <c r="F414" s="16">
        <f>IF(AND(C414&lt;&gt;0,SUM(C$1:$D414)=SUM(C$1:$D414)),ROW(),0)</f>
        <v>414</v>
      </c>
      <c r="G414" s="16">
        <f t="array" ref="G414">IF(ROW()-IFERROR(INDEX(F$2:F414,MATCH(2,1/(F$2:F414&lt;&gt;0))),0)&gt;22,22,ROW()-IFERROR(INDEX(F$2:F414,MATCH(2,1/(F$2:F414&lt;&gt;0))),0))</f>
        <v>0</v>
      </c>
    </row>
    <row r="415" spans="1:7">
      <c r="A415" s="5">
        <v>44119</v>
      </c>
      <c r="B415">
        <v>0.89500000000000002</v>
      </c>
      <c r="C415">
        <f t="shared" si="12"/>
        <v>2.5</v>
      </c>
      <c r="D415" s="16">
        <f t="array" ref="D415">IFERROR(INDEX(C$2:C415,MATCH(2,1/(C$2:C415&lt;&gt;0))),0)</f>
        <v>2.5</v>
      </c>
      <c r="E415" s="16">
        <f t="shared" si="13"/>
        <v>2.5</v>
      </c>
      <c r="F415" s="16">
        <f>IF(AND(C415&lt;&gt;0,SUM(C$1:$D415)=SUM(C$1:$D415)),ROW(),0)</f>
        <v>415</v>
      </c>
      <c r="G415" s="16">
        <f t="array" ref="G415">IF(ROW()-IFERROR(INDEX(F$2:F415,MATCH(2,1/(F$2:F415&lt;&gt;0))),0)&gt;22,22,ROW()-IFERROR(INDEX(F$2:F415,MATCH(2,1/(F$2:F415&lt;&gt;0))),0))</f>
        <v>0</v>
      </c>
    </row>
    <row r="416" spans="1:7">
      <c r="A416" s="5">
        <v>44120</v>
      </c>
      <c r="B416">
        <v>0.93899999999999995</v>
      </c>
      <c r="C416">
        <f t="shared" si="12"/>
        <v>5</v>
      </c>
      <c r="D416" s="16">
        <f t="array" ref="D416">IFERROR(INDEX(C$2:C416,MATCH(2,1/(C$2:C416&lt;&gt;0))),0)</f>
        <v>5</v>
      </c>
      <c r="E416" s="16">
        <f t="shared" si="13"/>
        <v>5</v>
      </c>
      <c r="F416" s="16">
        <f>IF(AND(C416&lt;&gt;0,SUM(C$1:$D416)=SUM(C$1:$D416)),ROW(),0)</f>
        <v>416</v>
      </c>
      <c r="G416" s="16">
        <f t="array" ref="G416">IF(ROW()-IFERROR(INDEX(F$2:F416,MATCH(2,1/(F$2:F416&lt;&gt;0))),0)&gt;22,22,ROW()-IFERROR(INDEX(F$2:F416,MATCH(2,1/(F$2:F416&lt;&gt;0))),0))</f>
        <v>0</v>
      </c>
    </row>
    <row r="417" spans="1:7">
      <c r="A417" s="5">
        <v>44123</v>
      </c>
      <c r="B417">
        <v>0.90100000000000002</v>
      </c>
      <c r="C417">
        <f t="shared" si="12"/>
        <v>5</v>
      </c>
      <c r="D417" s="16">
        <f t="array" ref="D417">IFERROR(INDEX(C$2:C417,MATCH(2,1/(C$2:C417&lt;&gt;0))),0)</f>
        <v>5</v>
      </c>
      <c r="E417" s="16">
        <f t="shared" si="13"/>
        <v>5</v>
      </c>
      <c r="F417" s="16">
        <f>IF(AND(C417&lt;&gt;0,SUM(C$1:$D417)=SUM(C$1:$D417)),ROW(),0)</f>
        <v>417</v>
      </c>
      <c r="G417" s="16">
        <f t="array" ref="G417">IF(ROW()-IFERROR(INDEX(F$2:F417,MATCH(2,1/(F$2:F417&lt;&gt;0))),0)&gt;22,22,ROW()-IFERROR(INDEX(F$2:F417,MATCH(2,1/(F$2:F417&lt;&gt;0))),0))</f>
        <v>0</v>
      </c>
    </row>
    <row r="418" spans="1:7">
      <c r="A418" s="5">
        <v>44124</v>
      </c>
      <c r="B418">
        <v>0.90500000000000003</v>
      </c>
      <c r="C418">
        <f t="shared" si="12"/>
        <v>5</v>
      </c>
      <c r="D418" s="16">
        <f t="array" ref="D418">IFERROR(INDEX(C$2:C418,MATCH(2,1/(C$2:C418&lt;&gt;0))),0)</f>
        <v>5</v>
      </c>
      <c r="E418" s="16">
        <f t="shared" si="13"/>
        <v>5</v>
      </c>
      <c r="F418" s="16">
        <f>IF(AND(C418&lt;&gt;0,SUM(C$1:$D418)=SUM(C$1:$D418)),ROW(),0)</f>
        <v>418</v>
      </c>
      <c r="G418" s="16">
        <f t="array" ref="G418">IF(ROW()-IFERROR(INDEX(F$2:F418,MATCH(2,1/(F$2:F418&lt;&gt;0))),0)&gt;22,22,ROW()-IFERROR(INDEX(F$2:F418,MATCH(2,1/(F$2:F418&lt;&gt;0))),0))</f>
        <v>0</v>
      </c>
    </row>
    <row r="419" spans="1:7">
      <c r="A419" s="5">
        <v>44125</v>
      </c>
      <c r="B419">
        <v>0.86899999999999999</v>
      </c>
      <c r="C419">
        <f t="shared" si="12"/>
        <v>2.5</v>
      </c>
      <c r="D419" s="16">
        <f t="array" ref="D419">IFERROR(INDEX(C$2:C419,MATCH(2,1/(C$2:C419&lt;&gt;0))),0)</f>
        <v>2.5</v>
      </c>
      <c r="E419" s="16">
        <f t="shared" si="13"/>
        <v>2.5</v>
      </c>
      <c r="F419" s="16">
        <f>IF(AND(C419&lt;&gt;0,SUM(C$1:$D419)=SUM(C$1:$D419)),ROW(),0)</f>
        <v>419</v>
      </c>
      <c r="G419" s="16">
        <f t="array" ref="G419">IF(ROW()-IFERROR(INDEX(F$2:F419,MATCH(2,1/(F$2:F419&lt;&gt;0))),0)&gt;22,22,ROW()-IFERROR(INDEX(F$2:F419,MATCH(2,1/(F$2:F419&lt;&gt;0))),0))</f>
        <v>0</v>
      </c>
    </row>
    <row r="420" spans="1:7">
      <c r="A420" s="5">
        <v>44126</v>
      </c>
      <c r="B420">
        <v>0.90300000000000002</v>
      </c>
      <c r="C420">
        <f t="shared" si="12"/>
        <v>5</v>
      </c>
      <c r="D420" s="16">
        <f t="array" ref="D420">IFERROR(INDEX(C$2:C420,MATCH(2,1/(C$2:C420&lt;&gt;0))),0)</f>
        <v>5</v>
      </c>
      <c r="E420" s="16">
        <f t="shared" si="13"/>
        <v>5</v>
      </c>
      <c r="F420" s="16">
        <f>IF(AND(C420&lt;&gt;0,SUM(C$1:$D420)=SUM(C$1:$D420)),ROW(),0)</f>
        <v>420</v>
      </c>
      <c r="G420" s="16">
        <f t="array" ref="G420">IF(ROW()-IFERROR(INDEX(F$2:F420,MATCH(2,1/(F$2:F420&lt;&gt;0))),0)&gt;22,22,ROW()-IFERROR(INDEX(F$2:F420,MATCH(2,1/(F$2:F420&lt;&gt;0))),0))</f>
        <v>0</v>
      </c>
    </row>
    <row r="421" spans="1:7">
      <c r="A421" s="5">
        <v>44131</v>
      </c>
      <c r="B421">
        <v>0.997</v>
      </c>
      <c r="C421">
        <f t="shared" si="12"/>
        <v>5</v>
      </c>
      <c r="D421" s="16">
        <f t="array" ref="D421">IFERROR(INDEX(C$2:C421,MATCH(2,1/(C$2:C421&lt;&gt;0))),0)</f>
        <v>5</v>
      </c>
      <c r="E421" s="16">
        <f t="shared" si="13"/>
        <v>5</v>
      </c>
      <c r="F421" s="16">
        <f>IF(AND(C421&lt;&gt;0,SUM(C$1:$D421)=SUM(C$1:$D421)),ROW(),0)</f>
        <v>421</v>
      </c>
      <c r="G421" s="16">
        <f t="array" ref="G421">IF(ROW()-IFERROR(INDEX(F$2:F421,MATCH(2,1/(F$2:F421&lt;&gt;0))),0)&gt;22,22,ROW()-IFERROR(INDEX(F$2:F421,MATCH(2,1/(F$2:F421&lt;&gt;0))),0))</f>
        <v>0</v>
      </c>
    </row>
    <row r="422" spans="1:7">
      <c r="A422" s="5">
        <v>44132</v>
      </c>
      <c r="B422">
        <v>0.90900000000000003</v>
      </c>
      <c r="C422">
        <f t="shared" si="12"/>
        <v>5</v>
      </c>
      <c r="D422" s="16">
        <f t="array" ref="D422">IFERROR(INDEX(C$2:C422,MATCH(2,1/(C$2:C422&lt;&gt;0))),0)</f>
        <v>5</v>
      </c>
      <c r="E422" s="16">
        <f t="shared" si="13"/>
        <v>5</v>
      </c>
      <c r="F422" s="16">
        <f>IF(AND(C422&lt;&gt;0,SUM(C$1:$D422)=SUM(C$1:$D422)),ROW(),0)</f>
        <v>422</v>
      </c>
      <c r="G422" s="16">
        <f t="array" ref="G422">IF(ROW()-IFERROR(INDEX(F$2:F422,MATCH(2,1/(F$2:F422&lt;&gt;0))),0)&gt;22,22,ROW()-IFERROR(INDEX(F$2:F422,MATCH(2,1/(F$2:F422&lt;&gt;0))),0))</f>
        <v>0</v>
      </c>
    </row>
    <row r="423" spans="1:7">
      <c r="A423" s="5">
        <v>44133</v>
      </c>
      <c r="B423">
        <v>0.91900000000000004</v>
      </c>
      <c r="C423">
        <f t="shared" si="12"/>
        <v>5</v>
      </c>
      <c r="D423" s="16">
        <f t="array" ref="D423">IFERROR(INDEX(C$2:C423,MATCH(2,1/(C$2:C423&lt;&gt;0))),0)</f>
        <v>5</v>
      </c>
      <c r="E423" s="16">
        <f t="shared" si="13"/>
        <v>5</v>
      </c>
      <c r="F423" s="16">
        <f>IF(AND(C423&lt;&gt;0,SUM(C$1:$D423)=SUM(C$1:$D423)),ROW(),0)</f>
        <v>423</v>
      </c>
      <c r="G423" s="16">
        <f t="array" ref="G423">IF(ROW()-IFERROR(INDEX(F$2:F423,MATCH(2,1/(F$2:F423&lt;&gt;0))),0)&gt;22,22,ROW()-IFERROR(INDEX(F$2:F423,MATCH(2,1/(F$2:F423&lt;&gt;0))),0))</f>
        <v>0</v>
      </c>
    </row>
    <row r="424" spans="1:7">
      <c r="A424" s="5">
        <v>44134</v>
      </c>
      <c r="B424">
        <v>0.92100000000000004</v>
      </c>
      <c r="C424">
        <f t="shared" si="12"/>
        <v>5</v>
      </c>
      <c r="D424" s="16">
        <f t="array" ref="D424">IFERROR(INDEX(C$2:C424,MATCH(2,1/(C$2:C424&lt;&gt;0))),0)</f>
        <v>5</v>
      </c>
      <c r="E424" s="16">
        <f t="shared" si="13"/>
        <v>5</v>
      </c>
      <c r="F424" s="16">
        <f>IF(AND(C424&lt;&gt;0,SUM(C$1:$D424)=SUM(C$1:$D424)),ROW(),0)</f>
        <v>424</v>
      </c>
      <c r="G424" s="16">
        <f t="array" ref="G424">IF(ROW()-IFERROR(INDEX(F$2:F424,MATCH(2,1/(F$2:F424&lt;&gt;0))),0)&gt;22,22,ROW()-IFERROR(INDEX(F$2:F424,MATCH(2,1/(F$2:F424&lt;&gt;0))),0))</f>
        <v>0</v>
      </c>
    </row>
    <row r="425" spans="1:7">
      <c r="A425" s="5">
        <v>44137</v>
      </c>
      <c r="B425">
        <v>0.91500000000000004</v>
      </c>
      <c r="C425">
        <f t="shared" si="12"/>
        <v>5</v>
      </c>
      <c r="D425" s="16">
        <f t="array" ref="D425">IFERROR(INDEX(C$2:C425,MATCH(2,1/(C$2:C425&lt;&gt;0))),0)</f>
        <v>5</v>
      </c>
      <c r="E425" s="16">
        <f t="shared" si="13"/>
        <v>5</v>
      </c>
      <c r="F425" s="16">
        <f>IF(AND(C425&lt;&gt;0,SUM(C$1:$D425)=SUM(C$1:$D425)),ROW(),0)</f>
        <v>425</v>
      </c>
      <c r="G425" s="16">
        <f t="array" ref="G425">IF(ROW()-IFERROR(INDEX(F$2:F425,MATCH(2,1/(F$2:F425&lt;&gt;0))),0)&gt;22,22,ROW()-IFERROR(INDEX(F$2:F425,MATCH(2,1/(F$2:F425&lt;&gt;0))),0))</f>
        <v>0</v>
      </c>
    </row>
    <row r="426" spans="1:7">
      <c r="A426" s="5">
        <v>44138</v>
      </c>
      <c r="B426">
        <v>0.91700000000000004</v>
      </c>
      <c r="C426">
        <f t="shared" si="12"/>
        <v>5</v>
      </c>
      <c r="D426" s="16">
        <f t="array" ref="D426">IFERROR(INDEX(C$2:C426,MATCH(2,1/(C$2:C426&lt;&gt;0))),0)</f>
        <v>5</v>
      </c>
      <c r="E426" s="16">
        <f t="shared" si="13"/>
        <v>5</v>
      </c>
      <c r="F426" s="16">
        <f>IF(AND(C426&lt;&gt;0,SUM(C$1:$D426)=SUM(C$1:$D426)),ROW(),0)</f>
        <v>426</v>
      </c>
      <c r="G426" s="16">
        <f t="array" ref="G426">IF(ROW()-IFERROR(INDEX(F$2:F426,MATCH(2,1/(F$2:F426&lt;&gt;0))),0)&gt;22,22,ROW()-IFERROR(INDEX(F$2:F426,MATCH(2,1/(F$2:F426&lt;&gt;0))),0))</f>
        <v>0</v>
      </c>
    </row>
    <row r="427" spans="1:7">
      <c r="A427" s="5">
        <v>44139</v>
      </c>
      <c r="B427">
        <v>0.88300000000000001</v>
      </c>
      <c r="C427">
        <f t="shared" si="12"/>
        <v>2.5</v>
      </c>
      <c r="D427" s="16">
        <f t="array" ref="D427">IFERROR(INDEX(C$2:C427,MATCH(2,1/(C$2:C427&lt;&gt;0))),0)</f>
        <v>2.5</v>
      </c>
      <c r="E427" s="16">
        <f t="shared" si="13"/>
        <v>2.5</v>
      </c>
      <c r="F427" s="16">
        <f>IF(AND(C427&lt;&gt;0,SUM(C$1:$D427)=SUM(C$1:$D427)),ROW(),0)</f>
        <v>427</v>
      </c>
      <c r="G427" s="16">
        <f t="array" ref="G427">IF(ROW()-IFERROR(INDEX(F$2:F427,MATCH(2,1/(F$2:F427&lt;&gt;0))),0)&gt;22,22,ROW()-IFERROR(INDEX(F$2:F427,MATCH(2,1/(F$2:F427&lt;&gt;0))),0))</f>
        <v>0</v>
      </c>
    </row>
    <row r="428" spans="1:7">
      <c r="A428" s="5">
        <v>44140</v>
      </c>
      <c r="B428">
        <v>0.85899999999999999</v>
      </c>
      <c r="C428">
        <f t="shared" si="12"/>
        <v>2.5</v>
      </c>
      <c r="D428" s="16">
        <f t="array" ref="D428">IFERROR(INDEX(C$2:C428,MATCH(2,1/(C$2:C428&lt;&gt;0))),0)</f>
        <v>2.5</v>
      </c>
      <c r="E428" s="16">
        <f t="shared" si="13"/>
        <v>2.5</v>
      </c>
      <c r="F428" s="16">
        <f>IF(AND(C428&lt;&gt;0,SUM(C$1:$D428)=SUM(C$1:$D428)),ROW(),0)</f>
        <v>428</v>
      </c>
      <c r="G428" s="16">
        <f t="array" ref="G428">IF(ROW()-IFERROR(INDEX(F$2:F428,MATCH(2,1/(F$2:F428&lt;&gt;0))),0)&gt;22,22,ROW()-IFERROR(INDEX(F$2:F428,MATCH(2,1/(F$2:F428&lt;&gt;0))),0))</f>
        <v>0</v>
      </c>
    </row>
    <row r="429" spans="1:7">
      <c r="A429" s="5">
        <v>44141</v>
      </c>
      <c r="B429">
        <v>0.90100000000000002</v>
      </c>
      <c r="C429">
        <f t="shared" si="12"/>
        <v>5</v>
      </c>
      <c r="D429" s="16">
        <f t="array" ref="D429">IFERROR(INDEX(C$2:C429,MATCH(2,1/(C$2:C429&lt;&gt;0))),0)</f>
        <v>5</v>
      </c>
      <c r="E429" s="16">
        <f t="shared" si="13"/>
        <v>5</v>
      </c>
      <c r="F429" s="16">
        <f>IF(AND(C429&lt;&gt;0,SUM(C$1:$D429)=SUM(C$1:$D429)),ROW(),0)</f>
        <v>429</v>
      </c>
      <c r="G429" s="16">
        <f t="array" ref="G429">IF(ROW()-IFERROR(INDEX(F$2:F429,MATCH(2,1/(F$2:F429&lt;&gt;0))),0)&gt;22,22,ROW()-IFERROR(INDEX(F$2:F429,MATCH(2,1/(F$2:F429&lt;&gt;0))),0))</f>
        <v>0</v>
      </c>
    </row>
    <row r="430" spans="1:7">
      <c r="A430" s="5">
        <v>44144</v>
      </c>
      <c r="B430">
        <v>0.86699999999999999</v>
      </c>
      <c r="C430">
        <f t="shared" si="12"/>
        <v>2.5</v>
      </c>
      <c r="D430" s="16">
        <f t="array" ref="D430">IFERROR(INDEX(C$2:C430,MATCH(2,1/(C$2:C430&lt;&gt;0))),0)</f>
        <v>2.5</v>
      </c>
      <c r="E430" s="16">
        <f t="shared" si="13"/>
        <v>2.5</v>
      </c>
      <c r="F430" s="16">
        <f>IF(AND(C430&lt;&gt;0,SUM(C$1:$D430)=SUM(C$1:$D430)),ROW(),0)</f>
        <v>430</v>
      </c>
      <c r="G430" s="16">
        <f t="array" ref="G430">IF(ROW()-IFERROR(INDEX(F$2:F430,MATCH(2,1/(F$2:F430&lt;&gt;0))),0)&gt;22,22,ROW()-IFERROR(INDEX(F$2:F430,MATCH(2,1/(F$2:F430&lt;&gt;0))),0))</f>
        <v>0</v>
      </c>
    </row>
    <row r="431" spans="1:7">
      <c r="A431" s="5">
        <v>44145</v>
      </c>
      <c r="B431">
        <v>0.89100000000000001</v>
      </c>
      <c r="C431">
        <f t="shared" si="12"/>
        <v>2.5</v>
      </c>
      <c r="D431" s="16">
        <f t="array" ref="D431">IFERROR(INDEX(C$2:C431,MATCH(2,1/(C$2:C431&lt;&gt;0))),0)</f>
        <v>2.5</v>
      </c>
      <c r="E431" s="16">
        <f t="shared" si="13"/>
        <v>2.5</v>
      </c>
      <c r="F431" s="16">
        <f>IF(AND(C431&lt;&gt;0,SUM(C$1:$D431)=SUM(C$1:$D431)),ROW(),0)</f>
        <v>431</v>
      </c>
      <c r="G431" s="16">
        <f t="array" ref="G431">IF(ROW()-IFERROR(INDEX(F$2:F431,MATCH(2,1/(F$2:F431&lt;&gt;0))),0)&gt;22,22,ROW()-IFERROR(INDEX(F$2:F431,MATCH(2,1/(F$2:F431&lt;&gt;0))),0))</f>
        <v>0</v>
      </c>
    </row>
    <row r="432" spans="1:7">
      <c r="A432" s="5">
        <v>44146</v>
      </c>
      <c r="B432">
        <v>0.94699999999999995</v>
      </c>
      <c r="C432">
        <f t="shared" si="12"/>
        <v>5</v>
      </c>
      <c r="D432" s="16">
        <f t="array" ref="D432">IFERROR(INDEX(C$2:C432,MATCH(2,1/(C$2:C432&lt;&gt;0))),0)</f>
        <v>5</v>
      </c>
      <c r="E432" s="16">
        <f t="shared" si="13"/>
        <v>5</v>
      </c>
      <c r="F432" s="16">
        <f>IF(AND(C432&lt;&gt;0,SUM(C$1:$D432)=SUM(C$1:$D432)),ROW(),0)</f>
        <v>432</v>
      </c>
      <c r="G432" s="16">
        <f t="array" ref="G432">IF(ROW()-IFERROR(INDEX(F$2:F432,MATCH(2,1/(F$2:F432&lt;&gt;0))),0)&gt;22,22,ROW()-IFERROR(INDEX(F$2:F432,MATCH(2,1/(F$2:F432&lt;&gt;0))),0))</f>
        <v>0</v>
      </c>
    </row>
    <row r="433" spans="1:7">
      <c r="A433" s="5">
        <v>44147</v>
      </c>
      <c r="B433">
        <v>0.95899999999999996</v>
      </c>
      <c r="C433">
        <f t="shared" si="12"/>
        <v>5</v>
      </c>
      <c r="D433" s="16">
        <f t="array" ref="D433">IFERROR(INDEX(C$2:C433,MATCH(2,1/(C$2:C433&lt;&gt;0))),0)</f>
        <v>5</v>
      </c>
      <c r="E433" s="16">
        <f t="shared" si="13"/>
        <v>5</v>
      </c>
      <c r="F433" s="16">
        <f>IF(AND(C433&lt;&gt;0,SUM(C$1:$D433)=SUM(C$1:$D433)),ROW(),0)</f>
        <v>433</v>
      </c>
      <c r="G433" s="16">
        <f t="array" ref="G433">IF(ROW()-IFERROR(INDEX(F$2:F433,MATCH(2,1/(F$2:F433&lt;&gt;0))),0)&gt;22,22,ROW()-IFERROR(INDEX(F$2:F433,MATCH(2,1/(F$2:F433&lt;&gt;0))),0))</f>
        <v>0</v>
      </c>
    </row>
    <row r="434" spans="1:7">
      <c r="A434" s="5">
        <v>44148</v>
      </c>
      <c r="B434">
        <v>0.95699999999999996</v>
      </c>
      <c r="C434">
        <f t="shared" si="12"/>
        <v>5</v>
      </c>
      <c r="D434" s="16">
        <f t="array" ref="D434">IFERROR(INDEX(C$2:C434,MATCH(2,1/(C$2:C434&lt;&gt;0))),0)</f>
        <v>5</v>
      </c>
      <c r="E434" s="16">
        <f t="shared" si="13"/>
        <v>5</v>
      </c>
      <c r="F434" s="16">
        <f>IF(AND(C434&lt;&gt;0,SUM(C$1:$D434)=SUM(C$1:$D434)),ROW(),0)</f>
        <v>434</v>
      </c>
      <c r="G434" s="16">
        <f t="array" ref="G434">IF(ROW()-IFERROR(INDEX(F$2:F434,MATCH(2,1/(F$2:F434&lt;&gt;0))),0)&gt;22,22,ROW()-IFERROR(INDEX(F$2:F434,MATCH(2,1/(F$2:F434&lt;&gt;0))),0))</f>
        <v>0</v>
      </c>
    </row>
    <row r="435" spans="1:7">
      <c r="A435" s="5">
        <v>44151</v>
      </c>
      <c r="B435">
        <v>0.877</v>
      </c>
      <c r="C435">
        <f t="shared" si="12"/>
        <v>2.5</v>
      </c>
      <c r="D435" s="16">
        <f t="array" ref="D435">IFERROR(INDEX(C$2:C435,MATCH(2,1/(C$2:C435&lt;&gt;0))),0)</f>
        <v>2.5</v>
      </c>
      <c r="E435" s="16">
        <f t="shared" si="13"/>
        <v>2.5</v>
      </c>
      <c r="F435" s="16">
        <f>IF(AND(C435&lt;&gt;0,SUM(C$1:$D435)=SUM(C$1:$D435)),ROW(),0)</f>
        <v>435</v>
      </c>
      <c r="G435" s="16">
        <f t="array" ref="G435">IF(ROW()-IFERROR(INDEX(F$2:F435,MATCH(2,1/(F$2:F435&lt;&gt;0))),0)&gt;22,22,ROW()-IFERROR(INDEX(F$2:F435,MATCH(2,1/(F$2:F435&lt;&gt;0))),0))</f>
        <v>0</v>
      </c>
    </row>
    <row r="436" spans="1:7">
      <c r="A436" s="5">
        <v>44152</v>
      </c>
      <c r="B436">
        <v>0.89500000000000002</v>
      </c>
      <c r="C436">
        <f t="shared" si="12"/>
        <v>2.5</v>
      </c>
      <c r="D436" s="16">
        <f t="array" ref="D436">IFERROR(INDEX(C$2:C436,MATCH(2,1/(C$2:C436&lt;&gt;0))),0)</f>
        <v>2.5</v>
      </c>
      <c r="E436" s="16">
        <f t="shared" si="13"/>
        <v>2.5</v>
      </c>
      <c r="F436" s="16">
        <f>IF(AND(C436&lt;&gt;0,SUM(C$1:$D436)=SUM(C$1:$D436)),ROW(),0)</f>
        <v>436</v>
      </c>
      <c r="G436" s="16">
        <f t="array" ref="G436">IF(ROW()-IFERROR(INDEX(F$2:F436,MATCH(2,1/(F$2:F436&lt;&gt;0))),0)&gt;22,22,ROW()-IFERROR(INDEX(F$2:F436,MATCH(2,1/(F$2:F436&lt;&gt;0))),0))</f>
        <v>0</v>
      </c>
    </row>
    <row r="437" spans="1:7">
      <c r="A437" s="5">
        <v>44153</v>
      </c>
      <c r="B437">
        <v>0.92300000000000004</v>
      </c>
      <c r="C437">
        <f t="shared" si="12"/>
        <v>5</v>
      </c>
      <c r="D437" s="16">
        <f t="array" ref="D437">IFERROR(INDEX(C$2:C437,MATCH(2,1/(C$2:C437&lt;&gt;0))),0)</f>
        <v>5</v>
      </c>
      <c r="E437" s="16">
        <f t="shared" si="13"/>
        <v>5</v>
      </c>
      <c r="F437" s="16">
        <f>IF(AND(C437&lt;&gt;0,SUM(C$1:$D437)=SUM(C$1:$D437)),ROW(),0)</f>
        <v>437</v>
      </c>
      <c r="G437" s="16">
        <f t="array" ref="G437">IF(ROW()-IFERROR(INDEX(F$2:F437,MATCH(2,1/(F$2:F437&lt;&gt;0))),0)&gt;22,22,ROW()-IFERROR(INDEX(F$2:F437,MATCH(2,1/(F$2:F437&lt;&gt;0))),0))</f>
        <v>0</v>
      </c>
    </row>
    <row r="438" spans="1:7">
      <c r="A438" s="5">
        <v>44154</v>
      </c>
      <c r="B438">
        <v>0.82499999999999996</v>
      </c>
      <c r="C438">
        <f t="shared" si="12"/>
        <v>2.5</v>
      </c>
      <c r="D438" s="16">
        <f t="array" ref="D438">IFERROR(INDEX(C$2:C438,MATCH(2,1/(C$2:C438&lt;&gt;0))),0)</f>
        <v>2.5</v>
      </c>
      <c r="E438" s="16">
        <f t="shared" si="13"/>
        <v>2.5</v>
      </c>
      <c r="F438" s="16">
        <f>IF(AND(C438&lt;&gt;0,SUM(C$1:$D438)=SUM(C$1:$D438)),ROW(),0)</f>
        <v>438</v>
      </c>
      <c r="G438" s="16">
        <f t="array" ref="G438">IF(ROW()-IFERROR(INDEX(F$2:F438,MATCH(2,1/(F$2:F438&lt;&gt;0))),0)&gt;22,22,ROW()-IFERROR(INDEX(F$2:F438,MATCH(2,1/(F$2:F438&lt;&gt;0))),0))</f>
        <v>0</v>
      </c>
    </row>
    <row r="439" spans="1:7">
      <c r="A439" s="5">
        <v>44155</v>
      </c>
      <c r="B439">
        <v>0.79500000000000004</v>
      </c>
      <c r="C439">
        <f t="shared" si="12"/>
        <v>0</v>
      </c>
      <c r="D439" s="16">
        <f t="array" ref="D439">IFERROR(INDEX(C$2:C439,MATCH(2,1/(C$2:C439&lt;&gt;0))),0)</f>
        <v>2.5</v>
      </c>
      <c r="E439" s="16">
        <f t="shared" si="13"/>
        <v>2.3863636363636362</v>
      </c>
      <c r="F439" s="16">
        <f>IF(AND(C439&lt;&gt;0,SUM(C$1:$D439)=SUM(C$1:$D439)),ROW(),0)</f>
        <v>0</v>
      </c>
      <c r="G439" s="16">
        <f t="array" ref="G439">IF(ROW()-IFERROR(INDEX(F$2:F439,MATCH(2,1/(F$2:F439&lt;&gt;0))),0)&gt;22,22,ROW()-IFERROR(INDEX(F$2:F439,MATCH(2,1/(F$2:F439&lt;&gt;0))),0))</f>
        <v>1</v>
      </c>
    </row>
    <row r="440" spans="1:7">
      <c r="A440" s="5">
        <v>44158</v>
      </c>
      <c r="B440">
        <v>0.80300000000000005</v>
      </c>
      <c r="C440">
        <f t="shared" si="12"/>
        <v>2.5</v>
      </c>
      <c r="D440" s="16">
        <f t="array" ref="D440">IFERROR(INDEX(C$2:C440,MATCH(2,1/(C$2:C440&lt;&gt;0))),0)</f>
        <v>2.5</v>
      </c>
      <c r="E440" s="16">
        <f t="shared" si="13"/>
        <v>2.5</v>
      </c>
      <c r="F440" s="16">
        <f>IF(AND(C440&lt;&gt;0,SUM(C$1:$D440)=SUM(C$1:$D440)),ROW(),0)</f>
        <v>440</v>
      </c>
      <c r="G440" s="16">
        <f t="array" ref="G440">IF(ROW()-IFERROR(INDEX(F$2:F440,MATCH(2,1/(F$2:F440&lt;&gt;0))),0)&gt;22,22,ROW()-IFERROR(INDEX(F$2:F440,MATCH(2,1/(F$2:F440&lt;&gt;0))),0))</f>
        <v>0</v>
      </c>
    </row>
    <row r="441" spans="1:7">
      <c r="A441" s="5">
        <v>44159</v>
      </c>
      <c r="B441">
        <v>0.81299999999999994</v>
      </c>
      <c r="C441">
        <f t="shared" si="12"/>
        <v>2.5</v>
      </c>
      <c r="D441" s="16">
        <f t="array" ref="D441">IFERROR(INDEX(C$2:C441,MATCH(2,1/(C$2:C441&lt;&gt;0))),0)</f>
        <v>2.5</v>
      </c>
      <c r="E441" s="16">
        <f t="shared" si="13"/>
        <v>2.5</v>
      </c>
      <c r="F441" s="16">
        <f>IF(AND(C441&lt;&gt;0,SUM(C$1:$D441)=SUM(C$1:$D441)),ROW(),0)</f>
        <v>441</v>
      </c>
      <c r="G441" s="16">
        <f t="array" ref="G441">IF(ROW()-IFERROR(INDEX(F$2:F441,MATCH(2,1/(F$2:F441&lt;&gt;0))),0)&gt;22,22,ROW()-IFERROR(INDEX(F$2:F441,MATCH(2,1/(F$2:F441&lt;&gt;0))),0))</f>
        <v>0</v>
      </c>
    </row>
    <row r="442" spans="1:7">
      <c r="A442" s="5">
        <v>44160</v>
      </c>
      <c r="B442">
        <v>0.77900000000000003</v>
      </c>
      <c r="C442">
        <f t="shared" si="12"/>
        <v>0</v>
      </c>
      <c r="D442" s="16">
        <f t="array" ref="D442">IFERROR(INDEX(C$2:C442,MATCH(2,1/(C$2:C442&lt;&gt;0))),0)</f>
        <v>2.5</v>
      </c>
      <c r="E442" s="16">
        <f t="shared" si="13"/>
        <v>2.3863636363636362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</v>
      </c>
    </row>
    <row r="443" spans="1:7">
      <c r="A443" s="5">
        <v>44161</v>
      </c>
      <c r="B443">
        <v>0.85299999999999998</v>
      </c>
      <c r="C443">
        <f t="shared" si="12"/>
        <v>2.5</v>
      </c>
      <c r="D443" s="16">
        <f t="array" ref="D443">IFERROR(INDEX(C$2:C443,MATCH(2,1/(C$2:C443&lt;&gt;0))),0)</f>
        <v>2.5</v>
      </c>
      <c r="E443" s="16">
        <f t="shared" si="13"/>
        <v>2.5</v>
      </c>
      <c r="F443" s="16">
        <f>IF(AND(C443&lt;&gt;0,SUM(C$1:$D443)=SUM(C$1:$D443)),ROW(),0)</f>
        <v>443</v>
      </c>
      <c r="G443" s="16">
        <f t="array" ref="G443">IF(ROW()-IFERROR(INDEX(F$2:F443,MATCH(2,1/(F$2:F443&lt;&gt;0))),0)&gt;22,22,ROW()-IFERROR(INDEX(F$2:F443,MATCH(2,1/(F$2:F443&lt;&gt;0))),0))</f>
        <v>0</v>
      </c>
    </row>
    <row r="444" spans="1:7">
      <c r="A444" s="5">
        <v>44162</v>
      </c>
      <c r="B444">
        <v>0.80300000000000005</v>
      </c>
      <c r="C444">
        <f t="shared" si="12"/>
        <v>2.5</v>
      </c>
      <c r="D444" s="16">
        <f t="array" ref="D444">IFERROR(INDEX(C$2:C444,MATCH(2,1/(C$2:C444&lt;&gt;0))),0)</f>
        <v>2.5</v>
      </c>
      <c r="E444" s="16">
        <f t="shared" si="13"/>
        <v>2.5</v>
      </c>
      <c r="F444" s="16">
        <f>IF(AND(C444&lt;&gt;0,SUM(C$1:$D444)=SUM(C$1:$D444)),ROW(),0)</f>
        <v>444</v>
      </c>
      <c r="G444" s="16">
        <f t="array" ref="G444">IF(ROW()-IFERROR(INDEX(F$2:F444,MATCH(2,1/(F$2:F444&lt;&gt;0))),0)&gt;22,22,ROW()-IFERROR(INDEX(F$2:F444,MATCH(2,1/(F$2:F444&lt;&gt;0))),0))</f>
        <v>0</v>
      </c>
    </row>
    <row r="445" spans="1:7">
      <c r="A445" s="5">
        <v>44165</v>
      </c>
      <c r="B445">
        <v>0.99299999999999999</v>
      </c>
      <c r="C445">
        <f t="shared" si="12"/>
        <v>5</v>
      </c>
      <c r="D445" s="16">
        <f t="array" ref="D445">IFERROR(INDEX(C$2:C445,MATCH(2,1/(C$2:C445&lt;&gt;0))),0)</f>
        <v>5</v>
      </c>
      <c r="E445" s="16">
        <f t="shared" si="13"/>
        <v>5</v>
      </c>
      <c r="F445" s="16">
        <f>IF(AND(C445&lt;&gt;0,SUM(C$1:$D445)=SUM(C$1:$D445)),ROW(),0)</f>
        <v>445</v>
      </c>
      <c r="G445" s="16">
        <f t="array" ref="G445">IF(ROW()-IFERROR(INDEX(F$2:F445,MATCH(2,1/(F$2:F445&lt;&gt;0))),0)&gt;22,22,ROW()-IFERROR(INDEX(F$2:F445,MATCH(2,1/(F$2:F445&lt;&gt;0))),0))</f>
        <v>0</v>
      </c>
    </row>
    <row r="446" spans="1:7">
      <c r="A446" s="5">
        <v>44166</v>
      </c>
      <c r="B446">
        <v>0.93700000000000006</v>
      </c>
      <c r="C446">
        <f t="shared" si="12"/>
        <v>5</v>
      </c>
      <c r="D446" s="16">
        <f t="array" ref="D446">IFERROR(INDEX(C$2:C446,MATCH(2,1/(C$2:C446&lt;&gt;0))),0)</f>
        <v>5</v>
      </c>
      <c r="E446" s="16">
        <f t="shared" si="13"/>
        <v>5</v>
      </c>
      <c r="F446" s="16">
        <f>IF(AND(C446&lt;&gt;0,SUM(C$1:$D446)=SUM(C$1:$D446)),ROW(),0)</f>
        <v>446</v>
      </c>
      <c r="G446" s="16">
        <f t="array" ref="G446">IF(ROW()-IFERROR(INDEX(F$2:F446,MATCH(2,1/(F$2:F446&lt;&gt;0))),0)&gt;22,22,ROW()-IFERROR(INDEX(F$2:F446,MATCH(2,1/(F$2:F446&lt;&gt;0))),0))</f>
        <v>0</v>
      </c>
    </row>
    <row r="447" spans="1:7">
      <c r="A447" s="5">
        <v>44167</v>
      </c>
      <c r="B447">
        <v>0.871</v>
      </c>
      <c r="C447">
        <f t="shared" si="12"/>
        <v>2.5</v>
      </c>
      <c r="D447" s="16">
        <f t="array" ref="D447">IFERROR(INDEX(C$2:C447,MATCH(2,1/(C$2:C447&lt;&gt;0))),0)</f>
        <v>2.5</v>
      </c>
      <c r="E447" s="16">
        <f t="shared" si="13"/>
        <v>2.5</v>
      </c>
      <c r="F447" s="16">
        <f>IF(AND(C447&lt;&gt;0,SUM(C$1:$D447)=SUM(C$1:$D447)),ROW(),0)</f>
        <v>447</v>
      </c>
      <c r="G447" s="16">
        <f t="array" ref="G447">IF(ROW()-IFERROR(INDEX(F$2:F447,MATCH(2,1/(F$2:F447&lt;&gt;0))),0)&gt;22,22,ROW()-IFERROR(INDEX(F$2:F447,MATCH(2,1/(F$2:F447&lt;&gt;0))),0))</f>
        <v>0</v>
      </c>
    </row>
    <row r="448" spans="1:7">
      <c r="A448" s="5">
        <v>44168</v>
      </c>
      <c r="B448">
        <v>0.82899999999999996</v>
      </c>
      <c r="C448">
        <f t="shared" si="12"/>
        <v>2.5</v>
      </c>
      <c r="D448" s="16">
        <f t="array" ref="D448">IFERROR(INDEX(C$2:C448,MATCH(2,1/(C$2:C448&lt;&gt;0))),0)</f>
        <v>2.5</v>
      </c>
      <c r="E448" s="16">
        <f t="shared" si="13"/>
        <v>2.5</v>
      </c>
      <c r="F448" s="16">
        <f>IF(AND(C448&lt;&gt;0,SUM(C$1:$D448)=SUM(C$1:$D448)),ROW(),0)</f>
        <v>448</v>
      </c>
      <c r="G448" s="16">
        <f t="array" ref="G448">IF(ROW()-IFERROR(INDEX(F$2:F448,MATCH(2,1/(F$2:F448&lt;&gt;0))),0)&gt;22,22,ROW()-IFERROR(INDEX(F$2:F448,MATCH(2,1/(F$2:F448&lt;&gt;0))),0))</f>
        <v>0</v>
      </c>
    </row>
    <row r="449" spans="1:7">
      <c r="A449" s="5">
        <v>44169</v>
      </c>
      <c r="B449">
        <v>0.84499999999999997</v>
      </c>
      <c r="C449">
        <f t="shared" si="12"/>
        <v>2.5</v>
      </c>
      <c r="D449" s="16">
        <f t="array" ref="D449">IFERROR(INDEX(C$2:C449,MATCH(2,1/(C$2:C449&lt;&gt;0))),0)</f>
        <v>2.5</v>
      </c>
      <c r="E449" s="16">
        <f t="shared" si="13"/>
        <v>2.5</v>
      </c>
      <c r="F449" s="16">
        <f>IF(AND(C449&lt;&gt;0,SUM(C$1:$D449)=SUM(C$1:$D449)),ROW(),0)</f>
        <v>449</v>
      </c>
      <c r="G449" s="16">
        <f t="array" ref="G449">IF(ROW()-IFERROR(INDEX(F$2:F449,MATCH(2,1/(F$2:F449&lt;&gt;0))),0)&gt;22,22,ROW()-IFERROR(INDEX(F$2:F449,MATCH(2,1/(F$2:F449&lt;&gt;0))),0))</f>
        <v>0</v>
      </c>
    </row>
    <row r="450" spans="1:7">
      <c r="A450" s="5">
        <v>44172</v>
      </c>
      <c r="B450">
        <v>0.83699999999999997</v>
      </c>
      <c r="C450">
        <f t="shared" si="12"/>
        <v>2.5</v>
      </c>
      <c r="D450" s="16">
        <f t="array" ref="D450">IFERROR(INDEX(C$2:C450,MATCH(2,1/(C$2:C450&lt;&gt;0))),0)</f>
        <v>2.5</v>
      </c>
      <c r="E450" s="16">
        <f t="shared" si="13"/>
        <v>2.5</v>
      </c>
      <c r="F450" s="16">
        <f>IF(AND(C450&lt;&gt;0,SUM(C$1:$D450)=SUM(C$1:$D450)),ROW(),0)</f>
        <v>450</v>
      </c>
      <c r="G450" s="16">
        <f t="array" ref="G450">IF(ROW()-IFERROR(INDEX(F$2:F450,MATCH(2,1/(F$2:F450&lt;&gt;0))),0)&gt;22,22,ROW()-IFERROR(INDEX(F$2:F450,MATCH(2,1/(F$2:F450&lt;&gt;0))),0))</f>
        <v>0</v>
      </c>
    </row>
    <row r="451" spans="1:7">
      <c r="A451" s="5">
        <v>44173</v>
      </c>
      <c r="B451">
        <v>0.82899999999999996</v>
      </c>
      <c r="C451">
        <f t="shared" ref="C451:C514" si="14">IF(B451&gt;0.9,5,IF(B451&gt;0.8,2.5,IF(B451&gt;0.22,0,IF(B451&gt;0.2,-2.5,-5))))</f>
        <v>2.5</v>
      </c>
      <c r="D451" s="16">
        <f t="array" ref="D451">IFERROR(INDEX(C$2:C451,MATCH(2,1/(C$2:C451&lt;&gt;0))),0)</f>
        <v>2.5</v>
      </c>
      <c r="E451" s="16">
        <f t="shared" ref="E451:E514" si="15">IF(D451=0,0,IF(D451&lt;0,-1*(ABS(D451)-G451*ABS(D451)/22),D451-G451*D451/22))</f>
        <v>2.5</v>
      </c>
      <c r="F451" s="16">
        <f>IF(AND(C451&lt;&gt;0,SUM(C$1:$D451)=SUM(C$1:$D451)),ROW(),0)</f>
        <v>451</v>
      </c>
      <c r="G451" s="16">
        <f t="array" ref="G451">IF(ROW()-IFERROR(INDEX(F$2:F451,MATCH(2,1/(F$2:F451&lt;&gt;0))),0)&gt;22,22,ROW()-IFERROR(INDEX(F$2:F451,MATCH(2,1/(F$2:F451&lt;&gt;0))),0))</f>
        <v>0</v>
      </c>
    </row>
    <row r="452" spans="1:7">
      <c r="A452" s="5">
        <v>44174</v>
      </c>
      <c r="B452">
        <v>0.74099999999999999</v>
      </c>
      <c r="C452">
        <f t="shared" si="14"/>
        <v>0</v>
      </c>
      <c r="D452" s="16">
        <f t="array" ref="D452">IFERROR(INDEX(C$2:C452,MATCH(2,1/(C$2:C452&lt;&gt;0))),0)</f>
        <v>2.5</v>
      </c>
      <c r="E452" s="16">
        <f t="shared" si="15"/>
        <v>2.3863636363636362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1</v>
      </c>
    </row>
    <row r="453" spans="1:7">
      <c r="A453" s="5">
        <v>44175</v>
      </c>
      <c r="B453">
        <v>0.89500000000000002</v>
      </c>
      <c r="C453">
        <f t="shared" si="14"/>
        <v>2.5</v>
      </c>
      <c r="D453" s="16">
        <f t="array" ref="D453">IFERROR(INDEX(C$2:C453,MATCH(2,1/(C$2:C453&lt;&gt;0))),0)</f>
        <v>2.5</v>
      </c>
      <c r="E453" s="16">
        <f t="shared" si="15"/>
        <v>2.5</v>
      </c>
      <c r="F453" s="16">
        <f>IF(AND(C453&lt;&gt;0,SUM(C$1:$D453)=SUM(C$1:$D453)),ROW(),0)</f>
        <v>453</v>
      </c>
      <c r="G453" s="16">
        <f t="array" ref="G453">IF(ROW()-IFERROR(INDEX(F$2:F453,MATCH(2,1/(F$2:F453&lt;&gt;0))),0)&gt;22,22,ROW()-IFERROR(INDEX(F$2:F453,MATCH(2,1/(F$2:F453&lt;&gt;0))),0))</f>
        <v>0</v>
      </c>
    </row>
    <row r="454" spans="1:7">
      <c r="A454" s="5">
        <v>44176</v>
      </c>
      <c r="B454">
        <v>0.94899999999999995</v>
      </c>
      <c r="C454">
        <f t="shared" si="14"/>
        <v>5</v>
      </c>
      <c r="D454" s="16">
        <f t="array" ref="D454">IFERROR(INDEX(C$2:C454,MATCH(2,1/(C$2:C454&lt;&gt;0))),0)</f>
        <v>5</v>
      </c>
      <c r="E454" s="16">
        <f t="shared" si="15"/>
        <v>5</v>
      </c>
      <c r="F454" s="16">
        <f>IF(AND(C454&lt;&gt;0,SUM(C$1:$D454)=SUM(C$1:$D454)),ROW(),0)</f>
        <v>454</v>
      </c>
      <c r="G454" s="16">
        <f t="array" ref="G454">IF(ROW()-IFERROR(INDEX(F$2:F454,MATCH(2,1/(F$2:F454&lt;&gt;0))),0)&gt;22,22,ROW()-IFERROR(INDEX(F$2:F454,MATCH(2,1/(F$2:F454&lt;&gt;0))),0))</f>
        <v>0</v>
      </c>
    </row>
    <row r="455" spans="1:7">
      <c r="A455" s="5">
        <v>44179</v>
      </c>
      <c r="B455">
        <v>0.871</v>
      </c>
      <c r="C455">
        <f t="shared" si="14"/>
        <v>2.5</v>
      </c>
      <c r="D455" s="16">
        <f t="array" ref="D455">IFERROR(INDEX(C$2:C455,MATCH(2,1/(C$2:C455&lt;&gt;0))),0)</f>
        <v>2.5</v>
      </c>
      <c r="E455" s="16">
        <f t="shared" si="15"/>
        <v>2.5</v>
      </c>
      <c r="F455" s="16">
        <f>IF(AND(C455&lt;&gt;0,SUM(C$1:$D455)=SUM(C$1:$D455)),ROW(),0)</f>
        <v>455</v>
      </c>
      <c r="G455" s="16">
        <f t="array" ref="G455">IF(ROW()-IFERROR(INDEX(F$2:F455,MATCH(2,1/(F$2:F455&lt;&gt;0))),0)&gt;22,22,ROW()-IFERROR(INDEX(F$2:F455,MATCH(2,1/(F$2:F455&lt;&gt;0))),0))</f>
        <v>0</v>
      </c>
    </row>
    <row r="456" spans="1:7">
      <c r="A456" s="5">
        <v>44180</v>
      </c>
      <c r="B456">
        <v>0.93500000000000005</v>
      </c>
      <c r="C456">
        <f t="shared" si="14"/>
        <v>5</v>
      </c>
      <c r="D456" s="16">
        <f t="array" ref="D456">IFERROR(INDEX(C$2:C456,MATCH(2,1/(C$2:C456&lt;&gt;0))),0)</f>
        <v>5</v>
      </c>
      <c r="E456" s="16">
        <f t="shared" si="15"/>
        <v>5</v>
      </c>
      <c r="F456" s="16">
        <f>IF(AND(C456&lt;&gt;0,SUM(C$1:$D456)=SUM(C$1:$D456)),ROW(),0)</f>
        <v>456</v>
      </c>
      <c r="G456" s="16">
        <f t="array" ref="G456">IF(ROW()-IFERROR(INDEX(F$2:F456,MATCH(2,1/(F$2:F456&lt;&gt;0))),0)&gt;22,22,ROW()-IFERROR(INDEX(F$2:F456,MATCH(2,1/(F$2:F456&lt;&gt;0))),0))</f>
        <v>0</v>
      </c>
    </row>
    <row r="457" spans="1:7">
      <c r="A457" s="5">
        <v>44181</v>
      </c>
      <c r="B457">
        <v>0.81499999999999995</v>
      </c>
      <c r="C457">
        <f t="shared" si="14"/>
        <v>2.5</v>
      </c>
      <c r="D457" s="16">
        <f t="array" ref="D457">IFERROR(INDEX(C$2:C457,MATCH(2,1/(C$2:C457&lt;&gt;0))),0)</f>
        <v>2.5</v>
      </c>
      <c r="E457" s="16">
        <f t="shared" si="15"/>
        <v>2.5</v>
      </c>
      <c r="F457" s="16">
        <f>IF(AND(C457&lt;&gt;0,SUM(C$1:$D457)=SUM(C$1:$D457)),ROW(),0)</f>
        <v>457</v>
      </c>
      <c r="G457" s="16">
        <f t="array" ref="G457">IF(ROW()-IFERROR(INDEX(F$2:F457,MATCH(2,1/(F$2:F457&lt;&gt;0))),0)&gt;22,22,ROW()-IFERROR(INDEX(F$2:F457,MATCH(2,1/(F$2:F457&lt;&gt;0))),0))</f>
        <v>0</v>
      </c>
    </row>
    <row r="458" spans="1:7">
      <c r="A458" s="5">
        <v>44182</v>
      </c>
      <c r="B458">
        <v>0.88100000000000001</v>
      </c>
      <c r="C458">
        <f t="shared" si="14"/>
        <v>2.5</v>
      </c>
      <c r="D458" s="16">
        <f t="array" ref="D458">IFERROR(INDEX(C$2:C458,MATCH(2,1/(C$2:C458&lt;&gt;0))),0)</f>
        <v>2.5</v>
      </c>
      <c r="E458" s="16">
        <f t="shared" si="15"/>
        <v>2.5</v>
      </c>
      <c r="F458" s="16">
        <f>IF(AND(C458&lt;&gt;0,SUM(C$1:$D458)=SUM(C$1:$D458)),ROW(),0)</f>
        <v>458</v>
      </c>
      <c r="G458" s="16">
        <f t="array" ref="G458">IF(ROW()-IFERROR(INDEX(F$2:F458,MATCH(2,1/(F$2:F458&lt;&gt;0))),0)&gt;22,22,ROW()-IFERROR(INDEX(F$2:F458,MATCH(2,1/(F$2:F458&lt;&gt;0))),0))</f>
        <v>0</v>
      </c>
    </row>
    <row r="459" spans="1:7">
      <c r="A459" s="5">
        <v>44183</v>
      </c>
      <c r="B459">
        <v>0.95299999999999996</v>
      </c>
      <c r="C459">
        <f t="shared" si="14"/>
        <v>5</v>
      </c>
      <c r="D459" s="16">
        <f t="array" ref="D459">IFERROR(INDEX(C$2:C459,MATCH(2,1/(C$2:C459&lt;&gt;0))),0)</f>
        <v>5</v>
      </c>
      <c r="E459" s="16">
        <f t="shared" si="15"/>
        <v>5</v>
      </c>
      <c r="F459" s="16">
        <f>IF(AND(C459&lt;&gt;0,SUM(C$1:$D459)=SUM(C$1:$D459)),ROW(),0)</f>
        <v>459</v>
      </c>
      <c r="G459" s="16">
        <f t="array" ref="G459">IF(ROW()-IFERROR(INDEX(F$2:F459,MATCH(2,1/(F$2:F459&lt;&gt;0))),0)&gt;22,22,ROW()-IFERROR(INDEX(F$2:F459,MATCH(2,1/(F$2:F459&lt;&gt;0))),0))</f>
        <v>0</v>
      </c>
    </row>
    <row r="460" spans="1:7">
      <c r="A460" s="5">
        <v>44186</v>
      </c>
      <c r="B460">
        <v>0.78700000000000003</v>
      </c>
      <c r="C460">
        <f t="shared" si="14"/>
        <v>0</v>
      </c>
      <c r="D460" s="16">
        <f t="array" ref="D460">IFERROR(INDEX(C$2:C460,MATCH(2,1/(C$2:C460&lt;&gt;0))),0)</f>
        <v>5</v>
      </c>
      <c r="E460" s="16">
        <f t="shared" si="15"/>
        <v>4.7727272727272725</v>
      </c>
      <c r="F460" s="16">
        <f>IF(AND(C460&lt;&gt;0,SUM(C$1:$D460)=SUM(C$1:$D460)),ROW(),0)</f>
        <v>0</v>
      </c>
      <c r="G460" s="16">
        <f t="array" ref="G460">IF(ROW()-IFERROR(INDEX(F$2:F460,MATCH(2,1/(F$2:F460&lt;&gt;0))),0)&gt;22,22,ROW()-IFERROR(INDEX(F$2:F460,MATCH(2,1/(F$2:F460&lt;&gt;0))),0))</f>
        <v>1</v>
      </c>
    </row>
    <row r="461" spans="1:7">
      <c r="A461" s="5">
        <v>44187</v>
      </c>
      <c r="B461">
        <v>0.70499999999999996</v>
      </c>
      <c r="C461">
        <f t="shared" si="14"/>
        <v>0</v>
      </c>
      <c r="D461" s="16">
        <f t="array" ref="D461">IFERROR(INDEX(C$2:C461,MATCH(2,1/(C$2:C461&lt;&gt;0))),0)</f>
        <v>5</v>
      </c>
      <c r="E461" s="16">
        <f t="shared" si="15"/>
        <v>4.5454545454545459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2</v>
      </c>
    </row>
    <row r="462" spans="1:7">
      <c r="A462" s="5">
        <v>44188</v>
      </c>
      <c r="B462">
        <v>0.69099999999999995</v>
      </c>
      <c r="C462">
        <f t="shared" si="14"/>
        <v>0</v>
      </c>
      <c r="D462" s="16">
        <f t="array" ref="D462">IFERROR(INDEX(C$2:C462,MATCH(2,1/(C$2:C462&lt;&gt;0))),0)</f>
        <v>5</v>
      </c>
      <c r="E462" s="16">
        <f t="shared" si="15"/>
        <v>4.3181818181818183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3</v>
      </c>
    </row>
    <row r="463" spans="1:7">
      <c r="A463" s="5">
        <v>44193</v>
      </c>
      <c r="B463">
        <v>0.92300000000000004</v>
      </c>
      <c r="C463">
        <f t="shared" si="14"/>
        <v>5</v>
      </c>
      <c r="D463" s="16">
        <f t="array" ref="D463">IFERROR(INDEX(C$2:C463,MATCH(2,1/(C$2:C463&lt;&gt;0))),0)</f>
        <v>5</v>
      </c>
      <c r="E463" s="16">
        <f t="shared" si="15"/>
        <v>5</v>
      </c>
      <c r="F463" s="16">
        <f>IF(AND(C463&lt;&gt;0,SUM(C$1:$D463)=SUM(C$1:$D463)),ROW(),0)</f>
        <v>463</v>
      </c>
      <c r="G463" s="16">
        <f t="array" ref="G463">IF(ROW()-IFERROR(INDEX(F$2:F463,MATCH(2,1/(F$2:F463&lt;&gt;0))),0)&gt;22,22,ROW()-IFERROR(INDEX(F$2:F463,MATCH(2,1/(F$2:F463&lt;&gt;0))),0))</f>
        <v>0</v>
      </c>
    </row>
    <row r="464" spans="1:7">
      <c r="A464" s="5">
        <v>44194</v>
      </c>
      <c r="B464">
        <v>0.82699999999999996</v>
      </c>
      <c r="C464">
        <f t="shared" si="14"/>
        <v>2.5</v>
      </c>
      <c r="D464" s="16">
        <f t="array" ref="D464">IFERROR(INDEX(C$2:C464,MATCH(2,1/(C$2:C464&lt;&gt;0))),0)</f>
        <v>2.5</v>
      </c>
      <c r="E464" s="16">
        <f t="shared" si="15"/>
        <v>2.5</v>
      </c>
      <c r="F464" s="16">
        <f>IF(AND(C464&lt;&gt;0,SUM(C$1:$D464)=SUM(C$1:$D464)),ROW(),0)</f>
        <v>464</v>
      </c>
      <c r="G464" s="16">
        <f t="array" ref="G464">IF(ROW()-IFERROR(INDEX(F$2:F464,MATCH(2,1/(F$2:F464&lt;&gt;0))),0)&gt;22,22,ROW()-IFERROR(INDEX(F$2:F464,MATCH(2,1/(F$2:F464&lt;&gt;0))),0))</f>
        <v>0</v>
      </c>
    </row>
    <row r="465" spans="1:7">
      <c r="A465" s="5">
        <v>44195</v>
      </c>
      <c r="B465">
        <v>0.86699999999999999</v>
      </c>
      <c r="C465">
        <f t="shared" si="14"/>
        <v>2.5</v>
      </c>
      <c r="D465" s="16">
        <f t="array" ref="D465">IFERROR(INDEX(C$2:C465,MATCH(2,1/(C$2:C465&lt;&gt;0))),0)</f>
        <v>2.5</v>
      </c>
      <c r="E465" s="16">
        <f t="shared" si="15"/>
        <v>2.5</v>
      </c>
      <c r="F465" s="16">
        <f>IF(AND(C465&lt;&gt;0,SUM(C$1:$D465)=SUM(C$1:$D465)),ROW(),0)</f>
        <v>465</v>
      </c>
      <c r="G465" s="16">
        <f t="array" ref="G465">IF(ROW()-IFERROR(INDEX(F$2:F465,MATCH(2,1/(F$2:F465&lt;&gt;0))),0)&gt;22,22,ROW()-IFERROR(INDEX(F$2:F465,MATCH(2,1/(F$2:F465&lt;&gt;0))),0))</f>
        <v>0</v>
      </c>
    </row>
    <row r="466" spans="1:7">
      <c r="A466" s="5">
        <v>44196</v>
      </c>
      <c r="B466">
        <v>0.81100000000000005</v>
      </c>
      <c r="C466">
        <f t="shared" si="14"/>
        <v>2.5</v>
      </c>
      <c r="D466" s="16">
        <f t="array" ref="D466">IFERROR(INDEX(C$2:C466,MATCH(2,1/(C$2:C466&lt;&gt;0))),0)</f>
        <v>2.5</v>
      </c>
      <c r="E466" s="16">
        <f t="shared" si="15"/>
        <v>2.5</v>
      </c>
      <c r="F466" s="16">
        <f>IF(AND(C466&lt;&gt;0,SUM(C$1:$D466)=SUM(C$1:$D466)),ROW(),0)</f>
        <v>466</v>
      </c>
      <c r="G466" s="16">
        <f t="array" ref="G466">IF(ROW()-IFERROR(INDEX(F$2:F466,MATCH(2,1/(F$2:F466&lt;&gt;0))),0)&gt;22,22,ROW()-IFERROR(INDEX(F$2:F466,MATCH(2,1/(F$2:F466&lt;&gt;0))),0))</f>
        <v>0</v>
      </c>
    </row>
    <row r="467" spans="1:7">
      <c r="A467" s="5">
        <v>44200</v>
      </c>
      <c r="B467">
        <v>0.86299999999999999</v>
      </c>
      <c r="C467">
        <f t="shared" si="14"/>
        <v>2.5</v>
      </c>
      <c r="D467" s="16">
        <f t="array" ref="D467">IFERROR(INDEX(C$2:C467,MATCH(2,1/(C$2:C467&lt;&gt;0))),0)</f>
        <v>2.5</v>
      </c>
      <c r="E467" s="16">
        <f t="shared" si="15"/>
        <v>2.5</v>
      </c>
      <c r="F467" s="16">
        <f>IF(AND(C467&lt;&gt;0,SUM(C$1:$D467)=SUM(C$1:$D467)),ROW(),0)</f>
        <v>467</v>
      </c>
      <c r="G467" s="16">
        <f t="array" ref="G467">IF(ROW()-IFERROR(INDEX(F$2:F467,MATCH(2,1/(F$2:F467&lt;&gt;0))),0)&gt;22,22,ROW()-IFERROR(INDEX(F$2:F467,MATCH(2,1/(F$2:F467&lt;&gt;0))),0))</f>
        <v>0</v>
      </c>
    </row>
    <row r="468" spans="1:7">
      <c r="A468" s="5">
        <v>44201</v>
      </c>
      <c r="B468">
        <v>0.90700000000000003</v>
      </c>
      <c r="C468">
        <f t="shared" si="14"/>
        <v>5</v>
      </c>
      <c r="D468" s="16">
        <f t="array" ref="D468">IFERROR(INDEX(C$2:C468,MATCH(2,1/(C$2:C468&lt;&gt;0))),0)</f>
        <v>5</v>
      </c>
      <c r="E468" s="16">
        <f t="shared" si="15"/>
        <v>5</v>
      </c>
      <c r="F468" s="16">
        <f>IF(AND(C468&lt;&gt;0,SUM(C$1:$D468)=SUM(C$1:$D468)),ROW(),0)</f>
        <v>468</v>
      </c>
      <c r="G468" s="16">
        <f t="array" ref="G468">IF(ROW()-IFERROR(INDEX(F$2:F468,MATCH(2,1/(F$2:F468&lt;&gt;0))),0)&gt;22,22,ROW()-IFERROR(INDEX(F$2:F468,MATCH(2,1/(F$2:F468&lt;&gt;0))),0))</f>
        <v>0</v>
      </c>
    </row>
    <row r="469" spans="1:7">
      <c r="A469" s="5">
        <v>44202</v>
      </c>
      <c r="B469">
        <v>0.89300000000000002</v>
      </c>
      <c r="C469">
        <f t="shared" si="14"/>
        <v>2.5</v>
      </c>
      <c r="D469" s="16">
        <f t="array" ref="D469">IFERROR(INDEX(C$2:C469,MATCH(2,1/(C$2:C469&lt;&gt;0))),0)</f>
        <v>2.5</v>
      </c>
      <c r="E469" s="16">
        <f t="shared" si="15"/>
        <v>2.5</v>
      </c>
      <c r="F469" s="16">
        <f>IF(AND(C469&lt;&gt;0,SUM(C$1:$D469)=SUM(C$1:$D469)),ROW(),0)</f>
        <v>469</v>
      </c>
      <c r="G469" s="16">
        <f t="array" ref="G469">IF(ROW()-IFERROR(INDEX(F$2:F469,MATCH(2,1/(F$2:F469&lt;&gt;0))),0)&gt;22,22,ROW()-IFERROR(INDEX(F$2:F469,MATCH(2,1/(F$2:F469&lt;&gt;0))),0))</f>
        <v>0</v>
      </c>
    </row>
    <row r="470" spans="1:7">
      <c r="A470" s="5">
        <v>44203</v>
      </c>
      <c r="B470">
        <v>0.84499999999999997</v>
      </c>
      <c r="C470">
        <f t="shared" si="14"/>
        <v>2.5</v>
      </c>
      <c r="D470" s="16">
        <f t="array" ref="D470">IFERROR(INDEX(C$2:C470,MATCH(2,1/(C$2:C470&lt;&gt;0))),0)</f>
        <v>2.5</v>
      </c>
      <c r="E470" s="16">
        <f t="shared" si="15"/>
        <v>2.5</v>
      </c>
      <c r="F470" s="16">
        <f>IF(AND(C470&lt;&gt;0,SUM(C$1:$D470)=SUM(C$1:$D470)),ROW(),0)</f>
        <v>470</v>
      </c>
      <c r="G470" s="16">
        <f t="array" ref="G470">IF(ROW()-IFERROR(INDEX(F$2:F470,MATCH(2,1/(F$2:F470&lt;&gt;0))),0)&gt;22,22,ROW()-IFERROR(INDEX(F$2:F470,MATCH(2,1/(F$2:F470&lt;&gt;0))),0))</f>
        <v>0</v>
      </c>
    </row>
    <row r="471" spans="1:7">
      <c r="A471" s="5">
        <v>44204</v>
      </c>
      <c r="B471">
        <v>0.97299999999999998</v>
      </c>
      <c r="C471">
        <f t="shared" si="14"/>
        <v>5</v>
      </c>
      <c r="D471" s="16">
        <f t="array" ref="D471">IFERROR(INDEX(C$2:C471,MATCH(2,1/(C$2:C471&lt;&gt;0))),0)</f>
        <v>5</v>
      </c>
      <c r="E471" s="16">
        <f t="shared" si="15"/>
        <v>5</v>
      </c>
      <c r="F471" s="16">
        <f>IF(AND(C471&lt;&gt;0,SUM(C$1:$D471)=SUM(C$1:$D471)),ROW(),0)</f>
        <v>471</v>
      </c>
      <c r="G471" s="16">
        <f t="array" ref="G471">IF(ROW()-IFERROR(INDEX(F$2:F471,MATCH(2,1/(F$2:F471&lt;&gt;0))),0)&gt;22,22,ROW()-IFERROR(INDEX(F$2:F471,MATCH(2,1/(F$2:F471&lt;&gt;0))),0))</f>
        <v>0</v>
      </c>
    </row>
    <row r="472" spans="1:7">
      <c r="A472" s="5">
        <v>44207</v>
      </c>
      <c r="B472">
        <v>0.93500000000000005</v>
      </c>
      <c r="C472">
        <f t="shared" si="14"/>
        <v>5</v>
      </c>
      <c r="D472" s="16">
        <f t="array" ref="D472">IFERROR(INDEX(C$2:C472,MATCH(2,1/(C$2:C472&lt;&gt;0))),0)</f>
        <v>5</v>
      </c>
      <c r="E472" s="16">
        <f t="shared" si="15"/>
        <v>5</v>
      </c>
      <c r="F472" s="16">
        <f>IF(AND(C472&lt;&gt;0,SUM(C$1:$D472)=SUM(C$1:$D472)),ROW(),0)</f>
        <v>472</v>
      </c>
      <c r="G472" s="16">
        <f t="array" ref="G472">IF(ROW()-IFERROR(INDEX(F$2:F472,MATCH(2,1/(F$2:F472&lt;&gt;0))),0)&gt;22,22,ROW()-IFERROR(INDEX(F$2:F472,MATCH(2,1/(F$2:F472&lt;&gt;0))),0))</f>
        <v>0</v>
      </c>
    </row>
    <row r="473" spans="1:7">
      <c r="A473" s="5">
        <v>44208</v>
      </c>
      <c r="B473">
        <v>0.90700000000000003</v>
      </c>
      <c r="C473">
        <f t="shared" si="14"/>
        <v>5</v>
      </c>
      <c r="D473" s="16">
        <f t="array" ref="D473">IFERROR(INDEX(C$2:C473,MATCH(2,1/(C$2:C473&lt;&gt;0))),0)</f>
        <v>5</v>
      </c>
      <c r="E473" s="16">
        <f t="shared" si="15"/>
        <v>5</v>
      </c>
      <c r="F473" s="16">
        <f>IF(AND(C473&lt;&gt;0,SUM(C$1:$D473)=SUM(C$1:$D473)),ROW(),0)</f>
        <v>473</v>
      </c>
      <c r="G473" s="16">
        <f t="array" ref="G473">IF(ROW()-IFERROR(INDEX(F$2:F473,MATCH(2,1/(F$2:F473&lt;&gt;0))),0)&gt;22,22,ROW()-IFERROR(INDEX(F$2:F473,MATCH(2,1/(F$2:F473&lt;&gt;0))),0))</f>
        <v>0</v>
      </c>
    </row>
    <row r="474" spans="1:7">
      <c r="A474" s="5">
        <v>44209</v>
      </c>
      <c r="B474">
        <v>0.90700000000000003</v>
      </c>
      <c r="C474">
        <f t="shared" si="14"/>
        <v>5</v>
      </c>
      <c r="D474" s="16">
        <f t="array" ref="D474">IFERROR(INDEX(C$2:C474,MATCH(2,1/(C$2:C474&lt;&gt;0))),0)</f>
        <v>5</v>
      </c>
      <c r="E474" s="16">
        <f t="shared" si="15"/>
        <v>5</v>
      </c>
      <c r="F474" s="16">
        <f>IF(AND(C474&lt;&gt;0,SUM(C$1:$D474)=SUM(C$1:$D474)),ROW(),0)</f>
        <v>474</v>
      </c>
      <c r="G474" s="16">
        <f t="array" ref="G474">IF(ROW()-IFERROR(INDEX(F$2:F474,MATCH(2,1/(F$2:F474&lt;&gt;0))),0)&gt;22,22,ROW()-IFERROR(INDEX(F$2:F474,MATCH(2,1/(F$2:F474&lt;&gt;0))),0))</f>
        <v>0</v>
      </c>
    </row>
    <row r="475" spans="1:7">
      <c r="A475" s="5">
        <v>44210</v>
      </c>
      <c r="B475">
        <v>0.94499999999999995</v>
      </c>
      <c r="C475">
        <f t="shared" si="14"/>
        <v>5</v>
      </c>
      <c r="D475" s="16">
        <f t="array" ref="D475">IFERROR(INDEX(C$2:C475,MATCH(2,1/(C$2:C475&lt;&gt;0))),0)</f>
        <v>5</v>
      </c>
      <c r="E475" s="16">
        <f t="shared" si="15"/>
        <v>5</v>
      </c>
      <c r="F475" s="16">
        <f>IF(AND(C475&lt;&gt;0,SUM(C$1:$D475)=SUM(C$1:$D475)),ROW(),0)</f>
        <v>475</v>
      </c>
      <c r="G475" s="16">
        <f t="array" ref="G475">IF(ROW()-IFERROR(INDEX(F$2:F475,MATCH(2,1/(F$2:F475&lt;&gt;0))),0)&gt;22,22,ROW()-IFERROR(INDEX(F$2:F475,MATCH(2,1/(F$2:F475&lt;&gt;0))),0))</f>
        <v>0</v>
      </c>
    </row>
    <row r="476" spans="1:7">
      <c r="A476" s="5">
        <v>44211</v>
      </c>
      <c r="B476">
        <v>0.97899999999999998</v>
      </c>
      <c r="C476">
        <f t="shared" si="14"/>
        <v>5</v>
      </c>
      <c r="D476" s="16">
        <f t="array" ref="D476">IFERROR(INDEX(C$2:C476,MATCH(2,1/(C$2:C476&lt;&gt;0))),0)</f>
        <v>5</v>
      </c>
      <c r="E476" s="16">
        <f t="shared" si="15"/>
        <v>5</v>
      </c>
      <c r="F476" s="16">
        <f>IF(AND(C476&lt;&gt;0,SUM(C$1:$D476)=SUM(C$1:$D476)),ROW(),0)</f>
        <v>476</v>
      </c>
      <c r="G476" s="16">
        <f t="array" ref="G476">IF(ROW()-IFERROR(INDEX(F$2:F476,MATCH(2,1/(F$2:F476&lt;&gt;0))),0)&gt;22,22,ROW()-IFERROR(INDEX(F$2:F476,MATCH(2,1/(F$2:F476&lt;&gt;0))),0))</f>
        <v>0</v>
      </c>
    </row>
    <row r="477" spans="1:7">
      <c r="A477" s="5">
        <v>44214</v>
      </c>
      <c r="B477">
        <v>0.92900000000000005</v>
      </c>
      <c r="C477">
        <f t="shared" si="14"/>
        <v>5</v>
      </c>
      <c r="D477" s="16">
        <f t="array" ref="D477">IFERROR(INDEX(C$2:C477,MATCH(2,1/(C$2:C477&lt;&gt;0))),0)</f>
        <v>5</v>
      </c>
      <c r="E477" s="16">
        <f t="shared" si="15"/>
        <v>5</v>
      </c>
      <c r="F477" s="16">
        <f>IF(AND(C477&lt;&gt;0,SUM(C$1:$D477)=SUM(C$1:$D477)),ROW(),0)</f>
        <v>477</v>
      </c>
      <c r="G477" s="16">
        <f t="array" ref="G477">IF(ROW()-IFERROR(INDEX(F$2:F477,MATCH(2,1/(F$2:F477&lt;&gt;0))),0)&gt;22,22,ROW()-IFERROR(INDEX(F$2:F477,MATCH(2,1/(F$2:F477&lt;&gt;0))),0))</f>
        <v>0</v>
      </c>
    </row>
    <row r="478" spans="1:7">
      <c r="A478" s="5">
        <v>44215</v>
      </c>
      <c r="B478">
        <v>0.95899999999999996</v>
      </c>
      <c r="C478">
        <f t="shared" si="14"/>
        <v>5</v>
      </c>
      <c r="D478" s="16">
        <f t="array" ref="D478">IFERROR(INDEX(C$2:C478,MATCH(2,1/(C$2:C478&lt;&gt;0))),0)</f>
        <v>5</v>
      </c>
      <c r="E478" s="16">
        <f t="shared" si="15"/>
        <v>5</v>
      </c>
      <c r="F478" s="16">
        <f>IF(AND(C478&lt;&gt;0,SUM(C$1:$D478)=SUM(C$1:$D478)),ROW(),0)</f>
        <v>478</v>
      </c>
      <c r="G478" s="16">
        <f t="array" ref="G478">IF(ROW()-IFERROR(INDEX(F$2:F478,MATCH(2,1/(F$2:F478&lt;&gt;0))),0)&gt;22,22,ROW()-IFERROR(INDEX(F$2:F478,MATCH(2,1/(F$2:F478&lt;&gt;0))),0))</f>
        <v>0</v>
      </c>
    </row>
    <row r="479" spans="1:7">
      <c r="A479" s="5">
        <v>44216</v>
      </c>
      <c r="B479">
        <v>0.94899999999999995</v>
      </c>
      <c r="C479">
        <f t="shared" si="14"/>
        <v>5</v>
      </c>
      <c r="D479" s="16">
        <f t="array" ref="D479">IFERROR(INDEX(C$2:C479,MATCH(2,1/(C$2:C479&lt;&gt;0))),0)</f>
        <v>5</v>
      </c>
      <c r="E479" s="16">
        <f t="shared" si="15"/>
        <v>5</v>
      </c>
      <c r="F479" s="16">
        <f>IF(AND(C479&lt;&gt;0,SUM(C$1:$D479)=SUM(C$1:$D479)),ROW(),0)</f>
        <v>479</v>
      </c>
      <c r="G479" s="16">
        <f t="array" ref="G479">IF(ROW()-IFERROR(INDEX(F$2:F479,MATCH(2,1/(F$2:F479&lt;&gt;0))),0)&gt;22,22,ROW()-IFERROR(INDEX(F$2:F479,MATCH(2,1/(F$2:F479&lt;&gt;0))),0))</f>
        <v>0</v>
      </c>
    </row>
    <row r="480" spans="1:7">
      <c r="A480" s="5">
        <v>44217</v>
      </c>
      <c r="B480">
        <v>0.88900000000000001</v>
      </c>
      <c r="C480">
        <f t="shared" si="14"/>
        <v>2.5</v>
      </c>
      <c r="D480" s="16">
        <f t="array" ref="D480">IFERROR(INDEX(C$2:C480,MATCH(2,1/(C$2:C480&lt;&gt;0))),0)</f>
        <v>2.5</v>
      </c>
      <c r="E480" s="16">
        <f t="shared" si="15"/>
        <v>2.5</v>
      </c>
      <c r="F480" s="16">
        <f>IF(AND(C480&lt;&gt;0,SUM(C$1:$D480)=SUM(C$1:$D480)),ROW(),0)</f>
        <v>480</v>
      </c>
      <c r="G480" s="16">
        <f t="array" ref="G480">IF(ROW()-IFERROR(INDEX(F$2:F480,MATCH(2,1/(F$2:F480&lt;&gt;0))),0)&gt;22,22,ROW()-IFERROR(INDEX(F$2:F480,MATCH(2,1/(F$2:F480&lt;&gt;0))),0))</f>
        <v>0</v>
      </c>
    </row>
    <row r="481" spans="1:7">
      <c r="A481" s="5">
        <v>44218</v>
      </c>
      <c r="B481">
        <v>0.84899999999999998</v>
      </c>
      <c r="C481">
        <f t="shared" si="14"/>
        <v>2.5</v>
      </c>
      <c r="D481" s="16">
        <f t="array" ref="D481">IFERROR(INDEX(C$2:C481,MATCH(2,1/(C$2:C481&lt;&gt;0))),0)</f>
        <v>2.5</v>
      </c>
      <c r="E481" s="16">
        <f t="shared" si="15"/>
        <v>2.5</v>
      </c>
      <c r="F481" s="16">
        <f>IF(AND(C481&lt;&gt;0,SUM(C$1:$D481)=SUM(C$1:$D481)),ROW(),0)</f>
        <v>481</v>
      </c>
      <c r="G481" s="16">
        <f t="array" ref="G481">IF(ROW()-IFERROR(INDEX(F$2:F481,MATCH(2,1/(F$2:F481&lt;&gt;0))),0)&gt;22,22,ROW()-IFERROR(INDEX(F$2:F481,MATCH(2,1/(F$2:F481&lt;&gt;0))),0))</f>
        <v>0</v>
      </c>
    </row>
    <row r="482" spans="1:7">
      <c r="A482" s="5">
        <v>44221</v>
      </c>
      <c r="B482">
        <v>0.89700000000000002</v>
      </c>
      <c r="C482">
        <f t="shared" si="14"/>
        <v>2.5</v>
      </c>
      <c r="D482" s="16">
        <f t="array" ref="D482">IFERROR(INDEX(C$2:C482,MATCH(2,1/(C$2:C482&lt;&gt;0))),0)</f>
        <v>2.5</v>
      </c>
      <c r="E482" s="16">
        <f t="shared" si="15"/>
        <v>2.5</v>
      </c>
      <c r="F482" s="16">
        <f>IF(AND(C482&lt;&gt;0,SUM(C$1:$D482)=SUM(C$1:$D482)),ROW(),0)</f>
        <v>482</v>
      </c>
      <c r="G482" s="16">
        <f t="array" ref="G482">IF(ROW()-IFERROR(INDEX(F$2:F482,MATCH(2,1/(F$2:F482&lt;&gt;0))),0)&gt;22,22,ROW()-IFERROR(INDEX(F$2:F482,MATCH(2,1/(F$2:F482&lt;&gt;0))),0))</f>
        <v>0</v>
      </c>
    </row>
    <row r="483" spans="1:7">
      <c r="A483" s="5">
        <v>44222</v>
      </c>
      <c r="B483">
        <v>0.95499999999999996</v>
      </c>
      <c r="C483">
        <f t="shared" si="14"/>
        <v>5</v>
      </c>
      <c r="D483" s="16">
        <f t="array" ref="D483">IFERROR(INDEX(C$2:C483,MATCH(2,1/(C$2:C483&lt;&gt;0))),0)</f>
        <v>5</v>
      </c>
      <c r="E483" s="16">
        <f t="shared" si="15"/>
        <v>5</v>
      </c>
      <c r="F483" s="16">
        <f>IF(AND(C483&lt;&gt;0,SUM(C$1:$D483)=SUM(C$1:$D483)),ROW(),0)</f>
        <v>483</v>
      </c>
      <c r="G483" s="16">
        <f t="array" ref="G483">IF(ROW()-IFERROR(INDEX(F$2:F483,MATCH(2,1/(F$2:F483&lt;&gt;0))),0)&gt;22,22,ROW()-IFERROR(INDEX(F$2:F483,MATCH(2,1/(F$2:F483&lt;&gt;0))),0))</f>
        <v>0</v>
      </c>
    </row>
    <row r="484" spans="1:7">
      <c r="A484" s="5">
        <v>44223</v>
      </c>
      <c r="B484">
        <v>0.94899999999999995</v>
      </c>
      <c r="C484">
        <f t="shared" si="14"/>
        <v>5</v>
      </c>
      <c r="D484" s="16">
        <f t="array" ref="D484">IFERROR(INDEX(C$2:C484,MATCH(2,1/(C$2:C484&lt;&gt;0))),0)</f>
        <v>5</v>
      </c>
      <c r="E484" s="16">
        <f t="shared" si="15"/>
        <v>5</v>
      </c>
      <c r="F484" s="16">
        <f>IF(AND(C484&lt;&gt;0,SUM(C$1:$D484)=SUM(C$1:$D484)),ROW(),0)</f>
        <v>484</v>
      </c>
      <c r="G484" s="16">
        <f t="array" ref="G484">IF(ROW()-IFERROR(INDEX(F$2:F484,MATCH(2,1/(F$2:F484&lt;&gt;0))),0)&gt;22,22,ROW()-IFERROR(INDEX(F$2:F484,MATCH(2,1/(F$2:F484&lt;&gt;0))),0))</f>
        <v>0</v>
      </c>
    </row>
    <row r="485" spans="1:7">
      <c r="A485" s="5">
        <v>44224</v>
      </c>
      <c r="B485">
        <v>0.94899999999999995</v>
      </c>
      <c r="C485">
        <f t="shared" si="14"/>
        <v>5</v>
      </c>
      <c r="D485" s="16">
        <f t="array" ref="D485">IFERROR(INDEX(C$2:C485,MATCH(2,1/(C$2:C485&lt;&gt;0))),0)</f>
        <v>5</v>
      </c>
      <c r="E485" s="16">
        <f t="shared" si="15"/>
        <v>5</v>
      </c>
      <c r="F485" s="16">
        <f>IF(AND(C485&lt;&gt;0,SUM(C$1:$D485)=SUM(C$1:$D485)),ROW(),0)</f>
        <v>485</v>
      </c>
      <c r="G485" s="16">
        <f t="array" ref="G485">IF(ROW()-IFERROR(INDEX(F$2:F485,MATCH(2,1/(F$2:F485&lt;&gt;0))),0)&gt;22,22,ROW()-IFERROR(INDEX(F$2:F485,MATCH(2,1/(F$2:F485&lt;&gt;0))),0))</f>
        <v>0</v>
      </c>
    </row>
    <row r="486" spans="1:7">
      <c r="A486" s="5">
        <v>44225</v>
      </c>
      <c r="B486">
        <v>0.95899999999999996</v>
      </c>
      <c r="C486">
        <f t="shared" si="14"/>
        <v>5</v>
      </c>
      <c r="D486" s="16">
        <f t="array" ref="D486">IFERROR(INDEX(C$2:C486,MATCH(2,1/(C$2:C486&lt;&gt;0))),0)</f>
        <v>5</v>
      </c>
      <c r="E486" s="16">
        <f t="shared" si="15"/>
        <v>5</v>
      </c>
      <c r="F486" s="16">
        <f>IF(AND(C486&lt;&gt;0,SUM(C$1:$D486)=SUM(C$1:$D486)),ROW(),0)</f>
        <v>486</v>
      </c>
      <c r="G486" s="16">
        <f t="array" ref="G486">IF(ROW()-IFERROR(INDEX(F$2:F486,MATCH(2,1/(F$2:F486&lt;&gt;0))),0)&gt;22,22,ROW()-IFERROR(INDEX(F$2:F486,MATCH(2,1/(F$2:F486&lt;&gt;0))),0))</f>
        <v>0</v>
      </c>
    </row>
    <row r="487" spans="1:7">
      <c r="A487" s="5">
        <v>44228</v>
      </c>
      <c r="B487">
        <v>0.94499999999999995</v>
      </c>
      <c r="C487">
        <f t="shared" si="14"/>
        <v>5</v>
      </c>
      <c r="D487" s="16">
        <f t="array" ref="D487">IFERROR(INDEX(C$2:C487,MATCH(2,1/(C$2:C487&lt;&gt;0))),0)</f>
        <v>5</v>
      </c>
      <c r="E487" s="16">
        <f t="shared" si="15"/>
        <v>5</v>
      </c>
      <c r="F487" s="16">
        <f>IF(AND(C487&lt;&gt;0,SUM(C$1:$D487)=SUM(C$1:$D487)),ROW(),0)</f>
        <v>487</v>
      </c>
      <c r="G487" s="16">
        <f t="array" ref="G487">IF(ROW()-IFERROR(INDEX(F$2:F487,MATCH(2,1/(F$2:F487&lt;&gt;0))),0)&gt;22,22,ROW()-IFERROR(INDEX(F$2:F487,MATCH(2,1/(F$2:F487&lt;&gt;0))),0))</f>
        <v>0</v>
      </c>
    </row>
    <row r="488" spans="1:7">
      <c r="A488" s="5">
        <v>44229</v>
      </c>
      <c r="B488">
        <v>0.96699999999999997</v>
      </c>
      <c r="C488">
        <f t="shared" si="14"/>
        <v>5</v>
      </c>
      <c r="D488" s="16">
        <f t="array" ref="D488">IFERROR(INDEX(C$2:C488,MATCH(2,1/(C$2:C488&lt;&gt;0))),0)</f>
        <v>5</v>
      </c>
      <c r="E488" s="16">
        <f t="shared" si="15"/>
        <v>5</v>
      </c>
      <c r="F488" s="16">
        <f>IF(AND(C488&lt;&gt;0,SUM(C$1:$D488)=SUM(C$1:$D488)),ROW(),0)</f>
        <v>488</v>
      </c>
      <c r="G488" s="16">
        <f t="array" ref="G488">IF(ROW()-IFERROR(INDEX(F$2:F488,MATCH(2,1/(F$2:F488&lt;&gt;0))),0)&gt;22,22,ROW()-IFERROR(INDEX(F$2:F488,MATCH(2,1/(F$2:F488&lt;&gt;0))),0))</f>
        <v>0</v>
      </c>
    </row>
    <row r="489" spans="1:7">
      <c r="A489" s="5">
        <v>44230</v>
      </c>
      <c r="B489">
        <v>0.95299999999999996</v>
      </c>
      <c r="C489">
        <f t="shared" si="14"/>
        <v>5</v>
      </c>
      <c r="D489" s="16">
        <f t="array" ref="D489">IFERROR(INDEX(C$2:C489,MATCH(2,1/(C$2:C489&lt;&gt;0))),0)</f>
        <v>5</v>
      </c>
      <c r="E489" s="16">
        <f t="shared" si="15"/>
        <v>5</v>
      </c>
      <c r="F489" s="16">
        <f>IF(AND(C489&lt;&gt;0,SUM(C$1:$D489)=SUM(C$1:$D489)),ROW(),0)</f>
        <v>489</v>
      </c>
      <c r="G489" s="16">
        <f t="array" ref="G489">IF(ROW()-IFERROR(INDEX(F$2:F489,MATCH(2,1/(F$2:F489&lt;&gt;0))),0)&gt;22,22,ROW()-IFERROR(INDEX(F$2:F489,MATCH(2,1/(F$2:F489&lt;&gt;0))),0))</f>
        <v>0</v>
      </c>
    </row>
    <row r="490" spans="1:7">
      <c r="A490" s="5">
        <v>44231</v>
      </c>
      <c r="B490">
        <v>0.96299999999999997</v>
      </c>
      <c r="C490">
        <f t="shared" si="14"/>
        <v>5</v>
      </c>
      <c r="D490" s="16">
        <f t="array" ref="D490">IFERROR(INDEX(C$2:C490,MATCH(2,1/(C$2:C490&lt;&gt;0))),0)</f>
        <v>5</v>
      </c>
      <c r="E490" s="16">
        <f t="shared" si="15"/>
        <v>5</v>
      </c>
      <c r="F490" s="16">
        <f>IF(AND(C490&lt;&gt;0,SUM(C$1:$D490)=SUM(C$1:$D490)),ROW(),0)</f>
        <v>490</v>
      </c>
      <c r="G490" s="16">
        <f t="array" ref="G490">IF(ROW()-IFERROR(INDEX(F$2:F490,MATCH(2,1/(F$2:F490&lt;&gt;0))),0)&gt;22,22,ROW()-IFERROR(INDEX(F$2:F490,MATCH(2,1/(F$2:F490&lt;&gt;0))),0))</f>
        <v>0</v>
      </c>
    </row>
    <row r="491" spans="1:7">
      <c r="A491" s="5">
        <v>44232</v>
      </c>
      <c r="B491">
        <v>0.96299999999999997</v>
      </c>
      <c r="C491">
        <f t="shared" si="14"/>
        <v>5</v>
      </c>
      <c r="D491" s="16">
        <f t="array" ref="D491">IFERROR(INDEX(C$2:C491,MATCH(2,1/(C$2:C491&lt;&gt;0))),0)</f>
        <v>5</v>
      </c>
      <c r="E491" s="16">
        <f t="shared" si="15"/>
        <v>5</v>
      </c>
      <c r="F491" s="16">
        <f>IF(AND(C491&lt;&gt;0,SUM(C$1:$D491)=SUM(C$1:$D491)),ROW(),0)</f>
        <v>491</v>
      </c>
      <c r="G491" s="16">
        <f t="array" ref="G491">IF(ROW()-IFERROR(INDEX(F$2:F491,MATCH(2,1/(F$2:F491&lt;&gt;0))),0)&gt;22,22,ROW()-IFERROR(INDEX(F$2:F491,MATCH(2,1/(F$2:F491&lt;&gt;0))),0))</f>
        <v>0</v>
      </c>
    </row>
    <row r="492" spans="1:7">
      <c r="A492" s="5">
        <v>44235</v>
      </c>
      <c r="B492">
        <v>0.98899999999999999</v>
      </c>
      <c r="C492">
        <f t="shared" si="14"/>
        <v>5</v>
      </c>
      <c r="D492" s="16">
        <f t="array" ref="D492">IFERROR(INDEX(C$2:C492,MATCH(2,1/(C$2:C492&lt;&gt;0))),0)</f>
        <v>5</v>
      </c>
      <c r="E492" s="16">
        <f t="shared" si="15"/>
        <v>5</v>
      </c>
      <c r="F492" s="16">
        <f>IF(AND(C492&lt;&gt;0,SUM(C$1:$D492)=SUM(C$1:$D492)),ROW(),0)</f>
        <v>492</v>
      </c>
      <c r="G492" s="16">
        <f t="array" ref="G492">IF(ROW()-IFERROR(INDEX(F$2:F492,MATCH(2,1/(F$2:F492&lt;&gt;0))),0)&gt;22,22,ROW()-IFERROR(INDEX(F$2:F492,MATCH(2,1/(F$2:F492&lt;&gt;0))),0))</f>
        <v>0</v>
      </c>
    </row>
    <row r="493" spans="1:7">
      <c r="A493" s="5">
        <v>44236</v>
      </c>
      <c r="B493">
        <v>0.96899999999999997</v>
      </c>
      <c r="C493">
        <f t="shared" si="14"/>
        <v>5</v>
      </c>
      <c r="D493" s="16">
        <f t="array" ref="D493">IFERROR(INDEX(C$2:C493,MATCH(2,1/(C$2:C493&lt;&gt;0))),0)</f>
        <v>5</v>
      </c>
      <c r="E493" s="16">
        <f t="shared" si="15"/>
        <v>5</v>
      </c>
      <c r="F493" s="16">
        <f>IF(AND(C493&lt;&gt;0,SUM(C$1:$D493)=SUM(C$1:$D493)),ROW(),0)</f>
        <v>493</v>
      </c>
      <c r="G493" s="16">
        <f t="array" ref="G493">IF(ROW()-IFERROR(INDEX(F$2:F493,MATCH(2,1/(F$2:F493&lt;&gt;0))),0)&gt;22,22,ROW()-IFERROR(INDEX(F$2:F493,MATCH(2,1/(F$2:F493&lt;&gt;0))),0))</f>
        <v>0</v>
      </c>
    </row>
    <row r="494" spans="1:7">
      <c r="A494" s="5">
        <v>44237</v>
      </c>
      <c r="B494">
        <v>0.96499999999999997</v>
      </c>
      <c r="C494">
        <f t="shared" si="14"/>
        <v>5</v>
      </c>
      <c r="D494" s="16">
        <f t="array" ref="D494">IFERROR(INDEX(C$2:C494,MATCH(2,1/(C$2:C494&lt;&gt;0))),0)</f>
        <v>5</v>
      </c>
      <c r="E494" s="16">
        <f t="shared" si="15"/>
        <v>5</v>
      </c>
      <c r="F494" s="16">
        <f>IF(AND(C494&lt;&gt;0,SUM(C$1:$D494)=SUM(C$1:$D494)),ROW(),0)</f>
        <v>494</v>
      </c>
      <c r="G494" s="16">
        <f t="array" ref="G494">IF(ROW()-IFERROR(INDEX(F$2:F494,MATCH(2,1/(F$2:F494&lt;&gt;0))),0)&gt;22,22,ROW()-IFERROR(INDEX(F$2:F494,MATCH(2,1/(F$2:F494&lt;&gt;0))),0))</f>
        <v>0</v>
      </c>
    </row>
    <row r="495" spans="1:7">
      <c r="A495" s="5">
        <v>44245</v>
      </c>
      <c r="B495">
        <v>0.997</v>
      </c>
      <c r="C495">
        <f t="shared" si="14"/>
        <v>5</v>
      </c>
      <c r="D495" s="16">
        <f t="array" ref="D495">IFERROR(INDEX(C$2:C495,MATCH(2,1/(C$2:C495&lt;&gt;0))),0)</f>
        <v>5</v>
      </c>
      <c r="E495" s="16">
        <f t="shared" si="15"/>
        <v>5</v>
      </c>
      <c r="F495" s="16">
        <f>IF(AND(C495&lt;&gt;0,SUM(C$1:$D495)=SUM(C$1:$D495)),ROW(),0)</f>
        <v>495</v>
      </c>
      <c r="G495" s="16">
        <f t="array" ref="G495">IF(ROW()-IFERROR(INDEX(F$2:F495,MATCH(2,1/(F$2:F495&lt;&gt;0))),0)&gt;22,22,ROW()-IFERROR(INDEX(F$2:F495,MATCH(2,1/(F$2:F495&lt;&gt;0))),0))</f>
        <v>0</v>
      </c>
    </row>
    <row r="496" spans="1:7">
      <c r="A496" s="5">
        <v>44246</v>
      </c>
      <c r="B496">
        <v>0.98299999999999998</v>
      </c>
      <c r="C496">
        <f t="shared" si="14"/>
        <v>5</v>
      </c>
      <c r="D496" s="16">
        <f t="array" ref="D496">IFERROR(INDEX(C$2:C496,MATCH(2,1/(C$2:C496&lt;&gt;0))),0)</f>
        <v>5</v>
      </c>
      <c r="E496" s="16">
        <f t="shared" si="15"/>
        <v>5</v>
      </c>
      <c r="F496" s="16">
        <f>IF(AND(C496&lt;&gt;0,SUM(C$1:$D496)=SUM(C$1:$D496)),ROW(),0)</f>
        <v>496</v>
      </c>
      <c r="G496" s="16">
        <f t="array" ref="G496">IF(ROW()-IFERROR(INDEX(F$2:F496,MATCH(2,1/(F$2:F496&lt;&gt;0))),0)&gt;22,22,ROW()-IFERROR(INDEX(F$2:F496,MATCH(2,1/(F$2:F496&lt;&gt;0))),0))</f>
        <v>0</v>
      </c>
    </row>
    <row r="497" spans="1:7">
      <c r="A497" s="5">
        <v>44249</v>
      </c>
      <c r="B497">
        <v>0.89300000000000002</v>
      </c>
      <c r="C497">
        <f t="shared" si="14"/>
        <v>2.5</v>
      </c>
      <c r="D497" s="16">
        <f t="array" ref="D497">IFERROR(INDEX(C$2:C497,MATCH(2,1/(C$2:C497&lt;&gt;0))),0)</f>
        <v>2.5</v>
      </c>
      <c r="E497" s="16">
        <f t="shared" si="15"/>
        <v>2.5</v>
      </c>
      <c r="F497" s="16">
        <f>IF(AND(C497&lt;&gt;0,SUM(C$1:$D497)=SUM(C$1:$D497)),ROW(),0)</f>
        <v>497</v>
      </c>
      <c r="G497" s="16">
        <f t="array" ref="G497">IF(ROW()-IFERROR(INDEX(F$2:F497,MATCH(2,1/(F$2:F497&lt;&gt;0))),0)&gt;22,22,ROW()-IFERROR(INDEX(F$2:F497,MATCH(2,1/(F$2:F497&lt;&gt;0))),0))</f>
        <v>0</v>
      </c>
    </row>
    <row r="498" spans="1:7">
      <c r="A498" s="5">
        <v>44250</v>
      </c>
      <c r="B498">
        <v>0.95699999999999996</v>
      </c>
      <c r="C498">
        <f t="shared" si="14"/>
        <v>5</v>
      </c>
      <c r="D498" s="16">
        <f t="array" ref="D498">IFERROR(INDEX(C$2:C498,MATCH(2,1/(C$2:C498&lt;&gt;0))),0)</f>
        <v>5</v>
      </c>
      <c r="E498" s="16">
        <f t="shared" si="15"/>
        <v>5</v>
      </c>
      <c r="F498" s="16">
        <f>IF(AND(C498&lt;&gt;0,SUM(C$1:$D498)=SUM(C$1:$D498)),ROW(),0)</f>
        <v>498</v>
      </c>
      <c r="G498" s="16">
        <f t="array" ref="G498">IF(ROW()-IFERROR(INDEX(F$2:F498,MATCH(2,1/(F$2:F498&lt;&gt;0))),0)&gt;22,22,ROW()-IFERROR(INDEX(F$2:F498,MATCH(2,1/(F$2:F498&lt;&gt;0))),0))</f>
        <v>0</v>
      </c>
    </row>
    <row r="499" spans="1:7">
      <c r="A499" s="5">
        <v>44251</v>
      </c>
      <c r="B499">
        <v>0.98099999999999998</v>
      </c>
      <c r="C499">
        <f t="shared" si="14"/>
        <v>5</v>
      </c>
      <c r="D499" s="16">
        <f t="array" ref="D499">IFERROR(INDEX(C$2:C499,MATCH(2,1/(C$2:C499&lt;&gt;0))),0)</f>
        <v>5</v>
      </c>
      <c r="E499" s="16">
        <f t="shared" si="15"/>
        <v>5</v>
      </c>
      <c r="F499" s="16">
        <f>IF(AND(C499&lt;&gt;0,SUM(C$1:$D499)=SUM(C$1:$D499)),ROW(),0)</f>
        <v>499</v>
      </c>
      <c r="G499" s="16">
        <f t="array" ref="G499">IF(ROW()-IFERROR(INDEX(F$2:F499,MATCH(2,1/(F$2:F499&lt;&gt;0))),0)&gt;22,22,ROW()-IFERROR(INDEX(F$2:F499,MATCH(2,1/(F$2:F499&lt;&gt;0))),0))</f>
        <v>0</v>
      </c>
    </row>
    <row r="500" spans="1:7">
      <c r="A500" s="5">
        <v>44252</v>
      </c>
      <c r="B500">
        <v>0.98099999999999998</v>
      </c>
      <c r="C500">
        <f t="shared" si="14"/>
        <v>5</v>
      </c>
      <c r="D500" s="16">
        <f t="array" ref="D500">IFERROR(INDEX(C$2:C500,MATCH(2,1/(C$2:C500&lt;&gt;0))),0)</f>
        <v>5</v>
      </c>
      <c r="E500" s="16">
        <f t="shared" si="15"/>
        <v>5</v>
      </c>
      <c r="F500" s="16">
        <f>IF(AND(C500&lt;&gt;0,SUM(C$1:$D500)=SUM(C$1:$D500)),ROW(),0)</f>
        <v>500</v>
      </c>
      <c r="G500" s="16">
        <f t="array" ref="G500">IF(ROW()-IFERROR(INDEX(F$2:F500,MATCH(2,1/(F$2:F500&lt;&gt;0))),0)&gt;22,22,ROW()-IFERROR(INDEX(F$2:F500,MATCH(2,1/(F$2:F500&lt;&gt;0))),0))</f>
        <v>0</v>
      </c>
    </row>
    <row r="501" spans="1:7">
      <c r="A501" s="5">
        <v>44253</v>
      </c>
      <c r="B501">
        <v>0.997</v>
      </c>
      <c r="C501">
        <f t="shared" si="14"/>
        <v>5</v>
      </c>
      <c r="D501" s="16">
        <f t="array" ref="D501">IFERROR(INDEX(C$2:C501,MATCH(2,1/(C$2:C501&lt;&gt;0))),0)</f>
        <v>5</v>
      </c>
      <c r="E501" s="16">
        <f t="shared" si="15"/>
        <v>5</v>
      </c>
      <c r="F501" s="16">
        <f>IF(AND(C501&lt;&gt;0,SUM(C$1:$D501)=SUM(C$1:$D501)),ROW(),0)</f>
        <v>501</v>
      </c>
      <c r="G501" s="16">
        <f t="array" ref="G501">IF(ROW()-IFERROR(INDEX(F$2:F501,MATCH(2,1/(F$2:F501&lt;&gt;0))),0)&gt;22,22,ROW()-IFERROR(INDEX(F$2:F501,MATCH(2,1/(F$2:F501&lt;&gt;0))),0))</f>
        <v>0</v>
      </c>
    </row>
    <row r="502" spans="1:7">
      <c r="A502" s="5">
        <v>44256</v>
      </c>
      <c r="B502">
        <v>0.94299999999999995</v>
      </c>
      <c r="C502">
        <f t="shared" si="14"/>
        <v>5</v>
      </c>
      <c r="D502" s="16">
        <f t="array" ref="D502">IFERROR(INDEX(C$2:C502,MATCH(2,1/(C$2:C502&lt;&gt;0))),0)</f>
        <v>5</v>
      </c>
      <c r="E502" s="16">
        <f t="shared" si="15"/>
        <v>5</v>
      </c>
      <c r="F502" s="16">
        <f>IF(AND(C502&lt;&gt;0,SUM(C$1:$D502)=SUM(C$1:$D502)),ROW(),0)</f>
        <v>502</v>
      </c>
      <c r="G502" s="16">
        <f t="array" ref="G502">IF(ROW()-IFERROR(INDEX(F$2:F502,MATCH(2,1/(F$2:F502&lt;&gt;0))),0)&gt;22,22,ROW()-IFERROR(INDEX(F$2:F502,MATCH(2,1/(F$2:F502&lt;&gt;0))),0))</f>
        <v>0</v>
      </c>
    </row>
    <row r="503" spans="1:7">
      <c r="A503" s="5">
        <v>44257</v>
      </c>
      <c r="B503">
        <v>0.94899999999999995</v>
      </c>
      <c r="C503">
        <f t="shared" si="14"/>
        <v>5</v>
      </c>
      <c r="D503" s="16">
        <f t="array" ref="D503">IFERROR(INDEX(C$2:C503,MATCH(2,1/(C$2:C503&lt;&gt;0))),0)</f>
        <v>5</v>
      </c>
      <c r="E503" s="16">
        <f t="shared" si="15"/>
        <v>5</v>
      </c>
      <c r="F503" s="16">
        <f>IF(AND(C503&lt;&gt;0,SUM(C$1:$D503)=SUM(C$1:$D503)),ROW(),0)</f>
        <v>503</v>
      </c>
      <c r="G503" s="16">
        <f t="array" ref="G503">IF(ROW()-IFERROR(INDEX(F$2:F503,MATCH(2,1/(F$2:F503&lt;&gt;0))),0)&gt;22,22,ROW()-IFERROR(INDEX(F$2:F503,MATCH(2,1/(F$2:F503&lt;&gt;0))),0))</f>
        <v>0</v>
      </c>
    </row>
    <row r="504" spans="1:7">
      <c r="A504" s="5">
        <v>44258</v>
      </c>
      <c r="B504">
        <v>0.89300000000000002</v>
      </c>
      <c r="C504">
        <f t="shared" si="14"/>
        <v>2.5</v>
      </c>
      <c r="D504" s="16">
        <f t="array" ref="D504">IFERROR(INDEX(C$2:C504,MATCH(2,1/(C$2:C504&lt;&gt;0))),0)</f>
        <v>2.5</v>
      </c>
      <c r="E504" s="16">
        <f t="shared" si="15"/>
        <v>2.5</v>
      </c>
      <c r="F504" s="16">
        <f>IF(AND(C504&lt;&gt;0,SUM(C$1:$D504)=SUM(C$1:$D504)),ROW(),0)</f>
        <v>504</v>
      </c>
      <c r="G504" s="16">
        <f t="array" ref="G504">IF(ROW()-IFERROR(INDEX(F$2:F504,MATCH(2,1/(F$2:F504&lt;&gt;0))),0)&gt;22,22,ROW()-IFERROR(INDEX(F$2:F504,MATCH(2,1/(F$2:F504&lt;&gt;0))),0))</f>
        <v>0</v>
      </c>
    </row>
    <row r="505" spans="1:7">
      <c r="A505" s="5">
        <v>44259</v>
      </c>
      <c r="B505">
        <v>0.93100000000000005</v>
      </c>
      <c r="C505">
        <f t="shared" si="14"/>
        <v>5</v>
      </c>
      <c r="D505" s="16">
        <f t="array" ref="D505">IFERROR(INDEX(C$2:C505,MATCH(2,1/(C$2:C505&lt;&gt;0))),0)</f>
        <v>5</v>
      </c>
      <c r="E505" s="16">
        <f t="shared" si="15"/>
        <v>5</v>
      </c>
      <c r="F505" s="16">
        <f>IF(AND(C505&lt;&gt;0,SUM(C$1:$D505)=SUM(C$1:$D505)),ROW(),0)</f>
        <v>505</v>
      </c>
      <c r="G505" s="16">
        <f t="array" ref="G505">IF(ROW()-IFERROR(INDEX(F$2:F505,MATCH(2,1/(F$2:F505&lt;&gt;0))),0)&gt;22,22,ROW()-IFERROR(INDEX(F$2:F505,MATCH(2,1/(F$2:F505&lt;&gt;0))),0))</f>
        <v>0</v>
      </c>
    </row>
    <row r="506" spans="1:7">
      <c r="A506" s="5">
        <v>44260</v>
      </c>
      <c r="B506">
        <v>0.97299999999999998</v>
      </c>
      <c r="C506">
        <f t="shared" si="14"/>
        <v>5</v>
      </c>
      <c r="D506" s="16">
        <f t="array" ref="D506">IFERROR(INDEX(C$2:C506,MATCH(2,1/(C$2:C506&lt;&gt;0))),0)</f>
        <v>5</v>
      </c>
      <c r="E506" s="16">
        <f t="shared" si="15"/>
        <v>5</v>
      </c>
      <c r="F506" s="16">
        <f>IF(AND(C506&lt;&gt;0,SUM(C$1:$D506)=SUM(C$1:$D506)),ROW(),0)</f>
        <v>506</v>
      </c>
      <c r="G506" s="16">
        <f t="array" ref="G506">IF(ROW()-IFERROR(INDEX(F$2:F506,MATCH(2,1/(F$2:F506&lt;&gt;0))),0)&gt;22,22,ROW()-IFERROR(INDEX(F$2:F506,MATCH(2,1/(F$2:F506&lt;&gt;0))),0))</f>
        <v>0</v>
      </c>
    </row>
    <row r="507" spans="1:7">
      <c r="A507" s="5">
        <v>44263</v>
      </c>
      <c r="B507">
        <v>0.89900000000000002</v>
      </c>
      <c r="C507">
        <f t="shared" si="14"/>
        <v>2.5</v>
      </c>
      <c r="D507" s="16">
        <f t="array" ref="D507">IFERROR(INDEX(C$2:C507,MATCH(2,1/(C$2:C507&lt;&gt;0))),0)</f>
        <v>2.5</v>
      </c>
      <c r="E507" s="16">
        <f t="shared" si="15"/>
        <v>2.5</v>
      </c>
      <c r="F507" s="16">
        <f>IF(AND(C507&lt;&gt;0,SUM(C$1:$D507)=SUM(C$1:$D507)),ROW(),0)</f>
        <v>507</v>
      </c>
      <c r="G507" s="16">
        <f t="array" ref="G507">IF(ROW()-IFERROR(INDEX(F$2:F507,MATCH(2,1/(F$2:F507&lt;&gt;0))),0)&gt;22,22,ROW()-IFERROR(INDEX(F$2:F507,MATCH(2,1/(F$2:F507&lt;&gt;0))),0))</f>
        <v>0</v>
      </c>
    </row>
    <row r="508" spans="1:7">
      <c r="A508" s="5">
        <v>44264</v>
      </c>
      <c r="B508">
        <v>0.98499999999999999</v>
      </c>
      <c r="C508">
        <f t="shared" si="14"/>
        <v>5</v>
      </c>
      <c r="D508" s="16">
        <f t="array" ref="D508">IFERROR(INDEX(C$2:C508,MATCH(2,1/(C$2:C508&lt;&gt;0))),0)</f>
        <v>5</v>
      </c>
      <c r="E508" s="16">
        <f t="shared" si="15"/>
        <v>5</v>
      </c>
      <c r="F508" s="16">
        <f>IF(AND(C508&lt;&gt;0,SUM(C$1:$D508)=SUM(C$1:$D508)),ROW(),0)</f>
        <v>508</v>
      </c>
      <c r="G508" s="16">
        <f t="array" ref="G508">IF(ROW()-IFERROR(INDEX(F$2:F508,MATCH(2,1/(F$2:F508&lt;&gt;0))),0)&gt;22,22,ROW()-IFERROR(INDEX(F$2:F508,MATCH(2,1/(F$2:F508&lt;&gt;0))),0))</f>
        <v>0</v>
      </c>
    </row>
    <row r="509" spans="1:7">
      <c r="A509" s="5">
        <v>44265</v>
      </c>
      <c r="B509">
        <v>0.98699999999999999</v>
      </c>
      <c r="C509">
        <f t="shared" si="14"/>
        <v>5</v>
      </c>
      <c r="D509" s="16">
        <f t="array" ref="D509">IFERROR(INDEX(C$2:C509,MATCH(2,1/(C$2:C509&lt;&gt;0))),0)</f>
        <v>5</v>
      </c>
      <c r="E509" s="16">
        <f t="shared" si="15"/>
        <v>5</v>
      </c>
      <c r="F509" s="16">
        <f>IF(AND(C509&lt;&gt;0,SUM(C$1:$D509)=SUM(C$1:$D509)),ROW(),0)</f>
        <v>509</v>
      </c>
      <c r="G509" s="16">
        <f t="array" ref="G509">IF(ROW()-IFERROR(INDEX(F$2:F509,MATCH(2,1/(F$2:F509&lt;&gt;0))),0)&gt;22,22,ROW()-IFERROR(INDEX(F$2:F509,MATCH(2,1/(F$2:F509&lt;&gt;0))),0))</f>
        <v>0</v>
      </c>
    </row>
    <row r="510" spans="1:7">
      <c r="A510" s="5">
        <v>44266</v>
      </c>
      <c r="B510">
        <v>0.94699999999999995</v>
      </c>
      <c r="C510">
        <f t="shared" si="14"/>
        <v>5</v>
      </c>
      <c r="D510" s="16">
        <f t="array" ref="D510">IFERROR(INDEX(C$2:C510,MATCH(2,1/(C$2:C510&lt;&gt;0))),0)</f>
        <v>5</v>
      </c>
      <c r="E510" s="16">
        <f t="shared" si="15"/>
        <v>5</v>
      </c>
      <c r="F510" s="16">
        <f>IF(AND(C510&lt;&gt;0,SUM(C$1:$D510)=SUM(C$1:$D510)),ROW(),0)</f>
        <v>510</v>
      </c>
      <c r="G510" s="16">
        <f t="array" ref="G510">IF(ROW()-IFERROR(INDEX(F$2:F510,MATCH(2,1/(F$2:F510&lt;&gt;0))),0)&gt;22,22,ROW()-IFERROR(INDEX(F$2:F510,MATCH(2,1/(F$2:F510&lt;&gt;0))),0))</f>
        <v>0</v>
      </c>
    </row>
    <row r="511" spans="1:7">
      <c r="A511" s="5">
        <v>44267</v>
      </c>
      <c r="B511">
        <v>0.94299999999999995</v>
      </c>
      <c r="C511">
        <f t="shared" si="14"/>
        <v>5</v>
      </c>
      <c r="D511" s="16">
        <f t="array" ref="D511">IFERROR(INDEX(C$2:C511,MATCH(2,1/(C$2:C511&lt;&gt;0))),0)</f>
        <v>5</v>
      </c>
      <c r="E511" s="16">
        <f t="shared" si="15"/>
        <v>5</v>
      </c>
      <c r="F511" s="16">
        <f>IF(AND(C511&lt;&gt;0,SUM(C$1:$D511)=SUM(C$1:$D511)),ROW(),0)</f>
        <v>511</v>
      </c>
      <c r="G511" s="16">
        <f t="array" ref="G511">IF(ROW()-IFERROR(INDEX(F$2:F511,MATCH(2,1/(F$2:F511&lt;&gt;0))),0)&gt;22,22,ROW()-IFERROR(INDEX(F$2:F511,MATCH(2,1/(F$2:F511&lt;&gt;0))),0))</f>
        <v>0</v>
      </c>
    </row>
    <row r="512" spans="1:7">
      <c r="A512" s="5">
        <v>44270</v>
      </c>
      <c r="B512">
        <v>0.94899999999999995</v>
      </c>
      <c r="C512">
        <f t="shared" si="14"/>
        <v>5</v>
      </c>
      <c r="D512" s="16">
        <f t="array" ref="D512">IFERROR(INDEX(C$2:C512,MATCH(2,1/(C$2:C512&lt;&gt;0))),0)</f>
        <v>5</v>
      </c>
      <c r="E512" s="16">
        <f t="shared" si="15"/>
        <v>5</v>
      </c>
      <c r="F512" s="16">
        <f>IF(AND(C512&lt;&gt;0,SUM(C$1:$D512)=SUM(C$1:$D512)),ROW(),0)</f>
        <v>512</v>
      </c>
      <c r="G512" s="16">
        <f t="array" ref="G512">IF(ROW()-IFERROR(INDEX(F$2:F512,MATCH(2,1/(F$2:F512&lt;&gt;0))),0)&gt;22,22,ROW()-IFERROR(INDEX(F$2:F512,MATCH(2,1/(F$2:F512&lt;&gt;0))),0))</f>
        <v>0</v>
      </c>
    </row>
    <row r="513" spans="1:7">
      <c r="A513" s="5">
        <v>44271</v>
      </c>
      <c r="B513">
        <v>0.91700000000000004</v>
      </c>
      <c r="C513">
        <f t="shared" si="14"/>
        <v>5</v>
      </c>
      <c r="D513" s="16">
        <f t="array" ref="D513">IFERROR(INDEX(C$2:C513,MATCH(2,1/(C$2:C513&lt;&gt;0))),0)</f>
        <v>5</v>
      </c>
      <c r="E513" s="16">
        <f t="shared" si="15"/>
        <v>5</v>
      </c>
      <c r="F513" s="16">
        <f>IF(AND(C513&lt;&gt;0,SUM(C$1:$D513)=SUM(C$1:$D513)),ROW(),0)</f>
        <v>513</v>
      </c>
      <c r="G513" s="16">
        <f t="array" ref="G513">IF(ROW()-IFERROR(INDEX(F$2:F513,MATCH(2,1/(F$2:F513&lt;&gt;0))),0)&gt;22,22,ROW()-IFERROR(INDEX(F$2:F513,MATCH(2,1/(F$2:F513&lt;&gt;0))),0))</f>
        <v>0</v>
      </c>
    </row>
    <row r="514" spans="1:7">
      <c r="A514" s="5">
        <v>44272</v>
      </c>
      <c r="B514">
        <v>0.93100000000000005</v>
      </c>
      <c r="C514">
        <f t="shared" si="14"/>
        <v>5</v>
      </c>
      <c r="D514" s="16">
        <f t="array" ref="D514">IFERROR(INDEX(C$2:C514,MATCH(2,1/(C$2:C514&lt;&gt;0))),0)</f>
        <v>5</v>
      </c>
      <c r="E514" s="16">
        <f t="shared" si="15"/>
        <v>5</v>
      </c>
      <c r="F514" s="16">
        <f>IF(AND(C514&lt;&gt;0,SUM(C$1:$D514)=SUM(C$1:$D514)),ROW(),0)</f>
        <v>514</v>
      </c>
      <c r="G514" s="16">
        <f t="array" ref="G514">IF(ROW()-IFERROR(INDEX(F$2:F514,MATCH(2,1/(F$2:F514&lt;&gt;0))),0)&gt;22,22,ROW()-IFERROR(INDEX(F$2:F514,MATCH(2,1/(F$2:F514&lt;&gt;0))),0))</f>
        <v>0</v>
      </c>
    </row>
    <row r="515" spans="1:7">
      <c r="A515" s="5">
        <v>44273</v>
      </c>
      <c r="B515">
        <v>0.90500000000000003</v>
      </c>
      <c r="C515">
        <f t="shared" ref="C515:C578" si="16">IF(B515&gt;0.9,5,IF(B515&gt;0.8,2.5,IF(B515&gt;0.22,0,IF(B515&gt;0.2,-2.5,-5))))</f>
        <v>5</v>
      </c>
      <c r="D515" s="16">
        <f t="array" ref="D515">IFERROR(INDEX(C$2:C515,MATCH(2,1/(C$2:C515&lt;&gt;0))),0)</f>
        <v>5</v>
      </c>
      <c r="E515" s="16">
        <f t="shared" ref="E515:E578" si="17">IF(D515=0,0,IF(D515&lt;0,-1*(ABS(D515)-G515*ABS(D515)/22),D515-G515*D515/22))</f>
        <v>5</v>
      </c>
      <c r="F515" s="16">
        <f>IF(AND(C515&lt;&gt;0,SUM(C$1:$D515)=SUM(C$1:$D515)),ROW(),0)</f>
        <v>515</v>
      </c>
      <c r="G515" s="16">
        <f t="array" ref="G515">IF(ROW()-IFERROR(INDEX(F$2:F515,MATCH(2,1/(F$2:F515&lt;&gt;0))),0)&gt;22,22,ROW()-IFERROR(INDEX(F$2:F515,MATCH(2,1/(F$2:F515&lt;&gt;0))),0))</f>
        <v>0</v>
      </c>
    </row>
    <row r="516" spans="1:7">
      <c r="A516" s="5">
        <v>44274</v>
      </c>
      <c r="B516">
        <v>0.99099999999999999</v>
      </c>
      <c r="C516">
        <f t="shared" si="16"/>
        <v>5</v>
      </c>
      <c r="D516" s="16">
        <f t="array" ref="D516">IFERROR(INDEX(C$2:C516,MATCH(2,1/(C$2:C516&lt;&gt;0))),0)</f>
        <v>5</v>
      </c>
      <c r="E516" s="16">
        <f t="shared" si="17"/>
        <v>5</v>
      </c>
      <c r="F516" s="16">
        <f>IF(AND(C516&lt;&gt;0,SUM(C$1:$D516)=SUM(C$1:$D516)),ROW(),0)</f>
        <v>516</v>
      </c>
      <c r="G516" s="16">
        <f t="array" ref="G516">IF(ROW()-IFERROR(INDEX(F$2:F516,MATCH(2,1/(F$2:F516&lt;&gt;0))),0)&gt;22,22,ROW()-IFERROR(INDEX(F$2:F516,MATCH(2,1/(F$2:F516&lt;&gt;0))),0))</f>
        <v>0</v>
      </c>
    </row>
    <row r="517" spans="1:7">
      <c r="A517" s="5">
        <v>44277</v>
      </c>
      <c r="B517">
        <v>0.89500000000000002</v>
      </c>
      <c r="C517">
        <f t="shared" si="16"/>
        <v>2.5</v>
      </c>
      <c r="D517" s="16">
        <f t="array" ref="D517">IFERROR(INDEX(C$2:C517,MATCH(2,1/(C$2:C517&lt;&gt;0))),0)</f>
        <v>2.5</v>
      </c>
      <c r="E517" s="16">
        <f t="shared" si="17"/>
        <v>2.5</v>
      </c>
      <c r="F517" s="16">
        <f>IF(AND(C517&lt;&gt;0,SUM(C$1:$D517)=SUM(C$1:$D517)),ROW(),0)</f>
        <v>517</v>
      </c>
      <c r="G517" s="16">
        <f t="array" ref="G517">IF(ROW()-IFERROR(INDEX(F$2:F517,MATCH(2,1/(F$2:F517&lt;&gt;0))),0)&gt;22,22,ROW()-IFERROR(INDEX(F$2:F517,MATCH(2,1/(F$2:F517&lt;&gt;0))),0))</f>
        <v>0</v>
      </c>
    </row>
    <row r="518" spans="1:7">
      <c r="A518" s="5">
        <v>44278</v>
      </c>
      <c r="B518">
        <v>0.82499999999999996</v>
      </c>
      <c r="C518">
        <f t="shared" si="16"/>
        <v>2.5</v>
      </c>
      <c r="D518" s="16">
        <f t="array" ref="D518">IFERROR(INDEX(C$2:C518,MATCH(2,1/(C$2:C518&lt;&gt;0))),0)</f>
        <v>2.5</v>
      </c>
      <c r="E518" s="16">
        <f t="shared" si="17"/>
        <v>2.5</v>
      </c>
      <c r="F518" s="16">
        <f>IF(AND(C518&lt;&gt;0,SUM(C$1:$D518)=SUM(C$1:$D518)),ROW(),0)</f>
        <v>518</v>
      </c>
      <c r="G518" s="16">
        <f t="array" ref="G518">IF(ROW()-IFERROR(INDEX(F$2:F518,MATCH(2,1/(F$2:F518&lt;&gt;0))),0)&gt;22,22,ROW()-IFERROR(INDEX(F$2:F518,MATCH(2,1/(F$2:F518&lt;&gt;0))),0))</f>
        <v>0</v>
      </c>
    </row>
    <row r="519" spans="1:7">
      <c r="A519" s="5">
        <v>44279</v>
      </c>
      <c r="B519">
        <v>0.86699999999999999</v>
      </c>
      <c r="C519">
        <f t="shared" si="16"/>
        <v>2.5</v>
      </c>
      <c r="D519" s="16">
        <f t="array" ref="D519">IFERROR(INDEX(C$2:C519,MATCH(2,1/(C$2:C519&lt;&gt;0))),0)</f>
        <v>2.5</v>
      </c>
      <c r="E519" s="16">
        <f t="shared" si="17"/>
        <v>2.5</v>
      </c>
      <c r="F519" s="16">
        <f>IF(AND(C519&lt;&gt;0,SUM(C$1:$D519)=SUM(C$1:$D519)),ROW(),0)</f>
        <v>519</v>
      </c>
      <c r="G519" s="16">
        <f t="array" ref="G519">IF(ROW()-IFERROR(INDEX(F$2:F519,MATCH(2,1/(F$2:F519&lt;&gt;0))),0)&gt;22,22,ROW()-IFERROR(INDEX(F$2:F519,MATCH(2,1/(F$2:F519&lt;&gt;0))),0))</f>
        <v>0</v>
      </c>
    </row>
    <row r="520" spans="1:7">
      <c r="A520" s="5">
        <v>44280</v>
      </c>
      <c r="B520">
        <v>0.91300000000000003</v>
      </c>
      <c r="C520">
        <f t="shared" si="16"/>
        <v>5</v>
      </c>
      <c r="D520" s="16">
        <f t="array" ref="D520">IFERROR(INDEX(C$2:C520,MATCH(2,1/(C$2:C520&lt;&gt;0))),0)</f>
        <v>5</v>
      </c>
      <c r="E520" s="16">
        <f t="shared" si="17"/>
        <v>5</v>
      </c>
      <c r="F520" s="16">
        <f>IF(AND(C520&lt;&gt;0,SUM(C$1:$D520)=SUM(C$1:$D520)),ROW(),0)</f>
        <v>520</v>
      </c>
      <c r="G520" s="16">
        <f t="array" ref="G520">IF(ROW()-IFERROR(INDEX(F$2:F520,MATCH(2,1/(F$2:F520&lt;&gt;0))),0)&gt;22,22,ROW()-IFERROR(INDEX(F$2:F520,MATCH(2,1/(F$2:F520&lt;&gt;0))),0))</f>
        <v>0</v>
      </c>
    </row>
    <row r="521" spans="1:7">
      <c r="A521" s="5">
        <v>44281</v>
      </c>
      <c r="B521">
        <v>0.95699999999999996</v>
      </c>
      <c r="C521">
        <f t="shared" si="16"/>
        <v>5</v>
      </c>
      <c r="D521" s="16">
        <f t="array" ref="D521">IFERROR(INDEX(C$2:C521,MATCH(2,1/(C$2:C521&lt;&gt;0))),0)</f>
        <v>5</v>
      </c>
      <c r="E521" s="16">
        <f t="shared" si="17"/>
        <v>5</v>
      </c>
      <c r="F521" s="16">
        <f>IF(AND(C521&lt;&gt;0,SUM(C$1:$D521)=SUM(C$1:$D521)),ROW(),0)</f>
        <v>521</v>
      </c>
      <c r="G521" s="16">
        <f t="array" ref="G521">IF(ROW()-IFERROR(INDEX(F$2:F521,MATCH(2,1/(F$2:F521&lt;&gt;0))),0)&gt;22,22,ROW()-IFERROR(INDEX(F$2:F521,MATCH(2,1/(F$2:F521&lt;&gt;0))),0))</f>
        <v>0</v>
      </c>
    </row>
    <row r="522" spans="1:7">
      <c r="A522" s="5">
        <v>44284</v>
      </c>
      <c r="B522">
        <v>0.90900000000000003</v>
      </c>
      <c r="C522">
        <f t="shared" si="16"/>
        <v>5</v>
      </c>
      <c r="D522" s="16">
        <f t="array" ref="D522">IFERROR(INDEX(C$2:C522,MATCH(2,1/(C$2:C522&lt;&gt;0))),0)</f>
        <v>5</v>
      </c>
      <c r="E522" s="16">
        <f t="shared" si="17"/>
        <v>5</v>
      </c>
      <c r="F522" s="16">
        <f>IF(AND(C522&lt;&gt;0,SUM(C$1:$D522)=SUM(C$1:$D522)),ROW(),0)</f>
        <v>522</v>
      </c>
      <c r="G522" s="16">
        <f t="array" ref="G522">IF(ROW()-IFERROR(INDEX(F$2:F522,MATCH(2,1/(F$2:F522&lt;&gt;0))),0)&gt;22,22,ROW()-IFERROR(INDEX(F$2:F522,MATCH(2,1/(F$2:F522&lt;&gt;0))),0))</f>
        <v>0</v>
      </c>
    </row>
    <row r="523" spans="1:7">
      <c r="A523" s="5">
        <v>44285</v>
      </c>
      <c r="B523">
        <v>0.84899999999999998</v>
      </c>
      <c r="C523">
        <f t="shared" si="16"/>
        <v>2.5</v>
      </c>
      <c r="D523" s="16">
        <f t="array" ref="D523">IFERROR(INDEX(C$2:C523,MATCH(2,1/(C$2:C523&lt;&gt;0))),0)</f>
        <v>2.5</v>
      </c>
      <c r="E523" s="16">
        <f t="shared" si="17"/>
        <v>2.5</v>
      </c>
      <c r="F523" s="16">
        <f>IF(AND(C523&lt;&gt;0,SUM(C$1:$D523)=SUM(C$1:$D523)),ROW(),0)</f>
        <v>523</v>
      </c>
      <c r="G523" s="16">
        <f t="array" ref="G523">IF(ROW()-IFERROR(INDEX(F$2:F523,MATCH(2,1/(F$2:F523&lt;&gt;0))),0)&gt;22,22,ROW()-IFERROR(INDEX(F$2:F523,MATCH(2,1/(F$2:F523&lt;&gt;0))),0))</f>
        <v>0</v>
      </c>
    </row>
    <row r="524" spans="1:7">
      <c r="A524" s="5">
        <v>44286</v>
      </c>
      <c r="B524">
        <v>0.90500000000000003</v>
      </c>
      <c r="C524">
        <f t="shared" si="16"/>
        <v>5</v>
      </c>
      <c r="D524" s="16">
        <f t="array" ref="D524">IFERROR(INDEX(C$2:C524,MATCH(2,1/(C$2:C524&lt;&gt;0))),0)</f>
        <v>5</v>
      </c>
      <c r="E524" s="16">
        <f t="shared" si="17"/>
        <v>5</v>
      </c>
      <c r="F524" s="16">
        <f>IF(AND(C524&lt;&gt;0,SUM(C$1:$D524)=SUM(C$1:$D524)),ROW(),0)</f>
        <v>524</v>
      </c>
      <c r="G524" s="16">
        <f t="array" ref="G524">IF(ROW()-IFERROR(INDEX(F$2:F524,MATCH(2,1/(F$2:F524&lt;&gt;0))),0)&gt;22,22,ROW()-IFERROR(INDEX(F$2:F524,MATCH(2,1/(F$2:F524&lt;&gt;0))),0))</f>
        <v>0</v>
      </c>
    </row>
    <row r="525" spans="1:7">
      <c r="A525" s="5">
        <v>44293</v>
      </c>
      <c r="B525">
        <v>0.97699999999999998</v>
      </c>
      <c r="C525">
        <f t="shared" si="16"/>
        <v>5</v>
      </c>
      <c r="D525" s="16">
        <f t="array" ref="D525">IFERROR(INDEX(C$2:C525,MATCH(2,1/(C$2:C525&lt;&gt;0))),0)</f>
        <v>5</v>
      </c>
      <c r="E525" s="16">
        <f t="shared" si="17"/>
        <v>5</v>
      </c>
      <c r="F525" s="16">
        <f>IF(AND(C525&lt;&gt;0,SUM(C$1:$D525)=SUM(C$1:$D525)),ROW(),0)</f>
        <v>525</v>
      </c>
      <c r="G525" s="16">
        <f t="array" ref="G525">IF(ROW()-IFERROR(INDEX(F$2:F525,MATCH(2,1/(F$2:F525&lt;&gt;0))),0)&gt;22,22,ROW()-IFERROR(INDEX(F$2:F525,MATCH(2,1/(F$2:F525&lt;&gt;0))),0))</f>
        <v>0</v>
      </c>
    </row>
    <row r="526" spans="1:7">
      <c r="A526" s="5">
        <v>44294</v>
      </c>
      <c r="B526">
        <v>0.68100000000000005</v>
      </c>
      <c r="C526">
        <f t="shared" si="16"/>
        <v>0</v>
      </c>
      <c r="D526" s="16">
        <f t="array" ref="D526">IFERROR(INDEX(C$2:C526,MATCH(2,1/(C$2:C526&lt;&gt;0))),0)</f>
        <v>5</v>
      </c>
      <c r="E526" s="16">
        <f t="shared" si="17"/>
        <v>4.7727272727272725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1</v>
      </c>
    </row>
    <row r="527" spans="1:7">
      <c r="A527" s="5">
        <v>44295</v>
      </c>
      <c r="B527">
        <v>0.73499999999999999</v>
      </c>
      <c r="C527">
        <f t="shared" si="16"/>
        <v>0</v>
      </c>
      <c r="D527" s="16">
        <f t="array" ref="D527">IFERROR(INDEX(C$2:C527,MATCH(2,1/(C$2:C527&lt;&gt;0))),0)</f>
        <v>5</v>
      </c>
      <c r="E527" s="16">
        <f t="shared" si="17"/>
        <v>4.5454545454545459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2</v>
      </c>
    </row>
    <row r="528" spans="1:7">
      <c r="A528" s="5">
        <v>44298</v>
      </c>
      <c r="B528">
        <v>0.745</v>
      </c>
      <c r="C528">
        <f t="shared" si="16"/>
        <v>0</v>
      </c>
      <c r="D528" s="16">
        <f t="array" ref="D528">IFERROR(INDEX(C$2:C528,MATCH(2,1/(C$2:C528&lt;&gt;0))),0)</f>
        <v>5</v>
      </c>
      <c r="E528" s="16">
        <f t="shared" si="17"/>
        <v>4.3181818181818183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3</v>
      </c>
    </row>
    <row r="529" spans="1:7">
      <c r="A529" s="5">
        <v>44299</v>
      </c>
      <c r="B529">
        <v>0.84299999999999997</v>
      </c>
      <c r="C529">
        <f t="shared" si="16"/>
        <v>2.5</v>
      </c>
      <c r="D529" s="16">
        <f t="array" ref="D529">IFERROR(INDEX(C$2:C529,MATCH(2,1/(C$2:C529&lt;&gt;0))),0)</f>
        <v>2.5</v>
      </c>
      <c r="E529" s="16">
        <f t="shared" si="17"/>
        <v>2.5</v>
      </c>
      <c r="F529" s="16">
        <f>IF(AND(C529&lt;&gt;0,SUM(C$1:$D529)=SUM(C$1:$D529)),ROW(),0)</f>
        <v>529</v>
      </c>
      <c r="G529" s="16">
        <f t="array" ref="G529">IF(ROW()-IFERROR(INDEX(F$2:F529,MATCH(2,1/(F$2:F529&lt;&gt;0))),0)&gt;22,22,ROW()-IFERROR(INDEX(F$2:F529,MATCH(2,1/(F$2:F529&lt;&gt;0))),0))</f>
        <v>0</v>
      </c>
    </row>
    <row r="530" spans="1:7">
      <c r="A530" s="5">
        <v>44300</v>
      </c>
      <c r="B530">
        <v>0.80700000000000005</v>
      </c>
      <c r="C530">
        <f t="shared" si="16"/>
        <v>2.5</v>
      </c>
      <c r="D530" s="16">
        <f t="array" ref="D530">IFERROR(INDEX(C$2:C530,MATCH(2,1/(C$2:C530&lt;&gt;0))),0)</f>
        <v>2.5</v>
      </c>
      <c r="E530" s="16">
        <f t="shared" si="17"/>
        <v>2.5</v>
      </c>
      <c r="F530" s="16">
        <f>IF(AND(C530&lt;&gt;0,SUM(C$1:$D530)=SUM(C$1:$D530)),ROW(),0)</f>
        <v>530</v>
      </c>
      <c r="G530" s="16">
        <f t="array" ref="G530">IF(ROW()-IFERROR(INDEX(F$2:F530,MATCH(2,1/(F$2:F530&lt;&gt;0))),0)&gt;22,22,ROW()-IFERROR(INDEX(F$2:F530,MATCH(2,1/(F$2:F530&lt;&gt;0))),0))</f>
        <v>0</v>
      </c>
    </row>
    <row r="531" spans="1:7">
      <c r="A531" s="5">
        <v>44301</v>
      </c>
      <c r="B531">
        <v>0.77700000000000002</v>
      </c>
      <c r="C531">
        <f t="shared" si="16"/>
        <v>0</v>
      </c>
      <c r="D531" s="16">
        <f t="array" ref="D531">IFERROR(INDEX(C$2:C531,MATCH(2,1/(C$2:C531&lt;&gt;0))),0)</f>
        <v>2.5</v>
      </c>
      <c r="E531" s="16">
        <f t="shared" si="17"/>
        <v>2.3863636363636362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1</v>
      </c>
    </row>
    <row r="532" spans="1:7">
      <c r="A532" s="5">
        <v>44302</v>
      </c>
      <c r="B532">
        <v>0.77900000000000003</v>
      </c>
      <c r="C532">
        <f t="shared" si="16"/>
        <v>0</v>
      </c>
      <c r="D532" s="16">
        <f t="array" ref="D532">IFERROR(INDEX(C$2:C532,MATCH(2,1/(C$2:C532&lt;&gt;0))),0)</f>
        <v>2.5</v>
      </c>
      <c r="E532" s="16">
        <f t="shared" si="17"/>
        <v>2.2727272727272729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</v>
      </c>
    </row>
    <row r="533" spans="1:7">
      <c r="A533" s="5">
        <v>44305</v>
      </c>
      <c r="B533">
        <v>0.747</v>
      </c>
      <c r="C533">
        <f t="shared" si="16"/>
        <v>0</v>
      </c>
      <c r="D533" s="16">
        <f t="array" ref="D533">IFERROR(INDEX(C$2:C533,MATCH(2,1/(C$2:C533&lt;&gt;0))),0)</f>
        <v>2.5</v>
      </c>
      <c r="E533" s="16">
        <f t="shared" si="17"/>
        <v>2.1590909090909092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3</v>
      </c>
    </row>
    <row r="534" spans="1:7">
      <c r="A534" s="5">
        <v>44306</v>
      </c>
      <c r="B534">
        <v>0.623</v>
      </c>
      <c r="C534">
        <f t="shared" si="16"/>
        <v>0</v>
      </c>
      <c r="D534" s="16">
        <f t="array" ref="D534">IFERROR(INDEX(C$2:C534,MATCH(2,1/(C$2:C534&lt;&gt;0))),0)</f>
        <v>2.5</v>
      </c>
      <c r="E534" s="16">
        <f t="shared" si="17"/>
        <v>2.0454545454545454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4</v>
      </c>
    </row>
    <row r="535" spans="1:7">
      <c r="A535" s="5">
        <v>44307</v>
      </c>
      <c r="B535">
        <v>0.68300000000000005</v>
      </c>
      <c r="C535">
        <f t="shared" si="16"/>
        <v>0</v>
      </c>
      <c r="D535" s="16">
        <f t="array" ref="D535">IFERROR(INDEX(C$2:C535,MATCH(2,1/(C$2:C535&lt;&gt;0))),0)</f>
        <v>2.5</v>
      </c>
      <c r="E535" s="16">
        <f t="shared" si="17"/>
        <v>1.9318181818181817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5</v>
      </c>
    </row>
    <row r="536" spans="1:7">
      <c r="A536" s="5">
        <v>44308</v>
      </c>
      <c r="B536">
        <v>0.755</v>
      </c>
      <c r="C536">
        <f t="shared" si="16"/>
        <v>0</v>
      </c>
      <c r="D536" s="16">
        <f t="array" ref="D536">IFERROR(INDEX(C$2:C536,MATCH(2,1/(C$2:C536&lt;&gt;0))),0)</f>
        <v>2.5</v>
      </c>
      <c r="E536" s="16">
        <f t="shared" si="17"/>
        <v>1.8181818181818183</v>
      </c>
      <c r="F536" s="16">
        <f>IF(AND(C536&lt;&gt;0,SUM(C$1:$D536)=SUM(C$1:$D536)),ROW(),0)</f>
        <v>0</v>
      </c>
      <c r="G536" s="16">
        <f t="array" ref="G536">IF(ROW()-IFERROR(INDEX(F$2:F536,MATCH(2,1/(F$2:F536&lt;&gt;0))),0)&gt;22,22,ROW()-IFERROR(INDEX(F$2:F536,MATCH(2,1/(F$2:F536&lt;&gt;0))),0))</f>
        <v>6</v>
      </c>
    </row>
    <row r="537" spans="1:7">
      <c r="A537" s="5">
        <v>44309</v>
      </c>
      <c r="B537">
        <v>0.71299999999999997</v>
      </c>
      <c r="C537">
        <f t="shared" si="16"/>
        <v>0</v>
      </c>
      <c r="D537" s="16">
        <f t="array" ref="D537">IFERROR(INDEX(C$2:C537,MATCH(2,1/(C$2:C537&lt;&gt;0))),0)</f>
        <v>2.5</v>
      </c>
      <c r="E537" s="16">
        <f t="shared" si="17"/>
        <v>1.7045454545454546</v>
      </c>
      <c r="F537" s="16">
        <f>IF(AND(C537&lt;&gt;0,SUM(C$1:$D537)=SUM(C$1:$D537)),ROW(),0)</f>
        <v>0</v>
      </c>
      <c r="G537" s="16">
        <f t="array" ref="G537">IF(ROW()-IFERROR(INDEX(F$2:F537,MATCH(2,1/(F$2:F537&lt;&gt;0))),0)&gt;22,22,ROW()-IFERROR(INDEX(F$2:F537,MATCH(2,1/(F$2:F537&lt;&gt;0))),0))</f>
        <v>7</v>
      </c>
    </row>
    <row r="538" spans="1:7">
      <c r="A538" s="5">
        <v>44312</v>
      </c>
      <c r="B538">
        <v>0.71499999999999997</v>
      </c>
      <c r="C538">
        <f t="shared" si="16"/>
        <v>0</v>
      </c>
      <c r="D538" s="16">
        <f t="array" ref="D538">IFERROR(INDEX(C$2:C538,MATCH(2,1/(C$2:C538&lt;&gt;0))),0)</f>
        <v>2.5</v>
      </c>
      <c r="E538" s="16">
        <f t="shared" si="17"/>
        <v>1.5909090909090908</v>
      </c>
      <c r="F538" s="16">
        <f>IF(AND(C538&lt;&gt;0,SUM(C$1:$D538)=SUM(C$1:$D538)),ROW(),0)</f>
        <v>0</v>
      </c>
      <c r="G538" s="16">
        <f t="array" ref="G538">IF(ROW()-IFERROR(INDEX(F$2:F538,MATCH(2,1/(F$2:F538&lt;&gt;0))),0)&gt;22,22,ROW()-IFERROR(INDEX(F$2:F538,MATCH(2,1/(F$2:F538&lt;&gt;0))),0))</f>
        <v>8</v>
      </c>
    </row>
    <row r="539" spans="1:7">
      <c r="A539" s="5">
        <v>44313</v>
      </c>
      <c r="B539">
        <v>0.749</v>
      </c>
      <c r="C539">
        <f t="shared" si="16"/>
        <v>0</v>
      </c>
      <c r="D539" s="16">
        <f t="array" ref="D539">IFERROR(INDEX(C$2:C539,MATCH(2,1/(C$2:C539&lt;&gt;0))),0)</f>
        <v>2.5</v>
      </c>
      <c r="E539" s="16">
        <f t="shared" si="17"/>
        <v>1.4772727272727273</v>
      </c>
      <c r="F539" s="16">
        <f>IF(AND(C539&lt;&gt;0,SUM(C$1:$D539)=SUM(C$1:$D539)),ROW(),0)</f>
        <v>0</v>
      </c>
      <c r="G539" s="16">
        <f t="array" ref="G539">IF(ROW()-IFERROR(INDEX(F$2:F539,MATCH(2,1/(F$2:F539&lt;&gt;0))),0)&gt;22,22,ROW()-IFERROR(INDEX(F$2:F539,MATCH(2,1/(F$2:F539&lt;&gt;0))),0))</f>
        <v>9</v>
      </c>
    </row>
    <row r="540" spans="1:7">
      <c r="A540" s="5">
        <v>44314</v>
      </c>
      <c r="B540">
        <v>0.75900000000000001</v>
      </c>
      <c r="C540">
        <f t="shared" si="16"/>
        <v>0</v>
      </c>
      <c r="D540" s="16">
        <f t="array" ref="D540">IFERROR(INDEX(C$2:C540,MATCH(2,1/(C$2:C540&lt;&gt;0))),0)</f>
        <v>2.5</v>
      </c>
      <c r="E540" s="16">
        <f t="shared" si="17"/>
        <v>1.3636363636363635</v>
      </c>
      <c r="F540" s="16">
        <f>IF(AND(C540&lt;&gt;0,SUM(C$1:$D540)=SUM(C$1:$D540)),ROW(),0)</f>
        <v>0</v>
      </c>
      <c r="G540" s="16">
        <f t="array" ref="G540">IF(ROW()-IFERROR(INDEX(F$2:F540,MATCH(2,1/(F$2:F540&lt;&gt;0))),0)&gt;22,22,ROW()-IFERROR(INDEX(F$2:F540,MATCH(2,1/(F$2:F540&lt;&gt;0))),0))</f>
        <v>10</v>
      </c>
    </row>
    <row r="541" spans="1:7">
      <c r="A541" s="5">
        <v>44315</v>
      </c>
      <c r="B541">
        <v>0.80500000000000005</v>
      </c>
      <c r="C541">
        <f t="shared" si="16"/>
        <v>2.5</v>
      </c>
      <c r="D541" s="16">
        <f t="array" ref="D541">IFERROR(INDEX(C$2:C541,MATCH(2,1/(C$2:C541&lt;&gt;0))),0)</f>
        <v>2.5</v>
      </c>
      <c r="E541" s="16">
        <f t="shared" si="17"/>
        <v>2.5</v>
      </c>
      <c r="F541" s="16">
        <f>IF(AND(C541&lt;&gt;0,SUM(C$1:$D541)=SUM(C$1:$D541)),ROW(),0)</f>
        <v>541</v>
      </c>
      <c r="G541" s="16">
        <f t="array" ref="G541">IF(ROW()-IFERROR(INDEX(F$2:F541,MATCH(2,1/(F$2:F541&lt;&gt;0))),0)&gt;22,22,ROW()-IFERROR(INDEX(F$2:F541,MATCH(2,1/(F$2:F541&lt;&gt;0))),0))</f>
        <v>0</v>
      </c>
    </row>
    <row r="542" spans="1:7">
      <c r="A542" s="5">
        <v>44316</v>
      </c>
      <c r="B542">
        <v>0.90900000000000003</v>
      </c>
      <c r="C542">
        <f t="shared" si="16"/>
        <v>5</v>
      </c>
      <c r="D542" s="16">
        <f t="array" ref="D542">IFERROR(INDEX(C$2:C542,MATCH(2,1/(C$2:C542&lt;&gt;0))),0)</f>
        <v>5</v>
      </c>
      <c r="E542" s="16">
        <f t="shared" si="17"/>
        <v>5</v>
      </c>
      <c r="F542" s="16">
        <f>IF(AND(C542&lt;&gt;0,SUM(C$1:$D542)=SUM(C$1:$D542)),ROW(),0)</f>
        <v>542</v>
      </c>
      <c r="G542" s="16">
        <f t="array" ref="G542">IF(ROW()-IFERROR(INDEX(F$2:F542,MATCH(2,1/(F$2:F542&lt;&gt;0))),0)&gt;22,22,ROW()-IFERROR(INDEX(F$2:F542,MATCH(2,1/(F$2:F542&lt;&gt;0))),0))</f>
        <v>0</v>
      </c>
    </row>
    <row r="543" spans="1:7">
      <c r="A543" s="5">
        <v>44322</v>
      </c>
      <c r="B543">
        <v>0.97699999999999998</v>
      </c>
      <c r="C543">
        <f t="shared" si="16"/>
        <v>5</v>
      </c>
      <c r="D543" s="16">
        <f t="array" ref="D543">IFERROR(INDEX(C$2:C543,MATCH(2,1/(C$2:C543&lt;&gt;0))),0)</f>
        <v>5</v>
      </c>
      <c r="E543" s="16">
        <f t="shared" si="17"/>
        <v>5</v>
      </c>
      <c r="F543" s="16">
        <f>IF(AND(C543&lt;&gt;0,SUM(C$1:$D543)=SUM(C$1:$D543)),ROW(),0)</f>
        <v>543</v>
      </c>
      <c r="G543" s="16">
        <f t="array" ref="G543">IF(ROW()-IFERROR(INDEX(F$2:F543,MATCH(2,1/(F$2:F543&lt;&gt;0))),0)&gt;22,22,ROW()-IFERROR(INDEX(F$2:F543,MATCH(2,1/(F$2:F543&lt;&gt;0))),0))</f>
        <v>0</v>
      </c>
    </row>
    <row r="544" spans="1:7">
      <c r="A544" s="5">
        <v>44323</v>
      </c>
      <c r="B544">
        <v>0.85099999999999998</v>
      </c>
      <c r="C544">
        <f t="shared" si="16"/>
        <v>2.5</v>
      </c>
      <c r="D544" s="16">
        <f t="array" ref="D544">IFERROR(INDEX(C$2:C544,MATCH(2,1/(C$2:C544&lt;&gt;0))),0)</f>
        <v>2.5</v>
      </c>
      <c r="E544" s="16">
        <f t="shared" si="17"/>
        <v>2.5</v>
      </c>
      <c r="F544" s="16">
        <f>IF(AND(C544&lt;&gt;0,SUM(C$1:$D544)=SUM(C$1:$D544)),ROW(),0)</f>
        <v>544</v>
      </c>
      <c r="G544" s="16">
        <f t="array" ref="G544">IF(ROW()-IFERROR(INDEX(F$2:F544,MATCH(2,1/(F$2:F544&lt;&gt;0))),0)&gt;22,22,ROW()-IFERROR(INDEX(F$2:F544,MATCH(2,1/(F$2:F544&lt;&gt;0))),0))</f>
        <v>0</v>
      </c>
    </row>
    <row r="545" spans="1:7">
      <c r="A545" s="5">
        <v>44326</v>
      </c>
      <c r="B545">
        <v>0.71099999999999997</v>
      </c>
      <c r="C545">
        <f t="shared" si="16"/>
        <v>0</v>
      </c>
      <c r="D545" s="16">
        <f t="array" ref="D545">IFERROR(INDEX(C$2:C545,MATCH(2,1/(C$2:C545&lt;&gt;0))),0)</f>
        <v>2.5</v>
      </c>
      <c r="E545" s="16">
        <f t="shared" si="17"/>
        <v>2.3863636363636362</v>
      </c>
      <c r="F545" s="16">
        <f>IF(AND(C545&lt;&gt;0,SUM(C$1:$D545)=SUM(C$1:$D545)),ROW(),0)</f>
        <v>0</v>
      </c>
      <c r="G545" s="16">
        <f t="array" ref="G545">IF(ROW()-IFERROR(INDEX(F$2:F545,MATCH(2,1/(F$2:F545&lt;&gt;0))),0)&gt;22,22,ROW()-IFERROR(INDEX(F$2:F545,MATCH(2,1/(F$2:F545&lt;&gt;0))),0))</f>
        <v>1</v>
      </c>
    </row>
    <row r="546" spans="1:7">
      <c r="A546" s="5">
        <v>44327</v>
      </c>
      <c r="B546">
        <v>0.76100000000000001</v>
      </c>
      <c r="C546">
        <f t="shared" si="16"/>
        <v>0</v>
      </c>
      <c r="D546" s="16">
        <f t="array" ref="D546">IFERROR(INDEX(C$2:C546,MATCH(2,1/(C$2:C546&lt;&gt;0))),0)</f>
        <v>2.5</v>
      </c>
      <c r="E546" s="16">
        <f t="shared" si="17"/>
        <v>2.2727272727272729</v>
      </c>
      <c r="F546" s="16">
        <f>IF(AND(C546&lt;&gt;0,SUM(C$1:$D546)=SUM(C$1:$D546)),ROW(),0)</f>
        <v>0</v>
      </c>
      <c r="G546" s="16">
        <f t="array" ref="G546">IF(ROW()-IFERROR(INDEX(F$2:F546,MATCH(2,1/(F$2:F546&lt;&gt;0))),0)&gt;22,22,ROW()-IFERROR(INDEX(F$2:F546,MATCH(2,1/(F$2:F546&lt;&gt;0))),0))</f>
        <v>2</v>
      </c>
    </row>
    <row r="547" spans="1:7">
      <c r="A547" s="5">
        <v>44328</v>
      </c>
      <c r="B547">
        <v>0.67100000000000004</v>
      </c>
      <c r="C547">
        <f t="shared" si="16"/>
        <v>0</v>
      </c>
      <c r="D547" s="16">
        <f t="array" ref="D547">IFERROR(INDEX(C$2:C547,MATCH(2,1/(C$2:C547&lt;&gt;0))),0)</f>
        <v>2.5</v>
      </c>
      <c r="E547" s="16">
        <f t="shared" si="17"/>
        <v>2.1590909090909092</v>
      </c>
      <c r="F547" s="16">
        <f>IF(AND(C547&lt;&gt;0,SUM(C$1:$D547)=SUM(C$1:$D547)),ROW(),0)</f>
        <v>0</v>
      </c>
      <c r="G547" s="16">
        <f t="array" ref="G547">IF(ROW()-IFERROR(INDEX(F$2:F547,MATCH(2,1/(F$2:F547&lt;&gt;0))),0)&gt;22,22,ROW()-IFERROR(INDEX(F$2:F547,MATCH(2,1/(F$2:F547&lt;&gt;0))),0))</f>
        <v>3</v>
      </c>
    </row>
    <row r="548" spans="1:7">
      <c r="A548" s="5">
        <v>44329</v>
      </c>
      <c r="B548">
        <v>0.59299999999999997</v>
      </c>
      <c r="C548">
        <f t="shared" si="16"/>
        <v>0</v>
      </c>
      <c r="D548" s="16">
        <f t="array" ref="D548">IFERROR(INDEX(C$2:C548,MATCH(2,1/(C$2:C548&lt;&gt;0))),0)</f>
        <v>2.5</v>
      </c>
      <c r="E548" s="16">
        <f t="shared" si="17"/>
        <v>2.0454545454545454</v>
      </c>
      <c r="F548" s="16">
        <f>IF(AND(C548&lt;&gt;0,SUM(C$1:$D548)=SUM(C$1:$D548)),ROW(),0)</f>
        <v>0</v>
      </c>
      <c r="G548" s="16">
        <f t="array" ref="G548">IF(ROW()-IFERROR(INDEX(F$2:F548,MATCH(2,1/(F$2:F548&lt;&gt;0))),0)&gt;22,22,ROW()-IFERROR(INDEX(F$2:F548,MATCH(2,1/(F$2:F548&lt;&gt;0))),0))</f>
        <v>4</v>
      </c>
    </row>
    <row r="549" spans="1:7">
      <c r="A549" s="5">
        <v>44330</v>
      </c>
      <c r="B549">
        <v>0.58499999999999996</v>
      </c>
      <c r="C549">
        <f t="shared" si="16"/>
        <v>0</v>
      </c>
      <c r="D549" s="16">
        <f t="array" ref="D549">IFERROR(INDEX(C$2:C549,MATCH(2,1/(C$2:C549&lt;&gt;0))),0)</f>
        <v>2.5</v>
      </c>
      <c r="E549" s="16">
        <f t="shared" si="17"/>
        <v>1.9318181818181817</v>
      </c>
      <c r="F549" s="16">
        <f>IF(AND(C549&lt;&gt;0,SUM(C$1:$D549)=SUM(C$1:$D549)),ROW(),0)</f>
        <v>0</v>
      </c>
      <c r="G549" s="16">
        <f t="array" ref="G549">IF(ROW()-IFERROR(INDEX(F$2:F549,MATCH(2,1/(F$2:F549&lt;&gt;0))),0)&gt;22,22,ROW()-IFERROR(INDEX(F$2:F549,MATCH(2,1/(F$2:F549&lt;&gt;0))),0))</f>
        <v>5</v>
      </c>
    </row>
    <row r="550" spans="1:7">
      <c r="A550" s="5">
        <v>44333</v>
      </c>
      <c r="B550">
        <v>0.59099999999999997</v>
      </c>
      <c r="C550">
        <f t="shared" si="16"/>
        <v>0</v>
      </c>
      <c r="D550" s="16">
        <f t="array" ref="D550">IFERROR(INDEX(C$2:C550,MATCH(2,1/(C$2:C550&lt;&gt;0))),0)</f>
        <v>2.5</v>
      </c>
      <c r="E550" s="16">
        <f t="shared" si="17"/>
        <v>1.8181818181818183</v>
      </c>
      <c r="F550" s="16">
        <f>IF(AND(C550&lt;&gt;0,SUM(C$1:$D550)=SUM(C$1:$D550)),ROW(),0)</f>
        <v>0</v>
      </c>
      <c r="G550" s="16">
        <f t="array" ref="G550">IF(ROW()-IFERROR(INDEX(F$2:F550,MATCH(2,1/(F$2:F550&lt;&gt;0))),0)&gt;22,22,ROW()-IFERROR(INDEX(F$2:F550,MATCH(2,1/(F$2:F550&lt;&gt;0))),0))</f>
        <v>6</v>
      </c>
    </row>
    <row r="551" spans="1:7">
      <c r="A551" s="5">
        <v>44336</v>
      </c>
      <c r="B551">
        <v>0.86699999999999999</v>
      </c>
      <c r="C551">
        <f t="shared" si="16"/>
        <v>2.5</v>
      </c>
      <c r="D551" s="16">
        <f t="array" ref="D551">IFERROR(INDEX(C$2:C551,MATCH(2,1/(C$2:C551&lt;&gt;0))),0)</f>
        <v>2.5</v>
      </c>
      <c r="E551" s="16">
        <f t="shared" si="17"/>
        <v>2.5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>
      <c r="A552" s="5">
        <v>44337</v>
      </c>
      <c r="B552">
        <v>0.68300000000000005</v>
      </c>
      <c r="C552">
        <f t="shared" si="16"/>
        <v>0</v>
      </c>
      <c r="D552" s="16">
        <f t="array" ref="D552">IFERROR(INDEX(C$2:C552,MATCH(2,1/(C$2:C552&lt;&gt;0))),0)</f>
        <v>2.5</v>
      </c>
      <c r="E552" s="16">
        <f t="shared" si="17"/>
        <v>2.3863636363636362</v>
      </c>
      <c r="F552" s="16">
        <f>IF(AND(C552&lt;&gt;0,SUM(C$1:$D552)=SUM(C$1:$D552)),ROW(),0)</f>
        <v>0</v>
      </c>
      <c r="G552" s="16">
        <f t="array" ref="G552">IF(ROW()-IFERROR(INDEX(F$2:F552,MATCH(2,1/(F$2:F552&lt;&gt;0))),0)&gt;22,22,ROW()-IFERROR(INDEX(F$2:F552,MATCH(2,1/(F$2:F552&lt;&gt;0))),0))</f>
        <v>1</v>
      </c>
    </row>
    <row r="553" spans="1:7">
      <c r="A553" s="5">
        <v>44340</v>
      </c>
      <c r="B553">
        <v>0.52700000000000002</v>
      </c>
      <c r="C553">
        <f t="shared" si="16"/>
        <v>0</v>
      </c>
      <c r="D553" s="16">
        <f t="array" ref="D553">IFERROR(INDEX(C$2:C553,MATCH(2,1/(C$2:C553&lt;&gt;0))),0)</f>
        <v>2.5</v>
      </c>
      <c r="E553" s="16">
        <f t="shared" si="17"/>
        <v>2.2727272727272729</v>
      </c>
      <c r="F553" s="16">
        <f>IF(AND(C553&lt;&gt;0,SUM(C$1:$D553)=SUM(C$1:$D553)),ROW(),0)</f>
        <v>0</v>
      </c>
      <c r="G553" s="16">
        <f t="array" ref="G553">IF(ROW()-IFERROR(INDEX(F$2:F553,MATCH(2,1/(F$2:F553&lt;&gt;0))),0)&gt;22,22,ROW()-IFERROR(INDEX(F$2:F553,MATCH(2,1/(F$2:F553&lt;&gt;0))),0))</f>
        <v>2</v>
      </c>
    </row>
    <row r="554" spans="1:7">
      <c r="A554" s="5">
        <v>44341</v>
      </c>
      <c r="B554">
        <v>0.78900000000000003</v>
      </c>
      <c r="C554">
        <f t="shared" si="16"/>
        <v>0</v>
      </c>
      <c r="D554" s="16">
        <f t="array" ref="D554">IFERROR(INDEX(C$2:C554,MATCH(2,1/(C$2:C554&lt;&gt;0))),0)</f>
        <v>2.5</v>
      </c>
      <c r="E554" s="16">
        <f t="shared" si="17"/>
        <v>2.1590909090909092</v>
      </c>
      <c r="F554" s="16">
        <f>IF(AND(C554&lt;&gt;0,SUM(C$1:$D554)=SUM(C$1:$D554)),ROW(),0)</f>
        <v>0</v>
      </c>
      <c r="G554" s="16">
        <f t="array" ref="G554">IF(ROW()-IFERROR(INDEX(F$2:F554,MATCH(2,1/(F$2:F554&lt;&gt;0))),0)&gt;22,22,ROW()-IFERROR(INDEX(F$2:F554,MATCH(2,1/(F$2:F554&lt;&gt;0))),0))</f>
        <v>3</v>
      </c>
    </row>
    <row r="555" spans="1:7">
      <c r="A555" s="5">
        <v>44342</v>
      </c>
      <c r="B555">
        <v>0.54100000000000004</v>
      </c>
      <c r="C555">
        <f t="shared" si="16"/>
        <v>0</v>
      </c>
      <c r="D555" s="16">
        <f t="array" ref="D555">IFERROR(INDEX(C$2:C555,MATCH(2,1/(C$2:C555&lt;&gt;0))),0)</f>
        <v>2.5</v>
      </c>
      <c r="E555" s="16">
        <f t="shared" si="17"/>
        <v>2.0454545454545454</v>
      </c>
      <c r="F555" s="16">
        <f>IF(AND(C555&lt;&gt;0,SUM(C$1:$D555)=SUM(C$1:$D555)),ROW(),0)</f>
        <v>0</v>
      </c>
      <c r="G555" s="16">
        <f t="array" ref="G555">IF(ROW()-IFERROR(INDEX(F$2:F555,MATCH(2,1/(F$2:F555&lt;&gt;0))),0)&gt;22,22,ROW()-IFERROR(INDEX(F$2:F555,MATCH(2,1/(F$2:F555&lt;&gt;0))),0))</f>
        <v>4</v>
      </c>
    </row>
    <row r="556" spans="1:7">
      <c r="A556" s="5">
        <v>44343</v>
      </c>
      <c r="B556">
        <v>0.96899999999999997</v>
      </c>
      <c r="C556">
        <f t="shared" si="16"/>
        <v>5</v>
      </c>
      <c r="D556" s="16">
        <f t="array" ref="D556">IFERROR(INDEX(C$2:C556,MATCH(2,1/(C$2:C556&lt;&gt;0))),0)</f>
        <v>5</v>
      </c>
      <c r="E556" s="16">
        <f t="shared" si="17"/>
        <v>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>
      <c r="A557" s="5">
        <v>44344</v>
      </c>
      <c r="B557">
        <v>0.54300000000000004</v>
      </c>
      <c r="C557">
        <f t="shared" si="16"/>
        <v>0</v>
      </c>
      <c r="D557" s="16">
        <f t="array" ref="D557">IFERROR(INDEX(C$2:C557,MATCH(2,1/(C$2:C557&lt;&gt;0))),0)</f>
        <v>5</v>
      </c>
      <c r="E557" s="16">
        <f t="shared" si="17"/>
        <v>4.7727272727272725</v>
      </c>
      <c r="F557" s="16">
        <f>IF(AND(C557&lt;&gt;0,SUM(C$1:$D557)=SUM(C$1:$D557)),ROW(),0)</f>
        <v>0</v>
      </c>
      <c r="G557" s="16">
        <f t="array" ref="G557">IF(ROW()-IFERROR(INDEX(F$2:F557,MATCH(2,1/(F$2:F557&lt;&gt;0))),0)&gt;22,22,ROW()-IFERROR(INDEX(F$2:F557,MATCH(2,1/(F$2:F557&lt;&gt;0))),0))</f>
        <v>1</v>
      </c>
    </row>
    <row r="558" spans="1:7">
      <c r="A558" s="5">
        <v>44347</v>
      </c>
      <c r="B558">
        <v>0.51100000000000001</v>
      </c>
      <c r="C558">
        <f t="shared" si="16"/>
        <v>0</v>
      </c>
      <c r="D558" s="16">
        <f t="array" ref="D558">IFERROR(INDEX(C$2:C558,MATCH(2,1/(C$2:C558&lt;&gt;0))),0)</f>
        <v>5</v>
      </c>
      <c r="E558" s="16">
        <f t="shared" si="17"/>
        <v>4.5454545454545459</v>
      </c>
      <c r="F558" s="16">
        <f>IF(AND(C558&lt;&gt;0,SUM(C$1:$D558)=SUM(C$1:$D558)),ROW(),0)</f>
        <v>0</v>
      </c>
      <c r="G558" s="16">
        <f t="array" ref="G558">IF(ROW()-IFERROR(INDEX(F$2:F558,MATCH(2,1/(F$2:F558&lt;&gt;0))),0)&gt;22,22,ROW()-IFERROR(INDEX(F$2:F558,MATCH(2,1/(F$2:F558&lt;&gt;0))),0))</f>
        <v>2</v>
      </c>
    </row>
    <row r="559" spans="1:7">
      <c r="A559" s="5">
        <v>44348</v>
      </c>
      <c r="B559">
        <v>0.49199999999999999</v>
      </c>
      <c r="C559">
        <f t="shared" si="16"/>
        <v>0</v>
      </c>
      <c r="D559" s="16">
        <f t="array" ref="D559">IFERROR(INDEX(C$2:C559,MATCH(2,1/(C$2:C559&lt;&gt;0))),0)</f>
        <v>5</v>
      </c>
      <c r="E559" s="16">
        <f t="shared" si="17"/>
        <v>4.3181818181818183</v>
      </c>
      <c r="F559" s="16">
        <f>IF(AND(C559&lt;&gt;0,SUM(C$1:$D559)=SUM(C$1:$D559)),ROW(),0)</f>
        <v>0</v>
      </c>
      <c r="G559" s="16">
        <f t="array" ref="G559">IF(ROW()-IFERROR(INDEX(F$2:F559,MATCH(2,1/(F$2:F559&lt;&gt;0))),0)&gt;22,22,ROW()-IFERROR(INDEX(F$2:F559,MATCH(2,1/(F$2:F559&lt;&gt;0))),0))</f>
        <v>3</v>
      </c>
    </row>
    <row r="560" spans="1:7">
      <c r="A560" s="5">
        <v>44349</v>
      </c>
      <c r="B560">
        <v>0.432</v>
      </c>
      <c r="C560">
        <f t="shared" si="16"/>
        <v>0</v>
      </c>
      <c r="D560" s="16">
        <f t="array" ref="D560">IFERROR(INDEX(C$2:C560,MATCH(2,1/(C$2:C560&lt;&gt;0))),0)</f>
        <v>5</v>
      </c>
      <c r="E560" s="16">
        <f t="shared" si="17"/>
        <v>4.0909090909090908</v>
      </c>
      <c r="F560" s="16">
        <f>IF(AND(C560&lt;&gt;0,SUM(C$1:$D560)=SUM(C$1:$D560)),ROW(),0)</f>
        <v>0</v>
      </c>
      <c r="G560" s="16">
        <f t="array" ref="G560">IF(ROW()-IFERROR(INDEX(F$2:F560,MATCH(2,1/(F$2:F560&lt;&gt;0))),0)&gt;22,22,ROW()-IFERROR(INDEX(F$2:F560,MATCH(2,1/(F$2:F560&lt;&gt;0))),0))</f>
        <v>4</v>
      </c>
    </row>
    <row r="561" spans="1:7">
      <c r="A561" s="5">
        <v>44350</v>
      </c>
      <c r="B561">
        <v>0.47599999999999998</v>
      </c>
      <c r="C561">
        <f t="shared" si="16"/>
        <v>0</v>
      </c>
      <c r="D561" s="16">
        <f t="array" ref="D561">IFERROR(INDEX(C$2:C561,MATCH(2,1/(C$2:C561&lt;&gt;0))),0)</f>
        <v>5</v>
      </c>
      <c r="E561" s="16">
        <f t="shared" si="17"/>
        <v>3.8636363636363633</v>
      </c>
      <c r="F561" s="16">
        <f>IF(AND(C561&lt;&gt;0,SUM(C$1:$D561)=SUM(C$1:$D561)),ROW(),0)</f>
        <v>0</v>
      </c>
      <c r="G561" s="16">
        <f t="array" ref="G561">IF(ROW()-IFERROR(INDEX(F$2:F561,MATCH(2,1/(F$2:F561&lt;&gt;0))),0)&gt;22,22,ROW()-IFERROR(INDEX(F$2:F561,MATCH(2,1/(F$2:F561&lt;&gt;0))),0))</f>
        <v>5</v>
      </c>
    </row>
    <row r="562" spans="1:7">
      <c r="A562" s="5">
        <v>44351</v>
      </c>
      <c r="B562">
        <v>0.63500000000000001</v>
      </c>
      <c r="C562">
        <f t="shared" si="16"/>
        <v>0</v>
      </c>
      <c r="D562" s="16">
        <f t="array" ref="D562">IFERROR(INDEX(C$2:C562,MATCH(2,1/(C$2:C562&lt;&gt;0))),0)</f>
        <v>5</v>
      </c>
      <c r="E562" s="16">
        <f t="shared" si="17"/>
        <v>3.6363636363636367</v>
      </c>
      <c r="F562" s="16">
        <f>IF(AND(C562&lt;&gt;0,SUM(C$1:$D562)=SUM(C$1:$D562)),ROW(),0)</f>
        <v>0</v>
      </c>
      <c r="G562" s="16">
        <f t="array" ref="G562">IF(ROW()-IFERROR(INDEX(F$2:F562,MATCH(2,1/(F$2:F562&lt;&gt;0))),0)&gt;22,22,ROW()-IFERROR(INDEX(F$2:F562,MATCH(2,1/(F$2:F562&lt;&gt;0))),0))</f>
        <v>6</v>
      </c>
    </row>
    <row r="563" spans="1:7">
      <c r="A563" s="5">
        <v>44354</v>
      </c>
      <c r="B563">
        <v>0.42</v>
      </c>
      <c r="C563">
        <f t="shared" si="16"/>
        <v>0</v>
      </c>
      <c r="D563" s="16">
        <f t="array" ref="D563">IFERROR(INDEX(C$2:C563,MATCH(2,1/(C$2:C563&lt;&gt;0))),0)</f>
        <v>5</v>
      </c>
      <c r="E563" s="16">
        <f t="shared" si="17"/>
        <v>3.4090909090909092</v>
      </c>
      <c r="F563" s="16">
        <f>IF(AND(C563&lt;&gt;0,SUM(C$1:$D563)=SUM(C$1:$D563)),ROW(),0)</f>
        <v>0</v>
      </c>
      <c r="G563" s="16">
        <f t="array" ref="G563">IF(ROW()-IFERROR(INDEX(F$2:F563,MATCH(2,1/(F$2:F563&lt;&gt;0))),0)&gt;22,22,ROW()-IFERROR(INDEX(F$2:F563,MATCH(2,1/(F$2:F563&lt;&gt;0))),0))</f>
        <v>7</v>
      </c>
    </row>
    <row r="564" spans="1:7">
      <c r="A564" s="5">
        <v>44355</v>
      </c>
      <c r="B564">
        <v>0.60699999999999998</v>
      </c>
      <c r="C564">
        <f t="shared" si="16"/>
        <v>0</v>
      </c>
      <c r="D564" s="16">
        <f t="array" ref="D564">IFERROR(INDEX(C$2:C564,MATCH(2,1/(C$2:C564&lt;&gt;0))),0)</f>
        <v>5</v>
      </c>
      <c r="E564" s="16">
        <f t="shared" si="17"/>
        <v>3.1818181818181817</v>
      </c>
      <c r="F564" s="16">
        <f>IF(AND(C564&lt;&gt;0,SUM(C$1:$D564)=SUM(C$1:$D564)),ROW(),0)</f>
        <v>0</v>
      </c>
      <c r="G564" s="16">
        <f t="array" ref="G564">IF(ROW()-IFERROR(INDEX(F$2:F564,MATCH(2,1/(F$2:F564&lt;&gt;0))),0)&gt;22,22,ROW()-IFERROR(INDEX(F$2:F564,MATCH(2,1/(F$2:F564&lt;&gt;0))),0))</f>
        <v>8</v>
      </c>
    </row>
    <row r="565" spans="1:7">
      <c r="A565" s="5">
        <v>44356</v>
      </c>
      <c r="B565">
        <v>0.55500000000000005</v>
      </c>
      <c r="C565">
        <f t="shared" si="16"/>
        <v>0</v>
      </c>
      <c r="D565" s="16">
        <f t="array" ref="D565">IFERROR(INDEX(C$2:C565,MATCH(2,1/(C$2:C565&lt;&gt;0))),0)</f>
        <v>5</v>
      </c>
      <c r="E565" s="16">
        <f t="shared" si="17"/>
        <v>2.9545454545454546</v>
      </c>
      <c r="F565" s="16">
        <f>IF(AND(C565&lt;&gt;0,SUM(C$1:$D565)=SUM(C$1:$D565)),ROW(),0)</f>
        <v>0</v>
      </c>
      <c r="G565" s="16">
        <f t="array" ref="G565">IF(ROW()-IFERROR(INDEX(F$2:F565,MATCH(2,1/(F$2:F565&lt;&gt;0))),0)&gt;22,22,ROW()-IFERROR(INDEX(F$2:F565,MATCH(2,1/(F$2:F565&lt;&gt;0))),0))</f>
        <v>9</v>
      </c>
    </row>
    <row r="566" spans="1:7">
      <c r="A566" s="5">
        <v>44357</v>
      </c>
      <c r="B566">
        <v>0.55300000000000005</v>
      </c>
      <c r="C566">
        <f t="shared" si="16"/>
        <v>0</v>
      </c>
      <c r="D566" s="16">
        <f t="array" ref="D566">IFERROR(INDEX(C$2:C566,MATCH(2,1/(C$2:C566&lt;&gt;0))),0)</f>
        <v>5</v>
      </c>
      <c r="E566" s="16">
        <f t="shared" si="17"/>
        <v>2.7272727272727271</v>
      </c>
      <c r="F566" s="16">
        <f>IF(AND(C566&lt;&gt;0,SUM(C$1:$D566)=SUM(C$1:$D566)),ROW(),0)</f>
        <v>0</v>
      </c>
      <c r="G566" s="16">
        <f t="array" ref="G566">IF(ROW()-IFERROR(INDEX(F$2:F566,MATCH(2,1/(F$2:F566&lt;&gt;0))),0)&gt;22,22,ROW()-IFERROR(INDEX(F$2:F566,MATCH(2,1/(F$2:F566&lt;&gt;0))),0))</f>
        <v>10</v>
      </c>
    </row>
    <row r="567" spans="1:7">
      <c r="A567" s="5">
        <v>44358</v>
      </c>
      <c r="B567">
        <v>0.80700000000000005</v>
      </c>
      <c r="C567">
        <f t="shared" si="16"/>
        <v>2.5</v>
      </c>
      <c r="D567" s="16">
        <f t="array" ref="D567">IFERROR(INDEX(C$2:C567,MATCH(2,1/(C$2:C567&lt;&gt;0))),0)</f>
        <v>2.5</v>
      </c>
      <c r="E567" s="16">
        <f t="shared" si="17"/>
        <v>2.5</v>
      </c>
      <c r="F567" s="16">
        <f>IF(AND(C567&lt;&gt;0,SUM(C$1:$D567)=SUM(C$1:$D567)),ROW(),0)</f>
        <v>567</v>
      </c>
      <c r="G567" s="16">
        <f t="array" ref="G567">IF(ROW()-IFERROR(INDEX(F$2:F567,MATCH(2,1/(F$2:F567&lt;&gt;0))),0)&gt;22,22,ROW()-IFERROR(INDEX(F$2:F567,MATCH(2,1/(F$2:F567&lt;&gt;0))),0))</f>
        <v>0</v>
      </c>
    </row>
    <row r="568" spans="1:7">
      <c r="A568" s="5">
        <v>44362</v>
      </c>
      <c r="B568">
        <v>0.623</v>
      </c>
      <c r="C568">
        <f t="shared" si="16"/>
        <v>0</v>
      </c>
      <c r="D568" s="16">
        <f t="array" ref="D568">IFERROR(INDEX(C$2:C568,MATCH(2,1/(C$2:C568&lt;&gt;0))),0)</f>
        <v>2.5</v>
      </c>
      <c r="E568" s="16">
        <f t="shared" si="17"/>
        <v>2.3863636363636362</v>
      </c>
      <c r="F568" s="16">
        <f>IF(AND(C568&lt;&gt;0,SUM(C$1:$D568)=SUM(C$1:$D568)),ROW(),0)</f>
        <v>0</v>
      </c>
      <c r="G568" s="16">
        <f t="array" ref="G568">IF(ROW()-IFERROR(INDEX(F$2:F568,MATCH(2,1/(F$2:F568&lt;&gt;0))),0)&gt;22,22,ROW()-IFERROR(INDEX(F$2:F568,MATCH(2,1/(F$2:F568&lt;&gt;0))),0))</f>
        <v>1</v>
      </c>
    </row>
    <row r="569" spans="1:7">
      <c r="A569" s="5">
        <v>44363</v>
      </c>
      <c r="B569">
        <v>0.72499999999999998</v>
      </c>
      <c r="C569">
        <f t="shared" si="16"/>
        <v>0</v>
      </c>
      <c r="D569" s="16">
        <f t="array" ref="D569">IFERROR(INDEX(C$2:C569,MATCH(2,1/(C$2:C569&lt;&gt;0))),0)</f>
        <v>2.5</v>
      </c>
      <c r="E569" s="16">
        <f t="shared" si="17"/>
        <v>2.2727272727272729</v>
      </c>
      <c r="F569" s="16">
        <f>IF(AND(C569&lt;&gt;0,SUM(C$1:$D569)=SUM(C$1:$D569)),ROW(),0)</f>
        <v>0</v>
      </c>
      <c r="G569" s="16">
        <f t="array" ref="G569">IF(ROW()-IFERROR(INDEX(F$2:F569,MATCH(2,1/(F$2:F569&lt;&gt;0))),0)&gt;22,22,ROW()-IFERROR(INDEX(F$2:F569,MATCH(2,1/(F$2:F569&lt;&gt;0))),0))</f>
        <v>2</v>
      </c>
    </row>
    <row r="570" spans="1:7">
      <c r="A570" s="5">
        <v>44364</v>
      </c>
      <c r="B570">
        <v>0.621</v>
      </c>
      <c r="C570">
        <f t="shared" si="16"/>
        <v>0</v>
      </c>
      <c r="D570" s="16">
        <f t="array" ref="D570">IFERROR(INDEX(C$2:C570,MATCH(2,1/(C$2:C570&lt;&gt;0))),0)</f>
        <v>2.5</v>
      </c>
      <c r="E570" s="16">
        <f t="shared" si="17"/>
        <v>2.1590909090909092</v>
      </c>
      <c r="F570" s="16">
        <f>IF(AND(C570&lt;&gt;0,SUM(C$1:$D570)=SUM(C$1:$D570)),ROW(),0)</f>
        <v>0</v>
      </c>
      <c r="G570" s="16">
        <f t="array" ref="G570">IF(ROW()-IFERROR(INDEX(F$2:F570,MATCH(2,1/(F$2:F570&lt;&gt;0))),0)&gt;22,22,ROW()-IFERROR(INDEX(F$2:F570,MATCH(2,1/(F$2:F570&lt;&gt;0))),0))</f>
        <v>3</v>
      </c>
    </row>
    <row r="571" spans="1:7">
      <c r="A571" s="5">
        <v>44365</v>
      </c>
      <c r="B571">
        <v>0.83099999999999996</v>
      </c>
      <c r="C571">
        <f t="shared" si="16"/>
        <v>2.5</v>
      </c>
      <c r="D571" s="16">
        <f t="array" ref="D571">IFERROR(INDEX(C$2:C571,MATCH(2,1/(C$2:C571&lt;&gt;0))),0)</f>
        <v>2.5</v>
      </c>
      <c r="E571" s="16">
        <f t="shared" si="17"/>
        <v>2.5</v>
      </c>
      <c r="F571" s="16">
        <f>IF(AND(C571&lt;&gt;0,SUM(C$1:$D571)=SUM(C$1:$D571)),ROW(),0)</f>
        <v>571</v>
      </c>
      <c r="G571" s="16">
        <f t="array" ref="G571">IF(ROW()-IFERROR(INDEX(F$2:F571,MATCH(2,1/(F$2:F571&lt;&gt;0))),0)&gt;22,22,ROW()-IFERROR(INDEX(F$2:F571,MATCH(2,1/(F$2:F571&lt;&gt;0))),0))</f>
        <v>0</v>
      </c>
    </row>
    <row r="572" spans="1:7">
      <c r="A572" s="5">
        <v>44368</v>
      </c>
      <c r="B572">
        <v>0.627</v>
      </c>
      <c r="C572">
        <f t="shared" si="16"/>
        <v>0</v>
      </c>
      <c r="D572" s="16">
        <f t="array" ref="D572">IFERROR(INDEX(C$2:C572,MATCH(2,1/(C$2:C572&lt;&gt;0))),0)</f>
        <v>2.5</v>
      </c>
      <c r="E572" s="16">
        <f t="shared" si="17"/>
        <v>2.3863636363636362</v>
      </c>
      <c r="F572" s="16">
        <f>IF(AND(C572&lt;&gt;0,SUM(C$1:$D572)=SUM(C$1:$D572)),ROW(),0)</f>
        <v>0</v>
      </c>
      <c r="G572" s="16">
        <f t="array" ref="G572">IF(ROW()-IFERROR(INDEX(F$2:F572,MATCH(2,1/(F$2:F572&lt;&gt;0))),0)&gt;22,22,ROW()-IFERROR(INDEX(F$2:F572,MATCH(2,1/(F$2:F572&lt;&gt;0))),0))</f>
        <v>1</v>
      </c>
    </row>
    <row r="573" spans="1:7">
      <c r="A573" s="5">
        <v>44369</v>
      </c>
      <c r="B573">
        <v>0.59299999999999997</v>
      </c>
      <c r="C573">
        <f t="shared" si="16"/>
        <v>0</v>
      </c>
      <c r="D573" s="16">
        <f t="array" ref="D573">IFERROR(INDEX(C$2:C573,MATCH(2,1/(C$2:C573&lt;&gt;0))),0)</f>
        <v>2.5</v>
      </c>
      <c r="E573" s="16">
        <f t="shared" si="17"/>
        <v>2.2727272727272729</v>
      </c>
      <c r="F573" s="16">
        <f>IF(AND(C573&lt;&gt;0,SUM(C$1:$D573)=SUM(C$1:$D573)),ROW(),0)</f>
        <v>0</v>
      </c>
      <c r="G573" s="16">
        <f t="array" ref="G573">IF(ROW()-IFERROR(INDEX(F$2:F573,MATCH(2,1/(F$2:F573&lt;&gt;0))),0)&gt;22,22,ROW()-IFERROR(INDEX(F$2:F573,MATCH(2,1/(F$2:F573&lt;&gt;0))),0))</f>
        <v>2</v>
      </c>
    </row>
    <row r="574" spans="1:7">
      <c r="A574" s="5">
        <v>44370</v>
      </c>
      <c r="B574">
        <v>0.56499999999999995</v>
      </c>
      <c r="C574">
        <f t="shared" si="16"/>
        <v>0</v>
      </c>
      <c r="D574" s="16">
        <f t="array" ref="D574">IFERROR(INDEX(C$2:C574,MATCH(2,1/(C$2:C574&lt;&gt;0))),0)</f>
        <v>2.5</v>
      </c>
      <c r="E574" s="16">
        <f t="shared" si="17"/>
        <v>2.1590909090909092</v>
      </c>
      <c r="F574" s="16">
        <f>IF(AND(C574&lt;&gt;0,SUM(C$1:$D574)=SUM(C$1:$D574)),ROW(),0)</f>
        <v>0</v>
      </c>
      <c r="G574" s="16">
        <f t="array" ref="G574">IF(ROW()-IFERROR(INDEX(F$2:F574,MATCH(2,1/(F$2:F574&lt;&gt;0))),0)&gt;22,22,ROW()-IFERROR(INDEX(F$2:F574,MATCH(2,1/(F$2:F574&lt;&gt;0))),0))</f>
        <v>3</v>
      </c>
    </row>
    <row r="575" spans="1:7">
      <c r="A575" s="5">
        <v>44371</v>
      </c>
      <c r="B575">
        <v>0.53100000000000003</v>
      </c>
      <c r="C575">
        <f t="shared" si="16"/>
        <v>0</v>
      </c>
      <c r="D575" s="16">
        <f t="array" ref="D575">IFERROR(INDEX(C$2:C575,MATCH(2,1/(C$2:C575&lt;&gt;0))),0)</f>
        <v>2.5</v>
      </c>
      <c r="E575" s="16">
        <f t="shared" si="17"/>
        <v>2.0454545454545454</v>
      </c>
      <c r="F575" s="16">
        <f>IF(AND(C575&lt;&gt;0,SUM(C$1:$D575)=SUM(C$1:$D575)),ROW(),0)</f>
        <v>0</v>
      </c>
      <c r="G575" s="16">
        <f t="array" ref="G575">IF(ROW()-IFERROR(INDEX(F$2:F575,MATCH(2,1/(F$2:F575&lt;&gt;0))),0)&gt;22,22,ROW()-IFERROR(INDEX(F$2:F575,MATCH(2,1/(F$2:F575&lt;&gt;0))),0))</f>
        <v>4</v>
      </c>
    </row>
    <row r="576" spans="1:7">
      <c r="A576" s="5">
        <v>44372</v>
      </c>
      <c r="B576">
        <v>0.63900000000000001</v>
      </c>
      <c r="C576">
        <f t="shared" si="16"/>
        <v>0</v>
      </c>
      <c r="D576" s="16">
        <f t="array" ref="D576">IFERROR(INDEX(C$2:C576,MATCH(2,1/(C$2:C576&lt;&gt;0))),0)</f>
        <v>2.5</v>
      </c>
      <c r="E576" s="16">
        <f t="shared" si="17"/>
        <v>1.9318181818181817</v>
      </c>
      <c r="F576" s="16">
        <f>IF(AND(C576&lt;&gt;0,SUM(C$1:$D576)=SUM(C$1:$D576)),ROW(),0)</f>
        <v>0</v>
      </c>
      <c r="G576" s="16">
        <f t="array" ref="G576">IF(ROW()-IFERROR(INDEX(F$2:F576,MATCH(2,1/(F$2:F576&lt;&gt;0))),0)&gt;22,22,ROW()-IFERROR(INDEX(F$2:F576,MATCH(2,1/(F$2:F576&lt;&gt;0))),0))</f>
        <v>5</v>
      </c>
    </row>
    <row r="577" spans="1:7">
      <c r="A577" s="5">
        <v>44375</v>
      </c>
      <c r="B577">
        <v>0</v>
      </c>
      <c r="C577">
        <f t="shared" si="16"/>
        <v>-5</v>
      </c>
      <c r="D577" s="16">
        <f t="array" ref="D577">IFERROR(INDEX(C$2:C577,MATCH(2,1/(C$2:C577&lt;&gt;0))),0)</f>
        <v>-5</v>
      </c>
      <c r="E577" s="16">
        <f t="shared" si="17"/>
        <v>-5</v>
      </c>
      <c r="F577" s="16">
        <f>IF(AND(C577&lt;&gt;0,SUM(C$1:$D577)=SUM(C$1:$D577)),ROW(),0)</f>
        <v>577</v>
      </c>
      <c r="G577" s="16">
        <f t="array" ref="G577">IF(ROW()-IFERROR(INDEX(F$2:F577,MATCH(2,1/(F$2:F577&lt;&gt;0))),0)&gt;22,22,ROW()-IFERROR(INDEX(F$2:F577,MATCH(2,1/(F$2:F577&lt;&gt;0))),0))</f>
        <v>0</v>
      </c>
    </row>
    <row r="578" spans="1:7">
      <c r="A578" s="5">
        <v>44376</v>
      </c>
      <c r="B578">
        <v>0.57899999999999996</v>
      </c>
      <c r="C578">
        <f t="shared" si="16"/>
        <v>0</v>
      </c>
      <c r="D578" s="16">
        <f t="array" ref="D578">IFERROR(INDEX(C$2:C578,MATCH(2,1/(C$2:C578&lt;&gt;0))),0)</f>
        <v>-5</v>
      </c>
      <c r="E578" s="16">
        <f t="shared" si="17"/>
        <v>-4.7727272727272725</v>
      </c>
      <c r="F578" s="16">
        <f>IF(AND(C578&lt;&gt;0,SUM(C$1:$D578)=SUM(C$1:$D578)),ROW(),0)</f>
        <v>0</v>
      </c>
      <c r="G578" s="16">
        <f t="array" ref="G578">IF(ROW()-IFERROR(INDEX(F$2:F578,MATCH(2,1/(F$2:F578&lt;&gt;0))),0)&gt;22,22,ROW()-IFERROR(INDEX(F$2:F578,MATCH(2,1/(F$2:F578&lt;&gt;0))),0))</f>
        <v>1</v>
      </c>
    </row>
    <row r="579" spans="1:7">
      <c r="A579" s="5">
        <v>44379</v>
      </c>
      <c r="B579">
        <v>0.89100000000000001</v>
      </c>
      <c r="C579">
        <f t="shared" ref="C579:C642" si="18">IF(B579&gt;0.9,5,IF(B579&gt;0.8,2.5,IF(B579&gt;0.22,0,IF(B579&gt;0.2,-2.5,-5))))</f>
        <v>2.5</v>
      </c>
      <c r="D579" s="16">
        <f t="array" ref="D579">IFERROR(INDEX(C$2:C579,MATCH(2,1/(C$2:C579&lt;&gt;0))),0)</f>
        <v>2.5</v>
      </c>
      <c r="E579" s="16">
        <f t="shared" ref="E579:E642" si="19">IF(D579=0,0,IF(D579&lt;0,-1*(ABS(D579)-G579*ABS(D579)/22),D579-G579*D579/22))</f>
        <v>2.5</v>
      </c>
      <c r="F579" s="16">
        <f>IF(AND(C579&lt;&gt;0,SUM(C$1:$D579)=SUM(C$1:$D579)),ROW(),0)</f>
        <v>579</v>
      </c>
      <c r="G579" s="16">
        <f t="array" ref="G579">IF(ROW()-IFERROR(INDEX(F$2:F579,MATCH(2,1/(F$2:F579&lt;&gt;0))),0)&gt;22,22,ROW()-IFERROR(INDEX(F$2:F579,MATCH(2,1/(F$2:F579&lt;&gt;0))),0))</f>
        <v>0</v>
      </c>
    </row>
    <row r="580" spans="1:7">
      <c r="A580" s="5">
        <v>44382</v>
      </c>
      <c r="B580">
        <v>0.63900000000000001</v>
      </c>
      <c r="C580">
        <f t="shared" si="18"/>
        <v>0</v>
      </c>
      <c r="D580" s="16">
        <f t="array" ref="D580">IFERROR(INDEX(C$2:C580,MATCH(2,1/(C$2:C580&lt;&gt;0))),0)</f>
        <v>2.5</v>
      </c>
      <c r="E580" s="16">
        <f t="shared" si="19"/>
        <v>2.3863636363636362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</v>
      </c>
    </row>
    <row r="581" spans="1:7">
      <c r="A581" s="5">
        <v>44383</v>
      </c>
      <c r="B581">
        <v>0.72299999999999998</v>
      </c>
      <c r="C581">
        <f t="shared" si="18"/>
        <v>0</v>
      </c>
      <c r="D581" s="16">
        <f t="array" ref="D581">IFERROR(INDEX(C$2:C581,MATCH(2,1/(C$2:C581&lt;&gt;0))),0)</f>
        <v>2.5</v>
      </c>
      <c r="E581" s="16">
        <f t="shared" si="19"/>
        <v>2.2727272727272729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</v>
      </c>
    </row>
    <row r="582" spans="1:7">
      <c r="A582" s="5">
        <v>44384</v>
      </c>
      <c r="B582">
        <v>0.70499999999999996</v>
      </c>
      <c r="C582">
        <f t="shared" si="18"/>
        <v>0</v>
      </c>
      <c r="D582" s="16">
        <f t="array" ref="D582">IFERROR(INDEX(C$2:C582,MATCH(2,1/(C$2:C582&lt;&gt;0))),0)</f>
        <v>2.5</v>
      </c>
      <c r="E582" s="16">
        <f t="shared" si="19"/>
        <v>2.1590909090909092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3</v>
      </c>
    </row>
    <row r="583" spans="1:7">
      <c r="A583" s="5">
        <v>44385</v>
      </c>
      <c r="B583">
        <v>0.53500000000000003</v>
      </c>
      <c r="C583">
        <f t="shared" si="18"/>
        <v>0</v>
      </c>
      <c r="D583" s="16">
        <f t="array" ref="D583">IFERROR(INDEX(C$2:C583,MATCH(2,1/(C$2:C583&lt;&gt;0))),0)</f>
        <v>2.5</v>
      </c>
      <c r="E583" s="16">
        <f t="shared" si="19"/>
        <v>2.0454545454545454</v>
      </c>
      <c r="F583" s="16">
        <f>IF(AND(C583&lt;&gt;0,SUM(C$1:$D583)=SUM(C$1:$D583)),ROW(),0)</f>
        <v>0</v>
      </c>
      <c r="G583" s="16">
        <f t="array" ref="G583">IF(ROW()-IFERROR(INDEX(F$2:F583,MATCH(2,1/(F$2:F583&lt;&gt;0))),0)&gt;22,22,ROW()-IFERROR(INDEX(F$2:F583,MATCH(2,1/(F$2:F583&lt;&gt;0))),0))</f>
        <v>4</v>
      </c>
    </row>
    <row r="584" spans="1:7">
      <c r="A584" s="5">
        <v>44386</v>
      </c>
      <c r="B584">
        <v>0.67700000000000005</v>
      </c>
      <c r="C584">
        <f t="shared" si="18"/>
        <v>0</v>
      </c>
      <c r="D584" s="16">
        <f t="array" ref="D584">IFERROR(INDEX(C$2:C584,MATCH(2,1/(C$2:C584&lt;&gt;0))),0)</f>
        <v>2.5</v>
      </c>
      <c r="E584" s="16">
        <f t="shared" si="19"/>
        <v>1.9318181818181817</v>
      </c>
      <c r="F584" s="16">
        <f>IF(AND(C584&lt;&gt;0,SUM(C$1:$D584)=SUM(C$1:$D584)),ROW(),0)</f>
        <v>0</v>
      </c>
      <c r="G584" s="16">
        <f t="array" ref="G584">IF(ROW()-IFERROR(INDEX(F$2:F584,MATCH(2,1/(F$2:F584&lt;&gt;0))),0)&gt;22,22,ROW()-IFERROR(INDEX(F$2:F584,MATCH(2,1/(F$2:F584&lt;&gt;0))),0))</f>
        <v>5</v>
      </c>
    </row>
    <row r="585" spans="1:7">
      <c r="A585" s="5">
        <v>44389</v>
      </c>
      <c r="B585">
        <v>0.438</v>
      </c>
      <c r="C585">
        <f t="shared" si="18"/>
        <v>0</v>
      </c>
      <c r="D585" s="16">
        <f t="array" ref="D585">IFERROR(INDEX(C$2:C585,MATCH(2,1/(C$2:C585&lt;&gt;0))),0)</f>
        <v>2.5</v>
      </c>
      <c r="E585" s="16">
        <f t="shared" si="19"/>
        <v>1.8181818181818183</v>
      </c>
      <c r="F585" s="16">
        <f>IF(AND(C585&lt;&gt;0,SUM(C$1:$D585)=SUM(C$1:$D585)),ROW(),0)</f>
        <v>0</v>
      </c>
      <c r="G585" s="16">
        <f t="array" ref="G585">IF(ROW()-IFERROR(INDEX(F$2:F585,MATCH(2,1/(F$2:F585&lt;&gt;0))),0)&gt;22,22,ROW()-IFERROR(INDEX(F$2:F585,MATCH(2,1/(F$2:F585&lt;&gt;0))),0))</f>
        <v>6</v>
      </c>
    </row>
    <row r="586" spans="1:7">
      <c r="A586" s="5">
        <v>44390</v>
      </c>
      <c r="B586">
        <v>0.51900000000000002</v>
      </c>
      <c r="C586">
        <f t="shared" si="18"/>
        <v>0</v>
      </c>
      <c r="D586" s="16">
        <f t="array" ref="D586">IFERROR(INDEX(C$2:C586,MATCH(2,1/(C$2:C586&lt;&gt;0))),0)</f>
        <v>2.5</v>
      </c>
      <c r="E586" s="16">
        <f t="shared" si="19"/>
        <v>1.7045454545454546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7</v>
      </c>
    </row>
    <row r="587" spans="1:7">
      <c r="A587" s="5">
        <v>44391</v>
      </c>
      <c r="B587">
        <v>0.60099999999999998</v>
      </c>
      <c r="C587">
        <f t="shared" si="18"/>
        <v>0</v>
      </c>
      <c r="D587" s="16">
        <f t="array" ref="D587">IFERROR(INDEX(C$2:C587,MATCH(2,1/(C$2:C587&lt;&gt;0))),0)</f>
        <v>2.5</v>
      </c>
      <c r="E587" s="16">
        <f t="shared" si="19"/>
        <v>1.5909090909090908</v>
      </c>
      <c r="F587" s="16">
        <f>IF(AND(C587&lt;&gt;0,SUM(C$1:$D587)=SUM(C$1:$D587)),ROW(),0)</f>
        <v>0</v>
      </c>
      <c r="G587" s="16">
        <f t="array" ref="G587">IF(ROW()-IFERROR(INDEX(F$2:F587,MATCH(2,1/(F$2:F587&lt;&gt;0))),0)&gt;22,22,ROW()-IFERROR(INDEX(F$2:F587,MATCH(2,1/(F$2:F587&lt;&gt;0))),0))</f>
        <v>8</v>
      </c>
    </row>
    <row r="588" spans="1:7">
      <c r="A588" s="5">
        <v>44392</v>
      </c>
      <c r="B588">
        <v>0.60499999999999998</v>
      </c>
      <c r="C588">
        <f t="shared" si="18"/>
        <v>0</v>
      </c>
      <c r="D588" s="16">
        <f t="array" ref="D588">IFERROR(INDEX(C$2:C588,MATCH(2,1/(C$2:C588&lt;&gt;0))),0)</f>
        <v>2.5</v>
      </c>
      <c r="E588" s="16">
        <f t="shared" si="19"/>
        <v>1.4772727272727273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9</v>
      </c>
    </row>
    <row r="589" spans="1:7">
      <c r="A589" s="5">
        <v>44393</v>
      </c>
      <c r="B589">
        <v>0.57699999999999996</v>
      </c>
      <c r="C589">
        <f t="shared" si="18"/>
        <v>0</v>
      </c>
      <c r="D589" s="16">
        <f t="array" ref="D589">IFERROR(INDEX(C$2:C589,MATCH(2,1/(C$2:C589&lt;&gt;0))),0)</f>
        <v>2.5</v>
      </c>
      <c r="E589" s="16">
        <f t="shared" si="19"/>
        <v>1.3636363636363635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10</v>
      </c>
    </row>
    <row r="590" spans="1:7">
      <c r="A590" s="5">
        <v>44396</v>
      </c>
      <c r="B590">
        <v>0.67500000000000004</v>
      </c>
      <c r="C590">
        <f t="shared" si="18"/>
        <v>0</v>
      </c>
      <c r="D590" s="16">
        <f t="array" ref="D590">IFERROR(INDEX(C$2:C590,MATCH(2,1/(C$2:C590&lt;&gt;0))),0)</f>
        <v>2.5</v>
      </c>
      <c r="E590" s="16">
        <f t="shared" si="19"/>
        <v>1.25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11</v>
      </c>
    </row>
    <row r="591" spans="1:7">
      <c r="A591" s="5">
        <v>44397</v>
      </c>
      <c r="B591">
        <v>0.66100000000000003</v>
      </c>
      <c r="C591">
        <f t="shared" si="18"/>
        <v>0</v>
      </c>
      <c r="D591" s="16">
        <f t="array" ref="D591">IFERROR(INDEX(C$2:C591,MATCH(2,1/(C$2:C591&lt;&gt;0))),0)</f>
        <v>2.5</v>
      </c>
      <c r="E591" s="16">
        <f t="shared" si="19"/>
        <v>1.1363636363636365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12</v>
      </c>
    </row>
    <row r="592" spans="1:7">
      <c r="A592" s="5">
        <v>44398</v>
      </c>
      <c r="B592">
        <v>0.45400000000000001</v>
      </c>
      <c r="C592">
        <f t="shared" si="18"/>
        <v>0</v>
      </c>
      <c r="D592" s="16">
        <f t="array" ref="D592">IFERROR(INDEX(C$2:C592,MATCH(2,1/(C$2:C592&lt;&gt;0))),0)</f>
        <v>2.5</v>
      </c>
      <c r="E592" s="16">
        <f t="shared" si="19"/>
        <v>1.0227272727272727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13</v>
      </c>
    </row>
    <row r="593" spans="1:7">
      <c r="A593" s="5">
        <v>44399</v>
      </c>
      <c r="B593">
        <v>0.442</v>
      </c>
      <c r="C593">
        <f t="shared" si="18"/>
        <v>0</v>
      </c>
      <c r="D593" s="16">
        <f t="array" ref="D593">IFERROR(INDEX(C$2:C593,MATCH(2,1/(C$2:C593&lt;&gt;0))),0)</f>
        <v>2.5</v>
      </c>
      <c r="E593" s="16">
        <f t="shared" si="19"/>
        <v>0.90909090909090917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14</v>
      </c>
    </row>
    <row r="594" spans="1:7">
      <c r="A594" s="5">
        <v>44400</v>
      </c>
      <c r="B594">
        <v>0.41199999999999998</v>
      </c>
      <c r="C594">
        <f t="shared" si="18"/>
        <v>0</v>
      </c>
      <c r="D594" s="16">
        <f t="array" ref="D594">IFERROR(INDEX(C$2:C594,MATCH(2,1/(C$2:C594&lt;&gt;0))),0)</f>
        <v>2.5</v>
      </c>
      <c r="E594" s="16">
        <f t="shared" si="19"/>
        <v>0.79545454545454541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15</v>
      </c>
    </row>
    <row r="595" spans="1:7">
      <c r="A595" s="5">
        <v>44403</v>
      </c>
      <c r="B595">
        <v>0.75900000000000001</v>
      </c>
      <c r="C595">
        <f t="shared" si="18"/>
        <v>0</v>
      </c>
      <c r="D595" s="16">
        <f t="array" ref="D595">IFERROR(INDEX(C$2:C595,MATCH(2,1/(C$2:C595&lt;&gt;0))),0)</f>
        <v>2.5</v>
      </c>
      <c r="E595" s="16">
        <f t="shared" si="19"/>
        <v>0.68181818181818188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16</v>
      </c>
    </row>
    <row r="596" spans="1:7">
      <c r="A596" s="5">
        <v>44404</v>
      </c>
      <c r="B596">
        <v>0.65900000000000003</v>
      </c>
      <c r="C596">
        <f t="shared" si="18"/>
        <v>0</v>
      </c>
      <c r="D596" s="16">
        <f t="array" ref="D596">IFERROR(INDEX(C$2:C596,MATCH(2,1/(C$2:C596&lt;&gt;0))),0)</f>
        <v>2.5</v>
      </c>
      <c r="E596" s="16">
        <f t="shared" si="19"/>
        <v>0.56818181818181812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17</v>
      </c>
    </row>
    <row r="597" spans="1:7">
      <c r="A597" s="5">
        <v>44405</v>
      </c>
      <c r="B597">
        <v>0.90500000000000003</v>
      </c>
      <c r="C597">
        <f t="shared" si="18"/>
        <v>5</v>
      </c>
      <c r="D597" s="16">
        <f t="array" ref="D597">IFERROR(INDEX(C$2:C597,MATCH(2,1/(C$2:C597&lt;&gt;0))),0)</f>
        <v>5</v>
      </c>
      <c r="E597" s="16">
        <f t="shared" si="19"/>
        <v>5</v>
      </c>
      <c r="F597" s="16">
        <f>IF(AND(C597&lt;&gt;0,SUM(C$1:$D597)=SUM(C$1:$D597)),ROW(),0)</f>
        <v>597</v>
      </c>
      <c r="G597" s="16">
        <f t="array" ref="G597">IF(ROW()-IFERROR(INDEX(F$2:F597,MATCH(2,1/(F$2:F597&lt;&gt;0))),0)&gt;22,22,ROW()-IFERROR(INDEX(F$2:F597,MATCH(2,1/(F$2:F597&lt;&gt;0))),0))</f>
        <v>0</v>
      </c>
    </row>
    <row r="598" spans="1:7">
      <c r="A598" s="5">
        <v>44406</v>
      </c>
      <c r="B598">
        <v>0.81100000000000005</v>
      </c>
      <c r="C598">
        <f t="shared" si="18"/>
        <v>2.5</v>
      </c>
      <c r="D598" s="16">
        <f t="array" ref="D598">IFERROR(INDEX(C$2:C598,MATCH(2,1/(C$2:C598&lt;&gt;0))),0)</f>
        <v>2.5</v>
      </c>
      <c r="E598" s="16">
        <f t="shared" si="19"/>
        <v>2.5</v>
      </c>
      <c r="F598" s="16">
        <f>IF(AND(C598&lt;&gt;0,SUM(C$1:$D598)=SUM(C$1:$D598)),ROW(),0)</f>
        <v>598</v>
      </c>
      <c r="G598" s="16">
        <f t="array" ref="G598">IF(ROW()-IFERROR(INDEX(F$2:F598,MATCH(2,1/(F$2:F598&lt;&gt;0))),0)&gt;22,22,ROW()-IFERROR(INDEX(F$2:F598,MATCH(2,1/(F$2:F598&lt;&gt;0))),0))</f>
        <v>0</v>
      </c>
    </row>
    <row r="599" spans="1:7">
      <c r="A599" s="5">
        <v>44407</v>
      </c>
      <c r="B599">
        <v>0.66700000000000004</v>
      </c>
      <c r="C599">
        <f t="shared" si="18"/>
        <v>0</v>
      </c>
      <c r="D599" s="16">
        <f t="array" ref="D599">IFERROR(INDEX(C$2:C599,MATCH(2,1/(C$2:C599&lt;&gt;0))),0)</f>
        <v>2.5</v>
      </c>
      <c r="E599" s="16">
        <f t="shared" si="19"/>
        <v>2.3863636363636362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1</v>
      </c>
    </row>
    <row r="600" spans="1:7">
      <c r="A600" s="5">
        <v>44410</v>
      </c>
      <c r="B600">
        <v>0.64900000000000002</v>
      </c>
      <c r="C600">
        <f t="shared" si="18"/>
        <v>0</v>
      </c>
      <c r="D600" s="16">
        <f t="array" ref="D600">IFERROR(INDEX(C$2:C600,MATCH(2,1/(C$2:C600&lt;&gt;0))),0)</f>
        <v>2.5</v>
      </c>
      <c r="E600" s="16">
        <f t="shared" si="19"/>
        <v>2.2727272727272729</v>
      </c>
      <c r="F600" s="16">
        <f>IF(AND(C600&lt;&gt;0,SUM(C$1:$D600)=SUM(C$1:$D600)),ROW(),0)</f>
        <v>0</v>
      </c>
      <c r="G600" s="16">
        <f t="array" ref="G600">IF(ROW()-IFERROR(INDEX(F$2:F600,MATCH(2,1/(F$2:F600&lt;&gt;0))),0)&gt;22,22,ROW()-IFERROR(INDEX(F$2:F600,MATCH(2,1/(F$2:F600&lt;&gt;0))),0))</f>
        <v>2</v>
      </c>
    </row>
    <row r="601" spans="1:7">
      <c r="A601" s="5">
        <v>44411</v>
      </c>
      <c r="B601">
        <v>0.56699999999999995</v>
      </c>
      <c r="C601">
        <f t="shared" si="18"/>
        <v>0</v>
      </c>
      <c r="D601" s="16">
        <f t="array" ref="D601">IFERROR(INDEX(C$2:C601,MATCH(2,1/(C$2:C601&lt;&gt;0))),0)</f>
        <v>2.5</v>
      </c>
      <c r="E601" s="16">
        <f t="shared" si="19"/>
        <v>2.1590909090909092</v>
      </c>
      <c r="F601" s="16">
        <f>IF(AND(C601&lt;&gt;0,SUM(C$1:$D601)=SUM(C$1:$D601)),ROW(),0)</f>
        <v>0</v>
      </c>
      <c r="G601" s="16">
        <f t="array" ref="G601">IF(ROW()-IFERROR(INDEX(F$2:F601,MATCH(2,1/(F$2:F601&lt;&gt;0))),0)&gt;22,22,ROW()-IFERROR(INDEX(F$2:F601,MATCH(2,1/(F$2:F601&lt;&gt;0))),0))</f>
        <v>3</v>
      </c>
    </row>
    <row r="602" spans="1:7">
      <c r="A602" s="5">
        <v>44412</v>
      </c>
      <c r="B602">
        <v>0.54700000000000004</v>
      </c>
      <c r="C602">
        <f t="shared" si="18"/>
        <v>0</v>
      </c>
      <c r="D602" s="16">
        <f t="array" ref="D602">IFERROR(INDEX(C$2:C602,MATCH(2,1/(C$2:C602&lt;&gt;0))),0)</f>
        <v>2.5</v>
      </c>
      <c r="E602" s="16">
        <f t="shared" si="19"/>
        <v>2.0454545454545454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4</v>
      </c>
    </row>
    <row r="603" spans="1:7">
      <c r="A603" s="5">
        <v>44413</v>
      </c>
      <c r="B603">
        <v>0.44800000000000001</v>
      </c>
      <c r="C603">
        <f t="shared" si="18"/>
        <v>0</v>
      </c>
      <c r="D603" s="16">
        <f t="array" ref="D603">IFERROR(INDEX(C$2:C603,MATCH(2,1/(C$2:C603&lt;&gt;0))),0)</f>
        <v>2.5</v>
      </c>
      <c r="E603" s="16">
        <f t="shared" si="19"/>
        <v>1.9318181818181817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5</v>
      </c>
    </row>
    <row r="604" spans="1:7">
      <c r="A604" s="5">
        <v>44414</v>
      </c>
      <c r="B604">
        <v>0.434</v>
      </c>
      <c r="C604">
        <f t="shared" si="18"/>
        <v>0</v>
      </c>
      <c r="D604" s="16">
        <f t="array" ref="D604">IFERROR(INDEX(C$2:C604,MATCH(2,1/(C$2:C604&lt;&gt;0))),0)</f>
        <v>2.5</v>
      </c>
      <c r="E604" s="16">
        <f t="shared" si="19"/>
        <v>1.8181818181818183</v>
      </c>
      <c r="F604" s="16">
        <f>IF(AND(C604&lt;&gt;0,SUM(C$1:$D604)=SUM(C$1:$D604)),ROW(),0)</f>
        <v>0</v>
      </c>
      <c r="G604" s="16">
        <f t="array" ref="G604">IF(ROW()-IFERROR(INDEX(F$2:F604,MATCH(2,1/(F$2:F604&lt;&gt;0))),0)&gt;22,22,ROW()-IFERROR(INDEX(F$2:F604,MATCH(2,1/(F$2:F604&lt;&gt;0))),0))</f>
        <v>6</v>
      </c>
    </row>
    <row r="605" spans="1:7">
      <c r="A605" s="5">
        <v>44417</v>
      </c>
      <c r="B605">
        <v>0.51100000000000001</v>
      </c>
      <c r="C605">
        <f t="shared" si="18"/>
        <v>0</v>
      </c>
      <c r="D605" s="16">
        <f t="array" ref="D605">IFERROR(INDEX(C$2:C605,MATCH(2,1/(C$2:C605&lt;&gt;0))),0)</f>
        <v>2.5</v>
      </c>
      <c r="E605" s="16">
        <f t="shared" si="19"/>
        <v>1.7045454545454546</v>
      </c>
      <c r="F605" s="16">
        <f>IF(AND(C605&lt;&gt;0,SUM(C$1:$D605)=SUM(C$1:$D605)),ROW(),0)</f>
        <v>0</v>
      </c>
      <c r="G605" s="16">
        <f t="array" ref="G605">IF(ROW()-IFERROR(INDEX(F$2:F605,MATCH(2,1/(F$2:F605&lt;&gt;0))),0)&gt;22,22,ROW()-IFERROR(INDEX(F$2:F605,MATCH(2,1/(F$2:F605&lt;&gt;0))),0))</f>
        <v>7</v>
      </c>
    </row>
    <row r="606" spans="1:7">
      <c r="A606" s="5">
        <v>44418</v>
      </c>
      <c r="B606">
        <v>0.45400000000000001</v>
      </c>
      <c r="C606">
        <f t="shared" si="18"/>
        <v>0</v>
      </c>
      <c r="D606" s="16">
        <f t="array" ref="D606">IFERROR(INDEX(C$2:C606,MATCH(2,1/(C$2:C606&lt;&gt;0))),0)</f>
        <v>2.5</v>
      </c>
      <c r="E606" s="16">
        <f t="shared" si="19"/>
        <v>1.5909090909090908</v>
      </c>
      <c r="F606" s="16">
        <f>IF(AND(C606&lt;&gt;0,SUM(C$1:$D606)=SUM(C$1:$D606)),ROW(),0)</f>
        <v>0</v>
      </c>
      <c r="G606" s="16">
        <f t="array" ref="G606">IF(ROW()-IFERROR(INDEX(F$2:F606,MATCH(2,1/(F$2:F606&lt;&gt;0))),0)&gt;22,22,ROW()-IFERROR(INDEX(F$2:F606,MATCH(2,1/(F$2:F606&lt;&gt;0))),0))</f>
        <v>8</v>
      </c>
    </row>
    <row r="607" spans="1:7">
      <c r="A607" s="5">
        <v>44419</v>
      </c>
      <c r="B607">
        <v>0.34200000000000003</v>
      </c>
      <c r="C607">
        <f t="shared" si="18"/>
        <v>0</v>
      </c>
      <c r="D607" s="16">
        <f t="array" ref="D607">IFERROR(INDEX(C$2:C607,MATCH(2,1/(C$2:C607&lt;&gt;0))),0)</f>
        <v>2.5</v>
      </c>
      <c r="E607" s="16">
        <f t="shared" si="19"/>
        <v>1.4772727272727273</v>
      </c>
      <c r="F607" s="16">
        <f>IF(AND(C607&lt;&gt;0,SUM(C$1:$D607)=SUM(C$1:$D607)),ROW(),0)</f>
        <v>0</v>
      </c>
      <c r="G607" s="16">
        <f t="array" ref="G607">IF(ROW()-IFERROR(INDEX(F$2:F607,MATCH(2,1/(F$2:F607&lt;&gt;0))),0)&gt;22,22,ROW()-IFERROR(INDEX(F$2:F607,MATCH(2,1/(F$2:F607&lt;&gt;0))),0))</f>
        <v>9</v>
      </c>
    </row>
    <row r="608" spans="1:7">
      <c r="A608" s="5">
        <v>44420</v>
      </c>
      <c r="B608">
        <v>0.27600000000000002</v>
      </c>
      <c r="C608">
        <f t="shared" si="18"/>
        <v>0</v>
      </c>
      <c r="D608" s="16">
        <f t="array" ref="D608">IFERROR(INDEX(C$2:C608,MATCH(2,1/(C$2:C608&lt;&gt;0))),0)</f>
        <v>2.5</v>
      </c>
      <c r="E608" s="16">
        <f t="shared" si="19"/>
        <v>1.3636363636363635</v>
      </c>
      <c r="F608" s="16">
        <f>IF(AND(C608&lt;&gt;0,SUM(C$1:$D608)=SUM(C$1:$D608)),ROW(),0)</f>
        <v>0</v>
      </c>
      <c r="G608" s="16">
        <f t="array" ref="G608">IF(ROW()-IFERROR(INDEX(F$2:F608,MATCH(2,1/(F$2:F608&lt;&gt;0))),0)&gt;22,22,ROW()-IFERROR(INDEX(F$2:F608,MATCH(2,1/(F$2:F608&lt;&gt;0))),0))</f>
        <v>10</v>
      </c>
    </row>
    <row r="609" spans="1:7">
      <c r="A609" s="5">
        <v>44421</v>
      </c>
      <c r="B609">
        <v>0.31</v>
      </c>
      <c r="C609">
        <f t="shared" si="18"/>
        <v>0</v>
      </c>
      <c r="D609" s="16">
        <f t="array" ref="D609">IFERROR(INDEX(C$2:C609,MATCH(2,1/(C$2:C609&lt;&gt;0))),0)</f>
        <v>2.5</v>
      </c>
      <c r="E609" s="16">
        <f t="shared" si="19"/>
        <v>1.25</v>
      </c>
      <c r="F609" s="16">
        <f>IF(AND(C609&lt;&gt;0,SUM(C$1:$D609)=SUM(C$1:$D609)),ROW(),0)</f>
        <v>0</v>
      </c>
      <c r="G609" s="16">
        <f t="array" ref="G609">IF(ROW()-IFERROR(INDEX(F$2:F609,MATCH(2,1/(F$2:F609&lt;&gt;0))),0)&gt;22,22,ROW()-IFERROR(INDEX(F$2:F609,MATCH(2,1/(F$2:F609&lt;&gt;0))),0))</f>
        <v>11</v>
      </c>
    </row>
    <row r="610" spans="1:7">
      <c r="A610" s="5">
        <v>44424</v>
      </c>
      <c r="B610">
        <v>0.29599999999999999</v>
      </c>
      <c r="C610">
        <f t="shared" si="18"/>
        <v>0</v>
      </c>
      <c r="D610" s="16">
        <f t="array" ref="D610">IFERROR(INDEX(C$2:C610,MATCH(2,1/(C$2:C610&lt;&gt;0))),0)</f>
        <v>2.5</v>
      </c>
      <c r="E610" s="16">
        <f t="shared" si="19"/>
        <v>1.1363636363636365</v>
      </c>
      <c r="F610" s="16">
        <f>IF(AND(C610&lt;&gt;0,SUM(C$1:$D610)=SUM(C$1:$D610)),ROW(),0)</f>
        <v>0</v>
      </c>
      <c r="G610" s="16">
        <f t="array" ref="G610">IF(ROW()-IFERROR(INDEX(F$2:F610,MATCH(2,1/(F$2:F610&lt;&gt;0))),0)&gt;22,22,ROW()-IFERROR(INDEX(F$2:F610,MATCH(2,1/(F$2:F610&lt;&gt;0))),0))</f>
        <v>12</v>
      </c>
    </row>
    <row r="611" spans="1:7">
      <c r="A611" s="5">
        <v>44425</v>
      </c>
      <c r="B611">
        <v>0.41399999999999998</v>
      </c>
      <c r="C611">
        <f t="shared" si="18"/>
        <v>0</v>
      </c>
      <c r="D611" s="16">
        <f t="array" ref="D611">IFERROR(INDEX(C$2:C611,MATCH(2,1/(C$2:C611&lt;&gt;0))),0)</f>
        <v>2.5</v>
      </c>
      <c r="E611" s="16">
        <f t="shared" si="19"/>
        <v>1.0227272727272727</v>
      </c>
      <c r="F611" s="16">
        <f>IF(AND(C611&lt;&gt;0,SUM(C$1:$D611)=SUM(C$1:$D611)),ROW(),0)</f>
        <v>0</v>
      </c>
      <c r="G611" s="16">
        <f t="array" ref="G611">IF(ROW()-IFERROR(INDEX(F$2:F611,MATCH(2,1/(F$2:F611&lt;&gt;0))),0)&gt;22,22,ROW()-IFERROR(INDEX(F$2:F611,MATCH(2,1/(F$2:F611&lt;&gt;0))),0))</f>
        <v>13</v>
      </c>
    </row>
    <row r="612" spans="1:7">
      <c r="A612" s="5">
        <v>44426</v>
      </c>
      <c r="B612">
        <v>0.53700000000000003</v>
      </c>
      <c r="C612">
        <f t="shared" si="18"/>
        <v>0</v>
      </c>
      <c r="D612" s="16">
        <f t="array" ref="D612">IFERROR(INDEX(C$2:C612,MATCH(2,1/(C$2:C612&lt;&gt;0))),0)</f>
        <v>2.5</v>
      </c>
      <c r="E612" s="16">
        <f t="shared" si="19"/>
        <v>0.90909090909090917</v>
      </c>
      <c r="F612" s="16">
        <f>IF(AND(C612&lt;&gt;0,SUM(C$1:$D612)=SUM(C$1:$D612)),ROW(),0)</f>
        <v>0</v>
      </c>
      <c r="G612" s="16">
        <f t="array" ref="G612">IF(ROW()-IFERROR(INDEX(F$2:F612,MATCH(2,1/(F$2:F612&lt;&gt;0))),0)&gt;22,22,ROW()-IFERROR(INDEX(F$2:F612,MATCH(2,1/(F$2:F612&lt;&gt;0))),0))</f>
        <v>14</v>
      </c>
    </row>
    <row r="613" spans="1:7">
      <c r="A613" s="5">
        <v>44427</v>
      </c>
      <c r="B613">
        <v>0.55500000000000005</v>
      </c>
      <c r="C613">
        <f t="shared" si="18"/>
        <v>0</v>
      </c>
      <c r="D613" s="16">
        <f t="array" ref="D613">IFERROR(INDEX(C$2:C613,MATCH(2,1/(C$2:C613&lt;&gt;0))),0)</f>
        <v>2.5</v>
      </c>
      <c r="E613" s="16">
        <f t="shared" si="19"/>
        <v>0.79545454545454541</v>
      </c>
      <c r="F613" s="16">
        <f>IF(AND(C613&lt;&gt;0,SUM(C$1:$D613)=SUM(C$1:$D613)),ROW(),0)</f>
        <v>0</v>
      </c>
      <c r="G613" s="16">
        <f t="array" ref="G613">IF(ROW()-IFERROR(INDEX(F$2:F613,MATCH(2,1/(F$2:F613&lt;&gt;0))),0)&gt;22,22,ROW()-IFERROR(INDEX(F$2:F613,MATCH(2,1/(F$2:F613&lt;&gt;0))),0))</f>
        <v>15</v>
      </c>
    </row>
    <row r="614" spans="1:7">
      <c r="A614" s="5">
        <v>44428</v>
      </c>
      <c r="B614">
        <v>0.74099999999999999</v>
      </c>
      <c r="C614">
        <f t="shared" si="18"/>
        <v>0</v>
      </c>
      <c r="D614" s="16">
        <f t="array" ref="D614">IFERROR(INDEX(C$2:C614,MATCH(2,1/(C$2:C614&lt;&gt;0))),0)</f>
        <v>2.5</v>
      </c>
      <c r="E614" s="16">
        <f t="shared" si="19"/>
        <v>0.68181818181818188</v>
      </c>
      <c r="F614" s="16">
        <f>IF(AND(C614&lt;&gt;0,SUM(C$1:$D614)=SUM(C$1:$D614)),ROW(),0)</f>
        <v>0</v>
      </c>
      <c r="G614" s="16">
        <f t="array" ref="G614">IF(ROW()-IFERROR(INDEX(F$2:F614,MATCH(2,1/(F$2:F614&lt;&gt;0))),0)&gt;22,22,ROW()-IFERROR(INDEX(F$2:F614,MATCH(2,1/(F$2:F614&lt;&gt;0))),0))</f>
        <v>16</v>
      </c>
    </row>
    <row r="615" spans="1:7">
      <c r="A615" s="5">
        <v>44431</v>
      </c>
      <c r="B615">
        <v>0.36</v>
      </c>
      <c r="C615">
        <f t="shared" si="18"/>
        <v>0</v>
      </c>
      <c r="D615" s="16">
        <f t="array" ref="D615">IFERROR(INDEX(C$2:C615,MATCH(2,1/(C$2:C615&lt;&gt;0))),0)</f>
        <v>2.5</v>
      </c>
      <c r="E615" s="16">
        <f t="shared" si="19"/>
        <v>0.56818181818181812</v>
      </c>
      <c r="F615" s="16">
        <f>IF(AND(C615&lt;&gt;0,SUM(C$1:$D615)=SUM(C$1:$D615)),ROW(),0)</f>
        <v>0</v>
      </c>
      <c r="G615" s="16">
        <f t="array" ref="G615">IF(ROW()-IFERROR(INDEX(F$2:F615,MATCH(2,1/(F$2:F615&lt;&gt;0))),0)&gt;22,22,ROW()-IFERROR(INDEX(F$2:F615,MATCH(2,1/(F$2:F615&lt;&gt;0))),0))</f>
        <v>17</v>
      </c>
    </row>
    <row r="616" spans="1:7">
      <c r="A616" s="5">
        <v>44432</v>
      </c>
      <c r="B616">
        <v>0.36599999999999999</v>
      </c>
      <c r="C616">
        <f t="shared" si="18"/>
        <v>0</v>
      </c>
      <c r="D616" s="16">
        <f t="array" ref="D616">IFERROR(INDEX(C$2:C616,MATCH(2,1/(C$2:C616&lt;&gt;0))),0)</f>
        <v>2.5</v>
      </c>
      <c r="E616" s="16">
        <f t="shared" si="19"/>
        <v>0.45454545454545459</v>
      </c>
      <c r="F616" s="16">
        <f>IF(AND(C616&lt;&gt;0,SUM(C$1:$D616)=SUM(C$1:$D616)),ROW(),0)</f>
        <v>0</v>
      </c>
      <c r="G616" s="16">
        <f t="array" ref="G616">IF(ROW()-IFERROR(INDEX(F$2:F616,MATCH(2,1/(F$2:F616&lt;&gt;0))),0)&gt;22,22,ROW()-IFERROR(INDEX(F$2:F616,MATCH(2,1/(F$2:F616&lt;&gt;0))),0))</f>
        <v>18</v>
      </c>
    </row>
    <row r="617" spans="1:7">
      <c r="A617" s="5">
        <v>44433</v>
      </c>
      <c r="B617">
        <v>0.34799999999999998</v>
      </c>
      <c r="C617">
        <f t="shared" si="18"/>
        <v>0</v>
      </c>
      <c r="D617" s="16">
        <f t="array" ref="D617">IFERROR(INDEX(C$2:C617,MATCH(2,1/(C$2:C617&lt;&gt;0))),0)</f>
        <v>2.5</v>
      </c>
      <c r="E617" s="16">
        <f t="shared" si="19"/>
        <v>0.34090909090909083</v>
      </c>
      <c r="F617" s="16">
        <f>IF(AND(C617&lt;&gt;0,SUM(C$1:$D617)=SUM(C$1:$D617)),ROW(),0)</f>
        <v>0</v>
      </c>
      <c r="G617" s="16">
        <f t="array" ref="G617">IF(ROW()-IFERROR(INDEX(F$2:F617,MATCH(2,1/(F$2:F617&lt;&gt;0))),0)&gt;22,22,ROW()-IFERROR(INDEX(F$2:F617,MATCH(2,1/(F$2:F617&lt;&gt;0))),0))</f>
        <v>19</v>
      </c>
    </row>
    <row r="618" spans="1:7">
      <c r="A618" s="5">
        <v>44434</v>
      </c>
      <c r="B618">
        <v>0.314</v>
      </c>
      <c r="C618">
        <f t="shared" si="18"/>
        <v>0</v>
      </c>
      <c r="D618" s="16">
        <f t="array" ref="D618">IFERROR(INDEX(C$2:C618,MATCH(2,1/(C$2:C618&lt;&gt;0))),0)</f>
        <v>2.5</v>
      </c>
      <c r="E618" s="16">
        <f t="shared" si="19"/>
        <v>0.22727272727272707</v>
      </c>
      <c r="F618" s="16">
        <f>IF(AND(C618&lt;&gt;0,SUM(C$1:$D618)=SUM(C$1:$D618)),ROW(),0)</f>
        <v>0</v>
      </c>
      <c r="G618" s="16">
        <f t="array" ref="G618">IF(ROW()-IFERROR(INDEX(F$2:F618,MATCH(2,1/(F$2:F618&lt;&gt;0))),0)&gt;22,22,ROW()-IFERROR(INDEX(F$2:F618,MATCH(2,1/(F$2:F618&lt;&gt;0))),0))</f>
        <v>20</v>
      </c>
    </row>
    <row r="619" spans="1:7">
      <c r="A619" s="5">
        <v>44435</v>
      </c>
      <c r="B619">
        <v>0.27200000000000002</v>
      </c>
      <c r="C619">
        <f t="shared" si="18"/>
        <v>0</v>
      </c>
      <c r="D619" s="16">
        <f t="array" ref="D619">IFERROR(INDEX(C$2:C619,MATCH(2,1/(C$2:C619&lt;&gt;0))),0)</f>
        <v>2.5</v>
      </c>
      <c r="E619" s="16">
        <f t="shared" si="19"/>
        <v>0.11363636363636376</v>
      </c>
      <c r="F619" s="16">
        <f>IF(AND(C619&lt;&gt;0,SUM(C$1:$D619)=SUM(C$1:$D619)),ROW(),0)</f>
        <v>0</v>
      </c>
      <c r="G619" s="16">
        <f t="array" ref="G619">IF(ROW()-IFERROR(INDEX(F$2:F619,MATCH(2,1/(F$2:F619&lt;&gt;0))),0)&gt;22,22,ROW()-IFERROR(INDEX(F$2:F619,MATCH(2,1/(F$2:F619&lt;&gt;0))),0))</f>
        <v>21</v>
      </c>
    </row>
    <row r="620" spans="1:7">
      <c r="A620" s="5">
        <v>44438</v>
      </c>
      <c r="B620">
        <v>0.29599999999999999</v>
      </c>
      <c r="C620">
        <f t="shared" si="18"/>
        <v>0</v>
      </c>
      <c r="D620" s="16">
        <f t="array" ref="D620">IFERROR(INDEX(C$2:C620,MATCH(2,1/(C$2:C620&lt;&gt;0))),0)</f>
        <v>2.5</v>
      </c>
      <c r="E620" s="16">
        <f t="shared" si="19"/>
        <v>0</v>
      </c>
      <c r="F620" s="16">
        <f>IF(AND(C620&lt;&gt;0,SUM(C$1:$D620)=SUM(C$1:$D620)),ROW(),0)</f>
        <v>0</v>
      </c>
      <c r="G620" s="16">
        <f t="array" ref="G620">IF(ROW()-IFERROR(INDEX(F$2:F620,MATCH(2,1/(F$2:F620&lt;&gt;0))),0)&gt;22,22,ROW()-IFERROR(INDEX(F$2:F620,MATCH(2,1/(F$2:F620&lt;&gt;0))),0))</f>
        <v>22</v>
      </c>
    </row>
    <row r="621" spans="1:7">
      <c r="A621" s="5">
        <v>44439</v>
      </c>
      <c r="B621">
        <v>0.745</v>
      </c>
      <c r="C621">
        <f t="shared" si="18"/>
        <v>0</v>
      </c>
      <c r="D621" s="16">
        <f t="array" ref="D621">IFERROR(INDEX(C$2:C621,MATCH(2,1/(C$2:C621&lt;&gt;0))),0)</f>
        <v>2.5</v>
      </c>
      <c r="E621" s="16">
        <f t="shared" si="19"/>
        <v>0</v>
      </c>
      <c r="F621" s="16">
        <f>IF(AND(C621&lt;&gt;0,SUM(C$1:$D621)=SUM(C$1:$D621)),ROW(),0)</f>
        <v>0</v>
      </c>
      <c r="G621" s="16">
        <f t="array" ref="G621">IF(ROW()-IFERROR(INDEX(F$2:F621,MATCH(2,1/(F$2:F621&lt;&gt;0))),0)&gt;22,22,ROW()-IFERROR(INDEX(F$2:F621,MATCH(2,1/(F$2:F621&lt;&gt;0))),0))</f>
        <v>22</v>
      </c>
    </row>
    <row r="622" spans="1:7">
      <c r="A622" s="5">
        <v>44440</v>
      </c>
      <c r="B622">
        <v>0.53100000000000003</v>
      </c>
      <c r="C622">
        <f t="shared" si="18"/>
        <v>0</v>
      </c>
      <c r="D622" s="16">
        <f t="array" ref="D622">IFERROR(INDEX(C$2:C622,MATCH(2,1/(C$2:C622&lt;&gt;0))),0)</f>
        <v>2.5</v>
      </c>
      <c r="E622" s="16">
        <f t="shared" si="19"/>
        <v>0</v>
      </c>
      <c r="F622" s="16">
        <f>IF(AND(C622&lt;&gt;0,SUM(C$1:$D622)=SUM(C$1:$D622)),ROW(),0)</f>
        <v>0</v>
      </c>
      <c r="G622" s="16">
        <f t="array" ref="G622">IF(ROW()-IFERROR(INDEX(F$2:F622,MATCH(2,1/(F$2:F622&lt;&gt;0))),0)&gt;22,22,ROW()-IFERROR(INDEX(F$2:F622,MATCH(2,1/(F$2:F622&lt;&gt;0))),0))</f>
        <v>22</v>
      </c>
    </row>
    <row r="623" spans="1:7">
      <c r="A623" s="5">
        <v>44441</v>
      </c>
      <c r="B623">
        <v>0.55900000000000005</v>
      </c>
      <c r="C623">
        <f t="shared" si="18"/>
        <v>0</v>
      </c>
      <c r="D623" s="16">
        <f t="array" ref="D623">IFERROR(INDEX(C$2:C623,MATCH(2,1/(C$2:C623&lt;&gt;0))),0)</f>
        <v>2.5</v>
      </c>
      <c r="E623" s="16">
        <f t="shared" si="19"/>
        <v>0</v>
      </c>
      <c r="F623" s="16">
        <f>IF(AND(C623&lt;&gt;0,SUM(C$1:$D623)=SUM(C$1:$D623)),ROW(),0)</f>
        <v>0</v>
      </c>
      <c r="G623" s="16">
        <f t="array" ref="G623">IF(ROW()-IFERROR(INDEX(F$2:F623,MATCH(2,1/(F$2:F623&lt;&gt;0))),0)&gt;22,22,ROW()-IFERROR(INDEX(F$2:F623,MATCH(2,1/(F$2:F623&lt;&gt;0))),0))</f>
        <v>22</v>
      </c>
    </row>
    <row r="624" spans="1:7">
      <c r="A624" s="5">
        <v>44442</v>
      </c>
      <c r="B624">
        <v>0.41799999999999998</v>
      </c>
      <c r="C624">
        <f t="shared" si="18"/>
        <v>0</v>
      </c>
      <c r="D624" s="16">
        <f t="array" ref="D624">IFERROR(INDEX(C$2:C624,MATCH(2,1/(C$2:C624&lt;&gt;0))),0)</f>
        <v>2.5</v>
      </c>
      <c r="E624" s="16">
        <f t="shared" si="19"/>
        <v>0</v>
      </c>
      <c r="F624" s="16">
        <f>IF(AND(C624&lt;&gt;0,SUM(C$1:$D624)=SUM(C$1:$D624)),ROW(),0)</f>
        <v>0</v>
      </c>
      <c r="G624" s="16">
        <f t="array" ref="G624">IF(ROW()-IFERROR(INDEX(F$2:F624,MATCH(2,1/(F$2:F624&lt;&gt;0))),0)&gt;22,22,ROW()-IFERROR(INDEX(F$2:F624,MATCH(2,1/(F$2:F624&lt;&gt;0))),0))</f>
        <v>22</v>
      </c>
    </row>
    <row r="625" spans="1:7">
      <c r="A625" s="5">
        <v>44445</v>
      </c>
      <c r="B625">
        <v>0.54500000000000004</v>
      </c>
      <c r="C625">
        <f t="shared" si="18"/>
        <v>0</v>
      </c>
      <c r="D625" s="16">
        <f t="array" ref="D625">IFERROR(INDEX(C$2:C625,MATCH(2,1/(C$2:C625&lt;&gt;0))),0)</f>
        <v>2.5</v>
      </c>
      <c r="E625" s="16">
        <f t="shared" si="19"/>
        <v>0</v>
      </c>
      <c r="F625" s="16">
        <f>IF(AND(C625&lt;&gt;0,SUM(C$1:$D625)=SUM(C$1:$D625)),ROW(),0)</f>
        <v>0</v>
      </c>
      <c r="G625" s="16">
        <f t="array" ref="G625">IF(ROW()-IFERROR(INDEX(F$2:F625,MATCH(2,1/(F$2:F625&lt;&gt;0))),0)&gt;22,22,ROW()-IFERROR(INDEX(F$2:F625,MATCH(2,1/(F$2:F625&lt;&gt;0))),0))</f>
        <v>22</v>
      </c>
    </row>
    <row r="626" spans="1:7">
      <c r="A626" s="5">
        <v>44446</v>
      </c>
      <c r="B626">
        <v>0.28599999999999998</v>
      </c>
      <c r="C626">
        <f t="shared" si="18"/>
        <v>0</v>
      </c>
      <c r="D626" s="16">
        <f t="array" ref="D626">IFERROR(INDEX(C$2:C626,MATCH(2,1/(C$2:C626&lt;&gt;0))),0)</f>
        <v>2.5</v>
      </c>
      <c r="E626" s="16">
        <f t="shared" si="19"/>
        <v>0</v>
      </c>
      <c r="F626" s="16">
        <f>IF(AND(C626&lt;&gt;0,SUM(C$1:$D626)=SUM(C$1:$D626)),ROW(),0)</f>
        <v>0</v>
      </c>
      <c r="G626" s="16">
        <f t="array" ref="G626">IF(ROW()-IFERROR(INDEX(F$2:F626,MATCH(2,1/(F$2:F626&lt;&gt;0))),0)&gt;22,22,ROW()-IFERROR(INDEX(F$2:F626,MATCH(2,1/(F$2:F626&lt;&gt;0))),0))</f>
        <v>22</v>
      </c>
    </row>
    <row r="627" spans="1:7">
      <c r="A627" s="5">
        <v>44447</v>
      </c>
      <c r="B627">
        <v>0.25800000000000001</v>
      </c>
      <c r="C627">
        <f t="shared" si="18"/>
        <v>0</v>
      </c>
      <c r="D627" s="16">
        <f t="array" ref="D627">IFERROR(INDEX(C$2:C627,MATCH(2,1/(C$2:C627&lt;&gt;0))),0)</f>
        <v>2.5</v>
      </c>
      <c r="E627" s="16">
        <f t="shared" si="19"/>
        <v>0</v>
      </c>
      <c r="F627" s="16">
        <f>IF(AND(C627&lt;&gt;0,SUM(C$1:$D627)=SUM(C$1:$D627)),ROW(),0)</f>
        <v>0</v>
      </c>
      <c r="G627" s="16">
        <f t="array" ref="G627">IF(ROW()-IFERROR(INDEX(F$2:F627,MATCH(2,1/(F$2:F627&lt;&gt;0))),0)&gt;22,22,ROW()-IFERROR(INDEX(F$2:F627,MATCH(2,1/(F$2:F627&lt;&gt;0))),0))</f>
        <v>22</v>
      </c>
    </row>
    <row r="628" spans="1:7">
      <c r="A628" s="5">
        <v>44448</v>
      </c>
      <c r="B628">
        <v>0.246</v>
      </c>
      <c r="C628">
        <f t="shared" si="18"/>
        <v>0</v>
      </c>
      <c r="D628" s="16">
        <f t="array" ref="D628">IFERROR(INDEX(C$2:C628,MATCH(2,1/(C$2:C628&lt;&gt;0))),0)</f>
        <v>2.5</v>
      </c>
      <c r="E628" s="16">
        <f t="shared" si="19"/>
        <v>0</v>
      </c>
      <c r="F628" s="16">
        <f>IF(AND(C628&lt;&gt;0,SUM(C$1:$D628)=SUM(C$1:$D628)),ROW(),0)</f>
        <v>0</v>
      </c>
      <c r="G628" s="16">
        <f t="array" ref="G628">IF(ROW()-IFERROR(INDEX(F$2:F628,MATCH(2,1/(F$2:F628&lt;&gt;0))),0)&gt;22,22,ROW()-IFERROR(INDEX(F$2:F628,MATCH(2,1/(F$2:F628&lt;&gt;0))),0))</f>
        <v>22</v>
      </c>
    </row>
    <row r="629" spans="1:7">
      <c r="A629" s="5">
        <v>44449</v>
      </c>
      <c r="B629">
        <v>0.32200000000000001</v>
      </c>
      <c r="C629">
        <f t="shared" si="18"/>
        <v>0</v>
      </c>
      <c r="D629" s="16">
        <f t="array" ref="D629">IFERROR(INDEX(C$2:C629,MATCH(2,1/(C$2:C629&lt;&gt;0))),0)</f>
        <v>2.5</v>
      </c>
      <c r="E629" s="16">
        <f t="shared" si="19"/>
        <v>0</v>
      </c>
      <c r="F629" s="16">
        <f>IF(AND(C629&lt;&gt;0,SUM(C$1:$D629)=SUM(C$1:$D629)),ROW(),0)</f>
        <v>0</v>
      </c>
      <c r="G629" s="16">
        <f t="array" ref="G629">IF(ROW()-IFERROR(INDEX(F$2:F629,MATCH(2,1/(F$2:F629&lt;&gt;0))),0)&gt;22,22,ROW()-IFERROR(INDEX(F$2:F629,MATCH(2,1/(F$2:F629&lt;&gt;0))),0))</f>
        <v>22</v>
      </c>
    </row>
    <row r="630" spans="1:7">
      <c r="A630" s="5">
        <v>44452</v>
      </c>
      <c r="B630">
        <v>0.246</v>
      </c>
      <c r="C630">
        <f t="shared" si="18"/>
        <v>0</v>
      </c>
      <c r="D630" s="16">
        <f t="array" ref="D630">IFERROR(INDEX(C$2:C630,MATCH(2,1/(C$2:C630&lt;&gt;0))),0)</f>
        <v>2.5</v>
      </c>
      <c r="E630" s="16">
        <f t="shared" si="19"/>
        <v>0</v>
      </c>
      <c r="F630" s="16">
        <f>IF(AND(C630&lt;&gt;0,SUM(C$1:$D630)=SUM(C$1:$D630)),ROW(),0)</f>
        <v>0</v>
      </c>
      <c r="G630" s="16">
        <f t="array" ref="G630">IF(ROW()-IFERROR(INDEX(F$2:F630,MATCH(2,1/(F$2:F630&lt;&gt;0))),0)&gt;22,22,ROW()-IFERROR(INDEX(F$2:F630,MATCH(2,1/(F$2:F630&lt;&gt;0))),0))</f>
        <v>22</v>
      </c>
    </row>
    <row r="631" spans="1:7">
      <c r="A631" s="5">
        <v>44453</v>
      </c>
      <c r="B631">
        <v>0.28199999999999997</v>
      </c>
      <c r="C631">
        <f t="shared" si="18"/>
        <v>0</v>
      </c>
      <c r="D631" s="16">
        <f t="array" ref="D631">IFERROR(INDEX(C$2:C631,MATCH(2,1/(C$2:C631&lt;&gt;0))),0)</f>
        <v>2.5</v>
      </c>
      <c r="E631" s="16">
        <f t="shared" si="19"/>
        <v>0</v>
      </c>
      <c r="F631" s="16">
        <f>IF(AND(C631&lt;&gt;0,SUM(C$1:$D631)=SUM(C$1:$D631)),ROW(),0)</f>
        <v>0</v>
      </c>
      <c r="G631" s="16">
        <f t="array" ref="G631">IF(ROW()-IFERROR(INDEX(F$2:F631,MATCH(2,1/(F$2:F631&lt;&gt;0))),0)&gt;22,22,ROW()-IFERROR(INDEX(F$2:F631,MATCH(2,1/(F$2:F631&lt;&gt;0))),0))</f>
        <v>22</v>
      </c>
    </row>
    <row r="632" spans="1:7">
      <c r="A632" s="5">
        <v>44454</v>
      </c>
      <c r="B632">
        <v>0.31</v>
      </c>
      <c r="C632">
        <f t="shared" si="18"/>
        <v>0</v>
      </c>
      <c r="D632" s="16">
        <f t="array" ref="D632">IFERROR(INDEX(C$2:C632,MATCH(2,1/(C$2:C632&lt;&gt;0))),0)</f>
        <v>2.5</v>
      </c>
      <c r="E632" s="16">
        <f t="shared" si="19"/>
        <v>0</v>
      </c>
      <c r="F632" s="16">
        <f>IF(AND(C632&lt;&gt;0,SUM(C$1:$D632)=SUM(C$1:$D632)),ROW(),0)</f>
        <v>0</v>
      </c>
      <c r="G632" s="16">
        <f t="array" ref="G632">IF(ROW()-IFERROR(INDEX(F$2:F632,MATCH(2,1/(F$2:F632&lt;&gt;0))),0)&gt;22,22,ROW()-IFERROR(INDEX(F$2:F632,MATCH(2,1/(F$2:F632&lt;&gt;0))),0))</f>
        <v>22</v>
      </c>
    </row>
    <row r="633" spans="1:7">
      <c r="A633" s="5">
        <v>44455</v>
      </c>
      <c r="B633">
        <v>0.52500000000000002</v>
      </c>
      <c r="C633">
        <f t="shared" si="18"/>
        <v>0</v>
      </c>
      <c r="D633" s="16">
        <f t="array" ref="D633">IFERROR(INDEX(C$2:C633,MATCH(2,1/(C$2:C633&lt;&gt;0))),0)</f>
        <v>2.5</v>
      </c>
      <c r="E633" s="16">
        <f t="shared" si="19"/>
        <v>0</v>
      </c>
      <c r="F633" s="16">
        <f>IF(AND(C633&lt;&gt;0,SUM(C$1:$D633)=SUM(C$1:$D633)),ROW(),0)</f>
        <v>0</v>
      </c>
      <c r="G633" s="16">
        <f t="array" ref="G633">IF(ROW()-IFERROR(INDEX(F$2:F633,MATCH(2,1/(F$2:F633&lt;&gt;0))),0)&gt;22,22,ROW()-IFERROR(INDEX(F$2:F633,MATCH(2,1/(F$2:F633&lt;&gt;0))),0))</f>
        <v>22</v>
      </c>
    </row>
    <row r="634" spans="1:7">
      <c r="A634" s="5">
        <v>44462</v>
      </c>
      <c r="B634">
        <v>0.79100000000000004</v>
      </c>
      <c r="C634">
        <f t="shared" si="18"/>
        <v>0</v>
      </c>
      <c r="D634" s="16">
        <f t="array" ref="D634">IFERROR(INDEX(C$2:C634,MATCH(2,1/(C$2:C634&lt;&gt;0))),0)</f>
        <v>2.5</v>
      </c>
      <c r="E634" s="16">
        <f t="shared" si="19"/>
        <v>0</v>
      </c>
      <c r="F634" s="16">
        <f>IF(AND(C634&lt;&gt;0,SUM(C$1:$D634)=SUM(C$1:$D634)),ROW(),0)</f>
        <v>0</v>
      </c>
      <c r="G634" s="16">
        <f t="array" ref="G634">IF(ROW()-IFERROR(INDEX(F$2:F634,MATCH(2,1/(F$2:F634&lt;&gt;0))),0)&gt;22,22,ROW()-IFERROR(INDEX(F$2:F634,MATCH(2,1/(F$2:F634&lt;&gt;0))),0))</f>
        <v>22</v>
      </c>
    </row>
    <row r="635" spans="1:7">
      <c r="A635" s="5">
        <v>44463</v>
      </c>
      <c r="B635">
        <v>0.47399999999999998</v>
      </c>
      <c r="C635">
        <f t="shared" si="18"/>
        <v>0</v>
      </c>
      <c r="D635" s="16">
        <f t="array" ref="D635">IFERROR(INDEX(C$2:C635,MATCH(2,1/(C$2:C635&lt;&gt;0))),0)</f>
        <v>2.5</v>
      </c>
      <c r="E635" s="16">
        <f t="shared" si="19"/>
        <v>0</v>
      </c>
      <c r="F635" s="16">
        <f>IF(AND(C635&lt;&gt;0,SUM(C$1:$D635)=SUM(C$1:$D635)),ROW(),0)</f>
        <v>0</v>
      </c>
      <c r="G635" s="16">
        <f t="array" ref="G635">IF(ROW()-IFERROR(INDEX(F$2:F635,MATCH(2,1/(F$2:F635&lt;&gt;0))),0)&gt;22,22,ROW()-IFERROR(INDEX(F$2:F635,MATCH(2,1/(F$2:F635&lt;&gt;0))),0))</f>
        <v>22</v>
      </c>
    </row>
    <row r="636" spans="1:7">
      <c r="A636" s="5">
        <v>44466</v>
      </c>
      <c r="B636">
        <v>0.55500000000000005</v>
      </c>
      <c r="C636">
        <f t="shared" si="18"/>
        <v>0</v>
      </c>
      <c r="D636" s="16">
        <f t="array" ref="D636">IFERROR(INDEX(C$2:C636,MATCH(2,1/(C$2:C636&lt;&gt;0))),0)</f>
        <v>2.5</v>
      </c>
      <c r="E636" s="16">
        <f t="shared" si="19"/>
        <v>0</v>
      </c>
      <c r="F636" s="16">
        <f>IF(AND(C636&lt;&gt;0,SUM(C$1:$D636)=SUM(C$1:$D636)),ROW(),0)</f>
        <v>0</v>
      </c>
      <c r="G636" s="16">
        <f t="array" ref="G636">IF(ROW()-IFERROR(INDEX(F$2:F636,MATCH(2,1/(F$2:F636&lt;&gt;0))),0)&gt;22,22,ROW()-IFERROR(INDEX(F$2:F636,MATCH(2,1/(F$2:F636&lt;&gt;0))),0))</f>
        <v>22</v>
      </c>
    </row>
    <row r="637" spans="1:7">
      <c r="A637" s="5">
        <v>44467</v>
      </c>
      <c r="B637">
        <v>0.72299999999999998</v>
      </c>
      <c r="C637">
        <f t="shared" si="18"/>
        <v>0</v>
      </c>
      <c r="D637" s="16">
        <f t="array" ref="D637">IFERROR(INDEX(C$2:C637,MATCH(2,1/(C$2:C637&lt;&gt;0))),0)</f>
        <v>2.5</v>
      </c>
      <c r="E637" s="16">
        <f t="shared" si="19"/>
        <v>0</v>
      </c>
      <c r="F637" s="16">
        <f>IF(AND(C637&lt;&gt;0,SUM(C$1:$D637)=SUM(C$1:$D637)),ROW(),0)</f>
        <v>0</v>
      </c>
      <c r="G637" s="16">
        <f t="array" ref="G637">IF(ROW()-IFERROR(INDEX(F$2:F637,MATCH(2,1/(F$2:F637&lt;&gt;0))),0)&gt;22,22,ROW()-IFERROR(INDEX(F$2:F637,MATCH(2,1/(F$2:F637&lt;&gt;0))),0))</f>
        <v>22</v>
      </c>
    </row>
    <row r="638" spans="1:7">
      <c r="A638" s="5">
        <v>44468</v>
      </c>
      <c r="B638">
        <v>0.71899999999999997</v>
      </c>
      <c r="C638">
        <f t="shared" si="18"/>
        <v>0</v>
      </c>
      <c r="D638" s="16">
        <f t="array" ref="D638">IFERROR(INDEX(C$2:C638,MATCH(2,1/(C$2:C638&lt;&gt;0))),0)</f>
        <v>2.5</v>
      </c>
      <c r="E638" s="16">
        <f t="shared" si="19"/>
        <v>0</v>
      </c>
      <c r="F638" s="16">
        <f>IF(AND(C638&lt;&gt;0,SUM(C$1:$D638)=SUM(C$1:$D638)),ROW(),0)</f>
        <v>0</v>
      </c>
      <c r="G638" s="16">
        <f t="array" ref="G638">IF(ROW()-IFERROR(INDEX(F$2:F638,MATCH(2,1/(F$2:F638&lt;&gt;0))),0)&gt;22,22,ROW()-IFERROR(INDEX(F$2:F638,MATCH(2,1/(F$2:F638&lt;&gt;0))),0))</f>
        <v>22</v>
      </c>
    </row>
    <row r="639" spans="1:7">
      <c r="A639" s="5">
        <v>44469</v>
      </c>
      <c r="B639">
        <v>0.75700000000000001</v>
      </c>
      <c r="C639">
        <f t="shared" si="18"/>
        <v>0</v>
      </c>
      <c r="D639" s="16">
        <f t="array" ref="D639">IFERROR(INDEX(C$2:C639,MATCH(2,1/(C$2:C639&lt;&gt;0))),0)</f>
        <v>2.5</v>
      </c>
      <c r="E639" s="16">
        <f t="shared" si="19"/>
        <v>0</v>
      </c>
      <c r="F639" s="16">
        <f>IF(AND(C639&lt;&gt;0,SUM(C$1:$D639)=SUM(C$1:$D639)),ROW(),0)</f>
        <v>0</v>
      </c>
      <c r="G639" s="16">
        <f t="array" ref="G639">IF(ROW()-IFERROR(INDEX(F$2:F639,MATCH(2,1/(F$2:F639&lt;&gt;0))),0)&gt;22,22,ROW()-IFERROR(INDEX(F$2:F639,MATCH(2,1/(F$2:F639&lt;&gt;0))),0))</f>
        <v>22</v>
      </c>
    </row>
    <row r="640" spans="1:7">
      <c r="A640" s="5">
        <v>44477</v>
      </c>
      <c r="B640">
        <v>0.94099999999999995</v>
      </c>
      <c r="C640">
        <f t="shared" si="18"/>
        <v>5</v>
      </c>
      <c r="D640" s="16">
        <f t="array" ref="D640">IFERROR(INDEX(C$2:C640,MATCH(2,1/(C$2:C640&lt;&gt;0))),0)</f>
        <v>5</v>
      </c>
      <c r="E640" s="16">
        <f t="shared" si="19"/>
        <v>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>
      <c r="A641" s="5">
        <v>44480</v>
      </c>
      <c r="B641">
        <v>0.61699999999999999</v>
      </c>
      <c r="C641">
        <f t="shared" si="18"/>
        <v>0</v>
      </c>
      <c r="D641" s="16">
        <f t="array" ref="D641">IFERROR(INDEX(C$2:C641,MATCH(2,1/(C$2:C641&lt;&gt;0))),0)</f>
        <v>5</v>
      </c>
      <c r="E641" s="16">
        <f t="shared" si="19"/>
        <v>4.7727272727272725</v>
      </c>
      <c r="F641" s="16">
        <f>IF(AND(C641&lt;&gt;0,SUM(C$1:$D641)=SUM(C$1:$D641)),ROW(),0)</f>
        <v>0</v>
      </c>
      <c r="G641" s="16">
        <f t="array" ref="G641">IF(ROW()-IFERROR(INDEX(F$2:F641,MATCH(2,1/(F$2:F641&lt;&gt;0))),0)&gt;22,22,ROW()-IFERROR(INDEX(F$2:F641,MATCH(2,1/(F$2:F641&lt;&gt;0))),0))</f>
        <v>1</v>
      </c>
    </row>
    <row r="642" spans="1:7">
      <c r="A642" s="5">
        <v>44481</v>
      </c>
      <c r="B642">
        <v>0.64900000000000002</v>
      </c>
      <c r="C642">
        <f t="shared" si="18"/>
        <v>0</v>
      </c>
      <c r="D642" s="16">
        <f t="array" ref="D642">IFERROR(INDEX(C$2:C642,MATCH(2,1/(C$2:C642&lt;&gt;0))),0)</f>
        <v>5</v>
      </c>
      <c r="E642" s="16">
        <f t="shared" si="19"/>
        <v>4.5454545454545459</v>
      </c>
      <c r="F642" s="16">
        <f>IF(AND(C642&lt;&gt;0,SUM(C$1:$D642)=SUM(C$1:$D642)),ROW(),0)</f>
        <v>0</v>
      </c>
      <c r="G642" s="16">
        <f t="array" ref="G642">IF(ROW()-IFERROR(INDEX(F$2:F642,MATCH(2,1/(F$2:F642&lt;&gt;0))),0)&gt;22,22,ROW()-IFERROR(INDEX(F$2:F642,MATCH(2,1/(F$2:F642&lt;&gt;0))),0))</f>
        <v>2</v>
      </c>
    </row>
    <row r="643" spans="1:7">
      <c r="A643" s="5">
        <v>44484</v>
      </c>
      <c r="B643">
        <v>0.93100000000000005</v>
      </c>
      <c r="C643">
        <f t="shared" ref="C643:C706" si="20">IF(B643&gt;0.9,5,IF(B643&gt;0.8,2.5,IF(B643&gt;0.22,0,IF(B643&gt;0.2,-2.5,-5))))</f>
        <v>5</v>
      </c>
      <c r="D643" s="16">
        <f t="array" ref="D643">IFERROR(INDEX(C$2:C643,MATCH(2,1/(C$2:C643&lt;&gt;0))),0)</f>
        <v>5</v>
      </c>
      <c r="E643" s="16">
        <f t="shared" ref="E643:E706" si="21">IF(D643=0,0,IF(D643&lt;0,-1*(ABS(D643)-G643*ABS(D643)/22),D643-G643*D643/22))</f>
        <v>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>
      <c r="A644" s="5">
        <v>44487</v>
      </c>
      <c r="B644">
        <v>0.627</v>
      </c>
      <c r="C644">
        <f t="shared" si="20"/>
        <v>0</v>
      </c>
      <c r="D644" s="16">
        <f t="array" ref="D644">IFERROR(INDEX(C$2:C644,MATCH(2,1/(C$2:C644&lt;&gt;0))),0)</f>
        <v>5</v>
      </c>
      <c r="E644" s="16">
        <f t="shared" si="21"/>
        <v>4.7727272727272725</v>
      </c>
      <c r="F644" s="16">
        <f>IF(AND(C644&lt;&gt;0,SUM(C$1:$D644)=SUM(C$1:$D644)),ROW(),0)</f>
        <v>0</v>
      </c>
      <c r="G644" s="16">
        <f t="array" ref="G644">IF(ROW()-IFERROR(INDEX(F$2:F644,MATCH(2,1/(F$2:F644&lt;&gt;0))),0)&gt;22,22,ROW()-IFERROR(INDEX(F$2:F644,MATCH(2,1/(F$2:F644&lt;&gt;0))),0))</f>
        <v>1</v>
      </c>
    </row>
    <row r="645" spans="1:7">
      <c r="A645" s="5">
        <v>44488</v>
      </c>
      <c r="B645">
        <v>0.41199999999999998</v>
      </c>
      <c r="C645">
        <f t="shared" si="20"/>
        <v>0</v>
      </c>
      <c r="D645" s="16">
        <f t="array" ref="D645">IFERROR(INDEX(C$2:C645,MATCH(2,1/(C$2:C645&lt;&gt;0))),0)</f>
        <v>5</v>
      </c>
      <c r="E645" s="16">
        <f t="shared" si="21"/>
        <v>4.5454545454545459</v>
      </c>
      <c r="F645" s="16">
        <f>IF(AND(C645&lt;&gt;0,SUM(C$1:$D645)=SUM(C$1:$D645)),ROW(),0)</f>
        <v>0</v>
      </c>
      <c r="G645" s="16">
        <f t="array" ref="G645">IF(ROW()-IFERROR(INDEX(F$2:F645,MATCH(2,1/(F$2:F645&lt;&gt;0))),0)&gt;22,22,ROW()-IFERROR(INDEX(F$2:F645,MATCH(2,1/(F$2:F645&lt;&gt;0))),0))</f>
        <v>2</v>
      </c>
    </row>
    <row r="646" spans="1:7">
      <c r="A646" s="5">
        <v>44489</v>
      </c>
      <c r="B646">
        <v>0.32</v>
      </c>
      <c r="C646">
        <f t="shared" si="20"/>
        <v>0</v>
      </c>
      <c r="D646" s="16">
        <f t="array" ref="D646">IFERROR(INDEX(C$2:C646,MATCH(2,1/(C$2:C646&lt;&gt;0))),0)</f>
        <v>5</v>
      </c>
      <c r="E646" s="16">
        <f t="shared" si="21"/>
        <v>4.3181818181818183</v>
      </c>
      <c r="F646" s="16">
        <f>IF(AND(C646&lt;&gt;0,SUM(C$1:$D646)=SUM(C$1:$D646)),ROW(),0)</f>
        <v>0</v>
      </c>
      <c r="G646" s="16">
        <f t="array" ref="G646">IF(ROW()-IFERROR(INDEX(F$2:F646,MATCH(2,1/(F$2:F646&lt;&gt;0))),0)&gt;22,22,ROW()-IFERROR(INDEX(F$2:F646,MATCH(2,1/(F$2:F646&lt;&gt;0))),0))</f>
        <v>3</v>
      </c>
    </row>
    <row r="647" spans="1:7">
      <c r="A647" s="5">
        <v>44490</v>
      </c>
      <c r="B647">
        <v>0.40400000000000003</v>
      </c>
      <c r="C647">
        <f t="shared" si="20"/>
        <v>0</v>
      </c>
      <c r="D647" s="16">
        <f t="array" ref="D647">IFERROR(INDEX(C$2:C647,MATCH(2,1/(C$2:C647&lt;&gt;0))),0)</f>
        <v>5</v>
      </c>
      <c r="E647" s="16">
        <f t="shared" si="21"/>
        <v>4.0909090909090908</v>
      </c>
      <c r="F647" s="16">
        <f>IF(AND(C647&lt;&gt;0,SUM(C$1:$D647)=SUM(C$1:$D647)),ROW(),0)</f>
        <v>0</v>
      </c>
      <c r="G647" s="16">
        <f t="array" ref="G647">IF(ROW()-IFERROR(INDEX(F$2:F647,MATCH(2,1/(F$2:F647&lt;&gt;0))),0)&gt;22,22,ROW()-IFERROR(INDEX(F$2:F647,MATCH(2,1/(F$2:F647&lt;&gt;0))),0))</f>
        <v>4</v>
      </c>
    </row>
    <row r="648" spans="1:7">
      <c r="A648" s="5">
        <v>44491</v>
      </c>
      <c r="B648">
        <v>0.39600000000000002</v>
      </c>
      <c r="C648">
        <f t="shared" si="20"/>
        <v>0</v>
      </c>
      <c r="D648" s="16">
        <f t="array" ref="D648">IFERROR(INDEX(C$2:C648,MATCH(2,1/(C$2:C648&lt;&gt;0))),0)</f>
        <v>5</v>
      </c>
      <c r="E648" s="16">
        <f t="shared" si="21"/>
        <v>3.8636363636363633</v>
      </c>
      <c r="F648" s="16">
        <f>IF(AND(C648&lt;&gt;0,SUM(C$1:$D648)=SUM(C$1:$D648)),ROW(),0)</f>
        <v>0</v>
      </c>
      <c r="G648" s="16">
        <f t="array" ref="G648">IF(ROW()-IFERROR(INDEX(F$2:F648,MATCH(2,1/(F$2:F648&lt;&gt;0))),0)&gt;22,22,ROW()-IFERROR(INDEX(F$2:F648,MATCH(2,1/(F$2:F648&lt;&gt;0))),0))</f>
        <v>5</v>
      </c>
    </row>
    <row r="649" spans="1:7">
      <c r="A649" s="5">
        <v>44494</v>
      </c>
      <c r="B649">
        <v>0.44</v>
      </c>
      <c r="C649">
        <f t="shared" si="20"/>
        <v>0</v>
      </c>
      <c r="D649" s="16">
        <f t="array" ref="D649">IFERROR(INDEX(C$2:C649,MATCH(2,1/(C$2:C649&lt;&gt;0))),0)</f>
        <v>5</v>
      </c>
      <c r="E649" s="16">
        <f t="shared" si="21"/>
        <v>3.6363636363636367</v>
      </c>
      <c r="F649" s="16">
        <f>IF(AND(C649&lt;&gt;0,SUM(C$1:$D649)=SUM(C$1:$D649)),ROW(),0)</f>
        <v>0</v>
      </c>
      <c r="G649" s="16">
        <f t="array" ref="G649">IF(ROW()-IFERROR(INDEX(F$2:F649,MATCH(2,1/(F$2:F649&lt;&gt;0))),0)&gt;22,22,ROW()-IFERROR(INDEX(F$2:F649,MATCH(2,1/(F$2:F649&lt;&gt;0))),0))</f>
        <v>6</v>
      </c>
    </row>
    <row r="650" spans="1:7">
      <c r="A650" s="5">
        <v>44495</v>
      </c>
      <c r="B650">
        <v>0.36</v>
      </c>
      <c r="C650">
        <f t="shared" si="20"/>
        <v>0</v>
      </c>
      <c r="D650" s="16">
        <f t="array" ref="D650">IFERROR(INDEX(C$2:C650,MATCH(2,1/(C$2:C650&lt;&gt;0))),0)</f>
        <v>5</v>
      </c>
      <c r="E650" s="16">
        <f t="shared" si="21"/>
        <v>3.4090909090909092</v>
      </c>
      <c r="F650" s="16">
        <f>IF(AND(C650&lt;&gt;0,SUM(C$1:$D650)=SUM(C$1:$D650)),ROW(),0)</f>
        <v>0</v>
      </c>
      <c r="G650" s="16">
        <f t="array" ref="G650">IF(ROW()-IFERROR(INDEX(F$2:F650,MATCH(2,1/(F$2:F650&lt;&gt;0))),0)&gt;22,22,ROW()-IFERROR(INDEX(F$2:F650,MATCH(2,1/(F$2:F650&lt;&gt;0))),0))</f>
        <v>7</v>
      </c>
    </row>
    <row r="651" spans="1:7">
      <c r="A651" s="5">
        <v>44496</v>
      </c>
      <c r="B651">
        <v>0.438</v>
      </c>
      <c r="C651">
        <f t="shared" si="20"/>
        <v>0</v>
      </c>
      <c r="D651" s="16">
        <f t="array" ref="D651">IFERROR(INDEX(C$2:C651,MATCH(2,1/(C$2:C651&lt;&gt;0))),0)</f>
        <v>5</v>
      </c>
      <c r="E651" s="16">
        <f t="shared" si="21"/>
        <v>3.1818181818181817</v>
      </c>
      <c r="F651" s="16">
        <f>IF(AND(C651&lt;&gt;0,SUM(C$1:$D651)=SUM(C$1:$D651)),ROW(),0)</f>
        <v>0</v>
      </c>
      <c r="G651" s="16">
        <f t="array" ref="G651">IF(ROW()-IFERROR(INDEX(F$2:F651,MATCH(2,1/(F$2:F651&lt;&gt;0))),0)&gt;22,22,ROW()-IFERROR(INDEX(F$2:F651,MATCH(2,1/(F$2:F651&lt;&gt;0))),0))</f>
        <v>8</v>
      </c>
    </row>
    <row r="652" spans="1:7">
      <c r="A652" s="5">
        <v>44497</v>
      </c>
      <c r="B652">
        <v>0.56100000000000005</v>
      </c>
      <c r="C652">
        <f t="shared" si="20"/>
        <v>0</v>
      </c>
      <c r="D652" s="16">
        <f t="array" ref="D652">IFERROR(INDEX(C$2:C652,MATCH(2,1/(C$2:C652&lt;&gt;0))),0)</f>
        <v>5</v>
      </c>
      <c r="E652" s="16">
        <f t="shared" si="21"/>
        <v>2.9545454545454546</v>
      </c>
      <c r="F652" s="16">
        <f>IF(AND(C652&lt;&gt;0,SUM(C$1:$D652)=SUM(C$1:$D652)),ROW(),0)</f>
        <v>0</v>
      </c>
      <c r="G652" s="16">
        <f t="array" ref="G652">IF(ROW()-IFERROR(INDEX(F$2:F652,MATCH(2,1/(F$2:F652&lt;&gt;0))),0)&gt;22,22,ROW()-IFERROR(INDEX(F$2:F652,MATCH(2,1/(F$2:F652&lt;&gt;0))),0))</f>
        <v>9</v>
      </c>
    </row>
    <row r="653" spans="1:7">
      <c r="A653" s="5">
        <v>44498</v>
      </c>
      <c r="B653">
        <v>0.79100000000000004</v>
      </c>
      <c r="C653">
        <f t="shared" si="20"/>
        <v>0</v>
      </c>
      <c r="D653" s="16">
        <f t="array" ref="D653">IFERROR(INDEX(C$2:C653,MATCH(2,1/(C$2:C653&lt;&gt;0))),0)</f>
        <v>5</v>
      </c>
      <c r="E653" s="16">
        <f t="shared" si="21"/>
        <v>2.7272727272727271</v>
      </c>
      <c r="F653" s="16">
        <f>IF(AND(C653&lt;&gt;0,SUM(C$1:$D653)=SUM(C$1:$D653)),ROW(),0)</f>
        <v>0</v>
      </c>
      <c r="G653" s="16">
        <f t="array" ref="G653">IF(ROW()-IFERROR(INDEX(F$2:F653,MATCH(2,1/(F$2:F653&lt;&gt;0))),0)&gt;22,22,ROW()-IFERROR(INDEX(F$2:F653,MATCH(2,1/(F$2:F653&lt;&gt;0))),0))</f>
        <v>10</v>
      </c>
    </row>
    <row r="654" spans="1:7">
      <c r="A654" s="5">
        <v>44501</v>
      </c>
      <c r="B654">
        <v>0.48</v>
      </c>
      <c r="C654">
        <f t="shared" si="20"/>
        <v>0</v>
      </c>
      <c r="D654" s="16">
        <f t="array" ref="D654">IFERROR(INDEX(C$2:C654,MATCH(2,1/(C$2:C654&lt;&gt;0))),0)</f>
        <v>5</v>
      </c>
      <c r="E654" s="16">
        <f t="shared" si="21"/>
        <v>2.5</v>
      </c>
      <c r="F654" s="16">
        <f>IF(AND(C654&lt;&gt;0,SUM(C$1:$D654)=SUM(C$1:$D654)),ROW(),0)</f>
        <v>0</v>
      </c>
      <c r="G654" s="16">
        <f t="array" ref="G654">IF(ROW()-IFERROR(INDEX(F$2:F654,MATCH(2,1/(F$2:F654&lt;&gt;0))),0)&gt;22,22,ROW()-IFERROR(INDEX(F$2:F654,MATCH(2,1/(F$2:F654&lt;&gt;0))),0))</f>
        <v>11</v>
      </c>
    </row>
    <row r="655" spans="1:7">
      <c r="A655" s="5">
        <v>44502</v>
      </c>
      <c r="B655">
        <v>0.442</v>
      </c>
      <c r="C655">
        <f t="shared" si="20"/>
        <v>0</v>
      </c>
      <c r="D655" s="16">
        <f t="array" ref="D655">IFERROR(INDEX(C$2:C655,MATCH(2,1/(C$2:C655&lt;&gt;0))),0)</f>
        <v>5</v>
      </c>
      <c r="E655" s="16">
        <f t="shared" si="21"/>
        <v>2.2727272727272729</v>
      </c>
      <c r="F655" s="16">
        <f>IF(AND(C655&lt;&gt;0,SUM(C$1:$D655)=SUM(C$1:$D655)),ROW(),0)</f>
        <v>0</v>
      </c>
      <c r="G655" s="16">
        <f t="array" ref="G655">IF(ROW()-IFERROR(INDEX(F$2:F655,MATCH(2,1/(F$2:F655&lt;&gt;0))),0)&gt;22,22,ROW()-IFERROR(INDEX(F$2:F655,MATCH(2,1/(F$2:F655&lt;&gt;0))),0))</f>
        <v>12</v>
      </c>
    </row>
    <row r="656" spans="1:7">
      <c r="A656" s="5">
        <v>44503</v>
      </c>
      <c r="B656">
        <v>0.61099999999999999</v>
      </c>
      <c r="C656">
        <f t="shared" si="20"/>
        <v>0</v>
      </c>
      <c r="D656" s="16">
        <f t="array" ref="D656">IFERROR(INDEX(C$2:C656,MATCH(2,1/(C$2:C656&lt;&gt;0))),0)</f>
        <v>5</v>
      </c>
      <c r="E656" s="16">
        <f t="shared" si="21"/>
        <v>2.0454545454545454</v>
      </c>
      <c r="F656" s="16">
        <f>IF(AND(C656&lt;&gt;0,SUM(C$1:$D656)=SUM(C$1:$D656)),ROW(),0)</f>
        <v>0</v>
      </c>
      <c r="G656" s="16">
        <f t="array" ref="G656">IF(ROW()-IFERROR(INDEX(F$2:F656,MATCH(2,1/(F$2:F656&lt;&gt;0))),0)&gt;22,22,ROW()-IFERROR(INDEX(F$2:F656,MATCH(2,1/(F$2:F656&lt;&gt;0))),0))</f>
        <v>13</v>
      </c>
    </row>
    <row r="657" spans="1:7">
      <c r="A657" s="5">
        <v>44504</v>
      </c>
      <c r="B657">
        <v>0.29599999999999999</v>
      </c>
      <c r="C657">
        <f t="shared" si="20"/>
        <v>0</v>
      </c>
      <c r="D657" s="16">
        <f t="array" ref="D657">IFERROR(INDEX(C$2:C657,MATCH(2,1/(C$2:C657&lt;&gt;0))),0)</f>
        <v>5</v>
      </c>
      <c r="E657" s="16">
        <f t="shared" si="21"/>
        <v>1.8181818181818183</v>
      </c>
      <c r="F657" s="16">
        <f>IF(AND(C657&lt;&gt;0,SUM(C$1:$D657)=SUM(C$1:$D657)),ROW(),0)</f>
        <v>0</v>
      </c>
      <c r="G657" s="16">
        <f t="array" ref="G657">IF(ROW()-IFERROR(INDEX(F$2:F657,MATCH(2,1/(F$2:F657&lt;&gt;0))),0)&gt;22,22,ROW()-IFERROR(INDEX(F$2:F657,MATCH(2,1/(F$2:F657&lt;&gt;0))),0))</f>
        <v>14</v>
      </c>
    </row>
    <row r="658" spans="1:7">
      <c r="A658" s="5">
        <v>44505</v>
      </c>
      <c r="B658">
        <v>0.17799999999999999</v>
      </c>
      <c r="C658">
        <f t="shared" si="20"/>
        <v>-5</v>
      </c>
      <c r="D658" s="16">
        <f t="array" ref="D658">IFERROR(INDEX(C$2:C658,MATCH(2,1/(C$2:C658&lt;&gt;0))),0)</f>
        <v>-5</v>
      </c>
      <c r="E658" s="16">
        <f t="shared" si="21"/>
        <v>-5</v>
      </c>
      <c r="F658" s="16">
        <f>IF(AND(C658&lt;&gt;0,SUM(C$1:$D658)=SUM(C$1:$D658)),ROW(),0)</f>
        <v>658</v>
      </c>
      <c r="G658" s="16">
        <f t="array" ref="G658">IF(ROW()-IFERROR(INDEX(F$2:F658,MATCH(2,1/(F$2:F658&lt;&gt;0))),0)&gt;22,22,ROW()-IFERROR(INDEX(F$2:F658,MATCH(2,1/(F$2:F658&lt;&gt;0))),0))</f>
        <v>0</v>
      </c>
    </row>
    <row r="659" spans="1:7">
      <c r="A659" s="5">
        <v>44508</v>
      </c>
      <c r="B659">
        <v>0.27</v>
      </c>
      <c r="C659">
        <f t="shared" si="20"/>
        <v>0</v>
      </c>
      <c r="D659" s="16">
        <f t="array" ref="D659">IFERROR(INDEX(C$2:C659,MATCH(2,1/(C$2:C659&lt;&gt;0))),0)</f>
        <v>-5</v>
      </c>
      <c r="E659" s="16">
        <f t="shared" si="21"/>
        <v>-4.7727272727272725</v>
      </c>
      <c r="F659" s="16">
        <f>IF(AND(C659&lt;&gt;0,SUM(C$1:$D659)=SUM(C$1:$D659)),ROW(),0)</f>
        <v>0</v>
      </c>
      <c r="G659" s="16">
        <f t="array" ref="G659">IF(ROW()-IFERROR(INDEX(F$2:F659,MATCH(2,1/(F$2:F659&lt;&gt;0))),0)&gt;22,22,ROW()-IFERROR(INDEX(F$2:F659,MATCH(2,1/(F$2:F659&lt;&gt;0))),0))</f>
        <v>1</v>
      </c>
    </row>
    <row r="660" spans="1:7">
      <c r="A660" s="5">
        <v>44509</v>
      </c>
      <c r="B660">
        <v>0.18</v>
      </c>
      <c r="C660">
        <f t="shared" si="20"/>
        <v>-5</v>
      </c>
      <c r="D660" s="16">
        <f t="array" ref="D660">IFERROR(INDEX(C$2:C660,MATCH(2,1/(C$2:C660&lt;&gt;0))),0)</f>
        <v>-5</v>
      </c>
      <c r="E660" s="16">
        <f t="shared" si="21"/>
        <v>-5</v>
      </c>
      <c r="F660" s="16">
        <f>IF(AND(C660&lt;&gt;0,SUM(C$1:$D660)=SUM(C$1:$D660)),ROW(),0)</f>
        <v>660</v>
      </c>
      <c r="G660" s="16">
        <f t="array" ref="G660">IF(ROW()-IFERROR(INDEX(F$2:F660,MATCH(2,1/(F$2:F660&lt;&gt;0))),0)&gt;22,22,ROW()-IFERROR(INDEX(F$2:F660,MATCH(2,1/(F$2:F660&lt;&gt;0))),0))</f>
        <v>0</v>
      </c>
    </row>
    <row r="661" spans="1:7">
      <c r="A661" s="5">
        <v>44510</v>
      </c>
      <c r="B661">
        <v>0.36</v>
      </c>
      <c r="C661">
        <f t="shared" si="20"/>
        <v>0</v>
      </c>
      <c r="D661" s="16">
        <f t="array" ref="D661">IFERROR(INDEX(C$2:C661,MATCH(2,1/(C$2:C661&lt;&gt;0))),0)</f>
        <v>-5</v>
      </c>
      <c r="E661" s="16">
        <f t="shared" si="21"/>
        <v>-4.7727272727272725</v>
      </c>
      <c r="F661" s="16">
        <f>IF(AND(C661&lt;&gt;0,SUM(C$1:$D661)=SUM(C$1:$D661)),ROW(),0)</f>
        <v>0</v>
      </c>
      <c r="G661" s="16">
        <f t="array" ref="G661">IF(ROW()-IFERROR(INDEX(F$2:F661,MATCH(2,1/(F$2:F661&lt;&gt;0))),0)&gt;22,22,ROW()-IFERROR(INDEX(F$2:F661,MATCH(2,1/(F$2:F661&lt;&gt;0))),0))</f>
        <v>1</v>
      </c>
    </row>
    <row r="662" spans="1:7">
      <c r="A662" s="5">
        <v>44511</v>
      </c>
      <c r="B662">
        <v>0.186</v>
      </c>
      <c r="C662">
        <f t="shared" si="20"/>
        <v>-5</v>
      </c>
      <c r="D662" s="16">
        <f t="array" ref="D662">IFERROR(INDEX(C$2:C662,MATCH(2,1/(C$2:C662&lt;&gt;0))),0)</f>
        <v>-5</v>
      </c>
      <c r="E662" s="16">
        <f t="shared" si="21"/>
        <v>-5</v>
      </c>
      <c r="F662" s="16">
        <f>IF(AND(C662&lt;&gt;0,SUM(C$1:$D662)=SUM(C$1:$D662)),ROW(),0)</f>
        <v>662</v>
      </c>
      <c r="G662" s="16">
        <f t="array" ref="G662">IF(ROW()-IFERROR(INDEX(F$2:F662,MATCH(2,1/(F$2:F662&lt;&gt;0))),0)&gt;22,22,ROW()-IFERROR(INDEX(F$2:F662,MATCH(2,1/(F$2:F662&lt;&gt;0))),0))</f>
        <v>0</v>
      </c>
    </row>
    <row r="663" spans="1:7">
      <c r="A663" s="5">
        <v>44512</v>
      </c>
      <c r="B663">
        <v>0.16</v>
      </c>
      <c r="C663">
        <f t="shared" si="20"/>
        <v>-5</v>
      </c>
      <c r="D663" s="16">
        <f t="array" ref="D663">IFERROR(INDEX(C$2:C663,MATCH(2,1/(C$2:C663&lt;&gt;0))),0)</f>
        <v>-5</v>
      </c>
      <c r="E663" s="16">
        <f t="shared" si="21"/>
        <v>-5</v>
      </c>
      <c r="F663" s="16">
        <f>IF(AND(C663&lt;&gt;0,SUM(C$1:$D663)=SUM(C$1:$D663)),ROW(),0)</f>
        <v>663</v>
      </c>
      <c r="G663" s="16">
        <f t="array" ref="G663">IF(ROW()-IFERROR(INDEX(F$2:F663,MATCH(2,1/(F$2:F663&lt;&gt;0))),0)&gt;22,22,ROW()-IFERROR(INDEX(F$2:F663,MATCH(2,1/(F$2:F663&lt;&gt;0))),0))</f>
        <v>0</v>
      </c>
    </row>
    <row r="664" spans="1:7">
      <c r="A664" s="5">
        <v>44515</v>
      </c>
      <c r="B664">
        <v>0.17599999999999999</v>
      </c>
      <c r="C664">
        <f t="shared" si="20"/>
        <v>-5</v>
      </c>
      <c r="D664" s="16">
        <f t="array" ref="D664">IFERROR(INDEX(C$2:C664,MATCH(2,1/(C$2:C664&lt;&gt;0))),0)</f>
        <v>-5</v>
      </c>
      <c r="E664" s="16">
        <f t="shared" si="21"/>
        <v>-5</v>
      </c>
      <c r="F664" s="16">
        <f>IF(AND(C664&lt;&gt;0,SUM(C$1:$D664)=SUM(C$1:$D664)),ROW(),0)</f>
        <v>664</v>
      </c>
      <c r="G664" s="16">
        <f t="array" ref="G664">IF(ROW()-IFERROR(INDEX(F$2:F664,MATCH(2,1/(F$2:F664&lt;&gt;0))),0)&gt;22,22,ROW()-IFERROR(INDEX(F$2:F664,MATCH(2,1/(F$2:F664&lt;&gt;0))),0))</f>
        <v>0</v>
      </c>
    </row>
    <row r="665" spans="1:7">
      <c r="A665" s="5">
        <v>44516</v>
      </c>
      <c r="B665">
        <v>0.20200000000000001</v>
      </c>
      <c r="C665">
        <f t="shared" si="20"/>
        <v>-2.5</v>
      </c>
      <c r="D665" s="16">
        <f t="array" ref="D665">IFERROR(INDEX(C$2:C665,MATCH(2,1/(C$2:C665&lt;&gt;0))),0)</f>
        <v>-2.5</v>
      </c>
      <c r="E665" s="16">
        <f t="shared" si="21"/>
        <v>-2.5</v>
      </c>
      <c r="F665" s="16">
        <f>IF(AND(C665&lt;&gt;0,SUM(C$1:$D665)=SUM(C$1:$D665)),ROW(),0)</f>
        <v>665</v>
      </c>
      <c r="G665" s="16">
        <f t="array" ref="G665">IF(ROW()-IFERROR(INDEX(F$2:F665,MATCH(2,1/(F$2:F665&lt;&gt;0))),0)&gt;22,22,ROW()-IFERROR(INDEX(F$2:F665,MATCH(2,1/(F$2:F665&lt;&gt;0))),0))</f>
        <v>0</v>
      </c>
    </row>
    <row r="666" spans="1:7">
      <c r="A666" s="5">
        <v>44517</v>
      </c>
      <c r="B666">
        <v>0.13800000000000001</v>
      </c>
      <c r="C666">
        <f t="shared" si="20"/>
        <v>-5</v>
      </c>
      <c r="D666" s="16">
        <f t="array" ref="D666">IFERROR(INDEX(C$2:C666,MATCH(2,1/(C$2:C666&lt;&gt;0))),0)</f>
        <v>-5</v>
      </c>
      <c r="E666" s="16">
        <f t="shared" si="21"/>
        <v>-5</v>
      </c>
      <c r="F666" s="16">
        <f>IF(AND(C666&lt;&gt;0,SUM(C$1:$D666)=SUM(C$1:$D666)),ROW(),0)</f>
        <v>666</v>
      </c>
      <c r="G666" s="16">
        <f t="array" ref="G666">IF(ROW()-IFERROR(INDEX(F$2:F666,MATCH(2,1/(F$2:F666&lt;&gt;0))),0)&gt;22,22,ROW()-IFERROR(INDEX(F$2:F666,MATCH(2,1/(F$2:F666&lt;&gt;0))),0))</f>
        <v>0</v>
      </c>
    </row>
    <row r="667" spans="1:7">
      <c r="A667" s="5">
        <v>44518</v>
      </c>
      <c r="B667">
        <v>7.5999999999999998E-2</v>
      </c>
      <c r="C667">
        <f t="shared" si="20"/>
        <v>-5</v>
      </c>
      <c r="D667" s="16">
        <f t="array" ref="D667">IFERROR(INDEX(C$2:C667,MATCH(2,1/(C$2:C667&lt;&gt;0))),0)</f>
        <v>-5</v>
      </c>
      <c r="E667" s="16">
        <f t="shared" si="21"/>
        <v>-5</v>
      </c>
      <c r="F667" s="16">
        <f>IF(AND(C667&lt;&gt;0,SUM(C$1:$D667)=SUM(C$1:$D667)),ROW(),0)</f>
        <v>667</v>
      </c>
      <c r="G667" s="16">
        <f t="array" ref="G667">IF(ROW()-IFERROR(INDEX(F$2:F667,MATCH(2,1/(F$2:F667&lt;&gt;0))),0)&gt;22,22,ROW()-IFERROR(INDEX(F$2:F667,MATCH(2,1/(F$2:F667&lt;&gt;0))),0))</f>
        <v>0</v>
      </c>
    </row>
    <row r="668" spans="1:7">
      <c r="A668" s="5">
        <v>44519</v>
      </c>
      <c r="B668">
        <v>0.14599999999999999</v>
      </c>
      <c r="C668">
        <f t="shared" si="20"/>
        <v>-5</v>
      </c>
      <c r="D668" s="16">
        <f t="array" ref="D668">IFERROR(INDEX(C$2:C668,MATCH(2,1/(C$2:C668&lt;&gt;0))),0)</f>
        <v>-5</v>
      </c>
      <c r="E668" s="16">
        <f t="shared" si="21"/>
        <v>-5</v>
      </c>
      <c r="F668" s="16">
        <f>IF(AND(C668&lt;&gt;0,SUM(C$1:$D668)=SUM(C$1:$D668)),ROW(),0)</f>
        <v>668</v>
      </c>
      <c r="G668" s="16">
        <f t="array" ref="G668">IF(ROW()-IFERROR(INDEX(F$2:F668,MATCH(2,1/(F$2:F668&lt;&gt;0))),0)&gt;22,22,ROW()-IFERROR(INDEX(F$2:F668,MATCH(2,1/(F$2:F668&lt;&gt;0))),0))</f>
        <v>0</v>
      </c>
    </row>
    <row r="669" spans="1:7">
      <c r="A669" s="5">
        <v>44522</v>
      </c>
      <c r="B669">
        <v>7.8E-2</v>
      </c>
      <c r="C669">
        <f t="shared" si="20"/>
        <v>-5</v>
      </c>
      <c r="D669" s="16">
        <f t="array" ref="D669">IFERROR(INDEX(C$2:C669,MATCH(2,1/(C$2:C669&lt;&gt;0))),0)</f>
        <v>-5</v>
      </c>
      <c r="E669" s="16">
        <f t="shared" si="21"/>
        <v>-5</v>
      </c>
      <c r="F669" s="16">
        <f>IF(AND(C669&lt;&gt;0,SUM(C$1:$D669)=SUM(C$1:$D669)),ROW(),0)</f>
        <v>669</v>
      </c>
      <c r="G669" s="16">
        <f t="array" ref="G669">IF(ROW()-IFERROR(INDEX(F$2:F669,MATCH(2,1/(F$2:F669&lt;&gt;0))),0)&gt;22,22,ROW()-IFERROR(INDEX(F$2:F669,MATCH(2,1/(F$2:F669&lt;&gt;0))),0))</f>
        <v>0</v>
      </c>
    </row>
    <row r="670" spans="1:7">
      <c r="A670" s="5">
        <v>44523</v>
      </c>
      <c r="B670">
        <v>0.122</v>
      </c>
      <c r="C670">
        <f t="shared" si="20"/>
        <v>-5</v>
      </c>
      <c r="D670" s="16">
        <f t="array" ref="D670">IFERROR(INDEX(C$2:C670,MATCH(2,1/(C$2:C670&lt;&gt;0))),0)</f>
        <v>-5</v>
      </c>
      <c r="E670" s="16">
        <f t="shared" si="21"/>
        <v>-5</v>
      </c>
      <c r="F670" s="16">
        <f>IF(AND(C670&lt;&gt;0,SUM(C$1:$D670)=SUM(C$1:$D670)),ROW(),0)</f>
        <v>670</v>
      </c>
      <c r="G670" s="16">
        <f t="array" ref="G670">IF(ROW()-IFERROR(INDEX(F$2:F670,MATCH(2,1/(F$2:F670&lt;&gt;0))),0)&gt;22,22,ROW()-IFERROR(INDEX(F$2:F670,MATCH(2,1/(F$2:F670&lt;&gt;0))),0))</f>
        <v>0</v>
      </c>
    </row>
    <row r="671" spans="1:7">
      <c r="A671" s="5">
        <v>44524</v>
      </c>
      <c r="B671">
        <v>6.8000000000000005E-2</v>
      </c>
      <c r="C671">
        <f t="shared" si="20"/>
        <v>-5</v>
      </c>
      <c r="D671" s="16">
        <f t="array" ref="D671">IFERROR(INDEX(C$2:C671,MATCH(2,1/(C$2:C671&lt;&gt;0))),0)</f>
        <v>-5</v>
      </c>
      <c r="E671" s="16">
        <f t="shared" si="21"/>
        <v>-5</v>
      </c>
      <c r="F671" s="16">
        <f>IF(AND(C671&lt;&gt;0,SUM(C$1:$D671)=SUM(C$1:$D671)),ROW(),0)</f>
        <v>671</v>
      </c>
      <c r="G671" s="16">
        <f t="array" ref="G671">IF(ROW()-IFERROR(INDEX(F$2:F671,MATCH(2,1/(F$2:F671&lt;&gt;0))),0)&gt;22,22,ROW()-IFERROR(INDEX(F$2:F671,MATCH(2,1/(F$2:F671&lt;&gt;0))),0))</f>
        <v>0</v>
      </c>
    </row>
    <row r="672" spans="1:7">
      <c r="A672" s="5">
        <v>44525</v>
      </c>
      <c r="B672">
        <v>5.6000000000000001E-2</v>
      </c>
      <c r="C672">
        <f t="shared" si="20"/>
        <v>-5</v>
      </c>
      <c r="D672" s="16">
        <f t="array" ref="D672">IFERROR(INDEX(C$2:C672,MATCH(2,1/(C$2:C672&lt;&gt;0))),0)</f>
        <v>-5</v>
      </c>
      <c r="E672" s="16">
        <f t="shared" si="21"/>
        <v>-5</v>
      </c>
      <c r="F672" s="16">
        <f>IF(AND(C672&lt;&gt;0,SUM(C$1:$D672)=SUM(C$1:$D672)),ROW(),0)</f>
        <v>672</v>
      </c>
      <c r="G672" s="16">
        <f t="array" ref="G672">IF(ROW()-IFERROR(INDEX(F$2:F672,MATCH(2,1/(F$2:F672&lt;&gt;0))),0)&gt;22,22,ROW()-IFERROR(INDEX(F$2:F672,MATCH(2,1/(F$2:F672&lt;&gt;0))),0))</f>
        <v>0</v>
      </c>
    </row>
    <row r="673" spans="1:7">
      <c r="A673" s="5">
        <v>44526</v>
      </c>
      <c r="B673">
        <v>0.114</v>
      </c>
      <c r="C673">
        <f t="shared" si="20"/>
        <v>-5</v>
      </c>
      <c r="D673" s="16">
        <f t="array" ref="D673">IFERROR(INDEX(C$2:C673,MATCH(2,1/(C$2:C673&lt;&gt;0))),0)</f>
        <v>-5</v>
      </c>
      <c r="E673" s="16">
        <f t="shared" si="21"/>
        <v>-5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>
      <c r="A674" s="5">
        <v>44529</v>
      </c>
      <c r="B674">
        <v>0.22</v>
      </c>
      <c r="C674">
        <f t="shared" si="20"/>
        <v>-2.5</v>
      </c>
      <c r="D674" s="16">
        <f t="array" ref="D674">IFERROR(INDEX(C$2:C674,MATCH(2,1/(C$2:C674&lt;&gt;0))),0)</f>
        <v>-2.5</v>
      </c>
      <c r="E674" s="16">
        <f t="shared" si="21"/>
        <v>-2.5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>
      <c r="A675" s="5">
        <v>44530</v>
      </c>
      <c r="B675">
        <v>0.82899999999999996</v>
      </c>
      <c r="C675">
        <f t="shared" si="20"/>
        <v>2.5</v>
      </c>
      <c r="D675" s="16">
        <f t="array" ref="D675">IFERROR(INDEX(C$2:C675,MATCH(2,1/(C$2:C675&lt;&gt;0))),0)</f>
        <v>2.5</v>
      </c>
      <c r="E675" s="16">
        <f t="shared" si="21"/>
        <v>2.5</v>
      </c>
      <c r="F675" s="16">
        <f>IF(AND(C675&lt;&gt;0,SUM(C$1:$D675)=SUM(C$1:$D675)),ROW(),0)</f>
        <v>675</v>
      </c>
      <c r="G675" s="16">
        <f t="array" ref="G675">IF(ROW()-IFERROR(INDEX(F$2:F675,MATCH(2,1/(F$2:F675&lt;&gt;0))),0)&gt;22,22,ROW()-IFERROR(INDEX(F$2:F675,MATCH(2,1/(F$2:F675&lt;&gt;0))),0))</f>
        <v>0</v>
      </c>
    </row>
    <row r="676" spans="1:7">
      <c r="A676" s="5">
        <v>44531</v>
      </c>
      <c r="B676">
        <v>0.214</v>
      </c>
      <c r="C676">
        <f t="shared" si="20"/>
        <v>-2.5</v>
      </c>
      <c r="D676" s="16">
        <f t="array" ref="D676">IFERROR(INDEX(C$2:C676,MATCH(2,1/(C$2:C676&lt;&gt;0))),0)</f>
        <v>-2.5</v>
      </c>
      <c r="E676" s="16">
        <f t="shared" si="21"/>
        <v>-2.5</v>
      </c>
      <c r="F676" s="16">
        <f>IF(AND(C676&lt;&gt;0,SUM(C$1:$D676)=SUM(C$1:$D676)),ROW(),0)</f>
        <v>676</v>
      </c>
      <c r="G676" s="16">
        <f t="array" ref="G676">IF(ROW()-IFERROR(INDEX(F$2:F676,MATCH(2,1/(F$2:F676&lt;&gt;0))),0)&gt;22,22,ROW()-IFERROR(INDEX(F$2:F676,MATCH(2,1/(F$2:F676&lt;&gt;0))),0))</f>
        <v>0</v>
      </c>
    </row>
    <row r="677" spans="1:7">
      <c r="A677" s="5">
        <v>44532</v>
      </c>
      <c r="B677">
        <v>0.19</v>
      </c>
      <c r="C677">
        <f t="shared" si="20"/>
        <v>-5</v>
      </c>
      <c r="D677" s="16">
        <f t="array" ref="D677">IFERROR(INDEX(C$2:C677,MATCH(2,1/(C$2:C677&lt;&gt;0))),0)</f>
        <v>-5</v>
      </c>
      <c r="E677" s="16">
        <f t="shared" si="21"/>
        <v>-5</v>
      </c>
      <c r="F677" s="16">
        <f>IF(AND(C677&lt;&gt;0,SUM(C$1:$D677)=SUM(C$1:$D677)),ROW(),0)</f>
        <v>677</v>
      </c>
      <c r="G677" s="16">
        <f t="array" ref="G677">IF(ROW()-IFERROR(INDEX(F$2:F677,MATCH(2,1/(F$2:F677&lt;&gt;0))),0)&gt;22,22,ROW()-IFERROR(INDEX(F$2:F677,MATCH(2,1/(F$2:F677&lt;&gt;0))),0))</f>
        <v>0</v>
      </c>
    </row>
    <row r="678" spans="1:7">
      <c r="A678" s="5">
        <v>44533</v>
      </c>
      <c r="B678">
        <v>0.26400000000000001</v>
      </c>
      <c r="C678">
        <f t="shared" si="20"/>
        <v>0</v>
      </c>
      <c r="D678" s="16">
        <f t="array" ref="D678">IFERROR(INDEX(C$2:C678,MATCH(2,1/(C$2:C678&lt;&gt;0))),0)</f>
        <v>-5</v>
      </c>
      <c r="E678" s="16">
        <f t="shared" si="21"/>
        <v>-4.7727272727272725</v>
      </c>
      <c r="F678" s="16">
        <f>IF(AND(C678&lt;&gt;0,SUM(C$1:$D678)=SUM(C$1:$D678)),ROW(),0)</f>
        <v>0</v>
      </c>
      <c r="G678" s="16">
        <f t="array" ref="G678">IF(ROW()-IFERROR(INDEX(F$2:F678,MATCH(2,1/(F$2:F678&lt;&gt;0))),0)&gt;22,22,ROW()-IFERROR(INDEX(F$2:F678,MATCH(2,1/(F$2:F678&lt;&gt;0))),0))</f>
        <v>1</v>
      </c>
    </row>
    <row r="679" spans="1:7">
      <c r="A679" s="5">
        <v>44536</v>
      </c>
      <c r="B679">
        <v>0.246</v>
      </c>
      <c r="C679">
        <f t="shared" si="20"/>
        <v>0</v>
      </c>
      <c r="D679" s="16">
        <f t="array" ref="D679">IFERROR(INDEX(C$2:C679,MATCH(2,1/(C$2:C679&lt;&gt;0))),0)</f>
        <v>-5</v>
      </c>
      <c r="E679" s="16">
        <f t="shared" si="21"/>
        <v>-4.5454545454545459</v>
      </c>
      <c r="F679" s="16">
        <f>IF(AND(C679&lt;&gt;0,SUM(C$1:$D679)=SUM(C$1:$D679)),ROW(),0)</f>
        <v>0</v>
      </c>
      <c r="G679" s="16">
        <f t="array" ref="G679">IF(ROW()-IFERROR(INDEX(F$2:F679,MATCH(2,1/(F$2:F679&lt;&gt;0))),0)&gt;22,22,ROW()-IFERROR(INDEX(F$2:F679,MATCH(2,1/(F$2:F679&lt;&gt;0))),0))</f>
        <v>2</v>
      </c>
    </row>
    <row r="680" spans="1:7">
      <c r="A680" s="5">
        <v>44537</v>
      </c>
      <c r="B680">
        <v>0.39800000000000002</v>
      </c>
      <c r="C680">
        <f t="shared" si="20"/>
        <v>0</v>
      </c>
      <c r="D680" s="16">
        <f t="array" ref="D680">IFERROR(INDEX(C$2:C680,MATCH(2,1/(C$2:C680&lt;&gt;0))),0)</f>
        <v>-5</v>
      </c>
      <c r="E680" s="16">
        <f t="shared" si="21"/>
        <v>-4.3181818181818183</v>
      </c>
      <c r="F680" s="16">
        <f>IF(AND(C680&lt;&gt;0,SUM(C$1:$D680)=SUM(C$1:$D680)),ROW(),0)</f>
        <v>0</v>
      </c>
      <c r="G680" s="16">
        <f t="array" ref="G680">IF(ROW()-IFERROR(INDEX(F$2:F680,MATCH(2,1/(F$2:F680&lt;&gt;0))),0)&gt;22,22,ROW()-IFERROR(INDEX(F$2:F680,MATCH(2,1/(F$2:F680&lt;&gt;0))),0))</f>
        <v>3</v>
      </c>
    </row>
    <row r="681" spans="1:7">
      <c r="A681" s="5">
        <v>44538</v>
      </c>
      <c r="B681">
        <v>0.33400000000000002</v>
      </c>
      <c r="C681">
        <f t="shared" si="20"/>
        <v>0</v>
      </c>
      <c r="D681" s="16">
        <f t="array" ref="D681">IFERROR(INDEX(C$2:C681,MATCH(2,1/(C$2:C681&lt;&gt;0))),0)</f>
        <v>-5</v>
      </c>
      <c r="E681" s="16">
        <f t="shared" si="21"/>
        <v>-4.0909090909090908</v>
      </c>
      <c r="F681" s="16">
        <f>IF(AND(C681&lt;&gt;0,SUM(C$1:$D681)=SUM(C$1:$D681)),ROW(),0)</f>
        <v>0</v>
      </c>
      <c r="G681" s="16">
        <f t="array" ref="G681">IF(ROW()-IFERROR(INDEX(F$2:F681,MATCH(2,1/(F$2:F681&lt;&gt;0))),0)&gt;22,22,ROW()-IFERROR(INDEX(F$2:F681,MATCH(2,1/(F$2:F681&lt;&gt;0))),0))</f>
        <v>4</v>
      </c>
    </row>
    <row r="682" spans="1:7">
      <c r="A682" s="5">
        <v>44539</v>
      </c>
      <c r="B682">
        <v>0.376</v>
      </c>
      <c r="C682">
        <f t="shared" si="20"/>
        <v>0</v>
      </c>
      <c r="D682" s="16">
        <f t="array" ref="D682">IFERROR(INDEX(C$2:C682,MATCH(2,1/(C$2:C682&lt;&gt;0))),0)</f>
        <v>-5</v>
      </c>
      <c r="E682" s="16">
        <f t="shared" si="21"/>
        <v>-3.8636363636363633</v>
      </c>
      <c r="F682" s="16">
        <f>IF(AND(C682&lt;&gt;0,SUM(C$1:$D682)=SUM(C$1:$D682)),ROW(),0)</f>
        <v>0</v>
      </c>
      <c r="G682" s="16">
        <f t="array" ref="G682">IF(ROW()-IFERROR(INDEX(F$2:F682,MATCH(2,1/(F$2:F682&lt;&gt;0))),0)&gt;22,22,ROW()-IFERROR(INDEX(F$2:F682,MATCH(2,1/(F$2:F682&lt;&gt;0))),0))</f>
        <v>5</v>
      </c>
    </row>
    <row r="683" spans="1:7">
      <c r="A683" s="5">
        <v>44540</v>
      </c>
      <c r="B683">
        <v>0.85699999999999998</v>
      </c>
      <c r="C683">
        <f t="shared" si="20"/>
        <v>2.5</v>
      </c>
      <c r="D683" s="16">
        <f t="array" ref="D683">IFERROR(INDEX(C$2:C683,MATCH(2,1/(C$2:C683&lt;&gt;0))),0)</f>
        <v>2.5</v>
      </c>
      <c r="E683" s="16">
        <f t="shared" si="21"/>
        <v>2.5</v>
      </c>
      <c r="F683" s="16">
        <f>IF(AND(C683&lt;&gt;0,SUM(C$1:$D683)=SUM(C$1:$D683)),ROW(),0)</f>
        <v>683</v>
      </c>
      <c r="G683" s="16">
        <f t="array" ref="G683">IF(ROW()-IFERROR(INDEX(F$2:F683,MATCH(2,1/(F$2:F683&lt;&gt;0))),0)&gt;22,22,ROW()-IFERROR(INDEX(F$2:F683,MATCH(2,1/(F$2:F683&lt;&gt;0))),0))</f>
        <v>0</v>
      </c>
    </row>
    <row r="684" spans="1:7">
      <c r="A684" s="5">
        <v>44543</v>
      </c>
      <c r="B684">
        <v>0.37</v>
      </c>
      <c r="C684">
        <f t="shared" si="20"/>
        <v>0</v>
      </c>
      <c r="D684" s="16">
        <f t="array" ref="D684">IFERROR(INDEX(C$2:C684,MATCH(2,1/(C$2:C684&lt;&gt;0))),0)</f>
        <v>2.5</v>
      </c>
      <c r="E684" s="16">
        <f t="shared" si="21"/>
        <v>2.3863636363636362</v>
      </c>
      <c r="F684" s="16">
        <f>IF(AND(C684&lt;&gt;0,SUM(C$1:$D684)=SUM(C$1:$D684)),ROW(),0)</f>
        <v>0</v>
      </c>
      <c r="G684" s="16">
        <f t="array" ref="G684">IF(ROW()-IFERROR(INDEX(F$2:F684,MATCH(2,1/(F$2:F684&lt;&gt;0))),0)&gt;22,22,ROW()-IFERROR(INDEX(F$2:F684,MATCH(2,1/(F$2:F684&lt;&gt;0))),0))</f>
        <v>1</v>
      </c>
    </row>
    <row r="685" spans="1:7">
      <c r="A685" s="5">
        <v>44544</v>
      </c>
      <c r="B685">
        <v>0.17799999999999999</v>
      </c>
      <c r="C685">
        <f t="shared" si="20"/>
        <v>-5</v>
      </c>
      <c r="D685" s="16">
        <f t="array" ref="D685">IFERROR(INDEX(C$2:C685,MATCH(2,1/(C$2:C685&lt;&gt;0))),0)</f>
        <v>-5</v>
      </c>
      <c r="E685" s="16">
        <f t="shared" si="21"/>
        <v>-5</v>
      </c>
      <c r="F685" s="16">
        <f>IF(AND(C685&lt;&gt;0,SUM(C$1:$D685)=SUM(C$1:$D685)),ROW(),0)</f>
        <v>685</v>
      </c>
      <c r="G685" s="16">
        <f t="array" ref="G685">IF(ROW()-IFERROR(INDEX(F$2:F685,MATCH(2,1/(F$2:F685&lt;&gt;0))),0)&gt;22,22,ROW()-IFERROR(INDEX(F$2:F685,MATCH(2,1/(F$2:F685&lt;&gt;0))),0))</f>
        <v>0</v>
      </c>
    </row>
    <row r="686" spans="1:7">
      <c r="A686" s="5">
        <v>44545</v>
      </c>
      <c r="B686">
        <v>0.11600000000000001</v>
      </c>
      <c r="C686">
        <f t="shared" si="20"/>
        <v>-5</v>
      </c>
      <c r="D686" s="16">
        <f t="array" ref="D686">IFERROR(INDEX(C$2:C686,MATCH(2,1/(C$2:C686&lt;&gt;0))),0)</f>
        <v>-5</v>
      </c>
      <c r="E686" s="16">
        <f t="shared" si="21"/>
        <v>-5</v>
      </c>
      <c r="F686" s="16">
        <f>IF(AND(C686&lt;&gt;0,SUM(C$1:$D686)=SUM(C$1:$D686)),ROW(),0)</f>
        <v>686</v>
      </c>
      <c r="G686" s="16">
        <f t="array" ref="G686">IF(ROW()-IFERROR(INDEX(F$2:F686,MATCH(2,1/(F$2:F686&lt;&gt;0))),0)&gt;22,22,ROW()-IFERROR(INDEX(F$2:F686,MATCH(2,1/(F$2:F686&lt;&gt;0))),0))</f>
        <v>0</v>
      </c>
    </row>
    <row r="687" spans="1:7">
      <c r="A687" s="5">
        <v>44546</v>
      </c>
      <c r="B687">
        <v>0.188</v>
      </c>
      <c r="C687">
        <f t="shared" si="20"/>
        <v>-5</v>
      </c>
      <c r="D687" s="16">
        <f t="array" ref="D687">IFERROR(INDEX(C$2:C687,MATCH(2,1/(C$2:C687&lt;&gt;0))),0)</f>
        <v>-5</v>
      </c>
      <c r="E687" s="16">
        <f t="shared" si="21"/>
        <v>-5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>
      <c r="A688" s="5">
        <v>44547</v>
      </c>
      <c r="B688">
        <v>0.68899999999999995</v>
      </c>
      <c r="C688">
        <f t="shared" si="20"/>
        <v>0</v>
      </c>
      <c r="D688" s="16">
        <f t="array" ref="D688">IFERROR(INDEX(C$2:C688,MATCH(2,1/(C$2:C688&lt;&gt;0))),0)</f>
        <v>-5</v>
      </c>
      <c r="E688" s="16">
        <f t="shared" si="21"/>
        <v>-4.7727272727272725</v>
      </c>
      <c r="F688" s="16">
        <f>IF(AND(C688&lt;&gt;0,SUM(C$1:$D688)=SUM(C$1:$D688)),ROW(),0)</f>
        <v>0</v>
      </c>
      <c r="G688" s="16">
        <f t="array" ref="G688">IF(ROW()-IFERROR(INDEX(F$2:F688,MATCH(2,1/(F$2:F688&lt;&gt;0))),0)&gt;22,22,ROW()-IFERROR(INDEX(F$2:F688,MATCH(2,1/(F$2:F688&lt;&gt;0))),0))</f>
        <v>1</v>
      </c>
    </row>
    <row r="689" spans="1:7">
      <c r="A689" s="5">
        <v>44550</v>
      </c>
      <c r="B689">
        <v>0.314</v>
      </c>
      <c r="C689">
        <f t="shared" si="20"/>
        <v>0</v>
      </c>
      <c r="D689" s="16">
        <f t="array" ref="D689">IFERROR(INDEX(C$2:C689,MATCH(2,1/(C$2:C689&lt;&gt;0))),0)</f>
        <v>-5</v>
      </c>
      <c r="E689" s="16">
        <f t="shared" si="21"/>
        <v>-4.5454545454545459</v>
      </c>
      <c r="F689" s="16">
        <f>IF(AND(C689&lt;&gt;0,SUM(C$1:$D689)=SUM(C$1:$D689)),ROW(),0)</f>
        <v>0</v>
      </c>
      <c r="G689" s="16">
        <f t="array" ref="G689">IF(ROW()-IFERROR(INDEX(F$2:F689,MATCH(2,1/(F$2:F689&lt;&gt;0))),0)&gt;22,22,ROW()-IFERROR(INDEX(F$2:F689,MATCH(2,1/(F$2:F689&lt;&gt;0))),0))</f>
        <v>2</v>
      </c>
    </row>
    <row r="690" spans="1:7">
      <c r="A690" s="5">
        <v>44551</v>
      </c>
      <c r="B690">
        <v>0.23799999999999999</v>
      </c>
      <c r="C690">
        <f t="shared" si="20"/>
        <v>0</v>
      </c>
      <c r="D690" s="16">
        <f t="array" ref="D690">IFERROR(INDEX(C$2:C690,MATCH(2,1/(C$2:C690&lt;&gt;0))),0)</f>
        <v>-5</v>
      </c>
      <c r="E690" s="16">
        <f t="shared" si="21"/>
        <v>-4.3181818181818183</v>
      </c>
      <c r="F690" s="16">
        <f>IF(AND(C690&lt;&gt;0,SUM(C$1:$D690)=SUM(C$1:$D690)),ROW(),0)</f>
        <v>0</v>
      </c>
      <c r="G690" s="16">
        <f t="array" ref="G690">IF(ROW()-IFERROR(INDEX(F$2:F690,MATCH(2,1/(F$2:F690&lt;&gt;0))),0)&gt;22,22,ROW()-IFERROR(INDEX(F$2:F690,MATCH(2,1/(F$2:F690&lt;&gt;0))),0))</f>
        <v>3</v>
      </c>
    </row>
    <row r="691" spans="1:7">
      <c r="A691" s="5">
        <v>44552</v>
      </c>
      <c r="B691">
        <v>0.122</v>
      </c>
      <c r="C691">
        <f t="shared" si="20"/>
        <v>-5</v>
      </c>
      <c r="D691" s="16">
        <f t="array" ref="D691">IFERROR(INDEX(C$2:C691,MATCH(2,1/(C$2:C691&lt;&gt;0))),0)</f>
        <v>-5</v>
      </c>
      <c r="E691" s="16">
        <f t="shared" si="21"/>
        <v>-5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>
      <c r="A692" s="5">
        <v>44553</v>
      </c>
      <c r="B692">
        <v>9.8000000000000004E-2</v>
      </c>
      <c r="C692">
        <f t="shared" si="20"/>
        <v>-5</v>
      </c>
      <c r="D692" s="16">
        <f t="array" ref="D692">IFERROR(INDEX(C$2:C692,MATCH(2,1/(C$2:C692&lt;&gt;0))),0)</f>
        <v>-5</v>
      </c>
      <c r="E692" s="16">
        <f t="shared" si="21"/>
        <v>-5</v>
      </c>
      <c r="F692" s="16">
        <f>IF(AND(C692&lt;&gt;0,SUM(C$1:$D692)=SUM(C$1:$D692)),ROW(),0)</f>
        <v>692</v>
      </c>
      <c r="G692" s="16">
        <f t="array" ref="G692">IF(ROW()-IFERROR(INDEX(F$2:F692,MATCH(2,1/(F$2:F692&lt;&gt;0))),0)&gt;22,22,ROW()-IFERROR(INDEX(F$2:F692,MATCH(2,1/(F$2:F692&lt;&gt;0))),0))</f>
        <v>0</v>
      </c>
    </row>
    <row r="693" spans="1:7">
      <c r="A693" s="5">
        <v>44558</v>
      </c>
      <c r="B693">
        <v>0.45</v>
      </c>
      <c r="C693">
        <f t="shared" si="20"/>
        <v>0</v>
      </c>
      <c r="D693" s="16">
        <f t="array" ref="D693">IFERROR(INDEX(C$2:C693,MATCH(2,1/(C$2:C693&lt;&gt;0))),0)</f>
        <v>-5</v>
      </c>
      <c r="E693" s="16">
        <f t="shared" si="21"/>
        <v>-4.7727272727272725</v>
      </c>
      <c r="F693" s="16">
        <f>IF(AND(C693&lt;&gt;0,SUM(C$1:$D693)=SUM(C$1:$D693)),ROW(),0)</f>
        <v>0</v>
      </c>
      <c r="G693" s="16">
        <f t="array" ref="G693">IF(ROW()-IFERROR(INDEX(F$2:F693,MATCH(2,1/(F$2:F693&lt;&gt;0))),0)&gt;22,22,ROW()-IFERROR(INDEX(F$2:F693,MATCH(2,1/(F$2:F693&lt;&gt;0))),0))</f>
        <v>1</v>
      </c>
    </row>
    <row r="694" spans="1:7">
      <c r="A694" s="5">
        <v>44559</v>
      </c>
      <c r="B694">
        <v>0.252</v>
      </c>
      <c r="C694">
        <f t="shared" si="20"/>
        <v>0</v>
      </c>
      <c r="D694" s="16">
        <f t="array" ref="D694">IFERROR(INDEX(C$2:C694,MATCH(2,1/(C$2:C694&lt;&gt;0))),0)</f>
        <v>-5</v>
      </c>
      <c r="E694" s="16">
        <f t="shared" si="21"/>
        <v>-4.5454545454545459</v>
      </c>
      <c r="F694" s="16">
        <f>IF(AND(C694&lt;&gt;0,SUM(C$1:$D694)=SUM(C$1:$D694)),ROW(),0)</f>
        <v>0</v>
      </c>
      <c r="G694" s="16">
        <f t="array" ref="G694">IF(ROW()-IFERROR(INDEX(F$2:F694,MATCH(2,1/(F$2:F694&lt;&gt;0))),0)&gt;22,22,ROW()-IFERROR(INDEX(F$2:F694,MATCH(2,1/(F$2:F694&lt;&gt;0))),0))</f>
        <v>2</v>
      </c>
    </row>
    <row r="695" spans="1:7">
      <c r="A695" s="5">
        <v>44560</v>
      </c>
      <c r="B695">
        <v>0.16400000000000001</v>
      </c>
      <c r="C695">
        <f t="shared" si="20"/>
        <v>-5</v>
      </c>
      <c r="D695" s="16">
        <f t="array" ref="D695">IFERROR(INDEX(C$2:C695,MATCH(2,1/(C$2:C695&lt;&gt;0))),0)</f>
        <v>-5</v>
      </c>
      <c r="E695" s="16">
        <f t="shared" si="21"/>
        <v>-5</v>
      </c>
      <c r="F695" s="16">
        <f>IF(AND(C695&lt;&gt;0,SUM(C$1:$D695)=SUM(C$1:$D695)),ROW(),0)</f>
        <v>695</v>
      </c>
      <c r="G695" s="16">
        <f t="array" ref="G695">IF(ROW()-IFERROR(INDEX(F$2:F695,MATCH(2,1/(F$2:F695&lt;&gt;0))),0)&gt;22,22,ROW()-IFERROR(INDEX(F$2:F695,MATCH(2,1/(F$2:F695&lt;&gt;0))),0))</f>
        <v>0</v>
      </c>
    </row>
    <row r="696" spans="1:7">
      <c r="A696" s="5">
        <v>44561</v>
      </c>
      <c r="B696">
        <v>0.06</v>
      </c>
      <c r="C696">
        <f t="shared" si="20"/>
        <v>-5</v>
      </c>
      <c r="D696" s="16">
        <f t="array" ref="D696">IFERROR(INDEX(C$2:C696,MATCH(2,1/(C$2:C696&lt;&gt;0))),0)</f>
        <v>-5</v>
      </c>
      <c r="E696" s="16">
        <f t="shared" si="21"/>
        <v>-5</v>
      </c>
      <c r="F696" s="16">
        <f>IF(AND(C696&lt;&gt;0,SUM(C$1:$D696)=SUM(C$1:$D696)),ROW(),0)</f>
        <v>696</v>
      </c>
      <c r="G696" s="16">
        <f t="array" ref="G696">IF(ROW()-IFERROR(INDEX(F$2:F696,MATCH(2,1/(F$2:F696&lt;&gt;0))),0)&gt;22,22,ROW()-IFERROR(INDEX(F$2:F696,MATCH(2,1/(F$2:F696&lt;&gt;0))),0))</f>
        <v>0</v>
      </c>
    </row>
    <row r="697" spans="1:7">
      <c r="A697" s="5">
        <v>44565</v>
      </c>
      <c r="B697">
        <v>0.42799999999999999</v>
      </c>
      <c r="C697">
        <f t="shared" si="20"/>
        <v>0</v>
      </c>
      <c r="D697" s="16">
        <f t="array" ref="D697">IFERROR(INDEX(C$2:C697,MATCH(2,1/(C$2:C697&lt;&gt;0))),0)</f>
        <v>-5</v>
      </c>
      <c r="E697" s="16">
        <f t="shared" si="21"/>
        <v>-4.7727272727272725</v>
      </c>
      <c r="F697" s="16">
        <f>IF(AND(C697&lt;&gt;0,SUM(C$1:$D697)=SUM(C$1:$D697)),ROW(),0)</f>
        <v>0</v>
      </c>
      <c r="G697" s="16">
        <f t="array" ref="G697">IF(ROW()-IFERROR(INDEX(F$2:F697,MATCH(2,1/(F$2:F697&lt;&gt;0))),0)&gt;22,22,ROW()-IFERROR(INDEX(F$2:F697,MATCH(2,1/(F$2:F697&lt;&gt;0))),0))</f>
        <v>1</v>
      </c>
    </row>
    <row r="698" spans="1:7">
      <c r="A698" s="5">
        <v>44566</v>
      </c>
      <c r="B698">
        <v>0.29399999999999998</v>
      </c>
      <c r="C698">
        <f t="shared" si="20"/>
        <v>0</v>
      </c>
      <c r="D698" s="16">
        <f t="array" ref="D698">IFERROR(INDEX(C$2:C698,MATCH(2,1/(C$2:C698&lt;&gt;0))),0)</f>
        <v>-5</v>
      </c>
      <c r="E698" s="16">
        <f t="shared" si="21"/>
        <v>-4.5454545454545459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2</v>
      </c>
    </row>
    <row r="699" spans="1:7">
      <c r="A699" s="5">
        <v>44567</v>
      </c>
      <c r="B699">
        <v>0.4</v>
      </c>
      <c r="C699">
        <f t="shared" si="20"/>
        <v>0</v>
      </c>
      <c r="D699" s="16">
        <f t="array" ref="D699">IFERROR(INDEX(C$2:C699,MATCH(2,1/(C$2:C699&lt;&gt;0))),0)</f>
        <v>-5</v>
      </c>
      <c r="E699" s="16">
        <f t="shared" si="21"/>
        <v>-4.3181818181818183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3</v>
      </c>
    </row>
    <row r="700" spans="1:7">
      <c r="A700" s="5">
        <v>44568</v>
      </c>
      <c r="B700">
        <v>0.29399999999999998</v>
      </c>
      <c r="C700">
        <f t="shared" si="20"/>
        <v>0</v>
      </c>
      <c r="D700" s="16">
        <f t="array" ref="D700">IFERROR(INDEX(C$2:C700,MATCH(2,1/(C$2:C700&lt;&gt;0))),0)</f>
        <v>-5</v>
      </c>
      <c r="E700" s="16">
        <f t="shared" si="21"/>
        <v>-4.0909090909090908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4</v>
      </c>
    </row>
    <row r="701" spans="1:7">
      <c r="A701" s="5">
        <v>44571</v>
      </c>
      <c r="B701">
        <v>0.55700000000000005</v>
      </c>
      <c r="C701">
        <f t="shared" si="20"/>
        <v>0</v>
      </c>
      <c r="D701" s="16">
        <f t="array" ref="D701">IFERROR(INDEX(C$2:C701,MATCH(2,1/(C$2:C701&lt;&gt;0))),0)</f>
        <v>-5</v>
      </c>
      <c r="E701" s="16">
        <f t="shared" si="21"/>
        <v>-3.8636363636363633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5</v>
      </c>
    </row>
    <row r="702" spans="1:7">
      <c r="A702" s="5">
        <v>44572</v>
      </c>
      <c r="B702">
        <v>0.50700000000000001</v>
      </c>
      <c r="C702">
        <f t="shared" si="20"/>
        <v>0</v>
      </c>
      <c r="D702" s="16">
        <f t="array" ref="D702">IFERROR(INDEX(C$2:C702,MATCH(2,1/(C$2:C702&lt;&gt;0))),0)</f>
        <v>-5</v>
      </c>
      <c r="E702" s="16">
        <f t="shared" si="21"/>
        <v>-3.6363636363636367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6</v>
      </c>
    </row>
    <row r="703" spans="1:7">
      <c r="A703" s="5">
        <v>44573</v>
      </c>
      <c r="B703">
        <v>0.48599999999999999</v>
      </c>
      <c r="C703">
        <f t="shared" si="20"/>
        <v>0</v>
      </c>
      <c r="D703" s="16">
        <f t="array" ref="D703">IFERROR(INDEX(C$2:C703,MATCH(2,1/(C$2:C703&lt;&gt;0))),0)</f>
        <v>-5</v>
      </c>
      <c r="E703" s="16">
        <f t="shared" si="21"/>
        <v>-3.4090909090909092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7</v>
      </c>
    </row>
    <row r="704" spans="1:7">
      <c r="A704" s="5">
        <v>44574</v>
      </c>
      <c r="B704">
        <v>0.32600000000000001</v>
      </c>
      <c r="C704">
        <f t="shared" si="20"/>
        <v>0</v>
      </c>
      <c r="D704" s="16">
        <f t="array" ref="D704">IFERROR(INDEX(C$2:C704,MATCH(2,1/(C$2:C704&lt;&gt;0))),0)</f>
        <v>-5</v>
      </c>
      <c r="E704" s="16">
        <f t="shared" si="21"/>
        <v>-3.1818181818181817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8</v>
      </c>
    </row>
    <row r="705" spans="1:7">
      <c r="A705" s="5">
        <v>44575</v>
      </c>
      <c r="B705">
        <v>0.39600000000000002</v>
      </c>
      <c r="C705">
        <f t="shared" si="20"/>
        <v>0</v>
      </c>
      <c r="D705" s="16">
        <f t="array" ref="D705">IFERROR(INDEX(C$2:C705,MATCH(2,1/(C$2:C705&lt;&gt;0))),0)</f>
        <v>-5</v>
      </c>
      <c r="E705" s="16">
        <f t="shared" si="21"/>
        <v>-2.9545454545454546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9</v>
      </c>
    </row>
    <row r="706" spans="1:7">
      <c r="A706" s="5">
        <v>44578</v>
      </c>
      <c r="B706">
        <v>0.19800000000000001</v>
      </c>
      <c r="C706">
        <f t="shared" si="20"/>
        <v>-5</v>
      </c>
      <c r="D706" s="16">
        <f t="array" ref="D706">IFERROR(INDEX(C$2:C706,MATCH(2,1/(C$2:C706&lt;&gt;0))),0)</f>
        <v>-5</v>
      </c>
      <c r="E706" s="16">
        <f t="shared" si="21"/>
        <v>-5</v>
      </c>
      <c r="F706" s="16">
        <f>IF(AND(C706&lt;&gt;0,SUM(C$1:$D706)=SUM(C$1:$D706)),ROW(),0)</f>
        <v>706</v>
      </c>
      <c r="G706" s="16">
        <f t="array" ref="G706">IF(ROW()-IFERROR(INDEX(F$2:F706,MATCH(2,1/(F$2:F706&lt;&gt;0))),0)&gt;22,22,ROW()-IFERROR(INDEX(F$2:F706,MATCH(2,1/(F$2:F706&lt;&gt;0))),0))</f>
        <v>0</v>
      </c>
    </row>
    <row r="707" spans="1:7">
      <c r="A707" s="5">
        <v>44579</v>
      </c>
      <c r="B707">
        <v>0.16800000000000001</v>
      </c>
      <c r="C707">
        <f t="shared" ref="C707:C770" si="22">IF(B707&gt;0.9,5,IF(B707&gt;0.8,2.5,IF(B707&gt;0.22,0,IF(B707&gt;0.2,-2.5,-5))))</f>
        <v>-5</v>
      </c>
      <c r="D707" s="16">
        <f t="array" ref="D707">IFERROR(INDEX(C$2:C707,MATCH(2,1/(C$2:C707&lt;&gt;0))),0)</f>
        <v>-5</v>
      </c>
      <c r="E707" s="16">
        <f t="shared" ref="E707:E770" si="23">IF(D707=0,0,IF(D707&lt;0,-1*(ABS(D707)-G707*ABS(D707)/22),D707-G707*D707/22))</f>
        <v>-5</v>
      </c>
      <c r="F707" s="16">
        <f>IF(AND(C707&lt;&gt;0,SUM(C$1:$D707)=SUM(C$1:$D707)),ROW(),0)</f>
        <v>707</v>
      </c>
      <c r="G707" s="16">
        <f t="array" ref="G707">IF(ROW()-IFERROR(INDEX(F$2:F707,MATCH(2,1/(F$2:F707&lt;&gt;0))),0)&gt;22,22,ROW()-IFERROR(INDEX(F$2:F707,MATCH(2,1/(F$2:F707&lt;&gt;0))),0))</f>
        <v>0</v>
      </c>
    </row>
    <row r="708" spans="1:7">
      <c r="A708" s="5">
        <v>44580</v>
      </c>
      <c r="B708">
        <v>0.36</v>
      </c>
      <c r="C708">
        <f t="shared" si="22"/>
        <v>0</v>
      </c>
      <c r="D708" s="16">
        <f t="array" ref="D708">IFERROR(INDEX(C$2:C708,MATCH(2,1/(C$2:C708&lt;&gt;0))),0)</f>
        <v>-5</v>
      </c>
      <c r="E708" s="16">
        <f t="shared" si="23"/>
        <v>-4.7727272727272725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1</v>
      </c>
    </row>
    <row r="709" spans="1:7">
      <c r="A709" s="5">
        <v>44581</v>
      </c>
      <c r="B709">
        <v>0.42399999999999999</v>
      </c>
      <c r="C709">
        <f t="shared" si="22"/>
        <v>0</v>
      </c>
      <c r="D709" s="16">
        <f t="array" ref="D709">IFERROR(INDEX(C$2:C709,MATCH(2,1/(C$2:C709&lt;&gt;0))),0)</f>
        <v>-5</v>
      </c>
      <c r="E709" s="16">
        <f t="shared" si="23"/>
        <v>-4.5454545454545459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2</v>
      </c>
    </row>
    <row r="710" spans="1:7">
      <c r="A710" s="5">
        <v>44582</v>
      </c>
      <c r="B710">
        <v>0.76700000000000002</v>
      </c>
      <c r="C710">
        <f t="shared" si="22"/>
        <v>0</v>
      </c>
      <c r="D710" s="16">
        <f t="array" ref="D710">IFERROR(INDEX(C$2:C710,MATCH(2,1/(C$2:C710&lt;&gt;0))),0)</f>
        <v>-5</v>
      </c>
      <c r="E710" s="16">
        <f t="shared" si="23"/>
        <v>-4.3181818181818183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3</v>
      </c>
    </row>
    <row r="711" spans="1:7">
      <c r="A711" s="5">
        <v>44585</v>
      </c>
      <c r="B711">
        <v>0.72499999999999998</v>
      </c>
      <c r="C711">
        <f t="shared" si="22"/>
        <v>0</v>
      </c>
      <c r="D711" s="16">
        <f t="array" ref="D711">IFERROR(INDEX(C$2:C711,MATCH(2,1/(C$2:C711&lt;&gt;0))),0)</f>
        <v>-5</v>
      </c>
      <c r="E711" s="16">
        <f t="shared" si="23"/>
        <v>-4.0909090909090908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4</v>
      </c>
    </row>
    <row r="712" spans="1:7">
      <c r="A712" s="5">
        <v>44586</v>
      </c>
      <c r="B712">
        <v>0.74299999999999999</v>
      </c>
      <c r="C712">
        <f t="shared" si="22"/>
        <v>0</v>
      </c>
      <c r="D712" s="16">
        <f t="array" ref="D712">IFERROR(INDEX(C$2:C712,MATCH(2,1/(C$2:C712&lt;&gt;0))),0)</f>
        <v>-5</v>
      </c>
      <c r="E712" s="16">
        <f t="shared" si="23"/>
        <v>-3.8636363636363633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5</v>
      </c>
    </row>
    <row r="713" spans="1:7">
      <c r="A713" s="5">
        <v>44587</v>
      </c>
      <c r="B713">
        <v>0.82699999999999996</v>
      </c>
      <c r="C713">
        <f t="shared" si="22"/>
        <v>2.5</v>
      </c>
      <c r="D713" s="16">
        <f t="array" ref="D713">IFERROR(INDEX(C$2:C713,MATCH(2,1/(C$2:C713&lt;&gt;0))),0)</f>
        <v>2.5</v>
      </c>
      <c r="E713" s="16">
        <f t="shared" si="23"/>
        <v>2.5</v>
      </c>
      <c r="F713" s="16">
        <f>IF(AND(C713&lt;&gt;0,SUM(C$1:$D713)=SUM(C$1:$D713)),ROW(),0)</f>
        <v>713</v>
      </c>
      <c r="G713" s="16">
        <f t="array" ref="G713">IF(ROW()-IFERROR(INDEX(F$2:F713,MATCH(2,1/(F$2:F713&lt;&gt;0))),0)&gt;22,22,ROW()-IFERROR(INDEX(F$2:F713,MATCH(2,1/(F$2:F713&lt;&gt;0))),0))</f>
        <v>0</v>
      </c>
    </row>
    <row r="714" spans="1:7">
      <c r="A714" s="5">
        <v>44588</v>
      </c>
      <c r="B714">
        <v>0.85899999999999999</v>
      </c>
      <c r="C714">
        <f t="shared" si="22"/>
        <v>2.5</v>
      </c>
      <c r="D714" s="16">
        <f t="array" ref="D714">IFERROR(INDEX(C$2:C714,MATCH(2,1/(C$2:C714&lt;&gt;0))),0)</f>
        <v>2.5</v>
      </c>
      <c r="E714" s="16">
        <f t="shared" si="23"/>
        <v>2.5</v>
      </c>
      <c r="F714" s="16">
        <f>IF(AND(C714&lt;&gt;0,SUM(C$1:$D714)=SUM(C$1:$D714)),ROW(),0)</f>
        <v>714</v>
      </c>
      <c r="G714" s="16">
        <f t="array" ref="G714">IF(ROW()-IFERROR(INDEX(F$2:F714,MATCH(2,1/(F$2:F714&lt;&gt;0))),0)&gt;22,22,ROW()-IFERROR(INDEX(F$2:F714,MATCH(2,1/(F$2:F714&lt;&gt;0))),0))</f>
        <v>0</v>
      </c>
    </row>
    <row r="715" spans="1:7">
      <c r="A715" s="5">
        <v>44589</v>
      </c>
      <c r="B715">
        <v>0.92300000000000004</v>
      </c>
      <c r="C715">
        <f t="shared" si="22"/>
        <v>5</v>
      </c>
      <c r="D715" s="16">
        <f t="array" ref="D715">IFERROR(INDEX(C$2:C715,MATCH(2,1/(C$2:C715&lt;&gt;0))),0)</f>
        <v>5</v>
      </c>
      <c r="E715" s="16">
        <f t="shared" si="23"/>
        <v>5</v>
      </c>
      <c r="F715" s="16">
        <f>IF(AND(C715&lt;&gt;0,SUM(C$1:$D715)=SUM(C$1:$D715)),ROW(),0)</f>
        <v>715</v>
      </c>
      <c r="G715" s="16">
        <f t="array" ref="G715">IF(ROW()-IFERROR(INDEX(F$2:F715,MATCH(2,1/(F$2:F715&lt;&gt;0))),0)&gt;22,22,ROW()-IFERROR(INDEX(F$2:F715,MATCH(2,1/(F$2:F715&lt;&gt;0))),0))</f>
        <v>0</v>
      </c>
    </row>
    <row r="716" spans="1:7">
      <c r="A716" s="5">
        <v>44599</v>
      </c>
      <c r="B716">
        <v>0.94299999999999995</v>
      </c>
      <c r="C716">
        <f t="shared" si="22"/>
        <v>5</v>
      </c>
      <c r="D716" s="16">
        <f t="array" ref="D716">IFERROR(INDEX(C$2:C716,MATCH(2,1/(C$2:C716&lt;&gt;0))),0)</f>
        <v>5</v>
      </c>
      <c r="E716" s="16">
        <f t="shared" si="23"/>
        <v>5</v>
      </c>
      <c r="F716" s="16">
        <f>IF(AND(C716&lt;&gt;0,SUM(C$1:$D716)=SUM(C$1:$D716)),ROW(),0)</f>
        <v>716</v>
      </c>
      <c r="G716" s="16">
        <f t="array" ref="G716">IF(ROW()-IFERROR(INDEX(F$2:F716,MATCH(2,1/(F$2:F716&lt;&gt;0))),0)&gt;22,22,ROW()-IFERROR(INDEX(F$2:F716,MATCH(2,1/(F$2:F716&lt;&gt;0))),0))</f>
        <v>0</v>
      </c>
    </row>
    <row r="717" spans="1:7">
      <c r="A717" s="5">
        <v>44600</v>
      </c>
      <c r="B717">
        <v>0.83099999999999996</v>
      </c>
      <c r="C717">
        <f t="shared" si="22"/>
        <v>2.5</v>
      </c>
      <c r="D717" s="16">
        <f t="array" ref="D717">IFERROR(INDEX(C$2:C717,MATCH(2,1/(C$2:C717&lt;&gt;0))),0)</f>
        <v>2.5</v>
      </c>
      <c r="E717" s="16">
        <f t="shared" si="23"/>
        <v>2.5</v>
      </c>
      <c r="F717" s="16">
        <f>IF(AND(C717&lt;&gt;0,SUM(C$1:$D717)=SUM(C$1:$D717)),ROW(),0)</f>
        <v>717</v>
      </c>
      <c r="G717" s="16">
        <f t="array" ref="G717">IF(ROW()-IFERROR(INDEX(F$2:F717,MATCH(2,1/(F$2:F717&lt;&gt;0))),0)&gt;22,22,ROW()-IFERROR(INDEX(F$2:F717,MATCH(2,1/(F$2:F717&lt;&gt;0))),0))</f>
        <v>0</v>
      </c>
    </row>
    <row r="718" spans="1:7">
      <c r="A718" s="5">
        <v>44601</v>
      </c>
      <c r="B718">
        <v>0.63300000000000001</v>
      </c>
      <c r="C718">
        <f t="shared" si="22"/>
        <v>0</v>
      </c>
      <c r="D718" s="16">
        <f t="array" ref="D718">IFERROR(INDEX(C$2:C718,MATCH(2,1/(C$2:C718&lt;&gt;0))),0)</f>
        <v>2.5</v>
      </c>
      <c r="E718" s="16">
        <f t="shared" si="23"/>
        <v>2.3863636363636362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1</v>
      </c>
    </row>
    <row r="719" spans="1:7">
      <c r="A719" s="5">
        <v>44602</v>
      </c>
      <c r="B719">
        <v>0.58099999999999996</v>
      </c>
      <c r="C719">
        <f t="shared" si="22"/>
        <v>0</v>
      </c>
      <c r="D719" s="16">
        <f t="array" ref="D719">IFERROR(INDEX(C$2:C719,MATCH(2,1/(C$2:C719&lt;&gt;0))),0)</f>
        <v>2.5</v>
      </c>
      <c r="E719" s="16">
        <f t="shared" si="23"/>
        <v>2.2727272727272729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</v>
      </c>
    </row>
    <row r="720" spans="1:7">
      <c r="A720" s="5">
        <v>44603</v>
      </c>
      <c r="B720">
        <v>0.63100000000000001</v>
      </c>
      <c r="C720">
        <f t="shared" si="22"/>
        <v>0</v>
      </c>
      <c r="D720" s="16">
        <f t="array" ref="D720">IFERROR(INDEX(C$2:C720,MATCH(2,1/(C$2:C720&lt;&gt;0))),0)</f>
        <v>2.5</v>
      </c>
      <c r="E720" s="16">
        <f t="shared" si="23"/>
        <v>2.1590909090909092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3</v>
      </c>
    </row>
    <row r="721" spans="1:7">
      <c r="A721" s="5">
        <v>44606</v>
      </c>
      <c r="B721">
        <v>0.63500000000000001</v>
      </c>
      <c r="C721">
        <f t="shared" si="22"/>
        <v>0</v>
      </c>
      <c r="D721" s="16">
        <f t="array" ref="D721">IFERROR(INDEX(C$2:C721,MATCH(2,1/(C$2:C721&lt;&gt;0))),0)</f>
        <v>2.5</v>
      </c>
      <c r="E721" s="16">
        <f t="shared" si="23"/>
        <v>2.0454545454545454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4</v>
      </c>
    </row>
    <row r="722" spans="1:7">
      <c r="A722" s="5">
        <v>44607</v>
      </c>
      <c r="B722">
        <v>0.56899999999999995</v>
      </c>
      <c r="C722">
        <f t="shared" si="22"/>
        <v>0</v>
      </c>
      <c r="D722" s="16">
        <f t="array" ref="D722">IFERROR(INDEX(C$2:C722,MATCH(2,1/(C$2:C722&lt;&gt;0))),0)</f>
        <v>2.5</v>
      </c>
      <c r="E722" s="16">
        <f t="shared" si="23"/>
        <v>1.9318181818181817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5</v>
      </c>
    </row>
    <row r="723" spans="1:7">
      <c r="A723" s="5">
        <v>44608</v>
      </c>
      <c r="B723">
        <v>0.192</v>
      </c>
      <c r="C723">
        <f t="shared" si="22"/>
        <v>-5</v>
      </c>
      <c r="D723" s="16">
        <f t="array" ref="D723">IFERROR(INDEX(C$2:C723,MATCH(2,1/(C$2:C723&lt;&gt;0))),0)</f>
        <v>-5</v>
      </c>
      <c r="E723" s="16">
        <f t="shared" si="23"/>
        <v>-5</v>
      </c>
      <c r="F723" s="16">
        <f>IF(AND(C723&lt;&gt;0,SUM(C$1:$D723)=SUM(C$1:$D723)),ROW(),0)</f>
        <v>723</v>
      </c>
      <c r="G723" s="16">
        <f t="array" ref="G723">IF(ROW()-IFERROR(INDEX(F$2:F723,MATCH(2,1/(F$2:F723&lt;&gt;0))),0)&gt;22,22,ROW()-IFERROR(INDEX(F$2:F723,MATCH(2,1/(F$2:F723&lt;&gt;0))),0))</f>
        <v>0</v>
      </c>
    </row>
    <row r="724" spans="1:7">
      <c r="A724" s="5">
        <v>44609</v>
      </c>
      <c r="B724">
        <v>0.16200000000000001</v>
      </c>
      <c r="C724">
        <f t="shared" si="22"/>
        <v>-5</v>
      </c>
      <c r="D724" s="16">
        <f t="array" ref="D724">IFERROR(INDEX(C$2:C724,MATCH(2,1/(C$2:C724&lt;&gt;0))),0)</f>
        <v>-5</v>
      </c>
      <c r="E724" s="16">
        <f t="shared" si="23"/>
        <v>-5</v>
      </c>
      <c r="F724" s="16">
        <f>IF(AND(C724&lt;&gt;0,SUM(C$1:$D724)=SUM(C$1:$D724)),ROW(),0)</f>
        <v>724</v>
      </c>
      <c r="G724" s="16">
        <f t="array" ref="G724">IF(ROW()-IFERROR(INDEX(F$2:F724,MATCH(2,1/(F$2:F724&lt;&gt;0))),0)&gt;22,22,ROW()-IFERROR(INDEX(F$2:F724,MATCH(2,1/(F$2:F724&lt;&gt;0))),0))</f>
        <v>0</v>
      </c>
    </row>
    <row r="725" spans="1:7">
      <c r="A725" s="5">
        <v>44610</v>
      </c>
      <c r="B725">
        <v>0.20200000000000001</v>
      </c>
      <c r="C725">
        <f t="shared" si="22"/>
        <v>-2.5</v>
      </c>
      <c r="D725" s="16">
        <f t="array" ref="D725">IFERROR(INDEX(C$2:C725,MATCH(2,1/(C$2:C725&lt;&gt;0))),0)</f>
        <v>-2.5</v>
      </c>
      <c r="E725" s="16">
        <f t="shared" si="23"/>
        <v>-2.5</v>
      </c>
      <c r="F725" s="16">
        <f>IF(AND(C725&lt;&gt;0,SUM(C$1:$D725)=SUM(C$1:$D725)),ROW(),0)</f>
        <v>725</v>
      </c>
      <c r="G725" s="16">
        <f t="array" ref="G725">IF(ROW()-IFERROR(INDEX(F$2:F725,MATCH(2,1/(F$2:F725&lt;&gt;0))),0)&gt;22,22,ROW()-IFERROR(INDEX(F$2:F725,MATCH(2,1/(F$2:F725&lt;&gt;0))),0))</f>
        <v>0</v>
      </c>
    </row>
    <row r="726" spans="1:7">
      <c r="A726" s="5">
        <v>44613</v>
      </c>
      <c r="B726">
        <v>0.06</v>
      </c>
      <c r="C726">
        <f t="shared" si="22"/>
        <v>-5</v>
      </c>
      <c r="D726" s="16">
        <f t="array" ref="D726">IFERROR(INDEX(C$2:C726,MATCH(2,1/(C$2:C726&lt;&gt;0))),0)</f>
        <v>-5</v>
      </c>
      <c r="E726" s="16">
        <f t="shared" si="23"/>
        <v>-5</v>
      </c>
      <c r="F726" s="16">
        <f>IF(AND(C726&lt;&gt;0,SUM(C$1:$D726)=SUM(C$1:$D726)),ROW(),0)</f>
        <v>726</v>
      </c>
      <c r="G726" s="16">
        <f t="array" ref="G726">IF(ROW()-IFERROR(INDEX(F$2:F726,MATCH(2,1/(F$2:F726&lt;&gt;0))),0)&gt;22,22,ROW()-IFERROR(INDEX(F$2:F726,MATCH(2,1/(F$2:F726&lt;&gt;0))),0))</f>
        <v>0</v>
      </c>
    </row>
    <row r="727" spans="1:7">
      <c r="A727" s="5">
        <v>44614</v>
      </c>
      <c r="B727">
        <v>0.126</v>
      </c>
      <c r="C727">
        <f t="shared" si="22"/>
        <v>-5</v>
      </c>
      <c r="D727" s="16">
        <f t="array" ref="D727">IFERROR(INDEX(C$2:C727,MATCH(2,1/(C$2:C727&lt;&gt;0))),0)</f>
        <v>-5</v>
      </c>
      <c r="E727" s="16">
        <f t="shared" si="23"/>
        <v>-5</v>
      </c>
      <c r="F727" s="16">
        <f>IF(AND(C727&lt;&gt;0,SUM(C$1:$D727)=SUM(C$1:$D727)),ROW(),0)</f>
        <v>727</v>
      </c>
      <c r="G727" s="16">
        <f t="array" ref="G727">IF(ROW()-IFERROR(INDEX(F$2:F727,MATCH(2,1/(F$2:F727&lt;&gt;0))),0)&gt;22,22,ROW()-IFERROR(INDEX(F$2:F727,MATCH(2,1/(F$2:F727&lt;&gt;0))),0))</f>
        <v>0</v>
      </c>
    </row>
    <row r="728" spans="1:7">
      <c r="A728" s="5">
        <v>44615</v>
      </c>
      <c r="B728">
        <v>0.06</v>
      </c>
      <c r="C728">
        <f t="shared" si="22"/>
        <v>-5</v>
      </c>
      <c r="D728" s="16">
        <f t="array" ref="D728">IFERROR(INDEX(C$2:C728,MATCH(2,1/(C$2:C728&lt;&gt;0))),0)</f>
        <v>-5</v>
      </c>
      <c r="E728" s="16">
        <f t="shared" si="23"/>
        <v>-5</v>
      </c>
      <c r="F728" s="16">
        <f>IF(AND(C728&lt;&gt;0,SUM(C$1:$D728)=SUM(C$1:$D728)),ROW(),0)</f>
        <v>728</v>
      </c>
      <c r="G728" s="16">
        <f t="array" ref="G728">IF(ROW()-IFERROR(INDEX(F$2:F728,MATCH(2,1/(F$2:F728&lt;&gt;0))),0)&gt;22,22,ROW()-IFERROR(INDEX(F$2:F728,MATCH(2,1/(F$2:F728&lt;&gt;0))),0))</f>
        <v>0</v>
      </c>
    </row>
    <row r="729" spans="1:7">
      <c r="A729" s="5">
        <v>44616</v>
      </c>
      <c r="B729">
        <v>8.4000000000000005E-2</v>
      </c>
      <c r="C729">
        <f t="shared" si="22"/>
        <v>-5</v>
      </c>
      <c r="D729" s="16">
        <f t="array" ref="D729">IFERROR(INDEX(C$2:C729,MATCH(2,1/(C$2:C729&lt;&gt;0))),0)</f>
        <v>-5</v>
      </c>
      <c r="E729" s="16">
        <f t="shared" si="23"/>
        <v>-5</v>
      </c>
      <c r="F729" s="16">
        <f>IF(AND(C729&lt;&gt;0,SUM(C$1:$D729)=SUM(C$1:$D729)),ROW(),0)</f>
        <v>729</v>
      </c>
      <c r="G729" s="16">
        <f t="array" ref="G729">IF(ROW()-IFERROR(INDEX(F$2:F729,MATCH(2,1/(F$2:F729&lt;&gt;0))),0)&gt;22,22,ROW()-IFERROR(INDEX(F$2:F729,MATCH(2,1/(F$2:F729&lt;&gt;0))),0))</f>
        <v>0</v>
      </c>
    </row>
    <row r="730" spans="1:7">
      <c r="A730" s="5">
        <v>44617</v>
      </c>
      <c r="B730">
        <v>0.246</v>
      </c>
      <c r="C730">
        <f t="shared" si="22"/>
        <v>0</v>
      </c>
      <c r="D730" s="16">
        <f t="array" ref="D730">IFERROR(INDEX(C$2:C730,MATCH(2,1/(C$2:C730&lt;&gt;0))),0)</f>
        <v>-5</v>
      </c>
      <c r="E730" s="16">
        <f t="shared" si="23"/>
        <v>-4.7727272727272725</v>
      </c>
      <c r="F730" s="16">
        <f>IF(AND(C730&lt;&gt;0,SUM(C$1:$D730)=SUM(C$1:$D730)),ROW(),0)</f>
        <v>0</v>
      </c>
      <c r="G730" s="16">
        <f t="array" ref="G730">IF(ROW()-IFERROR(INDEX(F$2:F730,MATCH(2,1/(F$2:F730&lt;&gt;0))),0)&gt;22,22,ROW()-IFERROR(INDEX(F$2:F730,MATCH(2,1/(F$2:F730&lt;&gt;0))),0))</f>
        <v>1</v>
      </c>
    </row>
    <row r="731" spans="1:7">
      <c r="A731" s="5">
        <v>44620</v>
      </c>
      <c r="B731">
        <v>0.44</v>
      </c>
      <c r="C731">
        <f t="shared" si="22"/>
        <v>0</v>
      </c>
      <c r="D731" s="16">
        <f t="array" ref="D731">IFERROR(INDEX(C$2:C731,MATCH(2,1/(C$2:C731&lt;&gt;0))),0)</f>
        <v>-5</v>
      </c>
      <c r="E731" s="16">
        <f t="shared" si="23"/>
        <v>-4.5454545454545459</v>
      </c>
      <c r="F731" s="16">
        <f>IF(AND(C731&lt;&gt;0,SUM(C$1:$D731)=SUM(C$1:$D731)),ROW(),0)</f>
        <v>0</v>
      </c>
      <c r="G731" s="16">
        <f t="array" ref="G731">IF(ROW()-IFERROR(INDEX(F$2:F731,MATCH(2,1/(F$2:F731&lt;&gt;0))),0)&gt;22,22,ROW()-IFERROR(INDEX(F$2:F731,MATCH(2,1/(F$2:F731&lt;&gt;0))),0))</f>
        <v>2</v>
      </c>
    </row>
    <row r="732" spans="1:7">
      <c r="A732" s="5">
        <v>44621</v>
      </c>
      <c r="B732">
        <v>0.188</v>
      </c>
      <c r="C732">
        <f t="shared" si="22"/>
        <v>-5</v>
      </c>
      <c r="D732" s="16">
        <f t="array" ref="D732">IFERROR(INDEX(C$2:C732,MATCH(2,1/(C$2:C732&lt;&gt;0))),0)</f>
        <v>-5</v>
      </c>
      <c r="E732" s="16">
        <f t="shared" si="23"/>
        <v>-5</v>
      </c>
      <c r="F732" s="16">
        <f>IF(AND(C732&lt;&gt;0,SUM(C$1:$D732)=SUM(C$1:$D732)),ROW(),0)</f>
        <v>732</v>
      </c>
      <c r="G732" s="16">
        <f t="array" ref="G732">IF(ROW()-IFERROR(INDEX(F$2:F732,MATCH(2,1/(F$2:F732&lt;&gt;0))),0)&gt;22,22,ROW()-IFERROR(INDEX(F$2:F732,MATCH(2,1/(F$2:F732&lt;&gt;0))),0))</f>
        <v>0</v>
      </c>
    </row>
    <row r="733" spans="1:7">
      <c r="A733" s="5">
        <v>44622</v>
      </c>
      <c r="B733">
        <v>0.12</v>
      </c>
      <c r="C733">
        <f t="shared" si="22"/>
        <v>-5</v>
      </c>
      <c r="D733" s="16">
        <f t="array" ref="D733">IFERROR(INDEX(C$2:C733,MATCH(2,1/(C$2:C733&lt;&gt;0))),0)</f>
        <v>-5</v>
      </c>
      <c r="E733" s="16">
        <f t="shared" si="23"/>
        <v>-5</v>
      </c>
      <c r="F733" s="16">
        <f>IF(AND(C733&lt;&gt;0,SUM(C$1:$D733)=SUM(C$1:$D733)),ROW(),0)</f>
        <v>733</v>
      </c>
      <c r="G733" s="16">
        <f t="array" ref="G733">IF(ROW()-IFERROR(INDEX(F$2:F733,MATCH(2,1/(F$2:F733&lt;&gt;0))),0)&gt;22,22,ROW()-IFERROR(INDEX(F$2:F733,MATCH(2,1/(F$2:F733&lt;&gt;0))),0))</f>
        <v>0</v>
      </c>
    </row>
    <row r="734" spans="1:7">
      <c r="A734" s="5">
        <v>44623</v>
      </c>
      <c r="B734">
        <v>8.4000000000000005E-2</v>
      </c>
      <c r="C734">
        <f t="shared" si="22"/>
        <v>-5</v>
      </c>
      <c r="D734" s="16">
        <f t="array" ref="D734">IFERROR(INDEX(C$2:C734,MATCH(2,1/(C$2:C734&lt;&gt;0))),0)</f>
        <v>-5</v>
      </c>
      <c r="E734" s="16">
        <f t="shared" si="23"/>
        <v>-5</v>
      </c>
      <c r="F734" s="16">
        <f>IF(AND(C734&lt;&gt;0,SUM(C$1:$D734)=SUM(C$1:$D734)),ROW(),0)</f>
        <v>734</v>
      </c>
      <c r="G734" s="16">
        <f t="array" ref="G734">IF(ROW()-IFERROR(INDEX(F$2:F734,MATCH(2,1/(F$2:F734&lt;&gt;0))),0)&gt;22,22,ROW()-IFERROR(INDEX(F$2:F734,MATCH(2,1/(F$2:F734&lt;&gt;0))),0))</f>
        <v>0</v>
      </c>
    </row>
    <row r="735" spans="1:7">
      <c r="A735" s="5">
        <v>44624</v>
      </c>
      <c r="B735">
        <v>0.25800000000000001</v>
      </c>
      <c r="C735">
        <f t="shared" si="22"/>
        <v>0</v>
      </c>
      <c r="D735" s="16">
        <f t="array" ref="D735">IFERROR(INDEX(C$2:C735,MATCH(2,1/(C$2:C735&lt;&gt;0))),0)</f>
        <v>-5</v>
      </c>
      <c r="E735" s="16">
        <f t="shared" si="23"/>
        <v>-4.7727272727272725</v>
      </c>
      <c r="F735" s="16">
        <f>IF(AND(C735&lt;&gt;0,SUM(C$1:$D735)=SUM(C$1:$D735)),ROW(),0)</f>
        <v>0</v>
      </c>
      <c r="G735" s="16">
        <f t="array" ref="G735">IF(ROW()-IFERROR(INDEX(F$2:F735,MATCH(2,1/(F$2:F735&lt;&gt;0))),0)&gt;22,22,ROW()-IFERROR(INDEX(F$2:F735,MATCH(2,1/(F$2:F735&lt;&gt;0))),0))</f>
        <v>1</v>
      </c>
    </row>
    <row r="736" spans="1:7">
      <c r="A736" s="5">
        <v>44627</v>
      </c>
      <c r="B736">
        <v>0.57099999999999995</v>
      </c>
      <c r="C736">
        <f t="shared" si="22"/>
        <v>0</v>
      </c>
      <c r="D736" s="16">
        <f t="array" ref="D736">IFERROR(INDEX(C$2:C736,MATCH(2,1/(C$2:C736&lt;&gt;0))),0)</f>
        <v>-5</v>
      </c>
      <c r="E736" s="16">
        <f t="shared" si="23"/>
        <v>-4.5454545454545459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2</v>
      </c>
    </row>
    <row r="737" spans="1:7">
      <c r="A737" s="5">
        <v>44628</v>
      </c>
      <c r="B737">
        <v>0.63900000000000001</v>
      </c>
      <c r="C737">
        <f t="shared" si="22"/>
        <v>0</v>
      </c>
      <c r="D737" s="16">
        <f t="array" ref="D737">IFERROR(INDEX(C$2:C737,MATCH(2,1/(C$2:C737&lt;&gt;0))),0)</f>
        <v>-5</v>
      </c>
      <c r="E737" s="16">
        <f t="shared" si="23"/>
        <v>-4.3181818181818183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3</v>
      </c>
    </row>
    <row r="738" spans="1:7">
      <c r="A738" s="5">
        <v>44629</v>
      </c>
      <c r="B738">
        <v>0.57099999999999995</v>
      </c>
      <c r="C738">
        <f t="shared" si="22"/>
        <v>0</v>
      </c>
      <c r="D738" s="16">
        <f t="array" ref="D738">IFERROR(INDEX(C$2:C738,MATCH(2,1/(C$2:C738&lt;&gt;0))),0)</f>
        <v>-5</v>
      </c>
      <c r="E738" s="16">
        <f t="shared" si="23"/>
        <v>-4.0909090909090908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4</v>
      </c>
    </row>
    <row r="739" spans="1:7">
      <c r="A739" s="5">
        <v>44630</v>
      </c>
      <c r="B739">
        <v>0.23599999999999999</v>
      </c>
      <c r="C739">
        <f t="shared" si="22"/>
        <v>0</v>
      </c>
      <c r="D739" s="16">
        <f t="array" ref="D739">IFERROR(INDEX(C$2:C739,MATCH(2,1/(C$2:C739&lt;&gt;0))),0)</f>
        <v>-5</v>
      </c>
      <c r="E739" s="16">
        <f t="shared" si="23"/>
        <v>-3.8636363636363633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5</v>
      </c>
    </row>
    <row r="740" spans="1:7">
      <c r="A740" s="5">
        <v>44631</v>
      </c>
      <c r="B740">
        <v>0.34599999999999997</v>
      </c>
      <c r="C740">
        <f t="shared" si="22"/>
        <v>0</v>
      </c>
      <c r="D740" s="16">
        <f t="array" ref="D740">IFERROR(INDEX(C$2:C740,MATCH(2,1/(C$2:C740&lt;&gt;0))),0)</f>
        <v>-5</v>
      </c>
      <c r="E740" s="16">
        <f t="shared" si="23"/>
        <v>-3.6363636363636367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6</v>
      </c>
    </row>
    <row r="741" spans="1:7">
      <c r="A741" s="5">
        <v>44634</v>
      </c>
      <c r="B741">
        <v>0.46</v>
      </c>
      <c r="C741">
        <f t="shared" si="22"/>
        <v>0</v>
      </c>
      <c r="D741" s="16">
        <f t="array" ref="D741">IFERROR(INDEX(C$2:C741,MATCH(2,1/(C$2:C741&lt;&gt;0))),0)</f>
        <v>-5</v>
      </c>
      <c r="E741" s="16">
        <f t="shared" si="23"/>
        <v>-3.4090909090909092</v>
      </c>
      <c r="F741" s="16">
        <f>IF(AND(C741&lt;&gt;0,SUM(C$1:$D741)=SUM(C$1:$D741)),ROW(),0)</f>
        <v>0</v>
      </c>
      <c r="G741" s="16">
        <f t="array" ref="G741">IF(ROW()-IFERROR(INDEX(F$2:F741,MATCH(2,1/(F$2:F741&lt;&gt;0))),0)&gt;22,22,ROW()-IFERROR(INDEX(F$2:F741,MATCH(2,1/(F$2:F741&lt;&gt;0))),0))</f>
        <v>7</v>
      </c>
    </row>
    <row r="742" spans="1:7">
      <c r="A742" s="5">
        <v>44635</v>
      </c>
      <c r="B742">
        <v>0.73499999999999999</v>
      </c>
      <c r="C742">
        <f t="shared" si="22"/>
        <v>0</v>
      </c>
      <c r="D742" s="16">
        <f t="array" ref="D742">IFERROR(INDEX(C$2:C742,MATCH(2,1/(C$2:C742&lt;&gt;0))),0)</f>
        <v>-5</v>
      </c>
      <c r="E742" s="16">
        <f t="shared" si="23"/>
        <v>-3.1818181818181817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8</v>
      </c>
    </row>
    <row r="743" spans="1:7">
      <c r="A743" s="5">
        <v>44636</v>
      </c>
      <c r="B743">
        <v>0.51300000000000001</v>
      </c>
      <c r="C743">
        <f t="shared" si="22"/>
        <v>0</v>
      </c>
      <c r="D743" s="16">
        <f t="array" ref="D743">IFERROR(INDEX(C$2:C743,MATCH(2,1/(C$2:C743&lt;&gt;0))),0)</f>
        <v>-5</v>
      </c>
      <c r="E743" s="16">
        <f t="shared" si="23"/>
        <v>-2.9545454545454546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9</v>
      </c>
    </row>
    <row r="744" spans="1:7">
      <c r="A744" s="5">
        <v>44637</v>
      </c>
      <c r="B744">
        <v>0.376</v>
      </c>
      <c r="C744">
        <f t="shared" si="22"/>
        <v>0</v>
      </c>
      <c r="D744" s="16">
        <f t="array" ref="D744">IFERROR(INDEX(C$2:C744,MATCH(2,1/(C$2:C744&lt;&gt;0))),0)</f>
        <v>-5</v>
      </c>
      <c r="E744" s="16">
        <f t="shared" si="23"/>
        <v>-2.7272727272727271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10</v>
      </c>
    </row>
    <row r="745" spans="1:7">
      <c r="A745" s="5">
        <v>44638</v>
      </c>
      <c r="B745">
        <v>0.96699999999999997</v>
      </c>
      <c r="C745">
        <f t="shared" si="22"/>
        <v>5</v>
      </c>
      <c r="D745" s="16">
        <f t="array" ref="D745">IFERROR(INDEX(C$2:C745,MATCH(2,1/(C$2:C745&lt;&gt;0))),0)</f>
        <v>5</v>
      </c>
      <c r="E745" s="16">
        <f t="shared" si="23"/>
        <v>5</v>
      </c>
      <c r="F745" s="16">
        <f>IF(AND(C745&lt;&gt;0,SUM(C$1:$D745)=SUM(C$1:$D745)),ROW(),0)</f>
        <v>745</v>
      </c>
      <c r="G745" s="16">
        <f t="array" ref="G745">IF(ROW()-IFERROR(INDEX(F$2:F745,MATCH(2,1/(F$2:F745&lt;&gt;0))),0)&gt;22,22,ROW()-IFERROR(INDEX(F$2:F745,MATCH(2,1/(F$2:F745&lt;&gt;0))),0))</f>
        <v>0</v>
      </c>
    </row>
    <row r="746" spans="1:7">
      <c r="A746" s="5">
        <v>44641</v>
      </c>
      <c r="B746">
        <v>0.106</v>
      </c>
      <c r="C746">
        <f t="shared" si="22"/>
        <v>-5</v>
      </c>
      <c r="D746" s="16">
        <f t="array" ref="D746">IFERROR(INDEX(C$2:C746,MATCH(2,1/(C$2:C746&lt;&gt;0))),0)</f>
        <v>-5</v>
      </c>
      <c r="E746" s="16">
        <f t="shared" si="23"/>
        <v>-5</v>
      </c>
      <c r="F746" s="16">
        <f>IF(AND(C746&lt;&gt;0,SUM(C$1:$D746)=SUM(C$1:$D746)),ROW(),0)</f>
        <v>746</v>
      </c>
      <c r="G746" s="16">
        <f t="array" ref="G746">IF(ROW()-IFERROR(INDEX(F$2:F746,MATCH(2,1/(F$2:F746&lt;&gt;0))),0)&gt;22,22,ROW()-IFERROR(INDEX(F$2:F746,MATCH(2,1/(F$2:F746&lt;&gt;0))),0))</f>
        <v>0</v>
      </c>
    </row>
    <row r="747" spans="1:7">
      <c r="A747" s="5">
        <v>44642</v>
      </c>
      <c r="B747">
        <v>0.04</v>
      </c>
      <c r="C747">
        <f t="shared" si="22"/>
        <v>-5</v>
      </c>
      <c r="D747" s="16">
        <f t="array" ref="D747">IFERROR(INDEX(C$2:C747,MATCH(2,1/(C$2:C747&lt;&gt;0))),0)</f>
        <v>-5</v>
      </c>
      <c r="E747" s="16">
        <f t="shared" si="23"/>
        <v>-5</v>
      </c>
      <c r="F747" s="16">
        <f>IF(AND(C747&lt;&gt;0,SUM(C$1:$D747)=SUM(C$1:$D747)),ROW(),0)</f>
        <v>747</v>
      </c>
      <c r="G747" s="16">
        <f t="array" ref="G747">IF(ROW()-IFERROR(INDEX(F$2:F747,MATCH(2,1/(F$2:F747&lt;&gt;0))),0)&gt;22,22,ROW()-IFERROR(INDEX(F$2:F747,MATCH(2,1/(F$2:F747&lt;&gt;0))),0))</f>
        <v>0</v>
      </c>
    </row>
    <row r="748" spans="1:7">
      <c r="A748" s="5">
        <v>44643</v>
      </c>
      <c r="B748">
        <v>0.06</v>
      </c>
      <c r="C748">
        <f t="shared" si="22"/>
        <v>-5</v>
      </c>
      <c r="D748" s="16">
        <f t="array" ref="D748">IFERROR(INDEX(C$2:C748,MATCH(2,1/(C$2:C748&lt;&gt;0))),0)</f>
        <v>-5</v>
      </c>
      <c r="E748" s="16">
        <f t="shared" si="23"/>
        <v>-5</v>
      </c>
      <c r="F748" s="16">
        <f>IF(AND(C748&lt;&gt;0,SUM(C$1:$D748)=SUM(C$1:$D748)),ROW(),0)</f>
        <v>748</v>
      </c>
      <c r="G748" s="16">
        <f t="array" ref="G748">IF(ROW()-IFERROR(INDEX(F$2:F748,MATCH(2,1/(F$2:F748&lt;&gt;0))),0)&gt;22,22,ROW()-IFERROR(INDEX(F$2:F748,MATCH(2,1/(F$2:F748&lt;&gt;0))),0))</f>
        <v>0</v>
      </c>
    </row>
    <row r="749" spans="1:7">
      <c r="A749" s="5">
        <v>44644</v>
      </c>
      <c r="B749">
        <v>0.04</v>
      </c>
      <c r="C749">
        <f t="shared" si="22"/>
        <v>-5</v>
      </c>
      <c r="D749" s="16">
        <f t="array" ref="D749">IFERROR(INDEX(C$2:C749,MATCH(2,1/(C$2:C749&lt;&gt;0))),0)</f>
        <v>-5</v>
      </c>
      <c r="E749" s="16">
        <f t="shared" si="23"/>
        <v>-5</v>
      </c>
      <c r="F749" s="16">
        <f>IF(AND(C749&lt;&gt;0,SUM(C$1:$D749)=SUM(C$1:$D749)),ROW(),0)</f>
        <v>749</v>
      </c>
      <c r="G749" s="16">
        <f t="array" ref="G749">IF(ROW()-IFERROR(INDEX(F$2:F749,MATCH(2,1/(F$2:F749&lt;&gt;0))),0)&gt;22,22,ROW()-IFERROR(INDEX(F$2:F749,MATCH(2,1/(F$2:F749&lt;&gt;0))),0))</f>
        <v>0</v>
      </c>
    </row>
    <row r="750" spans="1:7">
      <c r="A750" s="5">
        <v>44645</v>
      </c>
      <c r="B750">
        <v>5.1999999999999998E-2</v>
      </c>
      <c r="C750">
        <f t="shared" si="22"/>
        <v>-5</v>
      </c>
      <c r="D750" s="16">
        <f t="array" ref="D750">IFERROR(INDEX(C$2:C750,MATCH(2,1/(C$2:C750&lt;&gt;0))),0)</f>
        <v>-5</v>
      </c>
      <c r="E750" s="16">
        <f t="shared" si="23"/>
        <v>-5</v>
      </c>
      <c r="F750" s="16">
        <f>IF(AND(C750&lt;&gt;0,SUM(C$1:$D750)=SUM(C$1:$D750)),ROW(),0)</f>
        <v>750</v>
      </c>
      <c r="G750" s="16">
        <f t="array" ref="G750">IF(ROW()-IFERROR(INDEX(F$2:F750,MATCH(2,1/(F$2:F750&lt;&gt;0))),0)&gt;22,22,ROW()-IFERROR(INDEX(F$2:F750,MATCH(2,1/(F$2:F750&lt;&gt;0))),0))</f>
        <v>0</v>
      </c>
    </row>
    <row r="751" spans="1:7">
      <c r="A751" s="5">
        <v>44648</v>
      </c>
      <c r="B751">
        <v>0.13800000000000001</v>
      </c>
      <c r="C751">
        <f t="shared" si="22"/>
        <v>-5</v>
      </c>
      <c r="D751" s="16">
        <f t="array" ref="D751">IFERROR(INDEX(C$2:C751,MATCH(2,1/(C$2:C751&lt;&gt;0))),0)</f>
        <v>-5</v>
      </c>
      <c r="E751" s="16">
        <f t="shared" si="23"/>
        <v>-5</v>
      </c>
      <c r="F751" s="16">
        <f>IF(AND(C751&lt;&gt;0,SUM(C$1:$D751)=SUM(C$1:$D751)),ROW(),0)</f>
        <v>751</v>
      </c>
      <c r="G751" s="16">
        <f t="array" ref="G751">IF(ROW()-IFERROR(INDEX(F$2:F751,MATCH(2,1/(F$2:F751&lt;&gt;0))),0)&gt;22,22,ROW()-IFERROR(INDEX(F$2:F751,MATCH(2,1/(F$2:F751&lt;&gt;0))),0))</f>
        <v>0</v>
      </c>
    </row>
    <row r="752" spans="1:7">
      <c r="A752" s="5">
        <v>44649</v>
      </c>
      <c r="B752">
        <v>9.6000000000000002E-2</v>
      </c>
      <c r="C752">
        <f t="shared" si="22"/>
        <v>-5</v>
      </c>
      <c r="D752" s="16">
        <f t="array" ref="D752">IFERROR(INDEX(C$2:C752,MATCH(2,1/(C$2:C752&lt;&gt;0))),0)</f>
        <v>-5</v>
      </c>
      <c r="E752" s="16">
        <f t="shared" si="23"/>
        <v>-5</v>
      </c>
      <c r="F752" s="16">
        <f>IF(AND(C752&lt;&gt;0,SUM(C$1:$D752)=SUM(C$1:$D752)),ROW(),0)</f>
        <v>752</v>
      </c>
      <c r="G752" s="16">
        <f t="array" ref="G752">IF(ROW()-IFERROR(INDEX(F$2:F752,MATCH(2,1/(F$2:F752&lt;&gt;0))),0)&gt;22,22,ROW()-IFERROR(INDEX(F$2:F752,MATCH(2,1/(F$2:F752&lt;&gt;0))),0))</f>
        <v>0</v>
      </c>
    </row>
    <row r="753" spans="1:7">
      <c r="A753" s="5">
        <v>44650</v>
      </c>
      <c r="B753">
        <v>0.13600000000000001</v>
      </c>
      <c r="C753">
        <f t="shared" si="22"/>
        <v>-5</v>
      </c>
      <c r="D753" s="16">
        <f t="array" ref="D753">IFERROR(INDEX(C$2:C753,MATCH(2,1/(C$2:C753&lt;&gt;0))),0)</f>
        <v>-5</v>
      </c>
      <c r="E753" s="16">
        <f t="shared" si="23"/>
        <v>-5</v>
      </c>
      <c r="F753" s="16">
        <f>IF(AND(C753&lt;&gt;0,SUM(C$1:$D753)=SUM(C$1:$D753)),ROW(),0)</f>
        <v>753</v>
      </c>
      <c r="G753" s="16">
        <f t="array" ref="G753">IF(ROW()-IFERROR(INDEX(F$2:F753,MATCH(2,1/(F$2:F753&lt;&gt;0))),0)&gt;22,22,ROW()-IFERROR(INDEX(F$2:F753,MATCH(2,1/(F$2:F753&lt;&gt;0))),0))</f>
        <v>0</v>
      </c>
    </row>
    <row r="754" spans="1:7">
      <c r="A754" s="5">
        <v>44651</v>
      </c>
      <c r="B754">
        <v>5.8000000000000003E-2</v>
      </c>
      <c r="C754">
        <f t="shared" si="22"/>
        <v>-5</v>
      </c>
      <c r="D754" s="16">
        <f t="array" ref="D754">IFERROR(INDEX(C$2:C754,MATCH(2,1/(C$2:C754&lt;&gt;0))),0)</f>
        <v>-5</v>
      </c>
      <c r="E754" s="16">
        <f t="shared" si="23"/>
        <v>-5</v>
      </c>
      <c r="F754" s="16">
        <f>IF(AND(C754&lt;&gt;0,SUM(C$1:$D754)=SUM(C$1:$D754)),ROW(),0)</f>
        <v>754</v>
      </c>
      <c r="G754" s="16">
        <f t="array" ref="G754">IF(ROW()-IFERROR(INDEX(F$2:F754,MATCH(2,1/(F$2:F754&lt;&gt;0))),0)&gt;22,22,ROW()-IFERROR(INDEX(F$2:F754,MATCH(2,1/(F$2:F754&lt;&gt;0))),0))</f>
        <v>0</v>
      </c>
    </row>
    <row r="755" spans="1:7">
      <c r="A755" s="5">
        <v>44652</v>
      </c>
      <c r="B755">
        <v>0.11799999999999999</v>
      </c>
      <c r="C755">
        <f t="shared" si="22"/>
        <v>-5</v>
      </c>
      <c r="D755" s="16">
        <f t="array" ref="D755">IFERROR(INDEX(C$2:C755,MATCH(2,1/(C$2:C755&lt;&gt;0))),0)</f>
        <v>-5</v>
      </c>
      <c r="E755" s="16">
        <f t="shared" si="23"/>
        <v>-5</v>
      </c>
      <c r="F755" s="16">
        <f>IF(AND(C755&lt;&gt;0,SUM(C$1:$D755)=SUM(C$1:$D755)),ROW(),0)</f>
        <v>755</v>
      </c>
      <c r="G755" s="16">
        <f t="array" ref="G755">IF(ROW()-IFERROR(INDEX(F$2:F755,MATCH(2,1/(F$2:F755&lt;&gt;0))),0)&gt;22,22,ROW()-IFERROR(INDEX(F$2:F755,MATCH(2,1/(F$2:F755&lt;&gt;0))),0))</f>
        <v>0</v>
      </c>
    </row>
    <row r="756" spans="1:7">
      <c r="A756" s="5">
        <v>44657</v>
      </c>
      <c r="B756">
        <v>0.186</v>
      </c>
      <c r="C756">
        <f t="shared" si="22"/>
        <v>-5</v>
      </c>
      <c r="D756" s="16">
        <f t="array" ref="D756">IFERROR(INDEX(C$2:C756,MATCH(2,1/(C$2:C756&lt;&gt;0))),0)</f>
        <v>-5</v>
      </c>
      <c r="E756" s="16">
        <f t="shared" si="23"/>
        <v>-5</v>
      </c>
      <c r="F756" s="16">
        <f>IF(AND(C756&lt;&gt;0,SUM(C$1:$D756)=SUM(C$1:$D756)),ROW(),0)</f>
        <v>756</v>
      </c>
      <c r="G756" s="16">
        <f t="array" ref="G756">IF(ROW()-IFERROR(INDEX(F$2:F756,MATCH(2,1/(F$2:F756&lt;&gt;0))),0)&gt;22,22,ROW()-IFERROR(INDEX(F$2:F756,MATCH(2,1/(F$2:F756&lt;&gt;0))),0))</f>
        <v>0</v>
      </c>
    </row>
    <row r="757" spans="1:7">
      <c r="A757" s="5">
        <v>44658</v>
      </c>
      <c r="B757">
        <v>0.19</v>
      </c>
      <c r="C757">
        <f t="shared" si="22"/>
        <v>-5</v>
      </c>
      <c r="D757" s="16">
        <f t="array" ref="D757">IFERROR(INDEX(C$2:C757,MATCH(2,1/(C$2:C757&lt;&gt;0))),0)</f>
        <v>-5</v>
      </c>
      <c r="E757" s="16">
        <f t="shared" si="23"/>
        <v>-5</v>
      </c>
      <c r="F757" s="16">
        <f>IF(AND(C757&lt;&gt;0,SUM(C$1:$D757)=SUM(C$1:$D757)),ROW(),0)</f>
        <v>757</v>
      </c>
      <c r="G757" s="16">
        <f t="array" ref="G757">IF(ROW()-IFERROR(INDEX(F$2:F757,MATCH(2,1/(F$2:F757&lt;&gt;0))),0)&gt;22,22,ROW()-IFERROR(INDEX(F$2:F757,MATCH(2,1/(F$2:F757&lt;&gt;0))),0))</f>
        <v>0</v>
      </c>
    </row>
    <row r="758" spans="1:7">
      <c r="A758" s="5">
        <v>44659</v>
      </c>
      <c r="B758">
        <v>0.104</v>
      </c>
      <c r="C758">
        <f t="shared" si="22"/>
        <v>-5</v>
      </c>
      <c r="D758" s="16">
        <f t="array" ref="D758">IFERROR(INDEX(C$2:C758,MATCH(2,1/(C$2:C758&lt;&gt;0))),0)</f>
        <v>-5</v>
      </c>
      <c r="E758" s="16">
        <f t="shared" si="23"/>
        <v>-5</v>
      </c>
      <c r="F758" s="16">
        <f>IF(AND(C758&lt;&gt;0,SUM(C$1:$D758)=SUM(C$1:$D758)),ROW(),0)</f>
        <v>758</v>
      </c>
      <c r="G758" s="16">
        <f t="array" ref="G758">IF(ROW()-IFERROR(INDEX(F$2:F758,MATCH(2,1/(F$2:F758&lt;&gt;0))),0)&gt;22,22,ROW()-IFERROR(INDEX(F$2:F758,MATCH(2,1/(F$2:F758&lt;&gt;0))),0))</f>
        <v>0</v>
      </c>
    </row>
    <row r="759" spans="1:7">
      <c r="A759" s="5">
        <v>44662</v>
      </c>
      <c r="B759">
        <v>0.24</v>
      </c>
      <c r="C759">
        <f t="shared" si="22"/>
        <v>0</v>
      </c>
      <c r="D759" s="16">
        <f t="array" ref="D759">IFERROR(INDEX(C$2:C759,MATCH(2,1/(C$2:C759&lt;&gt;0))),0)</f>
        <v>-5</v>
      </c>
      <c r="E759" s="16">
        <f t="shared" si="23"/>
        <v>-4.7727272727272725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1</v>
      </c>
    </row>
    <row r="760" spans="1:7">
      <c r="A760" s="5">
        <v>44663</v>
      </c>
      <c r="B760">
        <v>0.44800000000000001</v>
      </c>
      <c r="C760">
        <f t="shared" si="22"/>
        <v>0</v>
      </c>
      <c r="D760" s="16">
        <f t="array" ref="D760">IFERROR(INDEX(C$2:C760,MATCH(2,1/(C$2:C760&lt;&gt;0))),0)</f>
        <v>-5</v>
      </c>
      <c r="E760" s="16">
        <f t="shared" si="23"/>
        <v>-4.5454545454545459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2</v>
      </c>
    </row>
    <row r="761" spans="1:7">
      <c r="A761" s="5">
        <v>44664</v>
      </c>
      <c r="B761">
        <v>0.316</v>
      </c>
      <c r="C761">
        <f t="shared" si="22"/>
        <v>0</v>
      </c>
      <c r="D761" s="16">
        <f t="array" ref="D761">IFERROR(INDEX(C$2:C761,MATCH(2,1/(C$2:C761&lt;&gt;0))),0)</f>
        <v>-5</v>
      </c>
      <c r="E761" s="16">
        <f t="shared" si="23"/>
        <v>-4.3181818181818183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3</v>
      </c>
    </row>
    <row r="762" spans="1:7">
      <c r="A762" s="5">
        <v>44670</v>
      </c>
      <c r="B762">
        <v>0.90700000000000003</v>
      </c>
      <c r="C762">
        <f t="shared" si="22"/>
        <v>5</v>
      </c>
      <c r="D762" s="16">
        <f t="array" ref="D762">IFERROR(INDEX(C$2:C762,MATCH(2,1/(C$2:C762&lt;&gt;0))),0)</f>
        <v>5</v>
      </c>
      <c r="E762" s="16">
        <f t="shared" si="23"/>
        <v>5</v>
      </c>
      <c r="F762" s="16">
        <f>IF(AND(C762&lt;&gt;0,SUM(C$1:$D762)=SUM(C$1:$D762)),ROW(),0)</f>
        <v>762</v>
      </c>
      <c r="G762" s="16">
        <f t="array" ref="G762">IF(ROW()-IFERROR(INDEX(F$2:F762,MATCH(2,1/(F$2:F762&lt;&gt;0))),0)&gt;22,22,ROW()-IFERROR(INDEX(F$2:F762,MATCH(2,1/(F$2:F762&lt;&gt;0))),0))</f>
        <v>0</v>
      </c>
    </row>
    <row r="763" spans="1:7">
      <c r="A763" s="5">
        <v>44671</v>
      </c>
      <c r="B763">
        <v>0.68899999999999995</v>
      </c>
      <c r="C763">
        <f t="shared" si="22"/>
        <v>0</v>
      </c>
      <c r="D763" s="16">
        <f t="array" ref="D763">IFERROR(INDEX(C$2:C763,MATCH(2,1/(C$2:C763&lt;&gt;0))),0)</f>
        <v>5</v>
      </c>
      <c r="E763" s="16">
        <f t="shared" si="23"/>
        <v>4.7727272727272725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1</v>
      </c>
    </row>
    <row r="764" spans="1:7">
      <c r="A764" s="5">
        <v>44672</v>
      </c>
      <c r="B764">
        <v>0.63700000000000001</v>
      </c>
      <c r="C764">
        <f t="shared" si="22"/>
        <v>0</v>
      </c>
      <c r="D764" s="16">
        <f t="array" ref="D764">IFERROR(INDEX(C$2:C764,MATCH(2,1/(C$2:C764&lt;&gt;0))),0)</f>
        <v>5</v>
      </c>
      <c r="E764" s="16">
        <f t="shared" si="23"/>
        <v>4.5454545454545459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2</v>
      </c>
    </row>
    <row r="765" spans="1:7">
      <c r="A765" s="5">
        <v>44673</v>
      </c>
      <c r="B765">
        <v>0.879</v>
      </c>
      <c r="C765">
        <f t="shared" si="22"/>
        <v>2.5</v>
      </c>
      <c r="D765" s="16">
        <f t="array" ref="D765">IFERROR(INDEX(C$2:C765,MATCH(2,1/(C$2:C765&lt;&gt;0))),0)</f>
        <v>2.5</v>
      </c>
      <c r="E765" s="16">
        <f t="shared" si="23"/>
        <v>2.5</v>
      </c>
      <c r="F765" s="16">
        <f>IF(AND(C765&lt;&gt;0,SUM(C$1:$D765)=SUM(C$1:$D765)),ROW(),0)</f>
        <v>765</v>
      </c>
      <c r="G765" s="16">
        <f t="array" ref="G765">IF(ROW()-IFERROR(INDEX(F$2:F765,MATCH(2,1/(F$2:F765&lt;&gt;0))),0)&gt;22,22,ROW()-IFERROR(INDEX(F$2:F765,MATCH(2,1/(F$2:F765&lt;&gt;0))),0))</f>
        <v>0</v>
      </c>
    </row>
    <row r="766" spans="1:7">
      <c r="A766" s="5">
        <v>44676</v>
      </c>
      <c r="B766">
        <v>0.85299999999999998</v>
      </c>
      <c r="C766">
        <f t="shared" si="22"/>
        <v>2.5</v>
      </c>
      <c r="D766" s="16">
        <f t="array" ref="D766">IFERROR(INDEX(C$2:C766,MATCH(2,1/(C$2:C766&lt;&gt;0))),0)</f>
        <v>2.5</v>
      </c>
      <c r="E766" s="16">
        <f t="shared" si="23"/>
        <v>2.5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>
      <c r="A767" s="5">
        <v>44677</v>
      </c>
      <c r="B767">
        <v>0.90500000000000003</v>
      </c>
      <c r="C767">
        <f t="shared" si="22"/>
        <v>5</v>
      </c>
      <c r="D767" s="16">
        <f t="array" ref="D767">IFERROR(INDEX(C$2:C767,MATCH(2,1/(C$2:C767&lt;&gt;0))),0)</f>
        <v>5</v>
      </c>
      <c r="E767" s="16">
        <f t="shared" si="23"/>
        <v>5</v>
      </c>
      <c r="F767" s="16">
        <f>IF(AND(C767&lt;&gt;0,SUM(C$1:$D767)=SUM(C$1:$D767)),ROW(),0)</f>
        <v>767</v>
      </c>
      <c r="G767" s="16">
        <f t="array" ref="G767">IF(ROW()-IFERROR(INDEX(F$2:F767,MATCH(2,1/(F$2:F767&lt;&gt;0))),0)&gt;22,22,ROW()-IFERROR(INDEX(F$2:F767,MATCH(2,1/(F$2:F767&lt;&gt;0))),0))</f>
        <v>0</v>
      </c>
    </row>
    <row r="768" spans="1:7">
      <c r="A768" s="5">
        <v>44678</v>
      </c>
      <c r="B768">
        <v>0.85899999999999999</v>
      </c>
      <c r="C768">
        <f t="shared" si="22"/>
        <v>2.5</v>
      </c>
      <c r="D768" s="16">
        <f t="array" ref="D768">IFERROR(INDEX(C$2:C768,MATCH(2,1/(C$2:C768&lt;&gt;0))),0)</f>
        <v>2.5</v>
      </c>
      <c r="E768" s="16">
        <f t="shared" si="23"/>
        <v>2.5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>
      <c r="A769" s="5">
        <v>44679</v>
      </c>
      <c r="B769">
        <v>0.86099999999999999</v>
      </c>
      <c r="C769">
        <f t="shared" si="22"/>
        <v>2.5</v>
      </c>
      <c r="D769" s="16">
        <f t="array" ref="D769">IFERROR(INDEX(C$2:C769,MATCH(2,1/(C$2:C769&lt;&gt;0))),0)</f>
        <v>2.5</v>
      </c>
      <c r="E769" s="16">
        <f t="shared" si="23"/>
        <v>2.5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>
      <c r="A770" s="5">
        <v>44680</v>
      </c>
      <c r="B770">
        <v>0.80700000000000005</v>
      </c>
      <c r="C770">
        <f t="shared" si="22"/>
        <v>2.5</v>
      </c>
      <c r="D770" s="16">
        <f t="array" ref="D770">IFERROR(INDEX(C$2:C770,MATCH(2,1/(C$2:C770&lt;&gt;0))),0)</f>
        <v>2.5</v>
      </c>
      <c r="E770" s="16">
        <f t="shared" si="23"/>
        <v>2.5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>
      <c r="A771" s="5">
        <v>44686</v>
      </c>
      <c r="B771">
        <v>0.77300000000000002</v>
      </c>
      <c r="C771">
        <f t="shared" ref="C771:C834" si="24">IF(B771&gt;0.9,5,IF(B771&gt;0.8,2.5,IF(B771&gt;0.22,0,IF(B771&gt;0.2,-2.5,-5))))</f>
        <v>0</v>
      </c>
      <c r="D771" s="16">
        <f t="array" ref="D771">IFERROR(INDEX(C$2:C771,MATCH(2,1/(C$2:C771&lt;&gt;0))),0)</f>
        <v>2.5</v>
      </c>
      <c r="E771" s="16">
        <f t="shared" ref="E771:E834" si="25">IF(D771=0,0,IF(D771&lt;0,-1*(ABS(D771)-G771*ABS(D771)/22),D771-G771*D771/22))</f>
        <v>2.3863636363636362</v>
      </c>
      <c r="F771" s="16">
        <f>IF(AND(C771&lt;&gt;0,SUM(C$1:$D771)=SUM(C$1:$D771)),ROW(),0)</f>
        <v>0</v>
      </c>
      <c r="G771" s="16">
        <f t="array" ref="G771">IF(ROW()-IFERROR(INDEX(F$2:F771,MATCH(2,1/(F$2:F771&lt;&gt;0))),0)&gt;22,22,ROW()-IFERROR(INDEX(F$2:F771,MATCH(2,1/(F$2:F771&lt;&gt;0))),0))</f>
        <v>1</v>
      </c>
    </row>
    <row r="772" spans="1:7">
      <c r="A772" s="5">
        <v>44691</v>
      </c>
      <c r="B772">
        <v>0.97299999999999998</v>
      </c>
      <c r="C772">
        <f t="shared" si="24"/>
        <v>5</v>
      </c>
      <c r="D772" s="16">
        <f t="array" ref="D772">IFERROR(INDEX(C$2:C772,MATCH(2,1/(C$2:C772&lt;&gt;0))),0)</f>
        <v>5</v>
      </c>
      <c r="E772" s="16">
        <f t="shared" si="25"/>
        <v>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>
      <c r="A773" s="5">
        <v>44692</v>
      </c>
      <c r="B773">
        <v>0.2</v>
      </c>
      <c r="C773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>
      <c r="A774" s="5">
        <v>44693</v>
      </c>
      <c r="B774">
        <v>0.16800000000000001</v>
      </c>
      <c r="C774">
        <f t="shared" si="24"/>
        <v>-5</v>
      </c>
      <c r="D774" s="16">
        <f t="array" ref="D774">IFERROR(INDEX(C$2:C774,MATCH(2,1/(C$2:C774&lt;&gt;0))),0)</f>
        <v>-5</v>
      </c>
      <c r="E774" s="16">
        <f t="shared" si="25"/>
        <v>-5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>
      <c r="A775" s="5">
        <v>44694</v>
      </c>
      <c r="B775">
        <v>0.154</v>
      </c>
      <c r="C775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>
      <c r="A776" s="5">
        <v>44697</v>
      </c>
      <c r="B776">
        <v>0.158</v>
      </c>
      <c r="C77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>
      <c r="A777" s="5">
        <v>44698</v>
      </c>
      <c r="B777">
        <v>9.8000000000000004E-2</v>
      </c>
      <c r="C777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>
      <c r="A778" s="5">
        <v>44699</v>
      </c>
      <c r="B778">
        <v>8.4000000000000005E-2</v>
      </c>
      <c r="C778">
        <f t="shared" si="24"/>
        <v>-5</v>
      </c>
      <c r="D778" s="16">
        <f t="array" ref="D778">IFERROR(INDEX(C$2:C778,MATCH(2,1/(C$2:C778&lt;&gt;0))),0)</f>
        <v>-5</v>
      </c>
      <c r="E778" s="16">
        <f t="shared" si="25"/>
        <v>-5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>
      <c r="A779" s="5">
        <v>44700</v>
      </c>
      <c r="B779">
        <v>8.7999999999999995E-2</v>
      </c>
      <c r="C779">
        <f t="shared" si="24"/>
        <v>-5</v>
      </c>
      <c r="D779" s="16">
        <f t="array" ref="D779">IFERROR(INDEX(C$2:C779,MATCH(2,1/(C$2:C779&lt;&gt;0))),0)</f>
        <v>-5</v>
      </c>
      <c r="E779" s="16">
        <f t="shared" si="25"/>
        <v>-5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>
      <c r="A780" s="5">
        <v>44701</v>
      </c>
      <c r="B780">
        <v>0.22600000000000001</v>
      </c>
      <c r="C780">
        <f t="shared" si="24"/>
        <v>0</v>
      </c>
      <c r="D780" s="16">
        <f t="array" ref="D780">IFERROR(INDEX(C$2:C780,MATCH(2,1/(C$2:C780&lt;&gt;0))),0)</f>
        <v>-5</v>
      </c>
      <c r="E780" s="16">
        <f t="shared" si="25"/>
        <v>-4.7727272727272725</v>
      </c>
      <c r="F780" s="16">
        <f>IF(AND(C780&lt;&gt;0,SUM(C$1:$D780)=SUM(C$1:$D780)),ROW(),0)</f>
        <v>0</v>
      </c>
      <c r="G780" s="16">
        <f t="array" ref="G780">IF(ROW()-IFERROR(INDEX(F$2:F780,MATCH(2,1/(F$2:F780&lt;&gt;0))),0)&gt;22,22,ROW()-IFERROR(INDEX(F$2:F780,MATCH(2,1/(F$2:F780&lt;&gt;0))),0))</f>
        <v>1</v>
      </c>
    </row>
    <row r="781" spans="1:7">
      <c r="A781" s="5">
        <v>44704</v>
      </c>
      <c r="B781">
        <v>4.5999999999999999E-2</v>
      </c>
      <c r="C781">
        <f t="shared" si="24"/>
        <v>-5</v>
      </c>
      <c r="D781" s="16">
        <f t="array" ref="D781">IFERROR(INDEX(C$2:C781,MATCH(2,1/(C$2:C781&lt;&gt;0))),0)</f>
        <v>-5</v>
      </c>
      <c r="E781" s="16">
        <f t="shared" si="25"/>
        <v>-5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>
      <c r="A782" s="5">
        <v>44705</v>
      </c>
      <c r="B782">
        <v>0.10199999999999999</v>
      </c>
      <c r="C782">
        <f t="shared" si="24"/>
        <v>-5</v>
      </c>
      <c r="D782" s="16">
        <f t="array" ref="D782">IFERROR(INDEX(C$2:C782,MATCH(2,1/(C$2:C782&lt;&gt;0))),0)</f>
        <v>-5</v>
      </c>
      <c r="E782" s="16">
        <f t="shared" si="25"/>
        <v>-5</v>
      </c>
      <c r="F782" s="16">
        <f>IF(AND(C782&lt;&gt;0,SUM(C$1:$D782)=SUM(C$1:$D782)),ROW(),0)</f>
        <v>782</v>
      </c>
      <c r="G782" s="16">
        <f t="array" ref="G782">IF(ROW()-IFERROR(INDEX(F$2:F782,MATCH(2,1/(F$2:F782&lt;&gt;0))),0)&gt;22,22,ROW()-IFERROR(INDEX(F$2:F782,MATCH(2,1/(F$2:F782&lt;&gt;0))),0))</f>
        <v>0</v>
      </c>
    </row>
    <row r="783" spans="1:7">
      <c r="A783" s="5">
        <v>44706</v>
      </c>
      <c r="B783">
        <v>0.17799999999999999</v>
      </c>
      <c r="C783">
        <f t="shared" si="24"/>
        <v>-5</v>
      </c>
      <c r="D783" s="16">
        <f t="array" ref="D783">IFERROR(INDEX(C$2:C783,MATCH(2,1/(C$2:C783&lt;&gt;0))),0)</f>
        <v>-5</v>
      </c>
      <c r="E783" s="16">
        <f t="shared" si="25"/>
        <v>-5</v>
      </c>
      <c r="F783" s="16">
        <f>IF(AND(C783&lt;&gt;0,SUM(C$1:$D783)=SUM(C$1:$D783)),ROW(),0)</f>
        <v>783</v>
      </c>
      <c r="G783" s="16">
        <f t="array" ref="G783">IF(ROW()-IFERROR(INDEX(F$2:F783,MATCH(2,1/(F$2:F783&lt;&gt;0))),0)&gt;22,22,ROW()-IFERROR(INDEX(F$2:F783,MATCH(2,1/(F$2:F783&lt;&gt;0))),0))</f>
        <v>0</v>
      </c>
    </row>
    <row r="784" spans="1:7">
      <c r="A784" s="5">
        <v>44707</v>
      </c>
      <c r="B784">
        <v>0.26</v>
      </c>
      <c r="C784">
        <f t="shared" si="24"/>
        <v>0</v>
      </c>
      <c r="D784" s="16">
        <f t="array" ref="D784">IFERROR(INDEX(C$2:C784,MATCH(2,1/(C$2:C784&lt;&gt;0))),0)</f>
        <v>-5</v>
      </c>
      <c r="E784" s="16">
        <f t="shared" si="25"/>
        <v>-4.7727272727272725</v>
      </c>
      <c r="F784" s="16">
        <f>IF(AND(C784&lt;&gt;0,SUM(C$1:$D784)=SUM(C$1:$D784)),ROW(),0)</f>
        <v>0</v>
      </c>
      <c r="G784" s="16">
        <f t="array" ref="G784">IF(ROW()-IFERROR(INDEX(F$2:F784,MATCH(2,1/(F$2:F784&lt;&gt;0))),0)&gt;22,22,ROW()-IFERROR(INDEX(F$2:F784,MATCH(2,1/(F$2:F784&lt;&gt;0))),0))</f>
        <v>1</v>
      </c>
    </row>
    <row r="785" spans="1:7">
      <c r="A785" s="5">
        <v>44708</v>
      </c>
      <c r="B785">
        <v>0.2</v>
      </c>
      <c r="C785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>
      <c r="A786" s="5">
        <v>44711</v>
      </c>
      <c r="B786">
        <v>0.252</v>
      </c>
      <c r="C786">
        <f t="shared" si="24"/>
        <v>0</v>
      </c>
      <c r="D786" s="16">
        <f t="array" ref="D786">IFERROR(INDEX(C$2:C786,MATCH(2,1/(C$2:C786&lt;&gt;0))),0)</f>
        <v>-5</v>
      </c>
      <c r="E786" s="16">
        <f t="shared" si="25"/>
        <v>-4.7727272727272725</v>
      </c>
      <c r="F786" s="16">
        <f>IF(AND(C786&lt;&gt;0,SUM(C$1:$D786)=SUM(C$1:$D786)),ROW(),0)</f>
        <v>0</v>
      </c>
      <c r="G786" s="16">
        <f t="array" ref="G786">IF(ROW()-IFERROR(INDEX(F$2:F786,MATCH(2,1/(F$2:F786&lt;&gt;0))),0)&gt;22,22,ROW()-IFERROR(INDEX(F$2:F786,MATCH(2,1/(F$2:F786&lt;&gt;0))),0))</f>
        <v>1</v>
      </c>
    </row>
    <row r="787" spans="1:7">
      <c r="A787" s="5">
        <v>44712</v>
      </c>
      <c r="B787">
        <v>0.90900000000000003</v>
      </c>
      <c r="C787">
        <f t="shared" si="24"/>
        <v>5</v>
      </c>
      <c r="D787" s="16">
        <f t="array" ref="D787">IFERROR(INDEX(C$2:C787,MATCH(2,1/(C$2:C787&lt;&gt;0))),0)</f>
        <v>5</v>
      </c>
      <c r="E787" s="16">
        <f t="shared" si="25"/>
        <v>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>
      <c r="A788" s="5">
        <v>44713</v>
      </c>
      <c r="B788">
        <v>0.21</v>
      </c>
      <c r="C788">
        <f t="shared" si="24"/>
        <v>-2.5</v>
      </c>
      <c r="D788" s="16">
        <f t="array" ref="D788">IFERROR(INDEX(C$2:C788,MATCH(2,1/(C$2:C788&lt;&gt;0))),0)</f>
        <v>-2.5</v>
      </c>
      <c r="E788" s="16">
        <f t="shared" si="25"/>
        <v>-2.5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>
      <c r="A789" s="5">
        <v>44714</v>
      </c>
      <c r="B789">
        <v>0.108</v>
      </c>
      <c r="C789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>
      <c r="A790" s="5">
        <v>44718</v>
      </c>
      <c r="B790">
        <v>0.19400000000000001</v>
      </c>
      <c r="C790">
        <f t="shared" si="24"/>
        <v>-5</v>
      </c>
      <c r="D790" s="16">
        <f t="array" ref="D790">IFERROR(INDEX(C$2:C790,MATCH(2,1/(C$2:C790&lt;&gt;0))),0)</f>
        <v>-5</v>
      </c>
      <c r="E790" s="16">
        <f t="shared" si="25"/>
        <v>-5</v>
      </c>
      <c r="F790" s="16">
        <f>IF(AND(C790&lt;&gt;0,SUM(C$1:$D790)=SUM(C$1:$D790)),ROW(),0)</f>
        <v>790</v>
      </c>
      <c r="G790" s="16">
        <f t="array" ref="G790">IF(ROW()-IFERROR(INDEX(F$2:F790,MATCH(2,1/(F$2:F790&lt;&gt;0))),0)&gt;22,22,ROW()-IFERROR(INDEX(F$2:F790,MATCH(2,1/(F$2:F790&lt;&gt;0))),0))</f>
        <v>0</v>
      </c>
    </row>
    <row r="791" spans="1:7">
      <c r="A791" s="5">
        <v>44719</v>
      </c>
      <c r="B791">
        <v>0.24</v>
      </c>
      <c r="C791">
        <f t="shared" si="24"/>
        <v>0</v>
      </c>
      <c r="D791" s="16">
        <f t="array" ref="D791">IFERROR(INDEX(C$2:C791,MATCH(2,1/(C$2:C791&lt;&gt;0))),0)</f>
        <v>-5</v>
      </c>
      <c r="E791" s="16">
        <f t="shared" si="25"/>
        <v>-4.7727272727272725</v>
      </c>
      <c r="F791" s="16">
        <f>IF(AND(C791&lt;&gt;0,SUM(C$1:$D791)=SUM(C$1:$D791)),ROW(),0)</f>
        <v>0</v>
      </c>
      <c r="G791" s="16">
        <f t="array" ref="G791">IF(ROW()-IFERROR(INDEX(F$2:F791,MATCH(2,1/(F$2:F791&lt;&gt;0))),0)&gt;22,22,ROW()-IFERROR(INDEX(F$2:F791,MATCH(2,1/(F$2:F791&lt;&gt;0))),0))</f>
        <v>1</v>
      </c>
    </row>
    <row r="792" spans="1:7">
      <c r="A792" s="5">
        <v>44720</v>
      </c>
      <c r="B792">
        <v>0.17599999999999999</v>
      </c>
      <c r="C792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>
      <c r="A793" s="5">
        <v>44721</v>
      </c>
      <c r="B793">
        <v>0.26800000000000002</v>
      </c>
      <c r="C793">
        <f t="shared" si="24"/>
        <v>0</v>
      </c>
      <c r="D793" s="16">
        <f t="array" ref="D793">IFERROR(INDEX(C$2:C793,MATCH(2,1/(C$2:C793&lt;&gt;0))),0)</f>
        <v>-5</v>
      </c>
      <c r="E793" s="16">
        <f t="shared" si="25"/>
        <v>-4.7727272727272725</v>
      </c>
      <c r="F793" s="16">
        <f>IF(AND(C793&lt;&gt;0,SUM(C$1:$D793)=SUM(C$1:$D793)),ROW(),0)</f>
        <v>0</v>
      </c>
      <c r="G793" s="16">
        <f t="array" ref="G793">IF(ROW()-IFERROR(INDEX(F$2:F793,MATCH(2,1/(F$2:F793&lt;&gt;0))),0)&gt;22,22,ROW()-IFERROR(INDEX(F$2:F793,MATCH(2,1/(F$2:F793&lt;&gt;0))),0))</f>
        <v>1</v>
      </c>
    </row>
    <row r="794" spans="1:7">
      <c r="A794" s="5">
        <v>44722</v>
      </c>
      <c r="B794">
        <v>0.88300000000000001</v>
      </c>
      <c r="C794">
        <f t="shared" si="24"/>
        <v>2.5</v>
      </c>
      <c r="D794" s="16">
        <f t="array" ref="D794">IFERROR(INDEX(C$2:C794,MATCH(2,1/(C$2:C794&lt;&gt;0))),0)</f>
        <v>2.5</v>
      </c>
      <c r="E794" s="16">
        <f t="shared" si="25"/>
        <v>2.5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>
      <c r="A795" s="5">
        <v>44725</v>
      </c>
      <c r="B795">
        <v>0.28599999999999998</v>
      </c>
      <c r="C795">
        <f t="shared" si="24"/>
        <v>0</v>
      </c>
      <c r="D795" s="16">
        <f t="array" ref="D795">IFERROR(INDEX(C$2:C795,MATCH(2,1/(C$2:C795&lt;&gt;0))),0)</f>
        <v>2.5</v>
      </c>
      <c r="E795" s="16">
        <f t="shared" si="25"/>
        <v>2.3863636363636362</v>
      </c>
      <c r="F795" s="16">
        <f>IF(AND(C795&lt;&gt;0,SUM(C$1:$D795)=SUM(C$1:$D795)),ROW(),0)</f>
        <v>0</v>
      </c>
      <c r="G795" s="16">
        <f t="array" ref="G795">IF(ROW()-IFERROR(INDEX(F$2:F795,MATCH(2,1/(F$2:F795&lt;&gt;0))),0)&gt;22,22,ROW()-IFERROR(INDEX(F$2:F795,MATCH(2,1/(F$2:F795&lt;&gt;0))),0))</f>
        <v>1</v>
      </c>
    </row>
    <row r="796" spans="1:7">
      <c r="A796" s="5">
        <v>44726</v>
      </c>
      <c r="B796">
        <v>0.35599999999999998</v>
      </c>
      <c r="C796">
        <f t="shared" si="24"/>
        <v>0</v>
      </c>
      <c r="D796" s="16">
        <f t="array" ref="D796">IFERROR(INDEX(C$2:C796,MATCH(2,1/(C$2:C796&lt;&gt;0))),0)</f>
        <v>2.5</v>
      </c>
      <c r="E796" s="16">
        <f t="shared" si="25"/>
        <v>2.2727272727272729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2</v>
      </c>
    </row>
    <row r="797" spans="1:7">
      <c r="A797" s="5">
        <v>44727</v>
      </c>
      <c r="B797">
        <v>0.35399999999999998</v>
      </c>
      <c r="C797">
        <f t="shared" si="24"/>
        <v>0</v>
      </c>
      <c r="D797" s="16">
        <f t="array" ref="D797">IFERROR(INDEX(C$2:C797,MATCH(2,1/(C$2:C797&lt;&gt;0))),0)</f>
        <v>2.5</v>
      </c>
      <c r="E797" s="16">
        <f t="shared" si="25"/>
        <v>2.1590909090909092</v>
      </c>
      <c r="F797" s="16">
        <f>IF(AND(C797&lt;&gt;0,SUM(C$1:$D797)=SUM(C$1:$D797)),ROW(),0)</f>
        <v>0</v>
      </c>
      <c r="G797" s="16">
        <f t="array" ref="G797">IF(ROW()-IFERROR(INDEX(F$2:F797,MATCH(2,1/(F$2:F797&lt;&gt;0))),0)&gt;22,22,ROW()-IFERROR(INDEX(F$2:F797,MATCH(2,1/(F$2:F797&lt;&gt;0))),0))</f>
        <v>3</v>
      </c>
    </row>
    <row r="798" spans="1:7">
      <c r="A798" s="5">
        <v>44728</v>
      </c>
      <c r="B798">
        <v>0.34</v>
      </c>
      <c r="C798">
        <f t="shared" si="24"/>
        <v>0</v>
      </c>
      <c r="D798" s="16">
        <f t="array" ref="D798">IFERROR(INDEX(C$2:C798,MATCH(2,1/(C$2:C798&lt;&gt;0))),0)</f>
        <v>2.5</v>
      </c>
      <c r="E798" s="16">
        <f t="shared" si="25"/>
        <v>2.0454545454545454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4</v>
      </c>
    </row>
    <row r="799" spans="1:7">
      <c r="A799" s="5">
        <v>44729</v>
      </c>
      <c r="B799">
        <v>0.625</v>
      </c>
      <c r="C799">
        <f t="shared" si="24"/>
        <v>0</v>
      </c>
      <c r="D799" s="16">
        <f t="array" ref="D799">IFERROR(INDEX(C$2:C799,MATCH(2,1/(C$2:C799&lt;&gt;0))),0)</f>
        <v>2.5</v>
      </c>
      <c r="E799" s="16">
        <f t="shared" si="25"/>
        <v>1.9318181818181817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5</v>
      </c>
    </row>
    <row r="800" spans="1:7">
      <c r="A800" s="5">
        <v>44732</v>
      </c>
      <c r="B800">
        <v>0.28199999999999997</v>
      </c>
      <c r="C800">
        <f t="shared" si="24"/>
        <v>0</v>
      </c>
      <c r="D800" s="16">
        <f t="array" ref="D800">IFERROR(INDEX(C$2:C800,MATCH(2,1/(C$2:C800&lt;&gt;0))),0)</f>
        <v>2.5</v>
      </c>
      <c r="E800" s="16">
        <f t="shared" si="25"/>
        <v>1.8181818181818183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6</v>
      </c>
    </row>
    <row r="801" spans="1:7">
      <c r="A801" s="5">
        <v>44733</v>
      </c>
      <c r="B801">
        <v>0.22800000000000001</v>
      </c>
      <c r="C801">
        <f t="shared" si="24"/>
        <v>0</v>
      </c>
      <c r="D801" s="16">
        <f t="array" ref="D801">IFERROR(INDEX(C$2:C801,MATCH(2,1/(C$2:C801&lt;&gt;0))),0)</f>
        <v>2.5</v>
      </c>
      <c r="E801" s="16">
        <f t="shared" si="25"/>
        <v>1.7045454545454546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7</v>
      </c>
    </row>
    <row r="802" spans="1:7">
      <c r="A802" s="5">
        <v>44734</v>
      </c>
      <c r="B802">
        <v>0.312</v>
      </c>
      <c r="C802">
        <f t="shared" si="24"/>
        <v>0</v>
      </c>
      <c r="D802" s="16">
        <f t="array" ref="D802">IFERROR(INDEX(C$2:C802,MATCH(2,1/(C$2:C802&lt;&gt;0))),0)</f>
        <v>2.5</v>
      </c>
      <c r="E802" s="16">
        <f t="shared" si="25"/>
        <v>1.5909090909090908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8</v>
      </c>
    </row>
    <row r="803" spans="1:7">
      <c r="A803" s="5">
        <v>44735</v>
      </c>
      <c r="B803">
        <v>0.14199999999999999</v>
      </c>
      <c r="C803">
        <f t="shared" si="24"/>
        <v>-5</v>
      </c>
      <c r="D803" s="16">
        <f t="array" ref="D803">IFERROR(INDEX(C$2:C803,MATCH(2,1/(C$2:C803&lt;&gt;0))),0)</f>
        <v>-5</v>
      </c>
      <c r="E803" s="16">
        <f t="shared" si="25"/>
        <v>-5</v>
      </c>
      <c r="F803" s="16">
        <f>IF(AND(C803&lt;&gt;0,SUM(C$1:$D803)=SUM(C$1:$D803)),ROW(),0)</f>
        <v>803</v>
      </c>
      <c r="G803" s="16">
        <f t="array" ref="G803">IF(ROW()-IFERROR(INDEX(F$2:F803,MATCH(2,1/(F$2:F803&lt;&gt;0))),0)&gt;22,22,ROW()-IFERROR(INDEX(F$2:F803,MATCH(2,1/(F$2:F803&lt;&gt;0))),0))</f>
        <v>0</v>
      </c>
    </row>
    <row r="804" spans="1:7">
      <c r="A804" s="5">
        <v>44736</v>
      </c>
      <c r="B804">
        <v>0.184</v>
      </c>
      <c r="C804">
        <f t="shared" si="24"/>
        <v>-5</v>
      </c>
      <c r="D804" s="16">
        <f t="array" ref="D804">IFERROR(INDEX(C$2:C804,MATCH(2,1/(C$2:C804&lt;&gt;0))),0)</f>
        <v>-5</v>
      </c>
      <c r="E804" s="16">
        <f t="shared" si="25"/>
        <v>-5</v>
      </c>
      <c r="F804" s="16">
        <f>IF(AND(C804&lt;&gt;0,SUM(C$1:$D804)=SUM(C$1:$D804)),ROW(),0)</f>
        <v>804</v>
      </c>
      <c r="G804" s="16">
        <f t="array" ref="G804">IF(ROW()-IFERROR(INDEX(F$2:F804,MATCH(2,1/(F$2:F804&lt;&gt;0))),0)&gt;22,22,ROW()-IFERROR(INDEX(F$2:F804,MATCH(2,1/(F$2:F804&lt;&gt;0))),0))</f>
        <v>0</v>
      </c>
    </row>
    <row r="805" spans="1:7">
      <c r="A805" s="5">
        <v>44739</v>
      </c>
      <c r="B805">
        <v>0.13400000000000001</v>
      </c>
      <c r="C805">
        <f t="shared" si="24"/>
        <v>-5</v>
      </c>
      <c r="D805" s="16">
        <f t="array" ref="D805">IFERROR(INDEX(C$2:C805,MATCH(2,1/(C$2:C805&lt;&gt;0))),0)</f>
        <v>-5</v>
      </c>
      <c r="E805" s="16">
        <f t="shared" si="25"/>
        <v>-5</v>
      </c>
      <c r="F805" s="16">
        <f>IF(AND(C805&lt;&gt;0,SUM(C$1:$D805)=SUM(C$1:$D805)),ROW(),0)</f>
        <v>805</v>
      </c>
      <c r="G805" s="16">
        <f t="array" ref="G805">IF(ROW()-IFERROR(INDEX(F$2:F805,MATCH(2,1/(F$2:F805&lt;&gt;0))),0)&gt;22,22,ROW()-IFERROR(INDEX(F$2:F805,MATCH(2,1/(F$2:F805&lt;&gt;0))),0))</f>
        <v>0</v>
      </c>
    </row>
    <row r="806" spans="1:7">
      <c r="A806" s="5">
        <v>44740</v>
      </c>
      <c r="B806">
        <v>5.1999999999999998E-2</v>
      </c>
      <c r="C806">
        <f t="shared" si="24"/>
        <v>-5</v>
      </c>
      <c r="D806" s="16">
        <f t="array" ref="D806">IFERROR(INDEX(C$2:C806,MATCH(2,1/(C$2:C806&lt;&gt;0))),0)</f>
        <v>-5</v>
      </c>
      <c r="E806" s="16">
        <f t="shared" si="25"/>
        <v>-5</v>
      </c>
      <c r="F806" s="16">
        <f>IF(AND(C806&lt;&gt;0,SUM(C$1:$D806)=SUM(C$1:$D806)),ROW(),0)</f>
        <v>806</v>
      </c>
      <c r="G806" s="16">
        <f t="array" ref="G806">IF(ROW()-IFERROR(INDEX(F$2:F806,MATCH(2,1/(F$2:F806&lt;&gt;0))),0)&gt;22,22,ROW()-IFERROR(INDEX(F$2:F806,MATCH(2,1/(F$2:F806&lt;&gt;0))),0))</f>
        <v>0</v>
      </c>
    </row>
    <row r="807" spans="1:7">
      <c r="A807" s="5">
        <v>44741</v>
      </c>
      <c r="B807">
        <v>0.16</v>
      </c>
      <c r="C807">
        <f t="shared" si="24"/>
        <v>-5</v>
      </c>
      <c r="D807" s="16">
        <f t="array" ref="D807">IFERROR(INDEX(C$2:C807,MATCH(2,1/(C$2:C807&lt;&gt;0))),0)</f>
        <v>-5</v>
      </c>
      <c r="E807" s="16">
        <f t="shared" si="25"/>
        <v>-5</v>
      </c>
      <c r="F807" s="16">
        <f>IF(AND(C807&lt;&gt;0,SUM(C$1:$D807)=SUM(C$1:$D807)),ROW(),0)</f>
        <v>807</v>
      </c>
      <c r="G807" s="16">
        <f t="array" ref="G807">IF(ROW()-IFERROR(INDEX(F$2:F807,MATCH(2,1/(F$2:F807&lt;&gt;0))),0)&gt;22,22,ROW()-IFERROR(INDEX(F$2:F807,MATCH(2,1/(F$2:F807&lt;&gt;0))),0))</f>
        <v>0</v>
      </c>
    </row>
    <row r="808" spans="1:7">
      <c r="A808" s="5">
        <v>44746</v>
      </c>
      <c r="B808">
        <v>0.46400000000000002</v>
      </c>
      <c r="C808">
        <f t="shared" si="24"/>
        <v>0</v>
      </c>
      <c r="D808" s="16">
        <f t="array" ref="D808">IFERROR(INDEX(C$2:C808,MATCH(2,1/(C$2:C808&lt;&gt;0))),0)</f>
        <v>-5</v>
      </c>
      <c r="E808" s="16">
        <f t="shared" si="25"/>
        <v>-4.7727272727272725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</v>
      </c>
    </row>
    <row r="809" spans="1:7">
      <c r="A809" s="5">
        <v>44747</v>
      </c>
      <c r="B809">
        <v>0.308</v>
      </c>
      <c r="C809">
        <f t="shared" si="24"/>
        <v>0</v>
      </c>
      <c r="D809" s="16">
        <f t="array" ref="D809">IFERROR(INDEX(C$2:C809,MATCH(2,1/(C$2:C809&lt;&gt;0))),0)</f>
        <v>-5</v>
      </c>
      <c r="E809" s="16">
        <f t="shared" si="25"/>
        <v>-4.5454545454545459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2</v>
      </c>
    </row>
    <row r="810" spans="1:7">
      <c r="A810" s="5">
        <v>44748</v>
      </c>
      <c r="B810">
        <v>0.41</v>
      </c>
      <c r="C810">
        <f t="shared" si="24"/>
        <v>0</v>
      </c>
      <c r="D810" s="16">
        <f t="array" ref="D810">IFERROR(INDEX(C$2:C810,MATCH(2,1/(C$2:C810&lt;&gt;0))),0)</f>
        <v>-5</v>
      </c>
      <c r="E810" s="16">
        <f t="shared" si="25"/>
        <v>-4.3181818181818183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3</v>
      </c>
    </row>
    <row r="811" spans="1:7">
      <c r="A811" s="5">
        <v>44749</v>
      </c>
      <c r="B811">
        <v>0.16400000000000001</v>
      </c>
      <c r="C811">
        <f t="shared" si="24"/>
        <v>-5</v>
      </c>
      <c r="D811" s="16">
        <f t="array" ref="D811">IFERROR(INDEX(C$2:C811,MATCH(2,1/(C$2:C811&lt;&gt;0))),0)</f>
        <v>-5</v>
      </c>
      <c r="E811" s="16">
        <f t="shared" si="25"/>
        <v>-5</v>
      </c>
      <c r="F811" s="16">
        <f>IF(AND(C811&lt;&gt;0,SUM(C$1:$D811)=SUM(C$1:$D811)),ROW(),0)</f>
        <v>811</v>
      </c>
      <c r="G811" s="16">
        <f t="array" ref="G811">IF(ROW()-IFERROR(INDEX(F$2:F811,MATCH(2,1/(F$2:F811&lt;&gt;0))),0)&gt;22,22,ROW()-IFERROR(INDEX(F$2:F811,MATCH(2,1/(F$2:F811&lt;&gt;0))),0))</f>
        <v>0</v>
      </c>
    </row>
    <row r="812" spans="1:7">
      <c r="A812" s="5">
        <v>44750</v>
      </c>
      <c r="B812">
        <v>0.496</v>
      </c>
      <c r="C812">
        <f t="shared" si="24"/>
        <v>0</v>
      </c>
      <c r="D812" s="16">
        <f t="array" ref="D812">IFERROR(INDEX(C$2:C812,MATCH(2,1/(C$2:C812&lt;&gt;0))),0)</f>
        <v>-5</v>
      </c>
      <c r="E812" s="16">
        <f t="shared" si="25"/>
        <v>-4.7727272727272725</v>
      </c>
      <c r="F812" s="16">
        <f>IF(AND(C812&lt;&gt;0,SUM(C$1:$D812)=SUM(C$1:$D812)),ROW(),0)</f>
        <v>0</v>
      </c>
      <c r="G812" s="16">
        <f t="array" ref="G812">IF(ROW()-IFERROR(INDEX(F$2:F812,MATCH(2,1/(F$2:F812&lt;&gt;0))),0)&gt;22,22,ROW()-IFERROR(INDEX(F$2:F812,MATCH(2,1/(F$2:F812&lt;&gt;0))),0))</f>
        <v>1</v>
      </c>
    </row>
    <row r="813" spans="1:7">
      <c r="A813" s="5">
        <v>44753</v>
      </c>
      <c r="B813">
        <v>0.32800000000000001</v>
      </c>
      <c r="C813">
        <f t="shared" si="24"/>
        <v>0</v>
      </c>
      <c r="D813" s="16">
        <f t="array" ref="D813">IFERROR(INDEX(C$2:C813,MATCH(2,1/(C$2:C813&lt;&gt;0))),0)</f>
        <v>-5</v>
      </c>
      <c r="E813" s="16">
        <f t="shared" si="25"/>
        <v>-4.5454545454545459</v>
      </c>
      <c r="F813" s="16">
        <f>IF(AND(C813&lt;&gt;0,SUM(C$1:$D813)=SUM(C$1:$D813)),ROW(),0)</f>
        <v>0</v>
      </c>
      <c r="G813" s="16">
        <f t="array" ref="G813">IF(ROW()-IFERROR(INDEX(F$2:F813,MATCH(2,1/(F$2:F813&lt;&gt;0))),0)&gt;22,22,ROW()-IFERROR(INDEX(F$2:F813,MATCH(2,1/(F$2:F813&lt;&gt;0))),0))</f>
        <v>2</v>
      </c>
    </row>
    <row r="814" spans="1:7">
      <c r="A814" s="5">
        <v>44754</v>
      </c>
      <c r="B814">
        <v>0.53500000000000003</v>
      </c>
      <c r="C814">
        <f t="shared" si="24"/>
        <v>0</v>
      </c>
      <c r="D814" s="16">
        <f t="array" ref="D814">IFERROR(INDEX(C$2:C814,MATCH(2,1/(C$2:C814&lt;&gt;0))),0)</f>
        <v>-5</v>
      </c>
      <c r="E814" s="16">
        <f t="shared" si="25"/>
        <v>-4.3181818181818183</v>
      </c>
      <c r="F814" s="16">
        <f>IF(AND(C814&lt;&gt;0,SUM(C$1:$D814)=SUM(C$1:$D814)),ROW(),0)</f>
        <v>0</v>
      </c>
      <c r="G814" s="16">
        <f t="array" ref="G814">IF(ROW()-IFERROR(INDEX(F$2:F814,MATCH(2,1/(F$2:F814&lt;&gt;0))),0)&gt;22,22,ROW()-IFERROR(INDEX(F$2:F814,MATCH(2,1/(F$2:F814&lt;&gt;0))),0))</f>
        <v>3</v>
      </c>
    </row>
    <row r="815" spans="1:7">
      <c r="A815" s="5">
        <v>44755</v>
      </c>
      <c r="B815">
        <v>0.56899999999999995</v>
      </c>
      <c r="C815">
        <f t="shared" si="24"/>
        <v>0</v>
      </c>
      <c r="D815" s="16">
        <f t="array" ref="D815">IFERROR(INDEX(C$2:C815,MATCH(2,1/(C$2:C815&lt;&gt;0))),0)</f>
        <v>-5</v>
      </c>
      <c r="E815" s="16">
        <f t="shared" si="25"/>
        <v>-4.0909090909090908</v>
      </c>
      <c r="F815" s="16">
        <f>IF(AND(C815&lt;&gt;0,SUM(C$1:$D815)=SUM(C$1:$D815)),ROW(),0)</f>
        <v>0</v>
      </c>
      <c r="G815" s="16">
        <f t="array" ref="G815">IF(ROW()-IFERROR(INDEX(F$2:F815,MATCH(2,1/(F$2:F815&lt;&gt;0))),0)&gt;22,22,ROW()-IFERROR(INDEX(F$2:F815,MATCH(2,1/(F$2:F815&lt;&gt;0))),0))</f>
        <v>4</v>
      </c>
    </row>
    <row r="816" spans="1:7">
      <c r="A816" s="5">
        <v>44756</v>
      </c>
      <c r="B816">
        <v>0.36399999999999999</v>
      </c>
      <c r="C816">
        <f t="shared" si="24"/>
        <v>0</v>
      </c>
      <c r="D816" s="16">
        <f t="array" ref="D816">IFERROR(INDEX(C$2:C816,MATCH(2,1/(C$2:C816&lt;&gt;0))),0)</f>
        <v>-5</v>
      </c>
      <c r="E816" s="16">
        <f t="shared" si="25"/>
        <v>-3.8636363636363633</v>
      </c>
      <c r="F816" s="16">
        <f>IF(AND(C816&lt;&gt;0,SUM(C$1:$D816)=SUM(C$1:$D816)),ROW(),0)</f>
        <v>0</v>
      </c>
      <c r="G816" s="16">
        <f t="array" ref="G816">IF(ROW()-IFERROR(INDEX(F$2:F816,MATCH(2,1/(F$2:F816&lt;&gt;0))),0)&gt;22,22,ROW()-IFERROR(INDEX(F$2:F816,MATCH(2,1/(F$2:F816&lt;&gt;0))),0))</f>
        <v>5</v>
      </c>
    </row>
    <row r="817" spans="1:7">
      <c r="A817" s="5">
        <v>44757</v>
      </c>
      <c r="B817">
        <v>0.48199999999999998</v>
      </c>
      <c r="C817">
        <f t="shared" si="24"/>
        <v>0</v>
      </c>
      <c r="D817" s="16">
        <f t="array" ref="D817">IFERROR(INDEX(C$2:C817,MATCH(2,1/(C$2:C817&lt;&gt;0))),0)</f>
        <v>-5</v>
      </c>
      <c r="E817" s="16">
        <f t="shared" si="25"/>
        <v>-3.6363636363636367</v>
      </c>
      <c r="F817" s="16">
        <f>IF(AND(C817&lt;&gt;0,SUM(C$1:$D817)=SUM(C$1:$D817)),ROW(),0)</f>
        <v>0</v>
      </c>
      <c r="G817" s="16">
        <f t="array" ref="G817">IF(ROW()-IFERROR(INDEX(F$2:F817,MATCH(2,1/(F$2:F817&lt;&gt;0))),0)&gt;22,22,ROW()-IFERROR(INDEX(F$2:F817,MATCH(2,1/(F$2:F817&lt;&gt;0))),0))</f>
        <v>6</v>
      </c>
    </row>
    <row r="818" spans="1:7">
      <c r="A818" s="5">
        <v>44760</v>
      </c>
      <c r="B818">
        <v>0.28799999999999998</v>
      </c>
      <c r="C818">
        <f t="shared" si="24"/>
        <v>0</v>
      </c>
      <c r="D818" s="16">
        <f t="array" ref="D818">IFERROR(INDEX(C$2:C818,MATCH(2,1/(C$2:C818&lt;&gt;0))),0)</f>
        <v>-5</v>
      </c>
      <c r="E818" s="16">
        <f t="shared" si="25"/>
        <v>-3.4090909090909092</v>
      </c>
      <c r="F818" s="16">
        <f>IF(AND(C818&lt;&gt;0,SUM(C$1:$D818)=SUM(C$1:$D818)),ROW(),0)</f>
        <v>0</v>
      </c>
      <c r="G818" s="16">
        <f t="array" ref="G818">IF(ROW()-IFERROR(INDEX(F$2:F818,MATCH(2,1/(F$2:F818&lt;&gt;0))),0)&gt;22,22,ROW()-IFERROR(INDEX(F$2:F818,MATCH(2,1/(F$2:F818&lt;&gt;0))),0))</f>
        <v>7</v>
      </c>
    </row>
    <row r="819" spans="1:7">
      <c r="A819" s="5">
        <v>44761</v>
      </c>
      <c r="B819">
        <v>0.17</v>
      </c>
      <c r="C819">
        <f t="shared" si="24"/>
        <v>-5</v>
      </c>
      <c r="D819" s="16">
        <f t="array" ref="D819">IFERROR(INDEX(C$2:C819,MATCH(2,1/(C$2:C819&lt;&gt;0))),0)</f>
        <v>-5</v>
      </c>
      <c r="E819" s="16">
        <f t="shared" si="25"/>
        <v>-5</v>
      </c>
      <c r="F819" s="16">
        <f>IF(AND(C819&lt;&gt;0,SUM(C$1:$D819)=SUM(C$1:$D819)),ROW(),0)</f>
        <v>819</v>
      </c>
      <c r="G819" s="16">
        <f t="array" ref="G819">IF(ROW()-IFERROR(INDEX(F$2:F819,MATCH(2,1/(F$2:F819&lt;&gt;0))),0)&gt;22,22,ROW()-IFERROR(INDEX(F$2:F819,MATCH(2,1/(F$2:F819&lt;&gt;0))),0))</f>
        <v>0</v>
      </c>
    </row>
    <row r="820" spans="1:7">
      <c r="A820" s="5">
        <v>44762</v>
      </c>
      <c r="B820">
        <v>2.4E-2</v>
      </c>
      <c r="C820">
        <f t="shared" si="24"/>
        <v>-5</v>
      </c>
      <c r="D820" s="16">
        <f t="array" ref="D820">IFERROR(INDEX(C$2:C820,MATCH(2,1/(C$2:C820&lt;&gt;0))),0)</f>
        <v>-5</v>
      </c>
      <c r="E820" s="16">
        <f t="shared" si="25"/>
        <v>-5</v>
      </c>
      <c r="F820" s="16">
        <f>IF(AND(C820&lt;&gt;0,SUM(C$1:$D820)=SUM(C$1:$D820)),ROW(),0)</f>
        <v>820</v>
      </c>
      <c r="G820" s="16">
        <f t="array" ref="G820">IF(ROW()-IFERROR(INDEX(F$2:F820,MATCH(2,1/(F$2:F820&lt;&gt;0))),0)&gt;22,22,ROW()-IFERROR(INDEX(F$2:F820,MATCH(2,1/(F$2:F820&lt;&gt;0))),0))</f>
        <v>0</v>
      </c>
    </row>
    <row r="821" spans="1:7">
      <c r="A821" s="5">
        <v>44763</v>
      </c>
      <c r="B821">
        <v>6.2E-2</v>
      </c>
      <c r="C821">
        <f t="shared" si="24"/>
        <v>-5</v>
      </c>
      <c r="D821" s="16">
        <f t="array" ref="D821">IFERROR(INDEX(C$2:C821,MATCH(2,1/(C$2:C821&lt;&gt;0))),0)</f>
        <v>-5</v>
      </c>
      <c r="E821" s="16">
        <f t="shared" si="25"/>
        <v>-5</v>
      </c>
      <c r="F821" s="16">
        <f>IF(AND(C821&lt;&gt;0,SUM(C$1:$D821)=SUM(C$1:$D821)),ROW(),0)</f>
        <v>821</v>
      </c>
      <c r="G821" s="16">
        <f t="array" ref="G821">IF(ROW()-IFERROR(INDEX(F$2:F821,MATCH(2,1/(F$2:F821&lt;&gt;0))),0)&gt;22,22,ROW()-IFERROR(INDEX(F$2:F821,MATCH(2,1/(F$2:F821&lt;&gt;0))),0))</f>
        <v>0</v>
      </c>
    </row>
    <row r="822" spans="1:7">
      <c r="A822" s="5">
        <v>44764</v>
      </c>
      <c r="B822">
        <v>0.20399999999999999</v>
      </c>
      <c r="C822">
        <f t="shared" si="24"/>
        <v>-2.5</v>
      </c>
      <c r="D822" s="16">
        <f t="array" ref="D822">IFERROR(INDEX(C$2:C822,MATCH(2,1/(C$2:C822&lt;&gt;0))),0)</f>
        <v>-2.5</v>
      </c>
      <c r="E822" s="16">
        <f t="shared" si="25"/>
        <v>-2.5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>
      <c r="A823" s="5">
        <v>44767</v>
      </c>
      <c r="B823">
        <v>0.19</v>
      </c>
      <c r="C823">
        <f t="shared" si="24"/>
        <v>-5</v>
      </c>
      <c r="D823" s="16">
        <f t="array" ref="D823">IFERROR(INDEX(C$2:C823,MATCH(2,1/(C$2:C823&lt;&gt;0))),0)</f>
        <v>-5</v>
      </c>
      <c r="E823" s="16">
        <f t="shared" si="25"/>
        <v>-5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>
      <c r="A824" s="5">
        <v>44768</v>
      </c>
      <c r="B824">
        <v>0.14599999999999999</v>
      </c>
      <c r="C824">
        <f t="shared" si="24"/>
        <v>-5</v>
      </c>
      <c r="D824" s="16">
        <f t="array" ref="D824">IFERROR(INDEX(C$2:C824,MATCH(2,1/(C$2:C824&lt;&gt;0))),0)</f>
        <v>-5</v>
      </c>
      <c r="E824" s="16">
        <f t="shared" si="25"/>
        <v>-5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>
      <c r="A825" s="5">
        <v>44769</v>
      </c>
      <c r="B825">
        <v>4.5999999999999999E-2</v>
      </c>
      <c r="C825">
        <f t="shared" si="24"/>
        <v>-5</v>
      </c>
      <c r="D825" s="16">
        <f t="array" ref="D825">IFERROR(INDEX(C$2:C825,MATCH(2,1/(C$2:C825&lt;&gt;0))),0)</f>
        <v>-5</v>
      </c>
      <c r="E825" s="16">
        <f t="shared" si="25"/>
        <v>-5</v>
      </c>
      <c r="F825" s="16">
        <f>IF(AND(C825&lt;&gt;0,SUM(C$1:$D825)=SUM(C$1:$D825)),ROW(),0)</f>
        <v>825</v>
      </c>
      <c r="G825" s="16">
        <f t="array" ref="G825">IF(ROW()-IFERROR(INDEX(F$2:F825,MATCH(2,1/(F$2:F825&lt;&gt;0))),0)&gt;22,22,ROW()-IFERROR(INDEX(F$2:F825,MATCH(2,1/(F$2:F825&lt;&gt;0))),0))</f>
        <v>0</v>
      </c>
    </row>
    <row r="826" spans="1:7">
      <c r="A826" s="5">
        <v>44770</v>
      </c>
      <c r="B826">
        <v>5.1999999999999998E-2</v>
      </c>
      <c r="C826">
        <f t="shared" si="24"/>
        <v>-5</v>
      </c>
      <c r="D826" s="16">
        <f t="array" ref="D826">IFERROR(INDEX(C$2:C826,MATCH(2,1/(C$2:C826&lt;&gt;0))),0)</f>
        <v>-5</v>
      </c>
      <c r="E826" s="16">
        <f t="shared" si="25"/>
        <v>-5</v>
      </c>
      <c r="F826" s="16">
        <f>IF(AND(C826&lt;&gt;0,SUM(C$1:$D826)=SUM(C$1:$D826)),ROW(),0)</f>
        <v>826</v>
      </c>
      <c r="G826" s="16">
        <f t="array" ref="G826">IF(ROW()-IFERROR(INDEX(F$2:F826,MATCH(2,1/(F$2:F826&lt;&gt;0))),0)&gt;22,22,ROW()-IFERROR(INDEX(F$2:F826,MATCH(2,1/(F$2:F826&lt;&gt;0))),0))</f>
        <v>0</v>
      </c>
    </row>
    <row r="827" spans="1:7">
      <c r="A827" s="5">
        <v>44771</v>
      </c>
      <c r="B827">
        <v>0.152</v>
      </c>
      <c r="C827">
        <f t="shared" si="24"/>
        <v>-5</v>
      </c>
      <c r="D827" s="16">
        <f t="array" ref="D827">IFERROR(INDEX(C$2:C827,MATCH(2,1/(C$2:C827&lt;&gt;0))),0)</f>
        <v>-5</v>
      </c>
      <c r="E827" s="16">
        <f t="shared" si="25"/>
        <v>-5</v>
      </c>
      <c r="F827" s="16">
        <f>IF(AND(C827&lt;&gt;0,SUM(C$1:$D827)=SUM(C$1:$D827)),ROW(),0)</f>
        <v>827</v>
      </c>
      <c r="G827" s="16">
        <f t="array" ref="G827">IF(ROW()-IFERROR(INDEX(F$2:F827,MATCH(2,1/(F$2:F827&lt;&gt;0))),0)&gt;22,22,ROW()-IFERROR(INDEX(F$2:F827,MATCH(2,1/(F$2:F827&lt;&gt;0))),0))</f>
        <v>0</v>
      </c>
    </row>
    <row r="828" spans="1:7">
      <c r="A828" s="5">
        <v>44774</v>
      </c>
      <c r="B828">
        <v>0.112</v>
      </c>
      <c r="C828">
        <f t="shared" si="24"/>
        <v>-5</v>
      </c>
      <c r="D828" s="16">
        <f t="array" ref="D828">IFERROR(INDEX(C$2:C828,MATCH(2,1/(C$2:C828&lt;&gt;0))),0)</f>
        <v>-5</v>
      </c>
      <c r="E828" s="16">
        <f t="shared" si="25"/>
        <v>-5</v>
      </c>
      <c r="F828" s="16">
        <f>IF(AND(C828&lt;&gt;0,SUM(C$1:$D828)=SUM(C$1:$D828)),ROW(),0)</f>
        <v>828</v>
      </c>
      <c r="G828" s="16">
        <f t="array" ref="G828">IF(ROW()-IFERROR(INDEX(F$2:F828,MATCH(2,1/(F$2:F828&lt;&gt;0))),0)&gt;22,22,ROW()-IFERROR(INDEX(F$2:F828,MATCH(2,1/(F$2:F828&lt;&gt;0))),0))</f>
        <v>0</v>
      </c>
    </row>
    <row r="829" spans="1:7">
      <c r="A829" s="5">
        <v>44775</v>
      </c>
      <c r="B829">
        <v>0.16200000000000001</v>
      </c>
      <c r="C829">
        <f t="shared" si="24"/>
        <v>-5</v>
      </c>
      <c r="D829" s="16">
        <f t="array" ref="D829">IFERROR(INDEX(C$2:C829,MATCH(2,1/(C$2:C829&lt;&gt;0))),0)</f>
        <v>-5</v>
      </c>
      <c r="E829" s="16">
        <f t="shared" si="25"/>
        <v>-5</v>
      </c>
      <c r="F829" s="16">
        <f>IF(AND(C829&lt;&gt;0,SUM(C$1:$D829)=SUM(C$1:$D829)),ROW(),0)</f>
        <v>829</v>
      </c>
      <c r="G829" s="16">
        <f t="array" ref="G829">IF(ROW()-IFERROR(INDEX(F$2:F829,MATCH(2,1/(F$2:F829&lt;&gt;0))),0)&gt;22,22,ROW()-IFERROR(INDEX(F$2:F829,MATCH(2,1/(F$2:F829&lt;&gt;0))),0))</f>
        <v>0</v>
      </c>
    </row>
    <row r="830" spans="1:7">
      <c r="A830" s="5">
        <v>44776</v>
      </c>
      <c r="B830">
        <v>0.25800000000000001</v>
      </c>
      <c r="C830">
        <f t="shared" si="24"/>
        <v>0</v>
      </c>
      <c r="D830" s="16">
        <f t="array" ref="D830">IFERROR(INDEX(C$2:C830,MATCH(2,1/(C$2:C830&lt;&gt;0))),0)</f>
        <v>-5</v>
      </c>
      <c r="E830" s="16">
        <f t="shared" si="25"/>
        <v>-4.7727272727272725</v>
      </c>
      <c r="F830" s="16">
        <f>IF(AND(C830&lt;&gt;0,SUM(C$1:$D830)=SUM(C$1:$D830)),ROW(),0)</f>
        <v>0</v>
      </c>
      <c r="G830" s="16">
        <f t="array" ref="G830">IF(ROW()-IFERROR(INDEX(F$2:F830,MATCH(2,1/(F$2:F830&lt;&gt;0))),0)&gt;22,22,ROW()-IFERROR(INDEX(F$2:F830,MATCH(2,1/(F$2:F830&lt;&gt;0))),0))</f>
        <v>1</v>
      </c>
    </row>
    <row r="831" spans="1:7">
      <c r="A831" s="5">
        <v>44777</v>
      </c>
      <c r="B831">
        <v>0.36599999999999999</v>
      </c>
      <c r="C831">
        <f t="shared" si="24"/>
        <v>0</v>
      </c>
      <c r="D831" s="16">
        <f t="array" ref="D831">IFERROR(INDEX(C$2:C831,MATCH(2,1/(C$2:C831&lt;&gt;0))),0)</f>
        <v>-5</v>
      </c>
      <c r="E831" s="16">
        <f t="shared" si="25"/>
        <v>-4.5454545454545459</v>
      </c>
      <c r="F831" s="16">
        <f>IF(AND(C831&lt;&gt;0,SUM(C$1:$D831)=SUM(C$1:$D831)),ROW(),0)</f>
        <v>0</v>
      </c>
      <c r="G831" s="16">
        <f t="array" ref="G831">IF(ROW()-IFERROR(INDEX(F$2:F831,MATCH(2,1/(F$2:F831&lt;&gt;0))),0)&gt;22,22,ROW()-IFERROR(INDEX(F$2:F831,MATCH(2,1/(F$2:F831&lt;&gt;0))),0))</f>
        <v>2</v>
      </c>
    </row>
    <row r="832" spans="1:7">
      <c r="A832" s="5">
        <v>44778</v>
      </c>
      <c r="B832">
        <v>0.23400000000000001</v>
      </c>
      <c r="C832">
        <f t="shared" si="24"/>
        <v>0</v>
      </c>
      <c r="D832" s="16">
        <f t="array" ref="D832">IFERROR(INDEX(C$2:C832,MATCH(2,1/(C$2:C832&lt;&gt;0))),0)</f>
        <v>-5</v>
      </c>
      <c r="E832" s="16">
        <f t="shared" si="25"/>
        <v>-4.3181818181818183</v>
      </c>
      <c r="F832" s="16">
        <f>IF(AND(C832&lt;&gt;0,SUM(C$1:$D832)=SUM(C$1:$D832)),ROW(),0)</f>
        <v>0</v>
      </c>
      <c r="G832" s="16">
        <f t="array" ref="G832">IF(ROW()-IFERROR(INDEX(F$2:F832,MATCH(2,1/(F$2:F832&lt;&gt;0))),0)&gt;22,22,ROW()-IFERROR(INDEX(F$2:F832,MATCH(2,1/(F$2:F832&lt;&gt;0))),0))</f>
        <v>3</v>
      </c>
    </row>
    <row r="833" spans="1:7">
      <c r="A833" s="5">
        <v>44781</v>
      </c>
      <c r="B833">
        <v>0.186</v>
      </c>
      <c r="C833">
        <f t="shared" si="24"/>
        <v>-5</v>
      </c>
      <c r="D833" s="16">
        <f t="array" ref="D833">IFERROR(INDEX(C$2:C833,MATCH(2,1/(C$2:C833&lt;&gt;0))),0)</f>
        <v>-5</v>
      </c>
      <c r="E833" s="16">
        <f t="shared" si="25"/>
        <v>-5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>
      <c r="A834" s="5">
        <v>44782</v>
      </c>
      <c r="B834">
        <v>6.2E-2</v>
      </c>
      <c r="C834">
        <f t="shared" si="24"/>
        <v>-5</v>
      </c>
      <c r="D834" s="16">
        <f t="array" ref="D834">IFERROR(INDEX(C$2:C834,MATCH(2,1/(C$2:C834&lt;&gt;0))),0)</f>
        <v>-5</v>
      </c>
      <c r="E834" s="16">
        <f t="shared" si="25"/>
        <v>-5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>
      <c r="A835" s="5">
        <v>44783</v>
      </c>
      <c r="B835">
        <v>0.05</v>
      </c>
      <c r="C835">
        <f t="shared" ref="C835:C898" si="26">IF(B835&gt;0.9,5,IF(B835&gt;0.8,2.5,IF(B835&gt;0.22,0,IF(B835&gt;0.2,-2.5,-5))))</f>
        <v>-5</v>
      </c>
      <c r="D835" s="16">
        <f t="array" ref="D835">IFERROR(INDEX(C$2:C835,MATCH(2,1/(C$2:C835&lt;&gt;0))),0)</f>
        <v>-5</v>
      </c>
      <c r="E835" s="16">
        <f t="shared" ref="E835:E898" si="27">IF(D835=0,0,IF(D835&lt;0,-1*(ABS(D835)-G835*ABS(D835)/22),D835-G835*D835/22))</f>
        <v>-5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>
      <c r="A836" s="5">
        <v>44784</v>
      </c>
      <c r="B836">
        <v>5.8000000000000003E-2</v>
      </c>
      <c r="C836">
        <f t="shared" si="26"/>
        <v>-5</v>
      </c>
      <c r="D836" s="16">
        <f t="array" ref="D836">IFERROR(INDEX(C$2:C836,MATCH(2,1/(C$2:C836&lt;&gt;0))),0)</f>
        <v>-5</v>
      </c>
      <c r="E836" s="16">
        <f t="shared" si="27"/>
        <v>-5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>
      <c r="A837" s="5">
        <v>44785</v>
      </c>
      <c r="B837">
        <v>0.04</v>
      </c>
      <c r="C837">
        <f t="shared" si="26"/>
        <v>-5</v>
      </c>
      <c r="D837" s="16">
        <f t="array" ref="D837">IFERROR(INDEX(C$2:C837,MATCH(2,1/(C$2:C837&lt;&gt;0))),0)</f>
        <v>-5</v>
      </c>
      <c r="E837" s="16">
        <f t="shared" si="27"/>
        <v>-5</v>
      </c>
      <c r="F837" s="16">
        <f>IF(AND(C837&lt;&gt;0,SUM(C$1:$D837)=SUM(C$1:$D837)),ROW(),0)</f>
        <v>837</v>
      </c>
      <c r="G837" s="16">
        <f t="array" ref="G837">IF(ROW()-IFERROR(INDEX(F$2:F837,MATCH(2,1/(F$2:F837&lt;&gt;0))),0)&gt;22,22,ROW()-IFERROR(INDEX(F$2:F837,MATCH(2,1/(F$2:F837&lt;&gt;0))),0))</f>
        <v>0</v>
      </c>
    </row>
    <row r="838" spans="1:7">
      <c r="A838" s="5">
        <v>44788</v>
      </c>
      <c r="B838">
        <v>0.23</v>
      </c>
      <c r="C838">
        <f t="shared" si="26"/>
        <v>0</v>
      </c>
      <c r="D838" s="16">
        <f t="array" ref="D838">IFERROR(INDEX(C$2:C838,MATCH(2,1/(C$2:C838&lt;&gt;0))),0)</f>
        <v>-5</v>
      </c>
      <c r="E838" s="16">
        <f t="shared" si="27"/>
        <v>-4.7727272727272725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1</v>
      </c>
    </row>
    <row r="839" spans="1:7">
      <c r="A839" s="5">
        <v>44789</v>
      </c>
      <c r="B839">
        <v>0.13</v>
      </c>
      <c r="C839">
        <f t="shared" si="26"/>
        <v>-5</v>
      </c>
      <c r="D839" s="16">
        <f t="array" ref="D839">IFERROR(INDEX(C$2:C839,MATCH(2,1/(C$2:C839&lt;&gt;0))),0)</f>
        <v>-5</v>
      </c>
      <c r="E839" s="16">
        <f t="shared" si="27"/>
        <v>-5</v>
      </c>
      <c r="F839" s="16">
        <f>IF(AND(C839&lt;&gt;0,SUM(C$1:$D839)=SUM(C$1:$D839)),ROW(),0)</f>
        <v>839</v>
      </c>
      <c r="G839" s="16">
        <f t="array" ref="G839">IF(ROW()-IFERROR(INDEX(F$2:F839,MATCH(2,1/(F$2:F839&lt;&gt;0))),0)&gt;22,22,ROW()-IFERROR(INDEX(F$2:F839,MATCH(2,1/(F$2:F839&lt;&gt;0))),0))</f>
        <v>0</v>
      </c>
    </row>
    <row r="840" spans="1:7">
      <c r="A840" s="5">
        <v>44790</v>
      </c>
      <c r="B840">
        <v>0.124</v>
      </c>
      <c r="C840">
        <f t="shared" si="26"/>
        <v>-5</v>
      </c>
      <c r="D840" s="16">
        <f t="array" ref="D840">IFERROR(INDEX(C$2:C840,MATCH(2,1/(C$2:C840&lt;&gt;0))),0)</f>
        <v>-5</v>
      </c>
      <c r="E840" s="16">
        <f t="shared" si="27"/>
        <v>-5</v>
      </c>
      <c r="F840" s="16">
        <f>IF(AND(C840&lt;&gt;0,SUM(C$1:$D840)=SUM(C$1:$D840)),ROW(),0)</f>
        <v>840</v>
      </c>
      <c r="G840" s="16">
        <f t="array" ref="G840">IF(ROW()-IFERROR(INDEX(F$2:F840,MATCH(2,1/(F$2:F840&lt;&gt;0))),0)&gt;22,22,ROW()-IFERROR(INDEX(F$2:F840,MATCH(2,1/(F$2:F840&lt;&gt;0))),0))</f>
        <v>0</v>
      </c>
    </row>
    <row r="841" spans="1:7">
      <c r="A841" s="5">
        <v>44791</v>
      </c>
      <c r="B841">
        <v>2.4E-2</v>
      </c>
      <c r="C841">
        <f t="shared" si="26"/>
        <v>-5</v>
      </c>
      <c r="D841" s="16">
        <f t="array" ref="D841">IFERROR(INDEX(C$2:C841,MATCH(2,1/(C$2:C841&lt;&gt;0))),0)</f>
        <v>-5</v>
      </c>
      <c r="E841" s="16">
        <f t="shared" si="27"/>
        <v>-5</v>
      </c>
      <c r="F841" s="16">
        <f>IF(AND(C841&lt;&gt;0,SUM(C$1:$D841)=SUM(C$1:$D841)),ROW(),0)</f>
        <v>841</v>
      </c>
      <c r="G841" s="16">
        <f t="array" ref="G841">IF(ROW()-IFERROR(INDEX(F$2:F841,MATCH(2,1/(F$2:F841&lt;&gt;0))),0)&gt;22,22,ROW()-IFERROR(INDEX(F$2:F841,MATCH(2,1/(F$2:F841&lt;&gt;0))),0))</f>
        <v>0</v>
      </c>
    </row>
    <row r="842" spans="1:7">
      <c r="A842" s="5">
        <v>44792</v>
      </c>
      <c r="B842">
        <v>0.20399999999999999</v>
      </c>
      <c r="C842">
        <f t="shared" si="26"/>
        <v>-2.5</v>
      </c>
      <c r="D842" s="16">
        <f t="array" ref="D842">IFERROR(INDEX(C$2:C842,MATCH(2,1/(C$2:C842&lt;&gt;0))),0)</f>
        <v>-2.5</v>
      </c>
      <c r="E842" s="16">
        <f t="shared" si="27"/>
        <v>-2.5</v>
      </c>
      <c r="F842" s="16">
        <f>IF(AND(C842&lt;&gt;0,SUM(C$1:$D842)=SUM(C$1:$D842)),ROW(),0)</f>
        <v>842</v>
      </c>
      <c r="G842" s="16">
        <f t="array" ref="G842">IF(ROW()-IFERROR(INDEX(F$2:F842,MATCH(2,1/(F$2:F842&lt;&gt;0))),0)&gt;22,22,ROW()-IFERROR(INDEX(F$2:F842,MATCH(2,1/(F$2:F842&lt;&gt;0))),0))</f>
        <v>0</v>
      </c>
    </row>
    <row r="843" spans="1:7">
      <c r="A843" s="5">
        <v>44795</v>
      </c>
      <c r="B843">
        <v>0.29599999999999999</v>
      </c>
      <c r="C843">
        <f t="shared" si="26"/>
        <v>0</v>
      </c>
      <c r="D843" s="16">
        <f t="array" ref="D843">IFERROR(INDEX(C$2:C843,MATCH(2,1/(C$2:C843&lt;&gt;0))),0)</f>
        <v>-2.5</v>
      </c>
      <c r="E843" s="16">
        <f t="shared" si="27"/>
        <v>-2.3863636363636362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1</v>
      </c>
    </row>
    <row r="844" spans="1:7">
      <c r="A844" s="5">
        <v>44796</v>
      </c>
      <c r="B844">
        <v>0.252</v>
      </c>
      <c r="C844">
        <f t="shared" si="26"/>
        <v>0</v>
      </c>
      <c r="D844" s="16">
        <f t="array" ref="D844">IFERROR(INDEX(C$2:C844,MATCH(2,1/(C$2:C844&lt;&gt;0))),0)</f>
        <v>-2.5</v>
      </c>
      <c r="E844" s="16">
        <f t="shared" si="27"/>
        <v>-2.2727272727272729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2</v>
      </c>
    </row>
    <row r="845" spans="1:7">
      <c r="A845" s="5">
        <v>44797</v>
      </c>
      <c r="B845">
        <v>0.26</v>
      </c>
      <c r="C845">
        <f t="shared" si="26"/>
        <v>0</v>
      </c>
      <c r="D845" s="16">
        <f t="array" ref="D845">IFERROR(INDEX(C$2:C845,MATCH(2,1/(C$2:C845&lt;&gt;0))),0)</f>
        <v>-2.5</v>
      </c>
      <c r="E845" s="16">
        <f t="shared" si="27"/>
        <v>-2.1590909090909092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3</v>
      </c>
    </row>
    <row r="846" spans="1:7">
      <c r="A846" s="5">
        <v>44798</v>
      </c>
      <c r="B846">
        <v>4.0000000000000001E-3</v>
      </c>
      <c r="C846">
        <f t="shared" si="26"/>
        <v>-5</v>
      </c>
      <c r="D846" s="16">
        <f t="array" ref="D846">IFERROR(INDEX(C$2:C846,MATCH(2,1/(C$2:C846&lt;&gt;0))),0)</f>
        <v>-5</v>
      </c>
      <c r="E846" s="16">
        <f t="shared" si="27"/>
        <v>-5</v>
      </c>
      <c r="F846" s="16">
        <f>IF(AND(C846&lt;&gt;0,SUM(C$1:$D846)=SUM(C$1:$D846)),ROW(),0)</f>
        <v>846</v>
      </c>
      <c r="G846" s="16">
        <f t="array" ref="G846">IF(ROW()-IFERROR(INDEX(F$2:F846,MATCH(2,1/(F$2:F846&lt;&gt;0))),0)&gt;22,22,ROW()-IFERROR(INDEX(F$2:F846,MATCH(2,1/(F$2:F846&lt;&gt;0))),0))</f>
        <v>0</v>
      </c>
    </row>
    <row r="847" spans="1:7">
      <c r="A847" s="5">
        <v>44799</v>
      </c>
      <c r="B847">
        <v>0.52300000000000002</v>
      </c>
      <c r="C847">
        <f t="shared" si="26"/>
        <v>0</v>
      </c>
      <c r="D847" s="16">
        <f t="array" ref="D847">IFERROR(INDEX(C$2:C847,MATCH(2,1/(C$2:C847&lt;&gt;0))),0)</f>
        <v>-5</v>
      </c>
      <c r="E847" s="16">
        <f t="shared" si="27"/>
        <v>-4.7727272727272725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1</v>
      </c>
    </row>
    <row r="848" spans="1:7">
      <c r="A848" s="5">
        <v>44802</v>
      </c>
      <c r="B848">
        <v>0.68500000000000005</v>
      </c>
      <c r="C848">
        <f t="shared" si="26"/>
        <v>0</v>
      </c>
      <c r="D848" s="16">
        <f t="array" ref="D848">IFERROR(INDEX(C$2:C848,MATCH(2,1/(C$2:C848&lt;&gt;0))),0)</f>
        <v>-5</v>
      </c>
      <c r="E848" s="16">
        <f t="shared" si="27"/>
        <v>-4.5454545454545459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2</v>
      </c>
    </row>
    <row r="849" spans="1:7">
      <c r="A849" s="5">
        <v>44803</v>
      </c>
      <c r="B849">
        <v>0.68700000000000006</v>
      </c>
      <c r="C849">
        <f t="shared" si="26"/>
        <v>0</v>
      </c>
      <c r="D849" s="16">
        <f t="array" ref="D849">IFERROR(INDEX(C$2:C849,MATCH(2,1/(C$2:C849&lt;&gt;0))),0)</f>
        <v>-5</v>
      </c>
      <c r="E849" s="16">
        <f t="shared" si="27"/>
        <v>-4.3181818181818183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3</v>
      </c>
    </row>
    <row r="850" spans="1:7">
      <c r="A850" s="5">
        <v>44804</v>
      </c>
      <c r="B850">
        <v>0.94499999999999995</v>
      </c>
      <c r="C850">
        <f t="shared" si="26"/>
        <v>5</v>
      </c>
      <c r="D850" s="16">
        <f t="array" ref="D850">IFERROR(INDEX(C$2:C850,MATCH(2,1/(C$2:C850&lt;&gt;0))),0)</f>
        <v>5</v>
      </c>
      <c r="E850" s="16">
        <f t="shared" si="27"/>
        <v>5</v>
      </c>
      <c r="F850" s="16">
        <f>IF(AND(C850&lt;&gt;0,SUM(C$1:$D850)=SUM(C$1:$D850)),ROW(),0)</f>
        <v>850</v>
      </c>
      <c r="G850" s="16">
        <f t="array" ref="G850">IF(ROW()-IFERROR(INDEX(F$2:F850,MATCH(2,1/(F$2:F850&lt;&gt;0))),0)&gt;22,22,ROW()-IFERROR(INDEX(F$2:F850,MATCH(2,1/(F$2:F850&lt;&gt;0))),0))</f>
        <v>0</v>
      </c>
    </row>
    <row r="851" spans="1:7">
      <c r="A851" s="5">
        <v>44805</v>
      </c>
      <c r="B851">
        <v>0.71499999999999997</v>
      </c>
      <c r="C851">
        <f t="shared" si="26"/>
        <v>0</v>
      </c>
      <c r="D851" s="16">
        <f t="array" ref="D851">IFERROR(INDEX(C$2:C851,MATCH(2,1/(C$2:C851&lt;&gt;0))),0)</f>
        <v>5</v>
      </c>
      <c r="E851" s="16">
        <f t="shared" si="27"/>
        <v>4.7727272727272725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1</v>
      </c>
    </row>
    <row r="852" spans="1:7">
      <c r="A852" s="5">
        <v>44806</v>
      </c>
      <c r="B852">
        <v>0.72499999999999998</v>
      </c>
      <c r="C852">
        <f t="shared" si="26"/>
        <v>0</v>
      </c>
      <c r="D852" s="16">
        <f t="array" ref="D852">IFERROR(INDEX(C$2:C852,MATCH(2,1/(C$2:C852&lt;&gt;0))),0)</f>
        <v>5</v>
      </c>
      <c r="E852" s="16">
        <f t="shared" si="27"/>
        <v>4.5454545454545459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2</v>
      </c>
    </row>
    <row r="853" spans="1:7">
      <c r="A853" s="5">
        <v>44809</v>
      </c>
      <c r="B853">
        <v>0.64700000000000002</v>
      </c>
      <c r="C853">
        <f t="shared" si="26"/>
        <v>0</v>
      </c>
      <c r="D853" s="16">
        <f t="array" ref="D853">IFERROR(INDEX(C$2:C853,MATCH(2,1/(C$2:C853&lt;&gt;0))),0)</f>
        <v>5</v>
      </c>
      <c r="E853" s="16">
        <f t="shared" si="27"/>
        <v>4.3181818181818183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3</v>
      </c>
    </row>
    <row r="854" spans="1:7">
      <c r="A854" s="5">
        <v>44810</v>
      </c>
      <c r="B854">
        <v>0.372</v>
      </c>
      <c r="C854">
        <f t="shared" si="26"/>
        <v>0</v>
      </c>
      <c r="D854" s="16">
        <f t="array" ref="D854">IFERROR(INDEX(C$2:C854,MATCH(2,1/(C$2:C854&lt;&gt;0))),0)</f>
        <v>5</v>
      </c>
      <c r="E854" s="16">
        <f t="shared" si="27"/>
        <v>4.0909090909090908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4</v>
      </c>
    </row>
    <row r="855" spans="1:7">
      <c r="A855" s="5">
        <v>44811</v>
      </c>
      <c r="B855">
        <v>0.29599999999999999</v>
      </c>
      <c r="C855">
        <f t="shared" si="26"/>
        <v>0</v>
      </c>
      <c r="D855" s="16">
        <f t="array" ref="D855">IFERROR(INDEX(C$2:C855,MATCH(2,1/(C$2:C855&lt;&gt;0))),0)</f>
        <v>5</v>
      </c>
      <c r="E855" s="16">
        <f t="shared" si="27"/>
        <v>3.8636363636363633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5</v>
      </c>
    </row>
    <row r="856" spans="1:7">
      <c r="A856" s="5">
        <v>44812</v>
      </c>
      <c r="B856">
        <v>0.26600000000000001</v>
      </c>
      <c r="C856">
        <f t="shared" si="26"/>
        <v>0</v>
      </c>
      <c r="D856" s="16">
        <f t="array" ref="D856">IFERROR(INDEX(C$2:C856,MATCH(2,1/(C$2:C856&lt;&gt;0))),0)</f>
        <v>5</v>
      </c>
      <c r="E856" s="16">
        <f t="shared" si="27"/>
        <v>3.6363636363636367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6</v>
      </c>
    </row>
    <row r="857" spans="1:7">
      <c r="A857" s="5">
        <v>44813</v>
      </c>
      <c r="B857">
        <v>0.72499999999999998</v>
      </c>
      <c r="C857">
        <f t="shared" si="26"/>
        <v>0</v>
      </c>
      <c r="D857" s="16">
        <f t="array" ref="D857">IFERROR(INDEX(C$2:C857,MATCH(2,1/(C$2:C857&lt;&gt;0))),0)</f>
        <v>5</v>
      </c>
      <c r="E857" s="16">
        <f t="shared" si="27"/>
        <v>3.4090909090909092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7</v>
      </c>
    </row>
    <row r="858" spans="1:7">
      <c r="A858" s="5">
        <v>44817</v>
      </c>
      <c r="B858">
        <v>0.751</v>
      </c>
      <c r="C858">
        <f t="shared" si="26"/>
        <v>0</v>
      </c>
      <c r="D858" s="16">
        <f t="array" ref="D858">IFERROR(INDEX(C$2:C858,MATCH(2,1/(C$2:C858&lt;&gt;0))),0)</f>
        <v>5</v>
      </c>
      <c r="E858" s="16">
        <f t="shared" si="27"/>
        <v>3.1818181818181817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8</v>
      </c>
    </row>
    <row r="859" spans="1:7">
      <c r="A859" s="5">
        <v>44818</v>
      </c>
      <c r="B859">
        <v>0.48599999999999999</v>
      </c>
      <c r="C859">
        <f t="shared" si="26"/>
        <v>0</v>
      </c>
      <c r="D859" s="16">
        <f t="array" ref="D859">IFERROR(INDEX(C$2:C859,MATCH(2,1/(C$2:C859&lt;&gt;0))),0)</f>
        <v>5</v>
      </c>
      <c r="E859" s="16">
        <f t="shared" si="27"/>
        <v>2.9545454545454546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9</v>
      </c>
    </row>
    <row r="860" spans="1:7">
      <c r="A860" s="5">
        <v>44819</v>
      </c>
      <c r="B860">
        <v>0.66500000000000004</v>
      </c>
      <c r="C860">
        <f t="shared" si="26"/>
        <v>0</v>
      </c>
      <c r="D860" s="16">
        <f t="array" ref="D860">IFERROR(INDEX(C$2:C860,MATCH(2,1/(C$2:C860&lt;&gt;0))),0)</f>
        <v>5</v>
      </c>
      <c r="E860" s="16">
        <f t="shared" si="27"/>
        <v>2.7272727272727271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10</v>
      </c>
    </row>
    <row r="861" spans="1:7">
      <c r="A861" s="5">
        <v>44820</v>
      </c>
      <c r="B861">
        <v>0.97699999999999998</v>
      </c>
      <c r="C861">
        <f t="shared" si="26"/>
        <v>5</v>
      </c>
      <c r="D861" s="16">
        <f t="array" ref="D861">IFERROR(INDEX(C$2:C861,MATCH(2,1/(C$2:C861&lt;&gt;0))),0)</f>
        <v>5</v>
      </c>
      <c r="E861" s="16">
        <f t="shared" si="27"/>
        <v>5</v>
      </c>
      <c r="F861" s="16">
        <f>IF(AND(C861&lt;&gt;0,SUM(C$1:$D861)=SUM(C$1:$D861)),ROW(),0)</f>
        <v>861</v>
      </c>
      <c r="G861" s="16">
        <f t="array" ref="G861">IF(ROW()-IFERROR(INDEX(F$2:F861,MATCH(2,1/(F$2:F861&lt;&gt;0))),0)&gt;22,22,ROW()-IFERROR(INDEX(F$2:F861,MATCH(2,1/(F$2:F861&lt;&gt;0))),0))</f>
        <v>0</v>
      </c>
    </row>
    <row r="862" spans="1:7">
      <c r="A862" s="5">
        <v>44823</v>
      </c>
      <c r="B862">
        <v>0.81699999999999995</v>
      </c>
      <c r="C862">
        <f t="shared" si="26"/>
        <v>2.5</v>
      </c>
      <c r="D862" s="16">
        <f t="array" ref="D862">IFERROR(INDEX(C$2:C862,MATCH(2,1/(C$2:C862&lt;&gt;0))),0)</f>
        <v>2.5</v>
      </c>
      <c r="E862" s="16">
        <f t="shared" si="27"/>
        <v>2.5</v>
      </c>
      <c r="F862" s="16">
        <f>IF(AND(C862&lt;&gt;0,SUM(C$1:$D862)=SUM(C$1:$D862)),ROW(),0)</f>
        <v>862</v>
      </c>
      <c r="G862" s="16">
        <f t="array" ref="G862">IF(ROW()-IFERROR(INDEX(F$2:F862,MATCH(2,1/(F$2:F862&lt;&gt;0))),0)&gt;22,22,ROW()-IFERROR(INDEX(F$2:F862,MATCH(2,1/(F$2:F862&lt;&gt;0))),0))</f>
        <v>0</v>
      </c>
    </row>
    <row r="863" spans="1:7">
      <c r="A863" s="5">
        <v>44824</v>
      </c>
      <c r="B863">
        <v>0.73699999999999999</v>
      </c>
      <c r="C863">
        <f t="shared" si="26"/>
        <v>0</v>
      </c>
      <c r="D863" s="16">
        <f t="array" ref="D863">IFERROR(INDEX(C$2:C863,MATCH(2,1/(C$2:C863&lt;&gt;0))),0)</f>
        <v>2.5</v>
      </c>
      <c r="E863" s="16">
        <f t="shared" si="27"/>
        <v>2.3863636363636362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1</v>
      </c>
    </row>
    <row r="864" spans="1:7">
      <c r="A864" s="5">
        <v>44825</v>
      </c>
      <c r="B864">
        <v>0.80500000000000005</v>
      </c>
      <c r="C864">
        <f t="shared" si="26"/>
        <v>2.5</v>
      </c>
      <c r="D864" s="16">
        <f t="array" ref="D864">IFERROR(INDEX(C$2:C864,MATCH(2,1/(C$2:C864&lt;&gt;0))),0)</f>
        <v>2.5</v>
      </c>
      <c r="E864" s="16">
        <f t="shared" si="27"/>
        <v>2.5</v>
      </c>
      <c r="F864" s="16">
        <f>IF(AND(C864&lt;&gt;0,SUM(C$1:$D864)=SUM(C$1:$D864)),ROW(),0)</f>
        <v>864</v>
      </c>
      <c r="G864" s="16">
        <f t="array" ref="G864">IF(ROW()-IFERROR(INDEX(F$2:F864,MATCH(2,1/(F$2:F864&lt;&gt;0))),0)&gt;22,22,ROW()-IFERROR(INDEX(F$2:F864,MATCH(2,1/(F$2:F864&lt;&gt;0))),0))</f>
        <v>0</v>
      </c>
    </row>
    <row r="865" spans="1:7">
      <c r="A865" s="5">
        <v>44826</v>
      </c>
      <c r="B865">
        <v>0.71299999999999997</v>
      </c>
      <c r="C865">
        <f t="shared" si="26"/>
        <v>0</v>
      </c>
      <c r="D865" s="16">
        <f t="array" ref="D865">IFERROR(INDEX(C$2:C865,MATCH(2,1/(C$2:C865&lt;&gt;0))),0)</f>
        <v>2.5</v>
      </c>
      <c r="E865" s="16">
        <f t="shared" si="27"/>
        <v>2.3863636363636362</v>
      </c>
      <c r="F865" s="16">
        <f>IF(AND(C865&lt;&gt;0,SUM(C$1:$D865)=SUM(C$1:$D865)),ROW(),0)</f>
        <v>0</v>
      </c>
      <c r="G865" s="16">
        <f t="array" ref="G865">IF(ROW()-IFERROR(INDEX(F$2:F865,MATCH(2,1/(F$2:F865&lt;&gt;0))),0)&gt;22,22,ROW()-IFERROR(INDEX(F$2:F865,MATCH(2,1/(F$2:F865&lt;&gt;0))),0))</f>
        <v>1</v>
      </c>
    </row>
    <row r="866" spans="1:7">
      <c r="A866" s="5">
        <v>44827</v>
      </c>
      <c r="B866">
        <v>0.73699999999999999</v>
      </c>
      <c r="C866">
        <f t="shared" si="26"/>
        <v>0</v>
      </c>
      <c r="D866" s="16">
        <f t="array" ref="D866">IFERROR(INDEX(C$2:C866,MATCH(2,1/(C$2:C866&lt;&gt;0))),0)</f>
        <v>2.5</v>
      </c>
      <c r="E866" s="16">
        <f t="shared" si="27"/>
        <v>2.2727272727272729</v>
      </c>
      <c r="F866" s="16">
        <f>IF(AND(C866&lt;&gt;0,SUM(C$1:$D866)=SUM(C$1:$D866)),ROW(),0)</f>
        <v>0</v>
      </c>
      <c r="G866" s="16">
        <f t="array" ref="G866">IF(ROW()-IFERROR(INDEX(F$2:F866,MATCH(2,1/(F$2:F866&lt;&gt;0))),0)&gt;22,22,ROW()-IFERROR(INDEX(F$2:F866,MATCH(2,1/(F$2:F866&lt;&gt;0))),0))</f>
        <v>2</v>
      </c>
    </row>
    <row r="867" spans="1:7">
      <c r="A867" s="5">
        <v>44830</v>
      </c>
      <c r="B867">
        <v>0.80300000000000005</v>
      </c>
      <c r="C867">
        <f t="shared" si="26"/>
        <v>2.5</v>
      </c>
      <c r="D867" s="16">
        <f t="array" ref="D867">IFERROR(INDEX(C$2:C867,MATCH(2,1/(C$2:C867&lt;&gt;0))),0)</f>
        <v>2.5</v>
      </c>
      <c r="E867" s="16">
        <f t="shared" si="27"/>
        <v>2.5</v>
      </c>
      <c r="F867" s="16">
        <f>IF(AND(C867&lt;&gt;0,SUM(C$1:$D867)=SUM(C$1:$D867)),ROW(),0)</f>
        <v>867</v>
      </c>
      <c r="G867" s="16">
        <f t="array" ref="G867">IF(ROW()-IFERROR(INDEX(F$2:F867,MATCH(2,1/(F$2:F867&lt;&gt;0))),0)&gt;22,22,ROW()-IFERROR(INDEX(F$2:F867,MATCH(2,1/(F$2:F867&lt;&gt;0))),0))</f>
        <v>0</v>
      </c>
    </row>
    <row r="868" spans="1:7">
      <c r="A868" s="5">
        <v>44831</v>
      </c>
      <c r="B868">
        <v>0.85899999999999999</v>
      </c>
      <c r="C868">
        <f t="shared" si="26"/>
        <v>2.5</v>
      </c>
      <c r="D868" s="16">
        <f t="array" ref="D868">IFERROR(INDEX(C$2:C868,MATCH(2,1/(C$2:C868&lt;&gt;0))),0)</f>
        <v>2.5</v>
      </c>
      <c r="E868" s="16">
        <f t="shared" si="27"/>
        <v>2.5</v>
      </c>
      <c r="F868" s="16">
        <f>IF(AND(C868&lt;&gt;0,SUM(C$1:$D868)=SUM(C$1:$D868)),ROW(),0)</f>
        <v>868</v>
      </c>
      <c r="G868" s="16">
        <f t="array" ref="G868">IF(ROW()-IFERROR(INDEX(F$2:F868,MATCH(2,1/(F$2:F868&lt;&gt;0))),0)&gt;22,22,ROW()-IFERROR(INDEX(F$2:F868,MATCH(2,1/(F$2:F868&lt;&gt;0))),0))</f>
        <v>0</v>
      </c>
    </row>
    <row r="869" spans="1:7">
      <c r="A869" s="5">
        <v>44832</v>
      </c>
      <c r="B869">
        <v>0.80100000000000005</v>
      </c>
      <c r="C869">
        <f t="shared" si="26"/>
        <v>2.5</v>
      </c>
      <c r="D869" s="16">
        <f t="array" ref="D869">IFERROR(INDEX(C$2:C869,MATCH(2,1/(C$2:C869&lt;&gt;0))),0)</f>
        <v>2.5</v>
      </c>
      <c r="E869" s="16">
        <f t="shared" si="27"/>
        <v>2.5</v>
      </c>
      <c r="F869" s="16">
        <f>IF(AND(C869&lt;&gt;0,SUM(C$1:$D869)=SUM(C$1:$D869)),ROW(),0)</f>
        <v>869</v>
      </c>
      <c r="G869" s="16">
        <f t="array" ref="G869">IF(ROW()-IFERROR(INDEX(F$2:F869,MATCH(2,1/(F$2:F869&lt;&gt;0))),0)&gt;22,22,ROW()-IFERROR(INDEX(F$2:F869,MATCH(2,1/(F$2:F869&lt;&gt;0))),0))</f>
        <v>0</v>
      </c>
    </row>
    <row r="870" spans="1:7">
      <c r="A870" s="5">
        <v>44833</v>
      </c>
      <c r="B870">
        <v>0.84099999999999997</v>
      </c>
      <c r="C870">
        <f t="shared" si="26"/>
        <v>2.5</v>
      </c>
      <c r="D870" s="16">
        <f t="array" ref="D870">IFERROR(INDEX(C$2:C870,MATCH(2,1/(C$2:C870&lt;&gt;0))),0)</f>
        <v>2.5</v>
      </c>
      <c r="E870" s="16">
        <f t="shared" si="27"/>
        <v>2.5</v>
      </c>
      <c r="F870" s="16">
        <f>IF(AND(C870&lt;&gt;0,SUM(C$1:$D870)=SUM(C$1:$D870)),ROW(),0)</f>
        <v>870</v>
      </c>
      <c r="G870" s="16">
        <f t="array" ref="G870">IF(ROW()-IFERROR(INDEX(F$2:F870,MATCH(2,1/(F$2:F870&lt;&gt;0))),0)&gt;22,22,ROW()-IFERROR(INDEX(F$2:F870,MATCH(2,1/(F$2:F870&lt;&gt;0))),0))</f>
        <v>0</v>
      </c>
    </row>
    <row r="871" spans="1:7">
      <c r="A871" s="5">
        <v>44834</v>
      </c>
      <c r="B871">
        <v>0.93300000000000005</v>
      </c>
      <c r="C871">
        <f t="shared" si="26"/>
        <v>5</v>
      </c>
      <c r="D871" s="16">
        <f t="array" ref="D871">IFERROR(INDEX(C$2:C871,MATCH(2,1/(C$2:C871&lt;&gt;0))),0)</f>
        <v>5</v>
      </c>
      <c r="E871" s="16">
        <f t="shared" si="27"/>
        <v>5</v>
      </c>
      <c r="F871" s="16">
        <f>IF(AND(C871&lt;&gt;0,SUM(C$1:$D871)=SUM(C$1:$D871)),ROW(),0)</f>
        <v>871</v>
      </c>
      <c r="G871" s="16">
        <f t="array" ref="G871">IF(ROW()-IFERROR(INDEX(F$2:F871,MATCH(2,1/(F$2:F871&lt;&gt;0))),0)&gt;22,22,ROW()-IFERROR(INDEX(F$2:F871,MATCH(2,1/(F$2:F871&lt;&gt;0))),0))</f>
        <v>0</v>
      </c>
    </row>
    <row r="872" spans="1:7">
      <c r="A872" s="5">
        <v>44844</v>
      </c>
      <c r="B872">
        <v>0.995</v>
      </c>
      <c r="C872">
        <f t="shared" si="26"/>
        <v>5</v>
      </c>
      <c r="D872" s="16">
        <f t="array" ref="D872">IFERROR(INDEX(C$2:C872,MATCH(2,1/(C$2:C872&lt;&gt;0))),0)</f>
        <v>5</v>
      </c>
      <c r="E872" s="16">
        <f t="shared" si="27"/>
        <v>5</v>
      </c>
      <c r="F872" s="16">
        <f>IF(AND(C872&lt;&gt;0,SUM(C$1:$D872)=SUM(C$1:$D872)),ROW(),0)</f>
        <v>872</v>
      </c>
      <c r="G872" s="16">
        <f t="array" ref="G872">IF(ROW()-IFERROR(INDEX(F$2:F872,MATCH(2,1/(F$2:F872&lt;&gt;0))),0)&gt;22,22,ROW()-IFERROR(INDEX(F$2:F872,MATCH(2,1/(F$2:F872&lt;&gt;0))),0))</f>
        <v>0</v>
      </c>
    </row>
    <row r="873" spans="1:7">
      <c r="A873" s="5">
        <v>44845</v>
      </c>
      <c r="B873">
        <v>0.99299999999999999</v>
      </c>
      <c r="C873">
        <f t="shared" si="26"/>
        <v>5</v>
      </c>
      <c r="D873" s="16">
        <f t="array" ref="D873">IFERROR(INDEX(C$2:C873,MATCH(2,1/(C$2:C873&lt;&gt;0))),0)</f>
        <v>5</v>
      </c>
      <c r="E873" s="16">
        <f t="shared" si="27"/>
        <v>5</v>
      </c>
      <c r="F873" s="16">
        <f>IF(AND(C873&lt;&gt;0,SUM(C$1:$D873)=SUM(C$1:$D873)),ROW(),0)</f>
        <v>873</v>
      </c>
      <c r="G873" s="16">
        <f t="array" ref="G873">IF(ROW()-IFERROR(INDEX(F$2:F873,MATCH(2,1/(F$2:F873&lt;&gt;0))),0)&gt;22,22,ROW()-IFERROR(INDEX(F$2:F873,MATCH(2,1/(F$2:F873&lt;&gt;0))),0))</f>
        <v>0</v>
      </c>
    </row>
    <row r="874" spans="1:7">
      <c r="A874" s="5">
        <v>44846</v>
      </c>
      <c r="B874">
        <v>0.95299999999999996</v>
      </c>
      <c r="C874">
        <f t="shared" si="26"/>
        <v>5</v>
      </c>
      <c r="D874" s="16">
        <f t="array" ref="D874">IFERROR(INDEX(C$2:C874,MATCH(2,1/(C$2:C874&lt;&gt;0))),0)</f>
        <v>5</v>
      </c>
      <c r="E874" s="16">
        <f t="shared" si="27"/>
        <v>5</v>
      </c>
      <c r="F874" s="16">
        <f>IF(AND(C874&lt;&gt;0,SUM(C$1:$D874)=SUM(C$1:$D874)),ROW(),0)</f>
        <v>874</v>
      </c>
      <c r="G874" s="16">
        <f t="array" ref="G874">IF(ROW()-IFERROR(INDEX(F$2:F874,MATCH(2,1/(F$2:F874&lt;&gt;0))),0)&gt;22,22,ROW()-IFERROR(INDEX(F$2:F874,MATCH(2,1/(F$2:F874&lt;&gt;0))),0))</f>
        <v>0</v>
      </c>
    </row>
    <row r="875" spans="1:7">
      <c r="A875" s="5">
        <v>44847</v>
      </c>
      <c r="B875">
        <v>0.745</v>
      </c>
      <c r="C875">
        <f t="shared" si="26"/>
        <v>0</v>
      </c>
      <c r="D875" s="16">
        <f t="array" ref="D875">IFERROR(INDEX(C$2:C875,MATCH(2,1/(C$2:C875&lt;&gt;0))),0)</f>
        <v>5</v>
      </c>
      <c r="E875" s="16">
        <f t="shared" si="27"/>
        <v>4.7727272727272725</v>
      </c>
      <c r="F875" s="16">
        <f>IF(AND(C875&lt;&gt;0,SUM(C$1:$D875)=SUM(C$1:$D875)),ROW(),0)</f>
        <v>0</v>
      </c>
      <c r="G875" s="16">
        <f t="array" ref="G875">IF(ROW()-IFERROR(INDEX(F$2:F875,MATCH(2,1/(F$2:F875&lt;&gt;0))),0)&gt;22,22,ROW()-IFERROR(INDEX(F$2:F875,MATCH(2,1/(F$2:F875&lt;&gt;0))),0))</f>
        <v>1</v>
      </c>
    </row>
    <row r="876" spans="1:7">
      <c r="A876" s="5">
        <v>44848</v>
      </c>
      <c r="B876">
        <v>0.68700000000000006</v>
      </c>
      <c r="C876">
        <f t="shared" si="26"/>
        <v>0</v>
      </c>
      <c r="D876" s="16">
        <f t="array" ref="D876">IFERROR(INDEX(C$2:C876,MATCH(2,1/(C$2:C876&lt;&gt;0))),0)</f>
        <v>5</v>
      </c>
      <c r="E876" s="16">
        <f t="shared" si="27"/>
        <v>4.5454545454545459</v>
      </c>
      <c r="F876" s="16">
        <f>IF(AND(C876&lt;&gt;0,SUM(C$1:$D876)=SUM(C$1:$D876)),ROW(),0)</f>
        <v>0</v>
      </c>
      <c r="G876" s="16">
        <f t="array" ref="G876">IF(ROW()-IFERROR(INDEX(F$2:F876,MATCH(2,1/(F$2:F876&lt;&gt;0))),0)&gt;22,22,ROW()-IFERROR(INDEX(F$2:F876,MATCH(2,1/(F$2:F876&lt;&gt;0))),0))</f>
        <v>2</v>
      </c>
    </row>
    <row r="877" spans="1:7">
      <c r="A877" s="5">
        <v>44851</v>
      </c>
      <c r="B877">
        <v>0.45</v>
      </c>
      <c r="C877">
        <f t="shared" si="26"/>
        <v>0</v>
      </c>
      <c r="D877" s="16">
        <f t="array" ref="D877">IFERROR(INDEX(C$2:C877,MATCH(2,1/(C$2:C877&lt;&gt;0))),0)</f>
        <v>5</v>
      </c>
      <c r="E877" s="16">
        <f t="shared" si="27"/>
        <v>4.3181818181818183</v>
      </c>
      <c r="F877" s="16">
        <f>IF(AND(C877&lt;&gt;0,SUM(C$1:$D877)=SUM(C$1:$D877)),ROW(),0)</f>
        <v>0</v>
      </c>
      <c r="G877" s="16">
        <f t="array" ref="G877">IF(ROW()-IFERROR(INDEX(F$2:F877,MATCH(2,1/(F$2:F877&lt;&gt;0))),0)&gt;22,22,ROW()-IFERROR(INDEX(F$2:F877,MATCH(2,1/(F$2:F877&lt;&gt;0))),0))</f>
        <v>3</v>
      </c>
    </row>
    <row r="878" spans="1:7">
      <c r="A878" s="5">
        <v>44852</v>
      </c>
      <c r="B878">
        <v>0.32</v>
      </c>
      <c r="C878">
        <f t="shared" si="26"/>
        <v>0</v>
      </c>
      <c r="D878" s="16">
        <f t="array" ref="D878">IFERROR(INDEX(C$2:C878,MATCH(2,1/(C$2:C878&lt;&gt;0))),0)</f>
        <v>5</v>
      </c>
      <c r="E878" s="16">
        <f t="shared" si="27"/>
        <v>4.0909090909090908</v>
      </c>
      <c r="F878" s="16">
        <f>IF(AND(C878&lt;&gt;0,SUM(C$1:$D878)=SUM(C$1:$D878)),ROW(),0)</f>
        <v>0</v>
      </c>
      <c r="G878" s="16">
        <f t="array" ref="G878">IF(ROW()-IFERROR(INDEX(F$2:F878,MATCH(2,1/(F$2:F878&lt;&gt;0))),0)&gt;22,22,ROW()-IFERROR(INDEX(F$2:F878,MATCH(2,1/(F$2:F878&lt;&gt;0))),0))</f>
        <v>4</v>
      </c>
    </row>
    <row r="879" spans="1:7">
      <c r="A879" s="5">
        <v>44853</v>
      </c>
      <c r="B879">
        <v>0.434</v>
      </c>
      <c r="C879">
        <f t="shared" si="26"/>
        <v>0</v>
      </c>
      <c r="D879" s="16">
        <f t="array" ref="D879">IFERROR(INDEX(C$2:C879,MATCH(2,1/(C$2:C879&lt;&gt;0))),0)</f>
        <v>5</v>
      </c>
      <c r="E879" s="16">
        <f t="shared" si="27"/>
        <v>3.8636363636363633</v>
      </c>
      <c r="F879" s="16">
        <f>IF(AND(C879&lt;&gt;0,SUM(C$1:$D879)=SUM(C$1:$D879)),ROW(),0)</f>
        <v>0</v>
      </c>
      <c r="G879" s="16">
        <f t="array" ref="G879">IF(ROW()-IFERROR(INDEX(F$2:F879,MATCH(2,1/(F$2:F879&lt;&gt;0))),0)&gt;22,22,ROW()-IFERROR(INDEX(F$2:F879,MATCH(2,1/(F$2:F879&lt;&gt;0))),0))</f>
        <v>5</v>
      </c>
    </row>
    <row r="880" spans="1:7">
      <c r="A880" s="5">
        <v>44854</v>
      </c>
      <c r="B880">
        <v>0.80700000000000005</v>
      </c>
      <c r="C880">
        <f t="shared" si="26"/>
        <v>2.5</v>
      </c>
      <c r="D880" s="16">
        <f t="array" ref="D880">IFERROR(INDEX(C$2:C880,MATCH(2,1/(C$2:C880&lt;&gt;0))),0)</f>
        <v>2.5</v>
      </c>
      <c r="E880" s="16">
        <f t="shared" si="27"/>
        <v>2.5</v>
      </c>
      <c r="F880" s="16">
        <f>IF(AND(C880&lt;&gt;0,SUM(C$1:$D880)=SUM(C$1:$D880)),ROW(),0)</f>
        <v>880</v>
      </c>
      <c r="G880" s="16">
        <f t="array" ref="G880">IF(ROW()-IFERROR(INDEX(F$2:F880,MATCH(2,1/(F$2:F880&lt;&gt;0))),0)&gt;22,22,ROW()-IFERROR(INDEX(F$2:F880,MATCH(2,1/(F$2:F880&lt;&gt;0))),0))</f>
        <v>0</v>
      </c>
    </row>
    <row r="881" spans="1:7">
      <c r="A881" s="5">
        <v>44855</v>
      </c>
      <c r="B881">
        <v>0.76300000000000001</v>
      </c>
      <c r="C881">
        <f t="shared" si="26"/>
        <v>0</v>
      </c>
      <c r="D881" s="16">
        <f t="array" ref="D881">IFERROR(INDEX(C$2:C881,MATCH(2,1/(C$2:C881&lt;&gt;0))),0)</f>
        <v>2.5</v>
      </c>
      <c r="E881" s="16">
        <f t="shared" si="27"/>
        <v>2.3863636363636362</v>
      </c>
      <c r="F881" s="16">
        <f>IF(AND(C881&lt;&gt;0,SUM(C$1:$D881)=SUM(C$1:$D881)),ROW(),0)</f>
        <v>0</v>
      </c>
      <c r="G881" s="16">
        <f t="array" ref="G881">IF(ROW()-IFERROR(INDEX(F$2:F881,MATCH(2,1/(F$2:F881&lt;&gt;0))),0)&gt;22,22,ROW()-IFERROR(INDEX(F$2:F881,MATCH(2,1/(F$2:F881&lt;&gt;0))),0))</f>
        <v>1</v>
      </c>
    </row>
    <row r="882" spans="1:7">
      <c r="A882" s="5">
        <v>44858</v>
      </c>
      <c r="B882">
        <v>0.89500000000000002</v>
      </c>
      <c r="C882">
        <f t="shared" si="26"/>
        <v>2.5</v>
      </c>
      <c r="D882" s="16">
        <f t="array" ref="D882">IFERROR(INDEX(C$2:C882,MATCH(2,1/(C$2:C882&lt;&gt;0))),0)</f>
        <v>2.5</v>
      </c>
      <c r="E882" s="16">
        <f t="shared" si="27"/>
        <v>2.5</v>
      </c>
      <c r="F882" s="16">
        <f>IF(AND(C882&lt;&gt;0,SUM(C$1:$D882)=SUM(C$1:$D882)),ROW(),0)</f>
        <v>882</v>
      </c>
      <c r="G882" s="16">
        <f t="array" ref="G882">IF(ROW()-IFERROR(INDEX(F$2:F882,MATCH(2,1/(F$2:F882&lt;&gt;0))),0)&gt;22,22,ROW()-IFERROR(INDEX(F$2:F882,MATCH(2,1/(F$2:F882&lt;&gt;0))),0))</f>
        <v>0</v>
      </c>
    </row>
    <row r="883" spans="1:7">
      <c r="A883" s="5">
        <v>44859</v>
      </c>
      <c r="B883">
        <v>0.92500000000000004</v>
      </c>
      <c r="C883">
        <f t="shared" si="26"/>
        <v>5</v>
      </c>
      <c r="D883" s="16">
        <f t="array" ref="D883">IFERROR(INDEX(C$2:C883,MATCH(2,1/(C$2:C883&lt;&gt;0))),0)</f>
        <v>5</v>
      </c>
      <c r="E883" s="16">
        <f t="shared" si="27"/>
        <v>5</v>
      </c>
      <c r="F883" s="16">
        <f>IF(AND(C883&lt;&gt;0,SUM(C$1:$D883)=SUM(C$1:$D883)),ROW(),0)</f>
        <v>883</v>
      </c>
      <c r="G883" s="16">
        <f t="array" ref="G883">IF(ROW()-IFERROR(INDEX(F$2:F883,MATCH(2,1/(F$2:F883&lt;&gt;0))),0)&gt;22,22,ROW()-IFERROR(INDEX(F$2:F883,MATCH(2,1/(F$2:F883&lt;&gt;0))),0))</f>
        <v>0</v>
      </c>
    </row>
    <row r="884" spans="1:7">
      <c r="A884" s="5">
        <v>44860</v>
      </c>
      <c r="B884">
        <v>0.72499999999999998</v>
      </c>
      <c r="C884">
        <f t="shared" si="26"/>
        <v>0</v>
      </c>
      <c r="D884" s="16">
        <f t="array" ref="D884">IFERROR(INDEX(C$2:C884,MATCH(2,1/(C$2:C884&lt;&gt;0))),0)</f>
        <v>5</v>
      </c>
      <c r="E884" s="16">
        <f t="shared" si="27"/>
        <v>4.7727272727272725</v>
      </c>
      <c r="F884" s="16">
        <f>IF(AND(C884&lt;&gt;0,SUM(C$1:$D884)=SUM(C$1:$D884)),ROW(),0)</f>
        <v>0</v>
      </c>
      <c r="G884" s="16">
        <f t="array" ref="G884">IF(ROW()-IFERROR(INDEX(F$2:F884,MATCH(2,1/(F$2:F884&lt;&gt;0))),0)&gt;22,22,ROW()-IFERROR(INDEX(F$2:F884,MATCH(2,1/(F$2:F884&lt;&gt;0))),0))</f>
        <v>1</v>
      </c>
    </row>
    <row r="885" spans="1:7">
      <c r="A885" s="5">
        <v>44861</v>
      </c>
      <c r="B885">
        <v>0.68300000000000005</v>
      </c>
      <c r="C885">
        <f t="shared" si="26"/>
        <v>0</v>
      </c>
      <c r="D885" s="16">
        <f t="array" ref="D885">IFERROR(INDEX(C$2:C885,MATCH(2,1/(C$2:C885&lt;&gt;0))),0)</f>
        <v>5</v>
      </c>
      <c r="E885" s="16">
        <f t="shared" si="27"/>
        <v>4.5454545454545459</v>
      </c>
      <c r="F885" s="16">
        <f>IF(AND(C885&lt;&gt;0,SUM(C$1:$D885)=SUM(C$1:$D885)),ROW(),0)</f>
        <v>0</v>
      </c>
      <c r="G885" s="16">
        <f t="array" ref="G885">IF(ROW()-IFERROR(INDEX(F$2:F885,MATCH(2,1/(F$2:F885&lt;&gt;0))),0)&gt;22,22,ROW()-IFERROR(INDEX(F$2:F885,MATCH(2,1/(F$2:F885&lt;&gt;0))),0))</f>
        <v>2</v>
      </c>
    </row>
    <row r="886" spans="1:7">
      <c r="A886" s="5">
        <v>44862</v>
      </c>
      <c r="B886">
        <v>0.79300000000000004</v>
      </c>
      <c r="C886">
        <f t="shared" si="26"/>
        <v>0</v>
      </c>
      <c r="D886" s="16">
        <f t="array" ref="D886">IFERROR(INDEX(C$2:C886,MATCH(2,1/(C$2:C886&lt;&gt;0))),0)</f>
        <v>5</v>
      </c>
      <c r="E886" s="16">
        <f t="shared" si="27"/>
        <v>4.3181818181818183</v>
      </c>
      <c r="F886" s="16">
        <f>IF(AND(C886&lt;&gt;0,SUM(C$1:$D886)=SUM(C$1:$D886)),ROW(),0)</f>
        <v>0</v>
      </c>
      <c r="G886" s="16">
        <f t="array" ref="G886">IF(ROW()-IFERROR(INDEX(F$2:F886,MATCH(2,1/(F$2:F886&lt;&gt;0))),0)&gt;22,22,ROW()-IFERROR(INDEX(F$2:F886,MATCH(2,1/(F$2:F886&lt;&gt;0))),0))</f>
        <v>3</v>
      </c>
    </row>
    <row r="887" spans="1:7">
      <c r="A887" s="5">
        <v>44865</v>
      </c>
      <c r="B887">
        <v>0.95699999999999996</v>
      </c>
      <c r="C887">
        <f t="shared" si="26"/>
        <v>5</v>
      </c>
      <c r="D887" s="16">
        <f t="array" ref="D887">IFERROR(INDEX(C$2:C887,MATCH(2,1/(C$2:C887&lt;&gt;0))),0)</f>
        <v>5</v>
      </c>
      <c r="E887" s="16">
        <f t="shared" si="27"/>
        <v>5</v>
      </c>
      <c r="F887" s="16">
        <f>IF(AND(C887&lt;&gt;0,SUM(C$1:$D887)=SUM(C$1:$D887)),ROW(),0)</f>
        <v>887</v>
      </c>
      <c r="G887" s="16">
        <f t="array" ref="G887">IF(ROW()-IFERROR(INDEX(F$2:F887,MATCH(2,1/(F$2:F887&lt;&gt;0))),0)&gt;22,22,ROW()-IFERROR(INDEX(F$2:F887,MATCH(2,1/(F$2:F887&lt;&gt;0))),0))</f>
        <v>0</v>
      </c>
    </row>
    <row r="888" spans="1:7">
      <c r="A888" s="5">
        <v>44866</v>
      </c>
      <c r="B888">
        <v>0.82499999999999996</v>
      </c>
      <c r="C888">
        <f t="shared" si="26"/>
        <v>2.5</v>
      </c>
      <c r="D888" s="16">
        <f t="array" ref="D888">IFERROR(INDEX(C$2:C888,MATCH(2,1/(C$2:C888&lt;&gt;0))),0)</f>
        <v>2.5</v>
      </c>
      <c r="E888" s="16">
        <f t="shared" si="27"/>
        <v>2.5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>
      <c r="A889" s="5">
        <v>44867</v>
      </c>
      <c r="B889">
        <v>0.02</v>
      </c>
      <c r="C889">
        <f t="shared" si="26"/>
        <v>-5</v>
      </c>
      <c r="D889" s="16">
        <f t="array" ref="D889">IFERROR(INDEX(C$2:C889,MATCH(2,1/(C$2:C889&lt;&gt;0))),0)</f>
        <v>-5</v>
      </c>
      <c r="E889" s="16">
        <f t="shared" si="27"/>
        <v>-5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>
      <c r="A890" s="5">
        <v>44868</v>
      </c>
      <c r="B890">
        <v>0.39200000000000002</v>
      </c>
      <c r="C890">
        <f t="shared" si="26"/>
        <v>0</v>
      </c>
      <c r="D890" s="16">
        <f t="array" ref="D890">IFERROR(INDEX(C$2:C890,MATCH(2,1/(C$2:C890&lt;&gt;0))),0)</f>
        <v>-5</v>
      </c>
      <c r="E890" s="16">
        <f t="shared" si="27"/>
        <v>-4.7727272727272725</v>
      </c>
      <c r="F890" s="16">
        <f>IF(AND(C890&lt;&gt;0,SUM(C$1:$D890)=SUM(C$1:$D890)),ROW(),0)</f>
        <v>0</v>
      </c>
      <c r="G890" s="16">
        <f t="array" ref="G890">IF(ROW()-IFERROR(INDEX(F$2:F890,MATCH(2,1/(F$2:F890&lt;&gt;0))),0)&gt;22,22,ROW()-IFERROR(INDEX(F$2:F890,MATCH(2,1/(F$2:F890&lt;&gt;0))),0))</f>
        <v>1</v>
      </c>
    </row>
    <row r="891" spans="1:7">
      <c r="A891" s="5">
        <v>44869</v>
      </c>
      <c r="B891">
        <v>0.32</v>
      </c>
      <c r="C891">
        <f t="shared" si="26"/>
        <v>0</v>
      </c>
      <c r="D891" s="16">
        <f t="array" ref="D891">IFERROR(INDEX(C$2:C891,MATCH(2,1/(C$2:C891&lt;&gt;0))),0)</f>
        <v>-5</v>
      </c>
      <c r="E891" s="16">
        <f t="shared" si="27"/>
        <v>-4.5454545454545459</v>
      </c>
      <c r="F891" s="16">
        <f>IF(AND(C891&lt;&gt;0,SUM(C$1:$D891)=SUM(C$1:$D891)),ROW(),0)</f>
        <v>0</v>
      </c>
      <c r="G891" s="16">
        <f t="array" ref="G891">IF(ROW()-IFERROR(INDEX(F$2:F891,MATCH(2,1/(F$2:F891&lt;&gt;0))),0)&gt;22,22,ROW()-IFERROR(INDEX(F$2:F891,MATCH(2,1/(F$2:F891&lt;&gt;0))),0))</f>
        <v>2</v>
      </c>
    </row>
    <row r="892" spans="1:7">
      <c r="A892" s="5">
        <v>44872</v>
      </c>
      <c r="B892">
        <v>0.19</v>
      </c>
      <c r="C892">
        <f t="shared" si="26"/>
        <v>-5</v>
      </c>
      <c r="D892" s="16">
        <f t="array" ref="D892">IFERROR(INDEX(C$2:C892,MATCH(2,1/(C$2:C892&lt;&gt;0))),0)</f>
        <v>-5</v>
      </c>
      <c r="E892" s="16">
        <f t="shared" si="27"/>
        <v>-5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>
      <c r="A893" s="5">
        <v>44873</v>
      </c>
      <c r="B893">
        <v>0.27800000000000002</v>
      </c>
      <c r="C893">
        <f t="shared" si="26"/>
        <v>0</v>
      </c>
      <c r="D893" s="16">
        <f t="array" ref="D893">IFERROR(INDEX(C$2:C893,MATCH(2,1/(C$2:C893&lt;&gt;0))),0)</f>
        <v>-5</v>
      </c>
      <c r="E893" s="16">
        <f t="shared" si="27"/>
        <v>-4.7727272727272725</v>
      </c>
      <c r="F893" s="16">
        <f>IF(AND(C893&lt;&gt;0,SUM(C$1:$D893)=SUM(C$1:$D893)),ROW(),0)</f>
        <v>0</v>
      </c>
      <c r="G893" s="16">
        <f t="array" ref="G893">IF(ROW()-IFERROR(INDEX(F$2:F893,MATCH(2,1/(F$2:F893&lt;&gt;0))),0)&gt;22,22,ROW()-IFERROR(INDEX(F$2:F893,MATCH(2,1/(F$2:F893&lt;&gt;0))),0))</f>
        <v>1</v>
      </c>
    </row>
    <row r="894" spans="1:7">
      <c r="A894" s="5">
        <v>44874</v>
      </c>
      <c r="B894">
        <v>0.23</v>
      </c>
      <c r="C894">
        <f t="shared" si="26"/>
        <v>0</v>
      </c>
      <c r="D894" s="16">
        <f t="array" ref="D894">IFERROR(INDEX(C$2:C894,MATCH(2,1/(C$2:C894&lt;&gt;0))),0)</f>
        <v>-5</v>
      </c>
      <c r="E894" s="16">
        <f t="shared" si="27"/>
        <v>-4.5454545454545459</v>
      </c>
      <c r="F894" s="16">
        <f>IF(AND(C894&lt;&gt;0,SUM(C$1:$D894)=SUM(C$1:$D894)),ROW(),0)</f>
        <v>0</v>
      </c>
      <c r="G894" s="16">
        <f t="array" ref="G894">IF(ROW()-IFERROR(INDEX(F$2:F894,MATCH(2,1/(F$2:F894&lt;&gt;0))),0)&gt;22,22,ROW()-IFERROR(INDEX(F$2:F894,MATCH(2,1/(F$2:F894&lt;&gt;0))),0))</f>
        <v>2</v>
      </c>
    </row>
    <row r="895" spans="1:7">
      <c r="A895" s="5">
        <v>44875</v>
      </c>
      <c r="B895">
        <v>0.23400000000000001</v>
      </c>
      <c r="C895">
        <f t="shared" si="26"/>
        <v>0</v>
      </c>
      <c r="D895" s="16">
        <f t="array" ref="D895">IFERROR(INDEX(C$2:C895,MATCH(2,1/(C$2:C895&lt;&gt;0))),0)</f>
        <v>-5</v>
      </c>
      <c r="E895" s="16">
        <f t="shared" si="27"/>
        <v>-4.3181818181818183</v>
      </c>
      <c r="F895" s="16">
        <f>IF(AND(C895&lt;&gt;0,SUM(C$1:$D895)=SUM(C$1:$D895)),ROW(),0)</f>
        <v>0</v>
      </c>
      <c r="G895" s="16">
        <f t="array" ref="G895">IF(ROW()-IFERROR(INDEX(F$2:F895,MATCH(2,1/(F$2:F895&lt;&gt;0))),0)&gt;22,22,ROW()-IFERROR(INDEX(F$2:F895,MATCH(2,1/(F$2:F895&lt;&gt;0))),0))</f>
        <v>3</v>
      </c>
    </row>
    <row r="896" spans="1:7">
      <c r="A896" s="5">
        <v>44876</v>
      </c>
      <c r="B896">
        <v>0.30599999999999999</v>
      </c>
      <c r="C896">
        <f t="shared" si="26"/>
        <v>0</v>
      </c>
      <c r="D896" s="16">
        <f t="array" ref="D896">IFERROR(INDEX(C$2:C896,MATCH(2,1/(C$2:C896&lt;&gt;0))),0)</f>
        <v>-5</v>
      </c>
      <c r="E896" s="16">
        <f t="shared" si="27"/>
        <v>-4.0909090909090908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4</v>
      </c>
    </row>
    <row r="897" spans="1:7">
      <c r="A897" s="5">
        <v>44879</v>
      </c>
      <c r="B897">
        <v>0.76700000000000002</v>
      </c>
      <c r="C897">
        <f t="shared" si="26"/>
        <v>0</v>
      </c>
      <c r="D897" s="16">
        <f t="array" ref="D897">IFERROR(INDEX(C$2:C897,MATCH(2,1/(C$2:C897&lt;&gt;0))),0)</f>
        <v>-5</v>
      </c>
      <c r="E897" s="16">
        <f t="shared" si="27"/>
        <v>-3.8636363636363633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5</v>
      </c>
    </row>
    <row r="898" spans="1:7">
      <c r="A898" s="5">
        <v>44880</v>
      </c>
      <c r="B898">
        <v>0.46800000000000003</v>
      </c>
      <c r="C898">
        <f t="shared" si="26"/>
        <v>0</v>
      </c>
      <c r="D898" s="16">
        <f t="array" ref="D898">IFERROR(INDEX(C$2:C898,MATCH(2,1/(C$2:C898&lt;&gt;0))),0)</f>
        <v>-5</v>
      </c>
      <c r="E898" s="16">
        <f t="shared" si="27"/>
        <v>-3.6363636363636367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6</v>
      </c>
    </row>
    <row r="899" spans="1:7">
      <c r="A899" s="5">
        <v>44881</v>
      </c>
      <c r="B899">
        <v>0.29199999999999998</v>
      </c>
      <c r="C899">
        <f t="shared" ref="C899:C962" si="28">IF(B899&gt;0.9,5,IF(B899&gt;0.8,2.5,IF(B899&gt;0.22,0,IF(B899&gt;0.2,-2.5,-5))))</f>
        <v>0</v>
      </c>
      <c r="D899" s="16">
        <f t="array" ref="D899">IFERROR(INDEX(C$2:C899,MATCH(2,1/(C$2:C899&lt;&gt;0))),0)</f>
        <v>-5</v>
      </c>
      <c r="E899" s="16">
        <f t="shared" ref="E899:E962" si="29">IF(D899=0,0,IF(D899&lt;0,-1*(ABS(D899)-G899*ABS(D899)/22),D899-G899*D899/22))</f>
        <v>-3.4090909090909092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7</v>
      </c>
    </row>
    <row r="900" spans="1:7">
      <c r="A900" s="5">
        <v>44882</v>
      </c>
      <c r="B900">
        <v>0.21199999999999999</v>
      </c>
      <c r="C900">
        <f t="shared" si="28"/>
        <v>-2.5</v>
      </c>
      <c r="D900" s="16">
        <f t="array" ref="D900">IFERROR(INDEX(C$2:C900,MATCH(2,1/(C$2:C900&lt;&gt;0))),0)</f>
        <v>-2.5</v>
      </c>
      <c r="E900" s="16">
        <f t="shared" si="29"/>
        <v>-2.5</v>
      </c>
      <c r="F900" s="16">
        <f>IF(AND(C900&lt;&gt;0,SUM(C$1:$D900)=SUM(C$1:$D900)),ROW(),0)</f>
        <v>900</v>
      </c>
      <c r="G900" s="16">
        <f t="array" ref="G900">IF(ROW()-IFERROR(INDEX(F$2:F900,MATCH(2,1/(F$2:F900&lt;&gt;0))),0)&gt;22,22,ROW()-IFERROR(INDEX(F$2:F900,MATCH(2,1/(F$2:F900&lt;&gt;0))),0))</f>
        <v>0</v>
      </c>
    </row>
    <row r="901" spans="1:7">
      <c r="A901" s="5">
        <v>44883</v>
      </c>
      <c r="B901">
        <v>0.2</v>
      </c>
      <c r="C901">
        <f t="shared" si="28"/>
        <v>-5</v>
      </c>
      <c r="D901" s="16">
        <f t="array" ref="D901">IFERROR(INDEX(C$2:C901,MATCH(2,1/(C$2:C901&lt;&gt;0))),0)</f>
        <v>-5</v>
      </c>
      <c r="E901" s="16">
        <f t="shared" si="29"/>
        <v>-5</v>
      </c>
      <c r="F901" s="16">
        <f>IF(AND(C901&lt;&gt;0,SUM(C$1:$D901)=SUM(C$1:$D901)),ROW(),0)</f>
        <v>901</v>
      </c>
      <c r="G901" s="16">
        <f t="array" ref="G901">IF(ROW()-IFERROR(INDEX(F$2:F901,MATCH(2,1/(F$2:F901&lt;&gt;0))),0)&gt;22,22,ROW()-IFERROR(INDEX(F$2:F901,MATCH(2,1/(F$2:F901&lt;&gt;0))),0))</f>
        <v>0</v>
      </c>
    </row>
    <row r="902" spans="1:7">
      <c r="A902" s="5">
        <v>44886</v>
      </c>
      <c r="B902">
        <v>0.218</v>
      </c>
      <c r="C902">
        <f t="shared" si="28"/>
        <v>-2.5</v>
      </c>
      <c r="D902" s="16">
        <f t="array" ref="D902">IFERROR(INDEX(C$2:C902,MATCH(2,1/(C$2:C902&lt;&gt;0))),0)</f>
        <v>-2.5</v>
      </c>
      <c r="E902" s="16">
        <f t="shared" si="29"/>
        <v>-2.5</v>
      </c>
      <c r="F902" s="16">
        <f>IF(AND(C902&lt;&gt;0,SUM(C$1:$D902)=SUM(C$1:$D902)),ROW(),0)</f>
        <v>902</v>
      </c>
      <c r="G902" s="16">
        <f t="array" ref="G902">IF(ROW()-IFERROR(INDEX(F$2:F902,MATCH(2,1/(F$2:F902&lt;&gt;0))),0)&gt;22,22,ROW()-IFERROR(INDEX(F$2:F902,MATCH(2,1/(F$2:F902&lt;&gt;0))),0))</f>
        <v>0</v>
      </c>
    </row>
    <row r="903" spans="1:7">
      <c r="A903" s="5">
        <v>44887</v>
      </c>
      <c r="B903">
        <v>0.182</v>
      </c>
      <c r="C903">
        <f t="shared" si="28"/>
        <v>-5</v>
      </c>
      <c r="D903" s="16">
        <f t="array" ref="D903">IFERROR(INDEX(C$2:C903,MATCH(2,1/(C$2:C903&lt;&gt;0))),0)</f>
        <v>-5</v>
      </c>
      <c r="E903" s="16">
        <f t="shared" si="29"/>
        <v>-5</v>
      </c>
      <c r="F903" s="16">
        <f>IF(AND(C903&lt;&gt;0,SUM(C$1:$D903)=SUM(C$1:$D903)),ROW(),0)</f>
        <v>903</v>
      </c>
      <c r="G903" s="16">
        <f t="array" ref="G903">IF(ROW()-IFERROR(INDEX(F$2:F903,MATCH(2,1/(F$2:F903&lt;&gt;0))),0)&gt;22,22,ROW()-IFERROR(INDEX(F$2:F903,MATCH(2,1/(F$2:F903&lt;&gt;0))),0))</f>
        <v>0</v>
      </c>
    </row>
    <row r="904" spans="1:7">
      <c r="A904" s="5">
        <v>44888</v>
      </c>
      <c r="B904">
        <v>0.45600000000000002</v>
      </c>
      <c r="C904">
        <f t="shared" si="28"/>
        <v>0</v>
      </c>
      <c r="D904" s="16">
        <f t="array" ref="D904">IFERROR(INDEX(C$2:C904,MATCH(2,1/(C$2:C904&lt;&gt;0))),0)</f>
        <v>-5</v>
      </c>
      <c r="E904" s="16">
        <f t="shared" si="29"/>
        <v>-4.7727272727272725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1</v>
      </c>
    </row>
    <row r="905" spans="1:7">
      <c r="A905" s="5">
        <v>44889</v>
      </c>
      <c r="B905">
        <v>0.22</v>
      </c>
      <c r="C905">
        <f t="shared" si="28"/>
        <v>-2.5</v>
      </c>
      <c r="D905" s="16">
        <f t="array" ref="D905">IFERROR(INDEX(C$2:C905,MATCH(2,1/(C$2:C905&lt;&gt;0))),0)</f>
        <v>-2.5</v>
      </c>
      <c r="E905" s="16">
        <f t="shared" si="29"/>
        <v>-2.5</v>
      </c>
      <c r="F905" s="16">
        <f>IF(AND(C905&lt;&gt;0,SUM(C$1:$D905)=SUM(C$1:$D905)),ROW(),0)</f>
        <v>905</v>
      </c>
      <c r="G905" s="16">
        <f t="array" ref="G905">IF(ROW()-IFERROR(INDEX(F$2:F905,MATCH(2,1/(F$2:F905&lt;&gt;0))),0)&gt;22,22,ROW()-IFERROR(INDEX(F$2:F905,MATCH(2,1/(F$2:F905&lt;&gt;0))),0))</f>
        <v>0</v>
      </c>
    </row>
    <row r="906" spans="1:7">
      <c r="A906" s="5">
        <v>44890</v>
      </c>
      <c r="B906">
        <v>0.29799999999999999</v>
      </c>
      <c r="C906">
        <f t="shared" si="28"/>
        <v>0</v>
      </c>
      <c r="D906" s="16">
        <f t="array" ref="D906">IFERROR(INDEX(C$2:C906,MATCH(2,1/(C$2:C906&lt;&gt;0))),0)</f>
        <v>-2.5</v>
      </c>
      <c r="E906" s="16">
        <f t="shared" si="29"/>
        <v>-2.3863636363636362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1</v>
      </c>
    </row>
    <row r="907" spans="1:7">
      <c r="A907" s="5">
        <v>44893</v>
      </c>
      <c r="B907">
        <v>0.81699999999999995</v>
      </c>
      <c r="C907">
        <f t="shared" si="28"/>
        <v>2.5</v>
      </c>
      <c r="D907" s="16">
        <f t="array" ref="D907">IFERROR(INDEX(C$2:C907,MATCH(2,1/(C$2:C907&lt;&gt;0))),0)</f>
        <v>2.5</v>
      </c>
      <c r="E907" s="16">
        <f t="shared" si="29"/>
        <v>2.5</v>
      </c>
      <c r="F907" s="16">
        <f>IF(AND(C907&lt;&gt;0,SUM(C$1:$D907)=SUM(C$1:$D907)),ROW(),0)</f>
        <v>907</v>
      </c>
      <c r="G907" s="16">
        <f t="array" ref="G907">IF(ROW()-IFERROR(INDEX(F$2:F907,MATCH(2,1/(F$2:F907&lt;&gt;0))),0)&gt;22,22,ROW()-IFERROR(INDEX(F$2:F907,MATCH(2,1/(F$2:F907&lt;&gt;0))),0))</f>
        <v>0</v>
      </c>
    </row>
    <row r="908" spans="1:7">
      <c r="A908" s="5">
        <v>44894</v>
      </c>
      <c r="B908">
        <v>0.58899999999999997</v>
      </c>
      <c r="C908">
        <f t="shared" si="28"/>
        <v>0</v>
      </c>
      <c r="D908" s="16">
        <f t="array" ref="D908">IFERROR(INDEX(C$2:C908,MATCH(2,1/(C$2:C908&lt;&gt;0))),0)</f>
        <v>2.5</v>
      </c>
      <c r="E908" s="16">
        <f t="shared" si="29"/>
        <v>2.3863636363636362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1</v>
      </c>
    </row>
    <row r="909" spans="1:7">
      <c r="A909" s="5">
        <v>44895</v>
      </c>
      <c r="B909">
        <v>0.94899999999999995</v>
      </c>
      <c r="C909">
        <f t="shared" si="28"/>
        <v>5</v>
      </c>
      <c r="D909" s="16">
        <f t="array" ref="D909">IFERROR(INDEX(C$2:C909,MATCH(2,1/(C$2:C909&lt;&gt;0))),0)</f>
        <v>5</v>
      </c>
      <c r="E909" s="16">
        <f t="shared" si="29"/>
        <v>5</v>
      </c>
      <c r="F909" s="16">
        <f>IF(AND(C909&lt;&gt;0,SUM(C$1:$D909)=SUM(C$1:$D909)),ROW(),0)</f>
        <v>909</v>
      </c>
      <c r="G909" s="16">
        <f t="array" ref="G909">IF(ROW()-IFERROR(INDEX(F$2:F909,MATCH(2,1/(F$2:F909&lt;&gt;0))),0)&gt;22,22,ROW()-IFERROR(INDEX(F$2:F909,MATCH(2,1/(F$2:F909&lt;&gt;0))),0))</f>
        <v>0</v>
      </c>
    </row>
    <row r="910" spans="1:7">
      <c r="A910" s="5">
        <v>44896</v>
      </c>
      <c r="B910">
        <v>0.67300000000000004</v>
      </c>
      <c r="C910">
        <f t="shared" si="28"/>
        <v>0</v>
      </c>
      <c r="D910" s="16">
        <f t="array" ref="D910">IFERROR(INDEX(C$2:C910,MATCH(2,1/(C$2:C910&lt;&gt;0))),0)</f>
        <v>5</v>
      </c>
      <c r="E910" s="16">
        <f t="shared" si="29"/>
        <v>4.7727272727272725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1</v>
      </c>
    </row>
    <row r="911" spans="1:7">
      <c r="A911" s="5">
        <v>44897</v>
      </c>
      <c r="B911">
        <v>0.32</v>
      </c>
      <c r="C911">
        <f t="shared" si="28"/>
        <v>0</v>
      </c>
      <c r="D911" s="16">
        <f t="array" ref="D911">IFERROR(INDEX(C$2:C911,MATCH(2,1/(C$2:C911&lt;&gt;0))),0)</f>
        <v>5</v>
      </c>
      <c r="E911" s="16">
        <f t="shared" si="29"/>
        <v>4.5454545454545459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2</v>
      </c>
    </row>
    <row r="912" spans="1:7">
      <c r="A912" s="5">
        <v>44900</v>
      </c>
      <c r="B912">
        <v>0.35799999999999998</v>
      </c>
      <c r="C912">
        <f t="shared" si="28"/>
        <v>0</v>
      </c>
      <c r="D912" s="16">
        <f t="array" ref="D912">IFERROR(INDEX(C$2:C912,MATCH(2,1/(C$2:C912&lt;&gt;0))),0)</f>
        <v>5</v>
      </c>
      <c r="E912" s="16">
        <f t="shared" si="29"/>
        <v>4.3181818181818183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3</v>
      </c>
    </row>
    <row r="913" spans="1:7">
      <c r="A913" s="5">
        <v>44901</v>
      </c>
      <c r="B913">
        <v>0.49</v>
      </c>
      <c r="C913">
        <f t="shared" si="28"/>
        <v>0</v>
      </c>
      <c r="D913" s="16">
        <f t="array" ref="D913">IFERROR(INDEX(C$2:C913,MATCH(2,1/(C$2:C913&lt;&gt;0))),0)</f>
        <v>5</v>
      </c>
      <c r="E913" s="16">
        <f t="shared" si="29"/>
        <v>4.0909090909090908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4</v>
      </c>
    </row>
    <row r="914" spans="1:7">
      <c r="A914" s="5">
        <v>44902</v>
      </c>
      <c r="B914">
        <v>0.627</v>
      </c>
      <c r="C914">
        <f t="shared" si="28"/>
        <v>0</v>
      </c>
      <c r="D914" s="16">
        <f t="array" ref="D914">IFERROR(INDEX(C$2:C914,MATCH(2,1/(C$2:C914&lt;&gt;0))),0)</f>
        <v>5</v>
      </c>
      <c r="E914" s="16">
        <f t="shared" si="29"/>
        <v>3.8636363636363633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5</v>
      </c>
    </row>
    <row r="915" spans="1:7">
      <c r="A915" s="5">
        <v>44903</v>
      </c>
      <c r="B915">
        <v>0.36799999999999999</v>
      </c>
      <c r="C915">
        <f t="shared" si="28"/>
        <v>0</v>
      </c>
      <c r="D915" s="16">
        <f t="array" ref="D915">IFERROR(INDEX(C$2:C915,MATCH(2,1/(C$2:C915&lt;&gt;0))),0)</f>
        <v>5</v>
      </c>
      <c r="E915" s="16">
        <f t="shared" si="29"/>
        <v>3.6363636363636367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6</v>
      </c>
    </row>
    <row r="916" spans="1:7">
      <c r="A916" s="5">
        <v>44904</v>
      </c>
      <c r="B916">
        <v>0.97099999999999997</v>
      </c>
      <c r="C916">
        <f t="shared" si="28"/>
        <v>5</v>
      </c>
      <c r="D916" s="16">
        <f t="array" ref="D916">IFERROR(INDEX(C$2:C916,MATCH(2,1/(C$2:C916&lt;&gt;0))),0)</f>
        <v>5</v>
      </c>
      <c r="E916" s="16">
        <f t="shared" si="29"/>
        <v>5</v>
      </c>
      <c r="F916" s="16">
        <f>IF(AND(C916&lt;&gt;0,SUM(C$1:$D916)=SUM(C$1:$D916)),ROW(),0)</f>
        <v>916</v>
      </c>
      <c r="G916" s="16">
        <f t="array" ref="G916">IF(ROW()-IFERROR(INDEX(F$2:F916,MATCH(2,1/(F$2:F916&lt;&gt;0))),0)&gt;22,22,ROW()-IFERROR(INDEX(F$2:F916,MATCH(2,1/(F$2:F916&lt;&gt;0))),0))</f>
        <v>0</v>
      </c>
    </row>
    <row r="917" spans="1:7">
      <c r="A917" s="5">
        <v>44907</v>
      </c>
      <c r="B917">
        <v>0.41199999999999998</v>
      </c>
      <c r="C917">
        <f t="shared" si="28"/>
        <v>0</v>
      </c>
      <c r="D917" s="16">
        <f t="array" ref="D917">IFERROR(INDEX(C$2:C917,MATCH(2,1/(C$2:C917&lt;&gt;0))),0)</f>
        <v>5</v>
      </c>
      <c r="E917" s="16">
        <f t="shared" si="29"/>
        <v>4.7727272727272725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1</v>
      </c>
    </row>
    <row r="918" spans="1:7">
      <c r="A918" s="5">
        <v>44908</v>
      </c>
      <c r="B918">
        <v>0.40200000000000002</v>
      </c>
      <c r="C918">
        <f t="shared" si="28"/>
        <v>0</v>
      </c>
      <c r="D918" s="16">
        <f t="array" ref="D918">IFERROR(INDEX(C$2:C918,MATCH(2,1/(C$2:C918&lt;&gt;0))),0)</f>
        <v>5</v>
      </c>
      <c r="E918" s="16">
        <f t="shared" si="29"/>
        <v>4.5454545454545459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</v>
      </c>
    </row>
    <row r="919" spans="1:7">
      <c r="A919" s="5">
        <v>44909</v>
      </c>
      <c r="B919">
        <v>0.39800000000000002</v>
      </c>
      <c r="C919">
        <f t="shared" si="28"/>
        <v>0</v>
      </c>
      <c r="D919" s="16">
        <f t="array" ref="D919">IFERROR(INDEX(C$2:C919,MATCH(2,1/(C$2:C919&lt;&gt;0))),0)</f>
        <v>5</v>
      </c>
      <c r="E919" s="16">
        <f t="shared" si="29"/>
        <v>4.3181818181818183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3</v>
      </c>
    </row>
    <row r="920" spans="1:7">
      <c r="A920" s="5">
        <v>44910</v>
      </c>
      <c r="B920">
        <v>0.45400000000000001</v>
      </c>
      <c r="C920">
        <f t="shared" si="28"/>
        <v>0</v>
      </c>
      <c r="D920" s="16">
        <f t="array" ref="D920">IFERROR(INDEX(C$2:C920,MATCH(2,1/(C$2:C920&lt;&gt;0))),0)</f>
        <v>5</v>
      </c>
      <c r="E920" s="16">
        <f t="shared" si="29"/>
        <v>4.0909090909090908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4</v>
      </c>
    </row>
    <row r="921" spans="1:7">
      <c r="A921" s="5">
        <v>44911</v>
      </c>
      <c r="B921">
        <v>0.55300000000000005</v>
      </c>
      <c r="C921">
        <f t="shared" si="28"/>
        <v>0</v>
      </c>
      <c r="D921" s="16">
        <f t="array" ref="D921">IFERROR(INDEX(C$2:C921,MATCH(2,1/(C$2:C921&lt;&gt;0))),0)</f>
        <v>5</v>
      </c>
      <c r="E921" s="16">
        <f t="shared" si="29"/>
        <v>3.8636363636363633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5</v>
      </c>
    </row>
    <row r="922" spans="1:7">
      <c r="A922" s="5">
        <v>44914</v>
      </c>
      <c r="B922">
        <v>0.372</v>
      </c>
      <c r="C922">
        <f t="shared" si="28"/>
        <v>0</v>
      </c>
      <c r="D922" s="16">
        <f t="array" ref="D922">IFERROR(INDEX(C$2:C922,MATCH(2,1/(C$2:C922&lt;&gt;0))),0)</f>
        <v>5</v>
      </c>
      <c r="E922" s="16">
        <f t="shared" si="29"/>
        <v>3.6363636363636367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6</v>
      </c>
    </row>
    <row r="923" spans="1:7">
      <c r="A923" s="5">
        <v>44915</v>
      </c>
      <c r="B923">
        <v>0.81499999999999995</v>
      </c>
      <c r="C923">
        <f t="shared" si="28"/>
        <v>2.5</v>
      </c>
      <c r="D923" s="16">
        <f t="array" ref="D923">IFERROR(INDEX(C$2:C923,MATCH(2,1/(C$2:C923&lt;&gt;0))),0)</f>
        <v>2.5</v>
      </c>
      <c r="E923" s="16">
        <f t="shared" si="29"/>
        <v>2.5</v>
      </c>
      <c r="F923" s="16">
        <f>IF(AND(C923&lt;&gt;0,SUM(C$1:$D923)=SUM(C$1:$D923)),ROW(),0)</f>
        <v>923</v>
      </c>
      <c r="G923" s="16">
        <f t="array" ref="G923">IF(ROW()-IFERROR(INDEX(F$2:F923,MATCH(2,1/(F$2:F923&lt;&gt;0))),0)&gt;22,22,ROW()-IFERROR(INDEX(F$2:F923,MATCH(2,1/(F$2:F923&lt;&gt;0))),0))</f>
        <v>0</v>
      </c>
    </row>
    <row r="924" spans="1:7">
      <c r="A924" s="5">
        <v>44916</v>
      </c>
      <c r="B924">
        <v>0.52700000000000002</v>
      </c>
      <c r="C924">
        <f t="shared" si="28"/>
        <v>0</v>
      </c>
      <c r="D924" s="16">
        <f t="array" ref="D924">IFERROR(INDEX(C$2:C924,MATCH(2,1/(C$2:C924&lt;&gt;0))),0)</f>
        <v>2.5</v>
      </c>
      <c r="E924" s="16">
        <f t="shared" si="29"/>
        <v>2.3863636363636362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1</v>
      </c>
    </row>
    <row r="925" spans="1:7">
      <c r="A925" s="5">
        <v>44917</v>
      </c>
      <c r="B925">
        <v>0.60899999999999999</v>
      </c>
      <c r="C925">
        <f t="shared" si="28"/>
        <v>0</v>
      </c>
      <c r="D925" s="16">
        <f t="array" ref="D925">IFERROR(INDEX(C$2:C925,MATCH(2,1/(C$2:C925&lt;&gt;0))),0)</f>
        <v>2.5</v>
      </c>
      <c r="E925" s="16">
        <f t="shared" si="29"/>
        <v>2.2727272727272729</v>
      </c>
      <c r="F925" s="16">
        <f>IF(AND(C925&lt;&gt;0,SUM(C$1:$D925)=SUM(C$1:$D925)),ROW(),0)</f>
        <v>0</v>
      </c>
      <c r="G925" s="16">
        <f t="array" ref="G925">IF(ROW()-IFERROR(INDEX(F$2:F925,MATCH(2,1/(F$2:F925&lt;&gt;0))),0)&gt;22,22,ROW()-IFERROR(INDEX(F$2:F925,MATCH(2,1/(F$2:F925&lt;&gt;0))),0))</f>
        <v>2</v>
      </c>
    </row>
    <row r="926" spans="1:7">
      <c r="A926" s="5">
        <v>44923</v>
      </c>
      <c r="B926">
        <v>0.86299999999999999</v>
      </c>
      <c r="C926">
        <f t="shared" si="28"/>
        <v>2.5</v>
      </c>
      <c r="D926" s="16">
        <f t="array" ref="D926">IFERROR(INDEX(C$2:C926,MATCH(2,1/(C$2:C926&lt;&gt;0))),0)</f>
        <v>2.5</v>
      </c>
      <c r="E926" s="16">
        <f t="shared" si="29"/>
        <v>2.5</v>
      </c>
      <c r="F926" s="16">
        <f>IF(AND(C926&lt;&gt;0,SUM(C$1:$D926)=SUM(C$1:$D926)),ROW(),0)</f>
        <v>926</v>
      </c>
      <c r="G926" s="16">
        <f t="array" ref="G926">IF(ROW()-IFERROR(INDEX(F$2:F926,MATCH(2,1/(F$2:F926&lt;&gt;0))),0)&gt;22,22,ROW()-IFERROR(INDEX(F$2:F926,MATCH(2,1/(F$2:F926&lt;&gt;0))),0))</f>
        <v>0</v>
      </c>
    </row>
    <row r="927" spans="1:7">
      <c r="A927" s="5">
        <v>44924</v>
      </c>
      <c r="B927">
        <v>0.45</v>
      </c>
      <c r="C927">
        <f t="shared" si="28"/>
        <v>0</v>
      </c>
      <c r="D927" s="16">
        <f t="array" ref="D927">IFERROR(INDEX(C$2:C927,MATCH(2,1/(C$2:C927&lt;&gt;0))),0)</f>
        <v>2.5</v>
      </c>
      <c r="E927" s="16">
        <f t="shared" si="29"/>
        <v>2.3863636363636362</v>
      </c>
      <c r="F927" s="16">
        <f>IF(AND(C927&lt;&gt;0,SUM(C$1:$D927)=SUM(C$1:$D927)),ROW(),0)</f>
        <v>0</v>
      </c>
      <c r="G927" s="16">
        <f t="array" ref="G927">IF(ROW()-IFERROR(INDEX(F$2:F927,MATCH(2,1/(F$2:F927&lt;&gt;0))),0)&gt;22,22,ROW()-IFERROR(INDEX(F$2:F927,MATCH(2,1/(F$2:F927&lt;&gt;0))),0))</f>
        <v>1</v>
      </c>
    </row>
    <row r="928" spans="1:7">
      <c r="A928" s="5">
        <v>44925</v>
      </c>
      <c r="B928">
        <v>0.46400000000000002</v>
      </c>
      <c r="C928">
        <f t="shared" si="28"/>
        <v>0</v>
      </c>
      <c r="D928" s="16">
        <f t="array" ref="D928">IFERROR(INDEX(C$2:C928,MATCH(2,1/(C$2:C928&lt;&gt;0))),0)</f>
        <v>2.5</v>
      </c>
      <c r="E928" s="16">
        <f t="shared" si="29"/>
        <v>2.2727272727272729</v>
      </c>
      <c r="F928" s="16">
        <f>IF(AND(C928&lt;&gt;0,SUM(C$1:$D928)=SUM(C$1:$D928)),ROW(),0)</f>
        <v>0</v>
      </c>
      <c r="G928" s="16">
        <f t="array" ref="G928">IF(ROW()-IFERROR(INDEX(F$2:F928,MATCH(2,1/(F$2:F928&lt;&gt;0))),0)&gt;22,22,ROW()-IFERROR(INDEX(F$2:F928,MATCH(2,1/(F$2:F928&lt;&gt;0))),0))</f>
        <v>2</v>
      </c>
    </row>
    <row r="929" spans="1:7">
      <c r="A929" s="5">
        <v>44929</v>
      </c>
      <c r="B929">
        <v>0.53700000000000003</v>
      </c>
      <c r="C929">
        <f t="shared" si="28"/>
        <v>0</v>
      </c>
      <c r="D929" s="16">
        <f t="array" ref="D929">IFERROR(INDEX(C$2:C929,MATCH(2,1/(C$2:C929&lt;&gt;0))),0)</f>
        <v>2.5</v>
      </c>
      <c r="E929" s="16">
        <f t="shared" si="29"/>
        <v>2.1590909090909092</v>
      </c>
      <c r="F929" s="16">
        <f>IF(AND(C929&lt;&gt;0,SUM(C$1:$D929)=SUM(C$1:$D929)),ROW(),0)</f>
        <v>0</v>
      </c>
      <c r="G929" s="16">
        <f t="array" ref="G929">IF(ROW()-IFERROR(INDEX(F$2:F929,MATCH(2,1/(F$2:F929&lt;&gt;0))),0)&gt;22,22,ROW()-IFERROR(INDEX(F$2:F929,MATCH(2,1/(F$2:F929&lt;&gt;0))),0))</f>
        <v>3</v>
      </c>
    </row>
    <row r="930" spans="1:7">
      <c r="A930" s="5">
        <v>44930</v>
      </c>
      <c r="B930">
        <v>0.39800000000000002</v>
      </c>
      <c r="C930">
        <f t="shared" si="28"/>
        <v>0</v>
      </c>
      <c r="D930" s="16">
        <f t="array" ref="D930">IFERROR(INDEX(C$2:C930,MATCH(2,1/(C$2:C930&lt;&gt;0))),0)</f>
        <v>2.5</v>
      </c>
      <c r="E930" s="16">
        <f t="shared" si="29"/>
        <v>2.0454545454545454</v>
      </c>
      <c r="F930" s="16">
        <f>IF(AND(C930&lt;&gt;0,SUM(C$1:$D930)=SUM(C$1:$D930)),ROW(),0)</f>
        <v>0</v>
      </c>
      <c r="G930" s="16">
        <f t="array" ref="G930">IF(ROW()-IFERROR(INDEX(F$2:F930,MATCH(2,1/(F$2:F930&lt;&gt;0))),0)&gt;22,22,ROW()-IFERROR(INDEX(F$2:F930,MATCH(2,1/(F$2:F930&lt;&gt;0))),0))</f>
        <v>4</v>
      </c>
    </row>
    <row r="931" spans="1:7">
      <c r="A931" s="5">
        <v>44931</v>
      </c>
      <c r="B931">
        <v>0.629</v>
      </c>
      <c r="C931">
        <f t="shared" si="28"/>
        <v>0</v>
      </c>
      <c r="D931" s="16">
        <f t="array" ref="D931">IFERROR(INDEX(C$2:C931,MATCH(2,1/(C$2:C931&lt;&gt;0))),0)</f>
        <v>2.5</v>
      </c>
      <c r="E931" s="16">
        <f t="shared" si="29"/>
        <v>1.9318181818181817</v>
      </c>
      <c r="F931" s="16">
        <f>IF(AND(C931&lt;&gt;0,SUM(C$1:$D931)=SUM(C$1:$D931)),ROW(),0)</f>
        <v>0</v>
      </c>
      <c r="G931" s="16">
        <f t="array" ref="G931">IF(ROW()-IFERROR(INDEX(F$2:F931,MATCH(2,1/(F$2:F931&lt;&gt;0))),0)&gt;22,22,ROW()-IFERROR(INDEX(F$2:F931,MATCH(2,1/(F$2:F931&lt;&gt;0))),0))</f>
        <v>5</v>
      </c>
    </row>
    <row r="932" spans="1:7">
      <c r="A932" s="5">
        <v>44932</v>
      </c>
      <c r="B932">
        <v>0.505</v>
      </c>
      <c r="C932">
        <f t="shared" si="28"/>
        <v>0</v>
      </c>
      <c r="D932" s="16">
        <f t="array" ref="D932">IFERROR(INDEX(C$2:C932,MATCH(2,1/(C$2:C932&lt;&gt;0))),0)</f>
        <v>2.5</v>
      </c>
      <c r="E932" s="16">
        <f t="shared" si="29"/>
        <v>1.8181818181818183</v>
      </c>
      <c r="F932" s="16">
        <f>IF(AND(C932&lt;&gt;0,SUM(C$1:$D932)=SUM(C$1:$D932)),ROW(),0)</f>
        <v>0</v>
      </c>
      <c r="G932" s="16">
        <f t="array" ref="G932">IF(ROW()-IFERROR(INDEX(F$2:F932,MATCH(2,1/(F$2:F932&lt;&gt;0))),0)&gt;22,22,ROW()-IFERROR(INDEX(F$2:F932,MATCH(2,1/(F$2:F932&lt;&gt;0))),0))</f>
        <v>6</v>
      </c>
    </row>
    <row r="933" spans="1:7">
      <c r="A933" s="5">
        <v>44935</v>
      </c>
      <c r="B933">
        <v>0.65100000000000002</v>
      </c>
      <c r="C933">
        <f t="shared" si="28"/>
        <v>0</v>
      </c>
      <c r="D933" s="16">
        <f t="array" ref="D933">IFERROR(INDEX(C$2:C933,MATCH(2,1/(C$2:C933&lt;&gt;0))),0)</f>
        <v>2.5</v>
      </c>
      <c r="E933" s="16">
        <f t="shared" si="29"/>
        <v>1.7045454545454546</v>
      </c>
      <c r="F933" s="16">
        <f>IF(AND(C933&lt;&gt;0,SUM(C$1:$D933)=SUM(C$1:$D933)),ROW(),0)</f>
        <v>0</v>
      </c>
      <c r="G933" s="16">
        <f t="array" ref="G933">IF(ROW()-IFERROR(INDEX(F$2:F933,MATCH(2,1/(F$2:F933&lt;&gt;0))),0)&gt;22,22,ROW()-IFERROR(INDEX(F$2:F933,MATCH(2,1/(F$2:F933&lt;&gt;0))),0))</f>
        <v>7</v>
      </c>
    </row>
    <row r="934" spans="1:7">
      <c r="A934" s="5">
        <v>44936</v>
      </c>
      <c r="B934">
        <v>0.65700000000000003</v>
      </c>
      <c r="C934">
        <f t="shared" si="28"/>
        <v>0</v>
      </c>
      <c r="D934" s="16">
        <f t="array" ref="D934">IFERROR(INDEX(C$2:C934,MATCH(2,1/(C$2:C934&lt;&gt;0))),0)</f>
        <v>2.5</v>
      </c>
      <c r="E934" s="16">
        <f t="shared" si="29"/>
        <v>1.5909090909090908</v>
      </c>
      <c r="F934" s="16">
        <f>IF(AND(C934&lt;&gt;0,SUM(C$1:$D934)=SUM(C$1:$D934)),ROW(),0)</f>
        <v>0</v>
      </c>
      <c r="G934" s="16">
        <f t="array" ref="G934">IF(ROW()-IFERROR(INDEX(F$2:F934,MATCH(2,1/(F$2:F934&lt;&gt;0))),0)&gt;22,22,ROW()-IFERROR(INDEX(F$2:F934,MATCH(2,1/(F$2:F934&lt;&gt;0))),0))</f>
        <v>8</v>
      </c>
    </row>
    <row r="935" spans="1:7">
      <c r="A935" s="5">
        <v>44937</v>
      </c>
      <c r="B935">
        <v>0.72099999999999997</v>
      </c>
      <c r="C935">
        <f t="shared" si="28"/>
        <v>0</v>
      </c>
      <c r="D935" s="16">
        <f t="array" ref="D935">IFERROR(INDEX(C$2:C935,MATCH(2,1/(C$2:C935&lt;&gt;0))),0)</f>
        <v>2.5</v>
      </c>
      <c r="E935" s="16">
        <f t="shared" si="29"/>
        <v>1.4772727272727273</v>
      </c>
      <c r="F935" s="16">
        <f>IF(AND(C935&lt;&gt;0,SUM(C$1:$D935)=SUM(C$1:$D935)),ROW(),0)</f>
        <v>0</v>
      </c>
      <c r="G935" s="16">
        <f t="array" ref="G935">IF(ROW()-IFERROR(INDEX(F$2:F935,MATCH(2,1/(F$2:F935&lt;&gt;0))),0)&gt;22,22,ROW()-IFERROR(INDEX(F$2:F935,MATCH(2,1/(F$2:F935&lt;&gt;0))),0))</f>
        <v>9</v>
      </c>
    </row>
    <row r="936" spans="1:7">
      <c r="A936" s="5">
        <v>44938</v>
      </c>
      <c r="B936">
        <v>0.85899999999999999</v>
      </c>
      <c r="C936">
        <f t="shared" si="28"/>
        <v>2.5</v>
      </c>
      <c r="D936" s="16">
        <f t="array" ref="D936">IFERROR(INDEX(C$2:C936,MATCH(2,1/(C$2:C936&lt;&gt;0))),0)</f>
        <v>2.5</v>
      </c>
      <c r="E936" s="16">
        <f t="shared" si="29"/>
        <v>2.5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>
      <c r="A937" s="5">
        <v>44939</v>
      </c>
      <c r="B937">
        <v>0.93100000000000005</v>
      </c>
      <c r="C937">
        <f t="shared" si="28"/>
        <v>5</v>
      </c>
      <c r="D937" s="16">
        <f t="array" ref="D937">IFERROR(INDEX(C$2:C937,MATCH(2,1/(C$2:C937&lt;&gt;0))),0)</f>
        <v>5</v>
      </c>
      <c r="E937" s="16">
        <f t="shared" si="29"/>
        <v>5</v>
      </c>
      <c r="F937" s="16">
        <f>IF(AND(C937&lt;&gt;0,SUM(C$1:$D937)=SUM(C$1:$D937)),ROW(),0)</f>
        <v>937</v>
      </c>
      <c r="G937" s="16">
        <f t="array" ref="G937">IF(ROW()-IFERROR(INDEX(F$2:F937,MATCH(2,1/(F$2:F937&lt;&gt;0))),0)&gt;22,22,ROW()-IFERROR(INDEX(F$2:F937,MATCH(2,1/(F$2:F937&lt;&gt;0))),0))</f>
        <v>0</v>
      </c>
    </row>
    <row r="938" spans="1:7">
      <c r="A938" s="5">
        <v>44942</v>
      </c>
      <c r="B938">
        <v>0.85099999999999998</v>
      </c>
      <c r="C938">
        <f t="shared" si="28"/>
        <v>2.5</v>
      </c>
      <c r="D938" s="16">
        <f t="array" ref="D938">IFERROR(INDEX(C$2:C938,MATCH(2,1/(C$2:C938&lt;&gt;0))),0)</f>
        <v>2.5</v>
      </c>
      <c r="E938" s="16">
        <f t="shared" si="29"/>
        <v>2.5</v>
      </c>
      <c r="F938" s="16">
        <f>IF(AND(C938&lt;&gt;0,SUM(C$1:$D938)=SUM(C$1:$D938)),ROW(),0)</f>
        <v>938</v>
      </c>
      <c r="G938" s="16">
        <f t="array" ref="G938">IF(ROW()-IFERROR(INDEX(F$2:F938,MATCH(2,1/(F$2:F938&lt;&gt;0))),0)&gt;22,22,ROW()-IFERROR(INDEX(F$2:F938,MATCH(2,1/(F$2:F938&lt;&gt;0))),0))</f>
        <v>0</v>
      </c>
    </row>
    <row r="939" spans="1:7">
      <c r="A939" s="5">
        <v>44943</v>
      </c>
      <c r="B939">
        <v>0.78500000000000003</v>
      </c>
      <c r="C939">
        <f t="shared" si="28"/>
        <v>0</v>
      </c>
      <c r="D939" s="16">
        <f t="array" ref="D939">IFERROR(INDEX(C$2:C939,MATCH(2,1/(C$2:C939&lt;&gt;0))),0)</f>
        <v>2.5</v>
      </c>
      <c r="E939" s="16">
        <f t="shared" si="29"/>
        <v>2.3863636363636362</v>
      </c>
      <c r="F939" s="16">
        <f>IF(AND(C939&lt;&gt;0,SUM(C$1:$D939)=SUM(C$1:$D939)),ROW(),0)</f>
        <v>0</v>
      </c>
      <c r="G939" s="16">
        <f t="array" ref="G939">IF(ROW()-IFERROR(INDEX(F$2:F939,MATCH(2,1/(F$2:F939&lt;&gt;0))),0)&gt;22,22,ROW()-IFERROR(INDEX(F$2:F939,MATCH(2,1/(F$2:F939&lt;&gt;0))),0))</f>
        <v>1</v>
      </c>
    </row>
    <row r="940" spans="1:7">
      <c r="A940" s="5">
        <v>44944</v>
      </c>
      <c r="B940">
        <v>0.73899999999999999</v>
      </c>
      <c r="C940">
        <f t="shared" si="28"/>
        <v>0</v>
      </c>
      <c r="D940" s="16">
        <f t="array" ref="D940">IFERROR(INDEX(C$2:C940,MATCH(2,1/(C$2:C940&lt;&gt;0))),0)</f>
        <v>2.5</v>
      </c>
      <c r="E940" s="16">
        <f t="shared" si="29"/>
        <v>2.2727272727272729</v>
      </c>
      <c r="F940" s="16">
        <f>IF(AND(C940&lt;&gt;0,SUM(C$1:$D940)=SUM(C$1:$D940)),ROW(),0)</f>
        <v>0</v>
      </c>
      <c r="G940" s="16">
        <f t="array" ref="G940">IF(ROW()-IFERROR(INDEX(F$2:F940,MATCH(2,1/(F$2:F940&lt;&gt;0))),0)&gt;22,22,ROW()-IFERROR(INDEX(F$2:F940,MATCH(2,1/(F$2:F940&lt;&gt;0))),0))</f>
        <v>2</v>
      </c>
    </row>
    <row r="941" spans="1:7">
      <c r="A941" s="5">
        <v>44945</v>
      </c>
      <c r="B941">
        <v>0.751</v>
      </c>
      <c r="C941">
        <f t="shared" si="28"/>
        <v>0</v>
      </c>
      <c r="D941" s="16">
        <f t="array" ref="D941">IFERROR(INDEX(C$2:C941,MATCH(2,1/(C$2:C941&lt;&gt;0))),0)</f>
        <v>2.5</v>
      </c>
      <c r="E941" s="16">
        <f t="shared" si="29"/>
        <v>2.1590909090909092</v>
      </c>
      <c r="F941" s="16">
        <f>IF(AND(C941&lt;&gt;0,SUM(C$1:$D941)=SUM(C$1:$D941)),ROW(),0)</f>
        <v>0</v>
      </c>
      <c r="G941" s="16">
        <f t="array" ref="G941">IF(ROW()-IFERROR(INDEX(F$2:F941,MATCH(2,1/(F$2:F941&lt;&gt;0))),0)&gt;22,22,ROW()-IFERROR(INDEX(F$2:F941,MATCH(2,1/(F$2:F941&lt;&gt;0))),0))</f>
        <v>3</v>
      </c>
    </row>
    <row r="942" spans="1:7">
      <c r="A942" s="5">
        <v>44946</v>
      </c>
      <c r="B942">
        <v>0.78700000000000003</v>
      </c>
      <c r="C942">
        <f t="shared" si="28"/>
        <v>0</v>
      </c>
      <c r="D942" s="16">
        <f t="array" ref="D942">IFERROR(INDEX(C$2:C942,MATCH(2,1/(C$2:C942&lt;&gt;0))),0)</f>
        <v>2.5</v>
      </c>
      <c r="E942" s="16">
        <f t="shared" si="29"/>
        <v>2.0454545454545454</v>
      </c>
      <c r="F942" s="16">
        <f>IF(AND(C942&lt;&gt;0,SUM(C$1:$D942)=SUM(C$1:$D942)),ROW(),0)</f>
        <v>0</v>
      </c>
      <c r="G942" s="16">
        <f t="array" ref="G942">IF(ROW()-IFERROR(INDEX(F$2:F942,MATCH(2,1/(F$2:F942&lt;&gt;0))),0)&gt;22,22,ROW()-IFERROR(INDEX(F$2:F942,MATCH(2,1/(F$2:F942&lt;&gt;0))),0))</f>
        <v>4</v>
      </c>
    </row>
    <row r="943" spans="1:7">
      <c r="A943" s="5">
        <v>44956</v>
      </c>
      <c r="B943">
        <v>0.94899999999999995</v>
      </c>
      <c r="C943">
        <f t="shared" si="28"/>
        <v>5</v>
      </c>
      <c r="D943" s="16">
        <f t="array" ref="D943">IFERROR(INDEX(C$2:C943,MATCH(2,1/(C$2:C943&lt;&gt;0))),0)</f>
        <v>5</v>
      </c>
      <c r="E943" s="16">
        <f t="shared" si="29"/>
        <v>5</v>
      </c>
      <c r="F943" s="16">
        <f>IF(AND(C943&lt;&gt;0,SUM(C$1:$D943)=SUM(C$1:$D943)),ROW(),0)</f>
        <v>943</v>
      </c>
      <c r="G943" s="16">
        <f t="array" ref="G943">IF(ROW()-IFERROR(INDEX(F$2:F943,MATCH(2,1/(F$2:F943&lt;&gt;0))),0)&gt;22,22,ROW()-IFERROR(INDEX(F$2:F943,MATCH(2,1/(F$2:F943&lt;&gt;0))),0))</f>
        <v>0</v>
      </c>
    </row>
    <row r="944" spans="1:7">
      <c r="A944" s="5">
        <v>44957</v>
      </c>
      <c r="B944">
        <v>0.86899999999999999</v>
      </c>
      <c r="C944">
        <f t="shared" si="28"/>
        <v>2.5</v>
      </c>
      <c r="D944" s="16">
        <f t="array" ref="D944">IFERROR(INDEX(C$2:C944,MATCH(2,1/(C$2:C944&lt;&gt;0))),0)</f>
        <v>2.5</v>
      </c>
      <c r="E944" s="16">
        <f t="shared" si="29"/>
        <v>2.5</v>
      </c>
      <c r="F944" s="16">
        <f>IF(AND(C944&lt;&gt;0,SUM(C$1:$D944)=SUM(C$1:$D944)),ROW(),0)</f>
        <v>944</v>
      </c>
      <c r="G944" s="16">
        <f t="array" ref="G944">IF(ROW()-IFERROR(INDEX(F$2:F944,MATCH(2,1/(F$2:F944&lt;&gt;0))),0)&gt;22,22,ROW()-IFERROR(INDEX(F$2:F944,MATCH(2,1/(F$2:F944&lt;&gt;0))),0))</f>
        <v>0</v>
      </c>
    </row>
    <row r="945" spans="1:7">
      <c r="A945" s="5">
        <v>44958</v>
      </c>
      <c r="B945">
        <v>0.42599999999999999</v>
      </c>
      <c r="C945">
        <f t="shared" si="28"/>
        <v>0</v>
      </c>
      <c r="D945" s="16">
        <f t="array" ref="D945">IFERROR(INDEX(C$2:C945,MATCH(2,1/(C$2:C945&lt;&gt;0))),0)</f>
        <v>2.5</v>
      </c>
      <c r="E945" s="16">
        <f t="shared" si="29"/>
        <v>2.3863636363636362</v>
      </c>
      <c r="F945" s="16">
        <f>IF(AND(C945&lt;&gt;0,SUM(C$1:$D945)=SUM(C$1:$D945)),ROW(),0)</f>
        <v>0</v>
      </c>
      <c r="G945" s="16">
        <f t="array" ref="G945">IF(ROW()-IFERROR(INDEX(F$2:F945,MATCH(2,1/(F$2:F945&lt;&gt;0))),0)&gt;22,22,ROW()-IFERROR(INDEX(F$2:F945,MATCH(2,1/(F$2:F945&lt;&gt;0))),0))</f>
        <v>1</v>
      </c>
    </row>
    <row r="946" spans="1:7">
      <c r="A946" s="5">
        <v>44959</v>
      </c>
      <c r="B946">
        <v>0.32800000000000001</v>
      </c>
      <c r="C946">
        <f t="shared" si="28"/>
        <v>0</v>
      </c>
      <c r="D946" s="16">
        <f t="array" ref="D946">IFERROR(INDEX(C$2:C946,MATCH(2,1/(C$2:C946&lt;&gt;0))),0)</f>
        <v>2.5</v>
      </c>
      <c r="E946" s="16">
        <f t="shared" si="29"/>
        <v>2.2727272727272729</v>
      </c>
      <c r="F946" s="16">
        <f>IF(AND(C946&lt;&gt;0,SUM(C$1:$D946)=SUM(C$1:$D946)),ROW(),0)</f>
        <v>0</v>
      </c>
      <c r="G946" s="16">
        <f t="array" ref="G946">IF(ROW()-IFERROR(INDEX(F$2:F946,MATCH(2,1/(F$2:F946&lt;&gt;0))),0)&gt;22,22,ROW()-IFERROR(INDEX(F$2:F946,MATCH(2,1/(F$2:F946&lt;&gt;0))),0))</f>
        <v>2</v>
      </c>
    </row>
    <row r="947" spans="1:7">
      <c r="A947" s="5">
        <v>44960</v>
      </c>
      <c r="B947">
        <v>0.35</v>
      </c>
      <c r="C947">
        <f t="shared" si="28"/>
        <v>0</v>
      </c>
      <c r="D947" s="16">
        <f t="array" ref="D947">IFERROR(INDEX(C$2:C947,MATCH(2,1/(C$2:C947&lt;&gt;0))),0)</f>
        <v>2.5</v>
      </c>
      <c r="E947" s="16">
        <f t="shared" si="29"/>
        <v>2.1590909090909092</v>
      </c>
      <c r="F947" s="16">
        <f>IF(AND(C947&lt;&gt;0,SUM(C$1:$D947)=SUM(C$1:$D947)),ROW(),0)</f>
        <v>0</v>
      </c>
      <c r="G947" s="16">
        <f t="array" ref="G947">IF(ROW()-IFERROR(INDEX(F$2:F947,MATCH(2,1/(F$2:F947&lt;&gt;0))),0)&gt;22,22,ROW()-IFERROR(INDEX(F$2:F947,MATCH(2,1/(F$2:F947&lt;&gt;0))),0))</f>
        <v>3</v>
      </c>
    </row>
    <row r="948" spans="1:7">
      <c r="A948" s="5">
        <v>44963</v>
      </c>
      <c r="B948">
        <v>0.442</v>
      </c>
      <c r="C948">
        <f t="shared" si="28"/>
        <v>0</v>
      </c>
      <c r="D948" s="16">
        <f t="array" ref="D948">IFERROR(INDEX(C$2:C948,MATCH(2,1/(C$2:C948&lt;&gt;0))),0)</f>
        <v>2.5</v>
      </c>
      <c r="E948" s="16">
        <f t="shared" si="29"/>
        <v>2.0454545454545454</v>
      </c>
      <c r="F948" s="16">
        <f>IF(AND(C948&lt;&gt;0,SUM(C$1:$D948)=SUM(C$1:$D948)),ROW(),0)</f>
        <v>0</v>
      </c>
      <c r="G948" s="16">
        <f t="array" ref="G948">IF(ROW()-IFERROR(INDEX(F$2:F948,MATCH(2,1/(F$2:F948&lt;&gt;0))),0)&gt;22,22,ROW()-IFERROR(INDEX(F$2:F948,MATCH(2,1/(F$2:F948&lt;&gt;0))),0))</f>
        <v>4</v>
      </c>
    </row>
    <row r="949" spans="1:7">
      <c r="A949" s="5">
        <v>44964</v>
      </c>
      <c r="B949">
        <v>0.26800000000000002</v>
      </c>
      <c r="C949">
        <f t="shared" si="28"/>
        <v>0</v>
      </c>
      <c r="D949" s="16">
        <f t="array" ref="D949">IFERROR(INDEX(C$2:C949,MATCH(2,1/(C$2:C949&lt;&gt;0))),0)</f>
        <v>2.5</v>
      </c>
      <c r="E949" s="16">
        <f t="shared" si="29"/>
        <v>1.9318181818181817</v>
      </c>
      <c r="F949" s="16">
        <f>IF(AND(C949&lt;&gt;0,SUM(C$1:$D949)=SUM(C$1:$D949)),ROW(),0)</f>
        <v>0</v>
      </c>
      <c r="G949" s="16">
        <f t="array" ref="G949">IF(ROW()-IFERROR(INDEX(F$2:F949,MATCH(2,1/(F$2:F949&lt;&gt;0))),0)&gt;22,22,ROW()-IFERROR(INDEX(F$2:F949,MATCH(2,1/(F$2:F949&lt;&gt;0))),0))</f>
        <v>5</v>
      </c>
    </row>
    <row r="950" spans="1:7">
      <c r="A950" s="5">
        <v>44965</v>
      </c>
      <c r="B950">
        <v>0.14199999999999999</v>
      </c>
      <c r="C950">
        <f t="shared" si="28"/>
        <v>-5</v>
      </c>
      <c r="D950" s="16">
        <f t="array" ref="D950">IFERROR(INDEX(C$2:C950,MATCH(2,1/(C$2:C950&lt;&gt;0))),0)</f>
        <v>-5</v>
      </c>
      <c r="E950" s="16">
        <f t="shared" si="29"/>
        <v>-5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>
      <c r="A951" s="5">
        <v>44966</v>
      </c>
      <c r="B951">
        <v>0.17799999999999999</v>
      </c>
      <c r="C951">
        <f t="shared" si="28"/>
        <v>-5</v>
      </c>
      <c r="D951" s="16">
        <f t="array" ref="D951">IFERROR(INDEX(C$2:C951,MATCH(2,1/(C$2:C951&lt;&gt;0))),0)</f>
        <v>-5</v>
      </c>
      <c r="E951" s="16">
        <f t="shared" si="29"/>
        <v>-5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>
      <c r="A952" s="5">
        <v>44967</v>
      </c>
      <c r="B952">
        <v>0.11600000000000001</v>
      </c>
      <c r="C952">
        <f t="shared" si="28"/>
        <v>-5</v>
      </c>
      <c r="D952" s="16">
        <f t="array" ref="D952">IFERROR(INDEX(C$2:C952,MATCH(2,1/(C$2:C952&lt;&gt;0))),0)</f>
        <v>-5</v>
      </c>
      <c r="E952" s="16">
        <f t="shared" si="29"/>
        <v>-5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>
      <c r="A953" s="5">
        <v>44970</v>
      </c>
      <c r="B953">
        <v>0.24399999999999999</v>
      </c>
      <c r="C953">
        <f t="shared" si="28"/>
        <v>0</v>
      </c>
      <c r="D953" s="16">
        <f t="array" ref="D953">IFERROR(INDEX(C$2:C953,MATCH(2,1/(C$2:C953&lt;&gt;0))),0)</f>
        <v>-5</v>
      </c>
      <c r="E953" s="16">
        <f t="shared" si="29"/>
        <v>-4.7727272727272725</v>
      </c>
      <c r="F953" s="16">
        <f>IF(AND(C953&lt;&gt;0,SUM(C$1:$D953)=SUM(C$1:$D953)),ROW(),0)</f>
        <v>0</v>
      </c>
      <c r="G953" s="16">
        <f t="array" ref="G953">IF(ROW()-IFERROR(INDEX(F$2:F953,MATCH(2,1/(F$2:F953&lt;&gt;0))),0)&gt;22,22,ROW()-IFERROR(INDEX(F$2:F953,MATCH(2,1/(F$2:F953&lt;&gt;0))),0))</f>
        <v>1</v>
      </c>
    </row>
    <row r="954" spans="1:7">
      <c r="A954" s="5">
        <v>44971</v>
      </c>
      <c r="B954">
        <v>0.11600000000000001</v>
      </c>
      <c r="C954">
        <f t="shared" si="28"/>
        <v>-5</v>
      </c>
      <c r="D954" s="16">
        <f t="array" ref="D954">IFERROR(INDEX(C$2:C954,MATCH(2,1/(C$2:C954&lt;&gt;0))),0)</f>
        <v>-5</v>
      </c>
      <c r="E954" s="16">
        <f t="shared" si="29"/>
        <v>-5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>
      <c r="A955" s="5">
        <v>44972</v>
      </c>
      <c r="B955">
        <v>8.4000000000000005E-2</v>
      </c>
      <c r="C955">
        <f t="shared" si="28"/>
        <v>-5</v>
      </c>
      <c r="D955" s="16">
        <f t="array" ref="D955">IFERROR(INDEX(C$2:C955,MATCH(2,1/(C$2:C955&lt;&gt;0))),0)</f>
        <v>-5</v>
      </c>
      <c r="E955" s="16">
        <f t="shared" si="29"/>
        <v>-5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>
      <c r="A956" s="5">
        <v>44973</v>
      </c>
      <c r="B956">
        <v>0.17599999999999999</v>
      </c>
      <c r="C956">
        <f t="shared" si="28"/>
        <v>-5</v>
      </c>
      <c r="D956" s="16">
        <f t="array" ref="D956">IFERROR(INDEX(C$2:C956,MATCH(2,1/(C$2:C956&lt;&gt;0))),0)</f>
        <v>-5</v>
      </c>
      <c r="E956" s="16">
        <f t="shared" si="29"/>
        <v>-5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>
      <c r="A957" s="5">
        <v>44974</v>
      </c>
      <c r="B957">
        <v>0.41199999999999998</v>
      </c>
      <c r="C957">
        <f t="shared" si="28"/>
        <v>0</v>
      </c>
      <c r="D957" s="16">
        <f t="array" ref="D957">IFERROR(INDEX(C$2:C957,MATCH(2,1/(C$2:C957&lt;&gt;0))),0)</f>
        <v>-5</v>
      </c>
      <c r="E957" s="16">
        <f t="shared" si="29"/>
        <v>-4.7727272727272725</v>
      </c>
      <c r="F957" s="16">
        <f>IF(AND(C957&lt;&gt;0,SUM(C$1:$D957)=SUM(C$1:$D957)),ROW(),0)</f>
        <v>0</v>
      </c>
      <c r="G957" s="16">
        <f t="array" ref="G957">IF(ROW()-IFERROR(INDEX(F$2:F957,MATCH(2,1/(F$2:F957&lt;&gt;0))),0)&gt;22,22,ROW()-IFERROR(INDEX(F$2:F957,MATCH(2,1/(F$2:F957&lt;&gt;0))),0))</f>
        <v>1</v>
      </c>
    </row>
    <row r="958" spans="1:7">
      <c r="A958" s="5">
        <v>44977</v>
      </c>
      <c r="B958">
        <v>0.432</v>
      </c>
      <c r="C958">
        <f t="shared" si="28"/>
        <v>0</v>
      </c>
      <c r="D958" s="16">
        <f t="array" ref="D958">IFERROR(INDEX(C$2:C958,MATCH(2,1/(C$2:C958&lt;&gt;0))),0)</f>
        <v>-5</v>
      </c>
      <c r="E958" s="16">
        <f t="shared" si="29"/>
        <v>-4.5454545454545459</v>
      </c>
      <c r="F958" s="16">
        <f>IF(AND(C958&lt;&gt;0,SUM(C$1:$D958)=SUM(C$1:$D958)),ROW(),0)</f>
        <v>0</v>
      </c>
      <c r="G958" s="16">
        <f t="array" ref="G958">IF(ROW()-IFERROR(INDEX(F$2:F958,MATCH(2,1/(F$2:F958&lt;&gt;0))),0)&gt;22,22,ROW()-IFERROR(INDEX(F$2:F958,MATCH(2,1/(F$2:F958&lt;&gt;0))),0))</f>
        <v>2</v>
      </c>
    </row>
    <row r="959" spans="1:7">
      <c r="A959" s="5">
        <v>44978</v>
      </c>
      <c r="B959">
        <v>0.25</v>
      </c>
      <c r="C959">
        <f t="shared" si="28"/>
        <v>0</v>
      </c>
      <c r="D959" s="16">
        <f t="array" ref="D959">IFERROR(INDEX(C$2:C959,MATCH(2,1/(C$2:C959&lt;&gt;0))),0)</f>
        <v>-5</v>
      </c>
      <c r="E959" s="16">
        <f t="shared" si="29"/>
        <v>-4.3181818181818183</v>
      </c>
      <c r="F959" s="16">
        <f>IF(AND(C959&lt;&gt;0,SUM(C$1:$D959)=SUM(C$1:$D959)),ROW(),0)</f>
        <v>0</v>
      </c>
      <c r="G959" s="16">
        <f t="array" ref="G959">IF(ROW()-IFERROR(INDEX(F$2:F959,MATCH(2,1/(F$2:F959&lt;&gt;0))),0)&gt;22,22,ROW()-IFERROR(INDEX(F$2:F959,MATCH(2,1/(F$2:F959&lt;&gt;0))),0))</f>
        <v>3</v>
      </c>
    </row>
    <row r="960" spans="1:7">
      <c r="A960" s="5">
        <v>44979</v>
      </c>
      <c r="B960">
        <v>0.218</v>
      </c>
      <c r="C960">
        <f t="shared" si="28"/>
        <v>-2.5</v>
      </c>
      <c r="D960" s="16">
        <f t="array" ref="D960">IFERROR(INDEX(C$2:C960,MATCH(2,1/(C$2:C960&lt;&gt;0))),0)</f>
        <v>-2.5</v>
      </c>
      <c r="E960" s="16">
        <f t="shared" si="29"/>
        <v>-2.5</v>
      </c>
      <c r="F960" s="16">
        <f>IF(AND(C960&lt;&gt;0,SUM(C$1:$D960)=SUM(C$1:$D960)),ROW(),0)</f>
        <v>960</v>
      </c>
      <c r="G960" s="16">
        <f t="array" ref="G960">IF(ROW()-IFERROR(INDEX(F$2:F960,MATCH(2,1/(F$2:F960&lt;&gt;0))),0)&gt;22,22,ROW()-IFERROR(INDEX(F$2:F960,MATCH(2,1/(F$2:F960&lt;&gt;0))),0))</f>
        <v>0</v>
      </c>
    </row>
    <row r="961" spans="1:7">
      <c r="A961" s="5">
        <v>44980</v>
      </c>
      <c r="B961">
        <v>0.23</v>
      </c>
      <c r="C961">
        <f t="shared" si="28"/>
        <v>0</v>
      </c>
      <c r="D961" s="16">
        <f t="array" ref="D961">IFERROR(INDEX(C$2:C961,MATCH(2,1/(C$2:C961&lt;&gt;0))),0)</f>
        <v>-2.5</v>
      </c>
      <c r="E961" s="16">
        <f t="shared" si="29"/>
        <v>-2.3863636363636362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1</v>
      </c>
    </row>
    <row r="962" spans="1:7">
      <c r="A962" s="5">
        <v>44981</v>
      </c>
      <c r="B962">
        <v>0.34</v>
      </c>
      <c r="C962">
        <f t="shared" si="28"/>
        <v>0</v>
      </c>
      <c r="D962" s="16">
        <f t="array" ref="D962">IFERROR(INDEX(C$2:C962,MATCH(2,1/(C$2:C962&lt;&gt;0))),0)</f>
        <v>-2.5</v>
      </c>
      <c r="E962" s="16">
        <f t="shared" si="29"/>
        <v>-2.2727272727272729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2</v>
      </c>
    </row>
    <row r="963" spans="1:7">
      <c r="A963" s="5">
        <v>44984</v>
      </c>
      <c r="B963">
        <v>0.32200000000000001</v>
      </c>
      <c r="C963">
        <f t="shared" ref="C963:C1026" si="30">IF(B963&gt;0.9,5,IF(B963&gt;0.8,2.5,IF(B963&gt;0.22,0,IF(B963&gt;0.2,-2.5,-5))))</f>
        <v>0</v>
      </c>
      <c r="D963" s="16">
        <f t="array" ref="D963">IFERROR(INDEX(C$2:C963,MATCH(2,1/(C$2:C963&lt;&gt;0))),0)</f>
        <v>-2.5</v>
      </c>
      <c r="E963" s="16">
        <f t="shared" ref="E963:E1026" si="31">IF(D963=0,0,IF(D963&lt;0,-1*(ABS(D963)-G963*ABS(D963)/22),D963-G963*D963/22))</f>
        <v>-2.1590909090909092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3</v>
      </c>
    </row>
    <row r="964" spans="1:7">
      <c r="A964" s="5">
        <v>44985</v>
      </c>
      <c r="B964">
        <v>0.79500000000000004</v>
      </c>
      <c r="C964">
        <f t="shared" si="30"/>
        <v>0</v>
      </c>
      <c r="D964" s="16">
        <f t="array" ref="D964">IFERROR(INDEX(C$2:C964,MATCH(2,1/(C$2:C964&lt;&gt;0))),0)</f>
        <v>-2.5</v>
      </c>
      <c r="E964" s="16">
        <f t="shared" si="31"/>
        <v>-2.0454545454545454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4</v>
      </c>
    </row>
    <row r="965" spans="1:7">
      <c r="A965" s="5">
        <v>44986</v>
      </c>
      <c r="B965">
        <v>0.114</v>
      </c>
      <c r="C965">
        <f t="shared" si="30"/>
        <v>-5</v>
      </c>
      <c r="D965" s="16">
        <f t="array" ref="D965">IFERROR(INDEX(C$2:C965,MATCH(2,1/(C$2:C965&lt;&gt;0))),0)</f>
        <v>-5</v>
      </c>
      <c r="E965" s="16">
        <f t="shared" si="31"/>
        <v>-5</v>
      </c>
      <c r="F965" s="16">
        <f>IF(AND(C965&lt;&gt;0,SUM(C$1:$D965)=SUM(C$1:$D965)),ROW(),0)</f>
        <v>965</v>
      </c>
      <c r="G965" s="16">
        <f t="array" ref="G965">IF(ROW()-IFERROR(INDEX(F$2:F965,MATCH(2,1/(F$2:F965&lt;&gt;0))),0)&gt;22,22,ROW()-IFERROR(INDEX(F$2:F965,MATCH(2,1/(F$2:F965&lt;&gt;0))),0))</f>
        <v>0</v>
      </c>
    </row>
    <row r="966" spans="1:7">
      <c r="A966" s="5">
        <v>44987</v>
      </c>
      <c r="B966">
        <v>3.5999999999999997E-2</v>
      </c>
      <c r="C966">
        <f t="shared" si="30"/>
        <v>-5</v>
      </c>
      <c r="D966" s="16">
        <f t="array" ref="D966">IFERROR(INDEX(C$2:C966,MATCH(2,1/(C$2:C966&lt;&gt;0))),0)</f>
        <v>-5</v>
      </c>
      <c r="E966" s="16">
        <f t="shared" si="31"/>
        <v>-5</v>
      </c>
      <c r="F966" s="16">
        <f>IF(AND(C966&lt;&gt;0,SUM(C$1:$D966)=SUM(C$1:$D966)),ROW(),0)</f>
        <v>966</v>
      </c>
      <c r="G966" s="16">
        <f t="array" ref="G966">IF(ROW()-IFERROR(INDEX(F$2:F966,MATCH(2,1/(F$2:F966&lt;&gt;0))),0)&gt;22,22,ROW()-IFERROR(INDEX(F$2:F966,MATCH(2,1/(F$2:F966&lt;&gt;0))),0))</f>
        <v>0</v>
      </c>
    </row>
    <row r="967" spans="1:7">
      <c r="A967" s="5">
        <v>44988</v>
      </c>
      <c r="B967">
        <v>0.104</v>
      </c>
      <c r="C967">
        <f t="shared" si="30"/>
        <v>-5</v>
      </c>
      <c r="D967" s="16">
        <f t="array" ref="D967">IFERROR(INDEX(C$2:C967,MATCH(2,1/(C$2:C967&lt;&gt;0))),0)</f>
        <v>-5</v>
      </c>
      <c r="E967" s="16">
        <f t="shared" si="31"/>
        <v>-5</v>
      </c>
      <c r="F967" s="16">
        <f>IF(AND(C967&lt;&gt;0,SUM(C$1:$D967)=SUM(C$1:$D967)),ROW(),0)</f>
        <v>967</v>
      </c>
      <c r="G967" s="16">
        <f t="array" ref="G967">IF(ROW()-IFERROR(INDEX(F$2:F967,MATCH(2,1/(F$2:F967&lt;&gt;0))),0)&gt;22,22,ROW()-IFERROR(INDEX(F$2:F967,MATCH(2,1/(F$2:F967&lt;&gt;0))),0))</f>
        <v>0</v>
      </c>
    </row>
    <row r="968" spans="1:7">
      <c r="A968" s="5">
        <v>44991</v>
      </c>
      <c r="B968">
        <v>0.36199999999999999</v>
      </c>
      <c r="C968">
        <f t="shared" si="30"/>
        <v>0</v>
      </c>
      <c r="D968" s="16">
        <f t="array" ref="D968">IFERROR(INDEX(C$2:C968,MATCH(2,1/(C$2:C968&lt;&gt;0))),0)</f>
        <v>-5</v>
      </c>
      <c r="E968" s="16">
        <f t="shared" si="31"/>
        <v>-4.7727272727272725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1</v>
      </c>
    </row>
    <row r="969" spans="1:7">
      <c r="A969" s="5">
        <v>44992</v>
      </c>
      <c r="B969">
        <v>0.35</v>
      </c>
      <c r="C969">
        <f t="shared" si="30"/>
        <v>0</v>
      </c>
      <c r="D969" s="16">
        <f t="array" ref="D969">IFERROR(INDEX(C$2:C969,MATCH(2,1/(C$2:C969&lt;&gt;0))),0)</f>
        <v>-5</v>
      </c>
      <c r="E969" s="16">
        <f t="shared" si="31"/>
        <v>-4.5454545454545459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2</v>
      </c>
    </row>
    <row r="970" spans="1:7">
      <c r="A970" s="5">
        <v>44993</v>
      </c>
      <c r="B970">
        <v>0.436</v>
      </c>
      <c r="C970">
        <f t="shared" si="30"/>
        <v>0</v>
      </c>
      <c r="D970" s="16">
        <f t="array" ref="D970">IFERROR(INDEX(C$2:C970,MATCH(2,1/(C$2:C970&lt;&gt;0))),0)</f>
        <v>-5</v>
      </c>
      <c r="E970" s="16">
        <f t="shared" si="31"/>
        <v>-4.3181818181818183</v>
      </c>
      <c r="F970" s="16">
        <f>IF(AND(C970&lt;&gt;0,SUM(C$1:$D970)=SUM(C$1:$D970)),ROW(),0)</f>
        <v>0</v>
      </c>
      <c r="G970" s="16">
        <f t="array" ref="G970">IF(ROW()-IFERROR(INDEX(F$2:F970,MATCH(2,1/(F$2:F970&lt;&gt;0))),0)&gt;22,22,ROW()-IFERROR(INDEX(F$2:F970,MATCH(2,1/(F$2:F970&lt;&gt;0))),0))</f>
        <v>3</v>
      </c>
    </row>
    <row r="971" spans="1:7">
      <c r="A971" s="5">
        <v>44994</v>
      </c>
      <c r="B971">
        <v>0.46800000000000003</v>
      </c>
      <c r="C971">
        <f t="shared" si="30"/>
        <v>0</v>
      </c>
      <c r="D971" s="16">
        <f t="array" ref="D971">IFERROR(INDEX(C$2:C971,MATCH(2,1/(C$2:C971&lt;&gt;0))),0)</f>
        <v>-5</v>
      </c>
      <c r="E971" s="16">
        <f t="shared" si="31"/>
        <v>-4.0909090909090908</v>
      </c>
      <c r="F971" s="16">
        <f>IF(AND(C971&lt;&gt;0,SUM(C$1:$D971)=SUM(C$1:$D971)),ROW(),0)</f>
        <v>0</v>
      </c>
      <c r="G971" s="16">
        <f t="array" ref="G971">IF(ROW()-IFERROR(INDEX(F$2:F971,MATCH(2,1/(F$2:F971&lt;&gt;0))),0)&gt;22,22,ROW()-IFERROR(INDEX(F$2:F971,MATCH(2,1/(F$2:F971&lt;&gt;0))),0))</f>
        <v>4</v>
      </c>
    </row>
    <row r="972" spans="1:7">
      <c r="A972" s="5">
        <v>44995</v>
      </c>
      <c r="B972">
        <v>0.42799999999999999</v>
      </c>
      <c r="C972">
        <f t="shared" si="30"/>
        <v>0</v>
      </c>
      <c r="D972" s="16">
        <f t="array" ref="D972">IFERROR(INDEX(C$2:C972,MATCH(2,1/(C$2:C972&lt;&gt;0))),0)</f>
        <v>-5</v>
      </c>
      <c r="E972" s="16">
        <f t="shared" si="31"/>
        <v>-3.8636363636363633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5</v>
      </c>
    </row>
    <row r="973" spans="1:7">
      <c r="A973" s="5">
        <v>44998</v>
      </c>
      <c r="B973">
        <v>0.48799999999999999</v>
      </c>
      <c r="C973">
        <f t="shared" si="30"/>
        <v>0</v>
      </c>
      <c r="D973" s="16">
        <f t="array" ref="D973">IFERROR(INDEX(C$2:C973,MATCH(2,1/(C$2:C973&lt;&gt;0))),0)</f>
        <v>-5</v>
      </c>
      <c r="E973" s="16">
        <f t="shared" si="31"/>
        <v>-3.6363636363636367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6</v>
      </c>
    </row>
    <row r="974" spans="1:7">
      <c r="A974" s="5">
        <v>44999</v>
      </c>
      <c r="B974">
        <v>0.621</v>
      </c>
      <c r="C974">
        <f t="shared" si="30"/>
        <v>0</v>
      </c>
      <c r="D974" s="16">
        <f t="array" ref="D974">IFERROR(INDEX(C$2:C974,MATCH(2,1/(C$2:C974&lt;&gt;0))),0)</f>
        <v>-5</v>
      </c>
      <c r="E974" s="16">
        <f t="shared" si="31"/>
        <v>-3.4090909090909092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7</v>
      </c>
    </row>
    <row r="975" spans="1:7">
      <c r="A975" s="5">
        <v>45000</v>
      </c>
      <c r="B975">
        <v>0.60099999999999998</v>
      </c>
      <c r="C975">
        <f t="shared" si="30"/>
        <v>0</v>
      </c>
      <c r="D975" s="16">
        <f t="array" ref="D975">IFERROR(INDEX(C$2:C975,MATCH(2,1/(C$2:C975&lt;&gt;0))),0)</f>
        <v>-5</v>
      </c>
      <c r="E975" s="16">
        <f t="shared" si="31"/>
        <v>-3.1818181818181817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8</v>
      </c>
    </row>
    <row r="976" spans="1:7">
      <c r="A976" s="5">
        <v>45001</v>
      </c>
      <c r="B976">
        <v>0.71099999999999997</v>
      </c>
      <c r="C976">
        <f t="shared" si="30"/>
        <v>0</v>
      </c>
      <c r="D976" s="16">
        <f t="array" ref="D976">IFERROR(INDEX(C$2:C976,MATCH(2,1/(C$2:C976&lt;&gt;0))),0)</f>
        <v>-5</v>
      </c>
      <c r="E976" s="16">
        <f t="shared" si="31"/>
        <v>-2.9545454545454546</v>
      </c>
      <c r="F976" s="16">
        <f>IF(AND(C976&lt;&gt;0,SUM(C$1:$D976)=SUM(C$1:$D976)),ROW(),0)</f>
        <v>0</v>
      </c>
      <c r="G976" s="16">
        <f t="array" ref="G976">IF(ROW()-IFERROR(INDEX(F$2:F976,MATCH(2,1/(F$2:F976&lt;&gt;0))),0)&gt;22,22,ROW()-IFERROR(INDEX(F$2:F976,MATCH(2,1/(F$2:F976&lt;&gt;0))),0))</f>
        <v>9</v>
      </c>
    </row>
    <row r="977" spans="1:7">
      <c r="A977" s="5">
        <v>45002</v>
      </c>
      <c r="B977">
        <v>0.93100000000000005</v>
      </c>
      <c r="C977">
        <f t="shared" si="30"/>
        <v>5</v>
      </c>
      <c r="D977" s="16">
        <f t="array" ref="D977">IFERROR(INDEX(C$2:C977,MATCH(2,1/(C$2:C977&lt;&gt;0))),0)</f>
        <v>5</v>
      </c>
      <c r="E977" s="16">
        <f t="shared" si="31"/>
        <v>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>
      <c r="A978" s="5">
        <v>45005</v>
      </c>
      <c r="B978">
        <v>0.63500000000000001</v>
      </c>
      <c r="C978">
        <f t="shared" si="30"/>
        <v>0</v>
      </c>
      <c r="D978" s="16">
        <f t="array" ref="D978">IFERROR(INDEX(C$2:C978,MATCH(2,1/(C$2:C978&lt;&gt;0))),0)</f>
        <v>5</v>
      </c>
      <c r="E978" s="16">
        <f t="shared" si="31"/>
        <v>4.7727272727272725</v>
      </c>
      <c r="F978" s="16">
        <f>IF(AND(C978&lt;&gt;0,SUM(C$1:$D978)=SUM(C$1:$D978)),ROW(),0)</f>
        <v>0</v>
      </c>
      <c r="G978" s="16">
        <f t="array" ref="G978">IF(ROW()-IFERROR(INDEX(F$2:F978,MATCH(2,1/(F$2:F978&lt;&gt;0))),0)&gt;22,22,ROW()-IFERROR(INDEX(F$2:F978,MATCH(2,1/(F$2:F978&lt;&gt;0))),0))</f>
        <v>1</v>
      </c>
    </row>
    <row r="979" spans="1:7">
      <c r="A979" s="5">
        <v>45006</v>
      </c>
      <c r="B979">
        <v>0.65900000000000003</v>
      </c>
      <c r="C979">
        <f t="shared" si="30"/>
        <v>0</v>
      </c>
      <c r="D979" s="16">
        <f t="array" ref="D979">IFERROR(INDEX(C$2:C979,MATCH(2,1/(C$2:C979&lt;&gt;0))),0)</f>
        <v>5</v>
      </c>
      <c r="E979" s="16">
        <f t="shared" si="31"/>
        <v>4.5454545454545459</v>
      </c>
      <c r="F979" s="16">
        <f>IF(AND(C979&lt;&gt;0,SUM(C$1:$D979)=SUM(C$1:$D979)),ROW(),0)</f>
        <v>0</v>
      </c>
      <c r="G979" s="16">
        <f t="array" ref="G979">IF(ROW()-IFERROR(INDEX(F$2:F979,MATCH(2,1/(F$2:F979&lt;&gt;0))),0)&gt;22,22,ROW()-IFERROR(INDEX(F$2:F979,MATCH(2,1/(F$2:F979&lt;&gt;0))),0))</f>
        <v>2</v>
      </c>
    </row>
    <row r="980" spans="1:7">
      <c r="A980" s="5">
        <v>45007</v>
      </c>
      <c r="B980">
        <v>0.438</v>
      </c>
      <c r="C980">
        <f t="shared" si="30"/>
        <v>0</v>
      </c>
      <c r="D980" s="16">
        <f t="array" ref="D980">IFERROR(INDEX(C$2:C980,MATCH(2,1/(C$2:C980&lt;&gt;0))),0)</f>
        <v>5</v>
      </c>
      <c r="E980" s="16">
        <f t="shared" si="31"/>
        <v>4.3181818181818183</v>
      </c>
      <c r="F980" s="16">
        <f>IF(AND(C980&lt;&gt;0,SUM(C$1:$D980)=SUM(C$1:$D980)),ROW(),0)</f>
        <v>0</v>
      </c>
      <c r="G980" s="16">
        <f t="array" ref="G980">IF(ROW()-IFERROR(INDEX(F$2:F980,MATCH(2,1/(F$2:F980&lt;&gt;0))),0)&gt;22,22,ROW()-IFERROR(INDEX(F$2:F980,MATCH(2,1/(F$2:F980&lt;&gt;0))),0))</f>
        <v>3</v>
      </c>
    </row>
    <row r="981" spans="1:7">
      <c r="A981" s="5">
        <v>45008</v>
      </c>
      <c r="B981">
        <v>0.38400000000000001</v>
      </c>
      <c r="C981">
        <f t="shared" si="30"/>
        <v>0</v>
      </c>
      <c r="D981" s="16">
        <f t="array" ref="D981">IFERROR(INDEX(C$2:C981,MATCH(2,1/(C$2:C981&lt;&gt;0))),0)</f>
        <v>5</v>
      </c>
      <c r="E981" s="16">
        <f t="shared" si="31"/>
        <v>4.0909090909090908</v>
      </c>
      <c r="F981" s="16">
        <f>IF(AND(C981&lt;&gt;0,SUM(C$1:$D981)=SUM(C$1:$D981)),ROW(),0)</f>
        <v>0</v>
      </c>
      <c r="G981" s="16">
        <f t="array" ref="G981">IF(ROW()-IFERROR(INDEX(F$2:F981,MATCH(2,1/(F$2:F981&lt;&gt;0))),0)&gt;22,22,ROW()-IFERROR(INDEX(F$2:F981,MATCH(2,1/(F$2:F981&lt;&gt;0))),0))</f>
        <v>4</v>
      </c>
    </row>
    <row r="982" spans="1:7">
      <c r="A982" s="5">
        <v>45009</v>
      </c>
      <c r="B982">
        <v>0.48399999999999999</v>
      </c>
      <c r="C982">
        <f t="shared" si="30"/>
        <v>0</v>
      </c>
      <c r="D982" s="16">
        <f t="array" ref="D982">IFERROR(INDEX(C$2:C982,MATCH(2,1/(C$2:C982&lt;&gt;0))),0)</f>
        <v>5</v>
      </c>
      <c r="E982" s="16">
        <f t="shared" si="31"/>
        <v>3.8636363636363633</v>
      </c>
      <c r="F982" s="16">
        <f>IF(AND(C982&lt;&gt;0,SUM(C$1:$D982)=SUM(C$1:$D982)),ROW(),0)</f>
        <v>0</v>
      </c>
      <c r="G982" s="16">
        <f t="array" ref="G982">IF(ROW()-IFERROR(INDEX(F$2:F982,MATCH(2,1/(F$2:F982&lt;&gt;0))),0)&gt;22,22,ROW()-IFERROR(INDEX(F$2:F982,MATCH(2,1/(F$2:F982&lt;&gt;0))),0))</f>
        <v>5</v>
      </c>
    </row>
    <row r="983" spans="1:7">
      <c r="A983" s="5">
        <v>45012</v>
      </c>
      <c r="B983">
        <v>0.41</v>
      </c>
      <c r="C983">
        <f t="shared" si="30"/>
        <v>0</v>
      </c>
      <c r="D983" s="16">
        <f t="array" ref="D983">IFERROR(INDEX(C$2:C983,MATCH(2,1/(C$2:C983&lt;&gt;0))),0)</f>
        <v>5</v>
      </c>
      <c r="E983" s="16">
        <f t="shared" si="31"/>
        <v>3.6363636363636367</v>
      </c>
      <c r="F983" s="16">
        <f>IF(AND(C983&lt;&gt;0,SUM(C$1:$D983)=SUM(C$1:$D983)),ROW(),0)</f>
        <v>0</v>
      </c>
      <c r="G983" s="16">
        <f t="array" ref="G983">IF(ROW()-IFERROR(INDEX(F$2:F983,MATCH(2,1/(F$2:F983&lt;&gt;0))),0)&gt;22,22,ROW()-IFERROR(INDEX(F$2:F983,MATCH(2,1/(F$2:F983&lt;&gt;0))),0))</f>
        <v>6</v>
      </c>
    </row>
    <row r="984" spans="1:7">
      <c r="A984" s="5">
        <v>45013</v>
      </c>
      <c r="B984">
        <v>0.58899999999999997</v>
      </c>
      <c r="C984">
        <f t="shared" si="30"/>
        <v>0</v>
      </c>
      <c r="D984" s="16">
        <f t="array" ref="D984">IFERROR(INDEX(C$2:C984,MATCH(2,1/(C$2:C984&lt;&gt;0))),0)</f>
        <v>5</v>
      </c>
      <c r="E984" s="16">
        <f t="shared" si="31"/>
        <v>3.4090909090909092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7</v>
      </c>
    </row>
    <row r="985" spans="1:7">
      <c r="A985" s="5">
        <v>45014</v>
      </c>
      <c r="B985">
        <v>0.64100000000000001</v>
      </c>
      <c r="C985">
        <f t="shared" si="30"/>
        <v>0</v>
      </c>
      <c r="D985" s="16">
        <f t="array" ref="D985">IFERROR(INDEX(C$2:C985,MATCH(2,1/(C$2:C985&lt;&gt;0))),0)</f>
        <v>5</v>
      </c>
      <c r="E985" s="16">
        <f t="shared" si="31"/>
        <v>3.1818181818181817</v>
      </c>
      <c r="F985" s="16">
        <f>IF(AND(C985&lt;&gt;0,SUM(C$1:$D985)=SUM(C$1:$D985)),ROW(),0)</f>
        <v>0</v>
      </c>
      <c r="G985" s="16">
        <f t="array" ref="G985">IF(ROW()-IFERROR(INDEX(F$2:F985,MATCH(2,1/(F$2:F985&lt;&gt;0))),0)&gt;22,22,ROW()-IFERROR(INDEX(F$2:F985,MATCH(2,1/(F$2:F985&lt;&gt;0))),0))</f>
        <v>8</v>
      </c>
    </row>
    <row r="986" spans="1:7">
      <c r="A986" s="5">
        <v>45015</v>
      </c>
      <c r="B986">
        <v>0.75900000000000001</v>
      </c>
      <c r="C986">
        <f t="shared" si="30"/>
        <v>0</v>
      </c>
      <c r="D986" s="16">
        <f t="array" ref="D986">IFERROR(INDEX(C$2:C986,MATCH(2,1/(C$2:C986&lt;&gt;0))),0)</f>
        <v>5</v>
      </c>
      <c r="E986" s="16">
        <f t="shared" si="31"/>
        <v>2.9545454545454546</v>
      </c>
      <c r="F986" s="16">
        <f>IF(AND(C986&lt;&gt;0,SUM(C$1:$D986)=SUM(C$1:$D986)),ROW(),0)</f>
        <v>0</v>
      </c>
      <c r="G986" s="16">
        <f t="array" ref="G986">IF(ROW()-IFERROR(INDEX(F$2:F986,MATCH(2,1/(F$2:F986&lt;&gt;0))),0)&gt;22,22,ROW()-IFERROR(INDEX(F$2:F986,MATCH(2,1/(F$2:F986&lt;&gt;0))),0))</f>
        <v>9</v>
      </c>
    </row>
    <row r="987" spans="1:7">
      <c r="A987" s="5">
        <v>45016</v>
      </c>
      <c r="B987">
        <v>0.81699999999999995</v>
      </c>
      <c r="C987">
        <f t="shared" si="30"/>
        <v>2.5</v>
      </c>
      <c r="D987" s="16">
        <f t="array" ref="D987">IFERROR(INDEX(C$2:C987,MATCH(2,1/(C$2:C987&lt;&gt;0))),0)</f>
        <v>2.5</v>
      </c>
      <c r="E987" s="16">
        <f t="shared" si="31"/>
        <v>2.5</v>
      </c>
      <c r="F987" s="16">
        <f>IF(AND(C987&lt;&gt;0,SUM(C$1:$D987)=SUM(C$1:$D987)),ROW(),0)</f>
        <v>987</v>
      </c>
      <c r="G987" s="16">
        <f t="array" ref="G987">IF(ROW()-IFERROR(INDEX(F$2:F987,MATCH(2,1/(F$2:F987&lt;&gt;0))),0)&gt;22,22,ROW()-IFERROR(INDEX(F$2:F987,MATCH(2,1/(F$2:F987&lt;&gt;0))),0))</f>
        <v>0</v>
      </c>
    </row>
    <row r="988" spans="1:7">
      <c r="A988" s="5">
        <v>45019</v>
      </c>
      <c r="B988">
        <v>0.50700000000000001</v>
      </c>
      <c r="C988">
        <f t="shared" si="30"/>
        <v>0</v>
      </c>
      <c r="D988" s="16">
        <f t="array" ref="D988">IFERROR(INDEX(C$2:C988,MATCH(2,1/(C$2:C988&lt;&gt;0))),0)</f>
        <v>2.5</v>
      </c>
      <c r="E988" s="16">
        <f t="shared" si="31"/>
        <v>2.3863636363636362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1</v>
      </c>
    </row>
    <row r="989" spans="1:7">
      <c r="A989" s="5">
        <v>45020</v>
      </c>
      <c r="B989">
        <v>0.36599999999999999</v>
      </c>
      <c r="C989">
        <f t="shared" si="30"/>
        <v>0</v>
      </c>
      <c r="D989" s="16">
        <f t="array" ref="D989">IFERROR(INDEX(C$2:C989,MATCH(2,1/(C$2:C989&lt;&gt;0))),0)</f>
        <v>2.5</v>
      </c>
      <c r="E989" s="16">
        <f t="shared" si="31"/>
        <v>2.2727272727272729</v>
      </c>
      <c r="F989" s="16">
        <f>IF(AND(C989&lt;&gt;0,SUM(C$1:$D989)=SUM(C$1:$D989)),ROW(),0)</f>
        <v>0</v>
      </c>
      <c r="G989" s="16">
        <f t="array" ref="G989">IF(ROW()-IFERROR(INDEX(F$2:F989,MATCH(2,1/(F$2:F989&lt;&gt;0))),0)&gt;22,22,ROW()-IFERROR(INDEX(F$2:F989,MATCH(2,1/(F$2:F989&lt;&gt;0))),0))</f>
        <v>2</v>
      </c>
    </row>
    <row r="990" spans="1:7">
      <c r="A990" s="5">
        <v>45027</v>
      </c>
      <c r="B990">
        <v>0.95899999999999996</v>
      </c>
      <c r="C990">
        <f t="shared" si="30"/>
        <v>5</v>
      </c>
      <c r="D990" s="16">
        <f t="array" ref="D990">IFERROR(INDEX(C$2:C990,MATCH(2,1/(C$2:C990&lt;&gt;0))),0)</f>
        <v>5</v>
      </c>
      <c r="E990" s="16">
        <f t="shared" si="31"/>
        <v>5</v>
      </c>
      <c r="F990" s="16">
        <f>IF(AND(C990&lt;&gt;0,SUM(C$1:$D990)=SUM(C$1:$D990)),ROW(),0)</f>
        <v>990</v>
      </c>
      <c r="G990" s="16">
        <f t="array" ref="G990">IF(ROW()-IFERROR(INDEX(F$2:F990,MATCH(2,1/(F$2:F990&lt;&gt;0))),0)&gt;22,22,ROW()-IFERROR(INDEX(F$2:F990,MATCH(2,1/(F$2:F990&lt;&gt;0))),0))</f>
        <v>0</v>
      </c>
    </row>
    <row r="991" spans="1:7">
      <c r="A991" s="5">
        <v>45028</v>
      </c>
      <c r="B991">
        <v>0.66500000000000004</v>
      </c>
      <c r="C991">
        <f t="shared" si="30"/>
        <v>0</v>
      </c>
      <c r="D991" s="16">
        <f t="array" ref="D991">IFERROR(INDEX(C$2:C991,MATCH(2,1/(C$2:C991&lt;&gt;0))),0)</f>
        <v>5</v>
      </c>
      <c r="E991" s="16">
        <f t="shared" si="31"/>
        <v>4.7727272727272725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1</v>
      </c>
    </row>
    <row r="992" spans="1:7">
      <c r="A992" s="5">
        <v>45029</v>
      </c>
      <c r="B992">
        <v>0.64500000000000002</v>
      </c>
      <c r="C992">
        <f t="shared" si="30"/>
        <v>0</v>
      </c>
      <c r="D992" s="16">
        <f t="array" ref="D992">IFERROR(INDEX(C$2:C992,MATCH(2,1/(C$2:C992&lt;&gt;0))),0)</f>
        <v>5</v>
      </c>
      <c r="E992" s="16">
        <f t="shared" si="31"/>
        <v>4.5454545454545459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2</v>
      </c>
    </row>
    <row r="993" spans="1:7">
      <c r="A993" s="5">
        <v>45030</v>
      </c>
      <c r="B993">
        <v>0.72899999999999998</v>
      </c>
      <c r="C993">
        <f t="shared" si="30"/>
        <v>0</v>
      </c>
      <c r="D993" s="16">
        <f t="array" ref="D993">IFERROR(INDEX(C$2:C993,MATCH(2,1/(C$2:C993&lt;&gt;0))),0)</f>
        <v>5</v>
      </c>
      <c r="E993" s="16">
        <f t="shared" si="31"/>
        <v>4.3181818181818183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3</v>
      </c>
    </row>
    <row r="994" spans="1:7">
      <c r="A994" s="5">
        <v>45033</v>
      </c>
      <c r="B994">
        <v>0.76300000000000001</v>
      </c>
      <c r="C994">
        <f t="shared" si="30"/>
        <v>0</v>
      </c>
      <c r="D994" s="16">
        <f t="array" ref="D994">IFERROR(INDEX(C$2:C994,MATCH(2,1/(C$2:C994&lt;&gt;0))),0)</f>
        <v>5</v>
      </c>
      <c r="E994" s="16">
        <f t="shared" si="31"/>
        <v>4.0909090909090908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4</v>
      </c>
    </row>
    <row r="995" spans="1:7">
      <c r="A995" s="5">
        <v>45034</v>
      </c>
      <c r="B995">
        <v>0.78300000000000003</v>
      </c>
      <c r="C995">
        <f t="shared" si="30"/>
        <v>0</v>
      </c>
      <c r="D995" s="16">
        <f t="array" ref="D995">IFERROR(INDEX(C$2:C995,MATCH(2,1/(C$2:C995&lt;&gt;0))),0)</f>
        <v>5</v>
      </c>
      <c r="E995" s="16">
        <f t="shared" si="31"/>
        <v>3.8636363636363633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5</v>
      </c>
    </row>
    <row r="996" spans="1:7">
      <c r="A996" s="5">
        <v>45035</v>
      </c>
      <c r="B996">
        <v>0.621</v>
      </c>
      <c r="C996">
        <f t="shared" si="30"/>
        <v>0</v>
      </c>
      <c r="D996" s="16">
        <f t="array" ref="D996">IFERROR(INDEX(C$2:C996,MATCH(2,1/(C$2:C996&lt;&gt;0))),0)</f>
        <v>5</v>
      </c>
      <c r="E996" s="16">
        <f t="shared" si="31"/>
        <v>3.6363636363636367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6</v>
      </c>
    </row>
    <row r="997" spans="1:7">
      <c r="A997" s="5">
        <v>45036</v>
      </c>
      <c r="B997">
        <v>0.53500000000000003</v>
      </c>
      <c r="C997">
        <f t="shared" si="30"/>
        <v>0</v>
      </c>
      <c r="D997" s="16">
        <f t="array" ref="D997">IFERROR(INDEX(C$2:C997,MATCH(2,1/(C$2:C997&lt;&gt;0))),0)</f>
        <v>5</v>
      </c>
      <c r="E997" s="16">
        <f t="shared" si="31"/>
        <v>3.4090909090909092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7</v>
      </c>
    </row>
    <row r="998" spans="1:7">
      <c r="A998" s="5">
        <v>45037</v>
      </c>
      <c r="B998">
        <v>0.80300000000000005</v>
      </c>
      <c r="C998">
        <f t="shared" si="30"/>
        <v>2.5</v>
      </c>
      <c r="D998" s="16">
        <f t="array" ref="D998">IFERROR(INDEX(C$2:C998,MATCH(2,1/(C$2:C998&lt;&gt;0))),0)</f>
        <v>2.5</v>
      </c>
      <c r="E998" s="16">
        <f t="shared" si="31"/>
        <v>2.5</v>
      </c>
      <c r="F998" s="16">
        <f>IF(AND(C998&lt;&gt;0,SUM(C$1:$D998)=SUM(C$1:$D998)),ROW(),0)</f>
        <v>998</v>
      </c>
      <c r="G998" s="16">
        <f t="array" ref="G998">IF(ROW()-IFERROR(INDEX(F$2:F998,MATCH(2,1/(F$2:F998&lt;&gt;0))),0)&gt;22,22,ROW()-IFERROR(INDEX(F$2:F998,MATCH(2,1/(F$2:F998&lt;&gt;0))),0))</f>
        <v>0</v>
      </c>
    </row>
    <row r="999" spans="1:7">
      <c r="A999" s="5">
        <v>45040</v>
      </c>
      <c r="B999">
        <v>0.873</v>
      </c>
      <c r="C999">
        <f t="shared" si="30"/>
        <v>2.5</v>
      </c>
      <c r="D999" s="16">
        <f t="array" ref="D999">IFERROR(INDEX(C$2:C999,MATCH(2,1/(C$2:C999&lt;&gt;0))),0)</f>
        <v>2.5</v>
      </c>
      <c r="E999" s="16">
        <f t="shared" si="31"/>
        <v>2.5</v>
      </c>
      <c r="F999" s="16">
        <f>IF(AND(C999&lt;&gt;0,SUM(C$1:$D999)=SUM(C$1:$D999)),ROW(),0)</f>
        <v>999</v>
      </c>
      <c r="G999" s="16">
        <f t="array" ref="G999">IF(ROW()-IFERROR(INDEX(F$2:F999,MATCH(2,1/(F$2:F999&lt;&gt;0))),0)&gt;22,22,ROW()-IFERROR(INDEX(F$2:F999,MATCH(2,1/(F$2:F999&lt;&gt;0))),0))</f>
        <v>0</v>
      </c>
    </row>
    <row r="1000" spans="1:7">
      <c r="A1000" s="5">
        <v>45041</v>
      </c>
      <c r="B1000">
        <v>0.89500000000000002</v>
      </c>
      <c r="C1000">
        <f t="shared" si="30"/>
        <v>2.5</v>
      </c>
      <c r="D1000" s="16">
        <f t="array" ref="D1000">IFERROR(INDEX(C$2:C1000,MATCH(2,1/(C$2:C1000&lt;&gt;0))),0)</f>
        <v>2.5</v>
      </c>
      <c r="E1000" s="16">
        <f t="shared" si="31"/>
        <v>2.5</v>
      </c>
      <c r="F1000" s="16">
        <f>IF(AND(C1000&lt;&gt;0,SUM(C$1:$D1000)=SUM(C$1:$D1000)),ROW(),0)</f>
        <v>1000</v>
      </c>
      <c r="G1000" s="16">
        <f t="array" ref="G1000">IF(ROW()-IFERROR(INDEX(F$2:F1000,MATCH(2,1/(F$2:F1000&lt;&gt;0))),0)&gt;22,22,ROW()-IFERROR(INDEX(F$2:F1000,MATCH(2,1/(F$2:F1000&lt;&gt;0))),0))</f>
        <v>0</v>
      </c>
    </row>
    <row r="1001" spans="1:7">
      <c r="A1001" s="5">
        <v>45042</v>
      </c>
      <c r="B1001">
        <v>0.91300000000000003</v>
      </c>
      <c r="C1001">
        <f t="shared" si="30"/>
        <v>5</v>
      </c>
      <c r="D1001" s="16">
        <f t="array" ref="D1001">IFERROR(INDEX(C$2:C1001,MATCH(2,1/(C$2:C1001&lt;&gt;0))),0)</f>
        <v>5</v>
      </c>
      <c r="E1001" s="16">
        <f t="shared" si="31"/>
        <v>5</v>
      </c>
      <c r="F1001" s="16">
        <f>IF(AND(C1001&lt;&gt;0,SUM(C$1:$D1001)=SUM(C$1:$D1001)),ROW(),0)</f>
        <v>1001</v>
      </c>
      <c r="G1001" s="16">
        <f t="array" ref="G1001">IF(ROW()-IFERROR(INDEX(F$2:F1001,MATCH(2,1/(F$2:F1001&lt;&gt;0))),0)&gt;22,22,ROW()-IFERROR(INDEX(F$2:F1001,MATCH(2,1/(F$2:F1001&lt;&gt;0))),0))</f>
        <v>0</v>
      </c>
    </row>
    <row r="1002" spans="1:7">
      <c r="A1002" s="5">
        <v>45043</v>
      </c>
      <c r="B1002">
        <v>0.91700000000000004</v>
      </c>
      <c r="C1002">
        <f t="shared" si="30"/>
        <v>5</v>
      </c>
      <c r="D1002" s="16">
        <f t="array" ref="D1002">IFERROR(INDEX(C$2:C1002,MATCH(2,1/(C$2:C1002&lt;&gt;0))),0)</f>
        <v>5</v>
      </c>
      <c r="E1002" s="16">
        <f t="shared" si="31"/>
        <v>5</v>
      </c>
      <c r="F1002" s="16">
        <f>IF(AND(C1002&lt;&gt;0,SUM(C$1:$D1002)=SUM(C$1:$D1002)),ROW(),0)</f>
        <v>1002</v>
      </c>
      <c r="G1002" s="16">
        <f t="array" ref="G1002">IF(ROW()-IFERROR(INDEX(F$2:F1002,MATCH(2,1/(F$2:F1002&lt;&gt;0))),0)&gt;22,22,ROW()-IFERROR(INDEX(F$2:F1002,MATCH(2,1/(F$2:F1002&lt;&gt;0))),0))</f>
        <v>0</v>
      </c>
    </row>
    <row r="1003" spans="1:7">
      <c r="A1003" s="5">
        <v>45044</v>
      </c>
      <c r="B1003">
        <v>0.89300000000000002</v>
      </c>
      <c r="C1003">
        <f t="shared" si="30"/>
        <v>2.5</v>
      </c>
      <c r="D1003" s="16">
        <f t="array" ref="D1003">IFERROR(INDEX(C$2:C1003,MATCH(2,1/(C$2:C1003&lt;&gt;0))),0)</f>
        <v>2.5</v>
      </c>
      <c r="E1003" s="16">
        <f t="shared" si="31"/>
        <v>2.5</v>
      </c>
      <c r="F1003" s="16">
        <f>IF(AND(C1003&lt;&gt;0,SUM(C$1:$D1003)=SUM(C$1:$D1003)),ROW(),0)</f>
        <v>1003</v>
      </c>
      <c r="G1003" s="16">
        <f t="array" ref="G1003">IF(ROW()-IFERROR(INDEX(F$2:F1003,MATCH(2,1/(F$2:F1003&lt;&gt;0))),0)&gt;22,22,ROW()-IFERROR(INDEX(F$2:F1003,MATCH(2,1/(F$2:F1003&lt;&gt;0))),0))</f>
        <v>0</v>
      </c>
    </row>
    <row r="1004" spans="1:7">
      <c r="A1004" s="5">
        <v>45050</v>
      </c>
      <c r="B1004">
        <v>0.89700000000000002</v>
      </c>
      <c r="C1004">
        <f t="shared" si="30"/>
        <v>2.5</v>
      </c>
      <c r="D1004" s="16">
        <f t="array" ref="D1004">IFERROR(INDEX(C$2:C1004,MATCH(2,1/(C$2:C1004&lt;&gt;0))),0)</f>
        <v>2.5</v>
      </c>
      <c r="E1004" s="16">
        <f t="shared" si="31"/>
        <v>2.5</v>
      </c>
      <c r="F1004" s="16">
        <f>IF(AND(C1004&lt;&gt;0,SUM(C$1:$D1004)=SUM(C$1:$D1004)),ROW(),0)</f>
        <v>1004</v>
      </c>
      <c r="G1004" s="16">
        <f t="array" ref="G1004">IF(ROW()-IFERROR(INDEX(F$2:F1004,MATCH(2,1/(F$2:F1004&lt;&gt;0))),0)&gt;22,22,ROW()-IFERROR(INDEX(F$2:F1004,MATCH(2,1/(F$2:F1004&lt;&gt;0))),0))</f>
        <v>0</v>
      </c>
    </row>
    <row r="1005" spans="1:7">
      <c r="A1005" s="5">
        <v>45051</v>
      </c>
      <c r="B1005">
        <v>0.84299999999999997</v>
      </c>
      <c r="C1005">
        <f t="shared" si="30"/>
        <v>2.5</v>
      </c>
      <c r="D1005" s="16">
        <f t="array" ref="D1005">IFERROR(INDEX(C$2:C1005,MATCH(2,1/(C$2:C1005&lt;&gt;0))),0)</f>
        <v>2.5</v>
      </c>
      <c r="E1005" s="16">
        <f t="shared" si="31"/>
        <v>2.5</v>
      </c>
      <c r="F1005" s="16">
        <f>IF(AND(C1005&lt;&gt;0,SUM(C$1:$D1005)=SUM(C$1:$D1005)),ROW(),0)</f>
        <v>1005</v>
      </c>
      <c r="G1005" s="16">
        <f t="array" ref="G1005">IF(ROW()-IFERROR(INDEX(F$2:F1005,MATCH(2,1/(F$2:F1005&lt;&gt;0))),0)&gt;22,22,ROW()-IFERROR(INDEX(F$2:F1005,MATCH(2,1/(F$2:F1005&lt;&gt;0))),0))</f>
        <v>0</v>
      </c>
    </row>
    <row r="1006" spans="1:7">
      <c r="A1006" s="5">
        <v>45054</v>
      </c>
      <c r="B1006">
        <v>0.72099999999999997</v>
      </c>
      <c r="C1006">
        <f t="shared" si="30"/>
        <v>0</v>
      </c>
      <c r="D1006" s="16">
        <f t="array" ref="D1006">IFERROR(INDEX(C$2:C1006,MATCH(2,1/(C$2:C1006&lt;&gt;0))),0)</f>
        <v>2.5</v>
      </c>
      <c r="E1006" s="16">
        <f t="shared" si="31"/>
        <v>2.3863636363636362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1</v>
      </c>
    </row>
    <row r="1007" spans="1:7">
      <c r="A1007" s="5">
        <v>45055</v>
      </c>
      <c r="B1007">
        <v>0.79500000000000004</v>
      </c>
      <c r="C1007">
        <f t="shared" si="30"/>
        <v>0</v>
      </c>
      <c r="D1007" s="16">
        <f t="array" ref="D1007">IFERROR(INDEX(C$2:C1007,MATCH(2,1/(C$2:C1007&lt;&gt;0))),0)</f>
        <v>2.5</v>
      </c>
      <c r="E1007" s="16">
        <f t="shared" si="31"/>
        <v>2.2727272727272729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2</v>
      </c>
    </row>
    <row r="1008" spans="1:7">
      <c r="A1008" s="5">
        <v>45056</v>
      </c>
      <c r="B1008">
        <v>0.83299999999999996</v>
      </c>
      <c r="C1008">
        <f t="shared" si="30"/>
        <v>2.5</v>
      </c>
      <c r="D1008" s="16">
        <f t="array" ref="D1008">IFERROR(INDEX(C$2:C1008,MATCH(2,1/(C$2:C1008&lt;&gt;0))),0)</f>
        <v>2.5</v>
      </c>
      <c r="E1008" s="16">
        <f t="shared" si="31"/>
        <v>2.5</v>
      </c>
      <c r="F1008" s="16">
        <f>IF(AND(C1008&lt;&gt;0,SUM(C$1:$D1008)=SUM(C$1:$D1008)),ROW(),0)</f>
        <v>1008</v>
      </c>
      <c r="G1008" s="16">
        <f t="array" ref="G1008">IF(ROW()-IFERROR(INDEX(F$2:F1008,MATCH(2,1/(F$2:F1008&lt;&gt;0))),0)&gt;22,22,ROW()-IFERROR(INDEX(F$2:F1008,MATCH(2,1/(F$2:F1008&lt;&gt;0))),0))</f>
        <v>0</v>
      </c>
    </row>
    <row r="1009" spans="1:7">
      <c r="A1009" s="5">
        <v>45057</v>
      </c>
      <c r="B1009">
        <v>0.80100000000000005</v>
      </c>
      <c r="C1009">
        <f t="shared" si="30"/>
        <v>2.5</v>
      </c>
      <c r="D1009" s="16">
        <f t="array" ref="D1009">IFERROR(INDEX(C$2:C1009,MATCH(2,1/(C$2:C1009&lt;&gt;0))),0)</f>
        <v>2.5</v>
      </c>
      <c r="E1009" s="16">
        <f t="shared" si="31"/>
        <v>2.5</v>
      </c>
      <c r="F1009" s="16">
        <f>IF(AND(C1009&lt;&gt;0,SUM(C$1:$D1009)=SUM(C$1:$D1009)),ROW(),0)</f>
        <v>1009</v>
      </c>
      <c r="G1009" s="16">
        <f t="array" ref="G1009">IF(ROW()-IFERROR(INDEX(F$2:F1009,MATCH(2,1/(F$2:F1009&lt;&gt;0))),0)&gt;22,22,ROW()-IFERROR(INDEX(F$2:F1009,MATCH(2,1/(F$2:F1009&lt;&gt;0))),0))</f>
        <v>0</v>
      </c>
    </row>
    <row r="1010" spans="1:7">
      <c r="A1010" s="5">
        <v>45058</v>
      </c>
      <c r="B1010">
        <v>0.86699999999999999</v>
      </c>
      <c r="C1010">
        <f t="shared" si="30"/>
        <v>2.5</v>
      </c>
      <c r="D1010" s="16">
        <f t="array" ref="D1010">IFERROR(INDEX(C$2:C1010,MATCH(2,1/(C$2:C1010&lt;&gt;0))),0)</f>
        <v>2.5</v>
      </c>
      <c r="E1010" s="16">
        <f t="shared" si="31"/>
        <v>2.5</v>
      </c>
      <c r="F1010" s="16">
        <f>IF(AND(C1010&lt;&gt;0,SUM(C$1:$D1010)=SUM(C$1:$D1010)),ROW(),0)</f>
        <v>1010</v>
      </c>
      <c r="G1010" s="16">
        <f t="array" ref="G1010">IF(ROW()-IFERROR(INDEX(F$2:F1010,MATCH(2,1/(F$2:F1010&lt;&gt;0))),0)&gt;22,22,ROW()-IFERROR(INDEX(F$2:F1010,MATCH(2,1/(F$2:F1010&lt;&gt;0))),0))</f>
        <v>0</v>
      </c>
    </row>
    <row r="1011" spans="1:7">
      <c r="A1011" s="5">
        <v>45061</v>
      </c>
      <c r="B1011">
        <v>0.84699999999999998</v>
      </c>
      <c r="C1011">
        <f t="shared" si="30"/>
        <v>2.5</v>
      </c>
      <c r="D1011" s="16">
        <f t="array" ref="D1011">IFERROR(INDEX(C$2:C1011,MATCH(2,1/(C$2:C1011&lt;&gt;0))),0)</f>
        <v>2.5</v>
      </c>
      <c r="E1011" s="16">
        <f t="shared" si="31"/>
        <v>2.5</v>
      </c>
      <c r="F1011" s="16">
        <f>IF(AND(C1011&lt;&gt;0,SUM(C$1:$D1011)=SUM(C$1:$D1011)),ROW(),0)</f>
        <v>1011</v>
      </c>
      <c r="G1011" s="16">
        <f t="array" ref="G1011">IF(ROW()-IFERROR(INDEX(F$2:F1011,MATCH(2,1/(F$2:F1011&lt;&gt;0))),0)&gt;22,22,ROW()-IFERROR(INDEX(F$2:F1011,MATCH(2,1/(F$2:F1011&lt;&gt;0))),0))</f>
        <v>0</v>
      </c>
    </row>
    <row r="1012" spans="1:7">
      <c r="A1012" s="5">
        <v>45062</v>
      </c>
      <c r="B1012">
        <v>0.81499999999999995</v>
      </c>
      <c r="C1012">
        <f t="shared" si="30"/>
        <v>2.5</v>
      </c>
      <c r="D1012" s="16">
        <f t="array" ref="D1012">IFERROR(INDEX(C$2:C1012,MATCH(2,1/(C$2:C1012&lt;&gt;0))),0)</f>
        <v>2.5</v>
      </c>
      <c r="E1012" s="16">
        <f t="shared" si="31"/>
        <v>2.5</v>
      </c>
      <c r="F1012" s="16">
        <f>IF(AND(C1012&lt;&gt;0,SUM(C$1:$D1012)=SUM(C$1:$D1012)),ROW(),0)</f>
        <v>1012</v>
      </c>
      <c r="G1012" s="16">
        <f t="array" ref="G1012">IF(ROW()-IFERROR(INDEX(F$2:F1012,MATCH(2,1/(F$2:F1012&lt;&gt;0))),0)&gt;22,22,ROW()-IFERROR(INDEX(F$2:F1012,MATCH(2,1/(F$2:F1012&lt;&gt;0))),0))</f>
        <v>0</v>
      </c>
    </row>
    <row r="1013" spans="1:7">
      <c r="A1013" s="5">
        <v>45063</v>
      </c>
      <c r="B1013">
        <v>0.81899999999999995</v>
      </c>
      <c r="C1013">
        <f t="shared" si="30"/>
        <v>2.5</v>
      </c>
      <c r="D1013" s="16">
        <f t="array" ref="D1013">IFERROR(INDEX(C$2:C1013,MATCH(2,1/(C$2:C1013&lt;&gt;0))),0)</f>
        <v>2.5</v>
      </c>
      <c r="E1013" s="16">
        <f t="shared" si="31"/>
        <v>2.5</v>
      </c>
      <c r="F1013" s="16">
        <f>IF(AND(C1013&lt;&gt;0,SUM(C$1:$D1013)=SUM(C$1:$D1013)),ROW(),0)</f>
        <v>1013</v>
      </c>
      <c r="G1013" s="16">
        <f t="array" ref="G1013">IF(ROW()-IFERROR(INDEX(F$2:F1013,MATCH(2,1/(F$2:F1013&lt;&gt;0))),0)&gt;22,22,ROW()-IFERROR(INDEX(F$2:F1013,MATCH(2,1/(F$2:F1013&lt;&gt;0))),0))</f>
        <v>0</v>
      </c>
    </row>
    <row r="1014" spans="1:7">
      <c r="A1014" s="5">
        <v>45064</v>
      </c>
      <c r="B1014">
        <v>0.67300000000000004</v>
      </c>
      <c r="C1014">
        <f t="shared" si="30"/>
        <v>0</v>
      </c>
      <c r="D1014" s="16">
        <f t="array" ref="D1014">IFERROR(INDEX(C$2:C1014,MATCH(2,1/(C$2:C1014&lt;&gt;0))),0)</f>
        <v>2.5</v>
      </c>
      <c r="E1014" s="16">
        <f t="shared" si="31"/>
        <v>2.3863636363636362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1</v>
      </c>
    </row>
    <row r="1015" spans="1:7">
      <c r="A1015" s="5">
        <v>45065</v>
      </c>
      <c r="B1015">
        <v>0.81499999999999995</v>
      </c>
      <c r="C1015">
        <f t="shared" si="30"/>
        <v>2.5</v>
      </c>
      <c r="D1015" s="16">
        <f t="array" ref="D1015">IFERROR(INDEX(C$2:C1015,MATCH(2,1/(C$2:C1015&lt;&gt;0))),0)</f>
        <v>2.5</v>
      </c>
      <c r="E1015" s="16">
        <f t="shared" si="31"/>
        <v>2.5</v>
      </c>
      <c r="F1015" s="16">
        <f>IF(AND(C1015&lt;&gt;0,SUM(C$1:$D1015)=SUM(C$1:$D1015)),ROW(),0)</f>
        <v>1015</v>
      </c>
      <c r="G1015" s="16">
        <f t="array" ref="G1015">IF(ROW()-IFERROR(INDEX(F$2:F1015,MATCH(2,1/(F$2:F1015&lt;&gt;0))),0)&gt;22,22,ROW()-IFERROR(INDEX(F$2:F1015,MATCH(2,1/(F$2:F1015&lt;&gt;0))),0))</f>
        <v>0</v>
      </c>
    </row>
    <row r="1016" spans="1:7">
      <c r="A1016" s="5">
        <v>45068</v>
      </c>
      <c r="B1016">
        <v>0.80500000000000005</v>
      </c>
      <c r="C1016">
        <f t="shared" si="30"/>
        <v>2.5</v>
      </c>
      <c r="D1016" s="16">
        <f t="array" ref="D1016">IFERROR(INDEX(C$2:C1016,MATCH(2,1/(C$2:C1016&lt;&gt;0))),0)</f>
        <v>2.5</v>
      </c>
      <c r="E1016" s="16">
        <f t="shared" si="31"/>
        <v>2.5</v>
      </c>
      <c r="F1016" s="16">
        <f>IF(AND(C1016&lt;&gt;0,SUM(C$1:$D1016)=SUM(C$1:$D1016)),ROW(),0)</f>
        <v>1016</v>
      </c>
      <c r="G1016" s="16">
        <f t="array" ref="G1016">IF(ROW()-IFERROR(INDEX(F$2:F1016,MATCH(2,1/(F$2:F1016&lt;&gt;0))),0)&gt;22,22,ROW()-IFERROR(INDEX(F$2:F1016,MATCH(2,1/(F$2:F1016&lt;&gt;0))),0))</f>
        <v>0</v>
      </c>
    </row>
    <row r="1017" spans="1:7">
      <c r="A1017" s="5">
        <v>45069</v>
      </c>
      <c r="B1017">
        <v>0.73899999999999999</v>
      </c>
      <c r="C1017">
        <f t="shared" si="30"/>
        <v>0</v>
      </c>
      <c r="D1017" s="16">
        <f t="array" ref="D1017">IFERROR(INDEX(C$2:C1017,MATCH(2,1/(C$2:C1017&lt;&gt;0))),0)</f>
        <v>2.5</v>
      </c>
      <c r="E1017" s="16">
        <f t="shared" si="31"/>
        <v>2.3863636363636362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1</v>
      </c>
    </row>
    <row r="1018" spans="1:7">
      <c r="A1018" s="5">
        <v>45070</v>
      </c>
      <c r="B1018">
        <v>0.73099999999999998</v>
      </c>
      <c r="C1018">
        <f t="shared" si="30"/>
        <v>0</v>
      </c>
      <c r="D1018" s="16">
        <f t="array" ref="D1018">IFERROR(INDEX(C$2:C1018,MATCH(2,1/(C$2:C1018&lt;&gt;0))),0)</f>
        <v>2.5</v>
      </c>
      <c r="E1018" s="16">
        <f t="shared" si="31"/>
        <v>2.2727272727272729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</v>
      </c>
    </row>
    <row r="1019" spans="1:7">
      <c r="A1019" s="5">
        <v>45071</v>
      </c>
      <c r="B1019">
        <v>0.65900000000000003</v>
      </c>
      <c r="C1019">
        <f t="shared" si="30"/>
        <v>0</v>
      </c>
      <c r="D1019" s="16">
        <f t="array" ref="D1019">IFERROR(INDEX(C$2:C1019,MATCH(2,1/(C$2:C1019&lt;&gt;0))),0)</f>
        <v>2.5</v>
      </c>
      <c r="E1019" s="16">
        <f t="shared" si="31"/>
        <v>2.1590909090909092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3</v>
      </c>
    </row>
    <row r="1020" spans="1:7">
      <c r="A1020" s="5">
        <v>45075</v>
      </c>
      <c r="B1020">
        <v>0.84299999999999997</v>
      </c>
      <c r="C1020">
        <f t="shared" si="30"/>
        <v>2.5</v>
      </c>
      <c r="D1020" s="16">
        <f t="array" ref="D1020">IFERROR(INDEX(C$2:C1020,MATCH(2,1/(C$2:C1020&lt;&gt;0))),0)</f>
        <v>2.5</v>
      </c>
      <c r="E1020" s="16">
        <f t="shared" si="31"/>
        <v>2.5</v>
      </c>
      <c r="F1020" s="16">
        <f>IF(AND(C1020&lt;&gt;0,SUM(C$1:$D1020)=SUM(C$1:$D1020)),ROW(),0)</f>
        <v>1020</v>
      </c>
      <c r="G1020" s="16">
        <f t="array" ref="G1020">IF(ROW()-IFERROR(INDEX(F$2:F1020,MATCH(2,1/(F$2:F1020&lt;&gt;0))),0)&gt;22,22,ROW()-IFERROR(INDEX(F$2:F1020,MATCH(2,1/(F$2:F1020&lt;&gt;0))),0))</f>
        <v>0</v>
      </c>
    </row>
    <row r="1021" spans="1:7">
      <c r="A1021" s="5">
        <v>45076</v>
      </c>
      <c r="B1021">
        <v>0.84299999999999997</v>
      </c>
      <c r="C1021">
        <f t="shared" si="30"/>
        <v>2.5</v>
      </c>
      <c r="D1021" s="16">
        <f t="array" ref="D1021">IFERROR(INDEX(C$2:C1021,MATCH(2,1/(C$2:C1021&lt;&gt;0))),0)</f>
        <v>2.5</v>
      </c>
      <c r="E1021" s="16">
        <f t="shared" si="31"/>
        <v>2.5</v>
      </c>
      <c r="F1021" s="16">
        <f>IF(AND(C1021&lt;&gt;0,SUM(C$1:$D1021)=SUM(C$1:$D1021)),ROW(),0)</f>
        <v>1021</v>
      </c>
      <c r="G1021" s="16">
        <f t="array" ref="G1021">IF(ROW()-IFERROR(INDEX(F$2:F1021,MATCH(2,1/(F$2:F1021&lt;&gt;0))),0)&gt;22,22,ROW()-IFERROR(INDEX(F$2:F1021,MATCH(2,1/(F$2:F1021&lt;&gt;0))),0))</f>
        <v>0</v>
      </c>
    </row>
    <row r="1022" spans="1:7">
      <c r="A1022" s="5">
        <v>45077</v>
      </c>
      <c r="B1022">
        <v>1</v>
      </c>
      <c r="C1022">
        <f t="shared" si="30"/>
        <v>5</v>
      </c>
      <c r="D1022" s="16">
        <f t="array" ref="D1022">IFERROR(INDEX(C$2:C1022,MATCH(2,1/(C$2:C1022&lt;&gt;0))),0)</f>
        <v>5</v>
      </c>
      <c r="E1022" s="16">
        <f t="shared" si="31"/>
        <v>5</v>
      </c>
      <c r="F1022" s="16">
        <f>IF(AND(C1022&lt;&gt;0,SUM(C$1:$D1022)=SUM(C$1:$D1022)),ROW(),0)</f>
        <v>1022</v>
      </c>
      <c r="G1022" s="16">
        <f t="array" ref="G1022">IF(ROW()-IFERROR(INDEX(F$2:F1022,MATCH(2,1/(F$2:F1022&lt;&gt;0))),0)&gt;22,22,ROW()-IFERROR(INDEX(F$2:F1022,MATCH(2,1/(F$2:F1022&lt;&gt;0))),0))</f>
        <v>0</v>
      </c>
    </row>
    <row r="1023" spans="1:7">
      <c r="A1023" s="5">
        <v>45078</v>
      </c>
      <c r="B1023">
        <v>0.69899999999999995</v>
      </c>
      <c r="C1023">
        <f t="shared" si="30"/>
        <v>0</v>
      </c>
      <c r="D1023" s="16">
        <f t="array" ref="D1023">IFERROR(INDEX(C$2:C1023,MATCH(2,1/(C$2:C1023&lt;&gt;0))),0)</f>
        <v>5</v>
      </c>
      <c r="E1023" s="16">
        <f t="shared" si="31"/>
        <v>4.7727272727272725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1</v>
      </c>
    </row>
    <row r="1024" spans="1:7">
      <c r="A1024" s="5">
        <v>45079</v>
      </c>
      <c r="B1024">
        <v>0.71499999999999997</v>
      </c>
      <c r="C1024">
        <f t="shared" si="30"/>
        <v>0</v>
      </c>
      <c r="D1024" s="16">
        <f t="array" ref="D1024">IFERROR(INDEX(C$2:C1024,MATCH(2,1/(C$2:C1024&lt;&gt;0))),0)</f>
        <v>5</v>
      </c>
      <c r="E1024" s="16">
        <f t="shared" si="31"/>
        <v>4.5454545454545459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2</v>
      </c>
    </row>
    <row r="1025" spans="1:7">
      <c r="A1025" s="5">
        <v>45082</v>
      </c>
      <c r="B1025">
        <v>0.57899999999999996</v>
      </c>
      <c r="C1025">
        <f t="shared" si="30"/>
        <v>0</v>
      </c>
      <c r="D1025" s="16">
        <f t="array" ref="D1025">IFERROR(INDEX(C$2:C1025,MATCH(2,1/(C$2:C1025&lt;&gt;0))),0)</f>
        <v>5</v>
      </c>
      <c r="E1025" s="16">
        <f t="shared" si="31"/>
        <v>4.3181818181818183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3</v>
      </c>
    </row>
    <row r="1026" spans="1:7">
      <c r="A1026" s="5">
        <v>45083</v>
      </c>
      <c r="B1026">
        <v>0.79700000000000004</v>
      </c>
      <c r="C1026">
        <f t="shared" si="30"/>
        <v>0</v>
      </c>
      <c r="D1026" s="16">
        <f t="array" ref="D1026">IFERROR(INDEX(C$2:C1026,MATCH(2,1/(C$2:C1026&lt;&gt;0))),0)</f>
        <v>5</v>
      </c>
      <c r="E1026" s="16">
        <f t="shared" si="31"/>
        <v>4.0909090909090908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4</v>
      </c>
    </row>
    <row r="1027" spans="1:7">
      <c r="A1027" s="5">
        <v>45084</v>
      </c>
      <c r="B1027">
        <v>0.79900000000000004</v>
      </c>
      <c r="C1027">
        <f t="shared" ref="C1027:C1090" si="32">IF(B1027&gt;0.9,5,IF(B1027&gt;0.8,2.5,IF(B1027&gt;0.22,0,IF(B1027&gt;0.2,-2.5,-5))))</f>
        <v>0</v>
      </c>
      <c r="D1027" s="16">
        <f t="array" ref="D1027">IFERROR(INDEX(C$2:C1027,MATCH(2,1/(C$2:C1027&lt;&gt;0))),0)</f>
        <v>5</v>
      </c>
      <c r="E1027" s="16">
        <f t="shared" ref="E1027:E1090" si="33">IF(D1027=0,0,IF(D1027&lt;0,-1*(ABS(D1027)-G1027*ABS(D1027)/22),D1027-G1027*D1027/22))</f>
        <v>3.8636363636363633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5</v>
      </c>
    </row>
    <row r="1028" spans="1:7">
      <c r="A1028" s="5">
        <v>45085</v>
      </c>
      <c r="B1028">
        <v>0.80300000000000005</v>
      </c>
      <c r="C1028">
        <f t="shared" si="32"/>
        <v>2.5</v>
      </c>
      <c r="D1028" s="16">
        <f t="array" ref="D1028">IFERROR(INDEX(C$2:C1028,MATCH(2,1/(C$2:C1028&lt;&gt;0))),0)</f>
        <v>2.5</v>
      </c>
      <c r="E1028" s="16">
        <f t="shared" si="33"/>
        <v>2.5</v>
      </c>
      <c r="F1028" s="16">
        <f>IF(AND(C1028&lt;&gt;0,SUM(C$1:$D1028)=SUM(C$1:$D1028)),ROW(),0)</f>
        <v>1028</v>
      </c>
      <c r="G1028" s="16">
        <f t="array" ref="G1028">IF(ROW()-IFERROR(INDEX(F$2:F1028,MATCH(2,1/(F$2:F1028&lt;&gt;0))),0)&gt;22,22,ROW()-IFERROR(INDEX(F$2:F1028,MATCH(2,1/(F$2:F1028&lt;&gt;0))),0))</f>
        <v>0</v>
      </c>
    </row>
    <row r="1029" spans="1:7">
      <c r="A1029" s="5">
        <v>45086</v>
      </c>
      <c r="B1029">
        <v>0.97899999999999998</v>
      </c>
      <c r="C1029">
        <f t="shared" si="32"/>
        <v>5</v>
      </c>
      <c r="D1029" s="16">
        <f t="array" ref="D1029">IFERROR(INDEX(C$2:C1029,MATCH(2,1/(C$2:C1029&lt;&gt;0))),0)</f>
        <v>5</v>
      </c>
      <c r="E1029" s="16">
        <f t="shared" si="33"/>
        <v>5</v>
      </c>
      <c r="F1029" s="16">
        <f>IF(AND(C1029&lt;&gt;0,SUM(C$1:$D1029)=SUM(C$1:$D1029)),ROW(),0)</f>
        <v>1029</v>
      </c>
      <c r="G1029" s="16">
        <f t="array" ref="G1029">IF(ROW()-IFERROR(INDEX(F$2:F1029,MATCH(2,1/(F$2:F1029&lt;&gt;0))),0)&gt;22,22,ROW()-IFERROR(INDEX(F$2:F1029,MATCH(2,1/(F$2:F1029&lt;&gt;0))),0))</f>
        <v>0</v>
      </c>
    </row>
    <row r="1030" spans="1:7">
      <c r="A1030" s="5">
        <v>45089</v>
      </c>
      <c r="B1030">
        <v>0.71899999999999997</v>
      </c>
      <c r="C1030">
        <f t="shared" si="32"/>
        <v>0</v>
      </c>
      <c r="D1030" s="16">
        <f t="array" ref="D1030">IFERROR(INDEX(C$2:C1030,MATCH(2,1/(C$2:C1030&lt;&gt;0))),0)</f>
        <v>5</v>
      </c>
      <c r="E1030" s="16">
        <f t="shared" si="33"/>
        <v>4.7727272727272725</v>
      </c>
      <c r="F1030" s="16">
        <f>IF(AND(C1030&lt;&gt;0,SUM(C$1:$D1030)=SUM(C$1:$D1030)),ROW(),0)</f>
        <v>0</v>
      </c>
      <c r="G1030" s="16">
        <f t="array" ref="G1030">IF(ROW()-IFERROR(INDEX(F$2:F1030,MATCH(2,1/(F$2:F1030&lt;&gt;0))),0)&gt;22,22,ROW()-IFERROR(INDEX(F$2:F1030,MATCH(2,1/(F$2:F1030&lt;&gt;0))),0))</f>
        <v>1</v>
      </c>
    </row>
    <row r="1031" spans="1:7">
      <c r="A1031" s="5">
        <v>45090</v>
      </c>
      <c r="B1031">
        <v>0.39800000000000002</v>
      </c>
      <c r="C1031">
        <f t="shared" si="32"/>
        <v>0</v>
      </c>
      <c r="D1031" s="16">
        <f t="array" ref="D1031">IFERROR(INDEX(C$2:C1031,MATCH(2,1/(C$2:C1031&lt;&gt;0))),0)</f>
        <v>5</v>
      </c>
      <c r="E1031" s="16">
        <f t="shared" si="33"/>
        <v>4.5454545454545459</v>
      </c>
      <c r="F1031" s="16">
        <f>IF(AND(C1031&lt;&gt;0,SUM(C$1:$D1031)=SUM(C$1:$D1031)),ROW(),0)</f>
        <v>0</v>
      </c>
      <c r="G1031" s="16">
        <f t="array" ref="G1031">IF(ROW()-IFERROR(INDEX(F$2:F1031,MATCH(2,1/(F$2:F1031&lt;&gt;0))),0)&gt;22,22,ROW()-IFERROR(INDEX(F$2:F1031,MATCH(2,1/(F$2:F1031&lt;&gt;0))),0))</f>
        <v>2</v>
      </c>
    </row>
    <row r="1032" spans="1:7">
      <c r="A1032" s="5">
        <v>45091</v>
      </c>
      <c r="B1032">
        <v>0.52700000000000002</v>
      </c>
      <c r="C1032">
        <f t="shared" si="32"/>
        <v>0</v>
      </c>
      <c r="D1032" s="16">
        <f t="array" ref="D1032">IFERROR(INDEX(C$2:C1032,MATCH(2,1/(C$2:C1032&lt;&gt;0))),0)</f>
        <v>5</v>
      </c>
      <c r="E1032" s="16">
        <f t="shared" si="33"/>
        <v>4.3181818181818183</v>
      </c>
      <c r="F1032" s="16">
        <f>IF(AND(C1032&lt;&gt;0,SUM(C$1:$D1032)=SUM(C$1:$D1032)),ROW(),0)</f>
        <v>0</v>
      </c>
      <c r="G1032" s="16">
        <f t="array" ref="G1032">IF(ROW()-IFERROR(INDEX(F$2:F1032,MATCH(2,1/(F$2:F1032&lt;&gt;0))),0)&gt;22,22,ROW()-IFERROR(INDEX(F$2:F1032,MATCH(2,1/(F$2:F1032&lt;&gt;0))),0))</f>
        <v>3</v>
      </c>
    </row>
    <row r="1033" spans="1:7">
      <c r="A1033" s="5">
        <v>45092</v>
      </c>
      <c r="B1033">
        <v>0.61899999999999999</v>
      </c>
      <c r="C1033">
        <f t="shared" si="32"/>
        <v>0</v>
      </c>
      <c r="D1033" s="16">
        <f t="array" ref="D1033">IFERROR(INDEX(C$2:C1033,MATCH(2,1/(C$2:C1033&lt;&gt;0))),0)</f>
        <v>5</v>
      </c>
      <c r="E1033" s="16">
        <f t="shared" si="33"/>
        <v>4.0909090909090908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4</v>
      </c>
    </row>
    <row r="1034" spans="1:7">
      <c r="A1034" s="5">
        <v>45093</v>
      </c>
      <c r="B1034">
        <v>0.76700000000000002</v>
      </c>
      <c r="C1034">
        <f t="shared" si="32"/>
        <v>0</v>
      </c>
      <c r="D1034" s="16">
        <f t="array" ref="D1034">IFERROR(INDEX(C$2:C1034,MATCH(2,1/(C$2:C1034&lt;&gt;0))),0)</f>
        <v>5</v>
      </c>
      <c r="E1034" s="16">
        <f t="shared" si="33"/>
        <v>3.8636363636363633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5</v>
      </c>
    </row>
    <row r="1035" spans="1:7">
      <c r="A1035" s="5">
        <v>45096</v>
      </c>
      <c r="B1035">
        <v>0.35599999999999998</v>
      </c>
      <c r="C1035">
        <f t="shared" si="32"/>
        <v>0</v>
      </c>
      <c r="D1035" s="16">
        <f t="array" ref="D1035">IFERROR(INDEX(C$2:C1035,MATCH(2,1/(C$2:C1035&lt;&gt;0))),0)</f>
        <v>5</v>
      </c>
      <c r="E1035" s="16">
        <f t="shared" si="33"/>
        <v>3.6363636363636367</v>
      </c>
      <c r="F1035" s="16">
        <f>IF(AND(C1035&lt;&gt;0,SUM(C$1:$D1035)=SUM(C$1:$D1035)),ROW(),0)</f>
        <v>0</v>
      </c>
      <c r="G1035" s="16">
        <f t="array" ref="G1035">IF(ROW()-IFERROR(INDEX(F$2:F1035,MATCH(2,1/(F$2:F1035&lt;&gt;0))),0)&gt;22,22,ROW()-IFERROR(INDEX(F$2:F1035,MATCH(2,1/(F$2:F1035&lt;&gt;0))),0))</f>
        <v>6</v>
      </c>
    </row>
    <row r="1036" spans="1:7">
      <c r="A1036" s="5">
        <v>45097</v>
      </c>
      <c r="B1036">
        <v>0.376</v>
      </c>
      <c r="C1036">
        <f t="shared" si="32"/>
        <v>0</v>
      </c>
      <c r="D1036" s="16">
        <f t="array" ref="D1036">IFERROR(INDEX(C$2:C1036,MATCH(2,1/(C$2:C1036&lt;&gt;0))),0)</f>
        <v>5</v>
      </c>
      <c r="E1036" s="16">
        <f t="shared" si="33"/>
        <v>3.4090909090909092</v>
      </c>
      <c r="F1036" s="16">
        <f>IF(AND(C1036&lt;&gt;0,SUM(C$1:$D1036)=SUM(C$1:$D1036)),ROW(),0)</f>
        <v>0</v>
      </c>
      <c r="G1036" s="16">
        <f t="array" ref="G1036">IF(ROW()-IFERROR(INDEX(F$2:F1036,MATCH(2,1/(F$2:F1036&lt;&gt;0))),0)&gt;22,22,ROW()-IFERROR(INDEX(F$2:F1036,MATCH(2,1/(F$2:F1036&lt;&gt;0))),0))</f>
        <v>7</v>
      </c>
    </row>
    <row r="1037" spans="1:7">
      <c r="A1037" s="5">
        <v>45098</v>
      </c>
      <c r="B1037">
        <v>0.71299999999999997</v>
      </c>
      <c r="C1037">
        <f t="shared" si="32"/>
        <v>0</v>
      </c>
      <c r="D1037" s="16">
        <f t="array" ref="D1037">IFERROR(INDEX(C$2:C1037,MATCH(2,1/(C$2:C1037&lt;&gt;0))),0)</f>
        <v>5</v>
      </c>
      <c r="E1037" s="16">
        <f t="shared" si="33"/>
        <v>3.1818181818181817</v>
      </c>
      <c r="F1037" s="16">
        <f>IF(AND(C1037&lt;&gt;0,SUM(C$1:$D1037)=SUM(C$1:$D1037)),ROW(),0)</f>
        <v>0</v>
      </c>
      <c r="G1037" s="16">
        <f t="array" ref="G1037">IF(ROW()-IFERROR(INDEX(F$2:F1037,MATCH(2,1/(F$2:F1037&lt;&gt;0))),0)&gt;22,22,ROW()-IFERROR(INDEX(F$2:F1037,MATCH(2,1/(F$2:F1037&lt;&gt;0))),0))</f>
        <v>8</v>
      </c>
    </row>
    <row r="1038" spans="1:7">
      <c r="A1038" s="5">
        <v>45103</v>
      </c>
      <c r="B1038">
        <v>0.96699999999999997</v>
      </c>
      <c r="C1038">
        <f t="shared" si="32"/>
        <v>5</v>
      </c>
      <c r="D1038" s="16">
        <f t="array" ref="D1038">IFERROR(INDEX(C$2:C1038,MATCH(2,1/(C$2:C1038&lt;&gt;0))),0)</f>
        <v>5</v>
      </c>
      <c r="E1038" s="16">
        <f t="shared" si="33"/>
        <v>5</v>
      </c>
      <c r="F1038" s="16">
        <f>IF(AND(C1038&lt;&gt;0,SUM(C$1:$D1038)=SUM(C$1:$D1038)),ROW(),0)</f>
        <v>1038</v>
      </c>
      <c r="G1038" s="16">
        <f t="array" ref="G1038">IF(ROW()-IFERROR(INDEX(F$2:F1038,MATCH(2,1/(F$2:F1038&lt;&gt;0))),0)&gt;22,22,ROW()-IFERROR(INDEX(F$2:F1038,MATCH(2,1/(F$2:F1038&lt;&gt;0))),0))</f>
        <v>0</v>
      </c>
    </row>
    <row r="1039" spans="1:7">
      <c r="A1039" s="5">
        <v>45104</v>
      </c>
      <c r="B1039">
        <v>0.95099999999999996</v>
      </c>
      <c r="C1039">
        <f t="shared" si="32"/>
        <v>5</v>
      </c>
      <c r="D1039" s="16">
        <f t="array" ref="D1039">IFERROR(INDEX(C$2:C1039,MATCH(2,1/(C$2:C1039&lt;&gt;0))),0)</f>
        <v>5</v>
      </c>
      <c r="E1039" s="16">
        <f t="shared" si="33"/>
        <v>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>
      <c r="A1040" s="5">
        <v>45105</v>
      </c>
      <c r="B1040">
        <v>0.90500000000000003</v>
      </c>
      <c r="C1040">
        <f t="shared" si="32"/>
        <v>5</v>
      </c>
      <c r="D1040" s="16">
        <f t="array" ref="D1040">IFERROR(INDEX(C$2:C1040,MATCH(2,1/(C$2:C1040&lt;&gt;0))),0)</f>
        <v>5</v>
      </c>
      <c r="E1040" s="16">
        <f t="shared" si="33"/>
        <v>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>
      <c r="A1041" s="5">
        <v>45106</v>
      </c>
      <c r="B1041">
        <v>0.80100000000000005</v>
      </c>
      <c r="C1041">
        <f t="shared" si="32"/>
        <v>2.5</v>
      </c>
      <c r="D1041" s="16">
        <f t="array" ref="D1041">IFERROR(INDEX(C$2:C1041,MATCH(2,1/(C$2:C1041&lt;&gt;0))),0)</f>
        <v>2.5</v>
      </c>
      <c r="E1041" s="16">
        <f t="shared" si="33"/>
        <v>2.5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>
      <c r="A1042" s="5">
        <v>45107</v>
      </c>
      <c r="B1042">
        <v>0.85699999999999998</v>
      </c>
      <c r="C1042">
        <f t="shared" si="32"/>
        <v>2.5</v>
      </c>
      <c r="D1042" s="16">
        <f t="array" ref="D1042">IFERROR(INDEX(C$2:C1042,MATCH(2,1/(C$2:C1042&lt;&gt;0))),0)</f>
        <v>2.5</v>
      </c>
      <c r="E1042" s="16">
        <f t="shared" si="33"/>
        <v>2.5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>
      <c r="A1043" s="5">
        <v>45110</v>
      </c>
      <c r="B1043">
        <v>0.80100000000000005</v>
      </c>
      <c r="C1043">
        <f t="shared" si="32"/>
        <v>2.5</v>
      </c>
      <c r="D1043" s="16">
        <f t="array" ref="D1043">IFERROR(INDEX(C$2:C1043,MATCH(2,1/(C$2:C1043&lt;&gt;0))),0)</f>
        <v>2.5</v>
      </c>
      <c r="E1043" s="16">
        <f t="shared" si="33"/>
        <v>2.5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>
      <c r="A1044" s="5">
        <v>45111</v>
      </c>
      <c r="B1044">
        <v>0.67100000000000004</v>
      </c>
      <c r="C1044">
        <f t="shared" si="32"/>
        <v>0</v>
      </c>
      <c r="D1044" s="16">
        <f t="array" ref="D1044">IFERROR(INDEX(C$2:C1044,MATCH(2,1/(C$2:C1044&lt;&gt;0))),0)</f>
        <v>2.5</v>
      </c>
      <c r="E1044" s="16">
        <f t="shared" si="33"/>
        <v>2.3863636363636362</v>
      </c>
      <c r="F1044" s="16">
        <f>IF(AND(C1044&lt;&gt;0,SUM(C$1:$D1044)=SUM(C$1:$D1044)),ROW(),0)</f>
        <v>0</v>
      </c>
      <c r="G1044" s="16">
        <f t="array" ref="G1044">IF(ROW()-IFERROR(INDEX(F$2:F1044,MATCH(2,1/(F$2:F1044&lt;&gt;0))),0)&gt;22,22,ROW()-IFERROR(INDEX(F$2:F1044,MATCH(2,1/(F$2:F1044&lt;&gt;0))),0))</f>
        <v>1</v>
      </c>
    </row>
    <row r="1045" spans="1:7">
      <c r="A1045" s="5">
        <v>45112</v>
      </c>
      <c r="B1045">
        <v>0.751</v>
      </c>
      <c r="C1045">
        <f t="shared" si="32"/>
        <v>0</v>
      </c>
      <c r="D1045" s="16">
        <f t="array" ref="D1045">IFERROR(INDEX(C$2:C1045,MATCH(2,1/(C$2:C1045&lt;&gt;0))),0)</f>
        <v>2.5</v>
      </c>
      <c r="E1045" s="16">
        <f t="shared" si="33"/>
        <v>2.2727272727272729</v>
      </c>
      <c r="F1045" s="16">
        <f>IF(AND(C1045&lt;&gt;0,SUM(C$1:$D1045)=SUM(C$1:$D1045)),ROW(),0)</f>
        <v>0</v>
      </c>
      <c r="G1045" s="16">
        <f t="array" ref="G1045">IF(ROW()-IFERROR(INDEX(F$2:F1045,MATCH(2,1/(F$2:F1045&lt;&gt;0))),0)&gt;22,22,ROW()-IFERROR(INDEX(F$2:F1045,MATCH(2,1/(F$2:F1045&lt;&gt;0))),0))</f>
        <v>2</v>
      </c>
    </row>
    <row r="1046" spans="1:7">
      <c r="A1046" s="5">
        <v>45113</v>
      </c>
      <c r="B1046">
        <v>0.84899999999999998</v>
      </c>
      <c r="C1046">
        <f t="shared" si="32"/>
        <v>2.5</v>
      </c>
      <c r="D1046" s="16">
        <f t="array" ref="D1046">IFERROR(INDEX(C$2:C1046,MATCH(2,1/(C$2:C1046&lt;&gt;0))),0)</f>
        <v>2.5</v>
      </c>
      <c r="E1046" s="16">
        <f t="shared" si="33"/>
        <v>2.5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>
      <c r="A1047" s="5">
        <v>45114</v>
      </c>
      <c r="B1047">
        <v>0.89900000000000002</v>
      </c>
      <c r="C1047">
        <f t="shared" si="32"/>
        <v>2.5</v>
      </c>
      <c r="D1047" s="16">
        <f t="array" ref="D1047">IFERROR(INDEX(C$2:C1047,MATCH(2,1/(C$2:C1047&lt;&gt;0))),0)</f>
        <v>2.5</v>
      </c>
      <c r="E1047" s="16">
        <f t="shared" si="33"/>
        <v>2.5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>
      <c r="A1048" s="5">
        <v>45117</v>
      </c>
      <c r="B1048">
        <v>0.92900000000000005</v>
      </c>
      <c r="C1048">
        <f t="shared" si="32"/>
        <v>5</v>
      </c>
      <c r="D1048" s="16">
        <f t="array" ref="D1048">IFERROR(INDEX(C$2:C1048,MATCH(2,1/(C$2:C1048&lt;&gt;0))),0)</f>
        <v>5</v>
      </c>
      <c r="E1048" s="16">
        <f t="shared" si="33"/>
        <v>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>
      <c r="A1049" s="5">
        <v>45118</v>
      </c>
      <c r="B1049">
        <v>0.80500000000000005</v>
      </c>
      <c r="C1049">
        <f t="shared" si="32"/>
        <v>2.5</v>
      </c>
      <c r="D1049" s="16">
        <f t="array" ref="D1049">IFERROR(INDEX(C$2:C1049,MATCH(2,1/(C$2:C1049&lt;&gt;0))),0)</f>
        <v>2.5</v>
      </c>
      <c r="E1049" s="16">
        <f t="shared" si="33"/>
        <v>2.5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>
      <c r="A1050" s="5">
        <v>45119</v>
      </c>
      <c r="B1050">
        <v>0.78500000000000003</v>
      </c>
      <c r="C1050">
        <f t="shared" si="32"/>
        <v>0</v>
      </c>
      <c r="D1050" s="16">
        <f t="array" ref="D1050">IFERROR(INDEX(C$2:C1050,MATCH(2,1/(C$2:C1050&lt;&gt;0))),0)</f>
        <v>2.5</v>
      </c>
      <c r="E1050" s="16">
        <f t="shared" si="33"/>
        <v>2.3863636363636362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1</v>
      </c>
    </row>
    <row r="1051" spans="1:7">
      <c r="A1051" s="5">
        <v>45120</v>
      </c>
      <c r="B1051">
        <v>0.84899999999999998</v>
      </c>
      <c r="C1051">
        <f t="shared" si="32"/>
        <v>2.5</v>
      </c>
      <c r="D1051" s="16">
        <f t="array" ref="D1051">IFERROR(INDEX(C$2:C1051,MATCH(2,1/(C$2:C1051&lt;&gt;0))),0)</f>
        <v>2.5</v>
      </c>
      <c r="E1051" s="16">
        <f t="shared" si="33"/>
        <v>2.5</v>
      </c>
      <c r="F1051" s="16">
        <f>IF(AND(C1051&lt;&gt;0,SUM(C$1:$D1051)=SUM(C$1:$D1051)),ROW(),0)</f>
        <v>1051</v>
      </c>
      <c r="G1051" s="16">
        <f t="array" ref="G1051">IF(ROW()-IFERROR(INDEX(F$2:F1051,MATCH(2,1/(F$2:F1051&lt;&gt;0))),0)&gt;22,22,ROW()-IFERROR(INDEX(F$2:F1051,MATCH(2,1/(F$2:F1051&lt;&gt;0))),0))</f>
        <v>0</v>
      </c>
    </row>
    <row r="1052" spans="1:7">
      <c r="A1052" s="5">
        <v>45121</v>
      </c>
      <c r="B1052">
        <v>0.83499999999999996</v>
      </c>
      <c r="C1052">
        <f t="shared" si="32"/>
        <v>2.5</v>
      </c>
      <c r="D1052" s="16">
        <f t="array" ref="D1052">IFERROR(INDEX(C$2:C1052,MATCH(2,1/(C$2:C1052&lt;&gt;0))),0)</f>
        <v>2.5</v>
      </c>
      <c r="E1052" s="16">
        <f t="shared" si="33"/>
        <v>2.5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>
      <c r="A1053" s="5">
        <v>45125</v>
      </c>
      <c r="B1053">
        <v>0.95299999999999996</v>
      </c>
      <c r="C1053">
        <f t="shared" si="32"/>
        <v>5</v>
      </c>
      <c r="D1053" s="16">
        <f t="array" ref="D1053">IFERROR(INDEX(C$2:C1053,MATCH(2,1/(C$2:C1053&lt;&gt;0))),0)</f>
        <v>5</v>
      </c>
      <c r="E1053" s="16">
        <f t="shared" si="33"/>
        <v>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>
      <c r="A1054" s="5">
        <v>45126</v>
      </c>
      <c r="B1054">
        <v>0.88900000000000001</v>
      </c>
      <c r="C1054">
        <f t="shared" si="32"/>
        <v>2.5</v>
      </c>
      <c r="D1054" s="16">
        <f t="array" ref="D1054">IFERROR(INDEX(C$2:C1054,MATCH(2,1/(C$2:C1054&lt;&gt;0))),0)</f>
        <v>2.5</v>
      </c>
      <c r="E1054" s="16">
        <f t="shared" si="33"/>
        <v>2.5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>
      <c r="A1055" s="5">
        <v>45127</v>
      </c>
      <c r="B1055">
        <v>0.91100000000000003</v>
      </c>
      <c r="C1055">
        <f t="shared" si="32"/>
        <v>5</v>
      </c>
      <c r="D1055" s="16">
        <f t="array" ref="D1055">IFERROR(INDEX(C$2:C1055,MATCH(2,1/(C$2:C1055&lt;&gt;0))),0)</f>
        <v>5</v>
      </c>
      <c r="E1055" s="16">
        <f t="shared" si="33"/>
        <v>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>
      <c r="A1056" s="5">
        <v>45128</v>
      </c>
      <c r="B1056">
        <v>0.93899999999999995</v>
      </c>
      <c r="C1056">
        <f t="shared" si="32"/>
        <v>5</v>
      </c>
      <c r="D1056" s="16">
        <f t="array" ref="D1056">IFERROR(INDEX(C$2:C1056,MATCH(2,1/(C$2:C1056&lt;&gt;0))),0)</f>
        <v>5</v>
      </c>
      <c r="E1056" s="16">
        <f t="shared" si="33"/>
        <v>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>
      <c r="A1057" s="5">
        <v>45131</v>
      </c>
      <c r="B1057">
        <v>0.91300000000000003</v>
      </c>
      <c r="C1057">
        <f t="shared" si="32"/>
        <v>5</v>
      </c>
      <c r="D1057" s="16">
        <f t="array" ref="D1057">IFERROR(INDEX(C$2:C1057,MATCH(2,1/(C$2:C1057&lt;&gt;0))),0)</f>
        <v>5</v>
      </c>
      <c r="E1057" s="16">
        <f t="shared" si="33"/>
        <v>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>
      <c r="A1058" s="5">
        <v>45132</v>
      </c>
      <c r="B1058">
        <v>0.97299999999999998</v>
      </c>
      <c r="C1058">
        <f t="shared" si="32"/>
        <v>5</v>
      </c>
      <c r="D1058" s="16">
        <f t="array" ref="D1058">IFERROR(INDEX(C$2:C1058,MATCH(2,1/(C$2:C1058&lt;&gt;0))),0)</f>
        <v>5</v>
      </c>
      <c r="E1058" s="16">
        <f t="shared" si="33"/>
        <v>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>
      <c r="A1059" s="5">
        <v>45133</v>
      </c>
      <c r="B1059">
        <v>0.82099999999999995</v>
      </c>
      <c r="C1059">
        <f t="shared" si="32"/>
        <v>2.5</v>
      </c>
      <c r="D1059" s="16">
        <f t="array" ref="D1059">IFERROR(INDEX(C$2:C1059,MATCH(2,1/(C$2:C1059&lt;&gt;0))),0)</f>
        <v>2.5</v>
      </c>
      <c r="E1059" s="16">
        <f t="shared" si="33"/>
        <v>2.5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>
      <c r="A1060" s="5">
        <v>45134</v>
      </c>
      <c r="B1060">
        <v>0.85299999999999998</v>
      </c>
      <c r="C1060">
        <f t="shared" si="32"/>
        <v>2.5</v>
      </c>
      <c r="D1060" s="16">
        <f t="array" ref="D1060">IFERROR(INDEX(C$2:C1060,MATCH(2,1/(C$2:C1060&lt;&gt;0))),0)</f>
        <v>2.5</v>
      </c>
      <c r="E1060" s="16">
        <f t="shared" si="33"/>
        <v>2.5</v>
      </c>
      <c r="F1060" s="16">
        <f>IF(AND(C1060&lt;&gt;0,SUM(C$1:$D1060)=SUM(C$1:$D1060)),ROW(),0)</f>
        <v>1060</v>
      </c>
      <c r="G1060" s="16">
        <f t="array" ref="G1060">IF(ROW()-IFERROR(INDEX(F$2:F1060,MATCH(2,1/(F$2:F1060&lt;&gt;0))),0)&gt;22,22,ROW()-IFERROR(INDEX(F$2:F1060,MATCH(2,1/(F$2:F1060&lt;&gt;0))),0))</f>
        <v>0</v>
      </c>
    </row>
    <row r="1061" spans="1:7">
      <c r="A1061" s="5">
        <v>45135</v>
      </c>
      <c r="B1061">
        <v>0.88100000000000001</v>
      </c>
      <c r="C1061">
        <f t="shared" si="32"/>
        <v>2.5</v>
      </c>
      <c r="D1061" s="16">
        <f t="array" ref="D1061">IFERROR(INDEX(C$2:C1061,MATCH(2,1/(C$2:C1061&lt;&gt;0))),0)</f>
        <v>2.5</v>
      </c>
      <c r="E1061" s="16">
        <f t="shared" si="33"/>
        <v>2.5</v>
      </c>
      <c r="F1061" s="16">
        <f>IF(AND(C1061&lt;&gt;0,SUM(C$1:$D1061)=SUM(C$1:$D1061)),ROW(),0)</f>
        <v>1061</v>
      </c>
      <c r="G1061" s="16">
        <f t="array" ref="G1061">IF(ROW()-IFERROR(INDEX(F$2:F1061,MATCH(2,1/(F$2:F1061&lt;&gt;0))),0)&gt;22,22,ROW()-IFERROR(INDEX(F$2:F1061,MATCH(2,1/(F$2:F1061&lt;&gt;0))),0))</f>
        <v>0</v>
      </c>
    </row>
    <row r="1062" spans="1:7">
      <c r="A1062" s="5">
        <v>45138</v>
      </c>
      <c r="B1062">
        <v>0.92500000000000004</v>
      </c>
      <c r="C1062">
        <f t="shared" si="32"/>
        <v>5</v>
      </c>
      <c r="D1062" s="16">
        <f t="array" ref="D1062">IFERROR(INDEX(C$2:C1062,MATCH(2,1/(C$2:C1062&lt;&gt;0))),0)</f>
        <v>5</v>
      </c>
      <c r="E1062" s="16">
        <f t="shared" si="33"/>
        <v>5</v>
      </c>
      <c r="F1062" s="16">
        <f>IF(AND(C1062&lt;&gt;0,SUM(C$1:$D1062)=SUM(C$1:$D1062)),ROW(),0)</f>
        <v>1062</v>
      </c>
      <c r="G1062" s="16">
        <f t="array" ref="G1062">IF(ROW()-IFERROR(INDEX(F$2:F1062,MATCH(2,1/(F$2:F1062&lt;&gt;0))),0)&gt;22,22,ROW()-IFERROR(INDEX(F$2:F1062,MATCH(2,1/(F$2:F1062&lt;&gt;0))),0))</f>
        <v>0</v>
      </c>
    </row>
    <row r="1063" spans="1:7">
      <c r="A1063" s="5">
        <v>45139</v>
      </c>
      <c r="B1063">
        <v>0.85899999999999999</v>
      </c>
      <c r="C1063">
        <f t="shared" si="32"/>
        <v>2.5</v>
      </c>
      <c r="D1063" s="16">
        <f t="array" ref="D1063">IFERROR(INDEX(C$2:C1063,MATCH(2,1/(C$2:C1063&lt;&gt;0))),0)</f>
        <v>2.5</v>
      </c>
      <c r="E1063" s="16">
        <f t="shared" si="33"/>
        <v>2.5</v>
      </c>
      <c r="F1063" s="16">
        <f>IF(AND(C1063&lt;&gt;0,SUM(C$1:$D1063)=SUM(C$1:$D1063)),ROW(),0)</f>
        <v>1063</v>
      </c>
      <c r="G1063" s="16">
        <f t="array" ref="G1063">IF(ROW()-IFERROR(INDEX(F$2:F1063,MATCH(2,1/(F$2:F1063&lt;&gt;0))),0)&gt;22,22,ROW()-IFERROR(INDEX(F$2:F1063,MATCH(2,1/(F$2:F1063&lt;&gt;0))),0))</f>
        <v>0</v>
      </c>
    </row>
    <row r="1064" spans="1:7">
      <c r="A1064" s="5">
        <v>45140</v>
      </c>
      <c r="B1064">
        <v>0.80300000000000005</v>
      </c>
      <c r="C1064">
        <f t="shared" si="32"/>
        <v>2.5</v>
      </c>
      <c r="D1064" s="16">
        <f t="array" ref="D1064">IFERROR(INDEX(C$2:C1064,MATCH(2,1/(C$2:C1064&lt;&gt;0))),0)</f>
        <v>2.5</v>
      </c>
      <c r="E1064" s="16">
        <f t="shared" si="33"/>
        <v>2.5</v>
      </c>
      <c r="F1064" s="16">
        <f>IF(AND(C1064&lt;&gt;0,SUM(C$1:$D1064)=SUM(C$1:$D1064)),ROW(),0)</f>
        <v>1064</v>
      </c>
      <c r="G1064" s="16">
        <f t="array" ref="G1064">IF(ROW()-IFERROR(INDEX(F$2:F1064,MATCH(2,1/(F$2:F1064&lt;&gt;0))),0)&gt;22,22,ROW()-IFERROR(INDEX(F$2:F1064,MATCH(2,1/(F$2:F1064&lt;&gt;0))),0))</f>
        <v>0</v>
      </c>
    </row>
    <row r="1065" spans="1:7">
      <c r="A1065" s="5">
        <v>45141</v>
      </c>
      <c r="B1065">
        <v>0.85299999999999998</v>
      </c>
      <c r="C1065">
        <f t="shared" si="32"/>
        <v>2.5</v>
      </c>
      <c r="D1065" s="16">
        <f t="array" ref="D1065">IFERROR(INDEX(C$2:C1065,MATCH(2,1/(C$2:C1065&lt;&gt;0))),0)</f>
        <v>2.5</v>
      </c>
      <c r="E1065" s="16">
        <f t="shared" si="33"/>
        <v>2.5</v>
      </c>
      <c r="F1065" s="16">
        <f>IF(AND(C1065&lt;&gt;0,SUM(C$1:$D1065)=SUM(C$1:$D1065)),ROW(),0)</f>
        <v>1065</v>
      </c>
      <c r="G1065" s="16">
        <f t="array" ref="G1065">IF(ROW()-IFERROR(INDEX(F$2:F1065,MATCH(2,1/(F$2:F1065&lt;&gt;0))),0)&gt;22,22,ROW()-IFERROR(INDEX(F$2:F1065,MATCH(2,1/(F$2:F1065&lt;&gt;0))),0))</f>
        <v>0</v>
      </c>
    </row>
    <row r="1066" spans="1:7">
      <c r="A1066" s="5">
        <v>45142</v>
      </c>
      <c r="B1066">
        <v>0.81899999999999995</v>
      </c>
      <c r="C1066">
        <f t="shared" si="32"/>
        <v>2.5</v>
      </c>
      <c r="D1066" s="16">
        <f t="array" ref="D1066">IFERROR(INDEX(C$2:C1066,MATCH(2,1/(C$2:C1066&lt;&gt;0))),0)</f>
        <v>2.5</v>
      </c>
      <c r="E1066" s="16">
        <f t="shared" si="33"/>
        <v>2.5</v>
      </c>
      <c r="F1066" s="16">
        <f>IF(AND(C1066&lt;&gt;0,SUM(C$1:$D1066)=SUM(C$1:$D1066)),ROW(),0)</f>
        <v>1066</v>
      </c>
      <c r="G1066" s="16">
        <f t="array" ref="G1066">IF(ROW()-IFERROR(INDEX(F$2:F1066,MATCH(2,1/(F$2:F1066&lt;&gt;0))),0)&gt;22,22,ROW()-IFERROR(INDEX(F$2:F1066,MATCH(2,1/(F$2:F1066&lt;&gt;0))),0))</f>
        <v>0</v>
      </c>
    </row>
    <row r="1067" spans="1:7">
      <c r="A1067" s="5">
        <v>45145</v>
      </c>
      <c r="B1067">
        <v>0.67500000000000004</v>
      </c>
      <c r="C1067">
        <f t="shared" si="32"/>
        <v>0</v>
      </c>
      <c r="D1067" s="16">
        <f t="array" ref="D1067">IFERROR(INDEX(C$2:C1067,MATCH(2,1/(C$2:C1067&lt;&gt;0))),0)</f>
        <v>2.5</v>
      </c>
      <c r="E1067" s="16">
        <f t="shared" si="33"/>
        <v>2.3863636363636362</v>
      </c>
      <c r="F1067" s="16">
        <f>IF(AND(C1067&lt;&gt;0,SUM(C$1:$D1067)=SUM(C$1:$D1067)),ROW(),0)</f>
        <v>0</v>
      </c>
      <c r="G1067" s="16">
        <f t="array" ref="G1067">IF(ROW()-IFERROR(INDEX(F$2:F1067,MATCH(2,1/(F$2:F1067&lt;&gt;0))),0)&gt;22,22,ROW()-IFERROR(INDEX(F$2:F1067,MATCH(2,1/(F$2:F1067&lt;&gt;0))),0))</f>
        <v>1</v>
      </c>
    </row>
    <row r="1068" spans="1:7">
      <c r="A1068" s="5">
        <v>45146</v>
      </c>
      <c r="B1068">
        <v>0.80500000000000005</v>
      </c>
      <c r="C1068">
        <f t="shared" si="32"/>
        <v>2.5</v>
      </c>
      <c r="D1068" s="16">
        <f t="array" ref="D1068">IFERROR(INDEX(C$2:C1068,MATCH(2,1/(C$2:C1068&lt;&gt;0))),0)</f>
        <v>2.5</v>
      </c>
      <c r="E1068" s="16">
        <f t="shared" si="33"/>
        <v>2.5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>
      <c r="A1069" s="5">
        <v>45147</v>
      </c>
      <c r="B1069">
        <v>0.67100000000000004</v>
      </c>
      <c r="C1069">
        <f t="shared" si="32"/>
        <v>0</v>
      </c>
      <c r="D1069" s="16">
        <f t="array" ref="D1069">IFERROR(INDEX(C$2:C1069,MATCH(2,1/(C$2:C1069&lt;&gt;0))),0)</f>
        <v>2.5</v>
      </c>
      <c r="E1069" s="16">
        <f t="shared" si="33"/>
        <v>2.3863636363636362</v>
      </c>
      <c r="F1069" s="16">
        <f>IF(AND(C1069&lt;&gt;0,SUM(C$1:$D1069)=SUM(C$1:$D1069)),ROW(),0)</f>
        <v>0</v>
      </c>
      <c r="G1069" s="16">
        <f t="array" ref="G1069">IF(ROW()-IFERROR(INDEX(F$2:F1069,MATCH(2,1/(F$2:F1069&lt;&gt;0))),0)&gt;22,22,ROW()-IFERROR(INDEX(F$2:F1069,MATCH(2,1/(F$2:F1069&lt;&gt;0))),0))</f>
        <v>1</v>
      </c>
    </row>
    <row r="1070" spans="1:7">
      <c r="A1070" s="5">
        <v>45148</v>
      </c>
      <c r="B1070">
        <v>0.74099999999999999</v>
      </c>
      <c r="C1070">
        <f t="shared" si="32"/>
        <v>0</v>
      </c>
      <c r="D1070" s="16">
        <f t="array" ref="D1070">IFERROR(INDEX(C$2:C1070,MATCH(2,1/(C$2:C1070&lt;&gt;0))),0)</f>
        <v>2.5</v>
      </c>
      <c r="E1070" s="16">
        <f t="shared" si="33"/>
        <v>2.2727272727272729</v>
      </c>
      <c r="F1070" s="16">
        <f>IF(AND(C1070&lt;&gt;0,SUM(C$1:$D1070)=SUM(C$1:$D1070)),ROW(),0)</f>
        <v>0</v>
      </c>
      <c r="G1070" s="16">
        <f t="array" ref="G1070">IF(ROW()-IFERROR(INDEX(F$2:F1070,MATCH(2,1/(F$2:F1070&lt;&gt;0))),0)&gt;22,22,ROW()-IFERROR(INDEX(F$2:F1070,MATCH(2,1/(F$2:F1070&lt;&gt;0))),0))</f>
        <v>2</v>
      </c>
    </row>
    <row r="1071" spans="1:7">
      <c r="A1071" s="5">
        <v>45149</v>
      </c>
      <c r="B1071">
        <v>0.81299999999999994</v>
      </c>
      <c r="C1071">
        <f t="shared" si="32"/>
        <v>2.5</v>
      </c>
      <c r="D1071" s="16">
        <f t="array" ref="D1071">IFERROR(INDEX(C$2:C1071,MATCH(2,1/(C$2:C1071&lt;&gt;0))),0)</f>
        <v>2.5</v>
      </c>
      <c r="E1071" s="16">
        <f t="shared" si="33"/>
        <v>2.5</v>
      </c>
      <c r="F1071" s="16">
        <f>IF(AND(C1071&lt;&gt;0,SUM(C$1:$D1071)=SUM(C$1:$D1071)),ROW(),0)</f>
        <v>1071</v>
      </c>
      <c r="G1071" s="16">
        <f t="array" ref="G1071">IF(ROW()-IFERROR(INDEX(F$2:F1071,MATCH(2,1/(F$2:F1071&lt;&gt;0))),0)&gt;22,22,ROW()-IFERROR(INDEX(F$2:F1071,MATCH(2,1/(F$2:F1071&lt;&gt;0))),0))</f>
        <v>0</v>
      </c>
    </row>
    <row r="1072" spans="1:7">
      <c r="A1072" s="5">
        <v>45152</v>
      </c>
      <c r="B1072">
        <v>0.93100000000000005</v>
      </c>
      <c r="C1072">
        <f t="shared" si="32"/>
        <v>5</v>
      </c>
      <c r="D1072" s="16">
        <f t="array" ref="D1072">IFERROR(INDEX(C$2:C1072,MATCH(2,1/(C$2:C1072&lt;&gt;0))),0)</f>
        <v>5</v>
      </c>
      <c r="E1072" s="16">
        <f t="shared" si="33"/>
        <v>5</v>
      </c>
      <c r="F1072" s="16">
        <f>IF(AND(C1072&lt;&gt;0,SUM(C$1:$D1072)=SUM(C$1:$D1072)),ROW(),0)</f>
        <v>1072</v>
      </c>
      <c r="G1072" s="16">
        <f t="array" ref="G1072">IF(ROW()-IFERROR(INDEX(F$2:F1072,MATCH(2,1/(F$2:F1072&lt;&gt;0))),0)&gt;22,22,ROW()-IFERROR(INDEX(F$2:F1072,MATCH(2,1/(F$2:F1072&lt;&gt;0))),0))</f>
        <v>0</v>
      </c>
    </row>
    <row r="1073" spans="1:7">
      <c r="A1073" s="5">
        <v>45153</v>
      </c>
      <c r="B1073">
        <v>0.89300000000000002</v>
      </c>
      <c r="C1073">
        <f t="shared" si="32"/>
        <v>2.5</v>
      </c>
      <c r="D1073" s="16">
        <f t="array" ref="D1073">IFERROR(INDEX(C$2:C1073,MATCH(2,1/(C$2:C1073&lt;&gt;0))),0)</f>
        <v>2.5</v>
      </c>
      <c r="E1073" s="16">
        <f t="shared" si="33"/>
        <v>2.5</v>
      </c>
      <c r="F1073" s="16">
        <f>IF(AND(C1073&lt;&gt;0,SUM(C$1:$D1073)=SUM(C$1:$D1073)),ROW(),0)</f>
        <v>1073</v>
      </c>
      <c r="G1073" s="16">
        <f t="array" ref="G1073">IF(ROW()-IFERROR(INDEX(F$2:F1073,MATCH(2,1/(F$2:F1073&lt;&gt;0))),0)&gt;22,22,ROW()-IFERROR(INDEX(F$2:F1073,MATCH(2,1/(F$2:F1073&lt;&gt;0))),0))</f>
        <v>0</v>
      </c>
    </row>
    <row r="1074" spans="1:7">
      <c r="A1074" s="5">
        <v>45154</v>
      </c>
      <c r="B1074">
        <v>0.77700000000000002</v>
      </c>
      <c r="C1074">
        <f t="shared" si="32"/>
        <v>0</v>
      </c>
      <c r="D1074" s="16">
        <f t="array" ref="D1074">IFERROR(INDEX(C$2:C1074,MATCH(2,1/(C$2:C1074&lt;&gt;0))),0)</f>
        <v>2.5</v>
      </c>
      <c r="E1074" s="16">
        <f t="shared" si="33"/>
        <v>2.3863636363636362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1</v>
      </c>
    </row>
    <row r="1075" spans="1:7">
      <c r="A1075" s="5">
        <v>45155</v>
      </c>
      <c r="B1075">
        <v>0.81899999999999995</v>
      </c>
      <c r="C1075">
        <f t="shared" si="32"/>
        <v>2.5</v>
      </c>
      <c r="D1075" s="16">
        <f t="array" ref="D1075">IFERROR(INDEX(C$2:C1075,MATCH(2,1/(C$2:C1075&lt;&gt;0))),0)</f>
        <v>2.5</v>
      </c>
      <c r="E1075" s="16">
        <f t="shared" si="33"/>
        <v>2.5</v>
      </c>
      <c r="F1075" s="16">
        <f>IF(AND(C1075&lt;&gt;0,SUM(C$1:$D1075)=SUM(C$1:$D1075)),ROW(),0)</f>
        <v>1075</v>
      </c>
      <c r="G1075" s="16">
        <f t="array" ref="G1075">IF(ROW()-IFERROR(INDEX(F$2:F1075,MATCH(2,1/(F$2:F1075&lt;&gt;0))),0)&gt;22,22,ROW()-IFERROR(INDEX(F$2:F1075,MATCH(2,1/(F$2:F1075&lt;&gt;0))),0))</f>
        <v>0</v>
      </c>
    </row>
    <row r="1076" spans="1:7">
      <c r="A1076" s="5">
        <v>45156</v>
      </c>
      <c r="B1076">
        <v>0.86699999999999999</v>
      </c>
      <c r="C1076">
        <f t="shared" si="32"/>
        <v>2.5</v>
      </c>
      <c r="D1076" s="16">
        <f t="array" ref="D1076">IFERROR(INDEX(C$2:C1076,MATCH(2,1/(C$2:C1076&lt;&gt;0))),0)</f>
        <v>2.5</v>
      </c>
      <c r="E1076" s="16">
        <f t="shared" si="33"/>
        <v>2.5</v>
      </c>
      <c r="F1076" s="16">
        <f>IF(AND(C1076&lt;&gt;0,SUM(C$1:$D1076)=SUM(C$1:$D1076)),ROW(),0)</f>
        <v>1076</v>
      </c>
      <c r="G1076" s="16">
        <f t="array" ref="G1076">IF(ROW()-IFERROR(INDEX(F$2:F1076,MATCH(2,1/(F$2:F1076&lt;&gt;0))),0)&gt;22,22,ROW()-IFERROR(INDEX(F$2:F1076,MATCH(2,1/(F$2:F1076&lt;&gt;0))),0))</f>
        <v>0</v>
      </c>
    </row>
    <row r="1077" spans="1:7">
      <c r="A1077" s="5">
        <v>45159</v>
      </c>
      <c r="B1077">
        <v>0.98299999999999998</v>
      </c>
      <c r="C1077">
        <f t="shared" si="32"/>
        <v>5</v>
      </c>
      <c r="D1077" s="16">
        <f t="array" ref="D1077">IFERROR(INDEX(C$2:C1077,MATCH(2,1/(C$2:C1077&lt;&gt;0))),0)</f>
        <v>5</v>
      </c>
      <c r="E1077" s="16">
        <f t="shared" si="33"/>
        <v>5</v>
      </c>
      <c r="F1077" s="16">
        <f>IF(AND(C1077&lt;&gt;0,SUM(C$1:$D1077)=SUM(C$1:$D1077)),ROW(),0)</f>
        <v>1077</v>
      </c>
      <c r="G1077" s="16">
        <f t="array" ref="G1077">IF(ROW()-IFERROR(INDEX(F$2:F1077,MATCH(2,1/(F$2:F1077&lt;&gt;0))),0)&gt;22,22,ROW()-IFERROR(INDEX(F$2:F1077,MATCH(2,1/(F$2:F1077&lt;&gt;0))),0))</f>
        <v>0</v>
      </c>
    </row>
    <row r="1078" spans="1:7">
      <c r="A1078" s="5">
        <v>45160</v>
      </c>
      <c r="B1078">
        <v>0.95099999999999996</v>
      </c>
      <c r="C1078">
        <f t="shared" si="32"/>
        <v>5</v>
      </c>
      <c r="D1078" s="16">
        <f t="array" ref="D1078">IFERROR(INDEX(C$2:C1078,MATCH(2,1/(C$2:C1078&lt;&gt;0))),0)</f>
        <v>5</v>
      </c>
      <c r="E1078" s="16">
        <f t="shared" si="33"/>
        <v>5</v>
      </c>
      <c r="F1078" s="16">
        <f>IF(AND(C1078&lt;&gt;0,SUM(C$1:$D1078)=SUM(C$1:$D1078)),ROW(),0)</f>
        <v>1078</v>
      </c>
      <c r="G1078" s="16">
        <f t="array" ref="G1078">IF(ROW()-IFERROR(INDEX(F$2:F1078,MATCH(2,1/(F$2:F1078&lt;&gt;0))),0)&gt;22,22,ROW()-IFERROR(INDEX(F$2:F1078,MATCH(2,1/(F$2:F1078&lt;&gt;0))),0))</f>
        <v>0</v>
      </c>
    </row>
    <row r="1079" spans="1:7">
      <c r="A1079" s="5">
        <v>45161</v>
      </c>
      <c r="B1079">
        <v>0.86499999999999999</v>
      </c>
      <c r="C1079">
        <f t="shared" si="32"/>
        <v>2.5</v>
      </c>
      <c r="D1079" s="16">
        <f t="array" ref="D1079">IFERROR(INDEX(C$2:C1079,MATCH(2,1/(C$2:C1079&lt;&gt;0))),0)</f>
        <v>2.5</v>
      </c>
      <c r="E1079" s="16">
        <f t="shared" si="33"/>
        <v>2.5</v>
      </c>
      <c r="F1079" s="16">
        <f>IF(AND(C1079&lt;&gt;0,SUM(C$1:$D1079)=SUM(C$1:$D1079)),ROW(),0)</f>
        <v>1079</v>
      </c>
      <c r="G1079" s="16">
        <f t="array" ref="G1079">IF(ROW()-IFERROR(INDEX(F$2:F1079,MATCH(2,1/(F$2:F1079&lt;&gt;0))),0)&gt;22,22,ROW()-IFERROR(INDEX(F$2:F1079,MATCH(2,1/(F$2:F1079&lt;&gt;0))),0))</f>
        <v>0</v>
      </c>
    </row>
    <row r="1080" spans="1:7">
      <c r="A1080" s="5">
        <v>45162</v>
      </c>
      <c r="B1080">
        <v>0.91500000000000004</v>
      </c>
      <c r="C1080">
        <f t="shared" si="32"/>
        <v>5</v>
      </c>
      <c r="D1080" s="16">
        <f t="array" ref="D1080">IFERROR(INDEX(C$2:C1080,MATCH(2,1/(C$2:C1080&lt;&gt;0))),0)</f>
        <v>5</v>
      </c>
      <c r="E1080" s="16">
        <f t="shared" si="33"/>
        <v>5</v>
      </c>
      <c r="F1080" s="16">
        <f>IF(AND(C1080&lt;&gt;0,SUM(C$1:$D1080)=SUM(C$1:$D1080)),ROW(),0)</f>
        <v>1080</v>
      </c>
      <c r="G1080" s="16">
        <f t="array" ref="G1080">IF(ROW()-IFERROR(INDEX(F$2:F1080,MATCH(2,1/(F$2:F1080&lt;&gt;0))),0)&gt;22,22,ROW()-IFERROR(INDEX(F$2:F1080,MATCH(2,1/(F$2:F1080&lt;&gt;0))),0))</f>
        <v>0</v>
      </c>
    </row>
    <row r="1081" spans="1:7">
      <c r="A1081" s="5">
        <v>45163</v>
      </c>
      <c r="B1081">
        <v>0.90900000000000003</v>
      </c>
      <c r="C1081">
        <f t="shared" si="32"/>
        <v>5</v>
      </c>
      <c r="D1081" s="16">
        <f t="array" ref="D1081">IFERROR(INDEX(C$2:C1081,MATCH(2,1/(C$2:C1081&lt;&gt;0))),0)</f>
        <v>5</v>
      </c>
      <c r="E1081" s="16">
        <f t="shared" si="33"/>
        <v>5</v>
      </c>
      <c r="F1081" s="16">
        <f>IF(AND(C1081&lt;&gt;0,SUM(C$1:$D1081)=SUM(C$1:$D1081)),ROW(),0)</f>
        <v>1081</v>
      </c>
      <c r="G1081" s="16">
        <f t="array" ref="G1081">IF(ROW()-IFERROR(INDEX(F$2:F1081,MATCH(2,1/(F$2:F1081&lt;&gt;0))),0)&gt;22,22,ROW()-IFERROR(INDEX(F$2:F1081,MATCH(2,1/(F$2:F1081&lt;&gt;0))),0))</f>
        <v>0</v>
      </c>
    </row>
    <row r="1082" spans="1:7">
      <c r="A1082" s="5">
        <v>45166</v>
      </c>
      <c r="B1082">
        <v>0.99299999999999999</v>
      </c>
      <c r="C1082">
        <f t="shared" si="32"/>
        <v>5</v>
      </c>
      <c r="D1082" s="16">
        <f t="array" ref="D1082">IFERROR(INDEX(C$2:C1082,MATCH(2,1/(C$2:C1082&lt;&gt;0))),0)</f>
        <v>5</v>
      </c>
      <c r="E1082" s="16">
        <f t="shared" si="33"/>
        <v>5</v>
      </c>
      <c r="F1082" s="16">
        <f>IF(AND(C1082&lt;&gt;0,SUM(C$1:$D1082)=SUM(C$1:$D1082)),ROW(),0)</f>
        <v>1082</v>
      </c>
      <c r="G1082" s="16">
        <f t="array" ref="G1082">IF(ROW()-IFERROR(INDEX(F$2:F1082,MATCH(2,1/(F$2:F1082&lt;&gt;0))),0)&gt;22,22,ROW()-IFERROR(INDEX(F$2:F1082,MATCH(2,1/(F$2:F1082&lt;&gt;0))),0))</f>
        <v>0</v>
      </c>
    </row>
    <row r="1083" spans="1:7">
      <c r="A1083" s="5">
        <v>45167</v>
      </c>
      <c r="B1083">
        <v>0.95899999999999996</v>
      </c>
      <c r="C1083">
        <f t="shared" si="32"/>
        <v>5</v>
      </c>
      <c r="D1083" s="16">
        <f t="array" ref="D1083">IFERROR(INDEX(C$2:C1083,MATCH(2,1/(C$2:C1083&lt;&gt;0))),0)</f>
        <v>5</v>
      </c>
      <c r="E1083" s="16">
        <f t="shared" si="33"/>
        <v>5</v>
      </c>
      <c r="F1083" s="16">
        <f>IF(AND(C1083&lt;&gt;0,SUM(C$1:$D1083)=SUM(C$1:$D1083)),ROW(),0)</f>
        <v>1083</v>
      </c>
      <c r="G1083" s="16">
        <f t="array" ref="G1083">IF(ROW()-IFERROR(INDEX(F$2:F1083,MATCH(2,1/(F$2:F1083&lt;&gt;0))),0)&gt;22,22,ROW()-IFERROR(INDEX(F$2:F1083,MATCH(2,1/(F$2:F1083&lt;&gt;0))),0))</f>
        <v>0</v>
      </c>
    </row>
    <row r="1084" spans="1:7">
      <c r="A1084" s="5">
        <v>45168</v>
      </c>
      <c r="B1084">
        <v>0.92900000000000005</v>
      </c>
      <c r="C1084">
        <f t="shared" si="32"/>
        <v>5</v>
      </c>
      <c r="D1084" s="16">
        <f t="array" ref="D1084">IFERROR(INDEX(C$2:C1084,MATCH(2,1/(C$2:C1084&lt;&gt;0))),0)</f>
        <v>5</v>
      </c>
      <c r="E1084" s="16">
        <f t="shared" si="33"/>
        <v>5</v>
      </c>
      <c r="F1084" s="16">
        <f>IF(AND(C1084&lt;&gt;0,SUM(C$1:$D1084)=SUM(C$1:$D1084)),ROW(),0)</f>
        <v>1084</v>
      </c>
      <c r="G1084" s="16">
        <f t="array" ref="G1084">IF(ROW()-IFERROR(INDEX(F$2:F1084,MATCH(2,1/(F$2:F1084&lt;&gt;0))),0)&gt;22,22,ROW()-IFERROR(INDEX(F$2:F1084,MATCH(2,1/(F$2:F1084&lt;&gt;0))),0))</f>
        <v>0</v>
      </c>
    </row>
    <row r="1085" spans="1:7">
      <c r="A1085" s="5">
        <v>45169</v>
      </c>
      <c r="B1085">
        <v>0.997</v>
      </c>
      <c r="C1085">
        <f t="shared" si="32"/>
        <v>5</v>
      </c>
      <c r="D1085" s="16">
        <f t="array" ref="D1085">IFERROR(INDEX(C$2:C1085,MATCH(2,1/(C$2:C1085&lt;&gt;0))),0)</f>
        <v>5</v>
      </c>
      <c r="E1085" s="16">
        <f t="shared" si="33"/>
        <v>5</v>
      </c>
      <c r="F1085" s="16">
        <f>IF(AND(C1085&lt;&gt;0,SUM(C$1:$D1085)=SUM(C$1:$D1085)),ROW(),0)</f>
        <v>1085</v>
      </c>
      <c r="G1085" s="16">
        <f t="array" ref="G1085">IF(ROW()-IFERROR(INDEX(F$2:F1085,MATCH(2,1/(F$2:F1085&lt;&gt;0))),0)&gt;22,22,ROW()-IFERROR(INDEX(F$2:F1085,MATCH(2,1/(F$2:F1085&lt;&gt;0))),0))</f>
        <v>0</v>
      </c>
    </row>
    <row r="1086" spans="1:7">
      <c r="A1086" s="5">
        <v>45173</v>
      </c>
      <c r="B1086">
        <v>0.95299999999999996</v>
      </c>
      <c r="C1086">
        <f t="shared" si="32"/>
        <v>5</v>
      </c>
      <c r="D1086" s="16">
        <f t="array" ref="D1086">IFERROR(INDEX(C$2:C1086,MATCH(2,1/(C$2:C1086&lt;&gt;0))),0)</f>
        <v>5</v>
      </c>
      <c r="E1086" s="16">
        <f t="shared" si="33"/>
        <v>5</v>
      </c>
      <c r="F1086" s="16">
        <f>IF(AND(C1086&lt;&gt;0,SUM(C$1:$D1086)=SUM(C$1:$D1086)),ROW(),0)</f>
        <v>1086</v>
      </c>
      <c r="G1086" s="16">
        <f t="array" ref="G1086">IF(ROW()-IFERROR(INDEX(F$2:F1086,MATCH(2,1/(F$2:F1086&lt;&gt;0))),0)&gt;22,22,ROW()-IFERROR(INDEX(F$2:F1086,MATCH(2,1/(F$2:F1086&lt;&gt;0))),0))</f>
        <v>0</v>
      </c>
    </row>
    <row r="1087" spans="1:7">
      <c r="A1087" s="5">
        <v>45174</v>
      </c>
      <c r="B1087">
        <v>0.72499999999999998</v>
      </c>
      <c r="C1087">
        <f t="shared" si="32"/>
        <v>0</v>
      </c>
      <c r="D1087" s="16">
        <f t="array" ref="D1087">IFERROR(INDEX(C$2:C1087,MATCH(2,1/(C$2:C1087&lt;&gt;0))),0)</f>
        <v>5</v>
      </c>
      <c r="E1087" s="16">
        <f t="shared" si="33"/>
        <v>4.7727272727272725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1</v>
      </c>
    </row>
    <row r="1088" spans="1:7">
      <c r="A1088" s="5">
        <v>45175</v>
      </c>
      <c r="B1088">
        <v>0.72099999999999997</v>
      </c>
      <c r="C1088">
        <f t="shared" si="32"/>
        <v>0</v>
      </c>
      <c r="D1088" s="16">
        <f t="array" ref="D1088">IFERROR(INDEX(C$2:C1088,MATCH(2,1/(C$2:C1088&lt;&gt;0))),0)</f>
        <v>5</v>
      </c>
      <c r="E1088" s="16">
        <f t="shared" si="33"/>
        <v>4.5454545454545459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2</v>
      </c>
    </row>
    <row r="1089" spans="1:7">
      <c r="A1089" s="5">
        <v>45176</v>
      </c>
      <c r="B1089">
        <v>0.73299999999999998</v>
      </c>
      <c r="C1089">
        <f t="shared" si="32"/>
        <v>0</v>
      </c>
      <c r="D1089" s="16">
        <f t="array" ref="D1089">IFERROR(INDEX(C$2:C1089,MATCH(2,1/(C$2:C1089&lt;&gt;0))),0)</f>
        <v>5</v>
      </c>
      <c r="E1089" s="16">
        <f t="shared" si="33"/>
        <v>4.3181818181818183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3</v>
      </c>
    </row>
    <row r="1090" spans="1:7">
      <c r="A1090" s="5">
        <v>45180</v>
      </c>
      <c r="B1090">
        <v>0.97299999999999998</v>
      </c>
      <c r="C1090">
        <f t="shared" si="32"/>
        <v>5</v>
      </c>
      <c r="D1090" s="16">
        <f t="array" ref="D1090">IFERROR(INDEX(C$2:C1090,MATCH(2,1/(C$2:C1090&lt;&gt;0))),0)</f>
        <v>5</v>
      </c>
      <c r="E1090" s="16">
        <f t="shared" si="33"/>
        <v>5</v>
      </c>
      <c r="F1090" s="16">
        <f>IF(AND(C1090&lt;&gt;0,SUM(C$1:$D1090)=SUM(C$1:$D1090)),ROW(),0)</f>
        <v>1090</v>
      </c>
      <c r="G1090" s="16">
        <f t="array" ref="G1090">IF(ROW()-IFERROR(INDEX(F$2:F1090,MATCH(2,1/(F$2:F1090&lt;&gt;0))),0)&gt;22,22,ROW()-IFERROR(INDEX(F$2:F1090,MATCH(2,1/(F$2:F1090&lt;&gt;0))),0))</f>
        <v>0</v>
      </c>
    </row>
    <row r="1091" spans="1:7">
      <c r="A1091" s="5">
        <v>45181</v>
      </c>
      <c r="B1091">
        <v>0.76700000000000002</v>
      </c>
      <c r="C1091">
        <f t="shared" ref="C1091:C1154" si="34">IF(B1091&gt;0.9,5,IF(B1091&gt;0.8,2.5,IF(B1091&gt;0.22,0,IF(B1091&gt;0.2,-2.5,-5))))</f>
        <v>0</v>
      </c>
      <c r="D1091" s="16">
        <f t="array" ref="D1091">IFERROR(INDEX(C$2:C1091,MATCH(2,1/(C$2:C1091&lt;&gt;0))),0)</f>
        <v>5</v>
      </c>
      <c r="E1091" s="16">
        <f t="shared" ref="E1091:E1154" si="35">IF(D1091=0,0,IF(D1091&lt;0,-1*(ABS(D1091)-G1091*ABS(D1091)/22),D1091-G1091*D1091/22))</f>
        <v>4.7727272727272725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1</v>
      </c>
    </row>
    <row r="1092" spans="1:7">
      <c r="A1092" s="5">
        <v>45182</v>
      </c>
      <c r="B1092">
        <v>0.85499999999999998</v>
      </c>
      <c r="C1092">
        <f t="shared" si="34"/>
        <v>2.5</v>
      </c>
      <c r="D1092" s="16">
        <f t="array" ref="D1092">IFERROR(INDEX(C$2:C1092,MATCH(2,1/(C$2:C1092&lt;&gt;0))),0)</f>
        <v>2.5</v>
      </c>
      <c r="E1092" s="16">
        <f t="shared" si="35"/>
        <v>2.5</v>
      </c>
      <c r="F1092" s="16">
        <f>IF(AND(C1092&lt;&gt;0,SUM(C$1:$D1092)=SUM(C$1:$D1092)),ROW(),0)</f>
        <v>1092</v>
      </c>
      <c r="G1092" s="16">
        <f t="array" ref="G1092">IF(ROW()-IFERROR(INDEX(F$2:F1092,MATCH(2,1/(F$2:F1092&lt;&gt;0))),0)&gt;22,22,ROW()-IFERROR(INDEX(F$2:F1092,MATCH(2,1/(F$2:F1092&lt;&gt;0))),0))</f>
        <v>0</v>
      </c>
    </row>
    <row r="1093" spans="1:7">
      <c r="A1093" s="5">
        <v>45183</v>
      </c>
      <c r="B1093">
        <v>0.94099999999999995</v>
      </c>
      <c r="C1093">
        <f t="shared" si="34"/>
        <v>5</v>
      </c>
      <c r="D1093" s="16">
        <f t="array" ref="D1093">IFERROR(INDEX(C$2:C1093,MATCH(2,1/(C$2:C1093&lt;&gt;0))),0)</f>
        <v>5</v>
      </c>
      <c r="E1093" s="16">
        <f t="shared" si="35"/>
        <v>5</v>
      </c>
      <c r="F1093" s="16">
        <f>IF(AND(C1093&lt;&gt;0,SUM(C$1:$D1093)=SUM(C$1:$D1093)),ROW(),0)</f>
        <v>1093</v>
      </c>
      <c r="G1093" s="16">
        <f t="array" ref="G1093">IF(ROW()-IFERROR(INDEX(F$2:F1093,MATCH(2,1/(F$2:F1093&lt;&gt;0))),0)&gt;22,22,ROW()-IFERROR(INDEX(F$2:F1093,MATCH(2,1/(F$2:F1093&lt;&gt;0))),0))</f>
        <v>0</v>
      </c>
    </row>
    <row r="1094" spans="1:7">
      <c r="A1094" s="5">
        <v>45184</v>
      </c>
      <c r="B1094">
        <v>1</v>
      </c>
      <c r="C1094">
        <f t="shared" si="34"/>
        <v>5</v>
      </c>
      <c r="D1094" s="16">
        <f t="array" ref="D1094">IFERROR(INDEX(C$2:C1094,MATCH(2,1/(C$2:C1094&lt;&gt;0))),0)</f>
        <v>5</v>
      </c>
      <c r="E1094" s="16">
        <f t="shared" si="35"/>
        <v>5</v>
      </c>
      <c r="F1094" s="16">
        <f>IF(AND(C1094&lt;&gt;0,SUM(C$1:$D1094)=SUM(C$1:$D1094)),ROW(),0)</f>
        <v>1094</v>
      </c>
      <c r="G1094" s="16">
        <f t="array" ref="G1094">IF(ROW()-IFERROR(INDEX(F$2:F1094,MATCH(2,1/(F$2:F1094&lt;&gt;0))),0)&gt;22,22,ROW()-IFERROR(INDEX(F$2:F1094,MATCH(2,1/(F$2:F1094&lt;&gt;0))),0))</f>
        <v>0</v>
      </c>
    </row>
    <row r="1095" spans="1:7">
      <c r="A1095" s="5">
        <v>45187</v>
      </c>
      <c r="B1095">
        <v>0.92900000000000005</v>
      </c>
      <c r="C1095">
        <f t="shared" si="34"/>
        <v>5</v>
      </c>
      <c r="D1095" s="16">
        <f t="array" ref="D1095">IFERROR(INDEX(C$2:C1095,MATCH(2,1/(C$2:C1095&lt;&gt;0))),0)</f>
        <v>5</v>
      </c>
      <c r="E1095" s="16">
        <f t="shared" si="35"/>
        <v>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>
      <c r="A1096" s="5">
        <v>45188</v>
      </c>
      <c r="B1096">
        <v>0.98899999999999999</v>
      </c>
      <c r="C1096">
        <f t="shared" si="34"/>
        <v>5</v>
      </c>
      <c r="D1096" s="16">
        <f t="array" ref="D1096">IFERROR(INDEX(C$2:C1096,MATCH(2,1/(C$2:C1096&lt;&gt;0))),0)</f>
        <v>5</v>
      </c>
      <c r="E1096" s="16">
        <f t="shared" si="35"/>
        <v>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>
      <c r="A1097" s="5">
        <v>45189</v>
      </c>
      <c r="B1097">
        <v>0.88300000000000001</v>
      </c>
      <c r="C1097">
        <f t="shared" si="34"/>
        <v>2.5</v>
      </c>
      <c r="D1097" s="16">
        <f t="array" ref="D1097">IFERROR(INDEX(C$2:C1097,MATCH(2,1/(C$2:C1097&lt;&gt;0))),0)</f>
        <v>2.5</v>
      </c>
      <c r="E1097" s="16">
        <f t="shared" si="35"/>
        <v>2.5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5">
        <v>45190</v>
      </c>
      <c r="B1098">
        <v>0.995</v>
      </c>
      <c r="C1098">
        <f t="shared" si="34"/>
        <v>5</v>
      </c>
      <c r="D1098" s="16">
        <f t="array" ref="D1098">IFERROR(INDEX(C$2:C1098,MATCH(2,1/(C$2:C1098&lt;&gt;0))),0)</f>
        <v>5</v>
      </c>
      <c r="E1098" s="16">
        <f t="shared" si="35"/>
        <v>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>
      <c r="A1099" s="5">
        <v>45191</v>
      </c>
      <c r="B1099">
        <v>0.97699999999999998</v>
      </c>
      <c r="C1099">
        <f t="shared" si="34"/>
        <v>5</v>
      </c>
      <c r="D1099" s="16">
        <f t="array" ref="D1099">IFERROR(INDEX(C$2:C1099,MATCH(2,1/(C$2:C1099&lt;&gt;0))),0)</f>
        <v>5</v>
      </c>
      <c r="E1099" s="16">
        <f t="shared" si="35"/>
        <v>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>
      <c r="A1100" s="5">
        <v>45194</v>
      </c>
      <c r="B1100">
        <v>0.98299999999999998</v>
      </c>
      <c r="C1100">
        <f t="shared" si="34"/>
        <v>5</v>
      </c>
      <c r="D1100" s="16">
        <f t="array" ref="D1100">IFERROR(INDEX(C$2:C1100,MATCH(2,1/(C$2:C1100&lt;&gt;0))),0)</f>
        <v>5</v>
      </c>
      <c r="E1100" s="16">
        <f t="shared" si="35"/>
        <v>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>
      <c r="A1101" s="5">
        <v>45195</v>
      </c>
      <c r="B1101">
        <v>0.84099999999999997</v>
      </c>
      <c r="C1101">
        <f t="shared" si="34"/>
        <v>2.5</v>
      </c>
      <c r="D1101" s="16">
        <f t="array" ref="D1101">IFERROR(INDEX(C$2:C1101,MATCH(2,1/(C$2:C1101&lt;&gt;0))),0)</f>
        <v>2.5</v>
      </c>
      <c r="E1101" s="16">
        <f t="shared" si="35"/>
        <v>2.5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>
      <c r="A1102" s="5">
        <v>45196</v>
      </c>
      <c r="B1102">
        <v>0.94899999999999995</v>
      </c>
      <c r="C1102">
        <f t="shared" si="34"/>
        <v>5</v>
      </c>
      <c r="D1102" s="16">
        <f t="array" ref="D1102">IFERROR(INDEX(C$2:C1102,MATCH(2,1/(C$2:C1102&lt;&gt;0))),0)</f>
        <v>5</v>
      </c>
      <c r="E1102" s="16">
        <f t="shared" si="35"/>
        <v>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>
      <c r="A1103" s="5">
        <v>45197</v>
      </c>
      <c r="B1103">
        <v>0.91700000000000004</v>
      </c>
      <c r="C1103">
        <f t="shared" si="34"/>
        <v>5</v>
      </c>
      <c r="D1103" s="16">
        <f t="array" ref="D1103">IFERROR(INDEX(C$2:C1103,MATCH(2,1/(C$2:C1103&lt;&gt;0))),0)</f>
        <v>5</v>
      </c>
      <c r="E1103" s="16">
        <f t="shared" si="35"/>
        <v>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>
      <c r="A1104" s="5">
        <v>45208</v>
      </c>
      <c r="B1104">
        <v>0</v>
      </c>
      <c r="C1104">
        <f t="shared" si="34"/>
        <v>-5</v>
      </c>
      <c r="D1104" s="16">
        <f t="array" ref="D1104">IFERROR(INDEX(C$2:C1104,MATCH(2,1/(C$2:C1104&lt;&gt;0))),0)</f>
        <v>-5</v>
      </c>
      <c r="E1104" s="16">
        <f t="shared" si="35"/>
        <v>-5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>
      <c r="A1105" s="5">
        <v>45209</v>
      </c>
      <c r="B1105">
        <v>0.89700000000000002</v>
      </c>
      <c r="C1105">
        <f t="shared" si="34"/>
        <v>2.5</v>
      </c>
      <c r="D1105" s="16">
        <f t="array" ref="D1105">IFERROR(INDEX(C$2:C1105,MATCH(2,1/(C$2:C1105&lt;&gt;0))),0)</f>
        <v>2.5</v>
      </c>
      <c r="E1105" s="16">
        <f t="shared" si="35"/>
        <v>2.5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>
      <c r="A1106" s="5">
        <v>45210</v>
      </c>
      <c r="B1106">
        <v>0.93700000000000006</v>
      </c>
      <c r="C1106">
        <f t="shared" si="34"/>
        <v>5</v>
      </c>
      <c r="D1106" s="16">
        <f t="array" ref="D1106">IFERROR(INDEX(C$2:C1106,MATCH(2,1/(C$2:C1106&lt;&gt;0))),0)</f>
        <v>5</v>
      </c>
      <c r="E1106" s="16">
        <f t="shared" si="35"/>
        <v>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>
      <c r="A1107" s="5">
        <v>45211</v>
      </c>
      <c r="B1107">
        <v>0.92300000000000004</v>
      </c>
      <c r="C1107">
        <f t="shared" si="34"/>
        <v>5</v>
      </c>
      <c r="D1107" s="16">
        <f t="array" ref="D1107">IFERROR(INDEX(C$2:C1107,MATCH(2,1/(C$2:C1107&lt;&gt;0))),0)</f>
        <v>5</v>
      </c>
      <c r="E1107" s="16">
        <f t="shared" si="35"/>
        <v>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>
      <c r="A1108" s="5">
        <v>45212</v>
      </c>
      <c r="B1108">
        <v>0.80100000000000005</v>
      </c>
      <c r="C1108">
        <f t="shared" si="34"/>
        <v>2.5</v>
      </c>
      <c r="D1108" s="16">
        <f t="array" ref="D1108">IFERROR(INDEX(C$2:C1108,MATCH(2,1/(C$2:C1108&lt;&gt;0))),0)</f>
        <v>2.5</v>
      </c>
      <c r="E1108" s="16">
        <f t="shared" si="35"/>
        <v>2.5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>
      <c r="A1109" s="5">
        <v>45215</v>
      </c>
      <c r="B1109">
        <v>0.82099999999999995</v>
      </c>
      <c r="C1109">
        <f t="shared" si="34"/>
        <v>2.5</v>
      </c>
      <c r="D1109" s="16">
        <f t="array" ref="D1109">IFERROR(INDEX(C$2:C1109,MATCH(2,1/(C$2:C1109&lt;&gt;0))),0)</f>
        <v>2.5</v>
      </c>
      <c r="E1109" s="16">
        <f t="shared" si="35"/>
        <v>2.5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>
      <c r="A1110" s="5">
        <v>45216</v>
      </c>
      <c r="B1110">
        <v>0.86299999999999999</v>
      </c>
      <c r="C1110">
        <f t="shared" si="34"/>
        <v>2.5</v>
      </c>
      <c r="D1110" s="16">
        <f t="array" ref="D1110">IFERROR(INDEX(C$2:C1110,MATCH(2,1/(C$2:C1110&lt;&gt;0))),0)</f>
        <v>2.5</v>
      </c>
      <c r="E1110" s="16">
        <f t="shared" si="35"/>
        <v>2.5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>
      <c r="A1111" s="5">
        <v>45217</v>
      </c>
      <c r="B1111">
        <v>0.88300000000000001</v>
      </c>
      <c r="C1111">
        <f t="shared" si="34"/>
        <v>2.5</v>
      </c>
      <c r="D1111" s="16">
        <f t="array" ref="D1111">IFERROR(INDEX(C$2:C1111,MATCH(2,1/(C$2:C1111&lt;&gt;0))),0)</f>
        <v>2.5</v>
      </c>
      <c r="E1111" s="16">
        <f t="shared" si="35"/>
        <v>2.5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>
      <c r="A1112" s="5">
        <v>45218</v>
      </c>
      <c r="B1112">
        <v>0.89300000000000002</v>
      </c>
      <c r="C1112">
        <f t="shared" si="34"/>
        <v>2.5</v>
      </c>
      <c r="D1112" s="16">
        <f t="array" ref="D1112">IFERROR(INDEX(C$2:C1112,MATCH(2,1/(C$2:C1112&lt;&gt;0))),0)</f>
        <v>2.5</v>
      </c>
      <c r="E1112" s="16">
        <f t="shared" si="35"/>
        <v>2.5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>
      <c r="A1113" s="5">
        <v>45219</v>
      </c>
      <c r="B1113">
        <v>0.97499999999999998</v>
      </c>
      <c r="C1113">
        <f t="shared" si="34"/>
        <v>5</v>
      </c>
      <c r="D1113" s="16">
        <f t="array" ref="D1113">IFERROR(INDEX(C$2:C1113,MATCH(2,1/(C$2:C1113&lt;&gt;0))),0)</f>
        <v>5</v>
      </c>
      <c r="E1113" s="16">
        <f t="shared" si="35"/>
        <v>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>
      <c r="A1114" s="5">
        <v>45223</v>
      </c>
      <c r="B1114">
        <v>0.98299999999999998</v>
      </c>
      <c r="C1114">
        <f t="shared" si="34"/>
        <v>5</v>
      </c>
      <c r="D1114" s="16">
        <f t="array" ref="D1114">IFERROR(INDEX(C$2:C1114,MATCH(2,1/(C$2:C1114&lt;&gt;0))),0)</f>
        <v>5</v>
      </c>
      <c r="E1114" s="16">
        <f t="shared" si="35"/>
        <v>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>
      <c r="A1115" s="5">
        <v>45224</v>
      </c>
      <c r="B1115">
        <v>0.91900000000000004</v>
      </c>
      <c r="C1115">
        <f t="shared" si="34"/>
        <v>5</v>
      </c>
      <c r="D1115" s="16">
        <f t="array" ref="D1115">IFERROR(INDEX(C$2:C1115,MATCH(2,1/(C$2:C1115&lt;&gt;0))),0)</f>
        <v>5</v>
      </c>
      <c r="E1115" s="16">
        <f t="shared" si="35"/>
        <v>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>
      <c r="A1116" s="5">
        <v>45225</v>
      </c>
      <c r="B1116">
        <v>0.88100000000000001</v>
      </c>
      <c r="C1116">
        <f t="shared" si="34"/>
        <v>2.5</v>
      </c>
      <c r="D1116" s="16">
        <f t="array" ref="D1116">IFERROR(INDEX(C$2:C1116,MATCH(2,1/(C$2:C1116&lt;&gt;0))),0)</f>
        <v>2.5</v>
      </c>
      <c r="E1116" s="16">
        <f t="shared" si="35"/>
        <v>2.5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>
      <c r="A1117" s="5">
        <v>45226</v>
      </c>
      <c r="B1117">
        <v>0.91300000000000003</v>
      </c>
      <c r="C1117">
        <f t="shared" si="34"/>
        <v>5</v>
      </c>
      <c r="D1117" s="16">
        <f t="array" ref="D1117">IFERROR(INDEX(C$2:C1117,MATCH(2,1/(C$2:C1117&lt;&gt;0))),0)</f>
        <v>5</v>
      </c>
      <c r="E1117" s="16">
        <f t="shared" si="35"/>
        <v>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>
      <c r="A1118" s="5">
        <v>45229</v>
      </c>
      <c r="B1118">
        <v>0.78900000000000003</v>
      </c>
      <c r="C1118">
        <f t="shared" si="34"/>
        <v>0</v>
      </c>
      <c r="D1118" s="16">
        <f t="array" ref="D1118">IFERROR(INDEX(C$2:C1118,MATCH(2,1/(C$2:C1118&lt;&gt;0))),0)</f>
        <v>5</v>
      </c>
      <c r="E1118" s="16">
        <f t="shared" si="35"/>
        <v>4.7727272727272725</v>
      </c>
      <c r="F1118" s="16">
        <f>IF(AND(C1118&lt;&gt;0,SUM(C$1:$D1118)=SUM(C$1:$D1118)),ROW(),0)</f>
        <v>0</v>
      </c>
      <c r="G1118" s="16">
        <f t="array" ref="G1118">IF(ROW()-IFERROR(INDEX(F$2:F1118,MATCH(2,1/(F$2:F1118&lt;&gt;0))),0)&gt;22,22,ROW()-IFERROR(INDEX(F$2:F1118,MATCH(2,1/(F$2:F1118&lt;&gt;0))),0))</f>
        <v>1</v>
      </c>
    </row>
    <row r="1119" spans="1:7">
      <c r="A1119" s="5">
        <v>45230</v>
      </c>
      <c r="B1119">
        <v>0.95299999999999996</v>
      </c>
      <c r="C1119">
        <f t="shared" si="34"/>
        <v>5</v>
      </c>
      <c r="D1119" s="16">
        <f t="array" ref="D1119">IFERROR(INDEX(C$2:C1119,MATCH(2,1/(C$2:C1119&lt;&gt;0))),0)</f>
        <v>5</v>
      </c>
      <c r="E1119" s="16">
        <f t="shared" si="35"/>
        <v>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>
      <c r="A1120" s="5">
        <v>45231</v>
      </c>
      <c r="B1120">
        <v>0.86499999999999999</v>
      </c>
      <c r="C1120">
        <f t="shared" si="34"/>
        <v>2.5</v>
      </c>
      <c r="D1120" s="16">
        <f t="array" ref="D1120">IFERROR(INDEX(C$2:C1120,MATCH(2,1/(C$2:C1120&lt;&gt;0))),0)</f>
        <v>2.5</v>
      </c>
      <c r="E1120" s="16">
        <f t="shared" si="35"/>
        <v>2.5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>
      <c r="A1121" s="5">
        <v>45232</v>
      </c>
      <c r="B1121">
        <v>0.79900000000000004</v>
      </c>
      <c r="C1121">
        <f t="shared" si="34"/>
        <v>0</v>
      </c>
      <c r="D1121" s="16">
        <f t="array" ref="D1121">IFERROR(INDEX(C$2:C1121,MATCH(2,1/(C$2:C1121&lt;&gt;0))),0)</f>
        <v>2.5</v>
      </c>
      <c r="E1121" s="16">
        <f t="shared" si="35"/>
        <v>2.3863636363636362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1</v>
      </c>
    </row>
    <row r="1122" spans="1:7">
      <c r="A1122" s="5">
        <v>45233</v>
      </c>
      <c r="B1122">
        <v>0.89700000000000002</v>
      </c>
      <c r="C1122">
        <f t="shared" si="34"/>
        <v>2.5</v>
      </c>
      <c r="D1122" s="16">
        <f t="array" ref="D1122">IFERROR(INDEX(C$2:C1122,MATCH(2,1/(C$2:C1122&lt;&gt;0))),0)</f>
        <v>2.5</v>
      </c>
      <c r="E1122" s="16">
        <f t="shared" si="35"/>
        <v>2.5</v>
      </c>
      <c r="F1122" s="16">
        <f>IF(AND(C1122&lt;&gt;0,SUM(C$1:$D1122)=SUM(C$1:$D1122)),ROW(),0)</f>
        <v>1122</v>
      </c>
      <c r="G1122" s="16">
        <f t="array" ref="G1122">IF(ROW()-IFERROR(INDEX(F$2:F1122,MATCH(2,1/(F$2:F1122&lt;&gt;0))),0)&gt;22,22,ROW()-IFERROR(INDEX(F$2:F1122,MATCH(2,1/(F$2:F1122&lt;&gt;0))),0))</f>
        <v>0</v>
      </c>
    </row>
    <row r="1123" spans="1:7">
      <c r="A1123" s="5">
        <v>45236</v>
      </c>
      <c r="B1123">
        <v>0.64900000000000002</v>
      </c>
      <c r="C1123">
        <f t="shared" si="34"/>
        <v>0</v>
      </c>
      <c r="D1123" s="16">
        <f t="array" ref="D1123">IFERROR(INDEX(C$2:C1123,MATCH(2,1/(C$2:C1123&lt;&gt;0))),0)</f>
        <v>2.5</v>
      </c>
      <c r="E1123" s="16">
        <f t="shared" si="35"/>
        <v>2.3863636363636362</v>
      </c>
      <c r="F1123" s="16">
        <f>IF(AND(C1123&lt;&gt;0,SUM(C$1:$D1123)=SUM(C$1:$D1123)),ROW(),0)</f>
        <v>0</v>
      </c>
      <c r="G1123" s="16">
        <f t="array" ref="G1123">IF(ROW()-IFERROR(INDEX(F$2:F1123,MATCH(2,1/(F$2:F1123&lt;&gt;0))),0)&gt;22,22,ROW()-IFERROR(INDEX(F$2:F1123,MATCH(2,1/(F$2:F1123&lt;&gt;0))),0))</f>
        <v>1</v>
      </c>
    </row>
    <row r="1124" spans="1:7">
      <c r="A1124" s="5">
        <v>45237</v>
      </c>
      <c r="B1124">
        <v>0.54500000000000004</v>
      </c>
      <c r="C1124">
        <f t="shared" si="34"/>
        <v>0</v>
      </c>
      <c r="D1124" s="16">
        <f t="array" ref="D1124">IFERROR(INDEX(C$2:C1124,MATCH(2,1/(C$2:C1124&lt;&gt;0))),0)</f>
        <v>2.5</v>
      </c>
      <c r="E1124" s="16">
        <f t="shared" si="35"/>
        <v>2.2727272727272729</v>
      </c>
      <c r="F1124" s="16">
        <f>IF(AND(C1124&lt;&gt;0,SUM(C$1:$D1124)=SUM(C$1:$D1124)),ROW(),0)</f>
        <v>0</v>
      </c>
      <c r="G1124" s="16">
        <f t="array" ref="G1124">IF(ROW()-IFERROR(INDEX(F$2:F1124,MATCH(2,1/(F$2:F1124&lt;&gt;0))),0)&gt;22,22,ROW()-IFERROR(INDEX(F$2:F1124,MATCH(2,1/(F$2:F1124&lt;&gt;0))),0))</f>
        <v>2</v>
      </c>
    </row>
    <row r="1125" spans="1:7">
      <c r="A1125" s="5">
        <v>45238</v>
      </c>
      <c r="B1125">
        <v>0.54300000000000004</v>
      </c>
      <c r="C1125">
        <f t="shared" si="34"/>
        <v>0</v>
      </c>
      <c r="D1125" s="16">
        <f t="array" ref="D1125">IFERROR(INDEX(C$2:C1125,MATCH(2,1/(C$2:C1125&lt;&gt;0))),0)</f>
        <v>2.5</v>
      </c>
      <c r="E1125" s="16">
        <f t="shared" si="35"/>
        <v>2.1590909090909092</v>
      </c>
      <c r="F1125" s="16">
        <f>IF(AND(C1125&lt;&gt;0,SUM(C$1:$D1125)=SUM(C$1:$D1125)),ROW(),0)</f>
        <v>0</v>
      </c>
      <c r="G1125" s="16">
        <f t="array" ref="G1125">IF(ROW()-IFERROR(INDEX(F$2:F1125,MATCH(2,1/(F$2:F1125&lt;&gt;0))),0)&gt;22,22,ROW()-IFERROR(INDEX(F$2:F1125,MATCH(2,1/(F$2:F1125&lt;&gt;0))),0))</f>
        <v>3</v>
      </c>
    </row>
    <row r="1126" spans="1:7">
      <c r="A1126" s="5">
        <v>45239</v>
      </c>
      <c r="B1126">
        <v>0.625</v>
      </c>
      <c r="C1126">
        <f t="shared" si="34"/>
        <v>0</v>
      </c>
      <c r="D1126" s="16">
        <f t="array" ref="D1126">IFERROR(INDEX(C$2:C1126,MATCH(2,1/(C$2:C1126&lt;&gt;0))),0)</f>
        <v>2.5</v>
      </c>
      <c r="E1126" s="16">
        <f t="shared" si="35"/>
        <v>2.0454545454545454</v>
      </c>
      <c r="F1126" s="16">
        <f>IF(AND(C1126&lt;&gt;0,SUM(C$1:$D1126)=SUM(C$1:$D1126)),ROW(),0)</f>
        <v>0</v>
      </c>
      <c r="G1126" s="16">
        <f t="array" ref="G1126">IF(ROW()-IFERROR(INDEX(F$2:F1126,MATCH(2,1/(F$2:F1126&lt;&gt;0))),0)&gt;22,22,ROW()-IFERROR(INDEX(F$2:F1126,MATCH(2,1/(F$2:F1126&lt;&gt;0))),0))</f>
        <v>4</v>
      </c>
    </row>
    <row r="1127" spans="1:7">
      <c r="A1127" s="5">
        <v>45240</v>
      </c>
      <c r="B1127">
        <v>0.63900000000000001</v>
      </c>
      <c r="C1127">
        <f t="shared" si="34"/>
        <v>0</v>
      </c>
      <c r="D1127" s="16">
        <f t="array" ref="D1127">IFERROR(INDEX(C$2:C1127,MATCH(2,1/(C$2:C1127&lt;&gt;0))),0)</f>
        <v>2.5</v>
      </c>
      <c r="E1127" s="16">
        <f t="shared" si="35"/>
        <v>1.9318181818181817</v>
      </c>
      <c r="F1127" s="16">
        <f>IF(AND(C1127&lt;&gt;0,SUM(C$1:$D1127)=SUM(C$1:$D1127)),ROW(),0)</f>
        <v>0</v>
      </c>
      <c r="G1127" s="16">
        <f t="array" ref="G1127">IF(ROW()-IFERROR(INDEX(F$2:F1127,MATCH(2,1/(F$2:F1127&lt;&gt;0))),0)&gt;22,22,ROW()-IFERROR(INDEX(F$2:F1127,MATCH(2,1/(F$2:F1127&lt;&gt;0))),0))</f>
        <v>5</v>
      </c>
    </row>
    <row r="1128" spans="1:7">
      <c r="A1128" s="5">
        <v>45243</v>
      </c>
      <c r="B1128">
        <v>0.54100000000000004</v>
      </c>
      <c r="C1128">
        <f t="shared" si="34"/>
        <v>0</v>
      </c>
      <c r="D1128" s="16">
        <f t="array" ref="D1128">IFERROR(INDEX(C$2:C1128,MATCH(2,1/(C$2:C1128&lt;&gt;0))),0)</f>
        <v>2.5</v>
      </c>
      <c r="E1128" s="16">
        <f t="shared" si="35"/>
        <v>1.8181818181818183</v>
      </c>
      <c r="F1128" s="16">
        <f>IF(AND(C1128&lt;&gt;0,SUM(C$1:$D1128)=SUM(C$1:$D1128)),ROW(),0)</f>
        <v>0</v>
      </c>
      <c r="G1128" s="16">
        <f t="array" ref="G1128">IF(ROW()-IFERROR(INDEX(F$2:F1128,MATCH(2,1/(F$2:F1128&lt;&gt;0))),0)&gt;22,22,ROW()-IFERROR(INDEX(F$2:F1128,MATCH(2,1/(F$2:F1128&lt;&gt;0))),0))</f>
        <v>6</v>
      </c>
    </row>
    <row r="1129" spans="1:7">
      <c r="A1129" s="5">
        <v>45244</v>
      </c>
      <c r="B1129">
        <v>0.59499999999999997</v>
      </c>
      <c r="C1129">
        <f t="shared" si="34"/>
        <v>0</v>
      </c>
      <c r="D1129" s="16">
        <f t="array" ref="D1129">IFERROR(INDEX(C$2:C1129,MATCH(2,1/(C$2:C1129&lt;&gt;0))),0)</f>
        <v>2.5</v>
      </c>
      <c r="E1129" s="16">
        <f t="shared" si="35"/>
        <v>1.7045454545454546</v>
      </c>
      <c r="F1129" s="16">
        <f>IF(AND(C1129&lt;&gt;0,SUM(C$1:$D1129)=SUM(C$1:$D1129)),ROW(),0)</f>
        <v>0</v>
      </c>
      <c r="G1129" s="16">
        <f t="array" ref="G1129">IF(ROW()-IFERROR(INDEX(F$2:F1129,MATCH(2,1/(F$2:F1129&lt;&gt;0))),0)&gt;22,22,ROW()-IFERROR(INDEX(F$2:F1129,MATCH(2,1/(F$2:F1129&lt;&gt;0))),0))</f>
        <v>7</v>
      </c>
    </row>
    <row r="1130" spans="1:7">
      <c r="A1130" s="5">
        <v>45245</v>
      </c>
      <c r="B1130">
        <v>0.54500000000000004</v>
      </c>
      <c r="C1130">
        <f t="shared" si="34"/>
        <v>0</v>
      </c>
      <c r="D1130" s="16">
        <f t="array" ref="D1130">IFERROR(INDEX(C$2:C1130,MATCH(2,1/(C$2:C1130&lt;&gt;0))),0)</f>
        <v>2.5</v>
      </c>
      <c r="E1130" s="16">
        <f t="shared" si="35"/>
        <v>1.5909090909090908</v>
      </c>
      <c r="F1130" s="16">
        <f>IF(AND(C1130&lt;&gt;0,SUM(C$1:$D1130)=SUM(C$1:$D1130)),ROW(),0)</f>
        <v>0</v>
      </c>
      <c r="G1130" s="16">
        <f t="array" ref="G1130">IF(ROW()-IFERROR(INDEX(F$2:F1130,MATCH(2,1/(F$2:F1130&lt;&gt;0))),0)&gt;22,22,ROW()-IFERROR(INDEX(F$2:F1130,MATCH(2,1/(F$2:F1130&lt;&gt;0))),0))</f>
        <v>8</v>
      </c>
    </row>
    <row r="1131" spans="1:7">
      <c r="A1131" s="5">
        <v>45246</v>
      </c>
      <c r="B1131">
        <v>0.51300000000000001</v>
      </c>
      <c r="C1131">
        <f t="shared" si="34"/>
        <v>0</v>
      </c>
      <c r="D1131" s="16">
        <f t="array" ref="D1131">IFERROR(INDEX(C$2:C1131,MATCH(2,1/(C$2:C1131&lt;&gt;0))),0)</f>
        <v>2.5</v>
      </c>
      <c r="E1131" s="16">
        <f t="shared" si="35"/>
        <v>1.4772727272727273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9</v>
      </c>
    </row>
    <row r="1132" spans="1:7">
      <c r="A1132" s="5">
        <v>45247</v>
      </c>
      <c r="B1132">
        <v>0.61299999999999999</v>
      </c>
      <c r="C1132">
        <f t="shared" si="34"/>
        <v>0</v>
      </c>
      <c r="D1132" s="16">
        <f t="array" ref="D1132">IFERROR(INDEX(C$2:C1132,MATCH(2,1/(C$2:C1132&lt;&gt;0))),0)</f>
        <v>2.5</v>
      </c>
      <c r="E1132" s="16">
        <f t="shared" si="35"/>
        <v>1.3636363636363635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10</v>
      </c>
    </row>
    <row r="1133" spans="1:7">
      <c r="A1133" s="5">
        <v>45250</v>
      </c>
      <c r="B1133">
        <v>0.45800000000000002</v>
      </c>
      <c r="C1133">
        <f t="shared" si="34"/>
        <v>0</v>
      </c>
      <c r="D1133" s="16">
        <f t="array" ref="D1133">IFERROR(INDEX(C$2:C1133,MATCH(2,1/(C$2:C1133&lt;&gt;0))),0)</f>
        <v>2.5</v>
      </c>
      <c r="E1133" s="16">
        <f t="shared" si="35"/>
        <v>1.25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11</v>
      </c>
    </row>
    <row r="1134" spans="1:7">
      <c r="A1134" s="5">
        <v>45251</v>
      </c>
      <c r="B1134">
        <v>0.58099999999999996</v>
      </c>
      <c r="C1134">
        <f t="shared" si="34"/>
        <v>0</v>
      </c>
      <c r="D1134" s="20">
        <f t="array" ref="D1134">IFERROR(INDEX(C$2:C1134,MATCH(2,1/(C$2:C1134&lt;&gt;0))),0)</f>
        <v>2.5</v>
      </c>
      <c r="E1134" s="20">
        <f t="shared" si="35"/>
        <v>1.1363636363636365</v>
      </c>
      <c r="F1134" s="20">
        <f>IF(AND(C1134&lt;&gt;0,SUM(C$1:$D1134)=SUM(C$1:$D1134)),ROW(),0)</f>
        <v>0</v>
      </c>
      <c r="G1134" s="20">
        <f t="array" ref="G1134">IF(ROW()-IFERROR(INDEX(F$2:F1134,MATCH(2,1/(F$2:F1134&lt;&gt;0))),0)&gt;22,22,ROW()-IFERROR(INDEX(F$2:F1134,MATCH(2,1/(F$2:F1134&lt;&gt;0))),0))</f>
        <v>12</v>
      </c>
    </row>
    <row r="1135" spans="1:7">
      <c r="A1135" s="5">
        <v>45252</v>
      </c>
      <c r="B1135">
        <v>0.49199999999999999</v>
      </c>
      <c r="C1135">
        <f t="shared" si="34"/>
        <v>0</v>
      </c>
      <c r="D1135" s="16">
        <f t="array" ref="D1135">IFERROR(INDEX(C$2:C1135,MATCH(2,1/(C$2:C1135&lt;&gt;0))),0)</f>
        <v>2.5</v>
      </c>
      <c r="E1135" s="16">
        <f t="shared" si="35"/>
        <v>1.0227272727272727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13</v>
      </c>
    </row>
    <row r="1136" spans="1:7">
      <c r="A1136" s="5">
        <v>45253</v>
      </c>
      <c r="B1136">
        <v>0.52500000000000002</v>
      </c>
      <c r="C1136">
        <f t="shared" si="34"/>
        <v>0</v>
      </c>
      <c r="D1136" s="16">
        <f t="array" ref="D1136">IFERROR(INDEX(C$2:C1136,MATCH(2,1/(C$2:C1136&lt;&gt;0))),0)</f>
        <v>2.5</v>
      </c>
      <c r="E1136" s="16">
        <f t="shared" si="35"/>
        <v>0.90909090909090917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14</v>
      </c>
    </row>
    <row r="1137" spans="1:7">
      <c r="A1137" s="5">
        <v>45254</v>
      </c>
      <c r="B1137">
        <v>0.59499999999999997</v>
      </c>
      <c r="C1137">
        <f t="shared" si="34"/>
        <v>0</v>
      </c>
      <c r="D1137" s="16">
        <f t="array" ref="D1137">IFERROR(INDEX(C$2:C1137,MATCH(2,1/(C$2:C1137&lt;&gt;0))),0)</f>
        <v>2.5</v>
      </c>
      <c r="E1137" s="16">
        <f t="shared" si="35"/>
        <v>0.79545454545454541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15</v>
      </c>
    </row>
    <row r="1138" spans="1:7">
      <c r="A1138" s="5">
        <v>45257</v>
      </c>
      <c r="B1138">
        <v>0.86299999999999999</v>
      </c>
      <c r="C1138">
        <f t="shared" si="34"/>
        <v>2.5</v>
      </c>
      <c r="D1138" s="16">
        <f t="array" ref="D1138">IFERROR(INDEX(C$2:C1138,MATCH(2,1/(C$2:C1138&lt;&gt;0))),0)</f>
        <v>2.5</v>
      </c>
      <c r="E1138" s="16">
        <f t="shared" si="35"/>
        <v>2.5</v>
      </c>
      <c r="F1138" s="16">
        <f>IF(AND(C1138&lt;&gt;0,SUM(C$1:$D1138)=SUM(C$1:$D1138)),ROW(),0)</f>
        <v>1138</v>
      </c>
      <c r="G1138" s="16">
        <f t="array" ref="G1138">IF(ROW()-IFERROR(INDEX(F$2:F1138,MATCH(2,1/(F$2:F1138&lt;&gt;0))),0)&gt;22,22,ROW()-IFERROR(INDEX(F$2:F1138,MATCH(2,1/(F$2:F1138&lt;&gt;0))),0))</f>
        <v>0</v>
      </c>
    </row>
    <row r="1139" spans="1:7">
      <c r="A1139" s="5">
        <v>45258</v>
      </c>
      <c r="B1139">
        <v>0.86899999999999999</v>
      </c>
      <c r="C1139">
        <f t="shared" si="34"/>
        <v>2.5</v>
      </c>
      <c r="D1139" s="16">
        <f t="array" ref="D1139">IFERROR(INDEX(C$2:C1139,MATCH(2,1/(C$2:C1139&lt;&gt;0))),0)</f>
        <v>2.5</v>
      </c>
      <c r="E1139" s="16">
        <f t="shared" si="35"/>
        <v>2.5</v>
      </c>
      <c r="F1139" s="16">
        <f>IF(AND(C1139&lt;&gt;0,SUM(C$1:$D1139)=SUM(C$1:$D1139)),ROW(),0)</f>
        <v>1139</v>
      </c>
      <c r="G1139" s="16">
        <f t="array" ref="G1139">IF(ROW()-IFERROR(INDEX(F$2:F1139,MATCH(2,1/(F$2:F1139&lt;&gt;0))),0)&gt;22,22,ROW()-IFERROR(INDEX(F$2:F1139,MATCH(2,1/(F$2:F1139&lt;&gt;0))),0))</f>
        <v>0</v>
      </c>
    </row>
    <row r="1140" spans="1:7">
      <c r="A1140" s="5">
        <v>45259</v>
      </c>
      <c r="B1140">
        <v>0.80300000000000005</v>
      </c>
      <c r="C1140">
        <f t="shared" si="34"/>
        <v>2.5</v>
      </c>
      <c r="D1140" s="16">
        <f t="array" ref="D1140">IFERROR(INDEX(C$2:C1140,MATCH(2,1/(C$2:C1140&lt;&gt;0))),0)</f>
        <v>2.5</v>
      </c>
      <c r="E1140" s="16">
        <f t="shared" si="35"/>
        <v>2.5</v>
      </c>
      <c r="F1140" s="16">
        <f>IF(AND(C1140&lt;&gt;0,SUM(C$1:$D1140)=SUM(C$1:$D1140)),ROW(),0)</f>
        <v>1140</v>
      </c>
      <c r="G1140" s="16">
        <f t="array" ref="G1140">IF(ROW()-IFERROR(INDEX(F$2:F1140,MATCH(2,1/(F$2:F1140&lt;&gt;0))),0)&gt;22,22,ROW()-IFERROR(INDEX(F$2:F1140,MATCH(2,1/(F$2:F1140&lt;&gt;0))),0))</f>
        <v>0</v>
      </c>
    </row>
    <row r="1141" spans="1:7">
      <c r="A1141" s="5">
        <v>45260</v>
      </c>
      <c r="B1141">
        <v>0.995</v>
      </c>
      <c r="C1141">
        <f t="shared" si="34"/>
        <v>5</v>
      </c>
      <c r="D1141" s="16">
        <f t="array" ref="D1141">IFERROR(INDEX(C$2:C1141,MATCH(2,1/(C$2:C1141&lt;&gt;0))),0)</f>
        <v>5</v>
      </c>
      <c r="E1141" s="16">
        <f t="shared" si="35"/>
        <v>5</v>
      </c>
      <c r="F1141" s="16">
        <f>IF(AND(C1141&lt;&gt;0,SUM(C$1:$D1141)=SUM(C$1:$D1141)),ROW(),0)</f>
        <v>1141</v>
      </c>
      <c r="G1141" s="16">
        <f t="array" ref="G1141">IF(ROW()-IFERROR(INDEX(F$2:F1141,MATCH(2,1/(F$2:F1141&lt;&gt;0))),0)&gt;22,22,ROW()-IFERROR(INDEX(F$2:F1141,MATCH(2,1/(F$2:F1141&lt;&gt;0))),0))</f>
        <v>0</v>
      </c>
    </row>
    <row r="1142" spans="1:7">
      <c r="A1142" s="5">
        <v>45261</v>
      </c>
      <c r="B1142">
        <v>0.94499999999999995</v>
      </c>
      <c r="C1142">
        <f t="shared" si="34"/>
        <v>5</v>
      </c>
      <c r="D1142" s="16">
        <f t="array" ref="D1142">IFERROR(INDEX(C$2:C1142,MATCH(2,1/(C$2:C1142&lt;&gt;0))),0)</f>
        <v>5</v>
      </c>
      <c r="E1142" s="16">
        <f t="shared" si="35"/>
        <v>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>
      <c r="A1143" s="5">
        <v>45264</v>
      </c>
      <c r="B1143">
        <v>0.81499999999999995</v>
      </c>
      <c r="C1143">
        <f t="shared" si="34"/>
        <v>2.5</v>
      </c>
      <c r="D1143" s="16">
        <f t="array" ref="D1143">IFERROR(INDEX(C$2:C1143,MATCH(2,1/(C$2:C1143&lt;&gt;0))),0)</f>
        <v>2.5</v>
      </c>
      <c r="E1143" s="16">
        <f t="shared" si="35"/>
        <v>2.5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>
      <c r="A1144" s="5">
        <v>45265</v>
      </c>
      <c r="B1144">
        <v>0.88100000000000001</v>
      </c>
      <c r="C1144">
        <f t="shared" si="34"/>
        <v>2.5</v>
      </c>
      <c r="D1144" s="16">
        <f t="array" ref="D1144">IFERROR(INDEX(C$2:C1144,MATCH(2,1/(C$2:C1144&lt;&gt;0))),0)</f>
        <v>2.5</v>
      </c>
      <c r="E1144" s="16">
        <f t="shared" si="35"/>
        <v>2.5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>
      <c r="A1145" s="5">
        <v>45266</v>
      </c>
      <c r="B1145">
        <v>0.86499999999999999</v>
      </c>
      <c r="C1145">
        <f t="shared" si="34"/>
        <v>2.5</v>
      </c>
      <c r="D1145" s="16">
        <f t="array" ref="D1145">IFERROR(INDEX(C$2:C1145,MATCH(2,1/(C$2:C1145&lt;&gt;0))),0)</f>
        <v>2.5</v>
      </c>
      <c r="E1145" s="16">
        <f t="shared" si="35"/>
        <v>2.5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>
      <c r="A1146" s="5">
        <v>45267</v>
      </c>
      <c r="B1146">
        <v>0.85099999999999998</v>
      </c>
      <c r="C1146">
        <f t="shared" si="34"/>
        <v>2.5</v>
      </c>
      <c r="D1146" s="16">
        <f t="array" ref="D1146">IFERROR(INDEX(C$2:C1146,MATCH(2,1/(C$2:C1146&lt;&gt;0))),0)</f>
        <v>2.5</v>
      </c>
      <c r="E1146" s="16">
        <f t="shared" si="35"/>
        <v>2.5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>
      <c r="A1147" s="5">
        <v>45268</v>
      </c>
      <c r="B1147">
        <v>0.98899999999999999</v>
      </c>
      <c r="C1147">
        <f t="shared" si="34"/>
        <v>5</v>
      </c>
      <c r="D1147" s="16">
        <f t="array" ref="D1147">IFERROR(INDEX(C$2:C1147,MATCH(2,1/(C$2:C1147&lt;&gt;0))),0)</f>
        <v>5</v>
      </c>
      <c r="E1147" s="16">
        <f t="shared" si="35"/>
        <v>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>
      <c r="A1148" s="5">
        <v>45271</v>
      </c>
      <c r="B1148">
        <v>0.91100000000000003</v>
      </c>
      <c r="C1148">
        <f t="shared" si="34"/>
        <v>5</v>
      </c>
      <c r="D1148" s="16">
        <f t="array" ref="D1148">IFERROR(INDEX(C$2:C1148,MATCH(2,1/(C$2:C1148&lt;&gt;0))),0)</f>
        <v>5</v>
      </c>
      <c r="E1148" s="16">
        <f t="shared" si="35"/>
        <v>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>
      <c r="A1149" s="5">
        <v>45272</v>
      </c>
      <c r="B1149">
        <v>0.68300000000000005</v>
      </c>
      <c r="C1149">
        <f t="shared" si="34"/>
        <v>0</v>
      </c>
      <c r="D1149" s="16">
        <f t="array" ref="D1149">IFERROR(INDEX(C$2:C1149,MATCH(2,1/(C$2:C1149&lt;&gt;0))),0)</f>
        <v>5</v>
      </c>
      <c r="E1149" s="16">
        <f t="shared" si="35"/>
        <v>4.7727272727272725</v>
      </c>
      <c r="F1149" s="16">
        <f>IF(AND(C1149&lt;&gt;0,SUM(C$1:$D1149)=SUM(C$1:$D1149)),ROW(),0)</f>
        <v>0</v>
      </c>
      <c r="G1149" s="16">
        <f t="array" ref="G1149">IF(ROW()-IFERROR(INDEX(F$2:F1149,MATCH(2,1/(F$2:F1149&lt;&gt;0))),0)&gt;22,22,ROW()-IFERROR(INDEX(F$2:F1149,MATCH(2,1/(F$2:F1149&lt;&gt;0))),0))</f>
        <v>1</v>
      </c>
    </row>
    <row r="1150" spans="1:7">
      <c r="A1150" s="5">
        <v>45273</v>
      </c>
      <c r="B1150">
        <v>0.72299999999999998</v>
      </c>
      <c r="C1150">
        <f t="shared" si="34"/>
        <v>0</v>
      </c>
      <c r="D1150" s="16">
        <f t="array" ref="D1150">IFERROR(INDEX(C$2:C1150,MATCH(2,1/(C$2:C1150&lt;&gt;0))),0)</f>
        <v>5</v>
      </c>
      <c r="E1150" s="16">
        <f t="shared" si="35"/>
        <v>4.5454545454545459</v>
      </c>
      <c r="F1150" s="16">
        <f>IF(AND(C1150&lt;&gt;0,SUM(C$1:$D1150)=SUM(C$1:$D1150)),ROW(),0)</f>
        <v>0</v>
      </c>
      <c r="G1150" s="16">
        <f t="array" ref="G1150">IF(ROW()-IFERROR(INDEX(F$2:F1150,MATCH(2,1/(F$2:F1150&lt;&gt;0))),0)&gt;22,22,ROW()-IFERROR(INDEX(F$2:F1150,MATCH(2,1/(F$2:F1150&lt;&gt;0))),0))</f>
        <v>2</v>
      </c>
    </row>
    <row r="1151" spans="1:7">
      <c r="A1151" s="5">
        <v>45274</v>
      </c>
      <c r="B1151">
        <v>0.79100000000000004</v>
      </c>
      <c r="C1151">
        <f t="shared" si="34"/>
        <v>0</v>
      </c>
      <c r="D1151" s="16">
        <f t="array" ref="D1151">IFERROR(INDEX(C$2:C1151,MATCH(2,1/(C$2:C1151&lt;&gt;0))),0)</f>
        <v>5</v>
      </c>
      <c r="E1151" s="16">
        <f t="shared" si="35"/>
        <v>4.3181818181818183</v>
      </c>
      <c r="F1151" s="16">
        <f>IF(AND(C1151&lt;&gt;0,SUM(C$1:$D1151)=SUM(C$1:$D1151)),ROW(),0)</f>
        <v>0</v>
      </c>
      <c r="G1151" s="16">
        <f t="array" ref="G1151">IF(ROW()-IFERROR(INDEX(F$2:F1151,MATCH(2,1/(F$2:F1151&lt;&gt;0))),0)&gt;22,22,ROW()-IFERROR(INDEX(F$2:F1151,MATCH(2,1/(F$2:F1151&lt;&gt;0))),0))</f>
        <v>3</v>
      </c>
    </row>
    <row r="1152" spans="1:7">
      <c r="A1152" s="5">
        <v>45275</v>
      </c>
      <c r="B1152">
        <v>0.98299999999999998</v>
      </c>
      <c r="C1152">
        <f t="shared" si="34"/>
        <v>5</v>
      </c>
      <c r="D1152" s="16">
        <f t="array" ref="D1152">IFERROR(INDEX(C$2:C1152,MATCH(2,1/(C$2:C1152&lt;&gt;0))),0)</f>
        <v>5</v>
      </c>
      <c r="E1152" s="16">
        <f t="shared" si="35"/>
        <v>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>
      <c r="A1153" s="5">
        <v>45278</v>
      </c>
      <c r="B1153">
        <v>0.86099999999999999</v>
      </c>
      <c r="C1153">
        <f t="shared" si="34"/>
        <v>2.5</v>
      </c>
      <c r="D1153" s="16">
        <f t="array" ref="D1153">IFERROR(INDEX(C$2:C1153,MATCH(2,1/(C$2:C1153&lt;&gt;0))),0)</f>
        <v>2.5</v>
      </c>
      <c r="E1153" s="16">
        <f t="shared" si="35"/>
        <v>2.5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>
      <c r="A1154" s="5">
        <v>45279</v>
      </c>
      <c r="B1154">
        <v>0.86099999999999999</v>
      </c>
      <c r="C1154">
        <f t="shared" si="34"/>
        <v>2.5</v>
      </c>
      <c r="D1154" s="16">
        <f t="array" ref="D1154">IFERROR(INDEX(C$2:C1154,MATCH(2,1/(C$2:C1154&lt;&gt;0))),0)</f>
        <v>2.5</v>
      </c>
      <c r="E1154" s="16">
        <f t="shared" si="35"/>
        <v>2.5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>
      <c r="A1155" s="5">
        <v>45280</v>
      </c>
      <c r="B1155">
        <v>0.81299999999999994</v>
      </c>
      <c r="C1155">
        <f t="shared" ref="C1155:C1218" si="36">IF(B1155&gt;0.9,5,IF(B1155&gt;0.8,2.5,IF(B1155&gt;0.22,0,IF(B1155&gt;0.2,-2.5,-5))))</f>
        <v>2.5</v>
      </c>
      <c r="D1155" s="16">
        <f t="array" ref="D1155">IFERROR(INDEX(C$2:C1155,MATCH(2,1/(C$2:C1155&lt;&gt;0))),0)</f>
        <v>2.5</v>
      </c>
      <c r="E1155" s="16">
        <f t="shared" ref="E1155:E1218" si="37">IF(D1155=0,0,IF(D1155&lt;0,-1*(ABS(D1155)-G1155*ABS(D1155)/22),D1155-G1155*D1155/22))</f>
        <v>2.5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>
      <c r="A1156" s="5">
        <v>45281</v>
      </c>
      <c r="B1156">
        <v>0.873</v>
      </c>
      <c r="C1156">
        <f t="shared" si="36"/>
        <v>2.5</v>
      </c>
      <c r="D1156" s="16">
        <f t="array" ref="D1156">IFERROR(INDEX(C$2:C1156,MATCH(2,1/(C$2:C1156&lt;&gt;0))),0)</f>
        <v>2.5</v>
      </c>
      <c r="E1156" s="16">
        <f t="shared" si="37"/>
        <v>2.5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>
      <c r="A1157" s="5">
        <v>45282</v>
      </c>
      <c r="B1157">
        <v>0.627</v>
      </c>
      <c r="C1157">
        <f t="shared" si="36"/>
        <v>0</v>
      </c>
      <c r="D1157" s="16">
        <f t="array" ref="D1157">IFERROR(INDEX(C$2:C1157,MATCH(2,1/(C$2:C1157&lt;&gt;0))),0)</f>
        <v>2.5</v>
      </c>
      <c r="E1157" s="16">
        <f t="shared" si="37"/>
        <v>2.3863636363636362</v>
      </c>
      <c r="F1157" s="16">
        <f>IF(AND(C1157&lt;&gt;0,SUM(C$1:$D1157)=SUM(C$1:$D1157)),ROW(),0)</f>
        <v>0</v>
      </c>
      <c r="G1157" s="16">
        <f t="array" ref="G1157">IF(ROW()-IFERROR(INDEX(F$2:F1157,MATCH(2,1/(F$2:F1157&lt;&gt;0))),0)&gt;22,22,ROW()-IFERROR(INDEX(F$2:F1157,MATCH(2,1/(F$2:F1157&lt;&gt;0))),0))</f>
        <v>1</v>
      </c>
    </row>
    <row r="1158" spans="1:7">
      <c r="A1158" s="5">
        <v>45287</v>
      </c>
      <c r="B1158">
        <v>0.90300000000000002</v>
      </c>
      <c r="C1158">
        <f t="shared" si="36"/>
        <v>5</v>
      </c>
      <c r="D1158" s="16">
        <f t="array" ref="D1158">IFERROR(INDEX(C$2:C1158,MATCH(2,1/(C$2:C1158&lt;&gt;0))),0)</f>
        <v>5</v>
      </c>
      <c r="E1158" s="16">
        <f t="shared" si="37"/>
        <v>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>
      <c r="A1159" s="5">
        <v>45288</v>
      </c>
      <c r="B1159">
        <v>0.85299999999999998</v>
      </c>
      <c r="C1159">
        <f t="shared" si="36"/>
        <v>2.5</v>
      </c>
      <c r="D1159" s="16">
        <f t="array" ref="D1159">IFERROR(INDEX(C$2:C1159,MATCH(2,1/(C$2:C1159&lt;&gt;0))),0)</f>
        <v>2.5</v>
      </c>
      <c r="E1159" s="16">
        <f t="shared" si="37"/>
        <v>2.5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>
      <c r="A1160" s="5">
        <v>45289</v>
      </c>
      <c r="B1160">
        <v>0.55500000000000005</v>
      </c>
      <c r="C1160">
        <f t="shared" si="36"/>
        <v>0</v>
      </c>
      <c r="D1160" s="16">
        <f t="array" ref="D1160">IFERROR(INDEX(C$2:C1160,MATCH(2,1/(C$2:C1160&lt;&gt;0))),0)</f>
        <v>2.5</v>
      </c>
      <c r="E1160" s="16">
        <f t="shared" si="37"/>
        <v>2.3863636363636362</v>
      </c>
      <c r="F1160" s="16">
        <f>IF(AND(C1160&lt;&gt;0,SUM(C$1:$D1160)=SUM(C$1:$D1160)),ROW(),0)</f>
        <v>0</v>
      </c>
      <c r="G1160" s="16">
        <f t="array" ref="G1160">IF(ROW()-IFERROR(INDEX(F$2:F1160,MATCH(2,1/(F$2:F1160&lt;&gt;0))),0)&gt;22,22,ROW()-IFERROR(INDEX(F$2:F1160,MATCH(2,1/(F$2:F1160&lt;&gt;0))),0))</f>
        <v>1</v>
      </c>
    </row>
    <row r="1161" spans="1:7">
      <c r="A1161" s="5">
        <v>45293</v>
      </c>
      <c r="B1161">
        <v>0.52100000000000002</v>
      </c>
      <c r="C1161">
        <f t="shared" si="36"/>
        <v>0</v>
      </c>
      <c r="D1161" s="16">
        <f t="array" ref="D1161">IFERROR(INDEX(C$2:C1161,MATCH(2,1/(C$2:C1161&lt;&gt;0))),0)</f>
        <v>2.5</v>
      </c>
      <c r="E1161" s="16">
        <f t="shared" si="37"/>
        <v>2.2727272727272729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2</v>
      </c>
    </row>
    <row r="1162" spans="1:7">
      <c r="A1162" s="5">
        <v>45294</v>
      </c>
      <c r="B1162">
        <v>0.70699999999999996</v>
      </c>
      <c r="C1162">
        <f t="shared" si="36"/>
        <v>0</v>
      </c>
      <c r="D1162" s="16">
        <f t="array" ref="D1162">IFERROR(INDEX(C$2:C1162,MATCH(2,1/(C$2:C1162&lt;&gt;0))),0)</f>
        <v>2.5</v>
      </c>
      <c r="E1162" s="16">
        <f t="shared" si="37"/>
        <v>2.1590909090909092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3</v>
      </c>
    </row>
    <row r="1163" spans="1:7">
      <c r="A1163" s="5">
        <v>45295</v>
      </c>
      <c r="B1163">
        <v>0.84699999999999998</v>
      </c>
      <c r="C1163">
        <f t="shared" si="36"/>
        <v>2.5</v>
      </c>
      <c r="D1163" s="16">
        <f t="array" ref="D1163">IFERROR(INDEX(C$2:C1163,MATCH(2,1/(C$2:C1163&lt;&gt;0))),0)</f>
        <v>2.5</v>
      </c>
      <c r="E1163" s="16">
        <f t="shared" si="37"/>
        <v>2.5</v>
      </c>
      <c r="F1163" s="16">
        <f>IF(AND(C1163&lt;&gt;0,SUM(C$1:$D1163)=SUM(C$1:$D1163)),ROW(),0)</f>
        <v>1163</v>
      </c>
      <c r="G1163" s="16">
        <f t="array" ref="G1163">IF(ROW()-IFERROR(INDEX(F$2:F1163,MATCH(2,1/(F$2:F1163&lt;&gt;0))),0)&gt;22,22,ROW()-IFERROR(INDEX(F$2:F1163,MATCH(2,1/(F$2:F1163&lt;&gt;0))),0))</f>
        <v>0</v>
      </c>
    </row>
    <row r="1164" spans="1:7">
      <c r="A1164" s="5">
        <v>45296</v>
      </c>
      <c r="B1164">
        <v>0.89100000000000001</v>
      </c>
      <c r="C1164">
        <f t="shared" si="36"/>
        <v>2.5</v>
      </c>
      <c r="D1164" s="16">
        <f t="array" ref="D1164">IFERROR(INDEX(C$2:C1164,MATCH(2,1/(C$2:C1164&lt;&gt;0))),0)</f>
        <v>2.5</v>
      </c>
      <c r="E1164" s="16">
        <f t="shared" si="37"/>
        <v>2.5</v>
      </c>
      <c r="F1164" s="16">
        <f>IF(AND(C1164&lt;&gt;0,SUM(C$1:$D1164)=SUM(C$1:$D1164)),ROW(),0)</f>
        <v>1164</v>
      </c>
      <c r="G1164" s="16">
        <f t="array" ref="G1164">IF(ROW()-IFERROR(INDEX(F$2:F1164,MATCH(2,1/(F$2:F1164&lt;&gt;0))),0)&gt;22,22,ROW()-IFERROR(INDEX(F$2:F1164,MATCH(2,1/(F$2:F1164&lt;&gt;0))),0))</f>
        <v>0</v>
      </c>
    </row>
    <row r="1165" spans="1:7">
      <c r="A1165" s="5">
        <v>45299</v>
      </c>
      <c r="B1165">
        <v>0.99099999999999999</v>
      </c>
      <c r="C1165">
        <f t="shared" si="36"/>
        <v>5</v>
      </c>
      <c r="D1165" s="16">
        <f t="array" ref="D1165">IFERROR(INDEX(C$2:C1165,MATCH(2,1/(C$2:C1165&lt;&gt;0))),0)</f>
        <v>5</v>
      </c>
      <c r="E1165" s="16">
        <f t="shared" si="37"/>
        <v>5</v>
      </c>
      <c r="F1165" s="16">
        <f>IF(AND(C1165&lt;&gt;0,SUM(C$1:$D1165)=SUM(C$1:$D1165)),ROW(),0)</f>
        <v>1165</v>
      </c>
      <c r="G1165" s="16">
        <f t="array" ref="G1165">IF(ROW()-IFERROR(INDEX(F$2:F1165,MATCH(2,1/(F$2:F1165&lt;&gt;0))),0)&gt;22,22,ROW()-IFERROR(INDEX(F$2:F1165,MATCH(2,1/(F$2:F1165&lt;&gt;0))),0))</f>
        <v>0</v>
      </c>
    </row>
    <row r="1166" spans="1:7">
      <c r="A1166" s="5">
        <v>45300</v>
      </c>
      <c r="B1166">
        <v>0.96699999999999997</v>
      </c>
      <c r="C1166">
        <f t="shared" si="36"/>
        <v>5</v>
      </c>
      <c r="D1166" s="16">
        <f t="array" ref="D1166">IFERROR(INDEX(C$2:C1166,MATCH(2,1/(C$2:C1166&lt;&gt;0))),0)</f>
        <v>5</v>
      </c>
      <c r="E1166" s="16">
        <f t="shared" si="37"/>
        <v>5</v>
      </c>
      <c r="F1166" s="16">
        <f>IF(AND(C1166&lt;&gt;0,SUM(C$1:$D1166)=SUM(C$1:$D1166)),ROW(),0)</f>
        <v>1166</v>
      </c>
      <c r="G1166" s="16">
        <f t="array" ref="G1166">IF(ROW()-IFERROR(INDEX(F$2:F1166,MATCH(2,1/(F$2:F1166&lt;&gt;0))),0)&gt;22,22,ROW()-IFERROR(INDEX(F$2:F1166,MATCH(2,1/(F$2:F1166&lt;&gt;0))),0))</f>
        <v>0</v>
      </c>
    </row>
    <row r="1167" spans="1:7">
      <c r="A1167" s="5">
        <v>45301</v>
      </c>
      <c r="B1167">
        <v>0.95699999999999996</v>
      </c>
      <c r="C1167">
        <f t="shared" si="36"/>
        <v>5</v>
      </c>
      <c r="D1167" s="16">
        <f t="array" ref="D1167">IFERROR(INDEX(C$2:C1167,MATCH(2,1/(C$2:C1167&lt;&gt;0))),0)</f>
        <v>5</v>
      </c>
      <c r="E1167" s="16">
        <f t="shared" si="37"/>
        <v>5</v>
      </c>
      <c r="F1167" s="16">
        <f>IF(AND(C1167&lt;&gt;0,SUM(C$1:$D1167)=SUM(C$1:$D1167)),ROW(),0)</f>
        <v>1167</v>
      </c>
      <c r="G1167" s="16">
        <f t="array" ref="G1167">IF(ROW()-IFERROR(INDEX(F$2:F1167,MATCH(2,1/(F$2:F1167&lt;&gt;0))),0)&gt;22,22,ROW()-IFERROR(INDEX(F$2:F1167,MATCH(2,1/(F$2:F1167&lt;&gt;0))),0))</f>
        <v>0</v>
      </c>
    </row>
    <row r="1168" spans="1:7">
      <c r="A1168" s="5">
        <v>45302</v>
      </c>
      <c r="B1168">
        <v>0.96699999999999997</v>
      </c>
      <c r="C1168">
        <f t="shared" si="36"/>
        <v>5</v>
      </c>
      <c r="D1168" s="16">
        <f t="array" ref="D1168">IFERROR(INDEX(C$2:C1168,MATCH(2,1/(C$2:C1168&lt;&gt;0))),0)</f>
        <v>5</v>
      </c>
      <c r="E1168" s="16">
        <f t="shared" si="37"/>
        <v>5</v>
      </c>
      <c r="F1168" s="16">
        <f>IF(AND(C1168&lt;&gt;0,SUM(C$1:$D1168)=SUM(C$1:$D1168)),ROW(),0)</f>
        <v>1168</v>
      </c>
      <c r="G1168" s="16">
        <f t="array" ref="G1168">IF(ROW()-IFERROR(INDEX(F$2:F1168,MATCH(2,1/(F$2:F1168&lt;&gt;0))),0)&gt;22,22,ROW()-IFERROR(INDEX(F$2:F1168,MATCH(2,1/(F$2:F1168&lt;&gt;0))),0))</f>
        <v>0</v>
      </c>
    </row>
    <row r="1169" spans="1:7">
      <c r="A1169" s="5">
        <v>45303</v>
      </c>
      <c r="B1169">
        <v>0.91500000000000004</v>
      </c>
      <c r="C1169">
        <f t="shared" si="36"/>
        <v>5</v>
      </c>
      <c r="D1169" s="16">
        <f t="array" ref="D1169">IFERROR(INDEX(C$2:C1169,MATCH(2,1/(C$2:C1169&lt;&gt;0))),0)</f>
        <v>5</v>
      </c>
      <c r="E1169" s="16">
        <f t="shared" si="37"/>
        <v>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>
      <c r="A1170" s="5">
        <v>45306</v>
      </c>
      <c r="B1170">
        <v>0.91900000000000004</v>
      </c>
      <c r="C1170">
        <f t="shared" si="36"/>
        <v>5</v>
      </c>
      <c r="D1170" s="16">
        <f t="array" ref="D1170">IFERROR(INDEX(C$2:C1170,MATCH(2,1/(C$2:C1170&lt;&gt;0))),0)</f>
        <v>5</v>
      </c>
      <c r="E1170" s="16">
        <f t="shared" si="37"/>
        <v>5</v>
      </c>
      <c r="F1170" s="16">
        <f>IF(AND(C1170&lt;&gt;0,SUM(C$1:$D1170)=SUM(C$1:$D1170)),ROW(),0)</f>
        <v>1170</v>
      </c>
      <c r="G1170" s="16">
        <f t="array" ref="G1170">IF(ROW()-IFERROR(INDEX(F$2:F1170,MATCH(2,1/(F$2:F1170&lt;&gt;0))),0)&gt;22,22,ROW()-IFERROR(INDEX(F$2:F1170,MATCH(2,1/(F$2:F1170&lt;&gt;0))),0))</f>
        <v>0</v>
      </c>
    </row>
    <row r="1171" spans="1:7">
      <c r="A1171" s="5">
        <v>45307</v>
      </c>
      <c r="B1171">
        <v>0.96499999999999997</v>
      </c>
      <c r="C1171">
        <f t="shared" si="36"/>
        <v>5</v>
      </c>
      <c r="D1171" s="16">
        <f t="array" ref="D1171">IFERROR(INDEX(C$2:C1171,MATCH(2,1/(C$2:C1171&lt;&gt;0))),0)</f>
        <v>5</v>
      </c>
      <c r="E1171" s="16">
        <f t="shared" si="37"/>
        <v>5</v>
      </c>
      <c r="F1171" s="16">
        <f>IF(AND(C1171&lt;&gt;0,SUM(C$1:$D1171)=SUM(C$1:$D1171)),ROW(),0)</f>
        <v>1171</v>
      </c>
      <c r="G1171" s="16">
        <f t="array" ref="G1171">IF(ROW()-IFERROR(INDEX(F$2:F1171,MATCH(2,1/(F$2:F1171&lt;&gt;0))),0)&gt;22,22,ROW()-IFERROR(INDEX(F$2:F1171,MATCH(2,1/(F$2:F1171&lt;&gt;0))),0))</f>
        <v>0</v>
      </c>
    </row>
    <row r="1172" spans="1:7">
      <c r="A1172" s="5">
        <v>45308</v>
      </c>
      <c r="B1172">
        <v>0.997</v>
      </c>
      <c r="C1172">
        <f t="shared" si="36"/>
        <v>5</v>
      </c>
      <c r="D1172" s="16">
        <f t="array" ref="D1172">IFERROR(INDEX(C$2:C1172,MATCH(2,1/(C$2:C1172&lt;&gt;0))),0)</f>
        <v>5</v>
      </c>
      <c r="E1172" s="16">
        <f t="shared" si="37"/>
        <v>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>
      <c r="A1173" s="5">
        <v>45309</v>
      </c>
      <c r="B1173">
        <v>0.997</v>
      </c>
      <c r="C1173">
        <f t="shared" si="36"/>
        <v>5</v>
      </c>
      <c r="D1173" s="16">
        <f t="array" ref="D1173">IFERROR(INDEX(C$2:C1173,MATCH(2,1/(C$2:C1173&lt;&gt;0))),0)</f>
        <v>5</v>
      </c>
      <c r="E1173" s="16">
        <f t="shared" si="37"/>
        <v>5</v>
      </c>
      <c r="F1173" s="16">
        <f>IF(AND(C1173&lt;&gt;0,SUM(C$1:$D1173)=SUM(C$1:$D1173)),ROW(),0)</f>
        <v>1173</v>
      </c>
      <c r="G1173" s="16">
        <f t="array" ref="G1173">IF(ROW()-IFERROR(INDEX(F$2:F1173,MATCH(2,1/(F$2:F1173&lt;&gt;0))),0)&gt;22,22,ROW()-IFERROR(INDEX(F$2:F1173,MATCH(2,1/(F$2:F1173&lt;&gt;0))),0))</f>
        <v>0</v>
      </c>
    </row>
    <row r="1174" spans="1:7">
      <c r="A1174" s="5">
        <v>45310</v>
      </c>
      <c r="B1174">
        <v>0.99299999999999999</v>
      </c>
      <c r="C1174">
        <f t="shared" si="36"/>
        <v>5</v>
      </c>
      <c r="D1174" s="16">
        <f t="array" ref="D1174">IFERROR(INDEX(C$2:C1174,MATCH(2,1/(C$2:C1174&lt;&gt;0))),0)</f>
        <v>5</v>
      </c>
      <c r="E1174" s="16">
        <f t="shared" si="37"/>
        <v>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>
      <c r="A1175" s="5">
        <v>45313</v>
      </c>
      <c r="B1175">
        <v>0.997</v>
      </c>
      <c r="C1175">
        <f t="shared" si="36"/>
        <v>5</v>
      </c>
      <c r="D1175" s="16">
        <f t="array" ref="D1175">IFERROR(INDEX(C$2:C1175,MATCH(2,1/(C$2:C1175&lt;&gt;0))),0)</f>
        <v>5</v>
      </c>
      <c r="E1175" s="16">
        <f t="shared" si="37"/>
        <v>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>
      <c r="A1176" s="5">
        <v>45314</v>
      </c>
      <c r="B1176">
        <v>0.995</v>
      </c>
      <c r="C1176">
        <f t="shared" si="36"/>
        <v>5</v>
      </c>
      <c r="D1176" s="16">
        <f t="array" ref="D1176">IFERROR(INDEX(C$2:C1176,MATCH(2,1/(C$2:C1176&lt;&gt;0))),0)</f>
        <v>5</v>
      </c>
      <c r="E1176" s="16">
        <f t="shared" si="37"/>
        <v>5</v>
      </c>
      <c r="F1176" s="16">
        <f>IF(AND(C1176&lt;&gt;0,SUM(C$1:$D1176)=SUM(C$1:$D1176)),ROW(),0)</f>
        <v>1176</v>
      </c>
      <c r="G1176" s="16">
        <f t="array" ref="G1176">IF(ROW()-IFERROR(INDEX(F$2:F1176,MATCH(2,1/(F$2:F1176&lt;&gt;0))),0)&gt;22,22,ROW()-IFERROR(INDEX(F$2:F1176,MATCH(2,1/(F$2:F1176&lt;&gt;0))),0))</f>
        <v>0</v>
      </c>
    </row>
    <row r="1177" spans="1:7">
      <c r="A1177" s="5">
        <v>45315</v>
      </c>
      <c r="B1177">
        <v>0.995</v>
      </c>
      <c r="C1177">
        <f t="shared" si="36"/>
        <v>5</v>
      </c>
      <c r="D1177" s="16">
        <f t="array" ref="D1177">IFERROR(INDEX(C$2:C1177,MATCH(2,1/(C$2:C1177&lt;&gt;0))),0)</f>
        <v>5</v>
      </c>
      <c r="E1177" s="16">
        <f t="shared" si="37"/>
        <v>5</v>
      </c>
      <c r="F1177" s="16">
        <f>IF(AND(C1177&lt;&gt;0,SUM(C$1:$D1177)=SUM(C$1:$D1177)),ROW(),0)</f>
        <v>1177</v>
      </c>
      <c r="G1177" s="16">
        <f t="array" ref="G1177">IF(ROW()-IFERROR(INDEX(F$2:F1177,MATCH(2,1/(F$2:F1177&lt;&gt;0))),0)&gt;22,22,ROW()-IFERROR(INDEX(F$2:F1177,MATCH(2,1/(F$2:F1177&lt;&gt;0))),0))</f>
        <v>0</v>
      </c>
    </row>
    <row r="1178" spans="1:7">
      <c r="A1178" s="5">
        <v>45316</v>
      </c>
      <c r="B1178">
        <v>0.92900000000000005</v>
      </c>
      <c r="C1178">
        <f t="shared" si="36"/>
        <v>5</v>
      </c>
      <c r="D1178" s="16">
        <f t="array" ref="D1178">IFERROR(INDEX(C$2:C1178,MATCH(2,1/(C$2:C1178&lt;&gt;0))),0)</f>
        <v>5</v>
      </c>
      <c r="E1178" s="16">
        <f t="shared" si="37"/>
        <v>5</v>
      </c>
      <c r="F1178" s="16">
        <f>IF(AND(C1178&lt;&gt;0,SUM(C$1:$D1178)=SUM(C$1:$D1178)),ROW(),0)</f>
        <v>1178</v>
      </c>
      <c r="G1178" s="16">
        <f t="array" ref="G1178">IF(ROW()-IFERROR(INDEX(F$2:F1178,MATCH(2,1/(F$2:F1178&lt;&gt;0))),0)&gt;22,22,ROW()-IFERROR(INDEX(F$2:F1178,MATCH(2,1/(F$2:F1178&lt;&gt;0))),0))</f>
        <v>0</v>
      </c>
    </row>
    <row r="1179" spans="1:7">
      <c r="A1179" s="5">
        <v>45317</v>
      </c>
      <c r="B1179">
        <v>0.96699999999999997</v>
      </c>
      <c r="C1179">
        <f t="shared" si="36"/>
        <v>5</v>
      </c>
      <c r="D1179" s="16">
        <f t="array" ref="D1179">IFERROR(INDEX(C$2:C1179,MATCH(2,1/(C$2:C1179&lt;&gt;0))),0)</f>
        <v>5</v>
      </c>
      <c r="E1179" s="16">
        <f t="shared" si="37"/>
        <v>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>
      <c r="A1180" s="5">
        <v>45320</v>
      </c>
      <c r="B1180">
        <v>0.96899999999999997</v>
      </c>
      <c r="C1180">
        <f t="shared" si="36"/>
        <v>5</v>
      </c>
      <c r="D1180" s="16">
        <f t="array" ref="D1180">IFERROR(INDEX(C$2:C1180,MATCH(2,1/(C$2:C1180&lt;&gt;0))),0)</f>
        <v>5</v>
      </c>
      <c r="E1180" s="16">
        <f t="shared" si="37"/>
        <v>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>
      <c r="A1181" s="5">
        <v>45321</v>
      </c>
      <c r="B1181">
        <v>0.997</v>
      </c>
      <c r="C1181">
        <f t="shared" si="36"/>
        <v>5</v>
      </c>
      <c r="D1181" s="16">
        <f t="array" ref="D1181">IFERROR(INDEX(C$2:C1181,MATCH(2,1/(C$2:C1181&lt;&gt;0))),0)</f>
        <v>5</v>
      </c>
      <c r="E1181" s="16">
        <f t="shared" si="37"/>
        <v>5</v>
      </c>
      <c r="F1181" s="16">
        <f>IF(AND(C1181&lt;&gt;0,SUM(C$1:$D1181)=SUM(C$1:$D1181)),ROW(),0)</f>
        <v>1181</v>
      </c>
      <c r="G1181" s="16">
        <f t="array" ref="G1181">IF(ROW()-IFERROR(INDEX(F$2:F1181,MATCH(2,1/(F$2:F1181&lt;&gt;0))),0)&gt;22,22,ROW()-IFERROR(INDEX(F$2:F1181,MATCH(2,1/(F$2:F1181&lt;&gt;0))),0))</f>
        <v>0</v>
      </c>
    </row>
    <row r="1182" spans="1:7">
      <c r="A1182" s="5">
        <v>45322</v>
      </c>
      <c r="B1182">
        <v>0.997</v>
      </c>
      <c r="C1182">
        <f t="shared" si="36"/>
        <v>5</v>
      </c>
      <c r="D1182" s="16">
        <f t="array" ref="D1182">IFERROR(INDEX(C$2:C1182,MATCH(2,1/(C$2:C1182&lt;&gt;0))),0)</f>
        <v>5</v>
      </c>
      <c r="E1182" s="16">
        <f t="shared" si="37"/>
        <v>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>
      <c r="A1183" s="5">
        <v>45323</v>
      </c>
      <c r="B1183">
        <v>0.997</v>
      </c>
      <c r="C1183">
        <f t="shared" si="36"/>
        <v>5</v>
      </c>
      <c r="D1183" s="16">
        <f t="array" ref="D1183">IFERROR(INDEX(C$2:C1183,MATCH(2,1/(C$2:C1183&lt;&gt;0))),0)</f>
        <v>5</v>
      </c>
      <c r="E1183" s="16">
        <f t="shared" si="37"/>
        <v>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>
      <c r="A1184" s="5">
        <v>45324</v>
      </c>
      <c r="B1184">
        <v>1</v>
      </c>
      <c r="C1184">
        <f t="shared" si="36"/>
        <v>5</v>
      </c>
      <c r="D1184" s="16">
        <f t="array" ref="D1184">IFERROR(INDEX(C$2:C1184,MATCH(2,1/(C$2:C1184&lt;&gt;0))),0)</f>
        <v>5</v>
      </c>
      <c r="E1184" s="16">
        <f t="shared" si="37"/>
        <v>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>
      <c r="A1185" s="5">
        <v>45327</v>
      </c>
      <c r="B1185">
        <v>1</v>
      </c>
      <c r="C1185">
        <f t="shared" si="36"/>
        <v>5</v>
      </c>
      <c r="D1185" s="16">
        <f t="array" ref="D1185">IFERROR(INDEX(C$2:C1185,MATCH(2,1/(C$2:C1185&lt;&gt;0))),0)</f>
        <v>5</v>
      </c>
      <c r="E1185" s="16">
        <f t="shared" si="37"/>
        <v>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>
      <c r="A1186" s="5">
        <v>45328</v>
      </c>
      <c r="B1186">
        <v>0.995</v>
      </c>
      <c r="C1186">
        <f t="shared" si="36"/>
        <v>5</v>
      </c>
      <c r="D1186" s="16">
        <f t="array" ref="D1186">IFERROR(INDEX(C$2:C1186,MATCH(2,1/(C$2:C1186&lt;&gt;0))),0)</f>
        <v>5</v>
      </c>
      <c r="E1186" s="16">
        <f t="shared" si="37"/>
        <v>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>
      <c r="A1187" s="5">
        <v>45329</v>
      </c>
      <c r="B1187">
        <v>0.97099999999999997</v>
      </c>
      <c r="C1187">
        <f t="shared" si="36"/>
        <v>5</v>
      </c>
      <c r="D1187" s="16">
        <f t="array" ref="D1187">IFERROR(INDEX(C$2:C1187,MATCH(2,1/(C$2:C1187&lt;&gt;0))),0)</f>
        <v>5</v>
      </c>
      <c r="E1187" s="16">
        <f t="shared" si="37"/>
        <v>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>
      <c r="A1188" s="5">
        <v>45330</v>
      </c>
      <c r="B1188">
        <v>0.97899999999999998</v>
      </c>
      <c r="C1188">
        <f t="shared" si="36"/>
        <v>5</v>
      </c>
      <c r="D1188" s="16">
        <f t="array" ref="D1188">IFERROR(INDEX(C$2:C1188,MATCH(2,1/(C$2:C1188&lt;&gt;0))),0)</f>
        <v>5</v>
      </c>
      <c r="E1188" s="16">
        <f t="shared" si="37"/>
        <v>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>
      <c r="A1189" s="5">
        <v>45341</v>
      </c>
      <c r="B1189">
        <v>0.93300000000000005</v>
      </c>
      <c r="C1189">
        <f t="shared" si="36"/>
        <v>5</v>
      </c>
      <c r="D1189" s="16">
        <f t="array" ref="D1189">IFERROR(INDEX(C$2:C1189,MATCH(2,1/(C$2:C1189&lt;&gt;0))),0)</f>
        <v>5</v>
      </c>
      <c r="E1189" s="16">
        <f t="shared" si="37"/>
        <v>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>
      <c r="A1190" s="5">
        <v>45342</v>
      </c>
      <c r="B1190">
        <v>0.93100000000000005</v>
      </c>
      <c r="C1190">
        <f t="shared" si="36"/>
        <v>5</v>
      </c>
      <c r="D1190" s="16">
        <f t="array" ref="D1190">IFERROR(INDEX(C$2:C1190,MATCH(2,1/(C$2:C1190&lt;&gt;0))),0)</f>
        <v>5</v>
      </c>
      <c r="E1190" s="16">
        <f t="shared" si="37"/>
        <v>5</v>
      </c>
      <c r="F1190" s="16">
        <f>IF(AND(C1190&lt;&gt;0,SUM(C$1:$D1190)=SUM(C$1:$D1190)),ROW(),0)</f>
        <v>1190</v>
      </c>
      <c r="G1190" s="16">
        <f t="array" ref="G1190">IF(ROW()-IFERROR(INDEX(F$2:F1190,MATCH(2,1/(F$2:F1190&lt;&gt;0))),0)&gt;22,22,ROW()-IFERROR(INDEX(F$2:F1190,MATCH(2,1/(F$2:F1190&lt;&gt;0))),0))</f>
        <v>0</v>
      </c>
    </row>
    <row r="1191" spans="1:7">
      <c r="A1191" s="5">
        <v>45343</v>
      </c>
      <c r="B1191">
        <v>0.93899999999999995</v>
      </c>
      <c r="C1191">
        <f t="shared" si="36"/>
        <v>5</v>
      </c>
      <c r="D1191" s="16">
        <f t="array" ref="D1191">IFERROR(INDEX(C$2:C1191,MATCH(2,1/(C$2:C1191&lt;&gt;0))),0)</f>
        <v>5</v>
      </c>
      <c r="E1191" s="16">
        <f t="shared" si="37"/>
        <v>5</v>
      </c>
      <c r="F1191" s="16">
        <f>IF(AND(C1191&lt;&gt;0,SUM(C$1:$D1191)=SUM(C$1:$D1191)),ROW(),0)</f>
        <v>1191</v>
      </c>
      <c r="G1191" s="16">
        <f t="array" ref="G1191">IF(ROW()-IFERROR(INDEX(F$2:F1191,MATCH(2,1/(F$2:F1191&lt;&gt;0))),0)&gt;22,22,ROW()-IFERROR(INDEX(F$2:F1191,MATCH(2,1/(F$2:F1191&lt;&gt;0))),0))</f>
        <v>0</v>
      </c>
    </row>
    <row r="1192" spans="1:7">
      <c r="A1192" s="5">
        <v>45344</v>
      </c>
      <c r="B1192">
        <v>0.90300000000000002</v>
      </c>
      <c r="C1192">
        <f t="shared" si="36"/>
        <v>5</v>
      </c>
      <c r="D1192" s="16">
        <f t="array" ref="D1192">IFERROR(INDEX(C$2:C1192,MATCH(2,1/(C$2:C1192&lt;&gt;0))),0)</f>
        <v>5</v>
      </c>
      <c r="E1192" s="16">
        <f t="shared" si="37"/>
        <v>5</v>
      </c>
      <c r="F1192" s="16">
        <f>IF(AND(C1192&lt;&gt;0,SUM(C$1:$D1192)=SUM(C$1:$D1192)),ROW(),0)</f>
        <v>1192</v>
      </c>
      <c r="G1192" s="16">
        <f t="array" ref="G1192">IF(ROW()-IFERROR(INDEX(F$2:F1192,MATCH(2,1/(F$2:F1192&lt;&gt;0))),0)&gt;22,22,ROW()-IFERROR(INDEX(F$2:F1192,MATCH(2,1/(F$2:F1192&lt;&gt;0))),0))</f>
        <v>0</v>
      </c>
    </row>
    <row r="1193" spans="1:7">
      <c r="A1193" s="5">
        <v>45345</v>
      </c>
      <c r="B1193">
        <v>0.84699999999999998</v>
      </c>
      <c r="C1193">
        <f t="shared" si="36"/>
        <v>2.5</v>
      </c>
      <c r="D1193" s="16">
        <f t="array" ref="D1193">IFERROR(INDEX(C$2:C1193,MATCH(2,1/(C$2:C1193&lt;&gt;0))),0)</f>
        <v>2.5</v>
      </c>
      <c r="E1193" s="16">
        <f t="shared" si="37"/>
        <v>2.5</v>
      </c>
      <c r="F1193" s="16">
        <f>IF(AND(C1193&lt;&gt;0,SUM(C$1:$D1193)=SUM(C$1:$D1193)),ROW(),0)</f>
        <v>1193</v>
      </c>
      <c r="G1193" s="16">
        <f t="array" ref="G1193">IF(ROW()-IFERROR(INDEX(F$2:F1193,MATCH(2,1/(F$2:F1193&lt;&gt;0))),0)&gt;22,22,ROW()-IFERROR(INDEX(F$2:F1193,MATCH(2,1/(F$2:F1193&lt;&gt;0))),0))</f>
        <v>0</v>
      </c>
    </row>
    <row r="1194" spans="1:7">
      <c r="A1194" s="5">
        <v>45348</v>
      </c>
      <c r="B1194">
        <v>0.79500000000000004</v>
      </c>
      <c r="C1194">
        <f t="shared" si="36"/>
        <v>0</v>
      </c>
      <c r="D1194" s="16">
        <f t="array" ref="D1194">IFERROR(INDEX(C$2:C1194,MATCH(2,1/(C$2:C1194&lt;&gt;0))),0)</f>
        <v>2.5</v>
      </c>
      <c r="E1194" s="16">
        <f t="shared" si="37"/>
        <v>2.3863636363636362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1</v>
      </c>
    </row>
    <row r="1195" spans="1:7">
      <c r="A1195" s="5">
        <v>45349</v>
      </c>
      <c r="B1195">
        <v>0.70299999999999996</v>
      </c>
      <c r="C1195">
        <f t="shared" si="36"/>
        <v>0</v>
      </c>
      <c r="D1195" s="16">
        <f t="array" ref="D1195">IFERROR(INDEX(C$2:C1195,MATCH(2,1/(C$2:C1195&lt;&gt;0))),0)</f>
        <v>2.5</v>
      </c>
      <c r="E1195" s="16">
        <f t="shared" si="37"/>
        <v>2.2727272727272729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2</v>
      </c>
    </row>
    <row r="1196" spans="1:7">
      <c r="A1196" s="5">
        <v>45350</v>
      </c>
      <c r="B1196">
        <v>0.755</v>
      </c>
      <c r="C1196">
        <f t="shared" si="36"/>
        <v>0</v>
      </c>
      <c r="D1196" s="16">
        <f t="array" ref="D1196">IFERROR(INDEX(C$2:C1196,MATCH(2,1/(C$2:C1196&lt;&gt;0))),0)</f>
        <v>2.5</v>
      </c>
      <c r="E1196" s="16">
        <f t="shared" si="37"/>
        <v>2.1590909090909092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3</v>
      </c>
    </row>
    <row r="1197" spans="1:7">
      <c r="A1197" s="5">
        <v>45351</v>
      </c>
      <c r="B1197">
        <v>0.97099999999999997</v>
      </c>
      <c r="C1197">
        <f t="shared" si="36"/>
        <v>5</v>
      </c>
      <c r="D1197" s="16">
        <f t="array" ref="D1197">IFERROR(INDEX(C$2:C1197,MATCH(2,1/(C$2:C1197&lt;&gt;0))),0)</f>
        <v>5</v>
      </c>
      <c r="E1197" s="16">
        <f t="shared" si="37"/>
        <v>5</v>
      </c>
      <c r="F1197" s="16">
        <f>IF(AND(C1197&lt;&gt;0,SUM(C$1:$D1197)=SUM(C$1:$D1197)),ROW(),0)</f>
        <v>1197</v>
      </c>
      <c r="G1197" s="16">
        <f t="array" ref="G1197">IF(ROW()-IFERROR(INDEX(F$2:F1197,MATCH(2,1/(F$2:F1197&lt;&gt;0))),0)&gt;22,22,ROW()-IFERROR(INDEX(F$2:F1197,MATCH(2,1/(F$2:F1197&lt;&gt;0))),0))</f>
        <v>0</v>
      </c>
    </row>
    <row r="1198" spans="1:7">
      <c r="A1198" s="5">
        <v>45352</v>
      </c>
      <c r="B1198">
        <v>0.871</v>
      </c>
      <c r="C1198">
        <f t="shared" si="36"/>
        <v>2.5</v>
      </c>
      <c r="D1198" s="16">
        <f t="array" ref="D1198">IFERROR(INDEX(C$2:C1198,MATCH(2,1/(C$2:C1198&lt;&gt;0))),0)</f>
        <v>2.5</v>
      </c>
      <c r="E1198" s="16">
        <f t="shared" si="37"/>
        <v>2.5</v>
      </c>
      <c r="F1198" s="16">
        <f>IF(AND(C1198&lt;&gt;0,SUM(C$1:$D1198)=SUM(C$1:$D1198)),ROW(),0)</f>
        <v>1198</v>
      </c>
      <c r="G1198" s="16">
        <f t="array" ref="G1198">IF(ROW()-IFERROR(INDEX(F$2:F1198,MATCH(2,1/(F$2:F1198&lt;&gt;0))),0)&gt;22,22,ROW()-IFERROR(INDEX(F$2:F1198,MATCH(2,1/(F$2:F1198&lt;&gt;0))),0))</f>
        <v>0</v>
      </c>
    </row>
    <row r="1199" spans="1:7">
      <c r="A1199" s="5">
        <v>45355</v>
      </c>
      <c r="B1199">
        <v>0.85299999999999998</v>
      </c>
      <c r="C1199">
        <f t="shared" si="36"/>
        <v>2.5</v>
      </c>
      <c r="D1199" s="16">
        <f t="array" ref="D1199">IFERROR(INDEX(C$2:C1199,MATCH(2,1/(C$2:C1199&lt;&gt;0))),0)</f>
        <v>2.5</v>
      </c>
      <c r="E1199" s="16">
        <f t="shared" si="37"/>
        <v>2.5</v>
      </c>
      <c r="F1199" s="16">
        <f>IF(AND(C1199&lt;&gt;0,SUM(C$1:$D1199)=SUM(C$1:$D1199)),ROW(),0)</f>
        <v>1199</v>
      </c>
      <c r="G1199" s="16">
        <f t="array" ref="G1199">IF(ROW()-IFERROR(INDEX(F$2:F1199,MATCH(2,1/(F$2:F1199&lt;&gt;0))),0)&gt;22,22,ROW()-IFERROR(INDEX(F$2:F1199,MATCH(2,1/(F$2:F1199&lt;&gt;0))),0))</f>
        <v>0</v>
      </c>
    </row>
    <row r="1200" spans="1:7">
      <c r="A1200" s="5">
        <v>45356</v>
      </c>
      <c r="B1200">
        <v>0.92900000000000005</v>
      </c>
      <c r="C1200">
        <f t="shared" si="36"/>
        <v>5</v>
      </c>
      <c r="D1200" s="16">
        <f t="array" ref="D1200">IFERROR(INDEX(C$2:C1200,MATCH(2,1/(C$2:C1200&lt;&gt;0))),0)</f>
        <v>5</v>
      </c>
      <c r="E1200" s="16">
        <f t="shared" si="37"/>
        <v>5</v>
      </c>
      <c r="F1200" s="16">
        <f>IF(AND(C1200&lt;&gt;0,SUM(C$1:$D1200)=SUM(C$1:$D1200)),ROW(),0)</f>
        <v>1200</v>
      </c>
      <c r="G1200" s="16">
        <f t="array" ref="G1200">IF(ROW()-IFERROR(INDEX(F$2:F1200,MATCH(2,1/(F$2:F1200&lt;&gt;0))),0)&gt;22,22,ROW()-IFERROR(INDEX(F$2:F1200,MATCH(2,1/(F$2:F1200&lt;&gt;0))),0))</f>
        <v>0</v>
      </c>
    </row>
    <row r="1201" spans="1:7">
      <c r="A1201" s="5">
        <v>45357</v>
      </c>
      <c r="B1201">
        <v>0.90700000000000003</v>
      </c>
      <c r="C1201">
        <f t="shared" si="36"/>
        <v>5</v>
      </c>
      <c r="D1201" s="16">
        <f t="array" ref="D1201">IFERROR(INDEX(C$2:C1201,MATCH(2,1/(C$2:C1201&lt;&gt;0))),0)</f>
        <v>5</v>
      </c>
      <c r="E1201" s="16">
        <f t="shared" si="37"/>
        <v>5</v>
      </c>
      <c r="F1201" s="16">
        <f>IF(AND(C1201&lt;&gt;0,SUM(C$1:$D1201)=SUM(C$1:$D1201)),ROW(),0)</f>
        <v>1201</v>
      </c>
      <c r="G1201" s="16">
        <f t="array" ref="G1201">IF(ROW()-IFERROR(INDEX(F$2:F1201,MATCH(2,1/(F$2:F1201&lt;&gt;0))),0)&gt;22,22,ROW()-IFERROR(INDEX(F$2:F1201,MATCH(2,1/(F$2:F1201&lt;&gt;0))),0))</f>
        <v>0</v>
      </c>
    </row>
    <row r="1202" spans="1:7">
      <c r="A1202" s="5">
        <v>45358</v>
      </c>
      <c r="B1202">
        <v>0.85299999999999998</v>
      </c>
      <c r="C1202">
        <f t="shared" si="36"/>
        <v>2.5</v>
      </c>
      <c r="D1202" s="16">
        <f t="array" ref="D1202">IFERROR(INDEX(C$2:C1202,MATCH(2,1/(C$2:C1202&lt;&gt;0))),0)</f>
        <v>2.5</v>
      </c>
      <c r="E1202" s="16">
        <f t="shared" si="37"/>
        <v>2.5</v>
      </c>
      <c r="F1202" s="16">
        <f>IF(AND(C1202&lt;&gt;0,SUM(C$1:$D1202)=SUM(C$1:$D1202)),ROW(),0)</f>
        <v>1202</v>
      </c>
      <c r="G1202" s="16">
        <f t="array" ref="G1202">IF(ROW()-IFERROR(INDEX(F$2:F1202,MATCH(2,1/(F$2:F1202&lt;&gt;0))),0)&gt;22,22,ROW()-IFERROR(INDEX(F$2:F1202,MATCH(2,1/(F$2:F1202&lt;&gt;0))),0))</f>
        <v>0</v>
      </c>
    </row>
    <row r="1203" spans="1:7">
      <c r="A1203" s="5">
        <v>45359</v>
      </c>
      <c r="B1203">
        <v>0.89900000000000002</v>
      </c>
      <c r="C1203">
        <f t="shared" si="36"/>
        <v>2.5</v>
      </c>
      <c r="D1203" s="16">
        <f t="array" ref="D1203">IFERROR(INDEX(C$2:C1203,MATCH(2,1/(C$2:C1203&lt;&gt;0))),0)</f>
        <v>2.5</v>
      </c>
      <c r="E1203" s="16">
        <f t="shared" si="37"/>
        <v>2.5</v>
      </c>
      <c r="F1203" s="16">
        <f>IF(AND(C1203&lt;&gt;0,SUM(C$1:$D1203)=SUM(C$1:$D1203)),ROW(),0)</f>
        <v>1203</v>
      </c>
      <c r="G1203" s="16">
        <f t="array" ref="G1203">IF(ROW()-IFERROR(INDEX(F$2:F1203,MATCH(2,1/(F$2:F1203&lt;&gt;0))),0)&gt;22,22,ROW()-IFERROR(INDEX(F$2:F1203,MATCH(2,1/(F$2:F1203&lt;&gt;0))),0))</f>
        <v>0</v>
      </c>
    </row>
    <row r="1204" spans="1:7">
      <c r="A1204" s="5">
        <v>45362</v>
      </c>
      <c r="B1204">
        <v>0.83699999999999997</v>
      </c>
      <c r="C1204">
        <f t="shared" si="36"/>
        <v>2.5</v>
      </c>
      <c r="D1204" s="16">
        <f t="array" ref="D1204">IFERROR(INDEX(C$2:C1204,MATCH(2,1/(C$2:C1204&lt;&gt;0))),0)</f>
        <v>2.5</v>
      </c>
      <c r="E1204" s="16">
        <f t="shared" si="37"/>
        <v>2.5</v>
      </c>
      <c r="F1204" s="16">
        <f>IF(AND(C1204&lt;&gt;0,SUM(C$1:$D1204)=SUM(C$1:$D1204)),ROW(),0)</f>
        <v>1204</v>
      </c>
      <c r="G1204" s="16">
        <f t="array" ref="G1204">IF(ROW()-IFERROR(INDEX(F$2:F1204,MATCH(2,1/(F$2:F1204&lt;&gt;0))),0)&gt;22,22,ROW()-IFERROR(INDEX(F$2:F1204,MATCH(2,1/(F$2:F1204&lt;&gt;0))),0))</f>
        <v>0</v>
      </c>
    </row>
    <row r="1205" spans="1:7">
      <c r="A1205" s="5">
        <v>45363</v>
      </c>
      <c r="B1205">
        <v>0.80100000000000005</v>
      </c>
      <c r="C1205">
        <f t="shared" si="36"/>
        <v>2.5</v>
      </c>
      <c r="D1205" s="16">
        <f t="array" ref="D1205">IFERROR(INDEX(C$2:C1205,MATCH(2,1/(C$2:C1205&lt;&gt;0))),0)</f>
        <v>2.5</v>
      </c>
      <c r="E1205" s="16">
        <f t="shared" si="37"/>
        <v>2.5</v>
      </c>
      <c r="F1205" s="16">
        <f>IF(AND(C1205&lt;&gt;0,SUM(C$1:$D1205)=SUM(C$1:$D1205)),ROW(),0)</f>
        <v>1205</v>
      </c>
      <c r="G1205" s="16">
        <f t="array" ref="G1205">IF(ROW()-IFERROR(INDEX(F$2:F1205,MATCH(2,1/(F$2:F1205&lt;&gt;0))),0)&gt;22,22,ROW()-IFERROR(INDEX(F$2:F1205,MATCH(2,1/(F$2:F1205&lt;&gt;0))),0))</f>
        <v>0</v>
      </c>
    </row>
    <row r="1206" spans="1:7">
      <c r="A1206" s="5">
        <v>45364</v>
      </c>
      <c r="B1206">
        <v>0.67500000000000004</v>
      </c>
      <c r="C1206">
        <f t="shared" si="36"/>
        <v>0</v>
      </c>
      <c r="D1206" s="16">
        <f t="array" ref="D1206">IFERROR(INDEX(C$2:C1206,MATCH(2,1/(C$2:C1206&lt;&gt;0))),0)</f>
        <v>2.5</v>
      </c>
      <c r="E1206" s="16">
        <f t="shared" si="37"/>
        <v>2.3863636363636362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1</v>
      </c>
    </row>
    <row r="1207" spans="1:7">
      <c r="A1207" s="5">
        <v>45365</v>
      </c>
      <c r="B1207">
        <v>0.86899999999999999</v>
      </c>
      <c r="C1207">
        <f t="shared" si="36"/>
        <v>2.5</v>
      </c>
      <c r="D1207" s="16">
        <f t="array" ref="D1207">IFERROR(INDEX(C$2:C1207,MATCH(2,1/(C$2:C1207&lt;&gt;0))),0)</f>
        <v>2.5</v>
      </c>
      <c r="E1207" s="16">
        <f t="shared" si="37"/>
        <v>2.5</v>
      </c>
      <c r="F1207" s="16">
        <f>IF(AND(C1207&lt;&gt;0,SUM(C$1:$D1207)=SUM(C$1:$D1207)),ROW(),0)</f>
        <v>1207</v>
      </c>
      <c r="G1207" s="16">
        <f t="array" ref="G1207">IF(ROW()-IFERROR(INDEX(F$2:F1207,MATCH(2,1/(F$2:F1207&lt;&gt;0))),0)&gt;22,22,ROW()-IFERROR(INDEX(F$2:F1207,MATCH(2,1/(F$2:F1207&lt;&gt;0))),0))</f>
        <v>0</v>
      </c>
    </row>
    <row r="1208" spans="1:7">
      <c r="A1208" s="5">
        <v>45366</v>
      </c>
      <c r="B1208">
        <v>0.98099999999999998</v>
      </c>
      <c r="C1208">
        <f t="shared" si="36"/>
        <v>5</v>
      </c>
      <c r="D1208" s="16">
        <f t="array" ref="D1208">IFERROR(INDEX(C$2:C1208,MATCH(2,1/(C$2:C1208&lt;&gt;0))),0)</f>
        <v>5</v>
      </c>
      <c r="E1208" s="16">
        <f t="shared" si="37"/>
        <v>5</v>
      </c>
      <c r="F1208" s="16">
        <f>IF(AND(C1208&lt;&gt;0,SUM(C$1:$D1208)=SUM(C$1:$D1208)),ROW(),0)</f>
        <v>1208</v>
      </c>
      <c r="G1208" s="16">
        <f t="array" ref="G1208">IF(ROW()-IFERROR(INDEX(F$2:F1208,MATCH(2,1/(F$2:F1208&lt;&gt;0))),0)&gt;22,22,ROW()-IFERROR(INDEX(F$2:F1208,MATCH(2,1/(F$2:F1208&lt;&gt;0))),0))</f>
        <v>0</v>
      </c>
    </row>
    <row r="1209" spans="1:7">
      <c r="A1209" s="5">
        <v>45369</v>
      </c>
      <c r="B1209">
        <v>0.59099999999999997</v>
      </c>
      <c r="C1209">
        <f t="shared" si="36"/>
        <v>0</v>
      </c>
      <c r="D1209" s="16">
        <f t="array" ref="D1209">IFERROR(INDEX(C$2:C1209,MATCH(2,1/(C$2:C1209&lt;&gt;0))),0)</f>
        <v>5</v>
      </c>
      <c r="E1209" s="16">
        <f t="shared" si="37"/>
        <v>4.7727272727272725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1</v>
      </c>
    </row>
    <row r="1210" spans="1:7">
      <c r="A1210" s="5">
        <v>45370</v>
      </c>
      <c r="B1210">
        <v>0.59899999999999998</v>
      </c>
      <c r="C1210">
        <f t="shared" si="36"/>
        <v>0</v>
      </c>
      <c r="D1210" s="16">
        <f t="array" ref="D1210">IFERROR(INDEX(C$2:C1210,MATCH(2,1/(C$2:C1210&lt;&gt;0))),0)</f>
        <v>5</v>
      </c>
      <c r="E1210" s="16">
        <f t="shared" si="37"/>
        <v>4.5454545454545459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</v>
      </c>
    </row>
    <row r="1211" spans="1:7">
      <c r="A1211" s="5">
        <v>45371</v>
      </c>
      <c r="B1211">
        <v>0.64700000000000002</v>
      </c>
      <c r="C1211">
        <f t="shared" si="36"/>
        <v>0</v>
      </c>
      <c r="D1211" s="16">
        <f t="array" ref="D1211">IFERROR(INDEX(C$2:C1211,MATCH(2,1/(C$2:C1211&lt;&gt;0))),0)</f>
        <v>5</v>
      </c>
      <c r="E1211" s="16">
        <f t="shared" si="37"/>
        <v>4.3181818181818183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3</v>
      </c>
    </row>
    <row r="1212" spans="1:7">
      <c r="A1212" s="5">
        <v>45372</v>
      </c>
      <c r="B1212">
        <v>0.52100000000000002</v>
      </c>
      <c r="C1212">
        <f t="shared" si="36"/>
        <v>0</v>
      </c>
      <c r="D1212" s="16">
        <f t="array" ref="D1212">IFERROR(INDEX(C$2:C1212,MATCH(2,1/(C$2:C1212&lt;&gt;0))),0)</f>
        <v>5</v>
      </c>
      <c r="E1212" s="16">
        <f t="shared" si="37"/>
        <v>4.0909090909090908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4</v>
      </c>
    </row>
    <row r="1213" spans="1:7">
      <c r="A1213" s="5">
        <v>45373</v>
      </c>
      <c r="B1213">
        <v>0.69499999999999995</v>
      </c>
      <c r="C1213">
        <f t="shared" si="36"/>
        <v>0</v>
      </c>
      <c r="D1213" s="16">
        <f t="array" ref="D1213">IFERROR(INDEX(C$2:C1213,MATCH(2,1/(C$2:C1213&lt;&gt;0))),0)</f>
        <v>5</v>
      </c>
      <c r="E1213" s="16">
        <f t="shared" si="37"/>
        <v>3.8636363636363633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5</v>
      </c>
    </row>
    <row r="1214" spans="1:7">
      <c r="A1214" s="5">
        <v>45376</v>
      </c>
      <c r="B1214">
        <v>0.64700000000000002</v>
      </c>
      <c r="C1214">
        <f t="shared" si="36"/>
        <v>0</v>
      </c>
      <c r="D1214" s="16">
        <f t="array" ref="D1214">IFERROR(INDEX(C$2:C1214,MATCH(2,1/(C$2:C1214&lt;&gt;0))),0)</f>
        <v>5</v>
      </c>
      <c r="E1214" s="16">
        <f t="shared" si="37"/>
        <v>3.6363636363636367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6</v>
      </c>
    </row>
    <row r="1215" spans="1:7">
      <c r="A1215" s="5">
        <v>45377</v>
      </c>
      <c r="B1215">
        <v>0.90700000000000003</v>
      </c>
      <c r="C1215">
        <f t="shared" si="36"/>
        <v>5</v>
      </c>
      <c r="D1215" s="16">
        <f t="array" ref="D1215">IFERROR(INDEX(C$2:C1215,MATCH(2,1/(C$2:C1215&lt;&gt;0))),0)</f>
        <v>5</v>
      </c>
      <c r="E1215" s="16">
        <f t="shared" si="37"/>
        <v>5</v>
      </c>
      <c r="F1215" s="16">
        <f>IF(AND(C1215&lt;&gt;0,SUM(C$1:$D1215)=SUM(C$1:$D1215)),ROW(),0)</f>
        <v>1215</v>
      </c>
      <c r="G1215" s="16">
        <f t="array" ref="G1215">IF(ROW()-IFERROR(INDEX(F$2:F1215,MATCH(2,1/(F$2:F1215&lt;&gt;0))),0)&gt;22,22,ROW()-IFERROR(INDEX(F$2:F1215,MATCH(2,1/(F$2:F1215&lt;&gt;0))),0))</f>
        <v>0</v>
      </c>
    </row>
    <row r="1216" spans="1:7">
      <c r="A1216" s="5">
        <v>45378</v>
      </c>
      <c r="B1216">
        <v>0.89700000000000002</v>
      </c>
      <c r="C1216">
        <f t="shared" si="36"/>
        <v>2.5</v>
      </c>
      <c r="D1216" s="16">
        <f t="array" ref="D1216">IFERROR(INDEX(C$2:C1216,MATCH(2,1/(C$2:C1216&lt;&gt;0))),0)</f>
        <v>2.5</v>
      </c>
      <c r="E1216" s="16">
        <f t="shared" si="37"/>
        <v>2.5</v>
      </c>
      <c r="F1216" s="16">
        <f>IF(AND(C1216&lt;&gt;0,SUM(C$1:$D1216)=SUM(C$1:$D1216)),ROW(),0)</f>
        <v>1216</v>
      </c>
      <c r="G1216" s="16">
        <f t="array" ref="G1216">IF(ROW()-IFERROR(INDEX(F$2:F1216,MATCH(2,1/(F$2:F1216&lt;&gt;0))),0)&gt;22,22,ROW()-IFERROR(INDEX(F$2:F1216,MATCH(2,1/(F$2:F1216&lt;&gt;0))),0))</f>
        <v>0</v>
      </c>
    </row>
    <row r="1217" spans="1:7">
      <c r="A1217" s="5">
        <v>45379</v>
      </c>
      <c r="B1217">
        <v>0.81499999999999995</v>
      </c>
      <c r="C1217">
        <f t="shared" si="36"/>
        <v>2.5</v>
      </c>
      <c r="D1217" s="16">
        <f t="array" ref="D1217">IFERROR(INDEX(C$2:C1217,MATCH(2,1/(C$2:C1217&lt;&gt;0))),0)</f>
        <v>2.5</v>
      </c>
      <c r="E1217" s="16">
        <f t="shared" si="37"/>
        <v>2.5</v>
      </c>
      <c r="F1217" s="16">
        <f>IF(AND(C1217&lt;&gt;0,SUM(C$1:$D1217)=SUM(C$1:$D1217)),ROW(),0)</f>
        <v>1217</v>
      </c>
      <c r="G1217" s="16">
        <f t="array" ref="G1217">IF(ROW()-IFERROR(INDEX(F$2:F1217,MATCH(2,1/(F$2:F1217&lt;&gt;0))),0)&gt;22,22,ROW()-IFERROR(INDEX(F$2:F1217,MATCH(2,1/(F$2:F1217&lt;&gt;0))),0))</f>
        <v>0</v>
      </c>
    </row>
    <row r="1218" spans="1:7">
      <c r="A1218" s="5">
        <v>45384</v>
      </c>
      <c r="B1218">
        <v>0.70699999999999996</v>
      </c>
      <c r="C1218">
        <f t="shared" si="36"/>
        <v>0</v>
      </c>
      <c r="D1218" s="16">
        <f t="array" ref="D1218">IFERROR(INDEX(C$2:C1218,MATCH(2,1/(C$2:C1218&lt;&gt;0))),0)</f>
        <v>2.5</v>
      </c>
      <c r="E1218" s="16">
        <f t="shared" si="37"/>
        <v>2.3863636363636362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1</v>
      </c>
    </row>
    <row r="1219" spans="1:7">
      <c r="A1219" s="5">
        <v>45385</v>
      </c>
      <c r="B1219">
        <v>0.74299999999999999</v>
      </c>
      <c r="C1219">
        <f t="shared" ref="C1219:C1282" si="38">IF(B1219&gt;0.9,5,IF(B1219&gt;0.8,2.5,IF(B1219&gt;0.22,0,IF(B1219&gt;0.2,-2.5,-5))))</f>
        <v>0</v>
      </c>
      <c r="D1219" s="16">
        <f t="array" ref="D1219">IFERROR(INDEX(C$2:C1219,MATCH(2,1/(C$2:C1219&lt;&gt;0))),0)</f>
        <v>2.5</v>
      </c>
      <c r="E1219" s="16">
        <f t="shared" ref="E1219:E1282" si="39">IF(D1219=0,0,IF(D1219&lt;0,-1*(ABS(D1219)-G1219*ABS(D1219)/22),D1219-G1219*D1219/22))</f>
        <v>2.2727272727272729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</v>
      </c>
    </row>
    <row r="1220" spans="1:7">
      <c r="A1220" s="5">
        <v>45390</v>
      </c>
      <c r="B1220">
        <v>0.91300000000000003</v>
      </c>
      <c r="C1220">
        <f t="shared" si="38"/>
        <v>5</v>
      </c>
      <c r="D1220" s="16">
        <f t="array" ref="D1220">IFERROR(INDEX(C$2:C1220,MATCH(2,1/(C$2:C1220&lt;&gt;0))),0)</f>
        <v>5</v>
      </c>
      <c r="E1220" s="16">
        <f t="shared" si="39"/>
        <v>5</v>
      </c>
      <c r="F1220" s="16">
        <f>IF(AND(C1220&lt;&gt;0,SUM(C$1:$D1220)=SUM(C$1:$D1220)),ROW(),0)</f>
        <v>1220</v>
      </c>
      <c r="G1220" s="16">
        <f t="array" ref="G1220">IF(ROW()-IFERROR(INDEX(F$2:F1220,MATCH(2,1/(F$2:F1220&lt;&gt;0))),0)&gt;22,22,ROW()-IFERROR(INDEX(F$2:F1220,MATCH(2,1/(F$2:F1220&lt;&gt;0))),0))</f>
        <v>0</v>
      </c>
    </row>
    <row r="1221" spans="1:7">
      <c r="A1221" s="5">
        <v>45391</v>
      </c>
      <c r="B1221">
        <v>0.93500000000000005</v>
      </c>
      <c r="C1221">
        <f t="shared" si="38"/>
        <v>5</v>
      </c>
      <c r="D1221" s="16">
        <f t="array" ref="D1221">IFERROR(INDEX(C$2:C1221,MATCH(2,1/(C$2:C1221&lt;&gt;0))),0)</f>
        <v>5</v>
      </c>
      <c r="E1221" s="16">
        <f t="shared" si="39"/>
        <v>5</v>
      </c>
      <c r="F1221" s="16">
        <f>IF(AND(C1221&lt;&gt;0,SUM(C$1:$D1221)=SUM(C$1:$D1221)),ROW(),0)</f>
        <v>1221</v>
      </c>
      <c r="G1221" s="16">
        <f t="array" ref="G1221">IF(ROW()-IFERROR(INDEX(F$2:F1221,MATCH(2,1/(F$2:F1221&lt;&gt;0))),0)&gt;22,22,ROW()-IFERROR(INDEX(F$2:F1221,MATCH(2,1/(F$2:F1221&lt;&gt;0))),0))</f>
        <v>0</v>
      </c>
    </row>
    <row r="1222" spans="1:7">
      <c r="A1222" s="5">
        <v>45392</v>
      </c>
      <c r="B1222">
        <v>0.84099999999999997</v>
      </c>
      <c r="C1222">
        <f t="shared" si="38"/>
        <v>2.5</v>
      </c>
      <c r="D1222" s="16">
        <f t="array" ref="D1222">IFERROR(INDEX(C$2:C1222,MATCH(2,1/(C$2:C1222&lt;&gt;0))),0)</f>
        <v>2.5</v>
      </c>
      <c r="E1222" s="16">
        <f t="shared" si="39"/>
        <v>2.5</v>
      </c>
      <c r="F1222" s="16">
        <f>IF(AND(C1222&lt;&gt;0,SUM(C$1:$D1222)=SUM(C$1:$D1222)),ROW(),0)</f>
        <v>1222</v>
      </c>
      <c r="G1222" s="16">
        <f t="array" ref="G1222">IF(ROW()-IFERROR(INDEX(F$2:F1222,MATCH(2,1/(F$2:F1222&lt;&gt;0))),0)&gt;22,22,ROW()-IFERROR(INDEX(F$2:F1222,MATCH(2,1/(F$2:F1222&lt;&gt;0))),0))</f>
        <v>0</v>
      </c>
    </row>
    <row r="1223" spans="1:7">
      <c r="A1223" s="5">
        <v>45393</v>
      </c>
      <c r="B1223">
        <v>0.94299999999999995</v>
      </c>
      <c r="C1223">
        <f t="shared" si="38"/>
        <v>5</v>
      </c>
      <c r="D1223" s="16">
        <f t="array" ref="D1223">IFERROR(INDEX(C$2:C1223,MATCH(2,1/(C$2:C1223&lt;&gt;0))),0)</f>
        <v>5</v>
      </c>
      <c r="E1223" s="16">
        <f t="shared" si="39"/>
        <v>5</v>
      </c>
      <c r="F1223" s="16">
        <f>IF(AND(C1223&lt;&gt;0,SUM(C$1:$D1223)=SUM(C$1:$D1223)),ROW(),0)</f>
        <v>1223</v>
      </c>
      <c r="G1223" s="16">
        <f t="array" ref="G1223">IF(ROW()-IFERROR(INDEX(F$2:F1223,MATCH(2,1/(F$2:F1223&lt;&gt;0))),0)&gt;22,22,ROW()-IFERROR(INDEX(F$2:F1223,MATCH(2,1/(F$2:F1223&lt;&gt;0))),0))</f>
        <v>0</v>
      </c>
    </row>
    <row r="1224" spans="1:7">
      <c r="A1224" s="5">
        <v>45394</v>
      </c>
      <c r="B1224">
        <v>0.93899999999999995</v>
      </c>
      <c r="C1224">
        <f t="shared" si="38"/>
        <v>5</v>
      </c>
      <c r="D1224" s="16">
        <f t="array" ref="D1224">IFERROR(INDEX(C$2:C1224,MATCH(2,1/(C$2:C1224&lt;&gt;0))),0)</f>
        <v>5</v>
      </c>
      <c r="E1224" s="16">
        <f t="shared" si="39"/>
        <v>5</v>
      </c>
      <c r="F1224" s="16">
        <f>IF(AND(C1224&lt;&gt;0,SUM(C$1:$D1224)=SUM(C$1:$D1224)),ROW(),0)</f>
        <v>1224</v>
      </c>
      <c r="G1224" s="16">
        <f t="array" ref="G1224">IF(ROW()-IFERROR(INDEX(F$2:F1224,MATCH(2,1/(F$2:F1224&lt;&gt;0))),0)&gt;22,22,ROW()-IFERROR(INDEX(F$2:F1224,MATCH(2,1/(F$2:F1224&lt;&gt;0))),0))</f>
        <v>0</v>
      </c>
    </row>
    <row r="1225" spans="1:7">
      <c r="A1225" s="5">
        <v>45397</v>
      </c>
      <c r="B1225">
        <v>0.95299999999999996</v>
      </c>
      <c r="C1225">
        <f t="shared" si="38"/>
        <v>5</v>
      </c>
      <c r="D1225" s="16">
        <f t="array" ref="D1225">IFERROR(INDEX(C$2:C1225,MATCH(2,1/(C$2:C1225&lt;&gt;0))),0)</f>
        <v>5</v>
      </c>
      <c r="E1225" s="16">
        <f t="shared" si="39"/>
        <v>5</v>
      </c>
      <c r="F1225" s="16">
        <f>IF(AND(C1225&lt;&gt;0,SUM(C$1:$D1225)=SUM(C$1:$D1225)),ROW(),0)</f>
        <v>1225</v>
      </c>
      <c r="G1225" s="16">
        <f t="array" ref="G1225">IF(ROW()-IFERROR(INDEX(F$2:F1225,MATCH(2,1/(F$2:F1225&lt;&gt;0))),0)&gt;22,22,ROW()-IFERROR(INDEX(F$2:F1225,MATCH(2,1/(F$2:F1225&lt;&gt;0))),0))</f>
        <v>0</v>
      </c>
    </row>
    <row r="1226" spans="1:7">
      <c r="A1226" s="5">
        <v>45398</v>
      </c>
      <c r="B1226">
        <v>0.97899999999999998</v>
      </c>
      <c r="C1226">
        <f t="shared" si="38"/>
        <v>5</v>
      </c>
      <c r="D1226" s="16">
        <f t="array" ref="D1226">IFERROR(INDEX(C$2:C1226,MATCH(2,1/(C$2:C1226&lt;&gt;0))),0)</f>
        <v>5</v>
      </c>
      <c r="E1226" s="16">
        <f t="shared" si="39"/>
        <v>5</v>
      </c>
      <c r="F1226" s="16">
        <f>IF(AND(C1226&lt;&gt;0,SUM(C$1:$D1226)=SUM(C$1:$D1226)),ROW(),0)</f>
        <v>1226</v>
      </c>
      <c r="G1226" s="16">
        <f t="array" ref="G1226">IF(ROW()-IFERROR(INDEX(F$2:F1226,MATCH(2,1/(F$2:F1226&lt;&gt;0))),0)&gt;22,22,ROW()-IFERROR(INDEX(F$2:F1226,MATCH(2,1/(F$2:F1226&lt;&gt;0))),0))</f>
        <v>0</v>
      </c>
    </row>
    <row r="1227" spans="1:7">
      <c r="A1227" s="5">
        <v>45399</v>
      </c>
      <c r="B1227">
        <v>0.94499999999999995</v>
      </c>
      <c r="C1227">
        <f t="shared" si="38"/>
        <v>5</v>
      </c>
      <c r="D1227" s="16">
        <f t="array" ref="D1227">IFERROR(INDEX(C$2:C1227,MATCH(2,1/(C$2:C1227&lt;&gt;0))),0)</f>
        <v>5</v>
      </c>
      <c r="E1227" s="16">
        <f t="shared" si="39"/>
        <v>5</v>
      </c>
      <c r="F1227" s="16">
        <f>IF(AND(C1227&lt;&gt;0,SUM(C$1:$D1227)=SUM(C$1:$D1227)),ROW(),0)</f>
        <v>1227</v>
      </c>
      <c r="G1227" s="16">
        <f t="array" ref="G1227">IF(ROW()-IFERROR(INDEX(F$2:F1227,MATCH(2,1/(F$2:F1227&lt;&gt;0))),0)&gt;22,22,ROW()-IFERROR(INDEX(F$2:F1227,MATCH(2,1/(F$2:F1227&lt;&gt;0))),0))</f>
        <v>0</v>
      </c>
    </row>
    <row r="1228" spans="1:7">
      <c r="A1228" s="5">
        <v>45400</v>
      </c>
      <c r="B1228">
        <v>0.93899999999999995</v>
      </c>
      <c r="C1228">
        <f t="shared" si="38"/>
        <v>5</v>
      </c>
      <c r="D1228" s="16">
        <f t="array" ref="D1228">IFERROR(INDEX(C$2:C1228,MATCH(2,1/(C$2:C1228&lt;&gt;0))),0)</f>
        <v>5</v>
      </c>
      <c r="E1228" s="16">
        <f t="shared" si="39"/>
        <v>5</v>
      </c>
      <c r="F1228" s="16">
        <f>IF(AND(C1228&lt;&gt;0,SUM(C$1:$D1228)=SUM(C$1:$D1228)),ROW(),0)</f>
        <v>1228</v>
      </c>
      <c r="G1228" s="16">
        <f t="array" ref="G1228">IF(ROW()-IFERROR(INDEX(F$2:F1228,MATCH(2,1/(F$2:F1228&lt;&gt;0))),0)&gt;22,22,ROW()-IFERROR(INDEX(F$2:F1228,MATCH(2,1/(F$2:F1228&lt;&gt;0))),0))</f>
        <v>0</v>
      </c>
    </row>
    <row r="1229" spans="1:7">
      <c r="A1229" s="5">
        <v>45401</v>
      </c>
      <c r="B1229">
        <v>0.94499999999999995</v>
      </c>
      <c r="C1229">
        <f t="shared" si="38"/>
        <v>5</v>
      </c>
      <c r="D1229" s="16">
        <f t="array" ref="D1229">IFERROR(INDEX(C$2:C1229,MATCH(2,1/(C$2:C1229&lt;&gt;0))),0)</f>
        <v>5</v>
      </c>
      <c r="E1229" s="16">
        <f t="shared" si="39"/>
        <v>5</v>
      </c>
      <c r="F1229" s="16">
        <f>IF(AND(C1229&lt;&gt;0,SUM(C$1:$D1229)=SUM(C$1:$D1229)),ROW(),0)</f>
        <v>1229</v>
      </c>
      <c r="G1229" s="16">
        <f t="array" ref="G1229">IF(ROW()-IFERROR(INDEX(F$2:F1229,MATCH(2,1/(F$2:F1229&lt;&gt;0))),0)&gt;22,22,ROW()-IFERROR(INDEX(F$2:F1229,MATCH(2,1/(F$2:F1229&lt;&gt;0))),0))</f>
        <v>0</v>
      </c>
    </row>
    <row r="1230" spans="1:7">
      <c r="A1230" s="5">
        <v>45404</v>
      </c>
      <c r="B1230">
        <v>0.95899999999999996</v>
      </c>
      <c r="C1230">
        <f t="shared" si="38"/>
        <v>5</v>
      </c>
      <c r="D1230" s="16">
        <f t="array" ref="D1230">IFERROR(INDEX(C$2:C1230,MATCH(2,1/(C$2:C1230&lt;&gt;0))),0)</f>
        <v>5</v>
      </c>
      <c r="E1230" s="16">
        <f t="shared" si="39"/>
        <v>5</v>
      </c>
      <c r="F1230" s="16">
        <f>IF(AND(C1230&lt;&gt;0,SUM(C$1:$D1230)=SUM(C$1:$D1230)),ROW(),0)</f>
        <v>1230</v>
      </c>
      <c r="G1230" s="16">
        <f t="array" ref="G1230">IF(ROW()-IFERROR(INDEX(F$2:F1230,MATCH(2,1/(F$2:F1230&lt;&gt;0))),0)&gt;22,22,ROW()-IFERROR(INDEX(F$2:F1230,MATCH(2,1/(F$2:F1230&lt;&gt;0))),0))</f>
        <v>0</v>
      </c>
    </row>
    <row r="1231" spans="1:7">
      <c r="A1231" s="5">
        <v>45405</v>
      </c>
      <c r="B1231">
        <v>0.95499999999999996</v>
      </c>
      <c r="C1231">
        <f t="shared" si="38"/>
        <v>5</v>
      </c>
      <c r="D1231" s="16">
        <f t="array" ref="D1231">IFERROR(INDEX(C$2:C1231,MATCH(2,1/(C$2:C1231&lt;&gt;0))),0)</f>
        <v>5</v>
      </c>
      <c r="E1231" s="16">
        <f t="shared" si="39"/>
        <v>5</v>
      </c>
      <c r="F1231" s="16">
        <f>IF(AND(C1231&lt;&gt;0,SUM(C$1:$D1231)=SUM(C$1:$D1231)),ROW(),0)</f>
        <v>1231</v>
      </c>
      <c r="G1231" s="16">
        <f t="array" ref="G1231">IF(ROW()-IFERROR(INDEX(F$2:F1231,MATCH(2,1/(F$2:F1231&lt;&gt;0))),0)&gt;22,22,ROW()-IFERROR(INDEX(F$2:F1231,MATCH(2,1/(F$2:F1231&lt;&gt;0))),0))</f>
        <v>0</v>
      </c>
    </row>
    <row r="1232" spans="1:7">
      <c r="A1232" s="5">
        <v>45406</v>
      </c>
      <c r="B1232">
        <v>0.90300000000000002</v>
      </c>
      <c r="C1232">
        <f t="shared" si="38"/>
        <v>5</v>
      </c>
      <c r="D1232" s="16">
        <f t="array" ref="D1232">IFERROR(INDEX(C$2:C1232,MATCH(2,1/(C$2:C1232&lt;&gt;0))),0)</f>
        <v>5</v>
      </c>
      <c r="E1232" s="16">
        <f t="shared" si="39"/>
        <v>5</v>
      </c>
      <c r="F1232" s="16">
        <f>IF(AND(C1232&lt;&gt;0,SUM(C$1:$D1232)=SUM(C$1:$D1232)),ROW(),0)</f>
        <v>1232</v>
      </c>
      <c r="G1232" s="16">
        <f t="array" ref="G1232">IF(ROW()-IFERROR(INDEX(F$2:F1232,MATCH(2,1/(F$2:F1232&lt;&gt;0))),0)&gt;22,22,ROW()-IFERROR(INDEX(F$2:F1232,MATCH(2,1/(F$2:F1232&lt;&gt;0))),0))</f>
        <v>0</v>
      </c>
    </row>
    <row r="1233" spans="1:7">
      <c r="A1233" s="5">
        <v>45407</v>
      </c>
      <c r="B1233">
        <v>0.88900000000000001</v>
      </c>
      <c r="C1233">
        <f t="shared" si="38"/>
        <v>2.5</v>
      </c>
      <c r="D1233" s="16">
        <f t="array" ref="D1233">IFERROR(INDEX(C$2:C1233,MATCH(2,1/(C$2:C1233&lt;&gt;0))),0)</f>
        <v>2.5</v>
      </c>
      <c r="E1233" s="16">
        <f t="shared" si="39"/>
        <v>2.5</v>
      </c>
      <c r="F1233" s="16">
        <f>IF(AND(C1233&lt;&gt;0,SUM(C$1:$D1233)=SUM(C$1:$D1233)),ROW(),0)</f>
        <v>1233</v>
      </c>
      <c r="G1233" s="16">
        <f t="array" ref="G1233">IF(ROW()-IFERROR(INDEX(F$2:F1233,MATCH(2,1/(F$2:F1233&lt;&gt;0))),0)&gt;22,22,ROW()-IFERROR(INDEX(F$2:F1233,MATCH(2,1/(F$2:F1233&lt;&gt;0))),0))</f>
        <v>0</v>
      </c>
    </row>
    <row r="1234" spans="1:7">
      <c r="A1234" s="5">
        <v>45408</v>
      </c>
      <c r="B1234">
        <v>0.88500000000000001</v>
      </c>
      <c r="C1234">
        <f t="shared" si="38"/>
        <v>2.5</v>
      </c>
      <c r="D1234" s="16">
        <f t="array" ref="D1234">IFERROR(INDEX(C$2:C1234,MATCH(2,1/(C$2:C1234&lt;&gt;0))),0)</f>
        <v>2.5</v>
      </c>
      <c r="E1234" s="16">
        <f t="shared" si="39"/>
        <v>2.5</v>
      </c>
      <c r="F1234" s="16">
        <f>IF(AND(C1234&lt;&gt;0,SUM(C$1:$D1234)=SUM(C$1:$D1234)),ROW(),0)</f>
        <v>1234</v>
      </c>
      <c r="G1234" s="16">
        <f t="array" ref="G1234">IF(ROW()-IFERROR(INDEX(F$2:F1234,MATCH(2,1/(F$2:F1234&lt;&gt;0))),0)&gt;22,22,ROW()-IFERROR(INDEX(F$2:F1234,MATCH(2,1/(F$2:F1234&lt;&gt;0))),0))</f>
        <v>0</v>
      </c>
    </row>
    <row r="1235" spans="1:7">
      <c r="A1235" s="5">
        <v>45411</v>
      </c>
      <c r="B1235">
        <v>0.91900000000000004</v>
      </c>
      <c r="C1235">
        <f t="shared" si="38"/>
        <v>5</v>
      </c>
      <c r="D1235" s="16">
        <f t="array" ref="D1235">IFERROR(INDEX(C$2:C1235,MATCH(2,1/(C$2:C1235&lt;&gt;0))),0)</f>
        <v>5</v>
      </c>
      <c r="E1235" s="16">
        <f t="shared" si="39"/>
        <v>5</v>
      </c>
      <c r="F1235" s="16">
        <f>IF(AND(C1235&lt;&gt;0,SUM(C$1:$D1235)=SUM(C$1:$D1235)),ROW(),0)</f>
        <v>1235</v>
      </c>
      <c r="G1235" s="16">
        <f t="array" ref="G1235">IF(ROW()-IFERROR(INDEX(F$2:F1235,MATCH(2,1/(F$2:F1235&lt;&gt;0))),0)&gt;22,22,ROW()-IFERROR(INDEX(F$2:F1235,MATCH(2,1/(F$2:F1235&lt;&gt;0))),0))</f>
        <v>0</v>
      </c>
    </row>
    <row r="1236" spans="1:7">
      <c r="A1236" s="5">
        <v>45412</v>
      </c>
      <c r="B1236">
        <v>0.93899999999999995</v>
      </c>
      <c r="C1236">
        <f t="shared" si="38"/>
        <v>5</v>
      </c>
      <c r="D1236" s="16">
        <f t="array" ref="D1236">IFERROR(INDEX(C$2:C1236,MATCH(2,1/(C$2:C1236&lt;&gt;0))),0)</f>
        <v>5</v>
      </c>
      <c r="E1236" s="16">
        <f t="shared" si="39"/>
        <v>5</v>
      </c>
      <c r="F1236" s="16">
        <f>IF(AND(C1236&lt;&gt;0,SUM(C$1:$D1236)=SUM(C$1:$D1236)),ROW(),0)</f>
        <v>1236</v>
      </c>
      <c r="G1236" s="16">
        <f t="array" ref="G1236">IF(ROW()-IFERROR(INDEX(F$2:F1236,MATCH(2,1/(F$2:F1236&lt;&gt;0))),0)&gt;22,22,ROW()-IFERROR(INDEX(F$2:F1236,MATCH(2,1/(F$2:F1236&lt;&gt;0))),0))</f>
        <v>0</v>
      </c>
    </row>
    <row r="1237" spans="1:7">
      <c r="A1237" s="5">
        <v>45418</v>
      </c>
      <c r="B1237">
        <v>0.97499999999999998</v>
      </c>
      <c r="C1237">
        <f t="shared" si="38"/>
        <v>5</v>
      </c>
      <c r="D1237" s="16">
        <f t="array" ref="D1237">IFERROR(INDEX(C$2:C1237,MATCH(2,1/(C$2:C1237&lt;&gt;0))),0)</f>
        <v>5</v>
      </c>
      <c r="E1237" s="16">
        <f t="shared" si="39"/>
        <v>5</v>
      </c>
      <c r="F1237" s="16">
        <f>IF(AND(C1237&lt;&gt;0,SUM(C$1:$D1237)=SUM(C$1:$D1237)),ROW(),0)</f>
        <v>1237</v>
      </c>
      <c r="G1237" s="16">
        <f t="array" ref="G1237">IF(ROW()-IFERROR(INDEX(F$2:F1237,MATCH(2,1/(F$2:F1237&lt;&gt;0))),0)&gt;22,22,ROW()-IFERROR(INDEX(F$2:F1237,MATCH(2,1/(F$2:F1237&lt;&gt;0))),0))</f>
        <v>0</v>
      </c>
    </row>
    <row r="1238" spans="1:7">
      <c r="A1238" s="5">
        <v>45419</v>
      </c>
      <c r="B1238">
        <v>0.81100000000000005</v>
      </c>
      <c r="C1238">
        <f t="shared" si="38"/>
        <v>2.5</v>
      </c>
      <c r="D1238" s="16">
        <f t="array" ref="D1238">IFERROR(INDEX(C$2:C1238,MATCH(2,1/(C$2:C1238&lt;&gt;0))),0)</f>
        <v>2.5</v>
      </c>
      <c r="E1238" s="16">
        <f t="shared" si="39"/>
        <v>2.5</v>
      </c>
      <c r="F1238" s="16">
        <f>IF(AND(C1238&lt;&gt;0,SUM(C$1:$D1238)=SUM(C$1:$D1238)),ROW(),0)</f>
        <v>1238</v>
      </c>
      <c r="G1238" s="16">
        <f t="array" ref="G1238">IF(ROW()-IFERROR(INDEX(F$2:F1238,MATCH(2,1/(F$2:F1238&lt;&gt;0))),0)&gt;22,22,ROW()-IFERROR(INDEX(F$2:F1238,MATCH(2,1/(F$2:F1238&lt;&gt;0))),0))</f>
        <v>0</v>
      </c>
    </row>
    <row r="1239" spans="1:7">
      <c r="A1239" s="5">
        <v>45420</v>
      </c>
      <c r="B1239">
        <v>0.84499999999999997</v>
      </c>
      <c r="C1239">
        <f t="shared" si="38"/>
        <v>2.5</v>
      </c>
      <c r="D1239" s="16">
        <f t="array" ref="D1239">IFERROR(INDEX(C$2:C1239,MATCH(2,1/(C$2:C1239&lt;&gt;0))),0)</f>
        <v>2.5</v>
      </c>
      <c r="E1239" s="16">
        <f t="shared" si="39"/>
        <v>2.5</v>
      </c>
      <c r="F1239" s="16">
        <f>IF(AND(C1239&lt;&gt;0,SUM(C$1:$D1239)=SUM(C$1:$D1239)),ROW(),0)</f>
        <v>1239</v>
      </c>
      <c r="G1239" s="16">
        <f t="array" ref="G1239">IF(ROW()-IFERROR(INDEX(F$2:F1239,MATCH(2,1/(F$2:F1239&lt;&gt;0))),0)&gt;22,22,ROW()-IFERROR(INDEX(F$2:F1239,MATCH(2,1/(F$2:F1239&lt;&gt;0))),0))</f>
        <v>0</v>
      </c>
    </row>
    <row r="1240" spans="1:7">
      <c r="A1240" s="5">
        <v>45421</v>
      </c>
      <c r="B1240">
        <v>0.85899999999999999</v>
      </c>
      <c r="C1240">
        <f t="shared" si="38"/>
        <v>2.5</v>
      </c>
      <c r="D1240" s="16">
        <f t="array" ref="D1240">IFERROR(INDEX(C$2:C1240,MATCH(2,1/(C$2:C1240&lt;&gt;0))),0)</f>
        <v>2.5</v>
      </c>
      <c r="E1240" s="16">
        <f t="shared" si="39"/>
        <v>2.5</v>
      </c>
      <c r="F1240" s="16">
        <f>IF(AND(C1240&lt;&gt;0,SUM(C$1:$D1240)=SUM(C$1:$D1240)),ROW(),0)</f>
        <v>1240</v>
      </c>
      <c r="G1240" s="16">
        <f t="array" ref="G1240">IF(ROW()-IFERROR(INDEX(F$2:F1240,MATCH(2,1/(F$2:F1240&lt;&gt;0))),0)&gt;22,22,ROW()-IFERROR(INDEX(F$2:F1240,MATCH(2,1/(F$2:F1240&lt;&gt;0))),0))</f>
        <v>0</v>
      </c>
    </row>
    <row r="1241" spans="1:7">
      <c r="A1241" s="5">
        <v>45422</v>
      </c>
      <c r="B1241">
        <v>0.82499999999999996</v>
      </c>
      <c r="C1241">
        <f t="shared" si="38"/>
        <v>2.5</v>
      </c>
      <c r="D1241" s="16">
        <f t="array" ref="D1241">IFERROR(INDEX(C$2:C1241,MATCH(2,1/(C$2:C1241&lt;&gt;0))),0)</f>
        <v>2.5</v>
      </c>
      <c r="E1241" s="16">
        <f t="shared" si="39"/>
        <v>2.5</v>
      </c>
      <c r="F1241" s="16">
        <f>IF(AND(C1241&lt;&gt;0,SUM(C$1:$D1241)=SUM(C$1:$D1241)),ROW(),0)</f>
        <v>1241</v>
      </c>
      <c r="G1241" s="16">
        <f t="array" ref="G1241">IF(ROW()-IFERROR(INDEX(F$2:F1241,MATCH(2,1/(F$2:F1241&lt;&gt;0))),0)&gt;22,22,ROW()-IFERROR(INDEX(F$2:F1241,MATCH(2,1/(F$2:F1241&lt;&gt;0))),0))</f>
        <v>0</v>
      </c>
    </row>
    <row r="1242" spans="1:7">
      <c r="A1242" s="5">
        <v>45425</v>
      </c>
      <c r="B1242">
        <v>0.80700000000000005</v>
      </c>
      <c r="C1242">
        <f t="shared" si="38"/>
        <v>2.5</v>
      </c>
      <c r="D1242" s="16">
        <f t="array" ref="D1242">IFERROR(INDEX(C$2:C1242,MATCH(2,1/(C$2:C1242&lt;&gt;0))),0)</f>
        <v>2.5</v>
      </c>
      <c r="E1242" s="16">
        <f t="shared" si="39"/>
        <v>2.5</v>
      </c>
      <c r="F1242" s="16">
        <f>IF(AND(C1242&lt;&gt;0,SUM(C$1:$D1242)=SUM(C$1:$D1242)),ROW(),0)</f>
        <v>1242</v>
      </c>
      <c r="G1242" s="16">
        <f t="array" ref="G1242">IF(ROW()-IFERROR(INDEX(F$2:F1242,MATCH(2,1/(F$2:F1242&lt;&gt;0))),0)&gt;22,22,ROW()-IFERROR(INDEX(F$2:F1242,MATCH(2,1/(F$2:F1242&lt;&gt;0))),0))</f>
        <v>0</v>
      </c>
    </row>
    <row r="1243" spans="1:7">
      <c r="A1243" s="5">
        <v>45426</v>
      </c>
      <c r="B1243">
        <v>0.65900000000000003</v>
      </c>
      <c r="C1243">
        <f t="shared" si="38"/>
        <v>0</v>
      </c>
      <c r="D1243" s="16">
        <f t="array" ref="D1243">IFERROR(INDEX(C$2:C1243,MATCH(2,1/(C$2:C1243&lt;&gt;0))),0)</f>
        <v>2.5</v>
      </c>
      <c r="E1243" s="16">
        <f t="shared" si="39"/>
        <v>2.3863636363636362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1</v>
      </c>
    </row>
    <row r="1244" spans="1:7">
      <c r="A1244" s="5">
        <v>45428</v>
      </c>
      <c r="B1244">
        <v>0.91900000000000004</v>
      </c>
      <c r="C1244">
        <f t="shared" si="38"/>
        <v>5</v>
      </c>
      <c r="D1244" s="16">
        <f t="array" ref="D1244">IFERROR(INDEX(C$2:C1244,MATCH(2,1/(C$2:C1244&lt;&gt;0))),0)</f>
        <v>5</v>
      </c>
      <c r="E1244" s="16">
        <f t="shared" si="39"/>
        <v>5</v>
      </c>
      <c r="F1244" s="16">
        <f>IF(AND(C1244&lt;&gt;0,SUM(C$1:$D1244)=SUM(C$1:$D1244)),ROW(),0)</f>
        <v>1244</v>
      </c>
      <c r="G1244" s="16">
        <f t="array" ref="G1244">IF(ROW()-IFERROR(INDEX(F$2:F1244,MATCH(2,1/(F$2:F1244&lt;&gt;0))),0)&gt;22,22,ROW()-IFERROR(INDEX(F$2:F1244,MATCH(2,1/(F$2:F1244&lt;&gt;0))),0))</f>
        <v>0</v>
      </c>
    </row>
    <row r="1245" spans="1:7">
      <c r="A1245" s="5">
        <v>45429</v>
      </c>
      <c r="B1245">
        <v>0.89500000000000002</v>
      </c>
      <c r="C1245">
        <f t="shared" si="38"/>
        <v>2.5</v>
      </c>
      <c r="D1245" s="16">
        <f t="array" ref="D1245">IFERROR(INDEX(C$2:C1245,MATCH(2,1/(C$2:C1245&lt;&gt;0))),0)</f>
        <v>2.5</v>
      </c>
      <c r="E1245" s="16">
        <f t="shared" si="39"/>
        <v>2.5</v>
      </c>
      <c r="F1245" s="16">
        <f>IF(AND(C1245&lt;&gt;0,SUM(C$1:$D1245)=SUM(C$1:$D1245)),ROW(),0)</f>
        <v>1245</v>
      </c>
      <c r="G1245" s="16">
        <f t="array" ref="G1245">IF(ROW()-IFERROR(INDEX(F$2:F1245,MATCH(2,1/(F$2:F1245&lt;&gt;0))),0)&gt;22,22,ROW()-IFERROR(INDEX(F$2:F1245,MATCH(2,1/(F$2:F1245&lt;&gt;0))),0))</f>
        <v>0</v>
      </c>
    </row>
    <row r="1246" spans="1:7">
      <c r="A1246" s="5">
        <v>45432</v>
      </c>
      <c r="B1246">
        <v>0.84899999999999998</v>
      </c>
      <c r="C1246">
        <f t="shared" si="38"/>
        <v>2.5</v>
      </c>
      <c r="D1246" s="16">
        <f t="array" ref="D1246">IFERROR(INDEX(C$2:C1246,MATCH(2,1/(C$2:C1246&lt;&gt;0))),0)</f>
        <v>2.5</v>
      </c>
      <c r="E1246" s="16">
        <f t="shared" si="39"/>
        <v>2.5</v>
      </c>
      <c r="F1246" s="16">
        <f>IF(AND(C1246&lt;&gt;0,SUM(C$1:$D1246)=SUM(C$1:$D1246)),ROW(),0)</f>
        <v>1246</v>
      </c>
      <c r="G1246" s="16">
        <f t="array" ref="G1246">IF(ROW()-IFERROR(INDEX(F$2:F1246,MATCH(2,1/(F$2:F1246&lt;&gt;0))),0)&gt;22,22,ROW()-IFERROR(INDEX(F$2:F1246,MATCH(2,1/(F$2:F1246&lt;&gt;0))),0))</f>
        <v>0</v>
      </c>
    </row>
    <row r="1247" spans="1:7">
      <c r="A1247" s="5">
        <v>45433</v>
      </c>
      <c r="B1247">
        <v>0.77700000000000002</v>
      </c>
      <c r="C1247">
        <f t="shared" si="38"/>
        <v>0</v>
      </c>
      <c r="D1247" s="16">
        <f t="array" ref="D1247">IFERROR(INDEX(C$2:C1247,MATCH(2,1/(C$2:C1247&lt;&gt;0))),0)</f>
        <v>2.5</v>
      </c>
      <c r="E1247" s="16">
        <f t="shared" si="39"/>
        <v>2.3863636363636362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1</v>
      </c>
    </row>
    <row r="1248" spans="1:7">
      <c r="A1248" s="5">
        <v>45434</v>
      </c>
      <c r="B1248">
        <v>0.747</v>
      </c>
      <c r="C1248">
        <f t="shared" si="38"/>
        <v>0</v>
      </c>
      <c r="D1248" s="16">
        <f t="array" ref="D1248">IFERROR(INDEX(C$2:C1248,MATCH(2,1/(C$2:C1248&lt;&gt;0))),0)</f>
        <v>2.5</v>
      </c>
      <c r="E1248" s="16">
        <f t="shared" si="39"/>
        <v>2.2727272727272729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</v>
      </c>
    </row>
    <row r="1249" spans="1:7">
      <c r="A1249" s="5">
        <v>45435</v>
      </c>
      <c r="B1249">
        <v>0.77700000000000002</v>
      </c>
      <c r="C1249">
        <f t="shared" si="38"/>
        <v>0</v>
      </c>
      <c r="D1249" s="16">
        <f t="array" ref="D1249">IFERROR(INDEX(C$2:C1249,MATCH(2,1/(C$2:C1249&lt;&gt;0))),0)</f>
        <v>2.5</v>
      </c>
      <c r="E1249" s="16">
        <f t="shared" si="39"/>
        <v>2.1590909090909092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3</v>
      </c>
    </row>
    <row r="1250" spans="1:7">
      <c r="A1250" s="5">
        <v>45436</v>
      </c>
      <c r="B1250">
        <v>0.79900000000000004</v>
      </c>
      <c r="C1250">
        <f t="shared" si="38"/>
        <v>0</v>
      </c>
      <c r="D1250" s="16">
        <f t="array" ref="D1250">IFERROR(INDEX(C$2:C1250,MATCH(2,1/(C$2:C1250&lt;&gt;0))),0)</f>
        <v>2.5</v>
      </c>
      <c r="E1250" s="16">
        <f t="shared" si="39"/>
        <v>2.0454545454545454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4</v>
      </c>
    </row>
    <row r="1251" spans="1:7">
      <c r="A1251" s="5">
        <v>45439</v>
      </c>
      <c r="B1251">
        <v>0.85299999999999998</v>
      </c>
      <c r="C1251">
        <f t="shared" si="38"/>
        <v>2.5</v>
      </c>
      <c r="D1251" s="16">
        <f t="array" ref="D1251">IFERROR(INDEX(C$2:C1251,MATCH(2,1/(C$2:C1251&lt;&gt;0))),0)</f>
        <v>2.5</v>
      </c>
      <c r="E1251" s="16">
        <f t="shared" si="39"/>
        <v>2.5</v>
      </c>
      <c r="F1251" s="16">
        <f>IF(AND(C1251&lt;&gt;0,SUM(C$1:$D1251)=SUM(C$1:$D1251)),ROW(),0)</f>
        <v>1251</v>
      </c>
      <c r="G1251" s="16">
        <f t="array" ref="G1251">IF(ROW()-IFERROR(INDEX(F$2:F1251,MATCH(2,1/(F$2:F1251&lt;&gt;0))),0)&gt;22,22,ROW()-IFERROR(INDEX(F$2:F1251,MATCH(2,1/(F$2:F1251&lt;&gt;0))),0))</f>
        <v>0</v>
      </c>
    </row>
    <row r="1252" spans="1:7">
      <c r="A1252" s="5">
        <v>45440</v>
      </c>
      <c r="B1252">
        <v>0.78700000000000003</v>
      </c>
      <c r="C1252">
        <f t="shared" si="38"/>
        <v>0</v>
      </c>
      <c r="D1252" s="16">
        <f t="array" ref="D1252">IFERROR(INDEX(C$2:C1252,MATCH(2,1/(C$2:C1252&lt;&gt;0))),0)</f>
        <v>2.5</v>
      </c>
      <c r="E1252" s="16">
        <f t="shared" si="39"/>
        <v>2.3863636363636362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1</v>
      </c>
    </row>
    <row r="1253" spans="1:7">
      <c r="A1253" s="5">
        <v>45441</v>
      </c>
      <c r="B1253">
        <v>0.873</v>
      </c>
      <c r="C1253">
        <f t="shared" si="38"/>
        <v>2.5</v>
      </c>
      <c r="D1253" s="16">
        <f t="array" ref="D1253">IFERROR(INDEX(C$2:C1253,MATCH(2,1/(C$2:C1253&lt;&gt;0))),0)</f>
        <v>2.5</v>
      </c>
      <c r="E1253" s="16">
        <f t="shared" si="39"/>
        <v>2.5</v>
      </c>
      <c r="F1253" s="16">
        <f>IF(AND(C1253&lt;&gt;0,SUM(C$1:$D1253)=SUM(C$1:$D1253)),ROW(),0)</f>
        <v>1253</v>
      </c>
      <c r="G1253" s="16">
        <f t="array" ref="G1253">IF(ROW()-IFERROR(INDEX(F$2:F1253,MATCH(2,1/(F$2:F1253&lt;&gt;0))),0)&gt;22,22,ROW()-IFERROR(INDEX(F$2:F1253,MATCH(2,1/(F$2:F1253&lt;&gt;0))),0))</f>
        <v>0</v>
      </c>
    </row>
    <row r="1254" spans="1:7">
      <c r="A1254" s="5">
        <v>45442</v>
      </c>
      <c r="B1254">
        <v>0.90300000000000002</v>
      </c>
      <c r="C1254">
        <f t="shared" si="38"/>
        <v>5</v>
      </c>
      <c r="D1254" s="16">
        <f t="array" ref="D1254">IFERROR(INDEX(C$2:C1254,MATCH(2,1/(C$2:C1254&lt;&gt;0))),0)</f>
        <v>5</v>
      </c>
      <c r="E1254" s="16">
        <f t="shared" si="39"/>
        <v>5</v>
      </c>
      <c r="F1254" s="16">
        <f>IF(AND(C1254&lt;&gt;0,SUM(C$1:$D1254)=SUM(C$1:$D1254)),ROW(),0)</f>
        <v>1254</v>
      </c>
      <c r="G1254" s="16">
        <f t="array" ref="G1254">IF(ROW()-IFERROR(INDEX(F$2:F1254,MATCH(2,1/(F$2:F1254&lt;&gt;0))),0)&gt;22,22,ROW()-IFERROR(INDEX(F$2:F1254,MATCH(2,1/(F$2:F1254&lt;&gt;0))),0))</f>
        <v>0</v>
      </c>
    </row>
    <row r="1255" spans="1:7">
      <c r="A1255" s="5">
        <v>45443</v>
      </c>
      <c r="B1255">
        <v>0.99299999999999999</v>
      </c>
      <c r="C1255">
        <f t="shared" si="38"/>
        <v>5</v>
      </c>
      <c r="D1255" s="16">
        <f t="array" ref="D1255">IFERROR(INDEX(C$2:C1255,MATCH(2,1/(C$2:C1255&lt;&gt;0))),0)</f>
        <v>5</v>
      </c>
      <c r="E1255" s="16">
        <f t="shared" si="39"/>
        <v>5</v>
      </c>
      <c r="F1255" s="16">
        <f>IF(AND(C1255&lt;&gt;0,SUM(C$1:$D1255)=SUM(C$1:$D1255)),ROW(),0)</f>
        <v>1255</v>
      </c>
      <c r="G1255" s="16">
        <f t="array" ref="G1255">IF(ROW()-IFERROR(INDEX(F$2:F1255,MATCH(2,1/(F$2:F1255&lt;&gt;0))),0)&gt;22,22,ROW()-IFERROR(INDEX(F$2:F1255,MATCH(2,1/(F$2:F1255&lt;&gt;0))),0))</f>
        <v>0</v>
      </c>
    </row>
    <row r="1256" spans="1:7">
      <c r="A1256" s="5">
        <v>45446</v>
      </c>
      <c r="B1256">
        <v>0.95499999999999996</v>
      </c>
      <c r="C1256">
        <f t="shared" si="38"/>
        <v>5</v>
      </c>
      <c r="D1256" s="16">
        <f t="array" ref="D1256">IFERROR(INDEX(C$2:C1256,MATCH(2,1/(C$2:C1256&lt;&gt;0))),0)</f>
        <v>5</v>
      </c>
      <c r="E1256" s="16">
        <f t="shared" si="39"/>
        <v>5</v>
      </c>
      <c r="F1256" s="16">
        <f>IF(AND(C1256&lt;&gt;0,SUM(C$1:$D1256)=SUM(C$1:$D1256)),ROW(),0)</f>
        <v>1256</v>
      </c>
      <c r="G1256" s="16">
        <f t="array" ref="G1256">IF(ROW()-IFERROR(INDEX(F$2:F1256,MATCH(2,1/(F$2:F1256&lt;&gt;0))),0)&gt;22,22,ROW()-IFERROR(INDEX(F$2:F1256,MATCH(2,1/(F$2:F1256&lt;&gt;0))),0))</f>
        <v>0</v>
      </c>
    </row>
    <row r="1257" spans="1:7">
      <c r="A1257" s="5">
        <v>45447</v>
      </c>
      <c r="B1257">
        <v>0.93100000000000005</v>
      </c>
      <c r="C1257">
        <f t="shared" si="38"/>
        <v>5</v>
      </c>
      <c r="D1257" s="16">
        <f t="array" ref="D1257">IFERROR(INDEX(C$2:C1257,MATCH(2,1/(C$2:C1257&lt;&gt;0))),0)</f>
        <v>5</v>
      </c>
      <c r="E1257" s="16">
        <f t="shared" si="39"/>
        <v>5</v>
      </c>
      <c r="F1257" s="16">
        <f>IF(AND(C1257&lt;&gt;0,SUM(C$1:$D1257)=SUM(C$1:$D1257)),ROW(),0)</f>
        <v>1257</v>
      </c>
      <c r="G1257" s="16">
        <f t="array" ref="G1257">IF(ROW()-IFERROR(INDEX(F$2:F1257,MATCH(2,1/(F$2:F1257&lt;&gt;0))),0)&gt;22,22,ROW()-IFERROR(INDEX(F$2:F1257,MATCH(2,1/(F$2:F1257&lt;&gt;0))),0))</f>
        <v>0</v>
      </c>
    </row>
    <row r="1258" spans="1:7">
      <c r="A1258" s="5">
        <v>45448</v>
      </c>
      <c r="B1258">
        <v>0.91700000000000004</v>
      </c>
      <c r="C1258">
        <f t="shared" si="38"/>
        <v>5</v>
      </c>
      <c r="D1258" s="16">
        <f t="array" ref="D1258">IFERROR(INDEX(C$2:C1258,MATCH(2,1/(C$2:C1258&lt;&gt;0))),0)</f>
        <v>5</v>
      </c>
      <c r="E1258" s="16">
        <f t="shared" si="39"/>
        <v>5</v>
      </c>
      <c r="F1258" s="16">
        <f>IF(AND(C1258&lt;&gt;0,SUM(C$1:$D1258)=SUM(C$1:$D1258)),ROW(),0)</f>
        <v>1258</v>
      </c>
      <c r="G1258" s="16">
        <f t="array" ref="G1258">IF(ROW()-IFERROR(INDEX(F$2:F1258,MATCH(2,1/(F$2:F1258&lt;&gt;0))),0)&gt;22,22,ROW()-IFERROR(INDEX(F$2:F1258,MATCH(2,1/(F$2:F1258&lt;&gt;0))),0))</f>
        <v>0</v>
      </c>
    </row>
    <row r="1259" spans="1:7">
      <c r="A1259" s="5">
        <v>45449</v>
      </c>
      <c r="B1259">
        <v>0.89100000000000001</v>
      </c>
      <c r="C1259">
        <f t="shared" si="38"/>
        <v>2.5</v>
      </c>
      <c r="D1259" s="16">
        <f t="array" ref="D1259">IFERROR(INDEX(C$2:C1259,MATCH(2,1/(C$2:C1259&lt;&gt;0))),0)</f>
        <v>2.5</v>
      </c>
      <c r="E1259" s="16">
        <f t="shared" si="39"/>
        <v>2.5</v>
      </c>
      <c r="F1259" s="16">
        <f>IF(AND(C1259&lt;&gt;0,SUM(C$1:$D1259)=SUM(C$1:$D1259)),ROW(),0)</f>
        <v>1259</v>
      </c>
      <c r="G1259" s="16">
        <f t="array" ref="G1259">IF(ROW()-IFERROR(INDEX(F$2:F1259,MATCH(2,1/(F$2:F1259&lt;&gt;0))),0)&gt;22,22,ROW()-IFERROR(INDEX(F$2:F1259,MATCH(2,1/(F$2:F1259&lt;&gt;0))),0))</f>
        <v>0</v>
      </c>
    </row>
    <row r="1260" spans="1:7">
      <c r="A1260" s="5">
        <v>45450</v>
      </c>
      <c r="B1260">
        <v>0.96899999999999997</v>
      </c>
      <c r="C1260">
        <f t="shared" si="38"/>
        <v>5</v>
      </c>
      <c r="D1260" s="16">
        <f t="array" ref="D1260">IFERROR(INDEX(C$2:C1260,MATCH(2,1/(C$2:C1260&lt;&gt;0))),0)</f>
        <v>5</v>
      </c>
      <c r="E1260" s="16">
        <f t="shared" si="39"/>
        <v>5</v>
      </c>
      <c r="F1260" s="16">
        <f>IF(AND(C1260&lt;&gt;0,SUM(C$1:$D1260)=SUM(C$1:$D1260)),ROW(),0)</f>
        <v>1260</v>
      </c>
      <c r="G1260" s="16">
        <f t="array" ref="G1260">IF(ROW()-IFERROR(INDEX(F$2:F1260,MATCH(2,1/(F$2:F1260&lt;&gt;0))),0)&gt;22,22,ROW()-IFERROR(INDEX(F$2:F1260,MATCH(2,1/(F$2:F1260&lt;&gt;0))),0))</f>
        <v>0</v>
      </c>
    </row>
    <row r="1261" spans="1:7">
      <c r="A1261" s="5">
        <v>45454</v>
      </c>
      <c r="B1261">
        <v>0.98099999999999998</v>
      </c>
      <c r="C1261">
        <f t="shared" si="38"/>
        <v>5</v>
      </c>
      <c r="D1261" s="16">
        <f t="array" ref="D1261">IFERROR(INDEX(C$2:C1261,MATCH(2,1/(C$2:C1261&lt;&gt;0))),0)</f>
        <v>5</v>
      </c>
      <c r="E1261" s="16">
        <f t="shared" si="39"/>
        <v>5</v>
      </c>
      <c r="F1261" s="16">
        <f>IF(AND(C1261&lt;&gt;0,SUM(C$1:$D1261)=SUM(C$1:$D1261)),ROW(),0)</f>
        <v>1261</v>
      </c>
      <c r="G1261" s="16">
        <f t="array" ref="G1261">IF(ROW()-IFERROR(INDEX(F$2:F1261,MATCH(2,1/(F$2:F1261&lt;&gt;0))),0)&gt;22,22,ROW()-IFERROR(INDEX(F$2:F1261,MATCH(2,1/(F$2:F1261&lt;&gt;0))),0))</f>
        <v>0</v>
      </c>
    </row>
    <row r="1262" spans="1:7">
      <c r="A1262" s="5">
        <v>45455</v>
      </c>
      <c r="B1262">
        <v>0.93300000000000005</v>
      </c>
      <c r="C1262">
        <f t="shared" si="38"/>
        <v>5</v>
      </c>
      <c r="D1262" s="16">
        <f t="array" ref="D1262">IFERROR(INDEX(C$2:C1262,MATCH(2,1/(C$2:C1262&lt;&gt;0))),0)</f>
        <v>5</v>
      </c>
      <c r="E1262" s="16">
        <f t="shared" si="39"/>
        <v>5</v>
      </c>
      <c r="F1262" s="16">
        <f>IF(AND(C1262&lt;&gt;0,SUM(C$1:$D1262)=SUM(C$1:$D1262)),ROW(),0)</f>
        <v>1262</v>
      </c>
      <c r="G1262" s="16">
        <f t="array" ref="G1262">IF(ROW()-IFERROR(INDEX(F$2:F1262,MATCH(2,1/(F$2:F1262&lt;&gt;0))),0)&gt;22,22,ROW()-IFERROR(INDEX(F$2:F1262,MATCH(2,1/(F$2:F1262&lt;&gt;0))),0))</f>
        <v>0</v>
      </c>
    </row>
    <row r="1263" spans="1:7">
      <c r="A1263" s="5">
        <v>45456</v>
      </c>
      <c r="B1263">
        <v>0.92900000000000005</v>
      </c>
      <c r="C1263">
        <f t="shared" si="38"/>
        <v>5</v>
      </c>
      <c r="D1263" s="16">
        <f t="array" ref="D1263">IFERROR(INDEX(C$2:C1263,MATCH(2,1/(C$2:C1263&lt;&gt;0))),0)</f>
        <v>5</v>
      </c>
      <c r="E1263" s="16">
        <f t="shared" si="39"/>
        <v>5</v>
      </c>
      <c r="F1263" s="16">
        <f>IF(AND(C1263&lt;&gt;0,SUM(C$1:$D1263)=SUM(C$1:$D1263)),ROW(),0)</f>
        <v>1263</v>
      </c>
      <c r="G1263" s="16">
        <f t="array" ref="G1263">IF(ROW()-IFERROR(INDEX(F$2:F1263,MATCH(2,1/(F$2:F1263&lt;&gt;0))),0)&gt;22,22,ROW()-IFERROR(INDEX(F$2:F1263,MATCH(2,1/(F$2:F1263&lt;&gt;0))),0))</f>
        <v>0</v>
      </c>
    </row>
    <row r="1264" spans="1:7">
      <c r="A1264" s="5">
        <v>45457</v>
      </c>
      <c r="B1264">
        <v>1</v>
      </c>
      <c r="C1264">
        <f t="shared" si="38"/>
        <v>5</v>
      </c>
      <c r="D1264" s="16">
        <f t="array" ref="D1264">IFERROR(INDEX(C$2:C1264,MATCH(2,1/(C$2:C1264&lt;&gt;0))),0)</f>
        <v>5</v>
      </c>
      <c r="E1264" s="16">
        <f t="shared" si="39"/>
        <v>5</v>
      </c>
      <c r="F1264" s="16">
        <f>IF(AND(C1264&lt;&gt;0,SUM(C$1:$D1264)=SUM(C$1:$D1264)),ROW(),0)</f>
        <v>1264</v>
      </c>
      <c r="G1264" s="16">
        <f t="array" ref="G1264">IF(ROW()-IFERROR(INDEX(F$2:F1264,MATCH(2,1/(F$2:F1264&lt;&gt;0))),0)&gt;22,22,ROW()-IFERROR(INDEX(F$2:F1264,MATCH(2,1/(F$2:F1264&lt;&gt;0))),0))</f>
        <v>0</v>
      </c>
    </row>
    <row r="1265" spans="1:7">
      <c r="A1265" s="5">
        <v>45460</v>
      </c>
      <c r="B1265">
        <v>0.94899999999999995</v>
      </c>
      <c r="C1265">
        <f t="shared" si="38"/>
        <v>5</v>
      </c>
      <c r="D1265" s="16">
        <f t="array" ref="D1265">IFERROR(INDEX(C$2:C1265,MATCH(2,1/(C$2:C1265&lt;&gt;0))),0)</f>
        <v>5</v>
      </c>
      <c r="E1265" s="16">
        <f t="shared" si="39"/>
        <v>5</v>
      </c>
      <c r="F1265" s="16">
        <f>IF(AND(C1265&lt;&gt;0,SUM(C$1:$D1265)=SUM(C$1:$D1265)),ROW(),0)</f>
        <v>1265</v>
      </c>
      <c r="G1265" s="16">
        <f t="array" ref="G1265">IF(ROW()-IFERROR(INDEX(F$2:F1265,MATCH(2,1/(F$2:F1265&lt;&gt;0))),0)&gt;22,22,ROW()-IFERROR(INDEX(F$2:F1265,MATCH(2,1/(F$2:F1265&lt;&gt;0))),0))</f>
        <v>0</v>
      </c>
    </row>
    <row r="1266" spans="1:7">
      <c r="A1266" s="5">
        <v>45461</v>
      </c>
      <c r="B1266">
        <v>0.89900000000000002</v>
      </c>
      <c r="C1266">
        <f t="shared" si="38"/>
        <v>2.5</v>
      </c>
      <c r="D1266" s="16">
        <f t="array" ref="D1266">IFERROR(INDEX(C$2:C1266,MATCH(2,1/(C$2:C1266&lt;&gt;0))),0)</f>
        <v>2.5</v>
      </c>
      <c r="E1266" s="16">
        <f t="shared" si="39"/>
        <v>2.5</v>
      </c>
      <c r="F1266" s="16">
        <f>IF(AND(C1266&lt;&gt;0,SUM(C$1:$D1266)=SUM(C$1:$D1266)),ROW(),0)</f>
        <v>1266</v>
      </c>
      <c r="G1266" s="16">
        <f t="array" ref="G1266">IF(ROW()-IFERROR(INDEX(F$2:F1266,MATCH(2,1/(F$2:F1266&lt;&gt;0))),0)&gt;22,22,ROW()-IFERROR(INDEX(F$2:F1266,MATCH(2,1/(F$2:F1266&lt;&gt;0))),0))</f>
        <v>0</v>
      </c>
    </row>
    <row r="1267" spans="1:7">
      <c r="A1267" s="5">
        <v>45462</v>
      </c>
      <c r="B1267">
        <v>0.76900000000000002</v>
      </c>
      <c r="C1267">
        <f t="shared" si="38"/>
        <v>0</v>
      </c>
      <c r="D1267" s="16">
        <f t="array" ref="D1267">IFERROR(INDEX(C$2:C1267,MATCH(2,1/(C$2:C1267&lt;&gt;0))),0)</f>
        <v>2.5</v>
      </c>
      <c r="E1267" s="16">
        <f t="shared" si="39"/>
        <v>2.3863636363636362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1</v>
      </c>
    </row>
    <row r="1268" spans="1:7">
      <c r="A1268" s="5">
        <v>45463</v>
      </c>
      <c r="B1268">
        <v>0.81299999999999994</v>
      </c>
      <c r="C1268">
        <f t="shared" si="38"/>
        <v>2.5</v>
      </c>
      <c r="D1268" s="16">
        <f t="array" ref="D1268">IFERROR(INDEX(C$2:C1268,MATCH(2,1/(C$2:C1268&lt;&gt;0))),0)</f>
        <v>2.5</v>
      </c>
      <c r="E1268" s="16">
        <f t="shared" si="39"/>
        <v>2.5</v>
      </c>
      <c r="F1268" s="16">
        <f>IF(AND(C1268&lt;&gt;0,SUM(C$1:$D1268)=SUM(C$1:$D1268)),ROW(),0)</f>
        <v>1268</v>
      </c>
      <c r="G1268" s="16">
        <f t="array" ref="G1268">IF(ROW()-IFERROR(INDEX(F$2:F1268,MATCH(2,1/(F$2:F1268&lt;&gt;0))),0)&gt;22,22,ROW()-IFERROR(INDEX(F$2:F1268,MATCH(2,1/(F$2:F1268&lt;&gt;0))),0))</f>
        <v>0</v>
      </c>
    </row>
    <row r="1269" spans="1:7">
      <c r="A1269" s="5">
        <v>45464</v>
      </c>
      <c r="B1269">
        <v>0.997</v>
      </c>
      <c r="C1269">
        <f t="shared" si="38"/>
        <v>5</v>
      </c>
      <c r="D1269" s="16">
        <f t="array" ref="D1269">IFERROR(INDEX(C$2:C1269,MATCH(2,1/(C$2:C1269&lt;&gt;0))),0)</f>
        <v>5</v>
      </c>
      <c r="E1269" s="16">
        <f t="shared" si="39"/>
        <v>5</v>
      </c>
      <c r="F1269" s="16">
        <f>IF(AND(C1269&lt;&gt;0,SUM(C$1:$D1269)=SUM(C$1:$D1269)),ROW(),0)</f>
        <v>1269</v>
      </c>
      <c r="G1269" s="16">
        <f t="array" ref="G1269">IF(ROW()-IFERROR(INDEX(F$2:F1269,MATCH(2,1/(F$2:F1269&lt;&gt;0))),0)&gt;22,22,ROW()-IFERROR(INDEX(F$2:F1269,MATCH(2,1/(F$2:F1269&lt;&gt;0))),0))</f>
        <v>0</v>
      </c>
    </row>
    <row r="1270" spans="1:7">
      <c r="A1270" s="5">
        <v>45467</v>
      </c>
      <c r="B1270">
        <v>0.97099999999999997</v>
      </c>
      <c r="C1270">
        <f t="shared" si="38"/>
        <v>5</v>
      </c>
      <c r="D1270" s="16">
        <f t="array" ref="D1270">IFERROR(INDEX(C$2:C1270,MATCH(2,1/(C$2:C1270&lt;&gt;0))),0)</f>
        <v>5</v>
      </c>
      <c r="E1270" s="16">
        <f t="shared" si="39"/>
        <v>5</v>
      </c>
      <c r="F1270" s="16">
        <f>IF(AND(C1270&lt;&gt;0,SUM(C$1:$D1270)=SUM(C$1:$D1270)),ROW(),0)</f>
        <v>1270</v>
      </c>
      <c r="G1270" s="16">
        <f t="array" ref="G1270">IF(ROW()-IFERROR(INDEX(F$2:F1270,MATCH(2,1/(F$2:F1270&lt;&gt;0))),0)&gt;22,22,ROW()-IFERROR(INDEX(F$2:F1270,MATCH(2,1/(F$2:F1270&lt;&gt;0))),0))</f>
        <v>0</v>
      </c>
    </row>
    <row r="1271" spans="1:7">
      <c r="A1271" s="5">
        <v>45468</v>
      </c>
      <c r="B1271">
        <v>0.97299999999999998</v>
      </c>
      <c r="C1271">
        <f t="shared" si="38"/>
        <v>5</v>
      </c>
      <c r="D1271" s="16">
        <f t="array" ref="D1271">IFERROR(INDEX(C$2:C1271,MATCH(2,1/(C$2:C1271&lt;&gt;0))),0)</f>
        <v>5</v>
      </c>
      <c r="E1271" s="16">
        <f t="shared" si="39"/>
        <v>5</v>
      </c>
      <c r="F1271" s="16">
        <f>IF(AND(C1271&lt;&gt;0,SUM(C$1:$D1271)=SUM(C$1:$D1271)),ROW(),0)</f>
        <v>1271</v>
      </c>
      <c r="G1271" s="16">
        <f t="array" ref="G1271">IF(ROW()-IFERROR(INDEX(F$2:F1271,MATCH(2,1/(F$2:F1271&lt;&gt;0))),0)&gt;22,22,ROW()-IFERROR(INDEX(F$2:F1271,MATCH(2,1/(F$2:F1271&lt;&gt;0))),0))</f>
        <v>0</v>
      </c>
    </row>
    <row r="1272" spans="1:7">
      <c r="A1272" s="5">
        <v>45469</v>
      </c>
      <c r="B1272">
        <v>0.86899999999999999</v>
      </c>
      <c r="C1272">
        <f t="shared" si="38"/>
        <v>2.5</v>
      </c>
      <c r="D1272" s="16">
        <f t="array" ref="D1272">IFERROR(INDEX(C$2:C1272,MATCH(2,1/(C$2:C1272&lt;&gt;0))),0)</f>
        <v>2.5</v>
      </c>
      <c r="E1272" s="16">
        <f t="shared" si="39"/>
        <v>2.5</v>
      </c>
      <c r="F1272" s="16">
        <f>IF(AND(C1272&lt;&gt;0,SUM(C$1:$D1272)=SUM(C$1:$D1272)),ROW(),0)</f>
        <v>1272</v>
      </c>
      <c r="G1272" s="16">
        <f t="array" ref="G1272">IF(ROW()-IFERROR(INDEX(F$2:F1272,MATCH(2,1/(F$2:F1272&lt;&gt;0))),0)&gt;22,22,ROW()-IFERROR(INDEX(F$2:F1272,MATCH(2,1/(F$2:F1272&lt;&gt;0))),0))</f>
        <v>0</v>
      </c>
    </row>
    <row r="1273" spans="1:7">
      <c r="A1273" s="5">
        <v>45470</v>
      </c>
      <c r="B1273">
        <v>0.93899999999999995</v>
      </c>
      <c r="C1273">
        <f t="shared" si="38"/>
        <v>5</v>
      </c>
      <c r="D1273" s="16">
        <f t="array" ref="D1273">IFERROR(INDEX(C$2:C1273,MATCH(2,1/(C$2:C1273&lt;&gt;0))),0)</f>
        <v>5</v>
      </c>
      <c r="E1273" s="16">
        <f t="shared" si="39"/>
        <v>5</v>
      </c>
      <c r="F1273" s="16">
        <f>IF(AND(C1273&lt;&gt;0,SUM(C$1:$D1273)=SUM(C$1:$D1273)),ROW(),0)</f>
        <v>1273</v>
      </c>
      <c r="G1273" s="16">
        <f t="array" ref="G1273">IF(ROW()-IFERROR(INDEX(F$2:F1273,MATCH(2,1/(F$2:F1273&lt;&gt;0))),0)&gt;22,22,ROW()-IFERROR(INDEX(F$2:F1273,MATCH(2,1/(F$2:F1273&lt;&gt;0))),0))</f>
        <v>0</v>
      </c>
    </row>
    <row r="1274" spans="1:7">
      <c r="A1274" s="5">
        <v>45471</v>
      </c>
      <c r="B1274">
        <v>0.90100000000000002</v>
      </c>
      <c r="C1274">
        <f t="shared" si="38"/>
        <v>5</v>
      </c>
      <c r="D1274" s="16">
        <f t="array" ref="D1274">IFERROR(INDEX(C$2:C1274,MATCH(2,1/(C$2:C1274&lt;&gt;0))),0)</f>
        <v>5</v>
      </c>
      <c r="E1274" s="16">
        <f t="shared" si="39"/>
        <v>5</v>
      </c>
      <c r="F1274" s="16">
        <f>IF(AND(C1274&lt;&gt;0,SUM(C$1:$D1274)=SUM(C$1:$D1274)),ROW(),0)</f>
        <v>1274</v>
      </c>
      <c r="G1274" s="16">
        <f t="array" ref="G1274">IF(ROW()-IFERROR(INDEX(F$2:F1274,MATCH(2,1/(F$2:F1274&lt;&gt;0))),0)&gt;22,22,ROW()-IFERROR(INDEX(F$2:F1274,MATCH(2,1/(F$2:F1274&lt;&gt;0))),0))</f>
        <v>0</v>
      </c>
    </row>
    <row r="1275" spans="1:7">
      <c r="A1275" s="5">
        <v>45475</v>
      </c>
      <c r="B1275">
        <v>0.96499999999999997</v>
      </c>
      <c r="C1275">
        <f t="shared" si="38"/>
        <v>5</v>
      </c>
      <c r="D1275" s="16">
        <f t="array" ref="D1275">IFERROR(INDEX(C$2:C1275,MATCH(2,1/(C$2:C1275&lt;&gt;0))),0)</f>
        <v>5</v>
      </c>
      <c r="E1275" s="16">
        <f t="shared" si="39"/>
        <v>5</v>
      </c>
      <c r="F1275" s="16">
        <f>IF(AND(C1275&lt;&gt;0,SUM(C$1:$D1275)=SUM(C$1:$D1275)),ROW(),0)</f>
        <v>1275</v>
      </c>
      <c r="G1275" s="16">
        <f t="array" ref="G1275">IF(ROW()-IFERROR(INDEX(F$2:F1275,MATCH(2,1/(F$2:F1275&lt;&gt;0))),0)&gt;22,22,ROW()-IFERROR(INDEX(F$2:F1275,MATCH(2,1/(F$2:F1275&lt;&gt;0))),0))</f>
        <v>0</v>
      </c>
    </row>
    <row r="1276" spans="1:7">
      <c r="A1276" s="5">
        <v>45476</v>
      </c>
      <c r="B1276">
        <v>0.89100000000000001</v>
      </c>
      <c r="C1276">
        <f t="shared" si="38"/>
        <v>2.5</v>
      </c>
      <c r="D1276" s="16">
        <f t="array" ref="D1276">IFERROR(INDEX(C$2:C1276,MATCH(2,1/(C$2:C1276&lt;&gt;0))),0)</f>
        <v>2.5</v>
      </c>
      <c r="E1276" s="16">
        <f t="shared" si="39"/>
        <v>2.5</v>
      </c>
      <c r="F1276" s="16">
        <f>IF(AND(C1276&lt;&gt;0,SUM(C$1:$D1276)=SUM(C$1:$D1276)),ROW(),0)</f>
        <v>1276</v>
      </c>
      <c r="G1276" s="16">
        <f t="array" ref="G1276">IF(ROW()-IFERROR(INDEX(F$2:F1276,MATCH(2,1/(F$2:F1276&lt;&gt;0))),0)&gt;22,22,ROW()-IFERROR(INDEX(F$2:F1276,MATCH(2,1/(F$2:F1276&lt;&gt;0))),0))</f>
        <v>0</v>
      </c>
    </row>
    <row r="1277" spans="1:7">
      <c r="A1277" s="5">
        <v>45477</v>
      </c>
      <c r="B1277">
        <v>0.92100000000000004</v>
      </c>
      <c r="C1277">
        <f t="shared" si="38"/>
        <v>5</v>
      </c>
      <c r="D1277" s="16">
        <f t="array" ref="D1277">IFERROR(INDEX(C$2:C1277,MATCH(2,1/(C$2:C1277&lt;&gt;0))),0)</f>
        <v>5</v>
      </c>
      <c r="E1277" s="16">
        <f t="shared" si="39"/>
        <v>5</v>
      </c>
      <c r="F1277" s="16">
        <f>IF(AND(C1277&lt;&gt;0,SUM(C$1:$D1277)=SUM(C$1:$D1277)),ROW(),0)</f>
        <v>1277</v>
      </c>
      <c r="G1277" s="16">
        <f t="array" ref="G1277">IF(ROW()-IFERROR(INDEX(F$2:F1277,MATCH(2,1/(F$2:F1277&lt;&gt;0))),0)&gt;22,22,ROW()-IFERROR(INDEX(F$2:F1277,MATCH(2,1/(F$2:F1277&lt;&gt;0))),0))</f>
        <v>0</v>
      </c>
    </row>
    <row r="1278" spans="1:7">
      <c r="A1278" s="5">
        <v>45478</v>
      </c>
      <c r="B1278">
        <v>0.98699999999999999</v>
      </c>
      <c r="C1278">
        <f t="shared" si="38"/>
        <v>5</v>
      </c>
      <c r="D1278" s="16">
        <f t="array" ref="D1278">IFERROR(INDEX(C$2:C1278,MATCH(2,1/(C$2:C1278&lt;&gt;0))),0)</f>
        <v>5</v>
      </c>
      <c r="E1278" s="16">
        <f t="shared" si="39"/>
        <v>5</v>
      </c>
      <c r="F1278" s="16">
        <f>IF(AND(C1278&lt;&gt;0,SUM(C$1:$D1278)=SUM(C$1:$D1278)),ROW(),0)</f>
        <v>1278</v>
      </c>
      <c r="G1278" s="16">
        <f t="array" ref="G1278">IF(ROW()-IFERROR(INDEX(F$2:F1278,MATCH(2,1/(F$2:F1278&lt;&gt;0))),0)&gt;22,22,ROW()-IFERROR(INDEX(F$2:F1278,MATCH(2,1/(F$2:F1278&lt;&gt;0))),0))</f>
        <v>0</v>
      </c>
    </row>
    <row r="1279" spans="1:7">
      <c r="A1279" s="5">
        <v>45481</v>
      </c>
      <c r="B1279">
        <v>0.98299999999999998</v>
      </c>
      <c r="C1279">
        <f t="shared" si="38"/>
        <v>5</v>
      </c>
      <c r="D1279" s="16">
        <f t="array" ref="D1279">IFERROR(INDEX(C$2:C1279,MATCH(2,1/(C$2:C1279&lt;&gt;0))),0)</f>
        <v>5</v>
      </c>
      <c r="E1279" s="16">
        <f t="shared" si="39"/>
        <v>5</v>
      </c>
      <c r="F1279" s="16">
        <f>IF(AND(C1279&lt;&gt;0,SUM(C$1:$D1279)=SUM(C$1:$D1279)),ROW(),0)</f>
        <v>1279</v>
      </c>
      <c r="G1279" s="16">
        <f t="array" ref="G1279">IF(ROW()-IFERROR(INDEX(F$2:F1279,MATCH(2,1/(F$2:F1279&lt;&gt;0))),0)&gt;22,22,ROW()-IFERROR(INDEX(F$2:F1279,MATCH(2,1/(F$2:F1279&lt;&gt;0))),0))</f>
        <v>0</v>
      </c>
    </row>
    <row r="1280" spans="1:7">
      <c r="A1280" s="5">
        <v>45482</v>
      </c>
      <c r="B1280">
        <v>0.96499999999999997</v>
      </c>
      <c r="C1280">
        <f t="shared" si="38"/>
        <v>5</v>
      </c>
      <c r="D1280" s="16">
        <f t="array" ref="D1280">IFERROR(INDEX(C$2:C1280,MATCH(2,1/(C$2:C1280&lt;&gt;0))),0)</f>
        <v>5</v>
      </c>
      <c r="E1280" s="16">
        <f t="shared" si="39"/>
        <v>5</v>
      </c>
      <c r="F1280" s="16">
        <f>IF(AND(C1280&lt;&gt;0,SUM(C$1:$D1280)=SUM(C$1:$D1280)),ROW(),0)</f>
        <v>1280</v>
      </c>
      <c r="G1280" s="16">
        <f t="array" ref="G1280">IF(ROW()-IFERROR(INDEX(F$2:F1280,MATCH(2,1/(F$2:F1280&lt;&gt;0))),0)&gt;22,22,ROW()-IFERROR(INDEX(F$2:F1280,MATCH(2,1/(F$2:F1280&lt;&gt;0))),0))</f>
        <v>0</v>
      </c>
    </row>
    <row r="1281" spans="1:7">
      <c r="A1281" s="5">
        <v>45483</v>
      </c>
      <c r="B1281">
        <v>0.94099999999999995</v>
      </c>
      <c r="C1281">
        <f t="shared" si="38"/>
        <v>5</v>
      </c>
      <c r="D1281" s="16">
        <f t="array" ref="D1281">IFERROR(INDEX(C$2:C1281,MATCH(2,1/(C$2:C1281&lt;&gt;0))),0)</f>
        <v>5</v>
      </c>
      <c r="E1281" s="16">
        <f t="shared" si="39"/>
        <v>5</v>
      </c>
      <c r="F1281" s="16">
        <f>IF(AND(C1281&lt;&gt;0,SUM(C$1:$D1281)=SUM(C$1:$D1281)),ROW(),0)</f>
        <v>1281</v>
      </c>
      <c r="G1281" s="16">
        <f t="array" ref="G1281">IF(ROW()-IFERROR(INDEX(F$2:F1281,MATCH(2,1/(F$2:F1281&lt;&gt;0))),0)&gt;22,22,ROW()-IFERROR(INDEX(F$2:F1281,MATCH(2,1/(F$2:F1281&lt;&gt;0))),0))</f>
        <v>0</v>
      </c>
    </row>
    <row r="1282" spans="1:7">
      <c r="A1282" s="5">
        <v>45484</v>
      </c>
      <c r="B1282">
        <v>0.90100000000000002</v>
      </c>
      <c r="C1282">
        <f t="shared" si="38"/>
        <v>5</v>
      </c>
      <c r="D1282" s="16">
        <f t="array" ref="D1282">IFERROR(INDEX(C$2:C1282,MATCH(2,1/(C$2:C1282&lt;&gt;0))),0)</f>
        <v>5</v>
      </c>
      <c r="E1282" s="16">
        <f t="shared" si="39"/>
        <v>5</v>
      </c>
      <c r="F1282" s="16">
        <f>IF(AND(C1282&lt;&gt;0,SUM(C$1:$D1282)=SUM(C$1:$D1282)),ROW(),0)</f>
        <v>1282</v>
      </c>
      <c r="G1282" s="16">
        <f t="array" ref="G1282">IF(ROW()-IFERROR(INDEX(F$2:F1282,MATCH(2,1/(F$2:F1282&lt;&gt;0))),0)&gt;22,22,ROW()-IFERROR(INDEX(F$2:F1282,MATCH(2,1/(F$2:F1282&lt;&gt;0))),0))</f>
        <v>0</v>
      </c>
    </row>
    <row r="1283" spans="1:7">
      <c r="A1283" s="5">
        <v>45485</v>
      </c>
      <c r="B1283">
        <v>0.91500000000000004</v>
      </c>
      <c r="C1283">
        <f t="shared" ref="C1283:C1346" si="40">IF(B1283&gt;0.9,5,IF(B1283&gt;0.8,2.5,IF(B1283&gt;0.22,0,IF(B1283&gt;0.2,-2.5,-5))))</f>
        <v>5</v>
      </c>
      <c r="D1283" s="16">
        <f t="array" ref="D1283">IFERROR(INDEX(C$2:C1283,MATCH(2,1/(C$2:C1283&lt;&gt;0))),0)</f>
        <v>5</v>
      </c>
      <c r="E1283" s="16">
        <f t="shared" ref="E1283:E1311" si="41">IF(D1283=0,0,IF(D1283&lt;0,-1*(ABS(D1283)-G1283*ABS(D1283)/22),D1283-G1283*D1283/22))</f>
        <v>5</v>
      </c>
      <c r="F1283" s="16">
        <f>IF(AND(C1283&lt;&gt;0,SUM(C$1:$D1283)=SUM(C$1:$D1283)),ROW(),0)</f>
        <v>1283</v>
      </c>
      <c r="G1283" s="16">
        <f t="array" ref="G1283">IF(ROW()-IFERROR(INDEX(F$2:F1283,MATCH(2,1/(F$2:F1283&lt;&gt;0))),0)&gt;22,22,ROW()-IFERROR(INDEX(F$2:F1283,MATCH(2,1/(F$2:F1283&lt;&gt;0))),0))</f>
        <v>0</v>
      </c>
    </row>
    <row r="1284" spans="1:7">
      <c r="A1284" s="5">
        <v>45488</v>
      </c>
      <c r="B1284">
        <v>0.93899999999999995</v>
      </c>
      <c r="C1284">
        <f t="shared" si="40"/>
        <v>5</v>
      </c>
      <c r="D1284" s="16">
        <f t="array" ref="D1284">IFERROR(INDEX(C$2:C1284,MATCH(2,1/(C$2:C1284&lt;&gt;0))),0)</f>
        <v>5</v>
      </c>
      <c r="E1284" s="16">
        <f t="shared" si="41"/>
        <v>5</v>
      </c>
      <c r="F1284" s="16">
        <f>IF(AND(C1284&lt;&gt;0,SUM(C$1:$D1284)=SUM(C$1:$D1284)),ROW(),0)</f>
        <v>1284</v>
      </c>
      <c r="G1284" s="16">
        <f t="array" ref="G1284">IF(ROW()-IFERROR(INDEX(F$2:F1284,MATCH(2,1/(F$2:F1284&lt;&gt;0))),0)&gt;22,22,ROW()-IFERROR(INDEX(F$2:F1284,MATCH(2,1/(F$2:F1284&lt;&gt;0))),0))</f>
        <v>0</v>
      </c>
    </row>
    <row r="1285" spans="1:7">
      <c r="A1285" s="5">
        <v>45489</v>
      </c>
      <c r="B1285">
        <v>0.95099999999999996</v>
      </c>
      <c r="C1285">
        <f t="shared" si="40"/>
        <v>5</v>
      </c>
      <c r="D1285" s="16">
        <f t="array" ref="D1285">IFERROR(INDEX(C$2:C1285,MATCH(2,1/(C$2:C1285&lt;&gt;0))),0)</f>
        <v>5</v>
      </c>
      <c r="E1285" s="16">
        <f t="shared" si="41"/>
        <v>5</v>
      </c>
      <c r="F1285" s="16">
        <f>IF(AND(C1285&lt;&gt;0,SUM(C$1:$D1285)=SUM(C$1:$D1285)),ROW(),0)</f>
        <v>1285</v>
      </c>
      <c r="G1285" s="16">
        <f t="array" ref="G1285">IF(ROW()-IFERROR(INDEX(F$2:F1285,MATCH(2,1/(F$2:F1285&lt;&gt;0))),0)&gt;22,22,ROW()-IFERROR(INDEX(F$2:F1285,MATCH(2,1/(F$2:F1285&lt;&gt;0))),0))</f>
        <v>0</v>
      </c>
    </row>
    <row r="1286" spans="1:7">
      <c r="A1286" s="5">
        <v>45490</v>
      </c>
      <c r="B1286">
        <v>0.91900000000000004</v>
      </c>
      <c r="C1286">
        <f t="shared" si="40"/>
        <v>5</v>
      </c>
      <c r="D1286" s="16">
        <f t="array" ref="D1286">IFERROR(INDEX(C$2:C1286,MATCH(2,1/(C$2:C1286&lt;&gt;0))),0)</f>
        <v>5</v>
      </c>
      <c r="E1286" s="16">
        <f t="shared" si="41"/>
        <v>5</v>
      </c>
      <c r="F1286" s="16">
        <f>IF(AND(C1286&lt;&gt;0,SUM(C$1:$D1286)=SUM(C$1:$D1286)),ROW(),0)</f>
        <v>1286</v>
      </c>
      <c r="G1286" s="16">
        <f t="array" ref="G1286">IF(ROW()-IFERROR(INDEX(F$2:F1286,MATCH(2,1/(F$2:F1286&lt;&gt;0))),0)&gt;22,22,ROW()-IFERROR(INDEX(F$2:F1286,MATCH(2,1/(F$2:F1286&lt;&gt;0))),0))</f>
        <v>0</v>
      </c>
    </row>
    <row r="1287" spans="1:7">
      <c r="A1287" s="5">
        <v>45491</v>
      </c>
      <c r="B1287">
        <v>0.95899999999999996</v>
      </c>
      <c r="C1287">
        <f t="shared" si="40"/>
        <v>5</v>
      </c>
      <c r="D1287" s="16">
        <f t="array" ref="D1287">IFERROR(INDEX(C$2:C1287,MATCH(2,1/(C$2:C1287&lt;&gt;0))),0)</f>
        <v>5</v>
      </c>
      <c r="E1287" s="16">
        <f t="shared" si="41"/>
        <v>5</v>
      </c>
      <c r="F1287" s="16">
        <f>IF(AND(C1287&lt;&gt;0,SUM(C$1:$D1287)=SUM(C$1:$D1287)),ROW(),0)</f>
        <v>1287</v>
      </c>
      <c r="G1287" s="16">
        <f t="array" ref="G1287">IF(ROW()-IFERROR(INDEX(F$2:F1287,MATCH(2,1/(F$2:F1287&lt;&gt;0))),0)&gt;22,22,ROW()-IFERROR(INDEX(F$2:F1287,MATCH(2,1/(F$2:F1287&lt;&gt;0))),0))</f>
        <v>0</v>
      </c>
    </row>
    <row r="1288" spans="1:7">
      <c r="A1288" s="5">
        <v>45492</v>
      </c>
      <c r="B1288">
        <v>0.96499999999999997</v>
      </c>
      <c r="C1288">
        <f t="shared" si="40"/>
        <v>5</v>
      </c>
      <c r="D1288" s="16">
        <f t="array" ref="D1288">IFERROR(INDEX(C$2:C1288,MATCH(2,1/(C$2:C1288&lt;&gt;0))),0)</f>
        <v>5</v>
      </c>
      <c r="E1288" s="16">
        <f t="shared" si="41"/>
        <v>5</v>
      </c>
      <c r="F1288" s="16">
        <f>IF(AND(C1288&lt;&gt;0,SUM(C$1:$D1288)=SUM(C$1:$D1288)),ROW(),0)</f>
        <v>1288</v>
      </c>
      <c r="G1288" s="16">
        <f t="array" ref="G1288">IF(ROW()-IFERROR(INDEX(F$2:F1288,MATCH(2,1/(F$2:F1288&lt;&gt;0))),0)&gt;22,22,ROW()-IFERROR(INDEX(F$2:F1288,MATCH(2,1/(F$2:F1288&lt;&gt;0))),0))</f>
        <v>0</v>
      </c>
    </row>
    <row r="1289" spans="1:7">
      <c r="A1289" s="5">
        <v>45495</v>
      </c>
      <c r="B1289">
        <v>0.94299999999999995</v>
      </c>
      <c r="C1289">
        <f t="shared" si="40"/>
        <v>5</v>
      </c>
      <c r="D1289" s="16">
        <f t="array" ref="D1289">IFERROR(INDEX(C$2:C1289,MATCH(2,1/(C$2:C1289&lt;&gt;0))),0)</f>
        <v>5</v>
      </c>
      <c r="E1289" s="16">
        <f t="shared" si="41"/>
        <v>5</v>
      </c>
      <c r="F1289" s="16">
        <f>IF(AND(C1289&lt;&gt;0,SUM(C$1:$D1289)=SUM(C$1:$D1289)),ROW(),0)</f>
        <v>1289</v>
      </c>
      <c r="G1289" s="16">
        <f t="array" ref="G1289">IF(ROW()-IFERROR(INDEX(F$2:F1289,MATCH(2,1/(F$2:F1289&lt;&gt;0))),0)&gt;22,22,ROW()-IFERROR(INDEX(F$2:F1289,MATCH(2,1/(F$2:F1289&lt;&gt;0))),0))</f>
        <v>0</v>
      </c>
    </row>
    <row r="1290" spans="1:7">
      <c r="A1290" s="5">
        <v>45496</v>
      </c>
      <c r="B1290">
        <v>0.89900000000000002</v>
      </c>
      <c r="C1290">
        <f t="shared" si="40"/>
        <v>2.5</v>
      </c>
      <c r="D1290" s="16">
        <f t="array" ref="D1290">IFERROR(INDEX(C$2:C1290,MATCH(2,1/(C$2:C1290&lt;&gt;0))),0)</f>
        <v>2.5</v>
      </c>
      <c r="E1290" s="16">
        <f t="shared" si="41"/>
        <v>2.5</v>
      </c>
      <c r="F1290" s="16">
        <f>IF(AND(C1290&lt;&gt;0,SUM(C$1:$D1290)=SUM(C$1:$D1290)),ROW(),0)</f>
        <v>1290</v>
      </c>
      <c r="G1290" s="16">
        <f t="array" ref="G1290">IF(ROW()-IFERROR(INDEX(F$2:F1290,MATCH(2,1/(F$2:F1290&lt;&gt;0))),0)&gt;22,22,ROW()-IFERROR(INDEX(F$2:F1290,MATCH(2,1/(F$2:F1290&lt;&gt;0))),0))</f>
        <v>0</v>
      </c>
    </row>
    <row r="1291" spans="1:7">
      <c r="A1291" s="5">
        <v>45497</v>
      </c>
      <c r="B1291">
        <v>0.95099999999999996</v>
      </c>
      <c r="C1291">
        <f t="shared" si="40"/>
        <v>5</v>
      </c>
      <c r="D1291" s="16">
        <f t="array" ref="D1291">IFERROR(INDEX(C$2:C1291,MATCH(2,1/(C$2:C1291&lt;&gt;0))),0)</f>
        <v>5</v>
      </c>
      <c r="E1291" s="16">
        <f t="shared" si="41"/>
        <v>5</v>
      </c>
      <c r="F1291" s="16">
        <f>IF(AND(C1291&lt;&gt;0,SUM(C$1:$D1291)=SUM(C$1:$D1291)),ROW(),0)</f>
        <v>1291</v>
      </c>
      <c r="G1291" s="16">
        <f t="array" ref="G1291">IF(ROW()-IFERROR(INDEX(F$2:F1291,MATCH(2,1/(F$2:F1291&lt;&gt;0))),0)&gt;22,22,ROW()-IFERROR(INDEX(F$2:F1291,MATCH(2,1/(F$2:F1291&lt;&gt;0))),0))</f>
        <v>0</v>
      </c>
    </row>
    <row r="1292" spans="1:7">
      <c r="A1292" s="5">
        <v>45498</v>
      </c>
      <c r="B1292">
        <v>0.97899999999999998</v>
      </c>
      <c r="C1292">
        <f t="shared" si="40"/>
        <v>5</v>
      </c>
      <c r="D1292" s="16">
        <f t="array" ref="D1292">IFERROR(INDEX(C$2:C1292,MATCH(2,1/(C$2:C1292&lt;&gt;0))),0)</f>
        <v>5</v>
      </c>
      <c r="E1292" s="16">
        <f t="shared" si="41"/>
        <v>5</v>
      </c>
      <c r="F1292" s="16">
        <f>IF(AND(C1292&lt;&gt;0,SUM(C$1:$D1292)=SUM(C$1:$D1292)),ROW(),0)</f>
        <v>1292</v>
      </c>
      <c r="G1292" s="16">
        <f t="array" ref="G1292">IF(ROW()-IFERROR(INDEX(F$2:F1292,MATCH(2,1/(F$2:F1292&lt;&gt;0))),0)&gt;22,22,ROW()-IFERROR(INDEX(F$2:F1292,MATCH(2,1/(F$2:F1292&lt;&gt;0))),0))</f>
        <v>0</v>
      </c>
    </row>
    <row r="1293" spans="1:7">
      <c r="A1293" s="5">
        <v>45499</v>
      </c>
      <c r="B1293">
        <v>0.94699999999999995</v>
      </c>
      <c r="C1293">
        <f t="shared" si="40"/>
        <v>5</v>
      </c>
      <c r="D1293" s="16">
        <f t="array" ref="D1293">IFERROR(INDEX(C$2:C1293,MATCH(2,1/(C$2:C1293&lt;&gt;0))),0)</f>
        <v>5</v>
      </c>
      <c r="E1293" s="16">
        <f t="shared" si="41"/>
        <v>5</v>
      </c>
      <c r="F1293" s="16">
        <f>IF(AND(C1293&lt;&gt;0,SUM(C$1:$D1293)=SUM(C$1:$D1293)),ROW(),0)</f>
        <v>1293</v>
      </c>
      <c r="G1293" s="16">
        <f t="array" ref="G1293">IF(ROW()-IFERROR(INDEX(F$2:F1293,MATCH(2,1/(F$2:F1293&lt;&gt;0))),0)&gt;22,22,ROW()-IFERROR(INDEX(F$2:F1293,MATCH(2,1/(F$2:F1293&lt;&gt;0))),0))</f>
        <v>0</v>
      </c>
    </row>
    <row r="1294" spans="1:7">
      <c r="A1294" s="5">
        <v>45502</v>
      </c>
      <c r="B1294">
        <v>0.89100000000000001</v>
      </c>
      <c r="C1294">
        <f t="shared" si="40"/>
        <v>2.5</v>
      </c>
      <c r="D1294" s="16">
        <f t="array" ref="D1294">IFERROR(INDEX(C$2:C1294,MATCH(2,1/(C$2:C1294&lt;&gt;0))),0)</f>
        <v>2.5</v>
      </c>
      <c r="E1294" s="16">
        <f t="shared" si="41"/>
        <v>2.5</v>
      </c>
      <c r="F1294" s="16">
        <f>IF(AND(C1294&lt;&gt;0,SUM(C$1:$D1294)=SUM(C$1:$D1294)),ROW(),0)</f>
        <v>1294</v>
      </c>
      <c r="G1294" s="16">
        <f t="array" ref="G1294">IF(ROW()-IFERROR(INDEX(F$2:F1294,MATCH(2,1/(F$2:F1294&lt;&gt;0))),0)&gt;22,22,ROW()-IFERROR(INDEX(F$2:F1294,MATCH(2,1/(F$2:F1294&lt;&gt;0))),0))</f>
        <v>0</v>
      </c>
    </row>
    <row r="1295" spans="1:7">
      <c r="A1295" s="5">
        <v>45503</v>
      </c>
      <c r="B1295">
        <v>0.88100000000000001</v>
      </c>
      <c r="C1295">
        <f t="shared" si="40"/>
        <v>2.5</v>
      </c>
      <c r="D1295" s="16">
        <f t="array" ref="D1295">IFERROR(INDEX(C$2:C1295,MATCH(2,1/(C$2:C1295&lt;&gt;0))),0)</f>
        <v>2.5</v>
      </c>
      <c r="E1295" s="16">
        <f t="shared" si="41"/>
        <v>2.5</v>
      </c>
      <c r="F1295" s="16">
        <f>IF(AND(C1295&lt;&gt;0,SUM(C$1:$D1295)=SUM(C$1:$D1295)),ROW(),0)</f>
        <v>1295</v>
      </c>
      <c r="G1295" s="16">
        <f t="array" ref="G1295">IF(ROW()-IFERROR(INDEX(F$2:F1295,MATCH(2,1/(F$2:F1295&lt;&gt;0))),0)&gt;22,22,ROW()-IFERROR(INDEX(F$2:F1295,MATCH(2,1/(F$2:F1295&lt;&gt;0))),0))</f>
        <v>0</v>
      </c>
    </row>
    <row r="1296" spans="1:7">
      <c r="A1296" s="5">
        <v>45504</v>
      </c>
      <c r="B1296">
        <v>0.86099999999999999</v>
      </c>
      <c r="C1296">
        <f t="shared" si="40"/>
        <v>2.5</v>
      </c>
      <c r="D1296" s="16">
        <f t="array" ref="D1296">IFERROR(INDEX(C$2:C1296,MATCH(2,1/(C$2:C1296&lt;&gt;0))),0)</f>
        <v>2.5</v>
      </c>
      <c r="E1296" s="16">
        <f t="shared" si="41"/>
        <v>2.5</v>
      </c>
      <c r="F1296" s="16">
        <f>IF(AND(C1296&lt;&gt;0,SUM(C$1:$D1296)=SUM(C$1:$D1296)),ROW(),0)</f>
        <v>1296</v>
      </c>
      <c r="G1296" s="16">
        <f t="array" ref="G1296">IF(ROW()-IFERROR(INDEX(F$2:F1296,MATCH(2,1/(F$2:F1296&lt;&gt;0))),0)&gt;22,22,ROW()-IFERROR(INDEX(F$2:F1296,MATCH(2,1/(F$2:F1296&lt;&gt;0))),0))</f>
        <v>0</v>
      </c>
    </row>
    <row r="1297" spans="1:7">
      <c r="A1297" s="5">
        <v>45505</v>
      </c>
      <c r="B1297">
        <v>0.79300000000000004</v>
      </c>
      <c r="C1297">
        <f t="shared" si="40"/>
        <v>0</v>
      </c>
      <c r="D1297" s="16">
        <f t="array" ref="D1297">IFERROR(INDEX(C$2:C1297,MATCH(2,1/(C$2:C1297&lt;&gt;0))),0)</f>
        <v>2.5</v>
      </c>
      <c r="E1297" s="16">
        <f t="shared" si="41"/>
        <v>2.3863636363636362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1</v>
      </c>
    </row>
    <row r="1298" spans="1:7">
      <c r="A1298" s="5">
        <v>45506</v>
      </c>
      <c r="B1298">
        <v>0.77500000000000002</v>
      </c>
      <c r="C1298">
        <f t="shared" si="40"/>
        <v>0</v>
      </c>
      <c r="D1298" s="16">
        <f t="array" ref="D1298">IFERROR(INDEX(C$2:C1298,MATCH(2,1/(C$2:C1298&lt;&gt;0))),0)</f>
        <v>2.5</v>
      </c>
      <c r="E1298" s="16">
        <f t="shared" si="41"/>
        <v>2.2727272727272729</v>
      </c>
      <c r="F1298" s="16">
        <f>IF(AND(C1298&lt;&gt;0,SUM(C$1:$D1298)=SUM(C$1:$D1298)),ROW(),0)</f>
        <v>0</v>
      </c>
      <c r="G1298" s="16">
        <f t="array" ref="G1298">IF(ROW()-IFERROR(INDEX(F$2:F1298,MATCH(2,1/(F$2:F1298&lt;&gt;0))),0)&gt;22,22,ROW()-IFERROR(INDEX(F$2:F1298,MATCH(2,1/(F$2:F1298&lt;&gt;0))),0))</f>
        <v>2</v>
      </c>
    </row>
    <row r="1299" spans="1:7">
      <c r="A1299" s="5">
        <v>45509</v>
      </c>
      <c r="B1299">
        <v>0.92300000000000004</v>
      </c>
      <c r="C1299">
        <f t="shared" si="40"/>
        <v>5</v>
      </c>
      <c r="D1299" s="16">
        <f t="array" ref="D1299">IFERROR(INDEX(C$2:C1299,MATCH(2,1/(C$2:C1299&lt;&gt;0))),0)</f>
        <v>5</v>
      </c>
      <c r="E1299" s="16">
        <f t="shared" si="41"/>
        <v>5</v>
      </c>
      <c r="F1299" s="16">
        <f>IF(AND(C1299&lt;&gt;0,SUM(C$1:$D1299)=SUM(C$1:$D1299)),ROW(),0)</f>
        <v>1299</v>
      </c>
      <c r="G1299" s="16">
        <f t="array" ref="G1299">IF(ROW()-IFERROR(INDEX(F$2:F1299,MATCH(2,1/(F$2:F1299&lt;&gt;0))),0)&gt;22,22,ROW()-IFERROR(INDEX(F$2:F1299,MATCH(2,1/(F$2:F1299&lt;&gt;0))),0))</f>
        <v>0</v>
      </c>
    </row>
    <row r="1300" spans="1:7">
      <c r="A1300" s="5">
        <v>45510</v>
      </c>
      <c r="B1300">
        <v>0.94699999999999995</v>
      </c>
      <c r="C1300">
        <f t="shared" si="40"/>
        <v>5</v>
      </c>
      <c r="D1300" s="16">
        <f t="array" ref="D1300">IFERROR(INDEX(C$2:C1300,MATCH(2,1/(C$2:C1300&lt;&gt;0))),0)</f>
        <v>5</v>
      </c>
      <c r="E1300" s="16">
        <f t="shared" si="41"/>
        <v>5</v>
      </c>
      <c r="F1300" s="16">
        <f>IF(AND(C1300&lt;&gt;0,SUM(C$1:$D1300)=SUM(C$1:$D1300)),ROW(),0)</f>
        <v>1300</v>
      </c>
      <c r="G1300" s="16">
        <f t="array" ref="G1300">IF(ROW()-IFERROR(INDEX(F$2:F1300,MATCH(2,1/(F$2:F1300&lt;&gt;0))),0)&gt;22,22,ROW()-IFERROR(INDEX(F$2:F1300,MATCH(2,1/(F$2:F1300&lt;&gt;0))),0))</f>
        <v>0</v>
      </c>
    </row>
    <row r="1301" spans="1:7">
      <c r="A1301" s="5">
        <v>45511</v>
      </c>
      <c r="B1301">
        <v>0.871</v>
      </c>
      <c r="C1301">
        <f t="shared" si="40"/>
        <v>2.5</v>
      </c>
      <c r="D1301" s="16">
        <f t="array" ref="D1301">IFERROR(INDEX(C$2:C1301,MATCH(2,1/(C$2:C1301&lt;&gt;0))),0)</f>
        <v>2.5</v>
      </c>
      <c r="E1301" s="16">
        <f t="shared" si="41"/>
        <v>2.5</v>
      </c>
      <c r="F1301" s="16">
        <f>IF(AND(C1301&lt;&gt;0,SUM(C$1:$D1301)=SUM(C$1:$D1301)),ROW(),0)</f>
        <v>1301</v>
      </c>
      <c r="G1301" s="16">
        <f t="array" ref="G1301">IF(ROW()-IFERROR(INDEX(F$2:F1301,MATCH(2,1/(F$2:F1301&lt;&gt;0))),0)&gt;22,22,ROW()-IFERROR(INDEX(F$2:F1301,MATCH(2,1/(F$2:F1301&lt;&gt;0))),0))</f>
        <v>0</v>
      </c>
    </row>
    <row r="1302" spans="1:7">
      <c r="A1302" s="5">
        <v>45512</v>
      </c>
      <c r="B1302">
        <v>0.85699999999999998</v>
      </c>
      <c r="C1302">
        <f t="shared" si="40"/>
        <v>2.5</v>
      </c>
      <c r="D1302" s="16">
        <f t="array" ref="D1302">IFERROR(INDEX(C$2:C1302,MATCH(2,1/(C$2:C1302&lt;&gt;0))),0)</f>
        <v>2.5</v>
      </c>
      <c r="E1302" s="16">
        <f t="shared" si="41"/>
        <v>2.5</v>
      </c>
      <c r="F1302" s="16">
        <f>IF(AND(C1302&lt;&gt;0,SUM(C$1:$D1302)=SUM(C$1:$D1302)),ROW(),0)</f>
        <v>1302</v>
      </c>
      <c r="G1302" s="16">
        <f t="array" ref="G1302">IF(ROW()-IFERROR(INDEX(F$2:F1302,MATCH(2,1/(F$2:F1302&lt;&gt;0))),0)&gt;22,22,ROW()-IFERROR(INDEX(F$2:F1302,MATCH(2,1/(F$2:F1302&lt;&gt;0))),0))</f>
        <v>0</v>
      </c>
    </row>
    <row r="1303" spans="1:7">
      <c r="A1303" s="5">
        <v>45513</v>
      </c>
      <c r="B1303">
        <v>0.88500000000000001</v>
      </c>
      <c r="C1303">
        <f t="shared" si="40"/>
        <v>2.5</v>
      </c>
      <c r="D1303" s="16">
        <f t="array" ref="D1303">IFERROR(INDEX(C$2:C1303,MATCH(2,1/(C$2:C1303&lt;&gt;0))),0)</f>
        <v>2.5</v>
      </c>
      <c r="E1303" s="16">
        <f t="shared" si="41"/>
        <v>2.5</v>
      </c>
      <c r="F1303" s="16">
        <f>IF(AND(C1303&lt;&gt;0,SUM(C$1:$D1303)=SUM(C$1:$D1303)),ROW(),0)</f>
        <v>1303</v>
      </c>
      <c r="G1303" s="16">
        <f t="array" ref="G1303">IF(ROW()-IFERROR(INDEX(F$2:F1303,MATCH(2,1/(F$2:F1303&lt;&gt;0))),0)&gt;22,22,ROW()-IFERROR(INDEX(F$2:F1303,MATCH(2,1/(F$2:F1303&lt;&gt;0))),0))</f>
        <v>0</v>
      </c>
    </row>
    <row r="1304" spans="1:7">
      <c r="A1304" s="5">
        <v>45516</v>
      </c>
      <c r="B1304">
        <v>0.88500000000000001</v>
      </c>
      <c r="C1304">
        <f t="shared" si="40"/>
        <v>2.5</v>
      </c>
      <c r="D1304" s="16">
        <f t="array" ref="D1304">IFERROR(INDEX(C$2:C1304,MATCH(2,1/(C$2:C1304&lt;&gt;0))),0)</f>
        <v>2.5</v>
      </c>
      <c r="E1304" s="16">
        <f t="shared" si="41"/>
        <v>2.5</v>
      </c>
      <c r="F1304" s="16">
        <f>IF(AND(C1304&lt;&gt;0,SUM(C$1:$D1304)=SUM(C$1:$D1304)),ROW(),0)</f>
        <v>1304</v>
      </c>
      <c r="G1304" s="16">
        <f t="array" ref="G1304">IF(ROW()-IFERROR(INDEX(F$2:F1304,MATCH(2,1/(F$2:F1304&lt;&gt;0))),0)&gt;22,22,ROW()-IFERROR(INDEX(F$2:F1304,MATCH(2,1/(F$2:F1304&lt;&gt;0))),0))</f>
        <v>0</v>
      </c>
    </row>
    <row r="1305" spans="1:7">
      <c r="A1305" s="5">
        <v>45517</v>
      </c>
      <c r="B1305">
        <v>0.96899999999999997</v>
      </c>
      <c r="C1305">
        <f t="shared" si="40"/>
        <v>5</v>
      </c>
      <c r="D1305" s="16">
        <f t="array" ref="D1305">IFERROR(INDEX(C$2:C1305,MATCH(2,1/(C$2:C1305&lt;&gt;0))),0)</f>
        <v>5</v>
      </c>
      <c r="E1305" s="16">
        <f t="shared" si="41"/>
        <v>5</v>
      </c>
      <c r="F1305" s="16">
        <f>IF(AND(C1305&lt;&gt;0,SUM(C$1:$D1305)=SUM(C$1:$D1305)),ROW(),0)</f>
        <v>1305</v>
      </c>
      <c r="G1305" s="16">
        <f t="array" ref="G1305">IF(ROW()-IFERROR(INDEX(F$2:F1305,MATCH(2,1/(F$2:F1305&lt;&gt;0))),0)&gt;22,22,ROW()-IFERROR(INDEX(F$2:F1305,MATCH(2,1/(F$2:F1305&lt;&gt;0))),0))</f>
        <v>0</v>
      </c>
    </row>
    <row r="1306" spans="1:7">
      <c r="A1306" s="5">
        <v>45518</v>
      </c>
      <c r="B1306">
        <v>0.877</v>
      </c>
      <c r="C1306">
        <f t="shared" si="40"/>
        <v>2.5</v>
      </c>
      <c r="D1306" s="16">
        <f t="array" ref="D1306">IFERROR(INDEX(C$2:C1306,MATCH(2,1/(C$2:C1306&lt;&gt;0))),0)</f>
        <v>2.5</v>
      </c>
      <c r="E1306" s="16">
        <f t="shared" si="41"/>
        <v>2.5</v>
      </c>
      <c r="F1306" s="16">
        <f>IF(AND(C1306&lt;&gt;0,SUM(C$1:$D1306)=SUM(C$1:$D1306)),ROW(),0)</f>
        <v>1306</v>
      </c>
      <c r="G1306" s="16">
        <f t="array" ref="G1306">IF(ROW()-IFERROR(INDEX(F$2:F1306,MATCH(2,1/(F$2:F1306&lt;&gt;0))),0)&gt;22,22,ROW()-IFERROR(INDEX(F$2:F1306,MATCH(2,1/(F$2:F1306&lt;&gt;0))),0))</f>
        <v>0</v>
      </c>
    </row>
    <row r="1307" spans="1:7">
      <c r="A1307" s="5">
        <v>45519</v>
      </c>
      <c r="B1307">
        <v>0.93899999999999995</v>
      </c>
      <c r="C1307">
        <f t="shared" si="40"/>
        <v>5</v>
      </c>
      <c r="D1307" s="16">
        <f t="array" ref="D1307">IFERROR(INDEX(C$2:C1307,MATCH(2,1/(C$2:C1307&lt;&gt;0))),0)</f>
        <v>5</v>
      </c>
      <c r="E1307" s="16">
        <f t="shared" si="41"/>
        <v>5</v>
      </c>
      <c r="F1307" s="16">
        <f>IF(AND(C1307&lt;&gt;0,SUM(C$1:$D1307)=SUM(C$1:$D1307)),ROW(),0)</f>
        <v>1307</v>
      </c>
      <c r="G1307" s="16">
        <f t="array" ref="G1307">IF(ROW()-IFERROR(INDEX(F$2:F1307,MATCH(2,1/(F$2:F1307&lt;&gt;0))),0)&gt;22,22,ROW()-IFERROR(INDEX(F$2:F1307,MATCH(2,1/(F$2:F1307&lt;&gt;0))),0))</f>
        <v>0</v>
      </c>
    </row>
    <row r="1308" spans="1:7">
      <c r="A1308" s="5">
        <v>45520</v>
      </c>
      <c r="B1308">
        <v>0.85099999999999998</v>
      </c>
      <c r="C1308">
        <f t="shared" si="40"/>
        <v>2.5</v>
      </c>
      <c r="D1308" s="16">
        <f t="array" ref="D1308">IFERROR(INDEX(C$2:C1308,MATCH(2,1/(C$2:C1308&lt;&gt;0))),0)</f>
        <v>2.5</v>
      </c>
      <c r="E1308" s="16">
        <f t="shared" si="41"/>
        <v>2.5</v>
      </c>
      <c r="F1308" s="16">
        <f>IF(AND(C1308&lt;&gt;0,SUM(C$1:$D1308)=SUM(C$1:$D1308)),ROW(),0)</f>
        <v>1308</v>
      </c>
      <c r="G1308" s="16">
        <f t="array" ref="G1308">IF(ROW()-IFERROR(INDEX(F$2:F1308,MATCH(2,1/(F$2:F1308&lt;&gt;0))),0)&gt;22,22,ROW()-IFERROR(INDEX(F$2:F1308,MATCH(2,1/(F$2:F1308&lt;&gt;0))),0))</f>
        <v>0</v>
      </c>
    </row>
    <row r="1309" spans="1:7">
      <c r="A1309" s="5">
        <v>45523</v>
      </c>
      <c r="B1309">
        <v>0.84099999999999997</v>
      </c>
      <c r="C1309">
        <f t="shared" si="40"/>
        <v>2.5</v>
      </c>
      <c r="D1309" s="16">
        <f t="array" ref="D1309">IFERROR(INDEX(C$2:C1309,MATCH(2,1/(C$2:C1309&lt;&gt;0))),0)</f>
        <v>2.5</v>
      </c>
      <c r="E1309" s="16">
        <f t="shared" si="41"/>
        <v>2.5</v>
      </c>
      <c r="F1309" s="16">
        <f>IF(AND(C1309&lt;&gt;0,SUM(C$1:$D1309)=SUM(C$1:$D1309)),ROW(),0)</f>
        <v>1309</v>
      </c>
      <c r="G1309" s="16">
        <f t="array" ref="G1309">IF(ROW()-IFERROR(INDEX(F$2:F1309,MATCH(2,1/(F$2:F1309&lt;&gt;0))),0)&gt;22,22,ROW()-IFERROR(INDEX(F$2:F1309,MATCH(2,1/(F$2:F1309&lt;&gt;0))),0))</f>
        <v>0</v>
      </c>
    </row>
    <row r="1310" spans="1:7">
      <c r="A1310" s="5">
        <v>45524</v>
      </c>
      <c r="B1310">
        <v>0.877</v>
      </c>
      <c r="C1310">
        <f t="shared" si="40"/>
        <v>2.5</v>
      </c>
      <c r="D1310" s="16">
        <f t="array" ref="D1310">IFERROR(INDEX(C$2:C1310,MATCH(2,1/(C$2:C1310&lt;&gt;0))),0)</f>
        <v>2.5</v>
      </c>
      <c r="E1310" s="16">
        <f t="shared" si="41"/>
        <v>2.5</v>
      </c>
      <c r="F1310" s="16">
        <f>IF(AND(C1310&lt;&gt;0,SUM(C$1:$D1310)=SUM(C$1:$D1310)),ROW(),0)</f>
        <v>1310</v>
      </c>
      <c r="G1310" s="16">
        <f t="array" ref="G1310">IF(ROW()-IFERROR(INDEX(F$2:F1310,MATCH(2,1/(F$2:F1310&lt;&gt;0))),0)&gt;22,22,ROW()-IFERROR(INDEX(F$2:F1310,MATCH(2,1/(F$2:F1310&lt;&gt;0))),0))</f>
        <v>0</v>
      </c>
    </row>
    <row r="1311" spans="1:7">
      <c r="A1311" s="5">
        <v>45525</v>
      </c>
      <c r="B1311">
        <v>0.89100000000000001</v>
      </c>
      <c r="C1311">
        <f t="shared" si="40"/>
        <v>2.5</v>
      </c>
      <c r="D1311" s="16">
        <f t="array" ref="D1311">IFERROR(INDEX(C$2:C1311,MATCH(2,1/(C$2:C1311&lt;&gt;0))),0)</f>
        <v>2.5</v>
      </c>
      <c r="E1311" s="16">
        <f t="shared" si="41"/>
        <v>2.5</v>
      </c>
      <c r="F1311" s="16">
        <f>IF(AND(C1311&lt;&gt;0,SUM(C$1:$D1311)=SUM(C$1:$D1311)),ROW(),0)</f>
        <v>1311</v>
      </c>
      <c r="G1311" s="16">
        <f t="array" ref="G1311">IF(ROW()-IFERROR(INDEX(F$2:F1311,MATCH(2,1/(F$2:F1311&lt;&gt;0))),0)&gt;22,22,ROW()-IFERROR(INDEX(F$2:F1311,MATCH(2,1/(F$2:F1311&lt;&gt;0))),0))</f>
        <v>0</v>
      </c>
    </row>
    <row r="1312" spans="1:7">
      <c r="A1312" s="5">
        <v>45526</v>
      </c>
      <c r="B1312">
        <v>0.86499999999999999</v>
      </c>
      <c r="C1312">
        <f t="shared" si="40"/>
        <v>2.5</v>
      </c>
      <c r="D1312" s="16">
        <f t="array" ref="D1312">IFERROR(INDEX(C$2:C1312,MATCH(2,1/(C$2:C1312&lt;&gt;0))),0)</f>
        <v>2.5</v>
      </c>
      <c r="E1312" s="16">
        <f t="shared" ref="E1312:E1375" si="42">IF(D1312=0,0,IF(D1312&lt;0,-1*(ABS(D1312)-G1312*ABS(D1312)/22),D1312-G1312*D1312/22))</f>
        <v>2.5</v>
      </c>
      <c r="F1312" s="16">
        <f>IF(AND(C1312&lt;&gt;0,SUM(C$1:$D1312)=SUM(C$1:$D1312)),ROW(),0)</f>
        <v>1312</v>
      </c>
      <c r="G1312" s="16">
        <f t="array" ref="G1312">IF(ROW()-IFERROR(INDEX(F$2:F1312,MATCH(2,1/(F$2:F1312&lt;&gt;0))),0)&gt;22,22,ROW()-IFERROR(INDEX(F$2:F1312,MATCH(2,1/(F$2:F1312&lt;&gt;0))),0))</f>
        <v>0</v>
      </c>
    </row>
    <row r="1313" spans="1:7">
      <c r="A1313" s="5">
        <v>45527</v>
      </c>
      <c r="B1313">
        <v>0.91100000000000003</v>
      </c>
      <c r="C1313">
        <f t="shared" si="40"/>
        <v>5</v>
      </c>
      <c r="D1313" s="16">
        <f t="array" ref="D1313">IFERROR(INDEX(C$2:C1313,MATCH(2,1/(C$2:C1313&lt;&gt;0))),0)</f>
        <v>5</v>
      </c>
      <c r="E1313" s="16">
        <f t="shared" si="42"/>
        <v>5</v>
      </c>
      <c r="F1313" s="16">
        <f>IF(AND(C1313&lt;&gt;0,SUM(C$1:$D1313)=SUM(C$1:$D1313)),ROW(),0)</f>
        <v>1313</v>
      </c>
      <c r="G1313" s="16">
        <f t="array" ref="G1313">IF(ROW()-IFERROR(INDEX(F$2:F1313,MATCH(2,1/(F$2:F1313&lt;&gt;0))),0)&gt;22,22,ROW()-IFERROR(INDEX(F$2:F1313,MATCH(2,1/(F$2:F1313&lt;&gt;0))),0))</f>
        <v>0</v>
      </c>
    </row>
    <row r="1314" spans="1:7">
      <c r="A1314" s="5">
        <v>45530</v>
      </c>
      <c r="B1314">
        <v>0.92900000000000005</v>
      </c>
      <c r="C1314">
        <f t="shared" si="40"/>
        <v>5</v>
      </c>
      <c r="D1314" s="16">
        <f t="array" ref="D1314">IFERROR(INDEX(C$2:C1314,MATCH(2,1/(C$2:C1314&lt;&gt;0))),0)</f>
        <v>5</v>
      </c>
      <c r="E1314" s="16">
        <f t="shared" si="42"/>
        <v>5</v>
      </c>
      <c r="F1314" s="16">
        <f>IF(AND(C1314&lt;&gt;0,SUM(C$1:$D1314)=SUM(C$1:$D1314)),ROW(),0)</f>
        <v>1314</v>
      </c>
      <c r="G1314" s="16">
        <f t="array" ref="G1314">IF(ROW()-IFERROR(INDEX(F$2:F1314,MATCH(2,1/(F$2:F1314&lt;&gt;0))),0)&gt;22,22,ROW()-IFERROR(INDEX(F$2:F1314,MATCH(2,1/(F$2:F1314&lt;&gt;0))),0))</f>
        <v>0</v>
      </c>
    </row>
    <row r="1315" spans="1:7">
      <c r="A1315" s="5">
        <v>45531</v>
      </c>
      <c r="B1315">
        <v>0.88100000000000001</v>
      </c>
      <c r="C1315">
        <f t="shared" si="40"/>
        <v>2.5</v>
      </c>
      <c r="D1315" s="16">
        <f t="array" ref="D1315">IFERROR(INDEX(C$2:C1315,MATCH(2,1/(C$2:C1315&lt;&gt;0))),0)</f>
        <v>2.5</v>
      </c>
      <c r="E1315" s="16">
        <f t="shared" si="42"/>
        <v>2.5</v>
      </c>
      <c r="F1315" s="16">
        <f>IF(AND(C1315&lt;&gt;0,SUM(C$1:$D1315)=SUM(C$1:$D1315)),ROW(),0)</f>
        <v>1315</v>
      </c>
      <c r="G1315" s="16">
        <f t="array" ref="G1315">IF(ROW()-IFERROR(INDEX(F$2:F1315,MATCH(2,1/(F$2:F1315&lt;&gt;0))),0)&gt;22,22,ROW()-IFERROR(INDEX(F$2:F1315,MATCH(2,1/(F$2:F1315&lt;&gt;0))),0))</f>
        <v>0</v>
      </c>
    </row>
    <row r="1316" spans="1:7">
      <c r="A1316" s="5">
        <v>45532</v>
      </c>
      <c r="B1316">
        <v>0.86499999999999999</v>
      </c>
      <c r="C1316">
        <f t="shared" si="40"/>
        <v>2.5</v>
      </c>
      <c r="D1316" s="16">
        <f t="array" ref="D1316">IFERROR(INDEX(C$2:C1316,MATCH(2,1/(C$2:C1316&lt;&gt;0))),0)</f>
        <v>2.5</v>
      </c>
      <c r="E1316" s="16">
        <f t="shared" si="42"/>
        <v>2.5</v>
      </c>
      <c r="F1316" s="16">
        <f>IF(AND(C1316&lt;&gt;0,SUM(C$1:$D1316)=SUM(C$1:$D1316)),ROW(),0)</f>
        <v>1316</v>
      </c>
      <c r="G1316" s="16">
        <f t="array" ref="G1316">IF(ROW()-IFERROR(INDEX(F$2:F1316,MATCH(2,1/(F$2:F1316&lt;&gt;0))),0)&gt;22,22,ROW()-IFERROR(INDEX(F$2:F1316,MATCH(2,1/(F$2:F1316&lt;&gt;0))),0))</f>
        <v>0</v>
      </c>
    </row>
    <row r="1317" spans="1:7">
      <c r="A1317" s="5">
        <v>45533</v>
      </c>
      <c r="B1317">
        <v>0.89700000000000002</v>
      </c>
      <c r="C1317">
        <f t="shared" si="40"/>
        <v>2.5</v>
      </c>
      <c r="D1317" s="16">
        <f t="array" ref="D1317">IFERROR(INDEX(C$2:C1317,MATCH(2,1/(C$2:C1317&lt;&gt;0))),0)</f>
        <v>2.5</v>
      </c>
      <c r="E1317" s="16">
        <f t="shared" si="42"/>
        <v>2.5</v>
      </c>
      <c r="F1317" s="16">
        <f>IF(AND(C1317&lt;&gt;0,SUM(C$1:$D1317)=SUM(C$1:$D1317)),ROW(),0)</f>
        <v>1317</v>
      </c>
      <c r="G1317" s="16">
        <f t="array" ref="G1317">IF(ROW()-IFERROR(INDEX(F$2:F1317,MATCH(2,1/(F$2:F1317&lt;&gt;0))),0)&gt;22,22,ROW()-IFERROR(INDEX(F$2:F1317,MATCH(2,1/(F$2:F1317&lt;&gt;0))),0))</f>
        <v>0</v>
      </c>
    </row>
    <row r="1318" spans="1:7">
      <c r="A1318" s="5">
        <v>45534</v>
      </c>
      <c r="B1318">
        <v>0.98699999999999999</v>
      </c>
      <c r="C1318">
        <f t="shared" si="40"/>
        <v>5</v>
      </c>
      <c r="D1318" s="16">
        <f t="array" ref="D1318">IFERROR(INDEX(C$2:C1318,MATCH(2,1/(C$2:C1318&lt;&gt;0))),0)</f>
        <v>5</v>
      </c>
      <c r="E1318" s="16">
        <f t="shared" si="42"/>
        <v>5</v>
      </c>
      <c r="F1318" s="16">
        <f>IF(AND(C1318&lt;&gt;0,SUM(C$1:$D1318)=SUM(C$1:$D1318)),ROW(),0)</f>
        <v>1318</v>
      </c>
      <c r="G1318" s="16">
        <f t="array" ref="G1318">IF(ROW()-IFERROR(INDEX(F$2:F1318,MATCH(2,1/(F$2:F1318&lt;&gt;0))),0)&gt;22,22,ROW()-IFERROR(INDEX(F$2:F1318,MATCH(2,1/(F$2:F1318&lt;&gt;0))),0))</f>
        <v>0</v>
      </c>
    </row>
    <row r="1319" spans="1:7">
      <c r="A1319" s="5">
        <v>45537</v>
      </c>
      <c r="B1319">
        <v>0.89500000000000002</v>
      </c>
      <c r="C1319">
        <f t="shared" si="40"/>
        <v>2.5</v>
      </c>
      <c r="D1319" s="16">
        <f t="array" ref="D1319">IFERROR(INDEX(C$2:C1319,MATCH(2,1/(C$2:C1319&lt;&gt;0))),0)</f>
        <v>2.5</v>
      </c>
      <c r="E1319" s="16">
        <f t="shared" si="42"/>
        <v>2.5</v>
      </c>
      <c r="F1319" s="16">
        <f>IF(AND(C1319&lt;&gt;0,SUM(C$1:$D1319)=SUM(C$1:$D1319)),ROW(),0)</f>
        <v>1319</v>
      </c>
      <c r="G1319" s="16">
        <f t="array" ref="G1319">IF(ROW()-IFERROR(INDEX(F$2:F1319,MATCH(2,1/(F$2:F1319&lt;&gt;0))),0)&gt;22,22,ROW()-IFERROR(INDEX(F$2:F1319,MATCH(2,1/(F$2:F1319&lt;&gt;0))),0))</f>
        <v>0</v>
      </c>
    </row>
    <row r="1320" spans="1:7">
      <c r="A1320" s="5">
        <v>45538</v>
      </c>
      <c r="B1320">
        <v>0.86899999999999999</v>
      </c>
      <c r="C1320">
        <f t="shared" si="40"/>
        <v>2.5</v>
      </c>
      <c r="D1320" s="16">
        <f t="array" ref="D1320">IFERROR(INDEX(C$2:C1320,MATCH(2,1/(C$2:C1320&lt;&gt;0))),0)</f>
        <v>2.5</v>
      </c>
      <c r="E1320" s="16">
        <f t="shared" si="42"/>
        <v>2.5</v>
      </c>
      <c r="F1320" s="16">
        <f>IF(AND(C1320&lt;&gt;0,SUM(C$1:$D1320)=SUM(C$1:$D1320)),ROW(),0)</f>
        <v>1320</v>
      </c>
      <c r="G1320" s="16">
        <f t="array" ref="G1320">IF(ROW()-IFERROR(INDEX(F$2:F1320,MATCH(2,1/(F$2:F1320&lt;&gt;0))),0)&gt;22,22,ROW()-IFERROR(INDEX(F$2:F1320,MATCH(2,1/(F$2:F1320&lt;&gt;0))),0))</f>
        <v>0</v>
      </c>
    </row>
    <row r="1321" spans="1:7">
      <c r="A1321" s="5">
        <v>45539</v>
      </c>
      <c r="B1321">
        <v>0.90100000000000002</v>
      </c>
      <c r="C1321">
        <f t="shared" si="40"/>
        <v>5</v>
      </c>
      <c r="D1321" s="16">
        <f t="array" ref="D1321">IFERROR(INDEX(C$2:C1321,MATCH(2,1/(C$2:C1321&lt;&gt;0))),0)</f>
        <v>5</v>
      </c>
      <c r="E1321" s="16">
        <f t="shared" si="42"/>
        <v>5</v>
      </c>
      <c r="F1321" s="16">
        <f>IF(AND(C1321&lt;&gt;0,SUM(C$1:$D1321)=SUM(C$1:$D1321)),ROW(),0)</f>
        <v>1321</v>
      </c>
      <c r="G1321" s="16">
        <f t="array" ref="G1321">IF(ROW()-IFERROR(INDEX(F$2:F1321,MATCH(2,1/(F$2:F1321&lt;&gt;0))),0)&gt;22,22,ROW()-IFERROR(INDEX(F$2:F1321,MATCH(2,1/(F$2:F1321&lt;&gt;0))),0))</f>
        <v>0</v>
      </c>
    </row>
    <row r="1322" spans="1:7">
      <c r="A1322" s="5">
        <v>45540</v>
      </c>
      <c r="B1322">
        <v>0.82499999999999996</v>
      </c>
      <c r="C1322">
        <f t="shared" si="40"/>
        <v>2.5</v>
      </c>
      <c r="D1322" s="16">
        <f t="array" ref="D1322">IFERROR(INDEX(C$2:C1322,MATCH(2,1/(C$2:C1322&lt;&gt;0))),0)</f>
        <v>2.5</v>
      </c>
      <c r="E1322" s="16">
        <f t="shared" si="42"/>
        <v>2.5</v>
      </c>
      <c r="F1322" s="16">
        <f>IF(AND(C1322&lt;&gt;0,SUM(C$1:$D1322)=SUM(C$1:$D1322)),ROW(),0)</f>
        <v>1322</v>
      </c>
      <c r="G1322" s="16">
        <f t="array" ref="G1322">IF(ROW()-IFERROR(INDEX(F$2:F1322,MATCH(2,1/(F$2:F1322&lt;&gt;0))),0)&gt;22,22,ROW()-IFERROR(INDEX(F$2:F1322,MATCH(2,1/(F$2:F1322&lt;&gt;0))),0))</f>
        <v>0</v>
      </c>
    </row>
    <row r="1323" spans="1:7">
      <c r="A1323" s="5">
        <v>45544</v>
      </c>
      <c r="B1323">
        <v>0.98499999999999999</v>
      </c>
      <c r="C1323">
        <f t="shared" si="40"/>
        <v>5</v>
      </c>
      <c r="D1323" s="16">
        <f t="array" ref="D1323">IFERROR(INDEX(C$2:C1323,MATCH(2,1/(C$2:C1323&lt;&gt;0))),0)</f>
        <v>5</v>
      </c>
      <c r="E1323" s="16">
        <f t="shared" si="42"/>
        <v>5</v>
      </c>
      <c r="F1323" s="16">
        <f>IF(AND(C1323&lt;&gt;0,SUM(C$1:$D1323)=SUM(C$1:$D1323)),ROW(),0)</f>
        <v>1323</v>
      </c>
      <c r="G1323" s="16">
        <f t="array" ref="G1323">IF(ROW()-IFERROR(INDEX(F$2:F1323,MATCH(2,1/(F$2:F1323&lt;&gt;0))),0)&gt;22,22,ROW()-IFERROR(INDEX(F$2:F1323,MATCH(2,1/(F$2:F1323&lt;&gt;0))),0))</f>
        <v>0</v>
      </c>
    </row>
    <row r="1324" spans="1:7">
      <c r="A1324" s="5">
        <v>45545</v>
      </c>
      <c r="B1324">
        <v>0.94499999999999995</v>
      </c>
      <c r="C1324">
        <f t="shared" si="40"/>
        <v>5</v>
      </c>
      <c r="D1324" s="16">
        <f t="array" ref="D1324">IFERROR(INDEX(C$2:C1324,MATCH(2,1/(C$2:C1324&lt;&gt;0))),0)</f>
        <v>5</v>
      </c>
      <c r="E1324" s="16">
        <f t="shared" si="42"/>
        <v>5</v>
      </c>
      <c r="F1324" s="16">
        <f>IF(AND(C1324&lt;&gt;0,SUM(C$1:$D1324)=SUM(C$1:$D1324)),ROW(),0)</f>
        <v>1324</v>
      </c>
      <c r="G1324" s="16">
        <f t="array" ref="G1324">IF(ROW()-IFERROR(INDEX(F$2:F1324,MATCH(2,1/(F$2:F1324&lt;&gt;0))),0)&gt;22,22,ROW()-IFERROR(INDEX(F$2:F1324,MATCH(2,1/(F$2:F1324&lt;&gt;0))),0))</f>
        <v>0</v>
      </c>
    </row>
    <row r="1325" spans="1:7">
      <c r="A1325" s="5">
        <v>45546</v>
      </c>
      <c r="B1325">
        <v>0.84499999999999997</v>
      </c>
      <c r="C1325">
        <f t="shared" si="40"/>
        <v>2.5</v>
      </c>
      <c r="D1325" s="16">
        <f t="array" ref="D1325">IFERROR(INDEX(C$2:C1325,MATCH(2,1/(C$2:C1325&lt;&gt;0))),0)</f>
        <v>2.5</v>
      </c>
      <c r="E1325" s="16">
        <f t="shared" si="42"/>
        <v>2.5</v>
      </c>
      <c r="F1325" s="16">
        <f>IF(AND(C1325&lt;&gt;0,SUM(C$1:$D1325)=SUM(C$1:$D1325)),ROW(),0)</f>
        <v>1325</v>
      </c>
      <c r="G1325" s="16">
        <f t="array" ref="G1325">IF(ROW()-IFERROR(INDEX(F$2:F1325,MATCH(2,1/(F$2:F1325&lt;&gt;0))),0)&gt;22,22,ROW()-IFERROR(INDEX(F$2:F1325,MATCH(2,1/(F$2:F1325&lt;&gt;0))),0))</f>
        <v>0</v>
      </c>
    </row>
    <row r="1326" spans="1:7">
      <c r="A1326" s="5">
        <v>45547</v>
      </c>
      <c r="B1326">
        <v>0.77500000000000002</v>
      </c>
      <c r="C1326">
        <f t="shared" si="40"/>
        <v>0</v>
      </c>
      <c r="D1326" s="16">
        <f t="array" ref="D1326">IFERROR(INDEX(C$2:C1326,MATCH(2,1/(C$2:C1326&lt;&gt;0))),0)</f>
        <v>2.5</v>
      </c>
      <c r="E1326" s="16">
        <f t="shared" si="42"/>
        <v>2.3863636363636362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1</v>
      </c>
    </row>
    <row r="1327" spans="1:7">
      <c r="A1327" s="5">
        <v>45548</v>
      </c>
      <c r="B1327">
        <v>0.73699999999999999</v>
      </c>
      <c r="C1327">
        <f t="shared" si="40"/>
        <v>0</v>
      </c>
      <c r="D1327" s="16">
        <f t="array" ref="D1327">IFERROR(INDEX(C$2:C1327,MATCH(2,1/(C$2:C1327&lt;&gt;0))),0)</f>
        <v>2.5</v>
      </c>
      <c r="E1327" s="16">
        <f t="shared" si="42"/>
        <v>2.2727272727272729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</v>
      </c>
    </row>
    <row r="1328" spans="1:7">
      <c r="A1328" s="5">
        <v>45554</v>
      </c>
      <c r="B1328">
        <v>0.97099999999999997</v>
      </c>
      <c r="C1328">
        <f t="shared" si="40"/>
        <v>5</v>
      </c>
      <c r="D1328" s="16">
        <f t="array" ref="D1328">IFERROR(INDEX(C$2:C1328,MATCH(2,1/(C$2:C1328&lt;&gt;0))),0)</f>
        <v>5</v>
      </c>
      <c r="E1328" s="16">
        <f t="shared" si="42"/>
        <v>5</v>
      </c>
      <c r="F1328" s="16">
        <f>IF(AND(C1328&lt;&gt;0,SUM(C$1:$D1328)=SUM(C$1:$D1328)),ROW(),0)</f>
        <v>1328</v>
      </c>
      <c r="G1328" s="16">
        <f t="array" ref="G1328">IF(ROW()-IFERROR(INDEX(F$2:F1328,MATCH(2,1/(F$2:F1328&lt;&gt;0))),0)&gt;22,22,ROW()-IFERROR(INDEX(F$2:F1328,MATCH(2,1/(F$2:F1328&lt;&gt;0))),0))</f>
        <v>0</v>
      </c>
    </row>
    <row r="1329" spans="1:7">
      <c r="A1329" s="5">
        <v>45555</v>
      </c>
      <c r="B1329">
        <v>0.99299999999999999</v>
      </c>
      <c r="C1329">
        <f t="shared" si="40"/>
        <v>5</v>
      </c>
      <c r="D1329" s="16">
        <f t="array" ref="D1329">IFERROR(INDEX(C$2:C1329,MATCH(2,1/(C$2:C1329&lt;&gt;0))),0)</f>
        <v>5</v>
      </c>
      <c r="E1329" s="16">
        <f t="shared" si="42"/>
        <v>5</v>
      </c>
      <c r="F1329" s="16">
        <f>IF(AND(C1329&lt;&gt;0,SUM(C$1:$D1329)=SUM(C$1:$D1329)),ROW(),0)</f>
        <v>1329</v>
      </c>
      <c r="G1329" s="16">
        <f t="array" ref="G1329">IF(ROW()-IFERROR(INDEX(F$2:F1329,MATCH(2,1/(F$2:F1329&lt;&gt;0))),0)&gt;22,22,ROW()-IFERROR(INDEX(F$2:F1329,MATCH(2,1/(F$2:F1329&lt;&gt;0))),0))</f>
        <v>0</v>
      </c>
    </row>
    <row r="1330" spans="1:7">
      <c r="A1330" s="5">
        <v>45558</v>
      </c>
      <c r="B1330">
        <v>0.83099999999999996</v>
      </c>
      <c r="C1330">
        <f t="shared" si="40"/>
        <v>2.5</v>
      </c>
      <c r="D1330" s="16">
        <f t="array" ref="D1330">IFERROR(INDEX(C$2:C1330,MATCH(2,1/(C$2:C1330&lt;&gt;0))),0)</f>
        <v>2.5</v>
      </c>
      <c r="E1330" s="16">
        <f t="shared" si="42"/>
        <v>2.5</v>
      </c>
      <c r="F1330" s="16">
        <f>IF(AND(C1330&lt;&gt;0,SUM(C$1:$D1330)=SUM(C$1:$D1330)),ROW(),0)</f>
        <v>1330</v>
      </c>
      <c r="G1330" s="16">
        <f t="array" ref="G1330">IF(ROW()-IFERROR(INDEX(F$2:F1330,MATCH(2,1/(F$2:F1330&lt;&gt;0))),0)&gt;22,22,ROW()-IFERROR(INDEX(F$2:F1330,MATCH(2,1/(F$2:F1330&lt;&gt;0))),0))</f>
        <v>0</v>
      </c>
    </row>
    <row r="1331" spans="1:7">
      <c r="A1331" s="5">
        <v>45559</v>
      </c>
      <c r="B1331">
        <v>0.92700000000000005</v>
      </c>
      <c r="C1331">
        <f t="shared" si="40"/>
        <v>5</v>
      </c>
      <c r="D1331" s="16">
        <f t="array" ref="D1331">IFERROR(INDEX(C$2:C1331,MATCH(2,1/(C$2:C1331&lt;&gt;0))),0)</f>
        <v>5</v>
      </c>
      <c r="E1331" s="16">
        <f t="shared" si="42"/>
        <v>5</v>
      </c>
      <c r="F1331" s="16">
        <f>IF(AND(C1331&lt;&gt;0,SUM(C$1:$D1331)=SUM(C$1:$D1331)),ROW(),0)</f>
        <v>1331</v>
      </c>
      <c r="G1331" s="16">
        <f t="array" ref="G1331">IF(ROW()-IFERROR(INDEX(F$2:F1331,MATCH(2,1/(F$2:F1331&lt;&gt;0))),0)&gt;22,22,ROW()-IFERROR(INDEX(F$2:F1331,MATCH(2,1/(F$2:F1331&lt;&gt;0))),0))</f>
        <v>0</v>
      </c>
    </row>
    <row r="1332" spans="1:7">
      <c r="A1332" s="5">
        <v>45560</v>
      </c>
      <c r="B1332">
        <v>0.875</v>
      </c>
      <c r="C1332">
        <f t="shared" si="40"/>
        <v>2.5</v>
      </c>
      <c r="D1332" s="16">
        <f t="array" ref="D1332">IFERROR(INDEX(C$2:C1332,MATCH(2,1/(C$2:C1332&lt;&gt;0))),0)</f>
        <v>2.5</v>
      </c>
      <c r="E1332" s="16">
        <f t="shared" si="42"/>
        <v>2.5</v>
      </c>
      <c r="F1332" s="16">
        <f>IF(AND(C1332&lt;&gt;0,SUM(C$1:$D1332)=SUM(C$1:$D1332)),ROW(),0)</f>
        <v>1332</v>
      </c>
      <c r="G1332" s="16">
        <f t="array" ref="G1332">IF(ROW()-IFERROR(INDEX(F$2:F1332,MATCH(2,1/(F$2:F1332&lt;&gt;0))),0)&gt;22,22,ROW()-IFERROR(INDEX(F$2:F1332,MATCH(2,1/(F$2:F1332&lt;&gt;0))),0))</f>
        <v>0</v>
      </c>
    </row>
    <row r="1333" spans="1:7">
      <c r="A1333" s="5">
        <v>45561</v>
      </c>
      <c r="B1333">
        <v>0.88300000000000001</v>
      </c>
      <c r="C1333">
        <f t="shared" si="40"/>
        <v>2.5</v>
      </c>
      <c r="D1333" s="16">
        <f t="array" ref="D1333">IFERROR(INDEX(C$2:C1333,MATCH(2,1/(C$2:C1333&lt;&gt;0))),0)</f>
        <v>2.5</v>
      </c>
      <c r="E1333" s="16">
        <f t="shared" si="42"/>
        <v>2.5</v>
      </c>
      <c r="F1333" s="16">
        <f>IF(AND(C1333&lt;&gt;0,SUM(C$1:$D1333)=SUM(C$1:$D1333)),ROW(),0)</f>
        <v>1333</v>
      </c>
      <c r="G1333" s="16">
        <f t="array" ref="G1333">IF(ROW()-IFERROR(INDEX(F$2:F1333,MATCH(2,1/(F$2:F1333&lt;&gt;0))),0)&gt;22,22,ROW()-IFERROR(INDEX(F$2:F1333,MATCH(2,1/(F$2:F1333&lt;&gt;0))),0))</f>
        <v>0</v>
      </c>
    </row>
    <row r="1334" spans="1:7">
      <c r="A1334" s="5">
        <v>45562</v>
      </c>
      <c r="B1334">
        <v>0.39600000000000002</v>
      </c>
      <c r="C1334">
        <f t="shared" si="40"/>
        <v>0</v>
      </c>
      <c r="D1334" s="16">
        <f t="array" ref="D1334">IFERROR(INDEX(C$2:C1334,MATCH(2,1/(C$2:C1334&lt;&gt;0))),0)</f>
        <v>2.5</v>
      </c>
      <c r="E1334" s="16">
        <f t="shared" si="42"/>
        <v>2.3863636363636362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1</v>
      </c>
    </row>
    <row r="1335" spans="1:7">
      <c r="A1335" s="5">
        <v>45565</v>
      </c>
      <c r="B1335">
        <v>0.58899999999999997</v>
      </c>
      <c r="C1335">
        <f t="shared" si="40"/>
        <v>0</v>
      </c>
      <c r="D1335" s="16">
        <f t="array" ref="D1335">IFERROR(INDEX(C$2:C1335,MATCH(2,1/(C$2:C1335&lt;&gt;0))),0)</f>
        <v>2.5</v>
      </c>
      <c r="E1335" s="16">
        <f t="shared" si="42"/>
        <v>2.2727272727272729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</v>
      </c>
    </row>
    <row r="1336" spans="1:7">
      <c r="A1336" s="5">
        <v>45573</v>
      </c>
      <c r="B1336">
        <v>0.71899999999999997</v>
      </c>
      <c r="C1336">
        <f t="shared" si="40"/>
        <v>0</v>
      </c>
      <c r="D1336" s="16">
        <f t="array" ref="D1336">IFERROR(INDEX(C$2:C1336,MATCH(2,1/(C$2:C1336&lt;&gt;0))),0)</f>
        <v>2.5</v>
      </c>
      <c r="E1336" s="16">
        <f t="shared" si="42"/>
        <v>2.1590909090909092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3</v>
      </c>
    </row>
    <row r="1337" spans="1:7">
      <c r="A1337" s="5">
        <v>45574</v>
      </c>
      <c r="B1337">
        <v>0.52500000000000002</v>
      </c>
      <c r="C1337">
        <f t="shared" si="40"/>
        <v>0</v>
      </c>
      <c r="D1337" s="16">
        <f t="array" ref="D1337">IFERROR(INDEX(C$2:C1337,MATCH(2,1/(C$2:C1337&lt;&gt;0))),0)</f>
        <v>2.5</v>
      </c>
      <c r="E1337" s="16">
        <f t="shared" si="42"/>
        <v>2.0454545454545454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4</v>
      </c>
    </row>
    <row r="1338" spans="1:7">
      <c r="A1338" s="5">
        <v>45575</v>
      </c>
      <c r="B1338">
        <v>0.61699999999999999</v>
      </c>
      <c r="C1338">
        <f t="shared" si="40"/>
        <v>0</v>
      </c>
      <c r="D1338" s="16">
        <f t="array" ref="D1338">IFERROR(INDEX(C$2:C1338,MATCH(2,1/(C$2:C1338&lt;&gt;0))),0)</f>
        <v>2.5</v>
      </c>
      <c r="E1338" s="16">
        <f t="shared" si="42"/>
        <v>1.9318181818181817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5</v>
      </c>
    </row>
    <row r="1339" spans="1:7">
      <c r="A1339" s="5">
        <v>45579</v>
      </c>
      <c r="B1339">
        <v>0.79100000000000004</v>
      </c>
      <c r="C1339">
        <f t="shared" si="40"/>
        <v>0</v>
      </c>
      <c r="D1339" s="16">
        <f t="array" ref="D1339">IFERROR(INDEX(C$2:C1339,MATCH(2,1/(C$2:C1339&lt;&gt;0))),0)</f>
        <v>2.5</v>
      </c>
      <c r="E1339" s="16">
        <f t="shared" si="42"/>
        <v>1.8181818181818183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6</v>
      </c>
    </row>
    <row r="1340" spans="1:7">
      <c r="A1340" s="5">
        <v>45580</v>
      </c>
      <c r="B1340">
        <v>0.60499999999999998</v>
      </c>
      <c r="C1340">
        <f t="shared" si="40"/>
        <v>0</v>
      </c>
      <c r="D1340" s="16">
        <f t="array" ref="D1340">IFERROR(INDEX(C$2:C1340,MATCH(2,1/(C$2:C1340&lt;&gt;0))),0)</f>
        <v>2.5</v>
      </c>
      <c r="E1340" s="16">
        <f t="shared" si="42"/>
        <v>1.7045454545454546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7</v>
      </c>
    </row>
    <row r="1341" spans="1:7">
      <c r="A1341" s="5">
        <v>45581</v>
      </c>
      <c r="B1341">
        <v>0.84299999999999997</v>
      </c>
      <c r="C1341">
        <f t="shared" si="40"/>
        <v>2.5</v>
      </c>
      <c r="D1341" s="16">
        <f t="array" ref="D1341">IFERROR(INDEX(C$2:C1341,MATCH(2,1/(C$2:C1341&lt;&gt;0))),0)</f>
        <v>2.5</v>
      </c>
      <c r="E1341" s="16">
        <f t="shared" si="42"/>
        <v>2.5</v>
      </c>
      <c r="F1341" s="16">
        <f>IF(AND(C1341&lt;&gt;0,SUM(C$1:$D1341)=SUM(C$1:$D1341)),ROW(),0)</f>
        <v>1341</v>
      </c>
      <c r="G1341" s="16">
        <f t="array" ref="G1341">IF(ROW()-IFERROR(INDEX(F$2:F1341,MATCH(2,1/(F$2:F1341&lt;&gt;0))),0)&gt;22,22,ROW()-IFERROR(INDEX(F$2:F1341,MATCH(2,1/(F$2:F1341&lt;&gt;0))),0))</f>
        <v>0</v>
      </c>
    </row>
    <row r="1342" spans="1:7">
      <c r="A1342" s="5">
        <v>45582</v>
      </c>
      <c r="B1342">
        <v>0.55100000000000005</v>
      </c>
      <c r="C1342">
        <f t="shared" si="40"/>
        <v>0</v>
      </c>
      <c r="D1342" s="16">
        <f t="array" ref="D1342">IFERROR(INDEX(C$2:C1342,MATCH(2,1/(C$2:C1342&lt;&gt;0))),0)</f>
        <v>2.5</v>
      </c>
      <c r="E1342" s="16">
        <f t="shared" si="42"/>
        <v>2.3863636363636362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1</v>
      </c>
    </row>
    <row r="1343" spans="1:7">
      <c r="A1343" s="5">
        <v>45583</v>
      </c>
      <c r="B1343">
        <v>0.60499999999999998</v>
      </c>
      <c r="C1343">
        <f t="shared" si="40"/>
        <v>0</v>
      </c>
      <c r="D1343" s="16">
        <f t="array" ref="D1343">IFERROR(INDEX(C$2:C1343,MATCH(2,1/(C$2:C1343&lt;&gt;0))),0)</f>
        <v>2.5</v>
      </c>
      <c r="E1343" s="16">
        <f t="shared" si="42"/>
        <v>2.2727272727272729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</v>
      </c>
    </row>
    <row r="1344" spans="1:7">
      <c r="A1344" s="5">
        <v>45586</v>
      </c>
      <c r="B1344">
        <v>0.46600000000000003</v>
      </c>
      <c r="C1344">
        <f t="shared" si="40"/>
        <v>0</v>
      </c>
      <c r="D1344" s="16">
        <f t="array" ref="D1344">IFERROR(INDEX(C$2:C1344,MATCH(2,1/(C$2:C1344&lt;&gt;0))),0)</f>
        <v>2.5</v>
      </c>
      <c r="E1344" s="16">
        <f t="shared" si="42"/>
        <v>2.1590909090909092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3</v>
      </c>
    </row>
    <row r="1345" spans="1:7">
      <c r="A1345" s="5">
        <v>45587</v>
      </c>
      <c r="B1345">
        <v>0.34200000000000003</v>
      </c>
      <c r="C1345">
        <f t="shared" si="40"/>
        <v>0</v>
      </c>
      <c r="D1345" s="16">
        <f t="array" ref="D1345">IFERROR(INDEX(C$2:C1345,MATCH(2,1/(C$2:C1345&lt;&gt;0))),0)</f>
        <v>2.5</v>
      </c>
      <c r="E1345" s="16">
        <f t="shared" si="42"/>
        <v>2.0454545454545454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4</v>
      </c>
    </row>
    <row r="1346" spans="1:7">
      <c r="A1346" s="5">
        <v>45588</v>
      </c>
      <c r="B1346">
        <v>0.434</v>
      </c>
      <c r="C1346">
        <f t="shared" si="40"/>
        <v>0</v>
      </c>
      <c r="D1346" s="16">
        <f t="array" ref="D1346">IFERROR(INDEX(C$2:C1346,MATCH(2,1/(C$2:C1346&lt;&gt;0))),0)</f>
        <v>2.5</v>
      </c>
      <c r="E1346" s="16">
        <f t="shared" si="42"/>
        <v>1.9318181818181817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5</v>
      </c>
    </row>
    <row r="1347" spans="1:7">
      <c r="A1347" s="5">
        <v>45589</v>
      </c>
      <c r="B1347">
        <v>0.39400000000000002</v>
      </c>
      <c r="C1347">
        <f t="shared" ref="C1347:C1410" si="43">IF(B1347&gt;0.9,5,IF(B1347&gt;0.8,2.5,IF(B1347&gt;0.22,0,IF(B1347&gt;0.2,-2.5,-5))))</f>
        <v>0</v>
      </c>
      <c r="D1347" s="16">
        <f t="array" ref="D1347">IFERROR(INDEX(C$2:C1347,MATCH(2,1/(C$2:C1347&lt;&gt;0))),0)</f>
        <v>2.5</v>
      </c>
      <c r="E1347" s="16">
        <f t="shared" si="42"/>
        <v>1.8181818181818183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6</v>
      </c>
    </row>
    <row r="1348" spans="1:7">
      <c r="A1348" s="5">
        <v>45590</v>
      </c>
      <c r="B1348">
        <v>0.33600000000000002</v>
      </c>
      <c r="C1348">
        <f t="shared" si="43"/>
        <v>0</v>
      </c>
      <c r="D1348" s="16">
        <f t="array" ref="D1348">IFERROR(INDEX(C$2:C1348,MATCH(2,1/(C$2:C1348&lt;&gt;0))),0)</f>
        <v>2.5</v>
      </c>
      <c r="E1348" s="16">
        <f t="shared" si="42"/>
        <v>1.7045454545454546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7</v>
      </c>
    </row>
    <row r="1349" spans="1:7">
      <c r="A1349" s="5">
        <v>45593</v>
      </c>
      <c r="B1349">
        <v>0.26200000000000001</v>
      </c>
      <c r="C1349">
        <f t="shared" si="43"/>
        <v>0</v>
      </c>
      <c r="D1349" s="16">
        <f t="array" ref="D1349">IFERROR(INDEX(C$2:C1349,MATCH(2,1/(C$2:C1349&lt;&gt;0))),0)</f>
        <v>2.5</v>
      </c>
      <c r="E1349" s="16">
        <f t="shared" si="42"/>
        <v>1.5909090909090908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8</v>
      </c>
    </row>
    <row r="1350" spans="1:7">
      <c r="A1350" s="5">
        <v>45594</v>
      </c>
      <c r="B1350">
        <v>0.26</v>
      </c>
      <c r="C1350">
        <f t="shared" si="43"/>
        <v>0</v>
      </c>
      <c r="D1350" s="16">
        <f t="array" ref="D1350">IFERROR(INDEX(C$2:C1350,MATCH(2,1/(C$2:C1350&lt;&gt;0))),0)</f>
        <v>2.5</v>
      </c>
      <c r="E1350" s="16">
        <f t="shared" si="42"/>
        <v>1.4772727272727273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9</v>
      </c>
    </row>
    <row r="1351" spans="1:7">
      <c r="A1351" s="5">
        <v>45595</v>
      </c>
      <c r="B1351">
        <v>0.36</v>
      </c>
      <c r="C1351">
        <f t="shared" si="43"/>
        <v>0</v>
      </c>
      <c r="D1351" s="16">
        <f t="array" ref="D1351">IFERROR(INDEX(C$2:C1351,MATCH(2,1/(C$2:C1351&lt;&gt;0))),0)</f>
        <v>2.5</v>
      </c>
      <c r="E1351" s="16">
        <f t="shared" si="42"/>
        <v>1.3636363636363635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10</v>
      </c>
    </row>
    <row r="1352" spans="1:7">
      <c r="A1352" s="5">
        <v>45596</v>
      </c>
      <c r="B1352">
        <v>0.26200000000000001</v>
      </c>
      <c r="C1352">
        <f t="shared" si="43"/>
        <v>0</v>
      </c>
      <c r="D1352" s="16">
        <f t="array" ref="D1352">IFERROR(INDEX(C$2:C1352,MATCH(2,1/(C$2:C1352&lt;&gt;0))),0)</f>
        <v>2.5</v>
      </c>
      <c r="E1352" s="16">
        <f t="shared" si="42"/>
        <v>1.25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11</v>
      </c>
    </row>
    <row r="1353" spans="1:7">
      <c r="A1353" s="5">
        <v>45597</v>
      </c>
      <c r="B1353">
        <v>0.22800000000000001</v>
      </c>
      <c r="C1353">
        <f t="shared" si="43"/>
        <v>0</v>
      </c>
      <c r="D1353" s="16">
        <f t="array" ref="D1353">IFERROR(INDEX(C$2:C1353,MATCH(2,1/(C$2:C1353&lt;&gt;0))),0)</f>
        <v>2.5</v>
      </c>
      <c r="E1353" s="16">
        <f t="shared" si="42"/>
        <v>1.1363636363636365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12</v>
      </c>
    </row>
    <row r="1354" spans="1:7">
      <c r="A1354" s="5">
        <v>45600</v>
      </c>
      <c r="B1354">
        <v>0.374</v>
      </c>
      <c r="C1354">
        <f t="shared" si="43"/>
        <v>0</v>
      </c>
      <c r="D1354" s="16">
        <f t="array" ref="D1354">IFERROR(INDEX(C$2:C1354,MATCH(2,1/(C$2:C1354&lt;&gt;0))),0)</f>
        <v>2.5</v>
      </c>
      <c r="E1354" s="16">
        <f t="shared" si="42"/>
        <v>1.0227272727272727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13</v>
      </c>
    </row>
    <row r="1355" spans="1:7">
      <c r="A1355" s="5">
        <v>45601</v>
      </c>
      <c r="B1355">
        <v>0.16200000000000001</v>
      </c>
      <c r="C1355">
        <f t="shared" si="43"/>
        <v>-5</v>
      </c>
      <c r="D1355" s="16">
        <f t="array" ref="D1355">IFERROR(INDEX(C$2:C1355,MATCH(2,1/(C$2:C1355&lt;&gt;0))),0)</f>
        <v>-5</v>
      </c>
      <c r="E1355" s="16">
        <f t="shared" si="42"/>
        <v>-5</v>
      </c>
      <c r="F1355" s="16">
        <f>IF(AND(C1355&lt;&gt;0,SUM(C$1:$D1355)=SUM(C$1:$D1355)),ROW(),0)</f>
        <v>1355</v>
      </c>
      <c r="G1355" s="16">
        <f t="array" ref="G1355">IF(ROW()-IFERROR(INDEX(F$2:F1355,MATCH(2,1/(F$2:F1355&lt;&gt;0))),0)&gt;22,22,ROW()-IFERROR(INDEX(F$2:F1355,MATCH(2,1/(F$2:F1355&lt;&gt;0))),0))</f>
        <v>0</v>
      </c>
    </row>
    <row r="1356" spans="1:7">
      <c r="A1356" s="5">
        <v>45602</v>
      </c>
      <c r="B1356">
        <v>0.17399999999999999</v>
      </c>
      <c r="C1356">
        <f t="shared" si="43"/>
        <v>-5</v>
      </c>
      <c r="D1356" s="16">
        <f t="array" ref="D1356">IFERROR(INDEX(C$2:C1356,MATCH(2,1/(C$2:C1356&lt;&gt;0))),0)</f>
        <v>-5</v>
      </c>
      <c r="E1356" s="16">
        <f t="shared" si="42"/>
        <v>-5</v>
      </c>
      <c r="F1356" s="16">
        <f>IF(AND(C1356&lt;&gt;0,SUM(C$1:$D1356)=SUM(C$1:$D1356)),ROW(),0)</f>
        <v>1356</v>
      </c>
      <c r="G1356" s="16">
        <f t="array" ref="G1356">IF(ROW()-IFERROR(INDEX(F$2:F1356,MATCH(2,1/(F$2:F1356&lt;&gt;0))),0)&gt;22,22,ROW()-IFERROR(INDEX(F$2:F1356,MATCH(2,1/(F$2:F1356&lt;&gt;0))),0))</f>
        <v>0</v>
      </c>
    </row>
    <row r="1357" spans="1:7">
      <c r="A1357" s="5">
        <v>45603</v>
      </c>
      <c r="B1357">
        <v>0.14799999999999999</v>
      </c>
      <c r="C1357">
        <f t="shared" si="43"/>
        <v>-5</v>
      </c>
      <c r="D1357" s="16">
        <f t="array" ref="D1357">IFERROR(INDEX(C$2:C1357,MATCH(2,1/(C$2:C1357&lt;&gt;0))),0)</f>
        <v>-5</v>
      </c>
      <c r="E1357" s="16">
        <f t="shared" si="42"/>
        <v>-5</v>
      </c>
      <c r="F1357" s="16">
        <f>IF(AND(C1357&lt;&gt;0,SUM(C$1:$D1357)=SUM(C$1:$D1357)),ROW(),0)</f>
        <v>1357</v>
      </c>
      <c r="G1357" s="16">
        <f t="array" ref="G1357">IF(ROW()-IFERROR(INDEX(F$2:F1357,MATCH(2,1/(F$2:F1357&lt;&gt;0))),0)&gt;22,22,ROW()-IFERROR(INDEX(F$2:F1357,MATCH(2,1/(F$2:F1357&lt;&gt;0))),0))</f>
        <v>0</v>
      </c>
    </row>
    <row r="1358" spans="1:7">
      <c r="A1358" s="5">
        <v>45604</v>
      </c>
      <c r="B1358">
        <v>0.17399999999999999</v>
      </c>
      <c r="C1358">
        <f t="shared" si="43"/>
        <v>-5</v>
      </c>
      <c r="D1358" s="16">
        <f t="array" ref="D1358">IFERROR(INDEX(C$2:C1358,MATCH(2,1/(C$2:C1358&lt;&gt;0))),0)</f>
        <v>-5</v>
      </c>
      <c r="E1358" s="16">
        <f t="shared" si="42"/>
        <v>-5</v>
      </c>
      <c r="F1358" s="16">
        <f>IF(AND(C1358&lt;&gt;0,SUM(C$1:$D1358)=SUM(C$1:$D1358)),ROW(),0)</f>
        <v>1358</v>
      </c>
      <c r="G1358" s="16">
        <f t="array" ref="G1358">IF(ROW()-IFERROR(INDEX(F$2:F1358,MATCH(2,1/(F$2:F1358&lt;&gt;0))),0)&gt;22,22,ROW()-IFERROR(INDEX(F$2:F1358,MATCH(2,1/(F$2:F1358&lt;&gt;0))),0))</f>
        <v>0</v>
      </c>
    </row>
    <row r="1359" spans="1:7">
      <c r="A1359" s="5">
        <v>45607</v>
      </c>
      <c r="B1359">
        <v>0.182</v>
      </c>
      <c r="C1359">
        <f t="shared" si="43"/>
        <v>-5</v>
      </c>
      <c r="D1359" s="16">
        <f t="array" ref="D1359">IFERROR(INDEX(C$2:C1359,MATCH(2,1/(C$2:C1359&lt;&gt;0))),0)</f>
        <v>-5</v>
      </c>
      <c r="E1359" s="16">
        <f t="shared" si="42"/>
        <v>-5</v>
      </c>
      <c r="F1359" s="16">
        <f>IF(AND(C1359&lt;&gt;0,SUM(C$1:$D1359)=SUM(C$1:$D1359)),ROW(),0)</f>
        <v>1359</v>
      </c>
      <c r="G1359" s="16">
        <f t="array" ref="G1359">IF(ROW()-IFERROR(INDEX(F$2:F1359,MATCH(2,1/(F$2:F1359&lt;&gt;0))),0)&gt;22,22,ROW()-IFERROR(INDEX(F$2:F1359,MATCH(2,1/(F$2:F1359&lt;&gt;0))),0))</f>
        <v>0</v>
      </c>
    </row>
    <row r="1360" spans="1:7">
      <c r="A1360" s="5">
        <v>45608</v>
      </c>
      <c r="B1360">
        <v>0.27</v>
      </c>
      <c r="C1360">
        <f t="shared" si="43"/>
        <v>0</v>
      </c>
      <c r="D1360" s="16">
        <f t="array" ref="D1360">IFERROR(INDEX(C$2:C1360,MATCH(2,1/(C$2:C1360&lt;&gt;0))),0)</f>
        <v>-5</v>
      </c>
      <c r="E1360" s="16">
        <f t="shared" si="42"/>
        <v>-4.7727272727272725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1</v>
      </c>
    </row>
    <row r="1361" spans="1:7">
      <c r="A1361" s="5">
        <v>45609</v>
      </c>
      <c r="B1361">
        <v>0.36399999999999999</v>
      </c>
      <c r="C1361">
        <f t="shared" si="43"/>
        <v>0</v>
      </c>
      <c r="D1361" s="16">
        <f t="array" ref="D1361">IFERROR(INDEX(C$2:C1361,MATCH(2,1/(C$2:C1361&lt;&gt;0))),0)</f>
        <v>-5</v>
      </c>
      <c r="E1361" s="16">
        <f t="shared" si="42"/>
        <v>-4.5454545454545459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</v>
      </c>
    </row>
    <row r="1362" spans="1:7">
      <c r="A1362" s="5">
        <v>45610</v>
      </c>
      <c r="B1362">
        <v>0.372</v>
      </c>
      <c r="C1362">
        <f t="shared" si="43"/>
        <v>0</v>
      </c>
      <c r="D1362" s="16">
        <f t="array" ref="D1362">IFERROR(INDEX(C$2:C1362,MATCH(2,1/(C$2:C1362&lt;&gt;0))),0)</f>
        <v>-5</v>
      </c>
      <c r="E1362" s="16">
        <f t="shared" si="42"/>
        <v>-4.3181818181818183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3</v>
      </c>
    </row>
    <row r="1363" spans="1:7">
      <c r="A1363" s="5">
        <v>45611</v>
      </c>
      <c r="B1363">
        <v>0.45</v>
      </c>
      <c r="C1363">
        <f t="shared" si="43"/>
        <v>0</v>
      </c>
      <c r="D1363" s="16">
        <f t="array" ref="D1363">IFERROR(INDEX(C$2:C1363,MATCH(2,1/(C$2:C1363&lt;&gt;0))),0)</f>
        <v>-5</v>
      </c>
      <c r="E1363" s="16">
        <f t="shared" si="42"/>
        <v>-4.0909090909090908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4</v>
      </c>
    </row>
    <row r="1364" spans="1:7">
      <c r="A1364" s="5">
        <v>45614</v>
      </c>
      <c r="B1364">
        <v>0.67900000000000005</v>
      </c>
      <c r="C1364">
        <f t="shared" si="43"/>
        <v>0</v>
      </c>
      <c r="D1364" s="16">
        <f t="array" ref="D1364">IFERROR(INDEX(C$2:C1364,MATCH(2,1/(C$2:C1364&lt;&gt;0))),0)</f>
        <v>-5</v>
      </c>
      <c r="E1364" s="16">
        <f t="shared" si="42"/>
        <v>-3.8636363636363633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5</v>
      </c>
    </row>
    <row r="1365" spans="1:7">
      <c r="A1365" s="5">
        <v>45615</v>
      </c>
      <c r="B1365">
        <v>0.64100000000000001</v>
      </c>
      <c r="C1365">
        <f t="shared" si="43"/>
        <v>0</v>
      </c>
      <c r="D1365" s="16">
        <f t="array" ref="D1365">IFERROR(INDEX(C$2:C1365,MATCH(2,1/(C$2:C1365&lt;&gt;0))),0)</f>
        <v>-5</v>
      </c>
      <c r="E1365" s="16">
        <f t="shared" si="42"/>
        <v>-3.6363636363636367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6</v>
      </c>
    </row>
    <row r="1366" spans="1:7">
      <c r="A1366" s="5">
        <v>45616</v>
      </c>
      <c r="B1366">
        <v>0.33600000000000002</v>
      </c>
      <c r="C1366">
        <f t="shared" si="43"/>
        <v>0</v>
      </c>
      <c r="D1366" s="16">
        <f t="array" ref="D1366">IFERROR(INDEX(C$2:C1366,MATCH(2,1/(C$2:C1366&lt;&gt;0))),0)</f>
        <v>-5</v>
      </c>
      <c r="E1366" s="16">
        <f t="shared" si="42"/>
        <v>-3.4090909090909092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7</v>
      </c>
    </row>
    <row r="1367" spans="1:7">
      <c r="A1367" s="5">
        <v>45617</v>
      </c>
      <c r="B1367">
        <v>0.15</v>
      </c>
      <c r="C1367">
        <f t="shared" si="43"/>
        <v>-5</v>
      </c>
      <c r="D1367" s="16">
        <f t="array" ref="D1367">IFERROR(INDEX(C$2:C1367,MATCH(2,1/(C$2:C1367&lt;&gt;0))),0)</f>
        <v>-5</v>
      </c>
      <c r="E1367" s="16">
        <f t="shared" si="42"/>
        <v>-5</v>
      </c>
      <c r="F1367" s="16">
        <f>IF(AND(C1367&lt;&gt;0,SUM(C$1:$D1367)=SUM(C$1:$D1367)),ROW(),0)</f>
        <v>1367</v>
      </c>
      <c r="G1367" s="16">
        <f t="array" ref="G1367">IF(ROW()-IFERROR(INDEX(F$2:F1367,MATCH(2,1/(F$2:F1367&lt;&gt;0))),0)&gt;22,22,ROW()-IFERROR(INDEX(F$2:F1367,MATCH(2,1/(F$2:F1367&lt;&gt;0))),0))</f>
        <v>0</v>
      </c>
    </row>
    <row r="1368" spans="1:7">
      <c r="A1368" s="5">
        <v>45618</v>
      </c>
      <c r="B1368">
        <v>0.16200000000000001</v>
      </c>
      <c r="C1368">
        <f t="shared" si="43"/>
        <v>-5</v>
      </c>
      <c r="D1368" s="16">
        <f t="array" ref="D1368">IFERROR(INDEX(C$2:C1368,MATCH(2,1/(C$2:C1368&lt;&gt;0))),0)</f>
        <v>-5</v>
      </c>
      <c r="E1368" s="16">
        <f t="shared" si="42"/>
        <v>-5</v>
      </c>
      <c r="F1368" s="16">
        <f>IF(AND(C1368&lt;&gt;0,SUM(C$1:$D1368)=SUM(C$1:$D1368)),ROW(),0)</f>
        <v>1368</v>
      </c>
      <c r="G1368" s="16">
        <f t="array" ref="G1368">IF(ROW()-IFERROR(INDEX(F$2:F1368,MATCH(2,1/(F$2:F1368&lt;&gt;0))),0)&gt;22,22,ROW()-IFERROR(INDEX(F$2:F1368,MATCH(2,1/(F$2:F1368&lt;&gt;0))),0))</f>
        <v>0</v>
      </c>
    </row>
    <row r="1369" spans="1:7">
      <c r="A1369" s="5">
        <v>45621</v>
      </c>
      <c r="B1369">
        <v>0.72499999999999998</v>
      </c>
      <c r="C1369">
        <f t="shared" si="43"/>
        <v>0</v>
      </c>
      <c r="D1369" s="16">
        <f t="array" ref="D1369">IFERROR(INDEX(C$2:C1369,MATCH(2,1/(C$2:C1369&lt;&gt;0))),0)</f>
        <v>-5</v>
      </c>
      <c r="E1369" s="16">
        <f t="shared" si="42"/>
        <v>-4.7727272727272725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1</v>
      </c>
    </row>
    <row r="1370" spans="1:7">
      <c r="A1370" s="5">
        <v>45622</v>
      </c>
      <c r="B1370">
        <v>0.39</v>
      </c>
      <c r="C1370">
        <f t="shared" si="43"/>
        <v>0</v>
      </c>
      <c r="D1370" s="16">
        <f t="array" ref="D1370">IFERROR(INDEX(C$2:C1370,MATCH(2,1/(C$2:C1370&lt;&gt;0))),0)</f>
        <v>-5</v>
      </c>
      <c r="E1370" s="16">
        <f t="shared" si="42"/>
        <v>-4.5454545454545459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</v>
      </c>
    </row>
    <row r="1371" spans="1:7">
      <c r="A1371" s="5">
        <v>45623</v>
      </c>
      <c r="B1371">
        <v>0.33200000000000002</v>
      </c>
      <c r="C1371">
        <f t="shared" si="43"/>
        <v>0</v>
      </c>
      <c r="D1371" s="16">
        <f t="array" ref="D1371">IFERROR(INDEX(C$2:C1371,MATCH(2,1/(C$2:C1371&lt;&gt;0))),0)</f>
        <v>-5</v>
      </c>
      <c r="E1371" s="16">
        <f t="shared" si="42"/>
        <v>-4.3181818181818183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3</v>
      </c>
    </row>
    <row r="1372" spans="1:7">
      <c r="A1372" s="5">
        <v>45624</v>
      </c>
      <c r="B1372">
        <v>0.17799999999999999</v>
      </c>
      <c r="C1372">
        <f t="shared" si="43"/>
        <v>-5</v>
      </c>
      <c r="D1372" s="16">
        <f t="array" ref="D1372">IFERROR(INDEX(C$2:C1372,MATCH(2,1/(C$2:C1372&lt;&gt;0))),0)</f>
        <v>-5</v>
      </c>
      <c r="E1372" s="16">
        <f t="shared" si="42"/>
        <v>-5</v>
      </c>
      <c r="F1372" s="16">
        <f>IF(AND(C1372&lt;&gt;0,SUM(C$1:$D1372)=SUM(C$1:$D1372)),ROW(),0)</f>
        <v>1372</v>
      </c>
      <c r="G1372" s="16">
        <f t="array" ref="G1372">IF(ROW()-IFERROR(INDEX(F$2:F1372,MATCH(2,1/(F$2:F1372&lt;&gt;0))),0)&gt;22,22,ROW()-IFERROR(INDEX(F$2:F1372,MATCH(2,1/(F$2:F1372&lt;&gt;0))),0))</f>
        <v>0</v>
      </c>
    </row>
    <row r="1373" spans="1:7">
      <c r="A1373" s="5">
        <v>45625</v>
      </c>
      <c r="B1373">
        <v>0.27200000000000002</v>
      </c>
      <c r="C1373">
        <f t="shared" si="43"/>
        <v>0</v>
      </c>
      <c r="D1373" s="16">
        <f t="array" ref="D1373">IFERROR(INDEX(C$2:C1373,MATCH(2,1/(C$2:C1373&lt;&gt;0))),0)</f>
        <v>-5</v>
      </c>
      <c r="E1373" s="16">
        <f t="shared" si="42"/>
        <v>-4.7727272727272725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1</v>
      </c>
    </row>
    <row r="1374" spans="1:7">
      <c r="A1374" s="5">
        <v>45628</v>
      </c>
      <c r="B1374">
        <v>0.29399999999999998</v>
      </c>
      <c r="C1374">
        <f t="shared" si="43"/>
        <v>0</v>
      </c>
      <c r="D1374" s="16">
        <f t="array" ref="D1374">IFERROR(INDEX(C$2:C1374,MATCH(2,1/(C$2:C1374&lt;&gt;0))),0)</f>
        <v>-5</v>
      </c>
      <c r="E1374" s="16">
        <f t="shared" si="42"/>
        <v>-4.5454545454545459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</v>
      </c>
    </row>
    <row r="1375" spans="1:7">
      <c r="A1375" s="5">
        <v>45629</v>
      </c>
      <c r="B1375">
        <v>0.18</v>
      </c>
      <c r="C1375">
        <f t="shared" si="43"/>
        <v>-5</v>
      </c>
      <c r="D1375" s="16">
        <f t="array" ref="D1375">IFERROR(INDEX(C$2:C1375,MATCH(2,1/(C$2:C1375&lt;&gt;0))),0)</f>
        <v>-5</v>
      </c>
      <c r="E1375" s="16">
        <f t="shared" si="42"/>
        <v>-5</v>
      </c>
      <c r="F1375" s="16">
        <f>IF(AND(C1375&lt;&gt;0,SUM(C$1:$D1375)=SUM(C$1:$D1375)),ROW(),0)</f>
        <v>1375</v>
      </c>
      <c r="G1375" s="16">
        <f t="array" ref="G1375">IF(ROW()-IFERROR(INDEX(F$2:F1375,MATCH(2,1/(F$2:F1375&lt;&gt;0))),0)&gt;22,22,ROW()-IFERROR(INDEX(F$2:F1375,MATCH(2,1/(F$2:F1375&lt;&gt;0))),0))</f>
        <v>0</v>
      </c>
    </row>
    <row r="1376" spans="1:7">
      <c r="A1376" s="5">
        <v>45630</v>
      </c>
      <c r="B1376">
        <v>0.14199999999999999</v>
      </c>
      <c r="C1376">
        <f t="shared" si="43"/>
        <v>-5</v>
      </c>
      <c r="D1376" s="16">
        <f t="array" ref="D1376">IFERROR(INDEX(C$2:C1376,MATCH(2,1/(C$2:C1376&lt;&gt;0))),0)</f>
        <v>-5</v>
      </c>
      <c r="E1376" s="16">
        <f t="shared" ref="E1376:E1439" si="44">IF(D1376=0,0,IF(D1376&lt;0,-1*(ABS(D1376)-G1376*ABS(D1376)/22),D1376-G1376*D1376/22))</f>
        <v>-5</v>
      </c>
      <c r="F1376" s="16">
        <f>IF(AND(C1376&lt;&gt;0,SUM(C$1:$D1376)=SUM(C$1:$D1376)),ROW(),0)</f>
        <v>1376</v>
      </c>
      <c r="G1376" s="16">
        <f t="array" ref="G1376">IF(ROW()-IFERROR(INDEX(F$2:F1376,MATCH(2,1/(F$2:F1376&lt;&gt;0))),0)&gt;22,22,ROW()-IFERROR(INDEX(F$2:F1376,MATCH(2,1/(F$2:F1376&lt;&gt;0))),0))</f>
        <v>0</v>
      </c>
    </row>
    <row r="1377" spans="1:7">
      <c r="A1377" s="5">
        <v>45631</v>
      </c>
      <c r="B1377">
        <v>0.11799999999999999</v>
      </c>
      <c r="C1377">
        <f t="shared" si="43"/>
        <v>-5</v>
      </c>
      <c r="D1377" s="16">
        <f t="array" ref="D1377">IFERROR(INDEX(C$2:C1377,MATCH(2,1/(C$2:C1377&lt;&gt;0))),0)</f>
        <v>-5</v>
      </c>
      <c r="E1377" s="16">
        <f t="shared" si="44"/>
        <v>-5</v>
      </c>
      <c r="F1377" s="16">
        <f>IF(AND(C1377&lt;&gt;0,SUM(C$1:$D1377)=SUM(C$1:$D1377)),ROW(),0)</f>
        <v>1377</v>
      </c>
      <c r="G1377" s="16">
        <f t="array" ref="G1377">IF(ROW()-IFERROR(INDEX(F$2:F1377,MATCH(2,1/(F$2:F1377&lt;&gt;0))),0)&gt;22,22,ROW()-IFERROR(INDEX(F$2:F1377,MATCH(2,1/(F$2:F1377&lt;&gt;0))),0))</f>
        <v>0</v>
      </c>
    </row>
    <row r="1378" spans="1:7">
      <c r="A1378" s="5">
        <v>45632</v>
      </c>
      <c r="B1378">
        <v>0.09</v>
      </c>
      <c r="C1378">
        <f t="shared" si="43"/>
        <v>-5</v>
      </c>
      <c r="D1378" s="16">
        <f t="array" ref="D1378">IFERROR(INDEX(C$2:C1378,MATCH(2,1/(C$2:C1378&lt;&gt;0))),0)</f>
        <v>-5</v>
      </c>
      <c r="E1378" s="16">
        <f t="shared" si="44"/>
        <v>-5</v>
      </c>
      <c r="F1378" s="16">
        <f>IF(AND(C1378&lt;&gt;0,SUM(C$1:$D1378)=SUM(C$1:$D1378)),ROW(),0)</f>
        <v>1378</v>
      </c>
      <c r="G1378" s="16">
        <f t="array" ref="G1378">IF(ROW()-IFERROR(INDEX(F$2:F1378,MATCH(2,1/(F$2:F1378&lt;&gt;0))),0)&gt;22,22,ROW()-IFERROR(INDEX(F$2:F1378,MATCH(2,1/(F$2:F1378&lt;&gt;0))),0))</f>
        <v>0</v>
      </c>
    </row>
    <row r="1379" spans="1:7">
      <c r="A1379" s="5">
        <v>45635</v>
      </c>
      <c r="B1379">
        <v>0.16600000000000001</v>
      </c>
      <c r="C1379">
        <f t="shared" si="43"/>
        <v>-5</v>
      </c>
      <c r="D1379" s="16">
        <f t="array" ref="D1379">IFERROR(INDEX(C$2:C1379,MATCH(2,1/(C$2:C1379&lt;&gt;0))),0)</f>
        <v>-5</v>
      </c>
      <c r="E1379" s="16">
        <f t="shared" si="44"/>
        <v>-5</v>
      </c>
      <c r="F1379" s="16">
        <f>IF(AND(C1379&lt;&gt;0,SUM(C$1:$D1379)=SUM(C$1:$D1379)),ROW(),0)</f>
        <v>1379</v>
      </c>
      <c r="G1379" s="16">
        <f t="array" ref="G1379">IF(ROW()-IFERROR(INDEX(F$2:F1379,MATCH(2,1/(F$2:F1379&lt;&gt;0))),0)&gt;22,22,ROW()-IFERROR(INDEX(F$2:F1379,MATCH(2,1/(F$2:F1379&lt;&gt;0))),0))</f>
        <v>0</v>
      </c>
    </row>
    <row r="1380" spans="1:7">
      <c r="A1380" s="5">
        <v>45636</v>
      </c>
      <c r="B1380">
        <v>0.186</v>
      </c>
      <c r="C1380">
        <f t="shared" si="43"/>
        <v>-5</v>
      </c>
      <c r="D1380" s="16">
        <f t="array" ref="D1380">IFERROR(INDEX(C$2:C1380,MATCH(2,1/(C$2:C1380&lt;&gt;0))),0)</f>
        <v>-5</v>
      </c>
      <c r="E1380" s="16">
        <f t="shared" si="44"/>
        <v>-5</v>
      </c>
      <c r="F1380" s="16">
        <f>IF(AND(C1380&lt;&gt;0,SUM(C$1:$D1380)=SUM(C$1:$D1380)),ROW(),0)</f>
        <v>1380</v>
      </c>
      <c r="G1380" s="16">
        <f t="array" ref="G1380">IF(ROW()-IFERROR(INDEX(F$2:F1380,MATCH(2,1/(F$2:F1380&lt;&gt;0))),0)&gt;22,22,ROW()-IFERROR(INDEX(F$2:F1380,MATCH(2,1/(F$2:F1380&lt;&gt;0))),0))</f>
        <v>0</v>
      </c>
    </row>
    <row r="1381" spans="1:7">
      <c r="A1381" s="5">
        <v>45637</v>
      </c>
      <c r="B1381">
        <v>0.2</v>
      </c>
      <c r="C1381">
        <f t="shared" si="43"/>
        <v>-5</v>
      </c>
      <c r="D1381" s="16">
        <f t="array" ref="D1381">IFERROR(INDEX(C$2:C1381,MATCH(2,1/(C$2:C1381&lt;&gt;0))),0)</f>
        <v>-5</v>
      </c>
      <c r="E1381" s="16">
        <f t="shared" si="44"/>
        <v>-5</v>
      </c>
      <c r="F1381" s="16">
        <f>IF(AND(C1381&lt;&gt;0,SUM(C$1:$D1381)=SUM(C$1:$D1381)),ROW(),0)</f>
        <v>1381</v>
      </c>
      <c r="G1381" s="16">
        <f t="array" ref="G1381">IF(ROW()-IFERROR(INDEX(F$2:F1381,MATCH(2,1/(F$2:F1381&lt;&gt;0))),0)&gt;22,22,ROW()-IFERROR(INDEX(F$2:F1381,MATCH(2,1/(F$2:F1381&lt;&gt;0))),0))</f>
        <v>0</v>
      </c>
    </row>
    <row r="1382" spans="1:7">
      <c r="A1382" s="5">
        <v>45638</v>
      </c>
      <c r="B1382">
        <v>0.14799999999999999</v>
      </c>
      <c r="C1382">
        <f t="shared" si="43"/>
        <v>-5</v>
      </c>
      <c r="D1382" s="16">
        <f t="array" ref="D1382">IFERROR(INDEX(C$2:C1382,MATCH(2,1/(C$2:C1382&lt;&gt;0))),0)</f>
        <v>-5</v>
      </c>
      <c r="E1382" s="16">
        <f t="shared" si="44"/>
        <v>-5</v>
      </c>
      <c r="F1382" s="16">
        <f>IF(AND(C1382&lt;&gt;0,SUM(C$1:$D1382)=SUM(C$1:$D1382)),ROW(),0)</f>
        <v>1382</v>
      </c>
      <c r="G1382" s="16">
        <f t="array" ref="G1382">IF(ROW()-IFERROR(INDEX(F$2:F1382,MATCH(2,1/(F$2:F1382&lt;&gt;0))),0)&gt;22,22,ROW()-IFERROR(INDEX(F$2:F1382,MATCH(2,1/(F$2:F1382&lt;&gt;0))),0))</f>
        <v>0</v>
      </c>
    </row>
    <row r="1383" spans="1:7">
      <c r="A1383" s="5">
        <v>45639</v>
      </c>
      <c r="B1383">
        <v>0.66500000000000004</v>
      </c>
      <c r="C1383">
        <f t="shared" si="43"/>
        <v>0</v>
      </c>
      <c r="D1383" s="16">
        <f t="array" ref="D1383">IFERROR(INDEX(C$2:C1383,MATCH(2,1/(C$2:C1383&lt;&gt;0))),0)</f>
        <v>-5</v>
      </c>
      <c r="E1383" s="16">
        <f t="shared" si="44"/>
        <v>-4.7727272727272725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1</v>
      </c>
    </row>
    <row r="1384" spans="1:7">
      <c r="A1384" s="5">
        <v>45642</v>
      </c>
      <c r="B1384">
        <v>0.26200000000000001</v>
      </c>
      <c r="C1384">
        <f t="shared" si="43"/>
        <v>0</v>
      </c>
      <c r="D1384" s="16">
        <f t="array" ref="D1384">IFERROR(INDEX(C$2:C1384,MATCH(2,1/(C$2:C1384&lt;&gt;0))),0)</f>
        <v>-5</v>
      </c>
      <c r="E1384" s="16">
        <f t="shared" si="44"/>
        <v>-4.5454545454545459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</v>
      </c>
    </row>
    <row r="1385" spans="1:7">
      <c r="A1385" s="5">
        <v>45643</v>
      </c>
      <c r="B1385">
        <v>0.36799999999999999</v>
      </c>
      <c r="C1385">
        <f t="shared" si="43"/>
        <v>0</v>
      </c>
      <c r="D1385" s="16">
        <f t="array" ref="D1385">IFERROR(INDEX(C$2:C1385,MATCH(2,1/(C$2:C1385&lt;&gt;0))),0)</f>
        <v>-5</v>
      </c>
      <c r="E1385" s="16">
        <f t="shared" si="44"/>
        <v>-4.3181818181818183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3</v>
      </c>
    </row>
    <row r="1386" spans="1:7">
      <c r="A1386" s="5">
        <v>45644</v>
      </c>
      <c r="B1386">
        <v>0.28199999999999997</v>
      </c>
      <c r="C1386">
        <f t="shared" si="43"/>
        <v>0</v>
      </c>
      <c r="D1386" s="16">
        <f t="array" ref="D1386">IFERROR(INDEX(C$2:C1386,MATCH(2,1/(C$2:C1386&lt;&gt;0))),0)</f>
        <v>-5</v>
      </c>
      <c r="E1386" s="16">
        <f t="shared" si="44"/>
        <v>-4.0909090909090908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4</v>
      </c>
    </row>
    <row r="1387" spans="1:7">
      <c r="A1387" s="5">
        <v>45645</v>
      </c>
      <c r="B1387">
        <v>0.20799999999999999</v>
      </c>
      <c r="C1387">
        <f t="shared" si="43"/>
        <v>-2.5</v>
      </c>
      <c r="D1387" s="16">
        <f t="array" ref="D1387">IFERROR(INDEX(C$2:C1387,MATCH(2,1/(C$2:C1387&lt;&gt;0))),0)</f>
        <v>-2.5</v>
      </c>
      <c r="E1387" s="16">
        <f t="shared" si="44"/>
        <v>-2.5</v>
      </c>
      <c r="F1387" s="16">
        <f>IF(AND(C1387&lt;&gt;0,SUM(C$1:$D1387)=SUM(C$1:$D1387)),ROW(),0)</f>
        <v>1387</v>
      </c>
      <c r="G1387" s="16">
        <f t="array" ref="G1387">IF(ROW()-IFERROR(INDEX(F$2:F1387,MATCH(2,1/(F$2:F1387&lt;&gt;0))),0)&gt;22,22,ROW()-IFERROR(INDEX(F$2:F1387,MATCH(2,1/(F$2:F1387&lt;&gt;0))),0))</f>
        <v>0</v>
      </c>
    </row>
    <row r="1388" spans="1:7">
      <c r="A1388" s="5">
        <v>45646</v>
      </c>
      <c r="B1388">
        <v>0.214</v>
      </c>
      <c r="C1388">
        <f t="shared" si="43"/>
        <v>-2.5</v>
      </c>
      <c r="D1388" s="16">
        <f t="array" ref="D1388">IFERROR(INDEX(C$2:C1388,MATCH(2,1/(C$2:C1388&lt;&gt;0))),0)</f>
        <v>-2.5</v>
      </c>
      <c r="E1388" s="16">
        <f t="shared" si="44"/>
        <v>-2.5</v>
      </c>
      <c r="F1388" s="16">
        <f>IF(AND(C1388&lt;&gt;0,SUM(C$1:$D1388)=SUM(C$1:$D1388)),ROW(),0)</f>
        <v>1388</v>
      </c>
      <c r="G1388" s="16">
        <f t="array" ref="G1388">IF(ROW()-IFERROR(INDEX(F$2:F1388,MATCH(2,1/(F$2:F1388&lt;&gt;0))),0)&gt;22,22,ROW()-IFERROR(INDEX(F$2:F1388,MATCH(2,1/(F$2:F1388&lt;&gt;0))),0))</f>
        <v>0</v>
      </c>
    </row>
    <row r="1389" spans="1:7">
      <c r="A1389" s="5">
        <v>45649</v>
      </c>
      <c r="B1389">
        <v>4.8000000000000001E-2</v>
      </c>
      <c r="C1389">
        <f t="shared" si="43"/>
        <v>-5</v>
      </c>
      <c r="D1389" s="16">
        <f t="array" ref="D1389">IFERROR(INDEX(C$2:C1389,MATCH(2,1/(C$2:C1389&lt;&gt;0))),0)</f>
        <v>-5</v>
      </c>
      <c r="E1389" s="16">
        <f t="shared" si="44"/>
        <v>-5</v>
      </c>
      <c r="F1389" s="16">
        <f>IF(AND(C1389&lt;&gt;0,SUM(C$1:$D1389)=SUM(C$1:$D1389)),ROW(),0)</f>
        <v>1389</v>
      </c>
      <c r="G1389" s="16">
        <f t="array" ref="G1389">IF(ROW()-IFERROR(INDEX(F$2:F1389,MATCH(2,1/(F$2:F1389&lt;&gt;0))),0)&gt;22,22,ROW()-IFERROR(INDEX(F$2:F1389,MATCH(2,1/(F$2:F1389&lt;&gt;0))),0))</f>
        <v>0</v>
      </c>
    </row>
    <row r="1390" spans="1:7">
      <c r="A1390" s="5">
        <v>45650</v>
      </c>
      <c r="B1390">
        <v>4.3999999999999997E-2</v>
      </c>
      <c r="C1390">
        <f t="shared" si="43"/>
        <v>-5</v>
      </c>
      <c r="D1390" s="16">
        <f t="array" ref="D1390">IFERROR(INDEX(C$2:C1390,MATCH(2,1/(C$2:C1390&lt;&gt;0))),0)</f>
        <v>-5</v>
      </c>
      <c r="E1390" s="16">
        <f t="shared" si="44"/>
        <v>-5</v>
      </c>
      <c r="F1390" s="16">
        <f>IF(AND(C1390&lt;&gt;0,SUM(C$1:$D1390)=SUM(C$1:$D1390)),ROW(),0)</f>
        <v>1390</v>
      </c>
      <c r="G1390" s="16">
        <f t="array" ref="G1390">IF(ROW()-IFERROR(INDEX(F$2:F1390,MATCH(2,1/(F$2:F1390&lt;&gt;0))),0)&gt;22,22,ROW()-IFERROR(INDEX(F$2:F1390,MATCH(2,1/(F$2:F1390&lt;&gt;0))),0))</f>
        <v>0</v>
      </c>
    </row>
    <row r="1391" spans="1:7">
      <c r="A1391" s="5">
        <v>45653</v>
      </c>
      <c r="B1391">
        <v>0.154</v>
      </c>
      <c r="C1391">
        <f t="shared" si="43"/>
        <v>-5</v>
      </c>
      <c r="D1391" s="16">
        <f t="array" ref="D1391">IFERROR(INDEX(C$2:C1391,MATCH(2,1/(C$2:C1391&lt;&gt;0))),0)</f>
        <v>-5</v>
      </c>
      <c r="E1391" s="16">
        <f t="shared" si="44"/>
        <v>-5</v>
      </c>
      <c r="F1391" s="16">
        <f>IF(AND(C1391&lt;&gt;0,SUM(C$1:$D1391)=SUM(C$1:$D1391)),ROW(),0)</f>
        <v>1391</v>
      </c>
      <c r="G1391" s="16">
        <f t="array" ref="G1391">IF(ROW()-IFERROR(INDEX(F$2:F1391,MATCH(2,1/(F$2:F1391&lt;&gt;0))),0)&gt;22,22,ROW()-IFERROR(INDEX(F$2:F1391,MATCH(2,1/(F$2:F1391&lt;&gt;0))),0))</f>
        <v>0</v>
      </c>
    </row>
    <row r="1392" spans="1:7">
      <c r="A1392" s="5">
        <v>45656</v>
      </c>
      <c r="B1392">
        <v>0.41599999999999998</v>
      </c>
      <c r="C1392">
        <f t="shared" si="43"/>
        <v>0</v>
      </c>
      <c r="D1392" s="16">
        <f t="array" ref="D1392">IFERROR(INDEX(C$2:C1392,MATCH(2,1/(C$2:C1392&lt;&gt;0))),0)</f>
        <v>-5</v>
      </c>
      <c r="E1392" s="16">
        <f t="shared" si="44"/>
        <v>-4.7727272727272725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1</v>
      </c>
    </row>
    <row r="1393" spans="1:7">
      <c r="A1393" s="5">
        <v>45657</v>
      </c>
      <c r="B1393">
        <v>0.49</v>
      </c>
      <c r="C1393">
        <f t="shared" si="43"/>
        <v>0</v>
      </c>
      <c r="D1393" s="16">
        <f t="array" ref="D1393">IFERROR(INDEX(C$2:C1393,MATCH(2,1/(C$2:C1393&lt;&gt;0))),0)</f>
        <v>-5</v>
      </c>
      <c r="E1393" s="16">
        <f t="shared" si="44"/>
        <v>-4.5454545454545459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2</v>
      </c>
    </row>
    <row r="1394" spans="1:7">
      <c r="A1394" s="5">
        <v>45659</v>
      </c>
      <c r="B1394">
        <v>0.71299999999999997</v>
      </c>
      <c r="C1394">
        <f t="shared" si="43"/>
        <v>0</v>
      </c>
      <c r="D1394" s="16">
        <f t="array" ref="D1394">IFERROR(INDEX(C$2:C1394,MATCH(2,1/(C$2:C1394&lt;&gt;0))),0)</f>
        <v>-5</v>
      </c>
      <c r="E1394" s="16">
        <f t="shared" si="44"/>
        <v>-4.3181818181818183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3</v>
      </c>
    </row>
    <row r="1395" spans="1:7">
      <c r="A1395" s="5">
        <v>45660</v>
      </c>
      <c r="B1395">
        <v>0.70899999999999996</v>
      </c>
      <c r="C1395">
        <f t="shared" si="43"/>
        <v>0</v>
      </c>
      <c r="D1395" s="16">
        <f t="array" ref="D1395">IFERROR(INDEX(C$2:C1395,MATCH(2,1/(C$2:C1395&lt;&gt;0))),0)</f>
        <v>-5</v>
      </c>
      <c r="E1395" s="16">
        <f t="shared" si="44"/>
        <v>-4.0909090909090908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4</v>
      </c>
    </row>
    <row r="1396" spans="1:7">
      <c r="A1396" s="5">
        <v>45663</v>
      </c>
      <c r="B1396">
        <v>0.82899999999999996</v>
      </c>
      <c r="C1396">
        <f t="shared" si="43"/>
        <v>2.5</v>
      </c>
      <c r="D1396" s="16">
        <f t="array" ref="D1396">IFERROR(INDEX(C$2:C1396,MATCH(2,1/(C$2:C1396&lt;&gt;0))),0)</f>
        <v>2.5</v>
      </c>
      <c r="E1396" s="16">
        <f t="shared" si="44"/>
        <v>2.5</v>
      </c>
      <c r="F1396" s="16">
        <f>IF(AND(C1396&lt;&gt;0,SUM(C$1:$D1396)=SUM(C$1:$D1396)),ROW(),0)</f>
        <v>1396</v>
      </c>
      <c r="G1396" s="16">
        <f t="array" ref="G1396">IF(ROW()-IFERROR(INDEX(F$2:F1396,MATCH(2,1/(F$2:F1396&lt;&gt;0))),0)&gt;22,22,ROW()-IFERROR(INDEX(F$2:F1396,MATCH(2,1/(F$2:F1396&lt;&gt;0))),0))</f>
        <v>0</v>
      </c>
    </row>
    <row r="1397" spans="1:7">
      <c r="A1397" s="5">
        <v>45664</v>
      </c>
      <c r="B1397">
        <v>0.73099999999999998</v>
      </c>
      <c r="C1397">
        <f t="shared" si="43"/>
        <v>0</v>
      </c>
      <c r="D1397" s="16">
        <f t="array" ref="D1397">IFERROR(INDEX(C$2:C1397,MATCH(2,1/(C$2:C1397&lt;&gt;0))),0)</f>
        <v>2.5</v>
      </c>
      <c r="E1397" s="16">
        <f t="shared" si="44"/>
        <v>2.3863636363636362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1</v>
      </c>
    </row>
    <row r="1398" spans="1:7">
      <c r="A1398" s="5">
        <v>45665</v>
      </c>
      <c r="B1398">
        <v>0.73699999999999999</v>
      </c>
      <c r="C1398">
        <f t="shared" si="43"/>
        <v>0</v>
      </c>
      <c r="D1398" s="16">
        <f t="array" ref="D1398">IFERROR(INDEX(C$2:C1398,MATCH(2,1/(C$2:C1398&lt;&gt;0))),0)</f>
        <v>2.5</v>
      </c>
      <c r="E1398" s="16">
        <f t="shared" si="44"/>
        <v>2.2727272727272729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2</v>
      </c>
    </row>
    <row r="1399" spans="1:7">
      <c r="A1399" s="5">
        <v>45666</v>
      </c>
      <c r="B1399">
        <v>0.43</v>
      </c>
      <c r="C1399">
        <f t="shared" si="43"/>
        <v>0</v>
      </c>
      <c r="D1399" s="16">
        <f t="array" ref="D1399">IFERROR(INDEX(C$2:C1399,MATCH(2,1/(C$2:C1399&lt;&gt;0))),0)</f>
        <v>2.5</v>
      </c>
      <c r="E1399" s="16">
        <f t="shared" si="44"/>
        <v>2.1590909090909092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3</v>
      </c>
    </row>
    <row r="1400" spans="1:7">
      <c r="A1400" s="5">
        <v>45667</v>
      </c>
      <c r="B1400">
        <v>0.50900000000000001</v>
      </c>
      <c r="C1400">
        <f t="shared" si="43"/>
        <v>0</v>
      </c>
      <c r="D1400" s="16">
        <f t="array" ref="D1400">IFERROR(INDEX(C$2:C1400,MATCH(2,1/(C$2:C1400&lt;&gt;0))),0)</f>
        <v>2.5</v>
      </c>
      <c r="E1400" s="16">
        <f t="shared" si="44"/>
        <v>2.0454545454545454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4</v>
      </c>
    </row>
    <row r="1401" spans="1:7">
      <c r="A1401" s="5">
        <v>45670</v>
      </c>
      <c r="B1401">
        <v>0.85899999999999999</v>
      </c>
      <c r="C1401">
        <f t="shared" si="43"/>
        <v>2.5</v>
      </c>
      <c r="D1401" s="16">
        <f t="array" ref="D1401">IFERROR(INDEX(C$2:C1401,MATCH(2,1/(C$2:C1401&lt;&gt;0))),0)</f>
        <v>2.5</v>
      </c>
      <c r="E1401" s="16">
        <f t="shared" si="44"/>
        <v>2.5</v>
      </c>
      <c r="F1401" s="16">
        <f>IF(AND(C1401&lt;&gt;0,SUM(C$1:$D1401)=SUM(C$1:$D1401)),ROW(),0)</f>
        <v>1401</v>
      </c>
      <c r="G1401" s="16">
        <f t="array" ref="G1401">IF(ROW()-IFERROR(INDEX(F$2:F1401,MATCH(2,1/(F$2:F1401&lt;&gt;0))),0)&gt;22,22,ROW()-IFERROR(INDEX(F$2:F1401,MATCH(2,1/(F$2:F1401&lt;&gt;0))),0))</f>
        <v>0</v>
      </c>
    </row>
    <row r="1402" spans="1:7">
      <c r="A1402" s="5">
        <v>45671</v>
      </c>
      <c r="B1402">
        <v>0.54900000000000004</v>
      </c>
      <c r="C1402">
        <f t="shared" si="43"/>
        <v>0</v>
      </c>
      <c r="D1402" s="16">
        <f t="array" ref="D1402">IFERROR(INDEX(C$2:C1402,MATCH(2,1/(C$2:C1402&lt;&gt;0))),0)</f>
        <v>2.5</v>
      </c>
      <c r="E1402" s="16">
        <f t="shared" si="44"/>
        <v>2.3863636363636362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1</v>
      </c>
    </row>
    <row r="1403" spans="1:7">
      <c r="A1403" s="5">
        <v>45672</v>
      </c>
      <c r="B1403">
        <v>0.54300000000000004</v>
      </c>
      <c r="C1403">
        <f t="shared" si="43"/>
        <v>0</v>
      </c>
      <c r="D1403" s="16">
        <f t="array" ref="D1403">IFERROR(INDEX(C$2:C1403,MATCH(2,1/(C$2:C1403&lt;&gt;0))),0)</f>
        <v>2.5</v>
      </c>
      <c r="E1403" s="16">
        <f t="shared" si="44"/>
        <v>2.2727272727272729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2</v>
      </c>
    </row>
    <row r="1404" spans="1:7">
      <c r="A1404" s="5">
        <v>45673</v>
      </c>
      <c r="B1404">
        <v>0.46400000000000002</v>
      </c>
      <c r="C1404">
        <f t="shared" si="43"/>
        <v>0</v>
      </c>
      <c r="D1404" s="16">
        <f t="array" ref="D1404">IFERROR(INDEX(C$2:C1404,MATCH(2,1/(C$2:C1404&lt;&gt;0))),0)</f>
        <v>2.5</v>
      </c>
      <c r="E1404" s="16">
        <f t="shared" si="44"/>
        <v>2.1590909090909092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3</v>
      </c>
    </row>
    <row r="1405" spans="1:7">
      <c r="A1405" s="5">
        <v>45674</v>
      </c>
      <c r="B1405">
        <v>0.51900000000000002</v>
      </c>
      <c r="C1405">
        <f t="shared" si="43"/>
        <v>0</v>
      </c>
      <c r="D1405" s="16">
        <f t="array" ref="D1405">IFERROR(INDEX(C$2:C1405,MATCH(2,1/(C$2:C1405&lt;&gt;0))),0)</f>
        <v>2.5</v>
      </c>
      <c r="E1405" s="16">
        <f t="shared" si="44"/>
        <v>2.0454545454545454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4</v>
      </c>
    </row>
    <row r="1406" spans="1:7">
      <c r="A1406" s="5">
        <v>45677</v>
      </c>
      <c r="B1406">
        <v>0.56299999999999994</v>
      </c>
      <c r="C1406">
        <f t="shared" si="43"/>
        <v>0</v>
      </c>
      <c r="D1406" s="16">
        <f t="array" ref="D1406">IFERROR(INDEX(C$2:C1406,MATCH(2,1/(C$2:C1406&lt;&gt;0))),0)</f>
        <v>2.5</v>
      </c>
      <c r="E1406" s="16">
        <f t="shared" si="44"/>
        <v>1.9318181818181817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5</v>
      </c>
    </row>
    <row r="1407" spans="1:7">
      <c r="A1407" s="5">
        <v>45678</v>
      </c>
      <c r="B1407">
        <v>0.32800000000000001</v>
      </c>
      <c r="C1407">
        <f t="shared" si="43"/>
        <v>0</v>
      </c>
      <c r="D1407" s="16">
        <f t="array" ref="D1407">IFERROR(INDEX(C$2:C1407,MATCH(2,1/(C$2:C1407&lt;&gt;0))),0)</f>
        <v>2.5</v>
      </c>
      <c r="E1407" s="16">
        <f t="shared" si="44"/>
        <v>1.8181818181818183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6</v>
      </c>
    </row>
    <row r="1408" spans="1:7">
      <c r="A1408" s="5">
        <v>45679</v>
      </c>
      <c r="B1408">
        <v>0.57299999999999995</v>
      </c>
      <c r="C1408">
        <f t="shared" si="43"/>
        <v>0</v>
      </c>
      <c r="D1408" s="16">
        <f t="array" ref="D1408">IFERROR(INDEX(C$2:C1408,MATCH(2,1/(C$2:C1408&lt;&gt;0))),0)</f>
        <v>2.5</v>
      </c>
      <c r="E1408" s="16">
        <f t="shared" si="44"/>
        <v>1.7045454545454546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7</v>
      </c>
    </row>
    <row r="1409" spans="1:7">
      <c r="A1409" s="5">
        <v>45680</v>
      </c>
      <c r="B1409">
        <v>0.58099999999999996</v>
      </c>
      <c r="C1409">
        <f t="shared" si="43"/>
        <v>0</v>
      </c>
      <c r="D1409" s="16">
        <f t="array" ref="D1409">IFERROR(INDEX(C$2:C1409,MATCH(2,1/(C$2:C1409&lt;&gt;0))),0)</f>
        <v>2.5</v>
      </c>
      <c r="E1409" s="16">
        <f t="shared" si="44"/>
        <v>1.5909090909090908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8</v>
      </c>
    </row>
    <row r="1410" spans="1:7">
      <c r="A1410" s="5">
        <v>45681</v>
      </c>
      <c r="B1410">
        <v>0.70499999999999996</v>
      </c>
      <c r="C1410">
        <f t="shared" si="43"/>
        <v>0</v>
      </c>
      <c r="D1410" s="16">
        <f t="array" ref="D1410">IFERROR(INDEX(C$2:C1410,MATCH(2,1/(C$2:C1410&lt;&gt;0))),0)</f>
        <v>2.5</v>
      </c>
      <c r="E1410" s="16">
        <f t="shared" si="44"/>
        <v>1.4772727272727273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9</v>
      </c>
    </row>
    <row r="1411" spans="1:7">
      <c r="A1411" s="5">
        <v>45684</v>
      </c>
      <c r="B1411">
        <v>0.71699999999999997</v>
      </c>
      <c r="C1411">
        <f t="shared" ref="C1411:C1474" si="45">IF(B1411&gt;0.9,5,IF(B1411&gt;0.8,2.5,IF(B1411&gt;0.22,0,IF(B1411&gt;0.2,-2.5,-5))))</f>
        <v>0</v>
      </c>
      <c r="D1411" s="16">
        <f t="array" ref="D1411">IFERROR(INDEX(C$2:C1411,MATCH(2,1/(C$2:C1411&lt;&gt;0))),0)</f>
        <v>2.5</v>
      </c>
      <c r="E1411" s="16">
        <f t="shared" si="44"/>
        <v>1.3636363636363635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10</v>
      </c>
    </row>
    <row r="1412" spans="1:7">
      <c r="A1412" s="5">
        <v>45693</v>
      </c>
      <c r="B1412">
        <v>0.69899999999999995</v>
      </c>
      <c r="C1412">
        <f t="shared" si="45"/>
        <v>0</v>
      </c>
      <c r="D1412" s="16">
        <f t="array" ref="D1412">IFERROR(INDEX(C$2:C1412,MATCH(2,1/(C$2:C1412&lt;&gt;0))),0)</f>
        <v>2.5</v>
      </c>
      <c r="E1412" s="16">
        <f t="shared" si="44"/>
        <v>1.25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11</v>
      </c>
    </row>
    <row r="1413" spans="1:7">
      <c r="A1413" s="5">
        <v>45694</v>
      </c>
      <c r="B1413">
        <v>0.31</v>
      </c>
      <c r="C1413">
        <f t="shared" si="45"/>
        <v>0</v>
      </c>
      <c r="D1413" s="16">
        <f t="array" ref="D1413">IFERROR(INDEX(C$2:C1413,MATCH(2,1/(C$2:C1413&lt;&gt;0))),0)</f>
        <v>2.5</v>
      </c>
      <c r="E1413" s="16">
        <f t="shared" si="44"/>
        <v>1.1363636363636365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12</v>
      </c>
    </row>
    <row r="1414" spans="1:7">
      <c r="A1414" s="5">
        <v>45695</v>
      </c>
      <c r="B1414">
        <v>0.19800000000000001</v>
      </c>
      <c r="C1414">
        <f t="shared" si="45"/>
        <v>-5</v>
      </c>
      <c r="D1414" s="16">
        <f t="array" ref="D1414">IFERROR(INDEX(C$2:C1414,MATCH(2,1/(C$2:C1414&lt;&gt;0))),0)</f>
        <v>-5</v>
      </c>
      <c r="E1414" s="16">
        <f t="shared" si="44"/>
        <v>-5</v>
      </c>
      <c r="F1414" s="16">
        <f>IF(AND(C1414&lt;&gt;0,SUM(C$1:$D1414)=SUM(C$1:$D1414)),ROW(),0)</f>
        <v>1414</v>
      </c>
      <c r="G1414" s="16">
        <f t="array" ref="G1414">IF(ROW()-IFERROR(INDEX(F$2:F1414,MATCH(2,1/(F$2:F1414&lt;&gt;0))),0)&gt;22,22,ROW()-IFERROR(INDEX(F$2:F1414,MATCH(2,1/(F$2:F1414&lt;&gt;0))),0))</f>
        <v>0</v>
      </c>
    </row>
    <row r="1415" spans="1:7">
      <c r="A1415" s="5">
        <v>45698</v>
      </c>
      <c r="B1415">
        <v>0.214</v>
      </c>
      <c r="C1415">
        <f t="shared" si="45"/>
        <v>-2.5</v>
      </c>
      <c r="D1415" s="16">
        <f t="array" ref="D1415">IFERROR(INDEX(C$2:C1415,MATCH(2,1/(C$2:C1415&lt;&gt;0))),0)</f>
        <v>-2.5</v>
      </c>
      <c r="E1415" s="16">
        <f t="shared" si="44"/>
        <v>-2.5</v>
      </c>
      <c r="F1415" s="16">
        <f>IF(AND(C1415&lt;&gt;0,SUM(C$1:$D1415)=SUM(C$1:$D1415)),ROW(),0)</f>
        <v>1415</v>
      </c>
      <c r="G1415" s="16">
        <f t="array" ref="G1415">IF(ROW()-IFERROR(INDEX(F$2:F1415,MATCH(2,1/(F$2:F1415&lt;&gt;0))),0)&gt;22,22,ROW()-IFERROR(INDEX(F$2:F1415,MATCH(2,1/(F$2:F1415&lt;&gt;0))),0))</f>
        <v>0</v>
      </c>
    </row>
    <row r="1416" spans="1:7">
      <c r="A1416" s="5">
        <v>45699</v>
      </c>
      <c r="B1416">
        <v>0.14399999999999999</v>
      </c>
      <c r="C1416">
        <f t="shared" si="45"/>
        <v>-5</v>
      </c>
      <c r="D1416" s="16">
        <f t="array" ref="D1416">IFERROR(INDEX(C$2:C1416,MATCH(2,1/(C$2:C1416&lt;&gt;0))),0)</f>
        <v>-5</v>
      </c>
      <c r="E1416" s="16">
        <f t="shared" si="44"/>
        <v>-5</v>
      </c>
      <c r="F1416" s="16">
        <f>IF(AND(C1416&lt;&gt;0,SUM(C$1:$D1416)=SUM(C$1:$D1416)),ROW(),0)</f>
        <v>1416</v>
      </c>
      <c r="G1416" s="16">
        <f t="array" ref="G1416">IF(ROW()-IFERROR(INDEX(F$2:F1416,MATCH(2,1/(F$2:F1416&lt;&gt;0))),0)&gt;22,22,ROW()-IFERROR(INDEX(F$2:F1416,MATCH(2,1/(F$2:F1416&lt;&gt;0))),0))</f>
        <v>0</v>
      </c>
    </row>
    <row r="1417" spans="1:7">
      <c r="A1417" s="5">
        <v>45700</v>
      </c>
      <c r="B1417">
        <v>0.14799999999999999</v>
      </c>
      <c r="C1417">
        <f t="shared" si="45"/>
        <v>-5</v>
      </c>
      <c r="D1417" s="16">
        <f t="array" ref="D1417">IFERROR(INDEX(C$2:C1417,MATCH(2,1/(C$2:C1417&lt;&gt;0))),0)</f>
        <v>-5</v>
      </c>
      <c r="E1417" s="16">
        <f t="shared" si="44"/>
        <v>-5</v>
      </c>
      <c r="F1417" s="16">
        <f>IF(AND(C1417&lt;&gt;0,SUM(C$1:$D1417)=SUM(C$1:$D1417)),ROW(),0)</f>
        <v>1417</v>
      </c>
      <c r="G1417" s="16">
        <f t="array" ref="G1417">IF(ROW()-IFERROR(INDEX(F$2:F1417,MATCH(2,1/(F$2:F1417&lt;&gt;0))),0)&gt;22,22,ROW()-IFERROR(INDEX(F$2:F1417,MATCH(2,1/(F$2:F1417&lt;&gt;0))),0))</f>
        <v>0</v>
      </c>
    </row>
    <row r="1418" spans="1:7">
      <c r="A1418" s="5">
        <v>45701</v>
      </c>
      <c r="B1418">
        <v>0.156</v>
      </c>
      <c r="C1418">
        <f t="shared" si="45"/>
        <v>-5</v>
      </c>
      <c r="D1418" s="16">
        <f t="array" ref="D1418">IFERROR(INDEX(C$2:C1418,MATCH(2,1/(C$2:C1418&lt;&gt;0))),0)</f>
        <v>-5</v>
      </c>
      <c r="E1418" s="16">
        <f t="shared" si="44"/>
        <v>-5</v>
      </c>
      <c r="F1418" s="16">
        <f>IF(AND(C1418&lt;&gt;0,SUM(C$1:$D1418)=SUM(C$1:$D1418)),ROW(),0)</f>
        <v>1418</v>
      </c>
      <c r="G1418" s="16">
        <f t="array" ref="G1418">IF(ROW()-IFERROR(INDEX(F$2:F1418,MATCH(2,1/(F$2:F1418&lt;&gt;0))),0)&gt;22,22,ROW()-IFERROR(INDEX(F$2:F1418,MATCH(2,1/(F$2:F1418&lt;&gt;0))),0))</f>
        <v>0</v>
      </c>
    </row>
    <row r="1419" spans="1:7">
      <c r="A1419" s="5">
        <v>45702</v>
      </c>
      <c r="B1419">
        <v>0.22600000000000001</v>
      </c>
      <c r="C1419">
        <f t="shared" si="45"/>
        <v>0</v>
      </c>
      <c r="D1419" s="16">
        <f t="array" ref="D1419">IFERROR(INDEX(C$2:C1419,MATCH(2,1/(C$2:C1419&lt;&gt;0))),0)</f>
        <v>-5</v>
      </c>
      <c r="E1419" s="16">
        <f t="shared" si="44"/>
        <v>-4.7727272727272725</v>
      </c>
      <c r="F1419" s="16">
        <f>IF(AND(C1419&lt;&gt;0,SUM(C$1:$D1419)=SUM(C$1:$D1419)),ROW(),0)</f>
        <v>0</v>
      </c>
      <c r="G1419" s="16">
        <f t="array" ref="G1419">IF(ROW()-IFERROR(INDEX(F$2:F1419,MATCH(2,1/(F$2:F1419&lt;&gt;0))),0)&gt;22,22,ROW()-IFERROR(INDEX(F$2:F1419,MATCH(2,1/(F$2:F1419&lt;&gt;0))),0))</f>
        <v>1</v>
      </c>
    </row>
    <row r="1420" spans="1:7">
      <c r="A1420" s="5">
        <v>45705</v>
      </c>
      <c r="B1420">
        <v>0.13800000000000001</v>
      </c>
      <c r="C1420">
        <f t="shared" si="45"/>
        <v>-5</v>
      </c>
      <c r="D1420" s="16">
        <f t="array" ref="D1420">IFERROR(INDEX(C$2:C1420,MATCH(2,1/(C$2:C1420&lt;&gt;0))),0)</f>
        <v>-5</v>
      </c>
      <c r="E1420" s="16">
        <f t="shared" si="44"/>
        <v>-5</v>
      </c>
      <c r="F1420" s="16">
        <f>IF(AND(C1420&lt;&gt;0,SUM(C$1:$D1420)=SUM(C$1:$D1420)),ROW(),0)</f>
        <v>1420</v>
      </c>
      <c r="G1420" s="16">
        <f t="array" ref="G1420">IF(ROW()-IFERROR(INDEX(F$2:F1420,MATCH(2,1/(F$2:F1420&lt;&gt;0))),0)&gt;22,22,ROW()-IFERROR(INDEX(F$2:F1420,MATCH(2,1/(F$2:F1420&lt;&gt;0))),0))</f>
        <v>0</v>
      </c>
    </row>
    <row r="1421" spans="1:7">
      <c r="A1421" s="5">
        <v>45706</v>
      </c>
      <c r="B1421">
        <v>0.23200000000000001</v>
      </c>
      <c r="C1421">
        <f t="shared" si="45"/>
        <v>0</v>
      </c>
      <c r="D1421" s="16">
        <f t="array" ref="D1421">IFERROR(INDEX(C$2:C1421,MATCH(2,1/(C$2:C1421&lt;&gt;0))),0)</f>
        <v>-5</v>
      </c>
      <c r="E1421" s="16">
        <f t="shared" si="44"/>
        <v>-4.7727272727272725</v>
      </c>
      <c r="F1421" s="16">
        <f>IF(AND(C1421&lt;&gt;0,SUM(C$1:$D1421)=SUM(C$1:$D1421)),ROW(),0)</f>
        <v>0</v>
      </c>
      <c r="G1421" s="16">
        <f t="array" ref="G1421">IF(ROW()-IFERROR(INDEX(F$2:F1421,MATCH(2,1/(F$2:F1421&lt;&gt;0))),0)&gt;22,22,ROW()-IFERROR(INDEX(F$2:F1421,MATCH(2,1/(F$2:F1421&lt;&gt;0))),0))</f>
        <v>1</v>
      </c>
    </row>
    <row r="1422" spans="1:7">
      <c r="A1422" s="5">
        <v>45707</v>
      </c>
      <c r="B1422">
        <v>0.24399999999999999</v>
      </c>
      <c r="C1422">
        <f t="shared" si="45"/>
        <v>0</v>
      </c>
      <c r="D1422" s="16">
        <f t="array" ref="D1422">IFERROR(INDEX(C$2:C1422,MATCH(2,1/(C$2:C1422&lt;&gt;0))),0)</f>
        <v>-5</v>
      </c>
      <c r="E1422" s="16">
        <f t="shared" si="44"/>
        <v>-4.5454545454545459</v>
      </c>
      <c r="F1422" s="16">
        <f>IF(AND(C1422&lt;&gt;0,SUM(C$1:$D1422)=SUM(C$1:$D1422)),ROW(),0)</f>
        <v>0</v>
      </c>
      <c r="G1422" s="16">
        <f t="array" ref="G1422">IF(ROW()-IFERROR(INDEX(F$2:F1422,MATCH(2,1/(F$2:F1422&lt;&gt;0))),0)&gt;22,22,ROW()-IFERROR(INDEX(F$2:F1422,MATCH(2,1/(F$2:F1422&lt;&gt;0))),0))</f>
        <v>2</v>
      </c>
    </row>
    <row r="1423" spans="1:7">
      <c r="A1423" s="5">
        <v>45708</v>
      </c>
      <c r="B1423">
        <v>0.122</v>
      </c>
      <c r="C1423">
        <f t="shared" si="45"/>
        <v>-5</v>
      </c>
      <c r="D1423" s="16">
        <f t="array" ref="D1423">IFERROR(INDEX(C$2:C1423,MATCH(2,1/(C$2:C1423&lt;&gt;0))),0)</f>
        <v>-5</v>
      </c>
      <c r="E1423" s="16">
        <f t="shared" si="44"/>
        <v>-5</v>
      </c>
      <c r="F1423" s="16">
        <f>IF(AND(C1423&lt;&gt;0,SUM(C$1:$D1423)=SUM(C$1:$D1423)),ROW(),0)</f>
        <v>1423</v>
      </c>
      <c r="G1423" s="16">
        <f t="array" ref="G1423">IF(ROW()-IFERROR(INDEX(F$2:F1423,MATCH(2,1/(F$2:F1423&lt;&gt;0))),0)&gt;22,22,ROW()-IFERROR(INDEX(F$2:F1423,MATCH(2,1/(F$2:F1423&lt;&gt;0))),0))</f>
        <v>0</v>
      </c>
    </row>
    <row r="1424" spans="1:7">
      <c r="A1424" s="5">
        <v>45709</v>
      </c>
      <c r="B1424">
        <v>8.4000000000000005E-2</v>
      </c>
      <c r="C1424">
        <f t="shared" si="45"/>
        <v>-5</v>
      </c>
      <c r="D1424" s="16">
        <f t="array" ref="D1424">IFERROR(INDEX(C$2:C1424,MATCH(2,1/(C$2:C1424&lt;&gt;0))),0)</f>
        <v>-5</v>
      </c>
      <c r="E1424" s="16">
        <f t="shared" si="44"/>
        <v>-5</v>
      </c>
      <c r="F1424" s="16">
        <f>IF(AND(C1424&lt;&gt;0,SUM(C$1:$D1424)=SUM(C$1:$D1424)),ROW(),0)</f>
        <v>1424</v>
      </c>
      <c r="G1424" s="16">
        <f t="array" ref="G1424">IF(ROW()-IFERROR(INDEX(F$2:F1424,MATCH(2,1/(F$2:F1424&lt;&gt;0))),0)&gt;22,22,ROW()-IFERROR(INDEX(F$2:F1424,MATCH(2,1/(F$2:F1424&lt;&gt;0))),0))</f>
        <v>0</v>
      </c>
    </row>
    <row r="1425" spans="1:7">
      <c r="A1425" s="5">
        <v>45712</v>
      </c>
      <c r="B1425">
        <v>0.16400000000000001</v>
      </c>
      <c r="C1425">
        <f t="shared" si="45"/>
        <v>-5</v>
      </c>
      <c r="D1425" s="16">
        <f t="array" ref="D1425">IFERROR(INDEX(C$2:C1425,MATCH(2,1/(C$2:C1425&lt;&gt;0))),0)</f>
        <v>-5</v>
      </c>
      <c r="E1425" s="16">
        <f t="shared" si="44"/>
        <v>-5</v>
      </c>
      <c r="F1425" s="16">
        <f>IF(AND(C1425&lt;&gt;0,SUM(C$1:$D1425)=SUM(C$1:$D1425)),ROW(),0)</f>
        <v>1425</v>
      </c>
      <c r="G1425" s="16">
        <f t="array" ref="G1425">IF(ROW()-IFERROR(INDEX(F$2:F1425,MATCH(2,1/(F$2:F1425&lt;&gt;0))),0)&gt;22,22,ROW()-IFERROR(INDEX(F$2:F1425,MATCH(2,1/(F$2:F1425&lt;&gt;0))),0))</f>
        <v>0</v>
      </c>
    </row>
    <row r="1426" spans="1:7">
      <c r="A1426" s="5">
        <v>45713</v>
      </c>
      <c r="B1426">
        <v>0.214</v>
      </c>
      <c r="C1426">
        <f t="shared" si="45"/>
        <v>-2.5</v>
      </c>
      <c r="D1426" s="16">
        <f t="array" ref="D1426">IFERROR(INDEX(C$2:C1426,MATCH(2,1/(C$2:C1426&lt;&gt;0))),0)</f>
        <v>-2.5</v>
      </c>
      <c r="E1426" s="16">
        <f t="shared" si="44"/>
        <v>-2.5</v>
      </c>
      <c r="F1426" s="16">
        <f>IF(AND(C1426&lt;&gt;0,SUM(C$1:$D1426)=SUM(C$1:$D1426)),ROW(),0)</f>
        <v>1426</v>
      </c>
      <c r="G1426" s="16">
        <f t="array" ref="G1426">IF(ROW()-IFERROR(INDEX(F$2:F1426,MATCH(2,1/(F$2:F1426&lt;&gt;0))),0)&gt;22,22,ROW()-IFERROR(INDEX(F$2:F1426,MATCH(2,1/(F$2:F1426&lt;&gt;0))),0))</f>
        <v>0</v>
      </c>
    </row>
    <row r="1427" spans="1:7">
      <c r="A1427" s="5">
        <v>45714</v>
      </c>
      <c r="B1427">
        <v>0.14799999999999999</v>
      </c>
      <c r="C1427">
        <f t="shared" si="45"/>
        <v>-5</v>
      </c>
      <c r="D1427" s="16">
        <f t="array" ref="D1427">IFERROR(INDEX(C$2:C1427,MATCH(2,1/(C$2:C1427&lt;&gt;0))),0)</f>
        <v>-5</v>
      </c>
      <c r="E1427" s="16">
        <f t="shared" si="44"/>
        <v>-5</v>
      </c>
      <c r="F1427" s="16">
        <f>IF(AND(C1427&lt;&gt;0,SUM(C$1:$D1427)=SUM(C$1:$D1427)),ROW(),0)</f>
        <v>1427</v>
      </c>
      <c r="G1427" s="16">
        <f t="array" ref="G1427">IF(ROW()-IFERROR(INDEX(F$2:F1427,MATCH(2,1/(F$2:F1427&lt;&gt;0))),0)&gt;22,22,ROW()-IFERROR(INDEX(F$2:F1427,MATCH(2,1/(F$2:F1427&lt;&gt;0))),0))</f>
        <v>0</v>
      </c>
    </row>
    <row r="1428" spans="1:7">
      <c r="A1428" s="5">
        <v>45715</v>
      </c>
      <c r="B1428">
        <v>0.246</v>
      </c>
      <c r="C1428">
        <f t="shared" si="45"/>
        <v>0</v>
      </c>
      <c r="D1428" s="16">
        <f t="array" ref="D1428">IFERROR(INDEX(C$2:C1428,MATCH(2,1/(C$2:C1428&lt;&gt;0))),0)</f>
        <v>-5</v>
      </c>
      <c r="E1428" s="16">
        <f t="shared" si="44"/>
        <v>-4.7727272727272725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1</v>
      </c>
    </row>
    <row r="1429" spans="1:7">
      <c r="A1429" s="5">
        <v>45716</v>
      </c>
      <c r="B1429">
        <v>0.64500000000000002</v>
      </c>
      <c r="C1429">
        <f t="shared" si="45"/>
        <v>0</v>
      </c>
      <c r="D1429" s="16">
        <f t="array" ref="D1429">IFERROR(INDEX(C$2:C1429,MATCH(2,1/(C$2:C1429&lt;&gt;0))),0)</f>
        <v>-5</v>
      </c>
      <c r="E1429" s="16">
        <f t="shared" si="44"/>
        <v>-4.5454545454545459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2</v>
      </c>
    </row>
    <row r="1430" spans="1:7">
      <c r="A1430" s="5">
        <v>45719</v>
      </c>
      <c r="B1430">
        <v>0.45200000000000001</v>
      </c>
      <c r="C1430">
        <f t="shared" si="45"/>
        <v>0</v>
      </c>
      <c r="D1430" s="16">
        <f t="array" ref="D1430">IFERROR(INDEX(C$2:C1430,MATCH(2,1/(C$2:C1430&lt;&gt;0))),0)</f>
        <v>-5</v>
      </c>
      <c r="E1430" s="16">
        <f t="shared" si="44"/>
        <v>-4.3181818181818183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3</v>
      </c>
    </row>
    <row r="1431" spans="1:7">
      <c r="A1431" s="5">
        <v>45720</v>
      </c>
      <c r="B1431">
        <v>0.442</v>
      </c>
      <c r="C1431">
        <f t="shared" si="45"/>
        <v>0</v>
      </c>
      <c r="D1431" s="16">
        <f t="array" ref="D1431">IFERROR(INDEX(C$2:C1431,MATCH(2,1/(C$2:C1431&lt;&gt;0))),0)</f>
        <v>-5</v>
      </c>
      <c r="E1431" s="16">
        <f t="shared" si="44"/>
        <v>-4.0909090909090908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4</v>
      </c>
    </row>
    <row r="1432" spans="1:7">
      <c r="A1432" s="5">
        <v>45721</v>
      </c>
      <c r="B1432">
        <v>0.27400000000000002</v>
      </c>
      <c r="C1432">
        <f t="shared" si="45"/>
        <v>0</v>
      </c>
      <c r="D1432" s="16">
        <f t="array" ref="D1432">IFERROR(INDEX(C$2:C1432,MATCH(2,1/(C$2:C1432&lt;&gt;0))),0)</f>
        <v>-5</v>
      </c>
      <c r="E1432" s="16">
        <f t="shared" si="44"/>
        <v>-3.8636363636363633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5</v>
      </c>
    </row>
    <row r="1433" spans="1:7">
      <c r="A1433" s="5">
        <v>45722</v>
      </c>
      <c r="B1433">
        <v>0.112</v>
      </c>
      <c r="C1433">
        <f t="shared" si="45"/>
        <v>-5</v>
      </c>
      <c r="D1433" s="16">
        <f t="array" ref="D1433">IFERROR(INDEX(C$2:C1433,MATCH(2,1/(C$2:C1433&lt;&gt;0))),0)</f>
        <v>-5</v>
      </c>
      <c r="E1433" s="16">
        <f t="shared" si="44"/>
        <v>-5</v>
      </c>
      <c r="F1433" s="16">
        <f>IF(AND(C1433&lt;&gt;0,SUM(C$1:$D1433)=SUM(C$1:$D1433)),ROW(),0)</f>
        <v>1433</v>
      </c>
      <c r="G1433" s="16">
        <f t="array" ref="G1433">IF(ROW()-IFERROR(INDEX(F$2:F1433,MATCH(2,1/(F$2:F1433&lt;&gt;0))),0)&gt;22,22,ROW()-IFERROR(INDEX(F$2:F1433,MATCH(2,1/(F$2:F1433&lt;&gt;0))),0))</f>
        <v>0</v>
      </c>
    </row>
    <row r="1434" spans="1:7">
      <c r="A1434" s="5">
        <v>45723</v>
      </c>
      <c r="B1434">
        <v>0.14599999999999999</v>
      </c>
      <c r="C1434">
        <f t="shared" si="45"/>
        <v>-5</v>
      </c>
      <c r="D1434" s="16">
        <f t="array" ref="D1434">IFERROR(INDEX(C$2:C1434,MATCH(2,1/(C$2:C1434&lt;&gt;0))),0)</f>
        <v>-5</v>
      </c>
      <c r="E1434" s="16">
        <f t="shared" si="44"/>
        <v>-5</v>
      </c>
      <c r="F1434" s="16">
        <f>IF(AND(C1434&lt;&gt;0,SUM(C$1:$D1434)=SUM(C$1:$D1434)),ROW(),0)</f>
        <v>1434</v>
      </c>
      <c r="G1434" s="16">
        <f t="array" ref="G1434">IF(ROW()-IFERROR(INDEX(F$2:F1434,MATCH(2,1/(F$2:F1434&lt;&gt;0))),0)&gt;22,22,ROW()-IFERROR(INDEX(F$2:F1434,MATCH(2,1/(F$2:F1434&lt;&gt;0))),0))</f>
        <v>0</v>
      </c>
    </row>
    <row r="1435" spans="1:7">
      <c r="A1435" s="5">
        <v>45726</v>
      </c>
      <c r="B1435">
        <v>0.31</v>
      </c>
      <c r="C1435">
        <f t="shared" si="45"/>
        <v>0</v>
      </c>
      <c r="D1435" s="16">
        <f t="array" ref="D1435">IFERROR(INDEX(C$2:C1435,MATCH(2,1/(C$2:C1435&lt;&gt;0))),0)</f>
        <v>-5</v>
      </c>
      <c r="E1435" s="16">
        <f t="shared" si="44"/>
        <v>-4.7727272727272725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1</v>
      </c>
    </row>
    <row r="1436" spans="1:7">
      <c r="A1436" s="5">
        <v>45727</v>
      </c>
      <c r="B1436">
        <v>0.442</v>
      </c>
      <c r="C1436">
        <f t="shared" si="45"/>
        <v>0</v>
      </c>
      <c r="D1436" s="16">
        <f t="array" ref="D1436">IFERROR(INDEX(C$2:C1436,MATCH(2,1/(C$2:C1436&lt;&gt;0))),0)</f>
        <v>-5</v>
      </c>
      <c r="E1436" s="16">
        <f t="shared" si="44"/>
        <v>-4.5454545454545459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2</v>
      </c>
    </row>
    <row r="1437" spans="1:7">
      <c r="A1437" s="5">
        <v>45728</v>
      </c>
      <c r="B1437">
        <v>0.10199999999999999</v>
      </c>
      <c r="C1437">
        <f t="shared" si="45"/>
        <v>-5</v>
      </c>
      <c r="D1437" s="16">
        <f t="array" ref="D1437">IFERROR(INDEX(C$2:C1437,MATCH(2,1/(C$2:C1437&lt;&gt;0))),0)</f>
        <v>-5</v>
      </c>
      <c r="E1437" s="16">
        <f t="shared" si="44"/>
        <v>-5</v>
      </c>
      <c r="F1437" s="16">
        <f>IF(AND(C1437&lt;&gt;0,SUM(C$1:$D1437)=SUM(C$1:$D1437)),ROW(),0)</f>
        <v>1437</v>
      </c>
      <c r="G1437" s="16">
        <f t="array" ref="G1437">IF(ROW()-IFERROR(INDEX(F$2:F1437,MATCH(2,1/(F$2:F1437&lt;&gt;0))),0)&gt;22,22,ROW()-IFERROR(INDEX(F$2:F1437,MATCH(2,1/(F$2:F1437&lt;&gt;0))),0))</f>
        <v>0</v>
      </c>
    </row>
    <row r="1438" spans="1:7">
      <c r="A1438" s="5">
        <v>45729</v>
      </c>
      <c r="B1438">
        <v>0.156</v>
      </c>
      <c r="C1438">
        <f t="shared" si="45"/>
        <v>-5</v>
      </c>
      <c r="D1438" s="16">
        <f t="array" ref="D1438">IFERROR(INDEX(C$2:C1438,MATCH(2,1/(C$2:C1438&lt;&gt;0))),0)</f>
        <v>-5</v>
      </c>
      <c r="E1438" s="16">
        <f t="shared" si="44"/>
        <v>-5</v>
      </c>
      <c r="F1438" s="16">
        <f>IF(AND(C1438&lt;&gt;0,SUM(C$1:$D1438)=SUM(C$1:$D1438)),ROW(),0)</f>
        <v>1438</v>
      </c>
      <c r="G1438" s="16">
        <f t="array" ref="G1438">IF(ROW()-IFERROR(INDEX(F$2:F1438,MATCH(2,1/(F$2:F1438&lt;&gt;0))),0)&gt;22,22,ROW()-IFERROR(INDEX(F$2:F1438,MATCH(2,1/(F$2:F1438&lt;&gt;0))),0))</f>
        <v>0</v>
      </c>
    </row>
    <row r="1439" spans="1:7">
      <c r="A1439" s="5">
        <v>45730</v>
      </c>
      <c r="B1439">
        <v>0.45400000000000001</v>
      </c>
      <c r="C1439">
        <f t="shared" si="45"/>
        <v>0</v>
      </c>
      <c r="D1439" s="16">
        <f t="array" ref="D1439">IFERROR(INDEX(C$2:C1439,MATCH(2,1/(C$2:C1439&lt;&gt;0))),0)</f>
        <v>-5</v>
      </c>
      <c r="E1439" s="16">
        <f t="shared" si="44"/>
        <v>-4.7727272727272725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1</v>
      </c>
    </row>
    <row r="1440" spans="1:7">
      <c r="A1440" s="5">
        <v>45733</v>
      </c>
      <c r="B1440">
        <v>0.34599999999999997</v>
      </c>
      <c r="C1440">
        <f t="shared" si="45"/>
        <v>0</v>
      </c>
      <c r="D1440" s="16">
        <f t="array" ref="D1440">IFERROR(INDEX(C$2:C1440,MATCH(2,1/(C$2:C1440&lt;&gt;0))),0)</f>
        <v>-5</v>
      </c>
      <c r="E1440" s="16">
        <f t="shared" ref="E1440:E1479" si="46">IF(D1440=0,0,IF(D1440&lt;0,-1*(ABS(D1440)-G1440*ABS(D1440)/22),D1440-G1440*D1440/22))</f>
        <v>-4.5454545454545459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2</v>
      </c>
    </row>
    <row r="1441" spans="1:7">
      <c r="A1441" s="5">
        <v>45734</v>
      </c>
      <c r="B1441">
        <v>0.224</v>
      </c>
      <c r="C1441">
        <f t="shared" si="45"/>
        <v>0</v>
      </c>
      <c r="D1441" s="16">
        <f t="array" ref="D1441">IFERROR(INDEX(C$2:C1441,MATCH(2,1/(C$2:C1441&lt;&gt;0))),0)</f>
        <v>-5</v>
      </c>
      <c r="E1441" s="16">
        <f t="shared" si="46"/>
        <v>-4.3181818181818183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3</v>
      </c>
    </row>
    <row r="1442" spans="1:7">
      <c r="A1442" s="5">
        <v>45735</v>
      </c>
      <c r="B1442">
        <v>0.26</v>
      </c>
      <c r="C1442">
        <f t="shared" si="45"/>
        <v>0</v>
      </c>
      <c r="D1442" s="16">
        <f t="array" ref="D1442">IFERROR(INDEX(C$2:C1442,MATCH(2,1/(C$2:C1442&lt;&gt;0))),0)</f>
        <v>-5</v>
      </c>
      <c r="E1442" s="16">
        <f t="shared" si="46"/>
        <v>-4.0909090909090908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4</v>
      </c>
    </row>
    <row r="1443" spans="1:7">
      <c r="A1443" s="5">
        <v>45736</v>
      </c>
      <c r="B1443">
        <v>8.5999999999999993E-2</v>
      </c>
      <c r="C1443">
        <f t="shared" si="45"/>
        <v>-5</v>
      </c>
      <c r="D1443" s="16">
        <f t="array" ref="D1443">IFERROR(INDEX(C$2:C1443,MATCH(2,1/(C$2:C1443&lt;&gt;0))),0)</f>
        <v>-5</v>
      </c>
      <c r="E1443" s="16">
        <f t="shared" si="46"/>
        <v>-5</v>
      </c>
      <c r="F1443" s="16">
        <f>IF(AND(C1443&lt;&gt;0,SUM(C$1:$D1443)=SUM(C$1:$D1443)),ROW(),0)</f>
        <v>1443</v>
      </c>
      <c r="G1443" s="16">
        <f t="array" ref="G1443">IF(ROW()-IFERROR(INDEX(F$2:F1443,MATCH(2,1/(F$2:F1443&lt;&gt;0))),0)&gt;22,22,ROW()-IFERROR(INDEX(F$2:F1443,MATCH(2,1/(F$2:F1443&lt;&gt;0))),0))</f>
        <v>0</v>
      </c>
    </row>
    <row r="1444" spans="1:7">
      <c r="A1444" s="5">
        <v>45737</v>
      </c>
      <c r="B1444">
        <v>0.51100000000000001</v>
      </c>
      <c r="C1444">
        <f t="shared" si="45"/>
        <v>0</v>
      </c>
      <c r="D1444" s="16">
        <f t="array" ref="D1444">IFERROR(INDEX(C$2:C1444,MATCH(2,1/(C$2:C1444&lt;&gt;0))),0)</f>
        <v>-5</v>
      </c>
      <c r="E1444" s="16">
        <f t="shared" si="46"/>
        <v>-4.7727272727272725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1</v>
      </c>
    </row>
    <row r="1445" spans="1:7">
      <c r="A1445" s="5">
        <v>45740</v>
      </c>
      <c r="B1445">
        <v>0.33800000000000002</v>
      </c>
      <c r="C1445">
        <f t="shared" si="45"/>
        <v>0</v>
      </c>
      <c r="D1445" s="16">
        <f t="array" ref="D1445">IFERROR(INDEX(C$2:C1445,MATCH(2,1/(C$2:C1445&lt;&gt;0))),0)</f>
        <v>-5</v>
      </c>
      <c r="E1445" s="16">
        <f t="shared" si="46"/>
        <v>-4.5454545454545459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</v>
      </c>
    </row>
    <row r="1446" spans="1:7">
      <c r="A1446" s="5">
        <v>45741</v>
      </c>
      <c r="B1446">
        <v>0.38</v>
      </c>
      <c r="C1446">
        <f t="shared" si="45"/>
        <v>0</v>
      </c>
      <c r="D1446" s="16">
        <f t="array" ref="D1446">IFERROR(INDEX(C$2:C1446,MATCH(2,1/(C$2:C1446&lt;&gt;0))),0)</f>
        <v>-5</v>
      </c>
      <c r="E1446" s="16">
        <f t="shared" si="46"/>
        <v>-4.3181818181818183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3</v>
      </c>
    </row>
    <row r="1447" spans="1:7">
      <c r="A1447" s="5">
        <v>45742</v>
      </c>
      <c r="B1447">
        <v>0.378</v>
      </c>
      <c r="C1447">
        <f t="shared" si="45"/>
        <v>0</v>
      </c>
      <c r="D1447" s="16">
        <f t="array" ref="D1447">IFERROR(INDEX(C$2:C1447,MATCH(2,1/(C$2:C1447&lt;&gt;0))),0)</f>
        <v>-5</v>
      </c>
      <c r="E1447" s="16">
        <f t="shared" si="46"/>
        <v>-4.0909090909090908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4</v>
      </c>
    </row>
    <row r="1448" spans="1:7">
      <c r="A1448" s="5">
        <v>45743</v>
      </c>
      <c r="B1448">
        <v>0.45600000000000002</v>
      </c>
      <c r="C1448">
        <f t="shared" si="45"/>
        <v>0</v>
      </c>
      <c r="D1448" s="16">
        <f t="array" ref="D1448">IFERROR(INDEX(C$2:C1448,MATCH(2,1/(C$2:C1448&lt;&gt;0))),0)</f>
        <v>-5</v>
      </c>
      <c r="E1448" s="16">
        <f t="shared" si="46"/>
        <v>-3.8636363636363633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5</v>
      </c>
    </row>
    <row r="1449" spans="1:7">
      <c r="A1449" s="5">
        <v>45744</v>
      </c>
      <c r="B1449">
        <v>0.45200000000000001</v>
      </c>
      <c r="C1449">
        <f t="shared" si="45"/>
        <v>0</v>
      </c>
      <c r="D1449" s="16">
        <f t="array" ref="D1449">IFERROR(INDEX(C$2:C1449,MATCH(2,1/(C$2:C1449&lt;&gt;0))),0)</f>
        <v>-5</v>
      </c>
      <c r="E1449" s="16">
        <f t="shared" si="46"/>
        <v>-3.6363636363636367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6</v>
      </c>
    </row>
    <row r="1450" spans="1:7">
      <c r="A1450" s="5">
        <v>45747</v>
      </c>
      <c r="B1450">
        <v>0.67100000000000004</v>
      </c>
      <c r="C1450">
        <f t="shared" si="45"/>
        <v>0</v>
      </c>
      <c r="D1450" s="16">
        <f t="array" ref="D1450">IFERROR(INDEX(C$2:C1450,MATCH(2,1/(C$2:C1450&lt;&gt;0))),0)</f>
        <v>-5</v>
      </c>
      <c r="E1450" s="16">
        <f t="shared" si="46"/>
        <v>-3.4090909090909092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7</v>
      </c>
    </row>
    <row r="1451" spans="1:7">
      <c r="A1451" s="5">
        <v>45748</v>
      </c>
      <c r="B1451">
        <v>0.54900000000000004</v>
      </c>
      <c r="C1451">
        <f t="shared" si="45"/>
        <v>0</v>
      </c>
      <c r="D1451" s="16">
        <f t="array" ref="D1451">IFERROR(INDEX(C$2:C1451,MATCH(2,1/(C$2:C1451&lt;&gt;0))),0)</f>
        <v>-5</v>
      </c>
      <c r="E1451" s="16">
        <f t="shared" si="46"/>
        <v>-3.1818181818181817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8</v>
      </c>
    </row>
    <row r="1452" spans="1:7">
      <c r="A1452" s="5">
        <v>45749</v>
      </c>
      <c r="B1452">
        <v>0.53300000000000003</v>
      </c>
      <c r="C1452">
        <f t="shared" si="45"/>
        <v>0</v>
      </c>
      <c r="D1452" s="16">
        <f t="array" ref="D1452">IFERROR(INDEX(C$2:C1452,MATCH(2,1/(C$2:C1452&lt;&gt;0))),0)</f>
        <v>-5</v>
      </c>
      <c r="E1452" s="16">
        <f t="shared" si="46"/>
        <v>-2.9545454545454546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9</v>
      </c>
    </row>
    <row r="1453" spans="1:7">
      <c r="A1453" s="5">
        <v>45750</v>
      </c>
      <c r="B1453">
        <v>0.625</v>
      </c>
      <c r="C1453">
        <f t="shared" si="45"/>
        <v>0</v>
      </c>
      <c r="D1453" s="16">
        <f t="array" ref="D1453">IFERROR(INDEX(C$2:C1453,MATCH(2,1/(C$2:C1453&lt;&gt;0))),0)</f>
        <v>-5</v>
      </c>
      <c r="E1453" s="16">
        <f t="shared" si="46"/>
        <v>-2.7272727272727271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10</v>
      </c>
    </row>
    <row r="1454" spans="1:7">
      <c r="A1454" s="5">
        <v>45754</v>
      </c>
      <c r="B1454">
        <v>0.64700000000000002</v>
      </c>
      <c r="C1454">
        <f t="shared" si="45"/>
        <v>0</v>
      </c>
      <c r="D1454" s="16">
        <f t="array" ref="D1454">IFERROR(INDEX(C$2:C1454,MATCH(2,1/(C$2:C1454&lt;&gt;0))),0)</f>
        <v>-5</v>
      </c>
      <c r="E1454" s="16">
        <f t="shared" si="46"/>
        <v>-2.5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11</v>
      </c>
    </row>
    <row r="1455" spans="1:7">
      <c r="A1455" s="5">
        <v>45755</v>
      </c>
      <c r="B1455">
        <v>0.879</v>
      </c>
      <c r="C1455">
        <f t="shared" si="45"/>
        <v>2.5</v>
      </c>
      <c r="D1455" s="16">
        <f t="array" ref="D1455">IFERROR(INDEX(C$2:C1455,MATCH(2,1/(C$2:C1455&lt;&gt;0))),0)</f>
        <v>2.5</v>
      </c>
      <c r="E1455" s="16">
        <f t="shared" si="46"/>
        <v>2.5</v>
      </c>
      <c r="F1455" s="16">
        <f>IF(AND(C1455&lt;&gt;0,SUM(C$1:$D1455)=SUM(C$1:$D1455)),ROW(),0)</f>
        <v>1455</v>
      </c>
      <c r="G1455" s="16">
        <f t="array" ref="G1455">IF(ROW()-IFERROR(INDEX(F$2:F1455,MATCH(2,1/(F$2:F1455&lt;&gt;0))),0)&gt;22,22,ROW()-IFERROR(INDEX(F$2:F1455,MATCH(2,1/(F$2:F1455&lt;&gt;0))),0))</f>
        <v>0</v>
      </c>
    </row>
    <row r="1456" spans="1:7">
      <c r="A1456" s="5">
        <v>45756</v>
      </c>
      <c r="B1456">
        <v>0.81499999999999995</v>
      </c>
      <c r="C1456">
        <f t="shared" si="45"/>
        <v>2.5</v>
      </c>
      <c r="D1456" s="16">
        <f t="array" ref="D1456">IFERROR(INDEX(C$2:C1456,MATCH(2,1/(C$2:C1456&lt;&gt;0))),0)</f>
        <v>2.5</v>
      </c>
      <c r="E1456" s="16">
        <f t="shared" si="46"/>
        <v>2.5</v>
      </c>
      <c r="F1456" s="16">
        <f>IF(AND(C1456&lt;&gt;0,SUM(C$1:$D1456)=SUM(C$1:$D1456)),ROW(),0)</f>
        <v>1456</v>
      </c>
      <c r="G1456" s="16">
        <f t="array" ref="G1456">IF(ROW()-IFERROR(INDEX(F$2:F1456,MATCH(2,1/(F$2:F1456&lt;&gt;0))),0)&gt;22,22,ROW()-IFERROR(INDEX(F$2:F1456,MATCH(2,1/(F$2:F1456&lt;&gt;0))),0))</f>
        <v>0</v>
      </c>
    </row>
    <row r="1457" spans="1:7">
      <c r="A1457" s="5">
        <v>45757</v>
      </c>
      <c r="B1457">
        <v>0.501</v>
      </c>
      <c r="C1457">
        <f t="shared" si="45"/>
        <v>0</v>
      </c>
      <c r="D1457" s="16">
        <f t="array" ref="D1457">IFERROR(INDEX(C$2:C1457,MATCH(2,1/(C$2:C1457&lt;&gt;0))),0)</f>
        <v>2.5</v>
      </c>
      <c r="E1457" s="16">
        <f t="shared" si="46"/>
        <v>2.3863636363636362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1</v>
      </c>
    </row>
    <row r="1458" spans="1:7">
      <c r="A1458" s="5">
        <v>45758</v>
      </c>
      <c r="B1458">
        <v>0.53700000000000003</v>
      </c>
      <c r="C1458">
        <f t="shared" si="45"/>
        <v>0</v>
      </c>
      <c r="D1458" s="16">
        <f t="array" ref="D1458">IFERROR(INDEX(C$2:C1458,MATCH(2,1/(C$2:C1458&lt;&gt;0))),0)</f>
        <v>2.5</v>
      </c>
      <c r="E1458" s="16">
        <f t="shared" si="46"/>
        <v>2.2727272727272729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</v>
      </c>
    </row>
    <row r="1459" spans="1:7">
      <c r="A1459" s="5">
        <v>45761</v>
      </c>
      <c r="B1459">
        <v>0.32400000000000001</v>
      </c>
      <c r="C1459">
        <f t="shared" si="45"/>
        <v>0</v>
      </c>
      <c r="D1459" s="16">
        <f t="array" ref="D1459">IFERROR(INDEX(C$2:C1459,MATCH(2,1/(C$2:C1459&lt;&gt;0))),0)</f>
        <v>2.5</v>
      </c>
      <c r="E1459" s="16">
        <f t="shared" si="46"/>
        <v>2.1590909090909092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3</v>
      </c>
    </row>
    <row r="1460" spans="1:7">
      <c r="A1460" s="5">
        <v>45762</v>
      </c>
      <c r="B1460">
        <v>0.25</v>
      </c>
      <c r="C1460">
        <f t="shared" si="45"/>
        <v>0</v>
      </c>
      <c r="D1460" s="16">
        <f t="array" ref="D1460">IFERROR(INDEX(C$2:C1460,MATCH(2,1/(C$2:C1460&lt;&gt;0))),0)</f>
        <v>2.5</v>
      </c>
      <c r="E1460" s="16">
        <f t="shared" si="46"/>
        <v>2.0454545454545454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4</v>
      </c>
    </row>
    <row r="1461" spans="1:7">
      <c r="A1461" s="5">
        <v>45763</v>
      </c>
      <c r="B1461">
        <v>0.57299999999999995</v>
      </c>
      <c r="C1461">
        <f t="shared" si="45"/>
        <v>0</v>
      </c>
      <c r="D1461" s="16">
        <f t="array" ref="D1461">IFERROR(INDEX(C$2:C1461,MATCH(2,1/(C$2:C1461&lt;&gt;0))),0)</f>
        <v>2.5</v>
      </c>
      <c r="E1461" s="16">
        <f t="shared" si="46"/>
        <v>1.9318181818181817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5</v>
      </c>
    </row>
    <row r="1462" spans="1:7">
      <c r="A1462" s="5">
        <v>45764</v>
      </c>
      <c r="B1462">
        <v>0.11600000000000001</v>
      </c>
      <c r="C1462">
        <f t="shared" si="45"/>
        <v>-5</v>
      </c>
      <c r="D1462" s="16">
        <f t="array" ref="D1462">IFERROR(INDEX(C$2:C1462,MATCH(2,1/(C$2:C1462&lt;&gt;0))),0)</f>
        <v>-5</v>
      </c>
      <c r="E1462" s="16">
        <f t="shared" si="46"/>
        <v>-5</v>
      </c>
      <c r="F1462" s="16">
        <f>IF(AND(C1462&lt;&gt;0,SUM(C$1:$D1462)=SUM(C$1:$D1462)),ROW(),0)</f>
        <v>1462</v>
      </c>
      <c r="G1462" s="16">
        <f t="array" ref="G1462">IF(ROW()-IFERROR(INDEX(F$2:F1462,MATCH(2,1/(F$2:F1462&lt;&gt;0))),0)&gt;22,22,ROW()-IFERROR(INDEX(F$2:F1462,MATCH(2,1/(F$2:F1462&lt;&gt;0))),0))</f>
        <v>0</v>
      </c>
    </row>
    <row r="1463" spans="1:7">
      <c r="A1463" s="5">
        <v>45769</v>
      </c>
      <c r="B1463">
        <v>0.24</v>
      </c>
      <c r="C1463">
        <f t="shared" si="45"/>
        <v>0</v>
      </c>
      <c r="D1463" s="16">
        <f t="array" ref="D1463">IFERROR(INDEX(C$2:C1463,MATCH(2,1/(C$2:C1463&lt;&gt;0))),0)</f>
        <v>-5</v>
      </c>
      <c r="E1463" s="16">
        <f t="shared" si="46"/>
        <v>-4.7727272727272725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1</v>
      </c>
    </row>
    <row r="1464" spans="1:7">
      <c r="A1464" s="5">
        <v>45770</v>
      </c>
      <c r="B1464">
        <v>0.24</v>
      </c>
      <c r="C1464">
        <f t="shared" si="45"/>
        <v>0</v>
      </c>
      <c r="D1464" s="16">
        <f t="array" ref="D1464">IFERROR(INDEX(C$2:C1464,MATCH(2,1/(C$2:C1464&lt;&gt;0))),0)</f>
        <v>-5</v>
      </c>
      <c r="E1464" s="16">
        <f t="shared" si="46"/>
        <v>-4.5454545454545459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2</v>
      </c>
    </row>
    <row r="1465" spans="1:7">
      <c r="A1465" s="5">
        <v>45771</v>
      </c>
      <c r="B1465">
        <v>0.27200000000000002</v>
      </c>
      <c r="C1465">
        <f t="shared" si="45"/>
        <v>0</v>
      </c>
      <c r="D1465" s="16">
        <f t="array" ref="D1465">IFERROR(INDEX(C$2:C1465,MATCH(2,1/(C$2:C1465&lt;&gt;0))),0)</f>
        <v>-5</v>
      </c>
      <c r="E1465" s="16">
        <f t="shared" si="46"/>
        <v>-4.3181818181818183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3</v>
      </c>
    </row>
    <row r="1466" spans="1:7">
      <c r="A1466" s="5">
        <v>45772</v>
      </c>
      <c r="B1466">
        <v>0.33400000000000002</v>
      </c>
      <c r="C1466">
        <f t="shared" si="45"/>
        <v>0</v>
      </c>
      <c r="D1466" s="16">
        <f t="array" ref="D1466">IFERROR(INDEX(C$2:C1466,MATCH(2,1/(C$2:C1466&lt;&gt;0))),0)</f>
        <v>-5</v>
      </c>
      <c r="E1466" s="16">
        <f t="shared" si="46"/>
        <v>-4.0909090909090908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4</v>
      </c>
    </row>
    <row r="1467" spans="1:7">
      <c r="A1467" s="5">
        <v>45775</v>
      </c>
      <c r="B1467">
        <v>0.40799999999999997</v>
      </c>
      <c r="C1467">
        <f t="shared" si="45"/>
        <v>0</v>
      </c>
      <c r="D1467" s="16">
        <f t="array" ref="D1467">IFERROR(INDEX(C$2:C1467,MATCH(2,1/(C$2:C1467&lt;&gt;0))),0)</f>
        <v>-5</v>
      </c>
      <c r="E1467" s="16">
        <f t="shared" si="46"/>
        <v>-3.8636363636363633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5</v>
      </c>
    </row>
    <row r="1468" spans="1:7">
      <c r="A1468" s="5">
        <v>45776</v>
      </c>
      <c r="B1468">
        <v>0.45200000000000001</v>
      </c>
      <c r="C1468">
        <f t="shared" si="45"/>
        <v>0</v>
      </c>
      <c r="D1468" s="16">
        <f t="array" ref="D1468">IFERROR(INDEX(C$2:C1468,MATCH(2,1/(C$2:C1468&lt;&gt;0))),0)</f>
        <v>-5</v>
      </c>
      <c r="E1468" s="16">
        <f t="shared" si="46"/>
        <v>-3.6363636363636367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6</v>
      </c>
    </row>
    <row r="1469" spans="1:7">
      <c r="A1469" s="5">
        <v>45777</v>
      </c>
      <c r="B1469">
        <v>0.35799999999999998</v>
      </c>
      <c r="C1469">
        <f t="shared" si="45"/>
        <v>0</v>
      </c>
      <c r="D1469" s="16">
        <f t="array" ref="D1469">IFERROR(INDEX(C$2:C1469,MATCH(2,1/(C$2:C1469&lt;&gt;0))),0)</f>
        <v>-5</v>
      </c>
      <c r="E1469" s="16">
        <f t="shared" si="46"/>
        <v>-3.4090909090909092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7</v>
      </c>
    </row>
    <row r="1470" spans="1:7">
      <c r="A1470" s="5">
        <v>45783</v>
      </c>
      <c r="B1470">
        <v>0.38800000000000001</v>
      </c>
      <c r="C1470">
        <f t="shared" si="45"/>
        <v>0</v>
      </c>
      <c r="D1470" s="16">
        <f t="array" ref="D1470">IFERROR(INDEX(C$2:C1470,MATCH(2,1/(C$2:C1470&lt;&gt;0))),0)</f>
        <v>-5</v>
      </c>
      <c r="E1470" s="16">
        <f t="shared" si="46"/>
        <v>-3.1818181818181817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8</v>
      </c>
    </row>
    <row r="1471" spans="1:7">
      <c r="A1471" s="5">
        <v>45784</v>
      </c>
      <c r="B1471">
        <v>0.34599999999999997</v>
      </c>
      <c r="C1471">
        <f t="shared" si="45"/>
        <v>0</v>
      </c>
      <c r="D1471" s="16">
        <f t="array" ref="D1471">IFERROR(INDEX(C$2:C1471,MATCH(2,1/(C$2:C1471&lt;&gt;0))),0)</f>
        <v>-5</v>
      </c>
      <c r="E1471" s="16">
        <f t="shared" si="46"/>
        <v>-2.9545454545454546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9</v>
      </c>
    </row>
    <row r="1472" spans="1:7">
      <c r="A1472" s="5">
        <v>45785</v>
      </c>
      <c r="B1472">
        <v>3.4000000000000002E-2</v>
      </c>
      <c r="C1472">
        <f t="shared" si="45"/>
        <v>-5</v>
      </c>
      <c r="D1472" s="16">
        <f t="array" ref="D1472">IFERROR(INDEX(C$2:C1472,MATCH(2,1/(C$2:C1472&lt;&gt;0))),0)</f>
        <v>-5</v>
      </c>
      <c r="E1472" s="16">
        <f t="shared" si="46"/>
        <v>-5</v>
      </c>
      <c r="F1472" s="16">
        <f>IF(AND(C1472&lt;&gt;0,SUM(C$1:$D1472)=SUM(C$1:$D1472)),ROW(),0)</f>
        <v>1472</v>
      </c>
      <c r="G1472" s="16">
        <f t="array" ref="G1472">IF(ROW()-IFERROR(INDEX(F$2:F1472,MATCH(2,1/(F$2:F1472&lt;&gt;0))),0)&gt;22,22,ROW()-IFERROR(INDEX(F$2:F1472,MATCH(2,1/(F$2:F1472&lt;&gt;0))),0))</f>
        <v>0</v>
      </c>
    </row>
    <row r="1473" spans="1:7">
      <c r="A1473" s="5">
        <v>45786</v>
      </c>
      <c r="B1473">
        <v>3.7999999999999999E-2</v>
      </c>
      <c r="C1473">
        <f t="shared" si="45"/>
        <v>-5</v>
      </c>
      <c r="D1473" s="16">
        <f t="array" ref="D1473">IFERROR(INDEX(C$2:C1473,MATCH(2,1/(C$2:C1473&lt;&gt;0))),0)</f>
        <v>-5</v>
      </c>
      <c r="E1473" s="16">
        <f t="shared" si="46"/>
        <v>-5</v>
      </c>
      <c r="F1473" s="16">
        <f>IF(AND(C1473&lt;&gt;0,SUM(C$1:$D1473)=SUM(C$1:$D1473)),ROW(),0)</f>
        <v>1473</v>
      </c>
      <c r="G1473" s="16">
        <f t="array" ref="G1473">IF(ROW()-IFERROR(INDEX(F$2:F1473,MATCH(2,1/(F$2:F1473&lt;&gt;0))),0)&gt;22,22,ROW()-IFERROR(INDEX(F$2:F1473,MATCH(2,1/(F$2:F1473&lt;&gt;0))),0))</f>
        <v>0</v>
      </c>
    </row>
    <row r="1474" spans="1:7">
      <c r="A1474" s="5">
        <v>45789</v>
      </c>
      <c r="B1474">
        <v>5.6000000000000001E-2</v>
      </c>
      <c r="C1474">
        <f t="shared" si="45"/>
        <v>-5</v>
      </c>
      <c r="D1474" s="16">
        <f t="array" ref="D1474">IFERROR(INDEX(C$2:C1474,MATCH(2,1/(C$2:C1474&lt;&gt;0))),0)</f>
        <v>-5</v>
      </c>
      <c r="E1474" s="16">
        <f t="shared" si="46"/>
        <v>-5</v>
      </c>
      <c r="F1474" s="16">
        <f>IF(AND(C1474&lt;&gt;0,SUM(C$1:$D1474)=SUM(C$1:$D1474)),ROW(),0)</f>
        <v>1474</v>
      </c>
      <c r="G1474" s="16">
        <f t="array" ref="G1474">IF(ROW()-IFERROR(INDEX(F$2:F1474,MATCH(2,1/(F$2:F1474&lt;&gt;0))),0)&gt;22,22,ROW()-IFERROR(INDEX(F$2:F1474,MATCH(2,1/(F$2:F1474&lt;&gt;0))),0))</f>
        <v>0</v>
      </c>
    </row>
    <row r="1475" spans="1:7">
      <c r="A1475" s="5">
        <v>45790</v>
      </c>
      <c r="B1475">
        <v>7.3999999999999996E-2</v>
      </c>
      <c r="C1475">
        <f t="shared" ref="C1475:C1479" si="47">IF(B1475&gt;0.9,5,IF(B1475&gt;0.8,2.5,IF(B1475&gt;0.22,0,IF(B1475&gt;0.2,-2.5,-5))))</f>
        <v>-5</v>
      </c>
      <c r="D1475" s="16">
        <f t="array" ref="D1475">IFERROR(INDEX(C$2:C1475,MATCH(2,1/(C$2:C1475&lt;&gt;0))),0)</f>
        <v>-5</v>
      </c>
      <c r="E1475" s="16">
        <f t="shared" si="46"/>
        <v>-5</v>
      </c>
      <c r="F1475" s="16">
        <f>IF(AND(C1475&lt;&gt;0,SUM(C$1:$D1475)=SUM(C$1:$D1475)),ROW(),0)</f>
        <v>1475</v>
      </c>
      <c r="G1475" s="16">
        <f t="array" ref="G1475">IF(ROW()-IFERROR(INDEX(F$2:F1475,MATCH(2,1/(F$2:F1475&lt;&gt;0))),0)&gt;22,22,ROW()-IFERROR(INDEX(F$2:F1475,MATCH(2,1/(F$2:F1475&lt;&gt;0))),0))</f>
        <v>0</v>
      </c>
    </row>
    <row r="1476" spans="1:7">
      <c r="A1476" s="5">
        <v>45791</v>
      </c>
      <c r="B1476">
        <v>0.19</v>
      </c>
      <c r="C1476">
        <f t="shared" si="47"/>
        <v>-5</v>
      </c>
      <c r="D1476" s="16">
        <f t="array" ref="D1476">IFERROR(INDEX(C$2:C1476,MATCH(2,1/(C$2:C1476&lt;&gt;0))),0)</f>
        <v>-5</v>
      </c>
      <c r="E1476" s="16">
        <f t="shared" si="46"/>
        <v>-5</v>
      </c>
      <c r="F1476" s="16">
        <f>IF(AND(C1476&lt;&gt;0,SUM(C$1:$D1476)=SUM(C$1:$D1476)),ROW(),0)</f>
        <v>1476</v>
      </c>
      <c r="G1476" s="16">
        <f t="array" ref="G1476">IF(ROW()-IFERROR(INDEX(F$2:F1476,MATCH(2,1/(F$2:F1476&lt;&gt;0))),0)&gt;22,22,ROW()-IFERROR(INDEX(F$2:F1476,MATCH(2,1/(F$2:F1476&lt;&gt;0))),0))</f>
        <v>0</v>
      </c>
    </row>
    <row r="1477" spans="1:7">
      <c r="A1477" s="5">
        <v>45792</v>
      </c>
      <c r="B1477">
        <v>0.14199999999999999</v>
      </c>
      <c r="C1477">
        <f t="shared" si="47"/>
        <v>-5</v>
      </c>
      <c r="D1477" s="16">
        <f t="array" ref="D1477">IFERROR(INDEX(C$2:C1477,MATCH(2,1/(C$2:C1477&lt;&gt;0))),0)</f>
        <v>-5</v>
      </c>
      <c r="E1477" s="16">
        <f t="shared" si="46"/>
        <v>-5</v>
      </c>
      <c r="F1477" s="16">
        <f>IF(AND(C1477&lt;&gt;0,SUM(C$1:$D1477)=SUM(C$1:$D1477)),ROW(),0)</f>
        <v>1477</v>
      </c>
      <c r="G1477" s="16">
        <f t="array" ref="G1477">IF(ROW()-IFERROR(INDEX(F$2:F1477,MATCH(2,1/(F$2:F1477&lt;&gt;0))),0)&gt;22,22,ROW()-IFERROR(INDEX(F$2:F1477,MATCH(2,1/(F$2:F1477&lt;&gt;0))),0))</f>
        <v>0</v>
      </c>
    </row>
    <row r="1478" spans="1:7">
      <c r="A1478" s="5">
        <v>45793</v>
      </c>
      <c r="B1478">
        <v>0.21</v>
      </c>
      <c r="C1478">
        <f t="shared" si="47"/>
        <v>-2.5</v>
      </c>
      <c r="D1478" s="16">
        <f t="array" ref="D1478">IFERROR(INDEX(C$2:C1478,MATCH(2,1/(C$2:C1478&lt;&gt;0))),0)</f>
        <v>-2.5</v>
      </c>
      <c r="E1478" s="16">
        <f t="shared" si="46"/>
        <v>-2.5</v>
      </c>
      <c r="F1478" s="16">
        <f>IF(AND(C1478&lt;&gt;0,SUM(C$1:$D1478)=SUM(C$1:$D1478)),ROW(),0)</f>
        <v>1478</v>
      </c>
      <c r="G1478" s="16">
        <f t="array" ref="G1478">IF(ROW()-IFERROR(INDEX(F$2:F1478,MATCH(2,1/(F$2:F1478&lt;&gt;0))),0)&gt;22,22,ROW()-IFERROR(INDEX(F$2:F1478,MATCH(2,1/(F$2:F1478&lt;&gt;0))),0))</f>
        <v>0</v>
      </c>
    </row>
    <row r="1479" spans="1:7">
      <c r="A1479" s="5">
        <v>45796</v>
      </c>
      <c r="B1479">
        <v>3.5999999999999997E-2</v>
      </c>
      <c r="C1479">
        <f t="shared" si="47"/>
        <v>-5</v>
      </c>
      <c r="D1479" s="16">
        <f t="array" ref="D1479">IFERROR(INDEX(C$2:C1479,MATCH(2,1/(C$2:C1479&lt;&gt;0))),0)</f>
        <v>-5</v>
      </c>
      <c r="E1479" s="16">
        <f t="shared" si="46"/>
        <v>-5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>
      <c r="A1480" s="5">
        <v>45797</v>
      </c>
      <c r="B1480">
        <v>0.02</v>
      </c>
      <c r="C1480">
        <f t="shared" ref="C1480:C1516" si="48">IF(B1480&gt;0.9,5,IF(B1480&gt;0.8,2.5,IF(B1480&gt;0.22,0,IF(B1480&gt;0.2,-2.5,-5))))</f>
        <v>-5</v>
      </c>
      <c r="D1480" s="16">
        <f t="array" ref="D1480">IFERROR(INDEX(C$2:C1480,MATCH(2,1/(C$2:C1480&lt;&gt;0))),0)</f>
        <v>-5</v>
      </c>
      <c r="E1480" s="16">
        <f t="shared" ref="E1480:E1516" si="49">IF(D1480=0,0,IF(D1480&lt;0,-1*(ABS(D1480)-G1480*ABS(D1480)/22),D1480-G1480*D1480/22))</f>
        <v>-5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>
      <c r="A1481" s="5">
        <v>45798</v>
      </c>
      <c r="B1481">
        <v>1.6E-2</v>
      </c>
      <c r="C1481">
        <f t="shared" si="48"/>
        <v>-5</v>
      </c>
      <c r="D1481" s="16">
        <f t="array" ref="D1481">IFERROR(INDEX(C$2:C1481,MATCH(2,1/(C$2:C1481&lt;&gt;0))),0)</f>
        <v>-5</v>
      </c>
      <c r="E1481" s="16">
        <f t="shared" si="49"/>
        <v>-5</v>
      </c>
      <c r="F1481" s="16">
        <f>IF(AND(C1481&lt;&gt;0,SUM(C$1:$D1481)=SUM(C$1:$D1481)),ROW(),0)</f>
        <v>1481</v>
      </c>
      <c r="G1481" s="16">
        <f t="array" ref="G1481">IF(ROW()-IFERROR(INDEX(F$2:F1481,MATCH(2,1/(F$2:F1481&lt;&gt;0))),0)&gt;22,22,ROW()-IFERROR(INDEX(F$2:F1481,MATCH(2,1/(F$2:F1481&lt;&gt;0))),0))</f>
        <v>0</v>
      </c>
    </row>
    <row r="1482" spans="1:7">
      <c r="A1482" s="5">
        <v>45799</v>
      </c>
      <c r="B1482">
        <v>1.6E-2</v>
      </c>
      <c r="C1482">
        <f t="shared" si="48"/>
        <v>-5</v>
      </c>
      <c r="D1482" s="16">
        <f t="array" ref="D1482">IFERROR(INDEX(C$2:C1482,MATCH(2,1/(C$2:C1482&lt;&gt;0))),0)</f>
        <v>-5</v>
      </c>
      <c r="E1482" s="16">
        <f t="shared" si="49"/>
        <v>-5</v>
      </c>
      <c r="F1482" s="16">
        <f>IF(AND(C1482&lt;&gt;0,SUM(C$1:$D1482)=SUM(C$1:$D1482)),ROW(),0)</f>
        <v>1482</v>
      </c>
      <c r="G1482" s="16">
        <f t="array" ref="G1482">IF(ROW()-IFERROR(INDEX(F$2:F1482,MATCH(2,1/(F$2:F1482&lt;&gt;0))),0)&gt;22,22,ROW()-IFERROR(INDEX(F$2:F1482,MATCH(2,1/(F$2:F1482&lt;&gt;0))),0))</f>
        <v>0</v>
      </c>
    </row>
    <row r="1483" spans="1:7">
      <c r="A1483" s="5">
        <v>45800</v>
      </c>
      <c r="B1483">
        <v>0.13200000000000001</v>
      </c>
      <c r="C1483">
        <f t="shared" si="48"/>
        <v>-5</v>
      </c>
      <c r="D1483" s="16">
        <f t="array" ref="D1483">IFERROR(INDEX(C$2:C1483,MATCH(2,1/(C$2:C1483&lt;&gt;0))),0)</f>
        <v>-5</v>
      </c>
      <c r="E1483" s="16">
        <f t="shared" si="49"/>
        <v>-5</v>
      </c>
      <c r="F1483" s="16">
        <f>IF(AND(C1483&lt;&gt;0,SUM(C$1:$D1483)=SUM(C$1:$D1483)),ROW(),0)</f>
        <v>1483</v>
      </c>
      <c r="G1483" s="16">
        <f t="array" ref="G1483">IF(ROW()-IFERROR(INDEX(F$2:F1483,MATCH(2,1/(F$2:F1483&lt;&gt;0))),0)&gt;22,22,ROW()-IFERROR(INDEX(F$2:F1483,MATCH(2,1/(F$2:F1483&lt;&gt;0))),0))</f>
        <v>0</v>
      </c>
    </row>
    <row r="1484" spans="1:7">
      <c r="A1484" s="5">
        <v>45803</v>
      </c>
      <c r="B1484">
        <v>0.19</v>
      </c>
      <c r="C1484">
        <f t="shared" si="48"/>
        <v>-5</v>
      </c>
      <c r="D1484" s="16">
        <f t="array" ref="D1484">IFERROR(INDEX(C$2:C1484,MATCH(2,1/(C$2:C1484&lt;&gt;0))),0)</f>
        <v>-5</v>
      </c>
      <c r="E1484" s="16">
        <f t="shared" si="49"/>
        <v>-5</v>
      </c>
      <c r="F1484" s="16">
        <f>IF(AND(C1484&lt;&gt;0,SUM(C$1:$D1484)=SUM(C$1:$D1484)),ROW(),0)</f>
        <v>1484</v>
      </c>
      <c r="G1484" s="16">
        <f t="array" ref="G1484">IF(ROW()-IFERROR(INDEX(F$2:F1484,MATCH(2,1/(F$2:F1484&lt;&gt;0))),0)&gt;22,22,ROW()-IFERROR(INDEX(F$2:F1484,MATCH(2,1/(F$2:F1484&lt;&gt;0))),0))</f>
        <v>0</v>
      </c>
    </row>
    <row r="1485" spans="1:7">
      <c r="A1485" s="5">
        <v>45804</v>
      </c>
      <c r="B1485">
        <v>2.4E-2</v>
      </c>
      <c r="C1485">
        <f t="shared" si="48"/>
        <v>-5</v>
      </c>
      <c r="D1485" s="16">
        <f t="array" ref="D1485">IFERROR(INDEX(C$2:C1485,MATCH(2,1/(C$2:C1485&lt;&gt;0))),0)</f>
        <v>-5</v>
      </c>
      <c r="E1485" s="16">
        <f t="shared" si="49"/>
        <v>-5</v>
      </c>
      <c r="F1485" s="16">
        <f>IF(AND(C1485&lt;&gt;0,SUM(C$1:$D1485)=SUM(C$1:$D1485)),ROW(),0)</f>
        <v>1485</v>
      </c>
      <c r="G1485" s="16">
        <f t="array" ref="G1485">IF(ROW()-IFERROR(INDEX(F$2:F1485,MATCH(2,1/(F$2:F1485&lt;&gt;0))),0)&gt;22,22,ROW()-IFERROR(INDEX(F$2:F1485,MATCH(2,1/(F$2:F1485&lt;&gt;0))),0))</f>
        <v>0</v>
      </c>
    </row>
    <row r="1486" spans="1:7">
      <c r="A1486" s="5">
        <v>45805</v>
      </c>
      <c r="B1486">
        <v>2E-3</v>
      </c>
      <c r="C1486">
        <f t="shared" si="48"/>
        <v>-5</v>
      </c>
      <c r="D1486" s="16">
        <f t="array" ref="D1486">IFERROR(INDEX(C$2:C1486,MATCH(2,1/(C$2:C1486&lt;&gt;0))),0)</f>
        <v>-5</v>
      </c>
      <c r="E1486" s="16">
        <f t="shared" si="49"/>
        <v>-5</v>
      </c>
      <c r="F1486" s="16">
        <f>IF(AND(C1486&lt;&gt;0,SUM(C$1:$D1486)=SUM(C$1:$D1486)),ROW(),0)</f>
        <v>1486</v>
      </c>
      <c r="G1486" s="16">
        <f t="array" ref="G1486">IF(ROW()-IFERROR(INDEX(F$2:F1486,MATCH(2,1/(F$2:F1486&lt;&gt;0))),0)&gt;22,22,ROW()-IFERROR(INDEX(F$2:F1486,MATCH(2,1/(F$2:F1486&lt;&gt;0))),0))</f>
        <v>0</v>
      </c>
    </row>
    <row r="1487" spans="1:7">
      <c r="A1487" s="5">
        <v>45806</v>
      </c>
      <c r="B1487">
        <v>8.7999999999999995E-2</v>
      </c>
      <c r="C1487">
        <f t="shared" si="48"/>
        <v>-5</v>
      </c>
      <c r="D1487" s="16">
        <f t="array" ref="D1487">IFERROR(INDEX(C$2:C1487,MATCH(2,1/(C$2:C1487&lt;&gt;0))),0)</f>
        <v>-5</v>
      </c>
      <c r="E1487" s="16">
        <f t="shared" si="49"/>
        <v>-5</v>
      </c>
      <c r="F1487" s="16">
        <f>IF(AND(C1487&lt;&gt;0,SUM(C$1:$D1487)=SUM(C$1:$D1487)),ROW(),0)</f>
        <v>1487</v>
      </c>
      <c r="G1487" s="16">
        <f t="array" ref="G1487">IF(ROW()-IFERROR(INDEX(F$2:F1487,MATCH(2,1/(F$2:F1487&lt;&gt;0))),0)&gt;22,22,ROW()-IFERROR(INDEX(F$2:F1487,MATCH(2,1/(F$2:F1487&lt;&gt;0))),0))</f>
        <v>0</v>
      </c>
    </row>
    <row r="1488" spans="1:7">
      <c r="A1488" s="5">
        <v>45807</v>
      </c>
      <c r="B1488">
        <v>0.45800000000000002</v>
      </c>
      <c r="C1488">
        <f t="shared" si="48"/>
        <v>0</v>
      </c>
      <c r="D1488" s="16">
        <f t="array" ref="D1488">IFERROR(INDEX(C$2:C1488,MATCH(2,1/(C$2:C1488&lt;&gt;0))),0)</f>
        <v>-5</v>
      </c>
      <c r="E1488" s="16">
        <f t="shared" si="49"/>
        <v>-4.7727272727272725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1</v>
      </c>
    </row>
    <row r="1489" spans="1:7">
      <c r="A1489" s="5">
        <v>45811</v>
      </c>
      <c r="B1489">
        <v>0.54100000000000004</v>
      </c>
      <c r="C1489">
        <f t="shared" si="48"/>
        <v>0</v>
      </c>
      <c r="D1489" s="16">
        <f t="array" ref="D1489">IFERROR(INDEX(C$2:C1489,MATCH(2,1/(C$2:C1489&lt;&gt;0))),0)</f>
        <v>-5</v>
      </c>
      <c r="E1489" s="16">
        <f t="shared" si="49"/>
        <v>-4.5454545454545459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2</v>
      </c>
    </row>
    <row r="1490" spans="1:7">
      <c r="A1490" s="5">
        <v>45812</v>
      </c>
      <c r="B1490">
        <v>0.14399999999999999</v>
      </c>
      <c r="C1490">
        <f t="shared" si="48"/>
        <v>-5</v>
      </c>
      <c r="D1490" s="16">
        <f t="array" ref="D1490">IFERROR(INDEX(C$2:C1490,MATCH(2,1/(C$2:C1490&lt;&gt;0))),0)</f>
        <v>-5</v>
      </c>
      <c r="E1490" s="16">
        <f t="shared" si="49"/>
        <v>-5</v>
      </c>
      <c r="F1490" s="16">
        <f>IF(AND(C1490&lt;&gt;0,SUM(C$1:$D1490)=SUM(C$1:$D1490)),ROW(),0)</f>
        <v>1490</v>
      </c>
      <c r="G1490" s="16">
        <f t="array" ref="G1490">IF(ROW()-IFERROR(INDEX(F$2:F1490,MATCH(2,1/(F$2:F1490&lt;&gt;0))),0)&gt;22,22,ROW()-IFERROR(INDEX(F$2:F1490,MATCH(2,1/(F$2:F1490&lt;&gt;0))),0))</f>
        <v>0</v>
      </c>
    </row>
    <row r="1491" spans="1:7">
      <c r="A1491" s="5">
        <v>45813</v>
      </c>
      <c r="B1491">
        <v>2.1999999999999999E-2</v>
      </c>
      <c r="C1491">
        <f t="shared" si="48"/>
        <v>-5</v>
      </c>
      <c r="D1491" s="16">
        <f t="array" ref="D1491">IFERROR(INDEX(C$2:C1491,MATCH(2,1/(C$2:C1491&lt;&gt;0))),0)</f>
        <v>-5</v>
      </c>
      <c r="E1491" s="16">
        <f t="shared" si="49"/>
        <v>-5</v>
      </c>
      <c r="F1491" s="16">
        <f>IF(AND(C1491&lt;&gt;0,SUM(C$1:$D1491)=SUM(C$1:$D1491)),ROW(),0)</f>
        <v>1491</v>
      </c>
      <c r="G1491" s="16">
        <f t="array" ref="G1491">IF(ROW()-IFERROR(INDEX(F$2:F1491,MATCH(2,1/(F$2:F1491&lt;&gt;0))),0)&gt;22,22,ROW()-IFERROR(INDEX(F$2:F1491,MATCH(2,1/(F$2:F1491&lt;&gt;0))),0))</f>
        <v>0</v>
      </c>
    </row>
    <row r="1492" spans="1:7">
      <c r="A1492" s="5">
        <v>45814</v>
      </c>
      <c r="B1492">
        <v>0.02</v>
      </c>
      <c r="C1492">
        <f t="shared" si="48"/>
        <v>-5</v>
      </c>
      <c r="D1492" s="16">
        <f t="array" ref="D1492">IFERROR(INDEX(C$2:C1492,MATCH(2,1/(C$2:C1492&lt;&gt;0))),0)</f>
        <v>-5</v>
      </c>
      <c r="E1492" s="16">
        <f t="shared" si="49"/>
        <v>-5</v>
      </c>
      <c r="F1492" s="16">
        <f>IF(AND(C1492&lt;&gt;0,SUM(C$1:$D1492)=SUM(C$1:$D1492)),ROW(),0)</f>
        <v>1492</v>
      </c>
      <c r="G1492" s="16">
        <f t="array" ref="G1492">IF(ROW()-IFERROR(INDEX(F$2:F1492,MATCH(2,1/(F$2:F1492&lt;&gt;0))),0)&gt;22,22,ROW()-IFERROR(INDEX(F$2:F1492,MATCH(2,1/(F$2:F1492&lt;&gt;0))),0))</f>
        <v>0</v>
      </c>
    </row>
    <row r="1493" spans="1:7">
      <c r="A1493" s="5">
        <v>45817</v>
      </c>
      <c r="B1493">
        <v>2.4E-2</v>
      </c>
      <c r="C1493">
        <f t="shared" si="48"/>
        <v>-5</v>
      </c>
      <c r="D1493" s="16">
        <f t="array" ref="D1493">IFERROR(INDEX(C$2:C1493,MATCH(2,1/(C$2:C1493&lt;&gt;0))),0)</f>
        <v>-5</v>
      </c>
      <c r="E1493" s="16">
        <f t="shared" si="49"/>
        <v>-5</v>
      </c>
      <c r="F1493" s="16">
        <f>IF(AND(C1493&lt;&gt;0,SUM(C$1:$D1493)=SUM(C$1:$D1493)),ROW(),0)</f>
        <v>1493</v>
      </c>
      <c r="G1493" s="16">
        <f t="array" ref="G1493">IF(ROW()-IFERROR(INDEX(F$2:F1493,MATCH(2,1/(F$2:F1493&lt;&gt;0))),0)&gt;22,22,ROW()-IFERROR(INDEX(F$2:F1493,MATCH(2,1/(F$2:F1493&lt;&gt;0))),0))</f>
        <v>0</v>
      </c>
    </row>
    <row r="1494" spans="1:7">
      <c r="A1494" s="5">
        <v>45818</v>
      </c>
      <c r="B1494">
        <v>3.4000000000000002E-2</v>
      </c>
      <c r="C1494">
        <f t="shared" si="48"/>
        <v>-5</v>
      </c>
      <c r="D1494" s="16">
        <f t="array" ref="D1494">IFERROR(INDEX(C$2:C1494,MATCH(2,1/(C$2:C1494&lt;&gt;0))),0)</f>
        <v>-5</v>
      </c>
      <c r="E1494" s="16">
        <f t="shared" si="49"/>
        <v>-5</v>
      </c>
      <c r="F1494" s="16">
        <f>IF(AND(C1494&lt;&gt;0,SUM(C$1:$D1494)=SUM(C$1:$D1494)),ROW(),0)</f>
        <v>1494</v>
      </c>
      <c r="G1494" s="16">
        <f t="array" ref="G1494">IF(ROW()-IFERROR(INDEX(F$2:F1494,MATCH(2,1/(F$2:F1494&lt;&gt;0))),0)&gt;22,22,ROW()-IFERROR(INDEX(F$2:F1494,MATCH(2,1/(F$2:F1494&lt;&gt;0))),0))</f>
        <v>0</v>
      </c>
    </row>
    <row r="1495" spans="1:7">
      <c r="A1495" s="5">
        <v>45819</v>
      </c>
      <c r="B1495">
        <v>6.4000000000000001E-2</v>
      </c>
      <c r="C1495">
        <f t="shared" si="48"/>
        <v>-5</v>
      </c>
      <c r="D1495" s="16">
        <f t="array" ref="D1495">IFERROR(INDEX(C$2:C1495,MATCH(2,1/(C$2:C1495&lt;&gt;0))),0)</f>
        <v>-5</v>
      </c>
      <c r="E1495" s="16">
        <f t="shared" si="49"/>
        <v>-5</v>
      </c>
      <c r="F1495" s="16">
        <f>IF(AND(C1495&lt;&gt;0,SUM(C$1:$D1495)=SUM(C$1:$D1495)),ROW(),0)</f>
        <v>1495</v>
      </c>
      <c r="G1495" s="16">
        <f t="array" ref="G1495">IF(ROW()-IFERROR(INDEX(F$2:F1495,MATCH(2,1/(F$2:F1495&lt;&gt;0))),0)&gt;22,22,ROW()-IFERROR(INDEX(F$2:F1495,MATCH(2,1/(F$2:F1495&lt;&gt;0))),0))</f>
        <v>0</v>
      </c>
    </row>
    <row r="1496" spans="1:7">
      <c r="A1496" s="5">
        <v>45820</v>
      </c>
      <c r="B1496">
        <v>0.13</v>
      </c>
      <c r="C1496">
        <f t="shared" si="48"/>
        <v>-5</v>
      </c>
      <c r="D1496" s="16">
        <f t="array" ref="D1496">IFERROR(INDEX(C$2:C1496,MATCH(2,1/(C$2:C1496&lt;&gt;0))),0)</f>
        <v>-5</v>
      </c>
      <c r="E1496" s="16">
        <f t="shared" si="49"/>
        <v>-5</v>
      </c>
      <c r="F1496" s="16">
        <f>IF(AND(C1496&lt;&gt;0,SUM(C$1:$D1496)=SUM(C$1:$D1496)),ROW(),0)</f>
        <v>1496</v>
      </c>
      <c r="G1496" s="16">
        <f t="array" ref="G1496">IF(ROW()-IFERROR(INDEX(F$2:F1496,MATCH(2,1/(F$2:F1496&lt;&gt;0))),0)&gt;22,22,ROW()-IFERROR(INDEX(F$2:F1496,MATCH(2,1/(F$2:F1496&lt;&gt;0))),0))</f>
        <v>0</v>
      </c>
    </row>
    <row r="1497" spans="1:7">
      <c r="A1497" s="5">
        <v>45821</v>
      </c>
      <c r="B1497">
        <v>0.65100000000000002</v>
      </c>
      <c r="C1497">
        <f t="shared" si="48"/>
        <v>0</v>
      </c>
      <c r="D1497" s="16">
        <f t="array" ref="D1497">IFERROR(INDEX(C$2:C1497,MATCH(2,1/(C$2:C1497&lt;&gt;0))),0)</f>
        <v>-5</v>
      </c>
      <c r="E1497" s="16">
        <f t="shared" si="49"/>
        <v>-4.7727272727272725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1</v>
      </c>
    </row>
    <row r="1498" spans="1:7">
      <c r="A1498" s="5">
        <v>45824</v>
      </c>
      <c r="B1498">
        <v>0.152</v>
      </c>
      <c r="C1498">
        <f t="shared" si="48"/>
        <v>-5</v>
      </c>
      <c r="D1498" s="16">
        <f t="array" ref="D1498">IFERROR(INDEX(C$2:C1498,MATCH(2,1/(C$2:C1498&lt;&gt;0))),0)</f>
        <v>-5</v>
      </c>
      <c r="E1498" s="16">
        <f t="shared" si="49"/>
        <v>-5</v>
      </c>
      <c r="F1498" s="16">
        <f>IF(AND(C1498&lt;&gt;0,SUM(C$1:$D1498)=SUM(C$1:$D1498)),ROW(),0)</f>
        <v>1498</v>
      </c>
      <c r="G1498" s="16">
        <f t="array" ref="G1498">IF(ROW()-IFERROR(INDEX(F$2:F1498,MATCH(2,1/(F$2:F1498&lt;&gt;0))),0)&gt;22,22,ROW()-IFERROR(INDEX(F$2:F1498,MATCH(2,1/(F$2:F1498&lt;&gt;0))),0))</f>
        <v>0</v>
      </c>
    </row>
    <row r="1499" spans="1:7">
      <c r="A1499" s="5">
        <v>45825</v>
      </c>
      <c r="B1499">
        <v>5.3999999999999999E-2</v>
      </c>
      <c r="C1499">
        <f t="shared" si="48"/>
        <v>-5</v>
      </c>
      <c r="D1499" s="16">
        <f t="array" ref="D1499">IFERROR(INDEX(C$2:C1499,MATCH(2,1/(C$2:C1499&lt;&gt;0))),0)</f>
        <v>-5</v>
      </c>
      <c r="E1499" s="16">
        <f t="shared" si="49"/>
        <v>-5</v>
      </c>
      <c r="F1499" s="16">
        <f>IF(AND(C1499&lt;&gt;0,SUM(C$1:$D1499)=SUM(C$1:$D1499)),ROW(),0)</f>
        <v>1499</v>
      </c>
      <c r="G1499" s="16">
        <f t="array" ref="G1499">IF(ROW()-IFERROR(INDEX(F$2:F1499,MATCH(2,1/(F$2:F1499&lt;&gt;0))),0)&gt;22,22,ROW()-IFERROR(INDEX(F$2:F1499,MATCH(2,1/(F$2:F1499&lt;&gt;0))),0))</f>
        <v>0</v>
      </c>
    </row>
    <row r="1500" spans="1:7">
      <c r="A1500" s="5">
        <v>45826</v>
      </c>
      <c r="B1500">
        <v>1.2E-2</v>
      </c>
      <c r="C1500">
        <f t="shared" si="48"/>
        <v>-5</v>
      </c>
      <c r="D1500" s="16">
        <f t="array" ref="D1500">IFERROR(INDEX(C$2:C1500,MATCH(2,1/(C$2:C1500&lt;&gt;0))),0)</f>
        <v>-5</v>
      </c>
      <c r="E1500" s="16">
        <f t="shared" si="49"/>
        <v>-5</v>
      </c>
      <c r="F1500" s="16">
        <f>IF(AND(C1500&lt;&gt;0,SUM(C$1:$D1500)=SUM(C$1:$D1500)),ROW(),0)</f>
        <v>1500</v>
      </c>
      <c r="G1500" s="16">
        <f t="array" ref="G1500">IF(ROW()-IFERROR(INDEX(F$2:F1500,MATCH(2,1/(F$2:F1500&lt;&gt;0))),0)&gt;22,22,ROW()-IFERROR(INDEX(F$2:F1500,MATCH(2,1/(F$2:F1500&lt;&gt;0))),0))</f>
        <v>0</v>
      </c>
    </row>
    <row r="1501" spans="1:7">
      <c r="A1501" s="5">
        <v>45827</v>
      </c>
      <c r="B1501">
        <v>8.0000000000000002E-3</v>
      </c>
      <c r="C1501">
        <f t="shared" si="48"/>
        <v>-5</v>
      </c>
      <c r="D1501" s="16">
        <f t="array" ref="D1501">IFERROR(INDEX(C$2:C1501,MATCH(2,1/(C$2:C1501&lt;&gt;0))),0)</f>
        <v>-5</v>
      </c>
      <c r="E1501" s="16">
        <f t="shared" si="49"/>
        <v>-5</v>
      </c>
      <c r="F1501" s="16">
        <f>IF(AND(C1501&lt;&gt;0,SUM(C$1:$D1501)=SUM(C$1:$D1501)),ROW(),0)</f>
        <v>1501</v>
      </c>
      <c r="G1501" s="16">
        <f t="array" ref="G1501">IF(ROW()-IFERROR(INDEX(F$2:F1501,MATCH(2,1/(F$2:F1501&lt;&gt;0))),0)&gt;22,22,ROW()-IFERROR(INDEX(F$2:F1501,MATCH(2,1/(F$2:F1501&lt;&gt;0))),0))</f>
        <v>0</v>
      </c>
    </row>
    <row r="1502" spans="1:7">
      <c r="A1502" s="5">
        <v>45828</v>
      </c>
      <c r="B1502">
        <v>0.46800000000000003</v>
      </c>
      <c r="C1502">
        <f t="shared" si="48"/>
        <v>0</v>
      </c>
      <c r="D1502" s="16">
        <f t="array" ref="D1502">IFERROR(INDEX(C$2:C1502,MATCH(2,1/(C$2:C1502&lt;&gt;0))),0)</f>
        <v>-5</v>
      </c>
      <c r="E1502" s="16">
        <f t="shared" si="49"/>
        <v>-4.7727272727272725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1</v>
      </c>
    </row>
    <row r="1503" spans="1:7">
      <c r="A1503" s="5">
        <v>45831</v>
      </c>
      <c r="B1503">
        <v>0.23799999999999999</v>
      </c>
      <c r="C1503">
        <f t="shared" si="48"/>
        <v>0</v>
      </c>
      <c r="D1503" s="16">
        <f t="array" ref="D1503">IFERROR(INDEX(C$2:C1503,MATCH(2,1/(C$2:C1503&lt;&gt;0))),0)</f>
        <v>-5</v>
      </c>
      <c r="E1503" s="16">
        <f t="shared" si="49"/>
        <v>-4.5454545454545459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</v>
      </c>
    </row>
    <row r="1504" spans="1:7">
      <c r="A1504" s="5">
        <v>45832</v>
      </c>
      <c r="B1504">
        <v>6.2E-2</v>
      </c>
      <c r="C1504">
        <f t="shared" si="48"/>
        <v>-5</v>
      </c>
      <c r="D1504" s="16">
        <f t="array" ref="D1504">IFERROR(INDEX(C$2:C1504,MATCH(2,1/(C$2:C1504&lt;&gt;0))),0)</f>
        <v>-5</v>
      </c>
      <c r="E1504" s="16">
        <f t="shared" si="49"/>
        <v>-5</v>
      </c>
      <c r="F1504" s="16">
        <f>IF(AND(C1504&lt;&gt;0,SUM(C$1:$D1504)=SUM(C$1:$D1504)),ROW(),0)</f>
        <v>1504</v>
      </c>
      <c r="G1504" s="16">
        <f t="array" ref="G1504">IF(ROW()-IFERROR(INDEX(F$2:F1504,MATCH(2,1/(F$2:F1504&lt;&gt;0))),0)&gt;22,22,ROW()-IFERROR(INDEX(F$2:F1504,MATCH(2,1/(F$2:F1504&lt;&gt;0))),0))</f>
        <v>0</v>
      </c>
    </row>
    <row r="1505" spans="1:7">
      <c r="A1505" s="5">
        <v>45833</v>
      </c>
      <c r="B1505">
        <v>1.4E-2</v>
      </c>
      <c r="C1505">
        <f t="shared" si="48"/>
        <v>-5</v>
      </c>
      <c r="D1505" s="16">
        <f t="array" ref="D1505">IFERROR(INDEX(C$2:C1505,MATCH(2,1/(C$2:C1505&lt;&gt;0))),0)</f>
        <v>-5</v>
      </c>
      <c r="E1505" s="16">
        <f t="shared" si="49"/>
        <v>-5</v>
      </c>
      <c r="F1505" s="16">
        <f>IF(AND(C1505&lt;&gt;0,SUM(C$1:$D1505)=SUM(C$1:$D1505)),ROW(),0)</f>
        <v>1505</v>
      </c>
      <c r="G1505" s="16">
        <f t="array" ref="G1505">IF(ROW()-IFERROR(INDEX(F$2:F1505,MATCH(2,1/(F$2:F1505&lt;&gt;0))),0)&gt;22,22,ROW()-IFERROR(INDEX(F$2:F1505,MATCH(2,1/(F$2:F1505&lt;&gt;0))),0))</f>
        <v>0</v>
      </c>
    </row>
    <row r="1506" spans="1:7">
      <c r="A1506" s="5">
        <v>45834</v>
      </c>
      <c r="B1506">
        <v>2E-3</v>
      </c>
      <c r="C1506">
        <f t="shared" si="48"/>
        <v>-5</v>
      </c>
      <c r="D1506" s="16">
        <f t="array" ref="D1506">IFERROR(INDEX(C$2:C1506,MATCH(2,1/(C$2:C1506&lt;&gt;0))),0)</f>
        <v>-5</v>
      </c>
      <c r="E1506" s="16">
        <f t="shared" si="49"/>
        <v>-5</v>
      </c>
      <c r="F1506" s="16">
        <f>IF(AND(C1506&lt;&gt;0,SUM(C$1:$D1506)=SUM(C$1:$D1506)),ROW(),0)</f>
        <v>1506</v>
      </c>
      <c r="G1506" s="16">
        <f t="array" ref="G1506">IF(ROW()-IFERROR(INDEX(F$2:F1506,MATCH(2,1/(F$2:F1506&lt;&gt;0))),0)&gt;22,22,ROW()-IFERROR(INDEX(F$2:F1506,MATCH(2,1/(F$2:F1506&lt;&gt;0))),0))</f>
        <v>0</v>
      </c>
    </row>
    <row r="1507" spans="1:7">
      <c r="A1507" s="5">
        <v>45835</v>
      </c>
      <c r="B1507">
        <v>4.0000000000000001E-3</v>
      </c>
      <c r="C1507">
        <f t="shared" si="48"/>
        <v>-5</v>
      </c>
      <c r="D1507" s="16">
        <f t="array" ref="D1507">IFERROR(INDEX(C$2:C1507,MATCH(2,1/(C$2:C1507&lt;&gt;0))),0)</f>
        <v>-5</v>
      </c>
      <c r="E1507" s="16">
        <f t="shared" si="49"/>
        <v>-5</v>
      </c>
      <c r="F1507" s="16">
        <f>IF(AND(C1507&lt;&gt;0,SUM(C$1:$D1507)=SUM(C$1:$D1507)),ROW(),0)</f>
        <v>1507</v>
      </c>
      <c r="G1507" s="16">
        <f t="array" ref="G1507">IF(ROW()-IFERROR(INDEX(F$2:F1507,MATCH(2,1/(F$2:F1507&lt;&gt;0))),0)&gt;22,22,ROW()-IFERROR(INDEX(F$2:F1507,MATCH(2,1/(F$2:F1507&lt;&gt;0))),0))</f>
        <v>0</v>
      </c>
    </row>
    <row r="1508" spans="1:7">
      <c r="A1508" s="5">
        <v>45838</v>
      </c>
      <c r="B1508">
        <v>2E-3</v>
      </c>
      <c r="C1508">
        <f t="shared" si="48"/>
        <v>-5</v>
      </c>
      <c r="D1508" s="16">
        <f t="array" ref="D1508">IFERROR(INDEX(C$2:C1508,MATCH(2,1/(C$2:C1508&lt;&gt;0))),0)</f>
        <v>-5</v>
      </c>
      <c r="E1508" s="16">
        <f t="shared" si="49"/>
        <v>-5</v>
      </c>
      <c r="F1508" s="16">
        <f>IF(AND(C1508&lt;&gt;0,SUM(C$1:$D1508)=SUM(C$1:$D1508)),ROW(),0)</f>
        <v>1508</v>
      </c>
      <c r="G1508" s="16">
        <f t="array" ref="G1508">IF(ROW()-IFERROR(INDEX(F$2:F1508,MATCH(2,1/(F$2:F1508&lt;&gt;0))),0)&gt;22,22,ROW()-IFERROR(INDEX(F$2:F1508,MATCH(2,1/(F$2:F1508&lt;&gt;0))),0))</f>
        <v>0</v>
      </c>
    </row>
    <row r="1509" spans="1:7">
      <c r="A1509" s="5">
        <v>45840</v>
      </c>
      <c r="B1509">
        <v>1.7999999999999999E-2</v>
      </c>
      <c r="C1509">
        <f t="shared" si="48"/>
        <v>-5</v>
      </c>
      <c r="D1509" s="16">
        <f t="array" ref="D1509">IFERROR(INDEX(C$2:C1509,MATCH(2,1/(C$2:C1509&lt;&gt;0))),0)</f>
        <v>-5</v>
      </c>
      <c r="E1509" s="16">
        <f t="shared" si="49"/>
        <v>-5</v>
      </c>
      <c r="F1509" s="16">
        <f>IF(AND(C1509&lt;&gt;0,SUM(C$1:$D1509)=SUM(C$1:$D1509)),ROW(),0)</f>
        <v>1509</v>
      </c>
      <c r="G1509" s="16">
        <f t="array" ref="G1509">IF(ROW()-IFERROR(INDEX(F$2:F1509,MATCH(2,1/(F$2:F1509&lt;&gt;0))),0)&gt;22,22,ROW()-IFERROR(INDEX(F$2:F1509,MATCH(2,1/(F$2:F1509&lt;&gt;0))),0))</f>
        <v>0</v>
      </c>
    </row>
    <row r="1510" spans="1:7">
      <c r="A1510" s="5">
        <v>45841</v>
      </c>
      <c r="B1510">
        <v>0.06</v>
      </c>
      <c r="C1510">
        <f t="shared" si="48"/>
        <v>-5</v>
      </c>
      <c r="D1510" s="16">
        <f t="array" ref="D1510">IFERROR(INDEX(C$2:C1510,MATCH(2,1/(C$2:C1510&lt;&gt;0))),0)</f>
        <v>-5</v>
      </c>
      <c r="E1510" s="16">
        <f t="shared" si="49"/>
        <v>-5</v>
      </c>
      <c r="F1510" s="16">
        <f>IF(AND(C1510&lt;&gt;0,SUM(C$1:$D1510)=SUM(C$1:$D1510)),ROW(),0)</f>
        <v>1510</v>
      </c>
      <c r="G1510" s="16">
        <f t="array" ref="G1510">IF(ROW()-IFERROR(INDEX(F$2:F1510,MATCH(2,1/(F$2:F1510&lt;&gt;0))),0)&gt;22,22,ROW()-IFERROR(INDEX(F$2:F1510,MATCH(2,1/(F$2:F1510&lt;&gt;0))),0))</f>
        <v>0</v>
      </c>
    </row>
    <row r="1511" spans="1:7">
      <c r="A1511" s="5">
        <v>45842</v>
      </c>
      <c r="B1511">
        <v>5.6000000000000001E-2</v>
      </c>
      <c r="C1511">
        <f t="shared" si="48"/>
        <v>-5</v>
      </c>
      <c r="D1511" s="16">
        <f t="array" ref="D1511">IFERROR(INDEX(C$2:C1511,MATCH(2,1/(C$2:C1511&lt;&gt;0))),0)</f>
        <v>-5</v>
      </c>
      <c r="E1511" s="16">
        <f t="shared" si="49"/>
        <v>-5</v>
      </c>
      <c r="F1511" s="16">
        <f>IF(AND(C1511&lt;&gt;0,SUM(C$1:$D1511)=SUM(C$1:$D1511)),ROW(),0)</f>
        <v>1511</v>
      </c>
      <c r="G1511" s="16">
        <f t="array" ref="G1511">IF(ROW()-IFERROR(INDEX(F$2:F1511,MATCH(2,1/(F$2:F1511&lt;&gt;0))),0)&gt;22,22,ROW()-IFERROR(INDEX(F$2:F1511,MATCH(2,1/(F$2:F1511&lt;&gt;0))),0))</f>
        <v>0</v>
      </c>
    </row>
    <row r="1512" spans="1:7">
      <c r="A1512" s="5">
        <v>45845</v>
      </c>
      <c r="B1512">
        <v>8.5999999999999993E-2</v>
      </c>
      <c r="C1512">
        <f t="shared" si="48"/>
        <v>-5</v>
      </c>
      <c r="D1512" s="16">
        <f t="array" ref="D1512">IFERROR(INDEX(C$2:C1512,MATCH(2,1/(C$2:C1512&lt;&gt;0))),0)</f>
        <v>-5</v>
      </c>
      <c r="E1512" s="16">
        <f t="shared" si="49"/>
        <v>-5</v>
      </c>
      <c r="F1512" s="16">
        <f>IF(AND(C1512&lt;&gt;0,SUM(C$1:$D1512)=SUM(C$1:$D1512)),ROW(),0)</f>
        <v>1512</v>
      </c>
      <c r="G1512" s="16">
        <f t="array" ref="G1512">IF(ROW()-IFERROR(INDEX(F$2:F1512,MATCH(2,1/(F$2:F1512&lt;&gt;0))),0)&gt;22,22,ROW()-IFERROR(INDEX(F$2:F1512,MATCH(2,1/(F$2:F1512&lt;&gt;0))),0))</f>
        <v>0</v>
      </c>
    </row>
    <row r="1513" spans="1:7">
      <c r="A1513" s="5">
        <v>45846</v>
      </c>
      <c r="B1513">
        <v>0.11600000000000001</v>
      </c>
      <c r="C1513">
        <f t="shared" si="48"/>
        <v>-5</v>
      </c>
      <c r="D1513" s="16">
        <f t="array" ref="D1513">IFERROR(INDEX(C$2:C1513,MATCH(2,1/(C$2:C1513&lt;&gt;0))),0)</f>
        <v>-5</v>
      </c>
      <c r="E1513" s="16">
        <f t="shared" si="49"/>
        <v>-5</v>
      </c>
      <c r="F1513" s="16">
        <f>IF(AND(C1513&lt;&gt;0,SUM(C$1:$D1513)=SUM(C$1:$D1513)),ROW(),0)</f>
        <v>1513</v>
      </c>
      <c r="G1513" s="16">
        <f t="array" ref="G1513">IF(ROW()-IFERROR(INDEX(F$2:F1513,MATCH(2,1/(F$2:F1513&lt;&gt;0))),0)&gt;22,22,ROW()-IFERROR(INDEX(F$2:F1513,MATCH(2,1/(F$2:F1513&lt;&gt;0))),0))</f>
        <v>0</v>
      </c>
    </row>
    <row r="1514" spans="1:7">
      <c r="A1514" s="5">
        <v>45847</v>
      </c>
      <c r="B1514">
        <v>0.24</v>
      </c>
      <c r="C1514">
        <f t="shared" si="48"/>
        <v>0</v>
      </c>
      <c r="D1514" s="16">
        <f t="array" ref="D1514">IFERROR(INDEX(C$2:C1514,MATCH(2,1/(C$2:C1514&lt;&gt;0))),0)</f>
        <v>-5</v>
      </c>
      <c r="E1514" s="16">
        <f t="shared" si="49"/>
        <v>-4.7727272727272725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1</v>
      </c>
    </row>
    <row r="1515" spans="1:7">
      <c r="A1515" s="5">
        <v>45848</v>
      </c>
      <c r="B1515">
        <v>0.50700000000000001</v>
      </c>
      <c r="C1515">
        <f t="shared" si="48"/>
        <v>0</v>
      </c>
      <c r="D1515" s="16">
        <f t="array" ref="D1515">IFERROR(INDEX(C$2:C1515,MATCH(2,1/(C$2:C1515&lt;&gt;0))),0)</f>
        <v>-5</v>
      </c>
      <c r="E1515" s="16">
        <f t="shared" si="49"/>
        <v>-4.5454545454545459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</v>
      </c>
    </row>
    <row r="1516" spans="1:7">
      <c r="A1516" s="5">
        <v>45849</v>
      </c>
      <c r="B1516">
        <v>0.63900000000000001</v>
      </c>
      <c r="C1516">
        <f t="shared" si="48"/>
        <v>0</v>
      </c>
      <c r="D1516" s="16">
        <f t="array" ref="D1516">IFERROR(INDEX(C$2:C1516,MATCH(2,1/(C$2:C1516&lt;&gt;0))),0)</f>
        <v>-5</v>
      </c>
      <c r="E1516" s="16">
        <f t="shared" si="49"/>
        <v>-4.3181818181818183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3</v>
      </c>
    </row>
    <row r="1517" spans="1:7">
      <c r="A1517" s="1">
        <v>45852</v>
      </c>
      <c r="B1517">
        <v>0.42799999999999999</v>
      </c>
      <c r="C1517">
        <f t="shared" ref="C1517" si="50">IF(B1517&gt;0.9,5,IF(B1517&gt;0.8,2.5,IF(B1517&gt;0.22,0,IF(B1517&gt;0.2,-2.5,-5))))</f>
        <v>0</v>
      </c>
      <c r="D1517" s="16">
        <f t="array" ref="D1517">IFERROR(INDEX(C$2:C1517,MATCH(2,1/(C$2:C1517&lt;&gt;0))),0)</f>
        <v>-5</v>
      </c>
      <c r="E1517" s="16">
        <f t="shared" ref="E1517" si="51">IF(D1517=0,0,IF(D1517&lt;0,-1*(ABS(D1517)-G1517*ABS(D1517)/22),D1517-G1517*D1517/22))</f>
        <v>-4.0909090909090908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4</v>
      </c>
    </row>
    <row r="1518" spans="1:7">
      <c r="A1518" s="1">
        <v>45853</v>
      </c>
      <c r="B1518">
        <v>0.30599999999999999</v>
      </c>
      <c r="C1518">
        <f t="shared" ref="C1518" si="52">IF(B1518&gt;0.9,5,IF(B1518&gt;0.8,2.5,IF(B1518&gt;0.22,0,IF(B1518&gt;0.2,-2.5,-5))))</f>
        <v>0</v>
      </c>
      <c r="D1518" s="16">
        <f t="array" ref="D1518">IFERROR(INDEX(C$2:C1518,MATCH(2,1/(C$2:C1518&lt;&gt;0))),0)</f>
        <v>-5</v>
      </c>
      <c r="E1518" s="16">
        <f t="shared" ref="E1518" si="53">IF(D1518=0,0,IF(D1518&lt;0,-1*(ABS(D1518)-G1518*ABS(D1518)/22),D1518-G1518*D1518/22))</f>
        <v>-3.8636363636363633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5</v>
      </c>
    </row>
    <row r="1519" spans="1:7">
      <c r="A1519" s="1">
        <v>45854</v>
      </c>
      <c r="B1519">
        <v>0.34200000000000003</v>
      </c>
      <c r="C1519">
        <f t="shared" ref="C1519" si="54">IF(B1519&gt;0.9,5,IF(B1519&gt;0.8,2.5,IF(B1519&gt;0.22,0,IF(B1519&gt;0.2,-2.5,-5))))</f>
        <v>0</v>
      </c>
      <c r="D1519" s="16">
        <f t="array" ref="D1519">IFERROR(INDEX(C$2:C1519,MATCH(2,1/(C$2:C1519&lt;&gt;0))),0)</f>
        <v>-5</v>
      </c>
      <c r="E1519" s="16">
        <f t="shared" ref="E1519" si="55">IF(D1519=0,0,IF(D1519&lt;0,-1*(ABS(D1519)-G1519*ABS(D1519)/22),D1519-G1519*D1519/22))</f>
        <v>-3.6363636363636367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6</v>
      </c>
    </row>
    <row r="1520" spans="1:7">
      <c r="A1520" s="1">
        <v>45855</v>
      </c>
      <c r="B1520">
        <v>0.21199999999999999</v>
      </c>
      <c r="C1520">
        <f t="shared" ref="C1520:C1521" si="56">IF(B1520&gt;0.9,5,IF(B1520&gt;0.8,2.5,IF(B1520&gt;0.22,0,IF(B1520&gt;0.2,-2.5,-5))))</f>
        <v>-2.5</v>
      </c>
      <c r="D1520" s="16">
        <f t="array" ref="D1520">IFERROR(INDEX(C$2:C1520,MATCH(2,1/(C$2:C1520&lt;&gt;0))),0)</f>
        <v>-2.5</v>
      </c>
      <c r="E1520" s="16">
        <f t="shared" ref="E1520:E1521" si="57">IF(D1520=0,0,IF(D1520&lt;0,-1*(ABS(D1520)-G1520*ABS(D1520)/22),D1520-G1520*D1520/22))</f>
        <v>-2.5</v>
      </c>
      <c r="F1520" s="16">
        <f>IF(AND(C1520&lt;&gt;0,SUM(C$1:$D1520)=SUM(C$1:$D1520)),ROW(),0)</f>
        <v>1520</v>
      </c>
      <c r="G1520" s="16">
        <f t="array" ref="G1520">IF(ROW()-IFERROR(INDEX(F$2:F1520,MATCH(2,1/(F$2:F1520&lt;&gt;0))),0)&gt;22,22,ROW()-IFERROR(INDEX(F$2:F1520,MATCH(2,1/(F$2:F1520&lt;&gt;0))),0))</f>
        <v>0</v>
      </c>
    </row>
    <row r="1521" spans="1:7">
      <c r="A1521" s="1">
        <v>45856</v>
      </c>
      <c r="B1521">
        <v>0.28599999999999998</v>
      </c>
      <c r="C1521">
        <f t="shared" si="56"/>
        <v>0</v>
      </c>
      <c r="D1521" s="16">
        <f t="array" ref="D1521">IFERROR(INDEX(C$2:C1521,MATCH(2,1/(C$2:C1521&lt;&gt;0))),0)</f>
        <v>-2.5</v>
      </c>
      <c r="E1521" s="16">
        <f t="shared" si="57"/>
        <v>-2.3863636363636362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1</v>
      </c>
    </row>
    <row r="1522" spans="1:7">
      <c r="A1522" s="1">
        <v>45859</v>
      </c>
      <c r="B1522">
        <v>0.26800000000000002</v>
      </c>
      <c r="C1522">
        <f t="shared" ref="C1522" si="58">IF(B1522&gt;0.9,5,IF(B1522&gt;0.8,2.5,IF(B1522&gt;0.22,0,IF(B1522&gt;0.2,-2.5,-5))))</f>
        <v>0</v>
      </c>
      <c r="D1522" s="16">
        <f t="array" ref="D1522">IFERROR(INDEX(C$2:C1522,MATCH(2,1/(C$2:C1522&lt;&gt;0))),0)</f>
        <v>-2.5</v>
      </c>
      <c r="E1522" s="16">
        <f t="shared" ref="E1522" si="59">IF(D1522=0,0,IF(D1522&lt;0,-1*(ABS(D1522)-G1522*ABS(D1522)/22),D1522-G1522*D1522/22))</f>
        <v>-2.2727272727272729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</v>
      </c>
    </row>
    <row r="1523" spans="1:7">
      <c r="A1523" s="1">
        <v>45860</v>
      </c>
      <c r="B1523">
        <v>0.34</v>
      </c>
      <c r="C1523">
        <f t="shared" ref="C1523" si="60">IF(B1523&gt;0.9,5,IF(B1523&gt;0.8,2.5,IF(B1523&gt;0.22,0,IF(B1523&gt;0.2,-2.5,-5))))</f>
        <v>0</v>
      </c>
      <c r="D1523" s="16">
        <f t="array" ref="D1523">IFERROR(INDEX(C$2:C1523,MATCH(2,1/(C$2:C1523&lt;&gt;0))),0)</f>
        <v>-2.5</v>
      </c>
      <c r="E1523" s="16">
        <f t="shared" ref="E1523" si="61">IF(D1523=0,0,IF(D1523&lt;0,-1*(ABS(D1523)-G1523*ABS(D1523)/22),D1523-G1523*D1523/22))</f>
        <v>-2.1590909090909092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3</v>
      </c>
    </row>
    <row r="1524" spans="1:7">
      <c r="A1524" s="1">
        <v>45861</v>
      </c>
      <c r="B1524">
        <v>0.33800000000000002</v>
      </c>
      <c r="C1524">
        <f t="shared" ref="C1524" si="62">IF(B1524&gt;0.9,5,IF(B1524&gt;0.8,2.5,IF(B1524&gt;0.22,0,IF(B1524&gt;0.2,-2.5,-5))))</f>
        <v>0</v>
      </c>
      <c r="D1524" s="16">
        <f t="array" ref="D1524">IFERROR(INDEX(C$2:C1524,MATCH(2,1/(C$2:C1524&lt;&gt;0))),0)</f>
        <v>-2.5</v>
      </c>
      <c r="E1524" s="16">
        <f t="shared" ref="E1524" si="63">IF(D1524=0,0,IF(D1524&lt;0,-1*(ABS(D1524)-G1524*ABS(D1524)/22),D1524-G1524*D1524/22))</f>
        <v>-2.0454545454545454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4</v>
      </c>
    </row>
    <row r="1525" spans="1:7">
      <c r="A1525" s="1">
        <v>45862</v>
      </c>
      <c r="B1525">
        <v>0.41199999999999998</v>
      </c>
      <c r="C1525">
        <f t="shared" ref="C1525" si="64">IF(B1525&gt;0.9,5,IF(B1525&gt;0.8,2.5,IF(B1525&gt;0.22,0,IF(B1525&gt;0.2,-2.5,-5))))</f>
        <v>0</v>
      </c>
      <c r="D1525" s="16">
        <f t="array" ref="D1525">IFERROR(INDEX(C$2:C1525,MATCH(2,1/(C$2:C1525&lt;&gt;0))),0)</f>
        <v>-2.5</v>
      </c>
      <c r="E1525" s="16">
        <f t="shared" ref="E1525" si="65">IF(D1525=0,0,IF(D1525&lt;0,-1*(ABS(D1525)-G1525*ABS(D1525)/22),D1525-G1525*D1525/22))</f>
        <v>-1.9318181818181817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5</v>
      </c>
    </row>
    <row r="1526" spans="1:7">
      <c r="A1526" s="1">
        <v>45863</v>
      </c>
      <c r="B1526">
        <v>0.35</v>
      </c>
      <c r="C1526">
        <f t="shared" ref="C1526" si="66">IF(B1526&gt;0.9,5,IF(B1526&gt;0.8,2.5,IF(B1526&gt;0.22,0,IF(B1526&gt;0.2,-2.5,-5))))</f>
        <v>0</v>
      </c>
      <c r="D1526" s="16">
        <f t="array" ref="D1526">IFERROR(INDEX(C$2:C1526,MATCH(2,1/(C$2:C1526&lt;&gt;0))),0)</f>
        <v>-2.5</v>
      </c>
      <c r="E1526" s="16">
        <f t="shared" ref="E1526" si="67">IF(D1526=0,0,IF(D1526&lt;0,-1*(ABS(D1526)-G1526*ABS(D1526)/22),D1526-G1526*D1526/22))</f>
        <v>-1.8181818181818183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6</v>
      </c>
    </row>
    <row r="1527" spans="1:7">
      <c r="A1527" s="1">
        <v>45866</v>
      </c>
      <c r="B1527">
        <v>0.40799999999999997</v>
      </c>
      <c r="C1527">
        <f t="shared" ref="C1527" si="68">IF(B1527&gt;0.9,5,IF(B1527&gt;0.8,2.5,IF(B1527&gt;0.22,0,IF(B1527&gt;0.2,-2.5,-5))))</f>
        <v>0</v>
      </c>
      <c r="D1527" s="16">
        <f t="array" ref="D1527">IFERROR(INDEX(C$2:C1527,MATCH(2,1/(C$2:C1527&lt;&gt;0))),0)</f>
        <v>-2.5</v>
      </c>
      <c r="E1527" s="16">
        <f t="shared" ref="E1527" si="69">IF(D1527=0,0,IF(D1527&lt;0,-1*(ABS(D1527)-G1527*ABS(D1527)/22),D1527-G1527*D1527/22))</f>
        <v>-1.7045454545454546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7</v>
      </c>
    </row>
    <row r="1528" spans="1:7">
      <c r="A1528" s="1">
        <v>45867</v>
      </c>
      <c r="B1528">
        <v>0.39</v>
      </c>
      <c r="C1528">
        <f t="shared" ref="C1528" si="70">IF(B1528&gt;0.9,5,IF(B1528&gt;0.8,2.5,IF(B1528&gt;0.22,0,IF(B1528&gt;0.2,-2.5,-5))))</f>
        <v>0</v>
      </c>
      <c r="D1528" s="16">
        <f t="array" ref="D1528">IFERROR(INDEX(C$2:C1528,MATCH(2,1/(C$2:C1528&lt;&gt;0))),0)</f>
        <v>-2.5</v>
      </c>
      <c r="E1528" s="16">
        <f t="shared" ref="E1528" si="71">IF(D1528=0,0,IF(D1528&lt;0,-1*(ABS(D1528)-G1528*ABS(D1528)/22),D1528-G1528*D1528/22))</f>
        <v>-1.5909090909090908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8</v>
      </c>
    </row>
    <row r="1529" spans="1:7">
      <c r="A1529" s="1">
        <v>45868</v>
      </c>
      <c r="B1529">
        <v>0.39200000000000002</v>
      </c>
      <c r="C1529">
        <f t="shared" ref="C1529" si="72">IF(B1529&gt;0.9,5,IF(B1529&gt;0.8,2.5,IF(B1529&gt;0.22,0,IF(B1529&gt;0.2,-2.5,-5))))</f>
        <v>0</v>
      </c>
      <c r="D1529" s="16">
        <f t="array" ref="D1529">IFERROR(INDEX(C$2:C1529,MATCH(2,1/(C$2:C1529&lt;&gt;0))),0)</f>
        <v>-2.5</v>
      </c>
      <c r="E1529" s="16">
        <f t="shared" ref="E1529" si="73">IF(D1529=0,0,IF(D1529&lt;0,-1*(ABS(D1529)-G1529*ABS(D1529)/22),D1529-G1529*D1529/22))</f>
        <v>-1.4772727272727273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9</v>
      </c>
    </row>
    <row r="1530" spans="1:7">
      <c r="A1530" s="1">
        <v>45869</v>
      </c>
      <c r="B1530">
        <v>0.45800000000000002</v>
      </c>
      <c r="C1530">
        <f t="shared" ref="C1530" si="74">IF(B1530&gt;0.9,5,IF(B1530&gt;0.8,2.5,IF(B1530&gt;0.22,0,IF(B1530&gt;0.2,-2.5,-5))))</f>
        <v>0</v>
      </c>
      <c r="D1530" s="16">
        <f t="array" ref="D1530">IFERROR(INDEX(C$2:C1530,MATCH(2,1/(C$2:C1530&lt;&gt;0))),0)</f>
        <v>-2.5</v>
      </c>
      <c r="E1530" s="16">
        <f t="shared" ref="E1530" si="75">IF(D1530=0,0,IF(D1530&lt;0,-1*(ABS(D1530)-G1530*ABS(D1530)/22),D1530-G1530*D1530/22))</f>
        <v>-1.3636363636363635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10</v>
      </c>
    </row>
    <row r="1531" spans="1:7">
      <c r="A1531" s="1">
        <v>45870</v>
      </c>
      <c r="B1531">
        <v>0.52900000000000003</v>
      </c>
      <c r="C1531">
        <f t="shared" ref="C1531" si="76">IF(B1531&gt;0.9,5,IF(B1531&gt;0.8,2.5,IF(B1531&gt;0.22,0,IF(B1531&gt;0.2,-2.5,-5))))</f>
        <v>0</v>
      </c>
      <c r="D1531" s="16">
        <f t="array" ref="D1531">IFERROR(INDEX(C$2:C1531,MATCH(2,1/(C$2:C1531&lt;&gt;0))),0)</f>
        <v>-2.5</v>
      </c>
      <c r="E1531" s="16">
        <f t="shared" ref="E1531" si="77">IF(D1531=0,0,IF(D1531&lt;0,-1*(ABS(D1531)-G1531*ABS(D1531)/22),D1531-G1531*D1531/22))</f>
        <v>-1.25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11</v>
      </c>
    </row>
    <row r="1532" spans="1:7">
      <c r="A1532" s="1">
        <v>45873</v>
      </c>
      <c r="B1532">
        <v>0.40400000000000003</v>
      </c>
      <c r="C1532">
        <f t="shared" ref="C1532" si="78">IF(B1532&gt;0.9,5,IF(B1532&gt;0.8,2.5,IF(B1532&gt;0.22,0,IF(B1532&gt;0.2,-2.5,-5))))</f>
        <v>0</v>
      </c>
      <c r="D1532" s="16">
        <f t="array" ref="D1532">IFERROR(INDEX(C$2:C1532,MATCH(2,1/(C$2:C1532&lt;&gt;0))),0)</f>
        <v>-2.5</v>
      </c>
      <c r="E1532" s="16">
        <f t="shared" ref="E1532" si="79">IF(D1532=0,0,IF(D1532&lt;0,-1*(ABS(D1532)-G1532*ABS(D1532)/22),D1532-G1532*D1532/22))</f>
        <v>-1.1363636363636365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12</v>
      </c>
    </row>
    <row r="1533" spans="1:7">
      <c r="A1533" s="1">
        <v>45874</v>
      </c>
      <c r="B1533">
        <v>0.28799999999999998</v>
      </c>
      <c r="C1533">
        <f>IF(B1533&gt;0.9,5,IF(B1533&gt;0.8,2.5,IF(B1533&gt;0.22,0,IF(B1533&gt;0.2,-2.5,-5))))</f>
        <v>0</v>
      </c>
      <c r="D1533" s="16">
        <f t="array" ref="D1533">IFERROR(INDEX(C$2:C1533,MATCH(2,1/(C$2:C1533&lt;&gt;0))),0)</f>
        <v>-2.5</v>
      </c>
      <c r="E1533" s="16">
        <f>IF(D1533=0,0,IF(D1533&lt;0,-1*(ABS(D1533)-G1533*ABS(D1533)/22),D1533-G1533*D1533/22))</f>
        <v>-1.0227272727272727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13</v>
      </c>
    </row>
    <row r="1534" spans="1:7">
      <c r="A1534" s="1">
        <v>45875</v>
      </c>
      <c r="B1534">
        <v>0.11600000000000001</v>
      </c>
      <c r="C1534">
        <f>IF(B1534&gt;0.9,5,IF(B1534&gt;0.8,2.5,IF(B1534&gt;0.22,0,IF(B1534&gt;0.2,-2.5,-5))))</f>
        <v>-5</v>
      </c>
      <c r="D1534" s="16">
        <f t="array" ref="D1534">IFERROR(INDEX(C$2:C1534,MATCH(2,1/(C$2:C1534&lt;&gt;0))),0)</f>
        <v>-5</v>
      </c>
      <c r="E1534" s="16">
        <f>IF(D1534=0,0,IF(D1534&lt;0,-1*(ABS(D1534)-G1534*ABS(D1534)/22),D1534-G1534*D1534/22))</f>
        <v>-5</v>
      </c>
      <c r="F1534" s="16">
        <f>IF(AND(C1534&lt;&gt;0,SUM(C$1:$D1534)=SUM(C$1:$D1534)),ROW(),0)</f>
        <v>1534</v>
      </c>
      <c r="G1534" s="16">
        <f t="array" ref="G1534">IF(ROW()-IFERROR(INDEX(F$2:F1534,MATCH(2,1/(F$2:F1534&lt;&gt;0))),0)&gt;22,22,ROW()-IFERROR(INDEX(F$2:F1534,MATCH(2,1/(F$2:F1534&lt;&gt;0))),0))</f>
        <v>0</v>
      </c>
    </row>
    <row r="1535" spans="1:7">
      <c r="A1535" s="1">
        <v>45876</v>
      </c>
      <c r="B1535">
        <v>0.22800000000000001</v>
      </c>
      <c r="C1535">
        <f t="shared" ref="C1535:C1536" si="80">IF(B1535&gt;0.9,5,IF(B1535&gt;0.8,2.5,IF(B1535&gt;0.22,0,IF(B1535&gt;0.2,-2.5,-5))))</f>
        <v>0</v>
      </c>
      <c r="D1535" s="16">
        <f t="array" ref="D1535">IFERROR(INDEX(C$2:C1535,MATCH(2,1/(C$2:C1535&lt;&gt;0))),0)</f>
        <v>-5</v>
      </c>
      <c r="E1535" s="16">
        <f t="shared" ref="E1535:E1536" si="81">IF(D1535=0,0,IF(D1535&lt;0,-1*(ABS(D1535)-G1535*ABS(D1535)/22),D1535-G1535*D1535/22))</f>
        <v>-4.7727272727272725</v>
      </c>
      <c r="F1535" s="16">
        <f>IF(AND(C1535&lt;&gt;0,SUM(C$1:$D1535)=SUM(C$1:$D1535)),ROW(),0)</f>
        <v>0</v>
      </c>
      <c r="G1535" s="16">
        <f t="array" ref="G1535">IF(ROW()-IFERROR(INDEX(F$2:F1535,MATCH(2,1/(F$2:F1535&lt;&gt;0))),0)&gt;22,22,ROW()-IFERROR(INDEX(F$2:F1535,MATCH(2,1/(F$2:F1535&lt;&gt;0))),0))</f>
        <v>1</v>
      </c>
    </row>
    <row r="1536" spans="1:7">
      <c r="A1536" s="1">
        <v>45877</v>
      </c>
      <c r="B1536">
        <v>0.158</v>
      </c>
      <c r="C1536">
        <f t="shared" si="80"/>
        <v>-5</v>
      </c>
      <c r="D1536" s="16">
        <f t="array" ref="D1536">IFERROR(INDEX(C$2:C1536,MATCH(2,1/(C$2:C1536&lt;&gt;0))),0)</f>
        <v>-5</v>
      </c>
      <c r="E1536" s="16">
        <f t="shared" si="81"/>
        <v>-5</v>
      </c>
      <c r="F1536" s="16">
        <f>IF(AND(C1536&lt;&gt;0,SUM(C$1:$D1536)=SUM(C$1:$D1536)),ROW(),0)</f>
        <v>1536</v>
      </c>
      <c r="G1536" s="16">
        <f t="array" ref="G1536">IF(ROW()-IFERROR(INDEX(F$2:F1536,MATCH(2,1/(F$2:F1536&lt;&gt;0))),0)&gt;22,22,ROW()-IFERROR(INDEX(F$2:F1536,MATCH(2,1/(F$2:F1536&lt;&gt;0))),0))</f>
        <v>0</v>
      </c>
    </row>
    <row r="1537" spans="1:7">
      <c r="A1537" s="1">
        <v>45880</v>
      </c>
      <c r="B1537">
        <v>0.27400000000000002</v>
      </c>
      <c r="C1537">
        <f t="shared" ref="C1537:C1540" si="82">IF(B1537&gt;0.9,5,IF(B1537&gt;0.8,2.5,IF(B1537&gt;0.22,0,IF(B1537&gt;0.2,-2.5,-5))))</f>
        <v>0</v>
      </c>
      <c r="D1537" s="16">
        <f t="array" ref="D1537">IFERROR(INDEX(C$2:C1537,MATCH(2,1/(C$2:C1537&lt;&gt;0))),0)</f>
        <v>-5</v>
      </c>
      <c r="E1537" s="16">
        <f t="shared" ref="E1537:E1540" si="83">IF(D1537=0,0,IF(D1537&lt;0,-1*(ABS(D1537)-G1537*ABS(D1537)/22),D1537-G1537*D1537/22))</f>
        <v>-4.7727272727272725</v>
      </c>
      <c r="F1537" s="16">
        <f>IF(AND(C1537&lt;&gt;0,SUM(C$1:$D1537)=SUM(C$1:$D1537)),ROW(),0)</f>
        <v>0</v>
      </c>
      <c r="G1537" s="16">
        <f t="array" ref="G1537">IF(ROW()-IFERROR(INDEX(F$2:F1537,MATCH(2,1/(F$2:F1537&lt;&gt;0))),0)&gt;22,22,ROW()-IFERROR(INDEX(F$2:F1537,MATCH(2,1/(F$2:F1537&lt;&gt;0))),0))</f>
        <v>1</v>
      </c>
    </row>
    <row r="1538" spans="1:7">
      <c r="A1538" s="1">
        <v>45881</v>
      </c>
      <c r="B1538">
        <v>0.30199999999999999</v>
      </c>
      <c r="C1538">
        <f t="shared" si="82"/>
        <v>0</v>
      </c>
      <c r="D1538" s="16">
        <f t="array" ref="D1538">IFERROR(INDEX(C$2:C1538,MATCH(2,1/(C$2:C1538&lt;&gt;0))),0)</f>
        <v>-5</v>
      </c>
      <c r="E1538" s="16">
        <f t="shared" si="83"/>
        <v>-4.5454545454545459</v>
      </c>
      <c r="F1538" s="16">
        <f>IF(AND(C1538&lt;&gt;0,SUM(C$1:$D1538)=SUM(C$1:$D1538)),ROW(),0)</f>
        <v>0</v>
      </c>
      <c r="G1538" s="16">
        <f t="array" ref="G1538">IF(ROW()-IFERROR(INDEX(F$2:F1538,MATCH(2,1/(F$2:F1538&lt;&gt;0))),0)&gt;22,22,ROW()-IFERROR(INDEX(F$2:F1538,MATCH(2,1/(F$2:F1538&lt;&gt;0))),0))</f>
        <v>2</v>
      </c>
    </row>
    <row r="1539" spans="1:7">
      <c r="A1539" s="1">
        <v>45882</v>
      </c>
      <c r="B1539">
        <v>0.38200000000000001</v>
      </c>
      <c r="C1539">
        <f t="shared" si="82"/>
        <v>0</v>
      </c>
      <c r="D1539" s="16">
        <f t="array" ref="D1539">IFERROR(INDEX(C$2:C1539,MATCH(2,1/(C$2:C1539&lt;&gt;0))),0)</f>
        <v>-5</v>
      </c>
      <c r="E1539" s="16">
        <f t="shared" si="83"/>
        <v>-4.3181818181818183</v>
      </c>
      <c r="F1539" s="16">
        <f>IF(AND(C1539&lt;&gt;0,SUM(C$1:$D1539)=SUM(C$1:$D1539)),ROW(),0)</f>
        <v>0</v>
      </c>
      <c r="G1539" s="16">
        <f t="array" ref="G1539">IF(ROW()-IFERROR(INDEX(F$2:F1539,MATCH(2,1/(F$2:F1539&lt;&gt;0))),0)&gt;22,22,ROW()-IFERROR(INDEX(F$2:F1539,MATCH(2,1/(F$2:F1539&lt;&gt;0))),0))</f>
        <v>3</v>
      </c>
    </row>
    <row r="1540" spans="1:7">
      <c r="A1540" s="1">
        <v>45883</v>
      </c>
      <c r="B1540">
        <v>0.29599999999999999</v>
      </c>
      <c r="C1540">
        <f t="shared" si="82"/>
        <v>0</v>
      </c>
      <c r="D1540" s="16">
        <f t="array" ref="D1540">IFERROR(INDEX(C$2:C1540,MATCH(2,1/(C$2:C1540&lt;&gt;0))),0)</f>
        <v>-5</v>
      </c>
      <c r="E1540" s="16">
        <f t="shared" si="83"/>
        <v>-4.0909090909090908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4</v>
      </c>
    </row>
    <row r="1541" spans="1:7">
      <c r="A1541" s="1">
        <v>45884</v>
      </c>
      <c r="B1541">
        <v>0.56299999999999994</v>
      </c>
      <c r="C1541">
        <f t="shared" ref="C1541" si="84">IF(B1541&gt;0.9,5,IF(B1541&gt;0.8,2.5,IF(B1541&gt;0.22,0,IF(B1541&gt;0.2,-2.5,-5))))</f>
        <v>0</v>
      </c>
      <c r="D1541" s="16">
        <f t="array" ref="D1541">IFERROR(INDEX(C$2:C1541,MATCH(2,1/(C$2:C1541&lt;&gt;0))),0)</f>
        <v>-5</v>
      </c>
      <c r="E1541" s="16">
        <f t="shared" ref="E1541" si="85">IF(D1541=0,0,IF(D1541&lt;0,-1*(ABS(D1541)-G1541*ABS(D1541)/22),D1541-G1541*D1541/22))</f>
        <v>-3.8636363636363633</v>
      </c>
      <c r="F1541" s="16">
        <f>IF(AND(C1541&lt;&gt;0,SUM(C$1:$D1541)=SUM(C$1:$D1541)),ROW(),0)</f>
        <v>0</v>
      </c>
      <c r="G1541" s="16">
        <f t="array" ref="G1541">IF(ROW()-IFERROR(INDEX(F$2:F1541,MATCH(2,1/(F$2:F1541&lt;&gt;0))),0)&gt;22,22,ROW()-IFERROR(INDEX(F$2:F1541,MATCH(2,1/(F$2:F1541&lt;&gt;0))),0))</f>
        <v>5</v>
      </c>
    </row>
    <row r="1542" spans="1:7">
      <c r="A1542" s="1">
        <v>45887</v>
      </c>
      <c r="B1542">
        <v>0.46800000000000003</v>
      </c>
      <c r="C1542">
        <f t="shared" ref="C1542:C1543" si="86">IF(B1542&gt;0.9,5,IF(B1542&gt;0.8,2.5,IF(B1542&gt;0.22,0,IF(B1542&gt;0.2,-2.5,-5))))</f>
        <v>0</v>
      </c>
      <c r="D1542" s="16">
        <f t="array" ref="D1542">IFERROR(INDEX(C$2:C1542,MATCH(2,1/(C$2:C1542&lt;&gt;0))),0)</f>
        <v>-5</v>
      </c>
      <c r="E1542" s="16">
        <f t="shared" ref="E1542:E1543" si="87">IF(D1542=0,0,IF(D1542&lt;0,-1*(ABS(D1542)-G1542*ABS(D1542)/22),D1542-G1542*D1542/22))</f>
        <v>-3.6363636363636367</v>
      </c>
      <c r="F1542" s="16">
        <f>IF(AND(C1542&lt;&gt;0,SUM(C$1:$D1542)=SUM(C$1:$D1542)),ROW(),0)</f>
        <v>0</v>
      </c>
      <c r="G1542" s="16">
        <f t="array" ref="G1542">IF(ROW()-IFERROR(INDEX(F$2:F1542,MATCH(2,1/(F$2:F1542&lt;&gt;0))),0)&gt;22,22,ROW()-IFERROR(INDEX(F$2:F1542,MATCH(2,1/(F$2:F1542&lt;&gt;0))),0))</f>
        <v>6</v>
      </c>
    </row>
    <row r="1543" spans="1:7">
      <c r="A1543" s="1">
        <v>45888</v>
      </c>
      <c r="B1543">
        <v>0.47599999999999998</v>
      </c>
      <c r="C1543">
        <f t="shared" si="86"/>
        <v>0</v>
      </c>
      <c r="D1543" s="16">
        <f t="array" ref="D1543">IFERROR(INDEX(C$2:C1543,MATCH(2,1/(C$2:C1543&lt;&gt;0))),0)</f>
        <v>-5</v>
      </c>
      <c r="E1543" s="16">
        <f t="shared" si="87"/>
        <v>-3.4090909090909092</v>
      </c>
      <c r="F1543" s="16">
        <f>IF(AND(C1543&lt;&gt;0,SUM(C$1:$D1543)=SUM(C$1:$D1543)),ROW(),0)</f>
        <v>0</v>
      </c>
      <c r="G1543" s="16">
        <f t="array" ref="G1543">IF(ROW()-IFERROR(INDEX(F$2:F1543,MATCH(2,1/(F$2:F1543&lt;&gt;0))),0)&gt;22,22,ROW()-IFERROR(INDEX(F$2:F1543,MATCH(2,1/(F$2:F1543&lt;&gt;0))),0))</f>
        <v>7</v>
      </c>
    </row>
    <row r="1544" spans="1:7">
      <c r="A1544" s="1">
        <v>45889</v>
      </c>
      <c r="B1544">
        <v>0.434</v>
      </c>
      <c r="C1544">
        <f t="shared" ref="C1544:C1545" si="88">IF(B1544&gt;0.9,5,IF(B1544&gt;0.8,2.5,IF(B1544&gt;0.22,0,IF(B1544&gt;0.2,-2.5,-5))))</f>
        <v>0</v>
      </c>
      <c r="D1544" s="16">
        <f t="array" ref="D1544">IFERROR(INDEX(C$2:C1544,MATCH(2,1/(C$2:C1544&lt;&gt;0))),0)</f>
        <v>-5</v>
      </c>
      <c r="E1544" s="16">
        <f t="shared" ref="E1544:E1545" si="89">IF(D1544=0,0,IF(D1544&lt;0,-1*(ABS(D1544)-G1544*ABS(D1544)/22),D1544-G1544*D1544/22))</f>
        <v>-3.1818181818181817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8</v>
      </c>
    </row>
    <row r="1545" spans="1:7">
      <c r="A1545" s="1">
        <v>45890</v>
      </c>
      <c r="B1545">
        <v>0.34599999999999997</v>
      </c>
      <c r="C1545">
        <f t="shared" si="88"/>
        <v>0</v>
      </c>
      <c r="D1545" s="16">
        <f t="array" ref="D1545">IFERROR(INDEX(C$2:C1545,MATCH(2,1/(C$2:C1545&lt;&gt;0))),0)</f>
        <v>-5</v>
      </c>
      <c r="E1545" s="16">
        <f t="shared" si="89"/>
        <v>-2.9545454545454546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9</v>
      </c>
    </row>
    <row r="1546" spans="1:7">
      <c r="A1546" s="1">
        <v>45891</v>
      </c>
      <c r="B1546">
        <v>0.35</v>
      </c>
      <c r="C1546">
        <f t="shared" ref="C1546" si="90">IF(B1546&gt;0.9,5,IF(B1546&gt;0.8,2.5,IF(B1546&gt;0.22,0,IF(B1546&gt;0.2,-2.5,-5))))</f>
        <v>0</v>
      </c>
      <c r="D1546" s="16">
        <f t="array" ref="D1546">IFERROR(INDEX(C$2:C1546,MATCH(2,1/(C$2:C1546&lt;&gt;0))),0)</f>
        <v>-5</v>
      </c>
      <c r="E1546" s="16">
        <f t="shared" ref="E1546" si="91">IF(D1546=0,0,IF(D1546&lt;0,-1*(ABS(D1546)-G1546*ABS(D1546)/22),D1546-G1546*D1546/22))</f>
        <v>-2.7272727272727271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10</v>
      </c>
    </row>
    <row r="1547" spans="1:7">
      <c r="A1547" s="1">
        <v>45894</v>
      </c>
      <c r="B1547">
        <v>0.372</v>
      </c>
      <c r="C1547">
        <f t="shared" ref="C1547:C1549" si="92">IF(B1547&gt;0.9,5,IF(B1547&gt;0.8,2.5,IF(B1547&gt;0.22,0,IF(B1547&gt;0.2,-2.5,-5))))</f>
        <v>0</v>
      </c>
      <c r="D1547" s="16">
        <f t="array" ref="D1547">IFERROR(INDEX(C$2:C1547,MATCH(2,1/(C$2:C1547&lt;&gt;0))),0)</f>
        <v>-5</v>
      </c>
      <c r="E1547" s="16">
        <f t="shared" ref="E1547:E1549" si="93">IF(D1547=0,0,IF(D1547&lt;0,-1*(ABS(D1547)-G1547*ABS(D1547)/22),D1547-G1547*D1547/22))</f>
        <v>-2.5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11</v>
      </c>
    </row>
    <row r="1548" spans="1:7">
      <c r="A1548" s="1">
        <v>45895</v>
      </c>
      <c r="B1548">
        <v>0.52700000000000002</v>
      </c>
      <c r="C1548">
        <f t="shared" si="92"/>
        <v>0</v>
      </c>
      <c r="D1548" s="16">
        <f t="array" ref="D1548">IFERROR(INDEX(C$2:C1548,MATCH(2,1/(C$2:C1548&lt;&gt;0))),0)</f>
        <v>-5</v>
      </c>
      <c r="E1548" s="16">
        <f t="shared" si="93"/>
        <v>-2.2727272727272729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12</v>
      </c>
    </row>
    <row r="1549" spans="1:7">
      <c r="A1549" s="1">
        <v>45896</v>
      </c>
      <c r="B1549">
        <v>0.308</v>
      </c>
      <c r="C1549">
        <f t="shared" si="92"/>
        <v>0</v>
      </c>
      <c r="D1549" s="16">
        <f t="array" ref="D1549">IFERROR(INDEX(C$2:C1549,MATCH(2,1/(C$2:C1549&lt;&gt;0))),0)</f>
        <v>-5</v>
      </c>
      <c r="E1549" s="16">
        <f t="shared" si="93"/>
        <v>-2.0454545454545454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13</v>
      </c>
    </row>
    <row r="1550" spans="1:7">
      <c r="A1550" s="1">
        <v>45897</v>
      </c>
      <c r="B1550">
        <v>0.46200000000000002</v>
      </c>
      <c r="C1550">
        <f t="shared" ref="C1550:C1551" si="94">IF(B1550&gt;0.9,5,IF(B1550&gt;0.8,2.5,IF(B1550&gt;0.22,0,IF(B1550&gt;0.2,-2.5,-5))))</f>
        <v>0</v>
      </c>
      <c r="D1550" s="16">
        <f t="array" ref="D1550">IFERROR(INDEX(C$2:C1550,MATCH(2,1/(C$2:C1550&lt;&gt;0))),0)</f>
        <v>-5</v>
      </c>
      <c r="E1550" s="16">
        <f t="shared" ref="E1550:E1551" si="95">IF(D1550=0,0,IF(D1550&lt;0,-1*(ABS(D1550)-G1550*ABS(D1550)/22),D1550-G1550*D1550/22))</f>
        <v>-1.8181818181818183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14</v>
      </c>
    </row>
    <row r="1551" spans="1:7">
      <c r="A1551" s="1">
        <v>45898</v>
      </c>
      <c r="B1551">
        <v>0.503</v>
      </c>
      <c r="C1551">
        <f t="shared" si="94"/>
        <v>0</v>
      </c>
      <c r="D1551" s="16">
        <f t="array" ref="D1551">IFERROR(INDEX(C$2:C1551,MATCH(2,1/(C$2:C1551&lt;&gt;0))),0)</f>
        <v>-5</v>
      </c>
      <c r="E1551" s="16">
        <f t="shared" si="95"/>
        <v>-1.5909090909090908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15</v>
      </c>
    </row>
    <row r="1552" spans="1:7">
      <c r="A1552" s="1">
        <v>45901</v>
      </c>
      <c r="B1552">
        <v>0.27800000000000002</v>
      </c>
      <c r="C1552">
        <f t="shared" ref="C1552:C1554" si="96">IF(B1552&gt;0.9,5,IF(B1552&gt;0.8,2.5,IF(B1552&gt;0.22,0,IF(B1552&gt;0.2,-2.5,-5))))</f>
        <v>0</v>
      </c>
      <c r="D1552" s="16">
        <f t="array" ref="D1552">IFERROR(INDEX(C$2:C1552,MATCH(2,1/(C$2:C1552&lt;&gt;0))),0)</f>
        <v>-5</v>
      </c>
      <c r="E1552" s="16">
        <f t="shared" ref="E1552:E1554" si="97">IF(D1552=0,0,IF(D1552&lt;0,-1*(ABS(D1552)-G1552*ABS(D1552)/22),D1552-G1552*D1552/22))</f>
        <v>-1.3636363636363638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16</v>
      </c>
    </row>
    <row r="1553" spans="1:7">
      <c r="A1553" s="1">
        <v>45902</v>
      </c>
      <c r="B1553">
        <v>0.35199999999999998</v>
      </c>
      <c r="C1553">
        <f t="shared" si="96"/>
        <v>0</v>
      </c>
      <c r="D1553" s="16">
        <f t="array" ref="D1553">IFERROR(INDEX(C$2:C1553,MATCH(2,1/(C$2:C1553&lt;&gt;0))),0)</f>
        <v>-5</v>
      </c>
      <c r="E1553" s="16">
        <f t="shared" si="97"/>
        <v>-1.1363636363636362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17</v>
      </c>
    </row>
    <row r="1554" spans="1:7">
      <c r="A1554" s="1">
        <v>45903</v>
      </c>
      <c r="B1554">
        <v>0.58499999999999996</v>
      </c>
      <c r="C1554">
        <f t="shared" si="96"/>
        <v>0</v>
      </c>
      <c r="D1554" s="16">
        <f t="array" ref="D1554">IFERROR(INDEX(C$2:C1554,MATCH(2,1/(C$2:C1554&lt;&gt;0))),0)</f>
        <v>-5</v>
      </c>
      <c r="E1554" s="16">
        <f t="shared" si="97"/>
        <v>-0.90909090909090917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18</v>
      </c>
    </row>
    <row r="1555" spans="1:7">
      <c r="A1555" s="1">
        <v>45904</v>
      </c>
      <c r="B1555">
        <v>0.71699999999999997</v>
      </c>
      <c r="C1555">
        <f t="shared" ref="C1555" si="98">IF(B1555&gt;0.9,5,IF(B1555&gt;0.8,2.5,IF(B1555&gt;0.22,0,IF(B1555&gt;0.2,-2.5,-5))))</f>
        <v>0</v>
      </c>
      <c r="D1555" s="16">
        <f t="array" ref="D1555">IFERROR(INDEX(C$2:C1555,MATCH(2,1/(C$2:C1555&lt;&gt;0))),0)</f>
        <v>-5</v>
      </c>
      <c r="E1555" s="16">
        <f t="shared" ref="E1555" si="99">IF(D1555=0,0,IF(D1555&lt;0,-1*(ABS(D1555)-G1555*ABS(D1555)/22),D1555-G1555*D1555/22))</f>
        <v>-0.68181818181818166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19</v>
      </c>
    </row>
    <row r="1556" spans="1:7">
      <c r="A1556" s="1">
        <v>45905</v>
      </c>
      <c r="B1556">
        <v>0.53500000000000003</v>
      </c>
      <c r="C1556">
        <f t="shared" ref="C1556" si="100">IF(B1556&gt;0.9,5,IF(B1556&gt;0.8,2.5,IF(B1556&gt;0.22,0,IF(B1556&gt;0.2,-2.5,-5))))</f>
        <v>0</v>
      </c>
      <c r="D1556" s="16">
        <f t="array" ref="D1556">IFERROR(INDEX(C$2:C1556,MATCH(2,1/(C$2:C1556&lt;&gt;0))),0)</f>
        <v>-5</v>
      </c>
      <c r="E1556" s="16">
        <f t="shared" ref="E1556" si="101">IF(D1556=0,0,IF(D1556&lt;0,-1*(ABS(D1556)-G1556*ABS(D1556)/22),D1556-G1556*D1556/22))</f>
        <v>-0.45454545454545414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20</v>
      </c>
    </row>
    <row r="1557" spans="1:7">
      <c r="A1557" s="1">
        <v>45908</v>
      </c>
      <c r="B1557">
        <v>0.505</v>
      </c>
      <c r="C1557">
        <f t="shared" ref="C1557:C1558" si="102">IF(B1557&gt;0.9,5,IF(B1557&gt;0.8,2.5,IF(B1557&gt;0.22,0,IF(B1557&gt;0.2,-2.5,-5))))</f>
        <v>0</v>
      </c>
      <c r="D1557" s="16">
        <f t="array" ref="D1557">IFERROR(INDEX(C$2:C1557,MATCH(2,1/(C$2:C1557&lt;&gt;0))),0)</f>
        <v>-5</v>
      </c>
      <c r="E1557" s="16">
        <f t="shared" ref="E1557:E1558" si="103">IF(D1557=0,0,IF(D1557&lt;0,-1*(ABS(D1557)-G1557*ABS(D1557)/22),D1557-G1557*D1557/22))</f>
        <v>-0.22727272727272751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21</v>
      </c>
    </row>
    <row r="1558" spans="1:7">
      <c r="A1558" s="1">
        <v>45909</v>
      </c>
      <c r="B1558">
        <v>0.45400000000000001</v>
      </c>
      <c r="C1558">
        <f t="shared" si="102"/>
        <v>0</v>
      </c>
      <c r="D1558" s="16">
        <f t="array" ref="D1558">IFERROR(INDEX(C$2:C1558,MATCH(2,1/(C$2:C1558&lt;&gt;0))),0)</f>
        <v>-5</v>
      </c>
      <c r="E1558" s="16">
        <f t="shared" si="103"/>
        <v>0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22</v>
      </c>
    </row>
    <row r="1559" spans="1:7">
      <c r="A1559" s="1">
        <v>45910</v>
      </c>
      <c r="B1559">
        <v>0.46400000000000002</v>
      </c>
      <c r="C1559">
        <f t="shared" ref="C1559:C1561" si="104">IF(B1559&gt;0.9,5,IF(B1559&gt;0.8,2.5,IF(B1559&gt;0.22,0,IF(B1559&gt;0.2,-2.5,-5))))</f>
        <v>0</v>
      </c>
      <c r="D1559" s="16">
        <f t="array" ref="D1559">IFERROR(INDEX(C$2:C1559,MATCH(2,1/(C$2:C1559&lt;&gt;0))),0)</f>
        <v>-5</v>
      </c>
      <c r="E1559" s="16">
        <f t="shared" ref="E1559:E1561" si="105">IF(D1559=0,0,IF(D1559&lt;0,-1*(ABS(D1559)-G1559*ABS(D1559)/22),D1559-G1559*D1559/22))</f>
        <v>0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22</v>
      </c>
    </row>
    <row r="1560" spans="1:7">
      <c r="A1560" s="1">
        <v>45911</v>
      </c>
      <c r="B1560">
        <v>0.38200000000000001</v>
      </c>
      <c r="C1560">
        <f t="shared" si="104"/>
        <v>0</v>
      </c>
      <c r="D1560" s="16">
        <f t="array" ref="D1560">IFERROR(INDEX(C$2:C1560,MATCH(2,1/(C$2:C1560&lt;&gt;0))),0)</f>
        <v>-5</v>
      </c>
      <c r="E1560" s="16">
        <f t="shared" si="105"/>
        <v>0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22</v>
      </c>
    </row>
    <row r="1561" spans="1:7">
      <c r="A1561" s="1">
        <v>45912</v>
      </c>
      <c r="B1561">
        <v>0.25800000000000001</v>
      </c>
      <c r="C1561">
        <f t="shared" si="104"/>
        <v>0</v>
      </c>
      <c r="D1561" s="16">
        <f t="array" ref="D1561">IFERROR(INDEX(C$2:C1561,MATCH(2,1/(C$2:C1561&lt;&gt;0))),0)</f>
        <v>-5</v>
      </c>
      <c r="E1561" s="16">
        <f t="shared" si="105"/>
        <v>0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22</v>
      </c>
    </row>
    <row r="1562" spans="1:7">
      <c r="A1562" s="1">
        <v>45915</v>
      </c>
      <c r="B1562">
        <v>0.312</v>
      </c>
      <c r="C1562">
        <f t="shared" ref="C1562:C1563" si="106">IF(B1562&gt;0.9,5,IF(B1562&gt;0.8,2.5,IF(B1562&gt;0.22,0,IF(B1562&gt;0.2,-2.5,-5))))</f>
        <v>0</v>
      </c>
      <c r="D1562" s="16">
        <f t="array" ref="D1562">IFERROR(INDEX(C$2:C1562,MATCH(2,1/(C$2:C1562&lt;&gt;0))),0)</f>
        <v>-5</v>
      </c>
      <c r="E1562" s="16">
        <f t="shared" ref="E1562:E1563" si="107">IF(D1562=0,0,IF(D1562&lt;0,-1*(ABS(D1562)-G1562*ABS(D1562)/22),D1562-G1562*D1562/22))</f>
        <v>0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22</v>
      </c>
    </row>
    <row r="1563" spans="1:7">
      <c r="A1563" s="1">
        <v>45916</v>
      </c>
      <c r="B1563">
        <v>0.254</v>
      </c>
      <c r="C1563">
        <f t="shared" si="106"/>
        <v>0</v>
      </c>
      <c r="D1563" s="16">
        <f t="array" ref="D1563">IFERROR(INDEX(C$2:C1563,MATCH(2,1/(C$2:C1563&lt;&gt;0))),0)</f>
        <v>-5</v>
      </c>
      <c r="E1563" s="16">
        <f t="shared" si="107"/>
        <v>0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22</v>
      </c>
    </row>
    <row r="1564" spans="1:7">
      <c r="A1564" s="1">
        <v>45917</v>
      </c>
      <c r="B1564">
        <v>0.22600000000000001</v>
      </c>
      <c r="C1564">
        <f t="shared" ref="C1564:C1565" si="108">IF(B1564&gt;0.9,5,IF(B1564&gt;0.8,2.5,IF(B1564&gt;0.22,0,IF(B1564&gt;0.2,-2.5,-5))))</f>
        <v>0</v>
      </c>
      <c r="D1564" s="16">
        <f t="array" ref="D1564">IFERROR(INDEX(C$2:C1564,MATCH(2,1/(C$2:C1564&lt;&gt;0))),0)</f>
        <v>-5</v>
      </c>
      <c r="E1564" s="16">
        <f t="shared" ref="E1564:E1565" si="109">IF(D1564=0,0,IF(D1564&lt;0,-1*(ABS(D1564)-G1564*ABS(D1564)/22),D1564-G1564*D1564/22))</f>
        <v>0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22</v>
      </c>
    </row>
    <row r="1565" spans="1:7">
      <c r="A1565" s="1">
        <v>45918</v>
      </c>
      <c r="B1565">
        <v>0.17799999999999999</v>
      </c>
      <c r="C1565">
        <f t="shared" si="108"/>
        <v>-5</v>
      </c>
      <c r="D1565" s="16">
        <f t="array" ref="D1565">IFERROR(INDEX(C$2:C1565,MATCH(2,1/(C$2:C1565&lt;&gt;0))),0)</f>
        <v>-5</v>
      </c>
      <c r="E1565" s="16">
        <f t="shared" si="109"/>
        <v>-5</v>
      </c>
      <c r="F1565" s="16">
        <f>IF(AND(C1565&lt;&gt;0,SUM(C$1:$D1565)=SUM(C$1:$D1565)),ROW(),0)</f>
        <v>1565</v>
      </c>
      <c r="G1565" s="16">
        <f t="array" ref="G1565">IF(ROW()-IFERROR(INDEX(F$2:F1565,MATCH(2,1/(F$2:F1565&lt;&gt;0))),0)&gt;22,22,ROW()-IFERROR(INDEX(F$2:F1565,MATCH(2,1/(F$2:F1565&lt;&gt;0))),0))</f>
        <v>0</v>
      </c>
    </row>
    <row r="1566" spans="1:7">
      <c r="A1566" s="1">
        <v>45919</v>
      </c>
      <c r="B1566">
        <v>0.58699999999999997</v>
      </c>
      <c r="C1566">
        <f t="shared" ref="C1566" si="110">IF(B1566&gt;0.9,5,IF(B1566&gt;0.8,2.5,IF(B1566&gt;0.22,0,IF(B1566&gt;0.2,-2.5,-5))))</f>
        <v>0</v>
      </c>
      <c r="D1566" s="16">
        <f t="array" ref="D1566">IFERROR(INDEX(C$2:C1566,MATCH(2,1/(C$2:C1566&lt;&gt;0))),0)</f>
        <v>-5</v>
      </c>
      <c r="E1566" s="16">
        <f t="shared" ref="E1566" si="111">IF(D1566=0,0,IF(D1566&lt;0,-1*(ABS(D1566)-G1566*ABS(D1566)/22),D1566-G1566*D1566/22))</f>
        <v>-4.7727272727272725</v>
      </c>
      <c r="F1566" s="16">
        <f>IF(AND(C1566&lt;&gt;0,SUM(C$1:$D1566)=SUM(C$1:$D1566)),ROW(),0)</f>
        <v>0</v>
      </c>
      <c r="G1566" s="16">
        <f t="array" ref="G1566">IF(ROW()-IFERROR(INDEX(F$2:F1566,MATCH(2,1/(F$2:F1566&lt;&gt;0))),0)&gt;22,22,ROW()-IFERROR(INDEX(F$2:F1566,MATCH(2,1/(F$2:F1566&lt;&gt;0))),0))</f>
        <v>1</v>
      </c>
    </row>
    <row r="1567" spans="1:7">
      <c r="A1567" s="1">
        <v>45922</v>
      </c>
      <c r="B1567">
        <v>0.36199999999999999</v>
      </c>
      <c r="C1567">
        <f t="shared" ref="C1567:C1570" si="112">IF(B1567&gt;0.9,5,IF(B1567&gt;0.8,2.5,IF(B1567&gt;0.22,0,IF(B1567&gt;0.2,-2.5,-5))))</f>
        <v>0</v>
      </c>
      <c r="D1567" s="16">
        <f t="array" ref="D1567">IFERROR(INDEX(C$2:C1567,MATCH(2,1/(C$2:C1567&lt;&gt;0))),0)</f>
        <v>-5</v>
      </c>
      <c r="E1567" s="16">
        <f t="shared" ref="E1567:E1570" si="113">IF(D1567=0,0,IF(D1567&lt;0,-1*(ABS(D1567)-G1567*ABS(D1567)/22),D1567-G1567*D1567/22))</f>
        <v>-4.5454545454545459</v>
      </c>
      <c r="F1567" s="16">
        <f>IF(AND(C1567&lt;&gt;0,SUM(C$1:$D1567)=SUM(C$1:$D1567)),ROW(),0)</f>
        <v>0</v>
      </c>
      <c r="G1567" s="16">
        <f t="array" ref="G1567">IF(ROW()-IFERROR(INDEX(F$2:F1567,MATCH(2,1/(F$2:F1567&lt;&gt;0))),0)&gt;22,22,ROW()-IFERROR(INDEX(F$2:F1567,MATCH(2,1/(F$2:F1567&lt;&gt;0))),0))</f>
        <v>2</v>
      </c>
    </row>
    <row r="1568" spans="1:7">
      <c r="A1568" s="1">
        <v>45923</v>
      </c>
      <c r="B1568">
        <v>0.41399999999999998</v>
      </c>
      <c r="C1568">
        <f t="shared" si="112"/>
        <v>0</v>
      </c>
      <c r="D1568" s="16">
        <f t="array" ref="D1568">IFERROR(INDEX(C$2:C1568,MATCH(2,1/(C$2:C1568&lt;&gt;0))),0)</f>
        <v>-5</v>
      </c>
      <c r="E1568" s="16">
        <f t="shared" si="113"/>
        <v>-4.3181818181818183</v>
      </c>
      <c r="F1568" s="16">
        <f>IF(AND(C1568&lt;&gt;0,SUM(C$1:$D1568)=SUM(C$1:$D1568)),ROW(),0)</f>
        <v>0</v>
      </c>
      <c r="G1568" s="16">
        <f t="array" ref="G1568">IF(ROW()-IFERROR(INDEX(F$2:F1568,MATCH(2,1/(F$2:F1568&lt;&gt;0))),0)&gt;22,22,ROW()-IFERROR(INDEX(F$2:F1568,MATCH(2,1/(F$2:F1568&lt;&gt;0))),0))</f>
        <v>3</v>
      </c>
    </row>
    <row r="1569" spans="1:7">
      <c r="A1569" s="1">
        <v>45924</v>
      </c>
      <c r="B1569">
        <v>0.25800000000000001</v>
      </c>
      <c r="C1569">
        <f t="shared" si="112"/>
        <v>0</v>
      </c>
      <c r="D1569" s="16">
        <f t="array" ref="D1569">IFERROR(INDEX(C$2:C1569,MATCH(2,1/(C$2:C1569&lt;&gt;0))),0)</f>
        <v>-5</v>
      </c>
      <c r="E1569" s="16">
        <f t="shared" si="113"/>
        <v>-4.0909090909090908</v>
      </c>
      <c r="F1569" s="16">
        <f>IF(AND(C1569&lt;&gt;0,SUM(C$1:$D1569)=SUM(C$1:$D1569)),ROW(),0)</f>
        <v>0</v>
      </c>
      <c r="G1569" s="16">
        <f t="array" ref="G1569">IF(ROW()-IFERROR(INDEX(F$2:F1569,MATCH(2,1/(F$2:F1569&lt;&gt;0))),0)&gt;22,22,ROW()-IFERROR(INDEX(F$2:F1569,MATCH(2,1/(F$2:F1569&lt;&gt;0))),0))</f>
        <v>4</v>
      </c>
    </row>
    <row r="1570" spans="1:7">
      <c r="A1570" s="1">
        <v>45925</v>
      </c>
      <c r="B1570">
        <v>0.312</v>
      </c>
      <c r="C1570">
        <f t="shared" si="112"/>
        <v>0</v>
      </c>
      <c r="D1570" s="16">
        <f t="array" ref="D1570">IFERROR(INDEX(C$2:C1570,MATCH(2,1/(C$2:C1570&lt;&gt;0))),0)</f>
        <v>-5</v>
      </c>
      <c r="E1570" s="16">
        <f t="shared" si="113"/>
        <v>-3.8636363636363633</v>
      </c>
      <c r="F1570" s="16">
        <f>IF(AND(C1570&lt;&gt;0,SUM(C$1:$D1570)=SUM(C$1:$D1570)),ROW(),0)</f>
        <v>0</v>
      </c>
      <c r="G1570" s="16">
        <f t="array" ref="G1570">IF(ROW()-IFERROR(INDEX(F$2:F1570,MATCH(2,1/(F$2:F1570&lt;&gt;0))),0)&gt;22,22,ROW()-IFERROR(INDEX(F$2:F1570,MATCH(2,1/(F$2:F1570&lt;&gt;0))),0))</f>
        <v>5</v>
      </c>
    </row>
    <row r="1571" spans="1:7">
      <c r="A1571" s="1">
        <v>45926</v>
      </c>
      <c r="B1571">
        <v>0.41</v>
      </c>
      <c r="C1571">
        <f t="shared" ref="C1571" si="114">IF(B1571&gt;0.9,5,IF(B1571&gt;0.8,2.5,IF(B1571&gt;0.22,0,IF(B1571&gt;0.2,-2.5,-5))))</f>
        <v>0</v>
      </c>
      <c r="D1571" s="16">
        <f t="array" ref="D1571">IFERROR(INDEX(C$2:C1571,MATCH(2,1/(C$2:C1571&lt;&gt;0))),0)</f>
        <v>-5</v>
      </c>
      <c r="E1571" s="16">
        <f t="shared" ref="E1571" si="115">IF(D1571=0,0,IF(D1571&lt;0,-1*(ABS(D1571)-G1571*ABS(D1571)/22),D1571-G1571*D1571/22))</f>
        <v>-3.6363636363636367</v>
      </c>
      <c r="F1571" s="16">
        <f>IF(AND(C1571&lt;&gt;0,SUM(C$1:$D1571)=SUM(C$1:$D1571)),ROW(),0)</f>
        <v>0</v>
      </c>
      <c r="G1571" s="16">
        <f t="array" ref="G1571">IF(ROW()-IFERROR(INDEX(F$2:F1571,MATCH(2,1/(F$2:F1571&lt;&gt;0))),0)&gt;22,22,ROW()-IFERROR(INDEX(F$2:F1571,MATCH(2,1/(F$2:F1571&lt;&gt;0))),0))</f>
        <v>6</v>
      </c>
    </row>
    <row r="1572" spans="1:7">
      <c r="A1572" s="1">
        <v>45929</v>
      </c>
      <c r="B1572">
        <v>0.54700000000000004</v>
      </c>
      <c r="C1572">
        <f t="shared" ref="C1572" si="116">IF(B1572&gt;0.9,5,IF(B1572&gt;0.8,2.5,IF(B1572&gt;0.22,0,IF(B1572&gt;0.2,-2.5,-5))))</f>
        <v>0</v>
      </c>
      <c r="D1572" s="16">
        <f t="array" ref="D1572">IFERROR(INDEX(C$2:C1572,MATCH(2,1/(C$2:C1572&lt;&gt;0))),0)</f>
        <v>-5</v>
      </c>
      <c r="E1572" s="16">
        <f t="shared" ref="E1572" si="117">IF(D1572=0,0,IF(D1572&lt;0,-1*(ABS(D1572)-G1572*ABS(D1572)/22),D1572-G1572*D1572/22))</f>
        <v>-3.4090909090909092</v>
      </c>
      <c r="F1572" s="16">
        <f>IF(AND(C1572&lt;&gt;0,SUM(C$1:$D1572)=SUM(C$1:$D1572)),ROW(),0)</f>
        <v>0</v>
      </c>
      <c r="G1572" s="16">
        <f t="array" ref="G1572">IF(ROW()-IFERROR(INDEX(F$2:F1572,MATCH(2,1/(F$2:F1572&lt;&gt;0))),0)&gt;22,22,ROW()-IFERROR(INDEX(F$2:F1572,MATCH(2,1/(F$2:F1572&lt;&gt;0))),0))</f>
        <v>7</v>
      </c>
    </row>
    <row r="1573" spans="1:7">
      <c r="A1573" s="1">
        <v>45930</v>
      </c>
      <c r="B1573">
        <v>0.33400000000000002</v>
      </c>
      <c r="C1573">
        <f t="shared" ref="C1573:C1575" si="118">IF(B1573&gt;0.9,5,IF(B1573&gt;0.8,2.5,IF(B1573&gt;0.22,0,IF(B1573&gt;0.2,-2.5,-5))))</f>
        <v>0</v>
      </c>
      <c r="D1573" s="16">
        <f t="array" ref="D1573">IFERROR(INDEX(C$2:C1573,MATCH(2,1/(C$2:C1573&lt;&gt;0))),0)</f>
        <v>-5</v>
      </c>
      <c r="E1573" s="16">
        <f t="shared" ref="E1573:E1575" si="119">IF(D1573=0,0,IF(D1573&lt;0,-1*(ABS(D1573)-G1573*ABS(D1573)/22),D1573-G1573*D1573/22))</f>
        <v>-3.1818181818181817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8</v>
      </c>
    </row>
    <row r="1574" spans="1:7">
      <c r="A1574" s="1">
        <v>45939</v>
      </c>
      <c r="B1574">
        <v>0.53500000000000003</v>
      </c>
      <c r="C1574">
        <f t="shared" si="118"/>
        <v>0</v>
      </c>
      <c r="D1574" s="16">
        <f t="array" ref="D1574">IFERROR(INDEX(C$2:C1574,MATCH(2,1/(C$2:C1574&lt;&gt;0))),0)</f>
        <v>-5</v>
      </c>
      <c r="E1574" s="16">
        <f t="shared" si="119"/>
        <v>-2.9545454545454546</v>
      </c>
      <c r="F1574" s="16">
        <f>IF(AND(C1574&lt;&gt;0,SUM(C$1:$D1574)=SUM(C$1:$D1574)),ROW(),0)</f>
        <v>0</v>
      </c>
      <c r="G1574" s="16">
        <f t="array" ref="G1574">IF(ROW()-IFERROR(INDEX(F$2:F1574,MATCH(2,1/(F$2:F1574&lt;&gt;0))),0)&gt;22,22,ROW()-IFERROR(INDEX(F$2:F1574,MATCH(2,1/(F$2:F1574&lt;&gt;0))),0))</f>
        <v>9</v>
      </c>
    </row>
    <row r="1575" spans="1:7">
      <c r="A1575" s="1">
        <v>45940</v>
      </c>
      <c r="B1575">
        <v>0.46600000000000003</v>
      </c>
      <c r="C1575">
        <f t="shared" si="118"/>
        <v>0</v>
      </c>
      <c r="D1575" s="16">
        <f t="array" ref="D1575">IFERROR(INDEX(C$2:C1575,MATCH(2,1/(C$2:C1575&lt;&gt;0))),0)</f>
        <v>-5</v>
      </c>
      <c r="E1575" s="16">
        <f t="shared" si="119"/>
        <v>-2.7272727272727271</v>
      </c>
      <c r="F1575" s="16">
        <f>IF(AND(C1575&lt;&gt;0,SUM(C$1:$D1575)=SUM(C$1:$D1575)),ROW(),0)</f>
        <v>0</v>
      </c>
      <c r="G1575" s="16">
        <f t="array" ref="G1575">IF(ROW()-IFERROR(INDEX(F$2:F1575,MATCH(2,1/(F$2:F1575&lt;&gt;0))),0)&gt;22,22,ROW()-IFERROR(INDEX(F$2:F1575,MATCH(2,1/(F$2:F1575&lt;&gt;0))),0))</f>
        <v>10</v>
      </c>
    </row>
    <row r="1576" spans="1:7">
      <c r="A1576" s="1">
        <v>45943</v>
      </c>
      <c r="B1576">
        <v>0.56699999999999995</v>
      </c>
      <c r="C1576">
        <f t="shared" ref="C1576:C1577" si="120">IF(B1576&gt;0.9,5,IF(B1576&gt;0.8,2.5,IF(B1576&gt;0.22,0,IF(B1576&gt;0.2,-2.5,-5))))</f>
        <v>0</v>
      </c>
      <c r="D1576" s="16">
        <f t="array" ref="D1576">IFERROR(INDEX(C$2:C1576,MATCH(2,1/(C$2:C1576&lt;&gt;0))),0)</f>
        <v>-5</v>
      </c>
      <c r="E1576" s="16">
        <f t="shared" ref="E1576:E1577" si="121">IF(D1576=0,0,IF(D1576&lt;0,-1*(ABS(D1576)-G1576*ABS(D1576)/22),D1576-G1576*D1576/22))</f>
        <v>-2.5</v>
      </c>
      <c r="F1576" s="16">
        <f>IF(AND(C1576&lt;&gt;0,SUM(C$1:$D1576)=SUM(C$1:$D1576)),ROW(),0)</f>
        <v>0</v>
      </c>
      <c r="G1576" s="16">
        <f t="array" ref="G1576">IF(ROW()-IFERROR(INDEX(F$2:F1576,MATCH(2,1/(F$2:F1576&lt;&gt;0))),0)&gt;22,22,ROW()-IFERROR(INDEX(F$2:F1576,MATCH(2,1/(F$2:F1576&lt;&gt;0))),0))</f>
        <v>11</v>
      </c>
    </row>
    <row r="1577" spans="1:7">
      <c r="A1577" s="1">
        <v>45944</v>
      </c>
      <c r="B1577">
        <v>0.51700000000000002</v>
      </c>
      <c r="C1577">
        <f t="shared" si="120"/>
        <v>0</v>
      </c>
      <c r="D1577" s="16">
        <f t="array" ref="D1577">IFERROR(INDEX(C$2:C1577,MATCH(2,1/(C$2:C1577&lt;&gt;0))),0)</f>
        <v>-5</v>
      </c>
      <c r="E1577" s="16">
        <f t="shared" si="121"/>
        <v>-2.2727272727272729</v>
      </c>
      <c r="F1577" s="16">
        <f>IF(AND(C1577&lt;&gt;0,SUM(C$1:$D1577)=SUM(C$1:$D1577)),ROW(),0)</f>
        <v>0</v>
      </c>
      <c r="G1577" s="16">
        <f t="array" ref="G1577">IF(ROW()-IFERROR(INDEX(F$2:F1577,MATCH(2,1/(F$2:F1577&lt;&gt;0))),0)&gt;22,22,ROW()-IFERROR(INDEX(F$2:F1577,MATCH(2,1/(F$2:F1577&lt;&gt;0))),0))</f>
        <v>12</v>
      </c>
    </row>
    <row r="1578" spans="1:7">
      <c r="A1578" s="1">
        <v>45945</v>
      </c>
      <c r="B1578">
        <v>0.65100000000000002</v>
      </c>
      <c r="C1578">
        <f t="shared" ref="C1578:C1580" si="122">IF(B1578&gt;0.9,5,IF(B1578&gt;0.8,2.5,IF(B1578&gt;0.22,0,IF(B1578&gt;0.2,-2.5,-5))))</f>
        <v>0</v>
      </c>
      <c r="D1578" s="16">
        <f t="array" ref="D1578">IFERROR(INDEX(C$2:C1578,MATCH(2,1/(C$2:C1578&lt;&gt;0))),0)</f>
        <v>-5</v>
      </c>
      <c r="E1578" s="16">
        <f t="shared" ref="E1578:E1580" si="123">IF(D1578=0,0,IF(D1578&lt;0,-1*(ABS(D1578)-G1578*ABS(D1578)/22),D1578-G1578*D1578/22))</f>
        <v>-2.0454545454545454</v>
      </c>
      <c r="F1578" s="16">
        <f>IF(AND(C1578&lt;&gt;0,SUM(C$1:$D1578)=SUM(C$1:$D1578)),ROW(),0)</f>
        <v>0</v>
      </c>
      <c r="G1578" s="16">
        <f t="array" ref="G1578">IF(ROW()-IFERROR(INDEX(F$2:F1578,MATCH(2,1/(F$2:F1578&lt;&gt;0))),0)&gt;22,22,ROW()-IFERROR(INDEX(F$2:F1578,MATCH(2,1/(F$2:F1578&lt;&gt;0))),0))</f>
        <v>13</v>
      </c>
    </row>
    <row r="1579" spans="1:7">
      <c r="A1579" s="1">
        <v>45946</v>
      </c>
      <c r="B1579">
        <v>0.50900000000000001</v>
      </c>
      <c r="C1579">
        <f t="shared" si="122"/>
        <v>0</v>
      </c>
      <c r="D1579" s="16">
        <f t="array" ref="D1579">IFERROR(INDEX(C$2:C1579,MATCH(2,1/(C$2:C1579&lt;&gt;0))),0)</f>
        <v>-5</v>
      </c>
      <c r="E1579" s="16">
        <f t="shared" si="123"/>
        <v>-1.8181818181818183</v>
      </c>
      <c r="F1579" s="16">
        <f>IF(AND(C1579&lt;&gt;0,SUM(C$1:$D1579)=SUM(C$1:$D1579)),ROW(),0)</f>
        <v>0</v>
      </c>
      <c r="G1579" s="16">
        <f t="array" ref="G1579">IF(ROW()-IFERROR(INDEX(F$2:F1579,MATCH(2,1/(F$2:F1579&lt;&gt;0))),0)&gt;22,22,ROW()-IFERROR(INDEX(F$2:F1579,MATCH(2,1/(F$2:F1579&lt;&gt;0))),0))</f>
        <v>14</v>
      </c>
    </row>
    <row r="1580" spans="1:7">
      <c r="A1580" s="1">
        <v>45947</v>
      </c>
      <c r="B1580">
        <v>0.45800000000000002</v>
      </c>
      <c r="C1580">
        <f t="shared" si="122"/>
        <v>0</v>
      </c>
      <c r="D1580" s="16">
        <f t="array" ref="D1580">IFERROR(INDEX(C$2:C1580,MATCH(2,1/(C$2:C1580&lt;&gt;0))),0)</f>
        <v>-5</v>
      </c>
      <c r="E1580" s="16">
        <f t="shared" si="123"/>
        <v>-1.5909090909090908</v>
      </c>
      <c r="F1580" s="16">
        <f>IF(AND(C1580&lt;&gt;0,SUM(C$1:$D1580)=SUM(C$1:$D1580)),ROW(),0)</f>
        <v>0</v>
      </c>
      <c r="G1580" s="16">
        <f t="array" ref="G1580">IF(ROW()-IFERROR(INDEX(F$2:F1580,MATCH(2,1/(F$2:F1580&lt;&gt;0))),0)&gt;22,22,ROW()-IFERROR(INDEX(F$2:F1580,MATCH(2,1/(F$2:F1580&lt;&gt;0))),0))</f>
        <v>15</v>
      </c>
    </row>
    <row r="1581" spans="1:7">
      <c r="A1581" s="1">
        <v>45950</v>
      </c>
      <c r="B1581">
        <v>0.51900000000000002</v>
      </c>
      <c r="C1581">
        <f t="shared" ref="C1581:C1585" si="124">IF(B1581&gt;0.9,5,IF(B1581&gt;0.8,2.5,IF(B1581&gt;0.22,0,IF(B1581&gt;0.2,-2.5,-5))))</f>
        <v>0</v>
      </c>
      <c r="D1581" s="16">
        <f t="array" ref="D1581">IFERROR(INDEX(C$2:C1581,MATCH(2,1/(C$2:C1581&lt;&gt;0))),0)</f>
        <v>-5</v>
      </c>
      <c r="E1581" s="16">
        <f t="shared" ref="E1581:E1585" si="125">IF(D1581=0,0,IF(D1581&lt;0,-1*(ABS(D1581)-G1581*ABS(D1581)/22),D1581-G1581*D1581/22))</f>
        <v>-1.3636363636363638</v>
      </c>
      <c r="F1581" s="16">
        <f>IF(AND(C1581&lt;&gt;0,SUM(C$1:$D1581)=SUM(C$1:$D1581)),ROW(),0)</f>
        <v>0</v>
      </c>
      <c r="G1581" s="16">
        <f t="array" ref="G1581">IF(ROW()-IFERROR(INDEX(F$2:F1581,MATCH(2,1/(F$2:F1581&lt;&gt;0))),0)&gt;22,22,ROW()-IFERROR(INDEX(F$2:F1581,MATCH(2,1/(F$2:F1581&lt;&gt;0))),0))</f>
        <v>16</v>
      </c>
    </row>
    <row r="1582" spans="1:7">
      <c r="A1582" s="1">
        <v>45951</v>
      </c>
      <c r="B1582">
        <v>0.436</v>
      </c>
      <c r="C1582">
        <f t="shared" si="124"/>
        <v>0</v>
      </c>
      <c r="D1582" s="16">
        <f t="array" ref="D1582">IFERROR(INDEX(C$2:C1582,MATCH(2,1/(C$2:C1582&lt;&gt;0))),0)</f>
        <v>-5</v>
      </c>
      <c r="E1582" s="16">
        <f t="shared" si="125"/>
        <v>-1.1363636363636362</v>
      </c>
      <c r="F1582" s="16">
        <f>IF(AND(C1582&lt;&gt;0,SUM(C$1:$D1582)=SUM(C$1:$D1582)),ROW(),0)</f>
        <v>0</v>
      </c>
      <c r="G1582" s="16">
        <f t="array" ref="G1582">IF(ROW()-IFERROR(INDEX(F$2:F1582,MATCH(2,1/(F$2:F1582&lt;&gt;0))),0)&gt;22,22,ROW()-IFERROR(INDEX(F$2:F1582,MATCH(2,1/(F$2:F1582&lt;&gt;0))),0))</f>
        <v>17</v>
      </c>
    </row>
    <row r="1583" spans="1:7">
      <c r="A1583" s="1">
        <v>45952</v>
      </c>
      <c r="B1583">
        <v>0.35799999999999998</v>
      </c>
      <c r="C1583">
        <f t="shared" si="124"/>
        <v>0</v>
      </c>
      <c r="D1583" s="16">
        <f t="array" ref="D1583">IFERROR(INDEX(C$2:C1583,MATCH(2,1/(C$2:C1583&lt;&gt;0))),0)</f>
        <v>-5</v>
      </c>
      <c r="E1583" s="16">
        <f t="shared" si="125"/>
        <v>-0.90909090909090917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18</v>
      </c>
    </row>
    <row r="1584" spans="1:7">
      <c r="A1584" s="1">
        <v>45953</v>
      </c>
      <c r="B1584">
        <v>0.23599999999999999</v>
      </c>
      <c r="C1584">
        <f t="shared" si="124"/>
        <v>0</v>
      </c>
      <c r="D1584" s="16">
        <f t="array" ref="D1584">IFERROR(INDEX(C$2:C1584,MATCH(2,1/(C$2:C1584&lt;&gt;0))),0)</f>
        <v>-5</v>
      </c>
      <c r="E1584" s="16">
        <f t="shared" si="125"/>
        <v>-0.68181818181818166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19</v>
      </c>
    </row>
    <row r="1585" spans="1:7">
      <c r="A1585" s="1">
        <v>45954</v>
      </c>
      <c r="B1585">
        <v>7.8E-2</v>
      </c>
      <c r="C1585">
        <f t="shared" si="124"/>
        <v>-5</v>
      </c>
      <c r="D1585" s="16">
        <f t="array" ref="D1585">IFERROR(INDEX(C$2:C1585,MATCH(2,1/(C$2:C1585&lt;&gt;0))),0)</f>
        <v>-5</v>
      </c>
      <c r="E1585" s="16">
        <f t="shared" si="125"/>
        <v>-5</v>
      </c>
      <c r="F1585" s="16">
        <f>IF(AND(C1585&lt;&gt;0,SUM(C$1:$D1585)=SUM(C$1:$D1585)),ROW(),0)</f>
        <v>1585</v>
      </c>
      <c r="G1585" s="16">
        <f t="array" ref="G1585">IF(ROW()-IFERROR(INDEX(F$2:F1585,MATCH(2,1/(F$2:F1585&lt;&gt;0))),0)&gt;22,22,ROW()-IFERROR(INDEX(F$2:F1585,MATCH(2,1/(F$2:F1585&lt;&gt;0))),0))</f>
        <v>0</v>
      </c>
    </row>
    <row r="1586" spans="1:7">
      <c r="A1586" s="1">
        <v>45957</v>
      </c>
      <c r="B1586">
        <v>0.188</v>
      </c>
      <c r="C1586">
        <f t="shared" ref="C1586:C1589" si="126">IF(B1586&gt;0.9,5,IF(B1586&gt;0.8,2.5,IF(B1586&gt;0.22,0,IF(B1586&gt;0.2,-2.5,-5))))</f>
        <v>-5</v>
      </c>
      <c r="D1586" s="16">
        <f t="array" ref="D1586">IFERROR(INDEX(C$2:C1586,MATCH(2,1/(C$2:C1586&lt;&gt;0))),0)</f>
        <v>-5</v>
      </c>
      <c r="E1586" s="16">
        <f t="shared" ref="E1586:E1589" si="127">IF(D1586=0,0,IF(D1586&lt;0,-1*(ABS(D1586)-G1586*ABS(D1586)/22),D1586-G1586*D1586/22))</f>
        <v>-5</v>
      </c>
      <c r="F1586" s="16">
        <f>IF(AND(C1586&lt;&gt;0,SUM(C$1:$D1586)=SUM(C$1:$D1586)),ROW(),0)</f>
        <v>1586</v>
      </c>
      <c r="G1586" s="16">
        <f t="array" ref="G1586">IF(ROW()-IFERROR(INDEX(F$2:F1586,MATCH(2,1/(F$2:F1586&lt;&gt;0))),0)&gt;22,22,ROW()-IFERROR(INDEX(F$2:F1586,MATCH(2,1/(F$2:F1586&lt;&gt;0))),0))</f>
        <v>0</v>
      </c>
    </row>
    <row r="1587" spans="1:7">
      <c r="A1587" s="1">
        <v>45958</v>
      </c>
      <c r="B1587">
        <v>5.1999999999999998E-2</v>
      </c>
      <c r="C1587">
        <f t="shared" si="126"/>
        <v>-5</v>
      </c>
      <c r="D1587" s="16">
        <f t="array" ref="D1587">IFERROR(INDEX(C$2:C1587,MATCH(2,1/(C$2:C1587&lt;&gt;0))),0)</f>
        <v>-5</v>
      </c>
      <c r="E1587" s="16">
        <f t="shared" si="127"/>
        <v>-5</v>
      </c>
      <c r="F1587" s="16">
        <f>IF(AND(C1587&lt;&gt;0,SUM(C$1:$D1587)=SUM(C$1:$D1587)),ROW(),0)</f>
        <v>1587</v>
      </c>
      <c r="G1587" s="16">
        <f t="array" ref="G1587">IF(ROW()-IFERROR(INDEX(F$2:F1587,MATCH(2,1/(F$2:F1587&lt;&gt;0))),0)&gt;22,22,ROW()-IFERROR(INDEX(F$2:F1587,MATCH(2,1/(F$2:F1587&lt;&gt;0))),0))</f>
        <v>0</v>
      </c>
    </row>
    <row r="1588" spans="1:7">
      <c r="A1588" s="1">
        <v>45960</v>
      </c>
      <c r="B1588">
        <v>0.20200000000000001</v>
      </c>
      <c r="C1588">
        <f t="shared" si="126"/>
        <v>-2.5</v>
      </c>
      <c r="D1588" s="16">
        <f t="array" ref="D1588">IFERROR(INDEX(C$2:C1588,MATCH(2,1/(C$2:C1588&lt;&gt;0))),0)</f>
        <v>-2.5</v>
      </c>
      <c r="E1588" s="16">
        <f t="shared" si="127"/>
        <v>-2.5</v>
      </c>
      <c r="F1588" s="16">
        <f>IF(AND(C1588&lt;&gt;0,SUM(C$1:$D1588)=SUM(C$1:$D1588)),ROW(),0)</f>
        <v>1588</v>
      </c>
      <c r="G1588" s="16">
        <f t="array" ref="G1588">IF(ROW()-IFERROR(INDEX(F$2:F1588,MATCH(2,1/(F$2:F1588&lt;&gt;0))),0)&gt;22,22,ROW()-IFERROR(INDEX(F$2:F1588,MATCH(2,1/(F$2:F1588&lt;&gt;0))),0))</f>
        <v>0</v>
      </c>
    </row>
    <row r="1589" spans="1:7">
      <c r="A1589" s="1">
        <v>45961</v>
      </c>
      <c r="B1589">
        <v>0.25600000000000001</v>
      </c>
      <c r="C1589">
        <f t="shared" si="126"/>
        <v>0</v>
      </c>
      <c r="D1589" s="16">
        <f t="array" ref="D1589">IFERROR(INDEX(C$2:C1589,MATCH(2,1/(C$2:C1589&lt;&gt;0))),0)</f>
        <v>-2.5</v>
      </c>
      <c r="E1589" s="16">
        <f t="shared" si="127"/>
        <v>-2.3863636363636362</v>
      </c>
      <c r="F1589" s="16">
        <f>IF(AND(C1589&lt;&gt;0,SUM(C$1:$D1589)=SUM(C$1:$D1589)),ROW(),0)</f>
        <v>0</v>
      </c>
      <c r="G1589" s="16">
        <f t="array" ref="G1589">IF(ROW()-IFERROR(INDEX(F$2:F1589,MATCH(2,1/(F$2:F1589&lt;&gt;0))),0)&gt;22,22,ROW()-IFERROR(INDEX(F$2:F1589,MATCH(2,1/(F$2:F1589&lt;&gt;0))),0))</f>
        <v>1</v>
      </c>
    </row>
    <row r="1590" spans="1:7">
      <c r="A1590" s="1">
        <v>45964</v>
      </c>
      <c r="B1590">
        <v>0.33</v>
      </c>
      <c r="C1590">
        <f t="shared" ref="C1590:C1594" si="128">IF(B1590&gt;0.9,5,IF(B1590&gt;0.8,2.5,IF(B1590&gt;0.22,0,IF(B1590&gt;0.2,-2.5,-5))))</f>
        <v>0</v>
      </c>
      <c r="D1590" s="16">
        <f t="array" ref="D1590">IFERROR(INDEX(C$2:C1590,MATCH(2,1/(C$2:C1590&lt;&gt;0))),0)</f>
        <v>-2.5</v>
      </c>
      <c r="E1590" s="16">
        <f t="shared" ref="E1590:E1594" si="129">IF(D1590=0,0,IF(D1590&lt;0,-1*(ABS(D1590)-G1590*ABS(D1590)/22),D1590-G1590*D1590/22))</f>
        <v>-2.2727272727272729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2</v>
      </c>
    </row>
    <row r="1591" spans="1:7">
      <c r="A1591" s="1">
        <v>45965</v>
      </c>
      <c r="B1591">
        <v>0.3</v>
      </c>
      <c r="C1591">
        <f t="shared" si="128"/>
        <v>0</v>
      </c>
      <c r="D1591" s="16">
        <f t="array" ref="D1591">IFERROR(INDEX(C$2:C1591,MATCH(2,1/(C$2:C1591&lt;&gt;0))),0)</f>
        <v>-2.5</v>
      </c>
      <c r="E1591" s="16">
        <f t="shared" si="129"/>
        <v>-2.1590909090909092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3</v>
      </c>
    </row>
    <row r="1592" spans="1:7">
      <c r="A1592" s="1">
        <v>45966</v>
      </c>
      <c r="B1592">
        <v>0.252</v>
      </c>
      <c r="C1592">
        <f t="shared" si="128"/>
        <v>0</v>
      </c>
      <c r="D1592" s="16">
        <f t="array" ref="D1592">IFERROR(INDEX(C$2:C1592,MATCH(2,1/(C$2:C1592&lt;&gt;0))),0)</f>
        <v>-2.5</v>
      </c>
      <c r="E1592" s="16">
        <f t="shared" si="129"/>
        <v>-2.0454545454545454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4</v>
      </c>
    </row>
    <row r="1593" spans="1:7">
      <c r="A1593" s="1">
        <v>45967</v>
      </c>
      <c r="B1593">
        <v>0.186</v>
      </c>
      <c r="C1593">
        <f t="shared" si="128"/>
        <v>-5</v>
      </c>
      <c r="D1593" s="16">
        <f t="array" ref="D1593">IFERROR(INDEX(C$2:C1593,MATCH(2,1/(C$2:C1593&lt;&gt;0))),0)</f>
        <v>-5</v>
      </c>
      <c r="E1593" s="16">
        <f t="shared" si="129"/>
        <v>-5</v>
      </c>
      <c r="F1593" s="16">
        <f>IF(AND(C1593&lt;&gt;0,SUM(C$1:$D1593)=SUM(C$1:$D1593)),ROW(),0)</f>
        <v>1593</v>
      </c>
      <c r="G1593" s="16">
        <f t="array" ref="G1593">IF(ROW()-IFERROR(INDEX(F$2:F1593,MATCH(2,1/(F$2:F1593&lt;&gt;0))),0)&gt;22,22,ROW()-IFERROR(INDEX(F$2:F1593,MATCH(2,1/(F$2:F1593&lt;&gt;0))),0))</f>
        <v>0</v>
      </c>
    </row>
    <row r="1594" spans="1:7">
      <c r="A1594" s="1">
        <v>45968</v>
      </c>
      <c r="B1594">
        <v>0.16800000000000001</v>
      </c>
      <c r="C1594">
        <f t="shared" si="128"/>
        <v>-5</v>
      </c>
      <c r="D1594" s="16">
        <f t="array" ref="D1594">IFERROR(INDEX(C$2:C1594,MATCH(2,1/(C$2:C1594&lt;&gt;0))),0)</f>
        <v>-5</v>
      </c>
      <c r="E1594" s="16">
        <f t="shared" si="129"/>
        <v>-5</v>
      </c>
      <c r="F1594" s="16">
        <f>IF(AND(C1594&lt;&gt;0,SUM(C$1:$D1594)=SUM(C$1:$D1594)),ROW(),0)</f>
        <v>1594</v>
      </c>
      <c r="G1594" s="16">
        <f t="array" ref="G1594">IF(ROW()-IFERROR(INDEX(F$2:F1594,MATCH(2,1/(F$2:F1594&lt;&gt;0))),0)&gt;22,22,ROW()-IFERROR(INDEX(F$2:F1594,MATCH(2,1/(F$2:F1594&lt;&gt;0))),0))</f>
        <v>0</v>
      </c>
    </row>
    <row r="1595" spans="1:7">
      <c r="A1595" s="1">
        <v>45971</v>
      </c>
      <c r="B1595">
        <v>7.1999999999999995E-2</v>
      </c>
      <c r="C1595">
        <f t="shared" ref="C1595:C1599" si="130">IF(B1595&gt;0.9,5,IF(B1595&gt;0.8,2.5,IF(B1595&gt;0.22,0,IF(B1595&gt;0.2,-2.5,-5))))</f>
        <v>-5</v>
      </c>
      <c r="D1595" s="16">
        <f t="array" ref="D1595">IFERROR(INDEX(C$2:C1595,MATCH(2,1/(C$2:C1595&lt;&gt;0))),0)</f>
        <v>-5</v>
      </c>
      <c r="E1595" s="16">
        <f t="shared" ref="E1595:E1599" si="131">IF(D1595=0,0,IF(D1595&lt;0,-1*(ABS(D1595)-G1595*ABS(D1595)/22),D1595-G1595*D1595/22))</f>
        <v>-5</v>
      </c>
      <c r="F1595" s="16">
        <f>IF(AND(C1595&lt;&gt;0,SUM(C$1:$D1595)=SUM(C$1:$D1595)),ROW(),0)</f>
        <v>1595</v>
      </c>
      <c r="G1595" s="16">
        <f t="array" ref="G1595">IF(ROW()-IFERROR(INDEX(F$2:F1595,MATCH(2,1/(F$2:F1595&lt;&gt;0))),0)&gt;22,22,ROW()-IFERROR(INDEX(F$2:F1595,MATCH(2,1/(F$2:F1595&lt;&gt;0))),0))</f>
        <v>0</v>
      </c>
    </row>
    <row r="1596" spans="1:7">
      <c r="A1596" s="1">
        <v>45972</v>
      </c>
      <c r="B1596">
        <v>7.1999999999999995E-2</v>
      </c>
      <c r="C1596">
        <f t="shared" si="130"/>
        <v>-5</v>
      </c>
      <c r="D1596" s="16">
        <f t="array" ref="D1596">IFERROR(INDEX(C$2:C1596,MATCH(2,1/(C$2:C1596&lt;&gt;0))),0)</f>
        <v>-5</v>
      </c>
      <c r="E1596" s="16">
        <f t="shared" si="131"/>
        <v>-5</v>
      </c>
      <c r="F1596" s="16">
        <f>IF(AND(C1596&lt;&gt;0,SUM(C$1:$D1596)=SUM(C$1:$D1596)),ROW(),0)</f>
        <v>1596</v>
      </c>
      <c r="G1596" s="16">
        <f t="array" ref="G1596">IF(ROW()-IFERROR(INDEX(F$2:F1596,MATCH(2,1/(F$2:F1596&lt;&gt;0))),0)&gt;22,22,ROW()-IFERROR(INDEX(F$2:F1596,MATCH(2,1/(F$2:F1596&lt;&gt;0))),0))</f>
        <v>0</v>
      </c>
    </row>
    <row r="1597" spans="1:7">
      <c r="A1597" s="1">
        <v>45973</v>
      </c>
      <c r="B1597">
        <v>0.154</v>
      </c>
      <c r="C1597">
        <f t="shared" si="130"/>
        <v>-5</v>
      </c>
      <c r="D1597" s="16">
        <f t="array" ref="D1597">IFERROR(INDEX(C$2:C1597,MATCH(2,1/(C$2:C1597&lt;&gt;0))),0)</f>
        <v>-5</v>
      </c>
      <c r="E1597" s="16">
        <f t="shared" si="131"/>
        <v>-5</v>
      </c>
      <c r="F1597" s="16">
        <f>IF(AND(C1597&lt;&gt;0,SUM(C$1:$D1597)=SUM(C$1:$D1597)),ROW(),0)</f>
        <v>1597</v>
      </c>
      <c r="G1597" s="16">
        <f t="array" ref="G1597">IF(ROW()-IFERROR(INDEX(F$2:F1597,MATCH(2,1/(F$2:F1597&lt;&gt;0))),0)&gt;22,22,ROW()-IFERROR(INDEX(F$2:F1597,MATCH(2,1/(F$2:F1597&lt;&gt;0))),0))</f>
        <v>0</v>
      </c>
    </row>
    <row r="1598" spans="1:7">
      <c r="A1598" s="1">
        <v>45974</v>
      </c>
      <c r="B1598">
        <v>4.8000000000000001E-2</v>
      </c>
      <c r="C1598">
        <f t="shared" si="130"/>
        <v>-5</v>
      </c>
      <c r="D1598" s="16">
        <f t="array" ref="D1598">IFERROR(INDEX(C$2:C1598,MATCH(2,1/(C$2:C1598&lt;&gt;0))),0)</f>
        <v>-5</v>
      </c>
      <c r="E1598" s="16">
        <f t="shared" si="131"/>
        <v>-5</v>
      </c>
      <c r="F1598" s="16">
        <f>IF(AND(C1598&lt;&gt;0,SUM(C$1:$D1598)=SUM(C$1:$D1598)),ROW(),0)</f>
        <v>1598</v>
      </c>
      <c r="G1598" s="16">
        <f t="array" ref="G1598">IF(ROW()-IFERROR(INDEX(F$2:F1598,MATCH(2,1/(F$2:F1598&lt;&gt;0))),0)&gt;22,22,ROW()-IFERROR(INDEX(F$2:F1598,MATCH(2,1/(F$2:F1598&lt;&gt;0))),0))</f>
        <v>0</v>
      </c>
    </row>
    <row r="1599" spans="1:7">
      <c r="A1599" s="1">
        <v>45975</v>
      </c>
      <c r="B1599">
        <v>2.4E-2</v>
      </c>
      <c r="C1599">
        <f t="shared" si="130"/>
        <v>-5</v>
      </c>
      <c r="D1599" s="16">
        <f t="array" ref="D1599">IFERROR(INDEX(C$2:C1599,MATCH(2,1/(C$2:C1599&lt;&gt;0))),0)</f>
        <v>-5</v>
      </c>
      <c r="E1599" s="16">
        <f t="shared" si="131"/>
        <v>-5</v>
      </c>
      <c r="F1599" s="16">
        <f>IF(AND(C1599&lt;&gt;0,SUM(C$1:$D1599)=SUM(C$1:$D1599)),ROW(),0)</f>
        <v>1599</v>
      </c>
      <c r="G1599" s="16">
        <f t="array" ref="G1599">IF(ROW()-IFERROR(INDEX(F$2:F1599,MATCH(2,1/(F$2:F1599&lt;&gt;0))),0)&gt;22,22,ROW()-IFERROR(INDEX(F$2:F1599,MATCH(2,1/(F$2:F1599&lt;&gt;0))),0))</f>
        <v>0</v>
      </c>
    </row>
    <row r="1600" spans="1:7">
      <c r="A1600" s="1">
        <v>45978</v>
      </c>
      <c r="B1600">
        <v>6.6000000000000003E-2</v>
      </c>
      <c r="C1600">
        <f t="shared" ref="C1600:C1609" si="132">IF(B1600&gt;0.9,5,IF(B1600&gt;0.8,2.5,IF(B1600&gt;0.22,0,IF(B1600&gt;0.2,-2.5,-5))))</f>
        <v>-5</v>
      </c>
      <c r="D1600" s="16">
        <f t="array" ref="D1600">IFERROR(INDEX(C$2:C1600,MATCH(2,1/(C$2:C1600&lt;&gt;0))),0)</f>
        <v>-5</v>
      </c>
      <c r="E1600" s="16">
        <f t="shared" ref="E1600:E1609" si="133">IF(D1600=0,0,IF(D1600&lt;0,-1*(ABS(D1600)-G1600*ABS(D1600)/22),D1600-G1600*D1600/22))</f>
        <v>-5</v>
      </c>
      <c r="F1600" s="16">
        <f>IF(AND(C1600&lt;&gt;0,SUM(C$1:$D1600)=SUM(C$1:$D1600)),ROW(),0)</f>
        <v>1600</v>
      </c>
      <c r="G1600" s="16">
        <f t="array" ref="G1600">IF(ROW()-IFERROR(INDEX(F$2:F1600,MATCH(2,1/(F$2:F1600&lt;&gt;0))),0)&gt;22,22,ROW()-IFERROR(INDEX(F$2:F1600,MATCH(2,1/(F$2:F1600&lt;&gt;0))),0))</f>
        <v>0</v>
      </c>
    </row>
    <row r="1601" spans="1:7">
      <c r="A1601" s="1">
        <v>45979</v>
      </c>
      <c r="B1601">
        <v>9.8000000000000004E-2</v>
      </c>
      <c r="C1601">
        <f t="shared" si="132"/>
        <v>-5</v>
      </c>
      <c r="D1601" s="16">
        <f t="array" ref="D1601">IFERROR(INDEX(C$2:C1601,MATCH(2,1/(C$2:C1601&lt;&gt;0))),0)</f>
        <v>-5</v>
      </c>
      <c r="E1601" s="16">
        <f t="shared" si="133"/>
        <v>-5</v>
      </c>
      <c r="F1601" s="16">
        <f>IF(AND(C1601&lt;&gt;0,SUM(C$1:$D1601)=SUM(C$1:$D1601)),ROW(),0)</f>
        <v>1601</v>
      </c>
      <c r="G1601" s="16">
        <f t="array" ref="G1601">IF(ROW()-IFERROR(INDEX(F$2:F1601,MATCH(2,1/(F$2:F1601&lt;&gt;0))),0)&gt;22,22,ROW()-IFERROR(INDEX(F$2:F1601,MATCH(2,1/(F$2:F1601&lt;&gt;0))),0))</f>
        <v>0</v>
      </c>
    </row>
    <row r="1602" spans="1:7">
      <c r="A1602" s="1">
        <v>45980</v>
      </c>
      <c r="B1602">
        <v>0.06</v>
      </c>
      <c r="C1602">
        <f t="shared" si="132"/>
        <v>-5</v>
      </c>
      <c r="D1602" s="16">
        <f t="array" ref="D1602">IFERROR(INDEX(C$2:C1602,MATCH(2,1/(C$2:C1602&lt;&gt;0))),0)</f>
        <v>-5</v>
      </c>
      <c r="E1602" s="16">
        <f t="shared" si="133"/>
        <v>-5</v>
      </c>
      <c r="F1602" s="16">
        <f>IF(AND(C1602&lt;&gt;0,SUM(C$1:$D1602)=SUM(C$1:$D1602)),ROW(),0)</f>
        <v>1602</v>
      </c>
      <c r="G1602" s="16">
        <f t="array" ref="G1602">IF(ROW()-IFERROR(INDEX(F$2:F1602,MATCH(2,1/(F$2:F1602&lt;&gt;0))),0)&gt;22,22,ROW()-IFERROR(INDEX(F$2:F1602,MATCH(2,1/(F$2:F1602&lt;&gt;0))),0))</f>
        <v>0</v>
      </c>
    </row>
    <row r="1603" spans="1:7">
      <c r="A1603" s="1">
        <v>45981</v>
      </c>
      <c r="B1603">
        <v>9.4E-2</v>
      </c>
      <c r="C1603">
        <f t="shared" si="132"/>
        <v>-5</v>
      </c>
      <c r="D1603" s="16">
        <f t="array" ref="D1603">IFERROR(INDEX(C$2:C1603,MATCH(2,1/(C$2:C1603&lt;&gt;0))),0)</f>
        <v>-5</v>
      </c>
      <c r="E1603" s="16">
        <f t="shared" si="133"/>
        <v>-5</v>
      </c>
      <c r="F1603" s="16">
        <f>IF(AND(C1603&lt;&gt;0,SUM(C$1:$D1603)=SUM(C$1:$D1603)),ROW(),0)</f>
        <v>1603</v>
      </c>
      <c r="G1603" s="16">
        <f t="array" ref="G1603">IF(ROW()-IFERROR(INDEX(F$2:F1603,MATCH(2,1/(F$2:F1603&lt;&gt;0))),0)&gt;22,22,ROW()-IFERROR(INDEX(F$2:F1603,MATCH(2,1/(F$2:F1603&lt;&gt;0))),0))</f>
        <v>0</v>
      </c>
    </row>
    <row r="1604" spans="1:7">
      <c r="A1604" s="1">
        <v>45982</v>
      </c>
      <c r="B1604">
        <v>0.20599999999999999</v>
      </c>
      <c r="C1604">
        <f t="shared" si="132"/>
        <v>-2.5</v>
      </c>
      <c r="D1604" s="16">
        <f t="array" ref="D1604">IFERROR(INDEX(C$2:C1604,MATCH(2,1/(C$2:C1604&lt;&gt;0))),0)</f>
        <v>-2.5</v>
      </c>
      <c r="E1604" s="16">
        <f t="shared" si="133"/>
        <v>-2.5</v>
      </c>
      <c r="F1604" s="16">
        <f>IF(AND(C1604&lt;&gt;0,SUM(C$1:$D1604)=SUM(C$1:$D1604)),ROW(),0)</f>
        <v>1604</v>
      </c>
      <c r="G1604" s="16">
        <f t="array" ref="G1604">IF(ROW()-IFERROR(INDEX(F$2:F1604,MATCH(2,1/(F$2:F1604&lt;&gt;0))),0)&gt;22,22,ROW()-IFERROR(INDEX(F$2:F1604,MATCH(2,1/(F$2:F1604&lt;&gt;0))),0))</f>
        <v>0</v>
      </c>
    </row>
    <row r="1605" spans="1:7">
      <c r="A1605" s="1">
        <v>45985</v>
      </c>
      <c r="B1605">
        <v>0.58499999999999996</v>
      </c>
      <c r="C1605">
        <f t="shared" si="132"/>
        <v>0</v>
      </c>
      <c r="D1605" s="16">
        <f t="array" ref="D1605">IFERROR(INDEX(C$2:C1605,MATCH(2,1/(C$2:C1605&lt;&gt;0))),0)</f>
        <v>-2.5</v>
      </c>
      <c r="E1605" s="16">
        <f t="shared" si="133"/>
        <v>-2.3863636363636362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1</v>
      </c>
    </row>
    <row r="1606" spans="1:7">
      <c r="A1606" s="1">
        <v>45986</v>
      </c>
      <c r="B1606">
        <v>0.21</v>
      </c>
      <c r="C1606">
        <f t="shared" si="132"/>
        <v>-2.5</v>
      </c>
      <c r="D1606" s="16">
        <f t="array" ref="D1606">IFERROR(INDEX(C$2:C1606,MATCH(2,1/(C$2:C1606&lt;&gt;0))),0)</f>
        <v>-2.5</v>
      </c>
      <c r="E1606" s="16">
        <f t="shared" si="133"/>
        <v>-2.5</v>
      </c>
      <c r="F1606" s="16">
        <f>IF(AND(C1606&lt;&gt;0,SUM(C$1:$D1606)=SUM(C$1:$D1606)),ROW(),0)</f>
        <v>1606</v>
      </c>
      <c r="G1606" s="16">
        <f t="array" ref="G1606">IF(ROW()-IFERROR(INDEX(F$2:F1606,MATCH(2,1/(F$2:F1606&lt;&gt;0))),0)&gt;22,22,ROW()-IFERROR(INDEX(F$2:F1606,MATCH(2,1/(F$2:F1606&lt;&gt;0))),0))</f>
        <v>0</v>
      </c>
    </row>
    <row r="1607" spans="1:7">
      <c r="A1607" s="1">
        <v>45987</v>
      </c>
      <c r="B1607">
        <v>9.6000000000000002E-2</v>
      </c>
      <c r="C1607">
        <f t="shared" si="132"/>
        <v>-5</v>
      </c>
      <c r="D1607" s="16">
        <f t="array" ref="D1607">IFERROR(INDEX(C$2:C1607,MATCH(2,1/(C$2:C1607&lt;&gt;0))),0)</f>
        <v>-5</v>
      </c>
      <c r="E1607" s="16">
        <f t="shared" si="133"/>
        <v>-5</v>
      </c>
      <c r="F1607" s="16">
        <f>IF(AND(C1607&lt;&gt;0,SUM(C$1:$D1607)=SUM(C$1:$D1607)),ROW(),0)</f>
        <v>1607</v>
      </c>
      <c r="G1607" s="16">
        <f t="array" ref="G1607">IF(ROW()-IFERROR(INDEX(F$2:F1607,MATCH(2,1/(F$2:F1607&lt;&gt;0))),0)&gt;22,22,ROW()-IFERROR(INDEX(F$2:F1607,MATCH(2,1/(F$2:F1607&lt;&gt;0))),0))</f>
        <v>0</v>
      </c>
    </row>
    <row r="1608" spans="1:7">
      <c r="A1608" s="1">
        <v>45988</v>
      </c>
      <c r="B1608">
        <v>9.8000000000000004E-2</v>
      </c>
      <c r="C1608">
        <f t="shared" si="132"/>
        <v>-5</v>
      </c>
      <c r="D1608" s="16">
        <f t="array" ref="D1608">IFERROR(INDEX(C$2:C1608,MATCH(2,1/(C$2:C1608&lt;&gt;0))),0)</f>
        <v>-5</v>
      </c>
      <c r="E1608" s="16">
        <f t="shared" si="133"/>
        <v>-5</v>
      </c>
      <c r="F1608" s="16">
        <f>IF(AND(C1608&lt;&gt;0,SUM(C$1:$D1608)=SUM(C$1:$D1608)),ROW(),0)</f>
        <v>1608</v>
      </c>
      <c r="G1608" s="16">
        <f t="array" ref="G1608">IF(ROW()-IFERROR(INDEX(F$2:F1608,MATCH(2,1/(F$2:F1608&lt;&gt;0))),0)&gt;22,22,ROW()-IFERROR(INDEX(F$2:F1608,MATCH(2,1/(F$2:F1608&lt;&gt;0))),0))</f>
        <v>0</v>
      </c>
    </row>
    <row r="1609" spans="1:7">
      <c r="A1609" s="1">
        <v>45989</v>
      </c>
      <c r="B1609">
        <v>0.188</v>
      </c>
      <c r="C1609">
        <f t="shared" si="132"/>
        <v>-5</v>
      </c>
      <c r="D1609" s="16">
        <f t="array" ref="D1609">IFERROR(INDEX(C$2:C1609,MATCH(2,1/(C$2:C1609&lt;&gt;0))),0)</f>
        <v>-5</v>
      </c>
      <c r="E1609" s="16">
        <f t="shared" si="133"/>
        <v>-5</v>
      </c>
      <c r="F1609" s="16">
        <f>IF(AND(C1609&lt;&gt;0,SUM(C$1:$D1609)=SUM(C$1:$D1609)),ROW(),0)</f>
        <v>1609</v>
      </c>
      <c r="G1609" s="16">
        <f t="array" ref="G1609">IF(ROW()-IFERROR(INDEX(F$2:F1609,MATCH(2,1/(F$2:F1609&lt;&gt;0))),0)&gt;22,22,ROW()-IFERROR(INDEX(F$2:F1609,MATCH(2,1/(F$2:F1609&lt;&gt;0))),0))</f>
        <v>0</v>
      </c>
    </row>
    <row r="1610" spans="1:7">
      <c r="A1610" s="1">
        <v>45992</v>
      </c>
      <c r="B1610">
        <v>0.29199999999999998</v>
      </c>
      <c r="C1610">
        <f t="shared" ref="C1610:C1614" si="134">IF(B1610&gt;0.9,5,IF(B1610&gt;0.8,2.5,IF(B1610&gt;0.22,0,IF(B1610&gt;0.2,-2.5,-5))))</f>
        <v>0</v>
      </c>
      <c r="D1610" s="16">
        <f t="array" ref="D1610">IFERROR(INDEX(C$2:C1610,MATCH(2,1/(C$2:C1610&lt;&gt;0))),0)</f>
        <v>-5</v>
      </c>
      <c r="E1610" s="16">
        <f t="shared" ref="E1610:E1614" si="135">IF(D1610=0,0,IF(D1610&lt;0,-1*(ABS(D1610)-G1610*ABS(D1610)/22),D1610-G1610*D1610/22))</f>
        <v>-4.7727272727272725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1</v>
      </c>
    </row>
    <row r="1611" spans="1:7">
      <c r="A1611" s="1">
        <v>45993</v>
      </c>
      <c r="B1611">
        <v>0.1</v>
      </c>
      <c r="C1611">
        <f t="shared" si="134"/>
        <v>-5</v>
      </c>
      <c r="D1611" s="16">
        <f t="array" ref="D1611">IFERROR(INDEX(C$2:C1611,MATCH(2,1/(C$2:C1611&lt;&gt;0))),0)</f>
        <v>-5</v>
      </c>
      <c r="E1611" s="16">
        <f t="shared" si="135"/>
        <v>-5</v>
      </c>
      <c r="F1611" s="16">
        <f>IF(AND(C1611&lt;&gt;0,SUM(C$1:$D1611)=SUM(C$1:$D1611)),ROW(),0)</f>
        <v>1611</v>
      </c>
      <c r="G1611" s="16">
        <f t="array" ref="G1611">IF(ROW()-IFERROR(INDEX(F$2:F1611,MATCH(2,1/(F$2:F1611&lt;&gt;0))),0)&gt;22,22,ROW()-IFERROR(INDEX(F$2:F1611,MATCH(2,1/(F$2:F1611&lt;&gt;0))),0))</f>
        <v>0</v>
      </c>
    </row>
    <row r="1612" spans="1:7">
      <c r="A1612" s="1">
        <v>45994</v>
      </c>
      <c r="B1612">
        <v>8.5999999999999993E-2</v>
      </c>
      <c r="C1612">
        <f t="shared" si="134"/>
        <v>-5</v>
      </c>
      <c r="D1612" s="16">
        <f t="array" ref="D1612">IFERROR(INDEX(C$2:C1612,MATCH(2,1/(C$2:C1612&lt;&gt;0))),0)</f>
        <v>-5</v>
      </c>
      <c r="E1612" s="16">
        <f t="shared" si="135"/>
        <v>-5</v>
      </c>
      <c r="F1612" s="16">
        <f>IF(AND(C1612&lt;&gt;0,SUM(C$1:$D1612)=SUM(C$1:$D1612)),ROW(),0)</f>
        <v>1612</v>
      </c>
      <c r="G1612" s="16">
        <f t="array" ref="G1612">IF(ROW()-IFERROR(INDEX(F$2:F1612,MATCH(2,1/(F$2:F1612&lt;&gt;0))),0)&gt;22,22,ROW()-IFERROR(INDEX(F$2:F1612,MATCH(2,1/(F$2:F1612&lt;&gt;0))),0))</f>
        <v>0</v>
      </c>
    </row>
    <row r="1613" spans="1:7">
      <c r="A1613" s="1">
        <v>45995</v>
      </c>
      <c r="B1613">
        <v>9.8000000000000004E-2</v>
      </c>
      <c r="C1613">
        <f t="shared" si="134"/>
        <v>-5</v>
      </c>
      <c r="D1613" s="16">
        <f t="array" ref="D1613">IFERROR(INDEX(C$2:C1613,MATCH(2,1/(C$2:C1613&lt;&gt;0))),0)</f>
        <v>-5</v>
      </c>
      <c r="E1613" s="16">
        <f t="shared" si="135"/>
        <v>-5</v>
      </c>
      <c r="F1613" s="16">
        <f>IF(AND(C1613&lt;&gt;0,SUM(C$1:$D1613)=SUM(C$1:$D1613)),ROW(),0)</f>
        <v>1613</v>
      </c>
      <c r="G1613" s="16">
        <f t="array" ref="G1613">IF(ROW()-IFERROR(INDEX(F$2:F1613,MATCH(2,1/(F$2:F1613&lt;&gt;0))),0)&gt;22,22,ROW()-IFERROR(INDEX(F$2:F1613,MATCH(2,1/(F$2:F1613&lt;&gt;0))),0))</f>
        <v>0</v>
      </c>
    </row>
    <row r="1614" spans="1:7">
      <c r="A1614" s="1">
        <v>45996</v>
      </c>
      <c r="B1614">
        <v>7.3999999999999996E-2</v>
      </c>
      <c r="C1614">
        <f t="shared" si="134"/>
        <v>-5</v>
      </c>
      <c r="D1614" s="16">
        <f t="array" ref="D1614">IFERROR(INDEX(C$2:C1614,MATCH(2,1/(C$2:C1614&lt;&gt;0))),0)</f>
        <v>-5</v>
      </c>
      <c r="E1614" s="16">
        <f t="shared" si="135"/>
        <v>-5</v>
      </c>
      <c r="F1614" s="16">
        <f>IF(AND(C1614&lt;&gt;0,SUM(C$1:$D1614)=SUM(C$1:$D1614)),ROW(),0)</f>
        <v>1614</v>
      </c>
      <c r="G1614" s="16">
        <f t="array" ref="G1614">IF(ROW()-IFERROR(INDEX(F$2:F1614,MATCH(2,1/(F$2:F1614&lt;&gt;0))),0)&gt;22,22,ROW()-IFERROR(INDEX(F$2:F1614,MATCH(2,1/(F$2:F1614&lt;&gt;0))),0))</f>
        <v>0</v>
      </c>
    </row>
    <row r="1615" spans="1:7">
      <c r="A1615" s="1">
        <v>45999</v>
      </c>
      <c r="B1615">
        <v>0.04</v>
      </c>
      <c r="C1615">
        <f t="shared" ref="C1615:C1619" si="136">IF(B1615&gt;0.9,5,IF(B1615&gt;0.8,2.5,IF(B1615&gt;0.22,0,IF(B1615&gt;0.2,-2.5,-5))))</f>
        <v>-5</v>
      </c>
      <c r="D1615" s="16">
        <f t="array" ref="D1615">IFERROR(INDEX(C$2:C1615,MATCH(2,1/(C$2:C1615&lt;&gt;0))),0)</f>
        <v>-5</v>
      </c>
      <c r="E1615" s="16">
        <f t="shared" ref="E1615:E1619" si="137">IF(D1615=0,0,IF(D1615&lt;0,-1*(ABS(D1615)-G1615*ABS(D1615)/22),D1615-G1615*D1615/22))</f>
        <v>-5</v>
      </c>
      <c r="F1615" s="16">
        <f>IF(AND(C1615&lt;&gt;0,SUM(C$1:$D1615)=SUM(C$1:$D1615)),ROW(),0)</f>
        <v>1615</v>
      </c>
      <c r="G1615" s="16">
        <f t="array" ref="G1615">IF(ROW()-IFERROR(INDEX(F$2:F1615,MATCH(2,1/(F$2:F1615&lt;&gt;0))),0)&gt;22,22,ROW()-IFERROR(INDEX(F$2:F1615,MATCH(2,1/(F$2:F1615&lt;&gt;0))),0))</f>
        <v>0</v>
      </c>
    </row>
    <row r="1616" spans="1:7">
      <c r="A1616" s="1">
        <v>46000</v>
      </c>
      <c r="B1616">
        <v>0.16</v>
      </c>
      <c r="C1616">
        <f t="shared" si="136"/>
        <v>-5</v>
      </c>
      <c r="D1616" s="16">
        <f t="array" ref="D1616">IFERROR(INDEX(C$2:C1616,MATCH(2,1/(C$2:C1616&lt;&gt;0))),0)</f>
        <v>-5</v>
      </c>
      <c r="E1616" s="16">
        <f t="shared" si="137"/>
        <v>-5</v>
      </c>
      <c r="F1616" s="16">
        <f>IF(AND(C1616&lt;&gt;0,SUM(C$1:$D1616)=SUM(C$1:$D1616)),ROW(),0)</f>
        <v>1616</v>
      </c>
      <c r="G1616" s="16">
        <f t="array" ref="G1616">IF(ROW()-IFERROR(INDEX(F$2:F1616,MATCH(2,1/(F$2:F1616&lt;&gt;0))),0)&gt;22,22,ROW()-IFERROR(INDEX(F$2:F1616,MATCH(2,1/(F$2:F1616&lt;&gt;0))),0))</f>
        <v>0</v>
      </c>
    </row>
    <row r="1617" spans="1:7">
      <c r="A1617" s="1">
        <v>46001</v>
      </c>
      <c r="B1617">
        <v>0.14599999999999999</v>
      </c>
      <c r="C1617">
        <f t="shared" si="136"/>
        <v>-5</v>
      </c>
      <c r="D1617" s="16">
        <f t="array" ref="D1617">IFERROR(INDEX(C$2:C1617,MATCH(2,1/(C$2:C1617&lt;&gt;0))),0)</f>
        <v>-5</v>
      </c>
      <c r="E1617" s="16">
        <f t="shared" si="137"/>
        <v>-5</v>
      </c>
      <c r="F1617" s="16">
        <f>IF(AND(C1617&lt;&gt;0,SUM(C$1:$D1617)=SUM(C$1:$D1617)),ROW(),0)</f>
        <v>1617</v>
      </c>
      <c r="G1617" s="16">
        <f t="array" ref="G1617">IF(ROW()-IFERROR(INDEX(F$2:F1617,MATCH(2,1/(F$2:F1617&lt;&gt;0))),0)&gt;22,22,ROW()-IFERROR(INDEX(F$2:F1617,MATCH(2,1/(F$2:F1617&lt;&gt;0))),0))</f>
        <v>0</v>
      </c>
    </row>
    <row r="1618" spans="1:7">
      <c r="A1618" s="1">
        <v>46002</v>
      </c>
      <c r="B1618">
        <v>5.1999999999999998E-2</v>
      </c>
      <c r="C1618">
        <f t="shared" si="136"/>
        <v>-5</v>
      </c>
      <c r="D1618" s="16">
        <f t="array" ref="D1618">IFERROR(INDEX(C$2:C1618,MATCH(2,1/(C$2:C1618&lt;&gt;0))),0)</f>
        <v>-5</v>
      </c>
      <c r="E1618" s="16">
        <f t="shared" si="137"/>
        <v>-5</v>
      </c>
      <c r="F1618" s="16">
        <f>IF(AND(C1618&lt;&gt;0,SUM(C$1:$D1618)=SUM(C$1:$D1618)),ROW(),0)</f>
        <v>1618</v>
      </c>
      <c r="G1618" s="16">
        <f t="array" ref="G1618">IF(ROW()-IFERROR(INDEX(F$2:F1618,MATCH(2,1/(F$2:F1618&lt;&gt;0))),0)&gt;22,22,ROW()-IFERROR(INDEX(F$2:F1618,MATCH(2,1/(F$2:F1618&lt;&gt;0))),0))</f>
        <v>0</v>
      </c>
    </row>
    <row r="1619" spans="1:7">
      <c r="A1619" s="1">
        <v>46003</v>
      </c>
      <c r="B1619">
        <v>0.71899999999999997</v>
      </c>
      <c r="C1619">
        <f t="shared" si="136"/>
        <v>0</v>
      </c>
      <c r="D1619" s="16">
        <f t="array" ref="D1619">IFERROR(INDEX(C$2:C1619,MATCH(2,1/(C$2:C1619&lt;&gt;0))),0)</f>
        <v>-5</v>
      </c>
      <c r="E1619" s="16">
        <f t="shared" si="137"/>
        <v>-4.7727272727272725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1</v>
      </c>
    </row>
    <row r="1620" spans="1:7">
      <c r="A1620" s="5"/>
    </row>
    <row r="1621" spans="1:7">
      <c r="A1621" s="5"/>
    </row>
    <row r="1622" spans="1:7">
      <c r="A1622" s="5"/>
    </row>
    <row r="1623" spans="1:7">
      <c r="A1623" s="5"/>
    </row>
    <row r="1624" spans="1:7">
      <c r="A1624" s="5"/>
    </row>
    <row r="1625" spans="1:7">
      <c r="A1625" s="5"/>
    </row>
    <row r="1626" spans="1:7">
      <c r="A1626" s="5"/>
    </row>
    <row r="1627" spans="1:7">
      <c r="A1627" s="5"/>
    </row>
    <row r="1628" spans="1:7">
      <c r="A1628" s="5"/>
    </row>
    <row r="1629" spans="1:7">
      <c r="A1629" s="5"/>
    </row>
    <row r="1630" spans="1:7">
      <c r="A1630" s="5"/>
    </row>
    <row r="1631" spans="1:7">
      <c r="A1631" s="5"/>
    </row>
    <row r="1632" spans="1:7">
      <c r="A1632" s="5"/>
    </row>
    <row r="1633" spans="1:1">
      <c r="A1633" s="5"/>
    </row>
    <row r="1634" spans="1:1">
      <c r="A1634" s="5"/>
    </row>
    <row r="1635" spans="1:1">
      <c r="A1635" s="5"/>
    </row>
    <row r="1636" spans="1:1">
      <c r="A1636" s="5"/>
    </row>
    <row r="1637" spans="1:1">
      <c r="A1637" s="5"/>
    </row>
    <row r="1638" spans="1:1">
      <c r="A1638" s="5"/>
    </row>
    <row r="1639" spans="1:1">
      <c r="A1639" s="5"/>
    </row>
    <row r="1640" spans="1:1">
      <c r="A1640" s="5"/>
    </row>
    <row r="1641" spans="1:1">
      <c r="A1641" s="5"/>
    </row>
    <row r="1642" spans="1:1">
      <c r="A1642" s="5"/>
    </row>
    <row r="1643" spans="1:1">
      <c r="A1643" s="5"/>
    </row>
    <row r="1644" spans="1:1">
      <c r="A1644" s="5"/>
    </row>
    <row r="1645" spans="1:1">
      <c r="A1645" s="5"/>
    </row>
    <row r="1646" spans="1:1">
      <c r="A1646" s="5"/>
    </row>
    <row r="1647" spans="1:1">
      <c r="A1647" s="5"/>
    </row>
    <row r="1648" spans="1:1">
      <c r="A1648" s="5"/>
    </row>
    <row r="1649" spans="1:1">
      <c r="A1649" s="5"/>
    </row>
    <row r="1650" spans="1:1">
      <c r="A1650" s="5"/>
    </row>
    <row r="1651" spans="1:1">
      <c r="A1651" s="5"/>
    </row>
    <row r="1652" spans="1:1">
      <c r="A1652" s="5"/>
    </row>
    <row r="1653" spans="1:1">
      <c r="A1653" s="5"/>
    </row>
    <row r="1654" spans="1:1">
      <c r="A1654" s="5"/>
    </row>
    <row r="1655" spans="1:1">
      <c r="A1655" s="5"/>
    </row>
    <row r="1656" spans="1:1">
      <c r="A1656" s="5"/>
    </row>
    <row r="1657" spans="1:1">
      <c r="A1657" s="5"/>
    </row>
    <row r="1658" spans="1:1">
      <c r="A1658" s="5"/>
    </row>
    <row r="1659" spans="1:1">
      <c r="A1659" s="5"/>
    </row>
    <row r="1660" spans="1:1">
      <c r="A1660" s="5"/>
    </row>
    <row r="1661" spans="1:1">
      <c r="A1661" s="5"/>
    </row>
    <row r="1662" spans="1:1">
      <c r="A1662" s="5"/>
    </row>
    <row r="1663" spans="1:1">
      <c r="A1663" s="5"/>
    </row>
    <row r="1664" spans="1:1">
      <c r="A1664" s="5"/>
    </row>
    <row r="1665" spans="1:1">
      <c r="A1665" s="5"/>
    </row>
    <row r="1666" spans="1:1">
      <c r="A1666" s="5"/>
    </row>
    <row r="1667" spans="1:1">
      <c r="A1667" s="5"/>
    </row>
    <row r="1668" spans="1:1">
      <c r="A1668" s="5"/>
    </row>
    <row r="1669" spans="1:1">
      <c r="A1669" s="5"/>
    </row>
    <row r="1670" spans="1:1">
      <c r="A1670" s="5"/>
    </row>
    <row r="1671" spans="1:1">
      <c r="A1671" s="5"/>
    </row>
    <row r="1672" spans="1:1">
      <c r="A1672" s="5"/>
    </row>
    <row r="1673" spans="1:1">
      <c r="A1673" s="5"/>
    </row>
    <row r="1674" spans="1:1">
      <c r="A1674" s="5"/>
    </row>
    <row r="1675" spans="1:1">
      <c r="A1675" s="5"/>
    </row>
    <row r="1676" spans="1:1">
      <c r="A1676" s="5"/>
    </row>
    <row r="1677" spans="1:1">
      <c r="A1677" s="5"/>
    </row>
    <row r="1678" spans="1:1">
      <c r="A1678" s="5"/>
    </row>
    <row r="1679" spans="1:1">
      <c r="A1679" s="5"/>
    </row>
    <row r="1680" spans="1:1">
      <c r="A1680" s="5"/>
    </row>
    <row r="1681" spans="1:1">
      <c r="A1681" s="5"/>
    </row>
    <row r="1682" spans="1:1">
      <c r="A1682" s="5"/>
    </row>
    <row r="1683" spans="1:1">
      <c r="A1683" s="5"/>
    </row>
    <row r="1684" spans="1:1">
      <c r="A1684" s="5"/>
    </row>
    <row r="1685" spans="1:1">
      <c r="A1685" s="5"/>
    </row>
    <row r="1686" spans="1:1">
      <c r="A1686" s="5"/>
    </row>
    <row r="1687" spans="1:1">
      <c r="A1687" s="5"/>
    </row>
    <row r="1688" spans="1:1">
      <c r="A1688" s="5"/>
    </row>
    <row r="1689" spans="1:1">
      <c r="A1689" s="5"/>
    </row>
    <row r="1690" spans="1:1">
      <c r="A1690" s="5"/>
    </row>
    <row r="1691" spans="1:1">
      <c r="A1691" s="5"/>
    </row>
    <row r="1692" spans="1:1">
      <c r="A1692" s="5"/>
    </row>
    <row r="1693" spans="1:1">
      <c r="A1693" s="5"/>
    </row>
    <row r="1694" spans="1:1">
      <c r="A1694" s="5"/>
    </row>
    <row r="1695" spans="1:1">
      <c r="A1695" s="5"/>
    </row>
    <row r="1696" spans="1:1">
      <c r="A1696" s="5"/>
    </row>
    <row r="1697" spans="1:1">
      <c r="A1697" s="5"/>
    </row>
    <row r="1698" spans="1:1">
      <c r="A1698" s="5"/>
    </row>
    <row r="1699" spans="1:1">
      <c r="A1699" s="5"/>
    </row>
    <row r="1700" spans="1:1">
      <c r="A1700" s="5"/>
    </row>
    <row r="1701" spans="1:1">
      <c r="A1701" s="5"/>
    </row>
    <row r="1702" spans="1:1">
      <c r="A1702" s="5"/>
    </row>
    <row r="1703" spans="1:1">
      <c r="A1703" s="5"/>
    </row>
    <row r="1704" spans="1:1">
      <c r="A1704" s="5"/>
    </row>
    <row r="1705" spans="1:1">
      <c r="A1705" s="5"/>
    </row>
    <row r="1706" spans="1:1">
      <c r="A1706" s="5"/>
    </row>
    <row r="1707" spans="1:1">
      <c r="A1707" s="5"/>
    </row>
    <row r="1708" spans="1:1">
      <c r="A1708" s="5"/>
    </row>
    <row r="1709" spans="1:1">
      <c r="A1709" s="5"/>
    </row>
    <row r="1710" spans="1:1">
      <c r="A1710" s="5"/>
    </row>
    <row r="1711" spans="1:1">
      <c r="A1711" s="5"/>
    </row>
    <row r="1712" spans="1:1">
      <c r="A1712" s="5"/>
    </row>
    <row r="1713" spans="1:1">
      <c r="A1713" s="5"/>
    </row>
    <row r="1714" spans="1:1">
      <c r="A1714" s="5"/>
    </row>
    <row r="1715" spans="1:1">
      <c r="A1715" s="5"/>
    </row>
    <row r="1716" spans="1:1">
      <c r="A1716" s="5"/>
    </row>
    <row r="1717" spans="1:1">
      <c r="A1717" s="5"/>
    </row>
    <row r="1718" spans="1:1">
      <c r="A1718" s="5"/>
    </row>
    <row r="1719" spans="1:1">
      <c r="A1719" s="5"/>
    </row>
    <row r="1720" spans="1:1">
      <c r="A1720" s="5"/>
    </row>
    <row r="1721" spans="1:1">
      <c r="A1721" s="5"/>
    </row>
    <row r="1722" spans="1:1">
      <c r="A1722" s="5"/>
    </row>
    <row r="1723" spans="1:1">
      <c r="A1723" s="5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691"/>
  <sheetViews>
    <sheetView topLeftCell="A1666" workbookViewId="0">
      <selection activeCell="A1686" sqref="A1686:B1690"/>
    </sheetView>
  </sheetViews>
  <sheetFormatPr defaultRowHeight="13.8"/>
  <cols>
    <col min="1" max="1" width="10.69921875" bestFit="1" customWidth="1"/>
  </cols>
  <sheetData>
    <row r="1" spans="1:2">
      <c r="B1" s="6" t="str">
        <f>[1]!s_info_name(B2)</f>
        <v>上证指数</v>
      </c>
    </row>
    <row r="2" spans="1:2">
      <c r="B2" s="6" t="s">
        <v>0</v>
      </c>
    </row>
    <row r="3" spans="1:2" ht="55.2">
      <c r="A3" s="6" t="s">
        <v>1</v>
      </c>
      <c r="B3" s="22" t="s">
        <v>39</v>
      </c>
    </row>
    <row r="4" spans="1:2">
      <c r="A4" s="6" t="s">
        <v>2</v>
      </c>
      <c r="B4" s="6" t="s">
        <v>40</v>
      </c>
    </row>
    <row r="5" spans="1:2">
      <c r="A5" s="1">
        <v>43467</v>
      </c>
      <c r="B5" s="2">
        <f>[1]!WSD(B2,B4:B4,"2019-01-01","","RSI_N=30","TradingCalendar=SSE","rptType=1","ShowParams=Y","cols=1;rows=1687")</f>
        <v>39.681881100784786</v>
      </c>
    </row>
    <row r="6" spans="1:2">
      <c r="A6" s="1">
        <v>43468</v>
      </c>
      <c r="B6" s="2">
        <v>39.628739802439583</v>
      </c>
    </row>
    <row r="7" spans="1:2">
      <c r="A7" s="1">
        <v>43469</v>
      </c>
      <c r="B7" s="2">
        <v>43.860562594073237</v>
      </c>
    </row>
    <row r="8" spans="1:2">
      <c r="A8" s="1">
        <v>43472</v>
      </c>
      <c r="B8" s="2">
        <v>45.291747691136322</v>
      </c>
    </row>
    <row r="9" spans="1:2">
      <c r="A9" s="1">
        <v>43473</v>
      </c>
      <c r="B9" s="2">
        <v>44.861470403860125</v>
      </c>
    </row>
    <row r="10" spans="1:2">
      <c r="A10" s="1">
        <v>43474</v>
      </c>
      <c r="B10" s="2">
        <v>46.28605593975869</v>
      </c>
    </row>
    <row r="11" spans="1:2">
      <c r="A11" s="1">
        <v>43475</v>
      </c>
      <c r="B11" s="2">
        <v>45.655119405074124</v>
      </c>
    </row>
    <row r="12" spans="1:2">
      <c r="A12" s="1">
        <v>43476</v>
      </c>
      <c r="B12" s="2">
        <v>47.164553509221669</v>
      </c>
    </row>
    <row r="13" spans="1:2">
      <c r="A13" s="1">
        <v>43479</v>
      </c>
      <c r="B13" s="2">
        <v>45.892857850627493</v>
      </c>
    </row>
    <row r="14" spans="1:2">
      <c r="A14" s="1">
        <v>43480</v>
      </c>
      <c r="B14" s="2">
        <v>48.63515588161097</v>
      </c>
    </row>
    <row r="15" spans="1:2">
      <c r="A15" s="1">
        <v>43481</v>
      </c>
      <c r="B15" s="2">
        <v>48.641167560710336</v>
      </c>
    </row>
    <row r="16" spans="1:2">
      <c r="A16" s="1">
        <v>43482</v>
      </c>
      <c r="B16" s="2">
        <v>47.832109877649771</v>
      </c>
    </row>
    <row r="17" spans="1:2">
      <c r="A17" s="1">
        <v>43483</v>
      </c>
      <c r="B17" s="2">
        <v>50.693053299672108</v>
      </c>
    </row>
    <row r="18" spans="1:2">
      <c r="A18" s="1">
        <v>43486</v>
      </c>
      <c r="B18" s="2">
        <v>51.783931512590009</v>
      </c>
    </row>
    <row r="19" spans="1:2">
      <c r="A19" s="1">
        <v>43487</v>
      </c>
      <c r="B19" s="2">
        <v>49.383354503987647</v>
      </c>
    </row>
    <row r="20" spans="1:2">
      <c r="A20" s="1">
        <v>43488</v>
      </c>
      <c r="B20" s="2">
        <v>49.485584212833061</v>
      </c>
    </row>
    <row r="21" spans="1:2">
      <c r="A21" s="1">
        <v>43489</v>
      </c>
      <c r="B21" s="2">
        <v>50.338752341955143</v>
      </c>
    </row>
    <row r="22" spans="1:2">
      <c r="A22" s="1">
        <v>43490</v>
      </c>
      <c r="B22" s="2">
        <v>51.139768615543282</v>
      </c>
    </row>
    <row r="23" spans="1:2">
      <c r="A23" s="1">
        <v>43493</v>
      </c>
      <c r="B23" s="2">
        <v>50.739100379514959</v>
      </c>
    </row>
    <row r="24" spans="1:2">
      <c r="A24" s="1">
        <v>43494</v>
      </c>
      <c r="B24" s="2">
        <v>50.504272671665277</v>
      </c>
    </row>
    <row r="25" spans="1:2">
      <c r="A25" s="1">
        <v>43495</v>
      </c>
      <c r="B25" s="2">
        <v>48.898471044103026</v>
      </c>
    </row>
    <row r="26" spans="1:2">
      <c r="A26" s="1">
        <v>43496</v>
      </c>
      <c r="B26" s="2">
        <v>49.695459283435071</v>
      </c>
    </row>
    <row r="27" spans="1:2">
      <c r="A27" s="1">
        <v>43497</v>
      </c>
      <c r="B27" s="2">
        <v>52.559102618634292</v>
      </c>
    </row>
    <row r="28" spans="1:2">
      <c r="A28" s="1">
        <v>43507</v>
      </c>
      <c r="B28" s="2">
        <v>55.345323353751162</v>
      </c>
    </row>
    <row r="29" spans="1:2">
      <c r="A29" s="1">
        <v>43508</v>
      </c>
      <c r="B29" s="2">
        <v>56.673720366051164</v>
      </c>
    </row>
    <row r="30" spans="1:2">
      <c r="A30" s="1">
        <v>43509</v>
      </c>
      <c r="B30" s="2">
        <v>60.034166229394927</v>
      </c>
    </row>
    <row r="31" spans="1:2">
      <c r="A31" s="1">
        <v>43510</v>
      </c>
      <c r="B31" s="2">
        <v>59.900423284210817</v>
      </c>
    </row>
    <row r="32" spans="1:2">
      <c r="A32" s="1">
        <v>43511</v>
      </c>
      <c r="B32" s="2">
        <v>56.358613963156891</v>
      </c>
    </row>
    <row r="33" spans="1:2">
      <c r="A33" s="1">
        <v>43514</v>
      </c>
      <c r="B33" s="2">
        <v>60.963968575333418</v>
      </c>
    </row>
    <row r="34" spans="1:2">
      <c r="A34" s="1">
        <v>43515</v>
      </c>
      <c r="B34" s="2">
        <v>61.040158545593115</v>
      </c>
    </row>
    <row r="35" spans="1:2">
      <c r="A35" s="1">
        <v>43516</v>
      </c>
      <c r="B35" s="2">
        <v>61.377239160265638</v>
      </c>
    </row>
    <row r="36" spans="1:2">
      <c r="A36" s="1">
        <v>43517</v>
      </c>
      <c r="B36" s="2">
        <v>60.462739636438009</v>
      </c>
    </row>
    <row r="37" spans="1:2">
      <c r="A37" s="1">
        <v>43518</v>
      </c>
      <c r="B37" s="2">
        <v>63.587014711256714</v>
      </c>
    </row>
    <row r="38" spans="1:2">
      <c r="A38" s="1">
        <v>43521</v>
      </c>
      <c r="B38" s="2">
        <v>70.750227498381136</v>
      </c>
    </row>
    <row r="39" spans="1:2">
      <c r="A39" s="1">
        <v>43522</v>
      </c>
      <c r="B39" s="2">
        <v>68.983358833329305</v>
      </c>
    </row>
    <row r="40" spans="1:2">
      <c r="A40" s="1">
        <v>43523</v>
      </c>
      <c r="B40" s="2">
        <v>69.474385523853286</v>
      </c>
    </row>
    <row r="41" spans="1:2">
      <c r="A41" s="1">
        <v>43524</v>
      </c>
      <c r="B41" s="2">
        <v>68.304638699925235</v>
      </c>
    </row>
    <row r="42" spans="1:2">
      <c r="A42" s="1">
        <v>43525</v>
      </c>
      <c r="B42" s="2">
        <v>70.427773680660948</v>
      </c>
    </row>
    <row r="43" spans="1:2">
      <c r="A43" s="1">
        <v>43528</v>
      </c>
      <c r="B43" s="2">
        <v>71.67003727156127</v>
      </c>
    </row>
    <row r="44" spans="1:2">
      <c r="A44" s="1">
        <v>43529</v>
      </c>
      <c r="B44" s="2">
        <v>72.615492662615509</v>
      </c>
    </row>
    <row r="45" spans="1:2">
      <c r="A45" s="1">
        <v>43530</v>
      </c>
      <c r="B45" s="2">
        <v>74.212792042382986</v>
      </c>
    </row>
    <row r="46" spans="1:2">
      <c r="A46" s="1">
        <v>43531</v>
      </c>
      <c r="B46" s="2">
        <v>74.352463851704272</v>
      </c>
    </row>
    <row r="47" spans="1:2">
      <c r="A47" s="1">
        <v>43532</v>
      </c>
      <c r="B47" s="2">
        <v>63.16233353162005</v>
      </c>
    </row>
    <row r="48" spans="1:2">
      <c r="A48" s="1">
        <v>43535</v>
      </c>
      <c r="B48" s="2">
        <v>65.41506881618902</v>
      </c>
    </row>
    <row r="49" spans="1:2">
      <c r="A49" s="1">
        <v>43536</v>
      </c>
      <c r="B49" s="2">
        <v>66.645508297410714</v>
      </c>
    </row>
    <row r="50" spans="1:2">
      <c r="A50" s="1">
        <v>43537</v>
      </c>
      <c r="B50" s="2">
        <v>64.276926140307495</v>
      </c>
    </row>
    <row r="51" spans="1:2">
      <c r="A51" s="1">
        <v>43538</v>
      </c>
      <c r="B51" s="2">
        <v>61.806322845520597</v>
      </c>
    </row>
    <row r="52" spans="1:2">
      <c r="A52" s="1">
        <v>43539</v>
      </c>
      <c r="B52" s="2">
        <v>63.064383022791418</v>
      </c>
    </row>
    <row r="53" spans="1:2">
      <c r="A53" s="1">
        <v>43542</v>
      </c>
      <c r="B53" s="2">
        <v>65.86033396233303</v>
      </c>
    </row>
    <row r="54" spans="1:2">
      <c r="A54" s="1">
        <v>43543</v>
      </c>
      <c r="B54" s="2">
        <v>65.486532800015723</v>
      </c>
    </row>
    <row r="55" spans="1:2">
      <c r="A55" s="1">
        <v>43544</v>
      </c>
      <c r="B55" s="2">
        <v>65.462896228285814</v>
      </c>
    </row>
    <row r="56" spans="1:2">
      <c r="A56" s="1">
        <v>43545</v>
      </c>
      <c r="B56" s="2">
        <v>65.874606945671943</v>
      </c>
    </row>
    <row r="57" spans="1:2">
      <c r="A57" s="1">
        <v>43546</v>
      </c>
      <c r="B57" s="2">
        <v>65.979105430269129</v>
      </c>
    </row>
    <row r="58" spans="1:2">
      <c r="A58" s="1">
        <v>43549</v>
      </c>
      <c r="B58" s="2">
        <v>61.554913523997001</v>
      </c>
    </row>
    <row r="59" spans="1:2">
      <c r="A59" s="1">
        <v>43550</v>
      </c>
      <c r="B59" s="2">
        <v>58.504708916079949</v>
      </c>
    </row>
    <row r="60" spans="1:2">
      <c r="A60" s="1">
        <v>43551</v>
      </c>
      <c r="B60" s="2">
        <v>59.65827390387377</v>
      </c>
    </row>
    <row r="61" spans="1:2">
      <c r="A61" s="1">
        <v>43552</v>
      </c>
      <c r="B61" s="2">
        <v>57.854725267850895</v>
      </c>
    </row>
    <row r="62" spans="1:2">
      <c r="A62" s="1">
        <v>43553</v>
      </c>
      <c r="B62" s="2">
        <v>61.958614392577502</v>
      </c>
    </row>
    <row r="63" spans="1:2">
      <c r="A63" s="1">
        <v>43556</v>
      </c>
      <c r="B63" s="2">
        <v>64.896395563641732</v>
      </c>
    </row>
    <row r="64" spans="1:2">
      <c r="A64" s="1">
        <v>43557</v>
      </c>
      <c r="B64" s="2">
        <v>65.122572425408762</v>
      </c>
    </row>
    <row r="65" spans="1:2">
      <c r="A65" s="1">
        <v>43558</v>
      </c>
      <c r="B65" s="2">
        <v>66.487091713683412</v>
      </c>
    </row>
    <row r="66" spans="1:2">
      <c r="A66" s="1">
        <v>43559</v>
      </c>
      <c r="B66" s="2">
        <v>67.496113436397593</v>
      </c>
    </row>
    <row r="67" spans="1:2">
      <c r="A67" s="1">
        <v>43563</v>
      </c>
      <c r="B67" s="2">
        <v>67.374049616007781</v>
      </c>
    </row>
    <row r="68" spans="1:2">
      <c r="A68" s="1">
        <v>43564</v>
      </c>
      <c r="B68" s="2">
        <v>67.007716828167148</v>
      </c>
    </row>
    <row r="69" spans="1:2">
      <c r="A69" s="1">
        <v>43565</v>
      </c>
      <c r="B69" s="2">
        <v>67.089224947576511</v>
      </c>
    </row>
    <row r="70" spans="1:2">
      <c r="A70" s="1">
        <v>43566</v>
      </c>
      <c r="B70" s="2">
        <v>63.374696013786647</v>
      </c>
    </row>
    <row r="71" spans="1:2">
      <c r="A71" s="1">
        <v>43567</v>
      </c>
      <c r="B71" s="2">
        <v>63.28149536704283</v>
      </c>
    </row>
    <row r="72" spans="1:2">
      <c r="A72" s="1">
        <v>43570</v>
      </c>
      <c r="B72" s="2">
        <v>62.510126828331103</v>
      </c>
    </row>
    <row r="73" spans="1:2">
      <c r="A73" s="1">
        <v>43571</v>
      </c>
      <c r="B73" s="2">
        <v>65.54862616073126</v>
      </c>
    </row>
    <row r="74" spans="1:2">
      <c r="A74" s="1">
        <v>43572</v>
      </c>
      <c r="B74" s="2">
        <v>65.907576562661603</v>
      </c>
    </row>
    <row r="75" spans="1:2">
      <c r="A75" s="1">
        <v>43573</v>
      </c>
      <c r="B75" s="2">
        <v>64.957646785602307</v>
      </c>
    </row>
    <row r="76" spans="1:2">
      <c r="A76" s="1">
        <v>43574</v>
      </c>
      <c r="B76" s="2">
        <v>65.771416936295438</v>
      </c>
    </row>
    <row r="77" spans="1:2">
      <c r="A77" s="1">
        <v>43577</v>
      </c>
      <c r="B77" s="2">
        <v>61.755333623503631</v>
      </c>
    </row>
    <row r="78" spans="1:2">
      <c r="A78" s="1">
        <v>43578</v>
      </c>
      <c r="B78" s="2">
        <v>60.625545082953636</v>
      </c>
    </row>
    <row r="79" spans="1:2">
      <c r="A79" s="1">
        <v>43579</v>
      </c>
      <c r="B79" s="2">
        <v>60.761881684556151</v>
      </c>
    </row>
    <row r="80" spans="1:2">
      <c r="A80" s="1">
        <v>43580</v>
      </c>
      <c r="B80" s="2">
        <v>55.629227484756029</v>
      </c>
    </row>
    <row r="81" spans="1:2">
      <c r="A81" s="1">
        <v>43581</v>
      </c>
      <c r="B81" s="2">
        <v>53.384685655771989</v>
      </c>
    </row>
    <row r="82" spans="1:2">
      <c r="A82" s="1">
        <v>43584</v>
      </c>
      <c r="B82" s="2">
        <v>51.998701513427839</v>
      </c>
    </row>
    <row r="83" spans="1:2">
      <c r="A83" s="1">
        <v>43585</v>
      </c>
      <c r="B83" s="2">
        <v>52.838192892765591</v>
      </c>
    </row>
    <row r="84" spans="1:2">
      <c r="A84" s="1">
        <v>43591</v>
      </c>
      <c r="B84" s="2">
        <v>44.1678030678789</v>
      </c>
    </row>
    <row r="85" spans="1:2">
      <c r="A85" s="1">
        <v>43592</v>
      </c>
      <c r="B85" s="2">
        <v>45.245408012187745</v>
      </c>
    </row>
    <row r="86" spans="1:2">
      <c r="A86" s="1">
        <v>43593</v>
      </c>
      <c r="B86" s="2">
        <v>43.812781388740042</v>
      </c>
    </row>
    <row r="87" spans="1:2">
      <c r="A87" s="1">
        <v>43594</v>
      </c>
      <c r="B87" s="2">
        <v>42.008032926643203</v>
      </c>
    </row>
    <row r="88" spans="1:2">
      <c r="A88" s="1">
        <v>43595</v>
      </c>
      <c r="B88" s="2">
        <v>46.691921956319263</v>
      </c>
    </row>
    <row r="89" spans="1:2">
      <c r="A89" s="1">
        <v>43598</v>
      </c>
      <c r="B89" s="2">
        <v>45.173830179580278</v>
      </c>
    </row>
    <row r="90" spans="1:2">
      <c r="A90" s="1">
        <v>43599</v>
      </c>
      <c r="B90" s="2">
        <v>44.329480547573617</v>
      </c>
    </row>
    <row r="91" spans="1:2">
      <c r="A91" s="1">
        <v>43600</v>
      </c>
      <c r="B91" s="2">
        <v>47.129853262739232</v>
      </c>
    </row>
    <row r="92" spans="1:2">
      <c r="A92" s="1">
        <v>43601</v>
      </c>
      <c r="B92" s="2">
        <v>47.967351265297552</v>
      </c>
    </row>
    <row r="93" spans="1:2">
      <c r="A93" s="1">
        <v>43602</v>
      </c>
      <c r="B93" s="2">
        <v>44.80290504603515</v>
      </c>
    </row>
    <row r="94" spans="1:2">
      <c r="A94" s="1">
        <v>43605</v>
      </c>
      <c r="B94" s="2">
        <v>44.321204518818519</v>
      </c>
    </row>
    <row r="95" spans="1:2">
      <c r="A95" s="1">
        <v>43606</v>
      </c>
      <c r="B95" s="2">
        <v>46.133394405556075</v>
      </c>
    </row>
    <row r="96" spans="1:2">
      <c r="A96" s="1">
        <v>43607</v>
      </c>
      <c r="B96" s="2">
        <v>45.51526727398452</v>
      </c>
    </row>
    <row r="97" spans="1:2">
      <c r="A97" s="1">
        <v>43608</v>
      </c>
      <c r="B97" s="2">
        <v>43.845593251033485</v>
      </c>
    </row>
    <row r="98" spans="1:2">
      <c r="A98" s="1">
        <v>43609</v>
      </c>
      <c r="B98" s="2">
        <v>43.871654858131649</v>
      </c>
    </row>
    <row r="99" spans="1:2">
      <c r="A99" s="1">
        <v>43612</v>
      </c>
      <c r="B99" s="2">
        <v>46.001022912801332</v>
      </c>
    </row>
    <row r="100" spans="1:2">
      <c r="A100" s="1">
        <v>43613</v>
      </c>
      <c r="B100" s="2">
        <v>46.928244157197909</v>
      </c>
    </row>
    <row r="101" spans="1:2">
      <c r="A101" s="1">
        <v>43614</v>
      </c>
      <c r="B101" s="2">
        <v>47.184336745950603</v>
      </c>
    </row>
    <row r="102" spans="1:2">
      <c r="A102" s="1">
        <v>43615</v>
      </c>
      <c r="B102" s="2">
        <v>46.750784165317135</v>
      </c>
    </row>
    <row r="103" spans="1:2">
      <c r="A103" s="1">
        <v>43616</v>
      </c>
      <c r="B103" s="2">
        <v>46.398134135687222</v>
      </c>
    </row>
    <row r="104" spans="1:2">
      <c r="A104" s="1">
        <v>43619</v>
      </c>
      <c r="B104" s="2">
        <v>45.963493988199168</v>
      </c>
    </row>
    <row r="105" spans="1:2">
      <c r="A105" s="1">
        <v>43620</v>
      </c>
      <c r="B105" s="2">
        <v>44.569754430723087</v>
      </c>
    </row>
    <row r="106" spans="1:2">
      <c r="A106" s="1">
        <v>43621</v>
      </c>
      <c r="B106" s="2">
        <v>44.52643690506801</v>
      </c>
    </row>
    <row r="107" spans="1:2">
      <c r="A107" s="1">
        <v>43622</v>
      </c>
      <c r="B107" s="2">
        <v>42.846639193958922</v>
      </c>
    </row>
    <row r="108" spans="1:2">
      <c r="A108" s="1">
        <v>43626</v>
      </c>
      <c r="B108" s="2">
        <v>44.41660688974207</v>
      </c>
    </row>
    <row r="109" spans="1:2">
      <c r="A109" s="1">
        <v>43627</v>
      </c>
      <c r="B109" s="2">
        <v>48.815290186012199</v>
      </c>
    </row>
    <row r="110" spans="1:2">
      <c r="A110" s="1">
        <v>43628</v>
      </c>
      <c r="B110" s="2">
        <v>47.943923509772127</v>
      </c>
    </row>
    <row r="111" spans="1:2">
      <c r="A111" s="1">
        <v>43629</v>
      </c>
      <c r="B111" s="2">
        <v>48.023882741352949</v>
      </c>
    </row>
    <row r="112" spans="1:2">
      <c r="A112" s="1">
        <v>43630</v>
      </c>
      <c r="B112" s="2">
        <v>46.463405792979309</v>
      </c>
    </row>
    <row r="113" spans="1:2">
      <c r="A113" s="1">
        <v>43633</v>
      </c>
      <c r="B113" s="2">
        <v>46.814410247066633</v>
      </c>
    </row>
    <row r="114" spans="1:2">
      <c r="A114" s="1">
        <v>43634</v>
      </c>
      <c r="B114" s="2">
        <v>46.975887505559278</v>
      </c>
    </row>
    <row r="115" spans="1:2">
      <c r="A115" s="1">
        <v>43635</v>
      </c>
      <c r="B115" s="2">
        <v>48.731286965347827</v>
      </c>
    </row>
    <row r="116" spans="1:2">
      <c r="A116" s="1">
        <v>43636</v>
      </c>
      <c r="B116" s="2">
        <v>52.785596531684966</v>
      </c>
    </row>
    <row r="117" spans="1:2">
      <c r="A117" s="1">
        <v>43637</v>
      </c>
      <c r="B117" s="2">
        <v>53.599447443146822</v>
      </c>
    </row>
    <row r="118" spans="1:2">
      <c r="A118" s="1">
        <v>43640</v>
      </c>
      <c r="B118" s="2">
        <v>53.940304538970565</v>
      </c>
    </row>
    <row r="119" spans="1:2">
      <c r="A119" s="1">
        <v>43641</v>
      </c>
      <c r="B119" s="2">
        <v>52.261349188634028</v>
      </c>
    </row>
    <row r="120" spans="1:2">
      <c r="A120" s="1">
        <v>43642</v>
      </c>
      <c r="B120" s="2">
        <v>51.890316590448307</v>
      </c>
    </row>
    <row r="121" spans="1:2">
      <c r="A121" s="1">
        <v>43643</v>
      </c>
      <c r="B121" s="2">
        <v>53.110120789541263</v>
      </c>
    </row>
    <row r="122" spans="1:2">
      <c r="A122" s="1">
        <v>43644</v>
      </c>
      <c r="B122" s="2">
        <v>51.920590363831288</v>
      </c>
    </row>
    <row r="123" spans="1:2">
      <c r="A123" s="1">
        <v>43647</v>
      </c>
      <c r="B123" s="2">
        <v>55.703275404107011</v>
      </c>
    </row>
    <row r="124" spans="1:2">
      <c r="A124" s="1">
        <v>43648</v>
      </c>
      <c r="B124" s="2">
        <v>55.637434137736584</v>
      </c>
    </row>
    <row r="125" spans="1:2">
      <c r="A125" s="1">
        <v>43649</v>
      </c>
      <c r="B125" s="2">
        <v>53.676664546889853</v>
      </c>
    </row>
    <row r="126" spans="1:2">
      <c r="A126" s="1">
        <v>43650</v>
      </c>
      <c r="B126" s="2">
        <v>53.00193128992008</v>
      </c>
    </row>
    <row r="127" spans="1:2">
      <c r="A127" s="1">
        <v>43651</v>
      </c>
      <c r="B127" s="2">
        <v>53.353842087271261</v>
      </c>
    </row>
    <row r="128" spans="1:2">
      <c r="A128" s="1">
        <v>43654</v>
      </c>
      <c r="B128" s="2">
        <v>48.345948451042389</v>
      </c>
    </row>
    <row r="129" spans="1:2">
      <c r="A129" s="1">
        <v>43655</v>
      </c>
      <c r="B129" s="2">
        <v>48.037738042116892</v>
      </c>
    </row>
    <row r="130" spans="1:2">
      <c r="A130" s="1">
        <v>43656</v>
      </c>
      <c r="B130" s="2">
        <v>47.253043410482015</v>
      </c>
    </row>
    <row r="131" spans="1:2">
      <c r="A131" s="1">
        <v>43657</v>
      </c>
      <c r="B131" s="2">
        <v>47.422026383501041</v>
      </c>
    </row>
    <row r="132" spans="1:2">
      <c r="A132" s="1">
        <v>43658</v>
      </c>
      <c r="B132" s="2">
        <v>48.31277951313006</v>
      </c>
    </row>
    <row r="133" spans="1:2">
      <c r="A133" s="1">
        <v>43661</v>
      </c>
      <c r="B133" s="2">
        <v>49.124476874217557</v>
      </c>
    </row>
    <row r="134" spans="1:2">
      <c r="A134" s="1">
        <v>43662</v>
      </c>
      <c r="B134" s="2">
        <v>48.81321505218078</v>
      </c>
    </row>
    <row r="135" spans="1:2">
      <c r="A135" s="1">
        <v>43663</v>
      </c>
      <c r="B135" s="2">
        <v>48.401810715772733</v>
      </c>
    </row>
    <row r="136" spans="1:2">
      <c r="A136" s="1">
        <v>43664</v>
      </c>
      <c r="B136" s="2">
        <v>46.321467857773051</v>
      </c>
    </row>
    <row r="137" spans="1:2">
      <c r="A137" s="1">
        <v>43665</v>
      </c>
      <c r="B137" s="2">
        <v>48.063757133821468</v>
      </c>
    </row>
    <row r="138" spans="1:2">
      <c r="A138" s="1">
        <v>43668</v>
      </c>
      <c r="B138" s="2">
        <v>45.58876775943466</v>
      </c>
    </row>
    <row r="139" spans="1:2">
      <c r="A139" s="1">
        <v>43669</v>
      </c>
      <c r="B139" s="2">
        <v>46.580255568287107</v>
      </c>
    </row>
    <row r="140" spans="1:2">
      <c r="A140" s="1">
        <v>43670</v>
      </c>
      <c r="B140" s="2">
        <v>48.332318499111281</v>
      </c>
    </row>
    <row r="141" spans="1:2">
      <c r="A141" s="1">
        <v>43671</v>
      </c>
      <c r="B141" s="2">
        <v>49.369132012210365</v>
      </c>
    </row>
    <row r="142" spans="1:2">
      <c r="A142" s="1">
        <v>43672</v>
      </c>
      <c r="B142" s="2">
        <v>49.899458581915439</v>
      </c>
    </row>
    <row r="143" spans="1:2">
      <c r="A143" s="1">
        <v>43675</v>
      </c>
      <c r="B143" s="2">
        <v>49.63477621805243</v>
      </c>
    </row>
    <row r="144" spans="1:2">
      <c r="A144" s="1">
        <v>43676</v>
      </c>
      <c r="B144" s="2">
        <v>50.505583060911619</v>
      </c>
    </row>
    <row r="145" spans="1:2">
      <c r="A145" s="1">
        <v>43677</v>
      </c>
      <c r="B145" s="2">
        <v>48.972504665689179</v>
      </c>
    </row>
    <row r="146" spans="1:2">
      <c r="A146" s="1">
        <v>43678</v>
      </c>
      <c r="B146" s="2">
        <v>47.198416289604495</v>
      </c>
    </row>
    <row r="147" spans="1:2">
      <c r="A147" s="1">
        <v>43679</v>
      </c>
      <c r="B147" s="2">
        <v>44.334032931341049</v>
      </c>
    </row>
    <row r="148" spans="1:2">
      <c r="A148" s="1">
        <v>43682</v>
      </c>
      <c r="B148" s="2">
        <v>41.391715864606219</v>
      </c>
    </row>
    <row r="149" spans="1:2">
      <c r="A149" s="1">
        <v>43683</v>
      </c>
      <c r="B149" s="2">
        <v>38.861928185197719</v>
      </c>
    </row>
    <row r="150" spans="1:2">
      <c r="A150" s="1">
        <v>43684</v>
      </c>
      <c r="B150" s="2">
        <v>38.371827653220365</v>
      </c>
    </row>
    <row r="151" spans="1:2">
      <c r="A151" s="1">
        <v>43685</v>
      </c>
      <c r="B151" s="2">
        <v>40.629502230458556</v>
      </c>
    </row>
    <row r="152" spans="1:2">
      <c r="A152" s="1">
        <v>43686</v>
      </c>
      <c r="B152" s="2">
        <v>39.484429182396582</v>
      </c>
    </row>
    <row r="153" spans="1:2">
      <c r="A153" s="1">
        <v>43689</v>
      </c>
      <c r="B153" s="2">
        <v>42.869799410632559</v>
      </c>
    </row>
    <row r="154" spans="1:2">
      <c r="A154" s="1">
        <v>43690</v>
      </c>
      <c r="B154" s="2">
        <v>41.803616970983882</v>
      </c>
    </row>
    <row r="155" spans="1:2">
      <c r="A155" s="1">
        <v>43691</v>
      </c>
      <c r="B155" s="2">
        <v>42.771234420603875</v>
      </c>
    </row>
    <row r="156" spans="1:2">
      <c r="A156" s="1">
        <v>43692</v>
      </c>
      <c r="B156" s="2">
        <v>43.346703025744041</v>
      </c>
    </row>
    <row r="157" spans="1:2">
      <c r="A157" s="1">
        <v>43693</v>
      </c>
      <c r="B157" s="2">
        <v>44.02567459630427</v>
      </c>
    </row>
    <row r="158" spans="1:2">
      <c r="A158" s="1">
        <v>43696</v>
      </c>
      <c r="B158" s="2">
        <v>48.720649187294654</v>
      </c>
    </row>
    <row r="159" spans="1:2">
      <c r="A159" s="1">
        <v>43697</v>
      </c>
      <c r="B159" s="2">
        <v>48.500914256603039</v>
      </c>
    </row>
    <row r="160" spans="1:2">
      <c r="A160" s="1">
        <v>43698</v>
      </c>
      <c r="B160" s="2">
        <v>48.526483387231927</v>
      </c>
    </row>
    <row r="161" spans="1:2">
      <c r="A161" s="1">
        <v>43699</v>
      </c>
      <c r="B161" s="2">
        <v>48.774423461487935</v>
      </c>
    </row>
    <row r="162" spans="1:2">
      <c r="A162" s="1">
        <v>43700</v>
      </c>
      <c r="B162" s="2">
        <v>49.899177600944085</v>
      </c>
    </row>
    <row r="163" spans="1:2">
      <c r="A163" s="1">
        <v>43703</v>
      </c>
      <c r="B163" s="2">
        <v>47.298988330859252</v>
      </c>
    </row>
    <row r="164" spans="1:2">
      <c r="A164" s="1">
        <v>43704</v>
      </c>
      <c r="B164" s="2">
        <v>50.352168454716718</v>
      </c>
    </row>
    <row r="165" spans="1:2">
      <c r="A165" s="1">
        <v>43705</v>
      </c>
      <c r="B165" s="2">
        <v>49.701550845271555</v>
      </c>
    </row>
    <row r="166" spans="1:2">
      <c r="A166" s="1">
        <v>43706</v>
      </c>
      <c r="B166" s="2">
        <v>49.47913527334137</v>
      </c>
    </row>
    <row r="167" spans="1:2">
      <c r="A167" s="1">
        <v>43707</v>
      </c>
      <c r="B167" s="2">
        <v>49.103953826799696</v>
      </c>
    </row>
    <row r="168" spans="1:2">
      <c r="A168" s="1">
        <v>43710</v>
      </c>
      <c r="B168" s="2">
        <v>52.140023058077659</v>
      </c>
    </row>
    <row r="169" spans="1:2">
      <c r="A169" s="1">
        <v>43711</v>
      </c>
      <c r="B169" s="2">
        <v>52.60705591500998</v>
      </c>
    </row>
    <row r="170" spans="1:2">
      <c r="A170" s="1">
        <v>43712</v>
      </c>
      <c r="B170" s="2">
        <v>54.669597465726319</v>
      </c>
    </row>
    <row r="171" spans="1:2">
      <c r="A171" s="1">
        <v>43713</v>
      </c>
      <c r="B171" s="2">
        <v>56.704284027391616</v>
      </c>
    </row>
    <row r="172" spans="1:2">
      <c r="A172" s="1">
        <v>43714</v>
      </c>
      <c r="B172" s="2">
        <v>57.653561259494893</v>
      </c>
    </row>
    <row r="173" spans="1:2">
      <c r="A173" s="1">
        <v>43717</v>
      </c>
      <c r="B173" s="2">
        <v>59.341171865214967</v>
      </c>
    </row>
    <row r="174" spans="1:2">
      <c r="A174" s="1">
        <v>43718</v>
      </c>
      <c r="B174" s="2">
        <v>58.998985694569015</v>
      </c>
    </row>
    <row r="175" spans="1:2">
      <c r="A175" s="1">
        <v>43719</v>
      </c>
      <c r="B175" s="2">
        <v>57.791111795313988</v>
      </c>
    </row>
    <row r="176" spans="1:2">
      <c r="A176" s="1">
        <v>43720</v>
      </c>
      <c r="B176" s="2">
        <v>59.349146637297011</v>
      </c>
    </row>
    <row r="177" spans="1:2">
      <c r="A177" s="1">
        <v>43724</v>
      </c>
      <c r="B177" s="2">
        <v>59.300603234589609</v>
      </c>
    </row>
    <row r="178" spans="1:2">
      <c r="A178" s="1">
        <v>43725</v>
      </c>
      <c r="B178" s="2">
        <v>54.272199684806019</v>
      </c>
    </row>
    <row r="179" spans="1:2">
      <c r="A179" s="1">
        <v>43726</v>
      </c>
      <c r="B179" s="2">
        <v>54.839718809026429</v>
      </c>
    </row>
    <row r="180" spans="1:2">
      <c r="A180" s="1">
        <v>43727</v>
      </c>
      <c r="B180" s="2">
        <v>55.863231497610379</v>
      </c>
    </row>
    <row r="181" spans="1:2">
      <c r="A181" s="1">
        <v>43728</v>
      </c>
      <c r="B181" s="2">
        <v>56.401171543164985</v>
      </c>
    </row>
    <row r="182" spans="1:2">
      <c r="A182" s="1">
        <v>43731</v>
      </c>
      <c r="B182" s="2">
        <v>53.630491090351263</v>
      </c>
    </row>
    <row r="183" spans="1:2">
      <c r="A183" s="1">
        <v>43732</v>
      </c>
      <c r="B183" s="2">
        <v>54.28417714547615</v>
      </c>
    </row>
    <row r="184" spans="1:2">
      <c r="A184" s="1">
        <v>43733</v>
      </c>
      <c r="B184" s="2">
        <v>51.562731483940297</v>
      </c>
    </row>
    <row r="185" spans="1:2">
      <c r="A185" s="1">
        <v>43734</v>
      </c>
      <c r="B185" s="2">
        <v>49.310076302602582</v>
      </c>
    </row>
    <row r="186" spans="1:2">
      <c r="A186" s="1">
        <v>43735</v>
      </c>
      <c r="B186" s="2">
        <v>49.576453748952659</v>
      </c>
    </row>
    <row r="187" spans="1:2">
      <c r="A187" s="1">
        <v>43738</v>
      </c>
      <c r="B187" s="2">
        <v>47.322757232439571</v>
      </c>
    </row>
    <row r="188" spans="1:2">
      <c r="A188" s="1">
        <v>43746</v>
      </c>
      <c r="B188" s="2">
        <v>48.081277007701935</v>
      </c>
    </row>
    <row r="189" spans="1:2">
      <c r="A189" s="1">
        <v>43747</v>
      </c>
      <c r="B189" s="2">
        <v>49.102233861880272</v>
      </c>
    </row>
    <row r="190" spans="1:2">
      <c r="A190" s="1">
        <v>43748</v>
      </c>
      <c r="B190" s="2">
        <v>51.115905708487674</v>
      </c>
    </row>
    <row r="191" spans="1:2">
      <c r="A191" s="1">
        <v>43749</v>
      </c>
      <c r="B191" s="2">
        <v>53.286365244237452</v>
      </c>
    </row>
    <row r="192" spans="1:2">
      <c r="A192" s="1">
        <v>43752</v>
      </c>
      <c r="B192" s="2">
        <v>55.955198609393754</v>
      </c>
    </row>
    <row r="193" spans="1:2">
      <c r="A193" s="1">
        <v>43753</v>
      </c>
      <c r="B193" s="2">
        <v>54.374328733890721</v>
      </c>
    </row>
    <row r="194" spans="1:2">
      <c r="A194" s="1">
        <v>43754</v>
      </c>
      <c r="B194" s="2">
        <v>53.234650958363375</v>
      </c>
    </row>
    <row r="195" spans="1:2">
      <c r="A195" s="1">
        <v>43755</v>
      </c>
      <c r="B195" s="2">
        <v>53.105979932917613</v>
      </c>
    </row>
    <row r="196" spans="1:2">
      <c r="A196" s="1">
        <v>43756</v>
      </c>
      <c r="B196" s="2">
        <v>49.580519576098453</v>
      </c>
    </row>
    <row r="197" spans="1:2">
      <c r="A197" s="1">
        <v>43759</v>
      </c>
      <c r="B197" s="2">
        <v>49.710634552011221</v>
      </c>
    </row>
    <row r="198" spans="1:2">
      <c r="A198" s="1">
        <v>43760</v>
      </c>
      <c r="B198" s="2">
        <v>51.017923840395852</v>
      </c>
    </row>
    <row r="199" spans="1:2">
      <c r="A199" s="1">
        <v>43761</v>
      </c>
      <c r="B199" s="2">
        <v>49.858868602268366</v>
      </c>
    </row>
    <row r="200" spans="1:2">
      <c r="A200" s="1">
        <v>43762</v>
      </c>
      <c r="B200" s="2">
        <v>49.7949214491803</v>
      </c>
    </row>
    <row r="201" spans="1:2">
      <c r="A201" s="1">
        <v>43763</v>
      </c>
      <c r="B201" s="2">
        <v>51.098624829213733</v>
      </c>
    </row>
    <row r="202" spans="1:2">
      <c r="A202" s="1">
        <v>43766</v>
      </c>
      <c r="B202" s="2">
        <v>53.345318138820787</v>
      </c>
    </row>
    <row r="203" spans="1:2">
      <c r="A203" s="1">
        <v>43767</v>
      </c>
      <c r="B203" s="2">
        <v>50.855461737409549</v>
      </c>
    </row>
    <row r="204" spans="1:2">
      <c r="A204" s="1">
        <v>43768</v>
      </c>
      <c r="B204" s="2">
        <v>49.483699719891483</v>
      </c>
    </row>
    <row r="205" spans="1:2">
      <c r="A205" s="1">
        <v>43769</v>
      </c>
      <c r="B205" s="2">
        <v>48.547631739502691</v>
      </c>
    </row>
    <row r="206" spans="1:2">
      <c r="A206" s="1">
        <v>43770</v>
      </c>
      <c r="B206" s="2">
        <v>51.255806152822728</v>
      </c>
    </row>
    <row r="207" spans="1:2">
      <c r="A207" s="1">
        <v>43773</v>
      </c>
      <c r="B207" s="2">
        <v>52.781385560561326</v>
      </c>
    </row>
    <row r="208" spans="1:2">
      <c r="A208" s="1">
        <v>43774</v>
      </c>
      <c r="B208" s="2">
        <v>54.160610755759144</v>
      </c>
    </row>
    <row r="209" spans="1:2">
      <c r="A209" s="1">
        <v>43775</v>
      </c>
      <c r="B209" s="2">
        <v>52.871551929426396</v>
      </c>
    </row>
    <row r="210" spans="1:2">
      <c r="A210" s="1">
        <v>43776</v>
      </c>
      <c r="B210" s="2">
        <v>52.882189683148852</v>
      </c>
    </row>
    <row r="211" spans="1:2">
      <c r="A211" s="1">
        <v>43777</v>
      </c>
      <c r="B211" s="2">
        <v>51.415123364549821</v>
      </c>
    </row>
    <row r="212" spans="1:2">
      <c r="A212" s="1">
        <v>43780</v>
      </c>
      <c r="B212" s="2">
        <v>46.442244134155764</v>
      </c>
    </row>
    <row r="213" spans="1:2">
      <c r="A213" s="1">
        <v>43781</v>
      </c>
      <c r="B213" s="2">
        <v>46.917281735687943</v>
      </c>
    </row>
    <row r="214" spans="1:2">
      <c r="A214" s="1">
        <v>43782</v>
      </c>
      <c r="B214" s="2">
        <v>46.081658740154921</v>
      </c>
    </row>
    <row r="215" spans="1:2">
      <c r="A215" s="1">
        <v>43783</v>
      </c>
      <c r="B215" s="2">
        <v>46.557309032435043</v>
      </c>
    </row>
    <row r="216" spans="1:2">
      <c r="A216" s="1">
        <v>43784</v>
      </c>
      <c r="B216" s="2">
        <v>44.916683404669833</v>
      </c>
    </row>
    <row r="217" spans="1:2">
      <c r="A217" s="1">
        <v>43787</v>
      </c>
      <c r="B217" s="2">
        <v>46.786428869121778</v>
      </c>
    </row>
    <row r="218" spans="1:2">
      <c r="A218" s="1">
        <v>43788</v>
      </c>
      <c r="B218" s="2">
        <v>49.259933909264774</v>
      </c>
    </row>
    <row r="219" spans="1:2">
      <c r="A219" s="1">
        <v>43789</v>
      </c>
      <c r="B219" s="2">
        <v>47.161670620163079</v>
      </c>
    </row>
    <row r="220" spans="1:2">
      <c r="A220" s="1">
        <v>43790</v>
      </c>
      <c r="B220" s="2">
        <v>46.499253352791776</v>
      </c>
    </row>
    <row r="221" spans="1:2">
      <c r="A221" s="1">
        <v>43791</v>
      </c>
      <c r="B221" s="2">
        <v>44.885433907116095</v>
      </c>
    </row>
    <row r="222" spans="1:2">
      <c r="A222" s="1">
        <v>43794</v>
      </c>
      <c r="B222" s="2">
        <v>47.048764532628532</v>
      </c>
    </row>
    <row r="223" spans="1:2">
      <c r="A223" s="1">
        <v>43795</v>
      </c>
      <c r="B223" s="2">
        <v>47.140394492421869</v>
      </c>
    </row>
    <row r="224" spans="1:2">
      <c r="A224" s="1">
        <v>43796</v>
      </c>
      <c r="B224" s="2">
        <v>46.777272462110005</v>
      </c>
    </row>
    <row r="225" spans="1:2">
      <c r="A225" s="1">
        <v>43797</v>
      </c>
      <c r="B225" s="2">
        <v>45.510597774454418</v>
      </c>
    </row>
    <row r="226" spans="1:2">
      <c r="A226" s="1">
        <v>43798</v>
      </c>
      <c r="B226" s="2">
        <v>43.897403203236429</v>
      </c>
    </row>
    <row r="227" spans="1:2">
      <c r="A227" s="1">
        <v>43801</v>
      </c>
      <c r="B227" s="2">
        <v>44.338280410246732</v>
      </c>
    </row>
    <row r="228" spans="1:2">
      <c r="A228" s="1">
        <v>43802</v>
      </c>
      <c r="B228" s="2">
        <v>45.370405229698811</v>
      </c>
    </row>
    <row r="229" spans="1:2">
      <c r="A229" s="1">
        <v>43803</v>
      </c>
      <c r="B229" s="2">
        <v>44.735077821098827</v>
      </c>
    </row>
    <row r="230" spans="1:2">
      <c r="A230" s="1">
        <v>43804</v>
      </c>
      <c r="B230" s="2">
        <v>47.215245678235171</v>
      </c>
    </row>
    <row r="231" spans="1:2">
      <c r="A231" s="1">
        <v>43805</v>
      </c>
      <c r="B231" s="2">
        <v>48.616753746794252</v>
      </c>
    </row>
    <row r="232" spans="1:2">
      <c r="A232" s="1">
        <v>43808</v>
      </c>
      <c r="B232" s="2">
        <v>48.892458525967051</v>
      </c>
    </row>
    <row r="233" spans="1:2">
      <c r="A233" s="1">
        <v>43809</v>
      </c>
      <c r="B233" s="2">
        <v>49.21715900135392</v>
      </c>
    </row>
    <row r="234" spans="1:2">
      <c r="A234" s="1">
        <v>43810</v>
      </c>
      <c r="B234" s="2">
        <v>50.038772382519625</v>
      </c>
    </row>
    <row r="235" spans="1:2">
      <c r="A235" s="1">
        <v>43811</v>
      </c>
      <c r="B235" s="2">
        <v>49.031244316369808</v>
      </c>
    </row>
    <row r="236" spans="1:2">
      <c r="A236" s="1">
        <v>43812</v>
      </c>
      <c r="B236" s="2">
        <v>54.661113870339882</v>
      </c>
    </row>
    <row r="237" spans="1:2">
      <c r="A237" s="1">
        <v>43815</v>
      </c>
      <c r="B237" s="2">
        <v>56.268165444483031</v>
      </c>
    </row>
    <row r="238" spans="1:2">
      <c r="A238" s="1">
        <v>43816</v>
      </c>
      <c r="B238" s="2">
        <v>59.635357215904783</v>
      </c>
    </row>
    <row r="239" spans="1:2">
      <c r="A239" s="1">
        <v>43817</v>
      </c>
      <c r="B239" s="2">
        <v>58.971164571387405</v>
      </c>
    </row>
    <row r="240" spans="1:2">
      <c r="A240" s="1">
        <v>43818</v>
      </c>
      <c r="B240" s="2">
        <v>58.973045689761996</v>
      </c>
    </row>
    <row r="241" spans="1:2">
      <c r="A241" s="1">
        <v>43819</v>
      </c>
      <c r="B241" s="2">
        <v>57.429332767329875</v>
      </c>
    </row>
    <row r="242" spans="1:2">
      <c r="A242" s="1">
        <v>43822</v>
      </c>
      <c r="B242" s="2">
        <v>52.48563636265142</v>
      </c>
    </row>
    <row r="243" spans="1:2">
      <c r="A243" s="1">
        <v>43823</v>
      </c>
      <c r="B243" s="2">
        <v>54.403820696571039</v>
      </c>
    </row>
    <row r="244" spans="1:2">
      <c r="A244" s="1">
        <v>43824</v>
      </c>
      <c r="B244" s="2">
        <v>54.312757527894938</v>
      </c>
    </row>
    <row r="245" spans="1:2">
      <c r="A245" s="1">
        <v>43825</v>
      </c>
      <c r="B245" s="2">
        <v>56.699909131023126</v>
      </c>
    </row>
    <row r="246" spans="1:2">
      <c r="A246" s="1">
        <v>43826</v>
      </c>
      <c r="B246" s="2">
        <v>56.422270752861735</v>
      </c>
    </row>
    <row r="247" spans="1:2">
      <c r="A247" s="1">
        <v>43829</v>
      </c>
      <c r="B247" s="2">
        <v>59.516172815574024</v>
      </c>
    </row>
    <row r="248" spans="1:2">
      <c r="A248" s="1">
        <v>43830</v>
      </c>
      <c r="B248" s="2">
        <v>60.356671285130524</v>
      </c>
    </row>
    <row r="249" spans="1:2">
      <c r="A249" s="1">
        <v>43832</v>
      </c>
      <c r="B249" s="2">
        <v>63.108135668362863</v>
      </c>
    </row>
    <row r="250" spans="1:2">
      <c r="A250" s="1">
        <v>43833</v>
      </c>
      <c r="B250" s="2">
        <v>62.926273700378189</v>
      </c>
    </row>
    <row r="251" spans="1:2">
      <c r="A251" s="1">
        <v>43836</v>
      </c>
      <c r="B251" s="2">
        <v>62.876153876147399</v>
      </c>
    </row>
    <row r="252" spans="1:2">
      <c r="A252" s="1">
        <v>43837</v>
      </c>
      <c r="B252" s="2">
        <v>64.532277959571033</v>
      </c>
    </row>
    <row r="253" spans="1:2">
      <c r="A253" s="1">
        <v>43838</v>
      </c>
      <c r="B253" s="2">
        <v>59.653971235088896</v>
      </c>
    </row>
    <row r="254" spans="1:2">
      <c r="A254" s="1">
        <v>43839</v>
      </c>
      <c r="B254" s="2">
        <v>61.856334957145208</v>
      </c>
    </row>
    <row r="255" spans="1:2">
      <c r="A255" s="1">
        <v>43840</v>
      </c>
      <c r="B255" s="2">
        <v>61.534644225925661</v>
      </c>
    </row>
    <row r="256" spans="1:2">
      <c r="A256" s="1">
        <v>43843</v>
      </c>
      <c r="B256" s="2">
        <v>63.308057070405169</v>
      </c>
    </row>
    <row r="257" spans="1:2">
      <c r="A257" s="1">
        <v>43844</v>
      </c>
      <c r="B257" s="2">
        <v>62.193217771706507</v>
      </c>
    </row>
    <row r="258" spans="1:2">
      <c r="A258" s="1">
        <v>43845</v>
      </c>
      <c r="B258" s="2">
        <v>60.093353178680843</v>
      </c>
    </row>
    <row r="259" spans="1:2">
      <c r="A259" s="1">
        <v>43846</v>
      </c>
      <c r="B259" s="2">
        <v>58.161870291260854</v>
      </c>
    </row>
    <row r="260" spans="1:2">
      <c r="A260" s="1">
        <v>43847</v>
      </c>
      <c r="B260" s="2">
        <v>58.284790869430289</v>
      </c>
    </row>
    <row r="261" spans="1:2">
      <c r="A261" s="1">
        <v>43850</v>
      </c>
      <c r="B261" s="2">
        <v>60.028086258955426</v>
      </c>
    </row>
    <row r="262" spans="1:2">
      <c r="A262" s="1">
        <v>43851</v>
      </c>
      <c r="B262" s="2">
        <v>54.921183317834299</v>
      </c>
    </row>
    <row r="263" spans="1:2">
      <c r="A263" s="1">
        <v>43852</v>
      </c>
      <c r="B263" s="2">
        <v>55.690698279534971</v>
      </c>
    </row>
    <row r="264" spans="1:2">
      <c r="A264" s="1">
        <v>43853</v>
      </c>
      <c r="B264" s="2">
        <v>47.48946676440994</v>
      </c>
    </row>
    <row r="265" spans="1:2">
      <c r="A265" s="1">
        <v>43864</v>
      </c>
      <c r="B265" s="2">
        <v>33.540944774215106</v>
      </c>
    </row>
    <row r="266" spans="1:2">
      <c r="A266" s="1">
        <v>43865</v>
      </c>
      <c r="B266" s="2">
        <v>36.61364561404222</v>
      </c>
    </row>
    <row r="267" spans="1:2">
      <c r="A267" s="1">
        <v>43866</v>
      </c>
      <c r="B267" s="2">
        <v>39.364984165014782</v>
      </c>
    </row>
    <row r="268" spans="1:2">
      <c r="A268" s="1">
        <v>43867</v>
      </c>
      <c r="B268" s="2">
        <v>42.930593132619443</v>
      </c>
    </row>
    <row r="269" spans="1:2">
      <c r="A269" s="1">
        <v>43868</v>
      </c>
      <c r="B269" s="2">
        <v>43.600444325472267</v>
      </c>
    </row>
    <row r="270" spans="1:2">
      <c r="A270" s="1">
        <v>43871</v>
      </c>
      <c r="B270" s="2">
        <v>44.633273031809587</v>
      </c>
    </row>
    <row r="271" spans="1:2">
      <c r="A271" s="1">
        <v>43872</v>
      </c>
      <c r="B271" s="2">
        <v>45.429505083313252</v>
      </c>
    </row>
    <row r="272" spans="1:2">
      <c r="A272" s="1">
        <v>43873</v>
      </c>
      <c r="B272" s="2">
        <v>47.200714876398649</v>
      </c>
    </row>
    <row r="273" spans="1:2">
      <c r="A273" s="1">
        <v>43874</v>
      </c>
      <c r="B273" s="2">
        <v>45.927562803416834</v>
      </c>
    </row>
    <row r="274" spans="1:2">
      <c r="A274" s="1">
        <v>43875</v>
      </c>
      <c r="B274" s="2">
        <v>46.708298505332927</v>
      </c>
    </row>
    <row r="275" spans="1:2">
      <c r="A275" s="1">
        <v>43878</v>
      </c>
      <c r="B275" s="2">
        <v>51.15327872223758</v>
      </c>
    </row>
    <row r="276" spans="1:2">
      <c r="A276" s="1">
        <v>43879</v>
      </c>
      <c r="B276" s="2">
        <v>51.238493883491877</v>
      </c>
    </row>
    <row r="277" spans="1:2">
      <c r="A277" s="1">
        <v>43880</v>
      </c>
      <c r="B277" s="2">
        <v>50.590905348791097</v>
      </c>
    </row>
    <row r="278" spans="1:2">
      <c r="A278" s="1">
        <v>43881</v>
      </c>
      <c r="B278" s="2">
        <v>54.029708781443617</v>
      </c>
    </row>
    <row r="279" spans="1:2">
      <c r="A279" s="1">
        <v>43882</v>
      </c>
      <c r="B279" s="2">
        <v>54.597785735867397</v>
      </c>
    </row>
    <row r="280" spans="1:2">
      <c r="A280" s="1">
        <v>43885</v>
      </c>
      <c r="B280" s="2">
        <v>53.985919753973121</v>
      </c>
    </row>
    <row r="281" spans="1:2">
      <c r="A281" s="1">
        <v>43886</v>
      </c>
      <c r="B281" s="2">
        <v>52.669771351527864</v>
      </c>
    </row>
    <row r="282" spans="1:2">
      <c r="A282" s="1">
        <v>43887</v>
      </c>
      <c r="B282" s="2">
        <v>50.896366409693805</v>
      </c>
    </row>
    <row r="283" spans="1:2">
      <c r="A283" s="1">
        <v>43888</v>
      </c>
      <c r="B283" s="2">
        <v>51.126769677696672</v>
      </c>
    </row>
    <row r="284" spans="1:2">
      <c r="A284" s="1">
        <v>43889</v>
      </c>
      <c r="B284" s="2">
        <v>44.131895124161282</v>
      </c>
    </row>
    <row r="285" spans="1:2">
      <c r="A285" s="1">
        <v>43892</v>
      </c>
      <c r="B285" s="2">
        <v>49.917867849272618</v>
      </c>
    </row>
    <row r="286" spans="1:2">
      <c r="A286" s="1">
        <v>43893</v>
      </c>
      <c r="B286" s="2">
        <v>51.185428447947992</v>
      </c>
    </row>
    <row r="287" spans="1:2">
      <c r="A287" s="1">
        <v>43894</v>
      </c>
      <c r="B287" s="2">
        <v>52.253610951457361</v>
      </c>
    </row>
    <row r="288" spans="1:2">
      <c r="A288" s="1">
        <v>43895</v>
      </c>
      <c r="B288" s="2">
        <v>55.47621016823684</v>
      </c>
    </row>
    <row r="289" spans="1:2">
      <c r="A289" s="1">
        <v>43896</v>
      </c>
      <c r="B289" s="2">
        <v>53.176777159436398</v>
      </c>
    </row>
    <row r="290" spans="1:2">
      <c r="A290" s="1">
        <v>43899</v>
      </c>
      <c r="B290" s="2">
        <v>48.113268748470524</v>
      </c>
    </row>
    <row r="291" spans="1:2">
      <c r="A291" s="1">
        <v>43900</v>
      </c>
      <c r="B291" s="2">
        <v>50.945679522402344</v>
      </c>
    </row>
    <row r="292" spans="1:2">
      <c r="A292" s="1">
        <v>43901</v>
      </c>
      <c r="B292" s="2">
        <v>49.470045277374403</v>
      </c>
    </row>
    <row r="293" spans="1:2">
      <c r="A293" s="1">
        <v>43902</v>
      </c>
      <c r="B293" s="2">
        <v>47.214473125626213</v>
      </c>
    </row>
    <row r="294" spans="1:2">
      <c r="A294" s="1">
        <v>43903</v>
      </c>
      <c r="B294" s="2">
        <v>45.496138328879518</v>
      </c>
    </row>
    <row r="295" spans="1:2">
      <c r="A295" s="1">
        <v>43906</v>
      </c>
      <c r="B295" s="2">
        <v>41.26626509176949</v>
      </c>
    </row>
    <row r="296" spans="1:2">
      <c r="A296" s="1">
        <v>43907</v>
      </c>
      <c r="B296" s="2">
        <v>40.881258561759061</v>
      </c>
    </row>
    <row r="297" spans="1:2">
      <c r="A297" s="1">
        <v>43908</v>
      </c>
      <c r="B297" s="2">
        <v>38.894217060634183</v>
      </c>
    </row>
    <row r="298" spans="1:2">
      <c r="A298" s="1">
        <v>43909</v>
      </c>
      <c r="B298" s="2">
        <v>37.897103456084999</v>
      </c>
    </row>
    <row r="299" spans="1:2">
      <c r="A299" s="1">
        <v>43910</v>
      </c>
      <c r="B299" s="2">
        <v>40.475425981902035</v>
      </c>
    </row>
    <row r="300" spans="1:2">
      <c r="A300" s="1">
        <v>43913</v>
      </c>
      <c r="B300" s="2">
        <v>37.325535886588675</v>
      </c>
    </row>
    <row r="301" spans="1:2">
      <c r="A301" s="1">
        <v>43914</v>
      </c>
      <c r="B301" s="2">
        <v>40.798705912828432</v>
      </c>
    </row>
    <row r="302" spans="1:2">
      <c r="A302" s="1">
        <v>43915</v>
      </c>
      <c r="B302" s="2">
        <v>43.856128866507142</v>
      </c>
    </row>
    <row r="303" spans="1:2">
      <c r="A303" s="1">
        <v>43916</v>
      </c>
      <c r="B303" s="2">
        <v>43.205232064207912</v>
      </c>
    </row>
    <row r="304" spans="1:2">
      <c r="A304" s="1">
        <v>43917</v>
      </c>
      <c r="B304" s="2">
        <v>43.583911822600911</v>
      </c>
    </row>
    <row r="305" spans="1:2">
      <c r="A305" s="1">
        <v>43920</v>
      </c>
      <c r="B305" s="2">
        <v>42.577548601621544</v>
      </c>
    </row>
    <row r="306" spans="1:2">
      <c r="A306" s="1">
        <v>43921</v>
      </c>
      <c r="B306" s="2">
        <v>42.746237796431117</v>
      </c>
    </row>
    <row r="307" spans="1:2">
      <c r="A307" s="1">
        <v>43922</v>
      </c>
      <c r="B307" s="2">
        <v>42.091607029181063</v>
      </c>
    </row>
    <row r="308" spans="1:2">
      <c r="A308" s="1">
        <v>43923</v>
      </c>
      <c r="B308" s="2">
        <v>44.654883027322342</v>
      </c>
    </row>
    <row r="309" spans="1:2">
      <c r="A309" s="1">
        <v>43924</v>
      </c>
      <c r="B309" s="2">
        <v>43.92861568726974</v>
      </c>
    </row>
    <row r="310" spans="1:2">
      <c r="A310" s="1">
        <v>43928</v>
      </c>
      <c r="B310" s="2">
        <v>46.970918459871342</v>
      </c>
    </row>
    <row r="311" spans="1:2">
      <c r="A311" s="1">
        <v>43929</v>
      </c>
      <c r="B311" s="2">
        <v>46.721738014209052</v>
      </c>
    </row>
    <row r="312" spans="1:2">
      <c r="A312" s="1">
        <v>43930</v>
      </c>
      <c r="B312" s="2">
        <v>47.286659242483132</v>
      </c>
    </row>
    <row r="313" spans="1:2">
      <c r="A313" s="1">
        <v>43931</v>
      </c>
      <c r="B313" s="2">
        <v>45.88808718108433</v>
      </c>
    </row>
    <row r="314" spans="1:2">
      <c r="A314" s="1">
        <v>43934</v>
      </c>
      <c r="B314" s="2">
        <v>45.245690561727407</v>
      </c>
    </row>
    <row r="315" spans="1:2">
      <c r="A315" s="1">
        <v>43935</v>
      </c>
      <c r="B315" s="2">
        <v>47.711653427379701</v>
      </c>
    </row>
    <row r="316" spans="1:2">
      <c r="A316" s="1">
        <v>43936</v>
      </c>
      <c r="B316" s="2">
        <v>46.915667644242845</v>
      </c>
    </row>
    <row r="317" spans="1:2">
      <c r="A317" s="1">
        <v>43937</v>
      </c>
      <c r="B317" s="2">
        <v>47.409291297281001</v>
      </c>
    </row>
    <row r="318" spans="1:2">
      <c r="A318" s="1">
        <v>43938</v>
      </c>
      <c r="B318" s="2">
        <v>48.459602911612173</v>
      </c>
    </row>
    <row r="319" spans="1:2">
      <c r="A319" s="1">
        <v>43941</v>
      </c>
      <c r="B319" s="2">
        <v>49.253753498126287</v>
      </c>
    </row>
    <row r="320" spans="1:2">
      <c r="A320" s="1">
        <v>43942</v>
      </c>
      <c r="B320" s="2">
        <v>47.867636386992487</v>
      </c>
    </row>
    <row r="321" spans="1:2">
      <c r="A321" s="1">
        <v>43943</v>
      </c>
      <c r="B321" s="2">
        <v>48.856797416649677</v>
      </c>
    </row>
    <row r="322" spans="1:2">
      <c r="A322" s="1">
        <v>43944</v>
      </c>
      <c r="B322" s="2">
        <v>48.548964545249831</v>
      </c>
    </row>
    <row r="323" spans="1:2">
      <c r="A323" s="1">
        <v>43945</v>
      </c>
      <c r="B323" s="2">
        <v>46.878209949199125</v>
      </c>
    </row>
    <row r="324" spans="1:2">
      <c r="A324" s="1">
        <v>43948</v>
      </c>
      <c r="B324" s="2">
        <v>47.31413112451586</v>
      </c>
    </row>
    <row r="325" spans="1:2">
      <c r="A325" s="1">
        <v>43949</v>
      </c>
      <c r="B325" s="2">
        <v>47.000776164574702</v>
      </c>
    </row>
    <row r="326" spans="1:2">
      <c r="A326" s="1">
        <v>43950</v>
      </c>
      <c r="B326" s="2">
        <v>47.812432319648629</v>
      </c>
    </row>
    <row r="327" spans="1:2">
      <c r="A327" s="1">
        <v>43951</v>
      </c>
      <c r="B327" s="2">
        <v>50.20363101160418</v>
      </c>
    </row>
    <row r="328" spans="1:2">
      <c r="A328" s="1">
        <v>43957</v>
      </c>
      <c r="B328" s="2">
        <v>51.310832237745664</v>
      </c>
    </row>
    <row r="329" spans="1:2">
      <c r="A329" s="1">
        <v>43958</v>
      </c>
      <c r="B329" s="2">
        <v>50.881980052075285</v>
      </c>
    </row>
    <row r="330" spans="1:2">
      <c r="A330" s="1">
        <v>43959</v>
      </c>
      <c r="B330" s="2">
        <v>52.364680468066283</v>
      </c>
    </row>
    <row r="331" spans="1:2">
      <c r="A331" s="1">
        <v>43962</v>
      </c>
      <c r="B331" s="2">
        <v>52.327473727260831</v>
      </c>
    </row>
    <row r="332" spans="1:2">
      <c r="A332" s="1">
        <v>43963</v>
      </c>
      <c r="B332" s="2">
        <v>52.09833127600205</v>
      </c>
    </row>
    <row r="333" spans="1:2">
      <c r="A333" s="1">
        <v>43964</v>
      </c>
      <c r="B333" s="2">
        <v>52.528549341663307</v>
      </c>
    </row>
    <row r="334" spans="1:2">
      <c r="A334" s="1">
        <v>43965</v>
      </c>
      <c r="B334" s="2">
        <v>50.525400867405104</v>
      </c>
    </row>
    <row r="335" spans="1:2">
      <c r="A335" s="1">
        <v>43966</v>
      </c>
      <c r="B335" s="2">
        <v>50.390268594705688</v>
      </c>
    </row>
    <row r="336" spans="1:2">
      <c r="A336" s="1">
        <v>43969</v>
      </c>
      <c r="B336" s="2">
        <v>50.892261381348725</v>
      </c>
    </row>
    <row r="337" spans="1:2">
      <c r="A337" s="1">
        <v>43970</v>
      </c>
      <c r="B337" s="2">
        <v>52.545366374856862</v>
      </c>
    </row>
    <row r="338" spans="1:2">
      <c r="A338" s="1">
        <v>43971</v>
      </c>
      <c r="B338" s="2">
        <v>51.398541190693734</v>
      </c>
    </row>
    <row r="339" spans="1:2">
      <c r="A339" s="1">
        <v>43972</v>
      </c>
      <c r="B339" s="2">
        <v>50.190801212337824</v>
      </c>
    </row>
    <row r="340" spans="1:2">
      <c r="A340" s="1">
        <v>43973</v>
      </c>
      <c r="B340" s="2">
        <v>46.333680351141979</v>
      </c>
    </row>
    <row r="341" spans="1:2">
      <c r="A341" s="1">
        <v>43976</v>
      </c>
      <c r="B341" s="2">
        <v>46.662850807367917</v>
      </c>
    </row>
    <row r="342" spans="1:2">
      <c r="A342" s="1">
        <v>43977</v>
      </c>
      <c r="B342" s="2">
        <v>48.868141900913322</v>
      </c>
    </row>
    <row r="343" spans="1:2">
      <c r="A343" s="1">
        <v>43978</v>
      </c>
      <c r="B343" s="2">
        <v>48.165723914675382</v>
      </c>
    </row>
    <row r="344" spans="1:2">
      <c r="A344" s="1">
        <v>43979</v>
      </c>
      <c r="B344" s="2">
        <v>48.900156633859616</v>
      </c>
    </row>
    <row r="345" spans="1:2">
      <c r="A345" s="1">
        <v>43980</v>
      </c>
      <c r="B345" s="2">
        <v>49.383011145530965</v>
      </c>
    </row>
    <row r="346" spans="1:2">
      <c r="A346" s="1">
        <v>43983</v>
      </c>
      <c r="B346" s="2">
        <v>54.009524578487557</v>
      </c>
    </row>
    <row r="347" spans="1:2">
      <c r="A347" s="1">
        <v>43984</v>
      </c>
      <c r="B347" s="2">
        <v>54.417223271229091</v>
      </c>
    </row>
    <row r="348" spans="1:2">
      <c r="A348" s="1">
        <v>43985</v>
      </c>
      <c r="B348" s="2">
        <v>54.555033293634338</v>
      </c>
    </row>
    <row r="349" spans="1:2">
      <c r="A349" s="1">
        <v>43986</v>
      </c>
      <c r="B349" s="2">
        <v>54.201026483860339</v>
      </c>
    </row>
    <row r="350" spans="1:2">
      <c r="A350" s="1">
        <v>43987</v>
      </c>
      <c r="B350" s="2">
        <v>55.046780426372507</v>
      </c>
    </row>
    <row r="351" spans="1:2">
      <c r="A351" s="1">
        <v>43990</v>
      </c>
      <c r="B351" s="2">
        <v>55.559300032310013</v>
      </c>
    </row>
    <row r="352" spans="1:2">
      <c r="A352" s="1">
        <v>43991</v>
      </c>
      <c r="B352" s="2">
        <v>56.896639684574254</v>
      </c>
    </row>
    <row r="353" spans="1:2">
      <c r="A353" s="1">
        <v>43992</v>
      </c>
      <c r="B353" s="2">
        <v>55.727591519797748</v>
      </c>
    </row>
    <row r="354" spans="1:2">
      <c r="A354" s="1">
        <v>43993</v>
      </c>
      <c r="B354" s="2">
        <v>53.619920192082169</v>
      </c>
    </row>
    <row r="355" spans="1:2">
      <c r="A355" s="1">
        <v>43994</v>
      </c>
      <c r="B355" s="2">
        <v>53.514022432014926</v>
      </c>
    </row>
    <row r="356" spans="1:2">
      <c r="A356" s="1">
        <v>43997</v>
      </c>
      <c r="B356" s="2">
        <v>50.84425461324247</v>
      </c>
    </row>
    <row r="357" spans="1:2">
      <c r="A357" s="1">
        <v>43998</v>
      </c>
      <c r="B357" s="2">
        <v>54.165827171222425</v>
      </c>
    </row>
    <row r="358" spans="1:2">
      <c r="A358" s="1">
        <v>43999</v>
      </c>
      <c r="B358" s="2">
        <v>54.480346944362083</v>
      </c>
    </row>
    <row r="359" spans="1:2">
      <c r="A359" s="1">
        <v>44000</v>
      </c>
      <c r="B359" s="2">
        <v>54.748480642871989</v>
      </c>
    </row>
    <row r="360" spans="1:2">
      <c r="A360" s="1">
        <v>44001</v>
      </c>
      <c r="B360" s="2">
        <v>56.908803665329991</v>
      </c>
    </row>
    <row r="361" spans="1:2">
      <c r="A361" s="1">
        <v>44004</v>
      </c>
      <c r="B361" s="2">
        <v>56.675308336275641</v>
      </c>
    </row>
    <row r="362" spans="1:2">
      <c r="A362" s="1">
        <v>44005</v>
      </c>
      <c r="B362" s="2">
        <v>57.087681752934948</v>
      </c>
    </row>
    <row r="363" spans="1:2">
      <c r="A363" s="1">
        <v>44006</v>
      </c>
      <c r="B363" s="2">
        <v>57.781746153668614</v>
      </c>
    </row>
    <row r="364" spans="1:2">
      <c r="A364" s="1">
        <v>44011</v>
      </c>
      <c r="B364" s="2">
        <v>55.893175984734491</v>
      </c>
    </row>
    <row r="365" spans="1:2">
      <c r="A365" s="1">
        <v>44012</v>
      </c>
      <c r="B365" s="2">
        <v>57.728506406729899</v>
      </c>
    </row>
    <row r="366" spans="1:2">
      <c r="A366" s="1">
        <v>44013</v>
      </c>
      <c r="B366" s="2">
        <v>60.742752838562573</v>
      </c>
    </row>
    <row r="367" spans="1:2">
      <c r="A367" s="1">
        <v>44014</v>
      </c>
      <c r="B367" s="2">
        <v>64.802487432010977</v>
      </c>
    </row>
    <row r="368" spans="1:2">
      <c r="A368" s="1">
        <v>44015</v>
      </c>
      <c r="B368" s="2">
        <v>68.09205387735274</v>
      </c>
    </row>
    <row r="369" spans="1:2">
      <c r="A369" s="1">
        <v>44018</v>
      </c>
      <c r="B369" s="2">
        <v>75.066093945539109</v>
      </c>
    </row>
    <row r="370" spans="1:2">
      <c r="A370" s="1">
        <v>44019</v>
      </c>
      <c r="B370" s="2">
        <v>75.450073266260972</v>
      </c>
    </row>
    <row r="371" spans="1:2">
      <c r="A371" s="1">
        <v>44020</v>
      </c>
      <c r="B371" s="2">
        <v>77.148220265766582</v>
      </c>
    </row>
    <row r="372" spans="1:2">
      <c r="A372" s="1">
        <v>44021</v>
      </c>
      <c r="B372" s="2">
        <v>78.402419145614516</v>
      </c>
    </row>
    <row r="373" spans="1:2">
      <c r="A373" s="1">
        <v>44022</v>
      </c>
      <c r="B373" s="2">
        <v>72.527659459270893</v>
      </c>
    </row>
    <row r="374" spans="1:2">
      <c r="A374" s="1">
        <v>44025</v>
      </c>
      <c r="B374" s="2">
        <v>74.303176483264934</v>
      </c>
    </row>
    <row r="375" spans="1:2">
      <c r="A375" s="1">
        <v>44026</v>
      </c>
      <c r="B375" s="2">
        <v>72.001750445088135</v>
      </c>
    </row>
    <row r="376" spans="1:2">
      <c r="A376" s="1">
        <v>44027</v>
      </c>
      <c r="B376" s="2">
        <v>67.952555037801034</v>
      </c>
    </row>
    <row r="377" spans="1:2">
      <c r="A377" s="1">
        <v>44028</v>
      </c>
      <c r="B377" s="2">
        <v>58.328553237560698</v>
      </c>
    </row>
    <row r="378" spans="1:2">
      <c r="A378" s="1">
        <v>44029</v>
      </c>
      <c r="B378" s="2">
        <v>58.490647072425496</v>
      </c>
    </row>
    <row r="379" spans="1:2">
      <c r="A379" s="1">
        <v>44032</v>
      </c>
      <c r="B379" s="2">
        <v>62.259673309470763</v>
      </c>
    </row>
    <row r="380" spans="1:2">
      <c r="A380" s="1">
        <v>44033</v>
      </c>
      <c r="B380" s="2">
        <v>62.497252506450053</v>
      </c>
    </row>
    <row r="381" spans="1:2">
      <c r="A381" s="1">
        <v>44034</v>
      </c>
      <c r="B381" s="2">
        <v>62.936238404519528</v>
      </c>
    </row>
    <row r="382" spans="1:2">
      <c r="A382" s="1">
        <v>44035</v>
      </c>
      <c r="B382" s="2">
        <v>62.439937586140459</v>
      </c>
    </row>
    <row r="383" spans="1:2">
      <c r="A383" s="1">
        <v>44036</v>
      </c>
      <c r="B383" s="2">
        <v>55.256313159237358</v>
      </c>
    </row>
    <row r="384" spans="1:2">
      <c r="A384" s="1">
        <v>44039</v>
      </c>
      <c r="B384" s="2">
        <v>55.604540656950221</v>
      </c>
    </row>
    <row r="385" spans="1:2">
      <c r="A385" s="1">
        <v>44040</v>
      </c>
      <c r="B385" s="2">
        <v>56.544860700986888</v>
      </c>
    </row>
    <row r="386" spans="1:2">
      <c r="A386" s="1">
        <v>44041</v>
      </c>
      <c r="B386" s="2">
        <v>59.165683028994785</v>
      </c>
    </row>
    <row r="387" spans="1:2">
      <c r="A387" s="1">
        <v>44042</v>
      </c>
      <c r="B387" s="2">
        <v>58.740260418496312</v>
      </c>
    </row>
    <row r="388" spans="1:2">
      <c r="A388" s="1">
        <v>44043</v>
      </c>
      <c r="B388" s="2">
        <v>59.640650540816985</v>
      </c>
    </row>
    <row r="389" spans="1:2">
      <c r="A389" s="1">
        <v>44046</v>
      </c>
      <c r="B389" s="2">
        <v>61.796676754168232</v>
      </c>
    </row>
    <row r="390" spans="1:2">
      <c r="A390" s="1">
        <v>44047</v>
      </c>
      <c r="B390" s="2">
        <v>61.931763929547998</v>
      </c>
    </row>
    <row r="391" spans="1:2">
      <c r="A391" s="1">
        <v>44048</v>
      </c>
      <c r="B391" s="2">
        <v>62.150406112849886</v>
      </c>
    </row>
    <row r="392" spans="1:2">
      <c r="A392" s="1">
        <v>44049</v>
      </c>
      <c r="B392" s="2">
        <v>62.487845405685505</v>
      </c>
    </row>
    <row r="393" spans="1:2">
      <c r="A393" s="1">
        <v>44050</v>
      </c>
      <c r="B393" s="2">
        <v>60.455917552977347</v>
      </c>
    </row>
    <row r="394" spans="1:2">
      <c r="A394" s="1">
        <v>44053</v>
      </c>
      <c r="B394" s="2">
        <v>61.463965184153558</v>
      </c>
    </row>
    <row r="395" spans="1:2">
      <c r="A395" s="1">
        <v>44054</v>
      </c>
      <c r="B395" s="2">
        <v>59.057675047328658</v>
      </c>
    </row>
    <row r="396" spans="1:2">
      <c r="A396" s="1">
        <v>44055</v>
      </c>
      <c r="B396" s="2">
        <v>57.794637880534609</v>
      </c>
    </row>
    <row r="397" spans="1:2">
      <c r="A397" s="1">
        <v>44056</v>
      </c>
      <c r="B397" s="2">
        <v>57.859403075205996</v>
      </c>
    </row>
    <row r="398" spans="1:2">
      <c r="A398" s="1">
        <v>44057</v>
      </c>
      <c r="B398" s="2">
        <v>59.588792371072927</v>
      </c>
    </row>
    <row r="399" spans="1:2">
      <c r="A399" s="1">
        <v>44060</v>
      </c>
      <c r="B399" s="2">
        <v>62.749867628639677</v>
      </c>
    </row>
    <row r="400" spans="1:2">
      <c r="A400" s="1">
        <v>44061</v>
      </c>
      <c r="B400" s="2">
        <v>63.214639405875893</v>
      </c>
    </row>
    <row r="401" spans="1:2">
      <c r="A401" s="1">
        <v>44062</v>
      </c>
      <c r="B401" s="2">
        <v>60.48528510755817</v>
      </c>
    </row>
    <row r="402" spans="1:2">
      <c r="A402" s="1">
        <v>44063</v>
      </c>
      <c r="B402" s="2">
        <v>57.826173515388625</v>
      </c>
    </row>
    <row r="403" spans="1:2">
      <c r="A403" s="1">
        <v>44064</v>
      </c>
      <c r="B403" s="2">
        <v>58.541645960845692</v>
      </c>
    </row>
    <row r="404" spans="1:2">
      <c r="A404" s="1">
        <v>44067</v>
      </c>
      <c r="B404" s="2">
        <v>58.755376494154987</v>
      </c>
    </row>
    <row r="405" spans="1:2">
      <c r="A405" s="1">
        <v>44068</v>
      </c>
      <c r="B405" s="2">
        <v>58.002600135367565</v>
      </c>
    </row>
    <row r="406" spans="1:2">
      <c r="A406" s="1">
        <v>44069</v>
      </c>
      <c r="B406" s="2">
        <v>55.336582311505431</v>
      </c>
    </row>
    <row r="407" spans="1:2">
      <c r="A407" s="1">
        <v>44070</v>
      </c>
      <c r="B407" s="2">
        <v>56.302212820855324</v>
      </c>
    </row>
    <row r="408" spans="1:2">
      <c r="A408" s="1">
        <v>44071</v>
      </c>
      <c r="B408" s="2">
        <v>58.734512604228669</v>
      </c>
    </row>
    <row r="409" spans="1:2">
      <c r="A409" s="1">
        <v>44074</v>
      </c>
      <c r="B409" s="2">
        <v>58.226910996571611</v>
      </c>
    </row>
    <row r="410" spans="1:2">
      <c r="A410" s="1">
        <v>44075</v>
      </c>
      <c r="B410" s="2">
        <v>58.901708739449063</v>
      </c>
    </row>
    <row r="411" spans="1:2">
      <c r="A411" s="1">
        <v>44076</v>
      </c>
      <c r="B411" s="2">
        <v>58.521444414148469</v>
      </c>
    </row>
    <row r="412" spans="1:2">
      <c r="A412" s="1">
        <v>44077</v>
      </c>
      <c r="B412" s="2">
        <v>57.216710710124332</v>
      </c>
    </row>
    <row r="413" spans="1:2">
      <c r="A413" s="1">
        <v>44078</v>
      </c>
      <c r="B413" s="2">
        <v>55.310771108329192</v>
      </c>
    </row>
    <row r="414" spans="1:2">
      <c r="A414" s="1">
        <v>44081</v>
      </c>
      <c r="B414" s="2">
        <v>51.545500937257003</v>
      </c>
    </row>
    <row r="415" spans="1:2">
      <c r="A415" s="1">
        <v>44082</v>
      </c>
      <c r="B415" s="2">
        <v>52.806898154001338</v>
      </c>
    </row>
    <row r="416" spans="1:2">
      <c r="A416" s="1">
        <v>44083</v>
      </c>
      <c r="B416" s="2">
        <v>49.35968112646016</v>
      </c>
    </row>
    <row r="417" spans="1:2">
      <c r="A417" s="1">
        <v>44084</v>
      </c>
      <c r="B417" s="2">
        <v>48.313936451770175</v>
      </c>
    </row>
    <row r="418" spans="1:2">
      <c r="A418" s="1">
        <v>44085</v>
      </c>
      <c r="B418" s="2">
        <v>49.733700647485243</v>
      </c>
    </row>
    <row r="419" spans="1:2">
      <c r="A419" s="1">
        <v>44088</v>
      </c>
      <c r="B419" s="2">
        <v>50.746422075049459</v>
      </c>
    </row>
    <row r="420" spans="1:2">
      <c r="A420" s="1">
        <v>44089</v>
      </c>
      <c r="B420" s="2">
        <v>51.666399251080719</v>
      </c>
    </row>
    <row r="421" spans="1:2">
      <c r="A421" s="1">
        <v>44090</v>
      </c>
      <c r="B421" s="2">
        <v>50.979832314557349</v>
      </c>
    </row>
    <row r="422" spans="1:2">
      <c r="A422" s="1">
        <v>44091</v>
      </c>
      <c r="B422" s="2">
        <v>50.188123986508693</v>
      </c>
    </row>
    <row r="423" spans="1:2">
      <c r="A423" s="1">
        <v>44092</v>
      </c>
      <c r="B423" s="2">
        <v>53.902396427301035</v>
      </c>
    </row>
    <row r="424" spans="1:2">
      <c r="A424" s="1">
        <v>44095</v>
      </c>
      <c r="B424" s="2">
        <v>52.632909201097455</v>
      </c>
    </row>
    <row r="425" spans="1:2">
      <c r="A425" s="1">
        <v>44096</v>
      </c>
      <c r="B425" s="2">
        <v>50.169532871688773</v>
      </c>
    </row>
    <row r="426" spans="1:2">
      <c r="A426" s="1">
        <v>44097</v>
      </c>
      <c r="B426" s="2">
        <v>50.473759331794064</v>
      </c>
    </row>
    <row r="427" spans="1:2">
      <c r="A427" s="1">
        <v>44098</v>
      </c>
      <c r="B427" s="2">
        <v>47.348237064953771</v>
      </c>
    </row>
    <row r="428" spans="1:2">
      <c r="A428" s="1">
        <v>44099</v>
      </c>
      <c r="B428" s="2">
        <v>47.147446892243664</v>
      </c>
    </row>
    <row r="429" spans="1:2">
      <c r="A429" s="1">
        <v>44102</v>
      </c>
      <c r="B429" s="2">
        <v>47.044034779520693</v>
      </c>
    </row>
    <row r="430" spans="1:2">
      <c r="A430" s="1">
        <v>44103</v>
      </c>
      <c r="B430" s="2">
        <v>47.475910786254474</v>
      </c>
    </row>
    <row r="431" spans="1:2">
      <c r="A431" s="1">
        <v>44104</v>
      </c>
      <c r="B431" s="2">
        <v>47.108610910679516</v>
      </c>
    </row>
    <row r="432" spans="1:2">
      <c r="A432" s="1">
        <v>44113</v>
      </c>
      <c r="B432" s="2">
        <v>50.501822046989041</v>
      </c>
    </row>
    <row r="433" spans="1:2">
      <c r="A433" s="1">
        <v>44116</v>
      </c>
      <c r="B433" s="2">
        <v>55.250851366068574</v>
      </c>
    </row>
    <row r="434" spans="1:2">
      <c r="A434" s="1">
        <v>44117</v>
      </c>
      <c r="B434" s="2">
        <v>55.316803129074025</v>
      </c>
    </row>
    <row r="435" spans="1:2">
      <c r="A435" s="1">
        <v>44118</v>
      </c>
      <c r="B435" s="2">
        <v>54.098776298109307</v>
      </c>
    </row>
    <row r="436" spans="1:2">
      <c r="A436" s="1">
        <v>44119</v>
      </c>
      <c r="B436" s="2">
        <v>53.546201165850469</v>
      </c>
    </row>
    <row r="437" spans="1:2">
      <c r="A437" s="1">
        <v>44120</v>
      </c>
      <c r="B437" s="2">
        <v>53.78341260296984</v>
      </c>
    </row>
    <row r="438" spans="1:2">
      <c r="A438" s="1">
        <v>44123</v>
      </c>
      <c r="B438" s="2">
        <v>52.21814767364765</v>
      </c>
    </row>
    <row r="439" spans="1:2">
      <c r="A439" s="1">
        <v>44124</v>
      </c>
      <c r="B439" s="2">
        <v>53.137396503993116</v>
      </c>
    </row>
    <row r="440" spans="1:2">
      <c r="A440" s="1">
        <v>44125</v>
      </c>
      <c r="B440" s="2">
        <v>52.927337597530169</v>
      </c>
    </row>
    <row r="441" spans="1:2">
      <c r="A441" s="1">
        <v>44126</v>
      </c>
      <c r="B441" s="2">
        <v>52.061112642789496</v>
      </c>
    </row>
    <row r="442" spans="1:2">
      <c r="A442" s="1">
        <v>44127</v>
      </c>
      <c r="B442" s="2">
        <v>49.741051137793434</v>
      </c>
    </row>
    <row r="443" spans="1:2">
      <c r="A443" s="1">
        <v>44130</v>
      </c>
      <c r="B443" s="2">
        <v>48.016628365448774</v>
      </c>
    </row>
    <row r="444" spans="1:2">
      <c r="A444" s="1">
        <v>44131</v>
      </c>
      <c r="B444" s="2">
        <v>48.237425561824558</v>
      </c>
    </row>
    <row r="445" spans="1:2">
      <c r="A445" s="1">
        <v>44132</v>
      </c>
      <c r="B445" s="2">
        <v>49.277723691687939</v>
      </c>
    </row>
    <row r="446" spans="1:2">
      <c r="A446" s="1">
        <v>44133</v>
      </c>
      <c r="B446" s="2">
        <v>49.5231226285457</v>
      </c>
    </row>
    <row r="447" spans="1:2">
      <c r="A447" s="1">
        <v>44134</v>
      </c>
      <c r="B447" s="2">
        <v>46.321086260169672</v>
      </c>
    </row>
    <row r="448" spans="1:2">
      <c r="A448" s="1">
        <v>44137</v>
      </c>
      <c r="B448" s="2">
        <v>46.364788378803588</v>
      </c>
    </row>
    <row r="449" spans="1:2">
      <c r="A449" s="1">
        <v>44138</v>
      </c>
      <c r="B449" s="2">
        <v>49.681935668384099</v>
      </c>
    </row>
    <row r="450" spans="1:2">
      <c r="A450" s="1">
        <v>44139</v>
      </c>
      <c r="B450" s="2">
        <v>50.123965964402373</v>
      </c>
    </row>
    <row r="451" spans="1:2">
      <c r="A451" s="1">
        <v>44140</v>
      </c>
      <c r="B451" s="2">
        <v>52.989160252538902</v>
      </c>
    </row>
    <row r="452" spans="1:2">
      <c r="A452" s="1">
        <v>44141</v>
      </c>
      <c r="B452" s="2">
        <v>52.407441242291817</v>
      </c>
    </row>
    <row r="453" spans="1:2">
      <c r="A453" s="1">
        <v>44144</v>
      </c>
      <c r="B453" s="2">
        <v>56.244446486610656</v>
      </c>
    </row>
    <row r="454" spans="1:2">
      <c r="A454" s="1">
        <v>44145</v>
      </c>
      <c r="B454" s="2">
        <v>55.228195040446813</v>
      </c>
    </row>
    <row r="455" spans="1:2">
      <c r="A455" s="1">
        <v>44146</v>
      </c>
      <c r="B455" s="2">
        <v>53.897390864248564</v>
      </c>
    </row>
    <row r="456" spans="1:2">
      <c r="A456" s="1">
        <v>44147</v>
      </c>
      <c r="B456" s="2">
        <v>53.634875274191863</v>
      </c>
    </row>
    <row r="457" spans="1:2">
      <c r="A457" s="1">
        <v>44148</v>
      </c>
      <c r="B457" s="2">
        <v>51.529443275430651</v>
      </c>
    </row>
    <row r="458" spans="1:2">
      <c r="A458" s="1">
        <v>44151</v>
      </c>
      <c r="B458" s="2">
        <v>53.942423321247091</v>
      </c>
    </row>
    <row r="459" spans="1:2">
      <c r="A459" s="1">
        <v>44152</v>
      </c>
      <c r="B459" s="2">
        <v>53.414554034381176</v>
      </c>
    </row>
    <row r="460" spans="1:2">
      <c r="A460" s="1">
        <v>44153</v>
      </c>
      <c r="B460" s="2">
        <v>53.903247595393125</v>
      </c>
    </row>
    <row r="461" spans="1:2">
      <c r="A461" s="1">
        <v>44154</v>
      </c>
      <c r="B461" s="2">
        <v>54.944967765380561</v>
      </c>
    </row>
    <row r="462" spans="1:2">
      <c r="A462" s="1">
        <v>44155</v>
      </c>
      <c r="B462" s="2">
        <v>55.901112065347078</v>
      </c>
    </row>
    <row r="463" spans="1:2">
      <c r="A463" s="1">
        <v>44158</v>
      </c>
      <c r="B463" s="2">
        <v>58.205328339418891</v>
      </c>
    </row>
    <row r="464" spans="1:2">
      <c r="A464" s="1">
        <v>44159</v>
      </c>
      <c r="B464" s="2">
        <v>57.22368114173775</v>
      </c>
    </row>
    <row r="465" spans="1:2">
      <c r="A465" s="1">
        <v>44160</v>
      </c>
      <c r="B465" s="2">
        <v>53.956394378259063</v>
      </c>
    </row>
    <row r="466" spans="1:2">
      <c r="A466" s="1">
        <v>44161</v>
      </c>
      <c r="B466" s="2">
        <v>54.448455505278673</v>
      </c>
    </row>
    <row r="467" spans="1:2">
      <c r="A467" s="1">
        <v>44162</v>
      </c>
      <c r="B467" s="2">
        <v>56.928559954061562</v>
      </c>
    </row>
    <row r="468" spans="1:2">
      <c r="A468" s="1">
        <v>44165</v>
      </c>
      <c r="B468" s="2">
        <v>55.585151448424398</v>
      </c>
    </row>
    <row r="469" spans="1:2">
      <c r="A469" s="1">
        <v>44166</v>
      </c>
      <c r="B469" s="2">
        <v>59.206096515143855</v>
      </c>
    </row>
    <row r="470" spans="1:2">
      <c r="A470" s="1">
        <v>44167</v>
      </c>
      <c r="B470" s="2">
        <v>58.994632209914244</v>
      </c>
    </row>
    <row r="471" spans="1:2">
      <c r="A471" s="1">
        <v>44168</v>
      </c>
      <c r="B471" s="2">
        <v>58.383667507558343</v>
      </c>
    </row>
    <row r="472" spans="1:2">
      <c r="A472" s="1">
        <v>44169</v>
      </c>
      <c r="B472" s="2">
        <v>58.533627764764859</v>
      </c>
    </row>
    <row r="473" spans="1:2">
      <c r="A473" s="1">
        <v>44172</v>
      </c>
      <c r="B473" s="2">
        <v>56.139493720003422</v>
      </c>
    </row>
    <row r="474" spans="1:2">
      <c r="A474" s="1">
        <v>44173</v>
      </c>
      <c r="B474" s="2">
        <v>55.599108617955274</v>
      </c>
    </row>
    <row r="475" spans="1:2">
      <c r="A475" s="1">
        <v>44174</v>
      </c>
      <c r="B475" s="2">
        <v>52.491150043219022</v>
      </c>
    </row>
    <row r="476" spans="1:2">
      <c r="A476" s="1">
        <v>44175</v>
      </c>
      <c r="B476" s="2">
        <v>52.585273799852871</v>
      </c>
    </row>
    <row r="477" spans="1:2">
      <c r="A477" s="1">
        <v>44176</v>
      </c>
      <c r="B477" s="2">
        <v>50.526142597749633</v>
      </c>
    </row>
    <row r="478" spans="1:2">
      <c r="A478" s="1">
        <v>44179</v>
      </c>
      <c r="B478" s="2">
        <v>52.155471323096904</v>
      </c>
    </row>
    <row r="479" spans="1:2">
      <c r="A479" s="1">
        <v>44180</v>
      </c>
      <c r="B479" s="2">
        <v>52.002978092259724</v>
      </c>
    </row>
    <row r="480" spans="1:2">
      <c r="A480" s="1">
        <v>44181</v>
      </c>
      <c r="B480" s="2">
        <v>51.982203231585444</v>
      </c>
    </row>
    <row r="481" spans="1:2">
      <c r="A481" s="1">
        <v>44182</v>
      </c>
      <c r="B481" s="2">
        <v>54.818931981781724</v>
      </c>
    </row>
    <row r="482" spans="1:2">
      <c r="A482" s="1">
        <v>44183</v>
      </c>
      <c r="B482" s="2">
        <v>53.950731055938014</v>
      </c>
    </row>
    <row r="483" spans="1:2">
      <c r="A483" s="1">
        <v>44186</v>
      </c>
      <c r="B483" s="2">
        <v>55.813568168414832</v>
      </c>
    </row>
    <row r="484" spans="1:2">
      <c r="A484" s="1">
        <v>44187</v>
      </c>
      <c r="B484" s="2">
        <v>50.556939091892502</v>
      </c>
    </row>
    <row r="485" spans="1:2">
      <c r="A485" s="1">
        <v>44188</v>
      </c>
      <c r="B485" s="2">
        <v>52.413119393166276</v>
      </c>
    </row>
    <row r="486" spans="1:2">
      <c r="A486" s="1">
        <v>44189</v>
      </c>
      <c r="B486" s="2">
        <v>50.925673033762841</v>
      </c>
    </row>
    <row r="487" spans="1:2">
      <c r="A487" s="1">
        <v>44190</v>
      </c>
      <c r="B487" s="2">
        <v>53.312760564240527</v>
      </c>
    </row>
    <row r="488" spans="1:2">
      <c r="A488" s="1">
        <v>44193</v>
      </c>
      <c r="B488" s="2">
        <v>53.363470677665838</v>
      </c>
    </row>
    <row r="489" spans="1:2">
      <c r="A489" s="1">
        <v>44194</v>
      </c>
      <c r="B489" s="2">
        <v>51.891360261504772</v>
      </c>
    </row>
    <row r="490" spans="1:2">
      <c r="A490" s="1">
        <v>44195</v>
      </c>
      <c r="B490" s="2">
        <v>54.415969167238565</v>
      </c>
    </row>
    <row r="491" spans="1:2">
      <c r="A491" s="1">
        <v>44196</v>
      </c>
      <c r="B491" s="2">
        <v>58.173962422063575</v>
      </c>
    </row>
    <row r="492" spans="1:2">
      <c r="A492" s="1">
        <v>44200</v>
      </c>
      <c r="B492" s="2">
        <v>59.917046963501953</v>
      </c>
    </row>
    <row r="493" spans="1:2">
      <c r="A493" s="1">
        <v>44201</v>
      </c>
      <c r="B493" s="2">
        <v>61.350769959978933</v>
      </c>
    </row>
    <row r="494" spans="1:2">
      <c r="A494" s="1">
        <v>44202</v>
      </c>
      <c r="B494" s="2">
        <v>62.54703048474974</v>
      </c>
    </row>
    <row r="495" spans="1:2">
      <c r="A495" s="1">
        <v>44203</v>
      </c>
      <c r="B495" s="2">
        <v>63.866983903058248</v>
      </c>
    </row>
    <row r="496" spans="1:2">
      <c r="A496" s="1">
        <v>44204</v>
      </c>
      <c r="B496" s="2">
        <v>63.311397287328951</v>
      </c>
    </row>
    <row r="497" spans="1:2">
      <c r="A497" s="1">
        <v>44207</v>
      </c>
      <c r="B497" s="2">
        <v>59.897591349126159</v>
      </c>
    </row>
    <row r="498" spans="1:2">
      <c r="A498" s="1">
        <v>44208</v>
      </c>
      <c r="B498" s="2">
        <v>63.904608628684088</v>
      </c>
    </row>
    <row r="499" spans="1:2">
      <c r="A499" s="1">
        <v>44209</v>
      </c>
      <c r="B499" s="2">
        <v>63.082586113925977</v>
      </c>
    </row>
    <row r="500" spans="1:2">
      <c r="A500" s="1">
        <v>44210</v>
      </c>
      <c r="B500" s="2">
        <v>60.367052692888002</v>
      </c>
    </row>
    <row r="501" spans="1:2">
      <c r="A501" s="1">
        <v>44211</v>
      </c>
      <c r="B501" s="2">
        <v>60.392539561528821</v>
      </c>
    </row>
    <row r="502" spans="1:2">
      <c r="A502" s="1">
        <v>44214</v>
      </c>
      <c r="B502" s="2">
        <v>61.987499397362157</v>
      </c>
    </row>
    <row r="503" spans="1:2">
      <c r="A503" s="1">
        <v>44215</v>
      </c>
      <c r="B503" s="2">
        <v>59.508794767943726</v>
      </c>
    </row>
    <row r="504" spans="1:2">
      <c r="A504" s="1">
        <v>44216</v>
      </c>
      <c r="B504" s="2">
        <v>60.42547812374994</v>
      </c>
    </row>
    <row r="505" spans="1:2">
      <c r="A505" s="1">
        <v>44217</v>
      </c>
      <c r="B505" s="2">
        <v>62.435116671127055</v>
      </c>
    </row>
    <row r="506" spans="1:2">
      <c r="A506" s="1">
        <v>44218</v>
      </c>
      <c r="B506" s="2">
        <v>61.212413433037064</v>
      </c>
    </row>
    <row r="507" spans="1:2">
      <c r="A507" s="1">
        <v>44221</v>
      </c>
      <c r="B507" s="2">
        <v>62.136653660483397</v>
      </c>
    </row>
    <row r="508" spans="1:2">
      <c r="A508" s="1">
        <v>44222</v>
      </c>
      <c r="B508" s="2">
        <v>57.680649215112226</v>
      </c>
    </row>
    <row r="509" spans="1:2">
      <c r="A509" s="1">
        <v>44223</v>
      </c>
      <c r="B509" s="2">
        <v>57.903561878105378</v>
      </c>
    </row>
    <row r="510" spans="1:2">
      <c r="A510" s="1">
        <v>44224</v>
      </c>
      <c r="B510" s="2">
        <v>52.882735389062439</v>
      </c>
    </row>
    <row r="511" spans="1:2">
      <c r="A511" s="1">
        <v>44225</v>
      </c>
      <c r="B511" s="2">
        <v>51.387828900364632</v>
      </c>
    </row>
    <row r="512" spans="1:2">
      <c r="A512" s="1">
        <v>44228</v>
      </c>
      <c r="B512" s="2">
        <v>52.775546149701249</v>
      </c>
    </row>
    <row r="513" spans="1:2">
      <c r="A513" s="1">
        <v>44229</v>
      </c>
      <c r="B513" s="2">
        <v>54.49367077211096</v>
      </c>
    </row>
    <row r="514" spans="1:2">
      <c r="A514" s="1">
        <v>44230</v>
      </c>
      <c r="B514" s="2">
        <v>53.336156984390172</v>
      </c>
    </row>
    <row r="515" spans="1:2">
      <c r="A515" s="1">
        <v>44231</v>
      </c>
      <c r="B515" s="2">
        <v>52.253033608871938</v>
      </c>
    </row>
    <row r="516" spans="1:2">
      <c r="A516" s="1">
        <v>44232</v>
      </c>
      <c r="B516" s="2">
        <v>51.863289792857593</v>
      </c>
    </row>
    <row r="517" spans="1:2">
      <c r="A517" s="1">
        <v>44235</v>
      </c>
      <c r="B517" s="2">
        <v>54.173980652040086</v>
      </c>
    </row>
    <row r="518" spans="1:2">
      <c r="A518" s="1">
        <v>44236</v>
      </c>
      <c r="B518" s="2">
        <v>58.2521618060874</v>
      </c>
    </row>
    <row r="519" spans="1:2">
      <c r="A519" s="1">
        <v>44237</v>
      </c>
      <c r="B519" s="2">
        <v>60.868694946909784</v>
      </c>
    </row>
    <row r="520" spans="1:2">
      <c r="A520" s="1">
        <v>44245</v>
      </c>
      <c r="B520" s="2">
        <v>61.840570283492944</v>
      </c>
    </row>
    <row r="521" spans="1:2">
      <c r="A521" s="1">
        <v>44246</v>
      </c>
      <c r="B521" s="2">
        <v>62.821323647952767</v>
      </c>
    </row>
    <row r="522" spans="1:2">
      <c r="A522" s="1">
        <v>44249</v>
      </c>
      <c r="B522" s="2">
        <v>58.786461425304481</v>
      </c>
    </row>
    <row r="523" spans="1:2">
      <c r="A523" s="1">
        <v>44250</v>
      </c>
      <c r="B523" s="2">
        <v>58.347173014574672</v>
      </c>
    </row>
    <row r="524" spans="1:2">
      <c r="A524" s="1">
        <v>44251</v>
      </c>
      <c r="B524" s="2">
        <v>53.44220204541972</v>
      </c>
    </row>
    <row r="525" spans="1:2">
      <c r="A525" s="1">
        <v>44252</v>
      </c>
      <c r="B525" s="2">
        <v>54.58777730724875</v>
      </c>
    </row>
    <row r="526" spans="1:2">
      <c r="A526" s="1">
        <v>44253</v>
      </c>
      <c r="B526" s="2">
        <v>49.978430508711902</v>
      </c>
    </row>
    <row r="527" spans="1:2">
      <c r="A527" s="1">
        <v>44256</v>
      </c>
      <c r="B527" s="2">
        <v>52.299630939177874</v>
      </c>
    </row>
    <row r="528" spans="1:2">
      <c r="A528" s="1">
        <v>44257</v>
      </c>
      <c r="B528" s="2">
        <v>49.877621434637106</v>
      </c>
    </row>
    <row r="529" spans="1:2">
      <c r="A529" s="1">
        <v>44258</v>
      </c>
      <c r="B529" s="2">
        <v>53.437315898360438</v>
      </c>
    </row>
    <row r="530" spans="1:2">
      <c r="A530" s="1">
        <v>44259</v>
      </c>
      <c r="B530" s="2">
        <v>49.526986638548074</v>
      </c>
    </row>
    <row r="531" spans="1:2">
      <c r="A531" s="1">
        <v>44260</v>
      </c>
      <c r="B531" s="2">
        <v>49.450251247057494</v>
      </c>
    </row>
    <row r="532" spans="1:2">
      <c r="A532" s="1">
        <v>44263</v>
      </c>
      <c r="B532" s="2">
        <v>45.542112508928739</v>
      </c>
    </row>
    <row r="533" spans="1:2">
      <c r="A533" s="1">
        <v>44264</v>
      </c>
      <c r="B533" s="2">
        <v>42.841582650841055</v>
      </c>
    </row>
    <row r="534" spans="1:2">
      <c r="A534" s="1">
        <v>44265</v>
      </c>
      <c r="B534" s="2">
        <v>42.77590967046477</v>
      </c>
    </row>
    <row r="535" spans="1:2">
      <c r="A535" s="1">
        <v>44266</v>
      </c>
      <c r="B535" s="2">
        <v>47.047599276047279</v>
      </c>
    </row>
    <row r="536" spans="1:2">
      <c r="A536" s="1">
        <v>44267</v>
      </c>
      <c r="B536" s="2">
        <v>47.87441371646468</v>
      </c>
    </row>
    <row r="537" spans="1:2">
      <c r="A537" s="1">
        <v>44270</v>
      </c>
      <c r="B537" s="2">
        <v>46.34767258057132</v>
      </c>
    </row>
    <row r="538" spans="1:2">
      <c r="A538" s="1">
        <v>44271</v>
      </c>
      <c r="B538" s="2">
        <v>47.741566323086957</v>
      </c>
    </row>
    <row r="539" spans="1:2">
      <c r="A539" s="1">
        <v>44272</v>
      </c>
      <c r="B539" s="2">
        <v>47.684993195928655</v>
      </c>
    </row>
    <row r="540" spans="1:2">
      <c r="A540" s="1">
        <v>44273</v>
      </c>
      <c r="B540" s="2">
        <v>48.618055942384345</v>
      </c>
    </row>
    <row r="541" spans="1:2">
      <c r="A541" s="1">
        <v>44274</v>
      </c>
      <c r="B541" s="2">
        <v>45.800569664651547</v>
      </c>
    </row>
    <row r="542" spans="1:2">
      <c r="A542" s="1">
        <v>44277</v>
      </c>
      <c r="B542" s="2">
        <v>47.875218947730751</v>
      </c>
    </row>
    <row r="543" spans="1:2">
      <c r="A543" s="1">
        <v>44278</v>
      </c>
      <c r="B543" s="2">
        <v>46.363425922616948</v>
      </c>
    </row>
    <row r="544" spans="1:2">
      <c r="A544" s="1">
        <v>44279</v>
      </c>
      <c r="B544" s="2">
        <v>44.346837388580369</v>
      </c>
    </row>
    <row r="545" spans="1:2">
      <c r="A545" s="1">
        <v>44280</v>
      </c>
      <c r="B545" s="2">
        <v>44.191645917974313</v>
      </c>
    </row>
    <row r="546" spans="1:2">
      <c r="A546" s="1">
        <v>44281</v>
      </c>
      <c r="B546" s="2">
        <v>47.207107500056047</v>
      </c>
    </row>
    <row r="547" spans="1:2">
      <c r="A547" s="1">
        <v>44284</v>
      </c>
      <c r="B547" s="2">
        <v>48.106364931207132</v>
      </c>
    </row>
    <row r="548" spans="1:2">
      <c r="A548" s="1">
        <v>44285</v>
      </c>
      <c r="B548" s="2">
        <v>49.233495524659418</v>
      </c>
    </row>
    <row r="549" spans="1:2">
      <c r="A549" s="1">
        <v>44286</v>
      </c>
      <c r="B549" s="2">
        <v>48.481232876794387</v>
      </c>
    </row>
    <row r="550" spans="1:2">
      <c r="A550" s="1">
        <v>44287</v>
      </c>
      <c r="B550" s="2">
        <v>49.793732791721929</v>
      </c>
    </row>
    <row r="551" spans="1:2">
      <c r="A551" s="1">
        <v>44288</v>
      </c>
      <c r="B551" s="2">
        <v>50.753630656377133</v>
      </c>
    </row>
    <row r="552" spans="1:2">
      <c r="A552" s="1">
        <v>44292</v>
      </c>
      <c r="B552" s="2">
        <v>50.674552643242919</v>
      </c>
    </row>
    <row r="553" spans="1:2">
      <c r="A553" s="1">
        <v>44293</v>
      </c>
      <c r="B553" s="2">
        <v>50.483730433688642</v>
      </c>
    </row>
    <row r="554" spans="1:2">
      <c r="A554" s="1">
        <v>44294</v>
      </c>
      <c r="B554" s="2">
        <v>50.652229833338346</v>
      </c>
    </row>
    <row r="555" spans="1:2">
      <c r="A555" s="1">
        <v>44295</v>
      </c>
      <c r="B555" s="2">
        <v>48.78334780264214</v>
      </c>
    </row>
    <row r="556" spans="1:2">
      <c r="A556" s="1">
        <v>44298</v>
      </c>
      <c r="B556" s="2">
        <v>46.674795244317131</v>
      </c>
    </row>
    <row r="557" spans="1:2">
      <c r="A557" s="1">
        <v>44299</v>
      </c>
      <c r="B557" s="2">
        <v>45.780800408792295</v>
      </c>
    </row>
    <row r="558" spans="1:2">
      <c r="A558" s="1">
        <v>44300</v>
      </c>
      <c r="B558" s="2">
        <v>47.06974428812493</v>
      </c>
    </row>
    <row r="559" spans="1:2">
      <c r="A559" s="1">
        <v>44301</v>
      </c>
      <c r="B559" s="2">
        <v>46.0774484278136</v>
      </c>
    </row>
    <row r="560" spans="1:2">
      <c r="A560" s="1">
        <v>44302</v>
      </c>
      <c r="B560" s="2">
        <v>47.849464327062996</v>
      </c>
    </row>
    <row r="561" spans="1:2">
      <c r="A561" s="1">
        <v>44305</v>
      </c>
      <c r="B561" s="2">
        <v>50.924693607990534</v>
      </c>
    </row>
    <row r="562" spans="1:2">
      <c r="A562" s="1">
        <v>44306</v>
      </c>
      <c r="B562" s="2">
        <v>50.645306336175267</v>
      </c>
    </row>
    <row r="563" spans="1:2">
      <c r="A563" s="1">
        <v>44307</v>
      </c>
      <c r="B563" s="2">
        <v>50.64450129446422</v>
      </c>
    </row>
    <row r="564" spans="1:2">
      <c r="A564" s="1">
        <v>44308</v>
      </c>
      <c r="B564" s="2">
        <v>50.144899439373802</v>
      </c>
    </row>
    <row r="565" spans="1:2">
      <c r="A565" s="1">
        <v>44309</v>
      </c>
      <c r="B565" s="2">
        <v>50.727259136361788</v>
      </c>
    </row>
    <row r="566" spans="1:2">
      <c r="A566" s="1">
        <v>44312</v>
      </c>
      <c r="B566" s="2">
        <v>48.586900271085547</v>
      </c>
    </row>
    <row r="567" spans="1:2">
      <c r="A567" s="1">
        <v>44313</v>
      </c>
      <c r="B567" s="2">
        <v>48.68499693659254</v>
      </c>
    </row>
    <row r="568" spans="1:2">
      <c r="A568" s="1">
        <v>44314</v>
      </c>
      <c r="B568" s="2">
        <v>49.678532007161245</v>
      </c>
    </row>
    <row r="569" spans="1:2">
      <c r="A569" s="1">
        <v>44315</v>
      </c>
      <c r="B569" s="2">
        <v>50.891785617445208</v>
      </c>
    </row>
    <row r="570" spans="1:2">
      <c r="A570" s="1">
        <v>44316</v>
      </c>
      <c r="B570" s="2">
        <v>48.970945165640686</v>
      </c>
    </row>
    <row r="571" spans="1:2">
      <c r="A571" s="1">
        <v>44322</v>
      </c>
      <c r="B571" s="2">
        <v>48.593851906300124</v>
      </c>
    </row>
    <row r="572" spans="1:2">
      <c r="A572" s="1">
        <v>44323</v>
      </c>
      <c r="B572" s="2">
        <v>47.085905617500309</v>
      </c>
    </row>
    <row r="573" spans="1:2">
      <c r="A573" s="1">
        <v>44326</v>
      </c>
      <c r="B573" s="2">
        <v>47.768076943952146</v>
      </c>
    </row>
    <row r="574" spans="1:2">
      <c r="A574" s="1">
        <v>44327</v>
      </c>
      <c r="B574" s="2">
        <v>48.805643273363117</v>
      </c>
    </row>
    <row r="575" spans="1:2">
      <c r="A575" s="1">
        <v>44328</v>
      </c>
      <c r="B575" s="2">
        <v>50.345360454993269</v>
      </c>
    </row>
    <row r="576" spans="1:2">
      <c r="A576" s="1">
        <v>44329</v>
      </c>
      <c r="B576" s="2">
        <v>47.973903828528513</v>
      </c>
    </row>
    <row r="577" spans="1:2">
      <c r="A577" s="1">
        <v>44330</v>
      </c>
      <c r="B577" s="2">
        <v>52.236986505169526</v>
      </c>
    </row>
    <row r="578" spans="1:2">
      <c r="A578" s="1">
        <v>44333</v>
      </c>
      <c r="B578" s="2">
        <v>53.983415604898823</v>
      </c>
    </row>
    <row r="579" spans="1:2">
      <c r="A579" s="1">
        <v>44334</v>
      </c>
      <c r="B579" s="2">
        <v>54.700429168960262</v>
      </c>
    </row>
    <row r="580" spans="1:2">
      <c r="A580" s="1">
        <v>44335</v>
      </c>
      <c r="B580" s="2">
        <v>53.338986119412404</v>
      </c>
    </row>
    <row r="581" spans="1:2">
      <c r="A581" s="1">
        <v>44336</v>
      </c>
      <c r="B581" s="2">
        <v>53.034840376439071</v>
      </c>
    </row>
    <row r="582" spans="1:2">
      <c r="A582" s="1">
        <v>44337</v>
      </c>
      <c r="B582" s="2">
        <v>51.494465903444429</v>
      </c>
    </row>
    <row r="583" spans="1:2">
      <c r="A583" s="1">
        <v>44340</v>
      </c>
      <c r="B583" s="2">
        <v>52.249228075776166</v>
      </c>
    </row>
    <row r="584" spans="1:2">
      <c r="A584" s="1">
        <v>44341</v>
      </c>
      <c r="B584" s="2">
        <v>57.5986211103519</v>
      </c>
    </row>
    <row r="585" spans="1:2">
      <c r="A585" s="1">
        <v>44342</v>
      </c>
      <c r="B585" s="2">
        <v>58.289553223624338</v>
      </c>
    </row>
    <row r="586" spans="1:2">
      <c r="A586" s="1">
        <v>44343</v>
      </c>
      <c r="B586" s="2">
        <v>59.176930793044669</v>
      </c>
    </row>
    <row r="587" spans="1:2">
      <c r="A587" s="1">
        <v>44344</v>
      </c>
      <c r="B587" s="2">
        <v>58.506566762880794</v>
      </c>
    </row>
    <row r="588" spans="1:2">
      <c r="A588" s="1">
        <v>44347</v>
      </c>
      <c r="B588" s="2">
        <v>59.373770603108035</v>
      </c>
    </row>
    <row r="589" spans="1:2">
      <c r="A589" s="1">
        <v>44348</v>
      </c>
      <c r="B589" s="2">
        <v>59.918534827685185</v>
      </c>
    </row>
    <row r="590" spans="1:2">
      <c r="A590" s="1">
        <v>44349</v>
      </c>
      <c r="B590" s="2">
        <v>57.535747191923249</v>
      </c>
    </row>
    <row r="591" spans="1:2">
      <c r="A591" s="1">
        <v>44350</v>
      </c>
      <c r="B591" s="2">
        <v>56.447273060421288</v>
      </c>
    </row>
    <row r="592" spans="1:2">
      <c r="A592" s="1">
        <v>44351</v>
      </c>
      <c r="B592" s="2">
        <v>56.944831362666463</v>
      </c>
    </row>
    <row r="593" spans="1:2">
      <c r="A593" s="1">
        <v>44354</v>
      </c>
      <c r="B593" s="2">
        <v>57.451870910949097</v>
      </c>
    </row>
    <row r="594" spans="1:2">
      <c r="A594" s="1">
        <v>44355</v>
      </c>
      <c r="B594" s="2">
        <v>55.737199931696736</v>
      </c>
    </row>
    <row r="595" spans="1:2">
      <c r="A595" s="1">
        <v>44356</v>
      </c>
      <c r="B595" s="2">
        <v>56.517105671507082</v>
      </c>
    </row>
    <row r="596" spans="1:2">
      <c r="A596" s="1">
        <v>44357</v>
      </c>
      <c r="B596" s="2">
        <v>57.841770021075291</v>
      </c>
    </row>
    <row r="597" spans="1:2">
      <c r="A597" s="1">
        <v>44358</v>
      </c>
      <c r="B597" s="2">
        <v>55.929880999586402</v>
      </c>
    </row>
    <row r="598" spans="1:2">
      <c r="A598" s="1">
        <v>44362</v>
      </c>
      <c r="B598" s="2">
        <v>53.076652125454679</v>
      </c>
    </row>
    <row r="599" spans="1:2">
      <c r="A599" s="1">
        <v>44363</v>
      </c>
      <c r="B599" s="2">
        <v>50.035086593637942</v>
      </c>
    </row>
    <row r="600" spans="1:2">
      <c r="A600" s="1">
        <v>44364</v>
      </c>
      <c r="B600" s="2">
        <v>50.592453492586401</v>
      </c>
    </row>
    <row r="601" spans="1:2">
      <c r="A601" s="1">
        <v>44365</v>
      </c>
      <c r="B601" s="2">
        <v>50.551766733774286</v>
      </c>
    </row>
    <row r="602" spans="1:2">
      <c r="A602" s="1">
        <v>44368</v>
      </c>
      <c r="B602" s="2">
        <v>50.880821620712915</v>
      </c>
    </row>
    <row r="603" spans="1:2">
      <c r="A603" s="1">
        <v>44369</v>
      </c>
      <c r="B603" s="2">
        <v>53.110983997507468</v>
      </c>
    </row>
    <row r="604" spans="1:2">
      <c r="A604" s="1">
        <v>44370</v>
      </c>
      <c r="B604" s="2">
        <v>53.78820775941027</v>
      </c>
    </row>
    <row r="605" spans="1:2">
      <c r="A605" s="1">
        <v>44371</v>
      </c>
      <c r="B605" s="2">
        <v>53.822204311860368</v>
      </c>
    </row>
    <row r="606" spans="1:2">
      <c r="A606" s="1">
        <v>44372</v>
      </c>
      <c r="B606" s="2">
        <v>56.912991618189764</v>
      </c>
    </row>
    <row r="607" spans="1:2">
      <c r="A607" s="1">
        <v>44375</v>
      </c>
      <c r="B607" s="2">
        <v>56.798627236014262</v>
      </c>
    </row>
    <row r="608" spans="1:2">
      <c r="A608" s="1">
        <v>44376</v>
      </c>
      <c r="B608" s="2">
        <v>53.684650799905143</v>
      </c>
    </row>
    <row r="609" spans="1:2">
      <c r="A609" s="1">
        <v>44377</v>
      </c>
      <c r="B609" s="2">
        <v>55.067982222539889</v>
      </c>
    </row>
    <row r="610" spans="1:2">
      <c r="A610" s="1">
        <v>44378</v>
      </c>
      <c r="B610" s="2">
        <v>54.840846901274922</v>
      </c>
    </row>
    <row r="611" spans="1:2">
      <c r="A611" s="1">
        <v>44379</v>
      </c>
      <c r="B611" s="2">
        <v>48.803998828599013</v>
      </c>
    </row>
    <row r="612" spans="1:2">
      <c r="A612" s="1">
        <v>44382</v>
      </c>
      <c r="B612" s="2">
        <v>50.067746394515837</v>
      </c>
    </row>
    <row r="613" spans="1:2">
      <c r="A613" s="1">
        <v>44383</v>
      </c>
      <c r="B613" s="2">
        <v>49.736147075726869</v>
      </c>
    </row>
    <row r="614" spans="1:2">
      <c r="A614" s="1">
        <v>44384</v>
      </c>
      <c r="B614" s="2">
        <v>51.648529328929691</v>
      </c>
    </row>
    <row r="615" spans="1:2">
      <c r="A615" s="1">
        <v>44385</v>
      </c>
      <c r="B615" s="2">
        <v>49.314124522601972</v>
      </c>
    </row>
    <row r="616" spans="1:2">
      <c r="A616" s="1">
        <v>44386</v>
      </c>
      <c r="B616" s="2">
        <v>49.198681120461508</v>
      </c>
    </row>
    <row r="617" spans="1:2">
      <c r="A617" s="1">
        <v>44389</v>
      </c>
      <c r="B617" s="2">
        <v>51.181716719160875</v>
      </c>
    </row>
    <row r="618" spans="1:2">
      <c r="A618" s="1">
        <v>44390</v>
      </c>
      <c r="B618" s="2">
        <v>52.685104825840682</v>
      </c>
    </row>
    <row r="619" spans="1:2">
      <c r="A619" s="1">
        <v>44391</v>
      </c>
      <c r="B619" s="2">
        <v>49.477891588671348</v>
      </c>
    </row>
    <row r="620" spans="1:2">
      <c r="A620" s="1">
        <v>44392</v>
      </c>
      <c r="B620" s="2">
        <v>52.327462448987703</v>
      </c>
    </row>
    <row r="621" spans="1:2">
      <c r="A621" s="1">
        <v>44393</v>
      </c>
      <c r="B621" s="2">
        <v>50.272232702400487</v>
      </c>
    </row>
    <row r="622" spans="1:2">
      <c r="A622" s="1">
        <v>44396</v>
      </c>
      <c r="B622" s="2">
        <v>50.257591847563191</v>
      </c>
    </row>
    <row r="623" spans="1:2">
      <c r="A623" s="1">
        <v>44397</v>
      </c>
      <c r="B623" s="2">
        <v>50.063586269670658</v>
      </c>
    </row>
    <row r="624" spans="1:2">
      <c r="A624" s="1">
        <v>44398</v>
      </c>
      <c r="B624" s="2">
        <v>52.181973742805845</v>
      </c>
    </row>
    <row r="625" spans="1:2">
      <c r="A625" s="1">
        <v>44399</v>
      </c>
      <c r="B625" s="2">
        <v>53.141634928150495</v>
      </c>
    </row>
    <row r="626" spans="1:2">
      <c r="A626" s="1">
        <v>44400</v>
      </c>
      <c r="B626" s="2">
        <v>51.006931098486362</v>
      </c>
    </row>
    <row r="627" spans="1:2">
      <c r="A627" s="1">
        <v>44403</v>
      </c>
      <c r="B627" s="2">
        <v>44.678642940642696</v>
      </c>
    </row>
    <row r="628" spans="1:2">
      <c r="A628" s="1">
        <v>44404</v>
      </c>
      <c r="B628" s="2">
        <v>39.418125531843515</v>
      </c>
    </row>
    <row r="629" spans="1:2">
      <c r="A629" s="1">
        <v>44405</v>
      </c>
      <c r="B629" s="2">
        <v>38.356878941800147</v>
      </c>
    </row>
    <row r="630" spans="1:2">
      <c r="A630" s="1">
        <v>44406</v>
      </c>
      <c r="B630" s="2">
        <v>42.457506190852889</v>
      </c>
    </row>
    <row r="631" spans="1:2">
      <c r="A631" s="1">
        <v>44407</v>
      </c>
      <c r="B631" s="2">
        <v>41.636436917278637</v>
      </c>
    </row>
    <row r="632" spans="1:2">
      <c r="A632" s="1">
        <v>44410</v>
      </c>
      <c r="B632" s="2">
        <v>46.612040215487234</v>
      </c>
    </row>
    <row r="633" spans="1:2">
      <c r="A633" s="1">
        <v>44411</v>
      </c>
      <c r="B633" s="2">
        <v>45.632281238336745</v>
      </c>
    </row>
    <row r="634" spans="1:2">
      <c r="A634" s="1">
        <v>44412</v>
      </c>
      <c r="B634" s="2">
        <v>47.673210646332919</v>
      </c>
    </row>
    <row r="635" spans="1:2">
      <c r="A635" s="1">
        <v>44413</v>
      </c>
      <c r="B635" s="2">
        <v>47.00682156478851</v>
      </c>
    </row>
    <row r="636" spans="1:2">
      <c r="A636" s="1">
        <v>44414</v>
      </c>
      <c r="B636" s="2">
        <v>46.482594522687755</v>
      </c>
    </row>
    <row r="637" spans="1:2">
      <c r="A637" s="1">
        <v>44417</v>
      </c>
      <c r="B637" s="2">
        <v>49.054062029146003</v>
      </c>
    </row>
    <row r="638" spans="1:2">
      <c r="A638" s="1">
        <v>44418</v>
      </c>
      <c r="B638" s="2">
        <v>51.396239265694732</v>
      </c>
    </row>
    <row r="639" spans="1:2">
      <c r="A639" s="1">
        <v>44419</v>
      </c>
      <c r="B639" s="2">
        <v>51.571797793511173</v>
      </c>
    </row>
    <row r="640" spans="1:2">
      <c r="A640" s="1">
        <v>44420</v>
      </c>
      <c r="B640" s="2">
        <v>51.013221734206645</v>
      </c>
    </row>
    <row r="641" spans="1:2">
      <c r="A641" s="1">
        <v>44421</v>
      </c>
      <c r="B641" s="2">
        <v>50.408684829669866</v>
      </c>
    </row>
    <row r="642" spans="1:2">
      <c r="A642" s="1">
        <v>44424</v>
      </c>
      <c r="B642" s="2">
        <v>50.48391516603732</v>
      </c>
    </row>
    <row r="643" spans="1:2">
      <c r="A643" s="1">
        <v>44425</v>
      </c>
      <c r="B643" s="2">
        <v>45.662232083083708</v>
      </c>
    </row>
    <row r="644" spans="1:2">
      <c r="A644" s="1">
        <v>44426</v>
      </c>
      <c r="B644" s="2">
        <v>48.435859756854121</v>
      </c>
    </row>
    <row r="645" spans="1:2">
      <c r="A645" s="1">
        <v>44427</v>
      </c>
      <c r="B645" s="2">
        <v>47.153447224444101</v>
      </c>
    </row>
    <row r="646" spans="1:2">
      <c r="A646" s="1">
        <v>44428</v>
      </c>
      <c r="B646" s="2">
        <v>44.777753908638893</v>
      </c>
    </row>
    <row r="647" spans="1:2">
      <c r="A647" s="1">
        <v>44431</v>
      </c>
      <c r="B647" s="2">
        <v>48.289277076300777</v>
      </c>
    </row>
    <row r="648" spans="1:2">
      <c r="A648" s="1">
        <v>44432</v>
      </c>
      <c r="B648" s="2">
        <v>50.719930514743098</v>
      </c>
    </row>
    <row r="649" spans="1:2">
      <c r="A649" s="1">
        <v>44433</v>
      </c>
      <c r="B649" s="2">
        <v>52.328628376752782</v>
      </c>
    </row>
    <row r="650" spans="1:2">
      <c r="A650" s="1">
        <v>44434</v>
      </c>
      <c r="B650" s="2">
        <v>49.814992034078969</v>
      </c>
    </row>
    <row r="651" spans="1:2">
      <c r="A651" s="1">
        <v>44435</v>
      </c>
      <c r="B651" s="2">
        <v>51.101019842268457</v>
      </c>
    </row>
    <row r="652" spans="1:2">
      <c r="A652" s="1">
        <v>44438</v>
      </c>
      <c r="B652" s="2">
        <v>51.477294326047563</v>
      </c>
    </row>
    <row r="653" spans="1:2">
      <c r="A653" s="1">
        <v>44439</v>
      </c>
      <c r="B653" s="2">
        <v>52.473762243036745</v>
      </c>
    </row>
    <row r="654" spans="1:2">
      <c r="A654" s="1">
        <v>44440</v>
      </c>
      <c r="B654" s="2">
        <v>53.910054898870122</v>
      </c>
    </row>
    <row r="655" spans="1:2">
      <c r="A655" s="1">
        <v>44441</v>
      </c>
      <c r="B655" s="2">
        <v>55.700494748412019</v>
      </c>
    </row>
    <row r="656" spans="1:2">
      <c r="A656" s="1">
        <v>44442</v>
      </c>
      <c r="B656" s="2">
        <v>54.579123085049609</v>
      </c>
    </row>
    <row r="657" spans="1:2">
      <c r="A657" s="1">
        <v>44445</v>
      </c>
      <c r="B657" s="2">
        <v>56.930249459490767</v>
      </c>
    </row>
    <row r="658" spans="1:2">
      <c r="A658" s="1">
        <v>44446</v>
      </c>
      <c r="B658" s="2">
        <v>59.861764028156941</v>
      </c>
    </row>
    <row r="659" spans="1:2">
      <c r="A659" s="1">
        <v>44447</v>
      </c>
      <c r="B659" s="2">
        <v>59.754125961485286</v>
      </c>
    </row>
    <row r="660" spans="1:2">
      <c r="A660" s="1">
        <v>44448</v>
      </c>
      <c r="B660" s="2">
        <v>60.691187222276888</v>
      </c>
    </row>
    <row r="661" spans="1:2">
      <c r="A661" s="1">
        <v>44449</v>
      </c>
      <c r="B661" s="2">
        <v>61.210876040769335</v>
      </c>
    </row>
    <row r="662" spans="1:2">
      <c r="A662" s="1">
        <v>44452</v>
      </c>
      <c r="B662" s="2">
        <v>61.851864672177889</v>
      </c>
    </row>
    <row r="663" spans="1:2">
      <c r="A663" s="1">
        <v>44453</v>
      </c>
      <c r="B663" s="2">
        <v>57.613300760264266</v>
      </c>
    </row>
    <row r="664" spans="1:2">
      <c r="A664" s="1">
        <v>44454</v>
      </c>
      <c r="B664" s="2">
        <v>57.123840029426567</v>
      </c>
    </row>
    <row r="665" spans="1:2">
      <c r="A665" s="1">
        <v>44455</v>
      </c>
      <c r="B665" s="2">
        <v>53.501923703026335</v>
      </c>
    </row>
    <row r="666" spans="1:2">
      <c r="A666" s="1">
        <v>44456</v>
      </c>
      <c r="B666" s="2">
        <v>53.924759867611783</v>
      </c>
    </row>
    <row r="667" spans="1:2">
      <c r="A667" s="1">
        <v>44461</v>
      </c>
      <c r="B667" s="2">
        <v>54.822671088513665</v>
      </c>
    </row>
    <row r="668" spans="1:2">
      <c r="A668" s="1">
        <v>44462</v>
      </c>
      <c r="B668" s="2">
        <v>55.667627683243971</v>
      </c>
    </row>
    <row r="669" spans="1:2">
      <c r="A669" s="1">
        <v>44463</v>
      </c>
      <c r="B669" s="2">
        <v>53.471043605928678</v>
      </c>
    </row>
    <row r="670" spans="1:2">
      <c r="A670" s="1">
        <v>44466</v>
      </c>
      <c r="B670" s="2">
        <v>51.299206571680131</v>
      </c>
    </row>
    <row r="671" spans="1:2">
      <c r="A671" s="1">
        <v>44467</v>
      </c>
      <c r="B671" s="2">
        <v>52.576866900536068</v>
      </c>
    </row>
    <row r="672" spans="1:2">
      <c r="A672" s="1">
        <v>44468</v>
      </c>
      <c r="B672" s="2">
        <v>48.134856496078676</v>
      </c>
    </row>
    <row r="673" spans="1:2">
      <c r="A673" s="1">
        <v>44469</v>
      </c>
      <c r="B673" s="2">
        <v>50.237573800178012</v>
      </c>
    </row>
    <row r="674" spans="1:2">
      <c r="A674" s="1">
        <v>44477</v>
      </c>
      <c r="B674" s="2">
        <v>51.760994195432644</v>
      </c>
    </row>
    <row r="675" spans="1:2">
      <c r="A675" s="1">
        <v>44480</v>
      </c>
      <c r="B675" s="2">
        <v>51.729737376971727</v>
      </c>
    </row>
    <row r="676" spans="1:2">
      <c r="A676" s="1">
        <v>44481</v>
      </c>
      <c r="B676" s="2">
        <v>48.751921397711953</v>
      </c>
    </row>
    <row r="677" spans="1:2">
      <c r="A677" s="1">
        <v>44482</v>
      </c>
      <c r="B677" s="2">
        <v>49.742966163707514</v>
      </c>
    </row>
    <row r="678" spans="1:2">
      <c r="A678" s="1">
        <v>44483</v>
      </c>
      <c r="B678" s="2">
        <v>49.510298463679689</v>
      </c>
    </row>
    <row r="679" spans="1:2">
      <c r="A679" s="1">
        <v>44484</v>
      </c>
      <c r="B679" s="2">
        <v>50.479454762323662</v>
      </c>
    </row>
    <row r="680" spans="1:2">
      <c r="A680" s="1">
        <v>44487</v>
      </c>
      <c r="B680" s="2">
        <v>50.180362897031685</v>
      </c>
    </row>
    <row r="681" spans="1:2">
      <c r="A681" s="1">
        <v>44488</v>
      </c>
      <c r="B681" s="2">
        <v>51.923717527005408</v>
      </c>
    </row>
    <row r="682" spans="1:2">
      <c r="A682" s="1">
        <v>44489</v>
      </c>
      <c r="B682" s="2">
        <v>51.465510407781089</v>
      </c>
    </row>
    <row r="683" spans="1:2">
      <c r="A683" s="1">
        <v>44490</v>
      </c>
      <c r="B683" s="2">
        <v>52.019550821030215</v>
      </c>
    </row>
    <row r="684" spans="1:2">
      <c r="A684" s="1">
        <v>44491</v>
      </c>
      <c r="B684" s="2">
        <v>51.075588443711986</v>
      </c>
    </row>
    <row r="685" spans="1:2">
      <c r="A685" s="1">
        <v>44494</v>
      </c>
      <c r="B685" s="2">
        <v>53.048210800387473</v>
      </c>
    </row>
    <row r="686" spans="1:2">
      <c r="A686" s="1">
        <v>44495</v>
      </c>
      <c r="B686" s="2">
        <v>52.074121122258965</v>
      </c>
    </row>
    <row r="687" spans="1:2">
      <c r="A687" s="1">
        <v>44496</v>
      </c>
      <c r="B687" s="2">
        <v>49.36398726685082</v>
      </c>
    </row>
    <row r="688" spans="1:2">
      <c r="A688" s="1">
        <v>44497</v>
      </c>
      <c r="B688" s="2">
        <v>46.26966351777876</v>
      </c>
    </row>
    <row r="689" spans="1:2">
      <c r="A689" s="1">
        <v>44498</v>
      </c>
      <c r="B689" s="2">
        <v>48.471404048676256</v>
      </c>
    </row>
    <row r="690" spans="1:2">
      <c r="A690" s="1">
        <v>44501</v>
      </c>
      <c r="B690" s="2">
        <v>48.269288658526406</v>
      </c>
    </row>
    <row r="691" spans="1:2">
      <c r="A691" s="1">
        <v>44502</v>
      </c>
      <c r="B691" s="2">
        <v>45.594412552570596</v>
      </c>
    </row>
    <row r="692" spans="1:2">
      <c r="A692" s="1">
        <v>44503</v>
      </c>
      <c r="B692" s="2">
        <v>45.122261935602587</v>
      </c>
    </row>
    <row r="693" spans="1:2">
      <c r="A693" s="1">
        <v>44504</v>
      </c>
      <c r="B693" s="2">
        <v>47.374329621639681</v>
      </c>
    </row>
    <row r="694" spans="1:2">
      <c r="A694" s="1">
        <v>44505</v>
      </c>
      <c r="B694" s="2">
        <v>44.994279085111373</v>
      </c>
    </row>
    <row r="695" spans="1:2">
      <c r="A695" s="1">
        <v>44508</v>
      </c>
      <c r="B695" s="2">
        <v>45.560422371258504</v>
      </c>
    </row>
    <row r="696" spans="1:2">
      <c r="A696" s="1">
        <v>44509</v>
      </c>
      <c r="B696" s="2">
        <v>46.238832673080502</v>
      </c>
    </row>
    <row r="697" spans="1:2">
      <c r="A697" s="1">
        <v>44510</v>
      </c>
      <c r="B697" s="2">
        <v>45.226126686721337</v>
      </c>
    </row>
    <row r="698" spans="1:2">
      <c r="A698" s="1">
        <v>44511</v>
      </c>
      <c r="B698" s="2">
        <v>48.464322746495093</v>
      </c>
    </row>
    <row r="699" spans="1:2">
      <c r="A699" s="1">
        <v>44512</v>
      </c>
      <c r="B699" s="2">
        <v>48.953186581220635</v>
      </c>
    </row>
    <row r="700" spans="1:2">
      <c r="A700" s="1">
        <v>44515</v>
      </c>
      <c r="B700" s="2">
        <v>48.51606234823209</v>
      </c>
    </row>
    <row r="701" spans="1:2">
      <c r="A701" s="1">
        <v>44516</v>
      </c>
      <c r="B701" s="2">
        <v>47.641912282266773</v>
      </c>
    </row>
    <row r="702" spans="1:2">
      <c r="A702" s="1">
        <v>44517</v>
      </c>
      <c r="B702" s="2">
        <v>48.929710027423603</v>
      </c>
    </row>
    <row r="703" spans="1:2">
      <c r="A703" s="1">
        <v>44518</v>
      </c>
      <c r="B703" s="2">
        <v>47.6339908795916</v>
      </c>
    </row>
    <row r="704" spans="1:2">
      <c r="A704" s="1">
        <v>44519</v>
      </c>
      <c r="B704" s="2">
        <v>50.84091282246326</v>
      </c>
    </row>
    <row r="705" spans="1:2">
      <c r="A705" s="1">
        <v>44522</v>
      </c>
      <c r="B705" s="2">
        <v>52.488188145461393</v>
      </c>
    </row>
    <row r="706" spans="1:2">
      <c r="A706" s="1">
        <v>44523</v>
      </c>
      <c r="B706" s="2">
        <v>53.014164503547512</v>
      </c>
    </row>
    <row r="707" spans="1:2">
      <c r="A707" s="1">
        <v>44524</v>
      </c>
      <c r="B707" s="2">
        <v>53.289891515346746</v>
      </c>
    </row>
    <row r="708" spans="1:2">
      <c r="A708" s="1">
        <v>44525</v>
      </c>
      <c r="B708" s="2">
        <v>52.53748410716004</v>
      </c>
    </row>
    <row r="709" spans="1:2">
      <c r="A709" s="1">
        <v>44526</v>
      </c>
      <c r="B709" s="2">
        <v>50.789084585166343</v>
      </c>
    </row>
    <row r="710" spans="1:2">
      <c r="A710" s="1">
        <v>44529</v>
      </c>
      <c r="B710" s="2">
        <v>50.668167050837162</v>
      </c>
    </row>
    <row r="711" spans="1:2">
      <c r="A711" s="1">
        <v>44530</v>
      </c>
      <c r="B711" s="2">
        <v>50.771805900995439</v>
      </c>
    </row>
    <row r="712" spans="1:2">
      <c r="A712" s="1">
        <v>44531</v>
      </c>
      <c r="B712" s="2">
        <v>51.912932527877253</v>
      </c>
    </row>
    <row r="713" spans="1:2">
      <c r="A713" s="1">
        <v>44532</v>
      </c>
      <c r="B713" s="2">
        <v>51.622509487008486</v>
      </c>
    </row>
    <row r="714" spans="1:2">
      <c r="A714" s="1">
        <v>44533</v>
      </c>
      <c r="B714" s="2">
        <v>54.522141427591066</v>
      </c>
    </row>
    <row r="715" spans="1:2">
      <c r="A715" s="1">
        <v>44536</v>
      </c>
      <c r="B715" s="2">
        <v>52.757255585143717</v>
      </c>
    </row>
    <row r="716" spans="1:2">
      <c r="A716" s="1">
        <v>44537</v>
      </c>
      <c r="B716" s="2">
        <v>53.256563938389654</v>
      </c>
    </row>
    <row r="717" spans="1:2">
      <c r="A717" s="1">
        <v>44538</v>
      </c>
      <c r="B717" s="2">
        <v>56.732046230357383</v>
      </c>
    </row>
    <row r="718" spans="1:2">
      <c r="A718" s="1">
        <v>44539</v>
      </c>
      <c r="B718" s="2">
        <v>59.343468852162559</v>
      </c>
    </row>
    <row r="719" spans="1:2">
      <c r="A719" s="1">
        <v>44540</v>
      </c>
      <c r="B719" s="2">
        <v>58.652506413383378</v>
      </c>
    </row>
    <row r="720" spans="1:2">
      <c r="A720" s="1">
        <v>44543</v>
      </c>
      <c r="B720" s="2">
        <v>59.720508422348509</v>
      </c>
    </row>
    <row r="721" spans="1:2">
      <c r="A721" s="1">
        <v>44544</v>
      </c>
      <c r="B721" s="2">
        <v>57.674979850619899</v>
      </c>
    </row>
    <row r="722" spans="1:2">
      <c r="A722" s="1">
        <v>44545</v>
      </c>
      <c r="B722" s="2">
        <v>56.258671676332185</v>
      </c>
    </row>
    <row r="723" spans="1:2">
      <c r="A723" s="1">
        <v>44546</v>
      </c>
      <c r="B723" s="2">
        <v>58.34428345871229</v>
      </c>
    </row>
    <row r="724" spans="1:2">
      <c r="A724" s="1">
        <v>44547</v>
      </c>
      <c r="B724" s="2">
        <v>54.181948995957917</v>
      </c>
    </row>
    <row r="725" spans="1:2">
      <c r="A725" s="1">
        <v>44550</v>
      </c>
      <c r="B725" s="2">
        <v>50.77639768809609</v>
      </c>
    </row>
    <row r="726" spans="1:2">
      <c r="A726" s="1">
        <v>44551</v>
      </c>
      <c r="B726" s="2">
        <v>53.248556285163474</v>
      </c>
    </row>
    <row r="727" spans="1:2">
      <c r="A727" s="1">
        <v>44552</v>
      </c>
      <c r="B727" s="2">
        <v>53.029417599289289</v>
      </c>
    </row>
    <row r="728" spans="1:2">
      <c r="A728" s="1">
        <v>44553</v>
      </c>
      <c r="B728" s="2">
        <v>54.625861146889335</v>
      </c>
    </row>
    <row r="729" spans="1:2">
      <c r="A729" s="1">
        <v>44554</v>
      </c>
      <c r="B729" s="2">
        <v>52.378562859367825</v>
      </c>
    </row>
    <row r="730" spans="1:2">
      <c r="A730" s="1">
        <v>44557</v>
      </c>
      <c r="B730" s="2">
        <v>52.195884660827915</v>
      </c>
    </row>
    <row r="731" spans="1:2">
      <c r="A731" s="1">
        <v>44558</v>
      </c>
      <c r="B731" s="2">
        <v>53.34041877473328</v>
      </c>
    </row>
    <row r="732" spans="1:2">
      <c r="A732" s="1">
        <v>44559</v>
      </c>
      <c r="B732" s="2">
        <v>50.415858566526616</v>
      </c>
    </row>
    <row r="733" spans="1:2">
      <c r="A733" s="1">
        <v>44560</v>
      </c>
      <c r="B733" s="2">
        <v>52.231454391889812</v>
      </c>
    </row>
    <row r="734" spans="1:2">
      <c r="A734" s="1">
        <v>44561</v>
      </c>
      <c r="B734" s="2">
        <v>53.853277034016465</v>
      </c>
    </row>
    <row r="735" spans="1:2">
      <c r="A735" s="1">
        <v>44565</v>
      </c>
      <c r="B735" s="2">
        <v>53.177695978527915</v>
      </c>
    </row>
    <row r="736" spans="1:2">
      <c r="A736" s="1">
        <v>44566</v>
      </c>
      <c r="B736" s="2">
        <v>49.943915557810669</v>
      </c>
    </row>
    <row r="737" spans="1:2">
      <c r="A737" s="1">
        <v>44567</v>
      </c>
      <c r="B737" s="2">
        <v>49.186297580843011</v>
      </c>
    </row>
    <row r="738" spans="1:2">
      <c r="A738" s="1">
        <v>44568</v>
      </c>
      <c r="B738" s="2">
        <v>48.637872441040905</v>
      </c>
    </row>
    <row r="739" spans="1:2">
      <c r="A739" s="1">
        <v>44571</v>
      </c>
      <c r="B739" s="2">
        <v>49.874094075358819</v>
      </c>
    </row>
    <row r="740" spans="1:2">
      <c r="A740" s="1">
        <v>44572</v>
      </c>
      <c r="B740" s="2">
        <v>47.659889807527662</v>
      </c>
    </row>
    <row r="741" spans="1:2">
      <c r="A741" s="1">
        <v>44573</v>
      </c>
      <c r="B741" s="2">
        <v>50.285739119850007</v>
      </c>
    </row>
    <row r="742" spans="1:2">
      <c r="A742" s="1">
        <v>44574</v>
      </c>
      <c r="B742" s="2">
        <v>46.865485023149049</v>
      </c>
    </row>
    <row r="743" spans="1:2">
      <c r="A743" s="1">
        <v>44575</v>
      </c>
      <c r="B743" s="2">
        <v>44.349560748688852</v>
      </c>
    </row>
    <row r="744" spans="1:2">
      <c r="A744" s="1">
        <v>44578</v>
      </c>
      <c r="B744" s="2">
        <v>46.14482408265841</v>
      </c>
    </row>
    <row r="745" spans="1:2">
      <c r="A745" s="1">
        <v>44579</v>
      </c>
      <c r="B745" s="2">
        <v>48.522480801190326</v>
      </c>
    </row>
    <row r="746" spans="1:2">
      <c r="A746" s="1">
        <v>44580</v>
      </c>
      <c r="B746" s="2">
        <v>47.619024211549892</v>
      </c>
    </row>
    <row r="747" spans="1:2">
      <c r="A747" s="1">
        <v>44581</v>
      </c>
      <c r="B747" s="2">
        <v>47.376658440777561</v>
      </c>
    </row>
    <row r="748" spans="1:2">
      <c r="A748" s="1">
        <v>44582</v>
      </c>
      <c r="B748" s="2">
        <v>44.911240021801383</v>
      </c>
    </row>
    <row r="749" spans="1:2">
      <c r="A749" s="1">
        <v>44585</v>
      </c>
      <c r="B749" s="2">
        <v>45.051164450343236</v>
      </c>
    </row>
    <row r="750" spans="1:2">
      <c r="A750" s="1">
        <v>44586</v>
      </c>
      <c r="B750" s="2">
        <v>38.983967514470038</v>
      </c>
    </row>
    <row r="751" spans="1:2">
      <c r="A751" s="1">
        <v>44587</v>
      </c>
      <c r="B751" s="2">
        <v>41.024137817739032</v>
      </c>
    </row>
    <row r="752" spans="1:2">
      <c r="A752" s="1">
        <v>44588</v>
      </c>
      <c r="B752" s="2">
        <v>37.499997966514528</v>
      </c>
    </row>
    <row r="753" spans="1:2">
      <c r="A753" s="1">
        <v>44589</v>
      </c>
      <c r="B753" s="2">
        <v>35.800620257116343</v>
      </c>
    </row>
    <row r="754" spans="1:2">
      <c r="A754" s="1">
        <v>44599</v>
      </c>
      <c r="B754" s="2">
        <v>41.496941744210275</v>
      </c>
    </row>
    <row r="755" spans="1:2">
      <c r="A755" s="1">
        <v>44600</v>
      </c>
      <c r="B755" s="2">
        <v>43.258548398320414</v>
      </c>
    </row>
    <row r="756" spans="1:2">
      <c r="A756" s="1">
        <v>44601</v>
      </c>
      <c r="B756" s="2">
        <v>45.278824333079811</v>
      </c>
    </row>
    <row r="757" spans="1:2">
      <c r="A757" s="1">
        <v>44602</v>
      </c>
      <c r="B757" s="2">
        <v>45.715159330640084</v>
      </c>
    </row>
    <row r="758" spans="1:2">
      <c r="A758" s="1">
        <v>44603</v>
      </c>
      <c r="B758" s="2">
        <v>44.307552330733948</v>
      </c>
    </row>
    <row r="759" spans="1:2">
      <c r="A759" s="1">
        <v>44606</v>
      </c>
      <c r="B759" s="2">
        <v>42.308017589350975</v>
      </c>
    </row>
    <row r="760" spans="1:2">
      <c r="A760" s="1">
        <v>44607</v>
      </c>
      <c r="B760" s="2">
        <v>43.637062013093256</v>
      </c>
    </row>
    <row r="761" spans="1:2">
      <c r="A761" s="1">
        <v>44608</v>
      </c>
      <c r="B761" s="2">
        <v>45.137183810556728</v>
      </c>
    </row>
    <row r="762" spans="1:2">
      <c r="A762" s="1">
        <v>44609</v>
      </c>
      <c r="B762" s="2">
        <v>45.305373190149822</v>
      </c>
    </row>
    <row r="763" spans="1:2">
      <c r="A763" s="1">
        <v>44610</v>
      </c>
      <c r="B763" s="2">
        <v>47.036296478510614</v>
      </c>
    </row>
    <row r="764" spans="1:2">
      <c r="A764" s="1">
        <v>44613</v>
      </c>
      <c r="B764" s="2">
        <v>47.026471713573514</v>
      </c>
    </row>
    <row r="765" spans="1:2">
      <c r="A765" s="1">
        <v>44614</v>
      </c>
      <c r="B765" s="2">
        <v>44.792599770880123</v>
      </c>
    </row>
    <row r="766" spans="1:2">
      <c r="A766" s="1">
        <v>44615</v>
      </c>
      <c r="B766" s="2">
        <v>47.270271327879122</v>
      </c>
    </row>
    <row r="767" spans="1:2">
      <c r="A767" s="1">
        <v>44616</v>
      </c>
      <c r="B767" s="2">
        <v>43.532001536620847</v>
      </c>
    </row>
    <row r="768" spans="1:2">
      <c r="A768" s="1">
        <v>44617</v>
      </c>
      <c r="B768" s="2">
        <v>45.157894936498685</v>
      </c>
    </row>
    <row r="769" spans="1:2">
      <c r="A769" s="1">
        <v>44620</v>
      </c>
      <c r="B769" s="2">
        <v>45.975643447658477</v>
      </c>
    </row>
    <row r="770" spans="1:2">
      <c r="A770" s="1">
        <v>44621</v>
      </c>
      <c r="B770" s="2">
        <v>47.930362847318492</v>
      </c>
    </row>
    <row r="771" spans="1:2">
      <c r="A771" s="1">
        <v>44622</v>
      </c>
      <c r="B771" s="2">
        <v>47.618408123057222</v>
      </c>
    </row>
    <row r="772" spans="1:2">
      <c r="A772" s="1">
        <v>44623</v>
      </c>
      <c r="B772" s="2">
        <v>47.406737818394532</v>
      </c>
    </row>
    <row r="773" spans="1:2">
      <c r="A773" s="1">
        <v>44624</v>
      </c>
      <c r="B773" s="2">
        <v>45.150333856503877</v>
      </c>
    </row>
    <row r="774" spans="1:2">
      <c r="A774" s="1">
        <v>44627</v>
      </c>
      <c r="B774" s="2">
        <v>40.674105018858612</v>
      </c>
    </row>
    <row r="775" spans="1:2">
      <c r="A775" s="1">
        <v>44628</v>
      </c>
      <c r="B775" s="2">
        <v>36.68390089863928</v>
      </c>
    </row>
    <row r="776" spans="1:2">
      <c r="A776" s="1">
        <v>44629</v>
      </c>
      <c r="B776" s="2">
        <v>35.019852966439579</v>
      </c>
    </row>
    <row r="777" spans="1:2">
      <c r="A777" s="1">
        <v>44630</v>
      </c>
      <c r="B777" s="2">
        <v>38.123753766491298</v>
      </c>
    </row>
    <row r="778" spans="1:2">
      <c r="A778" s="1">
        <v>44631</v>
      </c>
      <c r="B778" s="2">
        <v>39.157704201845291</v>
      </c>
    </row>
    <row r="779" spans="1:2">
      <c r="A779" s="1">
        <v>44634</v>
      </c>
      <c r="B779" s="2">
        <v>35.30443162324751</v>
      </c>
    </row>
    <row r="780" spans="1:2">
      <c r="A780" s="1">
        <v>44635</v>
      </c>
      <c r="B780" s="2">
        <v>29.707290772266798</v>
      </c>
    </row>
    <row r="781" spans="1:2">
      <c r="A781" s="1">
        <v>44636</v>
      </c>
      <c r="B781" s="2">
        <v>36.656935081503946</v>
      </c>
    </row>
    <row r="782" spans="1:2">
      <c r="A782" s="1">
        <v>44637</v>
      </c>
      <c r="B782" s="2">
        <v>39.237997788820245</v>
      </c>
    </row>
    <row r="783" spans="1:2">
      <c r="A783" s="1">
        <v>44638</v>
      </c>
      <c r="B783" s="2">
        <v>41.250457975882789</v>
      </c>
    </row>
    <row r="784" spans="1:2">
      <c r="A784" s="1">
        <v>44641</v>
      </c>
      <c r="B784" s="2">
        <v>41.396102880392633</v>
      </c>
    </row>
    <row r="785" spans="1:2">
      <c r="A785" s="1">
        <v>44642</v>
      </c>
      <c r="B785" s="2">
        <v>41.749162721337704</v>
      </c>
    </row>
    <row r="786" spans="1:2">
      <c r="A786" s="1">
        <v>44643</v>
      </c>
      <c r="B786" s="2">
        <v>42.398446313789599</v>
      </c>
    </row>
    <row r="787" spans="1:2">
      <c r="A787" s="1">
        <v>44644</v>
      </c>
      <c r="B787" s="2">
        <v>41.508602289679622</v>
      </c>
    </row>
    <row r="788" spans="1:2">
      <c r="A788" s="1">
        <v>44645</v>
      </c>
      <c r="B788" s="2">
        <v>39.921655056850057</v>
      </c>
    </row>
    <row r="789" spans="1:2">
      <c r="A789" s="1">
        <v>44648</v>
      </c>
      <c r="B789" s="2">
        <v>40.062722664949419</v>
      </c>
    </row>
    <row r="790" spans="1:2">
      <c r="A790" s="1">
        <v>44649</v>
      </c>
      <c r="B790" s="2">
        <v>39.61352893299054</v>
      </c>
    </row>
    <row r="791" spans="1:2">
      <c r="A791" s="1">
        <v>44650</v>
      </c>
      <c r="B791" s="2">
        <v>43.500607853970259</v>
      </c>
    </row>
    <row r="792" spans="1:2">
      <c r="A792" s="1">
        <v>44651</v>
      </c>
      <c r="B792" s="2">
        <v>42.845226756803832</v>
      </c>
    </row>
    <row r="793" spans="1:2">
      <c r="A793" s="1">
        <v>44652</v>
      </c>
      <c r="B793" s="2">
        <v>44.67332674665353</v>
      </c>
    </row>
    <row r="794" spans="1:2">
      <c r="A794" s="1">
        <v>44657</v>
      </c>
      <c r="B794" s="2">
        <v>44.715860017601202</v>
      </c>
    </row>
    <row r="795" spans="1:2">
      <c r="A795" s="1">
        <v>44658</v>
      </c>
      <c r="B795" s="2">
        <v>42.490199472589836</v>
      </c>
    </row>
    <row r="796" spans="1:2">
      <c r="A796" s="1">
        <v>44659</v>
      </c>
      <c r="B796" s="2">
        <v>43.434747526441591</v>
      </c>
    </row>
    <row r="797" spans="1:2">
      <c r="A797" s="1">
        <v>44662</v>
      </c>
      <c r="B797" s="2">
        <v>39.666982578314574</v>
      </c>
    </row>
    <row r="798" spans="1:2">
      <c r="A798" s="1">
        <v>44663</v>
      </c>
      <c r="B798" s="2">
        <v>42.481754518101397</v>
      </c>
    </row>
    <row r="799" spans="1:2">
      <c r="A799" s="1">
        <v>44664</v>
      </c>
      <c r="B799" s="2">
        <v>41.33727788590128</v>
      </c>
    </row>
    <row r="800" spans="1:2">
      <c r="A800" s="1">
        <v>44665</v>
      </c>
      <c r="B800" s="2">
        <v>43.637695917134508</v>
      </c>
    </row>
    <row r="801" spans="1:2">
      <c r="A801" s="1">
        <v>44666</v>
      </c>
      <c r="B801" s="2">
        <v>42.990883492759231</v>
      </c>
    </row>
    <row r="802" spans="1:2">
      <c r="A802" s="1">
        <v>44669</v>
      </c>
      <c r="B802" s="2">
        <v>42.28289651978546</v>
      </c>
    </row>
    <row r="803" spans="1:2">
      <c r="A803" s="1">
        <v>44670</v>
      </c>
      <c r="B803" s="2">
        <v>42.214491589103744</v>
      </c>
    </row>
    <row r="804" spans="1:2">
      <c r="A804" s="1">
        <v>44671</v>
      </c>
      <c r="B804" s="2">
        <v>40.277041774798114</v>
      </c>
    </row>
    <row r="805" spans="1:2">
      <c r="A805" s="1">
        <v>44672</v>
      </c>
      <c r="B805" s="2">
        <v>37.338508969512496</v>
      </c>
    </row>
    <row r="806" spans="1:2">
      <c r="A806" s="1">
        <v>44673</v>
      </c>
      <c r="B806" s="2">
        <v>37.807071814892396</v>
      </c>
    </row>
    <row r="807" spans="1:2">
      <c r="A807" s="1">
        <v>44676</v>
      </c>
      <c r="B807" s="2">
        <v>32.250190911294169</v>
      </c>
    </row>
    <row r="808" spans="1:2">
      <c r="A808" s="1">
        <v>44677</v>
      </c>
      <c r="B808" s="2">
        <v>30.997979566678413</v>
      </c>
    </row>
    <row r="809" spans="1:2">
      <c r="A809" s="1">
        <v>44678</v>
      </c>
      <c r="B809" s="2">
        <v>35.426408800627755</v>
      </c>
    </row>
    <row r="810" spans="1:2">
      <c r="A810" s="1">
        <v>44679</v>
      </c>
      <c r="B810" s="2">
        <v>36.436712169072671</v>
      </c>
    </row>
    <row r="811" spans="1:2">
      <c r="A811" s="1">
        <v>44680</v>
      </c>
      <c r="B811" s="2">
        <v>40.447226757110116</v>
      </c>
    </row>
    <row r="812" spans="1:2">
      <c r="A812" s="1">
        <v>44686</v>
      </c>
      <c r="B812" s="2">
        <v>41.55032622297847</v>
      </c>
    </row>
    <row r="813" spans="1:2">
      <c r="A813" s="1">
        <v>44687</v>
      </c>
      <c r="B813" s="2">
        <v>39.150776308844186</v>
      </c>
    </row>
    <row r="814" spans="1:2">
      <c r="A814" s="1">
        <v>44690</v>
      </c>
      <c r="B814" s="2">
        <v>39.292148608355042</v>
      </c>
    </row>
    <row r="815" spans="1:2">
      <c r="A815" s="1">
        <v>44691</v>
      </c>
      <c r="B815" s="2">
        <v>41.033378911297724</v>
      </c>
    </row>
    <row r="816" spans="1:2">
      <c r="A816" s="1">
        <v>44692</v>
      </c>
      <c r="B816" s="2">
        <v>42.268447580684068</v>
      </c>
    </row>
    <row r="817" spans="1:2">
      <c r="A817" s="1">
        <v>44693</v>
      </c>
      <c r="B817" s="2">
        <v>42.120375109094482</v>
      </c>
    </row>
    <row r="818" spans="1:2">
      <c r="A818" s="1">
        <v>44694</v>
      </c>
      <c r="B818" s="2">
        <v>43.730859959424265</v>
      </c>
    </row>
    <row r="819" spans="1:2">
      <c r="A819" s="1">
        <v>44697</v>
      </c>
      <c r="B819" s="2">
        <v>43.282728499351705</v>
      </c>
    </row>
    <row r="820" spans="1:2">
      <c r="A820" s="1">
        <v>44698</v>
      </c>
      <c r="B820" s="2">
        <v>44.398704904720368</v>
      </c>
    </row>
    <row r="821" spans="1:2">
      <c r="A821" s="1">
        <v>44699</v>
      </c>
      <c r="B821" s="2">
        <v>44.051701907286038</v>
      </c>
    </row>
    <row r="822" spans="1:2">
      <c r="A822" s="1">
        <v>44700</v>
      </c>
      <c r="B822" s="2">
        <v>44.688236359762797</v>
      </c>
    </row>
    <row r="823" spans="1:2">
      <c r="A823" s="1">
        <v>44701</v>
      </c>
      <c r="B823" s="2">
        <v>47.478714067300089</v>
      </c>
    </row>
    <row r="824" spans="1:2">
      <c r="A824" s="1">
        <v>44704</v>
      </c>
      <c r="B824" s="2">
        <v>47.494734771306838</v>
      </c>
    </row>
    <row r="825" spans="1:2">
      <c r="A825" s="1">
        <v>44705</v>
      </c>
      <c r="B825" s="2">
        <v>43.870178257496271</v>
      </c>
    </row>
    <row r="826" spans="1:2">
      <c r="A826" s="1">
        <v>44706</v>
      </c>
      <c r="B826" s="2">
        <v>45.924420121934169</v>
      </c>
    </row>
    <row r="827" spans="1:2">
      <c r="A827" s="1">
        <v>44707</v>
      </c>
      <c r="B827" s="2">
        <v>46.787019836346978</v>
      </c>
    </row>
    <row r="828" spans="1:2">
      <c r="A828" s="1">
        <v>44708</v>
      </c>
      <c r="B828" s="2">
        <v>47.184332843522689</v>
      </c>
    </row>
    <row r="829" spans="1:2">
      <c r="A829" s="1">
        <v>44711</v>
      </c>
      <c r="B829" s="2">
        <v>48.239462824293916</v>
      </c>
    </row>
    <row r="830" spans="1:2">
      <c r="A830" s="1">
        <v>44712</v>
      </c>
      <c r="B830" s="2">
        <v>50.279479682421723</v>
      </c>
    </row>
    <row r="831" spans="1:2">
      <c r="A831" s="1">
        <v>44713</v>
      </c>
      <c r="B831" s="2">
        <v>50.046280239056053</v>
      </c>
    </row>
    <row r="832" spans="1:2">
      <c r="A832" s="1">
        <v>44714</v>
      </c>
      <c r="B832" s="2">
        <v>50.781816687720706</v>
      </c>
    </row>
    <row r="833" spans="1:2">
      <c r="A833" s="1">
        <v>44718</v>
      </c>
      <c r="B833" s="2">
        <v>52.984607294200245</v>
      </c>
    </row>
    <row r="834" spans="1:2">
      <c r="A834" s="1">
        <v>44719</v>
      </c>
      <c r="B834" s="2">
        <v>53.269719667237425</v>
      </c>
    </row>
    <row r="835" spans="1:2">
      <c r="A835" s="1">
        <v>44720</v>
      </c>
      <c r="B835" s="2">
        <v>54.437606193870536</v>
      </c>
    </row>
    <row r="836" spans="1:2">
      <c r="A836" s="1">
        <v>44721</v>
      </c>
      <c r="B836" s="2">
        <v>52.895661138811079</v>
      </c>
    </row>
    <row r="837" spans="1:2">
      <c r="A837" s="1">
        <v>44722</v>
      </c>
      <c r="B837" s="2">
        <v>55.314174976477851</v>
      </c>
    </row>
    <row r="838" spans="1:2">
      <c r="A838" s="1">
        <v>44725</v>
      </c>
      <c r="B838" s="2">
        <v>53.500486460250109</v>
      </c>
    </row>
    <row r="839" spans="1:2">
      <c r="A839" s="1">
        <v>44726</v>
      </c>
      <c r="B839" s="2">
        <v>55.230247465049295</v>
      </c>
    </row>
    <row r="840" spans="1:2">
      <c r="A840" s="1">
        <v>44727</v>
      </c>
      <c r="B840" s="2">
        <v>56.066567639134902</v>
      </c>
    </row>
    <row r="841" spans="1:2">
      <c r="A841" s="1">
        <v>44728</v>
      </c>
      <c r="B841" s="2">
        <v>54.781948773940535</v>
      </c>
    </row>
    <row r="842" spans="1:2">
      <c r="A842" s="1">
        <v>44729</v>
      </c>
      <c r="B842" s="2">
        <v>56.402604424229118</v>
      </c>
    </row>
    <row r="843" spans="1:2">
      <c r="A843" s="1">
        <v>44732</v>
      </c>
      <c r="B843" s="2">
        <v>56.312476355330979</v>
      </c>
    </row>
    <row r="844" spans="1:2">
      <c r="A844" s="1">
        <v>44733</v>
      </c>
      <c r="B844" s="2">
        <v>55.720509153740672</v>
      </c>
    </row>
    <row r="845" spans="1:2">
      <c r="A845" s="1">
        <v>44734</v>
      </c>
      <c r="B845" s="2">
        <v>53.10108566843509</v>
      </c>
    </row>
    <row r="846" spans="1:2">
      <c r="A846" s="1">
        <v>44735</v>
      </c>
      <c r="B846" s="2">
        <v>55.970019933897397</v>
      </c>
    </row>
    <row r="847" spans="1:2">
      <c r="A847" s="1">
        <v>44736</v>
      </c>
      <c r="B847" s="2">
        <v>57.474395097009975</v>
      </c>
    </row>
    <row r="848" spans="1:2">
      <c r="A848" s="1">
        <v>44739</v>
      </c>
      <c r="B848" s="2">
        <v>58.918573743911637</v>
      </c>
    </row>
    <row r="849" spans="1:2">
      <c r="A849" s="1">
        <v>44740</v>
      </c>
      <c r="B849" s="2">
        <v>60.339669101215243</v>
      </c>
    </row>
    <row r="850" spans="1:2">
      <c r="A850" s="1">
        <v>44741</v>
      </c>
      <c r="B850" s="2">
        <v>57.094327175196689</v>
      </c>
    </row>
    <row r="851" spans="1:2">
      <c r="A851" s="1">
        <v>44742</v>
      </c>
      <c r="B851" s="2">
        <v>58.874240699274324</v>
      </c>
    </row>
    <row r="852" spans="1:2">
      <c r="A852" s="1">
        <v>44743</v>
      </c>
      <c r="B852" s="2">
        <v>58.135908849222787</v>
      </c>
    </row>
    <row r="853" spans="1:2">
      <c r="A853" s="1">
        <v>44746</v>
      </c>
      <c r="B853" s="2">
        <v>58.997820809487692</v>
      </c>
    </row>
    <row r="854" spans="1:2">
      <c r="A854" s="1">
        <v>44747</v>
      </c>
      <c r="B854" s="2">
        <v>58.898991864405268</v>
      </c>
    </row>
    <row r="855" spans="1:2">
      <c r="A855" s="1">
        <v>44748</v>
      </c>
      <c r="B855" s="2">
        <v>55.555387042997353</v>
      </c>
    </row>
    <row r="856" spans="1:2">
      <c r="A856" s="1">
        <v>44749</v>
      </c>
      <c r="B856" s="2">
        <v>56.035331205862768</v>
      </c>
    </row>
    <row r="857" spans="1:2">
      <c r="A857" s="1">
        <v>44750</v>
      </c>
      <c r="B857" s="2">
        <v>55.465580100399457</v>
      </c>
    </row>
    <row r="858" spans="1:2">
      <c r="A858" s="1">
        <v>44753</v>
      </c>
      <c r="B858" s="2">
        <v>52.637859386047047</v>
      </c>
    </row>
    <row r="859" spans="1:2">
      <c r="A859" s="1">
        <v>44754</v>
      </c>
      <c r="B859" s="2">
        <v>50.620073208165962</v>
      </c>
    </row>
    <row r="860" spans="1:2">
      <c r="A860" s="1">
        <v>44755</v>
      </c>
      <c r="B860" s="2">
        <v>50.791730048065766</v>
      </c>
    </row>
    <row r="861" spans="1:2">
      <c r="A861" s="1">
        <v>44756</v>
      </c>
      <c r="B861" s="2">
        <v>50.627549538467179</v>
      </c>
    </row>
    <row r="862" spans="1:2">
      <c r="A862" s="1">
        <v>44757</v>
      </c>
      <c r="B862" s="2">
        <v>47.295267229311918</v>
      </c>
    </row>
    <row r="863" spans="1:2">
      <c r="A863" s="1">
        <v>44760</v>
      </c>
      <c r="B863" s="2">
        <v>50.44085961619016</v>
      </c>
    </row>
    <row r="864" spans="1:2">
      <c r="A864" s="1">
        <v>44761</v>
      </c>
      <c r="B864" s="2">
        <v>50.521927493943188</v>
      </c>
    </row>
    <row r="865" spans="1:2">
      <c r="A865" s="1">
        <v>44762</v>
      </c>
      <c r="B865" s="2">
        <v>52.066780508940866</v>
      </c>
    </row>
    <row r="866" spans="1:2">
      <c r="A866" s="1">
        <v>44763</v>
      </c>
      <c r="B866" s="2">
        <v>49.97828708641169</v>
      </c>
    </row>
    <row r="867" spans="1:2">
      <c r="A867" s="1">
        <v>44764</v>
      </c>
      <c r="B867" s="2">
        <v>49.850135034533537</v>
      </c>
    </row>
    <row r="868" spans="1:2">
      <c r="A868" s="1">
        <v>44767</v>
      </c>
      <c r="B868" s="2">
        <v>48.604559756587626</v>
      </c>
    </row>
    <row r="869" spans="1:2">
      <c r="A869" s="1">
        <v>44768</v>
      </c>
      <c r="B869" s="2">
        <v>50.375910844240465</v>
      </c>
    </row>
    <row r="870" spans="1:2">
      <c r="A870" s="1">
        <v>44769</v>
      </c>
      <c r="B870" s="2">
        <v>50.264577963307367</v>
      </c>
    </row>
    <row r="871" spans="1:2">
      <c r="A871" s="1">
        <v>44770</v>
      </c>
      <c r="B871" s="2">
        <v>50.721884354253845</v>
      </c>
    </row>
    <row r="872" spans="1:2">
      <c r="A872" s="1">
        <v>44771</v>
      </c>
      <c r="B872" s="2">
        <v>48.728212974528063</v>
      </c>
    </row>
    <row r="873" spans="1:2">
      <c r="A873" s="1">
        <v>44774</v>
      </c>
      <c r="B873" s="2">
        <v>49.201361619844604</v>
      </c>
    </row>
    <row r="874" spans="1:2">
      <c r="A874" s="1">
        <v>44775</v>
      </c>
      <c r="B874" s="2">
        <v>44.538910765791698</v>
      </c>
    </row>
    <row r="875" spans="1:2">
      <c r="A875" s="1">
        <v>44776</v>
      </c>
      <c r="B875" s="2">
        <v>43.239400892301823</v>
      </c>
    </row>
    <row r="876" spans="1:2">
      <c r="A876" s="1">
        <v>44777</v>
      </c>
      <c r="B876" s="2">
        <v>45.099822676161033</v>
      </c>
    </row>
    <row r="877" spans="1:2">
      <c r="A877" s="1">
        <v>44778</v>
      </c>
      <c r="B877" s="2">
        <v>47.752940544351922</v>
      </c>
    </row>
    <row r="878" spans="1:2">
      <c r="A878" s="1">
        <v>44781</v>
      </c>
      <c r="B878" s="2">
        <v>48.425363508011714</v>
      </c>
    </row>
    <row r="879" spans="1:2">
      <c r="A879" s="1">
        <v>44782</v>
      </c>
      <c r="B879" s="2">
        <v>49.142867550027894</v>
      </c>
    </row>
    <row r="880" spans="1:2">
      <c r="A880" s="1">
        <v>44783</v>
      </c>
      <c r="B880" s="2">
        <v>47.997195650032424</v>
      </c>
    </row>
    <row r="881" spans="1:2">
      <c r="A881" s="1">
        <v>44784</v>
      </c>
      <c r="B881" s="2">
        <v>51.468813465824134</v>
      </c>
    </row>
    <row r="882" spans="1:2">
      <c r="A882" s="1">
        <v>44785</v>
      </c>
      <c r="B882" s="2">
        <v>51.142079701540744</v>
      </c>
    </row>
    <row r="883" spans="1:2">
      <c r="A883" s="1">
        <v>44788</v>
      </c>
      <c r="B883" s="2">
        <v>51.085855313382268</v>
      </c>
    </row>
    <row r="884" spans="1:2">
      <c r="A884" s="1">
        <v>44789</v>
      </c>
      <c r="B884" s="2">
        <v>51.210434059246126</v>
      </c>
    </row>
    <row r="885" spans="1:2">
      <c r="A885" s="1">
        <v>44790</v>
      </c>
      <c r="B885" s="2">
        <v>52.235381237655588</v>
      </c>
    </row>
    <row r="886" spans="1:2">
      <c r="A886" s="1">
        <v>44791</v>
      </c>
      <c r="B886" s="2">
        <v>51.099045858625111</v>
      </c>
    </row>
    <row r="887" spans="1:2">
      <c r="A887" s="1">
        <v>44792</v>
      </c>
      <c r="B887" s="2">
        <v>49.647437057506686</v>
      </c>
    </row>
    <row r="888" spans="1:2">
      <c r="A888" s="1">
        <v>44795</v>
      </c>
      <c r="B888" s="2">
        <v>51.102884648924565</v>
      </c>
    </row>
    <row r="889" spans="1:2">
      <c r="A889" s="1">
        <v>44796</v>
      </c>
      <c r="B889" s="2">
        <v>50.981422173781695</v>
      </c>
    </row>
    <row r="890" spans="1:2">
      <c r="A890" s="1">
        <v>44797</v>
      </c>
      <c r="B890" s="2">
        <v>46.536743842920671</v>
      </c>
    </row>
    <row r="891" spans="1:2">
      <c r="A891" s="1">
        <v>44798</v>
      </c>
      <c r="B891" s="2">
        <v>48.882264199920932</v>
      </c>
    </row>
    <row r="892" spans="1:2">
      <c r="A892" s="1">
        <v>44799</v>
      </c>
      <c r="B892" s="2">
        <v>48.176179839620829</v>
      </c>
    </row>
    <row r="893" spans="1:2">
      <c r="A893" s="1">
        <v>44802</v>
      </c>
      <c r="B893" s="2">
        <v>48.521825245074481</v>
      </c>
    </row>
    <row r="894" spans="1:2">
      <c r="A894" s="1">
        <v>44803</v>
      </c>
      <c r="B894" s="2">
        <v>47.538382240484623</v>
      </c>
    </row>
    <row r="895" spans="1:2">
      <c r="A895" s="1">
        <v>44804</v>
      </c>
      <c r="B895" s="2">
        <v>45.756837182617701</v>
      </c>
    </row>
    <row r="896" spans="1:2">
      <c r="A896" s="1">
        <v>44805</v>
      </c>
      <c r="B896" s="2">
        <v>44.57471433429194</v>
      </c>
    </row>
    <row r="897" spans="1:2">
      <c r="A897" s="1">
        <v>44806</v>
      </c>
      <c r="B897" s="2">
        <v>44.703772042162853</v>
      </c>
    </row>
    <row r="898" spans="1:2">
      <c r="A898" s="1">
        <v>44809</v>
      </c>
      <c r="B898" s="2">
        <v>45.872688837699052</v>
      </c>
    </row>
    <row r="899" spans="1:2">
      <c r="A899" s="1">
        <v>44810</v>
      </c>
      <c r="B899" s="2">
        <v>49.45474698799616</v>
      </c>
    </row>
    <row r="900" spans="1:2">
      <c r="A900" s="1">
        <v>44811</v>
      </c>
      <c r="B900" s="2">
        <v>49.680086320810602</v>
      </c>
    </row>
    <row r="901" spans="1:2">
      <c r="A901" s="1">
        <v>44812</v>
      </c>
      <c r="B901" s="2">
        <v>48.833222741783423</v>
      </c>
    </row>
    <row r="902" spans="1:2">
      <c r="A902" s="1">
        <v>44813</v>
      </c>
      <c r="B902" s="2">
        <v>50.970309861946696</v>
      </c>
    </row>
    <row r="903" spans="1:2">
      <c r="A903" s="1">
        <v>44817</v>
      </c>
      <c r="B903" s="2">
        <v>51.109420028397288</v>
      </c>
    </row>
    <row r="904" spans="1:2">
      <c r="A904" s="1">
        <v>44818</v>
      </c>
      <c r="B904" s="2">
        <v>48.945432531583961</v>
      </c>
    </row>
    <row r="905" spans="1:2">
      <c r="A905" s="1">
        <v>44819</v>
      </c>
      <c r="B905" s="2">
        <v>46.054813702458119</v>
      </c>
    </row>
    <row r="906" spans="1:2">
      <c r="A906" s="1">
        <v>44820</v>
      </c>
      <c r="B906" s="2">
        <v>41.142882220021662</v>
      </c>
    </row>
    <row r="907" spans="1:2">
      <c r="A907" s="1">
        <v>44823</v>
      </c>
      <c r="B907" s="2">
        <v>40.486949927401007</v>
      </c>
    </row>
    <row r="908" spans="1:2">
      <c r="A908" s="1">
        <v>44824</v>
      </c>
      <c r="B908" s="2">
        <v>41.09917627643302</v>
      </c>
    </row>
    <row r="909" spans="1:2">
      <c r="A909" s="1">
        <v>44825</v>
      </c>
      <c r="B909" s="2">
        <v>40.765803634152221</v>
      </c>
    </row>
    <row r="910" spans="1:2">
      <c r="A910" s="1">
        <v>44826</v>
      </c>
      <c r="B910" s="2">
        <v>40.2319619709736</v>
      </c>
    </row>
    <row r="911" spans="1:2">
      <c r="A911" s="1">
        <v>44827</v>
      </c>
      <c r="B911" s="2">
        <v>38.922032784067945</v>
      </c>
    </row>
    <row r="912" spans="1:2">
      <c r="A912" s="1">
        <v>44830</v>
      </c>
      <c r="B912" s="2">
        <v>36.687444118489502</v>
      </c>
    </row>
    <row r="913" spans="1:2">
      <c r="A913" s="1">
        <v>44831</v>
      </c>
      <c r="B913" s="2">
        <v>40.728221154651834</v>
      </c>
    </row>
    <row r="914" spans="1:2">
      <c r="A914" s="1">
        <v>44832</v>
      </c>
      <c r="B914" s="2">
        <v>37.866946852707372</v>
      </c>
    </row>
    <row r="915" spans="1:2">
      <c r="A915" s="1">
        <v>44833</v>
      </c>
      <c r="B915" s="2">
        <v>37.650368038324565</v>
      </c>
    </row>
    <row r="916" spans="1:2">
      <c r="A916" s="1">
        <v>44834</v>
      </c>
      <c r="B916" s="2">
        <v>36.704910615329688</v>
      </c>
    </row>
    <row r="917" spans="1:2">
      <c r="A917" s="1">
        <v>44844</v>
      </c>
      <c r="B917" s="2">
        <v>34.060849037487792</v>
      </c>
    </row>
    <row r="918" spans="1:2">
      <c r="A918" s="1">
        <v>44845</v>
      </c>
      <c r="B918" s="2">
        <v>34.608534452964832</v>
      </c>
    </row>
    <row r="919" spans="1:2">
      <c r="A919" s="1">
        <v>44846</v>
      </c>
      <c r="B919" s="2">
        <v>38.860947030943038</v>
      </c>
    </row>
    <row r="920" spans="1:2">
      <c r="A920" s="1">
        <v>44847</v>
      </c>
      <c r="B920" s="2">
        <v>38.344654021436938</v>
      </c>
    </row>
    <row r="921" spans="1:2">
      <c r="A921" s="1">
        <v>44848</v>
      </c>
      <c r="B921" s="2">
        <v>43.099577403769715</v>
      </c>
    </row>
    <row r="922" spans="1:2">
      <c r="A922" s="1">
        <v>44851</v>
      </c>
      <c r="B922" s="2">
        <v>44.137479108163198</v>
      </c>
    </row>
    <row r="923" spans="1:2">
      <c r="A923" s="1">
        <v>44852</v>
      </c>
      <c r="B923" s="2">
        <v>43.882783529319383</v>
      </c>
    </row>
    <row r="924" spans="1:2">
      <c r="A924" s="1">
        <v>44853</v>
      </c>
      <c r="B924" s="2">
        <v>41.603045350868747</v>
      </c>
    </row>
    <row r="925" spans="1:2">
      <c r="A925" s="1">
        <v>44854</v>
      </c>
      <c r="B925" s="2">
        <v>41.040646964251458</v>
      </c>
    </row>
    <row r="926" spans="1:2">
      <c r="A926" s="1">
        <v>44855</v>
      </c>
      <c r="B926" s="2">
        <v>41.381531198117962</v>
      </c>
    </row>
    <row r="927" spans="1:2">
      <c r="A927" s="1">
        <v>44858</v>
      </c>
      <c r="B927" s="2">
        <v>37.803790009408537</v>
      </c>
    </row>
    <row r="928" spans="1:2">
      <c r="A928" s="1">
        <v>44859</v>
      </c>
      <c r="B928" s="2">
        <v>37.733822280836584</v>
      </c>
    </row>
    <row r="929" spans="1:2">
      <c r="A929" s="1">
        <v>44860</v>
      </c>
      <c r="B929" s="2">
        <v>39.836012818444885</v>
      </c>
    </row>
    <row r="930" spans="1:2">
      <c r="A930" s="1">
        <v>44861</v>
      </c>
      <c r="B930" s="2">
        <v>38.865589224430394</v>
      </c>
    </row>
    <row r="931" spans="1:2">
      <c r="A931" s="1">
        <v>44862</v>
      </c>
      <c r="B931" s="2">
        <v>35.278670493610342</v>
      </c>
    </row>
    <row r="932" spans="1:2">
      <c r="A932" s="1">
        <v>44865</v>
      </c>
      <c r="B932" s="2">
        <v>34.185052029085938</v>
      </c>
    </row>
    <row r="933" spans="1:2">
      <c r="A933" s="1">
        <v>44866</v>
      </c>
      <c r="B933" s="2">
        <v>40.610462664402149</v>
      </c>
    </row>
    <row r="934" spans="1:2">
      <c r="A934" s="1">
        <v>44867</v>
      </c>
      <c r="B934" s="2">
        <v>43.199342676964307</v>
      </c>
    </row>
    <row r="935" spans="1:2">
      <c r="A935" s="1">
        <v>44868</v>
      </c>
      <c r="B935" s="2">
        <v>42.884439066180228</v>
      </c>
    </row>
    <row r="936" spans="1:2">
      <c r="A936" s="1">
        <v>44869</v>
      </c>
      <c r="B936" s="2">
        <v>48.025781421149603</v>
      </c>
    </row>
    <row r="937" spans="1:2">
      <c r="A937" s="1">
        <v>44872</v>
      </c>
      <c r="B937" s="2">
        <v>48.487170637323651</v>
      </c>
    </row>
    <row r="938" spans="1:2">
      <c r="A938" s="1">
        <v>44873</v>
      </c>
      <c r="B938" s="2">
        <v>47.65656969400041</v>
      </c>
    </row>
    <row r="939" spans="1:2">
      <c r="A939" s="1">
        <v>44874</v>
      </c>
      <c r="B939" s="2">
        <v>46.643824126687861</v>
      </c>
    </row>
    <row r="940" spans="1:2">
      <c r="A940" s="1">
        <v>44875</v>
      </c>
      <c r="B940" s="2">
        <v>45.89989936535396</v>
      </c>
    </row>
    <row r="941" spans="1:2">
      <c r="A941" s="1">
        <v>44876</v>
      </c>
      <c r="B941" s="2">
        <v>49.445427444962561</v>
      </c>
    </row>
    <row r="942" spans="1:2">
      <c r="A942" s="1">
        <v>44879</v>
      </c>
      <c r="B942" s="2">
        <v>49.19176515608482</v>
      </c>
    </row>
    <row r="943" spans="1:2">
      <c r="A943" s="1">
        <v>44880</v>
      </c>
      <c r="B943" s="2">
        <v>52.476309187474833</v>
      </c>
    </row>
    <row r="944" spans="1:2">
      <c r="A944" s="1">
        <v>44881</v>
      </c>
      <c r="B944" s="2">
        <v>51.517891698832038</v>
      </c>
    </row>
    <row r="945" spans="1:2">
      <c r="A945" s="1">
        <v>44882</v>
      </c>
      <c r="B945" s="2">
        <v>51.2059332601102</v>
      </c>
    </row>
    <row r="946" spans="1:2">
      <c r="A946" s="1">
        <v>44883</v>
      </c>
      <c r="B946" s="2">
        <v>49.953666019977675</v>
      </c>
    </row>
    <row r="947" spans="1:2">
      <c r="A947" s="1">
        <v>44886</v>
      </c>
      <c r="B947" s="2">
        <v>49.12034941057464</v>
      </c>
    </row>
    <row r="948" spans="1:2">
      <c r="A948" s="1">
        <v>44887</v>
      </c>
      <c r="B948" s="2">
        <v>49.399390835069369</v>
      </c>
    </row>
    <row r="949" spans="1:2">
      <c r="A949" s="1">
        <v>44888</v>
      </c>
      <c r="B949" s="2">
        <v>49.979224652905351</v>
      </c>
    </row>
    <row r="950" spans="1:2">
      <c r="A950" s="1">
        <v>44889</v>
      </c>
      <c r="B950" s="2">
        <v>49.42038158752365</v>
      </c>
    </row>
    <row r="951" spans="1:2">
      <c r="A951" s="1">
        <v>44890</v>
      </c>
      <c r="B951" s="2">
        <v>50.356330742315116</v>
      </c>
    </row>
    <row r="952" spans="1:2">
      <c r="A952" s="1">
        <v>44893</v>
      </c>
      <c r="B952" s="2">
        <v>48.616959058386044</v>
      </c>
    </row>
    <row r="953" spans="1:2">
      <c r="A953" s="1">
        <v>44894</v>
      </c>
      <c r="B953" s="2">
        <v>53.70573085294987</v>
      </c>
    </row>
    <row r="954" spans="1:2">
      <c r="A954" s="1">
        <v>44895</v>
      </c>
      <c r="B954" s="2">
        <v>53.811240152786347</v>
      </c>
    </row>
    <row r="955" spans="1:2">
      <c r="A955" s="1">
        <v>44896</v>
      </c>
      <c r="B955" s="2">
        <v>54.760984181752868</v>
      </c>
    </row>
    <row r="956" spans="1:2">
      <c r="A956" s="1">
        <v>44897</v>
      </c>
      <c r="B956" s="2">
        <v>54.003054731935528</v>
      </c>
    </row>
    <row r="957" spans="1:2">
      <c r="A957" s="1">
        <v>44900</v>
      </c>
      <c r="B957" s="2">
        <v>57.62449358495153</v>
      </c>
    </row>
    <row r="958" spans="1:2">
      <c r="A958" s="1">
        <v>44901</v>
      </c>
      <c r="B958" s="2">
        <v>57.669022266012263</v>
      </c>
    </row>
    <row r="959" spans="1:2">
      <c r="A959" s="1">
        <v>44902</v>
      </c>
      <c r="B959" s="2">
        <v>56.564625827821189</v>
      </c>
    </row>
    <row r="960" spans="1:2">
      <c r="A960" s="1">
        <v>44903</v>
      </c>
      <c r="B960" s="2">
        <v>56.368375410456537</v>
      </c>
    </row>
    <row r="961" spans="1:2">
      <c r="A961" s="1">
        <v>44904</v>
      </c>
      <c r="B961" s="2">
        <v>57.020905889733633</v>
      </c>
    </row>
    <row r="962" spans="1:2">
      <c r="A962" s="1">
        <v>44907</v>
      </c>
      <c r="B962" s="2">
        <v>54.56674833700967</v>
      </c>
    </row>
    <row r="963" spans="1:2">
      <c r="A963" s="1">
        <v>44908</v>
      </c>
      <c r="B963" s="2">
        <v>54.331315489856536</v>
      </c>
    </row>
    <row r="964" spans="1:2">
      <c r="A964" s="1">
        <v>44909</v>
      </c>
      <c r="B964" s="2">
        <v>54.346304464123584</v>
      </c>
    </row>
    <row r="965" spans="1:2">
      <c r="A965" s="1">
        <v>44910</v>
      </c>
      <c r="B965" s="2">
        <v>53.628403616378904</v>
      </c>
    </row>
    <row r="966" spans="1:2">
      <c r="A966" s="1">
        <v>44911</v>
      </c>
      <c r="B966" s="2">
        <v>53.554991748263689</v>
      </c>
    </row>
    <row r="967" spans="1:2">
      <c r="A967" s="1">
        <v>44914</v>
      </c>
      <c r="B967" s="2">
        <v>48.297532024199839</v>
      </c>
    </row>
    <row r="968" spans="1:2">
      <c r="A968" s="1">
        <v>44915</v>
      </c>
      <c r="B968" s="2">
        <v>45.746878544983275</v>
      </c>
    </row>
    <row r="969" spans="1:2">
      <c r="A969" s="1">
        <v>44916</v>
      </c>
      <c r="B969" s="2">
        <v>45.349022913762695</v>
      </c>
    </row>
    <row r="970" spans="1:2">
      <c r="A970" s="1">
        <v>44917</v>
      </c>
      <c r="B970" s="2">
        <v>44.30846932490541</v>
      </c>
    </row>
    <row r="971" spans="1:2">
      <c r="A971" s="1">
        <v>44918</v>
      </c>
      <c r="B971" s="2">
        <v>43.673319827978546</v>
      </c>
    </row>
    <row r="972" spans="1:2">
      <c r="A972" s="1">
        <v>44921</v>
      </c>
      <c r="B972" s="2">
        <v>45.530797630663088</v>
      </c>
    </row>
    <row r="973" spans="1:2">
      <c r="A973" s="1">
        <v>44922</v>
      </c>
      <c r="B973" s="2">
        <v>48.221680333029923</v>
      </c>
    </row>
    <row r="974" spans="1:2">
      <c r="A974" s="1">
        <v>44923</v>
      </c>
      <c r="B974" s="2">
        <v>47.560022317521337</v>
      </c>
    </row>
    <row r="975" spans="1:2">
      <c r="A975" s="1">
        <v>44924</v>
      </c>
      <c r="B975" s="2">
        <v>46.454216374021314</v>
      </c>
    </row>
    <row r="976" spans="1:2">
      <c r="A976" s="1">
        <v>44925</v>
      </c>
      <c r="B976" s="2">
        <v>47.877946331929614</v>
      </c>
    </row>
    <row r="977" spans="1:2">
      <c r="A977" s="1">
        <v>44929</v>
      </c>
      <c r="B977" s="2">
        <v>50.274192270184948</v>
      </c>
    </row>
    <row r="978" spans="1:2">
      <c r="A978" s="1">
        <v>44930</v>
      </c>
      <c r="B978" s="2">
        <v>50.87465441620629</v>
      </c>
    </row>
    <row r="979" spans="1:2">
      <c r="A979" s="1">
        <v>44931</v>
      </c>
      <c r="B979" s="2">
        <v>53.503280081858605</v>
      </c>
    </row>
    <row r="980" spans="1:2">
      <c r="A980" s="1">
        <v>44932</v>
      </c>
      <c r="B980" s="2">
        <v>53.698961592348248</v>
      </c>
    </row>
    <row r="981" spans="1:2">
      <c r="A981" s="1">
        <v>44935</v>
      </c>
      <c r="B981" s="2">
        <v>55.18607405513557</v>
      </c>
    </row>
    <row r="982" spans="1:2">
      <c r="A982" s="1">
        <v>44936</v>
      </c>
      <c r="B982" s="2">
        <v>54.539988925386417</v>
      </c>
    </row>
    <row r="983" spans="1:2">
      <c r="A983" s="1">
        <v>44937</v>
      </c>
      <c r="B983" s="2">
        <v>53.780479382015997</v>
      </c>
    </row>
    <row r="984" spans="1:2">
      <c r="A984" s="1">
        <v>44938</v>
      </c>
      <c r="B984" s="2">
        <v>53.920114692658196</v>
      </c>
    </row>
    <row r="985" spans="1:2">
      <c r="A985" s="1">
        <v>44939</v>
      </c>
      <c r="B985" s="2">
        <v>56.598425862366753</v>
      </c>
    </row>
    <row r="986" spans="1:2">
      <c r="A986" s="1">
        <v>44942</v>
      </c>
      <c r="B986" s="2">
        <v>59.09141266811703</v>
      </c>
    </row>
    <row r="987" spans="1:2">
      <c r="A987" s="1">
        <v>44943</v>
      </c>
      <c r="B987" s="2">
        <v>58.729657472902019</v>
      </c>
    </row>
    <row r="988" spans="1:2">
      <c r="A988" s="1">
        <v>44944</v>
      </c>
      <c r="B988" s="2">
        <v>58.742242511648534</v>
      </c>
    </row>
    <row r="989" spans="1:2">
      <c r="A989" s="1">
        <v>44945</v>
      </c>
      <c r="B989" s="2">
        <v>59.9852250898983</v>
      </c>
    </row>
    <row r="990" spans="1:2">
      <c r="A990" s="1">
        <v>44946</v>
      </c>
      <c r="B990" s="2">
        <v>61.824202034449662</v>
      </c>
    </row>
    <row r="991" spans="1:2">
      <c r="A991" s="1">
        <v>44956</v>
      </c>
      <c r="B991" s="2">
        <v>62.154522420753288</v>
      </c>
    </row>
    <row r="992" spans="1:2">
      <c r="A992" s="1">
        <v>44957</v>
      </c>
      <c r="B992" s="2">
        <v>60.513187003704203</v>
      </c>
    </row>
    <row r="993" spans="1:2">
      <c r="A993" s="1">
        <v>44958</v>
      </c>
      <c r="B993" s="2">
        <v>62.697184117264605</v>
      </c>
    </row>
    <row r="994" spans="1:2">
      <c r="A994" s="1">
        <v>44959</v>
      </c>
      <c r="B994" s="2">
        <v>62.751768651544126</v>
      </c>
    </row>
    <row r="995" spans="1:2">
      <c r="A995" s="1">
        <v>44960</v>
      </c>
      <c r="B995" s="2">
        <v>60.05039746040849</v>
      </c>
    </row>
    <row r="996" spans="1:2">
      <c r="A996" s="1">
        <v>44963</v>
      </c>
      <c r="B996" s="2">
        <v>57.222443081584132</v>
      </c>
    </row>
    <row r="997" spans="1:2">
      <c r="A997" s="1">
        <v>44964</v>
      </c>
      <c r="B997" s="2">
        <v>58.000544719079038</v>
      </c>
    </row>
    <row r="998" spans="1:2">
      <c r="A998" s="1">
        <v>44965</v>
      </c>
      <c r="B998" s="2">
        <v>56.201165628731133</v>
      </c>
    </row>
    <row r="999" spans="1:2">
      <c r="A999" s="1">
        <v>44966</v>
      </c>
      <c r="B999" s="2">
        <v>59.326318704430612</v>
      </c>
    </row>
    <row r="1000" spans="1:2">
      <c r="A1000" s="1">
        <v>44967</v>
      </c>
      <c r="B1000" s="2">
        <v>58.235941909401625</v>
      </c>
    </row>
    <row r="1001" spans="1:2">
      <c r="A1001" s="1">
        <v>44970</v>
      </c>
      <c r="B1001" s="2">
        <v>60.072317111164672</v>
      </c>
    </row>
    <row r="1002" spans="1:2">
      <c r="A1002" s="1">
        <v>44971</v>
      </c>
      <c r="B1002" s="2">
        <v>60.765504084597112</v>
      </c>
    </row>
    <row r="1003" spans="1:2">
      <c r="A1003" s="1">
        <v>44972</v>
      </c>
      <c r="B1003" s="2">
        <v>59.272955726154983</v>
      </c>
    </row>
    <row r="1004" spans="1:2">
      <c r="A1004" s="1">
        <v>44973</v>
      </c>
      <c r="B1004" s="2">
        <v>55.786194329777551</v>
      </c>
    </row>
    <row r="1005" spans="1:2">
      <c r="A1005" s="1">
        <v>44974</v>
      </c>
      <c r="B1005" s="2">
        <v>53.212589972153125</v>
      </c>
    </row>
    <row r="1006" spans="1:2">
      <c r="A1006" s="1">
        <v>44977</v>
      </c>
      <c r="B1006" s="2">
        <v>58.468960789757304</v>
      </c>
    </row>
    <row r="1007" spans="1:2">
      <c r="A1007" s="1">
        <v>44978</v>
      </c>
      <c r="B1007" s="2">
        <v>59.614528935615276</v>
      </c>
    </row>
    <row r="1008" spans="1:2">
      <c r="A1008" s="1">
        <v>44979</v>
      </c>
      <c r="B1008" s="2">
        <v>58.041171668183978</v>
      </c>
    </row>
    <row r="1009" spans="1:2">
      <c r="A1009" s="1">
        <v>44980</v>
      </c>
      <c r="B1009" s="2">
        <v>57.665315648428283</v>
      </c>
    </row>
    <row r="1010" spans="1:2">
      <c r="A1010" s="1">
        <v>44981</v>
      </c>
      <c r="B1010" s="2">
        <v>55.603600727749694</v>
      </c>
    </row>
    <row r="1011" spans="1:2">
      <c r="A1011" s="1">
        <v>44984</v>
      </c>
      <c r="B1011" s="2">
        <v>54.695014608758271</v>
      </c>
    </row>
    <row r="1012" spans="1:2">
      <c r="A1012" s="1">
        <v>44985</v>
      </c>
      <c r="B1012" s="2">
        <v>56.435769406568106</v>
      </c>
    </row>
    <row r="1013" spans="1:2">
      <c r="A1013" s="1">
        <v>44986</v>
      </c>
      <c r="B1013" s="2">
        <v>58.914595185866048</v>
      </c>
    </row>
    <row r="1014" spans="1:2">
      <c r="A1014" s="1">
        <v>44987</v>
      </c>
      <c r="B1014" s="2">
        <v>58.735701827807866</v>
      </c>
    </row>
    <row r="1015" spans="1:2">
      <c r="A1015" s="1">
        <v>44988</v>
      </c>
      <c r="B1015" s="2">
        <v>60.049661228139769</v>
      </c>
    </row>
    <row r="1016" spans="1:2">
      <c r="A1016" s="1">
        <v>44991</v>
      </c>
      <c r="B1016" s="2">
        <v>59.348001637455148</v>
      </c>
    </row>
    <row r="1017" spans="1:2">
      <c r="A1017" s="1">
        <v>44992</v>
      </c>
      <c r="B1017" s="2">
        <v>55.459861274134468</v>
      </c>
    </row>
    <row r="1018" spans="1:2">
      <c r="A1018" s="1">
        <v>44993</v>
      </c>
      <c r="B1018" s="2">
        <v>55.272101384729943</v>
      </c>
    </row>
    <row r="1019" spans="1:2">
      <c r="A1019" s="1">
        <v>44994</v>
      </c>
      <c r="B1019" s="2">
        <v>54.533871284443514</v>
      </c>
    </row>
    <row r="1020" spans="1:2">
      <c r="A1020" s="1">
        <v>44995</v>
      </c>
      <c r="B1020" s="2">
        <v>50.082882358013023</v>
      </c>
    </row>
    <row r="1021" spans="1:2">
      <c r="A1021" s="1">
        <v>44998</v>
      </c>
      <c r="B1021" s="2">
        <v>53.385903590371932</v>
      </c>
    </row>
    <row r="1022" spans="1:2">
      <c r="A1022" s="1">
        <v>44999</v>
      </c>
      <c r="B1022" s="2">
        <v>51.26129590454682</v>
      </c>
    </row>
    <row r="1023" spans="1:2">
      <c r="A1023" s="1">
        <v>45000</v>
      </c>
      <c r="B1023" s="2">
        <v>52.758656909509718</v>
      </c>
    </row>
    <row r="1024" spans="1:2">
      <c r="A1024" s="1">
        <v>45001</v>
      </c>
      <c r="B1024" s="2">
        <v>49.571124444910772</v>
      </c>
    </row>
    <row r="1025" spans="1:2">
      <c r="A1025" s="1">
        <v>45002</v>
      </c>
      <c r="B1025" s="2">
        <v>51.538195884471541</v>
      </c>
    </row>
    <row r="1026" spans="1:2">
      <c r="A1026" s="1">
        <v>45005</v>
      </c>
      <c r="B1026" s="2">
        <v>50.199260937706839</v>
      </c>
    </row>
    <row r="1027" spans="1:2">
      <c r="A1027" s="1">
        <v>45006</v>
      </c>
      <c r="B1027" s="2">
        <v>51.913503482225863</v>
      </c>
    </row>
    <row r="1028" spans="1:2">
      <c r="A1028" s="1">
        <v>45007</v>
      </c>
      <c r="B1028" s="2">
        <v>52.732907414937799</v>
      </c>
    </row>
    <row r="1029" spans="1:2">
      <c r="A1029" s="1">
        <v>45008</v>
      </c>
      <c r="B1029" s="2">
        <v>54.397004690067916</v>
      </c>
    </row>
    <row r="1030" spans="1:2">
      <c r="A1030" s="1">
        <v>45009</v>
      </c>
      <c r="B1030" s="2">
        <v>52.47719443962314</v>
      </c>
    </row>
    <row r="1031" spans="1:2">
      <c r="A1031" s="1">
        <v>45012</v>
      </c>
      <c r="B1031" s="2">
        <v>51.207691856340517</v>
      </c>
    </row>
    <row r="1032" spans="1:2">
      <c r="A1032" s="1">
        <v>45013</v>
      </c>
      <c r="B1032" s="2">
        <v>50.672123124076293</v>
      </c>
    </row>
    <row r="1033" spans="1:2">
      <c r="A1033" s="1">
        <v>45014</v>
      </c>
      <c r="B1033" s="2">
        <v>50.192376957916238</v>
      </c>
    </row>
    <row r="1034" spans="1:2">
      <c r="A1034" s="1">
        <v>45015</v>
      </c>
      <c r="B1034" s="2">
        <v>52.062874467882203</v>
      </c>
    </row>
    <row r="1035" spans="1:2">
      <c r="A1035" s="1">
        <v>45016</v>
      </c>
      <c r="B1035" s="2">
        <v>53.062043043331784</v>
      </c>
    </row>
    <row r="1036" spans="1:2">
      <c r="A1036" s="1">
        <v>45019</v>
      </c>
      <c r="B1036" s="2">
        <v>55.027528991681216</v>
      </c>
    </row>
    <row r="1037" spans="1:2">
      <c r="A1037" s="1">
        <v>45020</v>
      </c>
      <c r="B1037" s="2">
        <v>56.326640359228918</v>
      </c>
    </row>
    <row r="1038" spans="1:2">
      <c r="A1038" s="1">
        <v>45022</v>
      </c>
      <c r="B1038" s="2">
        <v>56.332308367927631</v>
      </c>
    </row>
    <row r="1039" spans="1:2">
      <c r="A1039" s="1">
        <v>45023</v>
      </c>
      <c r="B1039" s="2">
        <v>57.551483217880694</v>
      </c>
    </row>
    <row r="1040" spans="1:2">
      <c r="A1040" s="1">
        <v>45026</v>
      </c>
      <c r="B1040" s="2">
        <v>56.222817089764021</v>
      </c>
    </row>
    <row r="1041" spans="1:2">
      <c r="A1041" s="1">
        <v>45027</v>
      </c>
      <c r="B1041" s="2">
        <v>56.028187458565704</v>
      </c>
    </row>
    <row r="1042" spans="1:2">
      <c r="A1042" s="1">
        <v>45028</v>
      </c>
      <c r="B1042" s="2">
        <v>57.195546208695824</v>
      </c>
    </row>
    <row r="1043" spans="1:2">
      <c r="A1043" s="1">
        <v>45029</v>
      </c>
      <c r="B1043" s="2">
        <v>56.195722319571686</v>
      </c>
    </row>
    <row r="1044" spans="1:2">
      <c r="A1044" s="1">
        <v>45030</v>
      </c>
      <c r="B1044" s="2">
        <v>57.904090492343663</v>
      </c>
    </row>
    <row r="1045" spans="1:2">
      <c r="A1045" s="1">
        <v>45033</v>
      </c>
      <c r="B1045" s="2">
        <v>61.617746640186191</v>
      </c>
    </row>
    <row r="1046" spans="1:2">
      <c r="A1046" s="1">
        <v>45034</v>
      </c>
      <c r="B1046" s="2">
        <v>62.179346157091111</v>
      </c>
    </row>
    <row r="1047" spans="1:2">
      <c r="A1047" s="1">
        <v>45035</v>
      </c>
      <c r="B1047" s="2">
        <v>59.474279044792212</v>
      </c>
    </row>
    <row r="1048" spans="1:2">
      <c r="A1048" s="1">
        <v>45036</v>
      </c>
      <c r="B1048" s="2">
        <v>59.119118995202989</v>
      </c>
    </row>
    <row r="1049" spans="1:2">
      <c r="A1049" s="1">
        <v>45037</v>
      </c>
      <c r="B1049" s="2">
        <v>52.262974216504553</v>
      </c>
    </row>
    <row r="1050" spans="1:2">
      <c r="A1050" s="1">
        <v>45040</v>
      </c>
      <c r="B1050" s="2">
        <v>49.91019211999815</v>
      </c>
    </row>
    <row r="1051" spans="1:2">
      <c r="A1051" s="1">
        <v>45041</v>
      </c>
      <c r="B1051" s="2">
        <v>48.979825511696234</v>
      </c>
    </row>
    <row r="1052" spans="1:2">
      <c r="A1052" s="1">
        <v>45042</v>
      </c>
      <c r="B1052" s="2">
        <v>48.910831768441568</v>
      </c>
    </row>
    <row r="1053" spans="1:2">
      <c r="A1053" s="1">
        <v>45043</v>
      </c>
      <c r="B1053" s="2">
        <v>50.930813882344061</v>
      </c>
    </row>
    <row r="1054" spans="1:2">
      <c r="A1054" s="1">
        <v>45044</v>
      </c>
      <c r="B1054" s="2">
        <v>54.149718460748574</v>
      </c>
    </row>
    <row r="1055" spans="1:2">
      <c r="A1055" s="1">
        <v>45050</v>
      </c>
      <c r="B1055" s="2">
        <v>56.305508047340979</v>
      </c>
    </row>
    <row r="1056" spans="1:2">
      <c r="A1056" s="1">
        <v>45051</v>
      </c>
      <c r="B1056" s="2">
        <v>54.742649124545451</v>
      </c>
    </row>
    <row r="1057" spans="1:2">
      <c r="A1057" s="1">
        <v>45054</v>
      </c>
      <c r="B1057" s="2">
        <v>59.186281554724673</v>
      </c>
    </row>
    <row r="1058" spans="1:2">
      <c r="A1058" s="1">
        <v>45055</v>
      </c>
      <c r="B1058" s="2">
        <v>55.695497733295539</v>
      </c>
    </row>
    <row r="1059" spans="1:2">
      <c r="A1059" s="1">
        <v>45056</v>
      </c>
      <c r="B1059" s="2">
        <v>52.396920925761215</v>
      </c>
    </row>
    <row r="1060" spans="1:2">
      <c r="A1060" s="1">
        <v>45057</v>
      </c>
      <c r="B1060" s="2">
        <v>51.608947710205889</v>
      </c>
    </row>
    <row r="1061" spans="1:2">
      <c r="A1061" s="1">
        <v>45058</v>
      </c>
      <c r="B1061" s="2">
        <v>48.67527746235502</v>
      </c>
    </row>
    <row r="1062" spans="1:2">
      <c r="A1062" s="1">
        <v>45061</v>
      </c>
      <c r="B1062" s="2">
        <v>51.611441754461687</v>
      </c>
    </row>
    <row r="1063" spans="1:2">
      <c r="A1063" s="1">
        <v>45062</v>
      </c>
      <c r="B1063" s="2">
        <v>50.08598874921497</v>
      </c>
    </row>
    <row r="1064" spans="1:2">
      <c r="A1064" s="1">
        <v>45063</v>
      </c>
      <c r="B1064" s="2">
        <v>49.567578990321756</v>
      </c>
    </row>
    <row r="1065" spans="1:2">
      <c r="A1065" s="1">
        <v>45064</v>
      </c>
      <c r="B1065" s="2">
        <v>50.592503596780546</v>
      </c>
    </row>
    <row r="1066" spans="1:2">
      <c r="A1066" s="1">
        <v>45065</v>
      </c>
      <c r="B1066" s="2">
        <v>49.497017409107876</v>
      </c>
    </row>
    <row r="1067" spans="1:2">
      <c r="A1067" s="1">
        <v>45068</v>
      </c>
      <c r="B1067" s="2">
        <v>50.536610453192267</v>
      </c>
    </row>
    <row r="1068" spans="1:2">
      <c r="A1068" s="1">
        <v>45069</v>
      </c>
      <c r="B1068" s="2">
        <v>46.674716771883233</v>
      </c>
    </row>
    <row r="1069" spans="1:2">
      <c r="A1069" s="1">
        <v>45070</v>
      </c>
      <c r="B1069" s="2">
        <v>43.813955044257945</v>
      </c>
    </row>
    <row r="1070" spans="1:2">
      <c r="A1070" s="1">
        <v>45071</v>
      </c>
      <c r="B1070" s="2">
        <v>43.581581873601529</v>
      </c>
    </row>
    <row r="1071" spans="1:2">
      <c r="A1071" s="1">
        <v>45072</v>
      </c>
      <c r="B1071" s="2">
        <v>44.56177438696777</v>
      </c>
    </row>
    <row r="1072" spans="1:2">
      <c r="A1072" s="1">
        <v>45075</v>
      </c>
      <c r="B1072" s="2">
        <v>45.343266378076933</v>
      </c>
    </row>
    <row r="1073" spans="1:2">
      <c r="A1073" s="1">
        <v>45076</v>
      </c>
      <c r="B1073" s="2">
        <v>45.588538035921857</v>
      </c>
    </row>
    <row r="1074" spans="1:2">
      <c r="A1074" s="1">
        <v>45077</v>
      </c>
      <c r="B1074" s="2">
        <v>44.132592258914933</v>
      </c>
    </row>
    <row r="1075" spans="1:2">
      <c r="A1075" s="1">
        <v>45078</v>
      </c>
      <c r="B1075" s="2">
        <v>44.139176411740486</v>
      </c>
    </row>
    <row r="1076" spans="1:2">
      <c r="A1076" s="1">
        <v>45079</v>
      </c>
      <c r="B1076" s="2">
        <v>46.505489540013379</v>
      </c>
    </row>
    <row r="1077" spans="1:2">
      <c r="A1077" s="1">
        <v>45082</v>
      </c>
      <c r="B1077" s="2">
        <v>46.723259176245207</v>
      </c>
    </row>
    <row r="1078" spans="1:2">
      <c r="A1078" s="1">
        <v>45083</v>
      </c>
      <c r="B1078" s="2">
        <v>43.836314777805605</v>
      </c>
    </row>
    <row r="1079" spans="1:2">
      <c r="A1079" s="1">
        <v>45084</v>
      </c>
      <c r="B1079" s="2">
        <v>44.06934256652432</v>
      </c>
    </row>
    <row r="1080" spans="1:2">
      <c r="A1080" s="1">
        <v>45085</v>
      </c>
      <c r="B1080" s="2">
        <v>45.597531049739246</v>
      </c>
    </row>
    <row r="1081" spans="1:2">
      <c r="A1081" s="1">
        <v>45086</v>
      </c>
      <c r="B1081" s="2">
        <v>47.275475249293606</v>
      </c>
    </row>
    <row r="1082" spans="1:2">
      <c r="A1082" s="1">
        <v>45089</v>
      </c>
      <c r="B1082" s="2">
        <v>47.058770158877898</v>
      </c>
    </row>
    <row r="1083" spans="1:2">
      <c r="A1083" s="1">
        <v>45090</v>
      </c>
      <c r="B1083" s="2">
        <v>47.527007062603602</v>
      </c>
    </row>
    <row r="1084" spans="1:2">
      <c r="A1084" s="1">
        <v>45091</v>
      </c>
      <c r="B1084" s="2">
        <v>47.109791574205779</v>
      </c>
    </row>
    <row r="1085" spans="1:2">
      <c r="A1085" s="1">
        <v>45092</v>
      </c>
      <c r="B1085" s="2">
        <v>49.459769167652631</v>
      </c>
    </row>
    <row r="1086" spans="1:2">
      <c r="A1086" s="1">
        <v>45093</v>
      </c>
      <c r="B1086" s="2">
        <v>51.357434159423256</v>
      </c>
    </row>
    <row r="1087" spans="1:2">
      <c r="A1087" s="1">
        <v>45096</v>
      </c>
      <c r="B1087" s="2">
        <v>49.695519756758458</v>
      </c>
    </row>
    <row r="1088" spans="1:2">
      <c r="A1088" s="1">
        <v>45097</v>
      </c>
      <c r="B1088" s="2">
        <v>48.272029548702236</v>
      </c>
    </row>
    <row r="1089" spans="1:2">
      <c r="A1089" s="1">
        <v>45098</v>
      </c>
      <c r="B1089" s="2">
        <v>44.634733332868763</v>
      </c>
    </row>
    <row r="1090" spans="1:2">
      <c r="A1090" s="1">
        <v>45103</v>
      </c>
      <c r="B1090" s="2">
        <v>41.070121840797327</v>
      </c>
    </row>
    <row r="1091" spans="1:2">
      <c r="A1091" s="1">
        <v>45104</v>
      </c>
      <c r="B1091" s="2">
        <v>44.813758551174452</v>
      </c>
    </row>
    <row r="1092" spans="1:2">
      <c r="A1092" s="1">
        <v>45105</v>
      </c>
      <c r="B1092" s="2">
        <v>44.808684303284132</v>
      </c>
    </row>
    <row r="1093" spans="1:2">
      <c r="A1093" s="1">
        <v>45106</v>
      </c>
      <c r="B1093" s="2">
        <v>44.26656341676815</v>
      </c>
    </row>
    <row r="1094" spans="1:2">
      <c r="A1094" s="1">
        <v>45107</v>
      </c>
      <c r="B1094" s="2">
        <v>46.162520103436215</v>
      </c>
    </row>
    <row r="1095" spans="1:2">
      <c r="A1095" s="1">
        <v>45110</v>
      </c>
      <c r="B1095" s="2">
        <v>49.915976112986328</v>
      </c>
    </row>
    <row r="1096" spans="1:2">
      <c r="A1096" s="1">
        <v>45111</v>
      </c>
      <c r="B1096" s="2">
        <v>50.034129894157012</v>
      </c>
    </row>
    <row r="1097" spans="1:2">
      <c r="A1097" s="1">
        <v>45112</v>
      </c>
      <c r="B1097" s="2">
        <v>48.119709429544741</v>
      </c>
    </row>
    <row r="1098" spans="1:2">
      <c r="A1098" s="1">
        <v>45113</v>
      </c>
      <c r="B1098" s="2">
        <v>46.686706164826219</v>
      </c>
    </row>
    <row r="1099" spans="1:2">
      <c r="A1099" s="1">
        <v>45114</v>
      </c>
      <c r="B1099" s="2">
        <v>45.956043178538735</v>
      </c>
    </row>
    <row r="1100" spans="1:2">
      <c r="A1100" s="1">
        <v>45117</v>
      </c>
      <c r="B1100" s="2">
        <v>46.638901260735459</v>
      </c>
    </row>
    <row r="1101" spans="1:2">
      <c r="A1101" s="1">
        <v>45118</v>
      </c>
      <c r="B1101" s="2">
        <v>48.323205083197358</v>
      </c>
    </row>
    <row r="1102" spans="1:2">
      <c r="A1102" s="1">
        <v>45119</v>
      </c>
      <c r="B1102" s="2">
        <v>46.170452999084105</v>
      </c>
    </row>
    <row r="1103" spans="1:2">
      <c r="A1103" s="1">
        <v>45120</v>
      </c>
      <c r="B1103" s="2">
        <v>49.864825012494087</v>
      </c>
    </row>
    <row r="1104" spans="1:2">
      <c r="A1104" s="1">
        <v>45121</v>
      </c>
      <c r="B1104" s="2">
        <v>49.972331952106344</v>
      </c>
    </row>
    <row r="1105" spans="1:2">
      <c r="A1105" s="1">
        <v>45124</v>
      </c>
      <c r="B1105" s="2">
        <v>47.547815865674082</v>
      </c>
    </row>
    <row r="1106" spans="1:2">
      <c r="A1106" s="1">
        <v>45125</v>
      </c>
      <c r="B1106" s="2">
        <v>46.564598886922631</v>
      </c>
    </row>
    <row r="1107" spans="1:2">
      <c r="A1107" s="1">
        <v>45126</v>
      </c>
      <c r="B1107" s="2">
        <v>46.662728353431213</v>
      </c>
    </row>
    <row r="1108" spans="1:2">
      <c r="A1108" s="1">
        <v>45127</v>
      </c>
      <c r="B1108" s="2">
        <v>44.23729761331132</v>
      </c>
    </row>
    <row r="1109" spans="1:2">
      <c r="A1109" s="1">
        <v>45128</v>
      </c>
      <c r="B1109" s="2">
        <v>44.093588643081532</v>
      </c>
    </row>
    <row r="1110" spans="1:2">
      <c r="A1110" s="1">
        <v>45131</v>
      </c>
      <c r="B1110" s="2">
        <v>43.796669937261569</v>
      </c>
    </row>
    <row r="1111" spans="1:2">
      <c r="A1111" s="1">
        <v>45132</v>
      </c>
      <c r="B1111" s="2">
        <v>50.302579881283307</v>
      </c>
    </row>
    <row r="1112" spans="1:2">
      <c r="A1112" s="1">
        <v>45133</v>
      </c>
      <c r="B1112" s="2">
        <v>49.554363124222348</v>
      </c>
    </row>
    <row r="1113" spans="1:2">
      <c r="A1113" s="1">
        <v>45134</v>
      </c>
      <c r="B1113" s="2">
        <v>48.990154307027218</v>
      </c>
    </row>
    <row r="1114" spans="1:2">
      <c r="A1114" s="1">
        <v>45135</v>
      </c>
      <c r="B1114" s="2">
        <v>54.036381119381907</v>
      </c>
    </row>
    <row r="1115" spans="1:2">
      <c r="A1115" s="1">
        <v>45138</v>
      </c>
      <c r="B1115" s="2">
        <v>55.205659488587678</v>
      </c>
    </row>
    <row r="1116" spans="1:2">
      <c r="A1116" s="1">
        <v>45139</v>
      </c>
      <c r="B1116" s="2">
        <v>55.196961708592966</v>
      </c>
    </row>
    <row r="1117" spans="1:2">
      <c r="A1117" s="1">
        <v>45140</v>
      </c>
      <c r="B1117" s="2">
        <v>52.434017550049916</v>
      </c>
    </row>
    <row r="1118" spans="1:2">
      <c r="A1118" s="1">
        <v>45141</v>
      </c>
      <c r="B1118" s="2">
        <v>53.963486362105719</v>
      </c>
    </row>
    <row r="1119" spans="1:2">
      <c r="A1119" s="1">
        <v>45142</v>
      </c>
      <c r="B1119" s="2">
        <v>54.576927064899813</v>
      </c>
    </row>
    <row r="1120" spans="1:2">
      <c r="A1120" s="1">
        <v>45145</v>
      </c>
      <c r="B1120" s="2">
        <v>52.740424439503933</v>
      </c>
    </row>
    <row r="1121" spans="1:2">
      <c r="A1121" s="1">
        <v>45146</v>
      </c>
      <c r="B1121" s="2">
        <v>51.968862540740879</v>
      </c>
    </row>
    <row r="1122" spans="1:2">
      <c r="A1122" s="1">
        <v>45147</v>
      </c>
      <c r="B1122" s="2">
        <v>50.468283460060782</v>
      </c>
    </row>
    <row r="1123" spans="1:2">
      <c r="A1123" s="1">
        <v>45148</v>
      </c>
      <c r="B1123" s="2">
        <v>51.375150454210981</v>
      </c>
    </row>
    <row r="1124" spans="1:2">
      <c r="A1124" s="1">
        <v>45149</v>
      </c>
      <c r="B1124" s="2">
        <v>45.756080447716116</v>
      </c>
    </row>
    <row r="1125" spans="1:2">
      <c r="A1125" s="1">
        <v>45152</v>
      </c>
      <c r="B1125" s="2">
        <v>44.914131076418222</v>
      </c>
    </row>
    <row r="1126" spans="1:2">
      <c r="A1126" s="1">
        <v>45153</v>
      </c>
      <c r="B1126" s="2">
        <v>44.736948883730747</v>
      </c>
    </row>
    <row r="1127" spans="1:2">
      <c r="A1127" s="1">
        <v>45154</v>
      </c>
      <c r="B1127" s="2">
        <v>42.719911002337476</v>
      </c>
    </row>
    <row r="1128" spans="1:2">
      <c r="A1128" s="1">
        <v>45155</v>
      </c>
      <c r="B1128" s="2">
        <v>44.08276632823592</v>
      </c>
    </row>
    <row r="1129" spans="1:2">
      <c r="A1129" s="1">
        <v>45156</v>
      </c>
      <c r="B1129" s="2">
        <v>41.686706213375672</v>
      </c>
    </row>
    <row r="1130" spans="1:2">
      <c r="A1130" s="1">
        <v>45159</v>
      </c>
      <c r="B1130" s="2">
        <v>38.997996527266942</v>
      </c>
    </row>
    <row r="1131" spans="1:2">
      <c r="A1131" s="1">
        <v>45160</v>
      </c>
      <c r="B1131" s="2">
        <v>41.72698554234276</v>
      </c>
    </row>
    <row r="1132" spans="1:2">
      <c r="A1132" s="1">
        <v>45161</v>
      </c>
      <c r="B1132" s="2">
        <v>38.963084061943654</v>
      </c>
    </row>
    <row r="1133" spans="1:2">
      <c r="A1133" s="1">
        <v>45162</v>
      </c>
      <c r="B1133" s="2">
        <v>39.343882967228801</v>
      </c>
    </row>
    <row r="1134" spans="1:2">
      <c r="A1134" s="1">
        <v>45163</v>
      </c>
      <c r="B1134" s="2">
        <v>38.178558287663819</v>
      </c>
    </row>
    <row r="1135" spans="1:2">
      <c r="A1135" s="1">
        <v>45166</v>
      </c>
      <c r="B1135" s="2">
        <v>41.583328623122725</v>
      </c>
    </row>
    <row r="1136" spans="1:2">
      <c r="A1136" s="1">
        <v>45167</v>
      </c>
      <c r="B1136" s="2">
        <v>44.962921777405064</v>
      </c>
    </row>
    <row r="1137" spans="1:2">
      <c r="A1137" s="1">
        <v>45168</v>
      </c>
      <c r="B1137" s="2">
        <v>45.073302007501432</v>
      </c>
    </row>
    <row r="1138" spans="1:2">
      <c r="A1138" s="1">
        <v>45169</v>
      </c>
      <c r="B1138" s="2">
        <v>43.81871884880649</v>
      </c>
    </row>
    <row r="1139" spans="1:2">
      <c r="A1139" s="1">
        <v>45170</v>
      </c>
      <c r="B1139" s="2">
        <v>45.044428890276791</v>
      </c>
    </row>
    <row r="1140" spans="1:2">
      <c r="A1140" s="1">
        <v>45173</v>
      </c>
      <c r="B1140" s="2">
        <v>48.828954428449748</v>
      </c>
    </row>
    <row r="1141" spans="1:2">
      <c r="A1141" s="1">
        <v>45174</v>
      </c>
      <c r="B1141" s="2">
        <v>47.09151246141731</v>
      </c>
    </row>
    <row r="1142" spans="1:2">
      <c r="A1142" s="1">
        <v>45175</v>
      </c>
      <c r="B1142" s="2">
        <v>47.407825073359191</v>
      </c>
    </row>
    <row r="1143" spans="1:2">
      <c r="A1143" s="1">
        <v>45176</v>
      </c>
      <c r="B1143" s="2">
        <v>44.741579012936391</v>
      </c>
    </row>
    <row r="1144" spans="1:2">
      <c r="A1144" s="1">
        <v>45177</v>
      </c>
      <c r="B1144" s="2">
        <v>44.334848757938246</v>
      </c>
    </row>
    <row r="1145" spans="1:2">
      <c r="A1145" s="1">
        <v>45180</v>
      </c>
      <c r="B1145" s="2">
        <v>46.655580776611167</v>
      </c>
    </row>
    <row r="1146" spans="1:2">
      <c r="A1146" s="1">
        <v>45181</v>
      </c>
      <c r="B1146" s="2">
        <v>46.218081561805249</v>
      </c>
    </row>
    <row r="1147" spans="1:2">
      <c r="A1147" s="1">
        <v>45182</v>
      </c>
      <c r="B1147" s="2">
        <v>45.146705448252192</v>
      </c>
    </row>
    <row r="1148" spans="1:2">
      <c r="A1148" s="1">
        <v>45183</v>
      </c>
      <c r="B1148" s="2">
        <v>45.472303142416656</v>
      </c>
    </row>
    <row r="1149" spans="1:2">
      <c r="A1149" s="1">
        <v>45184</v>
      </c>
      <c r="B1149" s="2">
        <v>44.777248889879623</v>
      </c>
    </row>
    <row r="1150" spans="1:2">
      <c r="A1150" s="1">
        <v>45187</v>
      </c>
      <c r="B1150" s="2">
        <v>45.577298550736252</v>
      </c>
    </row>
    <row r="1151" spans="1:2">
      <c r="A1151" s="1">
        <v>45188</v>
      </c>
      <c r="B1151" s="2">
        <v>45.496093020582222</v>
      </c>
    </row>
    <row r="1152" spans="1:2">
      <c r="A1152" s="1">
        <v>45189</v>
      </c>
      <c r="B1152" s="2">
        <v>44.129183899926957</v>
      </c>
    </row>
    <row r="1153" spans="1:2">
      <c r="A1153" s="1">
        <v>45190</v>
      </c>
      <c r="B1153" s="2">
        <v>42.218282769119838</v>
      </c>
    </row>
    <row r="1154" spans="1:2">
      <c r="A1154" s="1">
        <v>45191</v>
      </c>
      <c r="B1154" s="2">
        <v>46.969071219352109</v>
      </c>
    </row>
    <row r="1155" spans="1:2">
      <c r="A1155" s="1">
        <v>45194</v>
      </c>
      <c r="B1155" s="2">
        <v>45.601888362864649</v>
      </c>
    </row>
    <row r="1156" spans="1:2">
      <c r="A1156" s="1">
        <v>45195</v>
      </c>
      <c r="B1156" s="2">
        <v>44.538939600421926</v>
      </c>
    </row>
    <row r="1157" spans="1:2">
      <c r="A1157" s="1">
        <v>45196</v>
      </c>
      <c r="B1157" s="2">
        <v>45.040139087438355</v>
      </c>
    </row>
    <row r="1158" spans="1:2">
      <c r="A1158" s="1">
        <v>45197</v>
      </c>
      <c r="B1158" s="2">
        <v>45.360184650506611</v>
      </c>
    </row>
    <row r="1159" spans="1:2">
      <c r="A1159" s="1">
        <v>45208</v>
      </c>
      <c r="B1159" s="2">
        <v>44.217644604326573</v>
      </c>
    </row>
    <row r="1160" spans="1:2">
      <c r="A1160" s="1">
        <v>45209</v>
      </c>
      <c r="B1160" s="2">
        <v>42.447826790759976</v>
      </c>
    </row>
    <row r="1161" spans="1:2">
      <c r="A1161" s="1">
        <v>45210</v>
      </c>
      <c r="B1161" s="2">
        <v>42.853656431584767</v>
      </c>
    </row>
    <row r="1162" spans="1:2">
      <c r="A1162" s="1">
        <v>45211</v>
      </c>
      <c r="B1162" s="2">
        <v>45.923420495283843</v>
      </c>
    </row>
    <row r="1163" spans="1:2">
      <c r="A1163" s="1">
        <v>45212</v>
      </c>
      <c r="B1163" s="2">
        <v>44.241539487153666</v>
      </c>
    </row>
    <row r="1164" spans="1:2">
      <c r="A1164" s="1">
        <v>45215</v>
      </c>
      <c r="B1164" s="2">
        <v>43.064431210755458</v>
      </c>
    </row>
    <row r="1165" spans="1:2">
      <c r="A1165" s="1">
        <v>45216</v>
      </c>
      <c r="B1165" s="2">
        <v>44.107179889574802</v>
      </c>
    </row>
    <row r="1166" spans="1:2">
      <c r="A1166" s="1">
        <v>45217</v>
      </c>
      <c r="B1166" s="2">
        <v>42.067083302703473</v>
      </c>
    </row>
    <row r="1167" spans="1:2">
      <c r="A1167" s="1">
        <v>45218</v>
      </c>
      <c r="B1167" s="2">
        <v>38.141482581458355</v>
      </c>
    </row>
    <row r="1168" spans="1:2">
      <c r="A1168" s="1">
        <v>45219</v>
      </c>
      <c r="B1168" s="2">
        <v>36.65899609736033</v>
      </c>
    </row>
    <row r="1169" spans="1:2">
      <c r="A1169" s="1">
        <v>45222</v>
      </c>
      <c r="B1169" s="2">
        <v>33.98152926425275</v>
      </c>
    </row>
    <row r="1170" spans="1:2">
      <c r="A1170" s="1">
        <v>45223</v>
      </c>
      <c r="B1170" s="2">
        <v>36.497674797273952</v>
      </c>
    </row>
    <row r="1171" spans="1:2">
      <c r="A1171" s="1">
        <v>45224</v>
      </c>
      <c r="B1171" s="2">
        <v>37.766589567056435</v>
      </c>
    </row>
    <row r="1172" spans="1:2">
      <c r="A1172" s="1">
        <v>45225</v>
      </c>
      <c r="B1172" s="2">
        <v>39.266959914059967</v>
      </c>
    </row>
    <row r="1173" spans="1:2">
      <c r="A1173" s="1">
        <v>45226</v>
      </c>
      <c r="B1173" s="2">
        <v>42.260083441600102</v>
      </c>
    </row>
    <row r="1174" spans="1:2">
      <c r="A1174" s="1">
        <v>45229</v>
      </c>
      <c r="B1174" s="2">
        <v>42.633957914820321</v>
      </c>
    </row>
    <row r="1175" spans="1:2">
      <c r="A1175" s="1">
        <v>45230</v>
      </c>
      <c r="B1175" s="2">
        <v>42.424151435738608</v>
      </c>
    </row>
    <row r="1176" spans="1:2">
      <c r="A1176" s="1">
        <v>45231</v>
      </c>
      <c r="B1176" s="2">
        <v>42.874139711477618</v>
      </c>
    </row>
    <row r="1177" spans="1:2">
      <c r="A1177" s="1">
        <v>45232</v>
      </c>
      <c r="B1177" s="2">
        <v>41.80114134376683</v>
      </c>
    </row>
    <row r="1178" spans="1:2">
      <c r="A1178" s="1">
        <v>45233</v>
      </c>
      <c r="B1178" s="2">
        <v>44.067104320487104</v>
      </c>
    </row>
    <row r="1179" spans="1:2">
      <c r="A1179" s="1">
        <v>45236</v>
      </c>
      <c r="B1179" s="2">
        <v>46.831360165882188</v>
      </c>
    </row>
    <row r="1180" spans="1:2">
      <c r="A1180" s="1">
        <v>45237</v>
      </c>
      <c r="B1180" s="2">
        <v>46.732651863914342</v>
      </c>
    </row>
    <row r="1181" spans="1:2">
      <c r="A1181" s="1">
        <v>45238</v>
      </c>
      <c r="B1181" s="2">
        <v>46.299296656279232</v>
      </c>
    </row>
    <row r="1182" spans="1:2">
      <c r="A1182" s="1">
        <v>45239</v>
      </c>
      <c r="B1182" s="2">
        <v>46.394495786013664</v>
      </c>
    </row>
    <row r="1183" spans="1:2">
      <c r="A1183" s="1">
        <v>45240</v>
      </c>
      <c r="B1183" s="2">
        <v>45.089367861035001</v>
      </c>
    </row>
    <row r="1184" spans="1:2">
      <c r="A1184" s="1">
        <v>45243</v>
      </c>
      <c r="B1184" s="2">
        <v>45.921156504554361</v>
      </c>
    </row>
    <row r="1185" spans="1:2">
      <c r="A1185" s="1">
        <v>45244</v>
      </c>
      <c r="B1185" s="2">
        <v>46.969116157557444</v>
      </c>
    </row>
    <row r="1186" spans="1:2">
      <c r="A1186" s="1">
        <v>45245</v>
      </c>
      <c r="B1186" s="2">
        <v>48.774169496502154</v>
      </c>
    </row>
    <row r="1187" spans="1:2">
      <c r="A1187" s="1">
        <v>45246</v>
      </c>
      <c r="B1187" s="2">
        <v>46.628467025596841</v>
      </c>
    </row>
    <row r="1188" spans="1:2">
      <c r="A1188" s="1">
        <v>45247</v>
      </c>
      <c r="B1188" s="2">
        <v>47.007109334422722</v>
      </c>
    </row>
    <row r="1189" spans="1:2">
      <c r="A1189" s="1">
        <v>45250</v>
      </c>
      <c r="B1189" s="2">
        <v>48.539158422395687</v>
      </c>
    </row>
    <row r="1190" spans="1:2">
      <c r="A1190" s="1">
        <v>45251</v>
      </c>
      <c r="B1190" s="2">
        <v>48.499002503100833</v>
      </c>
    </row>
    <row r="1191" spans="1:2">
      <c r="A1191" s="1">
        <v>45252</v>
      </c>
      <c r="B1191" s="2">
        <v>46.019343233606321</v>
      </c>
    </row>
    <row r="1192" spans="1:2">
      <c r="A1192" s="1">
        <v>45253</v>
      </c>
      <c r="B1192" s="2">
        <v>48.079381244095856</v>
      </c>
    </row>
    <row r="1193" spans="1:2">
      <c r="A1193" s="1">
        <v>45254</v>
      </c>
      <c r="B1193" s="2">
        <v>46.000643566116537</v>
      </c>
    </row>
    <row r="1194" spans="1:2">
      <c r="A1194" s="1">
        <v>45257</v>
      </c>
      <c r="B1194" s="2">
        <v>45.10504150969701</v>
      </c>
    </row>
    <row r="1195" spans="1:2">
      <c r="A1195" s="1">
        <v>45258</v>
      </c>
      <c r="B1195" s="2">
        <v>45.910422046720612</v>
      </c>
    </row>
    <row r="1196" spans="1:2">
      <c r="A1196" s="1">
        <v>45259</v>
      </c>
      <c r="B1196" s="2">
        <v>44.257486268412741</v>
      </c>
    </row>
    <row r="1197" spans="1:2">
      <c r="A1197" s="1">
        <v>45260</v>
      </c>
      <c r="B1197" s="2">
        <v>45.223346456937747</v>
      </c>
    </row>
    <row r="1198" spans="1:2">
      <c r="A1198" s="1">
        <v>45261</v>
      </c>
      <c r="B1198" s="2">
        <v>45.463665454671307</v>
      </c>
    </row>
    <row r="1199" spans="1:2">
      <c r="A1199" s="1">
        <v>45264</v>
      </c>
      <c r="B1199" s="2">
        <v>44.565029639559661</v>
      </c>
    </row>
    <row r="1200" spans="1:2">
      <c r="A1200" s="1">
        <v>45265</v>
      </c>
      <c r="B1200" s="2">
        <v>39.837612971186601</v>
      </c>
    </row>
    <row r="1201" spans="1:2">
      <c r="A1201" s="1">
        <v>45266</v>
      </c>
      <c r="B1201" s="2">
        <v>39.54930940582733</v>
      </c>
    </row>
    <row r="1202" spans="1:2">
      <c r="A1202" s="1">
        <v>45267</v>
      </c>
      <c r="B1202" s="2">
        <v>39.310605068696916</v>
      </c>
    </row>
    <row r="1203" spans="1:2">
      <c r="A1203" s="1">
        <v>45268</v>
      </c>
      <c r="B1203" s="2">
        <v>39.772960194484341</v>
      </c>
    </row>
    <row r="1204" spans="1:2">
      <c r="A1204" s="1">
        <v>45271</v>
      </c>
      <c r="B1204" s="2">
        <v>42.718452628095655</v>
      </c>
    </row>
    <row r="1205" spans="1:2">
      <c r="A1205" s="1">
        <v>45272</v>
      </c>
      <c r="B1205" s="2">
        <v>44.264933775724721</v>
      </c>
    </row>
    <row r="1206" spans="1:2">
      <c r="A1206" s="1">
        <v>45273</v>
      </c>
      <c r="B1206" s="2">
        <v>40.959024984929556</v>
      </c>
    </row>
    <row r="1207" spans="1:2">
      <c r="A1207" s="1">
        <v>45274</v>
      </c>
      <c r="B1207" s="2">
        <v>40.086013579804636</v>
      </c>
    </row>
    <row r="1208" spans="1:2">
      <c r="A1208" s="1">
        <v>45275</v>
      </c>
      <c r="B1208" s="2">
        <v>38.653586771238288</v>
      </c>
    </row>
    <row r="1209" spans="1:2">
      <c r="A1209" s="1">
        <v>45278</v>
      </c>
      <c r="B1209" s="2">
        <v>37.657706836992752</v>
      </c>
    </row>
    <row r="1210" spans="1:2">
      <c r="A1210" s="1">
        <v>45279</v>
      </c>
      <c r="B1210" s="2">
        <v>37.881289641004898</v>
      </c>
    </row>
    <row r="1211" spans="1:2">
      <c r="A1211" s="1">
        <v>45280</v>
      </c>
      <c r="B1211" s="2">
        <v>35.377232877805312</v>
      </c>
    </row>
    <row r="1212" spans="1:2">
      <c r="A1212" s="1">
        <v>45281</v>
      </c>
      <c r="B1212" s="2">
        <v>37.712918032808382</v>
      </c>
    </row>
    <row r="1213" spans="1:2">
      <c r="A1213" s="1">
        <v>45282</v>
      </c>
      <c r="B1213" s="2">
        <v>37.381311583513302</v>
      </c>
    </row>
    <row r="1214" spans="1:2">
      <c r="A1214" s="1">
        <v>45285</v>
      </c>
      <c r="B1214" s="2">
        <v>37.959632732191672</v>
      </c>
    </row>
    <row r="1215" spans="1:2">
      <c r="A1215" s="1">
        <v>45286</v>
      </c>
      <c r="B1215" s="2">
        <v>36.249684013507647</v>
      </c>
    </row>
    <row r="1216" spans="1:2">
      <c r="A1216" s="1">
        <v>45287</v>
      </c>
      <c r="B1216" s="2">
        <v>38.511490970207589</v>
      </c>
    </row>
    <row r="1217" spans="1:2">
      <c r="A1217" s="1">
        <v>45288</v>
      </c>
      <c r="B1217" s="2">
        <v>43.769614784801014</v>
      </c>
    </row>
    <row r="1218" spans="1:2">
      <c r="A1218" s="1">
        <v>45289</v>
      </c>
      <c r="B1218" s="2">
        <v>46.1726179584739</v>
      </c>
    </row>
    <row r="1219" spans="1:2">
      <c r="A1219" s="1">
        <v>45293</v>
      </c>
      <c r="B1219" s="2">
        <v>44.929812824789664</v>
      </c>
    </row>
    <row r="1220" spans="1:2">
      <c r="A1220" s="1">
        <v>45294</v>
      </c>
      <c r="B1220" s="2">
        <v>45.52546592515418</v>
      </c>
    </row>
    <row r="1221" spans="1:2">
      <c r="A1221" s="1">
        <v>45295</v>
      </c>
      <c r="B1221" s="2">
        <v>44.240996349591292</v>
      </c>
    </row>
    <row r="1222" spans="1:2">
      <c r="A1222" s="1">
        <v>45296</v>
      </c>
      <c r="B1222" s="2">
        <v>41.857442822939142</v>
      </c>
    </row>
    <row r="1223" spans="1:2">
      <c r="A1223" s="1">
        <v>45299</v>
      </c>
      <c r="B1223" s="2">
        <v>38.322800815656983</v>
      </c>
    </row>
    <row r="1224" spans="1:2">
      <c r="A1224" s="1">
        <v>45300</v>
      </c>
      <c r="B1224" s="2">
        <v>39.05322363208515</v>
      </c>
    </row>
    <row r="1225" spans="1:2">
      <c r="A1225" s="1">
        <v>45301</v>
      </c>
      <c r="B1225" s="2">
        <v>37.79315577145551</v>
      </c>
    </row>
    <row r="1226" spans="1:2">
      <c r="A1226" s="1">
        <v>45302</v>
      </c>
      <c r="B1226" s="2">
        <v>38.965497888415705</v>
      </c>
    </row>
    <row r="1227" spans="1:2">
      <c r="A1227" s="1">
        <v>45303</v>
      </c>
      <c r="B1227" s="2">
        <v>38.572742178016824</v>
      </c>
    </row>
    <row r="1228" spans="1:2">
      <c r="A1228" s="1">
        <v>45306</v>
      </c>
      <c r="B1228" s="2">
        <v>39.158358095963578</v>
      </c>
    </row>
    <row r="1229" spans="1:2">
      <c r="A1229" s="1">
        <v>45307</v>
      </c>
      <c r="B1229" s="2">
        <v>40.210552746878847</v>
      </c>
    </row>
    <row r="1230" spans="1:2">
      <c r="A1230" s="1">
        <v>45308</v>
      </c>
      <c r="B1230" s="2">
        <v>35.262737684632164</v>
      </c>
    </row>
    <row r="1231" spans="1:2">
      <c r="A1231" s="1">
        <v>45309</v>
      </c>
      <c r="B1231" s="2">
        <v>36.882113577173506</v>
      </c>
    </row>
    <row r="1232" spans="1:2">
      <c r="A1232" s="1">
        <v>45310</v>
      </c>
      <c r="B1232" s="2">
        <v>35.852501563947477</v>
      </c>
    </row>
    <row r="1233" spans="1:2">
      <c r="A1233" s="1">
        <v>45313</v>
      </c>
      <c r="B1233" s="2">
        <v>30.843708559202383</v>
      </c>
    </row>
    <row r="1234" spans="1:2">
      <c r="A1234" s="1">
        <v>45314</v>
      </c>
      <c r="B1234" s="2">
        <v>32.71785622673903</v>
      </c>
    </row>
    <row r="1235" spans="1:2">
      <c r="A1235" s="1">
        <v>45315</v>
      </c>
      <c r="B1235" s="2">
        <v>38.576371120119006</v>
      </c>
    </row>
    <row r="1236" spans="1:2">
      <c r="A1236" s="1">
        <v>45316</v>
      </c>
      <c r="B1236" s="2">
        <v>46.790238238262994</v>
      </c>
    </row>
    <row r="1237" spans="1:2">
      <c r="A1237" s="1">
        <v>45317</v>
      </c>
      <c r="B1237" s="2">
        <v>47.142745440313746</v>
      </c>
    </row>
    <row r="1238" spans="1:2">
      <c r="A1238" s="1">
        <v>45320</v>
      </c>
      <c r="B1238" s="2">
        <v>45.12321674918482</v>
      </c>
    </row>
    <row r="1239" spans="1:2">
      <c r="A1239" s="1">
        <v>45321</v>
      </c>
      <c r="B1239" s="2">
        <v>41.506336204709839</v>
      </c>
    </row>
    <row r="1240" spans="1:2">
      <c r="A1240" s="1">
        <v>45322</v>
      </c>
      <c r="B1240" s="2">
        <v>38.940609922683983</v>
      </c>
    </row>
    <row r="1241" spans="1:2">
      <c r="A1241" s="1">
        <v>45323</v>
      </c>
      <c r="B1241" s="2">
        <v>37.912156805518308</v>
      </c>
    </row>
    <row r="1242" spans="1:2">
      <c r="A1242" s="1">
        <v>45324</v>
      </c>
      <c r="B1242" s="2">
        <v>35.68968685822324</v>
      </c>
    </row>
    <row r="1243" spans="1:2">
      <c r="A1243" s="1">
        <v>45327</v>
      </c>
      <c r="B1243" s="2">
        <v>34.258190958260109</v>
      </c>
    </row>
    <row r="1244" spans="1:2">
      <c r="A1244" s="1">
        <v>45328</v>
      </c>
      <c r="B1244" s="2">
        <v>41.796793937591659</v>
      </c>
    </row>
    <row r="1245" spans="1:2">
      <c r="A1245" s="1">
        <v>45329</v>
      </c>
      <c r="B1245" s="2">
        <v>44.812070245357532</v>
      </c>
    </row>
    <row r="1246" spans="1:2">
      <c r="A1246" s="1">
        <v>45330</v>
      </c>
      <c r="B1246" s="2">
        <v>47.352745614568107</v>
      </c>
    </row>
    <row r="1247" spans="1:2">
      <c r="A1247" s="1">
        <v>45341</v>
      </c>
      <c r="B1247" s="2">
        <v>50.272569014288649</v>
      </c>
    </row>
    <row r="1248" spans="1:2">
      <c r="A1248" s="1">
        <v>45342</v>
      </c>
      <c r="B1248" s="2">
        <v>51.039378312932385</v>
      </c>
    </row>
    <row r="1249" spans="1:2">
      <c r="A1249" s="1">
        <v>45343</v>
      </c>
      <c r="B1249" s="2">
        <v>52.783900570116501</v>
      </c>
    </row>
    <row r="1250" spans="1:2">
      <c r="A1250" s="1">
        <v>45344</v>
      </c>
      <c r="B1250" s="2">
        <v>54.982717951187745</v>
      </c>
    </row>
    <row r="1251" spans="1:2">
      <c r="A1251" s="1">
        <v>45345</v>
      </c>
      <c r="B1251" s="2">
        <v>55.92082580627892</v>
      </c>
    </row>
    <row r="1252" spans="1:2">
      <c r="A1252" s="1">
        <v>45348</v>
      </c>
      <c r="B1252" s="2">
        <v>53.959566508366308</v>
      </c>
    </row>
    <row r="1253" spans="1:2">
      <c r="A1253" s="1">
        <v>45349</v>
      </c>
      <c r="B1253" s="2">
        <v>56.155548834132539</v>
      </c>
    </row>
    <row r="1254" spans="1:2">
      <c r="A1254" s="1">
        <v>45350</v>
      </c>
      <c r="B1254" s="2">
        <v>52.289481893586157</v>
      </c>
    </row>
    <row r="1255" spans="1:2">
      <c r="A1255" s="1">
        <v>45351</v>
      </c>
      <c r="B1255" s="2">
        <v>55.44559039200422</v>
      </c>
    </row>
    <row r="1256" spans="1:2">
      <c r="A1256" s="1">
        <v>45352</v>
      </c>
      <c r="B1256" s="2">
        <v>56.067092964261747</v>
      </c>
    </row>
    <row r="1257" spans="1:2">
      <c r="A1257" s="1">
        <v>45355</v>
      </c>
      <c r="B1257" s="2">
        <v>56.714691234291983</v>
      </c>
    </row>
    <row r="1258" spans="1:2">
      <c r="A1258" s="1">
        <v>45356</v>
      </c>
      <c r="B1258" s="2">
        <v>57.165958937043335</v>
      </c>
    </row>
    <row r="1259" spans="1:2">
      <c r="A1259" s="1">
        <v>45357</v>
      </c>
      <c r="B1259" s="2">
        <v>56.600505971817341</v>
      </c>
    </row>
    <row r="1260" spans="1:2">
      <c r="A1260" s="1">
        <v>45358</v>
      </c>
      <c r="B1260" s="2">
        <v>55.692328457773023</v>
      </c>
    </row>
    <row r="1261" spans="1:2">
      <c r="A1261" s="1">
        <v>45359</v>
      </c>
      <c r="B1261" s="2">
        <v>56.758837485519031</v>
      </c>
    </row>
    <row r="1262" spans="1:2">
      <c r="A1262" s="1">
        <v>45362</v>
      </c>
      <c r="B1262" s="2">
        <v>58.018587920581766</v>
      </c>
    </row>
    <row r="1263" spans="1:2">
      <c r="A1263" s="1">
        <v>45363</v>
      </c>
      <c r="B1263" s="2">
        <v>57.058959369762199</v>
      </c>
    </row>
    <row r="1264" spans="1:2">
      <c r="A1264" s="1">
        <v>45364</v>
      </c>
      <c r="B1264" s="2">
        <v>56.130759076539945</v>
      </c>
    </row>
    <row r="1265" spans="1:2">
      <c r="A1265" s="1">
        <v>45365</v>
      </c>
      <c r="B1265" s="2">
        <v>55.696933671381366</v>
      </c>
    </row>
    <row r="1266" spans="1:2">
      <c r="A1266" s="1">
        <v>45366</v>
      </c>
      <c r="B1266" s="2">
        <v>56.710550660421802</v>
      </c>
    </row>
    <row r="1267" spans="1:2">
      <c r="A1267" s="1">
        <v>45369</v>
      </c>
      <c r="B1267" s="2">
        <v>58.523446213052125</v>
      </c>
    </row>
    <row r="1268" spans="1:2">
      <c r="A1268" s="1">
        <v>45370</v>
      </c>
      <c r="B1268" s="2">
        <v>56.724755205622365</v>
      </c>
    </row>
    <row r="1269" spans="1:2">
      <c r="A1269" s="1">
        <v>45371</v>
      </c>
      <c r="B1269" s="2">
        <v>57.750541909741401</v>
      </c>
    </row>
    <row r="1270" spans="1:2">
      <c r="A1270" s="1">
        <v>45372</v>
      </c>
      <c r="B1270" s="2">
        <v>57.536132009390649</v>
      </c>
    </row>
    <row r="1271" spans="1:2">
      <c r="A1271" s="1">
        <v>45373</v>
      </c>
      <c r="B1271" s="2">
        <v>55.142480823595378</v>
      </c>
    </row>
    <row r="1272" spans="1:2">
      <c r="A1272" s="1">
        <v>45376</v>
      </c>
      <c r="B1272" s="2">
        <v>53.424492632658335</v>
      </c>
    </row>
    <row r="1273" spans="1:2">
      <c r="A1273" s="1">
        <v>45377</v>
      </c>
      <c r="B1273" s="2">
        <v>53.779318801588772</v>
      </c>
    </row>
    <row r="1274" spans="1:2">
      <c r="A1274" s="1">
        <v>45378</v>
      </c>
      <c r="B1274" s="2">
        <v>50.812546350456387</v>
      </c>
    </row>
    <row r="1275" spans="1:2">
      <c r="A1275" s="1">
        <v>45379</v>
      </c>
      <c r="B1275" s="2">
        <v>52.062923186868694</v>
      </c>
    </row>
    <row r="1276" spans="1:2">
      <c r="A1276" s="1">
        <v>45380</v>
      </c>
      <c r="B1276" s="2">
        <v>54.161080115083301</v>
      </c>
    </row>
    <row r="1277" spans="1:2">
      <c r="A1277" s="1">
        <v>45383</v>
      </c>
      <c r="B1277" s="2">
        <v>56.499313593661583</v>
      </c>
    </row>
    <row r="1278" spans="1:2">
      <c r="A1278" s="1">
        <v>45384</v>
      </c>
      <c r="B1278" s="2">
        <v>56.300769241988228</v>
      </c>
    </row>
    <row r="1279" spans="1:2">
      <c r="A1279" s="1">
        <v>45385</v>
      </c>
      <c r="B1279" s="2">
        <v>55.825891865722554</v>
      </c>
    </row>
    <row r="1280" spans="1:2">
      <c r="A1280" s="1">
        <v>45390</v>
      </c>
      <c r="B1280" s="2">
        <v>53.975915869654003</v>
      </c>
    </row>
    <row r="1281" spans="1:2">
      <c r="A1281" s="1">
        <v>45391</v>
      </c>
      <c r="B1281" s="2">
        <v>54.080959314251032</v>
      </c>
    </row>
    <row r="1282" spans="1:2">
      <c r="A1282" s="1">
        <v>45392</v>
      </c>
      <c r="B1282" s="2">
        <v>52.31654231849506</v>
      </c>
    </row>
    <row r="1283" spans="1:2">
      <c r="A1283" s="1">
        <v>45393</v>
      </c>
      <c r="B1283" s="2">
        <v>52.835451394804501</v>
      </c>
    </row>
    <row r="1284" spans="1:2">
      <c r="A1284" s="1">
        <v>45394</v>
      </c>
      <c r="B1284" s="2">
        <v>51.593972900532513</v>
      </c>
    </row>
    <row r="1285" spans="1:2">
      <c r="A1285" s="1">
        <v>45397</v>
      </c>
      <c r="B1285" s="2">
        <v>54.435698770715923</v>
      </c>
    </row>
    <row r="1286" spans="1:2">
      <c r="A1286" s="1">
        <v>45398</v>
      </c>
      <c r="B1286" s="2">
        <v>50.375137615161201</v>
      </c>
    </row>
    <row r="1287" spans="1:2">
      <c r="A1287" s="1">
        <v>45399</v>
      </c>
      <c r="B1287" s="2">
        <v>54.830809563836027</v>
      </c>
    </row>
    <row r="1288" spans="1:2">
      <c r="A1288" s="1">
        <v>45400</v>
      </c>
      <c r="B1288" s="2">
        <v>55.015580419836937</v>
      </c>
    </row>
    <row r="1289" spans="1:2">
      <c r="A1289" s="1">
        <v>45401</v>
      </c>
      <c r="B1289" s="2">
        <v>54.291479706786703</v>
      </c>
    </row>
    <row r="1290" spans="1:2">
      <c r="A1290" s="1">
        <v>45404</v>
      </c>
      <c r="B1290" s="2">
        <v>52.639081962700921</v>
      </c>
    </row>
    <row r="1291" spans="1:2">
      <c r="A1291" s="1">
        <v>45405</v>
      </c>
      <c r="B1291" s="2">
        <v>50.88561566716335</v>
      </c>
    </row>
    <row r="1292" spans="1:2">
      <c r="A1292" s="1">
        <v>45406</v>
      </c>
      <c r="B1292" s="2">
        <v>52.537581858324835</v>
      </c>
    </row>
    <row r="1293" spans="1:2">
      <c r="A1293" s="1">
        <v>45407</v>
      </c>
      <c r="B1293" s="2">
        <v>53.114421824532386</v>
      </c>
    </row>
    <row r="1294" spans="1:2">
      <c r="A1294" s="1">
        <v>45408</v>
      </c>
      <c r="B1294" s="2">
        <v>55.584861928241459</v>
      </c>
    </row>
    <row r="1295" spans="1:2">
      <c r="A1295" s="1">
        <v>45411</v>
      </c>
      <c r="B1295" s="2">
        <v>57.179036045322519</v>
      </c>
    </row>
    <row r="1296" spans="1:2">
      <c r="A1296" s="1">
        <v>45412</v>
      </c>
      <c r="B1296" s="2">
        <v>56.472964980876753</v>
      </c>
    </row>
    <row r="1297" spans="1:2">
      <c r="A1297" s="1">
        <v>45418</v>
      </c>
      <c r="B1297" s="2">
        <v>58.77311961248548</v>
      </c>
    </row>
    <row r="1298" spans="1:2">
      <c r="A1298" s="1">
        <v>45419</v>
      </c>
      <c r="B1298" s="2">
        <v>59.209061565274233</v>
      </c>
    </row>
    <row r="1299" spans="1:2">
      <c r="A1299" s="1">
        <v>45420</v>
      </c>
      <c r="B1299" s="2">
        <v>57.483456503529062</v>
      </c>
    </row>
    <row r="1300" spans="1:2">
      <c r="A1300" s="1">
        <v>45421</v>
      </c>
      <c r="B1300" s="2">
        <v>59.136535208441053</v>
      </c>
    </row>
    <row r="1301" spans="1:2">
      <c r="A1301" s="1">
        <v>45422</v>
      </c>
      <c r="B1301" s="2">
        <v>59.150974973137274</v>
      </c>
    </row>
    <row r="1302" spans="1:2">
      <c r="A1302" s="1">
        <v>45425</v>
      </c>
      <c r="B1302" s="2">
        <v>58.536032238340852</v>
      </c>
    </row>
    <row r="1303" spans="1:2">
      <c r="A1303" s="1">
        <v>45426</v>
      </c>
      <c r="B1303" s="2">
        <v>58.320147775092366</v>
      </c>
    </row>
    <row r="1304" spans="1:2">
      <c r="A1304" s="1">
        <v>45427</v>
      </c>
      <c r="B1304" s="2">
        <v>55.865380124990772</v>
      </c>
    </row>
    <row r="1305" spans="1:2">
      <c r="A1305" s="1">
        <v>45428</v>
      </c>
      <c r="B1305" s="2">
        <v>56.050216435202273</v>
      </c>
    </row>
    <row r="1306" spans="1:2">
      <c r="A1306" s="1">
        <v>45429</v>
      </c>
      <c r="B1306" s="2">
        <v>58.33471699940884</v>
      </c>
    </row>
    <row r="1307" spans="1:2">
      <c r="A1307" s="1">
        <v>45432</v>
      </c>
      <c r="B1307" s="2">
        <v>59.513164614395386</v>
      </c>
    </row>
    <row r="1308" spans="1:2">
      <c r="A1308" s="1">
        <v>45433</v>
      </c>
      <c r="B1308" s="2">
        <v>58.20211156552736</v>
      </c>
    </row>
    <row r="1309" spans="1:2">
      <c r="A1309" s="1">
        <v>45434</v>
      </c>
      <c r="B1309" s="2">
        <v>58.243570809559053</v>
      </c>
    </row>
    <row r="1310" spans="1:2">
      <c r="A1310" s="1">
        <v>45435</v>
      </c>
      <c r="B1310" s="2">
        <v>54.163556059362016</v>
      </c>
    </row>
    <row r="1311" spans="1:2">
      <c r="A1311" s="1">
        <v>45436</v>
      </c>
      <c r="B1311" s="2">
        <v>51.717102821096994</v>
      </c>
    </row>
    <row r="1312" spans="1:2">
      <c r="A1312" s="1">
        <v>45439</v>
      </c>
      <c r="B1312" s="2">
        <v>54.438295599487965</v>
      </c>
    </row>
    <row r="1313" spans="1:2">
      <c r="A1313" s="1">
        <v>45440</v>
      </c>
      <c r="B1313" s="2">
        <v>53.163072066380614</v>
      </c>
    </row>
    <row r="1314" spans="1:2">
      <c r="A1314" s="1">
        <v>45441</v>
      </c>
      <c r="B1314" s="2">
        <v>53.276175294145112</v>
      </c>
    </row>
    <row r="1315" spans="1:2">
      <c r="A1315" s="1">
        <v>45442</v>
      </c>
      <c r="B1315" s="2">
        <v>51.553122010690508</v>
      </c>
    </row>
    <row r="1316" spans="1:2">
      <c r="A1316" s="1">
        <v>45443</v>
      </c>
      <c r="B1316" s="2">
        <v>51.122910724679173</v>
      </c>
    </row>
    <row r="1317" spans="1:2">
      <c r="A1317" s="1">
        <v>45446</v>
      </c>
      <c r="B1317" s="2">
        <v>50.378631725353415</v>
      </c>
    </row>
    <row r="1318" spans="1:2">
      <c r="A1318" s="1">
        <v>45447</v>
      </c>
      <c r="B1318" s="2">
        <v>51.494036823494127</v>
      </c>
    </row>
    <row r="1319" spans="1:2">
      <c r="A1319" s="1">
        <v>45448</v>
      </c>
      <c r="B1319" s="2">
        <v>49.173417496103191</v>
      </c>
    </row>
    <row r="1320" spans="1:2">
      <c r="A1320" s="1">
        <v>45449</v>
      </c>
      <c r="B1320" s="2">
        <v>47.740360465106697</v>
      </c>
    </row>
    <row r="1321" spans="1:2">
      <c r="A1321" s="1">
        <v>45450</v>
      </c>
      <c r="B1321" s="2">
        <v>47.975001139145157</v>
      </c>
    </row>
    <row r="1322" spans="1:2">
      <c r="A1322" s="1">
        <v>45454</v>
      </c>
      <c r="B1322" s="2">
        <v>45.978189585112652</v>
      </c>
    </row>
    <row r="1323" spans="1:2">
      <c r="A1323" s="1">
        <v>45455</v>
      </c>
      <c r="B1323" s="2">
        <v>46.905321158373248</v>
      </c>
    </row>
    <row r="1324" spans="1:2">
      <c r="A1324" s="1">
        <v>45456</v>
      </c>
      <c r="B1324" s="2">
        <v>46.161751951264385</v>
      </c>
    </row>
    <row r="1325" spans="1:2">
      <c r="A1325" s="1">
        <v>45457</v>
      </c>
      <c r="B1325" s="2">
        <v>46.542674484569709</v>
      </c>
    </row>
    <row r="1326" spans="1:2">
      <c r="A1326" s="1">
        <v>45460</v>
      </c>
      <c r="B1326" s="2">
        <v>45.05627636957982</v>
      </c>
    </row>
    <row r="1327" spans="1:2">
      <c r="A1327" s="1">
        <v>45461</v>
      </c>
      <c r="B1327" s="2">
        <v>46.569820786794843</v>
      </c>
    </row>
    <row r="1328" spans="1:2">
      <c r="A1328" s="1">
        <v>45462</v>
      </c>
      <c r="B1328" s="2">
        <v>45.468904836477307</v>
      </c>
    </row>
    <row r="1329" spans="1:2">
      <c r="A1329" s="1">
        <v>45463</v>
      </c>
      <c r="B1329" s="2">
        <v>44.347483088508341</v>
      </c>
    </row>
    <row r="1330" spans="1:2">
      <c r="A1330" s="1">
        <v>45464</v>
      </c>
      <c r="B1330" s="2">
        <v>43.702177789806306</v>
      </c>
    </row>
    <row r="1331" spans="1:2">
      <c r="A1331" s="1">
        <v>45467</v>
      </c>
      <c r="B1331" s="2">
        <v>40.757100150319673</v>
      </c>
    </row>
    <row r="1332" spans="1:2">
      <c r="A1332" s="1">
        <v>45468</v>
      </c>
      <c r="B1332" s="2">
        <v>39.72159592898609</v>
      </c>
    </row>
    <row r="1333" spans="1:2">
      <c r="A1333" s="1">
        <v>45469</v>
      </c>
      <c r="B1333" s="2">
        <v>42.327860460912575</v>
      </c>
    </row>
    <row r="1334" spans="1:2">
      <c r="A1334" s="1">
        <v>45470</v>
      </c>
      <c r="B1334" s="2">
        <v>40.199107165280132</v>
      </c>
    </row>
    <row r="1335" spans="1:2">
      <c r="A1335" s="1">
        <v>45471</v>
      </c>
      <c r="B1335" s="2">
        <v>42.611433219526134</v>
      </c>
    </row>
    <row r="1336" spans="1:2">
      <c r="A1336" s="1">
        <v>45474</v>
      </c>
      <c r="B1336" s="2">
        <v>45.495646398891424</v>
      </c>
    </row>
    <row r="1337" spans="1:2">
      <c r="A1337" s="1">
        <v>45475</v>
      </c>
      <c r="B1337" s="2">
        <v>45.73113142875232</v>
      </c>
    </row>
    <row r="1338" spans="1:2">
      <c r="A1338" s="1">
        <v>45476</v>
      </c>
      <c r="B1338" s="2">
        <v>44.456139392271822</v>
      </c>
    </row>
    <row r="1339" spans="1:2">
      <c r="A1339" s="1">
        <v>45477</v>
      </c>
      <c r="B1339" s="2">
        <v>42.384016150781292</v>
      </c>
    </row>
    <row r="1340" spans="1:2">
      <c r="A1340" s="1">
        <v>45478</v>
      </c>
      <c r="B1340" s="2">
        <v>41.764367043022034</v>
      </c>
    </row>
    <row r="1341" spans="1:2">
      <c r="A1341" s="1">
        <v>45481</v>
      </c>
      <c r="B1341" s="2">
        <v>39.607697872719264</v>
      </c>
    </row>
    <row r="1342" spans="1:2">
      <c r="A1342" s="1">
        <v>45482</v>
      </c>
      <c r="B1342" s="2">
        <v>43.651618004647148</v>
      </c>
    </row>
    <row r="1343" spans="1:2">
      <c r="A1343" s="1">
        <v>45483</v>
      </c>
      <c r="B1343" s="2">
        <v>42.07230113092551</v>
      </c>
    </row>
    <row r="1344" spans="1:2">
      <c r="A1344" s="1">
        <v>45484</v>
      </c>
      <c r="B1344" s="2">
        <v>45.249567938685992</v>
      </c>
    </row>
    <row r="1345" spans="1:2">
      <c r="A1345" s="1">
        <v>45485</v>
      </c>
      <c r="B1345" s="2">
        <v>45.340299296517415</v>
      </c>
    </row>
    <row r="1346" spans="1:2">
      <c r="A1346" s="1">
        <v>45488</v>
      </c>
      <c r="B1346" s="2">
        <v>45.619248819972839</v>
      </c>
    </row>
    <row r="1347" spans="1:2">
      <c r="A1347" s="1">
        <v>45489</v>
      </c>
      <c r="B1347" s="2">
        <v>45.860645112362278</v>
      </c>
    </row>
    <row r="1348" spans="1:2">
      <c r="A1348" s="1">
        <v>45490</v>
      </c>
      <c r="B1348" s="2">
        <v>44.65811956314807</v>
      </c>
    </row>
    <row r="1349" spans="1:2">
      <c r="A1349" s="1">
        <v>45491</v>
      </c>
      <c r="B1349" s="2">
        <v>46.207225193520038</v>
      </c>
    </row>
    <row r="1350" spans="1:2">
      <c r="A1350" s="1">
        <v>45492</v>
      </c>
      <c r="B1350" s="2">
        <v>46.765932792592523</v>
      </c>
    </row>
    <row r="1351" spans="1:2">
      <c r="A1351" s="1">
        <v>45495</v>
      </c>
      <c r="B1351" s="2">
        <v>45.072825361890295</v>
      </c>
    </row>
    <row r="1352" spans="1:2">
      <c r="A1352" s="1">
        <v>45496</v>
      </c>
      <c r="B1352" s="2">
        <v>40.933912000382939</v>
      </c>
    </row>
    <row r="1353" spans="1:2">
      <c r="A1353" s="1">
        <v>45497</v>
      </c>
      <c r="B1353" s="2">
        <v>39.893034326070087</v>
      </c>
    </row>
    <row r="1354" spans="1:2">
      <c r="A1354" s="1">
        <v>45498</v>
      </c>
      <c r="B1354" s="2">
        <v>38.737816060485493</v>
      </c>
    </row>
    <row r="1355" spans="1:2">
      <c r="A1355" s="1">
        <v>45499</v>
      </c>
      <c r="B1355" s="2">
        <v>39.235154349510211</v>
      </c>
    </row>
    <row r="1356" spans="1:2">
      <c r="A1356" s="1">
        <v>45502</v>
      </c>
      <c r="B1356" s="2">
        <v>39.351344150258107</v>
      </c>
    </row>
    <row r="1357" spans="1:2">
      <c r="A1357" s="1">
        <v>45503</v>
      </c>
      <c r="B1357" s="2">
        <v>38.347508583841403</v>
      </c>
    </row>
    <row r="1358" spans="1:2">
      <c r="A1358" s="1">
        <v>45504</v>
      </c>
      <c r="B1358" s="2">
        <v>45.200183610103984</v>
      </c>
    </row>
    <row r="1359" spans="1:2">
      <c r="A1359" s="1">
        <v>45505</v>
      </c>
      <c r="B1359" s="2">
        <v>44.650745066481036</v>
      </c>
    </row>
    <row r="1360" spans="1:2">
      <c r="A1360" s="1">
        <v>45506</v>
      </c>
      <c r="B1360" s="2">
        <v>42.38471842029967</v>
      </c>
    </row>
    <row r="1361" spans="1:2">
      <c r="A1361" s="1">
        <v>45509</v>
      </c>
      <c r="B1361" s="2">
        <v>39.005288294528228</v>
      </c>
    </row>
    <row r="1362" spans="1:2">
      <c r="A1362" s="1">
        <v>45510</v>
      </c>
      <c r="B1362" s="2">
        <v>39.738603153241975</v>
      </c>
    </row>
    <row r="1363" spans="1:2">
      <c r="A1363" s="1">
        <v>45511</v>
      </c>
      <c r="B1363" s="2">
        <v>40.027415928568963</v>
      </c>
    </row>
    <row r="1364" spans="1:2">
      <c r="A1364" s="1">
        <v>45512</v>
      </c>
      <c r="B1364" s="2">
        <v>40.035297006718373</v>
      </c>
    </row>
    <row r="1365" spans="1:2">
      <c r="A1365" s="1">
        <v>45513</v>
      </c>
      <c r="B1365" s="2">
        <v>39.424249285117099</v>
      </c>
    </row>
    <row r="1366" spans="1:2">
      <c r="A1366" s="1">
        <v>45516</v>
      </c>
      <c r="B1366" s="2">
        <v>39.104654276903069</v>
      </c>
    </row>
    <row r="1367" spans="1:2">
      <c r="A1367" s="1">
        <v>45517</v>
      </c>
      <c r="B1367" s="2">
        <v>40.326576803584523</v>
      </c>
    </row>
    <row r="1368" spans="1:2">
      <c r="A1368" s="1">
        <v>45518</v>
      </c>
      <c r="B1368" s="2">
        <v>38.893446692517074</v>
      </c>
    </row>
    <row r="1369" spans="1:2">
      <c r="A1369" s="1">
        <v>45519</v>
      </c>
      <c r="B1369" s="2">
        <v>42.176303589042227</v>
      </c>
    </row>
    <row r="1370" spans="1:2">
      <c r="A1370" s="1">
        <v>45520</v>
      </c>
      <c r="B1370" s="2">
        <v>42.424569496642256</v>
      </c>
    </row>
    <row r="1371" spans="1:2">
      <c r="A1371" s="1">
        <v>45523</v>
      </c>
      <c r="B1371" s="2">
        <v>44.130542370950401</v>
      </c>
    </row>
    <row r="1372" spans="1:2">
      <c r="A1372" s="1">
        <v>45524</v>
      </c>
      <c r="B1372" s="2">
        <v>41.706186852685221</v>
      </c>
    </row>
    <row r="1373" spans="1:2">
      <c r="A1373" s="1">
        <v>45525</v>
      </c>
      <c r="B1373" s="2">
        <v>40.840350678335767</v>
      </c>
    </row>
    <row r="1374" spans="1:2">
      <c r="A1374" s="1">
        <v>45526</v>
      </c>
      <c r="B1374" s="2">
        <v>40.171530900960093</v>
      </c>
    </row>
    <row r="1375" spans="1:2">
      <c r="A1375" s="1">
        <v>45527</v>
      </c>
      <c r="B1375" s="2">
        <v>40.888828042289106</v>
      </c>
    </row>
    <row r="1376" spans="1:2">
      <c r="A1376" s="1">
        <v>45530</v>
      </c>
      <c r="B1376" s="2">
        <v>41.039480185847346</v>
      </c>
    </row>
    <row r="1377" spans="1:2">
      <c r="A1377" s="1">
        <v>45531</v>
      </c>
      <c r="B1377" s="2">
        <v>40.412003460072562</v>
      </c>
    </row>
    <row r="1378" spans="1:2">
      <c r="A1378" s="1">
        <v>45532</v>
      </c>
      <c r="B1378" s="2">
        <v>39.375235782066284</v>
      </c>
    </row>
    <row r="1379" spans="1:2">
      <c r="A1379" s="1">
        <v>45533</v>
      </c>
      <c r="B1379" s="2">
        <v>38.093961551110283</v>
      </c>
    </row>
    <row r="1380" spans="1:2">
      <c r="A1380" s="1">
        <v>45534</v>
      </c>
      <c r="B1380" s="2">
        <v>40.754527559060847</v>
      </c>
    </row>
    <row r="1381" spans="1:2">
      <c r="A1381" s="1">
        <v>45537</v>
      </c>
      <c r="B1381" s="2">
        <v>37.997953420419009</v>
      </c>
    </row>
    <row r="1382" spans="1:2">
      <c r="A1382" s="1">
        <v>45538</v>
      </c>
      <c r="B1382" s="2">
        <v>37.323167171882851</v>
      </c>
    </row>
    <row r="1383" spans="1:2">
      <c r="A1383" s="1">
        <v>45539</v>
      </c>
      <c r="B1383" s="2">
        <v>35.796699785478808</v>
      </c>
    </row>
    <row r="1384" spans="1:2">
      <c r="A1384" s="1">
        <v>45540</v>
      </c>
      <c r="B1384" s="2">
        <v>36.377625910078521</v>
      </c>
    </row>
    <row r="1385" spans="1:2">
      <c r="A1385" s="1">
        <v>45541</v>
      </c>
      <c r="B1385" s="2">
        <v>34.572864490443948</v>
      </c>
    </row>
    <row r="1386" spans="1:2">
      <c r="A1386" s="1">
        <v>45544</v>
      </c>
      <c r="B1386" s="2">
        <v>32.406354126338478</v>
      </c>
    </row>
    <row r="1387" spans="1:2">
      <c r="A1387" s="1">
        <v>45545</v>
      </c>
      <c r="B1387" s="2">
        <v>33.538530042750644</v>
      </c>
    </row>
    <row r="1388" spans="1:2">
      <c r="A1388" s="1">
        <v>45546</v>
      </c>
      <c r="B1388" s="2">
        <v>31.930195723608207</v>
      </c>
    </row>
    <row r="1389" spans="1:2">
      <c r="A1389" s="1">
        <v>45547</v>
      </c>
      <c r="B1389" s="2">
        <v>31.603148748992783</v>
      </c>
    </row>
    <row r="1390" spans="1:2">
      <c r="A1390" s="1">
        <v>45548</v>
      </c>
      <c r="B1390" s="2">
        <v>30.695829524309609</v>
      </c>
    </row>
    <row r="1391" spans="1:2">
      <c r="A1391" s="1">
        <v>45553</v>
      </c>
      <c r="B1391" s="2">
        <v>32.718333863696643</v>
      </c>
    </row>
    <row r="1392" spans="1:2">
      <c r="A1392" s="1">
        <v>45554</v>
      </c>
      <c r="B1392" s="2">
        <v>35.485286953297049</v>
      </c>
    </row>
    <row r="1393" spans="1:2">
      <c r="A1393" s="1">
        <v>45555</v>
      </c>
      <c r="B1393" s="2">
        <v>35.601025352088051</v>
      </c>
    </row>
    <row r="1394" spans="1:2">
      <c r="A1394" s="1">
        <v>45558</v>
      </c>
      <c r="B1394" s="2">
        <v>37.377796111846386</v>
      </c>
    </row>
    <row r="1395" spans="1:2">
      <c r="A1395" s="1">
        <v>45559</v>
      </c>
      <c r="B1395" s="2">
        <v>50.66430735299118</v>
      </c>
    </row>
    <row r="1396" spans="1:2">
      <c r="A1396" s="1">
        <v>45560</v>
      </c>
      <c r="B1396" s="2">
        <v>53.621667600946211</v>
      </c>
    </row>
    <row r="1397" spans="1:2">
      <c r="A1397" s="1">
        <v>45561</v>
      </c>
      <c r="B1397" s="2">
        <v>61.208349635439674</v>
      </c>
    </row>
    <row r="1398" spans="1:2">
      <c r="A1398" s="1">
        <v>45562</v>
      </c>
      <c r="B1398" s="2">
        <v>65.972266581953704</v>
      </c>
    </row>
    <row r="1399" spans="1:2">
      <c r="A1399" s="1">
        <v>45565</v>
      </c>
      <c r="B1399" s="2">
        <v>75.077455652997855</v>
      </c>
    </row>
    <row r="1400" spans="1:2">
      <c r="A1400" s="1">
        <v>45573</v>
      </c>
      <c r="B1400" s="2">
        <v>78.706271752657187</v>
      </c>
    </row>
    <row r="1401" spans="1:2">
      <c r="A1401" s="1">
        <v>45574</v>
      </c>
      <c r="B1401" s="2">
        <v>64.149457977437578</v>
      </c>
    </row>
    <row r="1402" spans="1:2">
      <c r="A1402" s="1">
        <v>45575</v>
      </c>
      <c r="B1402" s="2">
        <v>65.384687713786704</v>
      </c>
    </row>
    <row r="1403" spans="1:2">
      <c r="A1403" s="1">
        <v>45576</v>
      </c>
      <c r="B1403" s="2">
        <v>61.125807826648149</v>
      </c>
    </row>
    <row r="1404" spans="1:2">
      <c r="A1404" s="1">
        <v>45579</v>
      </c>
      <c r="B1404" s="2">
        <v>63.092692230972837</v>
      </c>
    </row>
    <row r="1405" spans="1:2">
      <c r="A1405" s="1">
        <v>45580</v>
      </c>
      <c r="B1405" s="2">
        <v>59.227031304067211</v>
      </c>
    </row>
    <row r="1406" spans="1:2">
      <c r="A1406" s="1">
        <v>45581</v>
      </c>
      <c r="B1406" s="2">
        <v>59.278511475025475</v>
      </c>
    </row>
    <row r="1407" spans="1:2">
      <c r="A1407" s="1">
        <v>45582</v>
      </c>
      <c r="B1407" s="2">
        <v>57.749802963062599</v>
      </c>
    </row>
    <row r="1408" spans="1:2">
      <c r="A1408" s="1">
        <v>45583</v>
      </c>
      <c r="B1408" s="2">
        <v>60.634056770038455</v>
      </c>
    </row>
    <row r="1409" spans="1:2">
      <c r="A1409" s="1">
        <v>45586</v>
      </c>
      <c r="B1409" s="2">
        <v>60.830513233327622</v>
      </c>
    </row>
    <row r="1410" spans="1:2">
      <c r="A1410" s="1">
        <v>45587</v>
      </c>
      <c r="B1410" s="2">
        <v>61.371419944070695</v>
      </c>
    </row>
    <row r="1411" spans="1:2">
      <c r="A1411" s="1">
        <v>45588</v>
      </c>
      <c r="B1411" s="2">
        <v>61.890662496448734</v>
      </c>
    </row>
    <row r="1412" spans="1:2">
      <c r="A1412" s="1">
        <v>45589</v>
      </c>
      <c r="B1412" s="2">
        <v>60.76606448786773</v>
      </c>
    </row>
    <row r="1413" spans="1:2">
      <c r="A1413" s="1">
        <v>45590</v>
      </c>
      <c r="B1413" s="2">
        <v>61.391901530373858</v>
      </c>
    </row>
    <row r="1414" spans="1:2">
      <c r="A1414" s="1">
        <v>45593</v>
      </c>
      <c r="B1414" s="2">
        <v>62.115447566558998</v>
      </c>
    </row>
    <row r="1415" spans="1:2">
      <c r="A1415" s="1">
        <v>45594</v>
      </c>
      <c r="B1415" s="2">
        <v>60.256968854079894</v>
      </c>
    </row>
    <row r="1416" spans="1:2">
      <c r="A1416" s="1">
        <v>45595</v>
      </c>
      <c r="B1416" s="2">
        <v>59.223970438452803</v>
      </c>
    </row>
    <row r="1417" spans="1:2">
      <c r="A1417" s="1">
        <v>45596</v>
      </c>
      <c r="B1417" s="2">
        <v>59.705347249502857</v>
      </c>
    </row>
    <row r="1418" spans="1:2">
      <c r="A1418" s="1">
        <v>45597</v>
      </c>
      <c r="B1418" s="2">
        <v>59.289120620728767</v>
      </c>
    </row>
    <row r="1419" spans="1:2">
      <c r="A1419" s="1">
        <v>45600</v>
      </c>
      <c r="B1419" s="2">
        <v>60.675939863044171</v>
      </c>
    </row>
    <row r="1420" spans="1:2">
      <c r="A1420" s="1">
        <v>45601</v>
      </c>
      <c r="B1420" s="2">
        <v>63.277464424420529</v>
      </c>
    </row>
    <row r="1421" spans="1:2">
      <c r="A1421" s="1">
        <v>45602</v>
      </c>
      <c r="B1421" s="2">
        <v>63.098573349465134</v>
      </c>
    </row>
    <row r="1422" spans="1:2">
      <c r="A1422" s="1">
        <v>45603</v>
      </c>
      <c r="B1422" s="2">
        <v>65.827606880353358</v>
      </c>
    </row>
    <row r="1423" spans="1:2">
      <c r="A1423" s="1">
        <v>45604</v>
      </c>
      <c r="B1423" s="2">
        <v>64.779760685287371</v>
      </c>
    </row>
    <row r="1424" spans="1:2">
      <c r="A1424" s="1">
        <v>45607</v>
      </c>
      <c r="B1424" s="2">
        <v>65.332131254414918</v>
      </c>
    </row>
    <row r="1425" spans="1:2">
      <c r="A1425" s="1">
        <v>45608</v>
      </c>
      <c r="B1425" s="2">
        <v>62.583760754554788</v>
      </c>
    </row>
    <row r="1426" spans="1:2">
      <c r="A1426" s="1">
        <v>45609</v>
      </c>
      <c r="B1426" s="2">
        <v>63.160683007431196</v>
      </c>
    </row>
    <row r="1427" spans="1:2">
      <c r="A1427" s="1">
        <v>45610</v>
      </c>
      <c r="B1427" s="2">
        <v>59.880506000227165</v>
      </c>
    </row>
    <row r="1428" spans="1:2">
      <c r="A1428" s="1">
        <v>45611</v>
      </c>
      <c r="B1428" s="2">
        <v>57.335327874867403</v>
      </c>
    </row>
    <row r="1429" spans="1:2">
      <c r="A1429" s="1">
        <v>45614</v>
      </c>
      <c r="B1429" s="2">
        <v>56.98444465496344</v>
      </c>
    </row>
    <row r="1430" spans="1:2">
      <c r="A1430" s="1">
        <v>45615</v>
      </c>
      <c r="B1430" s="2">
        <v>57.8443863693753</v>
      </c>
    </row>
    <row r="1431" spans="1:2">
      <c r="A1431" s="1">
        <v>45616</v>
      </c>
      <c r="B1431" s="2">
        <v>58.691670184241076</v>
      </c>
    </row>
    <row r="1432" spans="1:2">
      <c r="A1432" s="1">
        <v>45617</v>
      </c>
      <c r="B1432" s="2">
        <v>58.785809473239958</v>
      </c>
    </row>
    <row r="1433" spans="1:2">
      <c r="A1433" s="1">
        <v>45618</v>
      </c>
      <c r="B1433" s="2">
        <v>53.40413212852576</v>
      </c>
    </row>
    <row r="1434" spans="1:2">
      <c r="A1434" s="1">
        <v>45621</v>
      </c>
      <c r="B1434" s="2">
        <v>53.236490836372653</v>
      </c>
    </row>
    <row r="1435" spans="1:2">
      <c r="A1435" s="1">
        <v>45622</v>
      </c>
      <c r="B1435" s="2">
        <v>53.035630656119118</v>
      </c>
    </row>
    <row r="1436" spans="1:2">
      <c r="A1436" s="1">
        <v>45623</v>
      </c>
      <c r="B1436" s="2">
        <v>55.219965506129313</v>
      </c>
    </row>
    <row r="1437" spans="1:2">
      <c r="A1437" s="1">
        <v>45624</v>
      </c>
      <c r="B1437" s="2">
        <v>54.482077668952492</v>
      </c>
    </row>
    <row r="1438" spans="1:2">
      <c r="A1438" s="1">
        <v>45625</v>
      </c>
      <c r="B1438" s="2">
        <v>55.816239802153852</v>
      </c>
    </row>
    <row r="1439" spans="1:2">
      <c r="A1439" s="1">
        <v>45628</v>
      </c>
      <c r="B1439" s="2">
        <v>57.392490120503979</v>
      </c>
    </row>
    <row r="1440" spans="1:2">
      <c r="A1440" s="1">
        <v>45629</v>
      </c>
      <c r="B1440" s="2">
        <v>58.004717108816394</v>
      </c>
    </row>
    <row r="1441" spans="1:2">
      <c r="A1441" s="1">
        <v>45630</v>
      </c>
      <c r="B1441" s="2">
        <v>57.192855802146795</v>
      </c>
    </row>
    <row r="1442" spans="1:2">
      <c r="A1442" s="1">
        <v>45631</v>
      </c>
      <c r="B1442" s="2">
        <v>57.376195176800813</v>
      </c>
    </row>
    <row r="1443" spans="1:2">
      <c r="A1443" s="1">
        <v>45632</v>
      </c>
      <c r="B1443" s="2">
        <v>58.901220143431431</v>
      </c>
    </row>
    <row r="1444" spans="1:2">
      <c r="A1444" s="1">
        <v>45635</v>
      </c>
      <c r="B1444" s="2">
        <v>58.805923261574421</v>
      </c>
    </row>
    <row r="1445" spans="1:2">
      <c r="A1445" s="1">
        <v>45636</v>
      </c>
      <c r="B1445" s="2">
        <v>59.686528801901218</v>
      </c>
    </row>
    <row r="1446" spans="1:2">
      <c r="A1446" s="1">
        <v>45637</v>
      </c>
      <c r="B1446" s="2">
        <v>60.117273621281598</v>
      </c>
    </row>
    <row r="1447" spans="1:2">
      <c r="A1447" s="1">
        <v>45638</v>
      </c>
      <c r="B1447" s="2">
        <v>61.37720568893409</v>
      </c>
    </row>
    <row r="1448" spans="1:2">
      <c r="A1448" s="1">
        <v>45639</v>
      </c>
      <c r="B1448" s="2">
        <v>56.913428054120494</v>
      </c>
    </row>
    <row r="1449" spans="1:2">
      <c r="A1449" s="1">
        <v>45642</v>
      </c>
      <c r="B1449" s="2">
        <v>56.574309055644434</v>
      </c>
    </row>
    <row r="1450" spans="1:2">
      <c r="A1450" s="1">
        <v>45643</v>
      </c>
      <c r="B1450" s="2">
        <v>55.054274410268974</v>
      </c>
    </row>
    <row r="1451" spans="1:2">
      <c r="A1451" s="1">
        <v>45644</v>
      </c>
      <c r="B1451" s="2">
        <v>56.072602457205448</v>
      </c>
    </row>
    <row r="1452" spans="1:2">
      <c r="A1452" s="1">
        <v>45645</v>
      </c>
      <c r="B1452" s="2">
        <v>55.310965424593185</v>
      </c>
    </row>
    <row r="1453" spans="1:2">
      <c r="A1453" s="1">
        <v>45646</v>
      </c>
      <c r="B1453" s="2">
        <v>55.18588857852864</v>
      </c>
    </row>
    <row r="1454" spans="1:2">
      <c r="A1454" s="1">
        <v>45649</v>
      </c>
      <c r="B1454" s="2">
        <v>54.102379393824343</v>
      </c>
    </row>
    <row r="1455" spans="1:2">
      <c r="A1455" s="1">
        <v>45650</v>
      </c>
      <c r="B1455" s="2">
        <v>56.332381610482017</v>
      </c>
    </row>
    <row r="1456" spans="1:2">
      <c r="A1456" s="1">
        <v>45651</v>
      </c>
      <c r="B1456" s="2">
        <v>56.320461451036699</v>
      </c>
    </row>
    <row r="1457" spans="1:2">
      <c r="A1457" s="1">
        <v>45652</v>
      </c>
      <c r="B1457" s="2">
        <v>56.57287852244243</v>
      </c>
    </row>
    <row r="1458" spans="1:2">
      <c r="A1458" s="1">
        <v>45653</v>
      </c>
      <c r="B1458" s="2">
        <v>56.686036867447463</v>
      </c>
    </row>
    <row r="1459" spans="1:2">
      <c r="A1459" s="1">
        <v>45656</v>
      </c>
      <c r="B1459" s="2">
        <v>57.088345304772695</v>
      </c>
    </row>
    <row r="1460" spans="1:2">
      <c r="A1460" s="1">
        <v>45657</v>
      </c>
      <c r="B1460" s="2">
        <v>53.139276176650526</v>
      </c>
    </row>
    <row r="1461" spans="1:2">
      <c r="A1461" s="1">
        <v>45659</v>
      </c>
      <c r="B1461" s="2">
        <v>47.663478203283226</v>
      </c>
    </row>
    <row r="1462" spans="1:2">
      <c r="A1462" s="1">
        <v>45660</v>
      </c>
      <c r="B1462" s="2">
        <v>44.918810204494072</v>
      </c>
    </row>
    <row r="1463" spans="1:2">
      <c r="A1463" s="1">
        <v>45663</v>
      </c>
      <c r="B1463" s="2">
        <v>44.684173645443273</v>
      </c>
    </row>
    <row r="1464" spans="1:2">
      <c r="A1464" s="1">
        <v>45664</v>
      </c>
      <c r="B1464" s="2">
        <v>46.151071649260267</v>
      </c>
    </row>
    <row r="1465" spans="1:2">
      <c r="A1465" s="1">
        <v>45665</v>
      </c>
      <c r="B1465" s="2">
        <v>46.185118589717014</v>
      </c>
    </row>
    <row r="1466" spans="1:2">
      <c r="A1466" s="1">
        <v>45666</v>
      </c>
      <c r="B1466" s="2">
        <v>45.127557372033102</v>
      </c>
    </row>
    <row r="1467" spans="1:2">
      <c r="A1467" s="1">
        <v>45667</v>
      </c>
      <c r="B1467" s="2">
        <v>42.811927130243646</v>
      </c>
    </row>
    <row r="1468" spans="1:2">
      <c r="A1468" s="1">
        <v>45670</v>
      </c>
      <c r="B1468" s="2">
        <v>42.404018233152399</v>
      </c>
    </row>
    <row r="1469" spans="1:2">
      <c r="A1469" s="1">
        <v>45671</v>
      </c>
      <c r="B1469" s="2">
        <v>47.722366457601133</v>
      </c>
    </row>
    <row r="1470" spans="1:2">
      <c r="A1470" s="1">
        <v>45672</v>
      </c>
      <c r="B1470" s="2">
        <v>46.949232168617513</v>
      </c>
    </row>
    <row r="1471" spans="1:2">
      <c r="A1471" s="1">
        <v>45673</v>
      </c>
      <c r="B1471" s="2">
        <v>47.516519489393332</v>
      </c>
    </row>
    <row r="1472" spans="1:2">
      <c r="A1472" s="1">
        <v>45674</v>
      </c>
      <c r="B1472" s="2">
        <v>47.89082947359519</v>
      </c>
    </row>
    <row r="1473" spans="1:2">
      <c r="A1473" s="1">
        <v>45677</v>
      </c>
      <c r="B1473" s="2">
        <v>48.060046419616874</v>
      </c>
    </row>
    <row r="1474" spans="1:2">
      <c r="A1474" s="1">
        <v>45678</v>
      </c>
      <c r="B1474" s="2">
        <v>47.949464271865487</v>
      </c>
    </row>
    <row r="1475" spans="1:2">
      <c r="A1475" s="1">
        <v>45679</v>
      </c>
      <c r="B1475" s="2">
        <v>46.134957393103122</v>
      </c>
    </row>
    <row r="1476" spans="1:2">
      <c r="A1476" s="1">
        <v>45680</v>
      </c>
      <c r="B1476" s="2">
        <v>47.311394731144787</v>
      </c>
    </row>
    <row r="1477" spans="1:2">
      <c r="A1477" s="1">
        <v>45681</v>
      </c>
      <c r="B1477" s="2">
        <v>48.879960318763032</v>
      </c>
    </row>
    <row r="1478" spans="1:2">
      <c r="A1478" s="1">
        <v>45684</v>
      </c>
      <c r="B1478" s="2">
        <v>48.744582111098588</v>
      </c>
    </row>
    <row r="1479" spans="1:2">
      <c r="A1479" s="1">
        <v>45693</v>
      </c>
      <c r="B1479" s="2">
        <v>47.331181122020439</v>
      </c>
    </row>
    <row r="1480" spans="1:2">
      <c r="A1480" s="1">
        <v>45694</v>
      </c>
      <c r="B1480" s="2">
        <v>50.241733300768786</v>
      </c>
    </row>
    <row r="1481" spans="1:2">
      <c r="A1481" s="1">
        <v>45695</v>
      </c>
      <c r="B1481" s="2">
        <v>52.42224222410988</v>
      </c>
    </row>
    <row r="1482" spans="1:2">
      <c r="A1482" s="1">
        <v>45698</v>
      </c>
      <c r="B1482" s="2">
        <v>53.601365571794943</v>
      </c>
    </row>
    <row r="1483" spans="1:2">
      <c r="A1483" s="1">
        <v>45699</v>
      </c>
      <c r="B1483" s="2">
        <v>53.297635512845353</v>
      </c>
    </row>
    <row r="1484" spans="1:2">
      <c r="A1484" s="1">
        <v>45700</v>
      </c>
      <c r="B1484" s="2">
        <v>55.110058835615774</v>
      </c>
    </row>
    <row r="1485" spans="1:2">
      <c r="A1485" s="1">
        <v>45701</v>
      </c>
      <c r="B1485" s="2">
        <v>54.045229297464573</v>
      </c>
    </row>
    <row r="1486" spans="1:2">
      <c r="A1486" s="1">
        <v>45702</v>
      </c>
      <c r="B1486" s="2">
        <v>54.967284903287506</v>
      </c>
    </row>
    <row r="1487" spans="1:2">
      <c r="A1487" s="1">
        <v>45705</v>
      </c>
      <c r="B1487" s="2">
        <v>55.557068526008315</v>
      </c>
    </row>
    <row r="1488" spans="1:2">
      <c r="A1488" s="1">
        <v>45706</v>
      </c>
      <c r="B1488" s="2">
        <v>53.081814918141987</v>
      </c>
    </row>
    <row r="1489" spans="1:2">
      <c r="A1489" s="1">
        <v>45707</v>
      </c>
      <c r="B1489" s="2">
        <v>54.876809307297236</v>
      </c>
    </row>
    <row r="1490" spans="1:2">
      <c r="A1490" s="1">
        <v>45708</v>
      </c>
      <c r="B1490" s="2">
        <v>54.816181274148789</v>
      </c>
    </row>
    <row r="1491" spans="1:2">
      <c r="A1491" s="1">
        <v>45709</v>
      </c>
      <c r="B1491" s="2">
        <v>56.672063671271374</v>
      </c>
    </row>
    <row r="1492" spans="1:2">
      <c r="A1492" s="1">
        <v>45712</v>
      </c>
      <c r="B1492" s="2">
        <v>56.159497503468216</v>
      </c>
    </row>
    <row r="1493" spans="1:2">
      <c r="A1493" s="1">
        <v>45713</v>
      </c>
      <c r="B1493" s="2">
        <v>53.921998884763511</v>
      </c>
    </row>
    <row r="1494" spans="1:2">
      <c r="A1494" s="1">
        <v>45714</v>
      </c>
      <c r="B1494" s="2">
        <v>56.207585415541459</v>
      </c>
    </row>
    <row r="1495" spans="1:2">
      <c r="A1495" s="1">
        <v>45715</v>
      </c>
      <c r="B1495" s="2">
        <v>56.717600602804616</v>
      </c>
    </row>
    <row r="1496" spans="1:2">
      <c r="A1496" s="1">
        <v>45716</v>
      </c>
      <c r="B1496" s="2">
        <v>51.416075252438908</v>
      </c>
    </row>
    <row r="1497" spans="1:2">
      <c r="A1497" s="1">
        <v>45719</v>
      </c>
      <c r="B1497" s="2">
        <v>51.123730265318059</v>
      </c>
    </row>
    <row r="1498" spans="1:2">
      <c r="A1498" s="1">
        <v>45720</v>
      </c>
      <c r="B1498" s="2">
        <v>51.64535081457413</v>
      </c>
    </row>
    <row r="1499" spans="1:2">
      <c r="A1499" s="1">
        <v>45721</v>
      </c>
      <c r="B1499" s="2">
        <v>52.912422571314032</v>
      </c>
    </row>
    <row r="1500" spans="1:2">
      <c r="A1500" s="1">
        <v>45722</v>
      </c>
      <c r="B1500" s="2">
        <v>55.567134826952568</v>
      </c>
    </row>
    <row r="1501" spans="1:2">
      <c r="A1501" s="1">
        <v>45723</v>
      </c>
      <c r="B1501" s="2">
        <v>54.867780513695848</v>
      </c>
    </row>
    <row r="1502" spans="1:2">
      <c r="A1502" s="1">
        <v>45726</v>
      </c>
      <c r="B1502" s="2">
        <v>54.339774949291311</v>
      </c>
    </row>
    <row r="1503" spans="1:2">
      <c r="A1503" s="1">
        <v>45727</v>
      </c>
      <c r="B1503" s="2">
        <v>55.292646665492754</v>
      </c>
    </row>
    <row r="1504" spans="1:2">
      <c r="A1504" s="1">
        <v>45728</v>
      </c>
      <c r="B1504" s="2">
        <v>54.610667414944473</v>
      </c>
    </row>
    <row r="1505" spans="1:2">
      <c r="A1505" s="1">
        <v>45729</v>
      </c>
      <c r="B1505" s="2">
        <v>53.471821335910818</v>
      </c>
    </row>
    <row r="1506" spans="1:2">
      <c r="A1506" s="1">
        <v>45730</v>
      </c>
      <c r="B1506" s="2">
        <v>57.68081835412189</v>
      </c>
    </row>
    <row r="1507" spans="1:2">
      <c r="A1507" s="1">
        <v>45733</v>
      </c>
      <c r="B1507" s="2">
        <v>58.104050179790434</v>
      </c>
    </row>
    <row r="1508" spans="1:2">
      <c r="A1508" s="1">
        <v>45734</v>
      </c>
      <c r="B1508" s="2">
        <v>58.342337609920556</v>
      </c>
    </row>
    <row r="1509" spans="1:2">
      <c r="A1509" s="1">
        <v>45735</v>
      </c>
      <c r="B1509" s="2">
        <v>58.029177272315337</v>
      </c>
    </row>
    <row r="1510" spans="1:2">
      <c r="A1510" s="1">
        <v>45736</v>
      </c>
      <c r="B1510" s="2">
        <v>56.385681875448853</v>
      </c>
    </row>
    <row r="1511" spans="1:2">
      <c r="A1511" s="1">
        <v>45737</v>
      </c>
      <c r="B1511" s="2">
        <v>52.503459886245452</v>
      </c>
    </row>
    <row r="1512" spans="1:2">
      <c r="A1512" s="1">
        <v>45740</v>
      </c>
      <c r="B1512" s="2">
        <v>52.898698757120734</v>
      </c>
    </row>
    <row r="1513" spans="1:2">
      <c r="A1513" s="1">
        <v>45741</v>
      </c>
      <c r="B1513" s="2">
        <v>52.89414333097838</v>
      </c>
    </row>
    <row r="1514" spans="1:2">
      <c r="A1514" s="1">
        <v>45742</v>
      </c>
      <c r="B1514" s="2">
        <v>52.77849709618291</v>
      </c>
    </row>
    <row r="1515" spans="1:2">
      <c r="A1515" s="1">
        <v>45743</v>
      </c>
      <c r="B1515" s="2">
        <v>53.196599805529488</v>
      </c>
    </row>
    <row r="1516" spans="1:2">
      <c r="A1516" s="1">
        <v>45744</v>
      </c>
      <c r="B1516" s="2">
        <v>51.116601670550445</v>
      </c>
    </row>
    <row r="1517" spans="1:2">
      <c r="A1517" s="1">
        <v>45747</v>
      </c>
      <c r="B1517" s="2">
        <v>49.722113749870182</v>
      </c>
    </row>
    <row r="1518" spans="1:2">
      <c r="A1518" s="1">
        <v>45748</v>
      </c>
      <c r="B1518" s="2">
        <v>50.853131770428703</v>
      </c>
    </row>
    <row r="1519" spans="1:2">
      <c r="A1519" s="1">
        <v>45749</v>
      </c>
      <c r="B1519" s="2">
        <v>51.005121583893711</v>
      </c>
    </row>
    <row r="1520" spans="1:2">
      <c r="A1520" s="1">
        <v>45750</v>
      </c>
      <c r="B1520" s="2">
        <v>50.233751672144159</v>
      </c>
    </row>
    <row r="1521" spans="1:2">
      <c r="A1521" s="1">
        <v>45754</v>
      </c>
      <c r="B1521" s="2">
        <v>34.104430860861285</v>
      </c>
    </row>
    <row r="1522" spans="1:2">
      <c r="A1522" s="1">
        <v>45755</v>
      </c>
      <c r="B1522" s="2">
        <v>38.200384356187058</v>
      </c>
    </row>
    <row r="1523" spans="1:2">
      <c r="A1523" s="1">
        <v>45756</v>
      </c>
      <c r="B1523" s="2">
        <v>41.37635653238906</v>
      </c>
    </row>
    <row r="1524" spans="1:2">
      <c r="A1524" s="1">
        <v>45757</v>
      </c>
      <c r="B1524" s="2">
        <v>44.032144089425948</v>
      </c>
    </row>
    <row r="1525" spans="1:2">
      <c r="A1525" s="1">
        <v>45758</v>
      </c>
      <c r="B1525" s="2">
        <v>45.052233499944769</v>
      </c>
    </row>
    <row r="1526" spans="1:2">
      <c r="A1526" s="1">
        <v>45761</v>
      </c>
      <c r="B1526" s="2">
        <v>46.74408551090611</v>
      </c>
    </row>
    <row r="1527" spans="1:2">
      <c r="A1527" s="1">
        <v>45762</v>
      </c>
      <c r="B1527" s="2">
        <v>47.077018617711417</v>
      </c>
    </row>
    <row r="1528" spans="1:2">
      <c r="A1528" s="1">
        <v>45763</v>
      </c>
      <c r="B1528" s="2">
        <v>47.658633443107746</v>
      </c>
    </row>
    <row r="1529" spans="1:2">
      <c r="A1529" s="1">
        <v>45764</v>
      </c>
      <c r="B1529" s="2">
        <v>47.966221795809822</v>
      </c>
    </row>
    <row r="1530" spans="1:2">
      <c r="A1530" s="1">
        <v>45765</v>
      </c>
      <c r="B1530" s="2">
        <v>47.724689522440478</v>
      </c>
    </row>
    <row r="1531" spans="1:2">
      <c r="A1531" s="1">
        <v>45768</v>
      </c>
      <c r="B1531" s="2">
        <v>48.810531762682693</v>
      </c>
    </row>
    <row r="1532" spans="1:2">
      <c r="A1532" s="1">
        <v>45769</v>
      </c>
      <c r="B1532" s="2">
        <v>49.425675658632748</v>
      </c>
    </row>
    <row r="1533" spans="1:2">
      <c r="A1533" s="1">
        <v>45770</v>
      </c>
      <c r="B1533" s="2">
        <v>49.175806589861978</v>
      </c>
    </row>
    <row r="1534" spans="1:2">
      <c r="A1534" s="1">
        <v>45771</v>
      </c>
      <c r="B1534" s="2">
        <v>49.248592075621517</v>
      </c>
    </row>
    <row r="1535" spans="1:2">
      <c r="A1535" s="1">
        <v>45772</v>
      </c>
      <c r="B1535" s="2">
        <v>49.074949191453932</v>
      </c>
    </row>
    <row r="1536" spans="1:2">
      <c r="A1536" s="1">
        <v>45775</v>
      </c>
      <c r="B1536" s="2">
        <v>48.546835691864857</v>
      </c>
    </row>
    <row r="1537" spans="1:2">
      <c r="A1537" s="1">
        <v>45776</v>
      </c>
      <c r="B1537" s="2">
        <v>48.404128299639744</v>
      </c>
    </row>
    <row r="1538" spans="1:2">
      <c r="A1538" s="1">
        <v>45777</v>
      </c>
      <c r="B1538" s="2">
        <v>47.774812683385697</v>
      </c>
    </row>
    <row r="1539" spans="1:2">
      <c r="A1539" s="1">
        <v>45783</v>
      </c>
      <c r="B1539" s="2">
        <v>50.981696677091279</v>
      </c>
    </row>
    <row r="1540" spans="1:2">
      <c r="A1540" s="1">
        <v>45784</v>
      </c>
      <c r="B1540" s="2">
        <v>53.1142210909317</v>
      </c>
    </row>
    <row r="1541" spans="1:2">
      <c r="A1541" s="1">
        <v>45785</v>
      </c>
      <c r="B1541" s="2">
        <v>53.844197507377167</v>
      </c>
    </row>
    <row r="1542" spans="1:2">
      <c r="A1542" s="1">
        <v>45786</v>
      </c>
      <c r="B1542" s="2">
        <v>52.930819209989252</v>
      </c>
    </row>
    <row r="1543" spans="1:2">
      <c r="A1543" s="1">
        <v>45789</v>
      </c>
      <c r="B1543" s="2">
        <v>55.079210794805213</v>
      </c>
    </row>
    <row r="1544" spans="1:2">
      <c r="A1544" s="1">
        <v>45790</v>
      </c>
      <c r="B1544" s="2">
        <v>55.512973519350197</v>
      </c>
    </row>
    <row r="1545" spans="1:2">
      <c r="A1545" s="1">
        <v>45791</v>
      </c>
      <c r="B1545" s="2">
        <v>57.696912869614124</v>
      </c>
    </row>
    <row r="1546" spans="1:2">
      <c r="A1546" s="1">
        <v>45792</v>
      </c>
      <c r="B1546" s="2">
        <v>55.456931611723689</v>
      </c>
    </row>
    <row r="1547" spans="1:2">
      <c r="A1547" s="1">
        <v>45793</v>
      </c>
      <c r="B1547" s="2">
        <v>54.199492902104431</v>
      </c>
    </row>
    <row r="1548" spans="1:2">
      <c r="A1548" s="1">
        <v>45796</v>
      </c>
      <c r="B1548" s="2">
        <v>54.209220989057918</v>
      </c>
    </row>
    <row r="1549" spans="1:2">
      <c r="A1549" s="1">
        <v>45797</v>
      </c>
      <c r="B1549" s="2">
        <v>55.256941452896328</v>
      </c>
    </row>
    <row r="1550" spans="1:2">
      <c r="A1550" s="1">
        <v>45798</v>
      </c>
      <c r="B1550" s="2">
        <v>55.832197057404123</v>
      </c>
    </row>
    <row r="1551" spans="1:2">
      <c r="A1551" s="1">
        <v>45799</v>
      </c>
      <c r="B1551" s="2">
        <v>55.069872737037869</v>
      </c>
    </row>
    <row r="1552" spans="1:2">
      <c r="A1552" s="1">
        <v>45800</v>
      </c>
      <c r="B1552" s="2">
        <v>51.910960939089676</v>
      </c>
    </row>
    <row r="1553" spans="1:2">
      <c r="A1553" s="1">
        <v>45803</v>
      </c>
      <c r="B1553" s="2">
        <v>51.762974053351925</v>
      </c>
    </row>
    <row r="1554" spans="1:2">
      <c r="A1554" s="1">
        <v>45804</v>
      </c>
      <c r="B1554" s="2">
        <v>51.157514358358078</v>
      </c>
    </row>
    <row r="1555" spans="1:2">
      <c r="A1555" s="1">
        <v>45805</v>
      </c>
      <c r="B1555" s="2">
        <v>51.08164674441025</v>
      </c>
    </row>
    <row r="1556" spans="1:2">
      <c r="A1556" s="1">
        <v>45806</v>
      </c>
      <c r="B1556" s="2">
        <v>53.312080968565866</v>
      </c>
    </row>
    <row r="1557" spans="1:2">
      <c r="A1557" s="1">
        <v>45807</v>
      </c>
      <c r="B1557" s="2">
        <v>51.658419007288522</v>
      </c>
    </row>
    <row r="1558" spans="1:2">
      <c r="A1558" s="1">
        <v>45811</v>
      </c>
      <c r="B1558" s="2">
        <v>53.026855114053873</v>
      </c>
    </row>
    <row r="1559" spans="1:2">
      <c r="A1559" s="1">
        <v>45812</v>
      </c>
      <c r="B1559" s="2">
        <v>54.339886266166403</v>
      </c>
    </row>
    <row r="1560" spans="1:2">
      <c r="A1560" s="1">
        <v>45813</v>
      </c>
      <c r="B1560" s="2">
        <v>55.061045568085746</v>
      </c>
    </row>
    <row r="1561" spans="1:2">
      <c r="A1561" s="1">
        <v>45814</v>
      </c>
      <c r="B1561" s="2">
        <v>55.17785788456284</v>
      </c>
    </row>
    <row r="1562" spans="1:2">
      <c r="A1562" s="1">
        <v>45817</v>
      </c>
      <c r="B1562" s="2">
        <v>56.516083600633728</v>
      </c>
    </row>
    <row r="1563" spans="1:2">
      <c r="A1563" s="1">
        <v>45818</v>
      </c>
      <c r="B1563" s="2">
        <v>54.761183119503357</v>
      </c>
    </row>
    <row r="1564" spans="1:2">
      <c r="A1564" s="1">
        <v>45819</v>
      </c>
      <c r="B1564" s="2">
        <v>56.399973611706123</v>
      </c>
    </row>
    <row r="1565" spans="1:2">
      <c r="A1565" s="1">
        <v>45820</v>
      </c>
      <c r="B1565" s="2">
        <v>56.431891129974247</v>
      </c>
    </row>
    <row r="1566" spans="1:2">
      <c r="A1566" s="1">
        <v>45821</v>
      </c>
      <c r="B1566" s="2">
        <v>53.398475599706515</v>
      </c>
    </row>
    <row r="1567" spans="1:2">
      <c r="A1567" s="1">
        <v>45824</v>
      </c>
      <c r="B1567" s="2">
        <v>54.553939742179793</v>
      </c>
    </row>
    <row r="1568" spans="1:2">
      <c r="A1568" s="1">
        <v>45825</v>
      </c>
      <c r="B1568" s="2">
        <v>54.396451124879853</v>
      </c>
    </row>
    <row r="1569" spans="1:2">
      <c r="A1569" s="1">
        <v>45826</v>
      </c>
      <c r="B1569" s="2">
        <v>54.540340132392259</v>
      </c>
    </row>
    <row r="1570" spans="1:2">
      <c r="A1570" s="1">
        <v>45827</v>
      </c>
      <c r="B1570" s="2">
        <v>51.352080059643498</v>
      </c>
    </row>
    <row r="1571" spans="1:2">
      <c r="A1571" s="1">
        <v>45828</v>
      </c>
      <c r="B1571" s="2">
        <v>51.096003114647957</v>
      </c>
    </row>
    <row r="1572" spans="1:2">
      <c r="A1572" s="1">
        <v>45831</v>
      </c>
      <c r="B1572" s="2">
        <v>53.449436632019435</v>
      </c>
    </row>
    <row r="1573" spans="1:2">
      <c r="A1573" s="1">
        <v>45832</v>
      </c>
      <c r="B1573" s="2">
        <v>57.273180534529935</v>
      </c>
    </row>
    <row r="1574" spans="1:2">
      <c r="A1574" s="1">
        <v>45833</v>
      </c>
      <c r="B1574" s="2">
        <v>60.334480558224811</v>
      </c>
    </row>
    <row r="1575" spans="1:2">
      <c r="A1575" s="1">
        <v>45834</v>
      </c>
      <c r="B1575" s="2">
        <v>59.399411622042422</v>
      </c>
    </row>
    <row r="1576" spans="1:2">
      <c r="A1576" s="1">
        <v>45835</v>
      </c>
      <c r="B1576" s="2">
        <v>56.482137096934657</v>
      </c>
    </row>
    <row r="1577" spans="1:2">
      <c r="A1577" s="1">
        <v>45838</v>
      </c>
      <c r="B1577" s="2">
        <v>58.250624046056146</v>
      </c>
    </row>
    <row r="1578" spans="1:2">
      <c r="A1578" s="1">
        <v>45839</v>
      </c>
      <c r="B1578" s="2">
        <v>59.376952983384022</v>
      </c>
    </row>
    <row r="1579" spans="1:2">
      <c r="A1579" s="1">
        <v>45840</v>
      </c>
      <c r="B1579" s="2">
        <v>59.01163526550345</v>
      </c>
    </row>
    <row r="1580" spans="1:2">
      <c r="A1580" s="1">
        <v>45841</v>
      </c>
      <c r="B1580" s="2">
        <v>59.565375649669427</v>
      </c>
    </row>
    <row r="1581" spans="1:2">
      <c r="A1581" s="1">
        <v>45842</v>
      </c>
      <c r="B1581" s="2">
        <v>60.534220205256929</v>
      </c>
    </row>
    <row r="1582" spans="1:2">
      <c r="A1582" s="1">
        <v>45845</v>
      </c>
      <c r="B1582" s="2">
        <v>60.604856109523922</v>
      </c>
    </row>
    <row r="1583" spans="1:2">
      <c r="A1583" s="1">
        <v>45846</v>
      </c>
      <c r="B1583" s="2">
        <v>62.686939875702322</v>
      </c>
    </row>
    <row r="1584" spans="1:2">
      <c r="A1584" s="1">
        <v>45847</v>
      </c>
      <c r="B1584" s="2">
        <v>62.070080744171129</v>
      </c>
    </row>
    <row r="1585" spans="1:2">
      <c r="A1585" s="1">
        <v>45848</v>
      </c>
      <c r="B1585" s="2">
        <v>63.467640645599168</v>
      </c>
    </row>
    <row r="1586" spans="1:2">
      <c r="A1586" s="1">
        <v>45849</v>
      </c>
      <c r="B1586" s="2">
        <v>63.509069259501146</v>
      </c>
    </row>
    <row r="1587" spans="1:2">
      <c r="A1587" s="1">
        <v>45852</v>
      </c>
      <c r="B1587" s="2">
        <v>64.309658661918434</v>
      </c>
    </row>
    <row r="1588" spans="1:2">
      <c r="A1588" s="1">
        <v>45853</v>
      </c>
      <c r="B1588" s="2">
        <v>62.128743395824827</v>
      </c>
    </row>
    <row r="1589" spans="1:2">
      <c r="A1589" s="1">
        <v>45854</v>
      </c>
      <c r="B1589" s="2">
        <v>61.947493410759932</v>
      </c>
    </row>
    <row r="1590" spans="1:2">
      <c r="A1590" s="1">
        <v>45855</v>
      </c>
      <c r="B1590" s="2">
        <v>63.135570012798972</v>
      </c>
    </row>
    <row r="1591" spans="1:2">
      <c r="A1591" s="1">
        <v>45856</v>
      </c>
      <c r="B1591" s="2">
        <v>64.679301054156937</v>
      </c>
    </row>
    <row r="1592" spans="1:2">
      <c r="A1592" s="1">
        <v>45859</v>
      </c>
      <c r="B1592" s="2">
        <v>66.744202406547132</v>
      </c>
    </row>
    <row r="1593" spans="1:2">
      <c r="A1593" s="1">
        <v>45860</v>
      </c>
      <c r="B1593" s="2">
        <v>68.410199061850037</v>
      </c>
    </row>
    <row r="1594" spans="1:2">
      <c r="A1594" s="1">
        <v>45861</v>
      </c>
      <c r="B1594" s="2">
        <v>68.442574321577069</v>
      </c>
    </row>
    <row r="1595" spans="1:2">
      <c r="A1595" s="1">
        <v>45862</v>
      </c>
      <c r="B1595" s="2">
        <v>70.140216427633931</v>
      </c>
    </row>
    <row r="1596" spans="1:2">
      <c r="A1596" s="1">
        <v>45863</v>
      </c>
      <c r="B1596" s="2">
        <v>68.185110408140645</v>
      </c>
    </row>
    <row r="1597" spans="1:2">
      <c r="A1597" s="1">
        <v>45866</v>
      </c>
      <c r="B1597" s="2">
        <v>68.507201693989998</v>
      </c>
    </row>
    <row r="1598" spans="1:2">
      <c r="A1598" s="1">
        <v>45867</v>
      </c>
      <c r="B1598" s="2">
        <v>69.388827847684297</v>
      </c>
    </row>
    <row r="1599" spans="1:2">
      <c r="A1599" s="1">
        <v>45868</v>
      </c>
      <c r="B1599" s="2">
        <v>69.834393480946261</v>
      </c>
    </row>
    <row r="1600" spans="1:2">
      <c r="A1600" s="1">
        <v>45869</v>
      </c>
      <c r="B1600" s="2">
        <v>63.10812636437079</v>
      </c>
    </row>
    <row r="1601" spans="1:2">
      <c r="A1601" s="1">
        <v>45870</v>
      </c>
      <c r="B1601" s="2">
        <v>61.206286900565601</v>
      </c>
    </row>
    <row r="1602" spans="1:2">
      <c r="A1602" s="1">
        <v>45873</v>
      </c>
      <c r="B1602" s="2">
        <v>63.226240165233961</v>
      </c>
    </row>
    <row r="1603" spans="1:2">
      <c r="A1603" s="1">
        <v>45874</v>
      </c>
      <c r="B1603" s="2">
        <v>65.921030080633614</v>
      </c>
    </row>
    <row r="1604" spans="1:2">
      <c r="A1604" s="1">
        <v>45875</v>
      </c>
      <c r="B1604" s="2">
        <v>67.113236155866858</v>
      </c>
    </row>
    <row r="1605" spans="1:2">
      <c r="A1605" s="1">
        <v>45876</v>
      </c>
      <c r="B1605" s="2">
        <v>67.519817546588087</v>
      </c>
    </row>
    <row r="1606" spans="1:2">
      <c r="A1606" s="1">
        <v>45877</v>
      </c>
      <c r="B1606" s="2">
        <v>66.835814637660079</v>
      </c>
    </row>
    <row r="1607" spans="1:2">
      <c r="A1607" s="1">
        <v>45880</v>
      </c>
      <c r="B1607" s="2">
        <v>67.760302477331948</v>
      </c>
    </row>
    <row r="1608" spans="1:2">
      <c r="A1608" s="1">
        <v>45881</v>
      </c>
      <c r="B1608" s="2">
        <v>69.079360069066382</v>
      </c>
    </row>
    <row r="1609" spans="1:2">
      <c r="A1609" s="1">
        <v>45882</v>
      </c>
      <c r="B1609" s="2">
        <v>70.280809738757284</v>
      </c>
    </row>
    <row r="1610" spans="1:2">
      <c r="A1610" s="1">
        <v>45883</v>
      </c>
      <c r="B1610" s="2">
        <v>67.643174803754832</v>
      </c>
    </row>
    <row r="1611" spans="1:2">
      <c r="A1611" s="1">
        <v>45884</v>
      </c>
      <c r="B1611" s="2">
        <v>69.736546387359283</v>
      </c>
    </row>
    <row r="1612" spans="1:2">
      <c r="A1612" s="1">
        <v>45887</v>
      </c>
      <c r="B1612" s="2">
        <v>71.689337902472673</v>
      </c>
    </row>
    <row r="1613" spans="1:2">
      <c r="A1613" s="1">
        <v>45888</v>
      </c>
      <c r="B1613" s="2">
        <v>71.576315399936149</v>
      </c>
    </row>
    <row r="1614" spans="1:2">
      <c r="A1614" s="1">
        <v>45889</v>
      </c>
      <c r="B1614" s="2">
        <v>73.823632073663006</v>
      </c>
    </row>
    <row r="1615" spans="1:2">
      <c r="A1615" s="1">
        <v>45890</v>
      </c>
      <c r="B1615" s="2">
        <v>74.08979823577728</v>
      </c>
    </row>
    <row r="1616" spans="1:2">
      <c r="A1616" s="1">
        <v>45891</v>
      </c>
      <c r="B1616" s="2">
        <v>76.816525094867032</v>
      </c>
    </row>
    <row r="1617" spans="1:2">
      <c r="A1617" s="1">
        <v>45894</v>
      </c>
      <c r="B1617" s="2">
        <v>79.209971930378742</v>
      </c>
    </row>
    <row r="1618" spans="1:2">
      <c r="A1618" s="1">
        <v>45895</v>
      </c>
      <c r="B1618" s="2">
        <v>77.048985686529718</v>
      </c>
    </row>
    <row r="1619" spans="1:2">
      <c r="A1619" s="1">
        <v>45896</v>
      </c>
      <c r="B1619" s="2">
        <v>68.39757741067389</v>
      </c>
    </row>
    <row r="1620" spans="1:2">
      <c r="A1620" s="1">
        <v>45897</v>
      </c>
      <c r="B1620" s="2">
        <v>70.570634648636315</v>
      </c>
    </row>
    <row r="1621" spans="1:2">
      <c r="A1621" s="1">
        <v>45898</v>
      </c>
      <c r="B1621" s="2">
        <v>71.248311397960734</v>
      </c>
    </row>
    <row r="1622" spans="1:2">
      <c r="A1622" s="1">
        <v>45901</v>
      </c>
      <c r="B1622" s="2">
        <v>72.065726807362424</v>
      </c>
    </row>
    <row r="1623" spans="1:2">
      <c r="A1623" s="1">
        <v>45902</v>
      </c>
      <c r="B1623" s="2">
        <v>70.030204845853632</v>
      </c>
    </row>
    <row r="1624" spans="1:2">
      <c r="A1624" s="1">
        <v>45903</v>
      </c>
      <c r="B1624" s="2">
        <v>65.152287134659701</v>
      </c>
    </row>
    <row r="1625" spans="1:2">
      <c r="A1625" s="1">
        <v>45904</v>
      </c>
      <c r="B1625" s="2">
        <v>60.490093378286147</v>
      </c>
    </row>
    <row r="1626" spans="1:2">
      <c r="A1626" s="1">
        <v>45905</v>
      </c>
      <c r="B1626" s="2">
        <v>63.157756574665193</v>
      </c>
    </row>
    <row r="1627" spans="1:2">
      <c r="A1627" s="1">
        <v>45908</v>
      </c>
      <c r="B1627" s="2">
        <v>63.931626970554767</v>
      </c>
    </row>
    <row r="1628" spans="1:2">
      <c r="A1628" s="1">
        <v>45909</v>
      </c>
      <c r="B1628" s="2">
        <v>62.090660633495801</v>
      </c>
    </row>
    <row r="1629" spans="1:2">
      <c r="A1629" s="1">
        <v>45910</v>
      </c>
      <c r="B1629" s="2">
        <v>62.373271332394928</v>
      </c>
    </row>
    <row r="1630" spans="1:2">
      <c r="A1630" s="1">
        <v>45911</v>
      </c>
      <c r="B1630" s="2">
        <v>65.753740026554695</v>
      </c>
    </row>
    <row r="1631" spans="1:2">
      <c r="A1631" s="1">
        <v>45912</v>
      </c>
      <c r="B1631" s="2">
        <v>65.300544635213569</v>
      </c>
    </row>
    <row r="1632" spans="1:2">
      <c r="A1632" s="1">
        <v>45915</v>
      </c>
      <c r="B1632" s="2">
        <v>64.31788158103339</v>
      </c>
    </row>
    <row r="1633" spans="1:2">
      <c r="A1633" s="1">
        <v>45916</v>
      </c>
      <c r="B1633" s="2">
        <v>64.392641833772942</v>
      </c>
    </row>
    <row r="1634" spans="1:2">
      <c r="A1634" s="1">
        <v>45917</v>
      </c>
      <c r="B1634" s="2">
        <v>65.194714139484915</v>
      </c>
    </row>
    <row r="1635" spans="1:2">
      <c r="A1635" s="1">
        <v>45918</v>
      </c>
      <c r="B1635" s="2">
        <v>60.819905714791624</v>
      </c>
    </row>
    <row r="1636" spans="1:2">
      <c r="A1636" s="1">
        <v>45919</v>
      </c>
      <c r="B1636" s="2">
        <v>59.746323090212073</v>
      </c>
    </row>
    <row r="1637" spans="1:2">
      <c r="A1637" s="1">
        <v>45922</v>
      </c>
      <c r="B1637" s="2">
        <v>60.278528509849139</v>
      </c>
    </row>
    <row r="1638" spans="1:2">
      <c r="A1638" s="1">
        <v>45923</v>
      </c>
      <c r="B1638" s="2">
        <v>59.630477310536975</v>
      </c>
    </row>
    <row r="1639" spans="1:2">
      <c r="A1639" s="1">
        <v>45924</v>
      </c>
      <c r="B1639" s="2">
        <v>61.64270229662506</v>
      </c>
    </row>
    <row r="1640" spans="1:2">
      <c r="A1640" s="1">
        <v>45925</v>
      </c>
      <c r="B1640" s="2">
        <v>61.608736776219544</v>
      </c>
    </row>
    <row r="1641" spans="1:2">
      <c r="A1641" s="1">
        <v>45926</v>
      </c>
      <c r="B1641" s="2">
        <v>59.112499437485376</v>
      </c>
    </row>
    <row r="1642" spans="1:2">
      <c r="A1642" s="1">
        <v>45929</v>
      </c>
      <c r="B1642" s="2">
        <v>61.327233210818186</v>
      </c>
    </row>
    <row r="1643" spans="1:2">
      <c r="A1643" s="1">
        <v>45930</v>
      </c>
      <c r="B1643" s="2">
        <v>62.560987360238549</v>
      </c>
    </row>
    <row r="1644" spans="1:2">
      <c r="A1644" s="1">
        <v>45939</v>
      </c>
      <c r="B1644" s="2">
        <v>65.444724979033296</v>
      </c>
    </row>
    <row r="1645" spans="1:2">
      <c r="A1645" s="1">
        <v>45940</v>
      </c>
      <c r="B1645" s="2">
        <v>61.886213128445867</v>
      </c>
    </row>
    <row r="1646" spans="1:2">
      <c r="A1646" s="1">
        <v>45943</v>
      </c>
      <c r="B1646" s="2">
        <v>61.1851229797158</v>
      </c>
    </row>
    <row r="1647" spans="1:2">
      <c r="A1647" s="1">
        <v>45944</v>
      </c>
      <c r="B1647" s="2">
        <v>58.956654851743792</v>
      </c>
    </row>
    <row r="1648" spans="1:2">
      <c r="A1648" s="1">
        <v>45945</v>
      </c>
      <c r="B1648" s="2">
        <v>61.746288425072535</v>
      </c>
    </row>
    <row r="1649" spans="1:2">
      <c r="A1649" s="1">
        <v>45946</v>
      </c>
      <c r="B1649" s="2">
        <v>61.974976005036893</v>
      </c>
    </row>
    <row r="1650" spans="1:2">
      <c r="A1650" s="1">
        <v>45947</v>
      </c>
      <c r="B1650" s="2">
        <v>55.449229176579315</v>
      </c>
    </row>
    <row r="1651" spans="1:2">
      <c r="A1651" s="1">
        <v>45950</v>
      </c>
      <c r="B1651" s="2">
        <v>56.930021089433048</v>
      </c>
    </row>
    <row r="1652" spans="1:2">
      <c r="A1652" s="1">
        <v>45951</v>
      </c>
      <c r="B1652" s="2">
        <v>59.923797182122421</v>
      </c>
    </row>
    <row r="1653" spans="1:2">
      <c r="A1653" s="1">
        <v>45952</v>
      </c>
      <c r="B1653" s="2">
        <v>59.712989166449347</v>
      </c>
    </row>
    <row r="1654" spans="1:2">
      <c r="A1654" s="1">
        <v>45953</v>
      </c>
      <c r="B1654" s="2">
        <v>60.199764470658558</v>
      </c>
    </row>
    <row r="1655" spans="1:2">
      <c r="A1655" s="1">
        <v>45954</v>
      </c>
      <c r="B1655" s="2">
        <v>61.741804398180498</v>
      </c>
    </row>
    <row r="1656" spans="1:2">
      <c r="A1656" s="1">
        <v>45957</v>
      </c>
      <c r="B1656" s="2">
        <v>64.143761888232945</v>
      </c>
    </row>
    <row r="1657" spans="1:2">
      <c r="A1657" s="1">
        <v>45958</v>
      </c>
      <c r="B1657" s="2">
        <v>63.37404935295308</v>
      </c>
    </row>
    <row r="1658" spans="1:2">
      <c r="A1658" s="1">
        <v>45959</v>
      </c>
      <c r="B1658" s="2">
        <v>64.783073739619056</v>
      </c>
    </row>
    <row r="1659" spans="1:2">
      <c r="A1659" s="1">
        <v>45960</v>
      </c>
      <c r="B1659" s="2">
        <v>62.19151434187259</v>
      </c>
    </row>
    <row r="1660" spans="1:2">
      <c r="A1660" s="1">
        <v>45961</v>
      </c>
      <c r="B1660" s="2">
        <v>59.504733158123116</v>
      </c>
    </row>
    <row r="1661" spans="1:2">
      <c r="A1661" s="1">
        <v>45964</v>
      </c>
      <c r="B1661" s="2">
        <v>60.693539070665423</v>
      </c>
    </row>
    <row r="1662" spans="1:2">
      <c r="A1662" s="1">
        <v>45965</v>
      </c>
      <c r="B1662" s="2">
        <v>59.338950961820991</v>
      </c>
    </row>
    <row r="1663" spans="1:2">
      <c r="A1663" s="1">
        <v>45966</v>
      </c>
      <c r="B1663" s="2">
        <v>59.853191549908161</v>
      </c>
    </row>
    <row r="1664" spans="1:2">
      <c r="A1664" s="1">
        <v>45967</v>
      </c>
      <c r="B1664" s="2">
        <v>61.967733770905589</v>
      </c>
    </row>
    <row r="1665" spans="1:2">
      <c r="A1665" s="1">
        <v>45968</v>
      </c>
      <c r="B1665" s="2">
        <v>61.085839465093471</v>
      </c>
    </row>
    <row r="1666" spans="1:2">
      <c r="A1666" s="1">
        <v>45971</v>
      </c>
      <c r="B1666" s="2">
        <v>62.232385432391382</v>
      </c>
    </row>
    <row r="1667" spans="1:2">
      <c r="A1667" s="1">
        <v>45972</v>
      </c>
      <c r="B1667" s="2">
        <v>60.836534495906626</v>
      </c>
    </row>
    <row r="1668" spans="1:2">
      <c r="A1668" s="1">
        <v>45973</v>
      </c>
      <c r="B1668" s="2">
        <v>60.604114551287601</v>
      </c>
    </row>
    <row r="1669" spans="1:2">
      <c r="A1669" s="1">
        <v>45974</v>
      </c>
      <c r="B1669" s="2">
        <v>62.276197143660397</v>
      </c>
    </row>
    <row r="1670" spans="1:2">
      <c r="A1670" s="1">
        <v>45975</v>
      </c>
      <c r="B1670" s="2">
        <v>58.843654315913227</v>
      </c>
    </row>
    <row r="1671" spans="1:2">
      <c r="A1671" s="1">
        <v>45978</v>
      </c>
      <c r="B1671" s="2">
        <v>57.297838951286394</v>
      </c>
    </row>
    <row r="1672" spans="1:2">
      <c r="A1672" s="1">
        <v>45979</v>
      </c>
      <c r="B1672" s="2">
        <v>54.702644855627071</v>
      </c>
    </row>
    <row r="1673" spans="1:2">
      <c r="A1673" s="1">
        <v>45980</v>
      </c>
      <c r="B1673" s="2">
        <v>55.15451587624932</v>
      </c>
    </row>
    <row r="1674" spans="1:2">
      <c r="A1674" s="1">
        <v>45981</v>
      </c>
      <c r="B1674" s="2">
        <v>53.895066522095533</v>
      </c>
    </row>
    <row r="1675" spans="1:2">
      <c r="A1675" s="1">
        <v>45982</v>
      </c>
      <c r="B1675" s="2">
        <v>47.079597715135634</v>
      </c>
    </row>
    <row r="1676" spans="1:2">
      <c r="A1676" s="1">
        <v>45985</v>
      </c>
      <c r="B1676" s="2">
        <v>47.214221695374668</v>
      </c>
    </row>
    <row r="1677" spans="1:2">
      <c r="A1677" s="1">
        <v>45986</v>
      </c>
      <c r="B1677" s="2">
        <v>49.568613117177328</v>
      </c>
    </row>
    <row r="1678" spans="1:2">
      <c r="A1678" s="1">
        <v>45987</v>
      </c>
      <c r="B1678" s="2">
        <v>49.170327200226943</v>
      </c>
    </row>
    <row r="1679" spans="1:2">
      <c r="A1679" s="1">
        <v>45988</v>
      </c>
      <c r="B1679" s="2">
        <v>49.959340552023193</v>
      </c>
    </row>
    <row r="1680" spans="1:2">
      <c r="A1680" s="1">
        <v>45989</v>
      </c>
      <c r="B1680" s="2">
        <v>50.908640073346845</v>
      </c>
    </row>
    <row r="1681" spans="1:2">
      <c r="A1681" s="1">
        <v>45992</v>
      </c>
      <c r="B1681" s="2">
        <v>52.678006739550376</v>
      </c>
    </row>
    <row r="1682" spans="1:2">
      <c r="A1682" s="1">
        <v>45993</v>
      </c>
      <c r="B1682" s="2">
        <v>51.447902843439628</v>
      </c>
    </row>
    <row r="1683" spans="1:2">
      <c r="A1683" s="1">
        <v>45994</v>
      </c>
      <c r="B1683" s="2">
        <v>49.987127106827948</v>
      </c>
    </row>
    <row r="1684" spans="1:2">
      <c r="A1684" s="1">
        <v>45995</v>
      </c>
      <c r="B1684" s="2">
        <v>49.82333017826236</v>
      </c>
    </row>
    <row r="1685" spans="1:2">
      <c r="A1685" s="1">
        <v>45996</v>
      </c>
      <c r="B1685" s="2">
        <v>51.822917981002604</v>
      </c>
    </row>
    <row r="1686" spans="1:2">
      <c r="A1686" s="1">
        <v>45999</v>
      </c>
      <c r="B1686" s="2">
        <v>53.337550542710879</v>
      </c>
    </row>
    <row r="1687" spans="1:2">
      <c r="A1687" s="1">
        <v>46000</v>
      </c>
      <c r="B1687" s="2">
        <v>52.176263791131284</v>
      </c>
    </row>
    <row r="1688" spans="1:2">
      <c r="A1688" s="1">
        <v>46001</v>
      </c>
      <c r="B1688" s="2">
        <v>51.457630204641312</v>
      </c>
    </row>
    <row r="1689" spans="1:2">
      <c r="A1689" s="1">
        <v>46002</v>
      </c>
      <c r="B1689" s="2">
        <v>49.340679616108226</v>
      </c>
    </row>
    <row r="1690" spans="1:2">
      <c r="A1690" s="1">
        <v>46003</v>
      </c>
      <c r="B1690" s="2">
        <v>50.581006758321713</v>
      </c>
    </row>
    <row r="1691" spans="1:2">
      <c r="A1691" s="1">
        <v>46006</v>
      </c>
      <c r="B1691" s="2">
        <v>50.581006758321713</v>
      </c>
    </row>
  </sheetData>
  <phoneticPr fontId="1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C1687"/>
  <sheetViews>
    <sheetView topLeftCell="A1660" workbookViewId="0">
      <selection activeCell="C1683" sqref="C1683:C1687"/>
    </sheetView>
  </sheetViews>
  <sheetFormatPr defaultRowHeight="13.8"/>
  <cols>
    <col min="1" max="1" width="10.69921875" bestFit="1" customWidth="1"/>
    <col min="2" max="2" width="24.69921875" bestFit="1" customWidth="1"/>
    <col min="3" max="3" width="17.09765625" style="16" customWidth="1"/>
  </cols>
  <sheetData>
    <row r="1" spans="1:3">
      <c r="A1" t="s">
        <v>1</v>
      </c>
      <c r="B1" t="s">
        <v>39</v>
      </c>
      <c r="C1" s="16" t="s">
        <v>41</v>
      </c>
    </row>
    <row r="2" spans="1:3">
      <c r="A2" s="5">
        <v>43467</v>
      </c>
      <c r="B2" s="7">
        <v>39.681881100784786</v>
      </c>
      <c r="C2" s="16">
        <f>IF(B2&gt;70,-5,IF(B2&gt;60,-2.5,IF(B2&gt;50,-1,IF(B2&gt;40,1,IF(B2&gt;30,2.5,5)))))</f>
        <v>2.5</v>
      </c>
    </row>
    <row r="3" spans="1:3">
      <c r="A3" s="5">
        <v>43468</v>
      </c>
      <c r="B3" s="7">
        <v>39.628739802439583</v>
      </c>
      <c r="C3" s="16">
        <f t="shared" ref="C3:C66" si="0">IF(B3&gt;70,-5,IF(B3&gt;60,-2.5,IF(B3&gt;50,-1,IF(B3&gt;40,1,IF(B3&gt;30,2.5,5)))))</f>
        <v>2.5</v>
      </c>
    </row>
    <row r="4" spans="1:3">
      <c r="A4" s="5">
        <v>43469</v>
      </c>
      <c r="B4" s="7">
        <v>43.860562594073237</v>
      </c>
      <c r="C4" s="16">
        <f t="shared" si="0"/>
        <v>1</v>
      </c>
    </row>
    <row r="5" spans="1:3">
      <c r="A5" s="5">
        <v>43472</v>
      </c>
      <c r="B5" s="7">
        <v>45.291747691136322</v>
      </c>
      <c r="C5" s="16">
        <f t="shared" si="0"/>
        <v>1</v>
      </c>
    </row>
    <row r="6" spans="1:3">
      <c r="A6" s="5">
        <v>43473</v>
      </c>
      <c r="B6" s="7">
        <v>44.861470403860125</v>
      </c>
      <c r="C6" s="16">
        <f t="shared" si="0"/>
        <v>1</v>
      </c>
    </row>
    <row r="7" spans="1:3">
      <c r="A7" s="5">
        <v>43474</v>
      </c>
      <c r="B7" s="7">
        <v>46.28605593975869</v>
      </c>
      <c r="C7" s="16">
        <f t="shared" si="0"/>
        <v>1</v>
      </c>
    </row>
    <row r="8" spans="1:3">
      <c r="A8" s="5">
        <v>43475</v>
      </c>
      <c r="B8" s="7">
        <v>45.655119405074124</v>
      </c>
      <c r="C8" s="16">
        <f t="shared" si="0"/>
        <v>1</v>
      </c>
    </row>
    <row r="9" spans="1:3">
      <c r="A9" s="5">
        <v>43476</v>
      </c>
      <c r="B9" s="7">
        <v>47.164553509221669</v>
      </c>
      <c r="C9" s="16">
        <f t="shared" si="0"/>
        <v>1</v>
      </c>
    </row>
    <row r="10" spans="1:3">
      <c r="A10" s="5">
        <v>43479</v>
      </c>
      <c r="B10" s="7">
        <v>45.892857850627493</v>
      </c>
      <c r="C10" s="16">
        <f t="shared" si="0"/>
        <v>1</v>
      </c>
    </row>
    <row r="11" spans="1:3">
      <c r="A11" s="5">
        <v>43480</v>
      </c>
      <c r="B11" s="7">
        <v>48.63515588161097</v>
      </c>
      <c r="C11" s="16">
        <f t="shared" si="0"/>
        <v>1</v>
      </c>
    </row>
    <row r="12" spans="1:3">
      <c r="A12" s="5">
        <v>43481</v>
      </c>
      <c r="B12" s="7">
        <v>48.641167560710336</v>
      </c>
      <c r="C12" s="16">
        <f t="shared" si="0"/>
        <v>1</v>
      </c>
    </row>
    <row r="13" spans="1:3">
      <c r="A13" s="5">
        <v>43482</v>
      </c>
      <c r="B13" s="7">
        <v>47.832109877649771</v>
      </c>
      <c r="C13" s="16">
        <f t="shared" si="0"/>
        <v>1</v>
      </c>
    </row>
    <row r="14" spans="1:3">
      <c r="A14" s="5">
        <v>43483</v>
      </c>
      <c r="B14" s="7">
        <v>50.693053299672108</v>
      </c>
      <c r="C14" s="16">
        <f t="shared" si="0"/>
        <v>-1</v>
      </c>
    </row>
    <row r="15" spans="1:3">
      <c r="A15" s="5">
        <v>43486</v>
      </c>
      <c r="B15" s="7">
        <v>51.783931512590009</v>
      </c>
      <c r="C15" s="16">
        <f t="shared" si="0"/>
        <v>-1</v>
      </c>
    </row>
    <row r="16" spans="1:3">
      <c r="A16" s="5">
        <v>43487</v>
      </c>
      <c r="B16" s="7">
        <v>49.383354503987647</v>
      </c>
      <c r="C16" s="16">
        <f t="shared" si="0"/>
        <v>1</v>
      </c>
    </row>
    <row r="17" spans="1:3">
      <c r="A17" s="5">
        <v>43488</v>
      </c>
      <c r="B17" s="7">
        <v>49.485584212833061</v>
      </c>
      <c r="C17" s="16">
        <f t="shared" si="0"/>
        <v>1</v>
      </c>
    </row>
    <row r="18" spans="1:3">
      <c r="A18" s="5">
        <v>43489</v>
      </c>
      <c r="B18" s="7">
        <v>50.338752341955143</v>
      </c>
      <c r="C18" s="16">
        <f t="shared" si="0"/>
        <v>-1</v>
      </c>
    </row>
    <row r="19" spans="1:3">
      <c r="A19" s="5">
        <v>43490</v>
      </c>
      <c r="B19" s="7">
        <v>51.139768615543282</v>
      </c>
      <c r="C19" s="16">
        <f t="shared" si="0"/>
        <v>-1</v>
      </c>
    </row>
    <row r="20" spans="1:3">
      <c r="A20" s="5">
        <v>43493</v>
      </c>
      <c r="B20" s="7">
        <v>50.739100379514959</v>
      </c>
      <c r="C20" s="16">
        <f t="shared" si="0"/>
        <v>-1</v>
      </c>
    </row>
    <row r="21" spans="1:3">
      <c r="A21" s="5">
        <v>43494</v>
      </c>
      <c r="B21" s="7">
        <v>50.504272671665277</v>
      </c>
      <c r="C21" s="16">
        <f t="shared" si="0"/>
        <v>-1</v>
      </c>
    </row>
    <row r="22" spans="1:3">
      <c r="A22" s="5">
        <v>43495</v>
      </c>
      <c r="B22" s="7">
        <v>48.898471044103026</v>
      </c>
      <c r="C22" s="16">
        <f t="shared" si="0"/>
        <v>1</v>
      </c>
    </row>
    <row r="23" spans="1:3">
      <c r="A23" s="5">
        <v>43496</v>
      </c>
      <c r="B23" s="7">
        <v>49.695459283435071</v>
      </c>
      <c r="C23" s="16">
        <f t="shared" si="0"/>
        <v>1</v>
      </c>
    </row>
    <row r="24" spans="1:3">
      <c r="A24" s="5">
        <v>43497</v>
      </c>
      <c r="B24" s="7">
        <v>52.559102618634292</v>
      </c>
      <c r="C24" s="16">
        <f t="shared" si="0"/>
        <v>-1</v>
      </c>
    </row>
    <row r="25" spans="1:3">
      <c r="A25" s="5">
        <v>43507</v>
      </c>
      <c r="B25" s="7">
        <v>55.345323353751162</v>
      </c>
      <c r="C25" s="16">
        <f t="shared" si="0"/>
        <v>-1</v>
      </c>
    </row>
    <row r="26" spans="1:3">
      <c r="A26" s="5">
        <v>43508</v>
      </c>
      <c r="B26" s="7">
        <v>56.673720366051164</v>
      </c>
      <c r="C26" s="16">
        <f t="shared" si="0"/>
        <v>-1</v>
      </c>
    </row>
    <row r="27" spans="1:3">
      <c r="A27" s="5">
        <v>43509</v>
      </c>
      <c r="B27" s="7">
        <v>60.034166229394927</v>
      </c>
      <c r="C27" s="16">
        <f t="shared" si="0"/>
        <v>-2.5</v>
      </c>
    </row>
    <row r="28" spans="1:3">
      <c r="A28" s="5">
        <v>43510</v>
      </c>
      <c r="B28" s="7">
        <v>59.900423284210817</v>
      </c>
      <c r="C28" s="16">
        <f t="shared" si="0"/>
        <v>-1</v>
      </c>
    </row>
    <row r="29" spans="1:3">
      <c r="A29" s="5">
        <v>43511</v>
      </c>
      <c r="B29" s="7">
        <v>56.358613963156891</v>
      </c>
      <c r="C29" s="16">
        <f t="shared" si="0"/>
        <v>-1</v>
      </c>
    </row>
    <row r="30" spans="1:3">
      <c r="A30" s="5">
        <v>43514</v>
      </c>
      <c r="B30" s="7">
        <v>60.963968575333418</v>
      </c>
      <c r="C30" s="16">
        <f t="shared" si="0"/>
        <v>-2.5</v>
      </c>
    </row>
    <row r="31" spans="1:3">
      <c r="A31" s="5">
        <v>43515</v>
      </c>
      <c r="B31" s="7">
        <v>61.040158545593115</v>
      </c>
      <c r="C31" s="16">
        <f t="shared" si="0"/>
        <v>-2.5</v>
      </c>
    </row>
    <row r="32" spans="1:3">
      <c r="A32" s="5">
        <v>43516</v>
      </c>
      <c r="B32" s="7">
        <v>61.377239160265638</v>
      </c>
      <c r="C32" s="16">
        <f t="shared" si="0"/>
        <v>-2.5</v>
      </c>
    </row>
    <row r="33" spans="1:3">
      <c r="A33" s="5">
        <v>43517</v>
      </c>
      <c r="B33" s="7">
        <v>60.462739636438009</v>
      </c>
      <c r="C33" s="16">
        <f t="shared" si="0"/>
        <v>-2.5</v>
      </c>
    </row>
    <row r="34" spans="1:3">
      <c r="A34" s="5">
        <v>43518</v>
      </c>
      <c r="B34" s="7">
        <v>63.587014711256714</v>
      </c>
      <c r="C34" s="16">
        <f t="shared" si="0"/>
        <v>-2.5</v>
      </c>
    </row>
    <row r="35" spans="1:3">
      <c r="A35" s="5">
        <v>43521</v>
      </c>
      <c r="B35" s="7">
        <v>70.750227498381136</v>
      </c>
      <c r="C35" s="16">
        <f t="shared" si="0"/>
        <v>-5</v>
      </c>
    </row>
    <row r="36" spans="1:3">
      <c r="A36" s="5">
        <v>43522</v>
      </c>
      <c r="B36" s="7">
        <v>68.983358833329305</v>
      </c>
      <c r="C36" s="16">
        <f t="shared" si="0"/>
        <v>-2.5</v>
      </c>
    </row>
    <row r="37" spans="1:3">
      <c r="A37" s="5">
        <v>43523</v>
      </c>
      <c r="B37" s="7">
        <v>69.474385523853286</v>
      </c>
      <c r="C37" s="16">
        <f t="shared" si="0"/>
        <v>-2.5</v>
      </c>
    </row>
    <row r="38" spans="1:3">
      <c r="A38" s="5">
        <v>43524</v>
      </c>
      <c r="B38" s="7">
        <v>68.304638699925235</v>
      </c>
      <c r="C38" s="16">
        <f t="shared" si="0"/>
        <v>-2.5</v>
      </c>
    </row>
    <row r="39" spans="1:3">
      <c r="A39" s="5">
        <v>43525</v>
      </c>
      <c r="B39" s="7">
        <v>70.427773680660948</v>
      </c>
      <c r="C39" s="16">
        <f t="shared" si="0"/>
        <v>-5</v>
      </c>
    </row>
    <row r="40" spans="1:3">
      <c r="A40" s="5">
        <v>43528</v>
      </c>
      <c r="B40" s="7">
        <v>71.67003727156127</v>
      </c>
      <c r="C40" s="16">
        <f t="shared" si="0"/>
        <v>-5</v>
      </c>
    </row>
    <row r="41" spans="1:3">
      <c r="A41" s="5">
        <v>43529</v>
      </c>
      <c r="B41" s="7">
        <v>72.615492662615509</v>
      </c>
      <c r="C41" s="16">
        <f t="shared" si="0"/>
        <v>-5</v>
      </c>
    </row>
    <row r="42" spans="1:3">
      <c r="A42" s="5">
        <v>43530</v>
      </c>
      <c r="B42" s="7">
        <v>74.212792042382986</v>
      </c>
      <c r="C42" s="16">
        <f t="shared" si="0"/>
        <v>-5</v>
      </c>
    </row>
    <row r="43" spans="1:3">
      <c r="A43" s="5">
        <v>43531</v>
      </c>
      <c r="B43" s="7">
        <v>74.352463851704272</v>
      </c>
      <c r="C43" s="16">
        <f t="shared" si="0"/>
        <v>-5</v>
      </c>
    </row>
    <row r="44" spans="1:3">
      <c r="A44" s="5">
        <v>43532</v>
      </c>
      <c r="B44" s="7">
        <v>63.16233353162005</v>
      </c>
      <c r="C44" s="16">
        <f t="shared" si="0"/>
        <v>-2.5</v>
      </c>
    </row>
    <row r="45" spans="1:3">
      <c r="A45" s="5">
        <v>43535</v>
      </c>
      <c r="B45" s="7">
        <v>65.41506881618902</v>
      </c>
      <c r="C45" s="16">
        <f t="shared" si="0"/>
        <v>-2.5</v>
      </c>
    </row>
    <row r="46" spans="1:3">
      <c r="A46" s="5">
        <v>43536</v>
      </c>
      <c r="B46" s="7">
        <v>66.645508297410714</v>
      </c>
      <c r="C46" s="16">
        <f t="shared" si="0"/>
        <v>-2.5</v>
      </c>
    </row>
    <row r="47" spans="1:3">
      <c r="A47" s="5">
        <v>43537</v>
      </c>
      <c r="B47" s="7">
        <v>64.276926140307495</v>
      </c>
      <c r="C47" s="16">
        <f t="shared" si="0"/>
        <v>-2.5</v>
      </c>
    </row>
    <row r="48" spans="1:3">
      <c r="A48" s="5">
        <v>43538</v>
      </c>
      <c r="B48" s="7">
        <v>61.806322845520597</v>
      </c>
      <c r="C48" s="16">
        <f t="shared" si="0"/>
        <v>-2.5</v>
      </c>
    </row>
    <row r="49" spans="1:3">
      <c r="A49" s="5">
        <v>43539</v>
      </c>
      <c r="B49" s="7">
        <v>63.064383022791418</v>
      </c>
      <c r="C49" s="16">
        <f t="shared" si="0"/>
        <v>-2.5</v>
      </c>
    </row>
    <row r="50" spans="1:3">
      <c r="A50" s="5">
        <v>43542</v>
      </c>
      <c r="B50" s="7">
        <v>65.86033396233303</v>
      </c>
      <c r="C50" s="16">
        <f t="shared" si="0"/>
        <v>-2.5</v>
      </c>
    </row>
    <row r="51" spans="1:3">
      <c r="A51" s="5">
        <v>43543</v>
      </c>
      <c r="B51" s="7">
        <v>65.486532800015723</v>
      </c>
      <c r="C51" s="16">
        <f t="shared" si="0"/>
        <v>-2.5</v>
      </c>
    </row>
    <row r="52" spans="1:3">
      <c r="A52" s="5">
        <v>43544</v>
      </c>
      <c r="B52" s="7">
        <v>65.462896228285814</v>
      </c>
      <c r="C52" s="16">
        <f t="shared" si="0"/>
        <v>-2.5</v>
      </c>
    </row>
    <row r="53" spans="1:3">
      <c r="A53" s="5">
        <v>43545</v>
      </c>
      <c r="B53" s="7">
        <v>65.874606945671943</v>
      </c>
      <c r="C53" s="16">
        <f t="shared" si="0"/>
        <v>-2.5</v>
      </c>
    </row>
    <row r="54" spans="1:3">
      <c r="A54" s="5">
        <v>43546</v>
      </c>
      <c r="B54" s="7">
        <v>65.979105430269129</v>
      </c>
      <c r="C54" s="16">
        <f t="shared" si="0"/>
        <v>-2.5</v>
      </c>
    </row>
    <row r="55" spans="1:3">
      <c r="A55" s="5">
        <v>43549</v>
      </c>
      <c r="B55" s="7">
        <v>61.554913523997001</v>
      </c>
      <c r="C55" s="16">
        <f t="shared" si="0"/>
        <v>-2.5</v>
      </c>
    </row>
    <row r="56" spans="1:3">
      <c r="A56" s="5">
        <v>43550</v>
      </c>
      <c r="B56" s="7">
        <v>58.504708916079949</v>
      </c>
      <c r="C56" s="16">
        <f t="shared" si="0"/>
        <v>-1</v>
      </c>
    </row>
    <row r="57" spans="1:3">
      <c r="A57" s="5">
        <v>43551</v>
      </c>
      <c r="B57" s="7">
        <v>59.65827390387377</v>
      </c>
      <c r="C57" s="16">
        <f t="shared" si="0"/>
        <v>-1</v>
      </c>
    </row>
    <row r="58" spans="1:3">
      <c r="A58" s="5">
        <v>43552</v>
      </c>
      <c r="B58" s="7">
        <v>57.854725267850895</v>
      </c>
      <c r="C58" s="16">
        <f t="shared" si="0"/>
        <v>-1</v>
      </c>
    </row>
    <row r="59" spans="1:3">
      <c r="A59" s="5">
        <v>43553</v>
      </c>
      <c r="B59" s="7">
        <v>61.958614392577502</v>
      </c>
      <c r="C59" s="16">
        <f t="shared" si="0"/>
        <v>-2.5</v>
      </c>
    </row>
    <row r="60" spans="1:3">
      <c r="A60" s="5">
        <v>43556</v>
      </c>
      <c r="B60" s="7">
        <v>64.896395563641732</v>
      </c>
      <c r="C60" s="16">
        <f t="shared" si="0"/>
        <v>-2.5</v>
      </c>
    </row>
    <row r="61" spans="1:3">
      <c r="A61" s="5">
        <v>43557</v>
      </c>
      <c r="B61" s="7">
        <v>65.122572425408762</v>
      </c>
      <c r="C61" s="16">
        <f t="shared" si="0"/>
        <v>-2.5</v>
      </c>
    </row>
    <row r="62" spans="1:3">
      <c r="A62" s="5">
        <v>43558</v>
      </c>
      <c r="B62" s="7">
        <v>66.487091713683412</v>
      </c>
      <c r="C62" s="16">
        <f t="shared" si="0"/>
        <v>-2.5</v>
      </c>
    </row>
    <row r="63" spans="1:3">
      <c r="A63" s="5">
        <v>43559</v>
      </c>
      <c r="B63" s="7">
        <v>67.496113436397593</v>
      </c>
      <c r="C63" s="16">
        <f t="shared" si="0"/>
        <v>-2.5</v>
      </c>
    </row>
    <row r="64" spans="1:3">
      <c r="A64" s="5">
        <v>43563</v>
      </c>
      <c r="B64" s="7">
        <v>67.374049616007781</v>
      </c>
      <c r="C64" s="16">
        <f t="shared" si="0"/>
        <v>-2.5</v>
      </c>
    </row>
    <row r="65" spans="1:3">
      <c r="A65" s="5">
        <v>43564</v>
      </c>
      <c r="B65" s="7">
        <v>67.007716828167148</v>
      </c>
      <c r="C65" s="16">
        <f t="shared" si="0"/>
        <v>-2.5</v>
      </c>
    </row>
    <row r="66" spans="1:3">
      <c r="A66" s="5">
        <v>43565</v>
      </c>
      <c r="B66" s="7">
        <v>67.089224947576511</v>
      </c>
      <c r="C66" s="16">
        <f t="shared" si="0"/>
        <v>-2.5</v>
      </c>
    </row>
    <row r="67" spans="1:3">
      <c r="A67" s="5">
        <v>43566</v>
      </c>
      <c r="B67" s="7">
        <v>63.374696013786647</v>
      </c>
      <c r="C67" s="16">
        <f t="shared" ref="C67:C130" si="1">IF(B67&gt;70,-5,IF(B67&gt;60,-2.5,IF(B67&gt;50,-1,IF(B67&gt;40,1,IF(B67&gt;30,2.5,5)))))</f>
        <v>-2.5</v>
      </c>
    </row>
    <row r="68" spans="1:3">
      <c r="A68" s="5">
        <v>43567</v>
      </c>
      <c r="B68" s="7">
        <v>63.28149536704283</v>
      </c>
      <c r="C68" s="16">
        <f t="shared" si="1"/>
        <v>-2.5</v>
      </c>
    </row>
    <row r="69" spans="1:3">
      <c r="A69" s="5">
        <v>43570</v>
      </c>
      <c r="B69" s="7">
        <v>62.510126828331103</v>
      </c>
      <c r="C69" s="16">
        <f t="shared" si="1"/>
        <v>-2.5</v>
      </c>
    </row>
    <row r="70" spans="1:3">
      <c r="A70" s="5">
        <v>43571</v>
      </c>
      <c r="B70" s="7">
        <v>65.54862616073126</v>
      </c>
      <c r="C70" s="16">
        <f t="shared" si="1"/>
        <v>-2.5</v>
      </c>
    </row>
    <row r="71" spans="1:3">
      <c r="A71" s="5">
        <v>43572</v>
      </c>
      <c r="B71" s="7">
        <v>65.907576562661603</v>
      </c>
      <c r="C71" s="16">
        <f t="shared" si="1"/>
        <v>-2.5</v>
      </c>
    </row>
    <row r="72" spans="1:3">
      <c r="A72" s="5">
        <v>43573</v>
      </c>
      <c r="B72" s="7">
        <v>64.957646785602307</v>
      </c>
      <c r="C72" s="16">
        <f t="shared" si="1"/>
        <v>-2.5</v>
      </c>
    </row>
    <row r="73" spans="1:3">
      <c r="A73" s="5">
        <v>43574</v>
      </c>
      <c r="B73" s="7">
        <v>65.771416936295438</v>
      </c>
      <c r="C73" s="16">
        <f t="shared" si="1"/>
        <v>-2.5</v>
      </c>
    </row>
    <row r="74" spans="1:3">
      <c r="A74" s="5">
        <v>43577</v>
      </c>
      <c r="B74" s="7">
        <v>61.755333623503631</v>
      </c>
      <c r="C74" s="16">
        <f t="shared" si="1"/>
        <v>-2.5</v>
      </c>
    </row>
    <row r="75" spans="1:3">
      <c r="A75" s="5">
        <v>43578</v>
      </c>
      <c r="B75" s="7">
        <v>60.625545082953636</v>
      </c>
      <c r="C75" s="16">
        <f t="shared" si="1"/>
        <v>-2.5</v>
      </c>
    </row>
    <row r="76" spans="1:3">
      <c r="A76" s="5">
        <v>43579</v>
      </c>
      <c r="B76" s="7">
        <v>60.761881684556151</v>
      </c>
      <c r="C76" s="16">
        <f t="shared" si="1"/>
        <v>-2.5</v>
      </c>
    </row>
    <row r="77" spans="1:3">
      <c r="A77" s="5">
        <v>43580</v>
      </c>
      <c r="B77" s="7">
        <v>55.629227484756029</v>
      </c>
      <c r="C77" s="16">
        <f t="shared" si="1"/>
        <v>-1</v>
      </c>
    </row>
    <row r="78" spans="1:3">
      <c r="A78" s="5">
        <v>43581</v>
      </c>
      <c r="B78" s="7">
        <v>53.384685655771989</v>
      </c>
      <c r="C78" s="16">
        <f t="shared" si="1"/>
        <v>-1</v>
      </c>
    </row>
    <row r="79" spans="1:3">
      <c r="A79" s="5">
        <v>43584</v>
      </c>
      <c r="B79" s="7">
        <v>51.998701513427839</v>
      </c>
      <c r="C79" s="16">
        <f t="shared" si="1"/>
        <v>-1</v>
      </c>
    </row>
    <row r="80" spans="1:3">
      <c r="A80" s="5">
        <v>43585</v>
      </c>
      <c r="B80" s="7">
        <v>52.838192892765591</v>
      </c>
      <c r="C80" s="16">
        <f t="shared" si="1"/>
        <v>-1</v>
      </c>
    </row>
    <row r="81" spans="1:3">
      <c r="A81" s="5">
        <v>43591</v>
      </c>
      <c r="B81" s="7">
        <v>44.1678030678789</v>
      </c>
      <c r="C81" s="16">
        <f t="shared" si="1"/>
        <v>1</v>
      </c>
    </row>
    <row r="82" spans="1:3">
      <c r="A82" s="5">
        <v>43592</v>
      </c>
      <c r="B82" s="7">
        <v>45.245408012187745</v>
      </c>
      <c r="C82" s="16">
        <f t="shared" si="1"/>
        <v>1</v>
      </c>
    </row>
    <row r="83" spans="1:3">
      <c r="A83" s="5">
        <v>43593</v>
      </c>
      <c r="B83" s="7">
        <v>43.812781388740042</v>
      </c>
      <c r="C83" s="16">
        <f t="shared" si="1"/>
        <v>1</v>
      </c>
    </row>
    <row r="84" spans="1:3">
      <c r="A84" s="5">
        <v>43594</v>
      </c>
      <c r="B84" s="7">
        <v>42.008032926643203</v>
      </c>
      <c r="C84" s="16">
        <f t="shared" si="1"/>
        <v>1</v>
      </c>
    </row>
    <row r="85" spans="1:3">
      <c r="A85" s="5">
        <v>43595</v>
      </c>
      <c r="B85" s="7">
        <v>46.691921956319263</v>
      </c>
      <c r="C85" s="16">
        <f t="shared" si="1"/>
        <v>1</v>
      </c>
    </row>
    <row r="86" spans="1:3">
      <c r="A86" s="5">
        <v>43598</v>
      </c>
      <c r="B86" s="7">
        <v>45.173830179580278</v>
      </c>
      <c r="C86" s="16">
        <f t="shared" si="1"/>
        <v>1</v>
      </c>
    </row>
    <row r="87" spans="1:3">
      <c r="A87" s="5">
        <v>43599</v>
      </c>
      <c r="B87" s="7">
        <v>44.329480547573617</v>
      </c>
      <c r="C87" s="16">
        <f t="shared" si="1"/>
        <v>1</v>
      </c>
    </row>
    <row r="88" spans="1:3">
      <c r="A88" s="5">
        <v>43600</v>
      </c>
      <c r="B88" s="7">
        <v>47.129853262739232</v>
      </c>
      <c r="C88" s="16">
        <f t="shared" si="1"/>
        <v>1</v>
      </c>
    </row>
    <row r="89" spans="1:3">
      <c r="A89" s="5">
        <v>43601</v>
      </c>
      <c r="B89" s="7">
        <v>47.967351265297552</v>
      </c>
      <c r="C89" s="16">
        <f t="shared" si="1"/>
        <v>1</v>
      </c>
    </row>
    <row r="90" spans="1:3">
      <c r="A90" s="5">
        <v>43602</v>
      </c>
      <c r="B90" s="7">
        <v>44.80290504603515</v>
      </c>
      <c r="C90" s="16">
        <f t="shared" si="1"/>
        <v>1</v>
      </c>
    </row>
    <row r="91" spans="1:3">
      <c r="A91" s="5">
        <v>43605</v>
      </c>
      <c r="B91" s="7">
        <v>44.321204518818519</v>
      </c>
      <c r="C91" s="16">
        <f t="shared" si="1"/>
        <v>1</v>
      </c>
    </row>
    <row r="92" spans="1:3">
      <c r="A92" s="5">
        <v>43606</v>
      </c>
      <c r="B92" s="7">
        <v>46.133394405556075</v>
      </c>
      <c r="C92" s="16">
        <f t="shared" si="1"/>
        <v>1</v>
      </c>
    </row>
    <row r="93" spans="1:3">
      <c r="A93" s="5">
        <v>43607</v>
      </c>
      <c r="B93" s="7">
        <v>45.51526727398452</v>
      </c>
      <c r="C93" s="16">
        <f t="shared" si="1"/>
        <v>1</v>
      </c>
    </row>
    <row r="94" spans="1:3">
      <c r="A94" s="5">
        <v>43608</v>
      </c>
      <c r="B94" s="7">
        <v>43.845593251033485</v>
      </c>
      <c r="C94" s="16">
        <f t="shared" si="1"/>
        <v>1</v>
      </c>
    </row>
    <row r="95" spans="1:3">
      <c r="A95" s="5">
        <v>43609</v>
      </c>
      <c r="B95" s="7">
        <v>43.871654858131649</v>
      </c>
      <c r="C95" s="16">
        <f t="shared" si="1"/>
        <v>1</v>
      </c>
    </row>
    <row r="96" spans="1:3">
      <c r="A96" s="5">
        <v>43612</v>
      </c>
      <c r="B96" s="7">
        <v>46.001022912801332</v>
      </c>
      <c r="C96" s="16">
        <f t="shared" si="1"/>
        <v>1</v>
      </c>
    </row>
    <row r="97" spans="1:3">
      <c r="A97" s="5">
        <v>43613</v>
      </c>
      <c r="B97" s="7">
        <v>46.928244157197909</v>
      </c>
      <c r="C97" s="16">
        <f t="shared" si="1"/>
        <v>1</v>
      </c>
    </row>
    <row r="98" spans="1:3">
      <c r="A98" s="5">
        <v>43614</v>
      </c>
      <c r="B98" s="7">
        <v>47.184336745950603</v>
      </c>
      <c r="C98" s="16">
        <f t="shared" si="1"/>
        <v>1</v>
      </c>
    </row>
    <row r="99" spans="1:3">
      <c r="A99" s="5">
        <v>43615</v>
      </c>
      <c r="B99" s="7">
        <v>46.750784165317135</v>
      </c>
      <c r="C99" s="16">
        <f t="shared" si="1"/>
        <v>1</v>
      </c>
    </row>
    <row r="100" spans="1:3">
      <c r="A100" s="5">
        <v>43616</v>
      </c>
      <c r="B100" s="7">
        <v>46.398134135687222</v>
      </c>
      <c r="C100" s="16">
        <f t="shared" si="1"/>
        <v>1</v>
      </c>
    </row>
    <row r="101" spans="1:3">
      <c r="A101" s="5">
        <v>43619</v>
      </c>
      <c r="B101" s="7">
        <v>45.963493988199168</v>
      </c>
      <c r="C101" s="16">
        <f t="shared" si="1"/>
        <v>1</v>
      </c>
    </row>
    <row r="102" spans="1:3">
      <c r="A102" s="5">
        <v>43620</v>
      </c>
      <c r="B102" s="7">
        <v>44.569754430723087</v>
      </c>
      <c r="C102" s="16">
        <f t="shared" si="1"/>
        <v>1</v>
      </c>
    </row>
    <row r="103" spans="1:3">
      <c r="A103" s="5">
        <v>43621</v>
      </c>
      <c r="B103" s="7">
        <v>44.52643690506801</v>
      </c>
      <c r="C103" s="16">
        <f t="shared" si="1"/>
        <v>1</v>
      </c>
    </row>
    <row r="104" spans="1:3">
      <c r="A104" s="5">
        <v>43622</v>
      </c>
      <c r="B104" s="7">
        <v>42.846639193958922</v>
      </c>
      <c r="C104" s="16">
        <f t="shared" si="1"/>
        <v>1</v>
      </c>
    </row>
    <row r="105" spans="1:3">
      <c r="A105" s="5">
        <v>43626</v>
      </c>
      <c r="B105" s="7">
        <v>44.41660688974207</v>
      </c>
      <c r="C105" s="16">
        <f t="shared" si="1"/>
        <v>1</v>
      </c>
    </row>
    <row r="106" spans="1:3">
      <c r="A106" s="5">
        <v>43627</v>
      </c>
      <c r="B106" s="7">
        <v>48.815290186012199</v>
      </c>
      <c r="C106" s="16">
        <f t="shared" si="1"/>
        <v>1</v>
      </c>
    </row>
    <row r="107" spans="1:3">
      <c r="A107" s="5">
        <v>43628</v>
      </c>
      <c r="B107" s="7">
        <v>47.943923509772127</v>
      </c>
      <c r="C107" s="16">
        <f t="shared" si="1"/>
        <v>1</v>
      </c>
    </row>
    <row r="108" spans="1:3">
      <c r="A108" s="5">
        <v>43629</v>
      </c>
      <c r="B108" s="7">
        <v>48.023882741352949</v>
      </c>
      <c r="C108" s="16">
        <f t="shared" si="1"/>
        <v>1</v>
      </c>
    </row>
    <row r="109" spans="1:3">
      <c r="A109" s="5">
        <v>43630</v>
      </c>
      <c r="B109" s="7">
        <v>46.463405792979309</v>
      </c>
      <c r="C109" s="16">
        <f t="shared" si="1"/>
        <v>1</v>
      </c>
    </row>
    <row r="110" spans="1:3">
      <c r="A110" s="5">
        <v>43633</v>
      </c>
      <c r="B110" s="7">
        <v>46.814410247066633</v>
      </c>
      <c r="C110" s="16">
        <f t="shared" si="1"/>
        <v>1</v>
      </c>
    </row>
    <row r="111" spans="1:3">
      <c r="A111" s="5">
        <v>43634</v>
      </c>
      <c r="B111" s="7">
        <v>46.975887505559278</v>
      </c>
      <c r="C111" s="16">
        <f t="shared" si="1"/>
        <v>1</v>
      </c>
    </row>
    <row r="112" spans="1:3">
      <c r="A112" s="5">
        <v>43635</v>
      </c>
      <c r="B112" s="7">
        <v>48.731286965347827</v>
      </c>
      <c r="C112" s="16">
        <f t="shared" si="1"/>
        <v>1</v>
      </c>
    </row>
    <row r="113" spans="1:3">
      <c r="A113" s="5">
        <v>43636</v>
      </c>
      <c r="B113" s="7">
        <v>52.785596531684966</v>
      </c>
      <c r="C113" s="16">
        <f t="shared" si="1"/>
        <v>-1</v>
      </c>
    </row>
    <row r="114" spans="1:3">
      <c r="A114" s="5">
        <v>43637</v>
      </c>
      <c r="B114" s="7">
        <v>53.599447443146822</v>
      </c>
      <c r="C114" s="16">
        <f t="shared" si="1"/>
        <v>-1</v>
      </c>
    </row>
    <row r="115" spans="1:3">
      <c r="A115" s="5">
        <v>43640</v>
      </c>
      <c r="B115" s="7">
        <v>53.940304538970565</v>
      </c>
      <c r="C115" s="16">
        <f t="shared" si="1"/>
        <v>-1</v>
      </c>
    </row>
    <row r="116" spans="1:3">
      <c r="A116" s="5">
        <v>43641</v>
      </c>
      <c r="B116" s="7">
        <v>52.261349188634028</v>
      </c>
      <c r="C116" s="16">
        <f t="shared" si="1"/>
        <v>-1</v>
      </c>
    </row>
    <row r="117" spans="1:3">
      <c r="A117" s="5">
        <v>43642</v>
      </c>
      <c r="B117" s="7">
        <v>51.890316590448307</v>
      </c>
      <c r="C117" s="16">
        <f t="shared" si="1"/>
        <v>-1</v>
      </c>
    </row>
    <row r="118" spans="1:3">
      <c r="A118" s="5">
        <v>43643</v>
      </c>
      <c r="B118" s="7">
        <v>53.110120789541263</v>
      </c>
      <c r="C118" s="16">
        <f t="shared" si="1"/>
        <v>-1</v>
      </c>
    </row>
    <row r="119" spans="1:3">
      <c r="A119" s="5">
        <v>43644</v>
      </c>
      <c r="B119" s="7">
        <v>51.920590363831288</v>
      </c>
      <c r="C119" s="16">
        <f t="shared" si="1"/>
        <v>-1</v>
      </c>
    </row>
    <row r="120" spans="1:3">
      <c r="A120" s="5">
        <v>43647</v>
      </c>
      <c r="B120" s="7">
        <v>55.703275404107011</v>
      </c>
      <c r="C120" s="16">
        <f t="shared" si="1"/>
        <v>-1</v>
      </c>
    </row>
    <row r="121" spans="1:3">
      <c r="A121" s="5">
        <v>43648</v>
      </c>
      <c r="B121" s="7">
        <v>55.637434137736584</v>
      </c>
      <c r="C121" s="16">
        <f t="shared" si="1"/>
        <v>-1</v>
      </c>
    </row>
    <row r="122" spans="1:3">
      <c r="A122" s="5">
        <v>43649</v>
      </c>
      <c r="B122" s="7">
        <v>53.676664546889853</v>
      </c>
      <c r="C122" s="16">
        <f t="shared" si="1"/>
        <v>-1</v>
      </c>
    </row>
    <row r="123" spans="1:3">
      <c r="A123" s="5">
        <v>43650</v>
      </c>
      <c r="B123" s="7">
        <v>53.00193128992008</v>
      </c>
      <c r="C123" s="16">
        <f t="shared" si="1"/>
        <v>-1</v>
      </c>
    </row>
    <row r="124" spans="1:3">
      <c r="A124" s="5">
        <v>43651</v>
      </c>
      <c r="B124" s="7">
        <v>53.353842087271261</v>
      </c>
      <c r="C124" s="16">
        <f t="shared" si="1"/>
        <v>-1</v>
      </c>
    </row>
    <row r="125" spans="1:3">
      <c r="A125" s="5">
        <v>43654</v>
      </c>
      <c r="B125" s="7">
        <v>48.345948451042389</v>
      </c>
      <c r="C125" s="16">
        <f t="shared" si="1"/>
        <v>1</v>
      </c>
    </row>
    <row r="126" spans="1:3">
      <c r="A126" s="5">
        <v>43655</v>
      </c>
      <c r="B126" s="7">
        <v>48.037738042116892</v>
      </c>
      <c r="C126" s="16">
        <f t="shared" si="1"/>
        <v>1</v>
      </c>
    </row>
    <row r="127" spans="1:3">
      <c r="A127" s="5">
        <v>43656</v>
      </c>
      <c r="B127" s="7">
        <v>47.253043410482015</v>
      </c>
      <c r="C127" s="16">
        <f t="shared" si="1"/>
        <v>1</v>
      </c>
    </row>
    <row r="128" spans="1:3">
      <c r="A128" s="5">
        <v>43657</v>
      </c>
      <c r="B128" s="7">
        <v>47.422026383501041</v>
      </c>
      <c r="C128" s="16">
        <f t="shared" si="1"/>
        <v>1</v>
      </c>
    </row>
    <row r="129" spans="1:3">
      <c r="A129" s="5">
        <v>43658</v>
      </c>
      <c r="B129" s="7">
        <v>48.31277951313006</v>
      </c>
      <c r="C129" s="16">
        <f t="shared" si="1"/>
        <v>1</v>
      </c>
    </row>
    <row r="130" spans="1:3">
      <c r="A130" s="5">
        <v>43661</v>
      </c>
      <c r="B130" s="7">
        <v>49.124476874217557</v>
      </c>
      <c r="C130" s="16">
        <f t="shared" si="1"/>
        <v>1</v>
      </c>
    </row>
    <row r="131" spans="1:3">
      <c r="A131" s="5">
        <v>43662</v>
      </c>
      <c r="B131" s="7">
        <v>48.81321505218078</v>
      </c>
      <c r="C131" s="16">
        <f t="shared" ref="C131:C194" si="2">IF(B131&gt;70,-5,IF(B131&gt;60,-2.5,IF(B131&gt;50,-1,IF(B131&gt;40,1,IF(B131&gt;30,2.5,5)))))</f>
        <v>1</v>
      </c>
    </row>
    <row r="132" spans="1:3">
      <c r="A132" s="5">
        <v>43663</v>
      </c>
      <c r="B132" s="7">
        <v>48.401810715772733</v>
      </c>
      <c r="C132" s="16">
        <f t="shared" si="2"/>
        <v>1</v>
      </c>
    </row>
    <row r="133" spans="1:3">
      <c r="A133" s="5">
        <v>43664</v>
      </c>
      <c r="B133" s="7">
        <v>46.321467857773051</v>
      </c>
      <c r="C133" s="16">
        <f t="shared" si="2"/>
        <v>1</v>
      </c>
    </row>
    <row r="134" spans="1:3">
      <c r="A134" s="5">
        <v>43665</v>
      </c>
      <c r="B134" s="7">
        <v>48.063757133821468</v>
      </c>
      <c r="C134" s="16">
        <f t="shared" si="2"/>
        <v>1</v>
      </c>
    </row>
    <row r="135" spans="1:3">
      <c r="A135" s="5">
        <v>43668</v>
      </c>
      <c r="B135" s="7">
        <v>45.58876775943466</v>
      </c>
      <c r="C135" s="16">
        <f t="shared" si="2"/>
        <v>1</v>
      </c>
    </row>
    <row r="136" spans="1:3">
      <c r="A136" s="5">
        <v>43669</v>
      </c>
      <c r="B136" s="7">
        <v>46.580255568287107</v>
      </c>
      <c r="C136" s="16">
        <f t="shared" si="2"/>
        <v>1</v>
      </c>
    </row>
    <row r="137" spans="1:3">
      <c r="A137" s="5">
        <v>43670</v>
      </c>
      <c r="B137" s="7">
        <v>48.332318499111281</v>
      </c>
      <c r="C137" s="16">
        <f t="shared" si="2"/>
        <v>1</v>
      </c>
    </row>
    <row r="138" spans="1:3">
      <c r="A138" s="5">
        <v>43671</v>
      </c>
      <c r="B138" s="7">
        <v>49.369132012210365</v>
      </c>
      <c r="C138" s="16">
        <f t="shared" si="2"/>
        <v>1</v>
      </c>
    </row>
    <row r="139" spans="1:3">
      <c r="A139" s="5">
        <v>43672</v>
      </c>
      <c r="B139" s="7">
        <v>49.899458581915439</v>
      </c>
      <c r="C139" s="16">
        <f t="shared" si="2"/>
        <v>1</v>
      </c>
    </row>
    <row r="140" spans="1:3">
      <c r="A140" s="5">
        <v>43675</v>
      </c>
      <c r="B140" s="7">
        <v>49.63477621805243</v>
      </c>
      <c r="C140" s="16">
        <f t="shared" si="2"/>
        <v>1</v>
      </c>
    </row>
    <row r="141" spans="1:3">
      <c r="A141" s="5">
        <v>43676</v>
      </c>
      <c r="B141" s="7">
        <v>50.505583060911619</v>
      </c>
      <c r="C141" s="16">
        <f t="shared" si="2"/>
        <v>-1</v>
      </c>
    </row>
    <row r="142" spans="1:3">
      <c r="A142" s="5">
        <v>43677</v>
      </c>
      <c r="B142" s="7">
        <v>48.972504665689179</v>
      </c>
      <c r="C142" s="16">
        <f t="shared" si="2"/>
        <v>1</v>
      </c>
    </row>
    <row r="143" spans="1:3">
      <c r="A143" s="5">
        <v>43678</v>
      </c>
      <c r="B143" s="7">
        <v>47.198416289604495</v>
      </c>
      <c r="C143" s="16">
        <f t="shared" si="2"/>
        <v>1</v>
      </c>
    </row>
    <row r="144" spans="1:3">
      <c r="A144" s="5">
        <v>43679</v>
      </c>
      <c r="B144" s="7">
        <v>44.334032931341049</v>
      </c>
      <c r="C144" s="16">
        <f t="shared" si="2"/>
        <v>1</v>
      </c>
    </row>
    <row r="145" spans="1:3">
      <c r="A145" s="5">
        <v>43682</v>
      </c>
      <c r="B145" s="7">
        <v>41.391715864606219</v>
      </c>
      <c r="C145" s="16">
        <f t="shared" si="2"/>
        <v>1</v>
      </c>
    </row>
    <row r="146" spans="1:3">
      <c r="A146" s="5">
        <v>43683</v>
      </c>
      <c r="B146" s="7">
        <v>38.861928185197719</v>
      </c>
      <c r="C146" s="16">
        <f t="shared" si="2"/>
        <v>2.5</v>
      </c>
    </row>
    <row r="147" spans="1:3">
      <c r="A147" s="5">
        <v>43684</v>
      </c>
      <c r="B147" s="7">
        <v>38.371827653220365</v>
      </c>
      <c r="C147" s="16">
        <f t="shared" si="2"/>
        <v>2.5</v>
      </c>
    </row>
    <row r="148" spans="1:3">
      <c r="A148" s="5">
        <v>43685</v>
      </c>
      <c r="B148" s="7">
        <v>40.629502230458556</v>
      </c>
      <c r="C148" s="16">
        <f t="shared" si="2"/>
        <v>1</v>
      </c>
    </row>
    <row r="149" spans="1:3">
      <c r="A149" s="5">
        <v>43686</v>
      </c>
      <c r="B149" s="7">
        <v>39.484429182396582</v>
      </c>
      <c r="C149" s="16">
        <f t="shared" si="2"/>
        <v>2.5</v>
      </c>
    </row>
    <row r="150" spans="1:3">
      <c r="A150" s="5">
        <v>43689</v>
      </c>
      <c r="B150" s="7">
        <v>42.869799410632559</v>
      </c>
      <c r="C150" s="16">
        <f t="shared" si="2"/>
        <v>1</v>
      </c>
    </row>
    <row r="151" spans="1:3">
      <c r="A151" s="5">
        <v>43690</v>
      </c>
      <c r="B151" s="7">
        <v>41.803616970983882</v>
      </c>
      <c r="C151" s="16">
        <f t="shared" si="2"/>
        <v>1</v>
      </c>
    </row>
    <row r="152" spans="1:3">
      <c r="A152" s="5">
        <v>43691</v>
      </c>
      <c r="B152" s="7">
        <v>42.771234420603875</v>
      </c>
      <c r="C152" s="16">
        <f t="shared" si="2"/>
        <v>1</v>
      </c>
    </row>
    <row r="153" spans="1:3">
      <c r="A153" s="5">
        <v>43692</v>
      </c>
      <c r="B153" s="7">
        <v>43.346703025744041</v>
      </c>
      <c r="C153" s="16">
        <f t="shared" si="2"/>
        <v>1</v>
      </c>
    </row>
    <row r="154" spans="1:3">
      <c r="A154" s="5">
        <v>43693</v>
      </c>
      <c r="B154" s="7">
        <v>44.02567459630427</v>
      </c>
      <c r="C154" s="16">
        <f t="shared" si="2"/>
        <v>1</v>
      </c>
    </row>
    <row r="155" spans="1:3">
      <c r="A155" s="5">
        <v>43696</v>
      </c>
      <c r="B155" s="7">
        <v>48.720649187294654</v>
      </c>
      <c r="C155" s="16">
        <f t="shared" si="2"/>
        <v>1</v>
      </c>
    </row>
    <row r="156" spans="1:3">
      <c r="A156" s="5">
        <v>43697</v>
      </c>
      <c r="B156" s="7">
        <v>48.500914256603039</v>
      </c>
      <c r="C156" s="16">
        <f t="shared" si="2"/>
        <v>1</v>
      </c>
    </row>
    <row r="157" spans="1:3">
      <c r="A157" s="5">
        <v>43698</v>
      </c>
      <c r="B157" s="7">
        <v>48.526483387231927</v>
      </c>
      <c r="C157" s="16">
        <f t="shared" si="2"/>
        <v>1</v>
      </c>
    </row>
    <row r="158" spans="1:3">
      <c r="A158" s="5">
        <v>43699</v>
      </c>
      <c r="B158" s="7">
        <v>48.774423461487935</v>
      </c>
      <c r="C158" s="16">
        <f t="shared" si="2"/>
        <v>1</v>
      </c>
    </row>
    <row r="159" spans="1:3">
      <c r="A159" s="5">
        <v>43700</v>
      </c>
      <c r="B159" s="7">
        <v>49.899177600944085</v>
      </c>
      <c r="C159" s="16">
        <f t="shared" si="2"/>
        <v>1</v>
      </c>
    </row>
    <row r="160" spans="1:3">
      <c r="A160" s="5">
        <v>43703</v>
      </c>
      <c r="B160" s="7">
        <v>47.298988330859252</v>
      </c>
      <c r="C160" s="16">
        <f t="shared" si="2"/>
        <v>1</v>
      </c>
    </row>
    <row r="161" spans="1:3">
      <c r="A161" s="5">
        <v>43704</v>
      </c>
      <c r="B161" s="7">
        <v>50.352168454716718</v>
      </c>
      <c r="C161" s="16">
        <f t="shared" si="2"/>
        <v>-1</v>
      </c>
    </row>
    <row r="162" spans="1:3">
      <c r="A162" s="5">
        <v>43705</v>
      </c>
      <c r="B162" s="7">
        <v>49.701550845271555</v>
      </c>
      <c r="C162" s="16">
        <f t="shared" si="2"/>
        <v>1</v>
      </c>
    </row>
    <row r="163" spans="1:3">
      <c r="A163" s="5">
        <v>43706</v>
      </c>
      <c r="B163" s="7">
        <v>49.47913527334137</v>
      </c>
      <c r="C163" s="16">
        <f t="shared" si="2"/>
        <v>1</v>
      </c>
    </row>
    <row r="164" spans="1:3">
      <c r="A164" s="5">
        <v>43707</v>
      </c>
      <c r="B164" s="7">
        <v>49.103953826799696</v>
      </c>
      <c r="C164" s="16">
        <f t="shared" si="2"/>
        <v>1</v>
      </c>
    </row>
    <row r="165" spans="1:3">
      <c r="A165" s="5">
        <v>43710</v>
      </c>
      <c r="B165" s="7">
        <v>52.140023058077659</v>
      </c>
      <c r="C165" s="16">
        <f t="shared" si="2"/>
        <v>-1</v>
      </c>
    </row>
    <row r="166" spans="1:3">
      <c r="A166" s="5">
        <v>43711</v>
      </c>
      <c r="B166" s="7">
        <v>52.60705591500998</v>
      </c>
      <c r="C166" s="16">
        <f t="shared" si="2"/>
        <v>-1</v>
      </c>
    </row>
    <row r="167" spans="1:3">
      <c r="A167" s="5">
        <v>43712</v>
      </c>
      <c r="B167" s="7">
        <v>54.669597465726319</v>
      </c>
      <c r="C167" s="16">
        <f t="shared" si="2"/>
        <v>-1</v>
      </c>
    </row>
    <row r="168" spans="1:3">
      <c r="A168" s="5">
        <v>43713</v>
      </c>
      <c r="B168" s="7">
        <v>56.704284027391616</v>
      </c>
      <c r="C168" s="16">
        <f t="shared" si="2"/>
        <v>-1</v>
      </c>
    </row>
    <row r="169" spans="1:3">
      <c r="A169" s="5">
        <v>43714</v>
      </c>
      <c r="B169" s="7">
        <v>57.653561259494893</v>
      </c>
      <c r="C169" s="16">
        <f t="shared" si="2"/>
        <v>-1</v>
      </c>
    </row>
    <row r="170" spans="1:3">
      <c r="A170" s="5">
        <v>43717</v>
      </c>
      <c r="B170" s="7">
        <v>59.341171865214967</v>
      </c>
      <c r="C170" s="16">
        <f t="shared" si="2"/>
        <v>-1</v>
      </c>
    </row>
    <row r="171" spans="1:3">
      <c r="A171" s="5">
        <v>43718</v>
      </c>
      <c r="B171" s="7">
        <v>58.998985694569015</v>
      </c>
      <c r="C171" s="16">
        <f t="shared" si="2"/>
        <v>-1</v>
      </c>
    </row>
    <row r="172" spans="1:3">
      <c r="A172" s="5">
        <v>43719</v>
      </c>
      <c r="B172" s="7">
        <v>57.791111795313988</v>
      </c>
      <c r="C172" s="16">
        <f t="shared" si="2"/>
        <v>-1</v>
      </c>
    </row>
    <row r="173" spans="1:3">
      <c r="A173" s="5">
        <v>43720</v>
      </c>
      <c r="B173" s="7">
        <v>59.349146637297011</v>
      </c>
      <c r="C173" s="16">
        <f t="shared" si="2"/>
        <v>-1</v>
      </c>
    </row>
    <row r="174" spans="1:3">
      <c r="A174" s="5">
        <v>43724</v>
      </c>
      <c r="B174" s="7">
        <v>59.300603234589609</v>
      </c>
      <c r="C174" s="16">
        <f t="shared" si="2"/>
        <v>-1</v>
      </c>
    </row>
    <row r="175" spans="1:3">
      <c r="A175" s="5">
        <v>43725</v>
      </c>
      <c r="B175" s="7">
        <v>54.272199684806019</v>
      </c>
      <c r="C175" s="16">
        <f t="shared" si="2"/>
        <v>-1</v>
      </c>
    </row>
    <row r="176" spans="1:3">
      <c r="A176" s="5">
        <v>43726</v>
      </c>
      <c r="B176" s="7">
        <v>54.839718809026429</v>
      </c>
      <c r="C176" s="16">
        <f t="shared" si="2"/>
        <v>-1</v>
      </c>
    </row>
    <row r="177" spans="1:3">
      <c r="A177" s="5">
        <v>43727</v>
      </c>
      <c r="B177" s="7">
        <v>55.863231497610379</v>
      </c>
      <c r="C177" s="16">
        <f t="shared" si="2"/>
        <v>-1</v>
      </c>
    </row>
    <row r="178" spans="1:3">
      <c r="A178" s="5">
        <v>43728</v>
      </c>
      <c r="B178" s="7">
        <v>56.401171543164985</v>
      </c>
      <c r="C178" s="16">
        <f t="shared" si="2"/>
        <v>-1</v>
      </c>
    </row>
    <row r="179" spans="1:3">
      <c r="A179" s="5">
        <v>43731</v>
      </c>
      <c r="B179" s="7">
        <v>53.630491090351263</v>
      </c>
      <c r="C179" s="16">
        <f t="shared" si="2"/>
        <v>-1</v>
      </c>
    </row>
    <row r="180" spans="1:3">
      <c r="A180" s="5">
        <v>43732</v>
      </c>
      <c r="B180" s="7">
        <v>54.28417714547615</v>
      </c>
      <c r="C180" s="16">
        <f t="shared" si="2"/>
        <v>-1</v>
      </c>
    </row>
    <row r="181" spans="1:3">
      <c r="A181" s="5">
        <v>43733</v>
      </c>
      <c r="B181" s="7">
        <v>51.562731483940297</v>
      </c>
      <c r="C181" s="16">
        <f t="shared" si="2"/>
        <v>-1</v>
      </c>
    </row>
    <row r="182" spans="1:3">
      <c r="A182" s="5">
        <v>43734</v>
      </c>
      <c r="B182" s="7">
        <v>49.310076302602582</v>
      </c>
      <c r="C182" s="16">
        <f t="shared" si="2"/>
        <v>1</v>
      </c>
    </row>
    <row r="183" spans="1:3">
      <c r="A183" s="5">
        <v>43735</v>
      </c>
      <c r="B183" s="7">
        <v>49.576453748952659</v>
      </c>
      <c r="C183" s="16">
        <f t="shared" si="2"/>
        <v>1</v>
      </c>
    </row>
    <row r="184" spans="1:3">
      <c r="A184" s="5">
        <v>43738</v>
      </c>
      <c r="B184" s="7">
        <v>47.322757232439571</v>
      </c>
      <c r="C184" s="16">
        <f t="shared" si="2"/>
        <v>1</v>
      </c>
    </row>
    <row r="185" spans="1:3">
      <c r="A185" s="5">
        <v>43746</v>
      </c>
      <c r="B185" s="7">
        <v>48.081277007701935</v>
      </c>
      <c r="C185" s="16">
        <f t="shared" si="2"/>
        <v>1</v>
      </c>
    </row>
    <row r="186" spans="1:3">
      <c r="A186" s="5">
        <v>43747</v>
      </c>
      <c r="B186" s="7">
        <v>49.102233861880272</v>
      </c>
      <c r="C186" s="16">
        <f t="shared" si="2"/>
        <v>1</v>
      </c>
    </row>
    <row r="187" spans="1:3">
      <c r="A187" s="5">
        <v>43748</v>
      </c>
      <c r="B187" s="7">
        <v>51.115905708487674</v>
      </c>
      <c r="C187" s="16">
        <f t="shared" si="2"/>
        <v>-1</v>
      </c>
    </row>
    <row r="188" spans="1:3">
      <c r="A188" s="5">
        <v>43749</v>
      </c>
      <c r="B188" s="7">
        <v>53.286365244237452</v>
      </c>
      <c r="C188" s="16">
        <f t="shared" si="2"/>
        <v>-1</v>
      </c>
    </row>
    <row r="189" spans="1:3">
      <c r="A189" s="5">
        <v>43752</v>
      </c>
      <c r="B189" s="7">
        <v>55.955198609393754</v>
      </c>
      <c r="C189" s="16">
        <f t="shared" si="2"/>
        <v>-1</v>
      </c>
    </row>
    <row r="190" spans="1:3">
      <c r="A190" s="5">
        <v>43753</v>
      </c>
      <c r="B190" s="7">
        <v>54.374328733890721</v>
      </c>
      <c r="C190" s="16">
        <f t="shared" si="2"/>
        <v>-1</v>
      </c>
    </row>
    <row r="191" spans="1:3">
      <c r="A191" s="5">
        <v>43754</v>
      </c>
      <c r="B191" s="7">
        <v>53.234650958363375</v>
      </c>
      <c r="C191" s="16">
        <f t="shared" si="2"/>
        <v>-1</v>
      </c>
    </row>
    <row r="192" spans="1:3">
      <c r="A192" s="5">
        <v>43755</v>
      </c>
      <c r="B192" s="7">
        <v>53.105979932917613</v>
      </c>
      <c r="C192" s="16">
        <f t="shared" si="2"/>
        <v>-1</v>
      </c>
    </row>
    <row r="193" spans="1:3">
      <c r="A193" s="5">
        <v>43756</v>
      </c>
      <c r="B193" s="7">
        <v>49.580519576098453</v>
      </c>
      <c r="C193" s="16">
        <f t="shared" si="2"/>
        <v>1</v>
      </c>
    </row>
    <row r="194" spans="1:3">
      <c r="A194" s="5">
        <v>43759</v>
      </c>
      <c r="B194" s="7">
        <v>49.710634552011221</v>
      </c>
      <c r="C194" s="16">
        <f t="shared" si="2"/>
        <v>1</v>
      </c>
    </row>
    <row r="195" spans="1:3">
      <c r="A195" s="5">
        <v>43760</v>
      </c>
      <c r="B195" s="7">
        <v>51.017923840395852</v>
      </c>
      <c r="C195" s="16">
        <f t="shared" ref="C195:C258" si="3">IF(B195&gt;70,-5,IF(B195&gt;60,-2.5,IF(B195&gt;50,-1,IF(B195&gt;40,1,IF(B195&gt;30,2.5,5)))))</f>
        <v>-1</v>
      </c>
    </row>
    <row r="196" spans="1:3">
      <c r="A196" s="5">
        <v>43761</v>
      </c>
      <c r="B196" s="7">
        <v>49.858868602268366</v>
      </c>
      <c r="C196" s="16">
        <f t="shared" si="3"/>
        <v>1</v>
      </c>
    </row>
    <row r="197" spans="1:3">
      <c r="A197" s="5">
        <v>43762</v>
      </c>
      <c r="B197" s="7">
        <v>49.7949214491803</v>
      </c>
      <c r="C197" s="16">
        <f t="shared" si="3"/>
        <v>1</v>
      </c>
    </row>
    <row r="198" spans="1:3">
      <c r="A198" s="5">
        <v>43763</v>
      </c>
      <c r="B198" s="7">
        <v>51.098624829213733</v>
      </c>
      <c r="C198" s="16">
        <f t="shared" si="3"/>
        <v>-1</v>
      </c>
    </row>
    <row r="199" spans="1:3">
      <c r="A199" s="5">
        <v>43766</v>
      </c>
      <c r="B199" s="7">
        <v>53.345318138820787</v>
      </c>
      <c r="C199" s="16">
        <f t="shared" si="3"/>
        <v>-1</v>
      </c>
    </row>
    <row r="200" spans="1:3">
      <c r="A200" s="5">
        <v>43767</v>
      </c>
      <c r="B200" s="7">
        <v>50.855461737409549</v>
      </c>
      <c r="C200" s="16">
        <f t="shared" si="3"/>
        <v>-1</v>
      </c>
    </row>
    <row r="201" spans="1:3">
      <c r="A201" s="5">
        <v>43768</v>
      </c>
      <c r="B201" s="7">
        <v>49.483699719891483</v>
      </c>
      <c r="C201" s="16">
        <f t="shared" si="3"/>
        <v>1</v>
      </c>
    </row>
    <row r="202" spans="1:3">
      <c r="A202" s="5">
        <v>43769</v>
      </c>
      <c r="B202" s="7">
        <v>48.547631739502691</v>
      </c>
      <c r="C202" s="16">
        <f t="shared" si="3"/>
        <v>1</v>
      </c>
    </row>
    <row r="203" spans="1:3">
      <c r="A203" s="5">
        <v>43770</v>
      </c>
      <c r="B203" s="7">
        <v>51.255806152822728</v>
      </c>
      <c r="C203" s="16">
        <f t="shared" si="3"/>
        <v>-1</v>
      </c>
    </row>
    <row r="204" spans="1:3">
      <c r="A204" s="5">
        <v>43773</v>
      </c>
      <c r="B204" s="7">
        <v>52.781385560561326</v>
      </c>
      <c r="C204" s="16">
        <f t="shared" si="3"/>
        <v>-1</v>
      </c>
    </row>
    <row r="205" spans="1:3">
      <c r="A205" s="5">
        <v>43774</v>
      </c>
      <c r="B205" s="7">
        <v>54.160610755759144</v>
      </c>
      <c r="C205" s="16">
        <f t="shared" si="3"/>
        <v>-1</v>
      </c>
    </row>
    <row r="206" spans="1:3">
      <c r="A206" s="5">
        <v>43775</v>
      </c>
      <c r="B206" s="7">
        <v>52.871551929426396</v>
      </c>
      <c r="C206" s="16">
        <f t="shared" si="3"/>
        <v>-1</v>
      </c>
    </row>
    <row r="207" spans="1:3">
      <c r="A207" s="5">
        <v>43776</v>
      </c>
      <c r="B207" s="7">
        <v>52.882189683148852</v>
      </c>
      <c r="C207" s="16">
        <f t="shared" si="3"/>
        <v>-1</v>
      </c>
    </row>
    <row r="208" spans="1:3">
      <c r="A208" s="5">
        <v>43777</v>
      </c>
      <c r="B208" s="7">
        <v>51.415123364549821</v>
      </c>
      <c r="C208" s="16">
        <f t="shared" si="3"/>
        <v>-1</v>
      </c>
    </row>
    <row r="209" spans="1:3">
      <c r="A209" s="5">
        <v>43780</v>
      </c>
      <c r="B209" s="7">
        <v>46.442244134155764</v>
      </c>
      <c r="C209" s="16">
        <f t="shared" si="3"/>
        <v>1</v>
      </c>
    </row>
    <row r="210" spans="1:3">
      <c r="A210" s="5">
        <v>43781</v>
      </c>
      <c r="B210" s="7">
        <v>46.917281735687943</v>
      </c>
      <c r="C210" s="16">
        <f t="shared" si="3"/>
        <v>1</v>
      </c>
    </row>
    <row r="211" spans="1:3">
      <c r="A211" s="5">
        <v>43782</v>
      </c>
      <c r="B211" s="7">
        <v>46.081658740154921</v>
      </c>
      <c r="C211" s="16">
        <f t="shared" si="3"/>
        <v>1</v>
      </c>
    </row>
    <row r="212" spans="1:3">
      <c r="A212" s="5">
        <v>43783</v>
      </c>
      <c r="B212" s="7">
        <v>46.557309032435043</v>
      </c>
      <c r="C212" s="16">
        <f t="shared" si="3"/>
        <v>1</v>
      </c>
    </row>
    <row r="213" spans="1:3">
      <c r="A213" s="5">
        <v>43784</v>
      </c>
      <c r="B213" s="7">
        <v>44.916683404669833</v>
      </c>
      <c r="C213" s="16">
        <f t="shared" si="3"/>
        <v>1</v>
      </c>
    </row>
    <row r="214" spans="1:3">
      <c r="A214" s="5">
        <v>43787</v>
      </c>
      <c r="B214" s="7">
        <v>46.786428869121778</v>
      </c>
      <c r="C214" s="16">
        <f t="shared" si="3"/>
        <v>1</v>
      </c>
    </row>
    <row r="215" spans="1:3">
      <c r="A215" s="5">
        <v>43788</v>
      </c>
      <c r="B215" s="7">
        <v>49.259933909264774</v>
      </c>
      <c r="C215" s="16">
        <f t="shared" si="3"/>
        <v>1</v>
      </c>
    </row>
    <row r="216" spans="1:3">
      <c r="A216" s="5">
        <v>43789</v>
      </c>
      <c r="B216" s="7">
        <v>47.161670620163079</v>
      </c>
      <c r="C216" s="16">
        <f t="shared" si="3"/>
        <v>1</v>
      </c>
    </row>
    <row r="217" spans="1:3">
      <c r="A217" s="5">
        <v>43790</v>
      </c>
      <c r="B217" s="7">
        <v>46.499253352791776</v>
      </c>
      <c r="C217" s="16">
        <f t="shared" si="3"/>
        <v>1</v>
      </c>
    </row>
    <row r="218" spans="1:3">
      <c r="A218" s="5">
        <v>43791</v>
      </c>
      <c r="B218" s="7">
        <v>44.885433907116095</v>
      </c>
      <c r="C218" s="16">
        <f t="shared" si="3"/>
        <v>1</v>
      </c>
    </row>
    <row r="219" spans="1:3">
      <c r="A219" s="5">
        <v>43794</v>
      </c>
      <c r="B219" s="7">
        <v>47.048764532628532</v>
      </c>
      <c r="C219" s="16">
        <f t="shared" si="3"/>
        <v>1</v>
      </c>
    </row>
    <row r="220" spans="1:3">
      <c r="A220" s="5">
        <v>43795</v>
      </c>
      <c r="B220" s="7">
        <v>47.140394492421869</v>
      </c>
      <c r="C220" s="16">
        <f t="shared" si="3"/>
        <v>1</v>
      </c>
    </row>
    <row r="221" spans="1:3">
      <c r="A221" s="5">
        <v>43796</v>
      </c>
      <c r="B221" s="7">
        <v>46.777272462110005</v>
      </c>
      <c r="C221" s="16">
        <f t="shared" si="3"/>
        <v>1</v>
      </c>
    </row>
    <row r="222" spans="1:3">
      <c r="A222" s="5">
        <v>43797</v>
      </c>
      <c r="B222" s="7">
        <v>45.510597774454418</v>
      </c>
      <c r="C222" s="16">
        <f t="shared" si="3"/>
        <v>1</v>
      </c>
    </row>
    <row r="223" spans="1:3">
      <c r="A223" s="5">
        <v>43798</v>
      </c>
      <c r="B223" s="7">
        <v>43.897403203236429</v>
      </c>
      <c r="C223" s="16">
        <f t="shared" si="3"/>
        <v>1</v>
      </c>
    </row>
    <row r="224" spans="1:3">
      <c r="A224" s="5">
        <v>43801</v>
      </c>
      <c r="B224" s="7">
        <v>44.338280410246732</v>
      </c>
      <c r="C224" s="16">
        <f t="shared" si="3"/>
        <v>1</v>
      </c>
    </row>
    <row r="225" spans="1:3">
      <c r="A225" s="5">
        <v>43802</v>
      </c>
      <c r="B225" s="7">
        <v>45.370405229698811</v>
      </c>
      <c r="C225" s="16">
        <f t="shared" si="3"/>
        <v>1</v>
      </c>
    </row>
    <row r="226" spans="1:3">
      <c r="A226" s="5">
        <v>43803</v>
      </c>
      <c r="B226" s="7">
        <v>44.735077821098827</v>
      </c>
      <c r="C226" s="16">
        <f t="shared" si="3"/>
        <v>1</v>
      </c>
    </row>
    <row r="227" spans="1:3">
      <c r="A227" s="5">
        <v>43804</v>
      </c>
      <c r="B227" s="7">
        <v>47.215245678235171</v>
      </c>
      <c r="C227" s="16">
        <f t="shared" si="3"/>
        <v>1</v>
      </c>
    </row>
    <row r="228" spans="1:3">
      <c r="A228" s="5">
        <v>43805</v>
      </c>
      <c r="B228" s="7">
        <v>48.616753746794252</v>
      </c>
      <c r="C228" s="16">
        <f t="shared" si="3"/>
        <v>1</v>
      </c>
    </row>
    <row r="229" spans="1:3">
      <c r="A229" s="5">
        <v>43808</v>
      </c>
      <c r="B229" s="7">
        <v>48.892458525967051</v>
      </c>
      <c r="C229" s="16">
        <f t="shared" si="3"/>
        <v>1</v>
      </c>
    </row>
    <row r="230" spans="1:3">
      <c r="A230" s="5">
        <v>43809</v>
      </c>
      <c r="B230" s="7">
        <v>49.21715900135392</v>
      </c>
      <c r="C230" s="16">
        <f t="shared" si="3"/>
        <v>1</v>
      </c>
    </row>
    <row r="231" spans="1:3">
      <c r="A231" s="5">
        <v>43810</v>
      </c>
      <c r="B231" s="7">
        <v>50.038772382519625</v>
      </c>
      <c r="C231" s="16">
        <f t="shared" si="3"/>
        <v>-1</v>
      </c>
    </row>
    <row r="232" spans="1:3">
      <c r="A232" s="5">
        <v>43811</v>
      </c>
      <c r="B232" s="7">
        <v>49.031244316369808</v>
      </c>
      <c r="C232" s="16">
        <f t="shared" si="3"/>
        <v>1</v>
      </c>
    </row>
    <row r="233" spans="1:3">
      <c r="A233" s="5">
        <v>43812</v>
      </c>
      <c r="B233" s="7">
        <v>54.661113870339882</v>
      </c>
      <c r="C233" s="16">
        <f t="shared" si="3"/>
        <v>-1</v>
      </c>
    </row>
    <row r="234" spans="1:3">
      <c r="A234" s="5">
        <v>43815</v>
      </c>
      <c r="B234" s="7">
        <v>56.268165444483031</v>
      </c>
      <c r="C234" s="16">
        <f t="shared" si="3"/>
        <v>-1</v>
      </c>
    </row>
    <row r="235" spans="1:3">
      <c r="A235" s="5">
        <v>43816</v>
      </c>
      <c r="B235" s="7">
        <v>59.635357215904783</v>
      </c>
      <c r="C235" s="16">
        <f t="shared" si="3"/>
        <v>-1</v>
      </c>
    </row>
    <row r="236" spans="1:3">
      <c r="A236" s="5">
        <v>43817</v>
      </c>
      <c r="B236" s="7">
        <v>58.971164571387405</v>
      </c>
      <c r="C236" s="16">
        <f t="shared" si="3"/>
        <v>-1</v>
      </c>
    </row>
    <row r="237" spans="1:3">
      <c r="A237" s="5">
        <v>43818</v>
      </c>
      <c r="B237" s="7">
        <v>58.973045689761996</v>
      </c>
      <c r="C237" s="16">
        <f t="shared" si="3"/>
        <v>-1</v>
      </c>
    </row>
    <row r="238" spans="1:3">
      <c r="A238" s="5">
        <v>43819</v>
      </c>
      <c r="B238" s="7">
        <v>57.429332767329875</v>
      </c>
      <c r="C238" s="16">
        <f t="shared" si="3"/>
        <v>-1</v>
      </c>
    </row>
    <row r="239" spans="1:3">
      <c r="A239" s="5">
        <v>43822</v>
      </c>
      <c r="B239" s="7">
        <v>52.48563636265142</v>
      </c>
      <c r="C239" s="16">
        <f t="shared" si="3"/>
        <v>-1</v>
      </c>
    </row>
    <row r="240" spans="1:3">
      <c r="A240" s="5">
        <v>43823</v>
      </c>
      <c r="B240" s="7">
        <v>54.403820696571039</v>
      </c>
      <c r="C240" s="16">
        <f t="shared" si="3"/>
        <v>-1</v>
      </c>
    </row>
    <row r="241" spans="1:3">
      <c r="A241" s="5">
        <v>43824</v>
      </c>
      <c r="B241" s="7">
        <v>54.312757527894938</v>
      </c>
      <c r="C241" s="16">
        <f t="shared" si="3"/>
        <v>-1</v>
      </c>
    </row>
    <row r="242" spans="1:3">
      <c r="A242" s="5">
        <v>43825</v>
      </c>
      <c r="B242" s="7">
        <v>56.699909131023126</v>
      </c>
      <c r="C242" s="16">
        <f t="shared" si="3"/>
        <v>-1</v>
      </c>
    </row>
    <row r="243" spans="1:3">
      <c r="A243" s="5">
        <v>43826</v>
      </c>
      <c r="B243" s="7">
        <v>56.422270752861735</v>
      </c>
      <c r="C243" s="16">
        <f t="shared" si="3"/>
        <v>-1</v>
      </c>
    </row>
    <row r="244" spans="1:3">
      <c r="A244" s="5">
        <v>43829</v>
      </c>
      <c r="B244" s="7">
        <v>59.516172815574024</v>
      </c>
      <c r="C244" s="16">
        <f t="shared" si="3"/>
        <v>-1</v>
      </c>
    </row>
    <row r="245" spans="1:3">
      <c r="A245" s="5">
        <v>43830</v>
      </c>
      <c r="B245" s="7">
        <v>60.356671285130524</v>
      </c>
      <c r="C245" s="16">
        <f t="shared" si="3"/>
        <v>-2.5</v>
      </c>
    </row>
    <row r="246" spans="1:3">
      <c r="A246" s="5">
        <v>43832</v>
      </c>
      <c r="B246" s="7">
        <v>63.108135668362863</v>
      </c>
      <c r="C246" s="16">
        <f t="shared" si="3"/>
        <v>-2.5</v>
      </c>
    </row>
    <row r="247" spans="1:3">
      <c r="A247" s="5">
        <v>43833</v>
      </c>
      <c r="B247" s="7">
        <v>62.926273700378189</v>
      </c>
      <c r="C247" s="16">
        <f t="shared" si="3"/>
        <v>-2.5</v>
      </c>
    </row>
    <row r="248" spans="1:3">
      <c r="A248" s="5">
        <v>43836</v>
      </c>
      <c r="B248" s="7">
        <v>62.876153876147399</v>
      </c>
      <c r="C248" s="16">
        <f t="shared" si="3"/>
        <v>-2.5</v>
      </c>
    </row>
    <row r="249" spans="1:3">
      <c r="A249" s="5">
        <v>43837</v>
      </c>
      <c r="B249" s="7">
        <v>64.532277959571033</v>
      </c>
      <c r="C249" s="16">
        <f t="shared" si="3"/>
        <v>-2.5</v>
      </c>
    </row>
    <row r="250" spans="1:3">
      <c r="A250" s="5">
        <v>43838</v>
      </c>
      <c r="B250" s="7">
        <v>59.653971235088896</v>
      </c>
      <c r="C250" s="16">
        <f t="shared" si="3"/>
        <v>-1</v>
      </c>
    </row>
    <row r="251" spans="1:3">
      <c r="A251" s="5">
        <v>43839</v>
      </c>
      <c r="B251" s="7">
        <v>61.856334957145208</v>
      </c>
      <c r="C251" s="16">
        <f t="shared" si="3"/>
        <v>-2.5</v>
      </c>
    </row>
    <row r="252" spans="1:3">
      <c r="A252" s="5">
        <v>43840</v>
      </c>
      <c r="B252" s="7">
        <v>61.534644225925661</v>
      </c>
      <c r="C252" s="16">
        <f t="shared" si="3"/>
        <v>-2.5</v>
      </c>
    </row>
    <row r="253" spans="1:3">
      <c r="A253" s="5">
        <v>43843</v>
      </c>
      <c r="B253" s="7">
        <v>63.308057070405169</v>
      </c>
      <c r="C253" s="16">
        <f t="shared" si="3"/>
        <v>-2.5</v>
      </c>
    </row>
    <row r="254" spans="1:3">
      <c r="A254" s="5">
        <v>43844</v>
      </c>
      <c r="B254" s="7">
        <v>62.193217771706507</v>
      </c>
      <c r="C254" s="16">
        <f t="shared" si="3"/>
        <v>-2.5</v>
      </c>
    </row>
    <row r="255" spans="1:3">
      <c r="A255" s="5">
        <v>43845</v>
      </c>
      <c r="B255" s="7">
        <v>60.093353178680843</v>
      </c>
      <c r="C255" s="16">
        <f t="shared" si="3"/>
        <v>-2.5</v>
      </c>
    </row>
    <row r="256" spans="1:3">
      <c r="A256" s="5">
        <v>43846</v>
      </c>
      <c r="B256" s="7">
        <v>58.161870291260854</v>
      </c>
      <c r="C256" s="16">
        <f t="shared" si="3"/>
        <v>-1</v>
      </c>
    </row>
    <row r="257" spans="1:3">
      <c r="A257" s="5">
        <v>43847</v>
      </c>
      <c r="B257" s="7">
        <v>58.284790869430289</v>
      </c>
      <c r="C257" s="16">
        <f t="shared" si="3"/>
        <v>-1</v>
      </c>
    </row>
    <row r="258" spans="1:3">
      <c r="A258" s="5">
        <v>43850</v>
      </c>
      <c r="B258" s="7">
        <v>60.028086258955426</v>
      </c>
      <c r="C258" s="16">
        <f t="shared" si="3"/>
        <v>-2.5</v>
      </c>
    </row>
    <row r="259" spans="1:3">
      <c r="A259" s="5">
        <v>43851</v>
      </c>
      <c r="B259" s="7">
        <v>54.921183317834299</v>
      </c>
      <c r="C259" s="16">
        <f t="shared" ref="C259:C322" si="4">IF(B259&gt;70,-5,IF(B259&gt;60,-2.5,IF(B259&gt;50,-1,IF(B259&gt;40,1,IF(B259&gt;30,2.5,5)))))</f>
        <v>-1</v>
      </c>
    </row>
    <row r="260" spans="1:3">
      <c r="A260" s="5">
        <v>43852</v>
      </c>
      <c r="B260" s="7">
        <v>55.690698279534971</v>
      </c>
      <c r="C260" s="16">
        <f t="shared" si="4"/>
        <v>-1</v>
      </c>
    </row>
    <row r="261" spans="1:3">
      <c r="A261" s="5">
        <v>43853</v>
      </c>
      <c r="B261" s="7">
        <v>47.48946676440994</v>
      </c>
      <c r="C261" s="16">
        <f t="shared" si="4"/>
        <v>1</v>
      </c>
    </row>
    <row r="262" spans="1:3">
      <c r="A262" s="5">
        <v>43864</v>
      </c>
      <c r="B262" s="7">
        <v>33.540944774215106</v>
      </c>
      <c r="C262" s="16">
        <f t="shared" si="4"/>
        <v>2.5</v>
      </c>
    </row>
    <row r="263" spans="1:3">
      <c r="A263" s="5">
        <v>43865</v>
      </c>
      <c r="B263" s="7">
        <v>36.61364561404222</v>
      </c>
      <c r="C263" s="16">
        <f t="shared" si="4"/>
        <v>2.5</v>
      </c>
    </row>
    <row r="264" spans="1:3">
      <c r="A264" s="5">
        <v>43866</v>
      </c>
      <c r="B264" s="7">
        <v>39.364984165014782</v>
      </c>
      <c r="C264" s="16">
        <f t="shared" si="4"/>
        <v>2.5</v>
      </c>
    </row>
    <row r="265" spans="1:3">
      <c r="A265" s="5">
        <v>43867</v>
      </c>
      <c r="B265" s="7">
        <v>42.930593132619443</v>
      </c>
      <c r="C265" s="16">
        <f t="shared" si="4"/>
        <v>1</v>
      </c>
    </row>
    <row r="266" spans="1:3">
      <c r="A266" s="5">
        <v>43868</v>
      </c>
      <c r="B266" s="7">
        <v>43.600444325472267</v>
      </c>
      <c r="C266" s="16">
        <f t="shared" si="4"/>
        <v>1</v>
      </c>
    </row>
    <row r="267" spans="1:3">
      <c r="A267" s="5">
        <v>43871</v>
      </c>
      <c r="B267" s="7">
        <v>44.633273031809587</v>
      </c>
      <c r="C267" s="16">
        <f t="shared" si="4"/>
        <v>1</v>
      </c>
    </row>
    <row r="268" spans="1:3">
      <c r="A268" s="5">
        <v>43872</v>
      </c>
      <c r="B268" s="7">
        <v>45.429505083313252</v>
      </c>
      <c r="C268" s="16">
        <f t="shared" si="4"/>
        <v>1</v>
      </c>
    </row>
    <row r="269" spans="1:3">
      <c r="A269" s="5">
        <v>43873</v>
      </c>
      <c r="B269" s="7">
        <v>47.200714876398649</v>
      </c>
      <c r="C269" s="16">
        <f t="shared" si="4"/>
        <v>1</v>
      </c>
    </row>
    <row r="270" spans="1:3">
      <c r="A270" s="5">
        <v>43874</v>
      </c>
      <c r="B270" s="7">
        <v>45.927562803416834</v>
      </c>
      <c r="C270" s="16">
        <f t="shared" si="4"/>
        <v>1</v>
      </c>
    </row>
    <row r="271" spans="1:3">
      <c r="A271" s="5">
        <v>43875</v>
      </c>
      <c r="B271" s="7">
        <v>46.708298505332927</v>
      </c>
      <c r="C271" s="16">
        <f t="shared" si="4"/>
        <v>1</v>
      </c>
    </row>
    <row r="272" spans="1:3">
      <c r="A272" s="5">
        <v>43878</v>
      </c>
      <c r="B272" s="7">
        <v>51.15327872223758</v>
      </c>
      <c r="C272" s="16">
        <f t="shared" si="4"/>
        <v>-1</v>
      </c>
    </row>
    <row r="273" spans="1:3">
      <c r="A273" s="5">
        <v>43879</v>
      </c>
      <c r="B273" s="7">
        <v>51.238493883491877</v>
      </c>
      <c r="C273" s="16">
        <f t="shared" si="4"/>
        <v>-1</v>
      </c>
    </row>
    <row r="274" spans="1:3">
      <c r="A274" s="5">
        <v>43880</v>
      </c>
      <c r="B274" s="7">
        <v>50.590905348791097</v>
      </c>
      <c r="C274" s="16">
        <f t="shared" si="4"/>
        <v>-1</v>
      </c>
    </row>
    <row r="275" spans="1:3">
      <c r="A275" s="5">
        <v>43881</v>
      </c>
      <c r="B275" s="7">
        <v>54.029708781443617</v>
      </c>
      <c r="C275" s="16">
        <f t="shared" si="4"/>
        <v>-1</v>
      </c>
    </row>
    <row r="276" spans="1:3">
      <c r="A276" s="5">
        <v>43882</v>
      </c>
      <c r="B276" s="7">
        <v>54.597785735867397</v>
      </c>
      <c r="C276" s="16">
        <f t="shared" si="4"/>
        <v>-1</v>
      </c>
    </row>
    <row r="277" spans="1:3">
      <c r="A277" s="5">
        <v>43885</v>
      </c>
      <c r="B277" s="7">
        <v>53.985919753973121</v>
      </c>
      <c r="C277" s="16">
        <f t="shared" si="4"/>
        <v>-1</v>
      </c>
    </row>
    <row r="278" spans="1:3">
      <c r="A278" s="5">
        <v>43886</v>
      </c>
      <c r="B278" s="7">
        <v>52.669771351527864</v>
      </c>
      <c r="C278" s="16">
        <f t="shared" si="4"/>
        <v>-1</v>
      </c>
    </row>
    <row r="279" spans="1:3">
      <c r="A279" s="5">
        <v>43887</v>
      </c>
      <c r="B279" s="7">
        <v>50.896366409693805</v>
      </c>
      <c r="C279" s="16">
        <f t="shared" si="4"/>
        <v>-1</v>
      </c>
    </row>
    <row r="280" spans="1:3">
      <c r="A280" s="5">
        <v>43888</v>
      </c>
      <c r="B280" s="7">
        <v>51.126769677696672</v>
      </c>
      <c r="C280" s="16">
        <f t="shared" si="4"/>
        <v>-1</v>
      </c>
    </row>
    <row r="281" spans="1:3">
      <c r="A281" s="5">
        <v>43889</v>
      </c>
      <c r="B281" s="7">
        <v>44.131895124161282</v>
      </c>
      <c r="C281" s="16">
        <f t="shared" si="4"/>
        <v>1</v>
      </c>
    </row>
    <row r="282" spans="1:3">
      <c r="A282" s="5">
        <v>43892</v>
      </c>
      <c r="B282" s="7">
        <v>49.917867849272618</v>
      </c>
      <c r="C282" s="16">
        <f t="shared" si="4"/>
        <v>1</v>
      </c>
    </row>
    <row r="283" spans="1:3">
      <c r="A283" s="5">
        <v>43893</v>
      </c>
      <c r="B283" s="7">
        <v>51.185428447947992</v>
      </c>
      <c r="C283" s="16">
        <f t="shared" si="4"/>
        <v>-1</v>
      </c>
    </row>
    <row r="284" spans="1:3">
      <c r="A284" s="5">
        <v>43894</v>
      </c>
      <c r="B284" s="7">
        <v>52.253610951457361</v>
      </c>
      <c r="C284" s="16">
        <f t="shared" si="4"/>
        <v>-1</v>
      </c>
    </row>
    <row r="285" spans="1:3">
      <c r="A285" s="5">
        <v>43895</v>
      </c>
      <c r="B285" s="7">
        <v>55.47621016823684</v>
      </c>
      <c r="C285" s="16">
        <f t="shared" si="4"/>
        <v>-1</v>
      </c>
    </row>
    <row r="286" spans="1:3">
      <c r="A286" s="5">
        <v>43896</v>
      </c>
      <c r="B286" s="7">
        <v>53.176777159436398</v>
      </c>
      <c r="C286" s="16">
        <f t="shared" si="4"/>
        <v>-1</v>
      </c>
    </row>
    <row r="287" spans="1:3">
      <c r="A287" s="5">
        <v>43899</v>
      </c>
      <c r="B287" s="7">
        <v>48.113268748470524</v>
      </c>
      <c r="C287" s="16">
        <f t="shared" si="4"/>
        <v>1</v>
      </c>
    </row>
    <row r="288" spans="1:3">
      <c r="A288" s="5">
        <v>43900</v>
      </c>
      <c r="B288" s="7">
        <v>50.945679522402344</v>
      </c>
      <c r="C288" s="16">
        <f t="shared" si="4"/>
        <v>-1</v>
      </c>
    </row>
    <row r="289" spans="1:3">
      <c r="A289" s="5">
        <v>43901</v>
      </c>
      <c r="B289" s="7">
        <v>49.470045277374403</v>
      </c>
      <c r="C289" s="16">
        <f t="shared" si="4"/>
        <v>1</v>
      </c>
    </row>
    <row r="290" spans="1:3">
      <c r="A290" s="5">
        <v>43902</v>
      </c>
      <c r="B290" s="7">
        <v>47.214473125626213</v>
      </c>
      <c r="C290" s="16">
        <f t="shared" si="4"/>
        <v>1</v>
      </c>
    </row>
    <row r="291" spans="1:3">
      <c r="A291" s="5">
        <v>43903</v>
      </c>
      <c r="B291" s="7">
        <v>45.496138328879518</v>
      </c>
      <c r="C291" s="16">
        <f t="shared" si="4"/>
        <v>1</v>
      </c>
    </row>
    <row r="292" spans="1:3">
      <c r="A292" s="5">
        <v>43906</v>
      </c>
      <c r="B292" s="7">
        <v>41.26626509176949</v>
      </c>
      <c r="C292" s="16">
        <f t="shared" si="4"/>
        <v>1</v>
      </c>
    </row>
    <row r="293" spans="1:3">
      <c r="A293" s="5">
        <v>43907</v>
      </c>
      <c r="B293" s="7">
        <v>40.881258561759061</v>
      </c>
      <c r="C293" s="16">
        <f t="shared" si="4"/>
        <v>1</v>
      </c>
    </row>
    <row r="294" spans="1:3">
      <c r="A294" s="5">
        <v>43908</v>
      </c>
      <c r="B294" s="7">
        <v>38.894217060634183</v>
      </c>
      <c r="C294" s="16">
        <f t="shared" si="4"/>
        <v>2.5</v>
      </c>
    </row>
    <row r="295" spans="1:3">
      <c r="A295" s="5">
        <v>43909</v>
      </c>
      <c r="B295" s="7">
        <v>37.897103456084999</v>
      </c>
      <c r="C295" s="16">
        <f t="shared" si="4"/>
        <v>2.5</v>
      </c>
    </row>
    <row r="296" spans="1:3">
      <c r="A296" s="5">
        <v>43910</v>
      </c>
      <c r="B296" s="7">
        <v>40.475425981902035</v>
      </c>
      <c r="C296" s="16">
        <f t="shared" si="4"/>
        <v>1</v>
      </c>
    </row>
    <row r="297" spans="1:3">
      <c r="A297" s="5">
        <v>43913</v>
      </c>
      <c r="B297" s="7">
        <v>37.325535886588675</v>
      </c>
      <c r="C297" s="16">
        <f t="shared" si="4"/>
        <v>2.5</v>
      </c>
    </row>
    <row r="298" spans="1:3">
      <c r="A298" s="5">
        <v>43914</v>
      </c>
      <c r="B298" s="7">
        <v>40.798705912828432</v>
      </c>
      <c r="C298" s="16">
        <f t="shared" si="4"/>
        <v>1</v>
      </c>
    </row>
    <row r="299" spans="1:3">
      <c r="A299" s="5">
        <v>43915</v>
      </c>
      <c r="B299" s="7">
        <v>43.856128866507142</v>
      </c>
      <c r="C299" s="16">
        <f t="shared" si="4"/>
        <v>1</v>
      </c>
    </row>
    <row r="300" spans="1:3">
      <c r="A300" s="5">
        <v>43916</v>
      </c>
      <c r="B300" s="7">
        <v>43.205232064207912</v>
      </c>
      <c r="C300" s="16">
        <f t="shared" si="4"/>
        <v>1</v>
      </c>
    </row>
    <row r="301" spans="1:3">
      <c r="A301" s="5">
        <v>43917</v>
      </c>
      <c r="B301" s="7">
        <v>43.583911822600911</v>
      </c>
      <c r="C301" s="16">
        <f t="shared" si="4"/>
        <v>1</v>
      </c>
    </row>
    <row r="302" spans="1:3">
      <c r="A302" s="5">
        <v>43920</v>
      </c>
      <c r="B302" s="7">
        <v>42.577548601621544</v>
      </c>
      <c r="C302" s="16">
        <f t="shared" si="4"/>
        <v>1</v>
      </c>
    </row>
    <row r="303" spans="1:3">
      <c r="A303" s="5">
        <v>43921</v>
      </c>
      <c r="B303" s="7">
        <v>42.746237796431117</v>
      </c>
      <c r="C303" s="16">
        <f t="shared" si="4"/>
        <v>1</v>
      </c>
    </row>
    <row r="304" spans="1:3">
      <c r="A304" s="5">
        <v>43922</v>
      </c>
      <c r="B304" s="7">
        <v>42.091607029181063</v>
      </c>
      <c r="C304" s="16">
        <f t="shared" si="4"/>
        <v>1</v>
      </c>
    </row>
    <row r="305" spans="1:3">
      <c r="A305" s="5">
        <v>43923</v>
      </c>
      <c r="B305" s="7">
        <v>44.654883027322342</v>
      </c>
      <c r="C305" s="16">
        <f t="shared" si="4"/>
        <v>1</v>
      </c>
    </row>
    <row r="306" spans="1:3">
      <c r="A306" s="5">
        <v>43924</v>
      </c>
      <c r="B306" s="7">
        <v>43.92861568726974</v>
      </c>
      <c r="C306" s="16">
        <f t="shared" si="4"/>
        <v>1</v>
      </c>
    </row>
    <row r="307" spans="1:3">
      <c r="A307" s="5">
        <v>43928</v>
      </c>
      <c r="B307" s="7">
        <v>46.970918459871342</v>
      </c>
      <c r="C307" s="16">
        <f t="shared" si="4"/>
        <v>1</v>
      </c>
    </row>
    <row r="308" spans="1:3">
      <c r="A308" s="5">
        <v>43929</v>
      </c>
      <c r="B308" s="7">
        <v>46.721738014209052</v>
      </c>
      <c r="C308" s="16">
        <f t="shared" si="4"/>
        <v>1</v>
      </c>
    </row>
    <row r="309" spans="1:3">
      <c r="A309" s="5">
        <v>43930</v>
      </c>
      <c r="B309" s="7">
        <v>47.286659242483132</v>
      </c>
      <c r="C309" s="16">
        <f t="shared" si="4"/>
        <v>1</v>
      </c>
    </row>
    <row r="310" spans="1:3">
      <c r="A310" s="5">
        <v>43931</v>
      </c>
      <c r="B310" s="7">
        <v>45.88808718108433</v>
      </c>
      <c r="C310" s="16">
        <f t="shared" si="4"/>
        <v>1</v>
      </c>
    </row>
    <row r="311" spans="1:3">
      <c r="A311" s="5">
        <v>43934</v>
      </c>
      <c r="B311" s="7">
        <v>45.245690561727407</v>
      </c>
      <c r="C311" s="16">
        <f t="shared" si="4"/>
        <v>1</v>
      </c>
    </row>
    <row r="312" spans="1:3">
      <c r="A312" s="5">
        <v>43935</v>
      </c>
      <c r="B312" s="7">
        <v>47.711653427379701</v>
      </c>
      <c r="C312" s="16">
        <f t="shared" si="4"/>
        <v>1</v>
      </c>
    </row>
    <row r="313" spans="1:3">
      <c r="A313" s="5">
        <v>43936</v>
      </c>
      <c r="B313" s="7">
        <v>46.915667644242845</v>
      </c>
      <c r="C313" s="16">
        <f t="shared" si="4"/>
        <v>1</v>
      </c>
    </row>
    <row r="314" spans="1:3">
      <c r="A314" s="5">
        <v>43937</v>
      </c>
      <c r="B314" s="7">
        <v>47.409291297281001</v>
      </c>
      <c r="C314" s="16">
        <f t="shared" si="4"/>
        <v>1</v>
      </c>
    </row>
    <row r="315" spans="1:3">
      <c r="A315" s="5">
        <v>43938</v>
      </c>
      <c r="B315" s="7">
        <v>48.459602911612173</v>
      </c>
      <c r="C315" s="16">
        <f t="shared" si="4"/>
        <v>1</v>
      </c>
    </row>
    <row r="316" spans="1:3">
      <c r="A316" s="5">
        <v>43941</v>
      </c>
      <c r="B316" s="7">
        <v>49.253753498126287</v>
      </c>
      <c r="C316" s="16">
        <f t="shared" si="4"/>
        <v>1</v>
      </c>
    </row>
    <row r="317" spans="1:3">
      <c r="A317" s="5">
        <v>43942</v>
      </c>
      <c r="B317" s="7">
        <v>47.867636386992487</v>
      </c>
      <c r="C317" s="16">
        <f t="shared" si="4"/>
        <v>1</v>
      </c>
    </row>
    <row r="318" spans="1:3">
      <c r="A318" s="5">
        <v>43943</v>
      </c>
      <c r="B318" s="7">
        <v>48.856797416649677</v>
      </c>
      <c r="C318" s="16">
        <f t="shared" si="4"/>
        <v>1</v>
      </c>
    </row>
    <row r="319" spans="1:3">
      <c r="A319" s="5">
        <v>43944</v>
      </c>
      <c r="B319" s="7">
        <v>48.548964545249831</v>
      </c>
      <c r="C319" s="16">
        <f t="shared" si="4"/>
        <v>1</v>
      </c>
    </row>
    <row r="320" spans="1:3">
      <c r="A320" s="5">
        <v>43945</v>
      </c>
      <c r="B320" s="7">
        <v>46.878209949199125</v>
      </c>
      <c r="C320" s="16">
        <f t="shared" si="4"/>
        <v>1</v>
      </c>
    </row>
    <row r="321" spans="1:3">
      <c r="A321" s="5">
        <v>43948</v>
      </c>
      <c r="B321" s="7">
        <v>47.31413112451586</v>
      </c>
      <c r="C321" s="16">
        <f t="shared" si="4"/>
        <v>1</v>
      </c>
    </row>
    <row r="322" spans="1:3">
      <c r="A322" s="5">
        <v>43949</v>
      </c>
      <c r="B322" s="7">
        <v>47.000776164574702</v>
      </c>
      <c r="C322" s="16">
        <f t="shared" si="4"/>
        <v>1</v>
      </c>
    </row>
    <row r="323" spans="1:3">
      <c r="A323" s="5">
        <v>43950</v>
      </c>
      <c r="B323" s="7">
        <v>47.812432319648629</v>
      </c>
      <c r="C323" s="16">
        <f t="shared" ref="C323:C386" si="5">IF(B323&gt;70,-5,IF(B323&gt;60,-2.5,IF(B323&gt;50,-1,IF(B323&gt;40,1,IF(B323&gt;30,2.5,5)))))</f>
        <v>1</v>
      </c>
    </row>
    <row r="324" spans="1:3">
      <c r="A324" s="5">
        <v>43951</v>
      </c>
      <c r="B324" s="7">
        <v>50.20363101160418</v>
      </c>
      <c r="C324" s="16">
        <f t="shared" si="5"/>
        <v>-1</v>
      </c>
    </row>
    <row r="325" spans="1:3">
      <c r="A325" s="5">
        <v>43957</v>
      </c>
      <c r="B325" s="7">
        <v>51.310832237745664</v>
      </c>
      <c r="C325" s="16">
        <f t="shared" si="5"/>
        <v>-1</v>
      </c>
    </row>
    <row r="326" spans="1:3">
      <c r="A326" s="5">
        <v>43958</v>
      </c>
      <c r="B326" s="7">
        <v>50.881980052075285</v>
      </c>
      <c r="C326" s="16">
        <f t="shared" si="5"/>
        <v>-1</v>
      </c>
    </row>
    <row r="327" spans="1:3">
      <c r="A327" s="5">
        <v>43959</v>
      </c>
      <c r="B327" s="7">
        <v>52.364680468066283</v>
      </c>
      <c r="C327" s="16">
        <f t="shared" si="5"/>
        <v>-1</v>
      </c>
    </row>
    <row r="328" spans="1:3">
      <c r="A328" s="5">
        <v>43962</v>
      </c>
      <c r="B328" s="7">
        <v>52.327473727260831</v>
      </c>
      <c r="C328" s="16">
        <f t="shared" si="5"/>
        <v>-1</v>
      </c>
    </row>
    <row r="329" spans="1:3">
      <c r="A329" s="5">
        <v>43963</v>
      </c>
      <c r="B329" s="7">
        <v>52.09833127600205</v>
      </c>
      <c r="C329" s="16">
        <f t="shared" si="5"/>
        <v>-1</v>
      </c>
    </row>
    <row r="330" spans="1:3">
      <c r="A330" s="5">
        <v>43964</v>
      </c>
      <c r="B330" s="7">
        <v>52.528549341663307</v>
      </c>
      <c r="C330" s="16">
        <f t="shared" si="5"/>
        <v>-1</v>
      </c>
    </row>
    <row r="331" spans="1:3">
      <c r="A331" s="5">
        <v>43965</v>
      </c>
      <c r="B331" s="7">
        <v>50.525400867405104</v>
      </c>
      <c r="C331" s="16">
        <f t="shared" si="5"/>
        <v>-1</v>
      </c>
    </row>
    <row r="332" spans="1:3">
      <c r="A332" s="5">
        <v>43966</v>
      </c>
      <c r="B332" s="7">
        <v>50.390268594705688</v>
      </c>
      <c r="C332" s="16">
        <f t="shared" si="5"/>
        <v>-1</v>
      </c>
    </row>
    <row r="333" spans="1:3">
      <c r="A333" s="5">
        <v>43969</v>
      </c>
      <c r="B333" s="7">
        <v>50.892261381348725</v>
      </c>
      <c r="C333" s="16">
        <f t="shared" si="5"/>
        <v>-1</v>
      </c>
    </row>
    <row r="334" spans="1:3">
      <c r="A334" s="5">
        <v>43970</v>
      </c>
      <c r="B334" s="7">
        <v>52.545366374856862</v>
      </c>
      <c r="C334" s="16">
        <f t="shared" si="5"/>
        <v>-1</v>
      </c>
    </row>
    <row r="335" spans="1:3">
      <c r="A335" s="5">
        <v>43971</v>
      </c>
      <c r="B335" s="7">
        <v>51.398541190693734</v>
      </c>
      <c r="C335" s="16">
        <f t="shared" si="5"/>
        <v>-1</v>
      </c>
    </row>
    <row r="336" spans="1:3">
      <c r="A336" s="5">
        <v>43972</v>
      </c>
      <c r="B336" s="7">
        <v>50.190801212337824</v>
      </c>
      <c r="C336" s="16">
        <f t="shared" si="5"/>
        <v>-1</v>
      </c>
    </row>
    <row r="337" spans="1:3">
      <c r="A337" s="5">
        <v>43973</v>
      </c>
      <c r="B337" s="7">
        <v>46.333680351141979</v>
      </c>
      <c r="C337" s="16">
        <f t="shared" si="5"/>
        <v>1</v>
      </c>
    </row>
    <row r="338" spans="1:3">
      <c r="A338" s="5">
        <v>43976</v>
      </c>
      <c r="B338" s="7">
        <v>46.662850807367917</v>
      </c>
      <c r="C338" s="16">
        <f t="shared" si="5"/>
        <v>1</v>
      </c>
    </row>
    <row r="339" spans="1:3">
      <c r="A339" s="5">
        <v>43977</v>
      </c>
      <c r="B339" s="7">
        <v>48.868141900913322</v>
      </c>
      <c r="C339" s="16">
        <f t="shared" si="5"/>
        <v>1</v>
      </c>
    </row>
    <row r="340" spans="1:3">
      <c r="A340" s="5">
        <v>43978</v>
      </c>
      <c r="B340" s="7">
        <v>48.165723914675382</v>
      </c>
      <c r="C340" s="16">
        <f t="shared" si="5"/>
        <v>1</v>
      </c>
    </row>
    <row r="341" spans="1:3">
      <c r="A341" s="5">
        <v>43979</v>
      </c>
      <c r="B341" s="7">
        <v>48.900156633859616</v>
      </c>
      <c r="C341" s="16">
        <f t="shared" si="5"/>
        <v>1</v>
      </c>
    </row>
    <row r="342" spans="1:3">
      <c r="A342" s="5">
        <v>43980</v>
      </c>
      <c r="B342" s="7">
        <v>49.383011145530965</v>
      </c>
      <c r="C342" s="16">
        <f t="shared" si="5"/>
        <v>1</v>
      </c>
    </row>
    <row r="343" spans="1:3">
      <c r="A343" s="5">
        <v>43983</v>
      </c>
      <c r="B343" s="7">
        <v>54.009524578487557</v>
      </c>
      <c r="C343" s="16">
        <f t="shared" si="5"/>
        <v>-1</v>
      </c>
    </row>
    <row r="344" spans="1:3">
      <c r="A344" s="5">
        <v>43984</v>
      </c>
      <c r="B344" s="7">
        <v>54.417223271229091</v>
      </c>
      <c r="C344" s="16">
        <f t="shared" si="5"/>
        <v>-1</v>
      </c>
    </row>
    <row r="345" spans="1:3">
      <c r="A345" s="5">
        <v>43985</v>
      </c>
      <c r="B345" s="7">
        <v>54.555033293634338</v>
      </c>
      <c r="C345" s="16">
        <f t="shared" si="5"/>
        <v>-1</v>
      </c>
    </row>
    <row r="346" spans="1:3">
      <c r="A346" s="5">
        <v>43986</v>
      </c>
      <c r="B346" s="7">
        <v>54.201026483860339</v>
      </c>
      <c r="C346" s="16">
        <f t="shared" si="5"/>
        <v>-1</v>
      </c>
    </row>
    <row r="347" spans="1:3">
      <c r="A347" s="5">
        <v>43987</v>
      </c>
      <c r="B347" s="7">
        <v>55.046780426372507</v>
      </c>
      <c r="C347" s="16">
        <f t="shared" si="5"/>
        <v>-1</v>
      </c>
    </row>
    <row r="348" spans="1:3">
      <c r="A348" s="5">
        <v>43990</v>
      </c>
      <c r="B348" s="7">
        <v>55.559300032310013</v>
      </c>
      <c r="C348" s="16">
        <f t="shared" si="5"/>
        <v>-1</v>
      </c>
    </row>
    <row r="349" spans="1:3">
      <c r="A349" s="5">
        <v>43991</v>
      </c>
      <c r="B349" s="7">
        <v>56.896639684574254</v>
      </c>
      <c r="C349" s="16">
        <f t="shared" si="5"/>
        <v>-1</v>
      </c>
    </row>
    <row r="350" spans="1:3">
      <c r="A350" s="5">
        <v>43992</v>
      </c>
      <c r="B350" s="7">
        <v>55.727591519797748</v>
      </c>
      <c r="C350" s="16">
        <f t="shared" si="5"/>
        <v>-1</v>
      </c>
    </row>
    <row r="351" spans="1:3">
      <c r="A351" s="5">
        <v>43993</v>
      </c>
      <c r="B351" s="7">
        <v>53.619920192082169</v>
      </c>
      <c r="C351" s="16">
        <f t="shared" si="5"/>
        <v>-1</v>
      </c>
    </row>
    <row r="352" spans="1:3">
      <c r="A352" s="5">
        <v>43994</v>
      </c>
      <c r="B352" s="7">
        <v>53.514022432014926</v>
      </c>
      <c r="C352" s="16">
        <f t="shared" si="5"/>
        <v>-1</v>
      </c>
    </row>
    <row r="353" spans="1:3">
      <c r="A353" s="5">
        <v>43997</v>
      </c>
      <c r="B353" s="7">
        <v>50.84425461324247</v>
      </c>
      <c r="C353" s="16">
        <f t="shared" si="5"/>
        <v>-1</v>
      </c>
    </row>
    <row r="354" spans="1:3">
      <c r="A354" s="5">
        <v>43998</v>
      </c>
      <c r="B354" s="7">
        <v>54.165827171222425</v>
      </c>
      <c r="C354" s="16">
        <f t="shared" si="5"/>
        <v>-1</v>
      </c>
    </row>
    <row r="355" spans="1:3">
      <c r="A355" s="5">
        <v>43999</v>
      </c>
      <c r="B355" s="7">
        <v>54.480346944362083</v>
      </c>
      <c r="C355" s="16">
        <f t="shared" si="5"/>
        <v>-1</v>
      </c>
    </row>
    <row r="356" spans="1:3">
      <c r="A356" s="5">
        <v>44000</v>
      </c>
      <c r="B356" s="7">
        <v>54.748480642871989</v>
      </c>
      <c r="C356" s="16">
        <f t="shared" si="5"/>
        <v>-1</v>
      </c>
    </row>
    <row r="357" spans="1:3">
      <c r="A357" s="5">
        <v>44001</v>
      </c>
      <c r="B357" s="7">
        <v>56.908803665329991</v>
      </c>
      <c r="C357" s="16">
        <f t="shared" si="5"/>
        <v>-1</v>
      </c>
    </row>
    <row r="358" spans="1:3">
      <c r="A358" s="5">
        <v>44004</v>
      </c>
      <c r="B358" s="7">
        <v>56.675308336275641</v>
      </c>
      <c r="C358" s="16">
        <f t="shared" si="5"/>
        <v>-1</v>
      </c>
    </row>
    <row r="359" spans="1:3">
      <c r="A359" s="5">
        <v>44005</v>
      </c>
      <c r="B359" s="7">
        <v>57.087681752934948</v>
      </c>
      <c r="C359" s="16">
        <f t="shared" si="5"/>
        <v>-1</v>
      </c>
    </row>
    <row r="360" spans="1:3">
      <c r="A360" s="5">
        <v>44006</v>
      </c>
      <c r="B360" s="7">
        <v>57.781746153668614</v>
      </c>
      <c r="C360" s="16">
        <f t="shared" si="5"/>
        <v>-1</v>
      </c>
    </row>
    <row r="361" spans="1:3">
      <c r="A361" s="5">
        <v>44011</v>
      </c>
      <c r="B361" s="7">
        <v>55.893175984734491</v>
      </c>
      <c r="C361" s="16">
        <f t="shared" si="5"/>
        <v>-1</v>
      </c>
    </row>
    <row r="362" spans="1:3">
      <c r="A362" s="5">
        <v>44012</v>
      </c>
      <c r="B362" s="7">
        <v>57.728506406729899</v>
      </c>
      <c r="C362" s="16">
        <f t="shared" si="5"/>
        <v>-1</v>
      </c>
    </row>
    <row r="363" spans="1:3">
      <c r="A363" s="5">
        <v>44013</v>
      </c>
      <c r="B363" s="7">
        <v>60.742752838562573</v>
      </c>
      <c r="C363" s="16">
        <f t="shared" si="5"/>
        <v>-2.5</v>
      </c>
    </row>
    <row r="364" spans="1:3">
      <c r="A364" s="5">
        <v>44014</v>
      </c>
      <c r="B364" s="7">
        <v>64.802487432010977</v>
      </c>
      <c r="C364" s="16">
        <f t="shared" si="5"/>
        <v>-2.5</v>
      </c>
    </row>
    <row r="365" spans="1:3">
      <c r="A365" s="5">
        <v>44015</v>
      </c>
      <c r="B365" s="7">
        <v>68.09205387735274</v>
      </c>
      <c r="C365" s="16">
        <f t="shared" si="5"/>
        <v>-2.5</v>
      </c>
    </row>
    <row r="366" spans="1:3">
      <c r="A366" s="5">
        <v>44018</v>
      </c>
      <c r="B366" s="7">
        <v>75.066093945539109</v>
      </c>
      <c r="C366" s="16">
        <f t="shared" si="5"/>
        <v>-5</v>
      </c>
    </row>
    <row r="367" spans="1:3">
      <c r="A367" s="5">
        <v>44019</v>
      </c>
      <c r="B367" s="7">
        <v>75.450073266260972</v>
      </c>
      <c r="C367" s="16">
        <f t="shared" si="5"/>
        <v>-5</v>
      </c>
    </row>
    <row r="368" spans="1:3">
      <c r="A368" s="5">
        <v>44020</v>
      </c>
      <c r="B368" s="7">
        <v>77.148220265766582</v>
      </c>
      <c r="C368" s="16">
        <f t="shared" si="5"/>
        <v>-5</v>
      </c>
    </row>
    <row r="369" spans="1:3">
      <c r="A369" s="5">
        <v>44021</v>
      </c>
      <c r="B369" s="7">
        <v>78.402419145614516</v>
      </c>
      <c r="C369" s="16">
        <f t="shared" si="5"/>
        <v>-5</v>
      </c>
    </row>
    <row r="370" spans="1:3">
      <c r="A370" s="5">
        <v>44022</v>
      </c>
      <c r="B370" s="7">
        <v>72.527659459270893</v>
      </c>
      <c r="C370" s="16">
        <f t="shared" si="5"/>
        <v>-5</v>
      </c>
    </row>
    <row r="371" spans="1:3">
      <c r="A371" s="5">
        <v>44025</v>
      </c>
      <c r="B371" s="7">
        <v>74.303176483264934</v>
      </c>
      <c r="C371" s="16">
        <f t="shared" si="5"/>
        <v>-5</v>
      </c>
    </row>
    <row r="372" spans="1:3">
      <c r="A372" s="5">
        <v>44026</v>
      </c>
      <c r="B372" s="7">
        <v>72.001750445088135</v>
      </c>
      <c r="C372" s="16">
        <f t="shared" si="5"/>
        <v>-5</v>
      </c>
    </row>
    <row r="373" spans="1:3">
      <c r="A373" s="5">
        <v>44027</v>
      </c>
      <c r="B373" s="7">
        <v>67.952555037801034</v>
      </c>
      <c r="C373" s="16">
        <f t="shared" si="5"/>
        <v>-2.5</v>
      </c>
    </row>
    <row r="374" spans="1:3">
      <c r="A374" s="5">
        <v>44028</v>
      </c>
      <c r="B374" s="7">
        <v>58.328553237560698</v>
      </c>
      <c r="C374" s="16">
        <f t="shared" si="5"/>
        <v>-1</v>
      </c>
    </row>
    <row r="375" spans="1:3">
      <c r="A375" s="5">
        <v>44029</v>
      </c>
      <c r="B375" s="7">
        <v>58.490647072425496</v>
      </c>
      <c r="C375" s="16">
        <f t="shared" si="5"/>
        <v>-1</v>
      </c>
    </row>
    <row r="376" spans="1:3">
      <c r="A376" s="5">
        <v>44032</v>
      </c>
      <c r="B376" s="7">
        <v>62.259673309470763</v>
      </c>
      <c r="C376" s="16">
        <f t="shared" si="5"/>
        <v>-2.5</v>
      </c>
    </row>
    <row r="377" spans="1:3">
      <c r="A377" s="5">
        <v>44033</v>
      </c>
      <c r="B377" s="7">
        <v>62.497252506450053</v>
      </c>
      <c r="C377" s="16">
        <f t="shared" si="5"/>
        <v>-2.5</v>
      </c>
    </row>
    <row r="378" spans="1:3">
      <c r="A378" s="5">
        <v>44034</v>
      </c>
      <c r="B378" s="7">
        <v>62.936238404519528</v>
      </c>
      <c r="C378" s="16">
        <f t="shared" si="5"/>
        <v>-2.5</v>
      </c>
    </row>
    <row r="379" spans="1:3">
      <c r="A379" s="5">
        <v>44035</v>
      </c>
      <c r="B379" s="7">
        <v>62.439937586140459</v>
      </c>
      <c r="C379" s="16">
        <f t="shared" si="5"/>
        <v>-2.5</v>
      </c>
    </row>
    <row r="380" spans="1:3">
      <c r="A380" s="5">
        <v>44036</v>
      </c>
      <c r="B380" s="7">
        <v>55.256313159237358</v>
      </c>
      <c r="C380" s="16">
        <f t="shared" si="5"/>
        <v>-1</v>
      </c>
    </row>
    <row r="381" spans="1:3">
      <c r="A381" s="5">
        <v>44039</v>
      </c>
      <c r="B381" s="7">
        <v>55.604540656950221</v>
      </c>
      <c r="C381" s="16">
        <f t="shared" si="5"/>
        <v>-1</v>
      </c>
    </row>
    <row r="382" spans="1:3">
      <c r="A382" s="5">
        <v>44040</v>
      </c>
      <c r="B382" s="7">
        <v>56.544860700986888</v>
      </c>
      <c r="C382" s="16">
        <f t="shared" si="5"/>
        <v>-1</v>
      </c>
    </row>
    <row r="383" spans="1:3">
      <c r="A383" s="5">
        <v>44041</v>
      </c>
      <c r="B383" s="7">
        <v>59.165683028994785</v>
      </c>
      <c r="C383" s="16">
        <f t="shared" si="5"/>
        <v>-1</v>
      </c>
    </row>
    <row r="384" spans="1:3">
      <c r="A384" s="5">
        <v>44042</v>
      </c>
      <c r="B384" s="7">
        <v>58.740260418496312</v>
      </c>
      <c r="C384" s="16">
        <f t="shared" si="5"/>
        <v>-1</v>
      </c>
    </row>
    <row r="385" spans="1:3">
      <c r="A385" s="5">
        <v>44043</v>
      </c>
      <c r="B385" s="7">
        <v>59.640650540816985</v>
      </c>
      <c r="C385" s="16">
        <f t="shared" si="5"/>
        <v>-1</v>
      </c>
    </row>
    <row r="386" spans="1:3">
      <c r="A386" s="5">
        <v>44046</v>
      </c>
      <c r="B386" s="7">
        <v>61.796676754168232</v>
      </c>
      <c r="C386" s="16">
        <f t="shared" si="5"/>
        <v>-2.5</v>
      </c>
    </row>
    <row r="387" spans="1:3">
      <c r="A387" s="5">
        <v>44047</v>
      </c>
      <c r="B387" s="7">
        <v>61.931763929547998</v>
      </c>
      <c r="C387" s="16">
        <f t="shared" ref="C387:C450" si="6">IF(B387&gt;70,-5,IF(B387&gt;60,-2.5,IF(B387&gt;50,-1,IF(B387&gt;40,1,IF(B387&gt;30,2.5,5)))))</f>
        <v>-2.5</v>
      </c>
    </row>
    <row r="388" spans="1:3">
      <c r="A388" s="5">
        <v>44048</v>
      </c>
      <c r="B388" s="7">
        <v>62.150406112849886</v>
      </c>
      <c r="C388" s="16">
        <f t="shared" si="6"/>
        <v>-2.5</v>
      </c>
    </row>
    <row r="389" spans="1:3">
      <c r="A389" s="5">
        <v>44049</v>
      </c>
      <c r="B389" s="7">
        <v>62.487845405685505</v>
      </c>
      <c r="C389" s="16">
        <f t="shared" si="6"/>
        <v>-2.5</v>
      </c>
    </row>
    <row r="390" spans="1:3">
      <c r="A390" s="5">
        <v>44050</v>
      </c>
      <c r="B390" s="7">
        <v>60.455917552977347</v>
      </c>
      <c r="C390" s="16">
        <f t="shared" si="6"/>
        <v>-2.5</v>
      </c>
    </row>
    <row r="391" spans="1:3">
      <c r="A391" s="5">
        <v>44053</v>
      </c>
      <c r="B391" s="7">
        <v>61.463965184153558</v>
      </c>
      <c r="C391" s="16">
        <f t="shared" si="6"/>
        <v>-2.5</v>
      </c>
    </row>
    <row r="392" spans="1:3">
      <c r="A392" s="5">
        <v>44054</v>
      </c>
      <c r="B392" s="7">
        <v>59.057675047328658</v>
      </c>
      <c r="C392" s="16">
        <f t="shared" si="6"/>
        <v>-1</v>
      </c>
    </row>
    <row r="393" spans="1:3">
      <c r="A393" s="5">
        <v>44055</v>
      </c>
      <c r="B393" s="7">
        <v>57.794637880534609</v>
      </c>
      <c r="C393" s="16">
        <f t="shared" si="6"/>
        <v>-1</v>
      </c>
    </row>
    <row r="394" spans="1:3">
      <c r="A394" s="5">
        <v>44056</v>
      </c>
      <c r="B394" s="7">
        <v>57.859403075205996</v>
      </c>
      <c r="C394" s="16">
        <f t="shared" si="6"/>
        <v>-1</v>
      </c>
    </row>
    <row r="395" spans="1:3">
      <c r="A395" s="5">
        <v>44057</v>
      </c>
      <c r="B395" s="7">
        <v>59.588792371072927</v>
      </c>
      <c r="C395" s="16">
        <f t="shared" si="6"/>
        <v>-1</v>
      </c>
    </row>
    <row r="396" spans="1:3">
      <c r="A396" s="5">
        <v>44060</v>
      </c>
      <c r="B396" s="7">
        <v>62.749867628639677</v>
      </c>
      <c r="C396" s="16">
        <f t="shared" si="6"/>
        <v>-2.5</v>
      </c>
    </row>
    <row r="397" spans="1:3">
      <c r="A397" s="5">
        <v>44061</v>
      </c>
      <c r="B397" s="7">
        <v>63.214639405875893</v>
      </c>
      <c r="C397" s="16">
        <f t="shared" si="6"/>
        <v>-2.5</v>
      </c>
    </row>
    <row r="398" spans="1:3">
      <c r="A398" s="5">
        <v>44062</v>
      </c>
      <c r="B398" s="7">
        <v>60.48528510755817</v>
      </c>
      <c r="C398" s="16">
        <f t="shared" si="6"/>
        <v>-2.5</v>
      </c>
    </row>
    <row r="399" spans="1:3">
      <c r="A399" s="5">
        <v>44063</v>
      </c>
      <c r="B399" s="7">
        <v>57.826173515388625</v>
      </c>
      <c r="C399" s="16">
        <f t="shared" si="6"/>
        <v>-1</v>
      </c>
    </row>
    <row r="400" spans="1:3">
      <c r="A400" s="5">
        <v>44064</v>
      </c>
      <c r="B400" s="7">
        <v>58.541645960845692</v>
      </c>
      <c r="C400" s="16">
        <f t="shared" si="6"/>
        <v>-1</v>
      </c>
    </row>
    <row r="401" spans="1:3">
      <c r="A401" s="5">
        <v>44067</v>
      </c>
      <c r="B401" s="7">
        <v>58.755376494154987</v>
      </c>
      <c r="C401" s="16">
        <f t="shared" si="6"/>
        <v>-1</v>
      </c>
    </row>
    <row r="402" spans="1:3">
      <c r="A402" s="5">
        <v>44068</v>
      </c>
      <c r="B402" s="7">
        <v>58.002600135367565</v>
      </c>
      <c r="C402" s="16">
        <f t="shared" si="6"/>
        <v>-1</v>
      </c>
    </row>
    <row r="403" spans="1:3">
      <c r="A403" s="5">
        <v>44069</v>
      </c>
      <c r="B403" s="7">
        <v>55.336582311505431</v>
      </c>
      <c r="C403" s="16">
        <f t="shared" si="6"/>
        <v>-1</v>
      </c>
    </row>
    <row r="404" spans="1:3">
      <c r="A404" s="5">
        <v>44070</v>
      </c>
      <c r="B404" s="7">
        <v>56.302212820855324</v>
      </c>
      <c r="C404" s="16">
        <f t="shared" si="6"/>
        <v>-1</v>
      </c>
    </row>
    <row r="405" spans="1:3">
      <c r="A405" s="5">
        <v>44071</v>
      </c>
      <c r="B405" s="7">
        <v>58.734512604228669</v>
      </c>
      <c r="C405" s="16">
        <f t="shared" si="6"/>
        <v>-1</v>
      </c>
    </row>
    <row r="406" spans="1:3">
      <c r="A406" s="5">
        <v>44074</v>
      </c>
      <c r="B406" s="7">
        <v>58.226910996571611</v>
      </c>
      <c r="C406" s="16">
        <f t="shared" si="6"/>
        <v>-1</v>
      </c>
    </row>
    <row r="407" spans="1:3">
      <c r="A407" s="5">
        <v>44075</v>
      </c>
      <c r="B407" s="7">
        <v>58.901708739449063</v>
      </c>
      <c r="C407" s="16">
        <f t="shared" si="6"/>
        <v>-1</v>
      </c>
    </row>
    <row r="408" spans="1:3">
      <c r="A408" s="5">
        <v>44076</v>
      </c>
      <c r="B408" s="7">
        <v>58.521444414148469</v>
      </c>
      <c r="C408" s="16">
        <f t="shared" si="6"/>
        <v>-1</v>
      </c>
    </row>
    <row r="409" spans="1:3">
      <c r="A409" s="5">
        <v>44077</v>
      </c>
      <c r="B409" s="7">
        <v>57.216710710124332</v>
      </c>
      <c r="C409" s="16">
        <f t="shared" si="6"/>
        <v>-1</v>
      </c>
    </row>
    <row r="410" spans="1:3">
      <c r="A410" s="5">
        <v>44078</v>
      </c>
      <c r="B410" s="7">
        <v>55.310771108329192</v>
      </c>
      <c r="C410" s="16">
        <f t="shared" si="6"/>
        <v>-1</v>
      </c>
    </row>
    <row r="411" spans="1:3">
      <c r="A411" s="5">
        <v>44081</v>
      </c>
      <c r="B411" s="7">
        <v>51.545500937257003</v>
      </c>
      <c r="C411" s="16">
        <f t="shared" si="6"/>
        <v>-1</v>
      </c>
    </row>
    <row r="412" spans="1:3">
      <c r="A412" s="5">
        <v>44082</v>
      </c>
      <c r="B412" s="7">
        <v>52.806898154001338</v>
      </c>
      <c r="C412" s="16">
        <f t="shared" si="6"/>
        <v>-1</v>
      </c>
    </row>
    <row r="413" spans="1:3">
      <c r="A413" s="5">
        <v>44083</v>
      </c>
      <c r="B413" s="7">
        <v>49.35968112646016</v>
      </c>
      <c r="C413" s="16">
        <f t="shared" si="6"/>
        <v>1</v>
      </c>
    </row>
    <row r="414" spans="1:3">
      <c r="A414" s="5">
        <v>44084</v>
      </c>
      <c r="B414" s="7">
        <v>48.313936451770175</v>
      </c>
      <c r="C414" s="16">
        <f t="shared" si="6"/>
        <v>1</v>
      </c>
    </row>
    <row r="415" spans="1:3">
      <c r="A415" s="5">
        <v>44085</v>
      </c>
      <c r="B415" s="7">
        <v>49.733700647485243</v>
      </c>
      <c r="C415" s="16">
        <f t="shared" si="6"/>
        <v>1</v>
      </c>
    </row>
    <row r="416" spans="1:3">
      <c r="A416" s="5">
        <v>44088</v>
      </c>
      <c r="B416" s="7">
        <v>50.746422075049459</v>
      </c>
      <c r="C416" s="16">
        <f t="shared" si="6"/>
        <v>-1</v>
      </c>
    </row>
    <row r="417" spans="1:3">
      <c r="A417" s="5">
        <v>44089</v>
      </c>
      <c r="B417" s="7">
        <v>51.666399251080719</v>
      </c>
      <c r="C417" s="16">
        <f t="shared" si="6"/>
        <v>-1</v>
      </c>
    </row>
    <row r="418" spans="1:3">
      <c r="A418" s="5">
        <v>44090</v>
      </c>
      <c r="B418" s="7">
        <v>50.979832314557349</v>
      </c>
      <c r="C418" s="16">
        <f t="shared" si="6"/>
        <v>-1</v>
      </c>
    </row>
    <row r="419" spans="1:3">
      <c r="A419" s="5">
        <v>44091</v>
      </c>
      <c r="B419" s="7">
        <v>50.188123986508693</v>
      </c>
      <c r="C419" s="16">
        <f t="shared" si="6"/>
        <v>-1</v>
      </c>
    </row>
    <row r="420" spans="1:3">
      <c r="A420" s="5">
        <v>44092</v>
      </c>
      <c r="B420" s="7">
        <v>53.902396427301035</v>
      </c>
      <c r="C420" s="16">
        <f t="shared" si="6"/>
        <v>-1</v>
      </c>
    </row>
    <row r="421" spans="1:3">
      <c r="A421" s="5">
        <v>44095</v>
      </c>
      <c r="B421" s="7">
        <v>52.632909201097455</v>
      </c>
      <c r="C421" s="16">
        <f t="shared" si="6"/>
        <v>-1</v>
      </c>
    </row>
    <row r="422" spans="1:3">
      <c r="A422" s="5">
        <v>44096</v>
      </c>
      <c r="B422" s="7">
        <v>50.169532871688773</v>
      </c>
      <c r="C422" s="16">
        <f t="shared" si="6"/>
        <v>-1</v>
      </c>
    </row>
    <row r="423" spans="1:3">
      <c r="A423" s="5">
        <v>44097</v>
      </c>
      <c r="B423" s="7">
        <v>50.473759331794064</v>
      </c>
      <c r="C423" s="16">
        <f t="shared" si="6"/>
        <v>-1</v>
      </c>
    </row>
    <row r="424" spans="1:3">
      <c r="A424" s="5">
        <v>44098</v>
      </c>
      <c r="B424" s="7">
        <v>47.348237064953771</v>
      </c>
      <c r="C424" s="16">
        <f t="shared" si="6"/>
        <v>1</v>
      </c>
    </row>
    <row r="425" spans="1:3">
      <c r="A425" s="5">
        <v>44099</v>
      </c>
      <c r="B425" s="7">
        <v>47.147446892243664</v>
      </c>
      <c r="C425" s="16">
        <f t="shared" si="6"/>
        <v>1</v>
      </c>
    </row>
    <row r="426" spans="1:3">
      <c r="A426" s="5">
        <v>44102</v>
      </c>
      <c r="B426" s="7">
        <v>47.044034779520693</v>
      </c>
      <c r="C426" s="16">
        <f t="shared" si="6"/>
        <v>1</v>
      </c>
    </row>
    <row r="427" spans="1:3">
      <c r="A427" s="5">
        <v>44103</v>
      </c>
      <c r="B427" s="7">
        <v>47.475910786254474</v>
      </c>
      <c r="C427" s="16">
        <f t="shared" si="6"/>
        <v>1</v>
      </c>
    </row>
    <row r="428" spans="1:3">
      <c r="A428" s="5">
        <v>44104</v>
      </c>
      <c r="B428" s="7">
        <v>47.108610910679516</v>
      </c>
      <c r="C428" s="16">
        <f t="shared" si="6"/>
        <v>1</v>
      </c>
    </row>
    <row r="429" spans="1:3">
      <c r="A429" s="5">
        <v>44113</v>
      </c>
      <c r="B429" s="7">
        <v>50.501822046989041</v>
      </c>
      <c r="C429" s="16">
        <f t="shared" si="6"/>
        <v>-1</v>
      </c>
    </row>
    <row r="430" spans="1:3">
      <c r="A430" s="5">
        <v>44116</v>
      </c>
      <c r="B430" s="7">
        <v>55.250851366068574</v>
      </c>
      <c r="C430" s="16">
        <f t="shared" si="6"/>
        <v>-1</v>
      </c>
    </row>
    <row r="431" spans="1:3">
      <c r="A431" s="5">
        <v>44117</v>
      </c>
      <c r="B431" s="7">
        <v>55.316803129074025</v>
      </c>
      <c r="C431" s="16">
        <f t="shared" si="6"/>
        <v>-1</v>
      </c>
    </row>
    <row r="432" spans="1:3">
      <c r="A432" s="5">
        <v>44118</v>
      </c>
      <c r="B432" s="7">
        <v>54.098776298109307</v>
      </c>
      <c r="C432" s="16">
        <f t="shared" si="6"/>
        <v>-1</v>
      </c>
    </row>
    <row r="433" spans="1:3">
      <c r="A433" s="5">
        <v>44119</v>
      </c>
      <c r="B433" s="7">
        <v>53.546201165850469</v>
      </c>
      <c r="C433" s="16">
        <f t="shared" si="6"/>
        <v>-1</v>
      </c>
    </row>
    <row r="434" spans="1:3">
      <c r="A434" s="5">
        <v>44120</v>
      </c>
      <c r="B434" s="7">
        <v>53.78341260296984</v>
      </c>
      <c r="C434" s="16">
        <f t="shared" si="6"/>
        <v>-1</v>
      </c>
    </row>
    <row r="435" spans="1:3">
      <c r="A435" s="5">
        <v>44123</v>
      </c>
      <c r="B435" s="7">
        <v>52.21814767364765</v>
      </c>
      <c r="C435" s="16">
        <f t="shared" si="6"/>
        <v>-1</v>
      </c>
    </row>
    <row r="436" spans="1:3">
      <c r="A436" s="5">
        <v>44124</v>
      </c>
      <c r="B436" s="7">
        <v>53.137396503993116</v>
      </c>
      <c r="C436" s="16">
        <f t="shared" si="6"/>
        <v>-1</v>
      </c>
    </row>
    <row r="437" spans="1:3">
      <c r="A437" s="5">
        <v>44125</v>
      </c>
      <c r="B437" s="7">
        <v>52.927337597530169</v>
      </c>
      <c r="C437" s="16">
        <f t="shared" si="6"/>
        <v>-1</v>
      </c>
    </row>
    <row r="438" spans="1:3">
      <c r="A438" s="5">
        <v>44126</v>
      </c>
      <c r="B438" s="7">
        <v>52.061112642789496</v>
      </c>
      <c r="C438" s="16">
        <f t="shared" si="6"/>
        <v>-1</v>
      </c>
    </row>
    <row r="439" spans="1:3">
      <c r="A439" s="5">
        <v>44127</v>
      </c>
      <c r="B439" s="7">
        <v>49.741051137793434</v>
      </c>
      <c r="C439" s="16">
        <f t="shared" si="6"/>
        <v>1</v>
      </c>
    </row>
    <row r="440" spans="1:3">
      <c r="A440" s="5">
        <v>44130</v>
      </c>
      <c r="B440" s="7">
        <v>48.016628365448774</v>
      </c>
      <c r="C440" s="16">
        <f t="shared" si="6"/>
        <v>1</v>
      </c>
    </row>
    <row r="441" spans="1:3">
      <c r="A441" s="5">
        <v>44131</v>
      </c>
      <c r="B441" s="7">
        <v>48.237425561824558</v>
      </c>
      <c r="C441" s="16">
        <f t="shared" si="6"/>
        <v>1</v>
      </c>
    </row>
    <row r="442" spans="1:3">
      <c r="A442" s="5">
        <v>44132</v>
      </c>
      <c r="B442" s="7">
        <v>49.277723691687939</v>
      </c>
      <c r="C442" s="16">
        <f t="shared" si="6"/>
        <v>1</v>
      </c>
    </row>
    <row r="443" spans="1:3">
      <c r="A443" s="5">
        <v>44133</v>
      </c>
      <c r="B443" s="7">
        <v>49.5231226285457</v>
      </c>
      <c r="C443" s="16">
        <f t="shared" si="6"/>
        <v>1</v>
      </c>
    </row>
    <row r="444" spans="1:3">
      <c r="A444" s="5">
        <v>44134</v>
      </c>
      <c r="B444" s="7">
        <v>46.321086260169672</v>
      </c>
      <c r="C444" s="16">
        <f t="shared" si="6"/>
        <v>1</v>
      </c>
    </row>
    <row r="445" spans="1:3">
      <c r="A445" s="5">
        <v>44137</v>
      </c>
      <c r="B445" s="7">
        <v>46.364788378803588</v>
      </c>
      <c r="C445" s="16">
        <f t="shared" si="6"/>
        <v>1</v>
      </c>
    </row>
    <row r="446" spans="1:3">
      <c r="A446" s="5">
        <v>44138</v>
      </c>
      <c r="B446" s="7">
        <v>49.681935668384099</v>
      </c>
      <c r="C446" s="16">
        <f t="shared" si="6"/>
        <v>1</v>
      </c>
    </row>
    <row r="447" spans="1:3">
      <c r="A447" s="5">
        <v>44139</v>
      </c>
      <c r="B447" s="7">
        <v>50.123965964402373</v>
      </c>
      <c r="C447" s="16">
        <f t="shared" si="6"/>
        <v>-1</v>
      </c>
    </row>
    <row r="448" spans="1:3">
      <c r="A448" s="5">
        <v>44140</v>
      </c>
      <c r="B448" s="7">
        <v>52.989160252538902</v>
      </c>
      <c r="C448" s="16">
        <f t="shared" si="6"/>
        <v>-1</v>
      </c>
    </row>
    <row r="449" spans="1:3">
      <c r="A449" s="5">
        <v>44141</v>
      </c>
      <c r="B449" s="7">
        <v>52.407441242291817</v>
      </c>
      <c r="C449" s="16">
        <f t="shared" si="6"/>
        <v>-1</v>
      </c>
    </row>
    <row r="450" spans="1:3">
      <c r="A450" s="5">
        <v>44144</v>
      </c>
      <c r="B450" s="7">
        <v>56.244446486610656</v>
      </c>
      <c r="C450" s="16">
        <f t="shared" si="6"/>
        <v>-1</v>
      </c>
    </row>
    <row r="451" spans="1:3">
      <c r="A451" s="5">
        <v>44145</v>
      </c>
      <c r="B451" s="7">
        <v>55.228195040446813</v>
      </c>
      <c r="C451" s="16">
        <f t="shared" ref="C451:C514" si="7">IF(B451&gt;70,-5,IF(B451&gt;60,-2.5,IF(B451&gt;50,-1,IF(B451&gt;40,1,IF(B451&gt;30,2.5,5)))))</f>
        <v>-1</v>
      </c>
    </row>
    <row r="452" spans="1:3">
      <c r="A452" s="5">
        <v>44146</v>
      </c>
      <c r="B452" s="7">
        <v>53.897390864248564</v>
      </c>
      <c r="C452" s="16">
        <f t="shared" si="7"/>
        <v>-1</v>
      </c>
    </row>
    <row r="453" spans="1:3">
      <c r="A453" s="5">
        <v>44147</v>
      </c>
      <c r="B453" s="7">
        <v>53.634875274191863</v>
      </c>
      <c r="C453" s="16">
        <f t="shared" si="7"/>
        <v>-1</v>
      </c>
    </row>
    <row r="454" spans="1:3">
      <c r="A454" s="5">
        <v>44148</v>
      </c>
      <c r="B454" s="7">
        <v>51.529443275430651</v>
      </c>
      <c r="C454" s="16">
        <f t="shared" si="7"/>
        <v>-1</v>
      </c>
    </row>
    <row r="455" spans="1:3">
      <c r="A455" s="5">
        <v>44151</v>
      </c>
      <c r="B455" s="7">
        <v>53.942423321247091</v>
      </c>
      <c r="C455" s="16">
        <f t="shared" si="7"/>
        <v>-1</v>
      </c>
    </row>
    <row r="456" spans="1:3">
      <c r="A456" s="5">
        <v>44152</v>
      </c>
      <c r="B456" s="7">
        <v>53.414554034381176</v>
      </c>
      <c r="C456" s="16">
        <f t="shared" si="7"/>
        <v>-1</v>
      </c>
    </row>
    <row r="457" spans="1:3">
      <c r="A457" s="5">
        <v>44153</v>
      </c>
      <c r="B457" s="7">
        <v>53.903247595393125</v>
      </c>
      <c r="C457" s="16">
        <f t="shared" si="7"/>
        <v>-1</v>
      </c>
    </row>
    <row r="458" spans="1:3">
      <c r="A458" s="5">
        <v>44154</v>
      </c>
      <c r="B458" s="7">
        <v>54.944967765380561</v>
      </c>
      <c r="C458" s="16">
        <f t="shared" si="7"/>
        <v>-1</v>
      </c>
    </row>
    <row r="459" spans="1:3">
      <c r="A459" s="5">
        <v>44155</v>
      </c>
      <c r="B459" s="7">
        <v>55.901112065347078</v>
      </c>
      <c r="C459" s="16">
        <f t="shared" si="7"/>
        <v>-1</v>
      </c>
    </row>
    <row r="460" spans="1:3">
      <c r="A460" s="5">
        <v>44158</v>
      </c>
      <c r="B460" s="7">
        <v>58.205328339418891</v>
      </c>
      <c r="C460" s="16">
        <f t="shared" si="7"/>
        <v>-1</v>
      </c>
    </row>
    <row r="461" spans="1:3">
      <c r="A461" s="5">
        <v>44159</v>
      </c>
      <c r="B461" s="7">
        <v>57.22368114173775</v>
      </c>
      <c r="C461" s="16">
        <f t="shared" si="7"/>
        <v>-1</v>
      </c>
    </row>
    <row r="462" spans="1:3">
      <c r="A462" s="5">
        <v>44160</v>
      </c>
      <c r="B462" s="7">
        <v>53.956394378259063</v>
      </c>
      <c r="C462" s="16">
        <f t="shared" si="7"/>
        <v>-1</v>
      </c>
    </row>
    <row r="463" spans="1:3">
      <c r="A463" s="5">
        <v>44161</v>
      </c>
      <c r="B463" s="7">
        <v>54.448455505278673</v>
      </c>
      <c r="C463" s="16">
        <f t="shared" si="7"/>
        <v>-1</v>
      </c>
    </row>
    <row r="464" spans="1:3">
      <c r="A464" s="5">
        <v>44162</v>
      </c>
      <c r="B464" s="7">
        <v>56.928559954061562</v>
      </c>
      <c r="C464" s="16">
        <f t="shared" si="7"/>
        <v>-1</v>
      </c>
    </row>
    <row r="465" spans="1:3">
      <c r="A465" s="5">
        <v>44165</v>
      </c>
      <c r="B465" s="7">
        <v>55.585151448424398</v>
      </c>
      <c r="C465" s="16">
        <f t="shared" si="7"/>
        <v>-1</v>
      </c>
    </row>
    <row r="466" spans="1:3">
      <c r="A466" s="5">
        <v>44166</v>
      </c>
      <c r="B466" s="7">
        <v>59.206096515143855</v>
      </c>
      <c r="C466" s="16">
        <f t="shared" si="7"/>
        <v>-1</v>
      </c>
    </row>
    <row r="467" spans="1:3">
      <c r="A467" s="5">
        <v>44167</v>
      </c>
      <c r="B467" s="7">
        <v>58.994632209914244</v>
      </c>
      <c r="C467" s="16">
        <f t="shared" si="7"/>
        <v>-1</v>
      </c>
    </row>
    <row r="468" spans="1:3">
      <c r="A468" s="5">
        <v>44168</v>
      </c>
      <c r="B468" s="7">
        <v>58.383667507558343</v>
      </c>
      <c r="C468" s="16">
        <f t="shared" si="7"/>
        <v>-1</v>
      </c>
    </row>
    <row r="469" spans="1:3">
      <c r="A469" s="5">
        <v>44169</v>
      </c>
      <c r="B469" s="7">
        <v>58.533627764764859</v>
      </c>
      <c r="C469" s="16">
        <f t="shared" si="7"/>
        <v>-1</v>
      </c>
    </row>
    <row r="470" spans="1:3">
      <c r="A470" s="5">
        <v>44172</v>
      </c>
      <c r="B470" s="7">
        <v>56.139493720003422</v>
      </c>
      <c r="C470" s="16">
        <f t="shared" si="7"/>
        <v>-1</v>
      </c>
    </row>
    <row r="471" spans="1:3">
      <c r="A471" s="5">
        <v>44173</v>
      </c>
      <c r="B471" s="7">
        <v>55.599108617955274</v>
      </c>
      <c r="C471" s="16">
        <f t="shared" si="7"/>
        <v>-1</v>
      </c>
    </row>
    <row r="472" spans="1:3">
      <c r="A472" s="5">
        <v>44174</v>
      </c>
      <c r="B472" s="7">
        <v>52.491150043219022</v>
      </c>
      <c r="C472" s="16">
        <f t="shared" si="7"/>
        <v>-1</v>
      </c>
    </row>
    <row r="473" spans="1:3">
      <c r="A473" s="5">
        <v>44175</v>
      </c>
      <c r="B473" s="7">
        <v>52.585273799852871</v>
      </c>
      <c r="C473" s="16">
        <f t="shared" si="7"/>
        <v>-1</v>
      </c>
    </row>
    <row r="474" spans="1:3">
      <c r="A474" s="5">
        <v>44176</v>
      </c>
      <c r="B474" s="7">
        <v>50.526142597749633</v>
      </c>
      <c r="C474" s="16">
        <f t="shared" si="7"/>
        <v>-1</v>
      </c>
    </row>
    <row r="475" spans="1:3">
      <c r="A475" s="5">
        <v>44179</v>
      </c>
      <c r="B475" s="7">
        <v>52.155471323096904</v>
      </c>
      <c r="C475" s="16">
        <f t="shared" si="7"/>
        <v>-1</v>
      </c>
    </row>
    <row r="476" spans="1:3">
      <c r="A476" s="5">
        <v>44180</v>
      </c>
      <c r="B476" s="7">
        <v>52.002978092259724</v>
      </c>
      <c r="C476" s="16">
        <f t="shared" si="7"/>
        <v>-1</v>
      </c>
    </row>
    <row r="477" spans="1:3">
      <c r="A477" s="5">
        <v>44181</v>
      </c>
      <c r="B477" s="7">
        <v>51.982203231585444</v>
      </c>
      <c r="C477" s="16">
        <f t="shared" si="7"/>
        <v>-1</v>
      </c>
    </row>
    <row r="478" spans="1:3">
      <c r="A478" s="5">
        <v>44182</v>
      </c>
      <c r="B478" s="7">
        <v>54.818931981781724</v>
      </c>
      <c r="C478" s="16">
        <f t="shared" si="7"/>
        <v>-1</v>
      </c>
    </row>
    <row r="479" spans="1:3">
      <c r="A479" s="5">
        <v>44183</v>
      </c>
      <c r="B479" s="7">
        <v>53.950731055938014</v>
      </c>
      <c r="C479" s="16">
        <f t="shared" si="7"/>
        <v>-1</v>
      </c>
    </row>
    <row r="480" spans="1:3">
      <c r="A480" s="5">
        <v>44186</v>
      </c>
      <c r="B480" s="7">
        <v>55.813568168414832</v>
      </c>
      <c r="C480" s="16">
        <f t="shared" si="7"/>
        <v>-1</v>
      </c>
    </row>
    <row r="481" spans="1:3">
      <c r="A481" s="5">
        <v>44187</v>
      </c>
      <c r="B481" s="7">
        <v>50.556939091892502</v>
      </c>
      <c r="C481" s="16">
        <f t="shared" si="7"/>
        <v>-1</v>
      </c>
    </row>
    <row r="482" spans="1:3">
      <c r="A482" s="5">
        <v>44188</v>
      </c>
      <c r="B482" s="7">
        <v>52.413119393166276</v>
      </c>
      <c r="C482" s="16">
        <f t="shared" si="7"/>
        <v>-1</v>
      </c>
    </row>
    <row r="483" spans="1:3">
      <c r="A483" s="5">
        <v>44189</v>
      </c>
      <c r="B483" s="7">
        <v>50.925673033762841</v>
      </c>
      <c r="C483" s="16">
        <f t="shared" si="7"/>
        <v>-1</v>
      </c>
    </row>
    <row r="484" spans="1:3">
      <c r="A484" s="5">
        <v>44190</v>
      </c>
      <c r="B484" s="7">
        <v>53.312760564240527</v>
      </c>
      <c r="C484" s="16">
        <f t="shared" si="7"/>
        <v>-1</v>
      </c>
    </row>
    <row r="485" spans="1:3">
      <c r="A485" s="5">
        <v>44193</v>
      </c>
      <c r="B485" s="7">
        <v>53.363470677665838</v>
      </c>
      <c r="C485" s="16">
        <f t="shared" si="7"/>
        <v>-1</v>
      </c>
    </row>
    <row r="486" spans="1:3">
      <c r="A486" s="5">
        <v>44194</v>
      </c>
      <c r="B486" s="7">
        <v>51.891360261504772</v>
      </c>
      <c r="C486" s="16">
        <f t="shared" si="7"/>
        <v>-1</v>
      </c>
    </row>
    <row r="487" spans="1:3">
      <c r="A487" s="5">
        <v>44195</v>
      </c>
      <c r="B487" s="7">
        <v>54.415969167238565</v>
      </c>
      <c r="C487" s="16">
        <f t="shared" si="7"/>
        <v>-1</v>
      </c>
    </row>
    <row r="488" spans="1:3">
      <c r="A488" s="5">
        <v>44196</v>
      </c>
      <c r="B488" s="7">
        <v>58.173962422063575</v>
      </c>
      <c r="C488" s="16">
        <f t="shared" si="7"/>
        <v>-1</v>
      </c>
    </row>
    <row r="489" spans="1:3">
      <c r="A489" s="5">
        <v>44200</v>
      </c>
      <c r="B489" s="7">
        <v>59.917046963501953</v>
      </c>
      <c r="C489" s="16">
        <f t="shared" si="7"/>
        <v>-1</v>
      </c>
    </row>
    <row r="490" spans="1:3">
      <c r="A490" s="5">
        <v>44201</v>
      </c>
      <c r="B490" s="7">
        <v>61.350769959978933</v>
      </c>
      <c r="C490" s="16">
        <f t="shared" si="7"/>
        <v>-2.5</v>
      </c>
    </row>
    <row r="491" spans="1:3">
      <c r="A491" s="5">
        <v>44202</v>
      </c>
      <c r="B491" s="7">
        <v>62.54703048474974</v>
      </c>
      <c r="C491" s="16">
        <f t="shared" si="7"/>
        <v>-2.5</v>
      </c>
    </row>
    <row r="492" spans="1:3">
      <c r="A492" s="5">
        <v>44203</v>
      </c>
      <c r="B492" s="7">
        <v>63.866983903058248</v>
      </c>
      <c r="C492" s="16">
        <f t="shared" si="7"/>
        <v>-2.5</v>
      </c>
    </row>
    <row r="493" spans="1:3">
      <c r="A493" s="5">
        <v>44204</v>
      </c>
      <c r="B493" s="7">
        <v>63.311397287328951</v>
      </c>
      <c r="C493" s="16">
        <f t="shared" si="7"/>
        <v>-2.5</v>
      </c>
    </row>
    <row r="494" spans="1:3">
      <c r="A494" s="5">
        <v>44207</v>
      </c>
      <c r="B494" s="7">
        <v>59.897591349126159</v>
      </c>
      <c r="C494" s="16">
        <f t="shared" si="7"/>
        <v>-1</v>
      </c>
    </row>
    <row r="495" spans="1:3">
      <c r="A495" s="5">
        <v>44208</v>
      </c>
      <c r="B495" s="7">
        <v>63.904608628684088</v>
      </c>
      <c r="C495" s="16">
        <f t="shared" si="7"/>
        <v>-2.5</v>
      </c>
    </row>
    <row r="496" spans="1:3">
      <c r="A496" s="5">
        <v>44209</v>
      </c>
      <c r="B496" s="7">
        <v>63.082586113925977</v>
      </c>
      <c r="C496" s="16">
        <f t="shared" si="7"/>
        <v>-2.5</v>
      </c>
    </row>
    <row r="497" spans="1:3">
      <c r="A497" s="5">
        <v>44210</v>
      </c>
      <c r="B497" s="7">
        <v>60.367052692888002</v>
      </c>
      <c r="C497" s="16">
        <f t="shared" si="7"/>
        <v>-2.5</v>
      </c>
    </row>
    <row r="498" spans="1:3">
      <c r="A498" s="5">
        <v>44211</v>
      </c>
      <c r="B498" s="7">
        <v>60.392539561528821</v>
      </c>
      <c r="C498" s="16">
        <f t="shared" si="7"/>
        <v>-2.5</v>
      </c>
    </row>
    <row r="499" spans="1:3">
      <c r="A499" s="5">
        <v>44214</v>
      </c>
      <c r="B499" s="7">
        <v>61.987499397362157</v>
      </c>
      <c r="C499" s="16">
        <f t="shared" si="7"/>
        <v>-2.5</v>
      </c>
    </row>
    <row r="500" spans="1:3">
      <c r="A500" s="5">
        <v>44215</v>
      </c>
      <c r="B500" s="7">
        <v>59.508794767943726</v>
      </c>
      <c r="C500" s="16">
        <f t="shared" si="7"/>
        <v>-1</v>
      </c>
    </row>
    <row r="501" spans="1:3">
      <c r="A501" s="5">
        <v>44216</v>
      </c>
      <c r="B501" s="7">
        <v>60.42547812374994</v>
      </c>
      <c r="C501" s="16">
        <f t="shared" si="7"/>
        <v>-2.5</v>
      </c>
    </row>
    <row r="502" spans="1:3">
      <c r="A502" s="5">
        <v>44217</v>
      </c>
      <c r="B502" s="7">
        <v>62.435116671127055</v>
      </c>
      <c r="C502" s="16">
        <f t="shared" si="7"/>
        <v>-2.5</v>
      </c>
    </row>
    <row r="503" spans="1:3">
      <c r="A503" s="5">
        <v>44218</v>
      </c>
      <c r="B503" s="7">
        <v>61.212413433037064</v>
      </c>
      <c r="C503" s="16">
        <f t="shared" si="7"/>
        <v>-2.5</v>
      </c>
    </row>
    <row r="504" spans="1:3">
      <c r="A504" s="5">
        <v>44221</v>
      </c>
      <c r="B504" s="7">
        <v>62.136653660483397</v>
      </c>
      <c r="C504" s="16">
        <f t="shared" si="7"/>
        <v>-2.5</v>
      </c>
    </row>
    <row r="505" spans="1:3">
      <c r="A505" s="5">
        <v>44222</v>
      </c>
      <c r="B505" s="7">
        <v>57.680649215112226</v>
      </c>
      <c r="C505" s="16">
        <f t="shared" si="7"/>
        <v>-1</v>
      </c>
    </row>
    <row r="506" spans="1:3">
      <c r="A506" s="5">
        <v>44223</v>
      </c>
      <c r="B506" s="7">
        <v>57.903561878105378</v>
      </c>
      <c r="C506" s="16">
        <f t="shared" si="7"/>
        <v>-1</v>
      </c>
    </row>
    <row r="507" spans="1:3">
      <c r="A507" s="5">
        <v>44224</v>
      </c>
      <c r="B507" s="7">
        <v>52.882735389062439</v>
      </c>
      <c r="C507" s="16">
        <f t="shared" si="7"/>
        <v>-1</v>
      </c>
    </row>
    <row r="508" spans="1:3">
      <c r="A508" s="5">
        <v>44225</v>
      </c>
      <c r="B508" s="7">
        <v>51.387828900364632</v>
      </c>
      <c r="C508" s="16">
        <f t="shared" si="7"/>
        <v>-1</v>
      </c>
    </row>
    <row r="509" spans="1:3">
      <c r="A509" s="5">
        <v>44228</v>
      </c>
      <c r="B509" s="7">
        <v>52.775546149701249</v>
      </c>
      <c r="C509" s="16">
        <f t="shared" si="7"/>
        <v>-1</v>
      </c>
    </row>
    <row r="510" spans="1:3">
      <c r="A510" s="5">
        <v>44229</v>
      </c>
      <c r="B510" s="7">
        <v>54.49367077211096</v>
      </c>
      <c r="C510" s="16">
        <f t="shared" si="7"/>
        <v>-1</v>
      </c>
    </row>
    <row r="511" spans="1:3">
      <c r="A511" s="5">
        <v>44230</v>
      </c>
      <c r="B511" s="7">
        <v>53.336156984390172</v>
      </c>
      <c r="C511" s="16">
        <f t="shared" si="7"/>
        <v>-1</v>
      </c>
    </row>
    <row r="512" spans="1:3">
      <c r="A512" s="5">
        <v>44231</v>
      </c>
      <c r="B512" s="7">
        <v>52.253033608871938</v>
      </c>
      <c r="C512" s="16">
        <f t="shared" si="7"/>
        <v>-1</v>
      </c>
    </row>
    <row r="513" spans="1:3">
      <c r="A513" s="5">
        <v>44232</v>
      </c>
      <c r="B513" s="7">
        <v>51.863289792857593</v>
      </c>
      <c r="C513" s="16">
        <f t="shared" si="7"/>
        <v>-1</v>
      </c>
    </row>
    <row r="514" spans="1:3">
      <c r="A514" s="5">
        <v>44235</v>
      </c>
      <c r="B514" s="7">
        <v>54.173980652040086</v>
      </c>
      <c r="C514" s="16">
        <f t="shared" si="7"/>
        <v>-1</v>
      </c>
    </row>
    <row r="515" spans="1:3">
      <c r="A515" s="5">
        <v>44236</v>
      </c>
      <c r="B515" s="7">
        <v>58.2521618060874</v>
      </c>
      <c r="C515" s="16">
        <f t="shared" ref="C515:C578" si="8">IF(B515&gt;70,-5,IF(B515&gt;60,-2.5,IF(B515&gt;50,-1,IF(B515&gt;40,1,IF(B515&gt;30,2.5,5)))))</f>
        <v>-1</v>
      </c>
    </row>
    <row r="516" spans="1:3">
      <c r="A516" s="5">
        <v>44237</v>
      </c>
      <c r="B516" s="7">
        <v>60.868694946909784</v>
      </c>
      <c r="C516" s="16">
        <f t="shared" si="8"/>
        <v>-2.5</v>
      </c>
    </row>
    <row r="517" spans="1:3">
      <c r="A517" s="5">
        <v>44245</v>
      </c>
      <c r="B517" s="7">
        <v>61.840570283492944</v>
      </c>
      <c r="C517" s="16">
        <f t="shared" si="8"/>
        <v>-2.5</v>
      </c>
    </row>
    <row r="518" spans="1:3">
      <c r="A518" s="5">
        <v>44246</v>
      </c>
      <c r="B518" s="7">
        <v>62.821323647952767</v>
      </c>
      <c r="C518" s="16">
        <f t="shared" si="8"/>
        <v>-2.5</v>
      </c>
    </row>
    <row r="519" spans="1:3">
      <c r="A519" s="5">
        <v>44249</v>
      </c>
      <c r="B519" s="7">
        <v>58.786461425304481</v>
      </c>
      <c r="C519" s="16">
        <f t="shared" si="8"/>
        <v>-1</v>
      </c>
    </row>
    <row r="520" spans="1:3">
      <c r="A520" s="5">
        <v>44250</v>
      </c>
      <c r="B520" s="7">
        <v>58.347173014574672</v>
      </c>
      <c r="C520" s="16">
        <f t="shared" si="8"/>
        <v>-1</v>
      </c>
    </row>
    <row r="521" spans="1:3">
      <c r="A521" s="5">
        <v>44251</v>
      </c>
      <c r="B521" s="7">
        <v>53.44220204541972</v>
      </c>
      <c r="C521" s="16">
        <f t="shared" si="8"/>
        <v>-1</v>
      </c>
    </row>
    <row r="522" spans="1:3">
      <c r="A522" s="5">
        <v>44252</v>
      </c>
      <c r="B522" s="7">
        <v>54.58777730724875</v>
      </c>
      <c r="C522" s="16">
        <f t="shared" si="8"/>
        <v>-1</v>
      </c>
    </row>
    <row r="523" spans="1:3">
      <c r="A523" s="5">
        <v>44253</v>
      </c>
      <c r="B523" s="7">
        <v>49.978430508711902</v>
      </c>
      <c r="C523" s="16">
        <f t="shared" si="8"/>
        <v>1</v>
      </c>
    </row>
    <row r="524" spans="1:3">
      <c r="A524" s="5">
        <v>44256</v>
      </c>
      <c r="B524" s="7">
        <v>52.299630939177874</v>
      </c>
      <c r="C524" s="16">
        <f t="shared" si="8"/>
        <v>-1</v>
      </c>
    </row>
    <row r="525" spans="1:3">
      <c r="A525" s="5">
        <v>44257</v>
      </c>
      <c r="B525" s="7">
        <v>49.877621434637106</v>
      </c>
      <c r="C525" s="16">
        <f t="shared" si="8"/>
        <v>1</v>
      </c>
    </row>
    <row r="526" spans="1:3">
      <c r="A526" s="5">
        <v>44258</v>
      </c>
      <c r="B526" s="7">
        <v>53.437315898360438</v>
      </c>
      <c r="C526" s="16">
        <f t="shared" si="8"/>
        <v>-1</v>
      </c>
    </row>
    <row r="527" spans="1:3">
      <c r="A527" s="5">
        <v>44259</v>
      </c>
      <c r="B527" s="7">
        <v>49.526986638548074</v>
      </c>
      <c r="C527" s="16">
        <f t="shared" si="8"/>
        <v>1</v>
      </c>
    </row>
    <row r="528" spans="1:3">
      <c r="A528" s="5">
        <v>44260</v>
      </c>
      <c r="B528" s="7">
        <v>49.450251247057494</v>
      </c>
      <c r="C528" s="16">
        <f t="shared" si="8"/>
        <v>1</v>
      </c>
    </row>
    <row r="529" spans="1:3">
      <c r="A529" s="5">
        <v>44263</v>
      </c>
      <c r="B529" s="7">
        <v>45.542112508928739</v>
      </c>
      <c r="C529" s="16">
        <f t="shared" si="8"/>
        <v>1</v>
      </c>
    </row>
    <row r="530" spans="1:3">
      <c r="A530" s="5">
        <v>44264</v>
      </c>
      <c r="B530" s="7">
        <v>42.841582650841055</v>
      </c>
      <c r="C530" s="16">
        <f t="shared" si="8"/>
        <v>1</v>
      </c>
    </row>
    <row r="531" spans="1:3">
      <c r="A531" s="5">
        <v>44265</v>
      </c>
      <c r="B531" s="7">
        <v>42.77590967046477</v>
      </c>
      <c r="C531" s="16">
        <f t="shared" si="8"/>
        <v>1</v>
      </c>
    </row>
    <row r="532" spans="1:3">
      <c r="A532" s="5">
        <v>44266</v>
      </c>
      <c r="B532" s="7">
        <v>47.047599276047279</v>
      </c>
      <c r="C532" s="16">
        <f t="shared" si="8"/>
        <v>1</v>
      </c>
    </row>
    <row r="533" spans="1:3">
      <c r="A533" s="5">
        <v>44267</v>
      </c>
      <c r="B533" s="7">
        <v>47.87441371646468</v>
      </c>
      <c r="C533" s="16">
        <f t="shared" si="8"/>
        <v>1</v>
      </c>
    </row>
    <row r="534" spans="1:3">
      <c r="A534" s="5">
        <v>44270</v>
      </c>
      <c r="B534" s="7">
        <v>46.34767258057132</v>
      </c>
      <c r="C534" s="16">
        <f t="shared" si="8"/>
        <v>1</v>
      </c>
    </row>
    <row r="535" spans="1:3">
      <c r="A535" s="5">
        <v>44271</v>
      </c>
      <c r="B535" s="7">
        <v>47.741566323086957</v>
      </c>
      <c r="C535" s="16">
        <f t="shared" si="8"/>
        <v>1</v>
      </c>
    </row>
    <row r="536" spans="1:3">
      <c r="A536" s="5">
        <v>44272</v>
      </c>
      <c r="B536" s="7">
        <v>47.684993195928655</v>
      </c>
      <c r="C536" s="16">
        <f t="shared" si="8"/>
        <v>1</v>
      </c>
    </row>
    <row r="537" spans="1:3">
      <c r="A537" s="5">
        <v>44273</v>
      </c>
      <c r="B537" s="7">
        <v>48.618055942384345</v>
      </c>
      <c r="C537" s="16">
        <f t="shared" si="8"/>
        <v>1</v>
      </c>
    </row>
    <row r="538" spans="1:3">
      <c r="A538" s="5">
        <v>44274</v>
      </c>
      <c r="B538" s="7">
        <v>45.800569664651547</v>
      </c>
      <c r="C538" s="16">
        <f t="shared" si="8"/>
        <v>1</v>
      </c>
    </row>
    <row r="539" spans="1:3">
      <c r="A539" s="5">
        <v>44277</v>
      </c>
      <c r="B539" s="7">
        <v>47.875218947730751</v>
      </c>
      <c r="C539" s="16">
        <f t="shared" si="8"/>
        <v>1</v>
      </c>
    </row>
    <row r="540" spans="1:3">
      <c r="A540" s="5">
        <v>44278</v>
      </c>
      <c r="B540" s="7">
        <v>46.363425922616948</v>
      </c>
      <c r="C540" s="16">
        <f t="shared" si="8"/>
        <v>1</v>
      </c>
    </row>
    <row r="541" spans="1:3">
      <c r="A541" s="5">
        <v>44279</v>
      </c>
      <c r="B541" s="7">
        <v>44.346837388580369</v>
      </c>
      <c r="C541" s="16">
        <f t="shared" si="8"/>
        <v>1</v>
      </c>
    </row>
    <row r="542" spans="1:3">
      <c r="A542" s="5">
        <v>44280</v>
      </c>
      <c r="B542" s="7">
        <v>44.191645917974313</v>
      </c>
      <c r="C542" s="16">
        <f t="shared" si="8"/>
        <v>1</v>
      </c>
    </row>
    <row r="543" spans="1:3">
      <c r="A543" s="5">
        <v>44281</v>
      </c>
      <c r="B543" s="7">
        <v>47.207107500056047</v>
      </c>
      <c r="C543" s="16">
        <f t="shared" si="8"/>
        <v>1</v>
      </c>
    </row>
    <row r="544" spans="1:3">
      <c r="A544" s="5">
        <v>44284</v>
      </c>
      <c r="B544" s="7">
        <v>48.106364931207132</v>
      </c>
      <c r="C544" s="16">
        <f t="shared" si="8"/>
        <v>1</v>
      </c>
    </row>
    <row r="545" spans="1:3">
      <c r="A545" s="5">
        <v>44285</v>
      </c>
      <c r="B545" s="7">
        <v>49.233495524659418</v>
      </c>
      <c r="C545" s="16">
        <f t="shared" si="8"/>
        <v>1</v>
      </c>
    </row>
    <row r="546" spans="1:3">
      <c r="A546" s="5">
        <v>44286</v>
      </c>
      <c r="B546" s="7">
        <v>48.481232876794387</v>
      </c>
      <c r="C546" s="16">
        <f t="shared" si="8"/>
        <v>1</v>
      </c>
    </row>
    <row r="547" spans="1:3">
      <c r="A547" s="5">
        <v>44287</v>
      </c>
      <c r="B547" s="7">
        <v>49.793732791721929</v>
      </c>
      <c r="C547" s="16">
        <f t="shared" si="8"/>
        <v>1</v>
      </c>
    </row>
    <row r="548" spans="1:3">
      <c r="A548" s="5">
        <v>44288</v>
      </c>
      <c r="B548" s="7">
        <v>50.753630656377133</v>
      </c>
      <c r="C548" s="16">
        <f t="shared" si="8"/>
        <v>-1</v>
      </c>
    </row>
    <row r="549" spans="1:3">
      <c r="A549" s="5">
        <v>44292</v>
      </c>
      <c r="B549" s="7">
        <v>50.674552643242919</v>
      </c>
      <c r="C549" s="16">
        <f t="shared" si="8"/>
        <v>-1</v>
      </c>
    </row>
    <row r="550" spans="1:3">
      <c r="A550" s="5">
        <v>44293</v>
      </c>
      <c r="B550" s="7">
        <v>50.483730433688642</v>
      </c>
      <c r="C550" s="16">
        <f t="shared" si="8"/>
        <v>-1</v>
      </c>
    </row>
    <row r="551" spans="1:3">
      <c r="A551" s="5">
        <v>44294</v>
      </c>
      <c r="B551" s="7">
        <v>50.652229833338346</v>
      </c>
      <c r="C551" s="16">
        <f t="shared" si="8"/>
        <v>-1</v>
      </c>
    </row>
    <row r="552" spans="1:3">
      <c r="A552" s="5">
        <v>44295</v>
      </c>
      <c r="B552" s="7">
        <v>48.78334780264214</v>
      </c>
      <c r="C552" s="16">
        <f t="shared" si="8"/>
        <v>1</v>
      </c>
    </row>
    <row r="553" spans="1:3">
      <c r="A553" s="5">
        <v>44298</v>
      </c>
      <c r="B553" s="7">
        <v>46.674795244317131</v>
      </c>
      <c r="C553" s="16">
        <f t="shared" si="8"/>
        <v>1</v>
      </c>
    </row>
    <row r="554" spans="1:3">
      <c r="A554" s="5">
        <v>44299</v>
      </c>
      <c r="B554" s="7">
        <v>45.780800408792295</v>
      </c>
      <c r="C554" s="16">
        <f t="shared" si="8"/>
        <v>1</v>
      </c>
    </row>
    <row r="555" spans="1:3">
      <c r="A555" s="5">
        <v>44300</v>
      </c>
      <c r="B555" s="7">
        <v>47.06974428812493</v>
      </c>
      <c r="C555" s="16">
        <f t="shared" si="8"/>
        <v>1</v>
      </c>
    </row>
    <row r="556" spans="1:3">
      <c r="A556" s="5">
        <v>44301</v>
      </c>
      <c r="B556" s="7">
        <v>46.0774484278136</v>
      </c>
      <c r="C556" s="16">
        <f t="shared" si="8"/>
        <v>1</v>
      </c>
    </row>
    <row r="557" spans="1:3">
      <c r="A557" s="5">
        <v>44302</v>
      </c>
      <c r="B557" s="7">
        <v>47.849464327062996</v>
      </c>
      <c r="C557" s="16">
        <f t="shared" si="8"/>
        <v>1</v>
      </c>
    </row>
    <row r="558" spans="1:3">
      <c r="A558" s="5">
        <v>44305</v>
      </c>
      <c r="B558" s="7">
        <v>50.924693607990534</v>
      </c>
      <c r="C558" s="16">
        <f t="shared" si="8"/>
        <v>-1</v>
      </c>
    </row>
    <row r="559" spans="1:3">
      <c r="A559" s="5">
        <v>44306</v>
      </c>
      <c r="B559" s="7">
        <v>50.645306336175267</v>
      </c>
      <c r="C559" s="16">
        <f t="shared" si="8"/>
        <v>-1</v>
      </c>
    </row>
    <row r="560" spans="1:3">
      <c r="A560" s="5">
        <v>44307</v>
      </c>
      <c r="B560" s="7">
        <v>50.64450129446422</v>
      </c>
      <c r="C560" s="16">
        <f t="shared" si="8"/>
        <v>-1</v>
      </c>
    </row>
    <row r="561" spans="1:3">
      <c r="A561" s="5">
        <v>44308</v>
      </c>
      <c r="B561" s="7">
        <v>50.144899439373802</v>
      </c>
      <c r="C561" s="16">
        <f t="shared" si="8"/>
        <v>-1</v>
      </c>
    </row>
    <row r="562" spans="1:3">
      <c r="A562" s="5">
        <v>44309</v>
      </c>
      <c r="B562" s="7">
        <v>50.727259136361788</v>
      </c>
      <c r="C562" s="16">
        <f t="shared" si="8"/>
        <v>-1</v>
      </c>
    </row>
    <row r="563" spans="1:3">
      <c r="A563" s="5">
        <v>44312</v>
      </c>
      <c r="B563" s="7">
        <v>48.586900271085547</v>
      </c>
      <c r="C563" s="16">
        <f t="shared" si="8"/>
        <v>1</v>
      </c>
    </row>
    <row r="564" spans="1:3">
      <c r="A564" s="5">
        <v>44313</v>
      </c>
      <c r="B564" s="7">
        <v>48.68499693659254</v>
      </c>
      <c r="C564" s="16">
        <f t="shared" si="8"/>
        <v>1</v>
      </c>
    </row>
    <row r="565" spans="1:3">
      <c r="A565" s="5">
        <v>44314</v>
      </c>
      <c r="B565" s="7">
        <v>49.678532007161245</v>
      </c>
      <c r="C565" s="16">
        <f t="shared" si="8"/>
        <v>1</v>
      </c>
    </row>
    <row r="566" spans="1:3">
      <c r="A566" s="5">
        <v>44315</v>
      </c>
      <c r="B566" s="7">
        <v>50.891785617445208</v>
      </c>
      <c r="C566" s="16">
        <f t="shared" si="8"/>
        <v>-1</v>
      </c>
    </row>
    <row r="567" spans="1:3">
      <c r="A567" s="5">
        <v>44316</v>
      </c>
      <c r="B567" s="7">
        <v>48.970945165640686</v>
      </c>
      <c r="C567" s="16">
        <f t="shared" si="8"/>
        <v>1</v>
      </c>
    </row>
    <row r="568" spans="1:3">
      <c r="A568" s="5">
        <v>44322</v>
      </c>
      <c r="B568" s="7">
        <v>48.593851906300124</v>
      </c>
      <c r="C568" s="16">
        <f t="shared" si="8"/>
        <v>1</v>
      </c>
    </row>
    <row r="569" spans="1:3">
      <c r="A569" s="5">
        <v>44323</v>
      </c>
      <c r="B569" s="7">
        <v>47.085905617500309</v>
      </c>
      <c r="C569" s="16">
        <f t="shared" si="8"/>
        <v>1</v>
      </c>
    </row>
    <row r="570" spans="1:3">
      <c r="A570" s="5">
        <v>44326</v>
      </c>
      <c r="B570" s="7">
        <v>47.768076943952146</v>
      </c>
      <c r="C570" s="16">
        <f t="shared" si="8"/>
        <v>1</v>
      </c>
    </row>
    <row r="571" spans="1:3">
      <c r="A571" s="5">
        <v>44327</v>
      </c>
      <c r="B571" s="7">
        <v>48.805643273363117</v>
      </c>
      <c r="C571" s="16">
        <f t="shared" si="8"/>
        <v>1</v>
      </c>
    </row>
    <row r="572" spans="1:3">
      <c r="A572" s="5">
        <v>44328</v>
      </c>
      <c r="B572" s="7">
        <v>50.345360454993269</v>
      </c>
      <c r="C572" s="16">
        <f t="shared" si="8"/>
        <v>-1</v>
      </c>
    </row>
    <row r="573" spans="1:3">
      <c r="A573" s="5">
        <v>44329</v>
      </c>
      <c r="B573" s="7">
        <v>47.973903828528513</v>
      </c>
      <c r="C573" s="16">
        <f t="shared" si="8"/>
        <v>1</v>
      </c>
    </row>
    <row r="574" spans="1:3">
      <c r="A574" s="5">
        <v>44330</v>
      </c>
      <c r="B574" s="7">
        <v>52.236986505169526</v>
      </c>
      <c r="C574" s="16">
        <f t="shared" si="8"/>
        <v>-1</v>
      </c>
    </row>
    <row r="575" spans="1:3">
      <c r="A575" s="5">
        <v>44333</v>
      </c>
      <c r="B575" s="7">
        <v>53.983415604898823</v>
      </c>
      <c r="C575" s="16">
        <f t="shared" si="8"/>
        <v>-1</v>
      </c>
    </row>
    <row r="576" spans="1:3">
      <c r="A576" s="5">
        <v>44334</v>
      </c>
      <c r="B576" s="7">
        <v>54.700429168960262</v>
      </c>
      <c r="C576" s="16">
        <f t="shared" si="8"/>
        <v>-1</v>
      </c>
    </row>
    <row r="577" spans="1:3">
      <c r="A577" s="5">
        <v>44335</v>
      </c>
      <c r="B577" s="7">
        <v>53.338986119412404</v>
      </c>
      <c r="C577" s="16">
        <f t="shared" si="8"/>
        <v>-1</v>
      </c>
    </row>
    <row r="578" spans="1:3">
      <c r="A578" s="5">
        <v>44336</v>
      </c>
      <c r="B578" s="7">
        <v>53.034840376439071</v>
      </c>
      <c r="C578" s="16">
        <f t="shared" si="8"/>
        <v>-1</v>
      </c>
    </row>
    <row r="579" spans="1:3">
      <c r="A579" s="5">
        <v>44337</v>
      </c>
      <c r="B579" s="7">
        <v>51.494465903444429</v>
      </c>
      <c r="C579" s="16">
        <f t="shared" ref="C579:C642" si="9">IF(B579&gt;70,-5,IF(B579&gt;60,-2.5,IF(B579&gt;50,-1,IF(B579&gt;40,1,IF(B579&gt;30,2.5,5)))))</f>
        <v>-1</v>
      </c>
    </row>
    <row r="580" spans="1:3">
      <c r="A580" s="5">
        <v>44340</v>
      </c>
      <c r="B580" s="7">
        <v>52.249228075776166</v>
      </c>
      <c r="C580" s="16">
        <f t="shared" si="9"/>
        <v>-1</v>
      </c>
    </row>
    <row r="581" spans="1:3">
      <c r="A581" s="5">
        <v>44341</v>
      </c>
      <c r="B581" s="7">
        <v>57.5986211103519</v>
      </c>
      <c r="C581" s="16">
        <f t="shared" si="9"/>
        <v>-1</v>
      </c>
    </row>
    <row r="582" spans="1:3">
      <c r="A582" s="5">
        <v>44342</v>
      </c>
      <c r="B582" s="7">
        <v>58.289553223624338</v>
      </c>
      <c r="C582" s="16">
        <f t="shared" si="9"/>
        <v>-1</v>
      </c>
    </row>
    <row r="583" spans="1:3">
      <c r="A583" s="5">
        <v>44343</v>
      </c>
      <c r="B583" s="7">
        <v>59.176930793044669</v>
      </c>
      <c r="C583" s="16">
        <f t="shared" si="9"/>
        <v>-1</v>
      </c>
    </row>
    <row r="584" spans="1:3">
      <c r="A584" s="5">
        <v>44344</v>
      </c>
      <c r="B584" s="7">
        <v>58.506566762880794</v>
      </c>
      <c r="C584" s="16">
        <f t="shared" si="9"/>
        <v>-1</v>
      </c>
    </row>
    <row r="585" spans="1:3">
      <c r="A585" s="5">
        <v>44347</v>
      </c>
      <c r="B585" s="7">
        <v>59.373770603108035</v>
      </c>
      <c r="C585" s="16">
        <f t="shared" si="9"/>
        <v>-1</v>
      </c>
    </row>
    <row r="586" spans="1:3">
      <c r="A586" s="5">
        <v>44348</v>
      </c>
      <c r="B586" s="7">
        <v>59.918534827685185</v>
      </c>
      <c r="C586" s="16">
        <f t="shared" si="9"/>
        <v>-1</v>
      </c>
    </row>
    <row r="587" spans="1:3">
      <c r="A587" s="5">
        <v>44349</v>
      </c>
      <c r="B587" s="7">
        <v>57.535747191923249</v>
      </c>
      <c r="C587" s="16">
        <f t="shared" si="9"/>
        <v>-1</v>
      </c>
    </row>
    <row r="588" spans="1:3">
      <c r="A588" s="5">
        <v>44350</v>
      </c>
      <c r="B588" s="7">
        <v>56.447273060421288</v>
      </c>
      <c r="C588" s="16">
        <f t="shared" si="9"/>
        <v>-1</v>
      </c>
    </row>
    <row r="589" spans="1:3">
      <c r="A589" s="5">
        <v>44351</v>
      </c>
      <c r="B589" s="7">
        <v>56.944831362666463</v>
      </c>
      <c r="C589" s="16">
        <f t="shared" si="9"/>
        <v>-1</v>
      </c>
    </row>
    <row r="590" spans="1:3">
      <c r="A590" s="5">
        <v>44354</v>
      </c>
      <c r="B590" s="7">
        <v>57.451870910949097</v>
      </c>
      <c r="C590" s="16">
        <f t="shared" si="9"/>
        <v>-1</v>
      </c>
    </row>
    <row r="591" spans="1:3">
      <c r="A591" s="5">
        <v>44355</v>
      </c>
      <c r="B591" s="7">
        <v>55.737199931696736</v>
      </c>
      <c r="C591" s="16">
        <f t="shared" si="9"/>
        <v>-1</v>
      </c>
    </row>
    <row r="592" spans="1:3">
      <c r="A592" s="5">
        <v>44356</v>
      </c>
      <c r="B592" s="7">
        <v>56.517105671507082</v>
      </c>
      <c r="C592" s="16">
        <f t="shared" si="9"/>
        <v>-1</v>
      </c>
    </row>
    <row r="593" spans="1:3">
      <c r="A593" s="5">
        <v>44357</v>
      </c>
      <c r="B593" s="7">
        <v>57.841770021075291</v>
      </c>
      <c r="C593" s="16">
        <f t="shared" si="9"/>
        <v>-1</v>
      </c>
    </row>
    <row r="594" spans="1:3">
      <c r="A594" s="5">
        <v>44358</v>
      </c>
      <c r="B594" s="7">
        <v>55.929880999586402</v>
      </c>
      <c r="C594" s="16">
        <f t="shared" si="9"/>
        <v>-1</v>
      </c>
    </row>
    <row r="595" spans="1:3">
      <c r="A595" s="5">
        <v>44362</v>
      </c>
      <c r="B595" s="7">
        <v>53.076652125454679</v>
      </c>
      <c r="C595" s="16">
        <f t="shared" si="9"/>
        <v>-1</v>
      </c>
    </row>
    <row r="596" spans="1:3">
      <c r="A596" s="5">
        <v>44363</v>
      </c>
      <c r="B596" s="7">
        <v>50.035086593637942</v>
      </c>
      <c r="C596" s="16">
        <f t="shared" si="9"/>
        <v>-1</v>
      </c>
    </row>
    <row r="597" spans="1:3">
      <c r="A597" s="5">
        <v>44364</v>
      </c>
      <c r="B597" s="7">
        <v>50.592453492586401</v>
      </c>
      <c r="C597" s="16">
        <f t="shared" si="9"/>
        <v>-1</v>
      </c>
    </row>
    <row r="598" spans="1:3">
      <c r="A598" s="5">
        <v>44365</v>
      </c>
      <c r="B598" s="7">
        <v>50.551766733774286</v>
      </c>
      <c r="C598" s="16">
        <f t="shared" si="9"/>
        <v>-1</v>
      </c>
    </row>
    <row r="599" spans="1:3">
      <c r="A599" s="5">
        <v>44368</v>
      </c>
      <c r="B599" s="7">
        <v>50.880821620712915</v>
      </c>
      <c r="C599" s="16">
        <f t="shared" si="9"/>
        <v>-1</v>
      </c>
    </row>
    <row r="600" spans="1:3">
      <c r="A600" s="5">
        <v>44369</v>
      </c>
      <c r="B600" s="7">
        <v>53.110983997507468</v>
      </c>
      <c r="C600" s="16">
        <f t="shared" si="9"/>
        <v>-1</v>
      </c>
    </row>
    <row r="601" spans="1:3">
      <c r="A601" s="5">
        <v>44370</v>
      </c>
      <c r="B601" s="7">
        <v>53.78820775941027</v>
      </c>
      <c r="C601" s="16">
        <f t="shared" si="9"/>
        <v>-1</v>
      </c>
    </row>
    <row r="602" spans="1:3">
      <c r="A602" s="5">
        <v>44371</v>
      </c>
      <c r="B602" s="7">
        <v>53.822204311860368</v>
      </c>
      <c r="C602" s="16">
        <f t="shared" si="9"/>
        <v>-1</v>
      </c>
    </row>
    <row r="603" spans="1:3">
      <c r="A603" s="5">
        <v>44372</v>
      </c>
      <c r="B603" s="7">
        <v>56.912991618189764</v>
      </c>
      <c r="C603" s="16">
        <f t="shared" si="9"/>
        <v>-1</v>
      </c>
    </row>
    <row r="604" spans="1:3">
      <c r="A604" s="5">
        <v>44375</v>
      </c>
      <c r="B604" s="7">
        <v>56.798627236014262</v>
      </c>
      <c r="C604" s="16">
        <f t="shared" si="9"/>
        <v>-1</v>
      </c>
    </row>
    <row r="605" spans="1:3">
      <c r="A605" s="5">
        <v>44376</v>
      </c>
      <c r="B605" s="7">
        <v>53.684650799905143</v>
      </c>
      <c r="C605" s="16">
        <f t="shared" si="9"/>
        <v>-1</v>
      </c>
    </row>
    <row r="606" spans="1:3">
      <c r="A606" s="5">
        <v>44377</v>
      </c>
      <c r="B606" s="7">
        <v>55.067982222539889</v>
      </c>
      <c r="C606" s="16">
        <f t="shared" si="9"/>
        <v>-1</v>
      </c>
    </row>
    <row r="607" spans="1:3">
      <c r="A607" s="5">
        <v>44378</v>
      </c>
      <c r="B607" s="7">
        <v>54.840846901274922</v>
      </c>
      <c r="C607" s="16">
        <f t="shared" si="9"/>
        <v>-1</v>
      </c>
    </row>
    <row r="608" spans="1:3">
      <c r="A608" s="5">
        <v>44379</v>
      </c>
      <c r="B608" s="7">
        <v>48.803998828599013</v>
      </c>
      <c r="C608" s="16">
        <f t="shared" si="9"/>
        <v>1</v>
      </c>
    </row>
    <row r="609" spans="1:3">
      <c r="A609" s="5">
        <v>44382</v>
      </c>
      <c r="B609" s="7">
        <v>50.067746394515837</v>
      </c>
      <c r="C609" s="16">
        <f t="shared" si="9"/>
        <v>-1</v>
      </c>
    </row>
    <row r="610" spans="1:3">
      <c r="A610" s="5">
        <v>44383</v>
      </c>
      <c r="B610" s="7">
        <v>49.736147075726869</v>
      </c>
      <c r="C610" s="16">
        <f t="shared" si="9"/>
        <v>1</v>
      </c>
    </row>
    <row r="611" spans="1:3">
      <c r="A611" s="5">
        <v>44384</v>
      </c>
      <c r="B611" s="7">
        <v>51.648529328929691</v>
      </c>
      <c r="C611" s="16">
        <f t="shared" si="9"/>
        <v>-1</v>
      </c>
    </row>
    <row r="612" spans="1:3">
      <c r="A612" s="5">
        <v>44385</v>
      </c>
      <c r="B612" s="7">
        <v>49.314124522601972</v>
      </c>
      <c r="C612" s="16">
        <f t="shared" si="9"/>
        <v>1</v>
      </c>
    </row>
    <row r="613" spans="1:3">
      <c r="A613" s="5">
        <v>44386</v>
      </c>
      <c r="B613" s="7">
        <v>49.198681120461508</v>
      </c>
      <c r="C613" s="16">
        <f t="shared" si="9"/>
        <v>1</v>
      </c>
    </row>
    <row r="614" spans="1:3">
      <c r="A614" s="5">
        <v>44389</v>
      </c>
      <c r="B614" s="7">
        <v>51.181716719160875</v>
      </c>
      <c r="C614" s="16">
        <f t="shared" si="9"/>
        <v>-1</v>
      </c>
    </row>
    <row r="615" spans="1:3">
      <c r="A615" s="5">
        <v>44390</v>
      </c>
      <c r="B615" s="7">
        <v>52.685104825840682</v>
      </c>
      <c r="C615" s="16">
        <f t="shared" si="9"/>
        <v>-1</v>
      </c>
    </row>
    <row r="616" spans="1:3">
      <c r="A616" s="5">
        <v>44391</v>
      </c>
      <c r="B616" s="7">
        <v>49.477891588671348</v>
      </c>
      <c r="C616" s="16">
        <f t="shared" si="9"/>
        <v>1</v>
      </c>
    </row>
    <row r="617" spans="1:3">
      <c r="A617" s="5">
        <v>44392</v>
      </c>
      <c r="B617" s="7">
        <v>52.327462448987703</v>
      </c>
      <c r="C617" s="16">
        <f t="shared" si="9"/>
        <v>-1</v>
      </c>
    </row>
    <row r="618" spans="1:3">
      <c r="A618" s="5">
        <v>44393</v>
      </c>
      <c r="B618" s="7">
        <v>50.272232702400487</v>
      </c>
      <c r="C618" s="16">
        <f t="shared" si="9"/>
        <v>-1</v>
      </c>
    </row>
    <row r="619" spans="1:3">
      <c r="A619" s="5">
        <v>44396</v>
      </c>
      <c r="B619" s="7">
        <v>50.257591847563191</v>
      </c>
      <c r="C619" s="16">
        <f t="shared" si="9"/>
        <v>-1</v>
      </c>
    </row>
    <row r="620" spans="1:3">
      <c r="A620" s="5">
        <v>44397</v>
      </c>
      <c r="B620" s="7">
        <v>50.063586269670658</v>
      </c>
      <c r="C620" s="16">
        <f t="shared" si="9"/>
        <v>-1</v>
      </c>
    </row>
    <row r="621" spans="1:3">
      <c r="A621" s="5">
        <v>44398</v>
      </c>
      <c r="B621" s="7">
        <v>52.181973742805845</v>
      </c>
      <c r="C621" s="16">
        <f t="shared" si="9"/>
        <v>-1</v>
      </c>
    </row>
    <row r="622" spans="1:3">
      <c r="A622" s="5">
        <v>44399</v>
      </c>
      <c r="B622" s="7">
        <v>53.141634928150495</v>
      </c>
      <c r="C622" s="16">
        <f t="shared" si="9"/>
        <v>-1</v>
      </c>
    </row>
    <row r="623" spans="1:3">
      <c r="A623" s="5">
        <v>44400</v>
      </c>
      <c r="B623" s="7">
        <v>51.006931098486362</v>
      </c>
      <c r="C623" s="16">
        <f t="shared" si="9"/>
        <v>-1</v>
      </c>
    </row>
    <row r="624" spans="1:3">
      <c r="A624" s="5">
        <v>44403</v>
      </c>
      <c r="B624" s="7">
        <v>44.678642940642696</v>
      </c>
      <c r="C624" s="16">
        <f t="shared" si="9"/>
        <v>1</v>
      </c>
    </row>
    <row r="625" spans="1:3">
      <c r="A625" s="5">
        <v>44404</v>
      </c>
      <c r="B625" s="7">
        <v>39.418125531843515</v>
      </c>
      <c r="C625" s="16">
        <f t="shared" si="9"/>
        <v>2.5</v>
      </c>
    </row>
    <row r="626" spans="1:3">
      <c r="A626" s="5">
        <v>44405</v>
      </c>
      <c r="B626" s="7">
        <v>38.356878941800147</v>
      </c>
      <c r="C626" s="16">
        <f t="shared" si="9"/>
        <v>2.5</v>
      </c>
    </row>
    <row r="627" spans="1:3">
      <c r="A627" s="5">
        <v>44406</v>
      </c>
      <c r="B627" s="7">
        <v>42.457506190852889</v>
      </c>
      <c r="C627" s="16">
        <f t="shared" si="9"/>
        <v>1</v>
      </c>
    </row>
    <row r="628" spans="1:3">
      <c r="A628" s="5">
        <v>44407</v>
      </c>
      <c r="B628" s="7">
        <v>41.636436917278637</v>
      </c>
      <c r="C628" s="16">
        <f t="shared" si="9"/>
        <v>1</v>
      </c>
    </row>
    <row r="629" spans="1:3">
      <c r="A629" s="5">
        <v>44410</v>
      </c>
      <c r="B629" s="7">
        <v>46.612040215487234</v>
      </c>
      <c r="C629" s="16">
        <f t="shared" si="9"/>
        <v>1</v>
      </c>
    </row>
    <row r="630" spans="1:3">
      <c r="A630" s="5">
        <v>44411</v>
      </c>
      <c r="B630" s="7">
        <v>45.632281238336745</v>
      </c>
      <c r="C630" s="16">
        <f t="shared" si="9"/>
        <v>1</v>
      </c>
    </row>
    <row r="631" spans="1:3">
      <c r="A631" s="5">
        <v>44412</v>
      </c>
      <c r="B631" s="7">
        <v>47.673210646332919</v>
      </c>
      <c r="C631" s="16">
        <f t="shared" si="9"/>
        <v>1</v>
      </c>
    </row>
    <row r="632" spans="1:3">
      <c r="A632" s="5">
        <v>44413</v>
      </c>
      <c r="B632" s="7">
        <v>47.00682156478851</v>
      </c>
      <c r="C632" s="16">
        <f t="shared" si="9"/>
        <v>1</v>
      </c>
    </row>
    <row r="633" spans="1:3">
      <c r="A633" s="5">
        <v>44414</v>
      </c>
      <c r="B633" s="7">
        <v>46.482594522687755</v>
      </c>
      <c r="C633" s="16">
        <f t="shared" si="9"/>
        <v>1</v>
      </c>
    </row>
    <row r="634" spans="1:3">
      <c r="A634" s="5">
        <v>44417</v>
      </c>
      <c r="B634" s="7">
        <v>49.054062029146003</v>
      </c>
      <c r="C634" s="16">
        <f t="shared" si="9"/>
        <v>1</v>
      </c>
    </row>
    <row r="635" spans="1:3">
      <c r="A635" s="5">
        <v>44418</v>
      </c>
      <c r="B635" s="7">
        <v>51.396239265694732</v>
      </c>
      <c r="C635" s="16">
        <f t="shared" si="9"/>
        <v>-1</v>
      </c>
    </row>
    <row r="636" spans="1:3">
      <c r="A636" s="5">
        <v>44419</v>
      </c>
      <c r="B636" s="7">
        <v>51.571797793511173</v>
      </c>
      <c r="C636" s="16">
        <f t="shared" si="9"/>
        <v>-1</v>
      </c>
    </row>
    <row r="637" spans="1:3">
      <c r="A637" s="5">
        <v>44420</v>
      </c>
      <c r="B637" s="7">
        <v>51.013221734206645</v>
      </c>
      <c r="C637" s="16">
        <f t="shared" si="9"/>
        <v>-1</v>
      </c>
    </row>
    <row r="638" spans="1:3">
      <c r="A638" s="5">
        <v>44421</v>
      </c>
      <c r="B638" s="7">
        <v>50.408684829669866</v>
      </c>
      <c r="C638" s="16">
        <f t="shared" si="9"/>
        <v>-1</v>
      </c>
    </row>
    <row r="639" spans="1:3">
      <c r="A639" s="5">
        <v>44424</v>
      </c>
      <c r="B639" s="7">
        <v>50.48391516603732</v>
      </c>
      <c r="C639" s="16">
        <f t="shared" si="9"/>
        <v>-1</v>
      </c>
    </row>
    <row r="640" spans="1:3">
      <c r="A640" s="5">
        <v>44425</v>
      </c>
      <c r="B640" s="7">
        <v>45.662232083083708</v>
      </c>
      <c r="C640" s="16">
        <f t="shared" si="9"/>
        <v>1</v>
      </c>
    </row>
    <row r="641" spans="1:3">
      <c r="A641" s="5">
        <v>44426</v>
      </c>
      <c r="B641" s="7">
        <v>48.435859756854121</v>
      </c>
      <c r="C641" s="16">
        <f t="shared" si="9"/>
        <v>1</v>
      </c>
    </row>
    <row r="642" spans="1:3">
      <c r="A642" s="5">
        <v>44427</v>
      </c>
      <c r="B642" s="7">
        <v>47.153447224444101</v>
      </c>
      <c r="C642" s="16">
        <f t="shared" si="9"/>
        <v>1</v>
      </c>
    </row>
    <row r="643" spans="1:3">
      <c r="A643" s="5">
        <v>44428</v>
      </c>
      <c r="B643" s="7">
        <v>44.777753908638893</v>
      </c>
      <c r="C643" s="16">
        <f t="shared" ref="C643:C706" si="10">IF(B643&gt;70,-5,IF(B643&gt;60,-2.5,IF(B643&gt;50,-1,IF(B643&gt;40,1,IF(B643&gt;30,2.5,5)))))</f>
        <v>1</v>
      </c>
    </row>
    <row r="644" spans="1:3">
      <c r="A644" s="5">
        <v>44431</v>
      </c>
      <c r="B644" s="7">
        <v>48.289277076300777</v>
      </c>
      <c r="C644" s="16">
        <f t="shared" si="10"/>
        <v>1</v>
      </c>
    </row>
    <row r="645" spans="1:3">
      <c r="A645" s="5">
        <v>44432</v>
      </c>
      <c r="B645" s="7">
        <v>50.719930514743098</v>
      </c>
      <c r="C645" s="16">
        <f t="shared" si="10"/>
        <v>-1</v>
      </c>
    </row>
    <row r="646" spans="1:3">
      <c r="A646" s="5">
        <v>44433</v>
      </c>
      <c r="B646" s="7">
        <v>52.328628376752782</v>
      </c>
      <c r="C646" s="16">
        <f t="shared" si="10"/>
        <v>-1</v>
      </c>
    </row>
    <row r="647" spans="1:3">
      <c r="A647" s="5">
        <v>44434</v>
      </c>
      <c r="B647" s="7">
        <v>49.814992034078969</v>
      </c>
      <c r="C647" s="16">
        <f t="shared" si="10"/>
        <v>1</v>
      </c>
    </row>
    <row r="648" spans="1:3">
      <c r="A648" s="5">
        <v>44435</v>
      </c>
      <c r="B648" s="7">
        <v>51.101019842268457</v>
      </c>
      <c r="C648" s="16">
        <f t="shared" si="10"/>
        <v>-1</v>
      </c>
    </row>
    <row r="649" spans="1:3">
      <c r="A649" s="5">
        <v>44438</v>
      </c>
      <c r="B649" s="7">
        <v>51.477294326047563</v>
      </c>
      <c r="C649" s="16">
        <f t="shared" si="10"/>
        <v>-1</v>
      </c>
    </row>
    <row r="650" spans="1:3">
      <c r="A650" s="5">
        <v>44439</v>
      </c>
      <c r="B650" s="7">
        <v>52.473762243036745</v>
      </c>
      <c r="C650" s="16">
        <f t="shared" si="10"/>
        <v>-1</v>
      </c>
    </row>
    <row r="651" spans="1:3">
      <c r="A651" s="5">
        <v>44440</v>
      </c>
      <c r="B651" s="7">
        <v>53.910054898870122</v>
      </c>
      <c r="C651" s="16">
        <f t="shared" si="10"/>
        <v>-1</v>
      </c>
    </row>
    <row r="652" spans="1:3">
      <c r="A652" s="5">
        <v>44441</v>
      </c>
      <c r="B652" s="7">
        <v>55.700494748412019</v>
      </c>
      <c r="C652" s="16">
        <f t="shared" si="10"/>
        <v>-1</v>
      </c>
    </row>
    <row r="653" spans="1:3">
      <c r="A653" s="5">
        <v>44442</v>
      </c>
      <c r="B653" s="7">
        <v>54.579123085049609</v>
      </c>
      <c r="C653" s="16">
        <f t="shared" si="10"/>
        <v>-1</v>
      </c>
    </row>
    <row r="654" spans="1:3">
      <c r="A654" s="5">
        <v>44445</v>
      </c>
      <c r="B654" s="7">
        <v>56.930249459490767</v>
      </c>
      <c r="C654" s="16">
        <f t="shared" si="10"/>
        <v>-1</v>
      </c>
    </row>
    <row r="655" spans="1:3">
      <c r="A655" s="5">
        <v>44446</v>
      </c>
      <c r="B655" s="7">
        <v>59.861764028156941</v>
      </c>
      <c r="C655" s="16">
        <f t="shared" si="10"/>
        <v>-1</v>
      </c>
    </row>
    <row r="656" spans="1:3">
      <c r="A656" s="5">
        <v>44447</v>
      </c>
      <c r="B656" s="7">
        <v>59.754125961485286</v>
      </c>
      <c r="C656" s="16">
        <f t="shared" si="10"/>
        <v>-1</v>
      </c>
    </row>
    <row r="657" spans="1:3">
      <c r="A657" s="5">
        <v>44448</v>
      </c>
      <c r="B657" s="7">
        <v>60.691187222276888</v>
      </c>
      <c r="C657" s="16">
        <f t="shared" si="10"/>
        <v>-2.5</v>
      </c>
    </row>
    <row r="658" spans="1:3">
      <c r="A658" s="5">
        <v>44449</v>
      </c>
      <c r="B658" s="7">
        <v>61.210876040769335</v>
      </c>
      <c r="C658" s="16">
        <f t="shared" si="10"/>
        <v>-2.5</v>
      </c>
    </row>
    <row r="659" spans="1:3">
      <c r="A659" s="5">
        <v>44452</v>
      </c>
      <c r="B659" s="7">
        <v>61.851864672177889</v>
      </c>
      <c r="C659" s="16">
        <f t="shared" si="10"/>
        <v>-2.5</v>
      </c>
    </row>
    <row r="660" spans="1:3">
      <c r="A660" s="5">
        <v>44453</v>
      </c>
      <c r="B660" s="7">
        <v>57.613300760264266</v>
      </c>
      <c r="C660" s="16">
        <f t="shared" si="10"/>
        <v>-1</v>
      </c>
    </row>
    <row r="661" spans="1:3">
      <c r="A661" s="5">
        <v>44454</v>
      </c>
      <c r="B661" s="7">
        <v>57.123840029426567</v>
      </c>
      <c r="C661" s="16">
        <f t="shared" si="10"/>
        <v>-1</v>
      </c>
    </row>
    <row r="662" spans="1:3">
      <c r="A662" s="5">
        <v>44455</v>
      </c>
      <c r="B662" s="7">
        <v>53.501923703026335</v>
      </c>
      <c r="C662" s="16">
        <f t="shared" si="10"/>
        <v>-1</v>
      </c>
    </row>
    <row r="663" spans="1:3">
      <c r="A663" s="5">
        <v>44456</v>
      </c>
      <c r="B663" s="7">
        <v>53.924759867611783</v>
      </c>
      <c r="C663" s="16">
        <f t="shared" si="10"/>
        <v>-1</v>
      </c>
    </row>
    <row r="664" spans="1:3">
      <c r="A664" s="5">
        <v>44461</v>
      </c>
      <c r="B664" s="7">
        <v>54.822671088513665</v>
      </c>
      <c r="C664" s="16">
        <f t="shared" si="10"/>
        <v>-1</v>
      </c>
    </row>
    <row r="665" spans="1:3">
      <c r="A665" s="5">
        <v>44462</v>
      </c>
      <c r="B665" s="7">
        <v>55.667627683243971</v>
      </c>
      <c r="C665" s="16">
        <f t="shared" si="10"/>
        <v>-1</v>
      </c>
    </row>
    <row r="666" spans="1:3">
      <c r="A666" s="5">
        <v>44463</v>
      </c>
      <c r="B666" s="7">
        <v>53.471043605928678</v>
      </c>
      <c r="C666" s="16">
        <f t="shared" si="10"/>
        <v>-1</v>
      </c>
    </row>
    <row r="667" spans="1:3">
      <c r="A667" s="5">
        <v>44466</v>
      </c>
      <c r="B667" s="7">
        <v>51.299206571680131</v>
      </c>
      <c r="C667" s="16">
        <f t="shared" si="10"/>
        <v>-1</v>
      </c>
    </row>
    <row r="668" spans="1:3">
      <c r="A668" s="5">
        <v>44467</v>
      </c>
      <c r="B668" s="7">
        <v>52.576866900536068</v>
      </c>
      <c r="C668" s="16">
        <f t="shared" si="10"/>
        <v>-1</v>
      </c>
    </row>
    <row r="669" spans="1:3">
      <c r="A669" s="5">
        <v>44468</v>
      </c>
      <c r="B669" s="7">
        <v>48.134856496078676</v>
      </c>
      <c r="C669" s="16">
        <f t="shared" si="10"/>
        <v>1</v>
      </c>
    </row>
    <row r="670" spans="1:3">
      <c r="A670" s="5">
        <v>44469</v>
      </c>
      <c r="B670" s="7">
        <v>50.237573800178012</v>
      </c>
      <c r="C670" s="16">
        <f t="shared" si="10"/>
        <v>-1</v>
      </c>
    </row>
    <row r="671" spans="1:3">
      <c r="A671" s="5">
        <v>44477</v>
      </c>
      <c r="B671" s="7">
        <v>51.760994195432644</v>
      </c>
      <c r="C671" s="16">
        <f t="shared" si="10"/>
        <v>-1</v>
      </c>
    </row>
    <row r="672" spans="1:3">
      <c r="A672" s="5">
        <v>44480</v>
      </c>
      <c r="B672" s="7">
        <v>51.729737376971727</v>
      </c>
      <c r="C672" s="16">
        <f t="shared" si="10"/>
        <v>-1</v>
      </c>
    </row>
    <row r="673" spans="1:3">
      <c r="A673" s="5">
        <v>44481</v>
      </c>
      <c r="B673" s="7">
        <v>48.751921397711953</v>
      </c>
      <c r="C673" s="16">
        <f t="shared" si="10"/>
        <v>1</v>
      </c>
    </row>
    <row r="674" spans="1:3">
      <c r="A674" s="5">
        <v>44482</v>
      </c>
      <c r="B674" s="7">
        <v>49.742966163707514</v>
      </c>
      <c r="C674" s="16">
        <f t="shared" si="10"/>
        <v>1</v>
      </c>
    </row>
    <row r="675" spans="1:3">
      <c r="A675" s="5">
        <v>44483</v>
      </c>
      <c r="B675" s="7">
        <v>49.510298463679689</v>
      </c>
      <c r="C675" s="16">
        <f t="shared" si="10"/>
        <v>1</v>
      </c>
    </row>
    <row r="676" spans="1:3">
      <c r="A676" s="5">
        <v>44484</v>
      </c>
      <c r="B676" s="7">
        <v>50.479454762323662</v>
      </c>
      <c r="C676" s="16">
        <f t="shared" si="10"/>
        <v>-1</v>
      </c>
    </row>
    <row r="677" spans="1:3">
      <c r="A677" s="5">
        <v>44487</v>
      </c>
      <c r="B677" s="7">
        <v>50.180362897031685</v>
      </c>
      <c r="C677" s="16">
        <f t="shared" si="10"/>
        <v>-1</v>
      </c>
    </row>
    <row r="678" spans="1:3">
      <c r="A678" s="5">
        <v>44488</v>
      </c>
      <c r="B678" s="7">
        <v>51.923717527005408</v>
      </c>
      <c r="C678" s="16">
        <f t="shared" si="10"/>
        <v>-1</v>
      </c>
    </row>
    <row r="679" spans="1:3">
      <c r="A679" s="5">
        <v>44489</v>
      </c>
      <c r="B679" s="7">
        <v>51.465510407781089</v>
      </c>
      <c r="C679" s="16">
        <f t="shared" si="10"/>
        <v>-1</v>
      </c>
    </row>
    <row r="680" spans="1:3">
      <c r="A680" s="5">
        <v>44490</v>
      </c>
      <c r="B680" s="7">
        <v>52.019550821030215</v>
      </c>
      <c r="C680" s="16">
        <f t="shared" si="10"/>
        <v>-1</v>
      </c>
    </row>
    <row r="681" spans="1:3">
      <c r="A681" s="5">
        <v>44491</v>
      </c>
      <c r="B681" s="7">
        <v>51.075588443711986</v>
      </c>
      <c r="C681" s="16">
        <f t="shared" si="10"/>
        <v>-1</v>
      </c>
    </row>
    <row r="682" spans="1:3">
      <c r="A682" s="5">
        <v>44494</v>
      </c>
      <c r="B682" s="7">
        <v>53.048210800387473</v>
      </c>
      <c r="C682" s="16">
        <f t="shared" si="10"/>
        <v>-1</v>
      </c>
    </row>
    <row r="683" spans="1:3">
      <c r="A683" s="5">
        <v>44495</v>
      </c>
      <c r="B683" s="7">
        <v>52.074121122258965</v>
      </c>
      <c r="C683" s="16">
        <f t="shared" si="10"/>
        <v>-1</v>
      </c>
    </row>
    <row r="684" spans="1:3">
      <c r="A684" s="5">
        <v>44496</v>
      </c>
      <c r="B684" s="7">
        <v>49.36398726685082</v>
      </c>
      <c r="C684" s="16">
        <f t="shared" si="10"/>
        <v>1</v>
      </c>
    </row>
    <row r="685" spans="1:3">
      <c r="A685" s="5">
        <v>44497</v>
      </c>
      <c r="B685" s="7">
        <v>46.26966351777876</v>
      </c>
      <c r="C685" s="16">
        <f t="shared" si="10"/>
        <v>1</v>
      </c>
    </row>
    <row r="686" spans="1:3">
      <c r="A686" s="5">
        <v>44498</v>
      </c>
      <c r="B686" s="7">
        <v>48.471404048676256</v>
      </c>
      <c r="C686" s="16">
        <f t="shared" si="10"/>
        <v>1</v>
      </c>
    </row>
    <row r="687" spans="1:3">
      <c r="A687" s="5">
        <v>44501</v>
      </c>
      <c r="B687" s="7">
        <v>48.269288658526406</v>
      </c>
      <c r="C687" s="16">
        <f t="shared" si="10"/>
        <v>1</v>
      </c>
    </row>
    <row r="688" spans="1:3">
      <c r="A688" s="5">
        <v>44502</v>
      </c>
      <c r="B688" s="7">
        <v>45.594412552570596</v>
      </c>
      <c r="C688" s="16">
        <f t="shared" si="10"/>
        <v>1</v>
      </c>
    </row>
    <row r="689" spans="1:3">
      <c r="A689" s="5">
        <v>44503</v>
      </c>
      <c r="B689" s="7">
        <v>45.122261935602587</v>
      </c>
      <c r="C689" s="16">
        <f t="shared" si="10"/>
        <v>1</v>
      </c>
    </row>
    <row r="690" spans="1:3">
      <c r="A690" s="5">
        <v>44504</v>
      </c>
      <c r="B690" s="7">
        <v>47.374329621639681</v>
      </c>
      <c r="C690" s="16">
        <f t="shared" si="10"/>
        <v>1</v>
      </c>
    </row>
    <row r="691" spans="1:3">
      <c r="A691" s="5">
        <v>44505</v>
      </c>
      <c r="B691" s="7">
        <v>44.994279085111373</v>
      </c>
      <c r="C691" s="16">
        <f t="shared" si="10"/>
        <v>1</v>
      </c>
    </row>
    <row r="692" spans="1:3">
      <c r="A692" s="5">
        <v>44508</v>
      </c>
      <c r="B692" s="7">
        <v>45.560422371258504</v>
      </c>
      <c r="C692" s="16">
        <f t="shared" si="10"/>
        <v>1</v>
      </c>
    </row>
    <row r="693" spans="1:3">
      <c r="A693" s="5">
        <v>44509</v>
      </c>
      <c r="B693" s="7">
        <v>46.238832673080502</v>
      </c>
      <c r="C693" s="16">
        <f t="shared" si="10"/>
        <v>1</v>
      </c>
    </row>
    <row r="694" spans="1:3">
      <c r="A694" s="5">
        <v>44510</v>
      </c>
      <c r="B694" s="7">
        <v>45.226126686721337</v>
      </c>
      <c r="C694" s="16">
        <f t="shared" si="10"/>
        <v>1</v>
      </c>
    </row>
    <row r="695" spans="1:3">
      <c r="A695" s="5">
        <v>44511</v>
      </c>
      <c r="B695" s="7">
        <v>48.464322746495093</v>
      </c>
      <c r="C695" s="16">
        <f t="shared" si="10"/>
        <v>1</v>
      </c>
    </row>
    <row r="696" spans="1:3">
      <c r="A696" s="5">
        <v>44512</v>
      </c>
      <c r="B696" s="7">
        <v>48.953186581220635</v>
      </c>
      <c r="C696" s="16">
        <f t="shared" si="10"/>
        <v>1</v>
      </c>
    </row>
    <row r="697" spans="1:3">
      <c r="A697" s="5">
        <v>44515</v>
      </c>
      <c r="B697" s="7">
        <v>48.51606234823209</v>
      </c>
      <c r="C697" s="16">
        <f t="shared" si="10"/>
        <v>1</v>
      </c>
    </row>
    <row r="698" spans="1:3">
      <c r="A698" s="5">
        <v>44516</v>
      </c>
      <c r="B698" s="7">
        <v>47.641912282266773</v>
      </c>
      <c r="C698" s="16">
        <f t="shared" si="10"/>
        <v>1</v>
      </c>
    </row>
    <row r="699" spans="1:3">
      <c r="A699" s="5">
        <v>44517</v>
      </c>
      <c r="B699" s="7">
        <v>48.929710027423603</v>
      </c>
      <c r="C699" s="16">
        <f t="shared" si="10"/>
        <v>1</v>
      </c>
    </row>
    <row r="700" spans="1:3">
      <c r="A700" s="5">
        <v>44518</v>
      </c>
      <c r="B700" s="7">
        <v>47.6339908795916</v>
      </c>
      <c r="C700" s="16">
        <f t="shared" si="10"/>
        <v>1</v>
      </c>
    </row>
    <row r="701" spans="1:3">
      <c r="A701" s="5">
        <v>44519</v>
      </c>
      <c r="B701" s="7">
        <v>50.84091282246326</v>
      </c>
      <c r="C701" s="16">
        <f t="shared" si="10"/>
        <v>-1</v>
      </c>
    </row>
    <row r="702" spans="1:3">
      <c r="A702" s="5">
        <v>44522</v>
      </c>
      <c r="B702" s="7">
        <v>52.488188145461393</v>
      </c>
      <c r="C702" s="16">
        <f t="shared" si="10"/>
        <v>-1</v>
      </c>
    </row>
    <row r="703" spans="1:3">
      <c r="A703" s="5">
        <v>44523</v>
      </c>
      <c r="B703" s="7">
        <v>53.014164503547512</v>
      </c>
      <c r="C703" s="16">
        <f t="shared" si="10"/>
        <v>-1</v>
      </c>
    </row>
    <row r="704" spans="1:3">
      <c r="A704" s="5">
        <v>44524</v>
      </c>
      <c r="B704" s="7">
        <v>53.289891515346746</v>
      </c>
      <c r="C704" s="16">
        <f t="shared" si="10"/>
        <v>-1</v>
      </c>
    </row>
    <row r="705" spans="1:3">
      <c r="A705" s="5">
        <v>44525</v>
      </c>
      <c r="B705" s="7">
        <v>52.53748410716004</v>
      </c>
      <c r="C705" s="16">
        <f t="shared" si="10"/>
        <v>-1</v>
      </c>
    </row>
    <row r="706" spans="1:3">
      <c r="A706" s="5">
        <v>44526</v>
      </c>
      <c r="B706" s="7">
        <v>50.789084585166343</v>
      </c>
      <c r="C706" s="16">
        <f t="shared" si="10"/>
        <v>-1</v>
      </c>
    </row>
    <row r="707" spans="1:3">
      <c r="A707" s="5">
        <v>44529</v>
      </c>
      <c r="B707" s="7">
        <v>50.668167050837162</v>
      </c>
      <c r="C707" s="16">
        <f t="shared" ref="C707:C770" si="11">IF(B707&gt;70,-5,IF(B707&gt;60,-2.5,IF(B707&gt;50,-1,IF(B707&gt;40,1,IF(B707&gt;30,2.5,5)))))</f>
        <v>-1</v>
      </c>
    </row>
    <row r="708" spans="1:3">
      <c r="A708" s="5">
        <v>44530</v>
      </c>
      <c r="B708" s="7">
        <v>50.771805900995439</v>
      </c>
      <c r="C708" s="16">
        <f t="shared" si="11"/>
        <v>-1</v>
      </c>
    </row>
    <row r="709" spans="1:3">
      <c r="A709" s="5">
        <v>44531</v>
      </c>
      <c r="B709" s="7">
        <v>51.912932527877253</v>
      </c>
      <c r="C709" s="16">
        <f t="shared" si="11"/>
        <v>-1</v>
      </c>
    </row>
    <row r="710" spans="1:3">
      <c r="A710" s="5">
        <v>44532</v>
      </c>
      <c r="B710" s="7">
        <v>51.622509487008486</v>
      </c>
      <c r="C710" s="16">
        <f t="shared" si="11"/>
        <v>-1</v>
      </c>
    </row>
    <row r="711" spans="1:3">
      <c r="A711" s="5">
        <v>44533</v>
      </c>
      <c r="B711" s="7">
        <v>54.522141427591066</v>
      </c>
      <c r="C711" s="16">
        <f t="shared" si="11"/>
        <v>-1</v>
      </c>
    </row>
    <row r="712" spans="1:3">
      <c r="A712" s="5">
        <v>44536</v>
      </c>
      <c r="B712" s="7">
        <v>52.757255585143717</v>
      </c>
      <c r="C712" s="16">
        <f t="shared" si="11"/>
        <v>-1</v>
      </c>
    </row>
    <row r="713" spans="1:3">
      <c r="A713" s="5">
        <v>44537</v>
      </c>
      <c r="B713" s="7">
        <v>53.256563938389654</v>
      </c>
      <c r="C713" s="16">
        <f t="shared" si="11"/>
        <v>-1</v>
      </c>
    </row>
    <row r="714" spans="1:3">
      <c r="A714" s="5">
        <v>44538</v>
      </c>
      <c r="B714" s="7">
        <v>56.732046230357383</v>
      </c>
      <c r="C714" s="16">
        <f t="shared" si="11"/>
        <v>-1</v>
      </c>
    </row>
    <row r="715" spans="1:3">
      <c r="A715" s="5">
        <v>44539</v>
      </c>
      <c r="B715" s="7">
        <v>59.343468852162559</v>
      </c>
      <c r="C715" s="16">
        <f t="shared" si="11"/>
        <v>-1</v>
      </c>
    </row>
    <row r="716" spans="1:3">
      <c r="A716" s="5">
        <v>44540</v>
      </c>
      <c r="B716" s="7">
        <v>58.652506413383378</v>
      </c>
      <c r="C716" s="16">
        <f t="shared" si="11"/>
        <v>-1</v>
      </c>
    </row>
    <row r="717" spans="1:3">
      <c r="A717" s="5">
        <v>44543</v>
      </c>
      <c r="B717" s="7">
        <v>59.720508422348509</v>
      </c>
      <c r="C717" s="16">
        <f t="shared" si="11"/>
        <v>-1</v>
      </c>
    </row>
    <row r="718" spans="1:3">
      <c r="A718" s="5">
        <v>44544</v>
      </c>
      <c r="B718" s="7">
        <v>57.674979850619899</v>
      </c>
      <c r="C718" s="16">
        <f t="shared" si="11"/>
        <v>-1</v>
      </c>
    </row>
    <row r="719" spans="1:3">
      <c r="A719" s="5">
        <v>44545</v>
      </c>
      <c r="B719" s="7">
        <v>56.258671676332185</v>
      </c>
      <c r="C719" s="16">
        <f t="shared" si="11"/>
        <v>-1</v>
      </c>
    </row>
    <row r="720" spans="1:3">
      <c r="A720" s="5">
        <v>44546</v>
      </c>
      <c r="B720" s="7">
        <v>58.34428345871229</v>
      </c>
      <c r="C720" s="16">
        <f t="shared" si="11"/>
        <v>-1</v>
      </c>
    </row>
    <row r="721" spans="1:3">
      <c r="A721" s="5">
        <v>44547</v>
      </c>
      <c r="B721" s="7">
        <v>54.181948995957917</v>
      </c>
      <c r="C721" s="16">
        <f t="shared" si="11"/>
        <v>-1</v>
      </c>
    </row>
    <row r="722" spans="1:3">
      <c r="A722" s="5">
        <v>44550</v>
      </c>
      <c r="B722" s="7">
        <v>50.77639768809609</v>
      </c>
      <c r="C722" s="16">
        <f t="shared" si="11"/>
        <v>-1</v>
      </c>
    </row>
    <row r="723" spans="1:3">
      <c r="A723" s="5">
        <v>44551</v>
      </c>
      <c r="B723" s="7">
        <v>53.248556285163474</v>
      </c>
      <c r="C723" s="16">
        <f t="shared" si="11"/>
        <v>-1</v>
      </c>
    </row>
    <row r="724" spans="1:3">
      <c r="A724" s="5">
        <v>44552</v>
      </c>
      <c r="B724" s="7">
        <v>53.029417599289289</v>
      </c>
      <c r="C724" s="16">
        <f t="shared" si="11"/>
        <v>-1</v>
      </c>
    </row>
    <row r="725" spans="1:3">
      <c r="A725" s="5">
        <v>44553</v>
      </c>
      <c r="B725" s="7">
        <v>54.625861146889335</v>
      </c>
      <c r="C725" s="16">
        <f t="shared" si="11"/>
        <v>-1</v>
      </c>
    </row>
    <row r="726" spans="1:3">
      <c r="A726" s="5">
        <v>44554</v>
      </c>
      <c r="B726" s="7">
        <v>52.378562859367825</v>
      </c>
      <c r="C726" s="16">
        <f t="shared" si="11"/>
        <v>-1</v>
      </c>
    </row>
    <row r="727" spans="1:3">
      <c r="A727" s="5">
        <v>44557</v>
      </c>
      <c r="B727" s="7">
        <v>52.195884660827915</v>
      </c>
      <c r="C727" s="16">
        <f t="shared" si="11"/>
        <v>-1</v>
      </c>
    </row>
    <row r="728" spans="1:3">
      <c r="A728" s="5">
        <v>44558</v>
      </c>
      <c r="B728" s="7">
        <v>53.34041877473328</v>
      </c>
      <c r="C728" s="16">
        <f t="shared" si="11"/>
        <v>-1</v>
      </c>
    </row>
    <row r="729" spans="1:3">
      <c r="A729" s="5">
        <v>44559</v>
      </c>
      <c r="B729" s="7">
        <v>50.415858566526616</v>
      </c>
      <c r="C729" s="16">
        <f t="shared" si="11"/>
        <v>-1</v>
      </c>
    </row>
    <row r="730" spans="1:3">
      <c r="A730" s="5">
        <v>44560</v>
      </c>
      <c r="B730" s="7">
        <v>52.231454391889812</v>
      </c>
      <c r="C730" s="16">
        <f t="shared" si="11"/>
        <v>-1</v>
      </c>
    </row>
    <row r="731" spans="1:3">
      <c r="A731" s="5">
        <v>44561</v>
      </c>
      <c r="B731" s="7">
        <v>53.853277034016465</v>
      </c>
      <c r="C731" s="16">
        <f t="shared" si="11"/>
        <v>-1</v>
      </c>
    </row>
    <row r="732" spans="1:3">
      <c r="A732" s="5">
        <v>44565</v>
      </c>
      <c r="B732" s="7">
        <v>53.177695978527915</v>
      </c>
      <c r="C732" s="16">
        <f t="shared" si="11"/>
        <v>-1</v>
      </c>
    </row>
    <row r="733" spans="1:3">
      <c r="A733" s="5">
        <v>44566</v>
      </c>
      <c r="B733" s="7">
        <v>49.943915557810669</v>
      </c>
      <c r="C733" s="16">
        <f t="shared" si="11"/>
        <v>1</v>
      </c>
    </row>
    <row r="734" spans="1:3">
      <c r="A734" s="5">
        <v>44567</v>
      </c>
      <c r="B734" s="7">
        <v>49.186297580843011</v>
      </c>
      <c r="C734" s="16">
        <f t="shared" si="11"/>
        <v>1</v>
      </c>
    </row>
    <row r="735" spans="1:3">
      <c r="A735" s="5">
        <v>44568</v>
      </c>
      <c r="B735" s="7">
        <v>48.637872441040905</v>
      </c>
      <c r="C735" s="16">
        <f t="shared" si="11"/>
        <v>1</v>
      </c>
    </row>
    <row r="736" spans="1:3">
      <c r="A736" s="5">
        <v>44571</v>
      </c>
      <c r="B736" s="7">
        <v>49.874094075358819</v>
      </c>
      <c r="C736" s="16">
        <f t="shared" si="11"/>
        <v>1</v>
      </c>
    </row>
    <row r="737" spans="1:3">
      <c r="A737" s="5">
        <v>44572</v>
      </c>
      <c r="B737" s="7">
        <v>47.659889807527662</v>
      </c>
      <c r="C737" s="16">
        <f t="shared" si="11"/>
        <v>1</v>
      </c>
    </row>
    <row r="738" spans="1:3">
      <c r="A738" s="5">
        <v>44573</v>
      </c>
      <c r="B738" s="7">
        <v>50.285739119850007</v>
      </c>
      <c r="C738" s="16">
        <f t="shared" si="11"/>
        <v>-1</v>
      </c>
    </row>
    <row r="739" spans="1:3">
      <c r="A739" s="5">
        <v>44574</v>
      </c>
      <c r="B739" s="7">
        <v>46.865485023149049</v>
      </c>
      <c r="C739" s="16">
        <f t="shared" si="11"/>
        <v>1</v>
      </c>
    </row>
    <row r="740" spans="1:3">
      <c r="A740" s="5">
        <v>44575</v>
      </c>
      <c r="B740" s="7">
        <v>44.349560748688852</v>
      </c>
      <c r="C740" s="16">
        <f t="shared" si="11"/>
        <v>1</v>
      </c>
    </row>
    <row r="741" spans="1:3">
      <c r="A741" s="5">
        <v>44578</v>
      </c>
      <c r="B741" s="7">
        <v>46.14482408265841</v>
      </c>
      <c r="C741" s="16">
        <f t="shared" si="11"/>
        <v>1</v>
      </c>
    </row>
    <row r="742" spans="1:3">
      <c r="A742" s="5">
        <v>44579</v>
      </c>
      <c r="B742" s="7">
        <v>48.522480801190326</v>
      </c>
      <c r="C742" s="16">
        <f t="shared" si="11"/>
        <v>1</v>
      </c>
    </row>
    <row r="743" spans="1:3">
      <c r="A743" s="5">
        <v>44580</v>
      </c>
      <c r="B743" s="7">
        <v>47.619024211549892</v>
      </c>
      <c r="C743" s="16">
        <f t="shared" si="11"/>
        <v>1</v>
      </c>
    </row>
    <row r="744" spans="1:3">
      <c r="A744" s="5">
        <v>44581</v>
      </c>
      <c r="B744" s="7">
        <v>47.376658440777561</v>
      </c>
      <c r="C744" s="16">
        <f t="shared" si="11"/>
        <v>1</v>
      </c>
    </row>
    <row r="745" spans="1:3">
      <c r="A745" s="5">
        <v>44582</v>
      </c>
      <c r="B745" s="7">
        <v>44.911240021801383</v>
      </c>
      <c r="C745" s="16">
        <f t="shared" si="11"/>
        <v>1</v>
      </c>
    </row>
    <row r="746" spans="1:3">
      <c r="A746" s="5">
        <v>44585</v>
      </c>
      <c r="B746" s="7">
        <v>45.051164450343236</v>
      </c>
      <c r="C746" s="16">
        <f t="shared" si="11"/>
        <v>1</v>
      </c>
    </row>
    <row r="747" spans="1:3">
      <c r="A747" s="5">
        <v>44586</v>
      </c>
      <c r="B747" s="7">
        <v>38.983967514470038</v>
      </c>
      <c r="C747" s="16">
        <f t="shared" si="11"/>
        <v>2.5</v>
      </c>
    </row>
    <row r="748" spans="1:3">
      <c r="A748" s="5">
        <v>44587</v>
      </c>
      <c r="B748" s="7">
        <v>41.024137817739032</v>
      </c>
      <c r="C748" s="16">
        <f t="shared" si="11"/>
        <v>1</v>
      </c>
    </row>
    <row r="749" spans="1:3">
      <c r="A749" s="5">
        <v>44588</v>
      </c>
      <c r="B749" s="7">
        <v>37.499997966514528</v>
      </c>
      <c r="C749" s="16">
        <f t="shared" si="11"/>
        <v>2.5</v>
      </c>
    </row>
    <row r="750" spans="1:3">
      <c r="A750" s="5">
        <v>44589</v>
      </c>
      <c r="B750" s="7">
        <v>35.800620257116343</v>
      </c>
      <c r="C750" s="16">
        <f t="shared" si="11"/>
        <v>2.5</v>
      </c>
    </row>
    <row r="751" spans="1:3">
      <c r="A751" s="5">
        <v>44599</v>
      </c>
      <c r="B751" s="7">
        <v>41.496941744210275</v>
      </c>
      <c r="C751" s="16">
        <f t="shared" si="11"/>
        <v>1</v>
      </c>
    </row>
    <row r="752" spans="1:3">
      <c r="A752" s="5">
        <v>44600</v>
      </c>
      <c r="B752" s="7">
        <v>43.258548398320414</v>
      </c>
      <c r="C752" s="16">
        <f t="shared" si="11"/>
        <v>1</v>
      </c>
    </row>
    <row r="753" spans="1:3">
      <c r="A753" s="5">
        <v>44601</v>
      </c>
      <c r="B753" s="7">
        <v>45.278824333079811</v>
      </c>
      <c r="C753" s="16">
        <f t="shared" si="11"/>
        <v>1</v>
      </c>
    </row>
    <row r="754" spans="1:3">
      <c r="A754" s="5">
        <v>44602</v>
      </c>
      <c r="B754" s="7">
        <v>45.715159330640084</v>
      </c>
      <c r="C754" s="16">
        <f t="shared" si="11"/>
        <v>1</v>
      </c>
    </row>
    <row r="755" spans="1:3">
      <c r="A755" s="5">
        <v>44603</v>
      </c>
      <c r="B755" s="7">
        <v>44.307552330733948</v>
      </c>
      <c r="C755" s="16">
        <f t="shared" si="11"/>
        <v>1</v>
      </c>
    </row>
    <row r="756" spans="1:3">
      <c r="A756" s="5">
        <v>44606</v>
      </c>
      <c r="B756" s="7">
        <v>42.308017589350975</v>
      </c>
      <c r="C756" s="16">
        <f t="shared" si="11"/>
        <v>1</v>
      </c>
    </row>
    <row r="757" spans="1:3">
      <c r="A757" s="5">
        <v>44607</v>
      </c>
      <c r="B757" s="7">
        <v>43.637062013093256</v>
      </c>
      <c r="C757" s="16">
        <f t="shared" si="11"/>
        <v>1</v>
      </c>
    </row>
    <row r="758" spans="1:3">
      <c r="A758" s="5">
        <v>44608</v>
      </c>
      <c r="B758" s="7">
        <v>45.137183810556728</v>
      </c>
      <c r="C758" s="16">
        <f t="shared" si="11"/>
        <v>1</v>
      </c>
    </row>
    <row r="759" spans="1:3">
      <c r="A759" s="5">
        <v>44609</v>
      </c>
      <c r="B759" s="7">
        <v>45.305373190149822</v>
      </c>
      <c r="C759" s="16">
        <f t="shared" si="11"/>
        <v>1</v>
      </c>
    </row>
    <row r="760" spans="1:3">
      <c r="A760" s="5">
        <v>44610</v>
      </c>
      <c r="B760" s="7">
        <v>47.036296478510614</v>
      </c>
      <c r="C760" s="16">
        <f t="shared" si="11"/>
        <v>1</v>
      </c>
    </row>
    <row r="761" spans="1:3">
      <c r="A761" s="5">
        <v>44613</v>
      </c>
      <c r="B761" s="7">
        <v>47.026471713573514</v>
      </c>
      <c r="C761" s="16">
        <f t="shared" si="11"/>
        <v>1</v>
      </c>
    </row>
    <row r="762" spans="1:3">
      <c r="A762" s="5">
        <v>44614</v>
      </c>
      <c r="B762" s="7">
        <v>44.792599770880123</v>
      </c>
      <c r="C762" s="16">
        <f t="shared" si="11"/>
        <v>1</v>
      </c>
    </row>
    <row r="763" spans="1:3">
      <c r="A763" s="5">
        <v>44615</v>
      </c>
      <c r="B763" s="7">
        <v>47.270271327879122</v>
      </c>
      <c r="C763" s="16">
        <f t="shared" si="11"/>
        <v>1</v>
      </c>
    </row>
    <row r="764" spans="1:3">
      <c r="A764" s="5">
        <v>44616</v>
      </c>
      <c r="B764" s="7">
        <v>43.532001536620847</v>
      </c>
      <c r="C764" s="16">
        <f t="shared" si="11"/>
        <v>1</v>
      </c>
    </row>
    <row r="765" spans="1:3">
      <c r="A765" s="5">
        <v>44617</v>
      </c>
      <c r="B765" s="7">
        <v>45.157894936498685</v>
      </c>
      <c r="C765" s="16">
        <f t="shared" si="11"/>
        <v>1</v>
      </c>
    </row>
    <row r="766" spans="1:3">
      <c r="A766" s="5">
        <v>44620</v>
      </c>
      <c r="B766" s="7">
        <v>45.975643447658477</v>
      </c>
      <c r="C766" s="16">
        <f t="shared" si="11"/>
        <v>1</v>
      </c>
    </row>
    <row r="767" spans="1:3">
      <c r="A767" s="5">
        <v>44621</v>
      </c>
      <c r="B767" s="7">
        <v>47.930362847318492</v>
      </c>
      <c r="C767" s="16">
        <f t="shared" si="11"/>
        <v>1</v>
      </c>
    </row>
    <row r="768" spans="1:3">
      <c r="A768" s="5">
        <v>44622</v>
      </c>
      <c r="B768" s="7">
        <v>47.618408123057222</v>
      </c>
      <c r="C768" s="16">
        <f t="shared" si="11"/>
        <v>1</v>
      </c>
    </row>
    <row r="769" spans="1:3">
      <c r="A769" s="5">
        <v>44623</v>
      </c>
      <c r="B769" s="7">
        <v>47.406737818394532</v>
      </c>
      <c r="C769" s="16">
        <f t="shared" si="11"/>
        <v>1</v>
      </c>
    </row>
    <row r="770" spans="1:3">
      <c r="A770" s="5">
        <v>44624</v>
      </c>
      <c r="B770" s="7">
        <v>45.150333856503877</v>
      </c>
      <c r="C770" s="16">
        <f t="shared" si="11"/>
        <v>1</v>
      </c>
    </row>
    <row r="771" spans="1:3">
      <c r="A771" s="5">
        <v>44627</v>
      </c>
      <c r="B771" s="7">
        <v>40.674105018858612</v>
      </c>
      <c r="C771" s="16">
        <f t="shared" ref="C771:C834" si="12">IF(B771&gt;70,-5,IF(B771&gt;60,-2.5,IF(B771&gt;50,-1,IF(B771&gt;40,1,IF(B771&gt;30,2.5,5)))))</f>
        <v>1</v>
      </c>
    </row>
    <row r="772" spans="1:3">
      <c r="A772" s="5">
        <v>44628</v>
      </c>
      <c r="B772" s="7">
        <v>36.68390089863928</v>
      </c>
      <c r="C772" s="16">
        <f t="shared" si="12"/>
        <v>2.5</v>
      </c>
    </row>
    <row r="773" spans="1:3">
      <c r="A773" s="5">
        <v>44629</v>
      </c>
      <c r="B773" s="7">
        <v>35.019852966439579</v>
      </c>
      <c r="C773" s="16">
        <f t="shared" si="12"/>
        <v>2.5</v>
      </c>
    </row>
    <row r="774" spans="1:3">
      <c r="A774" s="5">
        <v>44630</v>
      </c>
      <c r="B774" s="7">
        <v>38.123753766491298</v>
      </c>
      <c r="C774" s="16">
        <f t="shared" si="12"/>
        <v>2.5</v>
      </c>
    </row>
    <row r="775" spans="1:3">
      <c r="A775" s="5">
        <v>44631</v>
      </c>
      <c r="B775" s="7">
        <v>39.157704201845291</v>
      </c>
      <c r="C775" s="16">
        <f t="shared" si="12"/>
        <v>2.5</v>
      </c>
    </row>
    <row r="776" spans="1:3">
      <c r="A776" s="5">
        <v>44634</v>
      </c>
      <c r="B776" s="7">
        <v>35.30443162324751</v>
      </c>
      <c r="C776" s="16">
        <f t="shared" si="12"/>
        <v>2.5</v>
      </c>
    </row>
    <row r="777" spans="1:3">
      <c r="A777" s="5">
        <v>44635</v>
      </c>
      <c r="B777" s="7">
        <v>29.707290772266798</v>
      </c>
      <c r="C777" s="16">
        <f t="shared" si="12"/>
        <v>5</v>
      </c>
    </row>
    <row r="778" spans="1:3">
      <c r="A778" s="5">
        <v>44636</v>
      </c>
      <c r="B778" s="7">
        <v>36.656935081503946</v>
      </c>
      <c r="C778" s="16">
        <f t="shared" si="12"/>
        <v>2.5</v>
      </c>
    </row>
    <row r="779" spans="1:3">
      <c r="A779" s="5">
        <v>44637</v>
      </c>
      <c r="B779" s="7">
        <v>39.237997788820245</v>
      </c>
      <c r="C779" s="16">
        <f t="shared" si="12"/>
        <v>2.5</v>
      </c>
    </row>
    <row r="780" spans="1:3">
      <c r="A780" s="5">
        <v>44638</v>
      </c>
      <c r="B780" s="7">
        <v>41.250457975882789</v>
      </c>
      <c r="C780" s="16">
        <f t="shared" si="12"/>
        <v>1</v>
      </c>
    </row>
    <row r="781" spans="1:3">
      <c r="A781" s="5">
        <v>44641</v>
      </c>
      <c r="B781" s="7">
        <v>41.396102880392633</v>
      </c>
      <c r="C781" s="16">
        <f t="shared" si="12"/>
        <v>1</v>
      </c>
    </row>
    <row r="782" spans="1:3">
      <c r="A782" s="5">
        <v>44642</v>
      </c>
      <c r="B782" s="7">
        <v>41.749162721337704</v>
      </c>
      <c r="C782" s="16">
        <f t="shared" si="12"/>
        <v>1</v>
      </c>
    </row>
    <row r="783" spans="1:3">
      <c r="A783" s="5">
        <v>44643</v>
      </c>
      <c r="B783" s="7">
        <v>42.398446313789599</v>
      </c>
      <c r="C783" s="16">
        <f t="shared" si="12"/>
        <v>1</v>
      </c>
    </row>
    <row r="784" spans="1:3">
      <c r="A784" s="5">
        <v>44644</v>
      </c>
      <c r="B784" s="7">
        <v>41.508602289679622</v>
      </c>
      <c r="C784" s="16">
        <f t="shared" si="12"/>
        <v>1</v>
      </c>
    </row>
    <row r="785" spans="1:3">
      <c r="A785" s="5">
        <v>44645</v>
      </c>
      <c r="B785" s="7">
        <v>39.921655056850057</v>
      </c>
      <c r="C785" s="16">
        <f t="shared" si="12"/>
        <v>2.5</v>
      </c>
    </row>
    <row r="786" spans="1:3">
      <c r="A786" s="5">
        <v>44648</v>
      </c>
      <c r="B786" s="7">
        <v>40.062722664949419</v>
      </c>
      <c r="C786" s="16">
        <f t="shared" si="12"/>
        <v>1</v>
      </c>
    </row>
    <row r="787" spans="1:3">
      <c r="A787" s="5">
        <v>44649</v>
      </c>
      <c r="B787" s="7">
        <v>39.61352893299054</v>
      </c>
      <c r="C787" s="16">
        <f t="shared" si="12"/>
        <v>2.5</v>
      </c>
    </row>
    <row r="788" spans="1:3">
      <c r="A788" s="5">
        <v>44650</v>
      </c>
      <c r="B788" s="7">
        <v>43.500607853970259</v>
      </c>
      <c r="C788" s="16">
        <f t="shared" si="12"/>
        <v>1</v>
      </c>
    </row>
    <row r="789" spans="1:3">
      <c r="A789" s="5">
        <v>44651</v>
      </c>
      <c r="B789" s="7">
        <v>42.845226756803832</v>
      </c>
      <c r="C789" s="16">
        <f t="shared" si="12"/>
        <v>1</v>
      </c>
    </row>
    <row r="790" spans="1:3">
      <c r="A790" s="5">
        <v>44652</v>
      </c>
      <c r="B790" s="7">
        <v>44.67332674665353</v>
      </c>
      <c r="C790" s="16">
        <f t="shared" si="12"/>
        <v>1</v>
      </c>
    </row>
    <row r="791" spans="1:3">
      <c r="A791" s="5">
        <v>44657</v>
      </c>
      <c r="B791" s="7">
        <v>44.715860017601202</v>
      </c>
      <c r="C791" s="16">
        <f t="shared" si="12"/>
        <v>1</v>
      </c>
    </row>
    <row r="792" spans="1:3">
      <c r="A792" s="5">
        <v>44658</v>
      </c>
      <c r="B792" s="7">
        <v>42.490199472589836</v>
      </c>
      <c r="C792" s="16">
        <f t="shared" si="12"/>
        <v>1</v>
      </c>
    </row>
    <row r="793" spans="1:3">
      <c r="A793" s="5">
        <v>44659</v>
      </c>
      <c r="B793" s="7">
        <v>43.434747526441591</v>
      </c>
      <c r="C793" s="16">
        <f t="shared" si="12"/>
        <v>1</v>
      </c>
    </row>
    <row r="794" spans="1:3">
      <c r="A794" s="5">
        <v>44662</v>
      </c>
      <c r="B794" s="7">
        <v>39.666982578314574</v>
      </c>
      <c r="C794" s="16">
        <f t="shared" si="12"/>
        <v>2.5</v>
      </c>
    </row>
    <row r="795" spans="1:3">
      <c r="A795" s="5">
        <v>44663</v>
      </c>
      <c r="B795" s="7">
        <v>42.481754518101397</v>
      </c>
      <c r="C795" s="16">
        <f t="shared" si="12"/>
        <v>1</v>
      </c>
    </row>
    <row r="796" spans="1:3">
      <c r="A796" s="5">
        <v>44664</v>
      </c>
      <c r="B796" s="7">
        <v>41.33727788590128</v>
      </c>
      <c r="C796" s="16">
        <f t="shared" si="12"/>
        <v>1</v>
      </c>
    </row>
    <row r="797" spans="1:3">
      <c r="A797" s="5">
        <v>44665</v>
      </c>
      <c r="B797" s="7">
        <v>43.637695917134508</v>
      </c>
      <c r="C797" s="16">
        <f t="shared" si="12"/>
        <v>1</v>
      </c>
    </row>
    <row r="798" spans="1:3">
      <c r="A798" s="5">
        <v>44666</v>
      </c>
      <c r="B798" s="7">
        <v>42.990883492759231</v>
      </c>
      <c r="C798" s="16">
        <f t="shared" si="12"/>
        <v>1</v>
      </c>
    </row>
    <row r="799" spans="1:3">
      <c r="A799" s="5">
        <v>44669</v>
      </c>
      <c r="B799" s="7">
        <v>42.28289651978546</v>
      </c>
      <c r="C799" s="16">
        <f t="shared" si="12"/>
        <v>1</v>
      </c>
    </row>
    <row r="800" spans="1:3">
      <c r="A800" s="5">
        <v>44670</v>
      </c>
      <c r="B800" s="7">
        <v>42.214491589103744</v>
      </c>
      <c r="C800" s="16">
        <f t="shared" si="12"/>
        <v>1</v>
      </c>
    </row>
    <row r="801" spans="1:3">
      <c r="A801" s="5">
        <v>44671</v>
      </c>
      <c r="B801" s="7">
        <v>40.277041774798114</v>
      </c>
      <c r="C801" s="16">
        <f t="shared" si="12"/>
        <v>1</v>
      </c>
    </row>
    <row r="802" spans="1:3">
      <c r="A802" s="5">
        <v>44672</v>
      </c>
      <c r="B802" s="7">
        <v>37.338508969512496</v>
      </c>
      <c r="C802" s="16">
        <f t="shared" si="12"/>
        <v>2.5</v>
      </c>
    </row>
    <row r="803" spans="1:3">
      <c r="A803" s="5">
        <v>44673</v>
      </c>
      <c r="B803" s="7">
        <v>37.807071814892396</v>
      </c>
      <c r="C803" s="16">
        <f t="shared" si="12"/>
        <v>2.5</v>
      </c>
    </row>
    <row r="804" spans="1:3">
      <c r="A804" s="5">
        <v>44676</v>
      </c>
      <c r="B804" s="7">
        <v>32.250190911294169</v>
      </c>
      <c r="C804" s="16">
        <f t="shared" si="12"/>
        <v>2.5</v>
      </c>
    </row>
    <row r="805" spans="1:3">
      <c r="A805" s="5">
        <v>44677</v>
      </c>
      <c r="B805" s="7">
        <v>30.997979566678413</v>
      </c>
      <c r="C805" s="16">
        <f t="shared" si="12"/>
        <v>2.5</v>
      </c>
    </row>
    <row r="806" spans="1:3">
      <c r="A806" s="5">
        <v>44678</v>
      </c>
      <c r="B806" s="7">
        <v>35.426408800627755</v>
      </c>
      <c r="C806" s="16">
        <f t="shared" si="12"/>
        <v>2.5</v>
      </c>
    </row>
    <row r="807" spans="1:3">
      <c r="A807" s="5">
        <v>44679</v>
      </c>
      <c r="B807" s="7">
        <v>36.436712169072671</v>
      </c>
      <c r="C807" s="16">
        <f t="shared" si="12"/>
        <v>2.5</v>
      </c>
    </row>
    <row r="808" spans="1:3">
      <c r="A808" s="5">
        <v>44680</v>
      </c>
      <c r="B808" s="7">
        <v>40.447226757110116</v>
      </c>
      <c r="C808" s="16">
        <f t="shared" si="12"/>
        <v>1</v>
      </c>
    </row>
    <row r="809" spans="1:3">
      <c r="A809" s="5">
        <v>44686</v>
      </c>
      <c r="B809" s="7">
        <v>41.55032622297847</v>
      </c>
      <c r="C809" s="16">
        <f t="shared" si="12"/>
        <v>1</v>
      </c>
    </row>
    <row r="810" spans="1:3">
      <c r="A810" s="5">
        <v>44687</v>
      </c>
      <c r="B810" s="7">
        <v>39.150776308844186</v>
      </c>
      <c r="C810" s="16">
        <f t="shared" si="12"/>
        <v>2.5</v>
      </c>
    </row>
    <row r="811" spans="1:3">
      <c r="A811" s="5">
        <v>44690</v>
      </c>
      <c r="B811" s="7">
        <v>39.292148608355042</v>
      </c>
      <c r="C811" s="16">
        <f t="shared" si="12"/>
        <v>2.5</v>
      </c>
    </row>
    <row r="812" spans="1:3">
      <c r="A812" s="5">
        <v>44691</v>
      </c>
      <c r="B812" s="7">
        <v>41.033378911297724</v>
      </c>
      <c r="C812" s="16">
        <f t="shared" si="12"/>
        <v>1</v>
      </c>
    </row>
    <row r="813" spans="1:3">
      <c r="A813" s="5">
        <v>44692</v>
      </c>
      <c r="B813" s="7">
        <v>42.268447580684068</v>
      </c>
      <c r="C813" s="16">
        <f t="shared" si="12"/>
        <v>1</v>
      </c>
    </row>
    <row r="814" spans="1:3">
      <c r="A814" s="5">
        <v>44693</v>
      </c>
      <c r="B814" s="7">
        <v>42.120375109094482</v>
      </c>
      <c r="C814" s="16">
        <f t="shared" si="12"/>
        <v>1</v>
      </c>
    </row>
    <row r="815" spans="1:3">
      <c r="A815" s="5">
        <v>44694</v>
      </c>
      <c r="B815" s="7">
        <v>43.730859959424265</v>
      </c>
      <c r="C815" s="16">
        <f t="shared" si="12"/>
        <v>1</v>
      </c>
    </row>
    <row r="816" spans="1:3">
      <c r="A816" s="5">
        <v>44697</v>
      </c>
      <c r="B816" s="7">
        <v>43.282728499351705</v>
      </c>
      <c r="C816" s="16">
        <f t="shared" si="12"/>
        <v>1</v>
      </c>
    </row>
    <row r="817" spans="1:3">
      <c r="A817" s="5">
        <v>44698</v>
      </c>
      <c r="B817" s="7">
        <v>44.398704904720368</v>
      </c>
      <c r="C817" s="16">
        <f t="shared" si="12"/>
        <v>1</v>
      </c>
    </row>
    <row r="818" spans="1:3">
      <c r="A818" s="5">
        <v>44699</v>
      </c>
      <c r="B818" s="7">
        <v>44.051701907286038</v>
      </c>
      <c r="C818" s="16">
        <f t="shared" si="12"/>
        <v>1</v>
      </c>
    </row>
    <row r="819" spans="1:3">
      <c r="A819" s="5">
        <v>44700</v>
      </c>
      <c r="B819" s="7">
        <v>44.688236359762797</v>
      </c>
      <c r="C819" s="16">
        <f t="shared" si="12"/>
        <v>1</v>
      </c>
    </row>
    <row r="820" spans="1:3">
      <c r="A820" s="5">
        <v>44701</v>
      </c>
      <c r="B820" s="7">
        <v>47.478714067300089</v>
      </c>
      <c r="C820" s="16">
        <f t="shared" si="12"/>
        <v>1</v>
      </c>
    </row>
    <row r="821" spans="1:3">
      <c r="A821" s="5">
        <v>44704</v>
      </c>
      <c r="B821" s="7">
        <v>47.494734771306838</v>
      </c>
      <c r="C821" s="16">
        <f t="shared" si="12"/>
        <v>1</v>
      </c>
    </row>
    <row r="822" spans="1:3">
      <c r="A822" s="5">
        <v>44705</v>
      </c>
      <c r="B822" s="7">
        <v>43.870178257496271</v>
      </c>
      <c r="C822" s="16">
        <f t="shared" si="12"/>
        <v>1</v>
      </c>
    </row>
    <row r="823" spans="1:3">
      <c r="A823" s="5">
        <v>44706</v>
      </c>
      <c r="B823" s="7">
        <v>45.924420121934169</v>
      </c>
      <c r="C823" s="16">
        <f t="shared" si="12"/>
        <v>1</v>
      </c>
    </row>
    <row r="824" spans="1:3">
      <c r="A824" s="5">
        <v>44707</v>
      </c>
      <c r="B824" s="7">
        <v>46.787019836346978</v>
      </c>
      <c r="C824" s="16">
        <f t="shared" si="12"/>
        <v>1</v>
      </c>
    </row>
    <row r="825" spans="1:3">
      <c r="A825" s="5">
        <v>44708</v>
      </c>
      <c r="B825" s="7">
        <v>47.184332843522689</v>
      </c>
      <c r="C825" s="16">
        <f t="shared" si="12"/>
        <v>1</v>
      </c>
    </row>
    <row r="826" spans="1:3">
      <c r="A826" s="5">
        <v>44711</v>
      </c>
      <c r="B826" s="7">
        <v>48.239462824293916</v>
      </c>
      <c r="C826" s="16">
        <f t="shared" si="12"/>
        <v>1</v>
      </c>
    </row>
    <row r="827" spans="1:3">
      <c r="A827" s="5">
        <v>44712</v>
      </c>
      <c r="B827" s="7">
        <v>50.279479682421723</v>
      </c>
      <c r="C827" s="16">
        <f t="shared" si="12"/>
        <v>-1</v>
      </c>
    </row>
    <row r="828" spans="1:3">
      <c r="A828" s="5">
        <v>44713</v>
      </c>
      <c r="B828" s="7">
        <v>50.046280239056053</v>
      </c>
      <c r="C828" s="16">
        <f t="shared" si="12"/>
        <v>-1</v>
      </c>
    </row>
    <row r="829" spans="1:3">
      <c r="A829" s="5">
        <v>44714</v>
      </c>
      <c r="B829" s="7">
        <v>50.781816687720706</v>
      </c>
      <c r="C829" s="16">
        <f t="shared" si="12"/>
        <v>-1</v>
      </c>
    </row>
    <row r="830" spans="1:3">
      <c r="A830" s="5">
        <v>44718</v>
      </c>
      <c r="B830" s="7">
        <v>52.984607294200245</v>
      </c>
      <c r="C830" s="16">
        <f t="shared" si="12"/>
        <v>-1</v>
      </c>
    </row>
    <row r="831" spans="1:3">
      <c r="A831" s="5">
        <v>44719</v>
      </c>
      <c r="B831" s="7">
        <v>53.269719667237425</v>
      </c>
      <c r="C831" s="16">
        <f t="shared" si="12"/>
        <v>-1</v>
      </c>
    </row>
    <row r="832" spans="1:3">
      <c r="A832" s="5">
        <v>44720</v>
      </c>
      <c r="B832" s="7">
        <v>54.437606193870536</v>
      </c>
      <c r="C832" s="16">
        <f t="shared" si="12"/>
        <v>-1</v>
      </c>
    </row>
    <row r="833" spans="1:3">
      <c r="A833" s="5">
        <v>44721</v>
      </c>
      <c r="B833" s="7">
        <v>52.895661138811079</v>
      </c>
      <c r="C833" s="16">
        <f t="shared" si="12"/>
        <v>-1</v>
      </c>
    </row>
    <row r="834" spans="1:3">
      <c r="A834" s="5">
        <v>44722</v>
      </c>
      <c r="B834" s="7">
        <v>55.314174976477851</v>
      </c>
      <c r="C834" s="16">
        <f t="shared" si="12"/>
        <v>-1</v>
      </c>
    </row>
    <row r="835" spans="1:3">
      <c r="A835" s="5">
        <v>44725</v>
      </c>
      <c r="B835" s="7">
        <v>53.500486460250109</v>
      </c>
      <c r="C835" s="16">
        <f t="shared" ref="C835:C898" si="13">IF(B835&gt;70,-5,IF(B835&gt;60,-2.5,IF(B835&gt;50,-1,IF(B835&gt;40,1,IF(B835&gt;30,2.5,5)))))</f>
        <v>-1</v>
      </c>
    </row>
    <row r="836" spans="1:3">
      <c r="A836" s="5">
        <v>44726</v>
      </c>
      <c r="B836" s="7">
        <v>55.230247465049295</v>
      </c>
      <c r="C836" s="16">
        <f t="shared" si="13"/>
        <v>-1</v>
      </c>
    </row>
    <row r="837" spans="1:3">
      <c r="A837" s="5">
        <v>44727</v>
      </c>
      <c r="B837" s="7">
        <v>56.066567639134902</v>
      </c>
      <c r="C837" s="16">
        <f t="shared" si="13"/>
        <v>-1</v>
      </c>
    </row>
    <row r="838" spans="1:3">
      <c r="A838" s="5">
        <v>44728</v>
      </c>
      <c r="B838" s="7">
        <v>54.781948773940535</v>
      </c>
      <c r="C838" s="16">
        <f t="shared" si="13"/>
        <v>-1</v>
      </c>
    </row>
    <row r="839" spans="1:3">
      <c r="A839" s="5">
        <v>44729</v>
      </c>
      <c r="B839" s="7">
        <v>56.402604424229118</v>
      </c>
      <c r="C839" s="16">
        <f t="shared" si="13"/>
        <v>-1</v>
      </c>
    </row>
    <row r="840" spans="1:3">
      <c r="A840" s="5">
        <v>44732</v>
      </c>
      <c r="B840" s="7">
        <v>56.312476355330979</v>
      </c>
      <c r="C840" s="16">
        <f t="shared" si="13"/>
        <v>-1</v>
      </c>
    </row>
    <row r="841" spans="1:3">
      <c r="A841" s="5">
        <v>44733</v>
      </c>
      <c r="B841" s="7">
        <v>55.720509153740672</v>
      </c>
      <c r="C841" s="16">
        <f t="shared" si="13"/>
        <v>-1</v>
      </c>
    </row>
    <row r="842" spans="1:3">
      <c r="A842" s="5">
        <v>44734</v>
      </c>
      <c r="B842" s="7">
        <v>53.10108566843509</v>
      </c>
      <c r="C842" s="16">
        <f t="shared" si="13"/>
        <v>-1</v>
      </c>
    </row>
    <row r="843" spans="1:3">
      <c r="A843" s="5">
        <v>44735</v>
      </c>
      <c r="B843" s="7">
        <v>55.970019933897397</v>
      </c>
      <c r="C843" s="16">
        <f t="shared" si="13"/>
        <v>-1</v>
      </c>
    </row>
    <row r="844" spans="1:3">
      <c r="A844" s="5">
        <v>44736</v>
      </c>
      <c r="B844" s="7">
        <v>57.474395097009975</v>
      </c>
      <c r="C844" s="16">
        <f t="shared" si="13"/>
        <v>-1</v>
      </c>
    </row>
    <row r="845" spans="1:3">
      <c r="A845" s="5">
        <v>44739</v>
      </c>
      <c r="B845" s="7">
        <v>58.918573743911637</v>
      </c>
      <c r="C845" s="16">
        <f t="shared" si="13"/>
        <v>-1</v>
      </c>
    </row>
    <row r="846" spans="1:3">
      <c r="A846" s="5">
        <v>44740</v>
      </c>
      <c r="B846" s="7">
        <v>60.339669101215243</v>
      </c>
      <c r="C846" s="16">
        <f t="shared" si="13"/>
        <v>-2.5</v>
      </c>
    </row>
    <row r="847" spans="1:3">
      <c r="A847" s="5">
        <v>44741</v>
      </c>
      <c r="B847" s="7">
        <v>57.094327175196689</v>
      </c>
      <c r="C847" s="16">
        <f t="shared" si="13"/>
        <v>-1</v>
      </c>
    </row>
    <row r="848" spans="1:3">
      <c r="A848" s="5">
        <v>44742</v>
      </c>
      <c r="B848" s="7">
        <v>58.874240699274324</v>
      </c>
      <c r="C848" s="16">
        <f t="shared" si="13"/>
        <v>-1</v>
      </c>
    </row>
    <row r="849" spans="1:3">
      <c r="A849" s="5">
        <v>44743</v>
      </c>
      <c r="B849" s="7">
        <v>58.135908849222787</v>
      </c>
      <c r="C849" s="16">
        <f t="shared" si="13"/>
        <v>-1</v>
      </c>
    </row>
    <row r="850" spans="1:3">
      <c r="A850" s="5">
        <v>44746</v>
      </c>
      <c r="B850" s="7">
        <v>58.997820809487692</v>
      </c>
      <c r="C850" s="16">
        <f t="shared" si="13"/>
        <v>-1</v>
      </c>
    </row>
    <row r="851" spans="1:3">
      <c r="A851" s="5">
        <v>44747</v>
      </c>
      <c r="B851" s="7">
        <v>58.898991864405268</v>
      </c>
      <c r="C851" s="16">
        <f t="shared" si="13"/>
        <v>-1</v>
      </c>
    </row>
    <row r="852" spans="1:3">
      <c r="A852" s="5">
        <v>44748</v>
      </c>
      <c r="B852" s="7">
        <v>55.555387042997353</v>
      </c>
      <c r="C852" s="16">
        <f t="shared" si="13"/>
        <v>-1</v>
      </c>
    </row>
    <row r="853" spans="1:3">
      <c r="A853" s="5">
        <v>44749</v>
      </c>
      <c r="B853" s="7">
        <v>56.035331205862768</v>
      </c>
      <c r="C853" s="16">
        <f t="shared" si="13"/>
        <v>-1</v>
      </c>
    </row>
    <row r="854" spans="1:3">
      <c r="A854" s="5">
        <v>44750</v>
      </c>
      <c r="B854" s="7">
        <v>55.465580100399457</v>
      </c>
      <c r="C854" s="16">
        <f t="shared" si="13"/>
        <v>-1</v>
      </c>
    </row>
    <row r="855" spans="1:3">
      <c r="A855" s="5">
        <v>44753</v>
      </c>
      <c r="B855" s="7">
        <v>52.637859386047047</v>
      </c>
      <c r="C855" s="16">
        <f t="shared" si="13"/>
        <v>-1</v>
      </c>
    </row>
    <row r="856" spans="1:3">
      <c r="A856" s="5">
        <v>44754</v>
      </c>
      <c r="B856" s="7">
        <v>50.620073208165962</v>
      </c>
      <c r="C856" s="16">
        <f t="shared" si="13"/>
        <v>-1</v>
      </c>
    </row>
    <row r="857" spans="1:3">
      <c r="A857" s="5">
        <v>44755</v>
      </c>
      <c r="B857" s="7">
        <v>50.791730048065766</v>
      </c>
      <c r="C857" s="16">
        <f t="shared" si="13"/>
        <v>-1</v>
      </c>
    </row>
    <row r="858" spans="1:3">
      <c r="A858" s="5">
        <v>44756</v>
      </c>
      <c r="B858" s="7">
        <v>50.627549538467179</v>
      </c>
      <c r="C858" s="16">
        <f t="shared" si="13"/>
        <v>-1</v>
      </c>
    </row>
    <row r="859" spans="1:3">
      <c r="A859" s="5">
        <v>44757</v>
      </c>
      <c r="B859" s="7">
        <v>47.295267229311918</v>
      </c>
      <c r="C859" s="16">
        <f t="shared" si="13"/>
        <v>1</v>
      </c>
    </row>
    <row r="860" spans="1:3">
      <c r="A860" s="5">
        <v>44760</v>
      </c>
      <c r="B860" s="7">
        <v>50.44085961619016</v>
      </c>
      <c r="C860" s="16">
        <f t="shared" si="13"/>
        <v>-1</v>
      </c>
    </row>
    <row r="861" spans="1:3">
      <c r="A861" s="5">
        <v>44761</v>
      </c>
      <c r="B861" s="7">
        <v>50.521927493943188</v>
      </c>
      <c r="C861" s="16">
        <f t="shared" si="13"/>
        <v>-1</v>
      </c>
    </row>
    <row r="862" spans="1:3">
      <c r="A862" s="5">
        <v>44762</v>
      </c>
      <c r="B862" s="7">
        <v>52.066780508940866</v>
      </c>
      <c r="C862" s="16">
        <f t="shared" si="13"/>
        <v>-1</v>
      </c>
    </row>
    <row r="863" spans="1:3">
      <c r="A863" s="5">
        <v>44763</v>
      </c>
      <c r="B863" s="7">
        <v>49.97828708641169</v>
      </c>
      <c r="C863" s="16">
        <f t="shared" si="13"/>
        <v>1</v>
      </c>
    </row>
    <row r="864" spans="1:3">
      <c r="A864" s="5">
        <v>44764</v>
      </c>
      <c r="B864" s="7">
        <v>49.850135034533537</v>
      </c>
      <c r="C864" s="16">
        <f t="shared" si="13"/>
        <v>1</v>
      </c>
    </row>
    <row r="865" spans="1:3">
      <c r="A865" s="5">
        <v>44767</v>
      </c>
      <c r="B865" s="7">
        <v>48.604559756587626</v>
      </c>
      <c r="C865" s="16">
        <f t="shared" si="13"/>
        <v>1</v>
      </c>
    </row>
    <row r="866" spans="1:3">
      <c r="A866" s="5">
        <v>44768</v>
      </c>
      <c r="B866" s="7">
        <v>50.375910844240465</v>
      </c>
      <c r="C866" s="16">
        <f t="shared" si="13"/>
        <v>-1</v>
      </c>
    </row>
    <row r="867" spans="1:3">
      <c r="A867" s="5">
        <v>44769</v>
      </c>
      <c r="B867" s="7">
        <v>50.264577963307367</v>
      </c>
      <c r="C867" s="16">
        <f t="shared" si="13"/>
        <v>-1</v>
      </c>
    </row>
    <row r="868" spans="1:3">
      <c r="A868" s="5">
        <v>44770</v>
      </c>
      <c r="B868" s="7">
        <v>50.721884354253845</v>
      </c>
      <c r="C868" s="16">
        <f t="shared" si="13"/>
        <v>-1</v>
      </c>
    </row>
    <row r="869" spans="1:3">
      <c r="A869" s="5">
        <v>44771</v>
      </c>
      <c r="B869" s="7">
        <v>48.728212974528063</v>
      </c>
      <c r="C869" s="16">
        <f t="shared" si="13"/>
        <v>1</v>
      </c>
    </row>
    <row r="870" spans="1:3">
      <c r="A870" s="5">
        <v>44774</v>
      </c>
      <c r="B870" s="7">
        <v>49.201361619844604</v>
      </c>
      <c r="C870" s="16">
        <f t="shared" si="13"/>
        <v>1</v>
      </c>
    </row>
    <row r="871" spans="1:3">
      <c r="A871" s="5">
        <v>44775</v>
      </c>
      <c r="B871" s="7">
        <v>44.538910765791698</v>
      </c>
      <c r="C871" s="16">
        <f t="shared" si="13"/>
        <v>1</v>
      </c>
    </row>
    <row r="872" spans="1:3">
      <c r="A872" s="5">
        <v>44776</v>
      </c>
      <c r="B872" s="7">
        <v>43.239400892301823</v>
      </c>
      <c r="C872" s="16">
        <f t="shared" si="13"/>
        <v>1</v>
      </c>
    </row>
    <row r="873" spans="1:3">
      <c r="A873" s="5">
        <v>44777</v>
      </c>
      <c r="B873" s="7">
        <v>45.099822676161033</v>
      </c>
      <c r="C873" s="16">
        <f t="shared" si="13"/>
        <v>1</v>
      </c>
    </row>
    <row r="874" spans="1:3">
      <c r="A874" s="5">
        <v>44778</v>
      </c>
      <c r="B874" s="7">
        <v>47.752940544351922</v>
      </c>
      <c r="C874" s="16">
        <f t="shared" si="13"/>
        <v>1</v>
      </c>
    </row>
    <row r="875" spans="1:3">
      <c r="A875" s="5">
        <v>44781</v>
      </c>
      <c r="B875" s="7">
        <v>48.425363508011714</v>
      </c>
      <c r="C875" s="16">
        <f t="shared" si="13"/>
        <v>1</v>
      </c>
    </row>
    <row r="876" spans="1:3">
      <c r="A876" s="5">
        <v>44782</v>
      </c>
      <c r="B876" s="7">
        <v>49.142867550027894</v>
      </c>
      <c r="C876" s="16">
        <f t="shared" si="13"/>
        <v>1</v>
      </c>
    </row>
    <row r="877" spans="1:3">
      <c r="A877" s="5">
        <v>44783</v>
      </c>
      <c r="B877" s="7">
        <v>47.997195650032424</v>
      </c>
      <c r="C877" s="16">
        <f t="shared" si="13"/>
        <v>1</v>
      </c>
    </row>
    <row r="878" spans="1:3">
      <c r="A878" s="5">
        <v>44784</v>
      </c>
      <c r="B878" s="7">
        <v>51.468813465824134</v>
      </c>
      <c r="C878" s="16">
        <f t="shared" si="13"/>
        <v>-1</v>
      </c>
    </row>
    <row r="879" spans="1:3">
      <c r="A879" s="5">
        <v>44785</v>
      </c>
      <c r="B879" s="7">
        <v>51.142079701540744</v>
      </c>
      <c r="C879" s="16">
        <f t="shared" si="13"/>
        <v>-1</v>
      </c>
    </row>
    <row r="880" spans="1:3">
      <c r="A880" s="5">
        <v>44788</v>
      </c>
      <c r="B880" s="7">
        <v>51.085855313382268</v>
      </c>
      <c r="C880" s="16">
        <f t="shared" si="13"/>
        <v>-1</v>
      </c>
    </row>
    <row r="881" spans="1:3">
      <c r="A881" s="5">
        <v>44789</v>
      </c>
      <c r="B881" s="7">
        <v>51.210434059246126</v>
      </c>
      <c r="C881" s="16">
        <f t="shared" si="13"/>
        <v>-1</v>
      </c>
    </row>
    <row r="882" spans="1:3">
      <c r="A882" s="5">
        <v>44790</v>
      </c>
      <c r="B882" s="7">
        <v>52.235381237655588</v>
      </c>
      <c r="C882" s="16">
        <f t="shared" si="13"/>
        <v>-1</v>
      </c>
    </row>
    <row r="883" spans="1:3">
      <c r="A883" s="5">
        <v>44791</v>
      </c>
      <c r="B883" s="7">
        <v>51.099045858625111</v>
      </c>
      <c r="C883" s="16">
        <f t="shared" si="13"/>
        <v>-1</v>
      </c>
    </row>
    <row r="884" spans="1:3">
      <c r="A884" s="5">
        <v>44792</v>
      </c>
      <c r="B884" s="7">
        <v>49.647437057506686</v>
      </c>
      <c r="C884" s="16">
        <f t="shared" si="13"/>
        <v>1</v>
      </c>
    </row>
    <row r="885" spans="1:3">
      <c r="A885" s="5">
        <v>44795</v>
      </c>
      <c r="B885" s="7">
        <v>51.102884648924565</v>
      </c>
      <c r="C885" s="16">
        <f t="shared" si="13"/>
        <v>-1</v>
      </c>
    </row>
    <row r="886" spans="1:3">
      <c r="A886" s="5">
        <v>44796</v>
      </c>
      <c r="B886" s="7">
        <v>50.981422173781695</v>
      </c>
      <c r="C886" s="16">
        <f t="shared" si="13"/>
        <v>-1</v>
      </c>
    </row>
    <row r="887" spans="1:3">
      <c r="A887" s="5">
        <v>44797</v>
      </c>
      <c r="B887" s="7">
        <v>46.536743842920671</v>
      </c>
      <c r="C887" s="16">
        <f t="shared" si="13"/>
        <v>1</v>
      </c>
    </row>
    <row r="888" spans="1:3">
      <c r="A888" s="5">
        <v>44798</v>
      </c>
      <c r="B888" s="7">
        <v>48.882264199920932</v>
      </c>
      <c r="C888" s="16">
        <f t="shared" si="13"/>
        <v>1</v>
      </c>
    </row>
    <row r="889" spans="1:3">
      <c r="A889" s="5">
        <v>44799</v>
      </c>
      <c r="B889" s="7">
        <v>48.176179839620829</v>
      </c>
      <c r="C889" s="16">
        <f t="shared" si="13"/>
        <v>1</v>
      </c>
    </row>
    <row r="890" spans="1:3">
      <c r="A890" s="5">
        <v>44802</v>
      </c>
      <c r="B890" s="7">
        <v>48.521825245074481</v>
      </c>
      <c r="C890" s="16">
        <f t="shared" si="13"/>
        <v>1</v>
      </c>
    </row>
    <row r="891" spans="1:3">
      <c r="A891" s="5">
        <v>44803</v>
      </c>
      <c r="B891" s="7">
        <v>47.538382240484623</v>
      </c>
      <c r="C891" s="16">
        <f t="shared" si="13"/>
        <v>1</v>
      </c>
    </row>
    <row r="892" spans="1:3">
      <c r="A892" s="5">
        <v>44804</v>
      </c>
      <c r="B892" s="7">
        <v>45.756837182617701</v>
      </c>
      <c r="C892" s="16">
        <f t="shared" si="13"/>
        <v>1</v>
      </c>
    </row>
    <row r="893" spans="1:3">
      <c r="A893" s="5">
        <v>44805</v>
      </c>
      <c r="B893" s="7">
        <v>44.57471433429194</v>
      </c>
      <c r="C893" s="16">
        <f t="shared" si="13"/>
        <v>1</v>
      </c>
    </row>
    <row r="894" spans="1:3">
      <c r="A894" s="5">
        <v>44806</v>
      </c>
      <c r="B894" s="7">
        <v>44.703772042162853</v>
      </c>
      <c r="C894" s="16">
        <f t="shared" si="13"/>
        <v>1</v>
      </c>
    </row>
    <row r="895" spans="1:3">
      <c r="A895" s="5">
        <v>44809</v>
      </c>
      <c r="B895" s="7">
        <v>45.872688837699052</v>
      </c>
      <c r="C895" s="16">
        <f t="shared" si="13"/>
        <v>1</v>
      </c>
    </row>
    <row r="896" spans="1:3">
      <c r="A896" s="5">
        <v>44810</v>
      </c>
      <c r="B896" s="7">
        <v>49.45474698799616</v>
      </c>
      <c r="C896" s="16">
        <f t="shared" si="13"/>
        <v>1</v>
      </c>
    </row>
    <row r="897" spans="1:3">
      <c r="A897" s="5">
        <v>44811</v>
      </c>
      <c r="B897" s="7">
        <v>49.680086320810602</v>
      </c>
      <c r="C897" s="16">
        <f t="shared" si="13"/>
        <v>1</v>
      </c>
    </row>
    <row r="898" spans="1:3">
      <c r="A898" s="5">
        <v>44812</v>
      </c>
      <c r="B898" s="7">
        <v>48.833222741783423</v>
      </c>
      <c r="C898" s="16">
        <f t="shared" si="13"/>
        <v>1</v>
      </c>
    </row>
    <row r="899" spans="1:3">
      <c r="A899" s="5">
        <v>44813</v>
      </c>
      <c r="B899" s="7">
        <v>50.970309861946696</v>
      </c>
      <c r="C899" s="16">
        <f t="shared" ref="C899:C962" si="14">IF(B899&gt;70,-5,IF(B899&gt;60,-2.5,IF(B899&gt;50,-1,IF(B899&gt;40,1,IF(B899&gt;30,2.5,5)))))</f>
        <v>-1</v>
      </c>
    </row>
    <row r="900" spans="1:3">
      <c r="A900" s="5">
        <v>44817</v>
      </c>
      <c r="B900" s="7">
        <v>51.109420028397288</v>
      </c>
      <c r="C900" s="16">
        <f t="shared" si="14"/>
        <v>-1</v>
      </c>
    </row>
    <row r="901" spans="1:3">
      <c r="A901" s="5">
        <v>44818</v>
      </c>
      <c r="B901" s="7">
        <v>48.945432531583961</v>
      </c>
      <c r="C901" s="16">
        <f t="shared" si="14"/>
        <v>1</v>
      </c>
    </row>
    <row r="902" spans="1:3">
      <c r="A902" s="5">
        <v>44819</v>
      </c>
      <c r="B902" s="7">
        <v>46.054813702458119</v>
      </c>
      <c r="C902" s="16">
        <f t="shared" si="14"/>
        <v>1</v>
      </c>
    </row>
    <row r="903" spans="1:3">
      <c r="A903" s="5">
        <v>44820</v>
      </c>
      <c r="B903" s="7">
        <v>41.142882220021662</v>
      </c>
      <c r="C903" s="16">
        <f t="shared" si="14"/>
        <v>1</v>
      </c>
    </row>
    <row r="904" spans="1:3">
      <c r="A904" s="5">
        <v>44823</v>
      </c>
      <c r="B904" s="7">
        <v>40.486949927401007</v>
      </c>
      <c r="C904" s="16">
        <f t="shared" si="14"/>
        <v>1</v>
      </c>
    </row>
    <row r="905" spans="1:3">
      <c r="A905" s="5">
        <v>44824</v>
      </c>
      <c r="B905" s="7">
        <v>41.09917627643302</v>
      </c>
      <c r="C905" s="16">
        <f t="shared" si="14"/>
        <v>1</v>
      </c>
    </row>
    <row r="906" spans="1:3">
      <c r="A906" s="5">
        <v>44825</v>
      </c>
      <c r="B906" s="7">
        <v>40.765803634152221</v>
      </c>
      <c r="C906" s="16">
        <f t="shared" si="14"/>
        <v>1</v>
      </c>
    </row>
    <row r="907" spans="1:3">
      <c r="A907" s="5">
        <v>44826</v>
      </c>
      <c r="B907" s="7">
        <v>40.2319619709736</v>
      </c>
      <c r="C907" s="16">
        <f t="shared" si="14"/>
        <v>1</v>
      </c>
    </row>
    <row r="908" spans="1:3">
      <c r="A908" s="5">
        <v>44827</v>
      </c>
      <c r="B908" s="7">
        <v>38.922032784067945</v>
      </c>
      <c r="C908" s="16">
        <f t="shared" si="14"/>
        <v>2.5</v>
      </c>
    </row>
    <row r="909" spans="1:3">
      <c r="A909" s="5">
        <v>44830</v>
      </c>
      <c r="B909" s="7">
        <v>36.687444118489502</v>
      </c>
      <c r="C909" s="16">
        <f t="shared" si="14"/>
        <v>2.5</v>
      </c>
    </row>
    <row r="910" spans="1:3">
      <c r="A910" s="5">
        <v>44831</v>
      </c>
      <c r="B910" s="7">
        <v>40.728221154651834</v>
      </c>
      <c r="C910" s="16">
        <f t="shared" si="14"/>
        <v>1</v>
      </c>
    </row>
    <row r="911" spans="1:3">
      <c r="A911" s="5">
        <v>44832</v>
      </c>
      <c r="B911" s="7">
        <v>37.866946852707372</v>
      </c>
      <c r="C911" s="16">
        <f t="shared" si="14"/>
        <v>2.5</v>
      </c>
    </row>
    <row r="912" spans="1:3">
      <c r="A912" s="5">
        <v>44833</v>
      </c>
      <c r="B912" s="7">
        <v>37.650368038324565</v>
      </c>
      <c r="C912" s="16">
        <f t="shared" si="14"/>
        <v>2.5</v>
      </c>
    </row>
    <row r="913" spans="1:3">
      <c r="A913" s="5">
        <v>44834</v>
      </c>
      <c r="B913" s="7">
        <v>36.704910615329688</v>
      </c>
      <c r="C913" s="16">
        <f t="shared" si="14"/>
        <v>2.5</v>
      </c>
    </row>
    <row r="914" spans="1:3">
      <c r="A914" s="5">
        <v>44844</v>
      </c>
      <c r="B914" s="7">
        <v>34.060849037487792</v>
      </c>
      <c r="C914" s="16">
        <f t="shared" si="14"/>
        <v>2.5</v>
      </c>
    </row>
    <row r="915" spans="1:3">
      <c r="A915" s="5">
        <v>44845</v>
      </c>
      <c r="B915" s="7">
        <v>34.608534452964832</v>
      </c>
      <c r="C915" s="16">
        <f t="shared" si="14"/>
        <v>2.5</v>
      </c>
    </row>
    <row r="916" spans="1:3">
      <c r="A916" s="5">
        <v>44846</v>
      </c>
      <c r="B916" s="7">
        <v>38.860947030943038</v>
      </c>
      <c r="C916" s="16">
        <f t="shared" si="14"/>
        <v>2.5</v>
      </c>
    </row>
    <row r="917" spans="1:3">
      <c r="A917" s="5">
        <v>44847</v>
      </c>
      <c r="B917" s="7">
        <v>38.344654021436938</v>
      </c>
      <c r="C917" s="16">
        <f t="shared" si="14"/>
        <v>2.5</v>
      </c>
    </row>
    <row r="918" spans="1:3">
      <c r="A918" s="5">
        <v>44848</v>
      </c>
      <c r="B918" s="7">
        <v>43.099577403769715</v>
      </c>
      <c r="C918" s="16">
        <f t="shared" si="14"/>
        <v>1</v>
      </c>
    </row>
    <row r="919" spans="1:3">
      <c r="A919" s="5">
        <v>44851</v>
      </c>
      <c r="B919" s="7">
        <v>44.137479108163198</v>
      </c>
      <c r="C919" s="16">
        <f t="shared" si="14"/>
        <v>1</v>
      </c>
    </row>
    <row r="920" spans="1:3">
      <c r="A920" s="5">
        <v>44852</v>
      </c>
      <c r="B920" s="7">
        <v>43.882783529319383</v>
      </c>
      <c r="C920" s="16">
        <f t="shared" si="14"/>
        <v>1</v>
      </c>
    </row>
    <row r="921" spans="1:3">
      <c r="A921" s="5">
        <v>44853</v>
      </c>
      <c r="B921" s="7">
        <v>41.603045350868747</v>
      </c>
      <c r="C921" s="16">
        <f t="shared" si="14"/>
        <v>1</v>
      </c>
    </row>
    <row r="922" spans="1:3">
      <c r="A922" s="5">
        <v>44854</v>
      </c>
      <c r="B922" s="7">
        <v>41.040646964251458</v>
      </c>
      <c r="C922" s="16">
        <f t="shared" si="14"/>
        <v>1</v>
      </c>
    </row>
    <row r="923" spans="1:3">
      <c r="A923" s="5">
        <v>44855</v>
      </c>
      <c r="B923" s="7">
        <v>41.381531198117962</v>
      </c>
      <c r="C923" s="16">
        <f t="shared" si="14"/>
        <v>1</v>
      </c>
    </row>
    <row r="924" spans="1:3">
      <c r="A924" s="5">
        <v>44858</v>
      </c>
      <c r="B924" s="7">
        <v>37.803790009408537</v>
      </c>
      <c r="C924" s="16">
        <f t="shared" si="14"/>
        <v>2.5</v>
      </c>
    </row>
    <row r="925" spans="1:3">
      <c r="A925" s="5">
        <v>44859</v>
      </c>
      <c r="B925" s="7">
        <v>37.733822280836584</v>
      </c>
      <c r="C925" s="16">
        <f t="shared" si="14"/>
        <v>2.5</v>
      </c>
    </row>
    <row r="926" spans="1:3">
      <c r="A926" s="5">
        <v>44860</v>
      </c>
      <c r="B926" s="7">
        <v>39.836012818444885</v>
      </c>
      <c r="C926" s="16">
        <f t="shared" si="14"/>
        <v>2.5</v>
      </c>
    </row>
    <row r="927" spans="1:3">
      <c r="A927" s="5">
        <v>44861</v>
      </c>
      <c r="B927" s="7">
        <v>38.865589224430394</v>
      </c>
      <c r="C927" s="16">
        <f t="shared" si="14"/>
        <v>2.5</v>
      </c>
    </row>
    <row r="928" spans="1:3">
      <c r="A928" s="5">
        <v>44862</v>
      </c>
      <c r="B928" s="7">
        <v>35.278670493610342</v>
      </c>
      <c r="C928" s="16">
        <f t="shared" si="14"/>
        <v>2.5</v>
      </c>
    </row>
    <row r="929" spans="1:3">
      <c r="A929" s="5">
        <v>44865</v>
      </c>
      <c r="B929" s="7">
        <v>34.185052029085938</v>
      </c>
      <c r="C929" s="16">
        <f t="shared" si="14"/>
        <v>2.5</v>
      </c>
    </row>
    <row r="930" spans="1:3">
      <c r="A930" s="5">
        <v>44866</v>
      </c>
      <c r="B930" s="7">
        <v>40.610462664402149</v>
      </c>
      <c r="C930" s="16">
        <f t="shared" si="14"/>
        <v>1</v>
      </c>
    </row>
    <row r="931" spans="1:3">
      <c r="A931" s="5">
        <v>44867</v>
      </c>
      <c r="B931" s="7">
        <v>43.199342676964307</v>
      </c>
      <c r="C931" s="16">
        <f t="shared" si="14"/>
        <v>1</v>
      </c>
    </row>
    <row r="932" spans="1:3">
      <c r="A932" s="5">
        <v>44868</v>
      </c>
      <c r="B932" s="7">
        <v>42.884439066180228</v>
      </c>
      <c r="C932" s="16">
        <f t="shared" si="14"/>
        <v>1</v>
      </c>
    </row>
    <row r="933" spans="1:3">
      <c r="A933" s="5">
        <v>44869</v>
      </c>
      <c r="B933" s="7">
        <v>48.025781421149603</v>
      </c>
      <c r="C933" s="16">
        <f t="shared" si="14"/>
        <v>1</v>
      </c>
    </row>
    <row r="934" spans="1:3">
      <c r="A934" s="5">
        <v>44872</v>
      </c>
      <c r="B934" s="7">
        <v>48.487170637323651</v>
      </c>
      <c r="C934" s="16">
        <f t="shared" si="14"/>
        <v>1</v>
      </c>
    </row>
    <row r="935" spans="1:3">
      <c r="A935" s="5">
        <v>44873</v>
      </c>
      <c r="B935" s="7">
        <v>47.65656969400041</v>
      </c>
      <c r="C935" s="16">
        <f t="shared" si="14"/>
        <v>1</v>
      </c>
    </row>
    <row r="936" spans="1:3">
      <c r="A936" s="5">
        <v>44874</v>
      </c>
      <c r="B936" s="7">
        <v>46.643824126687861</v>
      </c>
      <c r="C936" s="16">
        <f t="shared" si="14"/>
        <v>1</v>
      </c>
    </row>
    <row r="937" spans="1:3">
      <c r="A937" s="5">
        <v>44875</v>
      </c>
      <c r="B937" s="7">
        <v>45.89989936535396</v>
      </c>
      <c r="C937" s="16">
        <f t="shared" si="14"/>
        <v>1</v>
      </c>
    </row>
    <row r="938" spans="1:3">
      <c r="A938" s="5">
        <v>44876</v>
      </c>
      <c r="B938" s="7">
        <v>49.445427444962561</v>
      </c>
      <c r="C938" s="16">
        <f t="shared" si="14"/>
        <v>1</v>
      </c>
    </row>
    <row r="939" spans="1:3">
      <c r="A939" s="5">
        <v>44879</v>
      </c>
      <c r="B939" s="7">
        <v>49.19176515608482</v>
      </c>
      <c r="C939" s="16">
        <f t="shared" si="14"/>
        <v>1</v>
      </c>
    </row>
    <row r="940" spans="1:3">
      <c r="A940" s="5">
        <v>44880</v>
      </c>
      <c r="B940" s="7">
        <v>52.476309187474833</v>
      </c>
      <c r="C940" s="16">
        <f t="shared" si="14"/>
        <v>-1</v>
      </c>
    </row>
    <row r="941" spans="1:3">
      <c r="A941" s="5">
        <v>44881</v>
      </c>
      <c r="B941" s="7">
        <v>51.517891698832038</v>
      </c>
      <c r="C941" s="16">
        <f t="shared" si="14"/>
        <v>-1</v>
      </c>
    </row>
    <row r="942" spans="1:3">
      <c r="A942" s="5">
        <v>44882</v>
      </c>
      <c r="B942" s="7">
        <v>51.2059332601102</v>
      </c>
      <c r="C942" s="16">
        <f t="shared" si="14"/>
        <v>-1</v>
      </c>
    </row>
    <row r="943" spans="1:3">
      <c r="A943" s="5">
        <v>44883</v>
      </c>
      <c r="B943" s="7">
        <v>49.953666019977675</v>
      </c>
      <c r="C943" s="16">
        <f t="shared" si="14"/>
        <v>1</v>
      </c>
    </row>
    <row r="944" spans="1:3">
      <c r="A944" s="5">
        <v>44886</v>
      </c>
      <c r="B944" s="7">
        <v>49.12034941057464</v>
      </c>
      <c r="C944" s="16">
        <f t="shared" si="14"/>
        <v>1</v>
      </c>
    </row>
    <row r="945" spans="1:3">
      <c r="A945" s="5">
        <v>44887</v>
      </c>
      <c r="B945" s="7">
        <v>49.399390835069369</v>
      </c>
      <c r="C945" s="16">
        <f t="shared" si="14"/>
        <v>1</v>
      </c>
    </row>
    <row r="946" spans="1:3">
      <c r="A946" s="5">
        <v>44888</v>
      </c>
      <c r="B946" s="7">
        <v>49.979224652905351</v>
      </c>
      <c r="C946" s="16">
        <f t="shared" si="14"/>
        <v>1</v>
      </c>
    </row>
    <row r="947" spans="1:3">
      <c r="A947" s="5">
        <v>44889</v>
      </c>
      <c r="B947" s="7">
        <v>49.42038158752365</v>
      </c>
      <c r="C947" s="16">
        <f t="shared" si="14"/>
        <v>1</v>
      </c>
    </row>
    <row r="948" spans="1:3">
      <c r="A948" s="5">
        <v>44890</v>
      </c>
      <c r="B948" s="7">
        <v>50.356330742315116</v>
      </c>
      <c r="C948" s="16">
        <f t="shared" si="14"/>
        <v>-1</v>
      </c>
    </row>
    <row r="949" spans="1:3">
      <c r="A949" s="5">
        <v>44893</v>
      </c>
      <c r="B949" s="7">
        <v>48.616959058386044</v>
      </c>
      <c r="C949" s="16">
        <f t="shared" si="14"/>
        <v>1</v>
      </c>
    </row>
    <row r="950" spans="1:3">
      <c r="A950" s="5">
        <v>44894</v>
      </c>
      <c r="B950" s="7">
        <v>53.70573085294987</v>
      </c>
      <c r="C950" s="16">
        <f t="shared" si="14"/>
        <v>-1</v>
      </c>
    </row>
    <row r="951" spans="1:3">
      <c r="A951" s="5">
        <v>44895</v>
      </c>
      <c r="B951" s="7">
        <v>53.811240152786347</v>
      </c>
      <c r="C951" s="16">
        <f t="shared" si="14"/>
        <v>-1</v>
      </c>
    </row>
    <row r="952" spans="1:3">
      <c r="A952" s="5">
        <v>44896</v>
      </c>
      <c r="B952" s="7">
        <v>54.760984181752868</v>
      </c>
      <c r="C952" s="16">
        <f t="shared" si="14"/>
        <v>-1</v>
      </c>
    </row>
    <row r="953" spans="1:3">
      <c r="A953" s="5">
        <v>44897</v>
      </c>
      <c r="B953" s="7">
        <v>54.003054731935528</v>
      </c>
      <c r="C953" s="16">
        <f t="shared" si="14"/>
        <v>-1</v>
      </c>
    </row>
    <row r="954" spans="1:3">
      <c r="A954" s="5">
        <v>44900</v>
      </c>
      <c r="B954" s="7">
        <v>57.62449358495153</v>
      </c>
      <c r="C954" s="16">
        <f t="shared" si="14"/>
        <v>-1</v>
      </c>
    </row>
    <row r="955" spans="1:3">
      <c r="A955" s="5">
        <v>44901</v>
      </c>
      <c r="B955" s="7">
        <v>57.669022266012263</v>
      </c>
      <c r="C955" s="16">
        <f t="shared" si="14"/>
        <v>-1</v>
      </c>
    </row>
    <row r="956" spans="1:3">
      <c r="A956" s="5">
        <v>44902</v>
      </c>
      <c r="B956" s="7">
        <v>56.564625827821189</v>
      </c>
      <c r="C956" s="16">
        <f t="shared" si="14"/>
        <v>-1</v>
      </c>
    </row>
    <row r="957" spans="1:3">
      <c r="A957" s="5">
        <v>44903</v>
      </c>
      <c r="B957" s="7">
        <v>56.368375410456537</v>
      </c>
      <c r="C957" s="16">
        <f t="shared" si="14"/>
        <v>-1</v>
      </c>
    </row>
    <row r="958" spans="1:3">
      <c r="A958" s="5">
        <v>44904</v>
      </c>
      <c r="B958" s="7">
        <v>57.020905889733633</v>
      </c>
      <c r="C958" s="16">
        <f t="shared" si="14"/>
        <v>-1</v>
      </c>
    </row>
    <row r="959" spans="1:3">
      <c r="A959" s="5">
        <v>44907</v>
      </c>
      <c r="B959" s="7">
        <v>54.56674833700967</v>
      </c>
      <c r="C959" s="16">
        <f t="shared" si="14"/>
        <v>-1</v>
      </c>
    </row>
    <row r="960" spans="1:3">
      <c r="A960" s="5">
        <v>44908</v>
      </c>
      <c r="B960" s="7">
        <v>54.331315489856536</v>
      </c>
      <c r="C960" s="16">
        <f t="shared" si="14"/>
        <v>-1</v>
      </c>
    </row>
    <row r="961" spans="1:3">
      <c r="A961" s="5">
        <v>44909</v>
      </c>
      <c r="B961" s="7">
        <v>54.346304464123584</v>
      </c>
      <c r="C961" s="16">
        <f t="shared" si="14"/>
        <v>-1</v>
      </c>
    </row>
    <row r="962" spans="1:3">
      <c r="A962" s="5">
        <v>44910</v>
      </c>
      <c r="B962" s="7">
        <v>53.628403616378904</v>
      </c>
      <c r="C962" s="16">
        <f t="shared" si="14"/>
        <v>-1</v>
      </c>
    </row>
    <row r="963" spans="1:3">
      <c r="A963" s="5">
        <v>44911</v>
      </c>
      <c r="B963" s="7">
        <v>53.554991748263689</v>
      </c>
      <c r="C963" s="16">
        <f t="shared" ref="C963:C1026" si="15">IF(B963&gt;70,-5,IF(B963&gt;60,-2.5,IF(B963&gt;50,-1,IF(B963&gt;40,1,IF(B963&gt;30,2.5,5)))))</f>
        <v>-1</v>
      </c>
    </row>
    <row r="964" spans="1:3">
      <c r="A964" s="5">
        <v>44914</v>
      </c>
      <c r="B964" s="7">
        <v>48.297532024199839</v>
      </c>
      <c r="C964" s="16">
        <f t="shared" si="15"/>
        <v>1</v>
      </c>
    </row>
    <row r="965" spans="1:3">
      <c r="A965" s="5">
        <v>44915</v>
      </c>
      <c r="B965" s="7">
        <v>45.746878544983275</v>
      </c>
      <c r="C965" s="16">
        <f t="shared" si="15"/>
        <v>1</v>
      </c>
    </row>
    <row r="966" spans="1:3">
      <c r="A966" s="5">
        <v>44916</v>
      </c>
      <c r="B966" s="7">
        <v>45.349022913762695</v>
      </c>
      <c r="C966" s="16">
        <f t="shared" si="15"/>
        <v>1</v>
      </c>
    </row>
    <row r="967" spans="1:3">
      <c r="A967" s="5">
        <v>44917</v>
      </c>
      <c r="B967" s="7">
        <v>44.30846932490541</v>
      </c>
      <c r="C967" s="16">
        <f t="shared" si="15"/>
        <v>1</v>
      </c>
    </row>
    <row r="968" spans="1:3">
      <c r="A968" s="5">
        <v>44918</v>
      </c>
      <c r="B968" s="7">
        <v>43.673319827978546</v>
      </c>
      <c r="C968" s="16">
        <f t="shared" si="15"/>
        <v>1</v>
      </c>
    </row>
    <row r="969" spans="1:3">
      <c r="A969" s="5">
        <v>44921</v>
      </c>
      <c r="B969" s="7">
        <v>45.530797630663088</v>
      </c>
      <c r="C969" s="16">
        <f t="shared" si="15"/>
        <v>1</v>
      </c>
    </row>
    <row r="970" spans="1:3">
      <c r="A970" s="5">
        <v>44922</v>
      </c>
      <c r="B970" s="7">
        <v>48.221680333029923</v>
      </c>
      <c r="C970" s="16">
        <f t="shared" si="15"/>
        <v>1</v>
      </c>
    </row>
    <row r="971" spans="1:3">
      <c r="A971" s="5">
        <v>44923</v>
      </c>
      <c r="B971" s="7">
        <v>47.560022317521337</v>
      </c>
      <c r="C971" s="16">
        <f t="shared" si="15"/>
        <v>1</v>
      </c>
    </row>
    <row r="972" spans="1:3">
      <c r="A972" s="5">
        <v>44924</v>
      </c>
      <c r="B972" s="7">
        <v>46.454216374021314</v>
      </c>
      <c r="C972" s="16">
        <f t="shared" si="15"/>
        <v>1</v>
      </c>
    </row>
    <row r="973" spans="1:3">
      <c r="A973" s="5">
        <v>44925</v>
      </c>
      <c r="B973" s="7">
        <v>47.877946331929614</v>
      </c>
      <c r="C973" s="16">
        <f t="shared" si="15"/>
        <v>1</v>
      </c>
    </row>
    <row r="974" spans="1:3">
      <c r="A974" s="5">
        <v>44929</v>
      </c>
      <c r="B974" s="7">
        <v>50.274192270184948</v>
      </c>
      <c r="C974" s="16">
        <f t="shared" si="15"/>
        <v>-1</v>
      </c>
    </row>
    <row r="975" spans="1:3">
      <c r="A975" s="5">
        <v>44930</v>
      </c>
      <c r="B975" s="7">
        <v>50.87465441620629</v>
      </c>
      <c r="C975" s="16">
        <f t="shared" si="15"/>
        <v>-1</v>
      </c>
    </row>
    <row r="976" spans="1:3">
      <c r="A976" s="5">
        <v>44931</v>
      </c>
      <c r="B976" s="7">
        <v>53.503280081858605</v>
      </c>
      <c r="C976" s="16">
        <f t="shared" si="15"/>
        <v>-1</v>
      </c>
    </row>
    <row r="977" spans="1:3">
      <c r="A977" s="5">
        <v>44932</v>
      </c>
      <c r="B977" s="7">
        <v>53.698961592348248</v>
      </c>
      <c r="C977" s="16">
        <f t="shared" si="15"/>
        <v>-1</v>
      </c>
    </row>
    <row r="978" spans="1:3">
      <c r="A978" s="5">
        <v>44935</v>
      </c>
      <c r="B978" s="7">
        <v>55.18607405513557</v>
      </c>
      <c r="C978" s="16">
        <f t="shared" si="15"/>
        <v>-1</v>
      </c>
    </row>
    <row r="979" spans="1:3">
      <c r="A979" s="5">
        <v>44936</v>
      </c>
      <c r="B979" s="7">
        <v>54.539988925386417</v>
      </c>
      <c r="C979" s="16">
        <f t="shared" si="15"/>
        <v>-1</v>
      </c>
    </row>
    <row r="980" spans="1:3">
      <c r="A980" s="5">
        <v>44937</v>
      </c>
      <c r="B980" s="7">
        <v>53.780479382015997</v>
      </c>
      <c r="C980" s="16">
        <f t="shared" si="15"/>
        <v>-1</v>
      </c>
    </row>
    <row r="981" spans="1:3">
      <c r="A981" s="5">
        <v>44938</v>
      </c>
      <c r="B981" s="7">
        <v>53.920114692658196</v>
      </c>
      <c r="C981" s="16">
        <f t="shared" si="15"/>
        <v>-1</v>
      </c>
    </row>
    <row r="982" spans="1:3">
      <c r="A982" s="5">
        <v>44939</v>
      </c>
      <c r="B982" s="7">
        <v>56.598425862366753</v>
      </c>
      <c r="C982" s="16">
        <f t="shared" si="15"/>
        <v>-1</v>
      </c>
    </row>
    <row r="983" spans="1:3">
      <c r="A983" s="5">
        <v>44942</v>
      </c>
      <c r="B983" s="7">
        <v>59.09141266811703</v>
      </c>
      <c r="C983" s="16">
        <f t="shared" si="15"/>
        <v>-1</v>
      </c>
    </row>
    <row r="984" spans="1:3">
      <c r="A984" s="5">
        <v>44943</v>
      </c>
      <c r="B984" s="7">
        <v>58.729657472902019</v>
      </c>
      <c r="C984" s="16">
        <f t="shared" si="15"/>
        <v>-1</v>
      </c>
    </row>
    <row r="985" spans="1:3">
      <c r="A985" s="5">
        <v>44944</v>
      </c>
      <c r="B985" s="7">
        <v>58.742242511648534</v>
      </c>
      <c r="C985" s="16">
        <f t="shared" si="15"/>
        <v>-1</v>
      </c>
    </row>
    <row r="986" spans="1:3">
      <c r="A986" s="5">
        <v>44945</v>
      </c>
      <c r="B986" s="7">
        <v>59.9852250898983</v>
      </c>
      <c r="C986" s="16">
        <f t="shared" si="15"/>
        <v>-1</v>
      </c>
    </row>
    <row r="987" spans="1:3">
      <c r="A987" s="5">
        <v>44946</v>
      </c>
      <c r="B987" s="7">
        <v>61.824202034449662</v>
      </c>
      <c r="C987" s="16">
        <f t="shared" si="15"/>
        <v>-2.5</v>
      </c>
    </row>
    <row r="988" spans="1:3">
      <c r="A988" s="5">
        <v>44956</v>
      </c>
      <c r="B988" s="7">
        <v>62.154522420753288</v>
      </c>
      <c r="C988" s="16">
        <f t="shared" si="15"/>
        <v>-2.5</v>
      </c>
    </row>
    <row r="989" spans="1:3">
      <c r="A989" s="5">
        <v>44957</v>
      </c>
      <c r="B989" s="7">
        <v>60.513187003704203</v>
      </c>
      <c r="C989" s="16">
        <f t="shared" si="15"/>
        <v>-2.5</v>
      </c>
    </row>
    <row r="990" spans="1:3">
      <c r="A990" s="5">
        <v>44958</v>
      </c>
      <c r="B990" s="7">
        <v>62.697184117264605</v>
      </c>
      <c r="C990" s="16">
        <f t="shared" si="15"/>
        <v>-2.5</v>
      </c>
    </row>
    <row r="991" spans="1:3">
      <c r="A991" s="5">
        <v>44959</v>
      </c>
      <c r="B991" s="7">
        <v>62.751768651544126</v>
      </c>
      <c r="C991" s="16">
        <f t="shared" si="15"/>
        <v>-2.5</v>
      </c>
    </row>
    <row r="992" spans="1:3">
      <c r="A992" s="5">
        <v>44960</v>
      </c>
      <c r="B992" s="7">
        <v>60.05039746040849</v>
      </c>
      <c r="C992" s="16">
        <f t="shared" si="15"/>
        <v>-2.5</v>
      </c>
    </row>
    <row r="993" spans="1:3">
      <c r="A993" s="5">
        <v>44963</v>
      </c>
      <c r="B993" s="7">
        <v>57.222443081584132</v>
      </c>
      <c r="C993" s="16">
        <f t="shared" si="15"/>
        <v>-1</v>
      </c>
    </row>
    <row r="994" spans="1:3">
      <c r="A994" s="5">
        <v>44964</v>
      </c>
      <c r="B994" s="7">
        <v>58.000544719079038</v>
      </c>
      <c r="C994" s="16">
        <f t="shared" si="15"/>
        <v>-1</v>
      </c>
    </row>
    <row r="995" spans="1:3">
      <c r="A995" s="5">
        <v>44965</v>
      </c>
      <c r="B995" s="7">
        <v>56.201165628731133</v>
      </c>
      <c r="C995" s="16">
        <f t="shared" si="15"/>
        <v>-1</v>
      </c>
    </row>
    <row r="996" spans="1:3">
      <c r="A996" s="5">
        <v>44966</v>
      </c>
      <c r="B996" s="7">
        <v>59.326318704430612</v>
      </c>
      <c r="C996" s="16">
        <f t="shared" si="15"/>
        <v>-1</v>
      </c>
    </row>
    <row r="997" spans="1:3">
      <c r="A997" s="5">
        <v>44967</v>
      </c>
      <c r="B997" s="7">
        <v>58.235941909401625</v>
      </c>
      <c r="C997" s="16">
        <f t="shared" si="15"/>
        <v>-1</v>
      </c>
    </row>
    <row r="998" spans="1:3">
      <c r="A998" s="5">
        <v>44970</v>
      </c>
      <c r="B998" s="7">
        <v>60.072317111164672</v>
      </c>
      <c r="C998" s="16">
        <f t="shared" si="15"/>
        <v>-2.5</v>
      </c>
    </row>
    <row r="999" spans="1:3">
      <c r="A999" s="5">
        <v>44971</v>
      </c>
      <c r="B999" s="7">
        <v>60.765504084597112</v>
      </c>
      <c r="C999" s="16">
        <f t="shared" si="15"/>
        <v>-2.5</v>
      </c>
    </row>
    <row r="1000" spans="1:3">
      <c r="A1000" s="5">
        <v>44972</v>
      </c>
      <c r="B1000" s="7">
        <v>59.272955726154983</v>
      </c>
      <c r="C1000" s="16">
        <f t="shared" si="15"/>
        <v>-1</v>
      </c>
    </row>
    <row r="1001" spans="1:3">
      <c r="A1001" s="5">
        <v>44973</v>
      </c>
      <c r="B1001" s="7">
        <v>55.786194329777551</v>
      </c>
      <c r="C1001" s="16">
        <f t="shared" si="15"/>
        <v>-1</v>
      </c>
    </row>
    <row r="1002" spans="1:3">
      <c r="A1002" s="5">
        <v>44974</v>
      </c>
      <c r="B1002" s="7">
        <v>53.212589972153125</v>
      </c>
      <c r="C1002" s="16">
        <f t="shared" si="15"/>
        <v>-1</v>
      </c>
    </row>
    <row r="1003" spans="1:3">
      <c r="A1003" s="5">
        <v>44977</v>
      </c>
      <c r="B1003" s="7">
        <v>58.468960789757304</v>
      </c>
      <c r="C1003" s="16">
        <f t="shared" si="15"/>
        <v>-1</v>
      </c>
    </row>
    <row r="1004" spans="1:3">
      <c r="A1004" s="5">
        <v>44978</v>
      </c>
      <c r="B1004" s="7">
        <v>59.614528935615276</v>
      </c>
      <c r="C1004" s="16">
        <f t="shared" si="15"/>
        <v>-1</v>
      </c>
    </row>
    <row r="1005" spans="1:3">
      <c r="A1005" s="5">
        <v>44979</v>
      </c>
      <c r="B1005" s="7">
        <v>58.041171668183978</v>
      </c>
      <c r="C1005" s="16">
        <f t="shared" si="15"/>
        <v>-1</v>
      </c>
    </row>
    <row r="1006" spans="1:3">
      <c r="A1006" s="5">
        <v>44980</v>
      </c>
      <c r="B1006" s="7">
        <v>57.665315648428283</v>
      </c>
      <c r="C1006" s="16">
        <f t="shared" si="15"/>
        <v>-1</v>
      </c>
    </row>
    <row r="1007" spans="1:3">
      <c r="A1007" s="5">
        <v>44981</v>
      </c>
      <c r="B1007" s="7">
        <v>55.603600727749694</v>
      </c>
      <c r="C1007" s="16">
        <f t="shared" si="15"/>
        <v>-1</v>
      </c>
    </row>
    <row r="1008" spans="1:3">
      <c r="A1008" s="5">
        <v>44984</v>
      </c>
      <c r="B1008" s="7">
        <v>54.695014608758271</v>
      </c>
      <c r="C1008" s="16">
        <f t="shared" si="15"/>
        <v>-1</v>
      </c>
    </row>
    <row r="1009" spans="1:3">
      <c r="A1009" s="5">
        <v>44985</v>
      </c>
      <c r="B1009" s="7">
        <v>56.435769406568106</v>
      </c>
      <c r="C1009" s="16">
        <f t="shared" si="15"/>
        <v>-1</v>
      </c>
    </row>
    <row r="1010" spans="1:3">
      <c r="A1010" s="5">
        <v>44986</v>
      </c>
      <c r="B1010" s="7">
        <v>58.914595185866048</v>
      </c>
      <c r="C1010" s="16">
        <f t="shared" si="15"/>
        <v>-1</v>
      </c>
    </row>
    <row r="1011" spans="1:3">
      <c r="A1011" s="5">
        <v>44987</v>
      </c>
      <c r="B1011" s="7">
        <v>58.735701827807866</v>
      </c>
      <c r="C1011" s="16">
        <f t="shared" si="15"/>
        <v>-1</v>
      </c>
    </row>
    <row r="1012" spans="1:3">
      <c r="A1012" s="5">
        <v>44988</v>
      </c>
      <c r="B1012" s="7">
        <v>60.049661228139769</v>
      </c>
      <c r="C1012" s="16">
        <f t="shared" si="15"/>
        <v>-2.5</v>
      </c>
    </row>
    <row r="1013" spans="1:3">
      <c r="A1013" s="5">
        <v>44991</v>
      </c>
      <c r="B1013" s="7">
        <v>59.348001637455148</v>
      </c>
      <c r="C1013" s="16">
        <f t="shared" si="15"/>
        <v>-1</v>
      </c>
    </row>
    <row r="1014" spans="1:3">
      <c r="A1014" s="5">
        <v>44992</v>
      </c>
      <c r="B1014" s="7">
        <v>55.459861274134468</v>
      </c>
      <c r="C1014" s="16">
        <f t="shared" si="15"/>
        <v>-1</v>
      </c>
    </row>
    <row r="1015" spans="1:3">
      <c r="A1015" s="5">
        <v>44993</v>
      </c>
      <c r="B1015" s="7">
        <v>55.272101384729943</v>
      </c>
      <c r="C1015" s="16">
        <f t="shared" si="15"/>
        <v>-1</v>
      </c>
    </row>
    <row r="1016" spans="1:3">
      <c r="A1016" s="5">
        <v>44994</v>
      </c>
      <c r="B1016" s="7">
        <v>54.533871284443514</v>
      </c>
      <c r="C1016" s="16">
        <f t="shared" si="15"/>
        <v>-1</v>
      </c>
    </row>
    <row r="1017" spans="1:3">
      <c r="A1017" s="5">
        <v>44995</v>
      </c>
      <c r="B1017" s="7">
        <v>50.082882358013023</v>
      </c>
      <c r="C1017" s="16">
        <f t="shared" si="15"/>
        <v>-1</v>
      </c>
    </row>
    <row r="1018" spans="1:3">
      <c r="A1018" s="5">
        <v>44998</v>
      </c>
      <c r="B1018" s="7">
        <v>53.385903590371932</v>
      </c>
      <c r="C1018" s="16">
        <f t="shared" si="15"/>
        <v>-1</v>
      </c>
    </row>
    <row r="1019" spans="1:3">
      <c r="A1019" s="5">
        <v>44999</v>
      </c>
      <c r="B1019" s="7">
        <v>51.26129590454682</v>
      </c>
      <c r="C1019" s="16">
        <f t="shared" si="15"/>
        <v>-1</v>
      </c>
    </row>
    <row r="1020" spans="1:3">
      <c r="A1020" s="5">
        <v>45000</v>
      </c>
      <c r="B1020" s="7">
        <v>52.758656909509718</v>
      </c>
      <c r="C1020" s="16">
        <f t="shared" si="15"/>
        <v>-1</v>
      </c>
    </row>
    <row r="1021" spans="1:3">
      <c r="A1021" s="5">
        <v>45001</v>
      </c>
      <c r="B1021" s="7">
        <v>49.571124444910772</v>
      </c>
      <c r="C1021" s="16">
        <f t="shared" si="15"/>
        <v>1</v>
      </c>
    </row>
    <row r="1022" spans="1:3">
      <c r="A1022" s="5">
        <v>45002</v>
      </c>
      <c r="B1022" s="7">
        <v>51.538195884471541</v>
      </c>
      <c r="C1022" s="16">
        <f t="shared" si="15"/>
        <v>-1</v>
      </c>
    </row>
    <row r="1023" spans="1:3">
      <c r="A1023" s="5">
        <v>45005</v>
      </c>
      <c r="B1023" s="7">
        <v>50.199260937706839</v>
      </c>
      <c r="C1023" s="16">
        <f t="shared" si="15"/>
        <v>-1</v>
      </c>
    </row>
    <row r="1024" spans="1:3">
      <c r="A1024" s="5">
        <v>45006</v>
      </c>
      <c r="B1024" s="7">
        <v>51.913503482225863</v>
      </c>
      <c r="C1024" s="16">
        <f t="shared" si="15"/>
        <v>-1</v>
      </c>
    </row>
    <row r="1025" spans="1:3">
      <c r="A1025" s="5">
        <v>45007</v>
      </c>
      <c r="B1025" s="7">
        <v>52.732907414937799</v>
      </c>
      <c r="C1025" s="16">
        <f t="shared" si="15"/>
        <v>-1</v>
      </c>
    </row>
    <row r="1026" spans="1:3">
      <c r="A1026" s="5">
        <v>45008</v>
      </c>
      <c r="B1026" s="7">
        <v>54.397004690067916</v>
      </c>
      <c r="C1026" s="16">
        <f t="shared" si="15"/>
        <v>-1</v>
      </c>
    </row>
    <row r="1027" spans="1:3">
      <c r="A1027" s="5">
        <v>45009</v>
      </c>
      <c r="B1027" s="7">
        <v>52.47719443962314</v>
      </c>
      <c r="C1027" s="16">
        <f t="shared" ref="C1027:C1090" si="16">IF(B1027&gt;70,-5,IF(B1027&gt;60,-2.5,IF(B1027&gt;50,-1,IF(B1027&gt;40,1,IF(B1027&gt;30,2.5,5)))))</f>
        <v>-1</v>
      </c>
    </row>
    <row r="1028" spans="1:3">
      <c r="A1028" s="5">
        <v>45012</v>
      </c>
      <c r="B1028" s="7">
        <v>51.207691856340517</v>
      </c>
      <c r="C1028" s="16">
        <f t="shared" si="16"/>
        <v>-1</v>
      </c>
    </row>
    <row r="1029" spans="1:3">
      <c r="A1029" s="5">
        <v>45013</v>
      </c>
      <c r="B1029" s="7">
        <v>50.672123124076293</v>
      </c>
      <c r="C1029" s="16">
        <f t="shared" si="16"/>
        <v>-1</v>
      </c>
    </row>
    <row r="1030" spans="1:3">
      <c r="A1030" s="5">
        <v>45014</v>
      </c>
      <c r="B1030" s="7">
        <v>50.192376957916238</v>
      </c>
      <c r="C1030" s="16">
        <f t="shared" si="16"/>
        <v>-1</v>
      </c>
    </row>
    <row r="1031" spans="1:3">
      <c r="A1031" s="5">
        <v>45015</v>
      </c>
      <c r="B1031" s="7">
        <v>52.062874467882203</v>
      </c>
      <c r="C1031" s="16">
        <f t="shared" si="16"/>
        <v>-1</v>
      </c>
    </row>
    <row r="1032" spans="1:3">
      <c r="A1032" s="5">
        <v>45016</v>
      </c>
      <c r="B1032" s="7">
        <v>53.062043043331784</v>
      </c>
      <c r="C1032" s="16">
        <f t="shared" si="16"/>
        <v>-1</v>
      </c>
    </row>
    <row r="1033" spans="1:3">
      <c r="A1033" s="5">
        <v>45019</v>
      </c>
      <c r="B1033" s="7">
        <v>55.027528991681216</v>
      </c>
      <c r="C1033" s="16">
        <f t="shared" si="16"/>
        <v>-1</v>
      </c>
    </row>
    <row r="1034" spans="1:3">
      <c r="A1034" s="5">
        <v>45020</v>
      </c>
      <c r="B1034" s="7">
        <v>56.326640359228918</v>
      </c>
      <c r="C1034" s="16">
        <f t="shared" si="16"/>
        <v>-1</v>
      </c>
    </row>
    <row r="1035" spans="1:3">
      <c r="A1035" s="5">
        <v>45022</v>
      </c>
      <c r="B1035" s="7">
        <v>56.332308367927631</v>
      </c>
      <c r="C1035" s="16">
        <f t="shared" si="16"/>
        <v>-1</v>
      </c>
    </row>
    <row r="1036" spans="1:3">
      <c r="A1036" s="5">
        <v>45023</v>
      </c>
      <c r="B1036" s="7">
        <v>57.551483217880694</v>
      </c>
      <c r="C1036" s="16">
        <f t="shared" si="16"/>
        <v>-1</v>
      </c>
    </row>
    <row r="1037" spans="1:3">
      <c r="A1037" s="5">
        <v>45026</v>
      </c>
      <c r="B1037" s="7">
        <v>56.222817089764021</v>
      </c>
      <c r="C1037" s="16">
        <f t="shared" si="16"/>
        <v>-1</v>
      </c>
    </row>
    <row r="1038" spans="1:3">
      <c r="A1038" s="5">
        <v>45027</v>
      </c>
      <c r="B1038" s="7">
        <v>56.028187458565704</v>
      </c>
      <c r="C1038" s="16">
        <f t="shared" si="16"/>
        <v>-1</v>
      </c>
    </row>
    <row r="1039" spans="1:3">
      <c r="A1039" s="5">
        <v>45028</v>
      </c>
      <c r="B1039" s="7">
        <v>57.195546208695824</v>
      </c>
      <c r="C1039" s="16">
        <f t="shared" si="16"/>
        <v>-1</v>
      </c>
    </row>
    <row r="1040" spans="1:3">
      <c r="A1040" s="5">
        <v>45029</v>
      </c>
      <c r="B1040" s="7">
        <v>56.195722319571686</v>
      </c>
      <c r="C1040" s="16">
        <f t="shared" si="16"/>
        <v>-1</v>
      </c>
    </row>
    <row r="1041" spans="1:3">
      <c r="A1041" s="5">
        <v>45030</v>
      </c>
      <c r="B1041" s="7">
        <v>57.904090492343663</v>
      </c>
      <c r="C1041" s="16">
        <f t="shared" si="16"/>
        <v>-1</v>
      </c>
    </row>
    <row r="1042" spans="1:3">
      <c r="A1042" s="5">
        <v>45033</v>
      </c>
      <c r="B1042" s="7">
        <v>61.617746640186191</v>
      </c>
      <c r="C1042" s="16">
        <f t="shared" si="16"/>
        <v>-2.5</v>
      </c>
    </row>
    <row r="1043" spans="1:3">
      <c r="A1043" s="5">
        <v>45034</v>
      </c>
      <c r="B1043" s="7">
        <v>62.179346157091111</v>
      </c>
      <c r="C1043" s="16">
        <f t="shared" si="16"/>
        <v>-2.5</v>
      </c>
    </row>
    <row r="1044" spans="1:3">
      <c r="A1044" s="5">
        <v>45035</v>
      </c>
      <c r="B1044" s="7">
        <v>59.474279044792212</v>
      </c>
      <c r="C1044" s="16">
        <f t="shared" si="16"/>
        <v>-1</v>
      </c>
    </row>
    <row r="1045" spans="1:3">
      <c r="A1045" s="5">
        <v>45036</v>
      </c>
      <c r="B1045" s="7">
        <v>59.119118995202989</v>
      </c>
      <c r="C1045" s="16">
        <f t="shared" si="16"/>
        <v>-1</v>
      </c>
    </row>
    <row r="1046" spans="1:3">
      <c r="A1046" s="5">
        <v>45037</v>
      </c>
      <c r="B1046" s="7">
        <v>52.262974216504553</v>
      </c>
      <c r="C1046" s="16">
        <f t="shared" si="16"/>
        <v>-1</v>
      </c>
    </row>
    <row r="1047" spans="1:3">
      <c r="A1047" s="5">
        <v>45040</v>
      </c>
      <c r="B1047" s="7">
        <v>49.91019211999815</v>
      </c>
      <c r="C1047" s="16">
        <f t="shared" si="16"/>
        <v>1</v>
      </c>
    </row>
    <row r="1048" spans="1:3">
      <c r="A1048" s="5">
        <v>45041</v>
      </c>
      <c r="B1048" s="7">
        <v>48.979825511696234</v>
      </c>
      <c r="C1048" s="16">
        <f t="shared" si="16"/>
        <v>1</v>
      </c>
    </row>
    <row r="1049" spans="1:3">
      <c r="A1049" s="5">
        <v>45042</v>
      </c>
      <c r="B1049" s="7">
        <v>48.910831768441568</v>
      </c>
      <c r="C1049" s="16">
        <f t="shared" si="16"/>
        <v>1</v>
      </c>
    </row>
    <row r="1050" spans="1:3">
      <c r="A1050" s="5">
        <v>45043</v>
      </c>
      <c r="B1050" s="7">
        <v>50.930813882344061</v>
      </c>
      <c r="C1050" s="16">
        <f t="shared" si="16"/>
        <v>-1</v>
      </c>
    </row>
    <row r="1051" spans="1:3">
      <c r="A1051" s="5">
        <v>45044</v>
      </c>
      <c r="B1051" s="7">
        <v>54.149718460748574</v>
      </c>
      <c r="C1051" s="16">
        <f t="shared" si="16"/>
        <v>-1</v>
      </c>
    </row>
    <row r="1052" spans="1:3">
      <c r="A1052" s="5">
        <v>45050</v>
      </c>
      <c r="B1052" s="7">
        <v>56.305508047340979</v>
      </c>
      <c r="C1052" s="16">
        <f t="shared" si="16"/>
        <v>-1</v>
      </c>
    </row>
    <row r="1053" spans="1:3">
      <c r="A1053" s="5">
        <v>45051</v>
      </c>
      <c r="B1053" s="7">
        <v>54.742649124545451</v>
      </c>
      <c r="C1053" s="16">
        <f t="shared" si="16"/>
        <v>-1</v>
      </c>
    </row>
    <row r="1054" spans="1:3">
      <c r="A1054" s="5">
        <v>45054</v>
      </c>
      <c r="B1054" s="7">
        <v>59.186281554724673</v>
      </c>
      <c r="C1054" s="16">
        <f t="shared" si="16"/>
        <v>-1</v>
      </c>
    </row>
    <row r="1055" spans="1:3">
      <c r="A1055" s="5">
        <v>45055</v>
      </c>
      <c r="B1055" s="7">
        <v>55.695497733295539</v>
      </c>
      <c r="C1055" s="16">
        <f t="shared" si="16"/>
        <v>-1</v>
      </c>
    </row>
    <row r="1056" spans="1:3">
      <c r="A1056" s="5">
        <v>45056</v>
      </c>
      <c r="B1056" s="7">
        <v>52.396920925761215</v>
      </c>
      <c r="C1056" s="16">
        <f t="shared" si="16"/>
        <v>-1</v>
      </c>
    </row>
    <row r="1057" spans="1:3">
      <c r="A1057" s="5">
        <v>45057</v>
      </c>
      <c r="B1057" s="7">
        <v>51.608947710205889</v>
      </c>
      <c r="C1057" s="16">
        <f t="shared" si="16"/>
        <v>-1</v>
      </c>
    </row>
    <row r="1058" spans="1:3">
      <c r="A1058" s="5">
        <v>45058</v>
      </c>
      <c r="B1058" s="7">
        <v>48.67527746235502</v>
      </c>
      <c r="C1058" s="16">
        <f t="shared" si="16"/>
        <v>1</v>
      </c>
    </row>
    <row r="1059" spans="1:3">
      <c r="A1059" s="5">
        <v>45061</v>
      </c>
      <c r="B1059" s="7">
        <v>51.611441754461687</v>
      </c>
      <c r="C1059" s="16">
        <f t="shared" si="16"/>
        <v>-1</v>
      </c>
    </row>
    <row r="1060" spans="1:3">
      <c r="A1060" s="5">
        <v>45062</v>
      </c>
      <c r="B1060" s="7">
        <v>50.08598874921497</v>
      </c>
      <c r="C1060" s="16">
        <f t="shared" si="16"/>
        <v>-1</v>
      </c>
    </row>
    <row r="1061" spans="1:3">
      <c r="A1061" s="5">
        <v>45063</v>
      </c>
      <c r="B1061" s="7">
        <v>49.567578990321756</v>
      </c>
      <c r="C1061" s="16">
        <f t="shared" si="16"/>
        <v>1</v>
      </c>
    </row>
    <row r="1062" spans="1:3">
      <c r="A1062" s="5">
        <v>45064</v>
      </c>
      <c r="B1062" s="7">
        <v>50.592503596780546</v>
      </c>
      <c r="C1062" s="16">
        <f t="shared" si="16"/>
        <v>-1</v>
      </c>
    </row>
    <row r="1063" spans="1:3">
      <c r="A1063" s="5">
        <v>45065</v>
      </c>
      <c r="B1063" s="7">
        <v>49.497017409107876</v>
      </c>
      <c r="C1063" s="16">
        <f t="shared" si="16"/>
        <v>1</v>
      </c>
    </row>
    <row r="1064" spans="1:3">
      <c r="A1064" s="5">
        <v>45068</v>
      </c>
      <c r="B1064" s="7">
        <v>50.536610453192267</v>
      </c>
      <c r="C1064" s="16">
        <f t="shared" si="16"/>
        <v>-1</v>
      </c>
    </row>
    <row r="1065" spans="1:3">
      <c r="A1065" s="5">
        <v>45069</v>
      </c>
      <c r="B1065" s="7">
        <v>46.674716771883233</v>
      </c>
      <c r="C1065" s="16">
        <f t="shared" si="16"/>
        <v>1</v>
      </c>
    </row>
    <row r="1066" spans="1:3">
      <c r="A1066" s="5">
        <v>45070</v>
      </c>
      <c r="B1066" s="7">
        <v>43.813955044257945</v>
      </c>
      <c r="C1066" s="16">
        <f t="shared" si="16"/>
        <v>1</v>
      </c>
    </row>
    <row r="1067" spans="1:3">
      <c r="A1067" s="5">
        <v>45071</v>
      </c>
      <c r="B1067" s="7">
        <v>43.581581873601529</v>
      </c>
      <c r="C1067" s="16">
        <f t="shared" si="16"/>
        <v>1</v>
      </c>
    </row>
    <row r="1068" spans="1:3">
      <c r="A1068" s="5">
        <v>45072</v>
      </c>
      <c r="B1068" s="7">
        <v>44.56177438696777</v>
      </c>
      <c r="C1068" s="16">
        <f t="shared" si="16"/>
        <v>1</v>
      </c>
    </row>
    <row r="1069" spans="1:3">
      <c r="A1069" s="5">
        <v>45075</v>
      </c>
      <c r="B1069" s="7">
        <v>45.343266378076933</v>
      </c>
      <c r="C1069" s="16">
        <f t="shared" si="16"/>
        <v>1</v>
      </c>
    </row>
    <row r="1070" spans="1:3">
      <c r="A1070" s="5">
        <v>45076</v>
      </c>
      <c r="B1070" s="7">
        <v>45.588538035921857</v>
      </c>
      <c r="C1070" s="16">
        <f t="shared" si="16"/>
        <v>1</v>
      </c>
    </row>
    <row r="1071" spans="1:3">
      <c r="A1071" s="5">
        <v>45077</v>
      </c>
      <c r="B1071" s="7">
        <v>44.132592258914933</v>
      </c>
      <c r="C1071" s="16">
        <f t="shared" si="16"/>
        <v>1</v>
      </c>
    </row>
    <row r="1072" spans="1:3">
      <c r="A1072" s="5">
        <v>45078</v>
      </c>
      <c r="B1072" s="7">
        <v>44.139176411740486</v>
      </c>
      <c r="C1072" s="16">
        <f t="shared" si="16"/>
        <v>1</v>
      </c>
    </row>
    <row r="1073" spans="1:3">
      <c r="A1073" s="5">
        <v>45079</v>
      </c>
      <c r="B1073" s="7">
        <v>46.505489540013379</v>
      </c>
      <c r="C1073" s="16">
        <f t="shared" si="16"/>
        <v>1</v>
      </c>
    </row>
    <row r="1074" spans="1:3">
      <c r="A1074" s="5">
        <v>45082</v>
      </c>
      <c r="B1074" s="7">
        <v>46.723259176245207</v>
      </c>
      <c r="C1074" s="16">
        <f t="shared" si="16"/>
        <v>1</v>
      </c>
    </row>
    <row r="1075" spans="1:3">
      <c r="A1075" s="5">
        <v>45083</v>
      </c>
      <c r="B1075" s="7">
        <v>43.836314777805605</v>
      </c>
      <c r="C1075" s="16">
        <f t="shared" si="16"/>
        <v>1</v>
      </c>
    </row>
    <row r="1076" spans="1:3">
      <c r="A1076" s="5">
        <v>45084</v>
      </c>
      <c r="B1076" s="7">
        <v>44.06934256652432</v>
      </c>
      <c r="C1076" s="16">
        <f t="shared" si="16"/>
        <v>1</v>
      </c>
    </row>
    <row r="1077" spans="1:3">
      <c r="A1077" s="5">
        <v>45085</v>
      </c>
      <c r="B1077" s="7">
        <v>45.597531049739246</v>
      </c>
      <c r="C1077" s="16">
        <f t="shared" si="16"/>
        <v>1</v>
      </c>
    </row>
    <row r="1078" spans="1:3">
      <c r="A1078" s="5">
        <v>45086</v>
      </c>
      <c r="B1078" s="7">
        <v>47.275475249293606</v>
      </c>
      <c r="C1078" s="16">
        <f t="shared" si="16"/>
        <v>1</v>
      </c>
    </row>
    <row r="1079" spans="1:3">
      <c r="A1079" s="5">
        <v>45089</v>
      </c>
      <c r="B1079" s="7">
        <v>47.058770158877898</v>
      </c>
      <c r="C1079" s="16">
        <f t="shared" si="16"/>
        <v>1</v>
      </c>
    </row>
    <row r="1080" spans="1:3">
      <c r="A1080" s="5">
        <v>45090</v>
      </c>
      <c r="B1080" s="7">
        <v>47.527007062603602</v>
      </c>
      <c r="C1080" s="16">
        <f t="shared" si="16"/>
        <v>1</v>
      </c>
    </row>
    <row r="1081" spans="1:3">
      <c r="A1081" s="5">
        <v>45091</v>
      </c>
      <c r="B1081" s="7">
        <v>47.109791574205779</v>
      </c>
      <c r="C1081" s="16">
        <f t="shared" si="16"/>
        <v>1</v>
      </c>
    </row>
    <row r="1082" spans="1:3">
      <c r="A1082" s="5">
        <v>45092</v>
      </c>
      <c r="B1082" s="7">
        <v>49.459769167652631</v>
      </c>
      <c r="C1082" s="16">
        <f t="shared" si="16"/>
        <v>1</v>
      </c>
    </row>
    <row r="1083" spans="1:3">
      <c r="A1083" s="5">
        <v>45093</v>
      </c>
      <c r="B1083" s="7">
        <v>51.357434159423256</v>
      </c>
      <c r="C1083" s="16">
        <f t="shared" si="16"/>
        <v>-1</v>
      </c>
    </row>
    <row r="1084" spans="1:3">
      <c r="A1084" s="5">
        <v>45096</v>
      </c>
      <c r="B1084" s="7">
        <v>49.695519756758458</v>
      </c>
      <c r="C1084" s="16">
        <f t="shared" si="16"/>
        <v>1</v>
      </c>
    </row>
    <row r="1085" spans="1:3">
      <c r="A1085" s="5">
        <v>45097</v>
      </c>
      <c r="B1085" s="7">
        <v>48.272029548702236</v>
      </c>
      <c r="C1085" s="16">
        <f t="shared" si="16"/>
        <v>1</v>
      </c>
    </row>
    <row r="1086" spans="1:3">
      <c r="A1086" s="5">
        <v>45098</v>
      </c>
      <c r="B1086" s="7">
        <v>44.634733332868763</v>
      </c>
      <c r="C1086" s="16">
        <f t="shared" si="16"/>
        <v>1</v>
      </c>
    </row>
    <row r="1087" spans="1:3">
      <c r="A1087" s="5">
        <v>45103</v>
      </c>
      <c r="B1087" s="7">
        <v>41.070121840797327</v>
      </c>
      <c r="C1087" s="16">
        <f t="shared" si="16"/>
        <v>1</v>
      </c>
    </row>
    <row r="1088" spans="1:3">
      <c r="A1088" s="5">
        <v>45104</v>
      </c>
      <c r="B1088" s="7">
        <v>44.813758551174452</v>
      </c>
      <c r="C1088" s="16">
        <f t="shared" si="16"/>
        <v>1</v>
      </c>
    </row>
    <row r="1089" spans="1:3">
      <c r="A1089" s="5">
        <v>45105</v>
      </c>
      <c r="B1089" s="7">
        <v>44.808684303284132</v>
      </c>
      <c r="C1089" s="16">
        <f t="shared" si="16"/>
        <v>1</v>
      </c>
    </row>
    <row r="1090" spans="1:3">
      <c r="A1090" s="5">
        <v>45106</v>
      </c>
      <c r="B1090" s="7">
        <v>44.26656341676815</v>
      </c>
      <c r="C1090" s="16">
        <f t="shared" si="16"/>
        <v>1</v>
      </c>
    </row>
    <row r="1091" spans="1:3">
      <c r="A1091" s="5">
        <v>45107</v>
      </c>
      <c r="B1091" s="7">
        <v>46.162520103436215</v>
      </c>
      <c r="C1091" s="16">
        <f t="shared" ref="C1091:C1154" si="17">IF(B1091&gt;70,-5,IF(B1091&gt;60,-2.5,IF(B1091&gt;50,-1,IF(B1091&gt;40,1,IF(B1091&gt;30,2.5,5)))))</f>
        <v>1</v>
      </c>
    </row>
    <row r="1092" spans="1:3">
      <c r="A1092" s="5">
        <v>45110</v>
      </c>
      <c r="B1092" s="7">
        <v>49.915976112986328</v>
      </c>
      <c r="C1092" s="16">
        <f t="shared" si="17"/>
        <v>1</v>
      </c>
    </row>
    <row r="1093" spans="1:3">
      <c r="A1093" s="5">
        <v>45111</v>
      </c>
      <c r="B1093" s="7">
        <v>50.034129894157012</v>
      </c>
      <c r="C1093" s="16">
        <f t="shared" si="17"/>
        <v>-1</v>
      </c>
    </row>
    <row r="1094" spans="1:3">
      <c r="A1094" s="5">
        <v>45112</v>
      </c>
      <c r="B1094" s="7">
        <v>48.119709429544741</v>
      </c>
      <c r="C1094" s="16">
        <f t="shared" si="17"/>
        <v>1</v>
      </c>
    </row>
    <row r="1095" spans="1:3">
      <c r="A1095" s="5">
        <v>45113</v>
      </c>
      <c r="B1095" s="7">
        <v>46.686706164826219</v>
      </c>
      <c r="C1095" s="16">
        <f t="shared" si="17"/>
        <v>1</v>
      </c>
    </row>
    <row r="1096" spans="1:3">
      <c r="A1096" s="5">
        <v>45114</v>
      </c>
      <c r="B1096" s="7">
        <v>45.956043178538735</v>
      </c>
      <c r="C1096" s="16">
        <f t="shared" si="17"/>
        <v>1</v>
      </c>
    </row>
    <row r="1097" spans="1:3">
      <c r="A1097" s="5">
        <v>45117</v>
      </c>
      <c r="B1097" s="7">
        <v>46.638901260735459</v>
      </c>
      <c r="C1097" s="16">
        <f t="shared" si="17"/>
        <v>1</v>
      </c>
    </row>
    <row r="1098" spans="1:3">
      <c r="A1098" s="5">
        <v>45118</v>
      </c>
      <c r="B1098" s="7">
        <v>48.323205083197358</v>
      </c>
      <c r="C1098" s="16">
        <f t="shared" si="17"/>
        <v>1</v>
      </c>
    </row>
    <row r="1099" spans="1:3">
      <c r="A1099" s="5">
        <v>45119</v>
      </c>
      <c r="B1099" s="7">
        <v>46.170452999084105</v>
      </c>
      <c r="C1099" s="16">
        <f t="shared" si="17"/>
        <v>1</v>
      </c>
    </row>
    <row r="1100" spans="1:3">
      <c r="A1100" s="5">
        <v>45120</v>
      </c>
      <c r="B1100" s="7">
        <v>49.864825012494087</v>
      </c>
      <c r="C1100" s="16">
        <f t="shared" si="17"/>
        <v>1</v>
      </c>
    </row>
    <row r="1101" spans="1:3">
      <c r="A1101" s="5">
        <v>45121</v>
      </c>
      <c r="B1101" s="7">
        <v>49.972331952106344</v>
      </c>
      <c r="C1101" s="16">
        <f t="shared" si="17"/>
        <v>1</v>
      </c>
    </row>
    <row r="1102" spans="1:3">
      <c r="A1102" s="5">
        <v>45124</v>
      </c>
      <c r="B1102" s="7">
        <v>47.547815865674082</v>
      </c>
      <c r="C1102" s="16">
        <f t="shared" si="17"/>
        <v>1</v>
      </c>
    </row>
    <row r="1103" spans="1:3">
      <c r="A1103" s="5">
        <v>45125</v>
      </c>
      <c r="B1103" s="7">
        <v>46.564598886922631</v>
      </c>
      <c r="C1103" s="16">
        <f t="shared" si="17"/>
        <v>1</v>
      </c>
    </row>
    <row r="1104" spans="1:3">
      <c r="A1104" s="5">
        <v>45126</v>
      </c>
      <c r="B1104" s="7">
        <v>46.662728353431213</v>
      </c>
      <c r="C1104" s="16">
        <f t="shared" si="17"/>
        <v>1</v>
      </c>
    </row>
    <row r="1105" spans="1:3">
      <c r="A1105" s="5">
        <v>45127</v>
      </c>
      <c r="B1105" s="7">
        <v>44.23729761331132</v>
      </c>
      <c r="C1105" s="16">
        <f t="shared" si="17"/>
        <v>1</v>
      </c>
    </row>
    <row r="1106" spans="1:3">
      <c r="A1106" s="5">
        <v>45128</v>
      </c>
      <c r="B1106" s="7">
        <v>44.093588643081532</v>
      </c>
      <c r="C1106" s="16">
        <f t="shared" si="17"/>
        <v>1</v>
      </c>
    </row>
    <row r="1107" spans="1:3">
      <c r="A1107" s="5">
        <v>45131</v>
      </c>
      <c r="B1107" s="7">
        <v>43.796669937261569</v>
      </c>
      <c r="C1107" s="16">
        <f t="shared" si="17"/>
        <v>1</v>
      </c>
    </row>
    <row r="1108" spans="1:3">
      <c r="A1108" s="5">
        <v>45132</v>
      </c>
      <c r="B1108" s="7">
        <v>50.302579881283307</v>
      </c>
      <c r="C1108" s="16">
        <f t="shared" si="17"/>
        <v>-1</v>
      </c>
    </row>
    <row r="1109" spans="1:3">
      <c r="A1109" s="5">
        <v>45133</v>
      </c>
      <c r="B1109" s="7">
        <v>49.554363124222348</v>
      </c>
      <c r="C1109" s="16">
        <f t="shared" si="17"/>
        <v>1</v>
      </c>
    </row>
    <row r="1110" spans="1:3">
      <c r="A1110" s="5">
        <v>45134</v>
      </c>
      <c r="B1110" s="7">
        <v>48.990154307027218</v>
      </c>
      <c r="C1110" s="16">
        <f t="shared" si="17"/>
        <v>1</v>
      </c>
    </row>
    <row r="1111" spans="1:3">
      <c r="A1111" s="5">
        <v>45135</v>
      </c>
      <c r="B1111" s="7">
        <v>54.036381119381907</v>
      </c>
      <c r="C1111" s="16">
        <f t="shared" si="17"/>
        <v>-1</v>
      </c>
    </row>
    <row r="1112" spans="1:3">
      <c r="A1112" s="5">
        <v>45138</v>
      </c>
      <c r="B1112" s="7">
        <v>55.205659488587678</v>
      </c>
      <c r="C1112" s="16">
        <f t="shared" si="17"/>
        <v>-1</v>
      </c>
    </row>
    <row r="1113" spans="1:3">
      <c r="A1113" s="5">
        <v>45139</v>
      </c>
      <c r="B1113" s="7">
        <v>55.196961708592966</v>
      </c>
      <c r="C1113" s="16">
        <f t="shared" si="17"/>
        <v>-1</v>
      </c>
    </row>
    <row r="1114" spans="1:3">
      <c r="A1114" s="5">
        <v>45140</v>
      </c>
      <c r="B1114" s="7">
        <v>52.434017550049916</v>
      </c>
      <c r="C1114" s="16">
        <f t="shared" si="17"/>
        <v>-1</v>
      </c>
    </row>
    <row r="1115" spans="1:3">
      <c r="A1115" s="5">
        <v>45141</v>
      </c>
      <c r="B1115" s="7">
        <v>53.963486362105719</v>
      </c>
      <c r="C1115" s="16">
        <f t="shared" si="17"/>
        <v>-1</v>
      </c>
    </row>
    <row r="1116" spans="1:3">
      <c r="A1116" s="5">
        <v>45142</v>
      </c>
      <c r="B1116" s="7">
        <v>54.576927064899813</v>
      </c>
      <c r="C1116" s="16">
        <f t="shared" si="17"/>
        <v>-1</v>
      </c>
    </row>
    <row r="1117" spans="1:3">
      <c r="A1117" s="5">
        <v>45145</v>
      </c>
      <c r="B1117" s="7">
        <v>52.740424439503933</v>
      </c>
      <c r="C1117" s="16">
        <f t="shared" si="17"/>
        <v>-1</v>
      </c>
    </row>
    <row r="1118" spans="1:3">
      <c r="A1118" s="5">
        <v>45146</v>
      </c>
      <c r="B1118" s="7">
        <v>51.968862540740879</v>
      </c>
      <c r="C1118" s="16">
        <f t="shared" si="17"/>
        <v>-1</v>
      </c>
    </row>
    <row r="1119" spans="1:3">
      <c r="A1119" s="5">
        <v>45147</v>
      </c>
      <c r="B1119" s="7">
        <v>50.468283460060782</v>
      </c>
      <c r="C1119" s="16">
        <f t="shared" si="17"/>
        <v>-1</v>
      </c>
    </row>
    <row r="1120" spans="1:3">
      <c r="A1120" s="5">
        <v>45148</v>
      </c>
      <c r="B1120" s="7">
        <v>51.375150454210981</v>
      </c>
      <c r="C1120" s="16">
        <f t="shared" si="17"/>
        <v>-1</v>
      </c>
    </row>
    <row r="1121" spans="1:3">
      <c r="A1121" s="5">
        <v>45149</v>
      </c>
      <c r="B1121" s="7">
        <v>45.756080447716116</v>
      </c>
      <c r="C1121" s="16">
        <f t="shared" si="17"/>
        <v>1</v>
      </c>
    </row>
    <row r="1122" spans="1:3">
      <c r="A1122" s="5">
        <v>45152</v>
      </c>
      <c r="B1122" s="7">
        <v>44.914131076418222</v>
      </c>
      <c r="C1122" s="16">
        <f t="shared" si="17"/>
        <v>1</v>
      </c>
    </row>
    <row r="1123" spans="1:3">
      <c r="A1123" s="5">
        <v>45153</v>
      </c>
      <c r="B1123" s="7">
        <v>44.736948883730747</v>
      </c>
      <c r="C1123" s="16">
        <f t="shared" si="17"/>
        <v>1</v>
      </c>
    </row>
    <row r="1124" spans="1:3">
      <c r="A1124" s="5">
        <v>45154</v>
      </c>
      <c r="B1124" s="7">
        <v>42.719911002337476</v>
      </c>
      <c r="C1124" s="16">
        <f t="shared" si="17"/>
        <v>1</v>
      </c>
    </row>
    <row r="1125" spans="1:3">
      <c r="A1125" s="5">
        <v>45155</v>
      </c>
      <c r="B1125" s="7">
        <v>44.08276632823592</v>
      </c>
      <c r="C1125" s="16">
        <f t="shared" si="17"/>
        <v>1</v>
      </c>
    </row>
    <row r="1126" spans="1:3">
      <c r="A1126" s="5">
        <v>45156</v>
      </c>
      <c r="B1126" s="7">
        <v>41.686706213375672</v>
      </c>
      <c r="C1126" s="16">
        <f t="shared" si="17"/>
        <v>1</v>
      </c>
    </row>
    <row r="1127" spans="1:3">
      <c r="A1127" s="5">
        <v>45159</v>
      </c>
      <c r="B1127" s="7">
        <v>38.997996527266942</v>
      </c>
      <c r="C1127" s="16">
        <f t="shared" si="17"/>
        <v>2.5</v>
      </c>
    </row>
    <row r="1128" spans="1:3">
      <c r="A1128" s="5">
        <v>45160</v>
      </c>
      <c r="B1128" s="7">
        <v>41.72698554234276</v>
      </c>
      <c r="C1128" s="16">
        <f t="shared" si="17"/>
        <v>1</v>
      </c>
    </row>
    <row r="1129" spans="1:3">
      <c r="A1129" s="5">
        <v>45161</v>
      </c>
      <c r="B1129" s="7">
        <v>38.963084061943654</v>
      </c>
      <c r="C1129" s="16">
        <f t="shared" si="17"/>
        <v>2.5</v>
      </c>
    </row>
    <row r="1130" spans="1:3">
      <c r="A1130" s="5">
        <v>45162</v>
      </c>
      <c r="B1130" s="7">
        <v>39.343882967228801</v>
      </c>
      <c r="C1130" s="16">
        <f t="shared" si="17"/>
        <v>2.5</v>
      </c>
    </row>
    <row r="1131" spans="1:3">
      <c r="A1131" s="5">
        <v>45163</v>
      </c>
      <c r="B1131" s="7">
        <v>38.178558287663819</v>
      </c>
      <c r="C1131" s="16">
        <f t="shared" si="17"/>
        <v>2.5</v>
      </c>
    </row>
    <row r="1132" spans="1:3">
      <c r="A1132" s="5">
        <v>45166</v>
      </c>
      <c r="B1132" s="7">
        <v>41.583328623122725</v>
      </c>
      <c r="C1132" s="16">
        <f t="shared" si="17"/>
        <v>1</v>
      </c>
    </row>
    <row r="1133" spans="1:3">
      <c r="A1133" s="5">
        <v>45167</v>
      </c>
      <c r="B1133" s="7">
        <v>44.962921777405064</v>
      </c>
      <c r="C1133" s="16">
        <f t="shared" si="17"/>
        <v>1</v>
      </c>
    </row>
    <row r="1134" spans="1:3">
      <c r="A1134" s="5">
        <v>45168</v>
      </c>
      <c r="B1134" s="7">
        <v>45.073302007501432</v>
      </c>
      <c r="C1134" s="16">
        <f t="shared" si="17"/>
        <v>1</v>
      </c>
    </row>
    <row r="1135" spans="1:3">
      <c r="A1135" s="5">
        <v>45169</v>
      </c>
      <c r="B1135" s="7">
        <v>43.81871884880649</v>
      </c>
      <c r="C1135" s="16">
        <f t="shared" si="17"/>
        <v>1</v>
      </c>
    </row>
    <row r="1136" spans="1:3">
      <c r="A1136" s="5">
        <v>45170</v>
      </c>
      <c r="B1136" s="7">
        <v>45.044428890276791</v>
      </c>
      <c r="C1136" s="16">
        <f t="shared" si="17"/>
        <v>1</v>
      </c>
    </row>
    <row r="1137" spans="1:3">
      <c r="A1137" s="5">
        <v>45173</v>
      </c>
      <c r="B1137" s="7">
        <v>48.828954428449748</v>
      </c>
      <c r="C1137" s="16">
        <f t="shared" si="17"/>
        <v>1</v>
      </c>
    </row>
    <row r="1138" spans="1:3">
      <c r="A1138" s="5">
        <v>45174</v>
      </c>
      <c r="B1138" s="7">
        <v>47.09151246141731</v>
      </c>
      <c r="C1138" s="16">
        <f t="shared" si="17"/>
        <v>1</v>
      </c>
    </row>
    <row r="1139" spans="1:3">
      <c r="A1139" s="5">
        <v>45175</v>
      </c>
      <c r="B1139" s="7">
        <v>47.407825073359191</v>
      </c>
      <c r="C1139" s="16">
        <f t="shared" si="17"/>
        <v>1</v>
      </c>
    </row>
    <row r="1140" spans="1:3">
      <c r="A1140" s="5">
        <v>45176</v>
      </c>
      <c r="B1140" s="7">
        <v>44.741579012936391</v>
      </c>
      <c r="C1140" s="16">
        <f t="shared" si="17"/>
        <v>1</v>
      </c>
    </row>
    <row r="1141" spans="1:3">
      <c r="A1141" s="5">
        <v>45177</v>
      </c>
      <c r="B1141" s="7">
        <v>44.334848757938246</v>
      </c>
      <c r="C1141" s="16">
        <f t="shared" si="17"/>
        <v>1</v>
      </c>
    </row>
    <row r="1142" spans="1:3">
      <c r="A1142" s="5">
        <v>45180</v>
      </c>
      <c r="B1142" s="7">
        <v>46.655580776611167</v>
      </c>
      <c r="C1142" s="16">
        <f t="shared" si="17"/>
        <v>1</v>
      </c>
    </row>
    <row r="1143" spans="1:3">
      <c r="A1143" s="5">
        <v>45181</v>
      </c>
      <c r="B1143" s="7">
        <v>46.218081561805249</v>
      </c>
      <c r="C1143" s="16">
        <f t="shared" si="17"/>
        <v>1</v>
      </c>
    </row>
    <row r="1144" spans="1:3">
      <c r="A1144" s="5">
        <v>45182</v>
      </c>
      <c r="B1144" s="7">
        <v>45.146705448252192</v>
      </c>
      <c r="C1144" s="16">
        <f t="shared" si="17"/>
        <v>1</v>
      </c>
    </row>
    <row r="1145" spans="1:3">
      <c r="A1145" s="5">
        <v>45183</v>
      </c>
      <c r="B1145" s="7">
        <v>45.472303142416656</v>
      </c>
      <c r="C1145" s="16">
        <f t="shared" si="17"/>
        <v>1</v>
      </c>
    </row>
    <row r="1146" spans="1:3">
      <c r="A1146" s="5">
        <v>45184</v>
      </c>
      <c r="B1146" s="7">
        <v>44.777248889879623</v>
      </c>
      <c r="C1146" s="16">
        <f t="shared" si="17"/>
        <v>1</v>
      </c>
    </row>
    <row r="1147" spans="1:3">
      <c r="A1147" s="5">
        <v>45187</v>
      </c>
      <c r="B1147" s="7">
        <v>45.577298550736252</v>
      </c>
      <c r="C1147" s="16">
        <f t="shared" si="17"/>
        <v>1</v>
      </c>
    </row>
    <row r="1148" spans="1:3">
      <c r="A1148" s="5">
        <v>45188</v>
      </c>
      <c r="B1148" s="7">
        <v>45.496093020582222</v>
      </c>
      <c r="C1148" s="16">
        <f t="shared" si="17"/>
        <v>1</v>
      </c>
    </row>
    <row r="1149" spans="1:3">
      <c r="A1149" s="5">
        <v>45189</v>
      </c>
      <c r="B1149" s="7">
        <v>44.129183899926957</v>
      </c>
      <c r="C1149" s="16">
        <f t="shared" si="17"/>
        <v>1</v>
      </c>
    </row>
    <row r="1150" spans="1:3">
      <c r="A1150" s="5">
        <v>45190</v>
      </c>
      <c r="B1150" s="7">
        <v>42.218282769119838</v>
      </c>
      <c r="C1150" s="16">
        <f t="shared" si="17"/>
        <v>1</v>
      </c>
    </row>
    <row r="1151" spans="1:3">
      <c r="A1151" s="5">
        <v>45191</v>
      </c>
      <c r="B1151" s="7">
        <v>46.969071219352109</v>
      </c>
      <c r="C1151" s="16">
        <f t="shared" si="17"/>
        <v>1</v>
      </c>
    </row>
    <row r="1152" spans="1:3">
      <c r="A1152" s="5">
        <v>45194</v>
      </c>
      <c r="B1152" s="7">
        <v>45.601888362864649</v>
      </c>
      <c r="C1152" s="16">
        <f t="shared" si="17"/>
        <v>1</v>
      </c>
    </row>
    <row r="1153" spans="1:3">
      <c r="A1153" s="5">
        <v>45195</v>
      </c>
      <c r="B1153" s="7">
        <v>44.538939600421926</v>
      </c>
      <c r="C1153" s="16">
        <f t="shared" si="17"/>
        <v>1</v>
      </c>
    </row>
    <row r="1154" spans="1:3">
      <c r="A1154" s="5">
        <v>45196</v>
      </c>
      <c r="B1154" s="7">
        <v>45.040139087438355</v>
      </c>
      <c r="C1154" s="16">
        <f t="shared" si="17"/>
        <v>1</v>
      </c>
    </row>
    <row r="1155" spans="1:3">
      <c r="A1155" s="5">
        <v>45197</v>
      </c>
      <c r="B1155" s="7">
        <v>45.360184650506611</v>
      </c>
      <c r="C1155" s="16">
        <f t="shared" ref="C1155:C1218" si="18">IF(B1155&gt;70,-5,IF(B1155&gt;60,-2.5,IF(B1155&gt;50,-1,IF(B1155&gt;40,1,IF(B1155&gt;30,2.5,5)))))</f>
        <v>1</v>
      </c>
    </row>
    <row r="1156" spans="1:3">
      <c r="A1156" s="5">
        <v>45208</v>
      </c>
      <c r="B1156" s="7">
        <v>44.217644604326573</v>
      </c>
      <c r="C1156" s="16">
        <f t="shared" si="18"/>
        <v>1</v>
      </c>
    </row>
    <row r="1157" spans="1:3">
      <c r="A1157" s="5">
        <v>45209</v>
      </c>
      <c r="B1157" s="7">
        <v>42.447826790759976</v>
      </c>
      <c r="C1157" s="16">
        <f t="shared" si="18"/>
        <v>1</v>
      </c>
    </row>
    <row r="1158" spans="1:3">
      <c r="A1158" s="5">
        <v>45210</v>
      </c>
      <c r="B1158" s="7">
        <v>42.853656431584767</v>
      </c>
      <c r="C1158" s="16">
        <f t="shared" si="18"/>
        <v>1</v>
      </c>
    </row>
    <row r="1159" spans="1:3">
      <c r="A1159" s="5">
        <v>45211</v>
      </c>
      <c r="B1159" s="7">
        <v>45.923420495283843</v>
      </c>
      <c r="C1159" s="16">
        <f t="shared" si="18"/>
        <v>1</v>
      </c>
    </row>
    <row r="1160" spans="1:3">
      <c r="A1160" s="5">
        <v>45212</v>
      </c>
      <c r="B1160" s="7">
        <v>44.241539487153666</v>
      </c>
      <c r="C1160" s="16">
        <f t="shared" si="18"/>
        <v>1</v>
      </c>
    </row>
    <row r="1161" spans="1:3">
      <c r="A1161" s="5">
        <v>45215</v>
      </c>
      <c r="B1161" s="7">
        <v>43.064431210755458</v>
      </c>
      <c r="C1161" s="16">
        <f t="shared" si="18"/>
        <v>1</v>
      </c>
    </row>
    <row r="1162" spans="1:3">
      <c r="A1162" s="5">
        <v>45216</v>
      </c>
      <c r="B1162" s="7">
        <v>44.107179889574802</v>
      </c>
      <c r="C1162" s="16">
        <f t="shared" si="18"/>
        <v>1</v>
      </c>
    </row>
    <row r="1163" spans="1:3">
      <c r="A1163" s="5">
        <v>45217</v>
      </c>
      <c r="B1163" s="7">
        <v>42.067083302703473</v>
      </c>
      <c r="C1163" s="16">
        <f t="shared" si="18"/>
        <v>1</v>
      </c>
    </row>
    <row r="1164" spans="1:3">
      <c r="A1164" s="5">
        <v>45218</v>
      </c>
      <c r="B1164" s="7">
        <v>38.141482581458355</v>
      </c>
      <c r="C1164" s="16">
        <f t="shared" si="18"/>
        <v>2.5</v>
      </c>
    </row>
    <row r="1165" spans="1:3">
      <c r="A1165" s="5">
        <v>45219</v>
      </c>
      <c r="B1165" s="7">
        <v>36.65899609736033</v>
      </c>
      <c r="C1165" s="16">
        <f t="shared" si="18"/>
        <v>2.5</v>
      </c>
    </row>
    <row r="1166" spans="1:3">
      <c r="A1166" s="5">
        <v>45222</v>
      </c>
      <c r="B1166" s="7">
        <v>33.98152926425275</v>
      </c>
      <c r="C1166" s="16">
        <f t="shared" si="18"/>
        <v>2.5</v>
      </c>
    </row>
    <row r="1167" spans="1:3">
      <c r="A1167" s="5">
        <v>45223</v>
      </c>
      <c r="B1167" s="7">
        <v>36.497674797273952</v>
      </c>
      <c r="C1167" s="16">
        <f t="shared" si="18"/>
        <v>2.5</v>
      </c>
    </row>
    <row r="1168" spans="1:3">
      <c r="A1168" s="5">
        <v>45224</v>
      </c>
      <c r="B1168" s="7">
        <v>37.766589567056435</v>
      </c>
      <c r="C1168" s="16">
        <f t="shared" si="18"/>
        <v>2.5</v>
      </c>
    </row>
    <row r="1169" spans="1:3">
      <c r="A1169" s="5">
        <v>45225</v>
      </c>
      <c r="B1169" s="7">
        <v>39.266959914059967</v>
      </c>
      <c r="C1169" s="16">
        <f t="shared" si="18"/>
        <v>2.5</v>
      </c>
    </row>
    <row r="1170" spans="1:3">
      <c r="A1170" s="5">
        <v>45226</v>
      </c>
      <c r="B1170" s="7">
        <v>42.260083441600102</v>
      </c>
      <c r="C1170" s="16">
        <f t="shared" si="18"/>
        <v>1</v>
      </c>
    </row>
    <row r="1171" spans="1:3">
      <c r="A1171" s="5">
        <v>45229</v>
      </c>
      <c r="B1171" s="7">
        <v>42.633957914820321</v>
      </c>
      <c r="C1171" s="16">
        <f t="shared" si="18"/>
        <v>1</v>
      </c>
    </row>
    <row r="1172" spans="1:3">
      <c r="A1172" s="5">
        <v>45230</v>
      </c>
      <c r="B1172" s="7">
        <v>42.424151435738608</v>
      </c>
      <c r="C1172" s="16">
        <f t="shared" si="18"/>
        <v>1</v>
      </c>
    </row>
    <row r="1173" spans="1:3">
      <c r="A1173" s="5">
        <v>45231</v>
      </c>
      <c r="B1173" s="7">
        <v>42.874139711477618</v>
      </c>
      <c r="C1173" s="16">
        <f t="shared" si="18"/>
        <v>1</v>
      </c>
    </row>
    <row r="1174" spans="1:3">
      <c r="A1174" s="5">
        <v>45232</v>
      </c>
      <c r="B1174" s="7">
        <v>41.80114134376683</v>
      </c>
      <c r="C1174" s="16">
        <f t="shared" si="18"/>
        <v>1</v>
      </c>
    </row>
    <row r="1175" spans="1:3">
      <c r="A1175" s="5">
        <v>45233</v>
      </c>
      <c r="B1175" s="7">
        <v>44.067104320487104</v>
      </c>
      <c r="C1175" s="16">
        <f t="shared" si="18"/>
        <v>1</v>
      </c>
    </row>
    <row r="1176" spans="1:3">
      <c r="A1176" s="5">
        <v>45236</v>
      </c>
      <c r="B1176" s="7">
        <v>46.831360165882188</v>
      </c>
      <c r="C1176" s="16">
        <f t="shared" si="18"/>
        <v>1</v>
      </c>
    </row>
    <row r="1177" spans="1:3">
      <c r="A1177" s="5">
        <v>45237</v>
      </c>
      <c r="B1177" s="7">
        <v>46.732651863914342</v>
      </c>
      <c r="C1177" s="16">
        <f t="shared" si="18"/>
        <v>1</v>
      </c>
    </row>
    <row r="1178" spans="1:3">
      <c r="A1178" s="5">
        <v>45238</v>
      </c>
      <c r="B1178" s="7">
        <v>46.299296656279232</v>
      </c>
      <c r="C1178" s="16">
        <f t="shared" si="18"/>
        <v>1</v>
      </c>
    </row>
    <row r="1179" spans="1:3">
      <c r="A1179" s="5">
        <v>45239</v>
      </c>
      <c r="B1179" s="7">
        <v>46.394495786013664</v>
      </c>
      <c r="C1179" s="16">
        <f t="shared" si="18"/>
        <v>1</v>
      </c>
    </row>
    <row r="1180" spans="1:3">
      <c r="A1180" s="5">
        <v>45240</v>
      </c>
      <c r="B1180" s="7">
        <v>45.089367861035001</v>
      </c>
      <c r="C1180" s="16">
        <f t="shared" si="18"/>
        <v>1</v>
      </c>
    </row>
    <row r="1181" spans="1:3">
      <c r="A1181" s="5">
        <v>45243</v>
      </c>
      <c r="B1181" s="7">
        <v>45.921156504554361</v>
      </c>
      <c r="C1181" s="16">
        <f t="shared" si="18"/>
        <v>1</v>
      </c>
    </row>
    <row r="1182" spans="1:3">
      <c r="A1182" s="5">
        <v>45244</v>
      </c>
      <c r="B1182" s="7">
        <v>46.969116157557444</v>
      </c>
      <c r="C1182" s="16">
        <f t="shared" si="18"/>
        <v>1</v>
      </c>
    </row>
    <row r="1183" spans="1:3">
      <c r="A1183" s="5">
        <v>45245</v>
      </c>
      <c r="B1183" s="7">
        <v>48.774169496502154</v>
      </c>
      <c r="C1183" s="16">
        <f t="shared" si="18"/>
        <v>1</v>
      </c>
    </row>
    <row r="1184" spans="1:3">
      <c r="A1184" s="5">
        <v>45246</v>
      </c>
      <c r="B1184" s="7">
        <v>46.628467025596841</v>
      </c>
      <c r="C1184" s="16">
        <f t="shared" si="18"/>
        <v>1</v>
      </c>
    </row>
    <row r="1185" spans="1:3">
      <c r="A1185" s="5">
        <v>45247</v>
      </c>
      <c r="B1185" s="7">
        <v>47.007109334422722</v>
      </c>
      <c r="C1185" s="16">
        <f t="shared" si="18"/>
        <v>1</v>
      </c>
    </row>
    <row r="1186" spans="1:3">
      <c r="A1186" s="5">
        <v>45250</v>
      </c>
      <c r="B1186" s="7">
        <v>48.539158422395687</v>
      </c>
      <c r="C1186" s="16">
        <f t="shared" si="18"/>
        <v>1</v>
      </c>
    </row>
    <row r="1187" spans="1:3">
      <c r="A1187" s="5">
        <v>45251</v>
      </c>
      <c r="B1187" s="7">
        <v>48.499002503100833</v>
      </c>
      <c r="C1187" s="16">
        <f t="shared" si="18"/>
        <v>1</v>
      </c>
    </row>
    <row r="1188" spans="1:3">
      <c r="A1188" s="5">
        <v>45252</v>
      </c>
      <c r="B1188" s="7">
        <v>46.019343233606321</v>
      </c>
      <c r="C1188" s="16">
        <f t="shared" si="18"/>
        <v>1</v>
      </c>
    </row>
    <row r="1189" spans="1:3">
      <c r="A1189" s="5">
        <v>45253</v>
      </c>
      <c r="B1189" s="7">
        <v>48.079381244095856</v>
      </c>
      <c r="C1189" s="16">
        <f t="shared" si="18"/>
        <v>1</v>
      </c>
    </row>
    <row r="1190" spans="1:3">
      <c r="A1190" s="5">
        <v>45254</v>
      </c>
      <c r="B1190" s="7">
        <v>46.000643566116537</v>
      </c>
      <c r="C1190" s="16">
        <f t="shared" si="18"/>
        <v>1</v>
      </c>
    </row>
    <row r="1191" spans="1:3">
      <c r="A1191" s="5">
        <v>45257</v>
      </c>
      <c r="B1191" s="7">
        <v>45.10504150969701</v>
      </c>
      <c r="C1191" s="16">
        <f t="shared" si="18"/>
        <v>1</v>
      </c>
    </row>
    <row r="1192" spans="1:3">
      <c r="A1192" s="5">
        <v>45258</v>
      </c>
      <c r="B1192" s="7">
        <v>45.910422046720612</v>
      </c>
      <c r="C1192" s="16">
        <f t="shared" si="18"/>
        <v>1</v>
      </c>
    </row>
    <row r="1193" spans="1:3">
      <c r="A1193" s="5">
        <v>45259</v>
      </c>
      <c r="B1193" s="7">
        <v>44.257486268412741</v>
      </c>
      <c r="C1193" s="16">
        <f t="shared" si="18"/>
        <v>1</v>
      </c>
    </row>
    <row r="1194" spans="1:3">
      <c r="A1194" s="5">
        <v>45260</v>
      </c>
      <c r="B1194" s="7">
        <v>45.223346456937747</v>
      </c>
      <c r="C1194" s="16">
        <f t="shared" si="18"/>
        <v>1</v>
      </c>
    </row>
    <row r="1195" spans="1:3">
      <c r="A1195" s="5">
        <v>45261</v>
      </c>
      <c r="B1195" s="7">
        <v>45.463665454671307</v>
      </c>
      <c r="C1195" s="16">
        <f t="shared" si="18"/>
        <v>1</v>
      </c>
    </row>
    <row r="1196" spans="1:3">
      <c r="A1196" s="5">
        <v>45264</v>
      </c>
      <c r="B1196" s="7">
        <v>44.565029639559661</v>
      </c>
      <c r="C1196" s="16">
        <f t="shared" si="18"/>
        <v>1</v>
      </c>
    </row>
    <row r="1197" spans="1:3">
      <c r="A1197" s="5">
        <v>45265</v>
      </c>
      <c r="B1197" s="7">
        <v>39.837612971186601</v>
      </c>
      <c r="C1197" s="16">
        <f t="shared" si="18"/>
        <v>2.5</v>
      </c>
    </row>
    <row r="1198" spans="1:3">
      <c r="A1198" s="5">
        <v>45266</v>
      </c>
      <c r="B1198" s="7">
        <v>39.54930940582733</v>
      </c>
      <c r="C1198" s="16">
        <f t="shared" si="18"/>
        <v>2.5</v>
      </c>
    </row>
    <row r="1199" spans="1:3">
      <c r="A1199" s="5">
        <v>45267</v>
      </c>
      <c r="B1199" s="7">
        <v>39.310605068696916</v>
      </c>
      <c r="C1199" s="16">
        <f t="shared" si="18"/>
        <v>2.5</v>
      </c>
    </row>
    <row r="1200" spans="1:3">
      <c r="A1200" s="5">
        <v>45268</v>
      </c>
      <c r="B1200" s="7">
        <v>39.772960194484341</v>
      </c>
      <c r="C1200" s="16">
        <f t="shared" si="18"/>
        <v>2.5</v>
      </c>
    </row>
    <row r="1201" spans="1:3">
      <c r="A1201" s="5">
        <v>45271</v>
      </c>
      <c r="B1201" s="7">
        <v>42.718452628095655</v>
      </c>
      <c r="C1201" s="16">
        <f t="shared" si="18"/>
        <v>1</v>
      </c>
    </row>
    <row r="1202" spans="1:3">
      <c r="A1202" s="5">
        <v>45272</v>
      </c>
      <c r="B1202" s="7">
        <v>44.264933775724721</v>
      </c>
      <c r="C1202" s="16">
        <f t="shared" si="18"/>
        <v>1</v>
      </c>
    </row>
    <row r="1203" spans="1:3">
      <c r="A1203" s="5">
        <v>45273</v>
      </c>
      <c r="B1203" s="7">
        <v>40.959024984929556</v>
      </c>
      <c r="C1203" s="16">
        <f t="shared" si="18"/>
        <v>1</v>
      </c>
    </row>
    <row r="1204" spans="1:3">
      <c r="A1204" s="5">
        <v>45274</v>
      </c>
      <c r="B1204" s="7">
        <v>40.086013579804636</v>
      </c>
      <c r="C1204" s="16">
        <f t="shared" si="18"/>
        <v>1</v>
      </c>
    </row>
    <row r="1205" spans="1:3">
      <c r="A1205" s="5">
        <v>45275</v>
      </c>
      <c r="B1205" s="7">
        <v>38.653586771238288</v>
      </c>
      <c r="C1205" s="16">
        <f t="shared" si="18"/>
        <v>2.5</v>
      </c>
    </row>
    <row r="1206" spans="1:3">
      <c r="A1206" s="5">
        <v>45278</v>
      </c>
      <c r="B1206" s="7">
        <v>37.657706836992752</v>
      </c>
      <c r="C1206" s="16">
        <f t="shared" si="18"/>
        <v>2.5</v>
      </c>
    </row>
    <row r="1207" spans="1:3">
      <c r="A1207" s="5">
        <v>45279</v>
      </c>
      <c r="B1207" s="7">
        <v>37.881289641004898</v>
      </c>
      <c r="C1207" s="16">
        <f t="shared" si="18"/>
        <v>2.5</v>
      </c>
    </row>
    <row r="1208" spans="1:3">
      <c r="A1208" s="5">
        <v>45280</v>
      </c>
      <c r="B1208" s="7">
        <v>35.377232877805312</v>
      </c>
      <c r="C1208" s="16">
        <f t="shared" si="18"/>
        <v>2.5</v>
      </c>
    </row>
    <row r="1209" spans="1:3">
      <c r="A1209" s="5">
        <v>45281</v>
      </c>
      <c r="B1209" s="7">
        <v>37.712918032808382</v>
      </c>
      <c r="C1209" s="16">
        <f t="shared" si="18"/>
        <v>2.5</v>
      </c>
    </row>
    <row r="1210" spans="1:3">
      <c r="A1210" s="5">
        <v>45282</v>
      </c>
      <c r="B1210" s="7">
        <v>37.381311583513302</v>
      </c>
      <c r="C1210" s="16">
        <f t="shared" si="18"/>
        <v>2.5</v>
      </c>
    </row>
    <row r="1211" spans="1:3">
      <c r="A1211" s="5">
        <v>45285</v>
      </c>
      <c r="B1211" s="7">
        <v>37.959632732191672</v>
      </c>
      <c r="C1211" s="16">
        <f t="shared" si="18"/>
        <v>2.5</v>
      </c>
    </row>
    <row r="1212" spans="1:3">
      <c r="A1212" s="5">
        <v>45286</v>
      </c>
      <c r="B1212" s="7">
        <v>36.249684013507647</v>
      </c>
      <c r="C1212" s="16">
        <f t="shared" si="18"/>
        <v>2.5</v>
      </c>
    </row>
    <row r="1213" spans="1:3">
      <c r="A1213" s="5">
        <v>45287</v>
      </c>
      <c r="B1213" s="7">
        <v>38.511490970207589</v>
      </c>
      <c r="C1213" s="16">
        <f t="shared" si="18"/>
        <v>2.5</v>
      </c>
    </row>
    <row r="1214" spans="1:3">
      <c r="A1214" s="5">
        <v>45288</v>
      </c>
      <c r="B1214" s="7">
        <v>43.769614784801014</v>
      </c>
      <c r="C1214" s="16">
        <f t="shared" si="18"/>
        <v>1</v>
      </c>
    </row>
    <row r="1215" spans="1:3">
      <c r="A1215" s="5">
        <v>45289</v>
      </c>
      <c r="B1215" s="7">
        <v>46.1726179584739</v>
      </c>
      <c r="C1215" s="16">
        <f t="shared" si="18"/>
        <v>1</v>
      </c>
    </row>
    <row r="1216" spans="1:3">
      <c r="A1216" s="5">
        <v>45293</v>
      </c>
      <c r="B1216" s="7">
        <v>44.929812824789664</v>
      </c>
      <c r="C1216" s="16">
        <f t="shared" si="18"/>
        <v>1</v>
      </c>
    </row>
    <row r="1217" spans="1:3">
      <c r="A1217" s="5">
        <v>45294</v>
      </c>
      <c r="B1217" s="7">
        <v>45.52546592515418</v>
      </c>
      <c r="C1217" s="16">
        <f t="shared" si="18"/>
        <v>1</v>
      </c>
    </row>
    <row r="1218" spans="1:3">
      <c r="A1218" s="5">
        <v>45295</v>
      </c>
      <c r="B1218" s="7">
        <v>44.240996349591292</v>
      </c>
      <c r="C1218" s="16">
        <f t="shared" si="18"/>
        <v>1</v>
      </c>
    </row>
    <row r="1219" spans="1:3">
      <c r="A1219" s="5">
        <v>45296</v>
      </c>
      <c r="B1219" s="7">
        <v>41.857442822939142</v>
      </c>
      <c r="C1219" s="16">
        <f t="shared" ref="C1219:C1282" si="19">IF(B1219&gt;70,-5,IF(B1219&gt;60,-2.5,IF(B1219&gt;50,-1,IF(B1219&gt;40,1,IF(B1219&gt;30,2.5,5)))))</f>
        <v>1</v>
      </c>
    </row>
    <row r="1220" spans="1:3">
      <c r="A1220" s="5">
        <v>45299</v>
      </c>
      <c r="B1220" s="7">
        <v>38.322800815656983</v>
      </c>
      <c r="C1220" s="16">
        <f t="shared" si="19"/>
        <v>2.5</v>
      </c>
    </row>
    <row r="1221" spans="1:3">
      <c r="A1221" s="5">
        <v>45300</v>
      </c>
      <c r="B1221" s="7">
        <v>39.05322363208515</v>
      </c>
      <c r="C1221" s="16">
        <f t="shared" si="19"/>
        <v>2.5</v>
      </c>
    </row>
    <row r="1222" spans="1:3">
      <c r="A1222" s="5">
        <v>45301</v>
      </c>
      <c r="B1222" s="7">
        <v>37.79315577145551</v>
      </c>
      <c r="C1222" s="16">
        <f t="shared" si="19"/>
        <v>2.5</v>
      </c>
    </row>
    <row r="1223" spans="1:3">
      <c r="A1223" s="5">
        <v>45302</v>
      </c>
      <c r="B1223" s="7">
        <v>38.965497888415705</v>
      </c>
      <c r="C1223" s="16">
        <f t="shared" si="19"/>
        <v>2.5</v>
      </c>
    </row>
    <row r="1224" spans="1:3">
      <c r="A1224" s="5">
        <v>45303</v>
      </c>
      <c r="B1224" s="7">
        <v>38.572742178016824</v>
      </c>
      <c r="C1224" s="16">
        <f t="shared" si="19"/>
        <v>2.5</v>
      </c>
    </row>
    <row r="1225" spans="1:3">
      <c r="A1225" s="5">
        <v>45306</v>
      </c>
      <c r="B1225" s="7">
        <v>39.158358095963578</v>
      </c>
      <c r="C1225" s="16">
        <f t="shared" si="19"/>
        <v>2.5</v>
      </c>
    </row>
    <row r="1226" spans="1:3">
      <c r="A1226" s="5">
        <v>45307</v>
      </c>
      <c r="B1226" s="7">
        <v>40.210552746878847</v>
      </c>
      <c r="C1226" s="16">
        <f t="shared" si="19"/>
        <v>1</v>
      </c>
    </row>
    <row r="1227" spans="1:3">
      <c r="A1227" s="5">
        <v>45308</v>
      </c>
      <c r="B1227" s="7">
        <v>35.262737684632164</v>
      </c>
      <c r="C1227" s="16">
        <f t="shared" si="19"/>
        <v>2.5</v>
      </c>
    </row>
    <row r="1228" spans="1:3">
      <c r="A1228" s="5">
        <v>45309</v>
      </c>
      <c r="B1228" s="7">
        <v>36.882113577173506</v>
      </c>
      <c r="C1228" s="16">
        <f t="shared" si="19"/>
        <v>2.5</v>
      </c>
    </row>
    <row r="1229" spans="1:3">
      <c r="A1229" s="5">
        <v>45310</v>
      </c>
      <c r="B1229" s="7">
        <v>35.852501563947477</v>
      </c>
      <c r="C1229" s="16">
        <f t="shared" si="19"/>
        <v>2.5</v>
      </c>
    </row>
    <row r="1230" spans="1:3">
      <c r="A1230" s="5">
        <v>45313</v>
      </c>
      <c r="B1230" s="7">
        <v>30.843708559202383</v>
      </c>
      <c r="C1230" s="16">
        <f t="shared" si="19"/>
        <v>2.5</v>
      </c>
    </row>
    <row r="1231" spans="1:3">
      <c r="A1231" s="5">
        <v>45314</v>
      </c>
      <c r="B1231" s="7">
        <v>32.71785622673903</v>
      </c>
      <c r="C1231" s="16">
        <f t="shared" si="19"/>
        <v>2.5</v>
      </c>
    </row>
    <row r="1232" spans="1:3">
      <c r="A1232" s="5">
        <v>45315</v>
      </c>
      <c r="B1232" s="7">
        <v>38.576371120119006</v>
      </c>
      <c r="C1232" s="16">
        <f t="shared" si="19"/>
        <v>2.5</v>
      </c>
    </row>
    <row r="1233" spans="1:3">
      <c r="A1233" s="5">
        <v>45316</v>
      </c>
      <c r="B1233" s="7">
        <v>46.790238238262994</v>
      </c>
      <c r="C1233" s="16">
        <f t="shared" si="19"/>
        <v>1</v>
      </c>
    </row>
    <row r="1234" spans="1:3">
      <c r="A1234" s="5">
        <v>45317</v>
      </c>
      <c r="B1234" s="7">
        <v>47.142745440313746</v>
      </c>
      <c r="C1234" s="16">
        <f t="shared" si="19"/>
        <v>1</v>
      </c>
    </row>
    <row r="1235" spans="1:3">
      <c r="A1235" s="5">
        <v>45320</v>
      </c>
      <c r="B1235" s="7">
        <v>45.12321674918482</v>
      </c>
      <c r="C1235" s="16">
        <f t="shared" si="19"/>
        <v>1</v>
      </c>
    </row>
    <row r="1236" spans="1:3">
      <c r="A1236" s="5">
        <v>45321</v>
      </c>
      <c r="B1236" s="7">
        <v>41.506336204709839</v>
      </c>
      <c r="C1236" s="16">
        <f t="shared" si="19"/>
        <v>1</v>
      </c>
    </row>
    <row r="1237" spans="1:3">
      <c r="A1237" s="5">
        <v>45322</v>
      </c>
      <c r="B1237" s="7">
        <v>38.940609922683983</v>
      </c>
      <c r="C1237" s="16">
        <f t="shared" si="19"/>
        <v>2.5</v>
      </c>
    </row>
    <row r="1238" spans="1:3">
      <c r="A1238" s="5">
        <v>45323</v>
      </c>
      <c r="B1238" s="7">
        <v>37.912156805518308</v>
      </c>
      <c r="C1238" s="16">
        <f t="shared" si="19"/>
        <v>2.5</v>
      </c>
    </row>
    <row r="1239" spans="1:3">
      <c r="A1239" s="5">
        <v>45324</v>
      </c>
      <c r="B1239" s="7">
        <v>35.68968685822324</v>
      </c>
      <c r="C1239" s="16">
        <f t="shared" si="19"/>
        <v>2.5</v>
      </c>
    </row>
    <row r="1240" spans="1:3">
      <c r="A1240" s="5">
        <v>45327</v>
      </c>
      <c r="B1240" s="7">
        <v>34.258190958260109</v>
      </c>
      <c r="C1240" s="16">
        <f t="shared" si="19"/>
        <v>2.5</v>
      </c>
    </row>
    <row r="1241" spans="1:3">
      <c r="A1241" s="5">
        <v>45328</v>
      </c>
      <c r="B1241" s="7">
        <v>41.796793937591659</v>
      </c>
      <c r="C1241" s="16">
        <f t="shared" si="19"/>
        <v>1</v>
      </c>
    </row>
    <row r="1242" spans="1:3">
      <c r="A1242" s="5">
        <v>45329</v>
      </c>
      <c r="B1242" s="7">
        <v>44.812070245357532</v>
      </c>
      <c r="C1242" s="16">
        <f t="shared" si="19"/>
        <v>1</v>
      </c>
    </row>
    <row r="1243" spans="1:3">
      <c r="A1243" s="5">
        <v>45330</v>
      </c>
      <c r="B1243" s="7">
        <v>47.352745614568107</v>
      </c>
      <c r="C1243" s="16">
        <f t="shared" si="19"/>
        <v>1</v>
      </c>
    </row>
    <row r="1244" spans="1:3">
      <c r="A1244" s="5">
        <v>45341</v>
      </c>
      <c r="B1244" s="7">
        <v>50.272569014288649</v>
      </c>
      <c r="C1244" s="16">
        <f t="shared" si="19"/>
        <v>-1</v>
      </c>
    </row>
    <row r="1245" spans="1:3">
      <c r="A1245" s="5">
        <v>45342</v>
      </c>
      <c r="B1245" s="7">
        <v>51.039378312932385</v>
      </c>
      <c r="C1245" s="16">
        <f t="shared" si="19"/>
        <v>-1</v>
      </c>
    </row>
    <row r="1246" spans="1:3">
      <c r="A1246" s="5">
        <v>45343</v>
      </c>
      <c r="B1246" s="7">
        <v>52.783900570116501</v>
      </c>
      <c r="C1246" s="16">
        <f t="shared" si="19"/>
        <v>-1</v>
      </c>
    </row>
    <row r="1247" spans="1:3">
      <c r="A1247" s="5">
        <v>45344</v>
      </c>
      <c r="B1247" s="7">
        <v>54.982717951187745</v>
      </c>
      <c r="C1247" s="16">
        <f t="shared" si="19"/>
        <v>-1</v>
      </c>
    </row>
    <row r="1248" spans="1:3">
      <c r="A1248" s="5">
        <v>45345</v>
      </c>
      <c r="B1248" s="7">
        <v>55.92082580627892</v>
      </c>
      <c r="C1248" s="16">
        <f t="shared" si="19"/>
        <v>-1</v>
      </c>
    </row>
    <row r="1249" spans="1:3">
      <c r="A1249" s="5">
        <v>45348</v>
      </c>
      <c r="B1249" s="7">
        <v>53.959566508366308</v>
      </c>
      <c r="C1249" s="16">
        <f t="shared" si="19"/>
        <v>-1</v>
      </c>
    </row>
    <row r="1250" spans="1:3">
      <c r="A1250" s="5">
        <v>45349</v>
      </c>
      <c r="B1250" s="7">
        <v>56.155548834132539</v>
      </c>
      <c r="C1250" s="16">
        <f t="shared" si="19"/>
        <v>-1</v>
      </c>
    </row>
    <row r="1251" spans="1:3">
      <c r="A1251" s="5">
        <v>45350</v>
      </c>
      <c r="B1251" s="7">
        <v>52.289481893586157</v>
      </c>
      <c r="C1251" s="16">
        <f t="shared" si="19"/>
        <v>-1</v>
      </c>
    </row>
    <row r="1252" spans="1:3">
      <c r="A1252" s="5">
        <v>45351</v>
      </c>
      <c r="B1252" s="7">
        <v>55.44559039200422</v>
      </c>
      <c r="C1252" s="16">
        <f t="shared" si="19"/>
        <v>-1</v>
      </c>
    </row>
    <row r="1253" spans="1:3">
      <c r="A1253" s="5">
        <v>45352</v>
      </c>
      <c r="B1253" s="7">
        <v>56.067092964261747</v>
      </c>
      <c r="C1253" s="16">
        <f t="shared" si="19"/>
        <v>-1</v>
      </c>
    </row>
    <row r="1254" spans="1:3">
      <c r="A1254" s="5">
        <v>45355</v>
      </c>
      <c r="B1254" s="7">
        <v>56.714691234291983</v>
      </c>
      <c r="C1254" s="16">
        <f t="shared" si="19"/>
        <v>-1</v>
      </c>
    </row>
    <row r="1255" spans="1:3">
      <c r="A1255" s="5">
        <v>45356</v>
      </c>
      <c r="B1255" s="7">
        <v>57.165958937043335</v>
      </c>
      <c r="C1255" s="16">
        <f t="shared" si="19"/>
        <v>-1</v>
      </c>
    </row>
    <row r="1256" spans="1:3">
      <c r="A1256" s="5">
        <v>45357</v>
      </c>
      <c r="B1256" s="7">
        <v>56.600505971817341</v>
      </c>
      <c r="C1256" s="16">
        <f t="shared" si="19"/>
        <v>-1</v>
      </c>
    </row>
    <row r="1257" spans="1:3">
      <c r="A1257" s="5">
        <v>45358</v>
      </c>
      <c r="B1257" s="7">
        <v>55.692328457773023</v>
      </c>
      <c r="C1257" s="16">
        <f t="shared" si="19"/>
        <v>-1</v>
      </c>
    </row>
    <row r="1258" spans="1:3">
      <c r="A1258" s="5">
        <v>45359</v>
      </c>
      <c r="B1258" s="7">
        <v>56.758837485519031</v>
      </c>
      <c r="C1258" s="16">
        <f t="shared" si="19"/>
        <v>-1</v>
      </c>
    </row>
    <row r="1259" spans="1:3">
      <c r="A1259" s="5">
        <v>45362</v>
      </c>
      <c r="B1259" s="7">
        <v>58.018587920581766</v>
      </c>
      <c r="C1259" s="16">
        <f t="shared" si="19"/>
        <v>-1</v>
      </c>
    </row>
    <row r="1260" spans="1:3">
      <c r="A1260" s="5">
        <v>45363</v>
      </c>
      <c r="B1260" s="7">
        <v>57.058959369762199</v>
      </c>
      <c r="C1260" s="16">
        <f t="shared" si="19"/>
        <v>-1</v>
      </c>
    </row>
    <row r="1261" spans="1:3">
      <c r="A1261" s="5">
        <v>45364</v>
      </c>
      <c r="B1261" s="7">
        <v>56.130759076539945</v>
      </c>
      <c r="C1261" s="16">
        <f t="shared" si="19"/>
        <v>-1</v>
      </c>
    </row>
    <row r="1262" spans="1:3">
      <c r="A1262" s="5">
        <v>45365</v>
      </c>
      <c r="B1262" s="7">
        <v>55.696933671381366</v>
      </c>
      <c r="C1262" s="16">
        <f t="shared" si="19"/>
        <v>-1</v>
      </c>
    </row>
    <row r="1263" spans="1:3">
      <c r="A1263" s="5">
        <v>45366</v>
      </c>
      <c r="B1263" s="7">
        <v>56.710550660421802</v>
      </c>
      <c r="C1263" s="16">
        <f t="shared" si="19"/>
        <v>-1</v>
      </c>
    </row>
    <row r="1264" spans="1:3">
      <c r="A1264" s="5">
        <v>45369</v>
      </c>
      <c r="B1264" s="7">
        <v>58.523446213052125</v>
      </c>
      <c r="C1264" s="16">
        <f t="shared" si="19"/>
        <v>-1</v>
      </c>
    </row>
    <row r="1265" spans="1:3">
      <c r="A1265" s="5">
        <v>45370</v>
      </c>
      <c r="B1265" s="7">
        <v>56.724755205622365</v>
      </c>
      <c r="C1265" s="16">
        <f t="shared" si="19"/>
        <v>-1</v>
      </c>
    </row>
    <row r="1266" spans="1:3">
      <c r="A1266" s="5">
        <v>45371</v>
      </c>
      <c r="B1266" s="7">
        <v>57.750541909741401</v>
      </c>
      <c r="C1266" s="16">
        <f t="shared" si="19"/>
        <v>-1</v>
      </c>
    </row>
    <row r="1267" spans="1:3">
      <c r="A1267" s="5">
        <v>45372</v>
      </c>
      <c r="B1267" s="7">
        <v>57.536132009390649</v>
      </c>
      <c r="C1267" s="16">
        <f t="shared" si="19"/>
        <v>-1</v>
      </c>
    </row>
    <row r="1268" spans="1:3">
      <c r="A1268" s="5">
        <v>45373</v>
      </c>
      <c r="B1268" s="7">
        <v>55.142480823595378</v>
      </c>
      <c r="C1268" s="16">
        <f t="shared" si="19"/>
        <v>-1</v>
      </c>
    </row>
    <row r="1269" spans="1:3">
      <c r="A1269" s="5">
        <v>45376</v>
      </c>
      <c r="B1269" s="7">
        <v>53.424492632658335</v>
      </c>
      <c r="C1269" s="16">
        <f t="shared" si="19"/>
        <v>-1</v>
      </c>
    </row>
    <row r="1270" spans="1:3">
      <c r="A1270" s="5">
        <v>45377</v>
      </c>
      <c r="B1270" s="7">
        <v>53.779318801588772</v>
      </c>
      <c r="C1270" s="16">
        <f t="shared" si="19"/>
        <v>-1</v>
      </c>
    </row>
    <row r="1271" spans="1:3">
      <c r="A1271" s="5">
        <v>45378</v>
      </c>
      <c r="B1271" s="7">
        <v>50.812546350456387</v>
      </c>
      <c r="C1271" s="16">
        <f t="shared" si="19"/>
        <v>-1</v>
      </c>
    </row>
    <row r="1272" spans="1:3">
      <c r="A1272" s="5">
        <v>45379</v>
      </c>
      <c r="B1272" s="7">
        <v>52.062923186868694</v>
      </c>
      <c r="C1272" s="16">
        <f t="shared" si="19"/>
        <v>-1</v>
      </c>
    </row>
    <row r="1273" spans="1:3">
      <c r="A1273" s="5">
        <v>45380</v>
      </c>
      <c r="B1273" s="7">
        <v>54.161080115083301</v>
      </c>
      <c r="C1273" s="16">
        <f t="shared" si="19"/>
        <v>-1</v>
      </c>
    </row>
    <row r="1274" spans="1:3">
      <c r="A1274" s="5">
        <v>45383</v>
      </c>
      <c r="B1274" s="7">
        <v>56.499313593661583</v>
      </c>
      <c r="C1274" s="16">
        <f t="shared" si="19"/>
        <v>-1</v>
      </c>
    </row>
    <row r="1275" spans="1:3">
      <c r="A1275" s="5">
        <v>45384</v>
      </c>
      <c r="B1275" s="7">
        <v>56.300769241988228</v>
      </c>
      <c r="C1275" s="16">
        <f t="shared" si="19"/>
        <v>-1</v>
      </c>
    </row>
    <row r="1276" spans="1:3">
      <c r="A1276" s="5">
        <v>45385</v>
      </c>
      <c r="B1276" s="7">
        <v>55.825891865722554</v>
      </c>
      <c r="C1276" s="16">
        <f t="shared" si="19"/>
        <v>-1</v>
      </c>
    </row>
    <row r="1277" spans="1:3">
      <c r="A1277" s="5">
        <v>45390</v>
      </c>
      <c r="B1277" s="7">
        <v>53.975915869654003</v>
      </c>
      <c r="C1277" s="16">
        <f t="shared" si="19"/>
        <v>-1</v>
      </c>
    </row>
    <row r="1278" spans="1:3">
      <c r="A1278" s="5">
        <v>45391</v>
      </c>
      <c r="B1278" s="7">
        <v>54.080959314251032</v>
      </c>
      <c r="C1278" s="16">
        <f t="shared" si="19"/>
        <v>-1</v>
      </c>
    </row>
    <row r="1279" spans="1:3">
      <c r="A1279" s="5">
        <v>45392</v>
      </c>
      <c r="B1279" s="7">
        <v>52.31654231849506</v>
      </c>
      <c r="C1279" s="16">
        <f t="shared" si="19"/>
        <v>-1</v>
      </c>
    </row>
    <row r="1280" spans="1:3">
      <c r="A1280" s="5">
        <v>45393</v>
      </c>
      <c r="B1280" s="7">
        <v>52.835451394804501</v>
      </c>
      <c r="C1280" s="16">
        <f t="shared" si="19"/>
        <v>-1</v>
      </c>
    </row>
    <row r="1281" spans="1:3">
      <c r="A1281" s="5">
        <v>45394</v>
      </c>
      <c r="B1281" s="7">
        <v>51.593972900532513</v>
      </c>
      <c r="C1281" s="16">
        <f t="shared" si="19"/>
        <v>-1</v>
      </c>
    </row>
    <row r="1282" spans="1:3">
      <c r="A1282" s="5">
        <v>45397</v>
      </c>
      <c r="B1282" s="7">
        <v>54.435698770715923</v>
      </c>
      <c r="C1282" s="16">
        <f t="shared" si="19"/>
        <v>-1</v>
      </c>
    </row>
    <row r="1283" spans="1:3">
      <c r="A1283" s="5">
        <v>45398</v>
      </c>
      <c r="B1283" s="7">
        <v>50.375137615161201</v>
      </c>
      <c r="C1283" s="16">
        <f t="shared" ref="C1283:C1346" si="20">IF(B1283&gt;70,-5,IF(B1283&gt;60,-2.5,IF(B1283&gt;50,-1,IF(B1283&gt;40,1,IF(B1283&gt;30,2.5,5)))))</f>
        <v>-1</v>
      </c>
    </row>
    <row r="1284" spans="1:3">
      <c r="A1284" s="5">
        <v>45399</v>
      </c>
      <c r="B1284" s="7">
        <v>54.830809563836027</v>
      </c>
      <c r="C1284" s="16">
        <f t="shared" si="20"/>
        <v>-1</v>
      </c>
    </row>
    <row r="1285" spans="1:3">
      <c r="A1285" s="5">
        <v>45400</v>
      </c>
      <c r="B1285" s="7">
        <v>55.015580419836937</v>
      </c>
      <c r="C1285" s="16">
        <f t="shared" si="20"/>
        <v>-1</v>
      </c>
    </row>
    <row r="1286" spans="1:3">
      <c r="A1286" s="5">
        <v>45401</v>
      </c>
      <c r="B1286" s="7">
        <v>54.291479706786703</v>
      </c>
      <c r="C1286" s="16">
        <f t="shared" si="20"/>
        <v>-1</v>
      </c>
    </row>
    <row r="1287" spans="1:3">
      <c r="A1287" s="5">
        <v>45404</v>
      </c>
      <c r="B1287" s="7">
        <v>52.639081962700921</v>
      </c>
      <c r="C1287" s="16">
        <f t="shared" si="20"/>
        <v>-1</v>
      </c>
    </row>
    <row r="1288" spans="1:3">
      <c r="A1288" s="5">
        <v>45405</v>
      </c>
      <c r="B1288" s="7">
        <v>50.88561566716335</v>
      </c>
      <c r="C1288" s="16">
        <f t="shared" si="20"/>
        <v>-1</v>
      </c>
    </row>
    <row r="1289" spans="1:3">
      <c r="A1289" s="5">
        <v>45406</v>
      </c>
      <c r="B1289" s="7">
        <v>52.537581858324835</v>
      </c>
      <c r="C1289" s="16">
        <f t="shared" si="20"/>
        <v>-1</v>
      </c>
    </row>
    <row r="1290" spans="1:3">
      <c r="A1290" s="5">
        <v>45407</v>
      </c>
      <c r="B1290" s="7">
        <v>53.114421824532386</v>
      </c>
      <c r="C1290" s="16">
        <f t="shared" si="20"/>
        <v>-1</v>
      </c>
    </row>
    <row r="1291" spans="1:3">
      <c r="A1291" s="5">
        <v>45408</v>
      </c>
      <c r="B1291" s="7">
        <v>55.584861928241459</v>
      </c>
      <c r="C1291" s="16">
        <f t="shared" si="20"/>
        <v>-1</v>
      </c>
    </row>
    <row r="1292" spans="1:3">
      <c r="A1292" s="5">
        <v>45411</v>
      </c>
      <c r="B1292" s="7">
        <v>57.179036045322519</v>
      </c>
      <c r="C1292" s="16">
        <f t="shared" si="20"/>
        <v>-1</v>
      </c>
    </row>
    <row r="1293" spans="1:3">
      <c r="A1293" s="5">
        <v>45412</v>
      </c>
      <c r="B1293" s="7">
        <v>56.472964980876753</v>
      </c>
      <c r="C1293" s="16">
        <f t="shared" si="20"/>
        <v>-1</v>
      </c>
    </row>
    <row r="1294" spans="1:3">
      <c r="A1294" s="5">
        <v>45418</v>
      </c>
      <c r="B1294" s="7">
        <v>58.77311961248548</v>
      </c>
      <c r="C1294" s="16">
        <f t="shared" si="20"/>
        <v>-1</v>
      </c>
    </row>
    <row r="1295" spans="1:3">
      <c r="A1295" s="5">
        <v>45419</v>
      </c>
      <c r="B1295" s="7">
        <v>59.209061565274233</v>
      </c>
      <c r="C1295" s="16">
        <f t="shared" si="20"/>
        <v>-1</v>
      </c>
    </row>
    <row r="1296" spans="1:3">
      <c r="A1296" s="5">
        <v>45420</v>
      </c>
      <c r="B1296" s="7">
        <v>57.483456503529062</v>
      </c>
      <c r="C1296" s="16">
        <f t="shared" si="20"/>
        <v>-1</v>
      </c>
    </row>
    <row r="1297" spans="1:3">
      <c r="A1297" s="5">
        <v>45421</v>
      </c>
      <c r="B1297" s="7">
        <v>59.136535208441053</v>
      </c>
      <c r="C1297" s="16">
        <f t="shared" si="20"/>
        <v>-1</v>
      </c>
    </row>
    <row r="1298" spans="1:3">
      <c r="A1298" s="5">
        <v>45422</v>
      </c>
      <c r="B1298" s="7">
        <v>59.150974973137274</v>
      </c>
      <c r="C1298" s="16">
        <f t="shared" si="20"/>
        <v>-1</v>
      </c>
    </row>
    <row r="1299" spans="1:3">
      <c r="A1299" s="5">
        <v>45425</v>
      </c>
      <c r="B1299" s="7">
        <v>58.536032238340852</v>
      </c>
      <c r="C1299" s="16">
        <f t="shared" si="20"/>
        <v>-1</v>
      </c>
    </row>
    <row r="1300" spans="1:3">
      <c r="A1300" s="5">
        <v>45426</v>
      </c>
      <c r="B1300" s="7">
        <v>58.320147775092366</v>
      </c>
      <c r="C1300" s="16">
        <f t="shared" si="20"/>
        <v>-1</v>
      </c>
    </row>
    <row r="1301" spans="1:3">
      <c r="A1301" s="5">
        <v>45427</v>
      </c>
      <c r="B1301" s="7">
        <v>55.865380124990772</v>
      </c>
      <c r="C1301" s="16">
        <f t="shared" si="20"/>
        <v>-1</v>
      </c>
    </row>
    <row r="1302" spans="1:3">
      <c r="A1302" s="5">
        <v>45428</v>
      </c>
      <c r="B1302" s="7">
        <v>56.050216435202273</v>
      </c>
      <c r="C1302" s="16">
        <f t="shared" si="20"/>
        <v>-1</v>
      </c>
    </row>
    <row r="1303" spans="1:3">
      <c r="A1303" s="5">
        <v>45429</v>
      </c>
      <c r="B1303" s="7">
        <v>58.33471699940884</v>
      </c>
      <c r="C1303" s="16">
        <f t="shared" si="20"/>
        <v>-1</v>
      </c>
    </row>
    <row r="1304" spans="1:3">
      <c r="A1304" s="5">
        <v>45432</v>
      </c>
      <c r="B1304" s="7">
        <v>59.513164614395386</v>
      </c>
      <c r="C1304" s="16">
        <f t="shared" si="20"/>
        <v>-1</v>
      </c>
    </row>
    <row r="1305" spans="1:3">
      <c r="A1305" s="5">
        <v>45433</v>
      </c>
      <c r="B1305" s="7">
        <v>58.20211156552736</v>
      </c>
      <c r="C1305" s="16">
        <f t="shared" si="20"/>
        <v>-1</v>
      </c>
    </row>
    <row r="1306" spans="1:3">
      <c r="A1306" s="5">
        <v>45434</v>
      </c>
      <c r="B1306" s="7">
        <v>58.243570809559053</v>
      </c>
      <c r="C1306" s="16">
        <f t="shared" si="20"/>
        <v>-1</v>
      </c>
    </row>
    <row r="1307" spans="1:3">
      <c r="A1307" s="5">
        <v>45435</v>
      </c>
      <c r="B1307" s="7">
        <v>54.163556059362016</v>
      </c>
      <c r="C1307" s="16">
        <f t="shared" si="20"/>
        <v>-1</v>
      </c>
    </row>
    <row r="1308" spans="1:3">
      <c r="A1308" s="5">
        <v>45436</v>
      </c>
      <c r="B1308" s="7">
        <v>51.717102821096994</v>
      </c>
      <c r="C1308" s="16">
        <f t="shared" si="20"/>
        <v>-1</v>
      </c>
    </row>
    <row r="1309" spans="1:3">
      <c r="A1309" s="5">
        <v>45439</v>
      </c>
      <c r="B1309" s="7">
        <v>54.438295599487965</v>
      </c>
      <c r="C1309" s="16">
        <f t="shared" si="20"/>
        <v>-1</v>
      </c>
    </row>
    <row r="1310" spans="1:3">
      <c r="A1310" s="5">
        <v>45440</v>
      </c>
      <c r="B1310" s="7">
        <v>53.163072066380614</v>
      </c>
      <c r="C1310" s="16">
        <f t="shared" si="20"/>
        <v>-1</v>
      </c>
    </row>
    <row r="1311" spans="1:3">
      <c r="A1311" s="5">
        <v>45441</v>
      </c>
      <c r="B1311" s="7">
        <v>53.276175294145112</v>
      </c>
      <c r="C1311" s="16">
        <f t="shared" si="20"/>
        <v>-1</v>
      </c>
    </row>
    <row r="1312" spans="1:3">
      <c r="A1312" s="5">
        <v>45442</v>
      </c>
      <c r="B1312" s="7">
        <v>51.553122010690508</v>
      </c>
      <c r="C1312" s="16">
        <f t="shared" si="20"/>
        <v>-1</v>
      </c>
    </row>
    <row r="1313" spans="1:3">
      <c r="A1313" s="5">
        <v>45443</v>
      </c>
      <c r="B1313" s="7">
        <v>51.122910724679173</v>
      </c>
      <c r="C1313" s="16">
        <f t="shared" si="20"/>
        <v>-1</v>
      </c>
    </row>
    <row r="1314" spans="1:3">
      <c r="A1314" s="5">
        <v>45446</v>
      </c>
      <c r="B1314" s="7">
        <v>50.378631725353415</v>
      </c>
      <c r="C1314" s="16">
        <f t="shared" si="20"/>
        <v>-1</v>
      </c>
    </row>
    <row r="1315" spans="1:3">
      <c r="A1315" s="5">
        <v>45447</v>
      </c>
      <c r="B1315" s="7">
        <v>51.494036823494127</v>
      </c>
      <c r="C1315" s="16">
        <f t="shared" si="20"/>
        <v>-1</v>
      </c>
    </row>
    <row r="1316" spans="1:3">
      <c r="A1316" s="5">
        <v>45448</v>
      </c>
      <c r="B1316" s="7">
        <v>49.173417496103191</v>
      </c>
      <c r="C1316" s="16">
        <f t="shared" si="20"/>
        <v>1</v>
      </c>
    </row>
    <row r="1317" spans="1:3">
      <c r="A1317" s="5">
        <v>45449</v>
      </c>
      <c r="B1317" s="7">
        <v>47.740360465106697</v>
      </c>
      <c r="C1317" s="16">
        <f t="shared" si="20"/>
        <v>1</v>
      </c>
    </row>
    <row r="1318" spans="1:3">
      <c r="A1318" s="5">
        <v>45450</v>
      </c>
      <c r="B1318" s="7">
        <v>47.975001139145157</v>
      </c>
      <c r="C1318" s="16">
        <f t="shared" si="20"/>
        <v>1</v>
      </c>
    </row>
    <row r="1319" spans="1:3">
      <c r="A1319" s="5">
        <v>45454</v>
      </c>
      <c r="B1319" s="7">
        <v>45.978189585112652</v>
      </c>
      <c r="C1319" s="16">
        <f t="shared" si="20"/>
        <v>1</v>
      </c>
    </row>
    <row r="1320" spans="1:3">
      <c r="A1320" s="5">
        <v>45455</v>
      </c>
      <c r="B1320" s="7">
        <v>46.905321158373248</v>
      </c>
      <c r="C1320" s="16">
        <f t="shared" si="20"/>
        <v>1</v>
      </c>
    </row>
    <row r="1321" spans="1:3">
      <c r="A1321" s="5">
        <v>45456</v>
      </c>
      <c r="B1321" s="7">
        <v>46.161751951264385</v>
      </c>
      <c r="C1321" s="16">
        <f t="shared" si="20"/>
        <v>1</v>
      </c>
    </row>
    <row r="1322" spans="1:3">
      <c r="A1322" s="5">
        <v>45457</v>
      </c>
      <c r="B1322" s="7">
        <v>46.542674484569709</v>
      </c>
      <c r="C1322" s="16">
        <f t="shared" si="20"/>
        <v>1</v>
      </c>
    </row>
    <row r="1323" spans="1:3">
      <c r="A1323" s="5">
        <v>45460</v>
      </c>
      <c r="B1323" s="7">
        <v>45.05627636957982</v>
      </c>
      <c r="C1323" s="16">
        <f t="shared" si="20"/>
        <v>1</v>
      </c>
    </row>
    <row r="1324" spans="1:3">
      <c r="A1324" s="5">
        <v>45461</v>
      </c>
      <c r="B1324" s="7">
        <v>46.569820786794843</v>
      </c>
      <c r="C1324" s="16">
        <f t="shared" si="20"/>
        <v>1</v>
      </c>
    </row>
    <row r="1325" spans="1:3">
      <c r="A1325" s="5">
        <v>45462</v>
      </c>
      <c r="B1325" s="7">
        <v>45.468904836477307</v>
      </c>
      <c r="C1325" s="16">
        <f t="shared" si="20"/>
        <v>1</v>
      </c>
    </row>
    <row r="1326" spans="1:3">
      <c r="A1326" s="5">
        <v>45463</v>
      </c>
      <c r="B1326" s="7">
        <v>44.347483088508341</v>
      </c>
      <c r="C1326" s="16">
        <f t="shared" si="20"/>
        <v>1</v>
      </c>
    </row>
    <row r="1327" spans="1:3">
      <c r="A1327" s="5">
        <v>45464</v>
      </c>
      <c r="B1327" s="7">
        <v>43.702177789806306</v>
      </c>
      <c r="C1327" s="16">
        <f t="shared" si="20"/>
        <v>1</v>
      </c>
    </row>
    <row r="1328" spans="1:3">
      <c r="A1328" s="5">
        <v>45467</v>
      </c>
      <c r="B1328" s="7">
        <v>40.757100150319673</v>
      </c>
      <c r="C1328" s="16">
        <f t="shared" si="20"/>
        <v>1</v>
      </c>
    </row>
    <row r="1329" spans="1:3">
      <c r="A1329" s="5">
        <v>45468</v>
      </c>
      <c r="B1329" s="7">
        <v>39.72159592898609</v>
      </c>
      <c r="C1329" s="16">
        <f t="shared" si="20"/>
        <v>2.5</v>
      </c>
    </row>
    <row r="1330" spans="1:3">
      <c r="A1330" s="5">
        <v>45469</v>
      </c>
      <c r="B1330" s="7">
        <v>42.327860460912575</v>
      </c>
      <c r="C1330" s="16">
        <f t="shared" si="20"/>
        <v>1</v>
      </c>
    </row>
    <row r="1331" spans="1:3">
      <c r="A1331" s="5">
        <v>45470</v>
      </c>
      <c r="B1331" s="7">
        <v>40.199107165280132</v>
      </c>
      <c r="C1331" s="16">
        <f t="shared" si="20"/>
        <v>1</v>
      </c>
    </row>
    <row r="1332" spans="1:3">
      <c r="A1332" s="5">
        <v>45471</v>
      </c>
      <c r="B1332" s="7">
        <v>42.611433219526134</v>
      </c>
      <c r="C1332" s="16">
        <f t="shared" si="20"/>
        <v>1</v>
      </c>
    </row>
    <row r="1333" spans="1:3">
      <c r="A1333" s="5">
        <v>45474</v>
      </c>
      <c r="B1333" s="7">
        <v>45.495646398891424</v>
      </c>
      <c r="C1333" s="16">
        <f t="shared" si="20"/>
        <v>1</v>
      </c>
    </row>
    <row r="1334" spans="1:3">
      <c r="A1334" s="5">
        <v>45475</v>
      </c>
      <c r="B1334" s="7">
        <v>45.73113142875232</v>
      </c>
      <c r="C1334" s="16">
        <f t="shared" si="20"/>
        <v>1</v>
      </c>
    </row>
    <row r="1335" spans="1:3">
      <c r="A1335" s="5">
        <v>45476</v>
      </c>
      <c r="B1335" s="7">
        <v>44.456139392271822</v>
      </c>
      <c r="C1335" s="16">
        <f t="shared" si="20"/>
        <v>1</v>
      </c>
    </row>
    <row r="1336" spans="1:3">
      <c r="A1336" s="5">
        <v>45477</v>
      </c>
      <c r="B1336" s="7">
        <v>42.384016150781292</v>
      </c>
      <c r="C1336" s="16">
        <f t="shared" si="20"/>
        <v>1</v>
      </c>
    </row>
    <row r="1337" spans="1:3">
      <c r="A1337" s="5">
        <v>45478</v>
      </c>
      <c r="B1337" s="7">
        <v>41.764367043022034</v>
      </c>
      <c r="C1337" s="16">
        <f t="shared" si="20"/>
        <v>1</v>
      </c>
    </row>
    <row r="1338" spans="1:3">
      <c r="A1338" s="5">
        <v>45481</v>
      </c>
      <c r="B1338" s="7">
        <v>39.607697872719264</v>
      </c>
      <c r="C1338" s="16">
        <f t="shared" si="20"/>
        <v>2.5</v>
      </c>
    </row>
    <row r="1339" spans="1:3">
      <c r="A1339" s="5">
        <v>45482</v>
      </c>
      <c r="B1339" s="7">
        <v>43.651618004647148</v>
      </c>
      <c r="C1339" s="16">
        <f t="shared" si="20"/>
        <v>1</v>
      </c>
    </row>
    <row r="1340" spans="1:3">
      <c r="A1340" s="5">
        <v>45483</v>
      </c>
      <c r="B1340" s="7">
        <v>42.07230113092551</v>
      </c>
      <c r="C1340" s="16">
        <f t="shared" si="20"/>
        <v>1</v>
      </c>
    </row>
    <row r="1341" spans="1:3">
      <c r="A1341" s="5">
        <v>45484</v>
      </c>
      <c r="B1341" s="7">
        <v>45.249567938685992</v>
      </c>
      <c r="C1341" s="16">
        <f t="shared" si="20"/>
        <v>1</v>
      </c>
    </row>
    <row r="1342" spans="1:3">
      <c r="A1342" s="5">
        <v>45485</v>
      </c>
      <c r="B1342" s="7">
        <v>45.340299296517415</v>
      </c>
      <c r="C1342" s="16">
        <f t="shared" si="20"/>
        <v>1</v>
      </c>
    </row>
    <row r="1343" spans="1:3">
      <c r="A1343" s="5">
        <v>45488</v>
      </c>
      <c r="B1343" s="7">
        <v>45.619248819972839</v>
      </c>
      <c r="C1343" s="16">
        <f t="shared" si="20"/>
        <v>1</v>
      </c>
    </row>
    <row r="1344" spans="1:3">
      <c r="A1344" s="5">
        <v>45489</v>
      </c>
      <c r="B1344" s="7">
        <v>45.860645112362278</v>
      </c>
      <c r="C1344" s="16">
        <f t="shared" si="20"/>
        <v>1</v>
      </c>
    </row>
    <row r="1345" spans="1:3">
      <c r="A1345" s="5">
        <v>45490</v>
      </c>
      <c r="B1345" s="7">
        <v>44.65811956314807</v>
      </c>
      <c r="C1345" s="16">
        <f t="shared" si="20"/>
        <v>1</v>
      </c>
    </row>
    <row r="1346" spans="1:3">
      <c r="A1346" s="5">
        <v>45491</v>
      </c>
      <c r="B1346" s="7">
        <v>46.207225193520038</v>
      </c>
      <c r="C1346" s="16">
        <f t="shared" si="20"/>
        <v>1</v>
      </c>
    </row>
    <row r="1347" spans="1:3">
      <c r="A1347" s="5">
        <v>45492</v>
      </c>
      <c r="B1347" s="7">
        <v>46.765932792592523</v>
      </c>
      <c r="C1347" s="16">
        <f t="shared" ref="C1347:C1410" si="21">IF(B1347&gt;70,-5,IF(B1347&gt;60,-2.5,IF(B1347&gt;50,-1,IF(B1347&gt;40,1,IF(B1347&gt;30,2.5,5)))))</f>
        <v>1</v>
      </c>
    </row>
    <row r="1348" spans="1:3">
      <c r="A1348" s="5">
        <v>45495</v>
      </c>
      <c r="B1348" s="7">
        <v>45.072825361890295</v>
      </c>
      <c r="C1348" s="16">
        <f t="shared" si="21"/>
        <v>1</v>
      </c>
    </row>
    <row r="1349" spans="1:3">
      <c r="A1349" s="5">
        <v>45496</v>
      </c>
      <c r="B1349" s="7">
        <v>40.933912000382939</v>
      </c>
      <c r="C1349" s="16">
        <f t="shared" si="21"/>
        <v>1</v>
      </c>
    </row>
    <row r="1350" spans="1:3">
      <c r="A1350" s="5">
        <v>45497</v>
      </c>
      <c r="B1350" s="7">
        <v>39.893034326070087</v>
      </c>
      <c r="C1350" s="16">
        <f t="shared" si="21"/>
        <v>2.5</v>
      </c>
    </row>
    <row r="1351" spans="1:3">
      <c r="A1351" s="5">
        <v>45498</v>
      </c>
      <c r="B1351" s="7">
        <v>38.737816060485493</v>
      </c>
      <c r="C1351" s="16">
        <f t="shared" si="21"/>
        <v>2.5</v>
      </c>
    </row>
    <row r="1352" spans="1:3">
      <c r="A1352" s="5">
        <v>45499</v>
      </c>
      <c r="B1352" s="7">
        <v>39.235154349510211</v>
      </c>
      <c r="C1352" s="16">
        <f t="shared" si="21"/>
        <v>2.5</v>
      </c>
    </row>
    <row r="1353" spans="1:3">
      <c r="A1353" s="5">
        <v>45502</v>
      </c>
      <c r="B1353" s="7">
        <v>39.351344150258107</v>
      </c>
      <c r="C1353" s="16">
        <f t="shared" si="21"/>
        <v>2.5</v>
      </c>
    </row>
    <row r="1354" spans="1:3">
      <c r="A1354" s="5">
        <v>45503</v>
      </c>
      <c r="B1354" s="7">
        <v>38.347508583841403</v>
      </c>
      <c r="C1354" s="16">
        <f t="shared" si="21"/>
        <v>2.5</v>
      </c>
    </row>
    <row r="1355" spans="1:3">
      <c r="A1355" s="5">
        <v>45504</v>
      </c>
      <c r="B1355" s="7">
        <v>45.200183610103984</v>
      </c>
      <c r="C1355" s="16">
        <f t="shared" si="21"/>
        <v>1</v>
      </c>
    </row>
    <row r="1356" spans="1:3">
      <c r="A1356" s="5">
        <v>45505</v>
      </c>
      <c r="B1356" s="7">
        <v>44.650745066481036</v>
      </c>
      <c r="C1356" s="16">
        <f t="shared" si="21"/>
        <v>1</v>
      </c>
    </row>
    <row r="1357" spans="1:3">
      <c r="A1357" s="5">
        <v>45506</v>
      </c>
      <c r="B1357" s="7">
        <v>42.38471842029967</v>
      </c>
      <c r="C1357" s="16">
        <f t="shared" si="21"/>
        <v>1</v>
      </c>
    </row>
    <row r="1358" spans="1:3">
      <c r="A1358" s="5">
        <v>45509</v>
      </c>
      <c r="B1358" s="7">
        <v>39.005288294528228</v>
      </c>
      <c r="C1358" s="16">
        <f t="shared" si="21"/>
        <v>2.5</v>
      </c>
    </row>
    <row r="1359" spans="1:3">
      <c r="A1359" s="5">
        <v>45510</v>
      </c>
      <c r="B1359" s="7">
        <v>39.738603153241975</v>
      </c>
      <c r="C1359" s="16">
        <f t="shared" si="21"/>
        <v>2.5</v>
      </c>
    </row>
    <row r="1360" spans="1:3">
      <c r="A1360" s="5">
        <v>45511</v>
      </c>
      <c r="B1360" s="7">
        <v>40.027415928568963</v>
      </c>
      <c r="C1360" s="16">
        <f t="shared" si="21"/>
        <v>1</v>
      </c>
    </row>
    <row r="1361" spans="1:3">
      <c r="A1361" s="5">
        <v>45512</v>
      </c>
      <c r="B1361" s="7">
        <v>40.035297006718373</v>
      </c>
      <c r="C1361" s="16">
        <f t="shared" si="21"/>
        <v>1</v>
      </c>
    </row>
    <row r="1362" spans="1:3">
      <c r="A1362" s="5">
        <v>45513</v>
      </c>
      <c r="B1362" s="7">
        <v>39.424249285117099</v>
      </c>
      <c r="C1362" s="16">
        <f t="shared" si="21"/>
        <v>2.5</v>
      </c>
    </row>
    <row r="1363" spans="1:3">
      <c r="A1363" s="5">
        <v>45516</v>
      </c>
      <c r="B1363" s="7">
        <v>39.104654276903069</v>
      </c>
      <c r="C1363" s="16">
        <f t="shared" si="21"/>
        <v>2.5</v>
      </c>
    </row>
    <row r="1364" spans="1:3">
      <c r="A1364" s="5">
        <v>45517</v>
      </c>
      <c r="B1364" s="7">
        <v>40.326576803584523</v>
      </c>
      <c r="C1364" s="16">
        <f t="shared" si="21"/>
        <v>1</v>
      </c>
    </row>
    <row r="1365" spans="1:3">
      <c r="A1365" s="5">
        <v>45518</v>
      </c>
      <c r="B1365" s="7">
        <v>38.893446692517074</v>
      </c>
      <c r="C1365" s="16">
        <f t="shared" si="21"/>
        <v>2.5</v>
      </c>
    </row>
    <row r="1366" spans="1:3">
      <c r="A1366" s="5">
        <v>45519</v>
      </c>
      <c r="B1366" s="7">
        <v>42.176303589042227</v>
      </c>
      <c r="C1366" s="16">
        <f t="shared" si="21"/>
        <v>1</v>
      </c>
    </row>
    <row r="1367" spans="1:3">
      <c r="A1367" s="5">
        <v>45520</v>
      </c>
      <c r="B1367" s="7">
        <v>42.424569496642256</v>
      </c>
      <c r="C1367" s="16">
        <f t="shared" si="21"/>
        <v>1</v>
      </c>
    </row>
    <row r="1368" spans="1:3">
      <c r="A1368" s="5">
        <v>45523</v>
      </c>
      <c r="B1368" s="7">
        <v>44.130542370950401</v>
      </c>
      <c r="C1368" s="16">
        <f t="shared" si="21"/>
        <v>1</v>
      </c>
    </row>
    <row r="1369" spans="1:3">
      <c r="A1369" s="5">
        <v>45524</v>
      </c>
      <c r="B1369" s="7">
        <v>41.706186852685221</v>
      </c>
      <c r="C1369" s="16">
        <f t="shared" si="21"/>
        <v>1</v>
      </c>
    </row>
    <row r="1370" spans="1:3">
      <c r="A1370" s="5">
        <v>45525</v>
      </c>
      <c r="B1370" s="7">
        <v>40.840350678335767</v>
      </c>
      <c r="C1370" s="16">
        <f t="shared" si="21"/>
        <v>1</v>
      </c>
    </row>
    <row r="1371" spans="1:3">
      <c r="A1371" s="5">
        <v>45526</v>
      </c>
      <c r="B1371" s="7">
        <v>40.171530900960093</v>
      </c>
      <c r="C1371" s="16">
        <f t="shared" si="21"/>
        <v>1</v>
      </c>
    </row>
    <row r="1372" spans="1:3">
      <c r="A1372" s="5">
        <v>45527</v>
      </c>
      <c r="B1372" s="7">
        <v>40.888828042289106</v>
      </c>
      <c r="C1372" s="16">
        <f t="shared" si="21"/>
        <v>1</v>
      </c>
    </row>
    <row r="1373" spans="1:3">
      <c r="A1373" s="5">
        <v>45530</v>
      </c>
      <c r="B1373" s="7">
        <v>41.039480185847346</v>
      </c>
      <c r="C1373" s="16">
        <f t="shared" si="21"/>
        <v>1</v>
      </c>
    </row>
    <row r="1374" spans="1:3">
      <c r="A1374" s="5">
        <v>45531</v>
      </c>
      <c r="B1374" s="7">
        <v>40.412003460072562</v>
      </c>
      <c r="C1374" s="16">
        <f t="shared" si="21"/>
        <v>1</v>
      </c>
    </row>
    <row r="1375" spans="1:3">
      <c r="A1375" s="5">
        <v>45532</v>
      </c>
      <c r="B1375" s="7">
        <v>39.375235782066284</v>
      </c>
      <c r="C1375" s="16">
        <f t="shared" si="21"/>
        <v>2.5</v>
      </c>
    </row>
    <row r="1376" spans="1:3">
      <c r="A1376" s="5">
        <v>45533</v>
      </c>
      <c r="B1376" s="7">
        <v>38.093961551110283</v>
      </c>
      <c r="C1376" s="16">
        <f t="shared" si="21"/>
        <v>2.5</v>
      </c>
    </row>
    <row r="1377" spans="1:3">
      <c r="A1377" s="5">
        <v>45534</v>
      </c>
      <c r="B1377" s="7">
        <v>40.754527559060847</v>
      </c>
      <c r="C1377" s="16">
        <f t="shared" si="21"/>
        <v>1</v>
      </c>
    </row>
    <row r="1378" spans="1:3">
      <c r="A1378" s="5">
        <v>45537</v>
      </c>
      <c r="B1378" s="7">
        <v>37.997953420419009</v>
      </c>
      <c r="C1378" s="16">
        <f t="shared" si="21"/>
        <v>2.5</v>
      </c>
    </row>
    <row r="1379" spans="1:3">
      <c r="A1379" s="5">
        <v>45538</v>
      </c>
      <c r="B1379" s="7">
        <v>37.323167171882851</v>
      </c>
      <c r="C1379" s="16">
        <f t="shared" si="21"/>
        <v>2.5</v>
      </c>
    </row>
    <row r="1380" spans="1:3">
      <c r="A1380" s="5">
        <v>45539</v>
      </c>
      <c r="B1380" s="7">
        <v>35.796699785478808</v>
      </c>
      <c r="C1380" s="16">
        <f t="shared" si="21"/>
        <v>2.5</v>
      </c>
    </row>
    <row r="1381" spans="1:3">
      <c r="A1381" s="5">
        <v>45540</v>
      </c>
      <c r="B1381" s="7">
        <v>36.377625910078521</v>
      </c>
      <c r="C1381" s="16">
        <f t="shared" si="21"/>
        <v>2.5</v>
      </c>
    </row>
    <row r="1382" spans="1:3">
      <c r="A1382" s="5">
        <v>45541</v>
      </c>
      <c r="B1382" s="7">
        <v>34.572864490443948</v>
      </c>
      <c r="C1382" s="16">
        <f t="shared" si="21"/>
        <v>2.5</v>
      </c>
    </row>
    <row r="1383" spans="1:3">
      <c r="A1383" s="5">
        <v>45544</v>
      </c>
      <c r="B1383" s="7">
        <v>32.406354126338478</v>
      </c>
      <c r="C1383" s="16">
        <f t="shared" si="21"/>
        <v>2.5</v>
      </c>
    </row>
    <row r="1384" spans="1:3">
      <c r="A1384" s="5">
        <v>45545</v>
      </c>
      <c r="B1384" s="7">
        <v>33.538530042750644</v>
      </c>
      <c r="C1384" s="16">
        <f t="shared" si="21"/>
        <v>2.5</v>
      </c>
    </row>
    <row r="1385" spans="1:3">
      <c r="A1385" s="5">
        <v>45546</v>
      </c>
      <c r="B1385" s="7">
        <v>31.930195723608207</v>
      </c>
      <c r="C1385" s="16">
        <f t="shared" si="21"/>
        <v>2.5</v>
      </c>
    </row>
    <row r="1386" spans="1:3">
      <c r="A1386" s="5">
        <v>45547</v>
      </c>
      <c r="B1386" s="7">
        <v>31.603148748992783</v>
      </c>
      <c r="C1386" s="16">
        <f t="shared" si="21"/>
        <v>2.5</v>
      </c>
    </row>
    <row r="1387" spans="1:3">
      <c r="A1387" s="5">
        <v>45548</v>
      </c>
      <c r="B1387" s="7">
        <v>30.695829524309609</v>
      </c>
      <c r="C1387" s="16">
        <f t="shared" si="21"/>
        <v>2.5</v>
      </c>
    </row>
    <row r="1388" spans="1:3">
      <c r="A1388" s="5">
        <v>45553</v>
      </c>
      <c r="B1388" s="7">
        <v>32.718333863696643</v>
      </c>
      <c r="C1388" s="16">
        <f t="shared" si="21"/>
        <v>2.5</v>
      </c>
    </row>
    <row r="1389" spans="1:3">
      <c r="A1389" s="5">
        <v>45554</v>
      </c>
      <c r="B1389" s="7">
        <v>35.485286953297049</v>
      </c>
      <c r="C1389" s="16">
        <f t="shared" si="21"/>
        <v>2.5</v>
      </c>
    </row>
    <row r="1390" spans="1:3">
      <c r="A1390" s="5">
        <v>45555</v>
      </c>
      <c r="B1390" s="7">
        <v>35.601025352088051</v>
      </c>
      <c r="C1390" s="16">
        <f t="shared" si="21"/>
        <v>2.5</v>
      </c>
    </row>
    <row r="1391" spans="1:3">
      <c r="A1391" s="5">
        <v>45558</v>
      </c>
      <c r="B1391" s="7">
        <v>37.377796111846386</v>
      </c>
      <c r="C1391" s="16">
        <f t="shared" si="21"/>
        <v>2.5</v>
      </c>
    </row>
    <row r="1392" spans="1:3">
      <c r="A1392" s="5">
        <v>45559</v>
      </c>
      <c r="B1392" s="7">
        <v>50.66430735299118</v>
      </c>
      <c r="C1392" s="16">
        <f t="shared" si="21"/>
        <v>-1</v>
      </c>
    </row>
    <row r="1393" spans="1:3">
      <c r="A1393" s="5">
        <v>45560</v>
      </c>
      <c r="B1393" s="7">
        <v>53.621667600946211</v>
      </c>
      <c r="C1393" s="16">
        <f t="shared" si="21"/>
        <v>-1</v>
      </c>
    </row>
    <row r="1394" spans="1:3">
      <c r="A1394" s="5">
        <v>45561</v>
      </c>
      <c r="B1394" s="7">
        <v>61.208349635439674</v>
      </c>
      <c r="C1394" s="16">
        <f t="shared" si="21"/>
        <v>-2.5</v>
      </c>
    </row>
    <row r="1395" spans="1:3">
      <c r="A1395" s="5">
        <v>45562</v>
      </c>
      <c r="B1395" s="7">
        <v>65.972266581953704</v>
      </c>
      <c r="C1395" s="16">
        <f t="shared" si="21"/>
        <v>-2.5</v>
      </c>
    </row>
    <row r="1396" spans="1:3">
      <c r="A1396" s="5">
        <v>45565</v>
      </c>
      <c r="B1396" s="7">
        <v>75.077455652997855</v>
      </c>
      <c r="C1396" s="16">
        <f t="shared" si="21"/>
        <v>-5</v>
      </c>
    </row>
    <row r="1397" spans="1:3">
      <c r="A1397" s="5">
        <v>45573</v>
      </c>
      <c r="B1397" s="7">
        <v>78.706271752657187</v>
      </c>
      <c r="C1397" s="16">
        <f t="shared" si="21"/>
        <v>-5</v>
      </c>
    </row>
    <row r="1398" spans="1:3">
      <c r="A1398" s="5">
        <v>45574</v>
      </c>
      <c r="B1398" s="7">
        <v>64.149457977437578</v>
      </c>
      <c r="C1398" s="16">
        <f t="shared" si="21"/>
        <v>-2.5</v>
      </c>
    </row>
    <row r="1399" spans="1:3">
      <c r="A1399" s="5">
        <v>45575</v>
      </c>
      <c r="B1399" s="7">
        <v>65.384687713786704</v>
      </c>
      <c r="C1399" s="16">
        <f t="shared" si="21"/>
        <v>-2.5</v>
      </c>
    </row>
    <row r="1400" spans="1:3">
      <c r="A1400" s="5">
        <v>45576</v>
      </c>
      <c r="B1400" s="7">
        <v>61.125807826648149</v>
      </c>
      <c r="C1400" s="16">
        <f t="shared" si="21"/>
        <v>-2.5</v>
      </c>
    </row>
    <row r="1401" spans="1:3">
      <c r="A1401" s="5">
        <v>45579</v>
      </c>
      <c r="B1401" s="7">
        <v>63.092692230972837</v>
      </c>
      <c r="C1401" s="16">
        <f t="shared" si="21"/>
        <v>-2.5</v>
      </c>
    </row>
    <row r="1402" spans="1:3">
      <c r="A1402" s="5">
        <v>45580</v>
      </c>
      <c r="B1402" s="7">
        <v>59.227031304067211</v>
      </c>
      <c r="C1402" s="16">
        <f t="shared" si="21"/>
        <v>-1</v>
      </c>
    </row>
    <row r="1403" spans="1:3">
      <c r="A1403" s="5">
        <v>45581</v>
      </c>
      <c r="B1403" s="7">
        <v>59.278511475025475</v>
      </c>
      <c r="C1403" s="16">
        <f t="shared" si="21"/>
        <v>-1</v>
      </c>
    </row>
    <row r="1404" spans="1:3">
      <c r="A1404" s="5">
        <v>45582</v>
      </c>
      <c r="B1404" s="7">
        <v>57.749802963062599</v>
      </c>
      <c r="C1404" s="16">
        <f t="shared" si="21"/>
        <v>-1</v>
      </c>
    </row>
    <row r="1405" spans="1:3">
      <c r="A1405" s="5">
        <v>45583</v>
      </c>
      <c r="B1405" s="7">
        <v>60.634056770038455</v>
      </c>
      <c r="C1405" s="16">
        <f t="shared" si="21"/>
        <v>-2.5</v>
      </c>
    </row>
    <row r="1406" spans="1:3">
      <c r="A1406" s="5">
        <v>45586</v>
      </c>
      <c r="B1406" s="7">
        <v>60.830513233327622</v>
      </c>
      <c r="C1406" s="16">
        <f t="shared" si="21"/>
        <v>-2.5</v>
      </c>
    </row>
    <row r="1407" spans="1:3">
      <c r="A1407" s="5">
        <v>45587</v>
      </c>
      <c r="B1407" s="7">
        <v>61.371419944070695</v>
      </c>
      <c r="C1407" s="16">
        <f t="shared" si="21"/>
        <v>-2.5</v>
      </c>
    </row>
    <row r="1408" spans="1:3">
      <c r="A1408" s="5">
        <v>45588</v>
      </c>
      <c r="B1408" s="7">
        <v>61.890662496448734</v>
      </c>
      <c r="C1408" s="16">
        <f t="shared" si="21"/>
        <v>-2.5</v>
      </c>
    </row>
    <row r="1409" spans="1:3">
      <c r="A1409" s="5">
        <v>45589</v>
      </c>
      <c r="B1409" s="7">
        <v>60.76606448786773</v>
      </c>
      <c r="C1409" s="16">
        <f t="shared" si="21"/>
        <v>-2.5</v>
      </c>
    </row>
    <row r="1410" spans="1:3">
      <c r="A1410" s="5">
        <v>45590</v>
      </c>
      <c r="B1410" s="7">
        <v>61.391901530373858</v>
      </c>
      <c r="C1410" s="16">
        <f t="shared" si="21"/>
        <v>-2.5</v>
      </c>
    </row>
    <row r="1411" spans="1:3">
      <c r="A1411" s="5">
        <v>45593</v>
      </c>
      <c r="B1411" s="7">
        <v>62.115447566558998</v>
      </c>
      <c r="C1411" s="16">
        <f t="shared" ref="C1411:C1474" si="22">IF(B1411&gt;70,-5,IF(B1411&gt;60,-2.5,IF(B1411&gt;50,-1,IF(B1411&gt;40,1,IF(B1411&gt;30,2.5,5)))))</f>
        <v>-2.5</v>
      </c>
    </row>
    <row r="1412" spans="1:3">
      <c r="A1412" s="5">
        <v>45594</v>
      </c>
      <c r="B1412" s="7">
        <v>60.256968854079894</v>
      </c>
      <c r="C1412" s="16">
        <f t="shared" si="22"/>
        <v>-2.5</v>
      </c>
    </row>
    <row r="1413" spans="1:3">
      <c r="A1413" s="5">
        <v>45595</v>
      </c>
      <c r="B1413" s="7">
        <v>59.223970438452803</v>
      </c>
      <c r="C1413" s="16">
        <f t="shared" si="22"/>
        <v>-1</v>
      </c>
    </row>
    <row r="1414" spans="1:3">
      <c r="A1414" s="5">
        <v>45596</v>
      </c>
      <c r="B1414" s="7">
        <v>59.705347249502857</v>
      </c>
      <c r="C1414" s="16">
        <f t="shared" si="22"/>
        <v>-1</v>
      </c>
    </row>
    <row r="1415" spans="1:3">
      <c r="A1415" s="5">
        <v>45597</v>
      </c>
      <c r="B1415" s="7">
        <v>59.289120620728767</v>
      </c>
      <c r="C1415" s="16">
        <f t="shared" si="22"/>
        <v>-1</v>
      </c>
    </row>
    <row r="1416" spans="1:3">
      <c r="A1416" s="5">
        <v>45600</v>
      </c>
      <c r="B1416" s="7">
        <v>60.675939863044171</v>
      </c>
      <c r="C1416" s="16">
        <f t="shared" si="22"/>
        <v>-2.5</v>
      </c>
    </row>
    <row r="1417" spans="1:3">
      <c r="A1417" s="5">
        <v>45601</v>
      </c>
      <c r="B1417" s="7">
        <v>63.277464424420529</v>
      </c>
      <c r="C1417" s="16">
        <f t="shared" si="22"/>
        <v>-2.5</v>
      </c>
    </row>
    <row r="1418" spans="1:3">
      <c r="A1418" s="5">
        <v>45602</v>
      </c>
      <c r="B1418" s="7">
        <v>63.098573349465134</v>
      </c>
      <c r="C1418" s="16">
        <f t="shared" si="22"/>
        <v>-2.5</v>
      </c>
    </row>
    <row r="1419" spans="1:3">
      <c r="A1419" s="5">
        <v>45603</v>
      </c>
      <c r="B1419" s="7">
        <v>65.827606880353358</v>
      </c>
      <c r="C1419" s="16">
        <f t="shared" si="22"/>
        <v>-2.5</v>
      </c>
    </row>
    <row r="1420" spans="1:3">
      <c r="A1420" s="5">
        <v>45604</v>
      </c>
      <c r="B1420" s="7">
        <v>64.779760685287371</v>
      </c>
      <c r="C1420" s="16">
        <f t="shared" si="22"/>
        <v>-2.5</v>
      </c>
    </row>
    <row r="1421" spans="1:3">
      <c r="A1421" s="5">
        <v>45607</v>
      </c>
      <c r="B1421" s="7">
        <v>65.332131254414918</v>
      </c>
      <c r="C1421" s="16">
        <f t="shared" si="22"/>
        <v>-2.5</v>
      </c>
    </row>
    <row r="1422" spans="1:3">
      <c r="A1422" s="5">
        <v>45608</v>
      </c>
      <c r="B1422" s="7">
        <v>62.583760754554788</v>
      </c>
      <c r="C1422" s="16">
        <f t="shared" si="22"/>
        <v>-2.5</v>
      </c>
    </row>
    <row r="1423" spans="1:3">
      <c r="A1423" s="5">
        <v>45609</v>
      </c>
      <c r="B1423" s="7">
        <v>63.160683007431196</v>
      </c>
      <c r="C1423" s="16">
        <f t="shared" si="22"/>
        <v>-2.5</v>
      </c>
    </row>
    <row r="1424" spans="1:3">
      <c r="A1424" s="5">
        <v>45610</v>
      </c>
      <c r="B1424" s="7">
        <v>59.880506000227165</v>
      </c>
      <c r="C1424" s="16">
        <f t="shared" si="22"/>
        <v>-1</v>
      </c>
    </row>
    <row r="1425" spans="1:3">
      <c r="A1425" s="5">
        <v>45611</v>
      </c>
      <c r="B1425" s="7">
        <v>57.335327874867403</v>
      </c>
      <c r="C1425" s="16">
        <f t="shared" si="22"/>
        <v>-1</v>
      </c>
    </row>
    <row r="1426" spans="1:3">
      <c r="A1426" s="5">
        <v>45614</v>
      </c>
      <c r="B1426" s="7">
        <v>56.98444465496344</v>
      </c>
      <c r="C1426" s="16">
        <f t="shared" si="22"/>
        <v>-1</v>
      </c>
    </row>
    <row r="1427" spans="1:3">
      <c r="A1427" s="5">
        <v>45615</v>
      </c>
      <c r="B1427" s="7">
        <v>57.8443863693753</v>
      </c>
      <c r="C1427" s="16">
        <f t="shared" si="22"/>
        <v>-1</v>
      </c>
    </row>
    <row r="1428" spans="1:3">
      <c r="A1428" s="5">
        <v>45616</v>
      </c>
      <c r="B1428" s="7">
        <v>58.691670184241076</v>
      </c>
      <c r="C1428" s="16">
        <f t="shared" si="22"/>
        <v>-1</v>
      </c>
    </row>
    <row r="1429" spans="1:3">
      <c r="A1429" s="5">
        <v>45617</v>
      </c>
      <c r="B1429" s="7">
        <v>58.785809473239958</v>
      </c>
      <c r="C1429" s="16">
        <f t="shared" si="22"/>
        <v>-1</v>
      </c>
    </row>
    <row r="1430" spans="1:3">
      <c r="A1430" s="5">
        <v>45618</v>
      </c>
      <c r="B1430" s="7">
        <v>53.40413212852576</v>
      </c>
      <c r="C1430" s="16">
        <f t="shared" si="22"/>
        <v>-1</v>
      </c>
    </row>
    <row r="1431" spans="1:3">
      <c r="A1431" s="5">
        <v>45621</v>
      </c>
      <c r="B1431" s="7">
        <v>53.236490836372653</v>
      </c>
      <c r="C1431" s="16">
        <f t="shared" si="22"/>
        <v>-1</v>
      </c>
    </row>
    <row r="1432" spans="1:3">
      <c r="A1432" s="5">
        <v>45622</v>
      </c>
      <c r="B1432" s="7">
        <v>53.035630656119118</v>
      </c>
      <c r="C1432" s="16">
        <f t="shared" si="22"/>
        <v>-1</v>
      </c>
    </row>
    <row r="1433" spans="1:3">
      <c r="A1433" s="5">
        <v>45623</v>
      </c>
      <c r="B1433" s="7">
        <v>55.219965506129313</v>
      </c>
      <c r="C1433" s="16">
        <f t="shared" si="22"/>
        <v>-1</v>
      </c>
    </row>
    <row r="1434" spans="1:3">
      <c r="A1434" s="5">
        <v>45624</v>
      </c>
      <c r="B1434" s="7">
        <v>54.482077668952492</v>
      </c>
      <c r="C1434" s="16">
        <f t="shared" si="22"/>
        <v>-1</v>
      </c>
    </row>
    <row r="1435" spans="1:3">
      <c r="A1435" s="5">
        <v>45625</v>
      </c>
      <c r="B1435" s="7">
        <v>55.816239802153852</v>
      </c>
      <c r="C1435" s="16">
        <f t="shared" si="22"/>
        <v>-1</v>
      </c>
    </row>
    <row r="1436" spans="1:3">
      <c r="A1436" s="5">
        <v>45628</v>
      </c>
      <c r="B1436" s="7">
        <v>57.392490120503979</v>
      </c>
      <c r="C1436" s="16">
        <f t="shared" si="22"/>
        <v>-1</v>
      </c>
    </row>
    <row r="1437" spans="1:3">
      <c r="A1437" s="5">
        <v>45629</v>
      </c>
      <c r="B1437" s="7">
        <v>58.004717108816394</v>
      </c>
      <c r="C1437" s="16">
        <f t="shared" si="22"/>
        <v>-1</v>
      </c>
    </row>
    <row r="1438" spans="1:3">
      <c r="A1438" s="5">
        <v>45630</v>
      </c>
      <c r="B1438" s="7">
        <v>57.192855802146795</v>
      </c>
      <c r="C1438" s="16">
        <f t="shared" si="22"/>
        <v>-1</v>
      </c>
    </row>
    <row r="1439" spans="1:3">
      <c r="A1439" s="5">
        <v>45631</v>
      </c>
      <c r="B1439" s="7">
        <v>57.376195176800813</v>
      </c>
      <c r="C1439" s="16">
        <f t="shared" si="22"/>
        <v>-1</v>
      </c>
    </row>
    <row r="1440" spans="1:3">
      <c r="A1440" s="5">
        <v>45632</v>
      </c>
      <c r="B1440" s="7">
        <v>58.901220143431431</v>
      </c>
      <c r="C1440" s="16">
        <f t="shared" si="22"/>
        <v>-1</v>
      </c>
    </row>
    <row r="1441" spans="1:3">
      <c r="A1441" s="5">
        <v>45635</v>
      </c>
      <c r="B1441" s="7">
        <v>58.805923261574421</v>
      </c>
      <c r="C1441" s="16">
        <f t="shared" si="22"/>
        <v>-1</v>
      </c>
    </row>
    <row r="1442" spans="1:3">
      <c r="A1442" s="5">
        <v>45636</v>
      </c>
      <c r="B1442" s="7">
        <v>59.686528801901218</v>
      </c>
      <c r="C1442" s="16">
        <f t="shared" si="22"/>
        <v>-1</v>
      </c>
    </row>
    <row r="1443" spans="1:3">
      <c r="A1443" s="5">
        <v>45637</v>
      </c>
      <c r="B1443" s="7">
        <v>60.117273621281598</v>
      </c>
      <c r="C1443" s="16">
        <f t="shared" si="22"/>
        <v>-2.5</v>
      </c>
    </row>
    <row r="1444" spans="1:3">
      <c r="A1444" s="5">
        <v>45638</v>
      </c>
      <c r="B1444" s="7">
        <v>61.37720568893409</v>
      </c>
      <c r="C1444" s="16">
        <f t="shared" si="22"/>
        <v>-2.5</v>
      </c>
    </row>
    <row r="1445" spans="1:3">
      <c r="A1445" s="5">
        <v>45639</v>
      </c>
      <c r="B1445" s="7">
        <v>56.913428054120494</v>
      </c>
      <c r="C1445" s="16">
        <f t="shared" si="22"/>
        <v>-1</v>
      </c>
    </row>
    <row r="1446" spans="1:3">
      <c r="A1446" s="5">
        <v>45642</v>
      </c>
      <c r="B1446" s="7">
        <v>56.574309055644434</v>
      </c>
      <c r="C1446" s="16">
        <f t="shared" si="22"/>
        <v>-1</v>
      </c>
    </row>
    <row r="1447" spans="1:3">
      <c r="A1447" s="5">
        <v>45643</v>
      </c>
      <c r="B1447" s="7">
        <v>55.054274410268974</v>
      </c>
      <c r="C1447" s="16">
        <f t="shared" si="22"/>
        <v>-1</v>
      </c>
    </row>
    <row r="1448" spans="1:3">
      <c r="A1448" s="5">
        <v>45644</v>
      </c>
      <c r="B1448" s="7">
        <v>56.072602457205448</v>
      </c>
      <c r="C1448" s="16">
        <f t="shared" si="22"/>
        <v>-1</v>
      </c>
    </row>
    <row r="1449" spans="1:3">
      <c r="A1449" s="5">
        <v>45645</v>
      </c>
      <c r="B1449" s="7">
        <v>55.310965424593185</v>
      </c>
      <c r="C1449" s="16">
        <f t="shared" si="22"/>
        <v>-1</v>
      </c>
    </row>
    <row r="1450" spans="1:3">
      <c r="A1450" s="5">
        <v>45646</v>
      </c>
      <c r="B1450" s="7">
        <v>55.18588857852864</v>
      </c>
      <c r="C1450" s="16">
        <f t="shared" si="22"/>
        <v>-1</v>
      </c>
    </row>
    <row r="1451" spans="1:3">
      <c r="A1451" s="5">
        <v>45649</v>
      </c>
      <c r="B1451" s="7">
        <v>54.102379393824343</v>
      </c>
      <c r="C1451" s="16">
        <f t="shared" si="22"/>
        <v>-1</v>
      </c>
    </row>
    <row r="1452" spans="1:3">
      <c r="A1452" s="5">
        <v>45650</v>
      </c>
      <c r="B1452" s="7">
        <v>56.332381610482017</v>
      </c>
      <c r="C1452" s="16">
        <f t="shared" si="22"/>
        <v>-1</v>
      </c>
    </row>
    <row r="1453" spans="1:3">
      <c r="A1453" s="5">
        <v>45651</v>
      </c>
      <c r="B1453" s="7">
        <v>56.320461451036699</v>
      </c>
      <c r="C1453" s="16">
        <f t="shared" si="22"/>
        <v>-1</v>
      </c>
    </row>
    <row r="1454" spans="1:3">
      <c r="A1454" s="5">
        <v>45652</v>
      </c>
      <c r="B1454" s="7">
        <v>56.57287852244243</v>
      </c>
      <c r="C1454" s="16">
        <f t="shared" si="22"/>
        <v>-1</v>
      </c>
    </row>
    <row r="1455" spans="1:3">
      <c r="A1455" s="5">
        <v>45653</v>
      </c>
      <c r="B1455" s="7">
        <v>56.686036867447463</v>
      </c>
      <c r="C1455" s="16">
        <f t="shared" si="22"/>
        <v>-1</v>
      </c>
    </row>
    <row r="1456" spans="1:3">
      <c r="A1456" s="5">
        <v>45656</v>
      </c>
      <c r="B1456" s="7">
        <v>57.088345304772695</v>
      </c>
      <c r="C1456" s="16">
        <f t="shared" si="22"/>
        <v>-1</v>
      </c>
    </row>
    <row r="1457" spans="1:3">
      <c r="A1457" s="5">
        <v>45657</v>
      </c>
      <c r="B1457" s="7">
        <v>53.139276176650526</v>
      </c>
      <c r="C1457" s="16">
        <f t="shared" si="22"/>
        <v>-1</v>
      </c>
    </row>
    <row r="1458" spans="1:3">
      <c r="A1458" s="5">
        <v>45659</v>
      </c>
      <c r="B1458" s="7">
        <v>47.663478203283226</v>
      </c>
      <c r="C1458" s="16">
        <f t="shared" si="22"/>
        <v>1</v>
      </c>
    </row>
    <row r="1459" spans="1:3">
      <c r="A1459" s="5">
        <v>45660</v>
      </c>
      <c r="B1459" s="7">
        <v>44.918810204494072</v>
      </c>
      <c r="C1459" s="16">
        <f t="shared" si="22"/>
        <v>1</v>
      </c>
    </row>
    <row r="1460" spans="1:3">
      <c r="A1460" s="5">
        <v>45663</v>
      </c>
      <c r="B1460" s="7">
        <v>44.684173645443273</v>
      </c>
      <c r="C1460" s="16">
        <f t="shared" si="22"/>
        <v>1</v>
      </c>
    </row>
    <row r="1461" spans="1:3">
      <c r="A1461" s="5">
        <v>45664</v>
      </c>
      <c r="B1461" s="7">
        <v>46.151071649260267</v>
      </c>
      <c r="C1461" s="16">
        <f t="shared" si="22"/>
        <v>1</v>
      </c>
    </row>
    <row r="1462" spans="1:3">
      <c r="A1462" s="5">
        <v>45665</v>
      </c>
      <c r="B1462" s="7">
        <v>46.185118589717014</v>
      </c>
      <c r="C1462" s="16">
        <f t="shared" si="22"/>
        <v>1</v>
      </c>
    </row>
    <row r="1463" spans="1:3">
      <c r="A1463" s="5">
        <v>45666</v>
      </c>
      <c r="B1463" s="7">
        <v>45.127557372033102</v>
      </c>
      <c r="C1463" s="16">
        <f t="shared" si="22"/>
        <v>1</v>
      </c>
    </row>
    <row r="1464" spans="1:3">
      <c r="A1464" s="5">
        <v>45667</v>
      </c>
      <c r="B1464" s="7">
        <v>42.811927130243646</v>
      </c>
      <c r="C1464" s="16">
        <f t="shared" si="22"/>
        <v>1</v>
      </c>
    </row>
    <row r="1465" spans="1:3">
      <c r="A1465" s="5">
        <v>45670</v>
      </c>
      <c r="B1465" s="7">
        <v>42.404018233152399</v>
      </c>
      <c r="C1465" s="16">
        <f t="shared" si="22"/>
        <v>1</v>
      </c>
    </row>
    <row r="1466" spans="1:3">
      <c r="A1466" s="5">
        <v>45671</v>
      </c>
      <c r="B1466" s="7">
        <v>47.722366457601133</v>
      </c>
      <c r="C1466" s="16">
        <f t="shared" si="22"/>
        <v>1</v>
      </c>
    </row>
    <row r="1467" spans="1:3">
      <c r="A1467" s="5">
        <v>45672</v>
      </c>
      <c r="B1467" s="7">
        <v>46.949232168617513</v>
      </c>
      <c r="C1467" s="16">
        <f t="shared" si="22"/>
        <v>1</v>
      </c>
    </row>
    <row r="1468" spans="1:3">
      <c r="A1468" s="5">
        <v>45673</v>
      </c>
      <c r="B1468" s="7">
        <v>47.516519489393332</v>
      </c>
      <c r="C1468" s="16">
        <f t="shared" si="22"/>
        <v>1</v>
      </c>
    </row>
    <row r="1469" spans="1:3">
      <c r="A1469" s="5">
        <v>45674</v>
      </c>
      <c r="B1469" s="7">
        <v>47.89082947359519</v>
      </c>
      <c r="C1469" s="16">
        <f t="shared" si="22"/>
        <v>1</v>
      </c>
    </row>
    <row r="1470" spans="1:3">
      <c r="A1470" s="5">
        <v>45677</v>
      </c>
      <c r="B1470" s="7">
        <v>48.060046419616874</v>
      </c>
      <c r="C1470" s="16">
        <f t="shared" si="22"/>
        <v>1</v>
      </c>
    </row>
    <row r="1471" spans="1:3">
      <c r="A1471" s="5">
        <v>45678</v>
      </c>
      <c r="B1471" s="7">
        <v>47.949464271865487</v>
      </c>
      <c r="C1471" s="16">
        <f t="shared" si="22"/>
        <v>1</v>
      </c>
    </row>
    <row r="1472" spans="1:3">
      <c r="A1472" s="5">
        <v>45679</v>
      </c>
      <c r="B1472" s="7">
        <v>46.134957393103122</v>
      </c>
      <c r="C1472" s="16">
        <f t="shared" si="22"/>
        <v>1</v>
      </c>
    </row>
    <row r="1473" spans="1:3">
      <c r="A1473" s="5">
        <v>45680</v>
      </c>
      <c r="B1473" s="7">
        <v>47.311394731144787</v>
      </c>
      <c r="C1473" s="16">
        <f t="shared" si="22"/>
        <v>1</v>
      </c>
    </row>
    <row r="1474" spans="1:3">
      <c r="A1474" s="5">
        <v>45681</v>
      </c>
      <c r="B1474" s="7">
        <v>48.879960318763032</v>
      </c>
      <c r="C1474" s="16">
        <f t="shared" si="22"/>
        <v>1</v>
      </c>
    </row>
    <row r="1475" spans="1:3">
      <c r="A1475" s="5">
        <v>45684</v>
      </c>
      <c r="B1475" s="7">
        <v>48.744582111098588</v>
      </c>
      <c r="C1475" s="16">
        <f t="shared" ref="C1475:C1538" si="23">IF(B1475&gt;70,-5,IF(B1475&gt;60,-2.5,IF(B1475&gt;50,-1,IF(B1475&gt;40,1,IF(B1475&gt;30,2.5,5)))))</f>
        <v>1</v>
      </c>
    </row>
    <row r="1476" spans="1:3">
      <c r="A1476" s="5">
        <v>45693</v>
      </c>
      <c r="B1476" s="7">
        <v>47.331181122020439</v>
      </c>
      <c r="C1476" s="16">
        <f t="shared" si="23"/>
        <v>1</v>
      </c>
    </row>
    <row r="1477" spans="1:3">
      <c r="A1477" s="5">
        <v>45694</v>
      </c>
      <c r="B1477" s="7">
        <v>50.241733300768786</v>
      </c>
      <c r="C1477" s="16">
        <f t="shared" si="23"/>
        <v>-1</v>
      </c>
    </row>
    <row r="1478" spans="1:3">
      <c r="A1478" s="5">
        <v>45695</v>
      </c>
      <c r="B1478" s="7">
        <v>52.42224222410988</v>
      </c>
      <c r="C1478" s="16">
        <f t="shared" si="23"/>
        <v>-1</v>
      </c>
    </row>
    <row r="1479" spans="1:3">
      <c r="A1479" s="5">
        <v>45698</v>
      </c>
      <c r="B1479" s="7">
        <v>53.601365571794943</v>
      </c>
      <c r="C1479" s="16">
        <f t="shared" si="23"/>
        <v>-1</v>
      </c>
    </row>
    <row r="1480" spans="1:3">
      <c r="A1480" s="5">
        <v>45699</v>
      </c>
      <c r="B1480" s="7">
        <v>53.297635512845353</v>
      </c>
      <c r="C1480" s="16">
        <f t="shared" si="23"/>
        <v>-1</v>
      </c>
    </row>
    <row r="1481" spans="1:3">
      <c r="A1481" s="5">
        <v>45700</v>
      </c>
      <c r="B1481" s="7">
        <v>55.110058835615774</v>
      </c>
      <c r="C1481" s="16">
        <f t="shared" si="23"/>
        <v>-1</v>
      </c>
    </row>
    <row r="1482" spans="1:3">
      <c r="A1482" s="5">
        <v>45701</v>
      </c>
      <c r="B1482" s="7">
        <v>54.045229297464573</v>
      </c>
      <c r="C1482" s="16">
        <f t="shared" si="23"/>
        <v>-1</v>
      </c>
    </row>
    <row r="1483" spans="1:3">
      <c r="A1483" s="5">
        <v>45702</v>
      </c>
      <c r="B1483" s="7">
        <v>54.967284903287506</v>
      </c>
      <c r="C1483" s="16">
        <f t="shared" si="23"/>
        <v>-1</v>
      </c>
    </row>
    <row r="1484" spans="1:3">
      <c r="A1484" s="5">
        <v>45705</v>
      </c>
      <c r="B1484" s="7">
        <v>55.557068526008315</v>
      </c>
      <c r="C1484" s="16">
        <f t="shared" si="23"/>
        <v>-1</v>
      </c>
    </row>
    <row r="1485" spans="1:3">
      <c r="A1485" s="5">
        <v>45706</v>
      </c>
      <c r="B1485" s="7">
        <v>53.081814918141987</v>
      </c>
      <c r="C1485" s="16">
        <f t="shared" si="23"/>
        <v>-1</v>
      </c>
    </row>
    <row r="1486" spans="1:3">
      <c r="A1486" s="5">
        <v>45707</v>
      </c>
      <c r="B1486" s="7">
        <v>54.876809307297236</v>
      </c>
      <c r="C1486" s="16">
        <f t="shared" si="23"/>
        <v>-1</v>
      </c>
    </row>
    <row r="1487" spans="1:3">
      <c r="A1487" s="5">
        <v>45708</v>
      </c>
      <c r="B1487" s="7">
        <v>54.816181274148789</v>
      </c>
      <c r="C1487" s="16">
        <f t="shared" si="23"/>
        <v>-1</v>
      </c>
    </row>
    <row r="1488" spans="1:3">
      <c r="A1488" s="5">
        <v>45709</v>
      </c>
      <c r="B1488" s="7">
        <v>56.672063671271374</v>
      </c>
      <c r="C1488" s="16">
        <f t="shared" si="23"/>
        <v>-1</v>
      </c>
    </row>
    <row r="1489" spans="1:3">
      <c r="A1489" s="5">
        <v>45712</v>
      </c>
      <c r="B1489" s="7">
        <v>56.159497503468216</v>
      </c>
      <c r="C1489" s="16">
        <f t="shared" si="23"/>
        <v>-1</v>
      </c>
    </row>
    <row r="1490" spans="1:3">
      <c r="A1490" s="5">
        <v>45713</v>
      </c>
      <c r="B1490" s="7">
        <v>53.921998884763511</v>
      </c>
      <c r="C1490" s="16">
        <f t="shared" si="23"/>
        <v>-1</v>
      </c>
    </row>
    <row r="1491" spans="1:3">
      <c r="A1491" s="5">
        <v>45714</v>
      </c>
      <c r="B1491" s="7">
        <v>56.207585415541459</v>
      </c>
      <c r="C1491" s="16">
        <f t="shared" si="23"/>
        <v>-1</v>
      </c>
    </row>
    <row r="1492" spans="1:3">
      <c r="A1492" s="5">
        <v>45715</v>
      </c>
      <c r="B1492" s="7">
        <v>56.717600602804616</v>
      </c>
      <c r="C1492" s="16">
        <f t="shared" si="23"/>
        <v>-1</v>
      </c>
    </row>
    <row r="1493" spans="1:3">
      <c r="A1493" s="5">
        <v>45716</v>
      </c>
      <c r="B1493" s="7">
        <v>51.416075252438908</v>
      </c>
      <c r="C1493" s="16">
        <f t="shared" si="23"/>
        <v>-1</v>
      </c>
    </row>
    <row r="1494" spans="1:3">
      <c r="A1494" s="5">
        <v>45719</v>
      </c>
      <c r="B1494" s="7">
        <v>51.123730265318059</v>
      </c>
      <c r="C1494" s="16">
        <f t="shared" si="23"/>
        <v>-1</v>
      </c>
    </row>
    <row r="1495" spans="1:3">
      <c r="A1495" s="5">
        <v>45720</v>
      </c>
      <c r="B1495" s="7">
        <v>51.64535081457413</v>
      </c>
      <c r="C1495" s="16">
        <f t="shared" si="23"/>
        <v>-1</v>
      </c>
    </row>
    <row r="1496" spans="1:3">
      <c r="A1496" s="5">
        <v>45721</v>
      </c>
      <c r="B1496" s="7">
        <v>52.912422571314032</v>
      </c>
      <c r="C1496" s="16">
        <f t="shared" si="23"/>
        <v>-1</v>
      </c>
    </row>
    <row r="1497" spans="1:3">
      <c r="A1497" s="5">
        <v>45722</v>
      </c>
      <c r="B1497" s="7">
        <v>55.567134826952568</v>
      </c>
      <c r="C1497" s="16">
        <f t="shared" si="23"/>
        <v>-1</v>
      </c>
    </row>
    <row r="1498" spans="1:3">
      <c r="A1498" s="5">
        <v>45723</v>
      </c>
      <c r="B1498" s="7">
        <v>54.867780513695848</v>
      </c>
      <c r="C1498" s="16">
        <f t="shared" si="23"/>
        <v>-1</v>
      </c>
    </row>
    <row r="1499" spans="1:3">
      <c r="A1499" s="5">
        <v>45726</v>
      </c>
      <c r="B1499" s="7">
        <v>54.339774949291311</v>
      </c>
      <c r="C1499" s="16">
        <f t="shared" si="23"/>
        <v>-1</v>
      </c>
    </row>
    <row r="1500" spans="1:3">
      <c r="A1500" s="5">
        <v>45727</v>
      </c>
      <c r="B1500" s="7">
        <v>55.292646665492754</v>
      </c>
      <c r="C1500" s="16">
        <f t="shared" si="23"/>
        <v>-1</v>
      </c>
    </row>
    <row r="1501" spans="1:3">
      <c r="A1501" s="5">
        <v>45728</v>
      </c>
      <c r="B1501" s="7">
        <v>54.610667414944473</v>
      </c>
      <c r="C1501" s="16">
        <f t="shared" si="23"/>
        <v>-1</v>
      </c>
    </row>
    <row r="1502" spans="1:3">
      <c r="A1502" s="5">
        <v>45729</v>
      </c>
      <c r="B1502" s="7">
        <v>53.471821335910818</v>
      </c>
      <c r="C1502" s="16">
        <f t="shared" si="23"/>
        <v>-1</v>
      </c>
    </row>
    <row r="1503" spans="1:3">
      <c r="A1503" s="5">
        <v>45730</v>
      </c>
      <c r="B1503" s="7">
        <v>57.68081835412189</v>
      </c>
      <c r="C1503" s="16">
        <f t="shared" si="23"/>
        <v>-1</v>
      </c>
    </row>
    <row r="1504" spans="1:3">
      <c r="A1504" s="5">
        <v>45733</v>
      </c>
      <c r="B1504" s="7">
        <v>58.104050179790434</v>
      </c>
      <c r="C1504" s="16">
        <f t="shared" si="23"/>
        <v>-1</v>
      </c>
    </row>
    <row r="1505" spans="1:3">
      <c r="A1505" s="5">
        <v>45734</v>
      </c>
      <c r="B1505" s="7">
        <v>58.342337609920556</v>
      </c>
      <c r="C1505" s="16">
        <f t="shared" si="23"/>
        <v>-1</v>
      </c>
    </row>
    <row r="1506" spans="1:3">
      <c r="A1506" s="5">
        <v>45735</v>
      </c>
      <c r="B1506" s="7">
        <v>58.029177272315337</v>
      </c>
      <c r="C1506" s="16">
        <f t="shared" si="23"/>
        <v>-1</v>
      </c>
    </row>
    <row r="1507" spans="1:3">
      <c r="A1507" s="5">
        <v>45736</v>
      </c>
      <c r="B1507" s="7">
        <v>56.385681875448853</v>
      </c>
      <c r="C1507" s="16">
        <f t="shared" si="23"/>
        <v>-1</v>
      </c>
    </row>
    <row r="1508" spans="1:3">
      <c r="A1508" s="5">
        <v>45737</v>
      </c>
      <c r="B1508" s="7">
        <v>52.503459886245452</v>
      </c>
      <c r="C1508" s="16">
        <f t="shared" si="23"/>
        <v>-1</v>
      </c>
    </row>
    <row r="1509" spans="1:3">
      <c r="A1509" s="5">
        <v>45740</v>
      </c>
      <c r="B1509" s="7">
        <v>52.898698757120734</v>
      </c>
      <c r="C1509" s="16">
        <f t="shared" si="23"/>
        <v>-1</v>
      </c>
    </row>
    <row r="1510" spans="1:3">
      <c r="A1510" s="5">
        <v>45741</v>
      </c>
      <c r="B1510" s="7">
        <v>52.89414333097838</v>
      </c>
      <c r="C1510" s="16">
        <f t="shared" si="23"/>
        <v>-1</v>
      </c>
    </row>
    <row r="1511" spans="1:3">
      <c r="A1511" s="5">
        <v>45742</v>
      </c>
      <c r="B1511" s="7">
        <v>52.77849709618291</v>
      </c>
      <c r="C1511" s="16">
        <f t="shared" si="23"/>
        <v>-1</v>
      </c>
    </row>
    <row r="1512" spans="1:3">
      <c r="A1512" s="5">
        <v>45743</v>
      </c>
      <c r="B1512" s="7">
        <v>53.196599805529488</v>
      </c>
      <c r="C1512" s="16">
        <f t="shared" si="23"/>
        <v>-1</v>
      </c>
    </row>
    <row r="1513" spans="1:3">
      <c r="A1513" s="5">
        <v>45744</v>
      </c>
      <c r="B1513" s="7">
        <v>51.116601670550445</v>
      </c>
      <c r="C1513" s="16">
        <f t="shared" si="23"/>
        <v>-1</v>
      </c>
    </row>
    <row r="1514" spans="1:3">
      <c r="A1514" s="5">
        <v>45747</v>
      </c>
      <c r="B1514" s="7">
        <v>49.722113749870182</v>
      </c>
      <c r="C1514" s="16">
        <f t="shared" si="23"/>
        <v>1</v>
      </c>
    </row>
    <row r="1515" spans="1:3">
      <c r="A1515" s="5">
        <v>45748</v>
      </c>
      <c r="B1515" s="7">
        <v>50.853131770428703</v>
      </c>
      <c r="C1515" s="16">
        <f t="shared" si="23"/>
        <v>-1</v>
      </c>
    </row>
    <row r="1516" spans="1:3">
      <c r="A1516" s="5">
        <v>45749</v>
      </c>
      <c r="B1516" s="7">
        <v>51.005121583893711</v>
      </c>
      <c r="C1516" s="16">
        <f t="shared" si="23"/>
        <v>-1</v>
      </c>
    </row>
    <row r="1517" spans="1:3">
      <c r="A1517" s="5">
        <v>45750</v>
      </c>
      <c r="B1517" s="7">
        <v>50.233751672144159</v>
      </c>
      <c r="C1517" s="16">
        <f t="shared" si="23"/>
        <v>-1</v>
      </c>
    </row>
    <row r="1518" spans="1:3">
      <c r="A1518" s="5">
        <v>45754</v>
      </c>
      <c r="B1518" s="7">
        <v>34.104430860861285</v>
      </c>
      <c r="C1518" s="16">
        <f t="shared" si="23"/>
        <v>2.5</v>
      </c>
    </row>
    <row r="1519" spans="1:3">
      <c r="A1519" s="5">
        <v>45755</v>
      </c>
      <c r="B1519" s="7">
        <v>38.200384356187058</v>
      </c>
      <c r="C1519" s="16">
        <f t="shared" si="23"/>
        <v>2.5</v>
      </c>
    </row>
    <row r="1520" spans="1:3">
      <c r="A1520" s="5">
        <v>45756</v>
      </c>
      <c r="B1520" s="7">
        <v>41.37635653238906</v>
      </c>
      <c r="C1520" s="16">
        <f t="shared" si="23"/>
        <v>1</v>
      </c>
    </row>
    <row r="1521" spans="1:3">
      <c r="A1521" s="5">
        <v>45757</v>
      </c>
      <c r="B1521" s="7">
        <v>44.032144089425948</v>
      </c>
      <c r="C1521" s="16">
        <f t="shared" si="23"/>
        <v>1</v>
      </c>
    </row>
    <row r="1522" spans="1:3">
      <c r="A1522" s="5">
        <v>45758</v>
      </c>
      <c r="B1522" s="7">
        <v>45.052233499944769</v>
      </c>
      <c r="C1522" s="16">
        <f t="shared" si="23"/>
        <v>1</v>
      </c>
    </row>
    <row r="1523" spans="1:3">
      <c r="A1523" s="5">
        <v>45761</v>
      </c>
      <c r="B1523" s="7">
        <v>46.74408551090611</v>
      </c>
      <c r="C1523" s="16">
        <f t="shared" si="23"/>
        <v>1</v>
      </c>
    </row>
    <row r="1524" spans="1:3">
      <c r="A1524" s="5">
        <v>45762</v>
      </c>
      <c r="B1524" s="7">
        <v>47.077018617711417</v>
      </c>
      <c r="C1524" s="16">
        <f t="shared" si="23"/>
        <v>1</v>
      </c>
    </row>
    <row r="1525" spans="1:3">
      <c r="A1525" s="5">
        <v>45763</v>
      </c>
      <c r="B1525" s="7">
        <v>47.658633443107746</v>
      </c>
      <c r="C1525" s="16">
        <f t="shared" si="23"/>
        <v>1</v>
      </c>
    </row>
    <row r="1526" spans="1:3">
      <c r="A1526" s="5">
        <v>45764</v>
      </c>
      <c r="B1526" s="7">
        <v>47.966221795809822</v>
      </c>
      <c r="C1526" s="16">
        <f t="shared" si="23"/>
        <v>1</v>
      </c>
    </row>
    <row r="1527" spans="1:3">
      <c r="A1527" s="5">
        <v>45765</v>
      </c>
      <c r="B1527" s="7">
        <v>47.724689522440478</v>
      </c>
      <c r="C1527" s="16">
        <f t="shared" si="23"/>
        <v>1</v>
      </c>
    </row>
    <row r="1528" spans="1:3">
      <c r="A1528" s="5">
        <v>45768</v>
      </c>
      <c r="B1528" s="7">
        <v>48.810531762682693</v>
      </c>
      <c r="C1528" s="16">
        <f t="shared" si="23"/>
        <v>1</v>
      </c>
    </row>
    <row r="1529" spans="1:3">
      <c r="A1529" s="5">
        <v>45769</v>
      </c>
      <c r="B1529" s="7">
        <v>49.425675658632748</v>
      </c>
      <c r="C1529" s="16">
        <f t="shared" si="23"/>
        <v>1</v>
      </c>
    </row>
    <row r="1530" spans="1:3">
      <c r="A1530" s="5">
        <v>45770</v>
      </c>
      <c r="B1530" s="7">
        <v>49.175806589861978</v>
      </c>
      <c r="C1530" s="16">
        <f t="shared" si="23"/>
        <v>1</v>
      </c>
    </row>
    <row r="1531" spans="1:3">
      <c r="A1531" s="5">
        <v>45771</v>
      </c>
      <c r="B1531" s="7">
        <v>49.248592075621517</v>
      </c>
      <c r="C1531" s="16">
        <f t="shared" si="23"/>
        <v>1</v>
      </c>
    </row>
    <row r="1532" spans="1:3">
      <c r="A1532" s="5">
        <v>45772</v>
      </c>
      <c r="B1532" s="7">
        <v>49.074949191453932</v>
      </c>
      <c r="C1532" s="16">
        <f t="shared" si="23"/>
        <v>1</v>
      </c>
    </row>
    <row r="1533" spans="1:3">
      <c r="A1533" s="5">
        <v>45775</v>
      </c>
      <c r="B1533" s="7">
        <v>48.546835691864857</v>
      </c>
      <c r="C1533" s="16">
        <f t="shared" si="23"/>
        <v>1</v>
      </c>
    </row>
    <row r="1534" spans="1:3">
      <c r="A1534" s="5">
        <v>45776</v>
      </c>
      <c r="B1534" s="7">
        <v>48.404128299639744</v>
      </c>
      <c r="C1534" s="16">
        <f t="shared" si="23"/>
        <v>1</v>
      </c>
    </row>
    <row r="1535" spans="1:3">
      <c r="A1535" s="5">
        <v>45777</v>
      </c>
      <c r="B1535" s="7">
        <v>47.774812683385697</v>
      </c>
      <c r="C1535" s="16">
        <f t="shared" si="23"/>
        <v>1</v>
      </c>
    </row>
    <row r="1536" spans="1:3">
      <c r="A1536" s="5">
        <v>45783</v>
      </c>
      <c r="B1536" s="7">
        <v>50.981696677091279</v>
      </c>
      <c r="C1536" s="16">
        <f t="shared" si="23"/>
        <v>-1</v>
      </c>
    </row>
    <row r="1537" spans="1:3">
      <c r="A1537" s="5">
        <v>45784</v>
      </c>
      <c r="B1537" s="7">
        <v>53.1142210909317</v>
      </c>
      <c r="C1537" s="16">
        <f t="shared" si="23"/>
        <v>-1</v>
      </c>
    </row>
    <row r="1538" spans="1:3">
      <c r="A1538" s="5">
        <v>45785</v>
      </c>
      <c r="B1538" s="7">
        <v>53.844197507377167</v>
      </c>
      <c r="C1538" s="16">
        <f t="shared" si="23"/>
        <v>-1</v>
      </c>
    </row>
    <row r="1539" spans="1:3">
      <c r="A1539" s="5">
        <v>45786</v>
      </c>
      <c r="B1539" s="7">
        <v>52.930819209989252</v>
      </c>
      <c r="C1539" s="16">
        <f t="shared" ref="C1539:C1602" si="24">IF(B1539&gt;70,-5,IF(B1539&gt;60,-2.5,IF(B1539&gt;50,-1,IF(B1539&gt;40,1,IF(B1539&gt;30,2.5,5)))))</f>
        <v>-1</v>
      </c>
    </row>
    <row r="1540" spans="1:3">
      <c r="A1540" s="5">
        <v>45789</v>
      </c>
      <c r="B1540" s="7">
        <v>55.079210794805213</v>
      </c>
      <c r="C1540" s="16">
        <f t="shared" si="24"/>
        <v>-1</v>
      </c>
    </row>
    <row r="1541" spans="1:3">
      <c r="A1541" s="5">
        <v>45790</v>
      </c>
      <c r="B1541" s="7">
        <v>55.512973519350197</v>
      </c>
      <c r="C1541" s="16">
        <f t="shared" si="24"/>
        <v>-1</v>
      </c>
    </row>
    <row r="1542" spans="1:3">
      <c r="A1542" s="5">
        <v>45791</v>
      </c>
      <c r="B1542" s="7">
        <v>57.696912869614124</v>
      </c>
      <c r="C1542" s="16">
        <f t="shared" si="24"/>
        <v>-1</v>
      </c>
    </row>
    <row r="1543" spans="1:3">
      <c r="A1543" s="5">
        <v>45792</v>
      </c>
      <c r="B1543" s="7">
        <v>55.456931611723689</v>
      </c>
      <c r="C1543" s="16">
        <f t="shared" si="24"/>
        <v>-1</v>
      </c>
    </row>
    <row r="1544" spans="1:3">
      <c r="A1544" s="5">
        <v>45793</v>
      </c>
      <c r="B1544" s="7">
        <v>54.199492902104431</v>
      </c>
      <c r="C1544" s="16">
        <f t="shared" si="24"/>
        <v>-1</v>
      </c>
    </row>
    <row r="1545" spans="1:3">
      <c r="A1545" s="5">
        <v>45796</v>
      </c>
      <c r="B1545" s="7">
        <v>54.209220989057918</v>
      </c>
      <c r="C1545" s="16">
        <f t="shared" si="24"/>
        <v>-1</v>
      </c>
    </row>
    <row r="1546" spans="1:3">
      <c r="A1546" s="5">
        <v>45797</v>
      </c>
      <c r="B1546" s="7">
        <v>55.256941452896328</v>
      </c>
      <c r="C1546" s="16">
        <f t="shared" si="24"/>
        <v>-1</v>
      </c>
    </row>
    <row r="1547" spans="1:3">
      <c r="A1547" s="5">
        <v>45798</v>
      </c>
      <c r="B1547" s="7">
        <v>55.832197057404123</v>
      </c>
      <c r="C1547" s="16">
        <f t="shared" si="24"/>
        <v>-1</v>
      </c>
    </row>
    <row r="1548" spans="1:3">
      <c r="A1548" s="5">
        <v>45799</v>
      </c>
      <c r="B1548" s="7">
        <v>55.069872737037869</v>
      </c>
      <c r="C1548" s="16">
        <f t="shared" si="24"/>
        <v>-1</v>
      </c>
    </row>
    <row r="1549" spans="1:3">
      <c r="A1549" s="5">
        <v>45800</v>
      </c>
      <c r="B1549" s="7">
        <v>51.910960939089676</v>
      </c>
      <c r="C1549" s="16">
        <f t="shared" si="24"/>
        <v>-1</v>
      </c>
    </row>
    <row r="1550" spans="1:3">
      <c r="A1550" s="5">
        <v>45803</v>
      </c>
      <c r="B1550" s="7">
        <v>51.762974053351925</v>
      </c>
      <c r="C1550" s="16">
        <f t="shared" si="24"/>
        <v>-1</v>
      </c>
    </row>
    <row r="1551" spans="1:3">
      <c r="A1551" s="5">
        <v>45804</v>
      </c>
      <c r="B1551" s="7">
        <v>51.157514358358078</v>
      </c>
      <c r="C1551" s="16">
        <f t="shared" si="24"/>
        <v>-1</v>
      </c>
    </row>
    <row r="1552" spans="1:3">
      <c r="A1552" s="5">
        <v>45805</v>
      </c>
      <c r="B1552" s="7">
        <v>51.08164674441025</v>
      </c>
      <c r="C1552" s="16">
        <f t="shared" si="24"/>
        <v>-1</v>
      </c>
    </row>
    <row r="1553" spans="1:3">
      <c r="A1553" s="5">
        <v>45806</v>
      </c>
      <c r="B1553" s="7">
        <v>53.312080968565866</v>
      </c>
      <c r="C1553" s="16">
        <f t="shared" si="24"/>
        <v>-1</v>
      </c>
    </row>
    <row r="1554" spans="1:3">
      <c r="A1554" s="5">
        <v>45807</v>
      </c>
      <c r="B1554" s="7">
        <v>51.658419007288522</v>
      </c>
      <c r="C1554" s="16">
        <f t="shared" si="24"/>
        <v>-1</v>
      </c>
    </row>
    <row r="1555" spans="1:3">
      <c r="A1555" s="5">
        <v>45811</v>
      </c>
      <c r="B1555" s="7">
        <v>53.026855114053873</v>
      </c>
      <c r="C1555" s="16">
        <f t="shared" si="24"/>
        <v>-1</v>
      </c>
    </row>
    <row r="1556" spans="1:3">
      <c r="A1556" s="5">
        <v>45812</v>
      </c>
      <c r="B1556" s="7">
        <v>54.339886266166403</v>
      </c>
      <c r="C1556" s="16">
        <f t="shared" si="24"/>
        <v>-1</v>
      </c>
    </row>
    <row r="1557" spans="1:3">
      <c r="A1557" s="5">
        <v>45813</v>
      </c>
      <c r="B1557" s="7">
        <v>55.061045568085746</v>
      </c>
      <c r="C1557" s="16">
        <f t="shared" si="24"/>
        <v>-1</v>
      </c>
    </row>
    <row r="1558" spans="1:3">
      <c r="A1558" s="5">
        <v>45814</v>
      </c>
      <c r="B1558" s="7">
        <v>55.17785788456284</v>
      </c>
      <c r="C1558" s="16">
        <f t="shared" si="24"/>
        <v>-1</v>
      </c>
    </row>
    <row r="1559" spans="1:3">
      <c r="A1559" s="5">
        <v>45817</v>
      </c>
      <c r="B1559" s="7">
        <v>56.516083600633728</v>
      </c>
      <c r="C1559" s="16">
        <f t="shared" si="24"/>
        <v>-1</v>
      </c>
    </row>
    <row r="1560" spans="1:3">
      <c r="A1560" s="5">
        <v>45818</v>
      </c>
      <c r="B1560" s="7">
        <v>54.761183119503357</v>
      </c>
      <c r="C1560" s="16">
        <f t="shared" si="24"/>
        <v>-1</v>
      </c>
    </row>
    <row r="1561" spans="1:3">
      <c r="A1561" s="5">
        <v>45819</v>
      </c>
      <c r="B1561" s="7">
        <v>56.399973611706123</v>
      </c>
      <c r="C1561" s="16">
        <f t="shared" si="24"/>
        <v>-1</v>
      </c>
    </row>
    <row r="1562" spans="1:3">
      <c r="A1562" s="5">
        <v>45820</v>
      </c>
      <c r="B1562" s="7">
        <v>56.431891129974247</v>
      </c>
      <c r="C1562" s="16">
        <f t="shared" si="24"/>
        <v>-1</v>
      </c>
    </row>
    <row r="1563" spans="1:3">
      <c r="A1563" s="5">
        <v>45821</v>
      </c>
      <c r="B1563" s="7">
        <v>53.398475599706515</v>
      </c>
      <c r="C1563" s="16">
        <f t="shared" si="24"/>
        <v>-1</v>
      </c>
    </row>
    <row r="1564" spans="1:3">
      <c r="A1564" s="5">
        <v>45824</v>
      </c>
      <c r="B1564" s="7">
        <v>54.553939742179793</v>
      </c>
      <c r="C1564" s="16">
        <f t="shared" si="24"/>
        <v>-1</v>
      </c>
    </row>
    <row r="1565" spans="1:3">
      <c r="A1565" s="5">
        <v>45825</v>
      </c>
      <c r="B1565" s="7">
        <v>54.396451124879853</v>
      </c>
      <c r="C1565" s="16">
        <f t="shared" si="24"/>
        <v>-1</v>
      </c>
    </row>
    <row r="1566" spans="1:3">
      <c r="A1566" s="5">
        <v>45826</v>
      </c>
      <c r="B1566" s="7">
        <v>54.540340132392259</v>
      </c>
      <c r="C1566" s="16">
        <f t="shared" si="24"/>
        <v>-1</v>
      </c>
    </row>
    <row r="1567" spans="1:3">
      <c r="A1567" s="5">
        <v>45827</v>
      </c>
      <c r="B1567" s="7">
        <v>51.352080059643498</v>
      </c>
      <c r="C1567" s="16">
        <f t="shared" si="24"/>
        <v>-1</v>
      </c>
    </row>
    <row r="1568" spans="1:3">
      <c r="A1568" s="5">
        <v>45828</v>
      </c>
      <c r="B1568" s="7">
        <v>51.096003114647957</v>
      </c>
      <c r="C1568" s="16">
        <f t="shared" si="24"/>
        <v>-1</v>
      </c>
    </row>
    <row r="1569" spans="1:3">
      <c r="A1569" s="5">
        <v>45831</v>
      </c>
      <c r="B1569" s="7">
        <v>53.449436632019435</v>
      </c>
      <c r="C1569" s="16">
        <f t="shared" si="24"/>
        <v>-1</v>
      </c>
    </row>
    <row r="1570" spans="1:3">
      <c r="A1570" s="5">
        <v>45832</v>
      </c>
      <c r="B1570" s="7">
        <v>57.273180534529935</v>
      </c>
      <c r="C1570" s="16">
        <f t="shared" si="24"/>
        <v>-1</v>
      </c>
    </row>
    <row r="1571" spans="1:3">
      <c r="A1571" s="5">
        <v>45833</v>
      </c>
      <c r="B1571" s="7">
        <v>60.334480558224811</v>
      </c>
      <c r="C1571" s="16">
        <f t="shared" si="24"/>
        <v>-2.5</v>
      </c>
    </row>
    <row r="1572" spans="1:3">
      <c r="A1572" s="5">
        <v>45834</v>
      </c>
      <c r="B1572" s="7">
        <v>59.399411622042422</v>
      </c>
      <c r="C1572" s="16">
        <f t="shared" si="24"/>
        <v>-1</v>
      </c>
    </row>
    <row r="1573" spans="1:3">
      <c r="A1573" s="5">
        <v>45835</v>
      </c>
      <c r="B1573" s="7">
        <v>56.482137096934657</v>
      </c>
      <c r="C1573" s="16">
        <f t="shared" si="24"/>
        <v>-1</v>
      </c>
    </row>
    <row r="1574" spans="1:3">
      <c r="A1574" s="5">
        <v>45838</v>
      </c>
      <c r="B1574" s="7">
        <v>58.250624046056146</v>
      </c>
      <c r="C1574" s="16">
        <f t="shared" si="24"/>
        <v>-1</v>
      </c>
    </row>
    <row r="1575" spans="1:3">
      <c r="A1575" s="5">
        <v>45839</v>
      </c>
      <c r="B1575" s="7">
        <v>59.376952983384022</v>
      </c>
      <c r="C1575" s="16">
        <f t="shared" si="24"/>
        <v>-1</v>
      </c>
    </row>
    <row r="1576" spans="1:3">
      <c r="A1576" s="5">
        <v>45840</v>
      </c>
      <c r="B1576" s="7">
        <v>59.01163526550345</v>
      </c>
      <c r="C1576" s="16">
        <f t="shared" si="24"/>
        <v>-1</v>
      </c>
    </row>
    <row r="1577" spans="1:3">
      <c r="A1577" s="5">
        <v>45841</v>
      </c>
      <c r="B1577" s="7">
        <v>59.565375649669427</v>
      </c>
      <c r="C1577" s="16">
        <f t="shared" si="24"/>
        <v>-1</v>
      </c>
    </row>
    <row r="1578" spans="1:3">
      <c r="A1578" s="5">
        <v>45842</v>
      </c>
      <c r="B1578" s="7">
        <v>60.534220205256929</v>
      </c>
      <c r="C1578" s="16">
        <f t="shared" si="24"/>
        <v>-2.5</v>
      </c>
    </row>
    <row r="1579" spans="1:3">
      <c r="A1579" s="5">
        <v>45845</v>
      </c>
      <c r="B1579" s="7">
        <v>60.604856109523922</v>
      </c>
      <c r="C1579" s="16">
        <f t="shared" si="24"/>
        <v>-2.5</v>
      </c>
    </row>
    <row r="1580" spans="1:3">
      <c r="A1580" s="5">
        <v>45846</v>
      </c>
      <c r="B1580" s="7">
        <v>62.686939875702322</v>
      </c>
      <c r="C1580" s="16">
        <f t="shared" si="24"/>
        <v>-2.5</v>
      </c>
    </row>
    <row r="1581" spans="1:3">
      <c r="A1581" s="5">
        <v>45847</v>
      </c>
      <c r="B1581" s="7">
        <v>62.070080744171129</v>
      </c>
      <c r="C1581" s="16">
        <f t="shared" si="24"/>
        <v>-2.5</v>
      </c>
    </row>
    <row r="1582" spans="1:3">
      <c r="A1582" s="5">
        <v>45848</v>
      </c>
      <c r="B1582" s="7">
        <v>63.467640645599168</v>
      </c>
      <c r="C1582" s="16">
        <f t="shared" si="24"/>
        <v>-2.5</v>
      </c>
    </row>
    <row r="1583" spans="1:3">
      <c r="A1583" s="5">
        <v>45849</v>
      </c>
      <c r="B1583" s="7">
        <v>63.467640645599168</v>
      </c>
      <c r="C1583" s="16">
        <f t="shared" si="24"/>
        <v>-2.5</v>
      </c>
    </row>
    <row r="1584" spans="1:3">
      <c r="A1584" s="1">
        <v>45852</v>
      </c>
      <c r="B1584" s="2">
        <v>64.309658661918434</v>
      </c>
      <c r="C1584" s="16">
        <f t="shared" si="24"/>
        <v>-2.5</v>
      </c>
    </row>
    <row r="1585" spans="1:3">
      <c r="A1585" s="1">
        <v>45853</v>
      </c>
      <c r="B1585" s="2">
        <v>62.128743395824827</v>
      </c>
      <c r="C1585" s="16">
        <f t="shared" si="24"/>
        <v>-2.5</v>
      </c>
    </row>
    <row r="1586" spans="1:3">
      <c r="A1586" s="1">
        <v>45854</v>
      </c>
      <c r="B1586" s="2">
        <v>61.947493410759932</v>
      </c>
      <c r="C1586" s="16">
        <f t="shared" si="24"/>
        <v>-2.5</v>
      </c>
    </row>
    <row r="1587" spans="1:3">
      <c r="A1587" s="1">
        <v>45855</v>
      </c>
      <c r="B1587" s="2">
        <v>63.135570012798972</v>
      </c>
      <c r="C1587" s="16">
        <f t="shared" si="24"/>
        <v>-2.5</v>
      </c>
    </row>
    <row r="1588" spans="1:3">
      <c r="A1588" s="1">
        <v>45856</v>
      </c>
      <c r="B1588" s="2">
        <v>64.679301054156937</v>
      </c>
      <c r="C1588" s="16">
        <f t="shared" si="24"/>
        <v>-2.5</v>
      </c>
    </row>
    <row r="1589" spans="1:3">
      <c r="A1589" s="1">
        <v>45859</v>
      </c>
      <c r="B1589" s="2">
        <v>66.744202406547132</v>
      </c>
      <c r="C1589" s="16">
        <f t="shared" si="24"/>
        <v>-2.5</v>
      </c>
    </row>
    <row r="1590" spans="1:3">
      <c r="A1590" s="1">
        <v>45860</v>
      </c>
      <c r="B1590" s="2">
        <v>68.410199061850037</v>
      </c>
      <c r="C1590" s="16">
        <f t="shared" si="24"/>
        <v>-2.5</v>
      </c>
    </row>
    <row r="1591" spans="1:3">
      <c r="A1591" s="1">
        <v>45861</v>
      </c>
      <c r="B1591" s="2">
        <v>68.442574321577069</v>
      </c>
      <c r="C1591" s="16">
        <f t="shared" si="24"/>
        <v>-2.5</v>
      </c>
    </row>
    <row r="1592" spans="1:3">
      <c r="A1592" s="1">
        <v>45862</v>
      </c>
      <c r="B1592" s="2">
        <v>70.140216427633931</v>
      </c>
      <c r="C1592" s="16">
        <f t="shared" si="24"/>
        <v>-5</v>
      </c>
    </row>
    <row r="1593" spans="1:3">
      <c r="A1593" s="1">
        <v>45863</v>
      </c>
      <c r="B1593" s="2">
        <v>68.185110408140645</v>
      </c>
      <c r="C1593" s="16">
        <f t="shared" si="24"/>
        <v>-2.5</v>
      </c>
    </row>
    <row r="1594" spans="1:3">
      <c r="A1594" s="1">
        <v>45866</v>
      </c>
      <c r="B1594" s="2">
        <v>68.507201693989998</v>
      </c>
      <c r="C1594" s="16">
        <f t="shared" si="24"/>
        <v>-2.5</v>
      </c>
    </row>
    <row r="1595" spans="1:3">
      <c r="A1595" s="1">
        <v>45867</v>
      </c>
      <c r="B1595" s="2">
        <v>69.388827847684297</v>
      </c>
      <c r="C1595" s="16">
        <f t="shared" si="24"/>
        <v>-2.5</v>
      </c>
    </row>
    <row r="1596" spans="1:3">
      <c r="A1596" s="1">
        <v>45868</v>
      </c>
      <c r="B1596" s="2">
        <v>69.834393480946261</v>
      </c>
      <c r="C1596" s="16">
        <f t="shared" si="24"/>
        <v>-2.5</v>
      </c>
    </row>
    <row r="1597" spans="1:3">
      <c r="A1597" s="1">
        <v>45869</v>
      </c>
      <c r="B1597" s="2">
        <v>63.10812636437079</v>
      </c>
      <c r="C1597" s="16">
        <f t="shared" si="24"/>
        <v>-2.5</v>
      </c>
    </row>
    <row r="1598" spans="1:3">
      <c r="A1598" s="1">
        <v>45870</v>
      </c>
      <c r="B1598" s="2">
        <v>61.206286900565601</v>
      </c>
      <c r="C1598" s="16">
        <f t="shared" si="24"/>
        <v>-2.5</v>
      </c>
    </row>
    <row r="1599" spans="1:3">
      <c r="A1599" s="1">
        <v>45873</v>
      </c>
      <c r="B1599" s="2">
        <v>63.226240165233961</v>
      </c>
      <c r="C1599" s="16">
        <f t="shared" si="24"/>
        <v>-2.5</v>
      </c>
    </row>
    <row r="1600" spans="1:3">
      <c r="A1600" s="1">
        <v>45874</v>
      </c>
      <c r="B1600" s="2">
        <v>65.921030080633614</v>
      </c>
      <c r="C1600" s="16">
        <f t="shared" si="24"/>
        <v>-2.5</v>
      </c>
    </row>
    <row r="1601" spans="1:3">
      <c r="A1601" s="1">
        <v>45875</v>
      </c>
      <c r="B1601" s="2">
        <v>67.113236155866858</v>
      </c>
      <c r="C1601" s="16">
        <f t="shared" si="24"/>
        <v>-2.5</v>
      </c>
    </row>
    <row r="1602" spans="1:3">
      <c r="A1602" s="1">
        <v>45876</v>
      </c>
      <c r="B1602" s="2">
        <v>67.519817546588087</v>
      </c>
      <c r="C1602" s="16">
        <f t="shared" si="24"/>
        <v>-2.5</v>
      </c>
    </row>
    <row r="1603" spans="1:3">
      <c r="A1603" s="1">
        <v>45877</v>
      </c>
      <c r="B1603" s="2">
        <v>66.835814637660079</v>
      </c>
      <c r="C1603" s="16">
        <f t="shared" ref="C1603:C1666" si="25">IF(B1603&gt;70,-5,IF(B1603&gt;60,-2.5,IF(B1603&gt;50,-1,IF(B1603&gt;40,1,IF(B1603&gt;30,2.5,5)))))</f>
        <v>-2.5</v>
      </c>
    </row>
    <row r="1604" spans="1:3">
      <c r="A1604" s="1">
        <v>45880</v>
      </c>
      <c r="B1604" s="2">
        <v>67.760302477331948</v>
      </c>
      <c r="C1604" s="16">
        <f t="shared" si="25"/>
        <v>-2.5</v>
      </c>
    </row>
    <row r="1605" spans="1:3">
      <c r="A1605" s="1">
        <v>45881</v>
      </c>
      <c r="B1605" s="2">
        <v>69.079360069066382</v>
      </c>
      <c r="C1605" s="16">
        <f t="shared" si="25"/>
        <v>-2.5</v>
      </c>
    </row>
    <row r="1606" spans="1:3">
      <c r="A1606" s="1">
        <v>45882</v>
      </c>
      <c r="B1606" s="2">
        <v>70.280809738757284</v>
      </c>
      <c r="C1606" s="16">
        <f t="shared" si="25"/>
        <v>-5</v>
      </c>
    </row>
    <row r="1607" spans="1:3">
      <c r="A1607" s="1">
        <v>45883</v>
      </c>
      <c r="B1607" s="2">
        <v>67.643174803754832</v>
      </c>
      <c r="C1607" s="16">
        <f t="shared" si="25"/>
        <v>-2.5</v>
      </c>
    </row>
    <row r="1608" spans="1:3">
      <c r="A1608" s="1">
        <v>45884</v>
      </c>
      <c r="B1608" s="2">
        <v>69.736546387359283</v>
      </c>
      <c r="C1608" s="16">
        <f t="shared" si="25"/>
        <v>-2.5</v>
      </c>
    </row>
    <row r="1609" spans="1:3">
      <c r="A1609" s="1">
        <v>45887</v>
      </c>
      <c r="B1609" s="2">
        <v>71.689337902472673</v>
      </c>
      <c r="C1609" s="16">
        <f t="shared" si="25"/>
        <v>-5</v>
      </c>
    </row>
    <row r="1610" spans="1:3">
      <c r="A1610" s="1">
        <v>45888</v>
      </c>
      <c r="B1610" s="2">
        <v>71.576315399936149</v>
      </c>
      <c r="C1610" s="16">
        <f t="shared" si="25"/>
        <v>-5</v>
      </c>
    </row>
    <row r="1611" spans="1:3">
      <c r="A1611" s="1">
        <v>45889</v>
      </c>
      <c r="B1611" s="2">
        <v>73.823632073663006</v>
      </c>
      <c r="C1611" s="16">
        <f t="shared" si="25"/>
        <v>-5</v>
      </c>
    </row>
    <row r="1612" spans="1:3">
      <c r="A1612" s="1">
        <v>45890</v>
      </c>
      <c r="B1612" s="2">
        <v>74.08979823577728</v>
      </c>
      <c r="C1612" s="16">
        <f t="shared" si="25"/>
        <v>-5</v>
      </c>
    </row>
    <row r="1613" spans="1:3">
      <c r="A1613" s="1">
        <v>45891</v>
      </c>
      <c r="B1613" s="2">
        <v>76.816525094867032</v>
      </c>
      <c r="C1613" s="16">
        <f t="shared" si="25"/>
        <v>-5</v>
      </c>
    </row>
    <row r="1614" spans="1:3">
      <c r="A1614" s="1">
        <v>45894</v>
      </c>
      <c r="B1614" s="2">
        <v>79.209971930378742</v>
      </c>
      <c r="C1614" s="16">
        <f t="shared" si="25"/>
        <v>-5</v>
      </c>
    </row>
    <row r="1615" spans="1:3">
      <c r="A1615" s="1">
        <v>45895</v>
      </c>
      <c r="B1615" s="2">
        <v>77.048985686529718</v>
      </c>
      <c r="C1615" s="16">
        <f t="shared" si="25"/>
        <v>-5</v>
      </c>
    </row>
    <row r="1616" spans="1:3">
      <c r="A1616" s="1">
        <v>45896</v>
      </c>
      <c r="B1616" s="2">
        <v>68.39757741067389</v>
      </c>
      <c r="C1616" s="16">
        <f t="shared" si="25"/>
        <v>-2.5</v>
      </c>
    </row>
    <row r="1617" spans="1:3">
      <c r="A1617" s="1">
        <v>45897</v>
      </c>
      <c r="B1617" s="2">
        <v>70.570634648636315</v>
      </c>
      <c r="C1617" s="16">
        <f t="shared" si="25"/>
        <v>-5</v>
      </c>
    </row>
    <row r="1618" spans="1:3">
      <c r="A1618" s="1">
        <v>45898</v>
      </c>
      <c r="B1618" s="2">
        <v>71.248311397960734</v>
      </c>
      <c r="C1618" s="16">
        <f t="shared" si="25"/>
        <v>-5</v>
      </c>
    </row>
    <row r="1619" spans="1:3">
      <c r="A1619" s="1">
        <v>45901</v>
      </c>
      <c r="B1619" s="2">
        <v>72.065726807362424</v>
      </c>
      <c r="C1619" s="16">
        <f t="shared" si="25"/>
        <v>-5</v>
      </c>
    </row>
    <row r="1620" spans="1:3">
      <c r="A1620" s="1">
        <v>45902</v>
      </c>
      <c r="B1620" s="2">
        <v>70.030204845853632</v>
      </c>
      <c r="C1620" s="16">
        <f t="shared" si="25"/>
        <v>-5</v>
      </c>
    </row>
    <row r="1621" spans="1:3">
      <c r="A1621" s="1">
        <v>45903</v>
      </c>
      <c r="B1621" s="2">
        <v>65.152287134659701</v>
      </c>
      <c r="C1621" s="16">
        <f t="shared" si="25"/>
        <v>-2.5</v>
      </c>
    </row>
    <row r="1622" spans="1:3">
      <c r="A1622" s="1">
        <v>45904</v>
      </c>
      <c r="B1622" s="2">
        <v>60.490093378286147</v>
      </c>
      <c r="C1622" s="16">
        <f t="shared" si="25"/>
        <v>-2.5</v>
      </c>
    </row>
    <row r="1623" spans="1:3">
      <c r="A1623" s="1">
        <v>45905</v>
      </c>
      <c r="B1623" s="2">
        <v>63.157756574665193</v>
      </c>
      <c r="C1623" s="16">
        <f t="shared" si="25"/>
        <v>-2.5</v>
      </c>
    </row>
    <row r="1624" spans="1:3">
      <c r="A1624" s="1">
        <v>45908</v>
      </c>
      <c r="B1624" s="2">
        <v>63.931626970554767</v>
      </c>
      <c r="C1624" s="16">
        <f t="shared" si="25"/>
        <v>-2.5</v>
      </c>
    </row>
    <row r="1625" spans="1:3">
      <c r="A1625" s="1">
        <v>45909</v>
      </c>
      <c r="B1625" s="2">
        <v>62.090660633495801</v>
      </c>
      <c r="C1625" s="16">
        <f t="shared" si="25"/>
        <v>-2.5</v>
      </c>
    </row>
    <row r="1626" spans="1:3">
      <c r="A1626" s="1">
        <v>45910</v>
      </c>
      <c r="B1626" s="2">
        <v>62.373271332394928</v>
      </c>
      <c r="C1626" s="16">
        <f t="shared" si="25"/>
        <v>-2.5</v>
      </c>
    </row>
    <row r="1627" spans="1:3">
      <c r="A1627" s="1">
        <v>45911</v>
      </c>
      <c r="B1627" s="2">
        <v>65.753740026554695</v>
      </c>
      <c r="C1627" s="16">
        <f t="shared" si="25"/>
        <v>-2.5</v>
      </c>
    </row>
    <row r="1628" spans="1:3">
      <c r="A1628" s="1">
        <v>45912</v>
      </c>
      <c r="B1628" s="2">
        <v>65.300544635213569</v>
      </c>
      <c r="C1628" s="16">
        <f t="shared" si="25"/>
        <v>-2.5</v>
      </c>
    </row>
    <row r="1629" spans="1:3">
      <c r="A1629" s="1">
        <v>45915</v>
      </c>
      <c r="B1629" s="2">
        <v>64.31788158103339</v>
      </c>
      <c r="C1629" s="16">
        <f t="shared" si="25"/>
        <v>-2.5</v>
      </c>
    </row>
    <row r="1630" spans="1:3">
      <c r="A1630" s="1">
        <v>45916</v>
      </c>
      <c r="B1630" s="2">
        <v>64.392641833772942</v>
      </c>
      <c r="C1630" s="16">
        <f t="shared" si="25"/>
        <v>-2.5</v>
      </c>
    </row>
    <row r="1631" spans="1:3">
      <c r="A1631" s="1">
        <v>45917</v>
      </c>
      <c r="B1631" s="2">
        <v>65.194714139484915</v>
      </c>
      <c r="C1631" s="16">
        <f t="shared" si="25"/>
        <v>-2.5</v>
      </c>
    </row>
    <row r="1632" spans="1:3">
      <c r="A1632" s="1">
        <v>45918</v>
      </c>
      <c r="B1632" s="2">
        <v>60.819905714791624</v>
      </c>
      <c r="C1632" s="16">
        <f t="shared" si="25"/>
        <v>-2.5</v>
      </c>
    </row>
    <row r="1633" spans="1:3">
      <c r="A1633" s="1">
        <v>45919</v>
      </c>
      <c r="B1633" s="2">
        <v>59.746323090212073</v>
      </c>
      <c r="C1633" s="16">
        <f t="shared" si="25"/>
        <v>-1</v>
      </c>
    </row>
    <row r="1634" spans="1:3">
      <c r="A1634" s="1">
        <v>45922</v>
      </c>
      <c r="B1634" s="2">
        <v>60.278528509849139</v>
      </c>
      <c r="C1634" s="16">
        <f t="shared" si="25"/>
        <v>-2.5</v>
      </c>
    </row>
    <row r="1635" spans="1:3">
      <c r="A1635" s="1">
        <v>45923</v>
      </c>
      <c r="B1635" s="2">
        <v>59.630477310536975</v>
      </c>
      <c r="C1635" s="16">
        <f t="shared" si="25"/>
        <v>-1</v>
      </c>
    </row>
    <row r="1636" spans="1:3">
      <c r="A1636" s="1">
        <v>45924</v>
      </c>
      <c r="B1636" s="2">
        <v>61.64270229662506</v>
      </c>
      <c r="C1636" s="16">
        <f t="shared" si="25"/>
        <v>-2.5</v>
      </c>
    </row>
    <row r="1637" spans="1:3">
      <c r="A1637" s="1">
        <v>45925</v>
      </c>
      <c r="B1637" s="2">
        <v>61.608736776219544</v>
      </c>
      <c r="C1637" s="16">
        <f t="shared" si="25"/>
        <v>-2.5</v>
      </c>
    </row>
    <row r="1638" spans="1:3">
      <c r="A1638" s="1">
        <v>45926</v>
      </c>
      <c r="B1638" s="2">
        <v>59.112499437485376</v>
      </c>
      <c r="C1638" s="16">
        <f t="shared" si="25"/>
        <v>-1</v>
      </c>
    </row>
    <row r="1639" spans="1:3">
      <c r="A1639" s="1">
        <v>45929</v>
      </c>
      <c r="B1639" s="2">
        <v>61.327233210818186</v>
      </c>
      <c r="C1639" s="16">
        <f t="shared" si="25"/>
        <v>-2.5</v>
      </c>
    </row>
    <row r="1640" spans="1:3">
      <c r="A1640" s="1">
        <v>45930</v>
      </c>
      <c r="B1640" s="2">
        <v>62.560987360238549</v>
      </c>
      <c r="C1640" s="16">
        <f t="shared" si="25"/>
        <v>-2.5</v>
      </c>
    </row>
    <row r="1641" spans="1:3">
      <c r="A1641" s="1">
        <v>45939</v>
      </c>
      <c r="B1641" s="2">
        <v>65.444724979033296</v>
      </c>
      <c r="C1641" s="16">
        <f t="shared" si="25"/>
        <v>-2.5</v>
      </c>
    </row>
    <row r="1642" spans="1:3">
      <c r="A1642" s="1">
        <v>45940</v>
      </c>
      <c r="B1642" s="2">
        <v>61.886213128445867</v>
      </c>
      <c r="C1642" s="16">
        <f t="shared" si="25"/>
        <v>-2.5</v>
      </c>
    </row>
    <row r="1643" spans="1:3">
      <c r="A1643" s="1">
        <v>45943</v>
      </c>
      <c r="B1643" s="2">
        <v>61.1851229797158</v>
      </c>
      <c r="C1643" s="16">
        <f t="shared" si="25"/>
        <v>-2.5</v>
      </c>
    </row>
    <row r="1644" spans="1:3">
      <c r="A1644" s="1">
        <v>45944</v>
      </c>
      <c r="B1644" s="2">
        <v>58.956654851743792</v>
      </c>
      <c r="C1644" s="16">
        <f t="shared" si="25"/>
        <v>-1</v>
      </c>
    </row>
    <row r="1645" spans="1:3">
      <c r="A1645" s="1">
        <v>45945</v>
      </c>
      <c r="B1645" s="2">
        <v>61.746288425072535</v>
      </c>
      <c r="C1645" s="16">
        <f t="shared" si="25"/>
        <v>-2.5</v>
      </c>
    </row>
    <row r="1646" spans="1:3">
      <c r="A1646" s="1">
        <v>45946</v>
      </c>
      <c r="B1646" s="2">
        <v>61.974976005036893</v>
      </c>
      <c r="C1646" s="16">
        <f t="shared" si="25"/>
        <v>-2.5</v>
      </c>
    </row>
    <row r="1647" spans="1:3">
      <c r="A1647" s="1">
        <v>45947</v>
      </c>
      <c r="B1647" s="2">
        <v>55.449229176579315</v>
      </c>
      <c r="C1647" s="16">
        <f t="shared" si="25"/>
        <v>-1</v>
      </c>
    </row>
    <row r="1648" spans="1:3">
      <c r="A1648" s="1">
        <v>45950</v>
      </c>
      <c r="B1648" s="2">
        <v>56.930021089433048</v>
      </c>
      <c r="C1648" s="16">
        <f t="shared" si="25"/>
        <v>-1</v>
      </c>
    </row>
    <row r="1649" spans="1:3">
      <c r="A1649" s="1">
        <v>45951</v>
      </c>
      <c r="B1649" s="2">
        <v>59.923797182122421</v>
      </c>
      <c r="C1649" s="16">
        <f t="shared" si="25"/>
        <v>-1</v>
      </c>
    </row>
    <row r="1650" spans="1:3">
      <c r="A1650" s="1">
        <v>45952</v>
      </c>
      <c r="B1650" s="2">
        <v>59.712989166449347</v>
      </c>
      <c r="C1650" s="16">
        <f t="shared" si="25"/>
        <v>-1</v>
      </c>
    </row>
    <row r="1651" spans="1:3">
      <c r="A1651" s="1">
        <v>45953</v>
      </c>
      <c r="B1651" s="2">
        <v>60.199764470658558</v>
      </c>
      <c r="C1651" s="16">
        <f t="shared" si="25"/>
        <v>-2.5</v>
      </c>
    </row>
    <row r="1652" spans="1:3">
      <c r="A1652" s="1">
        <v>45954</v>
      </c>
      <c r="B1652" s="2">
        <v>61.741804398180498</v>
      </c>
      <c r="C1652" s="16">
        <f t="shared" si="25"/>
        <v>-2.5</v>
      </c>
    </row>
    <row r="1653" spans="1:3">
      <c r="A1653" s="1">
        <v>45957</v>
      </c>
      <c r="B1653" s="2">
        <v>64.143761888232945</v>
      </c>
      <c r="C1653" s="16">
        <f t="shared" si="25"/>
        <v>-2.5</v>
      </c>
    </row>
    <row r="1654" spans="1:3">
      <c r="A1654" s="1">
        <v>45958</v>
      </c>
      <c r="B1654" s="2">
        <v>63.37404935295308</v>
      </c>
      <c r="C1654" s="16">
        <f t="shared" si="25"/>
        <v>-2.5</v>
      </c>
    </row>
    <row r="1655" spans="1:3">
      <c r="A1655" s="1">
        <v>45959</v>
      </c>
      <c r="B1655" s="2">
        <v>64.783073739619056</v>
      </c>
      <c r="C1655" s="16">
        <f t="shared" si="25"/>
        <v>-2.5</v>
      </c>
    </row>
    <row r="1656" spans="1:3">
      <c r="A1656" s="1">
        <v>45960</v>
      </c>
      <c r="B1656" s="2">
        <v>62.19151434187259</v>
      </c>
      <c r="C1656" s="16">
        <f t="shared" si="25"/>
        <v>-2.5</v>
      </c>
    </row>
    <row r="1657" spans="1:3">
      <c r="A1657" s="1">
        <v>45961</v>
      </c>
      <c r="B1657" s="2">
        <v>59.504733158123116</v>
      </c>
      <c r="C1657" s="16">
        <f t="shared" si="25"/>
        <v>-1</v>
      </c>
    </row>
    <row r="1658" spans="1:3">
      <c r="A1658" s="1">
        <v>45964</v>
      </c>
      <c r="B1658" s="2">
        <v>60.693539070665423</v>
      </c>
      <c r="C1658" s="16">
        <f t="shared" si="25"/>
        <v>-2.5</v>
      </c>
    </row>
    <row r="1659" spans="1:3">
      <c r="A1659" s="1">
        <v>45965</v>
      </c>
      <c r="B1659" s="2">
        <v>59.338950961820991</v>
      </c>
      <c r="C1659" s="16">
        <f t="shared" si="25"/>
        <v>-1</v>
      </c>
    </row>
    <row r="1660" spans="1:3">
      <c r="A1660" s="1">
        <v>45966</v>
      </c>
      <c r="B1660" s="2">
        <v>59.853191549908161</v>
      </c>
      <c r="C1660" s="16">
        <f t="shared" si="25"/>
        <v>-1</v>
      </c>
    </row>
    <row r="1661" spans="1:3">
      <c r="A1661" s="1">
        <v>45967</v>
      </c>
      <c r="B1661" s="2">
        <v>61.967733770905589</v>
      </c>
      <c r="C1661" s="16">
        <f t="shared" si="25"/>
        <v>-2.5</v>
      </c>
    </row>
    <row r="1662" spans="1:3">
      <c r="A1662" s="1">
        <v>45968</v>
      </c>
      <c r="B1662" s="2">
        <v>61.085839465093471</v>
      </c>
      <c r="C1662" s="16">
        <f t="shared" si="25"/>
        <v>-2.5</v>
      </c>
    </row>
    <row r="1663" spans="1:3">
      <c r="A1663" s="1">
        <v>45971</v>
      </c>
      <c r="B1663" s="2">
        <v>62.232385432391382</v>
      </c>
      <c r="C1663" s="16">
        <f t="shared" si="25"/>
        <v>-2.5</v>
      </c>
    </row>
    <row r="1664" spans="1:3">
      <c r="A1664" s="1">
        <v>45972</v>
      </c>
      <c r="B1664" s="2">
        <v>60.836534495906626</v>
      </c>
      <c r="C1664" s="16">
        <f t="shared" si="25"/>
        <v>-2.5</v>
      </c>
    </row>
    <row r="1665" spans="1:3">
      <c r="A1665" s="1">
        <v>45973</v>
      </c>
      <c r="B1665" s="2">
        <v>60.604114551287601</v>
      </c>
      <c r="C1665" s="16">
        <f t="shared" si="25"/>
        <v>-2.5</v>
      </c>
    </row>
    <row r="1666" spans="1:3">
      <c r="A1666" s="1">
        <v>45974</v>
      </c>
      <c r="B1666" s="2">
        <v>62.276197143660397</v>
      </c>
      <c r="C1666" s="16">
        <f t="shared" si="25"/>
        <v>-2.5</v>
      </c>
    </row>
    <row r="1667" spans="1:3">
      <c r="A1667" s="1">
        <v>45975</v>
      </c>
      <c r="B1667" s="2">
        <v>58.843654315913227</v>
      </c>
      <c r="C1667" s="16">
        <f t="shared" ref="C1667:C1687" si="26">IF(B1667&gt;70,-5,IF(B1667&gt;60,-2.5,IF(B1667&gt;50,-1,IF(B1667&gt;40,1,IF(B1667&gt;30,2.5,5)))))</f>
        <v>-1</v>
      </c>
    </row>
    <row r="1668" spans="1:3">
      <c r="A1668" s="1">
        <v>45978</v>
      </c>
      <c r="B1668" s="2">
        <v>57.297838951286394</v>
      </c>
      <c r="C1668" s="16">
        <f t="shared" si="26"/>
        <v>-1</v>
      </c>
    </row>
    <row r="1669" spans="1:3">
      <c r="A1669" s="1">
        <v>45979</v>
      </c>
      <c r="B1669" s="2">
        <v>54.702644855627071</v>
      </c>
      <c r="C1669" s="16">
        <f t="shared" si="26"/>
        <v>-1</v>
      </c>
    </row>
    <row r="1670" spans="1:3">
      <c r="A1670" s="1">
        <v>45980</v>
      </c>
      <c r="B1670" s="2">
        <v>55.15451587624932</v>
      </c>
      <c r="C1670" s="16">
        <f t="shared" si="26"/>
        <v>-1</v>
      </c>
    </row>
    <row r="1671" spans="1:3">
      <c r="A1671" s="1">
        <v>45981</v>
      </c>
      <c r="B1671" s="2">
        <v>53.895066522095533</v>
      </c>
      <c r="C1671" s="16">
        <f t="shared" si="26"/>
        <v>-1</v>
      </c>
    </row>
    <row r="1672" spans="1:3">
      <c r="A1672" s="1">
        <v>45982</v>
      </c>
      <c r="B1672" s="2">
        <v>47.079597715135634</v>
      </c>
      <c r="C1672" s="16">
        <f t="shared" si="26"/>
        <v>1</v>
      </c>
    </row>
    <row r="1673" spans="1:3">
      <c r="A1673" s="1">
        <v>45985</v>
      </c>
      <c r="B1673" s="2">
        <v>47.214221695374668</v>
      </c>
      <c r="C1673" s="16">
        <f t="shared" si="26"/>
        <v>1</v>
      </c>
    </row>
    <row r="1674" spans="1:3">
      <c r="A1674" s="1">
        <v>45986</v>
      </c>
      <c r="B1674" s="2">
        <v>49.568613117177328</v>
      </c>
      <c r="C1674" s="16">
        <f t="shared" si="26"/>
        <v>1</v>
      </c>
    </row>
    <row r="1675" spans="1:3">
      <c r="A1675" s="1">
        <v>45987</v>
      </c>
      <c r="B1675" s="2">
        <v>49.170327200226943</v>
      </c>
      <c r="C1675" s="16">
        <f t="shared" si="26"/>
        <v>1</v>
      </c>
    </row>
    <row r="1676" spans="1:3">
      <c r="A1676" s="1">
        <v>45988</v>
      </c>
      <c r="B1676" s="2">
        <v>49.959340552023193</v>
      </c>
      <c r="C1676" s="16">
        <f t="shared" si="26"/>
        <v>1</v>
      </c>
    </row>
    <row r="1677" spans="1:3">
      <c r="A1677" s="1">
        <v>45989</v>
      </c>
      <c r="B1677" s="2">
        <v>50.908640073346845</v>
      </c>
      <c r="C1677" s="16">
        <f t="shared" si="26"/>
        <v>-1</v>
      </c>
    </row>
    <row r="1678" spans="1:3">
      <c r="A1678" s="1">
        <v>45992</v>
      </c>
      <c r="B1678" s="2">
        <v>52.678006739550376</v>
      </c>
      <c r="C1678" s="16">
        <f t="shared" si="26"/>
        <v>-1</v>
      </c>
    </row>
    <row r="1679" spans="1:3">
      <c r="A1679" s="1">
        <v>45993</v>
      </c>
      <c r="B1679" s="2">
        <v>51.447902843439628</v>
      </c>
      <c r="C1679" s="16">
        <f t="shared" si="26"/>
        <v>-1</v>
      </c>
    </row>
    <row r="1680" spans="1:3">
      <c r="A1680" s="1">
        <v>45994</v>
      </c>
      <c r="B1680" s="2">
        <v>49.987127106827948</v>
      </c>
      <c r="C1680" s="16">
        <f t="shared" si="26"/>
        <v>1</v>
      </c>
    </row>
    <row r="1681" spans="1:3">
      <c r="A1681" s="1">
        <v>45995</v>
      </c>
      <c r="B1681" s="2">
        <v>49.82333017826236</v>
      </c>
      <c r="C1681" s="16">
        <f t="shared" si="26"/>
        <v>1</v>
      </c>
    </row>
    <row r="1682" spans="1:3">
      <c r="A1682" s="1">
        <v>45996</v>
      </c>
      <c r="B1682" s="2">
        <v>51.822917981002604</v>
      </c>
      <c r="C1682" s="16">
        <f t="shared" si="26"/>
        <v>-1</v>
      </c>
    </row>
    <row r="1683" spans="1:3">
      <c r="A1683" s="1">
        <v>45999</v>
      </c>
      <c r="B1683" s="2">
        <v>53.337550542710879</v>
      </c>
      <c r="C1683" s="16">
        <f t="shared" si="26"/>
        <v>-1</v>
      </c>
    </row>
    <row r="1684" spans="1:3">
      <c r="A1684" s="1">
        <v>46000</v>
      </c>
      <c r="B1684" s="2">
        <v>52.176263791131284</v>
      </c>
      <c r="C1684" s="16">
        <f t="shared" si="26"/>
        <v>-1</v>
      </c>
    </row>
    <row r="1685" spans="1:3">
      <c r="A1685" s="1">
        <v>46001</v>
      </c>
      <c r="B1685" s="2">
        <v>51.457630204641312</v>
      </c>
      <c r="C1685" s="16">
        <f t="shared" si="26"/>
        <v>-1</v>
      </c>
    </row>
    <row r="1686" spans="1:3">
      <c r="A1686" s="1">
        <v>46002</v>
      </c>
      <c r="B1686" s="2">
        <v>49.340679616108226</v>
      </c>
      <c r="C1686" s="16">
        <f t="shared" si="26"/>
        <v>1</v>
      </c>
    </row>
    <row r="1687" spans="1:3">
      <c r="A1687" s="1">
        <v>46003</v>
      </c>
      <c r="B1687" s="2">
        <v>50.581006758321713</v>
      </c>
      <c r="C1687" s="16">
        <f t="shared" si="26"/>
        <v>-1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35"/>
  <sheetViews>
    <sheetView topLeftCell="F2457" workbookViewId="0">
      <selection activeCell="M2482" activeCellId="1" sqref="J2482:J2486 M2482:S2486"/>
    </sheetView>
  </sheetViews>
  <sheetFormatPr defaultRowHeight="13.8"/>
  <cols>
    <col min="1" max="1" width="10.69921875" bestFit="1" customWidth="1"/>
    <col min="2" max="2" width="14.69921875" bestFit="1" customWidth="1"/>
    <col min="3" max="3" width="19.59765625" bestFit="1" customWidth="1"/>
    <col min="5" max="5" width="10.69921875" bestFit="1" customWidth="1"/>
    <col min="6" max="6" width="10.3984375" bestFit="1" customWidth="1"/>
    <col min="7" max="7" width="19.59765625" bestFit="1" customWidth="1"/>
    <col min="10" max="10" width="10.69921875" bestFit="1" customWidth="1"/>
    <col min="11" max="11" width="12.59765625" bestFit="1" customWidth="1"/>
    <col min="12" max="12" width="12.3984375" bestFit="1" customWidth="1"/>
    <col min="13" max="13" width="11.19921875" style="29" customWidth="1"/>
    <col min="14" max="14" width="11.8984375" bestFit="1" customWidth="1"/>
    <col min="15" max="15" width="8.5" style="9" bestFit="1" customWidth="1"/>
    <col min="16" max="19" width="6.5" style="9" bestFit="1" customWidth="1"/>
  </cols>
  <sheetData>
    <row r="1" spans="1:19">
      <c r="B1" s="6" t="s">
        <v>10</v>
      </c>
      <c r="C1" s="6" t="s">
        <v>9</v>
      </c>
      <c r="F1" s="6" t="s">
        <v>27</v>
      </c>
    </row>
    <row r="2" spans="1:19">
      <c r="B2" s="6" t="s">
        <v>11</v>
      </c>
      <c r="C2" s="6" t="s">
        <v>9</v>
      </c>
      <c r="F2" s="6" t="s">
        <v>27</v>
      </c>
    </row>
    <row r="3" spans="1:19">
      <c r="A3" s="6" t="s">
        <v>5</v>
      </c>
      <c r="B3" s="6" t="str">
        <f>[1]!s_info_name(B4)</f>
        <v>上证指数</v>
      </c>
      <c r="C3" s="6" t="s">
        <v>7</v>
      </c>
      <c r="E3" s="6" t="s">
        <v>5</v>
      </c>
      <c r="F3" s="6" t="str">
        <f>[1]!s_info_name(F4)</f>
        <v>上证指数</v>
      </c>
      <c r="G3" s="6" t="s">
        <v>7</v>
      </c>
    </row>
    <row r="4" spans="1:19" ht="14.4">
      <c r="A4" s="6" t="s">
        <v>6</v>
      </c>
      <c r="B4" s="6" t="s">
        <v>0</v>
      </c>
      <c r="C4" s="6" t="s">
        <v>8</v>
      </c>
      <c r="E4" s="6" t="s">
        <v>6</v>
      </c>
      <c r="F4" s="6" t="s">
        <v>0</v>
      </c>
      <c r="G4" s="6" t="s">
        <v>8</v>
      </c>
      <c r="K4" t="s">
        <v>3</v>
      </c>
      <c r="L4" s="8" t="s">
        <v>12</v>
      </c>
      <c r="M4" s="27" t="s">
        <v>51</v>
      </c>
      <c r="N4" t="s">
        <v>14</v>
      </c>
      <c r="O4" s="9" t="s">
        <v>15</v>
      </c>
      <c r="P4" s="10" t="s">
        <v>16</v>
      </c>
      <c r="Q4" s="10" t="s">
        <v>17</v>
      </c>
      <c r="R4" s="10" t="s">
        <v>18</v>
      </c>
      <c r="S4" s="10" t="s">
        <v>19</v>
      </c>
    </row>
    <row r="5" spans="1:19">
      <c r="A5" s="1">
        <v>42009</v>
      </c>
      <c r="B5" s="2">
        <f>[1]!WSD(B4:C4,B2,"2015-01-05","","TradingCalendar=SSE","Fill=Previous","rptType=1","ShowParams=Y","cols=2;rows=2731")</f>
        <v>14.734999656677246</v>
      </c>
      <c r="C5" s="2"/>
      <c r="E5" s="1">
        <v>42009</v>
      </c>
      <c r="F5" s="2">
        <f>[1]!WSD(F4:G4,F2,"2015-01-05","","TradingCalendar=SSE","Fill=Previous","rptType=1","ShowParams=Y","cols=2;rows=2731")</f>
        <v>3350.5189999999998</v>
      </c>
      <c r="G5" s="2">
        <v>3.6406000000000001</v>
      </c>
      <c r="J5" s="1">
        <f t="shared" ref="J5:J68" si="0">A253</f>
        <v>42373</v>
      </c>
      <c r="K5">
        <f t="shared" ref="K5:K68" si="1">1/B253</f>
        <v>6.4998374073646586E-2</v>
      </c>
      <c r="L5" s="7">
        <f t="shared" ref="L5:L68" si="2">G253/100</f>
        <v>2.8698999999999999E-2</v>
      </c>
      <c r="M5" s="28">
        <f>K5-L5</f>
        <v>3.6299374073646584E-2</v>
      </c>
    </row>
    <row r="6" spans="1:19">
      <c r="A6" s="1">
        <v>42010</v>
      </c>
      <c r="B6" s="2">
        <v>14.743800163269043</v>
      </c>
      <c r="C6" s="2"/>
      <c r="E6" s="1">
        <v>42010</v>
      </c>
      <c r="F6" s="2">
        <v>3351.4459999999999</v>
      </c>
      <c r="G6" s="2">
        <v>3.6456</v>
      </c>
      <c r="J6" s="1">
        <f t="shared" si="0"/>
        <v>42374</v>
      </c>
      <c r="K6">
        <f t="shared" si="1"/>
        <v>6.5172480125698873E-2</v>
      </c>
      <c r="L6" s="7">
        <f t="shared" si="2"/>
        <v>2.904E-2</v>
      </c>
      <c r="M6" s="28">
        <f t="shared" ref="M6:M69" si="3">K6-L6</f>
        <v>3.6132480125698876E-2</v>
      </c>
      <c r="N6" s="9"/>
    </row>
    <row r="7" spans="1:19">
      <c r="A7" s="1">
        <v>42011</v>
      </c>
      <c r="B7" s="2">
        <v>14.819000244140625</v>
      </c>
      <c r="C7" s="2"/>
      <c r="E7" s="1">
        <v>42011</v>
      </c>
      <c r="F7" s="2">
        <v>3373.9540000000002</v>
      </c>
      <c r="G7" s="2">
        <v>3.6505000000000001</v>
      </c>
      <c r="J7" s="1">
        <f t="shared" si="0"/>
        <v>42375</v>
      </c>
      <c r="K7">
        <f t="shared" si="1"/>
        <v>6.3741361954180065E-2</v>
      </c>
      <c r="L7" s="7">
        <f t="shared" si="2"/>
        <v>2.9110999999999998E-2</v>
      </c>
      <c r="M7" s="28">
        <f t="shared" si="3"/>
        <v>3.4630361954180067E-2</v>
      </c>
      <c r="N7" s="9"/>
    </row>
    <row r="8" spans="1:19">
      <c r="A8" s="1">
        <v>42012</v>
      </c>
      <c r="B8" s="2">
        <v>14.43910026550293</v>
      </c>
      <c r="C8" s="2"/>
      <c r="E8" s="1">
        <v>42012</v>
      </c>
      <c r="F8" s="2">
        <v>3293.4560000000001</v>
      </c>
      <c r="G8" s="2">
        <v>3.6457000000000002</v>
      </c>
      <c r="J8" s="1">
        <f t="shared" si="0"/>
        <v>42376</v>
      </c>
      <c r="K8">
        <f t="shared" si="1"/>
        <v>6.8281292021533255E-2</v>
      </c>
      <c r="L8" s="7">
        <f t="shared" si="2"/>
        <v>2.8791000000000001E-2</v>
      </c>
      <c r="M8" s="28">
        <f t="shared" si="3"/>
        <v>3.9490292021533258E-2</v>
      </c>
      <c r="N8" s="9"/>
    </row>
    <row r="9" spans="1:19">
      <c r="A9" s="1">
        <v>42013</v>
      </c>
      <c r="B9" s="2">
        <v>14.426300048828125</v>
      </c>
      <c r="C9" s="2"/>
      <c r="E9" s="1">
        <v>42013</v>
      </c>
      <c r="F9" s="2">
        <v>3285.4119999999998</v>
      </c>
      <c r="G9" s="2">
        <v>3.6556000000000002</v>
      </c>
      <c r="J9" s="1">
        <f t="shared" si="0"/>
        <v>42377</v>
      </c>
      <c r="K9">
        <f t="shared" si="1"/>
        <v>6.6962194295196231E-2</v>
      </c>
      <c r="L9" s="7">
        <f t="shared" si="2"/>
        <v>2.8608999999999999E-2</v>
      </c>
      <c r="M9" s="28">
        <f t="shared" si="3"/>
        <v>3.8353194295196236E-2</v>
      </c>
      <c r="N9" s="9"/>
    </row>
    <row r="10" spans="1:19">
      <c r="A10" s="1">
        <v>42016</v>
      </c>
      <c r="B10" s="2">
        <v>14.183099746704102</v>
      </c>
      <c r="C10" s="2"/>
      <c r="E10" s="1">
        <v>42016</v>
      </c>
      <c r="F10" s="2">
        <v>3229.3159999999998</v>
      </c>
      <c r="G10" s="2">
        <v>3.6606999999999998</v>
      </c>
      <c r="J10" s="1">
        <f t="shared" si="0"/>
        <v>42380</v>
      </c>
      <c r="K10">
        <f t="shared" si="1"/>
        <v>7.0595043799417154E-2</v>
      </c>
      <c r="L10" s="7">
        <f t="shared" si="2"/>
        <v>2.8454999999999998E-2</v>
      </c>
      <c r="M10" s="28">
        <f t="shared" si="3"/>
        <v>4.2140043799417159E-2</v>
      </c>
      <c r="N10" s="9"/>
    </row>
    <row r="11" spans="1:19">
      <c r="A11" s="1">
        <v>42017</v>
      </c>
      <c r="B11" s="2">
        <v>14.203100204467773</v>
      </c>
      <c r="C11" s="2"/>
      <c r="E11" s="1">
        <v>42017</v>
      </c>
      <c r="F11" s="2">
        <v>3235.3009999999999</v>
      </c>
      <c r="G11" s="2">
        <v>3.6311</v>
      </c>
      <c r="J11" s="1">
        <f t="shared" si="0"/>
        <v>42381</v>
      </c>
      <c r="K11">
        <f t="shared" si="1"/>
        <v>7.0447342127426746E-2</v>
      </c>
      <c r="L11" s="7">
        <f t="shared" si="2"/>
        <v>2.8180999999999998E-2</v>
      </c>
      <c r="M11" s="28">
        <f t="shared" si="3"/>
        <v>4.2266342127426748E-2</v>
      </c>
      <c r="N11" s="9"/>
    </row>
    <row r="12" spans="1:19">
      <c r="A12" s="1">
        <v>42018</v>
      </c>
      <c r="B12" s="2">
        <v>14.173500061035156</v>
      </c>
      <c r="C12" s="2"/>
      <c r="E12" s="1">
        <v>42018</v>
      </c>
      <c r="F12" s="2">
        <v>3222.4369999999999</v>
      </c>
      <c r="G12" s="2">
        <v>3.5720000000000001</v>
      </c>
      <c r="J12" s="1">
        <f t="shared" si="0"/>
        <v>42382</v>
      </c>
      <c r="K12">
        <f t="shared" si="1"/>
        <v>7.2153196729512356E-2</v>
      </c>
      <c r="L12" s="7">
        <f t="shared" si="2"/>
        <v>2.7867000000000003E-2</v>
      </c>
      <c r="M12" s="28">
        <f t="shared" si="3"/>
        <v>4.4286196729512353E-2</v>
      </c>
      <c r="N12" s="9"/>
    </row>
    <row r="13" spans="1:19">
      <c r="A13" s="1">
        <v>42019</v>
      </c>
      <c r="B13" s="2">
        <v>14.704299926757812</v>
      </c>
      <c r="C13" s="2"/>
      <c r="E13" s="1">
        <v>42019</v>
      </c>
      <c r="F13" s="2">
        <v>3336.4549999999999</v>
      </c>
      <c r="G13" s="2">
        <v>3.5472999999999999</v>
      </c>
      <c r="J13" s="1">
        <f t="shared" si="0"/>
        <v>42383</v>
      </c>
      <c r="K13">
        <f t="shared" si="1"/>
        <v>7.0896847391279771E-2</v>
      </c>
      <c r="L13" s="7">
        <f t="shared" si="2"/>
        <v>2.7686000000000002E-2</v>
      </c>
      <c r="M13" s="28">
        <f t="shared" si="3"/>
        <v>4.3210847391279769E-2</v>
      </c>
      <c r="N13" s="9"/>
    </row>
    <row r="14" spans="1:19">
      <c r="A14" s="1">
        <v>42020</v>
      </c>
      <c r="B14" s="2">
        <v>14.874500274658203</v>
      </c>
      <c r="C14" s="2"/>
      <c r="E14" s="1">
        <v>42020</v>
      </c>
      <c r="F14" s="2">
        <v>3376.4949999999999</v>
      </c>
      <c r="G14" s="2">
        <v>3.4931999999999999</v>
      </c>
      <c r="J14" s="1">
        <f t="shared" si="0"/>
        <v>42384</v>
      </c>
      <c r="K14">
        <f t="shared" si="1"/>
        <v>7.3453795832441937E-2</v>
      </c>
      <c r="L14" s="7">
        <f t="shared" si="2"/>
        <v>2.7875999999999998E-2</v>
      </c>
      <c r="M14" s="28">
        <f t="shared" si="3"/>
        <v>4.5577795832441939E-2</v>
      </c>
      <c r="N14" s="9"/>
    </row>
    <row r="15" spans="1:19">
      <c r="A15" s="1">
        <v>42023</v>
      </c>
      <c r="B15" s="2">
        <v>13.683899879455566</v>
      </c>
      <c r="C15" s="2"/>
      <c r="E15" s="1">
        <v>42023</v>
      </c>
      <c r="F15" s="2">
        <v>3116.3510000000001</v>
      </c>
      <c r="G15" s="2">
        <v>3.4935</v>
      </c>
      <c r="J15" s="1">
        <f t="shared" si="0"/>
        <v>42387</v>
      </c>
      <c r="K15">
        <f t="shared" si="1"/>
        <v>7.3201082026949874E-2</v>
      </c>
      <c r="L15" s="7">
        <f t="shared" si="2"/>
        <v>2.8072E-2</v>
      </c>
      <c r="M15" s="28">
        <f t="shared" si="3"/>
        <v>4.5129082026949874E-2</v>
      </c>
      <c r="N15" s="9"/>
    </row>
    <row r="16" spans="1:19">
      <c r="A16" s="1">
        <v>42024</v>
      </c>
      <c r="B16" s="2">
        <v>13.894499778747559</v>
      </c>
      <c r="C16" s="2"/>
      <c r="E16" s="1">
        <v>42024</v>
      </c>
      <c r="F16" s="2">
        <v>3173.0520000000001</v>
      </c>
      <c r="G16" s="2">
        <v>3.4935</v>
      </c>
      <c r="J16" s="1">
        <f t="shared" si="0"/>
        <v>42388</v>
      </c>
      <c r="K16">
        <f t="shared" si="1"/>
        <v>7.0965773153790199E-2</v>
      </c>
      <c r="L16" s="7">
        <f t="shared" si="2"/>
        <v>2.8191000000000001E-2</v>
      </c>
      <c r="M16" s="28">
        <f t="shared" si="3"/>
        <v>4.2774773153790198E-2</v>
      </c>
      <c r="N16" s="9"/>
    </row>
    <row r="17" spans="1:14">
      <c r="A17" s="1">
        <v>42025</v>
      </c>
      <c r="B17" s="2">
        <v>14.593299865722656</v>
      </c>
      <c r="C17" s="2"/>
      <c r="E17" s="1">
        <v>42025</v>
      </c>
      <c r="F17" s="2">
        <v>3323.6109999999999</v>
      </c>
      <c r="G17" s="2">
        <v>3.4977</v>
      </c>
      <c r="J17" s="1">
        <f t="shared" si="0"/>
        <v>42389</v>
      </c>
      <c r="K17">
        <f t="shared" si="1"/>
        <v>7.1663012926633129E-2</v>
      </c>
      <c r="L17" s="7">
        <f t="shared" si="2"/>
        <v>2.8591000000000002E-2</v>
      </c>
      <c r="M17" s="28">
        <f t="shared" si="3"/>
        <v>4.3072012926633124E-2</v>
      </c>
      <c r="N17" s="9"/>
    </row>
    <row r="18" spans="1:14">
      <c r="A18" s="1">
        <v>42026</v>
      </c>
      <c r="B18" s="2">
        <v>14.657899856567383</v>
      </c>
      <c r="C18" s="2"/>
      <c r="E18" s="1">
        <v>42026</v>
      </c>
      <c r="F18" s="2">
        <v>3343.3440000000001</v>
      </c>
      <c r="G18" s="2">
        <v>3.4828999999999999</v>
      </c>
      <c r="J18" s="1">
        <f t="shared" si="0"/>
        <v>42390</v>
      </c>
      <c r="K18">
        <f t="shared" si="1"/>
        <v>7.3899997047033428E-2</v>
      </c>
      <c r="L18" s="7">
        <f t="shared" si="2"/>
        <v>2.836E-2</v>
      </c>
      <c r="M18" s="28">
        <f t="shared" si="3"/>
        <v>4.5539997047033431E-2</v>
      </c>
      <c r="N18" s="9"/>
    </row>
    <row r="19" spans="1:14">
      <c r="A19" s="1">
        <v>42027</v>
      </c>
      <c r="B19" s="2">
        <v>14.691100120544434</v>
      </c>
      <c r="C19" s="2"/>
      <c r="E19" s="1">
        <v>42027</v>
      </c>
      <c r="F19" s="2">
        <v>3351.7640000000001</v>
      </c>
      <c r="G19" s="2">
        <v>3.4904000000000002</v>
      </c>
      <c r="J19" s="1">
        <f t="shared" si="0"/>
        <v>42391</v>
      </c>
      <c r="K19">
        <f t="shared" si="1"/>
        <v>7.3001757415163446E-2</v>
      </c>
      <c r="L19" s="7">
        <f t="shared" si="2"/>
        <v>2.8041999999999997E-2</v>
      </c>
      <c r="M19" s="28">
        <f t="shared" si="3"/>
        <v>4.4959757415163448E-2</v>
      </c>
      <c r="N19" s="9"/>
    </row>
    <row r="20" spans="1:14">
      <c r="A20" s="1">
        <v>42030</v>
      </c>
      <c r="B20" s="2">
        <v>14.801400184631348</v>
      </c>
      <c r="C20" s="2"/>
      <c r="E20" s="1">
        <v>42030</v>
      </c>
      <c r="F20" s="2">
        <v>3383.1819999999998</v>
      </c>
      <c r="G20" s="2">
        <v>3.4832000000000001</v>
      </c>
      <c r="J20" s="1">
        <f t="shared" si="0"/>
        <v>42394</v>
      </c>
      <c r="K20">
        <f t="shared" si="1"/>
        <v>7.2452741745390986E-2</v>
      </c>
      <c r="L20" s="7">
        <f t="shared" si="2"/>
        <v>2.8879000000000002E-2</v>
      </c>
      <c r="M20" s="28">
        <f t="shared" si="3"/>
        <v>4.3573741745390984E-2</v>
      </c>
      <c r="N20" s="9"/>
    </row>
    <row r="21" spans="1:14">
      <c r="A21" s="1">
        <v>42031</v>
      </c>
      <c r="B21" s="2">
        <v>14.648799896240234</v>
      </c>
      <c r="C21" s="2"/>
      <c r="E21" s="1">
        <v>42031</v>
      </c>
      <c r="F21" s="2">
        <v>3352.96</v>
      </c>
      <c r="G21" s="2">
        <v>3.4632000000000001</v>
      </c>
      <c r="J21" s="1">
        <f t="shared" si="0"/>
        <v>42395</v>
      </c>
      <c r="K21">
        <f t="shared" si="1"/>
        <v>7.7286322675939864E-2</v>
      </c>
      <c r="L21" s="7">
        <f t="shared" si="2"/>
        <v>2.8927999999999999E-2</v>
      </c>
      <c r="M21" s="28">
        <f t="shared" si="3"/>
        <v>4.8358322675939869E-2</v>
      </c>
      <c r="N21" s="9"/>
    </row>
    <row r="22" spans="1:14">
      <c r="A22" s="1">
        <v>42032</v>
      </c>
      <c r="B22" s="2">
        <v>14.409099578857422</v>
      </c>
      <c r="C22" s="2"/>
      <c r="E22" s="1">
        <v>42032</v>
      </c>
      <c r="F22" s="2">
        <v>3305.7379999999998</v>
      </c>
      <c r="G22" s="2">
        <v>3.4977</v>
      </c>
      <c r="J22" s="1">
        <f t="shared" si="0"/>
        <v>42396</v>
      </c>
      <c r="K22">
        <f t="shared" si="1"/>
        <v>7.7682573413045602E-2</v>
      </c>
      <c r="L22" s="7">
        <f t="shared" si="2"/>
        <v>2.9159999999999998E-2</v>
      </c>
      <c r="M22" s="28">
        <f t="shared" si="3"/>
        <v>4.8522573413045604E-2</v>
      </c>
      <c r="N22" s="9"/>
    </row>
    <row r="23" spans="1:14">
      <c r="A23" s="1">
        <v>42033</v>
      </c>
      <c r="B23" s="2">
        <v>14.210000038146973</v>
      </c>
      <c r="C23" s="2"/>
      <c r="E23" s="1">
        <v>42033</v>
      </c>
      <c r="F23" s="2">
        <v>3262.3049999999998</v>
      </c>
      <c r="G23" s="2">
        <v>3.5103</v>
      </c>
      <c r="J23" s="1">
        <f t="shared" si="0"/>
        <v>42397</v>
      </c>
      <c r="K23">
        <f t="shared" si="1"/>
        <v>7.9918801980135387E-2</v>
      </c>
      <c r="L23" s="7">
        <f t="shared" si="2"/>
        <v>2.9208999999999999E-2</v>
      </c>
      <c r="M23" s="28">
        <f t="shared" si="3"/>
        <v>5.0709801980135388E-2</v>
      </c>
      <c r="N23" s="9"/>
    </row>
    <row r="24" spans="1:14">
      <c r="A24" s="1">
        <v>42034</v>
      </c>
      <c r="B24" s="2">
        <v>13.986499786376953</v>
      </c>
      <c r="C24" s="2"/>
      <c r="E24" s="1">
        <v>42034</v>
      </c>
      <c r="F24" s="2">
        <v>3210.3629999999998</v>
      </c>
      <c r="G24" s="2">
        <v>3.5373999999999999</v>
      </c>
      <c r="J24" s="1">
        <f t="shared" si="0"/>
        <v>42398</v>
      </c>
      <c r="K24">
        <f t="shared" si="1"/>
        <v>7.7624083115783268E-2</v>
      </c>
      <c r="L24" s="7">
        <f t="shared" si="2"/>
        <v>2.8845999999999997E-2</v>
      </c>
      <c r="M24" s="28">
        <f t="shared" si="3"/>
        <v>4.8778083115783272E-2</v>
      </c>
      <c r="N24" s="9"/>
    </row>
    <row r="25" spans="1:14">
      <c r="A25" s="1">
        <v>42037</v>
      </c>
      <c r="B25" s="2">
        <v>13.619099617004395</v>
      </c>
      <c r="C25" s="2"/>
      <c r="E25" s="1">
        <v>42037</v>
      </c>
      <c r="F25" s="2">
        <v>3128.3</v>
      </c>
      <c r="G25" s="2">
        <v>3.4674999999999998</v>
      </c>
      <c r="J25" s="1">
        <f t="shared" si="0"/>
        <v>42401</v>
      </c>
      <c r="K25">
        <f t="shared" si="1"/>
        <v>7.8747597658906349E-2</v>
      </c>
      <c r="L25" s="7">
        <f t="shared" si="2"/>
        <v>2.8250000000000001E-2</v>
      </c>
      <c r="M25" s="28">
        <f t="shared" si="3"/>
        <v>5.0497597658906351E-2</v>
      </c>
      <c r="N25" s="9"/>
    </row>
    <row r="26" spans="1:14">
      <c r="A26" s="1">
        <v>42038</v>
      </c>
      <c r="B26" s="2">
        <v>13.969300270080566</v>
      </c>
      <c r="C26" s="2"/>
      <c r="E26" s="1">
        <v>42038</v>
      </c>
      <c r="F26" s="2">
        <v>3204.9070000000002</v>
      </c>
      <c r="G26" s="2">
        <v>3.4550000000000001</v>
      </c>
      <c r="J26" s="1">
        <f t="shared" si="0"/>
        <v>42402</v>
      </c>
      <c r="K26">
        <f t="shared" si="1"/>
        <v>7.7061789963085783E-2</v>
      </c>
      <c r="L26" s="7">
        <f t="shared" si="2"/>
        <v>2.8725000000000001E-2</v>
      </c>
      <c r="M26" s="28">
        <f t="shared" si="3"/>
        <v>4.8336789963085783E-2</v>
      </c>
      <c r="N26" s="9"/>
    </row>
    <row r="27" spans="1:14">
      <c r="A27" s="1">
        <v>42039</v>
      </c>
      <c r="B27" s="2">
        <v>13.83080005645752</v>
      </c>
      <c r="C27" s="2"/>
      <c r="E27" s="1">
        <v>42039</v>
      </c>
      <c r="F27" s="2">
        <v>3174.1260000000002</v>
      </c>
      <c r="G27" s="2">
        <v>3.4550000000000001</v>
      </c>
      <c r="J27" s="1">
        <f t="shared" si="0"/>
        <v>42403</v>
      </c>
      <c r="K27">
        <f t="shared" si="1"/>
        <v>7.7425149483947284E-2</v>
      </c>
      <c r="L27" s="7">
        <f t="shared" si="2"/>
        <v>2.9049999999999999E-2</v>
      </c>
      <c r="M27" s="28">
        <f t="shared" si="3"/>
        <v>4.8375149483947284E-2</v>
      </c>
      <c r="N27" s="9"/>
    </row>
    <row r="28" spans="1:14">
      <c r="A28" s="1">
        <v>42040</v>
      </c>
      <c r="B28" s="2">
        <v>13.668700218200684</v>
      </c>
      <c r="C28" s="2"/>
      <c r="E28" s="1">
        <v>42040</v>
      </c>
      <c r="F28" s="2">
        <v>3136.5309999999999</v>
      </c>
      <c r="G28" s="2">
        <v>3.3988</v>
      </c>
      <c r="J28" s="1">
        <f t="shared" si="0"/>
        <v>42404</v>
      </c>
      <c r="K28">
        <f t="shared" si="1"/>
        <v>7.6324223931343596E-2</v>
      </c>
      <c r="L28" s="7">
        <f t="shared" si="2"/>
        <v>2.8774999999999998E-2</v>
      </c>
      <c r="M28" s="28">
        <f t="shared" si="3"/>
        <v>4.7549223931343601E-2</v>
      </c>
      <c r="N28" s="9"/>
    </row>
    <row r="29" spans="1:14">
      <c r="A29" s="1">
        <v>42041</v>
      </c>
      <c r="B29" s="2">
        <v>13.407600402832031</v>
      </c>
      <c r="C29" s="2"/>
      <c r="E29" s="1">
        <v>42041</v>
      </c>
      <c r="F29" s="2">
        <v>3075.9070000000002</v>
      </c>
      <c r="G29" s="2">
        <v>3.4289999999999998</v>
      </c>
      <c r="J29" s="1">
        <f t="shared" si="0"/>
        <v>42405</v>
      </c>
      <c r="K29">
        <f t="shared" si="1"/>
        <v>7.6779560441234102E-2</v>
      </c>
      <c r="L29" s="7">
        <f t="shared" si="2"/>
        <v>2.8525000000000002E-2</v>
      </c>
      <c r="M29" s="28">
        <f t="shared" si="3"/>
        <v>4.82545604412341E-2</v>
      </c>
      <c r="N29" s="9"/>
    </row>
    <row r="30" spans="1:14">
      <c r="A30" s="1">
        <v>42044</v>
      </c>
      <c r="B30" s="2">
        <v>13.503299713134766</v>
      </c>
      <c r="C30" s="2"/>
      <c r="E30" s="1">
        <v>42044</v>
      </c>
      <c r="F30" s="2">
        <v>3095.1239999999998</v>
      </c>
      <c r="G30" s="2">
        <v>3.415</v>
      </c>
      <c r="J30" s="1">
        <f t="shared" si="0"/>
        <v>42406</v>
      </c>
      <c r="K30">
        <f t="shared" si="1"/>
        <v>7.6779560441234102E-2</v>
      </c>
      <c r="L30" s="7">
        <f t="shared" si="2"/>
        <v>2.8687999999999998E-2</v>
      </c>
      <c r="M30" s="28">
        <f t="shared" si="3"/>
        <v>4.8091560441234103E-2</v>
      </c>
      <c r="N30" s="9"/>
    </row>
    <row r="31" spans="1:14">
      <c r="A31" s="1">
        <v>42045</v>
      </c>
      <c r="B31" s="2">
        <v>13.716899871826172</v>
      </c>
      <c r="C31" s="2"/>
      <c r="E31" s="1">
        <v>42045</v>
      </c>
      <c r="F31" s="2">
        <v>3141.5929999999998</v>
      </c>
      <c r="G31" s="2">
        <v>3.4224999999999999</v>
      </c>
      <c r="J31" s="1">
        <f t="shared" si="0"/>
        <v>42414</v>
      </c>
      <c r="K31">
        <f t="shared" si="1"/>
        <v>7.6779560441234102E-2</v>
      </c>
      <c r="L31" s="7">
        <f t="shared" si="2"/>
        <v>2.8149999999999998E-2</v>
      </c>
      <c r="M31" s="28">
        <f t="shared" si="3"/>
        <v>4.8629560441234107E-2</v>
      </c>
      <c r="N31" s="9"/>
    </row>
    <row r="32" spans="1:14">
      <c r="A32" s="1">
        <v>42046</v>
      </c>
      <c r="B32" s="2">
        <v>13.81779956817627</v>
      </c>
      <c r="C32" s="2"/>
      <c r="E32" s="1">
        <v>42046</v>
      </c>
      <c r="F32" s="2">
        <v>3157.7040000000002</v>
      </c>
      <c r="G32" s="2">
        <v>3.3988</v>
      </c>
      <c r="J32" s="1">
        <f t="shared" si="0"/>
        <v>42415</v>
      </c>
      <c r="K32">
        <f t="shared" si="1"/>
        <v>7.7304247908881824E-2</v>
      </c>
      <c r="L32" s="7">
        <f t="shared" si="2"/>
        <v>2.8399999999999998E-2</v>
      </c>
      <c r="M32" s="28">
        <f t="shared" si="3"/>
        <v>4.8904247908881829E-2</v>
      </c>
      <c r="N32" s="9"/>
    </row>
    <row r="33" spans="1:14">
      <c r="A33" s="1">
        <v>42047</v>
      </c>
      <c r="B33" s="2">
        <v>13.885800361633301</v>
      </c>
      <c r="C33" s="2"/>
      <c r="E33" s="1">
        <v>42047</v>
      </c>
      <c r="F33" s="2">
        <v>3173.4160000000002</v>
      </c>
      <c r="G33" s="2">
        <v>3.3725000000000001</v>
      </c>
      <c r="J33" s="1">
        <f t="shared" si="0"/>
        <v>42416</v>
      </c>
      <c r="K33">
        <f t="shared" si="1"/>
        <v>7.4859823806240122E-2</v>
      </c>
      <c r="L33" s="7">
        <f t="shared" si="2"/>
        <v>2.8500000000000001E-2</v>
      </c>
      <c r="M33" s="28">
        <f t="shared" si="3"/>
        <v>4.6359823806240125E-2</v>
      </c>
      <c r="N33" s="9"/>
    </row>
    <row r="34" spans="1:14">
      <c r="A34" s="1">
        <v>42048</v>
      </c>
      <c r="B34" s="2">
        <v>14.027600288391113</v>
      </c>
      <c r="C34" s="2"/>
      <c r="E34" s="1">
        <v>42048</v>
      </c>
      <c r="F34" s="2">
        <v>3203.8270000000002</v>
      </c>
      <c r="G34" s="2">
        <v>3.3650000000000002</v>
      </c>
      <c r="J34" s="1">
        <f t="shared" si="0"/>
        <v>42417</v>
      </c>
      <c r="K34">
        <f t="shared" si="1"/>
        <v>7.4107558069682208E-2</v>
      </c>
      <c r="L34" s="7">
        <f t="shared" si="2"/>
        <v>2.87E-2</v>
      </c>
      <c r="M34" s="28">
        <f t="shared" si="3"/>
        <v>4.5407558069682205E-2</v>
      </c>
      <c r="N34" s="9"/>
    </row>
    <row r="35" spans="1:14">
      <c r="A35" s="1">
        <v>42050</v>
      </c>
      <c r="B35" s="2">
        <v>14.027600288391113</v>
      </c>
      <c r="C35" s="2"/>
      <c r="E35" s="1">
        <v>42050</v>
      </c>
      <c r="F35" s="2">
        <v>3203.8270000000002</v>
      </c>
      <c r="G35" s="2">
        <v>3.3325</v>
      </c>
      <c r="J35" s="1">
        <f t="shared" si="0"/>
        <v>42418</v>
      </c>
      <c r="K35">
        <f t="shared" si="1"/>
        <v>7.4182325596268417E-2</v>
      </c>
      <c r="L35" s="7">
        <f t="shared" si="2"/>
        <v>2.8587999999999999E-2</v>
      </c>
      <c r="M35" s="28">
        <f t="shared" si="3"/>
        <v>4.5594325596268415E-2</v>
      </c>
      <c r="N35" s="9"/>
    </row>
    <row r="36" spans="1:14">
      <c r="A36" s="1">
        <v>42051</v>
      </c>
      <c r="B36" s="2">
        <v>14.110400199890137</v>
      </c>
      <c r="C36" s="2"/>
      <c r="E36" s="1">
        <v>42051</v>
      </c>
      <c r="F36" s="2">
        <v>3222.3629999999998</v>
      </c>
      <c r="G36" s="2">
        <v>3.335</v>
      </c>
      <c r="J36" s="1">
        <f t="shared" si="0"/>
        <v>42419</v>
      </c>
      <c r="K36">
        <f t="shared" si="1"/>
        <v>7.4287030799997392E-2</v>
      </c>
      <c r="L36" s="7">
        <f t="shared" si="2"/>
        <v>2.8553000000000002E-2</v>
      </c>
      <c r="M36" s="28">
        <f t="shared" si="3"/>
        <v>4.573403079999739E-2</v>
      </c>
      <c r="N36" s="9"/>
    </row>
    <row r="37" spans="1:14">
      <c r="A37" s="1">
        <v>42052</v>
      </c>
      <c r="B37" s="2">
        <v>14.253899574279785</v>
      </c>
      <c r="C37" s="2"/>
      <c r="E37" s="1">
        <v>42052</v>
      </c>
      <c r="F37" s="2">
        <v>3246.9059999999999</v>
      </c>
      <c r="G37" s="2">
        <v>3.3250000000000002</v>
      </c>
      <c r="J37" s="1">
        <f t="shared" si="0"/>
        <v>42422</v>
      </c>
      <c r="K37">
        <f t="shared" si="1"/>
        <v>7.2565255727101333E-2</v>
      </c>
      <c r="L37" s="7">
        <f t="shared" si="2"/>
        <v>2.8750000000000001E-2</v>
      </c>
      <c r="M37" s="28">
        <f t="shared" si="3"/>
        <v>4.3815255727101335E-2</v>
      </c>
      <c r="N37" s="9"/>
    </row>
    <row r="38" spans="1:14">
      <c r="A38" s="1">
        <v>42060</v>
      </c>
      <c r="B38" s="2">
        <v>14.164199829101563</v>
      </c>
      <c r="C38" s="2"/>
      <c r="E38" s="1">
        <v>42060</v>
      </c>
      <c r="F38" s="2">
        <v>3228.8429999999998</v>
      </c>
      <c r="G38" s="2">
        <v>3.3275999999999999</v>
      </c>
      <c r="J38" s="1">
        <f t="shared" si="0"/>
        <v>42423</v>
      </c>
      <c r="K38">
        <f t="shared" si="1"/>
        <v>7.3191440412036901E-2</v>
      </c>
      <c r="L38" s="7">
        <f t="shared" si="2"/>
        <v>2.8763E-2</v>
      </c>
      <c r="M38" s="28">
        <f t="shared" si="3"/>
        <v>4.4428440412036904E-2</v>
      </c>
      <c r="N38" s="9"/>
    </row>
    <row r="39" spans="1:14">
      <c r="A39" s="1">
        <v>42061</v>
      </c>
      <c r="B39" s="2">
        <v>14.476799964904785</v>
      </c>
      <c r="C39" s="2"/>
      <c r="E39" s="1">
        <v>42061</v>
      </c>
      <c r="F39" s="2">
        <v>3298.3589999999999</v>
      </c>
      <c r="G39" s="2">
        <v>3.3650000000000002</v>
      </c>
      <c r="J39" s="1">
        <f t="shared" si="0"/>
        <v>42424</v>
      </c>
      <c r="K39">
        <f t="shared" si="1"/>
        <v>7.2574733060617E-2</v>
      </c>
      <c r="L39" s="7">
        <f t="shared" si="2"/>
        <v>2.8875000000000001E-2</v>
      </c>
      <c r="M39" s="28">
        <f t="shared" si="3"/>
        <v>4.3699733060617002E-2</v>
      </c>
      <c r="N39" s="9"/>
    </row>
    <row r="40" spans="1:14">
      <c r="A40" s="1">
        <v>42062</v>
      </c>
      <c r="B40" s="2">
        <v>14.523599624633789</v>
      </c>
      <c r="C40" s="2"/>
      <c r="E40" s="1">
        <v>42062</v>
      </c>
      <c r="F40" s="2">
        <v>3310.3029999999999</v>
      </c>
      <c r="G40" s="2">
        <v>3.37</v>
      </c>
      <c r="J40" s="1">
        <f t="shared" si="0"/>
        <v>42425</v>
      </c>
      <c r="K40">
        <f t="shared" si="1"/>
        <v>7.7361657722826743E-2</v>
      </c>
      <c r="L40" s="7">
        <f t="shared" si="2"/>
        <v>2.8900000000000002E-2</v>
      </c>
      <c r="M40" s="28">
        <f t="shared" si="3"/>
        <v>4.8461657722826741E-2</v>
      </c>
      <c r="N40" s="9"/>
    </row>
    <row r="41" spans="1:14">
      <c r="A41" s="1">
        <v>42063</v>
      </c>
      <c r="B41" s="2">
        <v>14.523599624633789</v>
      </c>
      <c r="C41" s="2"/>
      <c r="E41" s="1">
        <v>42063</v>
      </c>
      <c r="F41" s="2">
        <v>3310.3029999999999</v>
      </c>
      <c r="G41" s="2">
        <v>3.3774999999999999</v>
      </c>
      <c r="J41" s="1">
        <f t="shared" si="0"/>
        <v>42426</v>
      </c>
      <c r="K41">
        <f t="shared" si="1"/>
        <v>7.6558539674125931E-2</v>
      </c>
      <c r="L41" s="7">
        <f t="shared" si="2"/>
        <v>2.8975000000000001E-2</v>
      </c>
      <c r="M41" s="28">
        <f t="shared" si="3"/>
        <v>4.758353967412593E-2</v>
      </c>
      <c r="N41" s="9"/>
    </row>
    <row r="42" spans="1:14">
      <c r="A42" s="1">
        <v>42065</v>
      </c>
      <c r="B42" s="2">
        <v>14.627200126647949</v>
      </c>
      <c r="C42" s="2"/>
      <c r="E42" s="1">
        <v>42065</v>
      </c>
      <c r="F42" s="2">
        <v>3336.2849999999999</v>
      </c>
      <c r="G42" s="2">
        <v>3.3988</v>
      </c>
      <c r="J42" s="1">
        <f t="shared" si="0"/>
        <v>42429</v>
      </c>
      <c r="K42">
        <f t="shared" si="1"/>
        <v>7.8576202001363532E-2</v>
      </c>
      <c r="L42" s="7">
        <f t="shared" si="2"/>
        <v>2.8799999999999999E-2</v>
      </c>
      <c r="M42" s="28">
        <f t="shared" si="3"/>
        <v>4.9776202001363533E-2</v>
      </c>
      <c r="N42" s="9"/>
    </row>
    <row r="43" spans="1:14">
      <c r="A43" s="1">
        <v>42066</v>
      </c>
      <c r="B43" s="2">
        <v>14.287199974060059</v>
      </c>
      <c r="C43" s="2"/>
      <c r="E43" s="1">
        <v>42066</v>
      </c>
      <c r="F43" s="2">
        <v>3263.0520000000001</v>
      </c>
      <c r="G43" s="2">
        <v>3.4285000000000001</v>
      </c>
      <c r="J43" s="1">
        <f t="shared" si="0"/>
        <v>42430</v>
      </c>
      <c r="K43">
        <f t="shared" si="1"/>
        <v>7.7328756137087271E-2</v>
      </c>
      <c r="L43" s="7">
        <f t="shared" si="2"/>
        <v>2.8875000000000001E-2</v>
      </c>
      <c r="M43" s="28">
        <f t="shared" si="3"/>
        <v>4.8453756137087273E-2</v>
      </c>
      <c r="N43" s="9"/>
    </row>
    <row r="44" spans="1:14">
      <c r="A44" s="1">
        <v>42067</v>
      </c>
      <c r="B44" s="2">
        <v>14.342900276184082</v>
      </c>
      <c r="C44" s="2"/>
      <c r="E44" s="1">
        <v>42067</v>
      </c>
      <c r="F44" s="2">
        <v>3279.5329999999999</v>
      </c>
      <c r="G44" s="2">
        <v>3.4331999999999998</v>
      </c>
      <c r="J44" s="1">
        <f t="shared" si="0"/>
        <v>42431</v>
      </c>
      <c r="K44">
        <f t="shared" si="1"/>
        <v>7.4298621539837684E-2</v>
      </c>
      <c r="L44" s="7">
        <f t="shared" si="2"/>
        <v>2.8849999999999997E-2</v>
      </c>
      <c r="M44" s="28">
        <f t="shared" si="3"/>
        <v>4.5448621539837683E-2</v>
      </c>
      <c r="N44" s="9"/>
    </row>
    <row r="45" spans="1:14">
      <c r="A45" s="1">
        <v>42068</v>
      </c>
      <c r="B45" s="2">
        <v>14.18589973449707</v>
      </c>
      <c r="C45" s="2"/>
      <c r="E45" s="1">
        <v>42068</v>
      </c>
      <c r="F45" s="2">
        <v>3248.4760000000001</v>
      </c>
      <c r="G45" s="2">
        <v>3.4729000000000001</v>
      </c>
      <c r="J45" s="1">
        <f t="shared" si="0"/>
        <v>42432</v>
      </c>
      <c r="K45">
        <f t="shared" si="1"/>
        <v>7.4009933904778946E-2</v>
      </c>
      <c r="L45" s="7">
        <f t="shared" si="2"/>
        <v>2.895E-2</v>
      </c>
      <c r="M45" s="28">
        <f t="shared" si="3"/>
        <v>4.5059933904778943E-2</v>
      </c>
      <c r="N45" s="9"/>
    </row>
    <row r="46" spans="1:14">
      <c r="A46" s="1">
        <v>42069</v>
      </c>
      <c r="B46" s="2">
        <v>14.168299674987793</v>
      </c>
      <c r="C46" s="2"/>
      <c r="E46" s="1">
        <v>42069</v>
      </c>
      <c r="F46" s="2">
        <v>3241.1869999999999</v>
      </c>
      <c r="G46" s="2">
        <v>3.4845999999999999</v>
      </c>
      <c r="J46" s="1">
        <f t="shared" si="0"/>
        <v>42433</v>
      </c>
      <c r="K46">
        <f t="shared" si="1"/>
        <v>7.3416586913162343E-2</v>
      </c>
      <c r="L46" s="7">
        <f t="shared" si="2"/>
        <v>2.8999999999999998E-2</v>
      </c>
      <c r="M46" s="28">
        <f t="shared" si="3"/>
        <v>4.4416586913162345E-2</v>
      </c>
      <c r="N46" s="9"/>
    </row>
    <row r="47" spans="1:14">
      <c r="A47" s="1">
        <v>42072</v>
      </c>
      <c r="B47" s="2">
        <v>14.467499732971191</v>
      </c>
      <c r="C47" s="2"/>
      <c r="E47" s="1">
        <v>42072</v>
      </c>
      <c r="F47" s="2">
        <v>3302.4079999999999</v>
      </c>
      <c r="G47" s="2">
        <v>3.5215000000000001</v>
      </c>
      <c r="J47" s="1">
        <f t="shared" si="0"/>
        <v>42436</v>
      </c>
      <c r="K47">
        <f t="shared" si="1"/>
        <v>7.2974592067843569E-2</v>
      </c>
      <c r="L47" s="7">
        <f t="shared" si="2"/>
        <v>2.9300000000000003E-2</v>
      </c>
      <c r="M47" s="28">
        <f t="shared" si="3"/>
        <v>4.3674592067843562E-2</v>
      </c>
      <c r="N47" s="9"/>
    </row>
    <row r="48" spans="1:14">
      <c r="A48" s="1">
        <v>42073</v>
      </c>
      <c r="B48" s="2">
        <v>14.381500244140625</v>
      </c>
      <c r="C48" s="2"/>
      <c r="E48" s="1">
        <v>42073</v>
      </c>
      <c r="F48" s="2">
        <v>3286.0680000000002</v>
      </c>
      <c r="G48" s="2">
        <v>3.5019999999999998</v>
      </c>
      <c r="J48" s="1">
        <f t="shared" si="0"/>
        <v>42437</v>
      </c>
      <c r="K48">
        <f t="shared" si="1"/>
        <v>7.2894266136202646E-2</v>
      </c>
      <c r="L48" s="7">
        <f t="shared" si="2"/>
        <v>2.9399999999999999E-2</v>
      </c>
      <c r="M48" s="28">
        <f t="shared" si="3"/>
        <v>4.349426613620265E-2</v>
      </c>
      <c r="N48" s="9"/>
    </row>
    <row r="49" spans="1:14">
      <c r="A49" s="1">
        <v>42074</v>
      </c>
      <c r="B49" s="2">
        <v>14.417099952697754</v>
      </c>
      <c r="C49" s="2"/>
      <c r="E49" s="1">
        <v>42074</v>
      </c>
      <c r="F49" s="2">
        <v>3290.9</v>
      </c>
      <c r="G49" s="2">
        <v>3.4679000000000002</v>
      </c>
      <c r="J49" s="1">
        <f t="shared" si="0"/>
        <v>42438</v>
      </c>
      <c r="K49">
        <f t="shared" si="1"/>
        <v>7.3769159156558461E-2</v>
      </c>
      <c r="L49" s="7">
        <f t="shared" si="2"/>
        <v>2.9325E-2</v>
      </c>
      <c r="M49" s="28">
        <f t="shared" si="3"/>
        <v>4.4444159156558458E-2</v>
      </c>
      <c r="N49" s="9"/>
    </row>
    <row r="50" spans="1:14">
      <c r="A50" s="1">
        <v>42075</v>
      </c>
      <c r="B50" s="2">
        <v>14.707900047302246</v>
      </c>
      <c r="C50" s="2"/>
      <c r="E50" s="1">
        <v>42075</v>
      </c>
      <c r="F50" s="2">
        <v>3349.3229999999999</v>
      </c>
      <c r="G50" s="2">
        <v>3.4411999999999998</v>
      </c>
      <c r="J50" s="1">
        <f t="shared" si="0"/>
        <v>42439</v>
      </c>
      <c r="K50">
        <f t="shared" si="1"/>
        <v>7.5270595585938224E-2</v>
      </c>
      <c r="L50" s="7">
        <f t="shared" si="2"/>
        <v>2.8999999999999998E-2</v>
      </c>
      <c r="M50" s="28">
        <f t="shared" si="3"/>
        <v>4.6270595585938226E-2</v>
      </c>
      <c r="N50" s="9"/>
    </row>
    <row r="51" spans="1:14">
      <c r="A51" s="1">
        <v>42076</v>
      </c>
      <c r="B51" s="2">
        <v>14.803500175476074</v>
      </c>
      <c r="C51" s="2"/>
      <c r="E51" s="1">
        <v>42076</v>
      </c>
      <c r="F51" s="2">
        <v>3372.9110000000001</v>
      </c>
      <c r="G51" s="2">
        <v>3.4632000000000001</v>
      </c>
      <c r="J51" s="1">
        <f t="shared" si="0"/>
        <v>42440</v>
      </c>
      <c r="K51">
        <f t="shared" si="1"/>
        <v>7.5138821182065468E-2</v>
      </c>
      <c r="L51" s="7">
        <f t="shared" si="2"/>
        <v>2.87E-2</v>
      </c>
      <c r="M51" s="28">
        <f t="shared" si="3"/>
        <v>4.6438821182065465E-2</v>
      </c>
      <c r="N51" s="9"/>
    </row>
    <row r="52" spans="1:14">
      <c r="A52" s="1">
        <v>42079</v>
      </c>
      <c r="B52" s="2">
        <v>15.126899719238281</v>
      </c>
      <c r="C52" s="2"/>
      <c r="E52" s="1">
        <v>42079</v>
      </c>
      <c r="F52" s="2">
        <v>3449.3049999999998</v>
      </c>
      <c r="G52" s="2">
        <v>3.5049000000000001</v>
      </c>
      <c r="J52" s="1">
        <f t="shared" si="0"/>
        <v>42443</v>
      </c>
      <c r="K52">
        <f t="shared" si="1"/>
        <v>7.3925677260995901E-2</v>
      </c>
      <c r="L52" s="7">
        <f t="shared" si="2"/>
        <v>2.8650000000000002E-2</v>
      </c>
      <c r="M52" s="28">
        <f t="shared" si="3"/>
        <v>4.5275677260995899E-2</v>
      </c>
      <c r="N52" s="9"/>
    </row>
    <row r="53" spans="1:14">
      <c r="A53" s="1">
        <v>42080</v>
      </c>
      <c r="B53" s="2">
        <v>15.362299919128418</v>
      </c>
      <c r="C53" s="2"/>
      <c r="E53" s="1">
        <v>42080</v>
      </c>
      <c r="F53" s="2">
        <v>3502.8470000000002</v>
      </c>
      <c r="G53" s="2">
        <v>3.5268999999999999</v>
      </c>
      <c r="J53" s="1">
        <f t="shared" si="0"/>
        <v>42444</v>
      </c>
      <c r="K53">
        <f t="shared" si="1"/>
        <v>7.3803458847365735E-2</v>
      </c>
      <c r="L53" s="7">
        <f t="shared" si="2"/>
        <v>2.8825E-2</v>
      </c>
      <c r="M53" s="28">
        <f t="shared" si="3"/>
        <v>4.4978458847365732E-2</v>
      </c>
      <c r="N53" s="9"/>
    </row>
    <row r="54" spans="1:14">
      <c r="A54" s="1">
        <v>42081</v>
      </c>
      <c r="B54" s="2">
        <v>15.692600250244141</v>
      </c>
      <c r="C54" s="2"/>
      <c r="E54" s="1">
        <v>42081</v>
      </c>
      <c r="F54" s="2">
        <v>3577.3009999999999</v>
      </c>
      <c r="G54" s="2">
        <v>3.5123000000000002</v>
      </c>
      <c r="J54" s="1">
        <f t="shared" si="0"/>
        <v>42445</v>
      </c>
      <c r="K54">
        <f t="shared" si="1"/>
        <v>7.3493205858087857E-2</v>
      </c>
      <c r="L54" s="7">
        <f t="shared" si="2"/>
        <v>2.8650000000000002E-2</v>
      </c>
      <c r="M54" s="28">
        <f t="shared" si="3"/>
        <v>4.4843205858087855E-2</v>
      </c>
      <c r="N54" s="9"/>
    </row>
    <row r="55" spans="1:14">
      <c r="A55" s="1">
        <v>42082</v>
      </c>
      <c r="B55" s="2">
        <v>15.699999809265137</v>
      </c>
      <c r="C55" s="2"/>
      <c r="E55" s="1">
        <v>42082</v>
      </c>
      <c r="F55" s="2">
        <v>3582.2710000000002</v>
      </c>
      <c r="G55" s="2">
        <v>3.5514000000000001</v>
      </c>
      <c r="J55" s="1">
        <f t="shared" si="0"/>
        <v>42446</v>
      </c>
      <c r="K55">
        <f t="shared" si="1"/>
        <v>7.2659632070253763E-2</v>
      </c>
      <c r="L55" s="7">
        <f t="shared" si="2"/>
        <v>2.8450000000000003E-2</v>
      </c>
      <c r="M55" s="28">
        <f t="shared" si="3"/>
        <v>4.420963207025376E-2</v>
      </c>
      <c r="N55" s="9"/>
    </row>
    <row r="56" spans="1:14">
      <c r="A56" s="1">
        <v>42083</v>
      </c>
      <c r="B56" s="2">
        <v>15.84529972076416</v>
      </c>
      <c r="C56" s="2"/>
      <c r="E56" s="1">
        <v>42083</v>
      </c>
      <c r="F56" s="2">
        <v>3617.3180000000002</v>
      </c>
      <c r="G56" s="2">
        <v>3.5198</v>
      </c>
      <c r="J56" s="1">
        <f t="shared" si="0"/>
        <v>42447</v>
      </c>
      <c r="K56">
        <f t="shared" si="1"/>
        <v>7.2116251913074206E-2</v>
      </c>
      <c r="L56" s="7">
        <f t="shared" si="2"/>
        <v>2.8650000000000002E-2</v>
      </c>
      <c r="M56" s="28">
        <f t="shared" si="3"/>
        <v>4.3466251913074204E-2</v>
      </c>
      <c r="N56" s="9"/>
    </row>
    <row r="57" spans="1:14">
      <c r="A57" s="1">
        <v>42086</v>
      </c>
      <c r="B57" s="2">
        <v>16.30150032043457</v>
      </c>
      <c r="C57" s="2"/>
      <c r="E57" s="1">
        <v>42086</v>
      </c>
      <c r="F57" s="2">
        <v>3687.7280000000001</v>
      </c>
      <c r="G57" s="2">
        <v>3.5078</v>
      </c>
      <c r="J57" s="1">
        <f t="shared" si="0"/>
        <v>42450</v>
      </c>
      <c r="K57">
        <f t="shared" si="1"/>
        <v>7.0631445157428668E-2</v>
      </c>
      <c r="L57" s="7">
        <f t="shared" si="2"/>
        <v>2.8525000000000002E-2</v>
      </c>
      <c r="M57" s="28">
        <f t="shared" si="3"/>
        <v>4.2106445157428667E-2</v>
      </c>
      <c r="N57" s="9"/>
    </row>
    <row r="58" spans="1:14">
      <c r="A58" s="1">
        <v>42087</v>
      </c>
      <c r="B58" s="2">
        <v>16.302299499511719</v>
      </c>
      <c r="C58" s="2"/>
      <c r="E58" s="1">
        <v>42087</v>
      </c>
      <c r="F58" s="2">
        <v>3691.41</v>
      </c>
      <c r="G58" s="2">
        <v>3.4956999999999998</v>
      </c>
      <c r="J58" s="1">
        <f t="shared" si="0"/>
        <v>42451</v>
      </c>
      <c r="K58">
        <f t="shared" si="1"/>
        <v>7.1057043455161756E-2</v>
      </c>
      <c r="L58" s="7">
        <f t="shared" si="2"/>
        <v>2.8799999999999999E-2</v>
      </c>
      <c r="M58" s="28">
        <f t="shared" si="3"/>
        <v>4.2257043455161757E-2</v>
      </c>
      <c r="N58" s="9"/>
    </row>
    <row r="59" spans="1:14">
      <c r="A59" s="1">
        <v>42088</v>
      </c>
      <c r="B59" s="2">
        <v>16.095300674438477</v>
      </c>
      <c r="C59" s="2"/>
      <c r="E59" s="1">
        <v>42088</v>
      </c>
      <c r="F59" s="2">
        <v>3660.7269999999999</v>
      </c>
      <c r="G59" s="2">
        <v>3.5141</v>
      </c>
      <c r="J59" s="1">
        <f t="shared" si="0"/>
        <v>42452</v>
      </c>
      <c r="K59">
        <f t="shared" si="1"/>
        <v>7.0756885222228671E-2</v>
      </c>
      <c r="L59" s="7">
        <f t="shared" si="2"/>
        <v>2.8587999999999999E-2</v>
      </c>
      <c r="M59" s="28">
        <f t="shared" si="3"/>
        <v>4.2168885222228669E-2</v>
      </c>
      <c r="N59" s="9"/>
    </row>
    <row r="60" spans="1:14">
      <c r="A60" s="1">
        <v>42089</v>
      </c>
      <c r="B60" s="2">
        <v>16.281099319458008</v>
      </c>
      <c r="C60" s="2"/>
      <c r="E60" s="1">
        <v>42089</v>
      </c>
      <c r="F60" s="2">
        <v>3682.0949999999998</v>
      </c>
      <c r="G60" s="2">
        <v>3.5606</v>
      </c>
      <c r="J60" s="1">
        <f t="shared" si="0"/>
        <v>42453</v>
      </c>
      <c r="K60">
        <f t="shared" si="1"/>
        <v>7.1510808499819487E-2</v>
      </c>
      <c r="L60" s="7">
        <f t="shared" si="2"/>
        <v>2.8624999999999998E-2</v>
      </c>
      <c r="M60" s="28">
        <f t="shared" si="3"/>
        <v>4.2885808499819489E-2</v>
      </c>
      <c r="N60" s="9"/>
    </row>
    <row r="61" spans="1:14">
      <c r="A61" s="1">
        <v>42090</v>
      </c>
      <c r="B61" s="2">
        <v>16.501800537109375</v>
      </c>
      <c r="C61" s="2"/>
      <c r="E61" s="1">
        <v>42090</v>
      </c>
      <c r="F61" s="2">
        <v>3691.096</v>
      </c>
      <c r="G61" s="2">
        <v>3.5788000000000002</v>
      </c>
      <c r="J61" s="1">
        <f t="shared" si="0"/>
        <v>42454</v>
      </c>
      <c r="K61">
        <f t="shared" si="1"/>
        <v>7.1110604748976056E-2</v>
      </c>
      <c r="L61" s="7">
        <f t="shared" si="2"/>
        <v>2.8725000000000001E-2</v>
      </c>
      <c r="M61" s="28">
        <f t="shared" si="3"/>
        <v>4.2385604748976055E-2</v>
      </c>
      <c r="N61" s="9"/>
    </row>
    <row r="62" spans="1:14">
      <c r="A62" s="1">
        <v>42093</v>
      </c>
      <c r="B62" s="2">
        <v>16.934600830078125</v>
      </c>
      <c r="C62" s="2"/>
      <c r="E62" s="1">
        <v>42093</v>
      </c>
      <c r="F62" s="2">
        <v>3786.5680000000002</v>
      </c>
      <c r="G62" s="2">
        <v>3.6021000000000001</v>
      </c>
      <c r="J62" s="1">
        <f t="shared" si="0"/>
        <v>42457</v>
      </c>
      <c r="K62">
        <f t="shared" si="1"/>
        <v>7.1628618357798129E-2</v>
      </c>
      <c r="L62" s="7">
        <f t="shared" si="2"/>
        <v>2.8999999999999998E-2</v>
      </c>
      <c r="M62" s="28">
        <f t="shared" si="3"/>
        <v>4.2628618357798131E-2</v>
      </c>
      <c r="N62" s="9"/>
    </row>
    <row r="63" spans="1:14">
      <c r="A63" s="1">
        <v>42094</v>
      </c>
      <c r="B63" s="2">
        <v>16.721500396728516</v>
      </c>
      <c r="C63" s="2"/>
      <c r="E63" s="1">
        <v>42094</v>
      </c>
      <c r="F63" s="2">
        <v>3747.8989999999999</v>
      </c>
      <c r="G63" s="2">
        <v>3.6215999999999999</v>
      </c>
      <c r="J63" s="1">
        <f t="shared" si="0"/>
        <v>42458</v>
      </c>
      <c r="K63">
        <f t="shared" si="1"/>
        <v>7.2416014733812567E-2</v>
      </c>
      <c r="L63" s="7">
        <f t="shared" si="2"/>
        <v>2.8900000000000002E-2</v>
      </c>
      <c r="M63" s="28">
        <f t="shared" si="3"/>
        <v>4.3516014733812565E-2</v>
      </c>
      <c r="N63" s="9"/>
    </row>
    <row r="64" spans="1:14">
      <c r="A64" s="1">
        <v>42095</v>
      </c>
      <c r="B64" s="2">
        <v>16.993200302124023</v>
      </c>
      <c r="C64" s="2"/>
      <c r="E64" s="1">
        <v>42095</v>
      </c>
      <c r="F64" s="2">
        <v>3810.2939999999999</v>
      </c>
      <c r="G64" s="2">
        <v>3.6073</v>
      </c>
      <c r="J64" s="1">
        <f t="shared" si="0"/>
        <v>42459</v>
      </c>
      <c r="K64">
        <f t="shared" si="1"/>
        <v>7.0932548272577708E-2</v>
      </c>
      <c r="L64" s="7">
        <f t="shared" si="2"/>
        <v>2.8675000000000003E-2</v>
      </c>
      <c r="M64" s="28">
        <f t="shared" si="3"/>
        <v>4.2257548272577702E-2</v>
      </c>
      <c r="N64" s="9"/>
    </row>
    <row r="65" spans="1:14">
      <c r="A65" s="1">
        <v>42096</v>
      </c>
      <c r="B65" s="2">
        <v>17.051000595092773</v>
      </c>
      <c r="C65" s="2"/>
      <c r="E65" s="1">
        <v>42096</v>
      </c>
      <c r="F65" s="2">
        <v>3825.7840000000001</v>
      </c>
      <c r="G65" s="2">
        <v>3.5743999999999998</v>
      </c>
      <c r="J65" s="1">
        <f t="shared" si="0"/>
        <v>42460</v>
      </c>
      <c r="K65">
        <f t="shared" si="1"/>
        <v>7.0377931295176874E-2</v>
      </c>
      <c r="L65" s="7">
        <f t="shared" si="2"/>
        <v>2.8624999999999998E-2</v>
      </c>
      <c r="M65" s="28">
        <f t="shared" si="3"/>
        <v>4.1752931295176876E-2</v>
      </c>
      <c r="N65" s="9"/>
    </row>
    <row r="66" spans="1:14">
      <c r="A66" s="1">
        <v>42097</v>
      </c>
      <c r="B66" s="2">
        <v>17.201000213623047</v>
      </c>
      <c r="C66" s="2"/>
      <c r="E66" s="1">
        <v>42097</v>
      </c>
      <c r="F66" s="2">
        <v>3863.9290000000001</v>
      </c>
      <c r="G66" s="2">
        <v>3.5731999999999999</v>
      </c>
      <c r="J66" s="1">
        <f t="shared" si="0"/>
        <v>42461</v>
      </c>
      <c r="K66">
        <f t="shared" si="1"/>
        <v>7.022669086549245E-2</v>
      </c>
      <c r="L66" s="7">
        <f t="shared" si="2"/>
        <v>2.8687999999999998E-2</v>
      </c>
      <c r="M66" s="28">
        <f t="shared" si="3"/>
        <v>4.1538690865492452E-2</v>
      </c>
      <c r="N66" s="9"/>
    </row>
    <row r="67" spans="1:14">
      <c r="A67" s="1">
        <v>42101</v>
      </c>
      <c r="B67" s="2">
        <v>17.698699951171875</v>
      </c>
      <c r="C67" s="2"/>
      <c r="E67" s="1">
        <v>42101</v>
      </c>
      <c r="F67" s="2">
        <v>3961.3780000000002</v>
      </c>
      <c r="G67" s="2">
        <v>3.5880000000000001</v>
      </c>
      <c r="J67" s="1">
        <f t="shared" si="0"/>
        <v>42465</v>
      </c>
      <c r="K67">
        <f t="shared" si="1"/>
        <v>6.9308234973117167E-2</v>
      </c>
      <c r="L67" s="7">
        <f t="shared" si="2"/>
        <v>2.8675000000000003E-2</v>
      </c>
      <c r="M67" s="28">
        <f t="shared" si="3"/>
        <v>4.063323497311716E-2</v>
      </c>
      <c r="N67" s="9"/>
    </row>
    <row r="68" spans="1:14">
      <c r="A68" s="1">
        <v>42102</v>
      </c>
      <c r="B68" s="2">
        <v>17.868799209594727</v>
      </c>
      <c r="C68" s="2"/>
      <c r="E68" s="1">
        <v>42102</v>
      </c>
      <c r="F68" s="2">
        <v>3994.8110000000001</v>
      </c>
      <c r="G68" s="2">
        <v>3.6124000000000001</v>
      </c>
      <c r="J68" s="1">
        <f t="shared" si="0"/>
        <v>42466</v>
      </c>
      <c r="K68">
        <f t="shared" si="1"/>
        <v>6.9386623691766527E-2</v>
      </c>
      <c r="L68" s="7">
        <f t="shared" si="2"/>
        <v>2.8849999999999997E-2</v>
      </c>
      <c r="M68" s="28">
        <f t="shared" si="3"/>
        <v>4.0536623691766527E-2</v>
      </c>
      <c r="N68" s="9"/>
    </row>
    <row r="69" spans="1:14">
      <c r="A69" s="1">
        <v>42103</v>
      </c>
      <c r="B69" s="2">
        <v>17.699600219726562</v>
      </c>
      <c r="C69" s="2"/>
      <c r="E69" s="1">
        <v>42103</v>
      </c>
      <c r="F69" s="2">
        <v>3957.5340000000001</v>
      </c>
      <c r="G69" s="2">
        <v>3.6916000000000002</v>
      </c>
      <c r="J69" s="1">
        <f t="shared" ref="J69:J132" si="4">A317</f>
        <v>42467</v>
      </c>
      <c r="K69">
        <f t="shared" ref="K69:K132" si="5">1/B317</f>
        <v>7.0356639028162429E-2</v>
      </c>
      <c r="L69" s="7">
        <f t="shared" ref="L69:L132" si="6">G317/100</f>
        <v>2.9125000000000002E-2</v>
      </c>
      <c r="M69" s="28">
        <f t="shared" si="3"/>
        <v>4.1231639028162431E-2</v>
      </c>
      <c r="N69" s="9"/>
    </row>
    <row r="70" spans="1:14">
      <c r="A70" s="1">
        <v>42104</v>
      </c>
      <c r="B70" s="2">
        <v>18.037599563598633</v>
      </c>
      <c r="C70" s="2"/>
      <c r="E70" s="1">
        <v>42104</v>
      </c>
      <c r="F70" s="2">
        <v>4034.31</v>
      </c>
      <c r="G70" s="2">
        <v>3.6964999999999999</v>
      </c>
      <c r="J70" s="1">
        <f t="shared" si="4"/>
        <v>42468</v>
      </c>
      <c r="K70">
        <f t="shared" si="5"/>
        <v>7.0917460696415122E-2</v>
      </c>
      <c r="L70" s="7">
        <f t="shared" si="6"/>
        <v>2.9075000000000004E-2</v>
      </c>
      <c r="M70" s="28">
        <f t="shared" ref="M70:M133" si="7">K70-L70</f>
        <v>4.1842460696415118E-2</v>
      </c>
      <c r="N70" s="9"/>
    </row>
    <row r="71" spans="1:14">
      <c r="A71" s="1">
        <v>42107</v>
      </c>
      <c r="B71" s="2">
        <v>18.463699340820313</v>
      </c>
      <c r="C71" s="2"/>
      <c r="E71" s="1">
        <v>42107</v>
      </c>
      <c r="F71" s="2">
        <v>4121.7150000000001</v>
      </c>
      <c r="G71" s="2">
        <v>3.6894</v>
      </c>
      <c r="J71" s="1">
        <f t="shared" si="4"/>
        <v>42471</v>
      </c>
      <c r="K71">
        <f t="shared" si="5"/>
        <v>6.9682042322010834E-2</v>
      </c>
      <c r="L71" s="7">
        <f t="shared" si="6"/>
        <v>2.8849999999999997E-2</v>
      </c>
      <c r="M71" s="28">
        <f t="shared" si="7"/>
        <v>4.0832042322010834E-2</v>
      </c>
      <c r="N71" s="9"/>
    </row>
    <row r="72" spans="1:14">
      <c r="A72" s="1">
        <v>42108</v>
      </c>
      <c r="B72" s="2">
        <v>18.502799987792969</v>
      </c>
      <c r="C72" s="2"/>
      <c r="E72" s="1">
        <v>42108</v>
      </c>
      <c r="F72" s="2">
        <v>4135.5649999999996</v>
      </c>
      <c r="G72" s="2">
        <v>3.6190000000000002</v>
      </c>
      <c r="J72" s="1">
        <f t="shared" si="4"/>
        <v>42472</v>
      </c>
      <c r="K72">
        <f t="shared" si="5"/>
        <v>6.995061384302699E-2</v>
      </c>
      <c r="L72" s="7">
        <f t="shared" si="6"/>
        <v>2.9049999999999999E-2</v>
      </c>
      <c r="M72" s="28">
        <f t="shared" si="7"/>
        <v>4.0900613843026991E-2</v>
      </c>
      <c r="N72" s="9"/>
    </row>
    <row r="73" spans="1:14">
      <c r="A73" s="1">
        <v>42109</v>
      </c>
      <c r="B73" s="2">
        <v>18.327400207519531</v>
      </c>
      <c r="C73" s="2"/>
      <c r="E73" s="1">
        <v>42109</v>
      </c>
      <c r="F73" s="2">
        <v>4084.163</v>
      </c>
      <c r="G73" s="2">
        <v>3.6044999999999998</v>
      </c>
      <c r="J73" s="1">
        <f t="shared" si="4"/>
        <v>42473</v>
      </c>
      <c r="K73">
        <f t="shared" si="5"/>
        <v>6.8965517241379309E-2</v>
      </c>
      <c r="L73" s="7">
        <f t="shared" si="6"/>
        <v>2.9249999999999998E-2</v>
      </c>
      <c r="M73" s="28">
        <f t="shared" si="7"/>
        <v>3.9715517241379311E-2</v>
      </c>
      <c r="N73" s="9"/>
    </row>
    <row r="74" spans="1:14">
      <c r="A74" s="1">
        <v>42110</v>
      </c>
      <c r="B74" s="2">
        <v>18.843599319458008</v>
      </c>
      <c r="C74" s="2"/>
      <c r="E74" s="1">
        <v>42110</v>
      </c>
      <c r="F74" s="2">
        <v>4194.8230000000003</v>
      </c>
      <c r="G74" s="2">
        <v>3.6215999999999999</v>
      </c>
      <c r="J74" s="1">
        <f t="shared" si="4"/>
        <v>42474</v>
      </c>
      <c r="K74">
        <f t="shared" si="5"/>
        <v>6.8601222681551416E-2</v>
      </c>
      <c r="L74" s="7">
        <f t="shared" si="6"/>
        <v>2.9300000000000003E-2</v>
      </c>
      <c r="M74" s="28">
        <f t="shared" si="7"/>
        <v>3.9301222681551409E-2</v>
      </c>
      <c r="N74" s="9"/>
    </row>
    <row r="75" spans="1:14">
      <c r="A75" s="1">
        <v>42111</v>
      </c>
      <c r="B75" s="2">
        <v>19.248699188232422</v>
      </c>
      <c r="C75" s="2"/>
      <c r="E75" s="1">
        <v>42111</v>
      </c>
      <c r="F75" s="2">
        <v>4287.2960000000003</v>
      </c>
      <c r="G75" s="2">
        <v>3.6046999999999998</v>
      </c>
      <c r="J75" s="1">
        <f t="shared" si="4"/>
        <v>42475</v>
      </c>
      <c r="K75">
        <f t="shared" si="5"/>
        <v>6.852178093008128E-2</v>
      </c>
      <c r="L75" s="7">
        <f t="shared" si="6"/>
        <v>2.9399999999999999E-2</v>
      </c>
      <c r="M75" s="28">
        <f t="shared" si="7"/>
        <v>3.9121780930081285E-2</v>
      </c>
      <c r="N75" s="9"/>
    </row>
    <row r="76" spans="1:14">
      <c r="A76" s="1">
        <v>42114</v>
      </c>
      <c r="B76" s="2">
        <v>18.879100799560547</v>
      </c>
      <c r="C76" s="2"/>
      <c r="E76" s="1">
        <v>42114</v>
      </c>
      <c r="F76" s="2">
        <v>4217.0770000000002</v>
      </c>
      <c r="G76" s="2">
        <v>3.5150999999999999</v>
      </c>
      <c r="J76" s="1">
        <f t="shared" si="4"/>
        <v>42478</v>
      </c>
      <c r="K76">
        <f t="shared" si="5"/>
        <v>6.9278946639917308E-2</v>
      </c>
      <c r="L76" s="7">
        <f t="shared" si="6"/>
        <v>2.9100000000000001E-2</v>
      </c>
      <c r="M76" s="28">
        <f t="shared" si="7"/>
        <v>4.0178946639917307E-2</v>
      </c>
      <c r="N76" s="9"/>
    </row>
    <row r="77" spans="1:14">
      <c r="A77" s="1">
        <v>42115</v>
      </c>
      <c r="B77" s="2">
        <v>19.193000793457031</v>
      </c>
      <c r="C77" s="2"/>
      <c r="E77" s="1">
        <v>42115</v>
      </c>
      <c r="F77" s="2">
        <v>4293.6229999999996</v>
      </c>
      <c r="G77" s="2">
        <v>3.4457</v>
      </c>
      <c r="J77" s="1">
        <f t="shared" si="4"/>
        <v>42479</v>
      </c>
      <c r="K77">
        <f t="shared" si="5"/>
        <v>6.9156771952336535E-2</v>
      </c>
      <c r="L77" s="7">
        <f t="shared" si="6"/>
        <v>2.92E-2</v>
      </c>
      <c r="M77" s="28">
        <f t="shared" si="7"/>
        <v>3.9956771952336531E-2</v>
      </c>
      <c r="N77" s="9"/>
    </row>
    <row r="78" spans="1:14">
      <c r="A78" s="1">
        <v>42116</v>
      </c>
      <c r="B78" s="2">
        <v>19.633100509643555</v>
      </c>
      <c r="C78" s="2"/>
      <c r="E78" s="1">
        <v>42116</v>
      </c>
      <c r="F78" s="2">
        <v>4398.4939999999997</v>
      </c>
      <c r="G78" s="2">
        <v>3.4666999999999999</v>
      </c>
      <c r="J78" s="1">
        <f t="shared" si="4"/>
        <v>42480</v>
      </c>
      <c r="K78">
        <f t="shared" si="5"/>
        <v>7.0629946516427872E-2</v>
      </c>
      <c r="L78" s="7">
        <f t="shared" si="6"/>
        <v>2.92E-2</v>
      </c>
      <c r="M78" s="28">
        <f t="shared" si="7"/>
        <v>4.1429946516427868E-2</v>
      </c>
      <c r="N78" s="9"/>
    </row>
    <row r="79" spans="1:14">
      <c r="A79" s="1">
        <v>42117</v>
      </c>
      <c r="B79" s="2">
        <v>19.664800643920898</v>
      </c>
      <c r="C79" s="2"/>
      <c r="E79" s="1">
        <v>42117</v>
      </c>
      <c r="F79" s="2">
        <v>4414.5079999999998</v>
      </c>
      <c r="G79" s="2">
        <v>3.4935</v>
      </c>
      <c r="J79" s="1">
        <f t="shared" si="4"/>
        <v>42481</v>
      </c>
      <c r="K79">
        <f t="shared" si="5"/>
        <v>7.1080785507430883E-2</v>
      </c>
      <c r="L79" s="7">
        <f t="shared" si="6"/>
        <v>2.9399999999999999E-2</v>
      </c>
      <c r="M79" s="28">
        <f t="shared" si="7"/>
        <v>4.1680785507430887E-2</v>
      </c>
      <c r="N79" s="9"/>
    </row>
    <row r="80" spans="1:14">
      <c r="A80" s="1">
        <v>42118</v>
      </c>
      <c r="B80" s="2">
        <v>19.576299667358398</v>
      </c>
      <c r="C80" s="2"/>
      <c r="E80" s="1">
        <v>42118</v>
      </c>
      <c r="F80" s="2">
        <v>4393.6859999999997</v>
      </c>
      <c r="G80" s="2">
        <v>3.5274999999999999</v>
      </c>
      <c r="J80" s="1">
        <f t="shared" si="4"/>
        <v>42482</v>
      </c>
      <c r="K80">
        <f t="shared" si="5"/>
        <v>7.0988444988450403E-2</v>
      </c>
      <c r="L80" s="7">
        <f t="shared" si="6"/>
        <v>2.9500000000000002E-2</v>
      </c>
      <c r="M80" s="28">
        <f t="shared" si="7"/>
        <v>4.1488444988450404E-2</v>
      </c>
      <c r="N80" s="9"/>
    </row>
    <row r="81" spans="1:14">
      <c r="A81" s="1">
        <v>42121</v>
      </c>
      <c r="B81" s="2">
        <v>20.236700057983398</v>
      </c>
      <c r="C81" s="2"/>
      <c r="E81" s="1">
        <v>42121</v>
      </c>
      <c r="F81" s="2">
        <v>4527.3959999999997</v>
      </c>
      <c r="G81" s="2">
        <v>3.4817</v>
      </c>
      <c r="J81" s="1">
        <f t="shared" si="4"/>
        <v>42485</v>
      </c>
      <c r="K81">
        <f t="shared" si="5"/>
        <v>7.1230146842345451E-2</v>
      </c>
      <c r="L81" s="7">
        <f t="shared" si="6"/>
        <v>2.9649999999999999E-2</v>
      </c>
      <c r="M81" s="28">
        <f t="shared" si="7"/>
        <v>4.1580146842345456E-2</v>
      </c>
      <c r="N81" s="9"/>
    </row>
    <row r="82" spans="1:14">
      <c r="A82" s="1">
        <v>42122</v>
      </c>
      <c r="B82" s="2">
        <v>20.226699829101563</v>
      </c>
      <c r="C82" s="2"/>
      <c r="E82" s="1">
        <v>42122</v>
      </c>
      <c r="F82" s="2">
        <v>4476.2150000000001</v>
      </c>
      <c r="G82" s="2">
        <v>3.4842</v>
      </c>
      <c r="J82" s="1">
        <f t="shared" si="4"/>
        <v>42486</v>
      </c>
      <c r="K82">
        <f t="shared" si="5"/>
        <v>7.0674876265585093E-2</v>
      </c>
      <c r="L82" s="7">
        <f t="shared" si="6"/>
        <v>2.955E-2</v>
      </c>
      <c r="M82" s="28">
        <f t="shared" si="7"/>
        <v>4.1124876265585093E-2</v>
      </c>
      <c r="N82" s="9"/>
    </row>
    <row r="83" spans="1:14">
      <c r="A83" s="1">
        <v>42123</v>
      </c>
      <c r="B83" s="2">
        <v>20.069499969482422</v>
      </c>
      <c r="C83" s="2"/>
      <c r="E83" s="1">
        <v>42123</v>
      </c>
      <c r="F83" s="2">
        <v>4476.62</v>
      </c>
      <c r="G83" s="2">
        <v>3.4843000000000002</v>
      </c>
      <c r="J83" s="1">
        <f t="shared" si="4"/>
        <v>42487</v>
      </c>
      <c r="K83">
        <f t="shared" si="5"/>
        <v>7.0873228035808894E-2</v>
      </c>
      <c r="L83" s="7">
        <f t="shared" si="6"/>
        <v>2.9500000000000002E-2</v>
      </c>
      <c r="M83" s="28">
        <f t="shared" si="7"/>
        <v>4.1373228035808896E-2</v>
      </c>
      <c r="N83" s="9"/>
    </row>
    <row r="84" spans="1:14">
      <c r="A84" s="1">
        <v>42124</v>
      </c>
      <c r="B84" s="2">
        <v>19.715599060058594</v>
      </c>
      <c r="C84" s="2"/>
      <c r="E84" s="1">
        <v>42124</v>
      </c>
      <c r="F84" s="2">
        <v>4441.6549999999997</v>
      </c>
      <c r="G84" s="2">
        <v>3.4577</v>
      </c>
      <c r="J84" s="1">
        <f t="shared" si="4"/>
        <v>42488</v>
      </c>
      <c r="K84">
        <f t="shared" si="5"/>
        <v>7.0993986632432241E-2</v>
      </c>
      <c r="L84" s="7">
        <f t="shared" si="6"/>
        <v>2.9224999999999998E-2</v>
      </c>
      <c r="M84" s="28">
        <f t="shared" si="7"/>
        <v>4.176898663243224E-2</v>
      </c>
      <c r="N84" s="9"/>
    </row>
    <row r="85" spans="1:14">
      <c r="A85" s="1">
        <v>42128</v>
      </c>
      <c r="B85" s="2">
        <v>19.888500213623047</v>
      </c>
      <c r="C85" s="2"/>
      <c r="E85" s="1">
        <v>42128</v>
      </c>
      <c r="F85" s="2">
        <v>4480.4639999999999</v>
      </c>
      <c r="G85" s="2">
        <v>3.375</v>
      </c>
      <c r="J85" s="1">
        <f t="shared" si="4"/>
        <v>42489</v>
      </c>
      <c r="K85">
        <f t="shared" si="5"/>
        <v>6.9932027794449014E-2</v>
      </c>
      <c r="L85" s="7">
        <f t="shared" si="6"/>
        <v>2.92E-2</v>
      </c>
      <c r="M85" s="28">
        <f t="shared" si="7"/>
        <v>4.0732027794449011E-2</v>
      </c>
      <c r="N85" s="9"/>
    </row>
    <row r="86" spans="1:14">
      <c r="A86" s="1">
        <v>42129</v>
      </c>
      <c r="B86" s="2">
        <v>19.075899124145508</v>
      </c>
      <c r="C86" s="2"/>
      <c r="E86" s="1">
        <v>42129</v>
      </c>
      <c r="F86" s="2">
        <v>4298.7060000000001</v>
      </c>
      <c r="G86" s="2">
        <v>3.3976000000000002</v>
      </c>
      <c r="J86" s="1">
        <f t="shared" si="4"/>
        <v>42493</v>
      </c>
      <c r="K86">
        <f t="shared" si="5"/>
        <v>6.8748366238259126E-2</v>
      </c>
      <c r="L86" s="7">
        <f t="shared" si="6"/>
        <v>2.8900000000000002E-2</v>
      </c>
      <c r="M86" s="28">
        <f t="shared" si="7"/>
        <v>3.9848366238259124E-2</v>
      </c>
      <c r="N86" s="9"/>
    </row>
    <row r="87" spans="1:14">
      <c r="A87" s="1">
        <v>42130</v>
      </c>
      <c r="B87" s="2">
        <v>18.784099578857422</v>
      </c>
      <c r="C87" s="2"/>
      <c r="E87" s="1">
        <v>42130</v>
      </c>
      <c r="F87" s="2">
        <v>4229.2659999999996</v>
      </c>
      <c r="G87" s="2">
        <v>3.4315000000000002</v>
      </c>
      <c r="J87" s="1">
        <f t="shared" si="4"/>
        <v>42494</v>
      </c>
      <c r="K87">
        <f t="shared" si="5"/>
        <v>6.8782413864060254E-2</v>
      </c>
      <c r="L87" s="7">
        <f t="shared" si="6"/>
        <v>2.8900000000000002E-2</v>
      </c>
      <c r="M87" s="28">
        <f t="shared" si="7"/>
        <v>3.9882413864060252E-2</v>
      </c>
      <c r="N87" s="9"/>
    </row>
    <row r="88" spans="1:14">
      <c r="A88" s="1">
        <v>42131</v>
      </c>
      <c r="B88" s="2">
        <v>18.277900695800781</v>
      </c>
      <c r="C88" s="2"/>
      <c r="E88" s="1">
        <v>42131</v>
      </c>
      <c r="F88" s="2">
        <v>4112.2139999999999</v>
      </c>
      <c r="G88" s="2">
        <v>3.4226999999999999</v>
      </c>
      <c r="J88" s="1">
        <f t="shared" si="4"/>
        <v>42495</v>
      </c>
      <c r="K88">
        <f t="shared" si="5"/>
        <v>6.8637950612142645E-2</v>
      </c>
      <c r="L88" s="7">
        <f t="shared" si="6"/>
        <v>2.8799999999999999E-2</v>
      </c>
      <c r="M88" s="28">
        <f t="shared" si="7"/>
        <v>3.9837950612142646E-2</v>
      </c>
      <c r="N88" s="9"/>
    </row>
    <row r="89" spans="1:14">
      <c r="A89" s="1">
        <v>42132</v>
      </c>
      <c r="B89" s="2">
        <v>18.68120002746582</v>
      </c>
      <c r="C89" s="2"/>
      <c r="E89" s="1">
        <v>42132</v>
      </c>
      <c r="F89" s="2">
        <v>4205.9170000000004</v>
      </c>
      <c r="G89" s="2">
        <v>3.3828999999999998</v>
      </c>
      <c r="J89" s="1">
        <f t="shared" si="4"/>
        <v>42496</v>
      </c>
      <c r="K89">
        <f t="shared" si="5"/>
        <v>7.0514898311235114E-2</v>
      </c>
      <c r="L89" s="7">
        <f t="shared" si="6"/>
        <v>2.8975000000000001E-2</v>
      </c>
      <c r="M89" s="28">
        <f t="shared" si="7"/>
        <v>4.1539898311235113E-2</v>
      </c>
      <c r="N89" s="9"/>
    </row>
    <row r="90" spans="1:14">
      <c r="A90" s="1">
        <v>42135</v>
      </c>
      <c r="B90" s="2">
        <v>19.232000350952148</v>
      </c>
      <c r="C90" s="2"/>
      <c r="E90" s="1">
        <v>42135</v>
      </c>
      <c r="F90" s="2">
        <v>4333.5839999999998</v>
      </c>
      <c r="G90" s="2">
        <v>3.3932000000000002</v>
      </c>
      <c r="J90" s="1">
        <f t="shared" si="4"/>
        <v>42499</v>
      </c>
      <c r="K90">
        <f t="shared" si="5"/>
        <v>7.2419160589814596E-2</v>
      </c>
      <c r="L90" s="7">
        <f t="shared" si="6"/>
        <v>2.8900000000000002E-2</v>
      </c>
      <c r="M90" s="28">
        <f t="shared" si="7"/>
        <v>4.3519160589814594E-2</v>
      </c>
      <c r="N90" s="9"/>
    </row>
    <row r="91" spans="1:14">
      <c r="A91" s="1">
        <v>42136</v>
      </c>
      <c r="B91" s="2">
        <v>19.51300048828125</v>
      </c>
      <c r="C91" s="2"/>
      <c r="E91" s="1">
        <v>42136</v>
      </c>
      <c r="F91" s="2">
        <v>4401.2190000000001</v>
      </c>
      <c r="G91" s="2">
        <v>3.3734000000000002</v>
      </c>
      <c r="J91" s="1">
        <f t="shared" si="4"/>
        <v>42500</v>
      </c>
      <c r="K91">
        <f t="shared" si="5"/>
        <v>7.2388758761183628E-2</v>
      </c>
      <c r="L91" s="7">
        <f t="shared" si="6"/>
        <v>2.8725000000000001E-2</v>
      </c>
      <c r="M91" s="28">
        <f t="shared" si="7"/>
        <v>4.3663758761183627E-2</v>
      </c>
      <c r="N91" s="9"/>
    </row>
    <row r="92" spans="1:14">
      <c r="A92" s="1">
        <v>42137</v>
      </c>
      <c r="B92" s="2">
        <v>19.418399810791016</v>
      </c>
      <c r="C92" s="2"/>
      <c r="E92" s="1">
        <v>42137</v>
      </c>
      <c r="F92" s="2">
        <v>4375.76</v>
      </c>
      <c r="G92" s="2">
        <v>3.3984000000000001</v>
      </c>
      <c r="J92" s="1">
        <f t="shared" si="4"/>
        <v>42501</v>
      </c>
      <c r="K92">
        <f t="shared" si="5"/>
        <v>7.2245463265517312E-2</v>
      </c>
      <c r="L92" s="7">
        <f t="shared" si="6"/>
        <v>2.87E-2</v>
      </c>
      <c r="M92" s="28">
        <f t="shared" si="7"/>
        <v>4.3545463265517309E-2</v>
      </c>
      <c r="N92" s="9"/>
    </row>
    <row r="93" spans="1:14">
      <c r="A93" s="1">
        <v>42138</v>
      </c>
      <c r="B93" s="2">
        <v>19.422700881958008</v>
      </c>
      <c r="C93" s="2"/>
      <c r="E93" s="1">
        <v>42138</v>
      </c>
      <c r="F93" s="2">
        <v>4378.3109999999997</v>
      </c>
      <c r="G93" s="2">
        <v>3.3685999999999998</v>
      </c>
      <c r="J93" s="1">
        <f t="shared" si="4"/>
        <v>42502</v>
      </c>
      <c r="K93">
        <f t="shared" si="5"/>
        <v>7.2235544242114619E-2</v>
      </c>
      <c r="L93" s="7">
        <f t="shared" si="6"/>
        <v>2.87E-2</v>
      </c>
      <c r="M93" s="28">
        <f t="shared" si="7"/>
        <v>4.3535544242114615E-2</v>
      </c>
      <c r="N93" s="9"/>
    </row>
    <row r="94" spans="1:14">
      <c r="A94" s="1">
        <v>42139</v>
      </c>
      <c r="B94" s="2">
        <v>19.095399856567383</v>
      </c>
      <c r="C94" s="2"/>
      <c r="E94" s="1">
        <v>42139</v>
      </c>
      <c r="F94" s="2">
        <v>4308.6909999999998</v>
      </c>
      <c r="G94" s="2">
        <v>3.3612000000000002</v>
      </c>
      <c r="J94" s="1">
        <f t="shared" si="4"/>
        <v>42503</v>
      </c>
      <c r="K94">
        <f t="shared" si="5"/>
        <v>7.2436995607189067E-2</v>
      </c>
      <c r="L94" s="7">
        <f t="shared" si="6"/>
        <v>2.8750000000000001E-2</v>
      </c>
      <c r="M94" s="28">
        <f t="shared" si="7"/>
        <v>4.3686995607189069E-2</v>
      </c>
      <c r="N94" s="9"/>
    </row>
    <row r="95" spans="1:14">
      <c r="A95" s="1">
        <v>42142</v>
      </c>
      <c r="B95" s="2">
        <v>18.959400177001953</v>
      </c>
      <c r="C95" s="2"/>
      <c r="E95" s="1">
        <v>42142</v>
      </c>
      <c r="F95" s="2">
        <v>4283.491</v>
      </c>
      <c r="G95" s="2">
        <v>3.3938999999999999</v>
      </c>
      <c r="J95" s="1">
        <f t="shared" si="4"/>
        <v>42506</v>
      </c>
      <c r="K95">
        <f t="shared" si="5"/>
        <v>7.1877293343253532E-2</v>
      </c>
      <c r="L95" s="7">
        <f t="shared" si="6"/>
        <v>2.8750000000000001E-2</v>
      </c>
      <c r="M95" s="28">
        <f t="shared" si="7"/>
        <v>4.3127293343253534E-2</v>
      </c>
      <c r="N95" s="9"/>
    </row>
    <row r="96" spans="1:14">
      <c r="A96" s="1">
        <v>42143</v>
      </c>
      <c r="B96" s="2">
        <v>19.555700302124023</v>
      </c>
      <c r="C96" s="2"/>
      <c r="E96" s="1">
        <v>42143</v>
      </c>
      <c r="F96" s="2">
        <v>4417.5519999999997</v>
      </c>
      <c r="G96" s="2">
        <v>3.4337</v>
      </c>
      <c r="J96" s="1">
        <f t="shared" si="4"/>
        <v>42507</v>
      </c>
      <c r="K96">
        <f t="shared" si="5"/>
        <v>7.2043515114197362E-2</v>
      </c>
      <c r="L96" s="7">
        <f t="shared" si="6"/>
        <v>2.8900000000000002E-2</v>
      </c>
      <c r="M96" s="28">
        <f t="shared" si="7"/>
        <v>4.314351511419736E-2</v>
      </c>
      <c r="N96" s="9"/>
    </row>
    <row r="97" spans="1:14">
      <c r="A97" s="1">
        <v>42144</v>
      </c>
      <c r="B97" s="2">
        <v>19.524200439453125</v>
      </c>
      <c r="C97" s="2"/>
      <c r="E97" s="1">
        <v>42144</v>
      </c>
      <c r="F97" s="2">
        <v>4446.2879999999996</v>
      </c>
      <c r="G97" s="2">
        <v>3.4338000000000002</v>
      </c>
      <c r="J97" s="1">
        <f t="shared" si="4"/>
        <v>42508</v>
      </c>
      <c r="K97">
        <f t="shared" si="5"/>
        <v>7.2835865351006612E-2</v>
      </c>
      <c r="L97" s="7">
        <f t="shared" si="6"/>
        <v>2.9049999999999999E-2</v>
      </c>
      <c r="M97" s="28">
        <f t="shared" si="7"/>
        <v>4.3785865351006613E-2</v>
      </c>
      <c r="N97" s="9"/>
    </row>
    <row r="98" spans="1:14">
      <c r="A98" s="1">
        <v>42145</v>
      </c>
      <c r="B98" s="2">
        <v>19.858200073242187</v>
      </c>
      <c r="C98" s="2"/>
      <c r="E98" s="1">
        <v>42145</v>
      </c>
      <c r="F98" s="2">
        <v>4529.4219999999996</v>
      </c>
      <c r="G98" s="2">
        <v>3.4363999999999999</v>
      </c>
      <c r="J98" s="1">
        <f t="shared" si="4"/>
        <v>42509</v>
      </c>
      <c r="K98">
        <f t="shared" si="5"/>
        <v>7.2805107666679678E-2</v>
      </c>
      <c r="L98" s="7">
        <f t="shared" si="6"/>
        <v>2.9049999999999999E-2</v>
      </c>
      <c r="M98" s="28">
        <f t="shared" si="7"/>
        <v>4.3755107666679678E-2</v>
      </c>
      <c r="N98" s="9"/>
    </row>
    <row r="99" spans="1:14">
      <c r="A99" s="1">
        <v>42146</v>
      </c>
      <c r="B99" s="2">
        <v>20.436500549316406</v>
      </c>
      <c r="C99" s="2"/>
      <c r="E99" s="1">
        <v>42146</v>
      </c>
      <c r="F99" s="2">
        <v>4657.5959999999995</v>
      </c>
      <c r="G99" s="2">
        <v>3.4390000000000001</v>
      </c>
      <c r="J99" s="1">
        <f t="shared" si="4"/>
        <v>42510</v>
      </c>
      <c r="K99">
        <f t="shared" si="5"/>
        <v>7.2349999858553407E-2</v>
      </c>
      <c r="L99" s="7">
        <f t="shared" si="6"/>
        <v>2.9049999999999999E-2</v>
      </c>
      <c r="M99" s="28">
        <f t="shared" si="7"/>
        <v>4.3299999858553408E-2</v>
      </c>
      <c r="N99" s="9"/>
    </row>
    <row r="100" spans="1:14">
      <c r="A100" s="1">
        <v>42149</v>
      </c>
      <c r="B100" s="2">
        <v>21.111499786376953</v>
      </c>
      <c r="C100" s="2"/>
      <c r="E100" s="1">
        <v>42149</v>
      </c>
      <c r="F100" s="2">
        <v>4813.7979999999998</v>
      </c>
      <c r="G100" s="2">
        <v>3.4542000000000002</v>
      </c>
      <c r="J100" s="1">
        <f t="shared" si="4"/>
        <v>42513</v>
      </c>
      <c r="K100">
        <f t="shared" si="5"/>
        <v>7.191916282148228E-2</v>
      </c>
      <c r="L100" s="7">
        <f t="shared" si="6"/>
        <v>2.9049999999999999E-2</v>
      </c>
      <c r="M100" s="28">
        <f t="shared" si="7"/>
        <v>4.286916282148228E-2</v>
      </c>
      <c r="N100" s="9"/>
    </row>
    <row r="101" spans="1:14">
      <c r="A101" s="1">
        <v>42150</v>
      </c>
      <c r="B101" s="2">
        <v>21.499099731445313</v>
      </c>
      <c r="C101" s="2"/>
      <c r="E101" s="1">
        <v>42150</v>
      </c>
      <c r="F101" s="2">
        <v>4910.8969999999999</v>
      </c>
      <c r="G101" s="2">
        <v>3.4741</v>
      </c>
      <c r="J101" s="1">
        <f t="shared" si="4"/>
        <v>42514</v>
      </c>
      <c r="K101">
        <f t="shared" si="5"/>
        <v>7.2429650418434827E-2</v>
      </c>
      <c r="L101" s="7">
        <f t="shared" si="6"/>
        <v>2.9049999999999999E-2</v>
      </c>
      <c r="M101" s="28">
        <f t="shared" si="7"/>
        <v>4.3379650418434827E-2</v>
      </c>
      <c r="N101" s="9"/>
    </row>
    <row r="102" spans="1:14">
      <c r="A102" s="1">
        <v>42151</v>
      </c>
      <c r="B102" s="2">
        <v>21.646999359130859</v>
      </c>
      <c r="C102" s="2"/>
      <c r="E102" s="1">
        <v>42151</v>
      </c>
      <c r="F102" s="2">
        <v>4941.7139999999999</v>
      </c>
      <c r="G102" s="2">
        <v>3.5202</v>
      </c>
      <c r="J102" s="1">
        <f t="shared" si="4"/>
        <v>42515</v>
      </c>
      <c r="K102">
        <f t="shared" si="5"/>
        <v>7.2436995607189067E-2</v>
      </c>
      <c r="L102" s="7">
        <f t="shared" si="6"/>
        <v>2.9100000000000001E-2</v>
      </c>
      <c r="M102" s="28">
        <f t="shared" si="7"/>
        <v>4.3336995607189066E-2</v>
      </c>
      <c r="N102" s="9"/>
    </row>
    <row r="103" spans="1:14">
      <c r="A103" s="1">
        <v>42152</v>
      </c>
      <c r="B103" s="2">
        <v>20.285600662231445</v>
      </c>
      <c r="C103" s="2"/>
      <c r="E103" s="1">
        <v>42152</v>
      </c>
      <c r="F103" s="2">
        <v>4620.2659999999996</v>
      </c>
      <c r="G103" s="2">
        <v>3.5240999999999998</v>
      </c>
      <c r="J103" s="1">
        <f t="shared" si="4"/>
        <v>42516</v>
      </c>
      <c r="K103">
        <f t="shared" si="5"/>
        <v>7.2351048199969459E-2</v>
      </c>
      <c r="L103" s="7">
        <f t="shared" si="6"/>
        <v>2.9100000000000001E-2</v>
      </c>
      <c r="M103" s="28">
        <f t="shared" si="7"/>
        <v>4.3251048199969458E-2</v>
      </c>
      <c r="N103" s="9"/>
    </row>
    <row r="104" spans="1:14">
      <c r="A104" s="1">
        <v>42153</v>
      </c>
      <c r="B104" s="2">
        <v>20.285200119018555</v>
      </c>
      <c r="C104" s="2"/>
      <c r="E104" s="1">
        <v>42153</v>
      </c>
      <c r="F104" s="2">
        <v>4611.7439999999997</v>
      </c>
      <c r="G104" s="2">
        <v>3.5739000000000001</v>
      </c>
      <c r="J104" s="1">
        <f t="shared" si="4"/>
        <v>42517</v>
      </c>
      <c r="K104">
        <f t="shared" si="5"/>
        <v>7.2364135055573833E-2</v>
      </c>
      <c r="L104" s="7">
        <f t="shared" si="6"/>
        <v>2.9249999999999998E-2</v>
      </c>
      <c r="M104" s="28">
        <f t="shared" si="7"/>
        <v>4.3114135055573835E-2</v>
      </c>
      <c r="N104" s="9"/>
    </row>
    <row r="105" spans="1:14">
      <c r="A105" s="1">
        <v>42156</v>
      </c>
      <c r="B105" s="2">
        <v>21.447000503540039</v>
      </c>
      <c r="C105" s="2"/>
      <c r="E105" s="1">
        <v>42156</v>
      </c>
      <c r="F105" s="2">
        <v>4828.7380000000003</v>
      </c>
      <c r="G105" s="2">
        <v>3.6436000000000002</v>
      </c>
      <c r="J105" s="1">
        <f t="shared" si="4"/>
        <v>42520</v>
      </c>
      <c r="K105">
        <f t="shared" si="5"/>
        <v>7.2276267917149625E-2</v>
      </c>
      <c r="L105" s="7">
        <f t="shared" si="6"/>
        <v>2.9049999999999999E-2</v>
      </c>
      <c r="M105" s="28">
        <f t="shared" si="7"/>
        <v>4.3226267917149626E-2</v>
      </c>
      <c r="N105" s="9"/>
    </row>
    <row r="106" spans="1:14">
      <c r="A106" s="1">
        <v>42157</v>
      </c>
      <c r="B106" s="2">
        <v>21.768800735473633</v>
      </c>
      <c r="C106" s="2"/>
      <c r="E106" s="1">
        <v>42157</v>
      </c>
      <c r="F106" s="2">
        <v>4910.527</v>
      </c>
      <c r="G106" s="2">
        <v>3.5990000000000002</v>
      </c>
      <c r="J106" s="1">
        <f t="shared" si="4"/>
        <v>42521</v>
      </c>
      <c r="K106">
        <f t="shared" si="5"/>
        <v>7.0021638690759044E-2</v>
      </c>
      <c r="L106" s="7">
        <f t="shared" si="6"/>
        <v>2.9049999999999999E-2</v>
      </c>
      <c r="M106" s="28">
        <f t="shared" si="7"/>
        <v>4.0971638690759045E-2</v>
      </c>
      <c r="N106" s="9"/>
    </row>
    <row r="107" spans="1:14">
      <c r="A107" s="1">
        <v>42158</v>
      </c>
      <c r="B107" s="2">
        <v>21.763799667358398</v>
      </c>
      <c r="C107" s="2"/>
      <c r="E107" s="1">
        <v>42158</v>
      </c>
      <c r="F107" s="2">
        <v>4909.9780000000001</v>
      </c>
      <c r="G107" s="2">
        <v>3.6139999999999999</v>
      </c>
      <c r="J107" s="1">
        <f t="shared" si="4"/>
        <v>42522</v>
      </c>
      <c r="K107">
        <f t="shared" si="5"/>
        <v>7.0099190016940913E-2</v>
      </c>
      <c r="L107" s="7">
        <f t="shared" si="6"/>
        <v>2.9825000000000001E-2</v>
      </c>
      <c r="M107" s="28">
        <f t="shared" si="7"/>
        <v>4.0274190016940908E-2</v>
      </c>
      <c r="N107" s="9"/>
    </row>
    <row r="108" spans="1:14">
      <c r="A108" s="1">
        <v>42159</v>
      </c>
      <c r="B108" s="2">
        <v>21.988800048828125</v>
      </c>
      <c r="C108" s="2"/>
      <c r="E108" s="1">
        <v>42159</v>
      </c>
      <c r="F108" s="2">
        <v>4947.1019999999999</v>
      </c>
      <c r="G108" s="2">
        <v>3.5842999999999998</v>
      </c>
      <c r="J108" s="1">
        <f t="shared" si="4"/>
        <v>42523</v>
      </c>
      <c r="K108">
        <f t="shared" si="5"/>
        <v>6.9841669055609248E-2</v>
      </c>
      <c r="L108" s="7">
        <f t="shared" si="6"/>
        <v>3.0074999999999998E-2</v>
      </c>
      <c r="M108" s="28">
        <f t="shared" si="7"/>
        <v>3.9766669055609251E-2</v>
      </c>
      <c r="N108" s="9"/>
    </row>
    <row r="109" spans="1:14">
      <c r="A109" s="1">
        <v>42160</v>
      </c>
      <c r="B109" s="2">
        <v>22.305000305175781</v>
      </c>
      <c r="C109" s="2"/>
      <c r="E109" s="1">
        <v>42160</v>
      </c>
      <c r="F109" s="2">
        <v>5023.0959999999995</v>
      </c>
      <c r="G109" s="2">
        <v>3.5893000000000002</v>
      </c>
      <c r="J109" s="1">
        <f t="shared" si="4"/>
        <v>42524</v>
      </c>
      <c r="K109">
        <f t="shared" si="5"/>
        <v>6.9523622991668782E-2</v>
      </c>
      <c r="L109" s="7">
        <f t="shared" si="6"/>
        <v>3.0175E-2</v>
      </c>
      <c r="M109" s="28">
        <f t="shared" si="7"/>
        <v>3.9348622991668782E-2</v>
      </c>
      <c r="N109" s="9"/>
    </row>
    <row r="110" spans="1:14">
      <c r="A110" s="1">
        <v>42163</v>
      </c>
      <c r="B110" s="2">
        <v>22.899099349975586</v>
      </c>
      <c r="C110" s="2"/>
      <c r="E110" s="1">
        <v>42163</v>
      </c>
      <c r="F110" s="2">
        <v>5131.8810000000003</v>
      </c>
      <c r="G110" s="2">
        <v>3.5647000000000002</v>
      </c>
      <c r="J110" s="1">
        <f t="shared" si="4"/>
        <v>42527</v>
      </c>
      <c r="K110">
        <f t="shared" si="5"/>
        <v>6.9613645383452771E-2</v>
      </c>
      <c r="L110" s="7">
        <f t="shared" si="6"/>
        <v>3.0025E-2</v>
      </c>
      <c r="M110" s="28">
        <f t="shared" si="7"/>
        <v>3.9588645383452775E-2</v>
      </c>
      <c r="N110" s="9"/>
    </row>
    <row r="111" spans="1:14">
      <c r="A111" s="1">
        <v>42164</v>
      </c>
      <c r="B111" s="2">
        <v>22.799600601196289</v>
      </c>
      <c r="C111" s="2"/>
      <c r="E111" s="1">
        <v>42164</v>
      </c>
      <c r="F111" s="2">
        <v>5113.5339999999997</v>
      </c>
      <c r="G111" s="2">
        <v>3.5672999999999999</v>
      </c>
      <c r="J111" s="1">
        <f t="shared" si="4"/>
        <v>42528</v>
      </c>
      <c r="K111">
        <f t="shared" si="5"/>
        <v>6.9559412036375515E-2</v>
      </c>
      <c r="L111" s="7">
        <f t="shared" si="6"/>
        <v>3.0032999999999997E-2</v>
      </c>
      <c r="M111" s="28">
        <f t="shared" si="7"/>
        <v>3.9526412036375518E-2</v>
      </c>
      <c r="N111" s="9"/>
    </row>
    <row r="112" spans="1:14">
      <c r="A112" s="1">
        <v>42165</v>
      </c>
      <c r="B112" s="2">
        <v>22.731399536132813</v>
      </c>
      <c r="C112" s="2"/>
      <c r="E112" s="1">
        <v>42165</v>
      </c>
      <c r="F112" s="2">
        <v>5106.0358999999999</v>
      </c>
      <c r="G112" s="2">
        <v>3.5945999999999998</v>
      </c>
      <c r="J112" s="1">
        <f t="shared" si="4"/>
        <v>42529</v>
      </c>
      <c r="K112">
        <f t="shared" si="5"/>
        <v>6.9754462132624859E-2</v>
      </c>
      <c r="L112" s="7">
        <f t="shared" si="6"/>
        <v>3.0074999999999998E-2</v>
      </c>
      <c r="M112" s="28">
        <f t="shared" si="7"/>
        <v>3.9679462132624861E-2</v>
      </c>
      <c r="N112" s="9"/>
    </row>
    <row r="113" spans="1:14">
      <c r="A113" s="1">
        <v>42166</v>
      </c>
      <c r="B113" s="2">
        <v>22.781999588012695</v>
      </c>
      <c r="C113" s="2"/>
      <c r="E113" s="1">
        <v>42166</v>
      </c>
      <c r="F113" s="2">
        <v>5121.5924999999997</v>
      </c>
      <c r="G113" s="2">
        <v>3.6095999999999999</v>
      </c>
      <c r="J113" s="1">
        <f t="shared" si="4"/>
        <v>42533</v>
      </c>
      <c r="K113">
        <f t="shared" si="5"/>
        <v>6.9754462132624859E-2</v>
      </c>
      <c r="L113" s="7">
        <f t="shared" si="6"/>
        <v>3.0025E-2</v>
      </c>
      <c r="M113" s="28">
        <f t="shared" si="7"/>
        <v>3.9729462132624863E-2</v>
      </c>
      <c r="N113" s="9"/>
    </row>
    <row r="114" spans="1:14">
      <c r="A114" s="1">
        <v>42167</v>
      </c>
      <c r="B114" s="2">
        <v>22.975400924682617</v>
      </c>
      <c r="C114" s="2"/>
      <c r="E114" s="1">
        <v>42167</v>
      </c>
      <c r="F114" s="2">
        <v>5166.3500000000004</v>
      </c>
      <c r="G114" s="2">
        <v>3.6219999999999999</v>
      </c>
      <c r="J114" s="1">
        <f t="shared" si="4"/>
        <v>42534</v>
      </c>
      <c r="K114">
        <f t="shared" si="5"/>
        <v>7.1923819641441331E-2</v>
      </c>
      <c r="L114" s="7">
        <f t="shared" si="6"/>
        <v>0.03</v>
      </c>
      <c r="M114" s="28">
        <f t="shared" si="7"/>
        <v>4.1923819641441332E-2</v>
      </c>
      <c r="N114" s="9"/>
    </row>
    <row r="115" spans="1:14">
      <c r="A115" s="1">
        <v>42170</v>
      </c>
      <c r="B115" s="2">
        <v>22.499799728393555</v>
      </c>
      <c r="C115" s="2"/>
      <c r="E115" s="1">
        <v>42170</v>
      </c>
      <c r="F115" s="2">
        <v>5062.9929000000002</v>
      </c>
      <c r="G115" s="2">
        <v>3.6444999999999999</v>
      </c>
      <c r="J115" s="1">
        <f t="shared" si="4"/>
        <v>42535</v>
      </c>
      <c r="K115">
        <f t="shared" si="5"/>
        <v>7.1665065112407236E-2</v>
      </c>
      <c r="L115" s="7">
        <f t="shared" si="6"/>
        <v>2.9600000000000001E-2</v>
      </c>
      <c r="M115" s="28">
        <f t="shared" si="7"/>
        <v>4.2065065112407235E-2</v>
      </c>
      <c r="N115" s="9"/>
    </row>
    <row r="116" spans="1:14">
      <c r="A116" s="1">
        <v>42171</v>
      </c>
      <c r="B116" s="2">
        <v>21.767099380493164</v>
      </c>
      <c r="C116" s="2"/>
      <c r="E116" s="1">
        <v>42171</v>
      </c>
      <c r="F116" s="2">
        <v>4887.4319999999998</v>
      </c>
      <c r="G116" s="2">
        <v>3.6253000000000002</v>
      </c>
      <c r="J116" s="1">
        <f t="shared" si="4"/>
        <v>42536</v>
      </c>
      <c r="K116">
        <f t="shared" si="5"/>
        <v>7.0662888458510348E-2</v>
      </c>
      <c r="L116" s="7">
        <f t="shared" si="6"/>
        <v>2.9662999999999998E-2</v>
      </c>
      <c r="M116" s="28">
        <f t="shared" si="7"/>
        <v>4.0999888458510353E-2</v>
      </c>
      <c r="N116" s="9"/>
    </row>
    <row r="117" spans="1:14">
      <c r="A117" s="1">
        <v>42172</v>
      </c>
      <c r="B117" s="2">
        <v>22.138999938964844</v>
      </c>
      <c r="C117" s="2"/>
      <c r="E117" s="1">
        <v>42172</v>
      </c>
      <c r="F117" s="2">
        <v>4967.8982999999998</v>
      </c>
      <c r="G117" s="2">
        <v>3.6194000000000002</v>
      </c>
      <c r="J117" s="1">
        <f t="shared" si="4"/>
        <v>42537</v>
      </c>
      <c r="K117">
        <f t="shared" si="5"/>
        <v>7.101415148167721E-2</v>
      </c>
      <c r="L117" s="7">
        <f t="shared" si="6"/>
        <v>2.9488E-2</v>
      </c>
      <c r="M117" s="28">
        <f t="shared" si="7"/>
        <v>4.1526151481677209E-2</v>
      </c>
      <c r="N117" s="9"/>
    </row>
    <row r="118" spans="1:14">
      <c r="A118" s="1">
        <v>42173</v>
      </c>
      <c r="B118" s="2">
        <v>21.347099304199219</v>
      </c>
      <c r="C118" s="2"/>
      <c r="E118" s="1">
        <v>42173</v>
      </c>
      <c r="F118" s="2">
        <v>4785.3559999999998</v>
      </c>
      <c r="G118" s="2">
        <v>3.5804</v>
      </c>
      <c r="J118" s="1">
        <f t="shared" si="4"/>
        <v>42538</v>
      </c>
      <c r="K118">
        <f t="shared" si="5"/>
        <v>7.0727862754857318E-2</v>
      </c>
      <c r="L118" s="7">
        <f t="shared" si="6"/>
        <v>2.9394999999999998E-2</v>
      </c>
      <c r="M118" s="28">
        <f t="shared" si="7"/>
        <v>4.133286275485732E-2</v>
      </c>
      <c r="N118" s="9"/>
    </row>
    <row r="119" spans="1:14">
      <c r="A119" s="1">
        <v>42174</v>
      </c>
      <c r="B119" s="2">
        <v>20.001499176025391</v>
      </c>
      <c r="C119" s="2"/>
      <c r="E119" s="1">
        <v>42174</v>
      </c>
      <c r="F119" s="2">
        <v>4478.3643000000002</v>
      </c>
      <c r="G119" s="2">
        <v>3.5909</v>
      </c>
      <c r="J119" s="1">
        <f t="shared" si="4"/>
        <v>42541</v>
      </c>
      <c r="K119">
        <f t="shared" si="5"/>
        <v>7.0635936703740271E-2</v>
      </c>
      <c r="L119" s="7">
        <f t="shared" si="6"/>
        <v>2.9425E-2</v>
      </c>
      <c r="M119" s="28">
        <f t="shared" si="7"/>
        <v>4.1210936703740271E-2</v>
      </c>
      <c r="N119" s="9"/>
    </row>
    <row r="120" spans="1:14">
      <c r="A120" s="1">
        <v>42178</v>
      </c>
      <c r="B120" s="2">
        <v>20.483999252319336</v>
      </c>
      <c r="C120" s="2"/>
      <c r="E120" s="1">
        <v>42178</v>
      </c>
      <c r="F120" s="2">
        <v>4576.4921999999997</v>
      </c>
      <c r="G120" s="2">
        <v>3.6095000000000002</v>
      </c>
      <c r="J120" s="1">
        <f t="shared" si="4"/>
        <v>42542</v>
      </c>
      <c r="K120">
        <f t="shared" si="5"/>
        <v>7.0826543607852704E-2</v>
      </c>
      <c r="L120" s="7">
        <f t="shared" si="6"/>
        <v>2.9538000000000002E-2</v>
      </c>
      <c r="M120" s="28">
        <f t="shared" si="7"/>
        <v>4.1288543607852703E-2</v>
      </c>
      <c r="N120" s="9"/>
    </row>
    <row r="121" spans="1:14">
      <c r="A121" s="1">
        <v>42179</v>
      </c>
      <c r="B121" s="2">
        <v>21.044599533081055</v>
      </c>
      <c r="C121" s="2"/>
      <c r="E121" s="1">
        <v>42179</v>
      </c>
      <c r="F121" s="2">
        <v>4690.1496999999999</v>
      </c>
      <c r="G121" s="2">
        <v>3.6204000000000001</v>
      </c>
      <c r="J121" s="1">
        <f t="shared" si="4"/>
        <v>42543</v>
      </c>
      <c r="K121">
        <f t="shared" si="5"/>
        <v>7.0130653602421128E-2</v>
      </c>
      <c r="L121" s="7">
        <f t="shared" si="6"/>
        <v>2.9212999999999999E-2</v>
      </c>
      <c r="M121" s="28">
        <f t="shared" si="7"/>
        <v>4.0917653602421125E-2</v>
      </c>
      <c r="N121" s="9"/>
    </row>
    <row r="122" spans="1:14">
      <c r="A122" s="1">
        <v>42180</v>
      </c>
      <c r="B122" s="2">
        <v>20.402000427246094</v>
      </c>
      <c r="C122" s="2"/>
      <c r="E122" s="1">
        <v>42180</v>
      </c>
      <c r="F122" s="2">
        <v>4527.7789000000002</v>
      </c>
      <c r="G122" s="2">
        <v>3.5933000000000002</v>
      </c>
      <c r="J122" s="1">
        <f t="shared" si="4"/>
        <v>42544</v>
      </c>
      <c r="K122">
        <f t="shared" si="5"/>
        <v>7.0393286343430159E-2</v>
      </c>
      <c r="L122" s="7">
        <f t="shared" si="6"/>
        <v>2.92E-2</v>
      </c>
      <c r="M122" s="28">
        <f t="shared" si="7"/>
        <v>4.1193286343430155E-2</v>
      </c>
      <c r="N122" s="9"/>
    </row>
    <row r="123" spans="1:14">
      <c r="A123" s="1">
        <v>42181</v>
      </c>
      <c r="B123" s="2">
        <v>18.964399337768555</v>
      </c>
      <c r="C123" s="2"/>
      <c r="E123" s="1">
        <v>42181</v>
      </c>
      <c r="F123" s="2">
        <v>4192.8734000000004</v>
      </c>
      <c r="G123" s="2">
        <v>3.6057000000000001</v>
      </c>
      <c r="J123" s="1">
        <f t="shared" si="4"/>
        <v>42545</v>
      </c>
      <c r="K123">
        <f t="shared" si="5"/>
        <v>7.1313959513609443E-2</v>
      </c>
      <c r="L123" s="7">
        <f t="shared" si="6"/>
        <v>2.9024999999999999E-2</v>
      </c>
      <c r="M123" s="28">
        <f t="shared" si="7"/>
        <v>4.2288959513609448E-2</v>
      </c>
      <c r="N123" s="9"/>
    </row>
    <row r="124" spans="1:14">
      <c r="A124" s="1">
        <v>42184</v>
      </c>
      <c r="B124" s="2">
        <v>18.443000793457031</v>
      </c>
      <c r="C124" s="2"/>
      <c r="E124" s="1">
        <v>42184</v>
      </c>
      <c r="F124" s="2">
        <v>4053.0304000000001</v>
      </c>
      <c r="G124" s="2">
        <v>3.6158000000000001</v>
      </c>
      <c r="J124" s="1">
        <f t="shared" si="4"/>
        <v>42548</v>
      </c>
      <c r="K124">
        <f t="shared" si="5"/>
        <v>7.0357134709553792E-2</v>
      </c>
      <c r="L124" s="7">
        <f t="shared" si="6"/>
        <v>2.8250000000000001E-2</v>
      </c>
      <c r="M124" s="28">
        <f t="shared" si="7"/>
        <v>4.2107134709553795E-2</v>
      </c>
      <c r="N124" s="9"/>
    </row>
    <row r="125" spans="1:14">
      <c r="A125" s="1">
        <v>42185</v>
      </c>
      <c r="B125" s="2">
        <v>19.483299255371094</v>
      </c>
      <c r="C125" s="2"/>
      <c r="E125" s="1">
        <v>42185</v>
      </c>
      <c r="F125" s="2">
        <v>4277.2218999999996</v>
      </c>
      <c r="G125" s="2">
        <v>3.5960999999999999</v>
      </c>
      <c r="J125" s="1">
        <f t="shared" si="4"/>
        <v>42549</v>
      </c>
      <c r="K125">
        <f t="shared" si="5"/>
        <v>6.9980477629360063E-2</v>
      </c>
      <c r="L125" s="7">
        <f t="shared" si="6"/>
        <v>2.8288000000000001E-2</v>
      </c>
      <c r="M125" s="28">
        <f t="shared" si="7"/>
        <v>4.1692477629360063E-2</v>
      </c>
      <c r="N125" s="9"/>
    </row>
    <row r="126" spans="1:14">
      <c r="A126" s="1">
        <v>42186</v>
      </c>
      <c r="B126" s="2">
        <v>18.447900772094727</v>
      </c>
      <c r="C126" s="2"/>
      <c r="E126" s="1">
        <v>42186</v>
      </c>
      <c r="F126" s="2">
        <v>4053.6997000000001</v>
      </c>
      <c r="G126" s="2">
        <v>3.5975000000000001</v>
      </c>
      <c r="J126" s="1">
        <f t="shared" si="4"/>
        <v>42550</v>
      </c>
      <c r="K126">
        <f t="shared" si="5"/>
        <v>6.9478699050162171E-2</v>
      </c>
      <c r="L126" s="7">
        <f t="shared" si="6"/>
        <v>2.8638E-2</v>
      </c>
      <c r="M126" s="28">
        <f t="shared" si="7"/>
        <v>4.0840699050162174E-2</v>
      </c>
      <c r="N126" s="9"/>
    </row>
    <row r="127" spans="1:14">
      <c r="A127" s="1">
        <v>42187</v>
      </c>
      <c r="B127" s="2">
        <v>17.922300338745117</v>
      </c>
      <c r="C127" s="2"/>
      <c r="E127" s="1">
        <v>42187</v>
      </c>
      <c r="F127" s="2">
        <v>3912.7667999999999</v>
      </c>
      <c r="G127" s="2">
        <v>3.6213000000000002</v>
      </c>
      <c r="J127" s="1">
        <f t="shared" si="4"/>
        <v>42551</v>
      </c>
      <c r="K127">
        <f t="shared" si="5"/>
        <v>6.9656800541961716E-2</v>
      </c>
      <c r="L127" s="7">
        <f t="shared" si="6"/>
        <v>2.8424999999999999E-2</v>
      </c>
      <c r="M127" s="28">
        <f t="shared" si="7"/>
        <v>4.1231800541961718E-2</v>
      </c>
      <c r="N127" s="9"/>
    </row>
    <row r="128" spans="1:14">
      <c r="A128" s="1">
        <v>42188</v>
      </c>
      <c r="B128" s="2">
        <v>17.002500534057617</v>
      </c>
      <c r="C128" s="2"/>
      <c r="E128" s="1">
        <v>42188</v>
      </c>
      <c r="F128" s="2">
        <v>3686.9153000000001</v>
      </c>
      <c r="G128" s="2">
        <v>3.57</v>
      </c>
      <c r="J128" s="1">
        <f t="shared" si="4"/>
        <v>42552</v>
      </c>
      <c r="K128">
        <f t="shared" si="5"/>
        <v>6.9572962449512665E-2</v>
      </c>
      <c r="L128" s="7">
        <f t="shared" si="6"/>
        <v>2.8013E-2</v>
      </c>
      <c r="M128" s="28">
        <f t="shared" si="7"/>
        <v>4.1559962449512669E-2</v>
      </c>
      <c r="N128" s="9"/>
    </row>
    <row r="129" spans="1:14">
      <c r="A129" s="1">
        <v>42191</v>
      </c>
      <c r="B129" s="2">
        <v>17.523000717163086</v>
      </c>
      <c r="C129" s="2"/>
      <c r="E129" s="1">
        <v>42191</v>
      </c>
      <c r="F129" s="2">
        <v>3775.9122000000002</v>
      </c>
      <c r="G129" s="2">
        <v>3.5375000000000001</v>
      </c>
      <c r="J129" s="1">
        <f t="shared" si="4"/>
        <v>42555</v>
      </c>
      <c r="K129">
        <f t="shared" si="5"/>
        <v>6.829528310169547E-2</v>
      </c>
      <c r="L129" s="7">
        <f t="shared" si="6"/>
        <v>2.8250000000000001E-2</v>
      </c>
      <c r="M129" s="28">
        <f t="shared" si="7"/>
        <v>4.0045283101695472E-2</v>
      </c>
      <c r="N129" s="9"/>
    </row>
    <row r="130" spans="1:14">
      <c r="A130" s="1">
        <v>42192</v>
      </c>
      <c r="B130" s="2">
        <v>17.472200393676758</v>
      </c>
      <c r="C130" s="2"/>
      <c r="E130" s="1">
        <v>42192</v>
      </c>
      <c r="F130" s="2">
        <v>3727.1248000000001</v>
      </c>
      <c r="G130" s="2">
        <v>3.44</v>
      </c>
      <c r="J130" s="1">
        <f t="shared" si="4"/>
        <v>42556</v>
      </c>
      <c r="K130">
        <f t="shared" si="5"/>
        <v>6.7899725234876515E-2</v>
      </c>
      <c r="L130" s="7">
        <f t="shared" si="6"/>
        <v>2.8376000000000002E-2</v>
      </c>
      <c r="M130" s="28">
        <f t="shared" si="7"/>
        <v>3.9523725234876517E-2</v>
      </c>
      <c r="N130" s="9"/>
    </row>
    <row r="131" spans="1:14">
      <c r="A131" s="1">
        <v>42193</v>
      </c>
      <c r="B131" s="2">
        <v>16.425500869750977</v>
      </c>
      <c r="C131" s="2"/>
      <c r="E131" s="1">
        <v>42193</v>
      </c>
      <c r="F131" s="2">
        <v>3507.1923000000002</v>
      </c>
      <c r="G131" s="2">
        <v>3.375</v>
      </c>
      <c r="J131" s="1">
        <f t="shared" si="4"/>
        <v>42557</v>
      </c>
      <c r="K131">
        <f t="shared" si="5"/>
        <v>6.769747458623443E-2</v>
      </c>
      <c r="L131" s="7">
        <f t="shared" si="6"/>
        <v>2.8324999999999999E-2</v>
      </c>
      <c r="M131" s="28">
        <f t="shared" si="7"/>
        <v>3.9372474586234427E-2</v>
      </c>
      <c r="N131" s="9"/>
    </row>
    <row r="132" spans="1:14">
      <c r="A132" s="1">
        <v>42194</v>
      </c>
      <c r="B132" s="2">
        <v>17.331499099731445</v>
      </c>
      <c r="C132" s="2"/>
      <c r="E132" s="1">
        <v>42194</v>
      </c>
      <c r="F132" s="2">
        <v>3709.3303999999998</v>
      </c>
      <c r="G132" s="2">
        <v>3.4375</v>
      </c>
      <c r="J132" s="1">
        <f t="shared" si="4"/>
        <v>42558</v>
      </c>
      <c r="K132">
        <f t="shared" si="5"/>
        <v>6.765259166777908E-2</v>
      </c>
      <c r="L132" s="7">
        <f t="shared" si="6"/>
        <v>2.8138E-2</v>
      </c>
      <c r="M132" s="28">
        <f t="shared" si="7"/>
        <v>3.9514591667779084E-2</v>
      </c>
      <c r="N132" s="9"/>
    </row>
    <row r="133" spans="1:14">
      <c r="A133" s="1">
        <v>42195</v>
      </c>
      <c r="B133" s="2">
        <v>18.094400405883789</v>
      </c>
      <c r="C133" s="2"/>
      <c r="E133" s="1">
        <v>42195</v>
      </c>
      <c r="F133" s="2">
        <v>3877.8033999999998</v>
      </c>
      <c r="G133" s="2">
        <v>3.49</v>
      </c>
      <c r="J133" s="1">
        <f t="shared" ref="J133:J196" si="8">A381</f>
        <v>42559</v>
      </c>
      <c r="K133">
        <f t="shared" ref="K133:K196" si="9">1/B381</f>
        <v>6.833121653332673E-2</v>
      </c>
      <c r="L133" s="7">
        <f t="shared" ref="L133:L196" si="10">G381/100</f>
        <v>2.8075000000000003E-2</v>
      </c>
      <c r="M133" s="28">
        <f t="shared" si="7"/>
        <v>4.0256216533326727E-2</v>
      </c>
      <c r="N133" s="9"/>
    </row>
    <row r="134" spans="1:14">
      <c r="A134" s="1">
        <v>42198</v>
      </c>
      <c r="B134" s="2">
        <v>18.411699295043945</v>
      </c>
      <c r="C134" s="2"/>
      <c r="E134" s="1">
        <v>42198</v>
      </c>
      <c r="F134" s="2">
        <v>3970.3878</v>
      </c>
      <c r="G134" s="2">
        <v>3.48</v>
      </c>
      <c r="J134" s="1">
        <f t="shared" si="8"/>
        <v>42562</v>
      </c>
      <c r="K134">
        <f t="shared" si="9"/>
        <v>6.8138459010165839E-2</v>
      </c>
      <c r="L134" s="7">
        <f t="shared" si="10"/>
        <v>2.8113000000000003E-2</v>
      </c>
      <c r="M134" s="28">
        <f t="shared" ref="M134:M197" si="11">K134-L134</f>
        <v>4.002545901016584E-2</v>
      </c>
      <c r="N134" s="9"/>
    </row>
    <row r="135" spans="1:14">
      <c r="A135" s="1">
        <v>42199</v>
      </c>
      <c r="B135" s="2">
        <v>18.11090087890625</v>
      </c>
      <c r="C135" s="2"/>
      <c r="E135" s="1">
        <v>42199</v>
      </c>
      <c r="F135" s="2">
        <v>3924.4870999999998</v>
      </c>
      <c r="G135" s="2">
        <v>3.54</v>
      </c>
      <c r="J135" s="1">
        <f t="shared" si="8"/>
        <v>42563</v>
      </c>
      <c r="K135">
        <f t="shared" si="9"/>
        <v>6.6876659677387665E-2</v>
      </c>
      <c r="L135" s="7">
        <f t="shared" si="10"/>
        <v>2.835E-2</v>
      </c>
      <c r="M135" s="28">
        <f t="shared" si="11"/>
        <v>3.8526659677387665E-2</v>
      </c>
      <c r="N135" s="9"/>
    </row>
    <row r="136" spans="1:14">
      <c r="A136" s="1">
        <v>42200</v>
      </c>
      <c r="B136" s="2">
        <v>17.645099639892578</v>
      </c>
      <c r="C136" s="2"/>
      <c r="E136" s="1">
        <v>42200</v>
      </c>
      <c r="F136" s="2">
        <v>3805.7033000000001</v>
      </c>
      <c r="G136" s="2">
        <v>3.5649999999999999</v>
      </c>
      <c r="J136" s="1">
        <f t="shared" si="8"/>
        <v>42564</v>
      </c>
      <c r="K136">
        <f t="shared" si="9"/>
        <v>6.6585432188779797E-2</v>
      </c>
      <c r="L136" s="7">
        <f t="shared" si="10"/>
        <v>2.8399999999999998E-2</v>
      </c>
      <c r="M136" s="28">
        <f t="shared" si="11"/>
        <v>3.8185432188779803E-2</v>
      </c>
      <c r="N136" s="9"/>
    </row>
    <row r="137" spans="1:14">
      <c r="A137" s="1">
        <v>42201</v>
      </c>
      <c r="B137" s="2">
        <v>17.701000213623047</v>
      </c>
      <c r="C137" s="2"/>
      <c r="E137" s="1">
        <v>42201</v>
      </c>
      <c r="F137" s="2">
        <v>3823.1754999999998</v>
      </c>
      <c r="G137" s="2">
        <v>3.5325000000000002</v>
      </c>
      <c r="J137" s="1">
        <f t="shared" si="8"/>
        <v>42565</v>
      </c>
      <c r="K137">
        <f t="shared" si="9"/>
        <v>6.6759684148032128E-2</v>
      </c>
      <c r="L137" s="7">
        <f t="shared" si="10"/>
        <v>2.8324999999999999E-2</v>
      </c>
      <c r="M137" s="28">
        <f t="shared" si="11"/>
        <v>3.8434684148032125E-2</v>
      </c>
      <c r="N137" s="9"/>
    </row>
    <row r="138" spans="1:14">
      <c r="A138" s="1">
        <v>42202</v>
      </c>
      <c r="B138" s="2">
        <v>18.240100860595703</v>
      </c>
      <c r="C138" s="2"/>
      <c r="E138" s="1">
        <v>42202</v>
      </c>
      <c r="F138" s="2">
        <v>3957.3516</v>
      </c>
      <c r="G138" s="2">
        <v>3.5125000000000002</v>
      </c>
      <c r="J138" s="1">
        <f t="shared" si="8"/>
        <v>42566</v>
      </c>
      <c r="K138">
        <f t="shared" si="9"/>
        <v>6.6692010125765588E-2</v>
      </c>
      <c r="L138" s="7">
        <f t="shared" si="10"/>
        <v>2.835E-2</v>
      </c>
      <c r="M138" s="28">
        <f t="shared" si="11"/>
        <v>3.8342010125765588E-2</v>
      </c>
      <c r="N138" s="9"/>
    </row>
    <row r="139" spans="1:14">
      <c r="A139" s="1">
        <v>42205</v>
      </c>
      <c r="B139" s="2">
        <v>18.347499847412109</v>
      </c>
      <c r="C139" s="2"/>
      <c r="E139" s="1">
        <v>42205</v>
      </c>
      <c r="F139" s="2">
        <v>3992.1095999999998</v>
      </c>
      <c r="G139" s="2">
        <v>3.5150000000000001</v>
      </c>
      <c r="J139" s="1">
        <f t="shared" si="8"/>
        <v>42569</v>
      </c>
      <c r="K139">
        <f t="shared" si="9"/>
        <v>6.682258535273522E-2</v>
      </c>
      <c r="L139" s="7">
        <f t="shared" si="10"/>
        <v>2.8250000000000001E-2</v>
      </c>
      <c r="M139" s="28">
        <f t="shared" si="11"/>
        <v>3.8572585352735222E-2</v>
      </c>
      <c r="N139" s="9"/>
    </row>
    <row r="140" spans="1:14">
      <c r="A140" s="1">
        <v>42206</v>
      </c>
      <c r="B140" s="2">
        <v>18.42919921875</v>
      </c>
      <c r="C140" s="2"/>
      <c r="E140" s="1">
        <v>42206</v>
      </c>
      <c r="F140" s="2">
        <v>4017.6747999999998</v>
      </c>
      <c r="G140" s="2">
        <v>3.52</v>
      </c>
      <c r="J140" s="1">
        <f t="shared" si="8"/>
        <v>42570</v>
      </c>
      <c r="K140">
        <f t="shared" si="9"/>
        <v>6.6977442469844287E-2</v>
      </c>
      <c r="L140" s="7">
        <f t="shared" si="10"/>
        <v>2.8212999999999998E-2</v>
      </c>
      <c r="M140" s="28">
        <f t="shared" si="11"/>
        <v>3.8764442469844285E-2</v>
      </c>
      <c r="N140" s="9"/>
    </row>
    <row r="141" spans="1:14">
      <c r="A141" s="1">
        <v>42207</v>
      </c>
      <c r="B141" s="2">
        <v>18.386299133300781</v>
      </c>
      <c r="C141" s="2"/>
      <c r="E141" s="1">
        <v>42207</v>
      </c>
      <c r="F141" s="2">
        <v>4026.0450000000001</v>
      </c>
      <c r="G141" s="2">
        <v>3.5175000000000001</v>
      </c>
      <c r="J141" s="1">
        <f t="shared" si="8"/>
        <v>42571</v>
      </c>
      <c r="K141">
        <f t="shared" si="9"/>
        <v>6.7108687906802938E-2</v>
      </c>
      <c r="L141" s="7">
        <f t="shared" si="10"/>
        <v>2.8062999999999998E-2</v>
      </c>
      <c r="M141" s="28">
        <f t="shared" si="11"/>
        <v>3.9045687906802941E-2</v>
      </c>
      <c r="N141" s="9"/>
    </row>
    <row r="142" spans="1:14">
      <c r="A142" s="1">
        <v>42208</v>
      </c>
      <c r="B142" s="2">
        <v>18.811000823974609</v>
      </c>
      <c r="C142" s="2"/>
      <c r="E142" s="1">
        <v>42208</v>
      </c>
      <c r="F142" s="2">
        <v>4123.9233999999997</v>
      </c>
      <c r="G142" s="2">
        <v>3.4950000000000001</v>
      </c>
      <c r="J142" s="1">
        <f t="shared" si="8"/>
        <v>42572</v>
      </c>
      <c r="K142">
        <f t="shared" si="9"/>
        <v>6.6861457351699002E-2</v>
      </c>
      <c r="L142" s="7">
        <f t="shared" si="10"/>
        <v>2.775E-2</v>
      </c>
      <c r="M142" s="28">
        <f t="shared" si="11"/>
        <v>3.9111457351699006E-2</v>
      </c>
      <c r="N142" s="9"/>
    </row>
    <row r="143" spans="1:14">
      <c r="A143" s="1">
        <v>42209</v>
      </c>
      <c r="B143" s="2">
        <v>18.537200927734375</v>
      </c>
      <c r="C143" s="2"/>
      <c r="E143" s="1">
        <v>42209</v>
      </c>
      <c r="F143" s="2">
        <v>4070.9079999999999</v>
      </c>
      <c r="G143" s="2">
        <v>3.4649999999999999</v>
      </c>
      <c r="J143" s="1">
        <f t="shared" si="8"/>
        <v>42573</v>
      </c>
      <c r="K143">
        <f t="shared" si="9"/>
        <v>6.726985097840868E-2</v>
      </c>
      <c r="L143" s="7">
        <f t="shared" si="10"/>
        <v>2.7913E-2</v>
      </c>
      <c r="M143" s="28">
        <f t="shared" si="11"/>
        <v>3.9356850978408679E-2</v>
      </c>
      <c r="N143" s="9"/>
    </row>
    <row r="144" spans="1:14">
      <c r="A144" s="1">
        <v>42212</v>
      </c>
      <c r="B144" s="2">
        <v>16.974100112915039</v>
      </c>
      <c r="C144" s="2"/>
      <c r="E144" s="1">
        <v>42212</v>
      </c>
      <c r="F144" s="2">
        <v>3725.5581999999999</v>
      </c>
      <c r="G144" s="2">
        <v>3.4843999999999999</v>
      </c>
      <c r="J144" s="1">
        <f t="shared" si="8"/>
        <v>42576</v>
      </c>
      <c r="K144">
        <f t="shared" si="9"/>
        <v>6.7087078410505291E-2</v>
      </c>
      <c r="L144" s="7">
        <f t="shared" si="10"/>
        <v>2.8075000000000003E-2</v>
      </c>
      <c r="M144" s="28">
        <f t="shared" si="11"/>
        <v>3.9012078410505288E-2</v>
      </c>
      <c r="N144" s="9"/>
    </row>
    <row r="145" spans="1:14">
      <c r="A145" s="1">
        <v>42213</v>
      </c>
      <c r="B145" s="2">
        <v>16.698299407958984</v>
      </c>
      <c r="C145" s="2"/>
      <c r="E145" s="1">
        <v>42213</v>
      </c>
      <c r="F145" s="2">
        <v>3663.0023999999999</v>
      </c>
      <c r="G145" s="2">
        <v>3.4550000000000001</v>
      </c>
      <c r="J145" s="1">
        <f t="shared" si="8"/>
        <v>42577</v>
      </c>
      <c r="K145">
        <f t="shared" si="9"/>
        <v>6.6353038135076259E-2</v>
      </c>
      <c r="L145" s="7">
        <f t="shared" si="10"/>
        <v>2.7990000000000001E-2</v>
      </c>
      <c r="M145" s="28">
        <f t="shared" si="11"/>
        <v>3.8363038135076258E-2</v>
      </c>
      <c r="N145" s="9"/>
    </row>
    <row r="146" spans="1:14">
      <c r="A146" s="1">
        <v>42214</v>
      </c>
      <c r="B146" s="2">
        <v>17.214899063110352</v>
      </c>
      <c r="C146" s="2"/>
      <c r="E146" s="1">
        <v>42214</v>
      </c>
      <c r="F146" s="2">
        <v>3789.1680000000001</v>
      </c>
      <c r="G146" s="2">
        <v>3.4474999999999998</v>
      </c>
      <c r="J146" s="1">
        <f t="shared" si="8"/>
        <v>42578</v>
      </c>
      <c r="K146">
        <f t="shared" si="9"/>
        <v>6.7434066674692567E-2</v>
      </c>
      <c r="L146" s="7">
        <f t="shared" si="10"/>
        <v>2.7900000000000001E-2</v>
      </c>
      <c r="M146" s="28">
        <f t="shared" si="11"/>
        <v>3.9534066674692565E-2</v>
      </c>
      <c r="N146" s="9"/>
    </row>
    <row r="147" spans="1:14">
      <c r="A147" s="1">
        <v>42215</v>
      </c>
      <c r="B147" s="2">
        <v>16.873100280761719</v>
      </c>
      <c r="C147" s="2"/>
      <c r="E147" s="1">
        <v>42215</v>
      </c>
      <c r="F147" s="2">
        <v>3705.7656000000002</v>
      </c>
      <c r="G147" s="2">
        <v>3.4375</v>
      </c>
      <c r="J147" s="1">
        <f t="shared" si="8"/>
        <v>42579</v>
      </c>
      <c r="K147">
        <f t="shared" si="9"/>
        <v>6.7472741797604804E-2</v>
      </c>
      <c r="L147" s="7">
        <f t="shared" si="10"/>
        <v>2.7875E-2</v>
      </c>
      <c r="M147" s="28">
        <f t="shared" si="11"/>
        <v>3.9597741797604807E-2</v>
      </c>
      <c r="N147" s="9"/>
    </row>
    <row r="148" spans="1:14">
      <c r="A148" s="1">
        <v>42216</v>
      </c>
      <c r="B148" s="2">
        <v>16.684600830078125</v>
      </c>
      <c r="C148" s="2"/>
      <c r="E148" s="1">
        <v>42216</v>
      </c>
      <c r="F148" s="2">
        <v>3663.7256000000002</v>
      </c>
      <c r="G148" s="2">
        <v>3.47</v>
      </c>
      <c r="J148" s="1">
        <f t="shared" si="8"/>
        <v>42580</v>
      </c>
      <c r="K148">
        <f t="shared" si="9"/>
        <v>6.7653503932974146E-2</v>
      </c>
      <c r="L148" s="7">
        <f t="shared" si="10"/>
        <v>2.7675000000000002E-2</v>
      </c>
      <c r="M148" s="28">
        <f t="shared" si="11"/>
        <v>3.9978503932974141E-2</v>
      </c>
      <c r="N148" s="9"/>
    </row>
    <row r="149" spans="1:14">
      <c r="A149" s="1">
        <v>42219</v>
      </c>
      <c r="B149" s="2">
        <v>16.541000366210938</v>
      </c>
      <c r="C149" s="2"/>
      <c r="E149" s="1">
        <v>42219</v>
      </c>
      <c r="F149" s="2">
        <v>3622.9050999999999</v>
      </c>
      <c r="G149" s="2">
        <v>3.49</v>
      </c>
      <c r="J149" s="1">
        <f t="shared" si="8"/>
        <v>42583</v>
      </c>
      <c r="K149">
        <f t="shared" si="9"/>
        <v>6.8068885783040559E-2</v>
      </c>
      <c r="L149" s="7">
        <f t="shared" si="10"/>
        <v>2.775E-2</v>
      </c>
      <c r="M149" s="28">
        <f t="shared" si="11"/>
        <v>4.0318885783040562E-2</v>
      </c>
      <c r="N149" s="9"/>
    </row>
    <row r="150" spans="1:14">
      <c r="A150" s="1">
        <v>42220</v>
      </c>
      <c r="B150" s="2">
        <v>17.103399276733398</v>
      </c>
      <c r="C150" s="2"/>
      <c r="E150" s="1">
        <v>42220</v>
      </c>
      <c r="F150" s="2">
        <v>3756.5448999999999</v>
      </c>
      <c r="G150" s="2">
        <v>3.48</v>
      </c>
      <c r="J150" s="1">
        <f t="shared" si="8"/>
        <v>42584</v>
      </c>
      <c r="K150">
        <f t="shared" si="9"/>
        <v>6.7743791329358594E-2</v>
      </c>
      <c r="L150" s="7">
        <f t="shared" si="10"/>
        <v>2.785E-2</v>
      </c>
      <c r="M150" s="28">
        <f t="shared" si="11"/>
        <v>3.9893791329358594E-2</v>
      </c>
      <c r="N150" s="9"/>
    </row>
    <row r="151" spans="1:14">
      <c r="A151" s="1">
        <v>42221</v>
      </c>
      <c r="B151" s="2">
        <v>16.810800552368164</v>
      </c>
      <c r="C151" s="2"/>
      <c r="E151" s="1">
        <v>42221</v>
      </c>
      <c r="F151" s="2">
        <v>3694.5733</v>
      </c>
      <c r="G151" s="2">
        <v>3.49</v>
      </c>
      <c r="J151" s="1">
        <f t="shared" si="8"/>
        <v>42585</v>
      </c>
      <c r="K151">
        <f t="shared" si="9"/>
        <v>6.7568938197428763E-2</v>
      </c>
      <c r="L151" s="7">
        <f t="shared" si="10"/>
        <v>2.7663000000000004E-2</v>
      </c>
      <c r="M151" s="28">
        <f t="shared" si="11"/>
        <v>3.9905938197428756E-2</v>
      </c>
      <c r="N151" s="9"/>
    </row>
    <row r="152" spans="1:14">
      <c r="A152" s="1">
        <v>42222</v>
      </c>
      <c r="B152" s="2">
        <v>16.63129997253418</v>
      </c>
      <c r="C152" s="2"/>
      <c r="E152" s="1">
        <v>42222</v>
      </c>
      <c r="F152" s="2">
        <v>3661.5392000000002</v>
      </c>
      <c r="G152" s="2">
        <v>3.49</v>
      </c>
      <c r="J152" s="1">
        <f t="shared" si="8"/>
        <v>42586</v>
      </c>
      <c r="K152">
        <f t="shared" si="9"/>
        <v>6.7501435065976348E-2</v>
      </c>
      <c r="L152" s="7">
        <f t="shared" si="10"/>
        <v>2.7663000000000004E-2</v>
      </c>
      <c r="M152" s="28">
        <f t="shared" si="11"/>
        <v>3.9838435065976341E-2</v>
      </c>
      <c r="N152" s="9"/>
    </row>
    <row r="153" spans="1:14">
      <c r="A153" s="1">
        <v>42223</v>
      </c>
      <c r="B153" s="2">
        <v>16.980300903320313</v>
      </c>
      <c r="C153" s="2"/>
      <c r="E153" s="1">
        <v>42223</v>
      </c>
      <c r="F153" s="2">
        <v>3744.2044999999998</v>
      </c>
      <c r="G153" s="2">
        <v>3.46</v>
      </c>
      <c r="J153" s="1">
        <f t="shared" si="8"/>
        <v>42587</v>
      </c>
      <c r="K153">
        <f t="shared" si="9"/>
        <v>6.7607768223969814E-2</v>
      </c>
      <c r="L153" s="7">
        <f t="shared" si="10"/>
        <v>2.7549999999999998E-2</v>
      </c>
      <c r="M153" s="28">
        <f t="shared" si="11"/>
        <v>4.0057768223969815E-2</v>
      </c>
      <c r="N153" s="9"/>
    </row>
    <row r="154" spans="1:14">
      <c r="A154" s="1">
        <v>42226</v>
      </c>
      <c r="B154" s="2">
        <v>17.796300888061523</v>
      </c>
      <c r="C154" s="2"/>
      <c r="E154" s="1">
        <v>42226</v>
      </c>
      <c r="F154" s="2">
        <v>3928.4153999999999</v>
      </c>
      <c r="G154" s="2">
        <v>3.4775</v>
      </c>
      <c r="J154" s="1">
        <f t="shared" si="8"/>
        <v>42590</v>
      </c>
      <c r="K154">
        <f t="shared" si="9"/>
        <v>6.7012901525016183E-2</v>
      </c>
      <c r="L154" s="7">
        <f t="shared" si="10"/>
        <v>2.76E-2</v>
      </c>
      <c r="M154" s="28">
        <f t="shared" si="11"/>
        <v>3.9412901525016183E-2</v>
      </c>
      <c r="N154" s="9"/>
    </row>
    <row r="155" spans="1:14">
      <c r="A155" s="1">
        <v>42227</v>
      </c>
      <c r="B155" s="2">
        <v>17.773599624633789</v>
      </c>
      <c r="C155" s="2"/>
      <c r="E155" s="1">
        <v>42227</v>
      </c>
      <c r="F155" s="2">
        <v>3927.9083000000001</v>
      </c>
      <c r="G155" s="2">
        <v>3.5350000000000001</v>
      </c>
      <c r="J155" s="1">
        <f t="shared" si="8"/>
        <v>42591</v>
      </c>
      <c r="K155">
        <f t="shared" si="9"/>
        <v>6.6554854997732796E-2</v>
      </c>
      <c r="L155" s="7">
        <f t="shared" si="10"/>
        <v>2.7300000000000001E-2</v>
      </c>
      <c r="M155" s="28">
        <f t="shared" si="11"/>
        <v>3.9254854997732791E-2</v>
      </c>
      <c r="N155" s="9"/>
    </row>
    <row r="156" spans="1:14">
      <c r="A156" s="1">
        <v>42228</v>
      </c>
      <c r="B156" s="2">
        <v>17.572399139404297</v>
      </c>
      <c r="C156" s="2"/>
      <c r="E156" s="1">
        <v>42228</v>
      </c>
      <c r="F156" s="2">
        <v>3886.3198000000002</v>
      </c>
      <c r="G156" s="2">
        <v>3.5550000000000002</v>
      </c>
      <c r="J156" s="1">
        <f t="shared" si="8"/>
        <v>42592</v>
      </c>
      <c r="K156">
        <f t="shared" si="9"/>
        <v>6.6668001837449309E-2</v>
      </c>
      <c r="L156" s="7">
        <f t="shared" si="10"/>
        <v>2.6875E-2</v>
      </c>
      <c r="M156" s="28">
        <f t="shared" si="11"/>
        <v>3.9793001837449313E-2</v>
      </c>
      <c r="N156" s="9"/>
    </row>
    <row r="157" spans="1:14">
      <c r="A157" s="1">
        <v>42229</v>
      </c>
      <c r="B157" s="2">
        <v>17.85420036315918</v>
      </c>
      <c r="C157" s="2"/>
      <c r="E157" s="1">
        <v>42229</v>
      </c>
      <c r="F157" s="2">
        <v>3954.5560999999998</v>
      </c>
      <c r="G157" s="2">
        <v>3.5312999999999999</v>
      </c>
      <c r="J157" s="1">
        <f t="shared" si="8"/>
        <v>42593</v>
      </c>
      <c r="K157">
        <f t="shared" si="9"/>
        <v>6.6940230313880647E-2</v>
      </c>
      <c r="L157" s="7">
        <f t="shared" si="10"/>
        <v>2.7000000000000003E-2</v>
      </c>
      <c r="M157" s="28">
        <f t="shared" si="11"/>
        <v>3.9940230313880644E-2</v>
      </c>
      <c r="N157" s="9"/>
    </row>
    <row r="158" spans="1:14">
      <c r="A158" s="1">
        <v>42230</v>
      </c>
      <c r="B158" s="2">
        <v>17.890399932861328</v>
      </c>
      <c r="C158" s="2"/>
      <c r="E158" s="1">
        <v>42230</v>
      </c>
      <c r="F158" s="2">
        <v>3965.3348999999998</v>
      </c>
      <c r="G158" s="2">
        <v>3.5125000000000002</v>
      </c>
      <c r="J158" s="1">
        <f t="shared" si="8"/>
        <v>42594</v>
      </c>
      <c r="K158">
        <f t="shared" si="9"/>
        <v>6.5831484618711078E-2</v>
      </c>
      <c r="L158" s="7">
        <f t="shared" si="10"/>
        <v>2.69E-2</v>
      </c>
      <c r="M158" s="28">
        <f t="shared" si="11"/>
        <v>3.8931484618711078E-2</v>
      </c>
      <c r="N158" s="9"/>
    </row>
    <row r="159" spans="1:14">
      <c r="A159" s="1">
        <v>42233</v>
      </c>
      <c r="B159" s="2">
        <v>17.961599349975586</v>
      </c>
      <c r="C159" s="2"/>
      <c r="E159" s="1">
        <v>42233</v>
      </c>
      <c r="F159" s="2">
        <v>3993.6677</v>
      </c>
      <c r="G159" s="2">
        <v>3.5375000000000001</v>
      </c>
      <c r="J159" s="1">
        <f t="shared" si="8"/>
        <v>42597</v>
      </c>
      <c r="K159">
        <f t="shared" si="9"/>
        <v>6.4269418469195636E-2</v>
      </c>
      <c r="L159" s="7">
        <f t="shared" si="10"/>
        <v>2.6375000000000003E-2</v>
      </c>
      <c r="M159" s="28">
        <f t="shared" si="11"/>
        <v>3.7894418469195633E-2</v>
      </c>
      <c r="N159" s="9"/>
    </row>
    <row r="160" spans="1:14">
      <c r="A160" s="1">
        <v>42234</v>
      </c>
      <c r="B160" s="2">
        <v>16.899700164794922</v>
      </c>
      <c r="C160" s="2"/>
      <c r="E160" s="1">
        <v>42234</v>
      </c>
      <c r="F160" s="2">
        <v>3748.1639</v>
      </c>
      <c r="G160" s="2">
        <v>3.5350000000000001</v>
      </c>
      <c r="J160" s="1">
        <f t="shared" si="8"/>
        <v>42598</v>
      </c>
      <c r="K160">
        <f t="shared" si="9"/>
        <v>6.4711095312503852E-2</v>
      </c>
      <c r="L160" s="7">
        <f t="shared" si="10"/>
        <v>2.6499999999999999E-2</v>
      </c>
      <c r="M160" s="28">
        <f t="shared" si="11"/>
        <v>3.8211095312503857E-2</v>
      </c>
      <c r="N160" s="9"/>
    </row>
    <row r="161" spans="1:14">
      <c r="A161" s="1">
        <v>42235</v>
      </c>
      <c r="B161" s="2">
        <v>17.065900802612305</v>
      </c>
      <c r="C161" s="2"/>
      <c r="E161" s="1">
        <v>42235</v>
      </c>
      <c r="F161" s="2">
        <v>3794.1093999999998</v>
      </c>
      <c r="G161" s="2">
        <v>3.53</v>
      </c>
      <c r="J161" s="1">
        <f t="shared" si="8"/>
        <v>42599</v>
      </c>
      <c r="K161">
        <f t="shared" si="9"/>
        <v>6.4804194582415903E-2</v>
      </c>
      <c r="L161" s="7">
        <f t="shared" si="10"/>
        <v>2.6949999999999998E-2</v>
      </c>
      <c r="M161" s="28">
        <f t="shared" si="11"/>
        <v>3.7854194582415901E-2</v>
      </c>
      <c r="N161" s="9"/>
    </row>
    <row r="162" spans="1:14">
      <c r="A162" s="1">
        <v>42236</v>
      </c>
      <c r="B162" s="2">
        <v>16.49799919128418</v>
      </c>
      <c r="C162" s="2"/>
      <c r="E162" s="1">
        <v>42236</v>
      </c>
      <c r="F162" s="2">
        <v>3664.2907</v>
      </c>
      <c r="G162" s="2">
        <v>3.5249999999999999</v>
      </c>
      <c r="J162" s="1">
        <f t="shared" si="8"/>
        <v>42600</v>
      </c>
      <c r="K162">
        <f t="shared" si="9"/>
        <v>6.5059270066181299E-2</v>
      </c>
      <c r="L162" s="7">
        <f t="shared" si="10"/>
        <v>2.7075000000000002E-2</v>
      </c>
      <c r="M162" s="28">
        <f t="shared" si="11"/>
        <v>3.7984270066181297E-2</v>
      </c>
      <c r="N162" s="9"/>
    </row>
    <row r="163" spans="1:14">
      <c r="A163" s="1">
        <v>42237</v>
      </c>
      <c r="B163" s="2">
        <v>15.790800094604492</v>
      </c>
      <c r="C163" s="2"/>
      <c r="E163" s="1">
        <v>42237</v>
      </c>
      <c r="F163" s="2">
        <v>3507.7440000000001</v>
      </c>
      <c r="G163" s="2">
        <v>3.5125000000000002</v>
      </c>
      <c r="J163" s="1">
        <f t="shared" si="8"/>
        <v>42601</v>
      </c>
      <c r="K163">
        <f t="shared" si="9"/>
        <v>6.4966704885922766E-2</v>
      </c>
      <c r="L163" s="7">
        <f t="shared" si="10"/>
        <v>2.7195E-2</v>
      </c>
      <c r="M163" s="28">
        <f t="shared" si="11"/>
        <v>3.7771704885922769E-2</v>
      </c>
      <c r="N163" s="9"/>
    </row>
    <row r="164" spans="1:14">
      <c r="A164" s="1">
        <v>42240</v>
      </c>
      <c r="B164" s="2">
        <v>14.449999809265137</v>
      </c>
      <c r="C164" s="2"/>
      <c r="E164" s="1">
        <v>42240</v>
      </c>
      <c r="F164" s="2">
        <v>3209.9050000000002</v>
      </c>
      <c r="G164" s="2">
        <v>3.4975000000000001</v>
      </c>
      <c r="J164" s="1">
        <f t="shared" si="8"/>
        <v>42604</v>
      </c>
      <c r="K164">
        <f t="shared" si="9"/>
        <v>6.5187775054132702E-2</v>
      </c>
      <c r="L164" s="7">
        <f t="shared" si="10"/>
        <v>2.7225000000000003E-2</v>
      </c>
      <c r="M164" s="28">
        <f t="shared" si="11"/>
        <v>3.7962775054132702E-2</v>
      </c>
      <c r="N164" s="9"/>
    </row>
    <row r="165" spans="1:14">
      <c r="A165" s="1">
        <v>42241</v>
      </c>
      <c r="B165" s="2">
        <v>13.323599815368652</v>
      </c>
      <c r="C165" s="2"/>
      <c r="E165" s="1">
        <v>42241</v>
      </c>
      <c r="F165" s="2">
        <v>2964.9674</v>
      </c>
      <c r="G165" s="2">
        <v>3.4750000000000001</v>
      </c>
      <c r="J165" s="1">
        <f t="shared" si="8"/>
        <v>42605</v>
      </c>
      <c r="K165">
        <f t="shared" si="9"/>
        <v>6.4826037393350036E-2</v>
      </c>
      <c r="L165" s="7">
        <f t="shared" si="10"/>
        <v>2.7174999999999998E-2</v>
      </c>
      <c r="M165" s="28">
        <f t="shared" si="11"/>
        <v>3.7651037393350038E-2</v>
      </c>
      <c r="N165" s="9"/>
    </row>
    <row r="166" spans="1:14">
      <c r="A166" s="1">
        <v>42242</v>
      </c>
      <c r="B166" s="2">
        <v>13.196900367736816</v>
      </c>
      <c r="C166" s="2"/>
      <c r="E166" s="1">
        <v>42242</v>
      </c>
      <c r="F166" s="2">
        <v>2927.288</v>
      </c>
      <c r="G166" s="2">
        <v>3.44</v>
      </c>
      <c r="J166" s="1">
        <f t="shared" si="8"/>
        <v>42606</v>
      </c>
      <c r="K166">
        <f t="shared" si="9"/>
        <v>6.4979793275745018E-2</v>
      </c>
      <c r="L166" s="7">
        <f t="shared" si="10"/>
        <v>2.7675000000000002E-2</v>
      </c>
      <c r="M166" s="28">
        <f t="shared" si="11"/>
        <v>3.7304793275745013E-2</v>
      </c>
      <c r="N166" s="9"/>
    </row>
    <row r="167" spans="1:14">
      <c r="A167" s="1">
        <v>42243</v>
      </c>
      <c r="B167" s="2">
        <v>13.844499588012695</v>
      </c>
      <c r="C167" s="2"/>
      <c r="E167" s="1">
        <v>42243</v>
      </c>
      <c r="F167" s="2">
        <v>3083.5911999999998</v>
      </c>
      <c r="G167" s="2">
        <v>3.42</v>
      </c>
      <c r="J167" s="1">
        <f t="shared" si="8"/>
        <v>42607</v>
      </c>
      <c r="K167">
        <f t="shared" si="9"/>
        <v>6.5294609908082932E-2</v>
      </c>
      <c r="L167" s="7">
        <f t="shared" si="10"/>
        <v>2.75E-2</v>
      </c>
      <c r="M167" s="28">
        <f t="shared" si="11"/>
        <v>3.7794609908082935E-2</v>
      </c>
      <c r="N167" s="9"/>
    </row>
    <row r="168" spans="1:14">
      <c r="A168" s="1">
        <v>42244</v>
      </c>
      <c r="B168" s="2">
        <v>14.520099639892578</v>
      </c>
      <c r="C168" s="2"/>
      <c r="E168" s="1">
        <v>42244</v>
      </c>
      <c r="F168" s="2">
        <v>3232.3494999999998</v>
      </c>
      <c r="G168" s="2">
        <v>3.3774999999999999</v>
      </c>
      <c r="J168" s="1">
        <f t="shared" si="8"/>
        <v>42608</v>
      </c>
      <c r="K168">
        <f t="shared" si="9"/>
        <v>6.4620771967821497E-2</v>
      </c>
      <c r="L168" s="7">
        <f t="shared" si="10"/>
        <v>2.7474999999999999E-2</v>
      </c>
      <c r="M168" s="28">
        <f t="shared" si="11"/>
        <v>3.7145771967821498E-2</v>
      </c>
      <c r="N168" s="9"/>
    </row>
    <row r="169" spans="1:14">
      <c r="A169" s="1">
        <v>42247</v>
      </c>
      <c r="B169" s="2">
        <v>14.305999755859375</v>
      </c>
      <c r="C169" s="2"/>
      <c r="E169" s="1">
        <v>42247</v>
      </c>
      <c r="F169" s="2">
        <v>3205.9854999999998</v>
      </c>
      <c r="G169" s="2">
        <v>3.34</v>
      </c>
      <c r="J169" s="1">
        <f t="shared" si="8"/>
        <v>42611</v>
      </c>
      <c r="K169">
        <f t="shared" si="9"/>
        <v>6.4246295766423892E-2</v>
      </c>
      <c r="L169" s="7">
        <f t="shared" si="10"/>
        <v>2.7450000000000002E-2</v>
      </c>
      <c r="M169" s="28">
        <f t="shared" si="11"/>
        <v>3.6796295766423889E-2</v>
      </c>
      <c r="N169" s="9"/>
    </row>
    <row r="170" spans="1:14">
      <c r="A170" s="1">
        <v>42248</v>
      </c>
      <c r="B170" s="2">
        <v>14.239500045776367</v>
      </c>
      <c r="C170" s="2"/>
      <c r="E170" s="1">
        <v>42248</v>
      </c>
      <c r="F170" s="2">
        <v>3166.6239</v>
      </c>
      <c r="G170" s="2">
        <v>3.3178000000000001</v>
      </c>
      <c r="J170" s="1">
        <f t="shared" si="8"/>
        <v>42612</v>
      </c>
      <c r="K170">
        <f t="shared" si="9"/>
        <v>6.3776730837971585E-2</v>
      </c>
      <c r="L170" s="7">
        <f t="shared" si="10"/>
        <v>2.7725E-2</v>
      </c>
      <c r="M170" s="28">
        <f t="shared" si="11"/>
        <v>3.6051730837971585E-2</v>
      </c>
      <c r="N170" s="9"/>
    </row>
    <row r="171" spans="1:14">
      <c r="A171" s="1">
        <v>42249</v>
      </c>
      <c r="B171" s="2">
        <v>14.280500411987305</v>
      </c>
      <c r="C171" s="2"/>
      <c r="E171" s="1">
        <v>42249</v>
      </c>
      <c r="F171" s="2">
        <v>3160.1669999999999</v>
      </c>
      <c r="G171" s="2">
        <v>3.3149999999999999</v>
      </c>
      <c r="J171" s="1">
        <f t="shared" si="8"/>
        <v>42613</v>
      </c>
      <c r="K171">
        <f t="shared" si="9"/>
        <v>6.3531594089378626E-2</v>
      </c>
      <c r="L171" s="7">
        <f t="shared" si="10"/>
        <v>2.7924999999999998E-2</v>
      </c>
      <c r="M171" s="28">
        <f t="shared" si="11"/>
        <v>3.5606594089378628E-2</v>
      </c>
      <c r="N171" s="9"/>
    </row>
    <row r="172" spans="1:14">
      <c r="A172" s="1">
        <v>42253</v>
      </c>
      <c r="B172" s="2">
        <v>14.280500411987305</v>
      </c>
      <c r="C172" s="2"/>
      <c r="E172" s="1">
        <v>42253</v>
      </c>
      <c r="F172" s="2">
        <v>3160.1669999999999</v>
      </c>
      <c r="G172" s="2">
        <v>3.3149999999999999</v>
      </c>
      <c r="J172" s="1">
        <f t="shared" si="8"/>
        <v>42614</v>
      </c>
      <c r="K172">
        <f t="shared" si="9"/>
        <v>6.3912058505435396E-2</v>
      </c>
      <c r="L172" s="7">
        <f t="shared" si="10"/>
        <v>2.7400000000000001E-2</v>
      </c>
      <c r="M172" s="28">
        <f t="shared" si="11"/>
        <v>3.6512058505435395E-2</v>
      </c>
      <c r="N172" s="9"/>
    </row>
    <row r="173" spans="1:14">
      <c r="A173" s="1">
        <v>42254</v>
      </c>
      <c r="B173" s="2">
        <v>13.847200393676758</v>
      </c>
      <c r="C173" s="2"/>
      <c r="E173" s="1">
        <v>42254</v>
      </c>
      <c r="F173" s="2">
        <v>3080.4200999999998</v>
      </c>
      <c r="G173" s="2">
        <v>3.3288000000000002</v>
      </c>
      <c r="J173" s="1">
        <f t="shared" si="8"/>
        <v>42615</v>
      </c>
      <c r="K173">
        <f t="shared" si="9"/>
        <v>6.3768597522150763E-2</v>
      </c>
      <c r="L173" s="7">
        <f t="shared" si="10"/>
        <v>2.7349999999999999E-2</v>
      </c>
      <c r="M173" s="28">
        <f t="shared" si="11"/>
        <v>3.6418597522150764E-2</v>
      </c>
      <c r="N173" s="9"/>
    </row>
    <row r="174" spans="1:14">
      <c r="A174" s="1">
        <v>42255</v>
      </c>
      <c r="B174" s="2">
        <v>14.234100341796875</v>
      </c>
      <c r="C174" s="2"/>
      <c r="E174" s="1">
        <v>42255</v>
      </c>
      <c r="F174" s="2">
        <v>3170.4522000000002</v>
      </c>
      <c r="G174" s="2">
        <v>3.3675000000000002</v>
      </c>
      <c r="J174" s="1">
        <f t="shared" si="8"/>
        <v>42618</v>
      </c>
      <c r="K174">
        <f t="shared" si="9"/>
        <v>6.3665882350941103E-2</v>
      </c>
      <c r="L174" s="7">
        <f t="shared" si="10"/>
        <v>2.75E-2</v>
      </c>
      <c r="M174" s="28">
        <f t="shared" si="11"/>
        <v>3.6165882350941106E-2</v>
      </c>
      <c r="N174" s="9"/>
    </row>
    <row r="175" spans="1:14">
      <c r="A175" s="1">
        <v>42256</v>
      </c>
      <c r="B175" s="2">
        <v>14.54010009765625</v>
      </c>
      <c r="C175" s="2"/>
      <c r="E175" s="1">
        <v>42256</v>
      </c>
      <c r="F175" s="2">
        <v>3243.0889000000002</v>
      </c>
      <c r="G175" s="2">
        <v>3.3424999999999998</v>
      </c>
      <c r="J175" s="1">
        <f t="shared" si="8"/>
        <v>42619</v>
      </c>
      <c r="K175">
        <f t="shared" si="9"/>
        <v>6.3333628486313381E-2</v>
      </c>
      <c r="L175" s="7">
        <f t="shared" si="10"/>
        <v>2.7450000000000002E-2</v>
      </c>
      <c r="M175" s="28">
        <f t="shared" si="11"/>
        <v>3.5883628486313379E-2</v>
      </c>
      <c r="N175" s="9"/>
    </row>
    <row r="176" spans="1:14">
      <c r="A176" s="1">
        <v>42257</v>
      </c>
      <c r="B176" s="2">
        <v>14.364199638366699</v>
      </c>
      <c r="C176" s="2"/>
      <c r="E176" s="1">
        <v>42257</v>
      </c>
      <c r="F176" s="2">
        <v>3197.8932</v>
      </c>
      <c r="G176" s="2">
        <v>3.3574999999999999</v>
      </c>
      <c r="J176" s="1">
        <f t="shared" si="8"/>
        <v>42620</v>
      </c>
      <c r="K176">
        <f t="shared" si="9"/>
        <v>6.3266713917674286E-2</v>
      </c>
      <c r="L176" s="7">
        <f t="shared" si="10"/>
        <v>2.7658000000000002E-2</v>
      </c>
      <c r="M176" s="28">
        <f t="shared" si="11"/>
        <v>3.5608713917674284E-2</v>
      </c>
      <c r="N176" s="9"/>
    </row>
    <row r="177" spans="1:14">
      <c r="A177" s="1">
        <v>42258</v>
      </c>
      <c r="B177" s="2">
        <v>14.361499786376953</v>
      </c>
      <c r="C177" s="2"/>
      <c r="E177" s="1">
        <v>42258</v>
      </c>
      <c r="F177" s="2">
        <v>3200.2337000000002</v>
      </c>
      <c r="G177" s="2">
        <v>3.3475000000000001</v>
      </c>
      <c r="J177" s="1">
        <f t="shared" si="8"/>
        <v>42621</v>
      </c>
      <c r="K177">
        <f t="shared" si="9"/>
        <v>6.3187159516097963E-2</v>
      </c>
      <c r="L177" s="7">
        <f t="shared" si="10"/>
        <v>2.7814999999999999E-2</v>
      </c>
      <c r="M177" s="28">
        <f t="shared" si="11"/>
        <v>3.5372159516097963E-2</v>
      </c>
      <c r="N177" s="9"/>
    </row>
    <row r="178" spans="1:14">
      <c r="A178" s="1">
        <v>42261</v>
      </c>
      <c r="B178" s="2">
        <v>14.038599967956543</v>
      </c>
      <c r="C178" s="2"/>
      <c r="E178" s="1">
        <v>42261</v>
      </c>
      <c r="F178" s="2">
        <v>3114.7979999999998</v>
      </c>
      <c r="G178" s="2">
        <v>3.3424999999999998</v>
      </c>
      <c r="J178" s="1">
        <f t="shared" si="8"/>
        <v>42622</v>
      </c>
      <c r="K178">
        <f t="shared" si="9"/>
        <v>6.3504564396622276E-2</v>
      </c>
      <c r="L178" s="7">
        <f t="shared" si="10"/>
        <v>2.7713000000000002E-2</v>
      </c>
      <c r="M178" s="28">
        <f t="shared" si="11"/>
        <v>3.5791564396622275E-2</v>
      </c>
      <c r="N178" s="9"/>
    </row>
    <row r="179" spans="1:14">
      <c r="A179" s="1">
        <v>42262</v>
      </c>
      <c r="B179" s="2">
        <v>13.58549976348877</v>
      </c>
      <c r="C179" s="2"/>
      <c r="E179" s="1">
        <v>42262</v>
      </c>
      <c r="F179" s="2">
        <v>3005.1722</v>
      </c>
      <c r="G179" s="2">
        <v>3.3224999999999998</v>
      </c>
      <c r="J179" s="1">
        <f t="shared" si="8"/>
        <v>42625</v>
      </c>
      <c r="K179">
        <f t="shared" si="9"/>
        <v>6.4666741576387507E-2</v>
      </c>
      <c r="L179" s="7">
        <f t="shared" si="10"/>
        <v>2.7900000000000001E-2</v>
      </c>
      <c r="M179" s="28">
        <f t="shared" si="11"/>
        <v>3.6766741576387506E-2</v>
      </c>
      <c r="N179" s="9"/>
    </row>
    <row r="180" spans="1:14">
      <c r="A180" s="1">
        <v>42263</v>
      </c>
      <c r="B180" s="2">
        <v>14.199899673461914</v>
      </c>
      <c r="C180" s="2"/>
      <c r="E180" s="1">
        <v>42263</v>
      </c>
      <c r="F180" s="2">
        <v>3152.2631999999999</v>
      </c>
      <c r="G180" s="2">
        <v>3.3174999999999999</v>
      </c>
      <c r="J180" s="1">
        <f t="shared" si="8"/>
        <v>42626</v>
      </c>
      <c r="K180">
        <f t="shared" si="9"/>
        <v>6.466172099450597E-2</v>
      </c>
      <c r="L180" s="7">
        <f t="shared" si="10"/>
        <v>2.7663000000000004E-2</v>
      </c>
      <c r="M180" s="28">
        <f t="shared" si="11"/>
        <v>3.6998720994505963E-2</v>
      </c>
      <c r="N180" s="9"/>
    </row>
    <row r="181" spans="1:14">
      <c r="A181" s="1">
        <v>42264</v>
      </c>
      <c r="B181" s="2">
        <v>13.911800384521484</v>
      </c>
      <c r="C181" s="2"/>
      <c r="E181" s="1">
        <v>42264</v>
      </c>
      <c r="F181" s="2">
        <v>3086.0610999999999</v>
      </c>
      <c r="G181" s="2">
        <v>3.3250000000000002</v>
      </c>
      <c r="J181" s="1">
        <f t="shared" si="8"/>
        <v>42627</v>
      </c>
      <c r="K181">
        <f t="shared" si="9"/>
        <v>6.5093146911630095E-2</v>
      </c>
      <c r="L181" s="7">
        <f t="shared" si="10"/>
        <v>2.7525000000000001E-2</v>
      </c>
      <c r="M181" s="28">
        <f t="shared" si="11"/>
        <v>3.7568146911630095E-2</v>
      </c>
      <c r="N181" s="9"/>
    </row>
    <row r="182" spans="1:14">
      <c r="A182" s="1">
        <v>42265</v>
      </c>
      <c r="B182" s="2">
        <v>13.953100204467773</v>
      </c>
      <c r="C182" s="2"/>
      <c r="E182" s="1">
        <v>42265</v>
      </c>
      <c r="F182" s="2">
        <v>3097.9171999999999</v>
      </c>
      <c r="G182" s="2">
        <v>3.3250000000000002</v>
      </c>
      <c r="J182" s="1">
        <f t="shared" si="8"/>
        <v>42631</v>
      </c>
      <c r="K182">
        <f t="shared" si="9"/>
        <v>6.5093146911630095E-2</v>
      </c>
      <c r="L182" s="7">
        <f t="shared" si="10"/>
        <v>2.7650000000000001E-2</v>
      </c>
      <c r="M182" s="28">
        <f t="shared" si="11"/>
        <v>3.7443146911630094E-2</v>
      </c>
      <c r="N182" s="9"/>
    </row>
    <row r="183" spans="1:14">
      <c r="A183" s="1">
        <v>42268</v>
      </c>
      <c r="B183" s="2">
        <v>14.186300277709961</v>
      </c>
      <c r="C183" s="2"/>
      <c r="E183" s="1">
        <v>42268</v>
      </c>
      <c r="F183" s="2">
        <v>3156.5399000000002</v>
      </c>
      <c r="G183" s="2">
        <v>3.3050000000000002</v>
      </c>
      <c r="J183" s="1">
        <f t="shared" si="8"/>
        <v>42632</v>
      </c>
      <c r="K183">
        <f t="shared" si="9"/>
        <v>6.4570700315631474E-2</v>
      </c>
      <c r="L183" s="7">
        <f t="shared" si="10"/>
        <v>2.7625E-2</v>
      </c>
      <c r="M183" s="28">
        <f t="shared" si="11"/>
        <v>3.6945700315631477E-2</v>
      </c>
      <c r="N183" s="9"/>
    </row>
    <row r="184" spans="1:14">
      <c r="A184" s="1">
        <v>42269</v>
      </c>
      <c r="B184" s="2">
        <v>14.321399688720703</v>
      </c>
      <c r="C184" s="2"/>
      <c r="E184" s="1">
        <v>42269</v>
      </c>
      <c r="F184" s="2">
        <v>3185.6187</v>
      </c>
      <c r="G184" s="2">
        <v>3.3149999999999999</v>
      </c>
      <c r="J184" s="1">
        <f t="shared" si="8"/>
        <v>42633</v>
      </c>
      <c r="K184">
        <f t="shared" si="9"/>
        <v>6.4646671896389341E-2</v>
      </c>
      <c r="L184" s="7">
        <f t="shared" si="10"/>
        <v>2.7425000000000001E-2</v>
      </c>
      <c r="M184" s="28">
        <f t="shared" si="11"/>
        <v>3.7221671896389336E-2</v>
      </c>
      <c r="N184" s="9"/>
    </row>
    <row r="185" spans="1:14">
      <c r="A185" s="1">
        <v>42270</v>
      </c>
      <c r="B185" s="2">
        <v>14.002699851989746</v>
      </c>
      <c r="C185" s="2"/>
      <c r="E185" s="1">
        <v>42270</v>
      </c>
      <c r="F185" s="2">
        <v>3115.8881000000001</v>
      </c>
      <c r="G185" s="2">
        <v>3.3149999999999999</v>
      </c>
      <c r="J185" s="1">
        <f t="shared" si="8"/>
        <v>42634</v>
      </c>
      <c r="K185">
        <f t="shared" si="9"/>
        <v>6.4557362832319345E-2</v>
      </c>
      <c r="L185" s="7">
        <f t="shared" si="10"/>
        <v>2.7612999999999999E-2</v>
      </c>
      <c r="M185" s="28">
        <f t="shared" si="11"/>
        <v>3.6944362832319347E-2</v>
      </c>
      <c r="N185" s="9"/>
    </row>
    <row r="186" spans="1:14">
      <c r="A186" s="1">
        <v>42271</v>
      </c>
      <c r="B186" s="2">
        <v>14.109100341796875</v>
      </c>
      <c r="C186" s="2"/>
      <c r="E186" s="1">
        <v>42271</v>
      </c>
      <c r="F186" s="2">
        <v>3142.6869000000002</v>
      </c>
      <c r="G186" s="2">
        <v>3.32</v>
      </c>
      <c r="J186" s="1">
        <f t="shared" si="8"/>
        <v>42635</v>
      </c>
      <c r="K186">
        <f t="shared" si="9"/>
        <v>6.4183202615571283E-2</v>
      </c>
      <c r="L186" s="7">
        <f t="shared" si="10"/>
        <v>2.7450000000000002E-2</v>
      </c>
      <c r="M186" s="28">
        <f t="shared" si="11"/>
        <v>3.6733202615571281E-2</v>
      </c>
      <c r="N186" s="9"/>
    </row>
    <row r="187" spans="1:14">
      <c r="A187" s="1">
        <v>42272</v>
      </c>
      <c r="B187" s="2">
        <v>13.914400100708008</v>
      </c>
      <c r="C187" s="2"/>
      <c r="E187" s="1">
        <v>42272</v>
      </c>
      <c r="F187" s="2">
        <v>3092.3470000000002</v>
      </c>
      <c r="G187" s="2">
        <v>3.3250000000000002</v>
      </c>
      <c r="J187" s="1">
        <f t="shared" si="8"/>
        <v>42636</v>
      </c>
      <c r="K187">
        <f t="shared" si="9"/>
        <v>6.4327298109435965E-2</v>
      </c>
      <c r="L187" s="7">
        <f t="shared" si="10"/>
        <v>2.7263000000000003E-2</v>
      </c>
      <c r="M187" s="28">
        <f t="shared" si="11"/>
        <v>3.7064298109435963E-2</v>
      </c>
      <c r="N187" s="9"/>
    </row>
    <row r="188" spans="1:14">
      <c r="A188" s="1">
        <v>42275</v>
      </c>
      <c r="B188" s="2">
        <v>13.932999610900879</v>
      </c>
      <c r="C188" s="2"/>
      <c r="E188" s="1">
        <v>42275</v>
      </c>
      <c r="F188" s="2">
        <v>3100.7559000000001</v>
      </c>
      <c r="G188" s="2">
        <v>3.3</v>
      </c>
      <c r="J188" s="1">
        <f t="shared" si="8"/>
        <v>42639</v>
      </c>
      <c r="K188">
        <f t="shared" si="9"/>
        <v>6.5432179578564939E-2</v>
      </c>
      <c r="L188" s="7">
        <f t="shared" si="10"/>
        <v>2.7174999999999998E-2</v>
      </c>
      <c r="M188" s="28">
        <f t="shared" si="11"/>
        <v>3.8257179578564941E-2</v>
      </c>
      <c r="N188" s="9"/>
    </row>
    <row r="189" spans="1:14">
      <c r="A189" s="1">
        <v>42276</v>
      </c>
      <c r="B189" s="2">
        <v>13.653900146484375</v>
      </c>
      <c r="C189" s="2"/>
      <c r="E189" s="1">
        <v>42276</v>
      </c>
      <c r="F189" s="2">
        <v>3038.1368000000002</v>
      </c>
      <c r="G189" s="2">
        <v>3.2650000000000001</v>
      </c>
      <c r="J189" s="1">
        <f t="shared" si="8"/>
        <v>42640</v>
      </c>
      <c r="K189">
        <f t="shared" si="9"/>
        <v>6.5015280428681613E-2</v>
      </c>
      <c r="L189" s="7">
        <f t="shared" si="10"/>
        <v>2.7149999999999997E-2</v>
      </c>
      <c r="M189" s="28">
        <f t="shared" si="11"/>
        <v>3.7865280428681619E-2</v>
      </c>
      <c r="N189" s="9"/>
    </row>
    <row r="190" spans="1:14">
      <c r="A190" s="1">
        <v>42277</v>
      </c>
      <c r="B190" s="2">
        <v>13.720199584960938</v>
      </c>
      <c r="C190" s="2"/>
      <c r="E190" s="1">
        <v>42277</v>
      </c>
      <c r="F190" s="2">
        <v>3052.7813999999998</v>
      </c>
      <c r="G190" s="2">
        <v>3.2549999999999999</v>
      </c>
      <c r="J190" s="1">
        <f t="shared" si="8"/>
        <v>42641</v>
      </c>
      <c r="K190">
        <f t="shared" si="9"/>
        <v>6.5215831029539359E-2</v>
      </c>
      <c r="L190" s="7">
        <f t="shared" si="10"/>
        <v>2.7300000000000001E-2</v>
      </c>
      <c r="M190" s="28">
        <f t="shared" si="11"/>
        <v>3.7915831029539354E-2</v>
      </c>
      <c r="N190" s="9"/>
    </row>
    <row r="191" spans="1:14">
      <c r="A191" s="1">
        <v>42285</v>
      </c>
      <c r="B191" s="2">
        <v>14.114999771118164</v>
      </c>
      <c r="C191" s="2"/>
      <c r="E191" s="1">
        <v>42285</v>
      </c>
      <c r="F191" s="2">
        <v>3143.3573000000001</v>
      </c>
      <c r="G191" s="2">
        <v>3.24</v>
      </c>
      <c r="J191" s="1">
        <f t="shared" si="8"/>
        <v>42642</v>
      </c>
      <c r="K191">
        <f t="shared" si="9"/>
        <v>6.497008215997567E-2</v>
      </c>
      <c r="L191" s="7">
        <f t="shared" si="10"/>
        <v>2.7349999999999999E-2</v>
      </c>
      <c r="M191" s="28">
        <f t="shared" si="11"/>
        <v>3.7620082159975671E-2</v>
      </c>
      <c r="N191" s="9"/>
    </row>
    <row r="192" spans="1:14">
      <c r="A192" s="1">
        <v>42286</v>
      </c>
      <c r="B192" s="2">
        <v>14.292099952697754</v>
      </c>
      <c r="C192" s="2"/>
      <c r="E192" s="1">
        <v>42286</v>
      </c>
      <c r="F192" s="2">
        <v>3183.1516000000001</v>
      </c>
      <c r="G192" s="2">
        <v>3.1688000000000001</v>
      </c>
      <c r="J192" s="1">
        <f t="shared" si="8"/>
        <v>42643</v>
      </c>
      <c r="K192">
        <f t="shared" si="9"/>
        <v>6.4826879028704695E-2</v>
      </c>
      <c r="L192" s="7">
        <f t="shared" si="10"/>
        <v>2.7200000000000002E-2</v>
      </c>
      <c r="M192" s="28">
        <f t="shared" si="11"/>
        <v>3.7626879028704693E-2</v>
      </c>
      <c r="N192" s="9"/>
    </row>
    <row r="193" spans="1:14">
      <c r="A193" s="1">
        <v>42287</v>
      </c>
      <c r="B193" s="2">
        <v>14.292099952697754</v>
      </c>
      <c r="C193" s="2"/>
      <c r="E193" s="1">
        <v>42287</v>
      </c>
      <c r="F193" s="2">
        <v>3183.1516000000001</v>
      </c>
      <c r="G193" s="2">
        <v>3.1625000000000001</v>
      </c>
      <c r="J193" s="1">
        <f t="shared" si="8"/>
        <v>42651</v>
      </c>
      <c r="K193">
        <f t="shared" si="9"/>
        <v>6.4826879028704695E-2</v>
      </c>
      <c r="L193" s="7">
        <f t="shared" si="10"/>
        <v>2.7038000000000003E-2</v>
      </c>
      <c r="M193" s="28">
        <f t="shared" si="11"/>
        <v>3.7788879028704689E-2</v>
      </c>
      <c r="N193" s="9"/>
    </row>
    <row r="194" spans="1:14">
      <c r="A194" s="1">
        <v>42289</v>
      </c>
      <c r="B194" s="2">
        <v>14.749199867248535</v>
      </c>
      <c r="C194" s="2"/>
      <c r="E194" s="1">
        <v>42289</v>
      </c>
      <c r="F194" s="2">
        <v>3287.6624000000002</v>
      </c>
      <c r="G194" s="2">
        <v>3.1575000000000002</v>
      </c>
      <c r="J194" s="1">
        <f t="shared" si="8"/>
        <v>42652</v>
      </c>
      <c r="K194">
        <f t="shared" si="9"/>
        <v>6.4826879028704695E-2</v>
      </c>
      <c r="L194" s="7">
        <f t="shared" si="10"/>
        <v>2.6699999999999998E-2</v>
      </c>
      <c r="M194" s="28">
        <f t="shared" si="11"/>
        <v>3.8126879028704694E-2</v>
      </c>
      <c r="N194" s="9"/>
    </row>
    <row r="195" spans="1:14">
      <c r="A195" s="1">
        <v>42290</v>
      </c>
      <c r="B195" s="2">
        <v>14.758000373840332</v>
      </c>
      <c r="C195" s="2"/>
      <c r="E195" s="1">
        <v>42290</v>
      </c>
      <c r="F195" s="2">
        <v>3293.2301000000002</v>
      </c>
      <c r="G195" s="2">
        <v>3.145</v>
      </c>
      <c r="J195" s="1">
        <f t="shared" si="8"/>
        <v>42653</v>
      </c>
      <c r="K195">
        <f t="shared" si="9"/>
        <v>6.3884700281535339E-2</v>
      </c>
      <c r="L195" s="7">
        <f t="shared" si="10"/>
        <v>2.6849999999999999E-2</v>
      </c>
      <c r="M195" s="28">
        <f t="shared" si="11"/>
        <v>3.703470028153534E-2</v>
      </c>
      <c r="N195" s="9"/>
    </row>
    <row r="196" spans="1:14">
      <c r="A196" s="1">
        <v>42291</v>
      </c>
      <c r="B196" s="2">
        <v>14.621199607849121</v>
      </c>
      <c r="C196" s="2"/>
      <c r="E196" s="1">
        <v>42291</v>
      </c>
      <c r="F196" s="2">
        <v>3262.4414000000002</v>
      </c>
      <c r="G196" s="2">
        <v>3.0125999999999999</v>
      </c>
      <c r="J196" s="1">
        <f t="shared" si="8"/>
        <v>42654</v>
      </c>
      <c r="K196">
        <f t="shared" si="9"/>
        <v>6.335569684735054E-2</v>
      </c>
      <c r="L196" s="7">
        <f t="shared" si="10"/>
        <v>2.6675000000000001E-2</v>
      </c>
      <c r="M196" s="28">
        <f t="shared" si="11"/>
        <v>3.6680696847350536E-2</v>
      </c>
      <c r="N196" s="9"/>
    </row>
    <row r="197" spans="1:14">
      <c r="A197" s="1">
        <v>42292</v>
      </c>
      <c r="B197" s="2">
        <v>14.944000244140625</v>
      </c>
      <c r="C197" s="2"/>
      <c r="E197" s="1">
        <v>42292</v>
      </c>
      <c r="F197" s="2">
        <v>3338.0729999999999</v>
      </c>
      <c r="G197" s="2">
        <v>3.0775000000000001</v>
      </c>
      <c r="J197" s="1">
        <f t="shared" ref="J197:J260" si="12">A445</f>
        <v>42655</v>
      </c>
      <c r="K197">
        <f t="shared" ref="K197:K260" si="13">1/B445</f>
        <v>6.3507787513317648E-2</v>
      </c>
      <c r="L197" s="7">
        <f t="shared" ref="L197:L260" si="14">G445/100</f>
        <v>2.6737999999999998E-2</v>
      </c>
      <c r="M197" s="28">
        <f t="shared" si="11"/>
        <v>3.676978751331765E-2</v>
      </c>
      <c r="N197" s="9"/>
    </row>
    <row r="198" spans="1:14">
      <c r="A198" s="1">
        <v>42293</v>
      </c>
      <c r="B198" s="2">
        <v>15.176600456237793</v>
      </c>
      <c r="C198" s="2"/>
      <c r="E198" s="1">
        <v>42293</v>
      </c>
      <c r="F198" s="2">
        <v>3391.3516</v>
      </c>
      <c r="G198" s="2">
        <v>3.1225000000000001</v>
      </c>
      <c r="J198" s="1">
        <f t="shared" si="12"/>
        <v>42656</v>
      </c>
      <c r="K198">
        <f t="shared" si="13"/>
        <v>6.3475943785880076E-2</v>
      </c>
      <c r="L198" s="7">
        <f t="shared" si="14"/>
        <v>2.7088000000000001E-2</v>
      </c>
      <c r="M198" s="28">
        <f t="shared" ref="M198:M261" si="15">K198-L198</f>
        <v>3.6387943785880075E-2</v>
      </c>
      <c r="N198" s="9"/>
    </row>
    <row r="199" spans="1:14">
      <c r="A199" s="1">
        <v>42296</v>
      </c>
      <c r="B199" s="2">
        <v>15.161999702453613</v>
      </c>
      <c r="C199" s="2"/>
      <c r="E199" s="1">
        <v>42296</v>
      </c>
      <c r="F199" s="2">
        <v>3386.7003</v>
      </c>
      <c r="G199" s="2">
        <v>3.125</v>
      </c>
      <c r="J199" s="1">
        <f t="shared" si="12"/>
        <v>42657</v>
      </c>
      <c r="K199">
        <f t="shared" si="13"/>
        <v>6.3366535756924122E-2</v>
      </c>
      <c r="L199" s="7">
        <f t="shared" si="14"/>
        <v>2.6888000000000002E-2</v>
      </c>
      <c r="M199" s="28">
        <f t="shared" si="15"/>
        <v>3.647853575692412E-2</v>
      </c>
      <c r="N199" s="9"/>
    </row>
    <row r="200" spans="1:14">
      <c r="A200" s="1">
        <v>42297</v>
      </c>
      <c r="B200" s="2">
        <v>15.31779956817627</v>
      </c>
      <c r="C200" s="2"/>
      <c r="E200" s="1">
        <v>42297</v>
      </c>
      <c r="F200" s="2">
        <v>3425.3303000000001</v>
      </c>
      <c r="G200" s="2">
        <v>3.0754999999999999</v>
      </c>
      <c r="J200" s="1">
        <f t="shared" si="12"/>
        <v>42660</v>
      </c>
      <c r="K200">
        <f t="shared" si="13"/>
        <v>6.3846766202355409E-2</v>
      </c>
      <c r="L200" s="7">
        <f t="shared" si="14"/>
        <v>2.6924999999999998E-2</v>
      </c>
      <c r="M200" s="28">
        <f t="shared" si="15"/>
        <v>3.6921766202355412E-2</v>
      </c>
      <c r="N200" s="9"/>
    </row>
    <row r="201" spans="1:14">
      <c r="A201" s="1">
        <v>42298</v>
      </c>
      <c r="B201" s="2">
        <v>14.920599937438965</v>
      </c>
      <c r="C201" s="2"/>
      <c r="E201" s="1">
        <v>42298</v>
      </c>
      <c r="F201" s="2">
        <v>3320.6761000000001</v>
      </c>
      <c r="G201" s="2">
        <v>3.0525000000000002</v>
      </c>
      <c r="J201" s="1">
        <f t="shared" si="12"/>
        <v>42661</v>
      </c>
      <c r="K201">
        <f t="shared" si="13"/>
        <v>6.2979035417298809E-2</v>
      </c>
      <c r="L201" s="7">
        <f t="shared" si="14"/>
        <v>2.6912999999999999E-2</v>
      </c>
      <c r="M201" s="28">
        <f t="shared" si="15"/>
        <v>3.606603541729881E-2</v>
      </c>
      <c r="N201" s="9"/>
    </row>
    <row r="202" spans="1:14">
      <c r="A202" s="1">
        <v>42299</v>
      </c>
      <c r="B202" s="2">
        <v>15.105400085449219</v>
      </c>
      <c r="C202" s="2"/>
      <c r="E202" s="1">
        <v>42299</v>
      </c>
      <c r="F202" s="2">
        <v>3368.7388000000001</v>
      </c>
      <c r="G202" s="2">
        <v>3.0425</v>
      </c>
      <c r="J202" s="1">
        <f t="shared" si="12"/>
        <v>42662</v>
      </c>
      <c r="K202">
        <f t="shared" si="13"/>
        <v>6.2964759283986746E-2</v>
      </c>
      <c r="L202" s="7">
        <f t="shared" si="14"/>
        <v>2.6875E-2</v>
      </c>
      <c r="M202" s="28">
        <f t="shared" si="15"/>
        <v>3.608975928398675E-2</v>
      </c>
      <c r="N202" s="9"/>
    </row>
    <row r="203" spans="1:14">
      <c r="A203" s="1">
        <v>42300</v>
      </c>
      <c r="B203" s="2">
        <v>15.29170036315918</v>
      </c>
      <c r="C203" s="2"/>
      <c r="E203" s="1">
        <v>42300</v>
      </c>
      <c r="F203" s="2">
        <v>3412.4337999999998</v>
      </c>
      <c r="G203" s="2">
        <v>3.04</v>
      </c>
      <c r="J203" s="1">
        <f t="shared" si="12"/>
        <v>42663</v>
      </c>
      <c r="K203">
        <f t="shared" si="13"/>
        <v>6.2926719959364955E-2</v>
      </c>
      <c r="L203" s="7">
        <f t="shared" si="14"/>
        <v>2.6525E-2</v>
      </c>
      <c r="M203" s="28">
        <f t="shared" si="15"/>
        <v>3.6401719959364955E-2</v>
      </c>
      <c r="N203" s="9"/>
    </row>
    <row r="204" spans="1:14">
      <c r="A204" s="1">
        <v>42303</v>
      </c>
      <c r="B204" s="2">
        <v>15.365699768066406</v>
      </c>
      <c r="C204" s="2"/>
      <c r="E204" s="1">
        <v>42303</v>
      </c>
      <c r="F204" s="2">
        <v>3429.5808999999999</v>
      </c>
      <c r="G204" s="2">
        <v>3.0249999999999999</v>
      </c>
      <c r="J204" s="1">
        <f t="shared" si="12"/>
        <v>42664</v>
      </c>
      <c r="K204">
        <f t="shared" si="13"/>
        <v>6.2784098410548786E-2</v>
      </c>
      <c r="L204" s="7">
        <f t="shared" si="14"/>
        <v>2.6499999999999999E-2</v>
      </c>
      <c r="M204" s="28">
        <f t="shared" si="15"/>
        <v>3.628409841054879E-2</v>
      </c>
      <c r="N204" s="9"/>
    </row>
    <row r="205" spans="1:14">
      <c r="A205" s="1">
        <v>42304</v>
      </c>
      <c r="B205" s="2">
        <v>15.400300025939941</v>
      </c>
      <c r="C205" s="2"/>
      <c r="E205" s="1">
        <v>42304</v>
      </c>
      <c r="F205" s="2">
        <v>3434.3359999999998</v>
      </c>
      <c r="G205" s="2">
        <v>2.99</v>
      </c>
      <c r="J205" s="1">
        <f t="shared" si="12"/>
        <v>42667</v>
      </c>
      <c r="K205">
        <f t="shared" si="13"/>
        <v>6.1988975334136859E-2</v>
      </c>
      <c r="L205" s="7">
        <f t="shared" si="14"/>
        <v>2.63E-2</v>
      </c>
      <c r="M205" s="28">
        <f t="shared" si="15"/>
        <v>3.5688975334136855E-2</v>
      </c>
      <c r="N205" s="9"/>
    </row>
    <row r="206" spans="1:14">
      <c r="A206" s="1">
        <v>42305</v>
      </c>
      <c r="B206" s="2">
        <v>15.142900466918945</v>
      </c>
      <c r="C206" s="2"/>
      <c r="E206" s="1">
        <v>42305</v>
      </c>
      <c r="F206" s="2">
        <v>3375.1961000000001</v>
      </c>
      <c r="G206" s="2">
        <v>2.9649999999999999</v>
      </c>
      <c r="J206" s="1">
        <f t="shared" si="12"/>
        <v>42668</v>
      </c>
      <c r="K206">
        <f t="shared" si="13"/>
        <v>6.1957870992322389E-2</v>
      </c>
      <c r="L206" s="7">
        <f t="shared" si="14"/>
        <v>2.6825000000000002E-2</v>
      </c>
      <c r="M206" s="28">
        <f t="shared" si="15"/>
        <v>3.5132870992322388E-2</v>
      </c>
      <c r="N206" s="9"/>
    </row>
    <row r="207" spans="1:14">
      <c r="A207" s="1">
        <v>42306</v>
      </c>
      <c r="B207" s="2">
        <v>16.075199127197266</v>
      </c>
      <c r="C207" s="2"/>
      <c r="E207" s="1">
        <v>42306</v>
      </c>
      <c r="F207" s="2">
        <v>3387.3154</v>
      </c>
      <c r="G207" s="2">
        <v>3.0350000000000001</v>
      </c>
      <c r="J207" s="1">
        <f t="shared" si="12"/>
        <v>42669</v>
      </c>
      <c r="K207">
        <f t="shared" si="13"/>
        <v>6.2427039778472408E-2</v>
      </c>
      <c r="L207" s="7">
        <f t="shared" si="14"/>
        <v>2.7025E-2</v>
      </c>
      <c r="M207" s="28">
        <f t="shared" si="15"/>
        <v>3.5402039778472408E-2</v>
      </c>
      <c r="N207" s="9"/>
    </row>
    <row r="208" spans="1:14">
      <c r="A208" s="1">
        <v>42307</v>
      </c>
      <c r="B208" s="2">
        <v>15.622200012207031</v>
      </c>
      <c r="C208" s="2"/>
      <c r="E208" s="1">
        <v>42307</v>
      </c>
      <c r="F208" s="2">
        <v>3382.5612000000001</v>
      </c>
      <c r="G208" s="2">
        <v>3.0625</v>
      </c>
      <c r="J208" s="1">
        <f t="shared" si="12"/>
        <v>42670</v>
      </c>
      <c r="K208">
        <f t="shared" si="13"/>
        <v>6.25058604311024E-2</v>
      </c>
      <c r="L208" s="7">
        <f t="shared" si="14"/>
        <v>2.7212999999999998E-2</v>
      </c>
      <c r="M208" s="28">
        <f t="shared" si="15"/>
        <v>3.5292860431102399E-2</v>
      </c>
      <c r="N208" s="9"/>
    </row>
    <row r="209" spans="1:14">
      <c r="A209" s="1">
        <v>42310</v>
      </c>
      <c r="B209" s="2">
        <v>15.394200325012207</v>
      </c>
      <c r="C209" s="2"/>
      <c r="E209" s="1">
        <v>42310</v>
      </c>
      <c r="F209" s="2">
        <v>3325.0846000000001</v>
      </c>
      <c r="G209" s="2">
        <v>3.0588000000000002</v>
      </c>
      <c r="J209" s="1">
        <f t="shared" si="12"/>
        <v>42671</v>
      </c>
      <c r="K209">
        <f t="shared" si="13"/>
        <v>6.3382201488445936E-2</v>
      </c>
      <c r="L209" s="7">
        <f t="shared" si="14"/>
        <v>2.6938E-2</v>
      </c>
      <c r="M209" s="28">
        <f t="shared" si="15"/>
        <v>3.6444201488445932E-2</v>
      </c>
      <c r="N209" s="9"/>
    </row>
    <row r="210" spans="1:14">
      <c r="A210" s="1">
        <v>42311</v>
      </c>
      <c r="B210" s="2">
        <v>15.342900276184082</v>
      </c>
      <c r="C210" s="2"/>
      <c r="E210" s="1">
        <v>42311</v>
      </c>
      <c r="F210" s="2">
        <v>3316.6954000000001</v>
      </c>
      <c r="G210" s="2">
        <v>3.0649999999999999</v>
      </c>
      <c r="J210" s="1">
        <f t="shared" si="12"/>
        <v>42674</v>
      </c>
      <c r="K210">
        <f t="shared" si="13"/>
        <v>6.4273133356319193E-2</v>
      </c>
      <c r="L210" s="7">
        <f t="shared" si="14"/>
        <v>2.7212999999999998E-2</v>
      </c>
      <c r="M210" s="28">
        <f t="shared" si="15"/>
        <v>3.7060133356319191E-2</v>
      </c>
      <c r="N210" s="9"/>
    </row>
    <row r="211" spans="1:14">
      <c r="A211" s="1">
        <v>42312</v>
      </c>
      <c r="B211" s="2">
        <v>15.997500419616699</v>
      </c>
      <c r="C211" s="2"/>
      <c r="E211" s="1">
        <v>42312</v>
      </c>
      <c r="F211" s="2">
        <v>3459.6396</v>
      </c>
      <c r="G211" s="2">
        <v>3.1074999999999999</v>
      </c>
      <c r="J211" s="1">
        <f t="shared" si="12"/>
        <v>42675</v>
      </c>
      <c r="K211">
        <f t="shared" si="13"/>
        <v>6.3836578514852999E-2</v>
      </c>
      <c r="L211" s="7">
        <f t="shared" si="14"/>
        <v>2.7498999999999999E-2</v>
      </c>
      <c r="M211" s="28">
        <f t="shared" si="15"/>
        <v>3.6337578514853003E-2</v>
      </c>
      <c r="N211" s="9"/>
    </row>
    <row r="212" spans="1:14">
      <c r="A212" s="1">
        <v>42313</v>
      </c>
      <c r="B212" s="2">
        <v>16.305000305175781</v>
      </c>
      <c r="C212" s="2"/>
      <c r="E212" s="1">
        <v>42313</v>
      </c>
      <c r="F212" s="2">
        <v>3522.8184999999999</v>
      </c>
      <c r="G212" s="2">
        <v>3.1349999999999998</v>
      </c>
      <c r="J212" s="1">
        <f t="shared" si="12"/>
        <v>42676</v>
      </c>
      <c r="K212">
        <f t="shared" si="13"/>
        <v>6.4252488278370753E-2</v>
      </c>
      <c r="L212" s="7">
        <f t="shared" si="14"/>
        <v>2.7413E-2</v>
      </c>
      <c r="M212" s="28">
        <f t="shared" si="15"/>
        <v>3.6839488278370754E-2</v>
      </c>
      <c r="N212" s="9"/>
    </row>
    <row r="213" spans="1:14">
      <c r="A213" s="1">
        <v>42314</v>
      </c>
      <c r="B213" s="2">
        <v>16.602399826049805</v>
      </c>
      <c r="C213" s="2"/>
      <c r="E213" s="1">
        <v>42314</v>
      </c>
      <c r="F213" s="2">
        <v>3590.0324000000001</v>
      </c>
      <c r="G213" s="2">
        <v>3.1025</v>
      </c>
      <c r="J213" s="1">
        <f t="shared" si="12"/>
        <v>42677</v>
      </c>
      <c r="K213">
        <f t="shared" si="13"/>
        <v>6.3190354301348228E-2</v>
      </c>
      <c r="L213" s="7">
        <f t="shared" si="14"/>
        <v>2.7351E-2</v>
      </c>
      <c r="M213" s="28">
        <f t="shared" si="15"/>
        <v>3.5839354301348228E-2</v>
      </c>
      <c r="N213" s="9"/>
    </row>
    <row r="214" spans="1:14">
      <c r="A214" s="1">
        <v>42317</v>
      </c>
      <c r="B214" s="2">
        <v>16.89539909362793</v>
      </c>
      <c r="C214" s="2"/>
      <c r="E214" s="1">
        <v>42317</v>
      </c>
      <c r="F214" s="2">
        <v>3646.8811000000001</v>
      </c>
      <c r="G214" s="2">
        <v>3.1859999999999999</v>
      </c>
      <c r="J214" s="1">
        <f t="shared" si="12"/>
        <v>42678</v>
      </c>
      <c r="K214">
        <f t="shared" si="13"/>
        <v>6.286659027695507E-2</v>
      </c>
      <c r="L214" s="7">
        <f t="shared" si="14"/>
        <v>2.7376000000000001E-2</v>
      </c>
      <c r="M214" s="28">
        <f t="shared" si="15"/>
        <v>3.5490590276955072E-2</v>
      </c>
      <c r="N214" s="9"/>
    </row>
    <row r="215" spans="1:14">
      <c r="A215" s="1">
        <v>42318</v>
      </c>
      <c r="B215" s="2">
        <v>16.85420036315918</v>
      </c>
      <c r="C215" s="2"/>
      <c r="E215" s="1">
        <v>42318</v>
      </c>
      <c r="F215" s="2">
        <v>3640.4852999999998</v>
      </c>
      <c r="G215" s="2">
        <v>3.2149999999999999</v>
      </c>
      <c r="J215" s="1">
        <f t="shared" si="12"/>
        <v>42681</v>
      </c>
      <c r="K215">
        <f t="shared" si="13"/>
        <v>6.3466676931967808E-2</v>
      </c>
      <c r="L215" s="7">
        <f t="shared" si="14"/>
        <v>2.7441E-2</v>
      </c>
      <c r="M215" s="28">
        <f t="shared" si="15"/>
        <v>3.6025676931967808E-2</v>
      </c>
      <c r="N215" s="9"/>
    </row>
    <row r="216" spans="1:14">
      <c r="A216" s="1">
        <v>42319</v>
      </c>
      <c r="B216" s="2">
        <v>16.878599166870117</v>
      </c>
      <c r="C216" s="2"/>
      <c r="E216" s="1">
        <v>42319</v>
      </c>
      <c r="F216" s="2">
        <v>3650.2494000000002</v>
      </c>
      <c r="G216" s="2">
        <v>3.145</v>
      </c>
      <c r="J216" s="1">
        <f t="shared" si="12"/>
        <v>42682</v>
      </c>
      <c r="K216">
        <f t="shared" si="13"/>
        <v>6.3265110713159406E-2</v>
      </c>
      <c r="L216" s="7">
        <f t="shared" si="14"/>
        <v>2.7759999999999996E-2</v>
      </c>
      <c r="M216" s="28">
        <f t="shared" si="15"/>
        <v>3.5505110713159413E-2</v>
      </c>
      <c r="N216" s="9"/>
    </row>
    <row r="217" spans="1:14">
      <c r="A217" s="1">
        <v>42320</v>
      </c>
      <c r="B217" s="2">
        <v>16.779499053955078</v>
      </c>
      <c r="C217" s="2"/>
      <c r="E217" s="1">
        <v>42320</v>
      </c>
      <c r="F217" s="2">
        <v>3632.9016000000001</v>
      </c>
      <c r="G217" s="2">
        <v>3.1324999999999998</v>
      </c>
      <c r="J217" s="1">
        <f t="shared" si="12"/>
        <v>42683</v>
      </c>
      <c r="K217">
        <f t="shared" si="13"/>
        <v>6.3707251492288119E-2</v>
      </c>
      <c r="L217" s="7">
        <f t="shared" si="14"/>
        <v>2.7685000000000001E-2</v>
      </c>
      <c r="M217" s="28">
        <f t="shared" si="15"/>
        <v>3.6022251492288118E-2</v>
      </c>
      <c r="N217" s="9"/>
    </row>
    <row r="218" spans="1:14">
      <c r="A218" s="1">
        <v>42321</v>
      </c>
      <c r="B218" s="2">
        <v>16.550899505615234</v>
      </c>
      <c r="C218" s="2"/>
      <c r="E218" s="1">
        <v>42321</v>
      </c>
      <c r="F218" s="2">
        <v>3580.8388</v>
      </c>
      <c r="G218" s="2">
        <v>3.129</v>
      </c>
      <c r="J218" s="1">
        <f t="shared" si="12"/>
        <v>42684</v>
      </c>
      <c r="K218">
        <f t="shared" si="13"/>
        <v>6.284604775258204E-2</v>
      </c>
      <c r="L218" s="7">
        <f t="shared" si="14"/>
        <v>2.7810999999999999E-2</v>
      </c>
      <c r="M218" s="28">
        <f t="shared" si="15"/>
        <v>3.5035047752582038E-2</v>
      </c>
      <c r="N218" s="9"/>
    </row>
    <row r="219" spans="1:14">
      <c r="A219" s="1">
        <v>42324</v>
      </c>
      <c r="B219" s="2">
        <v>16.661199569702148</v>
      </c>
      <c r="C219" s="2"/>
      <c r="E219" s="1">
        <v>42324</v>
      </c>
      <c r="F219" s="2">
        <v>3606.9573999999998</v>
      </c>
      <c r="G219" s="2">
        <v>3.1349999999999998</v>
      </c>
      <c r="J219" s="1">
        <f t="shared" si="12"/>
        <v>42685</v>
      </c>
      <c r="K219">
        <f t="shared" si="13"/>
        <v>6.2320829457755959E-2</v>
      </c>
      <c r="L219" s="7">
        <f t="shared" si="14"/>
        <v>2.8256E-2</v>
      </c>
      <c r="M219" s="28">
        <f t="shared" si="15"/>
        <v>3.4064829457755963E-2</v>
      </c>
      <c r="N219" s="9"/>
    </row>
    <row r="220" spans="1:14">
      <c r="A220" s="1">
        <v>42325</v>
      </c>
      <c r="B220" s="2">
        <v>16.657100677490234</v>
      </c>
      <c r="C220" s="2"/>
      <c r="E220" s="1">
        <v>42325</v>
      </c>
      <c r="F220" s="2">
        <v>3604.7950999999998</v>
      </c>
      <c r="G220" s="2">
        <v>3.129</v>
      </c>
      <c r="J220" s="1">
        <f t="shared" si="12"/>
        <v>42688</v>
      </c>
      <c r="K220">
        <f t="shared" si="13"/>
        <v>6.203974255343344E-2</v>
      </c>
      <c r="L220" s="7">
        <f t="shared" si="14"/>
        <v>2.8558E-2</v>
      </c>
      <c r="M220" s="28">
        <f t="shared" si="15"/>
        <v>3.348174255343344E-2</v>
      </c>
      <c r="N220" s="9"/>
    </row>
    <row r="221" spans="1:14">
      <c r="A221" s="1">
        <v>42326</v>
      </c>
      <c r="B221" s="2">
        <v>16.508800506591797</v>
      </c>
      <c r="C221" s="2"/>
      <c r="E221" s="1">
        <v>42326</v>
      </c>
      <c r="F221" s="2">
        <v>3568.4675999999999</v>
      </c>
      <c r="G221" s="2">
        <v>3.1349999999999998</v>
      </c>
      <c r="J221" s="1">
        <f t="shared" si="12"/>
        <v>42689</v>
      </c>
      <c r="K221">
        <f t="shared" si="13"/>
        <v>6.2123376555667513E-2</v>
      </c>
      <c r="L221" s="7">
        <f t="shared" si="14"/>
        <v>2.8849999999999997E-2</v>
      </c>
      <c r="M221" s="28">
        <f t="shared" si="15"/>
        <v>3.3273376555667519E-2</v>
      </c>
      <c r="N221" s="9"/>
    </row>
    <row r="222" spans="1:14">
      <c r="A222" s="1">
        <v>42327</v>
      </c>
      <c r="B222" s="2">
        <v>16.724000930786133</v>
      </c>
      <c r="C222" s="2"/>
      <c r="E222" s="1">
        <v>42327</v>
      </c>
      <c r="F222" s="2">
        <v>3617.0619999999999</v>
      </c>
      <c r="G222" s="2">
        <v>3.15</v>
      </c>
      <c r="J222" s="1">
        <f t="shared" si="12"/>
        <v>42690</v>
      </c>
      <c r="K222">
        <f t="shared" si="13"/>
        <v>6.2153881025525756E-2</v>
      </c>
      <c r="L222" s="7">
        <f t="shared" si="14"/>
        <v>2.8517999999999998E-2</v>
      </c>
      <c r="M222" s="28">
        <f t="shared" si="15"/>
        <v>3.3635881025525755E-2</v>
      </c>
      <c r="N222" s="9"/>
    </row>
    <row r="223" spans="1:14">
      <c r="A223" s="1">
        <v>42328</v>
      </c>
      <c r="B223" s="2">
        <v>16.782899856567383</v>
      </c>
      <c r="C223" s="2"/>
      <c r="E223" s="1">
        <v>42328</v>
      </c>
      <c r="F223" s="2">
        <v>3630.4994999999999</v>
      </c>
      <c r="G223" s="2">
        <v>3.13</v>
      </c>
      <c r="J223" s="1">
        <f t="shared" si="12"/>
        <v>42691</v>
      </c>
      <c r="K223">
        <f t="shared" si="13"/>
        <v>6.2004355896828442E-2</v>
      </c>
      <c r="L223" s="7">
        <f t="shared" si="14"/>
        <v>2.8865999999999999E-2</v>
      </c>
      <c r="M223" s="28">
        <f t="shared" si="15"/>
        <v>3.3138355896828439E-2</v>
      </c>
      <c r="N223" s="9"/>
    </row>
    <row r="224" spans="1:14">
      <c r="A224" s="1">
        <v>42331</v>
      </c>
      <c r="B224" s="2">
        <v>16.698699951171875</v>
      </c>
      <c r="C224" s="2"/>
      <c r="E224" s="1">
        <v>42331</v>
      </c>
      <c r="F224" s="2">
        <v>3610.3195000000001</v>
      </c>
      <c r="G224" s="2">
        <v>3.125</v>
      </c>
      <c r="J224" s="1">
        <f t="shared" si="12"/>
        <v>42692</v>
      </c>
      <c r="K224">
        <f t="shared" si="13"/>
        <v>6.2382643164184806E-2</v>
      </c>
      <c r="L224" s="7">
        <f t="shared" si="14"/>
        <v>2.9019E-2</v>
      </c>
      <c r="M224" s="28">
        <f t="shared" si="15"/>
        <v>3.3363643164184803E-2</v>
      </c>
      <c r="N224" s="9"/>
    </row>
    <row r="225" spans="1:14">
      <c r="A225" s="1">
        <v>42332</v>
      </c>
      <c r="B225" s="2">
        <v>16.718099594116211</v>
      </c>
      <c r="C225" s="2"/>
      <c r="E225" s="1">
        <v>42332</v>
      </c>
      <c r="F225" s="2">
        <v>3616.1125000000002</v>
      </c>
      <c r="G225" s="2">
        <v>3.1175000000000002</v>
      </c>
      <c r="J225" s="1">
        <f t="shared" si="12"/>
        <v>42695</v>
      </c>
      <c r="K225">
        <f t="shared" si="13"/>
        <v>6.1851330677546522E-2</v>
      </c>
      <c r="L225" s="7">
        <f t="shared" si="14"/>
        <v>2.8993999999999999E-2</v>
      </c>
      <c r="M225" s="28">
        <f t="shared" si="15"/>
        <v>3.2857330677546523E-2</v>
      </c>
      <c r="N225" s="9"/>
    </row>
    <row r="226" spans="1:14">
      <c r="A226" s="1">
        <v>42333</v>
      </c>
      <c r="B226" s="2">
        <v>16.859899520874023</v>
      </c>
      <c r="C226" s="2"/>
      <c r="E226" s="1">
        <v>42333</v>
      </c>
      <c r="F226" s="2">
        <v>3647.93</v>
      </c>
      <c r="G226" s="2">
        <v>3.085</v>
      </c>
      <c r="J226" s="1">
        <f t="shared" si="12"/>
        <v>42696</v>
      </c>
      <c r="K226">
        <f t="shared" si="13"/>
        <v>6.1260993462695958E-2</v>
      </c>
      <c r="L226" s="7">
        <f t="shared" si="14"/>
        <v>2.8795999999999999E-2</v>
      </c>
      <c r="M226" s="28">
        <f t="shared" si="15"/>
        <v>3.2464993462695962E-2</v>
      </c>
      <c r="N226" s="9"/>
    </row>
    <row r="227" spans="1:14">
      <c r="A227" s="1">
        <v>42334</v>
      </c>
      <c r="B227" s="2">
        <v>16.806800842285156</v>
      </c>
      <c r="C227" s="2"/>
      <c r="E227" s="1">
        <v>42334</v>
      </c>
      <c r="F227" s="2">
        <v>3635.5520999999999</v>
      </c>
      <c r="G227" s="2">
        <v>3.0625</v>
      </c>
      <c r="J227" s="1">
        <f t="shared" si="12"/>
        <v>42697</v>
      </c>
      <c r="K227">
        <f t="shared" si="13"/>
        <v>6.1355339218650017E-2</v>
      </c>
      <c r="L227" s="7">
        <f t="shared" si="14"/>
        <v>2.8696000000000003E-2</v>
      </c>
      <c r="M227" s="28">
        <f t="shared" si="15"/>
        <v>3.265933921865001E-2</v>
      </c>
      <c r="N227" s="9"/>
    </row>
    <row r="228" spans="1:14">
      <c r="A228" s="1">
        <v>42335</v>
      </c>
      <c r="B228" s="2">
        <v>15.925200462341309</v>
      </c>
      <c r="C228" s="2"/>
      <c r="E228" s="1">
        <v>42335</v>
      </c>
      <c r="F228" s="2">
        <v>3436.3029999999999</v>
      </c>
      <c r="G228" s="2">
        <v>3.0625</v>
      </c>
      <c r="J228" s="1">
        <f t="shared" si="12"/>
        <v>42698</v>
      </c>
      <c r="K228">
        <f t="shared" si="13"/>
        <v>6.1310574813535225E-2</v>
      </c>
      <c r="L228" s="7">
        <f t="shared" si="14"/>
        <v>2.8764999999999999E-2</v>
      </c>
      <c r="M228" s="28">
        <f t="shared" si="15"/>
        <v>3.2545574813535226E-2</v>
      </c>
      <c r="N228" s="9"/>
    </row>
    <row r="229" spans="1:14">
      <c r="A229" s="1">
        <v>42338</v>
      </c>
      <c r="B229" s="2">
        <v>15.975899696350098</v>
      </c>
      <c r="C229" s="2"/>
      <c r="E229" s="1">
        <v>42338</v>
      </c>
      <c r="F229" s="2">
        <v>3445.4047999999998</v>
      </c>
      <c r="G229" s="2">
        <v>3.03</v>
      </c>
      <c r="J229" s="1">
        <f t="shared" si="12"/>
        <v>42699</v>
      </c>
      <c r="K229">
        <f t="shared" si="13"/>
        <v>6.0856493204473561E-2</v>
      </c>
      <c r="L229" s="7">
        <f t="shared" si="14"/>
        <v>2.8818999999999997E-2</v>
      </c>
      <c r="M229" s="28">
        <f t="shared" si="15"/>
        <v>3.2037493204473563E-2</v>
      </c>
      <c r="N229" s="9"/>
    </row>
    <row r="230" spans="1:14">
      <c r="A230" s="1">
        <v>42339</v>
      </c>
      <c r="B230" s="2">
        <v>16.009199142456055</v>
      </c>
      <c r="C230" s="2"/>
      <c r="E230" s="1">
        <v>42339</v>
      </c>
      <c r="F230" s="2">
        <v>3456.3085000000001</v>
      </c>
      <c r="G230" s="2">
        <v>3.0569000000000002</v>
      </c>
      <c r="J230" s="1">
        <f t="shared" si="12"/>
        <v>42702</v>
      </c>
      <c r="K230">
        <f t="shared" si="13"/>
        <v>6.0562746254767416E-2</v>
      </c>
      <c r="L230" s="7">
        <f t="shared" si="14"/>
        <v>2.8672E-2</v>
      </c>
      <c r="M230" s="28">
        <f t="shared" si="15"/>
        <v>3.1890746254767413E-2</v>
      </c>
      <c r="N230" s="9"/>
    </row>
    <row r="231" spans="1:14">
      <c r="A231" s="1">
        <v>42340</v>
      </c>
      <c r="B231" s="2">
        <v>16.431900024414063</v>
      </c>
      <c r="C231" s="2"/>
      <c r="E231" s="1">
        <v>42340</v>
      </c>
      <c r="F231" s="2">
        <v>3536.9050999999999</v>
      </c>
      <c r="G231" s="2">
        <v>3.0406</v>
      </c>
      <c r="J231" s="1">
        <f t="shared" si="12"/>
        <v>42703</v>
      </c>
      <c r="K231">
        <f t="shared" si="13"/>
        <v>6.0420407975584206E-2</v>
      </c>
      <c r="L231" s="7">
        <f t="shared" si="14"/>
        <v>2.9163000000000001E-2</v>
      </c>
      <c r="M231" s="28">
        <f t="shared" si="15"/>
        <v>3.1257407975584205E-2</v>
      </c>
      <c r="N231" s="9"/>
    </row>
    <row r="232" spans="1:14">
      <c r="A232" s="1">
        <v>42341</v>
      </c>
      <c r="B232" s="2">
        <v>16.67140007019043</v>
      </c>
      <c r="C232" s="2"/>
      <c r="E232" s="1">
        <v>42341</v>
      </c>
      <c r="F232" s="2">
        <v>3584.8236999999999</v>
      </c>
      <c r="G232" s="2">
        <v>3.0379999999999998</v>
      </c>
      <c r="J232" s="1">
        <f t="shared" si="12"/>
        <v>42704</v>
      </c>
      <c r="K232">
        <f t="shared" si="13"/>
        <v>6.1194645328470333E-2</v>
      </c>
      <c r="L232" s="7">
        <f t="shared" si="14"/>
        <v>2.9564E-2</v>
      </c>
      <c r="M232" s="28">
        <f t="shared" si="15"/>
        <v>3.1630645328470333E-2</v>
      </c>
      <c r="N232" s="9"/>
    </row>
    <row r="233" spans="1:14">
      <c r="A233" s="1">
        <v>42342</v>
      </c>
      <c r="B233" s="2">
        <v>16.364599227905273</v>
      </c>
      <c r="C233" s="2"/>
      <c r="E233" s="1">
        <v>42342</v>
      </c>
      <c r="F233" s="2">
        <v>3524.9920000000002</v>
      </c>
      <c r="G233" s="2">
        <v>3.0234000000000001</v>
      </c>
      <c r="J233" s="1">
        <f t="shared" si="12"/>
        <v>42705</v>
      </c>
      <c r="K233">
        <f t="shared" si="13"/>
        <v>6.0776233317452091E-2</v>
      </c>
      <c r="L233" s="7">
        <f t="shared" si="14"/>
        <v>2.9662999999999998E-2</v>
      </c>
      <c r="M233" s="28">
        <f t="shared" si="15"/>
        <v>3.1113233317452093E-2</v>
      </c>
      <c r="N233" s="9"/>
    </row>
    <row r="234" spans="1:14">
      <c r="A234" s="1">
        <v>42345</v>
      </c>
      <c r="B234" s="2">
        <v>16.404699325561523</v>
      </c>
      <c r="C234" s="2"/>
      <c r="E234" s="1">
        <v>42345</v>
      </c>
      <c r="F234" s="2">
        <v>3536.9272000000001</v>
      </c>
      <c r="G234" s="2">
        <v>3.0344000000000002</v>
      </c>
      <c r="J234" s="1">
        <f t="shared" si="12"/>
        <v>42706</v>
      </c>
      <c r="K234">
        <f t="shared" si="13"/>
        <v>6.1145622045862949E-2</v>
      </c>
      <c r="L234" s="7">
        <f t="shared" si="14"/>
        <v>3.0062999999999999E-2</v>
      </c>
      <c r="M234" s="28">
        <f t="shared" si="15"/>
        <v>3.108262204586295E-2</v>
      </c>
      <c r="N234" s="9"/>
    </row>
    <row r="235" spans="1:14">
      <c r="A235" s="1">
        <v>42346</v>
      </c>
      <c r="B235" s="2">
        <v>16.108600616455078</v>
      </c>
      <c r="C235" s="2"/>
      <c r="E235" s="1">
        <v>42346</v>
      </c>
      <c r="F235" s="2">
        <v>3470.0698000000002</v>
      </c>
      <c r="G235" s="2">
        <v>3.0322</v>
      </c>
      <c r="J235" s="1">
        <f t="shared" si="12"/>
        <v>42709</v>
      </c>
      <c r="K235">
        <f t="shared" si="13"/>
        <v>6.1831446190786753E-2</v>
      </c>
      <c r="L235" s="7">
        <f t="shared" si="14"/>
        <v>3.0137999999999998E-2</v>
      </c>
      <c r="M235" s="28">
        <f t="shared" si="15"/>
        <v>3.1693446190786755E-2</v>
      </c>
      <c r="N235" s="9"/>
    </row>
    <row r="236" spans="1:14">
      <c r="A236" s="1">
        <v>42347</v>
      </c>
      <c r="B236" s="2">
        <v>16.129199981689453</v>
      </c>
      <c r="C236" s="2"/>
      <c r="E236" s="1">
        <v>42347</v>
      </c>
      <c r="F236" s="2">
        <v>3472.4394000000002</v>
      </c>
      <c r="G236" s="2">
        <v>3.0076000000000001</v>
      </c>
      <c r="J236" s="1">
        <f t="shared" si="12"/>
        <v>42710</v>
      </c>
      <c r="K236">
        <f t="shared" si="13"/>
        <v>6.1945587300852131E-2</v>
      </c>
      <c r="L236" s="7">
        <f t="shared" si="14"/>
        <v>3.1059999999999997E-2</v>
      </c>
      <c r="M236" s="28">
        <f t="shared" si="15"/>
        <v>3.0885587300852134E-2</v>
      </c>
      <c r="N236" s="9"/>
    </row>
    <row r="237" spans="1:14">
      <c r="A237" s="1">
        <v>42348</v>
      </c>
      <c r="B237" s="2">
        <v>16.048999786376953</v>
      </c>
      <c r="C237" s="2"/>
      <c r="E237" s="1">
        <v>42348</v>
      </c>
      <c r="F237" s="2">
        <v>3455.4951000000001</v>
      </c>
      <c r="G237" s="2">
        <v>2.9916999999999998</v>
      </c>
      <c r="J237" s="1">
        <f t="shared" si="12"/>
        <v>42711</v>
      </c>
      <c r="K237">
        <f t="shared" si="13"/>
        <v>6.153353578169566E-2</v>
      </c>
      <c r="L237" s="7">
        <f t="shared" si="14"/>
        <v>3.0962E-2</v>
      </c>
      <c r="M237" s="28">
        <f t="shared" si="15"/>
        <v>3.057153578169566E-2</v>
      </c>
      <c r="N237" s="9"/>
    </row>
    <row r="238" spans="1:14">
      <c r="A238" s="1">
        <v>42349</v>
      </c>
      <c r="B238" s="2">
        <v>15.951899528503418</v>
      </c>
      <c r="C238" s="2"/>
      <c r="E238" s="1">
        <v>42349</v>
      </c>
      <c r="F238" s="2">
        <v>3434.5812999999998</v>
      </c>
      <c r="G238" s="2">
        <v>2.9851999999999999</v>
      </c>
      <c r="J238" s="1">
        <f t="shared" si="12"/>
        <v>42712</v>
      </c>
      <c r="K238">
        <f t="shared" si="13"/>
        <v>6.1639736825336286E-2</v>
      </c>
      <c r="L238" s="7">
        <f t="shared" si="14"/>
        <v>3.0617999999999999E-2</v>
      </c>
      <c r="M238" s="28">
        <f t="shared" si="15"/>
        <v>3.1021736825336287E-2</v>
      </c>
      <c r="N238" s="9"/>
    </row>
    <row r="239" spans="1:14">
      <c r="A239" s="1">
        <v>42352</v>
      </c>
      <c r="B239" s="2">
        <v>16.357200622558594</v>
      </c>
      <c r="C239" s="2"/>
      <c r="E239" s="1">
        <v>42352</v>
      </c>
      <c r="F239" s="2">
        <v>3520.6682000000001</v>
      </c>
      <c r="G239" s="2">
        <v>3.0183</v>
      </c>
      <c r="J239" s="1">
        <f t="shared" si="12"/>
        <v>42713</v>
      </c>
      <c r="K239">
        <f t="shared" si="13"/>
        <v>6.1186032553394873E-2</v>
      </c>
      <c r="L239" s="7">
        <f t="shared" si="14"/>
        <v>3.0859000000000001E-2</v>
      </c>
      <c r="M239" s="28">
        <f t="shared" si="15"/>
        <v>3.0327032553394872E-2</v>
      </c>
      <c r="N239" s="9"/>
    </row>
    <row r="240" spans="1:14">
      <c r="A240" s="1">
        <v>42353</v>
      </c>
      <c r="B240" s="2">
        <v>16.285900115966797</v>
      </c>
      <c r="C240" s="2"/>
      <c r="E240" s="1">
        <v>42353</v>
      </c>
      <c r="F240" s="2">
        <v>3510.3539999999998</v>
      </c>
      <c r="G240" s="2">
        <v>3.0270999999999999</v>
      </c>
      <c r="J240" s="1">
        <f t="shared" si="12"/>
        <v>42716</v>
      </c>
      <c r="K240">
        <f t="shared" si="13"/>
        <v>6.2570390316655428E-2</v>
      </c>
      <c r="L240" s="7">
        <f t="shared" si="14"/>
        <v>3.1120999999999999E-2</v>
      </c>
      <c r="M240" s="28">
        <f t="shared" si="15"/>
        <v>3.1449390316655432E-2</v>
      </c>
      <c r="N240" s="9"/>
    </row>
    <row r="241" spans="1:19">
      <c r="A241" s="1">
        <v>42354</v>
      </c>
      <c r="B241" s="2">
        <v>16.327999114990234</v>
      </c>
      <c r="C241" s="2"/>
      <c r="E241" s="1">
        <v>42354</v>
      </c>
      <c r="F241" s="2">
        <v>3516.1867000000002</v>
      </c>
      <c r="G241" s="2">
        <v>3.0219999999999998</v>
      </c>
      <c r="J241" s="1">
        <f t="shared" si="12"/>
        <v>42717</v>
      </c>
      <c r="K241">
        <f t="shared" si="13"/>
        <v>6.2598984746118178E-2</v>
      </c>
      <c r="L241" s="7">
        <f t="shared" si="14"/>
        <v>3.1815999999999997E-2</v>
      </c>
      <c r="M241" s="28">
        <f t="shared" si="15"/>
        <v>3.078298474611818E-2</v>
      </c>
      <c r="N241" s="9"/>
    </row>
    <row r="242" spans="1:19">
      <c r="A242" s="1">
        <v>42355</v>
      </c>
      <c r="B242" s="2">
        <v>16.605899810791016</v>
      </c>
      <c r="C242" s="2"/>
      <c r="E242" s="1">
        <v>42355</v>
      </c>
      <c r="F242" s="2">
        <v>3579.9989999999998</v>
      </c>
      <c r="G242" s="2">
        <v>2.9948000000000001</v>
      </c>
      <c r="J242" s="1">
        <f t="shared" si="12"/>
        <v>42718</v>
      </c>
      <c r="K242">
        <f t="shared" si="13"/>
        <v>6.2846439487310918E-2</v>
      </c>
      <c r="L242" s="7">
        <f t="shared" si="14"/>
        <v>3.1821999999999996E-2</v>
      </c>
      <c r="M242" s="28">
        <f t="shared" si="15"/>
        <v>3.1024439487310922E-2</v>
      </c>
      <c r="N242" s="9"/>
    </row>
    <row r="243" spans="1:19">
      <c r="A243" s="1">
        <v>42356</v>
      </c>
      <c r="B243" s="2">
        <v>16.635599136352539</v>
      </c>
      <c r="C243" s="2"/>
      <c r="E243" s="1">
        <v>42356</v>
      </c>
      <c r="F243" s="2">
        <v>3578.9639999999999</v>
      </c>
      <c r="G243" s="2">
        <v>2.9567999999999999</v>
      </c>
      <c r="J243" s="1">
        <f t="shared" si="12"/>
        <v>42719</v>
      </c>
      <c r="K243">
        <f t="shared" si="13"/>
        <v>6.3458622500003781E-2</v>
      </c>
      <c r="L243" s="7">
        <f t="shared" si="14"/>
        <v>3.3031000000000005E-2</v>
      </c>
      <c r="M243" s="28">
        <f t="shared" si="15"/>
        <v>3.0427622500003776E-2</v>
      </c>
      <c r="N243" s="9"/>
    </row>
    <row r="244" spans="1:19">
      <c r="A244" s="1">
        <v>42359</v>
      </c>
      <c r="B244" s="2">
        <v>16.934499740600586</v>
      </c>
      <c r="C244" s="2"/>
      <c r="E244" s="1">
        <v>42359</v>
      </c>
      <c r="F244" s="2">
        <v>3642.4720000000002</v>
      </c>
      <c r="G244" s="2">
        <v>2.8978999999999999</v>
      </c>
      <c r="J244" s="1">
        <f t="shared" si="12"/>
        <v>42720</v>
      </c>
      <c r="K244">
        <f t="shared" si="13"/>
        <v>6.3400684750323108E-2</v>
      </c>
      <c r="L244" s="7">
        <f t="shared" si="14"/>
        <v>3.2946000000000003E-2</v>
      </c>
      <c r="M244" s="28">
        <f t="shared" si="15"/>
        <v>3.0454684750323105E-2</v>
      </c>
      <c r="N244" s="9"/>
    </row>
    <row r="245" spans="1:19">
      <c r="A245" s="1">
        <v>42360</v>
      </c>
      <c r="B245" s="2">
        <v>16.962900161743164</v>
      </c>
      <c r="C245" s="2"/>
      <c r="E245" s="1">
        <v>42360</v>
      </c>
      <c r="F245" s="2">
        <v>3651.7669999999998</v>
      </c>
      <c r="G245" s="2">
        <v>2.8603999999999998</v>
      </c>
      <c r="J245" s="1">
        <f t="shared" si="12"/>
        <v>42723</v>
      </c>
      <c r="K245">
        <f t="shared" si="13"/>
        <v>6.3490852500156375E-2</v>
      </c>
      <c r="L245" s="7">
        <f t="shared" si="14"/>
        <v>3.2961999999999998E-2</v>
      </c>
      <c r="M245" s="28">
        <f t="shared" si="15"/>
        <v>3.0528852500156377E-2</v>
      </c>
      <c r="N245" s="9"/>
    </row>
    <row r="246" spans="1:19">
      <c r="A246" s="1">
        <v>42361</v>
      </c>
      <c r="B246" s="2">
        <v>16.910100936889648</v>
      </c>
      <c r="C246" s="2"/>
      <c r="E246" s="1">
        <v>42361</v>
      </c>
      <c r="F246" s="2">
        <v>3636.0889999999999</v>
      </c>
      <c r="G246" s="2">
        <v>2.8641999999999999</v>
      </c>
      <c r="J246" s="1">
        <f t="shared" si="12"/>
        <v>42724</v>
      </c>
      <c r="K246">
        <f t="shared" si="13"/>
        <v>6.3754775257449395E-2</v>
      </c>
      <c r="L246" s="7">
        <f t="shared" si="14"/>
        <v>3.3610000000000001E-2</v>
      </c>
      <c r="M246" s="28">
        <f t="shared" si="15"/>
        <v>3.0144775257449394E-2</v>
      </c>
      <c r="N246" s="9"/>
    </row>
    <row r="247" spans="1:19">
      <c r="A247" s="1">
        <v>42362</v>
      </c>
      <c r="B247" s="2">
        <v>16.814300537109375</v>
      </c>
      <c r="C247" s="2"/>
      <c r="E247" s="1">
        <v>42362</v>
      </c>
      <c r="F247" s="2">
        <v>3612.4850000000001</v>
      </c>
      <c r="G247" s="2">
        <v>2.8142999999999998</v>
      </c>
      <c r="J247" s="1">
        <f t="shared" si="12"/>
        <v>42725</v>
      </c>
      <c r="K247">
        <f t="shared" si="13"/>
        <v>6.3040968489195159E-2</v>
      </c>
      <c r="L247" s="7">
        <f t="shared" si="14"/>
        <v>3.3105999999999997E-2</v>
      </c>
      <c r="M247" s="28">
        <f t="shared" si="15"/>
        <v>2.9934968489195163E-2</v>
      </c>
      <c r="N247" s="9"/>
    </row>
    <row r="248" spans="1:19">
      <c r="A248" s="1">
        <v>42363</v>
      </c>
      <c r="B248" s="2">
        <v>16.877099990844727</v>
      </c>
      <c r="C248" s="2"/>
      <c r="E248" s="1">
        <v>42363</v>
      </c>
      <c r="F248" s="2">
        <v>3627.9140000000002</v>
      </c>
      <c r="G248" s="2">
        <v>2.8281000000000001</v>
      </c>
      <c r="J248" s="1">
        <f t="shared" si="12"/>
        <v>42726</v>
      </c>
      <c r="K248">
        <f t="shared" si="13"/>
        <v>6.2998873912912604E-2</v>
      </c>
      <c r="L248" s="7">
        <f t="shared" si="14"/>
        <v>3.2413999999999998E-2</v>
      </c>
      <c r="M248" s="28">
        <f t="shared" si="15"/>
        <v>3.0584873912912605E-2</v>
      </c>
      <c r="N248" s="9"/>
    </row>
    <row r="249" spans="1:19">
      <c r="A249" s="1">
        <v>42366</v>
      </c>
      <c r="B249" s="2">
        <v>16.442399978637695</v>
      </c>
      <c r="C249" s="2"/>
      <c r="E249" s="1">
        <v>42366</v>
      </c>
      <c r="F249" s="2">
        <v>3533.779</v>
      </c>
      <c r="G249" s="2">
        <v>2.8117000000000001</v>
      </c>
      <c r="J249" s="1">
        <f t="shared" si="12"/>
        <v>42727</v>
      </c>
      <c r="K249">
        <f t="shared" si="13"/>
        <v>6.354208896217263E-2</v>
      </c>
      <c r="L249" s="7">
        <f t="shared" si="14"/>
        <v>3.1968000000000003E-2</v>
      </c>
      <c r="M249" s="28">
        <f t="shared" si="15"/>
        <v>3.1574088962172626E-2</v>
      </c>
      <c r="N249" s="9"/>
    </row>
    <row r="250" spans="1:19">
      <c r="A250" s="1">
        <v>42367</v>
      </c>
      <c r="B250" s="2">
        <v>16.581399917602539</v>
      </c>
      <c r="C250" s="2"/>
      <c r="E250" s="1">
        <v>42367</v>
      </c>
      <c r="F250" s="2">
        <v>3563.7359999999999</v>
      </c>
      <c r="G250" s="2">
        <v>2.8140000000000001</v>
      </c>
      <c r="J250" s="1">
        <f t="shared" si="12"/>
        <v>42730</v>
      </c>
      <c r="K250">
        <f t="shared" si="13"/>
        <v>6.3261912181213395E-2</v>
      </c>
      <c r="L250" s="7">
        <f t="shared" si="14"/>
        <v>3.1962999999999998E-2</v>
      </c>
      <c r="M250" s="28">
        <f t="shared" si="15"/>
        <v>3.1298912181213397E-2</v>
      </c>
      <c r="N250" s="9"/>
    </row>
    <row r="251" spans="1:19">
      <c r="A251" s="1">
        <v>42368</v>
      </c>
      <c r="B251" s="2">
        <v>16.616300582885742</v>
      </c>
      <c r="C251" s="2"/>
      <c r="E251" s="1">
        <v>42368</v>
      </c>
      <c r="F251" s="2">
        <v>3572.8760000000002</v>
      </c>
      <c r="G251" s="2">
        <v>2.8359000000000001</v>
      </c>
      <c r="J251" s="1">
        <f t="shared" si="12"/>
        <v>42731</v>
      </c>
      <c r="K251">
        <f t="shared" si="13"/>
        <v>6.3402294833465406E-2</v>
      </c>
      <c r="L251" s="7">
        <f t="shared" si="14"/>
        <v>3.1519999999999999E-2</v>
      </c>
      <c r="M251" s="28">
        <f t="shared" si="15"/>
        <v>3.1882294833465406E-2</v>
      </c>
      <c r="N251" s="9"/>
    </row>
    <row r="252" spans="1:19">
      <c r="A252" s="1">
        <v>42369</v>
      </c>
      <c r="B252" s="2">
        <v>16.473400115966797</v>
      </c>
      <c r="C252" s="2"/>
      <c r="E252" s="1">
        <v>42369</v>
      </c>
      <c r="F252" s="2">
        <v>3539.1819999999998</v>
      </c>
      <c r="G252" s="2">
        <v>2.8365999999999998</v>
      </c>
      <c r="J252" s="1">
        <f t="shared" si="12"/>
        <v>42732</v>
      </c>
      <c r="K252">
        <f t="shared" si="13"/>
        <v>6.3631041711812511E-2</v>
      </c>
      <c r="L252" s="7">
        <f t="shared" si="14"/>
        <v>3.1618E-2</v>
      </c>
      <c r="M252" s="28">
        <f t="shared" si="15"/>
        <v>3.2013041711812511E-2</v>
      </c>
      <c r="N252" s="9"/>
    </row>
    <row r="253" spans="1:19">
      <c r="A253" s="1">
        <v>42373</v>
      </c>
      <c r="B253" s="2">
        <v>15.385000228881836</v>
      </c>
      <c r="C253" s="2"/>
      <c r="E253" s="1">
        <v>42373</v>
      </c>
      <c r="F253" s="2">
        <v>3296.2579999999998</v>
      </c>
      <c r="G253" s="2">
        <v>2.8698999999999999</v>
      </c>
      <c r="J253" s="1">
        <f t="shared" si="12"/>
        <v>42733</v>
      </c>
      <c r="K253">
        <f t="shared" si="13"/>
        <v>6.3688995254253436E-2</v>
      </c>
      <c r="L253" s="7">
        <f t="shared" si="14"/>
        <v>3.1101999999999998E-2</v>
      </c>
      <c r="M253" s="28">
        <f t="shared" si="15"/>
        <v>3.2586995254253438E-2</v>
      </c>
      <c r="N253" s="9"/>
    </row>
    <row r="254" spans="1:19">
      <c r="A254" s="1">
        <v>42374</v>
      </c>
      <c r="B254" s="2">
        <v>15.343899726867676</v>
      </c>
      <c r="C254" s="2"/>
      <c r="E254" s="1">
        <v>42374</v>
      </c>
      <c r="F254" s="2">
        <v>3287.7109999999998</v>
      </c>
      <c r="G254" s="2">
        <v>2.9039999999999999</v>
      </c>
      <c r="J254" s="1">
        <f t="shared" si="12"/>
        <v>42734</v>
      </c>
      <c r="K254">
        <f t="shared" si="13"/>
        <v>6.3479971023508705E-2</v>
      </c>
      <c r="L254" s="7">
        <f t="shared" si="14"/>
        <v>3.0358E-2</v>
      </c>
      <c r="M254" s="28">
        <f t="shared" si="15"/>
        <v>3.3121971023508709E-2</v>
      </c>
      <c r="N254" s="9"/>
    </row>
    <row r="255" spans="1:19">
      <c r="A255" s="1">
        <v>42375</v>
      </c>
      <c r="B255" s="2">
        <v>15.688400268554687</v>
      </c>
      <c r="C255" s="2"/>
      <c r="E255" s="1">
        <v>42375</v>
      </c>
      <c r="F255" s="2">
        <v>3361.84</v>
      </c>
      <c r="G255" s="2">
        <v>2.9110999999999998</v>
      </c>
      <c r="J255" s="1">
        <f t="shared" si="12"/>
        <v>42738</v>
      </c>
      <c r="K255">
        <f t="shared" si="13"/>
        <v>6.2806970403559301E-2</v>
      </c>
      <c r="L255" s="7">
        <f t="shared" si="14"/>
        <v>3.1310999999999999E-2</v>
      </c>
      <c r="M255" s="28">
        <f t="shared" si="15"/>
        <v>3.1495970403559302E-2</v>
      </c>
      <c r="N255" s="9"/>
    </row>
    <row r="256" spans="1:19">
      <c r="A256" s="1">
        <v>42376</v>
      </c>
      <c r="B256" s="2">
        <v>14.645299911499023</v>
      </c>
      <c r="C256" s="2"/>
      <c r="E256" s="1">
        <v>42376</v>
      </c>
      <c r="F256" s="2">
        <v>3125.002</v>
      </c>
      <c r="G256" s="2">
        <v>2.8791000000000002</v>
      </c>
      <c r="J256" s="1">
        <f t="shared" si="12"/>
        <v>42739</v>
      </c>
      <c r="K256">
        <f t="shared" si="13"/>
        <v>6.2288606840593237E-2</v>
      </c>
      <c r="L256" s="7">
        <f t="shared" si="14"/>
        <v>3.1122E-2</v>
      </c>
      <c r="M256" s="28">
        <f t="shared" si="15"/>
        <v>3.1166606840593237E-2</v>
      </c>
      <c r="N256" s="9">
        <f>AVERAGE(M5:M256)</f>
        <v>3.9402373585095588E-2</v>
      </c>
      <c r="O256" s="9">
        <f>_xlfn.STDEV.P(M5:M256)</f>
        <v>4.6854089932680271E-3</v>
      </c>
      <c r="P256" s="9">
        <f t="shared" ref="P256" si="16">N256+O256</f>
        <v>4.4087782578363613E-2</v>
      </c>
      <c r="Q256" s="9">
        <f t="shared" ref="Q256" si="17">N256-O256</f>
        <v>3.4716964591827562E-2</v>
      </c>
      <c r="R256" s="9">
        <f t="shared" ref="R256" si="18">N256+O256*2</f>
        <v>4.8773191571631638E-2</v>
      </c>
      <c r="S256" s="9">
        <f t="shared" ref="S256" si="19">N256-O256*2</f>
        <v>3.0031555598559533E-2</v>
      </c>
    </row>
    <row r="257" spans="1:19">
      <c r="A257" s="1">
        <v>42377</v>
      </c>
      <c r="B257" s="2">
        <v>14.933799743652344</v>
      </c>
      <c r="C257" s="2"/>
      <c r="E257" s="1">
        <v>42377</v>
      </c>
      <c r="F257" s="2">
        <v>3186.4119999999998</v>
      </c>
      <c r="G257" s="2">
        <v>2.8609</v>
      </c>
      <c r="J257" s="1">
        <f t="shared" si="12"/>
        <v>42740</v>
      </c>
      <c r="K257">
        <f t="shared" si="13"/>
        <v>6.2141909863840557E-2</v>
      </c>
      <c r="L257" s="7">
        <f t="shared" si="14"/>
        <v>3.2145E-2</v>
      </c>
      <c r="M257" s="28">
        <f t="shared" si="15"/>
        <v>2.9996909863840557E-2</v>
      </c>
      <c r="N257" s="9">
        <f t="shared" ref="N257:N320" si="20">AVERAGE(M6:M257)</f>
        <v>3.9377363806485231E-2</v>
      </c>
      <c r="O257" s="9">
        <f t="shared" ref="O257:O320" si="21">_xlfn.STDEV.P(M6:M257)</f>
        <v>4.7186084645132725E-3</v>
      </c>
      <c r="P257" s="9">
        <f t="shared" ref="P257:P320" si="22">N257+O257</f>
        <v>4.4095972270998506E-2</v>
      </c>
      <c r="Q257" s="9">
        <f t="shared" ref="Q257:Q320" si="23">N257-O257</f>
        <v>3.4658755341971957E-2</v>
      </c>
      <c r="R257" s="9">
        <f t="shared" ref="R257:R320" si="24">N257+O257*2</f>
        <v>4.8814580735511773E-2</v>
      </c>
      <c r="S257" s="9">
        <f t="shared" ref="S257:S320" si="25">N257-O257*2</f>
        <v>2.9940146877458686E-2</v>
      </c>
    </row>
    <row r="258" spans="1:19">
      <c r="A258" s="1">
        <v>42380</v>
      </c>
      <c r="B258" s="2">
        <v>14.165300369262695</v>
      </c>
      <c r="C258" s="2"/>
      <c r="E258" s="1">
        <v>42380</v>
      </c>
      <c r="F258" s="2">
        <v>3016.7040000000002</v>
      </c>
      <c r="G258" s="2">
        <v>2.8454999999999999</v>
      </c>
      <c r="J258" s="1">
        <f t="shared" si="12"/>
        <v>42741</v>
      </c>
      <c r="K258">
        <f t="shared" si="13"/>
        <v>6.2330150020204561E-2</v>
      </c>
      <c r="L258" s="7">
        <f t="shared" si="14"/>
        <v>3.1949999999999999E-2</v>
      </c>
      <c r="M258" s="28">
        <f t="shared" si="15"/>
        <v>3.0380150020204562E-2</v>
      </c>
      <c r="N258" s="9">
        <f t="shared" si="20"/>
        <v>3.9354537099717403E-2</v>
      </c>
      <c r="O258" s="9">
        <f t="shared" si="21"/>
        <v>4.7480724038222516E-3</v>
      </c>
      <c r="P258" s="9">
        <f t="shared" si="22"/>
        <v>4.4102609503539655E-2</v>
      </c>
      <c r="Q258" s="9">
        <f t="shared" si="23"/>
        <v>3.4606464695895151E-2</v>
      </c>
      <c r="R258" s="9">
        <f t="shared" si="24"/>
        <v>4.8850681907361908E-2</v>
      </c>
      <c r="S258" s="9">
        <f t="shared" si="25"/>
        <v>2.9858392292072898E-2</v>
      </c>
    </row>
    <row r="259" spans="1:19">
      <c r="A259" s="1">
        <v>42381</v>
      </c>
      <c r="B259" s="2">
        <v>14.194999694824219</v>
      </c>
      <c r="C259" s="2"/>
      <c r="E259" s="1">
        <v>42381</v>
      </c>
      <c r="F259" s="2">
        <v>3022.8609999999999</v>
      </c>
      <c r="G259" s="2">
        <v>2.8180999999999998</v>
      </c>
      <c r="J259" s="1">
        <f t="shared" si="12"/>
        <v>42744</v>
      </c>
      <c r="K259">
        <f t="shared" si="13"/>
        <v>6.2010890180020206E-2</v>
      </c>
      <c r="L259" s="7">
        <f t="shared" si="14"/>
        <v>3.2073999999999998E-2</v>
      </c>
      <c r="M259" s="28">
        <f t="shared" si="15"/>
        <v>2.9936890180020208E-2</v>
      </c>
      <c r="N259" s="9">
        <f t="shared" si="20"/>
        <v>3.9335912211724694E-2</v>
      </c>
      <c r="O259" s="9">
        <f t="shared" si="21"/>
        <v>4.7756920459199768E-3</v>
      </c>
      <c r="P259" s="9">
        <f t="shared" si="22"/>
        <v>4.4111604257644668E-2</v>
      </c>
      <c r="Q259" s="9">
        <f t="shared" si="23"/>
        <v>3.456022016580472E-2</v>
      </c>
      <c r="R259" s="9">
        <f t="shared" si="24"/>
        <v>4.8887296303564649E-2</v>
      </c>
      <c r="S259" s="9">
        <f t="shared" si="25"/>
        <v>2.9784528119884739E-2</v>
      </c>
    </row>
    <row r="260" spans="1:19">
      <c r="A260" s="1">
        <v>42382</v>
      </c>
      <c r="B260" s="2">
        <v>13.859399795532227</v>
      </c>
      <c r="C260" s="2"/>
      <c r="E260" s="1">
        <v>42382</v>
      </c>
      <c r="F260" s="2">
        <v>2949.5970000000002</v>
      </c>
      <c r="G260" s="2">
        <v>2.7867000000000002</v>
      </c>
      <c r="J260" s="1">
        <f t="shared" si="12"/>
        <v>42745</v>
      </c>
      <c r="K260">
        <f t="shared" si="13"/>
        <v>6.2148856259432783E-2</v>
      </c>
      <c r="L260" s="7">
        <f t="shared" si="14"/>
        <v>3.1781999999999998E-2</v>
      </c>
      <c r="M260" s="28">
        <f t="shared" si="15"/>
        <v>3.0366856259432785E-2</v>
      </c>
      <c r="N260" s="9">
        <f t="shared" si="20"/>
        <v>3.9299708101557626E-2</v>
      </c>
      <c r="O260" s="9">
        <f t="shared" si="21"/>
        <v>4.8088513478813013E-3</v>
      </c>
      <c r="P260" s="9">
        <f t="shared" si="22"/>
        <v>4.4108559449438929E-2</v>
      </c>
      <c r="Q260" s="9">
        <f t="shared" si="23"/>
        <v>3.4490856753676323E-2</v>
      </c>
      <c r="R260" s="9">
        <f t="shared" si="24"/>
        <v>4.8917410797320232E-2</v>
      </c>
      <c r="S260" s="9">
        <f t="shared" si="25"/>
        <v>2.9682005405795023E-2</v>
      </c>
    </row>
    <row r="261" spans="1:19">
      <c r="A261" s="1">
        <v>42383</v>
      </c>
      <c r="B261" s="2">
        <v>14.104999542236328</v>
      </c>
      <c r="C261" s="2"/>
      <c r="E261" s="1">
        <v>42383</v>
      </c>
      <c r="F261" s="2">
        <v>3007.6489999999999</v>
      </c>
      <c r="G261" s="2">
        <v>2.7686000000000002</v>
      </c>
      <c r="J261" s="1">
        <f t="shared" ref="J261:J324" si="26">A509</f>
        <v>42746</v>
      </c>
      <c r="K261">
        <f t="shared" ref="K261:K324" si="27">1/B509</f>
        <v>6.2582923077345448E-2</v>
      </c>
      <c r="L261" s="7">
        <f t="shared" ref="L261:L324" si="28">G509/100</f>
        <v>3.2176999999999997E-2</v>
      </c>
      <c r="M261" s="28">
        <f t="shared" si="15"/>
        <v>3.0405923077345451E-2</v>
      </c>
      <c r="N261" s="9">
        <f t="shared" si="20"/>
        <v>3.9268171311010597E-2</v>
      </c>
      <c r="O261" s="9">
        <f t="shared" si="21"/>
        <v>4.8409077826376467E-3</v>
      </c>
      <c r="P261" s="9">
        <f t="shared" si="22"/>
        <v>4.4109079093648244E-2</v>
      </c>
      <c r="Q261" s="9">
        <f t="shared" si="23"/>
        <v>3.4427263528372949E-2</v>
      </c>
      <c r="R261" s="9">
        <f t="shared" si="24"/>
        <v>4.8949986876285892E-2</v>
      </c>
      <c r="S261" s="9">
        <f t="shared" si="25"/>
        <v>2.9586355745735302E-2</v>
      </c>
    </row>
    <row r="262" spans="1:19">
      <c r="A262" s="1">
        <v>42384</v>
      </c>
      <c r="B262" s="2">
        <v>13.61400032043457</v>
      </c>
      <c r="C262" s="2"/>
      <c r="E262" s="1">
        <v>42384</v>
      </c>
      <c r="F262" s="2">
        <v>2900.9697999999999</v>
      </c>
      <c r="G262" s="2">
        <v>2.7875999999999999</v>
      </c>
      <c r="J262" s="1">
        <f t="shared" si="26"/>
        <v>42747</v>
      </c>
      <c r="K262">
        <f t="shared" si="27"/>
        <v>6.2810913199692661E-2</v>
      </c>
      <c r="L262" s="7">
        <f t="shared" si="28"/>
        <v>3.1905000000000003E-2</v>
      </c>
      <c r="M262" s="28">
        <f t="shared" ref="M262:M325" si="29">K262-L262</f>
        <v>3.0905913199692658E-2</v>
      </c>
      <c r="N262" s="9">
        <f t="shared" si="20"/>
        <v>3.9223591427678353E-2</v>
      </c>
      <c r="O262" s="9">
        <f t="shared" si="21"/>
        <v>4.8659183659944651E-3</v>
      </c>
      <c r="P262" s="9">
        <f t="shared" si="22"/>
        <v>4.4089509793672821E-2</v>
      </c>
      <c r="Q262" s="9">
        <f t="shared" si="23"/>
        <v>3.4357673061683885E-2</v>
      </c>
      <c r="R262" s="9">
        <f t="shared" si="24"/>
        <v>4.8955428159667282E-2</v>
      </c>
      <c r="S262" s="9">
        <f t="shared" si="25"/>
        <v>2.9491754695689425E-2</v>
      </c>
    </row>
    <row r="263" spans="1:19">
      <c r="A263" s="1">
        <v>42387</v>
      </c>
      <c r="B263" s="2">
        <v>13.66100025177002</v>
      </c>
      <c r="C263" s="2"/>
      <c r="E263" s="1">
        <v>42387</v>
      </c>
      <c r="F263" s="2">
        <v>2913.8366999999998</v>
      </c>
      <c r="G263" s="2">
        <v>2.8071999999999999</v>
      </c>
      <c r="J263" s="1">
        <f t="shared" si="26"/>
        <v>42748</v>
      </c>
      <c r="K263">
        <f t="shared" si="27"/>
        <v>6.2859478753147763E-2</v>
      </c>
      <c r="L263" s="7">
        <f t="shared" si="28"/>
        <v>3.2149000000000004E-2</v>
      </c>
      <c r="M263" s="28">
        <f t="shared" si="29"/>
        <v>3.0710478753147759E-2</v>
      </c>
      <c r="N263" s="9">
        <f t="shared" si="20"/>
        <v>3.9177734826986776E-2</v>
      </c>
      <c r="O263" s="9">
        <f t="shared" si="21"/>
        <v>4.8914119558069588E-3</v>
      </c>
      <c r="P263" s="9">
        <f t="shared" si="22"/>
        <v>4.4069146782793736E-2</v>
      </c>
      <c r="Q263" s="9">
        <f t="shared" si="23"/>
        <v>3.4286322871179817E-2</v>
      </c>
      <c r="R263" s="9">
        <f t="shared" si="24"/>
        <v>4.8960558738600696E-2</v>
      </c>
      <c r="S263" s="9">
        <f t="shared" si="25"/>
        <v>2.9394910915372857E-2</v>
      </c>
    </row>
    <row r="264" spans="1:19">
      <c r="A264" s="1">
        <v>42388</v>
      </c>
      <c r="B264" s="2">
        <v>14.091300010681152</v>
      </c>
      <c r="C264" s="2"/>
      <c r="E264" s="1">
        <v>42388</v>
      </c>
      <c r="F264" s="2">
        <v>3007.7393000000002</v>
      </c>
      <c r="G264" s="2">
        <v>2.8191000000000002</v>
      </c>
      <c r="J264" s="1">
        <f t="shared" si="26"/>
        <v>42751</v>
      </c>
      <c r="K264">
        <f t="shared" si="27"/>
        <v>6.2919198403306287E-2</v>
      </c>
      <c r="L264" s="7">
        <f t="shared" si="28"/>
        <v>3.2249E-2</v>
      </c>
      <c r="M264" s="28">
        <f t="shared" si="29"/>
        <v>3.0670198403306287E-2</v>
      </c>
      <c r="N264" s="9">
        <f t="shared" si="20"/>
        <v>3.9123703087597071E-2</v>
      </c>
      <c r="O264" s="9">
        <f t="shared" si="21"/>
        <v>4.9098522789634931E-3</v>
      </c>
      <c r="P264" s="9">
        <f t="shared" si="22"/>
        <v>4.4033555366560562E-2</v>
      </c>
      <c r="Q264" s="9">
        <f t="shared" si="23"/>
        <v>3.4213850808633581E-2</v>
      </c>
      <c r="R264" s="9">
        <f t="shared" si="24"/>
        <v>4.8943407645524059E-2</v>
      </c>
      <c r="S264" s="9">
        <f t="shared" si="25"/>
        <v>2.9303998529670083E-2</v>
      </c>
    </row>
    <row r="265" spans="1:19">
      <c r="A265" s="1">
        <v>42389</v>
      </c>
      <c r="B265" s="2">
        <v>13.95419979095459</v>
      </c>
      <c r="C265" s="2"/>
      <c r="E265" s="1">
        <v>42389</v>
      </c>
      <c r="F265" s="2">
        <v>2976.694</v>
      </c>
      <c r="G265" s="2">
        <v>2.8591000000000002</v>
      </c>
      <c r="J265" s="1">
        <f t="shared" si="26"/>
        <v>42752</v>
      </c>
      <c r="K265">
        <f t="shared" si="27"/>
        <v>6.2812098392618032E-2</v>
      </c>
      <c r="L265" s="7">
        <f t="shared" si="28"/>
        <v>3.2635999999999998E-2</v>
      </c>
      <c r="M265" s="28">
        <f t="shared" si="29"/>
        <v>3.0176098392618034E-2</v>
      </c>
      <c r="N265" s="9">
        <f t="shared" si="20"/>
        <v>3.9071977893157937E-2</v>
      </c>
      <c r="O265" s="9">
        <f t="shared" si="21"/>
        <v>4.9351172391653231E-3</v>
      </c>
      <c r="P265" s="9">
        <f t="shared" si="22"/>
        <v>4.400709513232326E-2</v>
      </c>
      <c r="Q265" s="9">
        <f t="shared" si="23"/>
        <v>3.4136860653992615E-2</v>
      </c>
      <c r="R265" s="9">
        <f t="shared" si="24"/>
        <v>4.8942212371488582E-2</v>
      </c>
      <c r="S265" s="9">
        <f t="shared" si="25"/>
        <v>2.9201743414827293E-2</v>
      </c>
    </row>
    <row r="266" spans="1:19">
      <c r="A266" s="1">
        <v>42390</v>
      </c>
      <c r="B266" s="2">
        <v>13.531800270080566</v>
      </c>
      <c r="C266" s="2"/>
      <c r="E266" s="1">
        <v>42390</v>
      </c>
      <c r="F266" s="2">
        <v>2880.482</v>
      </c>
      <c r="G266" s="2">
        <v>2.8359999999999999</v>
      </c>
      <c r="J266" s="1">
        <f t="shared" si="26"/>
        <v>42753</v>
      </c>
      <c r="K266">
        <f t="shared" si="27"/>
        <v>6.273958682110635E-2</v>
      </c>
      <c r="L266" s="7">
        <f t="shared" si="28"/>
        <v>3.2738000000000003E-2</v>
      </c>
      <c r="M266" s="28">
        <f t="shared" si="29"/>
        <v>3.0001586821106346E-2</v>
      </c>
      <c r="N266" s="9">
        <f t="shared" si="20"/>
        <v>3.9010167539938342E-2</v>
      </c>
      <c r="O266" s="9">
        <f t="shared" si="21"/>
        <v>4.9507654777554812E-3</v>
      </c>
      <c r="P266" s="9">
        <f t="shared" si="22"/>
        <v>4.3960933017693826E-2</v>
      </c>
      <c r="Q266" s="9">
        <f t="shared" si="23"/>
        <v>3.4059402062182859E-2</v>
      </c>
      <c r="R266" s="9">
        <f t="shared" si="24"/>
        <v>4.8911698495449303E-2</v>
      </c>
      <c r="S266" s="9">
        <f t="shared" si="25"/>
        <v>2.9108636584427382E-2</v>
      </c>
    </row>
    <row r="267" spans="1:19">
      <c r="A267" s="1">
        <v>42391</v>
      </c>
      <c r="B267" s="2">
        <v>13.698300361633301</v>
      </c>
      <c r="C267" s="2"/>
      <c r="E267" s="1">
        <v>42391</v>
      </c>
      <c r="F267" s="2">
        <v>2916.5619999999999</v>
      </c>
      <c r="G267" s="2">
        <v>2.8041999999999998</v>
      </c>
      <c r="J267" s="1">
        <f t="shared" si="26"/>
        <v>42754</v>
      </c>
      <c r="K267">
        <f t="shared" si="27"/>
        <v>6.2929099139065095E-2</v>
      </c>
      <c r="L267" s="7">
        <f t="shared" si="28"/>
        <v>3.2848999999999996E-2</v>
      </c>
      <c r="M267" s="28">
        <f t="shared" si="29"/>
        <v>3.0080099139065099E-2</v>
      </c>
      <c r="N267" s="9">
        <f t="shared" si="20"/>
        <v>3.8950449353875309E-2</v>
      </c>
      <c r="O267" s="9">
        <f t="shared" si="21"/>
        <v>4.9673322383819475E-3</v>
      </c>
      <c r="P267" s="9">
        <f t="shared" si="22"/>
        <v>4.391778159225726E-2</v>
      </c>
      <c r="Q267" s="9">
        <f t="shared" si="23"/>
        <v>3.3983117115493358E-2</v>
      </c>
      <c r="R267" s="9">
        <f t="shared" si="24"/>
        <v>4.8885113830639204E-2</v>
      </c>
      <c r="S267" s="9">
        <f t="shared" si="25"/>
        <v>2.9015784877111414E-2</v>
      </c>
    </row>
    <row r="268" spans="1:19">
      <c r="A268" s="1">
        <v>42394</v>
      </c>
      <c r="B268" s="2">
        <v>13.80210018157959</v>
      </c>
      <c r="C268" s="2"/>
      <c r="E268" s="1">
        <v>42394</v>
      </c>
      <c r="F268" s="2">
        <v>2938.5149999999999</v>
      </c>
      <c r="G268" s="2">
        <v>2.8879000000000001</v>
      </c>
      <c r="J268" s="1">
        <f t="shared" si="26"/>
        <v>42755</v>
      </c>
      <c r="K268">
        <f t="shared" si="27"/>
        <v>6.2473055420576136E-2</v>
      </c>
      <c r="L268" s="7">
        <f t="shared" si="28"/>
        <v>3.2451000000000001E-2</v>
      </c>
      <c r="M268" s="28">
        <f t="shared" si="29"/>
        <v>3.0022055420576135E-2</v>
      </c>
      <c r="N268" s="9">
        <f t="shared" si="20"/>
        <v>3.8899843331124451E-2</v>
      </c>
      <c r="O268" s="9">
        <f t="shared" si="21"/>
        <v>4.9930076393113918E-3</v>
      </c>
      <c r="P268" s="9">
        <f t="shared" si="22"/>
        <v>4.389285097043584E-2</v>
      </c>
      <c r="Q268" s="9">
        <f t="shared" si="23"/>
        <v>3.3906835691813061E-2</v>
      </c>
      <c r="R268" s="9">
        <f t="shared" si="24"/>
        <v>4.8885858609747236E-2</v>
      </c>
      <c r="S268" s="9">
        <f t="shared" si="25"/>
        <v>2.8913828052501665E-2</v>
      </c>
    </row>
    <row r="269" spans="1:19">
      <c r="A269" s="1">
        <v>42395</v>
      </c>
      <c r="B269" s="2">
        <v>12.938899993896484</v>
      </c>
      <c r="C269" s="2"/>
      <c r="E269" s="1">
        <v>42395</v>
      </c>
      <c r="F269" s="2">
        <v>2749.7849999999999</v>
      </c>
      <c r="G269" s="2">
        <v>2.8927999999999998</v>
      </c>
      <c r="J269" s="1">
        <f t="shared" si="26"/>
        <v>42757</v>
      </c>
      <c r="K269">
        <f t="shared" si="27"/>
        <v>6.2473055420576136E-2</v>
      </c>
      <c r="L269" s="7">
        <f t="shared" si="28"/>
        <v>3.2350999999999998E-2</v>
      </c>
      <c r="M269" s="28">
        <f t="shared" si="29"/>
        <v>3.0122055420576138E-2</v>
      </c>
      <c r="N269" s="9">
        <f t="shared" si="20"/>
        <v>3.884845461086233E-2</v>
      </c>
      <c r="O269" s="9">
        <f t="shared" si="21"/>
        <v>5.0163892708677904E-3</v>
      </c>
      <c r="P269" s="9">
        <f t="shared" si="22"/>
        <v>4.386484388173012E-2</v>
      </c>
      <c r="Q269" s="9">
        <f t="shared" si="23"/>
        <v>3.3832065339994541E-2</v>
      </c>
      <c r="R269" s="9">
        <f t="shared" si="24"/>
        <v>4.888123315259791E-2</v>
      </c>
      <c r="S269" s="9">
        <f t="shared" si="25"/>
        <v>2.8815676069126751E-2</v>
      </c>
    </row>
    <row r="270" spans="1:19">
      <c r="A270" s="1">
        <v>42396</v>
      </c>
      <c r="B270" s="2">
        <v>12.872900009155273</v>
      </c>
      <c r="C270" s="2"/>
      <c r="E270" s="1">
        <v>42396</v>
      </c>
      <c r="F270" s="2">
        <v>2735.558</v>
      </c>
      <c r="G270" s="2">
        <v>2.9159999999999999</v>
      </c>
      <c r="J270" s="1">
        <f t="shared" si="26"/>
        <v>42758</v>
      </c>
      <c r="K270">
        <f t="shared" si="27"/>
        <v>6.2270377922026866E-2</v>
      </c>
      <c r="L270" s="7">
        <f t="shared" si="28"/>
        <v>3.2601999999999999E-2</v>
      </c>
      <c r="M270" s="28">
        <f t="shared" si="29"/>
        <v>2.9668377922026867E-2</v>
      </c>
      <c r="N270" s="9">
        <f t="shared" si="20"/>
        <v>3.8785471995286903E-2</v>
      </c>
      <c r="O270" s="9">
        <f t="shared" si="21"/>
        <v>5.0315930780613187E-3</v>
      </c>
      <c r="P270" s="9">
        <f t="shared" si="22"/>
        <v>4.3817065073348219E-2</v>
      </c>
      <c r="Q270" s="9">
        <f t="shared" si="23"/>
        <v>3.3753878917225588E-2</v>
      </c>
      <c r="R270" s="9">
        <f t="shared" si="24"/>
        <v>4.8848658151409541E-2</v>
      </c>
      <c r="S270" s="9">
        <f t="shared" si="25"/>
        <v>2.8722285839164266E-2</v>
      </c>
    </row>
    <row r="271" spans="1:19">
      <c r="A271" s="1">
        <v>42397</v>
      </c>
      <c r="B271" s="2">
        <v>12.512700080871582</v>
      </c>
      <c r="C271" s="2"/>
      <c r="E271" s="1">
        <v>42397</v>
      </c>
      <c r="F271" s="2">
        <v>2655.6610000000001</v>
      </c>
      <c r="G271" s="2">
        <v>2.9209000000000001</v>
      </c>
      <c r="J271" s="1">
        <f t="shared" si="26"/>
        <v>42759</v>
      </c>
      <c r="K271">
        <f t="shared" si="27"/>
        <v>6.2023581330415564E-2</v>
      </c>
      <c r="L271" s="7">
        <f t="shared" si="28"/>
        <v>3.2749E-2</v>
      </c>
      <c r="M271" s="28">
        <f t="shared" si="29"/>
        <v>2.9274581330415564E-2</v>
      </c>
      <c r="N271" s="9">
        <f t="shared" si="20"/>
        <v>3.8723229233045844E-2</v>
      </c>
      <c r="O271" s="9">
        <f t="shared" si="21"/>
        <v>5.0518050505437839E-3</v>
      </c>
      <c r="P271" s="9">
        <f t="shared" si="22"/>
        <v>4.3775034283589628E-2</v>
      </c>
      <c r="Q271" s="9">
        <f t="shared" si="23"/>
        <v>3.367142418250206E-2</v>
      </c>
      <c r="R271" s="9">
        <f t="shared" si="24"/>
        <v>4.8826839334133412E-2</v>
      </c>
      <c r="S271" s="9">
        <f t="shared" si="25"/>
        <v>2.8619619131958277E-2</v>
      </c>
    </row>
    <row r="272" spans="1:19">
      <c r="A272" s="1">
        <v>42398</v>
      </c>
      <c r="B272" s="2">
        <v>12.882599830627441</v>
      </c>
      <c r="C272" s="2"/>
      <c r="E272" s="1">
        <v>42398</v>
      </c>
      <c r="F272" s="2">
        <v>2737.6</v>
      </c>
      <c r="G272" s="2">
        <v>2.8845999999999998</v>
      </c>
      <c r="J272" s="1">
        <f t="shared" si="26"/>
        <v>42760</v>
      </c>
      <c r="K272">
        <f t="shared" si="27"/>
        <v>6.1790950877603619E-2</v>
      </c>
      <c r="L272" s="7">
        <f t="shared" si="28"/>
        <v>3.3097000000000001E-2</v>
      </c>
      <c r="M272" s="28">
        <f t="shared" si="29"/>
        <v>2.8693950877603618E-2</v>
      </c>
      <c r="N272" s="9">
        <f t="shared" si="20"/>
        <v>3.8664182443887939E-2</v>
      </c>
      <c r="O272" s="9">
        <f t="shared" si="21"/>
        <v>5.0816372598036993E-3</v>
      </c>
      <c r="P272" s="9">
        <f t="shared" si="22"/>
        <v>4.3745819703691638E-2</v>
      </c>
      <c r="Q272" s="9">
        <f t="shared" si="23"/>
        <v>3.3582545184084239E-2</v>
      </c>
      <c r="R272" s="9">
        <f t="shared" si="24"/>
        <v>4.8827456963495337E-2</v>
      </c>
      <c r="S272" s="9">
        <f t="shared" si="25"/>
        <v>2.850090792428054E-2</v>
      </c>
    </row>
    <row r="273" spans="1:19">
      <c r="A273" s="1">
        <v>42401</v>
      </c>
      <c r="B273" s="2">
        <v>12.698800086975098</v>
      </c>
      <c r="C273" s="2"/>
      <c r="E273" s="1">
        <v>42401</v>
      </c>
      <c r="F273" s="2">
        <v>2688.8539999999998</v>
      </c>
      <c r="G273" s="2">
        <v>2.8250000000000002</v>
      </c>
      <c r="J273" s="1">
        <f t="shared" si="26"/>
        <v>42761</v>
      </c>
      <c r="K273">
        <f t="shared" si="27"/>
        <v>6.1521044363285447E-2</v>
      </c>
      <c r="L273" s="7">
        <f t="shared" si="28"/>
        <v>3.3292000000000002E-2</v>
      </c>
      <c r="M273" s="28">
        <f t="shared" si="29"/>
        <v>2.8229044363285445E-2</v>
      </c>
      <c r="N273" s="9">
        <f t="shared" si="20"/>
        <v>3.8584304355345669E-2</v>
      </c>
      <c r="O273" s="9">
        <f t="shared" si="21"/>
        <v>5.086830665842164E-3</v>
      </c>
      <c r="P273" s="9">
        <f t="shared" si="22"/>
        <v>4.3671135021187836E-2</v>
      </c>
      <c r="Q273" s="9">
        <f t="shared" si="23"/>
        <v>3.3497473689503503E-2</v>
      </c>
      <c r="R273" s="9">
        <f t="shared" si="24"/>
        <v>4.8757965687029996E-2</v>
      </c>
      <c r="S273" s="9">
        <f t="shared" si="25"/>
        <v>2.8410643023661343E-2</v>
      </c>
    </row>
    <row r="274" spans="1:19">
      <c r="A274" s="1">
        <v>42402</v>
      </c>
      <c r="B274" s="2">
        <v>12.97659969329834</v>
      </c>
      <c r="C274" s="2"/>
      <c r="E274" s="1">
        <v>42402</v>
      </c>
      <c r="F274" s="2">
        <v>2749.57</v>
      </c>
      <c r="G274" s="2">
        <v>2.8725000000000001</v>
      </c>
      <c r="J274" s="1">
        <f t="shared" si="26"/>
        <v>42769</v>
      </c>
      <c r="K274">
        <f t="shared" si="27"/>
        <v>6.1930243191917395E-2</v>
      </c>
      <c r="L274" s="7">
        <f t="shared" si="28"/>
        <v>3.3298999999999995E-2</v>
      </c>
      <c r="M274" s="28">
        <f t="shared" si="29"/>
        <v>2.8631243191917399E-2</v>
      </c>
      <c r="N274" s="9">
        <f t="shared" si="20"/>
        <v>3.8505370505261823E-2</v>
      </c>
      <c r="O274" s="9">
        <f t="shared" si="21"/>
        <v>5.0863329883246095E-3</v>
      </c>
      <c r="P274" s="9">
        <f t="shared" si="22"/>
        <v>4.3591703493586431E-2</v>
      </c>
      <c r="Q274" s="9">
        <f t="shared" si="23"/>
        <v>3.3419037516937214E-2</v>
      </c>
      <c r="R274" s="9">
        <f t="shared" si="24"/>
        <v>4.867803648191104E-2</v>
      </c>
      <c r="S274" s="9">
        <f t="shared" si="25"/>
        <v>2.8332704528612605E-2</v>
      </c>
    </row>
    <row r="275" spans="1:19">
      <c r="A275" s="1">
        <v>42403</v>
      </c>
      <c r="B275" s="2">
        <v>12.91569995880127</v>
      </c>
      <c r="C275" s="2"/>
      <c r="E275" s="1">
        <v>42403</v>
      </c>
      <c r="F275" s="2">
        <v>2739.2469999999998</v>
      </c>
      <c r="G275" s="2">
        <v>2.9049999999999998</v>
      </c>
      <c r="J275" s="1">
        <f t="shared" si="26"/>
        <v>42770</v>
      </c>
      <c r="K275">
        <f t="shared" si="27"/>
        <v>6.1930243191917395E-2</v>
      </c>
      <c r="L275" s="7">
        <f t="shared" si="28"/>
        <v>3.4146000000000003E-2</v>
      </c>
      <c r="M275" s="28">
        <f t="shared" si="29"/>
        <v>2.7784243191917392E-2</v>
      </c>
      <c r="N275" s="9">
        <f t="shared" si="20"/>
        <v>3.8414396065626036E-2</v>
      </c>
      <c r="O275" s="9">
        <f t="shared" si="21"/>
        <v>5.0722346312594407E-3</v>
      </c>
      <c r="P275" s="9">
        <f t="shared" si="22"/>
        <v>4.3486630696885478E-2</v>
      </c>
      <c r="Q275" s="9">
        <f t="shared" si="23"/>
        <v>3.3342161434366593E-2</v>
      </c>
      <c r="R275" s="9">
        <f t="shared" si="24"/>
        <v>4.8558865328144921E-2</v>
      </c>
      <c r="S275" s="9">
        <f t="shared" si="25"/>
        <v>2.8269926803107154E-2</v>
      </c>
    </row>
    <row r="276" spans="1:19">
      <c r="A276" s="1">
        <v>42404</v>
      </c>
      <c r="B276" s="2">
        <v>13.10200023651123</v>
      </c>
      <c r="C276" s="2"/>
      <c r="E276" s="1">
        <v>42404</v>
      </c>
      <c r="F276" s="2">
        <v>2781.0230000000001</v>
      </c>
      <c r="G276" s="2">
        <v>2.8774999999999999</v>
      </c>
      <c r="J276" s="1">
        <f t="shared" si="26"/>
        <v>42772</v>
      </c>
      <c r="K276">
        <f t="shared" si="27"/>
        <v>6.1629860897644245E-2</v>
      </c>
      <c r="L276" s="7">
        <f t="shared" si="28"/>
        <v>3.4291999999999996E-2</v>
      </c>
      <c r="M276" s="28">
        <f t="shared" si="29"/>
        <v>2.7337860897644249E-2</v>
      </c>
      <c r="N276" s="9">
        <f t="shared" si="20"/>
        <v>3.8329315818728657E-2</v>
      </c>
      <c r="O276" s="9">
        <f t="shared" si="21"/>
        <v>5.0774969030025312E-3</v>
      </c>
      <c r="P276" s="9">
        <f t="shared" si="22"/>
        <v>4.3406812721731192E-2</v>
      </c>
      <c r="Q276" s="9">
        <f t="shared" si="23"/>
        <v>3.3251818915726122E-2</v>
      </c>
      <c r="R276" s="9">
        <f t="shared" si="24"/>
        <v>4.8484309624733719E-2</v>
      </c>
      <c r="S276" s="9">
        <f t="shared" si="25"/>
        <v>2.8174322012723595E-2</v>
      </c>
    </row>
    <row r="277" spans="1:19">
      <c r="A277" s="1">
        <v>42405</v>
      </c>
      <c r="B277" s="2">
        <v>13.024299621582031</v>
      </c>
      <c r="C277" s="2"/>
      <c r="E277" s="1">
        <v>42405</v>
      </c>
      <c r="F277" s="2">
        <v>2763.4920000000002</v>
      </c>
      <c r="G277" s="2">
        <v>2.8525</v>
      </c>
      <c r="J277" s="1">
        <f t="shared" si="26"/>
        <v>42773</v>
      </c>
      <c r="K277">
        <f t="shared" si="27"/>
        <v>6.1741353274727753E-2</v>
      </c>
      <c r="L277" s="7">
        <f t="shared" si="28"/>
        <v>3.4599000000000005E-2</v>
      </c>
      <c r="M277" s="28">
        <f t="shared" si="29"/>
        <v>2.7142353274727749E-2</v>
      </c>
      <c r="N277" s="9">
        <f t="shared" si="20"/>
        <v>3.82366362775216E-2</v>
      </c>
      <c r="O277" s="9">
        <f t="shared" si="21"/>
        <v>5.0676855743519321E-3</v>
      </c>
      <c r="P277" s="9">
        <f t="shared" si="22"/>
        <v>4.330432185187353E-2</v>
      </c>
      <c r="Q277" s="9">
        <f t="shared" si="23"/>
        <v>3.3168950703169671E-2</v>
      </c>
      <c r="R277" s="9">
        <f t="shared" si="24"/>
        <v>4.8372007426225466E-2</v>
      </c>
      <c r="S277" s="9">
        <f t="shared" si="25"/>
        <v>2.8101265128817735E-2</v>
      </c>
    </row>
    <row r="278" spans="1:19">
      <c r="A278" s="1">
        <v>42406</v>
      </c>
      <c r="B278" s="2">
        <v>13.024299621582031</v>
      </c>
      <c r="C278" s="2"/>
      <c r="E278" s="1">
        <v>42406</v>
      </c>
      <c r="F278" s="2">
        <v>2763.4920000000002</v>
      </c>
      <c r="G278" s="2">
        <v>2.8687999999999998</v>
      </c>
      <c r="J278" s="1">
        <f t="shared" si="26"/>
        <v>42774</v>
      </c>
      <c r="K278">
        <f t="shared" si="27"/>
        <v>6.1487003932302935E-2</v>
      </c>
      <c r="L278" s="7">
        <f t="shared" si="28"/>
        <v>3.4512000000000001E-2</v>
      </c>
      <c r="M278" s="28">
        <f t="shared" si="29"/>
        <v>2.6975003932302934E-2</v>
      </c>
      <c r="N278" s="9">
        <f t="shared" si="20"/>
        <v>3.8151867285335962E-2</v>
      </c>
      <c r="O278" s="9">
        <f t="shared" si="21"/>
        <v>5.0766828415691424E-3</v>
      </c>
      <c r="P278" s="9">
        <f t="shared" si="22"/>
        <v>4.3228550126905102E-2</v>
      </c>
      <c r="Q278" s="9">
        <f t="shared" si="23"/>
        <v>3.3075184443766822E-2</v>
      </c>
      <c r="R278" s="9">
        <f t="shared" si="24"/>
        <v>4.8305232968474249E-2</v>
      </c>
      <c r="S278" s="9">
        <f t="shared" si="25"/>
        <v>2.7998501602197676E-2</v>
      </c>
    </row>
    <row r="279" spans="1:19">
      <c r="A279" s="1">
        <v>42414</v>
      </c>
      <c r="B279" s="2">
        <v>13.024299621582031</v>
      </c>
      <c r="C279" s="2"/>
      <c r="E279" s="1">
        <v>42414</v>
      </c>
      <c r="F279" s="2">
        <v>2763.4920000000002</v>
      </c>
      <c r="G279" s="2">
        <v>2.8149999999999999</v>
      </c>
      <c r="J279" s="1">
        <f t="shared" si="26"/>
        <v>42775</v>
      </c>
      <c r="K279">
        <f t="shared" si="27"/>
        <v>6.1172182926164782E-2</v>
      </c>
      <c r="L279" s="7">
        <f t="shared" si="28"/>
        <v>3.4312999999999996E-2</v>
      </c>
      <c r="M279" s="28">
        <f t="shared" si="29"/>
        <v>2.6859182926164786E-2</v>
      </c>
      <c r="N279" s="9">
        <f t="shared" si="20"/>
        <v>3.8066486465662214E-2</v>
      </c>
      <c r="O279" s="9">
        <f t="shared" si="21"/>
        <v>5.084950857436466E-3</v>
      </c>
      <c r="P279" s="9">
        <f t="shared" si="22"/>
        <v>4.3151437323098681E-2</v>
      </c>
      <c r="Q279" s="9">
        <f t="shared" si="23"/>
        <v>3.2981535608225747E-2</v>
      </c>
      <c r="R279" s="9">
        <f t="shared" si="24"/>
        <v>4.8236388180535147E-2</v>
      </c>
      <c r="S279" s="9">
        <f t="shared" si="25"/>
        <v>2.789658475078928E-2</v>
      </c>
    </row>
    <row r="280" spans="1:19">
      <c r="A280" s="1">
        <v>42415</v>
      </c>
      <c r="B280" s="2">
        <v>12.93589973449707</v>
      </c>
      <c r="C280" s="2"/>
      <c r="E280" s="1">
        <v>42415</v>
      </c>
      <c r="F280" s="2">
        <v>2746.1959999999999</v>
      </c>
      <c r="G280" s="2">
        <v>2.84</v>
      </c>
      <c r="J280" s="1">
        <f t="shared" si="26"/>
        <v>42776</v>
      </c>
      <c r="K280">
        <f t="shared" si="27"/>
        <v>6.0849458383321828E-2</v>
      </c>
      <c r="L280" s="7">
        <f t="shared" si="28"/>
        <v>3.3967999999999998E-2</v>
      </c>
      <c r="M280" s="28">
        <f t="shared" si="29"/>
        <v>2.688145838332183E-2</v>
      </c>
      <c r="N280" s="9">
        <f t="shared" si="20"/>
        <v>3.7984471523011348E-2</v>
      </c>
      <c r="O280" s="9">
        <f t="shared" si="21"/>
        <v>5.0980007884489607E-3</v>
      </c>
      <c r="P280" s="9">
        <f t="shared" si="22"/>
        <v>4.3082472311460313E-2</v>
      </c>
      <c r="Q280" s="9">
        <f t="shared" si="23"/>
        <v>3.2886470734562384E-2</v>
      </c>
      <c r="R280" s="9">
        <f t="shared" si="24"/>
        <v>4.818047309990927E-2</v>
      </c>
      <c r="S280" s="9">
        <f t="shared" si="25"/>
        <v>2.7788469946113427E-2</v>
      </c>
    </row>
    <row r="281" spans="1:19">
      <c r="A281" s="1">
        <v>42416</v>
      </c>
      <c r="B281" s="2">
        <v>13.35830020904541</v>
      </c>
      <c r="C281" s="2"/>
      <c r="E281" s="1">
        <v>42416</v>
      </c>
      <c r="F281" s="2">
        <v>2836.5709999999999</v>
      </c>
      <c r="G281" s="2">
        <v>2.85</v>
      </c>
      <c r="J281" s="1">
        <f t="shared" si="26"/>
        <v>42779</v>
      </c>
      <c r="K281">
        <f t="shared" si="27"/>
        <v>6.0407995468662941E-2</v>
      </c>
      <c r="L281" s="7">
        <f t="shared" si="28"/>
        <v>3.4264999999999997E-2</v>
      </c>
      <c r="M281" s="28">
        <f t="shared" si="29"/>
        <v>2.6142995468662944E-2</v>
      </c>
      <c r="N281" s="9">
        <f t="shared" si="20"/>
        <v>3.7896727217564631E-2</v>
      </c>
      <c r="O281" s="9">
        <f t="shared" si="21"/>
        <v>5.1107527086267021E-3</v>
      </c>
      <c r="P281" s="9">
        <f t="shared" si="22"/>
        <v>4.3007479926191333E-2</v>
      </c>
      <c r="Q281" s="9">
        <f t="shared" si="23"/>
        <v>3.2785974508937929E-2</v>
      </c>
      <c r="R281" s="9">
        <f t="shared" si="24"/>
        <v>4.8118232634818035E-2</v>
      </c>
      <c r="S281" s="9">
        <f t="shared" si="25"/>
        <v>2.7675221800311227E-2</v>
      </c>
    </row>
    <row r="282" spans="1:19">
      <c r="A282" s="1">
        <v>42417</v>
      </c>
      <c r="B282" s="2">
        <v>13.493900299072266</v>
      </c>
      <c r="C282" s="2"/>
      <c r="E282" s="1">
        <v>42417</v>
      </c>
      <c r="F282" s="2">
        <v>2867.3380000000002</v>
      </c>
      <c r="G282" s="2">
        <v>2.87</v>
      </c>
      <c r="J282" s="1">
        <f t="shared" si="26"/>
        <v>42780</v>
      </c>
      <c r="K282">
        <f t="shared" si="27"/>
        <v>6.0611203352409208E-2</v>
      </c>
      <c r="L282" s="7">
        <f t="shared" si="28"/>
        <v>3.4020000000000002E-2</v>
      </c>
      <c r="M282" s="28">
        <f t="shared" si="29"/>
        <v>2.6591203352409207E-2</v>
      </c>
      <c r="N282" s="9">
        <f t="shared" si="20"/>
        <v>3.7811408340228024E-2</v>
      </c>
      <c r="O282" s="9">
        <f t="shared" si="21"/>
        <v>5.1193043293503299E-3</v>
      </c>
      <c r="P282" s="9">
        <f t="shared" si="22"/>
        <v>4.2930712669578354E-2</v>
      </c>
      <c r="Q282" s="9">
        <f t="shared" si="23"/>
        <v>3.2692104010877694E-2</v>
      </c>
      <c r="R282" s="9">
        <f t="shared" si="24"/>
        <v>4.8050016998928684E-2</v>
      </c>
      <c r="S282" s="9">
        <f t="shared" si="25"/>
        <v>2.7572799681527364E-2</v>
      </c>
    </row>
    <row r="283" spans="1:19">
      <c r="A283" s="1">
        <v>42418</v>
      </c>
      <c r="B283" s="2">
        <v>13.480299949645996</v>
      </c>
      <c r="C283" s="2"/>
      <c r="E283" s="1">
        <v>42418</v>
      </c>
      <c r="F283" s="2">
        <v>2862.893</v>
      </c>
      <c r="G283" s="2">
        <v>2.8588</v>
      </c>
      <c r="J283" s="1">
        <f t="shared" si="26"/>
        <v>42781</v>
      </c>
      <c r="K283">
        <f t="shared" si="27"/>
        <v>6.0632519318601169E-2</v>
      </c>
      <c r="L283" s="7">
        <f t="shared" si="28"/>
        <v>3.4414E-2</v>
      </c>
      <c r="M283" s="28">
        <f t="shared" si="29"/>
        <v>2.6218519318601169E-2</v>
      </c>
      <c r="N283" s="9">
        <f t="shared" si="20"/>
        <v>3.7722475637360441E-2</v>
      </c>
      <c r="O283" s="9">
        <f t="shared" si="21"/>
        <v>5.1252577729542365E-3</v>
      </c>
      <c r="P283" s="9">
        <f t="shared" si="22"/>
        <v>4.2847733410314677E-2</v>
      </c>
      <c r="Q283" s="9">
        <f t="shared" si="23"/>
        <v>3.2597217864406204E-2</v>
      </c>
      <c r="R283" s="9">
        <f t="shared" si="24"/>
        <v>4.7972991183268913E-2</v>
      </c>
      <c r="S283" s="9">
        <f t="shared" si="25"/>
        <v>2.7471960091451968E-2</v>
      </c>
    </row>
    <row r="284" spans="1:19">
      <c r="A284" s="1">
        <v>42419</v>
      </c>
      <c r="B284" s="2">
        <v>13.461299896240234</v>
      </c>
      <c r="C284" s="2"/>
      <c r="E284" s="1">
        <v>42419</v>
      </c>
      <c r="F284" s="2">
        <v>2860.0210000000002</v>
      </c>
      <c r="G284" s="2">
        <v>2.8553000000000002</v>
      </c>
      <c r="J284" s="1">
        <f t="shared" si="26"/>
        <v>42782</v>
      </c>
      <c r="K284">
        <f t="shared" si="27"/>
        <v>6.0331461246937043E-2</v>
      </c>
      <c r="L284" s="7">
        <f t="shared" si="28"/>
        <v>3.3923999999999996E-2</v>
      </c>
      <c r="M284" s="28">
        <f t="shared" si="29"/>
        <v>2.6407461246937047E-2</v>
      </c>
      <c r="N284" s="9">
        <f t="shared" si="20"/>
        <v>3.7633202674416215E-2</v>
      </c>
      <c r="O284" s="9">
        <f t="shared" si="21"/>
        <v>5.125640691275417E-3</v>
      </c>
      <c r="P284" s="9">
        <f t="shared" si="22"/>
        <v>4.2758843365691634E-2</v>
      </c>
      <c r="Q284" s="9">
        <f t="shared" si="23"/>
        <v>3.2507561983140795E-2</v>
      </c>
      <c r="R284" s="9">
        <f t="shared" si="24"/>
        <v>4.7884484056967047E-2</v>
      </c>
      <c r="S284" s="9">
        <f t="shared" si="25"/>
        <v>2.7381921291865383E-2</v>
      </c>
    </row>
    <row r="285" spans="1:19">
      <c r="A285" s="1">
        <v>42422</v>
      </c>
      <c r="B285" s="2">
        <v>13.780699729919434</v>
      </c>
      <c r="C285" s="2"/>
      <c r="E285" s="1">
        <v>42422</v>
      </c>
      <c r="F285" s="2">
        <v>2927.1750000000002</v>
      </c>
      <c r="G285" s="2">
        <v>2.875</v>
      </c>
      <c r="J285" s="1">
        <f t="shared" si="26"/>
        <v>42783</v>
      </c>
      <c r="K285">
        <f t="shared" si="27"/>
        <v>6.08583439999415E-2</v>
      </c>
      <c r="L285" s="7">
        <f t="shared" si="28"/>
        <v>3.3825000000000001E-2</v>
      </c>
      <c r="M285" s="28">
        <f t="shared" si="29"/>
        <v>2.7033343999941499E-2</v>
      </c>
      <c r="N285" s="9">
        <f t="shared" si="20"/>
        <v>3.7556510294232487E-2</v>
      </c>
      <c r="O285" s="9">
        <f t="shared" si="21"/>
        <v>5.1390635159215044E-3</v>
      </c>
      <c r="P285" s="9">
        <f t="shared" si="22"/>
        <v>4.2695573810153993E-2</v>
      </c>
      <c r="Q285" s="9">
        <f t="shared" si="23"/>
        <v>3.2417446778310981E-2</v>
      </c>
      <c r="R285" s="9">
        <f t="shared" si="24"/>
        <v>4.7834637326075499E-2</v>
      </c>
      <c r="S285" s="9">
        <f t="shared" si="25"/>
        <v>2.7278383262389478E-2</v>
      </c>
    </row>
    <row r="286" spans="1:19">
      <c r="A286" s="1">
        <v>42423</v>
      </c>
      <c r="B286" s="2">
        <v>13.662799835205078</v>
      </c>
      <c r="C286" s="2"/>
      <c r="E286" s="1">
        <v>42423</v>
      </c>
      <c r="F286" s="2">
        <v>2903.3310000000001</v>
      </c>
      <c r="G286" s="2">
        <v>2.8763000000000001</v>
      </c>
      <c r="J286" s="1">
        <f t="shared" si="26"/>
        <v>42786</v>
      </c>
      <c r="K286">
        <f t="shared" si="27"/>
        <v>6.011891732100854E-2</v>
      </c>
      <c r="L286" s="7">
        <f t="shared" si="28"/>
        <v>3.3107000000000004E-2</v>
      </c>
      <c r="M286" s="28">
        <f t="shared" si="29"/>
        <v>2.7011917321008536E-2</v>
      </c>
      <c r="N286" s="9">
        <f t="shared" si="20"/>
        <v>3.7483511719832982E-2</v>
      </c>
      <c r="O286" s="9">
        <f t="shared" si="21"/>
        <v>5.1576419019091716E-3</v>
      </c>
      <c r="P286" s="9">
        <f t="shared" si="22"/>
        <v>4.2641153621742152E-2</v>
      </c>
      <c r="Q286" s="9">
        <f t="shared" si="23"/>
        <v>3.2325869817923812E-2</v>
      </c>
      <c r="R286" s="9">
        <f t="shared" si="24"/>
        <v>4.7798795523651322E-2</v>
      </c>
      <c r="S286" s="9">
        <f t="shared" si="25"/>
        <v>2.7168227916014639E-2</v>
      </c>
    </row>
    <row r="287" spans="1:19">
      <c r="A287" s="1">
        <v>42424</v>
      </c>
      <c r="B287" s="2">
        <v>13.778900146484375</v>
      </c>
      <c r="C287" s="2"/>
      <c r="E287" s="1">
        <v>42424</v>
      </c>
      <c r="F287" s="2">
        <v>2928.8960000000002</v>
      </c>
      <c r="G287" s="2">
        <v>2.8875000000000002</v>
      </c>
      <c r="J287" s="1">
        <f t="shared" si="26"/>
        <v>42787</v>
      </c>
      <c r="K287">
        <f t="shared" si="27"/>
        <v>5.9900685748874534E-2</v>
      </c>
      <c r="L287" s="7">
        <f t="shared" si="28"/>
        <v>3.3373E-2</v>
      </c>
      <c r="M287" s="28">
        <f t="shared" si="29"/>
        <v>2.6527685748874534E-2</v>
      </c>
      <c r="N287" s="9">
        <f t="shared" si="20"/>
        <v>3.7407850450597302E-2</v>
      </c>
      <c r="O287" s="9">
        <f t="shared" si="21"/>
        <v>5.1779148879379441E-3</v>
      </c>
      <c r="P287" s="9">
        <f t="shared" si="22"/>
        <v>4.2585765338535246E-2</v>
      </c>
      <c r="Q287" s="9">
        <f t="shared" si="23"/>
        <v>3.2229935562659358E-2</v>
      </c>
      <c r="R287" s="9">
        <f t="shared" si="24"/>
        <v>4.776368022647319E-2</v>
      </c>
      <c r="S287" s="9">
        <f t="shared" si="25"/>
        <v>2.7052020674721414E-2</v>
      </c>
    </row>
    <row r="288" spans="1:19">
      <c r="A288" s="1">
        <v>42425</v>
      </c>
      <c r="B288" s="2">
        <v>12.926300048828125</v>
      </c>
      <c r="C288" s="2"/>
      <c r="E288" s="1">
        <v>42425</v>
      </c>
      <c r="F288" s="2">
        <v>2741.2449999999999</v>
      </c>
      <c r="G288" s="2">
        <v>2.89</v>
      </c>
      <c r="J288" s="1">
        <f t="shared" si="26"/>
        <v>42788</v>
      </c>
      <c r="K288">
        <f t="shared" si="27"/>
        <v>5.9784656281101731E-2</v>
      </c>
      <c r="L288" s="7">
        <f t="shared" si="28"/>
        <v>3.3457000000000001E-2</v>
      </c>
      <c r="M288" s="28">
        <f t="shared" si="29"/>
        <v>2.632765628110173E-2</v>
      </c>
      <c r="N288" s="9">
        <f t="shared" si="20"/>
        <v>3.7330841027903273E-2</v>
      </c>
      <c r="O288" s="9">
        <f t="shared" si="21"/>
        <v>5.1977838691044734E-3</v>
      </c>
      <c r="P288" s="9">
        <f t="shared" si="22"/>
        <v>4.2528624897007747E-2</v>
      </c>
      <c r="Q288" s="9">
        <f t="shared" si="23"/>
        <v>3.21330571587988E-2</v>
      </c>
      <c r="R288" s="9">
        <f t="shared" si="24"/>
        <v>4.772640876611222E-2</v>
      </c>
      <c r="S288" s="9">
        <f t="shared" si="25"/>
        <v>2.6935273289694327E-2</v>
      </c>
    </row>
    <row r="289" spans="1:19">
      <c r="A289" s="1">
        <v>42426</v>
      </c>
      <c r="B289" s="2">
        <v>13.06190013885498</v>
      </c>
      <c r="C289" s="2"/>
      <c r="E289" s="1">
        <v>42426</v>
      </c>
      <c r="F289" s="2">
        <v>2767.21</v>
      </c>
      <c r="G289" s="2">
        <v>2.8975</v>
      </c>
      <c r="J289" s="1">
        <f t="shared" si="26"/>
        <v>42789</v>
      </c>
      <c r="K289">
        <f t="shared" si="27"/>
        <v>5.9947369052934518E-2</v>
      </c>
      <c r="L289" s="7">
        <f t="shared" si="28"/>
        <v>3.3168999999999997E-2</v>
      </c>
      <c r="M289" s="28">
        <f t="shared" si="29"/>
        <v>2.6778369052934521E-2</v>
      </c>
      <c r="N289" s="9">
        <f t="shared" si="20"/>
        <v>3.7263234334751816E-2</v>
      </c>
      <c r="O289" s="9">
        <f t="shared" si="21"/>
        <v>5.223735673340427E-3</v>
      </c>
      <c r="P289" s="9">
        <f t="shared" si="22"/>
        <v>4.2486970008092241E-2</v>
      </c>
      <c r="Q289" s="9">
        <f t="shared" si="23"/>
        <v>3.2039498661411391E-2</v>
      </c>
      <c r="R289" s="9">
        <f t="shared" si="24"/>
        <v>4.7710705681432666E-2</v>
      </c>
      <c r="S289" s="9">
        <f t="shared" si="25"/>
        <v>2.6815762988070962E-2</v>
      </c>
    </row>
    <row r="290" spans="1:19">
      <c r="A290" s="1">
        <v>42429</v>
      </c>
      <c r="B290" s="2">
        <v>12.726499557495117</v>
      </c>
      <c r="C290" s="2"/>
      <c r="E290" s="1">
        <v>42429</v>
      </c>
      <c r="F290" s="2">
        <v>2687.9789999999998</v>
      </c>
      <c r="G290" s="2">
        <v>2.88</v>
      </c>
      <c r="J290" s="1">
        <f t="shared" si="26"/>
        <v>42790</v>
      </c>
      <c r="K290">
        <f t="shared" si="27"/>
        <v>5.9953476958149614E-2</v>
      </c>
      <c r="L290" s="7">
        <f t="shared" si="28"/>
        <v>3.3323999999999999E-2</v>
      </c>
      <c r="M290" s="28">
        <f t="shared" si="29"/>
        <v>2.6629476958149614E-2</v>
      </c>
      <c r="N290" s="9">
        <f t="shared" si="20"/>
        <v>3.7192603527395125E-2</v>
      </c>
      <c r="O290" s="9">
        <f t="shared" si="21"/>
        <v>5.2466572455812672E-3</v>
      </c>
      <c r="P290" s="9">
        <f t="shared" si="22"/>
        <v>4.2439260772976391E-2</v>
      </c>
      <c r="Q290" s="9">
        <f t="shared" si="23"/>
        <v>3.194594628181386E-2</v>
      </c>
      <c r="R290" s="9">
        <f t="shared" si="24"/>
        <v>4.7685918018557663E-2</v>
      </c>
      <c r="S290" s="9">
        <f t="shared" si="25"/>
        <v>2.6699289036232591E-2</v>
      </c>
    </row>
    <row r="291" spans="1:19">
      <c r="A291" s="1">
        <v>42430</v>
      </c>
      <c r="B291" s="2">
        <v>12.93179988861084</v>
      </c>
      <c r="C291" s="2"/>
      <c r="E291" s="1">
        <v>42430</v>
      </c>
      <c r="F291" s="2">
        <v>2733.17</v>
      </c>
      <c r="G291" s="2">
        <v>2.8875000000000002</v>
      </c>
      <c r="J291" s="1">
        <f t="shared" si="26"/>
        <v>42793</v>
      </c>
      <c r="K291">
        <f t="shared" si="27"/>
        <v>6.0338744840217208E-2</v>
      </c>
      <c r="L291" s="7">
        <f t="shared" si="28"/>
        <v>3.3228000000000001E-2</v>
      </c>
      <c r="M291" s="28">
        <f t="shared" si="29"/>
        <v>2.7110744840217207E-2</v>
      </c>
      <c r="N291" s="9">
        <f t="shared" si="20"/>
        <v>3.7126774209060201E-2</v>
      </c>
      <c r="O291" s="9">
        <f t="shared" si="21"/>
        <v>5.2686241787486491E-3</v>
      </c>
      <c r="P291" s="9">
        <f t="shared" si="22"/>
        <v>4.2395398387808848E-2</v>
      </c>
      <c r="Q291" s="9">
        <f t="shared" si="23"/>
        <v>3.1858150030311554E-2</v>
      </c>
      <c r="R291" s="9">
        <f t="shared" si="24"/>
        <v>4.7664022566557496E-2</v>
      </c>
      <c r="S291" s="9">
        <f t="shared" si="25"/>
        <v>2.6589525851562903E-2</v>
      </c>
    </row>
    <row r="292" spans="1:19">
      <c r="A292" s="1">
        <v>42431</v>
      </c>
      <c r="B292" s="2">
        <v>13.459199905395508</v>
      </c>
      <c r="C292" s="2"/>
      <c r="E292" s="1">
        <v>42431</v>
      </c>
      <c r="F292" s="2">
        <v>2849.681</v>
      </c>
      <c r="G292" s="2">
        <v>2.8849999999999998</v>
      </c>
      <c r="J292" s="1">
        <f t="shared" si="26"/>
        <v>42794</v>
      </c>
      <c r="K292">
        <f t="shared" si="27"/>
        <v>6.0159783360155136E-2</v>
      </c>
      <c r="L292" s="7">
        <f t="shared" si="28"/>
        <v>3.3179E-2</v>
      </c>
      <c r="M292" s="28">
        <f t="shared" si="29"/>
        <v>2.6980783360155136E-2</v>
      </c>
      <c r="N292" s="9">
        <f t="shared" si="20"/>
        <v>3.7041532644128961E-2</v>
      </c>
      <c r="O292" s="9">
        <f t="shared" si="21"/>
        <v>5.2583069082371816E-3</v>
      </c>
      <c r="P292" s="9">
        <f t="shared" si="22"/>
        <v>4.2299839552366145E-2</v>
      </c>
      <c r="Q292" s="9">
        <f t="shared" si="23"/>
        <v>3.1783225735891776E-2</v>
      </c>
      <c r="R292" s="9">
        <f t="shared" si="24"/>
        <v>4.7558146460603322E-2</v>
      </c>
      <c r="S292" s="9">
        <f t="shared" si="25"/>
        <v>2.6524918827654599E-2</v>
      </c>
    </row>
    <row r="293" spans="1:19">
      <c r="A293" s="1">
        <v>42432</v>
      </c>
      <c r="B293" s="2">
        <v>13.511699676513672</v>
      </c>
      <c r="C293" s="2"/>
      <c r="E293" s="1">
        <v>42432</v>
      </c>
      <c r="F293" s="2">
        <v>2859.7579999999998</v>
      </c>
      <c r="G293" s="2">
        <v>2.895</v>
      </c>
      <c r="J293" s="1">
        <f t="shared" si="26"/>
        <v>42795</v>
      </c>
      <c r="K293">
        <f t="shared" si="27"/>
        <v>6.0080268525870575E-2</v>
      </c>
      <c r="L293" s="7">
        <f t="shared" si="28"/>
        <v>3.3114999999999999E-2</v>
      </c>
      <c r="M293" s="28">
        <f t="shared" si="29"/>
        <v>2.6965268525870577E-2</v>
      </c>
      <c r="N293" s="9">
        <f t="shared" si="20"/>
        <v>3.6959714107826357E-2</v>
      </c>
      <c r="O293" s="9">
        <f t="shared" si="21"/>
        <v>5.2540451906126964E-3</v>
      </c>
      <c r="P293" s="9">
        <f t="shared" si="22"/>
        <v>4.2213759298439055E-2</v>
      </c>
      <c r="Q293" s="9">
        <f t="shared" si="23"/>
        <v>3.1705668917213659E-2</v>
      </c>
      <c r="R293" s="9">
        <f t="shared" si="24"/>
        <v>4.7467804489051746E-2</v>
      </c>
      <c r="S293" s="9">
        <f t="shared" si="25"/>
        <v>2.6451623726600964E-2</v>
      </c>
    </row>
    <row r="294" spans="1:19">
      <c r="A294" s="1">
        <v>42433</v>
      </c>
      <c r="B294" s="2">
        <v>13.62090015411377</v>
      </c>
      <c r="C294" s="2"/>
      <c r="E294" s="1">
        <v>42433</v>
      </c>
      <c r="F294" s="2">
        <v>2874.1469999999999</v>
      </c>
      <c r="G294" s="2">
        <v>2.9</v>
      </c>
      <c r="J294" s="1">
        <f t="shared" si="26"/>
        <v>42796</v>
      </c>
      <c r="K294">
        <f t="shared" si="27"/>
        <v>6.0357312416046964E-2</v>
      </c>
      <c r="L294" s="7">
        <f t="shared" si="28"/>
        <v>3.3315000000000004E-2</v>
      </c>
      <c r="M294" s="28">
        <f t="shared" si="29"/>
        <v>2.704231241604696E-2</v>
      </c>
      <c r="N294" s="9">
        <f t="shared" si="20"/>
        <v>3.6869500260265586E-2</v>
      </c>
      <c r="O294" s="9">
        <f t="shared" si="21"/>
        <v>5.2283185256866045E-3</v>
      </c>
      <c r="P294" s="9">
        <f t="shared" si="22"/>
        <v>4.2097818785952187E-2</v>
      </c>
      <c r="Q294" s="9">
        <f t="shared" si="23"/>
        <v>3.1641181734578985E-2</v>
      </c>
      <c r="R294" s="9">
        <f t="shared" si="24"/>
        <v>4.7326137311638795E-2</v>
      </c>
      <c r="S294" s="9">
        <f t="shared" si="25"/>
        <v>2.6412863208892377E-2</v>
      </c>
    </row>
    <row r="295" spans="1:19">
      <c r="A295" s="1">
        <v>42436</v>
      </c>
      <c r="B295" s="2">
        <v>13.703399658203125</v>
      </c>
      <c r="C295" s="2"/>
      <c r="E295" s="1">
        <v>42436</v>
      </c>
      <c r="F295" s="2">
        <v>2897.34</v>
      </c>
      <c r="G295" s="2">
        <v>2.93</v>
      </c>
      <c r="J295" s="1">
        <f t="shared" si="26"/>
        <v>42797</v>
      </c>
      <c r="K295">
        <f t="shared" si="27"/>
        <v>6.058770377747498E-2</v>
      </c>
      <c r="L295" s="7">
        <f t="shared" si="28"/>
        <v>3.3464999999999995E-2</v>
      </c>
      <c r="M295" s="28">
        <f t="shared" si="29"/>
        <v>2.7122703777474985E-2</v>
      </c>
      <c r="N295" s="9">
        <f t="shared" si="20"/>
        <v>3.6784853227092525E-2</v>
      </c>
      <c r="O295" s="9">
        <f t="shared" si="21"/>
        <v>5.212735750019566E-3</v>
      </c>
      <c r="P295" s="9">
        <f t="shared" si="22"/>
        <v>4.1997588977112088E-2</v>
      </c>
      <c r="Q295" s="9">
        <f t="shared" si="23"/>
        <v>3.1572117477072961E-2</v>
      </c>
      <c r="R295" s="9">
        <f t="shared" si="24"/>
        <v>4.7210324727131658E-2</v>
      </c>
      <c r="S295" s="9">
        <f t="shared" si="25"/>
        <v>2.6359381727053391E-2</v>
      </c>
    </row>
    <row r="296" spans="1:19">
      <c r="A296" s="1">
        <v>42437</v>
      </c>
      <c r="B296" s="2">
        <v>13.718500137329102</v>
      </c>
      <c r="C296" s="2"/>
      <c r="E296" s="1">
        <v>42437</v>
      </c>
      <c r="F296" s="2">
        <v>2901.3870000000002</v>
      </c>
      <c r="G296" s="2">
        <v>2.94</v>
      </c>
      <c r="J296" s="1">
        <f t="shared" si="26"/>
        <v>42800</v>
      </c>
      <c r="K296">
        <f t="shared" si="27"/>
        <v>6.0343842318379928E-2</v>
      </c>
      <c r="L296" s="7">
        <f t="shared" si="28"/>
        <v>3.3593000000000005E-2</v>
      </c>
      <c r="M296" s="28">
        <f t="shared" si="29"/>
        <v>2.6750842318379923E-2</v>
      </c>
      <c r="N296" s="9">
        <f t="shared" si="20"/>
        <v>3.6710655690499444E-2</v>
      </c>
      <c r="O296" s="9">
        <f t="shared" si="21"/>
        <v>5.2219514886918724E-3</v>
      </c>
      <c r="P296" s="9">
        <f t="shared" si="22"/>
        <v>4.1932607179191318E-2</v>
      </c>
      <c r="Q296" s="9">
        <f t="shared" si="23"/>
        <v>3.148870420180757E-2</v>
      </c>
      <c r="R296" s="9">
        <f t="shared" si="24"/>
        <v>4.7154558667883192E-2</v>
      </c>
      <c r="S296" s="9">
        <f t="shared" si="25"/>
        <v>2.6266752713115699E-2</v>
      </c>
    </row>
    <row r="297" spans="1:19">
      <c r="A297" s="1">
        <v>42438</v>
      </c>
      <c r="B297" s="2">
        <v>13.555800437927246</v>
      </c>
      <c r="C297" s="2"/>
      <c r="E297" s="1">
        <v>42438</v>
      </c>
      <c r="F297" s="2">
        <v>2862.556</v>
      </c>
      <c r="G297" s="2">
        <v>2.9325000000000001</v>
      </c>
      <c r="J297" s="1">
        <f t="shared" si="26"/>
        <v>42801</v>
      </c>
      <c r="K297">
        <f t="shared" si="27"/>
        <v>6.0161592020253681E-2</v>
      </c>
      <c r="L297" s="7">
        <f t="shared" si="28"/>
        <v>3.3694000000000002E-2</v>
      </c>
      <c r="M297" s="28">
        <f t="shared" si="29"/>
        <v>2.6467592020253679E-2</v>
      </c>
      <c r="N297" s="9">
        <f t="shared" si="20"/>
        <v>3.6636876556037042E-2</v>
      </c>
      <c r="O297" s="9">
        <f t="shared" si="21"/>
        <v>5.2347928174253378E-3</v>
      </c>
      <c r="P297" s="9">
        <f t="shared" si="22"/>
        <v>4.1871669373462379E-2</v>
      </c>
      <c r="Q297" s="9">
        <f t="shared" si="23"/>
        <v>3.1402083738611704E-2</v>
      </c>
      <c r="R297" s="9">
        <f t="shared" si="24"/>
        <v>4.7106462190887717E-2</v>
      </c>
      <c r="S297" s="9">
        <f t="shared" si="25"/>
        <v>2.6167290921186366E-2</v>
      </c>
    </row>
    <row r="298" spans="1:19">
      <c r="A298" s="1">
        <v>42439</v>
      </c>
      <c r="B298" s="2">
        <v>13.285400390625</v>
      </c>
      <c r="C298" s="2"/>
      <c r="E298" s="1">
        <v>42439</v>
      </c>
      <c r="F298" s="2">
        <v>2804.7260000000001</v>
      </c>
      <c r="G298" s="2">
        <v>2.9</v>
      </c>
      <c r="J298" s="1">
        <f t="shared" si="26"/>
        <v>42802</v>
      </c>
      <c r="K298">
        <f t="shared" si="27"/>
        <v>6.0327823580514695E-2</v>
      </c>
      <c r="L298" s="7">
        <f t="shared" si="28"/>
        <v>3.3757000000000002E-2</v>
      </c>
      <c r="M298" s="28">
        <f t="shared" si="29"/>
        <v>2.6570823580514692E-2</v>
      </c>
      <c r="N298" s="9">
        <f t="shared" si="20"/>
        <v>3.6566060034875746E-2</v>
      </c>
      <c r="O298" s="9">
        <f t="shared" si="21"/>
        <v>5.2497572984011578E-3</v>
      </c>
      <c r="P298" s="9">
        <f t="shared" si="22"/>
        <v>4.1815817333276904E-2</v>
      </c>
      <c r="Q298" s="9">
        <f t="shared" si="23"/>
        <v>3.1316302736474587E-2</v>
      </c>
      <c r="R298" s="9">
        <f t="shared" si="24"/>
        <v>4.7065574631678063E-2</v>
      </c>
      <c r="S298" s="9">
        <f t="shared" si="25"/>
        <v>2.6066545438073428E-2</v>
      </c>
    </row>
    <row r="299" spans="1:19">
      <c r="A299" s="1">
        <v>42440</v>
      </c>
      <c r="B299" s="2">
        <v>13.308699607849121</v>
      </c>
      <c r="C299" s="2"/>
      <c r="E299" s="1">
        <v>42440</v>
      </c>
      <c r="F299" s="2">
        <v>2810.3069999999998</v>
      </c>
      <c r="G299" s="2">
        <v>2.87</v>
      </c>
      <c r="J299" s="1">
        <f t="shared" si="26"/>
        <v>42803</v>
      </c>
      <c r="K299">
        <f t="shared" si="27"/>
        <v>6.0742272966938092E-2</v>
      </c>
      <c r="L299" s="7">
        <f t="shared" si="28"/>
        <v>3.4070000000000003E-2</v>
      </c>
      <c r="M299" s="28">
        <f t="shared" si="29"/>
        <v>2.6672272966938089E-2</v>
      </c>
      <c r="N299" s="9">
        <f t="shared" si="20"/>
        <v>3.6498590514634062E-2</v>
      </c>
      <c r="O299" s="9">
        <f t="shared" si="21"/>
        <v>5.267192741576365E-3</v>
      </c>
      <c r="P299" s="9">
        <f t="shared" si="22"/>
        <v>4.1765783256210429E-2</v>
      </c>
      <c r="Q299" s="9">
        <f t="shared" si="23"/>
        <v>3.1231397773057695E-2</v>
      </c>
      <c r="R299" s="9">
        <f t="shared" si="24"/>
        <v>4.7032975997786788E-2</v>
      </c>
      <c r="S299" s="9">
        <f t="shared" si="25"/>
        <v>2.5964205031481332E-2</v>
      </c>
    </row>
    <row r="300" spans="1:19">
      <c r="A300" s="1">
        <v>42443</v>
      </c>
      <c r="B300" s="2">
        <v>13.527099609375</v>
      </c>
      <c r="C300" s="2"/>
      <c r="E300" s="1">
        <v>42443</v>
      </c>
      <c r="F300" s="2">
        <v>2859.4989999999998</v>
      </c>
      <c r="G300" s="2">
        <v>2.8650000000000002</v>
      </c>
      <c r="J300" s="1">
        <f t="shared" si="26"/>
        <v>42804</v>
      </c>
      <c r="K300">
        <f t="shared" si="27"/>
        <v>6.0859460182921515E-2</v>
      </c>
      <c r="L300" s="7">
        <f t="shared" si="28"/>
        <v>3.4119999999999998E-2</v>
      </c>
      <c r="M300" s="28">
        <f t="shared" si="29"/>
        <v>2.6739460182921518E-2</v>
      </c>
      <c r="N300" s="9">
        <f t="shared" si="20"/>
        <v>3.6432103189422631E-2</v>
      </c>
      <c r="O300" s="9">
        <f t="shared" si="21"/>
        <v>5.284187120505989E-3</v>
      </c>
      <c r="P300" s="9">
        <f t="shared" si="22"/>
        <v>4.1716290309928621E-2</v>
      </c>
      <c r="Q300" s="9">
        <f t="shared" si="23"/>
        <v>3.1147916068916641E-2</v>
      </c>
      <c r="R300" s="9">
        <f t="shared" si="24"/>
        <v>4.700047743043461E-2</v>
      </c>
      <c r="S300" s="9">
        <f t="shared" si="25"/>
        <v>2.5863728948410651E-2</v>
      </c>
    </row>
    <row r="301" spans="1:19">
      <c r="A301" s="1">
        <v>42444</v>
      </c>
      <c r="B301" s="2">
        <v>13.549500465393066</v>
      </c>
      <c r="C301" s="2"/>
      <c r="E301" s="1">
        <v>42444</v>
      </c>
      <c r="F301" s="2">
        <v>2864.3679999999999</v>
      </c>
      <c r="G301" s="2">
        <v>2.8824999999999998</v>
      </c>
      <c r="J301" s="1">
        <f t="shared" si="26"/>
        <v>42807</v>
      </c>
      <c r="K301">
        <f t="shared" si="27"/>
        <v>6.040434856745211E-2</v>
      </c>
      <c r="L301" s="7">
        <f t="shared" si="28"/>
        <v>3.4165000000000001E-2</v>
      </c>
      <c r="M301" s="28">
        <f t="shared" si="29"/>
        <v>2.6239348567452109E-2</v>
      </c>
      <c r="N301" s="9">
        <f t="shared" si="20"/>
        <v>3.63598618775611E-2</v>
      </c>
      <c r="O301" s="9">
        <f t="shared" si="21"/>
        <v>5.2985801163124664E-3</v>
      </c>
      <c r="P301" s="9">
        <f t="shared" si="22"/>
        <v>4.1658441993873564E-2</v>
      </c>
      <c r="Q301" s="9">
        <f t="shared" si="23"/>
        <v>3.1061281761248633E-2</v>
      </c>
      <c r="R301" s="9">
        <f t="shared" si="24"/>
        <v>4.6957022110186035E-2</v>
      </c>
      <c r="S301" s="9">
        <f t="shared" si="25"/>
        <v>2.5762701644936166E-2</v>
      </c>
    </row>
    <row r="302" spans="1:19">
      <c r="A302" s="1">
        <v>42445</v>
      </c>
      <c r="B302" s="2">
        <v>13.60669994354248</v>
      </c>
      <c r="C302" s="2"/>
      <c r="E302" s="1">
        <v>42445</v>
      </c>
      <c r="F302" s="2">
        <v>2870.43</v>
      </c>
      <c r="G302" s="2">
        <v>2.8650000000000002</v>
      </c>
      <c r="J302" s="1">
        <f t="shared" si="26"/>
        <v>42808</v>
      </c>
      <c r="K302">
        <f t="shared" si="27"/>
        <v>6.0348211278594119E-2</v>
      </c>
      <c r="L302" s="7">
        <f t="shared" si="28"/>
        <v>3.3723999999999997E-2</v>
      </c>
      <c r="M302" s="28">
        <f t="shared" si="29"/>
        <v>2.6624211278594122E-2</v>
      </c>
      <c r="N302" s="9">
        <f t="shared" si="20"/>
        <v>3.6281900035071646E-2</v>
      </c>
      <c r="O302" s="9">
        <f t="shared" si="21"/>
        <v>5.2967181724440518E-3</v>
      </c>
      <c r="P302" s="9">
        <f t="shared" si="22"/>
        <v>4.1578618207515697E-2</v>
      </c>
      <c r="Q302" s="9">
        <f t="shared" si="23"/>
        <v>3.0985181862627595E-2</v>
      </c>
      <c r="R302" s="9">
        <f t="shared" si="24"/>
        <v>4.6875336379959748E-2</v>
      </c>
      <c r="S302" s="9">
        <f t="shared" si="25"/>
        <v>2.5688463690183544E-2</v>
      </c>
    </row>
    <row r="303" spans="1:19">
      <c r="A303" s="1">
        <v>42446</v>
      </c>
      <c r="B303" s="2">
        <v>13.762800216674805</v>
      </c>
      <c r="C303" s="2"/>
      <c r="E303" s="1">
        <v>42446</v>
      </c>
      <c r="F303" s="2">
        <v>2904.8319999999999</v>
      </c>
      <c r="G303" s="2">
        <v>2.8450000000000002</v>
      </c>
      <c r="J303" s="1">
        <f t="shared" si="26"/>
        <v>42809</v>
      </c>
      <c r="K303">
        <f t="shared" si="27"/>
        <v>6.0327455673033582E-2</v>
      </c>
      <c r="L303" s="7">
        <f t="shared" si="28"/>
        <v>3.3635999999999999E-2</v>
      </c>
      <c r="M303" s="28">
        <f t="shared" si="29"/>
        <v>2.6691455673033583E-2</v>
      </c>
      <c r="N303" s="9">
        <f t="shared" si="20"/>
        <v>3.6203537473527864E-2</v>
      </c>
      <c r="O303" s="9">
        <f t="shared" si="21"/>
        <v>5.2919459686700454E-3</v>
      </c>
      <c r="P303" s="9">
        <f t="shared" si="22"/>
        <v>4.149548344219791E-2</v>
      </c>
      <c r="Q303" s="9">
        <f t="shared" si="23"/>
        <v>3.0911591504857817E-2</v>
      </c>
      <c r="R303" s="9">
        <f t="shared" si="24"/>
        <v>4.6787429410867956E-2</v>
      </c>
      <c r="S303" s="9">
        <f t="shared" si="25"/>
        <v>2.5619645536187771E-2</v>
      </c>
    </row>
    <row r="304" spans="1:19">
      <c r="A304" s="1">
        <v>42447</v>
      </c>
      <c r="B304" s="2">
        <v>13.866499900817871</v>
      </c>
      <c r="C304" s="2"/>
      <c r="E304" s="1">
        <v>42447</v>
      </c>
      <c r="F304" s="2">
        <v>2955.15</v>
      </c>
      <c r="G304" s="2">
        <v>2.8650000000000002</v>
      </c>
      <c r="J304" s="1">
        <f t="shared" si="26"/>
        <v>42810</v>
      </c>
      <c r="K304">
        <f t="shared" si="27"/>
        <v>5.9935506410033638E-2</v>
      </c>
      <c r="L304" s="7">
        <f t="shared" si="28"/>
        <v>3.2728E-2</v>
      </c>
      <c r="M304" s="28">
        <f t="shared" si="29"/>
        <v>2.7207506410033638E-2</v>
      </c>
      <c r="N304" s="9">
        <f t="shared" si="20"/>
        <v>3.6131838382849432E-2</v>
      </c>
      <c r="O304" s="9">
        <f t="shared" si="21"/>
        <v>5.2909445706241726E-3</v>
      </c>
      <c r="P304" s="9">
        <f t="shared" si="22"/>
        <v>4.1422782953473604E-2</v>
      </c>
      <c r="Q304" s="9">
        <f t="shared" si="23"/>
        <v>3.084089381222526E-2</v>
      </c>
      <c r="R304" s="9">
        <f t="shared" si="24"/>
        <v>4.6713727524097776E-2</v>
      </c>
      <c r="S304" s="9">
        <f t="shared" si="25"/>
        <v>2.5549949241601089E-2</v>
      </c>
    </row>
    <row r="305" spans="1:19">
      <c r="A305" s="1">
        <v>42450</v>
      </c>
      <c r="B305" s="2">
        <v>14.157999992370605</v>
      </c>
      <c r="C305" s="2"/>
      <c r="E305" s="1">
        <v>42450</v>
      </c>
      <c r="F305" s="2">
        <v>3018.8020000000001</v>
      </c>
      <c r="G305" s="2">
        <v>2.8525</v>
      </c>
      <c r="J305" s="1">
        <f t="shared" si="26"/>
        <v>42811</v>
      </c>
      <c r="K305">
        <f t="shared" si="27"/>
        <v>6.0521694401505469E-2</v>
      </c>
      <c r="L305" s="7">
        <f t="shared" si="28"/>
        <v>3.3126999999999997E-2</v>
      </c>
      <c r="M305" s="28">
        <f t="shared" si="29"/>
        <v>2.7394694401505472E-2</v>
      </c>
      <c r="N305" s="9">
        <f t="shared" si="20"/>
        <v>3.6062061539810307E-2</v>
      </c>
      <c r="O305" s="9">
        <f t="shared" si="21"/>
        <v>5.2897624444024054E-3</v>
      </c>
      <c r="P305" s="9">
        <f t="shared" si="22"/>
        <v>4.1351823984212714E-2</v>
      </c>
      <c r="Q305" s="9">
        <f t="shared" si="23"/>
        <v>3.07722990954079E-2</v>
      </c>
      <c r="R305" s="9">
        <f t="shared" si="24"/>
        <v>4.6641586428615114E-2</v>
      </c>
      <c r="S305" s="9">
        <f t="shared" si="25"/>
        <v>2.5482536651005496E-2</v>
      </c>
    </row>
    <row r="306" spans="1:19">
      <c r="A306" s="1">
        <v>42451</v>
      </c>
      <c r="B306" s="2">
        <v>14.073200225830078</v>
      </c>
      <c r="C306" s="2"/>
      <c r="E306" s="1">
        <v>42451</v>
      </c>
      <c r="F306" s="2">
        <v>2999.3629999999998</v>
      </c>
      <c r="G306" s="2">
        <v>2.88</v>
      </c>
      <c r="J306" s="1">
        <f t="shared" si="26"/>
        <v>42814</v>
      </c>
      <c r="K306">
        <f t="shared" si="27"/>
        <v>6.0448161373421037E-2</v>
      </c>
      <c r="L306" s="7">
        <f t="shared" si="28"/>
        <v>3.313E-2</v>
      </c>
      <c r="M306" s="28">
        <f t="shared" si="29"/>
        <v>2.7318161373421038E-2</v>
      </c>
      <c r="N306" s="9">
        <f t="shared" si="20"/>
        <v>3.59925177124902E-2</v>
      </c>
      <c r="O306" s="9">
        <f t="shared" si="21"/>
        <v>5.2890604338978941E-3</v>
      </c>
      <c r="P306" s="9">
        <f t="shared" si="22"/>
        <v>4.1281578146388095E-2</v>
      </c>
      <c r="Q306" s="9">
        <f t="shared" si="23"/>
        <v>3.0703457278592305E-2</v>
      </c>
      <c r="R306" s="9">
        <f t="shared" si="24"/>
        <v>4.657063858028599E-2</v>
      </c>
      <c r="S306" s="9">
        <f t="shared" si="25"/>
        <v>2.541439684469441E-2</v>
      </c>
    </row>
    <row r="307" spans="1:19">
      <c r="A307" s="1">
        <v>42452</v>
      </c>
      <c r="B307" s="2">
        <v>14.132900238037109</v>
      </c>
      <c r="C307" s="2"/>
      <c r="E307" s="1">
        <v>42452</v>
      </c>
      <c r="F307" s="2">
        <v>3009.96</v>
      </c>
      <c r="G307" s="2">
        <v>2.8588</v>
      </c>
      <c r="J307" s="1">
        <f t="shared" si="26"/>
        <v>42815</v>
      </c>
      <c r="K307">
        <f t="shared" si="27"/>
        <v>6.0263106261242122E-2</v>
      </c>
      <c r="L307" s="7">
        <f t="shared" si="28"/>
        <v>3.3431000000000002E-2</v>
      </c>
      <c r="M307" s="28">
        <f t="shared" si="29"/>
        <v>2.683210626124212E-2</v>
      </c>
      <c r="N307" s="9">
        <f t="shared" si="20"/>
        <v>3.5923559276740152E-2</v>
      </c>
      <c r="O307" s="9">
        <f t="shared" si="21"/>
        <v>5.2947571520870849E-3</v>
      </c>
      <c r="P307" s="9">
        <f t="shared" si="22"/>
        <v>4.1218316428827236E-2</v>
      </c>
      <c r="Q307" s="9">
        <f t="shared" si="23"/>
        <v>3.0628802124653069E-2</v>
      </c>
      <c r="R307" s="9">
        <f t="shared" si="24"/>
        <v>4.6513073580914319E-2</v>
      </c>
      <c r="S307" s="9">
        <f t="shared" si="25"/>
        <v>2.5334044972565983E-2</v>
      </c>
    </row>
    <row r="308" spans="1:19">
      <c r="A308" s="1">
        <v>42453</v>
      </c>
      <c r="B308" s="2">
        <v>13.98390007019043</v>
      </c>
      <c r="C308" s="2"/>
      <c r="E308" s="1">
        <v>42453</v>
      </c>
      <c r="F308" s="2">
        <v>2960.97</v>
      </c>
      <c r="G308" s="2">
        <v>2.8624999999999998</v>
      </c>
      <c r="J308" s="1">
        <f t="shared" si="26"/>
        <v>42816</v>
      </c>
      <c r="K308">
        <f t="shared" si="27"/>
        <v>6.0486922215821769E-2</v>
      </c>
      <c r="L308" s="7">
        <f t="shared" si="28"/>
        <v>3.2983999999999999E-2</v>
      </c>
      <c r="M308" s="28">
        <f t="shared" si="29"/>
        <v>2.7502922215821769E-2</v>
      </c>
      <c r="N308" s="9">
        <f t="shared" si="20"/>
        <v>3.5860212730322485E-2</v>
      </c>
      <c r="O308" s="9">
        <f t="shared" si="21"/>
        <v>5.2996278418279861E-3</v>
      </c>
      <c r="P308" s="9">
        <f t="shared" si="22"/>
        <v>4.1159840572150469E-2</v>
      </c>
      <c r="Q308" s="9">
        <f t="shared" si="23"/>
        <v>3.0560584888494498E-2</v>
      </c>
      <c r="R308" s="9">
        <f t="shared" si="24"/>
        <v>4.6459468413978459E-2</v>
      </c>
      <c r="S308" s="9">
        <f t="shared" si="25"/>
        <v>2.5260957046666511E-2</v>
      </c>
    </row>
    <row r="309" spans="1:19">
      <c r="A309" s="1">
        <v>42454</v>
      </c>
      <c r="B309" s="2">
        <v>14.062600135803223</v>
      </c>
      <c r="C309" s="2"/>
      <c r="E309" s="1">
        <v>42454</v>
      </c>
      <c r="F309" s="2">
        <v>2979.4340000000002</v>
      </c>
      <c r="G309" s="2">
        <v>2.8725000000000001</v>
      </c>
      <c r="J309" s="1">
        <f t="shared" si="26"/>
        <v>42817</v>
      </c>
      <c r="K309">
        <f t="shared" si="27"/>
        <v>6.0442683910268864E-2</v>
      </c>
      <c r="L309" s="7">
        <f t="shared" si="28"/>
        <v>3.3156999999999999E-2</v>
      </c>
      <c r="M309" s="28">
        <f t="shared" si="29"/>
        <v>2.7285683910268865E-2</v>
      </c>
      <c r="N309" s="9">
        <f t="shared" si="20"/>
        <v>3.5801400185690904E-2</v>
      </c>
      <c r="O309" s="9">
        <f t="shared" si="21"/>
        <v>5.3122056983891455E-3</v>
      </c>
      <c r="P309" s="9">
        <f t="shared" si="22"/>
        <v>4.111360588408005E-2</v>
      </c>
      <c r="Q309" s="9">
        <f t="shared" si="23"/>
        <v>3.0489194487301759E-2</v>
      </c>
      <c r="R309" s="9">
        <f t="shared" si="24"/>
        <v>4.6425811582469195E-2</v>
      </c>
      <c r="S309" s="9">
        <f t="shared" si="25"/>
        <v>2.5176988788912613E-2</v>
      </c>
    </row>
    <row r="310" spans="1:19">
      <c r="A310" s="1">
        <v>42457</v>
      </c>
      <c r="B310" s="2">
        <v>13.96090030670166</v>
      </c>
      <c r="C310" s="2"/>
      <c r="E310" s="1">
        <v>42457</v>
      </c>
      <c r="F310" s="2">
        <v>2957.82</v>
      </c>
      <c r="G310" s="2">
        <v>2.9</v>
      </c>
      <c r="J310" s="1">
        <f t="shared" si="26"/>
        <v>42818</v>
      </c>
      <c r="K310">
        <f t="shared" si="27"/>
        <v>6.0254393597419034E-2</v>
      </c>
      <c r="L310" s="7">
        <f t="shared" si="28"/>
        <v>3.2738000000000003E-2</v>
      </c>
      <c r="M310" s="28">
        <f t="shared" si="29"/>
        <v>2.7516393597419031E-2</v>
      </c>
      <c r="N310" s="9">
        <f t="shared" si="20"/>
        <v>3.5742905543398276E-2</v>
      </c>
      <c r="O310" s="9">
        <f t="shared" si="21"/>
        <v>5.3219466092565854E-3</v>
      </c>
      <c r="P310" s="9">
        <f t="shared" si="22"/>
        <v>4.106485215265486E-2</v>
      </c>
      <c r="Q310" s="9">
        <f t="shared" si="23"/>
        <v>3.0420958934141692E-2</v>
      </c>
      <c r="R310" s="9">
        <f t="shared" si="24"/>
        <v>4.6386798761911444E-2</v>
      </c>
      <c r="S310" s="9">
        <f t="shared" si="25"/>
        <v>2.5099012324885105E-2</v>
      </c>
    </row>
    <row r="311" spans="1:19">
      <c r="A311" s="1">
        <v>42458</v>
      </c>
      <c r="B311" s="2">
        <v>13.809100151062012</v>
      </c>
      <c r="C311" s="2"/>
      <c r="E311" s="1">
        <v>42458</v>
      </c>
      <c r="F311" s="2">
        <v>2919.8319999999999</v>
      </c>
      <c r="G311" s="2">
        <v>2.89</v>
      </c>
      <c r="J311" s="1">
        <f t="shared" si="26"/>
        <v>42821</v>
      </c>
      <c r="K311">
        <f t="shared" si="27"/>
        <v>6.0540381751466518E-2</v>
      </c>
      <c r="L311" s="7">
        <f t="shared" si="28"/>
        <v>3.2264000000000001E-2</v>
      </c>
      <c r="M311" s="28">
        <f t="shared" si="29"/>
        <v>2.8276381751466517E-2</v>
      </c>
      <c r="N311" s="9">
        <f t="shared" si="20"/>
        <v>3.568777656137144E-2</v>
      </c>
      <c r="O311" s="9">
        <f t="shared" si="21"/>
        <v>5.3270480235143025E-3</v>
      </c>
      <c r="P311" s="9">
        <f t="shared" si="22"/>
        <v>4.1014824584885742E-2</v>
      </c>
      <c r="Q311" s="9">
        <f t="shared" si="23"/>
        <v>3.0360728537857137E-2</v>
      </c>
      <c r="R311" s="9">
        <f t="shared" si="24"/>
        <v>4.6341872608400045E-2</v>
      </c>
      <c r="S311" s="9">
        <f t="shared" si="25"/>
        <v>2.5033680514342835E-2</v>
      </c>
    </row>
    <row r="312" spans="1:19">
      <c r="A312" s="1">
        <v>42459</v>
      </c>
      <c r="B312" s="2">
        <v>14.097900390625</v>
      </c>
      <c r="C312" s="2"/>
      <c r="E312" s="1">
        <v>42459</v>
      </c>
      <c r="F312" s="2">
        <v>3000.645</v>
      </c>
      <c r="G312" s="2">
        <v>2.8675000000000002</v>
      </c>
      <c r="J312" s="1">
        <f t="shared" si="26"/>
        <v>42822</v>
      </c>
      <c r="K312">
        <f t="shared" si="27"/>
        <v>6.0984909640698422E-2</v>
      </c>
      <c r="L312" s="7">
        <f t="shared" si="28"/>
        <v>3.2388E-2</v>
      </c>
      <c r="M312" s="28">
        <f t="shared" si="29"/>
        <v>2.8596909640698422E-2</v>
      </c>
      <c r="N312" s="9">
        <f t="shared" si="20"/>
        <v>3.5631074581771748E-2</v>
      </c>
      <c r="O312" s="9">
        <f t="shared" si="21"/>
        <v>5.3261758384121564E-3</v>
      </c>
      <c r="P312" s="9">
        <f t="shared" si="22"/>
        <v>4.0957250420183902E-2</v>
      </c>
      <c r="Q312" s="9">
        <f t="shared" si="23"/>
        <v>3.0304898743359593E-2</v>
      </c>
      <c r="R312" s="9">
        <f t="shared" si="24"/>
        <v>4.6283426258596064E-2</v>
      </c>
      <c r="S312" s="9">
        <f t="shared" si="25"/>
        <v>2.4978722904947435E-2</v>
      </c>
    </row>
    <row r="313" spans="1:19">
      <c r="A313" s="1">
        <v>42460</v>
      </c>
      <c r="B313" s="2">
        <v>14.208999633789063</v>
      </c>
      <c r="C313" s="2"/>
      <c r="E313" s="1">
        <v>42460</v>
      </c>
      <c r="F313" s="2">
        <v>3003.915</v>
      </c>
      <c r="G313" s="2">
        <v>2.8624999999999998</v>
      </c>
      <c r="J313" s="1">
        <f t="shared" si="26"/>
        <v>42823</v>
      </c>
      <c r="K313">
        <f t="shared" si="27"/>
        <v>6.087168435910216E-2</v>
      </c>
      <c r="L313" s="7">
        <f t="shared" si="28"/>
        <v>3.2808000000000004E-2</v>
      </c>
      <c r="M313" s="28">
        <f t="shared" si="29"/>
        <v>2.8063684359102156E-2</v>
      </c>
      <c r="N313" s="9">
        <f t="shared" si="20"/>
        <v>3.5574241564351614E-2</v>
      </c>
      <c r="O313" s="9">
        <f t="shared" si="21"/>
        <v>5.3302079095949671E-3</v>
      </c>
      <c r="P313" s="9">
        <f t="shared" si="22"/>
        <v>4.0904449473946579E-2</v>
      </c>
      <c r="Q313" s="9">
        <f t="shared" si="23"/>
        <v>3.0244033654756648E-2</v>
      </c>
      <c r="R313" s="9">
        <f t="shared" si="24"/>
        <v>4.6234657383541544E-2</v>
      </c>
      <c r="S313" s="9">
        <f t="shared" si="25"/>
        <v>2.4913825745161679E-2</v>
      </c>
    </row>
    <row r="314" spans="1:19">
      <c r="A314" s="1">
        <v>42461</v>
      </c>
      <c r="B314" s="2">
        <v>14.23960018157959</v>
      </c>
      <c r="C314" s="2"/>
      <c r="E314" s="1">
        <v>42461</v>
      </c>
      <c r="F314" s="2">
        <v>3009.53</v>
      </c>
      <c r="G314" s="2">
        <v>2.8687999999999998</v>
      </c>
      <c r="J314" s="1">
        <f t="shared" si="26"/>
        <v>42824</v>
      </c>
      <c r="K314">
        <f t="shared" si="27"/>
        <v>6.1469615868833052E-2</v>
      </c>
      <c r="L314" s="7">
        <f t="shared" si="28"/>
        <v>3.2936E-2</v>
      </c>
      <c r="M314" s="28">
        <f t="shared" si="29"/>
        <v>2.8533615868833052E-2</v>
      </c>
      <c r="N314" s="9">
        <f t="shared" si="20"/>
        <v>3.5518309014792221E-2</v>
      </c>
      <c r="O314" s="9">
        <f t="shared" si="21"/>
        <v>5.3298422842934278E-3</v>
      </c>
      <c r="P314" s="9">
        <f t="shared" si="22"/>
        <v>4.0848151299085651E-2</v>
      </c>
      <c r="Q314" s="9">
        <f t="shared" si="23"/>
        <v>3.0188466730498794E-2</v>
      </c>
      <c r="R314" s="9">
        <f t="shared" si="24"/>
        <v>4.6177993583379075E-2</v>
      </c>
      <c r="S314" s="9">
        <f t="shared" si="25"/>
        <v>2.4858624446205367E-2</v>
      </c>
    </row>
    <row r="315" spans="1:19">
      <c r="A315" s="1">
        <v>42465</v>
      </c>
      <c r="B315" s="2">
        <v>14.428299903869629</v>
      </c>
      <c r="C315" s="2"/>
      <c r="E315" s="1">
        <v>42465</v>
      </c>
      <c r="F315" s="2">
        <v>3053.0650000000001</v>
      </c>
      <c r="G315" s="2">
        <v>2.8675000000000002</v>
      </c>
      <c r="J315" s="1">
        <f t="shared" si="26"/>
        <v>42825</v>
      </c>
      <c r="K315">
        <f t="shared" si="27"/>
        <v>6.1244112142720387E-2</v>
      </c>
      <c r="L315" s="7">
        <f t="shared" si="28"/>
        <v>3.2837999999999999E-2</v>
      </c>
      <c r="M315" s="28">
        <f t="shared" si="29"/>
        <v>2.8406112142720388E-2</v>
      </c>
      <c r="N315" s="9">
        <f t="shared" si="20"/>
        <v>3.5458349083875199E-2</v>
      </c>
      <c r="O315" s="9">
        <f t="shared" si="21"/>
        <v>5.3245214369778962E-3</v>
      </c>
      <c r="P315" s="9">
        <f t="shared" si="22"/>
        <v>4.0782870520853096E-2</v>
      </c>
      <c r="Q315" s="9">
        <f t="shared" si="23"/>
        <v>3.0133827646897302E-2</v>
      </c>
      <c r="R315" s="9">
        <f t="shared" si="24"/>
        <v>4.6107391957830993E-2</v>
      </c>
      <c r="S315" s="9">
        <f t="shared" si="25"/>
        <v>2.4809306209919404E-2</v>
      </c>
    </row>
    <row r="316" spans="1:19">
      <c r="A316" s="1">
        <v>42466</v>
      </c>
      <c r="B316" s="2">
        <v>14.411999702453613</v>
      </c>
      <c r="C316" s="2"/>
      <c r="E316" s="1">
        <v>42466</v>
      </c>
      <c r="F316" s="2">
        <v>3050.5920000000001</v>
      </c>
      <c r="G316" s="2">
        <v>2.8849999999999998</v>
      </c>
      <c r="J316" s="1">
        <f t="shared" si="26"/>
        <v>42826</v>
      </c>
      <c r="K316">
        <f t="shared" si="27"/>
        <v>6.1244112142720387E-2</v>
      </c>
      <c r="L316" s="7">
        <f t="shared" si="28"/>
        <v>3.2612999999999996E-2</v>
      </c>
      <c r="M316" s="28">
        <f t="shared" si="29"/>
        <v>2.8631112142720391E-2</v>
      </c>
      <c r="N316" s="9">
        <f t="shared" si="20"/>
        <v>3.5404275924629733E-2</v>
      </c>
      <c r="O316" s="9">
        <f t="shared" si="21"/>
        <v>5.3243892340943295E-3</v>
      </c>
      <c r="P316" s="9">
        <f t="shared" si="22"/>
        <v>4.0728665158724059E-2</v>
      </c>
      <c r="Q316" s="9">
        <f t="shared" si="23"/>
        <v>3.0079886690535403E-2</v>
      </c>
      <c r="R316" s="9">
        <f t="shared" si="24"/>
        <v>4.6053054392818392E-2</v>
      </c>
      <c r="S316" s="9">
        <f t="shared" si="25"/>
        <v>2.4755497456441074E-2</v>
      </c>
    </row>
    <row r="317" spans="1:19">
      <c r="A317" s="1">
        <v>42467</v>
      </c>
      <c r="B317" s="2">
        <v>14.213299751281738</v>
      </c>
      <c r="C317" s="2"/>
      <c r="E317" s="1">
        <v>42467</v>
      </c>
      <c r="F317" s="2">
        <v>3008.42</v>
      </c>
      <c r="G317" s="2">
        <v>2.9125000000000001</v>
      </c>
      <c r="J317" s="1">
        <f t="shared" si="26"/>
        <v>42830</v>
      </c>
      <c r="K317">
        <f t="shared" si="27"/>
        <v>6.020143081281485E-2</v>
      </c>
      <c r="L317" s="7">
        <f t="shared" si="28"/>
        <v>3.2842999999999997E-2</v>
      </c>
      <c r="M317" s="28">
        <f t="shared" si="29"/>
        <v>2.7358430812814853E-2</v>
      </c>
      <c r="N317" s="9">
        <f t="shared" si="20"/>
        <v>3.5347154890969561E-2</v>
      </c>
      <c r="O317" s="9">
        <f t="shared" si="21"/>
        <v>5.3331794584461373E-3</v>
      </c>
      <c r="P317" s="9">
        <f t="shared" si="22"/>
        <v>4.0680334349415696E-2</v>
      </c>
      <c r="Q317" s="9">
        <f t="shared" si="23"/>
        <v>3.0013975432523425E-2</v>
      </c>
      <c r="R317" s="9">
        <f t="shared" si="24"/>
        <v>4.6013513807861839E-2</v>
      </c>
      <c r="S317" s="9">
        <f t="shared" si="25"/>
        <v>2.4680795974077286E-2</v>
      </c>
    </row>
    <row r="318" spans="1:19">
      <c r="A318" s="1">
        <v>42468</v>
      </c>
      <c r="B318" s="2">
        <v>14.100899696350098</v>
      </c>
      <c r="C318" s="2"/>
      <c r="E318" s="1">
        <v>42468</v>
      </c>
      <c r="F318" s="2">
        <v>2984.9580000000001</v>
      </c>
      <c r="G318" s="2">
        <v>2.9075000000000002</v>
      </c>
      <c r="J318" s="1">
        <f t="shared" si="26"/>
        <v>42831</v>
      </c>
      <c r="K318">
        <f t="shared" si="27"/>
        <v>6.007557343235316E-2</v>
      </c>
      <c r="L318" s="7">
        <f t="shared" si="28"/>
        <v>3.3264999999999996E-2</v>
      </c>
      <c r="M318" s="28">
        <f t="shared" si="29"/>
        <v>2.6810573432353164E-2</v>
      </c>
      <c r="N318" s="9">
        <f t="shared" si="20"/>
        <v>3.5288709980520604E-2</v>
      </c>
      <c r="O318" s="9">
        <f t="shared" si="21"/>
        <v>5.3456939027362064E-3</v>
      </c>
      <c r="P318" s="9">
        <f t="shared" si="22"/>
        <v>4.0634403883256807E-2</v>
      </c>
      <c r="Q318" s="9">
        <f t="shared" si="23"/>
        <v>2.9943016077784396E-2</v>
      </c>
      <c r="R318" s="9">
        <f t="shared" si="24"/>
        <v>4.5980097785993018E-2</v>
      </c>
      <c r="S318" s="9">
        <f t="shared" si="25"/>
        <v>2.4597322175048189E-2</v>
      </c>
    </row>
    <row r="319" spans="1:19">
      <c r="A319" s="1">
        <v>42471</v>
      </c>
      <c r="B319" s="2">
        <v>14.350899696350098</v>
      </c>
      <c r="C319" s="2"/>
      <c r="E319" s="1">
        <v>42471</v>
      </c>
      <c r="F319" s="2">
        <v>3033.9569999999999</v>
      </c>
      <c r="G319" s="2">
        <v>2.8849999999999998</v>
      </c>
      <c r="J319" s="1">
        <f t="shared" si="26"/>
        <v>42832</v>
      </c>
      <c r="K319">
        <f t="shared" si="27"/>
        <v>5.9992683539990335E-2</v>
      </c>
      <c r="L319" s="7">
        <f t="shared" si="28"/>
        <v>3.3017999999999999E-2</v>
      </c>
      <c r="M319" s="28">
        <f t="shared" si="29"/>
        <v>2.6974683539990336E-2</v>
      </c>
      <c r="N319" s="9">
        <f t="shared" si="20"/>
        <v>3.5234509379595491E-2</v>
      </c>
      <c r="O319" s="9">
        <f t="shared" si="21"/>
        <v>5.3604528129194817E-3</v>
      </c>
      <c r="P319" s="9">
        <f t="shared" si="22"/>
        <v>4.0594962192514975E-2</v>
      </c>
      <c r="Q319" s="9">
        <f t="shared" si="23"/>
        <v>2.9874056566676008E-2</v>
      </c>
      <c r="R319" s="9">
        <f t="shared" si="24"/>
        <v>4.5955415005434458E-2</v>
      </c>
      <c r="S319" s="9">
        <f t="shared" si="25"/>
        <v>2.4513603753756528E-2</v>
      </c>
    </row>
    <row r="320" spans="1:19">
      <c r="A320" s="1">
        <v>42472</v>
      </c>
      <c r="B320" s="2">
        <v>14.29580020904541</v>
      </c>
      <c r="C320" s="2"/>
      <c r="E320" s="1">
        <v>42472</v>
      </c>
      <c r="F320" s="2">
        <v>3023.6460000000002</v>
      </c>
      <c r="G320" s="2">
        <v>2.9049999999999998</v>
      </c>
      <c r="J320" s="1">
        <f t="shared" si="26"/>
        <v>42835</v>
      </c>
      <c r="K320">
        <f t="shared" si="27"/>
        <v>6.0326365860225571E-2</v>
      </c>
      <c r="L320" s="7">
        <f t="shared" si="28"/>
        <v>3.3142999999999999E-2</v>
      </c>
      <c r="M320" s="28">
        <f t="shared" si="29"/>
        <v>2.7183365860225572E-2</v>
      </c>
      <c r="N320" s="9">
        <f t="shared" si="20"/>
        <v>3.5181520261216369E-2</v>
      </c>
      <c r="O320" s="9">
        <f t="shared" si="21"/>
        <v>5.3737617315022194E-3</v>
      </c>
      <c r="P320" s="9">
        <f t="shared" si="22"/>
        <v>4.0555281992718586E-2</v>
      </c>
      <c r="Q320" s="9">
        <f t="shared" si="23"/>
        <v>2.9807758529714151E-2</v>
      </c>
      <c r="R320" s="9">
        <f t="shared" si="24"/>
        <v>4.5929043724220811E-2</v>
      </c>
      <c r="S320" s="9">
        <f t="shared" si="25"/>
        <v>2.443399679821193E-2</v>
      </c>
    </row>
    <row r="321" spans="1:19">
      <c r="A321" s="1">
        <v>42473</v>
      </c>
      <c r="B321" s="2">
        <v>14.5</v>
      </c>
      <c r="C321" s="2"/>
      <c r="E321" s="1">
        <v>42473</v>
      </c>
      <c r="F321" s="2">
        <v>3066.6379999999999</v>
      </c>
      <c r="G321" s="2">
        <v>2.9249999999999998</v>
      </c>
      <c r="J321" s="1">
        <f t="shared" si="26"/>
        <v>42836</v>
      </c>
      <c r="K321">
        <f t="shared" si="27"/>
        <v>5.9991241970709916E-2</v>
      </c>
      <c r="L321" s="7">
        <f t="shared" si="28"/>
        <v>3.3370000000000004E-2</v>
      </c>
      <c r="M321" s="28">
        <f t="shared" si="29"/>
        <v>2.6621241970709912E-2</v>
      </c>
      <c r="N321" s="9">
        <f t="shared" ref="N321:N384" si="30">AVERAGE(M70:M321)</f>
        <v>3.5123542495115359E-2</v>
      </c>
      <c r="O321" s="9">
        <f t="shared" ref="O321:O384" si="31">_xlfn.STDEV.P(M70:M321)</f>
        <v>5.3869738413444028E-3</v>
      </c>
      <c r="P321" s="9">
        <f t="shared" ref="P321:P384" si="32">N321+O321</f>
        <v>4.0510516336459759E-2</v>
      </c>
      <c r="Q321" s="9">
        <f t="shared" ref="Q321:Q384" si="33">N321-O321</f>
        <v>2.9736568653770955E-2</v>
      </c>
      <c r="R321" s="9">
        <f t="shared" ref="R321:R384" si="34">N321+O321*2</f>
        <v>4.5897490177804166E-2</v>
      </c>
      <c r="S321" s="9">
        <f t="shared" ref="S321:S384" si="35">N321-O321*2</f>
        <v>2.4349594812426552E-2</v>
      </c>
    </row>
    <row r="322" spans="1:19">
      <c r="A322" s="1">
        <v>42474</v>
      </c>
      <c r="B322" s="2">
        <v>14.576999664306641</v>
      </c>
      <c r="C322" s="2"/>
      <c r="E322" s="1">
        <v>42474</v>
      </c>
      <c r="F322" s="2">
        <v>3082.3620000000001</v>
      </c>
      <c r="G322" s="2">
        <v>2.93</v>
      </c>
      <c r="J322" s="1">
        <f t="shared" si="26"/>
        <v>42837</v>
      </c>
      <c r="K322">
        <f t="shared" si="27"/>
        <v>6.0198534557539832E-2</v>
      </c>
      <c r="L322" s="7">
        <f t="shared" si="28"/>
        <v>3.3105000000000002E-2</v>
      </c>
      <c r="M322" s="28">
        <f t="shared" si="29"/>
        <v>2.7093534557539829E-2</v>
      </c>
      <c r="N322" s="9">
        <f t="shared" si="30"/>
        <v>3.5065015010437281E-2</v>
      </c>
      <c r="O322" s="9">
        <f t="shared" si="31"/>
        <v>5.3937738630125713E-3</v>
      </c>
      <c r="P322" s="9">
        <f t="shared" si="32"/>
        <v>4.045878887344985E-2</v>
      </c>
      <c r="Q322" s="9">
        <f t="shared" si="33"/>
        <v>2.9671241147424709E-2</v>
      </c>
      <c r="R322" s="9">
        <f t="shared" si="34"/>
        <v>4.5852562736462425E-2</v>
      </c>
      <c r="S322" s="9">
        <f t="shared" si="35"/>
        <v>2.4277467284412137E-2</v>
      </c>
    </row>
    <row r="323" spans="1:19">
      <c r="A323" s="1">
        <v>42475</v>
      </c>
      <c r="B323" s="2">
        <v>14.593899726867676</v>
      </c>
      <c r="C323" s="2"/>
      <c r="E323" s="1">
        <v>42475</v>
      </c>
      <c r="F323" s="2">
        <v>3078.1170000000002</v>
      </c>
      <c r="G323" s="2">
        <v>2.94</v>
      </c>
      <c r="J323" s="1">
        <f t="shared" si="26"/>
        <v>42838</v>
      </c>
      <c r="K323">
        <f t="shared" si="27"/>
        <v>6.0137356728902552E-2</v>
      </c>
      <c r="L323" s="7">
        <f t="shared" si="28"/>
        <v>3.3155999999999998E-2</v>
      </c>
      <c r="M323" s="28">
        <f t="shared" si="29"/>
        <v>2.6981356728902554E-2</v>
      </c>
      <c r="N323" s="9">
        <f t="shared" si="30"/>
        <v>3.501005197236938E-2</v>
      </c>
      <c r="O323" s="9">
        <f t="shared" si="31"/>
        <v>5.4052848792598487E-3</v>
      </c>
      <c r="P323" s="9">
        <f t="shared" si="32"/>
        <v>4.0415336851629229E-2</v>
      </c>
      <c r="Q323" s="9">
        <f t="shared" si="33"/>
        <v>2.9604767093109531E-2</v>
      </c>
      <c r="R323" s="9">
        <f t="shared" si="34"/>
        <v>4.5820621730889077E-2</v>
      </c>
      <c r="S323" s="9">
        <f t="shared" si="35"/>
        <v>2.4199482213849682E-2</v>
      </c>
    </row>
    <row r="324" spans="1:19">
      <c r="A324" s="1">
        <v>42478</v>
      </c>
      <c r="B324" s="2">
        <v>14.434399604797363</v>
      </c>
      <c r="C324" s="2"/>
      <c r="E324" s="1">
        <v>42478</v>
      </c>
      <c r="F324" s="2">
        <v>3033.66</v>
      </c>
      <c r="G324" s="2">
        <v>2.91</v>
      </c>
      <c r="J324" s="1">
        <f t="shared" si="26"/>
        <v>42839</v>
      </c>
      <c r="K324">
        <f t="shared" si="27"/>
        <v>6.0602389751523357E-2</v>
      </c>
      <c r="L324" s="7">
        <f t="shared" si="28"/>
        <v>3.3378999999999999E-2</v>
      </c>
      <c r="M324" s="28">
        <f t="shared" si="29"/>
        <v>2.7223389751523358E-2</v>
      </c>
      <c r="N324" s="9">
        <f t="shared" si="30"/>
        <v>3.4955777273593579E-2</v>
      </c>
      <c r="O324" s="9">
        <f t="shared" si="31"/>
        <v>5.4145239087460975E-3</v>
      </c>
      <c r="P324" s="9">
        <f t="shared" si="32"/>
        <v>4.0370301182339675E-2</v>
      </c>
      <c r="Q324" s="9">
        <f t="shared" si="33"/>
        <v>2.9541253364847482E-2</v>
      </c>
      <c r="R324" s="9">
        <f t="shared" si="34"/>
        <v>4.5784825091085772E-2</v>
      </c>
      <c r="S324" s="9">
        <f t="shared" si="35"/>
        <v>2.4126729456101385E-2</v>
      </c>
    </row>
    <row r="325" spans="1:19">
      <c r="A325" s="1">
        <v>42479</v>
      </c>
      <c r="B325" s="2">
        <v>14.45989990234375</v>
      </c>
      <c r="C325" s="2"/>
      <c r="E325" s="1">
        <v>42479</v>
      </c>
      <c r="F325" s="2">
        <v>3042.8229999999999</v>
      </c>
      <c r="G325" s="2">
        <v>2.92</v>
      </c>
      <c r="J325" s="1">
        <f t="shared" ref="J325:J388" si="36">A573</f>
        <v>42842</v>
      </c>
      <c r="K325">
        <f t="shared" ref="K325:K388" si="37">1/B573</f>
        <v>6.1067955409005677E-2</v>
      </c>
      <c r="L325" s="7">
        <f t="shared" ref="L325:L388" si="38">G573/100</f>
        <v>3.3988999999999998E-2</v>
      </c>
      <c r="M325" s="28">
        <f t="shared" si="29"/>
        <v>2.7078955409005678E-2</v>
      </c>
      <c r="N325" s="9">
        <f t="shared" si="30"/>
        <v>3.4905632186957178E-2</v>
      </c>
      <c r="O325" s="9">
        <f t="shared" si="31"/>
        <v>5.4287071177617661E-3</v>
      </c>
      <c r="P325" s="9">
        <f t="shared" si="32"/>
        <v>4.0334339304718941E-2</v>
      </c>
      <c r="Q325" s="9">
        <f t="shared" si="33"/>
        <v>2.9476925069195411E-2</v>
      </c>
      <c r="R325" s="9">
        <f t="shared" si="34"/>
        <v>4.5763046422480712E-2</v>
      </c>
      <c r="S325" s="9">
        <f t="shared" si="35"/>
        <v>2.4048217951433644E-2</v>
      </c>
    </row>
    <row r="326" spans="1:19">
      <c r="A326" s="1">
        <v>42480</v>
      </c>
      <c r="B326" s="2">
        <v>14.158300399780273</v>
      </c>
      <c r="C326" s="2"/>
      <c r="E326" s="1">
        <v>42480</v>
      </c>
      <c r="F326" s="2">
        <v>2972.5839999999998</v>
      </c>
      <c r="G326" s="2">
        <v>2.92</v>
      </c>
      <c r="J326" s="1">
        <f t="shared" si="36"/>
        <v>42843</v>
      </c>
      <c r="K326">
        <f t="shared" si="37"/>
        <v>6.1546039498600186E-2</v>
      </c>
      <c r="L326" s="7">
        <f t="shared" si="38"/>
        <v>3.4251999999999998E-2</v>
      </c>
      <c r="M326" s="28">
        <f t="shared" ref="M326:M389" si="39">K326-L326</f>
        <v>2.7294039498600188E-2</v>
      </c>
      <c r="N326" s="9">
        <f t="shared" si="30"/>
        <v>3.485798463464386E-2</v>
      </c>
      <c r="O326" s="9">
        <f t="shared" si="31"/>
        <v>5.4425936201376287E-3</v>
      </c>
      <c r="P326" s="9">
        <f t="shared" si="32"/>
        <v>4.0300578254781491E-2</v>
      </c>
      <c r="Q326" s="9">
        <f t="shared" si="33"/>
        <v>2.9415391014506232E-2</v>
      </c>
      <c r="R326" s="9">
        <f t="shared" si="34"/>
        <v>4.5743171874919115E-2</v>
      </c>
      <c r="S326" s="9">
        <f t="shared" si="35"/>
        <v>2.3972797394368604E-2</v>
      </c>
    </row>
    <row r="327" spans="1:19">
      <c r="A327" s="1">
        <v>42481</v>
      </c>
      <c r="B327" s="2">
        <v>14.068499565124512</v>
      </c>
      <c r="C327" s="2"/>
      <c r="E327" s="1">
        <v>42481</v>
      </c>
      <c r="F327" s="2">
        <v>2952.8910000000001</v>
      </c>
      <c r="G327" s="2">
        <v>2.94</v>
      </c>
      <c r="J327" s="1">
        <f t="shared" si="36"/>
        <v>42844</v>
      </c>
      <c r="K327">
        <f t="shared" si="37"/>
        <v>6.2052445517640852E-2</v>
      </c>
      <c r="L327" s="7">
        <f t="shared" si="38"/>
        <v>3.4141999999999999E-2</v>
      </c>
      <c r="M327" s="28">
        <f t="shared" si="39"/>
        <v>2.7910445517640853E-2</v>
      </c>
      <c r="N327" s="9">
        <f t="shared" si="30"/>
        <v>3.4813495208404016E-2</v>
      </c>
      <c r="O327" s="9">
        <f t="shared" si="31"/>
        <v>5.4533699840761214E-3</v>
      </c>
      <c r="P327" s="9">
        <f t="shared" si="32"/>
        <v>4.0266865192480135E-2</v>
      </c>
      <c r="Q327" s="9">
        <f t="shared" si="33"/>
        <v>2.9360125224327894E-2</v>
      </c>
      <c r="R327" s="9">
        <f t="shared" si="34"/>
        <v>4.5720235176556261E-2</v>
      </c>
      <c r="S327" s="9">
        <f t="shared" si="35"/>
        <v>2.3906755240251772E-2</v>
      </c>
    </row>
    <row r="328" spans="1:19">
      <c r="A328" s="1">
        <v>42482</v>
      </c>
      <c r="B328" s="2">
        <v>14.086799621582031</v>
      </c>
      <c r="C328" s="2"/>
      <c r="E328" s="1">
        <v>42482</v>
      </c>
      <c r="F328" s="2">
        <v>2959.24</v>
      </c>
      <c r="G328" s="2">
        <v>2.95</v>
      </c>
      <c r="J328" s="1">
        <f t="shared" si="36"/>
        <v>42845</v>
      </c>
      <c r="K328">
        <f t="shared" si="37"/>
        <v>6.2008198563240823E-2</v>
      </c>
      <c r="L328" s="7">
        <f t="shared" si="38"/>
        <v>3.4329999999999999E-2</v>
      </c>
      <c r="M328" s="28">
        <f t="shared" si="39"/>
        <v>2.7678198563240823E-2</v>
      </c>
      <c r="N328" s="9">
        <f t="shared" si="30"/>
        <v>3.4763889065242609E-2</v>
      </c>
      <c r="O328" s="9">
        <f t="shared" si="31"/>
        <v>5.4611883879632749E-3</v>
      </c>
      <c r="P328" s="9">
        <f t="shared" si="32"/>
        <v>4.0225077453205887E-2</v>
      </c>
      <c r="Q328" s="9">
        <f t="shared" si="33"/>
        <v>2.9302700677279334E-2</v>
      </c>
      <c r="R328" s="9">
        <f t="shared" si="34"/>
        <v>4.5686265841169159E-2</v>
      </c>
      <c r="S328" s="9">
        <f t="shared" si="35"/>
        <v>2.3841512289316059E-2</v>
      </c>
    </row>
    <row r="329" spans="1:19">
      <c r="A329" s="1">
        <v>42485</v>
      </c>
      <c r="B329" s="2">
        <v>14.038999557495117</v>
      </c>
      <c r="C329" s="2"/>
      <c r="E329" s="1">
        <v>42485</v>
      </c>
      <c r="F329" s="2">
        <v>2946.67</v>
      </c>
      <c r="G329" s="2">
        <v>2.9649999999999999</v>
      </c>
      <c r="J329" s="1">
        <f t="shared" si="36"/>
        <v>42846</v>
      </c>
      <c r="K329">
        <f t="shared" si="37"/>
        <v>6.1929855480309326E-2</v>
      </c>
      <c r="L329" s="7">
        <f t="shared" si="38"/>
        <v>3.4321999999999998E-2</v>
      </c>
      <c r="M329" s="28">
        <f t="shared" si="39"/>
        <v>2.7607855480309328E-2</v>
      </c>
      <c r="N329" s="9">
        <f t="shared" si="30"/>
        <v>3.4714885428448833E-2</v>
      </c>
      <c r="O329" s="9">
        <f t="shared" si="31"/>
        <v>5.469769535928753E-3</v>
      </c>
      <c r="P329" s="9">
        <f t="shared" si="32"/>
        <v>4.0184654964377585E-2</v>
      </c>
      <c r="Q329" s="9">
        <f t="shared" si="33"/>
        <v>2.9245115892520081E-2</v>
      </c>
      <c r="R329" s="9">
        <f t="shared" si="34"/>
        <v>4.5654424500306337E-2</v>
      </c>
      <c r="S329" s="9">
        <f t="shared" si="35"/>
        <v>2.3775346356591329E-2</v>
      </c>
    </row>
    <row r="330" spans="1:19">
      <c r="A330" s="1">
        <v>42486</v>
      </c>
      <c r="B330" s="2">
        <v>14.149299621582031</v>
      </c>
      <c r="C330" s="2"/>
      <c r="E330" s="1">
        <v>42486</v>
      </c>
      <c r="F330" s="2">
        <v>2964.7</v>
      </c>
      <c r="G330" s="2">
        <v>2.9550000000000001</v>
      </c>
      <c r="J330" s="1">
        <f t="shared" si="36"/>
        <v>42849</v>
      </c>
      <c r="K330">
        <f t="shared" si="37"/>
        <v>6.275612338066823E-2</v>
      </c>
      <c r="L330" s="7">
        <f t="shared" si="38"/>
        <v>3.4819000000000003E-2</v>
      </c>
      <c r="M330" s="28">
        <f t="shared" si="39"/>
        <v>2.7937123380668227E-2</v>
      </c>
      <c r="N330" s="9">
        <f t="shared" si="30"/>
        <v>3.4661342479497426E-2</v>
      </c>
      <c r="O330" s="9">
        <f t="shared" si="31"/>
        <v>5.4698143591059532E-3</v>
      </c>
      <c r="P330" s="9">
        <f t="shared" si="32"/>
        <v>4.0131156838603382E-2</v>
      </c>
      <c r="Q330" s="9">
        <f t="shared" si="33"/>
        <v>2.9191528120391472E-2</v>
      </c>
      <c r="R330" s="9">
        <f t="shared" si="34"/>
        <v>4.5600971197709332E-2</v>
      </c>
      <c r="S330" s="9">
        <f t="shared" si="35"/>
        <v>2.3721713761285519E-2</v>
      </c>
    </row>
    <row r="331" spans="1:19">
      <c r="A331" s="1">
        <v>42487</v>
      </c>
      <c r="B331" s="2">
        <v>14.109700202941895</v>
      </c>
      <c r="C331" s="2"/>
      <c r="E331" s="1">
        <v>42487</v>
      </c>
      <c r="F331" s="2">
        <v>2953.6709999999998</v>
      </c>
      <c r="G331" s="2">
        <v>2.95</v>
      </c>
      <c r="J331" s="1">
        <f t="shared" si="36"/>
        <v>42850</v>
      </c>
      <c r="K331">
        <f t="shared" si="37"/>
        <v>6.2862640487968177E-2</v>
      </c>
      <c r="L331" s="7">
        <f t="shared" si="38"/>
        <v>3.4823E-2</v>
      </c>
      <c r="M331" s="28">
        <f t="shared" si="39"/>
        <v>2.8039640487968177E-2</v>
      </c>
      <c r="N331" s="9">
        <f t="shared" si="30"/>
        <v>3.460721095164241E-2</v>
      </c>
      <c r="O331" s="9">
        <f t="shared" si="31"/>
        <v>5.4675779437318092E-3</v>
      </c>
      <c r="P331" s="9">
        <f t="shared" si="32"/>
        <v>4.0074788895374219E-2</v>
      </c>
      <c r="Q331" s="9">
        <f t="shared" si="33"/>
        <v>2.9139633007910601E-2</v>
      </c>
      <c r="R331" s="9">
        <f t="shared" si="34"/>
        <v>4.5542366839106029E-2</v>
      </c>
      <c r="S331" s="9">
        <f t="shared" si="35"/>
        <v>2.3672055064178792E-2</v>
      </c>
    </row>
    <row r="332" spans="1:19">
      <c r="A332" s="1">
        <v>42488</v>
      </c>
      <c r="B332" s="2">
        <v>14.085700035095215</v>
      </c>
      <c r="C332" s="2"/>
      <c r="E332" s="1">
        <v>42488</v>
      </c>
      <c r="F332" s="2">
        <v>2945.5889999999999</v>
      </c>
      <c r="G332" s="2">
        <v>2.9224999999999999</v>
      </c>
      <c r="J332" s="1">
        <f t="shared" si="36"/>
        <v>42851</v>
      </c>
      <c r="K332">
        <f t="shared" si="37"/>
        <v>6.2789222665284472E-2</v>
      </c>
      <c r="L332" s="7">
        <f t="shared" si="38"/>
        <v>3.4548999999999996E-2</v>
      </c>
      <c r="M332" s="28">
        <f t="shared" si="39"/>
        <v>2.8240222665284476E-2</v>
      </c>
      <c r="N332" s="9">
        <f t="shared" si="30"/>
        <v>3.4554638640836188E-2</v>
      </c>
      <c r="O332" s="9">
        <f t="shared" si="31"/>
        <v>5.4648522061896253E-3</v>
      </c>
      <c r="P332" s="9">
        <f t="shared" si="32"/>
        <v>4.0019490847025815E-2</v>
      </c>
      <c r="Q332" s="9">
        <f t="shared" si="33"/>
        <v>2.9089786434646561E-2</v>
      </c>
      <c r="R332" s="9">
        <f t="shared" si="34"/>
        <v>4.5484343053215442E-2</v>
      </c>
      <c r="S332" s="9">
        <f t="shared" si="35"/>
        <v>2.3624934228456938E-2</v>
      </c>
    </row>
    <row r="333" spans="1:19">
      <c r="A333" s="1">
        <v>42489</v>
      </c>
      <c r="B333" s="2">
        <v>14.299599647521973</v>
      </c>
      <c r="C333" s="2"/>
      <c r="E333" s="1">
        <v>42489</v>
      </c>
      <c r="F333" s="2">
        <v>2938.3240000000001</v>
      </c>
      <c r="G333" s="2">
        <v>2.92</v>
      </c>
      <c r="J333" s="1">
        <f t="shared" si="36"/>
        <v>42852</v>
      </c>
      <c r="K333">
        <f t="shared" si="37"/>
        <v>6.2862244782646987E-2</v>
      </c>
      <c r="L333" s="7">
        <f t="shared" si="38"/>
        <v>3.4512999999999995E-2</v>
      </c>
      <c r="M333" s="28">
        <f t="shared" si="39"/>
        <v>2.8349244782646991E-2</v>
      </c>
      <c r="N333" s="9">
        <f t="shared" si="30"/>
        <v>3.4502135061234201E-2</v>
      </c>
      <c r="O333" s="9">
        <f t="shared" si="31"/>
        <v>5.4606587579629426E-3</v>
      </c>
      <c r="P333" s="9">
        <f t="shared" si="32"/>
        <v>3.9962793819197144E-2</v>
      </c>
      <c r="Q333" s="9">
        <f t="shared" si="33"/>
        <v>2.9041476303271259E-2</v>
      </c>
      <c r="R333" s="9">
        <f t="shared" si="34"/>
        <v>4.5423452577160087E-2</v>
      </c>
      <c r="S333" s="9">
        <f t="shared" si="35"/>
        <v>2.3580817545308316E-2</v>
      </c>
    </row>
    <row r="334" spans="1:19">
      <c r="A334" s="1">
        <v>42493</v>
      </c>
      <c r="B334" s="2">
        <v>14.54580020904541</v>
      </c>
      <c r="C334" s="2"/>
      <c r="E334" s="1">
        <v>42493</v>
      </c>
      <c r="F334" s="2">
        <v>2992.643</v>
      </c>
      <c r="G334" s="2">
        <v>2.89</v>
      </c>
      <c r="J334" s="1">
        <f t="shared" si="36"/>
        <v>42853</v>
      </c>
      <c r="K334">
        <f t="shared" si="37"/>
        <v>6.457653794337187E-2</v>
      </c>
      <c r="L334" s="7">
        <f t="shared" si="38"/>
        <v>3.4633999999999998E-2</v>
      </c>
      <c r="M334" s="28">
        <f t="shared" si="39"/>
        <v>2.9942537943371872E-2</v>
      </c>
      <c r="N334" s="9">
        <f t="shared" si="30"/>
        <v>3.4457760702812729E-2</v>
      </c>
      <c r="O334" s="9">
        <f t="shared" si="31"/>
        <v>5.4520889842392586E-3</v>
      </c>
      <c r="P334" s="9">
        <f t="shared" si="32"/>
        <v>3.9909849687051989E-2</v>
      </c>
      <c r="Q334" s="9">
        <f t="shared" si="33"/>
        <v>2.9005671718573468E-2</v>
      </c>
      <c r="R334" s="9">
        <f t="shared" si="34"/>
        <v>4.5361938671291249E-2</v>
      </c>
      <c r="S334" s="9">
        <f t="shared" si="35"/>
        <v>2.3553582734334211E-2</v>
      </c>
    </row>
    <row r="335" spans="1:19">
      <c r="A335" s="1">
        <v>42494</v>
      </c>
      <c r="B335" s="2">
        <v>14.538599967956543</v>
      </c>
      <c r="C335" s="2"/>
      <c r="E335" s="1">
        <v>42494</v>
      </c>
      <c r="F335" s="2">
        <v>2991.2719999999999</v>
      </c>
      <c r="G335" s="2">
        <v>2.89</v>
      </c>
      <c r="J335" s="1">
        <f t="shared" si="36"/>
        <v>42857</v>
      </c>
      <c r="K335">
        <f t="shared" si="37"/>
        <v>6.5583232224057361E-2</v>
      </c>
      <c r="L335" s="7">
        <f t="shared" si="38"/>
        <v>3.4601E-2</v>
      </c>
      <c r="M335" s="28">
        <f t="shared" si="39"/>
        <v>3.0982232224057361E-2</v>
      </c>
      <c r="N335" s="9">
        <f t="shared" si="30"/>
        <v>3.4416526592448628E-2</v>
      </c>
      <c r="O335" s="9">
        <f t="shared" si="31"/>
        <v>5.4389090102560135E-3</v>
      </c>
      <c r="P335" s="9">
        <f t="shared" si="32"/>
        <v>3.9855435602704645E-2</v>
      </c>
      <c r="Q335" s="9">
        <f t="shared" si="33"/>
        <v>2.8977617582192614E-2</v>
      </c>
      <c r="R335" s="9">
        <f t="shared" si="34"/>
        <v>4.5294344612960655E-2</v>
      </c>
      <c r="S335" s="9">
        <f t="shared" si="35"/>
        <v>2.3538708571936601E-2</v>
      </c>
    </row>
    <row r="336" spans="1:19">
      <c r="A336" s="1">
        <v>42495</v>
      </c>
      <c r="B336" s="2">
        <v>14.569199562072754</v>
      </c>
      <c r="C336" s="2"/>
      <c r="E336" s="1">
        <v>42495</v>
      </c>
      <c r="F336" s="2">
        <v>2997.8420000000001</v>
      </c>
      <c r="G336" s="2">
        <v>2.88</v>
      </c>
      <c r="J336" s="1">
        <f t="shared" si="36"/>
        <v>42858</v>
      </c>
      <c r="K336">
        <f t="shared" si="37"/>
        <v>6.5750544025154081E-2</v>
      </c>
      <c r="L336" s="7">
        <f t="shared" si="38"/>
        <v>3.5145000000000003E-2</v>
      </c>
      <c r="M336" s="28">
        <f t="shared" si="39"/>
        <v>3.0605544025154079E-2</v>
      </c>
      <c r="N336" s="9">
        <f t="shared" si="30"/>
        <v>3.4372227217022919E-2</v>
      </c>
      <c r="O336" s="9">
        <f t="shared" si="31"/>
        <v>5.4242864551069386E-3</v>
      </c>
      <c r="P336" s="9">
        <f t="shared" si="32"/>
        <v>3.9796513672129857E-2</v>
      </c>
      <c r="Q336" s="9">
        <f t="shared" si="33"/>
        <v>2.894794076191598E-2</v>
      </c>
      <c r="R336" s="9">
        <f t="shared" si="34"/>
        <v>4.5220800127236796E-2</v>
      </c>
      <c r="S336" s="9">
        <f t="shared" si="35"/>
        <v>2.3523654306809041E-2</v>
      </c>
    </row>
    <row r="337" spans="1:19">
      <c r="A337" s="1">
        <v>42496</v>
      </c>
      <c r="B337" s="2">
        <v>14.181400299072266</v>
      </c>
      <c r="C337" s="2"/>
      <c r="E337" s="1">
        <v>42496</v>
      </c>
      <c r="F337" s="2">
        <v>2913.248</v>
      </c>
      <c r="G337" s="2">
        <v>2.8975</v>
      </c>
      <c r="J337" s="1">
        <f t="shared" si="36"/>
        <v>42859</v>
      </c>
      <c r="K337">
        <f t="shared" si="37"/>
        <v>6.5899162044632711E-2</v>
      </c>
      <c r="L337" s="7">
        <f t="shared" si="38"/>
        <v>3.5297999999999996E-2</v>
      </c>
      <c r="M337" s="28">
        <f t="shared" si="39"/>
        <v>3.0601162044632715E-2</v>
      </c>
      <c r="N337" s="9">
        <f t="shared" si="30"/>
        <v>3.433202536880936E-2</v>
      </c>
      <c r="O337" s="9">
        <f t="shared" si="31"/>
        <v>5.4145355673998951E-3</v>
      </c>
      <c r="P337" s="9">
        <f t="shared" si="32"/>
        <v>3.9746560936209256E-2</v>
      </c>
      <c r="Q337" s="9">
        <f t="shared" si="33"/>
        <v>2.8917489801409464E-2</v>
      </c>
      <c r="R337" s="9">
        <f t="shared" si="34"/>
        <v>4.5161096503609152E-2</v>
      </c>
      <c r="S337" s="9">
        <f t="shared" si="35"/>
        <v>2.3502954234009568E-2</v>
      </c>
    </row>
    <row r="338" spans="1:19">
      <c r="A338" s="1">
        <v>42499</v>
      </c>
      <c r="B338" s="2">
        <v>13.808500289916992</v>
      </c>
      <c r="C338" s="2"/>
      <c r="E338" s="1">
        <v>42499</v>
      </c>
      <c r="F338" s="2">
        <v>2832.1129999999998</v>
      </c>
      <c r="G338" s="2">
        <v>2.89</v>
      </c>
      <c r="J338" s="1">
        <f t="shared" si="36"/>
        <v>42860</v>
      </c>
      <c r="K338">
        <f t="shared" si="37"/>
        <v>6.6290577355717972E-2</v>
      </c>
      <c r="L338" s="7">
        <f t="shared" si="38"/>
        <v>3.5497000000000001E-2</v>
      </c>
      <c r="M338" s="28">
        <f t="shared" si="39"/>
        <v>3.0793577355717971E-2</v>
      </c>
      <c r="N338" s="9">
        <f t="shared" si="30"/>
        <v>3.4296093666894518E-2</v>
      </c>
      <c r="O338" s="9">
        <f t="shared" si="31"/>
        <v>5.4078494123728955E-3</v>
      </c>
      <c r="P338" s="9">
        <f t="shared" si="32"/>
        <v>3.9703943079267418E-2</v>
      </c>
      <c r="Q338" s="9">
        <f t="shared" si="33"/>
        <v>2.8888244254521623E-2</v>
      </c>
      <c r="R338" s="9">
        <f t="shared" si="34"/>
        <v>4.511179249164031E-2</v>
      </c>
      <c r="S338" s="9">
        <f t="shared" si="35"/>
        <v>2.3480394842148727E-2</v>
      </c>
    </row>
    <row r="339" spans="1:19">
      <c r="A339" s="1">
        <v>42500</v>
      </c>
      <c r="B339" s="2">
        <v>13.814299583435059</v>
      </c>
      <c r="C339" s="2"/>
      <c r="E339" s="1">
        <v>42500</v>
      </c>
      <c r="F339" s="2">
        <v>2832.5909999999999</v>
      </c>
      <c r="G339" s="2">
        <v>2.8725000000000001</v>
      </c>
      <c r="J339" s="1">
        <f t="shared" si="36"/>
        <v>42863</v>
      </c>
      <c r="K339">
        <f t="shared" si="37"/>
        <v>6.6715144308999857E-2</v>
      </c>
      <c r="L339" s="7">
        <f t="shared" si="38"/>
        <v>3.5901000000000002E-2</v>
      </c>
      <c r="M339" s="28">
        <f t="shared" si="39"/>
        <v>3.0814144308999855E-2</v>
      </c>
      <c r="N339" s="9">
        <f t="shared" si="30"/>
        <v>3.426010847024745E-2</v>
      </c>
      <c r="O339" s="9">
        <f t="shared" si="31"/>
        <v>5.4007234824655281E-3</v>
      </c>
      <c r="P339" s="9">
        <f t="shared" si="32"/>
        <v>3.9660831952712979E-2</v>
      </c>
      <c r="Q339" s="9">
        <f t="shared" si="33"/>
        <v>2.8859384987781921E-2</v>
      </c>
      <c r="R339" s="9">
        <f t="shared" si="34"/>
        <v>4.5061555435178507E-2</v>
      </c>
      <c r="S339" s="9">
        <f t="shared" si="35"/>
        <v>2.3458661505316392E-2</v>
      </c>
    </row>
    <row r="340" spans="1:19">
      <c r="A340" s="1">
        <v>42501</v>
      </c>
      <c r="B340" s="2">
        <v>13.841699600219727</v>
      </c>
      <c r="C340" s="2"/>
      <c r="E340" s="1">
        <v>42501</v>
      </c>
      <c r="F340" s="2">
        <v>2837.0369999999998</v>
      </c>
      <c r="G340" s="2">
        <v>2.87</v>
      </c>
      <c r="J340" s="1">
        <f t="shared" si="36"/>
        <v>42864</v>
      </c>
      <c r="K340">
        <f t="shared" si="37"/>
        <v>6.6685338480038076E-2</v>
      </c>
      <c r="L340" s="7">
        <f t="shared" si="38"/>
        <v>3.6091999999999999E-2</v>
      </c>
      <c r="M340" s="28">
        <f t="shared" si="39"/>
        <v>3.0593338480038076E-2</v>
      </c>
      <c r="N340" s="9">
        <f t="shared" si="30"/>
        <v>3.4223423501469272E-2</v>
      </c>
      <c r="O340" s="9">
        <f t="shared" si="31"/>
        <v>5.3941042560283221E-3</v>
      </c>
      <c r="P340" s="9">
        <f t="shared" si="32"/>
        <v>3.9617527757497592E-2</v>
      </c>
      <c r="Q340" s="9">
        <f t="shared" si="33"/>
        <v>2.8829319245440951E-2</v>
      </c>
      <c r="R340" s="9">
        <f t="shared" si="34"/>
        <v>4.5011632013525912E-2</v>
      </c>
      <c r="S340" s="9">
        <f t="shared" si="35"/>
        <v>2.3435214989412628E-2</v>
      </c>
    </row>
    <row r="341" spans="1:19">
      <c r="A341" s="1">
        <v>42502</v>
      </c>
      <c r="B341" s="2">
        <v>13.843600273132324</v>
      </c>
      <c r="C341" s="2"/>
      <c r="E341" s="1">
        <v>42502</v>
      </c>
      <c r="F341" s="2">
        <v>2835.8620000000001</v>
      </c>
      <c r="G341" s="2">
        <v>2.87</v>
      </c>
      <c r="J341" s="1">
        <f t="shared" si="36"/>
        <v>42865</v>
      </c>
      <c r="K341">
        <f t="shared" si="37"/>
        <v>6.7171349476136677E-2</v>
      </c>
      <c r="L341" s="7">
        <f t="shared" si="38"/>
        <v>3.6491999999999997E-2</v>
      </c>
      <c r="M341" s="28">
        <f t="shared" si="39"/>
        <v>3.067934947613668E-2</v>
      </c>
      <c r="N341" s="9">
        <f t="shared" si="30"/>
        <v>3.4180326085456972E-2</v>
      </c>
      <c r="O341" s="9">
        <f t="shared" si="31"/>
        <v>5.3788402664202732E-3</v>
      </c>
      <c r="P341" s="9">
        <f t="shared" si="32"/>
        <v>3.9559166351877242E-2</v>
      </c>
      <c r="Q341" s="9">
        <f t="shared" si="33"/>
        <v>2.8801485819036698E-2</v>
      </c>
      <c r="R341" s="9">
        <f t="shared" si="34"/>
        <v>4.493800661829752E-2</v>
      </c>
      <c r="S341" s="9">
        <f t="shared" si="35"/>
        <v>2.3422645552616424E-2</v>
      </c>
    </row>
    <row r="342" spans="1:19">
      <c r="A342" s="1">
        <v>42503</v>
      </c>
      <c r="B342" s="2">
        <v>13.805100440979004</v>
      </c>
      <c r="C342" s="2"/>
      <c r="E342" s="1">
        <v>42503</v>
      </c>
      <c r="F342" s="2">
        <v>2827.1089999999999</v>
      </c>
      <c r="G342" s="2">
        <v>2.875</v>
      </c>
      <c r="J342" s="1">
        <f t="shared" si="36"/>
        <v>42866</v>
      </c>
      <c r="K342">
        <f t="shared" si="37"/>
        <v>6.6922756632244201E-2</v>
      </c>
      <c r="L342" s="7">
        <f t="shared" si="38"/>
        <v>3.7012000000000003E-2</v>
      </c>
      <c r="M342" s="28">
        <f t="shared" si="39"/>
        <v>2.9910756632244198E-2</v>
      </c>
      <c r="N342" s="9">
        <f t="shared" si="30"/>
        <v>3.4126324482450739E-2</v>
      </c>
      <c r="O342" s="9">
        <f t="shared" si="31"/>
        <v>5.3530606198427802E-3</v>
      </c>
      <c r="P342" s="9">
        <f t="shared" si="32"/>
        <v>3.947938510229352E-2</v>
      </c>
      <c r="Q342" s="9">
        <f t="shared" si="33"/>
        <v>2.8773263862607958E-2</v>
      </c>
      <c r="R342" s="9">
        <f t="shared" si="34"/>
        <v>4.4832445722136301E-2</v>
      </c>
      <c r="S342" s="9">
        <f t="shared" si="35"/>
        <v>2.3420203242765177E-2</v>
      </c>
    </row>
    <row r="343" spans="1:19">
      <c r="A343" s="1">
        <v>42506</v>
      </c>
      <c r="B343" s="2">
        <v>13.912599563598633</v>
      </c>
      <c r="C343" s="2"/>
      <c r="E343" s="1">
        <v>42506</v>
      </c>
      <c r="F343" s="2">
        <v>2850.8620000000001</v>
      </c>
      <c r="G343" s="2">
        <v>2.875</v>
      </c>
      <c r="J343" s="1">
        <f t="shared" si="36"/>
        <v>42867</v>
      </c>
      <c r="K343">
        <f t="shared" si="37"/>
        <v>6.6328832682607253E-2</v>
      </c>
      <c r="L343" s="7">
        <f t="shared" si="38"/>
        <v>3.6442999999999996E-2</v>
      </c>
      <c r="M343" s="28">
        <f t="shared" si="39"/>
        <v>2.9885832682607257E-2</v>
      </c>
      <c r="N343" s="9">
        <f t="shared" si="30"/>
        <v>3.4071650172615126E-2</v>
      </c>
      <c r="O343" s="9">
        <f t="shared" si="31"/>
        <v>5.3256607144356559E-3</v>
      </c>
      <c r="P343" s="9">
        <f t="shared" si="32"/>
        <v>3.9397310887050785E-2</v>
      </c>
      <c r="Q343" s="9">
        <f t="shared" si="33"/>
        <v>2.874598945817947E-2</v>
      </c>
      <c r="R343" s="9">
        <f t="shared" si="34"/>
        <v>4.4722971601486437E-2</v>
      </c>
      <c r="S343" s="9">
        <f t="shared" si="35"/>
        <v>2.3420328743743814E-2</v>
      </c>
    </row>
    <row r="344" spans="1:19">
      <c r="A344" s="1">
        <v>42507</v>
      </c>
      <c r="B344" s="2">
        <v>13.880499839782715</v>
      </c>
      <c r="C344" s="2"/>
      <c r="E344" s="1">
        <v>42507</v>
      </c>
      <c r="F344" s="2">
        <v>2843.6840000000002</v>
      </c>
      <c r="G344" s="2">
        <v>2.89</v>
      </c>
      <c r="J344" s="1">
        <f t="shared" si="36"/>
        <v>42870</v>
      </c>
      <c r="K344">
        <f t="shared" si="37"/>
        <v>6.6208065660507506E-2</v>
      </c>
      <c r="L344" s="7">
        <f t="shared" si="38"/>
        <v>3.6247000000000001E-2</v>
      </c>
      <c r="M344" s="28">
        <f t="shared" si="39"/>
        <v>2.9961065660507505E-2</v>
      </c>
      <c r="N344" s="9">
        <f t="shared" si="30"/>
        <v>3.40177438329127E-2</v>
      </c>
      <c r="O344" s="9">
        <f t="shared" si="31"/>
        <v>5.298173659861025E-3</v>
      </c>
      <c r="P344" s="9">
        <f t="shared" si="32"/>
        <v>3.9315917492773723E-2</v>
      </c>
      <c r="Q344" s="9">
        <f t="shared" si="33"/>
        <v>2.8719570173051677E-2</v>
      </c>
      <c r="R344" s="9">
        <f t="shared" si="34"/>
        <v>4.4614091152634747E-2</v>
      </c>
      <c r="S344" s="9">
        <f t="shared" si="35"/>
        <v>2.342139651319065E-2</v>
      </c>
    </row>
    <row r="345" spans="1:19">
      <c r="A345" s="1">
        <v>42508</v>
      </c>
      <c r="B345" s="2">
        <v>13.729499816894531</v>
      </c>
      <c r="C345" s="2"/>
      <c r="E345" s="1">
        <v>42508</v>
      </c>
      <c r="F345" s="2">
        <v>2807.5140000000001</v>
      </c>
      <c r="G345" s="2">
        <v>2.9049999999999998</v>
      </c>
      <c r="J345" s="1">
        <f t="shared" si="36"/>
        <v>42871</v>
      </c>
      <c r="K345">
        <f t="shared" si="37"/>
        <v>6.5809822331379178E-2</v>
      </c>
      <c r="L345" s="7">
        <f t="shared" si="38"/>
        <v>3.6345999999999996E-2</v>
      </c>
      <c r="M345" s="28">
        <f t="shared" si="39"/>
        <v>2.9463822331379182E-2</v>
      </c>
      <c r="N345" s="9">
        <f t="shared" si="30"/>
        <v>3.3961903666600263E-2</v>
      </c>
      <c r="O345" s="9">
        <f t="shared" si="31"/>
        <v>5.2716545962451242E-3</v>
      </c>
      <c r="P345" s="9">
        <f t="shared" si="32"/>
        <v>3.9233558262845386E-2</v>
      </c>
      <c r="Q345" s="9">
        <f t="shared" si="33"/>
        <v>2.8690249070355139E-2</v>
      </c>
      <c r="R345" s="9">
        <f t="shared" si="34"/>
        <v>4.4505212859090509E-2</v>
      </c>
      <c r="S345" s="9">
        <f t="shared" si="35"/>
        <v>2.3418594474110016E-2</v>
      </c>
    </row>
    <row r="346" spans="1:19">
      <c r="A346" s="1">
        <v>42509</v>
      </c>
      <c r="B346" s="2">
        <v>13.735300064086914</v>
      </c>
      <c r="C346" s="2"/>
      <c r="E346" s="1">
        <v>42509</v>
      </c>
      <c r="F346" s="2">
        <v>2806.9059999999999</v>
      </c>
      <c r="G346" s="2">
        <v>2.9049999999999998</v>
      </c>
      <c r="J346" s="1">
        <f t="shared" si="36"/>
        <v>42872</v>
      </c>
      <c r="K346">
        <f t="shared" si="37"/>
        <v>6.6035367705006218E-2</v>
      </c>
      <c r="L346" s="7">
        <f t="shared" si="38"/>
        <v>3.6249999999999998E-2</v>
      </c>
      <c r="M346" s="28">
        <f t="shared" si="39"/>
        <v>2.978536770500622E-2</v>
      </c>
      <c r="N346" s="9">
        <f t="shared" si="30"/>
        <v>3.3906738476512245E-2</v>
      </c>
      <c r="O346" s="9">
        <f t="shared" si="31"/>
        <v>5.2422525538760138E-3</v>
      </c>
      <c r="P346" s="9">
        <f t="shared" si="32"/>
        <v>3.9148991030388255E-2</v>
      </c>
      <c r="Q346" s="9">
        <f t="shared" si="33"/>
        <v>2.8664485922636231E-2</v>
      </c>
      <c r="R346" s="9">
        <f t="shared" si="34"/>
        <v>4.4391243584264273E-2</v>
      </c>
      <c r="S346" s="9">
        <f t="shared" si="35"/>
        <v>2.3422233368760217E-2</v>
      </c>
    </row>
    <row r="347" spans="1:19">
      <c r="A347" s="1">
        <v>42510</v>
      </c>
      <c r="B347" s="2">
        <v>13.821700096130371</v>
      </c>
      <c r="C347" s="2"/>
      <c r="E347" s="1">
        <v>42510</v>
      </c>
      <c r="F347" s="2">
        <v>2825.4830000000002</v>
      </c>
      <c r="G347" s="2">
        <v>2.9049999999999998</v>
      </c>
      <c r="J347" s="1">
        <f t="shared" si="36"/>
        <v>42873</v>
      </c>
      <c r="K347">
        <f t="shared" si="37"/>
        <v>6.6291897504539107E-2</v>
      </c>
      <c r="L347" s="7">
        <f t="shared" si="38"/>
        <v>3.6150000000000002E-2</v>
      </c>
      <c r="M347" s="28">
        <f t="shared" si="39"/>
        <v>3.0141897504539106E-2</v>
      </c>
      <c r="N347" s="9">
        <f t="shared" si="30"/>
        <v>3.3855209127945922E-2</v>
      </c>
      <c r="O347" s="9">
        <f t="shared" si="31"/>
        <v>5.2151152606528493E-3</v>
      </c>
      <c r="P347" s="9">
        <f t="shared" si="32"/>
        <v>3.9070324388598768E-2</v>
      </c>
      <c r="Q347" s="9">
        <f t="shared" si="33"/>
        <v>2.8640093867293073E-2</v>
      </c>
      <c r="R347" s="9">
        <f t="shared" si="34"/>
        <v>4.4285439649251621E-2</v>
      </c>
      <c r="S347" s="9">
        <f t="shared" si="35"/>
        <v>2.3424978606640223E-2</v>
      </c>
    </row>
    <row r="348" spans="1:19">
      <c r="A348" s="1">
        <v>42513</v>
      </c>
      <c r="B348" s="2">
        <v>13.904500007629395</v>
      </c>
      <c r="C348" s="2"/>
      <c r="E348" s="1">
        <v>42513</v>
      </c>
      <c r="F348" s="2">
        <v>2843.645</v>
      </c>
      <c r="G348" s="2">
        <v>2.9049999999999998</v>
      </c>
      <c r="J348" s="1">
        <f t="shared" si="36"/>
        <v>42874</v>
      </c>
      <c r="K348">
        <f t="shared" si="37"/>
        <v>6.6271246342547385E-2</v>
      </c>
      <c r="L348" s="7">
        <f t="shared" si="38"/>
        <v>3.6302000000000001E-2</v>
      </c>
      <c r="M348" s="28">
        <f t="shared" si="39"/>
        <v>2.9969246342547384E-2</v>
      </c>
      <c r="N348" s="9">
        <f t="shared" si="30"/>
        <v>3.3802930283613974E-2</v>
      </c>
      <c r="O348" s="9">
        <f t="shared" si="31"/>
        <v>5.1877033304830022E-3</v>
      </c>
      <c r="P348" s="9">
        <f t="shared" si="32"/>
        <v>3.8990633614096978E-2</v>
      </c>
      <c r="Q348" s="9">
        <f t="shared" si="33"/>
        <v>2.8615226953130971E-2</v>
      </c>
      <c r="R348" s="9">
        <f t="shared" si="34"/>
        <v>4.4178336944579982E-2</v>
      </c>
      <c r="S348" s="9">
        <f t="shared" si="35"/>
        <v>2.342752362264797E-2</v>
      </c>
    </row>
    <row r="349" spans="1:19">
      <c r="A349" s="1">
        <v>42514</v>
      </c>
      <c r="B349" s="2">
        <v>13.806500434875488</v>
      </c>
      <c r="C349" s="2"/>
      <c r="E349" s="1">
        <v>42514</v>
      </c>
      <c r="F349" s="2">
        <v>2821.6660000000002</v>
      </c>
      <c r="G349" s="2">
        <v>2.9049999999999998</v>
      </c>
      <c r="J349" s="1">
        <f t="shared" si="36"/>
        <v>42877</v>
      </c>
      <c r="K349">
        <f t="shared" si="37"/>
        <v>6.6464614515745146E-2</v>
      </c>
      <c r="L349" s="7">
        <f t="shared" si="38"/>
        <v>3.6352999999999996E-2</v>
      </c>
      <c r="M349" s="28">
        <f t="shared" si="39"/>
        <v>3.011161451574515E-2</v>
      </c>
      <c r="N349" s="9">
        <f t="shared" si="30"/>
        <v>3.3748667383474047E-2</v>
      </c>
      <c r="O349" s="9">
        <f t="shared" si="31"/>
        <v>5.1544078101178944E-3</v>
      </c>
      <c r="P349" s="9">
        <f t="shared" si="32"/>
        <v>3.8903075193591943E-2</v>
      </c>
      <c r="Q349" s="9">
        <f t="shared" si="33"/>
        <v>2.8594259573356151E-2</v>
      </c>
      <c r="R349" s="9">
        <f t="shared" si="34"/>
        <v>4.4057483003709833E-2</v>
      </c>
      <c r="S349" s="9">
        <f t="shared" si="35"/>
        <v>2.3439851763238258E-2</v>
      </c>
    </row>
    <row r="350" spans="1:19">
      <c r="A350" s="1">
        <v>42515</v>
      </c>
      <c r="B350" s="2">
        <v>13.805100440979004</v>
      </c>
      <c r="C350" s="2"/>
      <c r="E350" s="1">
        <v>42515</v>
      </c>
      <c r="F350" s="2">
        <v>2815.0862999999999</v>
      </c>
      <c r="G350" s="2">
        <v>2.91</v>
      </c>
      <c r="J350" s="1">
        <f t="shared" si="36"/>
        <v>42878</v>
      </c>
      <c r="K350">
        <f t="shared" si="37"/>
        <v>6.6610713910917219E-2</v>
      </c>
      <c r="L350" s="7">
        <f t="shared" si="38"/>
        <v>3.6551E-2</v>
      </c>
      <c r="M350" s="28">
        <f t="shared" si="39"/>
        <v>3.0059713910917218E-2</v>
      </c>
      <c r="N350" s="9">
        <f t="shared" si="30"/>
        <v>3.3694320582855951E-2</v>
      </c>
      <c r="O350" s="9">
        <f t="shared" si="31"/>
        <v>5.1207061136293542E-3</v>
      </c>
      <c r="P350" s="9">
        <f t="shared" si="32"/>
        <v>3.8815026696485302E-2</v>
      </c>
      <c r="Q350" s="9">
        <f t="shared" si="33"/>
        <v>2.8573614469226596E-2</v>
      </c>
      <c r="R350" s="9">
        <f t="shared" si="34"/>
        <v>4.3935732810114661E-2</v>
      </c>
      <c r="S350" s="9">
        <f t="shared" si="35"/>
        <v>2.3452908355597241E-2</v>
      </c>
    </row>
    <row r="351" spans="1:19">
      <c r="A351" s="1">
        <v>42516</v>
      </c>
      <c r="B351" s="2">
        <v>13.821499824523926</v>
      </c>
      <c r="C351" s="2"/>
      <c r="E351" s="1">
        <v>42516</v>
      </c>
      <c r="F351" s="2">
        <v>2822.4430000000002</v>
      </c>
      <c r="G351" s="2">
        <v>2.91</v>
      </c>
      <c r="J351" s="1">
        <f t="shared" si="36"/>
        <v>42879</v>
      </c>
      <c r="K351">
        <f t="shared" si="37"/>
        <v>6.6574791436327815E-2</v>
      </c>
      <c r="L351" s="7">
        <f t="shared" si="38"/>
        <v>3.6849E-2</v>
      </c>
      <c r="M351" s="28">
        <f t="shared" si="39"/>
        <v>2.9725791436327816E-2</v>
      </c>
      <c r="N351" s="9">
        <f t="shared" si="30"/>
        <v>3.3640454676418539E-2</v>
      </c>
      <c r="O351" s="9">
        <f t="shared" si="31"/>
        <v>5.0906855495948013E-3</v>
      </c>
      <c r="P351" s="9">
        <f t="shared" si="32"/>
        <v>3.8731140226013344E-2</v>
      </c>
      <c r="Q351" s="9">
        <f t="shared" si="33"/>
        <v>2.8549769126823738E-2</v>
      </c>
      <c r="R351" s="9">
        <f t="shared" si="34"/>
        <v>4.3821825775608142E-2</v>
      </c>
      <c r="S351" s="9">
        <f t="shared" si="35"/>
        <v>2.3459083577228937E-2</v>
      </c>
    </row>
    <row r="352" spans="1:19">
      <c r="A352" s="1">
        <v>42517</v>
      </c>
      <c r="B352" s="2">
        <v>13.819000244140625</v>
      </c>
      <c r="C352" s="2"/>
      <c r="E352" s="1">
        <v>42517</v>
      </c>
      <c r="F352" s="2">
        <v>2821.0459999999998</v>
      </c>
      <c r="G352" s="2">
        <v>2.9249999999999998</v>
      </c>
      <c r="J352" s="1">
        <f t="shared" si="36"/>
        <v>42880</v>
      </c>
      <c r="K352">
        <f t="shared" si="37"/>
        <v>6.5554855215231286E-2</v>
      </c>
      <c r="L352" s="7">
        <f t="shared" si="38"/>
        <v>3.6455000000000001E-2</v>
      </c>
      <c r="M352" s="28">
        <f t="shared" si="39"/>
        <v>2.9099855215231285E-2</v>
      </c>
      <c r="N352" s="9">
        <f t="shared" si="30"/>
        <v>3.3585814566869931E-2</v>
      </c>
      <c r="O352" s="9">
        <f t="shared" si="31"/>
        <v>5.0651688077712675E-3</v>
      </c>
      <c r="P352" s="9">
        <f t="shared" si="32"/>
        <v>3.86509833746412E-2</v>
      </c>
      <c r="Q352" s="9">
        <f t="shared" si="33"/>
        <v>2.8520645759098663E-2</v>
      </c>
      <c r="R352" s="9">
        <f t="shared" si="34"/>
        <v>4.3716152182412468E-2</v>
      </c>
      <c r="S352" s="9">
        <f t="shared" si="35"/>
        <v>2.3455476951327395E-2</v>
      </c>
    </row>
    <row r="353" spans="1:19">
      <c r="A353" s="1">
        <v>42520</v>
      </c>
      <c r="B353" s="2">
        <v>13.835800170898438</v>
      </c>
      <c r="C353" s="2"/>
      <c r="E353" s="1">
        <v>42520</v>
      </c>
      <c r="F353" s="2">
        <v>2822.451</v>
      </c>
      <c r="G353" s="2">
        <v>2.9049999999999998</v>
      </c>
      <c r="J353" s="1">
        <f t="shared" si="36"/>
        <v>42881</v>
      </c>
      <c r="K353">
        <f t="shared" si="37"/>
        <v>6.5535094796503129E-2</v>
      </c>
      <c r="L353" s="7">
        <f t="shared" si="38"/>
        <v>3.6559000000000001E-2</v>
      </c>
      <c r="M353" s="28">
        <f t="shared" si="39"/>
        <v>2.8976094796503128E-2</v>
      </c>
      <c r="N353" s="9">
        <f t="shared" si="30"/>
        <v>3.3528657600116238E-2</v>
      </c>
      <c r="O353" s="9">
        <f t="shared" si="31"/>
        <v>5.0355098830078947E-3</v>
      </c>
      <c r="P353" s="9">
        <f t="shared" si="32"/>
        <v>3.8564167483124134E-2</v>
      </c>
      <c r="Q353" s="9">
        <f t="shared" si="33"/>
        <v>2.8493147717108341E-2</v>
      </c>
      <c r="R353" s="9">
        <f t="shared" si="34"/>
        <v>4.3599677366132031E-2</v>
      </c>
      <c r="S353" s="9">
        <f t="shared" si="35"/>
        <v>2.3457637834100448E-2</v>
      </c>
    </row>
    <row r="354" spans="1:19">
      <c r="A354" s="1">
        <v>42521</v>
      </c>
      <c r="B354" s="2">
        <v>14.281299591064453</v>
      </c>
      <c r="C354" s="2"/>
      <c r="E354" s="1">
        <v>42521</v>
      </c>
      <c r="F354" s="2">
        <v>2916.616</v>
      </c>
      <c r="G354" s="2">
        <v>2.9049999999999998</v>
      </c>
      <c r="J354" s="1">
        <f t="shared" si="36"/>
        <v>42882</v>
      </c>
      <c r="K354">
        <f t="shared" si="37"/>
        <v>6.5535094796503129E-2</v>
      </c>
      <c r="L354" s="7">
        <f t="shared" si="38"/>
        <v>3.6559000000000001E-2</v>
      </c>
      <c r="M354" s="28">
        <f t="shared" si="39"/>
        <v>2.8976094796503128E-2</v>
      </c>
      <c r="N354" s="9">
        <f t="shared" si="30"/>
        <v>3.3471669898486531E-2</v>
      </c>
      <c r="O354" s="9">
        <f t="shared" si="31"/>
        <v>5.0053568938294079E-3</v>
      </c>
      <c r="P354" s="9">
        <f t="shared" si="32"/>
        <v>3.847702679231594E-2</v>
      </c>
      <c r="Q354" s="9">
        <f t="shared" si="33"/>
        <v>2.8466313004657122E-2</v>
      </c>
      <c r="R354" s="9">
        <f t="shared" si="34"/>
        <v>4.3482383686145348E-2</v>
      </c>
      <c r="S354" s="9">
        <f t="shared" si="35"/>
        <v>2.3460956110827713E-2</v>
      </c>
    </row>
    <row r="355" spans="1:19">
      <c r="A355" s="1">
        <v>42522</v>
      </c>
      <c r="B355" s="2">
        <v>14.265500068664551</v>
      </c>
      <c r="C355" s="2"/>
      <c r="E355" s="1">
        <v>42522</v>
      </c>
      <c r="F355" s="2">
        <v>2913.5079999999998</v>
      </c>
      <c r="G355" s="2">
        <v>2.9824999999999999</v>
      </c>
      <c r="J355" s="1">
        <f t="shared" si="36"/>
        <v>42886</v>
      </c>
      <c r="K355">
        <f t="shared" si="37"/>
        <v>6.5366740995035977E-2</v>
      </c>
      <c r="L355" s="7">
        <f t="shared" si="38"/>
        <v>3.6562000000000004E-2</v>
      </c>
      <c r="M355" s="28">
        <f t="shared" si="39"/>
        <v>2.8804740995035973E-2</v>
      </c>
      <c r="N355" s="9">
        <f t="shared" si="30"/>
        <v>3.341434328259394E-2</v>
      </c>
      <c r="O355" s="9">
        <f t="shared" si="31"/>
        <v>4.975663962809844E-3</v>
      </c>
      <c r="P355" s="9">
        <f t="shared" si="32"/>
        <v>3.8390007245403784E-2</v>
      </c>
      <c r="Q355" s="9">
        <f t="shared" si="33"/>
        <v>2.8438679319784096E-2</v>
      </c>
      <c r="R355" s="9">
        <f t="shared" si="34"/>
        <v>4.3365671208213628E-2</v>
      </c>
      <c r="S355" s="9">
        <f t="shared" si="35"/>
        <v>2.3463015356974253E-2</v>
      </c>
    </row>
    <row r="356" spans="1:19">
      <c r="A356" s="1">
        <v>42523</v>
      </c>
      <c r="B356" s="2">
        <v>14.318099975585938</v>
      </c>
      <c r="C356" s="2"/>
      <c r="E356" s="1">
        <v>42523</v>
      </c>
      <c r="F356" s="2">
        <v>2925.2289999999998</v>
      </c>
      <c r="G356" s="2">
        <v>3.0074999999999998</v>
      </c>
      <c r="J356" s="1">
        <f t="shared" si="36"/>
        <v>42887</v>
      </c>
      <c r="K356">
        <f t="shared" si="37"/>
        <v>6.5559154673941397E-2</v>
      </c>
      <c r="L356" s="7">
        <f t="shared" si="38"/>
        <v>3.6167999999999999E-2</v>
      </c>
      <c r="M356" s="28">
        <f t="shared" si="39"/>
        <v>2.9391154673941398E-2</v>
      </c>
      <c r="N356" s="9">
        <f t="shared" si="30"/>
        <v>3.3359887011238251E-2</v>
      </c>
      <c r="O356" s="9">
        <f t="shared" si="31"/>
        <v>4.9442026397609803E-3</v>
      </c>
      <c r="P356" s="9">
        <f t="shared" si="32"/>
        <v>3.8304089650999233E-2</v>
      </c>
      <c r="Q356" s="9">
        <f t="shared" si="33"/>
        <v>2.8415684371477269E-2</v>
      </c>
      <c r="R356" s="9">
        <f t="shared" si="34"/>
        <v>4.3248292290760215E-2</v>
      </c>
      <c r="S356" s="9">
        <f t="shared" si="35"/>
        <v>2.3471481731716291E-2</v>
      </c>
    </row>
    <row r="357" spans="1:19">
      <c r="A357" s="1">
        <v>42524</v>
      </c>
      <c r="B357" s="2">
        <v>14.383600234985352</v>
      </c>
      <c r="C357" s="2"/>
      <c r="E357" s="1">
        <v>42524</v>
      </c>
      <c r="F357" s="2">
        <v>2938.6819999999998</v>
      </c>
      <c r="G357" s="2">
        <v>3.0175000000000001</v>
      </c>
      <c r="J357" s="1">
        <f t="shared" si="36"/>
        <v>42888</v>
      </c>
      <c r="K357">
        <f t="shared" si="37"/>
        <v>6.5560441752190737E-2</v>
      </c>
      <c r="L357" s="7">
        <f t="shared" si="38"/>
        <v>3.6169E-2</v>
      </c>
      <c r="M357" s="28">
        <f t="shared" si="39"/>
        <v>2.9391441752190738E-2</v>
      </c>
      <c r="N357" s="9">
        <f t="shared" si="30"/>
        <v>3.3304986907409052E-2</v>
      </c>
      <c r="O357" s="9">
        <f t="shared" si="31"/>
        <v>4.9110414824381421E-3</v>
      </c>
      <c r="P357" s="9">
        <f t="shared" si="32"/>
        <v>3.8216028389847195E-2</v>
      </c>
      <c r="Q357" s="9">
        <f t="shared" si="33"/>
        <v>2.8393945424970909E-2</v>
      </c>
      <c r="R357" s="9">
        <f t="shared" si="34"/>
        <v>4.3127069872285338E-2</v>
      </c>
      <c r="S357" s="9">
        <f t="shared" si="35"/>
        <v>2.3482903942532767E-2</v>
      </c>
    </row>
    <row r="358" spans="1:19">
      <c r="A358" s="1">
        <v>42527</v>
      </c>
      <c r="B358" s="2">
        <v>14.364999771118164</v>
      </c>
      <c r="C358" s="2"/>
      <c r="E358" s="1">
        <v>42527</v>
      </c>
      <c r="F358" s="2">
        <v>2934.098</v>
      </c>
      <c r="G358" s="2">
        <v>3.0024999999999999</v>
      </c>
      <c r="J358" s="1">
        <f t="shared" si="36"/>
        <v>42891</v>
      </c>
      <c r="K358">
        <f t="shared" si="37"/>
        <v>6.5980033252533321E-2</v>
      </c>
      <c r="L358" s="7">
        <f t="shared" si="38"/>
        <v>3.6018000000000001E-2</v>
      </c>
      <c r="M358" s="28">
        <f t="shared" si="39"/>
        <v>2.996203325253332E-2</v>
      </c>
      <c r="N358" s="9">
        <f t="shared" si="30"/>
        <v>3.3261297996939894E-2</v>
      </c>
      <c r="O358" s="9">
        <f t="shared" si="31"/>
        <v>4.8915766436701865E-3</v>
      </c>
      <c r="P358" s="9">
        <f t="shared" si="32"/>
        <v>3.8152874640610082E-2</v>
      </c>
      <c r="Q358" s="9">
        <f t="shared" si="33"/>
        <v>2.8369721353269706E-2</v>
      </c>
      <c r="R358" s="9">
        <f t="shared" si="34"/>
        <v>4.3044451284280263E-2</v>
      </c>
      <c r="S358" s="9">
        <f t="shared" si="35"/>
        <v>2.3478144709599521E-2</v>
      </c>
    </row>
    <row r="359" spans="1:19">
      <c r="A359" s="1">
        <v>42528</v>
      </c>
      <c r="B359" s="2">
        <v>14.376199722290039</v>
      </c>
      <c r="C359" s="2"/>
      <c r="E359" s="1">
        <v>42528</v>
      </c>
      <c r="F359" s="2">
        <v>2936.0450000000001</v>
      </c>
      <c r="G359" s="2">
        <v>3.0032999999999999</v>
      </c>
      <c r="J359" s="1">
        <f t="shared" si="36"/>
        <v>42892</v>
      </c>
      <c r="K359">
        <f t="shared" si="37"/>
        <v>6.5744059402991911E-2</v>
      </c>
      <c r="L359" s="7">
        <f t="shared" si="38"/>
        <v>3.6167999999999999E-2</v>
      </c>
      <c r="M359" s="28">
        <f t="shared" si="39"/>
        <v>2.9576059402991912E-2</v>
      </c>
      <c r="N359" s="9">
        <f t="shared" si="30"/>
        <v>3.3218845097678189E-2</v>
      </c>
      <c r="O359" s="9">
        <f t="shared" si="31"/>
        <v>4.87693051791492E-3</v>
      </c>
      <c r="P359" s="9">
        <f t="shared" si="32"/>
        <v>3.809577561559311E-2</v>
      </c>
      <c r="Q359" s="9">
        <f t="shared" si="33"/>
        <v>2.8341914579763268E-2</v>
      </c>
      <c r="R359" s="9">
        <f t="shared" si="34"/>
        <v>4.297270613350803E-2</v>
      </c>
      <c r="S359" s="9">
        <f t="shared" si="35"/>
        <v>2.3464984061848347E-2</v>
      </c>
    </row>
    <row r="360" spans="1:19">
      <c r="A360" s="1">
        <v>42529</v>
      </c>
      <c r="B360" s="2">
        <v>14.336000442504883</v>
      </c>
      <c r="C360" s="2"/>
      <c r="E360" s="1">
        <v>42529</v>
      </c>
      <c r="F360" s="2">
        <v>2927.1590000000001</v>
      </c>
      <c r="G360" s="2">
        <v>3.0074999999999998</v>
      </c>
      <c r="J360" s="1">
        <f t="shared" si="36"/>
        <v>42893</v>
      </c>
      <c r="K360">
        <f t="shared" si="37"/>
        <v>6.5003447071718623E-2</v>
      </c>
      <c r="L360" s="7">
        <f t="shared" si="38"/>
        <v>3.6840000000000005E-2</v>
      </c>
      <c r="M360" s="28">
        <f t="shared" si="39"/>
        <v>2.8163447071718618E-2</v>
      </c>
      <c r="N360" s="9">
        <f t="shared" si="30"/>
        <v>3.3172800565996086E-2</v>
      </c>
      <c r="O360" s="9">
        <f t="shared" si="31"/>
        <v>4.8696625267634509E-3</v>
      </c>
      <c r="P360" s="9">
        <f t="shared" si="32"/>
        <v>3.8042463092759535E-2</v>
      </c>
      <c r="Q360" s="9">
        <f t="shared" si="33"/>
        <v>2.8303138039232636E-2</v>
      </c>
      <c r="R360" s="9">
        <f t="shared" si="34"/>
        <v>4.2912125619522984E-2</v>
      </c>
      <c r="S360" s="9">
        <f t="shared" si="35"/>
        <v>2.3433475512469184E-2</v>
      </c>
    </row>
    <row r="361" spans="1:19">
      <c r="A361" s="1">
        <v>42533</v>
      </c>
      <c r="B361" s="2">
        <v>14.336000442504883</v>
      </c>
      <c r="C361" s="2"/>
      <c r="E361" s="1">
        <v>42533</v>
      </c>
      <c r="F361" s="2">
        <v>2927.1590000000001</v>
      </c>
      <c r="G361" s="2">
        <v>3.0024999999999999</v>
      </c>
      <c r="J361" s="1">
        <f t="shared" si="36"/>
        <v>42894</v>
      </c>
      <c r="K361">
        <f t="shared" si="37"/>
        <v>6.4759709176177863E-2</v>
      </c>
      <c r="L361" s="7">
        <f t="shared" si="38"/>
        <v>3.6417999999999999E-2</v>
      </c>
      <c r="M361" s="28">
        <f t="shared" si="39"/>
        <v>2.8341709176177864E-2</v>
      </c>
      <c r="N361" s="9">
        <f t="shared" si="30"/>
        <v>3.3129122336569533E-2</v>
      </c>
      <c r="O361" s="9">
        <f t="shared" si="31"/>
        <v>4.863431902076689E-3</v>
      </c>
      <c r="P361" s="9">
        <f t="shared" si="32"/>
        <v>3.7992554238646226E-2</v>
      </c>
      <c r="Q361" s="9">
        <f t="shared" si="33"/>
        <v>2.8265690434492844E-2</v>
      </c>
      <c r="R361" s="9">
        <f t="shared" si="34"/>
        <v>4.2855986140722911E-2</v>
      </c>
      <c r="S361" s="9">
        <f t="shared" si="35"/>
        <v>2.3402258532416155E-2</v>
      </c>
    </row>
    <row r="362" spans="1:19">
      <c r="A362" s="1">
        <v>42534</v>
      </c>
      <c r="B362" s="2">
        <v>13.903599739074707</v>
      </c>
      <c r="C362" s="2"/>
      <c r="E362" s="1">
        <v>42534</v>
      </c>
      <c r="F362" s="2">
        <v>2833.0709999999999</v>
      </c>
      <c r="G362" s="2">
        <v>3</v>
      </c>
      <c r="J362" s="1">
        <f t="shared" si="36"/>
        <v>42895</v>
      </c>
      <c r="K362">
        <f t="shared" si="37"/>
        <v>6.455361104334037E-2</v>
      </c>
      <c r="L362" s="7">
        <f t="shared" si="38"/>
        <v>3.6394000000000003E-2</v>
      </c>
      <c r="M362" s="28">
        <f t="shared" si="39"/>
        <v>2.8159611043340367E-2</v>
      </c>
      <c r="N362" s="9">
        <f t="shared" si="30"/>
        <v>3.3083769025696076E-2</v>
      </c>
      <c r="O362" s="9">
        <f t="shared" si="31"/>
        <v>4.8562677003086982E-3</v>
      </c>
      <c r="P362" s="9">
        <f t="shared" si="32"/>
        <v>3.7940036726004774E-2</v>
      </c>
      <c r="Q362" s="9">
        <f t="shared" si="33"/>
        <v>2.8227501325387379E-2</v>
      </c>
      <c r="R362" s="9">
        <f t="shared" si="34"/>
        <v>4.2796304426313471E-2</v>
      </c>
      <c r="S362" s="9">
        <f t="shared" si="35"/>
        <v>2.3371233625078681E-2</v>
      </c>
    </row>
    <row r="363" spans="1:19">
      <c r="A363" s="1">
        <v>42535</v>
      </c>
      <c r="B363" s="2">
        <v>13.953800201416016</v>
      </c>
      <c r="C363" s="2"/>
      <c r="E363" s="1">
        <v>42535</v>
      </c>
      <c r="F363" s="2">
        <v>2842.1889999999999</v>
      </c>
      <c r="G363" s="2">
        <v>2.96</v>
      </c>
      <c r="J363" s="1">
        <f t="shared" si="36"/>
        <v>42898</v>
      </c>
      <c r="K363">
        <f t="shared" si="37"/>
        <v>6.4861778032793624E-2</v>
      </c>
      <c r="L363" s="7">
        <f t="shared" si="38"/>
        <v>3.6072E-2</v>
      </c>
      <c r="M363" s="28">
        <f t="shared" si="39"/>
        <v>2.8789778032793624E-2</v>
      </c>
      <c r="N363" s="9">
        <f t="shared" si="30"/>
        <v>3.3041163335205681E-2</v>
      </c>
      <c r="O363" s="9">
        <f t="shared" si="31"/>
        <v>4.8466458431948951E-3</v>
      </c>
      <c r="P363" s="9">
        <f t="shared" si="32"/>
        <v>3.7887809178400574E-2</v>
      </c>
      <c r="Q363" s="9">
        <f t="shared" si="33"/>
        <v>2.8194517492010785E-2</v>
      </c>
      <c r="R363" s="9">
        <f t="shared" si="34"/>
        <v>4.2734455021595473E-2</v>
      </c>
      <c r="S363" s="9">
        <f t="shared" si="35"/>
        <v>2.3347871648815889E-2</v>
      </c>
    </row>
    <row r="364" spans="1:19">
      <c r="A364" s="1">
        <v>42536</v>
      </c>
      <c r="B364" s="2">
        <v>14.151700019836426</v>
      </c>
      <c r="C364" s="2"/>
      <c r="E364" s="1">
        <v>42536</v>
      </c>
      <c r="F364" s="2">
        <v>2887.21</v>
      </c>
      <c r="G364" s="2">
        <v>2.9662999999999999</v>
      </c>
      <c r="J364" s="1">
        <f t="shared" si="36"/>
        <v>42899</v>
      </c>
      <c r="K364">
        <f t="shared" si="37"/>
        <v>6.461033579535197E-2</v>
      </c>
      <c r="L364" s="7">
        <f t="shared" si="38"/>
        <v>3.5626000000000005E-2</v>
      </c>
      <c r="M364" s="28">
        <f t="shared" si="39"/>
        <v>2.8984335795351965E-2</v>
      </c>
      <c r="N364" s="9">
        <f t="shared" si="30"/>
        <v>3.299872235767682E-2</v>
      </c>
      <c r="O364" s="9">
        <f t="shared" si="31"/>
        <v>4.8351436927097646E-3</v>
      </c>
      <c r="P364" s="9">
        <f t="shared" si="32"/>
        <v>3.7833866050386585E-2</v>
      </c>
      <c r="Q364" s="9">
        <f t="shared" si="33"/>
        <v>2.8163578664967055E-2</v>
      </c>
      <c r="R364" s="9">
        <f t="shared" si="34"/>
        <v>4.2669009743096349E-2</v>
      </c>
      <c r="S364" s="9">
        <f t="shared" si="35"/>
        <v>2.3328434972257291E-2</v>
      </c>
    </row>
    <row r="365" spans="1:19">
      <c r="A365" s="1">
        <v>42537</v>
      </c>
      <c r="B365" s="2">
        <v>14.081700325012207</v>
      </c>
      <c r="C365" s="2"/>
      <c r="E365" s="1">
        <v>42537</v>
      </c>
      <c r="F365" s="2">
        <v>2872.817</v>
      </c>
      <c r="G365" s="2">
        <v>2.9487999999999999</v>
      </c>
      <c r="J365" s="1">
        <f t="shared" si="36"/>
        <v>42900</v>
      </c>
      <c r="K365">
        <f t="shared" si="37"/>
        <v>6.5088063943937818E-2</v>
      </c>
      <c r="L365" s="7">
        <f t="shared" si="38"/>
        <v>3.5687999999999998E-2</v>
      </c>
      <c r="M365" s="28">
        <f t="shared" si="39"/>
        <v>2.9400063943937821E-2</v>
      </c>
      <c r="N365" s="9">
        <f t="shared" si="30"/>
        <v>3.2957732682324881E-2</v>
      </c>
      <c r="O365" s="9">
        <f t="shared" si="31"/>
        <v>4.8216751630002783E-3</v>
      </c>
      <c r="P365" s="9">
        <f t="shared" si="32"/>
        <v>3.7779407845325158E-2</v>
      </c>
      <c r="Q365" s="9">
        <f t="shared" si="33"/>
        <v>2.8136057519324603E-2</v>
      </c>
      <c r="R365" s="9">
        <f t="shared" si="34"/>
        <v>4.2601083008325435E-2</v>
      </c>
      <c r="S365" s="9">
        <f t="shared" si="35"/>
        <v>2.3314382356324326E-2</v>
      </c>
    </row>
    <row r="366" spans="1:19">
      <c r="A366" s="1">
        <v>42538</v>
      </c>
      <c r="B366" s="2">
        <v>14.138699531555176</v>
      </c>
      <c r="C366" s="2"/>
      <c r="E366" s="1">
        <v>42538</v>
      </c>
      <c r="F366" s="2">
        <v>2885.105</v>
      </c>
      <c r="G366" s="2">
        <v>2.9394999999999998</v>
      </c>
      <c r="J366" s="1">
        <f t="shared" si="36"/>
        <v>42901</v>
      </c>
      <c r="K366">
        <f t="shared" si="37"/>
        <v>6.5133001764022938E-2</v>
      </c>
      <c r="L366" s="7">
        <f t="shared" si="38"/>
        <v>3.5325000000000002E-2</v>
      </c>
      <c r="M366" s="28">
        <f t="shared" si="39"/>
        <v>2.9808001764022936E-2</v>
      </c>
      <c r="N366" s="9">
        <f t="shared" si="30"/>
        <v>3.2909654039954175E-2</v>
      </c>
      <c r="O366" s="9">
        <f t="shared" si="31"/>
        <v>4.79234778784413E-3</v>
      </c>
      <c r="P366" s="9">
        <f t="shared" si="32"/>
        <v>3.7702001827798308E-2</v>
      </c>
      <c r="Q366" s="9">
        <f t="shared" si="33"/>
        <v>2.8117306252110046E-2</v>
      </c>
      <c r="R366" s="9">
        <f t="shared" si="34"/>
        <v>4.2494349615642434E-2</v>
      </c>
      <c r="S366" s="9">
        <f t="shared" si="35"/>
        <v>2.3324958464265917E-2</v>
      </c>
    </row>
    <row r="367" spans="1:19">
      <c r="A367" s="1">
        <v>42541</v>
      </c>
      <c r="B367" s="2">
        <v>14.157099723815918</v>
      </c>
      <c r="C367" s="2"/>
      <c r="E367" s="1">
        <v>42541</v>
      </c>
      <c r="F367" s="2">
        <v>2888.8090000000002</v>
      </c>
      <c r="G367" s="2">
        <v>2.9424999999999999</v>
      </c>
      <c r="J367" s="1">
        <f t="shared" si="36"/>
        <v>42902</v>
      </c>
      <c r="K367">
        <f t="shared" si="37"/>
        <v>6.5315079906600917E-2</v>
      </c>
      <c r="L367" s="7">
        <f t="shared" si="38"/>
        <v>3.5674999999999998E-2</v>
      </c>
      <c r="M367" s="28">
        <f t="shared" si="39"/>
        <v>2.9640079906600919E-2</v>
      </c>
      <c r="N367" s="9">
        <f t="shared" si="30"/>
        <v>3.2860348543105745E-2</v>
      </c>
      <c r="O367" s="9">
        <f t="shared" si="31"/>
        <v>4.7617184054691728E-3</v>
      </c>
      <c r="P367" s="9">
        <f t="shared" si="32"/>
        <v>3.7622066948574916E-2</v>
      </c>
      <c r="Q367" s="9">
        <f t="shared" si="33"/>
        <v>2.8098630137636572E-2</v>
      </c>
      <c r="R367" s="9">
        <f t="shared" si="34"/>
        <v>4.2383785354044093E-2</v>
      </c>
      <c r="S367" s="9">
        <f t="shared" si="35"/>
        <v>2.3336911732167398E-2</v>
      </c>
    </row>
    <row r="368" spans="1:19">
      <c r="A368" s="1">
        <v>42542</v>
      </c>
      <c r="B368" s="2">
        <v>14.119000434875488</v>
      </c>
      <c r="C368" s="2"/>
      <c r="E368" s="1">
        <v>42542</v>
      </c>
      <c r="F368" s="2">
        <v>2878.558</v>
      </c>
      <c r="G368" s="2">
        <v>2.9538000000000002</v>
      </c>
      <c r="J368" s="1">
        <f t="shared" si="36"/>
        <v>42905</v>
      </c>
      <c r="K368">
        <f t="shared" si="37"/>
        <v>6.4883663700385313E-2</v>
      </c>
      <c r="L368" s="7">
        <f t="shared" si="38"/>
        <v>3.5205E-2</v>
      </c>
      <c r="M368" s="28">
        <f t="shared" si="39"/>
        <v>2.9678663700385313E-2</v>
      </c>
      <c r="N368" s="9">
        <f t="shared" si="30"/>
        <v>3.2815423048033823E-2</v>
      </c>
      <c r="O368" s="9">
        <f t="shared" si="31"/>
        <v>4.7380597061710003E-3</v>
      </c>
      <c r="P368" s="9">
        <f t="shared" si="32"/>
        <v>3.7553482754204823E-2</v>
      </c>
      <c r="Q368" s="9">
        <f t="shared" si="33"/>
        <v>2.8077363341862824E-2</v>
      </c>
      <c r="R368" s="9">
        <f t="shared" si="34"/>
        <v>4.2291542460375822E-2</v>
      </c>
      <c r="S368" s="9">
        <f t="shared" si="35"/>
        <v>2.3339303635691824E-2</v>
      </c>
    </row>
    <row r="369" spans="1:19">
      <c r="A369" s="1">
        <v>42543</v>
      </c>
      <c r="B369" s="2">
        <v>14.259099960327148</v>
      </c>
      <c r="C369" s="2"/>
      <c r="E369" s="1">
        <v>42543</v>
      </c>
      <c r="F369" s="2">
        <v>2905.55</v>
      </c>
      <c r="G369" s="2">
        <v>2.9213</v>
      </c>
      <c r="J369" s="1">
        <f t="shared" si="36"/>
        <v>42906</v>
      </c>
      <c r="K369">
        <f t="shared" si="37"/>
        <v>6.4943922494597378E-2</v>
      </c>
      <c r="L369" s="7">
        <f t="shared" si="38"/>
        <v>3.4881000000000002E-2</v>
      </c>
      <c r="M369" s="28">
        <f t="shared" si="39"/>
        <v>3.0062922494597376E-2</v>
      </c>
      <c r="N369" s="9">
        <f t="shared" si="30"/>
        <v>3.2769934044116836E-2</v>
      </c>
      <c r="O369" s="9">
        <f t="shared" si="31"/>
        <v>4.7091513756071634E-3</v>
      </c>
      <c r="P369" s="9">
        <f t="shared" si="32"/>
        <v>3.7479085419724001E-2</v>
      </c>
      <c r="Q369" s="9">
        <f t="shared" si="33"/>
        <v>2.8060782668509671E-2</v>
      </c>
      <c r="R369" s="9">
        <f t="shared" si="34"/>
        <v>4.2188236795331166E-2</v>
      </c>
      <c r="S369" s="9">
        <f t="shared" si="35"/>
        <v>2.3351631292902509E-2</v>
      </c>
    </row>
    <row r="370" spans="1:19">
      <c r="A370" s="1">
        <v>42544</v>
      </c>
      <c r="B370" s="2">
        <v>14.205900192260742</v>
      </c>
      <c r="C370" s="2"/>
      <c r="E370" s="1">
        <v>42544</v>
      </c>
      <c r="F370" s="2">
        <v>2891.96</v>
      </c>
      <c r="G370" s="2">
        <v>2.92</v>
      </c>
      <c r="J370" s="1">
        <f t="shared" si="36"/>
        <v>42907</v>
      </c>
      <c r="K370">
        <f t="shared" si="37"/>
        <v>6.460157058231214E-2</v>
      </c>
      <c r="L370" s="7">
        <f t="shared" si="38"/>
        <v>3.5104999999999997E-2</v>
      </c>
      <c r="M370" s="28">
        <f t="shared" si="39"/>
        <v>2.9496570582312143E-2</v>
      </c>
      <c r="N370" s="9">
        <f t="shared" si="30"/>
        <v>3.2722964630733715E-2</v>
      </c>
      <c r="O370" s="9">
        <f t="shared" si="31"/>
        <v>4.6824622556722291E-3</v>
      </c>
      <c r="P370" s="9">
        <f t="shared" si="32"/>
        <v>3.7405426886405947E-2</v>
      </c>
      <c r="Q370" s="9">
        <f t="shared" si="33"/>
        <v>2.8040502375061487E-2</v>
      </c>
      <c r="R370" s="9">
        <f t="shared" si="34"/>
        <v>4.2087889142078172E-2</v>
      </c>
      <c r="S370" s="9">
        <f t="shared" si="35"/>
        <v>2.3358040119389259E-2</v>
      </c>
    </row>
    <row r="371" spans="1:19">
      <c r="A371" s="1">
        <v>42545</v>
      </c>
      <c r="B371" s="2">
        <v>14.022500038146973</v>
      </c>
      <c r="C371" s="2"/>
      <c r="E371" s="1">
        <v>42545</v>
      </c>
      <c r="F371" s="2">
        <v>2854.2860000000001</v>
      </c>
      <c r="G371" s="2">
        <v>2.9024999999999999</v>
      </c>
      <c r="J371" s="1">
        <f t="shared" si="36"/>
        <v>42908</v>
      </c>
      <c r="K371">
        <f t="shared" si="37"/>
        <v>6.4675524484496025E-2</v>
      </c>
      <c r="L371" s="7">
        <f t="shared" si="38"/>
        <v>3.5429000000000002E-2</v>
      </c>
      <c r="M371" s="28">
        <f t="shared" si="39"/>
        <v>2.9246524484496023E-2</v>
      </c>
      <c r="N371" s="9">
        <f t="shared" si="30"/>
        <v>3.2675486804466865E-2</v>
      </c>
      <c r="O371" s="9">
        <f t="shared" si="31"/>
        <v>4.6567437109699458E-3</v>
      </c>
      <c r="P371" s="9">
        <f t="shared" si="32"/>
        <v>3.7332230515436812E-2</v>
      </c>
      <c r="Q371" s="9">
        <f t="shared" si="33"/>
        <v>2.8018743093496917E-2</v>
      </c>
      <c r="R371" s="9">
        <f t="shared" si="34"/>
        <v>4.1988974226406753E-2</v>
      </c>
      <c r="S371" s="9">
        <f t="shared" si="35"/>
        <v>2.3361999382526973E-2</v>
      </c>
    </row>
    <row r="372" spans="1:19">
      <c r="A372" s="1">
        <v>42548</v>
      </c>
      <c r="B372" s="2">
        <v>14.213199615478516</v>
      </c>
      <c r="C372" s="2"/>
      <c r="E372" s="1">
        <v>42548</v>
      </c>
      <c r="F372" s="2">
        <v>2895.703</v>
      </c>
      <c r="G372" s="2">
        <v>2.8250000000000002</v>
      </c>
      <c r="J372" s="1">
        <f t="shared" si="36"/>
        <v>42909</v>
      </c>
      <c r="K372">
        <f t="shared" si="37"/>
        <v>6.4442123152908259E-2</v>
      </c>
      <c r="L372" s="7">
        <f t="shared" si="38"/>
        <v>3.5478999999999997E-2</v>
      </c>
      <c r="M372" s="28">
        <f t="shared" si="39"/>
        <v>2.8963123152908263E-2</v>
      </c>
      <c r="N372" s="9">
        <f t="shared" si="30"/>
        <v>3.2626576405836133E-2</v>
      </c>
      <c r="O372" s="9">
        <f t="shared" si="31"/>
        <v>4.6306775861574704E-3</v>
      </c>
      <c r="P372" s="9">
        <f t="shared" si="32"/>
        <v>3.7257253991993602E-2</v>
      </c>
      <c r="Q372" s="9">
        <f t="shared" si="33"/>
        <v>2.7995898819678663E-2</v>
      </c>
      <c r="R372" s="9">
        <f t="shared" si="34"/>
        <v>4.1887931578151072E-2</v>
      </c>
      <c r="S372" s="9">
        <f t="shared" si="35"/>
        <v>2.3365221233521194E-2</v>
      </c>
    </row>
    <row r="373" spans="1:19">
      <c r="A373" s="1">
        <v>42549</v>
      </c>
      <c r="B373" s="2">
        <v>14.289699554443359</v>
      </c>
      <c r="C373" s="2"/>
      <c r="E373" s="1">
        <v>42549</v>
      </c>
      <c r="F373" s="2">
        <v>2912.5569999999998</v>
      </c>
      <c r="G373" s="2">
        <v>2.8288000000000002</v>
      </c>
      <c r="J373" s="1">
        <f t="shared" si="36"/>
        <v>42912</v>
      </c>
      <c r="K373">
        <f t="shared" si="37"/>
        <v>6.3961113485630466E-2</v>
      </c>
      <c r="L373" s="7">
        <f t="shared" si="38"/>
        <v>3.5381000000000003E-2</v>
      </c>
      <c r="M373" s="28">
        <f t="shared" si="39"/>
        <v>2.8580113485630464E-2</v>
      </c>
      <c r="N373" s="9">
        <f t="shared" si="30"/>
        <v>3.2577617913309195E-2</v>
      </c>
      <c r="O373" s="9">
        <f t="shared" si="31"/>
        <v>4.6079244846916464E-3</v>
      </c>
      <c r="P373" s="9">
        <f t="shared" si="32"/>
        <v>3.7185542398000843E-2</v>
      </c>
      <c r="Q373" s="9">
        <f t="shared" si="33"/>
        <v>2.7969693428617548E-2</v>
      </c>
      <c r="R373" s="9">
        <f t="shared" si="34"/>
        <v>4.179346688269249E-2</v>
      </c>
      <c r="S373" s="9">
        <f t="shared" si="35"/>
        <v>2.3361768943925901E-2</v>
      </c>
    </row>
    <row r="374" spans="1:19">
      <c r="A374" s="1">
        <v>42550</v>
      </c>
      <c r="B374" s="2">
        <v>14.392900466918945</v>
      </c>
      <c r="C374" s="2"/>
      <c r="E374" s="1">
        <v>42550</v>
      </c>
      <c r="F374" s="2">
        <v>2931.5920000000001</v>
      </c>
      <c r="G374" s="2">
        <v>2.8637999999999999</v>
      </c>
      <c r="J374" s="1">
        <f t="shared" si="36"/>
        <v>42913</v>
      </c>
      <c r="K374">
        <f t="shared" si="37"/>
        <v>6.3821911002976434E-2</v>
      </c>
      <c r="L374" s="7">
        <f t="shared" si="38"/>
        <v>3.5133999999999999E-2</v>
      </c>
      <c r="M374" s="28">
        <f t="shared" si="39"/>
        <v>2.8687911002976435E-2</v>
      </c>
      <c r="N374" s="9">
        <f t="shared" si="30"/>
        <v>3.2527993407989925E-2</v>
      </c>
      <c r="O374" s="9">
        <f t="shared" si="31"/>
        <v>4.582137270151913E-3</v>
      </c>
      <c r="P374" s="9">
        <f t="shared" si="32"/>
        <v>3.7110130678141839E-2</v>
      </c>
      <c r="Q374" s="9">
        <f t="shared" si="33"/>
        <v>2.794585613783801E-2</v>
      </c>
      <c r="R374" s="9">
        <f t="shared" si="34"/>
        <v>4.1692267948293754E-2</v>
      </c>
      <c r="S374" s="9">
        <f t="shared" si="35"/>
        <v>2.3363718867686099E-2</v>
      </c>
    </row>
    <row r="375" spans="1:19">
      <c r="A375" s="1">
        <v>42551</v>
      </c>
      <c r="B375" s="2">
        <v>14.356100082397461</v>
      </c>
      <c r="C375" s="2"/>
      <c r="E375" s="1">
        <v>42551</v>
      </c>
      <c r="F375" s="2">
        <v>2929.6060000000002</v>
      </c>
      <c r="G375" s="2">
        <v>2.8424999999999998</v>
      </c>
      <c r="J375" s="1">
        <f t="shared" si="36"/>
        <v>42914</v>
      </c>
      <c r="K375">
        <f t="shared" si="37"/>
        <v>6.4128872260692346E-2</v>
      </c>
      <c r="L375" s="7">
        <f t="shared" si="38"/>
        <v>3.5209000000000004E-2</v>
      </c>
      <c r="M375" s="28">
        <f t="shared" si="39"/>
        <v>2.8919872260692342E-2</v>
      </c>
      <c r="N375" s="9">
        <f t="shared" si="30"/>
        <v>3.24749414744466E-2</v>
      </c>
      <c r="O375" s="9">
        <f t="shared" si="31"/>
        <v>4.5460694157735083E-3</v>
      </c>
      <c r="P375" s="9">
        <f t="shared" si="32"/>
        <v>3.7021010890220106E-2</v>
      </c>
      <c r="Q375" s="9">
        <f t="shared" si="33"/>
        <v>2.7928872058673091E-2</v>
      </c>
      <c r="R375" s="9">
        <f t="shared" si="34"/>
        <v>4.1567080305993619E-2</v>
      </c>
      <c r="S375" s="9">
        <f t="shared" si="35"/>
        <v>2.3382802642899582E-2</v>
      </c>
    </row>
    <row r="376" spans="1:19">
      <c r="A376" s="1">
        <v>42552</v>
      </c>
      <c r="B376" s="2">
        <v>14.37339973449707</v>
      </c>
      <c r="C376" s="2"/>
      <c r="E376" s="1">
        <v>42552</v>
      </c>
      <c r="F376" s="2">
        <v>2932.4760000000001</v>
      </c>
      <c r="G376" s="2">
        <v>2.8012999999999999</v>
      </c>
      <c r="J376" s="1">
        <f t="shared" si="36"/>
        <v>42915</v>
      </c>
      <c r="K376">
        <f t="shared" si="37"/>
        <v>6.3788121742349824E-2</v>
      </c>
      <c r="L376" s="7">
        <f t="shared" si="38"/>
        <v>3.5482E-2</v>
      </c>
      <c r="M376" s="28">
        <f t="shared" si="39"/>
        <v>2.8306121742349824E-2</v>
      </c>
      <c r="N376" s="9">
        <f t="shared" si="30"/>
        <v>3.2420175549973576E-2</v>
      </c>
      <c r="O376" s="9">
        <f t="shared" si="31"/>
        <v>4.5127088456839385E-3</v>
      </c>
      <c r="P376" s="9">
        <f t="shared" si="32"/>
        <v>3.6932884395657513E-2</v>
      </c>
      <c r="Q376" s="9">
        <f t="shared" si="33"/>
        <v>2.7907466704289639E-2</v>
      </c>
      <c r="R376" s="9">
        <f t="shared" si="34"/>
        <v>4.144559324134145E-2</v>
      </c>
      <c r="S376" s="9">
        <f t="shared" si="35"/>
        <v>2.3394757858605699E-2</v>
      </c>
    </row>
    <row r="377" spans="1:19">
      <c r="A377" s="1">
        <v>42555</v>
      </c>
      <c r="B377" s="2">
        <v>14.642299652099609</v>
      </c>
      <c r="C377" s="2"/>
      <c r="E377" s="1">
        <v>42555</v>
      </c>
      <c r="F377" s="2">
        <v>2988.6039999999998</v>
      </c>
      <c r="G377" s="2">
        <v>2.8250000000000002</v>
      </c>
      <c r="J377" s="1">
        <f t="shared" si="36"/>
        <v>42916</v>
      </c>
      <c r="K377">
        <f t="shared" si="37"/>
        <v>6.3824354472728217E-2</v>
      </c>
      <c r="L377" s="7">
        <f t="shared" si="38"/>
        <v>3.5656E-2</v>
      </c>
      <c r="M377" s="28">
        <f t="shared" si="39"/>
        <v>2.8168354472728217E-2</v>
      </c>
      <c r="N377" s="9">
        <f t="shared" si="30"/>
        <v>3.2366508394590113E-2</v>
      </c>
      <c r="O377" s="9">
        <f t="shared" si="31"/>
        <v>4.4824352787637091E-3</v>
      </c>
      <c r="P377" s="9">
        <f t="shared" si="32"/>
        <v>3.6848943673353819E-2</v>
      </c>
      <c r="Q377" s="9">
        <f t="shared" si="33"/>
        <v>2.7884073115826403E-2</v>
      </c>
      <c r="R377" s="9">
        <f t="shared" si="34"/>
        <v>4.1331378952117533E-2</v>
      </c>
      <c r="S377" s="9">
        <f t="shared" si="35"/>
        <v>2.3401637837062693E-2</v>
      </c>
    </row>
    <row r="378" spans="1:19">
      <c r="A378" s="1">
        <v>42556</v>
      </c>
      <c r="B378" s="2">
        <v>14.72760009765625</v>
      </c>
      <c r="C378" s="2"/>
      <c r="E378" s="1">
        <v>42556</v>
      </c>
      <c r="F378" s="2">
        <v>3006.3919999999998</v>
      </c>
      <c r="G378" s="2">
        <v>2.8376000000000001</v>
      </c>
      <c r="J378" s="1">
        <f t="shared" si="36"/>
        <v>42919</v>
      </c>
      <c r="K378">
        <f t="shared" si="37"/>
        <v>6.3782018411928862E-2</v>
      </c>
      <c r="L378" s="7">
        <f t="shared" si="38"/>
        <v>3.5732E-2</v>
      </c>
      <c r="M378" s="28">
        <f t="shared" si="39"/>
        <v>2.8050018411928862E-2</v>
      </c>
      <c r="N378" s="9">
        <f t="shared" si="30"/>
        <v>3.2315751725390772E-2</v>
      </c>
      <c r="O378" s="9">
        <f t="shared" si="31"/>
        <v>4.4585444655349674E-3</v>
      </c>
      <c r="P378" s="9">
        <f t="shared" si="32"/>
        <v>3.6774296190925738E-2</v>
      </c>
      <c r="Q378" s="9">
        <f t="shared" si="33"/>
        <v>2.7857207259855805E-2</v>
      </c>
      <c r="R378" s="9">
        <f t="shared" si="34"/>
        <v>4.1232840656460705E-2</v>
      </c>
      <c r="S378" s="9">
        <f t="shared" si="35"/>
        <v>2.3398662794320839E-2</v>
      </c>
    </row>
    <row r="379" spans="1:19">
      <c r="A379" s="1">
        <v>42557</v>
      </c>
      <c r="B379" s="2">
        <v>14.771599769592285</v>
      </c>
      <c r="C379" s="2"/>
      <c r="E379" s="1">
        <v>42557</v>
      </c>
      <c r="F379" s="2">
        <v>3017.2919999999999</v>
      </c>
      <c r="G379" s="2">
        <v>2.8325</v>
      </c>
      <c r="J379" s="1">
        <f t="shared" si="36"/>
        <v>42920</v>
      </c>
      <c r="K379">
        <f t="shared" si="37"/>
        <v>6.4031965175974995E-2</v>
      </c>
      <c r="L379" s="7">
        <f t="shared" si="38"/>
        <v>3.6080000000000001E-2</v>
      </c>
      <c r="M379" s="28">
        <f t="shared" si="39"/>
        <v>2.7951965175974994E-2</v>
      </c>
      <c r="N379" s="9">
        <f t="shared" si="30"/>
        <v>3.2263053966001938E-2</v>
      </c>
      <c r="O379" s="9">
        <f t="shared" si="31"/>
        <v>4.4312467405549028E-3</v>
      </c>
      <c r="P379" s="9">
        <f t="shared" si="32"/>
        <v>3.669430070655684E-2</v>
      </c>
      <c r="Q379" s="9">
        <f t="shared" si="33"/>
        <v>2.7831807225447036E-2</v>
      </c>
      <c r="R379" s="9">
        <f t="shared" si="34"/>
        <v>4.1125547447111742E-2</v>
      </c>
      <c r="S379" s="9">
        <f t="shared" si="35"/>
        <v>2.3400560484892134E-2</v>
      </c>
    </row>
    <row r="380" spans="1:19">
      <c r="A380" s="1">
        <v>42558</v>
      </c>
      <c r="B380" s="2">
        <v>14.781399726867676</v>
      </c>
      <c r="C380" s="2"/>
      <c r="E380" s="1">
        <v>42558</v>
      </c>
      <c r="F380" s="2">
        <v>3016.8470000000002</v>
      </c>
      <c r="G380" s="2">
        <v>2.8138000000000001</v>
      </c>
      <c r="J380" s="1">
        <f t="shared" si="36"/>
        <v>42921</v>
      </c>
      <c r="K380">
        <f t="shared" si="37"/>
        <v>6.3543301909402966E-2</v>
      </c>
      <c r="L380" s="7">
        <f t="shared" si="38"/>
        <v>3.6055999999999998E-2</v>
      </c>
      <c r="M380" s="28">
        <f t="shared" si="39"/>
        <v>2.7487301909402968E-2</v>
      </c>
      <c r="N380" s="9">
        <f t="shared" si="30"/>
        <v>3.220721007496976E-2</v>
      </c>
      <c r="O380" s="9">
        <f t="shared" si="31"/>
        <v>4.4023119117878188E-3</v>
      </c>
      <c r="P380" s="9">
        <f t="shared" si="32"/>
        <v>3.6609521986757577E-2</v>
      </c>
      <c r="Q380" s="9">
        <f t="shared" si="33"/>
        <v>2.7804898163181942E-2</v>
      </c>
      <c r="R380" s="9">
        <f t="shared" si="34"/>
        <v>4.1011833898545395E-2</v>
      </c>
      <c r="S380" s="9">
        <f t="shared" si="35"/>
        <v>2.3402586251394124E-2</v>
      </c>
    </row>
    <row r="381" spans="1:19">
      <c r="A381" s="1">
        <v>42559</v>
      </c>
      <c r="B381" s="2">
        <v>14.634599685668945</v>
      </c>
      <c r="C381" s="2"/>
      <c r="E381" s="1">
        <v>42559</v>
      </c>
      <c r="F381" s="2">
        <v>2988.0940000000001</v>
      </c>
      <c r="G381" s="2">
        <v>2.8075000000000001</v>
      </c>
      <c r="J381" s="1">
        <f t="shared" si="36"/>
        <v>42922</v>
      </c>
      <c r="K381">
        <f t="shared" si="37"/>
        <v>6.3417974417646253E-2</v>
      </c>
      <c r="L381" s="7">
        <f t="shared" si="38"/>
        <v>3.5684E-2</v>
      </c>
      <c r="M381" s="28">
        <f t="shared" si="39"/>
        <v>2.7733974417646252E-2</v>
      </c>
      <c r="N381" s="9">
        <f t="shared" si="30"/>
        <v>3.2158355675429885E-2</v>
      </c>
      <c r="O381" s="9">
        <f t="shared" si="31"/>
        <v>4.3833293632903111E-3</v>
      </c>
      <c r="P381" s="9">
        <f t="shared" si="32"/>
        <v>3.6541685038720198E-2</v>
      </c>
      <c r="Q381" s="9">
        <f t="shared" si="33"/>
        <v>2.7775026312139572E-2</v>
      </c>
      <c r="R381" s="9">
        <f t="shared" si="34"/>
        <v>4.0925014402010504E-2</v>
      </c>
      <c r="S381" s="9">
        <f t="shared" si="35"/>
        <v>2.3391696948849263E-2</v>
      </c>
    </row>
    <row r="382" spans="1:19">
      <c r="A382" s="1">
        <v>42562</v>
      </c>
      <c r="B382" s="2">
        <v>14.675999641418457</v>
      </c>
      <c r="C382" s="2"/>
      <c r="E382" s="1">
        <v>42562</v>
      </c>
      <c r="F382" s="2">
        <v>2994.9169999999999</v>
      </c>
      <c r="G382" s="2">
        <v>2.8113000000000001</v>
      </c>
      <c r="J382" s="1">
        <f t="shared" si="36"/>
        <v>42923</v>
      </c>
      <c r="K382">
        <f t="shared" si="37"/>
        <v>6.3342454750880434E-2</v>
      </c>
      <c r="L382" s="7">
        <f t="shared" si="38"/>
        <v>3.5735000000000003E-2</v>
      </c>
      <c r="M382" s="28">
        <f t="shared" si="39"/>
        <v>2.7607454750880431E-2</v>
      </c>
      <c r="N382" s="9">
        <f t="shared" si="30"/>
        <v>3.2111068887794976E-2</v>
      </c>
      <c r="O382" s="9">
        <f t="shared" si="31"/>
        <v>4.367865964765255E-3</v>
      </c>
      <c r="P382" s="9">
        <f t="shared" si="32"/>
        <v>3.6478934852560228E-2</v>
      </c>
      <c r="Q382" s="9">
        <f t="shared" si="33"/>
        <v>2.774320292302972E-2</v>
      </c>
      <c r="R382" s="9">
        <f t="shared" si="34"/>
        <v>4.0846800817325488E-2</v>
      </c>
      <c r="S382" s="9">
        <f t="shared" si="35"/>
        <v>2.3375336958264464E-2</v>
      </c>
    </row>
    <row r="383" spans="1:19">
      <c r="A383" s="1">
        <v>42563</v>
      </c>
      <c r="B383" s="2">
        <v>14.952899932861328</v>
      </c>
      <c r="C383" s="2"/>
      <c r="E383" s="1">
        <v>42563</v>
      </c>
      <c r="F383" s="2">
        <v>3049.3809999999999</v>
      </c>
      <c r="G383" s="2">
        <v>2.835</v>
      </c>
      <c r="J383" s="1">
        <f t="shared" si="36"/>
        <v>42926</v>
      </c>
      <c r="K383">
        <f t="shared" si="37"/>
        <v>6.3374969009861601E-2</v>
      </c>
      <c r="L383" s="7">
        <f t="shared" si="38"/>
        <v>3.5834999999999999E-2</v>
      </c>
      <c r="M383" s="28">
        <f t="shared" si="39"/>
        <v>2.7539969009861602E-2</v>
      </c>
      <c r="N383" s="9">
        <f t="shared" si="30"/>
        <v>3.2064114500587153E-2</v>
      </c>
      <c r="O383" s="9">
        <f t="shared" si="31"/>
        <v>4.3531283820343672E-3</v>
      </c>
      <c r="P383" s="9">
        <f t="shared" si="32"/>
        <v>3.641724288262152E-2</v>
      </c>
      <c r="Q383" s="9">
        <f t="shared" si="33"/>
        <v>2.7710986118552786E-2</v>
      </c>
      <c r="R383" s="9">
        <f t="shared" si="34"/>
        <v>4.0770371264655887E-2</v>
      </c>
      <c r="S383" s="9">
        <f t="shared" si="35"/>
        <v>2.3357857736518418E-2</v>
      </c>
    </row>
    <row r="384" spans="1:19">
      <c r="A384" s="1">
        <v>42564</v>
      </c>
      <c r="B384" s="2">
        <v>15.01830005645752</v>
      </c>
      <c r="C384" s="2"/>
      <c r="E384" s="1">
        <v>42564</v>
      </c>
      <c r="F384" s="2">
        <v>3060.6889999999999</v>
      </c>
      <c r="G384" s="2">
        <v>2.84</v>
      </c>
      <c r="J384" s="1">
        <f t="shared" si="36"/>
        <v>42927</v>
      </c>
      <c r="K384">
        <f t="shared" si="37"/>
        <v>6.346949665830233E-2</v>
      </c>
      <c r="L384" s="7">
        <f t="shared" si="38"/>
        <v>3.5823999999999995E-2</v>
      </c>
      <c r="M384" s="28">
        <f t="shared" si="39"/>
        <v>2.7645496658302335E-2</v>
      </c>
      <c r="N384" s="9">
        <f t="shared" si="30"/>
        <v>3.2017014917216216E-2</v>
      </c>
      <c r="O384" s="9">
        <f t="shared" si="31"/>
        <v>4.3364396719748101E-3</v>
      </c>
      <c r="P384" s="9">
        <f t="shared" si="32"/>
        <v>3.6353454589191023E-2</v>
      </c>
      <c r="Q384" s="9">
        <f t="shared" si="33"/>
        <v>2.7680575245241406E-2</v>
      </c>
      <c r="R384" s="9">
        <f t="shared" si="34"/>
        <v>4.0689894261165836E-2</v>
      </c>
      <c r="S384" s="9">
        <f t="shared" si="35"/>
        <v>2.3344135573266596E-2</v>
      </c>
    </row>
    <row r="385" spans="1:19">
      <c r="A385" s="1">
        <v>42565</v>
      </c>
      <c r="B385" s="2">
        <v>14.979100227355957</v>
      </c>
      <c r="C385" s="2"/>
      <c r="E385" s="1">
        <v>42565</v>
      </c>
      <c r="F385" s="2">
        <v>3054.018</v>
      </c>
      <c r="G385" s="2">
        <v>2.8325</v>
      </c>
      <c r="J385" s="1">
        <f t="shared" si="36"/>
        <v>42928</v>
      </c>
      <c r="K385">
        <f t="shared" si="37"/>
        <v>6.354855084654959E-2</v>
      </c>
      <c r="L385" s="7">
        <f t="shared" si="38"/>
        <v>3.5736999999999998E-2</v>
      </c>
      <c r="M385" s="28">
        <f t="shared" si="39"/>
        <v>2.7811550846549592E-2</v>
      </c>
      <c r="N385" s="9">
        <f t="shared" ref="N385:N448" si="40">AVERAGE(M134:M385)</f>
        <v>3.1967631323221064E-2</v>
      </c>
      <c r="O385" s="9">
        <f t="shared" ref="O385:O448" si="41">_xlfn.STDEV.P(M134:M385)</f>
        <v>4.3131276160222696E-3</v>
      </c>
      <c r="P385" s="9">
        <f t="shared" ref="P385:P448" si="42">N385+O385</f>
        <v>3.6280758939243332E-2</v>
      </c>
      <c r="Q385" s="9">
        <f t="shared" ref="Q385:Q448" si="43">N385-O385</f>
        <v>2.7654503707198796E-2</v>
      </c>
      <c r="R385" s="9">
        <f t="shared" ref="R385:R448" si="44">N385+O385*2</f>
        <v>4.0593886555265607E-2</v>
      </c>
      <c r="S385" s="9">
        <f t="shared" ref="S385:S448" si="45">N385-O385*2</f>
        <v>2.3341376091176525E-2</v>
      </c>
    </row>
    <row r="386" spans="1:19">
      <c r="A386" s="1">
        <v>42566</v>
      </c>
      <c r="B386" s="2">
        <v>14.99429988861084</v>
      </c>
      <c r="C386" s="2"/>
      <c r="E386" s="1">
        <v>42566</v>
      </c>
      <c r="F386" s="2">
        <v>3054.2959999999998</v>
      </c>
      <c r="G386" s="2">
        <v>2.835</v>
      </c>
      <c r="J386" s="1">
        <f t="shared" si="36"/>
        <v>42929</v>
      </c>
      <c r="K386">
        <f t="shared" si="37"/>
        <v>6.3100638735580125E-2</v>
      </c>
      <c r="L386" s="7">
        <f t="shared" si="38"/>
        <v>3.5602000000000002E-2</v>
      </c>
      <c r="M386" s="28">
        <f t="shared" si="39"/>
        <v>2.7498638735580123E-2</v>
      </c>
      <c r="N386" s="9">
        <f t="shared" si="40"/>
        <v>3.191792171895684E-2</v>
      </c>
      <c r="O386" s="9">
        <f t="shared" si="41"/>
        <v>4.2921089472171912E-3</v>
      </c>
      <c r="P386" s="9">
        <f t="shared" si="42"/>
        <v>3.621003066617403E-2</v>
      </c>
      <c r="Q386" s="9">
        <f t="shared" si="43"/>
        <v>2.7625812771739651E-2</v>
      </c>
      <c r="R386" s="9">
        <f t="shared" si="44"/>
        <v>4.0502139613391219E-2</v>
      </c>
      <c r="S386" s="9">
        <f t="shared" si="45"/>
        <v>2.3333703824522458E-2</v>
      </c>
    </row>
    <row r="387" spans="1:19">
      <c r="A387" s="1">
        <v>42569</v>
      </c>
      <c r="B387" s="2">
        <v>14.965000152587891</v>
      </c>
      <c r="C387" s="2"/>
      <c r="E387" s="1">
        <v>42569</v>
      </c>
      <c r="F387" s="2">
        <v>3043.5639999999999</v>
      </c>
      <c r="G387" s="2">
        <v>2.8250000000000002</v>
      </c>
      <c r="J387" s="1">
        <f t="shared" si="36"/>
        <v>42930</v>
      </c>
      <c r="K387">
        <f t="shared" si="37"/>
        <v>6.2997284253845098E-2</v>
      </c>
      <c r="L387" s="7">
        <f t="shared" si="38"/>
        <v>3.5701999999999998E-2</v>
      </c>
      <c r="M387" s="28">
        <f t="shared" si="39"/>
        <v>2.7295284253845101E-2</v>
      </c>
      <c r="N387" s="9">
        <f t="shared" si="40"/>
        <v>3.1873352768863425E-2</v>
      </c>
      <c r="O387" s="9">
        <f t="shared" si="41"/>
        <v>4.2815528035634667E-3</v>
      </c>
      <c r="P387" s="9">
        <f t="shared" si="42"/>
        <v>3.6154905572426892E-2</v>
      </c>
      <c r="Q387" s="9">
        <f t="shared" si="43"/>
        <v>2.7591799965299958E-2</v>
      </c>
      <c r="R387" s="9">
        <f t="shared" si="44"/>
        <v>4.0436458375990358E-2</v>
      </c>
      <c r="S387" s="9">
        <f t="shared" si="45"/>
        <v>2.3310247161736491E-2</v>
      </c>
    </row>
    <row r="388" spans="1:19">
      <c r="A388" s="1">
        <v>42570</v>
      </c>
      <c r="B388" s="2">
        <v>14.930399894714355</v>
      </c>
      <c r="C388" s="2"/>
      <c r="E388" s="1">
        <v>42570</v>
      </c>
      <c r="F388" s="2">
        <v>3036.598</v>
      </c>
      <c r="G388" s="2">
        <v>2.8212999999999999</v>
      </c>
      <c r="J388" s="1">
        <f t="shared" si="36"/>
        <v>42933</v>
      </c>
      <c r="K388">
        <f t="shared" si="37"/>
        <v>6.3613635688030037E-2</v>
      </c>
      <c r="L388" s="7">
        <f t="shared" si="38"/>
        <v>3.5541999999999997E-2</v>
      </c>
      <c r="M388" s="28">
        <f t="shared" si="39"/>
        <v>2.807163568803004E-2</v>
      </c>
      <c r="N388" s="9">
        <f t="shared" si="40"/>
        <v>3.1833218655765202E-2</v>
      </c>
      <c r="O388" s="9">
        <f t="shared" si="41"/>
        <v>4.2695822391229021E-3</v>
      </c>
      <c r="P388" s="9">
        <f t="shared" si="42"/>
        <v>3.6102800894888105E-2</v>
      </c>
      <c r="Q388" s="9">
        <f t="shared" si="43"/>
        <v>2.75636364166423E-2</v>
      </c>
      <c r="R388" s="9">
        <f t="shared" si="44"/>
        <v>4.0372383134011008E-2</v>
      </c>
      <c r="S388" s="9">
        <f t="shared" si="45"/>
        <v>2.3294054177519397E-2</v>
      </c>
    </row>
    <row r="389" spans="1:19">
      <c r="A389" s="1">
        <v>42571</v>
      </c>
      <c r="B389" s="2">
        <v>14.901200294494629</v>
      </c>
      <c r="C389" s="2"/>
      <c r="E389" s="1">
        <v>42571</v>
      </c>
      <c r="F389" s="2">
        <v>3027.9</v>
      </c>
      <c r="G389" s="2">
        <v>2.8062999999999998</v>
      </c>
      <c r="J389" s="1">
        <f t="shared" ref="J389:J452" si="46">A637</f>
        <v>42934</v>
      </c>
      <c r="K389">
        <f t="shared" ref="K389:K452" si="47">1/B637</f>
        <v>6.3483599049092482E-2</v>
      </c>
      <c r="L389" s="7">
        <f t="shared" ref="L389:L452" si="48">G637/100</f>
        <v>3.5864E-2</v>
      </c>
      <c r="M389" s="28">
        <f t="shared" si="39"/>
        <v>2.7619599049092482E-2</v>
      </c>
      <c r="N389" s="9">
        <f t="shared" si="40"/>
        <v>3.1790301651404333E-2</v>
      </c>
      <c r="O389" s="9">
        <f t="shared" si="41"/>
        <v>4.2573479344640468E-3</v>
      </c>
      <c r="P389" s="9">
        <f t="shared" si="42"/>
        <v>3.6047649585868383E-2</v>
      </c>
      <c r="Q389" s="9">
        <f t="shared" si="43"/>
        <v>2.7532953716940287E-2</v>
      </c>
      <c r="R389" s="9">
        <f t="shared" si="44"/>
        <v>4.0304997520332425E-2</v>
      </c>
      <c r="S389" s="9">
        <f t="shared" si="45"/>
        <v>2.3275605782476241E-2</v>
      </c>
    </row>
    <row r="390" spans="1:19">
      <c r="A390" s="1">
        <v>42572</v>
      </c>
      <c r="B390" s="2">
        <v>14.956299781799316</v>
      </c>
      <c r="C390" s="2"/>
      <c r="E390" s="1">
        <v>42572</v>
      </c>
      <c r="F390" s="2">
        <v>3039.009</v>
      </c>
      <c r="G390" s="2">
        <v>2.7749999999999999</v>
      </c>
      <c r="J390" s="1">
        <f t="shared" si="46"/>
        <v>42935</v>
      </c>
      <c r="K390">
        <f t="shared" si="47"/>
        <v>6.2663317694037532E-2</v>
      </c>
      <c r="L390" s="7">
        <f t="shared" si="48"/>
        <v>3.5901999999999996E-2</v>
      </c>
      <c r="M390" s="28">
        <f t="shared" ref="M390:M453" si="49">K390-L390</f>
        <v>2.6761317694037536E-2</v>
      </c>
      <c r="N390" s="9">
        <f t="shared" si="40"/>
        <v>3.1744346522706995E-2</v>
      </c>
      <c r="O390" s="9">
        <f t="shared" si="41"/>
        <v>4.2488730929603714E-3</v>
      </c>
      <c r="P390" s="9">
        <f t="shared" si="42"/>
        <v>3.5993219615667364E-2</v>
      </c>
      <c r="Q390" s="9">
        <f t="shared" si="43"/>
        <v>2.7495473429746623E-2</v>
      </c>
      <c r="R390" s="9">
        <f t="shared" si="44"/>
        <v>4.024209270862774E-2</v>
      </c>
      <c r="S390" s="9">
        <f t="shared" si="45"/>
        <v>2.3246600336786251E-2</v>
      </c>
    </row>
    <row r="391" spans="1:19">
      <c r="A391" s="1">
        <v>42573</v>
      </c>
      <c r="B391" s="2">
        <v>14.865500450134277</v>
      </c>
      <c r="C391" s="2"/>
      <c r="E391" s="1">
        <v>42573</v>
      </c>
      <c r="F391" s="2">
        <v>3012.8159999999998</v>
      </c>
      <c r="G391" s="2">
        <v>2.7913000000000001</v>
      </c>
      <c r="J391" s="1">
        <f t="shared" si="46"/>
        <v>42936</v>
      </c>
      <c r="K391">
        <f t="shared" si="47"/>
        <v>6.2417296379892524E-2</v>
      </c>
      <c r="L391" s="7">
        <f t="shared" si="48"/>
        <v>3.5741999999999996E-2</v>
      </c>
      <c r="M391" s="28">
        <f t="shared" si="49"/>
        <v>2.6675296379892528E-2</v>
      </c>
      <c r="N391" s="9">
        <f t="shared" si="40"/>
        <v>3.1697135058529044E-2</v>
      </c>
      <c r="O391" s="9">
        <f t="shared" si="41"/>
        <v>4.2388252811414815E-3</v>
      </c>
      <c r="P391" s="9">
        <f t="shared" si="42"/>
        <v>3.5935960339670524E-2</v>
      </c>
      <c r="Q391" s="9">
        <f t="shared" si="43"/>
        <v>2.7458309777387564E-2</v>
      </c>
      <c r="R391" s="9">
        <f t="shared" si="44"/>
        <v>4.0174785620812004E-2</v>
      </c>
      <c r="S391" s="9">
        <f t="shared" si="45"/>
        <v>2.3219484496246081E-2</v>
      </c>
    </row>
    <row r="392" spans="1:19">
      <c r="A392" s="1">
        <v>42576</v>
      </c>
      <c r="B392" s="2">
        <v>14.906000137329102</v>
      </c>
      <c r="C392" s="2"/>
      <c r="E392" s="1">
        <v>42576</v>
      </c>
      <c r="F392" s="2">
        <v>3015.828</v>
      </c>
      <c r="G392" s="2">
        <v>2.8075000000000001</v>
      </c>
      <c r="J392" s="1">
        <f t="shared" si="46"/>
        <v>42937</v>
      </c>
      <c r="K392">
        <f t="shared" si="47"/>
        <v>6.2575483479181029E-2</v>
      </c>
      <c r="L392" s="7">
        <f t="shared" si="48"/>
        <v>3.5755000000000002E-2</v>
      </c>
      <c r="M392" s="28">
        <f t="shared" si="49"/>
        <v>2.6820483479181027E-2</v>
      </c>
      <c r="N392" s="9">
        <f t="shared" si="40"/>
        <v>3.1649738395867683E-2</v>
      </c>
      <c r="O392" s="9">
        <f t="shared" si="41"/>
        <v>4.2262943041082484E-3</v>
      </c>
      <c r="P392" s="9">
        <f t="shared" si="42"/>
        <v>3.5876032699975934E-2</v>
      </c>
      <c r="Q392" s="9">
        <f t="shared" si="43"/>
        <v>2.7423444091759435E-2</v>
      </c>
      <c r="R392" s="9">
        <f t="shared" si="44"/>
        <v>4.0102327004084178E-2</v>
      </c>
      <c r="S392" s="9">
        <f t="shared" si="45"/>
        <v>2.3197149787651188E-2</v>
      </c>
    </row>
    <row r="393" spans="1:19">
      <c r="A393" s="1">
        <v>42577</v>
      </c>
      <c r="B393" s="2">
        <v>15.070899963378906</v>
      </c>
      <c r="C393" s="2"/>
      <c r="E393" s="1">
        <v>42577</v>
      </c>
      <c r="F393" s="2">
        <v>3050.1660000000002</v>
      </c>
      <c r="G393" s="2">
        <v>2.7989999999999999</v>
      </c>
      <c r="J393" s="1">
        <f t="shared" si="46"/>
        <v>42940</v>
      </c>
      <c r="K393">
        <f t="shared" si="47"/>
        <v>6.2270762513021868E-2</v>
      </c>
      <c r="L393" s="7">
        <f t="shared" si="48"/>
        <v>3.5796000000000001E-2</v>
      </c>
      <c r="M393" s="28">
        <f t="shared" si="49"/>
        <v>2.6474762513021867E-2</v>
      </c>
      <c r="N393" s="9">
        <f t="shared" si="40"/>
        <v>3.1599853771289189E-2</v>
      </c>
      <c r="O393" s="9">
        <f t="shared" si="41"/>
        <v>4.212871067755637E-3</v>
      </c>
      <c r="P393" s="9">
        <f t="shared" si="42"/>
        <v>3.5812724839044824E-2</v>
      </c>
      <c r="Q393" s="9">
        <f t="shared" si="43"/>
        <v>2.7386982703533552E-2</v>
      </c>
      <c r="R393" s="9">
        <f t="shared" si="44"/>
        <v>4.0025595906800465E-2</v>
      </c>
      <c r="S393" s="9">
        <f t="shared" si="45"/>
        <v>2.3174111635777914E-2</v>
      </c>
    </row>
    <row r="394" spans="1:19">
      <c r="A394" s="1">
        <v>42578</v>
      </c>
      <c r="B394" s="2">
        <v>14.829299926757813</v>
      </c>
      <c r="C394" s="2"/>
      <c r="E394" s="1">
        <v>42578</v>
      </c>
      <c r="F394" s="2">
        <v>2991.9989999999998</v>
      </c>
      <c r="G394" s="2">
        <v>2.79</v>
      </c>
      <c r="J394" s="1">
        <f t="shared" si="46"/>
        <v>42941</v>
      </c>
      <c r="K394">
        <f t="shared" si="47"/>
        <v>6.2369025617209341E-2</v>
      </c>
      <c r="L394" s="7">
        <f t="shared" si="48"/>
        <v>3.5869999999999999E-2</v>
      </c>
      <c r="M394" s="28">
        <f t="shared" si="49"/>
        <v>2.6499025617209342E-2</v>
      </c>
      <c r="N394" s="9">
        <f t="shared" si="40"/>
        <v>3.1549804439009468E-2</v>
      </c>
      <c r="O394" s="9">
        <f t="shared" si="41"/>
        <v>4.1982281974074116E-3</v>
      </c>
      <c r="P394" s="9">
        <f t="shared" si="42"/>
        <v>3.5748032636416877E-2</v>
      </c>
      <c r="Q394" s="9">
        <f t="shared" si="43"/>
        <v>2.7351576241602057E-2</v>
      </c>
      <c r="R394" s="9">
        <f t="shared" si="44"/>
        <v>3.9946260833824292E-2</v>
      </c>
      <c r="S394" s="9">
        <f t="shared" si="45"/>
        <v>2.3153348044194645E-2</v>
      </c>
    </row>
    <row r="395" spans="1:19">
      <c r="A395" s="1">
        <v>42579</v>
      </c>
      <c r="B395" s="2">
        <v>14.820799827575684</v>
      </c>
      <c r="C395" s="2"/>
      <c r="E395" s="1">
        <v>42579</v>
      </c>
      <c r="F395" s="2">
        <v>2994.3229999999999</v>
      </c>
      <c r="G395" s="2">
        <v>2.7875000000000001</v>
      </c>
      <c r="J395" s="1">
        <f t="shared" si="46"/>
        <v>42942</v>
      </c>
      <c r="K395">
        <f t="shared" si="47"/>
        <v>6.2179002300070896E-2</v>
      </c>
      <c r="L395" s="7">
        <f t="shared" si="48"/>
        <v>3.6035999999999999E-2</v>
      </c>
      <c r="M395" s="28">
        <f t="shared" si="49"/>
        <v>2.6143002300070897E-2</v>
      </c>
      <c r="N395" s="9">
        <f t="shared" si="40"/>
        <v>3.1497368531555742E-2</v>
      </c>
      <c r="O395" s="9">
        <f t="shared" si="41"/>
        <v>4.1828831539821093E-3</v>
      </c>
      <c r="P395" s="9">
        <f t="shared" si="42"/>
        <v>3.5680251685537852E-2</v>
      </c>
      <c r="Q395" s="9">
        <f t="shared" si="43"/>
        <v>2.7314485377573632E-2</v>
      </c>
      <c r="R395" s="9">
        <f t="shared" si="44"/>
        <v>3.9863134839519962E-2</v>
      </c>
      <c r="S395" s="9">
        <f t="shared" si="45"/>
        <v>2.3131602223591521E-2</v>
      </c>
    </row>
    <row r="396" spans="1:19">
      <c r="A396" s="1">
        <v>42580</v>
      </c>
      <c r="B396" s="2">
        <v>14.781200408935547</v>
      </c>
      <c r="C396" s="2"/>
      <c r="E396" s="1">
        <v>42580</v>
      </c>
      <c r="F396" s="2">
        <v>2979.3389999999999</v>
      </c>
      <c r="G396" s="2">
        <v>2.7675000000000001</v>
      </c>
      <c r="J396" s="1">
        <f t="shared" si="46"/>
        <v>42943</v>
      </c>
      <c r="K396">
        <f t="shared" si="47"/>
        <v>6.217977660547102E-2</v>
      </c>
      <c r="L396" s="7">
        <f t="shared" si="48"/>
        <v>3.6160999999999999E-2</v>
      </c>
      <c r="M396" s="28">
        <f t="shared" si="49"/>
        <v>2.6018776605471021E-2</v>
      </c>
      <c r="N396" s="9">
        <f t="shared" si="40"/>
        <v>3.1445807810107189E-2</v>
      </c>
      <c r="O396" s="9">
        <f t="shared" si="41"/>
        <v>4.1699963142989701E-3</v>
      </c>
      <c r="P396" s="9">
        <f t="shared" si="42"/>
        <v>3.561580412440616E-2</v>
      </c>
      <c r="Q396" s="9">
        <f t="shared" si="43"/>
        <v>2.7275811495808218E-2</v>
      </c>
      <c r="R396" s="9">
        <f t="shared" si="44"/>
        <v>3.9785800438705131E-2</v>
      </c>
      <c r="S396" s="9">
        <f t="shared" si="45"/>
        <v>2.3105815181509247E-2</v>
      </c>
    </row>
    <row r="397" spans="1:19">
      <c r="A397" s="1">
        <v>42583</v>
      </c>
      <c r="B397" s="2">
        <v>14.690999984741211</v>
      </c>
      <c r="C397" s="2"/>
      <c r="E397" s="1">
        <v>42583</v>
      </c>
      <c r="F397" s="2">
        <v>2953.3850000000002</v>
      </c>
      <c r="G397" s="2">
        <v>2.7749999999999999</v>
      </c>
      <c r="J397" s="1">
        <f t="shared" si="46"/>
        <v>42944</v>
      </c>
      <c r="K397">
        <f t="shared" si="47"/>
        <v>6.2121057909217764E-2</v>
      </c>
      <c r="L397" s="7">
        <f t="shared" si="48"/>
        <v>3.6025000000000001E-2</v>
      </c>
      <c r="M397" s="28">
        <f t="shared" si="49"/>
        <v>2.6096057909217762E-2</v>
      </c>
      <c r="N397" s="9">
        <f t="shared" si="40"/>
        <v>3.1397129317147436E-2</v>
      </c>
      <c r="O397" s="9">
        <f t="shared" si="41"/>
        <v>4.1605524970611818E-3</v>
      </c>
      <c r="P397" s="9">
        <f t="shared" si="42"/>
        <v>3.5557681814208618E-2</v>
      </c>
      <c r="Q397" s="9">
        <f t="shared" si="43"/>
        <v>2.7236576820086254E-2</v>
      </c>
      <c r="R397" s="9">
        <f t="shared" si="44"/>
        <v>3.97182343112698E-2</v>
      </c>
      <c r="S397" s="9">
        <f t="shared" si="45"/>
        <v>2.3076024323025073E-2</v>
      </c>
    </row>
    <row r="398" spans="1:19">
      <c r="A398" s="1">
        <v>42584</v>
      </c>
      <c r="B398" s="2">
        <v>14.761500358581543</v>
      </c>
      <c r="C398" s="2"/>
      <c r="E398" s="1">
        <v>42584</v>
      </c>
      <c r="F398" s="2">
        <v>2971.279</v>
      </c>
      <c r="G398" s="2">
        <v>2.7850000000000001</v>
      </c>
      <c r="J398" s="1">
        <f t="shared" si="46"/>
        <v>42947</v>
      </c>
      <c r="K398">
        <f t="shared" si="47"/>
        <v>6.1814249058764259E-2</v>
      </c>
      <c r="L398" s="7">
        <f t="shared" si="48"/>
        <v>3.6202999999999999E-2</v>
      </c>
      <c r="M398" s="28">
        <f t="shared" si="49"/>
        <v>2.561124905876426E-2</v>
      </c>
      <c r="N398" s="9">
        <f t="shared" si="40"/>
        <v>3.1341880040893756E-2</v>
      </c>
      <c r="O398" s="9">
        <f t="shared" si="41"/>
        <v>4.144544654737803E-3</v>
      </c>
      <c r="P398" s="9">
        <f t="shared" si="42"/>
        <v>3.5486424695631562E-2</v>
      </c>
      <c r="Q398" s="9">
        <f t="shared" si="43"/>
        <v>2.7197335386155954E-2</v>
      </c>
      <c r="R398" s="9">
        <f t="shared" si="44"/>
        <v>3.9630969350369361E-2</v>
      </c>
      <c r="S398" s="9">
        <f t="shared" si="45"/>
        <v>2.3052790731418152E-2</v>
      </c>
    </row>
    <row r="399" spans="1:19">
      <c r="A399" s="1">
        <v>42585</v>
      </c>
      <c r="B399" s="2">
        <v>14.799699783325195</v>
      </c>
      <c r="C399" s="2"/>
      <c r="E399" s="1">
        <v>42585</v>
      </c>
      <c r="F399" s="2">
        <v>2978.4609999999998</v>
      </c>
      <c r="G399" s="2">
        <v>2.7663000000000002</v>
      </c>
      <c r="J399" s="1">
        <f t="shared" si="46"/>
        <v>42948</v>
      </c>
      <c r="K399">
        <f t="shared" si="47"/>
        <v>6.1400169038780192E-2</v>
      </c>
      <c r="L399" s="7">
        <f t="shared" si="48"/>
        <v>3.6315E-2</v>
      </c>
      <c r="M399" s="28">
        <f t="shared" si="49"/>
        <v>2.5085169038780192E-2</v>
      </c>
      <c r="N399" s="9">
        <f t="shared" si="40"/>
        <v>3.1284290466453972E-2</v>
      </c>
      <c r="O399" s="9">
        <f t="shared" si="41"/>
        <v>4.1302304529933082E-3</v>
      </c>
      <c r="P399" s="9">
        <f t="shared" si="42"/>
        <v>3.541452091944728E-2</v>
      </c>
      <c r="Q399" s="9">
        <f t="shared" si="43"/>
        <v>2.7154060013460664E-2</v>
      </c>
      <c r="R399" s="9">
        <f t="shared" si="44"/>
        <v>3.9544751372440588E-2</v>
      </c>
      <c r="S399" s="9">
        <f t="shared" si="45"/>
        <v>2.3023829560467356E-2</v>
      </c>
    </row>
    <row r="400" spans="1:19">
      <c r="A400" s="1">
        <v>42586</v>
      </c>
      <c r="B400" s="2">
        <v>14.814499855041504</v>
      </c>
      <c r="C400" s="2"/>
      <c r="E400" s="1">
        <v>42586</v>
      </c>
      <c r="F400" s="2">
        <v>2982.4259999999999</v>
      </c>
      <c r="G400" s="2">
        <v>2.7663000000000002</v>
      </c>
      <c r="J400" s="1">
        <f t="shared" si="46"/>
        <v>42949</v>
      </c>
      <c r="K400">
        <f t="shared" si="47"/>
        <v>6.140469230192639E-2</v>
      </c>
      <c r="L400" s="7">
        <f t="shared" si="48"/>
        <v>3.6303000000000002E-2</v>
      </c>
      <c r="M400" s="28">
        <f t="shared" si="49"/>
        <v>2.5101692301926389E-2</v>
      </c>
      <c r="N400" s="9">
        <f t="shared" si="40"/>
        <v>3.1225255499664099E-2</v>
      </c>
      <c r="O400" s="9">
        <f t="shared" si="41"/>
        <v>4.1118177660965649E-3</v>
      </c>
      <c r="P400" s="9">
        <f t="shared" si="42"/>
        <v>3.533707326576066E-2</v>
      </c>
      <c r="Q400" s="9">
        <f t="shared" si="43"/>
        <v>2.7113437733567534E-2</v>
      </c>
      <c r="R400" s="9">
        <f t="shared" si="44"/>
        <v>3.9448891031857225E-2</v>
      </c>
      <c r="S400" s="9">
        <f t="shared" si="45"/>
        <v>2.3001619967470969E-2</v>
      </c>
    </row>
    <row r="401" spans="1:19">
      <c r="A401" s="1">
        <v>42587</v>
      </c>
      <c r="B401" s="2">
        <v>14.791199684143066</v>
      </c>
      <c r="C401" s="2"/>
      <c r="E401" s="1">
        <v>42587</v>
      </c>
      <c r="F401" s="2">
        <v>2976.6959999999999</v>
      </c>
      <c r="G401" s="2">
        <v>2.7549999999999999</v>
      </c>
      <c r="J401" s="1">
        <f t="shared" si="46"/>
        <v>42950</v>
      </c>
      <c r="K401">
        <f t="shared" si="47"/>
        <v>6.1659882513066422E-2</v>
      </c>
      <c r="L401" s="7">
        <f t="shared" si="48"/>
        <v>3.6327999999999999E-2</v>
      </c>
      <c r="M401" s="28">
        <f t="shared" si="49"/>
        <v>2.5331882513066423E-2</v>
      </c>
      <c r="N401" s="9">
        <f t="shared" si="40"/>
        <v>3.1165783264465795E-2</v>
      </c>
      <c r="O401" s="9">
        <f t="shared" si="41"/>
        <v>4.0881758695264971E-3</v>
      </c>
      <c r="P401" s="9">
        <f t="shared" si="42"/>
        <v>3.5253959133992291E-2</v>
      </c>
      <c r="Q401" s="9">
        <f t="shared" si="43"/>
        <v>2.70776073949393E-2</v>
      </c>
      <c r="R401" s="9">
        <f t="shared" si="44"/>
        <v>3.934213500351879E-2</v>
      </c>
      <c r="S401" s="9">
        <f t="shared" si="45"/>
        <v>2.2989431525412801E-2</v>
      </c>
    </row>
    <row r="402" spans="1:19">
      <c r="A402" s="1">
        <v>42590</v>
      </c>
      <c r="B402" s="2">
        <v>14.922499656677246</v>
      </c>
      <c r="C402" s="2"/>
      <c r="E402" s="1">
        <v>42590</v>
      </c>
      <c r="F402" s="2">
        <v>3004.277</v>
      </c>
      <c r="G402" s="2">
        <v>2.76</v>
      </c>
      <c r="J402" s="1">
        <f t="shared" si="46"/>
        <v>42951</v>
      </c>
      <c r="K402">
        <f t="shared" si="47"/>
        <v>6.1856686939952922E-2</v>
      </c>
      <c r="L402" s="7">
        <f t="shared" si="48"/>
        <v>3.6218E-2</v>
      </c>
      <c r="M402" s="28">
        <f t="shared" si="49"/>
        <v>2.5638686939952922E-2</v>
      </c>
      <c r="N402" s="9">
        <f t="shared" si="40"/>
        <v>3.110921538990466E-2</v>
      </c>
      <c r="O402" s="9">
        <f t="shared" si="41"/>
        <v>4.0655766186280754E-3</v>
      </c>
      <c r="P402" s="9">
        <f t="shared" si="42"/>
        <v>3.5174792008532733E-2</v>
      </c>
      <c r="Q402" s="9">
        <f t="shared" si="43"/>
        <v>2.7043638771276586E-2</v>
      </c>
      <c r="R402" s="9">
        <f t="shared" si="44"/>
        <v>3.9240368627160807E-2</v>
      </c>
      <c r="S402" s="9">
        <f t="shared" si="45"/>
        <v>2.2978062152648509E-2</v>
      </c>
    </row>
    <row r="403" spans="1:19">
      <c r="A403" s="1">
        <v>42591</v>
      </c>
      <c r="B403" s="2">
        <v>15.025199890136719</v>
      </c>
      <c r="C403" s="2"/>
      <c r="E403" s="1">
        <v>42591</v>
      </c>
      <c r="F403" s="2">
        <v>3025.681</v>
      </c>
      <c r="G403" s="2">
        <v>2.73</v>
      </c>
      <c r="J403" s="1">
        <f t="shared" si="46"/>
        <v>42954</v>
      </c>
      <c r="K403">
        <f t="shared" si="47"/>
        <v>6.1565740810870954E-2</v>
      </c>
      <c r="L403" s="7">
        <f t="shared" si="48"/>
        <v>3.6482000000000001E-2</v>
      </c>
      <c r="M403" s="28">
        <f t="shared" si="49"/>
        <v>2.5083740810870954E-2</v>
      </c>
      <c r="N403" s="9">
        <f t="shared" si="40"/>
        <v>3.105039714630721E-2</v>
      </c>
      <c r="O403" s="9">
        <f t="shared" si="41"/>
        <v>4.0450529913442466E-3</v>
      </c>
      <c r="P403" s="9">
        <f t="shared" si="42"/>
        <v>3.509545013765146E-2</v>
      </c>
      <c r="Q403" s="9">
        <f t="shared" si="43"/>
        <v>2.7005344154962963E-2</v>
      </c>
      <c r="R403" s="9">
        <f t="shared" si="44"/>
        <v>3.9140503128995703E-2</v>
      </c>
      <c r="S403" s="9">
        <f t="shared" si="45"/>
        <v>2.2960291163618717E-2</v>
      </c>
    </row>
    <row r="404" spans="1:19">
      <c r="A404" s="1">
        <v>42592</v>
      </c>
      <c r="B404" s="2">
        <v>14.999699592590332</v>
      </c>
      <c r="C404" s="2"/>
      <c r="E404" s="1">
        <v>42592</v>
      </c>
      <c r="F404" s="2">
        <v>3018.7460000000001</v>
      </c>
      <c r="G404" s="2">
        <v>2.6875</v>
      </c>
      <c r="J404" s="1">
        <f t="shared" si="46"/>
        <v>42955</v>
      </c>
      <c r="K404">
        <f t="shared" si="47"/>
        <v>6.151801974793579E-2</v>
      </c>
      <c r="L404" s="7">
        <f t="shared" si="48"/>
        <v>3.6695000000000005E-2</v>
      </c>
      <c r="M404" s="28">
        <f t="shared" si="49"/>
        <v>2.4823019747935784E-2</v>
      </c>
      <c r="N404" s="9">
        <f t="shared" si="40"/>
        <v>3.099081216488641E-2</v>
      </c>
      <c r="O404" s="9">
        <f t="shared" si="41"/>
        <v>4.0257081890253321E-3</v>
      </c>
      <c r="P404" s="9">
        <f t="shared" si="42"/>
        <v>3.5016520353911743E-2</v>
      </c>
      <c r="Q404" s="9">
        <f t="shared" si="43"/>
        <v>2.6965103975861077E-2</v>
      </c>
      <c r="R404" s="9">
        <f t="shared" si="44"/>
        <v>3.9042228542937076E-2</v>
      </c>
      <c r="S404" s="9">
        <f t="shared" si="45"/>
        <v>2.2939395786835744E-2</v>
      </c>
    </row>
    <row r="405" spans="1:19">
      <c r="A405" s="1">
        <v>42593</v>
      </c>
      <c r="B405" s="2">
        <v>14.938699722290039</v>
      </c>
      <c r="C405" s="2"/>
      <c r="E405" s="1">
        <v>42593</v>
      </c>
      <c r="F405" s="2">
        <v>3002.6379999999999</v>
      </c>
      <c r="G405" s="2">
        <v>2.7</v>
      </c>
      <c r="J405" s="1">
        <f t="shared" si="46"/>
        <v>42956</v>
      </c>
      <c r="K405">
        <f t="shared" si="47"/>
        <v>6.1755840112437545E-2</v>
      </c>
      <c r="L405" s="7">
        <f t="shared" si="48"/>
        <v>3.6707000000000004E-2</v>
      </c>
      <c r="M405" s="28">
        <f t="shared" si="49"/>
        <v>2.5048840112437541E-2</v>
      </c>
      <c r="N405" s="9">
        <f t="shared" si="40"/>
        <v>3.0931252926348587E-2</v>
      </c>
      <c r="O405" s="9">
        <f t="shared" si="41"/>
        <v>4.002081639898466E-3</v>
      </c>
      <c r="P405" s="9">
        <f t="shared" si="42"/>
        <v>3.4933334566247053E-2</v>
      </c>
      <c r="Q405" s="9">
        <f t="shared" si="43"/>
        <v>2.6929171286450122E-2</v>
      </c>
      <c r="R405" s="9">
        <f t="shared" si="44"/>
        <v>3.8935416206145518E-2</v>
      </c>
      <c r="S405" s="9">
        <f t="shared" si="45"/>
        <v>2.2927089646551657E-2</v>
      </c>
    </row>
    <row r="406" spans="1:19">
      <c r="A406" s="1">
        <v>42594</v>
      </c>
      <c r="B406" s="2">
        <v>15.190299987792969</v>
      </c>
      <c r="C406" s="2"/>
      <c r="E406" s="1">
        <v>42594</v>
      </c>
      <c r="F406" s="2">
        <v>3050.6669999999999</v>
      </c>
      <c r="G406" s="2">
        <v>2.69</v>
      </c>
      <c r="J406" s="1">
        <f t="shared" si="46"/>
        <v>42957</v>
      </c>
      <c r="K406">
        <f t="shared" si="47"/>
        <v>6.2033972866999458E-2</v>
      </c>
      <c r="L406" s="7">
        <f t="shared" si="48"/>
        <v>3.6610000000000004E-2</v>
      </c>
      <c r="M406" s="28">
        <f t="shared" si="49"/>
        <v>2.5423972866999454E-2</v>
      </c>
      <c r="N406" s="9">
        <f t="shared" si="40"/>
        <v>3.0875741304689789E-2</v>
      </c>
      <c r="O406" s="9">
        <f t="shared" si="41"/>
        <v>3.9810129227678629E-3</v>
      </c>
      <c r="P406" s="9">
        <f t="shared" si="42"/>
        <v>3.4856754227457654E-2</v>
      </c>
      <c r="Q406" s="9">
        <f t="shared" si="43"/>
        <v>2.6894728381921924E-2</v>
      </c>
      <c r="R406" s="9">
        <f t="shared" si="44"/>
        <v>3.8837767150225515E-2</v>
      </c>
      <c r="S406" s="9">
        <f t="shared" si="45"/>
        <v>2.2913715459154063E-2</v>
      </c>
    </row>
    <row r="407" spans="1:19">
      <c r="A407" s="1">
        <v>42597</v>
      </c>
      <c r="B407" s="2">
        <v>15.559499740600586</v>
      </c>
      <c r="C407" s="2"/>
      <c r="E407" s="1">
        <v>42597</v>
      </c>
      <c r="F407" s="2">
        <v>3125.1950000000002</v>
      </c>
      <c r="G407" s="2">
        <v>2.6375000000000002</v>
      </c>
      <c r="J407" s="1">
        <f t="shared" si="46"/>
        <v>42958</v>
      </c>
      <c r="K407">
        <f t="shared" si="47"/>
        <v>6.3003635800367275E-2</v>
      </c>
      <c r="L407" s="7">
        <f t="shared" si="48"/>
        <v>3.6360000000000003E-2</v>
      </c>
      <c r="M407" s="28">
        <f t="shared" si="49"/>
        <v>2.6643635800367271E-2</v>
      </c>
      <c r="N407" s="9">
        <f t="shared" si="40"/>
        <v>3.0825696784065319E-2</v>
      </c>
      <c r="O407" s="9">
        <f t="shared" si="41"/>
        <v>3.9545447778941561E-3</v>
      </c>
      <c r="P407" s="9">
        <f t="shared" si="42"/>
        <v>3.4780241561959475E-2</v>
      </c>
      <c r="Q407" s="9">
        <f t="shared" si="43"/>
        <v>2.6871152006171163E-2</v>
      </c>
      <c r="R407" s="9">
        <f t="shared" si="44"/>
        <v>3.8734786339853632E-2</v>
      </c>
      <c r="S407" s="9">
        <f t="shared" si="45"/>
        <v>2.2916607228277007E-2</v>
      </c>
    </row>
    <row r="408" spans="1:19">
      <c r="A408" s="1">
        <v>42598</v>
      </c>
      <c r="B408" s="2">
        <v>15.453300476074219</v>
      </c>
      <c r="C408" s="2"/>
      <c r="E408" s="1">
        <v>42598</v>
      </c>
      <c r="F408" s="2">
        <v>3110.0369999999998</v>
      </c>
      <c r="G408" s="2">
        <v>2.65</v>
      </c>
      <c r="J408" s="1">
        <f t="shared" si="46"/>
        <v>42961</v>
      </c>
      <c r="K408">
        <f t="shared" si="47"/>
        <v>6.2471105112095485E-2</v>
      </c>
      <c r="L408" s="7">
        <f t="shared" si="48"/>
        <v>3.6192000000000002E-2</v>
      </c>
      <c r="M408" s="28">
        <f t="shared" si="49"/>
        <v>2.6279105112095483E-2</v>
      </c>
      <c r="N408" s="9">
        <f t="shared" si="40"/>
        <v>3.0772070209758366E-2</v>
      </c>
      <c r="O408" s="9">
        <f t="shared" si="41"/>
        <v>3.9240898150093174E-3</v>
      </c>
      <c r="P408" s="9">
        <f t="shared" si="42"/>
        <v>3.4696160024767685E-2</v>
      </c>
      <c r="Q408" s="9">
        <f t="shared" si="43"/>
        <v>2.6847980394749046E-2</v>
      </c>
      <c r="R408" s="9">
        <f t="shared" si="44"/>
        <v>3.8620249839777E-2</v>
      </c>
      <c r="S408" s="9">
        <f t="shared" si="45"/>
        <v>2.2923890579739731E-2</v>
      </c>
    </row>
    <row r="409" spans="1:19">
      <c r="A409" s="1">
        <v>42599</v>
      </c>
      <c r="B409" s="2">
        <v>15.431099891662598</v>
      </c>
      <c r="C409" s="2"/>
      <c r="E409" s="1">
        <v>42599</v>
      </c>
      <c r="F409" s="2">
        <v>3109.5549999999998</v>
      </c>
      <c r="G409" s="2">
        <v>2.6949999999999998</v>
      </c>
      <c r="J409" s="1">
        <f t="shared" si="46"/>
        <v>42962</v>
      </c>
      <c r="K409">
        <f t="shared" si="47"/>
        <v>6.2126078181113452E-2</v>
      </c>
      <c r="L409" s="7">
        <f t="shared" si="48"/>
        <v>3.6042999999999999E-2</v>
      </c>
      <c r="M409" s="28">
        <f t="shared" si="49"/>
        <v>2.6083078181113453E-2</v>
      </c>
      <c r="N409" s="9">
        <f t="shared" si="40"/>
        <v>3.0717081510818811E-2</v>
      </c>
      <c r="O409" s="9">
        <f t="shared" si="41"/>
        <v>3.8921913486423968E-3</v>
      </c>
      <c r="P409" s="9">
        <f t="shared" si="42"/>
        <v>3.4609272859461207E-2</v>
      </c>
      <c r="Q409" s="9">
        <f t="shared" si="43"/>
        <v>2.6824890162176415E-2</v>
      </c>
      <c r="R409" s="9">
        <f t="shared" si="44"/>
        <v>3.8501464208103603E-2</v>
      </c>
      <c r="S409" s="9">
        <f t="shared" si="45"/>
        <v>2.2932698813534019E-2</v>
      </c>
    </row>
    <row r="410" spans="1:19">
      <c r="A410" s="1">
        <v>42600</v>
      </c>
      <c r="B410" s="2">
        <v>15.370599746704102</v>
      </c>
      <c r="C410" s="2"/>
      <c r="E410" s="1">
        <v>42600</v>
      </c>
      <c r="F410" s="2">
        <v>3104.114</v>
      </c>
      <c r="G410" s="2">
        <v>2.7075</v>
      </c>
      <c r="J410" s="1">
        <f t="shared" si="46"/>
        <v>42963</v>
      </c>
      <c r="K410">
        <f t="shared" si="47"/>
        <v>6.2224268851073732E-2</v>
      </c>
      <c r="L410" s="7">
        <f t="shared" si="48"/>
        <v>3.6186999999999997E-2</v>
      </c>
      <c r="M410" s="28">
        <f t="shared" si="49"/>
        <v>2.6037268851073735E-2</v>
      </c>
      <c r="N410" s="9">
        <f t="shared" si="40"/>
        <v>3.0665913987931358E-2</v>
      </c>
      <c r="O410" s="9">
        <f t="shared" si="41"/>
        <v>3.8685500050270713E-3</v>
      </c>
      <c r="P410" s="9">
        <f t="shared" si="42"/>
        <v>3.4534463992958432E-2</v>
      </c>
      <c r="Q410" s="9">
        <f t="shared" si="43"/>
        <v>2.6797363982904287E-2</v>
      </c>
      <c r="R410" s="9">
        <f t="shared" si="44"/>
        <v>3.84030139979855E-2</v>
      </c>
      <c r="S410" s="9">
        <f t="shared" si="45"/>
        <v>2.2928813977877216E-2</v>
      </c>
    </row>
    <row r="411" spans="1:19">
      <c r="A411" s="1">
        <v>42601</v>
      </c>
      <c r="B411" s="2">
        <v>15.392499923706055</v>
      </c>
      <c r="C411" s="2"/>
      <c r="E411" s="1">
        <v>42601</v>
      </c>
      <c r="F411" s="2">
        <v>3108.1019999999999</v>
      </c>
      <c r="G411" s="2">
        <v>2.7195</v>
      </c>
      <c r="J411" s="1">
        <f t="shared" si="46"/>
        <v>42964</v>
      </c>
      <c r="K411">
        <f t="shared" si="47"/>
        <v>6.1833743267922674E-2</v>
      </c>
      <c r="L411" s="7">
        <f t="shared" si="48"/>
        <v>3.6318999999999997E-2</v>
      </c>
      <c r="M411" s="28">
        <f t="shared" si="49"/>
        <v>2.5514743267922677E-2</v>
      </c>
      <c r="N411" s="9">
        <f t="shared" si="40"/>
        <v>3.0616788292688216E-2</v>
      </c>
      <c r="O411" s="9">
        <f t="shared" si="41"/>
        <v>3.8550246876236836E-3</v>
      </c>
      <c r="P411" s="9">
        <f t="shared" si="42"/>
        <v>3.4471812980311899E-2</v>
      </c>
      <c r="Q411" s="9">
        <f t="shared" si="43"/>
        <v>2.6761763605064534E-2</v>
      </c>
      <c r="R411" s="9">
        <f t="shared" si="44"/>
        <v>3.8326837667935584E-2</v>
      </c>
      <c r="S411" s="9">
        <f t="shared" si="45"/>
        <v>2.2906738917440848E-2</v>
      </c>
    </row>
    <row r="412" spans="1:19">
      <c r="A412" s="1">
        <v>42604</v>
      </c>
      <c r="B412" s="2">
        <v>15.340299606323242</v>
      </c>
      <c r="C412" s="2"/>
      <c r="E412" s="1">
        <v>42604</v>
      </c>
      <c r="F412" s="2">
        <v>3084.8049999999998</v>
      </c>
      <c r="G412" s="2">
        <v>2.7225000000000001</v>
      </c>
      <c r="J412" s="1">
        <f t="shared" si="46"/>
        <v>42965</v>
      </c>
      <c r="K412">
        <f t="shared" si="47"/>
        <v>6.1963626530541334E-2</v>
      </c>
      <c r="L412" s="7">
        <f t="shared" si="48"/>
        <v>3.6221000000000003E-2</v>
      </c>
      <c r="M412" s="28">
        <f t="shared" si="49"/>
        <v>2.5742626530541331E-2</v>
      </c>
      <c r="N412" s="9">
        <f t="shared" si="40"/>
        <v>3.0567310241966145E-2</v>
      </c>
      <c r="O412" s="9">
        <f t="shared" si="41"/>
        <v>3.8372098951783284E-3</v>
      </c>
      <c r="P412" s="9">
        <f t="shared" si="42"/>
        <v>3.440452013714447E-2</v>
      </c>
      <c r="Q412" s="9">
        <f t="shared" si="43"/>
        <v>2.6730100346787817E-2</v>
      </c>
      <c r="R412" s="9">
        <f t="shared" si="44"/>
        <v>3.8241730032322799E-2</v>
      </c>
      <c r="S412" s="9">
        <f t="shared" si="45"/>
        <v>2.2892890451609488E-2</v>
      </c>
    </row>
    <row r="413" spans="1:19">
      <c r="A413" s="1">
        <v>42605</v>
      </c>
      <c r="B413" s="2">
        <v>15.425900459289551</v>
      </c>
      <c r="C413" s="2"/>
      <c r="E413" s="1">
        <v>42605</v>
      </c>
      <c r="F413" s="2">
        <v>3089.7060000000001</v>
      </c>
      <c r="G413" s="2">
        <v>2.7174999999999998</v>
      </c>
      <c r="J413" s="1">
        <f t="shared" si="46"/>
        <v>42968</v>
      </c>
      <c r="K413">
        <f t="shared" si="47"/>
        <v>6.1649623167901298E-2</v>
      </c>
      <c r="L413" s="7">
        <f t="shared" si="48"/>
        <v>3.6498000000000003E-2</v>
      </c>
      <c r="M413" s="28">
        <f t="shared" si="49"/>
        <v>2.5151623167901295E-2</v>
      </c>
      <c r="N413" s="9">
        <f t="shared" si="40"/>
        <v>3.0516903212543463E-2</v>
      </c>
      <c r="O413" s="9">
        <f t="shared" si="41"/>
        <v>3.8245676115578045E-3</v>
      </c>
      <c r="P413" s="9">
        <f t="shared" si="42"/>
        <v>3.4341470824101265E-2</v>
      </c>
      <c r="Q413" s="9">
        <f t="shared" si="43"/>
        <v>2.6692335600985658E-2</v>
      </c>
      <c r="R413" s="9">
        <f t="shared" si="44"/>
        <v>3.8166038435659071E-2</v>
      </c>
      <c r="S413" s="9">
        <f t="shared" si="45"/>
        <v>2.2867767989427856E-2</v>
      </c>
    </row>
    <row r="414" spans="1:19">
      <c r="A414" s="1">
        <v>42606</v>
      </c>
      <c r="B414" s="2">
        <v>15.389399528503418</v>
      </c>
      <c r="C414" s="2"/>
      <c r="E414" s="1">
        <v>42606</v>
      </c>
      <c r="F414" s="2">
        <v>3085.88</v>
      </c>
      <c r="G414" s="2">
        <v>2.7675000000000001</v>
      </c>
      <c r="J414" s="1">
        <f t="shared" si="46"/>
        <v>42969</v>
      </c>
      <c r="K414">
        <f t="shared" si="47"/>
        <v>6.1616953782231088E-2</v>
      </c>
      <c r="L414" s="7">
        <f t="shared" si="48"/>
        <v>3.6638000000000004E-2</v>
      </c>
      <c r="M414" s="28">
        <f t="shared" si="49"/>
        <v>2.4978953782231084E-2</v>
      </c>
      <c r="N414" s="9">
        <f t="shared" si="40"/>
        <v>3.0465294814591284E-2</v>
      </c>
      <c r="O414" s="9">
        <f t="shared" si="41"/>
        <v>3.8111782753420119E-3</v>
      </c>
      <c r="P414" s="9">
        <f t="shared" si="42"/>
        <v>3.4276473089933299E-2</v>
      </c>
      <c r="Q414" s="9">
        <f t="shared" si="43"/>
        <v>2.6654116539249272E-2</v>
      </c>
      <c r="R414" s="9">
        <f t="shared" si="44"/>
        <v>3.808765136527531E-2</v>
      </c>
      <c r="S414" s="9">
        <f t="shared" si="45"/>
        <v>2.2842938263907261E-2</v>
      </c>
    </row>
    <row r="415" spans="1:19">
      <c r="A415" s="1">
        <v>42607</v>
      </c>
      <c r="B415" s="2">
        <v>15.315199851989746</v>
      </c>
      <c r="C415" s="2"/>
      <c r="E415" s="1">
        <v>42607</v>
      </c>
      <c r="F415" s="2">
        <v>3068.3290000000002</v>
      </c>
      <c r="G415" s="2">
        <v>2.75</v>
      </c>
      <c r="J415" s="1">
        <f t="shared" si="46"/>
        <v>42970</v>
      </c>
      <c r="K415">
        <f t="shared" si="47"/>
        <v>6.1633664530266197E-2</v>
      </c>
      <c r="L415" s="7">
        <f t="shared" si="48"/>
        <v>3.6576999999999998E-2</v>
      </c>
      <c r="M415" s="28">
        <f t="shared" si="49"/>
        <v>2.5056664530266198E-2</v>
      </c>
      <c r="N415" s="9">
        <f t="shared" si="40"/>
        <v>3.0414838305243438E-2</v>
      </c>
      <c r="O415" s="9">
        <f t="shared" si="41"/>
        <v>3.7982599494426547E-3</v>
      </c>
      <c r="P415" s="9">
        <f t="shared" si="42"/>
        <v>3.4213098254686089E-2</v>
      </c>
      <c r="Q415" s="9">
        <f t="shared" si="43"/>
        <v>2.6616578355800783E-2</v>
      </c>
      <c r="R415" s="9">
        <f t="shared" si="44"/>
        <v>3.8011358204128751E-2</v>
      </c>
      <c r="S415" s="9">
        <f t="shared" si="45"/>
        <v>2.2818318406358128E-2</v>
      </c>
    </row>
    <row r="416" spans="1:19">
      <c r="A416" s="1">
        <v>42608</v>
      </c>
      <c r="B416" s="2">
        <v>15.474900245666504</v>
      </c>
      <c r="C416" s="2"/>
      <c r="E416" s="1">
        <v>42608</v>
      </c>
      <c r="F416" s="2">
        <v>3070.3090000000002</v>
      </c>
      <c r="G416" s="2">
        <v>2.7475000000000001</v>
      </c>
      <c r="J416" s="1">
        <f t="shared" si="46"/>
        <v>42971</v>
      </c>
      <c r="K416">
        <f t="shared" si="47"/>
        <v>6.2034736224465106E-2</v>
      </c>
      <c r="L416" s="7">
        <f t="shared" si="48"/>
        <v>3.6747999999999996E-2</v>
      </c>
      <c r="M416" s="28">
        <f t="shared" si="49"/>
        <v>2.528673622446511E-2</v>
      </c>
      <c r="N416" s="9">
        <f t="shared" si="40"/>
        <v>3.0364536563855866E-2</v>
      </c>
      <c r="O416" s="9">
        <f t="shared" si="41"/>
        <v>3.7818681204766372E-3</v>
      </c>
      <c r="P416" s="9">
        <f t="shared" si="42"/>
        <v>3.4146404684332506E-2</v>
      </c>
      <c r="Q416" s="9">
        <f t="shared" si="43"/>
        <v>2.6582668443379229E-2</v>
      </c>
      <c r="R416" s="9">
        <f t="shared" si="44"/>
        <v>3.7928272804809142E-2</v>
      </c>
      <c r="S416" s="9">
        <f t="shared" si="45"/>
        <v>2.280080032290259E-2</v>
      </c>
    </row>
    <row r="417" spans="1:19">
      <c r="A417" s="1">
        <v>42611</v>
      </c>
      <c r="B417" s="2">
        <v>15.565099716186523</v>
      </c>
      <c r="C417" s="2"/>
      <c r="E417" s="1">
        <v>42611</v>
      </c>
      <c r="F417" s="2">
        <v>3070.027</v>
      </c>
      <c r="G417" s="2">
        <v>2.7450000000000001</v>
      </c>
      <c r="J417" s="1">
        <f t="shared" si="46"/>
        <v>42972</v>
      </c>
      <c r="K417">
        <f t="shared" si="47"/>
        <v>6.0785471070357748E-2</v>
      </c>
      <c r="L417" s="7">
        <f t="shared" si="48"/>
        <v>3.6747000000000002E-2</v>
      </c>
      <c r="M417" s="28">
        <f t="shared" si="49"/>
        <v>2.4038471070357746E-2</v>
      </c>
      <c r="N417" s="9">
        <f t="shared" si="40"/>
        <v>3.031051844352653E-2</v>
      </c>
      <c r="O417" s="9">
        <f t="shared" si="41"/>
        <v>3.7746162204660228E-3</v>
      </c>
      <c r="P417" s="9">
        <f t="shared" si="42"/>
        <v>3.4085134663992551E-2</v>
      </c>
      <c r="Q417" s="9">
        <f t="shared" si="43"/>
        <v>2.6535902223060508E-2</v>
      </c>
      <c r="R417" s="9">
        <f t="shared" si="44"/>
        <v>3.7859750884458573E-2</v>
      </c>
      <c r="S417" s="9">
        <f t="shared" si="45"/>
        <v>2.2761286002594486E-2</v>
      </c>
    </row>
    <row r="418" spans="1:19">
      <c r="A418" s="1">
        <v>42612</v>
      </c>
      <c r="B418" s="2">
        <v>15.679699897766113</v>
      </c>
      <c r="C418" s="2"/>
      <c r="E418" s="1">
        <v>42612</v>
      </c>
      <c r="F418" s="2">
        <v>3074.6770000000001</v>
      </c>
      <c r="G418" s="2">
        <v>2.7725</v>
      </c>
      <c r="J418" s="1">
        <f t="shared" si="46"/>
        <v>42975</v>
      </c>
      <c r="K418">
        <f t="shared" si="47"/>
        <v>6.0635457484932154E-2</v>
      </c>
      <c r="L418" s="7">
        <f t="shared" si="48"/>
        <v>3.6863E-2</v>
      </c>
      <c r="M418" s="28">
        <f t="shared" si="49"/>
        <v>2.3772457484932154E-2</v>
      </c>
      <c r="N418" s="9">
        <f t="shared" si="40"/>
        <v>3.0256818698324892E-2</v>
      </c>
      <c r="O418" s="9">
        <f t="shared" si="41"/>
        <v>3.7709873216969854E-3</v>
      </c>
      <c r="P418" s="9">
        <f t="shared" si="42"/>
        <v>3.4027806020021881E-2</v>
      </c>
      <c r="Q418" s="9">
        <f t="shared" si="43"/>
        <v>2.6485831376627907E-2</v>
      </c>
      <c r="R418" s="9">
        <f t="shared" si="44"/>
        <v>3.7798793341718866E-2</v>
      </c>
      <c r="S418" s="9">
        <f t="shared" si="45"/>
        <v>2.2714844054930922E-2</v>
      </c>
    </row>
    <row r="419" spans="1:19">
      <c r="A419" s="1">
        <v>42613</v>
      </c>
      <c r="B419" s="2">
        <v>15.740200042724609</v>
      </c>
      <c r="C419" s="2"/>
      <c r="E419" s="1">
        <v>42613</v>
      </c>
      <c r="F419" s="2">
        <v>3085.491</v>
      </c>
      <c r="G419" s="2">
        <v>2.7925</v>
      </c>
      <c r="J419" s="1">
        <f t="shared" si="46"/>
        <v>42976</v>
      </c>
      <c r="K419">
        <f t="shared" si="47"/>
        <v>6.0681453388216025E-2</v>
      </c>
      <c r="L419" s="7">
        <f t="shared" si="48"/>
        <v>3.6946E-2</v>
      </c>
      <c r="M419" s="28">
        <f t="shared" si="49"/>
        <v>2.3735453388216025E-2</v>
      </c>
      <c r="N419" s="9">
        <f t="shared" si="40"/>
        <v>3.0201028394674624E-2</v>
      </c>
      <c r="O419" s="9">
        <f t="shared" si="41"/>
        <v>3.7630474502507402E-3</v>
      </c>
      <c r="P419" s="9">
        <f t="shared" si="42"/>
        <v>3.3964075844925362E-2</v>
      </c>
      <c r="Q419" s="9">
        <f t="shared" si="43"/>
        <v>2.6437980944423883E-2</v>
      </c>
      <c r="R419" s="9">
        <f t="shared" si="44"/>
        <v>3.7727123295176107E-2</v>
      </c>
      <c r="S419" s="9">
        <f t="shared" si="45"/>
        <v>2.2674933494173145E-2</v>
      </c>
    </row>
    <row r="420" spans="1:19">
      <c r="A420" s="1">
        <v>42614</v>
      </c>
      <c r="B420" s="2">
        <v>15.646499633789063</v>
      </c>
      <c r="C420" s="2"/>
      <c r="E420" s="1">
        <v>42614</v>
      </c>
      <c r="F420" s="2">
        <v>3063.3049999999998</v>
      </c>
      <c r="G420" s="2">
        <v>2.74</v>
      </c>
      <c r="J420" s="1">
        <f t="shared" si="46"/>
        <v>42977</v>
      </c>
      <c r="K420">
        <f t="shared" si="47"/>
        <v>6.0995325019568281E-2</v>
      </c>
      <c r="L420" s="7">
        <f t="shared" si="48"/>
        <v>3.6847999999999999E-2</v>
      </c>
      <c r="M420" s="28">
        <f t="shared" si="49"/>
        <v>2.4147325019568282E-2</v>
      </c>
      <c r="N420" s="9">
        <f t="shared" si="40"/>
        <v>3.0149447255991078E-2</v>
      </c>
      <c r="O420" s="9">
        <f t="shared" si="41"/>
        <v>3.7565815086249587E-3</v>
      </c>
      <c r="P420" s="9">
        <f t="shared" si="42"/>
        <v>3.3906028764616035E-2</v>
      </c>
      <c r="Q420" s="9">
        <f t="shared" si="43"/>
        <v>2.6392865747366118E-2</v>
      </c>
      <c r="R420" s="9">
        <f t="shared" si="44"/>
        <v>3.7662610273240998E-2</v>
      </c>
      <c r="S420" s="9">
        <f t="shared" si="45"/>
        <v>2.2636284238741162E-2</v>
      </c>
    </row>
    <row r="421" spans="1:19">
      <c r="A421" s="1">
        <v>42615</v>
      </c>
      <c r="B421" s="2">
        <v>15.681699752807617</v>
      </c>
      <c r="C421" s="2"/>
      <c r="E421" s="1">
        <v>42615</v>
      </c>
      <c r="F421" s="2">
        <v>3067.3519999999999</v>
      </c>
      <c r="G421" s="2">
        <v>2.7349999999999999</v>
      </c>
      <c r="J421" s="1">
        <f t="shared" si="46"/>
        <v>42978</v>
      </c>
      <c r="K421">
        <f t="shared" si="47"/>
        <v>6.176232939429948E-2</v>
      </c>
      <c r="L421" s="7">
        <f t="shared" si="48"/>
        <v>3.6701000000000004E-2</v>
      </c>
      <c r="M421" s="28">
        <f t="shared" si="49"/>
        <v>2.5061329394299475E-2</v>
      </c>
      <c r="N421" s="9">
        <f t="shared" si="40"/>
        <v>3.010287992911757E-2</v>
      </c>
      <c r="O421" s="9">
        <f t="shared" si="41"/>
        <v>3.7466185014467541E-3</v>
      </c>
      <c r="P421" s="9">
        <f t="shared" si="42"/>
        <v>3.3849498430564326E-2</v>
      </c>
      <c r="Q421" s="9">
        <f t="shared" si="43"/>
        <v>2.6356261427670814E-2</v>
      </c>
      <c r="R421" s="9">
        <f t="shared" si="44"/>
        <v>3.7596116932011078E-2</v>
      </c>
      <c r="S421" s="9">
        <f t="shared" si="45"/>
        <v>2.2609642926224062E-2</v>
      </c>
    </row>
    <row r="422" spans="1:19">
      <c r="A422" s="1">
        <v>42618</v>
      </c>
      <c r="B422" s="2">
        <v>15.706999778747559</v>
      </c>
      <c r="C422" s="2"/>
      <c r="E422" s="1">
        <v>42618</v>
      </c>
      <c r="F422" s="2">
        <v>3072.0949999999998</v>
      </c>
      <c r="G422" s="2">
        <v>2.75</v>
      </c>
      <c r="J422" s="1">
        <f t="shared" si="46"/>
        <v>42979</v>
      </c>
      <c r="K422">
        <f t="shared" si="47"/>
        <v>6.1717724940535144E-2</v>
      </c>
      <c r="L422" s="7">
        <f t="shared" si="48"/>
        <v>3.6339000000000003E-2</v>
      </c>
      <c r="M422" s="28">
        <f t="shared" si="49"/>
        <v>2.5378724940535141E-2</v>
      </c>
      <c r="N422" s="9">
        <f t="shared" si="40"/>
        <v>3.0060526731111866E-2</v>
      </c>
      <c r="O422" s="9">
        <f t="shared" si="41"/>
        <v>3.7394500415427112E-3</v>
      </c>
      <c r="P422" s="9">
        <f t="shared" si="42"/>
        <v>3.3799976772654575E-2</v>
      </c>
      <c r="Q422" s="9">
        <f t="shared" si="43"/>
        <v>2.6321076689569154E-2</v>
      </c>
      <c r="R422" s="9">
        <f t="shared" si="44"/>
        <v>3.7539426814197287E-2</v>
      </c>
      <c r="S422" s="9">
        <f t="shared" si="45"/>
        <v>2.2581626648026445E-2</v>
      </c>
    </row>
    <row r="423" spans="1:19">
      <c r="A423" s="1">
        <v>42619</v>
      </c>
      <c r="B423" s="2">
        <v>15.789400100708008</v>
      </c>
      <c r="C423" s="2"/>
      <c r="E423" s="1">
        <v>42619</v>
      </c>
      <c r="F423" s="2">
        <v>3090.7130000000002</v>
      </c>
      <c r="G423" s="2">
        <v>2.7450000000000001</v>
      </c>
      <c r="J423" s="1">
        <f t="shared" si="46"/>
        <v>42982</v>
      </c>
      <c r="K423">
        <f t="shared" si="47"/>
        <v>6.1473774556216138E-2</v>
      </c>
      <c r="L423" s="7">
        <f t="shared" si="48"/>
        <v>3.6478000000000003E-2</v>
      </c>
      <c r="M423" s="28">
        <f t="shared" si="49"/>
        <v>2.4995774556216134E-2</v>
      </c>
      <c r="N423" s="9">
        <f t="shared" si="40"/>
        <v>3.001842030439297E-2</v>
      </c>
      <c r="O423" s="9">
        <f t="shared" si="41"/>
        <v>3.7365020004712199E-3</v>
      </c>
      <c r="P423" s="9">
        <f t="shared" si="42"/>
        <v>3.3754922304864189E-2</v>
      </c>
      <c r="Q423" s="9">
        <f t="shared" si="43"/>
        <v>2.628191830392175E-2</v>
      </c>
      <c r="R423" s="9">
        <f t="shared" si="44"/>
        <v>3.7491424305335412E-2</v>
      </c>
      <c r="S423" s="9">
        <f t="shared" si="45"/>
        <v>2.2545416303450531E-2</v>
      </c>
    </row>
    <row r="424" spans="1:19">
      <c r="A424" s="1">
        <v>42620</v>
      </c>
      <c r="B424" s="2">
        <v>15.806099891662598</v>
      </c>
      <c r="C424" s="2"/>
      <c r="E424" s="1">
        <v>42620</v>
      </c>
      <c r="F424" s="2">
        <v>3091.9279999999999</v>
      </c>
      <c r="G424" s="2">
        <v>2.7658</v>
      </c>
      <c r="J424" s="1">
        <f t="shared" si="46"/>
        <v>42983</v>
      </c>
      <c r="K424">
        <f t="shared" si="47"/>
        <v>6.1282396517986143E-2</v>
      </c>
      <c r="L424" s="7">
        <f t="shared" si="48"/>
        <v>3.6603999999999998E-2</v>
      </c>
      <c r="M424" s="28">
        <f t="shared" si="49"/>
        <v>2.4678396517986145E-2</v>
      </c>
      <c r="N424" s="9">
        <f t="shared" si="40"/>
        <v>2.9971461328252298E-2</v>
      </c>
      <c r="O424" s="9">
        <f t="shared" si="41"/>
        <v>3.7289501876953046E-3</v>
      </c>
      <c r="P424" s="9">
        <f t="shared" si="42"/>
        <v>3.3700411515947604E-2</v>
      </c>
      <c r="Q424" s="9">
        <f t="shared" si="43"/>
        <v>2.6242511140556993E-2</v>
      </c>
      <c r="R424" s="9">
        <f t="shared" si="44"/>
        <v>3.7429361703642909E-2</v>
      </c>
      <c r="S424" s="9">
        <f t="shared" si="45"/>
        <v>2.2513560952861687E-2</v>
      </c>
    </row>
    <row r="425" spans="1:19">
      <c r="A425" s="1">
        <v>42621</v>
      </c>
      <c r="B425" s="2">
        <v>15.826000213623047</v>
      </c>
      <c r="C425" s="2"/>
      <c r="E425" s="1">
        <v>42621</v>
      </c>
      <c r="F425" s="2">
        <v>3095.9540000000002</v>
      </c>
      <c r="G425" s="2">
        <v>2.7814999999999999</v>
      </c>
      <c r="J425" s="1">
        <f t="shared" si="46"/>
        <v>42984</v>
      </c>
      <c r="K425">
        <f t="shared" si="47"/>
        <v>6.1276387258801246E-2</v>
      </c>
      <c r="L425" s="7">
        <f t="shared" si="48"/>
        <v>3.6642000000000001E-2</v>
      </c>
      <c r="M425" s="28">
        <f t="shared" si="49"/>
        <v>2.4634387258801245E-2</v>
      </c>
      <c r="N425" s="9">
        <f t="shared" si="40"/>
        <v>2.9924698589112023E-2</v>
      </c>
      <c r="O425" s="9">
        <f t="shared" si="41"/>
        <v>3.7216895629520069E-3</v>
      </c>
      <c r="P425" s="9">
        <f t="shared" si="42"/>
        <v>3.3646388152064027E-2</v>
      </c>
      <c r="Q425" s="9">
        <f t="shared" si="43"/>
        <v>2.6203009026160014E-2</v>
      </c>
      <c r="R425" s="9">
        <f t="shared" si="44"/>
        <v>3.7368077715016039E-2</v>
      </c>
      <c r="S425" s="9">
        <f t="shared" si="45"/>
        <v>2.248131946320801E-2</v>
      </c>
    </row>
    <row r="426" spans="1:19">
      <c r="A426" s="1">
        <v>42622</v>
      </c>
      <c r="B426" s="2">
        <v>15.746899604797363</v>
      </c>
      <c r="C426" s="2"/>
      <c r="E426" s="1">
        <v>42622</v>
      </c>
      <c r="F426" s="2">
        <v>3078.855</v>
      </c>
      <c r="G426" s="2">
        <v>2.7713000000000001</v>
      </c>
      <c r="J426" s="1">
        <f t="shared" si="46"/>
        <v>42985</v>
      </c>
      <c r="K426">
        <f t="shared" si="47"/>
        <v>6.1612015452360412E-2</v>
      </c>
      <c r="L426" s="7">
        <f t="shared" si="48"/>
        <v>3.6430999999999998E-2</v>
      </c>
      <c r="M426" s="28">
        <f t="shared" si="49"/>
        <v>2.5181015452360414E-2</v>
      </c>
      <c r="N426" s="9">
        <f t="shared" si="40"/>
        <v>2.9881107847450988E-2</v>
      </c>
      <c r="O426" s="9">
        <f t="shared" si="41"/>
        <v>3.7126534833380781E-3</v>
      </c>
      <c r="P426" s="9">
        <f t="shared" si="42"/>
        <v>3.359376133078907E-2</v>
      </c>
      <c r="Q426" s="9">
        <f t="shared" si="43"/>
        <v>2.6168454364112911E-2</v>
      </c>
      <c r="R426" s="9">
        <f t="shared" si="44"/>
        <v>3.7306414814127144E-2</v>
      </c>
      <c r="S426" s="9">
        <f t="shared" si="45"/>
        <v>2.2455800880774833E-2</v>
      </c>
    </row>
    <row r="427" spans="1:19">
      <c r="A427" s="1">
        <v>42625</v>
      </c>
      <c r="B427" s="2">
        <v>15.463899612426758</v>
      </c>
      <c r="C427" s="2"/>
      <c r="E427" s="1">
        <v>42625</v>
      </c>
      <c r="F427" s="2">
        <v>3021.9769999999999</v>
      </c>
      <c r="G427" s="2">
        <v>2.79</v>
      </c>
      <c r="J427" s="1">
        <f t="shared" si="46"/>
        <v>42986</v>
      </c>
      <c r="K427">
        <f t="shared" si="47"/>
        <v>6.161846729985998E-2</v>
      </c>
      <c r="L427" s="7">
        <f t="shared" si="48"/>
        <v>3.6038000000000001E-2</v>
      </c>
      <c r="M427" s="28">
        <f t="shared" si="49"/>
        <v>2.558046729985998E-2</v>
      </c>
      <c r="N427" s="9">
        <f t="shared" si="40"/>
        <v>2.984022228718728E-2</v>
      </c>
      <c r="O427" s="9">
        <f t="shared" si="41"/>
        <v>3.703044954800172E-3</v>
      </c>
      <c r="P427" s="9">
        <f t="shared" si="42"/>
        <v>3.3543267241987453E-2</v>
      </c>
      <c r="Q427" s="9">
        <f t="shared" si="43"/>
        <v>2.6137177332387108E-2</v>
      </c>
      <c r="R427" s="9">
        <f t="shared" si="44"/>
        <v>3.7246312196787625E-2</v>
      </c>
      <c r="S427" s="9">
        <f t="shared" si="45"/>
        <v>2.2434132377586936E-2</v>
      </c>
    </row>
    <row r="428" spans="1:19">
      <c r="A428" s="1">
        <v>42626</v>
      </c>
      <c r="B428" s="2">
        <v>15.465100288391113</v>
      </c>
      <c r="C428" s="2"/>
      <c r="E428" s="1">
        <v>42626</v>
      </c>
      <c r="F428" s="2">
        <v>3023.51</v>
      </c>
      <c r="G428" s="2">
        <v>2.7663000000000002</v>
      </c>
      <c r="J428" s="1">
        <f t="shared" si="46"/>
        <v>42989</v>
      </c>
      <c r="K428">
        <f t="shared" si="47"/>
        <v>6.1463195153452249E-2</v>
      </c>
      <c r="L428" s="7">
        <f t="shared" si="48"/>
        <v>3.6097999999999998E-2</v>
      </c>
      <c r="M428" s="28">
        <f t="shared" si="49"/>
        <v>2.5365195153452251E-2</v>
      </c>
      <c r="N428" s="9">
        <f t="shared" si="40"/>
        <v>2.979957340320227E-2</v>
      </c>
      <c r="O428" s="9">
        <f t="shared" si="41"/>
        <v>3.6957153187488047E-3</v>
      </c>
      <c r="P428" s="9">
        <f t="shared" si="42"/>
        <v>3.3495288721951073E-2</v>
      </c>
      <c r="Q428" s="9">
        <f t="shared" si="43"/>
        <v>2.6103858084453466E-2</v>
      </c>
      <c r="R428" s="9">
        <f t="shared" si="44"/>
        <v>3.7191004040699881E-2</v>
      </c>
      <c r="S428" s="9">
        <f t="shared" si="45"/>
        <v>2.2408142765704658E-2</v>
      </c>
    </row>
    <row r="429" spans="1:19">
      <c r="A429" s="1">
        <v>42627</v>
      </c>
      <c r="B429" s="2">
        <v>15.362600326538086</v>
      </c>
      <c r="C429" s="2"/>
      <c r="E429" s="1">
        <v>42627</v>
      </c>
      <c r="F429" s="2">
        <v>3002.8490000000002</v>
      </c>
      <c r="G429" s="2">
        <v>2.7524999999999999</v>
      </c>
      <c r="J429" s="1">
        <f t="shared" si="46"/>
        <v>42990</v>
      </c>
      <c r="K429">
        <f t="shared" si="47"/>
        <v>6.1392626954966077E-2</v>
      </c>
      <c r="L429" s="7">
        <f t="shared" si="48"/>
        <v>3.6311000000000003E-2</v>
      </c>
      <c r="M429" s="28">
        <f t="shared" si="49"/>
        <v>2.5081626954966074E-2</v>
      </c>
      <c r="N429" s="9">
        <f t="shared" si="40"/>
        <v>2.9758737956531119E-2</v>
      </c>
      <c r="O429" s="9">
        <f t="shared" si="41"/>
        <v>3.6907647704886989E-3</v>
      </c>
      <c r="P429" s="9">
        <f t="shared" si="42"/>
        <v>3.3449502727019818E-2</v>
      </c>
      <c r="Q429" s="9">
        <f t="shared" si="43"/>
        <v>2.6067973186042419E-2</v>
      </c>
      <c r="R429" s="9">
        <f t="shared" si="44"/>
        <v>3.7140267497508518E-2</v>
      </c>
      <c r="S429" s="9">
        <f t="shared" si="45"/>
        <v>2.2377208415553719E-2</v>
      </c>
    </row>
    <row r="430" spans="1:19">
      <c r="A430" s="1">
        <v>42631</v>
      </c>
      <c r="B430" s="2">
        <v>15.362600326538086</v>
      </c>
      <c r="C430" s="2"/>
      <c r="E430" s="1">
        <v>42631</v>
      </c>
      <c r="F430" s="2">
        <v>3002.8490000000002</v>
      </c>
      <c r="G430" s="2">
        <v>2.7650000000000001</v>
      </c>
      <c r="J430" s="1">
        <f t="shared" si="46"/>
        <v>42991</v>
      </c>
      <c r="K430">
        <f t="shared" si="47"/>
        <v>6.1330878950217792E-2</v>
      </c>
      <c r="L430" s="7">
        <f t="shared" si="48"/>
        <v>3.6261999999999996E-2</v>
      </c>
      <c r="M430" s="28">
        <f t="shared" si="49"/>
        <v>2.5068878950217796E-2</v>
      </c>
      <c r="N430" s="9">
        <f t="shared" si="40"/>
        <v>2.9716187617458086E-2</v>
      </c>
      <c r="O430" s="9">
        <f t="shared" si="41"/>
        <v>3.6827693845873618E-3</v>
      </c>
      <c r="P430" s="9">
        <f t="shared" si="42"/>
        <v>3.3398957002045447E-2</v>
      </c>
      <c r="Q430" s="9">
        <f t="shared" si="43"/>
        <v>2.6033418232870725E-2</v>
      </c>
      <c r="R430" s="9">
        <f t="shared" si="44"/>
        <v>3.7081726386632811E-2</v>
      </c>
      <c r="S430" s="9">
        <f t="shared" si="45"/>
        <v>2.2350648848283361E-2</v>
      </c>
    </row>
    <row r="431" spans="1:19">
      <c r="A431" s="1">
        <v>42632</v>
      </c>
      <c r="B431" s="2">
        <v>15.486900329589844</v>
      </c>
      <c r="C431" s="2"/>
      <c r="E431" s="1">
        <v>42632</v>
      </c>
      <c r="F431" s="2">
        <v>3026.0509999999999</v>
      </c>
      <c r="G431" s="2">
        <v>2.7625000000000002</v>
      </c>
      <c r="J431" s="1">
        <f t="shared" si="46"/>
        <v>42992</v>
      </c>
      <c r="K431">
        <f t="shared" si="47"/>
        <v>6.1624543843933885E-2</v>
      </c>
      <c r="L431" s="7">
        <f t="shared" si="48"/>
        <v>3.6103999999999997E-2</v>
      </c>
      <c r="M431" s="28">
        <f t="shared" si="49"/>
        <v>2.5520543843933888E-2</v>
      </c>
      <c r="N431" s="9">
        <f t="shared" si="40"/>
        <v>2.9671559848678506E-2</v>
      </c>
      <c r="O431" s="9">
        <f t="shared" si="41"/>
        <v>3.6651589911853755E-3</v>
      </c>
      <c r="P431" s="9">
        <f t="shared" si="42"/>
        <v>3.3336718839863881E-2</v>
      </c>
      <c r="Q431" s="9">
        <f t="shared" si="43"/>
        <v>2.6006400857493131E-2</v>
      </c>
      <c r="R431" s="9">
        <f t="shared" si="44"/>
        <v>3.700187783104926E-2</v>
      </c>
      <c r="S431" s="9">
        <f t="shared" si="45"/>
        <v>2.2341241866307756E-2</v>
      </c>
    </row>
    <row r="432" spans="1:19">
      <c r="A432" s="1">
        <v>42633</v>
      </c>
      <c r="B432" s="2">
        <v>15.468700408935547</v>
      </c>
      <c r="C432" s="2"/>
      <c r="E432" s="1">
        <v>42633</v>
      </c>
      <c r="F432" s="2">
        <v>3023</v>
      </c>
      <c r="G432" s="2">
        <v>2.7425000000000002</v>
      </c>
      <c r="J432" s="1">
        <f t="shared" si="46"/>
        <v>42993</v>
      </c>
      <c r="K432">
        <f t="shared" si="47"/>
        <v>6.1944050352225499E-2</v>
      </c>
      <c r="L432" s="7">
        <f t="shared" si="48"/>
        <v>3.5991000000000002E-2</v>
      </c>
      <c r="M432" s="28">
        <f t="shared" si="49"/>
        <v>2.5953050352225497E-2</v>
      </c>
      <c r="N432" s="9">
        <f t="shared" si="40"/>
        <v>2.9627727822320253E-2</v>
      </c>
      <c r="O432" s="9">
        <f t="shared" si="41"/>
        <v>3.6432533085031561E-3</v>
      </c>
      <c r="P432" s="9">
        <f t="shared" si="42"/>
        <v>3.3270981130823413E-2</v>
      </c>
      <c r="Q432" s="9">
        <f t="shared" si="43"/>
        <v>2.5984474513817097E-2</v>
      </c>
      <c r="R432" s="9">
        <f t="shared" si="44"/>
        <v>3.6914234439326565E-2</v>
      </c>
      <c r="S432" s="9">
        <f t="shared" si="45"/>
        <v>2.2341221205313941E-2</v>
      </c>
    </row>
    <row r="433" spans="1:19">
      <c r="A433" s="1">
        <v>42634</v>
      </c>
      <c r="B433" s="2">
        <v>15.490099906921387</v>
      </c>
      <c r="C433" s="2"/>
      <c r="E433" s="1">
        <v>42634</v>
      </c>
      <c r="F433" s="2">
        <v>3025.8739999999998</v>
      </c>
      <c r="G433" s="2">
        <v>2.7612999999999999</v>
      </c>
      <c r="J433" s="1">
        <f t="shared" si="46"/>
        <v>42996</v>
      </c>
      <c r="K433">
        <f t="shared" si="47"/>
        <v>6.1826480712066791E-2</v>
      </c>
      <c r="L433" s="7">
        <f t="shared" si="48"/>
        <v>3.6143000000000002E-2</v>
      </c>
      <c r="M433" s="28">
        <f t="shared" si="49"/>
        <v>2.5683480712066789E-2</v>
      </c>
      <c r="N433" s="9">
        <f t="shared" si="40"/>
        <v>2.9580566448512462E-2</v>
      </c>
      <c r="O433" s="9">
        <f t="shared" si="41"/>
        <v>3.6169884592344571E-3</v>
      </c>
      <c r="P433" s="9">
        <f t="shared" si="42"/>
        <v>3.3197554907746916E-2</v>
      </c>
      <c r="Q433" s="9">
        <f t="shared" si="43"/>
        <v>2.5963577989278005E-2</v>
      </c>
      <c r="R433" s="9">
        <f t="shared" si="44"/>
        <v>3.6814543366981374E-2</v>
      </c>
      <c r="S433" s="9">
        <f t="shared" si="45"/>
        <v>2.2346589530043547E-2</v>
      </c>
    </row>
    <row r="434" spans="1:19">
      <c r="A434" s="1">
        <v>42635</v>
      </c>
      <c r="B434" s="2">
        <v>15.580400466918945</v>
      </c>
      <c r="C434" s="2"/>
      <c r="E434" s="1">
        <v>42635</v>
      </c>
      <c r="F434" s="2">
        <v>3042.3130000000001</v>
      </c>
      <c r="G434" s="2">
        <v>2.7450000000000001</v>
      </c>
      <c r="J434" s="1">
        <f t="shared" si="46"/>
        <v>42997</v>
      </c>
      <c r="K434">
        <f t="shared" si="47"/>
        <v>6.1897655792515917E-2</v>
      </c>
      <c r="L434" s="7">
        <f t="shared" si="48"/>
        <v>3.6193000000000003E-2</v>
      </c>
      <c r="M434" s="28">
        <f t="shared" si="49"/>
        <v>2.5704655792515914E-2</v>
      </c>
      <c r="N434" s="9">
        <f t="shared" si="40"/>
        <v>2.9533985134547719E-2</v>
      </c>
      <c r="O434" s="9">
        <f t="shared" si="41"/>
        <v>3.5909234714019351E-3</v>
      </c>
      <c r="P434" s="9">
        <f t="shared" si="42"/>
        <v>3.3124908605949653E-2</v>
      </c>
      <c r="Q434" s="9">
        <f t="shared" si="43"/>
        <v>2.5943061663145785E-2</v>
      </c>
      <c r="R434" s="9">
        <f t="shared" si="44"/>
        <v>3.6715832077351587E-2</v>
      </c>
      <c r="S434" s="9">
        <f t="shared" si="45"/>
        <v>2.2352138191743851E-2</v>
      </c>
    </row>
    <row r="435" spans="1:19">
      <c r="A435" s="1">
        <v>42636</v>
      </c>
      <c r="B435" s="2">
        <v>15.545499801635742</v>
      </c>
      <c r="C435" s="2"/>
      <c r="E435" s="1">
        <v>42636</v>
      </c>
      <c r="F435" s="2">
        <v>3033.8960000000002</v>
      </c>
      <c r="G435" s="2">
        <v>2.7263000000000002</v>
      </c>
      <c r="J435" s="1">
        <f t="shared" si="46"/>
        <v>42998</v>
      </c>
      <c r="K435">
        <f t="shared" si="47"/>
        <v>6.1770341027685007E-2</v>
      </c>
      <c r="L435" s="7">
        <f t="shared" si="48"/>
        <v>3.6232E-2</v>
      </c>
      <c r="M435" s="28">
        <f t="shared" si="49"/>
        <v>2.5538341027685006E-2</v>
      </c>
      <c r="N435" s="9">
        <f t="shared" si="40"/>
        <v>2.9488717835786025E-2</v>
      </c>
      <c r="O435" s="9">
        <f t="shared" si="41"/>
        <v>3.569039918412259E-3</v>
      </c>
      <c r="P435" s="9">
        <f t="shared" si="42"/>
        <v>3.305775775419828E-2</v>
      </c>
      <c r="Q435" s="9">
        <f t="shared" si="43"/>
        <v>2.5919677917373766E-2</v>
      </c>
      <c r="R435" s="9">
        <f t="shared" si="44"/>
        <v>3.6626797672610539E-2</v>
      </c>
      <c r="S435" s="9">
        <f t="shared" si="45"/>
        <v>2.2350637998961507E-2</v>
      </c>
    </row>
    <row r="436" spans="1:19">
      <c r="A436" s="1">
        <v>42639</v>
      </c>
      <c r="B436" s="2">
        <v>15.282999992370605</v>
      </c>
      <c r="C436" s="2"/>
      <c r="E436" s="1">
        <v>42639</v>
      </c>
      <c r="F436" s="2">
        <v>2980.43</v>
      </c>
      <c r="G436" s="2">
        <v>2.7174999999999998</v>
      </c>
      <c r="J436" s="1">
        <f t="shared" si="46"/>
        <v>42999</v>
      </c>
      <c r="K436">
        <f t="shared" si="47"/>
        <v>6.1773768982495696E-2</v>
      </c>
      <c r="L436" s="7">
        <f t="shared" si="48"/>
        <v>3.6295000000000001E-2</v>
      </c>
      <c r="M436" s="28">
        <f t="shared" si="49"/>
        <v>2.5478768982495695E-2</v>
      </c>
      <c r="N436" s="9">
        <f t="shared" si="40"/>
        <v>2.9442119014699144E-2</v>
      </c>
      <c r="O436" s="9">
        <f t="shared" si="41"/>
        <v>3.5443457556412882E-3</v>
      </c>
      <c r="P436" s="9">
        <f t="shared" si="42"/>
        <v>3.298646477034043E-2</v>
      </c>
      <c r="Q436" s="9">
        <f t="shared" si="43"/>
        <v>2.5897773259057857E-2</v>
      </c>
      <c r="R436" s="9">
        <f t="shared" si="44"/>
        <v>3.653081052598172E-2</v>
      </c>
      <c r="S436" s="9">
        <f t="shared" si="45"/>
        <v>2.2353427503416567E-2</v>
      </c>
    </row>
    <row r="437" spans="1:19">
      <c r="A437" s="1">
        <v>42640</v>
      </c>
      <c r="B437" s="2">
        <v>15.380999565124512</v>
      </c>
      <c r="C437" s="2"/>
      <c r="E437" s="1">
        <v>42640</v>
      </c>
      <c r="F437" s="2">
        <v>2998.172</v>
      </c>
      <c r="G437" s="2">
        <v>2.7149999999999999</v>
      </c>
      <c r="J437" s="1">
        <f t="shared" si="46"/>
        <v>43000</v>
      </c>
      <c r="K437">
        <f t="shared" si="47"/>
        <v>6.1813104866805801E-2</v>
      </c>
      <c r="L437" s="7">
        <f t="shared" si="48"/>
        <v>3.6346999999999997E-2</v>
      </c>
      <c r="M437" s="28">
        <f t="shared" si="49"/>
        <v>2.5466104866805804E-2</v>
      </c>
      <c r="N437" s="9">
        <f t="shared" si="40"/>
        <v>2.9396570371978854E-2</v>
      </c>
      <c r="O437" s="9">
        <f t="shared" si="41"/>
        <v>3.5213203747035942E-3</v>
      </c>
      <c r="P437" s="9">
        <f t="shared" si="42"/>
        <v>3.291789074668245E-2</v>
      </c>
      <c r="Q437" s="9">
        <f t="shared" si="43"/>
        <v>2.5875249997275258E-2</v>
      </c>
      <c r="R437" s="9">
        <f t="shared" si="44"/>
        <v>3.6439211121386039E-2</v>
      </c>
      <c r="S437" s="9">
        <f t="shared" si="45"/>
        <v>2.2353929622571666E-2</v>
      </c>
    </row>
    <row r="438" spans="1:19">
      <c r="A438" s="1">
        <v>42641</v>
      </c>
      <c r="B438" s="2">
        <v>15.333700180053711</v>
      </c>
      <c r="C438" s="2"/>
      <c r="E438" s="1">
        <v>42641</v>
      </c>
      <c r="F438" s="2">
        <v>2987.8580000000002</v>
      </c>
      <c r="G438" s="2">
        <v>2.73</v>
      </c>
      <c r="J438" s="1">
        <f t="shared" si="46"/>
        <v>43003</v>
      </c>
      <c r="K438">
        <f t="shared" si="47"/>
        <v>6.1901872601070433E-2</v>
      </c>
      <c r="L438" s="7">
        <f t="shared" si="48"/>
        <v>3.6038000000000001E-2</v>
      </c>
      <c r="M438" s="28">
        <f t="shared" si="49"/>
        <v>2.5863872601070433E-2</v>
      </c>
      <c r="N438" s="9">
        <f t="shared" si="40"/>
        <v>2.935343811001655E-2</v>
      </c>
      <c r="O438" s="9">
        <f t="shared" si="41"/>
        <v>3.4976798725894617E-3</v>
      </c>
      <c r="P438" s="9">
        <f t="shared" si="42"/>
        <v>3.285111798260601E-2</v>
      </c>
      <c r="Q438" s="9">
        <f t="shared" si="43"/>
        <v>2.5855758237427088E-2</v>
      </c>
      <c r="R438" s="9">
        <f t="shared" si="44"/>
        <v>3.6348797855195472E-2</v>
      </c>
      <c r="S438" s="9">
        <f t="shared" si="45"/>
        <v>2.2358078364837629E-2</v>
      </c>
    </row>
    <row r="439" spans="1:19">
      <c r="A439" s="1">
        <v>42642</v>
      </c>
      <c r="B439" s="2">
        <v>15.39169979095459</v>
      </c>
      <c r="C439" s="2"/>
      <c r="E439" s="1">
        <v>42642</v>
      </c>
      <c r="F439" s="2">
        <v>2998.4830000000002</v>
      </c>
      <c r="G439" s="2">
        <v>2.7349999999999999</v>
      </c>
      <c r="J439" s="1">
        <f t="shared" si="46"/>
        <v>43004</v>
      </c>
      <c r="K439">
        <f t="shared" si="47"/>
        <v>6.1882335417016578E-2</v>
      </c>
      <c r="L439" s="7">
        <f t="shared" si="48"/>
        <v>3.6152000000000004E-2</v>
      </c>
      <c r="M439" s="28">
        <f t="shared" si="49"/>
        <v>2.5730335417016574E-2</v>
      </c>
      <c r="N439" s="9">
        <f t="shared" si="40"/>
        <v>2.9308462067586312E-2</v>
      </c>
      <c r="O439" s="9">
        <f t="shared" si="41"/>
        <v>3.4710071305986542E-3</v>
      </c>
      <c r="P439" s="9">
        <f t="shared" si="42"/>
        <v>3.2779469198184967E-2</v>
      </c>
      <c r="Q439" s="9">
        <f t="shared" si="43"/>
        <v>2.5837454936987657E-2</v>
      </c>
      <c r="R439" s="9">
        <f t="shared" si="44"/>
        <v>3.6250476328783622E-2</v>
      </c>
      <c r="S439" s="9">
        <f t="shared" si="45"/>
        <v>2.2366447806389002E-2</v>
      </c>
    </row>
    <row r="440" spans="1:19">
      <c r="A440" s="1">
        <v>42643</v>
      </c>
      <c r="B440" s="2">
        <v>15.425700187683105</v>
      </c>
      <c r="C440" s="2"/>
      <c r="E440" s="1">
        <v>42643</v>
      </c>
      <c r="F440" s="2">
        <v>3004.703</v>
      </c>
      <c r="G440" s="2">
        <v>2.72</v>
      </c>
      <c r="J440" s="1">
        <f t="shared" si="46"/>
        <v>43005</v>
      </c>
      <c r="K440">
        <f t="shared" si="47"/>
        <v>6.1915286895293575E-2</v>
      </c>
      <c r="L440" s="7">
        <f t="shared" si="48"/>
        <v>3.6299999999999999E-2</v>
      </c>
      <c r="M440" s="28">
        <f t="shared" si="49"/>
        <v>2.5615286895293576E-2</v>
      </c>
      <c r="N440" s="9">
        <f t="shared" si="40"/>
        <v>2.925829582677968E-2</v>
      </c>
      <c r="O440" s="9">
        <f t="shared" si="41"/>
        <v>3.4324514630826304E-3</v>
      </c>
      <c r="P440" s="9">
        <f t="shared" si="42"/>
        <v>3.2690747289862307E-2</v>
      </c>
      <c r="Q440" s="9">
        <f t="shared" si="43"/>
        <v>2.5825844363697049E-2</v>
      </c>
      <c r="R440" s="9">
        <f t="shared" si="44"/>
        <v>3.6123198752944938E-2</v>
      </c>
      <c r="S440" s="9">
        <f t="shared" si="45"/>
        <v>2.2393392900614418E-2</v>
      </c>
    </row>
    <row r="441" spans="1:19">
      <c r="A441" s="1">
        <v>42651</v>
      </c>
      <c r="B441" s="2">
        <v>15.425700187683105</v>
      </c>
      <c r="C441" s="2"/>
      <c r="E441" s="1">
        <v>42651</v>
      </c>
      <c r="F441" s="2">
        <v>3004.703</v>
      </c>
      <c r="G441" s="2">
        <v>2.7038000000000002</v>
      </c>
      <c r="J441" s="1">
        <f t="shared" si="46"/>
        <v>43006</v>
      </c>
      <c r="K441">
        <f t="shared" si="47"/>
        <v>6.2007047180010356E-2</v>
      </c>
      <c r="L441" s="7">
        <f t="shared" si="48"/>
        <v>3.6179000000000003E-2</v>
      </c>
      <c r="M441" s="28">
        <f t="shared" si="49"/>
        <v>2.5828047180010354E-2</v>
      </c>
      <c r="N441" s="9">
        <f t="shared" si="40"/>
        <v>2.9210529028173844E-2</v>
      </c>
      <c r="O441" s="9">
        <f t="shared" si="41"/>
        <v>3.3959041911639089E-3</v>
      </c>
      <c r="P441" s="9">
        <f t="shared" si="42"/>
        <v>3.2606433219337753E-2</v>
      </c>
      <c r="Q441" s="9">
        <f t="shared" si="43"/>
        <v>2.5814624837009935E-2</v>
      </c>
      <c r="R441" s="9">
        <f t="shared" si="44"/>
        <v>3.6002337410501663E-2</v>
      </c>
      <c r="S441" s="9">
        <f t="shared" si="45"/>
        <v>2.2418720645846026E-2</v>
      </c>
    </row>
    <row r="442" spans="1:19">
      <c r="A442" s="1">
        <v>42652</v>
      </c>
      <c r="B442" s="2">
        <v>15.425700187683105</v>
      </c>
      <c r="C442" s="2"/>
      <c r="E442" s="1">
        <v>42652</v>
      </c>
      <c r="F442" s="2">
        <v>3004.703</v>
      </c>
      <c r="G442" s="2">
        <v>2.67</v>
      </c>
      <c r="J442" s="1">
        <f t="shared" si="46"/>
        <v>43007</v>
      </c>
      <c r="K442">
        <f t="shared" si="47"/>
        <v>6.1838330640597496E-2</v>
      </c>
      <c r="L442" s="7">
        <f t="shared" si="48"/>
        <v>3.6178000000000002E-2</v>
      </c>
      <c r="M442" s="28">
        <f t="shared" si="49"/>
        <v>2.5660330640597494E-2</v>
      </c>
      <c r="N442" s="9">
        <f t="shared" si="40"/>
        <v>2.9161896090122486E-2</v>
      </c>
      <c r="O442" s="9">
        <f t="shared" si="41"/>
        <v>3.358435986914648E-3</v>
      </c>
      <c r="P442" s="9">
        <f t="shared" si="42"/>
        <v>3.2520332077037133E-2</v>
      </c>
      <c r="Q442" s="9">
        <f t="shared" si="43"/>
        <v>2.5803460103207838E-2</v>
      </c>
      <c r="R442" s="9">
        <f t="shared" si="44"/>
        <v>3.587876806395178E-2</v>
      </c>
      <c r="S442" s="9">
        <f t="shared" si="45"/>
        <v>2.2445024116293191E-2</v>
      </c>
    </row>
    <row r="443" spans="1:19">
      <c r="A443" s="1">
        <v>42653</v>
      </c>
      <c r="B443" s="2">
        <v>15.653200149536133</v>
      </c>
      <c r="C443" s="2"/>
      <c r="E443" s="1">
        <v>42653</v>
      </c>
      <c r="F443" s="2">
        <v>3048.143</v>
      </c>
      <c r="G443" s="2">
        <v>2.6850000000000001</v>
      </c>
      <c r="J443" s="1">
        <f t="shared" si="46"/>
        <v>43008</v>
      </c>
      <c r="K443">
        <f t="shared" si="47"/>
        <v>6.1838330640597496E-2</v>
      </c>
      <c r="L443" s="7">
        <f t="shared" si="48"/>
        <v>3.6179000000000003E-2</v>
      </c>
      <c r="M443" s="28">
        <f t="shared" si="49"/>
        <v>2.5659330640597493E-2</v>
      </c>
      <c r="N443" s="9">
        <f t="shared" si="40"/>
        <v>2.9114432790442415E-2</v>
      </c>
      <c r="O443" s="9">
        <f t="shared" si="41"/>
        <v>3.3228947330277356E-3</v>
      </c>
      <c r="P443" s="9">
        <f t="shared" si="42"/>
        <v>3.2437327523470151E-2</v>
      </c>
      <c r="Q443" s="9">
        <f t="shared" si="43"/>
        <v>2.579153805741468E-2</v>
      </c>
      <c r="R443" s="9">
        <f t="shared" si="44"/>
        <v>3.5760222256497887E-2</v>
      </c>
      <c r="S443" s="9">
        <f t="shared" si="45"/>
        <v>2.2468643324386944E-2</v>
      </c>
    </row>
    <row r="444" spans="1:19">
      <c r="A444" s="1">
        <v>42654</v>
      </c>
      <c r="B444" s="2">
        <v>15.783900260925293</v>
      </c>
      <c r="C444" s="2"/>
      <c r="E444" s="1">
        <v>42654</v>
      </c>
      <c r="F444" s="2">
        <v>3065.25</v>
      </c>
      <c r="G444" s="2">
        <v>2.6675</v>
      </c>
      <c r="J444" s="1">
        <f t="shared" si="46"/>
        <v>43017</v>
      </c>
      <c r="K444">
        <f t="shared" si="47"/>
        <v>6.1388860201849041E-2</v>
      </c>
      <c r="L444" s="7">
        <f t="shared" si="48"/>
        <v>3.6398E-2</v>
      </c>
      <c r="M444" s="28">
        <f t="shared" si="49"/>
        <v>2.4990860201849041E-2</v>
      </c>
      <c r="N444" s="9">
        <f t="shared" si="40"/>
        <v>2.9064289858589817E-2</v>
      </c>
      <c r="O444" s="9">
        <f t="shared" si="41"/>
        <v>3.2892315365209038E-3</v>
      </c>
      <c r="P444" s="9">
        <f t="shared" si="42"/>
        <v>3.2353521395110718E-2</v>
      </c>
      <c r="Q444" s="9">
        <f t="shared" si="43"/>
        <v>2.5775058322068913E-2</v>
      </c>
      <c r="R444" s="9">
        <f t="shared" si="44"/>
        <v>3.5642752931631626E-2</v>
      </c>
      <c r="S444" s="9">
        <f t="shared" si="45"/>
        <v>2.2485826785548009E-2</v>
      </c>
    </row>
    <row r="445" spans="1:19">
      <c r="A445" s="1">
        <v>42655</v>
      </c>
      <c r="B445" s="2">
        <v>15.746100425720215</v>
      </c>
      <c r="C445" s="2"/>
      <c r="E445" s="1">
        <v>42655</v>
      </c>
      <c r="F445" s="2">
        <v>3058.498</v>
      </c>
      <c r="G445" s="2">
        <v>2.6738</v>
      </c>
      <c r="J445" s="1">
        <f t="shared" si="46"/>
        <v>43018</v>
      </c>
      <c r="K445">
        <f t="shared" si="47"/>
        <v>6.1230236213042188E-2</v>
      </c>
      <c r="L445" s="7">
        <f t="shared" si="48"/>
        <v>3.6560000000000002E-2</v>
      </c>
      <c r="M445" s="28">
        <f t="shared" si="49"/>
        <v>2.4670236213042186E-2</v>
      </c>
      <c r="N445" s="9">
        <f t="shared" si="40"/>
        <v>2.9012231752178458E-2</v>
      </c>
      <c r="O445" s="9">
        <f t="shared" si="41"/>
        <v>3.2543654643024385E-3</v>
      </c>
      <c r="P445" s="9">
        <f t="shared" si="42"/>
        <v>3.2266597216480897E-2</v>
      </c>
      <c r="Q445" s="9">
        <f t="shared" si="43"/>
        <v>2.5757866287876019E-2</v>
      </c>
      <c r="R445" s="9">
        <f t="shared" si="44"/>
        <v>3.5520962680783336E-2</v>
      </c>
      <c r="S445" s="9">
        <f t="shared" si="45"/>
        <v>2.250350082357358E-2</v>
      </c>
    </row>
    <row r="446" spans="1:19">
      <c r="A446" s="1">
        <v>42656</v>
      </c>
      <c r="B446" s="2">
        <v>15.753999710083008</v>
      </c>
      <c r="C446" s="2"/>
      <c r="E446" s="1">
        <v>42656</v>
      </c>
      <c r="F446" s="2">
        <v>3061.346</v>
      </c>
      <c r="G446" s="2">
        <v>2.7088000000000001</v>
      </c>
      <c r="J446" s="1">
        <f t="shared" si="46"/>
        <v>43019</v>
      </c>
      <c r="K446">
        <f t="shared" si="47"/>
        <v>6.1115728538772597E-2</v>
      </c>
      <c r="L446" s="7">
        <f t="shared" si="48"/>
        <v>3.6610000000000004E-2</v>
      </c>
      <c r="M446" s="28">
        <f t="shared" si="49"/>
        <v>2.4505728538772593E-2</v>
      </c>
      <c r="N446" s="9">
        <f t="shared" si="40"/>
        <v>2.8958179567694597E-2</v>
      </c>
      <c r="O446" s="9">
        <f t="shared" si="41"/>
        <v>3.2154148540381178E-3</v>
      </c>
      <c r="P446" s="9">
        <f t="shared" si="42"/>
        <v>3.2173594421732718E-2</v>
      </c>
      <c r="Q446" s="9">
        <f t="shared" si="43"/>
        <v>2.5742764713656479E-2</v>
      </c>
      <c r="R446" s="9">
        <f t="shared" si="44"/>
        <v>3.5389009275770836E-2</v>
      </c>
      <c r="S446" s="9">
        <f t="shared" si="45"/>
        <v>2.2527349859618361E-2</v>
      </c>
    </row>
    <row r="447" spans="1:19">
      <c r="A447" s="1">
        <v>42657</v>
      </c>
      <c r="B447" s="2">
        <v>15.781200408935547</v>
      </c>
      <c r="C447" s="2"/>
      <c r="E447" s="1">
        <v>42657</v>
      </c>
      <c r="F447" s="2">
        <v>3063.8090000000002</v>
      </c>
      <c r="G447" s="2">
        <v>2.6888000000000001</v>
      </c>
      <c r="J447" s="1">
        <f t="shared" si="46"/>
        <v>43020</v>
      </c>
      <c r="K447">
        <f t="shared" si="47"/>
        <v>6.1161707065464588E-2</v>
      </c>
      <c r="L447" s="7">
        <f t="shared" si="48"/>
        <v>3.671E-2</v>
      </c>
      <c r="M447" s="28">
        <f t="shared" si="49"/>
        <v>2.4451707065464588E-2</v>
      </c>
      <c r="N447" s="9">
        <f t="shared" si="40"/>
        <v>2.8908247054932411E-2</v>
      </c>
      <c r="O447" s="9">
        <f t="shared" si="41"/>
        <v>3.1871833881736973E-3</v>
      </c>
      <c r="P447" s="9">
        <f t="shared" si="42"/>
        <v>3.2095430443106109E-2</v>
      </c>
      <c r="Q447" s="9">
        <f t="shared" si="43"/>
        <v>2.5721063666758713E-2</v>
      </c>
      <c r="R447" s="9">
        <f t="shared" si="44"/>
        <v>3.5282613831279806E-2</v>
      </c>
      <c r="S447" s="9">
        <f t="shared" si="45"/>
        <v>2.2533880278585015E-2</v>
      </c>
    </row>
    <row r="448" spans="1:19">
      <c r="A448" s="1">
        <v>42660</v>
      </c>
      <c r="B448" s="2">
        <v>15.662500381469727</v>
      </c>
      <c r="C448" s="2"/>
      <c r="E448" s="1">
        <v>42660</v>
      </c>
      <c r="F448" s="2">
        <v>3041.1660000000002</v>
      </c>
      <c r="G448" s="2">
        <v>2.6924999999999999</v>
      </c>
      <c r="J448" s="1">
        <f t="shared" si="46"/>
        <v>43021</v>
      </c>
      <c r="K448">
        <f t="shared" si="47"/>
        <v>6.1127685284201858E-2</v>
      </c>
      <c r="L448" s="7">
        <f t="shared" si="48"/>
        <v>3.6686000000000003E-2</v>
      </c>
      <c r="M448" s="28">
        <f t="shared" si="49"/>
        <v>2.4441685284201854E-2</v>
      </c>
      <c r="N448" s="9">
        <f t="shared" si="40"/>
        <v>2.885967954872945E-2</v>
      </c>
      <c r="O448" s="9">
        <f t="shared" si="41"/>
        <v>3.1615218503423231E-3</v>
      </c>
      <c r="P448" s="9">
        <f t="shared" si="42"/>
        <v>3.2021201399071775E-2</v>
      </c>
      <c r="Q448" s="9">
        <f t="shared" si="43"/>
        <v>2.5698157698387125E-2</v>
      </c>
      <c r="R448" s="9">
        <f t="shared" si="44"/>
        <v>3.51827232494141E-2</v>
      </c>
      <c r="S448" s="9">
        <f t="shared" si="45"/>
        <v>2.2536635848044804E-2</v>
      </c>
    </row>
    <row r="449" spans="1:19">
      <c r="A449" s="1">
        <v>42661</v>
      </c>
      <c r="B449" s="2">
        <v>15.878299713134766</v>
      </c>
      <c r="C449" s="2"/>
      <c r="E449" s="1">
        <v>42661</v>
      </c>
      <c r="F449" s="2">
        <v>3083.875</v>
      </c>
      <c r="G449" s="2">
        <v>2.6913</v>
      </c>
      <c r="J449" s="1">
        <f t="shared" si="46"/>
        <v>43024</v>
      </c>
      <c r="K449">
        <f t="shared" si="47"/>
        <v>6.1288406955919965E-2</v>
      </c>
      <c r="L449" s="7">
        <f t="shared" si="48"/>
        <v>3.6985000000000004E-2</v>
      </c>
      <c r="M449" s="28">
        <f t="shared" si="49"/>
        <v>2.4303406955919961E-2</v>
      </c>
      <c r="N449" s="9">
        <f t="shared" ref="N449:N512" si="50">AVERAGE(M198:M449)</f>
        <v>2.8810209784612791E-2</v>
      </c>
      <c r="O449" s="9">
        <f t="shared" ref="O449:O512" si="51">_xlfn.STDEV.P(M198:M449)</f>
        <v>3.1347822425014139E-3</v>
      </c>
      <c r="P449" s="9">
        <f t="shared" ref="P449:P512" si="52">N449+O449</f>
        <v>3.1944992027114205E-2</v>
      </c>
      <c r="Q449" s="9">
        <f t="shared" ref="Q449:Q512" si="53">N449-O449</f>
        <v>2.5675427542111377E-2</v>
      </c>
      <c r="R449" s="9">
        <f t="shared" ref="R449:R512" si="54">N449+O449*2</f>
        <v>3.5079774269615616E-2</v>
      </c>
      <c r="S449" s="9">
        <f t="shared" ref="S449:S512" si="55">N449-O449*2</f>
        <v>2.2540645299609963E-2</v>
      </c>
    </row>
    <row r="450" spans="1:19">
      <c r="A450" s="1">
        <v>42662</v>
      </c>
      <c r="B450" s="2">
        <v>15.881899833679199</v>
      </c>
      <c r="C450" s="2"/>
      <c r="E450" s="1">
        <v>42662</v>
      </c>
      <c r="F450" s="2">
        <v>3084.7190000000001</v>
      </c>
      <c r="G450" s="2">
        <v>2.6875</v>
      </c>
      <c r="J450" s="1">
        <f t="shared" si="46"/>
        <v>43025</v>
      </c>
      <c r="K450">
        <f t="shared" si="47"/>
        <v>6.1395646441980548E-2</v>
      </c>
      <c r="L450" s="7">
        <f t="shared" si="48"/>
        <v>3.7308000000000001E-2</v>
      </c>
      <c r="M450" s="28">
        <f t="shared" si="49"/>
        <v>2.4087646441980547E-2</v>
      </c>
      <c r="N450" s="9">
        <f t="shared" si="50"/>
        <v>2.8761399080867153E-2</v>
      </c>
      <c r="O450" s="9">
        <f t="shared" si="51"/>
        <v>3.1120916332814147E-3</v>
      </c>
      <c r="P450" s="9">
        <f t="shared" si="52"/>
        <v>3.1873490714148571E-2</v>
      </c>
      <c r="Q450" s="9">
        <f t="shared" si="53"/>
        <v>2.5649307447585739E-2</v>
      </c>
      <c r="R450" s="9">
        <f t="shared" si="54"/>
        <v>3.4985582347429982E-2</v>
      </c>
      <c r="S450" s="9">
        <f t="shared" si="55"/>
        <v>2.2537215814304325E-2</v>
      </c>
    </row>
    <row r="451" spans="1:19">
      <c r="A451" s="1">
        <v>42663</v>
      </c>
      <c r="B451" s="2">
        <v>15.891500473022461</v>
      </c>
      <c r="C451" s="2"/>
      <c r="E451" s="1">
        <v>42663</v>
      </c>
      <c r="F451" s="2">
        <v>3084.4580000000001</v>
      </c>
      <c r="G451" s="2">
        <v>2.6524999999999999</v>
      </c>
      <c r="J451" s="1">
        <f t="shared" si="46"/>
        <v>43026</v>
      </c>
      <c r="K451">
        <f t="shared" si="47"/>
        <v>6.112058762908712E-2</v>
      </c>
      <c r="L451" s="7">
        <f t="shared" si="48"/>
        <v>3.7364000000000001E-2</v>
      </c>
      <c r="M451" s="28">
        <f t="shared" si="49"/>
        <v>2.3756587629087118E-2</v>
      </c>
      <c r="N451" s="9">
        <f t="shared" si="50"/>
        <v>2.8710915159724945E-2</v>
      </c>
      <c r="O451" s="9">
        <f t="shared" si="51"/>
        <v>3.0896014135988266E-3</v>
      </c>
      <c r="P451" s="9">
        <f t="shared" si="52"/>
        <v>3.1800516573323771E-2</v>
      </c>
      <c r="Q451" s="9">
        <f t="shared" si="53"/>
        <v>2.5621313746126119E-2</v>
      </c>
      <c r="R451" s="9">
        <f t="shared" si="54"/>
        <v>3.4890117986922597E-2</v>
      </c>
      <c r="S451" s="9">
        <f t="shared" si="55"/>
        <v>2.2531712332527293E-2</v>
      </c>
    </row>
    <row r="452" spans="1:19">
      <c r="A452" s="1">
        <v>42664</v>
      </c>
      <c r="B452" s="2">
        <v>15.927599906921387</v>
      </c>
      <c r="C452" s="2"/>
      <c r="E452" s="1">
        <v>42664</v>
      </c>
      <c r="F452" s="2">
        <v>3090.9409999999998</v>
      </c>
      <c r="G452" s="2">
        <v>2.65</v>
      </c>
      <c r="J452" s="1">
        <f t="shared" si="46"/>
        <v>43027</v>
      </c>
      <c r="K452">
        <f t="shared" si="47"/>
        <v>6.1288027239019306E-2</v>
      </c>
      <c r="L452" s="7">
        <f t="shared" si="48"/>
        <v>3.7254999999999996E-2</v>
      </c>
      <c r="M452" s="28">
        <f t="shared" si="49"/>
        <v>2.403302723901931E-2</v>
      </c>
      <c r="N452" s="9">
        <f t="shared" si="50"/>
        <v>2.8659769370187903E-2</v>
      </c>
      <c r="O452" s="9">
        <f t="shared" si="51"/>
        <v>3.0597916293186346E-3</v>
      </c>
      <c r="P452" s="9">
        <f t="shared" si="52"/>
        <v>3.1719560999506541E-2</v>
      </c>
      <c r="Q452" s="9">
        <f t="shared" si="53"/>
        <v>2.5599977740869268E-2</v>
      </c>
      <c r="R452" s="9">
        <f t="shared" si="54"/>
        <v>3.4779352628825172E-2</v>
      </c>
      <c r="S452" s="9">
        <f t="shared" si="55"/>
        <v>2.2540186111550634E-2</v>
      </c>
    </row>
    <row r="453" spans="1:19">
      <c r="A453" s="1">
        <v>42667</v>
      </c>
      <c r="B453" s="2">
        <v>16.131900787353516</v>
      </c>
      <c r="C453" s="2"/>
      <c r="E453" s="1">
        <v>42667</v>
      </c>
      <c r="F453" s="2">
        <v>3128.2469999999998</v>
      </c>
      <c r="G453" s="2">
        <v>2.63</v>
      </c>
      <c r="J453" s="1">
        <f t="shared" ref="J453:J516" si="56">A701</f>
        <v>43028</v>
      </c>
      <c r="K453">
        <f t="shared" ref="K453:K516" si="57">1/B701</f>
        <v>6.1220869940098392E-2</v>
      </c>
      <c r="L453" s="7">
        <f t="shared" ref="L453:L516" si="58">G701/100</f>
        <v>3.7155999999999995E-2</v>
      </c>
      <c r="M453" s="28">
        <f t="shared" si="49"/>
        <v>2.4064869940098398E-2</v>
      </c>
      <c r="N453" s="9">
        <f t="shared" si="50"/>
        <v>2.8612145697659328E-2</v>
      </c>
      <c r="O453" s="9">
        <f t="shared" si="51"/>
        <v>3.0374609787677076E-3</v>
      </c>
      <c r="P453" s="9">
        <f t="shared" si="52"/>
        <v>3.1649606676427036E-2</v>
      </c>
      <c r="Q453" s="9">
        <f t="shared" si="53"/>
        <v>2.557468471889162E-2</v>
      </c>
      <c r="R453" s="9">
        <f t="shared" si="54"/>
        <v>3.4687067655194741E-2</v>
      </c>
      <c r="S453" s="9">
        <f t="shared" si="55"/>
        <v>2.2537223740123912E-2</v>
      </c>
    </row>
    <row r="454" spans="1:19">
      <c r="A454" s="1">
        <v>42668</v>
      </c>
      <c r="B454" s="2">
        <v>16.139999389648438</v>
      </c>
      <c r="C454" s="2"/>
      <c r="E454" s="1">
        <v>42668</v>
      </c>
      <c r="F454" s="2">
        <v>3131.9389999999999</v>
      </c>
      <c r="G454" s="2">
        <v>2.6825000000000001</v>
      </c>
      <c r="J454" s="1">
        <f t="shared" si="56"/>
        <v>43031</v>
      </c>
      <c r="K454">
        <f t="shared" si="57"/>
        <v>6.1228362729186817E-2</v>
      </c>
      <c r="L454" s="7">
        <f t="shared" si="58"/>
        <v>3.7413000000000002E-2</v>
      </c>
      <c r="M454" s="28">
        <f t="shared" ref="M454:M517" si="59">K454-L454</f>
        <v>2.3815362729186815E-2</v>
      </c>
      <c r="N454" s="9">
        <f t="shared" si="50"/>
        <v>2.8563437774822818E-2</v>
      </c>
      <c r="O454" s="9">
        <f t="shared" si="51"/>
        <v>3.0154964839835588E-3</v>
      </c>
      <c r="P454" s="9">
        <f t="shared" si="52"/>
        <v>3.1578934258806375E-2</v>
      </c>
      <c r="Q454" s="9">
        <f t="shared" si="53"/>
        <v>2.554794129083926E-2</v>
      </c>
      <c r="R454" s="9">
        <f t="shared" si="54"/>
        <v>3.4594430742789936E-2</v>
      </c>
      <c r="S454" s="9">
        <f t="shared" si="55"/>
        <v>2.2532444806855699E-2</v>
      </c>
    </row>
    <row r="455" spans="1:19">
      <c r="A455" s="1">
        <v>42669</v>
      </c>
      <c r="B455" s="2">
        <v>16.018699645996094</v>
      </c>
      <c r="C455" s="2"/>
      <c r="E455" s="1">
        <v>42669</v>
      </c>
      <c r="F455" s="2">
        <v>3116.3119999999999</v>
      </c>
      <c r="G455" s="2">
        <v>2.7025000000000001</v>
      </c>
      <c r="J455" s="1">
        <f t="shared" si="56"/>
        <v>43032</v>
      </c>
      <c r="K455">
        <f t="shared" si="57"/>
        <v>6.1100045077319025E-2</v>
      </c>
      <c r="L455" s="7">
        <f t="shared" si="58"/>
        <v>3.7319999999999999E-2</v>
      </c>
      <c r="M455" s="28">
        <f t="shared" si="59"/>
        <v>2.3780045077319026E-2</v>
      </c>
      <c r="N455" s="9">
        <f t="shared" si="50"/>
        <v>2.8513351763386131E-2</v>
      </c>
      <c r="O455" s="9">
        <f t="shared" si="51"/>
        <v>2.9895991715596162E-3</v>
      </c>
      <c r="P455" s="9">
        <f t="shared" si="52"/>
        <v>3.1502950934945748E-2</v>
      </c>
      <c r="Q455" s="9">
        <f t="shared" si="53"/>
        <v>2.5523752591826515E-2</v>
      </c>
      <c r="R455" s="9">
        <f t="shared" si="54"/>
        <v>3.4492550106505364E-2</v>
      </c>
      <c r="S455" s="9">
        <f t="shared" si="55"/>
        <v>2.2534153420266899E-2</v>
      </c>
    </row>
    <row r="456" spans="1:19">
      <c r="A456" s="1">
        <v>42670</v>
      </c>
      <c r="B456" s="2">
        <v>15.998499870300293</v>
      </c>
      <c r="C456" s="2"/>
      <c r="E456" s="1">
        <v>42670</v>
      </c>
      <c r="F456" s="2">
        <v>3112.35</v>
      </c>
      <c r="G456" s="2">
        <v>2.7212999999999998</v>
      </c>
      <c r="J456" s="1">
        <f t="shared" si="56"/>
        <v>43033</v>
      </c>
      <c r="K456">
        <f t="shared" si="57"/>
        <v>6.0988626983484416E-2</v>
      </c>
      <c r="L456" s="7">
        <f t="shared" si="58"/>
        <v>3.7616999999999998E-2</v>
      </c>
      <c r="M456" s="28">
        <f t="shared" si="59"/>
        <v>2.3371626983484418E-2</v>
      </c>
      <c r="N456" s="9">
        <f t="shared" si="50"/>
        <v>2.8462111797405716E-2</v>
      </c>
      <c r="O456" s="9">
        <f t="shared" si="51"/>
        <v>2.9665411983378965E-3</v>
      </c>
      <c r="P456" s="9">
        <f t="shared" si="52"/>
        <v>3.1428652995743614E-2</v>
      </c>
      <c r="Q456" s="9">
        <f t="shared" si="53"/>
        <v>2.5495570599067818E-2</v>
      </c>
      <c r="R456" s="9">
        <f t="shared" si="54"/>
        <v>3.4395194194081512E-2</v>
      </c>
      <c r="S456" s="9">
        <f t="shared" si="55"/>
        <v>2.2529029400729924E-2</v>
      </c>
    </row>
    <row r="457" spans="1:19">
      <c r="A457" s="1">
        <v>42671</v>
      </c>
      <c r="B457" s="2">
        <v>15.777299880981445</v>
      </c>
      <c r="C457" s="2"/>
      <c r="E457" s="1">
        <v>42671</v>
      </c>
      <c r="F457" s="2">
        <v>3104.27</v>
      </c>
      <c r="G457" s="2">
        <v>2.6938</v>
      </c>
      <c r="J457" s="1">
        <f t="shared" si="56"/>
        <v>43034</v>
      </c>
      <c r="K457">
        <f t="shared" si="57"/>
        <v>6.110676760994458E-2</v>
      </c>
      <c r="L457" s="7">
        <f t="shared" si="58"/>
        <v>3.8016000000000001E-2</v>
      </c>
      <c r="M457" s="28">
        <f t="shared" si="59"/>
        <v>2.3090767609944579E-2</v>
      </c>
      <c r="N457" s="9">
        <f t="shared" si="50"/>
        <v>2.84121189096113E-2</v>
      </c>
      <c r="O457" s="9">
        <f t="shared" si="51"/>
        <v>2.9504414283251924E-3</v>
      </c>
      <c r="P457" s="9">
        <f t="shared" si="52"/>
        <v>3.1362560337936489E-2</v>
      </c>
      <c r="Q457" s="9">
        <f t="shared" si="53"/>
        <v>2.5461677481286107E-2</v>
      </c>
      <c r="R457" s="9">
        <f t="shared" si="54"/>
        <v>3.4313001766261682E-2</v>
      </c>
      <c r="S457" s="9">
        <f t="shared" si="55"/>
        <v>2.2511236052960914E-2</v>
      </c>
    </row>
    <row r="458" spans="1:19">
      <c r="A458" s="1">
        <v>42674</v>
      </c>
      <c r="B458" s="2">
        <v>15.558600425720215</v>
      </c>
      <c r="C458" s="2"/>
      <c r="E458" s="1">
        <v>42674</v>
      </c>
      <c r="F458" s="2">
        <v>3100.4920000000002</v>
      </c>
      <c r="G458" s="2">
        <v>2.7212999999999998</v>
      </c>
      <c r="J458" s="1">
        <f t="shared" si="56"/>
        <v>43035</v>
      </c>
      <c r="K458">
        <f t="shared" si="57"/>
        <v>6.1477926597451313E-2</v>
      </c>
      <c r="L458" s="7">
        <f t="shared" si="58"/>
        <v>3.8016999999999995E-2</v>
      </c>
      <c r="M458" s="28">
        <f t="shared" si="59"/>
        <v>2.3460926597451318E-2</v>
      </c>
      <c r="N458" s="9">
        <f t="shared" si="50"/>
        <v>2.836580166994911E-2</v>
      </c>
      <c r="O458" s="9">
        <f t="shared" si="51"/>
        <v>2.9361536423182111E-3</v>
      </c>
      <c r="P458" s="9">
        <f t="shared" si="52"/>
        <v>3.1301955312267322E-2</v>
      </c>
      <c r="Q458" s="9">
        <f t="shared" si="53"/>
        <v>2.5429648027630897E-2</v>
      </c>
      <c r="R458" s="9">
        <f t="shared" si="54"/>
        <v>3.4238108954585532E-2</v>
      </c>
      <c r="S458" s="9">
        <f t="shared" si="55"/>
        <v>2.2493494385312687E-2</v>
      </c>
    </row>
    <row r="459" spans="1:19">
      <c r="A459" s="1">
        <v>42675</v>
      </c>
      <c r="B459" s="2">
        <v>15.664999961853027</v>
      </c>
      <c r="C459" s="2"/>
      <c r="E459" s="1">
        <v>42675</v>
      </c>
      <c r="F459" s="2">
        <v>3122.4360000000001</v>
      </c>
      <c r="G459" s="2">
        <v>2.7498999999999998</v>
      </c>
      <c r="J459" s="1">
        <f t="shared" si="56"/>
        <v>43038</v>
      </c>
      <c r="K459">
        <f t="shared" si="57"/>
        <v>6.2745492271075592E-2</v>
      </c>
      <c r="L459" s="7">
        <f t="shared" si="58"/>
        <v>3.8982999999999997E-2</v>
      </c>
      <c r="M459" s="28">
        <f t="shared" si="59"/>
        <v>2.3762492271075596E-2</v>
      </c>
      <c r="N459" s="9">
        <f t="shared" si="50"/>
        <v>2.8319612989364206E-2</v>
      </c>
      <c r="O459" s="9">
        <f t="shared" si="51"/>
        <v>2.9165889408739902E-3</v>
      </c>
      <c r="P459" s="9">
        <f t="shared" si="52"/>
        <v>3.1236201930238197E-2</v>
      </c>
      <c r="Q459" s="9">
        <f t="shared" si="53"/>
        <v>2.5403024048490215E-2</v>
      </c>
      <c r="R459" s="9">
        <f t="shared" si="54"/>
        <v>3.4152790871112185E-2</v>
      </c>
      <c r="S459" s="9">
        <f t="shared" si="55"/>
        <v>2.2486435107616227E-2</v>
      </c>
    </row>
    <row r="460" spans="1:19">
      <c r="A460" s="1">
        <v>42676</v>
      </c>
      <c r="B460" s="2">
        <v>15.563599586486816</v>
      </c>
      <c r="C460" s="2"/>
      <c r="E460" s="1">
        <v>42676</v>
      </c>
      <c r="F460" s="2">
        <v>3102.7330000000002</v>
      </c>
      <c r="G460" s="2">
        <v>2.7412999999999998</v>
      </c>
      <c r="J460" s="1">
        <f t="shared" si="56"/>
        <v>43039</v>
      </c>
      <c r="K460">
        <f t="shared" si="57"/>
        <v>6.3742989387272755E-2</v>
      </c>
      <c r="L460" s="7">
        <f t="shared" si="58"/>
        <v>3.8959000000000001E-2</v>
      </c>
      <c r="M460" s="28">
        <f t="shared" si="59"/>
        <v>2.4783989387272755E-2</v>
      </c>
      <c r="N460" s="9">
        <f t="shared" si="50"/>
        <v>2.8277911120142652E-2</v>
      </c>
      <c r="O460" s="9">
        <f t="shared" si="51"/>
        <v>2.8916079721044603E-3</v>
      </c>
      <c r="P460" s="9">
        <f t="shared" si="52"/>
        <v>3.1169519092247112E-2</v>
      </c>
      <c r="Q460" s="9">
        <f t="shared" si="53"/>
        <v>2.5386303148038192E-2</v>
      </c>
      <c r="R460" s="9">
        <f t="shared" si="54"/>
        <v>3.4061127064351576E-2</v>
      </c>
      <c r="S460" s="9">
        <f t="shared" si="55"/>
        <v>2.2494695175933731E-2</v>
      </c>
    </row>
    <row r="461" spans="1:19">
      <c r="A461" s="1">
        <v>42677</v>
      </c>
      <c r="B461" s="2">
        <v>15.825200080871582</v>
      </c>
      <c r="C461" s="2"/>
      <c r="E461" s="1">
        <v>42677</v>
      </c>
      <c r="F461" s="2">
        <v>3128.9360000000001</v>
      </c>
      <c r="G461" s="2">
        <v>2.7351000000000001</v>
      </c>
      <c r="J461" s="1">
        <f t="shared" si="56"/>
        <v>43040</v>
      </c>
      <c r="K461">
        <f t="shared" si="57"/>
        <v>6.3724302158556692E-2</v>
      </c>
      <c r="L461" s="7">
        <f t="shared" si="58"/>
        <v>3.8827E-2</v>
      </c>
      <c r="M461" s="28">
        <f t="shared" si="59"/>
        <v>2.4897302158556692E-2</v>
      </c>
      <c r="N461" s="9">
        <f t="shared" si="50"/>
        <v>2.8232090091055796E-2</v>
      </c>
      <c r="O461" s="9">
        <f t="shared" si="51"/>
        <v>2.8530706704695966E-3</v>
      </c>
      <c r="P461" s="9">
        <f t="shared" si="52"/>
        <v>3.1085160761525392E-2</v>
      </c>
      <c r="Q461" s="9">
        <f t="shared" si="53"/>
        <v>2.53790194205862E-2</v>
      </c>
      <c r="R461" s="9">
        <f t="shared" si="54"/>
        <v>3.3938231431994988E-2</v>
      </c>
      <c r="S461" s="9">
        <f t="shared" si="55"/>
        <v>2.2525948750116605E-2</v>
      </c>
    </row>
    <row r="462" spans="1:19">
      <c r="A462" s="1">
        <v>42678</v>
      </c>
      <c r="B462" s="2">
        <v>15.906700134277344</v>
      </c>
      <c r="C462" s="2"/>
      <c r="E462" s="1">
        <v>42678</v>
      </c>
      <c r="F462" s="2">
        <v>3125.317</v>
      </c>
      <c r="G462" s="2">
        <v>2.7376</v>
      </c>
      <c r="J462" s="1">
        <f t="shared" si="56"/>
        <v>43041</v>
      </c>
      <c r="K462">
        <f t="shared" si="57"/>
        <v>6.381702462470884E-2</v>
      </c>
      <c r="L462" s="7">
        <f t="shared" si="58"/>
        <v>3.8563E-2</v>
      </c>
      <c r="M462" s="28">
        <f t="shared" si="59"/>
        <v>2.525402462470884E-2</v>
      </c>
      <c r="N462" s="9">
        <f t="shared" si="50"/>
        <v>2.8185240453231949E-2</v>
      </c>
      <c r="O462" s="9">
        <f t="shared" si="51"/>
        <v>2.8042375115123193E-3</v>
      </c>
      <c r="P462" s="9">
        <f t="shared" si="52"/>
        <v>3.0989477964744268E-2</v>
      </c>
      <c r="Q462" s="9">
        <f t="shared" si="53"/>
        <v>2.5381002941719629E-2</v>
      </c>
      <c r="R462" s="9">
        <f t="shared" si="54"/>
        <v>3.3793715476256585E-2</v>
      </c>
      <c r="S462" s="9">
        <f t="shared" si="55"/>
        <v>2.2576765430207309E-2</v>
      </c>
    </row>
    <row r="463" spans="1:19">
      <c r="A463" s="1">
        <v>42681</v>
      </c>
      <c r="B463" s="2">
        <v>15.75629997253418</v>
      </c>
      <c r="C463" s="2"/>
      <c r="E463" s="1">
        <v>42681</v>
      </c>
      <c r="F463" s="2">
        <v>3133.3330000000001</v>
      </c>
      <c r="G463" s="2">
        <v>2.7441</v>
      </c>
      <c r="J463" s="1">
        <f t="shared" si="56"/>
        <v>43042</v>
      </c>
      <c r="K463">
        <f t="shared" si="57"/>
        <v>6.4006145121232649E-2</v>
      </c>
      <c r="L463" s="7">
        <f t="shared" si="58"/>
        <v>3.9005999999999999E-2</v>
      </c>
      <c r="M463" s="28">
        <f t="shared" si="59"/>
        <v>2.500014512123265E-2</v>
      </c>
      <c r="N463" s="9">
        <f t="shared" si="50"/>
        <v>2.8140250638177898E-2</v>
      </c>
      <c r="O463" s="9">
        <f t="shared" si="51"/>
        <v>2.7637381579628628E-3</v>
      </c>
      <c r="P463" s="9">
        <f t="shared" si="52"/>
        <v>3.0903988796140761E-2</v>
      </c>
      <c r="Q463" s="9">
        <f t="shared" si="53"/>
        <v>2.5376512480215035E-2</v>
      </c>
      <c r="R463" s="9">
        <f t="shared" si="54"/>
        <v>3.3667726954103624E-2</v>
      </c>
      <c r="S463" s="9">
        <f t="shared" si="55"/>
        <v>2.2612774322252172E-2</v>
      </c>
    </row>
    <row r="464" spans="1:19">
      <c r="A464" s="1">
        <v>42682</v>
      </c>
      <c r="B464" s="2">
        <v>15.806500434875488</v>
      </c>
      <c r="C464" s="2"/>
      <c r="E464" s="1">
        <v>42682</v>
      </c>
      <c r="F464" s="2">
        <v>3147.8879999999999</v>
      </c>
      <c r="G464" s="2">
        <v>2.7759999999999998</v>
      </c>
      <c r="J464" s="1">
        <f t="shared" si="56"/>
        <v>43045</v>
      </c>
      <c r="K464">
        <f t="shared" si="57"/>
        <v>6.3802366096085056E-2</v>
      </c>
      <c r="L464" s="7">
        <f t="shared" si="58"/>
        <v>3.8868E-2</v>
      </c>
      <c r="M464" s="28">
        <f t="shared" si="59"/>
        <v>2.4934366096085056E-2</v>
      </c>
      <c r="N464" s="9">
        <f t="shared" si="50"/>
        <v>2.8093008089835492E-2</v>
      </c>
      <c r="O464" s="9">
        <f t="shared" si="51"/>
        <v>2.7159706824830031E-3</v>
      </c>
      <c r="P464" s="9">
        <f t="shared" si="52"/>
        <v>3.0808978772318495E-2</v>
      </c>
      <c r="Q464" s="9">
        <f t="shared" si="53"/>
        <v>2.537703740735249E-2</v>
      </c>
      <c r="R464" s="9">
        <f t="shared" si="54"/>
        <v>3.35249494548015E-2</v>
      </c>
      <c r="S464" s="9">
        <f t="shared" si="55"/>
        <v>2.2661066724869484E-2</v>
      </c>
    </row>
    <row r="465" spans="1:19">
      <c r="A465" s="1">
        <v>42683</v>
      </c>
      <c r="B465" s="2">
        <v>15.696800231933594</v>
      </c>
      <c r="C465" s="2"/>
      <c r="E465" s="1">
        <v>42683</v>
      </c>
      <c r="F465" s="2">
        <v>3128.37</v>
      </c>
      <c r="G465" s="2">
        <v>2.7685</v>
      </c>
      <c r="J465" s="1">
        <f t="shared" si="56"/>
        <v>43046</v>
      </c>
      <c r="K465">
        <f t="shared" si="57"/>
        <v>6.3217917498910273E-2</v>
      </c>
      <c r="L465" s="7">
        <f t="shared" si="58"/>
        <v>3.8963999999999999E-2</v>
      </c>
      <c r="M465" s="28">
        <f t="shared" si="59"/>
        <v>2.4253917498910274E-2</v>
      </c>
      <c r="N465" s="9">
        <f t="shared" si="50"/>
        <v>2.8047034134270264E-2</v>
      </c>
      <c r="O465" s="9">
        <f t="shared" si="51"/>
        <v>2.6823033287147057E-3</v>
      </c>
      <c r="P465" s="9">
        <f t="shared" si="52"/>
        <v>3.0729337462984969E-2</v>
      </c>
      <c r="Q465" s="9">
        <f t="shared" si="53"/>
        <v>2.5364730805555558E-2</v>
      </c>
      <c r="R465" s="9">
        <f t="shared" si="54"/>
        <v>3.3411640791699677E-2</v>
      </c>
      <c r="S465" s="9">
        <f t="shared" si="55"/>
        <v>2.2682427476840853E-2</v>
      </c>
    </row>
    <row r="466" spans="1:19">
      <c r="A466" s="1">
        <v>42684</v>
      </c>
      <c r="B466" s="2">
        <v>15.911899566650391</v>
      </c>
      <c r="C466" s="2"/>
      <c r="E466" s="1">
        <v>42684</v>
      </c>
      <c r="F466" s="2">
        <v>3171.2820000000002</v>
      </c>
      <c r="G466" s="2">
        <v>2.7810999999999999</v>
      </c>
      <c r="J466" s="1">
        <f t="shared" si="56"/>
        <v>43047</v>
      </c>
      <c r="K466">
        <f t="shared" si="57"/>
        <v>6.3182769593268032E-2</v>
      </c>
      <c r="L466" s="7">
        <f t="shared" si="58"/>
        <v>3.9254999999999998E-2</v>
      </c>
      <c r="M466" s="28">
        <f t="shared" si="59"/>
        <v>2.3927769593268033E-2</v>
      </c>
      <c r="N466" s="9">
        <f t="shared" si="50"/>
        <v>2.800114992520801E-2</v>
      </c>
      <c r="O466" s="9">
        <f t="shared" si="51"/>
        <v>2.6533211821709846E-3</v>
      </c>
      <c r="P466" s="9">
        <f t="shared" si="52"/>
        <v>3.0654471107378994E-2</v>
      </c>
      <c r="Q466" s="9">
        <f t="shared" si="53"/>
        <v>2.5347828743037027E-2</v>
      </c>
      <c r="R466" s="9">
        <f t="shared" si="54"/>
        <v>3.3307792289549977E-2</v>
      </c>
      <c r="S466" s="9">
        <f t="shared" si="55"/>
        <v>2.269450756086604E-2</v>
      </c>
    </row>
    <row r="467" spans="1:19">
      <c r="A467" s="1">
        <v>42685</v>
      </c>
      <c r="B467" s="2">
        <v>16.045999526977539</v>
      </c>
      <c r="C467" s="2"/>
      <c r="E467" s="1">
        <v>42685</v>
      </c>
      <c r="F467" s="2">
        <v>3196.0439999999999</v>
      </c>
      <c r="G467" s="2">
        <v>2.8256000000000001</v>
      </c>
      <c r="J467" s="1">
        <f t="shared" si="56"/>
        <v>43048</v>
      </c>
      <c r="K467">
        <f t="shared" si="57"/>
        <v>6.2996886851613157E-2</v>
      </c>
      <c r="L467" s="7">
        <f t="shared" si="58"/>
        <v>3.9008000000000001E-2</v>
      </c>
      <c r="M467" s="28">
        <f t="shared" si="59"/>
        <v>2.3988886851613156E-2</v>
      </c>
      <c r="N467" s="9">
        <f t="shared" si="50"/>
        <v>2.7953384885206604E-2</v>
      </c>
      <c r="O467" s="9">
        <f t="shared" si="51"/>
        <v>2.6165217081933535E-3</v>
      </c>
      <c r="P467" s="9">
        <f t="shared" si="52"/>
        <v>3.0569906593399958E-2</v>
      </c>
      <c r="Q467" s="9">
        <f t="shared" si="53"/>
        <v>2.5336863177013249E-2</v>
      </c>
      <c r="R467" s="9">
        <f t="shared" si="54"/>
        <v>3.318642830159331E-2</v>
      </c>
      <c r="S467" s="9">
        <f t="shared" si="55"/>
        <v>2.2720341468819898E-2</v>
      </c>
    </row>
    <row r="468" spans="1:19">
      <c r="A468" s="1">
        <v>42688</v>
      </c>
      <c r="B468" s="2">
        <v>16.11870002746582</v>
      </c>
      <c r="C468" s="2"/>
      <c r="E468" s="1">
        <v>42688</v>
      </c>
      <c r="F468" s="2">
        <v>3210.3710000000001</v>
      </c>
      <c r="G468" s="2">
        <v>2.8557999999999999</v>
      </c>
      <c r="J468" s="1">
        <f t="shared" si="56"/>
        <v>43049</v>
      </c>
      <c r="K468">
        <f t="shared" si="57"/>
        <v>6.2950886438528211E-2</v>
      </c>
      <c r="L468" s="7">
        <f t="shared" si="58"/>
        <v>3.9223000000000001E-2</v>
      </c>
      <c r="M468" s="28">
        <f t="shared" si="59"/>
        <v>2.372788643852821E-2</v>
      </c>
      <c r="N468" s="9">
        <f t="shared" si="50"/>
        <v>2.7906649868243785E-2</v>
      </c>
      <c r="O468" s="9">
        <f t="shared" si="51"/>
        <v>2.5862231911709561E-3</v>
      </c>
      <c r="P468" s="9">
        <f t="shared" si="52"/>
        <v>3.0492873059414741E-2</v>
      </c>
      <c r="Q468" s="9">
        <f t="shared" si="53"/>
        <v>2.5320426677072828E-2</v>
      </c>
      <c r="R468" s="9">
        <f t="shared" si="54"/>
        <v>3.3079096250585693E-2</v>
      </c>
      <c r="S468" s="9">
        <f t="shared" si="55"/>
        <v>2.2734203485901872E-2</v>
      </c>
    </row>
    <row r="469" spans="1:19">
      <c r="A469" s="1">
        <v>42689</v>
      </c>
      <c r="B469" s="2">
        <v>16.097000122070312</v>
      </c>
      <c r="C469" s="2"/>
      <c r="E469" s="1">
        <v>42689</v>
      </c>
      <c r="F469" s="2">
        <v>3206.9859999999999</v>
      </c>
      <c r="G469" s="2">
        <v>2.8849999999999998</v>
      </c>
      <c r="J469" s="1">
        <f t="shared" si="56"/>
        <v>43052</v>
      </c>
      <c r="K469">
        <f t="shared" si="57"/>
        <v>6.2618977137458967E-2</v>
      </c>
      <c r="L469" s="7">
        <f t="shared" si="58"/>
        <v>3.9664000000000005E-2</v>
      </c>
      <c r="M469" s="28">
        <f t="shared" si="59"/>
        <v>2.2954977137458962E-2</v>
      </c>
      <c r="N469" s="9">
        <f t="shared" si="50"/>
        <v>2.7854795604930965E-2</v>
      </c>
      <c r="O469" s="9">
        <f t="shared" si="51"/>
        <v>2.5537811824807286E-3</v>
      </c>
      <c r="P469" s="9">
        <f t="shared" si="52"/>
        <v>3.0408576787411695E-2</v>
      </c>
      <c r="Q469" s="9">
        <f t="shared" si="53"/>
        <v>2.5301014422450235E-2</v>
      </c>
      <c r="R469" s="9">
        <f t="shared" si="54"/>
        <v>3.2962357969892421E-2</v>
      </c>
      <c r="S469" s="9">
        <f t="shared" si="55"/>
        <v>2.2747233239969508E-2</v>
      </c>
    </row>
    <row r="470" spans="1:19">
      <c r="A470" s="1">
        <v>42690</v>
      </c>
      <c r="B470" s="2">
        <v>16.089099884033203</v>
      </c>
      <c r="C470" s="2"/>
      <c r="E470" s="1">
        <v>42690</v>
      </c>
      <c r="F470" s="2">
        <v>3205.0569999999998</v>
      </c>
      <c r="G470" s="2">
        <v>2.8517999999999999</v>
      </c>
      <c r="J470" s="1">
        <f t="shared" si="56"/>
        <v>43053</v>
      </c>
      <c r="K470">
        <f t="shared" si="57"/>
        <v>6.2906138126227668E-2</v>
      </c>
      <c r="L470" s="7">
        <f t="shared" si="58"/>
        <v>4.0025000000000005E-2</v>
      </c>
      <c r="M470" s="28">
        <f t="shared" si="59"/>
        <v>2.2881138126227663E-2</v>
      </c>
      <c r="N470" s="9">
        <f t="shared" si="50"/>
        <v>2.7806565804826388E-2</v>
      </c>
      <c r="O470" s="9">
        <f t="shared" si="51"/>
        <v>2.5323997698979838E-3</v>
      </c>
      <c r="P470" s="9">
        <f t="shared" si="52"/>
        <v>3.0338965574724371E-2</v>
      </c>
      <c r="Q470" s="9">
        <f t="shared" si="53"/>
        <v>2.5274166034928405E-2</v>
      </c>
      <c r="R470" s="9">
        <f t="shared" si="54"/>
        <v>3.2871365344622358E-2</v>
      </c>
      <c r="S470" s="9">
        <f t="shared" si="55"/>
        <v>2.2741766265030421E-2</v>
      </c>
    </row>
    <row r="471" spans="1:19">
      <c r="A471" s="1">
        <v>42691</v>
      </c>
      <c r="B471" s="2">
        <v>16.127899169921875</v>
      </c>
      <c r="C471" s="2"/>
      <c r="E471" s="1">
        <v>42691</v>
      </c>
      <c r="F471" s="2">
        <v>3208.453</v>
      </c>
      <c r="G471" s="2">
        <v>2.8866000000000001</v>
      </c>
      <c r="J471" s="1">
        <f t="shared" si="56"/>
        <v>43054</v>
      </c>
      <c r="K471">
        <f t="shared" si="57"/>
        <v>6.3385013713382926E-2</v>
      </c>
      <c r="L471" s="7">
        <f t="shared" si="58"/>
        <v>3.9794999999999997E-2</v>
      </c>
      <c r="M471" s="28">
        <f t="shared" si="59"/>
        <v>2.3590013713382929E-2</v>
      </c>
      <c r="N471" s="9">
        <f t="shared" si="50"/>
        <v>2.7764999075682049E-2</v>
      </c>
      <c r="O471" s="9">
        <f t="shared" si="51"/>
        <v>2.5152442287261975E-3</v>
      </c>
      <c r="P471" s="9">
        <f t="shared" si="52"/>
        <v>3.0280243304408247E-2</v>
      </c>
      <c r="Q471" s="9">
        <f t="shared" si="53"/>
        <v>2.5249754846955852E-2</v>
      </c>
      <c r="R471" s="9">
        <f t="shared" si="54"/>
        <v>3.2795487533134444E-2</v>
      </c>
      <c r="S471" s="9">
        <f t="shared" si="55"/>
        <v>2.2734510618229654E-2</v>
      </c>
    </row>
    <row r="472" spans="1:19">
      <c r="A472" s="1">
        <v>42692</v>
      </c>
      <c r="B472" s="2">
        <v>16.030099868774414</v>
      </c>
      <c r="C472" s="2"/>
      <c r="E472" s="1">
        <v>42692</v>
      </c>
      <c r="F472" s="2">
        <v>3192.8560000000002</v>
      </c>
      <c r="G472" s="2">
        <v>2.9018999999999999</v>
      </c>
      <c r="J472" s="1">
        <f t="shared" si="56"/>
        <v>43055</v>
      </c>
      <c r="K472">
        <f t="shared" si="57"/>
        <v>6.3417571690077057E-2</v>
      </c>
      <c r="L472" s="7">
        <f t="shared" si="58"/>
        <v>3.9489999999999997E-2</v>
      </c>
      <c r="M472" s="28">
        <f t="shared" si="59"/>
        <v>2.392757169007706E-2</v>
      </c>
      <c r="N472" s="9">
        <f t="shared" si="50"/>
        <v>2.7727085699240164E-2</v>
      </c>
      <c r="O472" s="9">
        <f t="shared" si="51"/>
        <v>2.5007528641535861E-3</v>
      </c>
      <c r="P472" s="9">
        <f t="shared" si="52"/>
        <v>3.0227838563393752E-2</v>
      </c>
      <c r="Q472" s="9">
        <f t="shared" si="53"/>
        <v>2.5226332835086577E-2</v>
      </c>
      <c r="R472" s="9">
        <f t="shared" si="54"/>
        <v>3.2728591427547339E-2</v>
      </c>
      <c r="S472" s="9">
        <f t="shared" si="55"/>
        <v>2.2725579970932993E-2</v>
      </c>
    </row>
    <row r="473" spans="1:19">
      <c r="A473" s="1">
        <v>42695</v>
      </c>
      <c r="B473" s="2">
        <v>16.167800903320313</v>
      </c>
      <c r="C473" s="2"/>
      <c r="E473" s="1">
        <v>42695</v>
      </c>
      <c r="F473" s="2">
        <v>3218.1480000000001</v>
      </c>
      <c r="G473" s="2">
        <v>2.8994</v>
      </c>
      <c r="J473" s="1">
        <f t="shared" si="56"/>
        <v>43056</v>
      </c>
      <c r="K473">
        <f t="shared" si="57"/>
        <v>6.3447752067181853E-2</v>
      </c>
      <c r="L473" s="7">
        <f t="shared" si="58"/>
        <v>3.9521000000000001E-2</v>
      </c>
      <c r="M473" s="28">
        <f t="shared" si="59"/>
        <v>2.3926752067181853E-2</v>
      </c>
      <c r="N473" s="9">
        <f t="shared" si="50"/>
        <v>2.7689995919523952E-2</v>
      </c>
      <c r="O473" s="9">
        <f t="shared" si="51"/>
        <v>2.4874951390841333E-3</v>
      </c>
      <c r="P473" s="9">
        <f t="shared" si="52"/>
        <v>3.0177491058608084E-2</v>
      </c>
      <c r="Q473" s="9">
        <f t="shared" si="53"/>
        <v>2.520250078043982E-2</v>
      </c>
      <c r="R473" s="9">
        <f t="shared" si="54"/>
        <v>3.2664986197692217E-2</v>
      </c>
      <c r="S473" s="9">
        <f t="shared" si="55"/>
        <v>2.2715005641355687E-2</v>
      </c>
    </row>
    <row r="474" spans="1:19">
      <c r="A474" s="1">
        <v>42696</v>
      </c>
      <c r="B474" s="2">
        <v>16.323600769042969</v>
      </c>
      <c r="C474" s="2"/>
      <c r="E474" s="1">
        <v>42696</v>
      </c>
      <c r="F474" s="2">
        <v>3248.3519999999999</v>
      </c>
      <c r="G474" s="2">
        <v>2.8795999999999999</v>
      </c>
      <c r="J474" s="1">
        <f t="shared" si="56"/>
        <v>43059</v>
      </c>
      <c r="K474">
        <f t="shared" si="57"/>
        <v>6.3185564148343532E-2</v>
      </c>
      <c r="L474" s="7">
        <f t="shared" si="58"/>
        <v>3.9759999999999997E-2</v>
      </c>
      <c r="M474" s="28">
        <f t="shared" si="59"/>
        <v>2.3425564148343535E-2</v>
      </c>
      <c r="N474" s="9">
        <f t="shared" si="50"/>
        <v>2.7649478789058938E-2</v>
      </c>
      <c r="O474" s="9">
        <f t="shared" si="51"/>
        <v>2.4734313746227706E-3</v>
      </c>
      <c r="P474" s="9">
        <f t="shared" si="52"/>
        <v>3.012291016368171E-2</v>
      </c>
      <c r="Q474" s="9">
        <f t="shared" si="53"/>
        <v>2.5176047414436166E-2</v>
      </c>
      <c r="R474" s="9">
        <f t="shared" si="54"/>
        <v>3.2596341538304478E-2</v>
      </c>
      <c r="S474" s="9">
        <f t="shared" si="55"/>
        <v>2.2702616039813397E-2</v>
      </c>
    </row>
    <row r="475" spans="1:19">
      <c r="A475" s="1">
        <v>42697</v>
      </c>
      <c r="B475" s="2">
        <v>16.298500061035156</v>
      </c>
      <c r="C475" s="2"/>
      <c r="E475" s="1">
        <v>42697</v>
      </c>
      <c r="F475" s="2">
        <v>3241.1370000000002</v>
      </c>
      <c r="G475" s="2">
        <v>2.8696000000000002</v>
      </c>
      <c r="J475" s="1">
        <f t="shared" si="56"/>
        <v>43060</v>
      </c>
      <c r="K475">
        <f t="shared" si="57"/>
        <v>6.2834595437154764E-2</v>
      </c>
      <c r="L475" s="7">
        <f t="shared" si="58"/>
        <v>3.9820000000000001E-2</v>
      </c>
      <c r="M475" s="28">
        <f t="shared" si="59"/>
        <v>2.3014595437154763E-2</v>
      </c>
      <c r="N475" s="9">
        <f t="shared" si="50"/>
        <v>2.7609305136441189E-2</v>
      </c>
      <c r="O475" s="9">
        <f t="shared" si="51"/>
        <v>2.4661591177614181E-3</v>
      </c>
      <c r="P475" s="9">
        <f t="shared" si="52"/>
        <v>3.0075464254202607E-2</v>
      </c>
      <c r="Q475" s="9">
        <f t="shared" si="53"/>
        <v>2.5143146018679771E-2</v>
      </c>
      <c r="R475" s="9">
        <f t="shared" si="54"/>
        <v>3.2541623371964028E-2</v>
      </c>
      <c r="S475" s="9">
        <f t="shared" si="55"/>
        <v>2.2676986900918353E-2</v>
      </c>
    </row>
    <row r="476" spans="1:19">
      <c r="A476" s="1">
        <v>42698</v>
      </c>
      <c r="B476" s="2">
        <v>16.310400009155273</v>
      </c>
      <c r="C476" s="2"/>
      <c r="E476" s="1">
        <v>42698</v>
      </c>
      <c r="F476" s="2">
        <v>3241.7359999999999</v>
      </c>
      <c r="G476" s="2">
        <v>2.8765000000000001</v>
      </c>
      <c r="J476" s="1">
        <f t="shared" si="56"/>
        <v>43061</v>
      </c>
      <c r="K476">
        <f t="shared" si="57"/>
        <v>6.2359693425451279E-2</v>
      </c>
      <c r="L476" s="7">
        <f t="shared" si="58"/>
        <v>3.9868000000000001E-2</v>
      </c>
      <c r="M476" s="28">
        <f t="shared" si="59"/>
        <v>2.2491693425451278E-2</v>
      </c>
      <c r="N476" s="9">
        <f t="shared" si="50"/>
        <v>2.75661624787478E-2</v>
      </c>
      <c r="O476" s="9">
        <f t="shared" si="51"/>
        <v>2.4602051621108452E-3</v>
      </c>
      <c r="P476" s="9">
        <f t="shared" si="52"/>
        <v>3.0026367640858646E-2</v>
      </c>
      <c r="Q476" s="9">
        <f t="shared" si="53"/>
        <v>2.5105957316636954E-2</v>
      </c>
      <c r="R476" s="9">
        <f t="shared" si="54"/>
        <v>3.2486572802969488E-2</v>
      </c>
      <c r="S476" s="9">
        <f t="shared" si="55"/>
        <v>2.2645752154526109E-2</v>
      </c>
    </row>
    <row r="477" spans="1:19">
      <c r="A477" s="1">
        <v>42699</v>
      </c>
      <c r="B477" s="2">
        <v>16.432100296020508</v>
      </c>
      <c r="C477" s="2"/>
      <c r="E477" s="1">
        <v>42699</v>
      </c>
      <c r="F477" s="2">
        <v>3261.9380000000001</v>
      </c>
      <c r="G477" s="2">
        <v>2.8818999999999999</v>
      </c>
      <c r="J477" s="1">
        <f t="shared" si="56"/>
        <v>43062</v>
      </c>
      <c r="K477">
        <f t="shared" si="57"/>
        <v>6.3754368240915557E-2</v>
      </c>
      <c r="L477" s="7">
        <f t="shared" si="58"/>
        <v>4.0027999999999994E-2</v>
      </c>
      <c r="M477" s="28">
        <f t="shared" si="59"/>
        <v>2.3726368240915563E-2</v>
      </c>
      <c r="N477" s="9">
        <f t="shared" si="50"/>
        <v>2.7529928500824665E-2</v>
      </c>
      <c r="O477" s="9">
        <f t="shared" si="51"/>
        <v>2.4492258953515977E-3</v>
      </c>
      <c r="P477" s="9">
        <f t="shared" si="52"/>
        <v>2.9979154396176263E-2</v>
      </c>
      <c r="Q477" s="9">
        <f t="shared" si="53"/>
        <v>2.5080702605473067E-2</v>
      </c>
      <c r="R477" s="9">
        <f t="shared" si="54"/>
        <v>3.2428380291527864E-2</v>
      </c>
      <c r="S477" s="9">
        <f t="shared" si="55"/>
        <v>2.263147671012147E-2</v>
      </c>
    </row>
    <row r="478" spans="1:19">
      <c r="A478" s="1">
        <v>42702</v>
      </c>
      <c r="B478" s="2">
        <v>16.511800765991211</v>
      </c>
      <c r="C478" s="2"/>
      <c r="E478" s="1">
        <v>42702</v>
      </c>
      <c r="F478" s="2">
        <v>3277</v>
      </c>
      <c r="G478" s="2">
        <v>2.8672</v>
      </c>
      <c r="J478" s="1">
        <f t="shared" si="56"/>
        <v>43063</v>
      </c>
      <c r="K478">
        <f t="shared" si="57"/>
        <v>6.371456001555531E-2</v>
      </c>
      <c r="L478" s="7">
        <f t="shared" si="58"/>
        <v>4.0058999999999997E-2</v>
      </c>
      <c r="M478" s="28">
        <f t="shared" si="59"/>
        <v>2.3655560015555313E-2</v>
      </c>
      <c r="N478" s="9">
        <f t="shared" si="50"/>
        <v>2.749497043158998E-2</v>
      </c>
      <c r="O478" s="9">
        <f t="shared" si="51"/>
        <v>2.4413941752593291E-3</v>
      </c>
      <c r="P478" s="9">
        <f t="shared" si="52"/>
        <v>2.9936364606849307E-2</v>
      </c>
      <c r="Q478" s="9">
        <f t="shared" si="53"/>
        <v>2.5053576256330652E-2</v>
      </c>
      <c r="R478" s="9">
        <f t="shared" si="54"/>
        <v>3.2377758782108634E-2</v>
      </c>
      <c r="S478" s="9">
        <f t="shared" si="55"/>
        <v>2.2612182081071321E-2</v>
      </c>
    </row>
    <row r="479" spans="1:19">
      <c r="A479" s="1">
        <v>42703</v>
      </c>
      <c r="B479" s="2">
        <v>16.550699234008789</v>
      </c>
      <c r="C479" s="2"/>
      <c r="E479" s="1">
        <v>42703</v>
      </c>
      <c r="F479" s="2">
        <v>3282.924</v>
      </c>
      <c r="G479" s="2">
        <v>2.9163000000000001</v>
      </c>
      <c r="J479" s="1">
        <f t="shared" si="56"/>
        <v>43066</v>
      </c>
      <c r="K479">
        <f t="shared" si="57"/>
        <v>6.4318195270854431E-2</v>
      </c>
      <c r="L479" s="7">
        <f t="shared" si="58"/>
        <v>3.9622999999999998E-2</v>
      </c>
      <c r="M479" s="28">
        <f t="shared" si="59"/>
        <v>2.4695195270854432E-2</v>
      </c>
      <c r="N479" s="9">
        <f t="shared" si="50"/>
        <v>2.7463366685765399E-2</v>
      </c>
      <c r="O479" s="9">
        <f t="shared" si="51"/>
        <v>2.4258352595127393E-3</v>
      </c>
      <c r="P479" s="9">
        <f t="shared" si="52"/>
        <v>2.9889201945278138E-2</v>
      </c>
      <c r="Q479" s="9">
        <f t="shared" si="53"/>
        <v>2.503753142625266E-2</v>
      </c>
      <c r="R479" s="9">
        <f t="shared" si="54"/>
        <v>3.2315037204790877E-2</v>
      </c>
      <c r="S479" s="9">
        <f t="shared" si="55"/>
        <v>2.2611696166739921E-2</v>
      </c>
    </row>
    <row r="480" spans="1:19">
      <c r="A480" s="1">
        <v>42704</v>
      </c>
      <c r="B480" s="2">
        <v>16.341299057006836</v>
      </c>
      <c r="C480" s="2"/>
      <c r="E480" s="1">
        <v>42704</v>
      </c>
      <c r="F480" s="2">
        <v>3250.0340000000001</v>
      </c>
      <c r="G480" s="2">
        <v>2.9563999999999999</v>
      </c>
      <c r="J480" s="1">
        <f t="shared" si="56"/>
        <v>43067</v>
      </c>
      <c r="K480">
        <f t="shared" si="57"/>
        <v>6.4209169678543274E-2</v>
      </c>
      <c r="L480" s="7">
        <f t="shared" si="58"/>
        <v>3.9799000000000001E-2</v>
      </c>
      <c r="M480" s="28">
        <f t="shared" si="59"/>
        <v>2.4410169678543273E-2</v>
      </c>
      <c r="N480" s="9">
        <f t="shared" si="50"/>
        <v>2.7431083332055111E-2</v>
      </c>
      <c r="O480" s="9">
        <f t="shared" si="51"/>
        <v>2.412080265596838E-3</v>
      </c>
      <c r="P480" s="9">
        <f t="shared" si="52"/>
        <v>2.9843163597651948E-2</v>
      </c>
      <c r="Q480" s="9">
        <f t="shared" si="53"/>
        <v>2.5019003066458274E-2</v>
      </c>
      <c r="R480" s="9">
        <f t="shared" si="54"/>
        <v>3.2255243863248788E-2</v>
      </c>
      <c r="S480" s="9">
        <f t="shared" si="55"/>
        <v>2.2606922800861434E-2</v>
      </c>
    </row>
    <row r="481" spans="1:19">
      <c r="A481" s="1">
        <v>42705</v>
      </c>
      <c r="B481" s="2">
        <v>16.453800201416016</v>
      </c>
      <c r="C481" s="2"/>
      <c r="E481" s="1">
        <v>42705</v>
      </c>
      <c r="F481" s="2">
        <v>3273.3090000000002</v>
      </c>
      <c r="G481" s="2">
        <v>2.9662999999999999</v>
      </c>
      <c r="J481" s="1">
        <f t="shared" si="56"/>
        <v>43068</v>
      </c>
      <c r="K481">
        <f t="shared" si="57"/>
        <v>6.4104208464859189E-2</v>
      </c>
      <c r="L481" s="7">
        <f t="shared" si="58"/>
        <v>3.9940999999999997E-2</v>
      </c>
      <c r="M481" s="28">
        <f t="shared" si="59"/>
        <v>2.4163208464859191E-2</v>
      </c>
      <c r="N481" s="9">
        <f t="shared" si="50"/>
        <v>2.7399836170389977E-2</v>
      </c>
      <c r="O481" s="9">
        <f t="shared" si="51"/>
        <v>2.4031915035774717E-3</v>
      </c>
      <c r="P481" s="9">
        <f t="shared" si="52"/>
        <v>2.9803027673967447E-2</v>
      </c>
      <c r="Q481" s="9">
        <f t="shared" si="53"/>
        <v>2.4996644666812506E-2</v>
      </c>
      <c r="R481" s="9">
        <f t="shared" si="54"/>
        <v>3.2206219177544917E-2</v>
      </c>
      <c r="S481" s="9">
        <f t="shared" si="55"/>
        <v>2.2593453163235033E-2</v>
      </c>
    </row>
    <row r="482" spans="1:19">
      <c r="A482" s="1">
        <v>42706</v>
      </c>
      <c r="B482" s="2">
        <v>16.354400634765625</v>
      </c>
      <c r="C482" s="2"/>
      <c r="E482" s="1">
        <v>42706</v>
      </c>
      <c r="F482" s="2">
        <v>3243.8429999999998</v>
      </c>
      <c r="G482" s="2">
        <v>3.0063</v>
      </c>
      <c r="J482" s="1">
        <f t="shared" si="56"/>
        <v>43069</v>
      </c>
      <c r="K482">
        <f t="shared" si="57"/>
        <v>6.4497818919981881E-2</v>
      </c>
      <c r="L482" s="7">
        <f t="shared" si="58"/>
        <v>3.9317999999999999E-2</v>
      </c>
      <c r="M482" s="28">
        <f t="shared" si="59"/>
        <v>2.5179818919981882E-2</v>
      </c>
      <c r="N482" s="9">
        <f t="shared" si="50"/>
        <v>2.7373205506363053E-2</v>
      </c>
      <c r="O482" s="9">
        <f t="shared" si="51"/>
        <v>2.3904277496920585E-3</v>
      </c>
      <c r="P482" s="9">
        <f t="shared" si="52"/>
        <v>2.9763633256055112E-2</v>
      </c>
      <c r="Q482" s="9">
        <f t="shared" si="53"/>
        <v>2.4982777756670994E-2</v>
      </c>
      <c r="R482" s="9">
        <f t="shared" si="54"/>
        <v>3.2154061005747171E-2</v>
      </c>
      <c r="S482" s="9">
        <f t="shared" si="55"/>
        <v>2.2592350006978935E-2</v>
      </c>
    </row>
    <row r="483" spans="1:19">
      <c r="A483" s="1">
        <v>42709</v>
      </c>
      <c r="B483" s="2">
        <v>16.173000335693359</v>
      </c>
      <c r="C483" s="2"/>
      <c r="E483" s="1">
        <v>42709</v>
      </c>
      <c r="F483" s="2">
        <v>3204.7089999999998</v>
      </c>
      <c r="G483" s="2">
        <v>3.0137999999999998</v>
      </c>
      <c r="J483" s="1">
        <f t="shared" si="56"/>
        <v>43070</v>
      </c>
      <c r="K483">
        <f t="shared" si="57"/>
        <v>6.4561528464829515E-2</v>
      </c>
      <c r="L483" s="7">
        <f t="shared" si="58"/>
        <v>3.8894000000000005E-2</v>
      </c>
      <c r="M483" s="28">
        <f t="shared" si="59"/>
        <v>2.566752846482951E-2</v>
      </c>
      <c r="N483" s="9">
        <f t="shared" si="50"/>
        <v>2.7351023444812439E-2</v>
      </c>
      <c r="O483" s="9">
        <f t="shared" si="51"/>
        <v>2.3801950755172694E-3</v>
      </c>
      <c r="P483" s="9">
        <f t="shared" si="52"/>
        <v>2.9731218520329707E-2</v>
      </c>
      <c r="Q483" s="9">
        <f t="shared" si="53"/>
        <v>2.4970828369295171E-2</v>
      </c>
      <c r="R483" s="9">
        <f t="shared" si="54"/>
        <v>3.2111413595846974E-2</v>
      </c>
      <c r="S483" s="9">
        <f t="shared" si="55"/>
        <v>2.25906332937779E-2</v>
      </c>
    </row>
    <row r="484" spans="1:19">
      <c r="A484" s="1">
        <v>42710</v>
      </c>
      <c r="B484" s="2">
        <v>16.143199920654297</v>
      </c>
      <c r="C484" s="2"/>
      <c r="E484" s="1">
        <v>42710</v>
      </c>
      <c r="F484" s="2">
        <v>3199.6469999999999</v>
      </c>
      <c r="G484" s="2">
        <v>3.1059999999999999</v>
      </c>
      <c r="J484" s="1">
        <f t="shared" si="56"/>
        <v>43073</v>
      </c>
      <c r="K484">
        <f t="shared" si="57"/>
        <v>6.4634139651277095E-2</v>
      </c>
      <c r="L484" s="7">
        <f t="shared" si="58"/>
        <v>3.9019999999999999E-2</v>
      </c>
      <c r="M484" s="28">
        <f t="shared" si="59"/>
        <v>2.5614139651277096E-2</v>
      </c>
      <c r="N484" s="9">
        <f t="shared" si="50"/>
        <v>2.7327148422283898E-2</v>
      </c>
      <c r="O484" s="9">
        <f t="shared" si="51"/>
        <v>2.3672876148939002E-3</v>
      </c>
      <c r="P484" s="9">
        <f t="shared" si="52"/>
        <v>2.9694436037177797E-2</v>
      </c>
      <c r="Q484" s="9">
        <f t="shared" si="53"/>
        <v>2.4959860807389999E-2</v>
      </c>
      <c r="R484" s="9">
        <f t="shared" si="54"/>
        <v>3.2061723652071696E-2</v>
      </c>
      <c r="S484" s="9">
        <f t="shared" si="55"/>
        <v>2.2592573192496097E-2</v>
      </c>
    </row>
    <row r="485" spans="1:19">
      <c r="A485" s="1">
        <v>42711</v>
      </c>
      <c r="B485" s="2">
        <v>16.251300811767578</v>
      </c>
      <c r="C485" s="2"/>
      <c r="E485" s="1">
        <v>42711</v>
      </c>
      <c r="F485" s="2">
        <v>3222.2420000000002</v>
      </c>
      <c r="G485" s="2">
        <v>3.0962000000000001</v>
      </c>
      <c r="J485" s="1">
        <f t="shared" si="56"/>
        <v>43074</v>
      </c>
      <c r="K485">
        <f t="shared" si="57"/>
        <v>6.4568616840343762E-2</v>
      </c>
      <c r="L485" s="7">
        <f t="shared" si="58"/>
        <v>3.8647999999999995E-2</v>
      </c>
      <c r="M485" s="28">
        <f t="shared" si="59"/>
        <v>2.5920616840343767E-2</v>
      </c>
      <c r="N485" s="9">
        <f t="shared" si="50"/>
        <v>2.7306542801342985E-2</v>
      </c>
      <c r="O485" s="9">
        <f t="shared" si="51"/>
        <v>2.356818594299238E-3</v>
      </c>
      <c r="P485" s="9">
        <f t="shared" si="52"/>
        <v>2.9663361395642223E-2</v>
      </c>
      <c r="Q485" s="9">
        <f t="shared" si="53"/>
        <v>2.4949724207043746E-2</v>
      </c>
      <c r="R485" s="9">
        <f t="shared" si="54"/>
        <v>3.2020179989941458E-2</v>
      </c>
      <c r="S485" s="9">
        <f t="shared" si="55"/>
        <v>2.2592905612744508E-2</v>
      </c>
    </row>
    <row r="486" spans="1:19">
      <c r="A486" s="1">
        <v>42712</v>
      </c>
      <c r="B486" s="2">
        <v>16.223300933837891</v>
      </c>
      <c r="C486" s="2"/>
      <c r="E486" s="1">
        <v>42712</v>
      </c>
      <c r="F486" s="2">
        <v>3215.366</v>
      </c>
      <c r="G486" s="2">
        <v>3.0617999999999999</v>
      </c>
      <c r="J486" s="1">
        <f t="shared" si="56"/>
        <v>43075</v>
      </c>
      <c r="K486">
        <f t="shared" si="57"/>
        <v>6.4787818128535776E-2</v>
      </c>
      <c r="L486" s="7">
        <f t="shared" si="58"/>
        <v>3.8797999999999999E-2</v>
      </c>
      <c r="M486" s="28">
        <f t="shared" si="59"/>
        <v>2.5989818128535777E-2</v>
      </c>
      <c r="N486" s="9">
        <f t="shared" si="50"/>
        <v>2.728633326198851E-2</v>
      </c>
      <c r="O486" s="9">
        <f t="shared" si="51"/>
        <v>2.3461634721285056E-3</v>
      </c>
      <c r="P486" s="9">
        <f t="shared" si="52"/>
        <v>2.9632496734117015E-2</v>
      </c>
      <c r="Q486" s="9">
        <f t="shared" si="53"/>
        <v>2.4940169789860005E-2</v>
      </c>
      <c r="R486" s="9">
        <f t="shared" si="54"/>
        <v>3.197866020624552E-2</v>
      </c>
      <c r="S486" s="9">
        <f t="shared" si="55"/>
        <v>2.2594006317731501E-2</v>
      </c>
    </row>
    <row r="487" spans="1:19">
      <c r="A487" s="1">
        <v>42713</v>
      </c>
      <c r="B487" s="2">
        <v>16.343599319458008</v>
      </c>
      <c r="C487" s="2"/>
      <c r="E487" s="1">
        <v>42713</v>
      </c>
      <c r="F487" s="2">
        <v>3232.8829999999998</v>
      </c>
      <c r="G487" s="2">
        <v>3.0859000000000001</v>
      </c>
      <c r="J487" s="1">
        <f t="shared" si="56"/>
        <v>43076</v>
      </c>
      <c r="K487">
        <f t="shared" si="57"/>
        <v>6.5257537928466988E-2</v>
      </c>
      <c r="L487" s="7">
        <f t="shared" si="58"/>
        <v>3.8848000000000001E-2</v>
      </c>
      <c r="M487" s="28">
        <f t="shared" si="59"/>
        <v>2.6409537928466988E-2</v>
      </c>
      <c r="N487" s="9">
        <f t="shared" si="50"/>
        <v>2.7265365372058672E-2</v>
      </c>
      <c r="O487" s="9">
        <f t="shared" si="51"/>
        <v>2.3302403470000324E-3</v>
      </c>
      <c r="P487" s="9">
        <f t="shared" si="52"/>
        <v>2.9595605719058705E-2</v>
      </c>
      <c r="Q487" s="9">
        <f t="shared" si="53"/>
        <v>2.4935125025058638E-2</v>
      </c>
      <c r="R487" s="9">
        <f t="shared" si="54"/>
        <v>3.1925846066058736E-2</v>
      </c>
      <c r="S487" s="9">
        <f t="shared" si="55"/>
        <v>2.2604884678058608E-2</v>
      </c>
    </row>
    <row r="488" spans="1:19">
      <c r="A488" s="1">
        <v>42716</v>
      </c>
      <c r="B488" s="2">
        <v>15.982000350952148</v>
      </c>
      <c r="C488" s="2"/>
      <c r="E488" s="1">
        <v>42716</v>
      </c>
      <c r="F488" s="2">
        <v>3152.97</v>
      </c>
      <c r="G488" s="2">
        <v>3.1120999999999999</v>
      </c>
      <c r="J488" s="1">
        <f t="shared" si="56"/>
        <v>43077</v>
      </c>
      <c r="K488">
        <f t="shared" si="57"/>
        <v>6.4938858782741971E-2</v>
      </c>
      <c r="L488" s="7">
        <f t="shared" si="58"/>
        <v>3.9121999999999997E-2</v>
      </c>
      <c r="M488" s="28">
        <f t="shared" si="59"/>
        <v>2.5816858782741973E-2</v>
      </c>
      <c r="N488" s="9">
        <f t="shared" si="50"/>
        <v>2.7245251370002683E-2</v>
      </c>
      <c r="O488" s="9">
        <f t="shared" si="51"/>
        <v>2.3207614299847498E-3</v>
      </c>
      <c r="P488" s="9">
        <f t="shared" si="52"/>
        <v>2.9566012799987433E-2</v>
      </c>
      <c r="Q488" s="9">
        <f t="shared" si="53"/>
        <v>2.4924489940017933E-2</v>
      </c>
      <c r="R488" s="9">
        <f t="shared" si="54"/>
        <v>3.188677422997218E-2</v>
      </c>
      <c r="S488" s="9">
        <f t="shared" si="55"/>
        <v>2.2603728510033182E-2</v>
      </c>
    </row>
    <row r="489" spans="1:19">
      <c r="A489" s="1">
        <v>42717</v>
      </c>
      <c r="B489" s="2">
        <v>15.974699974060059</v>
      </c>
      <c r="C489" s="2"/>
      <c r="E489" s="1">
        <v>42717</v>
      </c>
      <c r="F489" s="2">
        <v>3155.0369999999998</v>
      </c>
      <c r="G489" s="2">
        <v>3.1816</v>
      </c>
      <c r="J489" s="1">
        <f t="shared" si="56"/>
        <v>43080</v>
      </c>
      <c r="K489">
        <f t="shared" si="57"/>
        <v>6.4339301063831678E-2</v>
      </c>
      <c r="L489" s="7">
        <f t="shared" si="58"/>
        <v>3.9274000000000003E-2</v>
      </c>
      <c r="M489" s="28">
        <f t="shared" si="59"/>
        <v>2.5065301063831674E-2</v>
      </c>
      <c r="N489" s="9">
        <f t="shared" si="50"/>
        <v>2.7223401232233376E-2</v>
      </c>
      <c r="O489" s="9">
        <f t="shared" si="51"/>
        <v>2.3152556291366642E-3</v>
      </c>
      <c r="P489" s="9">
        <f t="shared" si="52"/>
        <v>2.9538656861370041E-2</v>
      </c>
      <c r="Q489" s="9">
        <f t="shared" si="53"/>
        <v>2.4908145603096711E-2</v>
      </c>
      <c r="R489" s="9">
        <f t="shared" si="54"/>
        <v>3.1853912490506703E-2</v>
      </c>
      <c r="S489" s="9">
        <f t="shared" si="55"/>
        <v>2.2592889973960049E-2</v>
      </c>
    </row>
    <row r="490" spans="1:19">
      <c r="A490" s="1">
        <v>42718</v>
      </c>
      <c r="B490" s="2">
        <v>15.911800384521484</v>
      </c>
      <c r="C490" s="2"/>
      <c r="E490" s="1">
        <v>42718</v>
      </c>
      <c r="F490" s="2">
        <v>3140.5309999999999</v>
      </c>
      <c r="G490" s="2">
        <v>3.1821999999999999</v>
      </c>
      <c r="J490" s="1">
        <f t="shared" si="56"/>
        <v>43081</v>
      </c>
      <c r="K490">
        <f t="shared" si="57"/>
        <v>6.5171629492732974E-2</v>
      </c>
      <c r="L490" s="7">
        <f t="shared" si="58"/>
        <v>3.9323999999999998E-2</v>
      </c>
      <c r="M490" s="28">
        <f t="shared" si="59"/>
        <v>2.5847629492732976E-2</v>
      </c>
      <c r="N490" s="9">
        <f t="shared" si="50"/>
        <v>2.7202869060278603E-2</v>
      </c>
      <c r="O490" s="9">
        <f t="shared" si="51"/>
        <v>2.3043972228221081E-3</v>
      </c>
      <c r="P490" s="9">
        <f t="shared" si="52"/>
        <v>2.950726628310071E-2</v>
      </c>
      <c r="Q490" s="9">
        <f t="shared" si="53"/>
        <v>2.4898471837456495E-2</v>
      </c>
      <c r="R490" s="9">
        <f t="shared" si="54"/>
        <v>3.1811663505922821E-2</v>
      </c>
      <c r="S490" s="9">
        <f t="shared" si="55"/>
        <v>2.2594074614634387E-2</v>
      </c>
    </row>
    <row r="491" spans="1:19">
      <c r="A491" s="1">
        <v>42719</v>
      </c>
      <c r="B491" s="2">
        <v>15.758299827575684</v>
      </c>
      <c r="C491" s="2"/>
      <c r="E491" s="1">
        <v>42719</v>
      </c>
      <c r="F491" s="2">
        <v>3117.6770000000001</v>
      </c>
      <c r="G491" s="2">
        <v>3.3031000000000001</v>
      </c>
      <c r="J491" s="1">
        <f t="shared" si="56"/>
        <v>43082</v>
      </c>
      <c r="K491">
        <f t="shared" si="57"/>
        <v>6.4705652580945155E-2</v>
      </c>
      <c r="L491" s="7">
        <f t="shared" si="58"/>
        <v>3.9387999999999999E-2</v>
      </c>
      <c r="M491" s="28">
        <f t="shared" si="59"/>
        <v>2.5317652580945156E-2</v>
      </c>
      <c r="N491" s="9">
        <f t="shared" si="50"/>
        <v>2.7182990568324433E-2</v>
      </c>
      <c r="O491" s="9">
        <f t="shared" si="51"/>
        <v>2.2989612889004361E-3</v>
      </c>
      <c r="P491" s="9">
        <f t="shared" si="52"/>
        <v>2.948195185722487E-2</v>
      </c>
      <c r="Q491" s="9">
        <f t="shared" si="53"/>
        <v>2.4884029279423996E-2</v>
      </c>
      <c r="R491" s="9">
        <f t="shared" si="54"/>
        <v>3.1780913146125307E-2</v>
      </c>
      <c r="S491" s="9">
        <f t="shared" si="55"/>
        <v>2.2585067990523559E-2</v>
      </c>
    </row>
    <row r="492" spans="1:19">
      <c r="A492" s="1">
        <v>42720</v>
      </c>
      <c r="B492" s="2">
        <v>15.772700309753418</v>
      </c>
      <c r="C492" s="2"/>
      <c r="E492" s="1">
        <v>42720</v>
      </c>
      <c r="F492" s="2">
        <v>3122.982</v>
      </c>
      <c r="G492" s="2">
        <v>3.2946</v>
      </c>
      <c r="J492" s="1">
        <f t="shared" si="56"/>
        <v>43083</v>
      </c>
      <c r="K492">
        <f t="shared" si="57"/>
        <v>6.4886610744258291E-2</v>
      </c>
      <c r="L492" s="7">
        <f t="shared" si="58"/>
        <v>3.8976999999999998E-2</v>
      </c>
      <c r="M492" s="28">
        <f t="shared" si="59"/>
        <v>2.5909610744258293E-2</v>
      </c>
      <c r="N492" s="9">
        <f t="shared" si="50"/>
        <v>2.7161007316053015E-2</v>
      </c>
      <c r="O492" s="9">
        <f t="shared" si="51"/>
        <v>2.2845006965273237E-3</v>
      </c>
      <c r="P492" s="9">
        <f t="shared" si="52"/>
        <v>2.9445508012580338E-2</v>
      </c>
      <c r="Q492" s="9">
        <f t="shared" si="53"/>
        <v>2.4876506619525691E-2</v>
      </c>
      <c r="R492" s="9">
        <f t="shared" si="54"/>
        <v>3.1730008709107665E-2</v>
      </c>
      <c r="S492" s="9">
        <f t="shared" si="55"/>
        <v>2.2592005922998367E-2</v>
      </c>
    </row>
    <row r="493" spans="1:19">
      <c r="A493" s="1">
        <v>42723</v>
      </c>
      <c r="B493" s="2">
        <v>15.750300407409668</v>
      </c>
      <c r="C493" s="2"/>
      <c r="E493" s="1">
        <v>42723</v>
      </c>
      <c r="F493" s="2">
        <v>3118.0846000000001</v>
      </c>
      <c r="G493" s="2">
        <v>3.2961999999999998</v>
      </c>
      <c r="J493" s="1">
        <f t="shared" si="56"/>
        <v>43084</v>
      </c>
      <c r="K493">
        <f t="shared" si="57"/>
        <v>6.5376571059400271E-2</v>
      </c>
      <c r="L493" s="7">
        <f t="shared" si="58"/>
        <v>3.8927999999999997E-2</v>
      </c>
      <c r="M493" s="28">
        <f t="shared" si="59"/>
        <v>2.6448571059400273E-2</v>
      </c>
      <c r="N493" s="9">
        <f t="shared" si="50"/>
        <v>2.7143807261740642E-2</v>
      </c>
      <c r="O493" s="9">
        <f t="shared" si="51"/>
        <v>2.27345625081256E-3</v>
      </c>
      <c r="P493" s="9">
        <f t="shared" si="52"/>
        <v>2.94172635125532E-2</v>
      </c>
      <c r="Q493" s="9">
        <f t="shared" si="53"/>
        <v>2.4870351010928084E-2</v>
      </c>
      <c r="R493" s="9">
        <f t="shared" si="54"/>
        <v>3.1690719763365766E-2</v>
      </c>
      <c r="S493" s="9">
        <f t="shared" si="55"/>
        <v>2.2596894760115522E-2</v>
      </c>
    </row>
    <row r="494" spans="1:19">
      <c r="A494" s="1">
        <v>42724</v>
      </c>
      <c r="B494" s="2">
        <v>15.685099601745605</v>
      </c>
      <c r="C494" s="2"/>
      <c r="E494" s="1">
        <v>42724</v>
      </c>
      <c r="F494" s="2">
        <v>3102.8759</v>
      </c>
      <c r="G494" s="2">
        <v>3.3610000000000002</v>
      </c>
      <c r="J494" s="1">
        <f t="shared" si="56"/>
        <v>43087</v>
      </c>
      <c r="K494">
        <f t="shared" si="57"/>
        <v>6.5255836302305359E-2</v>
      </c>
      <c r="L494" s="7">
        <f t="shared" si="58"/>
        <v>3.8755999999999999E-2</v>
      </c>
      <c r="M494" s="28">
        <f t="shared" si="59"/>
        <v>2.649983630230536E-2</v>
      </c>
      <c r="N494" s="9">
        <f t="shared" si="50"/>
        <v>2.7125852487196966E-2</v>
      </c>
      <c r="O494" s="9">
        <f t="shared" si="51"/>
        <v>2.2605679434872317E-3</v>
      </c>
      <c r="P494" s="9">
        <f t="shared" si="52"/>
        <v>2.9386420430684197E-2</v>
      </c>
      <c r="Q494" s="9">
        <f t="shared" si="53"/>
        <v>2.4865284543709735E-2</v>
      </c>
      <c r="R494" s="9">
        <f t="shared" si="54"/>
        <v>3.1646988374171431E-2</v>
      </c>
      <c r="S494" s="9">
        <f t="shared" si="55"/>
        <v>2.2604716600222501E-2</v>
      </c>
    </row>
    <row r="495" spans="1:19">
      <c r="A495" s="1">
        <v>42725</v>
      </c>
      <c r="B495" s="2">
        <v>15.862700462341309</v>
      </c>
      <c r="C495" s="2"/>
      <c r="E495" s="1">
        <v>42725</v>
      </c>
      <c r="F495" s="2">
        <v>3137.4297000000001</v>
      </c>
      <c r="G495" s="2">
        <v>3.3106</v>
      </c>
      <c r="J495" s="1">
        <f t="shared" si="56"/>
        <v>43088</v>
      </c>
      <c r="K495">
        <f t="shared" si="57"/>
        <v>6.4597813653404779E-2</v>
      </c>
      <c r="L495" s="7">
        <f t="shared" si="58"/>
        <v>3.8880999999999999E-2</v>
      </c>
      <c r="M495" s="28">
        <f t="shared" si="59"/>
        <v>2.571681365340478E-2</v>
      </c>
      <c r="N495" s="9">
        <f t="shared" si="50"/>
        <v>2.710715880129776E-2</v>
      </c>
      <c r="O495" s="9">
        <f t="shared" si="51"/>
        <v>2.2526508497939641E-3</v>
      </c>
      <c r="P495" s="9">
        <f t="shared" si="52"/>
        <v>2.9359809651091723E-2</v>
      </c>
      <c r="Q495" s="9">
        <f t="shared" si="53"/>
        <v>2.4854507951503797E-2</v>
      </c>
      <c r="R495" s="9">
        <f t="shared" si="54"/>
        <v>3.1612460500885689E-2</v>
      </c>
      <c r="S495" s="9">
        <f t="shared" si="55"/>
        <v>2.2601857101709831E-2</v>
      </c>
    </row>
    <row r="496" spans="1:19">
      <c r="A496" s="1">
        <v>42726</v>
      </c>
      <c r="B496" s="2">
        <v>15.873299598693848</v>
      </c>
      <c r="C496" s="2"/>
      <c r="E496" s="1">
        <v>42726</v>
      </c>
      <c r="F496" s="2">
        <v>3139.558</v>
      </c>
      <c r="G496" s="2">
        <v>3.2414000000000001</v>
      </c>
      <c r="J496" s="1">
        <f t="shared" si="56"/>
        <v>43089</v>
      </c>
      <c r="K496">
        <f t="shared" si="57"/>
        <v>6.4727852533663296E-2</v>
      </c>
      <c r="L496" s="7">
        <f t="shared" si="58"/>
        <v>3.9007E-2</v>
      </c>
      <c r="M496" s="28">
        <f t="shared" si="59"/>
        <v>2.5720852533663296E-2</v>
      </c>
      <c r="N496" s="9">
        <f t="shared" si="50"/>
        <v>2.7088373752818952E-2</v>
      </c>
      <c r="O496" s="9">
        <f t="shared" si="51"/>
        <v>2.2443799513982908E-3</v>
      </c>
      <c r="P496" s="9">
        <f t="shared" si="52"/>
        <v>2.9332753704217243E-2</v>
      </c>
      <c r="Q496" s="9">
        <f t="shared" si="53"/>
        <v>2.4843993801420661E-2</v>
      </c>
      <c r="R496" s="9">
        <f t="shared" si="54"/>
        <v>3.1577133655615534E-2</v>
      </c>
      <c r="S496" s="9">
        <f t="shared" si="55"/>
        <v>2.2599613850022369E-2</v>
      </c>
    </row>
    <row r="497" spans="1:19">
      <c r="A497" s="1">
        <v>42727</v>
      </c>
      <c r="B497" s="2">
        <v>15.737600326538086</v>
      </c>
      <c r="C497" s="2"/>
      <c r="E497" s="1">
        <v>42727</v>
      </c>
      <c r="F497" s="2">
        <v>3110.1543999999999</v>
      </c>
      <c r="G497" s="2">
        <v>3.1968000000000001</v>
      </c>
      <c r="J497" s="1">
        <f t="shared" si="56"/>
        <v>43090</v>
      </c>
      <c r="K497">
        <f t="shared" si="57"/>
        <v>6.450031442008701E-2</v>
      </c>
      <c r="L497" s="7">
        <f t="shared" si="58"/>
        <v>3.9070000000000001E-2</v>
      </c>
      <c r="M497" s="28">
        <f t="shared" si="59"/>
        <v>2.5430314420087009E-2</v>
      </c>
      <c r="N497" s="9">
        <f t="shared" si="50"/>
        <v>2.7068141458850427E-2</v>
      </c>
      <c r="O497" s="9">
        <f t="shared" si="51"/>
        <v>2.2362400557515857E-3</v>
      </c>
      <c r="P497" s="9">
        <f t="shared" si="52"/>
        <v>2.9304381514602011E-2</v>
      </c>
      <c r="Q497" s="9">
        <f t="shared" si="53"/>
        <v>2.4831901403098842E-2</v>
      </c>
      <c r="R497" s="9">
        <f t="shared" si="54"/>
        <v>3.1540621570353596E-2</v>
      </c>
      <c r="S497" s="9">
        <f t="shared" si="55"/>
        <v>2.2595661347347255E-2</v>
      </c>
    </row>
    <row r="498" spans="1:19">
      <c r="A498" s="1">
        <v>42730</v>
      </c>
      <c r="B498" s="2">
        <v>15.807299613952637</v>
      </c>
      <c r="C498" s="2"/>
      <c r="E498" s="1">
        <v>42730</v>
      </c>
      <c r="F498" s="2">
        <v>3122.569</v>
      </c>
      <c r="G498" s="2">
        <v>3.1962999999999999</v>
      </c>
      <c r="J498" s="1">
        <f t="shared" si="56"/>
        <v>43091</v>
      </c>
      <c r="K498">
        <f t="shared" si="57"/>
        <v>6.457403654176011E-2</v>
      </c>
      <c r="L498" s="7">
        <f t="shared" si="58"/>
        <v>3.8834E-2</v>
      </c>
      <c r="M498" s="28">
        <f t="shared" si="59"/>
        <v>2.574003654176011E-2</v>
      </c>
      <c r="N498" s="9">
        <f t="shared" si="50"/>
        <v>2.7050662336962763E-2</v>
      </c>
      <c r="O498" s="9">
        <f t="shared" si="51"/>
        <v>2.2293275483432026E-3</v>
      </c>
      <c r="P498" s="9">
        <f t="shared" si="52"/>
        <v>2.9279989885305967E-2</v>
      </c>
      <c r="Q498" s="9">
        <f t="shared" si="53"/>
        <v>2.4821334788619559E-2</v>
      </c>
      <c r="R498" s="9">
        <f t="shared" si="54"/>
        <v>3.1509317433649167E-2</v>
      </c>
      <c r="S498" s="9">
        <f t="shared" si="55"/>
        <v>2.2592007240276359E-2</v>
      </c>
    </row>
    <row r="499" spans="1:19">
      <c r="A499" s="1">
        <v>42731</v>
      </c>
      <c r="B499" s="2">
        <v>15.772299766540527</v>
      </c>
      <c r="C499" s="2"/>
      <c r="E499" s="1">
        <v>42731</v>
      </c>
      <c r="F499" s="2">
        <v>3114.6640000000002</v>
      </c>
      <c r="G499" s="2">
        <v>3.1520000000000001</v>
      </c>
      <c r="J499" s="1">
        <f t="shared" si="56"/>
        <v>43094</v>
      </c>
      <c r="K499">
        <f t="shared" si="57"/>
        <v>6.4750903390256062E-2</v>
      </c>
      <c r="L499" s="7">
        <f t="shared" si="58"/>
        <v>3.8836000000000002E-2</v>
      </c>
      <c r="M499" s="28">
        <f t="shared" si="59"/>
        <v>2.591490339025606E-2</v>
      </c>
      <c r="N499" s="9">
        <f t="shared" si="50"/>
        <v>2.7034709697681257E-2</v>
      </c>
      <c r="O499" s="9">
        <f t="shared" si="51"/>
        <v>2.2230053729726884E-3</v>
      </c>
      <c r="P499" s="9">
        <f t="shared" si="52"/>
        <v>2.9257715070653945E-2</v>
      </c>
      <c r="Q499" s="9">
        <f t="shared" si="53"/>
        <v>2.4811704324708569E-2</v>
      </c>
      <c r="R499" s="9">
        <f t="shared" si="54"/>
        <v>3.1480720443626632E-2</v>
      </c>
      <c r="S499" s="9">
        <f t="shared" si="55"/>
        <v>2.2588698951735882E-2</v>
      </c>
    </row>
    <row r="500" spans="1:19">
      <c r="A500" s="1">
        <v>42732</v>
      </c>
      <c r="B500" s="2">
        <v>15.71560001373291</v>
      </c>
      <c r="C500" s="2"/>
      <c r="E500" s="1">
        <v>42732</v>
      </c>
      <c r="F500" s="2">
        <v>3102.2357000000002</v>
      </c>
      <c r="G500" s="2">
        <v>3.1617999999999999</v>
      </c>
      <c r="J500" s="1">
        <f t="shared" si="56"/>
        <v>43095</v>
      </c>
      <c r="K500">
        <f t="shared" si="57"/>
        <v>6.4201747250806143E-2</v>
      </c>
      <c r="L500" s="7">
        <f t="shared" si="58"/>
        <v>3.8911000000000001E-2</v>
      </c>
      <c r="M500" s="28">
        <f t="shared" si="59"/>
        <v>2.5290747250806142E-2</v>
      </c>
      <c r="N500" s="9">
        <f t="shared" si="50"/>
        <v>2.7013701258545911E-2</v>
      </c>
      <c r="O500" s="9">
        <f t="shared" si="51"/>
        <v>2.2143545456484314E-3</v>
      </c>
      <c r="P500" s="9">
        <f t="shared" si="52"/>
        <v>2.9228055804194342E-2</v>
      </c>
      <c r="Q500" s="9">
        <f t="shared" si="53"/>
        <v>2.4799346712897481E-2</v>
      </c>
      <c r="R500" s="9">
        <f t="shared" si="54"/>
        <v>3.1442410349842777E-2</v>
      </c>
      <c r="S500" s="9">
        <f t="shared" si="55"/>
        <v>2.258499216724905E-2</v>
      </c>
    </row>
    <row r="501" spans="1:19">
      <c r="A501" s="1">
        <v>42733</v>
      </c>
      <c r="B501" s="2">
        <v>15.701299667358398</v>
      </c>
      <c r="C501" s="2"/>
      <c r="E501" s="1">
        <v>42733</v>
      </c>
      <c r="F501" s="2">
        <v>3096.0967999999998</v>
      </c>
      <c r="G501" s="2">
        <v>3.1101999999999999</v>
      </c>
      <c r="J501" s="1">
        <f t="shared" si="56"/>
        <v>43096</v>
      </c>
      <c r="K501">
        <f t="shared" si="57"/>
        <v>6.480671384739678E-2</v>
      </c>
      <c r="L501" s="7">
        <f t="shared" si="58"/>
        <v>3.8886999999999998E-2</v>
      </c>
      <c r="M501" s="28">
        <f t="shared" si="59"/>
        <v>2.5919713847396782E-2</v>
      </c>
      <c r="N501" s="9">
        <f t="shared" si="50"/>
        <v>2.6991263262058706E-2</v>
      </c>
      <c r="O501" s="9">
        <f t="shared" si="51"/>
        <v>2.1966072731741675E-3</v>
      </c>
      <c r="P501" s="9">
        <f t="shared" si="52"/>
        <v>2.9187870535232873E-2</v>
      </c>
      <c r="Q501" s="9">
        <f t="shared" si="53"/>
        <v>2.4794655988884539E-2</v>
      </c>
      <c r="R501" s="9">
        <f t="shared" si="54"/>
        <v>3.1384477808407044E-2</v>
      </c>
      <c r="S501" s="9">
        <f t="shared" si="55"/>
        <v>2.2598048715710372E-2</v>
      </c>
    </row>
    <row r="502" spans="1:19">
      <c r="A502" s="1">
        <v>42734</v>
      </c>
      <c r="B502" s="2">
        <v>15.753000259399414</v>
      </c>
      <c r="C502" s="2"/>
      <c r="E502" s="1">
        <v>42734</v>
      </c>
      <c r="F502" s="2">
        <v>3103.6372999999999</v>
      </c>
      <c r="G502" s="2">
        <v>3.0358000000000001</v>
      </c>
      <c r="J502" s="1">
        <f t="shared" si="56"/>
        <v>43097</v>
      </c>
      <c r="K502">
        <f t="shared" si="57"/>
        <v>6.4352963277527375E-2</v>
      </c>
      <c r="L502" s="7">
        <f t="shared" si="58"/>
        <v>3.9037000000000002E-2</v>
      </c>
      <c r="M502" s="28">
        <f t="shared" si="59"/>
        <v>2.5315963277527373E-2</v>
      </c>
      <c r="N502" s="9">
        <f t="shared" si="50"/>
        <v>2.6967521401329797E-2</v>
      </c>
      <c r="O502" s="9">
        <f t="shared" si="51"/>
        <v>2.1822059881723014E-3</v>
      </c>
      <c r="P502" s="9">
        <f t="shared" si="52"/>
        <v>2.9149727389502098E-2</v>
      </c>
      <c r="Q502" s="9">
        <f t="shared" si="53"/>
        <v>2.4785315413157497E-2</v>
      </c>
      <c r="R502" s="9">
        <f t="shared" si="54"/>
        <v>3.1331933377674398E-2</v>
      </c>
      <c r="S502" s="9">
        <f t="shared" si="55"/>
        <v>2.2603109424985196E-2</v>
      </c>
    </row>
    <row r="503" spans="1:19">
      <c r="A503" s="1">
        <v>42738</v>
      </c>
      <c r="B503" s="2">
        <v>15.921799659729004</v>
      </c>
      <c r="C503" s="2"/>
      <c r="E503" s="1">
        <v>42738</v>
      </c>
      <c r="F503" s="2">
        <v>3135.9207999999999</v>
      </c>
      <c r="G503" s="2">
        <v>3.1311</v>
      </c>
      <c r="J503" s="1">
        <f t="shared" si="56"/>
        <v>43098</v>
      </c>
      <c r="K503">
        <f t="shared" si="57"/>
        <v>6.3957840290823922E-2</v>
      </c>
      <c r="L503" s="7">
        <f t="shared" si="58"/>
        <v>3.8887999999999999E-2</v>
      </c>
      <c r="M503" s="28">
        <f t="shared" si="59"/>
        <v>2.5069840290823923E-2</v>
      </c>
      <c r="N503" s="9">
        <f t="shared" si="50"/>
        <v>2.6940487851557414E-2</v>
      </c>
      <c r="O503" s="9">
        <f t="shared" si="51"/>
        <v>2.163268232688005E-3</v>
      </c>
      <c r="P503" s="9">
        <f t="shared" si="52"/>
        <v>2.9103756084245418E-2</v>
      </c>
      <c r="Q503" s="9">
        <f t="shared" si="53"/>
        <v>2.477721961886941E-2</v>
      </c>
      <c r="R503" s="9">
        <f t="shared" si="54"/>
        <v>3.1267024316933421E-2</v>
      </c>
      <c r="S503" s="9">
        <f t="shared" si="55"/>
        <v>2.2613951386181403E-2</v>
      </c>
    </row>
    <row r="504" spans="1:19">
      <c r="A504" s="1">
        <v>42739</v>
      </c>
      <c r="B504" s="2">
        <v>16.054300308227539</v>
      </c>
      <c r="C504" s="2"/>
      <c r="E504" s="1">
        <v>42739</v>
      </c>
      <c r="F504" s="2">
        <v>3158.7939999999999</v>
      </c>
      <c r="G504" s="2">
        <v>3.1122000000000001</v>
      </c>
      <c r="J504" s="1">
        <f t="shared" si="56"/>
        <v>43102</v>
      </c>
      <c r="K504">
        <f t="shared" si="57"/>
        <v>6.3093075547955388E-2</v>
      </c>
      <c r="L504" s="7">
        <f t="shared" si="58"/>
        <v>3.8940999999999996E-2</v>
      </c>
      <c r="M504" s="28">
        <f t="shared" si="59"/>
        <v>2.4152075547955391E-2</v>
      </c>
      <c r="N504" s="9">
        <f t="shared" si="50"/>
        <v>2.6909293541383373E-2</v>
      </c>
      <c r="O504" s="9">
        <f t="shared" si="51"/>
        <v>2.1465097580421603E-3</v>
      </c>
      <c r="P504" s="9">
        <f t="shared" si="52"/>
        <v>2.9055803299425535E-2</v>
      </c>
      <c r="Q504" s="9">
        <f t="shared" si="53"/>
        <v>2.4762783783341211E-2</v>
      </c>
      <c r="R504" s="9">
        <f t="shared" si="54"/>
        <v>3.1202313057467693E-2</v>
      </c>
      <c r="S504" s="9">
        <f t="shared" si="55"/>
        <v>2.2616274025299053E-2</v>
      </c>
    </row>
    <row r="505" spans="1:19">
      <c r="A505" s="1">
        <v>42740</v>
      </c>
      <c r="B505" s="2">
        <v>16.092199325561523</v>
      </c>
      <c r="C505" s="2"/>
      <c r="E505" s="1">
        <v>42740</v>
      </c>
      <c r="F505" s="2">
        <v>3165.4108999999999</v>
      </c>
      <c r="G505" s="2">
        <v>3.2145000000000001</v>
      </c>
      <c r="J505" s="1">
        <f t="shared" si="56"/>
        <v>43103</v>
      </c>
      <c r="K505">
        <f t="shared" si="57"/>
        <v>6.2771484954343565E-2</v>
      </c>
      <c r="L505" s="7">
        <f t="shared" si="58"/>
        <v>3.9383000000000001E-2</v>
      </c>
      <c r="M505" s="28">
        <f t="shared" si="59"/>
        <v>2.3388484954343564E-2</v>
      </c>
      <c r="N505" s="9">
        <f t="shared" si="50"/>
        <v>2.6872791516383738E-2</v>
      </c>
      <c r="O505" s="9">
        <f t="shared" si="51"/>
        <v>2.1277783664518544E-3</v>
      </c>
      <c r="P505" s="9">
        <f t="shared" si="52"/>
        <v>2.9000569882835593E-2</v>
      </c>
      <c r="Q505" s="9">
        <f t="shared" si="53"/>
        <v>2.4745013149931883E-2</v>
      </c>
      <c r="R505" s="9">
        <f t="shared" si="54"/>
        <v>3.1128348249287445E-2</v>
      </c>
      <c r="S505" s="9">
        <f t="shared" si="55"/>
        <v>2.2617234783480031E-2</v>
      </c>
    </row>
    <row r="506" spans="1:19">
      <c r="A506" s="1">
        <v>42741</v>
      </c>
      <c r="B506" s="2">
        <v>16.043600082397461</v>
      </c>
      <c r="C506" s="2"/>
      <c r="E506" s="1">
        <v>42741</v>
      </c>
      <c r="F506" s="2">
        <v>3154.3209999999999</v>
      </c>
      <c r="G506" s="2">
        <v>3.1949999999999998</v>
      </c>
      <c r="J506" s="1">
        <f t="shared" si="56"/>
        <v>43104</v>
      </c>
      <c r="K506">
        <f t="shared" si="57"/>
        <v>6.2554343316187463E-2</v>
      </c>
      <c r="L506" s="7">
        <f t="shared" si="58"/>
        <v>3.9583E-2</v>
      </c>
      <c r="M506" s="28">
        <f t="shared" si="59"/>
        <v>2.2971343316187463E-2</v>
      </c>
      <c r="N506" s="9">
        <f t="shared" si="50"/>
        <v>2.6832511247703885E-2</v>
      </c>
      <c r="O506" s="9">
        <f t="shared" si="51"/>
        <v>2.1050536878817194E-3</v>
      </c>
      <c r="P506" s="9">
        <f t="shared" si="52"/>
        <v>2.8937564935585604E-2</v>
      </c>
      <c r="Q506" s="9">
        <f t="shared" si="53"/>
        <v>2.4727457559822166E-2</v>
      </c>
      <c r="R506" s="9">
        <f t="shared" si="54"/>
        <v>3.1042618623467324E-2</v>
      </c>
      <c r="S506" s="9">
        <f t="shared" si="55"/>
        <v>2.2622403871940446E-2</v>
      </c>
    </row>
    <row r="507" spans="1:19">
      <c r="A507" s="1">
        <v>42744</v>
      </c>
      <c r="B507" s="2">
        <v>16.126199722290039</v>
      </c>
      <c r="C507" s="2"/>
      <c r="E507" s="1">
        <v>42744</v>
      </c>
      <c r="F507" s="2">
        <v>3171.2361999999998</v>
      </c>
      <c r="G507" s="2">
        <v>3.2073999999999998</v>
      </c>
      <c r="J507" s="1">
        <f t="shared" si="56"/>
        <v>43105</v>
      </c>
      <c r="K507">
        <f t="shared" si="57"/>
        <v>6.2427820273776607E-2</v>
      </c>
      <c r="L507" s="7">
        <f t="shared" si="58"/>
        <v>3.9383000000000001E-2</v>
      </c>
      <c r="M507" s="28">
        <f t="shared" si="59"/>
        <v>2.3044820273776606E-2</v>
      </c>
      <c r="N507" s="9">
        <f t="shared" si="50"/>
        <v>2.679897493766507E-2</v>
      </c>
      <c r="O507" s="9">
        <f t="shared" si="51"/>
        <v>2.0977979672747635E-3</v>
      </c>
      <c r="P507" s="9">
        <f t="shared" si="52"/>
        <v>2.8896772904939833E-2</v>
      </c>
      <c r="Q507" s="9">
        <f t="shared" si="53"/>
        <v>2.4701176970390308E-2</v>
      </c>
      <c r="R507" s="9">
        <f t="shared" si="54"/>
        <v>3.0994570872214598E-2</v>
      </c>
      <c r="S507" s="9">
        <f t="shared" si="55"/>
        <v>2.2603379003115542E-2</v>
      </c>
    </row>
    <row r="508" spans="1:19">
      <c r="A508" s="1">
        <v>42745</v>
      </c>
      <c r="B508" s="2">
        <v>16.090400695800781</v>
      </c>
      <c r="C508" s="2"/>
      <c r="E508" s="1">
        <v>42745</v>
      </c>
      <c r="F508" s="2">
        <v>3161.6713</v>
      </c>
      <c r="G508" s="2">
        <v>3.1781999999999999</v>
      </c>
      <c r="J508" s="1">
        <f t="shared" si="56"/>
        <v>43108</v>
      </c>
      <c r="K508">
        <f t="shared" si="57"/>
        <v>6.21619945695044E-2</v>
      </c>
      <c r="L508" s="7">
        <f t="shared" si="58"/>
        <v>3.9384999999999996E-2</v>
      </c>
      <c r="M508" s="28">
        <f t="shared" si="59"/>
        <v>2.2776994569504404E-2</v>
      </c>
      <c r="N508" s="9">
        <f t="shared" si="50"/>
        <v>2.6765682825478206E-2</v>
      </c>
      <c r="O508" s="9">
        <f t="shared" si="51"/>
        <v>2.0947888860444216E-3</v>
      </c>
      <c r="P508" s="9">
        <f t="shared" si="52"/>
        <v>2.8860471711522628E-2</v>
      </c>
      <c r="Q508" s="9">
        <f t="shared" si="53"/>
        <v>2.4670893939433784E-2</v>
      </c>
      <c r="R508" s="9">
        <f t="shared" si="54"/>
        <v>3.095526059756705E-2</v>
      </c>
      <c r="S508" s="9">
        <f t="shared" si="55"/>
        <v>2.2576105053389361E-2</v>
      </c>
    </row>
    <row r="509" spans="1:19">
      <c r="A509" s="1">
        <v>42746</v>
      </c>
      <c r="B509" s="2">
        <v>15.978799819946289</v>
      </c>
      <c r="C509" s="2"/>
      <c r="E509" s="1">
        <v>42746</v>
      </c>
      <c r="F509" s="2">
        <v>3136.7534999999998</v>
      </c>
      <c r="G509" s="2">
        <v>3.2176999999999998</v>
      </c>
      <c r="J509" s="1">
        <f t="shared" si="56"/>
        <v>43109</v>
      </c>
      <c r="K509">
        <f t="shared" si="57"/>
        <v>6.2085578455917757E-2</v>
      </c>
      <c r="L509" s="7">
        <f t="shared" si="58"/>
        <v>3.9342000000000002E-2</v>
      </c>
      <c r="M509" s="28">
        <f t="shared" si="59"/>
        <v>2.2743578455917755E-2</v>
      </c>
      <c r="N509" s="9">
        <f t="shared" si="50"/>
        <v>2.6736899764335655E-2</v>
      </c>
      <c r="O509" s="9">
        <f t="shared" si="51"/>
        <v>2.1000180673190938E-3</v>
      </c>
      <c r="P509" s="9">
        <f t="shared" si="52"/>
        <v>2.8836917831654749E-2</v>
      </c>
      <c r="Q509" s="9">
        <f t="shared" si="53"/>
        <v>2.4636881697016562E-2</v>
      </c>
      <c r="R509" s="9">
        <f t="shared" si="54"/>
        <v>3.0936935898973842E-2</v>
      </c>
      <c r="S509" s="9">
        <f t="shared" si="55"/>
        <v>2.2536863629697469E-2</v>
      </c>
    </row>
    <row r="510" spans="1:19">
      <c r="A510" s="1">
        <v>42747</v>
      </c>
      <c r="B510" s="2">
        <v>15.92080020904541</v>
      </c>
      <c r="C510" s="2"/>
      <c r="E510" s="1">
        <v>42747</v>
      </c>
      <c r="F510" s="2">
        <v>3119.2885999999999</v>
      </c>
      <c r="G510" s="2">
        <v>3.1905000000000001</v>
      </c>
      <c r="J510" s="1">
        <f t="shared" si="56"/>
        <v>43110</v>
      </c>
      <c r="K510">
        <f t="shared" si="57"/>
        <v>6.1854395455302656E-2</v>
      </c>
      <c r="L510" s="7">
        <f t="shared" si="58"/>
        <v>3.9531999999999998E-2</v>
      </c>
      <c r="M510" s="28">
        <f t="shared" si="59"/>
        <v>2.2322395455302659E-2</v>
      </c>
      <c r="N510" s="9">
        <f t="shared" si="50"/>
        <v>2.6704924547808265E-2</v>
      </c>
      <c r="O510" s="9">
        <f t="shared" si="51"/>
        <v>2.1056387353822589E-3</v>
      </c>
      <c r="P510" s="9">
        <f t="shared" si="52"/>
        <v>2.8810563283190524E-2</v>
      </c>
      <c r="Q510" s="9">
        <f t="shared" si="53"/>
        <v>2.4599285812426007E-2</v>
      </c>
      <c r="R510" s="9">
        <f t="shared" si="54"/>
        <v>3.0916202018572782E-2</v>
      </c>
      <c r="S510" s="9">
        <f t="shared" si="55"/>
        <v>2.2493647077043748E-2</v>
      </c>
    </row>
    <row r="511" spans="1:19">
      <c r="A511" s="1">
        <v>42748</v>
      </c>
      <c r="B511" s="2">
        <v>15.908499717712402</v>
      </c>
      <c r="C511" s="2"/>
      <c r="E511" s="1">
        <v>42748</v>
      </c>
      <c r="F511" s="2">
        <v>3112.7644</v>
      </c>
      <c r="G511" s="2">
        <v>3.2149000000000001</v>
      </c>
      <c r="J511" s="1">
        <f t="shared" si="56"/>
        <v>43111</v>
      </c>
      <c r="K511">
        <f t="shared" si="57"/>
        <v>6.174935946675976E-2</v>
      </c>
      <c r="L511" s="7">
        <f t="shared" si="58"/>
        <v>3.9871999999999998E-2</v>
      </c>
      <c r="M511" s="28">
        <f t="shared" si="59"/>
        <v>2.1877359466759762E-2</v>
      </c>
      <c r="N511" s="9">
        <f t="shared" si="50"/>
        <v>2.6672942283073105E-2</v>
      </c>
      <c r="O511" s="9">
        <f t="shared" si="51"/>
        <v>2.1174802248589177E-3</v>
      </c>
      <c r="P511" s="9">
        <f t="shared" si="52"/>
        <v>2.8790422507932022E-2</v>
      </c>
      <c r="Q511" s="9">
        <f t="shared" si="53"/>
        <v>2.4555462058214187E-2</v>
      </c>
      <c r="R511" s="9">
        <f t="shared" si="54"/>
        <v>3.090790273279094E-2</v>
      </c>
      <c r="S511" s="9">
        <f t="shared" si="55"/>
        <v>2.2437981833355269E-2</v>
      </c>
    </row>
    <row r="512" spans="1:19">
      <c r="A512" s="1">
        <v>42751</v>
      </c>
      <c r="B512" s="2">
        <v>15.893400192260742</v>
      </c>
      <c r="C512" s="2"/>
      <c r="E512" s="1">
        <v>42751</v>
      </c>
      <c r="F512" s="2">
        <v>3103.4279999999999</v>
      </c>
      <c r="G512" s="2">
        <v>3.2248999999999999</v>
      </c>
      <c r="J512" s="1">
        <f t="shared" si="56"/>
        <v>43112</v>
      </c>
      <c r="K512">
        <f t="shared" si="57"/>
        <v>6.1670529739979191E-2</v>
      </c>
      <c r="L512" s="7">
        <f t="shared" si="58"/>
        <v>3.9925000000000002E-2</v>
      </c>
      <c r="M512" s="28">
        <f t="shared" si="59"/>
        <v>2.1745529739979189E-2</v>
      </c>
      <c r="N512" s="9">
        <f t="shared" si="50"/>
        <v>2.6638730669900672E-2</v>
      </c>
      <c r="O512" s="9">
        <f t="shared" si="51"/>
        <v>2.1271464557022337E-3</v>
      </c>
      <c r="P512" s="9">
        <f t="shared" si="52"/>
        <v>2.8765877125602905E-2</v>
      </c>
      <c r="Q512" s="9">
        <f t="shared" si="53"/>
        <v>2.451158421419844E-2</v>
      </c>
      <c r="R512" s="9">
        <f t="shared" si="54"/>
        <v>3.0893023581305142E-2</v>
      </c>
      <c r="S512" s="9">
        <f t="shared" si="55"/>
        <v>2.2384437758496203E-2</v>
      </c>
    </row>
    <row r="513" spans="1:19">
      <c r="A513" s="1">
        <v>42752</v>
      </c>
      <c r="B513" s="2">
        <v>15.920499801635742</v>
      </c>
      <c r="C513" s="2"/>
      <c r="E513" s="1">
        <v>42752</v>
      </c>
      <c r="F513" s="2">
        <v>3108.7746000000002</v>
      </c>
      <c r="G513" s="2">
        <v>3.2635999999999998</v>
      </c>
      <c r="J513" s="1">
        <f t="shared" si="56"/>
        <v>43115</v>
      </c>
      <c r="K513">
        <f t="shared" si="57"/>
        <v>6.1932928045119108E-2</v>
      </c>
      <c r="L513" s="7">
        <f t="shared" si="58"/>
        <v>4.0145999999999994E-2</v>
      </c>
      <c r="M513" s="28">
        <f t="shared" si="59"/>
        <v>2.1786928045119114E-2</v>
      </c>
      <c r="N513" s="9">
        <f t="shared" ref="N513:N576" si="60">AVERAGE(M262:M513)</f>
        <v>2.6604528308661678E-2</v>
      </c>
      <c r="O513" s="9">
        <f t="shared" ref="O513:O576" si="61">_xlfn.STDEV.P(M262:M513)</f>
        <v>2.135574506531933E-3</v>
      </c>
      <c r="P513" s="9">
        <f t="shared" ref="P513:P576" si="62">N513+O513</f>
        <v>2.8740102815193611E-2</v>
      </c>
      <c r="Q513" s="9">
        <f t="shared" ref="Q513:Q576" si="63">N513-O513</f>
        <v>2.4468953802129746E-2</v>
      </c>
      <c r="R513" s="9">
        <f t="shared" ref="R513:R576" si="64">N513+O513*2</f>
        <v>3.0875677321725546E-2</v>
      </c>
      <c r="S513" s="9">
        <f t="shared" ref="S513:S576" si="65">N513-O513*2</f>
        <v>2.2333379295597811E-2</v>
      </c>
    </row>
    <row r="514" spans="1:19">
      <c r="A514" s="1">
        <v>42753</v>
      </c>
      <c r="B514" s="2">
        <v>15.938899993896484</v>
      </c>
      <c r="C514" s="2"/>
      <c r="E514" s="1">
        <v>42753</v>
      </c>
      <c r="F514" s="2">
        <v>3113.0122999999999</v>
      </c>
      <c r="G514" s="2">
        <v>3.2738</v>
      </c>
      <c r="J514" s="1">
        <f t="shared" si="56"/>
        <v>43116</v>
      </c>
      <c r="K514">
        <f t="shared" si="57"/>
        <v>6.1452619391411743E-2</v>
      </c>
      <c r="L514" s="7">
        <f t="shared" si="58"/>
        <v>4.0076000000000001E-2</v>
      </c>
      <c r="M514" s="28">
        <f t="shared" si="59"/>
        <v>2.1376619391411743E-2</v>
      </c>
      <c r="N514" s="9">
        <f t="shared" si="60"/>
        <v>2.6566713650692311E-2</v>
      </c>
      <c r="O514" s="9">
        <f t="shared" si="61"/>
        <v>2.143428261860808E-3</v>
      </c>
      <c r="P514" s="9">
        <f t="shared" si="62"/>
        <v>2.8710141912553118E-2</v>
      </c>
      <c r="Q514" s="9">
        <f t="shared" si="63"/>
        <v>2.4423285388831505E-2</v>
      </c>
      <c r="R514" s="9">
        <f t="shared" si="64"/>
        <v>3.0853570174413928E-2</v>
      </c>
      <c r="S514" s="9">
        <f t="shared" si="65"/>
        <v>2.2279857126970695E-2</v>
      </c>
    </row>
    <row r="515" spans="1:19">
      <c r="A515" s="1">
        <v>42754</v>
      </c>
      <c r="B515" s="2">
        <v>15.890899658203125</v>
      </c>
      <c r="C515" s="2"/>
      <c r="E515" s="1">
        <v>42754</v>
      </c>
      <c r="F515" s="2">
        <v>3101.2991999999999</v>
      </c>
      <c r="G515" s="2">
        <v>3.2848999999999999</v>
      </c>
      <c r="J515" s="1">
        <f t="shared" si="56"/>
        <v>43117</v>
      </c>
      <c r="K515">
        <f t="shared" si="57"/>
        <v>6.1247861153072576E-2</v>
      </c>
      <c r="L515" s="7">
        <f t="shared" si="58"/>
        <v>4.0124000000000007E-2</v>
      </c>
      <c r="M515" s="28">
        <f t="shared" si="59"/>
        <v>2.1123861153072569E-2</v>
      </c>
      <c r="N515" s="9">
        <f t="shared" si="60"/>
        <v>2.6528671517358677E-2</v>
      </c>
      <c r="O515" s="9">
        <f t="shared" si="61"/>
        <v>2.154589883419569E-3</v>
      </c>
      <c r="P515" s="9">
        <f t="shared" si="62"/>
        <v>2.8683261400778245E-2</v>
      </c>
      <c r="Q515" s="9">
        <f t="shared" si="63"/>
        <v>2.4374081633939108E-2</v>
      </c>
      <c r="R515" s="9">
        <f t="shared" si="64"/>
        <v>3.0837851284197814E-2</v>
      </c>
      <c r="S515" s="9">
        <f t="shared" si="65"/>
        <v>2.221949175051954E-2</v>
      </c>
    </row>
    <row r="516" spans="1:19">
      <c r="A516" s="1">
        <v>42755</v>
      </c>
      <c r="B516" s="2">
        <v>16.006900787353516</v>
      </c>
      <c r="C516" s="2"/>
      <c r="E516" s="1">
        <v>42755</v>
      </c>
      <c r="F516" s="2">
        <v>3123.1388999999999</v>
      </c>
      <c r="G516" s="2">
        <v>3.2450999999999999</v>
      </c>
      <c r="J516" s="1">
        <f t="shared" si="56"/>
        <v>43118</v>
      </c>
      <c r="K516">
        <f t="shared" si="57"/>
        <v>6.0504484854779564E-2</v>
      </c>
      <c r="L516" s="7">
        <f t="shared" si="58"/>
        <v>4.0212999999999999E-2</v>
      </c>
      <c r="M516" s="28">
        <f t="shared" si="59"/>
        <v>2.0291484854779565E-2</v>
      </c>
      <c r="N516" s="9">
        <f t="shared" si="60"/>
        <v>2.6487486146134363E-2</v>
      </c>
      <c r="O516" s="9">
        <f t="shared" si="61"/>
        <v>2.1741370372613338E-3</v>
      </c>
      <c r="P516" s="9">
        <f t="shared" si="62"/>
        <v>2.8661623183395695E-2</v>
      </c>
      <c r="Q516" s="9">
        <f t="shared" si="63"/>
        <v>2.431334910887303E-2</v>
      </c>
      <c r="R516" s="9">
        <f t="shared" si="64"/>
        <v>3.0835760220657031E-2</v>
      </c>
      <c r="S516" s="9">
        <f t="shared" si="65"/>
        <v>2.2139212071611694E-2</v>
      </c>
    </row>
    <row r="517" spans="1:19">
      <c r="A517" s="1">
        <v>42757</v>
      </c>
      <c r="B517" s="2">
        <v>16.006900787353516</v>
      </c>
      <c r="C517" s="2"/>
      <c r="E517" s="1">
        <v>42757</v>
      </c>
      <c r="F517" s="2">
        <v>3123.1388999999999</v>
      </c>
      <c r="G517" s="2">
        <v>3.2351000000000001</v>
      </c>
      <c r="J517" s="1">
        <f t="shared" ref="J517:J580" si="66">A765</f>
        <v>43119</v>
      </c>
      <c r="K517">
        <f t="shared" ref="K517:K580" si="67">1/B765</f>
        <v>6.0236609025242971E-2</v>
      </c>
      <c r="L517" s="7">
        <f t="shared" ref="L517:L580" si="68">G765/100</f>
        <v>4.0517999999999998E-2</v>
      </c>
      <c r="M517" s="28">
        <f t="shared" si="59"/>
        <v>1.9718609025242972E-2</v>
      </c>
      <c r="N517" s="9">
        <f t="shared" si="60"/>
        <v>2.6445988172454304E-2</v>
      </c>
      <c r="O517" s="9">
        <f t="shared" si="61"/>
        <v>2.2029467823026787E-3</v>
      </c>
      <c r="P517" s="9">
        <f t="shared" si="62"/>
        <v>2.8648934954756983E-2</v>
      </c>
      <c r="Q517" s="9">
        <f t="shared" si="63"/>
        <v>2.4243041390151626E-2</v>
      </c>
      <c r="R517" s="9">
        <f t="shared" si="64"/>
        <v>3.0851881737059661E-2</v>
      </c>
      <c r="S517" s="9">
        <f t="shared" si="65"/>
        <v>2.2040094607848948E-2</v>
      </c>
    </row>
    <row r="518" spans="1:19">
      <c r="A518" s="1">
        <v>42758</v>
      </c>
      <c r="B518" s="2">
        <v>16.059000015258789</v>
      </c>
      <c r="C518" s="2"/>
      <c r="E518" s="1">
        <v>42758</v>
      </c>
      <c r="F518" s="2">
        <v>3136.7748000000001</v>
      </c>
      <c r="G518" s="2">
        <v>3.2602000000000002</v>
      </c>
      <c r="J518" s="1">
        <f t="shared" si="66"/>
        <v>43122</v>
      </c>
      <c r="K518">
        <f t="shared" si="67"/>
        <v>6.0069798510079077E-2</v>
      </c>
      <c r="L518" s="7">
        <f t="shared" si="68"/>
        <v>4.0515999999999996E-2</v>
      </c>
      <c r="M518" s="28">
        <f t="shared" ref="M518:M581" si="69">K518-L518</f>
        <v>1.955379851007908E-2</v>
      </c>
      <c r="N518" s="9">
        <f t="shared" si="60"/>
        <v>2.6404528695029593E-2</v>
      </c>
      <c r="O518" s="9">
        <f t="shared" si="61"/>
        <v>2.2337387844594413E-3</v>
      </c>
      <c r="P518" s="9">
        <f t="shared" si="62"/>
        <v>2.8638267479489034E-2</v>
      </c>
      <c r="Q518" s="9">
        <f t="shared" si="63"/>
        <v>2.4170789910570152E-2</v>
      </c>
      <c r="R518" s="9">
        <f t="shared" si="64"/>
        <v>3.0872006263948475E-2</v>
      </c>
      <c r="S518" s="9">
        <f t="shared" si="65"/>
        <v>2.1937051126110711E-2</v>
      </c>
    </row>
    <row r="519" spans="1:19">
      <c r="A519" s="1">
        <v>42759</v>
      </c>
      <c r="B519" s="2">
        <v>16.122900009155273</v>
      </c>
      <c r="C519" s="2"/>
      <c r="E519" s="1">
        <v>42759</v>
      </c>
      <c r="F519" s="2">
        <v>3142.5533</v>
      </c>
      <c r="G519" s="2">
        <v>3.2749000000000001</v>
      </c>
      <c r="J519" s="1">
        <f t="shared" si="66"/>
        <v>43123</v>
      </c>
      <c r="K519">
        <f t="shared" si="67"/>
        <v>5.9038496165112482E-2</v>
      </c>
      <c r="L519" s="7">
        <f t="shared" si="68"/>
        <v>4.0370999999999997E-2</v>
      </c>
      <c r="M519" s="28">
        <f t="shared" si="69"/>
        <v>1.8667496165112485E-2</v>
      </c>
      <c r="N519" s="9">
        <f t="shared" si="60"/>
        <v>2.635924058799009E-2</v>
      </c>
      <c r="O519" s="9">
        <f t="shared" si="61"/>
        <v>2.2740874816597045E-3</v>
      </c>
      <c r="P519" s="9">
        <f t="shared" si="62"/>
        <v>2.8633328069649792E-2</v>
      </c>
      <c r="Q519" s="9">
        <f t="shared" si="63"/>
        <v>2.4085153106330387E-2</v>
      </c>
      <c r="R519" s="9">
        <f t="shared" si="64"/>
        <v>3.0907415551309499E-2</v>
      </c>
      <c r="S519" s="9">
        <f t="shared" si="65"/>
        <v>2.1811065624670681E-2</v>
      </c>
    </row>
    <row r="520" spans="1:19">
      <c r="A520" s="1">
        <v>42760</v>
      </c>
      <c r="B520" s="2">
        <v>16.183599472045898</v>
      </c>
      <c r="C520" s="2"/>
      <c r="E520" s="1">
        <v>42760</v>
      </c>
      <c r="F520" s="2">
        <v>3149.5547000000001</v>
      </c>
      <c r="G520" s="2">
        <v>3.3096999999999999</v>
      </c>
      <c r="J520" s="1">
        <f t="shared" si="66"/>
        <v>43124</v>
      </c>
      <c r="K520">
        <f t="shared" si="67"/>
        <v>5.8940022124092779E-2</v>
      </c>
      <c r="L520" s="7">
        <f t="shared" si="68"/>
        <v>4.0425000000000003E-2</v>
      </c>
      <c r="M520" s="28">
        <f t="shared" si="69"/>
        <v>1.8515022124092777E-2</v>
      </c>
      <c r="N520" s="9">
        <f t="shared" si="60"/>
        <v>2.6313577757448494E-2</v>
      </c>
      <c r="O520" s="9">
        <f t="shared" si="61"/>
        <v>2.3152372460702388E-3</v>
      </c>
      <c r="P520" s="9">
        <f t="shared" si="62"/>
        <v>2.8628815003518732E-2</v>
      </c>
      <c r="Q520" s="9">
        <f t="shared" si="63"/>
        <v>2.3998340511378256E-2</v>
      </c>
      <c r="R520" s="9">
        <f t="shared" si="64"/>
        <v>3.0944052249588971E-2</v>
      </c>
      <c r="S520" s="9">
        <f t="shared" si="65"/>
        <v>2.1683103265308017E-2</v>
      </c>
    </row>
    <row r="521" spans="1:19">
      <c r="A521" s="1">
        <v>42761</v>
      </c>
      <c r="B521" s="2">
        <v>16.254600524902344</v>
      </c>
      <c r="C521" s="2"/>
      <c r="E521" s="1">
        <v>42761</v>
      </c>
      <c r="F521" s="2">
        <v>3159.1660000000002</v>
      </c>
      <c r="G521" s="2">
        <v>3.3292000000000002</v>
      </c>
      <c r="J521" s="1">
        <f t="shared" si="66"/>
        <v>43125</v>
      </c>
      <c r="K521">
        <f t="shared" si="67"/>
        <v>5.9201726114780577E-2</v>
      </c>
      <c r="L521" s="7">
        <f t="shared" si="68"/>
        <v>4.0425000000000003E-2</v>
      </c>
      <c r="M521" s="28">
        <f t="shared" si="69"/>
        <v>1.8776726114780574E-2</v>
      </c>
      <c r="N521" s="9">
        <f t="shared" si="60"/>
        <v>2.6268556609409625E-2</v>
      </c>
      <c r="O521" s="9">
        <f t="shared" si="61"/>
        <v>2.350776952136745E-3</v>
      </c>
      <c r="P521" s="9">
        <f t="shared" si="62"/>
        <v>2.8619333561546369E-2</v>
      </c>
      <c r="Q521" s="9">
        <f t="shared" si="63"/>
        <v>2.3917779657272882E-2</v>
      </c>
      <c r="R521" s="9">
        <f t="shared" si="64"/>
        <v>3.0970110513683115E-2</v>
      </c>
      <c r="S521" s="9">
        <f t="shared" si="65"/>
        <v>2.1567002705136135E-2</v>
      </c>
    </row>
    <row r="522" spans="1:19">
      <c r="A522" s="1">
        <v>42769</v>
      </c>
      <c r="B522" s="2">
        <v>16.147199630737305</v>
      </c>
      <c r="C522" s="2"/>
      <c r="E522" s="1">
        <v>42769</v>
      </c>
      <c r="F522" s="2">
        <v>3140.17</v>
      </c>
      <c r="G522" s="2">
        <v>3.3298999999999999</v>
      </c>
      <c r="J522" s="1">
        <f t="shared" si="66"/>
        <v>43126</v>
      </c>
      <c r="K522">
        <f t="shared" si="67"/>
        <v>5.8994962977366033E-2</v>
      </c>
      <c r="L522" s="7">
        <f t="shared" si="68"/>
        <v>4.0229999999999995E-2</v>
      </c>
      <c r="M522" s="28">
        <f t="shared" si="69"/>
        <v>1.8764962977366038E-2</v>
      </c>
      <c r="N522" s="9">
        <f t="shared" si="60"/>
        <v>2.6225289089787957E-2</v>
      </c>
      <c r="O522" s="9">
        <f t="shared" si="61"/>
        <v>2.3878526440709773E-3</v>
      </c>
      <c r="P522" s="9">
        <f t="shared" si="62"/>
        <v>2.8613141733858934E-2</v>
      </c>
      <c r="Q522" s="9">
        <f t="shared" si="63"/>
        <v>2.3837436445716981E-2</v>
      </c>
      <c r="R522" s="9">
        <f t="shared" si="64"/>
        <v>3.1000994377929914E-2</v>
      </c>
      <c r="S522" s="9">
        <f t="shared" si="65"/>
        <v>2.1449583801646001E-2</v>
      </c>
    </row>
    <row r="523" spans="1:19">
      <c r="A523" s="1">
        <v>42770</v>
      </c>
      <c r="B523" s="2">
        <v>16.147199630737305</v>
      </c>
      <c r="C523" s="2"/>
      <c r="E523" s="1">
        <v>42770</v>
      </c>
      <c r="F523" s="2">
        <v>3140.17</v>
      </c>
      <c r="G523" s="2">
        <v>3.4146000000000001</v>
      </c>
      <c r="J523" s="1">
        <f t="shared" si="66"/>
        <v>43129</v>
      </c>
      <c r="K523">
        <f t="shared" si="67"/>
        <v>5.9599725764506464E-2</v>
      </c>
      <c r="L523" s="7">
        <f t="shared" si="68"/>
        <v>4.0279999999999996E-2</v>
      </c>
      <c r="M523" s="28">
        <f t="shared" si="69"/>
        <v>1.9319725764506468E-2</v>
      </c>
      <c r="N523" s="9">
        <f t="shared" si="60"/>
        <v>2.6185785694685142E-2</v>
      </c>
      <c r="O523" s="9">
        <f t="shared" si="61"/>
        <v>2.4192179587322728E-3</v>
      </c>
      <c r="P523" s="9">
        <f t="shared" si="62"/>
        <v>2.8605003653417414E-2</v>
      </c>
      <c r="Q523" s="9">
        <f t="shared" si="63"/>
        <v>2.376656773595287E-2</v>
      </c>
      <c r="R523" s="9">
        <f t="shared" si="64"/>
        <v>3.102422161214969E-2</v>
      </c>
      <c r="S523" s="9">
        <f t="shared" si="65"/>
        <v>2.1347349777220595E-2</v>
      </c>
    </row>
    <row r="524" spans="1:19">
      <c r="A524" s="1">
        <v>42772</v>
      </c>
      <c r="B524" s="2">
        <v>16.225900650024414</v>
      </c>
      <c r="C524" s="2"/>
      <c r="E524" s="1">
        <v>42772</v>
      </c>
      <c r="F524" s="2">
        <v>3156.9838</v>
      </c>
      <c r="G524" s="2">
        <v>3.4291999999999998</v>
      </c>
      <c r="J524" s="1">
        <f t="shared" si="66"/>
        <v>43130</v>
      </c>
      <c r="K524">
        <f t="shared" si="67"/>
        <v>6.0248951192635923E-2</v>
      </c>
      <c r="L524" s="7">
        <f t="shared" si="68"/>
        <v>4.0277E-2</v>
      </c>
      <c r="M524" s="28">
        <f t="shared" si="69"/>
        <v>1.9971951192635923E-2</v>
      </c>
      <c r="N524" s="9">
        <f t="shared" si="60"/>
        <v>2.6151174584824161E-2</v>
      </c>
      <c r="O524" s="9">
        <f t="shared" si="61"/>
        <v>2.4453373858917393E-3</v>
      </c>
      <c r="P524" s="9">
        <f t="shared" si="62"/>
        <v>2.8596511970715902E-2</v>
      </c>
      <c r="Q524" s="9">
        <f t="shared" si="63"/>
        <v>2.370583719893242E-2</v>
      </c>
      <c r="R524" s="9">
        <f t="shared" si="64"/>
        <v>3.1041849356607639E-2</v>
      </c>
      <c r="S524" s="9">
        <f t="shared" si="65"/>
        <v>2.1260499813040682E-2</v>
      </c>
    </row>
    <row r="525" spans="1:19">
      <c r="A525" s="1">
        <v>42773</v>
      </c>
      <c r="B525" s="2">
        <v>16.196599960327148</v>
      </c>
      <c r="C525" s="2"/>
      <c r="E525" s="1">
        <v>42773</v>
      </c>
      <c r="F525" s="2">
        <v>3153.0877999999998</v>
      </c>
      <c r="G525" s="2">
        <v>3.4599000000000002</v>
      </c>
      <c r="J525" s="1">
        <f t="shared" si="66"/>
        <v>43131</v>
      </c>
      <c r="K525">
        <f t="shared" si="67"/>
        <v>6.0187663990169546E-2</v>
      </c>
      <c r="L525" s="7">
        <f t="shared" si="68"/>
        <v>4.0134999999999997E-2</v>
      </c>
      <c r="M525" s="28">
        <f t="shared" si="69"/>
        <v>2.0052663990169549E-2</v>
      </c>
      <c r="N525" s="9">
        <f t="shared" si="60"/>
        <v>2.6118728630962585E-2</v>
      </c>
      <c r="O525" s="9">
        <f t="shared" si="61"/>
        <v>2.4716544494192585E-3</v>
      </c>
      <c r="P525" s="9">
        <f t="shared" si="62"/>
        <v>2.8590383080381844E-2</v>
      </c>
      <c r="Q525" s="9">
        <f t="shared" si="63"/>
        <v>2.3647074181543326E-2</v>
      </c>
      <c r="R525" s="9">
        <f t="shared" si="64"/>
        <v>3.1062037529801103E-2</v>
      </c>
      <c r="S525" s="9">
        <f t="shared" si="65"/>
        <v>2.1175419732124067E-2</v>
      </c>
    </row>
    <row r="526" spans="1:19">
      <c r="A526" s="1">
        <v>42774</v>
      </c>
      <c r="B526" s="2">
        <v>16.263599395751953</v>
      </c>
      <c r="C526" s="2"/>
      <c r="E526" s="1">
        <v>42774</v>
      </c>
      <c r="F526" s="2">
        <v>3166.9818</v>
      </c>
      <c r="G526" s="2">
        <v>3.4512</v>
      </c>
      <c r="J526" s="1">
        <f t="shared" si="66"/>
        <v>43132</v>
      </c>
      <c r="K526">
        <f t="shared" si="67"/>
        <v>6.0594678202302098E-2</v>
      </c>
      <c r="L526" s="7">
        <f t="shared" si="68"/>
        <v>3.9203999999999996E-2</v>
      </c>
      <c r="M526" s="28">
        <f t="shared" si="69"/>
        <v>2.1390678202302102E-2</v>
      </c>
      <c r="N526" s="9">
        <f t="shared" si="60"/>
        <v>2.6089996230210143E-2</v>
      </c>
      <c r="O526" s="9">
        <f t="shared" si="61"/>
        <v>2.4843324718952869E-3</v>
      </c>
      <c r="P526" s="9">
        <f t="shared" si="62"/>
        <v>2.8574328702105429E-2</v>
      </c>
      <c r="Q526" s="9">
        <f t="shared" si="63"/>
        <v>2.3605663758314858E-2</v>
      </c>
      <c r="R526" s="9">
        <f t="shared" si="64"/>
        <v>3.1058661174000718E-2</v>
      </c>
      <c r="S526" s="9">
        <f t="shared" si="65"/>
        <v>2.1121331286419569E-2</v>
      </c>
    </row>
    <row r="527" spans="1:19">
      <c r="A527" s="1">
        <v>42775</v>
      </c>
      <c r="B527" s="2">
        <v>16.347299575805664</v>
      </c>
      <c r="C527" s="2"/>
      <c r="E527" s="1">
        <v>42775</v>
      </c>
      <c r="F527" s="2">
        <v>3183.1794</v>
      </c>
      <c r="G527" s="2">
        <v>3.4312999999999998</v>
      </c>
      <c r="J527" s="1">
        <f t="shared" si="66"/>
        <v>43133</v>
      </c>
      <c r="K527">
        <f t="shared" si="67"/>
        <v>6.0354401142972525E-2</v>
      </c>
      <c r="L527" s="7">
        <f t="shared" si="68"/>
        <v>3.9104E-2</v>
      </c>
      <c r="M527" s="28">
        <f t="shared" si="69"/>
        <v>2.1250401142972525E-2</v>
      </c>
      <c r="N527" s="9">
        <f t="shared" si="60"/>
        <v>2.6064068285571475E-2</v>
      </c>
      <c r="O527" s="9">
        <f t="shared" si="61"/>
        <v>2.5005575347646488E-3</v>
      </c>
      <c r="P527" s="9">
        <f t="shared" si="62"/>
        <v>2.8564625820336125E-2</v>
      </c>
      <c r="Q527" s="9">
        <f t="shared" si="63"/>
        <v>2.3563510750806826E-2</v>
      </c>
      <c r="R527" s="9">
        <f t="shared" si="64"/>
        <v>3.1065183355100771E-2</v>
      </c>
      <c r="S527" s="9">
        <f t="shared" si="65"/>
        <v>2.106295321604218E-2</v>
      </c>
    </row>
    <row r="528" spans="1:19">
      <c r="A528" s="1">
        <v>42776</v>
      </c>
      <c r="B528" s="2">
        <v>16.434000015258789</v>
      </c>
      <c r="C528" s="2"/>
      <c r="E528" s="1">
        <v>42776</v>
      </c>
      <c r="F528" s="2">
        <v>3196.6990000000001</v>
      </c>
      <c r="G528" s="2">
        <v>3.3967999999999998</v>
      </c>
      <c r="J528" s="1">
        <f t="shared" si="66"/>
        <v>43136</v>
      </c>
      <c r="K528">
        <f t="shared" si="67"/>
        <v>5.9775004606075641E-2</v>
      </c>
      <c r="L528" s="7">
        <f t="shared" si="68"/>
        <v>3.9153E-2</v>
      </c>
      <c r="M528" s="28">
        <f t="shared" si="69"/>
        <v>2.062200460607564E-2</v>
      </c>
      <c r="N528" s="9">
        <f t="shared" si="60"/>
        <v>2.603741806219223E-2</v>
      </c>
      <c r="O528" s="9">
        <f t="shared" si="61"/>
        <v>2.5225310910500474E-3</v>
      </c>
      <c r="P528" s="9">
        <f t="shared" si="62"/>
        <v>2.8559949153242278E-2</v>
      </c>
      <c r="Q528" s="9">
        <f t="shared" si="63"/>
        <v>2.3514886971142183E-2</v>
      </c>
      <c r="R528" s="9">
        <f t="shared" si="64"/>
        <v>3.1082480244292325E-2</v>
      </c>
      <c r="S528" s="9">
        <f t="shared" si="65"/>
        <v>2.0992355880092135E-2</v>
      </c>
    </row>
    <row r="529" spans="1:19">
      <c r="A529" s="1">
        <v>42779</v>
      </c>
      <c r="B529" s="2">
        <v>16.554100036621094</v>
      </c>
      <c r="C529" s="2"/>
      <c r="E529" s="1">
        <v>42779</v>
      </c>
      <c r="F529" s="2">
        <v>3216.8393999999998</v>
      </c>
      <c r="G529" s="2">
        <v>3.4264999999999999</v>
      </c>
      <c r="J529" s="1">
        <f t="shared" si="66"/>
        <v>43137</v>
      </c>
      <c r="K529">
        <f t="shared" si="67"/>
        <v>6.1804695991267221E-2</v>
      </c>
      <c r="L529" s="7">
        <f t="shared" si="68"/>
        <v>3.9066000000000004E-2</v>
      </c>
      <c r="M529" s="28">
        <f t="shared" si="69"/>
        <v>2.2738695991267217E-2</v>
      </c>
      <c r="N529" s="9">
        <f t="shared" si="60"/>
        <v>2.6019943231702314E-2</v>
      </c>
      <c r="O529" s="9">
        <f t="shared" si="61"/>
        <v>2.5300580604197334E-3</v>
      </c>
      <c r="P529" s="9">
        <f t="shared" si="62"/>
        <v>2.8550001292122047E-2</v>
      </c>
      <c r="Q529" s="9">
        <f t="shared" si="63"/>
        <v>2.348988517128258E-2</v>
      </c>
      <c r="R529" s="9">
        <f t="shared" si="64"/>
        <v>3.1080059352541781E-2</v>
      </c>
      <c r="S529" s="9">
        <f t="shared" si="65"/>
        <v>2.0959827110862847E-2</v>
      </c>
    </row>
    <row r="530" spans="1:19">
      <c r="A530" s="1">
        <v>42780</v>
      </c>
      <c r="B530" s="2">
        <v>16.498600006103516</v>
      </c>
      <c r="C530" s="2"/>
      <c r="E530" s="1">
        <v>42780</v>
      </c>
      <c r="F530" s="2">
        <v>3217.9279999999999</v>
      </c>
      <c r="G530" s="2">
        <v>3.4020000000000001</v>
      </c>
      <c r="J530" s="1">
        <f t="shared" si="66"/>
        <v>43138</v>
      </c>
      <c r="K530">
        <f t="shared" si="67"/>
        <v>6.3180375000918859E-2</v>
      </c>
      <c r="L530" s="7">
        <f t="shared" si="68"/>
        <v>3.8967000000000002E-2</v>
      </c>
      <c r="M530" s="28">
        <f t="shared" si="69"/>
        <v>2.4213375000918858E-2</v>
      </c>
      <c r="N530" s="9">
        <f t="shared" si="60"/>
        <v>2.6008984386736503E-2</v>
      </c>
      <c r="O530" s="9">
        <f t="shared" si="61"/>
        <v>2.5318778074430006E-3</v>
      </c>
      <c r="P530" s="9">
        <f t="shared" si="62"/>
        <v>2.8540862194179503E-2</v>
      </c>
      <c r="Q530" s="9">
        <f t="shared" si="63"/>
        <v>2.3477106579293503E-2</v>
      </c>
      <c r="R530" s="9">
        <f t="shared" si="64"/>
        <v>3.1072740001622502E-2</v>
      </c>
      <c r="S530" s="9">
        <f t="shared" si="65"/>
        <v>2.0945228771850503E-2</v>
      </c>
    </row>
    <row r="531" spans="1:19">
      <c r="A531" s="1">
        <v>42781</v>
      </c>
      <c r="B531" s="2">
        <v>16.492799758911133</v>
      </c>
      <c r="C531" s="2"/>
      <c r="E531" s="1">
        <v>42781</v>
      </c>
      <c r="F531" s="2">
        <v>3212.9857000000002</v>
      </c>
      <c r="G531" s="2">
        <v>3.4413999999999998</v>
      </c>
      <c r="J531" s="1">
        <f t="shared" si="66"/>
        <v>43139</v>
      </c>
      <c r="K531">
        <f t="shared" si="67"/>
        <v>6.4288422883548288E-2</v>
      </c>
      <c r="L531" s="7">
        <f t="shared" si="68"/>
        <v>3.8901999999999999E-2</v>
      </c>
      <c r="M531" s="28">
        <f t="shared" si="69"/>
        <v>2.5386422883548289E-2</v>
      </c>
      <c r="N531" s="9">
        <f t="shared" si="60"/>
        <v>2.6003140100853101E-2</v>
      </c>
      <c r="O531" s="9">
        <f t="shared" si="61"/>
        <v>2.5316083228310517E-3</v>
      </c>
      <c r="P531" s="9">
        <f t="shared" si="62"/>
        <v>2.8534748423684152E-2</v>
      </c>
      <c r="Q531" s="9">
        <f t="shared" si="63"/>
        <v>2.347153177802205E-2</v>
      </c>
      <c r="R531" s="9">
        <f t="shared" si="64"/>
        <v>3.1066356746515204E-2</v>
      </c>
      <c r="S531" s="9">
        <f t="shared" si="65"/>
        <v>2.0939923455190999E-2</v>
      </c>
    </row>
    <row r="532" spans="1:19">
      <c r="A532" s="1">
        <v>42782</v>
      </c>
      <c r="B532" s="2">
        <v>16.575099945068359</v>
      </c>
      <c r="C532" s="2"/>
      <c r="E532" s="1">
        <v>42782</v>
      </c>
      <c r="F532" s="2">
        <v>3229.6183999999998</v>
      </c>
      <c r="G532" s="2">
        <v>3.3923999999999999</v>
      </c>
      <c r="J532" s="1">
        <f t="shared" si="66"/>
        <v>43140</v>
      </c>
      <c r="K532">
        <f t="shared" si="67"/>
        <v>6.698596565264868E-2</v>
      </c>
      <c r="L532" s="7">
        <f t="shared" si="68"/>
        <v>3.8879000000000004E-2</v>
      </c>
      <c r="M532" s="28">
        <f t="shared" si="69"/>
        <v>2.8106965652648676E-2</v>
      </c>
      <c r="N532" s="9">
        <f t="shared" si="60"/>
        <v>2.6008003224937737E-2</v>
      </c>
      <c r="O532" s="9">
        <f t="shared" si="61"/>
        <v>2.5344663315490764E-3</v>
      </c>
      <c r="P532" s="9">
        <f t="shared" si="62"/>
        <v>2.8542469556486812E-2</v>
      </c>
      <c r="Q532" s="9">
        <f t="shared" si="63"/>
        <v>2.3473536893388661E-2</v>
      </c>
      <c r="R532" s="9">
        <f t="shared" si="64"/>
        <v>3.1076935888035888E-2</v>
      </c>
      <c r="S532" s="9">
        <f t="shared" si="65"/>
        <v>2.0939070561839586E-2</v>
      </c>
    </row>
    <row r="533" spans="1:19">
      <c r="A533" s="1">
        <v>42783</v>
      </c>
      <c r="B533" s="2">
        <v>16.431600570678711</v>
      </c>
      <c r="C533" s="2"/>
      <c r="E533" s="1">
        <v>42783</v>
      </c>
      <c r="F533" s="2">
        <v>3202.0756000000001</v>
      </c>
      <c r="G533" s="2">
        <v>3.3824999999999998</v>
      </c>
      <c r="J533" s="1">
        <f t="shared" si="66"/>
        <v>43142</v>
      </c>
      <c r="K533">
        <f t="shared" si="67"/>
        <v>6.698596565264868E-2</v>
      </c>
      <c r="L533" s="7">
        <f t="shared" si="68"/>
        <v>3.8906999999999997E-2</v>
      </c>
      <c r="M533" s="28">
        <f t="shared" si="69"/>
        <v>2.8078965652648682E-2</v>
      </c>
      <c r="N533" s="9">
        <f t="shared" si="60"/>
        <v>2.6015685646302762E-2</v>
      </c>
      <c r="O533" s="9">
        <f t="shared" si="61"/>
        <v>2.5377958230432792E-3</v>
      </c>
      <c r="P533" s="9">
        <f t="shared" si="62"/>
        <v>2.855348146934604E-2</v>
      </c>
      <c r="Q533" s="9">
        <f t="shared" si="63"/>
        <v>2.3477889823259483E-2</v>
      </c>
      <c r="R533" s="9">
        <f t="shared" si="64"/>
        <v>3.1091277292389322E-2</v>
      </c>
      <c r="S533" s="9">
        <f t="shared" si="65"/>
        <v>2.0940094000216201E-2</v>
      </c>
    </row>
    <row r="534" spans="1:19">
      <c r="A534" s="1">
        <v>42786</v>
      </c>
      <c r="B534" s="2">
        <v>16.633699417114258</v>
      </c>
      <c r="C534" s="2"/>
      <c r="E534" s="1">
        <v>42786</v>
      </c>
      <c r="F534" s="2">
        <v>3239.9612999999999</v>
      </c>
      <c r="G534" s="2">
        <v>3.3107000000000002</v>
      </c>
      <c r="J534" s="1">
        <f t="shared" si="66"/>
        <v>43143</v>
      </c>
      <c r="K534">
        <f t="shared" si="67"/>
        <v>6.6627135948646998E-2</v>
      </c>
      <c r="L534" s="7">
        <f t="shared" si="68"/>
        <v>3.8809000000000003E-2</v>
      </c>
      <c r="M534" s="28">
        <f t="shared" si="69"/>
        <v>2.7818135948646995E-2</v>
      </c>
      <c r="N534" s="9">
        <f t="shared" si="60"/>
        <v>2.6020554426446556E-2</v>
      </c>
      <c r="O534" s="9">
        <f t="shared" si="61"/>
        <v>2.5400712072416324E-3</v>
      </c>
      <c r="P534" s="9">
        <f t="shared" si="62"/>
        <v>2.8560625633688188E-2</v>
      </c>
      <c r="Q534" s="9">
        <f t="shared" si="63"/>
        <v>2.3480483219204925E-2</v>
      </c>
      <c r="R534" s="9">
        <f t="shared" si="64"/>
        <v>3.1100696840929823E-2</v>
      </c>
      <c r="S534" s="9">
        <f t="shared" si="65"/>
        <v>2.094041201196329E-2</v>
      </c>
    </row>
    <row r="535" spans="1:19">
      <c r="A535" s="1">
        <v>42787</v>
      </c>
      <c r="B535" s="2">
        <v>16.694299697875977</v>
      </c>
      <c r="C535" s="2"/>
      <c r="E535" s="1">
        <v>42787</v>
      </c>
      <c r="F535" s="2">
        <v>3253.3256999999999</v>
      </c>
      <c r="G535" s="2">
        <v>3.3372999999999999</v>
      </c>
      <c r="J535" s="1">
        <f t="shared" si="66"/>
        <v>43144</v>
      </c>
      <c r="K535">
        <f t="shared" si="67"/>
        <v>6.5991788787206032E-2</v>
      </c>
      <c r="L535" s="7">
        <f t="shared" si="68"/>
        <v>3.8858999999999998E-2</v>
      </c>
      <c r="M535" s="28">
        <f t="shared" si="69"/>
        <v>2.7132788787206034E-2</v>
      </c>
      <c r="N535" s="9">
        <f t="shared" si="60"/>
        <v>2.6024182479893399E-2</v>
      </c>
      <c r="O535" s="9">
        <f t="shared" si="61"/>
        <v>2.5410041416734719E-3</v>
      </c>
      <c r="P535" s="9">
        <f t="shared" si="62"/>
        <v>2.856518662156687E-2</v>
      </c>
      <c r="Q535" s="9">
        <f t="shared" si="63"/>
        <v>2.3483178338219928E-2</v>
      </c>
      <c r="R535" s="9">
        <f t="shared" si="64"/>
        <v>3.1106190763240345E-2</v>
      </c>
      <c r="S535" s="9">
        <f t="shared" si="65"/>
        <v>2.0942174196546454E-2</v>
      </c>
    </row>
    <row r="536" spans="1:19">
      <c r="A536" s="1">
        <v>42788</v>
      </c>
      <c r="B536" s="2">
        <v>16.726699829101563</v>
      </c>
      <c r="C536" s="2"/>
      <c r="E536" s="1">
        <v>42788</v>
      </c>
      <c r="F536" s="2">
        <v>3261.2184000000002</v>
      </c>
      <c r="G536" s="2">
        <v>3.3456999999999999</v>
      </c>
      <c r="J536" s="1">
        <f t="shared" si="66"/>
        <v>43145</v>
      </c>
      <c r="K536">
        <f t="shared" si="67"/>
        <v>6.5770001443887172E-2</v>
      </c>
      <c r="L536" s="7">
        <f t="shared" si="68"/>
        <v>3.8761000000000004E-2</v>
      </c>
      <c r="M536" s="28">
        <f t="shared" si="69"/>
        <v>2.7009001443887168E-2</v>
      </c>
      <c r="N536" s="9">
        <f t="shared" si="60"/>
        <v>2.6026569544167013E-2</v>
      </c>
      <c r="O536" s="9">
        <f t="shared" si="61"/>
        <v>2.5416455471096791E-3</v>
      </c>
      <c r="P536" s="9">
        <f t="shared" si="62"/>
        <v>2.8568215091276692E-2</v>
      </c>
      <c r="Q536" s="9">
        <f t="shared" si="63"/>
        <v>2.3484923997057334E-2</v>
      </c>
      <c r="R536" s="9">
        <f t="shared" si="64"/>
        <v>3.1109860638386371E-2</v>
      </c>
      <c r="S536" s="9">
        <f t="shared" si="65"/>
        <v>2.0943278449947655E-2</v>
      </c>
    </row>
    <row r="537" spans="1:19">
      <c r="A537" s="1">
        <v>42789</v>
      </c>
      <c r="B537" s="2">
        <v>16.681299209594727</v>
      </c>
      <c r="C537" s="2"/>
      <c r="E537" s="1">
        <v>42789</v>
      </c>
      <c r="F537" s="2">
        <v>3251.375</v>
      </c>
      <c r="G537" s="2">
        <v>3.3169</v>
      </c>
      <c r="J537" s="1">
        <f t="shared" si="66"/>
        <v>43153</v>
      </c>
      <c r="K537">
        <f t="shared" si="67"/>
        <v>6.4316128058390515E-2</v>
      </c>
      <c r="L537" s="7">
        <f t="shared" si="68"/>
        <v>3.882E-2</v>
      </c>
      <c r="M537" s="28">
        <f t="shared" si="69"/>
        <v>2.5496128058390514E-2</v>
      </c>
      <c r="N537" s="9">
        <f t="shared" si="60"/>
        <v>2.6020469480906892E-2</v>
      </c>
      <c r="O537" s="9">
        <f t="shared" si="61"/>
        <v>2.5410665507067721E-3</v>
      </c>
      <c r="P537" s="9">
        <f t="shared" si="62"/>
        <v>2.8561536031613665E-2</v>
      </c>
      <c r="Q537" s="9">
        <f t="shared" si="63"/>
        <v>2.3479402930200118E-2</v>
      </c>
      <c r="R537" s="9">
        <f t="shared" si="64"/>
        <v>3.1102602582320435E-2</v>
      </c>
      <c r="S537" s="9">
        <f t="shared" si="65"/>
        <v>2.0938336379493348E-2</v>
      </c>
    </row>
    <row r="538" spans="1:19">
      <c r="A538" s="1">
        <v>42790</v>
      </c>
      <c r="B538" s="2">
        <v>16.679599761962891</v>
      </c>
      <c r="C538" s="2"/>
      <c r="E538" s="1">
        <v>42790</v>
      </c>
      <c r="F538" s="2">
        <v>3253.4326999999998</v>
      </c>
      <c r="G538" s="2">
        <v>3.3323999999999998</v>
      </c>
      <c r="J538" s="1">
        <f t="shared" si="66"/>
        <v>43154</v>
      </c>
      <c r="K538">
        <f t="shared" si="67"/>
        <v>6.391287267997392E-2</v>
      </c>
      <c r="L538" s="7">
        <f t="shared" si="68"/>
        <v>3.8864999999999997E-2</v>
      </c>
      <c r="M538" s="28">
        <f t="shared" si="69"/>
        <v>2.5047872679973923E-2</v>
      </c>
      <c r="N538" s="9">
        <f t="shared" si="60"/>
        <v>2.601267565296627E-2</v>
      </c>
      <c r="O538" s="9">
        <f t="shared" si="61"/>
        <v>2.5410256884988523E-3</v>
      </c>
      <c r="P538" s="9">
        <f t="shared" si="62"/>
        <v>2.8553701341465121E-2</v>
      </c>
      <c r="Q538" s="9">
        <f t="shared" si="63"/>
        <v>2.347164996446742E-2</v>
      </c>
      <c r="R538" s="9">
        <f t="shared" si="64"/>
        <v>3.1094727029963975E-2</v>
      </c>
      <c r="S538" s="9">
        <f t="shared" si="65"/>
        <v>2.0930624275968566E-2</v>
      </c>
    </row>
    <row r="539" spans="1:19">
      <c r="A539" s="1">
        <v>42793</v>
      </c>
      <c r="B539" s="2">
        <v>16.573099136352539</v>
      </c>
      <c r="C539" s="2"/>
      <c r="E539" s="1">
        <v>42793</v>
      </c>
      <c r="F539" s="2">
        <v>3228.6601999999998</v>
      </c>
      <c r="G539" s="2">
        <v>3.3228</v>
      </c>
      <c r="J539" s="1">
        <f t="shared" si="66"/>
        <v>43155</v>
      </c>
      <c r="K539">
        <f t="shared" si="67"/>
        <v>6.391287267997392E-2</v>
      </c>
      <c r="L539" s="7">
        <f t="shared" si="68"/>
        <v>3.8890000000000001E-2</v>
      </c>
      <c r="M539" s="28">
        <f t="shared" si="69"/>
        <v>2.5022872679973919E-2</v>
      </c>
      <c r="N539" s="9">
        <f t="shared" si="60"/>
        <v>2.6006704172534124E-2</v>
      </c>
      <c r="O539" s="9">
        <f t="shared" si="61"/>
        <v>2.5415765004042942E-3</v>
      </c>
      <c r="P539" s="9">
        <f t="shared" si="62"/>
        <v>2.8548280672938419E-2</v>
      </c>
      <c r="Q539" s="9">
        <f t="shared" si="63"/>
        <v>2.346512767212983E-2</v>
      </c>
      <c r="R539" s="9">
        <f t="shared" si="64"/>
        <v>3.1089857173342714E-2</v>
      </c>
      <c r="S539" s="9">
        <f t="shared" si="65"/>
        <v>2.0923551171725535E-2</v>
      </c>
    </row>
    <row r="540" spans="1:19">
      <c r="A540" s="1">
        <v>42794</v>
      </c>
      <c r="B540" s="2">
        <v>16.622400283813477</v>
      </c>
      <c r="C540" s="2"/>
      <c r="E540" s="1">
        <v>42794</v>
      </c>
      <c r="F540" s="2">
        <v>3241.7330999999999</v>
      </c>
      <c r="G540" s="2">
        <v>3.3178999999999998</v>
      </c>
      <c r="J540" s="1">
        <f t="shared" si="66"/>
        <v>43157</v>
      </c>
      <c r="K540">
        <f t="shared" si="67"/>
        <v>6.3269115059262901E-2</v>
      </c>
      <c r="L540" s="7">
        <f t="shared" si="68"/>
        <v>3.8719000000000003E-2</v>
      </c>
      <c r="M540" s="28">
        <f t="shared" si="69"/>
        <v>2.4550115059262897E-2</v>
      </c>
      <c r="N540" s="9">
        <f t="shared" si="60"/>
        <v>2.5999650437526833E-2</v>
      </c>
      <c r="O540" s="9">
        <f t="shared" si="61"/>
        <v>2.5431421184679095E-3</v>
      </c>
      <c r="P540" s="9">
        <f t="shared" si="62"/>
        <v>2.8542792555994744E-2</v>
      </c>
      <c r="Q540" s="9">
        <f t="shared" si="63"/>
        <v>2.3456508319058923E-2</v>
      </c>
      <c r="R540" s="9">
        <f t="shared" si="64"/>
        <v>3.1085934674462651E-2</v>
      </c>
      <c r="S540" s="9">
        <f t="shared" si="65"/>
        <v>2.0913366200591015E-2</v>
      </c>
    </row>
    <row r="541" spans="1:19">
      <c r="A541" s="1">
        <v>42795</v>
      </c>
      <c r="B541" s="2">
        <v>16.644399642944336</v>
      </c>
      <c r="C541" s="2"/>
      <c r="E541" s="1">
        <v>42795</v>
      </c>
      <c r="F541" s="2">
        <v>3246.9335000000001</v>
      </c>
      <c r="G541" s="2">
        <v>3.3115000000000001</v>
      </c>
      <c r="J541" s="1">
        <f t="shared" si="66"/>
        <v>43158</v>
      </c>
      <c r="K541">
        <f t="shared" si="67"/>
        <v>6.409722168310833E-2</v>
      </c>
      <c r="L541" s="7">
        <f t="shared" si="68"/>
        <v>3.8566999999999997E-2</v>
      </c>
      <c r="M541" s="28">
        <f t="shared" si="69"/>
        <v>2.5530221683108333E-2</v>
      </c>
      <c r="N541" s="9">
        <f t="shared" si="60"/>
        <v>2.5994697471773555E-2</v>
      </c>
      <c r="O541" s="9">
        <f t="shared" si="61"/>
        <v>2.5428360939640572E-3</v>
      </c>
      <c r="P541" s="9">
        <f t="shared" si="62"/>
        <v>2.8537533565737613E-2</v>
      </c>
      <c r="Q541" s="9">
        <f t="shared" si="63"/>
        <v>2.3451861377809496E-2</v>
      </c>
      <c r="R541" s="9">
        <f t="shared" si="64"/>
        <v>3.1080369659701668E-2</v>
      </c>
      <c r="S541" s="9">
        <f t="shared" si="65"/>
        <v>2.0909025283845441E-2</v>
      </c>
    </row>
    <row r="542" spans="1:19">
      <c r="A542" s="1">
        <v>42796</v>
      </c>
      <c r="B542" s="2">
        <v>16.568000793457031</v>
      </c>
      <c r="C542" s="2"/>
      <c r="E542" s="1">
        <v>42796</v>
      </c>
      <c r="F542" s="2">
        <v>3230.0281</v>
      </c>
      <c r="G542" s="2">
        <v>3.3315000000000001</v>
      </c>
      <c r="J542" s="1">
        <f t="shared" si="66"/>
        <v>43159</v>
      </c>
      <c r="K542">
        <f t="shared" si="67"/>
        <v>6.423474065319025E-2</v>
      </c>
      <c r="L542" s="7">
        <f t="shared" si="68"/>
        <v>3.8383E-2</v>
      </c>
      <c r="M542" s="28">
        <f t="shared" si="69"/>
        <v>2.585174065319025E-2</v>
      </c>
      <c r="N542" s="9">
        <f t="shared" si="60"/>
        <v>2.5991611216595149E-2</v>
      </c>
      <c r="O542" s="9">
        <f t="shared" si="61"/>
        <v>2.5425357392847045E-3</v>
      </c>
      <c r="P542" s="9">
        <f t="shared" si="62"/>
        <v>2.8534146955879854E-2</v>
      </c>
      <c r="Q542" s="9">
        <f t="shared" si="63"/>
        <v>2.3449075477310444E-2</v>
      </c>
      <c r="R542" s="9">
        <f t="shared" si="64"/>
        <v>3.1076682695164559E-2</v>
      </c>
      <c r="S542" s="9">
        <f t="shared" si="65"/>
        <v>2.090653973802574E-2</v>
      </c>
    </row>
    <row r="543" spans="1:19">
      <c r="A543" s="1">
        <v>42797</v>
      </c>
      <c r="B543" s="2">
        <v>16.504999160766602</v>
      </c>
      <c r="C543" s="2"/>
      <c r="E543" s="1">
        <v>42797</v>
      </c>
      <c r="F543" s="2">
        <v>3218.3117999999999</v>
      </c>
      <c r="G543" s="2">
        <v>3.3464999999999998</v>
      </c>
      <c r="J543" s="1">
        <f t="shared" si="66"/>
        <v>43160</v>
      </c>
      <c r="K543">
        <f t="shared" si="67"/>
        <v>6.4006555358880141E-2</v>
      </c>
      <c r="L543" s="7">
        <f t="shared" si="68"/>
        <v>3.8317999999999998E-2</v>
      </c>
      <c r="M543" s="28">
        <f t="shared" si="69"/>
        <v>2.5688555358880143E-2</v>
      </c>
      <c r="N543" s="9">
        <f t="shared" si="60"/>
        <v>2.598596760754222E-2</v>
      </c>
      <c r="O543" s="9">
        <f t="shared" si="61"/>
        <v>2.5416235974961583E-3</v>
      </c>
      <c r="P543" s="9">
        <f t="shared" si="62"/>
        <v>2.852759120503838E-2</v>
      </c>
      <c r="Q543" s="9">
        <f t="shared" si="63"/>
        <v>2.344434401004606E-2</v>
      </c>
      <c r="R543" s="9">
        <f t="shared" si="64"/>
        <v>3.1069214802534537E-2</v>
      </c>
      <c r="S543" s="9">
        <f t="shared" si="65"/>
        <v>2.0902720412549904E-2</v>
      </c>
    </row>
    <row r="544" spans="1:19">
      <c r="A544" s="1">
        <v>42800</v>
      </c>
      <c r="B544" s="2">
        <v>16.571699142456055</v>
      </c>
      <c r="C544" s="2"/>
      <c r="E544" s="1">
        <v>42800</v>
      </c>
      <c r="F544" s="2">
        <v>3233.8656999999998</v>
      </c>
      <c r="G544" s="2">
        <v>3.3593000000000002</v>
      </c>
      <c r="J544" s="1">
        <f t="shared" si="66"/>
        <v>43161</v>
      </c>
      <c r="K544">
        <f t="shared" si="67"/>
        <v>6.4413482346517822E-2</v>
      </c>
      <c r="L544" s="7">
        <f t="shared" si="68"/>
        <v>3.8318999999999999E-2</v>
      </c>
      <c r="M544" s="28">
        <f t="shared" si="69"/>
        <v>2.6094482346517824E-2</v>
      </c>
      <c r="N544" s="9">
        <f t="shared" si="60"/>
        <v>2.5982450540027794E-2</v>
      </c>
      <c r="O544" s="9">
        <f t="shared" si="61"/>
        <v>2.5408576610577312E-3</v>
      </c>
      <c r="P544" s="9">
        <f t="shared" si="62"/>
        <v>2.8523308201085524E-2</v>
      </c>
      <c r="Q544" s="9">
        <f t="shared" si="63"/>
        <v>2.3441592878970064E-2</v>
      </c>
      <c r="R544" s="9">
        <f t="shared" si="64"/>
        <v>3.1064165862143257E-2</v>
      </c>
      <c r="S544" s="9">
        <f t="shared" si="65"/>
        <v>2.0900735217912331E-2</v>
      </c>
    </row>
    <row r="545" spans="1:19">
      <c r="A545" s="1">
        <v>42801</v>
      </c>
      <c r="B545" s="2">
        <v>16.62190055847168</v>
      </c>
      <c r="C545" s="2"/>
      <c r="E545" s="1">
        <v>42801</v>
      </c>
      <c r="F545" s="2">
        <v>3242.4063000000001</v>
      </c>
      <c r="G545" s="2">
        <v>3.3694000000000002</v>
      </c>
      <c r="J545" s="1">
        <f t="shared" si="66"/>
        <v>43164</v>
      </c>
      <c r="K545">
        <f t="shared" si="67"/>
        <v>6.4361661153202493E-2</v>
      </c>
      <c r="L545" s="7">
        <f t="shared" si="68"/>
        <v>3.8371000000000002E-2</v>
      </c>
      <c r="M545" s="28">
        <f t="shared" si="69"/>
        <v>2.5990661153202491E-2</v>
      </c>
      <c r="N545" s="9">
        <f t="shared" si="60"/>
        <v>2.5978583050453714E-2</v>
      </c>
      <c r="O545" s="9">
        <f t="shared" si="61"/>
        <v>2.5401003727226691E-3</v>
      </c>
      <c r="P545" s="9">
        <f t="shared" si="62"/>
        <v>2.8518683423176382E-2</v>
      </c>
      <c r="Q545" s="9">
        <f t="shared" si="63"/>
        <v>2.3438482677731045E-2</v>
      </c>
      <c r="R545" s="9">
        <f t="shared" si="64"/>
        <v>3.1058783795899051E-2</v>
      </c>
      <c r="S545" s="9">
        <f t="shared" si="65"/>
        <v>2.0898382305008376E-2</v>
      </c>
    </row>
    <row r="546" spans="1:19">
      <c r="A546" s="1">
        <v>42802</v>
      </c>
      <c r="B546" s="2">
        <v>16.576099395751953</v>
      </c>
      <c r="C546" s="2"/>
      <c r="E546" s="1">
        <v>42802</v>
      </c>
      <c r="F546" s="2">
        <v>3240.6646000000001</v>
      </c>
      <c r="G546" s="2">
        <v>3.3757000000000001</v>
      </c>
      <c r="J546" s="1">
        <f t="shared" si="66"/>
        <v>43165</v>
      </c>
      <c r="K546">
        <f t="shared" si="67"/>
        <v>6.3776323541057361E-2</v>
      </c>
      <c r="L546" s="7">
        <f t="shared" si="68"/>
        <v>3.8372000000000003E-2</v>
      </c>
      <c r="M546" s="28">
        <f t="shared" si="69"/>
        <v>2.5404323541057358E-2</v>
      </c>
      <c r="N546" s="9">
        <f t="shared" si="60"/>
        <v>2.5972083094600574E-2</v>
      </c>
      <c r="O546" s="9">
        <f t="shared" si="61"/>
        <v>2.5394657157801967E-3</v>
      </c>
      <c r="P546" s="9">
        <f t="shared" si="62"/>
        <v>2.8511548810380771E-2</v>
      </c>
      <c r="Q546" s="9">
        <f t="shared" si="63"/>
        <v>2.3432617378820377E-2</v>
      </c>
      <c r="R546" s="9">
        <f t="shared" si="64"/>
        <v>3.1051014526160967E-2</v>
      </c>
      <c r="S546" s="9">
        <f t="shared" si="65"/>
        <v>2.089315166304018E-2</v>
      </c>
    </row>
    <row r="547" spans="1:19">
      <c r="A547" s="1">
        <v>42803</v>
      </c>
      <c r="B547" s="2">
        <v>16.46299934387207</v>
      </c>
      <c r="C547" s="2"/>
      <c r="E547" s="1">
        <v>42803</v>
      </c>
      <c r="F547" s="2">
        <v>3216.7456999999999</v>
      </c>
      <c r="G547" s="2">
        <v>3.407</v>
      </c>
      <c r="J547" s="1">
        <f t="shared" si="66"/>
        <v>43166</v>
      </c>
      <c r="K547">
        <f t="shared" si="67"/>
        <v>6.4020897446261146E-2</v>
      </c>
      <c r="L547" s="7">
        <f t="shared" si="68"/>
        <v>3.8272E-2</v>
      </c>
      <c r="M547" s="28">
        <f t="shared" si="69"/>
        <v>2.5748897446261146E-2</v>
      </c>
      <c r="N547" s="9">
        <f t="shared" si="60"/>
        <v>2.596663148217512E-2</v>
      </c>
      <c r="O547" s="9">
        <f t="shared" si="61"/>
        <v>2.5384641784328811E-3</v>
      </c>
      <c r="P547" s="9">
        <f t="shared" si="62"/>
        <v>2.8505095660608E-2</v>
      </c>
      <c r="Q547" s="9">
        <f t="shared" si="63"/>
        <v>2.3428167303742239E-2</v>
      </c>
      <c r="R547" s="9">
        <f t="shared" si="64"/>
        <v>3.1043559839040884E-2</v>
      </c>
      <c r="S547" s="9">
        <f t="shared" si="65"/>
        <v>2.0889703125309356E-2</v>
      </c>
    </row>
    <row r="548" spans="1:19">
      <c r="A548" s="1">
        <v>42804</v>
      </c>
      <c r="B548" s="2">
        <v>16.431299209594727</v>
      </c>
      <c r="C548" s="2"/>
      <c r="E548" s="1">
        <v>42804</v>
      </c>
      <c r="F548" s="2">
        <v>3212.7601</v>
      </c>
      <c r="G548" s="2">
        <v>3.4119999999999999</v>
      </c>
      <c r="J548" s="1">
        <f t="shared" si="66"/>
        <v>43167</v>
      </c>
      <c r="K548">
        <f t="shared" si="67"/>
        <v>6.3754775257449395E-2</v>
      </c>
      <c r="L548" s="7">
        <f t="shared" si="68"/>
        <v>3.8073000000000003E-2</v>
      </c>
      <c r="M548" s="28">
        <f t="shared" si="69"/>
        <v>2.5681775257449392E-2</v>
      </c>
      <c r="N548" s="9">
        <f t="shared" si="60"/>
        <v>2.5962389152568249E-2</v>
      </c>
      <c r="O548" s="9">
        <f t="shared" si="61"/>
        <v>2.5380433331552515E-3</v>
      </c>
      <c r="P548" s="9">
        <f t="shared" si="62"/>
        <v>2.8500432485723499E-2</v>
      </c>
      <c r="Q548" s="9">
        <f t="shared" si="63"/>
        <v>2.3424345819412998E-2</v>
      </c>
      <c r="R548" s="9">
        <f t="shared" si="64"/>
        <v>3.1038475818878752E-2</v>
      </c>
      <c r="S548" s="9">
        <f t="shared" si="65"/>
        <v>2.0886302486257745E-2</v>
      </c>
    </row>
    <row r="549" spans="1:19">
      <c r="A549" s="1">
        <v>42807</v>
      </c>
      <c r="B549" s="2">
        <v>16.555099487304687</v>
      </c>
      <c r="C549" s="2"/>
      <c r="E549" s="1">
        <v>42807</v>
      </c>
      <c r="F549" s="2">
        <v>3237.0243999999998</v>
      </c>
      <c r="G549" s="2">
        <v>3.4165000000000001</v>
      </c>
      <c r="J549" s="1">
        <f t="shared" si="66"/>
        <v>43168</v>
      </c>
      <c r="K549">
        <f t="shared" si="67"/>
        <v>6.340792309989722E-2</v>
      </c>
      <c r="L549" s="7">
        <f t="shared" si="68"/>
        <v>3.8172999999999999E-2</v>
      </c>
      <c r="M549" s="28">
        <f t="shared" si="69"/>
        <v>2.5234923099897222E-2</v>
      </c>
      <c r="N549" s="9">
        <f t="shared" si="60"/>
        <v>2.5957497609233503E-2</v>
      </c>
      <c r="O549" s="9">
        <f t="shared" si="61"/>
        <v>2.5382527935134246E-3</v>
      </c>
      <c r="P549" s="9">
        <f t="shared" si="62"/>
        <v>2.8495750402746926E-2</v>
      </c>
      <c r="Q549" s="9">
        <f t="shared" si="63"/>
        <v>2.3419244815720081E-2</v>
      </c>
      <c r="R549" s="9">
        <f t="shared" si="64"/>
        <v>3.1034003196260353E-2</v>
      </c>
      <c r="S549" s="9">
        <f t="shared" si="65"/>
        <v>2.0880992022206654E-2</v>
      </c>
    </row>
    <row r="550" spans="1:19">
      <c r="A550" s="1">
        <v>42808</v>
      </c>
      <c r="B550" s="2">
        <v>16.570499420166016</v>
      </c>
      <c r="C550" s="2"/>
      <c r="E550" s="1">
        <v>42808</v>
      </c>
      <c r="F550" s="2">
        <v>3239.3278</v>
      </c>
      <c r="G550" s="2">
        <v>3.3723999999999998</v>
      </c>
      <c r="J550" s="1">
        <f t="shared" si="66"/>
        <v>43171</v>
      </c>
      <c r="K550">
        <f t="shared" si="67"/>
        <v>6.3101834887616171E-2</v>
      </c>
      <c r="L550" s="7">
        <f t="shared" si="68"/>
        <v>3.8297999999999999E-2</v>
      </c>
      <c r="M550" s="28">
        <f t="shared" si="69"/>
        <v>2.4803834887616172E-2</v>
      </c>
      <c r="N550" s="9">
        <f t="shared" si="60"/>
        <v>2.5950485749341053E-2</v>
      </c>
      <c r="O550" s="9">
        <f t="shared" si="61"/>
        <v>2.5389893349889547E-3</v>
      </c>
      <c r="P550" s="9">
        <f t="shared" si="62"/>
        <v>2.8489475084330008E-2</v>
      </c>
      <c r="Q550" s="9">
        <f t="shared" si="63"/>
        <v>2.3411496414352098E-2</v>
      </c>
      <c r="R550" s="9">
        <f t="shared" si="64"/>
        <v>3.1028464419318964E-2</v>
      </c>
      <c r="S550" s="9">
        <f t="shared" si="65"/>
        <v>2.0872507079363143E-2</v>
      </c>
    </row>
    <row r="551" spans="1:19">
      <c r="A551" s="1">
        <v>42809</v>
      </c>
      <c r="B551" s="2">
        <v>16.576200485229492</v>
      </c>
      <c r="C551" s="2"/>
      <c r="E551" s="1">
        <v>42809</v>
      </c>
      <c r="F551" s="2">
        <v>3241.7597000000001</v>
      </c>
      <c r="G551" s="2">
        <v>3.3635999999999999</v>
      </c>
      <c r="J551" s="1">
        <f t="shared" si="66"/>
        <v>43172</v>
      </c>
      <c r="K551">
        <f t="shared" si="67"/>
        <v>6.3520294611034395E-2</v>
      </c>
      <c r="L551" s="7">
        <f t="shared" si="68"/>
        <v>3.8323000000000003E-2</v>
      </c>
      <c r="M551" s="28">
        <f t="shared" si="69"/>
        <v>2.5197294611034392E-2</v>
      </c>
      <c r="N551" s="9">
        <f t="shared" si="60"/>
        <v>2.5944632660627145E-2</v>
      </c>
      <c r="O551" s="9">
        <f t="shared" si="61"/>
        <v>2.5390187857662725E-3</v>
      </c>
      <c r="P551" s="9">
        <f t="shared" si="62"/>
        <v>2.8483651446393417E-2</v>
      </c>
      <c r="Q551" s="9">
        <f t="shared" si="63"/>
        <v>2.3405613874860873E-2</v>
      </c>
      <c r="R551" s="9">
        <f t="shared" si="64"/>
        <v>3.1022670232159689E-2</v>
      </c>
      <c r="S551" s="9">
        <f t="shared" si="65"/>
        <v>2.0866595089094601E-2</v>
      </c>
    </row>
    <row r="552" spans="1:19">
      <c r="A552" s="1">
        <v>42810</v>
      </c>
      <c r="B552" s="2">
        <v>16.684600830078125</v>
      </c>
      <c r="C552" s="2"/>
      <c r="E552" s="1">
        <v>42810</v>
      </c>
      <c r="F552" s="2">
        <v>3268.9353999999998</v>
      </c>
      <c r="G552" s="2">
        <v>3.2728000000000002</v>
      </c>
      <c r="J552" s="1">
        <f t="shared" si="66"/>
        <v>43173</v>
      </c>
      <c r="K552">
        <f t="shared" si="67"/>
        <v>6.3892049577855575E-2</v>
      </c>
      <c r="L552" s="7">
        <f t="shared" si="68"/>
        <v>3.8425000000000001E-2</v>
      </c>
      <c r="M552" s="28">
        <f t="shared" si="69"/>
        <v>2.5467049577855574E-2</v>
      </c>
      <c r="N552" s="9">
        <f t="shared" si="60"/>
        <v>2.5939583412194347E-2</v>
      </c>
      <c r="O552" s="9">
        <f t="shared" si="61"/>
        <v>2.5386982990452463E-3</v>
      </c>
      <c r="P552" s="9">
        <f t="shared" si="62"/>
        <v>2.8478281711239593E-2</v>
      </c>
      <c r="Q552" s="9">
        <f t="shared" si="63"/>
        <v>2.3400885113149101E-2</v>
      </c>
      <c r="R552" s="9">
        <f t="shared" si="64"/>
        <v>3.1016980010284839E-2</v>
      </c>
      <c r="S552" s="9">
        <f t="shared" si="65"/>
        <v>2.0862186814103855E-2</v>
      </c>
    </row>
    <row r="553" spans="1:19">
      <c r="A553" s="1">
        <v>42811</v>
      </c>
      <c r="B553" s="2">
        <v>16.523000717163086</v>
      </c>
      <c r="C553" s="2"/>
      <c r="E553" s="1">
        <v>42811</v>
      </c>
      <c r="F553" s="2">
        <v>3237.4470999999999</v>
      </c>
      <c r="G553" s="2">
        <v>3.3127</v>
      </c>
      <c r="J553" s="1">
        <f t="shared" si="66"/>
        <v>43174</v>
      </c>
      <c r="K553">
        <f t="shared" si="67"/>
        <v>6.389245446111276E-2</v>
      </c>
      <c r="L553" s="7">
        <f t="shared" si="68"/>
        <v>3.8351999999999997E-2</v>
      </c>
      <c r="M553" s="28">
        <f t="shared" si="69"/>
        <v>2.5540454461112763E-2</v>
      </c>
      <c r="N553" s="9">
        <f t="shared" si="60"/>
        <v>2.5936810022883467E-2</v>
      </c>
      <c r="O553" s="9">
        <f t="shared" si="61"/>
        <v>2.538751058370274E-3</v>
      </c>
      <c r="P553" s="9">
        <f t="shared" si="62"/>
        <v>2.847556108125374E-2</v>
      </c>
      <c r="Q553" s="9">
        <f t="shared" si="63"/>
        <v>2.3398058964513194E-2</v>
      </c>
      <c r="R553" s="9">
        <f t="shared" si="64"/>
        <v>3.1014312139624016E-2</v>
      </c>
      <c r="S553" s="9">
        <f t="shared" si="65"/>
        <v>2.0859307906142918E-2</v>
      </c>
    </row>
    <row r="554" spans="1:19">
      <c r="A554" s="1">
        <v>42814</v>
      </c>
      <c r="B554" s="2">
        <v>16.543100357055664</v>
      </c>
      <c r="C554" s="2"/>
      <c r="E554" s="1">
        <v>42814</v>
      </c>
      <c r="F554" s="2">
        <v>3250.8081999999999</v>
      </c>
      <c r="G554" s="2">
        <v>3.3130000000000002</v>
      </c>
      <c r="J554" s="1">
        <f t="shared" si="66"/>
        <v>43175</v>
      </c>
      <c r="K554">
        <f t="shared" si="67"/>
        <v>6.4391916621428763E-2</v>
      </c>
      <c r="L554" s="7">
        <f t="shared" si="68"/>
        <v>3.8302999999999997E-2</v>
      </c>
      <c r="M554" s="28">
        <f t="shared" si="69"/>
        <v>2.6088916621428766E-2</v>
      </c>
      <c r="N554" s="9">
        <f t="shared" si="60"/>
        <v>2.5934685837735987E-2</v>
      </c>
      <c r="O554" s="9">
        <f t="shared" si="61"/>
        <v>2.5383989351751698E-3</v>
      </c>
      <c r="P554" s="9">
        <f t="shared" si="62"/>
        <v>2.8473084772911158E-2</v>
      </c>
      <c r="Q554" s="9">
        <f t="shared" si="63"/>
        <v>2.3396286902560817E-2</v>
      </c>
      <c r="R554" s="9">
        <f t="shared" si="64"/>
        <v>3.1011483708086325E-2</v>
      </c>
      <c r="S554" s="9">
        <f t="shared" si="65"/>
        <v>2.0857887967385649E-2</v>
      </c>
    </row>
    <row r="555" spans="1:19">
      <c r="A555" s="1">
        <v>42815</v>
      </c>
      <c r="B555" s="2">
        <v>16.593900680541992</v>
      </c>
      <c r="C555" s="2"/>
      <c r="E555" s="1">
        <v>42815</v>
      </c>
      <c r="F555" s="2">
        <v>3261.6107999999999</v>
      </c>
      <c r="G555" s="2">
        <v>3.3431000000000002</v>
      </c>
      <c r="J555" s="1">
        <f t="shared" si="66"/>
        <v>43178</v>
      </c>
      <c r="K555">
        <f t="shared" si="67"/>
        <v>6.4140801273107215E-2</v>
      </c>
      <c r="L555" s="7">
        <f t="shared" si="68"/>
        <v>3.8179999999999999E-2</v>
      </c>
      <c r="M555" s="28">
        <f t="shared" si="69"/>
        <v>2.5960801273107216E-2</v>
      </c>
      <c r="N555" s="9">
        <f t="shared" si="60"/>
        <v>2.5931786415514056E-2</v>
      </c>
      <c r="O555" s="9">
        <f t="shared" si="61"/>
        <v>2.5379501241155657E-3</v>
      </c>
      <c r="P555" s="9">
        <f t="shared" si="62"/>
        <v>2.8469736539629621E-2</v>
      </c>
      <c r="Q555" s="9">
        <f t="shared" si="63"/>
        <v>2.339383629139849E-2</v>
      </c>
      <c r="R555" s="9">
        <f t="shared" si="64"/>
        <v>3.1007686663745187E-2</v>
      </c>
      <c r="S555" s="9">
        <f t="shared" si="65"/>
        <v>2.0855886167282924E-2</v>
      </c>
    </row>
    <row r="556" spans="1:19">
      <c r="A556" s="1">
        <v>42816</v>
      </c>
      <c r="B556" s="2">
        <v>16.532499313354492</v>
      </c>
      <c r="C556" s="2"/>
      <c r="E556" s="1">
        <v>42816</v>
      </c>
      <c r="F556" s="2">
        <v>3245.2197999999999</v>
      </c>
      <c r="G556" s="2">
        <v>3.2984</v>
      </c>
      <c r="J556" s="1">
        <f t="shared" si="66"/>
        <v>43179</v>
      </c>
      <c r="K556">
        <f t="shared" si="67"/>
        <v>6.3934122567310708E-2</v>
      </c>
      <c r="L556" s="7">
        <f t="shared" si="68"/>
        <v>3.7982000000000002E-2</v>
      </c>
      <c r="M556" s="28">
        <f t="shared" si="69"/>
        <v>2.5952122567310706E-2</v>
      </c>
      <c r="N556" s="9">
        <f t="shared" si="60"/>
        <v>2.5926804733598485E-2</v>
      </c>
      <c r="O556" s="9">
        <f t="shared" si="61"/>
        <v>2.5366729146419032E-3</v>
      </c>
      <c r="P556" s="9">
        <f t="shared" si="62"/>
        <v>2.8463477648240389E-2</v>
      </c>
      <c r="Q556" s="9">
        <f t="shared" si="63"/>
        <v>2.3390131818956581E-2</v>
      </c>
      <c r="R556" s="9">
        <f t="shared" si="64"/>
        <v>3.1000150562882293E-2</v>
      </c>
      <c r="S556" s="9">
        <f t="shared" si="65"/>
        <v>2.0853458904314677E-2</v>
      </c>
    </row>
    <row r="557" spans="1:19">
      <c r="A557" s="1">
        <v>42817</v>
      </c>
      <c r="B557" s="2">
        <v>16.544599533081055</v>
      </c>
      <c r="C557" s="2"/>
      <c r="E557" s="1">
        <v>42817</v>
      </c>
      <c r="F557" s="2">
        <v>3248.5495000000001</v>
      </c>
      <c r="G557" s="2">
        <v>3.3157000000000001</v>
      </c>
      <c r="J557" s="1">
        <f t="shared" si="66"/>
        <v>43180</v>
      </c>
      <c r="K557">
        <f t="shared" si="67"/>
        <v>6.4553193763252914E-2</v>
      </c>
      <c r="L557" s="7">
        <f t="shared" si="68"/>
        <v>3.7633E-2</v>
      </c>
      <c r="M557" s="28">
        <f t="shared" si="69"/>
        <v>2.6920193763252914E-2</v>
      </c>
      <c r="N557" s="9">
        <f t="shared" si="60"/>
        <v>2.5924921794557805E-2</v>
      </c>
      <c r="O557" s="9">
        <f t="shared" si="61"/>
        <v>2.5357585635601772E-3</v>
      </c>
      <c r="P557" s="9">
        <f t="shared" si="62"/>
        <v>2.8460680358117982E-2</v>
      </c>
      <c r="Q557" s="9">
        <f t="shared" si="63"/>
        <v>2.3389163230997628E-2</v>
      </c>
      <c r="R557" s="9">
        <f t="shared" si="64"/>
        <v>3.0996438921678159E-2</v>
      </c>
      <c r="S557" s="9">
        <f t="shared" si="65"/>
        <v>2.0853404667437452E-2</v>
      </c>
    </row>
    <row r="558" spans="1:19">
      <c r="A558" s="1">
        <v>42818</v>
      </c>
      <c r="B558" s="2">
        <v>16.59630012512207</v>
      </c>
      <c r="C558" s="2"/>
      <c r="E558" s="1">
        <v>42818</v>
      </c>
      <c r="F558" s="2">
        <v>3269.4450999999999</v>
      </c>
      <c r="G558" s="2">
        <v>3.2738</v>
      </c>
      <c r="J558" s="1">
        <f t="shared" si="66"/>
        <v>43181</v>
      </c>
      <c r="K558">
        <f t="shared" si="67"/>
        <v>6.4922418225352191E-2</v>
      </c>
      <c r="L558" s="7">
        <f t="shared" si="68"/>
        <v>3.7581999999999997E-2</v>
      </c>
      <c r="M558" s="28">
        <f t="shared" si="69"/>
        <v>2.7340418225352194E-2</v>
      </c>
      <c r="N558" s="9">
        <f t="shared" si="60"/>
        <v>2.5925010115398793E-2</v>
      </c>
      <c r="O558" s="9">
        <f t="shared" si="61"/>
        <v>2.5358074758929767E-3</v>
      </c>
      <c r="P558" s="9">
        <f t="shared" si="62"/>
        <v>2.8460817591291768E-2</v>
      </c>
      <c r="Q558" s="9">
        <f t="shared" si="63"/>
        <v>2.3389202639505818E-2</v>
      </c>
      <c r="R558" s="9">
        <f t="shared" si="64"/>
        <v>3.0996625067184747E-2</v>
      </c>
      <c r="S558" s="9">
        <f t="shared" si="65"/>
        <v>2.0853395163612839E-2</v>
      </c>
    </row>
    <row r="559" spans="1:19">
      <c r="A559" s="1">
        <v>42821</v>
      </c>
      <c r="B559" s="2">
        <v>16.517900466918945</v>
      </c>
      <c r="C559" s="2"/>
      <c r="E559" s="1">
        <v>42821</v>
      </c>
      <c r="F559" s="2">
        <v>3266.9551999999999</v>
      </c>
      <c r="G559" s="2">
        <v>3.2263999999999999</v>
      </c>
      <c r="J559" s="1">
        <f t="shared" si="66"/>
        <v>43182</v>
      </c>
      <c r="K559">
        <f t="shared" si="67"/>
        <v>6.7284790581402409E-2</v>
      </c>
      <c r="L559" s="7">
        <f t="shared" si="68"/>
        <v>3.7477999999999997E-2</v>
      </c>
      <c r="M559" s="28">
        <f t="shared" si="69"/>
        <v>2.9806790581402412E-2</v>
      </c>
      <c r="N559" s="9">
        <f t="shared" si="60"/>
        <v>2.5936814418256574E-2</v>
      </c>
      <c r="O559" s="9">
        <f t="shared" si="61"/>
        <v>2.5469019539635855E-3</v>
      </c>
      <c r="P559" s="9">
        <f t="shared" si="62"/>
        <v>2.848371637222016E-2</v>
      </c>
      <c r="Q559" s="9">
        <f t="shared" si="63"/>
        <v>2.3389912464292988E-2</v>
      </c>
      <c r="R559" s="9">
        <f t="shared" si="64"/>
        <v>3.1030618326183746E-2</v>
      </c>
      <c r="S559" s="9">
        <f t="shared" si="65"/>
        <v>2.0843010510329402E-2</v>
      </c>
    </row>
    <row r="560" spans="1:19">
      <c r="A560" s="1">
        <v>42822</v>
      </c>
      <c r="B560" s="2">
        <v>16.397499084472656</v>
      </c>
      <c r="C560" s="2"/>
      <c r="E560" s="1">
        <v>42822</v>
      </c>
      <c r="F560" s="2">
        <v>3252.9479000000001</v>
      </c>
      <c r="G560" s="2">
        <v>3.2387999999999999</v>
      </c>
      <c r="J560" s="1">
        <f t="shared" si="66"/>
        <v>43185</v>
      </c>
      <c r="K560">
        <f t="shared" si="67"/>
        <v>6.8000843577359443E-2</v>
      </c>
      <c r="L560" s="7">
        <f t="shared" si="68"/>
        <v>3.7430999999999999E-2</v>
      </c>
      <c r="M560" s="28">
        <f t="shared" si="69"/>
        <v>3.0569843577359444E-2</v>
      </c>
      <c r="N560" s="9">
        <f t="shared" si="60"/>
        <v>2.594898474111982E-2</v>
      </c>
      <c r="O560" s="9">
        <f t="shared" si="61"/>
        <v>2.5616414551183895E-3</v>
      </c>
      <c r="P560" s="9">
        <f t="shared" si="62"/>
        <v>2.851062619623821E-2</v>
      </c>
      <c r="Q560" s="9">
        <f t="shared" si="63"/>
        <v>2.3387343286001429E-2</v>
      </c>
      <c r="R560" s="9">
        <f t="shared" si="64"/>
        <v>3.1072267651356598E-2</v>
      </c>
      <c r="S560" s="9">
        <f t="shared" si="65"/>
        <v>2.0825701830883041E-2</v>
      </c>
    </row>
    <row r="561" spans="1:19">
      <c r="A561" s="1">
        <v>42823</v>
      </c>
      <c r="B561" s="2">
        <v>16.427999496459961</v>
      </c>
      <c r="C561" s="2"/>
      <c r="E561" s="1">
        <v>42823</v>
      </c>
      <c r="F561" s="2">
        <v>3241.3144000000002</v>
      </c>
      <c r="G561" s="2">
        <v>3.2808000000000002</v>
      </c>
      <c r="J561" s="1">
        <f t="shared" si="66"/>
        <v>43186</v>
      </c>
      <c r="K561">
        <f t="shared" si="67"/>
        <v>6.7441799886994128E-2</v>
      </c>
      <c r="L561" s="7">
        <f t="shared" si="68"/>
        <v>3.7506999999999999E-2</v>
      </c>
      <c r="M561" s="28">
        <f t="shared" si="69"/>
        <v>2.9934799886994129E-2</v>
      </c>
      <c r="N561" s="9">
        <f t="shared" si="60"/>
        <v>2.5959497106106826E-2</v>
      </c>
      <c r="O561" s="9">
        <f t="shared" si="61"/>
        <v>2.5725179587111767E-3</v>
      </c>
      <c r="P561" s="9">
        <f t="shared" si="62"/>
        <v>2.8532015064818003E-2</v>
      </c>
      <c r="Q561" s="9">
        <f t="shared" si="63"/>
        <v>2.338697914739565E-2</v>
      </c>
      <c r="R561" s="9">
        <f t="shared" si="64"/>
        <v>3.1104533023529179E-2</v>
      </c>
      <c r="S561" s="9">
        <f t="shared" si="65"/>
        <v>2.0814461188684474E-2</v>
      </c>
    </row>
    <row r="562" spans="1:19">
      <c r="A562" s="1">
        <v>42824</v>
      </c>
      <c r="B562" s="2">
        <v>16.268199920654297</v>
      </c>
      <c r="C562" s="2"/>
      <c r="E562" s="1">
        <v>42824</v>
      </c>
      <c r="F562" s="2">
        <v>3210.2368999999999</v>
      </c>
      <c r="G562" s="2">
        <v>3.2936000000000001</v>
      </c>
      <c r="J562" s="1">
        <f t="shared" si="66"/>
        <v>43187</v>
      </c>
      <c r="K562">
        <f t="shared" si="67"/>
        <v>6.8695472212255138E-2</v>
      </c>
      <c r="L562" s="7">
        <f t="shared" si="68"/>
        <v>3.7233000000000002E-2</v>
      </c>
      <c r="M562" s="28">
        <f t="shared" si="69"/>
        <v>3.1462472212255135E-2</v>
      </c>
      <c r="N562" s="9">
        <f t="shared" si="60"/>
        <v>2.5975156148229196E-2</v>
      </c>
      <c r="O562" s="9">
        <f t="shared" si="61"/>
        <v>2.593868591315769E-3</v>
      </c>
      <c r="P562" s="9">
        <f t="shared" si="62"/>
        <v>2.8569024739544965E-2</v>
      </c>
      <c r="Q562" s="9">
        <f t="shared" si="63"/>
        <v>2.3381287556913426E-2</v>
      </c>
      <c r="R562" s="9">
        <f t="shared" si="64"/>
        <v>3.1162893330860732E-2</v>
      </c>
      <c r="S562" s="9">
        <f t="shared" si="65"/>
        <v>2.0787418965597659E-2</v>
      </c>
    </row>
    <row r="563" spans="1:19">
      <c r="A563" s="1">
        <v>42825</v>
      </c>
      <c r="B563" s="2">
        <v>16.328100204467773</v>
      </c>
      <c r="C563" s="2"/>
      <c r="E563" s="1">
        <v>42825</v>
      </c>
      <c r="F563" s="2">
        <v>3222.5142000000001</v>
      </c>
      <c r="G563" s="2">
        <v>3.2837999999999998</v>
      </c>
      <c r="J563" s="1">
        <f t="shared" si="66"/>
        <v>43188</v>
      </c>
      <c r="K563">
        <f t="shared" si="67"/>
        <v>6.7752055400558786E-2</v>
      </c>
      <c r="L563" s="7">
        <f t="shared" si="68"/>
        <v>3.7511000000000003E-2</v>
      </c>
      <c r="M563" s="28">
        <f t="shared" si="69"/>
        <v>3.0241055400558783E-2</v>
      </c>
      <c r="N563" s="9">
        <f t="shared" si="60"/>
        <v>2.5982952472233527E-2</v>
      </c>
      <c r="O563" s="9">
        <f t="shared" si="61"/>
        <v>2.6037075334025884E-3</v>
      </c>
      <c r="P563" s="9">
        <f t="shared" si="62"/>
        <v>2.8586660005636116E-2</v>
      </c>
      <c r="Q563" s="9">
        <f t="shared" si="63"/>
        <v>2.3379244938830937E-2</v>
      </c>
      <c r="R563" s="9">
        <f t="shared" si="64"/>
        <v>3.1190367539038703E-2</v>
      </c>
      <c r="S563" s="9">
        <f t="shared" si="65"/>
        <v>2.0775537405428351E-2</v>
      </c>
    </row>
    <row r="564" spans="1:19">
      <c r="A564" s="1">
        <v>42826</v>
      </c>
      <c r="B564" s="2">
        <v>16.328100204467773</v>
      </c>
      <c r="C564" s="2"/>
      <c r="E564" s="1">
        <v>42826</v>
      </c>
      <c r="F564" s="2">
        <v>3222.5142000000001</v>
      </c>
      <c r="G564" s="2">
        <v>3.2612999999999999</v>
      </c>
      <c r="J564" s="1">
        <f t="shared" si="66"/>
        <v>43189</v>
      </c>
      <c r="K564">
        <f t="shared" si="67"/>
        <v>6.7936167825223173E-2</v>
      </c>
      <c r="L564" s="7">
        <f t="shared" si="68"/>
        <v>3.7309000000000002E-2</v>
      </c>
      <c r="M564" s="28">
        <f t="shared" si="69"/>
        <v>3.0627167825223171E-2</v>
      </c>
      <c r="N564" s="9">
        <f t="shared" si="60"/>
        <v>2.599100905233085E-2</v>
      </c>
      <c r="O564" s="9">
        <f t="shared" si="61"/>
        <v>2.6149003918493328E-3</v>
      </c>
      <c r="P564" s="9">
        <f t="shared" si="62"/>
        <v>2.8605909444180184E-2</v>
      </c>
      <c r="Q564" s="9">
        <f t="shared" si="63"/>
        <v>2.3376108660481516E-2</v>
      </c>
      <c r="R564" s="9">
        <f t="shared" si="64"/>
        <v>3.1220809836029515E-2</v>
      </c>
      <c r="S564" s="9">
        <f t="shared" si="65"/>
        <v>2.0761208268632186E-2</v>
      </c>
    </row>
    <row r="565" spans="1:19">
      <c r="A565" s="1">
        <v>42830</v>
      </c>
      <c r="B565" s="2">
        <v>16.61090087890625</v>
      </c>
      <c r="C565" s="2"/>
      <c r="E565" s="1">
        <v>42830</v>
      </c>
      <c r="F565" s="2">
        <v>3270.3054000000002</v>
      </c>
      <c r="G565" s="2">
        <v>3.2843</v>
      </c>
      <c r="J565" s="1">
        <f t="shared" si="66"/>
        <v>43192</v>
      </c>
      <c r="K565">
        <f t="shared" si="67"/>
        <v>6.8330748986924261E-2</v>
      </c>
      <c r="L565" s="7">
        <f t="shared" si="68"/>
        <v>3.7509000000000001E-2</v>
      </c>
      <c r="M565" s="28">
        <f t="shared" si="69"/>
        <v>3.0821748986924261E-2</v>
      </c>
      <c r="N565" s="9">
        <f t="shared" si="60"/>
        <v>2.600195375323491E-2</v>
      </c>
      <c r="O565" s="9">
        <f t="shared" si="61"/>
        <v>2.6292850906375958E-3</v>
      </c>
      <c r="P565" s="9">
        <f t="shared" si="62"/>
        <v>2.8631238843872506E-2</v>
      </c>
      <c r="Q565" s="9">
        <f t="shared" si="63"/>
        <v>2.3372668662597313E-2</v>
      </c>
      <c r="R565" s="9">
        <f t="shared" si="64"/>
        <v>3.12605239345101E-2</v>
      </c>
      <c r="S565" s="9">
        <f t="shared" si="65"/>
        <v>2.074338357195972E-2</v>
      </c>
    </row>
    <row r="566" spans="1:19">
      <c r="A566" s="1">
        <v>42831</v>
      </c>
      <c r="B566" s="2">
        <v>16.645700454711914</v>
      </c>
      <c r="C566" s="2"/>
      <c r="E566" s="1">
        <v>42831</v>
      </c>
      <c r="F566" s="2">
        <v>3281.0047</v>
      </c>
      <c r="G566" s="2">
        <v>3.3264999999999998</v>
      </c>
      <c r="J566" s="1">
        <f t="shared" si="66"/>
        <v>43193</v>
      </c>
      <c r="K566">
        <f t="shared" si="67"/>
        <v>6.8913239754819403E-2</v>
      </c>
      <c r="L566" s="7">
        <f t="shared" si="68"/>
        <v>3.7236999999999999E-2</v>
      </c>
      <c r="M566" s="28">
        <f t="shared" si="69"/>
        <v>3.1676239754819403E-2</v>
      </c>
      <c r="N566" s="9">
        <f t="shared" si="60"/>
        <v>2.6014424482941199E-2</v>
      </c>
      <c r="O566" s="9">
        <f t="shared" si="61"/>
        <v>2.648644696765312E-3</v>
      </c>
      <c r="P566" s="9">
        <f t="shared" si="62"/>
        <v>2.8663069179706509E-2</v>
      </c>
      <c r="Q566" s="9">
        <f t="shared" si="63"/>
        <v>2.3365779786175888E-2</v>
      </c>
      <c r="R566" s="9">
        <f t="shared" si="64"/>
        <v>3.1311713876471824E-2</v>
      </c>
      <c r="S566" s="9">
        <f t="shared" si="65"/>
        <v>2.0717135089410574E-2</v>
      </c>
    </row>
    <row r="567" spans="1:19">
      <c r="A567" s="1">
        <v>42832</v>
      </c>
      <c r="B567" s="2">
        <v>16.668699264526367</v>
      </c>
      <c r="C567" s="2"/>
      <c r="E567" s="1">
        <v>42832</v>
      </c>
      <c r="F567" s="2">
        <v>3286.616</v>
      </c>
      <c r="G567" s="2">
        <v>3.3018000000000001</v>
      </c>
      <c r="J567" s="1">
        <f t="shared" si="66"/>
        <v>43194</v>
      </c>
      <c r="K567">
        <f t="shared" si="67"/>
        <v>6.9166816951495444E-2</v>
      </c>
      <c r="L567" s="7">
        <f t="shared" si="68"/>
        <v>3.7385000000000002E-2</v>
      </c>
      <c r="M567" s="28">
        <f t="shared" si="69"/>
        <v>3.1781816951495442E-2</v>
      </c>
      <c r="N567" s="9">
        <f t="shared" si="60"/>
        <v>2.6027820136944282E-2</v>
      </c>
      <c r="O567" s="9">
        <f t="shared" si="61"/>
        <v>2.6691638204762481E-3</v>
      </c>
      <c r="P567" s="9">
        <f t="shared" si="62"/>
        <v>2.8696983957420531E-2</v>
      </c>
      <c r="Q567" s="9">
        <f t="shared" si="63"/>
        <v>2.3358656316468034E-2</v>
      </c>
      <c r="R567" s="9">
        <f t="shared" si="64"/>
        <v>3.1366147777896779E-2</v>
      </c>
      <c r="S567" s="9">
        <f t="shared" si="65"/>
        <v>2.0689492495991786E-2</v>
      </c>
    </row>
    <row r="568" spans="1:19">
      <c r="A568" s="1">
        <v>42835</v>
      </c>
      <c r="B568" s="2">
        <v>16.576499938964844</v>
      </c>
      <c r="C568" s="2"/>
      <c r="E568" s="1">
        <v>42835</v>
      </c>
      <c r="F568" s="2">
        <v>3269.3926000000001</v>
      </c>
      <c r="G568" s="2">
        <v>3.3142999999999998</v>
      </c>
      <c r="J568" s="1">
        <f t="shared" si="66"/>
        <v>43198</v>
      </c>
      <c r="K568">
        <f t="shared" si="67"/>
        <v>6.9166816951495444E-2</v>
      </c>
      <c r="L568" s="7">
        <f t="shared" si="68"/>
        <v>3.7034999999999998E-2</v>
      </c>
      <c r="M568" s="28">
        <f t="shared" si="69"/>
        <v>3.2131816951495445E-2</v>
      </c>
      <c r="N568" s="9">
        <f t="shared" si="60"/>
        <v>2.6041711822693381E-2</v>
      </c>
      <c r="O568" s="9">
        <f t="shared" si="61"/>
        <v>2.691691186155113E-3</v>
      </c>
      <c r="P568" s="9">
        <f t="shared" si="62"/>
        <v>2.8733403008848492E-2</v>
      </c>
      <c r="Q568" s="9">
        <f t="shared" si="63"/>
        <v>2.3350020636538269E-2</v>
      </c>
      <c r="R568" s="9">
        <f t="shared" si="64"/>
        <v>3.1425094195003604E-2</v>
      </c>
      <c r="S568" s="9">
        <f t="shared" si="65"/>
        <v>2.0658329450383154E-2</v>
      </c>
    </row>
    <row r="569" spans="1:19">
      <c r="A569" s="1">
        <v>42836</v>
      </c>
      <c r="B569" s="2">
        <v>16.669099807739258</v>
      </c>
      <c r="C569" s="2"/>
      <c r="E569" s="1">
        <v>42836</v>
      </c>
      <c r="F569" s="2">
        <v>3288.9657000000002</v>
      </c>
      <c r="G569" s="2">
        <v>3.3370000000000002</v>
      </c>
      <c r="J569" s="1">
        <f t="shared" si="66"/>
        <v>43199</v>
      </c>
      <c r="K569">
        <f t="shared" si="67"/>
        <v>6.8785251936507252E-2</v>
      </c>
      <c r="L569" s="7">
        <f t="shared" si="68"/>
        <v>3.7039000000000002E-2</v>
      </c>
      <c r="M569" s="28">
        <f t="shared" si="69"/>
        <v>3.174625193650725E-2</v>
      </c>
      <c r="N569" s="9">
        <f t="shared" si="60"/>
        <v>2.6059123811279471E-2</v>
      </c>
      <c r="O569" s="9">
        <f t="shared" si="61"/>
        <v>2.7142498683165174E-3</v>
      </c>
      <c r="P569" s="9">
        <f t="shared" si="62"/>
        <v>2.8773373679595989E-2</v>
      </c>
      <c r="Q569" s="9">
        <f t="shared" si="63"/>
        <v>2.3344873942962953E-2</v>
      </c>
      <c r="R569" s="9">
        <f t="shared" si="64"/>
        <v>3.1487623547912506E-2</v>
      </c>
      <c r="S569" s="9">
        <f t="shared" si="65"/>
        <v>2.0630624074646435E-2</v>
      </c>
    </row>
    <row r="570" spans="1:19">
      <c r="A570" s="1">
        <v>42837</v>
      </c>
      <c r="B570" s="2">
        <v>16.611700057983398</v>
      </c>
      <c r="C570" s="2"/>
      <c r="E570" s="1">
        <v>42837</v>
      </c>
      <c r="F570" s="2">
        <v>3273.8301000000001</v>
      </c>
      <c r="G570" s="2">
        <v>3.3105000000000002</v>
      </c>
      <c r="J570" s="1">
        <f t="shared" si="66"/>
        <v>43200</v>
      </c>
      <c r="K570">
        <f t="shared" si="67"/>
        <v>6.7572591450150932E-2</v>
      </c>
      <c r="L570" s="7">
        <f t="shared" si="68"/>
        <v>3.7087000000000002E-2</v>
      </c>
      <c r="M570" s="28">
        <f t="shared" si="69"/>
        <v>3.048559145015093E-2</v>
      </c>
      <c r="N570" s="9">
        <f t="shared" si="60"/>
        <v>2.6073707216111998E-2</v>
      </c>
      <c r="O570" s="9">
        <f t="shared" si="61"/>
        <v>2.7280856539982118E-3</v>
      </c>
      <c r="P570" s="9">
        <f t="shared" si="62"/>
        <v>2.8801792870110209E-2</v>
      </c>
      <c r="Q570" s="9">
        <f t="shared" si="63"/>
        <v>2.3345621562113787E-2</v>
      </c>
      <c r="R570" s="9">
        <f t="shared" si="64"/>
        <v>3.1529878524108421E-2</v>
      </c>
      <c r="S570" s="9">
        <f t="shared" si="65"/>
        <v>2.0617535908115575E-2</v>
      </c>
    </row>
    <row r="571" spans="1:19">
      <c r="A571" s="1">
        <v>42838</v>
      </c>
      <c r="B571" s="2">
        <v>16.628599166870117</v>
      </c>
      <c r="C571" s="2"/>
      <c r="E571" s="1">
        <v>42838</v>
      </c>
      <c r="F571" s="2">
        <v>3275.9603000000002</v>
      </c>
      <c r="G571" s="2">
        <v>3.3155999999999999</v>
      </c>
      <c r="J571" s="1">
        <f t="shared" si="66"/>
        <v>43201</v>
      </c>
      <c r="K571">
        <f t="shared" si="67"/>
        <v>6.7202495893478459E-2</v>
      </c>
      <c r="L571" s="7">
        <f t="shared" si="68"/>
        <v>3.7212000000000002E-2</v>
      </c>
      <c r="M571" s="28">
        <f t="shared" si="69"/>
        <v>2.9990495893478457E-2</v>
      </c>
      <c r="N571" s="9">
        <f t="shared" si="60"/>
        <v>2.6085674725451233E-2</v>
      </c>
      <c r="O571" s="9">
        <f t="shared" si="61"/>
        <v>2.7386063539540906E-3</v>
      </c>
      <c r="P571" s="9">
        <f t="shared" si="62"/>
        <v>2.8824281079405323E-2</v>
      </c>
      <c r="Q571" s="9">
        <f t="shared" si="63"/>
        <v>2.3347068371497144E-2</v>
      </c>
      <c r="R571" s="9">
        <f t="shared" si="64"/>
        <v>3.1562887433359416E-2</v>
      </c>
      <c r="S571" s="9">
        <f t="shared" si="65"/>
        <v>2.0608462017543051E-2</v>
      </c>
    </row>
    <row r="572" spans="1:19">
      <c r="A572" s="1">
        <v>42839</v>
      </c>
      <c r="B572" s="2">
        <v>16.500999450683594</v>
      </c>
      <c r="C572" s="2"/>
      <c r="E572" s="1">
        <v>42839</v>
      </c>
      <c r="F572" s="2">
        <v>3246.0668000000001</v>
      </c>
      <c r="G572" s="2">
        <v>3.3378999999999999</v>
      </c>
      <c r="J572" s="1">
        <f t="shared" si="66"/>
        <v>43202</v>
      </c>
      <c r="K572">
        <f t="shared" si="67"/>
        <v>6.795417038896974E-2</v>
      </c>
      <c r="L572" s="7">
        <f t="shared" si="68"/>
        <v>3.7212000000000002E-2</v>
      </c>
      <c r="M572" s="28">
        <f t="shared" si="69"/>
        <v>3.0742170388969738E-2</v>
      </c>
      <c r="N572" s="9">
        <f t="shared" si="60"/>
        <v>2.6099796965644659E-2</v>
      </c>
      <c r="O572" s="9">
        <f t="shared" si="61"/>
        <v>2.7533665452193238E-3</v>
      </c>
      <c r="P572" s="9">
        <f t="shared" si="62"/>
        <v>2.8853163510863984E-2</v>
      </c>
      <c r="Q572" s="9">
        <f t="shared" si="63"/>
        <v>2.3346430420425335E-2</v>
      </c>
      <c r="R572" s="9">
        <f t="shared" si="64"/>
        <v>3.1606530056083305E-2</v>
      </c>
      <c r="S572" s="9">
        <f t="shared" si="65"/>
        <v>2.0593063875206014E-2</v>
      </c>
    </row>
    <row r="573" spans="1:19">
      <c r="A573" s="1">
        <v>42842</v>
      </c>
      <c r="B573" s="2">
        <v>16.375200271606445</v>
      </c>
      <c r="C573" s="2"/>
      <c r="E573" s="1">
        <v>42842</v>
      </c>
      <c r="F573" s="2">
        <v>3222.1673000000001</v>
      </c>
      <c r="G573" s="2">
        <v>3.3988999999999998</v>
      </c>
      <c r="J573" s="1">
        <f t="shared" si="66"/>
        <v>43203</v>
      </c>
      <c r="K573">
        <f t="shared" si="67"/>
        <v>6.8390098327202262E-2</v>
      </c>
      <c r="L573" s="7">
        <f t="shared" si="68"/>
        <v>3.7034999999999998E-2</v>
      </c>
      <c r="M573" s="28">
        <f t="shared" si="69"/>
        <v>3.1355098327202263E-2</v>
      </c>
      <c r="N573" s="9">
        <f t="shared" si="60"/>
        <v>2.6118582109916456E-2</v>
      </c>
      <c r="O573" s="9">
        <f t="shared" si="61"/>
        <v>2.7729391382802218E-3</v>
      </c>
      <c r="P573" s="9">
        <f t="shared" si="62"/>
        <v>2.8891521248196678E-2</v>
      </c>
      <c r="Q573" s="9">
        <f t="shared" si="63"/>
        <v>2.3345642971636233E-2</v>
      </c>
      <c r="R573" s="9">
        <f t="shared" si="64"/>
        <v>3.1664460386476898E-2</v>
      </c>
      <c r="S573" s="9">
        <f t="shared" si="65"/>
        <v>2.0572703833356014E-2</v>
      </c>
    </row>
    <row r="574" spans="1:19">
      <c r="A574" s="1">
        <v>42843</v>
      </c>
      <c r="B574" s="2">
        <v>16.24799919128418</v>
      </c>
      <c r="C574" s="2"/>
      <c r="E574" s="1">
        <v>42843</v>
      </c>
      <c r="F574" s="2">
        <v>3196.7132999999999</v>
      </c>
      <c r="G574" s="2">
        <v>3.4251999999999998</v>
      </c>
      <c r="J574" s="1">
        <f t="shared" si="66"/>
        <v>43206</v>
      </c>
      <c r="K574">
        <f t="shared" si="67"/>
        <v>6.9669416831176889E-2</v>
      </c>
      <c r="L574" s="7">
        <f t="shared" si="68"/>
        <v>3.6840999999999999E-2</v>
      </c>
      <c r="M574" s="28">
        <f t="shared" si="69"/>
        <v>3.282841683117689E-2</v>
      </c>
      <c r="N574" s="9">
        <f t="shared" si="60"/>
        <v>2.6141339579256285E-2</v>
      </c>
      <c r="O574" s="9">
        <f t="shared" si="61"/>
        <v>2.8042039637969441E-3</v>
      </c>
      <c r="P574" s="9">
        <f t="shared" si="62"/>
        <v>2.8945543543053228E-2</v>
      </c>
      <c r="Q574" s="9">
        <f t="shared" si="63"/>
        <v>2.3337135615459342E-2</v>
      </c>
      <c r="R574" s="9">
        <f t="shared" si="64"/>
        <v>3.1749747506850175E-2</v>
      </c>
      <c r="S574" s="9">
        <f t="shared" si="65"/>
        <v>2.0532931651662395E-2</v>
      </c>
    </row>
    <row r="575" spans="1:19">
      <c r="A575" s="1">
        <v>42844</v>
      </c>
      <c r="B575" s="2">
        <v>16.115400314331055</v>
      </c>
      <c r="C575" s="2"/>
      <c r="E575" s="1">
        <v>42844</v>
      </c>
      <c r="F575" s="2">
        <v>3170.6867000000002</v>
      </c>
      <c r="G575" s="2">
        <v>3.4142000000000001</v>
      </c>
      <c r="J575" s="1">
        <f t="shared" si="66"/>
        <v>43207</v>
      </c>
      <c r="K575">
        <f t="shared" si="67"/>
        <v>7.0663888477620646E-2</v>
      </c>
      <c r="L575" s="7">
        <f t="shared" si="68"/>
        <v>3.6444999999999998E-2</v>
      </c>
      <c r="M575" s="28">
        <f t="shared" si="69"/>
        <v>3.4218888477620647E-2</v>
      </c>
      <c r="N575" s="9">
        <f t="shared" si="60"/>
        <v>2.6170059943338497E-2</v>
      </c>
      <c r="O575" s="9">
        <f t="shared" si="61"/>
        <v>2.8493597096343483E-3</v>
      </c>
      <c r="P575" s="9">
        <f t="shared" si="62"/>
        <v>2.9019419652972844E-2</v>
      </c>
      <c r="Q575" s="9">
        <f t="shared" si="63"/>
        <v>2.332070023370415E-2</v>
      </c>
      <c r="R575" s="9">
        <f t="shared" si="64"/>
        <v>3.1868779362607194E-2</v>
      </c>
      <c r="S575" s="9">
        <f t="shared" si="65"/>
        <v>2.0471340524069799E-2</v>
      </c>
    </row>
    <row r="576" spans="1:19">
      <c r="A576" s="1">
        <v>42845</v>
      </c>
      <c r="B576" s="2">
        <v>16.126899719238281</v>
      </c>
      <c r="C576" s="2"/>
      <c r="E576" s="1">
        <v>42845</v>
      </c>
      <c r="F576" s="2">
        <v>3172.1003000000001</v>
      </c>
      <c r="G576" s="2">
        <v>3.4329999999999998</v>
      </c>
      <c r="J576" s="1">
        <f t="shared" si="66"/>
        <v>43208</v>
      </c>
      <c r="K576">
        <f t="shared" si="67"/>
        <v>7.0149838158625619E-2</v>
      </c>
      <c r="L576" s="7">
        <f t="shared" si="68"/>
        <v>3.5022999999999999E-2</v>
      </c>
      <c r="M576" s="28">
        <f t="shared" si="69"/>
        <v>3.512683815862562E-2</v>
      </c>
      <c r="N576" s="9">
        <f t="shared" si="60"/>
        <v>2.6201422833842875E-2</v>
      </c>
      <c r="O576" s="9">
        <f t="shared" si="61"/>
        <v>2.9037584344886293E-3</v>
      </c>
      <c r="P576" s="9">
        <f t="shared" si="62"/>
        <v>2.9105181268331504E-2</v>
      </c>
      <c r="Q576" s="9">
        <f t="shared" si="63"/>
        <v>2.3297664399354247E-2</v>
      </c>
      <c r="R576" s="9">
        <f t="shared" si="64"/>
        <v>3.2008939702820136E-2</v>
      </c>
      <c r="S576" s="9">
        <f t="shared" si="65"/>
        <v>2.0393905964865615E-2</v>
      </c>
    </row>
    <row r="577" spans="1:19">
      <c r="A577" s="1">
        <v>42846</v>
      </c>
      <c r="B577" s="2">
        <v>16.147300720214844</v>
      </c>
      <c r="C577" s="2"/>
      <c r="E577" s="1">
        <v>42846</v>
      </c>
      <c r="F577" s="2">
        <v>3173.1511999999998</v>
      </c>
      <c r="G577" s="2">
        <v>3.4321999999999999</v>
      </c>
      <c r="J577" s="1">
        <f t="shared" si="66"/>
        <v>43209</v>
      </c>
      <c r="K577">
        <f t="shared" si="67"/>
        <v>6.9631096155732319E-2</v>
      </c>
      <c r="L577" s="7">
        <f t="shared" si="68"/>
        <v>3.5295E-2</v>
      </c>
      <c r="M577" s="28">
        <f t="shared" si="69"/>
        <v>3.4336096155732319E-2</v>
      </c>
      <c r="N577" s="9">
        <f t="shared" ref="N577:N640" si="70">AVERAGE(M326:M577)</f>
        <v>2.6230221011409247E-2</v>
      </c>
      <c r="O577" s="9">
        <f t="shared" ref="O577:O640" si="71">_xlfn.STDEV.P(M326:M577)</f>
        <v>2.9479685915085262E-3</v>
      </c>
      <c r="P577" s="9">
        <f t="shared" ref="P577:P640" si="72">N577+O577</f>
        <v>2.9178189602917771E-2</v>
      </c>
      <c r="Q577" s="9">
        <f t="shared" ref="Q577:Q640" si="73">N577-O577</f>
        <v>2.3282252419900722E-2</v>
      </c>
      <c r="R577" s="9">
        <f t="shared" ref="R577:R640" si="74">N577+O577*2</f>
        <v>3.2126158194426296E-2</v>
      </c>
      <c r="S577" s="9">
        <f t="shared" ref="S577:S640" si="75">N577-O577*2</f>
        <v>2.0334283828392193E-2</v>
      </c>
    </row>
    <row r="578" spans="1:19">
      <c r="A578" s="1">
        <v>42849</v>
      </c>
      <c r="B578" s="2">
        <v>15.934700012207031</v>
      </c>
      <c r="C578" s="2"/>
      <c r="E578" s="1">
        <v>42849</v>
      </c>
      <c r="F578" s="2">
        <v>3129.5311999999999</v>
      </c>
      <c r="G578" s="2">
        <v>3.4819</v>
      </c>
      <c r="J578" s="1">
        <f t="shared" si="66"/>
        <v>43210</v>
      </c>
      <c r="K578">
        <f t="shared" si="67"/>
        <v>7.0719357638256611E-2</v>
      </c>
      <c r="L578" s="7">
        <f t="shared" si="68"/>
        <v>3.5323E-2</v>
      </c>
      <c r="M578" s="28">
        <f t="shared" si="69"/>
        <v>3.5396357638256611E-2</v>
      </c>
      <c r="N578" s="9">
        <f t="shared" si="70"/>
        <v>2.6262373067518989E-2</v>
      </c>
      <c r="O578" s="9">
        <f t="shared" si="71"/>
        <v>3.0030649597761676E-3</v>
      </c>
      <c r="P578" s="9">
        <f t="shared" si="72"/>
        <v>2.9265438027295157E-2</v>
      </c>
      <c r="Q578" s="9">
        <f t="shared" si="73"/>
        <v>2.3259308107742821E-2</v>
      </c>
      <c r="R578" s="9">
        <f t="shared" si="74"/>
        <v>3.2268502987071325E-2</v>
      </c>
      <c r="S578" s="9">
        <f t="shared" si="75"/>
        <v>2.0256243147966653E-2</v>
      </c>
    </row>
    <row r="579" spans="1:19">
      <c r="A579" s="1">
        <v>42850</v>
      </c>
      <c r="B579" s="2">
        <v>15.907699584960937</v>
      </c>
      <c r="C579" s="2"/>
      <c r="E579" s="1">
        <v>42850</v>
      </c>
      <c r="F579" s="2">
        <v>3134.5673999999999</v>
      </c>
      <c r="G579" s="2">
        <v>3.4823</v>
      </c>
      <c r="J579" s="1">
        <f t="shared" si="66"/>
        <v>43213</v>
      </c>
      <c r="K579">
        <f t="shared" si="67"/>
        <v>7.0884281027252069E-2</v>
      </c>
      <c r="L579" s="7">
        <f t="shared" si="68"/>
        <v>3.5868999999999998E-2</v>
      </c>
      <c r="M579" s="28">
        <f t="shared" si="69"/>
        <v>3.5015281027252071E-2</v>
      </c>
      <c r="N579" s="9">
        <f t="shared" si="70"/>
        <v>2.6290566859223794E-2</v>
      </c>
      <c r="O579" s="9">
        <f t="shared" si="71"/>
        <v>3.0513681092169064E-3</v>
      </c>
      <c r="P579" s="9">
        <f t="shared" si="72"/>
        <v>2.9341934968440699E-2</v>
      </c>
      <c r="Q579" s="9">
        <f t="shared" si="73"/>
        <v>2.3239198750006889E-2</v>
      </c>
      <c r="R579" s="9">
        <f t="shared" si="74"/>
        <v>3.2393303077657608E-2</v>
      </c>
      <c r="S579" s="9">
        <f t="shared" si="75"/>
        <v>2.018783064078998E-2</v>
      </c>
    </row>
    <row r="580" spans="1:19">
      <c r="A580" s="1">
        <v>42851</v>
      </c>
      <c r="B580" s="2">
        <v>15.926300048828125</v>
      </c>
      <c r="C580" s="2"/>
      <c r="E580" s="1">
        <v>42851</v>
      </c>
      <c r="F580" s="2">
        <v>3140.8471</v>
      </c>
      <c r="G580" s="2">
        <v>3.4548999999999999</v>
      </c>
      <c r="J580" s="1">
        <f t="shared" si="66"/>
        <v>43214</v>
      </c>
      <c r="K580">
        <f t="shared" si="67"/>
        <v>6.9571023715331623E-2</v>
      </c>
      <c r="L580" s="7">
        <f t="shared" si="68"/>
        <v>3.6042999999999999E-2</v>
      </c>
      <c r="M580" s="28">
        <f t="shared" si="69"/>
        <v>3.3528023715331624E-2</v>
      </c>
      <c r="N580" s="9">
        <f t="shared" si="70"/>
        <v>2.6313780451097172E-2</v>
      </c>
      <c r="O580" s="9">
        <f t="shared" si="71"/>
        <v>3.0839143556209152E-3</v>
      </c>
      <c r="P580" s="9">
        <f t="shared" si="72"/>
        <v>2.9397694806718087E-2</v>
      </c>
      <c r="Q580" s="9">
        <f t="shared" si="73"/>
        <v>2.3229866095476257E-2</v>
      </c>
      <c r="R580" s="9">
        <f t="shared" si="74"/>
        <v>3.2481609162339005E-2</v>
      </c>
      <c r="S580" s="9">
        <f t="shared" si="75"/>
        <v>2.0145951739855342E-2</v>
      </c>
    </row>
    <row r="581" spans="1:19">
      <c r="A581" s="1">
        <v>42852</v>
      </c>
      <c r="B581" s="2">
        <v>15.90779972076416</v>
      </c>
      <c r="C581" s="2"/>
      <c r="E581" s="1">
        <v>42852</v>
      </c>
      <c r="F581" s="2">
        <v>3152.1869000000002</v>
      </c>
      <c r="G581" s="2">
        <v>3.4512999999999998</v>
      </c>
      <c r="J581" s="1">
        <f t="shared" ref="J581:J644" si="76">A829</f>
        <v>43215</v>
      </c>
      <c r="K581">
        <f t="shared" ref="K581:K644" si="77">1/B829</f>
        <v>6.9860211753373549E-2</v>
      </c>
      <c r="L581" s="7">
        <f t="shared" ref="L581:L644" si="78">G829/100</f>
        <v>3.5869999999999999E-2</v>
      </c>
      <c r="M581" s="28">
        <f t="shared" si="69"/>
        <v>3.399021175337355E-2</v>
      </c>
      <c r="N581" s="9">
        <f t="shared" si="70"/>
        <v>2.6339107261704568E-2</v>
      </c>
      <c r="O581" s="9">
        <f t="shared" si="71"/>
        <v>3.1204295570288541E-3</v>
      </c>
      <c r="P581" s="9">
        <f t="shared" si="72"/>
        <v>2.9459536818733423E-2</v>
      </c>
      <c r="Q581" s="9">
        <f t="shared" si="73"/>
        <v>2.3218677704675714E-2</v>
      </c>
      <c r="R581" s="9">
        <f t="shared" si="74"/>
        <v>3.2579966375762277E-2</v>
      </c>
      <c r="S581" s="9">
        <f t="shared" si="75"/>
        <v>2.0098248147646859E-2</v>
      </c>
    </row>
    <row r="582" spans="1:19">
      <c r="A582" s="1">
        <v>42853</v>
      </c>
      <c r="B582" s="2">
        <v>15.485500335693359</v>
      </c>
      <c r="C582" s="2"/>
      <c r="E582" s="1">
        <v>42853</v>
      </c>
      <c r="F582" s="2">
        <v>3154.6583999999998</v>
      </c>
      <c r="G582" s="2">
        <v>3.4634</v>
      </c>
      <c r="J582" s="1">
        <f t="shared" si="76"/>
        <v>43216</v>
      </c>
      <c r="K582">
        <f t="shared" si="77"/>
        <v>7.1153106383250148E-2</v>
      </c>
      <c r="L582" s="7">
        <f t="shared" si="78"/>
        <v>3.6220000000000002E-2</v>
      </c>
      <c r="M582" s="28">
        <f t="shared" ref="M582:M645" si="79">K582-L582</f>
        <v>3.4933106383250145E-2</v>
      </c>
      <c r="N582" s="9">
        <f t="shared" si="70"/>
        <v>2.6366869099016404E-2</v>
      </c>
      <c r="O582" s="9">
        <f t="shared" si="71"/>
        <v>3.1653213059269518E-3</v>
      </c>
      <c r="P582" s="9">
        <f t="shared" si="72"/>
        <v>2.9532190404943356E-2</v>
      </c>
      <c r="Q582" s="9">
        <f t="shared" si="73"/>
        <v>2.3201547793089451E-2</v>
      </c>
      <c r="R582" s="9">
        <f t="shared" si="74"/>
        <v>3.2697511710870306E-2</v>
      </c>
      <c r="S582" s="9">
        <f t="shared" si="75"/>
        <v>2.0036226487162502E-2</v>
      </c>
    </row>
    <row r="583" spans="1:19">
      <c r="A583" s="1">
        <v>42857</v>
      </c>
      <c r="B583" s="2">
        <v>15.247799873352051</v>
      </c>
      <c r="C583" s="2"/>
      <c r="E583" s="1">
        <v>42857</v>
      </c>
      <c r="F583" s="2">
        <v>3143.7121000000002</v>
      </c>
      <c r="G583" s="2">
        <v>3.4601000000000002</v>
      </c>
      <c r="J583" s="1">
        <f t="shared" si="76"/>
        <v>43217</v>
      </c>
      <c r="K583">
        <f t="shared" si="77"/>
        <v>7.165736145214513E-2</v>
      </c>
      <c r="L583" s="7">
        <f t="shared" si="78"/>
        <v>3.6339999999999997E-2</v>
      </c>
      <c r="M583" s="28">
        <f t="shared" si="79"/>
        <v>3.5317361452145132E-2</v>
      </c>
      <c r="N583" s="9">
        <f t="shared" si="70"/>
        <v>2.6395748944112344E-2</v>
      </c>
      <c r="O583" s="9">
        <f t="shared" si="71"/>
        <v>3.2132885235513693E-3</v>
      </c>
      <c r="P583" s="9">
        <f t="shared" si="72"/>
        <v>2.9609037467663715E-2</v>
      </c>
      <c r="Q583" s="9">
        <f t="shared" si="73"/>
        <v>2.3182460420560973E-2</v>
      </c>
      <c r="R583" s="9">
        <f t="shared" si="74"/>
        <v>3.2822325991215082E-2</v>
      </c>
      <c r="S583" s="9">
        <f t="shared" si="75"/>
        <v>1.9969171897009606E-2</v>
      </c>
    </row>
    <row r="584" spans="1:19">
      <c r="A584" s="1">
        <v>42858</v>
      </c>
      <c r="B584" s="2">
        <v>15.208999633789063</v>
      </c>
      <c r="C584" s="2"/>
      <c r="E584" s="1">
        <v>42858</v>
      </c>
      <c r="F584" s="2">
        <v>3135.346</v>
      </c>
      <c r="G584" s="2">
        <v>3.5145</v>
      </c>
      <c r="J584" s="1">
        <f t="shared" si="76"/>
        <v>43218</v>
      </c>
      <c r="K584">
        <f t="shared" si="77"/>
        <v>7.165736145214513E-2</v>
      </c>
      <c r="L584" s="7">
        <f t="shared" si="78"/>
        <v>3.6093E-2</v>
      </c>
      <c r="M584" s="28">
        <f t="shared" si="79"/>
        <v>3.556436145214513E-2</v>
      </c>
      <c r="N584" s="9">
        <f t="shared" si="70"/>
        <v>2.6424812986917342E-2</v>
      </c>
      <c r="O584" s="9">
        <f t="shared" si="71"/>
        <v>3.2625853592792887E-3</v>
      </c>
      <c r="P584" s="9">
        <f t="shared" si="72"/>
        <v>2.9687398346196631E-2</v>
      </c>
      <c r="Q584" s="9">
        <f t="shared" si="73"/>
        <v>2.3162227627638053E-2</v>
      </c>
      <c r="R584" s="9">
        <f t="shared" si="74"/>
        <v>3.2949983705475916E-2</v>
      </c>
      <c r="S584" s="9">
        <f t="shared" si="75"/>
        <v>1.9899642268358764E-2</v>
      </c>
    </row>
    <row r="585" spans="1:19">
      <c r="A585" s="1">
        <v>42859</v>
      </c>
      <c r="B585" s="2">
        <v>15.174699783325195</v>
      </c>
      <c r="C585" s="2"/>
      <c r="E585" s="1">
        <v>42859</v>
      </c>
      <c r="F585" s="2">
        <v>3127.3687</v>
      </c>
      <c r="G585" s="2">
        <v>3.5297999999999998</v>
      </c>
      <c r="J585" s="1">
        <f t="shared" si="76"/>
        <v>43222</v>
      </c>
      <c r="K585">
        <f t="shared" si="77"/>
        <v>7.2332207649371566E-2</v>
      </c>
      <c r="L585" s="7">
        <f t="shared" si="78"/>
        <v>3.6409999999999998E-2</v>
      </c>
      <c r="M585" s="28">
        <f t="shared" si="79"/>
        <v>3.5922207649371568E-2</v>
      </c>
      <c r="N585" s="9">
        <f t="shared" si="70"/>
        <v>2.6454864426864667E-2</v>
      </c>
      <c r="O585" s="9">
        <f t="shared" si="71"/>
        <v>3.3146345906355161E-3</v>
      </c>
      <c r="P585" s="9">
        <f t="shared" si="72"/>
        <v>2.9769499017500183E-2</v>
      </c>
      <c r="Q585" s="9">
        <f t="shared" si="73"/>
        <v>2.314022983622915E-2</v>
      </c>
      <c r="R585" s="9">
        <f t="shared" si="74"/>
        <v>3.3084133608135696E-2</v>
      </c>
      <c r="S585" s="9">
        <f t="shared" si="75"/>
        <v>1.9825595245593634E-2</v>
      </c>
    </row>
    <row r="586" spans="1:19">
      <c r="A586" s="1">
        <v>42860</v>
      </c>
      <c r="B586" s="2">
        <v>15.085100173950195</v>
      </c>
      <c r="C586" s="2"/>
      <c r="E586" s="1">
        <v>42860</v>
      </c>
      <c r="F586" s="2">
        <v>3103.0378000000001</v>
      </c>
      <c r="G586" s="2">
        <v>3.5497000000000001</v>
      </c>
      <c r="J586" s="1">
        <f t="shared" si="76"/>
        <v>43223</v>
      </c>
      <c r="K586">
        <f t="shared" si="77"/>
        <v>7.1904683175681369E-2</v>
      </c>
      <c r="L586" s="7">
        <f t="shared" si="78"/>
        <v>3.6602000000000003E-2</v>
      </c>
      <c r="M586" s="28">
        <f t="shared" si="79"/>
        <v>3.5302683175681367E-2</v>
      </c>
      <c r="N586" s="9">
        <f t="shared" si="70"/>
        <v>2.6476134844453193E-2</v>
      </c>
      <c r="O586" s="9">
        <f t="shared" si="71"/>
        <v>3.3539128060247184E-3</v>
      </c>
      <c r="P586" s="9">
        <f t="shared" si="72"/>
        <v>2.9830047650477913E-2</v>
      </c>
      <c r="Q586" s="9">
        <f t="shared" si="73"/>
        <v>2.3122222038428474E-2</v>
      </c>
      <c r="R586" s="9">
        <f t="shared" si="74"/>
        <v>3.3183960456502633E-2</v>
      </c>
      <c r="S586" s="9">
        <f t="shared" si="75"/>
        <v>1.9768309232403757E-2</v>
      </c>
    </row>
    <row r="587" spans="1:19">
      <c r="A587" s="1">
        <v>42863</v>
      </c>
      <c r="B587" s="2">
        <v>14.989100456237793</v>
      </c>
      <c r="C587" s="2"/>
      <c r="E587" s="1">
        <v>42863</v>
      </c>
      <c r="F587" s="2">
        <v>3078.6129000000001</v>
      </c>
      <c r="G587" s="2">
        <v>3.5901000000000001</v>
      </c>
      <c r="J587" s="1">
        <f t="shared" si="76"/>
        <v>43224</v>
      </c>
      <c r="K587">
        <f t="shared" si="77"/>
        <v>7.2169857843599805E-2</v>
      </c>
      <c r="L587" s="7">
        <f t="shared" si="78"/>
        <v>3.6461E-2</v>
      </c>
      <c r="M587" s="28">
        <f t="shared" si="79"/>
        <v>3.5708857843599805E-2</v>
      </c>
      <c r="N587" s="9">
        <f t="shared" si="70"/>
        <v>2.64948912953244E-2</v>
      </c>
      <c r="O587" s="9">
        <f t="shared" si="71"/>
        <v>3.3920599663669862E-3</v>
      </c>
      <c r="P587" s="9">
        <f t="shared" si="72"/>
        <v>2.9886951261691386E-2</v>
      </c>
      <c r="Q587" s="9">
        <f t="shared" si="73"/>
        <v>2.3102831328957414E-2</v>
      </c>
      <c r="R587" s="9">
        <f t="shared" si="74"/>
        <v>3.3279011228058375E-2</v>
      </c>
      <c r="S587" s="9">
        <f t="shared" si="75"/>
        <v>1.9710771362590428E-2</v>
      </c>
    </row>
    <row r="588" spans="1:19">
      <c r="A588" s="1">
        <v>42864</v>
      </c>
      <c r="B588" s="2">
        <v>14.995800018310547</v>
      </c>
      <c r="C588" s="2"/>
      <c r="E588" s="1">
        <v>42864</v>
      </c>
      <c r="F588" s="2">
        <v>3080.5268999999998</v>
      </c>
      <c r="G588" s="2">
        <v>3.6092</v>
      </c>
      <c r="J588" s="1">
        <f t="shared" si="76"/>
        <v>43227</v>
      </c>
      <c r="K588">
        <f t="shared" si="77"/>
        <v>7.1156650479504063E-2</v>
      </c>
      <c r="L588" s="7">
        <f t="shared" si="78"/>
        <v>3.6278000000000005E-2</v>
      </c>
      <c r="M588" s="28">
        <f t="shared" si="79"/>
        <v>3.4878650479504059E-2</v>
      </c>
      <c r="N588" s="9">
        <f t="shared" si="70"/>
        <v>2.651184806696864E-2</v>
      </c>
      <c r="O588" s="9">
        <f t="shared" si="71"/>
        <v>3.4231050484874125E-3</v>
      </c>
      <c r="P588" s="9">
        <f t="shared" si="72"/>
        <v>2.9934953115456051E-2</v>
      </c>
      <c r="Q588" s="9">
        <f t="shared" si="73"/>
        <v>2.3088743018481229E-2</v>
      </c>
      <c r="R588" s="9">
        <f t="shared" si="74"/>
        <v>3.3358058163943466E-2</v>
      </c>
      <c r="S588" s="9">
        <f t="shared" si="75"/>
        <v>1.9665637969993814E-2</v>
      </c>
    </row>
    <row r="589" spans="1:19">
      <c r="A589" s="1">
        <v>42865</v>
      </c>
      <c r="B589" s="2">
        <v>14.887299537658691</v>
      </c>
      <c r="C589" s="2"/>
      <c r="E589" s="1">
        <v>42865</v>
      </c>
      <c r="F589" s="2">
        <v>3052.7849999999999</v>
      </c>
      <c r="G589" s="2">
        <v>3.6492</v>
      </c>
      <c r="J589" s="1">
        <f t="shared" si="76"/>
        <v>43228</v>
      </c>
      <c r="K589">
        <f t="shared" si="77"/>
        <v>7.0509431205299775E-2</v>
      </c>
      <c r="L589" s="7">
        <f t="shared" si="78"/>
        <v>3.6956999999999997E-2</v>
      </c>
      <c r="M589" s="28">
        <f t="shared" si="79"/>
        <v>3.3552431205299778E-2</v>
      </c>
      <c r="N589" s="9">
        <f t="shared" si="70"/>
        <v>2.6523559452526844E-2</v>
      </c>
      <c r="O589" s="9">
        <f t="shared" si="71"/>
        <v>3.4420716919867987E-3</v>
      </c>
      <c r="P589" s="9">
        <f t="shared" si="72"/>
        <v>2.9965631144513644E-2</v>
      </c>
      <c r="Q589" s="9">
        <f t="shared" si="73"/>
        <v>2.3081487760540045E-2</v>
      </c>
      <c r="R589" s="9">
        <f t="shared" si="74"/>
        <v>3.3407702836500443E-2</v>
      </c>
      <c r="S589" s="9">
        <f t="shared" si="75"/>
        <v>1.9639416068553246E-2</v>
      </c>
    </row>
    <row r="590" spans="1:19">
      <c r="A590" s="1">
        <v>42866</v>
      </c>
      <c r="B590" s="2">
        <v>14.942600250244141</v>
      </c>
      <c r="C590" s="2"/>
      <c r="E590" s="1">
        <v>42866</v>
      </c>
      <c r="F590" s="2">
        <v>3061.5003000000002</v>
      </c>
      <c r="G590" s="2">
        <v>3.7012</v>
      </c>
      <c r="J590" s="1">
        <f t="shared" si="76"/>
        <v>43229</v>
      </c>
      <c r="K590">
        <f t="shared" si="77"/>
        <v>7.0538279395697928E-2</v>
      </c>
      <c r="L590" s="7">
        <f t="shared" si="78"/>
        <v>3.7034999999999998E-2</v>
      </c>
      <c r="M590" s="28">
        <f t="shared" si="79"/>
        <v>3.350327939569793E-2</v>
      </c>
      <c r="N590" s="9">
        <f t="shared" si="70"/>
        <v>2.6534312238399783E-2</v>
      </c>
      <c r="O590" s="9">
        <f t="shared" si="71"/>
        <v>3.4595820459358143E-3</v>
      </c>
      <c r="P590" s="9">
        <f t="shared" si="72"/>
        <v>2.9993894284335597E-2</v>
      </c>
      <c r="Q590" s="9">
        <f t="shared" si="73"/>
        <v>2.307473019246397E-2</v>
      </c>
      <c r="R590" s="9">
        <f t="shared" si="74"/>
        <v>3.345347633027141E-2</v>
      </c>
      <c r="S590" s="9">
        <f t="shared" si="75"/>
        <v>1.9615148146528157E-2</v>
      </c>
    </row>
    <row r="591" spans="1:19">
      <c r="A591" s="1">
        <v>42867</v>
      </c>
      <c r="B591" s="2">
        <v>15.076399803161621</v>
      </c>
      <c r="C591" s="2"/>
      <c r="E591" s="1">
        <v>42867</v>
      </c>
      <c r="F591" s="2">
        <v>3083.5131999999999</v>
      </c>
      <c r="G591" s="2">
        <v>3.6442999999999999</v>
      </c>
      <c r="J591" s="1">
        <f t="shared" si="76"/>
        <v>43230</v>
      </c>
      <c r="K591">
        <f t="shared" si="77"/>
        <v>7.0224226412481203E-2</v>
      </c>
      <c r="L591" s="7">
        <f t="shared" si="78"/>
        <v>3.7010999999999995E-2</v>
      </c>
      <c r="M591" s="28">
        <f t="shared" si="79"/>
        <v>3.3213226412481207E-2</v>
      </c>
      <c r="N591" s="9">
        <f t="shared" si="70"/>
        <v>2.6543832405477093E-2</v>
      </c>
      <c r="O591" s="9">
        <f t="shared" si="71"/>
        <v>3.474614567716458E-3</v>
      </c>
      <c r="P591" s="9">
        <f t="shared" si="72"/>
        <v>3.0018446973193551E-2</v>
      </c>
      <c r="Q591" s="9">
        <f t="shared" si="73"/>
        <v>2.3069217837760635E-2</v>
      </c>
      <c r="R591" s="9">
        <f t="shared" si="74"/>
        <v>3.3493061540910009E-2</v>
      </c>
      <c r="S591" s="9">
        <f t="shared" si="75"/>
        <v>1.9594603270044177E-2</v>
      </c>
    </row>
    <row r="592" spans="1:19">
      <c r="A592" s="1">
        <v>42870</v>
      </c>
      <c r="B592" s="2">
        <v>15.103899955749512</v>
      </c>
      <c r="C592" s="2"/>
      <c r="E592" s="1">
        <v>42870</v>
      </c>
      <c r="F592" s="2">
        <v>3090.2289000000001</v>
      </c>
      <c r="G592" s="2">
        <v>3.6246999999999998</v>
      </c>
      <c r="J592" s="1">
        <f t="shared" si="76"/>
        <v>43231</v>
      </c>
      <c r="K592">
        <f t="shared" si="77"/>
        <v>7.0366539816991813E-2</v>
      </c>
      <c r="L592" s="7">
        <f t="shared" si="78"/>
        <v>3.6814E-2</v>
      </c>
      <c r="M592" s="28">
        <f t="shared" si="79"/>
        <v>3.3552539816991814E-2</v>
      </c>
      <c r="N592" s="9">
        <f t="shared" si="70"/>
        <v>2.6555575267925322E-2</v>
      </c>
      <c r="O592" s="9">
        <f t="shared" si="71"/>
        <v>3.4932311087672247E-3</v>
      </c>
      <c r="P592" s="9">
        <f t="shared" si="72"/>
        <v>3.0048806376692546E-2</v>
      </c>
      <c r="Q592" s="9">
        <f t="shared" si="73"/>
        <v>2.3062344159158098E-2</v>
      </c>
      <c r="R592" s="9">
        <f t="shared" si="74"/>
        <v>3.3542037485459773E-2</v>
      </c>
      <c r="S592" s="9">
        <f t="shared" si="75"/>
        <v>1.9569113050390871E-2</v>
      </c>
    </row>
    <row r="593" spans="1:19">
      <c r="A593" s="1">
        <v>42871</v>
      </c>
      <c r="B593" s="2">
        <v>15.195300102233887</v>
      </c>
      <c r="C593" s="2"/>
      <c r="E593" s="1">
        <v>42871</v>
      </c>
      <c r="F593" s="2">
        <v>3112.9641999999999</v>
      </c>
      <c r="G593" s="2">
        <v>3.6345999999999998</v>
      </c>
      <c r="J593" s="1">
        <f t="shared" si="76"/>
        <v>43234</v>
      </c>
      <c r="K593">
        <f t="shared" si="77"/>
        <v>7.0100666218928465E-2</v>
      </c>
      <c r="L593" s="7">
        <f t="shared" si="78"/>
        <v>3.6964000000000004E-2</v>
      </c>
      <c r="M593" s="28">
        <f t="shared" si="79"/>
        <v>3.3136666218928461E-2</v>
      </c>
      <c r="N593" s="9">
        <f t="shared" si="70"/>
        <v>2.6565326524841167E-2</v>
      </c>
      <c r="O593" s="9">
        <f t="shared" si="71"/>
        <v>3.5081269051538862E-3</v>
      </c>
      <c r="P593" s="9">
        <f t="shared" si="72"/>
        <v>3.0073453429995053E-2</v>
      </c>
      <c r="Q593" s="9">
        <f t="shared" si="73"/>
        <v>2.3057199619687281E-2</v>
      </c>
      <c r="R593" s="9">
        <f t="shared" si="74"/>
        <v>3.3581580335148936E-2</v>
      </c>
      <c r="S593" s="9">
        <f t="shared" si="75"/>
        <v>1.9549072714533395E-2</v>
      </c>
    </row>
    <row r="594" spans="1:19">
      <c r="A594" s="1">
        <v>42872</v>
      </c>
      <c r="B594" s="2">
        <v>15.143400192260742</v>
      </c>
      <c r="C594" s="2"/>
      <c r="E594" s="1">
        <v>42872</v>
      </c>
      <c r="F594" s="2">
        <v>3104.4414999999999</v>
      </c>
      <c r="G594" s="2">
        <v>3.625</v>
      </c>
      <c r="J594" s="1">
        <f t="shared" si="76"/>
        <v>43235</v>
      </c>
      <c r="K594">
        <f t="shared" si="77"/>
        <v>6.9734032330038526E-2</v>
      </c>
      <c r="L594" s="7">
        <f t="shared" si="78"/>
        <v>3.7067999999999997E-2</v>
      </c>
      <c r="M594" s="28">
        <f t="shared" si="79"/>
        <v>3.2666032330038529E-2</v>
      </c>
      <c r="N594" s="9">
        <f t="shared" si="70"/>
        <v>2.6576260158562574E-2</v>
      </c>
      <c r="O594" s="9">
        <f t="shared" si="71"/>
        <v>3.5227993738601152E-3</v>
      </c>
      <c r="P594" s="9">
        <f t="shared" si="72"/>
        <v>3.009905953242269E-2</v>
      </c>
      <c r="Q594" s="9">
        <f t="shared" si="73"/>
        <v>2.3053460784702457E-2</v>
      </c>
      <c r="R594" s="9">
        <f t="shared" si="74"/>
        <v>3.3621858906282803E-2</v>
      </c>
      <c r="S594" s="9">
        <f t="shared" si="75"/>
        <v>1.9530661410842344E-2</v>
      </c>
    </row>
    <row r="595" spans="1:19">
      <c r="A595" s="1">
        <v>42873</v>
      </c>
      <c r="B595" s="2">
        <v>15.084799766540527</v>
      </c>
      <c r="C595" s="2"/>
      <c r="E595" s="1">
        <v>42873</v>
      </c>
      <c r="F595" s="2">
        <v>3090.1390000000001</v>
      </c>
      <c r="G595" s="2">
        <v>3.6150000000000002</v>
      </c>
      <c r="J595" s="1">
        <f t="shared" si="76"/>
        <v>43236</v>
      </c>
      <c r="K595">
        <f t="shared" si="77"/>
        <v>7.0304702027893892E-2</v>
      </c>
      <c r="L595" s="7">
        <f t="shared" si="78"/>
        <v>3.7330000000000002E-2</v>
      </c>
      <c r="M595" s="28">
        <f t="shared" si="79"/>
        <v>3.297470202789389E-2</v>
      </c>
      <c r="N595" s="9">
        <f t="shared" si="70"/>
        <v>2.6588517576599427E-2</v>
      </c>
      <c r="O595" s="9">
        <f t="shared" si="71"/>
        <v>3.5396271519610193E-3</v>
      </c>
      <c r="P595" s="9">
        <f t="shared" si="72"/>
        <v>3.0128144728560447E-2</v>
      </c>
      <c r="Q595" s="9">
        <f t="shared" si="73"/>
        <v>2.3048890424638407E-2</v>
      </c>
      <c r="R595" s="9">
        <f t="shared" si="74"/>
        <v>3.3667771880521467E-2</v>
      </c>
      <c r="S595" s="9">
        <f t="shared" si="75"/>
        <v>1.9509263272677387E-2</v>
      </c>
    </row>
    <row r="596" spans="1:19">
      <c r="A596" s="1">
        <v>42874</v>
      </c>
      <c r="B596" s="2">
        <v>15.089500427246094</v>
      </c>
      <c r="C596" s="2"/>
      <c r="E596" s="1">
        <v>42874</v>
      </c>
      <c r="F596" s="2">
        <v>3090.6309000000001</v>
      </c>
      <c r="G596" s="2">
        <v>3.6301999999999999</v>
      </c>
      <c r="J596" s="1">
        <f t="shared" si="76"/>
        <v>43237</v>
      </c>
      <c r="K596">
        <f t="shared" si="77"/>
        <v>7.0648910202479182E-2</v>
      </c>
      <c r="L596" s="7">
        <f t="shared" si="78"/>
        <v>3.7095999999999997E-2</v>
      </c>
      <c r="M596" s="28">
        <f t="shared" si="79"/>
        <v>3.3552910202479184E-2</v>
      </c>
      <c r="N596" s="9">
        <f t="shared" si="70"/>
        <v>2.6602770927956456E-2</v>
      </c>
      <c r="O596" s="9">
        <f t="shared" si="71"/>
        <v>3.5603501604151472E-3</v>
      </c>
      <c r="P596" s="9">
        <f t="shared" si="72"/>
        <v>3.0163121088371603E-2</v>
      </c>
      <c r="Q596" s="9">
        <f t="shared" si="73"/>
        <v>2.3042420767541309E-2</v>
      </c>
      <c r="R596" s="9">
        <f t="shared" si="74"/>
        <v>3.3723471248786753E-2</v>
      </c>
      <c r="S596" s="9">
        <f t="shared" si="75"/>
        <v>1.9482070607126162E-2</v>
      </c>
    </row>
    <row r="597" spans="1:19">
      <c r="A597" s="1">
        <v>42877</v>
      </c>
      <c r="B597" s="2">
        <v>15.045599937438965</v>
      </c>
      <c r="C597" s="2"/>
      <c r="E597" s="1">
        <v>42877</v>
      </c>
      <c r="F597" s="2">
        <v>3075.6756</v>
      </c>
      <c r="G597" s="2">
        <v>3.6353</v>
      </c>
      <c r="J597" s="1">
        <f t="shared" si="76"/>
        <v>43238</v>
      </c>
      <c r="K597">
        <f t="shared" si="77"/>
        <v>6.9724795531978592E-2</v>
      </c>
      <c r="L597" s="7">
        <f t="shared" si="78"/>
        <v>3.7191999999999996E-2</v>
      </c>
      <c r="M597" s="28">
        <f t="shared" si="79"/>
        <v>3.2532795531978596E-2</v>
      </c>
      <c r="N597" s="9">
        <f t="shared" si="70"/>
        <v>2.6614949393038198E-2</v>
      </c>
      <c r="O597" s="9">
        <f t="shared" si="71"/>
        <v>3.5753330980405227E-3</v>
      </c>
      <c r="P597" s="9">
        <f t="shared" si="72"/>
        <v>3.0190282491078722E-2</v>
      </c>
      <c r="Q597" s="9">
        <f t="shared" si="73"/>
        <v>2.3039616294997674E-2</v>
      </c>
      <c r="R597" s="9">
        <f t="shared" si="74"/>
        <v>3.3765615589119245E-2</v>
      </c>
      <c r="S597" s="9">
        <f t="shared" si="75"/>
        <v>1.9464283196957151E-2</v>
      </c>
    </row>
    <row r="598" spans="1:19">
      <c r="A598" s="1">
        <v>42878</v>
      </c>
      <c r="B598" s="2">
        <v>15.012599945068359</v>
      </c>
      <c r="C598" s="2"/>
      <c r="E598" s="1">
        <v>42878</v>
      </c>
      <c r="F598" s="2">
        <v>3061.9470000000001</v>
      </c>
      <c r="G598" s="2">
        <v>3.6551</v>
      </c>
      <c r="J598" s="1">
        <f t="shared" si="76"/>
        <v>43241</v>
      </c>
      <c r="K598">
        <f t="shared" si="77"/>
        <v>6.9356305704670176E-2</v>
      </c>
      <c r="L598" s="7">
        <f t="shared" si="78"/>
        <v>3.6997000000000002E-2</v>
      </c>
      <c r="M598" s="28">
        <f t="shared" si="79"/>
        <v>3.2359305704670174E-2</v>
      </c>
      <c r="N598" s="9">
        <f t="shared" si="70"/>
        <v>2.6625163432719406E-2</v>
      </c>
      <c r="O598" s="9">
        <f t="shared" si="71"/>
        <v>3.5880298629041387E-3</v>
      </c>
      <c r="P598" s="9">
        <f t="shared" si="72"/>
        <v>3.0213193295623546E-2</v>
      </c>
      <c r="Q598" s="9">
        <f t="shared" si="73"/>
        <v>2.3037133569815266E-2</v>
      </c>
      <c r="R598" s="9">
        <f t="shared" si="74"/>
        <v>3.3801223158527682E-2</v>
      </c>
      <c r="S598" s="9">
        <f t="shared" si="75"/>
        <v>1.9449103706911129E-2</v>
      </c>
    </row>
    <row r="599" spans="1:19">
      <c r="A599" s="1">
        <v>42879</v>
      </c>
      <c r="B599" s="2">
        <v>15.020700454711914</v>
      </c>
      <c r="C599" s="2"/>
      <c r="E599" s="1">
        <v>42879</v>
      </c>
      <c r="F599" s="2">
        <v>3064.0758999999998</v>
      </c>
      <c r="G599" s="2">
        <v>3.6848999999999998</v>
      </c>
      <c r="J599" s="1">
        <f t="shared" si="76"/>
        <v>43242</v>
      </c>
      <c r="K599">
        <f t="shared" si="77"/>
        <v>6.9358709615370495E-2</v>
      </c>
      <c r="L599" s="7">
        <f t="shared" si="78"/>
        <v>3.6799999999999999E-2</v>
      </c>
      <c r="M599" s="28">
        <f t="shared" si="79"/>
        <v>3.2558709615370496E-2</v>
      </c>
      <c r="N599" s="9">
        <f t="shared" si="70"/>
        <v>2.6634753956968734E-2</v>
      </c>
      <c r="O599" s="9">
        <f t="shared" si="71"/>
        <v>3.600624870891161E-3</v>
      </c>
      <c r="P599" s="9">
        <f t="shared" si="72"/>
        <v>3.0235378827859895E-2</v>
      </c>
      <c r="Q599" s="9">
        <f t="shared" si="73"/>
        <v>2.3034129086077573E-2</v>
      </c>
      <c r="R599" s="9">
        <f t="shared" si="74"/>
        <v>3.3836003698751053E-2</v>
      </c>
      <c r="S599" s="9">
        <f t="shared" si="75"/>
        <v>1.9433504215186411E-2</v>
      </c>
    </row>
    <row r="600" spans="1:19">
      <c r="A600" s="1">
        <v>42880</v>
      </c>
      <c r="B600" s="2">
        <v>15.254400253295898</v>
      </c>
      <c r="C600" s="2"/>
      <c r="E600" s="1">
        <v>42880</v>
      </c>
      <c r="F600" s="2">
        <v>3107.8310999999999</v>
      </c>
      <c r="G600" s="2">
        <v>3.6455000000000002</v>
      </c>
      <c r="J600" s="1">
        <f t="shared" si="76"/>
        <v>43243</v>
      </c>
      <c r="K600">
        <f t="shared" si="77"/>
        <v>7.0360599953592881E-2</v>
      </c>
      <c r="L600" s="7">
        <f t="shared" si="78"/>
        <v>3.6699000000000002E-2</v>
      </c>
      <c r="M600" s="28">
        <f t="shared" si="79"/>
        <v>3.3661599953592879E-2</v>
      </c>
      <c r="N600" s="9">
        <f t="shared" si="70"/>
        <v>2.6649406153837964E-2</v>
      </c>
      <c r="O600" s="9">
        <f t="shared" si="71"/>
        <v>3.6216158194667222E-3</v>
      </c>
      <c r="P600" s="9">
        <f t="shared" si="72"/>
        <v>3.0271021973304685E-2</v>
      </c>
      <c r="Q600" s="9">
        <f t="shared" si="73"/>
        <v>2.3027790334371242E-2</v>
      </c>
      <c r="R600" s="9">
        <f t="shared" si="74"/>
        <v>3.3892637792771407E-2</v>
      </c>
      <c r="S600" s="9">
        <f t="shared" si="75"/>
        <v>1.940617451490452E-2</v>
      </c>
    </row>
    <row r="601" spans="1:19">
      <c r="A601" s="1">
        <v>42881</v>
      </c>
      <c r="B601" s="2">
        <v>15.258999824523926</v>
      </c>
      <c r="C601" s="2"/>
      <c r="E601" s="1">
        <v>42881</v>
      </c>
      <c r="F601" s="2">
        <v>3110.0587</v>
      </c>
      <c r="G601" s="2">
        <v>3.6558999999999999</v>
      </c>
      <c r="J601" s="1">
        <f t="shared" si="76"/>
        <v>43244</v>
      </c>
      <c r="K601">
        <f t="shared" si="77"/>
        <v>7.0710353888942687E-2</v>
      </c>
      <c r="L601" s="7">
        <f t="shared" si="78"/>
        <v>3.6526999999999997E-2</v>
      </c>
      <c r="M601" s="28">
        <f t="shared" si="79"/>
        <v>3.418335388894269E-2</v>
      </c>
      <c r="N601" s="9">
        <f t="shared" si="70"/>
        <v>2.666556384976335E-2</v>
      </c>
      <c r="O601" s="9">
        <f t="shared" si="71"/>
        <v>3.6460269635916862E-3</v>
      </c>
      <c r="P601" s="9">
        <f t="shared" si="72"/>
        <v>3.0311590813355035E-2</v>
      </c>
      <c r="Q601" s="9">
        <f t="shared" si="73"/>
        <v>2.3019536886171664E-2</v>
      </c>
      <c r="R601" s="9">
        <f t="shared" si="74"/>
        <v>3.3957617776946725E-2</v>
      </c>
      <c r="S601" s="9">
        <f t="shared" si="75"/>
        <v>1.9373509922579978E-2</v>
      </c>
    </row>
    <row r="602" spans="1:19">
      <c r="A602" s="1">
        <v>42882</v>
      </c>
      <c r="B602" s="2">
        <v>15.258999824523926</v>
      </c>
      <c r="C602" s="2"/>
      <c r="E602" s="1">
        <v>42882</v>
      </c>
      <c r="F602" s="2">
        <v>3110.0587</v>
      </c>
      <c r="G602" s="2">
        <v>3.6558999999999999</v>
      </c>
      <c r="J602" s="1">
        <f t="shared" si="76"/>
        <v>43245</v>
      </c>
      <c r="K602">
        <f t="shared" si="77"/>
        <v>7.0947647070206496E-2</v>
      </c>
      <c r="L602" s="7">
        <f t="shared" si="78"/>
        <v>3.6670000000000001E-2</v>
      </c>
      <c r="M602" s="28">
        <f t="shared" si="79"/>
        <v>3.4277647070206495E-2</v>
      </c>
      <c r="N602" s="9">
        <f t="shared" si="70"/>
        <v>2.6682301679760531E-2</v>
      </c>
      <c r="O602" s="9">
        <f t="shared" si="71"/>
        <v>3.6711650638266411E-3</v>
      </c>
      <c r="P602" s="9">
        <f t="shared" si="72"/>
        <v>3.0353466743587174E-2</v>
      </c>
      <c r="Q602" s="9">
        <f t="shared" si="73"/>
        <v>2.3011136615933889E-2</v>
      </c>
      <c r="R602" s="9">
        <f t="shared" si="74"/>
        <v>3.4024631807413816E-2</v>
      </c>
      <c r="S602" s="9">
        <f t="shared" si="75"/>
        <v>1.933997155210725E-2</v>
      </c>
    </row>
    <row r="603" spans="1:19">
      <c r="A603" s="1">
        <v>42886</v>
      </c>
      <c r="B603" s="2">
        <v>15.298299789428711</v>
      </c>
      <c r="C603" s="2"/>
      <c r="E603" s="1">
        <v>42886</v>
      </c>
      <c r="F603" s="2">
        <v>3117.1777999999999</v>
      </c>
      <c r="G603" s="2">
        <v>3.6562000000000001</v>
      </c>
      <c r="J603" s="1">
        <f t="shared" si="76"/>
        <v>43248</v>
      </c>
      <c r="K603">
        <f t="shared" si="77"/>
        <v>7.1077750033367179E-2</v>
      </c>
      <c r="L603" s="7">
        <f t="shared" si="78"/>
        <v>3.6252E-2</v>
      </c>
      <c r="M603" s="28">
        <f t="shared" si="79"/>
        <v>3.482575003336718E-2</v>
      </c>
      <c r="N603" s="9">
        <f t="shared" si="70"/>
        <v>2.6702539610701164E-2</v>
      </c>
      <c r="O603" s="9">
        <f t="shared" si="71"/>
        <v>3.7018162883810618E-3</v>
      </c>
      <c r="P603" s="9">
        <f t="shared" si="72"/>
        <v>3.0404355899082226E-2</v>
      </c>
      <c r="Q603" s="9">
        <f t="shared" si="73"/>
        <v>2.3000723322320102E-2</v>
      </c>
      <c r="R603" s="9">
        <f t="shared" si="74"/>
        <v>3.4106172187463285E-2</v>
      </c>
      <c r="S603" s="9">
        <f t="shared" si="75"/>
        <v>1.929890703393904E-2</v>
      </c>
    </row>
    <row r="604" spans="1:19">
      <c r="A604" s="1">
        <v>42887</v>
      </c>
      <c r="B604" s="2">
        <v>15.253399848937988</v>
      </c>
      <c r="C604" s="2"/>
      <c r="E604" s="1">
        <v>42887</v>
      </c>
      <c r="F604" s="2">
        <v>3102.6232</v>
      </c>
      <c r="G604" s="2">
        <v>3.6168</v>
      </c>
      <c r="J604" s="1">
        <f t="shared" si="76"/>
        <v>43249</v>
      </c>
      <c r="K604">
        <f t="shared" si="77"/>
        <v>7.1490872432915437E-2</v>
      </c>
      <c r="L604" s="7">
        <f t="shared" si="78"/>
        <v>3.6325999999999997E-2</v>
      </c>
      <c r="M604" s="28">
        <f t="shared" si="79"/>
        <v>3.5164872432915439E-2</v>
      </c>
      <c r="N604" s="9">
        <f t="shared" si="70"/>
        <v>2.6726607139342766E-2</v>
      </c>
      <c r="O604" s="9">
        <f t="shared" si="71"/>
        <v>3.7368742936492853E-3</v>
      </c>
      <c r="P604" s="9">
        <f t="shared" si="72"/>
        <v>3.0463481432992053E-2</v>
      </c>
      <c r="Q604" s="9">
        <f t="shared" si="73"/>
        <v>2.2989732845693479E-2</v>
      </c>
      <c r="R604" s="9">
        <f t="shared" si="74"/>
        <v>3.4200355726641339E-2</v>
      </c>
      <c r="S604" s="9">
        <f t="shared" si="75"/>
        <v>1.9252858552044196E-2</v>
      </c>
    </row>
    <row r="605" spans="1:19">
      <c r="A605" s="1">
        <v>42888</v>
      </c>
      <c r="B605" s="2">
        <v>15.253100395202637</v>
      </c>
      <c r="C605" s="2"/>
      <c r="E605" s="1">
        <v>42888</v>
      </c>
      <c r="F605" s="2">
        <v>3105.54</v>
      </c>
      <c r="G605" s="2">
        <v>3.6168999999999998</v>
      </c>
      <c r="J605" s="1">
        <f t="shared" si="76"/>
        <v>43250</v>
      </c>
      <c r="K605">
        <f t="shared" si="77"/>
        <v>7.3342820695431202E-2</v>
      </c>
      <c r="L605" s="7">
        <f t="shared" si="78"/>
        <v>3.6024E-2</v>
      </c>
      <c r="M605" s="28">
        <f t="shared" si="79"/>
        <v>3.7318820695431201E-2</v>
      </c>
      <c r="N605" s="9">
        <f t="shared" si="70"/>
        <v>2.6759713194497242E-2</v>
      </c>
      <c r="O605" s="9">
        <f t="shared" si="71"/>
        <v>3.7931875176811492E-3</v>
      </c>
      <c r="P605" s="9">
        <f t="shared" si="72"/>
        <v>3.055290071217839E-2</v>
      </c>
      <c r="Q605" s="9">
        <f t="shared" si="73"/>
        <v>2.2966525676816094E-2</v>
      </c>
      <c r="R605" s="9">
        <f t="shared" si="74"/>
        <v>3.4346088229859538E-2</v>
      </c>
      <c r="S605" s="9">
        <f t="shared" si="75"/>
        <v>1.9173338159134943E-2</v>
      </c>
    </row>
    <row r="606" spans="1:19">
      <c r="A606" s="1">
        <v>42891</v>
      </c>
      <c r="B606" s="2">
        <v>15.156100273132324</v>
      </c>
      <c r="C606" s="2"/>
      <c r="E606" s="1">
        <v>42891</v>
      </c>
      <c r="F606" s="2">
        <v>3091.6561000000002</v>
      </c>
      <c r="G606" s="2">
        <v>3.6017999999999999</v>
      </c>
      <c r="J606" s="1">
        <f t="shared" si="76"/>
        <v>43251</v>
      </c>
      <c r="K606">
        <f t="shared" si="77"/>
        <v>7.2102733963633564E-2</v>
      </c>
      <c r="L606" s="7">
        <f t="shared" si="78"/>
        <v>3.6302000000000001E-2</v>
      </c>
      <c r="M606" s="28">
        <f t="shared" si="79"/>
        <v>3.5800733963633563E-2</v>
      </c>
      <c r="N606" s="9">
        <f t="shared" si="70"/>
        <v>2.6786795095954111E-2</v>
      </c>
      <c r="O606" s="9">
        <f t="shared" si="71"/>
        <v>3.8330679587741633E-3</v>
      </c>
      <c r="P606" s="9">
        <f t="shared" si="72"/>
        <v>3.0619863054728275E-2</v>
      </c>
      <c r="Q606" s="9">
        <f t="shared" si="73"/>
        <v>2.2953727137179948E-2</v>
      </c>
      <c r="R606" s="9">
        <f t="shared" si="74"/>
        <v>3.4452931013502441E-2</v>
      </c>
      <c r="S606" s="9">
        <f t="shared" si="75"/>
        <v>1.9120659178405785E-2</v>
      </c>
    </row>
    <row r="607" spans="1:19">
      <c r="A607" s="1">
        <v>42892</v>
      </c>
      <c r="B607" s="2">
        <v>15.21049976348877</v>
      </c>
      <c r="C607" s="2"/>
      <c r="E607" s="1">
        <v>42892</v>
      </c>
      <c r="F607" s="2">
        <v>3102.1260000000002</v>
      </c>
      <c r="G607" s="2">
        <v>3.6168</v>
      </c>
      <c r="J607" s="1">
        <f t="shared" si="76"/>
        <v>43252</v>
      </c>
      <c r="K607">
        <f t="shared" si="77"/>
        <v>7.2555248702887834E-2</v>
      </c>
      <c r="L607" s="7">
        <f t="shared" si="78"/>
        <v>3.6185000000000002E-2</v>
      </c>
      <c r="M607" s="28">
        <f t="shared" si="79"/>
        <v>3.6370248702887832E-2</v>
      </c>
      <c r="N607" s="9">
        <f t="shared" si="70"/>
        <v>2.6816816951937647E-2</v>
      </c>
      <c r="O607" s="9">
        <f t="shared" si="71"/>
        <v>3.8781186430950679E-3</v>
      </c>
      <c r="P607" s="9">
        <f t="shared" si="72"/>
        <v>3.0694935595032714E-2</v>
      </c>
      <c r="Q607" s="9">
        <f t="shared" si="73"/>
        <v>2.293869830884258E-2</v>
      </c>
      <c r="R607" s="9">
        <f t="shared" si="74"/>
        <v>3.457305423812778E-2</v>
      </c>
      <c r="S607" s="9">
        <f t="shared" si="75"/>
        <v>1.906057966574751E-2</v>
      </c>
    </row>
    <row r="608" spans="1:19">
      <c r="A608" s="1">
        <v>42893</v>
      </c>
      <c r="B608" s="2">
        <v>15.38379955291748</v>
      </c>
      <c r="C608" s="2"/>
      <c r="E608" s="1">
        <v>42893</v>
      </c>
      <c r="F608" s="2">
        <v>3140.3249000000001</v>
      </c>
      <c r="G608" s="2">
        <v>3.6840000000000002</v>
      </c>
      <c r="J608" s="1">
        <f t="shared" si="76"/>
        <v>43255</v>
      </c>
      <c r="K608">
        <f t="shared" si="77"/>
        <v>7.2111049431653446E-2</v>
      </c>
      <c r="L608" s="7">
        <f t="shared" si="78"/>
        <v>3.6448999999999995E-2</v>
      </c>
      <c r="M608" s="28">
        <f t="shared" si="79"/>
        <v>3.566204943165345E-2</v>
      </c>
      <c r="N608" s="9">
        <f t="shared" si="70"/>
        <v>2.6841701454944449E-2</v>
      </c>
      <c r="O608" s="9">
        <f t="shared" si="71"/>
        <v>3.9145057543006137E-3</v>
      </c>
      <c r="P608" s="9">
        <f t="shared" si="72"/>
        <v>3.0756207209245063E-2</v>
      </c>
      <c r="Q608" s="9">
        <f t="shared" si="73"/>
        <v>2.2927195700643836E-2</v>
      </c>
      <c r="R608" s="9">
        <f t="shared" si="74"/>
        <v>3.467071296354568E-2</v>
      </c>
      <c r="S608" s="9">
        <f t="shared" si="75"/>
        <v>1.9012689946343222E-2</v>
      </c>
    </row>
    <row r="609" spans="1:19">
      <c r="A609" s="1">
        <v>42894</v>
      </c>
      <c r="B609" s="2">
        <v>15.441699981689453</v>
      </c>
      <c r="C609" s="2"/>
      <c r="E609" s="1">
        <v>42894</v>
      </c>
      <c r="F609" s="2">
        <v>3150.3335999999999</v>
      </c>
      <c r="G609" s="2">
        <v>3.6417999999999999</v>
      </c>
      <c r="J609" s="1">
        <f t="shared" si="76"/>
        <v>43256</v>
      </c>
      <c r="K609">
        <f t="shared" si="77"/>
        <v>7.1635288107381886E-2</v>
      </c>
      <c r="L609" s="7">
        <f t="shared" si="78"/>
        <v>3.6511999999999996E-2</v>
      </c>
      <c r="M609" s="28">
        <f t="shared" si="79"/>
        <v>3.5123288107381891E-2</v>
      </c>
      <c r="N609" s="9">
        <f t="shared" si="70"/>
        <v>2.686444687698885E-2</v>
      </c>
      <c r="O609" s="9">
        <f t="shared" si="71"/>
        <v>3.9457826915581884E-3</v>
      </c>
      <c r="P609" s="9">
        <f t="shared" si="72"/>
        <v>3.0810229568547037E-2</v>
      </c>
      <c r="Q609" s="9">
        <f t="shared" si="73"/>
        <v>2.2918664185430662E-2</v>
      </c>
      <c r="R609" s="9">
        <f t="shared" si="74"/>
        <v>3.4756012260105225E-2</v>
      </c>
      <c r="S609" s="9">
        <f t="shared" si="75"/>
        <v>1.8972881493872475E-2</v>
      </c>
    </row>
    <row r="610" spans="1:19">
      <c r="A610" s="1">
        <v>42895</v>
      </c>
      <c r="B610" s="2">
        <v>15.491000175476074</v>
      </c>
      <c r="C610" s="2"/>
      <c r="E610" s="1">
        <v>42895</v>
      </c>
      <c r="F610" s="2">
        <v>3158.4004</v>
      </c>
      <c r="G610" s="2">
        <v>3.6394000000000002</v>
      </c>
      <c r="J610" s="1">
        <f t="shared" si="76"/>
        <v>43257</v>
      </c>
      <c r="K610">
        <f t="shared" si="77"/>
        <v>7.1663012926633129E-2</v>
      </c>
      <c r="L610" s="7">
        <f t="shared" si="78"/>
        <v>3.6637000000000003E-2</v>
      </c>
      <c r="M610" s="28">
        <f t="shared" si="79"/>
        <v>3.5026012926633127E-2</v>
      </c>
      <c r="N610" s="9">
        <f t="shared" si="70"/>
        <v>2.6884542034425751E-2</v>
      </c>
      <c r="O610" s="9">
        <f t="shared" si="71"/>
        <v>3.9742988909036566E-3</v>
      </c>
      <c r="P610" s="9">
        <f t="shared" si="72"/>
        <v>3.0858840925329409E-2</v>
      </c>
      <c r="Q610" s="9">
        <f t="shared" si="73"/>
        <v>2.2910243143522094E-2</v>
      </c>
      <c r="R610" s="9">
        <f t="shared" si="74"/>
        <v>3.4833139816233066E-2</v>
      </c>
      <c r="S610" s="9">
        <f t="shared" si="75"/>
        <v>1.8935944252618436E-2</v>
      </c>
    </row>
    <row r="611" spans="1:19">
      <c r="A611" s="1">
        <v>42898</v>
      </c>
      <c r="B611" s="2">
        <v>15.417400360107422</v>
      </c>
      <c r="C611" s="2"/>
      <c r="E611" s="1">
        <v>42898</v>
      </c>
      <c r="F611" s="2">
        <v>3139.8766000000001</v>
      </c>
      <c r="G611" s="2">
        <v>3.6072000000000002</v>
      </c>
      <c r="J611" s="1">
        <f t="shared" si="76"/>
        <v>43258</v>
      </c>
      <c r="K611">
        <f t="shared" si="77"/>
        <v>7.1748363438206078E-2</v>
      </c>
      <c r="L611" s="7">
        <f t="shared" si="78"/>
        <v>3.6739000000000001E-2</v>
      </c>
      <c r="M611" s="28">
        <f t="shared" si="79"/>
        <v>3.5009363438206077E-2</v>
      </c>
      <c r="N611" s="9">
        <f t="shared" si="70"/>
        <v>2.6906102764724226E-2</v>
      </c>
      <c r="O611" s="9">
        <f t="shared" si="71"/>
        <v>4.0034728639313224E-3</v>
      </c>
      <c r="P611" s="9">
        <f t="shared" si="72"/>
        <v>3.0909575628655549E-2</v>
      </c>
      <c r="Q611" s="9">
        <f t="shared" si="73"/>
        <v>2.2902629900792903E-2</v>
      </c>
      <c r="R611" s="9">
        <f t="shared" si="74"/>
        <v>3.4913048492586869E-2</v>
      </c>
      <c r="S611" s="9">
        <f t="shared" si="75"/>
        <v>1.8899157036861583E-2</v>
      </c>
    </row>
    <row r="612" spans="1:19">
      <c r="A612" s="1">
        <v>42899</v>
      </c>
      <c r="B612" s="2">
        <v>15.477399826049805</v>
      </c>
      <c r="C612" s="2"/>
      <c r="E612" s="1">
        <v>42899</v>
      </c>
      <c r="F612" s="2">
        <v>3153.7429000000002</v>
      </c>
      <c r="G612" s="2">
        <v>3.5626000000000002</v>
      </c>
      <c r="J612" s="1">
        <f t="shared" si="76"/>
        <v>43259</v>
      </c>
      <c r="K612">
        <f t="shared" si="77"/>
        <v>7.2782321667604288E-2</v>
      </c>
      <c r="L612" s="7">
        <f t="shared" si="78"/>
        <v>3.6553000000000002E-2</v>
      </c>
      <c r="M612" s="28">
        <f t="shared" si="79"/>
        <v>3.6229321667604286E-2</v>
      </c>
      <c r="N612" s="9">
        <f t="shared" si="70"/>
        <v>2.693811020359679E-2</v>
      </c>
      <c r="O612" s="9">
        <f t="shared" si="71"/>
        <v>4.0454205252691122E-3</v>
      </c>
      <c r="P612" s="9">
        <f t="shared" si="72"/>
        <v>3.09835307288659E-2</v>
      </c>
      <c r="Q612" s="9">
        <f t="shared" si="73"/>
        <v>2.289268967832768E-2</v>
      </c>
      <c r="R612" s="9">
        <f t="shared" si="74"/>
        <v>3.5028951254135014E-2</v>
      </c>
      <c r="S612" s="9">
        <f t="shared" si="75"/>
        <v>1.8847269153058566E-2</v>
      </c>
    </row>
    <row r="613" spans="1:19">
      <c r="A613" s="1">
        <v>42900</v>
      </c>
      <c r="B613" s="2">
        <v>15.363800048828125</v>
      </c>
      <c r="C613" s="2"/>
      <c r="E613" s="1">
        <v>42900</v>
      </c>
      <c r="F613" s="2">
        <v>3130.674</v>
      </c>
      <c r="G613" s="2">
        <v>3.5688</v>
      </c>
      <c r="J613" s="1">
        <f t="shared" si="76"/>
        <v>43262</v>
      </c>
      <c r="K613">
        <f t="shared" si="77"/>
        <v>7.3049222063014091E-2</v>
      </c>
      <c r="L613" s="7">
        <f t="shared" si="78"/>
        <v>3.6517000000000001E-2</v>
      </c>
      <c r="M613" s="28">
        <f t="shared" si="79"/>
        <v>3.653222206301409E-2</v>
      </c>
      <c r="N613" s="9">
        <f t="shared" si="70"/>
        <v>2.6970612238862015E-2</v>
      </c>
      <c r="O613" s="9">
        <f t="shared" si="71"/>
        <v>4.0892320586230586E-3</v>
      </c>
      <c r="P613" s="9">
        <f t="shared" si="72"/>
        <v>3.1059844297485074E-2</v>
      </c>
      <c r="Q613" s="9">
        <f t="shared" si="73"/>
        <v>2.2881380180238955E-2</v>
      </c>
      <c r="R613" s="9">
        <f t="shared" si="74"/>
        <v>3.514907635610813E-2</v>
      </c>
      <c r="S613" s="9">
        <f t="shared" si="75"/>
        <v>1.8792148121615899E-2</v>
      </c>
    </row>
    <row r="614" spans="1:19">
      <c r="A614" s="1">
        <v>42901</v>
      </c>
      <c r="B614" s="2">
        <v>15.35319995880127</v>
      </c>
      <c r="C614" s="2"/>
      <c r="E614" s="1">
        <v>42901</v>
      </c>
      <c r="F614" s="2">
        <v>3132.4863</v>
      </c>
      <c r="G614" s="2">
        <v>3.5325000000000002</v>
      </c>
      <c r="J614" s="1">
        <f t="shared" si="76"/>
        <v>43263</v>
      </c>
      <c r="K614">
        <f t="shared" si="77"/>
        <v>7.2409723841664775E-2</v>
      </c>
      <c r="L614" s="7">
        <f t="shared" si="78"/>
        <v>3.6692000000000002E-2</v>
      </c>
      <c r="M614" s="28">
        <f t="shared" si="79"/>
        <v>3.5717723841664772E-2</v>
      </c>
      <c r="N614" s="9">
        <f t="shared" si="70"/>
        <v>2.7000604749966479E-2</v>
      </c>
      <c r="O614" s="9">
        <f t="shared" si="71"/>
        <v>4.1254003660582761E-3</v>
      </c>
      <c r="P614" s="9">
        <f t="shared" si="72"/>
        <v>3.1126005116024754E-2</v>
      </c>
      <c r="Q614" s="9">
        <f t="shared" si="73"/>
        <v>2.2875204383908204E-2</v>
      </c>
      <c r="R614" s="9">
        <f t="shared" si="74"/>
        <v>3.5251405482083033E-2</v>
      </c>
      <c r="S614" s="9">
        <f t="shared" si="75"/>
        <v>1.8749804017849925E-2</v>
      </c>
    </row>
    <row r="615" spans="1:19">
      <c r="A615" s="1">
        <v>42902</v>
      </c>
      <c r="B615" s="2">
        <v>15.310400009155273</v>
      </c>
      <c r="C615" s="2"/>
      <c r="E615" s="1">
        <v>42902</v>
      </c>
      <c r="F615" s="2">
        <v>3123.1662000000001</v>
      </c>
      <c r="G615" s="2">
        <v>3.5674999999999999</v>
      </c>
      <c r="J615" s="1">
        <f t="shared" si="76"/>
        <v>43264</v>
      </c>
      <c r="K615">
        <f t="shared" si="77"/>
        <v>7.3059895226395749E-2</v>
      </c>
      <c r="L615" s="7">
        <f t="shared" si="78"/>
        <v>3.6768000000000002E-2</v>
      </c>
      <c r="M615" s="28">
        <f t="shared" si="79"/>
        <v>3.6291895226395747E-2</v>
      </c>
      <c r="N615" s="9">
        <f t="shared" si="70"/>
        <v>2.7030375056290291E-2</v>
      </c>
      <c r="O615" s="9">
        <f t="shared" si="71"/>
        <v>4.1650823172487451E-3</v>
      </c>
      <c r="P615" s="9">
        <f t="shared" si="72"/>
        <v>3.1195457373539036E-2</v>
      </c>
      <c r="Q615" s="9">
        <f t="shared" si="73"/>
        <v>2.2865292739041546E-2</v>
      </c>
      <c r="R615" s="9">
        <f t="shared" si="74"/>
        <v>3.5360539690787784E-2</v>
      </c>
      <c r="S615" s="9">
        <f t="shared" si="75"/>
        <v>1.87002104217928E-2</v>
      </c>
    </row>
    <row r="616" spans="1:19">
      <c r="A616" s="1">
        <v>42905</v>
      </c>
      <c r="B616" s="2">
        <v>15.412199974060059</v>
      </c>
      <c r="C616" s="2"/>
      <c r="E616" s="1">
        <v>42905</v>
      </c>
      <c r="F616" s="2">
        <v>3144.3739</v>
      </c>
      <c r="G616" s="2">
        <v>3.5205000000000002</v>
      </c>
      <c r="J616" s="1">
        <f t="shared" si="76"/>
        <v>43265</v>
      </c>
      <c r="K616">
        <f t="shared" si="77"/>
        <v>7.3111707149325605E-2</v>
      </c>
      <c r="L616" s="7">
        <f t="shared" si="78"/>
        <v>3.6244999999999999E-2</v>
      </c>
      <c r="M616" s="28">
        <f t="shared" si="79"/>
        <v>3.6866707149325606E-2</v>
      </c>
      <c r="N616" s="9">
        <f t="shared" si="70"/>
        <v>2.7061654307694954E-2</v>
      </c>
      <c r="O616" s="9">
        <f t="shared" si="71"/>
        <v>4.2090050904601472E-3</v>
      </c>
      <c r="P616" s="9">
        <f t="shared" si="72"/>
        <v>3.1270659398155098E-2</v>
      </c>
      <c r="Q616" s="9">
        <f t="shared" si="73"/>
        <v>2.2852649217234806E-2</v>
      </c>
      <c r="R616" s="9">
        <f t="shared" si="74"/>
        <v>3.5479664488615247E-2</v>
      </c>
      <c r="S616" s="9">
        <f t="shared" si="75"/>
        <v>1.8643644126774661E-2</v>
      </c>
    </row>
    <row r="617" spans="1:19">
      <c r="A617" s="1">
        <v>42906</v>
      </c>
      <c r="B617" s="2">
        <v>15.397899627685547</v>
      </c>
      <c r="C617" s="2"/>
      <c r="E617" s="1">
        <v>42906</v>
      </c>
      <c r="F617" s="2">
        <v>3140.0136000000002</v>
      </c>
      <c r="G617" s="2">
        <v>3.4881000000000002</v>
      </c>
      <c r="J617" s="1">
        <f t="shared" si="76"/>
        <v>43266</v>
      </c>
      <c r="K617">
        <f t="shared" si="77"/>
        <v>7.3495905099376993E-2</v>
      </c>
      <c r="L617" s="7">
        <f t="shared" si="78"/>
        <v>3.5985000000000003E-2</v>
      </c>
      <c r="M617" s="28">
        <f t="shared" si="79"/>
        <v>3.751090509937699E-2</v>
      </c>
      <c r="N617" s="9">
        <f t="shared" si="70"/>
        <v>2.7093840185295901E-2</v>
      </c>
      <c r="O617" s="9">
        <f t="shared" si="71"/>
        <v>4.2574957421162712E-3</v>
      </c>
      <c r="P617" s="9">
        <f t="shared" si="72"/>
        <v>3.1351335927412169E-2</v>
      </c>
      <c r="Q617" s="9">
        <f t="shared" si="73"/>
        <v>2.283634444317963E-2</v>
      </c>
      <c r="R617" s="9">
        <f t="shared" si="74"/>
        <v>3.560883166952844E-2</v>
      </c>
      <c r="S617" s="9">
        <f t="shared" si="75"/>
        <v>1.8578848701063359E-2</v>
      </c>
    </row>
    <row r="618" spans="1:19">
      <c r="A618" s="1">
        <v>42907</v>
      </c>
      <c r="B618" s="2">
        <v>15.479499816894531</v>
      </c>
      <c r="C618" s="2"/>
      <c r="E618" s="1">
        <v>42907</v>
      </c>
      <c r="F618" s="2">
        <v>3156.2118</v>
      </c>
      <c r="G618" s="2">
        <v>3.5105</v>
      </c>
      <c r="J618" s="1">
        <f t="shared" si="76"/>
        <v>43270</v>
      </c>
      <c r="K618">
        <f t="shared" si="77"/>
        <v>7.6076868562048983E-2</v>
      </c>
      <c r="L618" s="7">
        <f t="shared" si="78"/>
        <v>3.6047999999999997E-2</v>
      </c>
      <c r="M618" s="28">
        <f t="shared" si="79"/>
        <v>4.0028868562048986E-2</v>
      </c>
      <c r="N618" s="9">
        <f t="shared" si="70"/>
        <v>2.713439918052617E-2</v>
      </c>
      <c r="O618" s="9">
        <f t="shared" si="71"/>
        <v>4.3312054191420989E-3</v>
      </c>
      <c r="P618" s="9">
        <f t="shared" si="72"/>
        <v>3.1465604599668268E-2</v>
      </c>
      <c r="Q618" s="9">
        <f t="shared" si="73"/>
        <v>2.2803193761384073E-2</v>
      </c>
      <c r="R618" s="9">
        <f t="shared" si="74"/>
        <v>3.5796810018810368E-2</v>
      </c>
      <c r="S618" s="9">
        <f t="shared" si="75"/>
        <v>1.8471988342241973E-2</v>
      </c>
    </row>
    <row r="619" spans="1:19">
      <c r="A619" s="1">
        <v>42908</v>
      </c>
      <c r="B619" s="2">
        <v>15.461799621582031</v>
      </c>
      <c r="C619" s="2"/>
      <c r="E619" s="1">
        <v>42908</v>
      </c>
      <c r="F619" s="2">
        <v>3147.4531999999999</v>
      </c>
      <c r="G619" s="2">
        <v>3.5428999999999999</v>
      </c>
      <c r="J619" s="1">
        <f t="shared" si="76"/>
        <v>43271</v>
      </c>
      <c r="K619">
        <f t="shared" si="77"/>
        <v>7.6030014198491452E-2</v>
      </c>
      <c r="L619" s="7">
        <f t="shared" si="78"/>
        <v>3.5763999999999997E-2</v>
      </c>
      <c r="M619" s="28">
        <f t="shared" si="79"/>
        <v>4.0266014198491455E-2</v>
      </c>
      <c r="N619" s="9">
        <f t="shared" si="70"/>
        <v>2.7176565586446367E-2</v>
      </c>
      <c r="O619" s="9">
        <f t="shared" si="71"/>
        <v>4.4064646755483106E-3</v>
      </c>
      <c r="P619" s="9">
        <f t="shared" si="72"/>
        <v>3.1583030261994674E-2</v>
      </c>
      <c r="Q619" s="9">
        <f t="shared" si="73"/>
        <v>2.2770100910898056E-2</v>
      </c>
      <c r="R619" s="9">
        <f t="shared" si="74"/>
        <v>3.5989494937542985E-2</v>
      </c>
      <c r="S619" s="9">
        <f t="shared" si="75"/>
        <v>1.8363636235349746E-2</v>
      </c>
    </row>
    <row r="620" spans="1:19">
      <c r="A620" s="1">
        <v>42909</v>
      </c>
      <c r="B620" s="2">
        <v>15.517800331115723</v>
      </c>
      <c r="C620" s="2"/>
      <c r="E620" s="1">
        <v>42909</v>
      </c>
      <c r="F620" s="2">
        <v>3157.873</v>
      </c>
      <c r="G620" s="2">
        <v>3.5478999999999998</v>
      </c>
      <c r="J620" s="1">
        <f t="shared" si="76"/>
        <v>43272</v>
      </c>
      <c r="K620">
        <f t="shared" si="77"/>
        <v>7.7037450638258786E-2</v>
      </c>
      <c r="L620" s="7">
        <f t="shared" si="78"/>
        <v>3.5800999999999999E-2</v>
      </c>
      <c r="M620" s="28">
        <f t="shared" si="79"/>
        <v>4.1236450638258787E-2</v>
      </c>
      <c r="N620" s="9">
        <f t="shared" si="70"/>
        <v>2.7222429820326813E-2</v>
      </c>
      <c r="O620" s="9">
        <f t="shared" si="71"/>
        <v>4.4915954936240341E-3</v>
      </c>
      <c r="P620" s="9">
        <f t="shared" si="72"/>
        <v>3.1714025313950844E-2</v>
      </c>
      <c r="Q620" s="9">
        <f t="shared" si="73"/>
        <v>2.2730834326702778E-2</v>
      </c>
      <c r="R620" s="9">
        <f t="shared" si="74"/>
        <v>3.6205620807574883E-2</v>
      </c>
      <c r="S620" s="9">
        <f t="shared" si="75"/>
        <v>1.8239238833078743E-2</v>
      </c>
    </row>
    <row r="621" spans="1:19">
      <c r="A621" s="1">
        <v>42912</v>
      </c>
      <c r="B621" s="2">
        <v>15.634499549865723</v>
      </c>
      <c r="C621" s="2"/>
      <c r="E621" s="1">
        <v>42912</v>
      </c>
      <c r="F621" s="2">
        <v>3185.4439000000002</v>
      </c>
      <c r="G621" s="2">
        <v>3.5381</v>
      </c>
      <c r="J621" s="1">
        <f t="shared" si="76"/>
        <v>43273</v>
      </c>
      <c r="K621">
        <f t="shared" si="77"/>
        <v>7.671594397339887E-2</v>
      </c>
      <c r="L621" s="7">
        <f t="shared" si="78"/>
        <v>3.5727000000000002E-2</v>
      </c>
      <c r="M621" s="28">
        <f t="shared" si="79"/>
        <v>4.0988943973398868E-2</v>
      </c>
      <c r="N621" s="9">
        <f t="shared" si="70"/>
        <v>2.7265787048417298E-2</v>
      </c>
      <c r="O621" s="9">
        <f t="shared" si="71"/>
        <v>4.570840624221033E-3</v>
      </c>
      <c r="P621" s="9">
        <f t="shared" si="72"/>
        <v>3.1836627672638333E-2</v>
      </c>
      <c r="Q621" s="9">
        <f t="shared" si="73"/>
        <v>2.2694946424196265E-2</v>
      </c>
      <c r="R621" s="9">
        <f t="shared" si="74"/>
        <v>3.6407468296859362E-2</v>
      </c>
      <c r="S621" s="9">
        <f t="shared" si="75"/>
        <v>1.8124105799975233E-2</v>
      </c>
    </row>
    <row r="622" spans="1:19">
      <c r="A622" s="1">
        <v>42913</v>
      </c>
      <c r="B622" s="2">
        <v>15.668600082397461</v>
      </c>
      <c r="C622" s="2"/>
      <c r="E622" s="1">
        <v>42913</v>
      </c>
      <c r="F622" s="2">
        <v>3191.1968999999999</v>
      </c>
      <c r="G622" s="2">
        <v>3.5133999999999999</v>
      </c>
      <c r="J622" s="1">
        <f t="shared" si="76"/>
        <v>43276</v>
      </c>
      <c r="K622">
        <f t="shared" si="77"/>
        <v>7.7295882525261053E-2</v>
      </c>
      <c r="L622" s="7">
        <f t="shared" si="78"/>
        <v>3.5741999999999996E-2</v>
      </c>
      <c r="M622" s="28">
        <f t="shared" si="79"/>
        <v>4.1553882525261057E-2</v>
      </c>
      <c r="N622" s="9">
        <f t="shared" si="70"/>
        <v>2.7313633524381382E-2</v>
      </c>
      <c r="O622" s="9">
        <f t="shared" si="71"/>
        <v>4.6562500871740169E-3</v>
      </c>
      <c r="P622" s="9">
        <f t="shared" si="72"/>
        <v>3.1969883611555401E-2</v>
      </c>
      <c r="Q622" s="9">
        <f t="shared" si="73"/>
        <v>2.2657383437207364E-2</v>
      </c>
      <c r="R622" s="9">
        <f t="shared" si="74"/>
        <v>3.6626133698729413E-2</v>
      </c>
      <c r="S622" s="9">
        <f t="shared" si="75"/>
        <v>1.8001133350033349E-2</v>
      </c>
    </row>
    <row r="623" spans="1:19">
      <c r="A623" s="1">
        <v>42914</v>
      </c>
      <c r="B623" s="2">
        <v>15.593600273132324</v>
      </c>
      <c r="C623" s="2"/>
      <c r="E623" s="1">
        <v>42914</v>
      </c>
      <c r="F623" s="2">
        <v>3173.2013999999999</v>
      </c>
      <c r="G623" s="2">
        <v>3.5209000000000001</v>
      </c>
      <c r="J623" s="1">
        <f t="shared" si="76"/>
        <v>43277</v>
      </c>
      <c r="K623">
        <f t="shared" si="77"/>
        <v>7.7761099471893205E-2</v>
      </c>
      <c r="L623" s="7">
        <f t="shared" si="78"/>
        <v>3.5804000000000002E-2</v>
      </c>
      <c r="M623" s="28">
        <f t="shared" si="79"/>
        <v>4.1957099471893203E-2</v>
      </c>
      <c r="N623" s="9">
        <f t="shared" si="70"/>
        <v>2.7364072314013912E-2</v>
      </c>
      <c r="O623" s="9">
        <f t="shared" si="71"/>
        <v>4.7449143492528838E-3</v>
      </c>
      <c r="P623" s="9">
        <f t="shared" si="72"/>
        <v>3.2108986663266795E-2</v>
      </c>
      <c r="Q623" s="9">
        <f t="shared" si="73"/>
        <v>2.2619157964761029E-2</v>
      </c>
      <c r="R623" s="9">
        <f t="shared" si="74"/>
        <v>3.6853901012519681E-2</v>
      </c>
      <c r="S623" s="9">
        <f t="shared" si="75"/>
        <v>1.7874243615508142E-2</v>
      </c>
    </row>
    <row r="624" spans="1:19">
      <c r="A624" s="1">
        <v>42915</v>
      </c>
      <c r="B624" s="2">
        <v>15.676899909973145</v>
      </c>
      <c r="C624" s="2"/>
      <c r="E624" s="1">
        <v>42915</v>
      </c>
      <c r="F624" s="2">
        <v>3188.0625</v>
      </c>
      <c r="G624" s="2">
        <v>3.5482</v>
      </c>
      <c r="J624" s="1">
        <f t="shared" si="76"/>
        <v>43278</v>
      </c>
      <c r="K624">
        <f t="shared" si="77"/>
        <v>7.8665828225489065E-2</v>
      </c>
      <c r="L624" s="7">
        <f t="shared" si="78"/>
        <v>3.5706000000000002E-2</v>
      </c>
      <c r="M624" s="28">
        <f t="shared" si="79"/>
        <v>4.2959828225489063E-2</v>
      </c>
      <c r="N624" s="9">
        <f t="shared" si="70"/>
        <v>2.7419614794460666E-2</v>
      </c>
      <c r="O624" s="9">
        <f t="shared" si="71"/>
        <v>4.8441892440665227E-3</v>
      </c>
      <c r="P624" s="9">
        <f t="shared" si="72"/>
        <v>3.2263804038527188E-2</v>
      </c>
      <c r="Q624" s="9">
        <f t="shared" si="73"/>
        <v>2.2575425550394143E-2</v>
      </c>
      <c r="R624" s="9">
        <f t="shared" si="74"/>
        <v>3.7107993282593711E-2</v>
      </c>
      <c r="S624" s="9">
        <f t="shared" si="75"/>
        <v>1.773123630632762E-2</v>
      </c>
    </row>
    <row r="625" spans="1:19">
      <c r="A625" s="1">
        <v>42916</v>
      </c>
      <c r="B625" s="2">
        <v>15.668000221252441</v>
      </c>
      <c r="C625" s="2"/>
      <c r="E625" s="1">
        <v>42916</v>
      </c>
      <c r="F625" s="2">
        <v>3192.4268999999999</v>
      </c>
      <c r="G625" s="2">
        <v>3.5655999999999999</v>
      </c>
      <c r="J625" s="1">
        <f t="shared" si="76"/>
        <v>43279</v>
      </c>
      <c r="K625">
        <f t="shared" si="77"/>
        <v>7.9446417180821113E-2</v>
      </c>
      <c r="L625" s="7">
        <f t="shared" si="78"/>
        <v>3.5408000000000002E-2</v>
      </c>
      <c r="M625" s="28">
        <f t="shared" si="79"/>
        <v>4.4038417180821111E-2</v>
      </c>
      <c r="N625" s="9">
        <f t="shared" si="70"/>
        <v>2.7480957269441577E-2</v>
      </c>
      <c r="O625" s="9">
        <f t="shared" si="71"/>
        <v>4.9551017007342596E-3</v>
      </c>
      <c r="P625" s="9">
        <f t="shared" si="72"/>
        <v>3.2436058970175839E-2</v>
      </c>
      <c r="Q625" s="9">
        <f t="shared" si="73"/>
        <v>2.2525855568707318E-2</v>
      </c>
      <c r="R625" s="9">
        <f t="shared" si="74"/>
        <v>3.7391160670910098E-2</v>
      </c>
      <c r="S625" s="9">
        <f t="shared" si="75"/>
        <v>1.7570753867973056E-2</v>
      </c>
    </row>
    <row r="626" spans="1:19">
      <c r="A626" s="1">
        <v>42919</v>
      </c>
      <c r="B626" s="2">
        <v>15.678400039672852</v>
      </c>
      <c r="C626" s="2"/>
      <c r="E626" s="1">
        <v>42919</v>
      </c>
      <c r="F626" s="2">
        <v>3195.9115999999999</v>
      </c>
      <c r="G626" s="2">
        <v>3.5731999999999999</v>
      </c>
      <c r="J626" s="1">
        <f t="shared" si="76"/>
        <v>43280</v>
      </c>
      <c r="K626">
        <f t="shared" si="77"/>
        <v>7.7726653135722551E-2</v>
      </c>
      <c r="L626" s="7">
        <f t="shared" si="78"/>
        <v>3.4762000000000001E-2</v>
      </c>
      <c r="M626" s="28">
        <f t="shared" si="79"/>
        <v>4.296465313572255E-2</v>
      </c>
      <c r="N626" s="9">
        <f t="shared" si="70"/>
        <v>2.7537611008063585E-2</v>
      </c>
      <c r="O626" s="9">
        <f t="shared" si="71"/>
        <v>5.0492980619467505E-3</v>
      </c>
      <c r="P626" s="9">
        <f t="shared" si="72"/>
        <v>3.2586909070010335E-2</v>
      </c>
      <c r="Q626" s="9">
        <f t="shared" si="73"/>
        <v>2.2488312946116834E-2</v>
      </c>
      <c r="R626" s="9">
        <f t="shared" si="74"/>
        <v>3.7636207131957089E-2</v>
      </c>
      <c r="S626" s="9">
        <f t="shared" si="75"/>
        <v>1.7439014884170084E-2</v>
      </c>
    </row>
    <row r="627" spans="1:19">
      <c r="A627" s="1">
        <v>42920</v>
      </c>
      <c r="B627" s="2">
        <v>15.617199897766113</v>
      </c>
      <c r="C627" s="2"/>
      <c r="E627" s="1">
        <v>42920</v>
      </c>
      <c r="F627" s="2">
        <v>3182.8038999999999</v>
      </c>
      <c r="G627" s="2">
        <v>3.6080000000000001</v>
      </c>
      <c r="J627" s="1">
        <f t="shared" si="76"/>
        <v>43283</v>
      </c>
      <c r="K627">
        <f t="shared" si="77"/>
        <v>7.9907949056792563E-2</v>
      </c>
      <c r="L627" s="7">
        <f t="shared" si="78"/>
        <v>3.492E-2</v>
      </c>
      <c r="M627" s="28">
        <f t="shared" si="79"/>
        <v>4.4987949056792563E-2</v>
      </c>
      <c r="N627" s="9">
        <f t="shared" si="70"/>
        <v>2.7601373217571921E-2</v>
      </c>
      <c r="O627" s="9">
        <f t="shared" si="71"/>
        <v>5.1664449519236624E-3</v>
      </c>
      <c r="P627" s="9">
        <f t="shared" si="72"/>
        <v>3.2767818169495581E-2</v>
      </c>
      <c r="Q627" s="9">
        <f t="shared" si="73"/>
        <v>2.243492826564826E-2</v>
      </c>
      <c r="R627" s="9">
        <f t="shared" si="74"/>
        <v>3.7934263121419246E-2</v>
      </c>
      <c r="S627" s="9">
        <f t="shared" si="75"/>
        <v>1.7268483313724596E-2</v>
      </c>
    </row>
    <row r="628" spans="1:19">
      <c r="A628" s="1">
        <v>42921</v>
      </c>
      <c r="B628" s="2">
        <v>15.737299919128418</v>
      </c>
      <c r="C628" s="2"/>
      <c r="E628" s="1">
        <v>42921</v>
      </c>
      <c r="F628" s="2">
        <v>3207.1342</v>
      </c>
      <c r="G628" s="2">
        <v>3.6055999999999999</v>
      </c>
      <c r="J628" s="1">
        <f t="shared" si="76"/>
        <v>43284</v>
      </c>
      <c r="K628">
        <f t="shared" si="77"/>
        <v>7.9528557632485466E-2</v>
      </c>
      <c r="L628" s="7">
        <f t="shared" si="78"/>
        <v>3.4658000000000001E-2</v>
      </c>
      <c r="M628" s="28">
        <f t="shared" si="79"/>
        <v>4.4870557632485465E-2</v>
      </c>
      <c r="N628" s="9">
        <f t="shared" si="70"/>
        <v>2.7667105106024843E-2</v>
      </c>
      <c r="O628" s="9">
        <f t="shared" si="71"/>
        <v>5.2791375541038389E-3</v>
      </c>
      <c r="P628" s="9">
        <f t="shared" si="72"/>
        <v>3.2946242660128681E-2</v>
      </c>
      <c r="Q628" s="9">
        <f t="shared" si="73"/>
        <v>2.2387967551921004E-2</v>
      </c>
      <c r="R628" s="9">
        <f t="shared" si="74"/>
        <v>3.8225380214232524E-2</v>
      </c>
      <c r="S628" s="9">
        <f t="shared" si="75"/>
        <v>1.7108829997817165E-2</v>
      </c>
    </row>
    <row r="629" spans="1:19">
      <c r="A629" s="1">
        <v>42922</v>
      </c>
      <c r="B629" s="2">
        <v>15.768400192260742</v>
      </c>
      <c r="C629" s="2"/>
      <c r="E629" s="1">
        <v>42922</v>
      </c>
      <c r="F629" s="2">
        <v>3212.444</v>
      </c>
      <c r="G629" s="2">
        <v>3.5684</v>
      </c>
      <c r="J629" s="1">
        <f t="shared" si="76"/>
        <v>43285</v>
      </c>
      <c r="K629">
        <f t="shared" si="77"/>
        <v>7.9986562316114798E-2</v>
      </c>
      <c r="L629" s="7">
        <f t="shared" si="78"/>
        <v>3.5130000000000002E-2</v>
      </c>
      <c r="M629" s="28">
        <f t="shared" si="79"/>
        <v>4.4856562316114797E-2</v>
      </c>
      <c r="N629" s="9">
        <f t="shared" si="70"/>
        <v>2.7733328153022409E-2</v>
      </c>
      <c r="O629" s="9">
        <f t="shared" si="71"/>
        <v>5.3885471433634795E-3</v>
      </c>
      <c r="P629" s="9">
        <f t="shared" si="72"/>
        <v>3.312187529638589E-2</v>
      </c>
      <c r="Q629" s="9">
        <f t="shared" si="73"/>
        <v>2.2344781009658927E-2</v>
      </c>
      <c r="R629" s="9">
        <f t="shared" si="74"/>
        <v>3.8510422439749364E-2</v>
      </c>
      <c r="S629" s="9">
        <f t="shared" si="75"/>
        <v>1.695623386629545E-2</v>
      </c>
    </row>
    <row r="630" spans="1:19">
      <c r="A630" s="1">
        <v>42923</v>
      </c>
      <c r="B630" s="2">
        <v>15.787199974060059</v>
      </c>
      <c r="C630" s="2"/>
      <c r="E630" s="1">
        <v>42923</v>
      </c>
      <c r="F630" s="2">
        <v>3217.9567000000002</v>
      </c>
      <c r="G630" s="2">
        <v>3.5735000000000001</v>
      </c>
      <c r="J630" s="1">
        <f t="shared" si="76"/>
        <v>43286</v>
      </c>
      <c r="K630">
        <f t="shared" si="77"/>
        <v>8.0540591359362118E-2</v>
      </c>
      <c r="L630" s="7">
        <f t="shared" si="78"/>
        <v>3.4956000000000001E-2</v>
      </c>
      <c r="M630" s="28">
        <f t="shared" si="79"/>
        <v>4.5584591359362117E-2</v>
      </c>
      <c r="N630" s="9">
        <f t="shared" si="70"/>
        <v>2.7802909791702701E-2</v>
      </c>
      <c r="O630" s="9">
        <f t="shared" si="71"/>
        <v>5.5041579451709415E-3</v>
      </c>
      <c r="P630" s="9">
        <f t="shared" si="72"/>
        <v>3.3307067736873641E-2</v>
      </c>
      <c r="Q630" s="9">
        <f t="shared" si="73"/>
        <v>2.229875184653176E-2</v>
      </c>
      <c r="R630" s="9">
        <f t="shared" si="74"/>
        <v>3.8811225682044585E-2</v>
      </c>
      <c r="S630" s="9">
        <f t="shared" si="75"/>
        <v>1.6794593901360816E-2</v>
      </c>
    </row>
    <row r="631" spans="1:19">
      <c r="A631" s="1">
        <v>42926</v>
      </c>
      <c r="B631" s="2">
        <v>15.77910041809082</v>
      </c>
      <c r="C631" s="2"/>
      <c r="E631" s="1">
        <v>42926</v>
      </c>
      <c r="F631" s="2">
        <v>3212.6318999999999</v>
      </c>
      <c r="G631" s="2">
        <v>3.5834999999999999</v>
      </c>
      <c r="J631" s="1">
        <f t="shared" si="76"/>
        <v>43287</v>
      </c>
      <c r="K631">
        <f t="shared" si="77"/>
        <v>8.0115363874646767E-2</v>
      </c>
      <c r="L631" s="7">
        <f t="shared" si="78"/>
        <v>3.5055000000000003E-2</v>
      </c>
      <c r="M631" s="28">
        <f t="shared" si="79"/>
        <v>4.5060363874646764E-2</v>
      </c>
      <c r="N631" s="9">
        <f t="shared" si="70"/>
        <v>2.7870800262729176E-2</v>
      </c>
      <c r="O631" s="9">
        <f t="shared" si="71"/>
        <v>5.6100696694415834E-3</v>
      </c>
      <c r="P631" s="9">
        <f t="shared" si="72"/>
        <v>3.3480869932170761E-2</v>
      </c>
      <c r="Q631" s="9">
        <f t="shared" si="73"/>
        <v>2.2260730593287592E-2</v>
      </c>
      <c r="R631" s="9">
        <f t="shared" si="74"/>
        <v>3.9090939601612341E-2</v>
      </c>
      <c r="S631" s="9">
        <f t="shared" si="75"/>
        <v>1.6650660923846011E-2</v>
      </c>
    </row>
    <row r="632" spans="1:19">
      <c r="A632" s="1">
        <v>42927</v>
      </c>
      <c r="B632" s="2">
        <v>15.755599975585938</v>
      </c>
      <c r="C632" s="2"/>
      <c r="E632" s="1">
        <v>42927</v>
      </c>
      <c r="F632" s="2">
        <v>3203.0374999999999</v>
      </c>
      <c r="G632" s="2">
        <v>3.5823999999999998</v>
      </c>
      <c r="J632" s="1">
        <f t="shared" si="76"/>
        <v>43290</v>
      </c>
      <c r="K632">
        <f t="shared" si="77"/>
        <v>7.8044516610852321E-2</v>
      </c>
      <c r="L632" s="7">
        <f t="shared" si="78"/>
        <v>3.5369000000000005E-2</v>
      </c>
      <c r="M632" s="28">
        <f t="shared" si="79"/>
        <v>4.2675516610852317E-2</v>
      </c>
      <c r="N632" s="9">
        <f t="shared" si="70"/>
        <v>2.7931070955988891E-2</v>
      </c>
      <c r="O632" s="9">
        <f t="shared" si="71"/>
        <v>5.6866884867837119E-3</v>
      </c>
      <c r="P632" s="9">
        <f t="shared" si="72"/>
        <v>3.36177594427726E-2</v>
      </c>
      <c r="Q632" s="9">
        <f t="shared" si="73"/>
        <v>2.2244382469205178E-2</v>
      </c>
      <c r="R632" s="9">
        <f t="shared" si="74"/>
        <v>3.9304447929556313E-2</v>
      </c>
      <c r="S632" s="9">
        <f t="shared" si="75"/>
        <v>1.6557693982421469E-2</v>
      </c>
    </row>
    <row r="633" spans="1:19">
      <c r="A633" s="1">
        <v>42928</v>
      </c>
      <c r="B633" s="2">
        <v>15.736000061035156</v>
      </c>
      <c r="C633" s="2"/>
      <c r="E633" s="1">
        <v>42928</v>
      </c>
      <c r="F633" s="2">
        <v>3197.5439000000001</v>
      </c>
      <c r="G633" s="2">
        <v>3.5737000000000001</v>
      </c>
      <c r="J633" s="1">
        <f t="shared" si="76"/>
        <v>43291</v>
      </c>
      <c r="K633">
        <f t="shared" si="77"/>
        <v>7.7762916014425101E-2</v>
      </c>
      <c r="L633" s="7">
        <f t="shared" si="78"/>
        <v>3.5472000000000004E-2</v>
      </c>
      <c r="M633" s="28">
        <f t="shared" si="79"/>
        <v>4.2290916014425098E-2</v>
      </c>
      <c r="N633" s="9">
        <f t="shared" si="70"/>
        <v>2.798883659724595E-2</v>
      </c>
      <c r="O633" s="9">
        <f t="shared" si="71"/>
        <v>5.7578823647791285E-3</v>
      </c>
      <c r="P633" s="9">
        <f t="shared" si="72"/>
        <v>3.374671896202508E-2</v>
      </c>
      <c r="Q633" s="9">
        <f t="shared" si="73"/>
        <v>2.2230954232466821E-2</v>
      </c>
      <c r="R633" s="9">
        <f t="shared" si="74"/>
        <v>3.9504601326804209E-2</v>
      </c>
      <c r="S633" s="9">
        <f t="shared" si="75"/>
        <v>1.6473071867687691E-2</v>
      </c>
    </row>
    <row r="634" spans="1:19">
      <c r="A634" s="1">
        <v>42929</v>
      </c>
      <c r="B634" s="2">
        <v>15.847700119018555</v>
      </c>
      <c r="C634" s="2"/>
      <c r="E634" s="1">
        <v>42929</v>
      </c>
      <c r="F634" s="2">
        <v>3218.1632</v>
      </c>
      <c r="G634" s="2">
        <v>3.5602</v>
      </c>
      <c r="J634" s="1">
        <f t="shared" si="76"/>
        <v>43292</v>
      </c>
      <c r="K634">
        <f t="shared" si="77"/>
        <v>7.9054508750854388E-2</v>
      </c>
      <c r="L634" s="7">
        <f t="shared" si="78"/>
        <v>3.5311000000000002E-2</v>
      </c>
      <c r="M634" s="28">
        <f t="shared" si="79"/>
        <v>4.3743508750854386E-2</v>
      </c>
      <c r="N634" s="9">
        <f t="shared" si="70"/>
        <v>2.8052868557563306E-2</v>
      </c>
      <c r="O634" s="9">
        <f t="shared" si="71"/>
        <v>5.8423874528820089E-3</v>
      </c>
      <c r="P634" s="9">
        <f t="shared" si="72"/>
        <v>3.3895256010445317E-2</v>
      </c>
      <c r="Q634" s="9">
        <f t="shared" si="73"/>
        <v>2.2210481104681296E-2</v>
      </c>
      <c r="R634" s="9">
        <f t="shared" si="74"/>
        <v>3.9737643463327324E-2</v>
      </c>
      <c r="S634" s="9">
        <f t="shared" si="75"/>
        <v>1.6368093651799288E-2</v>
      </c>
    </row>
    <row r="635" spans="1:19">
      <c r="A635" s="1">
        <v>42930</v>
      </c>
      <c r="B635" s="2">
        <v>15.873700141906738</v>
      </c>
      <c r="C635" s="2"/>
      <c r="E635" s="1">
        <v>42930</v>
      </c>
      <c r="F635" s="2">
        <v>3222.4168</v>
      </c>
      <c r="G635" s="2">
        <v>3.5701999999999998</v>
      </c>
      <c r="J635" s="1">
        <f t="shared" si="76"/>
        <v>43293</v>
      </c>
      <c r="K635">
        <f t="shared" si="77"/>
        <v>7.7349690789636258E-2</v>
      </c>
      <c r="L635" s="7">
        <f t="shared" si="78"/>
        <v>3.5188000000000004E-2</v>
      </c>
      <c r="M635" s="28">
        <f t="shared" si="79"/>
        <v>4.2161690789636254E-2</v>
      </c>
      <c r="N635" s="9">
        <f t="shared" si="70"/>
        <v>2.81108912630386E-2</v>
      </c>
      <c r="O635" s="9">
        <f t="shared" si="71"/>
        <v>5.9092297918444869E-3</v>
      </c>
      <c r="P635" s="9">
        <f t="shared" si="72"/>
        <v>3.4020121054883085E-2</v>
      </c>
      <c r="Q635" s="9">
        <f t="shared" si="73"/>
        <v>2.2201661471194113E-2</v>
      </c>
      <c r="R635" s="9">
        <f t="shared" si="74"/>
        <v>3.9929350846727572E-2</v>
      </c>
      <c r="S635" s="9">
        <f t="shared" si="75"/>
        <v>1.6292431679349628E-2</v>
      </c>
    </row>
    <row r="636" spans="1:19">
      <c r="A636" s="1">
        <v>42933</v>
      </c>
      <c r="B636" s="2">
        <v>15.719900131225586</v>
      </c>
      <c r="C636" s="2"/>
      <c r="E636" s="1">
        <v>42933</v>
      </c>
      <c r="F636" s="2">
        <v>3176.4648000000002</v>
      </c>
      <c r="G636" s="2">
        <v>3.5541999999999998</v>
      </c>
      <c r="J636" s="1">
        <f t="shared" si="76"/>
        <v>43294</v>
      </c>
      <c r="K636">
        <f t="shared" si="77"/>
        <v>7.7557258774096846E-2</v>
      </c>
      <c r="L636" s="7">
        <f t="shared" si="78"/>
        <v>3.499E-2</v>
      </c>
      <c r="M636" s="28">
        <f t="shared" si="79"/>
        <v>4.2567258774096846E-2</v>
      </c>
      <c r="N636" s="9">
        <f t="shared" si="70"/>
        <v>2.8170104604767945E-2</v>
      </c>
      <c r="O636" s="9">
        <f t="shared" si="71"/>
        <v>5.9786238193092296E-3</v>
      </c>
      <c r="P636" s="9">
        <f t="shared" si="72"/>
        <v>3.4148728424077172E-2</v>
      </c>
      <c r="Q636" s="9">
        <f t="shared" si="73"/>
        <v>2.2191480785458715E-2</v>
      </c>
      <c r="R636" s="9">
        <f t="shared" si="74"/>
        <v>4.0127352243386406E-2</v>
      </c>
      <c r="S636" s="9">
        <f t="shared" si="75"/>
        <v>1.6212856966149485E-2</v>
      </c>
    </row>
    <row r="637" spans="1:19">
      <c r="A637" s="1">
        <v>42934</v>
      </c>
      <c r="B637" s="2">
        <v>15.752099990844727</v>
      </c>
      <c r="C637" s="2"/>
      <c r="E637" s="1">
        <v>42934</v>
      </c>
      <c r="F637" s="2">
        <v>3187.5672</v>
      </c>
      <c r="G637" s="2">
        <v>3.5863999999999998</v>
      </c>
      <c r="J637" s="1">
        <f t="shared" si="76"/>
        <v>43297</v>
      </c>
      <c r="K637">
        <f t="shared" si="77"/>
        <v>7.8205647224344518E-2</v>
      </c>
      <c r="L637" s="7">
        <f t="shared" si="78"/>
        <v>3.4790000000000001E-2</v>
      </c>
      <c r="M637" s="28">
        <f t="shared" si="79"/>
        <v>4.3415647224344517E-2</v>
      </c>
      <c r="N637" s="9">
        <f t="shared" si="70"/>
        <v>2.8232025622140149E-2</v>
      </c>
      <c r="O637" s="9">
        <f t="shared" si="71"/>
        <v>6.054909252525849E-3</v>
      </c>
      <c r="P637" s="9">
        <f t="shared" si="72"/>
        <v>3.4286934874665997E-2</v>
      </c>
      <c r="Q637" s="9">
        <f t="shared" si="73"/>
        <v>2.2177116369614301E-2</v>
      </c>
      <c r="R637" s="9">
        <f t="shared" si="74"/>
        <v>4.0341844127191849E-2</v>
      </c>
      <c r="S637" s="9">
        <f t="shared" si="75"/>
        <v>1.612220711708845E-2</v>
      </c>
    </row>
    <row r="638" spans="1:19">
      <c r="A638" s="1">
        <v>42935</v>
      </c>
      <c r="B638" s="2">
        <v>15.95829963684082</v>
      </c>
      <c r="C638" s="2"/>
      <c r="E638" s="1">
        <v>42935</v>
      </c>
      <c r="F638" s="2">
        <v>3230.9762000000001</v>
      </c>
      <c r="G638" s="2">
        <v>3.5901999999999998</v>
      </c>
      <c r="J638" s="1">
        <f t="shared" si="76"/>
        <v>43298</v>
      </c>
      <c r="K638">
        <f t="shared" si="77"/>
        <v>7.8825187651991535E-2</v>
      </c>
      <c r="L638" s="7">
        <f t="shared" si="78"/>
        <v>3.4804000000000002E-2</v>
      </c>
      <c r="M638" s="28">
        <f t="shared" si="79"/>
        <v>4.4021187651991533E-2</v>
      </c>
      <c r="N638" s="9">
        <f t="shared" si="70"/>
        <v>2.8297591292443372E-2</v>
      </c>
      <c r="O638" s="9">
        <f t="shared" si="71"/>
        <v>6.1355333255068362E-3</v>
      </c>
      <c r="P638" s="9">
        <f t="shared" si="72"/>
        <v>3.4433124617950207E-2</v>
      </c>
      <c r="Q638" s="9">
        <f t="shared" si="73"/>
        <v>2.2162057966936537E-2</v>
      </c>
      <c r="R638" s="9">
        <f t="shared" si="74"/>
        <v>4.0568657943457043E-2</v>
      </c>
      <c r="S638" s="9">
        <f t="shared" si="75"/>
        <v>1.6026524641429701E-2</v>
      </c>
    </row>
    <row r="639" spans="1:19">
      <c r="A639" s="1">
        <v>42936</v>
      </c>
      <c r="B639" s="2">
        <v>16.021200180053711</v>
      </c>
      <c r="C639" s="2"/>
      <c r="E639" s="1">
        <v>42936</v>
      </c>
      <c r="F639" s="2">
        <v>3244.8647000000001</v>
      </c>
      <c r="G639" s="2">
        <v>3.5741999999999998</v>
      </c>
      <c r="J639" s="1">
        <f t="shared" si="76"/>
        <v>43299</v>
      </c>
      <c r="K639">
        <f t="shared" si="77"/>
        <v>7.9103913055220562E-2</v>
      </c>
      <c r="L639" s="7">
        <f t="shared" si="78"/>
        <v>3.4692000000000001E-2</v>
      </c>
      <c r="M639" s="28">
        <f t="shared" si="79"/>
        <v>4.4411913055220562E-2</v>
      </c>
      <c r="N639" s="9">
        <f t="shared" si="70"/>
        <v>2.8365514422607561E-2</v>
      </c>
      <c r="O639" s="9">
        <f t="shared" si="71"/>
        <v>6.2182482243753577E-3</v>
      </c>
      <c r="P639" s="9">
        <f t="shared" si="72"/>
        <v>3.4583762646982916E-2</v>
      </c>
      <c r="Q639" s="9">
        <f t="shared" si="73"/>
        <v>2.2147266198232204E-2</v>
      </c>
      <c r="R639" s="9">
        <f t="shared" si="74"/>
        <v>4.0802010871358277E-2</v>
      </c>
      <c r="S639" s="9">
        <f t="shared" si="75"/>
        <v>1.5929017973856846E-2</v>
      </c>
    </row>
    <row r="640" spans="1:19">
      <c r="A640" s="1">
        <v>42937</v>
      </c>
      <c r="B640" s="2">
        <v>15.98069953918457</v>
      </c>
      <c r="C640" s="2"/>
      <c r="E640" s="1">
        <v>42937</v>
      </c>
      <c r="F640" s="2">
        <v>3237.9816999999998</v>
      </c>
      <c r="G640" s="2">
        <v>3.5754999999999999</v>
      </c>
      <c r="J640" s="1">
        <f t="shared" si="76"/>
        <v>43300</v>
      </c>
      <c r="K640">
        <f t="shared" si="77"/>
        <v>7.9510219185103967E-2</v>
      </c>
      <c r="L640" s="7">
        <f t="shared" si="78"/>
        <v>3.4988999999999999E-2</v>
      </c>
      <c r="M640" s="28">
        <f t="shared" si="79"/>
        <v>4.4521219185103968E-2</v>
      </c>
      <c r="N640" s="9">
        <f t="shared" si="70"/>
        <v>2.8430790547595952E-2</v>
      </c>
      <c r="O640" s="9">
        <f t="shared" si="71"/>
        <v>6.3006149339406682E-3</v>
      </c>
      <c r="P640" s="9">
        <f t="shared" si="72"/>
        <v>3.4731405481536623E-2</v>
      </c>
      <c r="Q640" s="9">
        <f t="shared" si="73"/>
        <v>2.2130175613655285E-2</v>
      </c>
      <c r="R640" s="9">
        <f t="shared" si="74"/>
        <v>4.1032020415477287E-2</v>
      </c>
      <c r="S640" s="9">
        <f t="shared" si="75"/>
        <v>1.5829560679714617E-2</v>
      </c>
    </row>
    <row r="641" spans="1:19">
      <c r="A641" s="1">
        <v>42940</v>
      </c>
      <c r="B641" s="2">
        <v>16.058900833129883</v>
      </c>
      <c r="C641" s="2"/>
      <c r="E641" s="1">
        <v>42940</v>
      </c>
      <c r="F641" s="2">
        <v>3250.5989</v>
      </c>
      <c r="G641" s="2">
        <v>3.5796000000000001</v>
      </c>
      <c r="J641" s="1">
        <f t="shared" si="76"/>
        <v>43301</v>
      </c>
      <c r="K641">
        <f t="shared" si="77"/>
        <v>7.7657840433110484E-2</v>
      </c>
      <c r="L641" s="7">
        <f t="shared" si="78"/>
        <v>3.4491000000000001E-2</v>
      </c>
      <c r="M641" s="28">
        <f t="shared" si="79"/>
        <v>4.3166840433110483E-2</v>
      </c>
      <c r="N641" s="9">
        <f t="shared" ref="N641:N704" si="80">AVERAGE(M390:M641)</f>
        <v>2.8492485949913483E-2</v>
      </c>
      <c r="O641" s="9">
        <f t="shared" ref="O641:O704" si="81">_xlfn.STDEV.P(M390:M641)</f>
        <v>6.36812703732661E-3</v>
      </c>
      <c r="P641" s="9">
        <f t="shared" ref="P641:P704" si="82">N641+O641</f>
        <v>3.4860612987240094E-2</v>
      </c>
      <c r="Q641" s="9">
        <f t="shared" ref="Q641:Q704" si="83">N641-O641</f>
        <v>2.2124358912586871E-2</v>
      </c>
      <c r="R641" s="9">
        <f t="shared" ref="R641:R704" si="84">N641+O641*2</f>
        <v>4.1228740024566703E-2</v>
      </c>
      <c r="S641" s="9">
        <f t="shared" ref="S641:S704" si="85">N641-O641*2</f>
        <v>1.5756231875260263E-2</v>
      </c>
    </row>
    <row r="642" spans="1:19">
      <c r="A642" s="1">
        <v>42941</v>
      </c>
      <c r="B642" s="2">
        <v>16.033599853515625</v>
      </c>
      <c r="C642" s="2"/>
      <c r="E642" s="1">
        <v>42941</v>
      </c>
      <c r="F642" s="2">
        <v>3243.6894000000002</v>
      </c>
      <c r="G642" s="2">
        <v>3.5870000000000002</v>
      </c>
      <c r="J642" s="1">
        <f t="shared" si="76"/>
        <v>43304</v>
      </c>
      <c r="K642">
        <f t="shared" si="77"/>
        <v>7.6777789550088404E-2</v>
      </c>
      <c r="L642" s="7">
        <f t="shared" si="78"/>
        <v>3.5142E-2</v>
      </c>
      <c r="M642" s="28">
        <f t="shared" si="79"/>
        <v>4.1635789550088405E-2</v>
      </c>
      <c r="N642" s="9">
        <f t="shared" si="80"/>
        <v>2.8551511631881937E-2</v>
      </c>
      <c r="O642" s="9">
        <f t="shared" si="81"/>
        <v>6.4205270035887305E-3</v>
      </c>
      <c r="P642" s="9">
        <f t="shared" si="82"/>
        <v>3.4972038635470666E-2</v>
      </c>
      <c r="Q642" s="9">
        <f t="shared" si="83"/>
        <v>2.2130984628293209E-2</v>
      </c>
      <c r="R642" s="9">
        <f t="shared" si="84"/>
        <v>4.1392565639059395E-2</v>
      </c>
      <c r="S642" s="9">
        <f t="shared" si="85"/>
        <v>1.5710457624704476E-2</v>
      </c>
    </row>
    <row r="643" spans="1:19">
      <c r="A643" s="1">
        <v>42942</v>
      </c>
      <c r="B643" s="2">
        <v>16.082599639892578</v>
      </c>
      <c r="C643" s="2"/>
      <c r="E643" s="1">
        <v>42942</v>
      </c>
      <c r="F643" s="2">
        <v>3247.6747999999998</v>
      </c>
      <c r="G643" s="2">
        <v>3.6036000000000001</v>
      </c>
      <c r="J643" s="1">
        <f t="shared" si="76"/>
        <v>43305</v>
      </c>
      <c r="K643">
        <f t="shared" si="77"/>
        <v>7.5647542199395498E-2</v>
      </c>
      <c r="L643" s="7">
        <f t="shared" si="78"/>
        <v>3.5541000000000003E-2</v>
      </c>
      <c r="M643" s="28">
        <f t="shared" si="79"/>
        <v>4.0106542199395495E-2</v>
      </c>
      <c r="N643" s="9">
        <f t="shared" si="80"/>
        <v>2.8604810226403776E-2</v>
      </c>
      <c r="O643" s="9">
        <f t="shared" si="81"/>
        <v>6.4603555255564674E-3</v>
      </c>
      <c r="P643" s="9">
        <f t="shared" si="82"/>
        <v>3.5065165751960239E-2</v>
      </c>
      <c r="Q643" s="9">
        <f t="shared" si="83"/>
        <v>2.2144454700847308E-2</v>
      </c>
      <c r="R643" s="9">
        <f t="shared" si="84"/>
        <v>4.1525521277516714E-2</v>
      </c>
      <c r="S643" s="9">
        <f t="shared" si="85"/>
        <v>1.5684099175290841E-2</v>
      </c>
    </row>
    <row r="644" spans="1:19">
      <c r="A644" s="1">
        <v>42943</v>
      </c>
      <c r="B644" s="2">
        <v>16.082399368286133</v>
      </c>
      <c r="C644" s="2"/>
      <c r="E644" s="1">
        <v>42943</v>
      </c>
      <c r="F644" s="2">
        <v>3249.7813999999998</v>
      </c>
      <c r="G644" s="2">
        <v>3.6160999999999999</v>
      </c>
      <c r="J644" s="1">
        <f t="shared" si="76"/>
        <v>43306</v>
      </c>
      <c r="K644">
        <f t="shared" si="77"/>
        <v>7.5781689103093852E-2</v>
      </c>
      <c r="L644" s="7">
        <f t="shared" si="78"/>
        <v>3.5643000000000001E-2</v>
      </c>
      <c r="M644" s="28">
        <f t="shared" si="79"/>
        <v>4.0138689103093851E-2</v>
      </c>
      <c r="N644" s="9">
        <f t="shared" si="80"/>
        <v>2.8657660248720893E-2</v>
      </c>
      <c r="O644" s="9">
        <f t="shared" si="81"/>
        <v>6.4998972637537204E-3</v>
      </c>
      <c r="P644" s="9">
        <f t="shared" si="82"/>
        <v>3.515755751247461E-2</v>
      </c>
      <c r="Q644" s="9">
        <f t="shared" si="83"/>
        <v>2.2157762984967171E-2</v>
      </c>
      <c r="R644" s="9">
        <f t="shared" si="84"/>
        <v>4.1657454776228335E-2</v>
      </c>
      <c r="S644" s="9">
        <f t="shared" si="85"/>
        <v>1.565786572121345E-2</v>
      </c>
    </row>
    <row r="645" spans="1:19">
      <c r="A645" s="1">
        <v>42944</v>
      </c>
      <c r="B645" s="2">
        <v>16.097600936889648</v>
      </c>
      <c r="C645" s="2"/>
      <c r="E645" s="1">
        <v>42944</v>
      </c>
      <c r="F645" s="2">
        <v>3253.2404000000001</v>
      </c>
      <c r="G645" s="2">
        <v>3.6025</v>
      </c>
      <c r="J645" s="1">
        <f t="shared" ref="J645:J708" si="86">A893</f>
        <v>43307</v>
      </c>
      <c r="K645">
        <f t="shared" ref="K645:K708" si="87">1/B893</f>
        <v>7.6340538430798369E-2</v>
      </c>
      <c r="L645" s="7">
        <f t="shared" ref="L645:L708" si="88">G893/100</f>
        <v>3.5444000000000003E-2</v>
      </c>
      <c r="M645" s="28">
        <f t="shared" si="79"/>
        <v>4.0896538430798365E-2</v>
      </c>
      <c r="N645" s="9">
        <f t="shared" si="80"/>
        <v>2.8714889518235878E-2</v>
      </c>
      <c r="O645" s="9">
        <f t="shared" si="81"/>
        <v>6.5437669323767204E-3</v>
      </c>
      <c r="P645" s="9">
        <f t="shared" si="82"/>
        <v>3.5258656450612602E-2</v>
      </c>
      <c r="Q645" s="9">
        <f t="shared" si="83"/>
        <v>2.2171122585859158E-2</v>
      </c>
      <c r="R645" s="9">
        <f t="shared" si="84"/>
        <v>4.1802423382989319E-2</v>
      </c>
      <c r="S645" s="9">
        <f t="shared" si="85"/>
        <v>1.5627355653482437E-2</v>
      </c>
    </row>
    <row r="646" spans="1:19">
      <c r="A646" s="1">
        <v>42947</v>
      </c>
      <c r="B646" s="2">
        <v>16.177499771118164</v>
      </c>
      <c r="C646" s="2"/>
      <c r="E646" s="1">
        <v>42947</v>
      </c>
      <c r="F646" s="2">
        <v>3273.0282999999999</v>
      </c>
      <c r="G646" s="2">
        <v>3.6202999999999999</v>
      </c>
      <c r="J646" s="1">
        <f t="shared" si="86"/>
        <v>43308</v>
      </c>
      <c r="K646">
        <f t="shared" si="87"/>
        <v>7.6559126595596327E-2</v>
      </c>
      <c r="L646" s="7">
        <f t="shared" si="88"/>
        <v>3.5321999999999999E-2</v>
      </c>
      <c r="M646" s="28">
        <f t="shared" ref="M646:M709" si="89">K646-L646</f>
        <v>4.1237126595596328E-2</v>
      </c>
      <c r="N646" s="9">
        <f t="shared" si="80"/>
        <v>2.8773374045927891E-2</v>
      </c>
      <c r="O646" s="9">
        <f t="shared" si="81"/>
        <v>6.589402749318283E-3</v>
      </c>
      <c r="P646" s="9">
        <f t="shared" si="82"/>
        <v>3.5362776795246173E-2</v>
      </c>
      <c r="Q646" s="9">
        <f t="shared" si="83"/>
        <v>2.2183971296609609E-2</v>
      </c>
      <c r="R646" s="9">
        <f t="shared" si="84"/>
        <v>4.1952179544564455E-2</v>
      </c>
      <c r="S646" s="9">
        <f t="shared" si="85"/>
        <v>1.5594568547291325E-2</v>
      </c>
    </row>
    <row r="647" spans="1:19">
      <c r="A647" s="1">
        <v>42948</v>
      </c>
      <c r="B647" s="2">
        <v>16.286600112915039</v>
      </c>
      <c r="C647" s="2"/>
      <c r="E647" s="1">
        <v>42948</v>
      </c>
      <c r="F647" s="2">
        <v>3292.6383000000001</v>
      </c>
      <c r="G647" s="2">
        <v>3.6315</v>
      </c>
      <c r="J647" s="1">
        <f t="shared" si="86"/>
        <v>43311</v>
      </c>
      <c r="K647">
        <f t="shared" si="87"/>
        <v>7.6517533358606254E-2</v>
      </c>
      <c r="L647" s="7">
        <f t="shared" si="88"/>
        <v>3.5227000000000001E-2</v>
      </c>
      <c r="M647" s="28">
        <f t="shared" si="89"/>
        <v>4.1290533358606253E-2</v>
      </c>
      <c r="N647" s="9">
        <f t="shared" si="80"/>
        <v>2.8833483296160173E-2</v>
      </c>
      <c r="O647" s="9">
        <f t="shared" si="81"/>
        <v>6.6340713636957082E-3</v>
      </c>
      <c r="P647" s="9">
        <f t="shared" si="82"/>
        <v>3.5467554659855884E-2</v>
      </c>
      <c r="Q647" s="9">
        <f t="shared" si="83"/>
        <v>2.2199411932464466E-2</v>
      </c>
      <c r="R647" s="9">
        <f t="shared" si="84"/>
        <v>4.2101626023551587E-2</v>
      </c>
      <c r="S647" s="9">
        <f t="shared" si="85"/>
        <v>1.5565340568768756E-2</v>
      </c>
    </row>
    <row r="648" spans="1:19">
      <c r="A648" s="1">
        <v>42949</v>
      </c>
      <c r="B648" s="2">
        <v>16.285400390625</v>
      </c>
      <c r="C648" s="2"/>
      <c r="E648" s="1">
        <v>42949</v>
      </c>
      <c r="F648" s="2">
        <v>3285.0567999999998</v>
      </c>
      <c r="G648" s="2">
        <v>3.6303000000000001</v>
      </c>
      <c r="J648" s="1">
        <f t="shared" si="86"/>
        <v>43312</v>
      </c>
      <c r="K648">
        <f t="shared" si="87"/>
        <v>7.6316069296227612E-2</v>
      </c>
      <c r="L648" s="7">
        <f t="shared" si="88"/>
        <v>3.5078999999999999E-2</v>
      </c>
      <c r="M648" s="28">
        <f t="shared" si="89"/>
        <v>4.1237069296227613E-2</v>
      </c>
      <c r="N648" s="9">
        <f t="shared" si="80"/>
        <v>2.8893873346520316E-2</v>
      </c>
      <c r="O648" s="9">
        <f t="shared" si="81"/>
        <v>6.6772995143857114E-3</v>
      </c>
      <c r="P648" s="9">
        <f t="shared" si="82"/>
        <v>3.5571172860906025E-2</v>
      </c>
      <c r="Q648" s="9">
        <f t="shared" si="83"/>
        <v>2.2216573832134604E-2</v>
      </c>
      <c r="R648" s="9">
        <f t="shared" si="84"/>
        <v>4.2248472375291737E-2</v>
      </c>
      <c r="S648" s="9">
        <f t="shared" si="85"/>
        <v>1.5539274317748894E-2</v>
      </c>
    </row>
    <row r="649" spans="1:19">
      <c r="A649" s="1">
        <v>42950</v>
      </c>
      <c r="B649" s="2">
        <v>16.218000411987305</v>
      </c>
      <c r="C649" s="2"/>
      <c r="E649" s="1">
        <v>42950</v>
      </c>
      <c r="F649" s="2">
        <v>3272.9286000000002</v>
      </c>
      <c r="G649" s="2">
        <v>3.6328</v>
      </c>
      <c r="J649" s="1">
        <f t="shared" si="86"/>
        <v>43313</v>
      </c>
      <c r="K649">
        <f t="shared" si="87"/>
        <v>7.7800424951700087E-2</v>
      </c>
      <c r="L649" s="7">
        <f t="shared" si="88"/>
        <v>3.4925999999999999E-2</v>
      </c>
      <c r="M649" s="28">
        <f t="shared" si="89"/>
        <v>4.2874424951700088E-2</v>
      </c>
      <c r="N649" s="9">
        <f t="shared" si="80"/>
        <v>2.8960454168117468E-2</v>
      </c>
      <c r="O649" s="9">
        <f t="shared" si="81"/>
        <v>6.7324922250807289E-3</v>
      </c>
      <c r="P649" s="9">
        <f t="shared" si="82"/>
        <v>3.5692946393198199E-2</v>
      </c>
      <c r="Q649" s="9">
        <f t="shared" si="83"/>
        <v>2.222796194303674E-2</v>
      </c>
      <c r="R649" s="9">
        <f t="shared" si="84"/>
        <v>4.2425438618278924E-2</v>
      </c>
      <c r="S649" s="9">
        <f t="shared" si="85"/>
        <v>1.549546971795601E-2</v>
      </c>
    </row>
    <row r="650" spans="1:19">
      <c r="A650" s="1">
        <v>42951</v>
      </c>
      <c r="B650" s="2">
        <v>16.166400909423828</v>
      </c>
      <c r="C650" s="2"/>
      <c r="E650" s="1">
        <v>42951</v>
      </c>
      <c r="F650" s="2">
        <v>3262.0808999999999</v>
      </c>
      <c r="G650" s="2">
        <v>3.6217999999999999</v>
      </c>
      <c r="J650" s="1">
        <f t="shared" si="86"/>
        <v>43314</v>
      </c>
      <c r="K650">
        <f t="shared" si="87"/>
        <v>7.9436949890697828E-2</v>
      </c>
      <c r="L650" s="7">
        <f t="shared" si="88"/>
        <v>3.4741000000000001E-2</v>
      </c>
      <c r="M650" s="28">
        <f t="shared" si="89"/>
        <v>4.4695949890697827E-2</v>
      </c>
      <c r="N650" s="9">
        <f t="shared" si="80"/>
        <v>2.9036187107926728E-2</v>
      </c>
      <c r="O650" s="9">
        <f t="shared" si="81"/>
        <v>6.8013797338534283E-3</v>
      </c>
      <c r="P650" s="9">
        <f t="shared" si="82"/>
        <v>3.5837566841780154E-2</v>
      </c>
      <c r="Q650" s="9">
        <f t="shared" si="83"/>
        <v>2.2234807374073299E-2</v>
      </c>
      <c r="R650" s="9">
        <f t="shared" si="84"/>
        <v>4.2638946575633586E-2</v>
      </c>
      <c r="S650" s="9">
        <f t="shared" si="85"/>
        <v>1.5433427640219871E-2</v>
      </c>
    </row>
    <row r="651" spans="1:19">
      <c r="A651" s="1">
        <v>42954</v>
      </c>
      <c r="B651" s="2">
        <v>16.242799758911133</v>
      </c>
      <c r="C651" s="2"/>
      <c r="E651" s="1">
        <v>42954</v>
      </c>
      <c r="F651" s="2">
        <v>3279.4566</v>
      </c>
      <c r="G651" s="2">
        <v>3.6482000000000001</v>
      </c>
      <c r="J651" s="1">
        <f t="shared" si="86"/>
        <v>43315</v>
      </c>
      <c r="K651">
        <f t="shared" si="87"/>
        <v>8.0092905619586194E-2</v>
      </c>
      <c r="L651" s="7">
        <f t="shared" si="88"/>
        <v>3.4803000000000001E-2</v>
      </c>
      <c r="M651" s="28">
        <f t="shared" si="89"/>
        <v>4.5289905619586193E-2</v>
      </c>
      <c r="N651" s="9">
        <f t="shared" si="80"/>
        <v>2.9116364634041037E-2</v>
      </c>
      <c r="O651" s="9">
        <f t="shared" si="81"/>
        <v>6.8730442988812783E-3</v>
      </c>
      <c r="P651" s="9">
        <f t="shared" si="82"/>
        <v>3.5989408932922316E-2</v>
      </c>
      <c r="Q651" s="9">
        <f t="shared" si="83"/>
        <v>2.2243320335159758E-2</v>
      </c>
      <c r="R651" s="9">
        <f t="shared" si="84"/>
        <v>4.2862453231803592E-2</v>
      </c>
      <c r="S651" s="9">
        <f t="shared" si="85"/>
        <v>1.5370276036278481E-2</v>
      </c>
    </row>
    <row r="652" spans="1:19">
      <c r="A652" s="1">
        <v>42955</v>
      </c>
      <c r="B652" s="2">
        <v>16.255399703979492</v>
      </c>
      <c r="C652" s="2"/>
      <c r="E652" s="1">
        <v>42955</v>
      </c>
      <c r="F652" s="2">
        <v>3281.8728000000001</v>
      </c>
      <c r="G652" s="2">
        <v>3.6695000000000002</v>
      </c>
      <c r="J652" s="1">
        <f t="shared" si="86"/>
        <v>43318</v>
      </c>
      <c r="K652">
        <f t="shared" si="87"/>
        <v>8.0935614268366138E-2</v>
      </c>
      <c r="L652" s="7">
        <f t="shared" si="88"/>
        <v>3.4583000000000003E-2</v>
      </c>
      <c r="M652" s="28">
        <f t="shared" si="89"/>
        <v>4.6352614268366135E-2</v>
      </c>
      <c r="N652" s="9">
        <f t="shared" si="80"/>
        <v>2.9200693689463413E-2</v>
      </c>
      <c r="O652" s="9">
        <f t="shared" si="81"/>
        <v>6.9531711952090939E-3</v>
      </c>
      <c r="P652" s="9">
        <f t="shared" si="82"/>
        <v>3.615386488467251E-2</v>
      </c>
      <c r="Q652" s="9">
        <f t="shared" si="83"/>
        <v>2.224752249425432E-2</v>
      </c>
      <c r="R652" s="9">
        <f t="shared" si="84"/>
        <v>4.3107036079881603E-2</v>
      </c>
      <c r="S652" s="9">
        <f t="shared" si="85"/>
        <v>1.5294351299045226E-2</v>
      </c>
    </row>
    <row r="653" spans="1:19">
      <c r="A653" s="1">
        <v>42956</v>
      </c>
      <c r="B653" s="2">
        <v>16.192800521850586</v>
      </c>
      <c r="C653" s="2"/>
      <c r="E653" s="1">
        <v>42956</v>
      </c>
      <c r="F653" s="2">
        <v>3275.5729999999999</v>
      </c>
      <c r="G653" s="2">
        <v>3.6707000000000001</v>
      </c>
      <c r="J653" s="1">
        <f t="shared" si="86"/>
        <v>43319</v>
      </c>
      <c r="K653">
        <f t="shared" si="87"/>
        <v>7.8834509675492256E-2</v>
      </c>
      <c r="L653" s="7">
        <f t="shared" si="88"/>
        <v>3.4653999999999997E-2</v>
      </c>
      <c r="M653" s="28">
        <f t="shared" si="89"/>
        <v>4.4180509675492259E-2</v>
      </c>
      <c r="N653" s="9">
        <f t="shared" si="80"/>
        <v>2.9275489828996849E-2</v>
      </c>
      <c r="O653" s="9">
        <f t="shared" si="81"/>
        <v>7.0122789072807369E-3</v>
      </c>
      <c r="P653" s="9">
        <f t="shared" si="82"/>
        <v>3.6287768736277586E-2</v>
      </c>
      <c r="Q653" s="9">
        <f t="shared" si="83"/>
        <v>2.2263210921716112E-2</v>
      </c>
      <c r="R653" s="9">
        <f t="shared" si="84"/>
        <v>4.3300047643558326E-2</v>
      </c>
      <c r="S653" s="9">
        <f t="shared" si="85"/>
        <v>1.5250932014435375E-2</v>
      </c>
    </row>
    <row r="654" spans="1:19">
      <c r="A654" s="1">
        <v>42957</v>
      </c>
      <c r="B654" s="2">
        <v>16.120199203491211</v>
      </c>
      <c r="C654" s="2"/>
      <c r="E654" s="1">
        <v>42957</v>
      </c>
      <c r="F654" s="2">
        <v>3261.7494000000002</v>
      </c>
      <c r="G654" s="2">
        <v>3.661</v>
      </c>
      <c r="J654" s="1">
        <f t="shared" si="86"/>
        <v>43320</v>
      </c>
      <c r="K654">
        <f t="shared" si="87"/>
        <v>7.9885600835595386E-2</v>
      </c>
      <c r="L654" s="7">
        <f t="shared" si="88"/>
        <v>3.5028999999999998E-2</v>
      </c>
      <c r="M654" s="28">
        <f t="shared" si="89"/>
        <v>4.4856600835595388E-2</v>
      </c>
      <c r="N654" s="9">
        <f t="shared" si="80"/>
        <v>2.9351751392074795E-2</v>
      </c>
      <c r="O654" s="9">
        <f t="shared" si="81"/>
        <v>7.0765197134198968E-3</v>
      </c>
      <c r="P654" s="9">
        <f t="shared" si="82"/>
        <v>3.6428271105494694E-2</v>
      </c>
      <c r="Q654" s="9">
        <f t="shared" si="83"/>
        <v>2.2275231678654899E-2</v>
      </c>
      <c r="R654" s="9">
        <f t="shared" si="84"/>
        <v>4.350479081891459E-2</v>
      </c>
      <c r="S654" s="9">
        <f t="shared" si="85"/>
        <v>1.5198711965235001E-2</v>
      </c>
    </row>
    <row r="655" spans="1:19">
      <c r="A655" s="1">
        <v>42958</v>
      </c>
      <c r="B655" s="2">
        <v>15.872099876403809</v>
      </c>
      <c r="C655" s="2"/>
      <c r="E655" s="1">
        <v>42958</v>
      </c>
      <c r="F655" s="2">
        <v>3208.5412999999999</v>
      </c>
      <c r="G655" s="2">
        <v>3.6360000000000001</v>
      </c>
      <c r="J655" s="1">
        <f t="shared" si="86"/>
        <v>43321</v>
      </c>
      <c r="K655">
        <f t="shared" si="87"/>
        <v>7.8484929253790039E-2</v>
      </c>
      <c r="L655" s="7">
        <f t="shared" si="88"/>
        <v>3.5549999999999998E-2</v>
      </c>
      <c r="M655" s="28">
        <f t="shared" si="89"/>
        <v>4.2934929253790041E-2</v>
      </c>
      <c r="N655" s="9">
        <f t="shared" si="80"/>
        <v>2.9422589441451461E-2</v>
      </c>
      <c r="O655" s="9">
        <f t="shared" si="81"/>
        <v>7.1226386616863903E-3</v>
      </c>
      <c r="P655" s="9">
        <f t="shared" si="82"/>
        <v>3.6545228103137851E-2</v>
      </c>
      <c r="Q655" s="9">
        <f t="shared" si="83"/>
        <v>2.2299950779765071E-2</v>
      </c>
      <c r="R655" s="9">
        <f t="shared" si="84"/>
        <v>4.3667866764824245E-2</v>
      </c>
      <c r="S655" s="9">
        <f t="shared" si="85"/>
        <v>1.5177312118078681E-2</v>
      </c>
    </row>
    <row r="656" spans="1:19">
      <c r="A656" s="1">
        <v>42961</v>
      </c>
      <c r="B656" s="2">
        <v>16.007400512695312</v>
      </c>
      <c r="C656" s="2"/>
      <c r="E656" s="1">
        <v>42961</v>
      </c>
      <c r="F656" s="2">
        <v>3237.3602000000001</v>
      </c>
      <c r="G656" s="2">
        <v>3.6192000000000002</v>
      </c>
      <c r="J656" s="1">
        <f t="shared" si="86"/>
        <v>43322</v>
      </c>
      <c r="K656">
        <f t="shared" si="87"/>
        <v>7.8605229743772265E-2</v>
      </c>
      <c r="L656" s="7">
        <f t="shared" si="88"/>
        <v>3.5618999999999998E-2</v>
      </c>
      <c r="M656" s="28">
        <f t="shared" si="89"/>
        <v>4.2986229743772267E-2</v>
      </c>
      <c r="N656" s="9">
        <f t="shared" si="80"/>
        <v>2.9494665671593669E-2</v>
      </c>
      <c r="O656" s="9">
        <f t="shared" si="81"/>
        <v>7.1674879098753627E-3</v>
      </c>
      <c r="P656" s="9">
        <f t="shared" si="82"/>
        <v>3.6662153581469029E-2</v>
      </c>
      <c r="Q656" s="9">
        <f t="shared" si="83"/>
        <v>2.2327177761718307E-2</v>
      </c>
      <c r="R656" s="9">
        <f t="shared" si="84"/>
        <v>4.3829641491344398E-2</v>
      </c>
      <c r="S656" s="9">
        <f t="shared" si="85"/>
        <v>1.5159689851842944E-2</v>
      </c>
    </row>
    <row r="657" spans="1:19">
      <c r="A657" s="1">
        <v>42962</v>
      </c>
      <c r="B657" s="2">
        <v>16.09630012512207</v>
      </c>
      <c r="C657" s="2"/>
      <c r="E657" s="1">
        <v>42962</v>
      </c>
      <c r="F657" s="2">
        <v>3251.2617</v>
      </c>
      <c r="G657" s="2">
        <v>3.6042999999999998</v>
      </c>
      <c r="J657" s="1">
        <f t="shared" si="86"/>
        <v>43325</v>
      </c>
      <c r="K657">
        <f t="shared" si="87"/>
        <v>7.9028269193056624E-2</v>
      </c>
      <c r="L657" s="7">
        <f t="shared" si="88"/>
        <v>3.5827999999999999E-2</v>
      </c>
      <c r="M657" s="28">
        <f t="shared" si="89"/>
        <v>4.3200269193056626E-2</v>
      </c>
      <c r="N657" s="9">
        <f t="shared" si="80"/>
        <v>2.9566695152072314E-2</v>
      </c>
      <c r="O657" s="9">
        <f t="shared" si="81"/>
        <v>7.2135061993543869E-3</v>
      </c>
      <c r="P657" s="9">
        <f t="shared" si="82"/>
        <v>3.6780201351426699E-2</v>
      </c>
      <c r="Q657" s="9">
        <f t="shared" si="83"/>
        <v>2.2353188952717928E-2</v>
      </c>
      <c r="R657" s="9">
        <f t="shared" si="84"/>
        <v>4.3993707550781087E-2</v>
      </c>
      <c r="S657" s="9">
        <f t="shared" si="85"/>
        <v>1.513968275336354E-2</v>
      </c>
    </row>
    <row r="658" spans="1:19">
      <c r="A658" s="1">
        <v>42963</v>
      </c>
      <c r="B658" s="2">
        <v>16.070899963378906</v>
      </c>
      <c r="C658" s="2"/>
      <c r="E658" s="1">
        <v>42963</v>
      </c>
      <c r="F658" s="2">
        <v>3246.4512</v>
      </c>
      <c r="G658" s="2">
        <v>3.6187</v>
      </c>
      <c r="J658" s="1">
        <f t="shared" si="86"/>
        <v>43326</v>
      </c>
      <c r="K658">
        <f t="shared" si="87"/>
        <v>7.9174058100863379E-2</v>
      </c>
      <c r="L658" s="7">
        <f t="shared" si="88"/>
        <v>3.5695000000000005E-2</v>
      </c>
      <c r="M658" s="28">
        <f t="shared" si="89"/>
        <v>4.3479058100863374E-2</v>
      </c>
      <c r="N658" s="9">
        <f t="shared" si="80"/>
        <v>2.9638342315698757E-2</v>
      </c>
      <c r="O658" s="9">
        <f t="shared" si="81"/>
        <v>7.2615084806996891E-3</v>
      </c>
      <c r="P658" s="9">
        <f t="shared" si="82"/>
        <v>3.6899850796398445E-2</v>
      </c>
      <c r="Q658" s="9">
        <f t="shared" si="83"/>
        <v>2.2376833834999069E-2</v>
      </c>
      <c r="R658" s="9">
        <f t="shared" si="84"/>
        <v>4.4161359277098133E-2</v>
      </c>
      <c r="S658" s="9">
        <f t="shared" si="85"/>
        <v>1.5115325354299379E-2</v>
      </c>
    </row>
    <row r="659" spans="1:19">
      <c r="A659" s="1">
        <v>42964</v>
      </c>
      <c r="B659" s="2">
        <v>16.172399520874023</v>
      </c>
      <c r="C659" s="2"/>
      <c r="E659" s="1">
        <v>42964</v>
      </c>
      <c r="F659" s="2">
        <v>3268.4297999999999</v>
      </c>
      <c r="G659" s="2">
        <v>3.6318999999999999</v>
      </c>
      <c r="J659" s="1">
        <f t="shared" si="86"/>
        <v>43327</v>
      </c>
      <c r="K659">
        <f t="shared" si="87"/>
        <v>8.0921860461311459E-2</v>
      </c>
      <c r="L659" s="7">
        <f t="shared" si="88"/>
        <v>3.5671000000000001E-2</v>
      </c>
      <c r="M659" s="28">
        <f t="shared" si="89"/>
        <v>4.5250860461311458E-2</v>
      </c>
      <c r="N659" s="9">
        <f t="shared" si="80"/>
        <v>2.9712180508797741E-2</v>
      </c>
      <c r="O659" s="9">
        <f t="shared" si="81"/>
        <v>7.3250071500413384E-3</v>
      </c>
      <c r="P659" s="9">
        <f t="shared" si="82"/>
        <v>3.703718765883908E-2</v>
      </c>
      <c r="Q659" s="9">
        <f t="shared" si="83"/>
        <v>2.2387173358756403E-2</v>
      </c>
      <c r="R659" s="9">
        <f t="shared" si="84"/>
        <v>4.4362194808880415E-2</v>
      </c>
      <c r="S659" s="9">
        <f t="shared" si="85"/>
        <v>1.5062166208715064E-2</v>
      </c>
    </row>
    <row r="660" spans="1:19">
      <c r="A660" s="1">
        <v>42965</v>
      </c>
      <c r="B660" s="2">
        <v>16.138500213623047</v>
      </c>
      <c r="C660" s="2"/>
      <c r="E660" s="1">
        <v>42965</v>
      </c>
      <c r="F660" s="2">
        <v>3268.7242999999999</v>
      </c>
      <c r="G660" s="2">
        <v>3.6221000000000001</v>
      </c>
      <c r="J660" s="1">
        <f t="shared" si="86"/>
        <v>43328</v>
      </c>
      <c r="K660">
        <f t="shared" si="87"/>
        <v>8.1433890569481804E-2</v>
      </c>
      <c r="L660" s="7">
        <f t="shared" si="88"/>
        <v>3.5735999999999997E-2</v>
      </c>
      <c r="M660" s="28">
        <f t="shared" si="89"/>
        <v>4.5697890569481807E-2</v>
      </c>
      <c r="N660" s="9">
        <f t="shared" si="80"/>
        <v>2.9789239181247689E-2</v>
      </c>
      <c r="O660" s="9">
        <f t="shared" si="81"/>
        <v>7.3903370066670552E-3</v>
      </c>
      <c r="P660" s="9">
        <f t="shared" si="82"/>
        <v>3.7179576187914745E-2</v>
      </c>
      <c r="Q660" s="9">
        <f t="shared" si="83"/>
        <v>2.2398902174580633E-2</v>
      </c>
      <c r="R660" s="9">
        <f t="shared" si="84"/>
        <v>4.4569913194581798E-2</v>
      </c>
      <c r="S660" s="9">
        <f t="shared" si="85"/>
        <v>1.5008565167913579E-2</v>
      </c>
    </row>
    <row r="661" spans="1:19">
      <c r="A661" s="1">
        <v>42968</v>
      </c>
      <c r="B661" s="2">
        <v>16.220699310302734</v>
      </c>
      <c r="C661" s="2"/>
      <c r="E661" s="1">
        <v>42968</v>
      </c>
      <c r="F661" s="2">
        <v>3286.9054999999998</v>
      </c>
      <c r="G661" s="2">
        <v>3.6497999999999999</v>
      </c>
      <c r="J661" s="1">
        <f t="shared" si="86"/>
        <v>43329</v>
      </c>
      <c r="K661">
        <f t="shared" si="87"/>
        <v>8.2560020760942723E-2</v>
      </c>
      <c r="L661" s="7">
        <f t="shared" si="88"/>
        <v>3.6431999999999999E-2</v>
      </c>
      <c r="M661" s="28">
        <f t="shared" si="89"/>
        <v>4.6128020760942724E-2</v>
      </c>
      <c r="N661" s="9">
        <f t="shared" si="80"/>
        <v>2.9868782604183519E-2</v>
      </c>
      <c r="O661" s="9">
        <f t="shared" si="81"/>
        <v>7.4575864592727348E-3</v>
      </c>
      <c r="P661" s="9">
        <f t="shared" si="82"/>
        <v>3.7326369063456252E-2</v>
      </c>
      <c r="Q661" s="9">
        <f t="shared" si="83"/>
        <v>2.2411196144910786E-2</v>
      </c>
      <c r="R661" s="9">
        <f t="shared" si="84"/>
        <v>4.4783955522728985E-2</v>
      </c>
      <c r="S661" s="9">
        <f t="shared" si="85"/>
        <v>1.4953609685638049E-2</v>
      </c>
    </row>
    <row r="662" spans="1:19">
      <c r="A662" s="1">
        <v>42969</v>
      </c>
      <c r="B662" s="2">
        <v>16.229299545288086</v>
      </c>
      <c r="C662" s="2"/>
      <c r="E662" s="1">
        <v>42969</v>
      </c>
      <c r="F662" s="2">
        <v>3290.2257</v>
      </c>
      <c r="G662" s="2">
        <v>3.6638000000000002</v>
      </c>
      <c r="J662" s="1">
        <f t="shared" si="86"/>
        <v>43332</v>
      </c>
      <c r="K662">
        <f t="shared" si="87"/>
        <v>8.1589359122157451E-2</v>
      </c>
      <c r="L662" s="7">
        <f t="shared" si="88"/>
        <v>3.6575000000000003E-2</v>
      </c>
      <c r="M662" s="28">
        <f t="shared" si="89"/>
        <v>4.5014359122157448E-2</v>
      </c>
      <c r="N662" s="9">
        <f t="shared" si="80"/>
        <v>2.994408851795766E-2</v>
      </c>
      <c r="O662" s="9">
        <f t="shared" si="81"/>
        <v>7.5141160925211309E-3</v>
      </c>
      <c r="P662" s="9">
        <f t="shared" si="82"/>
        <v>3.7458204610478787E-2</v>
      </c>
      <c r="Q662" s="9">
        <f t="shared" si="83"/>
        <v>2.2429972425436529E-2</v>
      </c>
      <c r="R662" s="9">
        <f t="shared" si="84"/>
        <v>4.4972320702999918E-2</v>
      </c>
      <c r="S662" s="9">
        <f t="shared" si="85"/>
        <v>1.4915856332915398E-2</v>
      </c>
    </row>
    <row r="663" spans="1:19">
      <c r="A663" s="1">
        <v>42970</v>
      </c>
      <c r="B663" s="2">
        <v>16.224899291992188</v>
      </c>
      <c r="C663" s="2"/>
      <c r="E663" s="1">
        <v>42970</v>
      </c>
      <c r="F663" s="2">
        <v>3287.7049000000002</v>
      </c>
      <c r="G663" s="2">
        <v>3.6577000000000002</v>
      </c>
      <c r="J663" s="1">
        <f t="shared" si="86"/>
        <v>43333</v>
      </c>
      <c r="K663">
        <f t="shared" si="87"/>
        <v>8.0642558865570257E-2</v>
      </c>
      <c r="L663" s="7">
        <f t="shared" si="88"/>
        <v>3.6594000000000002E-2</v>
      </c>
      <c r="M663" s="28">
        <f t="shared" si="89"/>
        <v>4.4048558865570256E-2</v>
      </c>
      <c r="N663" s="9">
        <f t="shared" si="80"/>
        <v>3.0017635405249918E-2</v>
      </c>
      <c r="O663" s="9">
        <f t="shared" si="81"/>
        <v>7.5609593863705101E-3</v>
      </c>
      <c r="P663" s="9">
        <f t="shared" si="82"/>
        <v>3.7578594791620429E-2</v>
      </c>
      <c r="Q663" s="9">
        <f t="shared" si="83"/>
        <v>2.2456676018879407E-2</v>
      </c>
      <c r="R663" s="9">
        <f t="shared" si="84"/>
        <v>4.513955417799094E-2</v>
      </c>
      <c r="S663" s="9">
        <f t="shared" si="85"/>
        <v>1.4895716632508898E-2</v>
      </c>
    </row>
    <row r="664" spans="1:19">
      <c r="A664" s="1">
        <v>42971</v>
      </c>
      <c r="B664" s="2">
        <v>16.120000839233398</v>
      </c>
      <c r="C664" s="2"/>
      <c r="E664" s="1">
        <v>42971</v>
      </c>
      <c r="F664" s="2">
        <v>3271.5117</v>
      </c>
      <c r="G664" s="2">
        <v>3.6747999999999998</v>
      </c>
      <c r="J664" s="1">
        <f t="shared" si="86"/>
        <v>43334</v>
      </c>
      <c r="K664">
        <f t="shared" si="87"/>
        <v>8.1628655848247869E-2</v>
      </c>
      <c r="L664" s="7">
        <f t="shared" si="88"/>
        <v>3.6303000000000002E-2</v>
      </c>
      <c r="M664" s="28">
        <f t="shared" si="89"/>
        <v>4.5325655848247867E-2</v>
      </c>
      <c r="N664" s="9">
        <f t="shared" si="80"/>
        <v>3.0095345839050335E-2</v>
      </c>
      <c r="O664" s="9">
        <f t="shared" si="81"/>
        <v>7.6170498256161942E-3</v>
      </c>
      <c r="P664" s="9">
        <f t="shared" si="82"/>
        <v>3.7712395664666526E-2</v>
      </c>
      <c r="Q664" s="9">
        <f t="shared" si="83"/>
        <v>2.2478296013434141E-2</v>
      </c>
      <c r="R664" s="9">
        <f t="shared" si="84"/>
        <v>4.5329445490282727E-2</v>
      </c>
      <c r="S664" s="9">
        <f t="shared" si="85"/>
        <v>1.4861246187817947E-2</v>
      </c>
    </row>
    <row r="665" spans="1:19">
      <c r="A665" s="1">
        <v>42972</v>
      </c>
      <c r="B665" s="2">
        <v>16.451299667358398</v>
      </c>
      <c r="C665" s="2"/>
      <c r="E665" s="1">
        <v>42972</v>
      </c>
      <c r="F665" s="2">
        <v>3331.5221000000001</v>
      </c>
      <c r="G665" s="2">
        <v>3.6747000000000001</v>
      </c>
      <c r="J665" s="1">
        <f t="shared" si="86"/>
        <v>43335</v>
      </c>
      <c r="K665">
        <f t="shared" si="87"/>
        <v>8.1525505720833044E-2</v>
      </c>
      <c r="L665" s="7">
        <f t="shared" si="88"/>
        <v>3.6166000000000004E-2</v>
      </c>
      <c r="M665" s="28">
        <f t="shared" si="89"/>
        <v>4.535950572083304E-2</v>
      </c>
      <c r="N665" s="9">
        <f t="shared" si="80"/>
        <v>3.0175535849181014E-2</v>
      </c>
      <c r="O665" s="9">
        <f t="shared" si="81"/>
        <v>7.6707635586471517E-3</v>
      </c>
      <c r="P665" s="9">
        <f t="shared" si="82"/>
        <v>3.7846299407828167E-2</v>
      </c>
      <c r="Q665" s="9">
        <f t="shared" si="83"/>
        <v>2.250477229053386E-2</v>
      </c>
      <c r="R665" s="9">
        <f t="shared" si="84"/>
        <v>4.5517062966475313E-2</v>
      </c>
      <c r="S665" s="9">
        <f t="shared" si="85"/>
        <v>1.483400873188671E-2</v>
      </c>
    </row>
    <row r="666" spans="1:19">
      <c r="A666" s="1">
        <v>42975</v>
      </c>
      <c r="B666" s="2">
        <v>16.492000579833984</v>
      </c>
      <c r="C666" s="2"/>
      <c r="E666" s="1">
        <v>42975</v>
      </c>
      <c r="F666" s="2">
        <v>3362.6514000000002</v>
      </c>
      <c r="G666" s="2">
        <v>3.6863000000000001</v>
      </c>
      <c r="J666" s="1">
        <f t="shared" si="86"/>
        <v>43336</v>
      </c>
      <c r="K666">
        <f t="shared" si="87"/>
        <v>8.1201789206141031E-2</v>
      </c>
      <c r="L666" s="7">
        <f t="shared" si="88"/>
        <v>3.6155E-2</v>
      </c>
      <c r="M666" s="28">
        <f t="shared" si="89"/>
        <v>4.5046789206141032E-2</v>
      </c>
      <c r="N666" s="9">
        <f t="shared" si="80"/>
        <v>3.0255170116736219E-2</v>
      </c>
      <c r="O666" s="9">
        <f t="shared" si="81"/>
        <v>7.7204084942519022E-3</v>
      </c>
      <c r="P666" s="9">
        <f t="shared" si="82"/>
        <v>3.7975578610988124E-2</v>
      </c>
      <c r="Q666" s="9">
        <f t="shared" si="83"/>
        <v>2.2534761622484318E-2</v>
      </c>
      <c r="R666" s="9">
        <f t="shared" si="84"/>
        <v>4.5695987105240025E-2</v>
      </c>
      <c r="S666" s="9">
        <f t="shared" si="85"/>
        <v>1.4814353128232415E-2</v>
      </c>
    </row>
    <row r="667" spans="1:19">
      <c r="A667" s="1">
        <v>42976</v>
      </c>
      <c r="B667" s="2">
        <v>16.479499816894531</v>
      </c>
      <c r="C667" s="2"/>
      <c r="E667" s="1">
        <v>42976</v>
      </c>
      <c r="F667" s="2">
        <v>3365.2260999999999</v>
      </c>
      <c r="G667" s="2">
        <v>3.6945999999999999</v>
      </c>
      <c r="J667" s="1">
        <f t="shared" si="86"/>
        <v>43339</v>
      </c>
      <c r="K667">
        <f t="shared" si="87"/>
        <v>8.0188602771472092E-2</v>
      </c>
      <c r="L667" s="7">
        <f t="shared" si="88"/>
        <v>3.6341999999999999E-2</v>
      </c>
      <c r="M667" s="28">
        <f t="shared" si="89"/>
        <v>4.3846602771472093E-2</v>
      </c>
      <c r="N667" s="9">
        <f t="shared" si="80"/>
        <v>3.0329733363725131E-2</v>
      </c>
      <c r="O667" s="9">
        <f t="shared" si="81"/>
        <v>7.7604736668753947E-3</v>
      </c>
      <c r="P667" s="9">
        <f t="shared" si="82"/>
        <v>3.8090207030600523E-2</v>
      </c>
      <c r="Q667" s="9">
        <f t="shared" si="83"/>
        <v>2.2569259696849735E-2</v>
      </c>
      <c r="R667" s="9">
        <f t="shared" si="84"/>
        <v>4.5850680697475922E-2</v>
      </c>
      <c r="S667" s="9">
        <f t="shared" si="85"/>
        <v>1.4808786029974342E-2</v>
      </c>
    </row>
    <row r="668" spans="1:19">
      <c r="A668" s="1">
        <v>42977</v>
      </c>
      <c r="B668" s="2">
        <v>16.394699096679688</v>
      </c>
      <c r="C668" s="2"/>
      <c r="E668" s="1">
        <v>42977</v>
      </c>
      <c r="F668" s="2">
        <v>3363.6266000000001</v>
      </c>
      <c r="G668" s="2">
        <v>3.6848000000000001</v>
      </c>
      <c r="J668" s="1">
        <f t="shared" si="86"/>
        <v>43340</v>
      </c>
      <c r="K668">
        <f t="shared" si="87"/>
        <v>8.0439523145188305E-2</v>
      </c>
      <c r="L668" s="7">
        <f t="shared" si="88"/>
        <v>3.6355999999999999E-2</v>
      </c>
      <c r="M668" s="28">
        <f t="shared" si="89"/>
        <v>4.4083523145188305E-2</v>
      </c>
      <c r="N668" s="9">
        <f t="shared" si="80"/>
        <v>3.040432378801371E-2</v>
      </c>
      <c r="O668" s="9">
        <f t="shared" si="81"/>
        <v>7.8018670535931946E-3</v>
      </c>
      <c r="P668" s="9">
        <f t="shared" si="82"/>
        <v>3.8206190841606903E-2</v>
      </c>
      <c r="Q668" s="9">
        <f t="shared" si="83"/>
        <v>2.2602456734420517E-2</v>
      </c>
      <c r="R668" s="9">
        <f t="shared" si="84"/>
        <v>4.60080578952001E-2</v>
      </c>
      <c r="S668" s="9">
        <f t="shared" si="85"/>
        <v>1.4800589680827321E-2</v>
      </c>
    </row>
    <row r="669" spans="1:19">
      <c r="A669" s="1">
        <v>42978</v>
      </c>
      <c r="B669" s="2">
        <v>16.191099166870117</v>
      </c>
      <c r="C669" s="2"/>
      <c r="E669" s="1">
        <v>42978</v>
      </c>
      <c r="F669" s="2">
        <v>3360.8103000000001</v>
      </c>
      <c r="G669" s="2">
        <v>3.6701000000000001</v>
      </c>
      <c r="J669" s="1">
        <f t="shared" si="86"/>
        <v>43341</v>
      </c>
      <c r="K669">
        <f t="shared" si="87"/>
        <v>8.119914821801115E-2</v>
      </c>
      <c r="L669" s="7">
        <f t="shared" si="88"/>
        <v>3.6232E-2</v>
      </c>
      <c r="M669" s="28">
        <f t="shared" si="89"/>
        <v>4.4967148218011149E-2</v>
      </c>
      <c r="N669" s="9">
        <f t="shared" si="80"/>
        <v>3.0487374094155188E-2</v>
      </c>
      <c r="O669" s="9">
        <f t="shared" si="81"/>
        <v>7.8449342367374886E-3</v>
      </c>
      <c r="P669" s="9">
        <f t="shared" si="82"/>
        <v>3.8332308330892677E-2</v>
      </c>
      <c r="Q669" s="9">
        <f t="shared" si="83"/>
        <v>2.26424398574177E-2</v>
      </c>
      <c r="R669" s="9">
        <f t="shared" si="84"/>
        <v>4.6177242567630165E-2</v>
      </c>
      <c r="S669" s="9">
        <f t="shared" si="85"/>
        <v>1.4797505620680211E-2</v>
      </c>
    </row>
    <row r="670" spans="1:19">
      <c r="A670" s="1">
        <v>42979</v>
      </c>
      <c r="B670" s="2">
        <v>16.202800750732422</v>
      </c>
      <c r="C670" s="2"/>
      <c r="E670" s="1">
        <v>42979</v>
      </c>
      <c r="F670" s="2">
        <v>3367.1194</v>
      </c>
      <c r="G670" s="2">
        <v>3.6339000000000001</v>
      </c>
      <c r="J670" s="1">
        <f t="shared" si="86"/>
        <v>43342</v>
      </c>
      <c r="K670">
        <f t="shared" si="87"/>
        <v>8.2167916009083658E-2</v>
      </c>
      <c r="L670" s="7">
        <f t="shared" si="88"/>
        <v>3.6110999999999997E-2</v>
      </c>
      <c r="M670" s="28">
        <f t="shared" si="89"/>
        <v>4.6056916009083661E-2</v>
      </c>
      <c r="N670" s="9">
        <f t="shared" si="80"/>
        <v>3.057580448512405E-2</v>
      </c>
      <c r="O670" s="9">
        <f t="shared" si="81"/>
        <v>7.8941871793336022E-3</v>
      </c>
      <c r="P670" s="9">
        <f t="shared" si="82"/>
        <v>3.8469991664457651E-2</v>
      </c>
      <c r="Q670" s="9">
        <f t="shared" si="83"/>
        <v>2.268161730579045E-2</v>
      </c>
      <c r="R670" s="9">
        <f t="shared" si="84"/>
        <v>4.6364178843791251E-2</v>
      </c>
      <c r="S670" s="9">
        <f t="shared" si="85"/>
        <v>1.4787430126456846E-2</v>
      </c>
    </row>
    <row r="671" spans="1:19">
      <c r="A671" s="1">
        <v>42982</v>
      </c>
      <c r="B671" s="2">
        <v>16.267099380493164</v>
      </c>
      <c r="C671" s="2"/>
      <c r="E671" s="1">
        <v>42982</v>
      </c>
      <c r="F671" s="2">
        <v>3379.5830000000001</v>
      </c>
      <c r="G671" s="2">
        <v>3.6478000000000002</v>
      </c>
      <c r="J671" s="1">
        <f t="shared" si="86"/>
        <v>43343</v>
      </c>
      <c r="K671">
        <f t="shared" si="87"/>
        <v>8.28452389285778E-2</v>
      </c>
      <c r="L671" s="7">
        <f t="shared" si="88"/>
        <v>3.5937000000000004E-2</v>
      </c>
      <c r="M671" s="28">
        <f t="shared" si="89"/>
        <v>4.6908238928577796E-2</v>
      </c>
      <c r="N671" s="9">
        <f t="shared" si="80"/>
        <v>3.0667759983300086E-2</v>
      </c>
      <c r="O671" s="9">
        <f t="shared" si="81"/>
        <v>7.9487473643065753E-3</v>
      </c>
      <c r="P671" s="9">
        <f t="shared" si="82"/>
        <v>3.861650734760666E-2</v>
      </c>
      <c r="Q671" s="9">
        <f t="shared" si="83"/>
        <v>2.2719012618993513E-2</v>
      </c>
      <c r="R671" s="9">
        <f t="shared" si="84"/>
        <v>4.6565254711913237E-2</v>
      </c>
      <c r="S671" s="9">
        <f t="shared" si="85"/>
        <v>1.4770265254686936E-2</v>
      </c>
    </row>
    <row r="672" spans="1:19">
      <c r="A672" s="1">
        <v>42983</v>
      </c>
      <c r="B672" s="2">
        <v>16.317899703979492</v>
      </c>
      <c r="C672" s="2"/>
      <c r="E672" s="1">
        <v>42983</v>
      </c>
      <c r="F672" s="2">
        <v>3384.317</v>
      </c>
      <c r="G672" s="2">
        <v>3.6604000000000001</v>
      </c>
      <c r="J672" s="1">
        <f t="shared" si="86"/>
        <v>43346</v>
      </c>
      <c r="K672">
        <f t="shared" si="87"/>
        <v>8.2960703132973559E-2</v>
      </c>
      <c r="L672" s="7">
        <f t="shared" si="88"/>
        <v>3.5714999999999997E-2</v>
      </c>
      <c r="M672" s="28">
        <f t="shared" si="89"/>
        <v>4.7245703132973563E-2</v>
      </c>
      <c r="N672" s="9">
        <f t="shared" si="80"/>
        <v>3.0759420213908838E-2</v>
      </c>
      <c r="O672" s="9">
        <f t="shared" si="81"/>
        <v>8.0060012854962833E-3</v>
      </c>
      <c r="P672" s="9">
        <f t="shared" si="82"/>
        <v>3.8765421499405123E-2</v>
      </c>
      <c r="Q672" s="9">
        <f t="shared" si="83"/>
        <v>2.2753418928412553E-2</v>
      </c>
      <c r="R672" s="9">
        <f t="shared" si="84"/>
        <v>4.6771422784901401E-2</v>
      </c>
      <c r="S672" s="9">
        <f t="shared" si="85"/>
        <v>1.4747417642916271E-2</v>
      </c>
    </row>
    <row r="673" spans="1:19">
      <c r="A673" s="1">
        <v>42984</v>
      </c>
      <c r="B673" s="2">
        <v>16.319499969482422</v>
      </c>
      <c r="C673" s="2"/>
      <c r="E673" s="1">
        <v>42984</v>
      </c>
      <c r="F673" s="2">
        <v>3385.3888000000002</v>
      </c>
      <c r="G673" s="2">
        <v>3.6642000000000001</v>
      </c>
      <c r="J673" s="1">
        <f t="shared" si="86"/>
        <v>43347</v>
      </c>
      <c r="K673">
        <f t="shared" si="87"/>
        <v>8.2066771291281246E-2</v>
      </c>
      <c r="L673" s="7">
        <f t="shared" si="88"/>
        <v>3.5965999999999998E-2</v>
      </c>
      <c r="M673" s="28">
        <f t="shared" si="89"/>
        <v>4.6100771291281248E-2</v>
      </c>
      <c r="N673" s="9">
        <f t="shared" si="80"/>
        <v>3.0842910062706386E-2</v>
      </c>
      <c r="O673" s="9">
        <f t="shared" si="81"/>
        <v>8.0556936615881602E-3</v>
      </c>
      <c r="P673" s="9">
        <f t="shared" si="82"/>
        <v>3.8898603724294545E-2</v>
      </c>
      <c r="Q673" s="9">
        <f t="shared" si="83"/>
        <v>2.2787216401118228E-2</v>
      </c>
      <c r="R673" s="9">
        <f t="shared" si="84"/>
        <v>4.6954297385882707E-2</v>
      </c>
      <c r="S673" s="9">
        <f t="shared" si="85"/>
        <v>1.4731522739530066E-2</v>
      </c>
    </row>
    <row r="674" spans="1:19">
      <c r="A674" s="1">
        <v>42985</v>
      </c>
      <c r="B674" s="2">
        <v>16.230600357055664</v>
      </c>
      <c r="C674" s="2"/>
      <c r="E674" s="1">
        <v>42985</v>
      </c>
      <c r="F674" s="2">
        <v>3365.4974000000002</v>
      </c>
      <c r="G674" s="2">
        <v>3.6431</v>
      </c>
      <c r="J674" s="1">
        <f t="shared" si="86"/>
        <v>43348</v>
      </c>
      <c r="K674">
        <f t="shared" si="87"/>
        <v>8.3560341733441026E-2</v>
      </c>
      <c r="L674" s="7">
        <f t="shared" si="88"/>
        <v>3.6079E-2</v>
      </c>
      <c r="M674" s="28">
        <f t="shared" si="89"/>
        <v>4.7481341733441026E-2</v>
      </c>
      <c r="N674" s="9">
        <f t="shared" si="80"/>
        <v>3.0930618859503635E-2</v>
      </c>
      <c r="O674" s="9">
        <f t="shared" si="81"/>
        <v>8.1158232642293254E-3</v>
      </c>
      <c r="P674" s="9">
        <f t="shared" si="82"/>
        <v>3.9046442123732962E-2</v>
      </c>
      <c r="Q674" s="9">
        <f t="shared" si="83"/>
        <v>2.2814795595274308E-2</v>
      </c>
      <c r="R674" s="9">
        <f t="shared" si="84"/>
        <v>4.7162265387962282E-2</v>
      </c>
      <c r="S674" s="9">
        <f t="shared" si="85"/>
        <v>1.4698972331044984E-2</v>
      </c>
    </row>
    <row r="675" spans="1:19">
      <c r="A675" s="1">
        <v>42986</v>
      </c>
      <c r="B675" s="2">
        <v>16.228900909423828</v>
      </c>
      <c r="C675" s="2"/>
      <c r="E675" s="1">
        <v>42986</v>
      </c>
      <c r="F675" s="2">
        <v>3365.2426</v>
      </c>
      <c r="G675" s="2">
        <v>3.6038000000000001</v>
      </c>
      <c r="J675" s="1">
        <f t="shared" si="86"/>
        <v>43349</v>
      </c>
      <c r="K675">
        <f t="shared" si="87"/>
        <v>8.3977864446725697E-2</v>
      </c>
      <c r="L675" s="7">
        <f t="shared" si="88"/>
        <v>3.6166999999999998E-2</v>
      </c>
      <c r="M675" s="28">
        <f t="shared" si="89"/>
        <v>4.78108644467257E-2</v>
      </c>
      <c r="N675" s="9">
        <f t="shared" si="80"/>
        <v>3.1021154930497719E-2</v>
      </c>
      <c r="O675" s="9">
        <f t="shared" si="81"/>
        <v>8.1761448191526205E-3</v>
      </c>
      <c r="P675" s="9">
        <f t="shared" si="82"/>
        <v>3.919729974965034E-2</v>
      </c>
      <c r="Q675" s="9">
        <f t="shared" si="83"/>
        <v>2.2845010111345099E-2</v>
      </c>
      <c r="R675" s="9">
        <f t="shared" si="84"/>
        <v>4.7373444568802964E-2</v>
      </c>
      <c r="S675" s="9">
        <f t="shared" si="85"/>
        <v>1.4668865292192478E-2</v>
      </c>
    </row>
    <row r="676" spans="1:19">
      <c r="A676" s="1">
        <v>42989</v>
      </c>
      <c r="B676" s="2">
        <v>16.269899368286133</v>
      </c>
      <c r="C676" s="2"/>
      <c r="E676" s="1">
        <v>42989</v>
      </c>
      <c r="F676" s="2">
        <v>3376.4187999999999</v>
      </c>
      <c r="G676" s="2">
        <v>3.6097999999999999</v>
      </c>
      <c r="J676" s="1">
        <f t="shared" si="86"/>
        <v>43350</v>
      </c>
      <c r="K676">
        <f t="shared" si="87"/>
        <v>8.3642112685718292E-2</v>
      </c>
      <c r="L676" s="7">
        <f t="shared" si="88"/>
        <v>3.6267000000000001E-2</v>
      </c>
      <c r="M676" s="28">
        <f t="shared" si="89"/>
        <v>4.7375112685718292E-2</v>
      </c>
      <c r="N676" s="9">
        <f t="shared" si="80"/>
        <v>3.1111221264496655E-2</v>
      </c>
      <c r="O676" s="9">
        <f t="shared" si="81"/>
        <v>8.2306077651025534E-3</v>
      </c>
      <c r="P676" s="9">
        <f t="shared" si="82"/>
        <v>3.9341829029599207E-2</v>
      </c>
      <c r="Q676" s="9">
        <f t="shared" si="83"/>
        <v>2.2880613499394103E-2</v>
      </c>
      <c r="R676" s="9">
        <f t="shared" si="84"/>
        <v>4.7572436794701758E-2</v>
      </c>
      <c r="S676" s="9">
        <f t="shared" si="85"/>
        <v>1.4650005734291548E-2</v>
      </c>
    </row>
    <row r="677" spans="1:19">
      <c r="A677" s="1">
        <v>42990</v>
      </c>
      <c r="B677" s="2">
        <v>16.288600921630859</v>
      </c>
      <c r="C677" s="2"/>
      <c r="E677" s="1">
        <v>42990</v>
      </c>
      <c r="F677" s="2">
        <v>3379.4879999999998</v>
      </c>
      <c r="G677" s="2">
        <v>3.6311</v>
      </c>
      <c r="J677" s="1">
        <f t="shared" si="86"/>
        <v>43353</v>
      </c>
      <c r="K677">
        <f t="shared" si="87"/>
        <v>8.4623844213669849E-2</v>
      </c>
      <c r="L677" s="7">
        <f t="shared" si="88"/>
        <v>3.6368999999999999E-2</v>
      </c>
      <c r="M677" s="28">
        <f t="shared" si="89"/>
        <v>4.8254844213669851E-2</v>
      </c>
      <c r="N677" s="9">
        <f t="shared" si="80"/>
        <v>3.1204953236539781E-2</v>
      </c>
      <c r="O677" s="9">
        <f t="shared" si="81"/>
        <v>8.2905933239680579E-3</v>
      </c>
      <c r="P677" s="9">
        <f t="shared" si="82"/>
        <v>3.9495546560507841E-2</v>
      </c>
      <c r="Q677" s="9">
        <f t="shared" si="83"/>
        <v>2.2914359912571722E-2</v>
      </c>
      <c r="R677" s="9">
        <f t="shared" si="84"/>
        <v>4.7786139884475901E-2</v>
      </c>
      <c r="S677" s="9">
        <f t="shared" si="85"/>
        <v>1.4623766588603666E-2</v>
      </c>
    </row>
    <row r="678" spans="1:19">
      <c r="A678" s="1">
        <v>42991</v>
      </c>
      <c r="B678" s="2">
        <v>16.305000305175781</v>
      </c>
      <c r="C678" s="2"/>
      <c r="E678" s="1">
        <v>42991</v>
      </c>
      <c r="F678" s="2">
        <v>3384.1469999999999</v>
      </c>
      <c r="G678" s="2">
        <v>3.6261999999999999</v>
      </c>
      <c r="J678" s="1">
        <f t="shared" si="86"/>
        <v>43354</v>
      </c>
      <c r="K678">
        <f t="shared" si="87"/>
        <v>8.47859985890239E-2</v>
      </c>
      <c r="L678" s="7">
        <f t="shared" si="88"/>
        <v>3.6746000000000001E-2</v>
      </c>
      <c r="M678" s="28">
        <f t="shared" si="89"/>
        <v>4.80399985890239E-2</v>
      </c>
      <c r="N678" s="9">
        <f t="shared" si="80"/>
        <v>3.1295663487082105E-2</v>
      </c>
      <c r="O678" s="9">
        <f t="shared" si="81"/>
        <v>8.3490351292847403E-3</v>
      </c>
      <c r="P678" s="9">
        <f t="shared" si="82"/>
        <v>3.9644698616366846E-2</v>
      </c>
      <c r="Q678" s="9">
        <f t="shared" si="83"/>
        <v>2.2946628357797365E-2</v>
      </c>
      <c r="R678" s="9">
        <f t="shared" si="84"/>
        <v>4.7993733745651586E-2</v>
      </c>
      <c r="S678" s="9">
        <f t="shared" si="85"/>
        <v>1.4597593228512624E-2</v>
      </c>
    </row>
    <row r="679" spans="1:19">
      <c r="A679" s="1">
        <v>42992</v>
      </c>
      <c r="B679" s="2">
        <v>16.227300643920898</v>
      </c>
      <c r="C679" s="2"/>
      <c r="E679" s="1">
        <v>42992</v>
      </c>
      <c r="F679" s="2">
        <v>3371.4256</v>
      </c>
      <c r="G679" s="2">
        <v>3.6103999999999998</v>
      </c>
      <c r="J679" s="1">
        <f t="shared" si="86"/>
        <v>43355</v>
      </c>
      <c r="K679">
        <f t="shared" si="87"/>
        <v>8.5082489548229709E-2</v>
      </c>
      <c r="L679" s="7">
        <f t="shared" si="88"/>
        <v>3.671E-2</v>
      </c>
      <c r="M679" s="28">
        <f t="shared" si="89"/>
        <v>4.8372489548229709E-2</v>
      </c>
      <c r="N679" s="9">
        <f t="shared" si="80"/>
        <v>3.138610801981373E-2</v>
      </c>
      <c r="O679" s="9">
        <f t="shared" si="81"/>
        <v>8.4098635352511178E-3</v>
      </c>
      <c r="P679" s="9">
        <f t="shared" si="82"/>
        <v>3.9795971555064848E-2</v>
      </c>
      <c r="Q679" s="9">
        <f t="shared" si="83"/>
        <v>2.2976244484562612E-2</v>
      </c>
      <c r="R679" s="9">
        <f t="shared" si="84"/>
        <v>4.8205835090315965E-2</v>
      </c>
      <c r="S679" s="9">
        <f t="shared" si="85"/>
        <v>1.4566380949311494E-2</v>
      </c>
    </row>
    <row r="680" spans="1:19">
      <c r="A680" s="1">
        <v>42993</v>
      </c>
      <c r="B680" s="2">
        <v>16.143600463867188</v>
      </c>
      <c r="C680" s="2"/>
      <c r="E680" s="1">
        <v>42993</v>
      </c>
      <c r="F680" s="2">
        <v>3353.6192000000001</v>
      </c>
      <c r="G680" s="2">
        <v>3.5991</v>
      </c>
      <c r="J680" s="1">
        <f t="shared" si="86"/>
        <v>43356</v>
      </c>
      <c r="K680">
        <f t="shared" si="87"/>
        <v>8.4051271005984321E-2</v>
      </c>
      <c r="L680" s="7">
        <f t="shared" si="88"/>
        <v>3.6597999999999999E-2</v>
      </c>
      <c r="M680" s="28">
        <f t="shared" si="89"/>
        <v>4.7453271005984322E-2</v>
      </c>
      <c r="N680" s="9">
        <f t="shared" si="80"/>
        <v>3.1473759114466635E-2</v>
      </c>
      <c r="O680" s="9">
        <f t="shared" si="81"/>
        <v>8.4616007225176097E-3</v>
      </c>
      <c r="P680" s="9">
        <f t="shared" si="82"/>
        <v>3.9935359836984242E-2</v>
      </c>
      <c r="Q680" s="9">
        <f t="shared" si="83"/>
        <v>2.3012158391949027E-2</v>
      </c>
      <c r="R680" s="9">
        <f t="shared" si="84"/>
        <v>4.839696055950185E-2</v>
      </c>
      <c r="S680" s="9">
        <f t="shared" si="85"/>
        <v>1.4550557669431415E-2</v>
      </c>
    </row>
    <row r="681" spans="1:19">
      <c r="A681" s="1">
        <v>42996</v>
      </c>
      <c r="B681" s="2">
        <v>16.174299240112305</v>
      </c>
      <c r="C681" s="2"/>
      <c r="E681" s="1">
        <v>42996</v>
      </c>
      <c r="F681" s="2">
        <v>3362.8587000000002</v>
      </c>
      <c r="G681" s="2">
        <v>3.6143000000000001</v>
      </c>
      <c r="J681" s="1">
        <f t="shared" si="86"/>
        <v>43357</v>
      </c>
      <c r="K681">
        <f t="shared" si="87"/>
        <v>8.4103585328232464E-2</v>
      </c>
      <c r="L681" s="7">
        <f t="shared" si="88"/>
        <v>3.6524000000000001E-2</v>
      </c>
      <c r="M681" s="28">
        <f t="shared" si="89"/>
        <v>4.7579585328232463E-2</v>
      </c>
      <c r="N681" s="9">
        <f t="shared" si="80"/>
        <v>3.1563036727058964E-2</v>
      </c>
      <c r="O681" s="9">
        <f t="shared" si="81"/>
        <v>8.5122224894452307E-3</v>
      </c>
      <c r="P681" s="9">
        <f t="shared" si="82"/>
        <v>4.0075259216504192E-2</v>
      </c>
      <c r="Q681" s="9">
        <f t="shared" si="83"/>
        <v>2.3050814237613734E-2</v>
      </c>
      <c r="R681" s="9">
        <f t="shared" si="84"/>
        <v>4.8587481705949426E-2</v>
      </c>
      <c r="S681" s="9">
        <f t="shared" si="85"/>
        <v>1.4538591748168503E-2</v>
      </c>
    </row>
    <row r="682" spans="1:19">
      <c r="A682" s="1">
        <v>42997</v>
      </c>
      <c r="B682" s="2">
        <v>16.15570068359375</v>
      </c>
      <c r="C682" s="2"/>
      <c r="E682" s="1">
        <v>42997</v>
      </c>
      <c r="F682" s="2">
        <v>3356.8445999999999</v>
      </c>
      <c r="G682" s="2">
        <v>3.6193</v>
      </c>
      <c r="J682" s="1">
        <f t="shared" si="86"/>
        <v>43360</v>
      </c>
      <c r="K682">
        <f t="shared" si="87"/>
        <v>8.5018106287389344E-2</v>
      </c>
      <c r="L682" s="7">
        <f t="shared" si="88"/>
        <v>3.6325999999999997E-2</v>
      </c>
      <c r="M682" s="28">
        <f t="shared" si="89"/>
        <v>4.8692106287389347E-2</v>
      </c>
      <c r="N682" s="9">
        <f t="shared" si="80"/>
        <v>3.1656779692682664E-2</v>
      </c>
      <c r="O682" s="9">
        <f t="shared" si="81"/>
        <v>8.570069552573294E-3</v>
      </c>
      <c r="P682" s="9">
        <f t="shared" si="82"/>
        <v>4.0226849245255956E-2</v>
      </c>
      <c r="Q682" s="9">
        <f t="shared" si="83"/>
        <v>2.3086710140109372E-2</v>
      </c>
      <c r="R682" s="9">
        <f t="shared" si="84"/>
        <v>4.8796918797829256E-2</v>
      </c>
      <c r="S682" s="9">
        <f t="shared" si="85"/>
        <v>1.4516640587536076E-2</v>
      </c>
    </row>
    <row r="683" spans="1:19">
      <c r="A683" s="1">
        <v>42998</v>
      </c>
      <c r="B683" s="2">
        <v>16.188999176025391</v>
      </c>
      <c r="C683" s="2"/>
      <c r="E683" s="1">
        <v>42998</v>
      </c>
      <c r="F683" s="2">
        <v>3365.9958999999999</v>
      </c>
      <c r="G683" s="2">
        <v>3.6232000000000002</v>
      </c>
      <c r="J683" s="1">
        <f t="shared" si="86"/>
        <v>43361</v>
      </c>
      <c r="K683">
        <f t="shared" si="87"/>
        <v>8.3519163610426675E-2</v>
      </c>
      <c r="L683" s="7">
        <f t="shared" si="88"/>
        <v>3.6377E-2</v>
      </c>
      <c r="M683" s="28">
        <f t="shared" si="89"/>
        <v>4.7142163610426675E-2</v>
      </c>
      <c r="N683" s="9">
        <f t="shared" si="80"/>
        <v>3.1742579771121132E-2</v>
      </c>
      <c r="O683" s="9">
        <f t="shared" si="81"/>
        <v>8.6163152286889231E-3</v>
      </c>
      <c r="P683" s="9">
        <f t="shared" si="82"/>
        <v>4.0358894999810054E-2</v>
      </c>
      <c r="Q683" s="9">
        <f t="shared" si="83"/>
        <v>2.3126264542432211E-2</v>
      </c>
      <c r="R683" s="9">
        <f t="shared" si="84"/>
        <v>4.8975210228498975E-2</v>
      </c>
      <c r="S683" s="9">
        <f t="shared" si="85"/>
        <v>1.4509949313743286E-2</v>
      </c>
    </row>
    <row r="684" spans="1:19">
      <c r="A684" s="1">
        <v>42999</v>
      </c>
      <c r="B684" s="2">
        <v>16.188100814819336</v>
      </c>
      <c r="C684" s="2"/>
      <c r="E684" s="1">
        <v>42999</v>
      </c>
      <c r="F684" s="2">
        <v>3357.8123000000001</v>
      </c>
      <c r="G684" s="2">
        <v>3.6295000000000002</v>
      </c>
      <c r="J684" s="1">
        <f t="shared" si="86"/>
        <v>43362</v>
      </c>
      <c r="K684">
        <f t="shared" si="87"/>
        <v>8.2568199066515455E-2</v>
      </c>
      <c r="L684" s="7">
        <f t="shared" si="88"/>
        <v>3.6651999999999997E-2</v>
      </c>
      <c r="M684" s="28">
        <f t="shared" si="89"/>
        <v>4.5916199066515458E-2</v>
      </c>
      <c r="N684" s="9">
        <f t="shared" si="80"/>
        <v>3.1821798615225452E-2</v>
      </c>
      <c r="O684" s="9">
        <f t="shared" si="81"/>
        <v>8.6544087264098114E-3</v>
      </c>
      <c r="P684" s="9">
        <f t="shared" si="82"/>
        <v>4.0476207341635262E-2</v>
      </c>
      <c r="Q684" s="9">
        <f t="shared" si="83"/>
        <v>2.3167389888815643E-2</v>
      </c>
      <c r="R684" s="9">
        <f t="shared" si="84"/>
        <v>4.9130616068045072E-2</v>
      </c>
      <c r="S684" s="9">
        <f t="shared" si="85"/>
        <v>1.451298116240583E-2</v>
      </c>
    </row>
    <row r="685" spans="1:19">
      <c r="A685" s="1">
        <v>43000</v>
      </c>
      <c r="B685" s="2">
        <v>16.177799224853516</v>
      </c>
      <c r="C685" s="2"/>
      <c r="E685" s="1">
        <v>43000</v>
      </c>
      <c r="F685" s="2">
        <v>3352.5293999999999</v>
      </c>
      <c r="G685" s="2">
        <v>3.6347</v>
      </c>
      <c r="J685" s="1">
        <f t="shared" si="86"/>
        <v>43363</v>
      </c>
      <c r="K685">
        <f t="shared" si="87"/>
        <v>8.2566840237381561E-2</v>
      </c>
      <c r="L685" s="7">
        <f t="shared" si="88"/>
        <v>3.6875999999999999E-2</v>
      </c>
      <c r="M685" s="28">
        <f t="shared" si="89"/>
        <v>4.5690840237381562E-2</v>
      </c>
      <c r="N685" s="9">
        <f t="shared" si="80"/>
        <v>3.1901192899056068E-2</v>
      </c>
      <c r="O685" s="9">
        <f t="shared" si="81"/>
        <v>8.6894339415531305E-3</v>
      </c>
      <c r="P685" s="9">
        <f t="shared" si="82"/>
        <v>4.0590626840609198E-2</v>
      </c>
      <c r="Q685" s="9">
        <f t="shared" si="83"/>
        <v>2.3211758957502937E-2</v>
      </c>
      <c r="R685" s="9">
        <f t="shared" si="84"/>
        <v>4.9280060782162328E-2</v>
      </c>
      <c r="S685" s="9">
        <f t="shared" si="85"/>
        <v>1.4522325015949807E-2</v>
      </c>
    </row>
    <row r="686" spans="1:19">
      <c r="A686" s="1">
        <v>43003</v>
      </c>
      <c r="B686" s="2">
        <v>16.154600143432617</v>
      </c>
      <c r="C686" s="2"/>
      <c r="E686" s="1">
        <v>43003</v>
      </c>
      <c r="F686" s="2">
        <v>3341.5486999999998</v>
      </c>
      <c r="G686" s="2">
        <v>3.6038000000000001</v>
      </c>
      <c r="J686" s="1">
        <f t="shared" si="86"/>
        <v>43364</v>
      </c>
      <c r="K686">
        <f t="shared" si="87"/>
        <v>8.038261960120538E-2</v>
      </c>
      <c r="L686" s="7">
        <f t="shared" si="88"/>
        <v>3.6865000000000002E-2</v>
      </c>
      <c r="M686" s="28">
        <f t="shared" si="89"/>
        <v>4.3517619601205378E-2</v>
      </c>
      <c r="N686" s="9">
        <f t="shared" si="80"/>
        <v>3.197187926337626E-2</v>
      </c>
      <c r="O686" s="9">
        <f t="shared" si="81"/>
        <v>8.7111639838224533E-3</v>
      </c>
      <c r="P686" s="9">
        <f t="shared" si="82"/>
        <v>4.0683043247198715E-2</v>
      </c>
      <c r="Q686" s="9">
        <f t="shared" si="83"/>
        <v>2.3260715279553805E-2</v>
      </c>
      <c r="R686" s="9">
        <f t="shared" si="84"/>
        <v>4.939420723102117E-2</v>
      </c>
      <c r="S686" s="9">
        <f t="shared" si="85"/>
        <v>1.4549551295731353E-2</v>
      </c>
    </row>
    <row r="687" spans="1:19">
      <c r="A687" s="1">
        <v>43004</v>
      </c>
      <c r="B687" s="2">
        <v>16.159700393676758</v>
      </c>
      <c r="C687" s="2"/>
      <c r="E687" s="1">
        <v>43004</v>
      </c>
      <c r="F687" s="2">
        <v>3343.5826000000002</v>
      </c>
      <c r="G687" s="2">
        <v>3.6152000000000002</v>
      </c>
      <c r="J687" s="1">
        <f t="shared" si="86"/>
        <v>43368</v>
      </c>
      <c r="K687">
        <f t="shared" si="87"/>
        <v>8.0895677444286135E-2</v>
      </c>
      <c r="L687" s="7">
        <f t="shared" si="88"/>
        <v>3.6755000000000003E-2</v>
      </c>
      <c r="M687" s="28">
        <f t="shared" si="89"/>
        <v>4.4140677444286132E-2</v>
      </c>
      <c r="N687" s="9">
        <f t="shared" si="80"/>
        <v>3.2045698058680232E-2</v>
      </c>
      <c r="O687" s="9">
        <f t="shared" si="81"/>
        <v>8.7351187008773146E-3</v>
      </c>
      <c r="P687" s="9">
        <f t="shared" si="82"/>
        <v>4.0780816759557546E-2</v>
      </c>
      <c r="Q687" s="9">
        <f t="shared" si="83"/>
        <v>2.3310579357802917E-2</v>
      </c>
      <c r="R687" s="9">
        <f t="shared" si="84"/>
        <v>4.9515935460434861E-2</v>
      </c>
      <c r="S687" s="9">
        <f t="shared" si="85"/>
        <v>1.4575460656925603E-2</v>
      </c>
    </row>
    <row r="688" spans="1:19">
      <c r="A688" s="1">
        <v>43005</v>
      </c>
      <c r="B688" s="2">
        <v>16.151100158691406</v>
      </c>
      <c r="C688" s="2"/>
      <c r="E688" s="1">
        <v>43005</v>
      </c>
      <c r="F688" s="2">
        <v>3345.2716999999998</v>
      </c>
      <c r="G688" s="2">
        <v>3.63</v>
      </c>
      <c r="J688" s="1">
        <f t="shared" si="86"/>
        <v>43369</v>
      </c>
      <c r="K688">
        <f t="shared" si="87"/>
        <v>8.0172533160618717E-2</v>
      </c>
      <c r="L688" s="7">
        <f t="shared" si="88"/>
        <v>3.6705999999999996E-2</v>
      </c>
      <c r="M688" s="28">
        <f t="shared" si="89"/>
        <v>4.3466533160618721E-2</v>
      </c>
      <c r="N688" s="9">
        <f t="shared" si="80"/>
        <v>3.2117078075260083E-2</v>
      </c>
      <c r="O688" s="9">
        <f t="shared" si="81"/>
        <v>8.7546373713732369E-3</v>
      </c>
      <c r="P688" s="9">
        <f t="shared" si="82"/>
        <v>4.0871715446633317E-2</v>
      </c>
      <c r="Q688" s="9">
        <f t="shared" si="83"/>
        <v>2.3362440703886846E-2</v>
      </c>
      <c r="R688" s="9">
        <f t="shared" si="84"/>
        <v>4.9626352818006557E-2</v>
      </c>
      <c r="S688" s="9">
        <f t="shared" si="85"/>
        <v>1.4607803332513609E-2</v>
      </c>
    </row>
    <row r="689" spans="1:19">
      <c r="A689" s="1">
        <v>43006</v>
      </c>
      <c r="B689" s="2">
        <v>16.127199172973633</v>
      </c>
      <c r="C689" s="2"/>
      <c r="E689" s="1">
        <v>43006</v>
      </c>
      <c r="F689" s="2">
        <v>3339.6421</v>
      </c>
      <c r="G689" s="2">
        <v>3.6179000000000001</v>
      </c>
      <c r="J689" s="1">
        <f t="shared" si="86"/>
        <v>43370</v>
      </c>
      <c r="K689">
        <f t="shared" si="87"/>
        <v>8.0668578261851615E-2</v>
      </c>
      <c r="L689" s="7">
        <f t="shared" si="88"/>
        <v>3.6433E-2</v>
      </c>
      <c r="M689" s="28">
        <f t="shared" si="89"/>
        <v>4.4235578261851614E-2</v>
      </c>
      <c r="N689" s="9">
        <f t="shared" si="80"/>
        <v>3.2191560112542011E-2</v>
      </c>
      <c r="O689" s="9">
        <f t="shared" si="81"/>
        <v>8.7775486599957347E-3</v>
      </c>
      <c r="P689" s="9">
        <f t="shared" si="82"/>
        <v>4.0969108772537746E-2</v>
      </c>
      <c r="Q689" s="9">
        <f t="shared" si="83"/>
        <v>2.3414011452546277E-2</v>
      </c>
      <c r="R689" s="9">
        <f t="shared" si="84"/>
        <v>4.9746657432533481E-2</v>
      </c>
      <c r="S689" s="9">
        <f t="shared" si="85"/>
        <v>1.4636462792550542E-2</v>
      </c>
    </row>
    <row r="690" spans="1:19">
      <c r="A690" s="1">
        <v>43007</v>
      </c>
      <c r="B690" s="2">
        <v>16.171199798583984</v>
      </c>
      <c r="C690" s="2"/>
      <c r="E690" s="1">
        <v>43007</v>
      </c>
      <c r="F690" s="2">
        <v>3348.9431</v>
      </c>
      <c r="G690" s="2">
        <v>3.6177999999999999</v>
      </c>
      <c r="J690" s="1">
        <f t="shared" si="86"/>
        <v>43371</v>
      </c>
      <c r="K690">
        <f t="shared" si="87"/>
        <v>7.9701599381526975E-2</v>
      </c>
      <c r="L690" s="7">
        <f t="shared" si="88"/>
        <v>3.6234000000000002E-2</v>
      </c>
      <c r="M690" s="28">
        <f t="shared" si="89"/>
        <v>4.3467599381526972E-2</v>
      </c>
      <c r="N690" s="9">
        <f t="shared" si="80"/>
        <v>3.2261416171194615E-2</v>
      </c>
      <c r="O690" s="9">
        <f t="shared" si="81"/>
        <v>8.7969399770754884E-3</v>
      </c>
      <c r="P690" s="9">
        <f t="shared" si="82"/>
        <v>4.1058356148270102E-2</v>
      </c>
      <c r="Q690" s="9">
        <f t="shared" si="83"/>
        <v>2.3464476194119128E-2</v>
      </c>
      <c r="R690" s="9">
        <f t="shared" si="84"/>
        <v>4.9855296125345588E-2</v>
      </c>
      <c r="S690" s="9">
        <f t="shared" si="85"/>
        <v>1.4667536217043638E-2</v>
      </c>
    </row>
    <row r="691" spans="1:19">
      <c r="A691" s="1">
        <v>43008</v>
      </c>
      <c r="B691" s="2">
        <v>16.171199798583984</v>
      </c>
      <c r="C691" s="2"/>
      <c r="E691" s="1">
        <v>43008</v>
      </c>
      <c r="F691" s="2">
        <v>3348.9431</v>
      </c>
      <c r="G691" s="2">
        <v>3.6179000000000001</v>
      </c>
      <c r="J691" s="1">
        <f t="shared" si="86"/>
        <v>43372</v>
      </c>
      <c r="K691">
        <f t="shared" si="87"/>
        <v>7.9701599381526975E-2</v>
      </c>
      <c r="L691" s="7">
        <f t="shared" si="88"/>
        <v>3.6135E-2</v>
      </c>
      <c r="M691" s="28">
        <f t="shared" si="89"/>
        <v>4.3566599381526974E-2</v>
      </c>
      <c r="N691" s="9">
        <f t="shared" si="80"/>
        <v>3.2332194996450618E-2</v>
      </c>
      <c r="O691" s="9">
        <f t="shared" si="81"/>
        <v>8.8158407813243977E-3</v>
      </c>
      <c r="P691" s="9">
        <f t="shared" si="82"/>
        <v>4.1148035777775017E-2</v>
      </c>
      <c r="Q691" s="9">
        <f t="shared" si="83"/>
        <v>2.3516354215126219E-2</v>
      </c>
      <c r="R691" s="9">
        <f t="shared" si="84"/>
        <v>4.996387655909941E-2</v>
      </c>
      <c r="S691" s="9">
        <f t="shared" si="85"/>
        <v>1.4700513433801823E-2</v>
      </c>
    </row>
    <row r="692" spans="1:19">
      <c r="A692" s="1">
        <v>43017</v>
      </c>
      <c r="B692" s="2">
        <v>16.289600372314453</v>
      </c>
      <c r="C692" s="2"/>
      <c r="E692" s="1">
        <v>43017</v>
      </c>
      <c r="F692" s="2">
        <v>3374.3780999999999</v>
      </c>
      <c r="G692" s="2">
        <v>3.6398000000000001</v>
      </c>
      <c r="J692" s="1">
        <f t="shared" si="86"/>
        <v>43373</v>
      </c>
      <c r="K692">
        <f t="shared" si="87"/>
        <v>7.9701599381526975E-2</v>
      </c>
      <c r="L692" s="7">
        <f t="shared" si="88"/>
        <v>3.6136000000000001E-2</v>
      </c>
      <c r="M692" s="28">
        <f t="shared" si="89"/>
        <v>4.3565599381526973E-2</v>
      </c>
      <c r="N692" s="9">
        <f t="shared" si="80"/>
        <v>3.2403426395205499E-2</v>
      </c>
      <c r="O692" s="9">
        <f t="shared" si="81"/>
        <v>8.8337812468539841E-3</v>
      </c>
      <c r="P692" s="9">
        <f t="shared" si="82"/>
        <v>4.1237207642059487E-2</v>
      </c>
      <c r="Q692" s="9">
        <f t="shared" si="83"/>
        <v>2.3569645148351515E-2</v>
      </c>
      <c r="R692" s="9">
        <f t="shared" si="84"/>
        <v>5.0070988888913467E-2</v>
      </c>
      <c r="S692" s="9">
        <f t="shared" si="85"/>
        <v>1.4735863901497531E-2</v>
      </c>
    </row>
    <row r="693" spans="1:19">
      <c r="A693" s="1">
        <v>43018</v>
      </c>
      <c r="B693" s="2">
        <v>16.33180046081543</v>
      </c>
      <c r="C693" s="2"/>
      <c r="E693" s="1">
        <v>43018</v>
      </c>
      <c r="F693" s="2">
        <v>3382.9879000000001</v>
      </c>
      <c r="G693" s="2">
        <v>3.6560000000000001</v>
      </c>
      <c r="J693" s="1">
        <f t="shared" si="86"/>
        <v>43381</v>
      </c>
      <c r="K693">
        <f t="shared" si="87"/>
        <v>8.2793791444724721E-2</v>
      </c>
      <c r="L693" s="7">
        <f t="shared" si="88"/>
        <v>3.6313999999999999E-2</v>
      </c>
      <c r="M693" s="28">
        <f t="shared" si="89"/>
        <v>4.6479791444724722E-2</v>
      </c>
      <c r="N693" s="9">
        <f t="shared" si="80"/>
        <v>3.2485377761335324E-2</v>
      </c>
      <c r="O693" s="9">
        <f t="shared" si="81"/>
        <v>8.8681278253812841E-3</v>
      </c>
      <c r="P693" s="9">
        <f t="shared" si="82"/>
        <v>4.1353505586716605E-2</v>
      </c>
      <c r="Q693" s="9">
        <f t="shared" si="83"/>
        <v>2.361724993595404E-2</v>
      </c>
      <c r="R693" s="9">
        <f t="shared" si="84"/>
        <v>5.0221633412097892E-2</v>
      </c>
      <c r="S693" s="9">
        <f t="shared" si="85"/>
        <v>1.4749122110572756E-2</v>
      </c>
    </row>
    <row r="694" spans="1:19">
      <c r="A694" s="1">
        <v>43019</v>
      </c>
      <c r="B694" s="2">
        <v>16.362400054931641</v>
      </c>
      <c r="C694" s="2"/>
      <c r="E694" s="1">
        <v>43019</v>
      </c>
      <c r="F694" s="2">
        <v>3388.2838000000002</v>
      </c>
      <c r="G694" s="2">
        <v>3.661</v>
      </c>
      <c r="J694" s="1">
        <f t="shared" si="86"/>
        <v>43382</v>
      </c>
      <c r="K694">
        <f t="shared" si="87"/>
        <v>8.2675375191663264E-2</v>
      </c>
      <c r="L694" s="7">
        <f t="shared" si="88"/>
        <v>3.6191000000000001E-2</v>
      </c>
      <c r="M694" s="28">
        <f t="shared" si="89"/>
        <v>4.6484375191663263E-2</v>
      </c>
      <c r="N694" s="9">
        <f t="shared" si="80"/>
        <v>3.2568012858760188E-2</v>
      </c>
      <c r="O694" s="9">
        <f t="shared" si="81"/>
        <v>8.9011056982112695E-3</v>
      </c>
      <c r="P694" s="9">
        <f t="shared" si="82"/>
        <v>4.1469118556971454E-2</v>
      </c>
      <c r="Q694" s="9">
        <f t="shared" si="83"/>
        <v>2.3666907160548919E-2</v>
      </c>
      <c r="R694" s="9">
        <f t="shared" si="84"/>
        <v>5.0370224255182727E-2</v>
      </c>
      <c r="S694" s="9">
        <f t="shared" si="85"/>
        <v>1.4765801462337649E-2</v>
      </c>
    </row>
    <row r="695" spans="1:19">
      <c r="A695" s="1">
        <v>43020</v>
      </c>
      <c r="B695" s="2">
        <v>16.350099563598633</v>
      </c>
      <c r="C695" s="2"/>
      <c r="E695" s="1">
        <v>43020</v>
      </c>
      <c r="F695" s="2">
        <v>3386.1</v>
      </c>
      <c r="G695" s="2">
        <v>3.6709999999999998</v>
      </c>
      <c r="J695" s="1">
        <f t="shared" si="86"/>
        <v>43383</v>
      </c>
      <c r="K695">
        <f t="shared" si="87"/>
        <v>8.2487832058293159E-2</v>
      </c>
      <c r="L695" s="7">
        <f t="shared" si="88"/>
        <v>3.6192000000000002E-2</v>
      </c>
      <c r="M695" s="28">
        <f t="shared" si="89"/>
        <v>4.6295832058293157E-2</v>
      </c>
      <c r="N695" s="9">
        <f t="shared" si="80"/>
        <v>3.2649903737401842E-2</v>
      </c>
      <c r="O695" s="9">
        <f t="shared" si="81"/>
        <v>8.9320435317852449E-3</v>
      </c>
      <c r="P695" s="9">
        <f t="shared" si="82"/>
        <v>4.1581947269187083E-2</v>
      </c>
      <c r="Q695" s="9">
        <f t="shared" si="83"/>
        <v>2.3717860205616597E-2</v>
      </c>
      <c r="R695" s="9">
        <f t="shared" si="84"/>
        <v>5.0513990800972332E-2</v>
      </c>
      <c r="S695" s="9">
        <f t="shared" si="85"/>
        <v>1.4785816673831352E-2</v>
      </c>
    </row>
    <row r="696" spans="1:19">
      <c r="A696" s="1">
        <v>43021</v>
      </c>
      <c r="B696" s="2">
        <v>16.359199523925781</v>
      </c>
      <c r="C696" s="2"/>
      <c r="E696" s="1">
        <v>43021</v>
      </c>
      <c r="F696" s="2">
        <v>3390.5232999999998</v>
      </c>
      <c r="G696" s="2">
        <v>3.6686000000000001</v>
      </c>
      <c r="J696" s="1">
        <f t="shared" si="86"/>
        <v>43384</v>
      </c>
      <c r="K696">
        <f t="shared" si="87"/>
        <v>8.6870405046054963E-2</v>
      </c>
      <c r="L696" s="7">
        <f t="shared" si="88"/>
        <v>3.5908000000000002E-2</v>
      </c>
      <c r="M696" s="28">
        <f t="shared" si="89"/>
        <v>5.0962405046054961E-2</v>
      </c>
      <c r="N696" s="9">
        <f t="shared" si="80"/>
        <v>3.2752965423291543E-2</v>
      </c>
      <c r="O696" s="9">
        <f t="shared" si="81"/>
        <v>8.9927050024594252E-3</v>
      </c>
      <c r="P696" s="9">
        <f t="shared" si="82"/>
        <v>4.1745670425750968E-2</v>
      </c>
      <c r="Q696" s="9">
        <f t="shared" si="83"/>
        <v>2.3760260420832117E-2</v>
      </c>
      <c r="R696" s="9">
        <f t="shared" si="84"/>
        <v>5.0738375428210393E-2</v>
      </c>
      <c r="S696" s="9">
        <f t="shared" si="85"/>
        <v>1.4767555418372692E-2</v>
      </c>
    </row>
    <row r="697" spans="1:19">
      <c r="A697" s="1">
        <v>43024</v>
      </c>
      <c r="B697" s="2">
        <v>16.316299438476562</v>
      </c>
      <c r="C697" s="2"/>
      <c r="E697" s="1">
        <v>43024</v>
      </c>
      <c r="F697" s="2">
        <v>3378.4704000000002</v>
      </c>
      <c r="G697" s="2">
        <v>3.6985000000000001</v>
      </c>
      <c r="J697" s="1">
        <f t="shared" si="86"/>
        <v>43385</v>
      </c>
      <c r="K697">
        <f t="shared" si="87"/>
        <v>8.5893683368616677E-2</v>
      </c>
      <c r="L697" s="7">
        <f t="shared" si="88"/>
        <v>3.5820999999999999E-2</v>
      </c>
      <c r="M697" s="28">
        <f t="shared" si="89"/>
        <v>5.0072683368616679E-2</v>
      </c>
      <c r="N697" s="9">
        <f t="shared" si="80"/>
        <v>3.2853768785020013E-2</v>
      </c>
      <c r="O697" s="9">
        <f t="shared" si="81"/>
        <v>9.0437658892889763E-3</v>
      </c>
      <c r="P697" s="9">
        <f t="shared" si="82"/>
        <v>4.1897534674308991E-2</v>
      </c>
      <c r="Q697" s="9">
        <f t="shared" si="83"/>
        <v>2.3810002895731035E-2</v>
      </c>
      <c r="R697" s="9">
        <f t="shared" si="84"/>
        <v>5.0941300563597969E-2</v>
      </c>
      <c r="S697" s="9">
        <f t="shared" si="85"/>
        <v>1.476623700644206E-2</v>
      </c>
    </row>
    <row r="698" spans="1:19">
      <c r="A698" s="1">
        <v>43025</v>
      </c>
      <c r="B698" s="2">
        <v>16.287799835205078</v>
      </c>
      <c r="C698" s="2"/>
      <c r="E698" s="1">
        <v>43025</v>
      </c>
      <c r="F698" s="2">
        <v>3372.0407</v>
      </c>
      <c r="G698" s="2">
        <v>3.7307999999999999</v>
      </c>
      <c r="J698" s="1">
        <f t="shared" si="86"/>
        <v>43388</v>
      </c>
      <c r="K698">
        <f t="shared" si="87"/>
        <v>8.720905185140089E-2</v>
      </c>
      <c r="L698" s="7">
        <f t="shared" si="88"/>
        <v>3.5836E-2</v>
      </c>
      <c r="M698" s="28">
        <f t="shared" si="89"/>
        <v>5.137305185140089E-2</v>
      </c>
      <c r="N698" s="9">
        <f t="shared" si="80"/>
        <v>3.2960385147371721E-2</v>
      </c>
      <c r="O698" s="9">
        <f t="shared" si="81"/>
        <v>9.1028981825363627E-3</v>
      </c>
      <c r="P698" s="9">
        <f t="shared" si="82"/>
        <v>4.206328332990808E-2</v>
      </c>
      <c r="Q698" s="9">
        <f t="shared" si="83"/>
        <v>2.3857486964835358E-2</v>
      </c>
      <c r="R698" s="9">
        <f t="shared" si="84"/>
        <v>5.1166181512444446E-2</v>
      </c>
      <c r="S698" s="9">
        <f t="shared" si="85"/>
        <v>1.4754588782298995E-2</v>
      </c>
    </row>
    <row r="699" spans="1:19">
      <c r="A699" s="1">
        <v>43026</v>
      </c>
      <c r="B699" s="2">
        <v>16.361099243164062</v>
      </c>
      <c r="C699" s="2"/>
      <c r="E699" s="1">
        <v>43026</v>
      </c>
      <c r="F699" s="2">
        <v>3381.7937000000002</v>
      </c>
      <c r="G699" s="2">
        <v>3.7364000000000002</v>
      </c>
      <c r="J699" s="1">
        <f t="shared" si="86"/>
        <v>43389</v>
      </c>
      <c r="K699">
        <f t="shared" si="87"/>
        <v>8.7781668949717603E-2</v>
      </c>
      <c r="L699" s="7">
        <f t="shared" si="88"/>
        <v>3.5973000000000005E-2</v>
      </c>
      <c r="M699" s="28">
        <f t="shared" si="89"/>
        <v>5.1808668949717598E-2</v>
      </c>
      <c r="N699" s="9">
        <f t="shared" si="80"/>
        <v>3.3068944519928277E-2</v>
      </c>
      <c r="O699" s="9">
        <f t="shared" si="81"/>
        <v>9.16370183352486E-3</v>
      </c>
      <c r="P699" s="9">
        <f t="shared" si="82"/>
        <v>4.223264635345314E-2</v>
      </c>
      <c r="Q699" s="9">
        <f t="shared" si="83"/>
        <v>2.3905242686403417E-2</v>
      </c>
      <c r="R699" s="9">
        <f t="shared" si="84"/>
        <v>5.1396348186977997E-2</v>
      </c>
      <c r="S699" s="9">
        <f t="shared" si="85"/>
        <v>1.4741540852878557E-2</v>
      </c>
    </row>
    <row r="700" spans="1:19">
      <c r="A700" s="1">
        <v>43027</v>
      </c>
      <c r="B700" s="2">
        <v>16.316400527954102</v>
      </c>
      <c r="C700" s="2"/>
      <c r="E700" s="1">
        <v>43027</v>
      </c>
      <c r="F700" s="2">
        <v>3370.1720999999998</v>
      </c>
      <c r="G700" s="2">
        <v>3.7254999999999998</v>
      </c>
      <c r="J700" s="1">
        <f t="shared" si="86"/>
        <v>43390</v>
      </c>
      <c r="K700">
        <f t="shared" si="87"/>
        <v>8.7305741112486776E-2</v>
      </c>
      <c r="L700" s="7">
        <f t="shared" si="88"/>
        <v>3.5775000000000001E-2</v>
      </c>
      <c r="M700" s="28">
        <f t="shared" si="89"/>
        <v>5.1530741112486775E-2</v>
      </c>
      <c r="N700" s="9">
        <f t="shared" si="80"/>
        <v>3.3176440773215118E-2</v>
      </c>
      <c r="O700" s="9">
        <f t="shared" si="81"/>
        <v>9.2205776265885404E-3</v>
      </c>
      <c r="P700" s="9">
        <f t="shared" si="82"/>
        <v>4.2397018399803657E-2</v>
      </c>
      <c r="Q700" s="9">
        <f t="shared" si="83"/>
        <v>2.395586314662658E-2</v>
      </c>
      <c r="R700" s="9">
        <f t="shared" si="84"/>
        <v>5.1617596026392196E-2</v>
      </c>
      <c r="S700" s="9">
        <f t="shared" si="85"/>
        <v>1.4735285520038038E-2</v>
      </c>
    </row>
    <row r="701" spans="1:19">
      <c r="A701" s="1">
        <v>43028</v>
      </c>
      <c r="B701" s="2">
        <v>16.334299087524414</v>
      </c>
      <c r="C701" s="2"/>
      <c r="E701" s="1">
        <v>43028</v>
      </c>
      <c r="F701" s="2">
        <v>3378.6480999999999</v>
      </c>
      <c r="G701" s="2">
        <v>3.7155999999999998</v>
      </c>
      <c r="J701" s="1">
        <f t="shared" si="86"/>
        <v>43391</v>
      </c>
      <c r="K701">
        <f t="shared" si="87"/>
        <v>8.9857753103702642E-2</v>
      </c>
      <c r="L701" s="7">
        <f t="shared" si="88"/>
        <v>3.5624999999999997E-2</v>
      </c>
      <c r="M701" s="28">
        <f t="shared" si="89"/>
        <v>5.4232753103702645E-2</v>
      </c>
      <c r="N701" s="9">
        <f t="shared" si="80"/>
        <v>3.3295208019833301E-2</v>
      </c>
      <c r="O701" s="9">
        <f t="shared" si="81"/>
        <v>9.2979524925045024E-3</v>
      </c>
      <c r="P701" s="9">
        <f t="shared" si="82"/>
        <v>4.2593160512337802E-2</v>
      </c>
      <c r="Q701" s="9">
        <f t="shared" si="83"/>
        <v>2.3997255527328801E-2</v>
      </c>
      <c r="R701" s="9">
        <f t="shared" si="84"/>
        <v>5.189111300484231E-2</v>
      </c>
      <c r="S701" s="9">
        <f t="shared" si="85"/>
        <v>1.4699303034824297E-2</v>
      </c>
    </row>
    <row r="702" spans="1:19">
      <c r="A702" s="1">
        <v>43031</v>
      </c>
      <c r="B702" s="2">
        <v>16.332300186157227</v>
      </c>
      <c r="C702" s="2"/>
      <c r="E702" s="1">
        <v>43031</v>
      </c>
      <c r="F702" s="2">
        <v>3380.6990000000001</v>
      </c>
      <c r="G702" s="2">
        <v>3.7412999999999998</v>
      </c>
      <c r="J702" s="1">
        <f t="shared" si="86"/>
        <v>43392</v>
      </c>
      <c r="K702">
        <f t="shared" si="87"/>
        <v>8.755417256615998E-2</v>
      </c>
      <c r="L702" s="7">
        <f t="shared" si="88"/>
        <v>3.5575999999999997E-2</v>
      </c>
      <c r="M702" s="28">
        <f t="shared" si="89"/>
        <v>5.1978172566159983E-2</v>
      </c>
      <c r="N702" s="9">
        <f t="shared" si="80"/>
        <v>3.3405884710802268E-2</v>
      </c>
      <c r="O702" s="9">
        <f t="shared" si="81"/>
        <v>9.3535221958947062E-3</v>
      </c>
      <c r="P702" s="9">
        <f t="shared" si="82"/>
        <v>4.2759406906696974E-2</v>
      </c>
      <c r="Q702" s="9">
        <f t="shared" si="83"/>
        <v>2.4052362514907562E-2</v>
      </c>
      <c r="R702" s="9">
        <f t="shared" si="84"/>
        <v>5.211292910259168E-2</v>
      </c>
      <c r="S702" s="9">
        <f t="shared" si="85"/>
        <v>1.4698840319012856E-2</v>
      </c>
    </row>
    <row r="703" spans="1:19">
      <c r="A703" s="1">
        <v>43032</v>
      </c>
      <c r="B703" s="2">
        <v>16.366600036621094</v>
      </c>
      <c r="C703" s="2"/>
      <c r="E703" s="1">
        <v>43032</v>
      </c>
      <c r="F703" s="2">
        <v>3388.2476999999999</v>
      </c>
      <c r="G703" s="2">
        <v>3.7320000000000002</v>
      </c>
      <c r="J703" s="1">
        <f t="shared" si="86"/>
        <v>43395</v>
      </c>
      <c r="K703">
        <f t="shared" si="87"/>
        <v>8.4280790540723557E-2</v>
      </c>
      <c r="L703" s="7">
        <f t="shared" si="88"/>
        <v>3.5975E-2</v>
      </c>
      <c r="M703" s="28">
        <f t="shared" si="89"/>
        <v>4.8305790540723557E-2</v>
      </c>
      <c r="N703" s="9">
        <f t="shared" si="80"/>
        <v>3.3503302182673847E-2</v>
      </c>
      <c r="O703" s="9">
        <f t="shared" si="81"/>
        <v>9.3803192022076775E-3</v>
      </c>
      <c r="P703" s="9">
        <f t="shared" si="82"/>
        <v>4.2883621384881526E-2</v>
      </c>
      <c r="Q703" s="9">
        <f t="shared" si="83"/>
        <v>2.4122982980466168E-2</v>
      </c>
      <c r="R703" s="9">
        <f t="shared" si="84"/>
        <v>5.2263940587089205E-2</v>
      </c>
      <c r="S703" s="9">
        <f t="shared" si="85"/>
        <v>1.4742663778258492E-2</v>
      </c>
    </row>
    <row r="704" spans="1:19">
      <c r="A704" s="1">
        <v>43033</v>
      </c>
      <c r="B704" s="2">
        <v>16.396499633789062</v>
      </c>
      <c r="C704" s="2"/>
      <c r="E704" s="1">
        <v>43033</v>
      </c>
      <c r="F704" s="2">
        <v>3396.8975</v>
      </c>
      <c r="G704" s="2">
        <v>3.7616999999999998</v>
      </c>
      <c r="J704" s="1">
        <f t="shared" si="86"/>
        <v>43396</v>
      </c>
      <c r="K704">
        <f t="shared" si="87"/>
        <v>8.6346094034415538E-2</v>
      </c>
      <c r="L704" s="7">
        <f t="shared" si="88"/>
        <v>3.5876999999999999E-2</v>
      </c>
      <c r="M704" s="28">
        <f t="shared" si="89"/>
        <v>5.0469094034415539E-2</v>
      </c>
      <c r="N704" s="9">
        <f t="shared" si="80"/>
        <v>3.3608207209639702E-2</v>
      </c>
      <c r="O704" s="9">
        <f t="shared" si="81"/>
        <v>9.421555109109598E-3</v>
      </c>
      <c r="P704" s="9">
        <f t="shared" si="82"/>
        <v>4.3029762318749304E-2</v>
      </c>
      <c r="Q704" s="9">
        <f t="shared" si="83"/>
        <v>2.4186652100530105E-2</v>
      </c>
      <c r="R704" s="9">
        <f t="shared" si="84"/>
        <v>5.2451317427858898E-2</v>
      </c>
      <c r="S704" s="9">
        <f t="shared" si="85"/>
        <v>1.4765096991420507E-2</v>
      </c>
    </row>
    <row r="705" spans="1:19">
      <c r="A705" s="1">
        <v>43034</v>
      </c>
      <c r="B705" s="2">
        <v>16.364799499511719</v>
      </c>
      <c r="C705" s="2"/>
      <c r="E705" s="1">
        <v>43034</v>
      </c>
      <c r="F705" s="2">
        <v>3407.5671000000002</v>
      </c>
      <c r="G705" s="2">
        <v>3.8016000000000001</v>
      </c>
      <c r="J705" s="1">
        <f t="shared" si="86"/>
        <v>43397</v>
      </c>
      <c r="K705">
        <f t="shared" si="87"/>
        <v>8.5985262284013056E-2</v>
      </c>
      <c r="L705" s="7">
        <f t="shared" si="88"/>
        <v>3.5725E-2</v>
      </c>
      <c r="M705" s="28">
        <f t="shared" si="89"/>
        <v>5.0260262284013056E-2</v>
      </c>
      <c r="N705" s="9">
        <f t="shared" ref="N705:N768" si="90">AVERAGE(M454:M705)</f>
        <v>3.3712157179258406E-2</v>
      </c>
      <c r="O705" s="9">
        <f t="shared" ref="O705:O768" si="91">_xlfn.STDEV.P(M454:M705)</f>
        <v>9.4601187137184611E-3</v>
      </c>
      <c r="P705" s="9">
        <f t="shared" ref="P705:P768" si="92">N705+O705</f>
        <v>4.3172275892976869E-2</v>
      </c>
      <c r="Q705" s="9">
        <f t="shared" ref="Q705:Q768" si="93">N705-O705</f>
        <v>2.4252038465539943E-2</v>
      </c>
      <c r="R705" s="9">
        <f t="shared" ref="R705:R768" si="94">N705+O705*2</f>
        <v>5.2632394606695332E-2</v>
      </c>
      <c r="S705" s="9">
        <f t="shared" ref="S705:S768" si="95">N705-O705*2</f>
        <v>1.4791919751821484E-2</v>
      </c>
    </row>
    <row r="706" spans="1:19">
      <c r="A706" s="1">
        <v>43035</v>
      </c>
      <c r="B706" s="2">
        <v>16.266000747680664</v>
      </c>
      <c r="C706" s="2"/>
      <c r="E706" s="1">
        <v>43035</v>
      </c>
      <c r="F706" s="2">
        <v>3416.8123999999998</v>
      </c>
      <c r="G706" s="2">
        <v>3.8016999999999999</v>
      </c>
      <c r="J706" s="1">
        <f t="shared" si="86"/>
        <v>43398</v>
      </c>
      <c r="K706">
        <f t="shared" si="87"/>
        <v>8.6012628708138833E-2</v>
      </c>
      <c r="L706" s="7">
        <f t="shared" si="88"/>
        <v>3.5378E-2</v>
      </c>
      <c r="M706" s="28">
        <f t="shared" si="89"/>
        <v>5.0634628708138833E-2</v>
      </c>
      <c r="N706" s="9">
        <f t="shared" si="90"/>
        <v>3.3818582837905044E-2</v>
      </c>
      <c r="O706" s="9">
        <f t="shared" si="91"/>
        <v>9.4989595202516122E-3</v>
      </c>
      <c r="P706" s="9">
        <f t="shared" si="92"/>
        <v>4.3317542358156658E-2</v>
      </c>
      <c r="Q706" s="9">
        <f t="shared" si="93"/>
        <v>2.431962331765343E-2</v>
      </c>
      <c r="R706" s="9">
        <f t="shared" si="94"/>
        <v>5.2816501878408265E-2</v>
      </c>
      <c r="S706" s="9">
        <f t="shared" si="95"/>
        <v>1.4820663797401819E-2</v>
      </c>
    </row>
    <row r="707" spans="1:19">
      <c r="A707" s="1">
        <v>43038</v>
      </c>
      <c r="B707" s="2">
        <v>15.937399864196777</v>
      </c>
      <c r="C707" s="2"/>
      <c r="E707" s="1">
        <v>43038</v>
      </c>
      <c r="F707" s="2">
        <v>3390.3371000000002</v>
      </c>
      <c r="G707" s="2">
        <v>3.8982999999999999</v>
      </c>
      <c r="J707" s="1">
        <f t="shared" si="86"/>
        <v>43399</v>
      </c>
      <c r="K707">
        <f t="shared" si="87"/>
        <v>8.5968998800620575E-2</v>
      </c>
      <c r="L707" s="7">
        <f t="shared" si="88"/>
        <v>3.5415999999999996E-2</v>
      </c>
      <c r="M707" s="28">
        <f t="shared" si="89"/>
        <v>5.0552998800620579E-2</v>
      </c>
      <c r="N707" s="9">
        <f t="shared" si="90"/>
        <v>3.3924824717759407E-2</v>
      </c>
      <c r="O707" s="9">
        <f t="shared" si="91"/>
        <v>9.535739474095032E-3</v>
      </c>
      <c r="P707" s="9">
        <f t="shared" si="92"/>
        <v>4.3460564191854442E-2</v>
      </c>
      <c r="Q707" s="9">
        <f t="shared" si="93"/>
        <v>2.4389085243664375E-2</v>
      </c>
      <c r="R707" s="9">
        <f t="shared" si="94"/>
        <v>5.2996303665949471E-2</v>
      </c>
      <c r="S707" s="9">
        <f t="shared" si="95"/>
        <v>1.4853345769569343E-2</v>
      </c>
    </row>
    <row r="708" spans="1:19">
      <c r="A708" s="1">
        <v>43039</v>
      </c>
      <c r="B708" s="2">
        <v>15.687999725341797</v>
      </c>
      <c r="C708" s="2"/>
      <c r="E708" s="1">
        <v>43039</v>
      </c>
      <c r="F708" s="2">
        <v>3393.3416999999999</v>
      </c>
      <c r="G708" s="2">
        <v>3.8959000000000001</v>
      </c>
      <c r="J708" s="1">
        <f t="shared" si="86"/>
        <v>43402</v>
      </c>
      <c r="K708">
        <f t="shared" si="87"/>
        <v>8.8075463400010767E-2</v>
      </c>
      <c r="L708" s="7">
        <f t="shared" si="88"/>
        <v>3.5207999999999996E-2</v>
      </c>
      <c r="M708" s="28">
        <f t="shared" si="89"/>
        <v>5.2867463400010771E-2</v>
      </c>
      <c r="N708" s="9">
        <f t="shared" si="90"/>
        <v>3.4041871687666259E-2</v>
      </c>
      <c r="O708" s="9">
        <f t="shared" si="91"/>
        <v>9.5863750170136364E-3</v>
      </c>
      <c r="P708" s="9">
        <f t="shared" si="92"/>
        <v>4.3628246704679893E-2</v>
      </c>
      <c r="Q708" s="9">
        <f t="shared" si="93"/>
        <v>2.4455496670652624E-2</v>
      </c>
      <c r="R708" s="9">
        <f t="shared" si="94"/>
        <v>5.3214621721693528E-2</v>
      </c>
      <c r="S708" s="9">
        <f t="shared" si="95"/>
        <v>1.4869121653638986E-2</v>
      </c>
    </row>
    <row r="709" spans="1:19">
      <c r="A709" s="1">
        <v>43040</v>
      </c>
      <c r="B709" s="2">
        <v>15.692600250244141</v>
      </c>
      <c r="C709" s="2"/>
      <c r="E709" s="1">
        <v>43040</v>
      </c>
      <c r="F709" s="2">
        <v>3395.9124999999999</v>
      </c>
      <c r="G709" s="2">
        <v>3.8826999999999998</v>
      </c>
      <c r="J709" s="1">
        <f t="shared" ref="J709:J772" si="96">A957</f>
        <v>43403</v>
      </c>
      <c r="K709">
        <f t="shared" ref="K709:K772" si="97">1/B957</f>
        <v>8.7446218427406464E-2</v>
      </c>
      <c r="L709" s="7">
        <f t="shared" ref="L709:L772" si="98">G957/100</f>
        <v>3.5209000000000004E-2</v>
      </c>
      <c r="M709" s="28">
        <f t="shared" si="89"/>
        <v>5.2237218427406459E-2</v>
      </c>
      <c r="N709" s="9">
        <f t="shared" si="90"/>
        <v>3.4157532206783164E-2</v>
      </c>
      <c r="O709" s="9">
        <f t="shared" si="91"/>
        <v>9.6292825006871249E-3</v>
      </c>
      <c r="P709" s="9">
        <f t="shared" si="92"/>
        <v>4.3786814707470291E-2</v>
      </c>
      <c r="Q709" s="9">
        <f t="shared" si="93"/>
        <v>2.4528249706096038E-2</v>
      </c>
      <c r="R709" s="9">
        <f t="shared" si="94"/>
        <v>5.3416097208157418E-2</v>
      </c>
      <c r="S709" s="9">
        <f t="shared" si="95"/>
        <v>1.4898967205408915E-2</v>
      </c>
    </row>
    <row r="710" spans="1:19">
      <c r="A710" s="1">
        <v>43041</v>
      </c>
      <c r="B710" s="2">
        <v>15.6697998046875</v>
      </c>
      <c r="C710" s="2"/>
      <c r="E710" s="1">
        <v>43041</v>
      </c>
      <c r="F710" s="2">
        <v>3383.3094999999998</v>
      </c>
      <c r="G710" s="2">
        <v>3.8563000000000001</v>
      </c>
      <c r="J710" s="1">
        <f t="shared" si="96"/>
        <v>43404</v>
      </c>
      <c r="K710">
        <f t="shared" si="97"/>
        <v>8.7088288499888589E-2</v>
      </c>
      <c r="L710" s="7">
        <f t="shared" si="98"/>
        <v>3.5185000000000001E-2</v>
      </c>
      <c r="M710" s="28">
        <f t="shared" ref="M710:M773" si="99">K710-L710</f>
        <v>5.1903288499888588E-2</v>
      </c>
      <c r="N710" s="9">
        <f t="shared" si="90"/>
        <v>3.4270398722269023E-2</v>
      </c>
      <c r="O710" s="9">
        <f t="shared" si="91"/>
        <v>9.6698477600494822E-3</v>
      </c>
      <c r="P710" s="9">
        <f t="shared" si="92"/>
        <v>4.3940246482318507E-2</v>
      </c>
      <c r="Q710" s="9">
        <f t="shared" si="93"/>
        <v>2.4600550962219539E-2</v>
      </c>
      <c r="R710" s="9">
        <f t="shared" si="94"/>
        <v>5.3610094242367984E-2</v>
      </c>
      <c r="S710" s="9">
        <f t="shared" si="95"/>
        <v>1.4930703202170059E-2</v>
      </c>
    </row>
    <row r="711" spans="1:19">
      <c r="A711" s="1">
        <v>43042</v>
      </c>
      <c r="B711" s="2">
        <v>15.623499870300293</v>
      </c>
      <c r="C711" s="2"/>
      <c r="E711" s="1">
        <v>43042</v>
      </c>
      <c r="F711" s="2">
        <v>3371.7440999999999</v>
      </c>
      <c r="G711" s="2">
        <v>3.9005999999999998</v>
      </c>
      <c r="J711" s="1">
        <f t="shared" si="96"/>
        <v>43405</v>
      </c>
      <c r="K711">
        <f t="shared" si="97"/>
        <v>8.7032203648397782E-2</v>
      </c>
      <c r="L711" s="7">
        <f t="shared" si="98"/>
        <v>3.4950000000000002E-2</v>
      </c>
      <c r="M711" s="28">
        <f t="shared" si="99"/>
        <v>5.208220364839778E-2</v>
      </c>
      <c r="N711" s="9">
        <f t="shared" si="90"/>
        <v>3.4382778529321888E-2</v>
      </c>
      <c r="O711" s="9">
        <f t="shared" si="91"/>
        <v>9.7115465906748039E-3</v>
      </c>
      <c r="P711" s="9">
        <f t="shared" si="92"/>
        <v>4.409432511999669E-2</v>
      </c>
      <c r="Q711" s="9">
        <f t="shared" si="93"/>
        <v>2.4671231938647085E-2</v>
      </c>
      <c r="R711" s="9">
        <f t="shared" si="94"/>
        <v>5.3805871710671499E-2</v>
      </c>
      <c r="S711" s="9">
        <f t="shared" si="95"/>
        <v>1.495968534797228E-2</v>
      </c>
    </row>
    <row r="712" spans="1:19">
      <c r="A712" s="1">
        <v>43045</v>
      </c>
      <c r="B712" s="2">
        <v>15.673399925231934</v>
      </c>
      <c r="C712" s="2"/>
      <c r="E712" s="1">
        <v>43045</v>
      </c>
      <c r="F712" s="2">
        <v>3388.1741999999999</v>
      </c>
      <c r="G712" s="2">
        <v>3.8868</v>
      </c>
      <c r="J712" s="1">
        <f t="shared" si="96"/>
        <v>43406</v>
      </c>
      <c r="K712">
        <f t="shared" si="97"/>
        <v>8.4759407026235523E-2</v>
      </c>
      <c r="L712" s="7">
        <f t="shared" si="98"/>
        <v>3.5222000000000003E-2</v>
      </c>
      <c r="M712" s="28">
        <f t="shared" si="99"/>
        <v>4.9537407026235519E-2</v>
      </c>
      <c r="N712" s="9">
        <f t="shared" si="90"/>
        <v>3.4481006377095558E-2</v>
      </c>
      <c r="O712" s="9">
        <f t="shared" si="91"/>
        <v>9.7391081016268404E-3</v>
      </c>
      <c r="P712" s="9">
        <f t="shared" si="92"/>
        <v>4.42201144787224E-2</v>
      </c>
      <c r="Q712" s="9">
        <f t="shared" si="93"/>
        <v>2.4741898275468716E-2</v>
      </c>
      <c r="R712" s="9">
        <f t="shared" si="94"/>
        <v>5.3959222580349242E-2</v>
      </c>
      <c r="S712" s="9">
        <f t="shared" si="95"/>
        <v>1.5002790173841877E-2</v>
      </c>
    </row>
    <row r="713" spans="1:19">
      <c r="A713" s="1">
        <v>43046</v>
      </c>
      <c r="B713" s="2">
        <v>15.818300247192383</v>
      </c>
      <c r="C713" s="2"/>
      <c r="E713" s="1">
        <v>43046</v>
      </c>
      <c r="F713" s="2">
        <v>3413.5747999999999</v>
      </c>
      <c r="G713" s="2">
        <v>3.8963999999999999</v>
      </c>
      <c r="J713" s="1">
        <f t="shared" si="96"/>
        <v>43409</v>
      </c>
      <c r="K713">
        <f t="shared" si="97"/>
        <v>8.5193389602122485E-2</v>
      </c>
      <c r="L713" s="7">
        <f t="shared" si="98"/>
        <v>3.5388000000000003E-2</v>
      </c>
      <c r="M713" s="28">
        <f t="shared" si="99"/>
        <v>4.9805389602122482E-2</v>
      </c>
      <c r="N713" s="9">
        <f t="shared" si="90"/>
        <v>3.4579847993935098E-2</v>
      </c>
      <c r="O713" s="9">
        <f t="shared" si="91"/>
        <v>9.7676954776811271E-3</v>
      </c>
      <c r="P713" s="9">
        <f t="shared" si="92"/>
        <v>4.4347543471616221E-2</v>
      </c>
      <c r="Q713" s="9">
        <f t="shared" si="93"/>
        <v>2.4812152516253971E-2</v>
      </c>
      <c r="R713" s="9">
        <f t="shared" si="94"/>
        <v>5.4115238949297352E-2</v>
      </c>
      <c r="S713" s="9">
        <f t="shared" si="95"/>
        <v>1.5044457038572843E-2</v>
      </c>
    </row>
    <row r="714" spans="1:19">
      <c r="A714" s="1">
        <v>43047</v>
      </c>
      <c r="B714" s="2">
        <v>15.827099800109863</v>
      </c>
      <c r="C714" s="2"/>
      <c r="E714" s="1">
        <v>43047</v>
      </c>
      <c r="F714" s="2">
        <v>3415.4602</v>
      </c>
      <c r="G714" s="2">
        <v>3.9255</v>
      </c>
      <c r="J714" s="1">
        <f t="shared" si="96"/>
        <v>43410</v>
      </c>
      <c r="K714">
        <f t="shared" si="97"/>
        <v>8.540439245674461E-2</v>
      </c>
      <c r="L714" s="7">
        <f t="shared" si="98"/>
        <v>3.5303000000000001E-2</v>
      </c>
      <c r="M714" s="28">
        <f t="shared" si="99"/>
        <v>5.0101392456744609E-2</v>
      </c>
      <c r="N714" s="9">
        <f t="shared" si="90"/>
        <v>3.4678448659935239E-2</v>
      </c>
      <c r="O714" s="9">
        <f t="shared" si="91"/>
        <v>9.7984210503302676E-3</v>
      </c>
      <c r="P714" s="9">
        <f t="shared" si="92"/>
        <v>4.4476869710265508E-2</v>
      </c>
      <c r="Q714" s="9">
        <f t="shared" si="93"/>
        <v>2.488002760960497E-2</v>
      </c>
      <c r="R714" s="9">
        <f t="shared" si="94"/>
        <v>5.4275290760595771E-2</v>
      </c>
      <c r="S714" s="9">
        <f t="shared" si="95"/>
        <v>1.5081606559274704E-2</v>
      </c>
    </row>
    <row r="715" spans="1:19">
      <c r="A715" s="1">
        <v>43048</v>
      </c>
      <c r="B715" s="2">
        <v>15.873800277709961</v>
      </c>
      <c r="C715" s="2"/>
      <c r="E715" s="1">
        <v>43048</v>
      </c>
      <c r="F715" s="2">
        <v>3427.7946000000002</v>
      </c>
      <c r="G715" s="2">
        <v>3.9007999999999998</v>
      </c>
      <c r="J715" s="1">
        <f t="shared" si="96"/>
        <v>43411</v>
      </c>
      <c r="K715">
        <f t="shared" si="97"/>
        <v>8.5982308034117869E-2</v>
      </c>
      <c r="L715" s="7">
        <f t="shared" si="98"/>
        <v>3.5102000000000001E-2</v>
      </c>
      <c r="M715" s="28">
        <f t="shared" si="99"/>
        <v>5.0880308034117867E-2</v>
      </c>
      <c r="N715" s="9">
        <f t="shared" si="90"/>
        <v>3.4781147719113358E-2</v>
      </c>
      <c r="O715" s="9">
        <f t="shared" si="91"/>
        <v>9.8320125625224429E-3</v>
      </c>
      <c r="P715" s="9">
        <f t="shared" si="92"/>
        <v>4.4613160281635797E-2</v>
      </c>
      <c r="Q715" s="9">
        <f t="shared" si="93"/>
        <v>2.4949135156590915E-2</v>
      </c>
      <c r="R715" s="9">
        <f t="shared" si="94"/>
        <v>5.4445172844158243E-2</v>
      </c>
      <c r="S715" s="9">
        <f t="shared" si="95"/>
        <v>1.5117122594068472E-2</v>
      </c>
    </row>
    <row r="716" spans="1:19">
      <c r="A716" s="1">
        <v>43049</v>
      </c>
      <c r="B716" s="2">
        <v>15.88539981842041</v>
      </c>
      <c r="C716" s="2"/>
      <c r="E716" s="1">
        <v>43049</v>
      </c>
      <c r="F716" s="2">
        <v>3432.6731</v>
      </c>
      <c r="G716" s="2">
        <v>3.9222999999999999</v>
      </c>
      <c r="J716" s="1">
        <f t="shared" si="96"/>
        <v>43412</v>
      </c>
      <c r="K716">
        <f t="shared" si="97"/>
        <v>8.6134868473744075E-2</v>
      </c>
      <c r="L716" s="7">
        <f t="shared" si="98"/>
        <v>3.4853999999999996E-2</v>
      </c>
      <c r="M716" s="28">
        <f t="shared" si="99"/>
        <v>5.1280868473744079E-2</v>
      </c>
      <c r="N716" s="9">
        <f t="shared" si="90"/>
        <v>3.4885697331723114E-2</v>
      </c>
      <c r="O716" s="9">
        <f t="shared" si="91"/>
        <v>9.8667675870584542E-3</v>
      </c>
      <c r="P716" s="9">
        <f t="shared" si="92"/>
        <v>4.475246491878157E-2</v>
      </c>
      <c r="Q716" s="9">
        <f t="shared" si="93"/>
        <v>2.5018929744664659E-2</v>
      </c>
      <c r="R716" s="9">
        <f t="shared" si="94"/>
        <v>5.4619232505840026E-2</v>
      </c>
      <c r="S716" s="9">
        <f t="shared" si="95"/>
        <v>1.5152162157606206E-2</v>
      </c>
    </row>
    <row r="717" spans="1:19">
      <c r="A717" s="1">
        <v>43052</v>
      </c>
      <c r="B717" s="2">
        <v>15.969599723815918</v>
      </c>
      <c r="C717" s="2"/>
      <c r="E717" s="1">
        <v>43052</v>
      </c>
      <c r="F717" s="2">
        <v>3447.8357999999998</v>
      </c>
      <c r="G717" s="2">
        <v>3.9664000000000001</v>
      </c>
      <c r="J717" s="1">
        <f t="shared" si="96"/>
        <v>43413</v>
      </c>
      <c r="K717">
        <f t="shared" si="97"/>
        <v>8.7521221418901216E-2</v>
      </c>
      <c r="L717" s="7">
        <f t="shared" si="98"/>
        <v>3.4890999999999998E-2</v>
      </c>
      <c r="M717" s="28">
        <f t="shared" si="99"/>
        <v>5.2630221418901217E-2</v>
      </c>
      <c r="N717" s="9">
        <f t="shared" si="90"/>
        <v>3.4998301712358008E-2</v>
      </c>
      <c r="O717" s="9">
        <f t="shared" si="91"/>
        <v>9.9066315683922386E-3</v>
      </c>
      <c r="P717" s="9">
        <f t="shared" si="92"/>
        <v>4.490493328075025E-2</v>
      </c>
      <c r="Q717" s="9">
        <f t="shared" si="93"/>
        <v>2.509167014396577E-2</v>
      </c>
      <c r="R717" s="9">
        <f t="shared" si="94"/>
        <v>5.4811564849142486E-2</v>
      </c>
      <c r="S717" s="9">
        <f t="shared" si="95"/>
        <v>1.5185038575573531E-2</v>
      </c>
    </row>
    <row r="718" spans="1:19">
      <c r="A718" s="1">
        <v>43053</v>
      </c>
      <c r="B718" s="2">
        <v>15.896699905395508</v>
      </c>
      <c r="C718" s="2"/>
      <c r="E718" s="1">
        <v>43053</v>
      </c>
      <c r="F718" s="2">
        <v>3429.5482000000002</v>
      </c>
      <c r="G718" s="2">
        <v>4.0025000000000004</v>
      </c>
      <c r="J718" s="1">
        <f t="shared" si="96"/>
        <v>43416</v>
      </c>
      <c r="K718">
        <f t="shared" si="97"/>
        <v>8.6576339315681192E-2</v>
      </c>
      <c r="L718" s="7">
        <f t="shared" si="98"/>
        <v>3.4894000000000001E-2</v>
      </c>
      <c r="M718" s="28">
        <f t="shared" si="99"/>
        <v>5.168233931568119E-2</v>
      </c>
      <c r="N718" s="9">
        <f t="shared" si="90"/>
        <v>3.5108438893796147E-2</v>
      </c>
      <c r="O718" s="9">
        <f t="shared" si="91"/>
        <v>9.9371763849270701E-3</v>
      </c>
      <c r="P718" s="9">
        <f t="shared" si="92"/>
        <v>4.5045615278723215E-2</v>
      </c>
      <c r="Q718" s="9">
        <f t="shared" si="93"/>
        <v>2.5171262508869079E-2</v>
      </c>
      <c r="R718" s="9">
        <f t="shared" si="94"/>
        <v>5.4982791663650291E-2</v>
      </c>
      <c r="S718" s="9">
        <f t="shared" si="95"/>
        <v>1.5234086123942007E-2</v>
      </c>
    </row>
    <row r="719" spans="1:19">
      <c r="A719" s="1">
        <v>43054</v>
      </c>
      <c r="B719" s="2">
        <v>15.776599884033203</v>
      </c>
      <c r="C719" s="2"/>
      <c r="E719" s="1">
        <v>43054</v>
      </c>
      <c r="F719" s="2">
        <v>3402.5245</v>
      </c>
      <c r="G719" s="2">
        <v>3.9794999999999998</v>
      </c>
      <c r="J719" s="1">
        <f t="shared" si="96"/>
        <v>43417</v>
      </c>
      <c r="K719">
        <f t="shared" si="97"/>
        <v>8.5859017184069297E-2</v>
      </c>
      <c r="L719" s="7">
        <f t="shared" si="98"/>
        <v>3.4869999999999998E-2</v>
      </c>
      <c r="M719" s="28">
        <f t="shared" si="99"/>
        <v>5.0989017184069299E-2</v>
      </c>
      <c r="N719" s="9">
        <f t="shared" si="90"/>
        <v>3.5215582268131297E-2</v>
      </c>
      <c r="O719" s="9">
        <f t="shared" si="91"/>
        <v>9.9622340476424511E-3</v>
      </c>
      <c r="P719" s="9">
        <f t="shared" si="92"/>
        <v>4.517781631577375E-2</v>
      </c>
      <c r="Q719" s="9">
        <f t="shared" si="93"/>
        <v>2.5253348220488844E-2</v>
      </c>
      <c r="R719" s="9">
        <f t="shared" si="94"/>
        <v>5.5140050363416196E-2</v>
      </c>
      <c r="S719" s="9">
        <f t="shared" si="95"/>
        <v>1.5291114172846395E-2</v>
      </c>
    </row>
    <row r="720" spans="1:19">
      <c r="A720" s="1">
        <v>43055</v>
      </c>
      <c r="B720" s="2">
        <v>15.768500328063965</v>
      </c>
      <c r="C720" s="2"/>
      <c r="E720" s="1">
        <v>43055</v>
      </c>
      <c r="F720" s="2">
        <v>3399.2503000000002</v>
      </c>
      <c r="G720" s="2">
        <v>3.9489999999999998</v>
      </c>
      <c r="J720" s="1">
        <f t="shared" si="96"/>
        <v>43418</v>
      </c>
      <c r="K720">
        <f t="shared" si="97"/>
        <v>8.6660369610059906E-2</v>
      </c>
      <c r="L720" s="7">
        <f t="shared" si="98"/>
        <v>3.4346000000000002E-2</v>
      </c>
      <c r="M720" s="28">
        <f t="shared" si="99"/>
        <v>5.2314369610059905E-2</v>
      </c>
      <c r="N720" s="9">
        <f t="shared" si="90"/>
        <v>3.532902069341514E-2</v>
      </c>
      <c r="O720" s="9">
        <f t="shared" si="91"/>
        <v>9.993485494508807E-3</v>
      </c>
      <c r="P720" s="9">
        <f t="shared" si="92"/>
        <v>4.5322506187923946E-2</v>
      </c>
      <c r="Q720" s="9">
        <f t="shared" si="93"/>
        <v>2.5335535198906335E-2</v>
      </c>
      <c r="R720" s="9">
        <f t="shared" si="94"/>
        <v>5.5315991682432758E-2</v>
      </c>
      <c r="S720" s="9">
        <f t="shared" si="95"/>
        <v>1.5342049704397526E-2</v>
      </c>
    </row>
    <row r="721" spans="1:19">
      <c r="A721" s="1">
        <v>43056</v>
      </c>
      <c r="B721" s="2">
        <v>15.76099967956543</v>
      </c>
      <c r="C721" s="2"/>
      <c r="E721" s="1">
        <v>43056</v>
      </c>
      <c r="F721" s="2">
        <v>3382.9074999999998</v>
      </c>
      <c r="G721" s="2">
        <v>3.9521000000000002</v>
      </c>
      <c r="J721" s="1">
        <f t="shared" si="96"/>
        <v>43419</v>
      </c>
      <c r="K721">
        <f t="shared" si="97"/>
        <v>8.5521985590936517E-2</v>
      </c>
      <c r="L721" s="7">
        <f t="shared" si="98"/>
        <v>3.4174000000000003E-2</v>
      </c>
      <c r="M721" s="28">
        <f t="shared" si="99"/>
        <v>5.1347985590936514E-2</v>
      </c>
      <c r="N721" s="9">
        <f t="shared" si="90"/>
        <v>3.5441691361881321E-2</v>
      </c>
      <c r="O721" s="9">
        <f t="shared" si="91"/>
        <v>1.0013377720504013E-2</v>
      </c>
      <c r="P721" s="9">
        <f t="shared" si="92"/>
        <v>4.5455069082385335E-2</v>
      </c>
      <c r="Q721" s="9">
        <f t="shared" si="93"/>
        <v>2.5428313641377306E-2</v>
      </c>
      <c r="R721" s="9">
        <f t="shared" si="94"/>
        <v>5.5468446802889343E-2</v>
      </c>
      <c r="S721" s="9">
        <f t="shared" si="95"/>
        <v>1.5414935920873295E-2</v>
      </c>
    </row>
    <row r="722" spans="1:19">
      <c r="A722" s="1">
        <v>43059</v>
      </c>
      <c r="B722" s="2">
        <v>15.826399803161621</v>
      </c>
      <c r="C722" s="2"/>
      <c r="E722" s="1">
        <v>43059</v>
      </c>
      <c r="F722" s="2">
        <v>3392.3987999999999</v>
      </c>
      <c r="G722" s="2">
        <v>3.976</v>
      </c>
      <c r="J722" s="1">
        <f t="shared" si="96"/>
        <v>43420</v>
      </c>
      <c r="K722">
        <f t="shared" si="97"/>
        <v>8.5212262297570535E-2</v>
      </c>
      <c r="L722" s="7">
        <f t="shared" si="98"/>
        <v>3.4005000000000001E-2</v>
      </c>
      <c r="M722" s="28">
        <f t="shared" si="99"/>
        <v>5.1207262297570534E-2</v>
      </c>
      <c r="N722" s="9">
        <f t="shared" si="90"/>
        <v>3.5554096616529508E-2</v>
      </c>
      <c r="O722" s="9">
        <f t="shared" si="91"/>
        <v>1.0030720774846544E-2</v>
      </c>
      <c r="P722" s="9">
        <f t="shared" si="92"/>
        <v>4.5584817391376056E-2</v>
      </c>
      <c r="Q722" s="9">
        <f t="shared" si="93"/>
        <v>2.5523375841682964E-2</v>
      </c>
      <c r="R722" s="9">
        <f t="shared" si="94"/>
        <v>5.5615538166222597E-2</v>
      </c>
      <c r="S722" s="9">
        <f t="shared" si="95"/>
        <v>1.5492655066836419E-2</v>
      </c>
    </row>
    <row r="723" spans="1:19">
      <c r="A723" s="1">
        <v>43060</v>
      </c>
      <c r="B723" s="2">
        <v>15.914799690246582</v>
      </c>
      <c r="C723" s="2"/>
      <c r="E723" s="1">
        <v>43060</v>
      </c>
      <c r="F723" s="2">
        <v>3410.4976999999999</v>
      </c>
      <c r="G723" s="2">
        <v>3.9820000000000002</v>
      </c>
      <c r="J723" s="1">
        <f t="shared" si="96"/>
        <v>43423</v>
      </c>
      <c r="K723">
        <f t="shared" si="97"/>
        <v>8.4404567127315047E-2</v>
      </c>
      <c r="L723" s="7">
        <f t="shared" si="98"/>
        <v>3.3475999999999999E-2</v>
      </c>
      <c r="M723" s="28">
        <f t="shared" si="99"/>
        <v>5.0928567127315048E-2</v>
      </c>
      <c r="N723" s="9">
        <f t="shared" si="90"/>
        <v>3.566258293960068E-2</v>
      </c>
      <c r="O723" s="9">
        <f t="shared" si="91"/>
        <v>1.0048560612965638E-2</v>
      </c>
      <c r="P723" s="9">
        <f t="shared" si="92"/>
        <v>4.5711143552566322E-2</v>
      </c>
      <c r="Q723" s="9">
        <f t="shared" si="93"/>
        <v>2.5614022326635042E-2</v>
      </c>
      <c r="R723" s="9">
        <f t="shared" si="94"/>
        <v>5.5759704165531956E-2</v>
      </c>
      <c r="S723" s="9">
        <f t="shared" si="95"/>
        <v>1.5565461713669404E-2</v>
      </c>
    </row>
    <row r="724" spans="1:19">
      <c r="A724" s="1">
        <v>43061</v>
      </c>
      <c r="B724" s="2">
        <v>16.035999298095703</v>
      </c>
      <c r="C724" s="2"/>
      <c r="E724" s="1">
        <v>43061</v>
      </c>
      <c r="F724" s="2">
        <v>3430.4643000000001</v>
      </c>
      <c r="G724" s="2">
        <v>3.9868000000000001</v>
      </c>
      <c r="J724" s="1">
        <f t="shared" si="96"/>
        <v>43424</v>
      </c>
      <c r="K724">
        <f t="shared" si="97"/>
        <v>8.6154167727254274E-2</v>
      </c>
      <c r="L724" s="7">
        <f t="shared" si="98"/>
        <v>3.3868999999999996E-2</v>
      </c>
      <c r="M724" s="28">
        <f t="shared" si="99"/>
        <v>5.2285167727254278E-2</v>
      </c>
      <c r="N724" s="9">
        <f t="shared" si="90"/>
        <v>3.5775113082605337E-2</v>
      </c>
      <c r="O724" s="9">
        <f t="shared" si="91"/>
        <v>1.0075262116121454E-2</v>
      </c>
      <c r="P724" s="9">
        <f t="shared" si="92"/>
        <v>4.5850375198726791E-2</v>
      </c>
      <c r="Q724" s="9">
        <f t="shared" si="93"/>
        <v>2.5699850966483882E-2</v>
      </c>
      <c r="R724" s="9">
        <f t="shared" si="94"/>
        <v>5.5925637314848245E-2</v>
      </c>
      <c r="S724" s="9">
        <f t="shared" si="95"/>
        <v>1.5624588850362428E-2</v>
      </c>
    </row>
    <row r="725" spans="1:19">
      <c r="A725" s="1">
        <v>43062</v>
      </c>
      <c r="B725" s="2">
        <v>15.685199737548828</v>
      </c>
      <c r="C725" s="2"/>
      <c r="E725" s="1">
        <v>43062</v>
      </c>
      <c r="F725" s="2">
        <v>3351.9182000000001</v>
      </c>
      <c r="G725" s="2">
        <v>4.0027999999999997</v>
      </c>
      <c r="J725" s="1">
        <f t="shared" si="96"/>
        <v>43425</v>
      </c>
      <c r="K725">
        <f t="shared" si="97"/>
        <v>8.6002272559135506E-2</v>
      </c>
      <c r="L725" s="7">
        <f t="shared" si="98"/>
        <v>3.3597000000000002E-2</v>
      </c>
      <c r="M725" s="28">
        <f t="shared" si="99"/>
        <v>5.2405272559135505E-2</v>
      </c>
      <c r="N725" s="9">
        <f t="shared" si="90"/>
        <v>3.5888123084557536E-2</v>
      </c>
      <c r="O725" s="9">
        <f t="shared" si="91"/>
        <v>1.0101412104326574E-2</v>
      </c>
      <c r="P725" s="9">
        <f t="shared" si="92"/>
        <v>4.5989535188884108E-2</v>
      </c>
      <c r="Q725" s="9">
        <f t="shared" si="93"/>
        <v>2.5786710980230963E-2</v>
      </c>
      <c r="R725" s="9">
        <f t="shared" si="94"/>
        <v>5.609094729321068E-2</v>
      </c>
      <c r="S725" s="9">
        <f t="shared" si="95"/>
        <v>1.5685298875904388E-2</v>
      </c>
    </row>
    <row r="726" spans="1:19">
      <c r="A726" s="1">
        <v>43063</v>
      </c>
      <c r="B726" s="2">
        <v>15.694999694824219</v>
      </c>
      <c r="C726" s="2"/>
      <c r="E726" s="1">
        <v>43063</v>
      </c>
      <c r="F726" s="2">
        <v>3353.8207000000002</v>
      </c>
      <c r="G726" s="2">
        <v>4.0058999999999996</v>
      </c>
      <c r="J726" s="1">
        <f t="shared" si="96"/>
        <v>43426</v>
      </c>
      <c r="K726">
        <f t="shared" si="97"/>
        <v>8.6226225263151837E-2</v>
      </c>
      <c r="L726" s="7">
        <f t="shared" si="98"/>
        <v>3.3767999999999999E-2</v>
      </c>
      <c r="M726" s="28">
        <f t="shared" si="99"/>
        <v>5.2458225263151838E-2</v>
      </c>
      <c r="N726" s="9">
        <f t="shared" si="90"/>
        <v>3.6003332057235354E-2</v>
      </c>
      <c r="O726" s="9">
        <f t="shared" si="91"/>
        <v>1.0124153259963716E-2</v>
      </c>
      <c r="P726" s="9">
        <f t="shared" si="92"/>
        <v>4.6127485317199068E-2</v>
      </c>
      <c r="Q726" s="9">
        <f t="shared" si="93"/>
        <v>2.587917879727164E-2</v>
      </c>
      <c r="R726" s="9">
        <f t="shared" si="94"/>
        <v>5.6251638577162782E-2</v>
      </c>
      <c r="S726" s="9">
        <f t="shared" si="95"/>
        <v>1.5755025537307923E-2</v>
      </c>
    </row>
    <row r="727" spans="1:19">
      <c r="A727" s="1">
        <v>43066</v>
      </c>
      <c r="B727" s="2">
        <v>15.547699928283691</v>
      </c>
      <c r="C727" s="2"/>
      <c r="E727" s="1">
        <v>43066</v>
      </c>
      <c r="F727" s="2">
        <v>3322.2298000000001</v>
      </c>
      <c r="G727" s="2">
        <v>3.9622999999999999</v>
      </c>
      <c r="J727" s="1">
        <f t="shared" si="96"/>
        <v>43427</v>
      </c>
      <c r="K727">
        <f t="shared" si="97"/>
        <v>8.825736119095455E-2</v>
      </c>
      <c r="L727" s="7">
        <f t="shared" si="98"/>
        <v>3.4022999999999998E-2</v>
      </c>
      <c r="M727" s="28">
        <f t="shared" si="99"/>
        <v>5.4234361190954553E-2</v>
      </c>
      <c r="N727" s="9">
        <f t="shared" si="90"/>
        <v>3.6127220016575819E-2</v>
      </c>
      <c r="O727" s="9">
        <f t="shared" si="91"/>
        <v>1.0155421602599543E-2</v>
      </c>
      <c r="P727" s="9">
        <f t="shared" si="92"/>
        <v>4.6282641619175363E-2</v>
      </c>
      <c r="Q727" s="9">
        <f t="shared" si="93"/>
        <v>2.5971798413976274E-2</v>
      </c>
      <c r="R727" s="9">
        <f t="shared" si="94"/>
        <v>5.6438063221774901E-2</v>
      </c>
      <c r="S727" s="9">
        <f t="shared" si="95"/>
        <v>1.5816376811376733E-2</v>
      </c>
    </row>
    <row r="728" spans="1:19">
      <c r="A728" s="1">
        <v>43067</v>
      </c>
      <c r="B728" s="2">
        <v>15.574099540710449</v>
      </c>
      <c r="C728" s="2"/>
      <c r="E728" s="1">
        <v>43067</v>
      </c>
      <c r="F728" s="2">
        <v>3333.6570000000002</v>
      </c>
      <c r="G728" s="2">
        <v>3.9799000000000002</v>
      </c>
      <c r="J728" s="1">
        <f t="shared" si="96"/>
        <v>43430</v>
      </c>
      <c r="K728">
        <f t="shared" si="97"/>
        <v>8.8323621246907735E-2</v>
      </c>
      <c r="L728" s="7">
        <f t="shared" si="98"/>
        <v>3.4070999999999997E-2</v>
      </c>
      <c r="M728" s="28">
        <f t="shared" si="99"/>
        <v>5.4252621246907738E-2</v>
      </c>
      <c r="N728" s="9">
        <f t="shared" si="90"/>
        <v>3.6253255444438734E-2</v>
      </c>
      <c r="O728" s="9">
        <f t="shared" si="91"/>
        <v>1.0182464646080193E-2</v>
      </c>
      <c r="P728" s="9">
        <f t="shared" si="92"/>
        <v>4.6435720090518925E-2</v>
      </c>
      <c r="Q728" s="9">
        <f t="shared" si="93"/>
        <v>2.6070790798358542E-2</v>
      </c>
      <c r="R728" s="9">
        <f t="shared" si="94"/>
        <v>5.6618184736599117E-2</v>
      </c>
      <c r="S728" s="9">
        <f t="shared" si="95"/>
        <v>1.5888326152278347E-2</v>
      </c>
    </row>
    <row r="729" spans="1:19">
      <c r="A729" s="1">
        <v>43068</v>
      </c>
      <c r="B729" s="2">
        <v>15.599599838256836</v>
      </c>
      <c r="C729" s="2"/>
      <c r="E729" s="1">
        <v>43068</v>
      </c>
      <c r="F729" s="2">
        <v>3337.8620000000001</v>
      </c>
      <c r="G729" s="2">
        <v>3.9941</v>
      </c>
      <c r="J729" s="1">
        <f t="shared" si="96"/>
        <v>43431</v>
      </c>
      <c r="K729">
        <f t="shared" si="97"/>
        <v>8.840013755194133E-2</v>
      </c>
      <c r="L729" s="7">
        <f t="shared" si="98"/>
        <v>3.4319000000000002E-2</v>
      </c>
      <c r="M729" s="28">
        <f t="shared" si="99"/>
        <v>5.4081137551941327E-2</v>
      </c>
      <c r="N729" s="9">
        <f t="shared" si="90"/>
        <v>3.6373710878212645E-2</v>
      </c>
      <c r="O729" s="9">
        <f t="shared" si="91"/>
        <v>1.0213060775190724E-2</v>
      </c>
      <c r="P729" s="9">
        <f t="shared" si="92"/>
        <v>4.6586771653403372E-2</v>
      </c>
      <c r="Q729" s="9">
        <f t="shared" si="93"/>
        <v>2.6160650103021921E-2</v>
      </c>
      <c r="R729" s="9">
        <f t="shared" si="94"/>
        <v>5.6799832428594092E-2</v>
      </c>
      <c r="S729" s="9">
        <f t="shared" si="95"/>
        <v>1.5947589327831198E-2</v>
      </c>
    </row>
    <row r="730" spans="1:19">
      <c r="A730" s="1">
        <v>43069</v>
      </c>
      <c r="B730" s="2">
        <v>15.504400253295898</v>
      </c>
      <c r="C730" s="2"/>
      <c r="E730" s="1">
        <v>43069</v>
      </c>
      <c r="F730" s="2">
        <v>3317.1884</v>
      </c>
      <c r="G730" s="2">
        <v>3.9318</v>
      </c>
      <c r="J730" s="1">
        <f t="shared" si="96"/>
        <v>43432</v>
      </c>
      <c r="K730">
        <f t="shared" si="97"/>
        <v>8.7529652329205176E-2</v>
      </c>
      <c r="L730" s="7">
        <f t="shared" si="98"/>
        <v>3.3999000000000001E-2</v>
      </c>
      <c r="M730" s="28">
        <f t="shared" si="99"/>
        <v>5.3530652329205175E-2</v>
      </c>
      <c r="N730" s="9">
        <f t="shared" si="90"/>
        <v>3.6492262831838235E-2</v>
      </c>
      <c r="O730" s="9">
        <f t="shared" si="91"/>
        <v>1.0238104469481308E-2</v>
      </c>
      <c r="P730" s="9">
        <f t="shared" si="92"/>
        <v>4.6730367301319541E-2</v>
      </c>
      <c r="Q730" s="9">
        <f t="shared" si="93"/>
        <v>2.6254158362356929E-2</v>
      </c>
      <c r="R730" s="9">
        <f t="shared" si="94"/>
        <v>5.6968471770800846E-2</v>
      </c>
      <c r="S730" s="9">
        <f t="shared" si="95"/>
        <v>1.601605389287562E-2</v>
      </c>
    </row>
    <row r="731" spans="1:19">
      <c r="A731" s="1">
        <v>43070</v>
      </c>
      <c r="B731" s="2">
        <v>15.489100456237793</v>
      </c>
      <c r="C731" s="2"/>
      <c r="E731" s="1">
        <v>43070</v>
      </c>
      <c r="F731" s="2">
        <v>3317.6174000000001</v>
      </c>
      <c r="G731" s="2">
        <v>3.8894000000000002</v>
      </c>
      <c r="J731" s="1">
        <f t="shared" si="96"/>
        <v>43433</v>
      </c>
      <c r="K731">
        <f t="shared" si="97"/>
        <v>8.861791510554233E-2</v>
      </c>
      <c r="L731" s="7">
        <f t="shared" si="98"/>
        <v>3.3901000000000001E-2</v>
      </c>
      <c r="M731" s="28">
        <f t="shared" si="99"/>
        <v>5.471691510554233E-2</v>
      </c>
      <c r="N731" s="9">
        <f t="shared" si="90"/>
        <v>3.6611396640706048E-2</v>
      </c>
      <c r="O731" s="9">
        <f t="shared" si="91"/>
        <v>1.0274742474254268E-2</v>
      </c>
      <c r="P731" s="9">
        <f t="shared" si="92"/>
        <v>4.6886139114960312E-2</v>
      </c>
      <c r="Q731" s="9">
        <f t="shared" si="93"/>
        <v>2.633665416645178E-2</v>
      </c>
      <c r="R731" s="9">
        <f t="shared" si="94"/>
        <v>5.7160881589214584E-2</v>
      </c>
      <c r="S731" s="9">
        <f t="shared" si="95"/>
        <v>1.6061911692197513E-2</v>
      </c>
    </row>
    <row r="732" spans="1:19">
      <c r="A732" s="1">
        <v>43073</v>
      </c>
      <c r="B732" s="2">
        <v>15.471699714660645</v>
      </c>
      <c r="C732" s="2"/>
      <c r="E732" s="1">
        <v>43073</v>
      </c>
      <c r="F732" s="2">
        <v>3309.6183000000001</v>
      </c>
      <c r="G732" s="2">
        <v>3.9020000000000001</v>
      </c>
      <c r="J732" s="1">
        <f t="shared" si="96"/>
        <v>43434</v>
      </c>
      <c r="K732">
        <f t="shared" si="97"/>
        <v>8.759328719001136E-2</v>
      </c>
      <c r="L732" s="7">
        <f t="shared" si="98"/>
        <v>3.3661999999999997E-2</v>
      </c>
      <c r="M732" s="28">
        <f t="shared" si="99"/>
        <v>5.3931287190011362E-2</v>
      </c>
      <c r="N732" s="9">
        <f t="shared" si="90"/>
        <v>3.6728543932418221E-2</v>
      </c>
      <c r="O732" s="9">
        <f t="shared" si="91"/>
        <v>1.0303215371946207E-2</v>
      </c>
      <c r="P732" s="9">
        <f t="shared" si="92"/>
        <v>4.7031759304364429E-2</v>
      </c>
      <c r="Q732" s="9">
        <f t="shared" si="93"/>
        <v>2.6425328560472014E-2</v>
      </c>
      <c r="R732" s="9">
        <f t="shared" si="94"/>
        <v>5.7334974676310636E-2</v>
      </c>
      <c r="S732" s="9">
        <f t="shared" si="95"/>
        <v>1.6122113188525806E-2</v>
      </c>
    </row>
    <row r="733" spans="1:19">
      <c r="A733" s="1">
        <v>43074</v>
      </c>
      <c r="B733" s="2">
        <v>15.487400054931641</v>
      </c>
      <c r="C733" s="2"/>
      <c r="E733" s="1">
        <v>43074</v>
      </c>
      <c r="F733" s="2">
        <v>3303.6750999999999</v>
      </c>
      <c r="G733" s="2">
        <v>3.8647999999999998</v>
      </c>
      <c r="J733" s="1">
        <f t="shared" si="96"/>
        <v>43437</v>
      </c>
      <c r="K733">
        <f t="shared" si="97"/>
        <v>8.5463510785430574E-2</v>
      </c>
      <c r="L733" s="7">
        <f t="shared" si="98"/>
        <v>3.3975999999999999E-2</v>
      </c>
      <c r="M733" s="28">
        <f t="shared" si="99"/>
        <v>5.1487510785430575E-2</v>
      </c>
      <c r="N733" s="9">
        <f t="shared" si="90"/>
        <v>3.683697370353161E-2</v>
      </c>
      <c r="O733" s="9">
        <f t="shared" si="91"/>
        <v>1.0314181738483965E-2</v>
      </c>
      <c r="P733" s="9">
        <f t="shared" si="92"/>
        <v>4.7151155442015577E-2</v>
      </c>
      <c r="Q733" s="9">
        <f t="shared" si="93"/>
        <v>2.6522791965047643E-2</v>
      </c>
      <c r="R733" s="9">
        <f t="shared" si="94"/>
        <v>5.7465337180499537E-2</v>
      </c>
      <c r="S733" s="9">
        <f t="shared" si="95"/>
        <v>1.6208610226563679E-2</v>
      </c>
    </row>
    <row r="734" spans="1:19">
      <c r="A734" s="1">
        <v>43075</v>
      </c>
      <c r="B734" s="2">
        <v>15.435000419616699</v>
      </c>
      <c r="C734" s="2"/>
      <c r="E734" s="1">
        <v>43075</v>
      </c>
      <c r="F734" s="2">
        <v>3293.9648000000002</v>
      </c>
      <c r="G734" s="2">
        <v>3.8797999999999999</v>
      </c>
      <c r="J734" s="1">
        <f t="shared" si="96"/>
        <v>43438</v>
      </c>
      <c r="K734">
        <f t="shared" si="97"/>
        <v>8.5129564138183886E-2</v>
      </c>
      <c r="L734" s="7">
        <f t="shared" si="98"/>
        <v>3.3430000000000001E-2</v>
      </c>
      <c r="M734" s="28">
        <f t="shared" si="99"/>
        <v>5.1699564138183884E-2</v>
      </c>
      <c r="N734" s="9">
        <f t="shared" si="90"/>
        <v>3.6942210787730814E-2</v>
      </c>
      <c r="O734" s="9">
        <f t="shared" si="91"/>
        <v>1.032998551751628E-2</v>
      </c>
      <c r="P734" s="9">
        <f t="shared" si="92"/>
        <v>4.7272196305247094E-2</v>
      </c>
      <c r="Q734" s="9">
        <f t="shared" si="93"/>
        <v>2.6612225270214535E-2</v>
      </c>
      <c r="R734" s="9">
        <f t="shared" si="94"/>
        <v>5.7602181822763374E-2</v>
      </c>
      <c r="S734" s="9">
        <f t="shared" si="95"/>
        <v>1.6282239752698255E-2</v>
      </c>
    </row>
    <row r="735" spans="1:19">
      <c r="A735" s="1">
        <v>43076</v>
      </c>
      <c r="B735" s="2">
        <v>15.32390022277832</v>
      </c>
      <c r="C735" s="2"/>
      <c r="E735" s="1">
        <v>43076</v>
      </c>
      <c r="F735" s="2">
        <v>3272.0542</v>
      </c>
      <c r="G735" s="2">
        <v>3.8847999999999998</v>
      </c>
      <c r="J735" s="1">
        <f t="shared" si="96"/>
        <v>43439</v>
      </c>
      <c r="K735">
        <f t="shared" si="97"/>
        <v>8.5664845409648846E-2</v>
      </c>
      <c r="L735" s="7">
        <f t="shared" si="98"/>
        <v>3.2885999999999999E-2</v>
      </c>
      <c r="M735" s="28">
        <f t="shared" si="99"/>
        <v>5.2778845409648847E-2</v>
      </c>
      <c r="N735" s="9">
        <f t="shared" si="90"/>
        <v>3.7049795378781683E-2</v>
      </c>
      <c r="O735" s="9">
        <f t="shared" si="91"/>
        <v>1.0353155177063084E-2</v>
      </c>
      <c r="P735" s="9">
        <f t="shared" si="92"/>
        <v>4.7402950555844765E-2</v>
      </c>
      <c r="Q735" s="9">
        <f t="shared" si="93"/>
        <v>2.6696640201718601E-2</v>
      </c>
      <c r="R735" s="9">
        <f t="shared" si="94"/>
        <v>5.7756105732907848E-2</v>
      </c>
      <c r="S735" s="9">
        <f t="shared" si="95"/>
        <v>1.6343485024655515E-2</v>
      </c>
    </row>
    <row r="736" spans="1:19">
      <c r="A736" s="1">
        <v>43077</v>
      </c>
      <c r="B736" s="2">
        <v>15.399100303649902</v>
      </c>
      <c r="C736" s="2"/>
      <c r="E736" s="1">
        <v>43077</v>
      </c>
      <c r="F736" s="2">
        <v>3289.9924000000001</v>
      </c>
      <c r="G736" s="2">
        <v>3.9121999999999999</v>
      </c>
      <c r="J736" s="1">
        <f t="shared" si="96"/>
        <v>43440</v>
      </c>
      <c r="K736">
        <f t="shared" si="97"/>
        <v>8.7109529822903417E-2</v>
      </c>
      <c r="L736" s="7">
        <f t="shared" si="98"/>
        <v>3.3230000000000003E-2</v>
      </c>
      <c r="M736" s="28">
        <f t="shared" si="99"/>
        <v>5.3879529822903414E-2</v>
      </c>
      <c r="N736" s="9">
        <f t="shared" si="90"/>
        <v>3.7161959625494498E-2</v>
      </c>
      <c r="O736" s="9">
        <f t="shared" si="91"/>
        <v>1.0381727413011075E-2</v>
      </c>
      <c r="P736" s="9">
        <f t="shared" si="92"/>
        <v>4.7543687038505575E-2</v>
      </c>
      <c r="Q736" s="9">
        <f t="shared" si="93"/>
        <v>2.6780232212483421E-2</v>
      </c>
      <c r="R736" s="9">
        <f t="shared" si="94"/>
        <v>5.7925414451516652E-2</v>
      </c>
      <c r="S736" s="9">
        <f t="shared" si="95"/>
        <v>1.6398504799472347E-2</v>
      </c>
    </row>
    <row r="737" spans="1:19">
      <c r="A737" s="1">
        <v>43080</v>
      </c>
      <c r="B737" s="2">
        <v>15.542599678039551</v>
      </c>
      <c r="C737" s="2"/>
      <c r="E737" s="1">
        <v>43080</v>
      </c>
      <c r="F737" s="2">
        <v>3322.1956</v>
      </c>
      <c r="G737" s="2">
        <v>3.9274</v>
      </c>
      <c r="J737" s="1">
        <f t="shared" si="96"/>
        <v>43441</v>
      </c>
      <c r="K737">
        <f t="shared" si="97"/>
        <v>8.7086776825184953E-2</v>
      </c>
      <c r="L737" s="7">
        <f t="shared" si="98"/>
        <v>3.3101999999999999E-2</v>
      </c>
      <c r="M737" s="28">
        <f t="shared" si="99"/>
        <v>5.3984776825184953E-2</v>
      </c>
      <c r="N737" s="9">
        <f t="shared" si="90"/>
        <v>3.7273325339720054E-2</v>
      </c>
      <c r="O737" s="9">
        <f t="shared" si="91"/>
        <v>1.0411025244440038E-2</v>
      </c>
      <c r="P737" s="9">
        <f t="shared" si="92"/>
        <v>4.7684350584160096E-2</v>
      </c>
      <c r="Q737" s="9">
        <f t="shared" si="93"/>
        <v>2.6862300095280015E-2</v>
      </c>
      <c r="R737" s="9">
        <f t="shared" si="94"/>
        <v>5.8095375828600131E-2</v>
      </c>
      <c r="S737" s="9">
        <f t="shared" si="95"/>
        <v>1.6451274850839977E-2</v>
      </c>
    </row>
    <row r="738" spans="1:19">
      <c r="A738" s="1">
        <v>43081</v>
      </c>
      <c r="B738" s="2">
        <v>15.344099998474121</v>
      </c>
      <c r="C738" s="2"/>
      <c r="E738" s="1">
        <v>43081</v>
      </c>
      <c r="F738" s="2">
        <v>3280.8136</v>
      </c>
      <c r="G738" s="2">
        <v>3.9323999999999999</v>
      </c>
      <c r="J738" s="1">
        <f t="shared" si="96"/>
        <v>43444</v>
      </c>
      <c r="K738">
        <f t="shared" si="97"/>
        <v>8.7813272183659391E-2</v>
      </c>
      <c r="L738" s="7">
        <f t="shared" si="98"/>
        <v>3.2927999999999999E-2</v>
      </c>
      <c r="M738" s="28">
        <f t="shared" si="99"/>
        <v>5.4885272183659392E-2</v>
      </c>
      <c r="N738" s="9">
        <f t="shared" si="90"/>
        <v>3.7387989839938809E-2</v>
      </c>
      <c r="O738" s="9">
        <f t="shared" si="91"/>
        <v>1.0445187698668281E-2</v>
      </c>
      <c r="P738" s="9">
        <f t="shared" si="92"/>
        <v>4.7833177538607094E-2</v>
      </c>
      <c r="Q738" s="9">
        <f t="shared" si="93"/>
        <v>2.6942802141270528E-2</v>
      </c>
      <c r="R738" s="9">
        <f t="shared" si="94"/>
        <v>5.8278365237275372E-2</v>
      </c>
      <c r="S738" s="9">
        <f t="shared" si="95"/>
        <v>1.6497614442602247E-2</v>
      </c>
    </row>
    <row r="739" spans="1:19">
      <c r="A739" s="1">
        <v>43082</v>
      </c>
      <c r="B739" s="2">
        <v>15.45460033416748</v>
      </c>
      <c r="C739" s="2"/>
      <c r="E739" s="1">
        <v>43082</v>
      </c>
      <c r="F739" s="2">
        <v>3303.0373</v>
      </c>
      <c r="G739" s="2">
        <v>3.9388000000000001</v>
      </c>
      <c r="J739" s="1">
        <f t="shared" si="96"/>
        <v>43445</v>
      </c>
      <c r="K739">
        <f t="shared" si="97"/>
        <v>8.7510498829605834E-2</v>
      </c>
      <c r="L739" s="7">
        <f t="shared" si="98"/>
        <v>3.2875999999999996E-2</v>
      </c>
      <c r="M739" s="28">
        <f t="shared" si="99"/>
        <v>5.4634498829605839E-2</v>
      </c>
      <c r="N739" s="9">
        <f t="shared" si="90"/>
        <v>3.7499993653038556E-2</v>
      </c>
      <c r="O739" s="9">
        <f t="shared" si="91"/>
        <v>1.0478141414380098E-2</v>
      </c>
      <c r="P739" s="9">
        <f t="shared" si="92"/>
        <v>4.7978135067418652E-2</v>
      </c>
      <c r="Q739" s="9">
        <f t="shared" si="93"/>
        <v>2.702185223865846E-2</v>
      </c>
      <c r="R739" s="9">
        <f t="shared" si="94"/>
        <v>5.8456276481798755E-2</v>
      </c>
      <c r="S739" s="9">
        <f t="shared" si="95"/>
        <v>1.6543710824278361E-2</v>
      </c>
    </row>
    <row r="740" spans="1:19">
      <c r="A740" s="1">
        <v>43083</v>
      </c>
      <c r="B740" s="2">
        <v>15.411499977111816</v>
      </c>
      <c r="C740" s="2"/>
      <c r="E740" s="1">
        <v>43083</v>
      </c>
      <c r="F740" s="2">
        <v>3292.4385000000002</v>
      </c>
      <c r="G740" s="2">
        <v>3.8976999999999999</v>
      </c>
      <c r="J740" s="1">
        <f t="shared" si="96"/>
        <v>43446</v>
      </c>
      <c r="K740">
        <f t="shared" si="97"/>
        <v>8.719383751805701E-2</v>
      </c>
      <c r="L740" s="7">
        <f t="shared" si="98"/>
        <v>3.2953999999999997E-2</v>
      </c>
      <c r="M740" s="28">
        <f t="shared" si="99"/>
        <v>5.4239837518057013E-2</v>
      </c>
      <c r="N740" s="9">
        <f t="shared" si="90"/>
        <v>3.7612783251194569E-2</v>
      </c>
      <c r="O740" s="9">
        <f t="shared" si="91"/>
        <v>1.0504716568370698E-2</v>
      </c>
      <c r="P740" s="9">
        <f t="shared" si="92"/>
        <v>4.8117499819565271E-2</v>
      </c>
      <c r="Q740" s="9">
        <f t="shared" si="93"/>
        <v>2.710806668282387E-2</v>
      </c>
      <c r="R740" s="9">
        <f t="shared" si="94"/>
        <v>5.8622216387935966E-2</v>
      </c>
      <c r="S740" s="9">
        <f t="shared" si="95"/>
        <v>1.6603350114453172E-2</v>
      </c>
    </row>
    <row r="741" spans="1:19">
      <c r="A741" s="1">
        <v>43084</v>
      </c>
      <c r="B741" s="2">
        <v>15.295999526977539</v>
      </c>
      <c r="C741" s="2"/>
      <c r="E741" s="1">
        <v>43084</v>
      </c>
      <c r="F741" s="2">
        <v>3266.1370999999999</v>
      </c>
      <c r="G741" s="2">
        <v>3.8927999999999998</v>
      </c>
      <c r="J741" s="1">
        <f t="shared" si="96"/>
        <v>43447</v>
      </c>
      <c r="K741">
        <f t="shared" si="97"/>
        <v>8.6132646819233202E-2</v>
      </c>
      <c r="L741" s="7">
        <f t="shared" si="98"/>
        <v>3.3031000000000005E-2</v>
      </c>
      <c r="M741" s="28">
        <f t="shared" si="99"/>
        <v>5.3101646819233198E-2</v>
      </c>
      <c r="N741" s="9">
        <f t="shared" si="90"/>
        <v>3.7724038591493786E-2</v>
      </c>
      <c r="O741" s="9">
        <f t="shared" si="91"/>
        <v>1.0519692810035544E-2</v>
      </c>
      <c r="P741" s="9">
        <f t="shared" si="92"/>
        <v>4.8243731401529329E-2</v>
      </c>
      <c r="Q741" s="9">
        <f t="shared" si="93"/>
        <v>2.7204345781458243E-2</v>
      </c>
      <c r="R741" s="9">
        <f t="shared" si="94"/>
        <v>5.8763424211564871E-2</v>
      </c>
      <c r="S741" s="9">
        <f t="shared" si="95"/>
        <v>1.6684652971422697E-2</v>
      </c>
    </row>
    <row r="742" spans="1:19">
      <c r="A742" s="1">
        <v>43087</v>
      </c>
      <c r="B742" s="2">
        <v>15.324299812316895</v>
      </c>
      <c r="C742" s="2"/>
      <c r="E742" s="1">
        <v>43087</v>
      </c>
      <c r="F742" s="2">
        <v>3267.9223999999999</v>
      </c>
      <c r="G742" s="2">
        <v>3.8755999999999999</v>
      </c>
      <c r="J742" s="1">
        <f t="shared" si="96"/>
        <v>43448</v>
      </c>
      <c r="K742">
        <f t="shared" si="97"/>
        <v>8.7461513675995806E-2</v>
      </c>
      <c r="L742" s="7">
        <f t="shared" si="98"/>
        <v>3.3522999999999997E-2</v>
      </c>
      <c r="M742" s="28">
        <f t="shared" si="99"/>
        <v>5.3938513675995808E-2</v>
      </c>
      <c r="N742" s="9">
        <f t="shared" si="90"/>
        <v>3.783551035412578E-2</v>
      </c>
      <c r="O742" s="9">
        <f t="shared" si="91"/>
        <v>1.0542062546081471E-2</v>
      </c>
      <c r="P742" s="9">
        <f t="shared" si="92"/>
        <v>4.837757290020725E-2</v>
      </c>
      <c r="Q742" s="9">
        <f t="shared" si="93"/>
        <v>2.729344780804431E-2</v>
      </c>
      <c r="R742" s="9">
        <f t="shared" si="94"/>
        <v>5.8919635446288726E-2</v>
      </c>
      <c r="S742" s="9">
        <f t="shared" si="95"/>
        <v>1.6751385261962837E-2</v>
      </c>
    </row>
    <row r="743" spans="1:19">
      <c r="A743" s="1">
        <v>43088</v>
      </c>
      <c r="B743" s="2">
        <v>15.480400085449219</v>
      </c>
      <c r="C743" s="2"/>
      <c r="E743" s="1">
        <v>43088</v>
      </c>
      <c r="F743" s="2">
        <v>3296.5383999999999</v>
      </c>
      <c r="G743" s="2">
        <v>3.8881000000000001</v>
      </c>
      <c r="J743" s="1">
        <f t="shared" si="96"/>
        <v>43451</v>
      </c>
      <c r="K743">
        <f t="shared" si="97"/>
        <v>8.7279071354729371E-2</v>
      </c>
      <c r="L743" s="7">
        <f t="shared" si="98"/>
        <v>3.3738999999999998E-2</v>
      </c>
      <c r="M743" s="28">
        <f t="shared" si="99"/>
        <v>5.3540071354729372E-2</v>
      </c>
      <c r="N743" s="9">
        <f t="shared" si="90"/>
        <v>3.7947504079418576E-2</v>
      </c>
      <c r="O743" s="9">
        <f t="shared" si="91"/>
        <v>1.0558382020784723E-2</v>
      </c>
      <c r="P743" s="9">
        <f t="shared" si="92"/>
        <v>4.8505886100203302E-2</v>
      </c>
      <c r="Q743" s="9">
        <f t="shared" si="93"/>
        <v>2.7389122058633853E-2</v>
      </c>
      <c r="R743" s="9">
        <f t="shared" si="94"/>
        <v>5.9064268120988021E-2</v>
      </c>
      <c r="S743" s="9">
        <f t="shared" si="95"/>
        <v>1.683074003784913E-2</v>
      </c>
    </row>
    <row r="744" spans="1:19">
      <c r="A744" s="1">
        <v>43089</v>
      </c>
      <c r="B744" s="2">
        <v>15.449299812316895</v>
      </c>
      <c r="C744" s="2"/>
      <c r="E744" s="1">
        <v>43089</v>
      </c>
      <c r="F744" s="2">
        <v>3287.6057000000001</v>
      </c>
      <c r="G744" s="2">
        <v>3.9007000000000001</v>
      </c>
      <c r="J744" s="1">
        <f t="shared" si="96"/>
        <v>43452</v>
      </c>
      <c r="K744">
        <f t="shared" si="97"/>
        <v>8.8001826881187004E-2</v>
      </c>
      <c r="L744" s="7">
        <f t="shared" si="98"/>
        <v>3.3942E-2</v>
      </c>
      <c r="M744" s="28">
        <f t="shared" si="99"/>
        <v>5.4059826881187004E-2</v>
      </c>
      <c r="N744" s="9">
        <f t="shared" si="90"/>
        <v>3.8059211286311151E-2</v>
      </c>
      <c r="O744" s="9">
        <f t="shared" si="91"/>
        <v>1.0579323963852983E-2</v>
      </c>
      <c r="P744" s="9">
        <f t="shared" si="92"/>
        <v>4.8638535250164136E-2</v>
      </c>
      <c r="Q744" s="9">
        <f t="shared" si="93"/>
        <v>2.7479887322458166E-2</v>
      </c>
      <c r="R744" s="9">
        <f t="shared" si="94"/>
        <v>5.9217859214017121E-2</v>
      </c>
      <c r="S744" s="9">
        <f t="shared" si="95"/>
        <v>1.6900563358605184E-2</v>
      </c>
    </row>
    <row r="745" spans="1:19">
      <c r="A745" s="1">
        <v>43090</v>
      </c>
      <c r="B745" s="2">
        <v>15.503800392150879</v>
      </c>
      <c r="C745" s="2"/>
      <c r="E745" s="1">
        <v>43090</v>
      </c>
      <c r="F745" s="2">
        <v>3300.0592999999999</v>
      </c>
      <c r="G745" s="2">
        <v>3.907</v>
      </c>
      <c r="J745" s="1">
        <f t="shared" si="96"/>
        <v>43453</v>
      </c>
      <c r="K745">
        <f t="shared" si="97"/>
        <v>8.8914176691928554E-2</v>
      </c>
      <c r="L745" s="7">
        <f t="shared" si="98"/>
        <v>3.3639000000000002E-2</v>
      </c>
      <c r="M745" s="28">
        <f t="shared" si="99"/>
        <v>5.5275176691928551E-2</v>
      </c>
      <c r="N745" s="9">
        <f t="shared" si="90"/>
        <v>3.8173602578503718E-2</v>
      </c>
      <c r="O745" s="9">
        <f t="shared" si="91"/>
        <v>1.0608968402006681E-2</v>
      </c>
      <c r="P745" s="9">
        <f t="shared" si="92"/>
        <v>4.8782570980510399E-2</v>
      </c>
      <c r="Q745" s="9">
        <f t="shared" si="93"/>
        <v>2.7564634176497037E-2</v>
      </c>
      <c r="R745" s="9">
        <f t="shared" si="94"/>
        <v>5.9391539382517081E-2</v>
      </c>
      <c r="S745" s="9">
        <f t="shared" si="95"/>
        <v>1.6955665774490356E-2</v>
      </c>
    </row>
    <row r="746" spans="1:19">
      <c r="A746" s="1">
        <v>43091</v>
      </c>
      <c r="B746" s="2">
        <v>15.486100196838379</v>
      </c>
      <c r="C746" s="2"/>
      <c r="E746" s="1">
        <v>43091</v>
      </c>
      <c r="F746" s="2">
        <v>3297.0630000000001</v>
      </c>
      <c r="G746" s="2">
        <v>3.8834</v>
      </c>
      <c r="J746" s="1">
        <f t="shared" si="96"/>
        <v>43454</v>
      </c>
      <c r="K746">
        <f t="shared" si="97"/>
        <v>8.9496669147241775E-2</v>
      </c>
      <c r="L746" s="7">
        <f t="shared" si="98"/>
        <v>3.3184999999999999E-2</v>
      </c>
      <c r="M746" s="28">
        <f t="shared" si="99"/>
        <v>5.6311669147241776E-2</v>
      </c>
      <c r="N746" s="9">
        <f t="shared" si="90"/>
        <v>3.8291903502491557E-2</v>
      </c>
      <c r="O746" s="9">
        <f t="shared" si="91"/>
        <v>1.0644291810341471E-2</v>
      </c>
      <c r="P746" s="9">
        <f t="shared" si="92"/>
        <v>4.8936195312833025E-2</v>
      </c>
      <c r="Q746" s="9">
        <f t="shared" si="93"/>
        <v>2.7647611692150086E-2</v>
      </c>
      <c r="R746" s="9">
        <f t="shared" si="94"/>
        <v>5.95804871231745E-2</v>
      </c>
      <c r="S746" s="9">
        <f t="shared" si="95"/>
        <v>1.7003319881808615E-2</v>
      </c>
    </row>
    <row r="747" spans="1:19">
      <c r="A747" s="1">
        <v>43094</v>
      </c>
      <c r="B747" s="2">
        <v>15.44379997253418</v>
      </c>
      <c r="C747" s="2"/>
      <c r="E747" s="1">
        <v>43094</v>
      </c>
      <c r="F747" s="2">
        <v>3280.4609999999998</v>
      </c>
      <c r="G747" s="2">
        <v>3.8835999999999999</v>
      </c>
      <c r="J747" s="1">
        <f t="shared" si="96"/>
        <v>43455</v>
      </c>
      <c r="K747">
        <f t="shared" si="97"/>
        <v>9.0243744586628399E-2</v>
      </c>
      <c r="L747" s="7">
        <f t="shared" si="98"/>
        <v>3.3256000000000001E-2</v>
      </c>
      <c r="M747" s="28">
        <f t="shared" si="99"/>
        <v>5.6987744586628399E-2</v>
      </c>
      <c r="N747" s="9">
        <f t="shared" si="90"/>
        <v>3.8415994498258325E-2</v>
      </c>
      <c r="O747" s="9">
        <f t="shared" si="91"/>
        <v>1.0679189093000925E-2</v>
      </c>
      <c r="P747" s="9">
        <f t="shared" si="92"/>
        <v>4.909518359125925E-2</v>
      </c>
      <c r="Q747" s="9">
        <f t="shared" si="93"/>
        <v>2.77368054052574E-2</v>
      </c>
      <c r="R747" s="9">
        <f t="shared" si="94"/>
        <v>5.9774372684260176E-2</v>
      </c>
      <c r="S747" s="9">
        <f t="shared" si="95"/>
        <v>1.7057616312256475E-2</v>
      </c>
    </row>
    <row r="748" spans="1:19">
      <c r="A748" s="1">
        <v>43095</v>
      </c>
      <c r="B748" s="2">
        <v>15.575900077819824</v>
      </c>
      <c r="C748" s="2"/>
      <c r="E748" s="1">
        <v>43095</v>
      </c>
      <c r="F748" s="2">
        <v>3306.1246000000001</v>
      </c>
      <c r="G748" s="2">
        <v>3.8910999999999998</v>
      </c>
      <c r="J748" s="1">
        <f t="shared" si="96"/>
        <v>43458</v>
      </c>
      <c r="K748">
        <f t="shared" si="97"/>
        <v>8.9902183054328108E-2</v>
      </c>
      <c r="L748" s="7">
        <f t="shared" si="98"/>
        <v>3.3479000000000002E-2</v>
      </c>
      <c r="M748" s="28">
        <f t="shared" si="99"/>
        <v>5.6423183054328106E-2</v>
      </c>
      <c r="N748" s="9">
        <f t="shared" si="90"/>
        <v>3.8537829143181594E-2</v>
      </c>
      <c r="O748" s="9">
        <f t="shared" si="91"/>
        <v>1.0708754704150007E-2</v>
      </c>
      <c r="P748" s="9">
        <f t="shared" si="92"/>
        <v>4.9246583847331604E-2</v>
      </c>
      <c r="Q748" s="9">
        <f t="shared" si="93"/>
        <v>2.7829074439031588E-2</v>
      </c>
      <c r="R748" s="9">
        <f t="shared" si="94"/>
        <v>5.9955338551481607E-2</v>
      </c>
      <c r="S748" s="9">
        <f t="shared" si="95"/>
        <v>1.7120319734881581E-2</v>
      </c>
    </row>
    <row r="749" spans="1:19">
      <c r="A749" s="1">
        <v>43096</v>
      </c>
      <c r="B749" s="2">
        <v>15.430500030517578</v>
      </c>
      <c r="C749" s="2"/>
      <c r="E749" s="1">
        <v>43096</v>
      </c>
      <c r="F749" s="2">
        <v>3275.7828</v>
      </c>
      <c r="G749" s="2">
        <v>3.8887</v>
      </c>
      <c r="J749" s="1">
        <f t="shared" si="96"/>
        <v>43459</v>
      </c>
      <c r="K749">
        <f t="shared" si="97"/>
        <v>9.0650327679128187E-2</v>
      </c>
      <c r="L749" s="7">
        <f t="shared" si="98"/>
        <v>3.3166000000000001E-2</v>
      </c>
      <c r="M749" s="28">
        <f t="shared" si="99"/>
        <v>5.7484327679128186E-2</v>
      </c>
      <c r="N749" s="9">
        <f t="shared" si="90"/>
        <v>3.8665027608495252E-2</v>
      </c>
      <c r="O749" s="9">
        <f t="shared" si="91"/>
        <v>1.074262340604298E-2</v>
      </c>
      <c r="P749" s="9">
        <f t="shared" si="92"/>
        <v>4.9407651014538229E-2</v>
      </c>
      <c r="Q749" s="9">
        <f t="shared" si="93"/>
        <v>2.7922404202452272E-2</v>
      </c>
      <c r="R749" s="9">
        <f t="shared" si="94"/>
        <v>6.0150274420581212E-2</v>
      </c>
      <c r="S749" s="9">
        <f t="shared" si="95"/>
        <v>1.7179780796409291E-2</v>
      </c>
    </row>
    <row r="750" spans="1:19">
      <c r="A750" s="1">
        <v>43097</v>
      </c>
      <c r="B750" s="2">
        <v>15.539299964904785</v>
      </c>
      <c r="C750" s="2"/>
      <c r="E750" s="1">
        <v>43097</v>
      </c>
      <c r="F750" s="2">
        <v>3296.3847000000001</v>
      </c>
      <c r="G750" s="2">
        <v>3.9037000000000002</v>
      </c>
      <c r="J750" s="1">
        <f t="shared" si="96"/>
        <v>43460</v>
      </c>
      <c r="K750">
        <f t="shared" si="97"/>
        <v>9.0874393564635308E-2</v>
      </c>
      <c r="L750" s="7">
        <f t="shared" si="98"/>
        <v>3.3210000000000003E-2</v>
      </c>
      <c r="M750" s="28">
        <f t="shared" si="99"/>
        <v>5.7664393564635305E-2</v>
      </c>
      <c r="N750" s="9">
        <f t="shared" si="90"/>
        <v>3.8791711564935237E-2</v>
      </c>
      <c r="O750" s="9">
        <f t="shared" si="91"/>
        <v>1.0777635856862675E-2</v>
      </c>
      <c r="P750" s="9">
        <f t="shared" si="92"/>
        <v>4.9569347421797916E-2</v>
      </c>
      <c r="Q750" s="9">
        <f t="shared" si="93"/>
        <v>2.8014075708072562E-2</v>
      </c>
      <c r="R750" s="9">
        <f t="shared" si="94"/>
        <v>6.0346983278660588E-2</v>
      </c>
      <c r="S750" s="9">
        <f t="shared" si="95"/>
        <v>1.7236439851209887E-2</v>
      </c>
    </row>
    <row r="751" spans="1:19">
      <c r="A751" s="1">
        <v>43098</v>
      </c>
      <c r="B751" s="2">
        <v>15.635299682617188</v>
      </c>
      <c r="C751" s="2"/>
      <c r="E751" s="1">
        <v>43098</v>
      </c>
      <c r="F751" s="2">
        <v>3307.1720999999998</v>
      </c>
      <c r="G751" s="2">
        <v>3.8887999999999998</v>
      </c>
      <c r="J751" s="1">
        <f t="shared" si="96"/>
        <v>43461</v>
      </c>
      <c r="K751">
        <f t="shared" si="97"/>
        <v>9.1390967322231301E-2</v>
      </c>
      <c r="L751" s="7">
        <f t="shared" si="98"/>
        <v>3.2986000000000001E-2</v>
      </c>
      <c r="M751" s="28">
        <f t="shared" si="99"/>
        <v>5.8404967322231299E-2</v>
      </c>
      <c r="N751" s="9">
        <f t="shared" si="90"/>
        <v>3.8920640390062107E-2</v>
      </c>
      <c r="O751" s="9">
        <f t="shared" si="91"/>
        <v>1.0817085295657993E-2</v>
      </c>
      <c r="P751" s="9">
        <f t="shared" si="92"/>
        <v>4.9737725685720102E-2</v>
      </c>
      <c r="Q751" s="9">
        <f t="shared" si="93"/>
        <v>2.8103555094404112E-2</v>
      </c>
      <c r="R751" s="9">
        <f t="shared" si="94"/>
        <v>6.055481098137809E-2</v>
      </c>
      <c r="S751" s="9">
        <f t="shared" si="95"/>
        <v>1.728646979874612E-2</v>
      </c>
    </row>
    <row r="752" spans="1:19">
      <c r="A752" s="1">
        <v>43102</v>
      </c>
      <c r="B752" s="2">
        <v>15.849599838256836</v>
      </c>
      <c r="C752" s="2"/>
      <c r="E752" s="1">
        <v>43102</v>
      </c>
      <c r="F752" s="2">
        <v>3348.3258999999998</v>
      </c>
      <c r="G752" s="2">
        <v>3.8940999999999999</v>
      </c>
      <c r="J752" s="1">
        <f t="shared" si="96"/>
        <v>43462</v>
      </c>
      <c r="K752">
        <f t="shared" si="97"/>
        <v>9.1011683195713275E-2</v>
      </c>
      <c r="L752" s="7">
        <f t="shared" si="98"/>
        <v>3.2336000000000004E-2</v>
      </c>
      <c r="M752" s="28">
        <f t="shared" si="99"/>
        <v>5.8675683195713271E-2</v>
      </c>
      <c r="N752" s="9">
        <f t="shared" si="90"/>
        <v>3.9053120294605399E-2</v>
      </c>
      <c r="O752" s="9">
        <f t="shared" si="91"/>
        <v>1.0853720219885392E-2</v>
      </c>
      <c r="P752" s="9">
        <f t="shared" si="92"/>
        <v>4.9906840514490791E-2</v>
      </c>
      <c r="Q752" s="9">
        <f t="shared" si="93"/>
        <v>2.8199400074720007E-2</v>
      </c>
      <c r="R752" s="9">
        <f t="shared" si="94"/>
        <v>6.0760560734376183E-2</v>
      </c>
      <c r="S752" s="9">
        <f t="shared" si="95"/>
        <v>1.7345679854834616E-2</v>
      </c>
    </row>
    <row r="753" spans="1:19">
      <c r="A753" s="1">
        <v>43103</v>
      </c>
      <c r="B753" s="2">
        <v>15.930800437927246</v>
      </c>
      <c r="C753" s="2"/>
      <c r="E753" s="1">
        <v>43103</v>
      </c>
      <c r="F753" s="2">
        <v>3369.1084000000001</v>
      </c>
      <c r="G753" s="2">
        <v>3.9382999999999999</v>
      </c>
      <c r="J753" s="1">
        <f t="shared" si="96"/>
        <v>43463</v>
      </c>
      <c r="K753">
        <f t="shared" si="97"/>
        <v>9.1011683195713275E-2</v>
      </c>
      <c r="L753" s="7">
        <f t="shared" si="98"/>
        <v>3.2198000000000004E-2</v>
      </c>
      <c r="M753" s="28">
        <f t="shared" si="99"/>
        <v>5.8813683195713271E-2</v>
      </c>
      <c r="N753" s="9">
        <f t="shared" si="90"/>
        <v>3.9183651919003484E-2</v>
      </c>
      <c r="O753" s="9">
        <f t="shared" si="91"/>
        <v>1.089271580477745E-2</v>
      </c>
      <c r="P753" s="9">
        <f t="shared" si="92"/>
        <v>5.0076367723780935E-2</v>
      </c>
      <c r="Q753" s="9">
        <f t="shared" si="93"/>
        <v>2.8290936114226034E-2</v>
      </c>
      <c r="R753" s="9">
        <f t="shared" si="94"/>
        <v>6.0969083528558385E-2</v>
      </c>
      <c r="S753" s="9">
        <f t="shared" si="95"/>
        <v>1.7398220309448584E-2</v>
      </c>
    </row>
    <row r="754" spans="1:19">
      <c r="A754" s="1">
        <v>43104</v>
      </c>
      <c r="B754" s="2">
        <v>15.986100196838379</v>
      </c>
      <c r="C754" s="2"/>
      <c r="E754" s="1">
        <v>43104</v>
      </c>
      <c r="F754" s="2">
        <v>3385.7102</v>
      </c>
      <c r="G754" s="2">
        <v>3.9582999999999999</v>
      </c>
      <c r="J754" s="1">
        <f t="shared" si="96"/>
        <v>43467</v>
      </c>
      <c r="K754">
        <f t="shared" si="97"/>
        <v>9.2134482167492648E-2</v>
      </c>
      <c r="L754" s="7">
        <f t="shared" si="98"/>
        <v>3.1633000000000001E-2</v>
      </c>
      <c r="M754" s="28">
        <f t="shared" si="99"/>
        <v>6.0501482167492647E-2</v>
      </c>
      <c r="N754" s="9">
        <f t="shared" si="90"/>
        <v>3.9323276993963659E-2</v>
      </c>
      <c r="O754" s="9">
        <f t="shared" si="91"/>
        <v>1.0939469320878159E-2</v>
      </c>
      <c r="P754" s="9">
        <f t="shared" si="92"/>
        <v>5.0262746314841816E-2</v>
      </c>
      <c r="Q754" s="9">
        <f t="shared" si="93"/>
        <v>2.8383807673085501E-2</v>
      </c>
      <c r="R754" s="9">
        <f t="shared" si="94"/>
        <v>6.1202215635719981E-2</v>
      </c>
      <c r="S754" s="9">
        <f t="shared" si="95"/>
        <v>1.744433835220734E-2</v>
      </c>
    </row>
    <row r="755" spans="1:19">
      <c r="A755" s="1">
        <v>43105</v>
      </c>
      <c r="B755" s="2">
        <v>16.018499374389648</v>
      </c>
      <c r="C755" s="2"/>
      <c r="E755" s="1">
        <v>43105</v>
      </c>
      <c r="F755" s="2">
        <v>3391.7501000000002</v>
      </c>
      <c r="G755" s="2">
        <v>3.9382999999999999</v>
      </c>
      <c r="J755" s="1">
        <f t="shared" si="96"/>
        <v>43468</v>
      </c>
      <c r="K755">
        <f t="shared" si="97"/>
        <v>9.2096295265759132E-2</v>
      </c>
      <c r="L755" s="7">
        <f t="shared" si="98"/>
        <v>3.1482000000000003E-2</v>
      </c>
      <c r="M755" s="28">
        <f t="shared" si="99"/>
        <v>6.0614295265759129E-2</v>
      </c>
      <c r="N755" s="9">
        <f t="shared" si="90"/>
        <v>3.946432641846738E-2</v>
      </c>
      <c r="O755" s="9">
        <f t="shared" si="91"/>
        <v>1.0983839989386129E-2</v>
      </c>
      <c r="P755" s="9">
        <f t="shared" si="92"/>
        <v>5.0448166407853511E-2</v>
      </c>
      <c r="Q755" s="9">
        <f t="shared" si="93"/>
        <v>2.8480486429081249E-2</v>
      </c>
      <c r="R755" s="9">
        <f t="shared" si="94"/>
        <v>6.1432006397239641E-2</v>
      </c>
      <c r="S755" s="9">
        <f t="shared" si="95"/>
        <v>1.7496646439695122E-2</v>
      </c>
    </row>
    <row r="756" spans="1:19">
      <c r="A756" s="1">
        <v>43108</v>
      </c>
      <c r="B756" s="2">
        <v>16.086999893188477</v>
      </c>
      <c r="C756" s="2"/>
      <c r="E756" s="1">
        <v>43108</v>
      </c>
      <c r="F756" s="2">
        <v>3409.4794999999999</v>
      </c>
      <c r="G756" s="2">
        <v>3.9384999999999999</v>
      </c>
      <c r="J756" s="1">
        <f t="shared" si="96"/>
        <v>43469</v>
      </c>
      <c r="K756">
        <f t="shared" si="97"/>
        <v>9.0290189805757981E-2</v>
      </c>
      <c r="L756" s="7">
        <f t="shared" si="98"/>
        <v>3.1406999999999997E-2</v>
      </c>
      <c r="M756" s="28">
        <f t="shared" si="99"/>
        <v>5.8883189805757984E-2</v>
      </c>
      <c r="N756" s="9">
        <f t="shared" si="90"/>
        <v>3.9602148300442785E-2</v>
      </c>
      <c r="O756" s="9">
        <f t="shared" si="91"/>
        <v>1.100871141900326E-2</v>
      </c>
      <c r="P756" s="9">
        <f t="shared" si="92"/>
        <v>5.0610859719446046E-2</v>
      </c>
      <c r="Q756" s="9">
        <f t="shared" si="93"/>
        <v>2.8593436881439525E-2</v>
      </c>
      <c r="R756" s="9">
        <f t="shared" si="94"/>
        <v>6.1619571138449306E-2</v>
      </c>
      <c r="S756" s="9">
        <f t="shared" si="95"/>
        <v>1.7584725462436265E-2</v>
      </c>
    </row>
    <row r="757" spans="1:19">
      <c r="A757" s="1">
        <v>43109</v>
      </c>
      <c r="B757" s="2">
        <v>16.106800079345703</v>
      </c>
      <c r="C757" s="2"/>
      <c r="E757" s="1">
        <v>43109</v>
      </c>
      <c r="F757" s="2">
        <v>3413.8996000000002</v>
      </c>
      <c r="G757" s="2">
        <v>3.9342000000000001</v>
      </c>
      <c r="J757" s="1">
        <f t="shared" si="96"/>
        <v>43472</v>
      </c>
      <c r="K757">
        <f t="shared" si="97"/>
        <v>8.9759357922561733E-2</v>
      </c>
      <c r="L757" s="7">
        <f t="shared" si="98"/>
        <v>3.1636000000000004E-2</v>
      </c>
      <c r="M757" s="28">
        <f t="shared" si="99"/>
        <v>5.8123357922561729E-2</v>
      </c>
      <c r="N757" s="9">
        <f t="shared" si="90"/>
        <v>3.97399850979357E-2</v>
      </c>
      <c r="O757" s="9">
        <f t="shared" si="91"/>
        <v>1.1022286192660019E-2</v>
      </c>
      <c r="P757" s="9">
        <f t="shared" si="92"/>
        <v>5.0762271290595719E-2</v>
      </c>
      <c r="Q757" s="9">
        <f t="shared" si="93"/>
        <v>2.8717698905275681E-2</v>
      </c>
      <c r="R757" s="9">
        <f t="shared" si="94"/>
        <v>6.1784557483255738E-2</v>
      </c>
      <c r="S757" s="9">
        <f t="shared" si="95"/>
        <v>1.7695412712615662E-2</v>
      </c>
    </row>
    <row r="758" spans="1:19">
      <c r="A758" s="1">
        <v>43110</v>
      </c>
      <c r="B758" s="2">
        <v>16.166999816894531</v>
      </c>
      <c r="C758" s="2"/>
      <c r="E758" s="1">
        <v>43110</v>
      </c>
      <c r="F758" s="2">
        <v>3421.8343</v>
      </c>
      <c r="G758" s="2">
        <v>3.9531999999999998</v>
      </c>
      <c r="J758" s="1">
        <f t="shared" si="96"/>
        <v>43473</v>
      </c>
      <c r="K758">
        <f t="shared" si="97"/>
        <v>9.0004947552849712E-2</v>
      </c>
      <c r="L758" s="7">
        <f t="shared" si="98"/>
        <v>3.1238999999999999E-2</v>
      </c>
      <c r="M758" s="28">
        <f t="shared" si="99"/>
        <v>5.8765947552849709E-2</v>
      </c>
      <c r="N758" s="9">
        <f t="shared" si="90"/>
        <v>3.9882027178239923E-2</v>
      </c>
      <c r="O758" s="9">
        <f t="shared" si="91"/>
        <v>1.1035907370246296E-2</v>
      </c>
      <c r="P758" s="9">
        <f t="shared" si="92"/>
        <v>5.091793454848622E-2</v>
      </c>
      <c r="Q758" s="9">
        <f t="shared" si="93"/>
        <v>2.8846119807993627E-2</v>
      </c>
      <c r="R758" s="9">
        <f t="shared" si="94"/>
        <v>6.1953841918732516E-2</v>
      </c>
      <c r="S758" s="9">
        <f t="shared" si="95"/>
        <v>1.781021243774733E-2</v>
      </c>
    </row>
    <row r="759" spans="1:19">
      <c r="A759" s="1">
        <v>43111</v>
      </c>
      <c r="B759" s="2">
        <v>16.194499969482422</v>
      </c>
      <c r="C759" s="2"/>
      <c r="E759" s="1">
        <v>43111</v>
      </c>
      <c r="F759" s="2">
        <v>3425.3449000000001</v>
      </c>
      <c r="G759" s="2">
        <v>3.9872000000000001</v>
      </c>
      <c r="J759" s="1">
        <f t="shared" si="96"/>
        <v>43474</v>
      </c>
      <c r="K759">
        <f t="shared" si="97"/>
        <v>8.9324795234448029E-2</v>
      </c>
      <c r="L759" s="7">
        <f t="shared" si="98"/>
        <v>3.1189000000000001E-2</v>
      </c>
      <c r="M759" s="28">
        <f t="shared" si="99"/>
        <v>5.8135795234448027E-2</v>
      </c>
      <c r="N759" s="9">
        <f t="shared" si="90"/>
        <v>4.0021277078877496E-2</v>
      </c>
      <c r="O759" s="9">
        <f t="shared" si="91"/>
        <v>1.1043962918692595E-2</v>
      </c>
      <c r="P759" s="9">
        <f t="shared" si="92"/>
        <v>5.1065239997570094E-2</v>
      </c>
      <c r="Q759" s="9">
        <f t="shared" si="93"/>
        <v>2.8977314160184901E-2</v>
      </c>
      <c r="R759" s="9">
        <f t="shared" si="94"/>
        <v>6.2109202916262686E-2</v>
      </c>
      <c r="S759" s="9">
        <f t="shared" si="95"/>
        <v>1.7933351241492305E-2</v>
      </c>
    </row>
    <row r="760" spans="1:19">
      <c r="A760" s="1">
        <v>43112</v>
      </c>
      <c r="B760" s="2">
        <v>16.215200424194336</v>
      </c>
      <c r="C760" s="2"/>
      <c r="E760" s="1">
        <v>43112</v>
      </c>
      <c r="F760" s="2">
        <v>3428.9407000000001</v>
      </c>
      <c r="G760" s="2">
        <v>3.9925000000000002</v>
      </c>
      <c r="J760" s="1">
        <f t="shared" si="96"/>
        <v>43475</v>
      </c>
      <c r="K760">
        <f t="shared" si="97"/>
        <v>8.9629832116729674E-2</v>
      </c>
      <c r="L760" s="7">
        <f t="shared" si="98"/>
        <v>3.1091999999999998E-2</v>
      </c>
      <c r="M760" s="28">
        <f t="shared" si="99"/>
        <v>5.8537832116729679E-2</v>
      </c>
      <c r="N760" s="9">
        <f t="shared" si="90"/>
        <v>4.0163185164382359E-2</v>
      </c>
      <c r="O760" s="9">
        <f t="shared" si="91"/>
        <v>1.1051222774131477E-2</v>
      </c>
      <c r="P760" s="9">
        <f t="shared" si="92"/>
        <v>5.121440793851384E-2</v>
      </c>
      <c r="Q760" s="9">
        <f t="shared" si="93"/>
        <v>2.9111962390250882E-2</v>
      </c>
      <c r="R760" s="9">
        <f t="shared" si="94"/>
        <v>6.2265630712645313E-2</v>
      </c>
      <c r="S760" s="9">
        <f t="shared" si="95"/>
        <v>1.8060739616119405E-2</v>
      </c>
    </row>
    <row r="761" spans="1:19">
      <c r="A761" s="1">
        <v>43115</v>
      </c>
      <c r="B761" s="2">
        <v>16.146499633789063</v>
      </c>
      <c r="C761" s="2"/>
      <c r="E761" s="1">
        <v>43115</v>
      </c>
      <c r="F761" s="2">
        <v>3410.4881999999998</v>
      </c>
      <c r="G761" s="2">
        <v>4.0145999999999997</v>
      </c>
      <c r="J761" s="1">
        <f t="shared" si="96"/>
        <v>43476</v>
      </c>
      <c r="K761">
        <f t="shared" si="97"/>
        <v>8.8991720083996667E-2</v>
      </c>
      <c r="L761" s="7">
        <f t="shared" si="98"/>
        <v>3.1044000000000002E-2</v>
      </c>
      <c r="M761" s="28">
        <f t="shared" si="99"/>
        <v>5.7947720083996665E-2</v>
      </c>
      <c r="N761" s="9">
        <f t="shared" si="90"/>
        <v>4.0302884139096967E-2</v>
      </c>
      <c r="O761" s="9">
        <f t="shared" si="91"/>
        <v>1.1052646248608867E-2</v>
      </c>
      <c r="P761" s="9">
        <f t="shared" si="92"/>
        <v>5.1355530387705836E-2</v>
      </c>
      <c r="Q761" s="9">
        <f t="shared" si="93"/>
        <v>2.9250237890488098E-2</v>
      </c>
      <c r="R761" s="9">
        <f t="shared" si="94"/>
        <v>6.2408176636314705E-2</v>
      </c>
      <c r="S761" s="9">
        <f t="shared" si="95"/>
        <v>1.8197591641879233E-2</v>
      </c>
    </row>
    <row r="762" spans="1:19">
      <c r="A762" s="1">
        <v>43116</v>
      </c>
      <c r="B762" s="2">
        <v>16.272699356079102</v>
      </c>
      <c r="C762" s="2"/>
      <c r="E762" s="1">
        <v>43116</v>
      </c>
      <c r="F762" s="2">
        <v>3436.5940000000001</v>
      </c>
      <c r="G762" s="2">
        <v>4.0076000000000001</v>
      </c>
      <c r="J762" s="1">
        <f t="shared" si="96"/>
        <v>43479</v>
      </c>
      <c r="K762">
        <f t="shared" si="97"/>
        <v>8.9656348226865343E-2</v>
      </c>
      <c r="L762" s="7">
        <f t="shared" si="98"/>
        <v>3.1343999999999997E-2</v>
      </c>
      <c r="M762" s="28">
        <f t="shared" si="99"/>
        <v>5.8312348226865346E-2</v>
      </c>
      <c r="N762" s="9">
        <f t="shared" si="90"/>
        <v>4.0445701411999983E-2</v>
      </c>
      <c r="O762" s="9">
        <f t="shared" si="91"/>
        <v>1.1051910717682516E-2</v>
      </c>
      <c r="P762" s="9">
        <f t="shared" si="92"/>
        <v>5.1497612129682499E-2</v>
      </c>
      <c r="Q762" s="9">
        <f t="shared" si="93"/>
        <v>2.9393790694317468E-2</v>
      </c>
      <c r="R762" s="9">
        <f t="shared" si="94"/>
        <v>6.2549522847365008E-2</v>
      </c>
      <c r="S762" s="9">
        <f t="shared" si="95"/>
        <v>1.8341879976634952E-2</v>
      </c>
    </row>
    <row r="763" spans="1:19">
      <c r="A763" s="1">
        <v>43117</v>
      </c>
      <c r="B763" s="2">
        <v>16.32710075378418</v>
      </c>
      <c r="C763" s="2"/>
      <c r="E763" s="1">
        <v>43117</v>
      </c>
      <c r="F763" s="2">
        <v>3444.6713</v>
      </c>
      <c r="G763" s="2">
        <v>4.0124000000000004</v>
      </c>
      <c r="J763" s="1">
        <f t="shared" si="96"/>
        <v>43480</v>
      </c>
      <c r="K763">
        <f t="shared" si="97"/>
        <v>8.8452522869456748E-2</v>
      </c>
      <c r="L763" s="7">
        <f t="shared" si="98"/>
        <v>3.1543999999999996E-2</v>
      </c>
      <c r="M763" s="28">
        <f t="shared" si="99"/>
        <v>5.6908522869456753E-2</v>
      </c>
      <c r="N763" s="9">
        <f t="shared" si="90"/>
        <v>4.058471396518528E-2</v>
      </c>
      <c r="O763" s="9">
        <f t="shared" si="91"/>
        <v>1.103778565849566E-2</v>
      </c>
      <c r="P763" s="9">
        <f t="shared" si="92"/>
        <v>5.1622499623680942E-2</v>
      </c>
      <c r="Q763" s="9">
        <f t="shared" si="93"/>
        <v>2.9546928306689618E-2</v>
      </c>
      <c r="R763" s="9">
        <f t="shared" si="94"/>
        <v>6.2660285282176598E-2</v>
      </c>
      <c r="S763" s="9">
        <f t="shared" si="95"/>
        <v>1.850914264819396E-2</v>
      </c>
    </row>
    <row r="764" spans="1:19">
      <c r="A764" s="1">
        <v>43118</v>
      </c>
      <c r="B764" s="2">
        <v>16.527700424194336</v>
      </c>
      <c r="C764" s="2"/>
      <c r="E764" s="1">
        <v>43118</v>
      </c>
      <c r="F764" s="2">
        <v>3474.7539999999999</v>
      </c>
      <c r="G764" s="2">
        <v>4.0213000000000001</v>
      </c>
      <c r="J764" s="1">
        <f t="shared" si="96"/>
        <v>43481</v>
      </c>
      <c r="K764">
        <f t="shared" si="97"/>
        <v>8.8425147992814507E-2</v>
      </c>
      <c r="L764" s="7">
        <f t="shared" si="98"/>
        <v>3.0998999999999999E-2</v>
      </c>
      <c r="M764" s="28">
        <f t="shared" si="99"/>
        <v>5.7426147992814508E-2</v>
      </c>
      <c r="N764" s="9">
        <f t="shared" si="90"/>
        <v>4.0726303720156856E-2</v>
      </c>
      <c r="O764" s="9">
        <f t="shared" si="91"/>
        <v>1.1024055679431677E-2</v>
      </c>
      <c r="P764" s="9">
        <f t="shared" si="92"/>
        <v>5.1750359399588532E-2</v>
      </c>
      <c r="Q764" s="9">
        <f t="shared" si="93"/>
        <v>2.9702248040725181E-2</v>
      </c>
      <c r="R764" s="9">
        <f t="shared" si="94"/>
        <v>6.2774415079020207E-2</v>
      </c>
      <c r="S764" s="9">
        <f t="shared" si="95"/>
        <v>1.8678192361293502E-2</v>
      </c>
    </row>
    <row r="765" spans="1:19">
      <c r="A765" s="1">
        <v>43119</v>
      </c>
      <c r="B765" s="2">
        <v>16.601200103759766</v>
      </c>
      <c r="C765" s="2"/>
      <c r="E765" s="1">
        <v>43119</v>
      </c>
      <c r="F765" s="2">
        <v>3487.864</v>
      </c>
      <c r="G765" s="2">
        <v>4.0518000000000001</v>
      </c>
      <c r="J765" s="1">
        <f t="shared" si="96"/>
        <v>43482</v>
      </c>
      <c r="K765">
        <f t="shared" si="97"/>
        <v>8.8700449459169495E-2</v>
      </c>
      <c r="L765" s="7">
        <f t="shared" si="98"/>
        <v>3.0613000000000001E-2</v>
      </c>
      <c r="M765" s="28">
        <f t="shared" si="99"/>
        <v>5.8087449459169493E-2</v>
      </c>
      <c r="N765" s="9">
        <f t="shared" si="90"/>
        <v>4.0870353408307844E-2</v>
      </c>
      <c r="O765" s="9">
        <f t="shared" si="91"/>
        <v>1.1012797545602981E-2</v>
      </c>
      <c r="P765" s="9">
        <f t="shared" si="92"/>
        <v>5.1883150953910828E-2</v>
      </c>
      <c r="Q765" s="9">
        <f t="shared" si="93"/>
        <v>2.9857555862704863E-2</v>
      </c>
      <c r="R765" s="9">
        <f t="shared" si="94"/>
        <v>6.2895948499513799E-2</v>
      </c>
      <c r="S765" s="9">
        <f t="shared" si="95"/>
        <v>1.8844758317101883E-2</v>
      </c>
    </row>
    <row r="766" spans="1:19">
      <c r="A766" s="1">
        <v>43122</v>
      </c>
      <c r="B766" s="2">
        <v>16.647300720214844</v>
      </c>
      <c r="C766" s="2"/>
      <c r="E766" s="1">
        <v>43122</v>
      </c>
      <c r="F766" s="2">
        <v>3501.3622</v>
      </c>
      <c r="G766" s="2">
        <v>4.0515999999999996</v>
      </c>
      <c r="J766" s="1">
        <f t="shared" si="96"/>
        <v>43483</v>
      </c>
      <c r="K766">
        <f t="shared" si="97"/>
        <v>8.7387377626952534E-2</v>
      </c>
      <c r="L766" s="7">
        <f t="shared" si="98"/>
        <v>3.0813E-2</v>
      </c>
      <c r="M766" s="28">
        <f t="shared" si="99"/>
        <v>5.6574377626952534E-2</v>
      </c>
      <c r="N766" s="9">
        <f t="shared" si="90"/>
        <v>4.1010027052099676E-2</v>
      </c>
      <c r="O766" s="9">
        <f t="shared" si="91"/>
        <v>1.0987851404038601E-2</v>
      </c>
      <c r="P766" s="9">
        <f t="shared" si="92"/>
        <v>5.1997878456138277E-2</v>
      </c>
      <c r="Q766" s="9">
        <f t="shared" si="93"/>
        <v>3.0022175648061075E-2</v>
      </c>
      <c r="R766" s="9">
        <f t="shared" si="94"/>
        <v>6.2985729860176878E-2</v>
      </c>
      <c r="S766" s="9">
        <f t="shared" si="95"/>
        <v>1.9034324244022474E-2</v>
      </c>
    </row>
    <row r="767" spans="1:19">
      <c r="A767" s="1">
        <v>43123</v>
      </c>
      <c r="B767" s="2">
        <v>16.938100814819336</v>
      </c>
      <c r="C767" s="2"/>
      <c r="E767" s="1">
        <v>43123</v>
      </c>
      <c r="F767" s="2">
        <v>3546.5048000000002</v>
      </c>
      <c r="G767" s="2">
        <v>4.0370999999999997</v>
      </c>
      <c r="J767" s="1">
        <f t="shared" si="96"/>
        <v>43486</v>
      </c>
      <c r="K767">
        <f t="shared" si="97"/>
        <v>8.6868900925846843E-2</v>
      </c>
      <c r="L767" s="7">
        <f t="shared" si="98"/>
        <v>3.1200000000000002E-2</v>
      </c>
      <c r="M767" s="28">
        <f t="shared" si="99"/>
        <v>5.5668900925846837E-2</v>
      </c>
      <c r="N767" s="9">
        <f t="shared" si="90"/>
        <v>4.1147110543261485E-2</v>
      </c>
      <c r="O767" s="9">
        <f t="shared" si="91"/>
        <v>1.095433754973508E-2</v>
      </c>
      <c r="P767" s="9">
        <f t="shared" si="92"/>
        <v>5.2101448092996563E-2</v>
      </c>
      <c r="Q767" s="9">
        <f t="shared" si="93"/>
        <v>3.0192772993526407E-2</v>
      </c>
      <c r="R767" s="9">
        <f t="shared" si="94"/>
        <v>6.3055785642731649E-2</v>
      </c>
      <c r="S767" s="9">
        <f t="shared" si="95"/>
        <v>1.9238435443791325E-2</v>
      </c>
    </row>
    <row r="768" spans="1:19">
      <c r="A768" s="1">
        <v>43124</v>
      </c>
      <c r="B768" s="2">
        <v>16.966400146484375</v>
      </c>
      <c r="C768" s="2"/>
      <c r="E768" s="1">
        <v>43124</v>
      </c>
      <c r="F768" s="2">
        <v>3559.4652999999998</v>
      </c>
      <c r="G768" s="2">
        <v>4.0425000000000004</v>
      </c>
      <c r="J768" s="1">
        <f t="shared" si="96"/>
        <v>43487</v>
      </c>
      <c r="K768">
        <f t="shared" si="97"/>
        <v>8.7885819911077898E-2</v>
      </c>
      <c r="L768" s="7">
        <f t="shared" si="98"/>
        <v>3.1091000000000001E-2</v>
      </c>
      <c r="M768" s="28">
        <f t="shared" si="99"/>
        <v>5.6794819911077897E-2</v>
      </c>
      <c r="N768" s="9">
        <f t="shared" si="90"/>
        <v>4.1291965047453139E-2</v>
      </c>
      <c r="O768" s="9">
        <f t="shared" si="91"/>
        <v>1.091888905473677E-2</v>
      </c>
      <c r="P768" s="9">
        <f t="shared" si="92"/>
        <v>5.221085410218991E-2</v>
      </c>
      <c r="Q768" s="9">
        <f t="shared" si="93"/>
        <v>3.0373075992716367E-2</v>
      </c>
      <c r="R768" s="9">
        <f t="shared" si="94"/>
        <v>6.3129743156926682E-2</v>
      </c>
      <c r="S768" s="9">
        <f t="shared" si="95"/>
        <v>1.9454186937979599E-2</v>
      </c>
    </row>
    <row r="769" spans="1:19">
      <c r="A769" s="1">
        <v>43125</v>
      </c>
      <c r="B769" s="2">
        <v>16.891399383544922</v>
      </c>
      <c r="C769" s="2"/>
      <c r="E769" s="1">
        <v>43125</v>
      </c>
      <c r="F769" s="2">
        <v>3548.3069999999998</v>
      </c>
      <c r="G769" s="2">
        <v>4.0425000000000004</v>
      </c>
      <c r="J769" s="1">
        <f t="shared" si="96"/>
        <v>43488</v>
      </c>
      <c r="K769">
        <f t="shared" si="97"/>
        <v>8.7802477918670241E-2</v>
      </c>
      <c r="L769" s="7">
        <f t="shared" si="98"/>
        <v>3.1127999999999999E-2</v>
      </c>
      <c r="M769" s="28">
        <f t="shared" si="99"/>
        <v>5.6674477918670238E-2</v>
      </c>
      <c r="N769" s="9">
        <f t="shared" ref="N769:N832" si="100">AVERAGE(M518:M769)</f>
        <v>4.143861532083977E-2</v>
      </c>
      <c r="O769" s="9">
        <f t="shared" ref="O769:O832" si="101">_xlfn.STDEV.P(M518:M769)</f>
        <v>1.0876246735265705E-2</v>
      </c>
      <c r="P769" s="9">
        <f t="shared" ref="P769:P832" si="102">N769+O769</f>
        <v>5.2314862056105471E-2</v>
      </c>
      <c r="Q769" s="9">
        <f t="shared" ref="Q769:Q832" si="103">N769-O769</f>
        <v>3.0562368585574064E-2</v>
      </c>
      <c r="R769" s="9">
        <f t="shared" ref="R769:R832" si="104">N769+O769*2</f>
        <v>6.3191108791371187E-2</v>
      </c>
      <c r="S769" s="9">
        <f t="shared" ref="S769:S832" si="105">N769-O769*2</f>
        <v>1.9686121850308359E-2</v>
      </c>
    </row>
    <row r="770" spans="1:19">
      <c r="A770" s="1">
        <v>43126</v>
      </c>
      <c r="B770" s="2">
        <v>16.950599670410156</v>
      </c>
      <c r="C770" s="2"/>
      <c r="E770" s="1">
        <v>43126</v>
      </c>
      <c r="F770" s="2">
        <v>3558.1288</v>
      </c>
      <c r="G770" s="2">
        <v>4.0229999999999997</v>
      </c>
      <c r="J770" s="1">
        <f t="shared" si="96"/>
        <v>43489</v>
      </c>
      <c r="K770">
        <f t="shared" si="97"/>
        <v>8.7424812606803112E-2</v>
      </c>
      <c r="L770" s="7">
        <f t="shared" si="98"/>
        <v>3.1203999999999999E-2</v>
      </c>
      <c r="M770" s="28">
        <f t="shared" si="99"/>
        <v>5.6220812606803117E-2</v>
      </c>
      <c r="N770" s="9">
        <f t="shared" si="100"/>
        <v>4.1584119345033109E-2</v>
      </c>
      <c r="O770" s="9">
        <f t="shared" si="101"/>
        <v>1.082765495858406E-2</v>
      </c>
      <c r="P770" s="9">
        <f t="shared" si="102"/>
        <v>5.2411774303617167E-2</v>
      </c>
      <c r="Q770" s="9">
        <f t="shared" si="103"/>
        <v>3.0756464386449051E-2</v>
      </c>
      <c r="R770" s="9">
        <f t="shared" si="104"/>
        <v>6.3239429262201233E-2</v>
      </c>
      <c r="S770" s="9">
        <f t="shared" si="105"/>
        <v>1.9928809427864989E-2</v>
      </c>
    </row>
    <row r="771" spans="1:19">
      <c r="A771" s="1">
        <v>43129</v>
      </c>
      <c r="B771" s="2">
        <v>16.778600692749023</v>
      </c>
      <c r="C771" s="2"/>
      <c r="E771" s="1">
        <v>43129</v>
      </c>
      <c r="F771" s="2">
        <v>3523.0007000000001</v>
      </c>
      <c r="G771" s="2">
        <v>4.0279999999999996</v>
      </c>
      <c r="J771" s="1">
        <f t="shared" si="96"/>
        <v>43490</v>
      </c>
      <c r="K771">
        <f t="shared" si="97"/>
        <v>8.6949714948329829E-2</v>
      </c>
      <c r="L771" s="7">
        <f t="shared" si="98"/>
        <v>3.1156000000000003E-2</v>
      </c>
      <c r="M771" s="28">
        <f t="shared" si="99"/>
        <v>5.5793714948329826E-2</v>
      </c>
      <c r="N771" s="9">
        <f t="shared" si="100"/>
        <v>4.1731445610045874E-2</v>
      </c>
      <c r="O771" s="9">
        <f t="shared" si="101"/>
        <v>1.0767248163832769E-2</v>
      </c>
      <c r="P771" s="9">
        <f t="shared" si="102"/>
        <v>5.2498693773878641E-2</v>
      </c>
      <c r="Q771" s="9">
        <f t="shared" si="103"/>
        <v>3.0964197446213107E-2</v>
      </c>
      <c r="R771" s="9">
        <f t="shared" si="104"/>
        <v>6.3265941937711415E-2</v>
      </c>
      <c r="S771" s="9">
        <f t="shared" si="105"/>
        <v>2.0196949282380337E-2</v>
      </c>
    </row>
    <row r="772" spans="1:19">
      <c r="A772" s="1">
        <v>43130</v>
      </c>
      <c r="B772" s="2">
        <v>16.597799301147461</v>
      </c>
      <c r="C772" s="2"/>
      <c r="E772" s="1">
        <v>43130</v>
      </c>
      <c r="F772" s="2">
        <v>3488.009</v>
      </c>
      <c r="G772" s="2">
        <v>4.0277000000000003</v>
      </c>
      <c r="J772" s="1">
        <f t="shared" si="96"/>
        <v>43493</v>
      </c>
      <c r="K772">
        <f t="shared" si="97"/>
        <v>8.6716729095153988E-2</v>
      </c>
      <c r="L772" s="7">
        <f t="shared" si="98"/>
        <v>3.1555E-2</v>
      </c>
      <c r="M772" s="28">
        <f t="shared" si="99"/>
        <v>5.5161729095153988E-2</v>
      </c>
      <c r="N772" s="9">
        <f t="shared" si="100"/>
        <v>4.1876869050407238E-2</v>
      </c>
      <c r="O772" s="9">
        <f t="shared" si="101"/>
        <v>1.0699969668077222E-2</v>
      </c>
      <c r="P772" s="9">
        <f t="shared" si="102"/>
        <v>5.257683871848446E-2</v>
      </c>
      <c r="Q772" s="9">
        <f t="shared" si="103"/>
        <v>3.1176899382330016E-2</v>
      </c>
      <c r="R772" s="9">
        <f t="shared" si="104"/>
        <v>6.3276808386561689E-2</v>
      </c>
      <c r="S772" s="9">
        <f t="shared" si="105"/>
        <v>2.0476929714252794E-2</v>
      </c>
    </row>
    <row r="773" spans="1:19">
      <c r="A773" s="1">
        <v>43131</v>
      </c>
      <c r="B773" s="2">
        <v>16.614700317382812</v>
      </c>
      <c r="C773" s="2"/>
      <c r="E773" s="1">
        <v>43131</v>
      </c>
      <c r="F773" s="2">
        <v>3480.8334</v>
      </c>
      <c r="G773" s="2">
        <v>4.0134999999999996</v>
      </c>
      <c r="J773" s="1">
        <f t="shared" ref="J773:J836" si="106">A1021</f>
        <v>43494</v>
      </c>
      <c r="K773">
        <f t="shared" ref="K773:K836" si="107">1/B1021</f>
        <v>8.6700940477854996E-2</v>
      </c>
      <c r="L773" s="7">
        <f t="shared" ref="L773:L836" si="108">G1021/100</f>
        <v>3.1234000000000001E-2</v>
      </c>
      <c r="M773" s="28">
        <f t="shared" si="99"/>
        <v>5.5466940477854998E-2</v>
      </c>
      <c r="N773" s="9">
        <f t="shared" si="100"/>
        <v>4.2022465139149583E-2</v>
      </c>
      <c r="O773" s="9">
        <f t="shared" si="101"/>
        <v>1.063407370020846E-2</v>
      </c>
      <c r="P773" s="9">
        <f t="shared" si="102"/>
        <v>5.2656538839358044E-2</v>
      </c>
      <c r="Q773" s="9">
        <f t="shared" si="103"/>
        <v>3.1388391438941121E-2</v>
      </c>
      <c r="R773" s="9">
        <f t="shared" si="104"/>
        <v>6.3290612539566499E-2</v>
      </c>
      <c r="S773" s="9">
        <f t="shared" si="105"/>
        <v>2.0754317738732663E-2</v>
      </c>
    </row>
    <row r="774" spans="1:19">
      <c r="A774" s="1">
        <v>43132</v>
      </c>
      <c r="B774" s="2">
        <v>16.50309944152832</v>
      </c>
      <c r="C774" s="2"/>
      <c r="E774" s="1">
        <v>43132</v>
      </c>
      <c r="F774" s="2">
        <v>3446.9798999999998</v>
      </c>
      <c r="G774" s="2">
        <v>3.9203999999999999</v>
      </c>
      <c r="J774" s="1">
        <f t="shared" si="106"/>
        <v>43495</v>
      </c>
      <c r="K774">
        <f t="shared" si="107"/>
        <v>8.7278315827884492E-2</v>
      </c>
      <c r="L774" s="7">
        <f t="shared" si="108"/>
        <v>3.1261000000000004E-2</v>
      </c>
      <c r="M774" s="28">
        <f t="shared" ref="M774:M837" si="109">K774-L774</f>
        <v>5.6017315827884488E-2</v>
      </c>
      <c r="N774" s="9">
        <f t="shared" si="100"/>
        <v>4.2170291936175448E-2</v>
      </c>
      <c r="O774" s="9">
        <f t="shared" si="101"/>
        <v>1.0568462641288877E-2</v>
      </c>
      <c r="P774" s="9">
        <f t="shared" si="102"/>
        <v>5.2738754577464325E-2</v>
      </c>
      <c r="Q774" s="9">
        <f t="shared" si="103"/>
        <v>3.1601829294886571E-2</v>
      </c>
      <c r="R774" s="9">
        <f t="shared" si="104"/>
        <v>6.3307217218753209E-2</v>
      </c>
      <c r="S774" s="9">
        <f t="shared" si="105"/>
        <v>2.1033366653597695E-2</v>
      </c>
    </row>
    <row r="775" spans="1:19">
      <c r="A775" s="1">
        <v>43133</v>
      </c>
      <c r="B775" s="2">
        <v>16.56879997253418</v>
      </c>
      <c r="C775" s="2"/>
      <c r="E775" s="1">
        <v>43133</v>
      </c>
      <c r="F775" s="2">
        <v>3462.0808000000002</v>
      </c>
      <c r="G775" s="2">
        <v>3.9104000000000001</v>
      </c>
      <c r="J775" s="1">
        <f t="shared" si="106"/>
        <v>43496</v>
      </c>
      <c r="K775">
        <f t="shared" si="107"/>
        <v>8.6628087673001966E-2</v>
      </c>
      <c r="L775" s="7">
        <f t="shared" si="108"/>
        <v>3.1063E-2</v>
      </c>
      <c r="M775" s="28">
        <f t="shared" si="109"/>
        <v>5.5565087673001966E-2</v>
      </c>
      <c r="N775" s="9">
        <f t="shared" si="100"/>
        <v>4.2314122737399637E-2</v>
      </c>
      <c r="O775" s="9">
        <f t="shared" si="101"/>
        <v>1.050293693511975E-2</v>
      </c>
      <c r="P775" s="9">
        <f t="shared" si="102"/>
        <v>5.2817059672519387E-2</v>
      </c>
      <c r="Q775" s="9">
        <f t="shared" si="103"/>
        <v>3.1811185802279887E-2</v>
      </c>
      <c r="R775" s="9">
        <f t="shared" si="104"/>
        <v>6.3319996607639137E-2</v>
      </c>
      <c r="S775" s="9">
        <f t="shared" si="105"/>
        <v>2.1308248867160137E-2</v>
      </c>
    </row>
    <row r="776" spans="1:19">
      <c r="A776" s="1">
        <v>43136</v>
      </c>
      <c r="B776" s="2">
        <v>16.729400634765625</v>
      </c>
      <c r="C776" s="2"/>
      <c r="E776" s="1">
        <v>43136</v>
      </c>
      <c r="F776" s="2">
        <v>3487.4969999999998</v>
      </c>
      <c r="G776" s="2">
        <v>3.9152999999999998</v>
      </c>
      <c r="J776" s="1">
        <f t="shared" si="106"/>
        <v>43497</v>
      </c>
      <c r="K776">
        <f t="shared" si="107"/>
        <v>8.5648702898057094E-2</v>
      </c>
      <c r="L776" s="7">
        <f t="shared" si="108"/>
        <v>3.1203999999999999E-2</v>
      </c>
      <c r="M776" s="28">
        <f t="shared" si="109"/>
        <v>5.4444702898057099E-2</v>
      </c>
      <c r="N776" s="9">
        <f t="shared" si="100"/>
        <v>4.2450919371151315E-2</v>
      </c>
      <c r="O776" s="9">
        <f t="shared" si="101"/>
        <v>1.0435327480127448E-2</v>
      </c>
      <c r="P776" s="9">
        <f t="shared" si="102"/>
        <v>5.2886246851278761E-2</v>
      </c>
      <c r="Q776" s="9">
        <f t="shared" si="103"/>
        <v>3.2015591891023869E-2</v>
      </c>
      <c r="R776" s="9">
        <f t="shared" si="104"/>
        <v>6.3321574331406213E-2</v>
      </c>
      <c r="S776" s="9">
        <f t="shared" si="105"/>
        <v>2.1580264410896419E-2</v>
      </c>
    </row>
    <row r="777" spans="1:19">
      <c r="A777" s="1">
        <v>43137</v>
      </c>
      <c r="B777" s="2">
        <v>16.180000305175781</v>
      </c>
      <c r="C777" s="2"/>
      <c r="E777" s="1">
        <v>43137</v>
      </c>
      <c r="F777" s="2">
        <v>3370.652</v>
      </c>
      <c r="G777" s="2">
        <v>3.9066000000000001</v>
      </c>
      <c r="J777" s="1">
        <f t="shared" si="106"/>
        <v>43498</v>
      </c>
      <c r="K777">
        <f t="shared" si="107"/>
        <v>8.5648702898057094E-2</v>
      </c>
      <c r="L777" s="7">
        <f t="shared" si="108"/>
        <v>3.1355000000000001E-2</v>
      </c>
      <c r="M777" s="28">
        <f t="shared" si="109"/>
        <v>5.4293702898057093E-2</v>
      </c>
      <c r="N777" s="9">
        <f t="shared" si="100"/>
        <v>4.2586796509674674E-2</v>
      </c>
      <c r="O777" s="9">
        <f t="shared" si="101"/>
        <v>1.0365488397052716E-2</v>
      </c>
      <c r="P777" s="9">
        <f t="shared" si="102"/>
        <v>5.295228490672739E-2</v>
      </c>
      <c r="Q777" s="9">
        <f t="shared" si="103"/>
        <v>3.2221308112621957E-2</v>
      </c>
      <c r="R777" s="9">
        <f t="shared" si="104"/>
        <v>6.3317773303780106E-2</v>
      </c>
      <c r="S777" s="9">
        <f t="shared" si="105"/>
        <v>2.1855819715569241E-2</v>
      </c>
    </row>
    <row r="778" spans="1:19">
      <c r="A778" s="1">
        <v>43138</v>
      </c>
      <c r="B778" s="2">
        <v>15.827699661254883</v>
      </c>
      <c r="C778" s="2"/>
      <c r="E778" s="1">
        <v>43138</v>
      </c>
      <c r="F778" s="2">
        <v>3309.2597999999998</v>
      </c>
      <c r="G778" s="2">
        <v>3.8967000000000001</v>
      </c>
      <c r="J778" s="1">
        <f t="shared" si="106"/>
        <v>43499</v>
      </c>
      <c r="K778">
        <f t="shared" si="107"/>
        <v>8.5648702898057094E-2</v>
      </c>
      <c r="L778" s="7">
        <f t="shared" si="108"/>
        <v>3.1261999999999998E-2</v>
      </c>
      <c r="M778" s="28">
        <f t="shared" si="109"/>
        <v>5.4386702898057096E-2</v>
      </c>
      <c r="N778" s="9">
        <f t="shared" si="100"/>
        <v>4.271773311561021E-2</v>
      </c>
      <c r="O778" s="9">
        <f t="shared" si="101"/>
        <v>1.0305139359433075E-2</v>
      </c>
      <c r="P778" s="9">
        <f t="shared" si="102"/>
        <v>5.3022872475043281E-2</v>
      </c>
      <c r="Q778" s="9">
        <f t="shared" si="103"/>
        <v>3.2412593756177138E-2</v>
      </c>
      <c r="R778" s="9">
        <f t="shared" si="104"/>
        <v>6.3328011834476367E-2</v>
      </c>
      <c r="S778" s="9">
        <f t="shared" si="105"/>
        <v>2.210745439674406E-2</v>
      </c>
    </row>
    <row r="779" spans="1:19">
      <c r="A779" s="1">
        <v>43139</v>
      </c>
      <c r="B779" s="2">
        <v>15.554900169372559</v>
      </c>
      <c r="C779" s="2"/>
      <c r="E779" s="1">
        <v>43139</v>
      </c>
      <c r="F779" s="2">
        <v>3262.0504000000001</v>
      </c>
      <c r="G779" s="2">
        <v>3.8902000000000001</v>
      </c>
      <c r="J779" s="1">
        <f t="shared" si="106"/>
        <v>43507</v>
      </c>
      <c r="K779">
        <f t="shared" si="107"/>
        <v>8.4615970593058074E-2</v>
      </c>
      <c r="L779" s="7">
        <f t="shared" si="108"/>
        <v>3.1120000000000002E-2</v>
      </c>
      <c r="M779" s="28">
        <f t="shared" si="109"/>
        <v>5.3495970593058072E-2</v>
      </c>
      <c r="N779" s="9">
        <f t="shared" si="100"/>
        <v>4.2845691724539128E-2</v>
      </c>
      <c r="O779" s="9">
        <f t="shared" si="101"/>
        <v>1.02377615790476E-2</v>
      </c>
      <c r="P779" s="9">
        <f t="shared" si="102"/>
        <v>5.3083453303586728E-2</v>
      </c>
      <c r="Q779" s="9">
        <f t="shared" si="103"/>
        <v>3.2607930145491529E-2</v>
      </c>
      <c r="R779" s="9">
        <f t="shared" si="104"/>
        <v>6.3321214882634327E-2</v>
      </c>
      <c r="S779" s="9">
        <f t="shared" si="105"/>
        <v>2.2370168566443929E-2</v>
      </c>
    </row>
    <row r="780" spans="1:19">
      <c r="A780" s="1">
        <v>43140</v>
      </c>
      <c r="B780" s="2">
        <v>14.928500175476074</v>
      </c>
      <c r="C780" s="2"/>
      <c r="E780" s="1">
        <v>43140</v>
      </c>
      <c r="F780" s="2">
        <v>3129.8508000000002</v>
      </c>
      <c r="G780" s="2">
        <v>3.8879000000000001</v>
      </c>
      <c r="J780" s="1">
        <f t="shared" si="106"/>
        <v>43508</v>
      </c>
      <c r="K780">
        <f t="shared" si="107"/>
        <v>8.4217621193705683E-2</v>
      </c>
      <c r="L780" s="7">
        <f t="shared" si="108"/>
        <v>3.1049000000000004E-2</v>
      </c>
      <c r="M780" s="28">
        <f t="shared" si="109"/>
        <v>5.3168621193705676E-2</v>
      </c>
      <c r="N780" s="9">
        <f t="shared" si="100"/>
        <v>4.2974844964966223E-2</v>
      </c>
      <c r="O780" s="9">
        <f t="shared" si="101"/>
        <v>1.0161597324041446E-2</v>
      </c>
      <c r="P780" s="9">
        <f t="shared" si="102"/>
        <v>5.3136442289007671E-2</v>
      </c>
      <c r="Q780" s="9">
        <f t="shared" si="103"/>
        <v>3.2813247640924775E-2</v>
      </c>
      <c r="R780" s="9">
        <f t="shared" si="104"/>
        <v>6.3298039613049112E-2</v>
      </c>
      <c r="S780" s="9">
        <f t="shared" si="105"/>
        <v>2.2651650316883331E-2</v>
      </c>
    </row>
    <row r="781" spans="1:19">
      <c r="A781" s="1">
        <v>43142</v>
      </c>
      <c r="B781" s="2">
        <v>14.928500175476074</v>
      </c>
      <c r="C781" s="2"/>
      <c r="E781" s="1">
        <v>43142</v>
      </c>
      <c r="F781" s="2">
        <v>3129.8508000000002</v>
      </c>
      <c r="G781" s="2">
        <v>3.8906999999999998</v>
      </c>
      <c r="J781" s="1">
        <f t="shared" si="106"/>
        <v>43509</v>
      </c>
      <c r="K781">
        <f t="shared" si="107"/>
        <v>8.2580476066943534E-2</v>
      </c>
      <c r="L781" s="7">
        <f t="shared" si="108"/>
        <v>3.1095999999999999E-2</v>
      </c>
      <c r="M781" s="28">
        <f t="shared" si="109"/>
        <v>5.1484476066943535E-2</v>
      </c>
      <c r="N781" s="9">
        <f t="shared" si="100"/>
        <v>4.3088915520822099E-2</v>
      </c>
      <c r="O781" s="9">
        <f t="shared" si="101"/>
        <v>1.0094919399003213E-2</v>
      </c>
      <c r="P781" s="9">
        <f t="shared" si="102"/>
        <v>5.3183834919825312E-2</v>
      </c>
      <c r="Q781" s="9">
        <f t="shared" si="103"/>
        <v>3.2993996121818886E-2</v>
      </c>
      <c r="R781" s="9">
        <f t="shared" si="104"/>
        <v>6.3278754318828526E-2</v>
      </c>
      <c r="S781" s="9">
        <f t="shared" si="105"/>
        <v>2.2899076722815673E-2</v>
      </c>
    </row>
    <row r="782" spans="1:19">
      <c r="A782" s="1">
        <v>43143</v>
      </c>
      <c r="B782" s="2">
        <v>15.008899688720703</v>
      </c>
      <c r="C782" s="2"/>
      <c r="E782" s="1">
        <v>43143</v>
      </c>
      <c r="F782" s="2">
        <v>3154.1253999999999</v>
      </c>
      <c r="G782" s="2">
        <v>3.8809</v>
      </c>
      <c r="J782" s="1">
        <f t="shared" si="106"/>
        <v>43510</v>
      </c>
      <c r="K782">
        <f t="shared" si="107"/>
        <v>8.2699305273656501E-2</v>
      </c>
      <c r="L782" s="7">
        <f t="shared" si="108"/>
        <v>3.1137999999999999E-2</v>
      </c>
      <c r="M782" s="28">
        <f t="shared" si="109"/>
        <v>5.1561305273656502E-2</v>
      </c>
      <c r="N782" s="9">
        <f t="shared" si="100"/>
        <v>4.3197439053650422E-2</v>
      </c>
      <c r="O782" s="9">
        <f t="shared" si="101"/>
        <v>1.0038258496442791E-2</v>
      </c>
      <c r="P782" s="9">
        <f t="shared" si="102"/>
        <v>5.3235697550093213E-2</v>
      </c>
      <c r="Q782" s="9">
        <f t="shared" si="103"/>
        <v>3.3159180557207631E-2</v>
      </c>
      <c r="R782" s="9">
        <f t="shared" si="104"/>
        <v>6.3273956046536003E-2</v>
      </c>
      <c r="S782" s="9">
        <f t="shared" si="105"/>
        <v>2.312092206076484E-2</v>
      </c>
    </row>
    <row r="783" spans="1:19">
      <c r="A783" s="1">
        <v>43144</v>
      </c>
      <c r="B783" s="2">
        <v>15.153400421142578</v>
      </c>
      <c r="C783" s="2"/>
      <c r="E783" s="1">
        <v>43144</v>
      </c>
      <c r="F783" s="2">
        <v>3184.9587000000001</v>
      </c>
      <c r="G783" s="2">
        <v>3.8858999999999999</v>
      </c>
      <c r="J783" s="1">
        <f t="shared" si="106"/>
        <v>43511</v>
      </c>
      <c r="K783">
        <f t="shared" si="107"/>
        <v>8.3957416938023902E-2</v>
      </c>
      <c r="L783" s="7">
        <f t="shared" si="108"/>
        <v>3.1223000000000001E-2</v>
      </c>
      <c r="M783" s="28">
        <f t="shared" si="109"/>
        <v>5.2734416938023901E-2</v>
      </c>
      <c r="N783" s="9">
        <f t="shared" si="100"/>
        <v>4.3305962839580874E-2</v>
      </c>
      <c r="O783" s="9">
        <f t="shared" si="101"/>
        <v>9.9928437528859909E-3</v>
      </c>
      <c r="P783" s="9">
        <f t="shared" si="102"/>
        <v>5.3298806592466864E-2</v>
      </c>
      <c r="Q783" s="9">
        <f t="shared" si="103"/>
        <v>3.3313119086694883E-2</v>
      </c>
      <c r="R783" s="9">
        <f t="shared" si="104"/>
        <v>6.3291650345352862E-2</v>
      </c>
      <c r="S783" s="9">
        <f t="shared" si="105"/>
        <v>2.3320275333808892E-2</v>
      </c>
    </row>
    <row r="784" spans="1:19">
      <c r="A784" s="1">
        <v>43145</v>
      </c>
      <c r="B784" s="2">
        <v>15.204500198364258</v>
      </c>
      <c r="C784" s="2"/>
      <c r="E784" s="1">
        <v>43145</v>
      </c>
      <c r="F784" s="2">
        <v>3199.1588999999999</v>
      </c>
      <c r="G784" s="2">
        <v>3.8761000000000001</v>
      </c>
      <c r="J784" s="1">
        <f t="shared" si="106"/>
        <v>43514</v>
      </c>
      <c r="K784">
        <f t="shared" si="107"/>
        <v>8.1807623168892299E-2</v>
      </c>
      <c r="L784" s="7">
        <f t="shared" si="108"/>
        <v>3.1336000000000003E-2</v>
      </c>
      <c r="M784" s="28">
        <f t="shared" si="109"/>
        <v>5.0471623168892296E-2</v>
      </c>
      <c r="N784" s="9">
        <f t="shared" si="100"/>
        <v>4.339471148051835E-2</v>
      </c>
      <c r="O784" s="9">
        <f t="shared" si="101"/>
        <v>9.9567114159253133E-3</v>
      </c>
      <c r="P784" s="9">
        <f t="shared" si="102"/>
        <v>5.3351422896443665E-2</v>
      </c>
      <c r="Q784" s="9">
        <f t="shared" si="103"/>
        <v>3.3438000064593035E-2</v>
      </c>
      <c r="R784" s="9">
        <f t="shared" si="104"/>
        <v>6.330813431236898E-2</v>
      </c>
      <c r="S784" s="9">
        <f t="shared" si="105"/>
        <v>2.3481288648667723E-2</v>
      </c>
    </row>
    <row r="785" spans="1:19">
      <c r="A785" s="1">
        <v>43153</v>
      </c>
      <c r="B785" s="2">
        <v>15.548199653625488</v>
      </c>
      <c r="C785" s="2"/>
      <c r="E785" s="1">
        <v>43153</v>
      </c>
      <c r="F785" s="2">
        <v>3268.5589</v>
      </c>
      <c r="G785" s="2">
        <v>3.8820000000000001</v>
      </c>
      <c r="J785" s="1">
        <f t="shared" si="106"/>
        <v>43515</v>
      </c>
      <c r="K785">
        <f t="shared" si="107"/>
        <v>8.1760133389182463E-2</v>
      </c>
      <c r="L785" s="7">
        <f t="shared" si="108"/>
        <v>3.1681000000000001E-2</v>
      </c>
      <c r="M785" s="28">
        <f t="shared" si="109"/>
        <v>5.0079133389182462E-2</v>
      </c>
      <c r="N785" s="9">
        <f t="shared" si="100"/>
        <v>4.3482013733441106E-2</v>
      </c>
      <c r="O785" s="9">
        <f t="shared" si="101"/>
        <v>9.9184145160806508E-3</v>
      </c>
      <c r="P785" s="9">
        <f t="shared" si="102"/>
        <v>5.3400428249521757E-2</v>
      </c>
      <c r="Q785" s="9">
        <f t="shared" si="103"/>
        <v>3.3563599217360456E-2</v>
      </c>
      <c r="R785" s="9">
        <f t="shared" si="104"/>
        <v>6.3318842765602401E-2</v>
      </c>
      <c r="S785" s="9">
        <f t="shared" si="105"/>
        <v>2.3645184701279805E-2</v>
      </c>
    </row>
    <row r="786" spans="1:19">
      <c r="A786" s="1">
        <v>43154</v>
      </c>
      <c r="B786" s="2">
        <v>15.646300315856934</v>
      </c>
      <c r="C786" s="2"/>
      <c r="E786" s="1">
        <v>43154</v>
      </c>
      <c r="F786" s="2">
        <v>3289.0241000000001</v>
      </c>
      <c r="G786" s="2">
        <v>3.8864999999999998</v>
      </c>
      <c r="J786" s="1">
        <f t="shared" si="106"/>
        <v>43516</v>
      </c>
      <c r="K786">
        <f t="shared" si="107"/>
        <v>8.1563408600881723E-2</v>
      </c>
      <c r="L786" s="7">
        <f t="shared" si="108"/>
        <v>3.1636999999999998E-2</v>
      </c>
      <c r="M786" s="28">
        <f t="shared" si="109"/>
        <v>4.9926408600881725E-2</v>
      </c>
      <c r="N786" s="9">
        <f t="shared" si="100"/>
        <v>4.3569744974124594E-2</v>
      </c>
      <c r="O786" s="9">
        <f t="shared" si="101"/>
        <v>9.8771662468243732E-3</v>
      </c>
      <c r="P786" s="9">
        <f t="shared" si="102"/>
        <v>5.3446911220948967E-2</v>
      </c>
      <c r="Q786" s="9">
        <f t="shared" si="103"/>
        <v>3.3692578727300221E-2</v>
      </c>
      <c r="R786" s="9">
        <f t="shared" si="104"/>
        <v>6.332407746777334E-2</v>
      </c>
      <c r="S786" s="9">
        <f t="shared" si="105"/>
        <v>2.3815412480475848E-2</v>
      </c>
    </row>
    <row r="787" spans="1:19">
      <c r="A787" s="1">
        <v>43155</v>
      </c>
      <c r="B787" s="2">
        <v>15.646300315856934</v>
      </c>
      <c r="C787" s="2"/>
      <c r="E787" s="1">
        <v>43155</v>
      </c>
      <c r="F787" s="2">
        <v>3289.0241000000001</v>
      </c>
      <c r="G787" s="2">
        <v>3.8889999999999998</v>
      </c>
      <c r="J787" s="1">
        <f t="shared" si="106"/>
        <v>43517</v>
      </c>
      <c r="K787">
        <f t="shared" si="107"/>
        <v>8.1852484489746663E-2</v>
      </c>
      <c r="L787" s="7">
        <f t="shared" si="108"/>
        <v>3.1706999999999999E-2</v>
      </c>
      <c r="M787" s="28">
        <f t="shared" si="109"/>
        <v>5.0145484489746664E-2</v>
      </c>
      <c r="N787" s="9">
        <f t="shared" si="100"/>
        <v>4.3661065195166417E-2</v>
      </c>
      <c r="O787" s="9">
        <f t="shared" si="101"/>
        <v>9.8310500557403126E-3</v>
      </c>
      <c r="P787" s="9">
        <f t="shared" si="102"/>
        <v>5.3492115250906733E-2</v>
      </c>
      <c r="Q787" s="9">
        <f t="shared" si="103"/>
        <v>3.3830015139426101E-2</v>
      </c>
      <c r="R787" s="9">
        <f t="shared" si="104"/>
        <v>6.3323165306647042E-2</v>
      </c>
      <c r="S787" s="9">
        <f t="shared" si="105"/>
        <v>2.3998965083685792E-2</v>
      </c>
    </row>
    <row r="788" spans="1:19">
      <c r="A788" s="1">
        <v>43157</v>
      </c>
      <c r="B788" s="2">
        <v>15.805500030517578</v>
      </c>
      <c r="C788" s="2"/>
      <c r="E788" s="1">
        <v>43157</v>
      </c>
      <c r="F788" s="2">
        <v>3329.5736999999999</v>
      </c>
      <c r="G788" s="2">
        <v>3.8719000000000001</v>
      </c>
      <c r="J788" s="1">
        <f t="shared" si="106"/>
        <v>43518</v>
      </c>
      <c r="K788">
        <f t="shared" si="107"/>
        <v>8.036840629236329E-2</v>
      </c>
      <c r="L788" s="7">
        <f t="shared" si="108"/>
        <v>3.1669000000000003E-2</v>
      </c>
      <c r="M788" s="28">
        <f t="shared" si="109"/>
        <v>4.8699406292363287E-2</v>
      </c>
      <c r="N788" s="9">
        <f t="shared" si="100"/>
        <v>4.3747138230279418E-2</v>
      </c>
      <c r="O788" s="9">
        <f t="shared" si="101"/>
        <v>9.7796987823398941E-3</v>
      </c>
      <c r="P788" s="9">
        <f t="shared" si="102"/>
        <v>5.3526837012619316E-2</v>
      </c>
      <c r="Q788" s="9">
        <f t="shared" si="103"/>
        <v>3.3967439447939521E-2</v>
      </c>
      <c r="R788" s="9">
        <f t="shared" si="104"/>
        <v>6.3306535794959207E-2</v>
      </c>
      <c r="S788" s="9">
        <f t="shared" si="105"/>
        <v>2.418774066559963E-2</v>
      </c>
    </row>
    <row r="789" spans="1:19">
      <c r="A789" s="1">
        <v>43158</v>
      </c>
      <c r="B789" s="2">
        <v>15.601300239562988</v>
      </c>
      <c r="C789" s="2"/>
      <c r="E789" s="1">
        <v>43158</v>
      </c>
      <c r="F789" s="2">
        <v>3292.0679</v>
      </c>
      <c r="G789" s="2">
        <v>3.8567</v>
      </c>
      <c r="J789" s="1">
        <f t="shared" si="106"/>
        <v>43521</v>
      </c>
      <c r="K789">
        <f t="shared" si="107"/>
        <v>7.5997084126769462E-2</v>
      </c>
      <c r="L789" s="7">
        <f t="shared" si="108"/>
        <v>3.1993000000000001E-2</v>
      </c>
      <c r="M789" s="28">
        <f t="shared" si="109"/>
        <v>4.4004084126769462E-2</v>
      </c>
      <c r="N789" s="9">
        <f t="shared" si="100"/>
        <v>4.382058250039203E-2</v>
      </c>
      <c r="O789" s="9">
        <f t="shared" si="101"/>
        <v>9.7116194991063408E-3</v>
      </c>
      <c r="P789" s="9">
        <f t="shared" si="102"/>
        <v>5.3532201999498374E-2</v>
      </c>
      <c r="Q789" s="9">
        <f t="shared" si="103"/>
        <v>3.4108963001285686E-2</v>
      </c>
      <c r="R789" s="9">
        <f t="shared" si="104"/>
        <v>6.3243821498604719E-2</v>
      </c>
      <c r="S789" s="9">
        <f t="shared" si="105"/>
        <v>2.4397343502179349E-2</v>
      </c>
    </row>
    <row r="790" spans="1:19">
      <c r="A790" s="1">
        <v>43159</v>
      </c>
      <c r="B790" s="2">
        <v>15.567899703979492</v>
      </c>
      <c r="C790" s="2"/>
      <c r="E790" s="1">
        <v>43159</v>
      </c>
      <c r="F790" s="2">
        <v>3259.4079999999999</v>
      </c>
      <c r="G790" s="2">
        <v>3.8382999999999998</v>
      </c>
      <c r="J790" s="1">
        <f t="shared" si="106"/>
        <v>43522</v>
      </c>
      <c r="K790">
        <f t="shared" si="107"/>
        <v>7.6630115374592161E-2</v>
      </c>
      <c r="L790" s="7">
        <f t="shared" si="108"/>
        <v>3.2343999999999998E-2</v>
      </c>
      <c r="M790" s="28">
        <f t="shared" si="109"/>
        <v>4.4286115374592164E-2</v>
      </c>
      <c r="N790" s="9">
        <f t="shared" si="100"/>
        <v>4.3896924733307183E-2</v>
      </c>
      <c r="O790" s="9">
        <f t="shared" si="101"/>
        <v>9.6390930274817925E-3</v>
      </c>
      <c r="P790" s="9">
        <f t="shared" si="102"/>
        <v>5.3536017760788979E-2</v>
      </c>
      <c r="Q790" s="9">
        <f t="shared" si="103"/>
        <v>3.4257831705825387E-2</v>
      </c>
      <c r="R790" s="9">
        <f t="shared" si="104"/>
        <v>6.3175110788270761E-2</v>
      </c>
      <c r="S790" s="9">
        <f t="shared" si="105"/>
        <v>2.4618738678343598E-2</v>
      </c>
    </row>
    <row r="791" spans="1:19">
      <c r="A791" s="1">
        <v>43160</v>
      </c>
      <c r="B791" s="2">
        <v>15.62339973449707</v>
      </c>
      <c r="C791" s="2"/>
      <c r="E791" s="1">
        <v>43160</v>
      </c>
      <c r="F791" s="2">
        <v>3273.7548999999999</v>
      </c>
      <c r="G791" s="2">
        <v>3.8317999999999999</v>
      </c>
      <c r="J791" s="1">
        <f t="shared" si="106"/>
        <v>43523</v>
      </c>
      <c r="K791">
        <f t="shared" si="107"/>
        <v>7.6260200289789581E-2</v>
      </c>
      <c r="L791" s="7">
        <f t="shared" si="108"/>
        <v>3.2307000000000002E-2</v>
      </c>
      <c r="M791" s="28">
        <f t="shared" si="109"/>
        <v>4.3953200289789579E-2</v>
      </c>
      <c r="N791" s="9">
        <f t="shared" si="100"/>
        <v>4.3972045080965187E-2</v>
      </c>
      <c r="O791" s="9">
        <f t="shared" si="101"/>
        <v>9.5651907149425178E-3</v>
      </c>
      <c r="P791" s="9">
        <f t="shared" si="102"/>
        <v>5.3537235795907703E-2</v>
      </c>
      <c r="Q791" s="9">
        <f t="shared" si="103"/>
        <v>3.4406854366022671E-2</v>
      </c>
      <c r="R791" s="9">
        <f t="shared" si="104"/>
        <v>6.3102426510850226E-2</v>
      </c>
      <c r="S791" s="9">
        <f t="shared" si="105"/>
        <v>2.4841663651080152E-2</v>
      </c>
    </row>
    <row r="792" spans="1:19">
      <c r="A792" s="1">
        <v>43161</v>
      </c>
      <c r="B792" s="2">
        <v>15.524700164794922</v>
      </c>
      <c r="C792" s="2"/>
      <c r="E792" s="1">
        <v>43161</v>
      </c>
      <c r="F792" s="2">
        <v>3254.5282999999999</v>
      </c>
      <c r="G792" s="2">
        <v>3.8319000000000001</v>
      </c>
      <c r="J792" s="1">
        <f t="shared" si="106"/>
        <v>43524</v>
      </c>
      <c r="K792">
        <f t="shared" si="107"/>
        <v>7.668711678875624E-2</v>
      </c>
      <c r="L792" s="7">
        <f t="shared" si="108"/>
        <v>3.2385999999999998E-2</v>
      </c>
      <c r="M792" s="28">
        <f t="shared" si="109"/>
        <v>4.4301116788756242E-2</v>
      </c>
      <c r="N792" s="9">
        <f t="shared" si="100"/>
        <v>4.4050422071955232E-2</v>
      </c>
      <c r="O792" s="9">
        <f t="shared" si="101"/>
        <v>9.4863211877135121E-3</v>
      </c>
      <c r="P792" s="9">
        <f t="shared" si="102"/>
        <v>5.3536743259668743E-2</v>
      </c>
      <c r="Q792" s="9">
        <f t="shared" si="103"/>
        <v>3.4564100884241722E-2</v>
      </c>
      <c r="R792" s="9">
        <f t="shared" si="104"/>
        <v>6.302306444738226E-2</v>
      </c>
      <c r="S792" s="9">
        <f t="shared" si="105"/>
        <v>2.5077779696528208E-2</v>
      </c>
    </row>
    <row r="793" spans="1:19">
      <c r="A793" s="1">
        <v>43164</v>
      </c>
      <c r="B793" s="2">
        <v>15.537199974060059</v>
      </c>
      <c r="C793" s="2"/>
      <c r="E793" s="1">
        <v>43164</v>
      </c>
      <c r="F793" s="2">
        <v>3256.9263000000001</v>
      </c>
      <c r="G793" s="2">
        <v>3.8371</v>
      </c>
      <c r="J793" s="1">
        <f t="shared" si="106"/>
        <v>43525</v>
      </c>
      <c r="K793">
        <f t="shared" si="107"/>
        <v>7.5170451071024227E-2</v>
      </c>
      <c r="L793" s="7">
        <f t="shared" si="108"/>
        <v>3.1939000000000002E-2</v>
      </c>
      <c r="M793" s="28">
        <f t="shared" si="109"/>
        <v>4.3231451071024225E-2</v>
      </c>
      <c r="N793" s="9">
        <f t="shared" si="100"/>
        <v>4.4120665045716809E-2</v>
      </c>
      <c r="O793" s="9">
        <f t="shared" si="101"/>
        <v>9.4141868843036908E-3</v>
      </c>
      <c r="P793" s="9">
        <f t="shared" si="102"/>
        <v>5.3534851930020499E-2</v>
      </c>
      <c r="Q793" s="9">
        <f t="shared" si="103"/>
        <v>3.4706478161413118E-2</v>
      </c>
      <c r="R793" s="9">
        <f t="shared" si="104"/>
        <v>6.294903881432419E-2</v>
      </c>
      <c r="S793" s="9">
        <f t="shared" si="105"/>
        <v>2.5292291277109427E-2</v>
      </c>
    </row>
    <row r="794" spans="1:19">
      <c r="A794" s="1">
        <v>43165</v>
      </c>
      <c r="B794" s="2">
        <v>15.679800033569336</v>
      </c>
      <c r="C794" s="2"/>
      <c r="E794" s="1">
        <v>43165</v>
      </c>
      <c r="F794" s="2">
        <v>3289.6419000000001</v>
      </c>
      <c r="G794" s="2">
        <v>3.8372000000000002</v>
      </c>
      <c r="J794" s="1">
        <f t="shared" si="106"/>
        <v>43528</v>
      </c>
      <c r="K794">
        <f t="shared" si="107"/>
        <v>7.4403655526889781E-2</v>
      </c>
      <c r="L794" s="7">
        <f t="shared" si="108"/>
        <v>3.2152E-2</v>
      </c>
      <c r="M794" s="28">
        <f t="shared" si="109"/>
        <v>4.2251655526889781E-2</v>
      </c>
      <c r="N794" s="9">
        <f t="shared" si="100"/>
        <v>4.4185744072993395E-2</v>
      </c>
      <c r="O794" s="9">
        <f t="shared" si="101"/>
        <v>9.3440955829065617E-3</v>
      </c>
      <c r="P794" s="9">
        <f t="shared" si="102"/>
        <v>5.3529839655899955E-2</v>
      </c>
      <c r="Q794" s="9">
        <f t="shared" si="103"/>
        <v>3.4841648490086835E-2</v>
      </c>
      <c r="R794" s="9">
        <f t="shared" si="104"/>
        <v>6.2873935238806522E-2</v>
      </c>
      <c r="S794" s="9">
        <f t="shared" si="105"/>
        <v>2.5497552907180272E-2</v>
      </c>
    </row>
    <row r="795" spans="1:19">
      <c r="A795" s="1">
        <v>43166</v>
      </c>
      <c r="B795" s="2">
        <v>15.619899749755859</v>
      </c>
      <c r="C795" s="2"/>
      <c r="E795" s="1">
        <v>43166</v>
      </c>
      <c r="F795" s="2">
        <v>3271.6682999999998</v>
      </c>
      <c r="G795" s="2">
        <v>3.8271999999999999</v>
      </c>
      <c r="J795" s="1">
        <f t="shared" si="106"/>
        <v>43529</v>
      </c>
      <c r="K795">
        <f t="shared" si="107"/>
        <v>7.3861788511939697E-2</v>
      </c>
      <c r="L795" s="7">
        <f t="shared" si="108"/>
        <v>3.2120999999999997E-2</v>
      </c>
      <c r="M795" s="28">
        <f t="shared" si="109"/>
        <v>4.17407885119397E-2</v>
      </c>
      <c r="N795" s="9">
        <f t="shared" si="100"/>
        <v>4.4249443410902353E-2</v>
      </c>
      <c r="O795" s="9">
        <f t="shared" si="101"/>
        <v>9.2722200109856337E-3</v>
      </c>
      <c r="P795" s="9">
        <f t="shared" si="102"/>
        <v>5.3521663421887987E-2</v>
      </c>
      <c r="Q795" s="9">
        <f t="shared" si="103"/>
        <v>3.497722339991672E-2</v>
      </c>
      <c r="R795" s="9">
        <f t="shared" si="104"/>
        <v>6.2793883432873621E-2</v>
      </c>
      <c r="S795" s="9">
        <f t="shared" si="105"/>
        <v>2.5705003388931086E-2</v>
      </c>
    </row>
    <row r="796" spans="1:19">
      <c r="A796" s="1">
        <v>43167</v>
      </c>
      <c r="B796" s="2">
        <v>15.685099601745605</v>
      </c>
      <c r="C796" s="2"/>
      <c r="E796" s="1">
        <v>43167</v>
      </c>
      <c r="F796" s="2">
        <v>3288.4054999999998</v>
      </c>
      <c r="G796" s="2">
        <v>3.8073000000000001</v>
      </c>
      <c r="J796" s="1">
        <f t="shared" si="106"/>
        <v>43530</v>
      </c>
      <c r="K796">
        <f t="shared" si="107"/>
        <v>7.2813590996295488E-2</v>
      </c>
      <c r="L796" s="7">
        <f t="shared" si="108"/>
        <v>3.2139000000000001E-2</v>
      </c>
      <c r="M796" s="28">
        <f t="shared" si="109"/>
        <v>4.0674590996295487E-2</v>
      </c>
      <c r="N796" s="9">
        <f t="shared" si="100"/>
        <v>4.4307300984909405E-2</v>
      </c>
      <c r="O796" s="9">
        <f t="shared" si="101"/>
        <v>9.2039927282529226E-3</v>
      </c>
      <c r="P796" s="9">
        <f t="shared" si="102"/>
        <v>5.3511293713162329E-2</v>
      </c>
      <c r="Q796" s="9">
        <f t="shared" si="103"/>
        <v>3.5103308256656481E-2</v>
      </c>
      <c r="R796" s="9">
        <f t="shared" si="104"/>
        <v>6.2715286441415247E-2</v>
      </c>
      <c r="S796" s="9">
        <f t="shared" si="105"/>
        <v>2.589931552840356E-2</v>
      </c>
    </row>
    <row r="797" spans="1:19">
      <c r="A797" s="1">
        <v>43168</v>
      </c>
      <c r="B797" s="2">
        <v>15.770899772644043</v>
      </c>
      <c r="C797" s="2"/>
      <c r="E797" s="1">
        <v>43168</v>
      </c>
      <c r="F797" s="2">
        <v>3307.1655999999998</v>
      </c>
      <c r="G797" s="2">
        <v>3.8172999999999999</v>
      </c>
      <c r="J797" s="1">
        <f t="shared" si="106"/>
        <v>43531</v>
      </c>
      <c r="K797">
        <f t="shared" si="107"/>
        <v>7.2834802912958685E-2</v>
      </c>
      <c r="L797" s="7">
        <f t="shared" si="108"/>
        <v>3.1788999999999998E-2</v>
      </c>
      <c r="M797" s="28">
        <f t="shared" si="109"/>
        <v>4.1045802912958687E-2</v>
      </c>
      <c r="N797" s="9">
        <f t="shared" si="100"/>
        <v>4.4367043610940182E-2</v>
      </c>
      <c r="O797" s="9">
        <f t="shared" si="101"/>
        <v>9.1334975960553535E-3</v>
      </c>
      <c r="P797" s="9">
        <f t="shared" si="102"/>
        <v>5.3500541206995537E-2</v>
      </c>
      <c r="Q797" s="9">
        <f t="shared" si="103"/>
        <v>3.5233546014884827E-2</v>
      </c>
      <c r="R797" s="9">
        <f t="shared" si="104"/>
        <v>6.2634038803050893E-2</v>
      </c>
      <c r="S797" s="9">
        <f t="shared" si="105"/>
        <v>2.6100048418829475E-2</v>
      </c>
    </row>
    <row r="798" spans="1:19">
      <c r="A798" s="1">
        <v>43171</v>
      </c>
      <c r="B798" s="2">
        <v>15.847399711608887</v>
      </c>
      <c r="C798" s="2"/>
      <c r="E798" s="1">
        <v>43171</v>
      </c>
      <c r="F798" s="2">
        <v>3326.6992</v>
      </c>
      <c r="G798" s="2">
        <v>3.8298000000000001</v>
      </c>
      <c r="J798" s="1">
        <f t="shared" si="106"/>
        <v>43532</v>
      </c>
      <c r="K798">
        <f t="shared" si="107"/>
        <v>7.6173063699021326E-2</v>
      </c>
      <c r="L798" s="7">
        <f t="shared" si="108"/>
        <v>3.1502000000000002E-2</v>
      </c>
      <c r="M798" s="28">
        <f t="shared" si="109"/>
        <v>4.4671063699021324E-2</v>
      </c>
      <c r="N798" s="9">
        <f t="shared" si="100"/>
        <v>4.4443498929027339E-2</v>
      </c>
      <c r="O798" s="9">
        <f t="shared" si="101"/>
        <v>9.0547432917385314E-3</v>
      </c>
      <c r="P798" s="9">
        <f t="shared" si="102"/>
        <v>5.3498242220765872E-2</v>
      </c>
      <c r="Q798" s="9">
        <f t="shared" si="103"/>
        <v>3.5388755637288806E-2</v>
      </c>
      <c r="R798" s="9">
        <f t="shared" si="104"/>
        <v>6.2552985512504405E-2</v>
      </c>
      <c r="S798" s="9">
        <f t="shared" si="105"/>
        <v>2.6334012345550276E-2</v>
      </c>
    </row>
    <row r="799" spans="1:19">
      <c r="A799" s="1">
        <v>43172</v>
      </c>
      <c r="B799" s="2">
        <v>15.743000030517578</v>
      </c>
      <c r="C799" s="2"/>
      <c r="E799" s="1">
        <v>43172</v>
      </c>
      <c r="F799" s="2">
        <v>3310.2388999999998</v>
      </c>
      <c r="G799" s="2">
        <v>3.8323</v>
      </c>
      <c r="J799" s="1">
        <f t="shared" si="106"/>
        <v>43535</v>
      </c>
      <c r="K799">
        <f t="shared" si="107"/>
        <v>7.4963643302153285E-2</v>
      </c>
      <c r="L799" s="7">
        <f t="shared" si="108"/>
        <v>3.1466000000000001E-2</v>
      </c>
      <c r="M799" s="28">
        <f t="shared" si="109"/>
        <v>4.3497643302153284E-2</v>
      </c>
      <c r="N799" s="9">
        <f t="shared" si="100"/>
        <v>4.4513930460201523E-2</v>
      </c>
      <c r="O799" s="9">
        <f t="shared" si="101"/>
        <v>8.97775629049412E-3</v>
      </c>
      <c r="P799" s="9">
        <f t="shared" si="102"/>
        <v>5.3491686750695641E-2</v>
      </c>
      <c r="Q799" s="9">
        <f t="shared" si="103"/>
        <v>3.5536174169707405E-2</v>
      </c>
      <c r="R799" s="9">
        <f t="shared" si="104"/>
        <v>6.2469443041189759E-2</v>
      </c>
      <c r="S799" s="9">
        <f t="shared" si="105"/>
        <v>2.6558417879213283E-2</v>
      </c>
    </row>
    <row r="800" spans="1:19">
      <c r="A800" s="1">
        <v>43173</v>
      </c>
      <c r="B800" s="2">
        <v>15.651399612426758</v>
      </c>
      <c r="C800" s="2"/>
      <c r="E800" s="1">
        <v>43173</v>
      </c>
      <c r="F800" s="2">
        <v>3291.3818999999999</v>
      </c>
      <c r="G800" s="2">
        <v>3.8424999999999998</v>
      </c>
      <c r="J800" s="1">
        <f t="shared" si="106"/>
        <v>43536</v>
      </c>
      <c r="K800">
        <f t="shared" si="107"/>
        <v>7.4211500682045198E-2</v>
      </c>
      <c r="L800" s="7">
        <f t="shared" si="108"/>
        <v>3.1606000000000002E-2</v>
      </c>
      <c r="M800" s="28">
        <f t="shared" si="109"/>
        <v>4.2605500682045196E-2</v>
      </c>
      <c r="N800" s="9">
        <f t="shared" si="100"/>
        <v>4.458108810077531E-2</v>
      </c>
      <c r="O800" s="9">
        <f t="shared" si="101"/>
        <v>8.8995903900899228E-3</v>
      </c>
      <c r="P800" s="9">
        <f t="shared" si="102"/>
        <v>5.3480678490865234E-2</v>
      </c>
      <c r="Q800" s="9">
        <f t="shared" si="103"/>
        <v>3.5681497710685385E-2</v>
      </c>
      <c r="R800" s="9">
        <f t="shared" si="104"/>
        <v>6.2380268880955159E-2</v>
      </c>
      <c r="S800" s="9">
        <f t="shared" si="105"/>
        <v>2.6781907320595464E-2</v>
      </c>
    </row>
    <row r="801" spans="1:19">
      <c r="A801" s="1">
        <v>43174</v>
      </c>
      <c r="B801" s="2">
        <v>15.651300430297852</v>
      </c>
      <c r="C801" s="2"/>
      <c r="E801" s="1">
        <v>43174</v>
      </c>
      <c r="F801" s="2">
        <v>3291.1120000000001</v>
      </c>
      <c r="G801" s="2">
        <v>3.8351999999999999</v>
      </c>
      <c r="J801" s="1">
        <f t="shared" si="106"/>
        <v>43537</v>
      </c>
      <c r="K801">
        <f t="shared" si="107"/>
        <v>7.5093679468262134E-2</v>
      </c>
      <c r="L801" s="7">
        <f t="shared" si="108"/>
        <v>3.1417E-2</v>
      </c>
      <c r="M801" s="28">
        <f t="shared" si="109"/>
        <v>4.3676679468262133E-2</v>
      </c>
      <c r="N801" s="9">
        <f t="shared" si="100"/>
        <v>4.4654269673665647E-2</v>
      </c>
      <c r="O801" s="9">
        <f t="shared" si="101"/>
        <v>8.8156329743443538E-3</v>
      </c>
      <c r="P801" s="9">
        <f t="shared" si="102"/>
        <v>5.346990264801E-2</v>
      </c>
      <c r="Q801" s="9">
        <f t="shared" si="103"/>
        <v>3.5838636699321295E-2</v>
      </c>
      <c r="R801" s="9">
        <f t="shared" si="104"/>
        <v>6.2285535622354352E-2</v>
      </c>
      <c r="S801" s="9">
        <f t="shared" si="105"/>
        <v>2.702300372497694E-2</v>
      </c>
    </row>
    <row r="802" spans="1:19">
      <c r="A802" s="1">
        <v>43175</v>
      </c>
      <c r="B802" s="2">
        <v>15.529899597167969</v>
      </c>
      <c r="C802" s="2"/>
      <c r="E802" s="1">
        <v>43175</v>
      </c>
      <c r="F802" s="2">
        <v>3269.8820999999998</v>
      </c>
      <c r="G802" s="2">
        <v>3.8302999999999998</v>
      </c>
      <c r="J802" s="1">
        <f t="shared" si="106"/>
        <v>43538</v>
      </c>
      <c r="K802">
        <f t="shared" si="107"/>
        <v>7.5901904062314243E-2</v>
      </c>
      <c r="L802" s="7">
        <f t="shared" si="108"/>
        <v>3.1465E-2</v>
      </c>
      <c r="M802" s="28">
        <f t="shared" si="109"/>
        <v>4.4436904062314243E-2</v>
      </c>
      <c r="N802" s="9">
        <f t="shared" si="100"/>
        <v>4.4732178678327149E-2</v>
      </c>
      <c r="O802" s="9">
        <f t="shared" si="101"/>
        <v>8.7261590961105577E-3</v>
      </c>
      <c r="P802" s="9">
        <f t="shared" si="102"/>
        <v>5.3458337774437703E-2</v>
      </c>
      <c r="Q802" s="9">
        <f t="shared" si="103"/>
        <v>3.6006019582216595E-2</v>
      </c>
      <c r="R802" s="9">
        <f t="shared" si="104"/>
        <v>6.2184496870548264E-2</v>
      </c>
      <c r="S802" s="9">
        <f t="shared" si="105"/>
        <v>2.7279860486106033E-2</v>
      </c>
    </row>
    <row r="803" spans="1:19">
      <c r="A803" s="1">
        <v>43178</v>
      </c>
      <c r="B803" s="2">
        <v>15.590700149536133</v>
      </c>
      <c r="C803" s="2"/>
      <c r="E803" s="1">
        <v>43178</v>
      </c>
      <c r="F803" s="2">
        <v>3279.2516999999998</v>
      </c>
      <c r="G803" s="2">
        <v>3.8180000000000001</v>
      </c>
      <c r="J803" s="1">
        <f t="shared" si="106"/>
        <v>43539</v>
      </c>
      <c r="K803">
        <f t="shared" si="107"/>
        <v>7.5088603142421842E-2</v>
      </c>
      <c r="L803" s="7">
        <f t="shared" si="108"/>
        <v>3.159E-2</v>
      </c>
      <c r="M803" s="28">
        <f t="shared" si="109"/>
        <v>4.3498603142421842E-2</v>
      </c>
      <c r="N803" s="9">
        <f t="shared" si="100"/>
        <v>4.4804802918531075E-2</v>
      </c>
      <c r="O803" s="9">
        <f t="shared" si="101"/>
        <v>8.6389978985689994E-3</v>
      </c>
      <c r="P803" s="9">
        <f t="shared" si="102"/>
        <v>5.3443800817100075E-2</v>
      </c>
      <c r="Q803" s="9">
        <f t="shared" si="103"/>
        <v>3.6165805019962076E-2</v>
      </c>
      <c r="R803" s="9">
        <f t="shared" si="104"/>
        <v>6.2082798715669074E-2</v>
      </c>
      <c r="S803" s="9">
        <f t="shared" si="105"/>
        <v>2.7526807121393077E-2</v>
      </c>
    </row>
    <row r="804" spans="1:19">
      <c r="A804" s="1">
        <v>43179</v>
      </c>
      <c r="B804" s="2">
        <v>15.64109992980957</v>
      </c>
      <c r="C804" s="2"/>
      <c r="E804" s="1">
        <v>43179</v>
      </c>
      <c r="F804" s="2">
        <v>3290.6399000000001</v>
      </c>
      <c r="G804" s="2">
        <v>3.7982</v>
      </c>
      <c r="J804" s="1">
        <f t="shared" si="106"/>
        <v>43542</v>
      </c>
      <c r="K804">
        <f t="shared" si="107"/>
        <v>7.330303367976089E-2</v>
      </c>
      <c r="L804" s="7">
        <f t="shared" si="108"/>
        <v>3.1398999999999996E-2</v>
      </c>
      <c r="M804" s="28">
        <f t="shared" si="109"/>
        <v>4.1904033679760894E-2</v>
      </c>
      <c r="N804" s="9">
        <f t="shared" si="100"/>
        <v>4.4870029045919579E-2</v>
      </c>
      <c r="O804" s="9">
        <f t="shared" si="101"/>
        <v>8.5543846965802344E-3</v>
      </c>
      <c r="P804" s="9">
        <f t="shared" si="102"/>
        <v>5.3424413742499816E-2</v>
      </c>
      <c r="Q804" s="9">
        <f t="shared" si="103"/>
        <v>3.6315644349339343E-2</v>
      </c>
      <c r="R804" s="9">
        <f t="shared" si="104"/>
        <v>6.1978798439080052E-2</v>
      </c>
      <c r="S804" s="9">
        <f t="shared" si="105"/>
        <v>2.7761259652759111E-2</v>
      </c>
    </row>
    <row r="805" spans="1:19">
      <c r="A805" s="1">
        <v>43180</v>
      </c>
      <c r="B805" s="2">
        <v>15.491100311279297</v>
      </c>
      <c r="C805" s="2"/>
      <c r="E805" s="1">
        <v>43180</v>
      </c>
      <c r="F805" s="2">
        <v>3280.9521</v>
      </c>
      <c r="G805" s="2">
        <v>3.7633000000000001</v>
      </c>
      <c r="J805" s="1">
        <f t="shared" si="106"/>
        <v>43543</v>
      </c>
      <c r="K805">
        <f t="shared" si="107"/>
        <v>7.3463511843617643E-2</v>
      </c>
      <c r="L805" s="7">
        <f t="shared" si="108"/>
        <v>3.1448000000000004E-2</v>
      </c>
      <c r="M805" s="28">
        <f t="shared" si="109"/>
        <v>4.2015511843617639E-2</v>
      </c>
      <c r="N805" s="9">
        <f t="shared" si="100"/>
        <v>4.4935406257754919E-2</v>
      </c>
      <c r="O805" s="9">
        <f t="shared" si="101"/>
        <v>8.4689367271882868E-3</v>
      </c>
      <c r="P805" s="9">
        <f t="shared" si="102"/>
        <v>5.3404342984943204E-2</v>
      </c>
      <c r="Q805" s="9">
        <f t="shared" si="103"/>
        <v>3.6466469530566634E-2</v>
      </c>
      <c r="R805" s="9">
        <f t="shared" si="104"/>
        <v>6.1873279712131496E-2</v>
      </c>
      <c r="S805" s="9">
        <f t="shared" si="105"/>
        <v>2.7997532803378345E-2</v>
      </c>
    </row>
    <row r="806" spans="1:19">
      <c r="A806" s="1">
        <v>43181</v>
      </c>
      <c r="B806" s="2">
        <v>15.402999877929688</v>
      </c>
      <c r="C806" s="2"/>
      <c r="E806" s="1">
        <v>43181</v>
      </c>
      <c r="F806" s="2">
        <v>3263.4803000000002</v>
      </c>
      <c r="G806" s="2">
        <v>3.7582</v>
      </c>
      <c r="J806" s="1">
        <f t="shared" si="106"/>
        <v>43544</v>
      </c>
      <c r="K806">
        <f t="shared" si="107"/>
        <v>7.34813243423285E-2</v>
      </c>
      <c r="L806" s="7">
        <f t="shared" si="108"/>
        <v>3.1521E-2</v>
      </c>
      <c r="M806" s="28">
        <f t="shared" si="109"/>
        <v>4.1960324342328499E-2</v>
      </c>
      <c r="N806" s="9">
        <f t="shared" si="100"/>
        <v>4.4998388034425157E-2</v>
      </c>
      <c r="O806" s="9">
        <f t="shared" si="101"/>
        <v>8.3871664606623639E-3</v>
      </c>
      <c r="P806" s="9">
        <f t="shared" si="102"/>
        <v>5.3385554495087521E-2</v>
      </c>
      <c r="Q806" s="9">
        <f t="shared" si="103"/>
        <v>3.6611221573762794E-2</v>
      </c>
      <c r="R806" s="9">
        <f t="shared" si="104"/>
        <v>6.1772720955749885E-2</v>
      </c>
      <c r="S806" s="9">
        <f t="shared" si="105"/>
        <v>2.822405511310043E-2</v>
      </c>
    </row>
    <row r="807" spans="1:19">
      <c r="A807" s="1">
        <v>43182</v>
      </c>
      <c r="B807" s="2">
        <v>14.862199783325195</v>
      </c>
      <c r="C807" s="2"/>
      <c r="E807" s="1">
        <v>43182</v>
      </c>
      <c r="F807" s="2">
        <v>3152.7608</v>
      </c>
      <c r="G807" s="2">
        <v>3.7477999999999998</v>
      </c>
      <c r="J807" s="1">
        <f t="shared" si="106"/>
        <v>43545</v>
      </c>
      <c r="K807">
        <f t="shared" si="107"/>
        <v>7.3261682522461791E-2</v>
      </c>
      <c r="L807" s="7">
        <f t="shared" si="108"/>
        <v>3.1453000000000002E-2</v>
      </c>
      <c r="M807" s="28">
        <f t="shared" si="109"/>
        <v>4.1808682522461789E-2</v>
      </c>
      <c r="N807" s="9">
        <f t="shared" si="100"/>
        <v>4.5061276452081321E-2</v>
      </c>
      <c r="O807" s="9">
        <f t="shared" si="101"/>
        <v>8.3031781292428695E-3</v>
      </c>
      <c r="P807" s="9">
        <f t="shared" si="102"/>
        <v>5.3364454581324189E-2</v>
      </c>
      <c r="Q807" s="9">
        <f t="shared" si="103"/>
        <v>3.6758098322838453E-2</v>
      </c>
      <c r="R807" s="9">
        <f t="shared" si="104"/>
        <v>6.1667632710567064E-2</v>
      </c>
      <c r="S807" s="9">
        <f t="shared" si="105"/>
        <v>2.8454920193595582E-2</v>
      </c>
    </row>
    <row r="808" spans="1:19">
      <c r="A808" s="1">
        <v>43185</v>
      </c>
      <c r="B808" s="2">
        <v>14.705699920654297</v>
      </c>
      <c r="C808" s="2"/>
      <c r="E808" s="1">
        <v>43185</v>
      </c>
      <c r="F808" s="2">
        <v>3133.7217999999998</v>
      </c>
      <c r="G808" s="2">
        <v>3.7431000000000001</v>
      </c>
      <c r="J808" s="1">
        <f t="shared" si="106"/>
        <v>43546</v>
      </c>
      <c r="K808">
        <f t="shared" si="107"/>
        <v>7.3268659881625717E-2</v>
      </c>
      <c r="L808" s="7">
        <f t="shared" si="108"/>
        <v>3.1213000000000001E-2</v>
      </c>
      <c r="M808" s="28">
        <f t="shared" si="109"/>
        <v>4.2055659881625712E-2</v>
      </c>
      <c r="N808" s="9">
        <f t="shared" si="100"/>
        <v>4.5125179377931784E-2</v>
      </c>
      <c r="O808" s="9">
        <f t="shared" si="101"/>
        <v>8.2173891793807328E-3</v>
      </c>
      <c r="P808" s="9">
        <f t="shared" si="102"/>
        <v>5.3342568557312516E-2</v>
      </c>
      <c r="Q808" s="9">
        <f t="shared" si="103"/>
        <v>3.6907790198551053E-2</v>
      </c>
      <c r="R808" s="9">
        <f t="shared" si="104"/>
        <v>6.1559957736693247E-2</v>
      </c>
      <c r="S808" s="9">
        <f t="shared" si="105"/>
        <v>2.8690401019170319E-2</v>
      </c>
    </row>
    <row r="809" spans="1:19">
      <c r="A809" s="1">
        <v>43186</v>
      </c>
      <c r="B809" s="2">
        <v>14.82759952545166</v>
      </c>
      <c r="C809" s="2"/>
      <c r="E809" s="1">
        <v>43186</v>
      </c>
      <c r="F809" s="2">
        <v>3166.6487999999999</v>
      </c>
      <c r="G809" s="2">
        <v>3.7507000000000001</v>
      </c>
      <c r="J809" s="1">
        <f t="shared" si="106"/>
        <v>43549</v>
      </c>
      <c r="K809">
        <f t="shared" si="107"/>
        <v>7.4776976094210593E-2</v>
      </c>
      <c r="L809" s="7">
        <f t="shared" si="108"/>
        <v>3.0950999999999999E-2</v>
      </c>
      <c r="M809" s="28">
        <f t="shared" si="109"/>
        <v>4.3825976094210593E-2</v>
      </c>
      <c r="N809" s="9">
        <f t="shared" si="100"/>
        <v>4.5192265815753044E-2</v>
      </c>
      <c r="O809" s="9">
        <f t="shared" si="101"/>
        <v>8.1371074577811769E-3</v>
      </c>
      <c r="P809" s="9">
        <f t="shared" si="102"/>
        <v>5.3329373273534222E-2</v>
      </c>
      <c r="Q809" s="9">
        <f t="shared" si="103"/>
        <v>3.7055158357971865E-2</v>
      </c>
      <c r="R809" s="9">
        <f t="shared" si="104"/>
        <v>6.1466480731315401E-2</v>
      </c>
      <c r="S809" s="9">
        <f t="shared" si="105"/>
        <v>2.891805090019069E-2</v>
      </c>
    </row>
    <row r="810" spans="1:19">
      <c r="A810" s="1">
        <v>43187</v>
      </c>
      <c r="B810" s="2">
        <v>14.557000160217285</v>
      </c>
      <c r="C810" s="2"/>
      <c r="E810" s="1">
        <v>43187</v>
      </c>
      <c r="F810" s="2">
        <v>3122.2894999999999</v>
      </c>
      <c r="G810" s="2">
        <v>3.7233000000000001</v>
      </c>
      <c r="J810" s="1">
        <f t="shared" si="106"/>
        <v>43550</v>
      </c>
      <c r="K810">
        <f t="shared" si="107"/>
        <v>7.6092497678385509E-2</v>
      </c>
      <c r="L810" s="7">
        <f t="shared" si="108"/>
        <v>3.0910000000000003E-2</v>
      </c>
      <c r="M810" s="28">
        <f t="shared" si="109"/>
        <v>4.5182497678385503E-2</v>
      </c>
      <c r="N810" s="9">
        <f t="shared" si="100"/>
        <v>4.526306771834445E-2</v>
      </c>
      <c r="O810" s="9">
        <f t="shared" si="101"/>
        <v>8.0587138237552397E-3</v>
      </c>
      <c r="P810" s="9">
        <f t="shared" si="102"/>
        <v>5.332178154209969E-2</v>
      </c>
      <c r="Q810" s="9">
        <f t="shared" si="103"/>
        <v>3.7204353894589211E-2</v>
      </c>
      <c r="R810" s="9">
        <f t="shared" si="104"/>
        <v>6.138049536585493E-2</v>
      </c>
      <c r="S810" s="9">
        <f t="shared" si="105"/>
        <v>2.9145640070833971E-2</v>
      </c>
    </row>
    <row r="811" spans="1:19">
      <c r="A811" s="1">
        <v>43188</v>
      </c>
      <c r="B811" s="2">
        <v>14.759699821472168</v>
      </c>
      <c r="C811" s="2"/>
      <c r="E811" s="1">
        <v>43188</v>
      </c>
      <c r="F811" s="2">
        <v>3160.5306</v>
      </c>
      <c r="G811" s="2">
        <v>3.7511000000000001</v>
      </c>
      <c r="J811" s="1">
        <f t="shared" si="106"/>
        <v>43551</v>
      </c>
      <c r="K811">
        <f t="shared" si="107"/>
        <v>7.5426155664705147E-2</v>
      </c>
      <c r="L811" s="7">
        <f t="shared" si="108"/>
        <v>3.0762999999999999E-2</v>
      </c>
      <c r="M811" s="28">
        <f t="shared" si="109"/>
        <v>4.4663155664705148E-2</v>
      </c>
      <c r="N811" s="9">
        <f t="shared" si="100"/>
        <v>4.5322021548040096E-2</v>
      </c>
      <c r="O811" s="9">
        <f t="shared" si="101"/>
        <v>7.999551180912931E-3</v>
      </c>
      <c r="P811" s="9">
        <f t="shared" si="102"/>
        <v>5.3321572728953028E-2</v>
      </c>
      <c r="Q811" s="9">
        <f t="shared" si="103"/>
        <v>3.7322470367127165E-2</v>
      </c>
      <c r="R811" s="9">
        <f t="shared" si="104"/>
        <v>6.1321123909865959E-2</v>
      </c>
      <c r="S811" s="9">
        <f t="shared" si="105"/>
        <v>2.9322919186214234E-2</v>
      </c>
    </row>
    <row r="812" spans="1:19">
      <c r="A812" s="1">
        <v>43189</v>
      </c>
      <c r="B812" s="2">
        <v>14.719699859619141</v>
      </c>
      <c r="C812" s="2"/>
      <c r="E812" s="1">
        <v>43189</v>
      </c>
      <c r="F812" s="2">
        <v>3168.8966</v>
      </c>
      <c r="G812" s="2">
        <v>3.7309000000000001</v>
      </c>
      <c r="J812" s="1">
        <f t="shared" si="106"/>
        <v>43552</v>
      </c>
      <c r="K812">
        <f t="shared" si="107"/>
        <v>7.577020594706399E-2</v>
      </c>
      <c r="L812" s="7">
        <f t="shared" si="108"/>
        <v>3.0880999999999999E-2</v>
      </c>
      <c r="M812" s="28">
        <f t="shared" si="109"/>
        <v>4.4889205947063991E-2</v>
      </c>
      <c r="N812" s="9">
        <f t="shared" si="100"/>
        <v>4.537884441458654E-2</v>
      </c>
      <c r="O812" s="9">
        <f t="shared" si="101"/>
        <v>7.9452335015814494E-3</v>
      </c>
      <c r="P812" s="9">
        <f t="shared" si="102"/>
        <v>5.3324077916167986E-2</v>
      </c>
      <c r="Q812" s="9">
        <f t="shared" si="103"/>
        <v>3.7433610913005094E-2</v>
      </c>
      <c r="R812" s="9">
        <f t="shared" si="104"/>
        <v>6.1269311417749439E-2</v>
      </c>
      <c r="S812" s="9">
        <f t="shared" si="105"/>
        <v>2.9488377411423641E-2</v>
      </c>
    </row>
    <row r="813" spans="1:19">
      <c r="A813" s="1">
        <v>43192</v>
      </c>
      <c r="B813" s="2">
        <v>14.634699821472168</v>
      </c>
      <c r="C813" s="2"/>
      <c r="E813" s="1">
        <v>43192</v>
      </c>
      <c r="F813" s="2">
        <v>3163.1790000000001</v>
      </c>
      <c r="G813" s="2">
        <v>3.7509000000000001</v>
      </c>
      <c r="J813" s="1">
        <f t="shared" si="106"/>
        <v>43553</v>
      </c>
      <c r="K813">
        <f t="shared" si="107"/>
        <v>7.3511573886150774E-2</v>
      </c>
      <c r="L813" s="7">
        <f t="shared" si="108"/>
        <v>3.0960999999999999E-2</v>
      </c>
      <c r="M813" s="28">
        <f t="shared" si="109"/>
        <v>4.2550573886150772E-2</v>
      </c>
      <c r="N813" s="9">
        <f t="shared" si="100"/>
        <v>4.5428907009821294E-2</v>
      </c>
      <c r="O813" s="9">
        <f t="shared" si="101"/>
        <v>7.8872979922504829E-3</v>
      </c>
      <c r="P813" s="9">
        <f t="shared" si="102"/>
        <v>5.3316205002071779E-2</v>
      </c>
      <c r="Q813" s="9">
        <f t="shared" si="103"/>
        <v>3.7541609017570809E-2</v>
      </c>
      <c r="R813" s="9">
        <f t="shared" si="104"/>
        <v>6.1203502994322256E-2</v>
      </c>
      <c r="S813" s="9">
        <f t="shared" si="105"/>
        <v>2.9654311025320328E-2</v>
      </c>
    </row>
    <row r="814" spans="1:19">
      <c r="A814" s="1">
        <v>43193</v>
      </c>
      <c r="B814" s="2">
        <v>14.51099967956543</v>
      </c>
      <c r="C814" s="2"/>
      <c r="E814" s="1">
        <v>43193</v>
      </c>
      <c r="F814" s="2">
        <v>3136.6332000000002</v>
      </c>
      <c r="G814" s="2">
        <v>3.7237</v>
      </c>
      <c r="J814" s="1">
        <f t="shared" si="106"/>
        <v>43556</v>
      </c>
      <c r="K814">
        <f t="shared" si="107"/>
        <v>7.1470431107566207E-2</v>
      </c>
      <c r="L814" s="7">
        <f t="shared" si="108"/>
        <v>3.1335000000000002E-2</v>
      </c>
      <c r="M814" s="28">
        <f t="shared" si="109"/>
        <v>4.0135431107566205E-2</v>
      </c>
      <c r="N814" s="9">
        <f t="shared" si="100"/>
        <v>4.5463323513374114E-2</v>
      </c>
      <c r="O814" s="9">
        <f t="shared" si="101"/>
        <v>7.8450893135652133E-3</v>
      </c>
      <c r="P814" s="9">
        <f t="shared" si="102"/>
        <v>5.3308412826939329E-2</v>
      </c>
      <c r="Q814" s="9">
        <f t="shared" si="103"/>
        <v>3.7618234199808899E-2</v>
      </c>
      <c r="R814" s="9">
        <f t="shared" si="104"/>
        <v>6.1153502140504537E-2</v>
      </c>
      <c r="S814" s="9">
        <f t="shared" si="105"/>
        <v>2.9773144886243687E-2</v>
      </c>
    </row>
    <row r="815" spans="1:19">
      <c r="A815" s="1">
        <v>43194</v>
      </c>
      <c r="B815" s="2">
        <v>14.457799911499023</v>
      </c>
      <c r="C815" s="2"/>
      <c r="E815" s="1">
        <v>43194</v>
      </c>
      <c r="F815" s="2">
        <v>3131.1113999999998</v>
      </c>
      <c r="G815" s="2">
        <v>3.7385000000000002</v>
      </c>
      <c r="J815" s="1">
        <f t="shared" si="106"/>
        <v>43557</v>
      </c>
      <c r="K815">
        <f t="shared" si="107"/>
        <v>7.1297691196553048E-2</v>
      </c>
      <c r="L815" s="7">
        <f t="shared" si="108"/>
        <v>3.2162000000000003E-2</v>
      </c>
      <c r="M815" s="28">
        <f t="shared" si="109"/>
        <v>3.9135691196553045E-2</v>
      </c>
      <c r="N815" s="9">
        <f t="shared" si="100"/>
        <v>4.5498619687167736E-2</v>
      </c>
      <c r="O815" s="9">
        <f t="shared" si="101"/>
        <v>7.7963806658686271E-3</v>
      </c>
      <c r="P815" s="9">
        <f t="shared" si="102"/>
        <v>5.3295000353036366E-2</v>
      </c>
      <c r="Q815" s="9">
        <f t="shared" si="103"/>
        <v>3.7702239021299107E-2</v>
      </c>
      <c r="R815" s="9">
        <f t="shared" si="104"/>
        <v>6.1091381018904989E-2</v>
      </c>
      <c r="S815" s="9">
        <f t="shared" si="105"/>
        <v>2.9905858355430484E-2</v>
      </c>
    </row>
    <row r="816" spans="1:19">
      <c r="A816" s="1">
        <v>43198</v>
      </c>
      <c r="B816" s="2">
        <v>14.457799911499023</v>
      </c>
      <c r="C816" s="2"/>
      <c r="E816" s="1">
        <v>43198</v>
      </c>
      <c r="F816" s="2">
        <v>3131.1113999999998</v>
      </c>
      <c r="G816" s="2">
        <v>3.7035</v>
      </c>
      <c r="J816" s="1">
        <f t="shared" si="106"/>
        <v>43558</v>
      </c>
      <c r="K816">
        <f t="shared" si="107"/>
        <v>7.039031402813864E-2</v>
      </c>
      <c r="L816" s="7">
        <f t="shared" si="108"/>
        <v>3.2364000000000004E-2</v>
      </c>
      <c r="M816" s="28">
        <f t="shared" si="109"/>
        <v>3.8026314028138636E-2</v>
      </c>
      <c r="N816" s="9">
        <f t="shared" si="100"/>
        <v>4.5527981378449149E-2</v>
      </c>
      <c r="O816" s="9">
        <f t="shared" si="101"/>
        <v>7.7541368873536081E-3</v>
      </c>
      <c r="P816" s="9">
        <f t="shared" si="102"/>
        <v>5.3282118265802758E-2</v>
      </c>
      <c r="Q816" s="9">
        <f t="shared" si="103"/>
        <v>3.777384449109554E-2</v>
      </c>
      <c r="R816" s="9">
        <f t="shared" si="104"/>
        <v>6.1036255153156367E-2</v>
      </c>
      <c r="S816" s="9">
        <f t="shared" si="105"/>
        <v>3.0019707603741931E-2</v>
      </c>
    </row>
    <row r="817" spans="1:19">
      <c r="A817" s="1">
        <v>43199</v>
      </c>
      <c r="B817" s="2">
        <v>14.538000106811523</v>
      </c>
      <c r="C817" s="2"/>
      <c r="E817" s="1">
        <v>43199</v>
      </c>
      <c r="F817" s="2">
        <v>3138.2936</v>
      </c>
      <c r="G817" s="2">
        <v>3.7039</v>
      </c>
      <c r="J817" s="1">
        <f t="shared" si="106"/>
        <v>43559</v>
      </c>
      <c r="K817">
        <f t="shared" si="107"/>
        <v>6.9652432649949789E-2</v>
      </c>
      <c r="L817" s="7">
        <f t="shared" si="108"/>
        <v>3.2555000000000001E-2</v>
      </c>
      <c r="M817" s="28">
        <f t="shared" si="109"/>
        <v>3.7097432649949788E-2</v>
      </c>
      <c r="N817" s="9">
        <f t="shared" si="100"/>
        <v>4.555288488504846E-2</v>
      </c>
      <c r="O817" s="9">
        <f t="shared" si="101"/>
        <v>7.716853743713661E-3</v>
      </c>
      <c r="P817" s="9">
        <f t="shared" si="102"/>
        <v>5.3269738628762123E-2</v>
      </c>
      <c r="Q817" s="9">
        <f t="shared" si="103"/>
        <v>3.7836031141334797E-2</v>
      </c>
      <c r="R817" s="9">
        <f t="shared" si="104"/>
        <v>6.0986592372475779E-2</v>
      </c>
      <c r="S817" s="9">
        <f t="shared" si="105"/>
        <v>3.0119177397621138E-2</v>
      </c>
    </row>
    <row r="818" spans="1:19">
      <c r="A818" s="1">
        <v>43200</v>
      </c>
      <c r="B818" s="2">
        <v>14.79889965057373</v>
      </c>
      <c r="C818" s="2"/>
      <c r="E818" s="1">
        <v>43200</v>
      </c>
      <c r="F818" s="2">
        <v>3190.3216000000002</v>
      </c>
      <c r="G818" s="2">
        <v>3.7086999999999999</v>
      </c>
      <c r="J818" s="1">
        <f t="shared" si="106"/>
        <v>43563</v>
      </c>
      <c r="K818">
        <f t="shared" si="107"/>
        <v>6.9688840777425196E-2</v>
      </c>
      <c r="L818" s="7">
        <f t="shared" si="108"/>
        <v>3.2878999999999999E-2</v>
      </c>
      <c r="M818" s="28">
        <f t="shared" si="109"/>
        <v>3.6809840777425197E-2</v>
      </c>
      <c r="N818" s="9">
        <f t="shared" si="100"/>
        <v>4.5573256317677835E-2</v>
      </c>
      <c r="O818" s="9">
        <f t="shared" si="101"/>
        <v>7.6869123340385483E-3</v>
      </c>
      <c r="P818" s="9">
        <f t="shared" si="102"/>
        <v>5.3260168651716386E-2</v>
      </c>
      <c r="Q818" s="9">
        <f t="shared" si="103"/>
        <v>3.7886343983639284E-2</v>
      </c>
      <c r="R818" s="9">
        <f t="shared" si="104"/>
        <v>6.094708098575493E-2</v>
      </c>
      <c r="S818" s="9">
        <f t="shared" si="105"/>
        <v>3.019943164960074E-2</v>
      </c>
    </row>
    <row r="819" spans="1:19">
      <c r="A819" s="1">
        <v>43201</v>
      </c>
      <c r="B819" s="2">
        <v>14.880399703979492</v>
      </c>
      <c r="C819" s="2"/>
      <c r="E819" s="1">
        <v>43201</v>
      </c>
      <c r="F819" s="2">
        <v>3208.0817999999999</v>
      </c>
      <c r="G819" s="2">
        <v>3.7212000000000001</v>
      </c>
      <c r="J819" s="1">
        <f t="shared" si="106"/>
        <v>43564</v>
      </c>
      <c r="K819">
        <f t="shared" si="107"/>
        <v>6.982899030935763E-2</v>
      </c>
      <c r="L819" s="7">
        <f t="shared" si="108"/>
        <v>3.3205999999999999E-2</v>
      </c>
      <c r="M819" s="28">
        <f t="shared" si="109"/>
        <v>3.6622990309357631E-2</v>
      </c>
      <c r="N819" s="9">
        <f t="shared" si="100"/>
        <v>4.5592467323066176E-2</v>
      </c>
      <c r="O819" s="9">
        <f t="shared" si="101"/>
        <v>7.6584176658090614E-3</v>
      </c>
      <c r="P819" s="9">
        <f t="shared" si="102"/>
        <v>5.3250884988875237E-2</v>
      </c>
      <c r="Q819" s="9">
        <f t="shared" si="103"/>
        <v>3.7934049657257114E-2</v>
      </c>
      <c r="R819" s="9">
        <f t="shared" si="104"/>
        <v>6.0909302654684298E-2</v>
      </c>
      <c r="S819" s="9">
        <f t="shared" si="105"/>
        <v>3.0275631991448053E-2</v>
      </c>
    </row>
    <row r="820" spans="1:19">
      <c r="A820" s="1">
        <v>43202</v>
      </c>
      <c r="B820" s="2">
        <v>14.715800285339355</v>
      </c>
      <c r="C820" s="2"/>
      <c r="E820" s="1">
        <v>43202</v>
      </c>
      <c r="F820" s="2">
        <v>3180.1583000000001</v>
      </c>
      <c r="G820" s="2">
        <v>3.7212000000000001</v>
      </c>
      <c r="J820" s="1">
        <f t="shared" si="106"/>
        <v>43565</v>
      </c>
      <c r="K820">
        <f t="shared" si="107"/>
        <v>6.9807052910576692E-2</v>
      </c>
      <c r="L820" s="7">
        <f t="shared" si="108"/>
        <v>3.3152000000000001E-2</v>
      </c>
      <c r="M820" s="28">
        <f t="shared" si="109"/>
        <v>3.6655052910576691E-2</v>
      </c>
      <c r="N820" s="9">
        <f t="shared" si="100"/>
        <v>4.5610416672110146E-2</v>
      </c>
      <c r="O820" s="9">
        <f t="shared" si="101"/>
        <v>7.6321037913623154E-3</v>
      </c>
      <c r="P820" s="9">
        <f t="shared" si="102"/>
        <v>5.3242520463472463E-2</v>
      </c>
      <c r="Q820" s="9">
        <f t="shared" si="103"/>
        <v>3.7978312880747829E-2</v>
      </c>
      <c r="R820" s="9">
        <f t="shared" si="104"/>
        <v>6.087462425483478E-2</v>
      </c>
      <c r="S820" s="9">
        <f t="shared" si="105"/>
        <v>3.0346209089385515E-2</v>
      </c>
    </row>
    <row r="821" spans="1:19">
      <c r="A821" s="1">
        <v>43203</v>
      </c>
      <c r="B821" s="2">
        <v>14.621999740600586</v>
      </c>
      <c r="C821" s="2"/>
      <c r="E821" s="1">
        <v>43203</v>
      </c>
      <c r="F821" s="2">
        <v>3159.0520999999999</v>
      </c>
      <c r="G821" s="2">
        <v>3.7035</v>
      </c>
      <c r="J821" s="1">
        <f t="shared" si="106"/>
        <v>43566</v>
      </c>
      <c r="K821">
        <f t="shared" si="107"/>
        <v>7.0889811212177259E-2</v>
      </c>
      <c r="L821" s="7">
        <f t="shared" si="108"/>
        <v>3.3153999999999996E-2</v>
      </c>
      <c r="M821" s="28">
        <f t="shared" si="109"/>
        <v>3.7735811212177263E-2</v>
      </c>
      <c r="N821" s="9">
        <f t="shared" si="100"/>
        <v>4.5634184764473923E-2</v>
      </c>
      <c r="O821" s="9">
        <f t="shared" si="101"/>
        <v>7.5981415005269334E-3</v>
      </c>
      <c r="P821" s="9">
        <f t="shared" si="102"/>
        <v>5.3232326265000858E-2</v>
      </c>
      <c r="Q821" s="9">
        <f t="shared" si="103"/>
        <v>3.8036043263946988E-2</v>
      </c>
      <c r="R821" s="9">
        <f t="shared" si="104"/>
        <v>6.0830467765527793E-2</v>
      </c>
      <c r="S821" s="9">
        <f t="shared" si="105"/>
        <v>3.0437901763420056E-2</v>
      </c>
    </row>
    <row r="822" spans="1:19">
      <c r="A822" s="1">
        <v>43206</v>
      </c>
      <c r="B822" s="2">
        <v>14.353500366210938</v>
      </c>
      <c r="C822" s="2"/>
      <c r="E822" s="1">
        <v>43206</v>
      </c>
      <c r="F822" s="2">
        <v>3110.6489000000001</v>
      </c>
      <c r="G822" s="2">
        <v>3.6840999999999999</v>
      </c>
      <c r="J822" s="1">
        <f t="shared" si="106"/>
        <v>43567</v>
      </c>
      <c r="K822">
        <f t="shared" si="107"/>
        <v>7.103533834927736E-2</v>
      </c>
      <c r="L822" s="7">
        <f t="shared" si="108"/>
        <v>3.3357999999999999E-2</v>
      </c>
      <c r="M822" s="28">
        <f t="shared" si="109"/>
        <v>3.7677338349277362E-2</v>
      </c>
      <c r="N822" s="9">
        <f t="shared" si="100"/>
        <v>4.5662723442645062E-2</v>
      </c>
      <c r="O822" s="9">
        <f t="shared" si="101"/>
        <v>7.5545708744728882E-3</v>
      </c>
      <c r="P822" s="9">
        <f t="shared" si="102"/>
        <v>5.3217294317117948E-2</v>
      </c>
      <c r="Q822" s="9">
        <f t="shared" si="103"/>
        <v>3.8108152568172175E-2</v>
      </c>
      <c r="R822" s="9">
        <f t="shared" si="104"/>
        <v>6.0771865191590835E-2</v>
      </c>
      <c r="S822" s="9">
        <f t="shared" si="105"/>
        <v>3.0553581693699285E-2</v>
      </c>
    </row>
    <row r="823" spans="1:19">
      <c r="A823" s="1">
        <v>43207</v>
      </c>
      <c r="B823" s="2">
        <v>14.15149974822998</v>
      </c>
      <c r="C823" s="2"/>
      <c r="E823" s="1">
        <v>43207</v>
      </c>
      <c r="F823" s="2">
        <v>3066.7966999999999</v>
      </c>
      <c r="G823" s="2">
        <v>3.6444999999999999</v>
      </c>
      <c r="J823" s="1">
        <f t="shared" si="106"/>
        <v>43570</v>
      </c>
      <c r="K823">
        <f t="shared" si="107"/>
        <v>7.1152599422867696E-2</v>
      </c>
      <c r="L823" s="7">
        <f t="shared" si="108"/>
        <v>3.3557999999999998E-2</v>
      </c>
      <c r="M823" s="28">
        <f t="shared" si="109"/>
        <v>3.7594599422867699E-2</v>
      </c>
      <c r="N823" s="9">
        <f t="shared" si="100"/>
        <v>4.5692898456650574E-2</v>
      </c>
      <c r="O823" s="9">
        <f t="shared" si="101"/>
        <v>7.5069477902058035E-3</v>
      </c>
      <c r="P823" s="9">
        <f t="shared" si="102"/>
        <v>5.3199846246856378E-2</v>
      </c>
      <c r="Q823" s="9">
        <f t="shared" si="103"/>
        <v>3.8185950666444771E-2</v>
      </c>
      <c r="R823" s="9">
        <f t="shared" si="104"/>
        <v>6.0706794037062181E-2</v>
      </c>
      <c r="S823" s="9">
        <f t="shared" si="105"/>
        <v>3.0679002876238967E-2</v>
      </c>
    </row>
    <row r="824" spans="1:19">
      <c r="A824" s="1">
        <v>43208</v>
      </c>
      <c r="B824" s="2">
        <v>14.255200386047363</v>
      </c>
      <c r="C824" s="2"/>
      <c r="E824" s="1">
        <v>43208</v>
      </c>
      <c r="F824" s="2">
        <v>3091.3987000000002</v>
      </c>
      <c r="G824" s="2">
        <v>3.5023</v>
      </c>
      <c r="J824" s="1">
        <f t="shared" si="106"/>
        <v>43571</v>
      </c>
      <c r="K824">
        <f t="shared" si="107"/>
        <v>6.931015450714699E-2</v>
      </c>
      <c r="L824" s="7">
        <f t="shared" si="108"/>
        <v>3.3902999999999996E-2</v>
      </c>
      <c r="M824" s="28">
        <f t="shared" si="109"/>
        <v>3.5407154507146994E-2</v>
      </c>
      <c r="N824" s="9">
        <f t="shared" si="100"/>
        <v>4.5711410298389377E-2</v>
      </c>
      <c r="O824" s="9">
        <f t="shared" si="101"/>
        <v>7.4757440339114616E-3</v>
      </c>
      <c r="P824" s="9">
        <f t="shared" si="102"/>
        <v>5.318715433230084E-2</v>
      </c>
      <c r="Q824" s="9">
        <f t="shared" si="103"/>
        <v>3.8235666264477913E-2</v>
      </c>
      <c r="R824" s="9">
        <f t="shared" si="104"/>
        <v>6.0662898366212303E-2</v>
      </c>
      <c r="S824" s="9">
        <f t="shared" si="105"/>
        <v>3.0759922230566453E-2</v>
      </c>
    </row>
    <row r="825" spans="1:19">
      <c r="A825" s="1">
        <v>43209</v>
      </c>
      <c r="B825" s="2">
        <v>14.36139965057373</v>
      </c>
      <c r="C825" s="2"/>
      <c r="E825" s="1">
        <v>43209</v>
      </c>
      <c r="F825" s="2">
        <v>3117.3760000000002</v>
      </c>
      <c r="G825" s="2">
        <v>3.5295000000000001</v>
      </c>
      <c r="J825" s="1">
        <f t="shared" si="106"/>
        <v>43572</v>
      </c>
      <c r="K825">
        <f t="shared" si="107"/>
        <v>6.9136690704403356E-2</v>
      </c>
      <c r="L825" s="7">
        <f t="shared" si="108"/>
        <v>3.4512000000000001E-2</v>
      </c>
      <c r="M825" s="28">
        <f t="shared" si="109"/>
        <v>3.4624690704403355E-2</v>
      </c>
      <c r="N825" s="9">
        <f t="shared" si="100"/>
        <v>4.5724384871314777E-2</v>
      </c>
      <c r="O825" s="9">
        <f t="shared" si="101"/>
        <v>7.453621136906223E-3</v>
      </c>
      <c r="P825" s="9">
        <f t="shared" si="102"/>
        <v>5.3178006008221E-2</v>
      </c>
      <c r="Q825" s="9">
        <f t="shared" si="103"/>
        <v>3.8270763734408554E-2</v>
      </c>
      <c r="R825" s="9">
        <f t="shared" si="104"/>
        <v>6.0631627145127223E-2</v>
      </c>
      <c r="S825" s="9">
        <f t="shared" si="105"/>
        <v>3.0817142597502331E-2</v>
      </c>
    </row>
    <row r="826" spans="1:19">
      <c r="A826" s="1">
        <v>43210</v>
      </c>
      <c r="B826" s="2">
        <v>14.140399932861328</v>
      </c>
      <c r="C826" s="2"/>
      <c r="E826" s="1">
        <v>43210</v>
      </c>
      <c r="F826" s="2">
        <v>3071.5425</v>
      </c>
      <c r="G826" s="2">
        <v>3.5323000000000002</v>
      </c>
      <c r="J826" s="1">
        <f t="shared" si="106"/>
        <v>43573</v>
      </c>
      <c r="K826">
        <f t="shared" si="107"/>
        <v>6.9540544404968416E-2</v>
      </c>
      <c r="L826" s="7">
        <f t="shared" si="108"/>
        <v>3.4209999999999997E-2</v>
      </c>
      <c r="M826" s="28">
        <f t="shared" si="109"/>
        <v>3.5330544404968418E-2</v>
      </c>
      <c r="N826" s="9">
        <f t="shared" si="100"/>
        <v>4.5734313948988553E-2</v>
      </c>
      <c r="O826" s="9">
        <f t="shared" si="101"/>
        <v>7.4380859868842207E-3</v>
      </c>
      <c r="P826" s="9">
        <f t="shared" si="102"/>
        <v>5.3172399935872777E-2</v>
      </c>
      <c r="Q826" s="9">
        <f t="shared" si="103"/>
        <v>3.8296227962104329E-2</v>
      </c>
      <c r="R826" s="9">
        <f t="shared" si="104"/>
        <v>6.0610485922756994E-2</v>
      </c>
      <c r="S826" s="9">
        <f t="shared" si="105"/>
        <v>3.0858141975220112E-2</v>
      </c>
    </row>
    <row r="827" spans="1:19">
      <c r="A827" s="1">
        <v>43213</v>
      </c>
      <c r="B827" s="2">
        <v>14.107500076293945</v>
      </c>
      <c r="C827" s="2"/>
      <c r="E827" s="1">
        <v>43213</v>
      </c>
      <c r="F827" s="2">
        <v>3068.0120000000002</v>
      </c>
      <c r="G827" s="2">
        <v>3.5869</v>
      </c>
      <c r="J827" s="1">
        <f t="shared" si="106"/>
        <v>43574</v>
      </c>
      <c r="K827">
        <f t="shared" si="107"/>
        <v>6.9088923815561684E-2</v>
      </c>
      <c r="L827" s="7">
        <f t="shared" si="108"/>
        <v>3.4083999999999996E-2</v>
      </c>
      <c r="M827" s="28">
        <f t="shared" si="109"/>
        <v>3.5004923815561688E-2</v>
      </c>
      <c r="N827" s="9">
        <f t="shared" si="100"/>
        <v>4.5737433136837528E-2</v>
      </c>
      <c r="O827" s="9">
        <f t="shared" si="101"/>
        <v>7.4334196478076505E-3</v>
      </c>
      <c r="P827" s="9">
        <f t="shared" si="102"/>
        <v>5.317085278464518E-2</v>
      </c>
      <c r="Q827" s="9">
        <f t="shared" si="103"/>
        <v>3.8304013489029877E-2</v>
      </c>
      <c r="R827" s="9">
        <f t="shared" si="104"/>
        <v>6.0604272432452831E-2</v>
      </c>
      <c r="S827" s="9">
        <f t="shared" si="105"/>
        <v>3.0870593841222226E-2</v>
      </c>
    </row>
    <row r="828" spans="1:19">
      <c r="A828" s="1">
        <v>43214</v>
      </c>
      <c r="B828" s="2">
        <v>14.373800277709961</v>
      </c>
      <c r="C828" s="2"/>
      <c r="E828" s="1">
        <v>43214</v>
      </c>
      <c r="F828" s="2">
        <v>3128.9270999999999</v>
      </c>
      <c r="G828" s="2">
        <v>3.6042999999999998</v>
      </c>
      <c r="J828" s="1">
        <f t="shared" si="106"/>
        <v>43577</v>
      </c>
      <c r="K828">
        <f t="shared" si="107"/>
        <v>7.0349214084817355E-2</v>
      </c>
      <c r="L828" s="7">
        <f t="shared" si="108"/>
        <v>3.4360000000000002E-2</v>
      </c>
      <c r="M828" s="28">
        <f t="shared" si="109"/>
        <v>3.5989214084817353E-2</v>
      </c>
      <c r="N828" s="9">
        <f t="shared" si="100"/>
        <v>4.5740855263528772E-2</v>
      </c>
      <c r="O828" s="9">
        <f t="shared" si="101"/>
        <v>7.428731083338979E-3</v>
      </c>
      <c r="P828" s="9">
        <f t="shared" si="102"/>
        <v>5.3169586346867748E-2</v>
      </c>
      <c r="Q828" s="9">
        <f t="shared" si="103"/>
        <v>3.8312124180189797E-2</v>
      </c>
      <c r="R828" s="9">
        <f t="shared" si="104"/>
        <v>6.059831743020673E-2</v>
      </c>
      <c r="S828" s="9">
        <f t="shared" si="105"/>
        <v>3.0883393096850814E-2</v>
      </c>
    </row>
    <row r="829" spans="1:19">
      <c r="A829" s="1">
        <v>43215</v>
      </c>
      <c r="B829" s="2">
        <v>14.314299583435059</v>
      </c>
      <c r="C829" s="2"/>
      <c r="E829" s="1">
        <v>43215</v>
      </c>
      <c r="F829" s="2">
        <v>3117.9739</v>
      </c>
      <c r="G829" s="2">
        <v>3.5870000000000002</v>
      </c>
      <c r="J829" s="1">
        <f t="shared" si="106"/>
        <v>43578</v>
      </c>
      <c r="K829">
        <f t="shared" si="107"/>
        <v>7.0659893332521095E-2</v>
      </c>
      <c r="L829" s="7">
        <f t="shared" si="108"/>
        <v>3.4214000000000001E-2</v>
      </c>
      <c r="M829" s="28">
        <f t="shared" si="109"/>
        <v>3.6445893332521094E-2</v>
      </c>
      <c r="N829" s="9">
        <f t="shared" si="100"/>
        <v>4.5749227474547773E-2</v>
      </c>
      <c r="O829" s="9">
        <f t="shared" si="101"/>
        <v>7.4170528501607824E-3</v>
      </c>
      <c r="P829" s="9">
        <f t="shared" si="102"/>
        <v>5.3166280324708555E-2</v>
      </c>
      <c r="Q829" s="9">
        <f t="shared" si="103"/>
        <v>3.833217462438699E-2</v>
      </c>
      <c r="R829" s="9">
        <f t="shared" si="104"/>
        <v>6.0583333174869337E-2</v>
      </c>
      <c r="S829" s="9">
        <f t="shared" si="105"/>
        <v>3.0915121774226208E-2</v>
      </c>
    </row>
    <row r="830" spans="1:19">
      <c r="A830" s="1">
        <v>43216</v>
      </c>
      <c r="B830" s="2">
        <v>14.054200172424316</v>
      </c>
      <c r="C830" s="2"/>
      <c r="E830" s="1">
        <v>43216</v>
      </c>
      <c r="F830" s="2">
        <v>3075.0300999999999</v>
      </c>
      <c r="G830" s="2">
        <v>3.6219999999999999</v>
      </c>
      <c r="J830" s="1">
        <f t="shared" si="106"/>
        <v>43579</v>
      </c>
      <c r="K830">
        <f t="shared" si="107"/>
        <v>7.0590063228224934E-2</v>
      </c>
      <c r="L830" s="7">
        <f t="shared" si="108"/>
        <v>3.4460999999999999E-2</v>
      </c>
      <c r="M830" s="28">
        <f t="shared" si="109"/>
        <v>3.6129063228224935E-2</v>
      </c>
      <c r="N830" s="9">
        <f t="shared" si="100"/>
        <v>4.5752135036412719E-2</v>
      </c>
      <c r="O830" s="9">
        <f t="shared" si="101"/>
        <v>7.4131364277164203E-3</v>
      </c>
      <c r="P830" s="9">
        <f t="shared" si="102"/>
        <v>5.3165271464129138E-2</v>
      </c>
      <c r="Q830" s="9">
        <f t="shared" si="103"/>
        <v>3.8338998608696301E-2</v>
      </c>
      <c r="R830" s="9">
        <f t="shared" si="104"/>
        <v>6.0578407891845557E-2</v>
      </c>
      <c r="S830" s="9">
        <f t="shared" si="105"/>
        <v>3.0925862180979879E-2</v>
      </c>
    </row>
    <row r="831" spans="1:19">
      <c r="A831" s="1">
        <v>43217</v>
      </c>
      <c r="B831" s="2">
        <v>13.955300331115723</v>
      </c>
      <c r="C831" s="2"/>
      <c r="E831" s="1">
        <v>43217</v>
      </c>
      <c r="F831" s="2">
        <v>3082.2316000000001</v>
      </c>
      <c r="G831" s="2">
        <v>3.6339999999999999</v>
      </c>
      <c r="J831" s="1">
        <f t="shared" si="106"/>
        <v>43580</v>
      </c>
      <c r="K831">
        <f t="shared" si="107"/>
        <v>7.2246503601900672E-2</v>
      </c>
      <c r="L831" s="7">
        <f t="shared" si="108"/>
        <v>3.4333999999999996E-2</v>
      </c>
      <c r="M831" s="28">
        <f t="shared" si="109"/>
        <v>3.7912503601900675E-2</v>
      </c>
      <c r="N831" s="9">
        <f t="shared" si="100"/>
        <v>4.5763631951391492E-2</v>
      </c>
      <c r="O831" s="9">
        <f t="shared" si="101"/>
        <v>7.398708484805434E-3</v>
      </c>
      <c r="P831" s="9">
        <f t="shared" si="102"/>
        <v>5.3162340436196928E-2</v>
      </c>
      <c r="Q831" s="9">
        <f t="shared" si="103"/>
        <v>3.8364923466586057E-2</v>
      </c>
      <c r="R831" s="9">
        <f t="shared" si="104"/>
        <v>6.0561048921002364E-2</v>
      </c>
      <c r="S831" s="9">
        <f t="shared" si="105"/>
        <v>3.0966214981780624E-2</v>
      </c>
    </row>
    <row r="832" spans="1:19">
      <c r="A832" s="1">
        <v>43218</v>
      </c>
      <c r="B832" s="2">
        <v>13.955300331115723</v>
      </c>
      <c r="C832" s="2"/>
      <c r="E832" s="1">
        <v>43218</v>
      </c>
      <c r="F832" s="2">
        <v>3082.2316000000001</v>
      </c>
      <c r="G832" s="2">
        <v>3.6093000000000002</v>
      </c>
      <c r="J832" s="1">
        <f t="shared" si="106"/>
        <v>43581</v>
      </c>
      <c r="K832">
        <f t="shared" si="107"/>
        <v>7.3374568461452766E-2</v>
      </c>
      <c r="L832" s="7">
        <f t="shared" si="108"/>
        <v>3.4227E-2</v>
      </c>
      <c r="M832" s="28">
        <f t="shared" si="109"/>
        <v>3.9147568461452766E-2</v>
      </c>
      <c r="N832" s="9">
        <f t="shared" si="100"/>
        <v>4.578593173213006E-2</v>
      </c>
      <c r="O832" s="9">
        <f t="shared" si="101"/>
        <v>7.3702104323326847E-3</v>
      </c>
      <c r="P832" s="9">
        <f t="shared" si="102"/>
        <v>5.3156142164462745E-2</v>
      </c>
      <c r="Q832" s="9">
        <f t="shared" si="103"/>
        <v>3.8415721299797374E-2</v>
      </c>
      <c r="R832" s="9">
        <f t="shared" si="104"/>
        <v>6.0526352596795431E-2</v>
      </c>
      <c r="S832" s="9">
        <f t="shared" si="105"/>
        <v>3.1045510867464689E-2</v>
      </c>
    </row>
    <row r="833" spans="1:19">
      <c r="A833" s="1">
        <v>43222</v>
      </c>
      <c r="B833" s="2">
        <v>13.825099945068359</v>
      </c>
      <c r="C833" s="2"/>
      <c r="E833" s="1">
        <v>43222</v>
      </c>
      <c r="F833" s="2">
        <v>3081.1772999999998</v>
      </c>
      <c r="G833" s="2">
        <v>3.641</v>
      </c>
      <c r="J833" s="1">
        <f t="shared" si="106"/>
        <v>43583</v>
      </c>
      <c r="K833">
        <f t="shared" si="107"/>
        <v>7.3374568461452766E-2</v>
      </c>
      <c r="L833" s="7">
        <f t="shared" si="108"/>
        <v>3.4167000000000003E-2</v>
      </c>
      <c r="M833" s="28">
        <f t="shared" si="109"/>
        <v>3.9207568461452763E-2</v>
      </c>
      <c r="N833" s="9">
        <f t="shared" ref="N833:N896" si="110">AVERAGE(M582:M833)</f>
        <v>4.5806635528590697E-2</v>
      </c>
      <c r="O833" s="9">
        <f t="shared" ref="O833:O896" si="111">_xlfn.STDEV.P(M582:M833)</f>
        <v>7.3443284165354752E-3</v>
      </c>
      <c r="P833" s="9">
        <f t="shared" ref="P833:P896" si="112">N833+O833</f>
        <v>5.3150963945126174E-2</v>
      </c>
      <c r="Q833" s="9">
        <f t="shared" ref="Q833:Q896" si="113">N833-O833</f>
        <v>3.846230711205522E-2</v>
      </c>
      <c r="R833" s="9">
        <f t="shared" ref="R833:R896" si="114">N833+O833*2</f>
        <v>6.0495292361661651E-2</v>
      </c>
      <c r="S833" s="9">
        <f t="shared" ref="S833:S896" si="115">N833-O833*2</f>
        <v>3.1117978695519747E-2</v>
      </c>
    </row>
    <row r="834" spans="1:19">
      <c r="A834" s="1">
        <v>43223</v>
      </c>
      <c r="B834" s="2">
        <v>13.907299995422363</v>
      </c>
      <c r="C834" s="2"/>
      <c r="E834" s="1">
        <v>43223</v>
      </c>
      <c r="F834" s="2">
        <v>3100.8586</v>
      </c>
      <c r="G834" s="2">
        <v>3.6602000000000001</v>
      </c>
      <c r="J834" s="1">
        <f t="shared" si="106"/>
        <v>43584</v>
      </c>
      <c r="K834">
        <f t="shared" si="107"/>
        <v>7.3508332408557808E-2</v>
      </c>
      <c r="L834" s="7">
        <f t="shared" si="108"/>
        <v>3.4796000000000001E-2</v>
      </c>
      <c r="M834" s="28">
        <f t="shared" si="109"/>
        <v>3.8712332408557808E-2</v>
      </c>
      <c r="N834" s="9">
        <f t="shared" si="110"/>
        <v>4.5821632457262548E-2</v>
      </c>
      <c r="O834" s="9">
        <f t="shared" si="111"/>
        <v>7.3259451733676687E-3</v>
      </c>
      <c r="P834" s="9">
        <f t="shared" si="112"/>
        <v>5.3147577630630216E-2</v>
      </c>
      <c r="Q834" s="9">
        <f t="shared" si="113"/>
        <v>3.849568728389488E-2</v>
      </c>
      <c r="R834" s="9">
        <f t="shared" si="114"/>
        <v>6.0473522803997884E-2</v>
      </c>
      <c r="S834" s="9">
        <f t="shared" si="115"/>
        <v>3.1169742110527213E-2</v>
      </c>
    </row>
    <row r="835" spans="1:19">
      <c r="A835" s="1">
        <v>43224</v>
      </c>
      <c r="B835" s="2">
        <v>13.856200218200684</v>
      </c>
      <c r="C835" s="2"/>
      <c r="E835" s="1">
        <v>43224</v>
      </c>
      <c r="F835" s="2">
        <v>3091.0333999999998</v>
      </c>
      <c r="G835" s="2">
        <v>3.6461000000000001</v>
      </c>
      <c r="J835" s="1">
        <f t="shared" si="106"/>
        <v>43585</v>
      </c>
      <c r="K835">
        <f t="shared" si="107"/>
        <v>7.2898517948803157E-2</v>
      </c>
      <c r="L835" s="7">
        <f t="shared" si="108"/>
        <v>3.4832000000000002E-2</v>
      </c>
      <c r="M835" s="28">
        <f t="shared" si="109"/>
        <v>3.8066517948803155E-2</v>
      </c>
      <c r="N835" s="9">
        <f t="shared" si="110"/>
        <v>4.5832541808439757E-2</v>
      </c>
      <c r="O835" s="9">
        <f t="shared" si="111"/>
        <v>7.3123290147803881E-3</v>
      </c>
      <c r="P835" s="9">
        <f t="shared" si="112"/>
        <v>5.3144870823220142E-2</v>
      </c>
      <c r="Q835" s="9">
        <f t="shared" si="113"/>
        <v>3.8520212793659372E-2</v>
      </c>
      <c r="R835" s="9">
        <f t="shared" si="114"/>
        <v>6.0457199838000533E-2</v>
      </c>
      <c r="S835" s="9">
        <f t="shared" si="115"/>
        <v>3.1207883778878981E-2</v>
      </c>
    </row>
    <row r="836" spans="1:19">
      <c r="A836" s="1">
        <v>43227</v>
      </c>
      <c r="B836" s="2">
        <v>14.053500175476074</v>
      </c>
      <c r="C836" s="2"/>
      <c r="E836" s="1">
        <v>43227</v>
      </c>
      <c r="F836" s="2">
        <v>3136.6448</v>
      </c>
      <c r="G836" s="2">
        <v>3.6278000000000001</v>
      </c>
      <c r="J836" s="1">
        <f t="shared" si="106"/>
        <v>43590</v>
      </c>
      <c r="K836">
        <f t="shared" si="107"/>
        <v>7.2898517948803157E-2</v>
      </c>
      <c r="L836" s="7">
        <f t="shared" si="108"/>
        <v>3.4049999999999997E-2</v>
      </c>
      <c r="M836" s="28">
        <f t="shared" si="109"/>
        <v>3.884851794880316E-2</v>
      </c>
      <c r="N836" s="9">
        <f t="shared" si="110"/>
        <v>4.5845574175489991E-2</v>
      </c>
      <c r="O836" s="9">
        <f t="shared" si="111"/>
        <v>7.2969273478664274E-3</v>
      </c>
      <c r="P836" s="9">
        <f t="shared" si="112"/>
        <v>5.3142501523356415E-2</v>
      </c>
      <c r="Q836" s="9">
        <f t="shared" si="113"/>
        <v>3.8548646827623566E-2</v>
      </c>
      <c r="R836" s="9">
        <f t="shared" si="114"/>
        <v>6.0439428871222847E-2</v>
      </c>
      <c r="S836" s="9">
        <f t="shared" si="115"/>
        <v>3.1251719479757134E-2</v>
      </c>
    </row>
    <row r="837" spans="1:19">
      <c r="A837" s="1">
        <v>43228</v>
      </c>
      <c r="B837" s="2">
        <v>14.182499885559082</v>
      </c>
      <c r="C837" s="2"/>
      <c r="E837" s="1">
        <v>43228</v>
      </c>
      <c r="F837" s="2">
        <v>3161.4976000000001</v>
      </c>
      <c r="G837" s="2">
        <v>3.6957</v>
      </c>
      <c r="J837" s="1">
        <f t="shared" ref="J837:J900" si="116">A1085</f>
        <v>43591</v>
      </c>
      <c r="K837">
        <f t="shared" ref="K837:K900" si="117">1/B1085</f>
        <v>7.7091494685814457E-2</v>
      </c>
      <c r="L837" s="7">
        <f t="shared" ref="L837:L900" si="118">G1085/100</f>
        <v>3.354E-2</v>
      </c>
      <c r="M837" s="28">
        <f t="shared" si="109"/>
        <v>4.3551494685814457E-2</v>
      </c>
      <c r="N837" s="9">
        <f t="shared" si="110"/>
        <v>4.5875849124047303E-2</v>
      </c>
      <c r="O837" s="9">
        <f t="shared" si="111"/>
        <v>7.2714750634173576E-3</v>
      </c>
      <c r="P837" s="9">
        <f t="shared" si="112"/>
        <v>5.3147324187464665E-2</v>
      </c>
      <c r="Q837" s="9">
        <f t="shared" si="113"/>
        <v>3.8604374060629942E-2</v>
      </c>
      <c r="R837" s="9">
        <f t="shared" si="114"/>
        <v>6.0418799250882019E-2</v>
      </c>
      <c r="S837" s="9">
        <f t="shared" si="115"/>
        <v>3.1332898997212588E-2</v>
      </c>
    </row>
    <row r="838" spans="1:19">
      <c r="A838" s="1">
        <v>43229</v>
      </c>
      <c r="B838" s="2">
        <v>14.176699638366699</v>
      </c>
      <c r="C838" s="2"/>
      <c r="E838" s="1">
        <v>43229</v>
      </c>
      <c r="F838" s="2">
        <v>3159.1502</v>
      </c>
      <c r="G838" s="2">
        <v>3.7035</v>
      </c>
      <c r="J838" s="1">
        <f t="shared" si="116"/>
        <v>43592</v>
      </c>
      <c r="K838">
        <f t="shared" si="117"/>
        <v>7.6655374738661394E-2</v>
      </c>
      <c r="L838" s="7">
        <f t="shared" si="118"/>
        <v>3.3711000000000005E-2</v>
      </c>
      <c r="M838" s="28">
        <f t="shared" ref="M838:M901" si="119">K838-L838</f>
        <v>4.2944374738661389E-2</v>
      </c>
      <c r="N838" s="9">
        <f t="shared" si="110"/>
        <v>4.5906173296916278E-2</v>
      </c>
      <c r="O838" s="9">
        <f t="shared" si="111"/>
        <v>7.2431977050489036E-3</v>
      </c>
      <c r="P838" s="9">
        <f t="shared" si="112"/>
        <v>5.3149371001965179E-2</v>
      </c>
      <c r="Q838" s="9">
        <f t="shared" si="113"/>
        <v>3.8662975591867377E-2</v>
      </c>
      <c r="R838" s="9">
        <f t="shared" si="114"/>
        <v>6.0392568707014087E-2</v>
      </c>
      <c r="S838" s="9">
        <f t="shared" si="115"/>
        <v>3.1419777886818469E-2</v>
      </c>
    </row>
    <row r="839" spans="1:19">
      <c r="A839" s="1">
        <v>43230</v>
      </c>
      <c r="B839" s="2">
        <v>14.240099906921387</v>
      </c>
      <c r="C839" s="2"/>
      <c r="E839" s="1">
        <v>43230</v>
      </c>
      <c r="F839" s="2">
        <v>3174.4126999999999</v>
      </c>
      <c r="G839" s="2">
        <v>3.7010999999999998</v>
      </c>
      <c r="J839" s="1">
        <f t="shared" si="116"/>
        <v>43593</v>
      </c>
      <c r="K839">
        <f t="shared" si="117"/>
        <v>7.7568085010530669E-2</v>
      </c>
      <c r="L839" s="7">
        <f t="shared" si="118"/>
        <v>3.3570999999999997E-2</v>
      </c>
      <c r="M839" s="28">
        <f t="shared" si="119"/>
        <v>4.3997085010530672E-2</v>
      </c>
      <c r="N839" s="9">
        <f t="shared" si="110"/>
        <v>4.5939063087261242E-2</v>
      </c>
      <c r="O839" s="9">
        <f t="shared" si="111"/>
        <v>7.215584118786679E-3</v>
      </c>
      <c r="P839" s="9">
        <f t="shared" si="112"/>
        <v>5.3154647206047921E-2</v>
      </c>
      <c r="Q839" s="9">
        <f t="shared" si="113"/>
        <v>3.8723478968474563E-2</v>
      </c>
      <c r="R839" s="9">
        <f t="shared" si="114"/>
        <v>6.03702313248346E-2</v>
      </c>
      <c r="S839" s="9">
        <f t="shared" si="115"/>
        <v>3.1507894849687884E-2</v>
      </c>
    </row>
    <row r="840" spans="1:19">
      <c r="A840" s="1">
        <v>43231</v>
      </c>
      <c r="B840" s="2">
        <v>14.211299896240234</v>
      </c>
      <c r="C840" s="2"/>
      <c r="E840" s="1">
        <v>43231</v>
      </c>
      <c r="F840" s="2">
        <v>3163.2631999999999</v>
      </c>
      <c r="G840" s="2">
        <v>3.6814</v>
      </c>
      <c r="J840" s="1">
        <f t="shared" si="116"/>
        <v>43594</v>
      </c>
      <c r="K840">
        <f t="shared" si="117"/>
        <v>7.8743257088200555E-2</v>
      </c>
      <c r="L840" s="7">
        <f t="shared" si="118"/>
        <v>3.338E-2</v>
      </c>
      <c r="M840" s="28">
        <f t="shared" si="119"/>
        <v>4.5363257088200555E-2</v>
      </c>
      <c r="N840" s="9">
        <f t="shared" si="110"/>
        <v>4.5980668669041783E-2</v>
      </c>
      <c r="O840" s="9">
        <f t="shared" si="111"/>
        <v>7.1818376134516028E-3</v>
      </c>
      <c r="P840" s="9">
        <f t="shared" si="112"/>
        <v>5.3162506282493388E-2</v>
      </c>
      <c r="Q840" s="9">
        <f t="shared" si="113"/>
        <v>3.8798831055590177E-2</v>
      </c>
      <c r="R840" s="9">
        <f t="shared" si="114"/>
        <v>6.0344343895944987E-2</v>
      </c>
      <c r="S840" s="9">
        <f t="shared" si="115"/>
        <v>3.1616993442138579E-2</v>
      </c>
    </row>
    <row r="841" spans="1:19">
      <c r="A841" s="1">
        <v>43234</v>
      </c>
      <c r="B841" s="2">
        <v>14.265199661254883</v>
      </c>
      <c r="C841" s="2"/>
      <c r="E841" s="1">
        <v>43234</v>
      </c>
      <c r="F841" s="2">
        <v>3174.0320000000002</v>
      </c>
      <c r="G841" s="2">
        <v>3.6964000000000001</v>
      </c>
      <c r="J841" s="1">
        <f t="shared" si="116"/>
        <v>43595</v>
      </c>
      <c r="K841">
        <f t="shared" si="117"/>
        <v>7.6433897306820681E-2</v>
      </c>
      <c r="L841" s="7">
        <f t="shared" si="118"/>
        <v>3.3366E-2</v>
      </c>
      <c r="M841" s="28">
        <f t="shared" si="119"/>
        <v>4.3067897306820681E-2</v>
      </c>
      <c r="N841" s="9">
        <f t="shared" si="110"/>
        <v>4.6018428455158938E-2</v>
      </c>
      <c r="O841" s="9">
        <f t="shared" si="111"/>
        <v>7.1412948750524622E-3</v>
      </c>
      <c r="P841" s="9">
        <f t="shared" si="112"/>
        <v>5.3159723330211399E-2</v>
      </c>
      <c r="Q841" s="9">
        <f t="shared" si="113"/>
        <v>3.8877133580106478E-2</v>
      </c>
      <c r="R841" s="9">
        <f t="shared" si="114"/>
        <v>6.0301018205263859E-2</v>
      </c>
      <c r="S841" s="9">
        <f t="shared" si="115"/>
        <v>3.1735838705054017E-2</v>
      </c>
    </row>
    <row r="842" spans="1:19">
      <c r="A842" s="1">
        <v>43235</v>
      </c>
      <c r="B842" s="2">
        <v>14.340200424194336</v>
      </c>
      <c r="C842" s="2"/>
      <c r="E842" s="1">
        <v>43235</v>
      </c>
      <c r="F842" s="2">
        <v>3192.1183000000001</v>
      </c>
      <c r="G842" s="2">
        <v>3.7067999999999999</v>
      </c>
      <c r="J842" s="1">
        <f t="shared" si="116"/>
        <v>43598</v>
      </c>
      <c r="K842">
        <f t="shared" si="117"/>
        <v>7.7398780472592146E-2</v>
      </c>
      <c r="L842" s="7">
        <f t="shared" si="118"/>
        <v>3.2980999999999996E-2</v>
      </c>
      <c r="M842" s="28">
        <f t="shared" si="119"/>
        <v>4.441778047259215E-2</v>
      </c>
      <c r="N842" s="9">
        <f t="shared" si="110"/>
        <v>4.6061739967368835E-2</v>
      </c>
      <c r="O842" s="9">
        <f t="shared" si="111"/>
        <v>7.0982279541743189E-3</v>
      </c>
      <c r="P842" s="9">
        <f t="shared" si="112"/>
        <v>5.3159967921543157E-2</v>
      </c>
      <c r="Q842" s="9">
        <f t="shared" si="113"/>
        <v>3.8963512013194514E-2</v>
      </c>
      <c r="R842" s="9">
        <f t="shared" si="114"/>
        <v>6.0258195875717471E-2</v>
      </c>
      <c r="S842" s="9">
        <f t="shared" si="115"/>
        <v>3.1865284059020199E-2</v>
      </c>
    </row>
    <row r="843" spans="1:19">
      <c r="A843" s="1">
        <v>43236</v>
      </c>
      <c r="B843" s="2">
        <v>14.223799705505371</v>
      </c>
      <c r="C843" s="2"/>
      <c r="E843" s="1">
        <v>43236</v>
      </c>
      <c r="F843" s="2">
        <v>3169.5652</v>
      </c>
      <c r="G843" s="2">
        <v>3.7330000000000001</v>
      </c>
      <c r="J843" s="1">
        <f t="shared" si="116"/>
        <v>43599</v>
      </c>
      <c r="K843">
        <f t="shared" si="117"/>
        <v>7.7913782852006938E-2</v>
      </c>
      <c r="L843" s="7">
        <f t="shared" si="118"/>
        <v>3.3071999999999997E-2</v>
      </c>
      <c r="M843" s="28">
        <f t="shared" si="119"/>
        <v>4.4841782852006941E-2</v>
      </c>
      <c r="N843" s="9">
        <f t="shared" si="110"/>
        <v>4.6107885032605052E-2</v>
      </c>
      <c r="O843" s="9">
        <f t="shared" si="111"/>
        <v>7.0521996728342556E-3</v>
      </c>
      <c r="P843" s="9">
        <f t="shared" si="112"/>
        <v>5.3160084705439307E-2</v>
      </c>
      <c r="Q843" s="9">
        <f t="shared" si="113"/>
        <v>3.9055685359770796E-2</v>
      </c>
      <c r="R843" s="9">
        <f t="shared" si="114"/>
        <v>6.0212284378273563E-2</v>
      </c>
      <c r="S843" s="9">
        <f t="shared" si="115"/>
        <v>3.2003485686936541E-2</v>
      </c>
    </row>
    <row r="844" spans="1:19">
      <c r="A844" s="1">
        <v>43237</v>
      </c>
      <c r="B844" s="2">
        <v>14.154500007629395</v>
      </c>
      <c r="C844" s="2"/>
      <c r="E844" s="1">
        <v>43237</v>
      </c>
      <c r="F844" s="2">
        <v>3154.2824999999998</v>
      </c>
      <c r="G844" s="2">
        <v>3.7096</v>
      </c>
      <c r="J844" s="1">
        <f t="shared" si="116"/>
        <v>43600</v>
      </c>
      <c r="K844">
        <f t="shared" si="117"/>
        <v>7.64812509427263E-2</v>
      </c>
      <c r="L844" s="7">
        <f t="shared" si="118"/>
        <v>3.2975999999999998E-2</v>
      </c>
      <c r="M844" s="28">
        <f t="shared" si="119"/>
        <v>4.3505250942726302E-2</v>
      </c>
      <c r="N844" s="9">
        <f t="shared" si="110"/>
        <v>4.6147379918024638E-2</v>
      </c>
      <c r="O844" s="9">
        <f t="shared" si="111"/>
        <v>7.0095147994484082E-3</v>
      </c>
      <c r="P844" s="9">
        <f t="shared" si="112"/>
        <v>5.3156894717473049E-2</v>
      </c>
      <c r="Q844" s="9">
        <f t="shared" si="113"/>
        <v>3.9137865118576226E-2</v>
      </c>
      <c r="R844" s="9">
        <f t="shared" si="114"/>
        <v>6.0166409516921454E-2</v>
      </c>
      <c r="S844" s="9">
        <f t="shared" si="115"/>
        <v>3.2128350319127821E-2</v>
      </c>
    </row>
    <row r="845" spans="1:19">
      <c r="A845" s="1">
        <v>43238</v>
      </c>
      <c r="B845" s="2">
        <v>14.342100143432617</v>
      </c>
      <c r="C845" s="2"/>
      <c r="E845" s="1">
        <v>43238</v>
      </c>
      <c r="F845" s="2">
        <v>3193.3033999999998</v>
      </c>
      <c r="G845" s="2">
        <v>3.7191999999999998</v>
      </c>
      <c r="J845" s="1">
        <f t="shared" si="116"/>
        <v>43601</v>
      </c>
      <c r="K845">
        <f t="shared" si="117"/>
        <v>7.6073976416672642E-2</v>
      </c>
      <c r="L845" s="7">
        <f t="shared" si="118"/>
        <v>3.2745000000000003E-2</v>
      </c>
      <c r="M845" s="28">
        <f t="shared" si="119"/>
        <v>4.3328976416672639E-2</v>
      </c>
      <c r="N845" s="9">
        <f t="shared" si="110"/>
        <v>4.6187825593412515E-2</v>
      </c>
      <c r="O845" s="9">
        <f t="shared" si="111"/>
        <v>6.9635797213115991E-3</v>
      </c>
      <c r="P845" s="9">
        <f t="shared" si="112"/>
        <v>5.3151405314724114E-2</v>
      </c>
      <c r="Q845" s="9">
        <f t="shared" si="113"/>
        <v>3.9224245872100917E-2</v>
      </c>
      <c r="R845" s="9">
        <f t="shared" si="114"/>
        <v>6.0114985036035712E-2</v>
      </c>
      <c r="S845" s="9">
        <f t="shared" si="115"/>
        <v>3.2260666150789319E-2</v>
      </c>
    </row>
    <row r="846" spans="1:19">
      <c r="A846" s="1">
        <v>43241</v>
      </c>
      <c r="B846" s="2">
        <v>14.418299674987793</v>
      </c>
      <c r="C846" s="2"/>
      <c r="E846" s="1">
        <v>43241</v>
      </c>
      <c r="F846" s="2">
        <v>3213.8404</v>
      </c>
      <c r="G846" s="2">
        <v>3.6997</v>
      </c>
      <c r="J846" s="1">
        <f t="shared" si="116"/>
        <v>43602</v>
      </c>
      <c r="K846">
        <f t="shared" si="117"/>
        <v>7.792531691419384E-2</v>
      </c>
      <c r="L846" s="7">
        <f t="shared" si="118"/>
        <v>3.2905999999999998E-2</v>
      </c>
      <c r="M846" s="28">
        <f t="shared" si="119"/>
        <v>4.5019316914193842E-2</v>
      </c>
      <c r="N846" s="9">
        <f t="shared" si="110"/>
        <v>4.6236846563984565E-2</v>
      </c>
      <c r="O846" s="9">
        <f t="shared" si="111"/>
        <v>6.9115053801819025E-3</v>
      </c>
      <c r="P846" s="9">
        <f t="shared" si="112"/>
        <v>5.3148351944166471E-2</v>
      </c>
      <c r="Q846" s="9">
        <f t="shared" si="113"/>
        <v>3.932534118380266E-2</v>
      </c>
      <c r="R846" s="9">
        <f t="shared" si="114"/>
        <v>6.0059857324348369E-2</v>
      </c>
      <c r="S846" s="9">
        <f t="shared" si="115"/>
        <v>3.2413835803620762E-2</v>
      </c>
    </row>
    <row r="847" spans="1:19">
      <c r="A847" s="1">
        <v>43242</v>
      </c>
      <c r="B847" s="2">
        <v>14.417799949645996</v>
      </c>
      <c r="C847" s="2"/>
      <c r="E847" s="1">
        <v>43242</v>
      </c>
      <c r="F847" s="2">
        <v>3214.3497000000002</v>
      </c>
      <c r="G847" s="2">
        <v>3.68</v>
      </c>
      <c r="J847" s="1">
        <f t="shared" si="116"/>
        <v>43605</v>
      </c>
      <c r="K847">
        <f t="shared" si="117"/>
        <v>7.8162252030804055E-2</v>
      </c>
      <c r="L847" s="7">
        <f t="shared" si="118"/>
        <v>3.2877999999999998E-2</v>
      </c>
      <c r="M847" s="28">
        <f t="shared" si="119"/>
        <v>4.5284252030804058E-2</v>
      </c>
      <c r="N847" s="9">
        <f t="shared" si="110"/>
        <v>4.6285693984631032E-2</v>
      </c>
      <c r="O847" s="9">
        <f t="shared" si="111"/>
        <v>6.8609159163397328E-3</v>
      </c>
      <c r="P847" s="9">
        <f t="shared" si="112"/>
        <v>5.3146609900970768E-2</v>
      </c>
      <c r="Q847" s="9">
        <f t="shared" si="113"/>
        <v>3.9424778068291297E-2</v>
      </c>
      <c r="R847" s="9">
        <f t="shared" si="114"/>
        <v>6.0007525817310496E-2</v>
      </c>
      <c r="S847" s="9">
        <f t="shared" si="115"/>
        <v>3.2563862151951568E-2</v>
      </c>
    </row>
    <row r="848" spans="1:19">
      <c r="A848" s="1">
        <v>43243</v>
      </c>
      <c r="B848" s="2">
        <v>14.212499618530273</v>
      </c>
      <c r="C848" s="2"/>
      <c r="E848" s="1">
        <v>43243</v>
      </c>
      <c r="F848" s="2">
        <v>3168.9641999999999</v>
      </c>
      <c r="G848" s="2">
        <v>3.6699000000000002</v>
      </c>
      <c r="J848" s="1">
        <f t="shared" si="116"/>
        <v>43606</v>
      </c>
      <c r="K848">
        <f t="shared" si="117"/>
        <v>7.7267215763285449E-2</v>
      </c>
      <c r="L848" s="7">
        <f t="shared" si="118"/>
        <v>3.3139000000000002E-2</v>
      </c>
      <c r="M848" s="28">
        <f t="shared" si="119"/>
        <v>4.4128215763285447E-2</v>
      </c>
      <c r="N848" s="9">
        <f t="shared" si="110"/>
        <v>4.6327659482888195E-2</v>
      </c>
      <c r="O848" s="9">
        <f t="shared" si="111"/>
        <v>6.8150956591879744E-3</v>
      </c>
      <c r="P848" s="9">
        <f t="shared" si="112"/>
        <v>5.314275514207617E-2</v>
      </c>
      <c r="Q848" s="9">
        <f t="shared" si="113"/>
        <v>3.951256382370022E-2</v>
      </c>
      <c r="R848" s="9">
        <f t="shared" si="114"/>
        <v>5.9957850801264145E-2</v>
      </c>
      <c r="S848" s="9">
        <f t="shared" si="115"/>
        <v>3.2697468164512244E-2</v>
      </c>
    </row>
    <row r="849" spans="1:19">
      <c r="A849" s="1">
        <v>43244</v>
      </c>
      <c r="B849" s="2">
        <v>14.142200469970703</v>
      </c>
      <c r="C849" s="2"/>
      <c r="E849" s="1">
        <v>43244</v>
      </c>
      <c r="F849" s="2">
        <v>3154.6505999999999</v>
      </c>
      <c r="G849" s="2">
        <v>3.6526999999999998</v>
      </c>
      <c r="J849" s="1">
        <f t="shared" si="116"/>
        <v>43607</v>
      </c>
      <c r="K849">
        <f t="shared" si="117"/>
        <v>7.7632519693428187E-2</v>
      </c>
      <c r="L849" s="7">
        <f t="shared" si="118"/>
        <v>3.3155999999999998E-2</v>
      </c>
      <c r="M849" s="28">
        <f t="shared" si="119"/>
        <v>4.4476519693428189E-2</v>
      </c>
      <c r="N849" s="9">
        <f t="shared" si="110"/>
        <v>4.6375055213687601E-2</v>
      </c>
      <c r="O849" s="9">
        <f t="shared" si="111"/>
        <v>6.7603053708559001E-3</v>
      </c>
      <c r="P849" s="9">
        <f t="shared" si="112"/>
        <v>5.3135360584543503E-2</v>
      </c>
      <c r="Q849" s="9">
        <f t="shared" si="113"/>
        <v>3.9614749842831698E-2</v>
      </c>
      <c r="R849" s="9">
        <f t="shared" si="114"/>
        <v>5.9895665955399399E-2</v>
      </c>
      <c r="S849" s="9">
        <f t="shared" si="115"/>
        <v>3.2854444471975802E-2</v>
      </c>
    </row>
    <row r="850" spans="1:19">
      <c r="A850" s="1">
        <v>43245</v>
      </c>
      <c r="B850" s="2">
        <v>14.094900131225586</v>
      </c>
      <c r="C850" s="2"/>
      <c r="E850" s="1">
        <v>43245</v>
      </c>
      <c r="F850" s="2">
        <v>3141.3031999999998</v>
      </c>
      <c r="G850" s="2">
        <v>3.6669999999999998</v>
      </c>
      <c r="J850" s="1">
        <f t="shared" si="116"/>
        <v>43608</v>
      </c>
      <c r="K850">
        <f t="shared" si="117"/>
        <v>7.8637988267327583E-2</v>
      </c>
      <c r="L850" s="7">
        <f t="shared" si="118"/>
        <v>3.3295999999999999E-2</v>
      </c>
      <c r="M850" s="28">
        <f t="shared" si="119"/>
        <v>4.5341988267327583E-2</v>
      </c>
      <c r="N850" s="9">
        <f t="shared" si="110"/>
        <v>4.6426573795285447E-2</v>
      </c>
      <c r="O850" s="9">
        <f t="shared" si="111"/>
        <v>6.7025204859415292E-3</v>
      </c>
      <c r="P850" s="9">
        <f t="shared" si="112"/>
        <v>5.3129094281226974E-2</v>
      </c>
      <c r="Q850" s="9">
        <f t="shared" si="113"/>
        <v>3.9724053309343921E-2</v>
      </c>
      <c r="R850" s="9">
        <f t="shared" si="114"/>
        <v>5.9831614767168508E-2</v>
      </c>
      <c r="S850" s="9">
        <f t="shared" si="115"/>
        <v>3.3021532823402387E-2</v>
      </c>
    </row>
    <row r="851" spans="1:19">
      <c r="A851" s="1">
        <v>43248</v>
      </c>
      <c r="B851" s="2">
        <v>14.069100379943848</v>
      </c>
      <c r="C851" s="2"/>
      <c r="E851" s="1">
        <v>43248</v>
      </c>
      <c r="F851" s="2">
        <v>3135.0821000000001</v>
      </c>
      <c r="G851" s="2">
        <v>3.6252</v>
      </c>
      <c r="J851" s="1">
        <f t="shared" si="116"/>
        <v>43609</v>
      </c>
      <c r="K851">
        <f t="shared" si="117"/>
        <v>7.8611405616998212E-2</v>
      </c>
      <c r="L851" s="7">
        <f t="shared" si="118"/>
        <v>3.3140000000000003E-2</v>
      </c>
      <c r="M851" s="28">
        <f t="shared" si="119"/>
        <v>4.5471405616998209E-2</v>
      </c>
      <c r="N851" s="9">
        <f t="shared" si="110"/>
        <v>4.6477814652434765E-2</v>
      </c>
      <c r="O851" s="9">
        <f t="shared" si="111"/>
        <v>6.6454202542381114E-3</v>
      </c>
      <c r="P851" s="9">
        <f t="shared" si="112"/>
        <v>5.3123234906672874E-2</v>
      </c>
      <c r="Q851" s="9">
        <f t="shared" si="113"/>
        <v>3.9832394398196656E-2</v>
      </c>
      <c r="R851" s="9">
        <f t="shared" si="114"/>
        <v>5.976865516091099E-2</v>
      </c>
      <c r="S851" s="9">
        <f t="shared" si="115"/>
        <v>3.3186974143958541E-2</v>
      </c>
    </row>
    <row r="852" spans="1:19">
      <c r="A852" s="1">
        <v>43249</v>
      </c>
      <c r="B852" s="2">
        <v>13.987799644470215</v>
      </c>
      <c r="C852" s="2"/>
      <c r="E852" s="1">
        <v>43249</v>
      </c>
      <c r="F852" s="2">
        <v>3120.4605000000001</v>
      </c>
      <c r="G852" s="2">
        <v>3.6326000000000001</v>
      </c>
      <c r="J852" s="1">
        <f t="shared" si="116"/>
        <v>43612</v>
      </c>
      <c r="K852">
        <f t="shared" si="117"/>
        <v>7.764336695290569E-2</v>
      </c>
      <c r="L852" s="7">
        <f t="shared" si="118"/>
        <v>3.3384999999999998E-2</v>
      </c>
      <c r="M852" s="28">
        <f t="shared" si="119"/>
        <v>4.4258366952905692E-2</v>
      </c>
      <c r="N852" s="9">
        <f t="shared" si="110"/>
        <v>4.6519865315130457E-2</v>
      </c>
      <c r="O852" s="9">
        <f t="shared" si="111"/>
        <v>6.5975436739202338E-3</v>
      </c>
      <c r="P852" s="9">
        <f t="shared" si="112"/>
        <v>5.3117408989050693E-2</v>
      </c>
      <c r="Q852" s="9">
        <f t="shared" si="113"/>
        <v>3.9922321641210221E-2</v>
      </c>
      <c r="R852" s="9">
        <f t="shared" si="114"/>
        <v>5.9714952662970923E-2</v>
      </c>
      <c r="S852" s="9">
        <f t="shared" si="115"/>
        <v>3.3324777967289991E-2</v>
      </c>
    </row>
    <row r="853" spans="1:19">
      <c r="A853" s="1">
        <v>43250</v>
      </c>
      <c r="B853" s="2">
        <v>13.634599685668945</v>
      </c>
      <c r="C853" s="2"/>
      <c r="E853" s="1">
        <v>43250</v>
      </c>
      <c r="F853" s="2">
        <v>3041.4434000000001</v>
      </c>
      <c r="G853" s="2">
        <v>3.6023999999999998</v>
      </c>
      <c r="J853" s="1">
        <f t="shared" si="116"/>
        <v>43613</v>
      </c>
      <c r="K853">
        <f t="shared" si="117"/>
        <v>7.7186700469807315E-2</v>
      </c>
      <c r="L853" s="7">
        <f t="shared" si="118"/>
        <v>3.3639999999999996E-2</v>
      </c>
      <c r="M853" s="28">
        <f t="shared" si="119"/>
        <v>4.3546700469807319E-2</v>
      </c>
      <c r="N853" s="9">
        <f t="shared" si="110"/>
        <v>4.6557021452356115E-2</v>
      </c>
      <c r="O853" s="9">
        <f t="shared" si="111"/>
        <v>6.5541859539020378E-3</v>
      </c>
      <c r="P853" s="9">
        <f t="shared" si="112"/>
        <v>5.3111207406258153E-2</v>
      </c>
      <c r="Q853" s="9">
        <f t="shared" si="113"/>
        <v>4.0002835498454077E-2</v>
      </c>
      <c r="R853" s="9">
        <f t="shared" si="114"/>
        <v>5.966539336016019E-2</v>
      </c>
      <c r="S853" s="9">
        <f t="shared" si="115"/>
        <v>3.3448649544552039E-2</v>
      </c>
    </row>
    <row r="854" spans="1:19">
      <c r="A854" s="1">
        <v>43251</v>
      </c>
      <c r="B854" s="2">
        <v>13.869099617004395</v>
      </c>
      <c r="C854" s="2"/>
      <c r="E854" s="1">
        <v>43251</v>
      </c>
      <c r="F854" s="2">
        <v>3095.4737</v>
      </c>
      <c r="G854" s="2">
        <v>3.6301999999999999</v>
      </c>
      <c r="J854" s="1">
        <f t="shared" si="116"/>
        <v>43614</v>
      </c>
      <c r="K854">
        <f t="shared" si="117"/>
        <v>7.7035667830995191E-2</v>
      </c>
      <c r="L854" s="7">
        <f t="shared" si="118"/>
        <v>3.3215000000000001E-2</v>
      </c>
      <c r="M854" s="28">
        <f t="shared" si="119"/>
        <v>4.382066783099519E-2</v>
      </c>
      <c r="N854" s="9">
        <f t="shared" si="110"/>
        <v>4.6594890582359244E-2</v>
      </c>
      <c r="O854" s="9">
        <f t="shared" si="111"/>
        <v>6.5105519651918152E-3</v>
      </c>
      <c r="P854" s="9">
        <f t="shared" si="112"/>
        <v>5.3105442547551063E-2</v>
      </c>
      <c r="Q854" s="9">
        <f t="shared" si="113"/>
        <v>4.0084338617167425E-2</v>
      </c>
      <c r="R854" s="9">
        <f t="shared" si="114"/>
        <v>5.9615994512742874E-2</v>
      </c>
      <c r="S854" s="9">
        <f t="shared" si="115"/>
        <v>3.3573786651975614E-2</v>
      </c>
    </row>
    <row r="855" spans="1:19">
      <c r="A855" s="1">
        <v>43252</v>
      </c>
      <c r="B855" s="2">
        <v>13.782600402832031</v>
      </c>
      <c r="C855" s="2"/>
      <c r="E855" s="1">
        <v>43252</v>
      </c>
      <c r="F855" s="2">
        <v>3075.1372000000001</v>
      </c>
      <c r="G855" s="2">
        <v>3.6185</v>
      </c>
      <c r="J855" s="1">
        <f t="shared" si="116"/>
        <v>43615</v>
      </c>
      <c r="K855">
        <f t="shared" si="117"/>
        <v>7.7140852960769155E-2</v>
      </c>
      <c r="L855" s="7">
        <f t="shared" si="118"/>
        <v>3.3001000000000003E-2</v>
      </c>
      <c r="M855" s="28">
        <f t="shared" si="119"/>
        <v>4.4139852960769152E-2</v>
      </c>
      <c r="N855" s="9">
        <f t="shared" si="110"/>
        <v>4.6631851308261633E-2</v>
      </c>
      <c r="O855" s="9">
        <f t="shared" si="111"/>
        <v>6.4699447328129579E-3</v>
      </c>
      <c r="P855" s="9">
        <f t="shared" si="112"/>
        <v>5.3101796041074595E-2</v>
      </c>
      <c r="Q855" s="9">
        <f t="shared" si="113"/>
        <v>4.0161906575448672E-2</v>
      </c>
      <c r="R855" s="9">
        <f t="shared" si="114"/>
        <v>5.9571740773887549E-2</v>
      </c>
      <c r="S855" s="9">
        <f t="shared" si="115"/>
        <v>3.3691961842635718E-2</v>
      </c>
    </row>
    <row r="856" spans="1:19">
      <c r="A856" s="1">
        <v>43255</v>
      </c>
      <c r="B856" s="2">
        <v>13.867500305175781</v>
      </c>
      <c r="C856" s="2"/>
      <c r="E856" s="1">
        <v>43255</v>
      </c>
      <c r="F856" s="2">
        <v>3091.1909000000001</v>
      </c>
      <c r="G856" s="2">
        <v>3.6448999999999998</v>
      </c>
      <c r="J856" s="1">
        <f t="shared" si="116"/>
        <v>43616</v>
      </c>
      <c r="K856">
        <f t="shared" si="117"/>
        <v>7.7340716592965361E-2</v>
      </c>
      <c r="L856" s="7">
        <f t="shared" si="118"/>
        <v>3.3014000000000002E-2</v>
      </c>
      <c r="M856" s="28">
        <f t="shared" si="119"/>
        <v>4.4326716592965359E-2</v>
      </c>
      <c r="N856" s="9">
        <f t="shared" si="110"/>
        <v>4.6668207832706275E-2</v>
      </c>
      <c r="O856" s="9">
        <f t="shared" si="111"/>
        <v>6.4310307777503189E-3</v>
      </c>
      <c r="P856" s="9">
        <f t="shared" si="112"/>
        <v>5.3099238610456595E-2</v>
      </c>
      <c r="Q856" s="9">
        <f t="shared" si="113"/>
        <v>4.0237177054955955E-2</v>
      </c>
      <c r="R856" s="9">
        <f t="shared" si="114"/>
        <v>5.9530269388206915E-2</v>
      </c>
      <c r="S856" s="9">
        <f t="shared" si="115"/>
        <v>3.3806146277205636E-2</v>
      </c>
    </row>
    <row r="857" spans="1:19">
      <c r="A857" s="1">
        <v>43256</v>
      </c>
      <c r="B857" s="2">
        <v>13.959600448608398</v>
      </c>
      <c r="C857" s="2"/>
      <c r="E857" s="1">
        <v>43256</v>
      </c>
      <c r="F857" s="2">
        <v>3114.2055</v>
      </c>
      <c r="G857" s="2">
        <v>3.6511999999999998</v>
      </c>
      <c r="J857" s="1">
        <f t="shared" si="116"/>
        <v>43619</v>
      </c>
      <c r="K857">
        <f t="shared" si="117"/>
        <v>7.7513370918987648E-2</v>
      </c>
      <c r="L857" s="7">
        <f t="shared" si="118"/>
        <v>3.2861000000000001E-2</v>
      </c>
      <c r="M857" s="28">
        <f t="shared" si="119"/>
        <v>4.4652370918987647E-2</v>
      </c>
      <c r="N857" s="9">
        <f t="shared" si="110"/>
        <v>4.6697309222482296E-2</v>
      </c>
      <c r="O857" s="9">
        <f t="shared" si="111"/>
        <v>6.4051983699558619E-3</v>
      </c>
      <c r="P857" s="9">
        <f t="shared" si="112"/>
        <v>5.3102507592438161E-2</v>
      </c>
      <c r="Q857" s="9">
        <f t="shared" si="113"/>
        <v>4.029211085252643E-2</v>
      </c>
      <c r="R857" s="9">
        <f t="shared" si="114"/>
        <v>5.950770596239402E-2</v>
      </c>
      <c r="S857" s="9">
        <f t="shared" si="115"/>
        <v>3.3886912482570572E-2</v>
      </c>
    </row>
    <row r="858" spans="1:19">
      <c r="A858" s="1">
        <v>43257</v>
      </c>
      <c r="B858" s="2">
        <v>13.95419979095459</v>
      </c>
      <c r="C858" s="2"/>
      <c r="E858" s="1">
        <v>43257</v>
      </c>
      <c r="F858" s="2">
        <v>3115.1803</v>
      </c>
      <c r="G858" s="2">
        <v>3.6637</v>
      </c>
      <c r="J858" s="1">
        <f t="shared" si="116"/>
        <v>43620</v>
      </c>
      <c r="K858">
        <f t="shared" si="117"/>
        <v>7.8168970353333173E-2</v>
      </c>
      <c r="L858" s="7">
        <f t="shared" si="118"/>
        <v>3.2676999999999998E-2</v>
      </c>
      <c r="M858" s="28">
        <f t="shared" si="119"/>
        <v>4.5491970353333175E-2</v>
      </c>
      <c r="N858" s="9">
        <f t="shared" si="110"/>
        <v>4.673576650974301E-2</v>
      </c>
      <c r="O858" s="9">
        <f t="shared" si="111"/>
        <v>6.3686482402089762E-3</v>
      </c>
      <c r="P858" s="9">
        <f t="shared" si="112"/>
        <v>5.3104414749951985E-2</v>
      </c>
      <c r="Q858" s="9">
        <f t="shared" si="113"/>
        <v>4.0367118269534034E-2</v>
      </c>
      <c r="R858" s="9">
        <f t="shared" si="114"/>
        <v>5.947306299016096E-2</v>
      </c>
      <c r="S858" s="9">
        <f t="shared" si="115"/>
        <v>3.3998470029325059E-2</v>
      </c>
    </row>
    <row r="859" spans="1:19">
      <c r="A859" s="1">
        <v>43258</v>
      </c>
      <c r="B859" s="2">
        <v>13.937600135803223</v>
      </c>
      <c r="C859" s="2"/>
      <c r="E859" s="1">
        <v>43258</v>
      </c>
      <c r="F859" s="2">
        <v>3109.4987999999998</v>
      </c>
      <c r="G859" s="2">
        <v>3.6739000000000002</v>
      </c>
      <c r="J859" s="1">
        <f t="shared" si="116"/>
        <v>43621</v>
      </c>
      <c r="K859">
        <f t="shared" si="117"/>
        <v>7.8132933345553532E-2</v>
      </c>
      <c r="L859" s="7">
        <f t="shared" si="118"/>
        <v>3.2641000000000003E-2</v>
      </c>
      <c r="M859" s="28">
        <f t="shared" si="119"/>
        <v>4.5491933345553529E-2</v>
      </c>
      <c r="N859" s="9">
        <f t="shared" si="110"/>
        <v>4.6771963671023431E-2</v>
      </c>
      <c r="O859" s="9">
        <f t="shared" si="111"/>
        <v>6.3354671985239005E-3</v>
      </c>
      <c r="P859" s="9">
        <f t="shared" si="112"/>
        <v>5.3107430869547334E-2</v>
      </c>
      <c r="Q859" s="9">
        <f t="shared" si="113"/>
        <v>4.0436496472499528E-2</v>
      </c>
      <c r="R859" s="9">
        <f t="shared" si="114"/>
        <v>5.944289806807123E-2</v>
      </c>
      <c r="S859" s="9">
        <f t="shared" si="115"/>
        <v>3.4101029273975632E-2</v>
      </c>
    </row>
    <row r="860" spans="1:19">
      <c r="A860" s="1">
        <v>43259</v>
      </c>
      <c r="B860" s="2">
        <v>13.73960018157959</v>
      </c>
      <c r="C860" s="2"/>
      <c r="E860" s="1">
        <v>43259</v>
      </c>
      <c r="F860" s="2">
        <v>3067.1478000000002</v>
      </c>
      <c r="G860" s="2">
        <v>3.6553</v>
      </c>
      <c r="J860" s="1">
        <f t="shared" si="116"/>
        <v>43622</v>
      </c>
      <c r="K860">
        <f t="shared" si="117"/>
        <v>7.8952145667407492E-2</v>
      </c>
      <c r="L860" s="7">
        <f t="shared" si="118"/>
        <v>3.2600999999999998E-2</v>
      </c>
      <c r="M860" s="28">
        <f t="shared" si="119"/>
        <v>4.6351145667407494E-2</v>
      </c>
      <c r="N860" s="9">
        <f t="shared" si="110"/>
        <v>4.6814380719578004E-2</v>
      </c>
      <c r="O860" s="9">
        <f t="shared" si="111"/>
        <v>6.2966058943008003E-3</v>
      </c>
      <c r="P860" s="9">
        <f t="shared" si="112"/>
        <v>5.3110986613878808E-2</v>
      </c>
      <c r="Q860" s="9">
        <f t="shared" si="113"/>
        <v>4.05177748252772E-2</v>
      </c>
      <c r="R860" s="9">
        <f t="shared" si="114"/>
        <v>5.9407592508179605E-2</v>
      </c>
      <c r="S860" s="9">
        <f t="shared" si="115"/>
        <v>3.4221168930976403E-2</v>
      </c>
    </row>
    <row r="861" spans="1:19">
      <c r="A861" s="1">
        <v>43262</v>
      </c>
      <c r="B861" s="2">
        <v>13.689399719238281</v>
      </c>
      <c r="C861" s="2"/>
      <c r="E861" s="1">
        <v>43262</v>
      </c>
      <c r="F861" s="2">
        <v>3052.7831000000001</v>
      </c>
      <c r="G861" s="2">
        <v>3.6516999999999999</v>
      </c>
      <c r="J861" s="1">
        <f t="shared" si="116"/>
        <v>43626</v>
      </c>
      <c r="K861">
        <f t="shared" si="117"/>
        <v>7.8236853430651884E-2</v>
      </c>
      <c r="L861" s="7">
        <f t="shared" si="118"/>
        <v>3.2374E-2</v>
      </c>
      <c r="M861" s="28">
        <f t="shared" si="119"/>
        <v>4.5862853430651884E-2</v>
      </c>
      <c r="N861" s="9">
        <f t="shared" si="110"/>
        <v>4.6856998042289391E-2</v>
      </c>
      <c r="O861" s="9">
        <f t="shared" si="111"/>
        <v>6.2535297984182472E-3</v>
      </c>
      <c r="P861" s="9">
        <f t="shared" si="112"/>
        <v>5.311052784070764E-2</v>
      </c>
      <c r="Q861" s="9">
        <f t="shared" si="113"/>
        <v>4.0603468243871142E-2</v>
      </c>
      <c r="R861" s="9">
        <f t="shared" si="114"/>
        <v>5.9364057639125889E-2</v>
      </c>
      <c r="S861" s="9">
        <f t="shared" si="115"/>
        <v>3.4349938445452893E-2</v>
      </c>
    </row>
    <row r="862" spans="1:19">
      <c r="A862" s="1">
        <v>43263</v>
      </c>
      <c r="B862" s="2">
        <v>13.810299873352051</v>
      </c>
      <c r="C862" s="2"/>
      <c r="E862" s="1">
        <v>43263</v>
      </c>
      <c r="F862" s="2">
        <v>3079.8018000000002</v>
      </c>
      <c r="G862" s="2">
        <v>3.6692</v>
      </c>
      <c r="J862" s="1">
        <f t="shared" si="116"/>
        <v>43627</v>
      </c>
      <c r="K862">
        <f t="shared" si="117"/>
        <v>7.6395361968285655E-2</v>
      </c>
      <c r="L862" s="7">
        <f t="shared" si="118"/>
        <v>3.2902000000000001E-2</v>
      </c>
      <c r="M862" s="28">
        <f t="shared" si="119"/>
        <v>4.3493361968285654E-2</v>
      </c>
      <c r="N862" s="9">
        <f t="shared" si="110"/>
        <v>4.689059863372453E-2</v>
      </c>
      <c r="O862" s="9">
        <f t="shared" si="111"/>
        <v>6.2124840185995506E-3</v>
      </c>
      <c r="P862" s="9">
        <f t="shared" si="112"/>
        <v>5.310308265232408E-2</v>
      </c>
      <c r="Q862" s="9">
        <f t="shared" si="113"/>
        <v>4.067811461512498E-2</v>
      </c>
      <c r="R862" s="9">
        <f t="shared" si="114"/>
        <v>5.9315566670923629E-2</v>
      </c>
      <c r="S862" s="9">
        <f t="shared" si="115"/>
        <v>3.446563059652543E-2</v>
      </c>
    </row>
    <row r="863" spans="1:19">
      <c r="A863" s="1">
        <v>43264</v>
      </c>
      <c r="B863" s="2">
        <v>13.687399864196777</v>
      </c>
      <c r="C863" s="2"/>
      <c r="E863" s="1">
        <v>43264</v>
      </c>
      <c r="F863" s="2">
        <v>3049.7964999999999</v>
      </c>
      <c r="G863" s="2">
        <v>3.6768000000000001</v>
      </c>
      <c r="J863" s="1">
        <f t="shared" si="116"/>
        <v>43628</v>
      </c>
      <c r="K863">
        <f t="shared" si="117"/>
        <v>7.6839143690728778E-2</v>
      </c>
      <c r="L863" s="7">
        <f t="shared" si="118"/>
        <v>3.3147000000000003E-2</v>
      </c>
      <c r="M863" s="28">
        <f t="shared" si="119"/>
        <v>4.3692143690728776E-2</v>
      </c>
      <c r="N863" s="9">
        <f t="shared" si="110"/>
        <v>4.6925054110917075E-2</v>
      </c>
      <c r="O863" s="9">
        <f t="shared" si="111"/>
        <v>6.1704288815128544E-3</v>
      </c>
      <c r="P863" s="9">
        <f t="shared" si="112"/>
        <v>5.3095482992429929E-2</v>
      </c>
      <c r="Q863" s="9">
        <f t="shared" si="113"/>
        <v>4.075462522940422E-2</v>
      </c>
      <c r="R863" s="9">
        <f t="shared" si="114"/>
        <v>5.9265911873942784E-2</v>
      </c>
      <c r="S863" s="9">
        <f t="shared" si="115"/>
        <v>3.4584196347891366E-2</v>
      </c>
    </row>
    <row r="864" spans="1:19">
      <c r="A864" s="1">
        <v>43265</v>
      </c>
      <c r="B864" s="2">
        <v>13.677700042724609</v>
      </c>
      <c r="C864" s="2"/>
      <c r="E864" s="1">
        <v>43265</v>
      </c>
      <c r="F864" s="2">
        <v>3044.1597000000002</v>
      </c>
      <c r="G864" s="2">
        <v>3.6244999999999998</v>
      </c>
      <c r="J864" s="1">
        <f t="shared" si="116"/>
        <v>43629</v>
      </c>
      <c r="K864">
        <f t="shared" si="117"/>
        <v>7.6831469764849725E-2</v>
      </c>
      <c r="L864" s="7">
        <f t="shared" si="118"/>
        <v>3.2974999999999997E-2</v>
      </c>
      <c r="M864" s="28">
        <f t="shared" si="119"/>
        <v>4.3856469764849727E-2</v>
      </c>
      <c r="N864" s="9">
        <f t="shared" si="110"/>
        <v>4.6955320571620433E-2</v>
      </c>
      <c r="O864" s="9">
        <f t="shared" si="111"/>
        <v>6.1365038393168259E-3</v>
      </c>
      <c r="P864" s="9">
        <f t="shared" si="112"/>
        <v>5.3091824410937259E-2</v>
      </c>
      <c r="Q864" s="9">
        <f t="shared" si="113"/>
        <v>4.0818816732303607E-2</v>
      </c>
      <c r="R864" s="9">
        <f t="shared" si="114"/>
        <v>5.9228328250254085E-2</v>
      </c>
      <c r="S864" s="9">
        <f t="shared" si="115"/>
        <v>3.4682312892986782E-2</v>
      </c>
    </row>
    <row r="865" spans="1:19">
      <c r="A865" s="1">
        <v>43266</v>
      </c>
      <c r="B865" s="2">
        <v>13.606200218200684</v>
      </c>
      <c r="C865" s="2"/>
      <c r="E865" s="1">
        <v>43266</v>
      </c>
      <c r="F865" s="2">
        <v>3021.9007999999999</v>
      </c>
      <c r="G865" s="2">
        <v>3.5985</v>
      </c>
      <c r="J865" s="1">
        <f t="shared" si="116"/>
        <v>43630</v>
      </c>
      <c r="K865">
        <f t="shared" si="117"/>
        <v>7.7538011946717458E-2</v>
      </c>
      <c r="L865" s="7">
        <f t="shared" si="118"/>
        <v>3.2763E-2</v>
      </c>
      <c r="M865" s="28">
        <f t="shared" si="119"/>
        <v>4.4775011946717458E-2</v>
      </c>
      <c r="N865" s="9">
        <f t="shared" si="110"/>
        <v>4.6988030055285922E-2</v>
      </c>
      <c r="O865" s="9">
        <f t="shared" si="111"/>
        <v>6.102733692359961E-3</v>
      </c>
      <c r="P865" s="9">
        <f t="shared" si="112"/>
        <v>5.3090763747645882E-2</v>
      </c>
      <c r="Q865" s="9">
        <f t="shared" si="113"/>
        <v>4.0885296362925962E-2</v>
      </c>
      <c r="R865" s="9">
        <f t="shared" si="114"/>
        <v>5.9193497440005842E-2</v>
      </c>
      <c r="S865" s="9">
        <f t="shared" si="115"/>
        <v>3.4782562670566002E-2</v>
      </c>
    </row>
    <row r="866" spans="1:19">
      <c r="A866" s="1">
        <v>43270</v>
      </c>
      <c r="B866" s="2">
        <v>13.144599914550781</v>
      </c>
      <c r="C866" s="2"/>
      <c r="E866" s="1">
        <v>43270</v>
      </c>
      <c r="F866" s="2">
        <v>2907.8220999999999</v>
      </c>
      <c r="G866" s="2">
        <v>3.6048</v>
      </c>
      <c r="J866" s="1">
        <f t="shared" si="116"/>
        <v>43633</v>
      </c>
      <c r="K866">
        <f t="shared" si="117"/>
        <v>7.7364648607714331E-2</v>
      </c>
      <c r="L866" s="7">
        <f t="shared" si="118"/>
        <v>3.2517999999999998E-2</v>
      </c>
      <c r="M866" s="28">
        <f t="shared" si="119"/>
        <v>4.4846648607714333E-2</v>
      </c>
      <c r="N866" s="9">
        <f t="shared" si="110"/>
        <v>4.702425594721469E-2</v>
      </c>
      <c r="O866" s="9">
        <f t="shared" si="111"/>
        <v>6.0626888306115996E-3</v>
      </c>
      <c r="P866" s="9">
        <f t="shared" si="112"/>
        <v>5.3086944777826287E-2</v>
      </c>
      <c r="Q866" s="9">
        <f t="shared" si="113"/>
        <v>4.0961567116603093E-2</v>
      </c>
      <c r="R866" s="9">
        <f t="shared" si="114"/>
        <v>5.914963360843789E-2</v>
      </c>
      <c r="S866" s="9">
        <f t="shared" si="115"/>
        <v>3.4898878285991489E-2</v>
      </c>
    </row>
    <row r="867" spans="1:19">
      <c r="A867" s="1">
        <v>43271</v>
      </c>
      <c r="B867" s="2">
        <v>13.152700424194336</v>
      </c>
      <c r="C867" s="2"/>
      <c r="E867" s="1">
        <v>43271</v>
      </c>
      <c r="F867" s="2">
        <v>2915.7314000000001</v>
      </c>
      <c r="G867" s="2">
        <v>3.5764</v>
      </c>
      <c r="J867" s="1">
        <f t="shared" si="116"/>
        <v>43634</v>
      </c>
      <c r="K867">
        <f t="shared" si="117"/>
        <v>7.7235583423005308E-2</v>
      </c>
      <c r="L867" s="7">
        <f t="shared" si="118"/>
        <v>3.2566999999999999E-2</v>
      </c>
      <c r="M867" s="28">
        <f t="shared" si="119"/>
        <v>4.4668583423005309E-2</v>
      </c>
      <c r="N867" s="9">
        <f t="shared" si="110"/>
        <v>4.7057496773391716E-2</v>
      </c>
      <c r="O867" s="9">
        <f t="shared" si="111"/>
        <v>6.0266104790504486E-3</v>
      </c>
      <c r="P867" s="9">
        <f t="shared" si="112"/>
        <v>5.3084107252442163E-2</v>
      </c>
      <c r="Q867" s="9">
        <f t="shared" si="113"/>
        <v>4.1030886294341269E-2</v>
      </c>
      <c r="R867" s="9">
        <f t="shared" si="114"/>
        <v>5.911071773149261E-2</v>
      </c>
      <c r="S867" s="9">
        <f t="shared" si="115"/>
        <v>3.5004275815290822E-2</v>
      </c>
    </row>
    <row r="868" spans="1:19">
      <c r="A868" s="1">
        <v>43272</v>
      </c>
      <c r="B868" s="2">
        <v>12.98069953918457</v>
      </c>
      <c r="C868" s="2"/>
      <c r="E868" s="1">
        <v>43272</v>
      </c>
      <c r="F868" s="2">
        <v>2875.8099000000002</v>
      </c>
      <c r="G868" s="2">
        <v>3.5800999999999998</v>
      </c>
      <c r="J868" s="1">
        <f t="shared" si="116"/>
        <v>43635</v>
      </c>
      <c r="K868">
        <f t="shared" si="117"/>
        <v>7.6468383727219674E-2</v>
      </c>
      <c r="L868" s="7">
        <f t="shared" si="118"/>
        <v>3.2709000000000002E-2</v>
      </c>
      <c r="M868" s="28">
        <f t="shared" si="119"/>
        <v>4.3759383727219672E-2</v>
      </c>
      <c r="N868" s="9">
        <f t="shared" si="110"/>
        <v>4.7084848664573832E-2</v>
      </c>
      <c r="O868" s="9">
        <f t="shared" si="111"/>
        <v>5.9958601336461206E-3</v>
      </c>
      <c r="P868" s="9">
        <f t="shared" si="112"/>
        <v>5.3080708798219953E-2</v>
      </c>
      <c r="Q868" s="9">
        <f t="shared" si="113"/>
        <v>4.1088988530927711E-2</v>
      </c>
      <c r="R868" s="9">
        <f t="shared" si="114"/>
        <v>5.9076568931866073E-2</v>
      </c>
      <c r="S868" s="9">
        <f t="shared" si="115"/>
        <v>3.5093128397281591E-2</v>
      </c>
    </row>
    <row r="869" spans="1:19">
      <c r="A869" s="1">
        <v>43273</v>
      </c>
      <c r="B869" s="2">
        <v>13.035099983215332</v>
      </c>
      <c r="C869" s="2"/>
      <c r="E869" s="1">
        <v>43273</v>
      </c>
      <c r="F869" s="2">
        <v>2889.7602999999999</v>
      </c>
      <c r="G869" s="2">
        <v>3.5727000000000002</v>
      </c>
      <c r="J869" s="1">
        <f t="shared" si="116"/>
        <v>43636</v>
      </c>
      <c r="K869">
        <f t="shared" si="117"/>
        <v>7.4658620875757267E-2</v>
      </c>
      <c r="L869" s="7">
        <f t="shared" si="118"/>
        <v>3.2633999999999996E-2</v>
      </c>
      <c r="M869" s="28">
        <f t="shared" si="119"/>
        <v>4.2024620875757271E-2</v>
      </c>
      <c r="N869" s="9">
        <f t="shared" si="110"/>
        <v>4.7102760235115032E-2</v>
      </c>
      <c r="O869" s="9">
        <f t="shared" si="111"/>
        <v>5.973934794201251E-3</v>
      </c>
      <c r="P869" s="9">
        <f t="shared" si="112"/>
        <v>5.3076695029316286E-2</v>
      </c>
      <c r="Q869" s="9">
        <f t="shared" si="113"/>
        <v>4.1128825440913779E-2</v>
      </c>
      <c r="R869" s="9">
        <f t="shared" si="114"/>
        <v>5.9050629823517532E-2</v>
      </c>
      <c r="S869" s="9">
        <f t="shared" si="115"/>
        <v>3.5154890646712532E-2</v>
      </c>
    </row>
    <row r="870" spans="1:19">
      <c r="A870" s="1">
        <v>43276</v>
      </c>
      <c r="B870" s="2">
        <v>12.937299728393555</v>
      </c>
      <c r="C870" s="2"/>
      <c r="E870" s="1">
        <v>43276</v>
      </c>
      <c r="F870" s="2">
        <v>2859.3364000000001</v>
      </c>
      <c r="G870" s="2">
        <v>3.5741999999999998</v>
      </c>
      <c r="J870" s="1">
        <f t="shared" si="116"/>
        <v>43637</v>
      </c>
      <c r="K870">
        <f t="shared" si="117"/>
        <v>7.4397563541095738E-2</v>
      </c>
      <c r="L870" s="7">
        <f t="shared" si="118"/>
        <v>3.2718999999999998E-2</v>
      </c>
      <c r="M870" s="28">
        <f t="shared" si="119"/>
        <v>4.1678563541095739E-2</v>
      </c>
      <c r="N870" s="9">
        <f t="shared" si="110"/>
        <v>4.710930664376204E-2</v>
      </c>
      <c r="O870" s="9">
        <f t="shared" si="111"/>
        <v>5.9670793924787666E-3</v>
      </c>
      <c r="P870" s="9">
        <f t="shared" si="112"/>
        <v>5.3076386036240805E-2</v>
      </c>
      <c r="Q870" s="9">
        <f t="shared" si="113"/>
        <v>4.1142227251283275E-2</v>
      </c>
      <c r="R870" s="9">
        <f t="shared" si="114"/>
        <v>5.9043465428719577E-2</v>
      </c>
      <c r="S870" s="9">
        <f t="shared" si="115"/>
        <v>3.5175147858804504E-2</v>
      </c>
    </row>
    <row r="871" spans="1:19">
      <c r="A871" s="1">
        <v>43277</v>
      </c>
      <c r="B871" s="2">
        <v>12.85990047454834</v>
      </c>
      <c r="C871" s="2"/>
      <c r="E871" s="1">
        <v>43277</v>
      </c>
      <c r="F871" s="2">
        <v>2844.5081</v>
      </c>
      <c r="G871" s="2">
        <v>3.5804</v>
      </c>
      <c r="J871" s="1">
        <f t="shared" si="116"/>
        <v>43640</v>
      </c>
      <c r="K871">
        <f t="shared" si="117"/>
        <v>7.4235190480347227E-2</v>
      </c>
      <c r="L871" s="7">
        <f t="shared" si="118"/>
        <v>3.2682000000000003E-2</v>
      </c>
      <c r="M871" s="28">
        <f t="shared" si="119"/>
        <v>4.1553190480347224E-2</v>
      </c>
      <c r="N871" s="9">
        <f t="shared" si="110"/>
        <v>4.7114414486150356E-2</v>
      </c>
      <c r="O871" s="9">
        <f t="shared" si="111"/>
        <v>5.9617678721340193E-3</v>
      </c>
      <c r="P871" s="9">
        <f t="shared" si="112"/>
        <v>5.3076182358284374E-2</v>
      </c>
      <c r="Q871" s="9">
        <f t="shared" si="113"/>
        <v>4.1152646614016339E-2</v>
      </c>
      <c r="R871" s="9">
        <f t="shared" si="114"/>
        <v>5.9037950230418398E-2</v>
      </c>
      <c r="S871" s="9">
        <f t="shared" si="115"/>
        <v>3.5190878741882314E-2</v>
      </c>
    </row>
    <row r="872" spans="1:19">
      <c r="A872" s="1">
        <v>43278</v>
      </c>
      <c r="B872" s="2">
        <v>12.711999893188477</v>
      </c>
      <c r="C872" s="2"/>
      <c r="E872" s="1">
        <v>43278</v>
      </c>
      <c r="F872" s="2">
        <v>2813.1774999999998</v>
      </c>
      <c r="G872" s="2">
        <v>3.5706000000000002</v>
      </c>
      <c r="J872" s="1">
        <f t="shared" si="116"/>
        <v>43641</v>
      </c>
      <c r="K872">
        <f t="shared" si="117"/>
        <v>7.4921522089207951E-2</v>
      </c>
      <c r="L872" s="7">
        <f t="shared" si="118"/>
        <v>3.2787000000000004E-2</v>
      </c>
      <c r="M872" s="28">
        <f t="shared" si="119"/>
        <v>4.2134522089207947E-2</v>
      </c>
      <c r="N872" s="9">
        <f t="shared" si="110"/>
        <v>4.7117978261749356E-2</v>
      </c>
      <c r="O872" s="9">
        <f t="shared" si="111"/>
        <v>5.9585206635179187E-3</v>
      </c>
      <c r="P872" s="9">
        <f t="shared" si="112"/>
        <v>5.3076498925267272E-2</v>
      </c>
      <c r="Q872" s="9">
        <f t="shared" si="113"/>
        <v>4.115945759823144E-2</v>
      </c>
      <c r="R872" s="9">
        <f t="shared" si="114"/>
        <v>5.9035019588785195E-2</v>
      </c>
      <c r="S872" s="9">
        <f t="shared" si="115"/>
        <v>3.5200936934713517E-2</v>
      </c>
    </row>
    <row r="873" spans="1:19">
      <c r="A873" s="1">
        <v>43279</v>
      </c>
      <c r="B873" s="2">
        <v>12.587100028991699</v>
      </c>
      <c r="C873" s="2"/>
      <c r="E873" s="1">
        <v>43279</v>
      </c>
      <c r="F873" s="2">
        <v>2786.8966</v>
      </c>
      <c r="G873" s="2">
        <v>3.5407999999999999</v>
      </c>
      <c r="J873" s="1">
        <f t="shared" si="116"/>
        <v>43642</v>
      </c>
      <c r="K873">
        <f t="shared" si="117"/>
        <v>7.5056477963948737E-2</v>
      </c>
      <c r="L873" s="7">
        <f t="shared" si="118"/>
        <v>3.2778000000000002E-2</v>
      </c>
      <c r="M873" s="28">
        <f t="shared" si="119"/>
        <v>4.2278477963948735E-2</v>
      </c>
      <c r="N873" s="9">
        <f t="shared" si="110"/>
        <v>4.7123095460124553E-2</v>
      </c>
      <c r="O873" s="9">
        <f t="shared" si="111"/>
        <v>5.9538066935775008E-3</v>
      </c>
      <c r="P873" s="9">
        <f t="shared" si="112"/>
        <v>5.3076902153702053E-2</v>
      </c>
      <c r="Q873" s="9">
        <f t="shared" si="113"/>
        <v>4.1169288766547053E-2</v>
      </c>
      <c r="R873" s="9">
        <f t="shared" si="114"/>
        <v>5.9030708847279553E-2</v>
      </c>
      <c r="S873" s="9">
        <f t="shared" si="115"/>
        <v>3.5215482072969553E-2</v>
      </c>
    </row>
    <row r="874" spans="1:19">
      <c r="A874" s="1">
        <v>43280</v>
      </c>
      <c r="B874" s="2">
        <v>12.865599632263184</v>
      </c>
      <c r="C874" s="2"/>
      <c r="E874" s="1">
        <v>43280</v>
      </c>
      <c r="F874" s="2">
        <v>2847.4180999999999</v>
      </c>
      <c r="G874" s="2">
        <v>3.4762</v>
      </c>
      <c r="J874" s="1">
        <f t="shared" si="116"/>
        <v>43643</v>
      </c>
      <c r="K874">
        <f t="shared" si="117"/>
        <v>7.4533974295639238E-2</v>
      </c>
      <c r="L874" s="7">
        <f t="shared" si="118"/>
        <v>3.2969999999999999E-2</v>
      </c>
      <c r="M874" s="28">
        <f t="shared" si="119"/>
        <v>4.1563974295639239E-2</v>
      </c>
      <c r="N874" s="9">
        <f t="shared" si="110"/>
        <v>4.7123135506832406E-2</v>
      </c>
      <c r="O874" s="9">
        <f t="shared" si="111"/>
        <v>5.95376926742547E-3</v>
      </c>
      <c r="P874" s="9">
        <f t="shared" si="112"/>
        <v>5.3076904774257874E-2</v>
      </c>
      <c r="Q874" s="9">
        <f t="shared" si="113"/>
        <v>4.1169366239406938E-2</v>
      </c>
      <c r="R874" s="9">
        <f t="shared" si="114"/>
        <v>5.9030674041683343E-2</v>
      </c>
      <c r="S874" s="9">
        <f t="shared" si="115"/>
        <v>3.5215596971981469E-2</v>
      </c>
    </row>
    <row r="875" spans="1:19">
      <c r="A875" s="1">
        <v>43283</v>
      </c>
      <c r="B875" s="2">
        <v>12.514399528503418</v>
      </c>
      <c r="C875" s="2"/>
      <c r="E875" s="1">
        <v>43283</v>
      </c>
      <c r="F875" s="2">
        <v>2775.5569999999998</v>
      </c>
      <c r="G875" s="2">
        <v>3.492</v>
      </c>
      <c r="J875" s="1">
        <f t="shared" si="116"/>
        <v>43644</v>
      </c>
      <c r="K875">
        <f t="shared" si="117"/>
        <v>7.4914221039303938E-2</v>
      </c>
      <c r="L875" s="7">
        <f t="shared" si="118"/>
        <v>3.2836999999999998E-2</v>
      </c>
      <c r="M875" s="28">
        <f t="shared" si="119"/>
        <v>4.207722103930394E-2</v>
      </c>
      <c r="N875" s="9">
        <f t="shared" si="110"/>
        <v>4.712361217971895E-2</v>
      </c>
      <c r="O875" s="9">
        <f t="shared" si="111"/>
        <v>5.953360437819943E-3</v>
      </c>
      <c r="P875" s="9">
        <f t="shared" si="112"/>
        <v>5.3076972617538895E-2</v>
      </c>
      <c r="Q875" s="9">
        <f t="shared" si="113"/>
        <v>4.1170251741899005E-2</v>
      </c>
      <c r="R875" s="9">
        <f t="shared" si="114"/>
        <v>5.9030333055358833E-2</v>
      </c>
      <c r="S875" s="9">
        <f t="shared" si="115"/>
        <v>3.5216891304079068E-2</v>
      </c>
    </row>
    <row r="876" spans="1:19">
      <c r="A876" s="1">
        <v>43284</v>
      </c>
      <c r="B876" s="2">
        <v>12.574099540710449</v>
      </c>
      <c r="C876" s="2"/>
      <c r="E876" s="1">
        <v>43284</v>
      </c>
      <c r="F876" s="2">
        <v>2786.8878</v>
      </c>
      <c r="G876" s="2">
        <v>3.4658000000000002</v>
      </c>
      <c r="J876" s="1">
        <f t="shared" si="116"/>
        <v>43647</v>
      </c>
      <c r="K876">
        <f t="shared" si="117"/>
        <v>7.337564670503896E-2</v>
      </c>
      <c r="L876" s="7">
        <f t="shared" si="118"/>
        <v>3.2730999999999996E-2</v>
      </c>
      <c r="M876" s="28">
        <f t="shared" si="119"/>
        <v>4.0644646705038964E-2</v>
      </c>
      <c r="N876" s="9">
        <f t="shared" si="110"/>
        <v>4.7114424951463188E-2</v>
      </c>
      <c r="O876" s="9">
        <f t="shared" si="111"/>
        <v>5.9615596504361858E-3</v>
      </c>
      <c r="P876" s="9">
        <f t="shared" si="112"/>
        <v>5.307598460189937E-2</v>
      </c>
      <c r="Q876" s="9">
        <f t="shared" si="113"/>
        <v>4.1152865301027006E-2</v>
      </c>
      <c r="R876" s="9">
        <f t="shared" si="114"/>
        <v>5.903754425233556E-2</v>
      </c>
      <c r="S876" s="9">
        <f t="shared" si="115"/>
        <v>3.5191305650590816E-2</v>
      </c>
    </row>
    <row r="877" spans="1:19">
      <c r="A877" s="1">
        <v>43285</v>
      </c>
      <c r="B877" s="2">
        <v>12.502099990844727</v>
      </c>
      <c r="C877" s="2"/>
      <c r="E877" s="1">
        <v>43285</v>
      </c>
      <c r="F877" s="2">
        <v>2759.1260000000002</v>
      </c>
      <c r="G877" s="2">
        <v>3.5129999999999999</v>
      </c>
      <c r="J877" s="1">
        <f t="shared" si="116"/>
        <v>43648</v>
      </c>
      <c r="K877">
        <f t="shared" si="117"/>
        <v>7.3402577129246721E-2</v>
      </c>
      <c r="L877" s="7">
        <f t="shared" si="118"/>
        <v>3.2552999999999999E-2</v>
      </c>
      <c r="M877" s="28">
        <f t="shared" si="119"/>
        <v>4.0849577129246722E-2</v>
      </c>
      <c r="N877" s="9">
        <f t="shared" si="110"/>
        <v>4.71017708242744E-2</v>
      </c>
      <c r="O877" s="9">
        <f t="shared" si="111"/>
        <v>5.9714515583313629E-3</v>
      </c>
      <c r="P877" s="9">
        <f t="shared" si="112"/>
        <v>5.3073222382605763E-2</v>
      </c>
      <c r="Q877" s="9">
        <f t="shared" si="113"/>
        <v>4.1130319265943037E-2</v>
      </c>
      <c r="R877" s="9">
        <f t="shared" si="114"/>
        <v>5.9044673940937126E-2</v>
      </c>
      <c r="S877" s="9">
        <f t="shared" si="115"/>
        <v>3.5158867707611674E-2</v>
      </c>
    </row>
    <row r="878" spans="1:19">
      <c r="A878" s="1">
        <v>43286</v>
      </c>
      <c r="B878" s="2">
        <v>12.416099548339844</v>
      </c>
      <c r="C878" s="2"/>
      <c r="E878" s="1">
        <v>43286</v>
      </c>
      <c r="F878" s="2">
        <v>2733.8818999999999</v>
      </c>
      <c r="G878" s="2">
        <v>3.4956</v>
      </c>
      <c r="J878" s="1">
        <f t="shared" si="116"/>
        <v>43649</v>
      </c>
      <c r="K878">
        <f t="shared" si="117"/>
        <v>7.4063651841165923E-2</v>
      </c>
      <c r="L878" s="7">
        <f t="shared" si="118"/>
        <v>3.2044000000000003E-2</v>
      </c>
      <c r="M878" s="28">
        <f t="shared" si="119"/>
        <v>4.201965184116592E-2</v>
      </c>
      <c r="N878" s="9">
        <f t="shared" si="110"/>
        <v>4.7098020819137269E-2</v>
      </c>
      <c r="O878" s="9">
        <f t="shared" si="111"/>
        <v>5.9743444691312056E-3</v>
      </c>
      <c r="P878" s="9">
        <f t="shared" si="112"/>
        <v>5.3072365288268475E-2</v>
      </c>
      <c r="Q878" s="9">
        <f t="shared" si="113"/>
        <v>4.1123676350006064E-2</v>
      </c>
      <c r="R878" s="9">
        <f t="shared" si="114"/>
        <v>5.904670975739968E-2</v>
      </c>
      <c r="S878" s="9">
        <f t="shared" si="115"/>
        <v>3.5149331880874858E-2</v>
      </c>
    </row>
    <row r="879" spans="1:19">
      <c r="A879" s="1">
        <v>43287</v>
      </c>
      <c r="B879" s="2">
        <v>12.482000350952148</v>
      </c>
      <c r="C879" s="2"/>
      <c r="E879" s="1">
        <v>43287</v>
      </c>
      <c r="F879" s="2">
        <v>2747.2285000000002</v>
      </c>
      <c r="G879" s="2">
        <v>3.5055000000000001</v>
      </c>
      <c r="J879" s="1">
        <f t="shared" si="116"/>
        <v>43650</v>
      </c>
      <c r="K879">
        <f t="shared" si="117"/>
        <v>7.4284820442834382E-2</v>
      </c>
      <c r="L879" s="7">
        <f t="shared" si="118"/>
        <v>3.2149000000000004E-2</v>
      </c>
      <c r="M879" s="28">
        <f t="shared" si="119"/>
        <v>4.2135820442834378E-2</v>
      </c>
      <c r="N879" s="9">
        <f t="shared" si="110"/>
        <v>4.7086702848446967E-2</v>
      </c>
      <c r="O879" s="9">
        <f t="shared" si="111"/>
        <v>5.981028967339751E-3</v>
      </c>
      <c r="P879" s="9">
        <f t="shared" si="112"/>
        <v>5.3067731815786716E-2</v>
      </c>
      <c r="Q879" s="9">
        <f t="shared" si="113"/>
        <v>4.1105673881107217E-2</v>
      </c>
      <c r="R879" s="9">
        <f t="shared" si="114"/>
        <v>5.9048760783126472E-2</v>
      </c>
      <c r="S879" s="9">
        <f t="shared" si="115"/>
        <v>3.5124644913767461E-2</v>
      </c>
    </row>
    <row r="880" spans="1:19">
      <c r="A880" s="1">
        <v>43290</v>
      </c>
      <c r="B880" s="2">
        <v>12.813199996948242</v>
      </c>
      <c r="C880" s="2"/>
      <c r="E880" s="1">
        <v>43290</v>
      </c>
      <c r="F880" s="2">
        <v>2815.1095</v>
      </c>
      <c r="G880" s="2">
        <v>3.5369000000000002</v>
      </c>
      <c r="J880" s="1">
        <f t="shared" si="116"/>
        <v>43651</v>
      </c>
      <c r="K880">
        <f t="shared" si="117"/>
        <v>7.4125139332437154E-2</v>
      </c>
      <c r="L880" s="7">
        <f t="shared" si="118"/>
        <v>3.2034E-2</v>
      </c>
      <c r="M880" s="28">
        <f t="shared" si="119"/>
        <v>4.2091139332437154E-2</v>
      </c>
      <c r="N880" s="9">
        <f t="shared" si="110"/>
        <v>4.7075673410748357E-2</v>
      </c>
      <c r="O880" s="9">
        <f t="shared" si="111"/>
        <v>5.9876645657402205E-3</v>
      </c>
      <c r="P880" s="9">
        <f t="shared" si="112"/>
        <v>5.306333797648858E-2</v>
      </c>
      <c r="Q880" s="9">
        <f t="shared" si="113"/>
        <v>4.1088008845008135E-2</v>
      </c>
      <c r="R880" s="9">
        <f t="shared" si="114"/>
        <v>5.9051002542228795E-2</v>
      </c>
      <c r="S880" s="9">
        <f t="shared" si="115"/>
        <v>3.510034427926792E-2</v>
      </c>
    </row>
    <row r="881" spans="1:19">
      <c r="A881" s="1">
        <v>43291</v>
      </c>
      <c r="B881" s="2">
        <v>12.859600067138672</v>
      </c>
      <c r="C881" s="2"/>
      <c r="E881" s="1">
        <v>43291</v>
      </c>
      <c r="F881" s="2">
        <v>2827.6251999999999</v>
      </c>
      <c r="G881" s="2">
        <v>3.5472000000000001</v>
      </c>
      <c r="J881" s="1">
        <f t="shared" si="116"/>
        <v>43654</v>
      </c>
      <c r="K881">
        <f t="shared" si="117"/>
        <v>7.6014410736733942E-2</v>
      </c>
      <c r="L881" s="7">
        <f t="shared" si="118"/>
        <v>3.2184999999999998E-2</v>
      </c>
      <c r="M881" s="28">
        <f t="shared" si="119"/>
        <v>4.3829410736733944E-2</v>
      </c>
      <c r="N881" s="9">
        <f t="shared" si="110"/>
        <v>4.7071597412417489E-2</v>
      </c>
      <c r="O881" s="9">
        <f t="shared" si="111"/>
        <v>5.9895231189483894E-3</v>
      </c>
      <c r="P881" s="9">
        <f t="shared" si="112"/>
        <v>5.3061120531365878E-2</v>
      </c>
      <c r="Q881" s="9">
        <f t="shared" si="113"/>
        <v>4.1082074293469099E-2</v>
      </c>
      <c r="R881" s="9">
        <f t="shared" si="114"/>
        <v>5.9050643650314268E-2</v>
      </c>
      <c r="S881" s="9">
        <f t="shared" si="115"/>
        <v>3.509255117452071E-2</v>
      </c>
    </row>
    <row r="882" spans="1:19">
      <c r="A882" s="1">
        <v>43292</v>
      </c>
      <c r="B882" s="2">
        <v>12.649499893188477</v>
      </c>
      <c r="C882" s="2"/>
      <c r="E882" s="1">
        <v>43292</v>
      </c>
      <c r="F882" s="2">
        <v>2777.7710999999999</v>
      </c>
      <c r="G882" s="2">
        <v>3.5310999999999999</v>
      </c>
      <c r="J882" s="1">
        <f t="shared" si="116"/>
        <v>43655</v>
      </c>
      <c r="K882">
        <f t="shared" si="117"/>
        <v>7.620208709547055E-2</v>
      </c>
      <c r="L882" s="7">
        <f t="shared" si="118"/>
        <v>3.2289999999999999E-2</v>
      </c>
      <c r="M882" s="28">
        <f t="shared" si="119"/>
        <v>4.3912087095470551E-2</v>
      </c>
      <c r="N882" s="9">
        <f t="shared" si="110"/>
        <v>4.7064960490735379E-2</v>
      </c>
      <c r="O882" s="9">
        <f t="shared" si="111"/>
        <v>5.9920932660406882E-3</v>
      </c>
      <c r="P882" s="9">
        <f t="shared" si="112"/>
        <v>5.3057053756776065E-2</v>
      </c>
      <c r="Q882" s="9">
        <f t="shared" si="113"/>
        <v>4.1072867224694692E-2</v>
      </c>
      <c r="R882" s="9">
        <f t="shared" si="114"/>
        <v>5.9049147022816759E-2</v>
      </c>
      <c r="S882" s="9">
        <f t="shared" si="115"/>
        <v>3.5080773958653999E-2</v>
      </c>
    </row>
    <row r="883" spans="1:19">
      <c r="A883" s="1">
        <v>43293</v>
      </c>
      <c r="B883" s="2">
        <v>12.928299903869629</v>
      </c>
      <c r="C883" s="2"/>
      <c r="E883" s="1">
        <v>43293</v>
      </c>
      <c r="F883" s="2">
        <v>2837.6586000000002</v>
      </c>
      <c r="G883" s="2">
        <v>3.5188000000000001</v>
      </c>
      <c r="J883" s="1">
        <f t="shared" si="116"/>
        <v>43656</v>
      </c>
      <c r="K883">
        <f t="shared" si="117"/>
        <v>7.6660659519013907E-2</v>
      </c>
      <c r="L883" s="7">
        <f t="shared" si="118"/>
        <v>3.2103E-2</v>
      </c>
      <c r="M883" s="28">
        <f t="shared" si="119"/>
        <v>4.4557659519013908E-2</v>
      </c>
      <c r="N883" s="9">
        <f t="shared" si="110"/>
        <v>4.7062965632181278E-2</v>
      </c>
      <c r="O883" s="9">
        <f t="shared" si="111"/>
        <v>5.9928439264649459E-3</v>
      </c>
      <c r="P883" s="9">
        <f t="shared" si="112"/>
        <v>5.3055809558646222E-2</v>
      </c>
      <c r="Q883" s="9">
        <f t="shared" si="113"/>
        <v>4.1070121705716334E-2</v>
      </c>
      <c r="R883" s="9">
        <f t="shared" si="114"/>
        <v>5.9048653485111166E-2</v>
      </c>
      <c r="S883" s="9">
        <f t="shared" si="115"/>
        <v>3.507727777925139E-2</v>
      </c>
    </row>
    <row r="884" spans="1:19">
      <c r="A884" s="1">
        <v>43294</v>
      </c>
      <c r="B884" s="2">
        <v>12.893699645996094</v>
      </c>
      <c r="C884" s="2"/>
      <c r="E884" s="1">
        <v>43294</v>
      </c>
      <c r="F884" s="2">
        <v>2831.1837</v>
      </c>
      <c r="G884" s="2">
        <v>3.4990000000000001</v>
      </c>
      <c r="J884" s="1">
        <f t="shared" si="116"/>
        <v>43657</v>
      </c>
      <c r="K884">
        <f t="shared" si="117"/>
        <v>7.6546233165338026E-2</v>
      </c>
      <c r="L884" s="7">
        <f t="shared" si="118"/>
        <v>3.1992E-2</v>
      </c>
      <c r="M884" s="28">
        <f t="shared" si="119"/>
        <v>4.4554233165338027E-2</v>
      </c>
      <c r="N884" s="9">
        <f t="shared" si="110"/>
        <v>4.7070420856603845E-2</v>
      </c>
      <c r="O884" s="9">
        <f t="shared" si="111"/>
        <v>5.9885482519508489E-3</v>
      </c>
      <c r="P884" s="9">
        <f t="shared" si="112"/>
        <v>5.3058969108554691E-2</v>
      </c>
      <c r="Q884" s="9">
        <f t="shared" si="113"/>
        <v>4.1081872604653E-2</v>
      </c>
      <c r="R884" s="9">
        <f t="shared" si="114"/>
        <v>5.9047517360505543E-2</v>
      </c>
      <c r="S884" s="9">
        <f t="shared" si="115"/>
        <v>3.5093324352702147E-2</v>
      </c>
    </row>
    <row r="885" spans="1:19">
      <c r="A885" s="1">
        <v>43297</v>
      </c>
      <c r="B885" s="2">
        <v>12.786800384521484</v>
      </c>
      <c r="C885" s="2"/>
      <c r="E885" s="1">
        <v>43297</v>
      </c>
      <c r="F885" s="2">
        <v>2814.0418</v>
      </c>
      <c r="G885" s="2">
        <v>3.4790000000000001</v>
      </c>
      <c r="J885" s="1">
        <f t="shared" si="116"/>
        <v>43658</v>
      </c>
      <c r="K885">
        <f t="shared" si="117"/>
        <v>7.6123775183908893E-2</v>
      </c>
      <c r="L885" s="7">
        <f t="shared" si="118"/>
        <v>3.1966000000000001E-2</v>
      </c>
      <c r="M885" s="28">
        <f t="shared" si="119"/>
        <v>4.4157775183908891E-2</v>
      </c>
      <c r="N885" s="9">
        <f t="shared" si="110"/>
        <v>4.7077829027911314E-2</v>
      </c>
      <c r="O885" s="9">
        <f t="shared" si="111"/>
        <v>5.983783963029109E-3</v>
      </c>
      <c r="P885" s="9">
        <f t="shared" si="112"/>
        <v>5.3061612990940421E-2</v>
      </c>
      <c r="Q885" s="9">
        <f t="shared" si="113"/>
        <v>4.1094045064882206E-2</v>
      </c>
      <c r="R885" s="9">
        <f t="shared" si="114"/>
        <v>5.9045396953969528E-2</v>
      </c>
      <c r="S885" s="9">
        <f t="shared" si="115"/>
        <v>3.5110261101853099E-2</v>
      </c>
    </row>
    <row r="886" spans="1:19">
      <c r="A886" s="1">
        <v>43298</v>
      </c>
      <c r="B886" s="2">
        <v>12.686300277709961</v>
      </c>
      <c r="C886" s="2"/>
      <c r="E886" s="1">
        <v>43298</v>
      </c>
      <c r="F886" s="2">
        <v>2798.1259</v>
      </c>
      <c r="G886" s="2">
        <v>3.4803999999999999</v>
      </c>
      <c r="J886" s="1">
        <f t="shared" si="116"/>
        <v>43661</v>
      </c>
      <c r="K886">
        <f t="shared" si="117"/>
        <v>7.5862750536933324E-2</v>
      </c>
      <c r="L886" s="7">
        <f t="shared" si="118"/>
        <v>3.2300000000000002E-2</v>
      </c>
      <c r="M886" s="28">
        <f t="shared" si="119"/>
        <v>4.3562750536933321E-2</v>
      </c>
      <c r="N886" s="9">
        <f t="shared" si="110"/>
        <v>4.7077111733411628E-2</v>
      </c>
      <c r="O886" s="9">
        <f t="shared" si="111"/>
        <v>5.9841944351562842E-3</v>
      </c>
      <c r="P886" s="9">
        <f t="shared" si="112"/>
        <v>5.3061306168567912E-2</v>
      </c>
      <c r="Q886" s="9">
        <f t="shared" si="113"/>
        <v>4.1092917298255344E-2</v>
      </c>
      <c r="R886" s="9">
        <f t="shared" si="114"/>
        <v>5.9045500603724196E-2</v>
      </c>
      <c r="S886" s="9">
        <f t="shared" si="115"/>
        <v>3.5108722863099059E-2</v>
      </c>
    </row>
    <row r="887" spans="1:19">
      <c r="A887" s="1">
        <v>43299</v>
      </c>
      <c r="B887" s="2">
        <v>12.641599655151367</v>
      </c>
      <c r="C887" s="2"/>
      <c r="E887" s="1">
        <v>43299</v>
      </c>
      <c r="F887" s="2">
        <v>2787.2570000000001</v>
      </c>
      <c r="G887" s="2">
        <v>3.4691999999999998</v>
      </c>
      <c r="J887" s="1">
        <f t="shared" si="116"/>
        <v>43662</v>
      </c>
      <c r="K887">
        <f t="shared" si="117"/>
        <v>7.599765696310587E-2</v>
      </c>
      <c r="L887" s="7">
        <f t="shared" si="118"/>
        <v>3.2231999999999997E-2</v>
      </c>
      <c r="M887" s="28">
        <f t="shared" si="119"/>
        <v>4.3765656963105873E-2</v>
      </c>
      <c r="N887" s="9">
        <f t="shared" si="110"/>
        <v>4.7083476678544449E-2</v>
      </c>
      <c r="O887" s="9">
        <f t="shared" si="111"/>
        <v>5.979814287475343E-3</v>
      </c>
      <c r="P887" s="9">
        <f t="shared" si="112"/>
        <v>5.3063290966019791E-2</v>
      </c>
      <c r="Q887" s="9">
        <f t="shared" si="113"/>
        <v>4.1103662391069107E-2</v>
      </c>
      <c r="R887" s="9">
        <f t="shared" si="114"/>
        <v>5.9043105253495133E-2</v>
      </c>
      <c r="S887" s="9">
        <f t="shared" si="115"/>
        <v>3.5123848103593765E-2</v>
      </c>
    </row>
    <row r="888" spans="1:19">
      <c r="A888" s="1">
        <v>43300</v>
      </c>
      <c r="B888" s="2">
        <v>12.576999664306641</v>
      </c>
      <c r="C888" s="2"/>
      <c r="E888" s="1">
        <v>43300</v>
      </c>
      <c r="F888" s="2">
        <v>2772.5454</v>
      </c>
      <c r="G888" s="2">
        <v>3.4988999999999999</v>
      </c>
      <c r="J888" s="1">
        <f t="shared" si="116"/>
        <v>43663</v>
      </c>
      <c r="K888">
        <f t="shared" si="117"/>
        <v>7.6179449937782209E-2</v>
      </c>
      <c r="L888" s="7">
        <f t="shared" si="118"/>
        <v>3.2215000000000001E-2</v>
      </c>
      <c r="M888" s="28">
        <f t="shared" si="119"/>
        <v>4.3964449937782209E-2</v>
      </c>
      <c r="N888" s="9">
        <f t="shared" si="110"/>
        <v>4.7089021087924163E-2</v>
      </c>
      <c r="O888" s="9">
        <f t="shared" si="111"/>
        <v>5.9762710154570194E-3</v>
      </c>
      <c r="P888" s="9">
        <f t="shared" si="112"/>
        <v>5.3065292103381179E-2</v>
      </c>
      <c r="Q888" s="9">
        <f t="shared" si="113"/>
        <v>4.1112750072467147E-2</v>
      </c>
      <c r="R888" s="9">
        <f t="shared" si="114"/>
        <v>5.9041563118838201E-2</v>
      </c>
      <c r="S888" s="9">
        <f t="shared" si="115"/>
        <v>3.5136479057010124E-2</v>
      </c>
    </row>
    <row r="889" spans="1:19">
      <c r="A889" s="1">
        <v>43301</v>
      </c>
      <c r="B889" s="2">
        <v>12.876999855041504</v>
      </c>
      <c r="C889" s="2"/>
      <c r="E889" s="1">
        <v>43301</v>
      </c>
      <c r="F889" s="2">
        <v>2829.2712000000001</v>
      </c>
      <c r="G889" s="2">
        <v>3.4491000000000001</v>
      </c>
      <c r="J889" s="1">
        <f t="shared" si="116"/>
        <v>43664</v>
      </c>
      <c r="K889">
        <f t="shared" si="117"/>
        <v>7.6850953157590343E-2</v>
      </c>
      <c r="L889" s="7">
        <f t="shared" si="118"/>
        <v>3.2176000000000003E-2</v>
      </c>
      <c r="M889" s="28">
        <f t="shared" si="119"/>
        <v>4.467495315759034E-2</v>
      </c>
      <c r="N889" s="9">
        <f t="shared" si="110"/>
        <v>4.7094018333691014E-2</v>
      </c>
      <c r="O889" s="9">
        <f t="shared" si="111"/>
        <v>5.9737232807513625E-3</v>
      </c>
      <c r="P889" s="9">
        <f t="shared" si="112"/>
        <v>5.3067741614442374E-2</v>
      </c>
      <c r="Q889" s="9">
        <f t="shared" si="113"/>
        <v>4.1120295052939654E-2</v>
      </c>
      <c r="R889" s="9">
        <f t="shared" si="114"/>
        <v>5.904146489519374E-2</v>
      </c>
      <c r="S889" s="9">
        <f t="shared" si="115"/>
        <v>3.5146571772188287E-2</v>
      </c>
    </row>
    <row r="890" spans="1:19">
      <c r="A890" s="1">
        <v>43304</v>
      </c>
      <c r="B890" s="2">
        <v>13.024600028991699</v>
      </c>
      <c r="C890" s="2"/>
      <c r="E890" s="1">
        <v>43304</v>
      </c>
      <c r="F890" s="2">
        <v>2859.5423999999998</v>
      </c>
      <c r="G890" s="2">
        <v>3.5142000000000002</v>
      </c>
      <c r="J890" s="1">
        <f t="shared" si="116"/>
        <v>43665</v>
      </c>
      <c r="K890">
        <f t="shared" si="117"/>
        <v>7.6277652645907995E-2</v>
      </c>
      <c r="L890" s="7">
        <f t="shared" si="118"/>
        <v>3.2210999999999997E-2</v>
      </c>
      <c r="M890" s="28">
        <f t="shared" si="119"/>
        <v>4.4066652645907999E-2</v>
      </c>
      <c r="N890" s="9">
        <f t="shared" si="110"/>
        <v>4.7094198750333542E-2</v>
      </c>
      <c r="O890" s="9">
        <f t="shared" si="111"/>
        <v>5.9736311591437356E-3</v>
      </c>
      <c r="P890" s="9">
        <f t="shared" si="112"/>
        <v>5.3067829909477275E-2</v>
      </c>
      <c r="Q890" s="9">
        <f t="shared" si="113"/>
        <v>4.1120567591189809E-2</v>
      </c>
      <c r="R890" s="9">
        <f t="shared" si="114"/>
        <v>5.9041461068621015E-2</v>
      </c>
      <c r="S890" s="9">
        <f t="shared" si="115"/>
        <v>3.5146936432046069E-2</v>
      </c>
    </row>
    <row r="891" spans="1:19">
      <c r="A891" s="1">
        <v>43305</v>
      </c>
      <c r="B891" s="2">
        <v>13.219200134277344</v>
      </c>
      <c r="C891" s="2"/>
      <c r="E891" s="1">
        <v>43305</v>
      </c>
      <c r="F891" s="2">
        <v>2905.5617999999999</v>
      </c>
      <c r="G891" s="2">
        <v>3.5541</v>
      </c>
      <c r="J891" s="1">
        <f t="shared" si="116"/>
        <v>43668</v>
      </c>
      <c r="K891">
        <f t="shared" si="117"/>
        <v>7.7212328158874591E-2</v>
      </c>
      <c r="L891" s="7">
        <f t="shared" si="118"/>
        <v>3.2115999999999999E-2</v>
      </c>
      <c r="M891" s="28">
        <f t="shared" si="119"/>
        <v>4.5096328158874592E-2</v>
      </c>
      <c r="N891" s="9">
        <f t="shared" si="110"/>
        <v>4.7096914683284551E-2</v>
      </c>
      <c r="O891" s="9">
        <f t="shared" si="111"/>
        <v>5.9725665219004971E-3</v>
      </c>
      <c r="P891" s="9">
        <f t="shared" si="112"/>
        <v>5.3069481205185051E-2</v>
      </c>
      <c r="Q891" s="9">
        <f t="shared" si="113"/>
        <v>4.112434816138405E-2</v>
      </c>
      <c r="R891" s="9">
        <f t="shared" si="114"/>
        <v>5.9042047727085545E-2</v>
      </c>
      <c r="S891" s="9">
        <f t="shared" si="115"/>
        <v>3.5151781639483556E-2</v>
      </c>
    </row>
    <row r="892" spans="1:19">
      <c r="A892" s="1">
        <v>43306</v>
      </c>
      <c r="B892" s="2">
        <v>13.195799827575684</v>
      </c>
      <c r="C892" s="2"/>
      <c r="E892" s="1">
        <v>43306</v>
      </c>
      <c r="F892" s="2">
        <v>2903.6466999999998</v>
      </c>
      <c r="G892" s="2">
        <v>3.5642999999999998</v>
      </c>
      <c r="J892" s="1">
        <f t="shared" si="116"/>
        <v>43669</v>
      </c>
      <c r="K892">
        <f t="shared" si="117"/>
        <v>7.6886408985958263E-2</v>
      </c>
      <c r="L892" s="7">
        <f t="shared" si="118"/>
        <v>3.1763E-2</v>
      </c>
      <c r="M892" s="28">
        <f t="shared" si="119"/>
        <v>4.5123408985958263E-2</v>
      </c>
      <c r="N892" s="9">
        <f t="shared" si="110"/>
        <v>4.7099304325351428E-2</v>
      </c>
      <c r="O892" s="9">
        <f t="shared" si="111"/>
        <v>5.9716558997977998E-3</v>
      </c>
      <c r="P892" s="9">
        <f t="shared" si="112"/>
        <v>5.3070960225149226E-2</v>
      </c>
      <c r="Q892" s="9">
        <f t="shared" si="113"/>
        <v>4.112764842555363E-2</v>
      </c>
      <c r="R892" s="9">
        <f t="shared" si="114"/>
        <v>5.9042616124947031E-2</v>
      </c>
      <c r="S892" s="9">
        <f t="shared" si="115"/>
        <v>3.5155992525755825E-2</v>
      </c>
    </row>
    <row r="893" spans="1:19">
      <c r="A893" s="1">
        <v>43307</v>
      </c>
      <c r="B893" s="2">
        <v>13.099200248718262</v>
      </c>
      <c r="C893" s="2"/>
      <c r="E893" s="1">
        <v>43307</v>
      </c>
      <c r="F893" s="2">
        <v>2882.2253999999998</v>
      </c>
      <c r="G893" s="2">
        <v>3.5444</v>
      </c>
      <c r="J893" s="1">
        <f t="shared" si="116"/>
        <v>43670</v>
      </c>
      <c r="K893">
        <f t="shared" si="117"/>
        <v>7.6253800505572955E-2</v>
      </c>
      <c r="L893" s="7">
        <f t="shared" si="118"/>
        <v>3.1895E-2</v>
      </c>
      <c r="M893" s="28">
        <f t="shared" si="119"/>
        <v>4.4358800505572955E-2</v>
      </c>
      <c r="N893" s="9">
        <f t="shared" si="110"/>
        <v>4.7104034325638977E-2</v>
      </c>
      <c r="O893" s="9">
        <f t="shared" si="111"/>
        <v>5.9690106947039813E-3</v>
      </c>
      <c r="P893" s="9">
        <f t="shared" si="112"/>
        <v>5.3073045020342956E-2</v>
      </c>
      <c r="Q893" s="9">
        <f t="shared" si="113"/>
        <v>4.1135023630934998E-2</v>
      </c>
      <c r="R893" s="9">
        <f t="shared" si="114"/>
        <v>5.9042055715046941E-2</v>
      </c>
      <c r="S893" s="9">
        <f t="shared" si="115"/>
        <v>3.5166012936231013E-2</v>
      </c>
    </row>
    <row r="894" spans="1:19">
      <c r="A894" s="1">
        <v>43308</v>
      </c>
      <c r="B894" s="2">
        <v>13.061800003051758</v>
      </c>
      <c r="C894" s="2"/>
      <c r="E894" s="1">
        <v>43308</v>
      </c>
      <c r="F894" s="2">
        <v>2873.5938000000001</v>
      </c>
      <c r="G894" s="2">
        <v>3.5322</v>
      </c>
      <c r="J894" s="1">
        <f t="shared" si="116"/>
        <v>43671</v>
      </c>
      <c r="K894">
        <f t="shared" si="117"/>
        <v>7.6007479144762191E-2</v>
      </c>
      <c r="L894" s="7">
        <f t="shared" si="118"/>
        <v>3.2189000000000002E-2</v>
      </c>
      <c r="M894" s="28">
        <f t="shared" si="119"/>
        <v>4.3818479144762189E-2</v>
      </c>
      <c r="N894" s="9">
        <f t="shared" si="110"/>
        <v>4.7112695792284512E-2</v>
      </c>
      <c r="O894" s="9">
        <f t="shared" si="111"/>
        <v>5.9626498225320785E-3</v>
      </c>
      <c r="P894" s="9">
        <f t="shared" si="112"/>
        <v>5.3075345614816589E-2</v>
      </c>
      <c r="Q894" s="9">
        <f t="shared" si="113"/>
        <v>4.1150045969752434E-2</v>
      </c>
      <c r="R894" s="9">
        <f t="shared" si="114"/>
        <v>5.9037995437348667E-2</v>
      </c>
      <c r="S894" s="9">
        <f t="shared" si="115"/>
        <v>3.5187396147220357E-2</v>
      </c>
    </row>
    <row r="895" spans="1:19">
      <c r="A895" s="1">
        <v>43311</v>
      </c>
      <c r="B895" s="2">
        <v>13.068900108337402</v>
      </c>
      <c r="C895" s="2"/>
      <c r="E895" s="1">
        <v>43311</v>
      </c>
      <c r="F895" s="2">
        <v>2869.0495000000001</v>
      </c>
      <c r="G895" s="2">
        <v>3.5226999999999999</v>
      </c>
      <c r="J895" s="1">
        <f t="shared" si="116"/>
        <v>43672</v>
      </c>
      <c r="K895">
        <f t="shared" si="117"/>
        <v>7.5866779343157803E-2</v>
      </c>
      <c r="L895" s="7">
        <f t="shared" si="118"/>
        <v>3.2138E-2</v>
      </c>
      <c r="M895" s="28">
        <f t="shared" si="119"/>
        <v>4.3728779343157803E-2</v>
      </c>
      <c r="N895" s="9">
        <f t="shared" si="110"/>
        <v>4.7127069749204206E-2</v>
      </c>
      <c r="O895" s="9">
        <f t="shared" si="111"/>
        <v>5.9500957871556799E-3</v>
      </c>
      <c r="P895" s="9">
        <f t="shared" si="112"/>
        <v>5.3077165536359883E-2</v>
      </c>
      <c r="Q895" s="9">
        <f t="shared" si="113"/>
        <v>4.117697396204853E-2</v>
      </c>
      <c r="R895" s="9">
        <f t="shared" si="114"/>
        <v>5.9027261323515566E-2</v>
      </c>
      <c r="S895" s="9">
        <f t="shared" si="115"/>
        <v>3.5226878174892846E-2</v>
      </c>
    </row>
    <row r="896" spans="1:19">
      <c r="A896" s="1">
        <v>43312</v>
      </c>
      <c r="B896" s="2">
        <v>13.103400230407715</v>
      </c>
      <c r="C896" s="2"/>
      <c r="E896" s="1">
        <v>43312</v>
      </c>
      <c r="F896" s="2">
        <v>2876.4009000000001</v>
      </c>
      <c r="G896" s="2">
        <v>3.5078999999999998</v>
      </c>
      <c r="J896" s="1">
        <f t="shared" si="116"/>
        <v>43675</v>
      </c>
      <c r="K896">
        <f t="shared" si="117"/>
        <v>7.6020191703445164E-2</v>
      </c>
      <c r="L896" s="7">
        <f t="shared" si="118"/>
        <v>3.2098000000000002E-2</v>
      </c>
      <c r="M896" s="28">
        <f t="shared" si="119"/>
        <v>4.3922191703445163E-2</v>
      </c>
      <c r="N896" s="9">
        <f t="shared" si="110"/>
        <v>4.7142083648411943E-2</v>
      </c>
      <c r="O896" s="9">
        <f t="shared" si="111"/>
        <v>5.9372025315429598E-3</v>
      </c>
      <c r="P896" s="9">
        <f t="shared" si="112"/>
        <v>5.3079286179954902E-2</v>
      </c>
      <c r="Q896" s="9">
        <f t="shared" si="113"/>
        <v>4.1204881116868985E-2</v>
      </c>
      <c r="R896" s="9">
        <f t="shared" si="114"/>
        <v>5.9016488711497866E-2</v>
      </c>
      <c r="S896" s="9">
        <f t="shared" si="115"/>
        <v>3.5267678585326021E-2</v>
      </c>
    </row>
    <row r="897" spans="1:19">
      <c r="A897" s="1">
        <v>43313</v>
      </c>
      <c r="B897" s="2">
        <v>12.853400230407715</v>
      </c>
      <c r="C897" s="2"/>
      <c r="E897" s="1">
        <v>43313</v>
      </c>
      <c r="F897" s="2">
        <v>2824.5337</v>
      </c>
      <c r="G897" s="2">
        <v>3.4925999999999999</v>
      </c>
      <c r="J897" s="1">
        <f t="shared" si="116"/>
        <v>43676</v>
      </c>
      <c r="K897">
        <f t="shared" si="117"/>
        <v>7.5680175446915521E-2</v>
      </c>
      <c r="L897" s="7">
        <f t="shared" si="118"/>
        <v>3.2341000000000002E-2</v>
      </c>
      <c r="M897" s="28">
        <f t="shared" si="119"/>
        <v>4.3339175446915519E-2</v>
      </c>
      <c r="N897" s="9">
        <f t="shared" ref="N897:N960" si="120">AVERAGE(M646:M897)</f>
        <v>4.7151776652444154E-2</v>
      </c>
      <c r="O897" s="9">
        <f t="shared" ref="O897:O960" si="121">_xlfn.STDEV.P(M646:M897)</f>
        <v>5.9289864434592943E-3</v>
      </c>
      <c r="P897" s="9">
        <f t="shared" ref="P897:P960" si="122">N897+O897</f>
        <v>5.3080763095903448E-2</v>
      </c>
      <c r="Q897" s="9">
        <f t="shared" ref="Q897:Q960" si="123">N897-O897</f>
        <v>4.1222790208984859E-2</v>
      </c>
      <c r="R897" s="9">
        <f t="shared" ref="R897:R960" si="124">N897+O897*2</f>
        <v>5.9009749539362742E-2</v>
      </c>
      <c r="S897" s="9">
        <f t="shared" ref="S897:S960" si="125">N897-O897*2</f>
        <v>3.5293803765525565E-2</v>
      </c>
    </row>
    <row r="898" spans="1:19">
      <c r="A898" s="1">
        <v>43314</v>
      </c>
      <c r="B898" s="2">
        <v>12.588600158691406</v>
      </c>
      <c r="C898" s="2"/>
      <c r="E898" s="1">
        <v>43314</v>
      </c>
      <c r="F898" s="2">
        <v>2768.0239000000001</v>
      </c>
      <c r="G898" s="2">
        <v>3.4741</v>
      </c>
      <c r="J898" s="1">
        <f t="shared" si="116"/>
        <v>43677</v>
      </c>
      <c r="K898">
        <f t="shared" si="117"/>
        <v>7.6225901348660863E-2</v>
      </c>
      <c r="L898" s="7">
        <f t="shared" si="118"/>
        <v>3.2129999999999999E-2</v>
      </c>
      <c r="M898" s="28">
        <f t="shared" si="119"/>
        <v>4.4095901348660864E-2</v>
      </c>
      <c r="N898" s="9">
        <f t="shared" si="120"/>
        <v>4.7163120996702348E-2</v>
      </c>
      <c r="O898" s="9">
        <f t="shared" si="121"/>
        <v>5.9203873880608136E-3</v>
      </c>
      <c r="P898" s="9">
        <f t="shared" si="122"/>
        <v>5.308350838476316E-2</v>
      </c>
      <c r="Q898" s="9">
        <f t="shared" si="123"/>
        <v>4.1242733608641537E-2</v>
      </c>
      <c r="R898" s="9">
        <f t="shared" si="124"/>
        <v>5.9003895772823972E-2</v>
      </c>
      <c r="S898" s="9">
        <f t="shared" si="125"/>
        <v>3.5322346220580725E-2</v>
      </c>
    </row>
    <row r="899" spans="1:19">
      <c r="A899" s="1">
        <v>43315</v>
      </c>
      <c r="B899" s="2">
        <v>12.485500335693359</v>
      </c>
      <c r="C899" s="2"/>
      <c r="E899" s="1">
        <v>43315</v>
      </c>
      <c r="F899" s="2">
        <v>2740.4429</v>
      </c>
      <c r="G899" s="2">
        <v>3.4803000000000002</v>
      </c>
      <c r="J899" s="1">
        <f t="shared" si="116"/>
        <v>43678</v>
      </c>
      <c r="K899">
        <f t="shared" si="117"/>
        <v>7.6855679087432627E-2</v>
      </c>
      <c r="L899" s="7">
        <f t="shared" si="118"/>
        <v>3.1613000000000002E-2</v>
      </c>
      <c r="M899" s="28">
        <f t="shared" si="119"/>
        <v>4.5242679087432625E-2</v>
      </c>
      <c r="N899" s="9">
        <f t="shared" si="120"/>
        <v>4.7178804114673879E-2</v>
      </c>
      <c r="O899" s="9">
        <f t="shared" si="121"/>
        <v>5.9100356904821906E-3</v>
      </c>
      <c r="P899" s="9">
        <f t="shared" si="122"/>
        <v>5.3088839805156073E-2</v>
      </c>
      <c r="Q899" s="9">
        <f t="shared" si="123"/>
        <v>4.1268768424191686E-2</v>
      </c>
      <c r="R899" s="9">
        <f t="shared" si="124"/>
        <v>5.8998875495638259E-2</v>
      </c>
      <c r="S899" s="9">
        <f t="shared" si="125"/>
        <v>3.53587327337095E-2</v>
      </c>
    </row>
    <row r="900" spans="1:19">
      <c r="A900" s="1">
        <v>43318</v>
      </c>
      <c r="B900" s="2">
        <v>12.355500221252441</v>
      </c>
      <c r="C900" s="2"/>
      <c r="E900" s="1">
        <v>43318</v>
      </c>
      <c r="F900" s="2">
        <v>2705.1565000000001</v>
      </c>
      <c r="G900" s="2">
        <v>3.4582999999999999</v>
      </c>
      <c r="J900" s="1">
        <f t="shared" si="116"/>
        <v>43679</v>
      </c>
      <c r="K900">
        <f t="shared" si="117"/>
        <v>7.7962982721130974E-2</v>
      </c>
      <c r="L900" s="7">
        <f t="shared" si="118"/>
        <v>3.1294000000000002E-2</v>
      </c>
      <c r="M900" s="28">
        <f t="shared" si="119"/>
        <v>4.6668982721130972E-2</v>
      </c>
      <c r="N900" s="9">
        <f t="shared" si="120"/>
        <v>4.7200359326677467E-2</v>
      </c>
      <c r="O900" s="9">
        <f t="shared" si="121"/>
        <v>5.8982194409589669E-3</v>
      </c>
      <c r="P900" s="9">
        <f t="shared" si="122"/>
        <v>5.3098578767636434E-2</v>
      </c>
      <c r="Q900" s="9">
        <f t="shared" si="123"/>
        <v>4.13021398857185E-2</v>
      </c>
      <c r="R900" s="9">
        <f t="shared" si="124"/>
        <v>5.8996798208595401E-2</v>
      </c>
      <c r="S900" s="9">
        <f t="shared" si="125"/>
        <v>3.5403920444759533E-2</v>
      </c>
    </row>
    <row r="901" spans="1:19">
      <c r="A901" s="1">
        <v>43319</v>
      </c>
      <c r="B901" s="2">
        <v>12.684800148010254</v>
      </c>
      <c r="C901" s="2"/>
      <c r="E901" s="1">
        <v>43319</v>
      </c>
      <c r="F901" s="2">
        <v>2779.3739999999998</v>
      </c>
      <c r="G901" s="2">
        <v>3.4653999999999998</v>
      </c>
      <c r="J901" s="1">
        <f t="shared" ref="J901:J964" si="126">A1149</f>
        <v>43682</v>
      </c>
      <c r="K901">
        <f t="shared" ref="K901:K964" si="127">1/B1149</f>
        <v>7.9269452455232065E-2</v>
      </c>
      <c r="L901" s="7">
        <f t="shared" ref="L901:L964" si="128">G1149/100</f>
        <v>3.0874000000000002E-2</v>
      </c>
      <c r="M901" s="28">
        <f t="shared" si="119"/>
        <v>4.8395452455232066E-2</v>
      </c>
      <c r="N901" s="9">
        <f t="shared" si="120"/>
        <v>4.7222268165977195E-2</v>
      </c>
      <c r="O901" s="9">
        <f t="shared" si="121"/>
        <v>5.8923611123832195E-3</v>
      </c>
      <c r="P901" s="9">
        <f t="shared" si="122"/>
        <v>5.3114629278360415E-2</v>
      </c>
      <c r="Q901" s="9">
        <f t="shared" si="123"/>
        <v>4.1329907053593976E-2</v>
      </c>
      <c r="R901" s="9">
        <f t="shared" si="124"/>
        <v>5.9006990390743634E-2</v>
      </c>
      <c r="S901" s="9">
        <f t="shared" si="125"/>
        <v>3.5437545941210756E-2</v>
      </c>
    </row>
    <row r="902" spans="1:19">
      <c r="A902" s="1">
        <v>43320</v>
      </c>
      <c r="B902" s="2">
        <v>12.517900466918945</v>
      </c>
      <c r="C902" s="2"/>
      <c r="E902" s="1">
        <v>43320</v>
      </c>
      <c r="F902" s="2">
        <v>2744.0695999999998</v>
      </c>
      <c r="G902" s="2">
        <v>3.5028999999999999</v>
      </c>
      <c r="J902" s="1">
        <f t="shared" si="126"/>
        <v>43683</v>
      </c>
      <c r="K902">
        <f t="shared" si="127"/>
        <v>8.0469295763968926E-2</v>
      </c>
      <c r="L902" s="7">
        <f t="shared" si="128"/>
        <v>3.0474999999999999E-2</v>
      </c>
      <c r="M902" s="28">
        <f t="shared" ref="M902:M965" si="129">K902-L902</f>
        <v>4.9994295763968924E-2</v>
      </c>
      <c r="N902" s="9">
        <f t="shared" si="120"/>
        <v>4.7243293348013984E-2</v>
      </c>
      <c r="O902" s="9">
        <f t="shared" si="121"/>
        <v>5.892761958851256E-3</v>
      </c>
      <c r="P902" s="9">
        <f t="shared" si="122"/>
        <v>5.3136055306865243E-2</v>
      </c>
      <c r="Q902" s="9">
        <f t="shared" si="123"/>
        <v>4.1350531389162726E-2</v>
      </c>
      <c r="R902" s="9">
        <f t="shared" si="124"/>
        <v>5.9028817265716495E-2</v>
      </c>
      <c r="S902" s="9">
        <f t="shared" si="125"/>
        <v>3.5457769430311474E-2</v>
      </c>
    </row>
    <row r="903" spans="1:19">
      <c r="A903" s="1">
        <v>43321</v>
      </c>
      <c r="B903" s="2">
        <v>12.741299629211426</v>
      </c>
      <c r="C903" s="2"/>
      <c r="E903" s="1">
        <v>43321</v>
      </c>
      <c r="F903" s="2">
        <v>2794.3818000000001</v>
      </c>
      <c r="G903" s="2">
        <v>3.5550000000000002</v>
      </c>
      <c r="J903" s="1">
        <f t="shared" si="126"/>
        <v>43684</v>
      </c>
      <c r="K903">
        <f t="shared" si="127"/>
        <v>8.0737616528814393E-2</v>
      </c>
      <c r="L903" s="7">
        <f t="shared" si="128"/>
        <v>3.0575999999999999E-2</v>
      </c>
      <c r="M903" s="28">
        <f t="shared" si="129"/>
        <v>5.0161616528814394E-2</v>
      </c>
      <c r="N903" s="9">
        <f t="shared" si="120"/>
        <v>4.7262625534161724E-2</v>
      </c>
      <c r="O903" s="9">
        <f t="shared" si="121"/>
        <v>5.8943128591930922E-3</v>
      </c>
      <c r="P903" s="9">
        <f t="shared" si="122"/>
        <v>5.3156938393354815E-2</v>
      </c>
      <c r="Q903" s="9">
        <f t="shared" si="123"/>
        <v>4.1368312674968634E-2</v>
      </c>
      <c r="R903" s="9">
        <f t="shared" si="124"/>
        <v>5.9051251252547912E-2</v>
      </c>
      <c r="S903" s="9">
        <f t="shared" si="125"/>
        <v>3.5473999815775537E-2</v>
      </c>
    </row>
    <row r="904" spans="1:19">
      <c r="A904" s="1">
        <v>43322</v>
      </c>
      <c r="B904" s="2">
        <v>12.721799850463867</v>
      </c>
      <c r="C904" s="2"/>
      <c r="E904" s="1">
        <v>43322</v>
      </c>
      <c r="F904" s="2">
        <v>2795.3099000000002</v>
      </c>
      <c r="G904" s="2">
        <v>3.5619000000000001</v>
      </c>
      <c r="J904" s="1">
        <f t="shared" si="126"/>
        <v>43685</v>
      </c>
      <c r="K904">
        <f t="shared" si="127"/>
        <v>7.9939882856344985E-2</v>
      </c>
      <c r="L904" s="7">
        <f t="shared" si="128"/>
        <v>3.0529999999999998E-2</v>
      </c>
      <c r="M904" s="28">
        <f t="shared" si="129"/>
        <v>4.9409882856344983E-2</v>
      </c>
      <c r="N904" s="9">
        <f t="shared" si="120"/>
        <v>4.7274757552367978E-2</v>
      </c>
      <c r="O904" s="9">
        <f t="shared" si="121"/>
        <v>5.8955735249308014E-3</v>
      </c>
      <c r="P904" s="9">
        <f t="shared" si="122"/>
        <v>5.317033107729878E-2</v>
      </c>
      <c r="Q904" s="9">
        <f t="shared" si="123"/>
        <v>4.1379184027437177E-2</v>
      </c>
      <c r="R904" s="9">
        <f t="shared" si="124"/>
        <v>5.9065904602229581E-2</v>
      </c>
      <c r="S904" s="9">
        <f t="shared" si="125"/>
        <v>3.5483610502506376E-2</v>
      </c>
    </row>
    <row r="905" spans="1:19">
      <c r="A905" s="1">
        <v>43325</v>
      </c>
      <c r="B905" s="2">
        <v>12.65369987487793</v>
      </c>
      <c r="C905" s="2"/>
      <c r="E905" s="1">
        <v>43325</v>
      </c>
      <c r="F905" s="2">
        <v>2785.8719999999998</v>
      </c>
      <c r="G905" s="2">
        <v>3.5828000000000002</v>
      </c>
      <c r="J905" s="1">
        <f t="shared" si="126"/>
        <v>43686</v>
      </c>
      <c r="K905">
        <f t="shared" si="127"/>
        <v>8.0427874426556689E-2</v>
      </c>
      <c r="L905" s="7">
        <f t="shared" si="128"/>
        <v>3.0526000000000001E-2</v>
      </c>
      <c r="M905" s="28">
        <f t="shared" si="129"/>
        <v>4.9901874426556692E-2</v>
      </c>
      <c r="N905" s="9">
        <f t="shared" si="120"/>
        <v>4.7297461380745226E-2</v>
      </c>
      <c r="O905" s="9">
        <f t="shared" si="121"/>
        <v>5.8946302735563795E-3</v>
      </c>
      <c r="P905" s="9">
        <f t="shared" si="122"/>
        <v>5.3192091654301603E-2</v>
      </c>
      <c r="Q905" s="9">
        <f t="shared" si="123"/>
        <v>4.1402831107188849E-2</v>
      </c>
      <c r="R905" s="9">
        <f t="shared" si="124"/>
        <v>5.9086721927857987E-2</v>
      </c>
      <c r="S905" s="9">
        <f t="shared" si="125"/>
        <v>3.5508200833632465E-2</v>
      </c>
    </row>
    <row r="906" spans="1:19">
      <c r="A906" s="1">
        <v>43326</v>
      </c>
      <c r="B906" s="2">
        <v>12.630399703979492</v>
      </c>
      <c r="C906" s="2"/>
      <c r="E906" s="1">
        <v>43326</v>
      </c>
      <c r="F906" s="2">
        <v>2780.9645999999998</v>
      </c>
      <c r="G906" s="2">
        <v>3.5695000000000001</v>
      </c>
      <c r="J906" s="1">
        <f t="shared" si="126"/>
        <v>43689</v>
      </c>
      <c r="K906">
        <f t="shared" si="127"/>
        <v>7.9377681688665214E-2</v>
      </c>
      <c r="L906" s="7">
        <f t="shared" si="128"/>
        <v>3.0376E-2</v>
      </c>
      <c r="M906" s="28">
        <f t="shared" si="129"/>
        <v>4.9001681688665213E-2</v>
      </c>
      <c r="N906" s="9">
        <f t="shared" si="120"/>
        <v>4.7313910114289148E-2</v>
      </c>
      <c r="O906" s="9">
        <f t="shared" si="121"/>
        <v>5.8935794473403188E-3</v>
      </c>
      <c r="P906" s="9">
        <f t="shared" si="122"/>
        <v>5.3207489561629469E-2</v>
      </c>
      <c r="Q906" s="9">
        <f t="shared" si="123"/>
        <v>4.1420330666948828E-2</v>
      </c>
      <c r="R906" s="9">
        <f t="shared" si="124"/>
        <v>5.9101069008969789E-2</v>
      </c>
      <c r="S906" s="9">
        <f t="shared" si="125"/>
        <v>3.5526751219608507E-2</v>
      </c>
    </row>
    <row r="907" spans="1:19">
      <c r="A907" s="1">
        <v>43327</v>
      </c>
      <c r="B907" s="2">
        <v>12.357600212097168</v>
      </c>
      <c r="C907" s="2"/>
      <c r="E907" s="1">
        <v>43327</v>
      </c>
      <c r="F907" s="2">
        <v>2723.2575999999999</v>
      </c>
      <c r="G907" s="2">
        <v>3.5670999999999999</v>
      </c>
      <c r="J907" s="1">
        <f t="shared" si="126"/>
        <v>43690</v>
      </c>
      <c r="K907">
        <f t="shared" si="127"/>
        <v>7.9920720732805789E-2</v>
      </c>
      <c r="L907" s="7">
        <f t="shared" si="128"/>
        <v>3.0262999999999998E-2</v>
      </c>
      <c r="M907" s="28">
        <f t="shared" si="129"/>
        <v>4.9657720732805791E-2</v>
      </c>
      <c r="N907" s="9">
        <f t="shared" si="120"/>
        <v>4.7340587858253499E-2</v>
      </c>
      <c r="O907" s="9">
        <f t="shared" si="121"/>
        <v>5.8889110410541698E-3</v>
      </c>
      <c r="P907" s="9">
        <f t="shared" si="122"/>
        <v>5.322949889930767E-2</v>
      </c>
      <c r="Q907" s="9">
        <f t="shared" si="123"/>
        <v>4.1451676817199329E-2</v>
      </c>
      <c r="R907" s="9">
        <f t="shared" si="124"/>
        <v>5.9118409940361841E-2</v>
      </c>
      <c r="S907" s="9">
        <f t="shared" si="125"/>
        <v>3.5562765776145158E-2</v>
      </c>
    </row>
    <row r="908" spans="1:19">
      <c r="A908" s="1">
        <v>43328</v>
      </c>
      <c r="B908" s="2">
        <v>12.279899597167969</v>
      </c>
      <c r="C908" s="2"/>
      <c r="E908" s="1">
        <v>43328</v>
      </c>
      <c r="F908" s="2">
        <v>2705.1916999999999</v>
      </c>
      <c r="G908" s="2">
        <v>3.5735999999999999</v>
      </c>
      <c r="J908" s="1">
        <f t="shared" si="126"/>
        <v>43691</v>
      </c>
      <c r="K908">
        <f t="shared" si="127"/>
        <v>7.9631145801160749E-2</v>
      </c>
      <c r="L908" s="7">
        <f t="shared" si="128"/>
        <v>2.9889000000000002E-2</v>
      </c>
      <c r="M908" s="28">
        <f t="shared" si="129"/>
        <v>4.974214580116075E-2</v>
      </c>
      <c r="N908" s="9">
        <f t="shared" si="120"/>
        <v>4.7367397048957434E-2</v>
      </c>
      <c r="O908" s="9">
        <f t="shared" si="121"/>
        <v>5.8844032428562523E-3</v>
      </c>
      <c r="P908" s="9">
        <f t="shared" si="122"/>
        <v>5.3251800291813686E-2</v>
      </c>
      <c r="Q908" s="9">
        <f t="shared" si="123"/>
        <v>4.1482993806101182E-2</v>
      </c>
      <c r="R908" s="9">
        <f t="shared" si="124"/>
        <v>5.9136203534669939E-2</v>
      </c>
      <c r="S908" s="9">
        <f t="shared" si="125"/>
        <v>3.5598590563244929E-2</v>
      </c>
    </row>
    <row r="909" spans="1:19">
      <c r="A909" s="1">
        <v>43329</v>
      </c>
      <c r="B909" s="2">
        <v>12.112400054931641</v>
      </c>
      <c r="C909" s="2"/>
      <c r="E909" s="1">
        <v>43329</v>
      </c>
      <c r="F909" s="2">
        <v>2668.9659999999999</v>
      </c>
      <c r="G909" s="2">
        <v>3.6432000000000002</v>
      </c>
      <c r="J909" s="1">
        <f t="shared" si="126"/>
        <v>43692</v>
      </c>
      <c r="K909">
        <f t="shared" si="127"/>
        <v>7.9473567650561752E-2</v>
      </c>
      <c r="L909" s="7">
        <f t="shared" si="128"/>
        <v>2.9980000000000003E-2</v>
      </c>
      <c r="M909" s="28">
        <f t="shared" si="129"/>
        <v>4.9493567650561746E-2</v>
      </c>
      <c r="N909" s="9">
        <f t="shared" si="120"/>
        <v>4.7392370455534835E-2</v>
      </c>
      <c r="O909" s="9">
        <f t="shared" si="121"/>
        <v>5.8800177039004253E-3</v>
      </c>
      <c r="P909" s="9">
        <f t="shared" si="122"/>
        <v>5.3272388159435261E-2</v>
      </c>
      <c r="Q909" s="9">
        <f t="shared" si="123"/>
        <v>4.151235275163441E-2</v>
      </c>
      <c r="R909" s="9">
        <f t="shared" si="124"/>
        <v>5.9152405863335686E-2</v>
      </c>
      <c r="S909" s="9">
        <f t="shared" si="125"/>
        <v>3.5632335047733985E-2</v>
      </c>
    </row>
    <row r="910" spans="1:19">
      <c r="A910" s="1">
        <v>43332</v>
      </c>
      <c r="B910" s="2">
        <v>12.256500244140625</v>
      </c>
      <c r="C910" s="2"/>
      <c r="E910" s="1">
        <v>43332</v>
      </c>
      <c r="F910" s="2">
        <v>2698.4657999999999</v>
      </c>
      <c r="G910" s="2">
        <v>3.6575000000000002</v>
      </c>
      <c r="J910" s="1">
        <f t="shared" si="126"/>
        <v>43693</v>
      </c>
      <c r="K910">
        <f t="shared" si="127"/>
        <v>7.9797632347166456E-2</v>
      </c>
      <c r="L910" s="7">
        <f t="shared" si="128"/>
        <v>3.0256999999999999E-2</v>
      </c>
      <c r="M910" s="28">
        <f t="shared" si="129"/>
        <v>4.9540632347166456E-2</v>
      </c>
      <c r="N910" s="9">
        <f t="shared" si="120"/>
        <v>4.7416424321591599E-2</v>
      </c>
      <c r="O910" s="9">
        <f t="shared" si="121"/>
        <v>5.8763571472714949E-3</v>
      </c>
      <c r="P910" s="9">
        <f t="shared" si="122"/>
        <v>5.3292781468863092E-2</v>
      </c>
      <c r="Q910" s="9">
        <f t="shared" si="123"/>
        <v>4.1540067174320107E-2</v>
      </c>
      <c r="R910" s="9">
        <f t="shared" si="124"/>
        <v>5.9169138616134591E-2</v>
      </c>
      <c r="S910" s="9">
        <f t="shared" si="125"/>
        <v>3.5663710027048608E-2</v>
      </c>
    </row>
    <row r="911" spans="1:19">
      <c r="A911" s="1">
        <v>43333</v>
      </c>
      <c r="B911" s="2">
        <v>12.400400161743164</v>
      </c>
      <c r="C911" s="2"/>
      <c r="E911" s="1">
        <v>43333</v>
      </c>
      <c r="F911" s="2">
        <v>2733.8263999999999</v>
      </c>
      <c r="G911" s="2">
        <v>3.6594000000000002</v>
      </c>
      <c r="J911" s="1">
        <f t="shared" si="126"/>
        <v>43696</v>
      </c>
      <c r="K911">
        <f t="shared" si="127"/>
        <v>7.8293821650267839E-2</v>
      </c>
      <c r="L911" s="7">
        <f t="shared" si="128"/>
        <v>3.0421999999999998E-2</v>
      </c>
      <c r="M911" s="28">
        <f t="shared" si="129"/>
        <v>4.7871821650267841E-2</v>
      </c>
      <c r="N911" s="9">
        <f t="shared" si="120"/>
        <v>4.742682496123031E-2</v>
      </c>
      <c r="O911" s="9">
        <f t="shared" si="121"/>
        <v>5.8748343230397961E-3</v>
      </c>
      <c r="P911" s="9">
        <f t="shared" si="122"/>
        <v>5.3301659284270109E-2</v>
      </c>
      <c r="Q911" s="9">
        <f t="shared" si="123"/>
        <v>4.1551990638190511E-2</v>
      </c>
      <c r="R911" s="9">
        <f t="shared" si="124"/>
        <v>5.91764936073099E-2</v>
      </c>
      <c r="S911" s="9">
        <f t="shared" si="125"/>
        <v>3.567715631515072E-2</v>
      </c>
    </row>
    <row r="912" spans="1:19">
      <c r="A912" s="1">
        <v>43334</v>
      </c>
      <c r="B912" s="2">
        <v>12.25059986114502</v>
      </c>
      <c r="C912" s="2"/>
      <c r="E912" s="1">
        <v>43334</v>
      </c>
      <c r="F912" s="2">
        <v>2714.6082000000001</v>
      </c>
      <c r="G912" s="2">
        <v>3.6303000000000001</v>
      </c>
      <c r="J912" s="1">
        <f t="shared" si="126"/>
        <v>43697</v>
      </c>
      <c r="K912">
        <f t="shared" si="127"/>
        <v>7.8404313816448357E-2</v>
      </c>
      <c r="L912" s="7">
        <f t="shared" si="128"/>
        <v>3.0324E-2</v>
      </c>
      <c r="M912" s="28">
        <f t="shared" si="129"/>
        <v>4.8080313816448353E-2</v>
      </c>
      <c r="N912" s="9">
        <f t="shared" si="120"/>
        <v>4.743627902173414E-2</v>
      </c>
      <c r="O912" s="9">
        <f t="shared" si="121"/>
        <v>5.8739613223731339E-3</v>
      </c>
      <c r="P912" s="9">
        <f t="shared" si="122"/>
        <v>5.3310240344107272E-2</v>
      </c>
      <c r="Q912" s="9">
        <f t="shared" si="123"/>
        <v>4.1562317699361008E-2</v>
      </c>
      <c r="R912" s="9">
        <f t="shared" si="124"/>
        <v>5.9184201666480404E-2</v>
      </c>
      <c r="S912" s="9">
        <f t="shared" si="125"/>
        <v>3.5688356376987876E-2</v>
      </c>
    </row>
    <row r="913" spans="1:19">
      <c r="A913" s="1">
        <v>43335</v>
      </c>
      <c r="B913" s="2">
        <v>12.26609992980957</v>
      </c>
      <c r="C913" s="2"/>
      <c r="E913" s="1">
        <v>43335</v>
      </c>
      <c r="F913" s="2">
        <v>2724.6244000000002</v>
      </c>
      <c r="G913" s="2">
        <v>3.6166</v>
      </c>
      <c r="J913" s="1">
        <f t="shared" si="126"/>
        <v>43698</v>
      </c>
      <c r="K913">
        <f t="shared" si="127"/>
        <v>7.8350258178453036E-2</v>
      </c>
      <c r="L913" s="7">
        <f t="shared" si="128"/>
        <v>3.0571000000000001E-2</v>
      </c>
      <c r="M913" s="28">
        <f t="shared" si="129"/>
        <v>4.7779258178453035E-2</v>
      </c>
      <c r="N913" s="9">
        <f t="shared" si="120"/>
        <v>4.7442831551168706E-2</v>
      </c>
      <c r="O913" s="9">
        <f t="shared" si="121"/>
        <v>5.8734192478786616E-3</v>
      </c>
      <c r="P913" s="9">
        <f t="shared" si="122"/>
        <v>5.3316250799047366E-2</v>
      </c>
      <c r="Q913" s="9">
        <f t="shared" si="123"/>
        <v>4.1569412303290046E-2</v>
      </c>
      <c r="R913" s="9">
        <f t="shared" si="124"/>
        <v>5.9189670046926032E-2</v>
      </c>
      <c r="S913" s="9">
        <f t="shared" si="125"/>
        <v>3.5695993055411379E-2</v>
      </c>
    </row>
    <row r="914" spans="1:19">
      <c r="A914" s="1">
        <v>43336</v>
      </c>
      <c r="B914" s="2">
        <v>12.314999580383301</v>
      </c>
      <c r="C914" s="2"/>
      <c r="E914" s="1">
        <v>43336</v>
      </c>
      <c r="F914" s="2">
        <v>2729.4308000000001</v>
      </c>
      <c r="G914" s="2">
        <v>3.6154999999999999</v>
      </c>
      <c r="J914" s="1">
        <f t="shared" si="126"/>
        <v>43699</v>
      </c>
      <c r="K914">
        <f t="shared" si="127"/>
        <v>7.8311603220692541E-2</v>
      </c>
      <c r="L914" s="7">
        <f t="shared" si="128"/>
        <v>3.0705E-2</v>
      </c>
      <c r="M914" s="28">
        <f t="shared" si="129"/>
        <v>4.7606603220692545E-2</v>
      </c>
      <c r="N914" s="9">
        <f t="shared" si="120"/>
        <v>4.7453118234099409E-2</v>
      </c>
      <c r="O914" s="9">
        <f t="shared" si="121"/>
        <v>5.8714267079526816E-3</v>
      </c>
      <c r="P914" s="9">
        <f t="shared" si="122"/>
        <v>5.3324544942052091E-2</v>
      </c>
      <c r="Q914" s="9">
        <f t="shared" si="123"/>
        <v>4.1581691526146727E-2</v>
      </c>
      <c r="R914" s="9">
        <f t="shared" si="124"/>
        <v>5.9195971650004772E-2</v>
      </c>
      <c r="S914" s="9">
        <f t="shared" si="125"/>
        <v>3.5710264818194046E-2</v>
      </c>
    </row>
    <row r="915" spans="1:19">
      <c r="A915" s="1">
        <v>43339</v>
      </c>
      <c r="B915" s="2">
        <v>12.470600128173828</v>
      </c>
      <c r="C915" s="2"/>
      <c r="E915" s="1">
        <v>43339</v>
      </c>
      <c r="F915" s="2">
        <v>2780.8989999999999</v>
      </c>
      <c r="G915" s="2">
        <v>3.6341999999999999</v>
      </c>
      <c r="J915" s="1">
        <f t="shared" si="126"/>
        <v>43700</v>
      </c>
      <c r="K915">
        <f t="shared" si="127"/>
        <v>7.8065840655678731E-2</v>
      </c>
      <c r="L915" s="7">
        <f t="shared" si="128"/>
        <v>3.0681E-2</v>
      </c>
      <c r="M915" s="28">
        <f t="shared" si="129"/>
        <v>4.7384840655678731E-2</v>
      </c>
      <c r="N915" s="9">
        <f t="shared" si="120"/>
        <v>4.7466357447552218E-2</v>
      </c>
      <c r="O915" s="9">
        <f t="shared" si="121"/>
        <v>5.8674950941998887E-3</v>
      </c>
      <c r="P915" s="9">
        <f t="shared" si="122"/>
        <v>5.3333852541752109E-2</v>
      </c>
      <c r="Q915" s="9">
        <f t="shared" si="123"/>
        <v>4.1598862353352327E-2</v>
      </c>
      <c r="R915" s="9">
        <f t="shared" si="124"/>
        <v>5.9201347635951994E-2</v>
      </c>
      <c r="S915" s="9">
        <f t="shared" si="125"/>
        <v>3.5731367259152443E-2</v>
      </c>
    </row>
    <row r="916" spans="1:19">
      <c r="A916" s="1">
        <v>43340</v>
      </c>
      <c r="B916" s="2">
        <v>12.431699752807617</v>
      </c>
      <c r="C916" s="2"/>
      <c r="E916" s="1">
        <v>43340</v>
      </c>
      <c r="F916" s="2">
        <v>2777.9807999999998</v>
      </c>
      <c r="G916" s="2">
        <v>3.6356000000000002</v>
      </c>
      <c r="J916" s="1">
        <f t="shared" si="126"/>
        <v>43703</v>
      </c>
      <c r="K916">
        <f t="shared" si="127"/>
        <v>7.9256888065715028E-2</v>
      </c>
      <c r="L916" s="7">
        <f t="shared" si="128"/>
        <v>3.056E-2</v>
      </c>
      <c r="M916" s="28">
        <f t="shared" si="129"/>
        <v>4.8696888065715024E-2</v>
      </c>
      <c r="N916" s="9">
        <f t="shared" si="120"/>
        <v>4.747973535317708E-2</v>
      </c>
      <c r="O916" s="9">
        <f t="shared" si="121"/>
        <v>5.8664421526690809E-3</v>
      </c>
      <c r="P916" s="9">
        <f t="shared" si="122"/>
        <v>5.3346177505846158E-2</v>
      </c>
      <c r="Q916" s="9">
        <f t="shared" si="123"/>
        <v>4.1613293200508002E-2</v>
      </c>
      <c r="R916" s="9">
        <f t="shared" si="124"/>
        <v>5.9212619658515243E-2</v>
      </c>
      <c r="S916" s="9">
        <f t="shared" si="125"/>
        <v>3.5746851047838916E-2</v>
      </c>
    </row>
    <row r="917" spans="1:19">
      <c r="A917" s="1">
        <v>43341</v>
      </c>
      <c r="B917" s="2">
        <v>12.315400123596191</v>
      </c>
      <c r="C917" s="2"/>
      <c r="E917" s="1">
        <v>43341</v>
      </c>
      <c r="F917" s="2">
        <v>2769.2946999999999</v>
      </c>
      <c r="G917" s="2">
        <v>3.6232000000000002</v>
      </c>
      <c r="J917" s="1">
        <f t="shared" si="126"/>
        <v>43704</v>
      </c>
      <c r="K917">
        <f t="shared" si="127"/>
        <v>7.8315896332355597E-2</v>
      </c>
      <c r="L917" s="7">
        <f t="shared" si="128"/>
        <v>3.0756000000000002E-2</v>
      </c>
      <c r="M917" s="28">
        <f t="shared" si="129"/>
        <v>4.7559896332355592E-2</v>
      </c>
      <c r="N917" s="9">
        <f t="shared" si="120"/>
        <v>4.7488467061952963E-2</v>
      </c>
      <c r="O917" s="9">
        <f t="shared" si="121"/>
        <v>5.8649172204313527E-3</v>
      </c>
      <c r="P917" s="9">
        <f t="shared" si="122"/>
        <v>5.3353384282384314E-2</v>
      </c>
      <c r="Q917" s="9">
        <f t="shared" si="123"/>
        <v>4.1623549841521612E-2</v>
      </c>
      <c r="R917" s="9">
        <f t="shared" si="124"/>
        <v>5.9218301502815665E-2</v>
      </c>
      <c r="S917" s="9">
        <f t="shared" si="125"/>
        <v>3.5758632621090261E-2</v>
      </c>
    </row>
    <row r="918" spans="1:19">
      <c r="A918" s="1">
        <v>43342</v>
      </c>
      <c r="B918" s="2">
        <v>12.170200347900391</v>
      </c>
      <c r="C918" s="2"/>
      <c r="E918" s="1">
        <v>43342</v>
      </c>
      <c r="F918" s="2">
        <v>2737.7366999999999</v>
      </c>
      <c r="G918" s="2">
        <v>3.6111</v>
      </c>
      <c r="J918" s="1">
        <f t="shared" si="126"/>
        <v>43705</v>
      </c>
      <c r="K918">
        <f t="shared" si="127"/>
        <v>7.8598430334081704E-2</v>
      </c>
      <c r="L918" s="7">
        <f t="shared" si="128"/>
        <v>3.0543000000000001E-2</v>
      </c>
      <c r="M918" s="28">
        <f t="shared" si="129"/>
        <v>4.8055430334081703E-2</v>
      </c>
      <c r="N918" s="9">
        <f t="shared" si="120"/>
        <v>4.7500406114047961E-2</v>
      </c>
      <c r="O918" s="9">
        <f t="shared" si="121"/>
        <v>5.8629966012670913E-3</v>
      </c>
      <c r="P918" s="9">
        <f t="shared" si="122"/>
        <v>5.3363402715315054E-2</v>
      </c>
      <c r="Q918" s="9">
        <f t="shared" si="123"/>
        <v>4.1637409512780867E-2</v>
      </c>
      <c r="R918" s="9">
        <f t="shared" si="124"/>
        <v>5.9226399316582141E-2</v>
      </c>
      <c r="S918" s="9">
        <f t="shared" si="125"/>
        <v>3.577441291151378E-2</v>
      </c>
    </row>
    <row r="919" spans="1:19">
      <c r="A919" s="1">
        <v>43343</v>
      </c>
      <c r="B919" s="2">
        <v>12.070699691772461</v>
      </c>
      <c r="C919" s="2"/>
      <c r="E919" s="1">
        <v>43343</v>
      </c>
      <c r="F919" s="2">
        <v>2725.2498999999998</v>
      </c>
      <c r="G919" s="2">
        <v>3.5937000000000001</v>
      </c>
      <c r="J919" s="1">
        <f t="shared" si="126"/>
        <v>43706</v>
      </c>
      <c r="K919">
        <f t="shared" si="127"/>
        <v>7.8871196912474739E-2</v>
      </c>
      <c r="L919" s="7">
        <f t="shared" si="128"/>
        <v>3.0634000000000002E-2</v>
      </c>
      <c r="M919" s="28">
        <f t="shared" si="129"/>
        <v>4.8237196912474738E-2</v>
      </c>
      <c r="N919" s="9">
        <f t="shared" si="120"/>
        <v>4.7517829106670989E-2</v>
      </c>
      <c r="O919" s="9">
        <f t="shared" si="121"/>
        <v>5.8586348663967379E-3</v>
      </c>
      <c r="P919" s="9">
        <f t="shared" si="122"/>
        <v>5.337646397306773E-2</v>
      </c>
      <c r="Q919" s="9">
        <f t="shared" si="123"/>
        <v>4.1659194240274248E-2</v>
      </c>
      <c r="R919" s="9">
        <f t="shared" si="124"/>
        <v>5.9235098839464463E-2</v>
      </c>
      <c r="S919" s="9">
        <f t="shared" si="125"/>
        <v>3.5800559373877515E-2</v>
      </c>
    </row>
    <row r="920" spans="1:19">
      <c r="A920" s="1">
        <v>43346</v>
      </c>
      <c r="B920" s="2">
        <v>12.053899765014648</v>
      </c>
      <c r="C920" s="2"/>
      <c r="E920" s="1">
        <v>43346</v>
      </c>
      <c r="F920" s="2">
        <v>2720.7343999999998</v>
      </c>
      <c r="G920" s="2">
        <v>3.5714999999999999</v>
      </c>
      <c r="J920" s="1">
        <f t="shared" si="126"/>
        <v>43707</v>
      </c>
      <c r="K920">
        <f t="shared" si="127"/>
        <v>7.9105160292706353E-2</v>
      </c>
      <c r="L920" s="7">
        <f t="shared" si="128"/>
        <v>3.0461999999999999E-2</v>
      </c>
      <c r="M920" s="28">
        <f t="shared" si="129"/>
        <v>4.864316029270635E-2</v>
      </c>
      <c r="N920" s="9">
        <f t="shared" si="120"/>
        <v>4.7535922904875426E-2</v>
      </c>
      <c r="O920" s="9">
        <f t="shared" si="121"/>
        <v>5.8550403063155742E-3</v>
      </c>
      <c r="P920" s="9">
        <f t="shared" si="122"/>
        <v>5.3390963211191002E-2</v>
      </c>
      <c r="Q920" s="9">
        <f t="shared" si="123"/>
        <v>4.168088259855985E-2</v>
      </c>
      <c r="R920" s="9">
        <f t="shared" si="124"/>
        <v>5.9246003517506571E-2</v>
      </c>
      <c r="S920" s="9">
        <f t="shared" si="125"/>
        <v>3.5825842292244281E-2</v>
      </c>
    </row>
    <row r="921" spans="1:19">
      <c r="A921" s="1">
        <v>43347</v>
      </c>
      <c r="B921" s="2">
        <v>12.185199737548828</v>
      </c>
      <c r="C921" s="2"/>
      <c r="E921" s="1">
        <v>43347</v>
      </c>
      <c r="F921" s="2">
        <v>2750.5803999999998</v>
      </c>
      <c r="G921" s="2">
        <v>3.5966</v>
      </c>
      <c r="J921" s="1">
        <f t="shared" si="126"/>
        <v>43710</v>
      </c>
      <c r="K921">
        <f t="shared" si="127"/>
        <v>7.7751429973914196E-2</v>
      </c>
      <c r="L921" s="7">
        <f t="shared" si="128"/>
        <v>3.0600000000000002E-2</v>
      </c>
      <c r="M921" s="28">
        <f t="shared" si="129"/>
        <v>4.7151429973914194E-2</v>
      </c>
      <c r="N921" s="9">
        <f t="shared" si="120"/>
        <v>4.7544590689621073E-2</v>
      </c>
      <c r="O921" s="9">
        <f t="shared" si="121"/>
        <v>5.8528474753815323E-3</v>
      </c>
      <c r="P921" s="9">
        <f t="shared" si="122"/>
        <v>5.3397438165002607E-2</v>
      </c>
      <c r="Q921" s="9">
        <f t="shared" si="123"/>
        <v>4.1691743214239539E-2</v>
      </c>
      <c r="R921" s="9">
        <f t="shared" si="124"/>
        <v>5.9250285640384134E-2</v>
      </c>
      <c r="S921" s="9">
        <f t="shared" si="125"/>
        <v>3.5838895738858012E-2</v>
      </c>
    </row>
    <row r="922" spans="1:19">
      <c r="A922" s="1">
        <v>43348</v>
      </c>
      <c r="B922" s="2">
        <v>11.967399597167969</v>
      </c>
      <c r="C922" s="2"/>
      <c r="E922" s="1">
        <v>43348</v>
      </c>
      <c r="F922" s="2">
        <v>2704.3368</v>
      </c>
      <c r="G922" s="2">
        <v>3.6078999999999999</v>
      </c>
      <c r="J922" s="1">
        <f t="shared" si="126"/>
        <v>43711</v>
      </c>
      <c r="K922">
        <f t="shared" si="127"/>
        <v>7.7609019076076272E-2</v>
      </c>
      <c r="L922" s="7">
        <f t="shared" si="128"/>
        <v>3.0705E-2</v>
      </c>
      <c r="M922" s="28">
        <f t="shared" si="129"/>
        <v>4.6904019076076275E-2</v>
      </c>
      <c r="N922" s="9">
        <f t="shared" si="120"/>
        <v>4.7547952209728184E-2</v>
      </c>
      <c r="O922" s="9">
        <f t="shared" si="121"/>
        <v>5.8522353103367345E-3</v>
      </c>
      <c r="P922" s="9">
        <f t="shared" si="122"/>
        <v>5.3400187520064916E-2</v>
      </c>
      <c r="Q922" s="9">
        <f t="shared" si="123"/>
        <v>4.1695716899391451E-2</v>
      </c>
      <c r="R922" s="9">
        <f t="shared" si="124"/>
        <v>5.9252422830401649E-2</v>
      </c>
      <c r="S922" s="9">
        <f t="shared" si="125"/>
        <v>3.5843481589054718E-2</v>
      </c>
    </row>
    <row r="923" spans="1:19">
      <c r="A923" s="1">
        <v>43349</v>
      </c>
      <c r="B923" s="2">
        <v>11.907899856567383</v>
      </c>
      <c r="C923" s="2"/>
      <c r="E923" s="1">
        <v>43349</v>
      </c>
      <c r="F923" s="2">
        <v>2691.5929000000001</v>
      </c>
      <c r="G923" s="2">
        <v>3.6166999999999998</v>
      </c>
      <c r="J923" s="1">
        <f t="shared" si="126"/>
        <v>43712</v>
      </c>
      <c r="K923">
        <f t="shared" si="127"/>
        <v>7.6822615407631481E-2</v>
      </c>
      <c r="L923" s="7">
        <f t="shared" si="128"/>
        <v>3.0607000000000002E-2</v>
      </c>
      <c r="M923" s="28">
        <f t="shared" si="129"/>
        <v>4.6215615407631479E-2</v>
      </c>
      <c r="N923" s="9">
        <f t="shared" si="120"/>
        <v>4.7545203703692682E-2</v>
      </c>
      <c r="O923" s="9">
        <f t="shared" si="121"/>
        <v>5.8526977339362759E-3</v>
      </c>
      <c r="P923" s="9">
        <f t="shared" si="122"/>
        <v>5.3397901437628958E-2</v>
      </c>
      <c r="Q923" s="9">
        <f t="shared" si="123"/>
        <v>4.1692505969756405E-2</v>
      </c>
      <c r="R923" s="9">
        <f t="shared" si="124"/>
        <v>5.9250599171565235E-2</v>
      </c>
      <c r="S923" s="9">
        <f t="shared" si="125"/>
        <v>3.5839808235820128E-2</v>
      </c>
    </row>
    <row r="924" spans="1:19">
      <c r="A924" s="1">
        <v>43350</v>
      </c>
      <c r="B924" s="2">
        <v>11.955699920654297</v>
      </c>
      <c r="C924" s="2"/>
      <c r="E924" s="1">
        <v>43350</v>
      </c>
      <c r="F924" s="2">
        <v>2702.3006999999998</v>
      </c>
      <c r="G924" s="2">
        <v>3.6267</v>
      </c>
      <c r="J924" s="1">
        <f t="shared" si="126"/>
        <v>43713</v>
      </c>
      <c r="K924">
        <f t="shared" si="127"/>
        <v>7.6069346130338666E-2</v>
      </c>
      <c r="L924" s="7">
        <f t="shared" si="128"/>
        <v>3.0312000000000002E-2</v>
      </c>
      <c r="M924" s="28">
        <f t="shared" si="129"/>
        <v>4.5757346130338661E-2</v>
      </c>
      <c r="N924" s="9">
        <f t="shared" si="120"/>
        <v>4.7539297525110796E-2</v>
      </c>
      <c r="O924" s="9">
        <f t="shared" si="121"/>
        <v>5.8537478756639843E-3</v>
      </c>
      <c r="P924" s="9">
        <f t="shared" si="122"/>
        <v>5.3393045400774782E-2</v>
      </c>
      <c r="Q924" s="9">
        <f t="shared" si="123"/>
        <v>4.1685549649446811E-2</v>
      </c>
      <c r="R924" s="9">
        <f t="shared" si="124"/>
        <v>5.9246793276438767E-2</v>
      </c>
      <c r="S924" s="9">
        <f t="shared" si="125"/>
        <v>3.5831801773782826E-2</v>
      </c>
    </row>
    <row r="925" spans="1:19">
      <c r="A925" s="1">
        <v>43353</v>
      </c>
      <c r="B925" s="2">
        <v>11.817000389099121</v>
      </c>
      <c r="C925" s="2"/>
      <c r="E925" s="1">
        <v>43353</v>
      </c>
      <c r="F925" s="2">
        <v>2669.4845</v>
      </c>
      <c r="G925" s="2">
        <v>3.6368999999999998</v>
      </c>
      <c r="J925" s="1">
        <f t="shared" si="126"/>
        <v>43714</v>
      </c>
      <c r="K925">
        <f t="shared" si="127"/>
        <v>7.5705960157797764E-2</v>
      </c>
      <c r="L925" s="7">
        <f t="shared" si="128"/>
        <v>3.0245999999999999E-2</v>
      </c>
      <c r="M925" s="28">
        <f t="shared" si="129"/>
        <v>4.5459960157797769E-2</v>
      </c>
      <c r="N925" s="9">
        <f t="shared" si="120"/>
        <v>4.7536754623787446E-2</v>
      </c>
      <c r="O925" s="9">
        <f t="shared" si="121"/>
        <v>5.8545113635127717E-3</v>
      </c>
      <c r="P925" s="9">
        <f t="shared" si="122"/>
        <v>5.3391265987300221E-2</v>
      </c>
      <c r="Q925" s="9">
        <f t="shared" si="123"/>
        <v>4.1682243260274671E-2</v>
      </c>
      <c r="R925" s="9">
        <f t="shared" si="124"/>
        <v>5.9245777350812989E-2</v>
      </c>
      <c r="S925" s="9">
        <f t="shared" si="125"/>
        <v>3.5827731896761902E-2</v>
      </c>
    </row>
    <row r="926" spans="1:19">
      <c r="A926" s="1">
        <v>43354</v>
      </c>
      <c r="B926" s="2">
        <v>11.794400215148926</v>
      </c>
      <c r="C926" s="2"/>
      <c r="E926" s="1">
        <v>43354</v>
      </c>
      <c r="F926" s="2">
        <v>2664.7997</v>
      </c>
      <c r="G926" s="2">
        <v>3.6745999999999999</v>
      </c>
      <c r="J926" s="1">
        <f t="shared" si="126"/>
        <v>43717</v>
      </c>
      <c r="K926">
        <f t="shared" si="127"/>
        <v>7.5154632798573595E-2</v>
      </c>
      <c r="L926" s="7">
        <f t="shared" si="128"/>
        <v>3.0293999999999998E-2</v>
      </c>
      <c r="M926" s="28">
        <f t="shared" si="129"/>
        <v>4.4860632798573594E-2</v>
      </c>
      <c r="N926" s="9">
        <f t="shared" si="120"/>
        <v>4.7526354985157025E-2</v>
      </c>
      <c r="O926" s="9">
        <f t="shared" si="121"/>
        <v>5.8569277037509001E-3</v>
      </c>
      <c r="P926" s="9">
        <f t="shared" si="122"/>
        <v>5.3383282688907928E-2</v>
      </c>
      <c r="Q926" s="9">
        <f t="shared" si="123"/>
        <v>4.1669427281406123E-2</v>
      </c>
      <c r="R926" s="9">
        <f t="shared" si="124"/>
        <v>5.9240210392658824E-2</v>
      </c>
      <c r="S926" s="9">
        <f t="shared" si="125"/>
        <v>3.5812499577655227E-2</v>
      </c>
    </row>
    <row r="927" spans="1:19">
      <c r="A927" s="1">
        <v>43355</v>
      </c>
      <c r="B927" s="2">
        <v>11.753299713134766</v>
      </c>
      <c r="C927" s="2"/>
      <c r="E927" s="1">
        <v>43355</v>
      </c>
      <c r="F927" s="2">
        <v>2656.1100999999999</v>
      </c>
      <c r="G927" s="2">
        <v>3.6709999999999998</v>
      </c>
      <c r="J927" s="1">
        <f t="shared" si="126"/>
        <v>43718</v>
      </c>
      <c r="K927">
        <f t="shared" si="127"/>
        <v>7.5273999753914578E-2</v>
      </c>
      <c r="L927" s="7">
        <f t="shared" si="128"/>
        <v>3.0339999999999999E-2</v>
      </c>
      <c r="M927" s="28">
        <f t="shared" si="129"/>
        <v>4.4933999753914579E-2</v>
      </c>
      <c r="N927" s="9">
        <f t="shared" si="120"/>
        <v>4.7514938855423641E-2</v>
      </c>
      <c r="O927" s="9">
        <f t="shared" si="121"/>
        <v>5.8591653386517398E-3</v>
      </c>
      <c r="P927" s="9">
        <f t="shared" si="122"/>
        <v>5.3374104194075379E-2</v>
      </c>
      <c r="Q927" s="9">
        <f t="shared" si="123"/>
        <v>4.1655773516771903E-2</v>
      </c>
      <c r="R927" s="9">
        <f t="shared" si="124"/>
        <v>5.9233269532727117E-2</v>
      </c>
      <c r="S927" s="9">
        <f t="shared" si="125"/>
        <v>3.5796608178120165E-2</v>
      </c>
    </row>
    <row r="928" spans="1:19">
      <c r="A928" s="1">
        <v>43356</v>
      </c>
      <c r="B928" s="2">
        <v>11.897500038146973</v>
      </c>
      <c r="C928" s="2"/>
      <c r="E928" s="1">
        <v>43356</v>
      </c>
      <c r="F928" s="2">
        <v>2686.5783999999999</v>
      </c>
      <c r="G928" s="2">
        <v>3.6598000000000002</v>
      </c>
      <c r="J928" s="1">
        <f t="shared" si="126"/>
        <v>43719</v>
      </c>
      <c r="K928">
        <f t="shared" si="127"/>
        <v>7.5465435413358317E-2</v>
      </c>
      <c r="L928" s="7">
        <f t="shared" si="128"/>
        <v>3.0582999999999999E-2</v>
      </c>
      <c r="M928" s="28">
        <f t="shared" si="129"/>
        <v>4.4882435413358318E-2</v>
      </c>
      <c r="N928" s="9">
        <f t="shared" si="120"/>
        <v>4.7505047278946014E-2</v>
      </c>
      <c r="O928" s="9">
        <f t="shared" si="121"/>
        <v>5.8614966802642415E-3</v>
      </c>
      <c r="P928" s="9">
        <f t="shared" si="122"/>
        <v>5.3366543959210255E-2</v>
      </c>
      <c r="Q928" s="9">
        <f t="shared" si="123"/>
        <v>4.1643550598681772E-2</v>
      </c>
      <c r="R928" s="9">
        <f t="shared" si="124"/>
        <v>5.9228040639474497E-2</v>
      </c>
      <c r="S928" s="9">
        <f t="shared" si="125"/>
        <v>3.5782053918417531E-2</v>
      </c>
    </row>
    <row r="929" spans="1:19">
      <c r="A929" s="1">
        <v>43357</v>
      </c>
      <c r="B929" s="2">
        <v>11.89009952545166</v>
      </c>
      <c r="C929" s="2"/>
      <c r="E929" s="1">
        <v>43357</v>
      </c>
      <c r="F929" s="2">
        <v>2681.6430999999998</v>
      </c>
      <c r="G929" s="2">
        <v>3.6524000000000001</v>
      </c>
      <c r="J929" s="1">
        <f t="shared" si="126"/>
        <v>43720</v>
      </c>
      <c r="K929">
        <f t="shared" si="127"/>
        <v>7.4903561065086444E-2</v>
      </c>
      <c r="L929" s="7">
        <f t="shared" si="128"/>
        <v>3.0802E-2</v>
      </c>
      <c r="M929" s="28">
        <f t="shared" si="129"/>
        <v>4.4101561065086448E-2</v>
      </c>
      <c r="N929" s="9">
        <f t="shared" si="120"/>
        <v>4.748856599661036E-2</v>
      </c>
      <c r="O929" s="9">
        <f t="shared" si="121"/>
        <v>5.8652031424599261E-3</v>
      </c>
      <c r="P929" s="9">
        <f t="shared" si="122"/>
        <v>5.3353769139070285E-2</v>
      </c>
      <c r="Q929" s="9">
        <f t="shared" si="123"/>
        <v>4.1623362854150435E-2</v>
      </c>
      <c r="R929" s="9">
        <f t="shared" si="124"/>
        <v>5.9218972281530211E-2</v>
      </c>
      <c r="S929" s="9">
        <f t="shared" si="125"/>
        <v>3.575815971169051E-2</v>
      </c>
    </row>
    <row r="930" spans="1:19">
      <c r="A930" s="1">
        <v>43360</v>
      </c>
      <c r="B930" s="2">
        <v>11.762200355529785</v>
      </c>
      <c r="C930" s="2"/>
      <c r="E930" s="1">
        <v>43360</v>
      </c>
      <c r="F930" s="2">
        <v>2651.7885999999999</v>
      </c>
      <c r="G930" s="2">
        <v>3.6326000000000001</v>
      </c>
      <c r="J930" s="1">
        <f t="shared" si="126"/>
        <v>43724</v>
      </c>
      <c r="K930">
        <f t="shared" si="127"/>
        <v>7.4941730506056223E-2</v>
      </c>
      <c r="L930" s="7">
        <f t="shared" si="128"/>
        <v>3.1040000000000002E-2</v>
      </c>
      <c r="M930" s="28">
        <f t="shared" si="129"/>
        <v>4.3901730506056225E-2</v>
      </c>
      <c r="N930" s="9">
        <f t="shared" si="120"/>
        <v>4.7472144297868425E-2</v>
      </c>
      <c r="O930" s="9">
        <f t="shared" si="121"/>
        <v>5.8694279706020718E-3</v>
      </c>
      <c r="P930" s="9">
        <f t="shared" si="122"/>
        <v>5.33415722684705E-2</v>
      </c>
      <c r="Q930" s="9">
        <f t="shared" si="123"/>
        <v>4.1602716327266351E-2</v>
      </c>
      <c r="R930" s="9">
        <f t="shared" si="124"/>
        <v>5.9211000239072567E-2</v>
      </c>
      <c r="S930" s="9">
        <f t="shared" si="125"/>
        <v>3.5733288356664283E-2</v>
      </c>
    </row>
    <row r="931" spans="1:19">
      <c r="A931" s="1">
        <v>43361</v>
      </c>
      <c r="B931" s="2">
        <v>11.973299980163574</v>
      </c>
      <c r="C931" s="2"/>
      <c r="E931" s="1">
        <v>43361</v>
      </c>
      <c r="F931" s="2">
        <v>2699.9501</v>
      </c>
      <c r="G931" s="2">
        <v>3.6377000000000002</v>
      </c>
      <c r="J931" s="1">
        <f t="shared" si="126"/>
        <v>43725</v>
      </c>
      <c r="K931">
        <f t="shared" si="127"/>
        <v>7.6246825187972794E-2</v>
      </c>
      <c r="L931" s="7">
        <f t="shared" si="128"/>
        <v>3.1040000000000002E-2</v>
      </c>
      <c r="M931" s="28">
        <f t="shared" si="129"/>
        <v>4.5206825187972796E-2</v>
      </c>
      <c r="N931" s="9">
        <f t="shared" si="120"/>
        <v>4.7459582137708678E-2</v>
      </c>
      <c r="O931" s="9">
        <f t="shared" si="121"/>
        <v>5.8708750552584066E-3</v>
      </c>
      <c r="P931" s="9">
        <f t="shared" si="122"/>
        <v>5.3330457192967085E-2</v>
      </c>
      <c r="Q931" s="9">
        <f t="shared" si="123"/>
        <v>4.1588707082450271E-2</v>
      </c>
      <c r="R931" s="9">
        <f t="shared" si="124"/>
        <v>5.9201332248225491E-2</v>
      </c>
      <c r="S931" s="9">
        <f t="shared" si="125"/>
        <v>3.5717832027191865E-2</v>
      </c>
    </row>
    <row r="932" spans="1:19">
      <c r="A932" s="1">
        <v>43362</v>
      </c>
      <c r="B932" s="2">
        <v>12.111200332641602</v>
      </c>
      <c r="C932" s="2"/>
      <c r="E932" s="1">
        <v>43362</v>
      </c>
      <c r="F932" s="2">
        <v>2730.8503000000001</v>
      </c>
      <c r="G932" s="2">
        <v>3.6652</v>
      </c>
      <c r="J932" s="1">
        <f t="shared" si="126"/>
        <v>43726</v>
      </c>
      <c r="K932">
        <f t="shared" si="127"/>
        <v>7.6089604344593803E-2</v>
      </c>
      <c r="L932" s="7">
        <f t="shared" si="128"/>
        <v>3.117E-2</v>
      </c>
      <c r="M932" s="28">
        <f t="shared" si="129"/>
        <v>4.49196043445938E-2</v>
      </c>
      <c r="N932" s="9">
        <f t="shared" si="120"/>
        <v>4.7449527904925383E-2</v>
      </c>
      <c r="O932" s="9">
        <f t="shared" si="121"/>
        <v>5.8730463822825674E-3</v>
      </c>
      <c r="P932" s="9">
        <f t="shared" si="122"/>
        <v>5.3322574287207949E-2</v>
      </c>
      <c r="Q932" s="9">
        <f t="shared" si="123"/>
        <v>4.1576481522642816E-2</v>
      </c>
      <c r="R932" s="9">
        <f t="shared" si="124"/>
        <v>5.9195620669490516E-2</v>
      </c>
      <c r="S932" s="9">
        <f t="shared" si="125"/>
        <v>3.570343514036025E-2</v>
      </c>
    </row>
    <row r="933" spans="1:19">
      <c r="A933" s="1">
        <v>43363</v>
      </c>
      <c r="B933" s="2">
        <v>12.11139965057373</v>
      </c>
      <c r="C933" s="2"/>
      <c r="E933" s="1">
        <v>43363</v>
      </c>
      <c r="F933" s="2">
        <v>2729.2438000000002</v>
      </c>
      <c r="G933" s="2">
        <v>3.6876000000000002</v>
      </c>
      <c r="J933" s="1">
        <f t="shared" si="126"/>
        <v>43727</v>
      </c>
      <c r="K933">
        <f t="shared" si="127"/>
        <v>7.5785134180918562E-2</v>
      </c>
      <c r="L933" s="7">
        <f t="shared" si="128"/>
        <v>3.1222E-2</v>
      </c>
      <c r="M933" s="28">
        <f t="shared" si="129"/>
        <v>4.4563134180918562E-2</v>
      </c>
      <c r="N933" s="9">
        <f t="shared" si="120"/>
        <v>4.7437557860690018E-2</v>
      </c>
      <c r="O933" s="9">
        <f t="shared" si="121"/>
        <v>5.8758424071728059E-3</v>
      </c>
      <c r="P933" s="9">
        <f t="shared" si="122"/>
        <v>5.3313400267862826E-2</v>
      </c>
      <c r="Q933" s="9">
        <f t="shared" si="123"/>
        <v>4.1561715453517209E-2</v>
      </c>
      <c r="R933" s="9">
        <f t="shared" si="124"/>
        <v>5.9189242675035628E-2</v>
      </c>
      <c r="S933" s="9">
        <f t="shared" si="125"/>
        <v>3.5685873046344407E-2</v>
      </c>
    </row>
    <row r="934" spans="1:19">
      <c r="A934" s="1">
        <v>43364</v>
      </c>
      <c r="B934" s="2">
        <v>12.440500259399414</v>
      </c>
      <c r="C934" s="2"/>
      <c r="E934" s="1">
        <v>43364</v>
      </c>
      <c r="F934" s="2">
        <v>2797.4848000000002</v>
      </c>
      <c r="G934" s="2">
        <v>3.6865000000000001</v>
      </c>
      <c r="J934" s="1">
        <f t="shared" si="126"/>
        <v>43728</v>
      </c>
      <c r="K934">
        <f t="shared" si="127"/>
        <v>7.5602932041963972E-2</v>
      </c>
      <c r="L934" s="7">
        <f t="shared" si="128"/>
        <v>3.1274999999999997E-2</v>
      </c>
      <c r="M934" s="28">
        <f t="shared" si="129"/>
        <v>4.4327932041963974E-2</v>
      </c>
      <c r="N934" s="9">
        <f t="shared" si="120"/>
        <v>4.7420239708922451E-2</v>
      </c>
      <c r="O934" s="9">
        <f t="shared" si="121"/>
        <v>5.8785500412402193E-3</v>
      </c>
      <c r="P934" s="9">
        <f t="shared" si="122"/>
        <v>5.3298789750162667E-2</v>
      </c>
      <c r="Q934" s="9">
        <f t="shared" si="123"/>
        <v>4.1541689667682236E-2</v>
      </c>
      <c r="R934" s="9">
        <f t="shared" si="124"/>
        <v>5.917733979140289E-2</v>
      </c>
      <c r="S934" s="9">
        <f t="shared" si="125"/>
        <v>3.5663139626442013E-2</v>
      </c>
    </row>
    <row r="935" spans="1:19">
      <c r="A935" s="1">
        <v>43368</v>
      </c>
      <c r="B935" s="2">
        <v>12.361599922180176</v>
      </c>
      <c r="C935" s="2"/>
      <c r="E935" s="1">
        <v>43368</v>
      </c>
      <c r="F935" s="2">
        <v>2781.1385</v>
      </c>
      <c r="G935" s="2">
        <v>3.6755</v>
      </c>
      <c r="J935" s="1">
        <f t="shared" si="126"/>
        <v>43731</v>
      </c>
      <c r="K935">
        <f t="shared" si="127"/>
        <v>7.6362693079470731E-2</v>
      </c>
      <c r="L935" s="7">
        <f t="shared" si="128"/>
        <v>3.1105999999999998E-2</v>
      </c>
      <c r="M935" s="28">
        <f t="shared" si="129"/>
        <v>4.5256693079470736E-2</v>
      </c>
      <c r="N935" s="9">
        <f t="shared" si="120"/>
        <v>4.7412757683005971E-2</v>
      </c>
      <c r="O935" s="9">
        <f t="shared" si="121"/>
        <v>5.880098884473146E-3</v>
      </c>
      <c r="P935" s="9">
        <f t="shared" si="122"/>
        <v>5.3292856567479119E-2</v>
      </c>
      <c r="Q935" s="9">
        <f t="shared" si="123"/>
        <v>4.1532658798532823E-2</v>
      </c>
      <c r="R935" s="9">
        <f t="shared" si="124"/>
        <v>5.9172955451952267E-2</v>
      </c>
      <c r="S935" s="9">
        <f t="shared" si="125"/>
        <v>3.5652559914059676E-2</v>
      </c>
    </row>
    <row r="936" spans="1:19">
      <c r="A936" s="1">
        <v>43369</v>
      </c>
      <c r="B936" s="2">
        <v>12.473099708557129</v>
      </c>
      <c r="C936" s="2"/>
      <c r="E936" s="1">
        <v>43369</v>
      </c>
      <c r="F936" s="2">
        <v>2806.8132999999998</v>
      </c>
      <c r="G936" s="2">
        <v>3.6705999999999999</v>
      </c>
      <c r="J936" s="1">
        <f t="shared" si="126"/>
        <v>43732</v>
      </c>
      <c r="K936">
        <f t="shared" si="127"/>
        <v>7.6151024460245659E-2</v>
      </c>
      <c r="L936" s="7">
        <f t="shared" si="128"/>
        <v>3.1289999999999998E-2</v>
      </c>
      <c r="M936" s="28">
        <f t="shared" si="129"/>
        <v>4.486102446024566E-2</v>
      </c>
      <c r="N936" s="9">
        <f t="shared" si="120"/>
        <v>4.740857048218744E-2</v>
      </c>
      <c r="O936" s="9">
        <f t="shared" si="121"/>
        <v>5.881538605623072E-3</v>
      </c>
      <c r="P936" s="9">
        <f t="shared" si="122"/>
        <v>5.3290109087810511E-2</v>
      </c>
      <c r="Q936" s="9">
        <f t="shared" si="123"/>
        <v>4.1527031876564369E-2</v>
      </c>
      <c r="R936" s="9">
        <f t="shared" si="124"/>
        <v>5.9171647693433582E-2</v>
      </c>
      <c r="S936" s="9">
        <f t="shared" si="125"/>
        <v>3.5645493270941297E-2</v>
      </c>
    </row>
    <row r="937" spans="1:19">
      <c r="A937" s="1">
        <v>43370</v>
      </c>
      <c r="B937" s="2">
        <v>12.396400451660156</v>
      </c>
      <c r="C937" s="2"/>
      <c r="E937" s="1">
        <v>43370</v>
      </c>
      <c r="F937" s="2">
        <v>2791.7748000000001</v>
      </c>
      <c r="G937" s="2">
        <v>3.6433</v>
      </c>
      <c r="J937" s="1">
        <f t="shared" si="126"/>
        <v>43733</v>
      </c>
      <c r="K937">
        <f t="shared" si="127"/>
        <v>7.6839734922494948E-2</v>
      </c>
      <c r="L937" s="7">
        <f t="shared" si="128"/>
        <v>3.1343999999999997E-2</v>
      </c>
      <c r="M937" s="28">
        <f t="shared" si="129"/>
        <v>4.5495734922494951E-2</v>
      </c>
      <c r="N937" s="9">
        <f t="shared" si="120"/>
        <v>4.7407796254747413E-2</v>
      </c>
      <c r="O937" s="9">
        <f t="shared" si="121"/>
        <v>5.8817775080051383E-3</v>
      </c>
      <c r="P937" s="9">
        <f t="shared" si="122"/>
        <v>5.3289573762752548E-2</v>
      </c>
      <c r="Q937" s="9">
        <f t="shared" si="123"/>
        <v>4.1526018746742277E-2</v>
      </c>
      <c r="R937" s="9">
        <f t="shared" si="124"/>
        <v>5.9171351270757691E-2</v>
      </c>
      <c r="S937" s="9">
        <f t="shared" si="125"/>
        <v>3.5644241238737134E-2</v>
      </c>
    </row>
    <row r="938" spans="1:19">
      <c r="A938" s="1">
        <v>43371</v>
      </c>
      <c r="B938" s="2">
        <v>12.546799659729004</v>
      </c>
      <c r="C938" s="2"/>
      <c r="E938" s="1">
        <v>43371</v>
      </c>
      <c r="F938" s="2">
        <v>2821.3501000000001</v>
      </c>
      <c r="G938" s="2">
        <v>3.6234000000000002</v>
      </c>
      <c r="J938" s="1">
        <f t="shared" si="126"/>
        <v>43734</v>
      </c>
      <c r="K938">
        <f t="shared" si="127"/>
        <v>7.7402374150351838E-2</v>
      </c>
      <c r="L938" s="7">
        <f t="shared" si="128"/>
        <v>3.1369000000000001E-2</v>
      </c>
      <c r="M938" s="28">
        <f t="shared" si="129"/>
        <v>4.6033374150351837E-2</v>
      </c>
      <c r="N938" s="9">
        <f t="shared" si="120"/>
        <v>4.7417779407720212E-2</v>
      </c>
      <c r="O938" s="9">
        <f t="shared" si="121"/>
        <v>5.8772995240663883E-3</v>
      </c>
      <c r="P938" s="9">
        <f t="shared" si="122"/>
        <v>5.3295078931786602E-2</v>
      </c>
      <c r="Q938" s="9">
        <f t="shared" si="123"/>
        <v>4.1540479883653822E-2</v>
      </c>
      <c r="R938" s="9">
        <f t="shared" si="124"/>
        <v>5.9172378455852992E-2</v>
      </c>
      <c r="S938" s="9">
        <f t="shared" si="125"/>
        <v>3.5663180359587432E-2</v>
      </c>
    </row>
    <row r="939" spans="1:19">
      <c r="A939" s="1">
        <v>43372</v>
      </c>
      <c r="B939" s="2">
        <v>12.546799659729004</v>
      </c>
      <c r="C939" s="2"/>
      <c r="E939" s="1">
        <v>43372</v>
      </c>
      <c r="F939" s="2">
        <v>2821.3501000000001</v>
      </c>
      <c r="G939" s="2">
        <v>3.6135000000000002</v>
      </c>
      <c r="J939" s="1">
        <f t="shared" si="126"/>
        <v>43735</v>
      </c>
      <c r="K939">
        <f t="shared" si="127"/>
        <v>7.7315602197329331E-2</v>
      </c>
      <c r="L939" s="7">
        <f t="shared" si="128"/>
        <v>3.1525999999999998E-2</v>
      </c>
      <c r="M939" s="28">
        <f t="shared" si="129"/>
        <v>4.5789602197329332E-2</v>
      </c>
      <c r="N939" s="9">
        <f t="shared" si="120"/>
        <v>4.7424322759914823E-2</v>
      </c>
      <c r="O939" s="9">
        <f t="shared" si="121"/>
        <v>5.8745646571372202E-3</v>
      </c>
      <c r="P939" s="9">
        <f t="shared" si="122"/>
        <v>5.3298887417052042E-2</v>
      </c>
      <c r="Q939" s="9">
        <f t="shared" si="123"/>
        <v>4.1549758102777605E-2</v>
      </c>
      <c r="R939" s="9">
        <f t="shared" si="124"/>
        <v>5.9173452074189267E-2</v>
      </c>
      <c r="S939" s="9">
        <f t="shared" si="125"/>
        <v>3.567519344564038E-2</v>
      </c>
    </row>
    <row r="940" spans="1:19">
      <c r="A940" s="1">
        <v>43373</v>
      </c>
      <c r="B940" s="2">
        <v>12.546799659729004</v>
      </c>
      <c r="C940" s="2"/>
      <c r="E940" s="1">
        <v>43373</v>
      </c>
      <c r="F940" s="2">
        <v>2821.3501000000001</v>
      </c>
      <c r="G940" s="2">
        <v>3.6135999999999999</v>
      </c>
      <c r="J940" s="1">
        <f t="shared" si="126"/>
        <v>43737</v>
      </c>
      <c r="K940">
        <f t="shared" si="127"/>
        <v>7.7315602197329331E-2</v>
      </c>
      <c r="L940" s="7">
        <f t="shared" si="128"/>
        <v>3.1627000000000002E-2</v>
      </c>
      <c r="M940" s="28">
        <f t="shared" si="129"/>
        <v>4.5688602197329328E-2</v>
      </c>
      <c r="N940" s="9">
        <f t="shared" si="120"/>
        <v>4.7433140494187481E-2</v>
      </c>
      <c r="O940" s="9">
        <f t="shared" si="121"/>
        <v>5.8702834939006049E-3</v>
      </c>
      <c r="P940" s="9">
        <f t="shared" si="122"/>
        <v>5.3303423988088086E-2</v>
      </c>
      <c r="Q940" s="9">
        <f t="shared" si="123"/>
        <v>4.1562857000286876E-2</v>
      </c>
      <c r="R940" s="9">
        <f t="shared" si="124"/>
        <v>5.9173707481988691E-2</v>
      </c>
      <c r="S940" s="9">
        <f t="shared" si="125"/>
        <v>3.5692573506386271E-2</v>
      </c>
    </row>
    <row r="941" spans="1:19">
      <c r="A941" s="1">
        <v>43381</v>
      </c>
      <c r="B941" s="2">
        <v>12.078200340270996</v>
      </c>
      <c r="C941" s="2"/>
      <c r="E941" s="1">
        <v>43381</v>
      </c>
      <c r="F941" s="2">
        <v>2716.5104000000001</v>
      </c>
      <c r="G941" s="2">
        <v>3.6314000000000002</v>
      </c>
      <c r="J941" s="1">
        <f t="shared" si="126"/>
        <v>43738</v>
      </c>
      <c r="K941">
        <f t="shared" si="127"/>
        <v>7.8041472929200342E-2</v>
      </c>
      <c r="L941" s="7">
        <f t="shared" si="128"/>
        <v>3.1583E-2</v>
      </c>
      <c r="M941" s="28">
        <f t="shared" si="129"/>
        <v>4.6458472929200342E-2</v>
      </c>
      <c r="N941" s="9">
        <f t="shared" si="120"/>
        <v>4.7441961504772194E-2</v>
      </c>
      <c r="O941" s="9">
        <f t="shared" si="121"/>
        <v>5.8671413145866928E-3</v>
      </c>
      <c r="P941" s="9">
        <f t="shared" si="122"/>
        <v>5.3309102819358883E-2</v>
      </c>
      <c r="Q941" s="9">
        <f t="shared" si="123"/>
        <v>4.1574820190185505E-2</v>
      </c>
      <c r="R941" s="9">
        <f t="shared" si="124"/>
        <v>5.917624413394558E-2</v>
      </c>
      <c r="S941" s="9">
        <f t="shared" si="125"/>
        <v>3.5707678875598808E-2</v>
      </c>
    </row>
    <row r="942" spans="1:19">
      <c r="A942" s="1">
        <v>43382</v>
      </c>
      <c r="B942" s="2">
        <v>12.095499992370605</v>
      </c>
      <c r="C942" s="2"/>
      <c r="E942" s="1">
        <v>43382</v>
      </c>
      <c r="F942" s="2">
        <v>2721.0129999999999</v>
      </c>
      <c r="G942" s="2">
        <v>3.6191</v>
      </c>
      <c r="J942" s="1">
        <f t="shared" si="126"/>
        <v>43746</v>
      </c>
      <c r="K942">
        <f t="shared" si="127"/>
        <v>7.7768966001368067E-2</v>
      </c>
      <c r="L942" s="7">
        <f t="shared" si="128"/>
        <v>3.1433000000000003E-2</v>
      </c>
      <c r="M942" s="28">
        <f t="shared" si="129"/>
        <v>4.6335966001368065E-2</v>
      </c>
      <c r="N942" s="9">
        <f t="shared" si="120"/>
        <v>4.7453343911993788E-2</v>
      </c>
      <c r="O942" s="9">
        <f t="shared" si="121"/>
        <v>5.8622001796934629E-3</v>
      </c>
      <c r="P942" s="9">
        <f t="shared" si="122"/>
        <v>5.3315544091687248E-2</v>
      </c>
      <c r="Q942" s="9">
        <f t="shared" si="123"/>
        <v>4.1591143732300329E-2</v>
      </c>
      <c r="R942" s="9">
        <f t="shared" si="124"/>
        <v>5.9177744271380714E-2</v>
      </c>
      <c r="S942" s="9">
        <f t="shared" si="125"/>
        <v>3.5728943552606862E-2</v>
      </c>
    </row>
    <row r="943" spans="1:19">
      <c r="A943" s="1">
        <v>43383</v>
      </c>
      <c r="B943" s="2">
        <v>12.123000144958496</v>
      </c>
      <c r="C943" s="2"/>
      <c r="E943" s="1">
        <v>43383</v>
      </c>
      <c r="F943" s="2">
        <v>2725.8366999999998</v>
      </c>
      <c r="G943" s="2">
        <v>3.6192000000000002</v>
      </c>
      <c r="J943" s="1">
        <f t="shared" si="126"/>
        <v>43747</v>
      </c>
      <c r="K943">
        <f t="shared" si="127"/>
        <v>7.7443739742310141E-2</v>
      </c>
      <c r="L943" s="7">
        <f t="shared" si="128"/>
        <v>3.1217000000000002E-2</v>
      </c>
      <c r="M943" s="28">
        <f t="shared" si="129"/>
        <v>4.622673974231014E-2</v>
      </c>
      <c r="N943" s="9">
        <f t="shared" si="120"/>
        <v>4.7463900024536577E-2</v>
      </c>
      <c r="O943" s="9">
        <f t="shared" si="121"/>
        <v>5.8575850340337977E-3</v>
      </c>
      <c r="P943" s="9">
        <f t="shared" si="122"/>
        <v>5.3321485058570373E-2</v>
      </c>
      <c r="Q943" s="9">
        <f t="shared" si="123"/>
        <v>4.1606314990502782E-2</v>
      </c>
      <c r="R943" s="9">
        <f t="shared" si="124"/>
        <v>5.9179070092604175E-2</v>
      </c>
      <c r="S943" s="9">
        <f t="shared" si="125"/>
        <v>3.574872995646898E-2</v>
      </c>
    </row>
    <row r="944" spans="1:19">
      <c r="A944" s="1">
        <v>43384</v>
      </c>
      <c r="B944" s="2">
        <v>11.51140022277832</v>
      </c>
      <c r="C944" s="2"/>
      <c r="E944" s="1">
        <v>43384</v>
      </c>
      <c r="F944" s="2">
        <v>2583.4575</v>
      </c>
      <c r="G944" s="2">
        <v>3.5908000000000002</v>
      </c>
      <c r="J944" s="1">
        <f t="shared" si="126"/>
        <v>43748</v>
      </c>
      <c r="K944">
        <f t="shared" si="127"/>
        <v>7.6898232986884904E-2</v>
      </c>
      <c r="L944" s="7">
        <f t="shared" si="128"/>
        <v>3.1417E-2</v>
      </c>
      <c r="M944" s="28">
        <f t="shared" si="129"/>
        <v>4.5481232986884904E-2</v>
      </c>
      <c r="N944" s="9">
        <f t="shared" si="120"/>
        <v>4.7471501745192761E-2</v>
      </c>
      <c r="O944" s="9">
        <f t="shared" si="121"/>
        <v>5.8537628215775362E-3</v>
      </c>
      <c r="P944" s="9">
        <f t="shared" si="122"/>
        <v>5.3325264566770295E-2</v>
      </c>
      <c r="Q944" s="9">
        <f t="shared" si="123"/>
        <v>4.1617738923615227E-2</v>
      </c>
      <c r="R944" s="9">
        <f t="shared" si="124"/>
        <v>5.9179027388347835E-2</v>
      </c>
      <c r="S944" s="9">
        <f t="shared" si="125"/>
        <v>3.5763976102037687E-2</v>
      </c>
    </row>
    <row r="945" spans="1:19">
      <c r="A945" s="1">
        <v>43385</v>
      </c>
      <c r="B945" s="2">
        <v>11.642299652099609</v>
      </c>
      <c r="C945" s="2"/>
      <c r="E945" s="1">
        <v>43385</v>
      </c>
      <c r="F945" s="2">
        <v>2606.9124999999999</v>
      </c>
      <c r="G945" s="2">
        <v>3.5821000000000001</v>
      </c>
      <c r="J945" s="1">
        <f t="shared" si="126"/>
        <v>43749</v>
      </c>
      <c r="K945">
        <f t="shared" si="127"/>
        <v>7.6184669297129845E-2</v>
      </c>
      <c r="L945" s="7">
        <f t="shared" si="128"/>
        <v>3.1548E-2</v>
      </c>
      <c r="M945" s="28">
        <f t="shared" si="129"/>
        <v>4.4636669297129845E-2</v>
      </c>
      <c r="N945" s="9">
        <f t="shared" si="120"/>
        <v>4.7464187768416585E-2</v>
      </c>
      <c r="O945" s="9">
        <f t="shared" si="121"/>
        <v>5.8561483008734401E-3</v>
      </c>
      <c r="P945" s="9">
        <f t="shared" si="122"/>
        <v>5.3320336069290028E-2</v>
      </c>
      <c r="Q945" s="9">
        <f t="shared" si="123"/>
        <v>4.1608039467543143E-2</v>
      </c>
      <c r="R945" s="9">
        <f t="shared" si="124"/>
        <v>5.9176484370163464E-2</v>
      </c>
      <c r="S945" s="9">
        <f t="shared" si="125"/>
        <v>3.5751891166669707E-2</v>
      </c>
    </row>
    <row r="946" spans="1:19">
      <c r="A946" s="1">
        <v>43388</v>
      </c>
      <c r="B946" s="2">
        <v>11.466699600219727</v>
      </c>
      <c r="C946" s="2"/>
      <c r="E946" s="1">
        <v>43388</v>
      </c>
      <c r="F946" s="2">
        <v>2568.0983999999999</v>
      </c>
      <c r="G946" s="2">
        <v>3.5836000000000001</v>
      </c>
      <c r="J946" s="1">
        <f t="shared" si="126"/>
        <v>43750</v>
      </c>
      <c r="K946">
        <f t="shared" si="127"/>
        <v>7.6184669297129845E-2</v>
      </c>
      <c r="L946" s="7">
        <f t="shared" si="128"/>
        <v>3.1751000000000001E-2</v>
      </c>
      <c r="M946" s="28">
        <f t="shared" si="129"/>
        <v>4.4433669297129844E-2</v>
      </c>
      <c r="N946" s="9">
        <f t="shared" si="120"/>
        <v>4.745605004661288E-2</v>
      </c>
      <c r="O946" s="9">
        <f t="shared" si="121"/>
        <v>5.8589283711030669E-3</v>
      </c>
      <c r="P946" s="9">
        <f t="shared" si="122"/>
        <v>5.3314978417715944E-2</v>
      </c>
      <c r="Q946" s="9">
        <f t="shared" si="123"/>
        <v>4.1597121675509816E-2</v>
      </c>
      <c r="R946" s="9">
        <f t="shared" si="124"/>
        <v>5.9173906788819015E-2</v>
      </c>
      <c r="S946" s="9">
        <f t="shared" si="125"/>
        <v>3.5738193304406744E-2</v>
      </c>
    </row>
    <row r="947" spans="1:19">
      <c r="A947" s="1">
        <v>43389</v>
      </c>
      <c r="B947" s="2">
        <v>11.391900062561035</v>
      </c>
      <c r="C947" s="2"/>
      <c r="E947" s="1">
        <v>43389</v>
      </c>
      <c r="F947" s="2">
        <v>2546.3296</v>
      </c>
      <c r="G947" s="2">
        <v>3.5973000000000002</v>
      </c>
      <c r="J947" s="1">
        <f t="shared" si="126"/>
        <v>43752</v>
      </c>
      <c r="K947">
        <f t="shared" si="127"/>
        <v>7.5314814294742793E-2</v>
      </c>
      <c r="L947" s="7">
        <f t="shared" si="128"/>
        <v>3.1989000000000004E-2</v>
      </c>
      <c r="M947" s="28">
        <f t="shared" si="129"/>
        <v>4.332581429474279E-2</v>
      </c>
      <c r="N947" s="9">
        <f t="shared" si="120"/>
        <v>4.7444264261836892E-2</v>
      </c>
      <c r="O947" s="9">
        <f t="shared" si="121"/>
        <v>5.8642352359146409E-3</v>
      </c>
      <c r="P947" s="9">
        <f t="shared" si="122"/>
        <v>5.330849949775153E-2</v>
      </c>
      <c r="Q947" s="9">
        <f t="shared" si="123"/>
        <v>4.1580029025922255E-2</v>
      </c>
      <c r="R947" s="9">
        <f t="shared" si="124"/>
        <v>5.9172734733666174E-2</v>
      </c>
      <c r="S947" s="9">
        <f t="shared" si="125"/>
        <v>3.5715793790007611E-2</v>
      </c>
    </row>
    <row r="948" spans="1:19">
      <c r="A948" s="1">
        <v>43390</v>
      </c>
      <c r="B948" s="2">
        <v>11.454000473022461</v>
      </c>
      <c r="C948" s="2"/>
      <c r="E948" s="1">
        <v>43390</v>
      </c>
      <c r="F948" s="2">
        <v>2561.614</v>
      </c>
      <c r="G948" s="2">
        <v>3.5775000000000001</v>
      </c>
      <c r="J948" s="1">
        <f t="shared" si="126"/>
        <v>43753</v>
      </c>
      <c r="K948">
        <f t="shared" si="127"/>
        <v>7.5685332076453601E-2</v>
      </c>
      <c r="L948" s="7">
        <f t="shared" si="128"/>
        <v>3.1823000000000004E-2</v>
      </c>
      <c r="M948" s="28">
        <f t="shared" si="129"/>
        <v>4.3862332076453597E-2</v>
      </c>
      <c r="N948" s="9">
        <f t="shared" si="120"/>
        <v>4.7416089369100377E-2</v>
      </c>
      <c r="O948" s="9">
        <f t="shared" si="121"/>
        <v>5.8643207955779049E-3</v>
      </c>
      <c r="P948" s="9">
        <f t="shared" si="122"/>
        <v>5.3280410164678285E-2</v>
      </c>
      <c r="Q948" s="9">
        <f t="shared" si="123"/>
        <v>4.1551768573522468E-2</v>
      </c>
      <c r="R948" s="9">
        <f t="shared" si="124"/>
        <v>5.9144730960256187E-2</v>
      </c>
      <c r="S948" s="9">
        <f t="shared" si="125"/>
        <v>3.5687447777944567E-2</v>
      </c>
    </row>
    <row r="949" spans="1:19">
      <c r="A949" s="1">
        <v>43391</v>
      </c>
      <c r="B949" s="2">
        <v>11.128700256347656</v>
      </c>
      <c r="C949" s="2"/>
      <c r="E949" s="1">
        <v>43391</v>
      </c>
      <c r="F949" s="2">
        <v>2486.4186</v>
      </c>
      <c r="G949" s="2">
        <v>3.5625</v>
      </c>
      <c r="J949" s="1">
        <f t="shared" si="126"/>
        <v>43754</v>
      </c>
      <c r="K949">
        <f t="shared" si="127"/>
        <v>7.6032908515293332E-2</v>
      </c>
      <c r="L949" s="7">
        <f t="shared" si="128"/>
        <v>3.1869000000000001E-2</v>
      </c>
      <c r="M949" s="28">
        <f t="shared" si="129"/>
        <v>4.4163908515293331E-2</v>
      </c>
      <c r="N949" s="9">
        <f t="shared" si="120"/>
        <v>4.7392641849841155E-2</v>
      </c>
      <c r="O949" s="9">
        <f t="shared" si="121"/>
        <v>5.8654644864260001E-3</v>
      </c>
      <c r="P949" s="9">
        <f t="shared" si="122"/>
        <v>5.3258106336267153E-2</v>
      </c>
      <c r="Q949" s="9">
        <f t="shared" si="123"/>
        <v>4.1527177363415158E-2</v>
      </c>
      <c r="R949" s="9">
        <f t="shared" si="124"/>
        <v>5.9123570822693157E-2</v>
      </c>
      <c r="S949" s="9">
        <f t="shared" si="125"/>
        <v>3.5661712876989153E-2</v>
      </c>
    </row>
    <row r="950" spans="1:19">
      <c r="A950" s="1">
        <v>43392</v>
      </c>
      <c r="B950" s="2">
        <v>11.421500205993652</v>
      </c>
      <c r="C950" s="2"/>
      <c r="E950" s="1">
        <v>43392</v>
      </c>
      <c r="F950" s="2">
        <v>2550.4652000000001</v>
      </c>
      <c r="G950" s="2">
        <v>3.5575999999999999</v>
      </c>
      <c r="J950" s="1">
        <f t="shared" si="126"/>
        <v>43755</v>
      </c>
      <c r="K950">
        <f t="shared" si="127"/>
        <v>7.6057775638498096E-2</v>
      </c>
      <c r="L950" s="7">
        <f t="shared" si="128"/>
        <v>3.1823999999999998E-2</v>
      </c>
      <c r="M950" s="28">
        <f t="shared" si="129"/>
        <v>4.4233775638498098E-2</v>
      </c>
      <c r="N950" s="9">
        <f t="shared" si="120"/>
        <v>4.7364311388678838E-2</v>
      </c>
      <c r="O950" s="9">
        <f t="shared" si="121"/>
        <v>5.8634116614862597E-3</v>
      </c>
      <c r="P950" s="9">
        <f t="shared" si="122"/>
        <v>5.3227723050165099E-2</v>
      </c>
      <c r="Q950" s="9">
        <f t="shared" si="123"/>
        <v>4.1500899727192578E-2</v>
      </c>
      <c r="R950" s="9">
        <f t="shared" si="124"/>
        <v>5.9091134711651359E-2</v>
      </c>
      <c r="S950" s="9">
        <f t="shared" si="125"/>
        <v>3.5637488065706317E-2</v>
      </c>
    </row>
    <row r="951" spans="1:19">
      <c r="A951" s="1">
        <v>43395</v>
      </c>
      <c r="B951" s="2">
        <v>11.865099906921387</v>
      </c>
      <c r="C951" s="2"/>
      <c r="E951" s="1">
        <v>43395</v>
      </c>
      <c r="F951" s="2">
        <v>2654.8762000000002</v>
      </c>
      <c r="G951" s="2">
        <v>3.5975000000000001</v>
      </c>
      <c r="J951" s="1">
        <f t="shared" si="126"/>
        <v>43756</v>
      </c>
      <c r="K951">
        <f t="shared" si="127"/>
        <v>7.7091494685814457E-2</v>
      </c>
      <c r="L951" s="7">
        <f t="shared" si="128"/>
        <v>3.1924000000000001E-2</v>
      </c>
      <c r="M951" s="28">
        <f t="shared" si="129"/>
        <v>4.5167494685814456E-2</v>
      </c>
      <c r="N951" s="9">
        <f t="shared" si="120"/>
        <v>4.7337957522552251E-2</v>
      </c>
      <c r="O951" s="9">
        <f t="shared" si="121"/>
        <v>5.858299274951977E-3</v>
      </c>
      <c r="P951" s="9">
        <f t="shared" si="122"/>
        <v>5.3196256797504227E-2</v>
      </c>
      <c r="Q951" s="9">
        <f t="shared" si="123"/>
        <v>4.1479658247600276E-2</v>
      </c>
      <c r="R951" s="9">
        <f t="shared" si="124"/>
        <v>5.9054556072456202E-2</v>
      </c>
      <c r="S951" s="9">
        <f t="shared" si="125"/>
        <v>3.5621358972648301E-2</v>
      </c>
    </row>
    <row r="952" spans="1:19">
      <c r="A952" s="1">
        <v>43396</v>
      </c>
      <c r="B952" s="2">
        <v>11.581299781799316</v>
      </c>
      <c r="C952" s="2"/>
      <c r="E952" s="1">
        <v>43396</v>
      </c>
      <c r="F952" s="2">
        <v>2594.8254999999999</v>
      </c>
      <c r="G952" s="2">
        <v>3.5876999999999999</v>
      </c>
      <c r="J952" s="1">
        <f t="shared" si="126"/>
        <v>43759</v>
      </c>
      <c r="K952">
        <f t="shared" si="127"/>
        <v>7.6948529824548792E-2</v>
      </c>
      <c r="L952" s="7">
        <f t="shared" si="128"/>
        <v>3.2298E-2</v>
      </c>
      <c r="M952" s="28">
        <f t="shared" si="129"/>
        <v>4.4650529824548792E-2</v>
      </c>
      <c r="N952" s="9">
        <f t="shared" si="120"/>
        <v>4.7310655096806473E-2</v>
      </c>
      <c r="O952" s="9">
        <f t="shared" si="121"/>
        <v>5.8547267318800481E-3</v>
      </c>
      <c r="P952" s="9">
        <f t="shared" si="122"/>
        <v>5.316538182868652E-2</v>
      </c>
      <c r="Q952" s="9">
        <f t="shared" si="123"/>
        <v>4.1455928364926425E-2</v>
      </c>
      <c r="R952" s="9">
        <f t="shared" si="124"/>
        <v>5.9020108560566567E-2</v>
      </c>
      <c r="S952" s="9">
        <f t="shared" si="125"/>
        <v>3.5601201633046378E-2</v>
      </c>
    </row>
    <row r="953" spans="1:19">
      <c r="A953" s="1">
        <v>43397</v>
      </c>
      <c r="B953" s="2">
        <v>11.629899978637695</v>
      </c>
      <c r="C953" s="2"/>
      <c r="E953" s="1">
        <v>43397</v>
      </c>
      <c r="F953" s="2">
        <v>2603.2950999999998</v>
      </c>
      <c r="G953" s="2">
        <v>3.5724999999999998</v>
      </c>
      <c r="J953" s="1">
        <f t="shared" si="126"/>
        <v>43760</v>
      </c>
      <c r="K953">
        <f t="shared" si="127"/>
        <v>7.6632461905976113E-2</v>
      </c>
      <c r="L953" s="7">
        <f t="shared" si="128"/>
        <v>3.2446999999999997E-2</v>
      </c>
      <c r="M953" s="28">
        <f t="shared" si="129"/>
        <v>4.4185461905976116E-2</v>
      </c>
      <c r="N953" s="9">
        <f t="shared" si="120"/>
        <v>4.727078489364088E-2</v>
      </c>
      <c r="O953" s="9">
        <f t="shared" si="121"/>
        <v>5.8416480641573587E-3</v>
      </c>
      <c r="P953" s="9">
        <f t="shared" si="122"/>
        <v>5.3112432957798238E-2</v>
      </c>
      <c r="Q953" s="9">
        <f t="shared" si="123"/>
        <v>4.1429136829483522E-2</v>
      </c>
      <c r="R953" s="9">
        <f t="shared" si="124"/>
        <v>5.8954081021955596E-2</v>
      </c>
      <c r="S953" s="9">
        <f t="shared" si="125"/>
        <v>3.5587488765326164E-2</v>
      </c>
    </row>
    <row r="954" spans="1:19">
      <c r="A954" s="1">
        <v>43398</v>
      </c>
      <c r="B954" s="2">
        <v>11.626199722290039</v>
      </c>
      <c r="C954" s="2"/>
      <c r="E954" s="1">
        <v>43398</v>
      </c>
      <c r="F954" s="2">
        <v>2603.7995000000001</v>
      </c>
      <c r="G954" s="2">
        <v>3.5377999999999998</v>
      </c>
      <c r="J954" s="1">
        <f t="shared" si="126"/>
        <v>43761</v>
      </c>
      <c r="K954">
        <f t="shared" si="127"/>
        <v>7.699948619327078E-2</v>
      </c>
      <c r="L954" s="7">
        <f t="shared" si="128"/>
        <v>3.2355000000000002E-2</v>
      </c>
      <c r="M954" s="28">
        <f t="shared" si="129"/>
        <v>4.4644486193270778E-2</v>
      </c>
      <c r="N954" s="9">
        <f t="shared" si="120"/>
        <v>4.7241682963589736E-2</v>
      </c>
      <c r="O954" s="9">
        <f t="shared" si="121"/>
        <v>5.8363894213325955E-3</v>
      </c>
      <c r="P954" s="9">
        <f t="shared" si="122"/>
        <v>5.3078072384922334E-2</v>
      </c>
      <c r="Q954" s="9">
        <f t="shared" si="123"/>
        <v>4.1405293542257138E-2</v>
      </c>
      <c r="R954" s="9">
        <f t="shared" si="124"/>
        <v>5.8914461806254925E-2</v>
      </c>
      <c r="S954" s="9">
        <f t="shared" si="125"/>
        <v>3.5568904120924547E-2</v>
      </c>
    </row>
    <row r="955" spans="1:19">
      <c r="A955" s="1">
        <v>43399</v>
      </c>
      <c r="B955" s="2">
        <v>11.632100105285645</v>
      </c>
      <c r="C955" s="2"/>
      <c r="E955" s="1">
        <v>43399</v>
      </c>
      <c r="F955" s="2">
        <v>2598.8467999999998</v>
      </c>
      <c r="G955" s="2">
        <v>3.5415999999999999</v>
      </c>
      <c r="J955" s="1">
        <f t="shared" si="126"/>
        <v>43762</v>
      </c>
      <c r="K955">
        <f t="shared" si="127"/>
        <v>7.7001855400923302E-2</v>
      </c>
      <c r="L955" s="7">
        <f t="shared" si="128"/>
        <v>3.2397000000000002E-2</v>
      </c>
      <c r="M955" s="28">
        <f t="shared" si="129"/>
        <v>4.46048554009233E-2</v>
      </c>
      <c r="N955" s="9">
        <f t="shared" si="120"/>
        <v>4.7226996713034965E-2</v>
      </c>
      <c r="O955" s="9">
        <f t="shared" si="121"/>
        <v>5.8383493515931084E-3</v>
      </c>
      <c r="P955" s="9">
        <f t="shared" si="122"/>
        <v>5.3065346064628073E-2</v>
      </c>
      <c r="Q955" s="9">
        <f t="shared" si="123"/>
        <v>4.1388647361441856E-2</v>
      </c>
      <c r="R955" s="9">
        <f t="shared" si="124"/>
        <v>5.8903695416221181E-2</v>
      </c>
      <c r="S955" s="9">
        <f t="shared" si="125"/>
        <v>3.5550298009848748E-2</v>
      </c>
    </row>
    <row r="956" spans="1:19">
      <c r="A956" s="1">
        <v>43402</v>
      </c>
      <c r="B956" s="2">
        <v>11.353899955749512</v>
      </c>
      <c r="C956" s="2"/>
      <c r="E956" s="1">
        <v>43402</v>
      </c>
      <c r="F956" s="2">
        <v>2542.1033000000002</v>
      </c>
      <c r="G956" s="2">
        <v>3.5207999999999999</v>
      </c>
      <c r="J956" s="1">
        <f t="shared" si="126"/>
        <v>43763</v>
      </c>
      <c r="K956">
        <f t="shared" si="127"/>
        <v>7.7072478306607017E-2</v>
      </c>
      <c r="L956" s="7">
        <f t="shared" si="128"/>
        <v>3.2433999999999998E-2</v>
      </c>
      <c r="M956" s="28">
        <f t="shared" si="129"/>
        <v>4.463847830660702E-2</v>
      </c>
      <c r="N956" s="9">
        <f t="shared" si="120"/>
        <v>4.7203859349035725E-2</v>
      </c>
      <c r="O956" s="9">
        <f t="shared" si="121"/>
        <v>5.8370082851043961E-3</v>
      </c>
      <c r="P956" s="9">
        <f t="shared" si="122"/>
        <v>5.3040867634140121E-2</v>
      </c>
      <c r="Q956" s="9">
        <f t="shared" si="123"/>
        <v>4.1366851063931329E-2</v>
      </c>
      <c r="R956" s="9">
        <f t="shared" si="124"/>
        <v>5.8877875919244517E-2</v>
      </c>
      <c r="S956" s="9">
        <f t="shared" si="125"/>
        <v>3.5529842778826932E-2</v>
      </c>
    </row>
    <row r="957" spans="1:19">
      <c r="A957" s="1">
        <v>43403</v>
      </c>
      <c r="B957" s="2">
        <v>11.435600280761719</v>
      </c>
      <c r="C957" s="2"/>
      <c r="E957" s="1">
        <v>43403</v>
      </c>
      <c r="F957" s="2">
        <v>2568.0481</v>
      </c>
      <c r="G957" s="2">
        <v>3.5209000000000001</v>
      </c>
      <c r="J957" s="1">
        <f t="shared" si="126"/>
        <v>43766</v>
      </c>
      <c r="K957">
        <f t="shared" si="127"/>
        <v>7.6698879568007042E-2</v>
      </c>
      <c r="L957" s="7">
        <f t="shared" si="128"/>
        <v>3.2986000000000001E-2</v>
      </c>
      <c r="M957" s="28">
        <f t="shared" si="129"/>
        <v>4.371287956800704E-2</v>
      </c>
      <c r="N957" s="9">
        <f t="shared" si="120"/>
        <v>4.7177877671591262E-2</v>
      </c>
      <c r="O957" s="9">
        <f t="shared" si="121"/>
        <v>5.8379175832015216E-3</v>
      </c>
      <c r="P957" s="9">
        <f t="shared" si="122"/>
        <v>5.3015795254792782E-2</v>
      </c>
      <c r="Q957" s="9">
        <f t="shared" si="123"/>
        <v>4.1339960088389742E-2</v>
      </c>
      <c r="R957" s="9">
        <f t="shared" si="124"/>
        <v>5.8853712837994301E-2</v>
      </c>
      <c r="S957" s="9">
        <f t="shared" si="125"/>
        <v>3.5502042505188222E-2</v>
      </c>
    </row>
    <row r="958" spans="1:19">
      <c r="A958" s="1">
        <v>43404</v>
      </c>
      <c r="B958" s="2">
        <v>11.482600212097168</v>
      </c>
      <c r="C958" s="2"/>
      <c r="E958" s="1">
        <v>43404</v>
      </c>
      <c r="F958" s="2">
        <v>2602.7831999999999</v>
      </c>
      <c r="G958" s="2">
        <v>3.5185</v>
      </c>
      <c r="J958" s="1">
        <f t="shared" si="126"/>
        <v>43767</v>
      </c>
      <c r="K958">
        <f t="shared" si="127"/>
        <v>7.7313213643801476E-2</v>
      </c>
      <c r="L958" s="7">
        <f t="shared" si="128"/>
        <v>3.3147000000000003E-2</v>
      </c>
      <c r="M958" s="28">
        <f t="shared" si="129"/>
        <v>4.4166213643801473E-2</v>
      </c>
      <c r="N958" s="9">
        <f t="shared" si="120"/>
        <v>4.7152209357843894E-2</v>
      </c>
      <c r="O958" s="9">
        <f t="shared" si="121"/>
        <v>5.8368825765931906E-3</v>
      </c>
      <c r="P958" s="9">
        <f t="shared" si="122"/>
        <v>5.2989091934437085E-2</v>
      </c>
      <c r="Q958" s="9">
        <f t="shared" si="123"/>
        <v>4.1315326781250702E-2</v>
      </c>
      <c r="R958" s="9">
        <f t="shared" si="124"/>
        <v>5.8825974511030277E-2</v>
      </c>
      <c r="S958" s="9">
        <f t="shared" si="125"/>
        <v>3.5478444204657511E-2</v>
      </c>
    </row>
    <row r="959" spans="1:19">
      <c r="A959" s="1">
        <v>43405</v>
      </c>
      <c r="B959" s="2">
        <v>11.489999771118164</v>
      </c>
      <c r="C959" s="2"/>
      <c r="E959" s="1">
        <v>43405</v>
      </c>
      <c r="F959" s="2">
        <v>2606.2372</v>
      </c>
      <c r="G959" s="2">
        <v>3.4950000000000001</v>
      </c>
      <c r="J959" s="1">
        <f t="shared" si="126"/>
        <v>43768</v>
      </c>
      <c r="K959">
        <f t="shared" si="127"/>
        <v>7.8071937871601257E-2</v>
      </c>
      <c r="L959" s="7">
        <f t="shared" si="128"/>
        <v>3.3274999999999999E-2</v>
      </c>
      <c r="M959" s="28">
        <f t="shared" si="129"/>
        <v>4.4796937871601258E-2</v>
      </c>
      <c r="N959" s="9">
        <f t="shared" si="120"/>
        <v>4.71293678462208E-2</v>
      </c>
      <c r="O959" s="9">
        <f t="shared" si="121"/>
        <v>5.8347917930057815E-3</v>
      </c>
      <c r="P959" s="9">
        <f t="shared" si="122"/>
        <v>5.2964159639226585E-2</v>
      </c>
      <c r="Q959" s="9">
        <f t="shared" si="123"/>
        <v>4.1294576053215015E-2</v>
      </c>
      <c r="R959" s="9">
        <f t="shared" si="124"/>
        <v>5.8798951432232363E-2</v>
      </c>
      <c r="S959" s="9">
        <f t="shared" si="125"/>
        <v>3.5459784260209237E-2</v>
      </c>
    </row>
    <row r="960" spans="1:19">
      <c r="A960" s="1">
        <v>43406</v>
      </c>
      <c r="B960" s="2">
        <v>11.798100471496582</v>
      </c>
      <c r="C960" s="2"/>
      <c r="E960" s="1">
        <v>43406</v>
      </c>
      <c r="F960" s="2">
        <v>2676.4762000000001</v>
      </c>
      <c r="G960" s="2">
        <v>3.5222000000000002</v>
      </c>
      <c r="J960" s="1">
        <f t="shared" si="126"/>
        <v>43769</v>
      </c>
      <c r="K960">
        <f t="shared" si="127"/>
        <v>7.8369904550356764E-2</v>
      </c>
      <c r="L960" s="7">
        <f t="shared" si="128"/>
        <v>3.3180000000000001E-2</v>
      </c>
      <c r="M960" s="28">
        <f t="shared" si="129"/>
        <v>4.5189904550356763E-2</v>
      </c>
      <c r="N960" s="9">
        <f t="shared" si="120"/>
        <v>4.7098901342849157E-2</v>
      </c>
      <c r="O960" s="9">
        <f t="shared" si="121"/>
        <v>5.8247863495072653E-3</v>
      </c>
      <c r="P960" s="9">
        <f t="shared" si="122"/>
        <v>5.2923687692356419E-2</v>
      </c>
      <c r="Q960" s="9">
        <f t="shared" si="123"/>
        <v>4.1274114993341895E-2</v>
      </c>
      <c r="R960" s="9">
        <f t="shared" si="124"/>
        <v>5.8748474041863688E-2</v>
      </c>
      <c r="S960" s="9">
        <f t="shared" si="125"/>
        <v>3.5449328643834627E-2</v>
      </c>
    </row>
    <row r="961" spans="1:19">
      <c r="A961" s="1">
        <v>43409</v>
      </c>
      <c r="B961" s="2">
        <v>11.73799991607666</v>
      </c>
      <c r="C961" s="2"/>
      <c r="E961" s="1">
        <v>43409</v>
      </c>
      <c r="F961" s="2">
        <v>2665.4306000000001</v>
      </c>
      <c r="G961" s="2">
        <v>3.5388000000000002</v>
      </c>
      <c r="J961" s="1">
        <f t="shared" si="126"/>
        <v>43770</v>
      </c>
      <c r="K961">
        <f t="shared" si="127"/>
        <v>7.7621072138394004E-2</v>
      </c>
      <c r="L961" s="7">
        <f t="shared" si="128"/>
        <v>3.2947000000000004E-2</v>
      </c>
      <c r="M961" s="28">
        <f t="shared" si="129"/>
        <v>4.4674072138394E-2</v>
      </c>
      <c r="N961" s="9">
        <f t="shared" ref="N961:N1024" si="130">AVERAGE(M710:M961)</f>
        <v>4.7068888857575306E-2</v>
      </c>
      <c r="O961" s="9">
        <f t="shared" ref="O961:O1024" si="131">_xlfn.STDEV.P(M710:M961)</f>
        <v>5.8177140487558794E-3</v>
      </c>
      <c r="P961" s="9">
        <f t="shared" ref="P961:P1024" si="132">N961+O961</f>
        <v>5.2886602906331182E-2</v>
      </c>
      <c r="Q961" s="9">
        <f t="shared" ref="Q961:Q1024" si="133">N961-O961</f>
        <v>4.125117480881943E-2</v>
      </c>
      <c r="R961" s="9">
        <f t="shared" ref="R961:R1024" si="134">N961+O961*2</f>
        <v>5.8704316955087064E-2</v>
      </c>
      <c r="S961" s="9">
        <f t="shared" ref="S961:S1024" si="135">N961-O961*2</f>
        <v>3.5433460760063547E-2</v>
      </c>
    </row>
    <row r="962" spans="1:19">
      <c r="A962" s="1">
        <v>43410</v>
      </c>
      <c r="B962" s="2">
        <v>11.708999633789063</v>
      </c>
      <c r="C962" s="2"/>
      <c r="E962" s="1">
        <v>43410</v>
      </c>
      <c r="F962" s="2">
        <v>2659.3564000000001</v>
      </c>
      <c r="G962" s="2">
        <v>3.5303</v>
      </c>
      <c r="J962" s="1">
        <f t="shared" si="126"/>
        <v>43773</v>
      </c>
      <c r="K962">
        <f t="shared" si="127"/>
        <v>7.7077826423171805E-2</v>
      </c>
      <c r="L962" s="7">
        <f t="shared" si="128"/>
        <v>3.3116E-2</v>
      </c>
      <c r="M962" s="28">
        <f t="shared" si="129"/>
        <v>4.3961826423171806E-2</v>
      </c>
      <c r="N962" s="9">
        <f t="shared" si="130"/>
        <v>4.7037375119175627E-2</v>
      </c>
      <c r="O962" s="9">
        <f t="shared" si="131"/>
        <v>5.8129483727696685E-3</v>
      </c>
      <c r="P962" s="9">
        <f t="shared" si="132"/>
        <v>5.2850323491945295E-2</v>
      </c>
      <c r="Q962" s="9">
        <f t="shared" si="133"/>
        <v>4.1224426746405959E-2</v>
      </c>
      <c r="R962" s="9">
        <f t="shared" si="134"/>
        <v>5.8663271864714962E-2</v>
      </c>
      <c r="S962" s="9">
        <f t="shared" si="135"/>
        <v>3.5411478373636292E-2</v>
      </c>
    </row>
    <row r="963" spans="1:19">
      <c r="A963" s="1">
        <v>43411</v>
      </c>
      <c r="B963" s="2">
        <v>11.63029956817627</v>
      </c>
      <c r="C963" s="2"/>
      <c r="E963" s="1">
        <v>43411</v>
      </c>
      <c r="F963" s="2">
        <v>2641.3420000000001</v>
      </c>
      <c r="G963" s="2">
        <v>3.5102000000000002</v>
      </c>
      <c r="J963" s="1">
        <f t="shared" si="126"/>
        <v>43774</v>
      </c>
      <c r="K963">
        <f t="shared" si="127"/>
        <v>7.6653609571408349E-2</v>
      </c>
      <c r="L963" s="7">
        <f t="shared" si="128"/>
        <v>3.2776E-2</v>
      </c>
      <c r="M963" s="28">
        <f t="shared" si="129"/>
        <v>4.3877609571408349E-2</v>
      </c>
      <c r="N963" s="9">
        <f t="shared" si="130"/>
        <v>4.7004817206171702E-2</v>
      </c>
      <c r="O963" s="9">
        <f t="shared" si="131"/>
        <v>5.8075756603103521E-3</v>
      </c>
      <c r="P963" s="9">
        <f t="shared" si="132"/>
        <v>5.2812392866482052E-2</v>
      </c>
      <c r="Q963" s="9">
        <f t="shared" si="133"/>
        <v>4.1197241545861352E-2</v>
      </c>
      <c r="R963" s="9">
        <f t="shared" si="134"/>
        <v>5.861996852679241E-2</v>
      </c>
      <c r="S963" s="9">
        <f t="shared" si="135"/>
        <v>3.5389665885550994E-2</v>
      </c>
    </row>
    <row r="964" spans="1:19">
      <c r="A964" s="1">
        <v>43412</v>
      </c>
      <c r="B964" s="2">
        <v>11.609700202941895</v>
      </c>
      <c r="C964" s="2"/>
      <c r="E964" s="1">
        <v>43412</v>
      </c>
      <c r="F964" s="2">
        <v>2635.6322</v>
      </c>
      <c r="G964" s="2">
        <v>3.4853999999999998</v>
      </c>
      <c r="J964" s="1">
        <f t="shared" si="126"/>
        <v>43775</v>
      </c>
      <c r="K964">
        <f t="shared" si="127"/>
        <v>7.6892909762939152E-2</v>
      </c>
      <c r="L964" s="7">
        <f t="shared" si="128"/>
        <v>3.2654999999999997E-2</v>
      </c>
      <c r="M964" s="28">
        <f t="shared" si="129"/>
        <v>4.4237909762939155E-2</v>
      </c>
      <c r="N964" s="9">
        <f t="shared" si="130"/>
        <v>4.698378745512688E-2</v>
      </c>
      <c r="O964" s="9">
        <f t="shared" si="131"/>
        <v>5.8079618147058136E-3</v>
      </c>
      <c r="P964" s="9">
        <f t="shared" si="132"/>
        <v>5.2791749269832697E-2</v>
      </c>
      <c r="Q964" s="9">
        <f t="shared" si="133"/>
        <v>4.1175825640421063E-2</v>
      </c>
      <c r="R964" s="9">
        <f t="shared" si="134"/>
        <v>5.8599711084538507E-2</v>
      </c>
      <c r="S964" s="9">
        <f t="shared" si="135"/>
        <v>3.5367863825715253E-2</v>
      </c>
    </row>
    <row r="965" spans="1:19">
      <c r="A965" s="1">
        <v>43413</v>
      </c>
      <c r="B965" s="2">
        <v>11.425800323486328</v>
      </c>
      <c r="C965" s="2"/>
      <c r="E965" s="1">
        <v>43413</v>
      </c>
      <c r="F965" s="2">
        <v>2598.8715000000002</v>
      </c>
      <c r="G965" s="2">
        <v>3.4891000000000001</v>
      </c>
      <c r="J965" s="1">
        <f t="shared" ref="J965:J1028" si="136">A1213</f>
        <v>43776</v>
      </c>
      <c r="K965">
        <f t="shared" ref="K965:K1028" si="137">1/B1213</f>
        <v>7.6910652948688138E-2</v>
      </c>
      <c r="L965" s="7">
        <f t="shared" ref="L965:L1028" si="138">G1213/100</f>
        <v>3.2660000000000002E-2</v>
      </c>
      <c r="M965" s="28">
        <f t="shared" si="129"/>
        <v>4.4250652948688136E-2</v>
      </c>
      <c r="N965" s="9">
        <f t="shared" si="130"/>
        <v>4.6961744849359277E-2</v>
      </c>
      <c r="O965" s="9">
        <f t="shared" si="131"/>
        <v>5.8077521044968741E-3</v>
      </c>
      <c r="P965" s="9">
        <f t="shared" si="132"/>
        <v>5.2769496953856153E-2</v>
      </c>
      <c r="Q965" s="9">
        <f t="shared" si="133"/>
        <v>4.1153992744862401E-2</v>
      </c>
      <c r="R965" s="9">
        <f t="shared" si="134"/>
        <v>5.8577249058353029E-2</v>
      </c>
      <c r="S965" s="9">
        <f t="shared" si="135"/>
        <v>3.5346240640365525E-2</v>
      </c>
    </row>
    <row r="966" spans="1:19">
      <c r="A966" s="1">
        <v>43416</v>
      </c>
      <c r="B966" s="2">
        <v>11.55049991607666</v>
      </c>
      <c r="C966" s="2"/>
      <c r="E966" s="1">
        <v>43416</v>
      </c>
      <c r="F966" s="2">
        <v>2630.5194999999999</v>
      </c>
      <c r="G966" s="2">
        <v>3.4893999999999998</v>
      </c>
      <c r="J966" s="1">
        <f t="shared" si="136"/>
        <v>43777</v>
      </c>
      <c r="K966">
        <f t="shared" si="137"/>
        <v>7.735567094006407E-2</v>
      </c>
      <c r="L966" s="7">
        <f t="shared" si="138"/>
        <v>3.2934999999999999E-2</v>
      </c>
      <c r="M966" s="28">
        <f t="shared" ref="M966:M1029" si="139">K966-L966</f>
        <v>4.4420670940064071E-2</v>
      </c>
      <c r="N966" s="9">
        <f t="shared" si="130"/>
        <v>4.6939202303658167E-2</v>
      </c>
      <c r="O966" s="9">
        <f t="shared" si="131"/>
        <v>5.8065465610788371E-3</v>
      </c>
      <c r="P966" s="9">
        <f t="shared" si="132"/>
        <v>5.2745748864737006E-2</v>
      </c>
      <c r="Q966" s="9">
        <f t="shared" si="133"/>
        <v>4.1132655742579328E-2</v>
      </c>
      <c r="R966" s="9">
        <f t="shared" si="134"/>
        <v>5.8552295425815845E-2</v>
      </c>
      <c r="S966" s="9">
        <f t="shared" si="135"/>
        <v>3.532610918150049E-2</v>
      </c>
    </row>
    <row r="967" spans="1:19">
      <c r="A967" s="1">
        <v>43417</v>
      </c>
      <c r="B967" s="2">
        <v>11.647000312805176</v>
      </c>
      <c r="C967" s="2"/>
      <c r="E967" s="1">
        <v>43417</v>
      </c>
      <c r="F967" s="2">
        <v>2654.8795</v>
      </c>
      <c r="G967" s="2">
        <v>3.4870000000000001</v>
      </c>
      <c r="J967" s="1">
        <f t="shared" si="136"/>
        <v>43780</v>
      </c>
      <c r="K967">
        <f t="shared" si="137"/>
        <v>7.8762485784720962E-2</v>
      </c>
      <c r="L967" s="7">
        <f t="shared" si="138"/>
        <v>3.2931000000000002E-2</v>
      </c>
      <c r="M967" s="28">
        <f t="shared" si="139"/>
        <v>4.583148578472096E-2</v>
      </c>
      <c r="N967" s="9">
        <f t="shared" si="130"/>
        <v>4.691916729473198E-2</v>
      </c>
      <c r="O967" s="9">
        <f t="shared" si="131"/>
        <v>5.8016217203683352E-3</v>
      </c>
      <c r="P967" s="9">
        <f t="shared" si="132"/>
        <v>5.2720789015100314E-2</v>
      </c>
      <c r="Q967" s="9">
        <f t="shared" si="133"/>
        <v>4.1117545574363645E-2</v>
      </c>
      <c r="R967" s="9">
        <f t="shared" si="134"/>
        <v>5.8522410735468648E-2</v>
      </c>
      <c r="S967" s="9">
        <f t="shared" si="135"/>
        <v>3.5315923853995311E-2</v>
      </c>
    </row>
    <row r="968" spans="1:19">
      <c r="A968" s="1">
        <v>43418</v>
      </c>
      <c r="B968" s="2">
        <v>11.539299964904785</v>
      </c>
      <c r="C968" s="2"/>
      <c r="E968" s="1">
        <v>43418</v>
      </c>
      <c r="F968" s="2">
        <v>2632.2424999999998</v>
      </c>
      <c r="G968" s="2">
        <v>3.4346000000000001</v>
      </c>
      <c r="J968" s="1">
        <f t="shared" si="136"/>
        <v>43781</v>
      </c>
      <c r="K968">
        <f t="shared" si="137"/>
        <v>7.8722802529848118E-2</v>
      </c>
      <c r="L968" s="7">
        <f t="shared" si="138"/>
        <v>3.2627999999999997E-2</v>
      </c>
      <c r="M968" s="28">
        <f t="shared" si="139"/>
        <v>4.6094802529848121E-2</v>
      </c>
      <c r="N968" s="9">
        <f t="shared" si="130"/>
        <v>4.6898587667970497E-2</v>
      </c>
      <c r="O968" s="9">
        <f t="shared" si="131"/>
        <v>5.7953079298756326E-3</v>
      </c>
      <c r="P968" s="9">
        <f t="shared" si="132"/>
        <v>5.2693895597846131E-2</v>
      </c>
      <c r="Q968" s="9">
        <f t="shared" si="133"/>
        <v>4.1103279738094863E-2</v>
      </c>
      <c r="R968" s="9">
        <f t="shared" si="134"/>
        <v>5.8489203527721759E-2</v>
      </c>
      <c r="S968" s="9">
        <f t="shared" si="135"/>
        <v>3.5307971808219235E-2</v>
      </c>
    </row>
    <row r="969" spans="1:19">
      <c r="A969" s="1">
        <v>43419</v>
      </c>
      <c r="B969" s="2">
        <v>11.692899703979492</v>
      </c>
      <c r="C969" s="2"/>
      <c r="E969" s="1">
        <v>43419</v>
      </c>
      <c r="F969" s="2">
        <v>2668.1704</v>
      </c>
      <c r="G969" s="2">
        <v>3.4174000000000002</v>
      </c>
      <c r="J969" s="1">
        <f t="shared" si="136"/>
        <v>43782</v>
      </c>
      <c r="K969">
        <f t="shared" si="137"/>
        <v>7.9013280427534471E-2</v>
      </c>
      <c r="L969" s="7">
        <f t="shared" si="138"/>
        <v>3.2618999999999995E-2</v>
      </c>
      <c r="M969" s="28">
        <f t="shared" si="139"/>
        <v>4.6394280427534476E-2</v>
      </c>
      <c r="N969" s="9">
        <f t="shared" si="130"/>
        <v>4.6873841870385707E-2</v>
      </c>
      <c r="O969" s="9">
        <f t="shared" si="131"/>
        <v>5.7840839623783998E-3</v>
      </c>
      <c r="P969" s="9">
        <f t="shared" si="132"/>
        <v>5.2657925832764109E-2</v>
      </c>
      <c r="Q969" s="9">
        <f t="shared" si="133"/>
        <v>4.1089757908007306E-2</v>
      </c>
      <c r="R969" s="9">
        <f t="shared" si="134"/>
        <v>5.844200979514251E-2</v>
      </c>
      <c r="S969" s="9">
        <f t="shared" si="135"/>
        <v>3.5305673945628904E-2</v>
      </c>
    </row>
    <row r="970" spans="1:19">
      <c r="A970" s="1">
        <v>43420</v>
      </c>
      <c r="B970" s="2">
        <v>11.735400199890137</v>
      </c>
      <c r="C970" s="2"/>
      <c r="E970" s="1">
        <v>43420</v>
      </c>
      <c r="F970" s="2">
        <v>2679.1097</v>
      </c>
      <c r="G970" s="2">
        <v>3.4005000000000001</v>
      </c>
      <c r="J970" s="1">
        <f t="shared" si="136"/>
        <v>43783</v>
      </c>
      <c r="K970">
        <f t="shared" si="137"/>
        <v>7.8945292054576038E-2</v>
      </c>
      <c r="L970" s="7">
        <f t="shared" si="138"/>
        <v>3.2679E-2</v>
      </c>
      <c r="M970" s="28">
        <f t="shared" si="139"/>
        <v>4.6266292054576039E-2</v>
      </c>
      <c r="N970" s="9">
        <f t="shared" si="130"/>
        <v>4.6852349619349573E-2</v>
      </c>
      <c r="O970" s="9">
        <f t="shared" si="131"/>
        <v>5.7762338548526439E-3</v>
      </c>
      <c r="P970" s="9">
        <f t="shared" si="132"/>
        <v>5.2628583474202219E-2</v>
      </c>
      <c r="Q970" s="9">
        <f t="shared" si="133"/>
        <v>4.1076115764496927E-2</v>
      </c>
      <c r="R970" s="9">
        <f t="shared" si="134"/>
        <v>5.8404817329054864E-2</v>
      </c>
      <c r="S970" s="9">
        <f t="shared" si="135"/>
        <v>3.5299881909644282E-2</v>
      </c>
    </row>
    <row r="971" spans="1:19">
      <c r="A971" s="1">
        <v>43423</v>
      </c>
      <c r="B971" s="2">
        <v>11.847700119018555</v>
      </c>
      <c r="C971" s="2"/>
      <c r="E971" s="1">
        <v>43423</v>
      </c>
      <c r="F971" s="2">
        <v>2703.5115999999998</v>
      </c>
      <c r="G971" s="2">
        <v>3.3475999999999999</v>
      </c>
      <c r="J971" s="1">
        <f t="shared" si="136"/>
        <v>43784</v>
      </c>
      <c r="K971">
        <f t="shared" si="137"/>
        <v>7.9412981797758395E-2</v>
      </c>
      <c r="L971" s="7">
        <f t="shared" si="138"/>
        <v>3.2806000000000002E-2</v>
      </c>
      <c r="M971" s="28">
        <f t="shared" si="139"/>
        <v>4.6606981797758393E-2</v>
      </c>
      <c r="N971" s="9">
        <f t="shared" si="130"/>
        <v>4.6834960590038811E-2</v>
      </c>
      <c r="O971" s="9">
        <f t="shared" si="131"/>
        <v>5.7703474108856904E-3</v>
      </c>
      <c r="P971" s="9">
        <f t="shared" si="132"/>
        <v>5.26053080009245E-2</v>
      </c>
      <c r="Q971" s="9">
        <f t="shared" si="133"/>
        <v>4.1064613179153123E-2</v>
      </c>
      <c r="R971" s="9">
        <f t="shared" si="134"/>
        <v>5.8375655411810196E-2</v>
      </c>
      <c r="S971" s="9">
        <f t="shared" si="135"/>
        <v>3.5294265768267427E-2</v>
      </c>
    </row>
    <row r="972" spans="1:19">
      <c r="A972" s="1">
        <v>43424</v>
      </c>
      <c r="B972" s="2">
        <v>11.607099533081055</v>
      </c>
      <c r="C972" s="2"/>
      <c r="E972" s="1">
        <v>43424</v>
      </c>
      <c r="F972" s="2">
        <v>2645.8544999999999</v>
      </c>
      <c r="G972" s="2">
        <v>3.3868999999999998</v>
      </c>
      <c r="J972" s="1">
        <f t="shared" si="136"/>
        <v>43787</v>
      </c>
      <c r="K972">
        <f t="shared" si="137"/>
        <v>7.8919748610085744E-2</v>
      </c>
      <c r="L972" s="7">
        <f t="shared" si="138"/>
        <v>3.2278000000000001E-2</v>
      </c>
      <c r="M972" s="28">
        <f t="shared" si="139"/>
        <v>4.6641748610085743E-2</v>
      </c>
      <c r="N972" s="9">
        <f t="shared" si="130"/>
        <v>4.6812450189245264E-2</v>
      </c>
      <c r="O972" s="9">
        <f t="shared" si="131"/>
        <v>5.7599833428687757E-3</v>
      </c>
      <c r="P972" s="9">
        <f t="shared" si="132"/>
        <v>5.2572433532114042E-2</v>
      </c>
      <c r="Q972" s="9">
        <f t="shared" si="133"/>
        <v>4.1052466846376486E-2</v>
      </c>
      <c r="R972" s="9">
        <f t="shared" si="134"/>
        <v>5.8332416874982813E-2</v>
      </c>
      <c r="S972" s="9">
        <f t="shared" si="135"/>
        <v>3.5292483503507714E-2</v>
      </c>
    </row>
    <row r="973" spans="1:19">
      <c r="A973" s="1">
        <v>43425</v>
      </c>
      <c r="B973" s="2">
        <v>11.627599716186523</v>
      </c>
      <c r="C973" s="2"/>
      <c r="E973" s="1">
        <v>43425</v>
      </c>
      <c r="F973" s="2">
        <v>2651.5052999999998</v>
      </c>
      <c r="G973" s="2">
        <v>3.3597000000000001</v>
      </c>
      <c r="J973" s="1">
        <f t="shared" si="136"/>
        <v>43788</v>
      </c>
      <c r="K973">
        <f t="shared" si="137"/>
        <v>7.8315282166277478E-2</v>
      </c>
      <c r="L973" s="7">
        <f t="shared" si="138"/>
        <v>3.2028000000000001E-2</v>
      </c>
      <c r="M973" s="28">
        <f t="shared" si="139"/>
        <v>4.6287282166277477E-2</v>
      </c>
      <c r="N973" s="9">
        <f t="shared" si="130"/>
        <v>4.6792368032798209E-2</v>
      </c>
      <c r="O973" s="9">
        <f t="shared" si="131"/>
        <v>5.7529529801666635E-3</v>
      </c>
      <c r="P973" s="9">
        <f t="shared" si="132"/>
        <v>5.2545321012964871E-2</v>
      </c>
      <c r="Q973" s="9">
        <f t="shared" si="133"/>
        <v>4.1039415052631548E-2</v>
      </c>
      <c r="R973" s="9">
        <f t="shared" si="134"/>
        <v>5.8298273993131533E-2</v>
      </c>
      <c r="S973" s="9">
        <f t="shared" si="135"/>
        <v>3.5286462072464886E-2</v>
      </c>
    </row>
    <row r="974" spans="1:19">
      <c r="A974" s="1">
        <v>43426</v>
      </c>
      <c r="B974" s="2">
        <v>11.597399711608887</v>
      </c>
      <c r="C974" s="2"/>
      <c r="E974" s="1">
        <v>43426</v>
      </c>
      <c r="F974" s="2">
        <v>2645.4339</v>
      </c>
      <c r="G974" s="2">
        <v>3.3767999999999998</v>
      </c>
      <c r="J974" s="1">
        <f t="shared" si="136"/>
        <v>43789</v>
      </c>
      <c r="K974">
        <f t="shared" si="137"/>
        <v>7.8947782518651519E-2</v>
      </c>
      <c r="L974" s="7">
        <f t="shared" si="138"/>
        <v>3.1925000000000002E-2</v>
      </c>
      <c r="M974" s="28">
        <f t="shared" si="139"/>
        <v>4.7022782518651517E-2</v>
      </c>
      <c r="N974" s="9">
        <f t="shared" si="130"/>
        <v>4.6775762954310428E-2</v>
      </c>
      <c r="O974" s="9">
        <f t="shared" si="131"/>
        <v>5.7462210666639688E-3</v>
      </c>
      <c r="P974" s="9">
        <f t="shared" si="132"/>
        <v>5.2521984020974397E-2</v>
      </c>
      <c r="Q974" s="9">
        <f t="shared" si="133"/>
        <v>4.1029541887646459E-2</v>
      </c>
      <c r="R974" s="9">
        <f t="shared" si="134"/>
        <v>5.8268205087638365E-2</v>
      </c>
      <c r="S974" s="9">
        <f t="shared" si="135"/>
        <v>3.528332082098249E-2</v>
      </c>
    </row>
    <row r="975" spans="1:19">
      <c r="A975" s="1">
        <v>43427</v>
      </c>
      <c r="B975" s="2">
        <v>11.330499649047852</v>
      </c>
      <c r="C975" s="2"/>
      <c r="E975" s="1">
        <v>43427</v>
      </c>
      <c r="F975" s="2">
        <v>2579.4830999999999</v>
      </c>
      <c r="G975" s="2">
        <v>3.4022999999999999</v>
      </c>
      <c r="J975" s="1">
        <f t="shared" si="136"/>
        <v>43790</v>
      </c>
      <c r="K975">
        <f t="shared" si="137"/>
        <v>7.9163400516559429E-2</v>
      </c>
      <c r="L975" s="7">
        <f t="shared" si="138"/>
        <v>3.1878999999999998E-2</v>
      </c>
      <c r="M975" s="28">
        <f t="shared" si="139"/>
        <v>4.7284400516559431E-2</v>
      </c>
      <c r="N975" s="9">
        <f t="shared" si="130"/>
        <v>4.6761301975696321E-2</v>
      </c>
      <c r="O975" s="9">
        <f t="shared" si="131"/>
        <v>5.7403343472158383E-3</v>
      </c>
      <c r="P975" s="9">
        <f t="shared" si="132"/>
        <v>5.250163632291216E-2</v>
      </c>
      <c r="Q975" s="9">
        <f t="shared" si="133"/>
        <v>4.1020967628480481E-2</v>
      </c>
      <c r="R975" s="9">
        <f t="shared" si="134"/>
        <v>5.8241970670127999E-2</v>
      </c>
      <c r="S975" s="9">
        <f t="shared" si="135"/>
        <v>3.5280633281264642E-2</v>
      </c>
    </row>
    <row r="976" spans="1:19">
      <c r="A976" s="1">
        <v>43430</v>
      </c>
      <c r="B976" s="2">
        <v>11.321999549865723</v>
      </c>
      <c r="C976" s="2"/>
      <c r="E976" s="1">
        <v>43430</v>
      </c>
      <c r="F976" s="2">
        <v>2575.8101000000001</v>
      </c>
      <c r="G976" s="2">
        <v>3.4070999999999998</v>
      </c>
      <c r="J976" s="1">
        <f t="shared" si="136"/>
        <v>43791</v>
      </c>
      <c r="K976">
        <f t="shared" si="137"/>
        <v>7.9623538945617758E-2</v>
      </c>
      <c r="L976" s="7">
        <f t="shared" si="138"/>
        <v>3.1966999999999995E-2</v>
      </c>
      <c r="M976" s="28">
        <f t="shared" si="139"/>
        <v>4.7656538945617763E-2</v>
      </c>
      <c r="N976" s="9">
        <f t="shared" si="130"/>
        <v>4.6742934401166003E-2</v>
      </c>
      <c r="O976" s="9">
        <f t="shared" si="131"/>
        <v>5.7300259774609522E-3</v>
      </c>
      <c r="P976" s="9">
        <f t="shared" si="132"/>
        <v>5.2472960378626955E-2</v>
      </c>
      <c r="Q976" s="9">
        <f t="shared" si="133"/>
        <v>4.1012908423705051E-2</v>
      </c>
      <c r="R976" s="9">
        <f t="shared" si="134"/>
        <v>5.8202986356087907E-2</v>
      </c>
      <c r="S976" s="9">
        <f t="shared" si="135"/>
        <v>3.5282882446244099E-2</v>
      </c>
    </row>
    <row r="977" spans="1:19">
      <c r="A977" s="1">
        <v>43431</v>
      </c>
      <c r="B977" s="2">
        <v>11.312199592590332</v>
      </c>
      <c r="C977" s="2"/>
      <c r="E977" s="1">
        <v>43431</v>
      </c>
      <c r="F977" s="2">
        <v>2574.6792</v>
      </c>
      <c r="G977" s="2">
        <v>3.4319000000000002</v>
      </c>
      <c r="J977" s="1">
        <f t="shared" si="136"/>
        <v>43794</v>
      </c>
      <c r="K977">
        <f t="shared" si="137"/>
        <v>7.895526674404249E-2</v>
      </c>
      <c r="L977" s="7">
        <f t="shared" si="138"/>
        <v>3.2128000000000004E-2</v>
      </c>
      <c r="M977" s="28">
        <f t="shared" si="139"/>
        <v>4.6827266744042487E-2</v>
      </c>
      <c r="N977" s="9">
        <f t="shared" si="130"/>
        <v>4.6720799457455317E-2</v>
      </c>
      <c r="O977" s="9">
        <f t="shared" si="131"/>
        <v>5.7188727489413645E-3</v>
      </c>
      <c r="P977" s="9">
        <f t="shared" si="132"/>
        <v>5.2439672206396684E-2</v>
      </c>
      <c r="Q977" s="9">
        <f t="shared" si="133"/>
        <v>4.100192670851395E-2</v>
      </c>
      <c r="R977" s="9">
        <f t="shared" si="134"/>
        <v>5.8158544955338044E-2</v>
      </c>
      <c r="S977" s="9">
        <f t="shared" si="135"/>
        <v>3.528305395957259E-2</v>
      </c>
    </row>
    <row r="978" spans="1:19">
      <c r="A978" s="1">
        <v>43432</v>
      </c>
      <c r="B978" s="2">
        <v>11.424699783325195</v>
      </c>
      <c r="C978" s="2"/>
      <c r="E978" s="1">
        <v>43432</v>
      </c>
      <c r="F978" s="2">
        <v>2601.7365</v>
      </c>
      <c r="G978" s="2">
        <v>3.3999000000000001</v>
      </c>
      <c r="J978" s="1">
        <f t="shared" si="136"/>
        <v>43795</v>
      </c>
      <c r="K978">
        <f t="shared" si="137"/>
        <v>7.8960249088163709E-2</v>
      </c>
      <c r="L978" s="7">
        <f t="shared" si="138"/>
        <v>3.2219000000000005E-2</v>
      </c>
      <c r="M978" s="28">
        <f t="shared" si="139"/>
        <v>4.6741249088163704E-2</v>
      </c>
      <c r="N978" s="9">
        <f t="shared" si="130"/>
        <v>4.6698113044062517E-2</v>
      </c>
      <c r="O978" s="9">
        <f t="shared" si="131"/>
        <v>5.7073956672739042E-3</v>
      </c>
      <c r="P978" s="9">
        <f t="shared" si="132"/>
        <v>5.2405508711336424E-2</v>
      </c>
      <c r="Q978" s="9">
        <f t="shared" si="133"/>
        <v>4.099071737678861E-2</v>
      </c>
      <c r="R978" s="9">
        <f t="shared" si="134"/>
        <v>5.8112904378610324E-2</v>
      </c>
      <c r="S978" s="9">
        <f t="shared" si="135"/>
        <v>3.528332170951471E-2</v>
      </c>
    </row>
    <row r="979" spans="1:19">
      <c r="A979" s="1">
        <v>43433</v>
      </c>
      <c r="B979" s="2">
        <v>11.28439998626709</v>
      </c>
      <c r="C979" s="2"/>
      <c r="E979" s="1">
        <v>43433</v>
      </c>
      <c r="F979" s="2">
        <v>2567.4434000000001</v>
      </c>
      <c r="G979" s="2">
        <v>3.3900999999999999</v>
      </c>
      <c r="J979" s="1">
        <f t="shared" si="136"/>
        <v>43796</v>
      </c>
      <c r="K979">
        <f t="shared" si="137"/>
        <v>7.906263319881722E-2</v>
      </c>
      <c r="L979" s="7">
        <f t="shared" si="138"/>
        <v>3.2002999999999997E-2</v>
      </c>
      <c r="M979" s="28">
        <f t="shared" si="139"/>
        <v>4.7059633198817223E-2</v>
      </c>
      <c r="N979" s="9">
        <f t="shared" si="130"/>
        <v>4.6669641901236569E-2</v>
      </c>
      <c r="O979" s="9">
        <f t="shared" si="131"/>
        <v>5.6875914241021853E-3</v>
      </c>
      <c r="P979" s="9">
        <f t="shared" si="132"/>
        <v>5.2357233325338752E-2</v>
      </c>
      <c r="Q979" s="9">
        <f t="shared" si="133"/>
        <v>4.0982050477134387E-2</v>
      </c>
      <c r="R979" s="9">
        <f t="shared" si="134"/>
        <v>5.8044824749440942E-2</v>
      </c>
      <c r="S979" s="9">
        <f t="shared" si="135"/>
        <v>3.5294459053032197E-2</v>
      </c>
    </row>
    <row r="980" spans="1:19">
      <c r="A980" s="1">
        <v>43434</v>
      </c>
      <c r="B980" s="2">
        <v>11.416399955749512</v>
      </c>
      <c r="C980" s="2"/>
      <c r="E980" s="1">
        <v>43434</v>
      </c>
      <c r="F980" s="2">
        <v>2588.1875</v>
      </c>
      <c r="G980" s="2">
        <v>3.3662000000000001</v>
      </c>
      <c r="J980" s="1">
        <f t="shared" si="136"/>
        <v>43797</v>
      </c>
      <c r="K980">
        <f t="shared" si="137"/>
        <v>7.9451467726326691E-2</v>
      </c>
      <c r="L980" s="7">
        <f t="shared" si="138"/>
        <v>3.2004999999999999E-2</v>
      </c>
      <c r="M980" s="28">
        <f t="shared" si="139"/>
        <v>4.7446467726326692E-2</v>
      </c>
      <c r="N980" s="9">
        <f t="shared" si="130"/>
        <v>4.664263335551997E-2</v>
      </c>
      <c r="O980" s="9">
        <f t="shared" si="131"/>
        <v>5.6676432991008456E-3</v>
      </c>
      <c r="P980" s="9">
        <f t="shared" si="132"/>
        <v>5.2310276654620819E-2</v>
      </c>
      <c r="Q980" s="9">
        <f t="shared" si="133"/>
        <v>4.0974990056419122E-2</v>
      </c>
      <c r="R980" s="9">
        <f t="shared" si="134"/>
        <v>5.797791995372166E-2</v>
      </c>
      <c r="S980" s="9">
        <f t="shared" si="135"/>
        <v>3.5307346757318281E-2</v>
      </c>
    </row>
    <row r="981" spans="1:19">
      <c r="A981" s="1">
        <v>43437</v>
      </c>
      <c r="B981" s="2">
        <v>11.700900077819824</v>
      </c>
      <c r="C981" s="2"/>
      <c r="E981" s="1">
        <v>43437</v>
      </c>
      <c r="F981" s="2">
        <v>2654.7979999999998</v>
      </c>
      <c r="G981" s="2">
        <v>3.3976000000000002</v>
      </c>
      <c r="J981" s="1">
        <f t="shared" si="136"/>
        <v>43798</v>
      </c>
      <c r="K981">
        <f t="shared" si="137"/>
        <v>7.9925192088581634E-2</v>
      </c>
      <c r="L981" s="7">
        <f t="shared" si="138"/>
        <v>3.2008000000000002E-2</v>
      </c>
      <c r="M981" s="28">
        <f t="shared" si="139"/>
        <v>4.7917192088581632E-2</v>
      </c>
      <c r="N981" s="9">
        <f t="shared" si="130"/>
        <v>4.6618173254474891E-2</v>
      </c>
      <c r="O981" s="9">
        <f t="shared" si="131"/>
        <v>5.6487573739391816E-3</v>
      </c>
      <c r="P981" s="9">
        <f t="shared" si="132"/>
        <v>5.2266930628414074E-2</v>
      </c>
      <c r="Q981" s="9">
        <f t="shared" si="133"/>
        <v>4.0969415880535709E-2</v>
      </c>
      <c r="R981" s="9">
        <f t="shared" si="134"/>
        <v>5.7915688002353256E-2</v>
      </c>
      <c r="S981" s="9">
        <f t="shared" si="135"/>
        <v>3.5320658506596526E-2</v>
      </c>
    </row>
    <row r="982" spans="1:19">
      <c r="A982" s="1">
        <v>43438</v>
      </c>
      <c r="B982" s="2">
        <v>11.746800422668457</v>
      </c>
      <c r="C982" s="2"/>
      <c r="E982" s="1">
        <v>43438</v>
      </c>
      <c r="F982" s="2">
        <v>2665.9576999999999</v>
      </c>
      <c r="G982" s="2">
        <v>3.343</v>
      </c>
      <c r="J982" s="1">
        <f t="shared" si="136"/>
        <v>43801</v>
      </c>
      <c r="K982">
        <f t="shared" si="137"/>
        <v>7.9823747324271263E-2</v>
      </c>
      <c r="L982" s="7">
        <f t="shared" si="138"/>
        <v>3.2205999999999999E-2</v>
      </c>
      <c r="M982" s="28">
        <f t="shared" si="139"/>
        <v>4.7617747324271265E-2</v>
      </c>
      <c r="N982" s="9">
        <f t="shared" si="130"/>
        <v>4.6594709345725148E-2</v>
      </c>
      <c r="O982" s="9">
        <f t="shared" si="131"/>
        <v>5.6322519138984044E-3</v>
      </c>
      <c r="P982" s="9">
        <f t="shared" si="132"/>
        <v>5.2226961259623554E-2</v>
      </c>
      <c r="Q982" s="9">
        <f t="shared" si="133"/>
        <v>4.0962457431826742E-2</v>
      </c>
      <c r="R982" s="9">
        <f t="shared" si="134"/>
        <v>5.7859213173521953E-2</v>
      </c>
      <c r="S982" s="9">
        <f t="shared" si="135"/>
        <v>3.5330205517928343E-2</v>
      </c>
    </row>
    <row r="983" spans="1:19">
      <c r="A983" s="1">
        <v>43439</v>
      </c>
      <c r="B983" s="2">
        <v>11.673399925231934</v>
      </c>
      <c r="C983" s="2"/>
      <c r="E983" s="1">
        <v>43439</v>
      </c>
      <c r="F983" s="2">
        <v>2649.8051</v>
      </c>
      <c r="G983" s="2">
        <v>3.2886000000000002</v>
      </c>
      <c r="J983" s="1">
        <f t="shared" si="136"/>
        <v>43802</v>
      </c>
      <c r="K983">
        <f t="shared" si="137"/>
        <v>7.9569051559360698E-2</v>
      </c>
      <c r="L983" s="7">
        <f t="shared" si="138"/>
        <v>3.2313000000000001E-2</v>
      </c>
      <c r="M983" s="28">
        <f t="shared" si="139"/>
        <v>4.7256051559360697E-2</v>
      </c>
      <c r="N983" s="9">
        <f t="shared" si="130"/>
        <v>4.6565102744351411E-2</v>
      </c>
      <c r="O983" s="9">
        <f t="shared" si="131"/>
        <v>5.609040387380913E-3</v>
      </c>
      <c r="P983" s="9">
        <f t="shared" si="132"/>
        <v>5.2174143131732326E-2</v>
      </c>
      <c r="Q983" s="9">
        <f t="shared" si="133"/>
        <v>4.0956062356970496E-2</v>
      </c>
      <c r="R983" s="9">
        <f t="shared" si="134"/>
        <v>5.778318351911324E-2</v>
      </c>
      <c r="S983" s="9">
        <f t="shared" si="135"/>
        <v>3.5347021969589582E-2</v>
      </c>
    </row>
    <row r="984" spans="1:19">
      <c r="A984" s="1">
        <v>43440</v>
      </c>
      <c r="B984" s="2">
        <v>11.479800224304199</v>
      </c>
      <c r="C984" s="2"/>
      <c r="E984" s="1">
        <v>43440</v>
      </c>
      <c r="F984" s="2">
        <v>2605.1813000000002</v>
      </c>
      <c r="G984" s="2">
        <v>3.323</v>
      </c>
      <c r="J984" s="1">
        <f t="shared" si="136"/>
        <v>43803</v>
      </c>
      <c r="K984">
        <f t="shared" si="137"/>
        <v>7.9756262447464324E-2</v>
      </c>
      <c r="L984" s="7">
        <f t="shared" si="138"/>
        <v>3.2086000000000003E-2</v>
      </c>
      <c r="M984" s="28">
        <f t="shared" si="139"/>
        <v>4.7670262447464321E-2</v>
      </c>
      <c r="N984" s="9">
        <f t="shared" si="130"/>
        <v>4.654025740807146E-2</v>
      </c>
      <c r="O984" s="9">
        <f t="shared" si="131"/>
        <v>5.5901917124921499E-3</v>
      </c>
      <c r="P984" s="9">
        <f t="shared" si="132"/>
        <v>5.213044912056361E-2</v>
      </c>
      <c r="Q984" s="9">
        <f t="shared" si="133"/>
        <v>4.095006569557931E-2</v>
      </c>
      <c r="R984" s="9">
        <f t="shared" si="134"/>
        <v>5.772064083305576E-2</v>
      </c>
      <c r="S984" s="9">
        <f t="shared" si="135"/>
        <v>3.535987398308716E-2</v>
      </c>
    </row>
    <row r="985" spans="1:19">
      <c r="A985" s="1">
        <v>43441</v>
      </c>
      <c r="B985" s="2">
        <v>11.482799530029297</v>
      </c>
      <c r="C985" s="2"/>
      <c r="E985" s="1">
        <v>43441</v>
      </c>
      <c r="F985" s="2">
        <v>2605.8876</v>
      </c>
      <c r="G985" s="2">
        <v>3.3102</v>
      </c>
      <c r="J985" s="1">
        <f t="shared" si="136"/>
        <v>43804</v>
      </c>
      <c r="K985">
        <f t="shared" si="137"/>
        <v>7.9197882167228728E-2</v>
      </c>
      <c r="L985" s="7">
        <f t="shared" si="138"/>
        <v>3.2147000000000002E-2</v>
      </c>
      <c r="M985" s="28">
        <f t="shared" si="139"/>
        <v>4.7050882167228726E-2</v>
      </c>
      <c r="N985" s="9">
        <f t="shared" si="130"/>
        <v>4.652265173895162E-2</v>
      </c>
      <c r="O985" s="9">
        <f t="shared" si="131"/>
        <v>5.5815628480079685E-3</v>
      </c>
      <c r="P985" s="9">
        <f t="shared" si="132"/>
        <v>5.2104214586959588E-2</v>
      </c>
      <c r="Q985" s="9">
        <f t="shared" si="133"/>
        <v>4.0941088890943653E-2</v>
      </c>
      <c r="R985" s="9">
        <f t="shared" si="134"/>
        <v>5.7685777434967556E-2</v>
      </c>
      <c r="S985" s="9">
        <f t="shared" si="135"/>
        <v>3.5359526042935685E-2</v>
      </c>
    </row>
    <row r="986" spans="1:19">
      <c r="A986" s="1">
        <v>43444</v>
      </c>
      <c r="B986" s="2">
        <v>11.387800216674805</v>
      </c>
      <c r="C986" s="2"/>
      <c r="E986" s="1">
        <v>43444</v>
      </c>
      <c r="F986" s="2">
        <v>2584.5821999999998</v>
      </c>
      <c r="G986" s="2">
        <v>3.2928000000000002</v>
      </c>
      <c r="J986" s="1">
        <f t="shared" si="136"/>
        <v>43805</v>
      </c>
      <c r="K986">
        <f t="shared" si="137"/>
        <v>7.8899819691049644E-2</v>
      </c>
      <c r="L986" s="7">
        <f t="shared" si="138"/>
        <v>3.2210999999999997E-2</v>
      </c>
      <c r="M986" s="28">
        <f t="shared" si="139"/>
        <v>4.6688819691049648E-2</v>
      </c>
      <c r="N986" s="9">
        <f t="shared" si="130"/>
        <v>4.6502767832415366E-2</v>
      </c>
      <c r="O986" s="9">
        <f t="shared" si="131"/>
        <v>5.5720020770098572E-3</v>
      </c>
      <c r="P986" s="9">
        <f t="shared" si="132"/>
        <v>5.2074769909425223E-2</v>
      </c>
      <c r="Q986" s="9">
        <f t="shared" si="133"/>
        <v>4.093076575540551E-2</v>
      </c>
      <c r="R986" s="9">
        <f t="shared" si="134"/>
        <v>5.7646771986435079E-2</v>
      </c>
      <c r="S986" s="9">
        <f t="shared" si="135"/>
        <v>3.5358763678395654E-2</v>
      </c>
    </row>
    <row r="987" spans="1:19">
      <c r="A987" s="1">
        <v>43445</v>
      </c>
      <c r="B987" s="2">
        <v>11.427200317382812</v>
      </c>
      <c r="C987" s="2"/>
      <c r="E987" s="1">
        <v>43445</v>
      </c>
      <c r="F987" s="2">
        <v>2594.0880999999999</v>
      </c>
      <c r="G987" s="2">
        <v>3.2875999999999999</v>
      </c>
      <c r="J987" s="1">
        <f t="shared" si="136"/>
        <v>43808</v>
      </c>
      <c r="K987">
        <f t="shared" si="137"/>
        <v>7.8863111758716978E-2</v>
      </c>
      <c r="L987" s="7">
        <f t="shared" si="138"/>
        <v>3.2294999999999997E-2</v>
      </c>
      <c r="M987" s="28">
        <f t="shared" si="139"/>
        <v>4.656811175871698E-2</v>
      </c>
      <c r="N987" s="9">
        <f t="shared" si="130"/>
        <v>4.6478122063959286E-2</v>
      </c>
      <c r="O987" s="9">
        <f t="shared" si="131"/>
        <v>5.5579052282528942E-3</v>
      </c>
      <c r="P987" s="9">
        <f t="shared" si="132"/>
        <v>5.2036027292212184E-2</v>
      </c>
      <c r="Q987" s="9">
        <f t="shared" si="133"/>
        <v>4.0920216835706388E-2</v>
      </c>
      <c r="R987" s="9">
        <f t="shared" si="134"/>
        <v>5.7593932520465074E-2</v>
      </c>
      <c r="S987" s="9">
        <f t="shared" si="135"/>
        <v>3.5362311607453498E-2</v>
      </c>
    </row>
    <row r="988" spans="1:19">
      <c r="A988" s="1">
        <v>43446</v>
      </c>
      <c r="B988" s="2">
        <v>11.468700408935547</v>
      </c>
      <c r="C988" s="2"/>
      <c r="E988" s="1">
        <v>43446</v>
      </c>
      <c r="F988" s="2">
        <v>2602.1525999999999</v>
      </c>
      <c r="G988" s="2">
        <v>3.2953999999999999</v>
      </c>
      <c r="J988" s="1">
        <f t="shared" si="136"/>
        <v>43809</v>
      </c>
      <c r="K988">
        <f t="shared" si="137"/>
        <v>7.8956509298459945E-2</v>
      </c>
      <c r="L988" s="7">
        <f t="shared" si="138"/>
        <v>3.2237000000000002E-2</v>
      </c>
      <c r="M988" s="28">
        <f t="shared" si="139"/>
        <v>4.6719509298459944E-2</v>
      </c>
      <c r="N988" s="9">
        <f t="shared" si="130"/>
        <v>4.6449709284100381E-2</v>
      </c>
      <c r="O988" s="9">
        <f t="shared" si="131"/>
        <v>5.5382623798919161E-3</v>
      </c>
      <c r="P988" s="9">
        <f t="shared" si="132"/>
        <v>5.19879716639923E-2</v>
      </c>
      <c r="Q988" s="9">
        <f t="shared" si="133"/>
        <v>4.0911446904208462E-2</v>
      </c>
      <c r="R988" s="9">
        <f t="shared" si="134"/>
        <v>5.7526234043884211E-2</v>
      </c>
      <c r="S988" s="9">
        <f t="shared" si="135"/>
        <v>3.537318452431655E-2</v>
      </c>
    </row>
    <row r="989" spans="1:19">
      <c r="A989" s="1">
        <v>43447</v>
      </c>
      <c r="B989" s="2">
        <v>11.609999656677246</v>
      </c>
      <c r="C989" s="2"/>
      <c r="E989" s="1">
        <v>43447</v>
      </c>
      <c r="F989" s="2">
        <v>2634.0491000000002</v>
      </c>
      <c r="G989" s="2">
        <v>3.3031000000000001</v>
      </c>
      <c r="J989" s="1">
        <f t="shared" si="136"/>
        <v>43810</v>
      </c>
      <c r="K989">
        <f t="shared" si="137"/>
        <v>7.8730238246637607E-2</v>
      </c>
      <c r="L989" s="7">
        <f t="shared" si="138"/>
        <v>3.2207E-2</v>
      </c>
      <c r="M989" s="28">
        <f t="shared" si="139"/>
        <v>4.6523238246637608E-2</v>
      </c>
      <c r="N989" s="9">
        <f t="shared" si="130"/>
        <v>4.6420100004026778E-2</v>
      </c>
      <c r="O989" s="9">
        <f t="shared" si="131"/>
        <v>5.5178064857529067E-3</v>
      </c>
      <c r="P989" s="9">
        <f t="shared" si="132"/>
        <v>5.1937906489779681E-2</v>
      </c>
      <c r="Q989" s="9">
        <f t="shared" si="133"/>
        <v>4.0902293518273874E-2</v>
      </c>
      <c r="R989" s="9">
        <f t="shared" si="134"/>
        <v>5.7455712975532591E-2</v>
      </c>
      <c r="S989" s="9">
        <f t="shared" si="135"/>
        <v>3.5384487032520964E-2</v>
      </c>
    </row>
    <row r="990" spans="1:19">
      <c r="A990" s="1">
        <v>43448</v>
      </c>
      <c r="B990" s="2">
        <v>11.433600425720215</v>
      </c>
      <c r="C990" s="2"/>
      <c r="E990" s="1">
        <v>43448</v>
      </c>
      <c r="F990" s="2">
        <v>2593.7406999999998</v>
      </c>
      <c r="G990" s="2">
        <v>3.3523000000000001</v>
      </c>
      <c r="J990" s="1">
        <f t="shared" si="136"/>
        <v>43811</v>
      </c>
      <c r="K990">
        <f t="shared" si="137"/>
        <v>7.9236788534870997E-2</v>
      </c>
      <c r="L990" s="7">
        <f t="shared" si="138"/>
        <v>3.2120000000000003E-2</v>
      </c>
      <c r="M990" s="28">
        <f t="shared" si="139"/>
        <v>4.7116788534870994E-2</v>
      </c>
      <c r="N990" s="9">
        <f t="shared" si="130"/>
        <v>4.6389272687960156E-2</v>
      </c>
      <c r="O990" s="9">
        <f t="shared" si="131"/>
        <v>5.4920672351056223E-3</v>
      </c>
      <c r="P990" s="9">
        <f t="shared" si="132"/>
        <v>5.1881339923065775E-2</v>
      </c>
      <c r="Q990" s="9">
        <f t="shared" si="133"/>
        <v>4.0897205452854538E-2</v>
      </c>
      <c r="R990" s="9">
        <f t="shared" si="134"/>
        <v>5.7373407158171401E-2</v>
      </c>
      <c r="S990" s="9">
        <f t="shared" si="135"/>
        <v>3.5405138217748912E-2</v>
      </c>
    </row>
    <row r="991" spans="1:19">
      <c r="A991" s="1">
        <v>43451</v>
      </c>
      <c r="B991" s="2">
        <v>11.457500457763672</v>
      </c>
      <c r="C991" s="2"/>
      <c r="E991" s="1">
        <v>43451</v>
      </c>
      <c r="F991" s="2">
        <v>2597.9737</v>
      </c>
      <c r="G991" s="2">
        <v>3.3738999999999999</v>
      </c>
      <c r="J991" s="1">
        <f t="shared" si="136"/>
        <v>43812</v>
      </c>
      <c r="K991">
        <f t="shared" si="137"/>
        <v>7.7814957050889588E-2</v>
      </c>
      <c r="L991" s="7">
        <f t="shared" si="138"/>
        <v>3.2189999999999996E-2</v>
      </c>
      <c r="M991" s="28">
        <f t="shared" si="139"/>
        <v>4.5624957050889592E-2</v>
      </c>
      <c r="N991" s="9">
        <f t="shared" si="130"/>
        <v>4.6353520538044618E-2</v>
      </c>
      <c r="O991" s="9">
        <f t="shared" si="131"/>
        <v>5.4675465855201283E-3</v>
      </c>
      <c r="P991" s="9">
        <f t="shared" si="132"/>
        <v>5.1821067123564747E-2</v>
      </c>
      <c r="Q991" s="9">
        <f t="shared" si="133"/>
        <v>4.0885973952524489E-2</v>
      </c>
      <c r="R991" s="9">
        <f t="shared" si="134"/>
        <v>5.7288613709084876E-2</v>
      </c>
      <c r="S991" s="9">
        <f t="shared" si="135"/>
        <v>3.541842736700436E-2</v>
      </c>
    </row>
    <row r="992" spans="1:19">
      <c r="A992" s="1">
        <v>43452</v>
      </c>
      <c r="B992" s="2">
        <v>11.363400459289551</v>
      </c>
      <c r="C992" s="2"/>
      <c r="E992" s="1">
        <v>43452</v>
      </c>
      <c r="F992" s="2">
        <v>2576.6495</v>
      </c>
      <c r="G992" s="2">
        <v>3.3942000000000001</v>
      </c>
      <c r="J992" s="1">
        <f t="shared" si="136"/>
        <v>43815</v>
      </c>
      <c r="K992">
        <f t="shared" si="137"/>
        <v>7.747313868112668E-2</v>
      </c>
      <c r="L992" s="7">
        <f t="shared" si="138"/>
        <v>3.2211999999999998E-2</v>
      </c>
      <c r="M992" s="28">
        <f t="shared" si="139"/>
        <v>4.5261138681126682E-2</v>
      </c>
      <c r="N992" s="9">
        <f t="shared" si="130"/>
        <v>4.6317890780755204E-2</v>
      </c>
      <c r="O992" s="9">
        <f t="shared" si="131"/>
        <v>5.4452483805380739E-3</v>
      </c>
      <c r="P992" s="9">
        <f t="shared" si="132"/>
        <v>5.1763139161293277E-2</v>
      </c>
      <c r="Q992" s="9">
        <f t="shared" si="133"/>
        <v>4.0872642400217131E-2</v>
      </c>
      <c r="R992" s="9">
        <f t="shared" si="134"/>
        <v>5.720838754183135E-2</v>
      </c>
      <c r="S992" s="9">
        <f t="shared" si="135"/>
        <v>3.5427394019679058E-2</v>
      </c>
    </row>
    <row r="993" spans="1:19">
      <c r="A993" s="1">
        <v>43453</v>
      </c>
      <c r="B993" s="2">
        <v>11.246800422668457</v>
      </c>
      <c r="C993" s="2"/>
      <c r="E993" s="1">
        <v>43453</v>
      </c>
      <c r="F993" s="2">
        <v>2549.5634</v>
      </c>
      <c r="G993" s="2">
        <v>3.3639000000000001</v>
      </c>
      <c r="J993" s="1">
        <f t="shared" si="136"/>
        <v>43816</v>
      </c>
      <c r="K993">
        <f t="shared" si="137"/>
        <v>7.6514021373045846E-2</v>
      </c>
      <c r="L993" s="7">
        <f t="shared" si="138"/>
        <v>3.2349000000000003E-2</v>
      </c>
      <c r="M993" s="28">
        <f t="shared" si="139"/>
        <v>4.4165021373045843E-2</v>
      </c>
      <c r="N993" s="9">
        <f t="shared" si="130"/>
        <v>4.6282427981365566E-2</v>
      </c>
      <c r="O993" s="9">
        <f t="shared" si="131"/>
        <v>5.4300320544200167E-3</v>
      </c>
      <c r="P993" s="9">
        <f t="shared" si="132"/>
        <v>5.1712460035785585E-2</v>
      </c>
      <c r="Q993" s="9">
        <f t="shared" si="133"/>
        <v>4.0852395926945548E-2</v>
      </c>
      <c r="R993" s="9">
        <f t="shared" si="134"/>
        <v>5.7142492090205596E-2</v>
      </c>
      <c r="S993" s="9">
        <f t="shared" si="135"/>
        <v>3.5422363872525536E-2</v>
      </c>
    </row>
    <row r="994" spans="1:19">
      <c r="A994" s="1">
        <v>43454</v>
      </c>
      <c r="B994" s="2">
        <v>11.173600196838379</v>
      </c>
      <c r="C994" s="2"/>
      <c r="E994" s="1">
        <v>43454</v>
      </c>
      <c r="F994" s="2">
        <v>2536.2674999999999</v>
      </c>
      <c r="G994" s="2">
        <v>3.3184999999999998</v>
      </c>
      <c r="J994" s="1">
        <f t="shared" si="136"/>
        <v>43817</v>
      </c>
      <c r="K994">
        <f t="shared" si="137"/>
        <v>7.662952736418574E-2</v>
      </c>
      <c r="L994" s="7">
        <f t="shared" si="138"/>
        <v>3.2502000000000003E-2</v>
      </c>
      <c r="M994" s="28">
        <f t="shared" si="139"/>
        <v>4.4127527364185737E-2</v>
      </c>
      <c r="N994" s="9">
        <f t="shared" si="130"/>
        <v>4.6243495496001243E-2</v>
      </c>
      <c r="O994" s="9">
        <f t="shared" si="131"/>
        <v>5.4101347086831361E-3</v>
      </c>
      <c r="P994" s="9">
        <f t="shared" si="132"/>
        <v>5.165363020468438E-2</v>
      </c>
      <c r="Q994" s="9">
        <f t="shared" si="133"/>
        <v>4.0833360787318106E-2</v>
      </c>
      <c r="R994" s="9">
        <f t="shared" si="134"/>
        <v>5.7063764913367516E-2</v>
      </c>
      <c r="S994" s="9">
        <f t="shared" si="135"/>
        <v>3.5423226078634969E-2</v>
      </c>
    </row>
    <row r="995" spans="1:19">
      <c r="A995" s="1">
        <v>43455</v>
      </c>
      <c r="B995" s="2">
        <v>11.081100463867187</v>
      </c>
      <c r="C995" s="2"/>
      <c r="E995" s="1">
        <v>43455</v>
      </c>
      <c r="F995" s="2">
        <v>2516.2505999999998</v>
      </c>
      <c r="G995" s="2">
        <v>3.3256000000000001</v>
      </c>
      <c r="J995" s="1">
        <f t="shared" si="136"/>
        <v>43818</v>
      </c>
      <c r="K995">
        <f t="shared" si="137"/>
        <v>7.6610156068089186E-2</v>
      </c>
      <c r="L995" s="7">
        <f t="shared" si="138"/>
        <v>3.2515999999999996E-2</v>
      </c>
      <c r="M995" s="28">
        <f t="shared" si="139"/>
        <v>4.4094156068089189E-2</v>
      </c>
      <c r="N995" s="9">
        <f t="shared" si="130"/>
        <v>4.6206011705181245E-2</v>
      </c>
      <c r="O995" s="9">
        <f t="shared" si="131"/>
        <v>5.3921437849755042E-3</v>
      </c>
      <c r="P995" s="9">
        <f t="shared" si="132"/>
        <v>5.1598155490156748E-2</v>
      </c>
      <c r="Q995" s="9">
        <f t="shared" si="133"/>
        <v>4.0813867920205742E-2</v>
      </c>
      <c r="R995" s="9">
        <f t="shared" si="134"/>
        <v>5.6990299275132252E-2</v>
      </c>
      <c r="S995" s="9">
        <f t="shared" si="135"/>
        <v>3.5421724135230238E-2</v>
      </c>
    </row>
    <row r="996" spans="1:19">
      <c r="A996" s="1">
        <v>43458</v>
      </c>
      <c r="B996" s="2">
        <v>11.123200416564941</v>
      </c>
      <c r="C996" s="2"/>
      <c r="E996" s="1">
        <v>43458</v>
      </c>
      <c r="F996" s="2">
        <v>2527.0070999999998</v>
      </c>
      <c r="G996" s="2">
        <v>3.3479000000000001</v>
      </c>
      <c r="J996" s="1">
        <f t="shared" si="136"/>
        <v>43819</v>
      </c>
      <c r="K996">
        <f t="shared" si="137"/>
        <v>7.6867493637907403E-2</v>
      </c>
      <c r="L996" s="7">
        <f t="shared" si="138"/>
        <v>3.2413999999999998E-2</v>
      </c>
      <c r="M996" s="28">
        <f t="shared" si="139"/>
        <v>4.4453493637907404E-2</v>
      </c>
      <c r="N996" s="9">
        <f t="shared" si="130"/>
        <v>4.6167891335168236E-2</v>
      </c>
      <c r="O996" s="9">
        <f t="shared" si="131"/>
        <v>5.3703982842891454E-3</v>
      </c>
      <c r="P996" s="9">
        <f t="shared" si="132"/>
        <v>5.1538289619457382E-2</v>
      </c>
      <c r="Q996" s="9">
        <f t="shared" si="133"/>
        <v>4.079749305087909E-2</v>
      </c>
      <c r="R996" s="9">
        <f t="shared" si="134"/>
        <v>5.6908687903746528E-2</v>
      </c>
      <c r="S996" s="9">
        <f t="shared" si="135"/>
        <v>3.5427094766589944E-2</v>
      </c>
    </row>
    <row r="997" spans="1:19">
      <c r="A997" s="1">
        <v>43459</v>
      </c>
      <c r="B997" s="2">
        <v>11.031399726867676</v>
      </c>
      <c r="C997" s="2"/>
      <c r="E997" s="1">
        <v>43459</v>
      </c>
      <c r="F997" s="2">
        <v>2504.819</v>
      </c>
      <c r="G997" s="2">
        <v>3.3166000000000002</v>
      </c>
      <c r="J997" s="1">
        <f t="shared" si="136"/>
        <v>43822</v>
      </c>
      <c r="K997">
        <f t="shared" si="137"/>
        <v>7.7927743439290292E-2</v>
      </c>
      <c r="L997" s="7">
        <f t="shared" si="138"/>
        <v>3.2108999999999999E-2</v>
      </c>
      <c r="M997" s="28">
        <f t="shared" si="139"/>
        <v>4.5818743439290294E-2</v>
      </c>
      <c r="N997" s="9">
        <f t="shared" si="130"/>
        <v>4.6130365806387928E-2</v>
      </c>
      <c r="O997" s="9">
        <f t="shared" si="131"/>
        <v>5.3395801171286185E-3</v>
      </c>
      <c r="P997" s="9">
        <f t="shared" si="132"/>
        <v>5.1469945923516544E-2</v>
      </c>
      <c r="Q997" s="9">
        <f t="shared" si="133"/>
        <v>4.0790785689259312E-2</v>
      </c>
      <c r="R997" s="9">
        <f t="shared" si="134"/>
        <v>5.6809526040645167E-2</v>
      </c>
      <c r="S997" s="9">
        <f t="shared" si="135"/>
        <v>3.545120557213069E-2</v>
      </c>
    </row>
    <row r="998" spans="1:19">
      <c r="A998" s="1">
        <v>43460</v>
      </c>
      <c r="B998" s="2">
        <v>11.004199981689453</v>
      </c>
      <c r="C998" s="2"/>
      <c r="E998" s="1">
        <v>43460</v>
      </c>
      <c r="F998" s="2">
        <v>2498.2939000000001</v>
      </c>
      <c r="G998" s="2">
        <v>3.3210000000000002</v>
      </c>
      <c r="J998" s="1">
        <f t="shared" si="136"/>
        <v>43823</v>
      </c>
      <c r="K998">
        <f t="shared" si="137"/>
        <v>7.7964200036358344E-2</v>
      </c>
      <c r="L998" s="7">
        <f t="shared" si="138"/>
        <v>3.1856000000000002E-2</v>
      </c>
      <c r="M998" s="28">
        <f t="shared" si="139"/>
        <v>4.6108200036358342E-2</v>
      </c>
      <c r="N998" s="9">
        <f t="shared" si="130"/>
        <v>4.6089875849598706E-2</v>
      </c>
      <c r="O998" s="9">
        <f t="shared" si="131"/>
        <v>5.3007672415770262E-3</v>
      </c>
      <c r="P998" s="9">
        <f t="shared" si="132"/>
        <v>5.1390643091175733E-2</v>
      </c>
      <c r="Q998" s="9">
        <f t="shared" si="133"/>
        <v>4.0789108608021679E-2</v>
      </c>
      <c r="R998" s="9">
        <f t="shared" si="134"/>
        <v>5.669141033275276E-2</v>
      </c>
      <c r="S998" s="9">
        <f t="shared" si="135"/>
        <v>3.5488341366444652E-2</v>
      </c>
    </row>
    <row r="999" spans="1:19">
      <c r="A999" s="1">
        <v>43461</v>
      </c>
      <c r="B999" s="2">
        <v>10.942000389099121</v>
      </c>
      <c r="C999" s="2"/>
      <c r="E999" s="1">
        <v>43461</v>
      </c>
      <c r="F999" s="2">
        <v>2483.0864000000001</v>
      </c>
      <c r="G999" s="2">
        <v>3.2986</v>
      </c>
      <c r="J999" s="1">
        <f t="shared" si="136"/>
        <v>43824</v>
      </c>
      <c r="K999">
        <f t="shared" si="137"/>
        <v>7.8012250569537436E-2</v>
      </c>
      <c r="L999" s="7">
        <f t="shared" si="138"/>
        <v>3.1947000000000003E-2</v>
      </c>
      <c r="M999" s="28">
        <f t="shared" si="139"/>
        <v>4.6065250569537433E-2</v>
      </c>
      <c r="N999" s="9">
        <f t="shared" si="130"/>
        <v>4.6046532619372152E-2</v>
      </c>
      <c r="O999" s="9">
        <f t="shared" si="131"/>
        <v>5.2559464627510146E-3</v>
      </c>
      <c r="P999" s="9">
        <f t="shared" si="132"/>
        <v>5.1302479082123167E-2</v>
      </c>
      <c r="Q999" s="9">
        <f t="shared" si="133"/>
        <v>4.0790586156621136E-2</v>
      </c>
      <c r="R999" s="9">
        <f t="shared" si="134"/>
        <v>5.6558425544874183E-2</v>
      </c>
      <c r="S999" s="9">
        <f t="shared" si="135"/>
        <v>3.5534639693870121E-2</v>
      </c>
    </row>
    <row r="1000" spans="1:19">
      <c r="A1000" s="1">
        <v>43462</v>
      </c>
      <c r="B1000" s="2">
        <v>10.987600326538086</v>
      </c>
      <c r="C1000" s="2"/>
      <c r="E1000" s="1">
        <v>43462</v>
      </c>
      <c r="F1000" s="2">
        <v>2493.8962000000001</v>
      </c>
      <c r="G1000" s="2">
        <v>3.2336</v>
      </c>
      <c r="J1000" s="1">
        <f t="shared" si="136"/>
        <v>43825</v>
      </c>
      <c r="K1000">
        <f t="shared" si="137"/>
        <v>7.7347893501477513E-2</v>
      </c>
      <c r="L1000" s="7">
        <f t="shared" si="138"/>
        <v>3.1701E-2</v>
      </c>
      <c r="M1000" s="28">
        <f t="shared" si="139"/>
        <v>4.5646893501477513E-2</v>
      </c>
      <c r="N1000" s="9">
        <f t="shared" si="130"/>
        <v>4.6003769565590998E-2</v>
      </c>
      <c r="O1000" s="9">
        <f t="shared" si="131"/>
        <v>5.2150260851705748E-3</v>
      </c>
      <c r="P1000" s="9">
        <f t="shared" si="132"/>
        <v>5.1218795650761574E-2</v>
      </c>
      <c r="Q1000" s="9">
        <f t="shared" si="133"/>
        <v>4.0788743480420421E-2</v>
      </c>
      <c r="R1000" s="9">
        <f t="shared" si="134"/>
        <v>5.6433821735932144E-2</v>
      </c>
      <c r="S1000" s="9">
        <f t="shared" si="135"/>
        <v>3.5573717395249851E-2</v>
      </c>
    </row>
    <row r="1001" spans="1:19">
      <c r="A1001" s="1">
        <v>43463</v>
      </c>
      <c r="B1001" s="2">
        <v>10.987600326538086</v>
      </c>
      <c r="C1001" s="2"/>
      <c r="E1001" s="1">
        <v>43463</v>
      </c>
      <c r="F1001" s="2">
        <v>2493.8962000000001</v>
      </c>
      <c r="G1001" s="2">
        <v>3.2198000000000002</v>
      </c>
      <c r="J1001" s="1">
        <f t="shared" si="136"/>
        <v>43826</v>
      </c>
      <c r="K1001">
        <f t="shared" si="137"/>
        <v>7.7382610195993698E-2</v>
      </c>
      <c r="L1001" s="7">
        <f t="shared" si="138"/>
        <v>3.1766000000000003E-2</v>
      </c>
      <c r="M1001" s="28">
        <f t="shared" si="139"/>
        <v>4.5616610195993695E-2</v>
      </c>
      <c r="N1001" s="9">
        <f t="shared" si="130"/>
        <v>4.5956675448594435E-2</v>
      </c>
      <c r="O1001" s="9">
        <f t="shared" si="131"/>
        <v>5.1644791987980011E-3</v>
      </c>
      <c r="P1001" s="9">
        <f t="shared" si="132"/>
        <v>5.1121154647392433E-2</v>
      </c>
      <c r="Q1001" s="9">
        <f t="shared" si="133"/>
        <v>4.0792196249796436E-2</v>
      </c>
      <c r="R1001" s="9">
        <f t="shared" si="134"/>
        <v>5.6285633846190439E-2</v>
      </c>
      <c r="S1001" s="9">
        <f t="shared" si="135"/>
        <v>3.5627717050998431E-2</v>
      </c>
    </row>
    <row r="1002" spans="1:19">
      <c r="A1002" s="1">
        <v>43467</v>
      </c>
      <c r="B1002" s="2">
        <v>10.853699684143066</v>
      </c>
      <c r="C1002" s="2"/>
      <c r="E1002" s="1">
        <v>43467</v>
      </c>
      <c r="F1002" s="2">
        <v>2465.2910000000002</v>
      </c>
      <c r="G1002" s="2">
        <v>3.1633</v>
      </c>
      <c r="J1002" s="1">
        <f t="shared" si="136"/>
        <v>43829</v>
      </c>
      <c r="K1002">
        <f t="shared" si="137"/>
        <v>7.6512262709692067E-2</v>
      </c>
      <c r="L1002" s="7">
        <f t="shared" si="138"/>
        <v>3.1845999999999999E-2</v>
      </c>
      <c r="M1002" s="28">
        <f t="shared" si="139"/>
        <v>4.4666262709692067E-2</v>
      </c>
      <c r="N1002" s="9">
        <f t="shared" si="130"/>
        <v>4.5905095564249425E-2</v>
      </c>
      <c r="O1002" s="9">
        <f t="shared" si="131"/>
        <v>5.1119332452418311E-3</v>
      </c>
      <c r="P1002" s="9">
        <f t="shared" si="132"/>
        <v>5.1017028809491258E-2</v>
      </c>
      <c r="Q1002" s="9">
        <f t="shared" si="133"/>
        <v>4.0793162319007592E-2</v>
      </c>
      <c r="R1002" s="9">
        <f t="shared" si="134"/>
        <v>5.6128962054733084E-2</v>
      </c>
      <c r="S1002" s="9">
        <f t="shared" si="135"/>
        <v>3.5681229073765766E-2</v>
      </c>
    </row>
    <row r="1003" spans="1:19">
      <c r="A1003" s="1">
        <v>43468</v>
      </c>
      <c r="B1003" s="2">
        <v>10.858200073242188</v>
      </c>
      <c r="C1003" s="2"/>
      <c r="E1003" s="1">
        <v>43468</v>
      </c>
      <c r="F1003" s="2">
        <v>2464.3627999999999</v>
      </c>
      <c r="G1003" s="2">
        <v>3.1482000000000001</v>
      </c>
      <c r="J1003" s="1">
        <f t="shared" si="136"/>
        <v>43830</v>
      </c>
      <c r="K1003">
        <f t="shared" si="137"/>
        <v>7.6251477106217116E-2</v>
      </c>
      <c r="L1003" s="7">
        <f t="shared" si="138"/>
        <v>3.1723000000000001E-2</v>
      </c>
      <c r="M1003" s="28">
        <f t="shared" si="139"/>
        <v>4.4528477106217115E-2</v>
      </c>
      <c r="N1003" s="9">
        <f t="shared" si="130"/>
        <v>4.5850030126884288E-2</v>
      </c>
      <c r="O1003" s="9">
        <f t="shared" si="131"/>
        <v>5.0513683783239925E-3</v>
      </c>
      <c r="P1003" s="9">
        <f t="shared" si="132"/>
        <v>5.0901398505208278E-2</v>
      </c>
      <c r="Q1003" s="9">
        <f t="shared" si="133"/>
        <v>4.0798661748560297E-2</v>
      </c>
      <c r="R1003" s="9">
        <f t="shared" si="134"/>
        <v>5.5952766883532276E-2</v>
      </c>
      <c r="S1003" s="9">
        <f t="shared" si="135"/>
        <v>3.5747293370236299E-2</v>
      </c>
    </row>
    <row r="1004" spans="1:19">
      <c r="A1004" s="1">
        <v>43469</v>
      </c>
      <c r="B1004" s="2">
        <v>11.075400352478027</v>
      </c>
      <c r="C1004" s="2"/>
      <c r="E1004" s="1">
        <v>43469</v>
      </c>
      <c r="F1004" s="2">
        <v>2514.8681999999999</v>
      </c>
      <c r="G1004" s="2">
        <v>3.1406999999999998</v>
      </c>
      <c r="J1004" s="1">
        <f t="shared" si="136"/>
        <v>43832</v>
      </c>
      <c r="K1004">
        <f t="shared" si="137"/>
        <v>7.5342618808710085E-2</v>
      </c>
      <c r="L1004" s="7">
        <f t="shared" si="138"/>
        <v>3.1956000000000005E-2</v>
      </c>
      <c r="M1004" s="28">
        <f t="shared" si="139"/>
        <v>4.338661880871008E-2</v>
      </c>
      <c r="N1004" s="9">
        <f t="shared" si="130"/>
        <v>4.578935923645968E-2</v>
      </c>
      <c r="O1004" s="9">
        <f t="shared" si="131"/>
        <v>4.9883820125146069E-3</v>
      </c>
      <c r="P1004" s="9">
        <f t="shared" si="132"/>
        <v>5.0777741248974287E-2</v>
      </c>
      <c r="Q1004" s="9">
        <f t="shared" si="133"/>
        <v>4.0800977223945073E-2</v>
      </c>
      <c r="R1004" s="9">
        <f t="shared" si="134"/>
        <v>5.5766123261488894E-2</v>
      </c>
      <c r="S1004" s="9">
        <f t="shared" si="135"/>
        <v>3.5812595211430466E-2</v>
      </c>
    </row>
    <row r="1005" spans="1:19">
      <c r="A1005" s="1">
        <v>43472</v>
      </c>
      <c r="B1005" s="2">
        <v>11.140899658203125</v>
      </c>
      <c r="C1005" s="2"/>
      <c r="E1005" s="1">
        <v>43472</v>
      </c>
      <c r="F1005" s="2">
        <v>2533.0886999999998</v>
      </c>
      <c r="G1005" s="2">
        <v>3.1636000000000002</v>
      </c>
      <c r="J1005" s="1">
        <f t="shared" si="136"/>
        <v>43833</v>
      </c>
      <c r="K1005">
        <f t="shared" si="137"/>
        <v>7.5351703827538807E-2</v>
      </c>
      <c r="L1005" s="7">
        <f t="shared" si="138"/>
        <v>3.2006E-2</v>
      </c>
      <c r="M1005" s="28">
        <f t="shared" si="139"/>
        <v>4.3345703827538808E-2</v>
      </c>
      <c r="N1005" s="9">
        <f t="shared" si="130"/>
        <v>4.572797836595105E-2</v>
      </c>
      <c r="O1005" s="9">
        <f t="shared" si="131"/>
        <v>4.922472635305571E-3</v>
      </c>
      <c r="P1005" s="9">
        <f t="shared" si="132"/>
        <v>5.0650451001256619E-2</v>
      </c>
      <c r="Q1005" s="9">
        <f t="shared" si="133"/>
        <v>4.080550573064548E-2</v>
      </c>
      <c r="R1005" s="9">
        <f t="shared" si="134"/>
        <v>5.5572923636562188E-2</v>
      </c>
      <c r="S1005" s="9">
        <f t="shared" si="135"/>
        <v>3.5883033095339911E-2</v>
      </c>
    </row>
    <row r="1006" spans="1:19">
      <c r="A1006" s="1">
        <v>43473</v>
      </c>
      <c r="B1006" s="2">
        <v>11.110500335693359</v>
      </c>
      <c r="C1006" s="2"/>
      <c r="E1006" s="1">
        <v>43473</v>
      </c>
      <c r="F1006" s="2">
        <v>2526.4621999999999</v>
      </c>
      <c r="G1006" s="2">
        <v>3.1238999999999999</v>
      </c>
      <c r="J1006" s="1">
        <f t="shared" si="136"/>
        <v>43836</v>
      </c>
      <c r="K1006">
        <f t="shared" si="137"/>
        <v>7.5411937970067844E-2</v>
      </c>
      <c r="L1006" s="7">
        <f t="shared" si="138"/>
        <v>3.1869000000000001E-2</v>
      </c>
      <c r="M1006" s="28">
        <f t="shared" si="139"/>
        <v>4.3542937970067842E-2</v>
      </c>
      <c r="N1006" s="9">
        <f t="shared" si="130"/>
        <v>4.566068255564381E-2</v>
      </c>
      <c r="O1006" s="9">
        <f t="shared" si="131"/>
        <v>4.8351894765190371E-3</v>
      </c>
      <c r="P1006" s="9">
        <f t="shared" si="132"/>
        <v>5.0495872032162846E-2</v>
      </c>
      <c r="Q1006" s="9">
        <f t="shared" si="133"/>
        <v>4.0825493079124774E-2</v>
      </c>
      <c r="R1006" s="9">
        <f t="shared" si="134"/>
        <v>5.5331061508681882E-2</v>
      </c>
      <c r="S1006" s="9">
        <f t="shared" si="135"/>
        <v>3.5990303602605737E-2</v>
      </c>
    </row>
    <row r="1007" spans="1:19">
      <c r="A1007" s="1">
        <v>43474</v>
      </c>
      <c r="B1007" s="2">
        <v>11.195099830627441</v>
      </c>
      <c r="C1007" s="2"/>
      <c r="E1007" s="1">
        <v>43474</v>
      </c>
      <c r="F1007" s="2">
        <v>2544.3449000000001</v>
      </c>
      <c r="G1007" s="2">
        <v>3.1189</v>
      </c>
      <c r="J1007" s="1">
        <f t="shared" si="136"/>
        <v>43837</v>
      </c>
      <c r="K1007">
        <f t="shared" si="137"/>
        <v>7.494285530094541E-2</v>
      </c>
      <c r="L1007" s="7">
        <f t="shared" si="138"/>
        <v>3.1871999999999998E-2</v>
      </c>
      <c r="M1007" s="28">
        <f t="shared" si="139"/>
        <v>4.3070855300945413E-2</v>
      </c>
      <c r="N1007" s="9">
        <f t="shared" si="130"/>
        <v>4.5591065730386605E-2</v>
      </c>
      <c r="O1007" s="9">
        <f t="shared" si="131"/>
        <v>4.7448375398863041E-3</v>
      </c>
      <c r="P1007" s="9">
        <f t="shared" si="132"/>
        <v>5.033590327027291E-2</v>
      </c>
      <c r="Q1007" s="9">
        <f t="shared" si="133"/>
        <v>4.0846228190500301E-2</v>
      </c>
      <c r="R1007" s="9">
        <f t="shared" si="134"/>
        <v>5.5080740810159214E-2</v>
      </c>
      <c r="S1007" s="9">
        <f t="shared" si="135"/>
        <v>3.6101390650613997E-2</v>
      </c>
    </row>
    <row r="1008" spans="1:19">
      <c r="A1008" s="1">
        <v>43475</v>
      </c>
      <c r="B1008" s="2">
        <v>11.156999588012695</v>
      </c>
      <c r="C1008" s="2"/>
      <c r="E1008" s="1">
        <v>43475</v>
      </c>
      <c r="F1008" s="2">
        <v>2535.0985000000001</v>
      </c>
      <c r="G1008" s="2">
        <v>3.1092</v>
      </c>
      <c r="J1008" s="1">
        <f t="shared" si="136"/>
        <v>43838</v>
      </c>
      <c r="K1008">
        <f t="shared" si="137"/>
        <v>7.5896717880390527E-2</v>
      </c>
      <c r="L1008" s="7">
        <f t="shared" si="138"/>
        <v>3.1932999999999996E-2</v>
      </c>
      <c r="M1008" s="28">
        <f t="shared" si="139"/>
        <v>4.3963717880390531E-2</v>
      </c>
      <c r="N1008" s="9">
        <f t="shared" si="130"/>
        <v>4.5531861476714508E-2</v>
      </c>
      <c r="O1008" s="9">
        <f t="shared" si="131"/>
        <v>4.6711212535735054E-3</v>
      </c>
      <c r="P1008" s="9">
        <f t="shared" si="132"/>
        <v>5.0202982730288011E-2</v>
      </c>
      <c r="Q1008" s="9">
        <f t="shared" si="133"/>
        <v>4.0860740223141005E-2</v>
      </c>
      <c r="R1008" s="9">
        <f t="shared" si="134"/>
        <v>5.487410398386152E-2</v>
      </c>
      <c r="S1008" s="9">
        <f t="shared" si="135"/>
        <v>3.6189618969567496E-2</v>
      </c>
    </row>
    <row r="1009" spans="1:19">
      <c r="A1009" s="1">
        <v>43476</v>
      </c>
      <c r="B1009" s="2">
        <v>11.237000465393066</v>
      </c>
      <c r="C1009" s="2"/>
      <c r="E1009" s="1">
        <v>43476</v>
      </c>
      <c r="F1009" s="2">
        <v>2553.8312999999998</v>
      </c>
      <c r="G1009" s="2">
        <v>3.1044</v>
      </c>
      <c r="J1009" s="1">
        <f t="shared" si="136"/>
        <v>43839</v>
      </c>
      <c r="K1009">
        <f t="shared" si="137"/>
        <v>7.5371012705977611E-2</v>
      </c>
      <c r="L1009" s="7">
        <f t="shared" si="138"/>
        <v>3.1871000000000003E-2</v>
      </c>
      <c r="M1009" s="28">
        <f t="shared" si="139"/>
        <v>4.3500012705977607E-2</v>
      </c>
      <c r="N1009" s="9">
        <f t="shared" si="130"/>
        <v>4.547383232902965E-2</v>
      </c>
      <c r="O1009" s="9">
        <f t="shared" si="131"/>
        <v>4.604697495945425E-3</v>
      </c>
      <c r="P1009" s="9">
        <f t="shared" si="132"/>
        <v>5.0078529824975071E-2</v>
      </c>
      <c r="Q1009" s="9">
        <f t="shared" si="133"/>
        <v>4.0869134833084228E-2</v>
      </c>
      <c r="R1009" s="9">
        <f t="shared" si="134"/>
        <v>5.4683227320920499E-2</v>
      </c>
      <c r="S1009" s="9">
        <f t="shared" si="135"/>
        <v>3.62644373371388E-2</v>
      </c>
    </row>
    <row r="1010" spans="1:19">
      <c r="A1010" s="1">
        <v>43479</v>
      </c>
      <c r="B1010" s="2">
        <v>11.15369987487793</v>
      </c>
      <c r="C1010" s="2"/>
      <c r="E1010" s="1">
        <v>43479</v>
      </c>
      <c r="F1010" s="2">
        <v>2535.7653</v>
      </c>
      <c r="G1010" s="2">
        <v>3.1343999999999999</v>
      </c>
      <c r="J1010" s="1">
        <f t="shared" si="136"/>
        <v>43840</v>
      </c>
      <c r="K1010">
        <f t="shared" si="137"/>
        <v>7.5356815790481702E-2</v>
      </c>
      <c r="L1010" s="7">
        <f t="shared" si="138"/>
        <v>3.1455000000000004E-2</v>
      </c>
      <c r="M1010" s="28">
        <f t="shared" si="139"/>
        <v>4.3901815790481698E-2</v>
      </c>
      <c r="N1010" s="9">
        <f t="shared" si="130"/>
        <v>4.5414847679178985E-2</v>
      </c>
      <c r="O1010" s="9">
        <f t="shared" si="131"/>
        <v>4.5286260524669093E-3</v>
      </c>
      <c r="P1010" s="9">
        <f t="shared" si="132"/>
        <v>4.9943473731645892E-2</v>
      </c>
      <c r="Q1010" s="9">
        <f t="shared" si="133"/>
        <v>4.0886221626712078E-2</v>
      </c>
      <c r="R1010" s="9">
        <f t="shared" si="134"/>
        <v>5.4472099784112805E-2</v>
      </c>
      <c r="S1010" s="9">
        <f t="shared" si="135"/>
        <v>3.6357595574245165E-2</v>
      </c>
    </row>
    <row r="1011" spans="1:19">
      <c r="A1011" s="1">
        <v>43480</v>
      </c>
      <c r="B1011" s="2">
        <v>11.305500030517578</v>
      </c>
      <c r="C1011" s="2"/>
      <c r="E1011" s="1">
        <v>43480</v>
      </c>
      <c r="F1011" s="2">
        <v>2570.3449000000001</v>
      </c>
      <c r="G1011" s="2">
        <v>3.1543999999999999</v>
      </c>
      <c r="J1011" s="1">
        <f t="shared" si="136"/>
        <v>43843</v>
      </c>
      <c r="K1011">
        <f t="shared" si="137"/>
        <v>7.4822858927996366E-2</v>
      </c>
      <c r="L1011" s="7">
        <f t="shared" si="138"/>
        <v>3.1446000000000002E-2</v>
      </c>
      <c r="M1011" s="28">
        <f t="shared" si="139"/>
        <v>4.3376858927996365E-2</v>
      </c>
      <c r="N1011" s="9">
        <f t="shared" si="130"/>
        <v>4.5356280471613698E-2</v>
      </c>
      <c r="O1011" s="9">
        <f t="shared" si="131"/>
        <v>4.4586267773373579E-3</v>
      </c>
      <c r="P1011" s="9">
        <f t="shared" si="132"/>
        <v>4.981490724895106E-2</v>
      </c>
      <c r="Q1011" s="9">
        <f t="shared" si="133"/>
        <v>4.0897653694276337E-2</v>
      </c>
      <c r="R1011" s="9">
        <f t="shared" si="134"/>
        <v>5.4273534026288414E-2</v>
      </c>
      <c r="S1011" s="9">
        <f t="shared" si="135"/>
        <v>3.6439026916938982E-2</v>
      </c>
    </row>
    <row r="1012" spans="1:19">
      <c r="A1012" s="1">
        <v>43481</v>
      </c>
      <c r="B1012" s="2">
        <v>11.309000015258789</v>
      </c>
      <c r="C1012" s="2"/>
      <c r="E1012" s="1">
        <v>43481</v>
      </c>
      <c r="F1012" s="2">
        <v>2570.4220999999998</v>
      </c>
      <c r="G1012" s="2">
        <v>3.0998999999999999</v>
      </c>
      <c r="J1012" s="1">
        <f t="shared" si="136"/>
        <v>43844</v>
      </c>
      <c r="K1012">
        <f t="shared" si="137"/>
        <v>7.5012003912216629E-2</v>
      </c>
      <c r="L1012" s="7">
        <f t="shared" si="138"/>
        <v>3.1558999999999997E-2</v>
      </c>
      <c r="M1012" s="28">
        <f t="shared" si="139"/>
        <v>4.3453003912216633E-2</v>
      </c>
      <c r="N1012" s="9">
        <f t="shared" si="130"/>
        <v>4.5296420042230709E-2</v>
      </c>
      <c r="O1012" s="9">
        <f t="shared" si="131"/>
        <v>4.3818542968991105E-3</v>
      </c>
      <c r="P1012" s="9">
        <f t="shared" si="132"/>
        <v>4.9678274339129816E-2</v>
      </c>
      <c r="Q1012" s="9">
        <f t="shared" si="133"/>
        <v>4.0914565745331602E-2</v>
      </c>
      <c r="R1012" s="9">
        <f t="shared" si="134"/>
        <v>5.406012863602893E-2</v>
      </c>
      <c r="S1012" s="9">
        <f t="shared" si="135"/>
        <v>3.6532711448432488E-2</v>
      </c>
    </row>
    <row r="1013" spans="1:19">
      <c r="A1013" s="1">
        <v>43482</v>
      </c>
      <c r="B1013" s="2">
        <v>11.273900032043457</v>
      </c>
      <c r="C1013" s="2"/>
      <c r="E1013" s="1">
        <v>43482</v>
      </c>
      <c r="F1013" s="2">
        <v>2559.6370000000002</v>
      </c>
      <c r="G1013" s="2">
        <v>3.0613000000000001</v>
      </c>
      <c r="J1013" s="1">
        <f t="shared" si="136"/>
        <v>43845</v>
      </c>
      <c r="K1013">
        <f t="shared" si="137"/>
        <v>7.5440954051335274E-2</v>
      </c>
      <c r="L1013" s="7">
        <f t="shared" si="138"/>
        <v>3.1518999999999998E-2</v>
      </c>
      <c r="M1013" s="28">
        <f t="shared" si="139"/>
        <v>4.3921954051335275E-2</v>
      </c>
      <c r="N1013" s="9">
        <f t="shared" si="130"/>
        <v>4.52407622405138E-2</v>
      </c>
      <c r="O1013" s="9">
        <f t="shared" si="131"/>
        <v>4.3092813199840426E-3</v>
      </c>
      <c r="P1013" s="9">
        <f t="shared" si="132"/>
        <v>4.9550043560497845E-2</v>
      </c>
      <c r="Q1013" s="9">
        <f t="shared" si="133"/>
        <v>4.0931480920529756E-2</v>
      </c>
      <c r="R1013" s="9">
        <f t="shared" si="134"/>
        <v>5.3859324880481882E-2</v>
      </c>
      <c r="S1013" s="9">
        <f t="shared" si="135"/>
        <v>3.6622199600545718E-2</v>
      </c>
    </row>
    <row r="1014" spans="1:19">
      <c r="A1014" s="1">
        <v>43483</v>
      </c>
      <c r="B1014" s="2">
        <v>11.443300247192383</v>
      </c>
      <c r="C1014" s="2"/>
      <c r="E1014" s="1">
        <v>43483</v>
      </c>
      <c r="F1014" s="2">
        <v>2596.0056</v>
      </c>
      <c r="G1014" s="2">
        <v>3.0813000000000001</v>
      </c>
      <c r="J1014" s="1">
        <f t="shared" si="136"/>
        <v>43846</v>
      </c>
      <c r="K1014">
        <f t="shared" si="137"/>
        <v>7.5891537899846498E-2</v>
      </c>
      <c r="L1014" s="7">
        <f t="shared" si="138"/>
        <v>3.1503000000000003E-2</v>
      </c>
      <c r="M1014" s="28">
        <f t="shared" si="139"/>
        <v>4.4388537899846495E-2</v>
      </c>
      <c r="N1014" s="9">
        <f t="shared" si="130"/>
        <v>4.5185509024930397E-2</v>
      </c>
      <c r="O1014" s="9">
        <f t="shared" si="131"/>
        <v>4.2298573916422378E-3</v>
      </c>
      <c r="P1014" s="9">
        <f t="shared" si="132"/>
        <v>4.9415366416572633E-2</v>
      </c>
      <c r="Q1014" s="9">
        <f t="shared" si="133"/>
        <v>4.0955651633288161E-2</v>
      </c>
      <c r="R1014" s="9">
        <f t="shared" si="134"/>
        <v>5.3645223808214876E-2</v>
      </c>
      <c r="S1014" s="9">
        <f t="shared" si="135"/>
        <v>3.6725794241645918E-2</v>
      </c>
    </row>
    <row r="1015" spans="1:19">
      <c r="A1015" s="1">
        <v>43486</v>
      </c>
      <c r="B1015" s="2">
        <v>11.511599540710449</v>
      </c>
      <c r="C1015" s="2"/>
      <c r="E1015" s="1">
        <v>43486</v>
      </c>
      <c r="F1015" s="2">
        <v>2610.5093999999999</v>
      </c>
      <c r="G1015" s="2">
        <v>3.12</v>
      </c>
      <c r="J1015" s="1">
        <f t="shared" si="136"/>
        <v>43847</v>
      </c>
      <c r="K1015">
        <f t="shared" si="137"/>
        <v>7.5854694208015022E-2</v>
      </c>
      <c r="L1015" s="7">
        <f t="shared" si="138"/>
        <v>3.1427000000000004E-2</v>
      </c>
      <c r="M1015" s="28">
        <f t="shared" si="139"/>
        <v>4.4427694208015019E-2</v>
      </c>
      <c r="N1015" s="9">
        <f t="shared" si="130"/>
        <v>4.5135981927067532E-2</v>
      </c>
      <c r="O1015" s="9">
        <f t="shared" si="131"/>
        <v>4.1648728834000996E-3</v>
      </c>
      <c r="P1015" s="9">
        <f t="shared" si="132"/>
        <v>4.9300854810467629E-2</v>
      </c>
      <c r="Q1015" s="9">
        <f t="shared" si="133"/>
        <v>4.0971109043667436E-2</v>
      </c>
      <c r="R1015" s="9">
        <f t="shared" si="134"/>
        <v>5.3465727693867732E-2</v>
      </c>
      <c r="S1015" s="9">
        <f t="shared" si="135"/>
        <v>3.6806236160267333E-2</v>
      </c>
    </row>
    <row r="1016" spans="1:19">
      <c r="A1016" s="1">
        <v>43487</v>
      </c>
      <c r="B1016" s="2">
        <v>11.378399848937988</v>
      </c>
      <c r="C1016" s="2"/>
      <c r="E1016" s="1">
        <v>43487</v>
      </c>
      <c r="F1016" s="2">
        <v>2579.7040999999999</v>
      </c>
      <c r="G1016" s="2">
        <v>3.1091000000000002</v>
      </c>
      <c r="J1016" s="1">
        <f t="shared" si="136"/>
        <v>43849</v>
      </c>
      <c r="K1016">
        <f t="shared" si="137"/>
        <v>7.5854694208015022E-2</v>
      </c>
      <c r="L1016" s="7">
        <f t="shared" si="138"/>
        <v>3.1386999999999998E-2</v>
      </c>
      <c r="M1016" s="28">
        <f t="shared" si="139"/>
        <v>4.4467694208015024E-2</v>
      </c>
      <c r="N1016" s="9">
        <f t="shared" si="130"/>
        <v>4.5084559491413559E-2</v>
      </c>
      <c r="O1016" s="9">
        <f t="shared" si="131"/>
        <v>4.0921750422644168E-3</v>
      </c>
      <c r="P1016" s="9">
        <f t="shared" si="132"/>
        <v>4.9176734533677977E-2</v>
      </c>
      <c r="Q1016" s="9">
        <f t="shared" si="133"/>
        <v>4.0992384449149141E-2</v>
      </c>
      <c r="R1016" s="9">
        <f t="shared" si="134"/>
        <v>5.3268909575942394E-2</v>
      </c>
      <c r="S1016" s="9">
        <f t="shared" si="135"/>
        <v>3.6900209406884724E-2</v>
      </c>
    </row>
    <row r="1017" spans="1:19">
      <c r="A1017" s="1">
        <v>43488</v>
      </c>
      <c r="B1017" s="2">
        <v>11.389200210571289</v>
      </c>
      <c r="C1017" s="2"/>
      <c r="E1017" s="1">
        <v>43488</v>
      </c>
      <c r="F1017" s="2">
        <v>2581.0041000000001</v>
      </c>
      <c r="G1017" s="2">
        <v>3.1128</v>
      </c>
      <c r="J1017" s="1">
        <f t="shared" si="136"/>
        <v>43850</v>
      </c>
      <c r="K1017">
        <f t="shared" si="137"/>
        <v>7.5447782693900053E-2</v>
      </c>
      <c r="L1017" s="7">
        <f t="shared" si="138"/>
        <v>3.1385000000000003E-2</v>
      </c>
      <c r="M1017" s="28">
        <f t="shared" si="139"/>
        <v>4.406278269390005E-2</v>
      </c>
      <c r="N1017" s="9">
        <f t="shared" si="130"/>
        <v>4.5028906051868836E-2</v>
      </c>
      <c r="O1017" s="9">
        <f t="shared" si="131"/>
        <v>4.0094898819800079E-3</v>
      </c>
      <c r="P1017" s="9">
        <f t="shared" si="132"/>
        <v>4.9038395933848844E-2</v>
      </c>
      <c r="Q1017" s="9">
        <f t="shared" si="133"/>
        <v>4.1019416169888828E-2</v>
      </c>
      <c r="R1017" s="9">
        <f t="shared" si="134"/>
        <v>5.3047885815828852E-2</v>
      </c>
      <c r="S1017" s="9">
        <f t="shared" si="135"/>
        <v>3.700992628790882E-2</v>
      </c>
    </row>
    <row r="1018" spans="1:19">
      <c r="A1018" s="1">
        <v>43489</v>
      </c>
      <c r="B1018" s="2">
        <v>11.438400268554688</v>
      </c>
      <c r="C1018" s="2"/>
      <c r="E1018" s="1">
        <v>43489</v>
      </c>
      <c r="F1018" s="2">
        <v>2591.6934999999999</v>
      </c>
      <c r="G1018" s="2">
        <v>3.1204000000000001</v>
      </c>
      <c r="J1018" s="1">
        <f t="shared" si="136"/>
        <v>43851</v>
      </c>
      <c r="K1018">
        <f t="shared" si="137"/>
        <v>7.6495294366626568E-2</v>
      </c>
      <c r="L1018" s="7">
        <f t="shared" si="138"/>
        <v>3.0959E-2</v>
      </c>
      <c r="M1018" s="28">
        <f t="shared" si="139"/>
        <v>4.5536294366626567E-2</v>
      </c>
      <c r="N1018" s="9">
        <f t="shared" si="130"/>
        <v>4.4985104134169125E-2</v>
      </c>
      <c r="O1018" s="9">
        <f t="shared" si="131"/>
        <v>3.9428609065962497E-3</v>
      </c>
      <c r="P1018" s="9">
        <f t="shared" si="132"/>
        <v>4.8927965040765374E-2</v>
      </c>
      <c r="Q1018" s="9">
        <f t="shared" si="133"/>
        <v>4.1042243227572876E-2</v>
      </c>
      <c r="R1018" s="9">
        <f t="shared" si="134"/>
        <v>5.2870825947361623E-2</v>
      </c>
      <c r="S1018" s="9">
        <f t="shared" si="135"/>
        <v>3.7099382320976627E-2</v>
      </c>
    </row>
    <row r="1019" spans="1:19">
      <c r="A1019" s="1">
        <v>43490</v>
      </c>
      <c r="B1019" s="2">
        <v>11.500900268554688</v>
      </c>
      <c r="C1019" s="2"/>
      <c r="E1019" s="1">
        <v>43490</v>
      </c>
      <c r="F1019" s="2">
        <v>2601.7233999999999</v>
      </c>
      <c r="G1019" s="2">
        <v>3.1156000000000001</v>
      </c>
      <c r="J1019" s="1">
        <f t="shared" si="136"/>
        <v>43852</v>
      </c>
      <c r="K1019">
        <f t="shared" si="137"/>
        <v>7.622648318097501E-2</v>
      </c>
      <c r="L1019" s="7">
        <f t="shared" si="138"/>
        <v>3.0693000000000002E-2</v>
      </c>
      <c r="M1019" s="28">
        <f t="shared" si="139"/>
        <v>4.5533483180975012E-2</v>
      </c>
      <c r="N1019" s="9">
        <f t="shared" si="130"/>
        <v>4.4944884222483127E-2</v>
      </c>
      <c r="O1019" s="9">
        <f t="shared" si="131"/>
        <v>3.8849423891743301E-3</v>
      </c>
      <c r="P1019" s="9">
        <f t="shared" si="132"/>
        <v>4.8829826611657454E-2</v>
      </c>
      <c r="Q1019" s="9">
        <f t="shared" si="133"/>
        <v>4.10599418333088E-2</v>
      </c>
      <c r="R1019" s="9">
        <f t="shared" si="134"/>
        <v>5.2714769000831788E-2</v>
      </c>
      <c r="S1019" s="9">
        <f t="shared" si="135"/>
        <v>3.7174999444134466E-2</v>
      </c>
    </row>
    <row r="1020" spans="1:19">
      <c r="A1020" s="1">
        <v>43493</v>
      </c>
      <c r="B1020" s="2">
        <v>11.531800270080566</v>
      </c>
      <c r="C1020" s="2"/>
      <c r="E1020" s="1">
        <v>43493</v>
      </c>
      <c r="F1020" s="2">
        <v>2596.9767000000002</v>
      </c>
      <c r="G1020" s="2">
        <v>3.1555</v>
      </c>
      <c r="J1020" s="1">
        <f t="shared" si="136"/>
        <v>43853</v>
      </c>
      <c r="K1020">
        <f t="shared" si="137"/>
        <v>7.8318961457539818E-2</v>
      </c>
      <c r="L1020" s="7">
        <f t="shared" si="138"/>
        <v>3.0366000000000001E-2</v>
      </c>
      <c r="M1020" s="28">
        <f t="shared" si="139"/>
        <v>4.7952961457539814E-2</v>
      </c>
      <c r="N1020" s="9">
        <f t="shared" si="130"/>
        <v>4.490979748258813E-2</v>
      </c>
      <c r="O1020" s="9">
        <f t="shared" si="131"/>
        <v>3.8170966785082191E-3</v>
      </c>
      <c r="P1020" s="9">
        <f t="shared" si="132"/>
        <v>4.8726894161096351E-2</v>
      </c>
      <c r="Q1020" s="9">
        <f t="shared" si="133"/>
        <v>4.109270080407991E-2</v>
      </c>
      <c r="R1020" s="9">
        <f t="shared" si="134"/>
        <v>5.2543990839604565E-2</v>
      </c>
      <c r="S1020" s="9">
        <f t="shared" si="135"/>
        <v>3.7275604125571696E-2</v>
      </c>
    </row>
    <row r="1021" spans="1:19">
      <c r="A1021" s="1">
        <v>43494</v>
      </c>
      <c r="B1021" s="2">
        <v>11.533900260925293</v>
      </c>
      <c r="C1021" s="2"/>
      <c r="E1021" s="1">
        <v>43494</v>
      </c>
      <c r="F1021" s="2">
        <v>2594.2536</v>
      </c>
      <c r="G1021" s="2">
        <v>3.1234000000000002</v>
      </c>
      <c r="J1021" s="1">
        <f t="shared" si="136"/>
        <v>43864</v>
      </c>
      <c r="K1021">
        <f t="shared" si="137"/>
        <v>8.4821237536691532E-2</v>
      </c>
      <c r="L1021" s="7">
        <f t="shared" si="138"/>
        <v>2.8917000000000002E-2</v>
      </c>
      <c r="M1021" s="28">
        <f t="shared" si="139"/>
        <v>5.5904237536691534E-2</v>
      </c>
      <c r="N1021" s="9">
        <f t="shared" si="130"/>
        <v>4.4906740973135829E-2</v>
      </c>
      <c r="O1021" s="9">
        <f t="shared" si="131"/>
        <v>3.8079724583988603E-3</v>
      </c>
      <c r="P1021" s="9">
        <f t="shared" si="132"/>
        <v>4.871471343153469E-2</v>
      </c>
      <c r="Q1021" s="9">
        <f t="shared" si="133"/>
        <v>4.1098768514736969E-2</v>
      </c>
      <c r="R1021" s="9">
        <f t="shared" si="134"/>
        <v>5.252268588993355E-2</v>
      </c>
      <c r="S1021" s="9">
        <f t="shared" si="135"/>
        <v>3.7290796056338109E-2</v>
      </c>
    </row>
    <row r="1022" spans="1:19">
      <c r="A1022" s="1">
        <v>43495</v>
      </c>
      <c r="B1022" s="2">
        <v>11.457599639892578</v>
      </c>
      <c r="C1022" s="2"/>
      <c r="E1022" s="1">
        <v>43495</v>
      </c>
      <c r="F1022" s="2">
        <v>2575.5756000000001</v>
      </c>
      <c r="G1022" s="2">
        <v>3.1261000000000001</v>
      </c>
      <c r="J1022" s="1">
        <f t="shared" si="136"/>
        <v>43865</v>
      </c>
      <c r="K1022">
        <f t="shared" si="137"/>
        <v>8.3585479867044551E-2</v>
      </c>
      <c r="L1022" s="7">
        <f t="shared" si="138"/>
        <v>2.8917000000000002E-2</v>
      </c>
      <c r="M1022" s="28">
        <f t="shared" si="139"/>
        <v>5.4668479867044553E-2</v>
      </c>
      <c r="N1022" s="9">
        <f t="shared" si="130"/>
        <v>4.4900580922581236E-2</v>
      </c>
      <c r="O1022" s="9">
        <f t="shared" si="131"/>
        <v>3.7908822507923441E-3</v>
      </c>
      <c r="P1022" s="9">
        <f t="shared" si="132"/>
        <v>4.8691463173373584E-2</v>
      </c>
      <c r="Q1022" s="9">
        <f t="shared" si="133"/>
        <v>4.1109698671788888E-2</v>
      </c>
      <c r="R1022" s="9">
        <f t="shared" si="134"/>
        <v>5.2482345424165924E-2</v>
      </c>
      <c r="S1022" s="9">
        <f t="shared" si="135"/>
        <v>3.7318816420996548E-2</v>
      </c>
    </row>
    <row r="1023" spans="1:19">
      <c r="A1023" s="1">
        <v>43496</v>
      </c>
      <c r="B1023" s="2">
        <v>11.543600082397461</v>
      </c>
      <c r="C1023" s="2"/>
      <c r="E1023" s="1">
        <v>43496</v>
      </c>
      <c r="F1023" s="2">
        <v>2584.5724</v>
      </c>
      <c r="G1023" s="2">
        <v>3.1063000000000001</v>
      </c>
      <c r="J1023" s="1">
        <f t="shared" si="136"/>
        <v>43866</v>
      </c>
      <c r="K1023">
        <f t="shared" si="137"/>
        <v>8.2665122750189515E-2</v>
      </c>
      <c r="L1023" s="7">
        <f t="shared" si="138"/>
        <v>2.9163999999999999E-2</v>
      </c>
      <c r="M1023" s="28">
        <f t="shared" si="139"/>
        <v>5.350112275018952E-2</v>
      </c>
      <c r="N1023" s="9">
        <f t="shared" si="130"/>
        <v>4.489148333449338E-2</v>
      </c>
      <c r="O1023" s="9">
        <f t="shared" si="131"/>
        <v>3.7674076020562655E-3</v>
      </c>
      <c r="P1023" s="9">
        <f t="shared" si="132"/>
        <v>4.8658890936549647E-2</v>
      </c>
      <c r="Q1023" s="9">
        <f t="shared" si="133"/>
        <v>4.1124075732437114E-2</v>
      </c>
      <c r="R1023" s="9">
        <f t="shared" si="134"/>
        <v>5.2426298538605913E-2</v>
      </c>
      <c r="S1023" s="9">
        <f t="shared" si="135"/>
        <v>3.7356668130380848E-2</v>
      </c>
    </row>
    <row r="1024" spans="1:19">
      <c r="A1024" s="1">
        <v>43497</v>
      </c>
      <c r="B1024" s="2">
        <v>11.675600051879883</v>
      </c>
      <c r="C1024" s="2"/>
      <c r="E1024" s="1">
        <v>43497</v>
      </c>
      <c r="F1024" s="2">
        <v>2618.2323000000001</v>
      </c>
      <c r="G1024" s="2">
        <v>3.1204000000000001</v>
      </c>
      <c r="J1024" s="1">
        <f t="shared" si="136"/>
        <v>43867</v>
      </c>
      <c r="K1024">
        <f t="shared" si="137"/>
        <v>8.1376898210427817E-2</v>
      </c>
      <c r="L1024" s="7">
        <f t="shared" si="138"/>
        <v>2.9010999999999999E-2</v>
      </c>
      <c r="M1024" s="28">
        <f t="shared" si="139"/>
        <v>5.2365898210427822E-2</v>
      </c>
      <c r="N1024" s="9">
        <f t="shared" si="130"/>
        <v>4.4880388767490502E-2</v>
      </c>
      <c r="O1024" s="9">
        <f t="shared" si="131"/>
        <v>3.7411719586565731E-3</v>
      </c>
      <c r="P1024" s="9">
        <f t="shared" si="132"/>
        <v>4.8621560726147074E-2</v>
      </c>
      <c r="Q1024" s="9">
        <f t="shared" si="133"/>
        <v>4.113921680883393E-2</v>
      </c>
      <c r="R1024" s="9">
        <f t="shared" si="134"/>
        <v>5.2362732684803646E-2</v>
      </c>
      <c r="S1024" s="9">
        <f t="shared" si="135"/>
        <v>3.7398044850177357E-2</v>
      </c>
    </row>
    <row r="1025" spans="1:19">
      <c r="A1025" s="1">
        <v>43498</v>
      </c>
      <c r="B1025" s="2">
        <v>11.675600051879883</v>
      </c>
      <c r="C1025" s="2"/>
      <c r="E1025" s="1">
        <v>43498</v>
      </c>
      <c r="F1025" s="2">
        <v>2618.2323000000001</v>
      </c>
      <c r="G1025" s="2">
        <v>3.1355</v>
      </c>
      <c r="J1025" s="1">
        <f t="shared" si="136"/>
        <v>43868</v>
      </c>
      <c r="K1025">
        <f t="shared" si="137"/>
        <v>8.0719368757933271E-2</v>
      </c>
      <c r="L1025" s="7">
        <f t="shared" si="138"/>
        <v>2.8967E-2</v>
      </c>
      <c r="M1025" s="28">
        <f t="shared" si="139"/>
        <v>5.1752368757933272E-2</v>
      </c>
      <c r="N1025" s="9">
        <f t="shared" ref="N1025:N1088" si="140">AVERAGE(M774:M1025)</f>
        <v>4.486564840352255E-2</v>
      </c>
      <c r="O1025" s="9">
        <f t="shared" ref="O1025:O1088" si="141">_xlfn.STDEV.P(M774:M1025)</f>
        <v>3.7065894342768239E-3</v>
      </c>
      <c r="P1025" s="9">
        <f t="shared" ref="P1025:P1088" si="142">N1025+O1025</f>
        <v>4.8572237837799376E-2</v>
      </c>
      <c r="Q1025" s="9">
        <f t="shared" ref="Q1025:Q1088" si="143">N1025-O1025</f>
        <v>4.1159058969245724E-2</v>
      </c>
      <c r="R1025" s="9">
        <f t="shared" ref="R1025:R1088" si="144">N1025+O1025*2</f>
        <v>5.2278827272076195E-2</v>
      </c>
      <c r="S1025" s="9">
        <f t="shared" ref="S1025:S1088" si="145">N1025-O1025*2</f>
        <v>3.7452469534968905E-2</v>
      </c>
    </row>
    <row r="1026" spans="1:19">
      <c r="A1026" s="1">
        <v>43499</v>
      </c>
      <c r="B1026" s="2">
        <v>11.675600051879883</v>
      </c>
      <c r="C1026" s="2"/>
      <c r="E1026" s="1">
        <v>43499</v>
      </c>
      <c r="F1026" s="2">
        <v>2618.2323000000001</v>
      </c>
      <c r="G1026" s="2">
        <v>3.1261999999999999</v>
      </c>
      <c r="J1026" s="1">
        <f t="shared" si="136"/>
        <v>43871</v>
      </c>
      <c r="K1026">
        <f t="shared" si="137"/>
        <v>8.0361951278206556E-2</v>
      </c>
      <c r="L1026" s="7">
        <f t="shared" si="138"/>
        <v>2.8552000000000001E-2</v>
      </c>
      <c r="M1026" s="28">
        <f t="shared" si="139"/>
        <v>5.1809951278206555E-2</v>
      </c>
      <c r="N1026" s="9">
        <f t="shared" si="140"/>
        <v>4.4848952512452404E-2</v>
      </c>
      <c r="O1026" s="9">
        <f t="shared" si="141"/>
        <v>3.665569278105706E-3</v>
      </c>
      <c r="P1026" s="9">
        <f t="shared" si="142"/>
        <v>4.851452179055811E-2</v>
      </c>
      <c r="Q1026" s="9">
        <f t="shared" si="143"/>
        <v>4.1183383234346699E-2</v>
      </c>
      <c r="R1026" s="9">
        <f t="shared" si="144"/>
        <v>5.2180091068663816E-2</v>
      </c>
      <c r="S1026" s="9">
        <f t="shared" si="145"/>
        <v>3.7517813956240993E-2</v>
      </c>
    </row>
    <row r="1027" spans="1:19">
      <c r="A1027" s="1">
        <v>43507</v>
      </c>
      <c r="B1027" s="2">
        <v>11.818099975585937</v>
      </c>
      <c r="C1027" s="2"/>
      <c r="E1027" s="1">
        <v>43507</v>
      </c>
      <c r="F1027" s="2">
        <v>2653.8960000000002</v>
      </c>
      <c r="G1027" s="2">
        <v>3.1120000000000001</v>
      </c>
      <c r="J1027" s="1">
        <f t="shared" si="136"/>
        <v>43872</v>
      </c>
      <c r="K1027">
        <f t="shared" si="137"/>
        <v>8.0007037972624387E-2</v>
      </c>
      <c r="L1027" s="7">
        <f t="shared" si="138"/>
        <v>2.8398E-2</v>
      </c>
      <c r="M1027" s="28">
        <f t="shared" si="139"/>
        <v>5.1609037972624387E-2</v>
      </c>
      <c r="N1027" s="9">
        <f t="shared" si="140"/>
        <v>4.4833253902530269E-2</v>
      </c>
      <c r="O1027" s="9">
        <f t="shared" si="141"/>
        <v>3.6279194196951318E-3</v>
      </c>
      <c r="P1027" s="9">
        <f t="shared" si="142"/>
        <v>4.8461173322225402E-2</v>
      </c>
      <c r="Q1027" s="9">
        <f t="shared" si="143"/>
        <v>4.1205334482835136E-2</v>
      </c>
      <c r="R1027" s="9">
        <f t="shared" si="144"/>
        <v>5.2089092741920535E-2</v>
      </c>
      <c r="S1027" s="9">
        <f t="shared" si="145"/>
        <v>3.7577415063140003E-2</v>
      </c>
    </row>
    <row r="1028" spans="1:19">
      <c r="A1028" s="1">
        <v>43508</v>
      </c>
      <c r="B1028" s="2">
        <v>11.87399959564209</v>
      </c>
      <c r="C1028" s="2"/>
      <c r="E1028" s="1">
        <v>43508</v>
      </c>
      <c r="F1028" s="2">
        <v>2671.8937000000001</v>
      </c>
      <c r="G1028" s="2">
        <v>3.1049000000000002</v>
      </c>
      <c r="J1028" s="1">
        <f t="shared" si="136"/>
        <v>43873</v>
      </c>
      <c r="K1028">
        <f t="shared" si="137"/>
        <v>7.9374527127505159E-2</v>
      </c>
      <c r="L1028" s="7">
        <f t="shared" si="138"/>
        <v>2.9020000000000001E-2</v>
      </c>
      <c r="M1028" s="28">
        <f t="shared" si="139"/>
        <v>5.0354527127505155E-2</v>
      </c>
      <c r="N1028" s="9">
        <f t="shared" si="140"/>
        <v>4.4817023046297914E-2</v>
      </c>
      <c r="O1028" s="9">
        <f t="shared" si="141"/>
        <v>3.593872401232687E-3</v>
      </c>
      <c r="P1028" s="9">
        <f t="shared" si="142"/>
        <v>4.8410895447530598E-2</v>
      </c>
      <c r="Q1028" s="9">
        <f t="shared" si="143"/>
        <v>4.122315064506523E-2</v>
      </c>
      <c r="R1028" s="9">
        <f t="shared" si="144"/>
        <v>5.2004767848763289E-2</v>
      </c>
      <c r="S1028" s="9">
        <f t="shared" si="145"/>
        <v>3.762927824383254E-2</v>
      </c>
    </row>
    <row r="1029" spans="1:19">
      <c r="A1029" s="1">
        <v>43509</v>
      </c>
      <c r="B1029" s="2">
        <v>12.109399795532227</v>
      </c>
      <c r="C1029" s="2"/>
      <c r="E1029" s="1">
        <v>43509</v>
      </c>
      <c r="F1029" s="2">
        <v>2721.0682999999999</v>
      </c>
      <c r="G1029" s="2">
        <v>3.1095999999999999</v>
      </c>
      <c r="J1029" s="1">
        <f t="shared" ref="J1029:J1092" si="146">A1277</f>
        <v>43874</v>
      </c>
      <c r="K1029">
        <f t="shared" ref="K1029:K1092" si="147">1/B1277</f>
        <v>7.9955225269052521E-2</v>
      </c>
      <c r="L1029" s="7">
        <f t="shared" ref="L1029:L1092" si="148">G1277/100</f>
        <v>2.8976999999999999E-2</v>
      </c>
      <c r="M1029" s="28">
        <f t="shared" si="139"/>
        <v>5.0978225269052518E-2</v>
      </c>
      <c r="N1029" s="9">
        <f t="shared" si="140"/>
        <v>4.4803866389039965E-2</v>
      </c>
      <c r="O1029" s="9">
        <f t="shared" si="141"/>
        <v>3.5651091826221968E-3</v>
      </c>
      <c r="P1029" s="9">
        <f t="shared" si="142"/>
        <v>4.8368975571662164E-2</v>
      </c>
      <c r="Q1029" s="9">
        <f t="shared" si="143"/>
        <v>4.1238757206417766E-2</v>
      </c>
      <c r="R1029" s="9">
        <f t="shared" si="144"/>
        <v>5.1934084754284356E-2</v>
      </c>
      <c r="S1029" s="9">
        <f t="shared" si="145"/>
        <v>3.7673648023795574E-2</v>
      </c>
    </row>
    <row r="1030" spans="1:19">
      <c r="A1030" s="1">
        <v>43510</v>
      </c>
      <c r="B1030" s="2">
        <v>12.092000007629395</v>
      </c>
      <c r="C1030" s="2"/>
      <c r="E1030" s="1">
        <v>43510</v>
      </c>
      <c r="F1030" s="2">
        <v>2719.6999000000001</v>
      </c>
      <c r="G1030" s="2">
        <v>3.1137999999999999</v>
      </c>
      <c r="J1030" s="1">
        <f t="shared" si="146"/>
        <v>43875</v>
      </c>
      <c r="K1030">
        <f t="shared" si="147"/>
        <v>7.9638760158807248E-2</v>
      </c>
      <c r="L1030" s="7">
        <f t="shared" si="148"/>
        <v>2.8885000000000001E-2</v>
      </c>
      <c r="M1030" s="28">
        <f t="shared" ref="M1030:M1093" si="149">K1030-L1030</f>
        <v>5.0753760158807247E-2</v>
      </c>
      <c r="N1030" s="9">
        <f t="shared" si="140"/>
        <v>4.4789449949598499E-2</v>
      </c>
      <c r="O1030" s="9">
        <f t="shared" si="141"/>
        <v>3.533534913491895E-3</v>
      </c>
      <c r="P1030" s="9">
        <f t="shared" si="142"/>
        <v>4.8322984863090397E-2</v>
      </c>
      <c r="Q1030" s="9">
        <f t="shared" si="143"/>
        <v>4.1255915036106601E-2</v>
      </c>
      <c r="R1030" s="9">
        <f t="shared" si="144"/>
        <v>5.1856519776582288E-2</v>
      </c>
      <c r="S1030" s="9">
        <f t="shared" si="145"/>
        <v>3.772238012261471E-2</v>
      </c>
    </row>
    <row r="1031" spans="1:19">
      <c r="A1031" s="1">
        <v>43511</v>
      </c>
      <c r="B1031" s="2">
        <v>11.910799980163574</v>
      </c>
      <c r="C1031" s="2"/>
      <c r="E1031" s="1">
        <v>43511</v>
      </c>
      <c r="F1031" s="2">
        <v>2682.3850000000002</v>
      </c>
      <c r="G1031" s="2">
        <v>3.1223000000000001</v>
      </c>
      <c r="J1031" s="1">
        <f t="shared" si="146"/>
        <v>43878</v>
      </c>
      <c r="K1031">
        <f t="shared" si="147"/>
        <v>7.7917424513816766E-2</v>
      </c>
      <c r="L1031" s="7">
        <f t="shared" si="148"/>
        <v>2.9229999999999999E-2</v>
      </c>
      <c r="M1031" s="28">
        <f t="shared" si="149"/>
        <v>4.8687424513816767E-2</v>
      </c>
      <c r="N1031" s="9">
        <f t="shared" si="140"/>
        <v>4.4770368417538016E-2</v>
      </c>
      <c r="O1031" s="9">
        <f t="shared" si="141"/>
        <v>3.49928446980078E-3</v>
      </c>
      <c r="P1031" s="9">
        <f t="shared" si="142"/>
        <v>4.8269652887338796E-2</v>
      </c>
      <c r="Q1031" s="9">
        <f t="shared" si="143"/>
        <v>4.1271083947737236E-2</v>
      </c>
      <c r="R1031" s="9">
        <f t="shared" si="144"/>
        <v>5.1768937357139576E-2</v>
      </c>
      <c r="S1031" s="9">
        <f t="shared" si="145"/>
        <v>3.7771799477936456E-2</v>
      </c>
    </row>
    <row r="1032" spans="1:19">
      <c r="A1032" s="1">
        <v>43514</v>
      </c>
      <c r="B1032" s="2">
        <v>12.223799705505371</v>
      </c>
      <c r="C1032" s="2"/>
      <c r="E1032" s="1">
        <v>43514</v>
      </c>
      <c r="F1032" s="2">
        <v>2754.3566000000001</v>
      </c>
      <c r="G1032" s="2">
        <v>3.1335999999999999</v>
      </c>
      <c r="J1032" s="1">
        <f t="shared" si="146"/>
        <v>43879</v>
      </c>
      <c r="K1032">
        <f t="shared" si="147"/>
        <v>7.7950829043808539E-2</v>
      </c>
      <c r="L1032" s="7">
        <f t="shared" si="148"/>
        <v>2.9322000000000001E-2</v>
      </c>
      <c r="M1032" s="28">
        <f t="shared" si="149"/>
        <v>4.8628829043808539E-2</v>
      </c>
      <c r="N1032" s="9">
        <f t="shared" si="140"/>
        <v>4.4752353369324135E-2</v>
      </c>
      <c r="O1032" s="9">
        <f t="shared" si="141"/>
        <v>3.4675440841809295E-3</v>
      </c>
      <c r="P1032" s="9">
        <f t="shared" si="142"/>
        <v>4.8219897453505065E-2</v>
      </c>
      <c r="Q1032" s="9">
        <f t="shared" si="143"/>
        <v>4.1284809285143206E-2</v>
      </c>
      <c r="R1032" s="9">
        <f t="shared" si="144"/>
        <v>5.1687441537685994E-2</v>
      </c>
      <c r="S1032" s="9">
        <f t="shared" si="145"/>
        <v>3.7817265200962277E-2</v>
      </c>
    </row>
    <row r="1033" spans="1:19">
      <c r="A1033" s="1">
        <v>43515</v>
      </c>
      <c r="B1033" s="2">
        <v>12.230899810791016</v>
      </c>
      <c r="C1033" s="2"/>
      <c r="E1033" s="1">
        <v>43515</v>
      </c>
      <c r="F1033" s="2">
        <v>2755.6459</v>
      </c>
      <c r="G1033" s="2">
        <v>3.1680999999999999</v>
      </c>
      <c r="J1033" s="1">
        <f t="shared" si="146"/>
        <v>43880</v>
      </c>
      <c r="K1033">
        <f t="shared" si="147"/>
        <v>7.8162857972615088E-2</v>
      </c>
      <c r="L1033" s="7">
        <f t="shared" si="148"/>
        <v>2.9270999999999998E-2</v>
      </c>
      <c r="M1033" s="28">
        <f t="shared" si="149"/>
        <v>4.889185797261509E-2</v>
      </c>
      <c r="N1033" s="9">
        <f t="shared" si="140"/>
        <v>4.4742065202283153E-2</v>
      </c>
      <c r="O1033" s="9">
        <f t="shared" si="141"/>
        <v>3.4513630657579336E-3</v>
      </c>
      <c r="P1033" s="9">
        <f t="shared" si="142"/>
        <v>4.8193428268041086E-2</v>
      </c>
      <c r="Q1033" s="9">
        <f t="shared" si="143"/>
        <v>4.129070213652522E-2</v>
      </c>
      <c r="R1033" s="9">
        <f t="shared" si="144"/>
        <v>5.1644791333799019E-2</v>
      </c>
      <c r="S1033" s="9">
        <f t="shared" si="145"/>
        <v>3.7839339070767287E-2</v>
      </c>
    </row>
    <row r="1034" spans="1:19">
      <c r="A1034" s="1">
        <v>43516</v>
      </c>
      <c r="B1034" s="2">
        <v>12.26039981842041</v>
      </c>
      <c r="C1034" s="2"/>
      <c r="E1034" s="1">
        <v>43516</v>
      </c>
      <c r="F1034" s="2">
        <v>2761.2188999999998</v>
      </c>
      <c r="G1034" s="2">
        <v>3.1637</v>
      </c>
      <c r="J1034" s="1">
        <f t="shared" si="146"/>
        <v>43881</v>
      </c>
      <c r="K1034">
        <f t="shared" si="147"/>
        <v>7.664009612756198E-2</v>
      </c>
      <c r="L1034" s="7">
        <f t="shared" si="148"/>
        <v>2.9404E-2</v>
      </c>
      <c r="M1034" s="28">
        <f t="shared" si="149"/>
        <v>4.723609612756198E-2</v>
      </c>
      <c r="N1034" s="9">
        <f t="shared" si="140"/>
        <v>4.4724901673925642E-2</v>
      </c>
      <c r="O1034" s="9">
        <f t="shared" si="141"/>
        <v>3.4280845721948046E-3</v>
      </c>
      <c r="P1034" s="9">
        <f t="shared" si="142"/>
        <v>4.8152986246120445E-2</v>
      </c>
      <c r="Q1034" s="9">
        <f t="shared" si="143"/>
        <v>4.1296817101730839E-2</v>
      </c>
      <c r="R1034" s="9">
        <f t="shared" si="144"/>
        <v>5.1581070818315249E-2</v>
      </c>
      <c r="S1034" s="9">
        <f t="shared" si="145"/>
        <v>3.7868732529536035E-2</v>
      </c>
    </row>
    <row r="1035" spans="1:19">
      <c r="A1035" s="1">
        <v>43517</v>
      </c>
      <c r="B1035" s="2">
        <v>12.217100143432617</v>
      </c>
      <c r="C1035" s="2"/>
      <c r="E1035" s="1">
        <v>43517</v>
      </c>
      <c r="F1035" s="2">
        <v>2751.8011999999999</v>
      </c>
      <c r="G1035" s="2">
        <v>3.1707000000000001</v>
      </c>
      <c r="J1035" s="1">
        <f t="shared" si="146"/>
        <v>43882</v>
      </c>
      <c r="K1035">
        <f t="shared" si="147"/>
        <v>7.6231714529467767E-2</v>
      </c>
      <c r="L1035" s="7">
        <f t="shared" si="148"/>
        <v>2.9229999999999999E-2</v>
      </c>
      <c r="M1035" s="28">
        <f t="shared" si="149"/>
        <v>4.7001714529467768E-2</v>
      </c>
      <c r="N1035" s="9">
        <f t="shared" si="140"/>
        <v>4.4702152854844066E-2</v>
      </c>
      <c r="O1035" s="9">
        <f t="shared" si="141"/>
        <v>3.393706603102726E-3</v>
      </c>
      <c r="P1035" s="9">
        <f t="shared" si="142"/>
        <v>4.8095859457946789E-2</v>
      </c>
      <c r="Q1035" s="9">
        <f t="shared" si="143"/>
        <v>4.1308446251741342E-2</v>
      </c>
      <c r="R1035" s="9">
        <f t="shared" si="144"/>
        <v>5.148956606104952E-2</v>
      </c>
      <c r="S1035" s="9">
        <f t="shared" si="145"/>
        <v>3.7914739648638611E-2</v>
      </c>
    </row>
    <row r="1036" spans="1:19">
      <c r="A1036" s="1">
        <v>43518</v>
      </c>
      <c r="B1036" s="2">
        <v>12.442700386047363</v>
      </c>
      <c r="C1036" s="2"/>
      <c r="E1036" s="1">
        <v>43518</v>
      </c>
      <c r="F1036" s="2">
        <v>2804.2262000000001</v>
      </c>
      <c r="G1036" s="2">
        <v>3.1669</v>
      </c>
      <c r="J1036" s="1">
        <f t="shared" si="146"/>
        <v>43885</v>
      </c>
      <c r="K1036">
        <f t="shared" si="147"/>
        <v>7.6533344077149942E-2</v>
      </c>
      <c r="L1036" s="7">
        <f t="shared" si="148"/>
        <v>2.8912E-2</v>
      </c>
      <c r="M1036" s="28">
        <f t="shared" si="149"/>
        <v>4.7621344077149942E-2</v>
      </c>
      <c r="N1036" s="9">
        <f t="shared" si="140"/>
        <v>4.4690842223527642E-2</v>
      </c>
      <c r="O1036" s="9">
        <f t="shared" si="141"/>
        <v>3.3791777594987878E-3</v>
      </c>
      <c r="P1036" s="9">
        <f t="shared" si="142"/>
        <v>4.807001998302643E-2</v>
      </c>
      <c r="Q1036" s="9">
        <f t="shared" si="143"/>
        <v>4.1311664464028855E-2</v>
      </c>
      <c r="R1036" s="9">
        <f t="shared" si="144"/>
        <v>5.1449197742525217E-2</v>
      </c>
      <c r="S1036" s="9">
        <f t="shared" si="145"/>
        <v>3.7932486704530068E-2</v>
      </c>
    </row>
    <row r="1037" spans="1:19">
      <c r="A1037" s="1">
        <v>43521</v>
      </c>
      <c r="B1037" s="2">
        <v>13.15839958190918</v>
      </c>
      <c r="C1037" s="2"/>
      <c r="E1037" s="1">
        <v>43521</v>
      </c>
      <c r="F1037" s="2">
        <v>2961.2833999999998</v>
      </c>
      <c r="G1037" s="2">
        <v>3.1993</v>
      </c>
      <c r="J1037" s="1">
        <f t="shared" si="146"/>
        <v>43886</v>
      </c>
      <c r="K1037">
        <f t="shared" si="147"/>
        <v>7.7030325563053809E-2</v>
      </c>
      <c r="L1037" s="7">
        <f t="shared" si="148"/>
        <v>2.8753000000000001E-2</v>
      </c>
      <c r="M1037" s="28">
        <f t="shared" si="149"/>
        <v>4.8277325563053808E-2</v>
      </c>
      <c r="N1037" s="9">
        <f t="shared" si="140"/>
        <v>4.468369219247157E-2</v>
      </c>
      <c r="O1037" s="9">
        <f t="shared" si="141"/>
        <v>3.3696618956378863E-3</v>
      </c>
      <c r="P1037" s="9">
        <f t="shared" si="142"/>
        <v>4.8053354088109457E-2</v>
      </c>
      <c r="Q1037" s="9">
        <f t="shared" si="143"/>
        <v>4.1314030296833684E-2</v>
      </c>
      <c r="R1037" s="9">
        <f t="shared" si="144"/>
        <v>5.1423015983747343E-2</v>
      </c>
      <c r="S1037" s="9">
        <f t="shared" si="145"/>
        <v>3.7944368401195798E-2</v>
      </c>
    </row>
    <row r="1038" spans="1:19">
      <c r="A1038" s="1">
        <v>43522</v>
      </c>
      <c r="B1038" s="2">
        <v>13.049699783325195</v>
      </c>
      <c r="C1038" s="2"/>
      <c r="E1038" s="1">
        <v>43522</v>
      </c>
      <c r="F1038" s="2">
        <v>2941.5162999999998</v>
      </c>
      <c r="G1038" s="2">
        <v>3.2343999999999999</v>
      </c>
      <c r="J1038" s="1">
        <f t="shared" si="146"/>
        <v>43887</v>
      </c>
      <c r="K1038">
        <f t="shared" si="147"/>
        <v>7.7578920009538144E-2</v>
      </c>
      <c r="L1038" s="7">
        <f t="shared" si="148"/>
        <v>2.8782000000000002E-2</v>
      </c>
      <c r="M1038" s="28">
        <f t="shared" si="149"/>
        <v>4.8796920009538142E-2</v>
      </c>
      <c r="N1038" s="9">
        <f t="shared" si="140"/>
        <v>4.4679210094886873E-2</v>
      </c>
      <c r="O1038" s="9">
        <f t="shared" si="141"/>
        <v>3.3634308297777714E-3</v>
      </c>
      <c r="P1038" s="9">
        <f t="shared" si="142"/>
        <v>4.8042640924664648E-2</v>
      </c>
      <c r="Q1038" s="9">
        <f t="shared" si="143"/>
        <v>4.1315779265109098E-2</v>
      </c>
      <c r="R1038" s="9">
        <f t="shared" si="144"/>
        <v>5.1406071754442416E-2</v>
      </c>
      <c r="S1038" s="9">
        <f t="shared" si="145"/>
        <v>3.795234843533133E-2</v>
      </c>
    </row>
    <row r="1039" spans="1:19">
      <c r="A1039" s="1">
        <v>43523</v>
      </c>
      <c r="B1039" s="2">
        <v>13.11299991607666</v>
      </c>
      <c r="C1039" s="2"/>
      <c r="E1039" s="1">
        <v>43523</v>
      </c>
      <c r="F1039" s="2">
        <v>2953.8242</v>
      </c>
      <c r="G1039" s="2">
        <v>3.2307000000000001</v>
      </c>
      <c r="J1039" s="1">
        <f t="shared" si="146"/>
        <v>43888</v>
      </c>
      <c r="K1039">
        <f t="shared" si="147"/>
        <v>7.7500755549882519E-2</v>
      </c>
      <c r="L1039" s="7">
        <f t="shared" si="148"/>
        <v>2.8589000000000003E-2</v>
      </c>
      <c r="M1039" s="28">
        <f t="shared" si="149"/>
        <v>4.8911755549882516E-2</v>
      </c>
      <c r="N1039" s="9">
        <f t="shared" si="140"/>
        <v>4.4674314345125518E-2</v>
      </c>
      <c r="O1039" s="9">
        <f t="shared" si="141"/>
        <v>3.3563611223121396E-3</v>
      </c>
      <c r="P1039" s="9">
        <f t="shared" si="142"/>
        <v>4.803067546743766E-2</v>
      </c>
      <c r="Q1039" s="9">
        <f t="shared" si="143"/>
        <v>4.1317953222813376E-2</v>
      </c>
      <c r="R1039" s="9">
        <f t="shared" si="144"/>
        <v>5.1387036589749795E-2</v>
      </c>
      <c r="S1039" s="9">
        <f t="shared" si="145"/>
        <v>3.7961592100501242E-2</v>
      </c>
    </row>
    <row r="1040" spans="1:19">
      <c r="A1040" s="1">
        <v>43524</v>
      </c>
      <c r="B1040" s="2">
        <v>13.039999961853027</v>
      </c>
      <c r="C1040" s="2"/>
      <c r="E1040" s="1">
        <v>43524</v>
      </c>
      <c r="F1040" s="2">
        <v>2940.9537999999998</v>
      </c>
      <c r="G1040" s="2">
        <v>3.2385999999999999</v>
      </c>
      <c r="J1040" s="1">
        <f t="shared" si="146"/>
        <v>43889</v>
      </c>
      <c r="K1040">
        <f t="shared" si="147"/>
        <v>8.0376809219061554E-2</v>
      </c>
      <c r="L1040" s="7">
        <f t="shared" si="148"/>
        <v>2.8161000000000002E-2</v>
      </c>
      <c r="M1040" s="28">
        <f t="shared" si="149"/>
        <v>5.2215809219061549E-2</v>
      </c>
      <c r="N1040" s="9">
        <f t="shared" si="140"/>
        <v>4.4688268324993362E-2</v>
      </c>
      <c r="O1040" s="9">
        <f t="shared" si="141"/>
        <v>3.3802906959988885E-3</v>
      </c>
      <c r="P1040" s="9">
        <f t="shared" si="142"/>
        <v>4.8068559020992253E-2</v>
      </c>
      <c r="Q1040" s="9">
        <f t="shared" si="143"/>
        <v>4.130797762899447E-2</v>
      </c>
      <c r="R1040" s="9">
        <f t="shared" si="144"/>
        <v>5.1448849716991138E-2</v>
      </c>
      <c r="S1040" s="9">
        <f t="shared" si="145"/>
        <v>3.7927686932995586E-2</v>
      </c>
    </row>
    <row r="1041" spans="1:19">
      <c r="A1041" s="1">
        <v>43525</v>
      </c>
      <c r="B1041" s="2">
        <v>13.303099632263184</v>
      </c>
      <c r="C1041" s="2"/>
      <c r="E1041" s="1">
        <v>43525</v>
      </c>
      <c r="F1041" s="2">
        <v>2994.0050000000001</v>
      </c>
      <c r="G1041" s="2">
        <v>3.1939000000000002</v>
      </c>
      <c r="J1041" s="1">
        <f t="shared" si="146"/>
        <v>43892</v>
      </c>
      <c r="K1041">
        <f t="shared" si="147"/>
        <v>7.8009203600498025E-2</v>
      </c>
      <c r="L1041" s="7">
        <f t="shared" si="148"/>
        <v>2.7242000000000002E-2</v>
      </c>
      <c r="M1041" s="28">
        <f t="shared" si="149"/>
        <v>5.0767203600498023E-2</v>
      </c>
      <c r="N1041" s="9">
        <f t="shared" si="140"/>
        <v>4.4715106100682772E-2</v>
      </c>
      <c r="O1041" s="9">
        <f t="shared" si="141"/>
        <v>3.4015331899843199E-3</v>
      </c>
      <c r="P1041" s="9">
        <f t="shared" si="142"/>
        <v>4.811663929066709E-2</v>
      </c>
      <c r="Q1041" s="9">
        <f t="shared" si="143"/>
        <v>4.1313572910698454E-2</v>
      </c>
      <c r="R1041" s="9">
        <f t="shared" si="144"/>
        <v>5.1518172480651409E-2</v>
      </c>
      <c r="S1041" s="9">
        <f t="shared" si="145"/>
        <v>3.7912039720714136E-2</v>
      </c>
    </row>
    <row r="1042" spans="1:19">
      <c r="A1042" s="1">
        <v>43528</v>
      </c>
      <c r="B1042" s="2">
        <v>13.440199851989746</v>
      </c>
      <c r="C1042" s="2"/>
      <c r="E1042" s="1">
        <v>43528</v>
      </c>
      <c r="F1042" s="2">
        <v>3027.5754999999999</v>
      </c>
      <c r="G1042" s="2">
        <v>3.2151999999999998</v>
      </c>
      <c r="J1042" s="1">
        <f t="shared" si="146"/>
        <v>43893</v>
      </c>
      <c r="K1042">
        <f t="shared" si="147"/>
        <v>7.7529595896382711E-2</v>
      </c>
      <c r="L1042" s="7">
        <f t="shared" si="148"/>
        <v>2.7667999999999998E-2</v>
      </c>
      <c r="M1042" s="28">
        <f t="shared" si="149"/>
        <v>4.9861595896382713E-2</v>
      </c>
      <c r="N1042" s="9">
        <f t="shared" si="140"/>
        <v>4.4737231023388287E-2</v>
      </c>
      <c r="O1042" s="9">
        <f t="shared" si="141"/>
        <v>3.4167693560787265E-3</v>
      </c>
      <c r="P1042" s="9">
        <f t="shared" si="142"/>
        <v>4.8154000379467016E-2</v>
      </c>
      <c r="Q1042" s="9">
        <f t="shared" si="143"/>
        <v>4.1320461667309558E-2</v>
      </c>
      <c r="R1042" s="9">
        <f t="shared" si="144"/>
        <v>5.1570769735545738E-2</v>
      </c>
      <c r="S1042" s="9">
        <f t="shared" si="145"/>
        <v>3.7903692311230835E-2</v>
      </c>
    </row>
    <row r="1043" spans="1:19">
      <c r="A1043" s="1">
        <v>43529</v>
      </c>
      <c r="B1043" s="2">
        <v>13.538800239562988</v>
      </c>
      <c r="C1043" s="2"/>
      <c r="E1043" s="1">
        <v>43529</v>
      </c>
      <c r="F1043" s="2">
        <v>3054.2465999999999</v>
      </c>
      <c r="G1043" s="2">
        <v>3.2121</v>
      </c>
      <c r="J1043" s="1">
        <f t="shared" si="146"/>
        <v>43894</v>
      </c>
      <c r="K1043">
        <f t="shared" si="147"/>
        <v>7.7055849500293941E-2</v>
      </c>
      <c r="L1043" s="7">
        <f t="shared" si="148"/>
        <v>2.6955E-2</v>
      </c>
      <c r="M1043" s="28">
        <f t="shared" si="149"/>
        <v>5.0100849500293941E-2</v>
      </c>
      <c r="N1043" s="9">
        <f t="shared" si="140"/>
        <v>4.4761626456763307E-2</v>
      </c>
      <c r="O1043" s="9">
        <f t="shared" si="141"/>
        <v>3.4329926774093146E-3</v>
      </c>
      <c r="P1043" s="9">
        <f t="shared" si="142"/>
        <v>4.8194619134172619E-2</v>
      </c>
      <c r="Q1043" s="9">
        <f t="shared" si="143"/>
        <v>4.1328633779353995E-2</v>
      </c>
      <c r="R1043" s="9">
        <f t="shared" si="144"/>
        <v>5.1627611811581937E-2</v>
      </c>
      <c r="S1043" s="9">
        <f t="shared" si="145"/>
        <v>3.7895641101944676E-2</v>
      </c>
    </row>
    <row r="1044" spans="1:19">
      <c r="A1044" s="1">
        <v>43530</v>
      </c>
      <c r="B1044" s="2">
        <v>13.733699798583984</v>
      </c>
      <c r="C1044" s="2"/>
      <c r="E1044" s="1">
        <v>43530</v>
      </c>
      <c r="F1044" s="2">
        <v>3102.0990999999999</v>
      </c>
      <c r="G1044" s="2">
        <v>3.2139000000000002</v>
      </c>
      <c r="J1044" s="1">
        <f t="shared" si="146"/>
        <v>43895</v>
      </c>
      <c r="K1044">
        <f t="shared" si="147"/>
        <v>7.5568083421693896E-2</v>
      </c>
      <c r="L1044" s="7">
        <f t="shared" si="148"/>
        <v>2.6945999999999998E-2</v>
      </c>
      <c r="M1044" s="28">
        <f t="shared" si="149"/>
        <v>4.8622083421693899E-2</v>
      </c>
      <c r="N1044" s="9">
        <f t="shared" si="140"/>
        <v>4.4778773149751157E-2</v>
      </c>
      <c r="O1044" s="9">
        <f t="shared" si="141"/>
        <v>3.4414303082498671E-3</v>
      </c>
      <c r="P1044" s="9">
        <f t="shared" si="142"/>
        <v>4.8220203458001022E-2</v>
      </c>
      <c r="Q1044" s="9">
        <f t="shared" si="143"/>
        <v>4.1337342841501291E-2</v>
      </c>
      <c r="R1044" s="9">
        <f t="shared" si="144"/>
        <v>5.1661633766250895E-2</v>
      </c>
      <c r="S1044" s="9">
        <f t="shared" si="145"/>
        <v>3.7895912533251419E-2</v>
      </c>
    </row>
    <row r="1045" spans="1:19">
      <c r="A1045" s="1">
        <v>43531</v>
      </c>
      <c r="B1045" s="2">
        <v>13.729700088500977</v>
      </c>
      <c r="C1045" s="2"/>
      <c r="E1045" s="1">
        <v>43531</v>
      </c>
      <c r="F1045" s="2">
        <v>3106.4178999999999</v>
      </c>
      <c r="G1045" s="2">
        <v>3.1789000000000001</v>
      </c>
      <c r="J1045" s="1">
        <f t="shared" si="146"/>
        <v>43896</v>
      </c>
      <c r="K1045">
        <f t="shared" si="147"/>
        <v>7.6518705953395202E-2</v>
      </c>
      <c r="L1045" s="7">
        <f t="shared" si="148"/>
        <v>2.6450999999999999E-2</v>
      </c>
      <c r="M1045" s="28">
        <f t="shared" si="149"/>
        <v>5.00677059533952E-2</v>
      </c>
      <c r="N1045" s="9">
        <f t="shared" si="140"/>
        <v>4.4805901145316122E-2</v>
      </c>
      <c r="O1045" s="9">
        <f t="shared" si="141"/>
        <v>3.4560395017344293E-3</v>
      </c>
      <c r="P1045" s="9">
        <f t="shared" si="142"/>
        <v>4.8261940647050555E-2</v>
      </c>
      <c r="Q1045" s="9">
        <f t="shared" si="143"/>
        <v>4.134986164358169E-2</v>
      </c>
      <c r="R1045" s="9">
        <f t="shared" si="144"/>
        <v>5.1717980148784981E-2</v>
      </c>
      <c r="S1045" s="9">
        <f t="shared" si="145"/>
        <v>3.7893822141847264E-2</v>
      </c>
    </row>
    <row r="1046" spans="1:19">
      <c r="A1046" s="1">
        <v>43532</v>
      </c>
      <c r="B1046" s="2">
        <v>13.128000259399414</v>
      </c>
      <c r="C1046" s="2"/>
      <c r="E1046" s="1">
        <v>43532</v>
      </c>
      <c r="F1046" s="2">
        <v>2969.8613999999998</v>
      </c>
      <c r="G1046" s="2">
        <v>3.1501999999999999</v>
      </c>
      <c r="J1046" s="1">
        <f t="shared" si="146"/>
        <v>43899</v>
      </c>
      <c r="K1046">
        <f t="shared" si="147"/>
        <v>7.8792894680959624E-2</v>
      </c>
      <c r="L1046" s="7">
        <f t="shared" si="148"/>
        <v>2.5349E-2</v>
      </c>
      <c r="M1046" s="28">
        <f t="shared" si="149"/>
        <v>5.3443894680959628E-2</v>
      </c>
      <c r="N1046" s="9">
        <f t="shared" si="140"/>
        <v>4.4850314792752914E-2</v>
      </c>
      <c r="O1046" s="9">
        <f t="shared" si="141"/>
        <v>3.4946298660315485E-3</v>
      </c>
      <c r="P1046" s="9">
        <f t="shared" si="142"/>
        <v>4.8344944658784465E-2</v>
      </c>
      <c r="Q1046" s="9">
        <f t="shared" si="143"/>
        <v>4.1355684926721363E-2</v>
      </c>
      <c r="R1046" s="9">
        <f t="shared" si="144"/>
        <v>5.1839574524816009E-2</v>
      </c>
      <c r="S1046" s="9">
        <f t="shared" si="145"/>
        <v>3.7861055060689819E-2</v>
      </c>
    </row>
    <row r="1047" spans="1:19">
      <c r="A1047" s="1">
        <v>43535</v>
      </c>
      <c r="B1047" s="2">
        <v>13.339799880981445</v>
      </c>
      <c r="C1047" s="2"/>
      <c r="E1047" s="1">
        <v>43535</v>
      </c>
      <c r="F1047" s="2">
        <v>3026.9924999999998</v>
      </c>
      <c r="G1047" s="2">
        <v>3.1465999999999998</v>
      </c>
      <c r="J1047" s="1">
        <f t="shared" si="146"/>
        <v>43900</v>
      </c>
      <c r="K1047">
        <f t="shared" si="147"/>
        <v>7.7454534307434167E-2</v>
      </c>
      <c r="L1047" s="7">
        <f t="shared" si="148"/>
        <v>2.5817999999999997E-2</v>
      </c>
      <c r="M1047" s="28">
        <f t="shared" si="149"/>
        <v>5.1636534307434173E-2</v>
      </c>
      <c r="N1047" s="9">
        <f t="shared" si="140"/>
        <v>4.4889583625274718E-2</v>
      </c>
      <c r="O1047" s="9">
        <f t="shared" si="141"/>
        <v>3.5150071564915598E-3</v>
      </c>
      <c r="P1047" s="9">
        <f t="shared" si="142"/>
        <v>4.8404590781766274E-2</v>
      </c>
      <c r="Q1047" s="9">
        <f t="shared" si="143"/>
        <v>4.1374576468783161E-2</v>
      </c>
      <c r="R1047" s="9">
        <f t="shared" si="144"/>
        <v>5.1919597938257837E-2</v>
      </c>
      <c r="S1047" s="9">
        <f t="shared" si="145"/>
        <v>3.7859569312291598E-2</v>
      </c>
    </row>
    <row r="1048" spans="1:19">
      <c r="A1048" s="1">
        <v>43536</v>
      </c>
      <c r="B1048" s="2">
        <v>13.475000381469727</v>
      </c>
      <c r="C1048" s="2"/>
      <c r="E1048" s="1">
        <v>43536</v>
      </c>
      <c r="F1048" s="2">
        <v>3060.3072999999999</v>
      </c>
      <c r="G1048" s="2">
        <v>3.1606000000000001</v>
      </c>
      <c r="J1048" s="1">
        <f t="shared" si="146"/>
        <v>43901</v>
      </c>
      <c r="K1048">
        <f t="shared" si="147"/>
        <v>7.8141480900655202E-2</v>
      </c>
      <c r="L1048" s="7">
        <f t="shared" si="148"/>
        <v>2.6318999999999999E-2</v>
      </c>
      <c r="M1048" s="28">
        <f t="shared" si="149"/>
        <v>5.1822480900655207E-2</v>
      </c>
      <c r="N1048" s="9">
        <f t="shared" si="140"/>
        <v>4.4933821283625351E-2</v>
      </c>
      <c r="O1048" s="9">
        <f t="shared" si="141"/>
        <v>3.5317916242252482E-3</v>
      </c>
      <c r="P1048" s="9">
        <f t="shared" si="142"/>
        <v>4.8465612907850598E-2</v>
      </c>
      <c r="Q1048" s="9">
        <f t="shared" si="143"/>
        <v>4.1402029659400104E-2</v>
      </c>
      <c r="R1048" s="9">
        <f t="shared" si="144"/>
        <v>5.1997404532075846E-2</v>
      </c>
      <c r="S1048" s="9">
        <f t="shared" si="145"/>
        <v>3.7870238035174857E-2</v>
      </c>
    </row>
    <row r="1049" spans="1:19">
      <c r="A1049" s="1">
        <v>43537</v>
      </c>
      <c r="B1049" s="2">
        <v>13.316699981689453</v>
      </c>
      <c r="C1049" s="2"/>
      <c r="E1049" s="1">
        <v>43537</v>
      </c>
      <c r="F1049" s="2">
        <v>3026.9513000000002</v>
      </c>
      <c r="G1049" s="2">
        <v>3.1417000000000002</v>
      </c>
      <c r="J1049" s="1">
        <f t="shared" si="146"/>
        <v>43902</v>
      </c>
      <c r="K1049">
        <f t="shared" si="147"/>
        <v>7.9266941655519577E-2</v>
      </c>
      <c r="L1049" s="7">
        <f t="shared" si="148"/>
        <v>2.6143E-2</v>
      </c>
      <c r="M1049" s="28">
        <f t="shared" si="149"/>
        <v>5.3123941655519577E-2</v>
      </c>
      <c r="N1049" s="9">
        <f t="shared" si="140"/>
        <v>4.4981750405619643E-2</v>
      </c>
      <c r="O1049" s="9">
        <f t="shared" si="141"/>
        <v>3.5605408083409446E-3</v>
      </c>
      <c r="P1049" s="9">
        <f t="shared" si="142"/>
        <v>4.8542291213960587E-2</v>
      </c>
      <c r="Q1049" s="9">
        <f t="shared" si="143"/>
        <v>4.1421209597278699E-2</v>
      </c>
      <c r="R1049" s="9">
        <f t="shared" si="144"/>
        <v>5.210283202230153E-2</v>
      </c>
      <c r="S1049" s="9">
        <f t="shared" si="145"/>
        <v>3.7860668788937756E-2</v>
      </c>
    </row>
    <row r="1050" spans="1:19">
      <c r="A1050" s="1">
        <v>43538</v>
      </c>
      <c r="B1050" s="2">
        <v>13.174900054931641</v>
      </c>
      <c r="C1050" s="2"/>
      <c r="E1050" s="1">
        <v>43538</v>
      </c>
      <c r="F1050" s="2">
        <v>2990.6849999999999</v>
      </c>
      <c r="G1050" s="2">
        <v>3.1465000000000001</v>
      </c>
      <c r="J1050" s="1">
        <f t="shared" si="146"/>
        <v>43903</v>
      </c>
      <c r="K1050">
        <f t="shared" si="147"/>
        <v>8.0294199289005622E-2</v>
      </c>
      <c r="L1050" s="7">
        <f t="shared" si="148"/>
        <v>2.6726999999999997E-2</v>
      </c>
      <c r="M1050" s="28">
        <f t="shared" si="149"/>
        <v>5.3567199289005621E-2</v>
      </c>
      <c r="N1050" s="9">
        <f t="shared" si="140"/>
        <v>4.5017052530976723E-2</v>
      </c>
      <c r="O1050" s="9">
        <f t="shared" si="141"/>
        <v>3.6011555505797662E-3</v>
      </c>
      <c r="P1050" s="9">
        <f t="shared" si="142"/>
        <v>4.8618208081556487E-2</v>
      </c>
      <c r="Q1050" s="9">
        <f t="shared" si="143"/>
        <v>4.1415896980396959E-2</v>
      </c>
      <c r="R1050" s="9">
        <f t="shared" si="144"/>
        <v>5.2219363632136258E-2</v>
      </c>
      <c r="S1050" s="9">
        <f t="shared" si="145"/>
        <v>3.7814741429817188E-2</v>
      </c>
    </row>
    <row r="1051" spans="1:19">
      <c r="A1051" s="1">
        <v>43539</v>
      </c>
      <c r="B1051" s="2">
        <v>13.317600250244141</v>
      </c>
      <c r="C1051" s="2"/>
      <c r="E1051" s="1">
        <v>43539</v>
      </c>
      <c r="F1051" s="2">
        <v>3021.7512000000002</v>
      </c>
      <c r="G1051" s="2">
        <v>3.1589999999999998</v>
      </c>
      <c r="J1051" s="1">
        <f t="shared" si="146"/>
        <v>43906</v>
      </c>
      <c r="K1051">
        <f t="shared" si="147"/>
        <v>8.2966210394813791E-2</v>
      </c>
      <c r="L1051" s="7">
        <f t="shared" si="148"/>
        <v>2.6622E-2</v>
      </c>
      <c r="M1051" s="28">
        <f t="shared" si="149"/>
        <v>5.6344210394813792E-2</v>
      </c>
      <c r="N1051" s="9">
        <f t="shared" si="140"/>
        <v>4.5068030971820612E-2</v>
      </c>
      <c r="O1051" s="9">
        <f t="shared" si="141"/>
        <v>3.6695648558980913E-3</v>
      </c>
      <c r="P1051" s="9">
        <f t="shared" si="142"/>
        <v>4.8737595827718701E-2</v>
      </c>
      <c r="Q1051" s="9">
        <f t="shared" si="143"/>
        <v>4.1398466115922523E-2</v>
      </c>
      <c r="R1051" s="9">
        <f t="shared" si="144"/>
        <v>5.2407160683616796E-2</v>
      </c>
      <c r="S1051" s="9">
        <f t="shared" si="145"/>
        <v>3.7728901260024428E-2</v>
      </c>
    </row>
    <row r="1052" spans="1:19">
      <c r="A1052" s="1">
        <v>43542</v>
      </c>
      <c r="B1052" s="2">
        <v>13.642000198364258</v>
      </c>
      <c r="C1052" s="2"/>
      <c r="E1052" s="1">
        <v>43542</v>
      </c>
      <c r="F1052" s="2">
        <v>3096.4176000000002</v>
      </c>
      <c r="G1052" s="2">
        <v>3.1398999999999999</v>
      </c>
      <c r="J1052" s="1">
        <f t="shared" si="146"/>
        <v>43907</v>
      </c>
      <c r="K1052">
        <f t="shared" si="147"/>
        <v>8.3230681661867256E-2</v>
      </c>
      <c r="L1052" s="7">
        <f t="shared" si="148"/>
        <v>2.6960999999999999E-2</v>
      </c>
      <c r="M1052" s="28">
        <f t="shared" si="149"/>
        <v>5.6269681661867257E-2</v>
      </c>
      <c r="N1052" s="9">
        <f t="shared" si="140"/>
        <v>4.5122253912216727E-2</v>
      </c>
      <c r="O1052" s="9">
        <f t="shared" si="141"/>
        <v>3.7331791959341562E-3</v>
      </c>
      <c r="P1052" s="9">
        <f t="shared" si="142"/>
        <v>4.8855433108150881E-2</v>
      </c>
      <c r="Q1052" s="9">
        <f t="shared" si="143"/>
        <v>4.1389074716282573E-2</v>
      </c>
      <c r="R1052" s="9">
        <f t="shared" si="144"/>
        <v>5.2588612304085042E-2</v>
      </c>
      <c r="S1052" s="9">
        <f t="shared" si="145"/>
        <v>3.7655895520348412E-2</v>
      </c>
    </row>
    <row r="1053" spans="1:19">
      <c r="A1053" s="1">
        <v>43543</v>
      </c>
      <c r="B1053" s="2">
        <v>13.612199783325195</v>
      </c>
      <c r="C1053" s="2"/>
      <c r="E1053" s="1">
        <v>43543</v>
      </c>
      <c r="F1053" s="2">
        <v>3090.9749999999999</v>
      </c>
      <c r="G1053" s="2">
        <v>3.1448</v>
      </c>
      <c r="J1053" s="1">
        <f t="shared" si="146"/>
        <v>43908</v>
      </c>
      <c r="K1053">
        <f t="shared" si="147"/>
        <v>8.4765155695474173E-2</v>
      </c>
      <c r="L1053" s="7">
        <f t="shared" si="148"/>
        <v>2.7217999999999999E-2</v>
      </c>
      <c r="M1053" s="28">
        <f t="shared" si="149"/>
        <v>5.7547155695474174E-2</v>
      </c>
      <c r="N1053" s="9">
        <f t="shared" si="140"/>
        <v>4.5177295484546943E-2</v>
      </c>
      <c r="O1053" s="9">
        <f t="shared" si="141"/>
        <v>3.8128620187667778E-3</v>
      </c>
      <c r="P1053" s="9">
        <f t="shared" si="142"/>
        <v>4.8990157503313723E-2</v>
      </c>
      <c r="Q1053" s="9">
        <f t="shared" si="143"/>
        <v>4.1364433465780164E-2</v>
      </c>
      <c r="R1053" s="9">
        <f t="shared" si="144"/>
        <v>5.2803019522080497E-2</v>
      </c>
      <c r="S1053" s="9">
        <f t="shared" si="145"/>
        <v>3.755157144701339E-2</v>
      </c>
    </row>
    <row r="1054" spans="1:19">
      <c r="A1054" s="1">
        <v>43544</v>
      </c>
      <c r="B1054" s="2">
        <v>13.60890007019043</v>
      </c>
      <c r="C1054" s="2"/>
      <c r="E1054" s="1">
        <v>43544</v>
      </c>
      <c r="F1054" s="2">
        <v>3090.6403</v>
      </c>
      <c r="G1054" s="2">
        <v>3.1520999999999999</v>
      </c>
      <c r="J1054" s="1">
        <f t="shared" si="146"/>
        <v>43909</v>
      </c>
      <c r="K1054">
        <f t="shared" si="147"/>
        <v>8.5744176891848822E-2</v>
      </c>
      <c r="L1054" s="7">
        <f t="shared" si="148"/>
        <v>2.7231000000000002E-2</v>
      </c>
      <c r="M1054" s="28">
        <f t="shared" si="149"/>
        <v>5.8513176891848817E-2</v>
      </c>
      <c r="N1054" s="9">
        <f t="shared" si="140"/>
        <v>4.523315371006096E-2</v>
      </c>
      <c r="O1054" s="9">
        <f t="shared" si="141"/>
        <v>3.9036339931968964E-3</v>
      </c>
      <c r="P1054" s="9">
        <f t="shared" si="142"/>
        <v>4.9136787703257856E-2</v>
      </c>
      <c r="Q1054" s="9">
        <f t="shared" si="143"/>
        <v>4.1329519716864063E-2</v>
      </c>
      <c r="R1054" s="9">
        <f t="shared" si="144"/>
        <v>5.3040421696454752E-2</v>
      </c>
      <c r="S1054" s="9">
        <f t="shared" si="145"/>
        <v>3.7425885723667167E-2</v>
      </c>
    </row>
    <row r="1055" spans="1:19">
      <c r="A1055" s="1">
        <v>43545</v>
      </c>
      <c r="B1055" s="2">
        <v>13.649700164794922</v>
      </c>
      <c r="C1055" s="2"/>
      <c r="E1055" s="1">
        <v>43545</v>
      </c>
      <c r="F1055" s="2">
        <v>3101.4549999999999</v>
      </c>
      <c r="G1055" s="2">
        <v>3.1453000000000002</v>
      </c>
      <c r="J1055" s="1">
        <f t="shared" si="146"/>
        <v>43910</v>
      </c>
      <c r="K1055">
        <f t="shared" si="147"/>
        <v>8.4393168165968771E-2</v>
      </c>
      <c r="L1055" s="7">
        <f t="shared" si="148"/>
        <v>2.7187000000000003E-2</v>
      </c>
      <c r="M1055" s="28">
        <f t="shared" si="149"/>
        <v>5.7206168165968768E-2</v>
      </c>
      <c r="N1055" s="9">
        <f t="shared" si="140"/>
        <v>4.5287548809360756E-2</v>
      </c>
      <c r="O1055" s="9">
        <f t="shared" si="141"/>
        <v>3.9739554333049825E-3</v>
      </c>
      <c r="P1055" s="9">
        <f t="shared" si="142"/>
        <v>4.9261504242665739E-2</v>
      </c>
      <c r="Q1055" s="9">
        <f t="shared" si="143"/>
        <v>4.1313593376055772E-2</v>
      </c>
      <c r="R1055" s="9">
        <f t="shared" si="144"/>
        <v>5.3235459675970723E-2</v>
      </c>
      <c r="S1055" s="9">
        <f t="shared" si="145"/>
        <v>3.7339637942750789E-2</v>
      </c>
    </row>
    <row r="1056" spans="1:19">
      <c r="A1056" s="1">
        <v>43546</v>
      </c>
      <c r="B1056" s="2">
        <v>13.64840030670166</v>
      </c>
      <c r="C1056" s="2"/>
      <c r="E1056" s="1">
        <v>43546</v>
      </c>
      <c r="F1056" s="2">
        <v>3104.1487000000002</v>
      </c>
      <c r="G1056" s="2">
        <v>3.1213000000000002</v>
      </c>
      <c r="J1056" s="1">
        <f t="shared" si="146"/>
        <v>43913</v>
      </c>
      <c r="K1056">
        <f t="shared" si="147"/>
        <v>8.710497827226818E-2</v>
      </c>
      <c r="L1056" s="7">
        <f t="shared" si="148"/>
        <v>2.6685E-2</v>
      </c>
      <c r="M1056" s="28">
        <f t="shared" si="149"/>
        <v>6.0419978272268179E-2</v>
      </c>
      <c r="N1056" s="9">
        <f t="shared" si="140"/>
        <v>4.5361024779965946E-2</v>
      </c>
      <c r="O1056" s="9">
        <f t="shared" si="141"/>
        <v>4.0804639383083367E-3</v>
      </c>
      <c r="P1056" s="9">
        <f t="shared" si="142"/>
        <v>4.9441488718274279E-2</v>
      </c>
      <c r="Q1056" s="9">
        <f t="shared" si="143"/>
        <v>4.1280560841657613E-2</v>
      </c>
      <c r="R1056" s="9">
        <f t="shared" si="144"/>
        <v>5.3521952656582619E-2</v>
      </c>
      <c r="S1056" s="9">
        <f t="shared" si="145"/>
        <v>3.7200096903349272E-2</v>
      </c>
    </row>
    <row r="1057" spans="1:19">
      <c r="A1057" s="1">
        <v>43549</v>
      </c>
      <c r="B1057" s="2">
        <v>13.373100280761719</v>
      </c>
      <c r="C1057" s="2"/>
      <c r="E1057" s="1">
        <v>43549</v>
      </c>
      <c r="F1057" s="2">
        <v>3043.0313000000001</v>
      </c>
      <c r="G1057" s="2">
        <v>3.0951</v>
      </c>
      <c r="J1057" s="1">
        <f t="shared" si="146"/>
        <v>43914</v>
      </c>
      <c r="K1057">
        <f t="shared" si="147"/>
        <v>8.5053538477711216E-2</v>
      </c>
      <c r="L1057" s="7">
        <f t="shared" si="148"/>
        <v>2.6291999999999999E-2</v>
      </c>
      <c r="M1057" s="28">
        <f t="shared" si="149"/>
        <v>5.876153847771122E-2</v>
      </c>
      <c r="N1057" s="9">
        <f t="shared" si="140"/>
        <v>4.5427477266609173E-2</v>
      </c>
      <c r="O1057" s="9">
        <f t="shared" si="141"/>
        <v>4.1610034634265939E-3</v>
      </c>
      <c r="P1057" s="9">
        <f t="shared" si="142"/>
        <v>4.9588480730035765E-2</v>
      </c>
      <c r="Q1057" s="9">
        <f t="shared" si="143"/>
        <v>4.1266473803182581E-2</v>
      </c>
      <c r="R1057" s="9">
        <f t="shared" si="144"/>
        <v>5.3749484193462357E-2</v>
      </c>
      <c r="S1057" s="9">
        <f t="shared" si="145"/>
        <v>3.7105470339755989E-2</v>
      </c>
    </row>
    <row r="1058" spans="1:19">
      <c r="A1058" s="1">
        <v>43550</v>
      </c>
      <c r="B1058" s="2">
        <v>13.141900062561035</v>
      </c>
      <c r="C1058" s="2"/>
      <c r="E1058" s="1">
        <v>43550</v>
      </c>
      <c r="F1058" s="2">
        <v>2997.0954000000002</v>
      </c>
      <c r="G1058" s="2">
        <v>3.0910000000000002</v>
      </c>
      <c r="J1058" s="1">
        <f t="shared" si="146"/>
        <v>43915</v>
      </c>
      <c r="K1058">
        <f t="shared" si="147"/>
        <v>8.3320838099996672E-2</v>
      </c>
      <c r="L1058" s="7">
        <f t="shared" si="148"/>
        <v>2.6566999999999997E-2</v>
      </c>
      <c r="M1058" s="28">
        <f t="shared" si="149"/>
        <v>5.6753838099996679E-2</v>
      </c>
      <c r="N1058" s="9">
        <f t="shared" si="140"/>
        <v>4.5486181686282462E-2</v>
      </c>
      <c r="O1058" s="9">
        <f t="shared" si="141"/>
        <v>4.2156700360861674E-3</v>
      </c>
      <c r="P1058" s="9">
        <f t="shared" si="142"/>
        <v>4.9701851722368628E-2</v>
      </c>
      <c r="Q1058" s="9">
        <f t="shared" si="143"/>
        <v>4.1270511650196295E-2</v>
      </c>
      <c r="R1058" s="9">
        <f t="shared" si="144"/>
        <v>5.3917521758454795E-2</v>
      </c>
      <c r="S1058" s="9">
        <f t="shared" si="145"/>
        <v>3.7054841614110129E-2</v>
      </c>
    </row>
    <row r="1059" spans="1:19">
      <c r="A1059" s="1">
        <v>43551</v>
      </c>
      <c r="B1059" s="2">
        <v>13.258000373840332</v>
      </c>
      <c r="C1059" s="2"/>
      <c r="E1059" s="1">
        <v>43551</v>
      </c>
      <c r="F1059" s="2">
        <v>3022.7195999999999</v>
      </c>
      <c r="G1059" s="2">
        <v>3.0762999999999998</v>
      </c>
      <c r="J1059" s="1">
        <f t="shared" si="146"/>
        <v>43916</v>
      </c>
      <c r="K1059">
        <f t="shared" si="147"/>
        <v>8.4105703541543966E-2</v>
      </c>
      <c r="L1059" s="7">
        <f t="shared" si="148"/>
        <v>2.6116999999999998E-2</v>
      </c>
      <c r="M1059" s="28">
        <f t="shared" si="149"/>
        <v>5.7988703541543965E-2</v>
      </c>
      <c r="N1059" s="9">
        <f t="shared" si="140"/>
        <v>4.5550388118897875E-2</v>
      </c>
      <c r="O1059" s="9">
        <f t="shared" si="141"/>
        <v>4.2818657863054246E-3</v>
      </c>
      <c r="P1059" s="9">
        <f t="shared" si="142"/>
        <v>4.9832253905203301E-2</v>
      </c>
      <c r="Q1059" s="9">
        <f t="shared" si="143"/>
        <v>4.1268522332592449E-2</v>
      </c>
      <c r="R1059" s="9">
        <f t="shared" si="144"/>
        <v>5.4114119691508727E-2</v>
      </c>
      <c r="S1059" s="9">
        <f t="shared" si="145"/>
        <v>3.6986656546287022E-2</v>
      </c>
    </row>
    <row r="1060" spans="1:19">
      <c r="A1060" s="1">
        <v>43552</v>
      </c>
      <c r="B1060" s="2">
        <v>13.197799682617188</v>
      </c>
      <c r="C1060" s="2"/>
      <c r="E1060" s="1">
        <v>43552</v>
      </c>
      <c r="F1060" s="2">
        <v>2994.9434000000001</v>
      </c>
      <c r="G1060" s="2">
        <v>3.0880999999999998</v>
      </c>
      <c r="J1060" s="1">
        <f t="shared" si="146"/>
        <v>43917</v>
      </c>
      <c r="K1060">
        <f t="shared" si="147"/>
        <v>8.399620238116981E-2</v>
      </c>
      <c r="L1060" s="7">
        <f t="shared" si="148"/>
        <v>2.6166000000000002E-2</v>
      </c>
      <c r="M1060" s="28">
        <f t="shared" si="149"/>
        <v>5.7830202381169808E-2</v>
      </c>
      <c r="N1060" s="9">
        <f t="shared" si="140"/>
        <v>4.5612985509769076E-2</v>
      </c>
      <c r="O1060" s="9">
        <f t="shared" si="141"/>
        <v>4.3451558823974527E-3</v>
      </c>
      <c r="P1060" s="9">
        <f t="shared" si="142"/>
        <v>4.9958141392166526E-2</v>
      </c>
      <c r="Q1060" s="9">
        <f t="shared" si="143"/>
        <v>4.1267829627371626E-2</v>
      </c>
      <c r="R1060" s="9">
        <f t="shared" si="144"/>
        <v>5.4303297274563983E-2</v>
      </c>
      <c r="S1060" s="9">
        <f t="shared" si="145"/>
        <v>3.6922673744974169E-2</v>
      </c>
    </row>
    <row r="1061" spans="1:19">
      <c r="A1061" s="1">
        <v>43553</v>
      </c>
      <c r="B1061" s="2">
        <v>13.603300094604492</v>
      </c>
      <c r="C1061" s="2"/>
      <c r="E1061" s="1">
        <v>43553</v>
      </c>
      <c r="F1061" s="2">
        <v>3090.7579999999998</v>
      </c>
      <c r="G1061" s="2">
        <v>3.0960999999999999</v>
      </c>
      <c r="J1061" s="1">
        <f t="shared" si="146"/>
        <v>43920</v>
      </c>
      <c r="K1061">
        <f t="shared" si="147"/>
        <v>8.516654192452687E-2</v>
      </c>
      <c r="L1061" s="7">
        <f t="shared" si="148"/>
        <v>2.6345999999999998E-2</v>
      </c>
      <c r="M1061" s="28">
        <f t="shared" si="149"/>
        <v>5.8820541924526876E-2</v>
      </c>
      <c r="N1061" s="9">
        <f t="shared" si="140"/>
        <v>4.5672487755127479E-2</v>
      </c>
      <c r="O1061" s="9">
        <f t="shared" si="141"/>
        <v>4.4222604304590615E-3</v>
      </c>
      <c r="P1061" s="9">
        <f t="shared" si="142"/>
        <v>5.0094748185586541E-2</v>
      </c>
      <c r="Q1061" s="9">
        <f t="shared" si="143"/>
        <v>4.1250227324668418E-2</v>
      </c>
      <c r="R1061" s="9">
        <f t="shared" si="144"/>
        <v>5.4517008616045602E-2</v>
      </c>
      <c r="S1061" s="9">
        <f t="shared" si="145"/>
        <v>3.6827966894209356E-2</v>
      </c>
    </row>
    <row r="1062" spans="1:19">
      <c r="A1062" s="1">
        <v>43556</v>
      </c>
      <c r="B1062" s="2">
        <v>13.991800308227539</v>
      </c>
      <c r="C1062" s="2"/>
      <c r="E1062" s="1">
        <v>43556</v>
      </c>
      <c r="F1062" s="2">
        <v>3170.3609999999999</v>
      </c>
      <c r="G1062" s="2">
        <v>3.1335000000000002</v>
      </c>
      <c r="J1062" s="1">
        <f t="shared" si="146"/>
        <v>43921</v>
      </c>
      <c r="K1062">
        <f t="shared" si="147"/>
        <v>8.5486162110126565E-2</v>
      </c>
      <c r="L1062" s="7">
        <f t="shared" si="148"/>
        <v>2.6124000000000001E-2</v>
      </c>
      <c r="M1062" s="28">
        <f t="shared" si="149"/>
        <v>5.9362162110126564E-2</v>
      </c>
      <c r="N1062" s="9">
        <f t="shared" si="140"/>
        <v>4.5728756264777244E-2</v>
      </c>
      <c r="O1062" s="9">
        <f t="shared" si="141"/>
        <v>4.5051024108016396E-3</v>
      </c>
      <c r="P1062" s="9">
        <f t="shared" si="142"/>
        <v>5.0233858675578884E-2</v>
      </c>
      <c r="Q1062" s="9">
        <f t="shared" si="143"/>
        <v>4.1223653853975604E-2</v>
      </c>
      <c r="R1062" s="9">
        <f t="shared" si="144"/>
        <v>5.4738961086380523E-2</v>
      </c>
      <c r="S1062" s="9">
        <f t="shared" si="145"/>
        <v>3.6718551443173965E-2</v>
      </c>
    </row>
    <row r="1063" spans="1:19">
      <c r="A1063" s="1">
        <v>43557</v>
      </c>
      <c r="B1063" s="2">
        <v>14.025699615478516</v>
      </c>
      <c r="C1063" s="2"/>
      <c r="E1063" s="1">
        <v>43557</v>
      </c>
      <c r="F1063" s="2">
        <v>3176.8227000000002</v>
      </c>
      <c r="G1063" s="2">
        <v>3.2162000000000002</v>
      </c>
      <c r="J1063" s="1">
        <f t="shared" si="146"/>
        <v>43922</v>
      </c>
      <c r="K1063">
        <f t="shared" si="147"/>
        <v>8.5713309474308552E-2</v>
      </c>
      <c r="L1063" s="7">
        <f t="shared" si="148"/>
        <v>2.6728999999999999E-2</v>
      </c>
      <c r="M1063" s="28">
        <f t="shared" si="149"/>
        <v>5.8984309474308549E-2</v>
      </c>
      <c r="N1063" s="9">
        <f t="shared" si="140"/>
        <v>4.5785586240212173E-2</v>
      </c>
      <c r="O1063" s="9">
        <f t="shared" si="141"/>
        <v>4.5809903725124107E-3</v>
      </c>
      <c r="P1063" s="9">
        <f t="shared" si="142"/>
        <v>5.0366576612724583E-2</v>
      </c>
      <c r="Q1063" s="9">
        <f t="shared" si="143"/>
        <v>4.1204595867699763E-2</v>
      </c>
      <c r="R1063" s="9">
        <f t="shared" si="144"/>
        <v>5.4947566985236992E-2</v>
      </c>
      <c r="S1063" s="9">
        <f t="shared" si="145"/>
        <v>3.6623605495187353E-2</v>
      </c>
    </row>
    <row r="1064" spans="1:19">
      <c r="A1064" s="1">
        <v>43558</v>
      </c>
      <c r="B1064" s="2">
        <v>14.206500053405762</v>
      </c>
      <c r="C1064" s="2"/>
      <c r="E1064" s="1">
        <v>43558</v>
      </c>
      <c r="F1064" s="2">
        <v>3216.2952</v>
      </c>
      <c r="G1064" s="2">
        <v>3.2364000000000002</v>
      </c>
      <c r="J1064" s="1">
        <f t="shared" si="146"/>
        <v>43923</v>
      </c>
      <c r="K1064">
        <f t="shared" si="147"/>
        <v>8.4403853752769292E-2</v>
      </c>
      <c r="L1064" s="7">
        <f t="shared" si="148"/>
        <v>2.6873999999999999E-2</v>
      </c>
      <c r="M1064" s="28">
        <f t="shared" si="149"/>
        <v>5.7529853752769297E-2</v>
      </c>
      <c r="N1064" s="9">
        <f t="shared" si="140"/>
        <v>4.5835747541028461E-2</v>
      </c>
      <c r="O1064" s="9">
        <f t="shared" si="141"/>
        <v>4.6397306787124811E-3</v>
      </c>
      <c r="P1064" s="9">
        <f t="shared" si="142"/>
        <v>5.0475478219740945E-2</v>
      </c>
      <c r="Q1064" s="9">
        <f t="shared" si="143"/>
        <v>4.1196016862315978E-2</v>
      </c>
      <c r="R1064" s="9">
        <f t="shared" si="144"/>
        <v>5.5115208898453422E-2</v>
      </c>
      <c r="S1064" s="9">
        <f t="shared" si="145"/>
        <v>3.6556286183603501E-2</v>
      </c>
    </row>
    <row r="1065" spans="1:19">
      <c r="A1065" s="1">
        <v>43559</v>
      </c>
      <c r="B1065" s="2">
        <v>14.357000350952148</v>
      </c>
      <c r="C1065" s="2"/>
      <c r="E1065" s="1">
        <v>43559</v>
      </c>
      <c r="F1065" s="2">
        <v>3246.5713999999998</v>
      </c>
      <c r="G1065" s="2">
        <v>3.2555000000000001</v>
      </c>
      <c r="J1065" s="1">
        <f t="shared" si="146"/>
        <v>43924</v>
      </c>
      <c r="K1065">
        <f t="shared" si="147"/>
        <v>8.5092625353411083E-2</v>
      </c>
      <c r="L1065" s="7">
        <f t="shared" si="148"/>
        <v>2.7166000000000003E-2</v>
      </c>
      <c r="M1065" s="28">
        <f t="shared" si="149"/>
        <v>5.7926625353411081E-2</v>
      </c>
      <c r="N1065" s="9">
        <f t="shared" si="140"/>
        <v>4.5896763618279504E-2</v>
      </c>
      <c r="O1065" s="9">
        <f t="shared" si="141"/>
        <v>4.696878467070096E-3</v>
      </c>
      <c r="P1065" s="9">
        <f t="shared" si="142"/>
        <v>5.0593642085349597E-2</v>
      </c>
      <c r="Q1065" s="9">
        <f t="shared" si="143"/>
        <v>4.1199885151209412E-2</v>
      </c>
      <c r="R1065" s="9">
        <f t="shared" si="144"/>
        <v>5.5290520552419696E-2</v>
      </c>
      <c r="S1065" s="9">
        <f t="shared" si="145"/>
        <v>3.6503006684139312E-2</v>
      </c>
    </row>
    <row r="1066" spans="1:19">
      <c r="A1066" s="1">
        <v>43563</v>
      </c>
      <c r="B1066" s="2">
        <v>14.349499702453613</v>
      </c>
      <c r="C1066" s="2"/>
      <c r="E1066" s="1">
        <v>43563</v>
      </c>
      <c r="F1066" s="2">
        <v>3244.8103000000001</v>
      </c>
      <c r="G1066" s="2">
        <v>3.2879</v>
      </c>
      <c r="J1066" s="1">
        <f t="shared" si="146"/>
        <v>43928</v>
      </c>
      <c r="K1066">
        <f t="shared" si="147"/>
        <v>8.3480817363261003E-2</v>
      </c>
      <c r="L1066" s="7">
        <f t="shared" si="148"/>
        <v>2.6255999999999998E-2</v>
      </c>
      <c r="M1066" s="28">
        <f t="shared" si="149"/>
        <v>5.7224817363261002E-2</v>
      </c>
      <c r="N1066" s="9">
        <f t="shared" si="140"/>
        <v>4.5964578643103687E-2</v>
      </c>
      <c r="O1066" s="9">
        <f t="shared" si="141"/>
        <v>4.7364095890796917E-3</v>
      </c>
      <c r="P1066" s="9">
        <f t="shared" si="142"/>
        <v>5.0700988232183379E-2</v>
      </c>
      <c r="Q1066" s="9">
        <f t="shared" si="143"/>
        <v>4.1228169054023996E-2</v>
      </c>
      <c r="R1066" s="9">
        <f t="shared" si="144"/>
        <v>5.5437397821263071E-2</v>
      </c>
      <c r="S1066" s="9">
        <f t="shared" si="145"/>
        <v>3.6491759464944304E-2</v>
      </c>
    </row>
    <row r="1067" spans="1:19">
      <c r="A1067" s="1">
        <v>43564</v>
      </c>
      <c r="B1067" s="2">
        <v>14.320699691772461</v>
      </c>
      <c r="C1067" s="2"/>
      <c r="E1067" s="1">
        <v>43564</v>
      </c>
      <c r="F1067" s="2">
        <v>3239.6639</v>
      </c>
      <c r="G1067" s="2">
        <v>3.3206000000000002</v>
      </c>
      <c r="J1067" s="1">
        <f t="shared" si="146"/>
        <v>43929</v>
      </c>
      <c r="K1067">
        <f t="shared" si="147"/>
        <v>8.3686210549620138E-2</v>
      </c>
      <c r="L1067" s="7">
        <f t="shared" si="148"/>
        <v>2.6355E-2</v>
      </c>
      <c r="M1067" s="28">
        <f t="shared" si="149"/>
        <v>5.7331210549620135E-2</v>
      </c>
      <c r="N1067" s="9">
        <f t="shared" si="140"/>
        <v>4.603678308498093E-2</v>
      </c>
      <c r="O1067" s="9">
        <f t="shared" si="141"/>
        <v>4.7703257352315759E-3</v>
      </c>
      <c r="P1067" s="9">
        <f t="shared" si="142"/>
        <v>5.0807108820212506E-2</v>
      </c>
      <c r="Q1067" s="9">
        <f t="shared" si="143"/>
        <v>4.1266457349749354E-2</v>
      </c>
      <c r="R1067" s="9">
        <f t="shared" si="144"/>
        <v>5.5577434555444082E-2</v>
      </c>
      <c r="S1067" s="9">
        <f t="shared" si="145"/>
        <v>3.6496131614517778E-2</v>
      </c>
    </row>
    <row r="1068" spans="1:19">
      <c r="A1068" s="1">
        <v>43565</v>
      </c>
      <c r="B1068" s="2">
        <v>14.325200080871582</v>
      </c>
      <c r="C1068" s="2"/>
      <c r="E1068" s="1">
        <v>43565</v>
      </c>
      <c r="F1068" s="2">
        <v>3241.9299000000001</v>
      </c>
      <c r="G1068" s="2">
        <v>3.3151999999999999</v>
      </c>
      <c r="J1068" s="1">
        <f t="shared" si="146"/>
        <v>43930</v>
      </c>
      <c r="K1068">
        <f t="shared" si="147"/>
        <v>8.3407706774871679E-2</v>
      </c>
      <c r="L1068" s="7">
        <f t="shared" si="148"/>
        <v>2.5981999999999998E-2</v>
      </c>
      <c r="M1068" s="28">
        <f t="shared" si="149"/>
        <v>5.7425706774871681E-2</v>
      </c>
      <c r="N1068" s="9">
        <f t="shared" si="140"/>
        <v>4.6113764802229867E-2</v>
      </c>
      <c r="O1068" s="9">
        <f t="shared" si="141"/>
        <v>4.7968907299126354E-3</v>
      </c>
      <c r="P1068" s="9">
        <f t="shared" si="142"/>
        <v>5.0910655532142503E-2</v>
      </c>
      <c r="Q1068" s="9">
        <f t="shared" si="143"/>
        <v>4.1316874072317232E-2</v>
      </c>
      <c r="R1068" s="9">
        <f t="shared" si="144"/>
        <v>5.5707546262055138E-2</v>
      </c>
      <c r="S1068" s="9">
        <f t="shared" si="145"/>
        <v>3.6519983342404597E-2</v>
      </c>
    </row>
    <row r="1069" spans="1:19">
      <c r="A1069" s="1">
        <v>43566</v>
      </c>
      <c r="B1069" s="2">
        <v>14.106399536132812</v>
      </c>
      <c r="C1069" s="2"/>
      <c r="E1069" s="1">
        <v>43566</v>
      </c>
      <c r="F1069" s="2">
        <v>3189.9618999999998</v>
      </c>
      <c r="G1069" s="2">
        <v>3.3153999999999999</v>
      </c>
      <c r="J1069" s="1">
        <f t="shared" si="146"/>
        <v>43931</v>
      </c>
      <c r="K1069">
        <f t="shared" si="147"/>
        <v>8.4189255612170097E-2</v>
      </c>
      <c r="L1069" s="7">
        <f t="shared" si="148"/>
        <v>2.6387999999999998E-2</v>
      </c>
      <c r="M1069" s="28">
        <f t="shared" si="149"/>
        <v>5.7801255612170102E-2</v>
      </c>
      <c r="N1069" s="9">
        <f t="shared" si="140"/>
        <v>4.6195922829857732E-2</v>
      </c>
      <c r="O1069" s="9">
        <f t="shared" si="141"/>
        <v>4.8190110873510689E-3</v>
      </c>
      <c r="P1069" s="9">
        <f t="shared" si="142"/>
        <v>5.10149339172088E-2</v>
      </c>
      <c r="Q1069" s="9">
        <f t="shared" si="143"/>
        <v>4.1376911742506663E-2</v>
      </c>
      <c r="R1069" s="9">
        <f t="shared" si="144"/>
        <v>5.5833945004559869E-2</v>
      </c>
      <c r="S1069" s="9">
        <f t="shared" si="145"/>
        <v>3.6557900655155594E-2</v>
      </c>
    </row>
    <row r="1070" spans="1:19">
      <c r="A1070" s="1">
        <v>43567</v>
      </c>
      <c r="B1070" s="2">
        <v>14.077500343322754</v>
      </c>
      <c r="C1070" s="2"/>
      <c r="E1070" s="1">
        <v>43567</v>
      </c>
      <c r="F1070" s="2">
        <v>3188.6255999999998</v>
      </c>
      <c r="G1070" s="2">
        <v>3.3357999999999999</v>
      </c>
      <c r="J1070" s="1">
        <f t="shared" si="146"/>
        <v>43934</v>
      </c>
      <c r="K1070">
        <f t="shared" si="147"/>
        <v>8.4620265734375213E-2</v>
      </c>
      <c r="L1070" s="7">
        <f t="shared" si="148"/>
        <v>2.6791999999999996E-2</v>
      </c>
      <c r="M1070" s="28">
        <f t="shared" si="149"/>
        <v>5.7828265734375217E-2</v>
      </c>
      <c r="N1070" s="9">
        <f t="shared" si="140"/>
        <v>4.62793292780996E-2</v>
      </c>
      <c r="O1070" s="9">
        <f t="shared" si="141"/>
        <v>4.8376919976266938E-3</v>
      </c>
      <c r="P1070" s="9">
        <f t="shared" si="142"/>
        <v>5.1117021275726295E-2</v>
      </c>
      <c r="Q1070" s="9">
        <f t="shared" si="143"/>
        <v>4.1441637280472905E-2</v>
      </c>
      <c r="R1070" s="9">
        <f t="shared" si="144"/>
        <v>5.5954713273352989E-2</v>
      </c>
      <c r="S1070" s="9">
        <f t="shared" si="145"/>
        <v>3.6603945282846211E-2</v>
      </c>
    </row>
    <row r="1071" spans="1:19">
      <c r="A1071" s="1">
        <v>43570</v>
      </c>
      <c r="B1071" s="2">
        <v>14.054300308227539</v>
      </c>
      <c r="C1071" s="2"/>
      <c r="E1071" s="1">
        <v>43570</v>
      </c>
      <c r="F1071" s="2">
        <v>3177.7865999999999</v>
      </c>
      <c r="G1071" s="2">
        <v>3.3557999999999999</v>
      </c>
      <c r="J1071" s="1">
        <f t="shared" si="146"/>
        <v>43935</v>
      </c>
      <c r="K1071">
        <f t="shared" si="147"/>
        <v>8.327573547952348E-2</v>
      </c>
      <c r="L1071" s="7">
        <f t="shared" si="148"/>
        <v>2.6667E-2</v>
      </c>
      <c r="M1071" s="28">
        <f t="shared" si="149"/>
        <v>5.6608735479523484E-2</v>
      </c>
      <c r="N1071" s="9">
        <f t="shared" si="140"/>
        <v>4.6358637790679627E-2</v>
      </c>
      <c r="O1071" s="9">
        <f t="shared" si="141"/>
        <v>4.8425565546335193E-3</v>
      </c>
      <c r="P1071" s="9">
        <f t="shared" si="142"/>
        <v>5.1201194345313145E-2</v>
      </c>
      <c r="Q1071" s="9">
        <f t="shared" si="143"/>
        <v>4.151608123604611E-2</v>
      </c>
      <c r="R1071" s="9">
        <f t="shared" si="144"/>
        <v>5.6043750899946662E-2</v>
      </c>
      <c r="S1071" s="9">
        <f t="shared" si="145"/>
        <v>3.6673524681412592E-2</v>
      </c>
    </row>
    <row r="1072" spans="1:19">
      <c r="A1072" s="1">
        <v>43571</v>
      </c>
      <c r="B1072" s="2">
        <v>14.427900314331055</v>
      </c>
      <c r="C1072" s="2"/>
      <c r="E1072" s="1">
        <v>43571</v>
      </c>
      <c r="F1072" s="2">
        <v>3253.5978</v>
      </c>
      <c r="G1072" s="2">
        <v>3.3902999999999999</v>
      </c>
      <c r="J1072" s="1">
        <f t="shared" si="146"/>
        <v>43936</v>
      </c>
      <c r="K1072">
        <f t="shared" si="147"/>
        <v>8.373175901885789E-2</v>
      </c>
      <c r="L1072" s="7">
        <f t="shared" si="148"/>
        <v>2.6640999999999998E-2</v>
      </c>
      <c r="M1072" s="28">
        <f t="shared" si="149"/>
        <v>5.7090759018857892E-2</v>
      </c>
      <c r="N1072" s="9">
        <f t="shared" si="140"/>
        <v>4.6439731862537886E-2</v>
      </c>
      <c r="O1072" s="9">
        <f t="shared" si="141"/>
        <v>4.8504830622169122E-3</v>
      </c>
      <c r="P1072" s="9">
        <f t="shared" si="142"/>
        <v>5.1290214924754801E-2</v>
      </c>
      <c r="Q1072" s="9">
        <f t="shared" si="143"/>
        <v>4.1589248800320971E-2</v>
      </c>
      <c r="R1072" s="9">
        <f t="shared" si="144"/>
        <v>5.6140697986971709E-2</v>
      </c>
      <c r="S1072" s="9">
        <f t="shared" si="145"/>
        <v>3.6738765738104064E-2</v>
      </c>
    </row>
    <row r="1073" spans="1:19">
      <c r="A1073" s="1">
        <v>43572</v>
      </c>
      <c r="B1073" s="2">
        <v>14.464099884033203</v>
      </c>
      <c r="C1073" s="2"/>
      <c r="E1073" s="1">
        <v>43572</v>
      </c>
      <c r="F1073" s="2">
        <v>3263.1179000000002</v>
      </c>
      <c r="G1073" s="2">
        <v>3.4512</v>
      </c>
      <c r="J1073" s="1">
        <f t="shared" si="146"/>
        <v>43937</v>
      </c>
      <c r="K1073">
        <f t="shared" si="147"/>
        <v>8.3556845973222466E-2</v>
      </c>
      <c r="L1073" s="7">
        <f t="shared" si="148"/>
        <v>2.6415999999999999E-2</v>
      </c>
      <c r="M1073" s="28">
        <f t="shared" si="149"/>
        <v>5.714084597322247E-2</v>
      </c>
      <c r="N1073" s="9">
        <f t="shared" si="140"/>
        <v>4.6516735968732507E-2</v>
      </c>
      <c r="O1073" s="9">
        <f t="shared" si="141"/>
        <v>4.8657012240572606E-3</v>
      </c>
      <c r="P1073" s="9">
        <f t="shared" si="142"/>
        <v>5.1382437192789766E-2</v>
      </c>
      <c r="Q1073" s="9">
        <f t="shared" si="143"/>
        <v>4.1651034744675249E-2</v>
      </c>
      <c r="R1073" s="9">
        <f t="shared" si="144"/>
        <v>5.6248138416847032E-2</v>
      </c>
      <c r="S1073" s="9">
        <f t="shared" si="145"/>
        <v>3.6785333520617983E-2</v>
      </c>
    </row>
    <row r="1074" spans="1:19">
      <c r="A1074" s="1">
        <v>43573</v>
      </c>
      <c r="B1074" s="2">
        <v>14.380100250244141</v>
      </c>
      <c r="C1074" s="2"/>
      <c r="E1074" s="1">
        <v>43573</v>
      </c>
      <c r="F1074" s="2">
        <v>3250.2012</v>
      </c>
      <c r="G1074" s="2">
        <v>3.4209999999999998</v>
      </c>
      <c r="J1074" s="1">
        <f t="shared" si="146"/>
        <v>43938</v>
      </c>
      <c r="K1074">
        <f t="shared" si="147"/>
        <v>8.3075107447109914E-2</v>
      </c>
      <c r="L1074" s="7">
        <f t="shared" si="148"/>
        <v>2.6452E-2</v>
      </c>
      <c r="M1074" s="28">
        <f t="shared" si="149"/>
        <v>5.6623107447109911E-2</v>
      </c>
      <c r="N1074" s="9">
        <f t="shared" si="140"/>
        <v>4.6591917592136607E-2</v>
      </c>
      <c r="O1074" s="9">
        <f t="shared" si="141"/>
        <v>4.8748999248004032E-3</v>
      </c>
      <c r="P1074" s="9">
        <f t="shared" si="142"/>
        <v>5.1466817516937012E-2</v>
      </c>
      <c r="Q1074" s="9">
        <f t="shared" si="143"/>
        <v>4.1717017667336202E-2</v>
      </c>
      <c r="R1074" s="9">
        <f t="shared" si="144"/>
        <v>5.634171744173741E-2</v>
      </c>
      <c r="S1074" s="9">
        <f t="shared" si="145"/>
        <v>3.6842117742535804E-2</v>
      </c>
    </row>
    <row r="1075" spans="1:19">
      <c r="A1075" s="1">
        <v>43574</v>
      </c>
      <c r="B1075" s="2">
        <v>14.474100112915039</v>
      </c>
      <c r="C1075" s="2"/>
      <c r="E1075" s="1">
        <v>43574</v>
      </c>
      <c r="F1075" s="2">
        <v>3270.7973000000002</v>
      </c>
      <c r="G1075" s="2">
        <v>3.4083999999999999</v>
      </c>
      <c r="J1075" s="1">
        <f t="shared" si="146"/>
        <v>43941</v>
      </c>
      <c r="K1075">
        <f t="shared" si="147"/>
        <v>8.2691100976851409E-2</v>
      </c>
      <c r="L1075" s="7">
        <f t="shared" si="148"/>
        <v>2.6741000000000001E-2</v>
      </c>
      <c r="M1075" s="28">
        <f t="shared" si="149"/>
        <v>5.5950100976851408E-2</v>
      </c>
      <c r="N1075" s="9">
        <f t="shared" si="140"/>
        <v>4.6664756884017493E-2</v>
      </c>
      <c r="O1075" s="9">
        <f t="shared" si="141"/>
        <v>4.8770512485655521E-3</v>
      </c>
      <c r="P1075" s="9">
        <f t="shared" si="142"/>
        <v>5.1541808132583043E-2</v>
      </c>
      <c r="Q1075" s="9">
        <f t="shared" si="143"/>
        <v>4.1787705635451942E-2</v>
      </c>
      <c r="R1075" s="9">
        <f t="shared" si="144"/>
        <v>5.6418859381148601E-2</v>
      </c>
      <c r="S1075" s="9">
        <f t="shared" si="145"/>
        <v>3.6910654386886385E-2</v>
      </c>
    </row>
    <row r="1076" spans="1:19">
      <c r="A1076" s="1">
        <v>43577</v>
      </c>
      <c r="B1076" s="2">
        <v>14.214799880981445</v>
      </c>
      <c r="C1076" s="2"/>
      <c r="E1076" s="1">
        <v>43577</v>
      </c>
      <c r="F1076" s="2">
        <v>3215.0426000000002</v>
      </c>
      <c r="G1076" s="2">
        <v>3.4359999999999999</v>
      </c>
      <c r="J1076" s="1">
        <f t="shared" si="146"/>
        <v>43942</v>
      </c>
      <c r="K1076">
        <f t="shared" si="147"/>
        <v>8.3387535942115038E-2</v>
      </c>
      <c r="L1076" s="7">
        <f t="shared" si="148"/>
        <v>2.7050999999999999E-2</v>
      </c>
      <c r="M1076" s="28">
        <f t="shared" si="149"/>
        <v>5.6336535942115039E-2</v>
      </c>
      <c r="N1076" s="9">
        <f t="shared" si="140"/>
        <v>4.6747809984949915E-2</v>
      </c>
      <c r="O1076" s="9">
        <f t="shared" si="141"/>
        <v>4.8628205312766055E-3</v>
      </c>
      <c r="P1076" s="9">
        <f t="shared" si="142"/>
        <v>5.1610630516226517E-2</v>
      </c>
      <c r="Q1076" s="9">
        <f t="shared" si="143"/>
        <v>4.1884989453673312E-2</v>
      </c>
      <c r="R1076" s="9">
        <f t="shared" si="144"/>
        <v>5.6473451047503127E-2</v>
      </c>
      <c r="S1076" s="9">
        <f t="shared" si="145"/>
        <v>3.7022168922396702E-2</v>
      </c>
    </row>
    <row r="1077" spans="1:19">
      <c r="A1077" s="1">
        <v>43578</v>
      </c>
      <c r="B1077" s="2">
        <v>14.152299880981445</v>
      </c>
      <c r="C1077" s="2"/>
      <c r="E1077" s="1">
        <v>43578</v>
      </c>
      <c r="F1077" s="2">
        <v>3198.5938000000001</v>
      </c>
      <c r="G1077" s="2">
        <v>3.4214000000000002</v>
      </c>
      <c r="J1077" s="1">
        <f t="shared" si="146"/>
        <v>43943</v>
      </c>
      <c r="K1077">
        <f t="shared" si="147"/>
        <v>8.3066828420691227E-2</v>
      </c>
      <c r="L1077" s="7">
        <f t="shared" si="148"/>
        <v>2.6772999999999998E-2</v>
      </c>
      <c r="M1077" s="28">
        <f t="shared" si="149"/>
        <v>5.6293828420691229E-2</v>
      </c>
      <c r="N1077" s="9">
        <f t="shared" si="140"/>
        <v>4.6833798626681203E-2</v>
      </c>
      <c r="O1077" s="9">
        <f t="shared" si="141"/>
        <v>4.8392177127764262E-3</v>
      </c>
      <c r="P1077" s="9">
        <f t="shared" si="142"/>
        <v>5.1673016339457631E-2</v>
      </c>
      <c r="Q1077" s="9">
        <f t="shared" si="143"/>
        <v>4.1994580913904775E-2</v>
      </c>
      <c r="R1077" s="9">
        <f t="shared" si="144"/>
        <v>5.6512234052234059E-2</v>
      </c>
      <c r="S1077" s="9">
        <f t="shared" si="145"/>
        <v>3.7155363201128347E-2</v>
      </c>
    </row>
    <row r="1078" spans="1:19">
      <c r="A1078" s="1">
        <v>43579</v>
      </c>
      <c r="B1078" s="2">
        <v>14.166299819946289</v>
      </c>
      <c r="C1078" s="2"/>
      <c r="E1078" s="1">
        <v>43579</v>
      </c>
      <c r="F1078" s="2">
        <v>3201.6136999999999</v>
      </c>
      <c r="G1078" s="2">
        <v>3.4460999999999999</v>
      </c>
      <c r="J1078" s="1">
        <f t="shared" si="146"/>
        <v>43944</v>
      </c>
      <c r="K1078">
        <f t="shared" si="147"/>
        <v>8.3255628418910363E-2</v>
      </c>
      <c r="L1078" s="7">
        <f t="shared" si="148"/>
        <v>2.6577000000000003E-2</v>
      </c>
      <c r="M1078" s="28">
        <f t="shared" si="149"/>
        <v>5.667862841891036E-2</v>
      </c>
      <c r="N1078" s="9">
        <f t="shared" si="140"/>
        <v>4.6918513245784145E-2</v>
      </c>
      <c r="O1078" s="9">
        <f t="shared" si="141"/>
        <v>4.8239360185542085E-3</v>
      </c>
      <c r="P1078" s="9">
        <f t="shared" si="142"/>
        <v>5.1742449264338353E-2</v>
      </c>
      <c r="Q1078" s="9">
        <f t="shared" si="143"/>
        <v>4.2094577227229937E-2</v>
      </c>
      <c r="R1078" s="9">
        <f t="shared" si="144"/>
        <v>5.656638528289256E-2</v>
      </c>
      <c r="S1078" s="9">
        <f t="shared" si="145"/>
        <v>3.727064120867573E-2</v>
      </c>
    </row>
    <row r="1079" spans="1:19">
      <c r="A1079" s="1">
        <v>43580</v>
      </c>
      <c r="B1079" s="2">
        <v>13.841500282287598</v>
      </c>
      <c r="C1079" s="2"/>
      <c r="E1079" s="1">
        <v>43580</v>
      </c>
      <c r="F1079" s="2">
        <v>3123.8261000000002</v>
      </c>
      <c r="G1079" s="2">
        <v>3.4333999999999998</v>
      </c>
      <c r="J1079" s="1">
        <f t="shared" si="146"/>
        <v>43945</v>
      </c>
      <c r="K1079">
        <f t="shared" si="147"/>
        <v>8.3370848158381208E-2</v>
      </c>
      <c r="L1079" s="7">
        <f t="shared" si="148"/>
        <v>2.6002000000000001E-2</v>
      </c>
      <c r="M1079" s="28">
        <f t="shared" si="149"/>
        <v>5.7368848158381211E-2</v>
      </c>
      <c r="N1079" s="9">
        <f t="shared" si="140"/>
        <v>4.7007258977303269E-2</v>
      </c>
      <c r="O1079" s="9">
        <f t="shared" si="141"/>
        <v>4.8096387924330079E-3</v>
      </c>
      <c r="P1079" s="9">
        <f t="shared" si="142"/>
        <v>5.1816897769736275E-2</v>
      </c>
      <c r="Q1079" s="9">
        <f t="shared" si="143"/>
        <v>4.2197620184870263E-2</v>
      </c>
      <c r="R1079" s="9">
        <f t="shared" si="144"/>
        <v>5.6626536562169288E-2</v>
      </c>
      <c r="S1079" s="9">
        <f t="shared" si="145"/>
        <v>3.738798139243725E-2</v>
      </c>
    </row>
    <row r="1080" spans="1:19">
      <c r="A1080" s="1">
        <v>43581</v>
      </c>
      <c r="B1080" s="2">
        <v>13.628700256347656</v>
      </c>
      <c r="C1080" s="2"/>
      <c r="E1080" s="1">
        <v>43581</v>
      </c>
      <c r="F1080" s="2">
        <v>3086.3989000000001</v>
      </c>
      <c r="G1080" s="2">
        <v>3.4226999999999999</v>
      </c>
      <c r="J1080" s="1">
        <f t="shared" si="146"/>
        <v>43947</v>
      </c>
      <c r="K1080">
        <f t="shared" si="147"/>
        <v>8.3370848158381208E-2</v>
      </c>
      <c r="L1080" s="7">
        <f t="shared" si="148"/>
        <v>2.5830000000000002E-2</v>
      </c>
      <c r="M1080" s="28">
        <f t="shared" si="149"/>
        <v>5.7540848158381203E-2</v>
      </c>
      <c r="N1080" s="9">
        <f t="shared" si="140"/>
        <v>4.7092781334738043E-2</v>
      </c>
      <c r="O1080" s="9">
        <f t="shared" si="141"/>
        <v>4.8045686013983482E-3</v>
      </c>
      <c r="P1080" s="9">
        <f t="shared" si="142"/>
        <v>5.1897349936136393E-2</v>
      </c>
      <c r="Q1080" s="9">
        <f t="shared" si="143"/>
        <v>4.2288212733339693E-2</v>
      </c>
      <c r="R1080" s="9">
        <f t="shared" si="144"/>
        <v>5.6701918537534743E-2</v>
      </c>
      <c r="S1080" s="9">
        <f t="shared" si="145"/>
        <v>3.7483644131941343E-2</v>
      </c>
    </row>
    <row r="1081" spans="1:19">
      <c r="A1081" s="1">
        <v>43583</v>
      </c>
      <c r="B1081" s="2">
        <v>13.628700256347656</v>
      </c>
      <c r="C1081" s="2"/>
      <c r="E1081" s="1">
        <v>43583</v>
      </c>
      <c r="F1081" s="2">
        <v>3086.3989000000001</v>
      </c>
      <c r="G1081" s="2">
        <v>3.4167000000000001</v>
      </c>
      <c r="J1081" s="1">
        <f t="shared" si="146"/>
        <v>43948</v>
      </c>
      <c r="K1081">
        <f t="shared" si="147"/>
        <v>8.269314863775179E-2</v>
      </c>
      <c r="L1081" s="7">
        <f t="shared" si="148"/>
        <v>2.6195E-2</v>
      </c>
      <c r="M1081" s="28">
        <f t="shared" si="149"/>
        <v>5.6498148637751794E-2</v>
      </c>
      <c r="N1081" s="9">
        <f t="shared" si="140"/>
        <v>4.7172353776425466E-2</v>
      </c>
      <c r="O1081" s="9">
        <f t="shared" si="141"/>
        <v>4.7936162590079857E-3</v>
      </c>
      <c r="P1081" s="9">
        <f t="shared" si="142"/>
        <v>5.1965970035433448E-2</v>
      </c>
      <c r="Q1081" s="9">
        <f t="shared" si="143"/>
        <v>4.2378737517417484E-2</v>
      </c>
      <c r="R1081" s="9">
        <f t="shared" si="144"/>
        <v>5.6759586294441437E-2</v>
      </c>
      <c r="S1081" s="9">
        <f t="shared" si="145"/>
        <v>3.7585121258409494E-2</v>
      </c>
    </row>
    <row r="1082" spans="1:19">
      <c r="A1082" s="1">
        <v>43584</v>
      </c>
      <c r="B1082" s="2">
        <v>13.603899955749512</v>
      </c>
      <c r="C1082" s="2"/>
      <c r="E1082" s="1">
        <v>43584</v>
      </c>
      <c r="F1082" s="2">
        <v>3062.4985000000001</v>
      </c>
      <c r="G1082" s="2">
        <v>3.4796</v>
      </c>
      <c r="J1082" s="1">
        <f t="shared" si="146"/>
        <v>43949</v>
      </c>
      <c r="K1082">
        <f t="shared" si="147"/>
        <v>8.2491232450839461E-2</v>
      </c>
      <c r="L1082" s="7">
        <f t="shared" si="148"/>
        <v>2.6162000000000001E-2</v>
      </c>
      <c r="M1082" s="28">
        <f t="shared" si="149"/>
        <v>5.6329232450839456E-2</v>
      </c>
      <c r="N1082" s="9">
        <f t="shared" si="140"/>
        <v>4.7252513178102508E-2</v>
      </c>
      <c r="O1082" s="9">
        <f t="shared" si="141"/>
        <v>4.777145346525403E-3</v>
      </c>
      <c r="P1082" s="9">
        <f t="shared" si="142"/>
        <v>5.202965852462791E-2</v>
      </c>
      <c r="Q1082" s="9">
        <f t="shared" si="143"/>
        <v>4.2475367831577106E-2</v>
      </c>
      <c r="R1082" s="9">
        <f t="shared" si="144"/>
        <v>5.6806803871153312E-2</v>
      </c>
      <c r="S1082" s="9">
        <f t="shared" si="145"/>
        <v>3.7698222485051704E-2</v>
      </c>
    </row>
    <row r="1083" spans="1:19">
      <c r="A1083" s="1">
        <v>43585</v>
      </c>
      <c r="B1083" s="2">
        <v>13.717700004577637</v>
      </c>
      <c r="C1083" s="2"/>
      <c r="E1083" s="1">
        <v>43585</v>
      </c>
      <c r="F1083" s="2">
        <v>3078.3389000000002</v>
      </c>
      <c r="G1083" s="2">
        <v>3.4832000000000001</v>
      </c>
      <c r="J1083" s="1">
        <f t="shared" si="146"/>
        <v>43950</v>
      </c>
      <c r="K1083">
        <f t="shared" si="147"/>
        <v>8.1385507040752592E-2</v>
      </c>
      <c r="L1083" s="7">
        <f t="shared" si="148"/>
        <v>2.5992000000000001E-2</v>
      </c>
      <c r="M1083" s="28">
        <f t="shared" si="149"/>
        <v>5.539350704075259E-2</v>
      </c>
      <c r="N1083" s="9">
        <f t="shared" si="140"/>
        <v>4.7321882239367792E-2</v>
      </c>
      <c r="O1083" s="9">
        <f t="shared" si="141"/>
        <v>4.7679273275373088E-3</v>
      </c>
      <c r="P1083" s="9">
        <f t="shared" si="142"/>
        <v>5.20898095669051E-2</v>
      </c>
      <c r="Q1083" s="9">
        <f t="shared" si="143"/>
        <v>4.2553954911830484E-2</v>
      </c>
      <c r="R1083" s="9">
        <f t="shared" si="144"/>
        <v>5.6857736894442408E-2</v>
      </c>
      <c r="S1083" s="9">
        <f t="shared" si="145"/>
        <v>3.7786027584293176E-2</v>
      </c>
    </row>
    <row r="1084" spans="1:19">
      <c r="A1084" s="1">
        <v>43590</v>
      </c>
      <c r="B1084" s="2">
        <v>13.717700004577637</v>
      </c>
      <c r="C1084" s="2"/>
      <c r="E1084" s="1">
        <v>43590</v>
      </c>
      <c r="F1084" s="2">
        <v>3078.3389000000002</v>
      </c>
      <c r="G1084" s="2">
        <v>3.4049999999999998</v>
      </c>
      <c r="J1084" s="1">
        <f t="shared" si="146"/>
        <v>43951</v>
      </c>
      <c r="K1084">
        <f t="shared" si="147"/>
        <v>7.69734062759794E-2</v>
      </c>
      <c r="L1084" s="7">
        <f t="shared" si="148"/>
        <v>2.6019999999999998E-2</v>
      </c>
      <c r="M1084" s="28">
        <f t="shared" si="149"/>
        <v>5.0953406275979399E-2</v>
      </c>
      <c r="N1084" s="9">
        <f t="shared" si="140"/>
        <v>4.7368730802123844E-2</v>
      </c>
      <c r="O1084" s="9">
        <f t="shared" si="141"/>
        <v>4.7453253884809339E-3</v>
      </c>
      <c r="P1084" s="9">
        <f t="shared" si="142"/>
        <v>5.2114056190604781E-2</v>
      </c>
      <c r="Q1084" s="9">
        <f t="shared" si="143"/>
        <v>4.2623405413642908E-2</v>
      </c>
      <c r="R1084" s="9">
        <f t="shared" si="144"/>
        <v>5.685938157908571E-2</v>
      </c>
      <c r="S1084" s="9">
        <f t="shared" si="145"/>
        <v>3.7878080025161978E-2</v>
      </c>
    </row>
    <row r="1085" spans="1:19">
      <c r="A1085" s="1">
        <v>43591</v>
      </c>
      <c r="B1085" s="2">
        <v>12.971599578857422</v>
      </c>
      <c r="C1085" s="2"/>
      <c r="E1085" s="1">
        <v>43591</v>
      </c>
      <c r="F1085" s="2">
        <v>2906.4639999999999</v>
      </c>
      <c r="G1085" s="2">
        <v>3.3540000000000001</v>
      </c>
      <c r="J1085" s="1">
        <f t="shared" si="146"/>
        <v>43957</v>
      </c>
      <c r="K1085">
        <f t="shared" si="147"/>
        <v>7.6642448872191446E-2</v>
      </c>
      <c r="L1085" s="7">
        <f t="shared" si="148"/>
        <v>2.5624999999999998E-2</v>
      </c>
      <c r="M1085" s="28">
        <f t="shared" si="149"/>
        <v>5.1017448872191451E-2</v>
      </c>
      <c r="N1085" s="9">
        <f t="shared" si="140"/>
        <v>4.7415595406928357E-2</v>
      </c>
      <c r="O1085" s="9">
        <f t="shared" si="141"/>
        <v>4.7227579690191628E-3</v>
      </c>
      <c r="P1085" s="9">
        <f t="shared" si="142"/>
        <v>5.2138353375947522E-2</v>
      </c>
      <c r="Q1085" s="9">
        <f t="shared" si="143"/>
        <v>4.2692837437909192E-2</v>
      </c>
      <c r="R1085" s="9">
        <f t="shared" si="144"/>
        <v>5.6861111344966686E-2</v>
      </c>
      <c r="S1085" s="9">
        <f t="shared" si="145"/>
        <v>3.7970079468890028E-2</v>
      </c>
    </row>
    <row r="1086" spans="1:19">
      <c r="A1086" s="1">
        <v>43592</v>
      </c>
      <c r="B1086" s="2">
        <v>13.04539966583252</v>
      </c>
      <c r="C1086" s="2"/>
      <c r="E1086" s="1">
        <v>43592</v>
      </c>
      <c r="F1086" s="2">
        <v>2926.3908000000001</v>
      </c>
      <c r="G1086" s="2">
        <v>3.3711000000000002</v>
      </c>
      <c r="J1086" s="1">
        <f t="shared" si="146"/>
        <v>43958</v>
      </c>
      <c r="K1086">
        <f t="shared" si="147"/>
        <v>7.6840917413322801E-2</v>
      </c>
      <c r="L1086" s="7">
        <f t="shared" si="148"/>
        <v>2.6061999999999998E-2</v>
      </c>
      <c r="M1086" s="28">
        <f t="shared" si="149"/>
        <v>5.0778917413322799E-2</v>
      </c>
      <c r="N1086" s="9">
        <f t="shared" si="140"/>
        <v>4.7463478680756802E-2</v>
      </c>
      <c r="O1086" s="9">
        <f t="shared" si="141"/>
        <v>4.6953653925200546E-3</v>
      </c>
      <c r="P1086" s="9">
        <f t="shared" si="142"/>
        <v>5.2158844073276853E-2</v>
      </c>
      <c r="Q1086" s="9">
        <f t="shared" si="143"/>
        <v>4.276811328823675E-2</v>
      </c>
      <c r="R1086" s="9">
        <f t="shared" si="144"/>
        <v>5.6854209465796911E-2</v>
      </c>
      <c r="S1086" s="9">
        <f t="shared" si="145"/>
        <v>3.8072747895716692E-2</v>
      </c>
    </row>
    <row r="1087" spans="1:19">
      <c r="A1087" s="1">
        <v>43593</v>
      </c>
      <c r="B1087" s="2">
        <v>12.891900062561035</v>
      </c>
      <c r="C1087" s="2"/>
      <c r="E1087" s="1">
        <v>43593</v>
      </c>
      <c r="F1087" s="2">
        <v>2893.7566999999999</v>
      </c>
      <c r="G1087" s="2">
        <v>3.3571</v>
      </c>
      <c r="J1087" s="1">
        <f t="shared" si="146"/>
        <v>43959</v>
      </c>
      <c r="K1087">
        <f t="shared" si="147"/>
        <v>7.6234618681137081E-2</v>
      </c>
      <c r="L1087" s="7">
        <f t="shared" si="148"/>
        <v>2.6297999999999998E-2</v>
      </c>
      <c r="M1087" s="28">
        <f t="shared" si="149"/>
        <v>4.9936618681137079E-2</v>
      </c>
      <c r="N1087" s="9">
        <f t="shared" si="140"/>
        <v>4.7510582255091471E-2</v>
      </c>
      <c r="O1087" s="9">
        <f t="shared" si="141"/>
        <v>4.6602683096631237E-3</v>
      </c>
      <c r="P1087" s="9">
        <f t="shared" si="142"/>
        <v>5.2170850564754595E-2</v>
      </c>
      <c r="Q1087" s="9">
        <f t="shared" si="143"/>
        <v>4.2850313945428348E-2</v>
      </c>
      <c r="R1087" s="9">
        <f t="shared" si="144"/>
        <v>5.6831118874417719E-2</v>
      </c>
      <c r="S1087" s="9">
        <f t="shared" si="145"/>
        <v>3.8190045635765224E-2</v>
      </c>
    </row>
    <row r="1088" spans="1:19">
      <c r="A1088" s="1">
        <v>43594</v>
      </c>
      <c r="B1088" s="2">
        <v>12.69950008392334</v>
      </c>
      <c r="C1088" s="2"/>
      <c r="E1088" s="1">
        <v>43594</v>
      </c>
      <c r="F1088" s="2">
        <v>2850.9537</v>
      </c>
      <c r="G1088" s="2">
        <v>3.3380000000000001</v>
      </c>
      <c r="J1088" s="1">
        <f t="shared" si="146"/>
        <v>43960</v>
      </c>
      <c r="K1088">
        <f t="shared" si="147"/>
        <v>7.6234618681137081E-2</v>
      </c>
      <c r="L1088" s="7">
        <f t="shared" si="148"/>
        <v>2.6477000000000001E-2</v>
      </c>
      <c r="M1088" s="28">
        <f t="shared" si="149"/>
        <v>4.9757618681137081E-2</v>
      </c>
      <c r="N1088" s="9">
        <f t="shared" si="140"/>
        <v>4.7553872337362628E-2</v>
      </c>
      <c r="O1088" s="9">
        <f t="shared" si="141"/>
        <v>4.6301748997332496E-3</v>
      </c>
      <c r="P1088" s="9">
        <f t="shared" si="142"/>
        <v>5.2184047237095875E-2</v>
      </c>
      <c r="Q1088" s="9">
        <f t="shared" si="143"/>
        <v>4.2923697437629381E-2</v>
      </c>
      <c r="R1088" s="9">
        <f t="shared" si="144"/>
        <v>5.6814222136829129E-2</v>
      </c>
      <c r="S1088" s="9">
        <f t="shared" si="145"/>
        <v>3.8293522537896127E-2</v>
      </c>
    </row>
    <row r="1089" spans="1:19">
      <c r="A1089" s="1">
        <v>43595</v>
      </c>
      <c r="B1089" s="2">
        <v>13.083200454711914</v>
      </c>
      <c r="C1089" s="2"/>
      <c r="E1089" s="1">
        <v>43595</v>
      </c>
      <c r="F1089" s="2">
        <v>2939.2105999999999</v>
      </c>
      <c r="G1089" s="2">
        <v>3.3365999999999998</v>
      </c>
      <c r="J1089" s="1">
        <f t="shared" si="146"/>
        <v>43962</v>
      </c>
      <c r="K1089">
        <f t="shared" si="147"/>
        <v>7.6185831712064736E-2</v>
      </c>
      <c r="L1089" s="7">
        <f t="shared" si="148"/>
        <v>2.6678999999999998E-2</v>
      </c>
      <c r="M1089" s="28">
        <f t="shared" si="149"/>
        <v>4.9506831712064742E-2</v>
      </c>
      <c r="N1089" s="9">
        <f t="shared" ref="N1089:N1152" si="150">AVERAGE(M838:M1089)</f>
        <v>4.7577504627149346E-2</v>
      </c>
      <c r="O1089" s="9">
        <f t="shared" ref="O1089:O1152" si="151">_xlfn.STDEV.P(M838:M1089)</f>
        <v>4.6248814763609515E-3</v>
      </c>
      <c r="P1089" s="9">
        <f t="shared" ref="P1089:P1152" si="152">N1089+O1089</f>
        <v>5.2202386103510301E-2</v>
      </c>
      <c r="Q1089" s="9">
        <f t="shared" ref="Q1089:Q1152" si="153">N1089-O1089</f>
        <v>4.2952623150788391E-2</v>
      </c>
      <c r="R1089" s="9">
        <f t="shared" ref="R1089:R1152" si="154">N1089+O1089*2</f>
        <v>5.6827267579871249E-2</v>
      </c>
      <c r="S1089" s="9">
        <f t="shared" ref="S1089:S1152" si="155">N1089-O1089*2</f>
        <v>3.8327741674427443E-2</v>
      </c>
    </row>
    <row r="1090" spans="1:19">
      <c r="A1090" s="1">
        <v>43598</v>
      </c>
      <c r="B1090" s="2">
        <v>12.920100212097168</v>
      </c>
      <c r="C1090" s="2"/>
      <c r="E1090" s="1">
        <v>43598</v>
      </c>
      <c r="F1090" s="2">
        <v>2903.7130999999999</v>
      </c>
      <c r="G1090" s="2">
        <v>3.2980999999999998</v>
      </c>
      <c r="J1090" s="1">
        <f t="shared" si="146"/>
        <v>43963</v>
      </c>
      <c r="K1090">
        <f t="shared" si="147"/>
        <v>7.630791640344102E-2</v>
      </c>
      <c r="L1090" s="7">
        <f t="shared" si="148"/>
        <v>2.6833999999999997E-2</v>
      </c>
      <c r="M1090" s="28">
        <f t="shared" si="149"/>
        <v>4.9473916403441023E-2</v>
      </c>
      <c r="N1090" s="9">
        <f t="shared" si="150"/>
        <v>4.7603415506771475E-2</v>
      </c>
      <c r="O1090" s="9">
        <f t="shared" si="151"/>
        <v>4.6171361820005917E-3</v>
      </c>
      <c r="P1090" s="9">
        <f t="shared" si="152"/>
        <v>5.2220551688772064E-2</v>
      </c>
      <c r="Q1090" s="9">
        <f t="shared" si="153"/>
        <v>4.2986279324770886E-2</v>
      </c>
      <c r="R1090" s="9">
        <f t="shared" si="154"/>
        <v>5.683768787077266E-2</v>
      </c>
      <c r="S1090" s="9">
        <f t="shared" si="155"/>
        <v>3.836914314277029E-2</v>
      </c>
    </row>
    <row r="1091" spans="1:19">
      <c r="A1091" s="1">
        <v>43599</v>
      </c>
      <c r="B1091" s="2">
        <v>12.834699630737305</v>
      </c>
      <c r="C1091" s="2"/>
      <c r="E1091" s="1">
        <v>43599</v>
      </c>
      <c r="F1091" s="2">
        <v>2883.6107000000002</v>
      </c>
      <c r="G1091" s="2">
        <v>3.3071999999999999</v>
      </c>
      <c r="J1091" s="1">
        <f t="shared" si="146"/>
        <v>43964</v>
      </c>
      <c r="K1091">
        <f t="shared" si="147"/>
        <v>7.6135371294768758E-2</v>
      </c>
      <c r="L1091" s="7">
        <f t="shared" si="148"/>
        <v>2.6799E-2</v>
      </c>
      <c r="M1091" s="28">
        <f t="shared" si="149"/>
        <v>4.9336371294768755E-2</v>
      </c>
      <c r="N1091" s="9">
        <f t="shared" si="150"/>
        <v>4.7624603150756568E-2</v>
      </c>
      <c r="O1091" s="9">
        <f t="shared" si="151"/>
        <v>4.6127871412533729E-3</v>
      </c>
      <c r="P1091" s="9">
        <f t="shared" si="152"/>
        <v>5.2237390292009939E-2</v>
      </c>
      <c r="Q1091" s="9">
        <f t="shared" si="153"/>
        <v>4.3011816009503198E-2</v>
      </c>
      <c r="R1091" s="9">
        <f t="shared" si="154"/>
        <v>5.6850177433263316E-2</v>
      </c>
      <c r="S1091" s="9">
        <f t="shared" si="155"/>
        <v>3.8399028868249821E-2</v>
      </c>
    </row>
    <row r="1092" spans="1:19">
      <c r="A1092" s="1">
        <v>43600</v>
      </c>
      <c r="B1092" s="2">
        <v>13.075099945068359</v>
      </c>
      <c r="C1092" s="2"/>
      <c r="E1092" s="1">
        <v>43600</v>
      </c>
      <c r="F1092" s="2">
        <v>2938.6781000000001</v>
      </c>
      <c r="G1092" s="2">
        <v>3.2976000000000001</v>
      </c>
      <c r="J1092" s="1">
        <f t="shared" si="146"/>
        <v>43965</v>
      </c>
      <c r="K1092">
        <f t="shared" si="147"/>
        <v>7.6881087398845638E-2</v>
      </c>
      <c r="L1092" s="7">
        <f t="shared" si="148"/>
        <v>2.7383999999999999E-2</v>
      </c>
      <c r="M1092" s="28">
        <f t="shared" si="149"/>
        <v>4.9497087398845639E-2</v>
      </c>
      <c r="N1092" s="9">
        <f t="shared" si="150"/>
        <v>4.7641007239290871E-2</v>
      </c>
      <c r="O1092" s="9">
        <f t="shared" si="151"/>
        <v>4.6120664774870392E-3</v>
      </c>
      <c r="P1092" s="9">
        <f t="shared" si="152"/>
        <v>5.2253073716777912E-2</v>
      </c>
      <c r="Q1092" s="9">
        <f t="shared" si="153"/>
        <v>4.302894076180383E-2</v>
      </c>
      <c r="R1092" s="9">
        <f t="shared" si="154"/>
        <v>5.6865140194264946E-2</v>
      </c>
      <c r="S1092" s="9">
        <f t="shared" si="155"/>
        <v>3.8416874284316796E-2</v>
      </c>
    </row>
    <row r="1093" spans="1:19">
      <c r="A1093" s="1">
        <v>43601</v>
      </c>
      <c r="B1093" s="2">
        <v>13.145099639892578</v>
      </c>
      <c r="C1093" s="2"/>
      <c r="E1093" s="1">
        <v>43601</v>
      </c>
      <c r="F1093" s="2">
        <v>2955.7109999999998</v>
      </c>
      <c r="G1093" s="2">
        <v>3.2745000000000002</v>
      </c>
      <c r="J1093" s="1">
        <f t="shared" ref="J1093:J1156" si="156">A1341</f>
        <v>43966</v>
      </c>
      <c r="K1093">
        <f t="shared" ref="K1093:K1156" si="157">1/B1341</f>
        <v>7.7398780472592146E-2</v>
      </c>
      <c r="L1093" s="7">
        <f t="shared" ref="L1093:L1156" si="158">G1341/100</f>
        <v>2.7111E-2</v>
      </c>
      <c r="M1093" s="28">
        <f t="shared" si="149"/>
        <v>5.028778047259215E-2</v>
      </c>
      <c r="N1093" s="9">
        <f t="shared" si="150"/>
        <v>4.7669657569313767E-2</v>
      </c>
      <c r="O1093" s="9">
        <f t="shared" si="151"/>
        <v>4.6059902484897703E-3</v>
      </c>
      <c r="P1093" s="9">
        <f t="shared" si="152"/>
        <v>5.2275647817803535E-2</v>
      </c>
      <c r="Q1093" s="9">
        <f t="shared" si="153"/>
        <v>4.3063667320823999E-2</v>
      </c>
      <c r="R1093" s="9">
        <f t="shared" si="154"/>
        <v>5.6881638066293309E-2</v>
      </c>
      <c r="S1093" s="9">
        <f t="shared" si="155"/>
        <v>3.8457677072334225E-2</v>
      </c>
    </row>
    <row r="1094" spans="1:19">
      <c r="A1094" s="1">
        <v>43602</v>
      </c>
      <c r="B1094" s="2">
        <v>12.832799911499023</v>
      </c>
      <c r="C1094" s="2"/>
      <c r="E1094" s="1">
        <v>43602</v>
      </c>
      <c r="F1094" s="2">
        <v>2882.2962000000002</v>
      </c>
      <c r="G1094" s="2">
        <v>3.2906</v>
      </c>
      <c r="J1094" s="1">
        <f t="shared" si="156"/>
        <v>43969</v>
      </c>
      <c r="K1094">
        <f t="shared" si="157"/>
        <v>7.7190871127678723E-2</v>
      </c>
      <c r="L1094" s="7">
        <f t="shared" si="158"/>
        <v>2.7208E-2</v>
      </c>
      <c r="M1094" s="28">
        <f t="shared" ref="M1094:M1157" si="159">K1094-L1094</f>
        <v>4.9982871127678727E-2</v>
      </c>
      <c r="N1094" s="9">
        <f t="shared" si="150"/>
        <v>4.7691741262389509E-2</v>
      </c>
      <c r="O1094" s="9">
        <f t="shared" si="151"/>
        <v>4.6036864926057419E-3</v>
      </c>
      <c r="P1094" s="9">
        <f t="shared" si="152"/>
        <v>5.2295427754995252E-2</v>
      </c>
      <c r="Q1094" s="9">
        <f t="shared" si="153"/>
        <v>4.3088054769783765E-2</v>
      </c>
      <c r="R1094" s="9">
        <f t="shared" si="154"/>
        <v>5.6899114247600996E-2</v>
      </c>
      <c r="S1094" s="9">
        <f t="shared" si="155"/>
        <v>3.8484368277178022E-2</v>
      </c>
    </row>
    <row r="1095" spans="1:19">
      <c r="A1095" s="1">
        <v>43605</v>
      </c>
      <c r="B1095" s="2">
        <v>12.793899536132812</v>
      </c>
      <c r="C1095" s="2"/>
      <c r="E1095" s="1">
        <v>43605</v>
      </c>
      <c r="F1095" s="2">
        <v>2870.6046000000001</v>
      </c>
      <c r="G1095" s="2">
        <v>3.2877999999999998</v>
      </c>
      <c r="J1095" s="1">
        <f t="shared" si="156"/>
        <v>43970</v>
      </c>
      <c r="K1095">
        <f t="shared" si="157"/>
        <v>7.6553263374732852E-2</v>
      </c>
      <c r="L1095" s="7">
        <f t="shared" si="158"/>
        <v>2.7566E-2</v>
      </c>
      <c r="M1095" s="28">
        <f t="shared" si="159"/>
        <v>4.8987263374732852E-2</v>
      </c>
      <c r="N1095" s="9">
        <f t="shared" si="150"/>
        <v>4.7708191581924138E-2</v>
      </c>
      <c r="O1095" s="9">
        <f t="shared" si="151"/>
        <v>4.6008790176865965E-3</v>
      </c>
      <c r="P1095" s="9">
        <f t="shared" si="152"/>
        <v>5.2309070599610735E-2</v>
      </c>
      <c r="Q1095" s="9">
        <f t="shared" si="153"/>
        <v>4.310731256423754E-2</v>
      </c>
      <c r="R1095" s="9">
        <f t="shared" si="154"/>
        <v>5.6909949617297333E-2</v>
      </c>
      <c r="S1095" s="9">
        <f t="shared" si="155"/>
        <v>3.8506433546550943E-2</v>
      </c>
    </row>
    <row r="1096" spans="1:19">
      <c r="A1096" s="1">
        <v>43606</v>
      </c>
      <c r="B1096" s="2">
        <v>12.942099571228027</v>
      </c>
      <c r="C1096" s="2"/>
      <c r="E1096" s="1">
        <v>43606</v>
      </c>
      <c r="F1096" s="2">
        <v>2905.9688000000001</v>
      </c>
      <c r="G1096" s="2">
        <v>3.3138999999999998</v>
      </c>
      <c r="J1096" s="1">
        <f t="shared" si="156"/>
        <v>43971</v>
      </c>
      <c r="K1096">
        <f t="shared" si="157"/>
        <v>7.6892909762939152E-2</v>
      </c>
      <c r="L1096" s="7">
        <f t="shared" si="158"/>
        <v>2.7474999999999999E-2</v>
      </c>
      <c r="M1096" s="28">
        <f t="shared" si="159"/>
        <v>4.9417909762939152E-2</v>
      </c>
      <c r="N1096" s="9">
        <f t="shared" si="150"/>
        <v>4.7731654513750374E-2</v>
      </c>
      <c r="O1096" s="9">
        <f t="shared" si="151"/>
        <v>4.5944574127588685E-3</v>
      </c>
      <c r="P1096" s="9">
        <f t="shared" si="152"/>
        <v>5.2326111926509239E-2</v>
      </c>
      <c r="Q1096" s="9">
        <f t="shared" si="153"/>
        <v>4.3137197100991509E-2</v>
      </c>
      <c r="R1096" s="9">
        <f t="shared" si="154"/>
        <v>5.6920569339268111E-2</v>
      </c>
      <c r="S1096" s="9">
        <f t="shared" si="155"/>
        <v>3.8542739688232637E-2</v>
      </c>
    </row>
    <row r="1097" spans="1:19">
      <c r="A1097" s="1">
        <v>43607</v>
      </c>
      <c r="B1097" s="2">
        <v>12.881199836730957</v>
      </c>
      <c r="C1097" s="2"/>
      <c r="E1097" s="1">
        <v>43607</v>
      </c>
      <c r="F1097" s="2">
        <v>2891.7046</v>
      </c>
      <c r="G1097" s="2">
        <v>3.3155999999999999</v>
      </c>
      <c r="J1097" s="1">
        <f t="shared" si="156"/>
        <v>43972</v>
      </c>
      <c r="K1097">
        <f t="shared" si="157"/>
        <v>7.7291102304994905E-2</v>
      </c>
      <c r="L1097" s="7">
        <f t="shared" si="158"/>
        <v>2.7061999999999999E-2</v>
      </c>
      <c r="M1097" s="28">
        <f t="shared" si="159"/>
        <v>5.0229102304994902E-2</v>
      </c>
      <c r="N1097" s="9">
        <f t="shared" si="150"/>
        <v>4.775903596568816E-2</v>
      </c>
      <c r="O1097" s="9">
        <f t="shared" si="151"/>
        <v>4.5886949344770226E-3</v>
      </c>
      <c r="P1097" s="9">
        <f t="shared" si="152"/>
        <v>5.2347730900165181E-2</v>
      </c>
      <c r="Q1097" s="9">
        <f t="shared" si="153"/>
        <v>4.3170341031211139E-2</v>
      </c>
      <c r="R1097" s="9">
        <f t="shared" si="154"/>
        <v>5.6936425834642201E-2</v>
      </c>
      <c r="S1097" s="9">
        <f t="shared" si="155"/>
        <v>3.8581646096734118E-2</v>
      </c>
    </row>
    <row r="1098" spans="1:19">
      <c r="A1098" s="1">
        <v>43608</v>
      </c>
      <c r="B1098" s="2">
        <v>12.716500282287598</v>
      </c>
      <c r="C1098" s="2"/>
      <c r="E1098" s="1">
        <v>43608</v>
      </c>
      <c r="F1098" s="2">
        <v>2852.5153</v>
      </c>
      <c r="G1098" s="2">
        <v>3.3296000000000001</v>
      </c>
      <c r="J1098" s="1">
        <f t="shared" si="156"/>
        <v>43973</v>
      </c>
      <c r="K1098">
        <f t="shared" si="157"/>
        <v>7.8786684339852628E-2</v>
      </c>
      <c r="L1098" s="7">
        <f t="shared" si="158"/>
        <v>2.6798000000000002E-2</v>
      </c>
      <c r="M1098" s="28">
        <f t="shared" si="159"/>
        <v>5.1988684339852625E-2</v>
      </c>
      <c r="N1098" s="9">
        <f t="shared" si="150"/>
        <v>4.7786692185631252E-2</v>
      </c>
      <c r="O1098" s="9">
        <f t="shared" si="151"/>
        <v>4.5930994054386616E-3</v>
      </c>
      <c r="P1098" s="9">
        <f t="shared" si="152"/>
        <v>5.237979159106991E-2</v>
      </c>
      <c r="Q1098" s="9">
        <f t="shared" si="153"/>
        <v>4.3193592780192594E-2</v>
      </c>
      <c r="R1098" s="9">
        <f t="shared" si="154"/>
        <v>5.6972890996508575E-2</v>
      </c>
      <c r="S1098" s="9">
        <f t="shared" si="155"/>
        <v>3.8600493374753929E-2</v>
      </c>
    </row>
    <row r="1099" spans="1:19">
      <c r="A1099" s="1">
        <v>43609</v>
      </c>
      <c r="B1099" s="2">
        <v>12.720800399780273</v>
      </c>
      <c r="C1099" s="2"/>
      <c r="E1099" s="1">
        <v>43609</v>
      </c>
      <c r="F1099" s="2">
        <v>2852.9947999999999</v>
      </c>
      <c r="G1099" s="2">
        <v>3.3140000000000001</v>
      </c>
      <c r="J1099" s="1">
        <f t="shared" si="156"/>
        <v>43976</v>
      </c>
      <c r="K1099">
        <f t="shared" si="157"/>
        <v>7.8701118120352714E-2</v>
      </c>
      <c r="L1099" s="7">
        <f t="shared" si="158"/>
        <v>2.6658000000000001E-2</v>
      </c>
      <c r="M1099" s="28">
        <f t="shared" si="159"/>
        <v>5.2043118120352713E-2</v>
      </c>
      <c r="N1099" s="9">
        <f t="shared" si="150"/>
        <v>4.7813513082811995E-2</v>
      </c>
      <c r="O1099" s="9">
        <f t="shared" si="151"/>
        <v>4.5981394345946548E-3</v>
      </c>
      <c r="P1099" s="9">
        <f t="shared" si="152"/>
        <v>5.2411652517406648E-2</v>
      </c>
      <c r="Q1099" s="9">
        <f t="shared" si="153"/>
        <v>4.3215373648217342E-2</v>
      </c>
      <c r="R1099" s="9">
        <f t="shared" si="154"/>
        <v>5.7009791952001301E-2</v>
      </c>
      <c r="S1099" s="9">
        <f t="shared" si="155"/>
        <v>3.8617234213622689E-2</v>
      </c>
    </row>
    <row r="1100" spans="1:19">
      <c r="A1100" s="1">
        <v>43612</v>
      </c>
      <c r="B1100" s="2">
        <v>12.879400253295898</v>
      </c>
      <c r="C1100" s="2"/>
      <c r="E1100" s="1">
        <v>43612</v>
      </c>
      <c r="F1100" s="2">
        <v>2892.3782000000001</v>
      </c>
      <c r="G1100" s="2">
        <v>3.3384999999999998</v>
      </c>
      <c r="J1100" s="1">
        <f t="shared" si="156"/>
        <v>43977</v>
      </c>
      <c r="K1100">
        <f t="shared" si="157"/>
        <v>7.7976357883831157E-2</v>
      </c>
      <c r="L1100" s="7">
        <f t="shared" si="158"/>
        <v>2.7403E-2</v>
      </c>
      <c r="M1100" s="28">
        <f t="shared" si="159"/>
        <v>5.057335788383116E-2</v>
      </c>
      <c r="N1100" s="9">
        <f t="shared" si="150"/>
        <v>4.7839089043607806E-2</v>
      </c>
      <c r="O1100" s="9">
        <f t="shared" si="151"/>
        <v>4.5954937485402038E-3</v>
      </c>
      <c r="P1100" s="9">
        <f t="shared" si="152"/>
        <v>5.2434582792148007E-2</v>
      </c>
      <c r="Q1100" s="9">
        <f t="shared" si="153"/>
        <v>4.3243595295067605E-2</v>
      </c>
      <c r="R1100" s="9">
        <f t="shared" si="154"/>
        <v>5.7030076540688215E-2</v>
      </c>
      <c r="S1100" s="9">
        <f t="shared" si="155"/>
        <v>3.8648101546527397E-2</v>
      </c>
    </row>
    <row r="1101" spans="1:19">
      <c r="A1101" s="1">
        <v>43613</v>
      </c>
      <c r="B1101" s="2">
        <v>12.955599784851074</v>
      </c>
      <c r="C1101" s="2"/>
      <c r="E1101" s="1">
        <v>43613</v>
      </c>
      <c r="F1101" s="2">
        <v>2909.9106000000002</v>
      </c>
      <c r="G1101" s="2">
        <v>3.3639999999999999</v>
      </c>
      <c r="J1101" s="1">
        <f t="shared" si="156"/>
        <v>43978</v>
      </c>
      <c r="K1101">
        <f t="shared" si="157"/>
        <v>7.818669525176826E-2</v>
      </c>
      <c r="L1101" s="7">
        <f t="shared" si="158"/>
        <v>2.7584000000000001E-2</v>
      </c>
      <c r="M1101" s="28">
        <f t="shared" si="159"/>
        <v>5.0602695251768262E-2</v>
      </c>
      <c r="N1101" s="9">
        <f t="shared" si="150"/>
        <v>4.7863399264077414E-2</v>
      </c>
      <c r="O1101" s="9">
        <f t="shared" si="151"/>
        <v>4.593844890722492E-3</v>
      </c>
      <c r="P1101" s="9">
        <f t="shared" si="152"/>
        <v>5.2457244154799909E-2</v>
      </c>
      <c r="Q1101" s="9">
        <f t="shared" si="153"/>
        <v>4.3269554373354918E-2</v>
      </c>
      <c r="R1101" s="9">
        <f t="shared" si="154"/>
        <v>5.7051089045522398E-2</v>
      </c>
      <c r="S1101" s="9">
        <f t="shared" si="155"/>
        <v>3.867570948263243E-2</v>
      </c>
    </row>
    <row r="1102" spans="1:19">
      <c r="A1102" s="1">
        <v>43614</v>
      </c>
      <c r="B1102" s="2">
        <v>12.980999946594238</v>
      </c>
      <c r="C1102" s="2"/>
      <c r="E1102" s="1">
        <v>43614</v>
      </c>
      <c r="F1102" s="2">
        <v>2914.6963999999998</v>
      </c>
      <c r="G1102" s="2">
        <v>3.3214999999999999</v>
      </c>
      <c r="J1102" s="1">
        <f t="shared" si="156"/>
        <v>43979</v>
      </c>
      <c r="K1102">
        <f t="shared" si="157"/>
        <v>7.7874949990230133E-2</v>
      </c>
      <c r="L1102" s="7">
        <f t="shared" si="158"/>
        <v>2.7474999999999999E-2</v>
      </c>
      <c r="M1102" s="28">
        <f t="shared" si="159"/>
        <v>5.0399949990230133E-2</v>
      </c>
      <c r="N1102" s="9">
        <f t="shared" si="150"/>
        <v>4.7883470540755604E-2</v>
      </c>
      <c r="O1102" s="9">
        <f t="shared" si="151"/>
        <v>4.5938341173324205E-3</v>
      </c>
      <c r="P1102" s="9">
        <f t="shared" si="152"/>
        <v>5.2477304658088024E-2</v>
      </c>
      <c r="Q1102" s="9">
        <f t="shared" si="153"/>
        <v>4.3289636423423185E-2</v>
      </c>
      <c r="R1102" s="9">
        <f t="shared" si="154"/>
        <v>5.7071138775420444E-2</v>
      </c>
      <c r="S1102" s="9">
        <f t="shared" si="155"/>
        <v>3.8695802306090765E-2</v>
      </c>
    </row>
    <row r="1103" spans="1:19">
      <c r="A1103" s="1">
        <v>43615</v>
      </c>
      <c r="B1103" s="2">
        <v>12.963299751281738</v>
      </c>
      <c r="C1103" s="2"/>
      <c r="E1103" s="1">
        <v>43615</v>
      </c>
      <c r="F1103" s="2">
        <v>2905.8054000000002</v>
      </c>
      <c r="G1103" s="2">
        <v>3.3001</v>
      </c>
      <c r="J1103" s="1">
        <f t="shared" si="156"/>
        <v>43980</v>
      </c>
      <c r="K1103">
        <f t="shared" si="157"/>
        <v>7.792531691419384E-2</v>
      </c>
      <c r="L1103" s="7">
        <f t="shared" si="158"/>
        <v>2.7250999999999997E-2</v>
      </c>
      <c r="M1103" s="28">
        <f t="shared" si="159"/>
        <v>5.0674316914193843E-2</v>
      </c>
      <c r="N1103" s="9">
        <f t="shared" si="150"/>
        <v>4.7904117014157165E-2</v>
      </c>
      <c r="O1103" s="9">
        <f t="shared" si="151"/>
        <v>4.5946388456362119E-3</v>
      </c>
      <c r="P1103" s="9">
        <f t="shared" si="152"/>
        <v>5.2498755859793376E-2</v>
      </c>
      <c r="Q1103" s="9">
        <f t="shared" si="153"/>
        <v>4.3309478168520953E-2</v>
      </c>
      <c r="R1103" s="9">
        <f t="shared" si="154"/>
        <v>5.7093394705429588E-2</v>
      </c>
      <c r="S1103" s="9">
        <f t="shared" si="155"/>
        <v>3.8714839322884741E-2</v>
      </c>
    </row>
    <row r="1104" spans="1:19">
      <c r="A1104" s="1">
        <v>43616</v>
      </c>
      <c r="B1104" s="2">
        <v>12.929800033569336</v>
      </c>
      <c r="C1104" s="2"/>
      <c r="E1104" s="1">
        <v>43616</v>
      </c>
      <c r="F1104" s="2">
        <v>2898.6961000000001</v>
      </c>
      <c r="G1104" s="2">
        <v>3.3014000000000001</v>
      </c>
      <c r="J1104" s="1">
        <f t="shared" si="156"/>
        <v>43983</v>
      </c>
      <c r="K1104">
        <f t="shared" si="157"/>
        <v>7.632714069191561E-2</v>
      </c>
      <c r="L1104" s="7">
        <f t="shared" si="158"/>
        <v>2.7740999999999998E-2</v>
      </c>
      <c r="M1104" s="28">
        <f t="shared" si="159"/>
        <v>4.8586140691915608E-2</v>
      </c>
      <c r="N1104" s="9">
        <f t="shared" si="150"/>
        <v>4.7921290719470697E-2</v>
      </c>
      <c r="O1104" s="9">
        <f t="shared" si="151"/>
        <v>4.5890645040285744E-3</v>
      </c>
      <c r="P1104" s="9">
        <f t="shared" si="152"/>
        <v>5.2510355223499269E-2</v>
      </c>
      <c r="Q1104" s="9">
        <f t="shared" si="153"/>
        <v>4.3332226215442124E-2</v>
      </c>
      <c r="R1104" s="9">
        <f t="shared" si="154"/>
        <v>5.7099419727527842E-2</v>
      </c>
      <c r="S1104" s="9">
        <f t="shared" si="155"/>
        <v>3.8743161711413551E-2</v>
      </c>
    </row>
    <row r="1105" spans="1:19">
      <c r="A1105" s="1">
        <v>43619</v>
      </c>
      <c r="B1105" s="2">
        <v>12.901000022888184</v>
      </c>
      <c r="C1105" s="2"/>
      <c r="E1105" s="1">
        <v>43619</v>
      </c>
      <c r="F1105" s="2">
        <v>2890.0808999999999</v>
      </c>
      <c r="G1105" s="2">
        <v>3.2860999999999998</v>
      </c>
      <c r="J1105" s="1">
        <f t="shared" si="156"/>
        <v>43984</v>
      </c>
      <c r="K1105">
        <f t="shared" si="157"/>
        <v>7.6094237097537112E-2</v>
      </c>
      <c r="L1105" s="7">
        <f t="shared" si="158"/>
        <v>2.8144999999999996E-2</v>
      </c>
      <c r="M1105" s="28">
        <f t="shared" si="159"/>
        <v>4.7949237097537116E-2</v>
      </c>
      <c r="N1105" s="9">
        <f t="shared" si="150"/>
        <v>4.7938761102914076E-2</v>
      </c>
      <c r="O1105" s="9">
        <f t="shared" si="151"/>
        <v>4.5807499683685844E-3</v>
      </c>
      <c r="P1105" s="9">
        <f t="shared" si="152"/>
        <v>5.2519511071282658E-2</v>
      </c>
      <c r="Q1105" s="9">
        <f t="shared" si="153"/>
        <v>4.3358011134545495E-2</v>
      </c>
      <c r="R1105" s="9">
        <f t="shared" si="154"/>
        <v>5.7100261039651247E-2</v>
      </c>
      <c r="S1105" s="9">
        <f t="shared" si="155"/>
        <v>3.8777261166176906E-2</v>
      </c>
    </row>
    <row r="1106" spans="1:19">
      <c r="A1106" s="1">
        <v>43620</v>
      </c>
      <c r="B1106" s="2">
        <v>12.792799949645996</v>
      </c>
      <c r="C1106" s="2"/>
      <c r="E1106" s="1">
        <v>43620</v>
      </c>
      <c r="F1106" s="2">
        <v>2862.2802999999999</v>
      </c>
      <c r="G1106" s="2">
        <v>3.2677</v>
      </c>
      <c r="J1106" s="1">
        <f t="shared" si="156"/>
        <v>43985</v>
      </c>
      <c r="K1106">
        <f t="shared" si="157"/>
        <v>7.6008636158859222E-2</v>
      </c>
      <c r="L1106" s="7">
        <f t="shared" si="158"/>
        <v>2.8972000000000001E-2</v>
      </c>
      <c r="M1106" s="28">
        <f t="shared" si="159"/>
        <v>4.7036636158859224E-2</v>
      </c>
      <c r="N1106" s="9">
        <f t="shared" si="150"/>
        <v>4.7951522881992899E-2</v>
      </c>
      <c r="O1106" s="9">
        <f t="shared" si="151"/>
        <v>4.5737337585285585E-3</v>
      </c>
      <c r="P1106" s="9">
        <f t="shared" si="152"/>
        <v>5.2525256640521455E-2</v>
      </c>
      <c r="Q1106" s="9">
        <f t="shared" si="153"/>
        <v>4.3377789123464343E-2</v>
      </c>
      <c r="R1106" s="9">
        <f t="shared" si="154"/>
        <v>5.7098990399050017E-2</v>
      </c>
      <c r="S1106" s="9">
        <f t="shared" si="155"/>
        <v>3.880405536493578E-2</v>
      </c>
    </row>
    <row r="1107" spans="1:19">
      <c r="A1107" s="1">
        <v>43621</v>
      </c>
      <c r="B1107" s="2">
        <v>12.798700332641602</v>
      </c>
      <c r="C1107" s="2"/>
      <c r="E1107" s="1">
        <v>43621</v>
      </c>
      <c r="F1107" s="2">
        <v>2861.4180999999999</v>
      </c>
      <c r="G1107" s="2">
        <v>3.2641</v>
      </c>
      <c r="J1107" s="1">
        <f t="shared" si="156"/>
        <v>43986</v>
      </c>
      <c r="K1107">
        <f t="shared" si="157"/>
        <v>7.6139429109671822E-2</v>
      </c>
      <c r="L1107" s="7">
        <f t="shared" si="158"/>
        <v>2.8439000000000002E-2</v>
      </c>
      <c r="M1107" s="28">
        <f t="shared" si="159"/>
        <v>4.7700429109671816E-2</v>
      </c>
      <c r="N1107" s="9">
        <f t="shared" si="150"/>
        <v>4.7965652152425049E-2</v>
      </c>
      <c r="O1107" s="9">
        <f t="shared" si="151"/>
        <v>4.5674322075639822E-3</v>
      </c>
      <c r="P1107" s="9">
        <f t="shared" si="152"/>
        <v>5.2533084359989032E-2</v>
      </c>
      <c r="Q1107" s="9">
        <f t="shared" si="153"/>
        <v>4.3398219944861066E-2</v>
      </c>
      <c r="R1107" s="9">
        <f t="shared" si="154"/>
        <v>5.7100516567553015E-2</v>
      </c>
      <c r="S1107" s="9">
        <f t="shared" si="155"/>
        <v>3.8830787737297083E-2</v>
      </c>
    </row>
    <row r="1108" spans="1:19">
      <c r="A1108" s="1">
        <v>43622</v>
      </c>
      <c r="B1108" s="2">
        <v>12.665900230407715</v>
      </c>
      <c r="C1108" s="2"/>
      <c r="E1108" s="1">
        <v>43622</v>
      </c>
      <c r="F1108" s="2">
        <v>2827.7977999999998</v>
      </c>
      <c r="G1108" s="2">
        <v>3.2601</v>
      </c>
      <c r="J1108" s="1">
        <f t="shared" si="156"/>
        <v>43987</v>
      </c>
      <c r="K1108">
        <f t="shared" si="157"/>
        <v>7.5817886272447538E-2</v>
      </c>
      <c r="L1108" s="7">
        <f t="shared" si="158"/>
        <v>2.9060000000000002E-2</v>
      </c>
      <c r="M1108" s="28">
        <f t="shared" si="159"/>
        <v>4.6757886272447535E-2</v>
      </c>
      <c r="N1108" s="9">
        <f t="shared" si="150"/>
        <v>4.7975299651153151E-2</v>
      </c>
      <c r="O1108" s="9">
        <f t="shared" si="151"/>
        <v>4.5623004450045393E-3</v>
      </c>
      <c r="P1108" s="9">
        <f t="shared" si="152"/>
        <v>5.253760009615769E-2</v>
      </c>
      <c r="Q1108" s="9">
        <f t="shared" si="153"/>
        <v>4.3412999206148613E-2</v>
      </c>
      <c r="R1108" s="9">
        <f t="shared" si="154"/>
        <v>5.7099900541162228E-2</v>
      </c>
      <c r="S1108" s="9">
        <f t="shared" si="155"/>
        <v>3.8850698761144074E-2</v>
      </c>
    </row>
    <row r="1109" spans="1:19">
      <c r="A1109" s="1">
        <v>43626</v>
      </c>
      <c r="B1109" s="2">
        <v>12.781700134277344</v>
      </c>
      <c r="C1109" s="2"/>
      <c r="E1109" s="1">
        <v>43626</v>
      </c>
      <c r="F1109" s="2">
        <v>2852.1302000000001</v>
      </c>
      <c r="G1109" s="2">
        <v>3.2374000000000001</v>
      </c>
      <c r="J1109" s="1">
        <f t="shared" si="156"/>
        <v>43990</v>
      </c>
      <c r="K1109">
        <f t="shared" si="157"/>
        <v>7.5597792084443061E-2</v>
      </c>
      <c r="L1109" s="7">
        <f t="shared" si="158"/>
        <v>2.9056000000000002E-2</v>
      </c>
      <c r="M1109" s="28">
        <f t="shared" si="159"/>
        <v>4.6541792084443062E-2</v>
      </c>
      <c r="N1109" s="9">
        <f t="shared" si="150"/>
        <v>4.7982797354190677E-2</v>
      </c>
      <c r="O1109" s="9">
        <f t="shared" si="151"/>
        <v>4.5583842299713965E-3</v>
      </c>
      <c r="P1109" s="9">
        <f t="shared" si="152"/>
        <v>5.2541181584162072E-2</v>
      </c>
      <c r="Q1109" s="9">
        <f t="shared" si="153"/>
        <v>4.3424413124219283E-2</v>
      </c>
      <c r="R1109" s="9">
        <f t="shared" si="154"/>
        <v>5.7099565814133474E-2</v>
      </c>
      <c r="S1109" s="9">
        <f t="shared" si="155"/>
        <v>3.8866028894247881E-2</v>
      </c>
    </row>
    <row r="1110" spans="1:19">
      <c r="A1110" s="1">
        <v>43627</v>
      </c>
      <c r="B1110" s="2">
        <v>13.089799880981445</v>
      </c>
      <c r="C1110" s="2"/>
      <c r="E1110" s="1">
        <v>43627</v>
      </c>
      <c r="F1110" s="2">
        <v>2925.7161999999998</v>
      </c>
      <c r="G1110" s="2">
        <v>3.2902</v>
      </c>
      <c r="J1110" s="1">
        <f t="shared" si="156"/>
        <v>43991</v>
      </c>
      <c r="K1110">
        <f t="shared" si="157"/>
        <v>7.5154067213900569E-2</v>
      </c>
      <c r="L1110" s="7">
        <f t="shared" si="158"/>
        <v>2.86E-2</v>
      </c>
      <c r="M1110" s="28">
        <f t="shared" si="159"/>
        <v>4.6554067213900568E-2</v>
      </c>
      <c r="N1110" s="9">
        <f t="shared" si="150"/>
        <v>4.7987012024272295E-2</v>
      </c>
      <c r="O1110" s="9">
        <f t="shared" si="151"/>
        <v>4.556569914353565E-3</v>
      </c>
      <c r="P1110" s="9">
        <f t="shared" si="152"/>
        <v>5.2543581938625863E-2</v>
      </c>
      <c r="Q1110" s="9">
        <f t="shared" si="153"/>
        <v>4.3430442109918727E-2</v>
      </c>
      <c r="R1110" s="9">
        <f t="shared" si="154"/>
        <v>5.7100151852979425E-2</v>
      </c>
      <c r="S1110" s="9">
        <f t="shared" si="155"/>
        <v>3.8873872195565165E-2</v>
      </c>
    </row>
    <row r="1111" spans="1:19">
      <c r="A1111" s="1">
        <v>43628</v>
      </c>
      <c r="B1111" s="2">
        <v>13.014200210571289</v>
      </c>
      <c r="C1111" s="2"/>
      <c r="E1111" s="1">
        <v>43628</v>
      </c>
      <c r="F1111" s="2">
        <v>2909.3796000000002</v>
      </c>
      <c r="G1111" s="2">
        <v>3.3147000000000002</v>
      </c>
      <c r="J1111" s="1">
        <f t="shared" si="156"/>
        <v>43992</v>
      </c>
      <c r="K1111">
        <f t="shared" si="157"/>
        <v>7.5508741528655665E-2</v>
      </c>
      <c r="L1111" s="7">
        <f t="shared" si="158"/>
        <v>2.8734000000000003E-2</v>
      </c>
      <c r="M1111" s="28">
        <f t="shared" si="159"/>
        <v>4.6774741528655663E-2</v>
      </c>
      <c r="N1111" s="9">
        <f t="shared" si="150"/>
        <v>4.7992102532935399E-2</v>
      </c>
      <c r="O1111" s="9">
        <f t="shared" si="151"/>
        <v>4.5544957106165426E-3</v>
      </c>
      <c r="P1111" s="9">
        <f t="shared" si="152"/>
        <v>5.2546598243551942E-2</v>
      </c>
      <c r="Q1111" s="9">
        <f t="shared" si="153"/>
        <v>4.3437606822318856E-2</v>
      </c>
      <c r="R1111" s="9">
        <f t="shared" si="154"/>
        <v>5.7101093954168486E-2</v>
      </c>
      <c r="S1111" s="9">
        <f t="shared" si="155"/>
        <v>3.8883111111702312E-2</v>
      </c>
    </row>
    <row r="1112" spans="1:19">
      <c r="A1112" s="1">
        <v>43629</v>
      </c>
      <c r="B1112" s="2">
        <v>13.015500068664551</v>
      </c>
      <c r="C1112" s="2"/>
      <c r="E1112" s="1">
        <v>43629</v>
      </c>
      <c r="F1112" s="2">
        <v>2910.7406000000001</v>
      </c>
      <c r="G1112" s="2">
        <v>3.2974999999999999</v>
      </c>
      <c r="J1112" s="1">
        <f t="shared" si="156"/>
        <v>43993</v>
      </c>
      <c r="K1112">
        <f t="shared" si="157"/>
        <v>7.6111608040780959E-2</v>
      </c>
      <c r="L1112" s="7">
        <f t="shared" si="158"/>
        <v>2.8645E-2</v>
      </c>
      <c r="M1112" s="28">
        <f t="shared" si="159"/>
        <v>4.7466608040780955E-2</v>
      </c>
      <c r="N1112" s="9">
        <f t="shared" si="150"/>
        <v>4.7996528970924969E-2</v>
      </c>
      <c r="O1112" s="9">
        <f t="shared" si="151"/>
        <v>4.5534406685581175E-3</v>
      </c>
      <c r="P1112" s="9">
        <f t="shared" si="152"/>
        <v>5.2549969639483086E-2</v>
      </c>
      <c r="Q1112" s="9">
        <f t="shared" si="153"/>
        <v>4.3443088302366852E-2</v>
      </c>
      <c r="R1112" s="9">
        <f t="shared" si="154"/>
        <v>5.7103410308041204E-2</v>
      </c>
      <c r="S1112" s="9">
        <f t="shared" si="155"/>
        <v>3.8889647633808734E-2</v>
      </c>
    </row>
    <row r="1113" spans="1:19">
      <c r="A1113" s="1">
        <v>43630</v>
      </c>
      <c r="B1113" s="2">
        <v>12.896900177001953</v>
      </c>
      <c r="C1113" s="2"/>
      <c r="E1113" s="1">
        <v>43630</v>
      </c>
      <c r="F1113" s="2">
        <v>2881.9742999999999</v>
      </c>
      <c r="G1113" s="2">
        <v>3.2763</v>
      </c>
      <c r="J1113" s="1">
        <f t="shared" si="156"/>
        <v>43994</v>
      </c>
      <c r="K1113">
        <f t="shared" si="157"/>
        <v>7.6106398687043844E-2</v>
      </c>
      <c r="L1113" s="7">
        <f t="shared" si="158"/>
        <v>2.7900999999999999E-2</v>
      </c>
      <c r="M1113" s="28">
        <f t="shared" si="159"/>
        <v>4.8205398687043849E-2</v>
      </c>
      <c r="N1113" s="9">
        <f t="shared" si="150"/>
        <v>4.8005824785434456E-2</v>
      </c>
      <c r="O1113" s="9">
        <f t="shared" si="151"/>
        <v>4.5514660134953755E-3</v>
      </c>
      <c r="P1113" s="9">
        <f t="shared" si="152"/>
        <v>5.2557290798929832E-2</v>
      </c>
      <c r="Q1113" s="9">
        <f t="shared" si="153"/>
        <v>4.3454358771939081E-2</v>
      </c>
      <c r="R1113" s="9">
        <f t="shared" si="154"/>
        <v>5.7108756812425207E-2</v>
      </c>
      <c r="S1113" s="9">
        <f t="shared" si="155"/>
        <v>3.8902892758443705E-2</v>
      </c>
    </row>
    <row r="1114" spans="1:19">
      <c r="A1114" s="1">
        <v>43633</v>
      </c>
      <c r="B1114" s="2">
        <v>12.925800323486328</v>
      </c>
      <c r="C1114" s="2"/>
      <c r="E1114" s="1">
        <v>43633</v>
      </c>
      <c r="F1114" s="2">
        <v>2887.6221</v>
      </c>
      <c r="G1114" s="2">
        <v>3.2517999999999998</v>
      </c>
      <c r="J1114" s="1">
        <f t="shared" si="156"/>
        <v>43997</v>
      </c>
      <c r="K1114">
        <f t="shared" si="157"/>
        <v>7.691834270113973E-2</v>
      </c>
      <c r="L1114" s="7">
        <f t="shared" si="158"/>
        <v>2.7991000000000002E-2</v>
      </c>
      <c r="M1114" s="28">
        <f t="shared" si="159"/>
        <v>4.8927342701139728E-2</v>
      </c>
      <c r="N1114" s="9">
        <f t="shared" si="150"/>
        <v>4.8027388201041014E-2</v>
      </c>
      <c r="O1114" s="9">
        <f t="shared" si="151"/>
        <v>4.542900489090727E-3</v>
      </c>
      <c r="P1114" s="9">
        <f t="shared" si="152"/>
        <v>5.2570288690131743E-2</v>
      </c>
      <c r="Q1114" s="9">
        <f t="shared" si="153"/>
        <v>4.3484487711950286E-2</v>
      </c>
      <c r="R1114" s="9">
        <f t="shared" si="154"/>
        <v>5.7113189179222465E-2</v>
      </c>
      <c r="S1114" s="9">
        <f t="shared" si="155"/>
        <v>3.8941587222859564E-2</v>
      </c>
    </row>
    <row r="1115" spans="1:19">
      <c r="A1115" s="1">
        <v>43634</v>
      </c>
      <c r="B1115" s="2">
        <v>12.947400093078613</v>
      </c>
      <c r="C1115" s="2"/>
      <c r="E1115" s="1">
        <v>43634</v>
      </c>
      <c r="F1115" s="2">
        <v>2890.1579999999999</v>
      </c>
      <c r="G1115" s="2">
        <v>3.2566999999999999</v>
      </c>
      <c r="J1115" s="1">
        <f t="shared" si="156"/>
        <v>43998</v>
      </c>
      <c r="K1115">
        <f t="shared" si="157"/>
        <v>7.5869655755444923E-2</v>
      </c>
      <c r="L1115" s="7">
        <f t="shared" si="158"/>
        <v>2.8801E-2</v>
      </c>
      <c r="M1115" s="28">
        <f t="shared" si="159"/>
        <v>4.7068655755444923E-2</v>
      </c>
      <c r="N1115" s="9">
        <f t="shared" si="150"/>
        <v>4.8040787058440677E-2</v>
      </c>
      <c r="O1115" s="9">
        <f t="shared" si="151"/>
        <v>4.5350669324820117E-3</v>
      </c>
      <c r="P1115" s="9">
        <f t="shared" si="152"/>
        <v>5.257585399092269E-2</v>
      </c>
      <c r="Q1115" s="9">
        <f t="shared" si="153"/>
        <v>4.3505720125958665E-2</v>
      </c>
      <c r="R1115" s="9">
        <f t="shared" si="154"/>
        <v>5.7110920923404702E-2</v>
      </c>
      <c r="S1115" s="9">
        <f t="shared" si="155"/>
        <v>3.8970653193476652E-2</v>
      </c>
    </row>
    <row r="1116" spans="1:19">
      <c r="A1116" s="1">
        <v>43635</v>
      </c>
      <c r="B1116" s="2">
        <v>13.077300071716309</v>
      </c>
      <c r="C1116" s="2"/>
      <c r="E1116" s="1">
        <v>43635</v>
      </c>
      <c r="F1116" s="2">
        <v>2917.8029000000001</v>
      </c>
      <c r="G1116" s="2">
        <v>3.2709000000000001</v>
      </c>
      <c r="J1116" s="1">
        <f t="shared" si="156"/>
        <v>43999</v>
      </c>
      <c r="K1116">
        <f t="shared" si="157"/>
        <v>7.5657274083803419E-2</v>
      </c>
      <c r="L1116" s="7">
        <f t="shared" si="158"/>
        <v>2.9022000000000003E-2</v>
      </c>
      <c r="M1116" s="28">
        <f t="shared" si="159"/>
        <v>4.6635274083803413E-2</v>
      </c>
      <c r="N1116" s="9">
        <f t="shared" si="150"/>
        <v>4.8051814059706363E-2</v>
      </c>
      <c r="O1116" s="9">
        <f t="shared" si="151"/>
        <v>4.5282525792950355E-3</v>
      </c>
      <c r="P1116" s="9">
        <f t="shared" si="152"/>
        <v>5.2580066639001402E-2</v>
      </c>
      <c r="Q1116" s="9">
        <f t="shared" si="153"/>
        <v>4.3523561480411324E-2</v>
      </c>
      <c r="R1116" s="9">
        <f t="shared" si="154"/>
        <v>5.7108319218296434E-2</v>
      </c>
      <c r="S1116" s="9">
        <f t="shared" si="155"/>
        <v>3.8995308901116292E-2</v>
      </c>
    </row>
    <row r="1117" spans="1:19">
      <c r="A1117" s="1">
        <v>43636</v>
      </c>
      <c r="B1117" s="2">
        <v>13.39430046081543</v>
      </c>
      <c r="C1117" s="2"/>
      <c r="E1117" s="1">
        <v>43636</v>
      </c>
      <c r="F1117" s="2">
        <v>2987.1185999999998</v>
      </c>
      <c r="G1117" s="2">
        <v>3.2633999999999999</v>
      </c>
      <c r="J1117" s="1">
        <f t="shared" si="156"/>
        <v>44000</v>
      </c>
      <c r="K1117">
        <f t="shared" si="157"/>
        <v>7.5561232986353338E-2</v>
      </c>
      <c r="L1117" s="7">
        <f t="shared" si="158"/>
        <v>2.9132999999999999E-2</v>
      </c>
      <c r="M1117" s="28">
        <f t="shared" si="159"/>
        <v>4.6428232986353339E-2</v>
      </c>
      <c r="N1117" s="9">
        <f t="shared" si="150"/>
        <v>4.8058374460657298E-2</v>
      </c>
      <c r="O1117" s="9">
        <f t="shared" si="151"/>
        <v>4.5246966643650135E-3</v>
      </c>
      <c r="P1117" s="9">
        <f t="shared" si="152"/>
        <v>5.2583071125022314E-2</v>
      </c>
      <c r="Q1117" s="9">
        <f t="shared" si="153"/>
        <v>4.3533677796292282E-2</v>
      </c>
      <c r="R1117" s="9">
        <f t="shared" si="154"/>
        <v>5.7107767789387323E-2</v>
      </c>
      <c r="S1117" s="9">
        <f t="shared" si="155"/>
        <v>3.9008981131927273E-2</v>
      </c>
    </row>
    <row r="1118" spans="1:19">
      <c r="A1118" s="1">
        <v>43637</v>
      </c>
      <c r="B1118" s="2">
        <v>13.441300392150879</v>
      </c>
      <c r="C1118" s="2"/>
      <c r="E1118" s="1">
        <v>43637</v>
      </c>
      <c r="F1118" s="2">
        <v>3001.9802</v>
      </c>
      <c r="G1118" s="2">
        <v>3.2719</v>
      </c>
      <c r="J1118" s="1">
        <f t="shared" si="156"/>
        <v>44001</v>
      </c>
      <c r="K1118">
        <f t="shared" si="157"/>
        <v>7.4841336802788566E-2</v>
      </c>
      <c r="L1118" s="7">
        <f t="shared" si="158"/>
        <v>2.9283999999999998E-2</v>
      </c>
      <c r="M1118" s="28">
        <f t="shared" si="159"/>
        <v>4.5557336802788569E-2</v>
      </c>
      <c r="N1118" s="9">
        <f t="shared" si="150"/>
        <v>4.8061194651907599E-2</v>
      </c>
      <c r="O1118" s="9">
        <f t="shared" si="151"/>
        <v>4.522915084916917E-3</v>
      </c>
      <c r="P1118" s="9">
        <f t="shared" si="152"/>
        <v>5.2584109736824515E-2</v>
      </c>
      <c r="Q1118" s="9">
        <f t="shared" si="153"/>
        <v>4.3538279566990683E-2</v>
      </c>
      <c r="R1118" s="9">
        <f t="shared" si="154"/>
        <v>5.7107024821741431E-2</v>
      </c>
      <c r="S1118" s="9">
        <f t="shared" si="155"/>
        <v>3.9015364482073767E-2</v>
      </c>
    </row>
    <row r="1119" spans="1:19">
      <c r="A1119" s="1">
        <v>43640</v>
      </c>
      <c r="B1119" s="2">
        <v>13.470700263977051</v>
      </c>
      <c r="C1119" s="2"/>
      <c r="E1119" s="1">
        <v>43640</v>
      </c>
      <c r="F1119" s="2">
        <v>3008.1478999999999</v>
      </c>
      <c r="G1119" s="2">
        <v>3.2682000000000002</v>
      </c>
      <c r="J1119" s="1">
        <f t="shared" si="156"/>
        <v>44004</v>
      </c>
      <c r="K1119">
        <f t="shared" si="157"/>
        <v>7.4806626223839726E-2</v>
      </c>
      <c r="L1119" s="7">
        <f t="shared" si="158"/>
        <v>2.9333999999999999E-2</v>
      </c>
      <c r="M1119" s="28">
        <f t="shared" si="159"/>
        <v>4.5472626223839727E-2</v>
      </c>
      <c r="N1119" s="9">
        <f t="shared" si="150"/>
        <v>4.8064385297942651E-2</v>
      </c>
      <c r="O1119" s="9">
        <f t="shared" si="151"/>
        <v>4.5208037845044105E-3</v>
      </c>
      <c r="P1119" s="9">
        <f t="shared" si="152"/>
        <v>5.2585189082447061E-2</v>
      </c>
      <c r="Q1119" s="9">
        <f t="shared" si="153"/>
        <v>4.3543581513438241E-2</v>
      </c>
      <c r="R1119" s="9">
        <f t="shared" si="154"/>
        <v>5.710599286695147E-2</v>
      </c>
      <c r="S1119" s="9">
        <f t="shared" si="155"/>
        <v>3.9022777728933832E-2</v>
      </c>
    </row>
    <row r="1120" spans="1:19">
      <c r="A1120" s="1">
        <v>43641</v>
      </c>
      <c r="B1120" s="2">
        <v>13.347299575805664</v>
      </c>
      <c r="C1120" s="2"/>
      <c r="E1120" s="1">
        <v>43641</v>
      </c>
      <c r="F1120" s="2">
        <v>2982.0738000000001</v>
      </c>
      <c r="G1120" s="2">
        <v>3.2787000000000002</v>
      </c>
      <c r="J1120" s="1">
        <f t="shared" si="156"/>
        <v>44005</v>
      </c>
      <c r="K1120">
        <f t="shared" si="157"/>
        <v>7.470826524164359E-2</v>
      </c>
      <c r="L1120" s="7">
        <f t="shared" si="158"/>
        <v>2.9833999999999999E-2</v>
      </c>
      <c r="M1120" s="28">
        <f t="shared" si="159"/>
        <v>4.4874265241643591E-2</v>
      </c>
      <c r="N1120" s="9">
        <f t="shared" si="150"/>
        <v>4.8068809430936395E-2</v>
      </c>
      <c r="O1120" s="9">
        <f t="shared" si="151"/>
        <v>4.517132704510065E-3</v>
      </c>
      <c r="P1120" s="9">
        <f t="shared" si="152"/>
        <v>5.2585942135446456E-2</v>
      </c>
      <c r="Q1120" s="9">
        <f t="shared" si="153"/>
        <v>4.3551676726426333E-2</v>
      </c>
      <c r="R1120" s="9">
        <f t="shared" si="154"/>
        <v>5.7103074839956525E-2</v>
      </c>
      <c r="S1120" s="9">
        <f t="shared" si="155"/>
        <v>3.9034544021916265E-2</v>
      </c>
    </row>
    <row r="1121" spans="1:19">
      <c r="A1121" s="1">
        <v>43642</v>
      </c>
      <c r="B1121" s="2">
        <v>13.323300361633301</v>
      </c>
      <c r="C1121" s="2"/>
      <c r="E1121" s="1">
        <v>43642</v>
      </c>
      <c r="F1121" s="2">
        <v>2976.2837</v>
      </c>
      <c r="G1121" s="2">
        <v>3.2778</v>
      </c>
      <c r="J1121" s="1">
        <f t="shared" si="156"/>
        <v>44006</v>
      </c>
      <c r="K1121">
        <f t="shared" si="157"/>
        <v>7.4440762155682294E-2</v>
      </c>
      <c r="L1121" s="7">
        <f t="shared" si="158"/>
        <v>2.9606E-2</v>
      </c>
      <c r="M1121" s="28">
        <f t="shared" si="159"/>
        <v>4.4834762155682294E-2</v>
      </c>
      <c r="N1121" s="9">
        <f t="shared" si="150"/>
        <v>4.8079960785221816E-2</v>
      </c>
      <c r="O1121" s="9">
        <f t="shared" si="151"/>
        <v>4.5056518532353568E-3</v>
      </c>
      <c r="P1121" s="9">
        <f t="shared" si="152"/>
        <v>5.2585612638457173E-2</v>
      </c>
      <c r="Q1121" s="9">
        <f t="shared" si="153"/>
        <v>4.3574308931986459E-2</v>
      </c>
      <c r="R1121" s="9">
        <f t="shared" si="154"/>
        <v>5.709126449169253E-2</v>
      </c>
      <c r="S1121" s="9">
        <f t="shared" si="155"/>
        <v>3.9068657078751103E-2</v>
      </c>
    </row>
    <row r="1122" spans="1:19">
      <c r="A1122" s="1">
        <v>43643</v>
      </c>
      <c r="B1122" s="2">
        <v>13.41670036315918</v>
      </c>
      <c r="C1122" s="2"/>
      <c r="E1122" s="1">
        <v>43643</v>
      </c>
      <c r="F1122" s="2">
        <v>2996.7926000000002</v>
      </c>
      <c r="G1122" s="2">
        <v>3.2970000000000002</v>
      </c>
      <c r="J1122" s="1">
        <f t="shared" si="156"/>
        <v>44010</v>
      </c>
      <c r="K1122">
        <f t="shared" si="157"/>
        <v>7.4440762155682294E-2</v>
      </c>
      <c r="L1122" s="7">
        <f t="shared" si="158"/>
        <v>2.9276E-2</v>
      </c>
      <c r="M1122" s="28">
        <f t="shared" si="159"/>
        <v>4.5164762155682298E-2</v>
      </c>
      <c r="N1122" s="9">
        <f t="shared" si="150"/>
        <v>4.8093794906708259E-2</v>
      </c>
      <c r="O1122" s="9">
        <f t="shared" si="151"/>
        <v>4.49130496854638E-3</v>
      </c>
      <c r="P1122" s="9">
        <f t="shared" si="152"/>
        <v>5.2585099875254643E-2</v>
      </c>
      <c r="Q1122" s="9">
        <f t="shared" si="153"/>
        <v>4.3602489938161876E-2</v>
      </c>
      <c r="R1122" s="9">
        <f t="shared" si="154"/>
        <v>5.7076404843801019E-2</v>
      </c>
      <c r="S1122" s="9">
        <f t="shared" si="155"/>
        <v>3.9111184969615499E-2</v>
      </c>
    </row>
    <row r="1123" spans="1:19">
      <c r="A1123" s="1">
        <v>43644</v>
      </c>
      <c r="B1123" s="2">
        <v>13.348600387573242</v>
      </c>
      <c r="C1123" s="2"/>
      <c r="E1123" s="1">
        <v>43644</v>
      </c>
      <c r="F1123" s="2">
        <v>2978.8784000000001</v>
      </c>
      <c r="G1123" s="2">
        <v>3.2837000000000001</v>
      </c>
      <c r="J1123" s="1">
        <f t="shared" si="156"/>
        <v>44011</v>
      </c>
      <c r="K1123">
        <f t="shared" si="157"/>
        <v>7.4909736202533814E-2</v>
      </c>
      <c r="L1123" s="7">
        <f t="shared" si="158"/>
        <v>2.9247000000000002E-2</v>
      </c>
      <c r="M1123" s="28">
        <f t="shared" si="159"/>
        <v>4.5662736202533812E-2</v>
      </c>
      <c r="N1123" s="9">
        <f t="shared" si="150"/>
        <v>4.8110102627828041E-2</v>
      </c>
      <c r="O1123" s="9">
        <f t="shared" si="151"/>
        <v>4.4749577649859252E-3</v>
      </c>
      <c r="P1123" s="9">
        <f t="shared" si="152"/>
        <v>5.2585060392813965E-2</v>
      </c>
      <c r="Q1123" s="9">
        <f t="shared" si="153"/>
        <v>4.3635144862842118E-2</v>
      </c>
      <c r="R1123" s="9">
        <f t="shared" si="154"/>
        <v>5.7060018157799888E-2</v>
      </c>
      <c r="S1123" s="9">
        <f t="shared" si="155"/>
        <v>3.9160187097856194E-2</v>
      </c>
    </row>
    <row r="1124" spans="1:19">
      <c r="A1124" s="1">
        <v>43647</v>
      </c>
      <c r="B1124" s="2">
        <v>13.628499984741211</v>
      </c>
      <c r="C1124" s="2"/>
      <c r="E1124" s="1">
        <v>43647</v>
      </c>
      <c r="F1124" s="2">
        <v>3044.9027999999998</v>
      </c>
      <c r="G1124" s="2">
        <v>3.2730999999999999</v>
      </c>
      <c r="J1124" s="1">
        <f t="shared" si="156"/>
        <v>44012</v>
      </c>
      <c r="K1124">
        <f t="shared" si="157"/>
        <v>7.4328441409048859E-2</v>
      </c>
      <c r="L1124" s="7">
        <f t="shared" si="158"/>
        <v>2.9340999999999999E-2</v>
      </c>
      <c r="M1124" s="28">
        <f t="shared" si="159"/>
        <v>4.498744140904886E-2</v>
      </c>
      <c r="N1124" s="9">
        <f t="shared" si="150"/>
        <v>4.8121423736240107E-2</v>
      </c>
      <c r="O1124" s="9">
        <f t="shared" si="151"/>
        <v>4.4634198379289204E-3</v>
      </c>
      <c r="P1124" s="9">
        <f t="shared" si="152"/>
        <v>5.2584843574169024E-2</v>
      </c>
      <c r="Q1124" s="9">
        <f t="shared" si="153"/>
        <v>4.365800389831119E-2</v>
      </c>
      <c r="R1124" s="9">
        <f t="shared" si="154"/>
        <v>5.7048263412097948E-2</v>
      </c>
      <c r="S1124" s="9">
        <f t="shared" si="155"/>
        <v>3.9194584060382266E-2</v>
      </c>
    </row>
    <row r="1125" spans="1:19">
      <c r="A1125" s="1">
        <v>43648</v>
      </c>
      <c r="B1125" s="2">
        <v>13.623499870300293</v>
      </c>
      <c r="C1125" s="2"/>
      <c r="E1125" s="1">
        <v>43648</v>
      </c>
      <c r="F1125" s="2">
        <v>3043.9427999999998</v>
      </c>
      <c r="G1125" s="2">
        <v>3.2553000000000001</v>
      </c>
      <c r="J1125" s="1">
        <f t="shared" si="156"/>
        <v>44013</v>
      </c>
      <c r="K1125">
        <f t="shared" si="157"/>
        <v>7.3296049772554064E-2</v>
      </c>
      <c r="L1125" s="7">
        <f t="shared" si="158"/>
        <v>2.8414999999999999E-2</v>
      </c>
      <c r="M1125" s="28">
        <f t="shared" si="159"/>
        <v>4.4881049772554069E-2</v>
      </c>
      <c r="N1125" s="9">
        <f t="shared" si="150"/>
        <v>4.8131751402147274E-2</v>
      </c>
      <c r="O1125" s="9">
        <f t="shared" si="151"/>
        <v>4.4528867599988699E-3</v>
      </c>
      <c r="P1125" s="9">
        <f t="shared" si="152"/>
        <v>5.2584638162146147E-2</v>
      </c>
      <c r="Q1125" s="9">
        <f t="shared" si="153"/>
        <v>4.3678864642148402E-2</v>
      </c>
      <c r="R1125" s="9">
        <f t="shared" si="154"/>
        <v>5.7037524922145012E-2</v>
      </c>
      <c r="S1125" s="9">
        <f t="shared" si="155"/>
        <v>3.9225977882149536E-2</v>
      </c>
    </row>
    <row r="1126" spans="1:19">
      <c r="A1126" s="1">
        <v>43649</v>
      </c>
      <c r="B1126" s="2">
        <v>13.501899719238281</v>
      </c>
      <c r="C1126" s="2"/>
      <c r="E1126" s="1">
        <v>43649</v>
      </c>
      <c r="F1126" s="2">
        <v>3015.2633000000001</v>
      </c>
      <c r="G1126" s="2">
        <v>3.2044000000000001</v>
      </c>
      <c r="J1126" s="1">
        <f t="shared" si="156"/>
        <v>44014</v>
      </c>
      <c r="K1126">
        <f t="shared" si="157"/>
        <v>7.1707717413700703E-2</v>
      </c>
      <c r="L1126" s="7">
        <f t="shared" si="158"/>
        <v>2.8580000000000001E-2</v>
      </c>
      <c r="M1126" s="28">
        <f t="shared" si="159"/>
        <v>4.3127717413700702E-2</v>
      </c>
      <c r="N1126" s="9">
        <f t="shared" si="150"/>
        <v>4.8137956731980854E-2</v>
      </c>
      <c r="O1126" s="9">
        <f t="shared" si="151"/>
        <v>4.4448121542579105E-3</v>
      </c>
      <c r="P1126" s="9">
        <f t="shared" si="152"/>
        <v>5.2582768886238765E-2</v>
      </c>
      <c r="Q1126" s="9">
        <f t="shared" si="153"/>
        <v>4.3693144577722942E-2</v>
      </c>
      <c r="R1126" s="9">
        <f t="shared" si="154"/>
        <v>5.7027581040496676E-2</v>
      </c>
      <c r="S1126" s="9">
        <f t="shared" si="155"/>
        <v>3.9248332423465031E-2</v>
      </c>
    </row>
    <row r="1127" spans="1:19">
      <c r="A1127" s="1">
        <v>43650</v>
      </c>
      <c r="B1127" s="2">
        <v>13.461700439453125</v>
      </c>
      <c r="C1127" s="2"/>
      <c r="E1127" s="1">
        <v>43650</v>
      </c>
      <c r="F1127" s="2">
        <v>3005.2487999999998</v>
      </c>
      <c r="G1127" s="2">
        <v>3.2149000000000001</v>
      </c>
      <c r="J1127" s="1">
        <f t="shared" si="156"/>
        <v>44015</v>
      </c>
      <c r="K1127">
        <f t="shared" si="157"/>
        <v>7.0184795186361434E-2</v>
      </c>
      <c r="L1127" s="7">
        <f t="shared" si="158"/>
        <v>2.8853E-2</v>
      </c>
      <c r="M1127" s="28">
        <f t="shared" si="159"/>
        <v>4.1331795186361431E-2</v>
      </c>
      <c r="N1127" s="9">
        <f t="shared" si="150"/>
        <v>4.8134998692881868E-2</v>
      </c>
      <c r="O1127" s="9">
        <f t="shared" si="151"/>
        <v>4.4490905949145293E-3</v>
      </c>
      <c r="P1127" s="9">
        <f t="shared" si="152"/>
        <v>5.2584089287796398E-2</v>
      </c>
      <c r="Q1127" s="9">
        <f t="shared" si="153"/>
        <v>4.3685908097967338E-2</v>
      </c>
      <c r="R1127" s="9">
        <f t="shared" si="154"/>
        <v>5.7033179882710928E-2</v>
      </c>
      <c r="S1127" s="9">
        <f t="shared" si="155"/>
        <v>3.9236817503052808E-2</v>
      </c>
    </row>
    <row r="1128" spans="1:19">
      <c r="A1128" s="1">
        <v>43651</v>
      </c>
      <c r="B1128" s="2">
        <v>13.490699768066406</v>
      </c>
      <c r="C1128" s="2"/>
      <c r="E1128" s="1">
        <v>43651</v>
      </c>
      <c r="F1128" s="2">
        <v>3011.0587999999998</v>
      </c>
      <c r="G1128" s="2">
        <v>3.2033999999999998</v>
      </c>
      <c r="J1128" s="1">
        <f t="shared" si="156"/>
        <v>44018</v>
      </c>
      <c r="K1128">
        <f t="shared" si="157"/>
        <v>6.6209817310771718E-2</v>
      </c>
      <c r="L1128" s="7">
        <f t="shared" si="158"/>
        <v>2.9552000000000002E-2</v>
      </c>
      <c r="M1128" s="28">
        <f t="shared" si="159"/>
        <v>3.6657817310771716E-2</v>
      </c>
      <c r="N1128" s="9">
        <f t="shared" si="150"/>
        <v>4.8119177941317315E-2</v>
      </c>
      <c r="O1128" s="9">
        <f t="shared" si="151"/>
        <v>4.4826596411968725E-3</v>
      </c>
      <c r="P1128" s="9">
        <f t="shared" si="152"/>
        <v>5.2601837582514188E-2</v>
      </c>
      <c r="Q1128" s="9">
        <f t="shared" si="153"/>
        <v>4.3636518300120442E-2</v>
      </c>
      <c r="R1128" s="9">
        <f t="shared" si="154"/>
        <v>5.7084497223711061E-2</v>
      </c>
      <c r="S1128" s="9">
        <f t="shared" si="155"/>
        <v>3.9153858658923568E-2</v>
      </c>
    </row>
    <row r="1129" spans="1:19">
      <c r="A1129" s="1">
        <v>43654</v>
      </c>
      <c r="B1129" s="2">
        <v>13.155400276184082</v>
      </c>
      <c r="C1129" s="2"/>
      <c r="E1129" s="1">
        <v>43654</v>
      </c>
      <c r="F1129" s="2">
        <v>2933.3634000000002</v>
      </c>
      <c r="G1129" s="2">
        <v>3.2185000000000001</v>
      </c>
      <c r="J1129" s="1">
        <f t="shared" si="156"/>
        <v>44019</v>
      </c>
      <c r="K1129">
        <f t="shared" si="157"/>
        <v>6.603624103489962E-2</v>
      </c>
      <c r="L1129" s="7">
        <f t="shared" si="158"/>
        <v>3.0425000000000001E-2</v>
      </c>
      <c r="M1129" s="28">
        <f t="shared" si="159"/>
        <v>3.561124103489962E-2</v>
      </c>
      <c r="N1129" s="9">
        <f t="shared" si="150"/>
        <v>4.8098390893323871E-2</v>
      </c>
      <c r="O1129" s="9">
        <f t="shared" si="151"/>
        <v>4.5282360785627437E-3</v>
      </c>
      <c r="P1129" s="9">
        <f t="shared" si="152"/>
        <v>5.2626626971886616E-2</v>
      </c>
      <c r="Q1129" s="9">
        <f t="shared" si="153"/>
        <v>4.3570154814761126E-2</v>
      </c>
      <c r="R1129" s="9">
        <f t="shared" si="154"/>
        <v>5.715486305044936E-2</v>
      </c>
      <c r="S1129" s="9">
        <f t="shared" si="155"/>
        <v>3.9041918736198382E-2</v>
      </c>
    </row>
    <row r="1130" spans="1:19">
      <c r="A1130" s="1">
        <v>43655</v>
      </c>
      <c r="B1130" s="2">
        <v>13.123000144958496</v>
      </c>
      <c r="C1130" s="2"/>
      <c r="E1130" s="1">
        <v>43655</v>
      </c>
      <c r="F1130" s="2">
        <v>2928.2294999999999</v>
      </c>
      <c r="G1130" s="2">
        <v>3.2290000000000001</v>
      </c>
      <c r="J1130" s="1">
        <f t="shared" si="156"/>
        <v>44020</v>
      </c>
      <c r="K1130">
        <f t="shared" si="157"/>
        <v>6.4938436507260194E-2</v>
      </c>
      <c r="L1130" s="7">
        <f t="shared" si="158"/>
        <v>3.0217000000000001E-2</v>
      </c>
      <c r="M1130" s="28">
        <f t="shared" si="159"/>
        <v>3.4721436507260194E-2</v>
      </c>
      <c r="N1130" s="9">
        <f t="shared" si="150"/>
        <v>4.8069429721363924E-2</v>
      </c>
      <c r="O1130" s="9">
        <f t="shared" si="151"/>
        <v>4.5899393151740322E-3</v>
      </c>
      <c r="P1130" s="9">
        <f t="shared" si="152"/>
        <v>5.2659369036537958E-2</v>
      </c>
      <c r="Q1130" s="9">
        <f t="shared" si="153"/>
        <v>4.347949040618989E-2</v>
      </c>
      <c r="R1130" s="9">
        <f t="shared" si="154"/>
        <v>5.7249308351711992E-2</v>
      </c>
      <c r="S1130" s="9">
        <f t="shared" si="155"/>
        <v>3.8889551091015856E-2</v>
      </c>
    </row>
    <row r="1131" spans="1:19">
      <c r="A1131" s="1">
        <v>43656</v>
      </c>
      <c r="B1131" s="2">
        <v>13.044500350952148</v>
      </c>
      <c r="C1131" s="2"/>
      <c r="E1131" s="1">
        <v>43656</v>
      </c>
      <c r="F1131" s="2">
        <v>2915.3022000000001</v>
      </c>
      <c r="G1131" s="2">
        <v>3.2103000000000002</v>
      </c>
      <c r="J1131" s="1">
        <f t="shared" si="156"/>
        <v>44021</v>
      </c>
      <c r="K1131">
        <f t="shared" si="157"/>
        <v>6.4170849403187041E-2</v>
      </c>
      <c r="L1131" s="7">
        <f t="shared" si="158"/>
        <v>3.0905000000000002E-2</v>
      </c>
      <c r="M1131" s="28">
        <f t="shared" si="159"/>
        <v>3.3265849403187039E-2</v>
      </c>
      <c r="N1131" s="9">
        <f t="shared" si="150"/>
        <v>4.8034231423587558E-2</v>
      </c>
      <c r="O1131" s="9">
        <f t="shared" si="151"/>
        <v>4.6686419622074269E-3</v>
      </c>
      <c r="P1131" s="9">
        <f t="shared" si="152"/>
        <v>5.2702873385794984E-2</v>
      </c>
      <c r="Q1131" s="9">
        <f t="shared" si="153"/>
        <v>4.3365589461380132E-2</v>
      </c>
      <c r="R1131" s="9">
        <f t="shared" si="154"/>
        <v>5.737151534800241E-2</v>
      </c>
      <c r="S1131" s="9">
        <f t="shared" si="155"/>
        <v>3.8696947499172706E-2</v>
      </c>
    </row>
    <row r="1132" spans="1:19">
      <c r="A1132" s="1">
        <v>43657</v>
      </c>
      <c r="B1132" s="2">
        <v>13.064000129699707</v>
      </c>
      <c r="C1132" s="2"/>
      <c r="E1132" s="1">
        <v>43657</v>
      </c>
      <c r="F1132" s="2">
        <v>2917.7609000000002</v>
      </c>
      <c r="G1132" s="2">
        <v>3.1991999999999998</v>
      </c>
      <c r="J1132" s="1">
        <f t="shared" si="156"/>
        <v>44022</v>
      </c>
      <c r="K1132">
        <f t="shared" si="157"/>
        <v>6.575616396623972E-2</v>
      </c>
      <c r="L1132" s="7">
        <f t="shared" si="158"/>
        <v>3.0653E-2</v>
      </c>
      <c r="M1132" s="28">
        <f t="shared" si="159"/>
        <v>3.510316396623972E-2</v>
      </c>
      <c r="N1132" s="9">
        <f t="shared" si="150"/>
        <v>4.800650136261058E-2</v>
      </c>
      <c r="O1132" s="9">
        <f t="shared" si="151"/>
        <v>4.7242809410714785E-3</v>
      </c>
      <c r="P1132" s="9">
        <f t="shared" si="152"/>
        <v>5.2730782303682056E-2</v>
      </c>
      <c r="Q1132" s="9">
        <f t="shared" si="153"/>
        <v>4.3282220421539105E-2</v>
      </c>
      <c r="R1132" s="9">
        <f t="shared" si="154"/>
        <v>5.7455063244753538E-2</v>
      </c>
      <c r="S1132" s="9">
        <f t="shared" si="155"/>
        <v>3.8557939480467623E-2</v>
      </c>
    </row>
    <row r="1133" spans="1:19">
      <c r="A1133" s="1">
        <v>43658</v>
      </c>
      <c r="B1133" s="2">
        <v>13.136500358581543</v>
      </c>
      <c r="C1133" s="2"/>
      <c r="E1133" s="1">
        <v>43658</v>
      </c>
      <c r="F1133" s="2">
        <v>2930.5462000000002</v>
      </c>
      <c r="G1133" s="2">
        <v>3.1966000000000001</v>
      </c>
      <c r="J1133" s="1">
        <f t="shared" si="156"/>
        <v>44025</v>
      </c>
      <c r="K1133">
        <f t="shared" si="157"/>
        <v>6.4591554402443921E-2</v>
      </c>
      <c r="L1133" s="7">
        <f t="shared" si="158"/>
        <v>3.0588999999999998E-2</v>
      </c>
      <c r="M1133" s="28">
        <f t="shared" si="159"/>
        <v>3.4002554402443923E-2</v>
      </c>
      <c r="N1133" s="9">
        <f t="shared" si="150"/>
        <v>4.7967505900966573E-2</v>
      </c>
      <c r="O1133" s="9">
        <f t="shared" si="151"/>
        <v>4.7985714247031066E-3</v>
      </c>
      <c r="P1133" s="9">
        <f t="shared" si="152"/>
        <v>5.276607732566968E-2</v>
      </c>
      <c r="Q1133" s="9">
        <f t="shared" si="153"/>
        <v>4.3168934476263465E-2</v>
      </c>
      <c r="R1133" s="9">
        <f t="shared" si="154"/>
        <v>5.7564648750372788E-2</v>
      </c>
      <c r="S1133" s="9">
        <f t="shared" si="155"/>
        <v>3.8370363051560358E-2</v>
      </c>
    </row>
    <row r="1134" spans="1:19">
      <c r="A1134" s="1">
        <v>43661</v>
      </c>
      <c r="B1134" s="2">
        <v>13.181699752807617</v>
      </c>
      <c r="C1134" s="2"/>
      <c r="E1134" s="1">
        <v>43661</v>
      </c>
      <c r="F1134" s="2">
        <v>2942.1853000000001</v>
      </c>
      <c r="G1134" s="2">
        <v>3.23</v>
      </c>
      <c r="J1134" s="1">
        <f t="shared" si="156"/>
        <v>44026</v>
      </c>
      <c r="K1134">
        <f t="shared" si="157"/>
        <v>6.5175028106830318E-2</v>
      </c>
      <c r="L1134" s="7">
        <f t="shared" si="158"/>
        <v>3.0270000000000002E-2</v>
      </c>
      <c r="M1134" s="28">
        <f t="shared" si="159"/>
        <v>3.4905028106830313E-2</v>
      </c>
      <c r="N1134" s="9">
        <f t="shared" si="150"/>
        <v>4.7931763603392595E-2</v>
      </c>
      <c r="O1134" s="9">
        <f t="shared" si="151"/>
        <v>4.8617736640289861E-3</v>
      </c>
      <c r="P1134" s="9">
        <f t="shared" si="152"/>
        <v>5.2793537267421579E-2</v>
      </c>
      <c r="Q1134" s="9">
        <f t="shared" si="153"/>
        <v>4.3069989939363611E-2</v>
      </c>
      <c r="R1134" s="9">
        <f t="shared" si="154"/>
        <v>5.7655310931450571E-2</v>
      </c>
      <c r="S1134" s="9">
        <f t="shared" si="155"/>
        <v>3.8208216275334619E-2</v>
      </c>
    </row>
    <row r="1135" spans="1:19">
      <c r="A1135" s="1">
        <v>43662</v>
      </c>
      <c r="B1135" s="2">
        <v>13.158300399780273</v>
      </c>
      <c r="C1135" s="2"/>
      <c r="E1135" s="1">
        <v>43662</v>
      </c>
      <c r="F1135" s="2">
        <v>2937.6167999999998</v>
      </c>
      <c r="G1135" s="2">
        <v>3.2231999999999998</v>
      </c>
      <c r="J1135" s="1">
        <f t="shared" si="156"/>
        <v>44027</v>
      </c>
      <c r="K1135">
        <f t="shared" si="157"/>
        <v>6.6215955088818307E-2</v>
      </c>
      <c r="L1135" s="7">
        <f t="shared" si="158"/>
        <v>3.0066000000000002E-2</v>
      </c>
      <c r="M1135" s="28">
        <f t="shared" si="159"/>
        <v>3.6149955088818304E-2</v>
      </c>
      <c r="N1135" s="9">
        <f t="shared" si="150"/>
        <v>4.7898399696923569E-2</v>
      </c>
      <c r="O1135" s="9">
        <f t="shared" si="151"/>
        <v>4.9133888977359831E-3</v>
      </c>
      <c r="P1135" s="9">
        <f t="shared" si="152"/>
        <v>5.2811788594659549E-2</v>
      </c>
      <c r="Q1135" s="9">
        <f t="shared" si="153"/>
        <v>4.2985010799187588E-2</v>
      </c>
      <c r="R1135" s="9">
        <f t="shared" si="154"/>
        <v>5.7725177492395537E-2</v>
      </c>
      <c r="S1135" s="9">
        <f t="shared" si="155"/>
        <v>3.8071621901451601E-2</v>
      </c>
    </row>
    <row r="1136" spans="1:19">
      <c r="A1136" s="1">
        <v>43663</v>
      </c>
      <c r="B1136" s="2">
        <v>13.126899719238281</v>
      </c>
      <c r="C1136" s="2"/>
      <c r="E1136" s="1">
        <v>43663</v>
      </c>
      <c r="F1136" s="2">
        <v>2931.6925999999999</v>
      </c>
      <c r="G1136" s="2">
        <v>3.2214999999999998</v>
      </c>
      <c r="J1136" s="1">
        <f t="shared" si="156"/>
        <v>44028</v>
      </c>
      <c r="K1136">
        <f t="shared" si="157"/>
        <v>6.9146251097374017E-2</v>
      </c>
      <c r="L1136" s="7">
        <f t="shared" si="158"/>
        <v>2.9584000000000003E-2</v>
      </c>
      <c r="M1136" s="28">
        <f t="shared" si="159"/>
        <v>3.9562251097374018E-2</v>
      </c>
      <c r="N1136" s="9">
        <f t="shared" si="150"/>
        <v>4.787859024427292E-2</v>
      </c>
      <c r="O1136" s="9">
        <f t="shared" si="151"/>
        <v>4.9368389375708619E-3</v>
      </c>
      <c r="P1136" s="9">
        <f t="shared" si="152"/>
        <v>5.281542918184378E-2</v>
      </c>
      <c r="Q1136" s="9">
        <f t="shared" si="153"/>
        <v>4.294175130670206E-2</v>
      </c>
      <c r="R1136" s="9">
        <f t="shared" si="154"/>
        <v>5.775226811941464E-2</v>
      </c>
      <c r="S1136" s="9">
        <f t="shared" si="155"/>
        <v>3.80049123691312E-2</v>
      </c>
    </row>
    <row r="1137" spans="1:19">
      <c r="A1137" s="1">
        <v>43664</v>
      </c>
      <c r="B1137" s="2">
        <v>13.012200355529785</v>
      </c>
      <c r="C1137" s="2"/>
      <c r="E1137" s="1">
        <v>43664</v>
      </c>
      <c r="F1137" s="2">
        <v>2901.1765999999998</v>
      </c>
      <c r="G1137" s="2">
        <v>3.2176</v>
      </c>
      <c r="J1137" s="1">
        <f t="shared" si="156"/>
        <v>44029</v>
      </c>
      <c r="K1137">
        <f t="shared" si="157"/>
        <v>6.912808542069418E-2</v>
      </c>
      <c r="L1137" s="7">
        <f t="shared" si="158"/>
        <v>2.9486999999999999E-2</v>
      </c>
      <c r="M1137" s="28">
        <f t="shared" si="159"/>
        <v>3.964108542069418E-2</v>
      </c>
      <c r="N1137" s="9">
        <f t="shared" si="150"/>
        <v>4.7860666872196672E-2</v>
      </c>
      <c r="O1137" s="9">
        <f t="shared" si="151"/>
        <v>4.9584665840293743E-3</v>
      </c>
      <c r="P1137" s="9">
        <f t="shared" si="152"/>
        <v>5.2819133456226047E-2</v>
      </c>
      <c r="Q1137" s="9">
        <f t="shared" si="153"/>
        <v>4.2902200288167297E-2</v>
      </c>
      <c r="R1137" s="9">
        <f t="shared" si="154"/>
        <v>5.7777600040255422E-2</v>
      </c>
      <c r="S1137" s="9">
        <f t="shared" si="155"/>
        <v>3.7943733704137922E-2</v>
      </c>
    </row>
    <row r="1138" spans="1:19">
      <c r="A1138" s="1">
        <v>43665</v>
      </c>
      <c r="B1138" s="2">
        <v>13.109999656677246</v>
      </c>
      <c r="C1138" s="2"/>
      <c r="E1138" s="1">
        <v>43665</v>
      </c>
      <c r="F1138" s="2">
        <v>2924.2006000000001</v>
      </c>
      <c r="G1138" s="2">
        <v>3.2210999999999999</v>
      </c>
      <c r="J1138" s="1">
        <f t="shared" si="156"/>
        <v>44032</v>
      </c>
      <c r="K1138">
        <f t="shared" si="157"/>
        <v>6.6998082402754719E-2</v>
      </c>
      <c r="L1138" s="7">
        <f t="shared" si="158"/>
        <v>2.9772E-2</v>
      </c>
      <c r="M1138" s="28">
        <f t="shared" si="159"/>
        <v>3.7226082402754719E-2</v>
      </c>
      <c r="N1138" s="9">
        <f t="shared" si="150"/>
        <v>4.7835521363727714E-2</v>
      </c>
      <c r="O1138" s="9">
        <f t="shared" si="151"/>
        <v>4.996122886177571E-3</v>
      </c>
      <c r="P1138" s="9">
        <f t="shared" si="152"/>
        <v>5.2831644249905288E-2</v>
      </c>
      <c r="Q1138" s="9">
        <f t="shared" si="153"/>
        <v>4.2839398477550139E-2</v>
      </c>
      <c r="R1138" s="9">
        <f t="shared" si="154"/>
        <v>5.7827767136082855E-2</v>
      </c>
      <c r="S1138" s="9">
        <f t="shared" si="155"/>
        <v>3.7843275591372572E-2</v>
      </c>
    </row>
    <row r="1139" spans="1:19">
      <c r="A1139" s="1">
        <v>43668</v>
      </c>
      <c r="B1139" s="2">
        <v>12.951299667358398</v>
      </c>
      <c r="C1139" s="2"/>
      <c r="E1139" s="1">
        <v>43668</v>
      </c>
      <c r="F1139" s="2">
        <v>2886.9740000000002</v>
      </c>
      <c r="G1139" s="2">
        <v>3.2115999999999998</v>
      </c>
      <c r="J1139" s="1">
        <f t="shared" si="156"/>
        <v>44033</v>
      </c>
      <c r="K1139">
        <f t="shared" si="157"/>
        <v>6.6945157917512307E-2</v>
      </c>
      <c r="L1139" s="7">
        <f t="shared" si="158"/>
        <v>2.9169E-2</v>
      </c>
      <c r="M1139" s="28">
        <f t="shared" si="159"/>
        <v>3.7776157917512307E-2</v>
      </c>
      <c r="N1139" s="9">
        <f t="shared" si="150"/>
        <v>4.7811753510372181E-2</v>
      </c>
      <c r="O1139" s="9">
        <f t="shared" si="151"/>
        <v>5.0295626448454405E-3</v>
      </c>
      <c r="P1139" s="9">
        <f t="shared" si="152"/>
        <v>5.2841316155217623E-2</v>
      </c>
      <c r="Q1139" s="9">
        <f t="shared" si="153"/>
        <v>4.2782190865526738E-2</v>
      </c>
      <c r="R1139" s="9">
        <f t="shared" si="154"/>
        <v>5.7870878800063058E-2</v>
      </c>
      <c r="S1139" s="9">
        <f t="shared" si="155"/>
        <v>3.7752628220681303E-2</v>
      </c>
    </row>
    <row r="1140" spans="1:19">
      <c r="A1140" s="1">
        <v>43669</v>
      </c>
      <c r="B1140" s="2">
        <v>13.006199836730957</v>
      </c>
      <c r="C1140" s="2"/>
      <c r="E1140" s="1">
        <v>43669</v>
      </c>
      <c r="F1140" s="2">
        <v>2899.9445999999998</v>
      </c>
      <c r="G1140" s="2">
        <v>3.1762999999999999</v>
      </c>
      <c r="J1140" s="1">
        <f t="shared" si="156"/>
        <v>44034</v>
      </c>
      <c r="K1140">
        <f t="shared" si="157"/>
        <v>6.76100524508947E-2</v>
      </c>
      <c r="L1140" s="7">
        <f t="shared" si="158"/>
        <v>2.9413999999999999E-2</v>
      </c>
      <c r="M1140" s="28">
        <f t="shared" si="159"/>
        <v>3.8196052450894705E-2</v>
      </c>
      <c r="N1140" s="9">
        <f t="shared" si="150"/>
        <v>4.7788863044154375E-2</v>
      </c>
      <c r="O1140" s="9">
        <f t="shared" si="151"/>
        <v>5.0600544342626888E-3</v>
      </c>
      <c r="P1140" s="9">
        <f t="shared" si="152"/>
        <v>5.2848917478417065E-2</v>
      </c>
      <c r="Q1140" s="9">
        <f t="shared" si="153"/>
        <v>4.2728808609891686E-2</v>
      </c>
      <c r="R1140" s="9">
        <f t="shared" si="154"/>
        <v>5.7908971912679755E-2</v>
      </c>
      <c r="S1140" s="9">
        <f t="shared" si="155"/>
        <v>3.7668754175628996E-2</v>
      </c>
    </row>
    <row r="1141" spans="1:19">
      <c r="A1141" s="1">
        <v>43670</v>
      </c>
      <c r="B1141" s="2">
        <v>13.114100456237793</v>
      </c>
      <c r="C1141" s="2"/>
      <c r="E1141" s="1">
        <v>43670</v>
      </c>
      <c r="F1141" s="2">
        <v>2923.2775000000001</v>
      </c>
      <c r="G1141" s="2">
        <v>3.1894999999999998</v>
      </c>
      <c r="J1141" s="1">
        <f t="shared" si="156"/>
        <v>44035</v>
      </c>
      <c r="K1141">
        <f t="shared" si="157"/>
        <v>6.7822820178287682E-2</v>
      </c>
      <c r="L1141" s="7">
        <f t="shared" si="158"/>
        <v>2.912E-2</v>
      </c>
      <c r="M1141" s="28">
        <f t="shared" si="159"/>
        <v>3.8702820178287682E-2</v>
      </c>
      <c r="N1141" s="9">
        <f t="shared" si="150"/>
        <v>4.7765164103760312E-2</v>
      </c>
      <c r="O1141" s="9">
        <f t="shared" si="151"/>
        <v>5.0884884976794328E-3</v>
      </c>
      <c r="P1141" s="9">
        <f t="shared" si="152"/>
        <v>5.2853652601439746E-2</v>
      </c>
      <c r="Q1141" s="9">
        <f t="shared" si="153"/>
        <v>4.2676675606080877E-2</v>
      </c>
      <c r="R1141" s="9">
        <f t="shared" si="154"/>
        <v>5.7942141099119174E-2</v>
      </c>
      <c r="S1141" s="9">
        <f t="shared" si="155"/>
        <v>3.758818710840145E-2</v>
      </c>
    </row>
    <row r="1142" spans="1:19">
      <c r="A1142" s="1">
        <v>43671</v>
      </c>
      <c r="B1142" s="2">
        <v>13.156599998474121</v>
      </c>
      <c r="C1142" s="2"/>
      <c r="E1142" s="1">
        <v>43671</v>
      </c>
      <c r="F1142" s="2">
        <v>2937.3600999999999</v>
      </c>
      <c r="G1142" s="2">
        <v>3.2189000000000001</v>
      </c>
      <c r="J1142" s="1">
        <f t="shared" si="156"/>
        <v>44036</v>
      </c>
      <c r="K1142">
        <f t="shared" si="157"/>
        <v>7.0499490167966902E-2</v>
      </c>
      <c r="L1142" s="7">
        <f t="shared" si="158"/>
        <v>2.9117000000000001E-2</v>
      </c>
      <c r="M1142" s="28">
        <f t="shared" si="159"/>
        <v>4.1382490167966898E-2</v>
      </c>
      <c r="N1142" s="9">
        <f t="shared" si="150"/>
        <v>4.775451266535579E-2</v>
      </c>
      <c r="O1142" s="9">
        <f t="shared" si="151"/>
        <v>5.099017637069013E-3</v>
      </c>
      <c r="P1142" s="9">
        <f t="shared" si="152"/>
        <v>5.2853530302424803E-2</v>
      </c>
      <c r="Q1142" s="9">
        <f t="shared" si="153"/>
        <v>4.2655495028286777E-2</v>
      </c>
      <c r="R1142" s="9">
        <f t="shared" si="154"/>
        <v>5.7952547939493816E-2</v>
      </c>
      <c r="S1142" s="9">
        <f t="shared" si="155"/>
        <v>3.7556477391217764E-2</v>
      </c>
    </row>
    <row r="1143" spans="1:19">
      <c r="A1143" s="1">
        <v>43672</v>
      </c>
      <c r="B1143" s="2">
        <v>13.180999755859375</v>
      </c>
      <c r="C1143" s="2"/>
      <c r="E1143" s="1">
        <v>43672</v>
      </c>
      <c r="F1143" s="2">
        <v>2944.5410000000002</v>
      </c>
      <c r="G1143" s="2">
        <v>3.2138</v>
      </c>
      <c r="J1143" s="1">
        <f t="shared" si="156"/>
        <v>44039</v>
      </c>
      <c r="K1143">
        <f t="shared" si="157"/>
        <v>7.0378422552968251E-2</v>
      </c>
      <c r="L1143" s="7">
        <f t="shared" si="158"/>
        <v>2.8961999999999998E-2</v>
      </c>
      <c r="M1143" s="28">
        <f t="shared" si="159"/>
        <v>4.1416422552968249E-2</v>
      </c>
      <c r="N1143" s="9">
        <f t="shared" si="150"/>
        <v>4.7739909865332351E-2</v>
      </c>
      <c r="O1143" s="9">
        <f t="shared" si="151"/>
        <v>5.1118625197267972E-3</v>
      </c>
      <c r="P1143" s="9">
        <f t="shared" si="152"/>
        <v>5.2851772385059149E-2</v>
      </c>
      <c r="Q1143" s="9">
        <f t="shared" si="153"/>
        <v>4.2628047345605553E-2</v>
      </c>
      <c r="R1143" s="9">
        <f t="shared" si="154"/>
        <v>5.7963634904785948E-2</v>
      </c>
      <c r="S1143" s="9">
        <f t="shared" si="155"/>
        <v>3.7516184825878755E-2</v>
      </c>
    </row>
    <row r="1144" spans="1:19">
      <c r="A1144" s="1">
        <v>43675</v>
      </c>
      <c r="B1144" s="2">
        <v>13.154399871826172</v>
      </c>
      <c r="C1144" s="2"/>
      <c r="E1144" s="1">
        <v>43675</v>
      </c>
      <c r="F1144" s="2">
        <v>2941.0070000000001</v>
      </c>
      <c r="G1144" s="2">
        <v>3.2098</v>
      </c>
      <c r="J1144" s="1">
        <f t="shared" si="156"/>
        <v>44040</v>
      </c>
      <c r="K1144">
        <f t="shared" si="157"/>
        <v>6.9939360266317252E-2</v>
      </c>
      <c r="L1144" s="7">
        <f t="shared" si="158"/>
        <v>2.9197000000000001E-2</v>
      </c>
      <c r="M1144" s="28">
        <f t="shared" si="159"/>
        <v>4.0742360266317251E-2</v>
      </c>
      <c r="N1144" s="9">
        <f t="shared" si="150"/>
        <v>4.7722524751365528E-2</v>
      </c>
      <c r="O1144" s="9">
        <f t="shared" si="151"/>
        <v>5.128155374172042E-3</v>
      </c>
      <c r="P1144" s="9">
        <f t="shared" si="152"/>
        <v>5.285068012553757E-2</v>
      </c>
      <c r="Q1144" s="9">
        <f t="shared" si="153"/>
        <v>4.2594369377193485E-2</v>
      </c>
      <c r="R1144" s="9">
        <f t="shared" si="154"/>
        <v>5.7978835499709613E-2</v>
      </c>
      <c r="S1144" s="9">
        <f t="shared" si="155"/>
        <v>3.7466214003021442E-2</v>
      </c>
    </row>
    <row r="1145" spans="1:19">
      <c r="A1145" s="1">
        <v>43676</v>
      </c>
      <c r="B1145" s="2">
        <v>13.213500022888184</v>
      </c>
      <c r="C1145" s="2"/>
      <c r="E1145" s="1">
        <v>43676</v>
      </c>
      <c r="F1145" s="2">
        <v>2952.3382999999999</v>
      </c>
      <c r="G1145" s="2">
        <v>3.2341000000000002</v>
      </c>
      <c r="J1145" s="1">
        <f t="shared" si="156"/>
        <v>44041</v>
      </c>
      <c r="K1145">
        <f t="shared" si="157"/>
        <v>6.8560302048846569E-2</v>
      </c>
      <c r="L1145" s="7">
        <f t="shared" si="158"/>
        <v>2.9369999999999997E-2</v>
      </c>
      <c r="M1145" s="28">
        <f t="shared" si="159"/>
        <v>3.9190302048846576E-2</v>
      </c>
      <c r="N1145" s="9">
        <f t="shared" si="150"/>
        <v>4.7702014836854698E-2</v>
      </c>
      <c r="O1145" s="9">
        <f t="shared" si="151"/>
        <v>5.1518483809203349E-3</v>
      </c>
      <c r="P1145" s="9">
        <f t="shared" si="152"/>
        <v>5.2853863217775035E-2</v>
      </c>
      <c r="Q1145" s="9">
        <f t="shared" si="153"/>
        <v>4.255016645593436E-2</v>
      </c>
      <c r="R1145" s="9">
        <f t="shared" si="154"/>
        <v>5.8005711598695366E-2</v>
      </c>
      <c r="S1145" s="9">
        <f t="shared" si="155"/>
        <v>3.739831807501403E-2</v>
      </c>
    </row>
    <row r="1146" spans="1:19">
      <c r="A1146" s="1">
        <v>43677</v>
      </c>
      <c r="B1146" s="2">
        <v>13.118900299072266</v>
      </c>
      <c r="C1146" s="2"/>
      <c r="E1146" s="1">
        <v>43677</v>
      </c>
      <c r="F1146" s="2">
        <v>2932.5057999999999</v>
      </c>
      <c r="G1146" s="2">
        <v>3.2130000000000001</v>
      </c>
      <c r="J1146" s="1">
        <f t="shared" si="156"/>
        <v>44042</v>
      </c>
      <c r="K1146">
        <f t="shared" si="157"/>
        <v>6.8827860181068803E-2</v>
      </c>
      <c r="L1146" s="7">
        <f t="shared" si="158"/>
        <v>2.9597000000000002E-2</v>
      </c>
      <c r="M1146" s="28">
        <f t="shared" si="159"/>
        <v>3.9230860181068805E-2</v>
      </c>
      <c r="N1146" s="9">
        <f t="shared" si="150"/>
        <v>4.7683809999697187E-2</v>
      </c>
      <c r="O1146" s="9">
        <f t="shared" si="151"/>
        <v>5.1735988876033074E-3</v>
      </c>
      <c r="P1146" s="9">
        <f t="shared" si="152"/>
        <v>5.2857408887300492E-2</v>
      </c>
      <c r="Q1146" s="9">
        <f t="shared" si="153"/>
        <v>4.2510211112093882E-2</v>
      </c>
      <c r="R1146" s="9">
        <f t="shared" si="154"/>
        <v>5.8031007774903803E-2</v>
      </c>
      <c r="S1146" s="9">
        <f t="shared" si="155"/>
        <v>3.733661222449057E-2</v>
      </c>
    </row>
    <row r="1147" spans="1:19">
      <c r="A1147" s="1">
        <v>43678</v>
      </c>
      <c r="B1147" s="2">
        <v>13.01140022277832</v>
      </c>
      <c r="C1147" s="2"/>
      <c r="E1147" s="1">
        <v>43678</v>
      </c>
      <c r="F1147" s="2">
        <v>2908.7660000000001</v>
      </c>
      <c r="G1147" s="2">
        <v>3.1613000000000002</v>
      </c>
      <c r="J1147" s="1">
        <f t="shared" si="156"/>
        <v>44043</v>
      </c>
      <c r="K1147">
        <f t="shared" si="157"/>
        <v>6.8406940977863262E-2</v>
      </c>
      <c r="L1147" s="7">
        <f t="shared" si="158"/>
        <v>2.9767999999999999E-2</v>
      </c>
      <c r="M1147" s="28">
        <f t="shared" si="159"/>
        <v>3.8638940977863259E-2</v>
      </c>
      <c r="N1147" s="9">
        <f t="shared" si="150"/>
        <v>4.7663612228406337E-2</v>
      </c>
      <c r="O1147" s="9">
        <f t="shared" si="151"/>
        <v>5.1988735799548789E-3</v>
      </c>
      <c r="P1147" s="9">
        <f t="shared" si="152"/>
        <v>5.2862485808361212E-2</v>
      </c>
      <c r="Q1147" s="9">
        <f t="shared" si="153"/>
        <v>4.2464738648451461E-2</v>
      </c>
      <c r="R1147" s="9">
        <f t="shared" si="154"/>
        <v>5.8061359388316094E-2</v>
      </c>
      <c r="S1147" s="9">
        <f t="shared" si="155"/>
        <v>3.7265865068496579E-2</v>
      </c>
    </row>
    <row r="1148" spans="1:19">
      <c r="A1148" s="1">
        <v>43679</v>
      </c>
      <c r="B1148" s="2">
        <v>12.826600074768066</v>
      </c>
      <c r="C1148" s="2"/>
      <c r="E1148" s="1">
        <v>43679</v>
      </c>
      <c r="F1148" s="2">
        <v>2867.8375999999998</v>
      </c>
      <c r="G1148" s="2">
        <v>3.1294</v>
      </c>
      <c r="J1148" s="1">
        <f t="shared" si="156"/>
        <v>44046</v>
      </c>
      <c r="K1148">
        <f t="shared" si="157"/>
        <v>6.7268949030447889E-2</v>
      </c>
      <c r="L1148" s="7">
        <f t="shared" si="158"/>
        <v>2.9884000000000001E-2</v>
      </c>
      <c r="M1148" s="28">
        <f t="shared" si="159"/>
        <v>3.7384949030447888E-2</v>
      </c>
      <c r="N1148" s="9">
        <f t="shared" si="150"/>
        <v>4.7637670789227773E-2</v>
      </c>
      <c r="O1148" s="9">
        <f t="shared" si="151"/>
        <v>5.233671244094594E-3</v>
      </c>
      <c r="P1148" s="9">
        <f t="shared" si="152"/>
        <v>5.2871342033322367E-2</v>
      </c>
      <c r="Q1148" s="9">
        <f t="shared" si="153"/>
        <v>4.2403999545133179E-2</v>
      </c>
      <c r="R1148" s="9">
        <f t="shared" si="154"/>
        <v>5.8105013277416961E-2</v>
      </c>
      <c r="S1148" s="9">
        <f t="shared" si="155"/>
        <v>3.7170328301038585E-2</v>
      </c>
    </row>
    <row r="1149" spans="1:19">
      <c r="A1149" s="1">
        <v>43682</v>
      </c>
      <c r="B1149" s="2">
        <v>12.615200042724609</v>
      </c>
      <c r="C1149" s="2"/>
      <c r="E1149" s="1">
        <v>43682</v>
      </c>
      <c r="F1149" s="2">
        <v>2821.4956999999999</v>
      </c>
      <c r="G1149" s="2">
        <v>3.0874000000000001</v>
      </c>
      <c r="J1149" s="1">
        <f t="shared" si="156"/>
        <v>44047</v>
      </c>
      <c r="K1149">
        <f t="shared" si="157"/>
        <v>6.7076281025728948E-2</v>
      </c>
      <c r="L1149" s="7">
        <f t="shared" si="158"/>
        <v>2.9735999999999999E-2</v>
      </c>
      <c r="M1149" s="28">
        <f t="shared" si="159"/>
        <v>3.734028102572895E-2</v>
      </c>
      <c r="N1149" s="9">
        <f t="shared" si="150"/>
        <v>4.761386565263577E-2</v>
      </c>
      <c r="O1149" s="9">
        <f t="shared" si="151"/>
        <v>5.2667072298884813E-3</v>
      </c>
      <c r="P1149" s="9">
        <f t="shared" si="152"/>
        <v>5.2880572882524249E-2</v>
      </c>
      <c r="Q1149" s="9">
        <f t="shared" si="153"/>
        <v>4.2347158422747291E-2</v>
      </c>
      <c r="R1149" s="9">
        <f t="shared" si="154"/>
        <v>5.8147280112412734E-2</v>
      </c>
      <c r="S1149" s="9">
        <f t="shared" si="155"/>
        <v>3.7080451192858806E-2</v>
      </c>
    </row>
    <row r="1150" spans="1:19">
      <c r="A1150" s="1">
        <v>43683</v>
      </c>
      <c r="B1150" s="2">
        <v>12.42710018157959</v>
      </c>
      <c r="C1150" s="2"/>
      <c r="E1150" s="1">
        <v>43683</v>
      </c>
      <c r="F1150" s="2">
        <v>2777.5558999999998</v>
      </c>
      <c r="G1150" s="2">
        <v>3.0474999999999999</v>
      </c>
      <c r="J1150" s="1">
        <f t="shared" si="156"/>
        <v>44048</v>
      </c>
      <c r="K1150">
        <f t="shared" si="157"/>
        <v>6.7043000955860965E-2</v>
      </c>
      <c r="L1150" s="7">
        <f t="shared" si="158"/>
        <v>2.9426999999999998E-2</v>
      </c>
      <c r="M1150" s="28">
        <f t="shared" si="159"/>
        <v>3.761600095586097E-2</v>
      </c>
      <c r="N1150" s="9">
        <f t="shared" si="150"/>
        <v>4.7588151762188155E-2</v>
      </c>
      <c r="O1150" s="9">
        <f t="shared" si="151"/>
        <v>5.2995366200670486E-3</v>
      </c>
      <c r="P1150" s="9">
        <f t="shared" si="152"/>
        <v>5.2887688382255202E-2</v>
      </c>
      <c r="Q1150" s="9">
        <f t="shared" si="153"/>
        <v>4.2288615142121108E-2</v>
      </c>
      <c r="R1150" s="9">
        <f t="shared" si="154"/>
        <v>5.8187225002322249E-2</v>
      </c>
      <c r="S1150" s="9">
        <f t="shared" si="155"/>
        <v>3.6989078522054061E-2</v>
      </c>
    </row>
    <row r="1151" spans="1:19">
      <c r="A1151" s="1">
        <v>43684</v>
      </c>
      <c r="B1151" s="2">
        <v>12.385800361633301</v>
      </c>
      <c r="C1151" s="2"/>
      <c r="E1151" s="1">
        <v>43684</v>
      </c>
      <c r="F1151" s="2">
        <v>2768.6795000000002</v>
      </c>
      <c r="G1151" s="2">
        <v>3.0575999999999999</v>
      </c>
      <c r="J1151" s="1">
        <f t="shared" si="156"/>
        <v>44049</v>
      </c>
      <c r="K1151">
        <f t="shared" si="157"/>
        <v>6.6838664687680169E-2</v>
      </c>
      <c r="L1151" s="7">
        <f t="shared" si="158"/>
        <v>2.9842E-2</v>
      </c>
      <c r="M1151" s="28">
        <f t="shared" si="159"/>
        <v>3.6996664687680168E-2</v>
      </c>
      <c r="N1151" s="9">
        <f t="shared" si="150"/>
        <v>4.7555429482824048E-2</v>
      </c>
      <c r="O1151" s="9">
        <f t="shared" si="151"/>
        <v>5.3392269525561831E-3</v>
      </c>
      <c r="P1151" s="9">
        <f t="shared" si="152"/>
        <v>5.289465643538023E-2</v>
      </c>
      <c r="Q1151" s="9">
        <f t="shared" si="153"/>
        <v>4.2216202530267866E-2</v>
      </c>
      <c r="R1151" s="9">
        <f t="shared" si="154"/>
        <v>5.8233883387936412E-2</v>
      </c>
      <c r="S1151" s="9">
        <f t="shared" si="155"/>
        <v>3.6876975577711683E-2</v>
      </c>
    </row>
    <row r="1152" spans="1:19">
      <c r="A1152" s="1">
        <v>43685</v>
      </c>
      <c r="B1152" s="2">
        <v>12.509400367736816</v>
      </c>
      <c r="C1152" s="2"/>
      <c r="E1152" s="1">
        <v>43685</v>
      </c>
      <c r="F1152" s="2">
        <v>2794.5522999999998</v>
      </c>
      <c r="G1152" s="2">
        <v>3.0529999999999999</v>
      </c>
      <c r="J1152" s="1">
        <f t="shared" si="156"/>
        <v>44050</v>
      </c>
      <c r="K1152">
        <f t="shared" si="157"/>
        <v>6.7453170886220895E-2</v>
      </c>
      <c r="L1152" s="7">
        <f t="shared" si="158"/>
        <v>3.0001000000000003E-2</v>
      </c>
      <c r="M1152" s="28">
        <f t="shared" si="159"/>
        <v>3.7452170886220895E-2</v>
      </c>
      <c r="N1152" s="9">
        <f t="shared" si="150"/>
        <v>4.7518854832685517E-2</v>
      </c>
      <c r="O1152" s="9">
        <f t="shared" si="151"/>
        <v>5.3766115141857581E-3</v>
      </c>
      <c r="P1152" s="9">
        <f t="shared" si="152"/>
        <v>5.2895466346871277E-2</v>
      </c>
      <c r="Q1152" s="9">
        <f t="shared" si="153"/>
        <v>4.2142243318499757E-2</v>
      </c>
      <c r="R1152" s="9">
        <f t="shared" si="154"/>
        <v>5.8272077861057037E-2</v>
      </c>
      <c r="S1152" s="9">
        <f t="shared" si="155"/>
        <v>3.6765631804313997E-2</v>
      </c>
    </row>
    <row r="1153" spans="1:19">
      <c r="A1153" s="1">
        <v>43686</v>
      </c>
      <c r="B1153" s="2">
        <v>12.433500289916992</v>
      </c>
      <c r="C1153" s="2"/>
      <c r="E1153" s="1">
        <v>43686</v>
      </c>
      <c r="F1153" s="2">
        <v>2774.7532000000001</v>
      </c>
      <c r="G1153" s="2">
        <v>3.0526</v>
      </c>
      <c r="J1153" s="1">
        <f t="shared" si="156"/>
        <v>44053</v>
      </c>
      <c r="K1153">
        <f t="shared" si="157"/>
        <v>6.6878894767483682E-2</v>
      </c>
      <c r="L1153" s="7">
        <f t="shared" si="158"/>
        <v>3.0013999999999999E-2</v>
      </c>
      <c r="M1153" s="28">
        <f t="shared" si="159"/>
        <v>3.6864894767483683E-2</v>
      </c>
      <c r="N1153" s="9">
        <f t="shared" ref="N1153:N1216" si="160">AVERAGE(M902:M1153)</f>
        <v>4.747309865138493E-2</v>
      </c>
      <c r="O1153" s="9">
        <f t="shared" ref="O1153:O1216" si="161">_xlfn.STDEV.P(M902:M1153)</f>
        <v>5.4178623565863462E-3</v>
      </c>
      <c r="P1153" s="9">
        <f t="shared" ref="P1153:P1216" si="162">N1153+O1153</f>
        <v>5.2890961007971277E-2</v>
      </c>
      <c r="Q1153" s="9">
        <f t="shared" ref="Q1153:Q1216" si="163">N1153-O1153</f>
        <v>4.2055236294798584E-2</v>
      </c>
      <c r="R1153" s="9">
        <f t="shared" ref="R1153:R1216" si="164">N1153+O1153*2</f>
        <v>5.8308823364557623E-2</v>
      </c>
      <c r="S1153" s="9">
        <f t="shared" ref="S1153:S1216" si="165">N1153-O1153*2</f>
        <v>3.6637373938212238E-2</v>
      </c>
    </row>
    <row r="1154" spans="1:19">
      <c r="A1154" s="1">
        <v>43689</v>
      </c>
      <c r="B1154" s="2">
        <v>12.597999572753906</v>
      </c>
      <c r="C1154" s="2"/>
      <c r="E1154" s="1">
        <v>43689</v>
      </c>
      <c r="F1154" s="2">
        <v>2814.9944</v>
      </c>
      <c r="G1154" s="2">
        <v>3.0375999999999999</v>
      </c>
      <c r="J1154" s="1">
        <f t="shared" si="156"/>
        <v>44054</v>
      </c>
      <c r="K1154">
        <f t="shared" si="157"/>
        <v>6.7685557949355643E-2</v>
      </c>
      <c r="L1154" s="7">
        <f t="shared" si="158"/>
        <v>2.9807E-2</v>
      </c>
      <c r="M1154" s="28">
        <f t="shared" si="159"/>
        <v>3.7878557949355643E-2</v>
      </c>
      <c r="N1154" s="9">
        <f t="shared" si="160"/>
        <v>4.7425020326723771E-2</v>
      </c>
      <c r="O1154" s="9">
        <f t="shared" si="161"/>
        <v>5.4489444389850825E-3</v>
      </c>
      <c r="P1154" s="9">
        <f t="shared" si="162"/>
        <v>5.2873964765708853E-2</v>
      </c>
      <c r="Q1154" s="9">
        <f t="shared" si="163"/>
        <v>4.197607588773869E-2</v>
      </c>
      <c r="R1154" s="9">
        <f t="shared" si="164"/>
        <v>5.8322909204693935E-2</v>
      </c>
      <c r="S1154" s="9">
        <f t="shared" si="165"/>
        <v>3.6527131448753608E-2</v>
      </c>
    </row>
    <row r="1155" spans="1:19">
      <c r="A1155" s="1">
        <v>43690</v>
      </c>
      <c r="B1155" s="2">
        <v>12.512399673461914</v>
      </c>
      <c r="C1155" s="2"/>
      <c r="E1155" s="1">
        <v>43690</v>
      </c>
      <c r="F1155" s="2">
        <v>2797.2595999999999</v>
      </c>
      <c r="G1155" s="2">
        <v>3.0263</v>
      </c>
      <c r="J1155" s="1">
        <f t="shared" si="156"/>
        <v>44055</v>
      </c>
      <c r="K1155">
        <f t="shared" si="157"/>
        <v>6.8036467758502001E-2</v>
      </c>
      <c r="L1155" s="7">
        <f t="shared" si="158"/>
        <v>2.981E-2</v>
      </c>
      <c r="M1155" s="28">
        <f t="shared" si="159"/>
        <v>3.8226467758501997E-2</v>
      </c>
      <c r="N1155" s="9">
        <f t="shared" si="160"/>
        <v>4.7377658625254268E-2</v>
      </c>
      <c r="O1155" s="9">
        <f t="shared" si="161"/>
        <v>5.4767510091934942E-3</v>
      </c>
      <c r="P1155" s="9">
        <f t="shared" si="162"/>
        <v>5.2854409634447763E-2</v>
      </c>
      <c r="Q1155" s="9">
        <f t="shared" si="163"/>
        <v>4.1900907616060773E-2</v>
      </c>
      <c r="R1155" s="9">
        <f t="shared" si="164"/>
        <v>5.8331160643641258E-2</v>
      </c>
      <c r="S1155" s="9">
        <f t="shared" si="165"/>
        <v>3.6424156606867278E-2</v>
      </c>
    </row>
    <row r="1156" spans="1:19">
      <c r="A1156" s="1">
        <v>43691</v>
      </c>
      <c r="B1156" s="2">
        <v>12.557900428771973</v>
      </c>
      <c r="C1156" s="2"/>
      <c r="E1156" s="1">
        <v>43691</v>
      </c>
      <c r="F1156" s="2">
        <v>2808.9146000000001</v>
      </c>
      <c r="G1156" s="2">
        <v>2.9889000000000001</v>
      </c>
      <c r="J1156" s="1">
        <f t="shared" si="156"/>
        <v>44056</v>
      </c>
      <c r="K1156">
        <f t="shared" si="157"/>
        <v>6.8073521345458562E-2</v>
      </c>
      <c r="L1156" s="7">
        <f t="shared" si="158"/>
        <v>2.9864000000000002E-2</v>
      </c>
      <c r="M1156" s="28">
        <f t="shared" si="159"/>
        <v>3.8209521345458561E-2</v>
      </c>
      <c r="N1156" s="9">
        <f t="shared" si="160"/>
        <v>4.7333212746242831E-2</v>
      </c>
      <c r="O1156" s="9">
        <f t="shared" si="161"/>
        <v>5.5054507634289011E-3</v>
      </c>
      <c r="P1156" s="9">
        <f t="shared" si="162"/>
        <v>5.2838663509671729E-2</v>
      </c>
      <c r="Q1156" s="9">
        <f t="shared" si="163"/>
        <v>4.1827761982813932E-2</v>
      </c>
      <c r="R1156" s="9">
        <f t="shared" si="164"/>
        <v>5.8344114273100635E-2</v>
      </c>
      <c r="S1156" s="9">
        <f t="shared" si="165"/>
        <v>3.6322311219385027E-2</v>
      </c>
    </row>
    <row r="1157" spans="1:19">
      <c r="A1157" s="1">
        <v>43692</v>
      </c>
      <c r="B1157" s="2">
        <v>12.582799911499023</v>
      </c>
      <c r="C1157" s="2"/>
      <c r="E1157" s="1">
        <v>43692</v>
      </c>
      <c r="F1157" s="2">
        <v>2815.7975999999999</v>
      </c>
      <c r="G1157" s="2">
        <v>2.9980000000000002</v>
      </c>
      <c r="J1157" s="1">
        <f t="shared" ref="J1157:J1220" si="166">A1405</f>
        <v>44057</v>
      </c>
      <c r="K1157">
        <f t="shared" ref="K1157:K1220" si="167">1/B1405</f>
        <v>6.7227795886970088E-2</v>
      </c>
      <c r="L1157" s="7">
        <f t="shared" ref="L1157:L1220" si="168">G1405/100</f>
        <v>2.9724E-2</v>
      </c>
      <c r="M1157" s="28">
        <f t="shared" si="159"/>
        <v>3.7503795886970087E-2</v>
      </c>
      <c r="N1157" s="9">
        <f t="shared" si="160"/>
        <v>4.7284014021879386E-2</v>
      </c>
      <c r="O1157" s="9">
        <f t="shared" si="161"/>
        <v>5.537579569340821E-3</v>
      </c>
      <c r="P1157" s="9">
        <f t="shared" si="162"/>
        <v>5.2821593591220205E-2</v>
      </c>
      <c r="Q1157" s="9">
        <f t="shared" si="163"/>
        <v>4.1746434452538568E-2</v>
      </c>
      <c r="R1157" s="9">
        <f t="shared" si="164"/>
        <v>5.835917316056103E-2</v>
      </c>
      <c r="S1157" s="9">
        <f t="shared" si="165"/>
        <v>3.6208854883197743E-2</v>
      </c>
    </row>
    <row r="1158" spans="1:19">
      <c r="A1158" s="1">
        <v>43693</v>
      </c>
      <c r="B1158" s="2">
        <v>12.531700134277344</v>
      </c>
      <c r="C1158" s="2"/>
      <c r="E1158" s="1">
        <v>43693</v>
      </c>
      <c r="F1158" s="2">
        <v>2823.8238000000001</v>
      </c>
      <c r="G1158" s="2">
        <v>3.0257000000000001</v>
      </c>
      <c r="J1158" s="1">
        <f t="shared" si="166"/>
        <v>44060</v>
      </c>
      <c r="K1158">
        <f t="shared" si="167"/>
        <v>6.5651690588508935E-2</v>
      </c>
      <c r="L1158" s="7">
        <f t="shared" si="168"/>
        <v>2.9457000000000001E-2</v>
      </c>
      <c r="M1158" s="28">
        <f t="shared" ref="M1158:M1221" si="169">K1158-L1158</f>
        <v>3.6194690588508938E-2</v>
      </c>
      <c r="N1158" s="9">
        <f t="shared" si="160"/>
        <v>4.7233192628624798E-2</v>
      </c>
      <c r="O1158" s="9">
        <f t="shared" si="161"/>
        <v>5.5801868495534051E-3</v>
      </c>
      <c r="P1158" s="9">
        <f t="shared" si="162"/>
        <v>5.2813379478178206E-2</v>
      </c>
      <c r="Q1158" s="9">
        <f t="shared" si="163"/>
        <v>4.1653005779071391E-2</v>
      </c>
      <c r="R1158" s="9">
        <f t="shared" si="164"/>
        <v>5.8393566327731607E-2</v>
      </c>
      <c r="S1158" s="9">
        <f t="shared" si="165"/>
        <v>3.607281892951799E-2</v>
      </c>
    </row>
    <row r="1159" spans="1:19">
      <c r="A1159" s="1">
        <v>43696</v>
      </c>
      <c r="B1159" s="2">
        <v>12.77239990234375</v>
      </c>
      <c r="C1159" s="2"/>
      <c r="E1159" s="1">
        <v>43696</v>
      </c>
      <c r="F1159" s="2">
        <v>2883.096</v>
      </c>
      <c r="G1159" s="2">
        <v>3.0421999999999998</v>
      </c>
      <c r="J1159" s="1">
        <f t="shared" si="166"/>
        <v>44061</v>
      </c>
      <c r="K1159">
        <f t="shared" si="167"/>
        <v>6.5526936805553077E-2</v>
      </c>
      <c r="L1159" s="7">
        <f t="shared" si="168"/>
        <v>2.972E-2</v>
      </c>
      <c r="M1159" s="28">
        <f t="shared" si="169"/>
        <v>3.580693680555308E-2</v>
      </c>
      <c r="N1159" s="9">
        <f t="shared" si="160"/>
        <v>4.7178229200342044E-2</v>
      </c>
      <c r="O1159" s="9">
        <f t="shared" si="161"/>
        <v>5.6240759341760534E-3</v>
      </c>
      <c r="P1159" s="9">
        <f t="shared" si="162"/>
        <v>5.2802305134518099E-2</v>
      </c>
      <c r="Q1159" s="9">
        <f t="shared" si="163"/>
        <v>4.1554153266165988E-2</v>
      </c>
      <c r="R1159" s="9">
        <f t="shared" si="164"/>
        <v>5.8426381068694147E-2</v>
      </c>
      <c r="S1159" s="9">
        <f t="shared" si="165"/>
        <v>3.593007733198994E-2</v>
      </c>
    </row>
    <row r="1160" spans="1:19">
      <c r="A1160" s="1">
        <v>43697</v>
      </c>
      <c r="B1160" s="2">
        <v>12.754400253295898</v>
      </c>
      <c r="C1160" s="2"/>
      <c r="E1160" s="1">
        <v>43697</v>
      </c>
      <c r="F1160" s="2">
        <v>2880.0012000000002</v>
      </c>
      <c r="G1160" s="2">
        <v>3.0324</v>
      </c>
      <c r="J1160" s="1">
        <f t="shared" si="166"/>
        <v>44062</v>
      </c>
      <c r="K1160">
        <f t="shared" si="167"/>
        <v>6.6398415823929108E-2</v>
      </c>
      <c r="L1160" s="7">
        <f t="shared" si="168"/>
        <v>2.9975000000000002E-2</v>
      </c>
      <c r="M1160" s="28">
        <f t="shared" si="169"/>
        <v>3.6423415823929106E-2</v>
      </c>
      <c r="N1160" s="9">
        <f t="shared" si="160"/>
        <v>4.7125377097257788E-2</v>
      </c>
      <c r="O1160" s="9">
        <f t="shared" si="161"/>
        <v>5.6621853457224456E-3</v>
      </c>
      <c r="P1160" s="9">
        <f t="shared" si="162"/>
        <v>5.2787562442980232E-2</v>
      </c>
      <c r="Q1160" s="9">
        <f t="shared" si="163"/>
        <v>4.1463191751535344E-2</v>
      </c>
      <c r="R1160" s="9">
        <f t="shared" si="164"/>
        <v>5.8449747788702683E-2</v>
      </c>
      <c r="S1160" s="9">
        <f t="shared" si="165"/>
        <v>3.5801006405812894E-2</v>
      </c>
    </row>
    <row r="1161" spans="1:19">
      <c r="A1161" s="1">
        <v>43698</v>
      </c>
      <c r="B1161" s="2">
        <v>12.763199806213379</v>
      </c>
      <c r="C1161" s="2"/>
      <c r="E1161" s="1">
        <v>43698</v>
      </c>
      <c r="F1161" s="2">
        <v>2880.3307</v>
      </c>
      <c r="G1161" s="2">
        <v>3.0571000000000002</v>
      </c>
      <c r="J1161" s="1">
        <f t="shared" si="166"/>
        <v>44063</v>
      </c>
      <c r="K1161">
        <f t="shared" si="167"/>
        <v>6.7200687018742405E-2</v>
      </c>
      <c r="L1161" s="7">
        <f t="shared" si="168"/>
        <v>3.0127000000000001E-2</v>
      </c>
      <c r="M1161" s="28">
        <f t="shared" si="169"/>
        <v>3.7073687018742404E-2</v>
      </c>
      <c r="N1161" s="9">
        <f t="shared" si="160"/>
        <v>4.7076091856655337E-2</v>
      </c>
      <c r="O1161" s="9">
        <f t="shared" si="161"/>
        <v>5.6953135977873669E-3</v>
      </c>
      <c r="P1161" s="9">
        <f t="shared" si="162"/>
        <v>5.2771405454442706E-2</v>
      </c>
      <c r="Q1161" s="9">
        <f t="shared" si="163"/>
        <v>4.1380778258867969E-2</v>
      </c>
      <c r="R1161" s="9">
        <f t="shared" si="164"/>
        <v>5.8466719052230068E-2</v>
      </c>
      <c r="S1161" s="9">
        <f t="shared" si="165"/>
        <v>3.5685464661080607E-2</v>
      </c>
    </row>
    <row r="1162" spans="1:19">
      <c r="A1162" s="1">
        <v>43699</v>
      </c>
      <c r="B1162" s="2">
        <v>12.769499778747559</v>
      </c>
      <c r="C1162" s="2"/>
      <c r="E1162" s="1">
        <v>43699</v>
      </c>
      <c r="F1162" s="2">
        <v>2883.4358000000002</v>
      </c>
      <c r="G1162" s="2">
        <v>3.0705</v>
      </c>
      <c r="J1162" s="1">
        <f t="shared" si="166"/>
        <v>44064</v>
      </c>
      <c r="K1162">
        <f t="shared" si="167"/>
        <v>6.6905296339629924E-2</v>
      </c>
      <c r="L1162" s="7">
        <f t="shared" si="168"/>
        <v>3.0133999999999998E-2</v>
      </c>
      <c r="M1162" s="28">
        <f t="shared" si="169"/>
        <v>3.677129633962993E-2</v>
      </c>
      <c r="N1162" s="9">
        <f t="shared" si="160"/>
        <v>4.7025419888371452E-2</v>
      </c>
      <c r="O1162" s="9">
        <f t="shared" si="161"/>
        <v>5.7298612969960234E-3</v>
      </c>
      <c r="P1162" s="9">
        <f t="shared" si="162"/>
        <v>5.2755281185367472E-2</v>
      </c>
      <c r="Q1162" s="9">
        <f t="shared" si="163"/>
        <v>4.1295558591375431E-2</v>
      </c>
      <c r="R1162" s="9">
        <f t="shared" si="164"/>
        <v>5.84851424823635E-2</v>
      </c>
      <c r="S1162" s="9">
        <f t="shared" si="165"/>
        <v>3.5565697294379403E-2</v>
      </c>
    </row>
    <row r="1163" spans="1:19">
      <c r="A1163" s="1">
        <v>43700</v>
      </c>
      <c r="B1163" s="2">
        <v>12.809700012207031</v>
      </c>
      <c r="C1163" s="2"/>
      <c r="E1163" s="1">
        <v>43700</v>
      </c>
      <c r="F1163" s="2">
        <v>2897.4252999999999</v>
      </c>
      <c r="G1163" s="2">
        <v>3.0680999999999998</v>
      </c>
      <c r="J1163" s="1">
        <f t="shared" si="166"/>
        <v>44067</v>
      </c>
      <c r="K1163">
        <f t="shared" si="167"/>
        <v>6.6696014602474443E-2</v>
      </c>
      <c r="L1163" s="7">
        <f t="shared" si="168"/>
        <v>3.0127999999999999E-2</v>
      </c>
      <c r="M1163" s="28">
        <f t="shared" si="169"/>
        <v>3.6568014602474441E-2</v>
      </c>
      <c r="N1163" s="9">
        <f t="shared" si="160"/>
        <v>4.6980563511197677E-2</v>
      </c>
      <c r="O1163" s="9">
        <f t="shared" si="161"/>
        <v>5.7671841645061872E-3</v>
      </c>
      <c r="P1163" s="9">
        <f t="shared" si="162"/>
        <v>5.2747747675703865E-2</v>
      </c>
      <c r="Q1163" s="9">
        <f t="shared" si="163"/>
        <v>4.1213379346691489E-2</v>
      </c>
      <c r="R1163" s="9">
        <f t="shared" si="164"/>
        <v>5.8514931840210054E-2</v>
      </c>
      <c r="S1163" s="9">
        <f t="shared" si="165"/>
        <v>3.5446195182185301E-2</v>
      </c>
    </row>
    <row r="1164" spans="1:19">
      <c r="A1164" s="1">
        <v>43703</v>
      </c>
      <c r="B1164" s="2">
        <v>12.617199897766113</v>
      </c>
      <c r="C1164" s="2"/>
      <c r="E1164" s="1">
        <v>43703</v>
      </c>
      <c r="F1164" s="2">
        <v>2863.5673000000002</v>
      </c>
      <c r="G1164" s="2">
        <v>3.056</v>
      </c>
      <c r="J1164" s="1">
        <f t="shared" si="166"/>
        <v>44068</v>
      </c>
      <c r="K1164">
        <f t="shared" si="167"/>
        <v>6.6963986076843035E-2</v>
      </c>
      <c r="L1164" s="7">
        <f t="shared" si="168"/>
        <v>3.0377000000000001E-2</v>
      </c>
      <c r="M1164" s="28">
        <f t="shared" si="169"/>
        <v>3.6586986076843034E-2</v>
      </c>
      <c r="N1164" s="9">
        <f t="shared" si="160"/>
        <v>4.6934955067786548E-2</v>
      </c>
      <c r="O1164" s="9">
        <f t="shared" si="161"/>
        <v>5.8036376563247918E-3</v>
      </c>
      <c r="P1164" s="9">
        <f t="shared" si="162"/>
        <v>5.2738592724111341E-2</v>
      </c>
      <c r="Q1164" s="9">
        <f t="shared" si="163"/>
        <v>4.1131317411461754E-2</v>
      </c>
      <c r="R1164" s="9">
        <f t="shared" si="164"/>
        <v>5.8542230380436128E-2</v>
      </c>
      <c r="S1164" s="9">
        <f t="shared" si="165"/>
        <v>3.5327679755136968E-2</v>
      </c>
    </row>
    <row r="1165" spans="1:19">
      <c r="A1165" s="1">
        <v>43704</v>
      </c>
      <c r="B1165" s="2">
        <v>12.768799781799316</v>
      </c>
      <c r="C1165" s="2"/>
      <c r="E1165" s="1">
        <v>43704</v>
      </c>
      <c r="F1165" s="2">
        <v>2902.1932000000002</v>
      </c>
      <c r="G1165" s="2">
        <v>3.0756000000000001</v>
      </c>
      <c r="J1165" s="1">
        <f t="shared" si="166"/>
        <v>44069</v>
      </c>
      <c r="K1165">
        <f t="shared" si="167"/>
        <v>6.775021682051667E-2</v>
      </c>
      <c r="L1165" s="7">
        <f t="shared" si="168"/>
        <v>3.0350000000000002E-2</v>
      </c>
      <c r="M1165" s="28">
        <f t="shared" si="169"/>
        <v>3.7400216820516669E-2</v>
      </c>
      <c r="N1165" s="9">
        <f t="shared" si="160"/>
        <v>4.6893768395731249E-2</v>
      </c>
      <c r="O1165" s="9">
        <f t="shared" si="161"/>
        <v>5.8342474926887777E-3</v>
      </c>
      <c r="P1165" s="9">
        <f t="shared" si="162"/>
        <v>5.2728015888420028E-2</v>
      </c>
      <c r="Q1165" s="9">
        <f t="shared" si="163"/>
        <v>4.1059520903042469E-2</v>
      </c>
      <c r="R1165" s="9">
        <f t="shared" si="164"/>
        <v>5.8562263381108801E-2</v>
      </c>
      <c r="S1165" s="9">
        <f t="shared" si="165"/>
        <v>3.5225273410353697E-2</v>
      </c>
    </row>
    <row r="1166" spans="1:19">
      <c r="A1166" s="1">
        <v>43705</v>
      </c>
      <c r="B1166" s="2">
        <v>12.722900390625</v>
      </c>
      <c r="C1166" s="2"/>
      <c r="E1166" s="1">
        <v>43705</v>
      </c>
      <c r="F1166" s="2">
        <v>2893.7564000000002</v>
      </c>
      <c r="G1166" s="2">
        <v>3.0543</v>
      </c>
      <c r="J1166" s="1">
        <f t="shared" si="166"/>
        <v>44070</v>
      </c>
      <c r="K1166">
        <f t="shared" si="167"/>
        <v>6.7405885608321184E-2</v>
      </c>
      <c r="L1166" s="7">
        <f t="shared" si="168"/>
        <v>3.0721999999999999E-2</v>
      </c>
      <c r="M1166" s="28">
        <f t="shared" si="169"/>
        <v>3.6683885608321185E-2</v>
      </c>
      <c r="N1166" s="9">
        <f t="shared" si="160"/>
        <v>4.6850424278221836E-2</v>
      </c>
      <c r="O1166" s="9">
        <f t="shared" si="161"/>
        <v>5.8692594299706597E-3</v>
      </c>
      <c r="P1166" s="9">
        <f t="shared" si="162"/>
        <v>5.2719683708192494E-2</v>
      </c>
      <c r="Q1166" s="9">
        <f t="shared" si="163"/>
        <v>4.0981164848251178E-2</v>
      </c>
      <c r="R1166" s="9">
        <f t="shared" si="164"/>
        <v>5.8588943138163152E-2</v>
      </c>
      <c r="S1166" s="9">
        <f t="shared" si="165"/>
        <v>3.511190541828052E-2</v>
      </c>
    </row>
    <row r="1167" spans="1:19">
      <c r="A1167" s="1">
        <v>43706</v>
      </c>
      <c r="B1167" s="2">
        <v>12.678899765014648</v>
      </c>
      <c r="C1167" s="2"/>
      <c r="E1167" s="1">
        <v>43706</v>
      </c>
      <c r="F1167" s="2">
        <v>2890.9191999999998</v>
      </c>
      <c r="G1167" s="2">
        <v>3.0634000000000001</v>
      </c>
      <c r="J1167" s="1">
        <f t="shared" si="166"/>
        <v>44071</v>
      </c>
      <c r="K1167">
        <f t="shared" si="167"/>
        <v>6.4847477850950172E-2</v>
      </c>
      <c r="L1167" s="7">
        <f t="shared" si="168"/>
        <v>3.0789E-2</v>
      </c>
      <c r="M1167" s="28">
        <f t="shared" si="169"/>
        <v>3.4058477850950175E-2</v>
      </c>
      <c r="N1167" s="9">
        <f t="shared" si="160"/>
        <v>4.6797541886139576E-2</v>
      </c>
      <c r="O1167" s="9">
        <f t="shared" si="161"/>
        <v>5.9239865984792297E-3</v>
      </c>
      <c r="P1167" s="9">
        <f t="shared" si="162"/>
        <v>5.2721528484618807E-2</v>
      </c>
      <c r="Q1167" s="9">
        <f t="shared" si="163"/>
        <v>4.0873555287660346E-2</v>
      </c>
      <c r="R1167" s="9">
        <f t="shared" si="164"/>
        <v>5.8645515083098038E-2</v>
      </c>
      <c r="S1167" s="9">
        <f t="shared" si="165"/>
        <v>3.4949568689181115E-2</v>
      </c>
    </row>
    <row r="1168" spans="1:19">
      <c r="A1168" s="1">
        <v>43707</v>
      </c>
      <c r="B1168" s="2">
        <v>12.641400337219238</v>
      </c>
      <c r="C1168" s="2"/>
      <c r="E1168" s="1">
        <v>43707</v>
      </c>
      <c r="F1168" s="2">
        <v>2886.2365</v>
      </c>
      <c r="G1168" s="2">
        <v>3.0461999999999998</v>
      </c>
      <c r="J1168" s="1">
        <f t="shared" si="166"/>
        <v>44074</v>
      </c>
      <c r="K1168">
        <f t="shared" si="167"/>
        <v>6.1863963894122999E-2</v>
      </c>
      <c r="L1168" s="7">
        <f t="shared" si="168"/>
        <v>3.0817999999999998E-2</v>
      </c>
      <c r="M1168" s="28">
        <f t="shared" si="169"/>
        <v>3.1045963894123001E-2</v>
      </c>
      <c r="N1168" s="9">
        <f t="shared" si="160"/>
        <v>4.6727498536252313E-2</v>
      </c>
      <c r="O1168" s="9">
        <f t="shared" si="161"/>
        <v>6.0049119783437679E-3</v>
      </c>
      <c r="P1168" s="9">
        <f t="shared" si="162"/>
        <v>5.2732410514596081E-2</v>
      </c>
      <c r="Q1168" s="9">
        <f t="shared" si="163"/>
        <v>4.0722586557908544E-2</v>
      </c>
      <c r="R1168" s="9">
        <f t="shared" si="164"/>
        <v>5.873732249293985E-2</v>
      </c>
      <c r="S1168" s="9">
        <f t="shared" si="165"/>
        <v>3.4717674579564775E-2</v>
      </c>
    </row>
    <row r="1169" spans="1:19">
      <c r="A1169" s="1">
        <v>43710</v>
      </c>
      <c r="B1169" s="2">
        <v>12.861499786376953</v>
      </c>
      <c r="C1169" s="2"/>
      <c r="E1169" s="1">
        <v>43710</v>
      </c>
      <c r="F1169" s="2">
        <v>2924.1062999999999</v>
      </c>
      <c r="G1169" s="2">
        <v>3.06</v>
      </c>
      <c r="J1169" s="1">
        <f t="shared" si="166"/>
        <v>44075</v>
      </c>
      <c r="K1169">
        <f t="shared" si="167"/>
        <v>6.161505655893363E-2</v>
      </c>
      <c r="L1169" s="7">
        <f t="shared" si="168"/>
        <v>3.048E-2</v>
      </c>
      <c r="M1169" s="28">
        <f t="shared" si="169"/>
        <v>3.113505655893363E-2</v>
      </c>
      <c r="N1169" s="9">
        <f t="shared" si="160"/>
        <v>4.6662320600643487E-2</v>
      </c>
      <c r="O1169" s="9">
        <f t="shared" si="161"/>
        <v>6.0841391267452806E-3</v>
      </c>
      <c r="P1169" s="9">
        <f t="shared" si="162"/>
        <v>5.274645972738877E-2</v>
      </c>
      <c r="Q1169" s="9">
        <f t="shared" si="163"/>
        <v>4.0578181473898203E-2</v>
      </c>
      <c r="R1169" s="9">
        <f t="shared" si="164"/>
        <v>5.8830598854134046E-2</v>
      </c>
      <c r="S1169" s="9">
        <f t="shared" si="165"/>
        <v>3.4494042347152927E-2</v>
      </c>
    </row>
    <row r="1170" spans="1:19">
      <c r="A1170" s="1">
        <v>43711</v>
      </c>
      <c r="B1170" s="2">
        <v>12.885100364685059</v>
      </c>
      <c r="C1170" s="2"/>
      <c r="E1170" s="1">
        <v>43711</v>
      </c>
      <c r="F1170" s="2">
        <v>2930.1538</v>
      </c>
      <c r="G1170" s="2">
        <v>3.0705</v>
      </c>
      <c r="J1170" s="1">
        <f t="shared" si="166"/>
        <v>44076</v>
      </c>
      <c r="K1170">
        <f t="shared" si="167"/>
        <v>6.1751650448684359E-2</v>
      </c>
      <c r="L1170" s="7">
        <f t="shared" si="168"/>
        <v>3.0830000000000003E-2</v>
      </c>
      <c r="M1170" s="28">
        <f t="shared" si="169"/>
        <v>3.0921650448684355E-2</v>
      </c>
      <c r="N1170" s="9">
        <f t="shared" si="160"/>
        <v>4.6594329410622075E-2</v>
      </c>
      <c r="O1170" s="9">
        <f t="shared" si="161"/>
        <v>6.1634108915787642E-3</v>
      </c>
      <c r="P1170" s="9">
        <f t="shared" si="162"/>
        <v>5.2757740302200838E-2</v>
      </c>
      <c r="Q1170" s="9">
        <f t="shared" si="163"/>
        <v>4.0430918519043312E-2</v>
      </c>
      <c r="R1170" s="9">
        <f t="shared" si="164"/>
        <v>5.8921151193779601E-2</v>
      </c>
      <c r="S1170" s="9">
        <f t="shared" si="165"/>
        <v>3.4267507627464548E-2</v>
      </c>
    </row>
    <row r="1171" spans="1:19">
      <c r="A1171" s="1">
        <v>43712</v>
      </c>
      <c r="B1171" s="2">
        <v>13.017000198364258</v>
      </c>
      <c r="C1171" s="2"/>
      <c r="E1171" s="1">
        <v>43712</v>
      </c>
      <c r="F1171" s="2">
        <v>2957.4115999999999</v>
      </c>
      <c r="G1171" s="2">
        <v>3.0607000000000002</v>
      </c>
      <c r="J1171" s="1">
        <f t="shared" si="166"/>
        <v>44077</v>
      </c>
      <c r="K1171">
        <f t="shared" si="167"/>
        <v>6.2112189763657885E-2</v>
      </c>
      <c r="L1171" s="7">
        <f t="shared" si="168"/>
        <v>3.1373000000000005E-2</v>
      </c>
      <c r="M1171" s="28">
        <f t="shared" si="169"/>
        <v>3.073918976365788E-2</v>
      </c>
      <c r="N1171" s="9">
        <f t="shared" si="160"/>
        <v>4.6524892874317249E-2</v>
      </c>
      <c r="O1171" s="9">
        <f t="shared" si="161"/>
        <v>6.2425686489325739E-3</v>
      </c>
      <c r="P1171" s="9">
        <f t="shared" si="162"/>
        <v>5.276746152324982E-2</v>
      </c>
      <c r="Q1171" s="9">
        <f t="shared" si="163"/>
        <v>4.0282324225384677E-2</v>
      </c>
      <c r="R1171" s="9">
        <f t="shared" si="164"/>
        <v>5.9010030172182398E-2</v>
      </c>
      <c r="S1171" s="9">
        <f t="shared" si="165"/>
        <v>3.4039755576452099E-2</v>
      </c>
    </row>
    <row r="1172" spans="1:19">
      <c r="A1172" s="1">
        <v>43713</v>
      </c>
      <c r="B1172" s="2">
        <v>13.145899772644043</v>
      </c>
      <c r="C1172" s="2"/>
      <c r="E1172" s="1">
        <v>43713</v>
      </c>
      <c r="F1172" s="2">
        <v>2985.8647999999998</v>
      </c>
      <c r="G1172" s="2">
        <v>3.0312000000000001</v>
      </c>
      <c r="J1172" s="1">
        <f t="shared" si="166"/>
        <v>44078</v>
      </c>
      <c r="K1172">
        <f t="shared" si="167"/>
        <v>6.2637017879257725E-2</v>
      </c>
      <c r="L1172" s="7">
        <f t="shared" si="168"/>
        <v>3.1210000000000002E-2</v>
      </c>
      <c r="M1172" s="28">
        <f t="shared" si="169"/>
        <v>3.1427017879257724E-2</v>
      </c>
      <c r="N1172" s="9">
        <f t="shared" si="160"/>
        <v>4.645657484886706E-2</v>
      </c>
      <c r="O1172" s="9">
        <f t="shared" si="161"/>
        <v>6.312823230915858E-3</v>
      </c>
      <c r="P1172" s="9">
        <f t="shared" si="162"/>
        <v>5.2769398079782918E-2</v>
      </c>
      <c r="Q1172" s="9">
        <f t="shared" si="163"/>
        <v>4.0143751617951202E-2</v>
      </c>
      <c r="R1172" s="9">
        <f t="shared" si="164"/>
        <v>5.9082221310698776E-2</v>
      </c>
      <c r="S1172" s="9">
        <f t="shared" si="165"/>
        <v>3.3830928387035344E-2</v>
      </c>
    </row>
    <row r="1173" spans="1:19">
      <c r="A1173" s="1">
        <v>43714</v>
      </c>
      <c r="B1173" s="2">
        <v>13.208999633789063</v>
      </c>
      <c r="C1173" s="2"/>
      <c r="E1173" s="1">
        <v>43714</v>
      </c>
      <c r="F1173" s="2">
        <v>2999.6012999999998</v>
      </c>
      <c r="G1173" s="2">
        <v>3.0246</v>
      </c>
      <c r="J1173" s="1">
        <f t="shared" si="166"/>
        <v>44081</v>
      </c>
      <c r="K1173">
        <f t="shared" si="167"/>
        <v>6.3732424178347416E-2</v>
      </c>
      <c r="L1173" s="7">
        <f t="shared" si="168"/>
        <v>3.1628999999999997E-2</v>
      </c>
      <c r="M1173" s="28">
        <f t="shared" si="169"/>
        <v>3.2103424178347419E-2</v>
      </c>
      <c r="N1173" s="9">
        <f t="shared" si="160"/>
        <v>4.6396860540154489E-2</v>
      </c>
      <c r="O1173" s="9">
        <f t="shared" si="161"/>
        <v>6.3768148022986942E-3</v>
      </c>
      <c r="P1173" s="9">
        <f t="shared" si="162"/>
        <v>5.2773675342453183E-2</v>
      </c>
      <c r="Q1173" s="9">
        <f t="shared" si="163"/>
        <v>4.0020045737855794E-2</v>
      </c>
      <c r="R1173" s="9">
        <f t="shared" si="164"/>
        <v>5.9150490144751877E-2</v>
      </c>
      <c r="S1173" s="9">
        <f t="shared" si="165"/>
        <v>3.36432309355571E-2</v>
      </c>
    </row>
    <row r="1174" spans="1:19">
      <c r="A1174" s="1">
        <v>43717</v>
      </c>
      <c r="B1174" s="2">
        <v>13.305899620056152</v>
      </c>
      <c r="C1174" s="2"/>
      <c r="E1174" s="1">
        <v>43717</v>
      </c>
      <c r="F1174" s="2">
        <v>3024.7388000000001</v>
      </c>
      <c r="G1174" s="2">
        <v>3.0293999999999999</v>
      </c>
      <c r="J1174" s="1">
        <f t="shared" si="166"/>
        <v>44082</v>
      </c>
      <c r="K1174">
        <f t="shared" si="167"/>
        <v>6.3185963934607597E-2</v>
      </c>
      <c r="L1174" s="7">
        <f t="shared" si="168"/>
        <v>3.1585000000000002E-2</v>
      </c>
      <c r="M1174" s="28">
        <f t="shared" si="169"/>
        <v>3.1600963934607595E-2</v>
      </c>
      <c r="N1174" s="9">
        <f t="shared" si="160"/>
        <v>4.6336134130862947E-2</v>
      </c>
      <c r="O1174" s="9">
        <f t="shared" si="161"/>
        <v>6.4442053879672388E-3</v>
      </c>
      <c r="P1174" s="9">
        <f t="shared" si="162"/>
        <v>5.2780339518830183E-2</v>
      </c>
      <c r="Q1174" s="9">
        <f t="shared" si="163"/>
        <v>3.989192874289571E-2</v>
      </c>
      <c r="R1174" s="9">
        <f t="shared" si="164"/>
        <v>5.9224544906797426E-2</v>
      </c>
      <c r="S1174" s="9">
        <f t="shared" si="165"/>
        <v>3.3447723354928467E-2</v>
      </c>
    </row>
    <row r="1175" spans="1:19">
      <c r="A1175" s="1">
        <v>43718</v>
      </c>
      <c r="B1175" s="2">
        <v>13.284799575805664</v>
      </c>
      <c r="C1175" s="2"/>
      <c r="E1175" s="1">
        <v>43718</v>
      </c>
      <c r="F1175" s="2">
        <v>3021.2024000000001</v>
      </c>
      <c r="G1175" s="2">
        <v>3.0339999999999998</v>
      </c>
      <c r="J1175" s="1">
        <f t="shared" si="166"/>
        <v>44083</v>
      </c>
      <c r="K1175">
        <f t="shared" si="167"/>
        <v>6.4292143910031616E-2</v>
      </c>
      <c r="L1175" s="7">
        <f t="shared" si="168"/>
        <v>3.1238000000000002E-2</v>
      </c>
      <c r="M1175" s="28">
        <f t="shared" si="169"/>
        <v>3.3054143910031614E-2</v>
      </c>
      <c r="N1175" s="9">
        <f t="shared" si="160"/>
        <v>4.6283906069364535E-2</v>
      </c>
      <c r="O1175" s="9">
        <f t="shared" si="161"/>
        <v>6.4980798989595096E-3</v>
      </c>
      <c r="P1175" s="9">
        <f t="shared" si="162"/>
        <v>5.2781985968324042E-2</v>
      </c>
      <c r="Q1175" s="9">
        <f t="shared" si="163"/>
        <v>3.9785826170405027E-2</v>
      </c>
      <c r="R1175" s="9">
        <f t="shared" si="164"/>
        <v>5.9280065867283557E-2</v>
      </c>
      <c r="S1175" s="9">
        <f t="shared" si="165"/>
        <v>3.3287746271445512E-2</v>
      </c>
    </row>
    <row r="1176" spans="1:19">
      <c r="A1176" s="1">
        <v>43719</v>
      </c>
      <c r="B1176" s="2">
        <v>13.251099586486816</v>
      </c>
      <c r="C1176" s="2"/>
      <c r="E1176" s="1">
        <v>43719</v>
      </c>
      <c r="F1176" s="2">
        <v>3008.8117999999999</v>
      </c>
      <c r="G1176" s="2">
        <v>3.0583</v>
      </c>
      <c r="J1176" s="1">
        <f t="shared" si="166"/>
        <v>44084</v>
      </c>
      <c r="K1176">
        <f t="shared" si="167"/>
        <v>6.4664647910940565E-2</v>
      </c>
      <c r="L1176" s="7">
        <f t="shared" si="168"/>
        <v>3.1004999999999998E-2</v>
      </c>
      <c r="M1176" s="28">
        <f t="shared" si="169"/>
        <v>3.3659647910940567E-2</v>
      </c>
      <c r="N1176" s="9">
        <f t="shared" si="160"/>
        <v>4.6235899330398671E-2</v>
      </c>
      <c r="O1176" s="9">
        <f t="shared" si="161"/>
        <v>6.546301674828876E-3</v>
      </c>
      <c r="P1176" s="9">
        <f t="shared" si="162"/>
        <v>5.2782201005227548E-2</v>
      </c>
      <c r="Q1176" s="9">
        <f t="shared" si="163"/>
        <v>3.9689597655569793E-2</v>
      </c>
      <c r="R1176" s="9">
        <f t="shared" si="164"/>
        <v>5.9328502680056419E-2</v>
      </c>
      <c r="S1176" s="9">
        <f t="shared" si="165"/>
        <v>3.3143295980740922E-2</v>
      </c>
    </row>
    <row r="1177" spans="1:19">
      <c r="A1177" s="1">
        <v>43720</v>
      </c>
      <c r="B1177" s="2">
        <v>13.350500106811523</v>
      </c>
      <c r="C1177" s="2"/>
      <c r="E1177" s="1">
        <v>43720</v>
      </c>
      <c r="F1177" s="2">
        <v>3031.2350999999999</v>
      </c>
      <c r="G1177" s="2">
        <v>3.0802</v>
      </c>
      <c r="J1177" s="1">
        <f t="shared" si="166"/>
        <v>44085</v>
      </c>
      <c r="K1177">
        <f t="shared" si="167"/>
        <v>6.4205871046726606E-2</v>
      </c>
      <c r="L1177" s="7">
        <f t="shared" si="168"/>
        <v>3.1061999999999999E-2</v>
      </c>
      <c r="M1177" s="28">
        <f t="shared" si="169"/>
        <v>3.3143871046726607E-2</v>
      </c>
      <c r="N1177" s="9">
        <f t="shared" si="160"/>
        <v>4.6187025960910302E-2</v>
      </c>
      <c r="O1177" s="9">
        <f t="shared" si="161"/>
        <v>6.5976852993429001E-3</v>
      </c>
      <c r="P1177" s="9">
        <f t="shared" si="162"/>
        <v>5.2784711260253206E-2</v>
      </c>
      <c r="Q1177" s="9">
        <f t="shared" si="163"/>
        <v>3.9589340661567399E-2</v>
      </c>
      <c r="R1177" s="9">
        <f t="shared" si="164"/>
        <v>5.9382396559596103E-2</v>
      </c>
      <c r="S1177" s="9">
        <f t="shared" si="165"/>
        <v>3.2991655362224502E-2</v>
      </c>
    </row>
    <row r="1178" spans="1:19">
      <c r="A1178" s="1">
        <v>43724</v>
      </c>
      <c r="B1178" s="2">
        <v>13.343700408935547</v>
      </c>
      <c r="C1178" s="2"/>
      <c r="E1178" s="1">
        <v>43724</v>
      </c>
      <c r="F1178" s="2">
        <v>3030.7543999999998</v>
      </c>
      <c r="G1178" s="2">
        <v>3.1040000000000001</v>
      </c>
      <c r="J1178" s="1">
        <f t="shared" si="166"/>
        <v>44088</v>
      </c>
      <c r="K1178">
        <f t="shared" si="167"/>
        <v>6.4031965175974995E-2</v>
      </c>
      <c r="L1178" s="7">
        <f t="shared" si="168"/>
        <v>3.1845999999999999E-2</v>
      </c>
      <c r="M1178" s="28">
        <f t="shared" si="169"/>
        <v>3.2185965175974995E-2</v>
      </c>
      <c r="N1178" s="9">
        <f t="shared" si="160"/>
        <v>4.6136729660820622E-2</v>
      </c>
      <c r="O1178" s="9">
        <f t="shared" si="161"/>
        <v>6.6556619366299995E-3</v>
      </c>
      <c r="P1178" s="9">
        <f t="shared" si="162"/>
        <v>5.2792391597450625E-2</v>
      </c>
      <c r="Q1178" s="9">
        <f t="shared" si="163"/>
        <v>3.9481067724190619E-2</v>
      </c>
      <c r="R1178" s="9">
        <f t="shared" si="164"/>
        <v>5.9448053534080621E-2</v>
      </c>
      <c r="S1178" s="9">
        <f t="shared" si="165"/>
        <v>3.2825405787560623E-2</v>
      </c>
    </row>
    <row r="1179" spans="1:19">
      <c r="A1179" s="1">
        <v>43725</v>
      </c>
      <c r="B1179" s="2">
        <v>13.115300178527832</v>
      </c>
      <c r="C1179" s="2"/>
      <c r="E1179" s="1">
        <v>43725</v>
      </c>
      <c r="F1179" s="2">
        <v>2978.1178</v>
      </c>
      <c r="G1179" s="2">
        <v>3.1040000000000001</v>
      </c>
      <c r="J1179" s="1">
        <f t="shared" si="166"/>
        <v>44089</v>
      </c>
      <c r="K1179">
        <f t="shared" si="167"/>
        <v>6.3715775684711137E-2</v>
      </c>
      <c r="L1179" s="7">
        <f t="shared" si="168"/>
        <v>3.1553999999999999E-2</v>
      </c>
      <c r="M1179" s="28">
        <f t="shared" si="169"/>
        <v>3.2161775684711139E-2</v>
      </c>
      <c r="N1179" s="9">
        <f t="shared" si="160"/>
        <v>4.608604623197457E-2</v>
      </c>
      <c r="O1179" s="9">
        <f t="shared" si="161"/>
        <v>6.7130115496607341E-3</v>
      </c>
      <c r="P1179" s="9">
        <f t="shared" si="162"/>
        <v>5.2799057781635302E-2</v>
      </c>
      <c r="Q1179" s="9">
        <f t="shared" si="163"/>
        <v>3.9373034682313839E-2</v>
      </c>
      <c r="R1179" s="9">
        <f t="shared" si="164"/>
        <v>5.951206933129604E-2</v>
      </c>
      <c r="S1179" s="9">
        <f t="shared" si="165"/>
        <v>3.26600231326531E-2</v>
      </c>
    </row>
    <row r="1180" spans="1:19">
      <c r="A1180" s="1">
        <v>43726</v>
      </c>
      <c r="B1180" s="2">
        <v>13.142399787902832</v>
      </c>
      <c r="C1180" s="2"/>
      <c r="E1180" s="1">
        <v>43726</v>
      </c>
      <c r="F1180" s="2">
        <v>2985.6586000000002</v>
      </c>
      <c r="G1180" s="2">
        <v>3.117</v>
      </c>
      <c r="J1180" s="1">
        <f t="shared" si="166"/>
        <v>44090</v>
      </c>
      <c r="K1180">
        <f t="shared" si="167"/>
        <v>6.391614127363171E-2</v>
      </c>
      <c r="L1180" s="7">
        <f t="shared" si="168"/>
        <v>3.1196000000000002E-2</v>
      </c>
      <c r="M1180" s="28">
        <f t="shared" si="169"/>
        <v>3.2720141273631709E-2</v>
      </c>
      <c r="N1180" s="9">
        <f t="shared" si="160"/>
        <v>4.6037783159991526E-2</v>
      </c>
      <c r="O1180" s="9">
        <f t="shared" si="161"/>
        <v>6.7650102978829701E-3</v>
      </c>
      <c r="P1180" s="9">
        <f t="shared" si="162"/>
        <v>5.2802793457874496E-2</v>
      </c>
      <c r="Q1180" s="9">
        <f t="shared" si="163"/>
        <v>3.9272772862108556E-2</v>
      </c>
      <c r="R1180" s="9">
        <f t="shared" si="164"/>
        <v>5.9567803755757466E-2</v>
      </c>
      <c r="S1180" s="9">
        <f t="shared" si="165"/>
        <v>3.2507762564225585E-2</v>
      </c>
    </row>
    <row r="1181" spans="1:19">
      <c r="A1181" s="1">
        <v>43727</v>
      </c>
      <c r="B1181" s="2">
        <v>13.195199966430664</v>
      </c>
      <c r="C1181" s="2"/>
      <c r="E1181" s="1">
        <v>43727</v>
      </c>
      <c r="F1181" s="2">
        <v>2999.2788999999998</v>
      </c>
      <c r="G1181" s="2">
        <v>3.1221999999999999</v>
      </c>
      <c r="J1181" s="1">
        <f t="shared" si="166"/>
        <v>44091</v>
      </c>
      <c r="K1181">
        <f t="shared" si="167"/>
        <v>6.4159321410619571E-2</v>
      </c>
      <c r="L1181" s="7">
        <f t="shared" si="168"/>
        <v>3.1533000000000005E-2</v>
      </c>
      <c r="M1181" s="28">
        <f t="shared" si="169"/>
        <v>3.2626321410619566E-2</v>
      </c>
      <c r="N1181" s="9">
        <f t="shared" si="160"/>
        <v>4.5992246494696028E-2</v>
      </c>
      <c r="O1181" s="9">
        <f t="shared" si="161"/>
        <v>6.8163166802062596E-3</v>
      </c>
      <c r="P1181" s="9">
        <f t="shared" si="162"/>
        <v>5.280856317490229E-2</v>
      </c>
      <c r="Q1181" s="9">
        <f t="shared" si="163"/>
        <v>3.9175929814489766E-2</v>
      </c>
      <c r="R1181" s="9">
        <f t="shared" si="164"/>
        <v>5.9624879855108545E-2</v>
      </c>
      <c r="S1181" s="9">
        <f t="shared" si="165"/>
        <v>3.235961313428351E-2</v>
      </c>
    </row>
    <row r="1182" spans="1:19">
      <c r="A1182" s="1">
        <v>43728</v>
      </c>
      <c r="B1182" s="2">
        <v>13.22700023651123</v>
      </c>
      <c r="C1182" s="2"/>
      <c r="E1182" s="1">
        <v>43728</v>
      </c>
      <c r="F1182" s="2">
        <v>3006.4467</v>
      </c>
      <c r="G1182" s="2">
        <v>3.1274999999999999</v>
      </c>
      <c r="J1182" s="1">
        <f t="shared" si="166"/>
        <v>44092</v>
      </c>
      <c r="K1182">
        <f t="shared" si="167"/>
        <v>6.280302434089155E-2</v>
      </c>
      <c r="L1182" s="7">
        <f t="shared" si="168"/>
        <v>3.1413000000000003E-2</v>
      </c>
      <c r="M1182" s="28">
        <f t="shared" si="169"/>
        <v>3.1390024340891547E-2</v>
      </c>
      <c r="N1182" s="9">
        <f t="shared" si="160"/>
        <v>4.5942596867056484E-2</v>
      </c>
      <c r="O1182" s="9">
        <f t="shared" si="161"/>
        <v>6.8766631611843435E-3</v>
      </c>
      <c r="P1182" s="9">
        <f t="shared" si="162"/>
        <v>5.2819260028240826E-2</v>
      </c>
      <c r="Q1182" s="9">
        <f t="shared" si="163"/>
        <v>3.9065933705872143E-2</v>
      </c>
      <c r="R1182" s="9">
        <f t="shared" si="164"/>
        <v>5.9695923189425168E-2</v>
      </c>
      <c r="S1182" s="9">
        <f t="shared" si="165"/>
        <v>3.2189270544687801E-2</v>
      </c>
    </row>
    <row r="1183" spans="1:19">
      <c r="A1183" s="1">
        <v>43731</v>
      </c>
      <c r="B1183" s="2">
        <v>13.095399856567383</v>
      </c>
      <c r="C1183" s="2"/>
      <c r="E1183" s="1">
        <v>43731</v>
      </c>
      <c r="F1183" s="2">
        <v>2977.0767000000001</v>
      </c>
      <c r="G1183" s="2">
        <v>3.1105999999999998</v>
      </c>
      <c r="J1183" s="1">
        <f t="shared" si="166"/>
        <v>44095</v>
      </c>
      <c r="K1183">
        <f t="shared" si="167"/>
        <v>6.3228709313073631E-2</v>
      </c>
      <c r="L1183" s="7">
        <f t="shared" si="168"/>
        <v>3.1344999999999998E-2</v>
      </c>
      <c r="M1183" s="28">
        <f t="shared" si="169"/>
        <v>3.1883709313073633E-2</v>
      </c>
      <c r="N1183" s="9">
        <f t="shared" si="160"/>
        <v>4.5889727359616404E-2</v>
      </c>
      <c r="O1183" s="9">
        <f t="shared" si="161"/>
        <v>6.9331008498340202E-3</v>
      </c>
      <c r="P1183" s="9">
        <f t="shared" si="162"/>
        <v>5.2822828209450425E-2</v>
      </c>
      <c r="Q1183" s="9">
        <f t="shared" si="163"/>
        <v>3.8956626509782384E-2</v>
      </c>
      <c r="R1183" s="9">
        <f t="shared" si="164"/>
        <v>5.9755929059284445E-2</v>
      </c>
      <c r="S1183" s="9">
        <f t="shared" si="165"/>
        <v>3.2023525659948364E-2</v>
      </c>
    </row>
    <row r="1184" spans="1:19">
      <c r="A1184" s="1">
        <v>43732</v>
      </c>
      <c r="B1184" s="2">
        <v>13.131799697875977</v>
      </c>
      <c r="C1184" s="2"/>
      <c r="E1184" s="1">
        <v>43732</v>
      </c>
      <c r="F1184" s="2">
        <v>2985.3406</v>
      </c>
      <c r="G1184" s="2">
        <v>3.129</v>
      </c>
      <c r="J1184" s="1">
        <f t="shared" si="166"/>
        <v>44096</v>
      </c>
      <c r="K1184">
        <f t="shared" si="167"/>
        <v>6.4002046940466115E-2</v>
      </c>
      <c r="L1184" s="7">
        <f t="shared" si="168"/>
        <v>3.1244999999999998E-2</v>
      </c>
      <c r="M1184" s="28">
        <f t="shared" si="169"/>
        <v>3.275704694046612E-2</v>
      </c>
      <c r="N1184" s="9">
        <f t="shared" si="160"/>
        <v>4.5841463242933353E-2</v>
      </c>
      <c r="O1184" s="9">
        <f t="shared" si="161"/>
        <v>6.9818491332536547E-3</v>
      </c>
      <c r="P1184" s="9">
        <f t="shared" si="162"/>
        <v>5.2823312376187009E-2</v>
      </c>
      <c r="Q1184" s="9">
        <f t="shared" si="163"/>
        <v>3.8859614109679697E-2</v>
      </c>
      <c r="R1184" s="9">
        <f t="shared" si="164"/>
        <v>5.9805161509440666E-2</v>
      </c>
      <c r="S1184" s="9">
        <f t="shared" si="165"/>
        <v>3.187776497642604E-2</v>
      </c>
    </row>
    <row r="1185" spans="1:19">
      <c r="A1185" s="1">
        <v>43733</v>
      </c>
      <c r="B1185" s="2">
        <v>13.014100074768066</v>
      </c>
      <c r="C1185" s="2"/>
      <c r="E1185" s="1">
        <v>43733</v>
      </c>
      <c r="F1185" s="2">
        <v>2955.4324999999999</v>
      </c>
      <c r="G1185" s="2">
        <v>3.1343999999999999</v>
      </c>
      <c r="J1185" s="1">
        <f t="shared" si="166"/>
        <v>44097</v>
      </c>
      <c r="K1185">
        <f t="shared" si="167"/>
        <v>6.3940255043672872E-2</v>
      </c>
      <c r="L1185" s="7">
        <f t="shared" si="168"/>
        <v>3.1088000000000001E-2</v>
      </c>
      <c r="M1185" s="28">
        <f t="shared" si="169"/>
        <v>3.2852255043672868E-2</v>
      </c>
      <c r="N1185" s="9">
        <f t="shared" si="160"/>
        <v>4.5794991500325254E-2</v>
      </c>
      <c r="O1185" s="9">
        <f t="shared" si="161"/>
        <v>7.0290180691125331E-3</v>
      </c>
      <c r="P1185" s="9">
        <f t="shared" si="162"/>
        <v>5.2824009569437787E-2</v>
      </c>
      <c r="Q1185" s="9">
        <f t="shared" si="163"/>
        <v>3.876597343121272E-2</v>
      </c>
      <c r="R1185" s="9">
        <f t="shared" si="164"/>
        <v>5.985302763855032E-2</v>
      </c>
      <c r="S1185" s="9">
        <f t="shared" si="165"/>
        <v>3.1736955362100187E-2</v>
      </c>
    </row>
    <row r="1186" spans="1:19">
      <c r="A1186" s="1">
        <v>43734</v>
      </c>
      <c r="B1186" s="2">
        <v>12.919500350952148</v>
      </c>
      <c r="C1186" s="2"/>
      <c r="E1186" s="1">
        <v>43734</v>
      </c>
      <c r="F1186" s="2">
        <v>2929.0875000000001</v>
      </c>
      <c r="G1186" s="2">
        <v>3.1368999999999998</v>
      </c>
      <c r="J1186" s="1">
        <f t="shared" si="166"/>
        <v>44098</v>
      </c>
      <c r="K1186">
        <f t="shared" si="167"/>
        <v>6.5002600845449898E-2</v>
      </c>
      <c r="L1186" s="7">
        <f t="shared" si="168"/>
        <v>3.1044000000000002E-2</v>
      </c>
      <c r="M1186" s="28">
        <f t="shared" si="169"/>
        <v>3.3958600845449896E-2</v>
      </c>
      <c r="N1186" s="9">
        <f t="shared" si="160"/>
        <v>4.5753843360656542E-2</v>
      </c>
      <c r="O1186" s="9">
        <f t="shared" si="161"/>
        <v>7.0677304751842005E-3</v>
      </c>
      <c r="P1186" s="9">
        <f t="shared" si="162"/>
        <v>5.2821573835840741E-2</v>
      </c>
      <c r="Q1186" s="9">
        <f t="shared" si="163"/>
        <v>3.8686112885472343E-2</v>
      </c>
      <c r="R1186" s="9">
        <f t="shared" si="164"/>
        <v>5.9889304311024946E-2</v>
      </c>
      <c r="S1186" s="9">
        <f t="shared" si="165"/>
        <v>3.1618382410288137E-2</v>
      </c>
    </row>
    <row r="1187" spans="1:19">
      <c r="A1187" s="1">
        <v>43735</v>
      </c>
      <c r="B1187" s="2">
        <v>12.934000015258789</v>
      </c>
      <c r="C1187" s="2"/>
      <c r="E1187" s="1">
        <v>43735</v>
      </c>
      <c r="F1187" s="2">
        <v>2932.1669999999999</v>
      </c>
      <c r="G1187" s="2">
        <v>3.1526000000000001</v>
      </c>
      <c r="J1187" s="1">
        <f t="shared" si="166"/>
        <v>44099</v>
      </c>
      <c r="K1187">
        <f t="shared" si="167"/>
        <v>6.5029654722212338E-2</v>
      </c>
      <c r="L1187" s="7">
        <f t="shared" si="168"/>
        <v>3.1059E-2</v>
      </c>
      <c r="M1187" s="28">
        <f t="shared" si="169"/>
        <v>3.3970654722212335E-2</v>
      </c>
      <c r="N1187" s="9">
        <f t="shared" si="160"/>
        <v>4.5709057494159488E-2</v>
      </c>
      <c r="O1187" s="9">
        <f t="shared" si="161"/>
        <v>7.1063910612492428E-3</v>
      </c>
      <c r="P1187" s="9">
        <f t="shared" si="162"/>
        <v>5.2815448555408734E-2</v>
      </c>
      <c r="Q1187" s="9">
        <f t="shared" si="163"/>
        <v>3.8602666432910243E-2</v>
      </c>
      <c r="R1187" s="9">
        <f t="shared" si="164"/>
        <v>5.9921839616657972E-2</v>
      </c>
      <c r="S1187" s="9">
        <f t="shared" si="165"/>
        <v>3.1496275371661005E-2</v>
      </c>
    </row>
    <row r="1188" spans="1:19">
      <c r="A1188" s="1">
        <v>43737</v>
      </c>
      <c r="B1188" s="2">
        <v>12.934000015258789</v>
      </c>
      <c r="C1188" s="2"/>
      <c r="E1188" s="1">
        <v>43737</v>
      </c>
      <c r="F1188" s="2">
        <v>2932.1669999999999</v>
      </c>
      <c r="G1188" s="2">
        <v>3.1627000000000001</v>
      </c>
      <c r="J1188" s="1">
        <f t="shared" si="166"/>
        <v>44101</v>
      </c>
      <c r="K1188">
        <f t="shared" si="167"/>
        <v>6.5029654722212338E-2</v>
      </c>
      <c r="L1188" s="7">
        <f t="shared" si="168"/>
        <v>3.1569E-2</v>
      </c>
      <c r="M1188" s="28">
        <f t="shared" si="169"/>
        <v>3.3460654722212338E-2</v>
      </c>
      <c r="N1188" s="9">
        <f t="shared" si="160"/>
        <v>4.5663817931706978E-2</v>
      </c>
      <c r="O1188" s="9">
        <f t="shared" si="161"/>
        <v>7.1478125551063644E-3</v>
      </c>
      <c r="P1188" s="9">
        <f t="shared" si="162"/>
        <v>5.2811630486813345E-2</v>
      </c>
      <c r="Q1188" s="9">
        <f t="shared" si="163"/>
        <v>3.8516005376600611E-2</v>
      </c>
      <c r="R1188" s="9">
        <f t="shared" si="164"/>
        <v>5.9959443041919705E-2</v>
      </c>
      <c r="S1188" s="9">
        <f t="shared" si="165"/>
        <v>3.1368192821494251E-2</v>
      </c>
    </row>
    <row r="1189" spans="1:19">
      <c r="A1189" s="1">
        <v>43738</v>
      </c>
      <c r="B1189" s="2">
        <v>12.813699722290039</v>
      </c>
      <c r="C1189" s="2"/>
      <c r="E1189" s="1">
        <v>43738</v>
      </c>
      <c r="F1189" s="2">
        <v>2905.1891999999998</v>
      </c>
      <c r="G1189" s="2">
        <v>3.1583000000000001</v>
      </c>
      <c r="J1189" s="1">
        <f t="shared" si="166"/>
        <v>44102</v>
      </c>
      <c r="K1189">
        <f t="shared" si="167"/>
        <v>6.5018239441130457E-2</v>
      </c>
      <c r="L1189" s="7">
        <f t="shared" si="168"/>
        <v>3.1576E-2</v>
      </c>
      <c r="M1189" s="28">
        <f t="shared" si="169"/>
        <v>3.3442239441130457E-2</v>
      </c>
      <c r="N1189" s="9">
        <f t="shared" si="160"/>
        <v>4.5615986600431729E-2</v>
      </c>
      <c r="O1189" s="9">
        <f t="shared" si="161"/>
        <v>7.1889881409186165E-3</v>
      </c>
      <c r="P1189" s="9">
        <f t="shared" si="162"/>
        <v>5.2804974741350347E-2</v>
      </c>
      <c r="Q1189" s="9">
        <f t="shared" si="163"/>
        <v>3.8426998459513112E-2</v>
      </c>
      <c r="R1189" s="9">
        <f t="shared" si="164"/>
        <v>5.9993962882268964E-2</v>
      </c>
      <c r="S1189" s="9">
        <f t="shared" si="165"/>
        <v>3.1238010318594495E-2</v>
      </c>
    </row>
    <row r="1190" spans="1:19">
      <c r="A1190" s="1">
        <v>43746</v>
      </c>
      <c r="B1190" s="2">
        <v>12.858599662780762</v>
      </c>
      <c r="C1190" s="2"/>
      <c r="E1190" s="1">
        <v>43746</v>
      </c>
      <c r="F1190" s="2">
        <v>2913.5704000000001</v>
      </c>
      <c r="G1190" s="2">
        <v>3.1433</v>
      </c>
      <c r="J1190" s="1">
        <f t="shared" si="166"/>
        <v>44103</v>
      </c>
      <c r="K1190">
        <f t="shared" si="167"/>
        <v>6.4893348997376046E-2</v>
      </c>
      <c r="L1190" s="7">
        <f t="shared" si="168"/>
        <v>3.1397000000000001E-2</v>
      </c>
      <c r="M1190" s="28">
        <f t="shared" si="169"/>
        <v>3.3496348997376045E-2</v>
      </c>
      <c r="N1190" s="9">
        <f t="shared" si="160"/>
        <v>4.5566236500618321E-2</v>
      </c>
      <c r="O1190" s="9">
        <f t="shared" si="161"/>
        <v>7.2291952198029969E-3</v>
      </c>
      <c r="P1190" s="9">
        <f t="shared" si="162"/>
        <v>5.2795431720421317E-2</v>
      </c>
      <c r="Q1190" s="9">
        <f t="shared" si="163"/>
        <v>3.8337041280815325E-2</v>
      </c>
      <c r="R1190" s="9">
        <f t="shared" si="164"/>
        <v>6.0024626940224313E-2</v>
      </c>
      <c r="S1190" s="9">
        <f t="shared" si="165"/>
        <v>3.1107846061012329E-2</v>
      </c>
    </row>
    <row r="1191" spans="1:19">
      <c r="A1191" s="1">
        <v>43747</v>
      </c>
      <c r="B1191" s="2">
        <v>12.912599563598633</v>
      </c>
      <c r="C1191" s="2"/>
      <c r="E1191" s="1">
        <v>43747</v>
      </c>
      <c r="F1191" s="2">
        <v>2924.8566000000001</v>
      </c>
      <c r="G1191" s="2">
        <v>3.1217000000000001</v>
      </c>
      <c r="J1191" s="1">
        <f t="shared" si="166"/>
        <v>44104</v>
      </c>
      <c r="K1191">
        <f t="shared" si="167"/>
        <v>6.4956152664204805E-2</v>
      </c>
      <c r="L1191" s="7">
        <f t="shared" si="168"/>
        <v>3.1509999999999996E-2</v>
      </c>
      <c r="M1191" s="28">
        <f t="shared" si="169"/>
        <v>3.3446152664204809E-2</v>
      </c>
      <c r="N1191" s="9">
        <f t="shared" si="160"/>
        <v>4.5517254558026556E-2</v>
      </c>
      <c r="O1191" s="9">
        <f t="shared" si="161"/>
        <v>7.2692220120362649E-3</v>
      </c>
      <c r="P1191" s="9">
        <f t="shared" si="162"/>
        <v>5.2786476570062822E-2</v>
      </c>
      <c r="Q1191" s="9">
        <f t="shared" si="163"/>
        <v>3.8248032545990289E-2</v>
      </c>
      <c r="R1191" s="9">
        <f t="shared" si="164"/>
        <v>6.0055698582099082E-2</v>
      </c>
      <c r="S1191" s="9">
        <f t="shared" si="165"/>
        <v>3.0978810533954026E-2</v>
      </c>
    </row>
    <row r="1192" spans="1:19">
      <c r="A1192" s="1">
        <v>43748</v>
      </c>
      <c r="B1192" s="2">
        <v>13.004199981689453</v>
      </c>
      <c r="C1192" s="2"/>
      <c r="E1192" s="1">
        <v>43748</v>
      </c>
      <c r="F1192" s="2">
        <v>2947.7105999999999</v>
      </c>
      <c r="G1192" s="2">
        <v>3.1417000000000002</v>
      </c>
      <c r="J1192" s="1">
        <f t="shared" si="166"/>
        <v>44113</v>
      </c>
      <c r="K1192">
        <f t="shared" si="167"/>
        <v>6.3950885376544614E-2</v>
      </c>
      <c r="L1192" s="7">
        <f t="shared" si="168"/>
        <v>3.2105999999999996E-2</v>
      </c>
      <c r="M1192" s="28">
        <f t="shared" si="169"/>
        <v>3.1844885376544618E-2</v>
      </c>
      <c r="N1192" s="9">
        <f t="shared" si="160"/>
        <v>4.5462319173817101E-2</v>
      </c>
      <c r="O1192" s="9">
        <f t="shared" si="161"/>
        <v>7.3198534527320691E-3</v>
      </c>
      <c r="P1192" s="9">
        <f t="shared" si="162"/>
        <v>5.2782172626549169E-2</v>
      </c>
      <c r="Q1192" s="9">
        <f t="shared" si="163"/>
        <v>3.8142465721085032E-2</v>
      </c>
      <c r="R1192" s="9">
        <f t="shared" si="164"/>
        <v>6.0102026079281237E-2</v>
      </c>
      <c r="S1192" s="9">
        <f t="shared" si="165"/>
        <v>3.0822612268352964E-2</v>
      </c>
    </row>
    <row r="1193" spans="1:19">
      <c r="A1193" s="1">
        <v>43749</v>
      </c>
      <c r="B1193" s="2">
        <v>13.12600040435791</v>
      </c>
      <c r="C1193" s="2"/>
      <c r="E1193" s="1">
        <v>43749</v>
      </c>
      <c r="F1193" s="2">
        <v>2973.6558</v>
      </c>
      <c r="G1193" s="2">
        <v>3.1547999999999998</v>
      </c>
      <c r="J1193" s="1">
        <f t="shared" si="166"/>
        <v>44114</v>
      </c>
      <c r="K1193">
        <f t="shared" si="167"/>
        <v>6.3950885376544614E-2</v>
      </c>
      <c r="L1193" s="7">
        <f t="shared" si="168"/>
        <v>3.2099000000000003E-2</v>
      </c>
      <c r="M1193" s="28">
        <f t="shared" si="169"/>
        <v>3.1851885376544611E-2</v>
      </c>
      <c r="N1193" s="9">
        <f t="shared" si="160"/>
        <v>4.5404356524798621E-2</v>
      </c>
      <c r="O1193" s="9">
        <f t="shared" si="161"/>
        <v>7.3693997033327891E-3</v>
      </c>
      <c r="P1193" s="9">
        <f t="shared" si="162"/>
        <v>5.2773756228131408E-2</v>
      </c>
      <c r="Q1193" s="9">
        <f t="shared" si="163"/>
        <v>3.8034956821465835E-2</v>
      </c>
      <c r="R1193" s="9">
        <f t="shared" si="164"/>
        <v>6.0143155931464201E-2</v>
      </c>
      <c r="S1193" s="9">
        <f t="shared" si="165"/>
        <v>3.0665557118133041E-2</v>
      </c>
    </row>
    <row r="1194" spans="1:19">
      <c r="A1194" s="1">
        <v>43750</v>
      </c>
      <c r="B1194" s="2">
        <v>13.12600040435791</v>
      </c>
      <c r="C1194" s="2"/>
      <c r="E1194" s="1">
        <v>43750</v>
      </c>
      <c r="F1194" s="2">
        <v>2973.6558</v>
      </c>
      <c r="G1194" s="2">
        <v>3.1751</v>
      </c>
      <c r="J1194" s="1">
        <f t="shared" si="166"/>
        <v>44116</v>
      </c>
      <c r="K1194">
        <f t="shared" si="167"/>
        <v>6.2352299387320821E-2</v>
      </c>
      <c r="L1194" s="7">
        <f t="shared" si="168"/>
        <v>3.2161000000000002E-2</v>
      </c>
      <c r="M1194" s="28">
        <f t="shared" si="169"/>
        <v>3.0191299387320819E-2</v>
      </c>
      <c r="N1194" s="9">
        <f t="shared" si="160"/>
        <v>4.5340290387441293E-2</v>
      </c>
      <c r="O1194" s="9">
        <f t="shared" si="161"/>
        <v>7.4309423833743941E-3</v>
      </c>
      <c r="P1194" s="9">
        <f t="shared" si="162"/>
        <v>5.277123277081569E-2</v>
      </c>
      <c r="Q1194" s="9">
        <f t="shared" si="163"/>
        <v>3.7909348004066895E-2</v>
      </c>
      <c r="R1194" s="9">
        <f t="shared" si="164"/>
        <v>6.0202175154190081E-2</v>
      </c>
      <c r="S1194" s="9">
        <f t="shared" si="165"/>
        <v>3.0478405620692504E-2</v>
      </c>
    </row>
    <row r="1195" spans="1:19">
      <c r="A1195" s="1">
        <v>43752</v>
      </c>
      <c r="B1195" s="2">
        <v>13.277600288391113</v>
      </c>
      <c r="C1195" s="2"/>
      <c r="E1195" s="1">
        <v>43752</v>
      </c>
      <c r="F1195" s="2">
        <v>3007.8834000000002</v>
      </c>
      <c r="G1195" s="2">
        <v>3.1989000000000001</v>
      </c>
      <c r="J1195" s="1">
        <f t="shared" si="166"/>
        <v>44117</v>
      </c>
      <c r="K1195">
        <f t="shared" si="167"/>
        <v>6.2378753950219357E-2</v>
      </c>
      <c r="L1195" s="7">
        <f t="shared" si="168"/>
        <v>3.2134999999999997E-2</v>
      </c>
      <c r="M1195" s="28">
        <f t="shared" si="169"/>
        <v>3.024375395021936E-2</v>
      </c>
      <c r="N1195" s="9">
        <f t="shared" si="160"/>
        <v>4.5276865840647287E-2</v>
      </c>
      <c r="O1195" s="9">
        <f t="shared" si="161"/>
        <v>7.4910713763116851E-3</v>
      </c>
      <c r="P1195" s="9">
        <f t="shared" si="162"/>
        <v>5.2767937216958972E-2</v>
      </c>
      <c r="Q1195" s="9">
        <f t="shared" si="163"/>
        <v>3.7785794464335602E-2</v>
      </c>
      <c r="R1195" s="9">
        <f t="shared" si="164"/>
        <v>6.0259008593270658E-2</v>
      </c>
      <c r="S1195" s="9">
        <f t="shared" si="165"/>
        <v>3.0294723088023917E-2</v>
      </c>
    </row>
    <row r="1196" spans="1:19">
      <c r="A1196" s="1">
        <v>43753</v>
      </c>
      <c r="B1196" s="2">
        <v>13.212599754333496</v>
      </c>
      <c r="C1196" s="2"/>
      <c r="E1196" s="1">
        <v>43753</v>
      </c>
      <c r="F1196" s="2">
        <v>2991.0459000000001</v>
      </c>
      <c r="G1196" s="2">
        <v>3.1823000000000001</v>
      </c>
      <c r="J1196" s="1">
        <f t="shared" si="166"/>
        <v>44118</v>
      </c>
      <c r="K1196">
        <f t="shared" si="167"/>
        <v>6.2704968642313064E-2</v>
      </c>
      <c r="L1196" s="7">
        <f t="shared" si="168"/>
        <v>3.2406999999999998E-2</v>
      </c>
      <c r="M1196" s="28">
        <f t="shared" si="169"/>
        <v>3.0297968642313065E-2</v>
      </c>
      <c r="N1196" s="9">
        <f t="shared" si="160"/>
        <v>4.5216614791660892E-2</v>
      </c>
      <c r="O1196" s="9">
        <f t="shared" si="161"/>
        <v>7.5500133185320926E-3</v>
      </c>
      <c r="P1196" s="9">
        <f t="shared" si="162"/>
        <v>5.2766628110192983E-2</v>
      </c>
      <c r="Q1196" s="9">
        <f t="shared" si="163"/>
        <v>3.7666601473128801E-2</v>
      </c>
      <c r="R1196" s="9">
        <f t="shared" si="164"/>
        <v>6.0316641428725074E-2</v>
      </c>
      <c r="S1196" s="9">
        <f t="shared" si="165"/>
        <v>3.0116588154596707E-2</v>
      </c>
    </row>
    <row r="1197" spans="1:19">
      <c r="A1197" s="1">
        <v>43754</v>
      </c>
      <c r="B1197" s="2">
        <v>13.152199745178223</v>
      </c>
      <c r="C1197" s="2"/>
      <c r="E1197" s="1">
        <v>43754</v>
      </c>
      <c r="F1197" s="2">
        <v>2978.7123999999999</v>
      </c>
      <c r="G1197" s="2">
        <v>3.1869000000000001</v>
      </c>
      <c r="J1197" s="1">
        <f t="shared" si="166"/>
        <v>44119</v>
      </c>
      <c r="K1197">
        <f t="shared" si="167"/>
        <v>6.2831436522737885E-2</v>
      </c>
      <c r="L1197" s="7">
        <f t="shared" si="168"/>
        <v>3.2418000000000002E-2</v>
      </c>
      <c r="M1197" s="28">
        <f t="shared" si="169"/>
        <v>3.0413436522737883E-2</v>
      </c>
      <c r="N1197" s="9">
        <f t="shared" si="160"/>
        <v>4.5160173391762502E-2</v>
      </c>
      <c r="O1197" s="9">
        <f t="shared" si="161"/>
        <v>7.6070862042183557E-3</v>
      </c>
      <c r="P1197" s="9">
        <f t="shared" si="162"/>
        <v>5.2767259595980859E-2</v>
      </c>
      <c r="Q1197" s="9">
        <f t="shared" si="163"/>
        <v>3.7553087187544146E-2</v>
      </c>
      <c r="R1197" s="9">
        <f t="shared" si="164"/>
        <v>6.0374345800199215E-2</v>
      </c>
      <c r="S1197" s="9">
        <f t="shared" si="165"/>
        <v>2.9946000983325789E-2</v>
      </c>
    </row>
    <row r="1198" spans="1:19">
      <c r="A1198" s="1">
        <v>43755</v>
      </c>
      <c r="B1198" s="2">
        <v>13.147899627685547</v>
      </c>
      <c r="C1198" s="2"/>
      <c r="E1198" s="1">
        <v>43755</v>
      </c>
      <c r="F1198" s="2">
        <v>2977.3341999999998</v>
      </c>
      <c r="G1198" s="2">
        <v>3.1823999999999999</v>
      </c>
      <c r="J1198" s="1">
        <f t="shared" si="166"/>
        <v>44120</v>
      </c>
      <c r="K1198">
        <f t="shared" si="167"/>
        <v>6.2665280022680972E-2</v>
      </c>
      <c r="L1198" s="7">
        <f t="shared" si="168"/>
        <v>3.2632000000000001E-2</v>
      </c>
      <c r="M1198" s="28">
        <f t="shared" si="169"/>
        <v>3.0033280022680971E-2</v>
      </c>
      <c r="N1198" s="9">
        <f t="shared" si="160"/>
        <v>4.5103028989879779E-2</v>
      </c>
      <c r="O1198" s="9">
        <f t="shared" si="161"/>
        <v>7.6661873151922886E-3</v>
      </c>
      <c r="P1198" s="9">
        <f t="shared" si="162"/>
        <v>5.2769216305072066E-2</v>
      </c>
      <c r="Q1198" s="9">
        <f t="shared" si="163"/>
        <v>3.7436841674687492E-2</v>
      </c>
      <c r="R1198" s="9">
        <f t="shared" si="164"/>
        <v>6.0435403620264352E-2</v>
      </c>
      <c r="S1198" s="9">
        <f t="shared" si="165"/>
        <v>2.9770654359495202E-2</v>
      </c>
    </row>
    <row r="1199" spans="1:19">
      <c r="A1199" s="1">
        <v>43756</v>
      </c>
      <c r="B1199" s="2">
        <v>12.971599578857422</v>
      </c>
      <c r="C1199" s="2"/>
      <c r="E1199" s="1">
        <v>43756</v>
      </c>
      <c r="F1199" s="2">
        <v>2938.1412999999998</v>
      </c>
      <c r="G1199" s="2">
        <v>3.1924000000000001</v>
      </c>
      <c r="J1199" s="1">
        <f t="shared" si="166"/>
        <v>44123</v>
      </c>
      <c r="K1199">
        <f t="shared" si="167"/>
        <v>6.3034613202921752E-2</v>
      </c>
      <c r="L1199" s="7">
        <f t="shared" si="168"/>
        <v>3.2468999999999998E-2</v>
      </c>
      <c r="M1199" s="28">
        <f t="shared" si="169"/>
        <v>3.0565613202921754E-2</v>
      </c>
      <c r="N1199" s="9">
        <f t="shared" si="160"/>
        <v>4.505239327126144E-2</v>
      </c>
      <c r="O1199" s="9">
        <f t="shared" si="161"/>
        <v>7.7197128841731029E-3</v>
      </c>
      <c r="P1199" s="9">
        <f t="shared" si="162"/>
        <v>5.2772106155434539E-2</v>
      </c>
      <c r="Q1199" s="9">
        <f t="shared" si="163"/>
        <v>3.7332680387088341E-2</v>
      </c>
      <c r="R1199" s="9">
        <f t="shared" si="164"/>
        <v>6.0491819039607646E-2</v>
      </c>
      <c r="S1199" s="9">
        <f t="shared" si="165"/>
        <v>2.9612967502915234E-2</v>
      </c>
    </row>
    <row r="1200" spans="1:19">
      <c r="A1200" s="1">
        <v>43759</v>
      </c>
      <c r="B1200" s="2">
        <v>12.995699882507324</v>
      </c>
      <c r="C1200" s="2"/>
      <c r="E1200" s="1">
        <v>43759</v>
      </c>
      <c r="F1200" s="2">
        <v>2939.6179000000002</v>
      </c>
      <c r="G1200" s="2">
        <v>3.2298</v>
      </c>
      <c r="J1200" s="1">
        <f t="shared" si="166"/>
        <v>44124</v>
      </c>
      <c r="K1200">
        <f t="shared" si="167"/>
        <v>6.2899013879729487E-2</v>
      </c>
      <c r="L1200" s="7">
        <f t="shared" si="168"/>
        <v>3.2403000000000001E-2</v>
      </c>
      <c r="M1200" s="28">
        <f t="shared" si="169"/>
        <v>3.0496013879729486E-2</v>
      </c>
      <c r="N1200" s="9">
        <f t="shared" si="160"/>
        <v>4.4999352326036329E-2</v>
      </c>
      <c r="O1200" s="9">
        <f t="shared" si="161"/>
        <v>7.7734393780892544E-3</v>
      </c>
      <c r="P1200" s="9">
        <f t="shared" si="162"/>
        <v>5.2772791704125584E-2</v>
      </c>
      <c r="Q1200" s="9">
        <f t="shared" si="163"/>
        <v>3.7225912947947075E-2</v>
      </c>
      <c r="R1200" s="9">
        <f t="shared" si="164"/>
        <v>6.0546231082214838E-2</v>
      </c>
      <c r="S1200" s="9">
        <f t="shared" si="165"/>
        <v>2.9452473569857821E-2</v>
      </c>
    </row>
    <row r="1201" spans="1:19">
      <c r="A1201" s="1">
        <v>43760</v>
      </c>
      <c r="B1201" s="2">
        <v>13.049300193786621</v>
      </c>
      <c r="C1201" s="2"/>
      <c r="E1201" s="1">
        <v>43760</v>
      </c>
      <c r="F1201" s="2">
        <v>2954.3798999999999</v>
      </c>
      <c r="G1201" s="2">
        <v>3.2446999999999999</v>
      </c>
      <c r="J1201" s="1">
        <f t="shared" si="166"/>
        <v>44125</v>
      </c>
      <c r="K1201">
        <f t="shared" si="167"/>
        <v>6.2870148527080477E-2</v>
      </c>
      <c r="L1201" s="7">
        <f t="shared" si="168"/>
        <v>3.2310999999999999E-2</v>
      </c>
      <c r="M1201" s="28">
        <f t="shared" si="169"/>
        <v>3.0559148527080478E-2</v>
      </c>
      <c r="N1201" s="9">
        <f t="shared" si="160"/>
        <v>4.494536518322597E-2</v>
      </c>
      <c r="O1201" s="9">
        <f t="shared" si="161"/>
        <v>7.8261186882300909E-3</v>
      </c>
      <c r="P1201" s="9">
        <f t="shared" si="162"/>
        <v>5.2771483871456061E-2</v>
      </c>
      <c r="Q1201" s="9">
        <f t="shared" si="163"/>
        <v>3.7119246494995879E-2</v>
      </c>
      <c r="R1201" s="9">
        <f t="shared" si="164"/>
        <v>6.0597602559686152E-2</v>
      </c>
      <c r="S1201" s="9">
        <f t="shared" si="165"/>
        <v>2.9293127806765788E-2</v>
      </c>
    </row>
    <row r="1202" spans="1:19">
      <c r="A1202" s="1">
        <v>43761</v>
      </c>
      <c r="B1202" s="2">
        <v>12.987099647521973</v>
      </c>
      <c r="C1202" s="2"/>
      <c r="E1202" s="1">
        <v>43761</v>
      </c>
      <c r="F1202" s="2">
        <v>2941.6188000000002</v>
      </c>
      <c r="G1202" s="2">
        <v>3.2355</v>
      </c>
      <c r="J1202" s="1">
        <f t="shared" si="166"/>
        <v>44126</v>
      </c>
      <c r="K1202">
        <f t="shared" si="167"/>
        <v>6.3107808731898821E-2</v>
      </c>
      <c r="L1202" s="7">
        <f t="shared" si="168"/>
        <v>3.2007000000000001E-2</v>
      </c>
      <c r="M1202" s="28">
        <f t="shared" si="169"/>
        <v>3.110080873189882E-2</v>
      </c>
      <c r="N1202" s="9">
        <f t="shared" si="160"/>
        <v>4.4893250235183903E-2</v>
      </c>
      <c r="O1202" s="9">
        <f t="shared" si="161"/>
        <v>7.8742625398657128E-3</v>
      </c>
      <c r="P1202" s="9">
        <f t="shared" si="162"/>
        <v>5.2767512775049617E-2</v>
      </c>
      <c r="Q1202" s="9">
        <f t="shared" si="163"/>
        <v>3.7018987695318188E-2</v>
      </c>
      <c r="R1202" s="9">
        <f t="shared" si="164"/>
        <v>6.0641775314915325E-2</v>
      </c>
      <c r="S1202" s="9">
        <f t="shared" si="165"/>
        <v>2.9144725155452477E-2</v>
      </c>
    </row>
    <row r="1203" spans="1:19">
      <c r="A1203" s="1">
        <v>43762</v>
      </c>
      <c r="B1203" s="2">
        <v>12.986700057983398</v>
      </c>
      <c r="C1203" s="2"/>
      <c r="E1203" s="1">
        <v>43762</v>
      </c>
      <c r="F1203" s="2">
        <v>2940.9214999999999</v>
      </c>
      <c r="G1203" s="2">
        <v>3.2397</v>
      </c>
      <c r="J1203" s="1">
        <f t="shared" si="166"/>
        <v>44127</v>
      </c>
      <c r="K1203">
        <f t="shared" si="167"/>
        <v>6.3760466280515626E-2</v>
      </c>
      <c r="L1203" s="7">
        <f t="shared" si="168"/>
        <v>3.2064000000000002E-2</v>
      </c>
      <c r="M1203" s="28">
        <f t="shared" si="169"/>
        <v>3.1696466280515624E-2</v>
      </c>
      <c r="N1203" s="9">
        <f t="shared" si="160"/>
        <v>4.4839793773258127E-2</v>
      </c>
      <c r="O1203" s="9">
        <f t="shared" si="161"/>
        <v>7.917824587245631E-3</v>
      </c>
      <c r="P1203" s="9">
        <f t="shared" si="162"/>
        <v>5.2757618360503758E-2</v>
      </c>
      <c r="Q1203" s="9">
        <f t="shared" si="163"/>
        <v>3.6921969186012496E-2</v>
      </c>
      <c r="R1203" s="9">
        <f t="shared" si="164"/>
        <v>6.0675442947749389E-2</v>
      </c>
      <c r="S1203" s="9">
        <f t="shared" si="165"/>
        <v>2.9004144598766865E-2</v>
      </c>
    </row>
    <row r="1204" spans="1:19">
      <c r="A1204" s="1">
        <v>43763</v>
      </c>
      <c r="B1204" s="2">
        <v>12.974800109863281</v>
      </c>
      <c r="C1204" s="2"/>
      <c r="E1204" s="1">
        <v>43763</v>
      </c>
      <c r="F1204" s="2">
        <v>2954.9326999999998</v>
      </c>
      <c r="G1204" s="2">
        <v>3.2433999999999998</v>
      </c>
      <c r="J1204" s="1">
        <f t="shared" si="166"/>
        <v>44130</v>
      </c>
      <c r="K1204">
        <f t="shared" si="167"/>
        <v>6.4321919744698822E-2</v>
      </c>
      <c r="L1204" s="7">
        <f t="shared" si="168"/>
        <v>3.2238999999999997E-2</v>
      </c>
      <c r="M1204" s="28">
        <f t="shared" si="169"/>
        <v>3.2082919744698825E-2</v>
      </c>
      <c r="N1204" s="9">
        <f t="shared" si="160"/>
        <v>4.4789922304687292E-2</v>
      </c>
      <c r="O1204" s="9">
        <f t="shared" si="161"/>
        <v>7.9583353752063768E-3</v>
      </c>
      <c r="P1204" s="9">
        <f t="shared" si="162"/>
        <v>5.2748257679893669E-2</v>
      </c>
      <c r="Q1204" s="9">
        <f t="shared" si="163"/>
        <v>3.6831586929480915E-2</v>
      </c>
      <c r="R1204" s="9">
        <f t="shared" si="164"/>
        <v>6.0706593055100046E-2</v>
      </c>
      <c r="S1204" s="9">
        <f t="shared" si="165"/>
        <v>2.8873251554274539E-2</v>
      </c>
    </row>
    <row r="1205" spans="1:19">
      <c r="A1205" s="1">
        <v>43766</v>
      </c>
      <c r="B1205" s="2">
        <v>13.038000106811523</v>
      </c>
      <c r="C1205" s="2"/>
      <c r="E1205" s="1">
        <v>43766</v>
      </c>
      <c r="F1205" s="2">
        <v>2980.0497999999998</v>
      </c>
      <c r="G1205" s="2">
        <v>3.2986</v>
      </c>
      <c r="J1205" s="1">
        <f t="shared" si="166"/>
        <v>44131</v>
      </c>
      <c r="K1205">
        <f t="shared" si="167"/>
        <v>6.4393158276061249E-2</v>
      </c>
      <c r="L1205" s="7">
        <f t="shared" si="168"/>
        <v>3.2119000000000002E-2</v>
      </c>
      <c r="M1205" s="28">
        <f t="shared" si="169"/>
        <v>3.2274158276061247E-2</v>
      </c>
      <c r="N1205" s="9">
        <f t="shared" si="160"/>
        <v>4.4742655226790808E-2</v>
      </c>
      <c r="O1205" s="9">
        <f t="shared" si="161"/>
        <v>7.9970633633624881E-3</v>
      </c>
      <c r="P1205" s="9">
        <f t="shared" si="162"/>
        <v>5.2739718590153292E-2</v>
      </c>
      <c r="Q1205" s="9">
        <f t="shared" si="163"/>
        <v>3.6745591863428323E-2</v>
      </c>
      <c r="R1205" s="9">
        <f t="shared" si="164"/>
        <v>6.0736781953515784E-2</v>
      </c>
      <c r="S1205" s="9">
        <f t="shared" si="165"/>
        <v>2.8748528500065831E-2</v>
      </c>
    </row>
    <row r="1206" spans="1:19">
      <c r="A1206" s="1">
        <v>43767</v>
      </c>
      <c r="B1206" s="2">
        <v>12.934399604797363</v>
      </c>
      <c r="C1206" s="2"/>
      <c r="E1206" s="1">
        <v>43767</v>
      </c>
      <c r="F1206" s="2">
        <v>2954.1759999999999</v>
      </c>
      <c r="G1206" s="2">
        <v>3.3147000000000002</v>
      </c>
      <c r="J1206" s="1">
        <f t="shared" si="166"/>
        <v>44132</v>
      </c>
      <c r="K1206">
        <f t="shared" si="167"/>
        <v>6.4398548561308042E-2</v>
      </c>
      <c r="L1206" s="7">
        <f t="shared" si="168"/>
        <v>3.1944E-2</v>
      </c>
      <c r="M1206" s="28">
        <f t="shared" si="169"/>
        <v>3.2454548561308041E-2</v>
      </c>
      <c r="N1206" s="9">
        <f t="shared" si="160"/>
        <v>4.4694282458409999E-2</v>
      </c>
      <c r="O1206" s="9">
        <f t="shared" si="161"/>
        <v>8.0342915654338654E-3</v>
      </c>
      <c r="P1206" s="9">
        <f t="shared" si="162"/>
        <v>5.2728574023843865E-2</v>
      </c>
      <c r="Q1206" s="9">
        <f t="shared" si="163"/>
        <v>3.6659990892976134E-2</v>
      </c>
      <c r="R1206" s="9">
        <f t="shared" si="164"/>
        <v>6.076286558927773E-2</v>
      </c>
      <c r="S1206" s="9">
        <f t="shared" si="165"/>
        <v>2.8625699327542269E-2</v>
      </c>
    </row>
    <row r="1207" spans="1:19">
      <c r="A1207" s="1">
        <v>43768</v>
      </c>
      <c r="B1207" s="2">
        <v>12.808699607849121</v>
      </c>
      <c r="C1207" s="2"/>
      <c r="E1207" s="1">
        <v>43768</v>
      </c>
      <c r="F1207" s="2">
        <v>2939.3209000000002</v>
      </c>
      <c r="G1207" s="2">
        <v>3.3275000000000001</v>
      </c>
      <c r="J1207" s="1">
        <f t="shared" si="166"/>
        <v>44133</v>
      </c>
      <c r="K1207">
        <f t="shared" si="167"/>
        <v>6.5334284480060595E-2</v>
      </c>
      <c r="L1207" s="7">
        <f t="shared" si="168"/>
        <v>3.2066999999999998E-2</v>
      </c>
      <c r="M1207" s="28">
        <f t="shared" si="169"/>
        <v>3.3267284480060597E-2</v>
      </c>
      <c r="N1207" s="9">
        <f t="shared" si="160"/>
        <v>4.4649292097612932E-2</v>
      </c>
      <c r="O1207" s="9">
        <f t="shared" si="161"/>
        <v>8.0663464432971354E-3</v>
      </c>
      <c r="P1207" s="9">
        <f t="shared" si="162"/>
        <v>5.2715638540910069E-2</v>
      </c>
      <c r="Q1207" s="9">
        <f t="shared" si="163"/>
        <v>3.6582945654315795E-2</v>
      </c>
      <c r="R1207" s="9">
        <f t="shared" si="164"/>
        <v>6.0781984984207199E-2</v>
      </c>
      <c r="S1207" s="9">
        <f t="shared" si="165"/>
        <v>2.8516599211018661E-2</v>
      </c>
    </row>
    <row r="1208" spans="1:19">
      <c r="A1208" s="1">
        <v>43769</v>
      </c>
      <c r="B1208" s="2">
        <v>12.760000228881836</v>
      </c>
      <c r="C1208" s="2"/>
      <c r="E1208" s="1">
        <v>43769</v>
      </c>
      <c r="F1208" s="2">
        <v>2929.0560999999998</v>
      </c>
      <c r="G1208" s="2">
        <v>3.3180000000000001</v>
      </c>
      <c r="J1208" s="1">
        <f t="shared" si="166"/>
        <v>44134</v>
      </c>
      <c r="K1208">
        <f t="shared" si="167"/>
        <v>6.7233671208537835E-2</v>
      </c>
      <c r="L1208" s="7">
        <f t="shared" si="168"/>
        <v>3.2243000000000001E-2</v>
      </c>
      <c r="M1208" s="28">
        <f t="shared" si="169"/>
        <v>3.4990671208537834E-2</v>
      </c>
      <c r="N1208" s="9">
        <f t="shared" si="160"/>
        <v>4.4611007148811069E-2</v>
      </c>
      <c r="O1208" s="9">
        <f t="shared" si="161"/>
        <v>8.0891701068562822E-3</v>
      </c>
      <c r="P1208" s="9">
        <f t="shared" si="162"/>
        <v>5.2700177255667349E-2</v>
      </c>
      <c r="Q1208" s="9">
        <f t="shared" si="163"/>
        <v>3.6521837041954788E-2</v>
      </c>
      <c r="R1208" s="9">
        <f t="shared" si="164"/>
        <v>6.078934736252363E-2</v>
      </c>
      <c r="S1208" s="9">
        <f t="shared" si="165"/>
        <v>2.8432666935098504E-2</v>
      </c>
    </row>
    <row r="1209" spans="1:19">
      <c r="A1209" s="1">
        <v>43770</v>
      </c>
      <c r="B1209" s="2">
        <v>12.883099555969238</v>
      </c>
      <c r="C1209" s="2"/>
      <c r="E1209" s="1">
        <v>43770</v>
      </c>
      <c r="F1209" s="2">
        <v>2958.1992</v>
      </c>
      <c r="G1209" s="2">
        <v>3.2947000000000002</v>
      </c>
      <c r="J1209" s="1">
        <f t="shared" si="166"/>
        <v>44137</v>
      </c>
      <c r="K1209">
        <f t="shared" si="167"/>
        <v>6.7380906052956463E-2</v>
      </c>
      <c r="L1209" s="7">
        <f t="shared" si="168"/>
        <v>3.2149000000000004E-2</v>
      </c>
      <c r="M1209" s="28">
        <f t="shared" si="169"/>
        <v>3.5231906052956459E-2</v>
      </c>
      <c r="N1209" s="9">
        <f t="shared" si="160"/>
        <v>4.4577352492005319E-2</v>
      </c>
      <c r="O1209" s="9">
        <f t="shared" si="161"/>
        <v>8.1104510963175992E-3</v>
      </c>
      <c r="P1209" s="9">
        <f t="shared" si="162"/>
        <v>5.2687803588322916E-2</v>
      </c>
      <c r="Q1209" s="9">
        <f t="shared" si="163"/>
        <v>3.6466901395687722E-2</v>
      </c>
      <c r="R1209" s="9">
        <f t="shared" si="164"/>
        <v>6.0798254684640521E-2</v>
      </c>
      <c r="S1209" s="9">
        <f t="shared" si="165"/>
        <v>2.8356450299370121E-2</v>
      </c>
    </row>
    <row r="1210" spans="1:19">
      <c r="A1210" s="1">
        <v>43773</v>
      </c>
      <c r="B1210" s="2">
        <v>12.973899841308594</v>
      </c>
      <c r="C1210" s="2"/>
      <c r="E1210" s="1">
        <v>43773</v>
      </c>
      <c r="F1210" s="2">
        <v>2975.4919</v>
      </c>
      <c r="G1210" s="2">
        <v>3.3115999999999999</v>
      </c>
      <c r="J1210" s="1">
        <f t="shared" si="166"/>
        <v>44138</v>
      </c>
      <c r="K1210">
        <f t="shared" si="167"/>
        <v>6.6446508195996207E-2</v>
      </c>
      <c r="L1210" s="7">
        <f t="shared" si="168"/>
        <v>3.2056000000000001E-2</v>
      </c>
      <c r="M1210" s="28">
        <f t="shared" si="169"/>
        <v>3.4390508195996206E-2</v>
      </c>
      <c r="N1210" s="9">
        <f t="shared" si="160"/>
        <v>4.4538560010069589E-2</v>
      </c>
      <c r="O1210" s="9">
        <f t="shared" si="161"/>
        <v>8.1356643366587138E-3</v>
      </c>
      <c r="P1210" s="9">
        <f t="shared" si="162"/>
        <v>5.2674224346728304E-2</v>
      </c>
      <c r="Q1210" s="9">
        <f t="shared" si="163"/>
        <v>3.6402895673410873E-2</v>
      </c>
      <c r="R1210" s="9">
        <f t="shared" si="164"/>
        <v>6.080988868338702E-2</v>
      </c>
      <c r="S1210" s="9">
        <f t="shared" si="165"/>
        <v>2.8267231336752161E-2</v>
      </c>
    </row>
    <row r="1211" spans="1:19">
      <c r="A1211" s="1">
        <v>43774</v>
      </c>
      <c r="B1211" s="2">
        <v>13.045700073242188</v>
      </c>
      <c r="C1211" s="2"/>
      <c r="E1211" s="1">
        <v>43774</v>
      </c>
      <c r="F1211" s="2">
        <v>2991.5621999999998</v>
      </c>
      <c r="G1211" s="2">
        <v>3.2776000000000001</v>
      </c>
      <c r="J1211" s="1">
        <f t="shared" si="166"/>
        <v>44139</v>
      </c>
      <c r="K1211">
        <f t="shared" si="167"/>
        <v>6.6304204659194219E-2</v>
      </c>
      <c r="L1211" s="7">
        <f t="shared" si="168"/>
        <v>3.2155999999999997E-2</v>
      </c>
      <c r="M1211" s="28">
        <f t="shared" si="169"/>
        <v>3.4148204659194221E-2</v>
      </c>
      <c r="N1211" s="9">
        <f t="shared" si="160"/>
        <v>4.4496303132242572E-2</v>
      </c>
      <c r="O1211" s="9">
        <f t="shared" si="161"/>
        <v>8.1618254263351418E-3</v>
      </c>
      <c r="P1211" s="9">
        <f t="shared" si="162"/>
        <v>5.265812855857771E-2</v>
      </c>
      <c r="Q1211" s="9">
        <f t="shared" si="163"/>
        <v>3.6334477705907434E-2</v>
      </c>
      <c r="R1211" s="9">
        <f t="shared" si="164"/>
        <v>6.0819953984912856E-2</v>
      </c>
      <c r="S1211" s="9">
        <f t="shared" si="165"/>
        <v>2.8172652279572288E-2</v>
      </c>
    </row>
    <row r="1212" spans="1:19">
      <c r="A1212" s="1">
        <v>43775</v>
      </c>
      <c r="B1212" s="2">
        <v>13.005100250244141</v>
      </c>
      <c r="C1212" s="2"/>
      <c r="E1212" s="1">
        <v>43775</v>
      </c>
      <c r="F1212" s="2">
        <v>2978.5954999999999</v>
      </c>
      <c r="G1212" s="2">
        <v>3.2654999999999998</v>
      </c>
      <c r="J1212" s="1">
        <f t="shared" si="166"/>
        <v>44140</v>
      </c>
      <c r="K1212">
        <f t="shared" si="167"/>
        <v>6.5446309922645385E-2</v>
      </c>
      <c r="L1212" s="7">
        <f t="shared" si="168"/>
        <v>3.1977999999999999E-2</v>
      </c>
      <c r="M1212" s="28">
        <f t="shared" si="169"/>
        <v>3.3468309922645385E-2</v>
      </c>
      <c r="N1212" s="9">
        <f t="shared" si="160"/>
        <v>4.4449788867846889E-2</v>
      </c>
      <c r="O1212" s="9">
        <f t="shared" si="161"/>
        <v>8.191088288215187E-3</v>
      </c>
      <c r="P1212" s="9">
        <f t="shared" si="162"/>
        <v>5.2640877156062076E-2</v>
      </c>
      <c r="Q1212" s="9">
        <f t="shared" si="163"/>
        <v>3.6258700579631702E-2</v>
      </c>
      <c r="R1212" s="9">
        <f t="shared" si="164"/>
        <v>6.0831965444277263E-2</v>
      </c>
      <c r="S1212" s="9">
        <f t="shared" si="165"/>
        <v>2.8067612291416515E-2</v>
      </c>
    </row>
    <row r="1213" spans="1:19">
      <c r="A1213" s="1">
        <v>43776</v>
      </c>
      <c r="B1213" s="2">
        <v>13.002099990844727</v>
      </c>
      <c r="C1213" s="2"/>
      <c r="E1213" s="1">
        <v>43776</v>
      </c>
      <c r="F1213" s="2">
        <v>2978.7143999999998</v>
      </c>
      <c r="G1213" s="2">
        <v>3.266</v>
      </c>
      <c r="J1213" s="1">
        <f t="shared" si="166"/>
        <v>44141</v>
      </c>
      <c r="K1213">
        <f t="shared" si="167"/>
        <v>6.5442882957911258E-2</v>
      </c>
      <c r="L1213" s="7">
        <f t="shared" si="168"/>
        <v>3.2212999999999999E-2</v>
      </c>
      <c r="M1213" s="28">
        <f t="shared" si="169"/>
        <v>3.322988295791126E-2</v>
      </c>
      <c r="N1213" s="9">
        <f t="shared" si="160"/>
        <v>4.4404375418717994E-2</v>
      </c>
      <c r="O1213" s="9">
        <f t="shared" si="161"/>
        <v>8.2213876026707728E-3</v>
      </c>
      <c r="P1213" s="9">
        <f t="shared" si="162"/>
        <v>5.2625763021388765E-2</v>
      </c>
      <c r="Q1213" s="9">
        <f t="shared" si="163"/>
        <v>3.6182987816047223E-2</v>
      </c>
      <c r="R1213" s="9">
        <f t="shared" si="164"/>
        <v>6.0847150624059543E-2</v>
      </c>
      <c r="S1213" s="9">
        <f t="shared" si="165"/>
        <v>2.7961600213376448E-2</v>
      </c>
    </row>
    <row r="1214" spans="1:19">
      <c r="A1214" s="1">
        <v>43777</v>
      </c>
      <c r="B1214" s="2">
        <v>12.927300453186035</v>
      </c>
      <c r="C1214" s="2"/>
      <c r="E1214" s="1">
        <v>43777</v>
      </c>
      <c r="F1214" s="2">
        <v>2964.1849000000002</v>
      </c>
      <c r="G1214" s="2">
        <v>3.2934999999999999</v>
      </c>
      <c r="J1214" s="1">
        <f t="shared" si="166"/>
        <v>44144</v>
      </c>
      <c r="K1214">
        <f t="shared" si="167"/>
        <v>6.4267764044752373E-2</v>
      </c>
      <c r="L1214" s="7">
        <f t="shared" si="168"/>
        <v>3.2572999999999998E-2</v>
      </c>
      <c r="M1214" s="28">
        <f t="shared" si="169"/>
        <v>3.1694764044752376E-2</v>
      </c>
      <c r="N1214" s="9">
        <f t="shared" si="160"/>
        <v>4.4355696599756016E-2</v>
      </c>
      <c r="O1214" s="9">
        <f t="shared" si="161"/>
        <v>8.2600893529985123E-3</v>
      </c>
      <c r="P1214" s="9">
        <f t="shared" si="162"/>
        <v>5.2615785952754526E-2</v>
      </c>
      <c r="Q1214" s="9">
        <f t="shared" si="163"/>
        <v>3.6095607246757505E-2</v>
      </c>
      <c r="R1214" s="9">
        <f t="shared" si="164"/>
        <v>6.0875875305753044E-2</v>
      </c>
      <c r="S1214" s="9">
        <f t="shared" si="165"/>
        <v>2.7835517893758991E-2</v>
      </c>
    </row>
    <row r="1215" spans="1:19">
      <c r="A1215" s="1">
        <v>43780</v>
      </c>
      <c r="B1215" s="2">
        <v>12.696399688720703</v>
      </c>
      <c r="C1215" s="2"/>
      <c r="E1215" s="1">
        <v>43780</v>
      </c>
      <c r="F1215" s="2">
        <v>2909.9746</v>
      </c>
      <c r="G1215" s="2">
        <v>3.2930999999999999</v>
      </c>
      <c r="J1215" s="1">
        <f t="shared" si="166"/>
        <v>44145</v>
      </c>
      <c r="K1215">
        <f t="shared" si="167"/>
        <v>6.4454585001260417E-2</v>
      </c>
      <c r="L1215" s="7">
        <f t="shared" si="168"/>
        <v>3.2618999999999995E-2</v>
      </c>
      <c r="M1215" s="28">
        <f t="shared" si="169"/>
        <v>3.1835585001260422E-2</v>
      </c>
      <c r="N1215" s="9">
        <f t="shared" si="160"/>
        <v>4.4307910787969716E-2</v>
      </c>
      <c r="O1215" s="9">
        <f t="shared" si="161"/>
        <v>8.2974648000973678E-3</v>
      </c>
      <c r="P1215" s="9">
        <f t="shared" si="162"/>
        <v>5.2605375588067084E-2</v>
      </c>
      <c r="Q1215" s="9">
        <f t="shared" si="163"/>
        <v>3.6010445987872348E-2</v>
      </c>
      <c r="R1215" s="9">
        <f t="shared" si="164"/>
        <v>6.0902840388164452E-2</v>
      </c>
      <c r="S1215" s="9">
        <f t="shared" si="165"/>
        <v>2.7712981187774981E-2</v>
      </c>
    </row>
    <row r="1216" spans="1:19">
      <c r="A1216" s="1">
        <v>43781</v>
      </c>
      <c r="B1216" s="2">
        <v>12.702799797058105</v>
      </c>
      <c r="C1216" s="2"/>
      <c r="E1216" s="1">
        <v>43781</v>
      </c>
      <c r="F1216" s="2">
        <v>2914.8231999999998</v>
      </c>
      <c r="G1216" s="2">
        <v>3.2627999999999999</v>
      </c>
      <c r="J1216" s="1">
        <f t="shared" si="166"/>
        <v>44146</v>
      </c>
      <c r="K1216">
        <f t="shared" si="167"/>
        <v>6.4702302741389356E-2</v>
      </c>
      <c r="L1216" s="7">
        <f t="shared" si="168"/>
        <v>3.2585000000000003E-2</v>
      </c>
      <c r="M1216" s="28">
        <f t="shared" si="169"/>
        <v>3.2117302741389353E-2</v>
      </c>
      <c r="N1216" s="9">
        <f t="shared" si="160"/>
        <v>4.4259813141058806E-2</v>
      </c>
      <c r="O1216" s="9">
        <f t="shared" si="161"/>
        <v>8.3327855589385592E-3</v>
      </c>
      <c r="P1216" s="9">
        <f t="shared" si="162"/>
        <v>5.2592598699997363E-2</v>
      </c>
      <c r="Q1216" s="9">
        <f t="shared" si="163"/>
        <v>3.5927027582120248E-2</v>
      </c>
      <c r="R1216" s="9">
        <f t="shared" si="164"/>
        <v>6.0925384258935927E-2</v>
      </c>
      <c r="S1216" s="9">
        <f t="shared" si="165"/>
        <v>2.7594242023181687E-2</v>
      </c>
    </row>
    <row r="1217" spans="1:19">
      <c r="A1217" s="1">
        <v>43782</v>
      </c>
      <c r="B1217" s="2">
        <v>12.656100273132324</v>
      </c>
      <c r="C1217" s="2"/>
      <c r="E1217" s="1">
        <v>43782</v>
      </c>
      <c r="F1217" s="2">
        <v>2905.2408999999998</v>
      </c>
      <c r="G1217" s="2">
        <v>3.2618999999999998</v>
      </c>
      <c r="J1217" s="1">
        <f t="shared" si="166"/>
        <v>44147</v>
      </c>
      <c r="K1217">
        <f t="shared" si="167"/>
        <v>6.4832342174212187E-2</v>
      </c>
      <c r="L1217" s="7">
        <f t="shared" si="168"/>
        <v>3.2780999999999998E-2</v>
      </c>
      <c r="M1217" s="28">
        <f t="shared" si="169"/>
        <v>3.205134217421219E-2</v>
      </c>
      <c r="N1217" s="9">
        <f t="shared" ref="N1217:N1280" si="170">AVERAGE(M966:M1217)</f>
        <v>4.4211403177668029E-2</v>
      </c>
      <c r="O1217" s="9">
        <f t="shared" ref="O1217:O1280" si="171">_xlfn.STDEV.P(M966:M1217)</f>
        <v>8.3680599139728251E-3</v>
      </c>
      <c r="P1217" s="9">
        <f t="shared" ref="P1217:P1280" si="172">N1217+O1217</f>
        <v>5.2579463091640855E-2</v>
      </c>
      <c r="Q1217" s="9">
        <f t="shared" ref="Q1217:Q1280" si="173">N1217-O1217</f>
        <v>3.5843343263695204E-2</v>
      </c>
      <c r="R1217" s="9">
        <f t="shared" ref="R1217:R1280" si="174">N1217+O1217*2</f>
        <v>6.094752300561368E-2</v>
      </c>
      <c r="S1217" s="9">
        <f t="shared" ref="S1217:S1280" si="175">N1217-O1217*2</f>
        <v>2.7475283349722379E-2</v>
      </c>
    </row>
    <row r="1218" spans="1:19">
      <c r="A1218" s="1">
        <v>43783</v>
      </c>
      <c r="B1218" s="2">
        <v>12.666999816894531</v>
      </c>
      <c r="C1218" s="2"/>
      <c r="E1218" s="1">
        <v>43783</v>
      </c>
      <c r="F1218" s="2">
        <v>2909.8697000000002</v>
      </c>
      <c r="G1218" s="2">
        <v>3.2679</v>
      </c>
      <c r="J1218" s="1">
        <f t="shared" si="166"/>
        <v>44148</v>
      </c>
      <c r="K1218">
        <f t="shared" si="167"/>
        <v>6.5448879360461301E-2</v>
      </c>
      <c r="L1218" s="7">
        <f t="shared" si="168"/>
        <v>3.2987000000000002E-2</v>
      </c>
      <c r="M1218" s="28">
        <f t="shared" si="169"/>
        <v>3.2461879360461299E-2</v>
      </c>
      <c r="N1218" s="9">
        <f t="shared" si="170"/>
        <v>4.4163947655526753E-2</v>
      </c>
      <c r="O1218" s="9">
        <f t="shared" si="171"/>
        <v>8.4005847161957893E-3</v>
      </c>
      <c r="P1218" s="9">
        <f t="shared" si="172"/>
        <v>5.2564532371722539E-2</v>
      </c>
      <c r="Q1218" s="9">
        <f t="shared" si="173"/>
        <v>3.5763362939330967E-2</v>
      </c>
      <c r="R1218" s="9">
        <f t="shared" si="174"/>
        <v>6.0965117087918332E-2</v>
      </c>
      <c r="S1218" s="9">
        <f t="shared" si="175"/>
        <v>2.7362778223135174E-2</v>
      </c>
    </row>
    <row r="1219" spans="1:19">
      <c r="A1219" s="1">
        <v>43784</v>
      </c>
      <c r="B1219" s="2">
        <v>12.592399597167969</v>
      </c>
      <c r="C1219" s="2"/>
      <c r="E1219" s="1">
        <v>43784</v>
      </c>
      <c r="F1219" s="2">
        <v>2891.3431</v>
      </c>
      <c r="G1219" s="2">
        <v>3.2806000000000002</v>
      </c>
      <c r="J1219" s="1">
        <f t="shared" si="166"/>
        <v>44151</v>
      </c>
      <c r="K1219">
        <f t="shared" si="167"/>
        <v>6.4709002767382159E-2</v>
      </c>
      <c r="L1219" s="7">
        <f t="shared" si="168"/>
        <v>3.2939999999999997E-2</v>
      </c>
      <c r="M1219" s="28">
        <f t="shared" si="169"/>
        <v>3.1769002767382162E-2</v>
      </c>
      <c r="N1219" s="9">
        <f t="shared" si="170"/>
        <v>4.4108144151489691E-2</v>
      </c>
      <c r="O1219" s="9">
        <f t="shared" si="171"/>
        <v>8.4359549802793636E-3</v>
      </c>
      <c r="P1219" s="9">
        <f t="shared" si="172"/>
        <v>5.2544099131769051E-2</v>
      </c>
      <c r="Q1219" s="9">
        <f t="shared" si="173"/>
        <v>3.5672189171210331E-2</v>
      </c>
      <c r="R1219" s="9">
        <f t="shared" si="174"/>
        <v>6.0980054112048418E-2</v>
      </c>
      <c r="S1219" s="9">
        <f t="shared" si="175"/>
        <v>2.7236234190930964E-2</v>
      </c>
    </row>
    <row r="1220" spans="1:19">
      <c r="A1220" s="1">
        <v>43787</v>
      </c>
      <c r="B1220" s="2">
        <v>12.671099662780762</v>
      </c>
      <c r="C1220" s="2"/>
      <c r="E1220" s="1">
        <v>43787</v>
      </c>
      <c r="F1220" s="2">
        <v>2909.2002000000002</v>
      </c>
      <c r="G1220" s="2">
        <v>3.2277999999999998</v>
      </c>
      <c r="J1220" s="1">
        <f t="shared" si="166"/>
        <v>44152</v>
      </c>
      <c r="K1220">
        <f t="shared" si="167"/>
        <v>6.4777748118013845E-2</v>
      </c>
      <c r="L1220" s="7">
        <f t="shared" si="168"/>
        <v>3.3105000000000002E-2</v>
      </c>
      <c r="M1220" s="28">
        <f t="shared" si="169"/>
        <v>3.1672748118013842E-2</v>
      </c>
      <c r="N1220" s="9">
        <f t="shared" si="170"/>
        <v>4.4050913776839555E-2</v>
      </c>
      <c r="O1220" s="9">
        <f t="shared" si="171"/>
        <v>8.4711301656945522E-3</v>
      </c>
      <c r="P1220" s="9">
        <f t="shared" si="172"/>
        <v>5.2522043942534111E-2</v>
      </c>
      <c r="Q1220" s="9">
        <f t="shared" si="173"/>
        <v>3.5579783611144999E-2</v>
      </c>
      <c r="R1220" s="9">
        <f t="shared" si="174"/>
        <v>6.0993174108228659E-2</v>
      </c>
      <c r="S1220" s="9">
        <f t="shared" si="175"/>
        <v>2.7108653445450451E-2</v>
      </c>
    </row>
    <row r="1221" spans="1:19">
      <c r="A1221" s="1">
        <v>43788</v>
      </c>
      <c r="B1221" s="2">
        <v>12.768899917602539</v>
      </c>
      <c r="C1221" s="2"/>
      <c r="E1221" s="1">
        <v>43788</v>
      </c>
      <c r="F1221" s="2">
        <v>2933.9908</v>
      </c>
      <c r="G1221" s="2">
        <v>3.2027999999999999</v>
      </c>
      <c r="J1221" s="1">
        <f t="shared" ref="J1221:J1284" si="176">A1469</f>
        <v>44153</v>
      </c>
      <c r="K1221">
        <f t="shared" ref="K1221:K1284" si="177">1/B1469</f>
        <v>6.4390671060594387E-2</v>
      </c>
      <c r="L1221" s="7">
        <f t="shared" ref="L1221:L1284" si="178">G1469/100</f>
        <v>3.3309999999999999E-2</v>
      </c>
      <c r="M1221" s="28">
        <f t="shared" si="169"/>
        <v>3.1080671060594388E-2</v>
      </c>
      <c r="N1221" s="9">
        <f t="shared" si="170"/>
        <v>4.3990145485700904E-2</v>
      </c>
      <c r="O1221" s="9">
        <f t="shared" si="171"/>
        <v>8.5089441529239019E-3</v>
      </c>
      <c r="P1221" s="9">
        <f t="shared" si="172"/>
        <v>5.2499089638624805E-2</v>
      </c>
      <c r="Q1221" s="9">
        <f t="shared" si="173"/>
        <v>3.5481201332777004E-2</v>
      </c>
      <c r="R1221" s="9">
        <f t="shared" si="174"/>
        <v>6.1008033791548705E-2</v>
      </c>
      <c r="S1221" s="9">
        <f t="shared" si="175"/>
        <v>2.6972257179853101E-2</v>
      </c>
    </row>
    <row r="1222" spans="1:19">
      <c r="A1222" s="1">
        <v>43789</v>
      </c>
      <c r="B1222" s="2">
        <v>12.666600227355957</v>
      </c>
      <c r="C1222" s="2"/>
      <c r="E1222" s="1">
        <v>43789</v>
      </c>
      <c r="F1222" s="2">
        <v>2911.0533999999998</v>
      </c>
      <c r="G1222" s="2">
        <v>3.1924999999999999</v>
      </c>
      <c r="J1222" s="1">
        <f t="shared" si="176"/>
        <v>44154</v>
      </c>
      <c r="K1222">
        <f t="shared" si="177"/>
        <v>6.4091059062063402E-2</v>
      </c>
      <c r="L1222" s="7">
        <f t="shared" si="178"/>
        <v>3.3584000000000003E-2</v>
      </c>
      <c r="M1222" s="28">
        <f t="shared" ref="M1222:M1285" si="179">K1222-L1222</f>
        <v>3.0507059062063399E-2</v>
      </c>
      <c r="N1222" s="9">
        <f t="shared" si="170"/>
        <v>4.3927608846841736E-2</v>
      </c>
      <c r="O1222" s="9">
        <f t="shared" si="171"/>
        <v>8.5497990687964029E-3</v>
      </c>
      <c r="P1222" s="9">
        <f t="shared" si="172"/>
        <v>5.2477407915638138E-2</v>
      </c>
      <c r="Q1222" s="9">
        <f t="shared" si="173"/>
        <v>3.5377809778045333E-2</v>
      </c>
      <c r="R1222" s="9">
        <f t="shared" si="174"/>
        <v>6.1027206984434541E-2</v>
      </c>
      <c r="S1222" s="9">
        <f t="shared" si="175"/>
        <v>2.682801070924893E-2</v>
      </c>
    </row>
    <row r="1223" spans="1:19">
      <c r="A1223" s="1">
        <v>43790</v>
      </c>
      <c r="B1223" s="2">
        <v>12.632100105285645</v>
      </c>
      <c r="C1223" s="2"/>
      <c r="E1223" s="1">
        <v>43790</v>
      </c>
      <c r="F1223" s="2">
        <v>2903.6379000000002</v>
      </c>
      <c r="G1223" s="2">
        <v>3.1879</v>
      </c>
      <c r="J1223" s="1">
        <f t="shared" si="176"/>
        <v>44155</v>
      </c>
      <c r="K1223">
        <f t="shared" si="177"/>
        <v>6.3847582601884473E-2</v>
      </c>
      <c r="L1223" s="7">
        <f t="shared" si="178"/>
        <v>3.3714000000000001E-2</v>
      </c>
      <c r="M1223" s="28">
        <f t="shared" si="179"/>
        <v>3.0133582601884472E-2</v>
      </c>
      <c r="N1223" s="9">
        <f t="shared" si="170"/>
        <v>4.3862238215112072E-2</v>
      </c>
      <c r="O1223" s="9">
        <f t="shared" si="171"/>
        <v>8.5919359113407565E-3</v>
      </c>
      <c r="P1223" s="9">
        <f t="shared" si="172"/>
        <v>5.2454174126452827E-2</v>
      </c>
      <c r="Q1223" s="9">
        <f t="shared" si="173"/>
        <v>3.5270302303771317E-2</v>
      </c>
      <c r="R1223" s="9">
        <f t="shared" si="174"/>
        <v>6.1046110037793588E-2</v>
      </c>
      <c r="S1223" s="9">
        <f t="shared" si="175"/>
        <v>2.6678366392430559E-2</v>
      </c>
    </row>
    <row r="1224" spans="1:19">
      <c r="A1224" s="1">
        <v>43791</v>
      </c>
      <c r="B1224" s="2">
        <v>12.559100151062012</v>
      </c>
      <c r="C1224" s="2"/>
      <c r="E1224" s="1">
        <v>43791</v>
      </c>
      <c r="F1224" s="2">
        <v>2885.2883999999999</v>
      </c>
      <c r="G1224" s="2">
        <v>3.1966999999999999</v>
      </c>
      <c r="J1224" s="1">
        <f t="shared" si="176"/>
        <v>44158</v>
      </c>
      <c r="K1224">
        <f t="shared" si="177"/>
        <v>6.3112985965616181E-2</v>
      </c>
      <c r="L1224" s="7">
        <f t="shared" si="178"/>
        <v>3.3336000000000005E-2</v>
      </c>
      <c r="M1224" s="28">
        <f t="shared" si="179"/>
        <v>2.9776985965616176E-2</v>
      </c>
      <c r="N1224" s="9">
        <f t="shared" si="170"/>
        <v>4.3795314553824502E-2</v>
      </c>
      <c r="O1224" s="9">
        <f t="shared" si="171"/>
        <v>8.6355952641739321E-3</v>
      </c>
      <c r="P1224" s="9">
        <f t="shared" si="172"/>
        <v>5.2430909817998431E-2</v>
      </c>
      <c r="Q1224" s="9">
        <f t="shared" si="173"/>
        <v>3.5159719289650573E-2</v>
      </c>
      <c r="R1224" s="9">
        <f t="shared" si="174"/>
        <v>6.1066505082172366E-2</v>
      </c>
      <c r="S1224" s="9">
        <f t="shared" si="175"/>
        <v>2.6524124025476638E-2</v>
      </c>
    </row>
    <row r="1225" spans="1:19">
      <c r="A1225" s="1">
        <v>43794</v>
      </c>
      <c r="B1225" s="2">
        <v>12.665399551391602</v>
      </c>
      <c r="C1225" s="2"/>
      <c r="E1225" s="1">
        <v>43794</v>
      </c>
      <c r="F1225" s="2">
        <v>2906.1687999999999</v>
      </c>
      <c r="G1225" s="2">
        <v>3.2128000000000001</v>
      </c>
      <c r="J1225" s="1">
        <f t="shared" si="176"/>
        <v>44159</v>
      </c>
      <c r="K1225">
        <f t="shared" si="177"/>
        <v>6.3354896806371255E-2</v>
      </c>
      <c r="L1225" s="7">
        <f t="shared" si="178"/>
        <v>3.3246000000000005E-2</v>
      </c>
      <c r="M1225" s="28">
        <f t="shared" si="179"/>
        <v>3.0108896806371251E-2</v>
      </c>
      <c r="N1225" s="9">
        <f t="shared" si="170"/>
        <v>4.3731114611920113E-2</v>
      </c>
      <c r="O1225" s="9">
        <f t="shared" si="171"/>
        <v>8.6768696534177021E-3</v>
      </c>
      <c r="P1225" s="9">
        <f t="shared" si="172"/>
        <v>5.2407984265337812E-2</v>
      </c>
      <c r="Q1225" s="9">
        <f t="shared" si="173"/>
        <v>3.5054244958502415E-2</v>
      </c>
      <c r="R1225" s="9">
        <f t="shared" si="174"/>
        <v>6.1084853918755518E-2</v>
      </c>
      <c r="S1225" s="9">
        <f t="shared" si="175"/>
        <v>2.6377375305084709E-2</v>
      </c>
    </row>
    <row r="1226" spans="1:19">
      <c r="A1226" s="1">
        <v>43795</v>
      </c>
      <c r="B1226" s="2">
        <v>12.664600372314453</v>
      </c>
      <c r="C1226" s="2"/>
      <c r="E1226" s="1">
        <v>43795</v>
      </c>
      <c r="F1226" s="2">
        <v>2907.0601999999999</v>
      </c>
      <c r="G1226" s="2">
        <v>3.2219000000000002</v>
      </c>
      <c r="J1226" s="1">
        <f t="shared" si="176"/>
        <v>44160</v>
      </c>
      <c r="K1226">
        <f t="shared" si="177"/>
        <v>6.4015976643584938E-2</v>
      </c>
      <c r="L1226" s="7">
        <f t="shared" si="178"/>
        <v>3.3242000000000001E-2</v>
      </c>
      <c r="M1226" s="28">
        <f t="shared" si="179"/>
        <v>3.0773976643584937E-2</v>
      </c>
      <c r="N1226" s="9">
        <f t="shared" si="170"/>
        <v>4.3666635223526991E-2</v>
      </c>
      <c r="O1226" s="9">
        <f t="shared" si="171"/>
        <v>8.7124699706212973E-3</v>
      </c>
      <c r="P1226" s="9">
        <f t="shared" si="172"/>
        <v>5.237910519414829E-2</v>
      </c>
      <c r="Q1226" s="9">
        <f t="shared" si="173"/>
        <v>3.4954165252905692E-2</v>
      </c>
      <c r="R1226" s="9">
        <f t="shared" si="174"/>
        <v>6.1091575164769582E-2</v>
      </c>
      <c r="S1226" s="9">
        <f t="shared" si="175"/>
        <v>2.6241695282284396E-2</v>
      </c>
    </row>
    <row r="1227" spans="1:19">
      <c r="A1227" s="1">
        <v>43796</v>
      </c>
      <c r="B1227" s="2">
        <v>12.648200035095215</v>
      </c>
      <c r="C1227" s="2"/>
      <c r="E1227" s="1">
        <v>43796</v>
      </c>
      <c r="F1227" s="2">
        <v>2903.1947</v>
      </c>
      <c r="G1227" s="2">
        <v>3.2002999999999999</v>
      </c>
      <c r="J1227" s="1">
        <f t="shared" si="176"/>
        <v>44161</v>
      </c>
      <c r="K1227">
        <f t="shared" si="177"/>
        <v>6.3807657921787039E-2</v>
      </c>
      <c r="L1227" s="7">
        <f t="shared" si="178"/>
        <v>3.3218999999999999E-2</v>
      </c>
      <c r="M1227" s="28">
        <f t="shared" si="179"/>
        <v>3.0588657921787041E-2</v>
      </c>
      <c r="N1227" s="9">
        <f t="shared" si="170"/>
        <v>4.3600382276722333E-2</v>
      </c>
      <c r="O1227" s="9">
        <f t="shared" si="171"/>
        <v>8.7481146802606356E-3</v>
      </c>
      <c r="P1227" s="9">
        <f t="shared" si="172"/>
        <v>5.2348496956982966E-2</v>
      </c>
      <c r="Q1227" s="9">
        <f t="shared" si="173"/>
        <v>3.4852267596461699E-2</v>
      </c>
      <c r="R1227" s="9">
        <f t="shared" si="174"/>
        <v>6.10966116372436E-2</v>
      </c>
      <c r="S1227" s="9">
        <f t="shared" si="175"/>
        <v>2.6104152916201061E-2</v>
      </c>
    </row>
    <row r="1228" spans="1:19">
      <c r="A1228" s="1">
        <v>43797</v>
      </c>
      <c r="B1228" s="2">
        <v>12.586299896240234</v>
      </c>
      <c r="C1228" s="2"/>
      <c r="E1228" s="1">
        <v>43797</v>
      </c>
      <c r="F1228" s="2">
        <v>2889.6934000000001</v>
      </c>
      <c r="G1228" s="2">
        <v>3.2004999999999999</v>
      </c>
      <c r="J1228" s="1">
        <f t="shared" si="176"/>
        <v>44162</v>
      </c>
      <c r="K1228">
        <f t="shared" si="177"/>
        <v>6.2978241078248676E-2</v>
      </c>
      <c r="L1228" s="7">
        <f t="shared" si="178"/>
        <v>3.3259999999999998E-2</v>
      </c>
      <c r="M1228" s="28">
        <f t="shared" si="179"/>
        <v>2.9718241078248678E-2</v>
      </c>
      <c r="N1228" s="9">
        <f t="shared" si="170"/>
        <v>4.3529198555026412E-2</v>
      </c>
      <c r="O1228" s="9">
        <f t="shared" si="171"/>
        <v>8.7877126423717387E-3</v>
      </c>
      <c r="P1228" s="9">
        <f t="shared" si="172"/>
        <v>5.2316911197398147E-2</v>
      </c>
      <c r="Q1228" s="9">
        <f t="shared" si="173"/>
        <v>3.4741485912654677E-2</v>
      </c>
      <c r="R1228" s="9">
        <f t="shared" si="174"/>
        <v>6.1104623839769889E-2</v>
      </c>
      <c r="S1228" s="9">
        <f t="shared" si="175"/>
        <v>2.5953773270282934E-2</v>
      </c>
    </row>
    <row r="1229" spans="1:19">
      <c r="A1229" s="1">
        <v>43798</v>
      </c>
      <c r="B1229" s="2">
        <v>12.511699676513672</v>
      </c>
      <c r="C1229" s="2"/>
      <c r="E1229" s="1">
        <v>43798</v>
      </c>
      <c r="F1229" s="2">
        <v>2871.9812999999999</v>
      </c>
      <c r="G1229" s="2">
        <v>3.2008000000000001</v>
      </c>
      <c r="J1229" s="1">
        <f t="shared" si="176"/>
        <v>44165</v>
      </c>
      <c r="K1229">
        <f t="shared" si="177"/>
        <v>6.3235908445383238E-2</v>
      </c>
      <c r="L1229" s="7">
        <f t="shared" si="178"/>
        <v>3.3210000000000003E-2</v>
      </c>
      <c r="M1229" s="28">
        <f t="shared" si="179"/>
        <v>3.0025908445383234E-2</v>
      </c>
      <c r="N1229" s="9">
        <f t="shared" si="170"/>
        <v>4.3462526498285706E-2</v>
      </c>
      <c r="O1229" s="9">
        <f t="shared" si="171"/>
        <v>8.8260892504377596E-3</v>
      </c>
      <c r="P1229" s="9">
        <f t="shared" si="172"/>
        <v>5.2288615748723469E-2</v>
      </c>
      <c r="Q1229" s="9">
        <f t="shared" si="173"/>
        <v>3.4636437247847943E-2</v>
      </c>
      <c r="R1229" s="9">
        <f t="shared" si="174"/>
        <v>6.1114704999161225E-2</v>
      </c>
      <c r="S1229" s="9">
        <f t="shared" si="175"/>
        <v>2.5810347997410187E-2</v>
      </c>
    </row>
    <row r="1230" spans="1:19">
      <c r="A1230" s="1">
        <v>43801</v>
      </c>
      <c r="B1230" s="2">
        <v>12.527600288391113</v>
      </c>
      <c r="C1230" s="2"/>
      <c r="E1230" s="1">
        <v>43801</v>
      </c>
      <c r="F1230" s="2">
        <v>2875.8072000000002</v>
      </c>
      <c r="G1230" s="2">
        <v>3.2206000000000001</v>
      </c>
      <c r="J1230" s="1">
        <f t="shared" si="176"/>
        <v>44166</v>
      </c>
      <c r="K1230">
        <f t="shared" si="177"/>
        <v>6.2100227299377801E-2</v>
      </c>
      <c r="L1230" s="7">
        <f t="shared" si="178"/>
        <v>3.3146000000000002E-2</v>
      </c>
      <c r="M1230" s="28">
        <f t="shared" si="179"/>
        <v>2.8954227299377799E-2</v>
      </c>
      <c r="N1230" s="9">
        <f t="shared" si="170"/>
        <v>4.3391943078488933E-2</v>
      </c>
      <c r="O1230" s="9">
        <f t="shared" si="171"/>
        <v>8.8705970124607729E-3</v>
      </c>
      <c r="P1230" s="9">
        <f t="shared" si="172"/>
        <v>5.2262540090949702E-2</v>
      </c>
      <c r="Q1230" s="9">
        <f t="shared" si="173"/>
        <v>3.4521346066028163E-2</v>
      </c>
      <c r="R1230" s="9">
        <f t="shared" si="174"/>
        <v>6.1133137103410479E-2</v>
      </c>
      <c r="S1230" s="9">
        <f t="shared" si="175"/>
        <v>2.5650749053567387E-2</v>
      </c>
    </row>
    <row r="1231" spans="1:19">
      <c r="A1231" s="1">
        <v>43802</v>
      </c>
      <c r="B1231" s="2">
        <v>12.567700386047363</v>
      </c>
      <c r="C1231" s="2"/>
      <c r="E1231" s="1">
        <v>43802</v>
      </c>
      <c r="F1231" s="2">
        <v>2884.6988000000001</v>
      </c>
      <c r="G1231" s="2">
        <v>3.2313000000000001</v>
      </c>
      <c r="J1231" s="1">
        <f t="shared" si="176"/>
        <v>44167</v>
      </c>
      <c r="K1231">
        <f t="shared" si="177"/>
        <v>6.2158906604194132E-2</v>
      </c>
      <c r="L1231" s="7">
        <f t="shared" si="178"/>
        <v>3.3426999999999998E-2</v>
      </c>
      <c r="M1231" s="28">
        <f t="shared" si="179"/>
        <v>2.8731906604194134E-2</v>
      </c>
      <c r="N1231" s="9">
        <f t="shared" si="170"/>
        <v>4.3319214004700755E-2</v>
      </c>
      <c r="O1231" s="9">
        <f t="shared" si="171"/>
        <v>8.9152490155007137E-3</v>
      </c>
      <c r="P1231" s="9">
        <f t="shared" si="172"/>
        <v>5.2234463020201467E-2</v>
      </c>
      <c r="Q1231" s="9">
        <f t="shared" si="173"/>
        <v>3.4403964989200043E-2</v>
      </c>
      <c r="R1231" s="9">
        <f t="shared" si="174"/>
        <v>6.1149712035702186E-2</v>
      </c>
      <c r="S1231" s="9">
        <f t="shared" si="175"/>
        <v>2.5488715973699328E-2</v>
      </c>
    </row>
    <row r="1232" spans="1:19">
      <c r="A1232" s="1">
        <v>43803</v>
      </c>
      <c r="B1232" s="2">
        <v>12.538200378417969</v>
      </c>
      <c r="C1232" s="2"/>
      <c r="E1232" s="1">
        <v>43803</v>
      </c>
      <c r="F1232" s="2">
        <v>2878.1156999999998</v>
      </c>
      <c r="G1232" s="2">
        <v>3.2086000000000001</v>
      </c>
      <c r="J1232" s="1">
        <f t="shared" si="176"/>
        <v>44168</v>
      </c>
      <c r="K1232">
        <f t="shared" si="177"/>
        <v>6.230917897131763E-2</v>
      </c>
      <c r="L1232" s="7">
        <f t="shared" si="178"/>
        <v>3.3406999999999999E-2</v>
      </c>
      <c r="M1232" s="28">
        <f t="shared" si="179"/>
        <v>2.8902178971317631E-2</v>
      </c>
      <c r="N1232" s="9">
        <f t="shared" si="170"/>
        <v>4.3245625557260248E-2</v>
      </c>
      <c r="O1232" s="9">
        <f t="shared" si="171"/>
        <v>8.9573131451358614E-3</v>
      </c>
      <c r="P1232" s="9">
        <f t="shared" si="172"/>
        <v>5.2202938702396111E-2</v>
      </c>
      <c r="Q1232" s="9">
        <f t="shared" si="173"/>
        <v>3.4288312412124385E-2</v>
      </c>
      <c r="R1232" s="9">
        <f t="shared" si="174"/>
        <v>6.1160251847531974E-2</v>
      </c>
      <c r="S1232" s="9">
        <f t="shared" si="175"/>
        <v>2.5330999266988525E-2</v>
      </c>
    </row>
    <row r="1233" spans="1:19">
      <c r="A1233" s="1">
        <v>43804</v>
      </c>
      <c r="B1233" s="2">
        <v>12.62660026550293</v>
      </c>
      <c r="C1233" s="2"/>
      <c r="E1233" s="1">
        <v>43804</v>
      </c>
      <c r="F1233" s="2">
        <v>2899.4684999999999</v>
      </c>
      <c r="G1233" s="2">
        <v>3.2147000000000001</v>
      </c>
      <c r="J1233" s="1">
        <f t="shared" si="176"/>
        <v>44169</v>
      </c>
      <c r="K1233">
        <f t="shared" si="177"/>
        <v>6.234841395585184E-2</v>
      </c>
      <c r="L1233" s="7">
        <f t="shared" si="178"/>
        <v>3.3313999999999996E-2</v>
      </c>
      <c r="M1233" s="28">
        <f t="shared" si="179"/>
        <v>2.9034413955851844E-2</v>
      </c>
      <c r="N1233" s="9">
        <f t="shared" si="170"/>
        <v>4.3170693898003383E-2</v>
      </c>
      <c r="O1233" s="9">
        <f t="shared" si="171"/>
        <v>8.9968141839368715E-3</v>
      </c>
      <c r="P1233" s="9">
        <f t="shared" si="172"/>
        <v>5.2167508081940255E-2</v>
      </c>
      <c r="Q1233" s="9">
        <f t="shared" si="173"/>
        <v>3.4173879714066512E-2</v>
      </c>
      <c r="R1233" s="9">
        <f t="shared" si="174"/>
        <v>6.1164322265877126E-2</v>
      </c>
      <c r="S1233" s="9">
        <f t="shared" si="175"/>
        <v>2.517706553012964E-2</v>
      </c>
    </row>
    <row r="1234" spans="1:19">
      <c r="A1234" s="1">
        <v>43805</v>
      </c>
      <c r="B1234" s="2">
        <v>12.674300193786621</v>
      </c>
      <c r="C1234" s="2"/>
      <c r="E1234" s="1">
        <v>43805</v>
      </c>
      <c r="F1234" s="2">
        <v>2912.0136000000002</v>
      </c>
      <c r="G1234" s="2">
        <v>3.2210999999999999</v>
      </c>
      <c r="J1234" s="1">
        <f t="shared" si="176"/>
        <v>44172</v>
      </c>
      <c r="K1234">
        <f t="shared" si="177"/>
        <v>6.2935040320821201E-2</v>
      </c>
      <c r="L1234" s="7">
        <f t="shared" si="178"/>
        <v>3.3352E-2</v>
      </c>
      <c r="M1234" s="28">
        <f t="shared" si="179"/>
        <v>2.9583040320821201E-2</v>
      </c>
      <c r="N1234" s="9">
        <f t="shared" si="170"/>
        <v>4.3099127600370643E-2</v>
      </c>
      <c r="O1234" s="9">
        <f t="shared" si="171"/>
        <v>9.0328125540317071E-3</v>
      </c>
      <c r="P1234" s="9">
        <f t="shared" si="172"/>
        <v>5.2131940154402354E-2</v>
      </c>
      <c r="Q1234" s="9">
        <f t="shared" si="173"/>
        <v>3.4066315046338932E-2</v>
      </c>
      <c r="R1234" s="9">
        <f t="shared" si="174"/>
        <v>6.1164752708434057E-2</v>
      </c>
      <c r="S1234" s="9">
        <f t="shared" si="175"/>
        <v>2.5033502492307229E-2</v>
      </c>
    </row>
    <row r="1235" spans="1:19">
      <c r="A1235" s="1">
        <v>43808</v>
      </c>
      <c r="B1235" s="2">
        <v>12.68019962310791</v>
      </c>
      <c r="C1235" s="2"/>
      <c r="E1235" s="1">
        <v>43808</v>
      </c>
      <c r="F1235" s="2">
        <v>2914.4775</v>
      </c>
      <c r="G1235" s="2">
        <v>3.2294999999999998</v>
      </c>
      <c r="J1235" s="1">
        <f t="shared" si="176"/>
        <v>44173</v>
      </c>
      <c r="K1235">
        <f t="shared" si="177"/>
        <v>6.3139284077101537E-2</v>
      </c>
      <c r="L1235" s="7">
        <f t="shared" si="178"/>
        <v>3.3070000000000002E-2</v>
      </c>
      <c r="M1235" s="28">
        <f t="shared" si="179"/>
        <v>3.0069284077101535E-2</v>
      </c>
      <c r="N1235" s="9">
        <f t="shared" si="170"/>
        <v>4.3030926142107719E-2</v>
      </c>
      <c r="O1235" s="9">
        <f t="shared" si="171"/>
        <v>9.0659912447948569E-3</v>
      </c>
      <c r="P1235" s="9">
        <f t="shared" si="172"/>
        <v>5.2096917386902572E-2</v>
      </c>
      <c r="Q1235" s="9">
        <f t="shared" si="173"/>
        <v>3.3964934897312865E-2</v>
      </c>
      <c r="R1235" s="9">
        <f t="shared" si="174"/>
        <v>6.1162908631697432E-2</v>
      </c>
      <c r="S1235" s="9">
        <f t="shared" si="175"/>
        <v>2.4898943652518005E-2</v>
      </c>
    </row>
    <row r="1236" spans="1:19">
      <c r="A1236" s="1">
        <v>43809</v>
      </c>
      <c r="B1236" s="2">
        <v>12.665200233459473</v>
      </c>
      <c r="C1236" s="2"/>
      <c r="E1236" s="1">
        <v>43809</v>
      </c>
      <c r="F1236" s="2">
        <v>2917.3157000000001</v>
      </c>
      <c r="G1236" s="2">
        <v>3.2237</v>
      </c>
      <c r="J1236" s="1">
        <f t="shared" si="176"/>
        <v>44174</v>
      </c>
      <c r="K1236">
        <f t="shared" si="177"/>
        <v>6.3805215730274589E-2</v>
      </c>
      <c r="L1236" s="7">
        <f t="shared" si="178"/>
        <v>3.3007000000000002E-2</v>
      </c>
      <c r="M1236" s="28">
        <f t="shared" si="179"/>
        <v>3.0798215730274588E-2</v>
      </c>
      <c r="N1236" s="9">
        <f t="shared" si="170"/>
        <v>4.2963973575769664E-2</v>
      </c>
      <c r="O1236" s="9">
        <f t="shared" si="171"/>
        <v>9.0937401814737973E-3</v>
      </c>
      <c r="P1236" s="9">
        <f t="shared" si="172"/>
        <v>5.2057713757243461E-2</v>
      </c>
      <c r="Q1236" s="9">
        <f t="shared" si="173"/>
        <v>3.3870233394295866E-2</v>
      </c>
      <c r="R1236" s="9">
        <f t="shared" si="174"/>
        <v>6.1151453938717258E-2</v>
      </c>
      <c r="S1236" s="9">
        <f t="shared" si="175"/>
        <v>2.4776493212822069E-2</v>
      </c>
    </row>
    <row r="1237" spans="1:19">
      <c r="A1237" s="1">
        <v>43810</v>
      </c>
      <c r="B1237" s="2">
        <v>12.701600074768066</v>
      </c>
      <c r="C1237" s="2"/>
      <c r="E1237" s="1">
        <v>43810</v>
      </c>
      <c r="F1237" s="2">
        <v>2924.4173000000001</v>
      </c>
      <c r="G1237" s="2">
        <v>3.2206999999999999</v>
      </c>
      <c r="J1237" s="1">
        <f t="shared" si="176"/>
        <v>44175</v>
      </c>
      <c r="K1237">
        <f t="shared" si="177"/>
        <v>6.3849215463579301E-2</v>
      </c>
      <c r="L1237" s="7">
        <f t="shared" si="178"/>
        <v>3.3123E-2</v>
      </c>
      <c r="M1237" s="28">
        <f t="shared" si="179"/>
        <v>3.0726215463579301E-2</v>
      </c>
      <c r="N1237" s="9">
        <f t="shared" si="170"/>
        <v>4.2899193152342481E-2</v>
      </c>
      <c r="O1237" s="9">
        <f t="shared" si="171"/>
        <v>9.1224957916206245E-3</v>
      </c>
      <c r="P1237" s="9">
        <f t="shared" si="172"/>
        <v>5.2021688943963106E-2</v>
      </c>
      <c r="Q1237" s="9">
        <f t="shared" si="173"/>
        <v>3.3776697360721857E-2</v>
      </c>
      <c r="R1237" s="9">
        <f t="shared" si="174"/>
        <v>6.114418473558373E-2</v>
      </c>
      <c r="S1237" s="9">
        <f t="shared" si="175"/>
        <v>2.4654201569101232E-2</v>
      </c>
    </row>
    <row r="1238" spans="1:19">
      <c r="A1238" s="1">
        <v>43811</v>
      </c>
      <c r="B1238" s="2">
        <v>12.620400428771973</v>
      </c>
      <c r="C1238" s="2"/>
      <c r="E1238" s="1">
        <v>43811</v>
      </c>
      <c r="F1238" s="2">
        <v>2915.6983</v>
      </c>
      <c r="G1238" s="2">
        <v>3.2120000000000002</v>
      </c>
      <c r="J1238" s="1">
        <f t="shared" si="176"/>
        <v>44176</v>
      </c>
      <c r="K1238">
        <f t="shared" si="177"/>
        <v>6.4344682335808381E-2</v>
      </c>
      <c r="L1238" s="7">
        <f t="shared" si="178"/>
        <v>3.3189000000000003E-2</v>
      </c>
      <c r="M1238" s="28">
        <f t="shared" si="179"/>
        <v>3.1155682335808378E-2</v>
      </c>
      <c r="N1238" s="9">
        <f t="shared" si="170"/>
        <v>4.2837553718393109E-2</v>
      </c>
      <c r="O1238" s="9">
        <f t="shared" si="171"/>
        <v>9.1491203387485658E-3</v>
      </c>
      <c r="P1238" s="9">
        <f t="shared" si="172"/>
        <v>5.1986674057141677E-2</v>
      </c>
      <c r="Q1238" s="9">
        <f t="shared" si="173"/>
        <v>3.3688433379644542E-2</v>
      </c>
      <c r="R1238" s="9">
        <f t="shared" si="174"/>
        <v>6.1135794395890244E-2</v>
      </c>
      <c r="S1238" s="9">
        <f t="shared" si="175"/>
        <v>2.4539313040895978E-2</v>
      </c>
    </row>
    <row r="1239" spans="1:19">
      <c r="A1239" s="1">
        <v>43812</v>
      </c>
      <c r="B1239" s="2">
        <v>12.85099983215332</v>
      </c>
      <c r="C1239" s="2"/>
      <c r="E1239" s="1">
        <v>43812</v>
      </c>
      <c r="F1239" s="2">
        <v>2967.6763999999998</v>
      </c>
      <c r="G1239" s="2">
        <v>3.2189999999999999</v>
      </c>
      <c r="J1239" s="1">
        <f t="shared" si="176"/>
        <v>44179</v>
      </c>
      <c r="K1239">
        <f t="shared" si="177"/>
        <v>6.3944341415226896E-2</v>
      </c>
      <c r="L1239" s="7">
        <f t="shared" si="178"/>
        <v>3.3397000000000003E-2</v>
      </c>
      <c r="M1239" s="28">
        <f t="shared" si="179"/>
        <v>3.0547341415226893E-2</v>
      </c>
      <c r="N1239" s="9">
        <f t="shared" si="170"/>
        <v>4.2773979232903075E-2</v>
      </c>
      <c r="O1239" s="9">
        <f t="shared" si="171"/>
        <v>9.1785912248792262E-3</v>
      </c>
      <c r="P1239" s="9">
        <f t="shared" si="172"/>
        <v>5.1952570457782302E-2</v>
      </c>
      <c r="Q1239" s="9">
        <f t="shared" si="173"/>
        <v>3.3595388008023849E-2</v>
      </c>
      <c r="R1239" s="9">
        <f t="shared" si="174"/>
        <v>6.1131161682661528E-2</v>
      </c>
      <c r="S1239" s="9">
        <f t="shared" si="175"/>
        <v>2.4416796783144623E-2</v>
      </c>
    </row>
    <row r="1240" spans="1:19">
      <c r="A1240" s="1">
        <v>43815</v>
      </c>
      <c r="B1240" s="2">
        <v>12.907699584960937</v>
      </c>
      <c r="C1240" s="2"/>
      <c r="E1240" s="1">
        <v>43815</v>
      </c>
      <c r="F1240" s="2">
        <v>2984.3924999999999</v>
      </c>
      <c r="G1240" s="2">
        <v>3.2212000000000001</v>
      </c>
      <c r="J1240" s="1">
        <f t="shared" si="176"/>
        <v>44180</v>
      </c>
      <c r="K1240">
        <f t="shared" si="177"/>
        <v>6.4043036733058528E-2</v>
      </c>
      <c r="L1240" s="7">
        <f t="shared" si="178"/>
        <v>3.3170999999999999E-2</v>
      </c>
      <c r="M1240" s="28">
        <f t="shared" si="179"/>
        <v>3.0872036733058529E-2</v>
      </c>
      <c r="N1240" s="9">
        <f t="shared" si="170"/>
        <v>4.2711092437008623E-2</v>
      </c>
      <c r="O1240" s="9">
        <f t="shared" si="171"/>
        <v>9.2055926158579812E-3</v>
      </c>
      <c r="P1240" s="9">
        <f t="shared" si="172"/>
        <v>5.1916685052866604E-2</v>
      </c>
      <c r="Q1240" s="9">
        <f t="shared" si="173"/>
        <v>3.3505499821150642E-2</v>
      </c>
      <c r="R1240" s="9">
        <f t="shared" si="174"/>
        <v>6.1122277668724585E-2</v>
      </c>
      <c r="S1240" s="9">
        <f t="shared" si="175"/>
        <v>2.429990720529266E-2</v>
      </c>
    </row>
    <row r="1241" spans="1:19">
      <c r="A1241" s="1">
        <v>43816</v>
      </c>
      <c r="B1241" s="2">
        <v>13.069499969482422</v>
      </c>
      <c r="C1241" s="2"/>
      <c r="E1241" s="1">
        <v>43816</v>
      </c>
      <c r="F1241" s="2">
        <v>3022.4218999999998</v>
      </c>
      <c r="G1241" s="2">
        <v>3.2349000000000001</v>
      </c>
      <c r="J1241" s="1">
        <f t="shared" si="176"/>
        <v>44181</v>
      </c>
      <c r="K1241">
        <f t="shared" si="177"/>
        <v>6.4027863688238346E-2</v>
      </c>
      <c r="L1241" s="7">
        <f t="shared" si="178"/>
        <v>3.3259999999999998E-2</v>
      </c>
      <c r="M1241" s="28">
        <f t="shared" si="179"/>
        <v>3.0767863688238348E-2</v>
      </c>
      <c r="N1241" s="9">
        <f t="shared" si="170"/>
        <v>4.2648571109395926E-2</v>
      </c>
      <c r="O1241" s="9">
        <f t="shared" si="171"/>
        <v>9.2329514562255344E-3</v>
      </c>
      <c r="P1241" s="9">
        <f t="shared" si="172"/>
        <v>5.1881522565621459E-2</v>
      </c>
      <c r="Q1241" s="9">
        <f t="shared" si="173"/>
        <v>3.3415619653170393E-2</v>
      </c>
      <c r="R1241" s="9">
        <f t="shared" si="174"/>
        <v>6.1114474021846998E-2</v>
      </c>
      <c r="S1241" s="9">
        <f t="shared" si="175"/>
        <v>2.4182668196944857E-2</v>
      </c>
    </row>
    <row r="1242" spans="1:19">
      <c r="A1242" s="1">
        <v>43817</v>
      </c>
      <c r="B1242" s="2">
        <v>13.049799919128418</v>
      </c>
      <c r="C1242" s="2"/>
      <c r="E1242" s="1">
        <v>43817</v>
      </c>
      <c r="F1242" s="2">
        <v>3017.0444000000002</v>
      </c>
      <c r="G1242" s="2">
        <v>3.2502</v>
      </c>
      <c r="J1242" s="1">
        <f t="shared" si="176"/>
        <v>44182</v>
      </c>
      <c r="K1242">
        <f t="shared" si="177"/>
        <v>6.3306766945528309E-2</v>
      </c>
      <c r="L1242" s="7">
        <f t="shared" si="178"/>
        <v>3.3237999999999997E-2</v>
      </c>
      <c r="M1242" s="28">
        <f t="shared" si="179"/>
        <v>3.0068766945528312E-2</v>
      </c>
      <c r="N1242" s="9">
        <f t="shared" si="170"/>
        <v>4.2580920230073122E-2</v>
      </c>
      <c r="O1242" s="9">
        <f t="shared" si="171"/>
        <v>9.2623739898095494E-3</v>
      </c>
      <c r="P1242" s="9">
        <f t="shared" si="172"/>
        <v>5.1843294219882673E-2</v>
      </c>
      <c r="Q1242" s="9">
        <f t="shared" si="173"/>
        <v>3.331854624026357E-2</v>
      </c>
      <c r="R1242" s="9">
        <f t="shared" si="174"/>
        <v>6.1105668209692224E-2</v>
      </c>
      <c r="S1242" s="9">
        <f t="shared" si="175"/>
        <v>2.4056172250454023E-2</v>
      </c>
    </row>
    <row r="1243" spans="1:19">
      <c r="A1243" s="1">
        <v>43818</v>
      </c>
      <c r="B1243" s="2">
        <v>13.053099632263184</v>
      </c>
      <c r="C1243" s="2"/>
      <c r="E1243" s="1">
        <v>43818</v>
      </c>
      <c r="F1243" s="2">
        <v>3017.0657999999999</v>
      </c>
      <c r="G1243" s="2">
        <v>3.2515999999999998</v>
      </c>
      <c r="J1243" s="1">
        <f t="shared" si="176"/>
        <v>44183</v>
      </c>
      <c r="K1243">
        <f t="shared" si="177"/>
        <v>6.3492467166298305E-2</v>
      </c>
      <c r="L1243" s="7">
        <f t="shared" si="178"/>
        <v>3.3325999999999995E-2</v>
      </c>
      <c r="M1243" s="28">
        <f t="shared" si="179"/>
        <v>3.0166467166298311E-2</v>
      </c>
      <c r="N1243" s="9">
        <f t="shared" si="170"/>
        <v>4.2519577016245383E-2</v>
      </c>
      <c r="O1243" s="9">
        <f t="shared" si="171"/>
        <v>9.2931491102028543E-3</v>
      </c>
      <c r="P1243" s="9">
        <f t="shared" si="172"/>
        <v>5.1812726126448237E-2</v>
      </c>
      <c r="Q1243" s="9">
        <f t="shared" si="173"/>
        <v>3.3226427906042529E-2</v>
      </c>
      <c r="R1243" s="9">
        <f t="shared" si="174"/>
        <v>6.1105875236651092E-2</v>
      </c>
      <c r="S1243" s="9">
        <f t="shared" si="175"/>
        <v>2.3933278795839674E-2</v>
      </c>
    </row>
    <row r="1244" spans="1:19">
      <c r="A1244" s="1">
        <v>43819</v>
      </c>
      <c r="B1244" s="2">
        <v>13.009400367736816</v>
      </c>
      <c r="C1244" s="2"/>
      <c r="E1244" s="1">
        <v>43819</v>
      </c>
      <c r="F1244" s="2">
        <v>3004.9376000000002</v>
      </c>
      <c r="G1244" s="2">
        <v>3.2414000000000001</v>
      </c>
      <c r="J1244" s="1">
        <f t="shared" si="176"/>
        <v>44186</v>
      </c>
      <c r="K1244">
        <f t="shared" si="177"/>
        <v>6.3076360958075214E-2</v>
      </c>
      <c r="L1244" s="7">
        <f t="shared" si="178"/>
        <v>3.3218999999999999E-2</v>
      </c>
      <c r="M1244" s="28">
        <f t="shared" si="179"/>
        <v>2.9857360958075216E-2</v>
      </c>
      <c r="N1244" s="9">
        <f t="shared" si="170"/>
        <v>4.2458450914169783E-2</v>
      </c>
      <c r="O1244" s="9">
        <f t="shared" si="171"/>
        <v>9.3255184798063696E-3</v>
      </c>
      <c r="P1244" s="9">
        <f t="shared" si="172"/>
        <v>5.1783969393976156E-2</v>
      </c>
      <c r="Q1244" s="9">
        <f t="shared" si="173"/>
        <v>3.313293243436341E-2</v>
      </c>
      <c r="R1244" s="9">
        <f t="shared" si="174"/>
        <v>6.1109487873782523E-2</v>
      </c>
      <c r="S1244" s="9">
        <f t="shared" si="175"/>
        <v>2.3807413954557044E-2</v>
      </c>
    </row>
    <row r="1245" spans="1:19">
      <c r="A1245" s="1">
        <v>43822</v>
      </c>
      <c r="B1245" s="2">
        <v>12.832400321960449</v>
      </c>
      <c r="C1245" s="2"/>
      <c r="E1245" s="1">
        <v>43822</v>
      </c>
      <c r="F1245" s="2">
        <v>2962.7512999999999</v>
      </c>
      <c r="G1245" s="2">
        <v>3.2109000000000001</v>
      </c>
      <c r="J1245" s="1">
        <f t="shared" si="176"/>
        <v>44187</v>
      </c>
      <c r="K1245">
        <f t="shared" si="177"/>
        <v>6.4321919744698822E-2</v>
      </c>
      <c r="L1245" s="7">
        <f t="shared" si="178"/>
        <v>3.2953000000000003E-2</v>
      </c>
      <c r="M1245" s="28">
        <f t="shared" si="179"/>
        <v>3.1368919744698819E-2</v>
      </c>
      <c r="N1245" s="9">
        <f t="shared" si="170"/>
        <v>4.2407672733104917E-2</v>
      </c>
      <c r="O1245" s="9">
        <f t="shared" si="171"/>
        <v>9.3508911966413595E-3</v>
      </c>
      <c r="P1245" s="9">
        <f t="shared" si="172"/>
        <v>5.1758563929746274E-2</v>
      </c>
      <c r="Q1245" s="9">
        <f t="shared" si="173"/>
        <v>3.3056781536463561E-2</v>
      </c>
      <c r="R1245" s="9">
        <f t="shared" si="174"/>
        <v>6.1109455126387636E-2</v>
      </c>
      <c r="S1245" s="9">
        <f t="shared" si="175"/>
        <v>2.3705890339822198E-2</v>
      </c>
    </row>
    <row r="1246" spans="1:19">
      <c r="A1246" s="1">
        <v>43823</v>
      </c>
      <c r="B1246" s="2">
        <v>12.826399803161621</v>
      </c>
      <c r="C1246" s="2"/>
      <c r="E1246" s="1">
        <v>43823</v>
      </c>
      <c r="F1246" s="2">
        <v>2982.6806000000001</v>
      </c>
      <c r="G1246" s="2">
        <v>3.1856</v>
      </c>
      <c r="J1246" s="1">
        <f t="shared" si="176"/>
        <v>44188</v>
      </c>
      <c r="K1246">
        <f t="shared" si="177"/>
        <v>6.375152314666141E-2</v>
      </c>
      <c r="L1246" s="7">
        <f t="shared" si="178"/>
        <v>3.2763E-2</v>
      </c>
      <c r="M1246" s="28">
        <f t="shared" si="179"/>
        <v>3.0988523146661409E-2</v>
      </c>
      <c r="N1246" s="9">
        <f t="shared" si="170"/>
        <v>4.2355533827479815E-2</v>
      </c>
      <c r="O1246" s="9">
        <f t="shared" si="171"/>
        <v>9.3777480415211112E-3</v>
      </c>
      <c r="P1246" s="9">
        <f t="shared" si="172"/>
        <v>5.1733281869000926E-2</v>
      </c>
      <c r="Q1246" s="9">
        <f t="shared" si="173"/>
        <v>3.2977785785958703E-2</v>
      </c>
      <c r="R1246" s="9">
        <f t="shared" si="174"/>
        <v>6.1111029910522037E-2</v>
      </c>
      <c r="S1246" s="9">
        <f t="shared" si="175"/>
        <v>2.3600037744437592E-2</v>
      </c>
    </row>
    <row r="1247" spans="1:19">
      <c r="A1247" s="1">
        <v>43824</v>
      </c>
      <c r="B1247" s="2">
        <v>12.818499565124512</v>
      </c>
      <c r="C1247" s="2"/>
      <c r="E1247" s="1">
        <v>43824</v>
      </c>
      <c r="F1247" s="2">
        <v>2981.8805000000002</v>
      </c>
      <c r="G1247" s="2">
        <v>3.1947000000000001</v>
      </c>
      <c r="J1247" s="1">
        <f t="shared" si="176"/>
        <v>44189</v>
      </c>
      <c r="K1247">
        <f t="shared" si="177"/>
        <v>6.4068886566513411E-2</v>
      </c>
      <c r="L1247" s="7">
        <f t="shared" si="178"/>
        <v>3.2827000000000002E-2</v>
      </c>
      <c r="M1247" s="28">
        <f t="shared" si="179"/>
        <v>3.1241886566513409E-2</v>
      </c>
      <c r="N1247" s="9">
        <f t="shared" si="170"/>
        <v>4.2304532758029118E-2</v>
      </c>
      <c r="O1247" s="9">
        <f t="shared" si="171"/>
        <v>9.4030683036619989E-3</v>
      </c>
      <c r="P1247" s="9">
        <f t="shared" si="172"/>
        <v>5.1707601061691116E-2</v>
      </c>
      <c r="Q1247" s="9">
        <f t="shared" si="173"/>
        <v>3.2901464454367119E-2</v>
      </c>
      <c r="R1247" s="9">
        <f t="shared" si="174"/>
        <v>6.1110669365353115E-2</v>
      </c>
      <c r="S1247" s="9">
        <f t="shared" si="175"/>
        <v>2.349839615070512E-2</v>
      </c>
    </row>
    <row r="1248" spans="1:19">
      <c r="A1248" s="1">
        <v>43825</v>
      </c>
      <c r="B1248" s="2">
        <v>12.928600311279297</v>
      </c>
      <c r="C1248" s="2"/>
      <c r="E1248" s="1">
        <v>43825</v>
      </c>
      <c r="F1248" s="2">
        <v>3007.3546000000001</v>
      </c>
      <c r="G1248" s="2">
        <v>3.1701000000000001</v>
      </c>
      <c r="J1248" s="1">
        <f t="shared" si="176"/>
        <v>44190</v>
      </c>
      <c r="K1248">
        <f t="shared" si="177"/>
        <v>6.3488030876015011E-2</v>
      </c>
      <c r="L1248" s="7">
        <f t="shared" si="178"/>
        <v>3.2953000000000003E-2</v>
      </c>
      <c r="M1248" s="28">
        <f t="shared" si="179"/>
        <v>3.0535030876015008E-2</v>
      </c>
      <c r="N1248" s="9">
        <f t="shared" si="170"/>
        <v>4.2249300762942248E-2</v>
      </c>
      <c r="O1248" s="9">
        <f t="shared" si="171"/>
        <v>9.4311189486409614E-3</v>
      </c>
      <c r="P1248" s="9">
        <f t="shared" si="172"/>
        <v>5.1680419711583207E-2</v>
      </c>
      <c r="Q1248" s="9">
        <f t="shared" si="173"/>
        <v>3.2818181814301288E-2</v>
      </c>
      <c r="R1248" s="9">
        <f t="shared" si="174"/>
        <v>6.1111538660224174E-2</v>
      </c>
      <c r="S1248" s="9">
        <f t="shared" si="175"/>
        <v>2.3387062865660325E-2</v>
      </c>
    </row>
    <row r="1249" spans="1:19">
      <c r="A1249" s="1">
        <v>43826</v>
      </c>
      <c r="B1249" s="2">
        <v>12.922800064086914</v>
      </c>
      <c r="C1249" s="2"/>
      <c r="E1249" s="1">
        <v>43826</v>
      </c>
      <c r="F1249" s="2">
        <v>3005.0355</v>
      </c>
      <c r="G1249" s="2">
        <v>3.1766000000000001</v>
      </c>
      <c r="J1249" s="1">
        <f t="shared" si="176"/>
        <v>44193</v>
      </c>
      <c r="K1249">
        <f t="shared" si="177"/>
        <v>6.3442519767552802E-2</v>
      </c>
      <c r="L1249" s="7">
        <f t="shared" si="178"/>
        <v>3.2363000000000003E-2</v>
      </c>
      <c r="M1249" s="28">
        <f t="shared" si="179"/>
        <v>3.1079519767552799E-2</v>
      </c>
      <c r="N1249" s="9">
        <f t="shared" si="170"/>
        <v>4.2190811780117903E-2</v>
      </c>
      <c r="O1249" s="9">
        <f t="shared" si="171"/>
        <v>9.4544761737340027E-3</v>
      </c>
      <c r="P1249" s="9">
        <f t="shared" si="172"/>
        <v>5.1645287953851905E-2</v>
      </c>
      <c r="Q1249" s="9">
        <f t="shared" si="173"/>
        <v>3.27363356063839E-2</v>
      </c>
      <c r="R1249" s="9">
        <f t="shared" si="174"/>
        <v>6.1099764127585908E-2</v>
      </c>
      <c r="S1249" s="9">
        <f t="shared" si="175"/>
        <v>2.3281859432649897E-2</v>
      </c>
    </row>
    <row r="1250" spans="1:19">
      <c r="A1250" s="1">
        <v>43829</v>
      </c>
      <c r="B1250" s="2">
        <v>13.06980037689209</v>
      </c>
      <c r="C1250" s="2"/>
      <c r="E1250" s="1">
        <v>43829</v>
      </c>
      <c r="F1250" s="2">
        <v>3040.0239000000001</v>
      </c>
      <c r="G1250" s="2">
        <v>3.1846000000000001</v>
      </c>
      <c r="J1250" s="1">
        <f t="shared" si="176"/>
        <v>44194</v>
      </c>
      <c r="K1250">
        <f t="shared" si="177"/>
        <v>6.3747864434139337E-2</v>
      </c>
      <c r="L1250" s="7">
        <f t="shared" si="178"/>
        <v>3.2351999999999999E-2</v>
      </c>
      <c r="M1250" s="28">
        <f t="shared" si="179"/>
        <v>3.1395864434139338E-2</v>
      </c>
      <c r="N1250" s="9">
        <f t="shared" si="170"/>
        <v>4.2132429495982109E-2</v>
      </c>
      <c r="O1250" s="9">
        <f t="shared" si="171"/>
        <v>9.4755073129379648E-3</v>
      </c>
      <c r="P1250" s="9">
        <f t="shared" si="172"/>
        <v>5.1607936808920077E-2</v>
      </c>
      <c r="Q1250" s="9">
        <f t="shared" si="173"/>
        <v>3.265692218304414E-2</v>
      </c>
      <c r="R1250" s="9">
        <f t="shared" si="174"/>
        <v>6.1083444121858038E-2</v>
      </c>
      <c r="S1250" s="9">
        <f t="shared" si="175"/>
        <v>2.3181414870106179E-2</v>
      </c>
    </row>
    <row r="1251" spans="1:19">
      <c r="A1251" s="1">
        <v>43830</v>
      </c>
      <c r="B1251" s="2">
        <v>13.114500045776367</v>
      </c>
      <c r="C1251" s="2"/>
      <c r="E1251" s="1">
        <v>43830</v>
      </c>
      <c r="F1251" s="2">
        <v>3050.1239999999998</v>
      </c>
      <c r="G1251" s="2">
        <v>3.1722999999999999</v>
      </c>
      <c r="J1251" s="1">
        <f t="shared" si="176"/>
        <v>44195</v>
      </c>
      <c r="K1251">
        <f t="shared" si="177"/>
        <v>6.3146462858991129E-2</v>
      </c>
      <c r="L1251" s="7">
        <f t="shared" si="178"/>
        <v>3.2219999999999999E-2</v>
      </c>
      <c r="M1251" s="28">
        <f t="shared" si="179"/>
        <v>3.092646285899113E-2</v>
      </c>
      <c r="N1251" s="9">
        <f t="shared" si="170"/>
        <v>4.2072354941575185E-2</v>
      </c>
      <c r="O1251" s="9">
        <f t="shared" si="171"/>
        <v>9.4983451645175403E-3</v>
      </c>
      <c r="P1251" s="9">
        <f t="shared" si="172"/>
        <v>5.1570700106092729E-2</v>
      </c>
      <c r="Q1251" s="9">
        <f t="shared" si="173"/>
        <v>3.2574009777057641E-2</v>
      </c>
      <c r="R1251" s="9">
        <f t="shared" si="174"/>
        <v>6.1069045270610266E-2</v>
      </c>
      <c r="S1251" s="9">
        <f t="shared" si="175"/>
        <v>2.3075664612540105E-2</v>
      </c>
    </row>
    <row r="1252" spans="1:19">
      <c r="A1252" s="1">
        <v>43832</v>
      </c>
      <c r="B1252" s="2">
        <v>13.272700309753418</v>
      </c>
      <c r="C1252" s="2"/>
      <c r="E1252" s="1">
        <v>43832</v>
      </c>
      <c r="F1252" s="2">
        <v>3085.1976</v>
      </c>
      <c r="G1252" s="2">
        <v>3.1956000000000002</v>
      </c>
      <c r="J1252" s="1">
        <f t="shared" si="176"/>
        <v>44196</v>
      </c>
      <c r="K1252">
        <f t="shared" si="177"/>
        <v>6.2103699323559983E-2</v>
      </c>
      <c r="L1252" s="7">
        <f t="shared" si="178"/>
        <v>3.2174000000000001E-2</v>
      </c>
      <c r="M1252" s="28">
        <f t="shared" si="179"/>
        <v>2.9929699323559981E-2</v>
      </c>
      <c r="N1252" s="9">
        <f t="shared" si="170"/>
        <v>4.2009985123408845E-2</v>
      </c>
      <c r="O1252" s="9">
        <f t="shared" si="171"/>
        <v>9.5262302498437326E-3</v>
      </c>
      <c r="P1252" s="9">
        <f t="shared" si="172"/>
        <v>5.1536215373252578E-2</v>
      </c>
      <c r="Q1252" s="9">
        <f t="shared" si="173"/>
        <v>3.2483754873565113E-2</v>
      </c>
      <c r="R1252" s="9">
        <f t="shared" si="174"/>
        <v>6.1062445623096311E-2</v>
      </c>
      <c r="S1252" s="9">
        <f t="shared" si="175"/>
        <v>2.295752462372138E-2</v>
      </c>
    </row>
    <row r="1253" spans="1:19">
      <c r="A1253" s="1">
        <v>43833</v>
      </c>
      <c r="B1253" s="2">
        <v>13.271100044250488</v>
      </c>
      <c r="C1253" s="2"/>
      <c r="E1253" s="1">
        <v>43833</v>
      </c>
      <c r="F1253" s="2">
        <v>3083.7858000000001</v>
      </c>
      <c r="G1253" s="2">
        <v>3.2006000000000001</v>
      </c>
      <c r="J1253" s="1">
        <f t="shared" si="176"/>
        <v>44200</v>
      </c>
      <c r="K1253">
        <f t="shared" si="177"/>
        <v>6.1645817565356587E-2</v>
      </c>
      <c r="L1253" s="7">
        <f t="shared" si="178"/>
        <v>3.1712999999999998E-2</v>
      </c>
      <c r="M1253" s="28">
        <f t="shared" si="179"/>
        <v>2.9932817565356588E-2</v>
      </c>
      <c r="N1253" s="9">
        <f t="shared" si="170"/>
        <v>4.1947747851065045E-2</v>
      </c>
      <c r="O1253" s="9">
        <f t="shared" si="171"/>
        <v>9.5536575589947222E-3</v>
      </c>
      <c r="P1253" s="9">
        <f t="shared" si="172"/>
        <v>5.1501405410059764E-2</v>
      </c>
      <c r="Q1253" s="9">
        <f t="shared" si="173"/>
        <v>3.2394090292070327E-2</v>
      </c>
      <c r="R1253" s="9">
        <f t="shared" si="174"/>
        <v>6.105506296905449E-2</v>
      </c>
      <c r="S1253" s="9">
        <f t="shared" si="175"/>
        <v>2.2840432733075601E-2</v>
      </c>
    </row>
    <row r="1254" spans="1:19">
      <c r="A1254" s="1">
        <v>43836</v>
      </c>
      <c r="B1254" s="2">
        <v>13.260499954223633</v>
      </c>
      <c r="C1254" s="2"/>
      <c r="E1254" s="1">
        <v>43836</v>
      </c>
      <c r="F1254" s="2">
        <v>3083.4083000000001</v>
      </c>
      <c r="G1254" s="2">
        <v>3.1869000000000001</v>
      </c>
      <c r="J1254" s="1">
        <f t="shared" si="176"/>
        <v>44201</v>
      </c>
      <c r="K1254">
        <f t="shared" si="177"/>
        <v>6.125911809621512E-2</v>
      </c>
      <c r="L1254" s="7">
        <f t="shared" si="178"/>
        <v>3.1748999999999999E-2</v>
      </c>
      <c r="M1254" s="28">
        <f t="shared" si="179"/>
        <v>2.9510118096215121E-2</v>
      </c>
      <c r="N1254" s="9">
        <f t="shared" si="170"/>
        <v>4.1887604420059184E-2</v>
      </c>
      <c r="O1254" s="9">
        <f t="shared" si="171"/>
        <v>9.5840125437336061E-3</v>
      </c>
      <c r="P1254" s="9">
        <f t="shared" si="172"/>
        <v>5.1471616963792793E-2</v>
      </c>
      <c r="Q1254" s="9">
        <f t="shared" si="173"/>
        <v>3.2303591876325574E-2</v>
      </c>
      <c r="R1254" s="9">
        <f t="shared" si="174"/>
        <v>6.1055629507526396E-2</v>
      </c>
      <c r="S1254" s="9">
        <f t="shared" si="175"/>
        <v>2.2719579332591971E-2</v>
      </c>
    </row>
    <row r="1255" spans="1:19">
      <c r="A1255" s="1">
        <v>43837</v>
      </c>
      <c r="B1255" s="2">
        <v>13.343500137329102</v>
      </c>
      <c r="C1255" s="2"/>
      <c r="E1255" s="1">
        <v>43837</v>
      </c>
      <c r="F1255" s="2">
        <v>3104.8015</v>
      </c>
      <c r="G1255" s="2">
        <v>3.1871999999999998</v>
      </c>
      <c r="J1255" s="1">
        <f t="shared" si="176"/>
        <v>44202</v>
      </c>
      <c r="K1255">
        <f t="shared" si="177"/>
        <v>6.0813934794556011E-2</v>
      </c>
      <c r="L1255" s="7">
        <f t="shared" si="178"/>
        <v>3.1400999999999998E-2</v>
      </c>
      <c r="M1255" s="28">
        <f t="shared" si="179"/>
        <v>2.9412934794556013E-2</v>
      </c>
      <c r="N1255" s="9">
        <f t="shared" si="170"/>
        <v>4.1827622109298621E-2</v>
      </c>
      <c r="O1255" s="9">
        <f t="shared" si="171"/>
        <v>9.6145489974731289E-3</v>
      </c>
      <c r="P1255" s="9">
        <f t="shared" si="172"/>
        <v>5.1442171106771753E-2</v>
      </c>
      <c r="Q1255" s="9">
        <f t="shared" si="173"/>
        <v>3.2213073111825488E-2</v>
      </c>
      <c r="R1255" s="9">
        <f t="shared" si="174"/>
        <v>6.1056720104244878E-2</v>
      </c>
      <c r="S1255" s="9">
        <f t="shared" si="175"/>
        <v>2.2598524114352363E-2</v>
      </c>
    </row>
    <row r="1256" spans="1:19">
      <c r="A1256" s="1">
        <v>43838</v>
      </c>
      <c r="B1256" s="2">
        <v>13.175800323486328</v>
      </c>
      <c r="C1256" s="2"/>
      <c r="E1256" s="1">
        <v>43838</v>
      </c>
      <c r="F1256" s="2">
        <v>3066.8924999999999</v>
      </c>
      <c r="G1256" s="2">
        <v>3.1932999999999998</v>
      </c>
      <c r="J1256" s="1">
        <f t="shared" si="176"/>
        <v>44203</v>
      </c>
      <c r="K1256">
        <f t="shared" si="177"/>
        <v>6.0364240846744431E-2</v>
      </c>
      <c r="L1256" s="7">
        <f t="shared" si="178"/>
        <v>3.1354E-2</v>
      </c>
      <c r="M1256" s="28">
        <f t="shared" si="179"/>
        <v>2.9010240846744431E-2</v>
      </c>
      <c r="N1256" s="9">
        <f t="shared" si="170"/>
        <v>4.1770572990401933E-2</v>
      </c>
      <c r="O1256" s="9">
        <f t="shared" si="171"/>
        <v>9.6477240187710193E-3</v>
      </c>
      <c r="P1256" s="9">
        <f t="shared" si="172"/>
        <v>5.1418297009172956E-2</v>
      </c>
      <c r="Q1256" s="9">
        <f t="shared" si="173"/>
        <v>3.212284897163091E-2</v>
      </c>
      <c r="R1256" s="9">
        <f t="shared" si="174"/>
        <v>6.1066021027943972E-2</v>
      </c>
      <c r="S1256" s="9">
        <f t="shared" si="175"/>
        <v>2.2475124952859894E-2</v>
      </c>
    </row>
    <row r="1257" spans="1:19">
      <c r="A1257" s="1">
        <v>43839</v>
      </c>
      <c r="B1257" s="2">
        <v>13.2677001953125</v>
      </c>
      <c r="C1257" s="2"/>
      <c r="E1257" s="1">
        <v>43839</v>
      </c>
      <c r="F1257" s="2">
        <v>3094.8818999999999</v>
      </c>
      <c r="G1257" s="2">
        <v>3.1871</v>
      </c>
      <c r="J1257" s="1">
        <f t="shared" si="176"/>
        <v>44204</v>
      </c>
      <c r="K1257">
        <f t="shared" si="177"/>
        <v>6.0427706097713481E-2</v>
      </c>
      <c r="L1257" s="7">
        <f t="shared" si="178"/>
        <v>3.1573999999999998E-2</v>
      </c>
      <c r="M1257" s="28">
        <f t="shared" si="179"/>
        <v>2.8853706097713483E-2</v>
      </c>
      <c r="N1257" s="9">
        <f t="shared" si="170"/>
        <v>4.1713065062902628E-2</v>
      </c>
      <c r="O1257" s="9">
        <f t="shared" si="171"/>
        <v>9.6812969851898072E-3</v>
      </c>
      <c r="P1257" s="9">
        <f t="shared" si="172"/>
        <v>5.1394362048092432E-2</v>
      </c>
      <c r="Q1257" s="9">
        <f t="shared" si="173"/>
        <v>3.2031768077712824E-2</v>
      </c>
      <c r="R1257" s="9">
        <f t="shared" si="174"/>
        <v>6.1075659033282242E-2</v>
      </c>
      <c r="S1257" s="9">
        <f t="shared" si="175"/>
        <v>2.2350471092523014E-2</v>
      </c>
    </row>
    <row r="1258" spans="1:19">
      <c r="A1258" s="1">
        <v>43840</v>
      </c>
      <c r="B1258" s="2">
        <v>13.270199775695801</v>
      </c>
      <c r="C1258" s="2"/>
      <c r="E1258" s="1">
        <v>43840</v>
      </c>
      <c r="F1258" s="2">
        <v>3092.2907</v>
      </c>
      <c r="G1258" s="2">
        <v>3.1455000000000002</v>
      </c>
      <c r="J1258" s="1">
        <f t="shared" si="176"/>
        <v>44207</v>
      </c>
      <c r="K1258">
        <f t="shared" si="177"/>
        <v>6.108064064025813E-2</v>
      </c>
      <c r="L1258" s="7">
        <f t="shared" si="178"/>
        <v>3.1703999999999996E-2</v>
      </c>
      <c r="M1258" s="28">
        <f t="shared" si="179"/>
        <v>2.9376640640258134E-2</v>
      </c>
      <c r="N1258" s="9">
        <f t="shared" si="170"/>
        <v>4.1656849597308136E-2</v>
      </c>
      <c r="O1258" s="9">
        <f t="shared" si="171"/>
        <v>9.7115900769188489E-3</v>
      </c>
      <c r="P1258" s="9">
        <f t="shared" si="172"/>
        <v>5.1368439674226982E-2</v>
      </c>
      <c r="Q1258" s="9">
        <f t="shared" si="173"/>
        <v>3.1945259520389291E-2</v>
      </c>
      <c r="R1258" s="9">
        <f t="shared" si="174"/>
        <v>6.1080029751145834E-2</v>
      </c>
      <c r="S1258" s="9">
        <f t="shared" si="175"/>
        <v>2.2233669443470438E-2</v>
      </c>
    </row>
    <row r="1259" spans="1:19">
      <c r="A1259" s="1">
        <v>43843</v>
      </c>
      <c r="B1259" s="2">
        <v>13.364899635314941</v>
      </c>
      <c r="C1259" s="2"/>
      <c r="E1259" s="1">
        <v>43843</v>
      </c>
      <c r="F1259" s="2">
        <v>3115.5695999999998</v>
      </c>
      <c r="G1259" s="2">
        <v>3.1446000000000001</v>
      </c>
      <c r="J1259" s="1">
        <f t="shared" si="176"/>
        <v>44208</v>
      </c>
      <c r="K1259">
        <f t="shared" si="177"/>
        <v>5.9780722983608668E-2</v>
      </c>
      <c r="L1259" s="7">
        <f t="shared" si="178"/>
        <v>3.1712999999999998E-2</v>
      </c>
      <c r="M1259" s="28">
        <f t="shared" si="179"/>
        <v>2.806772298360867E-2</v>
      </c>
      <c r="N1259" s="9">
        <f t="shared" si="170"/>
        <v>4.1597313357953622E-2</v>
      </c>
      <c r="O1259" s="9">
        <f t="shared" si="171"/>
        <v>9.7486562238589796E-3</v>
      </c>
      <c r="P1259" s="9">
        <f t="shared" si="172"/>
        <v>5.1345969581812603E-2</v>
      </c>
      <c r="Q1259" s="9">
        <f t="shared" si="173"/>
        <v>3.1848657134094641E-2</v>
      </c>
      <c r="R1259" s="9">
        <f t="shared" si="174"/>
        <v>6.1094625805671585E-2</v>
      </c>
      <c r="S1259" s="9">
        <f t="shared" si="175"/>
        <v>2.2100000910235663E-2</v>
      </c>
    </row>
    <row r="1260" spans="1:19">
      <c r="A1260" s="1">
        <v>43844</v>
      </c>
      <c r="B1260" s="2">
        <v>13.331199645996094</v>
      </c>
      <c r="C1260" s="2"/>
      <c r="E1260" s="1">
        <v>43844</v>
      </c>
      <c r="F1260" s="2">
        <v>3106.8204000000001</v>
      </c>
      <c r="G1260" s="2">
        <v>3.1558999999999999</v>
      </c>
      <c r="J1260" s="1">
        <f t="shared" si="176"/>
        <v>44209</v>
      </c>
      <c r="K1260">
        <f t="shared" si="177"/>
        <v>5.9894944399129027E-2</v>
      </c>
      <c r="L1260" s="7">
        <f t="shared" si="178"/>
        <v>3.1518000000000004E-2</v>
      </c>
      <c r="M1260" s="28">
        <f t="shared" si="179"/>
        <v>2.8376944399129023E-2</v>
      </c>
      <c r="N1260" s="9">
        <f t="shared" si="170"/>
        <v>4.1535461082234333E-2</v>
      </c>
      <c r="O1260" s="9">
        <f t="shared" si="171"/>
        <v>9.7828326607347638E-3</v>
      </c>
      <c r="P1260" s="9">
        <f t="shared" si="172"/>
        <v>5.1318293742969097E-2</v>
      </c>
      <c r="Q1260" s="9">
        <f t="shared" si="173"/>
        <v>3.1752628421499569E-2</v>
      </c>
      <c r="R1260" s="9">
        <f t="shared" si="174"/>
        <v>6.1101126403703861E-2</v>
      </c>
      <c r="S1260" s="9">
        <f t="shared" si="175"/>
        <v>2.1969795760764806E-2</v>
      </c>
    </row>
    <row r="1261" spans="1:19">
      <c r="A1261" s="1">
        <v>43845</v>
      </c>
      <c r="B1261" s="2">
        <v>13.255399703979492</v>
      </c>
      <c r="C1261" s="2"/>
      <c r="E1261" s="1">
        <v>43845</v>
      </c>
      <c r="F1261" s="2">
        <v>3090.0378999999998</v>
      </c>
      <c r="G1261" s="2">
        <v>3.1518999999999999</v>
      </c>
      <c r="J1261" s="1">
        <f t="shared" si="176"/>
        <v>44210</v>
      </c>
      <c r="K1261">
        <f t="shared" si="177"/>
        <v>6.0445973056596734E-2</v>
      </c>
      <c r="L1261" s="7">
        <f t="shared" si="178"/>
        <v>3.1074999999999998E-2</v>
      </c>
      <c r="M1261" s="28">
        <f t="shared" si="179"/>
        <v>2.9370973056596736E-2</v>
      </c>
      <c r="N1261" s="9">
        <f t="shared" si="170"/>
        <v>4.147939346457806E-2</v>
      </c>
      <c r="O1261" s="9">
        <f t="shared" si="171"/>
        <v>9.8118580006280823E-3</v>
      </c>
      <c r="P1261" s="9">
        <f t="shared" si="172"/>
        <v>5.129125146520614E-2</v>
      </c>
      <c r="Q1261" s="9">
        <f t="shared" si="173"/>
        <v>3.1667535463949979E-2</v>
      </c>
      <c r="R1261" s="9">
        <f t="shared" si="174"/>
        <v>6.1103109465834221E-2</v>
      </c>
      <c r="S1261" s="9">
        <f t="shared" si="175"/>
        <v>2.1855677463321895E-2</v>
      </c>
    </row>
    <row r="1262" spans="1:19">
      <c r="A1262" s="1">
        <v>43846</v>
      </c>
      <c r="B1262" s="2">
        <v>13.176699638366699</v>
      </c>
      <c r="C1262" s="2"/>
      <c r="E1262" s="1">
        <v>43846</v>
      </c>
      <c r="F1262" s="2">
        <v>3074.0814</v>
      </c>
      <c r="G1262" s="2">
        <v>3.1503000000000001</v>
      </c>
      <c r="J1262" s="1">
        <f t="shared" si="176"/>
        <v>44211</v>
      </c>
      <c r="K1262">
        <f t="shared" si="177"/>
        <v>6.0524258511801057E-2</v>
      </c>
      <c r="L1262" s="7">
        <f t="shared" si="178"/>
        <v>3.1294000000000002E-2</v>
      </c>
      <c r="M1262" s="28">
        <f t="shared" si="179"/>
        <v>2.9230258511801055E-2</v>
      </c>
      <c r="N1262" s="9">
        <f t="shared" si="170"/>
        <v>4.1421172999186476E-2</v>
      </c>
      <c r="O1262" s="9">
        <f t="shared" si="171"/>
        <v>9.8407968978281961E-3</v>
      </c>
      <c r="P1262" s="9">
        <f t="shared" si="172"/>
        <v>5.1261969897014675E-2</v>
      </c>
      <c r="Q1262" s="9">
        <f t="shared" si="173"/>
        <v>3.1580376101358276E-2</v>
      </c>
      <c r="R1262" s="9">
        <f t="shared" si="174"/>
        <v>6.1102766794842868E-2</v>
      </c>
      <c r="S1262" s="9">
        <f t="shared" si="175"/>
        <v>2.1739579203530084E-2</v>
      </c>
    </row>
    <row r="1263" spans="1:19">
      <c r="A1263" s="1">
        <v>43847</v>
      </c>
      <c r="B1263" s="2">
        <v>13.183099746704102</v>
      </c>
      <c r="C1263" s="2"/>
      <c r="E1263" s="1">
        <v>43847</v>
      </c>
      <c r="F1263" s="2">
        <v>3075.4955</v>
      </c>
      <c r="G1263" s="2">
        <v>3.1427</v>
      </c>
      <c r="J1263" s="1">
        <f t="shared" si="176"/>
        <v>44214</v>
      </c>
      <c r="K1263">
        <f t="shared" si="177"/>
        <v>6.0040589879373253E-2</v>
      </c>
      <c r="L1263" s="7">
        <f t="shared" si="178"/>
        <v>3.1661999999999996E-2</v>
      </c>
      <c r="M1263" s="28">
        <f t="shared" si="179"/>
        <v>2.8378589879373257E-2</v>
      </c>
      <c r="N1263" s="9">
        <f t="shared" si="170"/>
        <v>4.1361656058517333E-2</v>
      </c>
      <c r="O1263" s="9">
        <f t="shared" si="171"/>
        <v>9.8740872753080543E-3</v>
      </c>
      <c r="P1263" s="9">
        <f t="shared" si="172"/>
        <v>5.1235743333825384E-2</v>
      </c>
      <c r="Q1263" s="9">
        <f t="shared" si="173"/>
        <v>3.1487568783209283E-2</v>
      </c>
      <c r="R1263" s="9">
        <f t="shared" si="174"/>
        <v>6.1109830609133442E-2</v>
      </c>
      <c r="S1263" s="9">
        <f t="shared" si="175"/>
        <v>2.1613481507901225E-2</v>
      </c>
    </row>
    <row r="1264" spans="1:19">
      <c r="A1264" s="1">
        <v>43849</v>
      </c>
      <c r="B1264" s="2">
        <v>13.183099746704102</v>
      </c>
      <c r="C1264" s="2"/>
      <c r="E1264" s="1">
        <v>43849</v>
      </c>
      <c r="F1264" s="2">
        <v>3075.4955</v>
      </c>
      <c r="G1264" s="2">
        <v>3.1387</v>
      </c>
      <c r="J1264" s="1">
        <f t="shared" si="176"/>
        <v>44215</v>
      </c>
      <c r="K1264">
        <f t="shared" si="177"/>
        <v>6.0459126250493558E-2</v>
      </c>
      <c r="L1264" s="7">
        <f t="shared" si="178"/>
        <v>3.1775999999999999E-2</v>
      </c>
      <c r="M1264" s="28">
        <f t="shared" si="179"/>
        <v>2.868312625049356E-2</v>
      </c>
      <c r="N1264" s="9">
        <f t="shared" si="170"/>
        <v>4.1303045432875572E-2</v>
      </c>
      <c r="O1264" s="9">
        <f t="shared" si="171"/>
        <v>9.9052857441412848E-3</v>
      </c>
      <c r="P1264" s="9">
        <f t="shared" si="172"/>
        <v>5.1208331177016855E-2</v>
      </c>
      <c r="Q1264" s="9">
        <f t="shared" si="173"/>
        <v>3.1397759688734289E-2</v>
      </c>
      <c r="R1264" s="9">
        <f t="shared" si="174"/>
        <v>6.1113616921158145E-2</v>
      </c>
      <c r="S1264" s="9">
        <f t="shared" si="175"/>
        <v>2.1492473944593003E-2</v>
      </c>
    </row>
    <row r="1265" spans="1:19">
      <c r="A1265" s="1">
        <v>43850</v>
      </c>
      <c r="B1265" s="2">
        <v>13.254199981689453</v>
      </c>
      <c r="C1265" s="2"/>
      <c r="E1265" s="1">
        <v>43850</v>
      </c>
      <c r="F1265" s="2">
        <v>3095.7873</v>
      </c>
      <c r="G1265" s="2">
        <v>3.1385000000000001</v>
      </c>
      <c r="J1265" s="1">
        <f t="shared" si="176"/>
        <v>44216</v>
      </c>
      <c r="K1265">
        <f t="shared" si="177"/>
        <v>6.0271828373908633E-2</v>
      </c>
      <c r="L1265" s="7">
        <f t="shared" si="178"/>
        <v>3.1777E-2</v>
      </c>
      <c r="M1265" s="28">
        <f t="shared" si="179"/>
        <v>2.8494828373908633E-2</v>
      </c>
      <c r="N1265" s="9">
        <f t="shared" si="170"/>
        <v>4.1241826680187374E-2</v>
      </c>
      <c r="O1265" s="9">
        <f t="shared" si="171"/>
        <v>9.9365343400448485E-3</v>
      </c>
      <c r="P1265" s="9">
        <f t="shared" si="172"/>
        <v>5.1178361020232224E-2</v>
      </c>
      <c r="Q1265" s="9">
        <f t="shared" si="173"/>
        <v>3.1305292340142524E-2</v>
      </c>
      <c r="R1265" s="9">
        <f t="shared" si="174"/>
        <v>6.1114895360277074E-2</v>
      </c>
      <c r="S1265" s="9">
        <f t="shared" si="175"/>
        <v>2.1368758000097677E-2</v>
      </c>
    </row>
    <row r="1266" spans="1:19">
      <c r="A1266" s="1">
        <v>43851</v>
      </c>
      <c r="B1266" s="2">
        <v>13.072699546813965</v>
      </c>
      <c r="C1266" s="2"/>
      <c r="E1266" s="1">
        <v>43851</v>
      </c>
      <c r="F1266" s="2">
        <v>3052.1419000000001</v>
      </c>
      <c r="G1266" s="2">
        <v>3.0958999999999999</v>
      </c>
      <c r="J1266" s="1">
        <f t="shared" si="176"/>
        <v>44217</v>
      </c>
      <c r="K1266">
        <f t="shared" si="177"/>
        <v>5.9712541822799232E-2</v>
      </c>
      <c r="L1266" s="7">
        <f t="shared" si="178"/>
        <v>3.1664999999999999E-2</v>
      </c>
      <c r="M1266" s="28">
        <f t="shared" si="179"/>
        <v>2.8047541822799234E-2</v>
      </c>
      <c r="N1266" s="9">
        <f t="shared" si="170"/>
        <v>4.1176981457659398E-2</v>
      </c>
      <c r="O1266" s="9">
        <f t="shared" si="171"/>
        <v>9.9690544655153326E-3</v>
      </c>
      <c r="P1266" s="9">
        <f t="shared" si="172"/>
        <v>5.1146035923174731E-2</v>
      </c>
      <c r="Q1266" s="9">
        <f t="shared" si="173"/>
        <v>3.1207926992144065E-2</v>
      </c>
      <c r="R1266" s="9">
        <f t="shared" si="174"/>
        <v>6.1115090388690063E-2</v>
      </c>
      <c r="S1266" s="9">
        <f t="shared" si="175"/>
        <v>2.1238872526628733E-2</v>
      </c>
    </row>
    <row r="1267" spans="1:19">
      <c r="A1267" s="1">
        <v>43852</v>
      </c>
      <c r="B1267" s="2">
        <v>13.118800163269043</v>
      </c>
      <c r="C1267" s="2"/>
      <c r="E1267" s="1">
        <v>43852</v>
      </c>
      <c r="F1267" s="2">
        <v>3060.7545</v>
      </c>
      <c r="G1267" s="2">
        <v>3.0693000000000001</v>
      </c>
      <c r="J1267" s="1">
        <f t="shared" si="176"/>
        <v>44218</v>
      </c>
      <c r="K1267">
        <f t="shared" si="177"/>
        <v>6.0083876398345851E-2</v>
      </c>
      <c r="L1267" s="7">
        <f t="shared" si="178"/>
        <v>3.1494000000000001E-2</v>
      </c>
      <c r="M1267" s="28">
        <f t="shared" si="179"/>
        <v>2.858987639834585E-2</v>
      </c>
      <c r="N1267" s="9">
        <f t="shared" si="170"/>
        <v>4.1114132974287704E-2</v>
      </c>
      <c r="O1267" s="9">
        <f t="shared" si="171"/>
        <v>9.9982436008195941E-3</v>
      </c>
      <c r="P1267" s="9">
        <f t="shared" si="172"/>
        <v>5.1112376575107296E-2</v>
      </c>
      <c r="Q1267" s="9">
        <f t="shared" si="173"/>
        <v>3.1115889373468111E-2</v>
      </c>
      <c r="R1267" s="9">
        <f t="shared" si="174"/>
        <v>6.1110620175926889E-2</v>
      </c>
      <c r="S1267" s="9">
        <f t="shared" si="175"/>
        <v>2.1117645772648515E-2</v>
      </c>
    </row>
    <row r="1268" spans="1:19">
      <c r="A1268" s="1">
        <v>43853</v>
      </c>
      <c r="B1268" s="2">
        <v>12.76830005645752</v>
      </c>
      <c r="C1268" s="2"/>
      <c r="E1268" s="1">
        <v>43853</v>
      </c>
      <c r="F1268" s="2">
        <v>2976.5281</v>
      </c>
      <c r="G1268" s="2">
        <v>3.0366</v>
      </c>
      <c r="J1268" s="1">
        <f t="shared" si="176"/>
        <v>44221</v>
      </c>
      <c r="K1268">
        <f t="shared" si="177"/>
        <v>5.9871634470223832E-2</v>
      </c>
      <c r="L1268" s="7">
        <f t="shared" si="178"/>
        <v>3.1412000000000002E-2</v>
      </c>
      <c r="M1268" s="28">
        <f t="shared" si="179"/>
        <v>2.845963447022383E-2</v>
      </c>
      <c r="N1268" s="9">
        <f t="shared" si="170"/>
        <v>4.1050608927709162E-2</v>
      </c>
      <c r="O1268" s="9">
        <f t="shared" si="171"/>
        <v>1.0027545710153666E-2</v>
      </c>
      <c r="P1268" s="9">
        <f t="shared" si="172"/>
        <v>5.1078154637862826E-2</v>
      </c>
      <c r="Q1268" s="9">
        <f t="shared" si="173"/>
        <v>3.1023063217555498E-2</v>
      </c>
      <c r="R1268" s="9">
        <f t="shared" si="174"/>
        <v>6.110570034801649E-2</v>
      </c>
      <c r="S1268" s="9">
        <f t="shared" si="175"/>
        <v>2.0995517507401831E-2</v>
      </c>
    </row>
    <row r="1269" spans="1:19">
      <c r="A1269" s="1">
        <v>43864</v>
      </c>
      <c r="B1269" s="2">
        <v>11.78950023651123</v>
      </c>
      <c r="C1269" s="2"/>
      <c r="E1269" s="1">
        <v>43864</v>
      </c>
      <c r="F1269" s="2">
        <v>2746.6055999999999</v>
      </c>
      <c r="G1269" s="2">
        <v>2.8917000000000002</v>
      </c>
      <c r="J1269" s="1">
        <f t="shared" si="176"/>
        <v>44222</v>
      </c>
      <c r="K1269">
        <f t="shared" si="177"/>
        <v>6.0769956630144742E-2</v>
      </c>
      <c r="L1269" s="7">
        <f t="shared" si="178"/>
        <v>3.1670999999999998E-2</v>
      </c>
      <c r="M1269" s="28">
        <f t="shared" si="179"/>
        <v>2.9098956630144744E-2</v>
      </c>
      <c r="N1269" s="9">
        <f t="shared" si="170"/>
        <v>4.0991228665551403E-2</v>
      </c>
      <c r="O1269" s="9">
        <f t="shared" si="171"/>
        <v>1.0053804032923767E-2</v>
      </c>
      <c r="P1269" s="9">
        <f t="shared" si="172"/>
        <v>5.1045032698475171E-2</v>
      </c>
      <c r="Q1269" s="9">
        <f t="shared" si="173"/>
        <v>3.0937424632627636E-2</v>
      </c>
      <c r="R1269" s="9">
        <f t="shared" si="174"/>
        <v>6.1098836731398938E-2</v>
      </c>
      <c r="S1269" s="9">
        <f t="shared" si="175"/>
        <v>2.0883620599703868E-2</v>
      </c>
    </row>
    <row r="1270" spans="1:19">
      <c r="A1270" s="1">
        <v>43865</v>
      </c>
      <c r="B1270" s="2">
        <v>11.963800430297852</v>
      </c>
      <c r="C1270" s="2"/>
      <c r="E1270" s="1">
        <v>43865</v>
      </c>
      <c r="F1270" s="2">
        <v>2783.2874999999999</v>
      </c>
      <c r="G1270" s="2">
        <v>2.8917000000000002</v>
      </c>
      <c r="J1270" s="1">
        <f t="shared" si="176"/>
        <v>44223</v>
      </c>
      <c r="K1270">
        <f t="shared" si="177"/>
        <v>6.0698025908682285E-2</v>
      </c>
      <c r="L1270" s="7">
        <f t="shared" si="178"/>
        <v>3.1739999999999997E-2</v>
      </c>
      <c r="M1270" s="28">
        <f t="shared" si="179"/>
        <v>2.8958025908682287E-2</v>
      </c>
      <c r="N1270" s="9">
        <f t="shared" si="170"/>
        <v>4.0925441885956385E-2</v>
      </c>
      <c r="O1270" s="9">
        <f t="shared" si="171"/>
        <v>1.0078058744328267E-2</v>
      </c>
      <c r="P1270" s="9">
        <f t="shared" si="172"/>
        <v>5.1003500630284651E-2</v>
      </c>
      <c r="Q1270" s="9">
        <f t="shared" si="173"/>
        <v>3.0847383141628118E-2</v>
      </c>
      <c r="R1270" s="9">
        <f t="shared" si="174"/>
        <v>6.1081559374612918E-2</v>
      </c>
      <c r="S1270" s="9">
        <f t="shared" si="175"/>
        <v>2.0769324397299851E-2</v>
      </c>
    </row>
    <row r="1271" spans="1:19">
      <c r="A1271" s="1">
        <v>43866</v>
      </c>
      <c r="B1271" s="2">
        <v>12.097000122070313</v>
      </c>
      <c r="C1271" s="2"/>
      <c r="E1271" s="1">
        <v>43866</v>
      </c>
      <c r="F1271" s="2">
        <v>2818.0877999999998</v>
      </c>
      <c r="G1271" s="2">
        <v>2.9163999999999999</v>
      </c>
      <c r="J1271" s="1">
        <f t="shared" si="176"/>
        <v>44224</v>
      </c>
      <c r="K1271">
        <f t="shared" si="177"/>
        <v>6.196516445077728E-2</v>
      </c>
      <c r="L1271" s="7">
        <f t="shared" si="178"/>
        <v>3.1983000000000004E-2</v>
      </c>
      <c r="M1271" s="28">
        <f t="shared" si="179"/>
        <v>2.9982164450777275E-2</v>
      </c>
      <c r="N1271" s="9">
        <f t="shared" si="170"/>
        <v>4.0863730303693696E-2</v>
      </c>
      <c r="O1271" s="9">
        <f t="shared" si="171"/>
        <v>1.0097248000369374E-2</v>
      </c>
      <c r="P1271" s="9">
        <f t="shared" si="172"/>
        <v>5.096097830406307E-2</v>
      </c>
      <c r="Q1271" s="9">
        <f t="shared" si="173"/>
        <v>3.0766482303324322E-2</v>
      </c>
      <c r="R1271" s="9">
        <f t="shared" si="174"/>
        <v>6.1058226304432445E-2</v>
      </c>
      <c r="S1271" s="9">
        <f t="shared" si="175"/>
        <v>2.0669234302954947E-2</v>
      </c>
    </row>
    <row r="1272" spans="1:19">
      <c r="A1272" s="1">
        <v>43867</v>
      </c>
      <c r="B1272" s="2">
        <v>12.28849983215332</v>
      </c>
      <c r="C1272" s="2"/>
      <c r="E1272" s="1">
        <v>43867</v>
      </c>
      <c r="F1272" s="2">
        <v>2866.5097000000001</v>
      </c>
      <c r="G1272" s="2">
        <v>2.9011</v>
      </c>
      <c r="J1272" s="1">
        <f t="shared" si="176"/>
        <v>44225</v>
      </c>
      <c r="K1272">
        <f t="shared" si="177"/>
        <v>6.233364780266782E-2</v>
      </c>
      <c r="L1272" s="7">
        <f t="shared" si="178"/>
        <v>3.1968999999999997E-2</v>
      </c>
      <c r="M1272" s="28">
        <f t="shared" si="179"/>
        <v>3.0364647802667823E-2</v>
      </c>
      <c r="N1272" s="9">
        <f t="shared" si="170"/>
        <v>4.079393540823785E-2</v>
      </c>
      <c r="O1272" s="9">
        <f t="shared" si="171"/>
        <v>1.0108785093760207E-2</v>
      </c>
      <c r="P1272" s="9">
        <f t="shared" si="172"/>
        <v>5.0902720501998053E-2</v>
      </c>
      <c r="Q1272" s="9">
        <f t="shared" si="173"/>
        <v>3.0685150314477643E-2</v>
      </c>
      <c r="R1272" s="9">
        <f t="shared" si="174"/>
        <v>6.1011505595758263E-2</v>
      </c>
      <c r="S1272" s="9">
        <f t="shared" si="175"/>
        <v>2.0576365220717437E-2</v>
      </c>
    </row>
    <row r="1273" spans="1:19">
      <c r="A1273" s="1">
        <v>43868</v>
      </c>
      <c r="B1273" s="2">
        <v>12.38860034942627</v>
      </c>
      <c r="C1273" s="2"/>
      <c r="E1273" s="1">
        <v>43868</v>
      </c>
      <c r="F1273" s="2">
        <v>2875.9636</v>
      </c>
      <c r="G1273" s="2">
        <v>2.8967000000000001</v>
      </c>
      <c r="J1273" s="1">
        <f t="shared" si="176"/>
        <v>44228</v>
      </c>
      <c r="K1273">
        <f t="shared" si="177"/>
        <v>6.2013193274696822E-2</v>
      </c>
      <c r="L1273" s="7">
        <f t="shared" si="178"/>
        <v>3.1817000000000005E-2</v>
      </c>
      <c r="M1273" s="28">
        <f t="shared" si="179"/>
        <v>3.0196193274696817E-2</v>
      </c>
      <c r="N1273" s="9">
        <f t="shared" si="170"/>
        <v>4.0691919359579144E-2</v>
      </c>
      <c r="O1273" s="9">
        <f t="shared" si="171"/>
        <v>1.0085473477116864E-2</v>
      </c>
      <c r="P1273" s="9">
        <f t="shared" si="172"/>
        <v>5.0777392836696009E-2</v>
      </c>
      <c r="Q1273" s="9">
        <f t="shared" si="173"/>
        <v>3.060644588246228E-2</v>
      </c>
      <c r="R1273" s="9">
        <f t="shared" si="174"/>
        <v>6.0862866313812873E-2</v>
      </c>
      <c r="S1273" s="9">
        <f t="shared" si="175"/>
        <v>2.0520972405345415E-2</v>
      </c>
    </row>
    <row r="1274" spans="1:19">
      <c r="A1274" s="1">
        <v>43871</v>
      </c>
      <c r="B1274" s="2">
        <v>12.443699836730957</v>
      </c>
      <c r="C1274" s="2"/>
      <c r="E1274" s="1">
        <v>43871</v>
      </c>
      <c r="F1274" s="2">
        <v>2890.4877999999999</v>
      </c>
      <c r="G1274" s="2">
        <v>2.8552</v>
      </c>
      <c r="J1274" s="1">
        <f t="shared" si="176"/>
        <v>44229</v>
      </c>
      <c r="K1274">
        <f t="shared" si="177"/>
        <v>6.1577490991604693E-2</v>
      </c>
      <c r="L1274" s="7">
        <f t="shared" si="178"/>
        <v>3.1868E-2</v>
      </c>
      <c r="M1274" s="28">
        <f t="shared" si="179"/>
        <v>2.9709490991604692E-2</v>
      </c>
      <c r="N1274" s="9">
        <f t="shared" si="170"/>
        <v>4.0592875752930586E-2</v>
      </c>
      <c r="O1274" s="9">
        <f t="shared" si="171"/>
        <v>1.0070273877890884E-2</v>
      </c>
      <c r="P1274" s="9">
        <f t="shared" si="172"/>
        <v>5.0663149630821469E-2</v>
      </c>
      <c r="Q1274" s="9">
        <f t="shared" si="173"/>
        <v>3.0522601875039704E-2</v>
      </c>
      <c r="R1274" s="9">
        <f t="shared" si="174"/>
        <v>6.0733423508712359E-2</v>
      </c>
      <c r="S1274" s="9">
        <f t="shared" si="175"/>
        <v>2.0452327997148818E-2</v>
      </c>
    </row>
    <row r="1275" spans="1:19">
      <c r="A1275" s="1">
        <v>43872</v>
      </c>
      <c r="B1275" s="2">
        <v>12.498900413513184</v>
      </c>
      <c r="C1275" s="2"/>
      <c r="E1275" s="1">
        <v>43872</v>
      </c>
      <c r="F1275" s="2">
        <v>2901.6743999999999</v>
      </c>
      <c r="G1275" s="2">
        <v>2.8397999999999999</v>
      </c>
      <c r="J1275" s="1">
        <f t="shared" si="176"/>
        <v>44230</v>
      </c>
      <c r="K1275">
        <f t="shared" si="177"/>
        <v>6.1862044130133437E-2</v>
      </c>
      <c r="L1275" s="7">
        <f t="shared" si="178"/>
        <v>3.2155000000000003E-2</v>
      </c>
      <c r="M1275" s="28">
        <f t="shared" si="179"/>
        <v>2.9707044130133434E-2</v>
      </c>
      <c r="N1275" s="9">
        <f t="shared" si="170"/>
        <v>4.0498454806025597E-2</v>
      </c>
      <c r="O1275" s="9">
        <f t="shared" si="171"/>
        <v>1.0060345038110034E-2</v>
      </c>
      <c r="P1275" s="9">
        <f t="shared" si="172"/>
        <v>5.0558799844135631E-2</v>
      </c>
      <c r="Q1275" s="9">
        <f t="shared" si="173"/>
        <v>3.0438109767915562E-2</v>
      </c>
      <c r="R1275" s="9">
        <f t="shared" si="174"/>
        <v>6.0619144882245665E-2</v>
      </c>
      <c r="S1275" s="9">
        <f t="shared" si="175"/>
        <v>2.0377764729805528E-2</v>
      </c>
    </row>
    <row r="1276" spans="1:19">
      <c r="A1276" s="1">
        <v>43873</v>
      </c>
      <c r="B1276" s="2">
        <v>12.59850025177002</v>
      </c>
      <c r="C1276" s="2"/>
      <c r="E1276" s="1">
        <v>43873</v>
      </c>
      <c r="F1276" s="2">
        <v>2926.8991000000001</v>
      </c>
      <c r="G1276" s="2">
        <v>2.9020000000000001</v>
      </c>
      <c r="J1276" s="1">
        <f t="shared" si="176"/>
        <v>44231</v>
      </c>
      <c r="K1276">
        <f t="shared" si="177"/>
        <v>6.2543780455450351E-2</v>
      </c>
      <c r="L1276" s="7">
        <f t="shared" si="178"/>
        <v>3.2219999999999999E-2</v>
      </c>
      <c r="M1276" s="28">
        <f t="shared" si="179"/>
        <v>3.0323780455450353E-2</v>
      </c>
      <c r="N1276" s="9">
        <f t="shared" si="170"/>
        <v>4.0410986084775682E-2</v>
      </c>
      <c r="O1276" s="9">
        <f t="shared" si="171"/>
        <v>1.0052603004402345E-2</v>
      </c>
      <c r="P1276" s="9">
        <f t="shared" si="172"/>
        <v>5.0463589089178029E-2</v>
      </c>
      <c r="Q1276" s="9">
        <f t="shared" si="173"/>
        <v>3.0358383080373336E-2</v>
      </c>
      <c r="R1276" s="9">
        <f t="shared" si="174"/>
        <v>6.0516192093580376E-2</v>
      </c>
      <c r="S1276" s="9">
        <f t="shared" si="175"/>
        <v>2.0305780075970992E-2</v>
      </c>
    </row>
    <row r="1277" spans="1:19">
      <c r="A1277" s="1">
        <v>43874</v>
      </c>
      <c r="B1277" s="2">
        <v>12.506999969482422</v>
      </c>
      <c r="C1277" s="2"/>
      <c r="E1277" s="1">
        <v>43874</v>
      </c>
      <c r="F1277" s="2">
        <v>2906.0735</v>
      </c>
      <c r="G1277" s="2">
        <v>2.8976999999999999</v>
      </c>
      <c r="J1277" s="1">
        <f t="shared" si="176"/>
        <v>44232</v>
      </c>
      <c r="K1277">
        <f t="shared" si="177"/>
        <v>6.2502734482712166E-2</v>
      </c>
      <c r="L1277" s="7">
        <f t="shared" si="178"/>
        <v>3.2315000000000003E-2</v>
      </c>
      <c r="M1277" s="28">
        <f t="shared" si="179"/>
        <v>3.0187734482712163E-2</v>
      </c>
      <c r="N1277" s="9">
        <f t="shared" si="170"/>
        <v>4.032541213923909E-2</v>
      </c>
      <c r="O1277" s="9">
        <f t="shared" si="171"/>
        <v>1.0047478359100031E-2</v>
      </c>
      <c r="P1277" s="9">
        <f t="shared" si="172"/>
        <v>5.0372890498339123E-2</v>
      </c>
      <c r="Q1277" s="9">
        <f t="shared" si="173"/>
        <v>3.0277933780139057E-2</v>
      </c>
      <c r="R1277" s="9">
        <f t="shared" si="174"/>
        <v>6.042036885743915E-2</v>
      </c>
      <c r="S1277" s="9">
        <f t="shared" si="175"/>
        <v>2.0230455421039028E-2</v>
      </c>
    </row>
    <row r="1278" spans="1:19">
      <c r="A1278" s="1">
        <v>43875</v>
      </c>
      <c r="B1278" s="2">
        <v>12.556699752807617</v>
      </c>
      <c r="C1278" s="2"/>
      <c r="E1278" s="1">
        <v>43875</v>
      </c>
      <c r="F1278" s="2">
        <v>2917.0077000000001</v>
      </c>
      <c r="G1278" s="2">
        <v>2.8885000000000001</v>
      </c>
      <c r="J1278" s="1">
        <f t="shared" si="176"/>
        <v>44234</v>
      </c>
      <c r="K1278">
        <f t="shared" si="177"/>
        <v>6.2502734482712166E-2</v>
      </c>
      <c r="L1278" s="7">
        <f t="shared" si="178"/>
        <v>3.2163999999999998E-2</v>
      </c>
      <c r="M1278" s="28">
        <f t="shared" si="179"/>
        <v>3.0338734482712168E-2</v>
      </c>
      <c r="N1278" s="9">
        <f t="shared" si="170"/>
        <v>4.0240208897987122E-2</v>
      </c>
      <c r="O1278" s="9">
        <f t="shared" si="171"/>
        <v>1.0040763871888158E-2</v>
      </c>
      <c r="P1278" s="9">
        <f t="shared" si="172"/>
        <v>5.0280972769875282E-2</v>
      </c>
      <c r="Q1278" s="9">
        <f t="shared" si="173"/>
        <v>3.0199445026098962E-2</v>
      </c>
      <c r="R1278" s="9">
        <f t="shared" si="174"/>
        <v>6.0321736641763435E-2</v>
      </c>
      <c r="S1278" s="9">
        <f t="shared" si="175"/>
        <v>2.0158681154210805E-2</v>
      </c>
    </row>
    <row r="1279" spans="1:19">
      <c r="A1279" s="1">
        <v>43878</v>
      </c>
      <c r="B1279" s="2">
        <v>12.834099769592285</v>
      </c>
      <c r="C1279" s="2"/>
      <c r="E1279" s="1">
        <v>43878</v>
      </c>
      <c r="F1279" s="2">
        <v>2983.6224000000002</v>
      </c>
      <c r="G1279" s="2">
        <v>2.923</v>
      </c>
      <c r="J1279" s="1">
        <f t="shared" si="176"/>
        <v>44235</v>
      </c>
      <c r="K1279">
        <f t="shared" si="177"/>
        <v>6.1927558571487629E-2</v>
      </c>
      <c r="L1279" s="7">
        <f t="shared" si="178"/>
        <v>3.2404000000000002E-2</v>
      </c>
      <c r="M1279" s="28">
        <f t="shared" si="179"/>
        <v>2.9523558571487626E-2</v>
      </c>
      <c r="N1279" s="9">
        <f t="shared" si="170"/>
        <v>4.0152568106712777E-2</v>
      </c>
      <c r="O1279" s="9">
        <f t="shared" si="171"/>
        <v>1.0037534595765011E-2</v>
      </c>
      <c r="P1279" s="9">
        <f t="shared" si="172"/>
        <v>5.0190102702477785E-2</v>
      </c>
      <c r="Q1279" s="9">
        <f t="shared" si="173"/>
        <v>3.0115033510947766E-2</v>
      </c>
      <c r="R1279" s="9">
        <f t="shared" si="174"/>
        <v>6.0227637298242799E-2</v>
      </c>
      <c r="S1279" s="9">
        <f t="shared" si="175"/>
        <v>2.0077498915182755E-2</v>
      </c>
    </row>
    <row r="1280" spans="1:19">
      <c r="A1280" s="1">
        <v>43879</v>
      </c>
      <c r="B1280" s="2">
        <v>12.82859992980957</v>
      </c>
      <c r="C1280" s="2"/>
      <c r="E1280" s="1">
        <v>43879</v>
      </c>
      <c r="F1280" s="2">
        <v>2984.9715999999999</v>
      </c>
      <c r="G1280" s="2">
        <v>2.9321999999999999</v>
      </c>
      <c r="J1280" s="1">
        <f t="shared" si="176"/>
        <v>44236</v>
      </c>
      <c r="K1280">
        <f t="shared" si="177"/>
        <v>6.0816523727745E-2</v>
      </c>
      <c r="L1280" s="7">
        <f t="shared" si="178"/>
        <v>3.2473999999999996E-2</v>
      </c>
      <c r="M1280" s="28">
        <f t="shared" si="179"/>
        <v>2.8342523727745005E-2</v>
      </c>
      <c r="N1280" s="9">
        <f t="shared" si="170"/>
        <v>4.006521888687245E-2</v>
      </c>
      <c r="O1280" s="9">
        <f t="shared" si="171"/>
        <v>1.0044149335630491E-2</v>
      </c>
      <c r="P1280" s="9">
        <f t="shared" si="172"/>
        <v>5.0109368222502941E-2</v>
      </c>
      <c r="Q1280" s="9">
        <f t="shared" si="173"/>
        <v>3.0021069551241959E-2</v>
      </c>
      <c r="R1280" s="9">
        <f t="shared" si="174"/>
        <v>6.0153517558133432E-2</v>
      </c>
      <c r="S1280" s="9">
        <f t="shared" si="175"/>
        <v>1.9976920215611468E-2</v>
      </c>
    </row>
    <row r="1281" spans="1:19">
      <c r="A1281" s="1">
        <v>43880</v>
      </c>
      <c r="B1281" s="2">
        <v>12.793800354003906</v>
      </c>
      <c r="C1281" s="2"/>
      <c r="E1281" s="1">
        <v>43880</v>
      </c>
      <c r="F1281" s="2">
        <v>2975.4018999999998</v>
      </c>
      <c r="G1281" s="2">
        <v>2.9270999999999998</v>
      </c>
      <c r="J1281" s="1">
        <f t="shared" si="176"/>
        <v>44237</v>
      </c>
      <c r="K1281">
        <f t="shared" si="177"/>
        <v>5.994197511442171E-2</v>
      </c>
      <c r="L1281" s="7">
        <f t="shared" si="178"/>
        <v>3.2436E-2</v>
      </c>
      <c r="M1281" s="28">
        <f t="shared" si="179"/>
        <v>2.750597511442171E-2</v>
      </c>
      <c r="N1281" s="9">
        <f t="shared" ref="N1281:N1344" si="180">AVERAGE(M1030:M1281)</f>
        <v>3.9972075037052496E-2</v>
      </c>
      <c r="O1281" s="9">
        <f t="shared" ref="O1281:O1344" si="181">_xlfn.STDEV.P(M1030:M1281)</f>
        <v>1.0051348018446791E-2</v>
      </c>
      <c r="P1281" s="9">
        <f t="shared" ref="P1281:P1344" si="182">N1281+O1281</f>
        <v>5.0023423055499283E-2</v>
      </c>
      <c r="Q1281" s="9">
        <f t="shared" ref="Q1281:Q1344" si="183">N1281-O1281</f>
        <v>2.9920727018605705E-2</v>
      </c>
      <c r="R1281" s="9">
        <f t="shared" ref="R1281:R1344" si="184">N1281+O1281*2</f>
        <v>6.0074771073946077E-2</v>
      </c>
      <c r="S1281" s="9">
        <f t="shared" ref="S1281:S1344" si="185">N1281-O1281*2</f>
        <v>1.9869379000158914E-2</v>
      </c>
    </row>
    <row r="1282" spans="1:19">
      <c r="A1282" s="1">
        <v>43881</v>
      </c>
      <c r="B1282" s="2">
        <v>13.048000335693359</v>
      </c>
      <c r="C1282" s="2"/>
      <c r="E1282" s="1">
        <v>43881</v>
      </c>
      <c r="F1282" s="2">
        <v>3030.1541999999999</v>
      </c>
      <c r="G1282" s="2">
        <v>2.9403999999999999</v>
      </c>
      <c r="J1282" s="1">
        <f t="shared" si="176"/>
        <v>44245</v>
      </c>
      <c r="K1282">
        <f t="shared" si="177"/>
        <v>5.9490170167566872E-2</v>
      </c>
      <c r="L1282" s="7">
        <f t="shared" si="178"/>
        <v>3.2919999999999998E-2</v>
      </c>
      <c r="M1282" s="28">
        <f t="shared" si="179"/>
        <v>2.6570170167566874E-2</v>
      </c>
      <c r="N1282" s="9">
        <f t="shared" si="180"/>
        <v>3.9876108410103125E-2</v>
      </c>
      <c r="O1282" s="9">
        <f t="shared" si="181"/>
        <v>1.0063391130503778E-2</v>
      </c>
      <c r="P1282" s="9">
        <f t="shared" si="182"/>
        <v>4.9939499540606905E-2</v>
      </c>
      <c r="Q1282" s="9">
        <f t="shared" si="183"/>
        <v>2.9812717279599346E-2</v>
      </c>
      <c r="R1282" s="9">
        <f t="shared" si="184"/>
        <v>6.0002890671110684E-2</v>
      </c>
      <c r="S1282" s="9">
        <f t="shared" si="185"/>
        <v>1.974932614909557E-2</v>
      </c>
    </row>
    <row r="1283" spans="1:19">
      <c r="A1283" s="1">
        <v>43882</v>
      </c>
      <c r="B1283" s="2">
        <v>13.117899894714355</v>
      </c>
      <c r="C1283" s="2"/>
      <c r="E1283" s="1">
        <v>43882</v>
      </c>
      <c r="F1283" s="2">
        <v>3039.6691999999998</v>
      </c>
      <c r="G1283" s="2">
        <v>2.923</v>
      </c>
      <c r="J1283" s="1">
        <f t="shared" si="176"/>
        <v>44246</v>
      </c>
      <c r="K1283">
        <f t="shared" si="177"/>
        <v>5.9140101516200562E-2</v>
      </c>
      <c r="L1283" s="7">
        <f t="shared" si="178"/>
        <v>3.2709999999999996E-2</v>
      </c>
      <c r="M1283" s="28">
        <f t="shared" si="179"/>
        <v>2.6430101516200566E-2</v>
      </c>
      <c r="N1283" s="9">
        <f t="shared" si="180"/>
        <v>3.9787785699795131E-2</v>
      </c>
      <c r="O1283" s="9">
        <f t="shared" si="181"/>
        <v>1.0083322299538705E-2</v>
      </c>
      <c r="P1283" s="9">
        <f t="shared" si="182"/>
        <v>4.9871107999333836E-2</v>
      </c>
      <c r="Q1283" s="9">
        <f t="shared" si="183"/>
        <v>2.9704463400256426E-2</v>
      </c>
      <c r="R1283" s="9">
        <f t="shared" si="184"/>
        <v>5.9954430298872541E-2</v>
      </c>
      <c r="S1283" s="9">
        <f t="shared" si="185"/>
        <v>1.9621141100717721E-2</v>
      </c>
    </row>
    <row r="1284" spans="1:19">
      <c r="A1284" s="1">
        <v>43885</v>
      </c>
      <c r="B1284" s="2">
        <v>13.066200256347656</v>
      </c>
      <c r="C1284" s="2"/>
      <c r="E1284" s="1">
        <v>43885</v>
      </c>
      <c r="F1284" s="2">
        <v>3031.2332999999999</v>
      </c>
      <c r="G1284" s="2">
        <v>2.8912</v>
      </c>
      <c r="J1284" s="1">
        <f t="shared" si="176"/>
        <v>44247</v>
      </c>
      <c r="K1284">
        <f t="shared" si="177"/>
        <v>5.9140101516200562E-2</v>
      </c>
      <c r="L1284" s="7">
        <f t="shared" si="178"/>
        <v>3.2666000000000001E-2</v>
      </c>
      <c r="M1284" s="28">
        <f t="shared" si="179"/>
        <v>2.6474101516200561E-2</v>
      </c>
      <c r="N1284" s="9">
        <f t="shared" si="180"/>
        <v>3.9699870114368117E-2</v>
      </c>
      <c r="O1284" s="9">
        <f t="shared" si="181"/>
        <v>1.0102419229275239E-2</v>
      </c>
      <c r="P1284" s="9">
        <f t="shared" si="182"/>
        <v>4.9802289343643356E-2</v>
      </c>
      <c r="Q1284" s="9">
        <f t="shared" si="183"/>
        <v>2.9597450885092878E-2</v>
      </c>
      <c r="R1284" s="9">
        <f t="shared" si="184"/>
        <v>5.9904708572918595E-2</v>
      </c>
      <c r="S1284" s="9">
        <f t="shared" si="185"/>
        <v>1.9495031655817639E-2</v>
      </c>
    </row>
    <row r="1285" spans="1:19">
      <c r="A1285" s="1">
        <v>43886</v>
      </c>
      <c r="B1285" s="2">
        <v>12.981900215148926</v>
      </c>
      <c r="C1285" s="2"/>
      <c r="E1285" s="1">
        <v>43886</v>
      </c>
      <c r="F1285" s="2">
        <v>3013.0500999999999</v>
      </c>
      <c r="G1285" s="2">
        <v>2.8753000000000002</v>
      </c>
      <c r="J1285" s="1">
        <f t="shared" ref="J1285:J1348" si="186">A1533</f>
        <v>44249</v>
      </c>
      <c r="K1285">
        <f t="shared" ref="K1285:K1348" si="187">1/B1533</f>
        <v>5.9773934661706329E-2</v>
      </c>
      <c r="L1285" s="7">
        <f t="shared" ref="L1285:L1348" si="188">G1533/100</f>
        <v>3.2917000000000002E-2</v>
      </c>
      <c r="M1285" s="28">
        <f t="shared" si="179"/>
        <v>2.6856934661706328E-2</v>
      </c>
      <c r="N1285" s="9">
        <f t="shared" si="180"/>
        <v>3.961242994249943E-2</v>
      </c>
      <c r="O1285" s="9">
        <f t="shared" si="181"/>
        <v>1.0117829213102635E-2</v>
      </c>
      <c r="P1285" s="9">
        <f t="shared" si="182"/>
        <v>4.9730259155602065E-2</v>
      </c>
      <c r="Q1285" s="9">
        <f t="shared" si="183"/>
        <v>2.9494600729396796E-2</v>
      </c>
      <c r="R1285" s="9">
        <f t="shared" si="184"/>
        <v>5.9848088368704699E-2</v>
      </c>
      <c r="S1285" s="9">
        <f t="shared" si="185"/>
        <v>1.9376771516294161E-2</v>
      </c>
    </row>
    <row r="1286" spans="1:19">
      <c r="A1286" s="1">
        <v>43887</v>
      </c>
      <c r="B1286" s="2">
        <v>12.89009952545166</v>
      </c>
      <c r="C1286" s="2"/>
      <c r="E1286" s="1">
        <v>43887</v>
      </c>
      <c r="F1286" s="2">
        <v>2987.9286999999999</v>
      </c>
      <c r="G1286" s="2">
        <v>2.8782000000000001</v>
      </c>
      <c r="J1286" s="1">
        <f t="shared" si="186"/>
        <v>44250</v>
      </c>
      <c r="K1286">
        <f t="shared" si="187"/>
        <v>5.9829369989047199E-2</v>
      </c>
      <c r="L1286" s="7">
        <f t="shared" si="188"/>
        <v>3.2832E-2</v>
      </c>
      <c r="M1286" s="28">
        <f t="shared" ref="M1286:M1349" si="189">K1286-L1286</f>
        <v>2.6997369989047199E-2</v>
      </c>
      <c r="N1286" s="9">
        <f t="shared" si="180"/>
        <v>3.9532117537187869E-2</v>
      </c>
      <c r="O1286" s="9">
        <f t="shared" si="181"/>
        <v>1.0137301847260064E-2</v>
      </c>
      <c r="P1286" s="9">
        <f t="shared" si="182"/>
        <v>4.9669419384447931E-2</v>
      </c>
      <c r="Q1286" s="9">
        <f t="shared" si="183"/>
        <v>2.9394815689927807E-2</v>
      </c>
      <c r="R1286" s="9">
        <f t="shared" si="184"/>
        <v>5.9806721231707993E-2</v>
      </c>
      <c r="S1286" s="9">
        <f t="shared" si="185"/>
        <v>1.9257513842667742E-2</v>
      </c>
    </row>
    <row r="1287" spans="1:19">
      <c r="A1287" s="1">
        <v>43888</v>
      </c>
      <c r="B1287" s="2">
        <v>12.90310001373291</v>
      </c>
      <c r="C1287" s="2"/>
      <c r="E1287" s="1">
        <v>43888</v>
      </c>
      <c r="F1287" s="2">
        <v>2991.3287999999998</v>
      </c>
      <c r="G1287" s="2">
        <v>2.8589000000000002</v>
      </c>
      <c r="J1287" s="1">
        <f t="shared" si="186"/>
        <v>44251</v>
      </c>
      <c r="K1287">
        <f t="shared" si="187"/>
        <v>6.1049317752728184E-2</v>
      </c>
      <c r="L1287" s="7">
        <f t="shared" si="188"/>
        <v>3.2611000000000001E-2</v>
      </c>
      <c r="M1287" s="28">
        <f t="shared" si="189"/>
        <v>2.8438317752728183E-2</v>
      </c>
      <c r="N1287" s="9">
        <f t="shared" si="180"/>
        <v>3.9458453264264289E-2</v>
      </c>
      <c r="O1287" s="9">
        <f t="shared" si="181"/>
        <v>1.0150193918392437E-2</v>
      </c>
      <c r="P1287" s="9">
        <f t="shared" si="182"/>
        <v>4.9608647182656729E-2</v>
      </c>
      <c r="Q1287" s="9">
        <f t="shared" si="183"/>
        <v>2.9308259345871852E-2</v>
      </c>
      <c r="R1287" s="9">
        <f t="shared" si="184"/>
        <v>5.9758841101049162E-2</v>
      </c>
      <c r="S1287" s="9">
        <f t="shared" si="185"/>
        <v>1.9158065427479415E-2</v>
      </c>
    </row>
    <row r="1288" spans="1:19">
      <c r="A1288" s="1">
        <v>43889</v>
      </c>
      <c r="B1288" s="2">
        <v>12.441399574279785</v>
      </c>
      <c r="C1288" s="2"/>
      <c r="E1288" s="1">
        <v>43889</v>
      </c>
      <c r="F1288" s="2">
        <v>2880.3038000000001</v>
      </c>
      <c r="G1288" s="2">
        <v>2.8161</v>
      </c>
      <c r="J1288" s="1">
        <f t="shared" si="186"/>
        <v>44252</v>
      </c>
      <c r="K1288">
        <f t="shared" si="187"/>
        <v>6.0573752744829047E-2</v>
      </c>
      <c r="L1288" s="7">
        <f t="shared" si="188"/>
        <v>3.2925000000000003E-2</v>
      </c>
      <c r="M1288" s="28">
        <f t="shared" si="189"/>
        <v>2.7648752744829044E-2</v>
      </c>
      <c r="N1288" s="9">
        <f t="shared" si="180"/>
        <v>3.93791969494535E-2</v>
      </c>
      <c r="O1288" s="9">
        <f t="shared" si="181"/>
        <v>1.0164112736274147E-2</v>
      </c>
      <c r="P1288" s="9">
        <f t="shared" si="182"/>
        <v>4.9543309685727649E-2</v>
      </c>
      <c r="Q1288" s="9">
        <f t="shared" si="183"/>
        <v>2.9215084213179351E-2</v>
      </c>
      <c r="R1288" s="9">
        <f t="shared" si="184"/>
        <v>5.9707422422001791E-2</v>
      </c>
      <c r="S1288" s="9">
        <f t="shared" si="185"/>
        <v>1.9050971476905206E-2</v>
      </c>
    </row>
    <row r="1289" spans="1:19">
      <c r="A1289" s="1">
        <v>43892</v>
      </c>
      <c r="B1289" s="2">
        <v>12.819000244140625</v>
      </c>
      <c r="C1289" s="2"/>
      <c r="E1289" s="1">
        <v>43892</v>
      </c>
      <c r="F1289" s="2">
        <v>2970.9312</v>
      </c>
      <c r="G1289" s="2">
        <v>2.7242000000000002</v>
      </c>
      <c r="J1289" s="1">
        <f t="shared" si="186"/>
        <v>44253</v>
      </c>
      <c r="K1289">
        <f t="shared" si="187"/>
        <v>6.1893059614072654E-2</v>
      </c>
      <c r="L1289" s="7">
        <f t="shared" si="188"/>
        <v>3.2908E-2</v>
      </c>
      <c r="M1289" s="28">
        <f t="shared" si="189"/>
        <v>2.8985059614072654E-2</v>
      </c>
      <c r="N1289" s="9">
        <f t="shared" si="180"/>
        <v>3.9302640338544845E-2</v>
      </c>
      <c r="O1289" s="9">
        <f t="shared" si="181"/>
        <v>1.0169457023786764E-2</v>
      </c>
      <c r="P1289" s="9">
        <f t="shared" si="182"/>
        <v>4.9472097362331609E-2</v>
      </c>
      <c r="Q1289" s="9">
        <f t="shared" si="183"/>
        <v>2.9133183314758081E-2</v>
      </c>
      <c r="R1289" s="9">
        <f t="shared" si="184"/>
        <v>5.9641554386118373E-2</v>
      </c>
      <c r="S1289" s="9">
        <f t="shared" si="185"/>
        <v>1.8963726290971317E-2</v>
      </c>
    </row>
    <row r="1290" spans="1:19">
      <c r="A1290" s="1">
        <v>43893</v>
      </c>
      <c r="B1290" s="2">
        <v>12.898300170898438</v>
      </c>
      <c r="C1290" s="2"/>
      <c r="E1290" s="1">
        <v>43893</v>
      </c>
      <c r="F1290" s="2">
        <v>2992.8968</v>
      </c>
      <c r="G1290" s="2">
        <v>2.7667999999999999</v>
      </c>
      <c r="J1290" s="1">
        <f t="shared" si="186"/>
        <v>44256</v>
      </c>
      <c r="K1290">
        <f t="shared" si="187"/>
        <v>6.1175551949010414E-2</v>
      </c>
      <c r="L1290" s="7">
        <f t="shared" si="188"/>
        <v>3.2773999999999998E-2</v>
      </c>
      <c r="M1290" s="28">
        <f t="shared" si="189"/>
        <v>2.8401551949010416E-2</v>
      </c>
      <c r="N1290" s="9">
        <f t="shared" si="180"/>
        <v>3.922170633830465E-2</v>
      </c>
      <c r="O1290" s="9">
        <f t="shared" si="181"/>
        <v>1.0174731667391317E-2</v>
      </c>
      <c r="P1290" s="9">
        <f t="shared" si="182"/>
        <v>4.9396438005695965E-2</v>
      </c>
      <c r="Q1290" s="9">
        <f t="shared" si="183"/>
        <v>2.9046974670913335E-2</v>
      </c>
      <c r="R1290" s="9">
        <f t="shared" si="184"/>
        <v>5.9571169673087287E-2</v>
      </c>
      <c r="S1290" s="9">
        <f t="shared" si="185"/>
        <v>1.8872243003522016E-2</v>
      </c>
    </row>
    <row r="1291" spans="1:19">
      <c r="A1291" s="1">
        <v>43894</v>
      </c>
      <c r="B1291" s="2">
        <v>12.97760009765625</v>
      </c>
      <c r="C1291" s="2"/>
      <c r="E1291" s="1">
        <v>43894</v>
      </c>
      <c r="F1291" s="2">
        <v>3011.6657</v>
      </c>
      <c r="G1291" s="2">
        <v>2.6955</v>
      </c>
      <c r="J1291" s="1">
        <f t="shared" si="186"/>
        <v>44257</v>
      </c>
      <c r="K1291">
        <f t="shared" si="187"/>
        <v>6.1954415254157173E-2</v>
      </c>
      <c r="L1291" s="7">
        <f t="shared" si="188"/>
        <v>3.2557000000000003E-2</v>
      </c>
      <c r="M1291" s="28">
        <f t="shared" si="189"/>
        <v>2.9397415254157171E-2</v>
      </c>
      <c r="N1291" s="9">
        <f t="shared" si="180"/>
        <v>3.9144268479988281E-2</v>
      </c>
      <c r="O1291" s="9">
        <f t="shared" si="181"/>
        <v>1.017494782712045E-2</v>
      </c>
      <c r="P1291" s="9">
        <f t="shared" si="182"/>
        <v>4.9319216307108733E-2</v>
      </c>
      <c r="Q1291" s="9">
        <f t="shared" si="183"/>
        <v>2.8969320652867829E-2</v>
      </c>
      <c r="R1291" s="9">
        <f t="shared" si="184"/>
        <v>5.9494164134229185E-2</v>
      </c>
      <c r="S1291" s="9">
        <f t="shared" si="185"/>
        <v>1.879437282574738E-2</v>
      </c>
    </row>
    <row r="1292" spans="1:19">
      <c r="A1292" s="1">
        <v>43895</v>
      </c>
      <c r="B1292" s="2">
        <v>13.233099937438965</v>
      </c>
      <c r="C1292" s="2"/>
      <c r="E1292" s="1">
        <v>43895</v>
      </c>
      <c r="F1292" s="2">
        <v>3071.6770999999999</v>
      </c>
      <c r="G1292" s="2">
        <v>2.6945999999999999</v>
      </c>
      <c r="J1292" s="1">
        <f t="shared" si="186"/>
        <v>44258</v>
      </c>
      <c r="K1292">
        <f t="shared" si="187"/>
        <v>6.0638031244047236E-2</v>
      </c>
      <c r="L1292" s="7">
        <f t="shared" si="188"/>
        <v>3.2682999999999997E-2</v>
      </c>
      <c r="M1292" s="28">
        <f t="shared" si="189"/>
        <v>2.7955031244047239E-2</v>
      </c>
      <c r="N1292" s="9">
        <f t="shared" si="180"/>
        <v>3.9047995551516002E-2</v>
      </c>
      <c r="O1292" s="9">
        <f t="shared" si="181"/>
        <v>1.0165583108575044E-2</v>
      </c>
      <c r="P1292" s="9">
        <f t="shared" si="182"/>
        <v>4.9213578660091045E-2</v>
      </c>
      <c r="Q1292" s="9">
        <f t="shared" si="183"/>
        <v>2.8882412442940958E-2</v>
      </c>
      <c r="R1292" s="9">
        <f t="shared" si="184"/>
        <v>5.9379161768666089E-2</v>
      </c>
      <c r="S1292" s="9">
        <f t="shared" si="185"/>
        <v>1.8716829334365914E-2</v>
      </c>
    </row>
    <row r="1293" spans="1:19">
      <c r="A1293" s="1">
        <v>43896</v>
      </c>
      <c r="B1293" s="2">
        <v>13.068699836730957</v>
      </c>
      <c r="C1293" s="2"/>
      <c r="E1293" s="1">
        <v>43896</v>
      </c>
      <c r="F1293" s="2">
        <v>3034.5113000000001</v>
      </c>
      <c r="G1293" s="2">
        <v>2.6450999999999998</v>
      </c>
      <c r="J1293" s="1">
        <f t="shared" si="186"/>
        <v>44259</v>
      </c>
      <c r="K1293">
        <f t="shared" si="187"/>
        <v>6.1811574485182569E-2</v>
      </c>
      <c r="L1293" s="7">
        <f t="shared" si="188"/>
        <v>3.2761999999999999E-2</v>
      </c>
      <c r="M1293" s="28">
        <f t="shared" si="189"/>
        <v>2.9049574485182569E-2</v>
      </c>
      <c r="N1293" s="9">
        <f t="shared" si="180"/>
        <v>3.8961814483598076E-2</v>
      </c>
      <c r="O1293" s="9">
        <f t="shared" si="181"/>
        <v>1.0157920727248028E-2</v>
      </c>
      <c r="P1293" s="9">
        <f t="shared" si="182"/>
        <v>4.9119735210846102E-2</v>
      </c>
      <c r="Q1293" s="9">
        <f t="shared" si="183"/>
        <v>2.8803893756350049E-2</v>
      </c>
      <c r="R1293" s="9">
        <f t="shared" si="184"/>
        <v>5.9277655938094129E-2</v>
      </c>
      <c r="S1293" s="9">
        <f t="shared" si="185"/>
        <v>1.8645973029102019E-2</v>
      </c>
    </row>
    <row r="1294" spans="1:19">
      <c r="A1294" s="1">
        <v>43899</v>
      </c>
      <c r="B1294" s="2">
        <v>12.691499710083008</v>
      </c>
      <c r="C1294" s="2"/>
      <c r="E1294" s="1">
        <v>43899</v>
      </c>
      <c r="F1294" s="2">
        <v>2943.2907</v>
      </c>
      <c r="G1294" s="2">
        <v>2.5348999999999999</v>
      </c>
      <c r="J1294" s="1">
        <f t="shared" si="186"/>
        <v>44260</v>
      </c>
      <c r="K1294">
        <f t="shared" si="187"/>
        <v>6.1876974712002299E-2</v>
      </c>
      <c r="L1294" s="7">
        <f t="shared" si="188"/>
        <v>3.2854999999999995E-2</v>
      </c>
      <c r="M1294" s="28">
        <f t="shared" si="189"/>
        <v>2.9021974712002303E-2</v>
      </c>
      <c r="N1294" s="9">
        <f t="shared" si="180"/>
        <v>3.8879117574136243E-2</v>
      </c>
      <c r="O1294" s="9">
        <f t="shared" si="181"/>
        <v>1.0153675714500206E-2</v>
      </c>
      <c r="P1294" s="9">
        <f t="shared" si="182"/>
        <v>4.9032793288636453E-2</v>
      </c>
      <c r="Q1294" s="9">
        <f t="shared" si="183"/>
        <v>2.8725441859636037E-2</v>
      </c>
      <c r="R1294" s="9">
        <f t="shared" si="184"/>
        <v>5.9186469003136656E-2</v>
      </c>
      <c r="S1294" s="9">
        <f t="shared" si="185"/>
        <v>1.857176614513583E-2</v>
      </c>
    </row>
    <row r="1295" spans="1:19">
      <c r="A1295" s="1">
        <v>43900</v>
      </c>
      <c r="B1295" s="2">
        <v>12.910799980163574</v>
      </c>
      <c r="C1295" s="2"/>
      <c r="E1295" s="1">
        <v>43900</v>
      </c>
      <c r="F1295" s="2">
        <v>2996.7618000000002</v>
      </c>
      <c r="G1295" s="2">
        <v>2.5817999999999999</v>
      </c>
      <c r="J1295" s="1">
        <f t="shared" si="186"/>
        <v>44263</v>
      </c>
      <c r="K1295">
        <f t="shared" si="187"/>
        <v>6.3298749226480155E-2</v>
      </c>
      <c r="L1295" s="7">
        <f t="shared" si="188"/>
        <v>3.2691999999999999E-2</v>
      </c>
      <c r="M1295" s="28">
        <f t="shared" si="189"/>
        <v>3.0606749226480157E-2</v>
      </c>
      <c r="N1295" s="9">
        <f t="shared" si="180"/>
        <v>3.8801760033367147E-2</v>
      </c>
      <c r="O1295" s="9">
        <f t="shared" si="181"/>
        <v>1.0142139360748807E-2</v>
      </c>
      <c r="P1295" s="9">
        <f t="shared" si="182"/>
        <v>4.8943899394115954E-2</v>
      </c>
      <c r="Q1295" s="9">
        <f t="shared" si="183"/>
        <v>2.865962067261834E-2</v>
      </c>
      <c r="R1295" s="9">
        <f t="shared" si="184"/>
        <v>5.9086038754864761E-2</v>
      </c>
      <c r="S1295" s="9">
        <f t="shared" si="185"/>
        <v>1.8517481311869533E-2</v>
      </c>
    </row>
    <row r="1296" spans="1:19">
      <c r="A1296" s="1">
        <v>43901</v>
      </c>
      <c r="B1296" s="2">
        <v>12.797300338745117</v>
      </c>
      <c r="C1296" s="2"/>
      <c r="E1296" s="1">
        <v>43901</v>
      </c>
      <c r="F1296" s="2">
        <v>2968.5174000000002</v>
      </c>
      <c r="G1296" s="2">
        <v>2.6318999999999999</v>
      </c>
      <c r="J1296" s="1">
        <f t="shared" si="186"/>
        <v>44264</v>
      </c>
      <c r="K1296">
        <f t="shared" si="187"/>
        <v>6.4453753004934583E-2</v>
      </c>
      <c r="L1296" s="7">
        <f t="shared" si="188"/>
        <v>3.2691999999999999E-2</v>
      </c>
      <c r="M1296" s="28">
        <f t="shared" si="189"/>
        <v>3.1761753004934584E-2</v>
      </c>
      <c r="N1296" s="9">
        <f t="shared" si="180"/>
        <v>3.8734853960284761E-2</v>
      </c>
      <c r="O1296" s="9">
        <f t="shared" si="181"/>
        <v>1.0132743672898684E-2</v>
      </c>
      <c r="P1296" s="9">
        <f t="shared" si="182"/>
        <v>4.8867597633183449E-2</v>
      </c>
      <c r="Q1296" s="9">
        <f t="shared" si="183"/>
        <v>2.8602110287386077E-2</v>
      </c>
      <c r="R1296" s="9">
        <f t="shared" si="184"/>
        <v>5.900034130608213E-2</v>
      </c>
      <c r="S1296" s="9">
        <f t="shared" si="185"/>
        <v>1.8469366614487392E-2</v>
      </c>
    </row>
    <row r="1297" spans="1:19">
      <c r="A1297" s="1">
        <v>43902</v>
      </c>
      <c r="B1297" s="2">
        <v>12.615599632263184</v>
      </c>
      <c r="C1297" s="2"/>
      <c r="E1297" s="1">
        <v>43902</v>
      </c>
      <c r="F1297" s="2">
        <v>2923.4856</v>
      </c>
      <c r="G1297" s="2">
        <v>2.6143000000000001</v>
      </c>
      <c r="J1297" s="1">
        <f t="shared" si="186"/>
        <v>44265</v>
      </c>
      <c r="K1297">
        <f t="shared" si="187"/>
        <v>6.4564446317645754E-2</v>
      </c>
      <c r="L1297" s="7">
        <f t="shared" si="188"/>
        <v>3.2648999999999997E-2</v>
      </c>
      <c r="M1297" s="28">
        <f t="shared" si="189"/>
        <v>3.1915446317645757E-2</v>
      </c>
      <c r="N1297" s="9">
        <f t="shared" si="180"/>
        <v>3.8662821183952416E-2</v>
      </c>
      <c r="O1297" s="9">
        <f t="shared" si="181"/>
        <v>1.0116431667955667E-2</v>
      </c>
      <c r="P1297" s="9">
        <f t="shared" si="182"/>
        <v>4.8779252851908081E-2</v>
      </c>
      <c r="Q1297" s="9">
        <f t="shared" si="183"/>
        <v>2.8546389515996751E-2</v>
      </c>
      <c r="R1297" s="9">
        <f t="shared" si="184"/>
        <v>5.8895684519863753E-2</v>
      </c>
      <c r="S1297" s="9">
        <f t="shared" si="185"/>
        <v>1.8429957848041082E-2</v>
      </c>
    </row>
    <row r="1298" spans="1:19">
      <c r="A1298" s="1">
        <v>43903</v>
      </c>
      <c r="B1298" s="2">
        <v>12.45419979095459</v>
      </c>
      <c r="C1298" s="2"/>
      <c r="E1298" s="1">
        <v>43903</v>
      </c>
      <c r="F1298" s="2">
        <v>2887.4265</v>
      </c>
      <c r="G1298" s="2">
        <v>2.6726999999999999</v>
      </c>
      <c r="J1298" s="1">
        <f t="shared" si="186"/>
        <v>44266</v>
      </c>
      <c r="K1298">
        <f t="shared" si="187"/>
        <v>6.3086307425060134E-2</v>
      </c>
      <c r="L1298" s="7">
        <f t="shared" si="188"/>
        <v>3.2624E-2</v>
      </c>
      <c r="M1298" s="28">
        <f t="shared" si="189"/>
        <v>3.0462307425060134E-2</v>
      </c>
      <c r="N1298" s="9">
        <f t="shared" si="180"/>
        <v>3.8571624409127411E-2</v>
      </c>
      <c r="O1298" s="9">
        <f t="shared" si="181"/>
        <v>1.0086314838235955E-2</v>
      </c>
      <c r="P1298" s="9">
        <f t="shared" si="182"/>
        <v>4.8657939247363363E-2</v>
      </c>
      <c r="Q1298" s="9">
        <f t="shared" si="183"/>
        <v>2.8485309570891456E-2</v>
      </c>
      <c r="R1298" s="9">
        <f t="shared" si="184"/>
        <v>5.8744254085599322E-2</v>
      </c>
      <c r="S1298" s="9">
        <f t="shared" si="185"/>
        <v>1.8398994732655501E-2</v>
      </c>
    </row>
    <row r="1299" spans="1:19">
      <c r="A1299" s="1">
        <v>43906</v>
      </c>
      <c r="B1299" s="2">
        <v>12.053099632263184</v>
      </c>
      <c r="C1299" s="2"/>
      <c r="E1299" s="1">
        <v>43906</v>
      </c>
      <c r="F1299" s="2">
        <v>2789.2537000000002</v>
      </c>
      <c r="G1299" s="2">
        <v>2.6621999999999999</v>
      </c>
      <c r="J1299" s="1">
        <f t="shared" si="186"/>
        <v>44267</v>
      </c>
      <c r="K1299">
        <f t="shared" si="187"/>
        <v>6.2843283148253257E-2</v>
      </c>
      <c r="L1299" s="7">
        <f t="shared" si="188"/>
        <v>3.2711000000000004E-2</v>
      </c>
      <c r="M1299" s="28">
        <f t="shared" si="189"/>
        <v>3.0132283148253253E-2</v>
      </c>
      <c r="N1299" s="9">
        <f t="shared" si="180"/>
        <v>3.8486290079130674E-2</v>
      </c>
      <c r="O1299" s="9">
        <f t="shared" si="181"/>
        <v>1.0066367034219112E-2</v>
      </c>
      <c r="P1299" s="9">
        <f t="shared" si="182"/>
        <v>4.8552657113349787E-2</v>
      </c>
      <c r="Q1299" s="9">
        <f t="shared" si="183"/>
        <v>2.841992304491156E-2</v>
      </c>
      <c r="R1299" s="9">
        <f t="shared" si="184"/>
        <v>5.8619024147568893E-2</v>
      </c>
      <c r="S1299" s="9">
        <f t="shared" si="185"/>
        <v>1.835355601069245E-2</v>
      </c>
    </row>
    <row r="1300" spans="1:19">
      <c r="A1300" s="1">
        <v>43907</v>
      </c>
      <c r="B1300" s="2">
        <v>12.014800071716309</v>
      </c>
      <c r="C1300" s="2"/>
      <c r="E1300" s="1">
        <v>43907</v>
      </c>
      <c r="F1300" s="2">
        <v>2779.6406999999999</v>
      </c>
      <c r="G1300" s="2">
        <v>2.6960999999999999</v>
      </c>
      <c r="J1300" s="1">
        <f t="shared" si="186"/>
        <v>44270</v>
      </c>
      <c r="K1300">
        <f t="shared" si="187"/>
        <v>6.3747864434139337E-2</v>
      </c>
      <c r="L1300" s="7">
        <f t="shared" si="188"/>
        <v>3.2906999999999999E-2</v>
      </c>
      <c r="M1300" s="28">
        <f t="shared" si="189"/>
        <v>3.0840864434139338E-2</v>
      </c>
      <c r="N1300" s="9">
        <f t="shared" si="180"/>
        <v>3.8403029696327036E-2</v>
      </c>
      <c r="O1300" s="9">
        <f t="shared" si="181"/>
        <v>1.0042459742972588E-2</v>
      </c>
      <c r="P1300" s="9">
        <f t="shared" si="182"/>
        <v>4.8445489439299626E-2</v>
      </c>
      <c r="Q1300" s="9">
        <f t="shared" si="183"/>
        <v>2.8360569953354446E-2</v>
      </c>
      <c r="R1300" s="9">
        <f t="shared" si="184"/>
        <v>5.8487949182272209E-2</v>
      </c>
      <c r="S1300" s="9">
        <f t="shared" si="185"/>
        <v>1.831811021038186E-2</v>
      </c>
    </row>
    <row r="1301" spans="1:19">
      <c r="A1301" s="1">
        <v>43908</v>
      </c>
      <c r="B1301" s="2">
        <v>11.797300338745117</v>
      </c>
      <c r="C1301" s="2"/>
      <c r="E1301" s="1">
        <v>43908</v>
      </c>
      <c r="F1301" s="2">
        <v>2728.7563</v>
      </c>
      <c r="G1301" s="2">
        <v>2.7218</v>
      </c>
      <c r="J1301" s="1">
        <f t="shared" si="186"/>
        <v>44271</v>
      </c>
      <c r="K1301">
        <f t="shared" si="187"/>
        <v>6.3288735662986706E-2</v>
      </c>
      <c r="L1301" s="7">
        <f t="shared" si="188"/>
        <v>3.2811E-2</v>
      </c>
      <c r="M1301" s="28">
        <f t="shared" si="189"/>
        <v>3.0477735662986706E-2</v>
      </c>
      <c r="N1301" s="9">
        <f t="shared" si="180"/>
        <v>3.8313163799531272E-2</v>
      </c>
      <c r="O1301" s="9">
        <f t="shared" si="181"/>
        <v>1.0011604642145537E-2</v>
      </c>
      <c r="P1301" s="9">
        <f t="shared" si="182"/>
        <v>4.832476844167681E-2</v>
      </c>
      <c r="Q1301" s="9">
        <f t="shared" si="183"/>
        <v>2.8301559157385733E-2</v>
      </c>
      <c r="R1301" s="9">
        <f t="shared" si="184"/>
        <v>5.8336373083822349E-2</v>
      </c>
      <c r="S1301" s="9">
        <f t="shared" si="185"/>
        <v>1.8289954515240198E-2</v>
      </c>
    </row>
    <row r="1302" spans="1:19">
      <c r="A1302" s="1">
        <v>43909</v>
      </c>
      <c r="B1302" s="2">
        <v>11.662599563598633</v>
      </c>
      <c r="C1302" s="2"/>
      <c r="E1302" s="1">
        <v>43909</v>
      </c>
      <c r="F1302" s="2">
        <v>2702.1296000000002</v>
      </c>
      <c r="G1302" s="2">
        <v>2.7231000000000001</v>
      </c>
      <c r="J1302" s="1">
        <f t="shared" si="186"/>
        <v>44272</v>
      </c>
      <c r="K1302">
        <f t="shared" si="187"/>
        <v>6.3413149694260096E-2</v>
      </c>
      <c r="L1302" s="7">
        <f t="shared" si="188"/>
        <v>3.2738999999999997E-2</v>
      </c>
      <c r="M1302" s="28">
        <f t="shared" si="189"/>
        <v>3.0674149694260099E-2</v>
      </c>
      <c r="N1302" s="9">
        <f t="shared" si="180"/>
        <v>3.8222318364631476E-2</v>
      </c>
      <c r="O1302" s="9">
        <f t="shared" si="181"/>
        <v>9.9765818138363178E-3</v>
      </c>
      <c r="P1302" s="9">
        <f t="shared" si="182"/>
        <v>4.8198900178467792E-2</v>
      </c>
      <c r="Q1302" s="9">
        <f t="shared" si="183"/>
        <v>2.824573655079516E-2</v>
      </c>
      <c r="R1302" s="9">
        <f t="shared" si="184"/>
        <v>5.8175481992304115E-2</v>
      </c>
      <c r="S1302" s="9">
        <f t="shared" si="185"/>
        <v>1.826915473695884E-2</v>
      </c>
    </row>
    <row r="1303" spans="1:19">
      <c r="A1303" s="1">
        <v>43910</v>
      </c>
      <c r="B1303" s="2">
        <v>11.849300384521484</v>
      </c>
      <c r="C1303" s="2"/>
      <c r="E1303" s="1">
        <v>43910</v>
      </c>
      <c r="F1303" s="2">
        <v>2745.6181999999999</v>
      </c>
      <c r="G1303" s="2">
        <v>2.7187000000000001</v>
      </c>
      <c r="J1303" s="1">
        <f t="shared" si="186"/>
        <v>44273</v>
      </c>
      <c r="K1303">
        <f t="shared" si="187"/>
        <v>6.3160022585374898E-2</v>
      </c>
      <c r="L1303" s="7">
        <f t="shared" si="188"/>
        <v>3.2744000000000002E-2</v>
      </c>
      <c r="M1303" s="28">
        <f t="shared" si="189"/>
        <v>3.0416022585374895E-2</v>
      </c>
      <c r="N1303" s="9">
        <f t="shared" si="180"/>
        <v>3.8119428730467038E-2</v>
      </c>
      <c r="O1303" s="9">
        <f t="shared" si="181"/>
        <v>9.9227128592389181E-3</v>
      </c>
      <c r="P1303" s="9">
        <f t="shared" si="182"/>
        <v>4.8042141589705954E-2</v>
      </c>
      <c r="Q1303" s="9">
        <f t="shared" si="183"/>
        <v>2.8196715871228122E-2</v>
      </c>
      <c r="R1303" s="9">
        <f t="shared" si="184"/>
        <v>5.7964854448944877E-2</v>
      </c>
      <c r="S1303" s="9">
        <f t="shared" si="185"/>
        <v>1.8274003011989202E-2</v>
      </c>
    </row>
    <row r="1304" spans="1:19">
      <c r="A1304" s="1">
        <v>43913</v>
      </c>
      <c r="B1304" s="2">
        <v>11.480400085449219</v>
      </c>
      <c r="C1304" s="2"/>
      <c r="E1304" s="1">
        <v>43913</v>
      </c>
      <c r="F1304" s="2">
        <v>2660.1673999999998</v>
      </c>
      <c r="G1304" s="2">
        <v>2.6684999999999999</v>
      </c>
      <c r="J1304" s="1">
        <f t="shared" si="186"/>
        <v>44274</v>
      </c>
      <c r="K1304">
        <f t="shared" si="187"/>
        <v>6.4295037463477575E-2</v>
      </c>
      <c r="L1304" s="7">
        <f t="shared" si="188"/>
        <v>3.2593000000000004E-2</v>
      </c>
      <c r="M1304" s="28">
        <f t="shared" si="189"/>
        <v>3.1702037463477571E-2</v>
      </c>
      <c r="N1304" s="9">
        <f t="shared" si="180"/>
        <v>3.8021938078886118E-2</v>
      </c>
      <c r="O1304" s="9">
        <f t="shared" si="181"/>
        <v>9.8644250583188042E-3</v>
      </c>
      <c r="P1304" s="9">
        <f t="shared" si="182"/>
        <v>4.7886363137204922E-2</v>
      </c>
      <c r="Q1304" s="9">
        <f t="shared" si="183"/>
        <v>2.8157513020567314E-2</v>
      </c>
      <c r="R1304" s="9">
        <f t="shared" si="184"/>
        <v>5.7750788195523726E-2</v>
      </c>
      <c r="S1304" s="9">
        <f t="shared" si="185"/>
        <v>1.829308796224851E-2</v>
      </c>
    </row>
    <row r="1305" spans="1:19">
      <c r="A1305" s="1">
        <v>43914</v>
      </c>
      <c r="B1305" s="2">
        <v>11.75730037689209</v>
      </c>
      <c r="C1305" s="2"/>
      <c r="E1305" s="1">
        <v>43914</v>
      </c>
      <c r="F1305" s="2">
        <v>2722.4380999999998</v>
      </c>
      <c r="G1305" s="2">
        <v>2.6292</v>
      </c>
      <c r="J1305" s="1">
        <f t="shared" si="186"/>
        <v>44277</v>
      </c>
      <c r="K1305">
        <f t="shared" si="187"/>
        <v>6.3571578622218489E-2</v>
      </c>
      <c r="L1305" s="7">
        <f t="shared" si="188"/>
        <v>3.2522000000000002E-2</v>
      </c>
      <c r="M1305" s="28">
        <f t="shared" si="189"/>
        <v>3.1049578622218486E-2</v>
      </c>
      <c r="N1305" s="9">
        <f t="shared" si="180"/>
        <v>3.7916788963516045E-2</v>
      </c>
      <c r="O1305" s="9">
        <f t="shared" si="181"/>
        <v>9.7967292227479543E-3</v>
      </c>
      <c r="P1305" s="9">
        <f t="shared" si="182"/>
        <v>4.7713518186264001E-2</v>
      </c>
      <c r="Q1305" s="9">
        <f t="shared" si="183"/>
        <v>2.8120059740768089E-2</v>
      </c>
      <c r="R1305" s="9">
        <f t="shared" si="184"/>
        <v>5.751024740901195E-2</v>
      </c>
      <c r="S1305" s="9">
        <f t="shared" si="185"/>
        <v>1.8323330518020136E-2</v>
      </c>
    </row>
    <row r="1306" spans="1:19">
      <c r="A1306" s="1">
        <v>43915</v>
      </c>
      <c r="B1306" s="2">
        <v>12.001799583435059</v>
      </c>
      <c r="C1306" s="2"/>
      <c r="E1306" s="1">
        <v>43915</v>
      </c>
      <c r="F1306" s="2">
        <v>2781.5913</v>
      </c>
      <c r="G1306" s="2">
        <v>2.6566999999999998</v>
      </c>
      <c r="J1306" s="1">
        <f t="shared" si="186"/>
        <v>44278</v>
      </c>
      <c r="K1306">
        <f t="shared" si="187"/>
        <v>6.4165497166703528E-2</v>
      </c>
      <c r="L1306" s="7">
        <f t="shared" si="188"/>
        <v>3.2483999999999999E-2</v>
      </c>
      <c r="M1306" s="28">
        <f t="shared" si="189"/>
        <v>3.1681497166703529E-2</v>
      </c>
      <c r="N1306" s="9">
        <f t="shared" si="180"/>
        <v>3.7810314043971817E-2</v>
      </c>
      <c r="O1306" s="9">
        <f t="shared" si="181"/>
        <v>9.7177914157580859E-3</v>
      </c>
      <c r="P1306" s="9">
        <f t="shared" si="182"/>
        <v>4.7528105459729901E-2</v>
      </c>
      <c r="Q1306" s="9">
        <f t="shared" si="183"/>
        <v>2.8092522628213733E-2</v>
      </c>
      <c r="R1306" s="9">
        <f t="shared" si="184"/>
        <v>5.7245896875487992E-2</v>
      </c>
      <c r="S1306" s="9">
        <f t="shared" si="185"/>
        <v>1.8374731212455645E-2</v>
      </c>
    </row>
    <row r="1307" spans="1:19">
      <c r="A1307" s="1">
        <v>43916</v>
      </c>
      <c r="B1307" s="2">
        <v>11.889800071716309</v>
      </c>
      <c r="C1307" s="2"/>
      <c r="E1307" s="1">
        <v>43916</v>
      </c>
      <c r="F1307" s="2">
        <v>2764.9108999999999</v>
      </c>
      <c r="G1307" s="2">
        <v>2.6116999999999999</v>
      </c>
      <c r="J1307" s="1">
        <f t="shared" si="186"/>
        <v>44279</v>
      </c>
      <c r="K1307">
        <f t="shared" si="187"/>
        <v>6.5009782379639405E-2</v>
      </c>
      <c r="L1307" s="7">
        <f t="shared" si="188"/>
        <v>3.2126999999999996E-2</v>
      </c>
      <c r="M1307" s="28">
        <f t="shared" si="189"/>
        <v>3.2882782379639409E-2</v>
      </c>
      <c r="N1307" s="9">
        <f t="shared" si="180"/>
        <v>3.7713792671803852E-2</v>
      </c>
      <c r="O1307" s="9">
        <f t="shared" si="181"/>
        <v>9.6451879861573046E-3</v>
      </c>
      <c r="P1307" s="9">
        <f t="shared" si="182"/>
        <v>4.7358980657961153E-2</v>
      </c>
      <c r="Q1307" s="9">
        <f t="shared" si="183"/>
        <v>2.8068604685646547E-2</v>
      </c>
      <c r="R1307" s="9">
        <f t="shared" si="184"/>
        <v>5.7004168644118461E-2</v>
      </c>
      <c r="S1307" s="9">
        <f t="shared" si="185"/>
        <v>1.8423416699489242E-2</v>
      </c>
    </row>
    <row r="1308" spans="1:19">
      <c r="A1308" s="1">
        <v>43917</v>
      </c>
      <c r="B1308" s="2">
        <v>11.905300140380859</v>
      </c>
      <c r="C1308" s="2"/>
      <c r="E1308" s="1">
        <v>43917</v>
      </c>
      <c r="F1308" s="2">
        <v>2772.2033000000001</v>
      </c>
      <c r="G1308" s="2">
        <v>2.6166</v>
      </c>
      <c r="J1308" s="1">
        <f t="shared" si="186"/>
        <v>44280</v>
      </c>
      <c r="K1308">
        <f t="shared" si="187"/>
        <v>6.5234977274552658E-2</v>
      </c>
      <c r="L1308" s="7">
        <f t="shared" si="188"/>
        <v>3.2236000000000001E-2</v>
      </c>
      <c r="M1308" s="28">
        <f t="shared" si="189"/>
        <v>3.2998977274552657E-2</v>
      </c>
      <c r="N1308" s="9">
        <f t="shared" si="180"/>
        <v>3.7604979175781164E-2</v>
      </c>
      <c r="O1308" s="9">
        <f t="shared" si="181"/>
        <v>9.5425419580606099E-3</v>
      </c>
      <c r="P1308" s="9">
        <f t="shared" si="182"/>
        <v>4.7147521133841776E-2</v>
      </c>
      <c r="Q1308" s="9">
        <f t="shared" si="183"/>
        <v>2.8062437217720552E-2</v>
      </c>
      <c r="R1308" s="9">
        <f t="shared" si="184"/>
        <v>5.6690063091902387E-2</v>
      </c>
      <c r="S1308" s="9">
        <f t="shared" si="185"/>
        <v>1.8519895259659944E-2</v>
      </c>
    </row>
    <row r="1309" spans="1:19">
      <c r="A1309" s="1">
        <v>43920</v>
      </c>
      <c r="B1309" s="2">
        <v>11.741700172424316</v>
      </c>
      <c r="C1309" s="2"/>
      <c r="E1309" s="1">
        <v>43920</v>
      </c>
      <c r="F1309" s="2">
        <v>2747.2138</v>
      </c>
      <c r="G1309" s="2">
        <v>2.6345999999999998</v>
      </c>
      <c r="J1309" s="1">
        <f t="shared" si="186"/>
        <v>44281</v>
      </c>
      <c r="K1309">
        <f t="shared" si="187"/>
        <v>6.4285529925427451E-2</v>
      </c>
      <c r="L1309" s="7">
        <f t="shared" si="188"/>
        <v>3.2164999999999999E-2</v>
      </c>
      <c r="M1309" s="28">
        <f t="shared" si="189"/>
        <v>3.2120529925427452E-2</v>
      </c>
      <c r="N1309" s="9">
        <f t="shared" si="180"/>
        <v>3.7499260887875273E-2</v>
      </c>
      <c r="O1309" s="9">
        <f t="shared" si="181"/>
        <v>9.4547396591563755E-3</v>
      </c>
      <c r="P1309" s="9">
        <f t="shared" si="182"/>
        <v>4.6954000547031652E-2</v>
      </c>
      <c r="Q1309" s="9">
        <f t="shared" si="183"/>
        <v>2.8044521228718897E-2</v>
      </c>
      <c r="R1309" s="9">
        <f t="shared" si="184"/>
        <v>5.6408740206188024E-2</v>
      </c>
      <c r="S1309" s="9">
        <f t="shared" si="185"/>
        <v>1.8589781569562522E-2</v>
      </c>
    </row>
    <row r="1310" spans="1:19">
      <c r="A1310" s="1">
        <v>43921</v>
      </c>
      <c r="B1310" s="2">
        <v>11.697799682617188</v>
      </c>
      <c r="C1310" s="2"/>
      <c r="E1310" s="1">
        <v>43921</v>
      </c>
      <c r="F1310" s="2">
        <v>2750.2962000000002</v>
      </c>
      <c r="G1310" s="2">
        <v>2.6124000000000001</v>
      </c>
      <c r="J1310" s="1">
        <f t="shared" si="186"/>
        <v>44284</v>
      </c>
      <c r="K1310">
        <f t="shared" si="187"/>
        <v>6.5063500724798926E-2</v>
      </c>
      <c r="L1310" s="7">
        <f t="shared" si="188"/>
        <v>3.2306000000000001E-2</v>
      </c>
      <c r="M1310" s="28">
        <f t="shared" si="189"/>
        <v>3.2757500724798924E-2</v>
      </c>
      <c r="N1310" s="9">
        <f t="shared" si="180"/>
        <v>3.7404037326862587E-2</v>
      </c>
      <c r="O1310" s="9">
        <f t="shared" si="181"/>
        <v>9.3808886773117592E-3</v>
      </c>
      <c r="P1310" s="9">
        <f t="shared" si="182"/>
        <v>4.6784926004174346E-2</v>
      </c>
      <c r="Q1310" s="9">
        <f t="shared" si="183"/>
        <v>2.8023148649550828E-2</v>
      </c>
      <c r="R1310" s="9">
        <f t="shared" si="184"/>
        <v>5.6165814681486105E-2</v>
      </c>
      <c r="S1310" s="9">
        <f t="shared" si="185"/>
        <v>1.8642259972239068E-2</v>
      </c>
    </row>
    <row r="1311" spans="1:19">
      <c r="A1311" s="1">
        <v>43922</v>
      </c>
      <c r="B1311" s="2">
        <v>11.666799545288086</v>
      </c>
      <c r="C1311" s="2"/>
      <c r="E1311" s="1">
        <v>43922</v>
      </c>
      <c r="F1311" s="2">
        <v>2734.5214999999998</v>
      </c>
      <c r="G1311" s="2">
        <v>2.6728999999999998</v>
      </c>
      <c r="J1311" s="1">
        <f t="shared" si="186"/>
        <v>44285</v>
      </c>
      <c r="K1311">
        <f t="shared" si="187"/>
        <v>6.4856309925500136E-2</v>
      </c>
      <c r="L1311" s="7">
        <f t="shared" si="188"/>
        <v>3.2145E-2</v>
      </c>
      <c r="M1311" s="28">
        <f t="shared" si="189"/>
        <v>3.2711309925500136E-2</v>
      </c>
      <c r="N1311" s="9">
        <f t="shared" si="180"/>
        <v>3.7303730209338588E-2</v>
      </c>
      <c r="O1311" s="9">
        <f t="shared" si="181"/>
        <v>9.2949952277588364E-3</v>
      </c>
      <c r="P1311" s="9">
        <f t="shared" si="182"/>
        <v>4.6598725437097421E-2</v>
      </c>
      <c r="Q1311" s="9">
        <f t="shared" si="183"/>
        <v>2.8008734981579752E-2</v>
      </c>
      <c r="R1311" s="9">
        <f t="shared" si="184"/>
        <v>5.5893720664856261E-2</v>
      </c>
      <c r="S1311" s="9">
        <f t="shared" si="185"/>
        <v>1.8713739753820915E-2</v>
      </c>
    </row>
    <row r="1312" spans="1:19">
      <c r="A1312" s="1">
        <v>43923</v>
      </c>
      <c r="B1312" s="2">
        <v>11.847800254821777</v>
      </c>
      <c r="C1312" s="2"/>
      <c r="E1312" s="1">
        <v>43923</v>
      </c>
      <c r="F1312" s="2">
        <v>2780.6379000000002</v>
      </c>
      <c r="G1312" s="2">
        <v>2.6873999999999998</v>
      </c>
      <c r="J1312" s="1">
        <f t="shared" si="186"/>
        <v>44286</v>
      </c>
      <c r="K1312">
        <f t="shared" si="187"/>
        <v>6.5606896452478955E-2</v>
      </c>
      <c r="L1312" s="7">
        <f t="shared" si="188"/>
        <v>3.2233999999999999E-2</v>
      </c>
      <c r="M1312" s="28">
        <f t="shared" si="189"/>
        <v>3.3372896452478956E-2</v>
      </c>
      <c r="N1312" s="9">
        <f t="shared" si="180"/>
        <v>3.7206677408034267E-2</v>
      </c>
      <c r="O1312" s="9">
        <f t="shared" si="181"/>
        <v>9.20743524767954E-3</v>
      </c>
      <c r="P1312" s="9">
        <f t="shared" si="182"/>
        <v>4.641411265571381E-2</v>
      </c>
      <c r="Q1312" s="9">
        <f t="shared" si="183"/>
        <v>2.7999242160354727E-2</v>
      </c>
      <c r="R1312" s="9">
        <f t="shared" si="184"/>
        <v>5.5621547903393347E-2</v>
      </c>
      <c r="S1312" s="9">
        <f t="shared" si="185"/>
        <v>1.8791806912675187E-2</v>
      </c>
    </row>
    <row r="1313" spans="1:19">
      <c r="A1313" s="1">
        <v>43924</v>
      </c>
      <c r="B1313" s="2">
        <v>11.751899719238281</v>
      </c>
      <c r="C1313" s="2"/>
      <c r="E1313" s="1">
        <v>43924</v>
      </c>
      <c r="F1313" s="2">
        <v>2763.9874</v>
      </c>
      <c r="G1313" s="2">
        <v>2.7166000000000001</v>
      </c>
      <c r="J1313" s="1">
        <f t="shared" si="186"/>
        <v>44287</v>
      </c>
      <c r="K1313">
        <f t="shared" si="187"/>
        <v>6.5193724795607463E-2</v>
      </c>
      <c r="L1313" s="7">
        <f t="shared" si="188"/>
        <v>3.2176000000000003E-2</v>
      </c>
      <c r="M1313" s="28">
        <f t="shared" si="189"/>
        <v>3.301772479560746E-2</v>
      </c>
      <c r="N1313" s="9">
        <f t="shared" si="180"/>
        <v>3.7104285276570295E-2</v>
      </c>
      <c r="O1313" s="9">
        <f t="shared" si="181"/>
        <v>9.1094569443626247E-3</v>
      </c>
      <c r="P1313" s="9">
        <f t="shared" si="182"/>
        <v>4.621374222093292E-2</v>
      </c>
      <c r="Q1313" s="9">
        <f t="shared" si="183"/>
        <v>2.799482833220767E-2</v>
      </c>
      <c r="R1313" s="9">
        <f t="shared" si="184"/>
        <v>5.5323199165295545E-2</v>
      </c>
      <c r="S1313" s="9">
        <f t="shared" si="185"/>
        <v>1.8885371387845046E-2</v>
      </c>
    </row>
    <row r="1314" spans="1:19">
      <c r="A1314" s="1">
        <v>43928</v>
      </c>
      <c r="B1314" s="2">
        <v>11.978799819946289</v>
      </c>
      <c r="C1314" s="2"/>
      <c r="E1314" s="1">
        <v>43928</v>
      </c>
      <c r="F1314" s="2">
        <v>2820.7633999999998</v>
      </c>
      <c r="G1314" s="2">
        <v>2.6255999999999999</v>
      </c>
      <c r="J1314" s="1">
        <f t="shared" si="186"/>
        <v>44288</v>
      </c>
      <c r="K1314">
        <f t="shared" si="187"/>
        <v>6.4950668633689979E-2</v>
      </c>
      <c r="L1314" s="7">
        <f t="shared" si="188"/>
        <v>3.2161000000000002E-2</v>
      </c>
      <c r="M1314" s="28">
        <f t="shared" si="189"/>
        <v>3.2789668633689976E-2</v>
      </c>
      <c r="N1314" s="9">
        <f t="shared" si="180"/>
        <v>3.6998838873886025E-2</v>
      </c>
      <c r="O1314" s="9">
        <f t="shared" si="181"/>
        <v>9.0043897426656718E-3</v>
      </c>
      <c r="P1314" s="9">
        <f t="shared" si="182"/>
        <v>4.6003228616551699E-2</v>
      </c>
      <c r="Q1314" s="9">
        <f t="shared" si="183"/>
        <v>2.7994449131220352E-2</v>
      </c>
      <c r="R1314" s="9">
        <f t="shared" si="184"/>
        <v>5.5007618359217372E-2</v>
      </c>
      <c r="S1314" s="9">
        <f t="shared" si="185"/>
        <v>1.8990059388554682E-2</v>
      </c>
    </row>
    <row r="1315" spans="1:19">
      <c r="A1315" s="1">
        <v>43929</v>
      </c>
      <c r="B1315" s="2">
        <v>11.949399948120117</v>
      </c>
      <c r="C1315" s="2"/>
      <c r="E1315" s="1">
        <v>43929</v>
      </c>
      <c r="F1315" s="2">
        <v>2815.3685999999998</v>
      </c>
      <c r="G1315" s="2">
        <v>2.6355</v>
      </c>
      <c r="J1315" s="1">
        <f t="shared" si="186"/>
        <v>44292</v>
      </c>
      <c r="K1315">
        <f t="shared" si="187"/>
        <v>6.4952358404984811E-2</v>
      </c>
      <c r="L1315" s="7">
        <f t="shared" si="188"/>
        <v>3.2285000000000001E-2</v>
      </c>
      <c r="M1315" s="28">
        <f t="shared" si="189"/>
        <v>3.266735840498481E-2</v>
      </c>
      <c r="N1315" s="9">
        <f t="shared" si="180"/>
        <v>3.6894406528372843E-2</v>
      </c>
      <c r="O1315" s="9">
        <f t="shared" si="181"/>
        <v>8.9008134979861094E-3</v>
      </c>
      <c r="P1315" s="9">
        <f t="shared" si="182"/>
        <v>4.5795220026358954E-2</v>
      </c>
      <c r="Q1315" s="9">
        <f t="shared" si="183"/>
        <v>2.7993593030386732E-2</v>
      </c>
      <c r="R1315" s="9">
        <f t="shared" si="184"/>
        <v>5.4696033524345058E-2</v>
      </c>
      <c r="S1315" s="9">
        <f t="shared" si="185"/>
        <v>1.9092779532400624E-2</v>
      </c>
    </row>
    <row r="1316" spans="1:19">
      <c r="A1316" s="1">
        <v>43930</v>
      </c>
      <c r="B1316" s="2">
        <v>11.989299774169922</v>
      </c>
      <c r="C1316" s="2"/>
      <c r="E1316" s="1">
        <v>43930</v>
      </c>
      <c r="F1316" s="2">
        <v>2825.9036000000001</v>
      </c>
      <c r="G1316" s="2">
        <v>2.5981999999999998</v>
      </c>
      <c r="J1316" s="1">
        <f t="shared" si="186"/>
        <v>44293</v>
      </c>
      <c r="K1316">
        <f t="shared" si="187"/>
        <v>6.5009782379639405E-2</v>
      </c>
      <c r="L1316" s="7">
        <f t="shared" si="188"/>
        <v>3.2349000000000003E-2</v>
      </c>
      <c r="M1316" s="28">
        <f t="shared" si="189"/>
        <v>3.2660782379639403E-2</v>
      </c>
      <c r="N1316" s="9">
        <f t="shared" si="180"/>
        <v>3.6795719737209617E-2</v>
      </c>
      <c r="O1316" s="9">
        <f t="shared" si="181"/>
        <v>8.8088647710484365E-3</v>
      </c>
      <c r="P1316" s="9">
        <f t="shared" si="182"/>
        <v>4.560458450825805E-2</v>
      </c>
      <c r="Q1316" s="9">
        <f t="shared" si="183"/>
        <v>2.7986854966161181E-2</v>
      </c>
      <c r="R1316" s="9">
        <f t="shared" si="184"/>
        <v>5.441344927930649E-2</v>
      </c>
      <c r="S1316" s="9">
        <f t="shared" si="185"/>
        <v>1.9177990195112744E-2</v>
      </c>
    </row>
    <row r="1317" spans="1:19">
      <c r="A1317" s="1">
        <v>43931</v>
      </c>
      <c r="B1317" s="2">
        <v>11.878000259399414</v>
      </c>
      <c r="C1317" s="2"/>
      <c r="E1317" s="1">
        <v>43931</v>
      </c>
      <c r="F1317" s="2">
        <v>2796.6311999999998</v>
      </c>
      <c r="G1317" s="2">
        <v>2.6387999999999998</v>
      </c>
      <c r="J1317" s="1">
        <f t="shared" si="186"/>
        <v>44294</v>
      </c>
      <c r="K1317">
        <f t="shared" si="187"/>
        <v>6.4750063726487894E-2</v>
      </c>
      <c r="L1317" s="7">
        <f t="shared" si="188"/>
        <v>3.2485E-2</v>
      </c>
      <c r="M1317" s="28">
        <f t="shared" si="189"/>
        <v>3.2265063726487894E-2</v>
      </c>
      <c r="N1317" s="9">
        <f t="shared" si="180"/>
        <v>3.6693888143451994E-2</v>
      </c>
      <c r="O1317" s="9">
        <f t="shared" si="181"/>
        <v>8.7117908036769259E-3</v>
      </c>
      <c r="P1317" s="9">
        <f t="shared" si="182"/>
        <v>4.5405678947128922E-2</v>
      </c>
      <c r="Q1317" s="9">
        <f t="shared" si="183"/>
        <v>2.7982097339775067E-2</v>
      </c>
      <c r="R1317" s="9">
        <f t="shared" si="184"/>
        <v>5.4117469750805849E-2</v>
      </c>
      <c r="S1317" s="9">
        <f t="shared" si="185"/>
        <v>1.9270306536098143E-2</v>
      </c>
    </row>
    <row r="1318" spans="1:19">
      <c r="A1318" s="1">
        <v>43934</v>
      </c>
      <c r="B1318" s="2">
        <v>11.817500114440918</v>
      </c>
      <c r="C1318" s="2"/>
      <c r="E1318" s="1">
        <v>43934</v>
      </c>
      <c r="F1318" s="2">
        <v>2783.0475999999999</v>
      </c>
      <c r="G1318" s="2">
        <v>2.6791999999999998</v>
      </c>
      <c r="J1318" s="1">
        <f t="shared" si="186"/>
        <v>44295</v>
      </c>
      <c r="K1318">
        <f t="shared" si="187"/>
        <v>6.5365029594466967E-2</v>
      </c>
      <c r="L1318" s="7">
        <f t="shared" si="188"/>
        <v>3.2396000000000001E-2</v>
      </c>
      <c r="M1318" s="28">
        <f t="shared" si="189"/>
        <v>3.2969029594466966E-2</v>
      </c>
      <c r="N1318" s="9">
        <f t="shared" si="180"/>
        <v>3.6597635017385347E-2</v>
      </c>
      <c r="O1318" s="9">
        <f t="shared" si="181"/>
        <v>8.6179114351325713E-3</v>
      </c>
      <c r="P1318" s="9">
        <f t="shared" si="182"/>
        <v>4.5215546452517921E-2</v>
      </c>
      <c r="Q1318" s="9">
        <f t="shared" si="183"/>
        <v>2.7979723582252775E-2</v>
      </c>
      <c r="R1318" s="9">
        <f t="shared" si="184"/>
        <v>5.3833457887650489E-2</v>
      </c>
      <c r="S1318" s="9">
        <f t="shared" si="185"/>
        <v>1.9361812147120204E-2</v>
      </c>
    </row>
    <row r="1319" spans="1:19">
      <c r="A1319" s="1">
        <v>43935</v>
      </c>
      <c r="B1319" s="2">
        <v>12.008299827575684</v>
      </c>
      <c r="C1319" s="2"/>
      <c r="E1319" s="1">
        <v>43935</v>
      </c>
      <c r="F1319" s="2">
        <v>2827.2829999999999</v>
      </c>
      <c r="G1319" s="2">
        <v>2.6667000000000001</v>
      </c>
      <c r="J1319" s="1">
        <f t="shared" si="186"/>
        <v>44298</v>
      </c>
      <c r="K1319">
        <f t="shared" si="187"/>
        <v>6.6109145633534733E-2</v>
      </c>
      <c r="L1319" s="7">
        <f t="shared" si="188"/>
        <v>3.2267999999999998E-2</v>
      </c>
      <c r="M1319" s="28">
        <f t="shared" si="189"/>
        <v>3.3841145633534735E-2</v>
      </c>
      <c r="N1319" s="9">
        <f t="shared" si="180"/>
        <v>3.6504420474067552E-2</v>
      </c>
      <c r="O1319" s="9">
        <f t="shared" si="181"/>
        <v>8.51962338822531E-3</v>
      </c>
      <c r="P1319" s="9">
        <f t="shared" si="182"/>
        <v>4.5024043862292862E-2</v>
      </c>
      <c r="Q1319" s="9">
        <f t="shared" si="183"/>
        <v>2.7984797085842242E-2</v>
      </c>
      <c r="R1319" s="9">
        <f t="shared" si="184"/>
        <v>5.3543667250518172E-2</v>
      </c>
      <c r="S1319" s="9">
        <f t="shared" si="185"/>
        <v>1.9465173697616932E-2</v>
      </c>
    </row>
    <row r="1320" spans="1:19">
      <c r="A1320" s="1">
        <v>43936</v>
      </c>
      <c r="B1320" s="2">
        <v>11.942899703979492</v>
      </c>
      <c r="C1320" s="2"/>
      <c r="E1320" s="1">
        <v>43936</v>
      </c>
      <c r="F1320" s="2">
        <v>2811.1741000000002</v>
      </c>
      <c r="G1320" s="2">
        <v>2.6640999999999999</v>
      </c>
      <c r="J1320" s="1">
        <f t="shared" si="186"/>
        <v>44299</v>
      </c>
      <c r="K1320">
        <f t="shared" si="187"/>
        <v>6.644032760405981E-2</v>
      </c>
      <c r="L1320" s="7">
        <f t="shared" si="188"/>
        <v>3.1863000000000002E-2</v>
      </c>
      <c r="M1320" s="28">
        <f t="shared" si="189"/>
        <v>3.4577327604059807E-2</v>
      </c>
      <c r="N1320" s="9">
        <f t="shared" si="180"/>
        <v>3.6413752302754815E-2</v>
      </c>
      <c r="O1320" s="9">
        <f t="shared" si="181"/>
        <v>8.4174576432539949E-3</v>
      </c>
      <c r="P1320" s="9">
        <f t="shared" si="182"/>
        <v>4.483120994600881E-2</v>
      </c>
      <c r="Q1320" s="9">
        <f t="shared" si="183"/>
        <v>2.799629465950082E-2</v>
      </c>
      <c r="R1320" s="9">
        <f t="shared" si="184"/>
        <v>5.3248667589262805E-2</v>
      </c>
      <c r="S1320" s="9">
        <f t="shared" si="185"/>
        <v>1.9578837016246825E-2</v>
      </c>
    </row>
    <row r="1321" spans="1:19">
      <c r="A1321" s="1">
        <v>43937</v>
      </c>
      <c r="B1321" s="2">
        <v>11.967900276184082</v>
      </c>
      <c r="C1321" s="2"/>
      <c r="E1321" s="1">
        <v>43937</v>
      </c>
      <c r="F1321" s="2">
        <v>2819.9349999999999</v>
      </c>
      <c r="G1321" s="2">
        <v>2.6415999999999999</v>
      </c>
      <c r="J1321" s="1">
        <f t="shared" si="186"/>
        <v>44300</v>
      </c>
      <c r="K1321">
        <f t="shared" si="187"/>
        <v>6.6080749044892015E-2</v>
      </c>
      <c r="L1321" s="7">
        <f t="shared" si="188"/>
        <v>3.1890000000000002E-2</v>
      </c>
      <c r="M1321" s="28">
        <f t="shared" si="189"/>
        <v>3.4190749044892013E-2</v>
      </c>
      <c r="N1321" s="9">
        <f t="shared" si="180"/>
        <v>3.6320059816376732E-2</v>
      </c>
      <c r="O1321" s="9">
        <f t="shared" si="181"/>
        <v>8.3095875489670491E-3</v>
      </c>
      <c r="P1321" s="9">
        <f t="shared" si="182"/>
        <v>4.4629647365343778E-2</v>
      </c>
      <c r="Q1321" s="9">
        <f t="shared" si="183"/>
        <v>2.8010472267409683E-2</v>
      </c>
      <c r="R1321" s="9">
        <f t="shared" si="184"/>
        <v>5.293923491431083E-2</v>
      </c>
      <c r="S1321" s="9">
        <f t="shared" si="185"/>
        <v>1.9700884718442634E-2</v>
      </c>
    </row>
    <row r="1322" spans="1:19">
      <c r="A1322" s="1">
        <v>43938</v>
      </c>
      <c r="B1322" s="2">
        <v>12.037300109863281</v>
      </c>
      <c r="C1322" s="2"/>
      <c r="E1322" s="1">
        <v>43938</v>
      </c>
      <c r="F1322" s="2">
        <v>2838.4944999999998</v>
      </c>
      <c r="G1322" s="2">
        <v>2.6452</v>
      </c>
      <c r="J1322" s="1">
        <f t="shared" si="186"/>
        <v>44301</v>
      </c>
      <c r="K1322">
        <f t="shared" si="187"/>
        <v>6.6439885575808946E-2</v>
      </c>
      <c r="L1322" s="7">
        <f t="shared" si="188"/>
        <v>3.1865999999999998E-2</v>
      </c>
      <c r="M1322" s="28">
        <f t="shared" si="189"/>
        <v>3.4573885575808948E-2</v>
      </c>
      <c r="N1322" s="9">
        <f t="shared" si="180"/>
        <v>3.6227780530033213E-2</v>
      </c>
      <c r="O1322" s="9">
        <f t="shared" si="181"/>
        <v>8.1986037584072021E-3</v>
      </c>
      <c r="P1322" s="9">
        <f t="shared" si="182"/>
        <v>4.4426384288440417E-2</v>
      </c>
      <c r="Q1322" s="9">
        <f t="shared" si="183"/>
        <v>2.8029176771626009E-2</v>
      </c>
      <c r="R1322" s="9">
        <f t="shared" si="184"/>
        <v>5.2624988046847621E-2</v>
      </c>
      <c r="S1322" s="9">
        <f t="shared" si="185"/>
        <v>1.9830573013218809E-2</v>
      </c>
    </row>
    <row r="1323" spans="1:19">
      <c r="A1323" s="1">
        <v>43941</v>
      </c>
      <c r="B1323" s="2">
        <v>12.093199729919434</v>
      </c>
      <c r="C1323" s="2"/>
      <c r="E1323" s="1">
        <v>43941</v>
      </c>
      <c r="F1323" s="2">
        <v>2852.5527999999999</v>
      </c>
      <c r="G1323" s="2">
        <v>2.6741000000000001</v>
      </c>
      <c r="J1323" s="1">
        <f t="shared" si="186"/>
        <v>44302</v>
      </c>
      <c r="K1323">
        <f t="shared" si="187"/>
        <v>6.6005729775950553E-2</v>
      </c>
      <c r="L1323" s="7">
        <f t="shared" si="188"/>
        <v>3.1868E-2</v>
      </c>
      <c r="M1323" s="28">
        <f t="shared" si="189"/>
        <v>3.4137729775950552E-2</v>
      </c>
      <c r="N1323" s="9">
        <f t="shared" si="180"/>
        <v>3.6138609872479362E-2</v>
      </c>
      <c r="O1323" s="9">
        <f t="shared" si="181"/>
        <v>8.0980331085295145E-3</v>
      </c>
      <c r="P1323" s="9">
        <f t="shared" si="182"/>
        <v>4.4236642981008878E-2</v>
      </c>
      <c r="Q1323" s="9">
        <f t="shared" si="183"/>
        <v>2.8040576763949845E-2</v>
      </c>
      <c r="R1323" s="9">
        <f t="shared" si="184"/>
        <v>5.2334676089538387E-2</v>
      </c>
      <c r="S1323" s="9">
        <f t="shared" si="185"/>
        <v>1.9942543655420333E-2</v>
      </c>
    </row>
    <row r="1324" spans="1:19">
      <c r="A1324" s="1">
        <v>43942</v>
      </c>
      <c r="B1324" s="2">
        <v>11.992199897766113</v>
      </c>
      <c r="C1324" s="2"/>
      <c r="E1324" s="1">
        <v>43942</v>
      </c>
      <c r="F1324" s="2">
        <v>2827.0133000000001</v>
      </c>
      <c r="G1324" s="2">
        <v>2.7050999999999998</v>
      </c>
      <c r="J1324" s="1">
        <f t="shared" si="186"/>
        <v>44305</v>
      </c>
      <c r="K1324">
        <f t="shared" si="187"/>
        <v>6.5263500411967379E-2</v>
      </c>
      <c r="L1324" s="7">
        <f t="shared" si="188"/>
        <v>3.1794999999999997E-2</v>
      </c>
      <c r="M1324" s="28">
        <f t="shared" si="189"/>
        <v>3.3468500411967382E-2</v>
      </c>
      <c r="N1324" s="9">
        <f t="shared" si="180"/>
        <v>3.6044870751023438E-2</v>
      </c>
      <c r="O1324" s="9">
        <f t="shared" si="181"/>
        <v>7.9909705834381606E-3</v>
      </c>
      <c r="P1324" s="9">
        <f t="shared" si="182"/>
        <v>4.4035841334461596E-2</v>
      </c>
      <c r="Q1324" s="9">
        <f t="shared" si="183"/>
        <v>2.8053900167585279E-2</v>
      </c>
      <c r="R1324" s="9">
        <f t="shared" si="184"/>
        <v>5.2026811917899762E-2</v>
      </c>
      <c r="S1324" s="9">
        <f t="shared" si="185"/>
        <v>2.0062929584147116E-2</v>
      </c>
    </row>
    <row r="1325" spans="1:19">
      <c r="A1325" s="1">
        <v>43943</v>
      </c>
      <c r="B1325" s="2">
        <v>12.03849983215332</v>
      </c>
      <c r="C1325" s="2"/>
      <c r="E1325" s="1">
        <v>43943</v>
      </c>
      <c r="F1325" s="2">
        <v>2843.9803999999999</v>
      </c>
      <c r="G1325" s="2">
        <v>2.6772999999999998</v>
      </c>
      <c r="J1325" s="1">
        <f t="shared" si="186"/>
        <v>44306</v>
      </c>
      <c r="K1325">
        <f t="shared" si="187"/>
        <v>6.5419765431769097E-2</v>
      </c>
      <c r="L1325" s="7">
        <f t="shared" si="188"/>
        <v>3.1697000000000003E-2</v>
      </c>
      <c r="M1325" s="28">
        <f t="shared" si="189"/>
        <v>3.3722765431769094E-2</v>
      </c>
      <c r="N1325" s="9">
        <f t="shared" si="180"/>
        <v>3.5951941859985917E-2</v>
      </c>
      <c r="O1325" s="9">
        <f t="shared" si="181"/>
        <v>7.8805038021703949E-3</v>
      </c>
      <c r="P1325" s="9">
        <f t="shared" si="182"/>
        <v>4.3832445662156314E-2</v>
      </c>
      <c r="Q1325" s="9">
        <f t="shared" si="183"/>
        <v>2.807143805781552E-2</v>
      </c>
      <c r="R1325" s="9">
        <f t="shared" si="184"/>
        <v>5.171294946432671E-2</v>
      </c>
      <c r="S1325" s="9">
        <f t="shared" si="185"/>
        <v>2.0190934255645127E-2</v>
      </c>
    </row>
    <row r="1326" spans="1:19">
      <c r="A1326" s="1">
        <v>43944</v>
      </c>
      <c r="B1326" s="2">
        <v>12.011199951171875</v>
      </c>
      <c r="C1326" s="2"/>
      <c r="E1326" s="1">
        <v>43944</v>
      </c>
      <c r="F1326" s="2">
        <v>2838.4994000000002</v>
      </c>
      <c r="G1326" s="2">
        <v>2.6577000000000002</v>
      </c>
      <c r="J1326" s="1">
        <f t="shared" si="186"/>
        <v>44307</v>
      </c>
      <c r="K1326">
        <f t="shared" si="187"/>
        <v>6.5503755776219155E-2</v>
      </c>
      <c r="L1326" s="7">
        <f t="shared" si="188"/>
        <v>3.1799000000000001E-2</v>
      </c>
      <c r="M1326" s="28">
        <f t="shared" si="189"/>
        <v>3.3704755776219154E-2</v>
      </c>
      <c r="N1326" s="9">
        <f t="shared" si="180"/>
        <v>3.586099602002206E-2</v>
      </c>
      <c r="O1326" s="9">
        <f t="shared" si="181"/>
        <v>7.77293282736999E-3</v>
      </c>
      <c r="P1326" s="9">
        <f t="shared" si="182"/>
        <v>4.3633928847392048E-2</v>
      </c>
      <c r="Q1326" s="9">
        <f t="shared" si="183"/>
        <v>2.8088063192652071E-2</v>
      </c>
      <c r="R1326" s="9">
        <f t="shared" si="184"/>
        <v>5.1406861674762036E-2</v>
      </c>
      <c r="S1326" s="9">
        <f t="shared" si="185"/>
        <v>2.031513036528208E-2</v>
      </c>
    </row>
    <row r="1327" spans="1:19">
      <c r="A1327" s="1">
        <v>43945</v>
      </c>
      <c r="B1327" s="2">
        <v>11.994600296020508</v>
      </c>
      <c r="C1327" s="2"/>
      <c r="E1327" s="1">
        <v>43945</v>
      </c>
      <c r="F1327" s="2">
        <v>2808.5293000000001</v>
      </c>
      <c r="G1327" s="2">
        <v>2.6002000000000001</v>
      </c>
      <c r="J1327" s="1">
        <f t="shared" si="186"/>
        <v>44308</v>
      </c>
      <c r="K1327">
        <f t="shared" si="187"/>
        <v>6.5950444961848681E-2</v>
      </c>
      <c r="L1327" s="7">
        <f t="shared" si="188"/>
        <v>3.1786000000000002E-2</v>
      </c>
      <c r="M1327" s="28">
        <f t="shared" si="189"/>
        <v>3.4164444961848679E-2</v>
      </c>
      <c r="N1327" s="9">
        <f t="shared" si="180"/>
        <v>3.5774545004089518E-2</v>
      </c>
      <c r="O1327" s="9">
        <f t="shared" si="181"/>
        <v>7.6694821200988736E-3</v>
      </c>
      <c r="P1327" s="9">
        <f t="shared" si="182"/>
        <v>4.3444027124188392E-2</v>
      </c>
      <c r="Q1327" s="9">
        <f t="shared" si="183"/>
        <v>2.8105062883990645E-2</v>
      </c>
      <c r="R1327" s="9">
        <f t="shared" si="184"/>
        <v>5.1113509244287265E-2</v>
      </c>
      <c r="S1327" s="9">
        <f t="shared" si="185"/>
        <v>2.0435580763891771E-2</v>
      </c>
    </row>
    <row r="1328" spans="1:19">
      <c r="A1328" s="1">
        <v>43947</v>
      </c>
      <c r="B1328" s="2">
        <v>11.994600296020508</v>
      </c>
      <c r="C1328" s="2"/>
      <c r="E1328" s="1">
        <v>43947</v>
      </c>
      <c r="F1328" s="2">
        <v>2808.5293000000001</v>
      </c>
      <c r="G1328" s="2">
        <v>2.5830000000000002</v>
      </c>
      <c r="J1328" s="1">
        <f t="shared" si="186"/>
        <v>44309</v>
      </c>
      <c r="K1328">
        <f t="shared" si="187"/>
        <v>6.5946094028980967E-2</v>
      </c>
      <c r="L1328" s="7">
        <f t="shared" si="188"/>
        <v>3.1810999999999999E-2</v>
      </c>
      <c r="M1328" s="28">
        <f t="shared" si="189"/>
        <v>3.4135094028980968E-2</v>
      </c>
      <c r="N1328" s="9">
        <f t="shared" si="180"/>
        <v>3.5686444044116764E-2</v>
      </c>
      <c r="O1328" s="9">
        <f t="shared" si="181"/>
        <v>7.5595039702028412E-3</v>
      </c>
      <c r="P1328" s="9">
        <f t="shared" si="182"/>
        <v>4.3245948014319607E-2</v>
      </c>
      <c r="Q1328" s="9">
        <f t="shared" si="183"/>
        <v>2.8126940073913923E-2</v>
      </c>
      <c r="R1328" s="9">
        <f t="shared" si="184"/>
        <v>5.0805451984522444E-2</v>
      </c>
      <c r="S1328" s="9">
        <f t="shared" si="185"/>
        <v>2.0567436103711083E-2</v>
      </c>
    </row>
    <row r="1329" spans="1:19">
      <c r="A1329" s="1">
        <v>43948</v>
      </c>
      <c r="B1329" s="2">
        <v>12.092900276184082</v>
      </c>
      <c r="C1329" s="2"/>
      <c r="E1329" s="1">
        <v>43948</v>
      </c>
      <c r="F1329" s="2">
        <v>2815.4947000000002</v>
      </c>
      <c r="G1329" s="2">
        <v>2.6194999999999999</v>
      </c>
      <c r="J1329" s="1">
        <f t="shared" si="186"/>
        <v>44311</v>
      </c>
      <c r="K1329">
        <f t="shared" si="187"/>
        <v>6.5946094028980967E-2</v>
      </c>
      <c r="L1329" s="7">
        <f t="shared" si="188"/>
        <v>3.2076E-2</v>
      </c>
      <c r="M1329" s="28">
        <f t="shared" si="189"/>
        <v>3.3870094028980967E-2</v>
      </c>
      <c r="N1329" s="9">
        <f t="shared" si="180"/>
        <v>3.5597460971133789E-2</v>
      </c>
      <c r="O1329" s="9">
        <f t="shared" si="181"/>
        <v>7.4475565325968088E-3</v>
      </c>
      <c r="P1329" s="9">
        <f t="shared" si="182"/>
        <v>4.3045017503730597E-2</v>
      </c>
      <c r="Q1329" s="9">
        <f t="shared" si="183"/>
        <v>2.8149904438536981E-2</v>
      </c>
      <c r="R1329" s="9">
        <f t="shared" si="184"/>
        <v>5.0492574036327405E-2</v>
      </c>
      <c r="S1329" s="9">
        <f t="shared" si="185"/>
        <v>2.0702347905940173E-2</v>
      </c>
    </row>
    <row r="1330" spans="1:19">
      <c r="A1330" s="1">
        <v>43949</v>
      </c>
      <c r="B1330" s="2">
        <v>12.122500419616699</v>
      </c>
      <c r="C1330" s="2"/>
      <c r="E1330" s="1">
        <v>43949</v>
      </c>
      <c r="F1330" s="2">
        <v>2810.0243</v>
      </c>
      <c r="G1330" s="2">
        <v>2.6162000000000001</v>
      </c>
      <c r="J1330" s="1">
        <f t="shared" si="186"/>
        <v>44312</v>
      </c>
      <c r="K1330">
        <f t="shared" si="187"/>
        <v>6.6861905007246189E-2</v>
      </c>
      <c r="L1330" s="7">
        <f t="shared" si="188"/>
        <v>3.2119000000000002E-2</v>
      </c>
      <c r="M1330" s="28">
        <f t="shared" si="189"/>
        <v>3.4742905007246187E-2</v>
      </c>
      <c r="N1330" s="9">
        <f t="shared" si="180"/>
        <v>3.5510414449658932E-2</v>
      </c>
      <c r="O1330" s="9">
        <f t="shared" si="181"/>
        <v>7.3278827118362444E-3</v>
      </c>
      <c r="P1330" s="9">
        <f t="shared" si="182"/>
        <v>4.2838297161495176E-2</v>
      </c>
      <c r="Q1330" s="9">
        <f t="shared" si="183"/>
        <v>2.8182531737822689E-2</v>
      </c>
      <c r="R1330" s="9">
        <f t="shared" si="184"/>
        <v>5.0166179873331419E-2</v>
      </c>
      <c r="S1330" s="9">
        <f t="shared" si="185"/>
        <v>2.0854649025986445E-2</v>
      </c>
    </row>
    <row r="1331" spans="1:19">
      <c r="A1331" s="1">
        <v>43950</v>
      </c>
      <c r="B1331" s="2">
        <v>12.287199974060059</v>
      </c>
      <c r="C1331" s="2"/>
      <c r="E1331" s="1">
        <v>43950</v>
      </c>
      <c r="F1331" s="2">
        <v>2822.4423999999999</v>
      </c>
      <c r="G1331" s="2">
        <v>2.5992000000000002</v>
      </c>
      <c r="J1331" s="1">
        <f t="shared" si="186"/>
        <v>44313</v>
      </c>
      <c r="K1331">
        <f t="shared" si="187"/>
        <v>6.7260349373106501E-2</v>
      </c>
      <c r="L1331" s="7">
        <f t="shared" si="188"/>
        <v>3.2170999999999998E-2</v>
      </c>
      <c r="M1331" s="28">
        <f t="shared" si="189"/>
        <v>3.5089349373106503E-2</v>
      </c>
      <c r="N1331" s="9">
        <f t="shared" si="180"/>
        <v>3.542200374019356E-2</v>
      </c>
      <c r="O1331" s="9">
        <f t="shared" si="181"/>
        <v>7.1968573429684515E-3</v>
      </c>
      <c r="P1331" s="9">
        <f t="shared" si="182"/>
        <v>4.2618861083162013E-2</v>
      </c>
      <c r="Q1331" s="9">
        <f t="shared" si="183"/>
        <v>2.8225146397225107E-2</v>
      </c>
      <c r="R1331" s="9">
        <f t="shared" si="184"/>
        <v>4.9815718426130459E-2</v>
      </c>
      <c r="S1331" s="9">
        <f t="shared" si="185"/>
        <v>2.1028289054256657E-2</v>
      </c>
    </row>
    <row r="1332" spans="1:19">
      <c r="A1332" s="1">
        <v>43951</v>
      </c>
      <c r="B1332" s="2">
        <v>12.991499900817871</v>
      </c>
      <c r="C1332" s="2"/>
      <c r="E1332" s="1">
        <v>43951</v>
      </c>
      <c r="F1332" s="2">
        <v>2860.0821999999998</v>
      </c>
      <c r="G1332" s="2">
        <v>2.6019999999999999</v>
      </c>
      <c r="J1332" s="1">
        <f t="shared" si="186"/>
        <v>44314</v>
      </c>
      <c r="K1332">
        <f t="shared" si="187"/>
        <v>6.7515560452180462E-2</v>
      </c>
      <c r="L1332" s="7">
        <f t="shared" si="188"/>
        <v>3.2156999999999998E-2</v>
      </c>
      <c r="M1332" s="28">
        <f t="shared" si="189"/>
        <v>3.5358560452180464E-2</v>
      </c>
      <c r="N1332" s="9">
        <f t="shared" si="180"/>
        <v>3.5333978788978482E-2</v>
      </c>
      <c r="O1332" s="9">
        <f t="shared" si="181"/>
        <v>7.0601403395746647E-3</v>
      </c>
      <c r="P1332" s="9">
        <f t="shared" si="182"/>
        <v>4.2394119128553148E-2</v>
      </c>
      <c r="Q1332" s="9">
        <f t="shared" si="183"/>
        <v>2.8273838449403815E-2</v>
      </c>
      <c r="R1332" s="9">
        <f t="shared" si="184"/>
        <v>4.9454259468127815E-2</v>
      </c>
      <c r="S1332" s="9">
        <f t="shared" si="185"/>
        <v>2.1213698109829152E-2</v>
      </c>
    </row>
    <row r="1333" spans="1:19">
      <c r="A1333" s="1">
        <v>43957</v>
      </c>
      <c r="B1333" s="2">
        <v>13.047599792480469</v>
      </c>
      <c r="C1333" s="2"/>
      <c r="E1333" s="1">
        <v>43957</v>
      </c>
      <c r="F1333" s="2">
        <v>2878.1401999999998</v>
      </c>
      <c r="G1333" s="2">
        <v>2.5625</v>
      </c>
      <c r="J1333" s="1">
        <f t="shared" si="186"/>
        <v>44315</v>
      </c>
      <c r="K1333">
        <f t="shared" si="187"/>
        <v>6.8934138516874952E-2</v>
      </c>
      <c r="L1333" s="7">
        <f t="shared" si="188"/>
        <v>3.2035999999999995E-2</v>
      </c>
      <c r="M1333" s="28">
        <f t="shared" si="189"/>
        <v>3.6898138516874956E-2</v>
      </c>
      <c r="N1333" s="9">
        <f t="shared" si="180"/>
        <v>3.5256200971038494E-2</v>
      </c>
      <c r="O1333" s="9">
        <f t="shared" si="181"/>
        <v>6.9333810183511372E-3</v>
      </c>
      <c r="P1333" s="9">
        <f t="shared" si="182"/>
        <v>4.218958198938963E-2</v>
      </c>
      <c r="Q1333" s="9">
        <f t="shared" si="183"/>
        <v>2.8322819952687359E-2</v>
      </c>
      <c r="R1333" s="9">
        <f t="shared" si="184"/>
        <v>4.9122963007740772E-2</v>
      </c>
      <c r="S1333" s="9">
        <f t="shared" si="185"/>
        <v>2.138943893433622E-2</v>
      </c>
    </row>
    <row r="1334" spans="1:19">
      <c r="A1334" s="1">
        <v>43958</v>
      </c>
      <c r="B1334" s="2">
        <v>13.013899803161621</v>
      </c>
      <c r="C1334" s="2"/>
      <c r="E1334" s="1">
        <v>43958</v>
      </c>
      <c r="F1334" s="2">
        <v>2871.5232000000001</v>
      </c>
      <c r="G1334" s="2">
        <v>2.6061999999999999</v>
      </c>
      <c r="J1334" s="1">
        <f t="shared" si="186"/>
        <v>44316</v>
      </c>
      <c r="K1334">
        <f t="shared" si="187"/>
        <v>7.1845272190597831E-2</v>
      </c>
      <c r="L1334" s="7">
        <f t="shared" si="188"/>
        <v>3.2038999999999998E-2</v>
      </c>
      <c r="M1334" s="28">
        <f t="shared" si="189"/>
        <v>3.9806272190597833E-2</v>
      </c>
      <c r="N1334" s="9">
        <f t="shared" si="180"/>
        <v>3.5190633668418493E-2</v>
      </c>
      <c r="O1334" s="9">
        <f t="shared" si="181"/>
        <v>6.8108322212271947E-3</v>
      </c>
      <c r="P1334" s="9">
        <f t="shared" si="182"/>
        <v>4.2001465889645685E-2</v>
      </c>
      <c r="Q1334" s="9">
        <f t="shared" si="183"/>
        <v>2.8379801447191298E-2</v>
      </c>
      <c r="R1334" s="9">
        <f t="shared" si="184"/>
        <v>4.8812298110872884E-2</v>
      </c>
      <c r="S1334" s="9">
        <f t="shared" si="185"/>
        <v>2.1568969225964102E-2</v>
      </c>
    </row>
    <row r="1335" spans="1:19">
      <c r="A1335" s="1">
        <v>43959</v>
      </c>
      <c r="B1335" s="2">
        <v>13.117400169372559</v>
      </c>
      <c r="C1335" s="2"/>
      <c r="E1335" s="1">
        <v>43959</v>
      </c>
      <c r="F1335" s="2">
        <v>2895.3444</v>
      </c>
      <c r="G1335" s="2">
        <v>2.6297999999999999</v>
      </c>
      <c r="J1335" s="1">
        <f t="shared" si="186"/>
        <v>44322</v>
      </c>
      <c r="K1335">
        <f t="shared" si="187"/>
        <v>7.1926404831457819E-2</v>
      </c>
      <c r="L1335" s="7">
        <f t="shared" si="188"/>
        <v>3.1724999999999996E-2</v>
      </c>
      <c r="M1335" s="28">
        <f t="shared" si="189"/>
        <v>4.0201404831457822E-2</v>
      </c>
      <c r="N1335" s="9">
        <f t="shared" si="180"/>
        <v>3.513034754854033E-2</v>
      </c>
      <c r="O1335" s="9">
        <f t="shared" si="181"/>
        <v>6.6980421268033391E-3</v>
      </c>
      <c r="P1335" s="9">
        <f t="shared" si="182"/>
        <v>4.182838967534367E-2</v>
      </c>
      <c r="Q1335" s="9">
        <f t="shared" si="183"/>
        <v>2.8432305421736991E-2</v>
      </c>
      <c r="R1335" s="9">
        <f t="shared" si="184"/>
        <v>4.852643180214701E-2</v>
      </c>
      <c r="S1335" s="9">
        <f t="shared" si="185"/>
        <v>2.1734263294933651E-2</v>
      </c>
    </row>
    <row r="1336" spans="1:19">
      <c r="A1336" s="1">
        <v>43960</v>
      </c>
      <c r="B1336" s="2">
        <v>13.117400169372559</v>
      </c>
      <c r="C1336" s="2"/>
      <c r="E1336" s="1">
        <v>43960</v>
      </c>
      <c r="F1336" s="2">
        <v>2895.3444</v>
      </c>
      <c r="G1336" s="2">
        <v>2.6476999999999999</v>
      </c>
      <c r="J1336" s="1">
        <f t="shared" si="186"/>
        <v>44323</v>
      </c>
      <c r="K1336">
        <f t="shared" si="187"/>
        <v>7.2266345414297023E-2</v>
      </c>
      <c r="L1336" s="7">
        <f t="shared" si="188"/>
        <v>3.175E-2</v>
      </c>
      <c r="M1336" s="28">
        <f t="shared" si="189"/>
        <v>4.0516345414297023E-2</v>
      </c>
      <c r="N1336" s="9">
        <f t="shared" si="180"/>
        <v>3.5088930640359062E-2</v>
      </c>
      <c r="O1336" s="9">
        <f t="shared" si="181"/>
        <v>6.6320162411303034E-3</v>
      </c>
      <c r="P1336" s="9">
        <f t="shared" si="182"/>
        <v>4.1720946881489362E-2</v>
      </c>
      <c r="Q1336" s="9">
        <f t="shared" si="183"/>
        <v>2.8456914399228758E-2</v>
      </c>
      <c r="R1336" s="9">
        <f t="shared" si="184"/>
        <v>4.835296312261967E-2</v>
      </c>
      <c r="S1336" s="9">
        <f t="shared" si="185"/>
        <v>2.1824898158098453E-2</v>
      </c>
    </row>
    <row r="1337" spans="1:19">
      <c r="A1337" s="1">
        <v>43962</v>
      </c>
      <c r="B1337" s="2">
        <v>13.125800132751465</v>
      </c>
      <c r="C1337" s="2"/>
      <c r="E1337" s="1">
        <v>43962</v>
      </c>
      <c r="F1337" s="2">
        <v>2894.8020000000001</v>
      </c>
      <c r="G1337" s="2">
        <v>2.6678999999999999</v>
      </c>
      <c r="J1337" s="1">
        <f t="shared" si="186"/>
        <v>44324</v>
      </c>
      <c r="K1337">
        <f t="shared" si="187"/>
        <v>7.2266345414297023E-2</v>
      </c>
      <c r="L1337" s="7">
        <f t="shared" si="188"/>
        <v>3.1798E-2</v>
      </c>
      <c r="M1337" s="28">
        <f t="shared" si="189"/>
        <v>4.0468345414297023E-2</v>
      </c>
      <c r="N1337" s="9">
        <f t="shared" si="180"/>
        <v>3.5047069118700744E-2</v>
      </c>
      <c r="O1337" s="9">
        <f t="shared" si="181"/>
        <v>6.5642901014965685E-3</v>
      </c>
      <c r="P1337" s="9">
        <f t="shared" si="182"/>
        <v>4.1611359220197312E-2</v>
      </c>
      <c r="Q1337" s="9">
        <f t="shared" si="183"/>
        <v>2.8482779017204175E-2</v>
      </c>
      <c r="R1337" s="9">
        <f t="shared" si="184"/>
        <v>4.8175649321693881E-2</v>
      </c>
      <c r="S1337" s="9">
        <f t="shared" si="185"/>
        <v>2.1918488915707607E-2</v>
      </c>
    </row>
    <row r="1338" spans="1:19">
      <c r="A1338" s="1">
        <v>43963</v>
      </c>
      <c r="B1338" s="2">
        <v>13.104800224304199</v>
      </c>
      <c r="C1338" s="2"/>
      <c r="E1338" s="1">
        <v>43963</v>
      </c>
      <c r="F1338" s="2">
        <v>2891.5563999999999</v>
      </c>
      <c r="G1338" s="2">
        <v>2.6833999999999998</v>
      </c>
      <c r="J1338" s="1">
        <f t="shared" si="186"/>
        <v>44326</v>
      </c>
      <c r="K1338">
        <f t="shared" si="187"/>
        <v>7.201964506813141E-2</v>
      </c>
      <c r="L1338" s="7">
        <f t="shared" si="188"/>
        <v>3.1823000000000004E-2</v>
      </c>
      <c r="M1338" s="28">
        <f t="shared" si="189"/>
        <v>4.0196645068131406E-2</v>
      </c>
      <c r="N1338" s="9">
        <f t="shared" si="180"/>
        <v>3.5005075974473804E-2</v>
      </c>
      <c r="O1338" s="9">
        <f t="shared" si="181"/>
        <v>6.4970196592359633E-3</v>
      </c>
      <c r="P1338" s="9">
        <f t="shared" si="182"/>
        <v>4.1502095633709768E-2</v>
      </c>
      <c r="Q1338" s="9">
        <f t="shared" si="183"/>
        <v>2.850805631523784E-2</v>
      </c>
      <c r="R1338" s="9">
        <f t="shared" si="184"/>
        <v>4.7999115292945732E-2</v>
      </c>
      <c r="S1338" s="9">
        <f t="shared" si="185"/>
        <v>2.2011036656001876E-2</v>
      </c>
    </row>
    <row r="1339" spans="1:19">
      <c r="A1339" s="1">
        <v>43964</v>
      </c>
      <c r="B1339" s="2">
        <v>13.134499549865723</v>
      </c>
      <c r="C1339" s="2"/>
      <c r="E1339" s="1">
        <v>43964</v>
      </c>
      <c r="F1339" s="2">
        <v>2898.0495000000001</v>
      </c>
      <c r="G1339" s="2">
        <v>2.6798999999999999</v>
      </c>
      <c r="J1339" s="1">
        <f t="shared" si="186"/>
        <v>44327</v>
      </c>
      <c r="K1339">
        <f t="shared" si="187"/>
        <v>7.1772564880673503E-2</v>
      </c>
      <c r="L1339" s="7">
        <f t="shared" si="188"/>
        <v>3.1646000000000001E-2</v>
      </c>
      <c r="M1339" s="28">
        <f t="shared" si="189"/>
        <v>4.0126564880673503E-2</v>
      </c>
      <c r="N1339" s="9">
        <f t="shared" si="180"/>
        <v>3.4966147189551322E-2</v>
      </c>
      <c r="O1339" s="9">
        <f t="shared" si="181"/>
        <v>6.4365447910740906E-3</v>
      </c>
      <c r="P1339" s="9">
        <f t="shared" si="182"/>
        <v>4.1402691980625413E-2</v>
      </c>
      <c r="Q1339" s="9">
        <f t="shared" si="183"/>
        <v>2.8529602398477232E-2</v>
      </c>
      <c r="R1339" s="9">
        <f t="shared" si="184"/>
        <v>4.7839236771699503E-2</v>
      </c>
      <c r="S1339" s="9">
        <f t="shared" si="185"/>
        <v>2.2093057607403141E-2</v>
      </c>
    </row>
    <row r="1340" spans="1:19">
      <c r="A1340" s="1">
        <v>43965</v>
      </c>
      <c r="B1340" s="2">
        <v>13.007100105285645</v>
      </c>
      <c r="C1340" s="2"/>
      <c r="E1340" s="1">
        <v>43965</v>
      </c>
      <c r="F1340" s="2">
        <v>2870.3422</v>
      </c>
      <c r="G1340" s="2">
        <v>2.7383999999999999</v>
      </c>
      <c r="J1340" s="1">
        <f t="shared" si="186"/>
        <v>44328</v>
      </c>
      <c r="K1340">
        <f t="shared" si="187"/>
        <v>7.1345503851221279E-2</v>
      </c>
      <c r="L1340" s="7">
        <f t="shared" si="188"/>
        <v>3.1530999999999997E-2</v>
      </c>
      <c r="M1340" s="28">
        <f t="shared" si="189"/>
        <v>3.9814503851221282E-2</v>
      </c>
      <c r="N1340" s="9">
        <f t="shared" si="180"/>
        <v>3.4926690384670708E-2</v>
      </c>
      <c r="O1340" s="9">
        <f t="shared" si="181"/>
        <v>6.375941274880067E-3</v>
      </c>
      <c r="P1340" s="9">
        <f t="shared" si="182"/>
        <v>4.1302631659550774E-2</v>
      </c>
      <c r="Q1340" s="9">
        <f t="shared" si="183"/>
        <v>2.8550749109790642E-2</v>
      </c>
      <c r="R1340" s="9">
        <f t="shared" si="184"/>
        <v>4.7678572934430841E-2</v>
      </c>
      <c r="S1340" s="9">
        <f t="shared" si="185"/>
        <v>2.2174807834910576E-2</v>
      </c>
    </row>
    <row r="1341" spans="1:19">
      <c r="A1341" s="1">
        <v>43966</v>
      </c>
      <c r="B1341" s="2">
        <v>12.920100212097168</v>
      </c>
      <c r="C1341" s="2"/>
      <c r="E1341" s="1">
        <v>43966</v>
      </c>
      <c r="F1341" s="2">
        <v>2868.4587000000001</v>
      </c>
      <c r="G1341" s="2">
        <v>2.7111000000000001</v>
      </c>
      <c r="J1341" s="1">
        <f t="shared" si="186"/>
        <v>44329</v>
      </c>
      <c r="K1341">
        <f t="shared" si="187"/>
        <v>7.202898535791552E-2</v>
      </c>
      <c r="L1341" s="7">
        <f t="shared" si="188"/>
        <v>3.1748999999999999E-2</v>
      </c>
      <c r="M1341" s="28">
        <f t="shared" si="189"/>
        <v>4.0279985357915521E-2</v>
      </c>
      <c r="N1341" s="9">
        <f t="shared" si="180"/>
        <v>3.4890075915011386E-2</v>
      </c>
      <c r="O1341" s="9">
        <f t="shared" si="181"/>
        <v>6.3183411052818977E-3</v>
      </c>
      <c r="P1341" s="9">
        <f t="shared" si="182"/>
        <v>4.1208417020293285E-2</v>
      </c>
      <c r="Q1341" s="9">
        <f t="shared" si="183"/>
        <v>2.8571734809729486E-2</v>
      </c>
      <c r="R1341" s="9">
        <f t="shared" si="184"/>
        <v>4.7526758125575178E-2</v>
      </c>
      <c r="S1341" s="9">
        <f t="shared" si="185"/>
        <v>2.225339370444759E-2</v>
      </c>
    </row>
    <row r="1342" spans="1:19">
      <c r="A1342" s="1">
        <v>43969</v>
      </c>
      <c r="B1342" s="2">
        <v>12.954899787902832</v>
      </c>
      <c r="C1342" s="2"/>
      <c r="E1342" s="1">
        <v>43969</v>
      </c>
      <c r="F1342" s="2">
        <v>2875.4176000000002</v>
      </c>
      <c r="G1342" s="2">
        <v>2.7208000000000001</v>
      </c>
      <c r="J1342" s="1">
        <f t="shared" si="186"/>
        <v>44330</v>
      </c>
      <c r="K1342">
        <f t="shared" si="187"/>
        <v>7.0785936296059671E-2</v>
      </c>
      <c r="L1342" s="7">
        <f t="shared" si="188"/>
        <v>3.1562E-2</v>
      </c>
      <c r="M1342" s="28">
        <f t="shared" si="189"/>
        <v>3.9223936296059671E-2</v>
      </c>
      <c r="N1342" s="9">
        <f t="shared" si="180"/>
        <v>3.484940139077574E-2</v>
      </c>
      <c r="O1342" s="9">
        <f t="shared" si="181"/>
        <v>6.2570209703400551E-3</v>
      </c>
      <c r="P1342" s="9">
        <f t="shared" si="182"/>
        <v>4.1106422361115794E-2</v>
      </c>
      <c r="Q1342" s="9">
        <f t="shared" si="183"/>
        <v>2.8592380420435687E-2</v>
      </c>
      <c r="R1342" s="9">
        <f t="shared" si="184"/>
        <v>4.7363443331455854E-2</v>
      </c>
      <c r="S1342" s="9">
        <f t="shared" si="185"/>
        <v>2.233535945009563E-2</v>
      </c>
    </row>
    <row r="1343" spans="1:19">
      <c r="A1343" s="1">
        <v>43970</v>
      </c>
      <c r="B1343" s="2">
        <v>13.062800407409668</v>
      </c>
      <c r="C1343" s="2"/>
      <c r="E1343" s="1">
        <v>43970</v>
      </c>
      <c r="F1343" s="2">
        <v>2898.576</v>
      </c>
      <c r="G1343" s="2">
        <v>2.7566000000000002</v>
      </c>
      <c r="J1343" s="1">
        <f t="shared" si="186"/>
        <v>44333</v>
      </c>
      <c r="K1343">
        <f t="shared" si="187"/>
        <v>7.04091492357619E-2</v>
      </c>
      <c r="L1343" s="7">
        <f t="shared" si="188"/>
        <v>3.1682999999999996E-2</v>
      </c>
      <c r="M1343" s="28">
        <f t="shared" si="189"/>
        <v>3.8726149235761904E-2</v>
      </c>
      <c r="N1343" s="9">
        <f t="shared" si="180"/>
        <v>3.4807297334986033E-2</v>
      </c>
      <c r="O1343" s="9">
        <f t="shared" si="181"/>
        <v>6.1947842315250986E-3</v>
      </c>
      <c r="P1343" s="9">
        <f t="shared" si="182"/>
        <v>4.1002081566511132E-2</v>
      </c>
      <c r="Q1343" s="9">
        <f t="shared" si="183"/>
        <v>2.8612513103460933E-2</v>
      </c>
      <c r="R1343" s="9">
        <f t="shared" si="184"/>
        <v>4.7196865798036232E-2</v>
      </c>
      <c r="S1343" s="9">
        <f t="shared" si="185"/>
        <v>2.2417728871935834E-2</v>
      </c>
    </row>
    <row r="1344" spans="1:19">
      <c r="A1344" s="1">
        <v>43971</v>
      </c>
      <c r="B1344" s="2">
        <v>13.005100250244141</v>
      </c>
      <c r="C1344" s="2"/>
      <c r="E1344" s="1">
        <v>43971</v>
      </c>
      <c r="F1344" s="2">
        <v>2883.7377999999999</v>
      </c>
      <c r="G1344" s="2">
        <v>2.7475000000000001</v>
      </c>
      <c r="J1344" s="1">
        <f t="shared" si="186"/>
        <v>44334</v>
      </c>
      <c r="K1344">
        <f t="shared" si="187"/>
        <v>7.0161652507329475E-2</v>
      </c>
      <c r="L1344" s="7">
        <f t="shared" si="188"/>
        <v>3.1690999999999997E-2</v>
      </c>
      <c r="M1344" s="28">
        <f t="shared" si="189"/>
        <v>3.8470652507329478E-2</v>
      </c>
      <c r="N1344" s="9">
        <f t="shared" si="180"/>
        <v>3.4763541640972076E-2</v>
      </c>
      <c r="O1344" s="9">
        <f t="shared" si="181"/>
        <v>6.1294683706863244E-3</v>
      </c>
      <c r="P1344" s="9">
        <f t="shared" si="182"/>
        <v>4.0893010011658404E-2</v>
      </c>
      <c r="Q1344" s="9">
        <f t="shared" si="183"/>
        <v>2.8634073270285752E-2</v>
      </c>
      <c r="R1344" s="9">
        <f t="shared" si="184"/>
        <v>4.7022478382344725E-2</v>
      </c>
      <c r="S1344" s="9">
        <f t="shared" si="185"/>
        <v>2.2504604899599427E-2</v>
      </c>
    </row>
    <row r="1345" spans="1:19">
      <c r="A1345" s="1">
        <v>43972</v>
      </c>
      <c r="B1345" s="2">
        <v>12.93809986114502</v>
      </c>
      <c r="C1345" s="2"/>
      <c r="E1345" s="1">
        <v>43972</v>
      </c>
      <c r="F1345" s="2">
        <v>2867.9236999999998</v>
      </c>
      <c r="G1345" s="2">
        <v>2.7061999999999999</v>
      </c>
      <c r="J1345" s="1">
        <f t="shared" si="186"/>
        <v>44335</v>
      </c>
      <c r="K1345">
        <f t="shared" si="187"/>
        <v>7.0548729760760598E-2</v>
      </c>
      <c r="L1345" s="7">
        <f t="shared" si="188"/>
        <v>3.1579999999999997E-2</v>
      </c>
      <c r="M1345" s="28">
        <f t="shared" si="189"/>
        <v>3.8968729760760601E-2</v>
      </c>
      <c r="N1345" s="9">
        <f t="shared" ref="N1345:N1408" si="190">AVERAGE(M1094:M1345)</f>
        <v>3.4718624773067988E-2</v>
      </c>
      <c r="O1345" s="9">
        <f t="shared" ref="O1345:O1408" si="191">_xlfn.STDEV.P(M1094:M1345)</f>
        <v>6.0565816198596889E-3</v>
      </c>
      <c r="P1345" s="9">
        <f t="shared" ref="P1345:P1408" si="192">N1345+O1345</f>
        <v>4.0775206392927678E-2</v>
      </c>
      <c r="Q1345" s="9">
        <f t="shared" ref="Q1345:Q1408" si="193">N1345-O1345</f>
        <v>2.8662043153208298E-2</v>
      </c>
      <c r="R1345" s="9">
        <f t="shared" ref="R1345:R1408" si="194">N1345+O1345*2</f>
        <v>4.6831788012787368E-2</v>
      </c>
      <c r="S1345" s="9">
        <f t="shared" ref="S1345:S1408" si="195">N1345-O1345*2</f>
        <v>2.2605461533348609E-2</v>
      </c>
    </row>
    <row r="1346" spans="1:19">
      <c r="A1346" s="1">
        <v>43973</v>
      </c>
      <c r="B1346" s="2">
        <v>12.692500114440918</v>
      </c>
      <c r="C1346" s="2"/>
      <c r="E1346" s="1">
        <v>43973</v>
      </c>
      <c r="F1346" s="2">
        <v>2813.7654000000002</v>
      </c>
      <c r="G1346" s="2">
        <v>2.6798000000000002</v>
      </c>
      <c r="J1346" s="1">
        <f t="shared" si="186"/>
        <v>44336</v>
      </c>
      <c r="K1346">
        <f t="shared" si="187"/>
        <v>7.0622468534700431E-2</v>
      </c>
      <c r="L1346" s="7">
        <f t="shared" si="188"/>
        <v>3.1365999999999998E-2</v>
      </c>
      <c r="M1346" s="28">
        <f t="shared" si="189"/>
        <v>3.9256468534700432E-2</v>
      </c>
      <c r="N1346" s="9">
        <f t="shared" si="190"/>
        <v>3.4676059683413307E-2</v>
      </c>
      <c r="O1346" s="9">
        <f t="shared" si="191"/>
        <v>5.9864422982283316E-3</v>
      </c>
      <c r="P1346" s="9">
        <f t="shared" si="192"/>
        <v>4.066250198164164E-2</v>
      </c>
      <c r="Q1346" s="9">
        <f t="shared" si="193"/>
        <v>2.8689617385184975E-2</v>
      </c>
      <c r="R1346" s="9">
        <f t="shared" si="194"/>
        <v>4.6648944279869972E-2</v>
      </c>
      <c r="S1346" s="9">
        <f t="shared" si="195"/>
        <v>2.2703175086956642E-2</v>
      </c>
    </row>
    <row r="1347" spans="1:19">
      <c r="A1347" s="1">
        <v>43976</v>
      </c>
      <c r="B1347" s="2">
        <v>12.706299781799316</v>
      </c>
      <c r="C1347" s="2"/>
      <c r="E1347" s="1">
        <v>43976</v>
      </c>
      <c r="F1347" s="2">
        <v>2817.9697000000001</v>
      </c>
      <c r="G1347" s="2">
        <v>2.6657999999999999</v>
      </c>
      <c r="J1347" s="1">
        <f t="shared" si="186"/>
        <v>44337</v>
      </c>
      <c r="K1347">
        <f t="shared" si="187"/>
        <v>7.103130109344373E-2</v>
      </c>
      <c r="L1347" s="7">
        <f t="shared" si="188"/>
        <v>3.1095000000000001E-2</v>
      </c>
      <c r="M1347" s="28">
        <f t="shared" si="189"/>
        <v>3.9936301093443732E-2</v>
      </c>
      <c r="N1347" s="9">
        <f t="shared" si="190"/>
        <v>3.4640143166424067E-2</v>
      </c>
      <c r="O1347" s="9">
        <f t="shared" si="191"/>
        <v>5.9273318831779571E-3</v>
      </c>
      <c r="P1347" s="9">
        <f t="shared" si="192"/>
        <v>4.0567475049602023E-2</v>
      </c>
      <c r="Q1347" s="9">
        <f t="shared" si="193"/>
        <v>2.8712811283246112E-2</v>
      </c>
      <c r="R1347" s="9">
        <f t="shared" si="194"/>
        <v>4.6494806932779978E-2</v>
      </c>
      <c r="S1347" s="9">
        <f t="shared" si="195"/>
        <v>2.2785479400068153E-2</v>
      </c>
    </row>
    <row r="1348" spans="1:19">
      <c r="A1348" s="1">
        <v>43977</v>
      </c>
      <c r="B1348" s="2">
        <v>12.824399948120117</v>
      </c>
      <c r="C1348" s="2"/>
      <c r="E1348" s="1">
        <v>43977</v>
      </c>
      <c r="F1348" s="2">
        <v>2846.5473000000002</v>
      </c>
      <c r="G1348" s="2">
        <v>2.7403</v>
      </c>
      <c r="J1348" s="1">
        <f t="shared" si="186"/>
        <v>44340</v>
      </c>
      <c r="K1348">
        <f t="shared" si="187"/>
        <v>7.0816512957233166E-2</v>
      </c>
      <c r="L1348" s="7">
        <f t="shared" si="188"/>
        <v>3.0987000000000001E-2</v>
      </c>
      <c r="M1348" s="28">
        <f t="shared" si="189"/>
        <v>3.9829512957233165E-2</v>
      </c>
      <c r="N1348" s="9">
        <f t="shared" si="190"/>
        <v>3.460209397275063E-2</v>
      </c>
      <c r="O1348" s="9">
        <f t="shared" si="191"/>
        <v>5.8627708528215649E-3</v>
      </c>
      <c r="P1348" s="9">
        <f t="shared" si="192"/>
        <v>4.0464864825572197E-2</v>
      </c>
      <c r="Q1348" s="9">
        <f t="shared" si="193"/>
        <v>2.8739323119929064E-2</v>
      </c>
      <c r="R1348" s="9">
        <f t="shared" si="194"/>
        <v>4.6327635678393764E-2</v>
      </c>
      <c r="S1348" s="9">
        <f t="shared" si="195"/>
        <v>2.2876552267107501E-2</v>
      </c>
    </row>
    <row r="1349" spans="1:19">
      <c r="A1349" s="1">
        <v>43978</v>
      </c>
      <c r="B1349" s="2">
        <v>12.789899826049805</v>
      </c>
      <c r="C1349" s="2"/>
      <c r="E1349" s="1">
        <v>43978</v>
      </c>
      <c r="F1349" s="2">
        <v>2836.8036000000002</v>
      </c>
      <c r="G1349" s="2">
        <v>2.7584</v>
      </c>
      <c r="J1349" s="1">
        <f t="shared" ref="J1349:J1412" si="196">A1597</f>
        <v>44341</v>
      </c>
      <c r="K1349">
        <f t="shared" ref="K1349:K1412" si="197">1/B1597</f>
        <v>6.9168249582382019E-2</v>
      </c>
      <c r="L1349" s="7">
        <f t="shared" ref="L1349:L1412" si="198">G1597/100</f>
        <v>3.1112999999999998E-2</v>
      </c>
      <c r="M1349" s="28">
        <f t="shared" si="189"/>
        <v>3.8055249582382017E-2</v>
      </c>
      <c r="N1349" s="9">
        <f t="shared" si="190"/>
        <v>3.4553785033375188E-2</v>
      </c>
      <c r="O1349" s="9">
        <f t="shared" si="191"/>
        <v>5.7834250955578958E-3</v>
      </c>
      <c r="P1349" s="9">
        <f t="shared" si="192"/>
        <v>4.0337210128933085E-2</v>
      </c>
      <c r="Q1349" s="9">
        <f t="shared" si="193"/>
        <v>2.8770359937817291E-2</v>
      </c>
      <c r="R1349" s="9">
        <f t="shared" si="194"/>
        <v>4.6120635224490981E-2</v>
      </c>
      <c r="S1349" s="9">
        <f t="shared" si="195"/>
        <v>2.2986934842259395E-2</v>
      </c>
    </row>
    <row r="1350" spans="1:19">
      <c r="A1350" s="1">
        <v>43979</v>
      </c>
      <c r="B1350" s="2">
        <v>12.841099739074707</v>
      </c>
      <c r="C1350" s="2"/>
      <c r="E1350" s="1">
        <v>43979</v>
      </c>
      <c r="F1350" s="2">
        <v>2846.2217000000001</v>
      </c>
      <c r="G1350" s="2">
        <v>2.7475000000000001</v>
      </c>
      <c r="J1350" s="1">
        <f t="shared" si="196"/>
        <v>44342</v>
      </c>
      <c r="K1350">
        <f t="shared" si="197"/>
        <v>6.8927015295298155E-2</v>
      </c>
      <c r="L1350" s="7">
        <f t="shared" si="198"/>
        <v>3.0960000000000001E-2</v>
      </c>
      <c r="M1350" s="28">
        <f t="shared" ref="M1350:M1413" si="199">K1350-L1350</f>
        <v>3.7967015295298154E-2</v>
      </c>
      <c r="N1350" s="9">
        <f t="shared" si="190"/>
        <v>3.4498143489547585E-2</v>
      </c>
      <c r="O1350" s="9">
        <f t="shared" si="191"/>
        <v>5.6819792096967185E-3</v>
      </c>
      <c r="P1350" s="9">
        <f t="shared" si="192"/>
        <v>4.01801226992443E-2</v>
      </c>
      <c r="Q1350" s="9">
        <f t="shared" si="193"/>
        <v>2.8816164279850866E-2</v>
      </c>
      <c r="R1350" s="9">
        <f t="shared" si="194"/>
        <v>4.5862101908941022E-2</v>
      </c>
      <c r="S1350" s="9">
        <f t="shared" si="195"/>
        <v>2.3134185070154148E-2</v>
      </c>
    </row>
    <row r="1351" spans="1:19">
      <c r="A1351" s="1">
        <v>43980</v>
      </c>
      <c r="B1351" s="2">
        <v>12.832799911499023</v>
      </c>
      <c r="C1351" s="2"/>
      <c r="E1351" s="1">
        <v>43980</v>
      </c>
      <c r="F1351" s="2">
        <v>2852.3512000000001</v>
      </c>
      <c r="G1351" s="2">
        <v>2.7250999999999999</v>
      </c>
      <c r="J1351" s="1">
        <f t="shared" si="196"/>
        <v>44343</v>
      </c>
      <c r="K1351">
        <f t="shared" si="197"/>
        <v>6.8695944763160627E-2</v>
      </c>
      <c r="L1351" s="7">
        <f t="shared" si="198"/>
        <v>3.0994000000000001E-2</v>
      </c>
      <c r="M1351" s="28">
        <f t="shared" si="199"/>
        <v>3.7701944763160626E-2</v>
      </c>
      <c r="N1351" s="9">
        <f t="shared" si="190"/>
        <v>3.4441234071463503E-2</v>
      </c>
      <c r="O1351" s="9">
        <f t="shared" si="191"/>
        <v>5.5768134534769347E-3</v>
      </c>
      <c r="P1351" s="9">
        <f t="shared" si="192"/>
        <v>4.0018047524940439E-2</v>
      </c>
      <c r="Q1351" s="9">
        <f t="shared" si="193"/>
        <v>2.8864420617986566E-2</v>
      </c>
      <c r="R1351" s="9">
        <f t="shared" si="194"/>
        <v>4.5594860978417376E-2</v>
      </c>
      <c r="S1351" s="9">
        <f t="shared" si="195"/>
        <v>2.3287607164509633E-2</v>
      </c>
    </row>
    <row r="1352" spans="1:19">
      <c r="A1352" s="1">
        <v>43983</v>
      </c>
      <c r="B1352" s="2">
        <v>13.101499557495117</v>
      </c>
      <c r="C1352" s="2"/>
      <c r="E1352" s="1">
        <v>43983</v>
      </c>
      <c r="F1352" s="2">
        <v>2915.4310999999998</v>
      </c>
      <c r="G1352" s="2">
        <v>2.7740999999999998</v>
      </c>
      <c r="J1352" s="1">
        <f t="shared" si="196"/>
        <v>44344</v>
      </c>
      <c r="K1352">
        <f t="shared" si="197"/>
        <v>6.8793772072605799E-2</v>
      </c>
      <c r="L1352" s="7">
        <f t="shared" si="198"/>
        <v>3.1177999999999997E-2</v>
      </c>
      <c r="M1352" s="28">
        <f t="shared" si="199"/>
        <v>3.7615772072605802E-2</v>
      </c>
      <c r="N1352" s="9">
        <f t="shared" si="190"/>
        <v>3.4389815080149114E-2</v>
      </c>
      <c r="O1352" s="9">
        <f t="shared" si="191"/>
        <v>5.4868456608615224E-3</v>
      </c>
      <c r="P1352" s="9">
        <f t="shared" si="192"/>
        <v>3.9876660741010636E-2</v>
      </c>
      <c r="Q1352" s="9">
        <f t="shared" si="193"/>
        <v>2.8902969419287591E-2</v>
      </c>
      <c r="R1352" s="9">
        <f t="shared" si="194"/>
        <v>4.5363506401872158E-2</v>
      </c>
      <c r="S1352" s="9">
        <f t="shared" si="195"/>
        <v>2.3416123758426069E-2</v>
      </c>
    </row>
    <row r="1353" spans="1:19">
      <c r="A1353" s="1">
        <v>43984</v>
      </c>
      <c r="B1353" s="2">
        <v>13.141599655151367</v>
      </c>
      <c r="C1353" s="2"/>
      <c r="E1353" s="1">
        <v>43984</v>
      </c>
      <c r="F1353" s="2">
        <v>2921.3980000000001</v>
      </c>
      <c r="G1353" s="2">
        <v>2.8144999999999998</v>
      </c>
      <c r="J1353" s="1">
        <f t="shared" si="196"/>
        <v>44347</v>
      </c>
      <c r="K1353">
        <f t="shared" si="197"/>
        <v>6.8610164168264293E-2</v>
      </c>
      <c r="L1353" s="7">
        <f t="shared" si="198"/>
        <v>3.1084000000000001E-2</v>
      </c>
      <c r="M1353" s="28">
        <f t="shared" si="199"/>
        <v>3.7526164168264292E-2</v>
      </c>
      <c r="N1353" s="9">
        <f t="shared" si="190"/>
        <v>3.4337924083786012E-2</v>
      </c>
      <c r="O1353" s="9">
        <f t="shared" si="191"/>
        <v>5.3943240397166968E-3</v>
      </c>
      <c r="P1353" s="9">
        <f t="shared" si="192"/>
        <v>3.9732248123502706E-2</v>
      </c>
      <c r="Q1353" s="9">
        <f t="shared" si="193"/>
        <v>2.8943600044069314E-2</v>
      </c>
      <c r="R1353" s="9">
        <f t="shared" si="194"/>
        <v>4.5126572163219407E-2</v>
      </c>
      <c r="S1353" s="9">
        <f t="shared" si="195"/>
        <v>2.3549276004352616E-2</v>
      </c>
    </row>
    <row r="1354" spans="1:19">
      <c r="A1354" s="1">
        <v>43985</v>
      </c>
      <c r="B1354" s="2">
        <v>13.156399726867676</v>
      </c>
      <c r="C1354" s="2"/>
      <c r="E1354" s="1">
        <v>43985</v>
      </c>
      <c r="F1354" s="2">
        <v>2923.3710999999998</v>
      </c>
      <c r="G1354" s="2">
        <v>2.8972000000000002</v>
      </c>
      <c r="J1354" s="1">
        <f t="shared" si="196"/>
        <v>44348</v>
      </c>
      <c r="K1354">
        <f t="shared" si="197"/>
        <v>6.8504881688851882E-2</v>
      </c>
      <c r="L1354" s="7">
        <f t="shared" si="198"/>
        <v>3.0945999999999998E-2</v>
      </c>
      <c r="M1354" s="28">
        <f t="shared" si="199"/>
        <v>3.7558881688851881E-2</v>
      </c>
      <c r="N1354" s="9">
        <f t="shared" si="190"/>
        <v>3.4286967463542435E-2</v>
      </c>
      <c r="O1354" s="9">
        <f t="shared" si="191"/>
        <v>5.3022202519661405E-3</v>
      </c>
      <c r="P1354" s="9">
        <f t="shared" si="192"/>
        <v>3.9589187715508574E-2</v>
      </c>
      <c r="Q1354" s="9">
        <f t="shared" si="193"/>
        <v>2.8984747211576296E-2</v>
      </c>
      <c r="R1354" s="9">
        <f t="shared" si="194"/>
        <v>4.489140796747472E-2</v>
      </c>
      <c r="S1354" s="9">
        <f t="shared" si="195"/>
        <v>2.3682526959610154E-2</v>
      </c>
    </row>
    <row r="1355" spans="1:19">
      <c r="A1355" s="1">
        <v>43986</v>
      </c>
      <c r="B1355" s="2">
        <v>13.13379955291748</v>
      </c>
      <c r="C1355" s="2"/>
      <c r="E1355" s="1">
        <v>43986</v>
      </c>
      <c r="F1355" s="2">
        <v>2919.2505999999998</v>
      </c>
      <c r="G1355" s="2">
        <v>2.8439000000000001</v>
      </c>
      <c r="J1355" s="1">
        <f t="shared" si="196"/>
        <v>44349</v>
      </c>
      <c r="K1355">
        <f t="shared" si="197"/>
        <v>6.8983597567085053E-2</v>
      </c>
      <c r="L1355" s="7">
        <f t="shared" si="198"/>
        <v>3.1053000000000001E-2</v>
      </c>
      <c r="M1355" s="28">
        <f t="shared" si="199"/>
        <v>3.7930597567085056E-2</v>
      </c>
      <c r="N1355" s="9">
        <f t="shared" si="190"/>
        <v>3.4236397148672958E-2</v>
      </c>
      <c r="O1355" s="9">
        <f t="shared" si="191"/>
        <v>5.2055748290092034E-3</v>
      </c>
      <c r="P1355" s="9">
        <f t="shared" si="192"/>
        <v>3.9441971977682164E-2</v>
      </c>
      <c r="Q1355" s="9">
        <f t="shared" si="193"/>
        <v>2.9030822319663755E-2</v>
      </c>
      <c r="R1355" s="9">
        <f t="shared" si="194"/>
        <v>4.4647546806691363E-2</v>
      </c>
      <c r="S1355" s="9">
        <f t="shared" si="195"/>
        <v>2.3825247490654552E-2</v>
      </c>
    </row>
    <row r="1356" spans="1:19">
      <c r="A1356" s="1">
        <v>43987</v>
      </c>
      <c r="B1356" s="2">
        <v>13.189499855041504</v>
      </c>
      <c r="C1356" s="2"/>
      <c r="E1356" s="1">
        <v>43987</v>
      </c>
      <c r="F1356" s="2">
        <v>2930.7993000000001</v>
      </c>
      <c r="G1356" s="2">
        <v>2.9060000000000001</v>
      </c>
      <c r="J1356" s="1">
        <f t="shared" si="196"/>
        <v>44350</v>
      </c>
      <c r="K1356">
        <f t="shared" si="197"/>
        <v>6.925111911537761E-2</v>
      </c>
      <c r="L1356" s="7">
        <f t="shared" si="198"/>
        <v>3.1181999999999998E-2</v>
      </c>
      <c r="M1356" s="28">
        <f t="shared" si="199"/>
        <v>3.8069119115377609E-2</v>
      </c>
      <c r="N1356" s="9">
        <f t="shared" si="190"/>
        <v>3.4194662936067648E-2</v>
      </c>
      <c r="O1356" s="9">
        <f t="shared" si="191"/>
        <v>5.1320012348626282E-3</v>
      </c>
      <c r="P1356" s="9">
        <f t="shared" si="192"/>
        <v>3.9326664170930274E-2</v>
      </c>
      <c r="Q1356" s="9">
        <f t="shared" si="193"/>
        <v>2.9062661701205021E-2</v>
      </c>
      <c r="R1356" s="9">
        <f t="shared" si="194"/>
        <v>4.4458665405792908E-2</v>
      </c>
      <c r="S1356" s="9">
        <f t="shared" si="195"/>
        <v>2.3930660466342391E-2</v>
      </c>
    </row>
    <row r="1357" spans="1:19">
      <c r="A1357" s="1">
        <v>43990</v>
      </c>
      <c r="B1357" s="2">
        <v>13.227899551391602</v>
      </c>
      <c r="C1357" s="2"/>
      <c r="E1357" s="1">
        <v>43990</v>
      </c>
      <c r="F1357" s="2">
        <v>2937.7712000000001</v>
      </c>
      <c r="G1357" s="2">
        <v>2.9056000000000002</v>
      </c>
      <c r="J1357" s="1">
        <f t="shared" si="196"/>
        <v>44351</v>
      </c>
      <c r="K1357">
        <f t="shared" si="197"/>
        <v>6.9105156057262238E-2</v>
      </c>
      <c r="L1357" s="7">
        <f t="shared" si="198"/>
        <v>3.1208E-2</v>
      </c>
      <c r="M1357" s="28">
        <f t="shared" si="199"/>
        <v>3.7897156057262238E-2</v>
      </c>
      <c r="N1357" s="9">
        <f t="shared" si="190"/>
        <v>3.4154773725590358E-2</v>
      </c>
      <c r="O1357" s="9">
        <f t="shared" si="191"/>
        <v>5.0635458815305318E-3</v>
      </c>
      <c r="P1357" s="9">
        <f t="shared" si="192"/>
        <v>3.921831960712089E-2</v>
      </c>
      <c r="Q1357" s="9">
        <f t="shared" si="193"/>
        <v>2.9091227844059826E-2</v>
      </c>
      <c r="R1357" s="9">
        <f t="shared" si="194"/>
        <v>4.4281865488651422E-2</v>
      </c>
      <c r="S1357" s="9">
        <f t="shared" si="195"/>
        <v>2.4027681962529295E-2</v>
      </c>
    </row>
    <row r="1358" spans="1:19">
      <c r="A1358" s="1">
        <v>43991</v>
      </c>
      <c r="B1358" s="2">
        <v>13.305999755859375</v>
      </c>
      <c r="C1358" s="2"/>
      <c r="E1358" s="1">
        <v>43991</v>
      </c>
      <c r="F1358" s="2">
        <v>2956.1116000000002</v>
      </c>
      <c r="G1358" s="2">
        <v>2.86</v>
      </c>
      <c r="J1358" s="1">
        <f t="shared" si="196"/>
        <v>44354</v>
      </c>
      <c r="K1358">
        <f t="shared" si="197"/>
        <v>6.8987877435355449E-2</v>
      </c>
      <c r="L1358" s="7">
        <f t="shared" si="198"/>
        <v>3.1753999999999998E-2</v>
      </c>
      <c r="M1358" s="28">
        <f t="shared" si="199"/>
        <v>3.7233877435355452E-2</v>
      </c>
      <c r="N1358" s="9">
        <f t="shared" si="190"/>
        <v>3.4115873889385979E-2</v>
      </c>
      <c r="O1358" s="9">
        <f t="shared" si="191"/>
        <v>5.0017101803763488E-3</v>
      </c>
      <c r="P1358" s="9">
        <f t="shared" si="192"/>
        <v>3.9117584069762332E-2</v>
      </c>
      <c r="Q1358" s="9">
        <f t="shared" si="193"/>
        <v>2.9114163709009631E-2</v>
      </c>
      <c r="R1358" s="9">
        <f t="shared" si="194"/>
        <v>4.4119294250138677E-2</v>
      </c>
      <c r="S1358" s="9">
        <f t="shared" si="195"/>
        <v>2.4112453528633282E-2</v>
      </c>
    </row>
    <row r="1359" spans="1:19">
      <c r="A1359" s="1">
        <v>43992</v>
      </c>
      <c r="B1359" s="2">
        <v>13.243499755859375</v>
      </c>
      <c r="C1359" s="2"/>
      <c r="E1359" s="1">
        <v>43992</v>
      </c>
      <c r="F1359" s="2">
        <v>2943.7525000000001</v>
      </c>
      <c r="G1359" s="2">
        <v>2.8734000000000002</v>
      </c>
      <c r="J1359" s="1">
        <f t="shared" si="196"/>
        <v>44355</v>
      </c>
      <c r="K1359">
        <f t="shared" si="197"/>
        <v>6.9294306647872325E-2</v>
      </c>
      <c r="L1359" s="7">
        <f t="shared" si="198"/>
        <v>3.1613000000000002E-2</v>
      </c>
      <c r="M1359" s="28">
        <f t="shared" si="199"/>
        <v>3.7681306647872323E-2</v>
      </c>
      <c r="N1359" s="9">
        <f t="shared" si="190"/>
        <v>3.4076115466918515E-2</v>
      </c>
      <c r="O1359" s="9">
        <f t="shared" si="191"/>
        <v>4.9329167364705676E-3</v>
      </c>
      <c r="P1359" s="9">
        <f t="shared" si="192"/>
        <v>3.9009032203389082E-2</v>
      </c>
      <c r="Q1359" s="9">
        <f t="shared" si="193"/>
        <v>2.9143198730447947E-2</v>
      </c>
      <c r="R1359" s="9">
        <f t="shared" si="194"/>
        <v>4.394194893985965E-2</v>
      </c>
      <c r="S1359" s="9">
        <f t="shared" si="195"/>
        <v>2.421028199397738E-2</v>
      </c>
    </row>
    <row r="1360" spans="1:19">
      <c r="A1360" s="1">
        <v>43993</v>
      </c>
      <c r="B1360" s="2">
        <v>13.13860034942627</v>
      </c>
      <c r="C1360" s="2"/>
      <c r="E1360" s="1">
        <v>43993</v>
      </c>
      <c r="F1360" s="2">
        <v>2920.8968</v>
      </c>
      <c r="G1360" s="2">
        <v>2.8645</v>
      </c>
      <c r="J1360" s="1">
        <f t="shared" si="196"/>
        <v>44356</v>
      </c>
      <c r="K1360">
        <f t="shared" si="197"/>
        <v>6.9091787239075511E-2</v>
      </c>
      <c r="L1360" s="7">
        <f t="shared" si="198"/>
        <v>3.1739000000000003E-2</v>
      </c>
      <c r="M1360" s="28">
        <f t="shared" si="199"/>
        <v>3.7352787239075508E-2</v>
      </c>
      <c r="N1360" s="9">
        <f t="shared" si="190"/>
        <v>3.4038793645357508E-2</v>
      </c>
      <c r="O1360" s="9">
        <f t="shared" si="191"/>
        <v>4.8720300147177811E-3</v>
      </c>
      <c r="P1360" s="9">
        <f t="shared" si="192"/>
        <v>3.891082366007529E-2</v>
      </c>
      <c r="Q1360" s="9">
        <f t="shared" si="193"/>
        <v>2.9166763630639726E-2</v>
      </c>
      <c r="R1360" s="9">
        <f t="shared" si="194"/>
        <v>4.3782853674793072E-2</v>
      </c>
      <c r="S1360" s="9">
        <f t="shared" si="195"/>
        <v>2.4294733615921944E-2</v>
      </c>
    </row>
    <row r="1361" spans="1:19">
      <c r="A1361" s="1">
        <v>43994</v>
      </c>
      <c r="B1361" s="2">
        <v>13.139499664306641</v>
      </c>
      <c r="C1361" s="2"/>
      <c r="E1361" s="1">
        <v>43994</v>
      </c>
      <c r="F1361" s="2">
        <v>2919.7408</v>
      </c>
      <c r="G1361" s="2">
        <v>2.7900999999999998</v>
      </c>
      <c r="J1361" s="1">
        <f t="shared" si="196"/>
        <v>44357</v>
      </c>
      <c r="K1361">
        <f t="shared" si="197"/>
        <v>6.8738442404736311E-2</v>
      </c>
      <c r="L1361" s="7">
        <f t="shared" si="198"/>
        <v>3.1541E-2</v>
      </c>
      <c r="M1361" s="28">
        <f t="shared" si="199"/>
        <v>3.7197442404736311E-2</v>
      </c>
      <c r="N1361" s="9">
        <f t="shared" si="190"/>
        <v>3.4001712892660255E-2</v>
      </c>
      <c r="O1361" s="9">
        <f t="shared" si="191"/>
        <v>4.8119181014947181E-3</v>
      </c>
      <c r="P1361" s="9">
        <f t="shared" si="192"/>
        <v>3.8813630994154975E-2</v>
      </c>
      <c r="Q1361" s="9">
        <f t="shared" si="193"/>
        <v>2.9189794791165537E-2</v>
      </c>
      <c r="R1361" s="9">
        <f t="shared" si="194"/>
        <v>4.3625549095649689E-2</v>
      </c>
      <c r="S1361" s="9">
        <f t="shared" si="195"/>
        <v>2.437787668967082E-2</v>
      </c>
    </row>
    <row r="1362" spans="1:19">
      <c r="A1362" s="1">
        <v>43997</v>
      </c>
      <c r="B1362" s="2">
        <v>13.000800132751465</v>
      </c>
      <c r="C1362" s="2"/>
      <c r="E1362" s="1">
        <v>43997</v>
      </c>
      <c r="F1362" s="2">
        <v>2890.0306</v>
      </c>
      <c r="G1362" s="2">
        <v>2.7991000000000001</v>
      </c>
      <c r="J1362" s="1">
        <f t="shared" si="196"/>
        <v>44358</v>
      </c>
      <c r="K1362">
        <f t="shared" si="197"/>
        <v>6.9119486835059904E-2</v>
      </c>
      <c r="L1362" s="7">
        <f t="shared" si="198"/>
        <v>3.1576E-2</v>
      </c>
      <c r="M1362" s="28">
        <f t="shared" si="199"/>
        <v>3.7543486835059904E-2</v>
      </c>
      <c r="N1362" s="9">
        <f t="shared" si="190"/>
        <v>3.396595662131565E-2</v>
      </c>
      <c r="O1362" s="9">
        <f t="shared" si="191"/>
        <v>4.7516114411115798E-3</v>
      </c>
      <c r="P1362" s="9">
        <f t="shared" si="192"/>
        <v>3.8717568062427231E-2</v>
      </c>
      <c r="Q1362" s="9">
        <f t="shared" si="193"/>
        <v>2.921434518020407E-2</v>
      </c>
      <c r="R1362" s="9">
        <f t="shared" si="194"/>
        <v>4.3469179503538811E-2</v>
      </c>
      <c r="S1362" s="9">
        <f t="shared" si="195"/>
        <v>2.4462733739092489E-2</v>
      </c>
    </row>
    <row r="1363" spans="1:19">
      <c r="A1363" s="1">
        <v>43998</v>
      </c>
      <c r="B1363" s="2">
        <v>13.180500030517578</v>
      </c>
      <c r="C1363" s="2"/>
      <c r="E1363" s="1">
        <v>43998</v>
      </c>
      <c r="F1363" s="2">
        <v>2931.7492999999999</v>
      </c>
      <c r="G1363" s="2">
        <v>2.8801000000000001</v>
      </c>
      <c r="J1363" s="1">
        <f t="shared" si="196"/>
        <v>44362</v>
      </c>
      <c r="K1363">
        <f t="shared" si="197"/>
        <v>6.9899274346799128E-2</v>
      </c>
      <c r="L1363" s="7">
        <f t="shared" si="198"/>
        <v>3.1602999999999999E-2</v>
      </c>
      <c r="M1363" s="28">
        <f t="shared" si="199"/>
        <v>3.8296274346799129E-2</v>
      </c>
      <c r="N1363" s="9">
        <f t="shared" si="190"/>
        <v>3.3932311910276534E-2</v>
      </c>
      <c r="O1363" s="9">
        <f t="shared" si="191"/>
        <v>4.6904199348427739E-3</v>
      </c>
      <c r="P1363" s="9">
        <f t="shared" si="192"/>
        <v>3.8622731845119308E-2</v>
      </c>
      <c r="Q1363" s="9">
        <f t="shared" si="193"/>
        <v>2.9241891975433761E-2</v>
      </c>
      <c r="R1363" s="9">
        <f t="shared" si="194"/>
        <v>4.3313151779962082E-2</v>
      </c>
      <c r="S1363" s="9">
        <f t="shared" si="195"/>
        <v>2.4551472040590987E-2</v>
      </c>
    </row>
    <row r="1364" spans="1:19">
      <c r="A1364" s="1">
        <v>43999</v>
      </c>
      <c r="B1364" s="2">
        <v>13.217499732971191</v>
      </c>
      <c r="C1364" s="2"/>
      <c r="E1364" s="1">
        <v>43999</v>
      </c>
      <c r="F1364" s="2">
        <v>2935.873</v>
      </c>
      <c r="G1364" s="2">
        <v>2.9022000000000001</v>
      </c>
      <c r="J1364" s="1">
        <f t="shared" si="196"/>
        <v>44363</v>
      </c>
      <c r="K1364">
        <f t="shared" si="197"/>
        <v>7.0576113766507118E-2</v>
      </c>
      <c r="L1364" s="7">
        <f t="shared" si="198"/>
        <v>3.1785000000000001E-2</v>
      </c>
      <c r="M1364" s="28">
        <f t="shared" si="199"/>
        <v>3.8791113766507117E-2</v>
      </c>
      <c r="N1364" s="9">
        <f t="shared" si="190"/>
        <v>3.3897885345696085E-2</v>
      </c>
      <c r="O1364" s="9">
        <f t="shared" si="191"/>
        <v>4.6222984327222733E-3</v>
      </c>
      <c r="P1364" s="9">
        <f t="shared" si="192"/>
        <v>3.8520183778418357E-2</v>
      </c>
      <c r="Q1364" s="9">
        <f t="shared" si="193"/>
        <v>2.9275586912973814E-2</v>
      </c>
      <c r="R1364" s="9">
        <f t="shared" si="194"/>
        <v>4.3142482211140629E-2</v>
      </c>
      <c r="S1364" s="9">
        <f t="shared" si="195"/>
        <v>2.4653288480251539E-2</v>
      </c>
    </row>
    <row r="1365" spans="1:19">
      <c r="A1365" s="1">
        <v>44000</v>
      </c>
      <c r="B1365" s="2">
        <v>13.234299659729004</v>
      </c>
      <c r="C1365" s="2"/>
      <c r="E1365" s="1">
        <v>44000</v>
      </c>
      <c r="F1365" s="2">
        <v>2939.3150999999998</v>
      </c>
      <c r="G1365" s="2">
        <v>2.9133</v>
      </c>
      <c r="J1365" s="1">
        <f t="shared" si="196"/>
        <v>44364</v>
      </c>
      <c r="K1365">
        <f t="shared" si="197"/>
        <v>7.0486566744999563E-2</v>
      </c>
      <c r="L1365" s="7">
        <f t="shared" si="198"/>
        <v>3.1842000000000002E-2</v>
      </c>
      <c r="M1365" s="28">
        <f t="shared" si="199"/>
        <v>3.864456674499956E-2</v>
      </c>
      <c r="N1365" s="9">
        <f t="shared" si="190"/>
        <v>3.3859945536402258E-2</v>
      </c>
      <c r="O1365" s="9">
        <f t="shared" si="191"/>
        <v>4.5432687414800584E-3</v>
      </c>
      <c r="P1365" s="9">
        <f t="shared" si="192"/>
        <v>3.8403214277882319E-2</v>
      </c>
      <c r="Q1365" s="9">
        <f t="shared" si="193"/>
        <v>2.9316676794922201E-2</v>
      </c>
      <c r="R1365" s="9">
        <f t="shared" si="194"/>
        <v>4.2946483019362373E-2</v>
      </c>
      <c r="S1365" s="9">
        <f t="shared" si="195"/>
        <v>2.4773408053442143E-2</v>
      </c>
    </row>
    <row r="1366" spans="1:19">
      <c r="A1366" s="1">
        <v>44001</v>
      </c>
      <c r="B1366" s="2">
        <v>13.361599922180176</v>
      </c>
      <c r="C1366" s="2"/>
      <c r="E1366" s="1">
        <v>44001</v>
      </c>
      <c r="F1366" s="2">
        <v>2967.6341000000002</v>
      </c>
      <c r="G1366" s="2">
        <v>2.9283999999999999</v>
      </c>
      <c r="J1366" s="1">
        <f t="shared" si="196"/>
        <v>44365</v>
      </c>
      <c r="K1366">
        <f t="shared" si="197"/>
        <v>7.0515894145997737E-2</v>
      </c>
      <c r="L1366" s="7">
        <f t="shared" si="198"/>
        <v>3.1907999999999999E-2</v>
      </c>
      <c r="M1366" s="28">
        <f t="shared" si="199"/>
        <v>3.8607894145997738E-2</v>
      </c>
      <c r="N1366" s="9">
        <f t="shared" si="190"/>
        <v>3.3818995343723124E-2</v>
      </c>
      <c r="O1366" s="9">
        <f t="shared" si="191"/>
        <v>4.4528835277342169E-3</v>
      </c>
      <c r="P1366" s="9">
        <f t="shared" si="192"/>
        <v>3.8271878871457339E-2</v>
      </c>
      <c r="Q1366" s="9">
        <f t="shared" si="193"/>
        <v>2.9366111815988909E-2</v>
      </c>
      <c r="R1366" s="9">
        <f t="shared" si="194"/>
        <v>4.2724762399191554E-2</v>
      </c>
      <c r="S1366" s="9">
        <f t="shared" si="195"/>
        <v>2.491322828825469E-2</v>
      </c>
    </row>
    <row r="1367" spans="1:19">
      <c r="A1367" s="1">
        <v>44004</v>
      </c>
      <c r="B1367" s="2">
        <v>13.367799758911133</v>
      </c>
      <c r="C1367" s="2"/>
      <c r="E1367" s="1">
        <v>44004</v>
      </c>
      <c r="F1367" s="2">
        <v>2965.2716999999998</v>
      </c>
      <c r="G1367" s="2">
        <v>2.9333999999999998</v>
      </c>
      <c r="J1367" s="1">
        <f t="shared" si="196"/>
        <v>44368</v>
      </c>
      <c r="K1367">
        <f t="shared" si="197"/>
        <v>7.0456274282891446E-2</v>
      </c>
      <c r="L1367" s="7">
        <f t="shared" si="198"/>
        <v>3.1558000000000003E-2</v>
      </c>
      <c r="M1367" s="28">
        <f t="shared" si="199"/>
        <v>3.8898274282891443E-2</v>
      </c>
      <c r="N1367" s="9">
        <f t="shared" si="190"/>
        <v>3.3786573195022519E-2</v>
      </c>
      <c r="O1367" s="9">
        <f t="shared" si="191"/>
        <v>4.3855281231205603E-3</v>
      </c>
      <c r="P1367" s="9">
        <f t="shared" si="192"/>
        <v>3.8172101318143081E-2</v>
      </c>
      <c r="Q1367" s="9">
        <f t="shared" si="193"/>
        <v>2.9401045071901957E-2</v>
      </c>
      <c r="R1367" s="9">
        <f t="shared" si="194"/>
        <v>4.2557629441263636E-2</v>
      </c>
      <c r="S1367" s="9">
        <f t="shared" si="195"/>
        <v>2.5015516948781399E-2</v>
      </c>
    </row>
    <row r="1368" spans="1:19">
      <c r="A1368" s="1">
        <v>44005</v>
      </c>
      <c r="B1368" s="2">
        <v>13.38539981842041</v>
      </c>
      <c r="C1368" s="2"/>
      <c r="E1368" s="1">
        <v>44005</v>
      </c>
      <c r="F1368" s="2">
        <v>2970.6203</v>
      </c>
      <c r="G1368" s="2">
        <v>2.9834000000000001</v>
      </c>
      <c r="J1368" s="1">
        <f t="shared" si="196"/>
        <v>44369</v>
      </c>
      <c r="K1368">
        <f t="shared" si="197"/>
        <v>6.9831427099076457E-2</v>
      </c>
      <c r="L1368" s="7">
        <f t="shared" si="198"/>
        <v>3.1552999999999998E-2</v>
      </c>
      <c r="M1368" s="28">
        <f t="shared" si="199"/>
        <v>3.8278427099076459E-2</v>
      </c>
      <c r="N1368" s="9">
        <f t="shared" si="190"/>
        <v>3.3753411103813274E-2</v>
      </c>
      <c r="O1368" s="9">
        <f t="shared" si="191"/>
        <v>4.3193411690591512E-3</v>
      </c>
      <c r="P1368" s="9">
        <f t="shared" si="192"/>
        <v>3.8072752272872427E-2</v>
      </c>
      <c r="Q1368" s="9">
        <f t="shared" si="193"/>
        <v>2.9434069934754122E-2</v>
      </c>
      <c r="R1368" s="9">
        <f t="shared" si="194"/>
        <v>4.239209344193158E-2</v>
      </c>
      <c r="S1368" s="9">
        <f t="shared" si="195"/>
        <v>2.5114728765694972E-2</v>
      </c>
    </row>
    <row r="1369" spans="1:19">
      <c r="A1369" s="1">
        <v>44006</v>
      </c>
      <c r="B1369" s="2">
        <v>13.433500289916992</v>
      </c>
      <c r="C1369" s="2"/>
      <c r="E1369" s="1">
        <v>44006</v>
      </c>
      <c r="F1369" s="2">
        <v>2979.5504999999998</v>
      </c>
      <c r="G1369" s="2">
        <v>2.9605999999999999</v>
      </c>
      <c r="J1369" s="1">
        <f t="shared" si="196"/>
        <v>44370</v>
      </c>
      <c r="K1369">
        <f t="shared" si="197"/>
        <v>6.9653890095390011E-2</v>
      </c>
      <c r="L1369" s="7">
        <f t="shared" si="198"/>
        <v>3.1440000000000003E-2</v>
      </c>
      <c r="M1369" s="28">
        <f t="shared" si="199"/>
        <v>3.8213890095390009E-2</v>
      </c>
      <c r="N1369" s="9">
        <f t="shared" si="190"/>
        <v>3.3720814505039616E-2</v>
      </c>
      <c r="O1369" s="9">
        <f t="shared" si="191"/>
        <v>4.2540678260951665E-3</v>
      </c>
      <c r="P1369" s="9">
        <f t="shared" si="192"/>
        <v>3.7974882331134781E-2</v>
      </c>
      <c r="Q1369" s="9">
        <f t="shared" si="193"/>
        <v>2.9466746678944451E-2</v>
      </c>
      <c r="R1369" s="9">
        <f t="shared" si="194"/>
        <v>4.2228950157229952E-2</v>
      </c>
      <c r="S1369" s="9">
        <f t="shared" si="195"/>
        <v>2.5212678852849283E-2</v>
      </c>
    </row>
    <row r="1370" spans="1:19">
      <c r="A1370" s="1">
        <v>44010</v>
      </c>
      <c r="B1370" s="2">
        <v>13.433500289916992</v>
      </c>
      <c r="C1370" s="2"/>
      <c r="E1370" s="1">
        <v>44010</v>
      </c>
      <c r="F1370" s="2">
        <v>2979.5504999999998</v>
      </c>
      <c r="G1370" s="2">
        <v>2.9276</v>
      </c>
      <c r="J1370" s="1">
        <f t="shared" si="196"/>
        <v>44371</v>
      </c>
      <c r="K1370">
        <f t="shared" si="197"/>
        <v>6.9627216936574032E-2</v>
      </c>
      <c r="L1370" s="7">
        <f t="shared" si="198"/>
        <v>3.1358000000000004E-2</v>
      </c>
      <c r="M1370" s="28">
        <f t="shared" si="199"/>
        <v>3.8269216936574028E-2</v>
      </c>
      <c r="N1370" s="9">
        <f t="shared" si="190"/>
        <v>3.3691893394459403E-2</v>
      </c>
      <c r="O1370" s="9">
        <f t="shared" si="191"/>
        <v>4.1979026213618568E-3</v>
      </c>
      <c r="P1370" s="9">
        <f t="shared" si="192"/>
        <v>3.7889796015821257E-2</v>
      </c>
      <c r="Q1370" s="9">
        <f t="shared" si="193"/>
        <v>2.9493990773097545E-2</v>
      </c>
      <c r="R1370" s="9">
        <f t="shared" si="194"/>
        <v>4.2087698637183119E-2</v>
      </c>
      <c r="S1370" s="9">
        <f t="shared" si="195"/>
        <v>2.5296088151735688E-2</v>
      </c>
    </row>
    <row r="1371" spans="1:19">
      <c r="A1371" s="1">
        <v>44011</v>
      </c>
      <c r="B1371" s="2">
        <v>13.349399566650391</v>
      </c>
      <c r="C1371" s="2"/>
      <c r="E1371" s="1">
        <v>44011</v>
      </c>
      <c r="F1371" s="2">
        <v>2961.5164</v>
      </c>
      <c r="G1371" s="2">
        <v>2.9247000000000001</v>
      </c>
      <c r="J1371" s="1">
        <f t="shared" si="196"/>
        <v>44372</v>
      </c>
      <c r="K1371">
        <f t="shared" si="197"/>
        <v>6.8837335347251144E-2</v>
      </c>
      <c r="L1371" s="7">
        <f t="shared" si="198"/>
        <v>3.1439000000000002E-2</v>
      </c>
      <c r="M1371" s="28">
        <f t="shared" si="199"/>
        <v>3.7398335347251142E-2</v>
      </c>
      <c r="N1371" s="9">
        <f t="shared" si="190"/>
        <v>3.3659852557647536E-2</v>
      </c>
      <c r="O1371" s="9">
        <f t="shared" si="191"/>
        <v>4.1382529844538052E-3</v>
      </c>
      <c r="P1371" s="9">
        <f t="shared" si="192"/>
        <v>3.7798105542101341E-2</v>
      </c>
      <c r="Q1371" s="9">
        <f t="shared" si="193"/>
        <v>2.9521599573193731E-2</v>
      </c>
      <c r="R1371" s="9">
        <f t="shared" si="194"/>
        <v>4.1936358526555147E-2</v>
      </c>
      <c r="S1371" s="9">
        <f t="shared" si="195"/>
        <v>2.5383346588739926E-2</v>
      </c>
    </row>
    <row r="1372" spans="1:19">
      <c r="A1372" s="1">
        <v>44012</v>
      </c>
      <c r="B1372" s="2">
        <v>13.453800201416016</v>
      </c>
      <c r="C1372" s="2"/>
      <c r="E1372" s="1">
        <v>44012</v>
      </c>
      <c r="F1372" s="2">
        <v>2984.6741000000002</v>
      </c>
      <c r="G1372" s="2">
        <v>2.9340999999999999</v>
      </c>
      <c r="J1372" s="1">
        <f t="shared" si="196"/>
        <v>44375</v>
      </c>
      <c r="K1372">
        <f t="shared" si="197"/>
        <v>6.8936993656349699E-2</v>
      </c>
      <c r="L1372" s="7">
        <f t="shared" si="198"/>
        <v>3.1439000000000002E-2</v>
      </c>
      <c r="M1372" s="28">
        <f t="shared" si="199"/>
        <v>3.7497993656349697E-2</v>
      </c>
      <c r="N1372" s="9">
        <f t="shared" si="190"/>
        <v>3.3630581638658272E-2</v>
      </c>
      <c r="O1372" s="9">
        <f t="shared" si="191"/>
        <v>4.0845659370718308E-3</v>
      </c>
      <c r="P1372" s="9">
        <f t="shared" si="192"/>
        <v>3.77151475757301E-2</v>
      </c>
      <c r="Q1372" s="9">
        <f t="shared" si="193"/>
        <v>2.954601570158644E-2</v>
      </c>
      <c r="R1372" s="9">
        <f t="shared" si="194"/>
        <v>4.1799713512801935E-2</v>
      </c>
      <c r="S1372" s="9">
        <f t="shared" si="195"/>
        <v>2.5461449764514608E-2</v>
      </c>
    </row>
    <row r="1373" spans="1:19">
      <c r="A1373" s="1">
        <v>44013</v>
      </c>
      <c r="B1373" s="2">
        <v>13.64330005645752</v>
      </c>
      <c r="C1373" s="2"/>
      <c r="E1373" s="1">
        <v>44013</v>
      </c>
      <c r="F1373" s="2">
        <v>3025.9810000000002</v>
      </c>
      <c r="G1373" s="2">
        <v>2.8414999999999999</v>
      </c>
      <c r="J1373" s="1">
        <f t="shared" si="196"/>
        <v>44376</v>
      </c>
      <c r="K1373">
        <f t="shared" si="197"/>
        <v>6.9566186583091563E-2</v>
      </c>
      <c r="L1373" s="7">
        <f t="shared" si="198"/>
        <v>3.1528E-2</v>
      </c>
      <c r="M1373" s="28">
        <f t="shared" si="199"/>
        <v>3.8038186583091563E-2</v>
      </c>
      <c r="N1373" s="9">
        <f t="shared" si="190"/>
        <v>3.360361110067181E-2</v>
      </c>
      <c r="O1373" s="9">
        <f t="shared" si="191"/>
        <v>4.032603778149217E-3</v>
      </c>
      <c r="P1373" s="9">
        <f t="shared" si="192"/>
        <v>3.7636214878821024E-2</v>
      </c>
      <c r="Q1373" s="9">
        <f t="shared" si="193"/>
        <v>2.9571007322522592E-2</v>
      </c>
      <c r="R1373" s="9">
        <f t="shared" si="194"/>
        <v>4.1668818656970245E-2</v>
      </c>
      <c r="S1373" s="9">
        <f t="shared" si="195"/>
        <v>2.5538403544373374E-2</v>
      </c>
    </row>
    <row r="1374" spans="1:19">
      <c r="A1374" s="1">
        <v>44014</v>
      </c>
      <c r="B1374" s="2">
        <v>13.945500373840332</v>
      </c>
      <c r="C1374" s="2"/>
      <c r="E1374" s="1">
        <v>44014</v>
      </c>
      <c r="F1374" s="2">
        <v>3090.5693000000001</v>
      </c>
      <c r="G1374" s="2">
        <v>2.8580000000000001</v>
      </c>
      <c r="J1374" s="1">
        <f t="shared" si="196"/>
        <v>44377</v>
      </c>
      <c r="K1374">
        <f t="shared" si="197"/>
        <v>6.9219000238502734E-2</v>
      </c>
      <c r="L1374" s="7">
        <f t="shared" si="198"/>
        <v>3.1368E-2</v>
      </c>
      <c r="M1374" s="28">
        <f t="shared" si="199"/>
        <v>3.7851000238502734E-2</v>
      </c>
      <c r="N1374" s="9">
        <f t="shared" si="190"/>
        <v>3.3574588235921091E-2</v>
      </c>
      <c r="O1374" s="9">
        <f t="shared" si="191"/>
        <v>3.975203363469842E-3</v>
      </c>
      <c r="P1374" s="9">
        <f t="shared" si="192"/>
        <v>3.7549791599390932E-2</v>
      </c>
      <c r="Q1374" s="9">
        <f t="shared" si="193"/>
        <v>2.959938487245125E-2</v>
      </c>
      <c r="R1374" s="9">
        <f t="shared" si="194"/>
        <v>4.1524994962860773E-2</v>
      </c>
      <c r="S1374" s="9">
        <f t="shared" si="195"/>
        <v>2.5624181508981408E-2</v>
      </c>
    </row>
    <row r="1375" spans="1:19">
      <c r="A1375" s="1">
        <v>44015</v>
      </c>
      <c r="B1375" s="2">
        <v>14.248100280761719</v>
      </c>
      <c r="C1375" s="2"/>
      <c r="E1375" s="1">
        <v>44015</v>
      </c>
      <c r="F1375" s="2">
        <v>3152.8126000000002</v>
      </c>
      <c r="G1375" s="2">
        <v>2.8853</v>
      </c>
      <c r="J1375" s="1">
        <f t="shared" si="196"/>
        <v>44378</v>
      </c>
      <c r="K1375">
        <f t="shared" si="197"/>
        <v>6.9212293139714012E-2</v>
      </c>
      <c r="L1375" s="7">
        <f t="shared" si="198"/>
        <v>3.0898999999999999E-2</v>
      </c>
      <c r="M1375" s="28">
        <f t="shared" si="199"/>
        <v>3.8313293139714016E-2</v>
      </c>
      <c r="N1375" s="9">
        <f t="shared" si="190"/>
        <v>3.3545423779322597E-2</v>
      </c>
      <c r="O1375" s="9">
        <f t="shared" si="191"/>
        <v>3.9128819551815172E-3</v>
      </c>
      <c r="P1375" s="9">
        <f t="shared" si="192"/>
        <v>3.7458305734504115E-2</v>
      </c>
      <c r="Q1375" s="9">
        <f t="shared" si="193"/>
        <v>2.963254182414108E-2</v>
      </c>
      <c r="R1375" s="9">
        <f t="shared" si="194"/>
        <v>4.1371187689685632E-2</v>
      </c>
      <c r="S1375" s="9">
        <f t="shared" si="195"/>
        <v>2.5719659868959563E-2</v>
      </c>
    </row>
    <row r="1376" spans="1:19">
      <c r="A1376" s="1">
        <v>44018</v>
      </c>
      <c r="B1376" s="2">
        <v>15.103500366210938</v>
      </c>
      <c r="C1376" s="2"/>
      <c r="E1376" s="1">
        <v>44018</v>
      </c>
      <c r="F1376" s="2">
        <v>3332.8807000000002</v>
      </c>
      <c r="G1376" s="2">
        <v>2.9552</v>
      </c>
      <c r="J1376" s="1">
        <f t="shared" si="196"/>
        <v>44379</v>
      </c>
      <c r="K1376">
        <f t="shared" si="197"/>
        <v>7.055022021040272E-2</v>
      </c>
      <c r="L1376" s="7">
        <f t="shared" si="198"/>
        <v>3.1425000000000002E-2</v>
      </c>
      <c r="M1376" s="28">
        <f t="shared" si="199"/>
        <v>3.9125220210402718E-2</v>
      </c>
      <c r="N1376" s="9">
        <f t="shared" si="190"/>
        <v>3.3522160996788293E-2</v>
      </c>
      <c r="O1376" s="9">
        <f t="shared" si="191"/>
        <v>3.8618815724071475E-3</v>
      </c>
      <c r="P1376" s="9">
        <f t="shared" si="192"/>
        <v>3.738404256919544E-2</v>
      </c>
      <c r="Q1376" s="9">
        <f t="shared" si="193"/>
        <v>2.9660279424381146E-2</v>
      </c>
      <c r="R1376" s="9">
        <f t="shared" si="194"/>
        <v>4.1245924141602587E-2</v>
      </c>
      <c r="S1376" s="9">
        <f t="shared" si="195"/>
        <v>2.5798397851973999E-2</v>
      </c>
    </row>
    <row r="1377" spans="1:19">
      <c r="A1377" s="1">
        <v>44019</v>
      </c>
      <c r="B1377" s="2">
        <v>15.143199920654297</v>
      </c>
      <c r="C1377" s="2"/>
      <c r="E1377" s="1">
        <v>44019</v>
      </c>
      <c r="F1377" s="2">
        <v>3345.3368999999998</v>
      </c>
      <c r="G1377" s="2">
        <v>3.0425</v>
      </c>
      <c r="J1377" s="1">
        <f t="shared" si="196"/>
        <v>44382</v>
      </c>
      <c r="K1377">
        <f t="shared" si="197"/>
        <v>7.0246916259954106E-2</v>
      </c>
      <c r="L1377" s="7">
        <f t="shared" si="198"/>
        <v>3.1408999999999999E-2</v>
      </c>
      <c r="M1377" s="28">
        <f t="shared" si="199"/>
        <v>3.8837916259954107E-2</v>
      </c>
      <c r="N1377" s="9">
        <f t="shared" si="190"/>
        <v>3.3498180308246243E-2</v>
      </c>
      <c r="O1377" s="9">
        <f t="shared" si="191"/>
        <v>3.8096830262670865E-3</v>
      </c>
      <c r="P1377" s="9">
        <f t="shared" si="192"/>
        <v>3.730786333451333E-2</v>
      </c>
      <c r="Q1377" s="9">
        <f t="shared" si="193"/>
        <v>2.9688497281979156E-2</v>
      </c>
      <c r="R1377" s="9">
        <f t="shared" si="194"/>
        <v>4.1117546360780417E-2</v>
      </c>
      <c r="S1377" s="9">
        <f t="shared" si="195"/>
        <v>2.587881425571207E-2</v>
      </c>
    </row>
    <row r="1378" spans="1:19">
      <c r="A1378" s="1">
        <v>44020</v>
      </c>
      <c r="B1378" s="2">
        <v>15.399200439453125</v>
      </c>
      <c r="C1378" s="2"/>
      <c r="E1378" s="1">
        <v>44020</v>
      </c>
      <c r="F1378" s="2">
        <v>3403.4400999999998</v>
      </c>
      <c r="G1378" s="2">
        <v>3.0217000000000001</v>
      </c>
      <c r="J1378" s="1">
        <f t="shared" si="196"/>
        <v>44383</v>
      </c>
      <c r="K1378">
        <f t="shared" si="197"/>
        <v>7.0084450152981564E-2</v>
      </c>
      <c r="L1378" s="7">
        <f t="shared" si="198"/>
        <v>3.1387999999999999E-2</v>
      </c>
      <c r="M1378" s="28">
        <f t="shared" si="199"/>
        <v>3.8696450152981565E-2</v>
      </c>
      <c r="N1378" s="9">
        <f t="shared" si="190"/>
        <v>3.3480595914354497E-2</v>
      </c>
      <c r="O1378" s="9">
        <f t="shared" si="191"/>
        <v>3.775266553735797E-3</v>
      </c>
      <c r="P1378" s="9">
        <f t="shared" si="192"/>
        <v>3.7255862468090296E-2</v>
      </c>
      <c r="Q1378" s="9">
        <f t="shared" si="193"/>
        <v>2.9705329360618701E-2</v>
      </c>
      <c r="R1378" s="9">
        <f t="shared" si="194"/>
        <v>4.1031129021826089E-2</v>
      </c>
      <c r="S1378" s="9">
        <f t="shared" si="195"/>
        <v>2.5930062806882904E-2</v>
      </c>
    </row>
    <row r="1379" spans="1:19">
      <c r="A1379" s="1">
        <v>44021</v>
      </c>
      <c r="B1379" s="2">
        <v>15.583399772644043</v>
      </c>
      <c r="C1379" s="2"/>
      <c r="E1379" s="1">
        <v>44021</v>
      </c>
      <c r="F1379" s="2">
        <v>3450.5934999999999</v>
      </c>
      <c r="G1379" s="2">
        <v>3.0905</v>
      </c>
      <c r="J1379" s="1">
        <f t="shared" si="196"/>
        <v>44384</v>
      </c>
      <c r="K1379">
        <f t="shared" si="197"/>
        <v>6.9658258170201881E-2</v>
      </c>
      <c r="L1379" s="7">
        <f t="shared" si="198"/>
        <v>3.1404999999999995E-2</v>
      </c>
      <c r="M1379" s="28">
        <f t="shared" si="199"/>
        <v>3.8253258170201886E-2</v>
      </c>
      <c r="N1379" s="9">
        <f t="shared" si="190"/>
        <v>3.3468379497623706E-2</v>
      </c>
      <c r="O1379" s="9">
        <f t="shared" si="191"/>
        <v>3.7547662986852238E-3</v>
      </c>
      <c r="P1379" s="9">
        <f t="shared" si="192"/>
        <v>3.7223145796308928E-2</v>
      </c>
      <c r="Q1379" s="9">
        <f t="shared" si="193"/>
        <v>2.9713613198938484E-2</v>
      </c>
      <c r="R1379" s="9">
        <f t="shared" si="194"/>
        <v>4.0977912094994157E-2</v>
      </c>
      <c r="S1379" s="9">
        <f t="shared" si="195"/>
        <v>2.5958846900253258E-2</v>
      </c>
    </row>
    <row r="1380" spans="1:19">
      <c r="A1380" s="1">
        <v>44022</v>
      </c>
      <c r="B1380" s="2">
        <v>15.207699775695801</v>
      </c>
      <c r="C1380" s="2"/>
      <c r="E1380" s="1">
        <v>44022</v>
      </c>
      <c r="F1380" s="2">
        <v>3383.3222000000001</v>
      </c>
      <c r="G1380" s="2">
        <v>3.0653000000000001</v>
      </c>
      <c r="J1380" s="1">
        <f t="shared" si="196"/>
        <v>44385</v>
      </c>
      <c r="K1380">
        <f t="shared" si="197"/>
        <v>7.0275549996173164E-2</v>
      </c>
      <c r="L1380" s="7">
        <f t="shared" si="198"/>
        <v>3.0659000000000002E-2</v>
      </c>
      <c r="M1380" s="28">
        <f t="shared" si="199"/>
        <v>3.9616549996173159E-2</v>
      </c>
      <c r="N1380" s="9">
        <f t="shared" si="190"/>
        <v>3.3480120500343553E-2</v>
      </c>
      <c r="O1380" s="9">
        <f t="shared" si="191"/>
        <v>3.7693189028234222E-3</v>
      </c>
      <c r="P1380" s="9">
        <f t="shared" si="192"/>
        <v>3.7249439403166974E-2</v>
      </c>
      <c r="Q1380" s="9">
        <f t="shared" si="193"/>
        <v>2.9710801597520133E-2</v>
      </c>
      <c r="R1380" s="9">
        <f t="shared" si="194"/>
        <v>4.1018758305990395E-2</v>
      </c>
      <c r="S1380" s="9">
        <f t="shared" si="195"/>
        <v>2.5941482694696708E-2</v>
      </c>
    </row>
    <row r="1381" spans="1:19">
      <c r="A1381" s="1">
        <v>44025</v>
      </c>
      <c r="B1381" s="2">
        <v>15.481900215148926</v>
      </c>
      <c r="C1381" s="2"/>
      <c r="E1381" s="1">
        <v>44025</v>
      </c>
      <c r="F1381" s="2">
        <v>3443.2863000000002</v>
      </c>
      <c r="G1381" s="2">
        <v>3.0589</v>
      </c>
      <c r="J1381" s="1">
        <f t="shared" si="196"/>
        <v>44386</v>
      </c>
      <c r="K1381">
        <f t="shared" si="197"/>
        <v>7.0300747393295088E-2</v>
      </c>
      <c r="L1381" s="7">
        <f t="shared" si="198"/>
        <v>3.0602999999999998E-2</v>
      </c>
      <c r="M1381" s="28">
        <f t="shared" si="199"/>
        <v>3.9697747393295089E-2</v>
      </c>
      <c r="N1381" s="9">
        <f t="shared" si="190"/>
        <v>3.3496336795416547E-2</v>
      </c>
      <c r="O1381" s="9">
        <f t="shared" si="191"/>
        <v>3.7872005194774776E-3</v>
      </c>
      <c r="P1381" s="9">
        <f t="shared" si="192"/>
        <v>3.7283537314894026E-2</v>
      </c>
      <c r="Q1381" s="9">
        <f t="shared" si="193"/>
        <v>2.9709136275939067E-2</v>
      </c>
      <c r="R1381" s="9">
        <f t="shared" si="194"/>
        <v>4.1070737834371498E-2</v>
      </c>
      <c r="S1381" s="9">
        <f t="shared" si="195"/>
        <v>2.5921935756461591E-2</v>
      </c>
    </row>
    <row r="1382" spans="1:19">
      <c r="A1382" s="1">
        <v>44026</v>
      </c>
      <c r="B1382" s="2">
        <v>15.343299865722656</v>
      </c>
      <c r="C1382" s="2"/>
      <c r="E1382" s="1">
        <v>44026</v>
      </c>
      <c r="F1382" s="2">
        <v>3414.6185999999998</v>
      </c>
      <c r="G1382" s="2">
        <v>3.0270000000000001</v>
      </c>
      <c r="J1382" s="1">
        <f t="shared" si="196"/>
        <v>44389</v>
      </c>
      <c r="K1382">
        <f t="shared" si="197"/>
        <v>6.9885107479970385E-2</v>
      </c>
      <c r="L1382" s="7">
        <f t="shared" si="198"/>
        <v>3.0491000000000001E-2</v>
      </c>
      <c r="M1382" s="28">
        <f t="shared" si="199"/>
        <v>3.9394107479970381E-2</v>
      </c>
      <c r="N1382" s="9">
        <f t="shared" si="190"/>
        <v>3.351487914054635E-2</v>
      </c>
      <c r="O1382" s="9">
        <f t="shared" si="191"/>
        <v>3.8045523622855307E-3</v>
      </c>
      <c r="P1382" s="9">
        <f t="shared" si="192"/>
        <v>3.731943150283188E-2</v>
      </c>
      <c r="Q1382" s="9">
        <f t="shared" si="193"/>
        <v>2.9710326778260819E-2</v>
      </c>
      <c r="R1382" s="9">
        <f t="shared" si="194"/>
        <v>4.1123983865117411E-2</v>
      </c>
      <c r="S1382" s="9">
        <f t="shared" si="195"/>
        <v>2.5905774415975288E-2</v>
      </c>
    </row>
    <row r="1383" spans="1:19">
      <c r="A1383" s="1">
        <v>44027</v>
      </c>
      <c r="B1383" s="2">
        <v>15.102100372314453</v>
      </c>
      <c r="C1383" s="2"/>
      <c r="E1383" s="1">
        <v>44027</v>
      </c>
      <c r="F1383" s="2">
        <v>3361.3044</v>
      </c>
      <c r="G1383" s="2">
        <v>3.0066000000000002</v>
      </c>
      <c r="J1383" s="1">
        <f t="shared" si="196"/>
        <v>44390</v>
      </c>
      <c r="K1383">
        <f t="shared" si="197"/>
        <v>6.9548283969901079E-2</v>
      </c>
      <c r="L1383" s="7">
        <f t="shared" si="198"/>
        <v>3.0272E-2</v>
      </c>
      <c r="M1383" s="28">
        <f t="shared" si="199"/>
        <v>3.9276283969901078E-2</v>
      </c>
      <c r="N1383" s="9">
        <f t="shared" si="190"/>
        <v>3.3538730071366638E-2</v>
      </c>
      <c r="O1383" s="9">
        <f t="shared" si="191"/>
        <v>3.821717557256962E-3</v>
      </c>
      <c r="P1383" s="9">
        <f t="shared" si="192"/>
        <v>3.7360447628623603E-2</v>
      </c>
      <c r="Q1383" s="9">
        <f t="shared" si="193"/>
        <v>2.9717012514109676E-2</v>
      </c>
      <c r="R1383" s="9">
        <f t="shared" si="194"/>
        <v>4.1182165185880561E-2</v>
      </c>
      <c r="S1383" s="9">
        <f t="shared" si="195"/>
        <v>2.5895294956852714E-2</v>
      </c>
    </row>
    <row r="1384" spans="1:19">
      <c r="A1384" s="1">
        <v>44028</v>
      </c>
      <c r="B1384" s="2">
        <v>14.462100028991699</v>
      </c>
      <c r="C1384" s="2"/>
      <c r="E1384" s="1">
        <v>44028</v>
      </c>
      <c r="F1384" s="2">
        <v>3210.0985999999998</v>
      </c>
      <c r="G1384" s="2">
        <v>2.9584000000000001</v>
      </c>
      <c r="J1384" s="1">
        <f t="shared" si="196"/>
        <v>44391</v>
      </c>
      <c r="K1384">
        <f t="shared" si="197"/>
        <v>7.0339813607973006E-2</v>
      </c>
      <c r="L1384" s="7">
        <f t="shared" si="198"/>
        <v>2.9932E-2</v>
      </c>
      <c r="M1384" s="28">
        <f t="shared" si="199"/>
        <v>4.0407813607973006E-2</v>
      </c>
      <c r="N1384" s="9">
        <f t="shared" si="190"/>
        <v>3.3559780268357639E-2</v>
      </c>
      <c r="O1384" s="9">
        <f t="shared" si="191"/>
        <v>3.8448158837469022E-3</v>
      </c>
      <c r="P1384" s="9">
        <f t="shared" si="192"/>
        <v>3.7404596152104543E-2</v>
      </c>
      <c r="Q1384" s="9">
        <f t="shared" si="193"/>
        <v>2.9714964384610736E-2</v>
      </c>
      <c r="R1384" s="9">
        <f t="shared" si="194"/>
        <v>4.1249412035851446E-2</v>
      </c>
      <c r="S1384" s="9">
        <f t="shared" si="195"/>
        <v>2.5870148500863836E-2</v>
      </c>
    </row>
    <row r="1385" spans="1:19">
      <c r="A1385" s="1">
        <v>44029</v>
      </c>
      <c r="B1385" s="2">
        <v>14.465900421142578</v>
      </c>
      <c r="C1385" s="2"/>
      <c r="E1385" s="1">
        <v>44029</v>
      </c>
      <c r="F1385" s="2">
        <v>3214.1287000000002</v>
      </c>
      <c r="G1385" s="2">
        <v>2.9487000000000001</v>
      </c>
      <c r="J1385" s="1">
        <f t="shared" si="196"/>
        <v>44392</v>
      </c>
      <c r="K1385">
        <f t="shared" si="197"/>
        <v>6.960201485385864E-2</v>
      </c>
      <c r="L1385" s="7">
        <f t="shared" si="198"/>
        <v>3.0312000000000002E-2</v>
      </c>
      <c r="M1385" s="28">
        <f t="shared" si="199"/>
        <v>3.9290014853858635E-2</v>
      </c>
      <c r="N1385" s="9">
        <f t="shared" si="190"/>
        <v>3.3580762254275948E-2</v>
      </c>
      <c r="O1385" s="9">
        <f t="shared" si="191"/>
        <v>3.8615658635076243E-3</v>
      </c>
      <c r="P1385" s="9">
        <f t="shared" si="192"/>
        <v>3.7442328117783572E-2</v>
      </c>
      <c r="Q1385" s="9">
        <f t="shared" si="193"/>
        <v>2.9719196390768324E-2</v>
      </c>
      <c r="R1385" s="9">
        <f t="shared" si="194"/>
        <v>4.1303893981291195E-2</v>
      </c>
      <c r="S1385" s="9">
        <f t="shared" si="195"/>
        <v>2.58576305272607E-2</v>
      </c>
    </row>
    <row r="1386" spans="1:19">
      <c r="A1386" s="1">
        <v>44032</v>
      </c>
      <c r="B1386" s="2">
        <v>14.925800323486328</v>
      </c>
      <c r="C1386" s="2"/>
      <c r="E1386" s="1">
        <v>44032</v>
      </c>
      <c r="F1386" s="2">
        <v>3314.1489999999999</v>
      </c>
      <c r="G1386" s="2">
        <v>2.9771999999999998</v>
      </c>
      <c r="J1386" s="1">
        <f t="shared" si="196"/>
        <v>44393</v>
      </c>
      <c r="K1386">
        <f t="shared" si="197"/>
        <v>6.9543445386884561E-2</v>
      </c>
      <c r="L1386" s="7">
        <f t="shared" si="198"/>
        <v>3.0195E-2</v>
      </c>
      <c r="M1386" s="28">
        <f t="shared" si="199"/>
        <v>3.9348445386884562E-2</v>
      </c>
      <c r="N1386" s="9">
        <f t="shared" si="190"/>
        <v>3.3598394862530134E-2</v>
      </c>
      <c r="O1386" s="9">
        <f t="shared" si="191"/>
        <v>3.8776835311236501E-3</v>
      </c>
      <c r="P1386" s="9">
        <f t="shared" si="192"/>
        <v>3.7476078393653786E-2</v>
      </c>
      <c r="Q1386" s="9">
        <f t="shared" si="193"/>
        <v>2.9720711331406482E-2</v>
      </c>
      <c r="R1386" s="9">
        <f t="shared" si="194"/>
        <v>4.1353761924777438E-2</v>
      </c>
      <c r="S1386" s="9">
        <f t="shared" si="195"/>
        <v>2.5843027800282834E-2</v>
      </c>
    </row>
    <row r="1387" spans="1:19">
      <c r="A1387" s="1">
        <v>44033</v>
      </c>
      <c r="B1387" s="2">
        <v>14.937600135803223</v>
      </c>
      <c r="C1387" s="2"/>
      <c r="E1387" s="1">
        <v>44033</v>
      </c>
      <c r="F1387" s="2">
        <v>3320.8946999999998</v>
      </c>
      <c r="G1387" s="2">
        <v>2.9169</v>
      </c>
      <c r="J1387" s="1">
        <f t="shared" si="196"/>
        <v>44396</v>
      </c>
      <c r="K1387">
        <f t="shared" si="197"/>
        <v>6.9551185597600373E-2</v>
      </c>
      <c r="L1387" s="7">
        <f t="shared" si="198"/>
        <v>3.0164E-2</v>
      </c>
      <c r="M1387" s="28">
        <f t="shared" si="199"/>
        <v>3.9387185597600377E-2</v>
      </c>
      <c r="N1387" s="9">
        <f t="shared" si="190"/>
        <v>3.3611241015342762E-2</v>
      </c>
      <c r="O1387" s="9">
        <f t="shared" si="191"/>
        <v>3.8914529377683661E-3</v>
      </c>
      <c r="P1387" s="9">
        <f t="shared" si="192"/>
        <v>3.7502693953111128E-2</v>
      </c>
      <c r="Q1387" s="9">
        <f t="shared" si="193"/>
        <v>2.9719788077574395E-2</v>
      </c>
      <c r="R1387" s="9">
        <f t="shared" si="194"/>
        <v>4.1394146890879495E-2</v>
      </c>
      <c r="S1387" s="9">
        <f t="shared" si="195"/>
        <v>2.5828335139806029E-2</v>
      </c>
    </row>
    <row r="1388" spans="1:19">
      <c r="A1388" s="1">
        <v>44034</v>
      </c>
      <c r="B1388" s="2">
        <v>14.79069995880127</v>
      </c>
      <c r="C1388" s="2"/>
      <c r="E1388" s="1">
        <v>44034</v>
      </c>
      <c r="F1388" s="2">
        <v>3333.1635000000001</v>
      </c>
      <c r="G1388" s="2">
        <v>2.9413999999999998</v>
      </c>
      <c r="J1388" s="1">
        <f t="shared" si="196"/>
        <v>44397</v>
      </c>
      <c r="K1388">
        <f t="shared" si="197"/>
        <v>6.9573447149941375E-2</v>
      </c>
      <c r="L1388" s="7">
        <f t="shared" si="198"/>
        <v>2.9916999999999999E-2</v>
      </c>
      <c r="M1388" s="28">
        <f t="shared" si="199"/>
        <v>3.9656447149941376E-2</v>
      </c>
      <c r="N1388" s="9">
        <f t="shared" si="190"/>
        <v>3.3611614809202155E-2</v>
      </c>
      <c r="O1388" s="9">
        <f t="shared" si="191"/>
        <v>3.8920290259839988E-3</v>
      </c>
      <c r="P1388" s="9">
        <f t="shared" si="192"/>
        <v>3.7503643835186153E-2</v>
      </c>
      <c r="Q1388" s="9">
        <f t="shared" si="193"/>
        <v>2.9719585783218157E-2</v>
      </c>
      <c r="R1388" s="9">
        <f t="shared" si="194"/>
        <v>4.139567286117015E-2</v>
      </c>
      <c r="S1388" s="9">
        <f t="shared" si="195"/>
        <v>2.5827556757234159E-2</v>
      </c>
    </row>
    <row r="1389" spans="1:19">
      <c r="A1389" s="1">
        <v>44035</v>
      </c>
      <c r="B1389" s="2">
        <v>14.74429988861084</v>
      </c>
      <c r="C1389" s="2"/>
      <c r="E1389" s="1">
        <v>44035</v>
      </c>
      <c r="F1389" s="2">
        <v>3325.1102000000001</v>
      </c>
      <c r="G1389" s="2">
        <v>2.9119999999999999</v>
      </c>
      <c r="J1389" s="1">
        <f t="shared" si="196"/>
        <v>44398</v>
      </c>
      <c r="K1389">
        <f t="shared" si="197"/>
        <v>6.9118530050011562E-2</v>
      </c>
      <c r="L1389" s="7">
        <f t="shared" si="198"/>
        <v>2.9918E-2</v>
      </c>
      <c r="M1389" s="28">
        <f t="shared" si="199"/>
        <v>3.9200530050011562E-2</v>
      </c>
      <c r="N1389" s="9">
        <f t="shared" si="190"/>
        <v>3.3609866573604208E-2</v>
      </c>
      <c r="O1389" s="9">
        <f t="shared" si="191"/>
        <v>3.8894183635907005E-3</v>
      </c>
      <c r="P1389" s="9">
        <f t="shared" si="192"/>
        <v>3.7499284937194906E-2</v>
      </c>
      <c r="Q1389" s="9">
        <f t="shared" si="193"/>
        <v>2.9720448210013507E-2</v>
      </c>
      <c r="R1389" s="9">
        <f t="shared" si="194"/>
        <v>4.1388703300785611E-2</v>
      </c>
      <c r="S1389" s="9">
        <f t="shared" si="195"/>
        <v>2.5831029846422805E-2</v>
      </c>
    </row>
    <row r="1390" spans="1:19">
      <c r="A1390" s="1">
        <v>44036</v>
      </c>
      <c r="B1390" s="2">
        <v>14.184499740600586</v>
      </c>
      <c r="C1390" s="2"/>
      <c r="E1390" s="1">
        <v>44036</v>
      </c>
      <c r="F1390" s="2">
        <v>3196.7683999999999</v>
      </c>
      <c r="G1390" s="2">
        <v>2.9117000000000002</v>
      </c>
      <c r="J1390" s="1">
        <f t="shared" si="196"/>
        <v>44399</v>
      </c>
      <c r="K1390">
        <f t="shared" si="197"/>
        <v>6.8727575443939107E-2</v>
      </c>
      <c r="L1390" s="7">
        <f t="shared" si="198"/>
        <v>2.9930999999999999E-2</v>
      </c>
      <c r="M1390" s="28">
        <f t="shared" si="199"/>
        <v>3.8796575443939108E-2</v>
      </c>
      <c r="N1390" s="9">
        <f t="shared" si="190"/>
        <v>3.3616098688847004E-2</v>
      </c>
      <c r="O1390" s="9">
        <f t="shared" si="191"/>
        <v>3.8964595736356612E-3</v>
      </c>
      <c r="P1390" s="9">
        <f t="shared" si="192"/>
        <v>3.7512558262482662E-2</v>
      </c>
      <c r="Q1390" s="9">
        <f t="shared" si="193"/>
        <v>2.9719639115211343E-2</v>
      </c>
      <c r="R1390" s="9">
        <f t="shared" si="194"/>
        <v>4.1409017836118327E-2</v>
      </c>
      <c r="S1390" s="9">
        <f t="shared" si="195"/>
        <v>2.5823179541575682E-2</v>
      </c>
    </row>
    <row r="1391" spans="1:19">
      <c r="A1391" s="1">
        <v>44039</v>
      </c>
      <c r="B1391" s="2">
        <v>14.208900451660156</v>
      </c>
      <c r="C1391" s="2"/>
      <c r="E1391" s="1">
        <v>44039</v>
      </c>
      <c r="F1391" s="2">
        <v>3205.2267999999999</v>
      </c>
      <c r="G1391" s="2">
        <v>2.8961999999999999</v>
      </c>
      <c r="J1391" s="1">
        <f t="shared" si="196"/>
        <v>44400</v>
      </c>
      <c r="K1391">
        <f t="shared" si="197"/>
        <v>6.9195056195049259E-2</v>
      </c>
      <c r="L1391" s="7">
        <f t="shared" si="198"/>
        <v>2.9786E-2</v>
      </c>
      <c r="M1391" s="28">
        <f t="shared" si="199"/>
        <v>3.9409056195049259E-2</v>
      </c>
      <c r="N1391" s="9">
        <f t="shared" si="190"/>
        <v>3.3622578443916584E-2</v>
      </c>
      <c r="O1391" s="9">
        <f t="shared" si="191"/>
        <v>3.9047212874156246E-3</v>
      </c>
      <c r="P1391" s="9">
        <f t="shared" si="192"/>
        <v>3.752729973133221E-2</v>
      </c>
      <c r="Q1391" s="9">
        <f t="shared" si="193"/>
        <v>2.9717857156500958E-2</v>
      </c>
      <c r="R1391" s="9">
        <f t="shared" si="194"/>
        <v>4.1432021018747836E-2</v>
      </c>
      <c r="S1391" s="9">
        <f t="shared" si="195"/>
        <v>2.5813135869085336E-2</v>
      </c>
    </row>
    <row r="1392" spans="1:19">
      <c r="A1392" s="1">
        <v>44040</v>
      </c>
      <c r="B1392" s="2">
        <v>14.298100471496582</v>
      </c>
      <c r="C1392" s="2"/>
      <c r="E1392" s="1">
        <v>44040</v>
      </c>
      <c r="F1392" s="2">
        <v>3227.9603999999999</v>
      </c>
      <c r="G1392" s="2">
        <v>2.9197000000000002</v>
      </c>
      <c r="J1392" s="1">
        <f t="shared" si="196"/>
        <v>44403</v>
      </c>
      <c r="K1392">
        <f t="shared" si="197"/>
        <v>7.0780427083184966E-2</v>
      </c>
      <c r="L1392" s="7">
        <f t="shared" si="198"/>
        <v>2.9594999999999996E-2</v>
      </c>
      <c r="M1392" s="28">
        <f t="shared" si="199"/>
        <v>4.1185427083184969E-2</v>
      </c>
      <c r="N1392" s="9">
        <f t="shared" si="190"/>
        <v>3.3634441041663771E-2</v>
      </c>
      <c r="O1392" s="9">
        <f t="shared" si="191"/>
        <v>3.9230951970164922E-3</v>
      </c>
      <c r="P1392" s="9">
        <f t="shared" si="192"/>
        <v>3.7557536238680266E-2</v>
      </c>
      <c r="Q1392" s="9">
        <f t="shared" si="193"/>
        <v>2.9711345844647279E-2</v>
      </c>
      <c r="R1392" s="9">
        <f t="shared" si="194"/>
        <v>4.1480631435696753E-2</v>
      </c>
      <c r="S1392" s="9">
        <f t="shared" si="195"/>
        <v>2.5788250647630788E-2</v>
      </c>
    </row>
    <row r="1393" spans="1:19">
      <c r="A1393" s="1">
        <v>44041</v>
      </c>
      <c r="B1393" s="2">
        <v>14.585700035095215</v>
      </c>
      <c r="C1393" s="2"/>
      <c r="E1393" s="1">
        <v>44041</v>
      </c>
      <c r="F1393" s="2">
        <v>3294.5520999999999</v>
      </c>
      <c r="G1393" s="2">
        <v>2.9369999999999998</v>
      </c>
      <c r="J1393" s="1">
        <f t="shared" si="196"/>
        <v>44404</v>
      </c>
      <c r="K1393">
        <f t="shared" si="197"/>
        <v>7.2453267402068727E-2</v>
      </c>
      <c r="L1393" s="7">
        <f t="shared" si="198"/>
        <v>2.9376000000000003E-2</v>
      </c>
      <c r="M1393" s="28">
        <f t="shared" si="199"/>
        <v>4.3077267402068728E-2</v>
      </c>
      <c r="N1393" s="9">
        <f t="shared" si="190"/>
        <v>3.3651799959218465E-2</v>
      </c>
      <c r="O1393" s="9">
        <f t="shared" si="191"/>
        <v>3.9550314047649797E-3</v>
      </c>
      <c r="P1393" s="9">
        <f t="shared" si="192"/>
        <v>3.7606831363983448E-2</v>
      </c>
      <c r="Q1393" s="9">
        <f t="shared" si="193"/>
        <v>2.9696768554453485E-2</v>
      </c>
      <c r="R1393" s="9">
        <f t="shared" si="194"/>
        <v>4.1561862768748424E-2</v>
      </c>
      <c r="S1393" s="9">
        <f t="shared" si="195"/>
        <v>2.5741737149688505E-2</v>
      </c>
    </row>
    <row r="1394" spans="1:19">
      <c r="A1394" s="1">
        <v>44042</v>
      </c>
      <c r="B1394" s="2">
        <v>14.529000282287598</v>
      </c>
      <c r="C1394" s="2"/>
      <c r="E1394" s="1">
        <v>44042</v>
      </c>
      <c r="F1394" s="2">
        <v>3286.8220000000001</v>
      </c>
      <c r="G1394" s="2">
        <v>2.9597000000000002</v>
      </c>
      <c r="J1394" s="1">
        <f t="shared" si="196"/>
        <v>44405</v>
      </c>
      <c r="K1394">
        <f t="shared" si="197"/>
        <v>7.2805638448755872E-2</v>
      </c>
      <c r="L1394" s="7">
        <f t="shared" si="198"/>
        <v>2.9585E-2</v>
      </c>
      <c r="M1394" s="28">
        <f t="shared" si="199"/>
        <v>4.3220638448755871E-2</v>
      </c>
      <c r="N1394" s="9">
        <f t="shared" si="190"/>
        <v>3.3659094198427948E-2</v>
      </c>
      <c r="O1394" s="9">
        <f t="shared" si="191"/>
        <v>3.970945366948299E-3</v>
      </c>
      <c r="P1394" s="9">
        <f t="shared" si="192"/>
        <v>3.763003956537625E-2</v>
      </c>
      <c r="Q1394" s="9">
        <f t="shared" si="193"/>
        <v>2.968814883147965E-2</v>
      </c>
      <c r="R1394" s="9">
        <f t="shared" si="194"/>
        <v>4.1600984932324545E-2</v>
      </c>
      <c r="S1394" s="9">
        <f t="shared" si="195"/>
        <v>2.5717203464531352E-2</v>
      </c>
    </row>
    <row r="1395" spans="1:19">
      <c r="A1395" s="1">
        <v>44043</v>
      </c>
      <c r="B1395" s="2">
        <v>14.618399620056152</v>
      </c>
      <c r="C1395" s="2"/>
      <c r="E1395" s="1">
        <v>44043</v>
      </c>
      <c r="F1395" s="2">
        <v>3310.0065</v>
      </c>
      <c r="G1395" s="2">
        <v>2.9767999999999999</v>
      </c>
      <c r="J1395" s="1">
        <f t="shared" si="196"/>
        <v>44406</v>
      </c>
      <c r="K1395">
        <f t="shared" si="197"/>
        <v>7.1868509556516733E-2</v>
      </c>
      <c r="L1395" s="7">
        <f t="shared" si="198"/>
        <v>2.9491E-2</v>
      </c>
      <c r="M1395" s="28">
        <f t="shared" si="199"/>
        <v>4.2377509556516729E-2</v>
      </c>
      <c r="N1395" s="9">
        <f t="shared" si="190"/>
        <v>3.3662908035743615E-2</v>
      </c>
      <c r="O1395" s="9">
        <f t="shared" si="191"/>
        <v>3.9788476181059889E-3</v>
      </c>
      <c r="P1395" s="9">
        <f t="shared" si="192"/>
        <v>3.7641755653849605E-2</v>
      </c>
      <c r="Q1395" s="9">
        <f t="shared" si="193"/>
        <v>2.9684060417637624E-2</v>
      </c>
      <c r="R1395" s="9">
        <f t="shared" si="194"/>
        <v>4.1620603271955589E-2</v>
      </c>
      <c r="S1395" s="9">
        <f t="shared" si="195"/>
        <v>2.5705212799531637E-2</v>
      </c>
    </row>
    <row r="1396" spans="1:19">
      <c r="A1396" s="1">
        <v>44046</v>
      </c>
      <c r="B1396" s="2">
        <v>14.865699768066406</v>
      </c>
      <c r="C1396" s="2"/>
      <c r="E1396" s="1">
        <v>44046</v>
      </c>
      <c r="F1396" s="2">
        <v>3367.9657999999999</v>
      </c>
      <c r="G1396" s="2">
        <v>2.9883999999999999</v>
      </c>
      <c r="J1396" s="1">
        <f t="shared" si="196"/>
        <v>44407</v>
      </c>
      <c r="K1396">
        <f t="shared" si="197"/>
        <v>7.2260080498166304E-2</v>
      </c>
      <c r="L1396" s="7">
        <f t="shared" si="198"/>
        <v>2.9180000000000001E-2</v>
      </c>
      <c r="M1396" s="28">
        <f t="shared" si="199"/>
        <v>4.3080080498166307E-2</v>
      </c>
      <c r="N1396" s="9">
        <f t="shared" si="190"/>
        <v>3.3672184703330311E-2</v>
      </c>
      <c r="O1396" s="9">
        <f t="shared" si="191"/>
        <v>3.9980215125891578E-3</v>
      </c>
      <c r="P1396" s="9">
        <f t="shared" si="192"/>
        <v>3.7670206215919468E-2</v>
      </c>
      <c r="Q1396" s="9">
        <f t="shared" si="193"/>
        <v>2.9674163190741155E-2</v>
      </c>
      <c r="R1396" s="9">
        <f t="shared" si="194"/>
        <v>4.1668227728508631E-2</v>
      </c>
      <c r="S1396" s="9">
        <f t="shared" si="195"/>
        <v>2.5676141678151996E-2</v>
      </c>
    </row>
    <row r="1397" spans="1:19">
      <c r="A1397" s="1">
        <v>44047</v>
      </c>
      <c r="B1397" s="2">
        <v>14.90839958190918</v>
      </c>
      <c r="C1397" s="2"/>
      <c r="E1397" s="1">
        <v>44047</v>
      </c>
      <c r="F1397" s="2">
        <v>3371.6875</v>
      </c>
      <c r="G1397" s="2">
        <v>2.9735999999999998</v>
      </c>
      <c r="J1397" s="1">
        <f t="shared" si="196"/>
        <v>44410</v>
      </c>
      <c r="K1397">
        <f t="shared" si="197"/>
        <v>7.091947040353061E-2</v>
      </c>
      <c r="L1397" s="7">
        <f t="shared" si="198"/>
        <v>2.8241000000000002E-2</v>
      </c>
      <c r="M1397" s="28">
        <f t="shared" si="199"/>
        <v>4.2678470403530608E-2</v>
      </c>
      <c r="N1397" s="9">
        <f t="shared" si="190"/>
        <v>3.3686026641245724E-2</v>
      </c>
      <c r="O1397" s="9">
        <f t="shared" si="191"/>
        <v>4.0230623039045369E-3</v>
      </c>
      <c r="P1397" s="9">
        <f t="shared" si="192"/>
        <v>3.7709088945150258E-2</v>
      </c>
      <c r="Q1397" s="9">
        <f t="shared" si="193"/>
        <v>2.9662964337341186E-2</v>
      </c>
      <c r="R1397" s="9">
        <f t="shared" si="194"/>
        <v>4.17321512490548E-2</v>
      </c>
      <c r="S1397" s="9">
        <f t="shared" si="195"/>
        <v>2.5639902033436648E-2</v>
      </c>
    </row>
    <row r="1398" spans="1:19">
      <c r="A1398" s="1">
        <v>44048</v>
      </c>
      <c r="B1398" s="2">
        <v>14.915800094604492</v>
      </c>
      <c r="C1398" s="2"/>
      <c r="E1398" s="1">
        <v>44048</v>
      </c>
      <c r="F1398" s="2">
        <v>3377.5648000000001</v>
      </c>
      <c r="G1398" s="2">
        <v>2.9426999999999999</v>
      </c>
      <c r="J1398" s="1">
        <f t="shared" si="196"/>
        <v>44411</v>
      </c>
      <c r="K1398">
        <f t="shared" si="197"/>
        <v>7.1317010346440196E-2</v>
      </c>
      <c r="L1398" s="7">
        <f t="shared" si="198"/>
        <v>2.8389000000000001E-2</v>
      </c>
      <c r="M1398" s="28">
        <f t="shared" si="199"/>
        <v>4.2928010346440199E-2</v>
      </c>
      <c r="N1398" s="9">
        <f t="shared" si="190"/>
        <v>3.3700697872060689E-2</v>
      </c>
      <c r="O1398" s="9">
        <f t="shared" si="191"/>
        <v>4.0499081304277065E-3</v>
      </c>
      <c r="P1398" s="9">
        <f t="shared" si="192"/>
        <v>3.7750606002488397E-2</v>
      </c>
      <c r="Q1398" s="9">
        <f t="shared" si="193"/>
        <v>2.9650789741632981E-2</v>
      </c>
      <c r="R1398" s="9">
        <f t="shared" si="194"/>
        <v>4.1800514132916106E-2</v>
      </c>
      <c r="S1398" s="9">
        <f t="shared" si="195"/>
        <v>2.5600881611205276E-2</v>
      </c>
    </row>
    <row r="1399" spans="1:19">
      <c r="A1399" s="1">
        <v>44049</v>
      </c>
      <c r="B1399" s="2">
        <v>14.961400032043457</v>
      </c>
      <c r="C1399" s="2"/>
      <c r="E1399" s="1">
        <v>44049</v>
      </c>
      <c r="F1399" s="2">
        <v>3386.4630999999999</v>
      </c>
      <c r="G1399" s="2">
        <v>2.9842</v>
      </c>
      <c r="J1399" s="1">
        <f t="shared" si="196"/>
        <v>44412</v>
      </c>
      <c r="K1399">
        <f t="shared" si="197"/>
        <v>7.0774412365219447E-2</v>
      </c>
      <c r="L1399" s="7">
        <f t="shared" si="198"/>
        <v>2.8516E-2</v>
      </c>
      <c r="M1399" s="28">
        <f t="shared" si="199"/>
        <v>4.2258412365219447E-2</v>
      </c>
      <c r="N1399" s="9">
        <f t="shared" si="190"/>
        <v>3.371506085375655E-2</v>
      </c>
      <c r="O1399" s="9">
        <f t="shared" si="191"/>
        <v>4.0737441944264487E-3</v>
      </c>
      <c r="P1399" s="9">
        <f t="shared" si="192"/>
        <v>3.7788805048183001E-2</v>
      </c>
      <c r="Q1399" s="9">
        <f t="shared" si="193"/>
        <v>2.9641316659330102E-2</v>
      </c>
      <c r="R1399" s="9">
        <f t="shared" si="194"/>
        <v>4.1862549242609445E-2</v>
      </c>
      <c r="S1399" s="9">
        <f t="shared" si="195"/>
        <v>2.5567572464903654E-2</v>
      </c>
    </row>
    <row r="1400" spans="1:19">
      <c r="A1400" s="1">
        <v>44050</v>
      </c>
      <c r="B1400" s="2">
        <v>14.825099945068359</v>
      </c>
      <c r="C1400" s="2"/>
      <c r="E1400" s="1">
        <v>44050</v>
      </c>
      <c r="F1400" s="2">
        <v>3354.0351999999998</v>
      </c>
      <c r="G1400" s="2">
        <v>3.0001000000000002</v>
      </c>
      <c r="J1400" s="1">
        <f t="shared" si="196"/>
        <v>44413</v>
      </c>
      <c r="K1400">
        <f t="shared" si="197"/>
        <v>7.0961743801262508E-2</v>
      </c>
      <c r="L1400" s="7">
        <f t="shared" si="198"/>
        <v>2.8296999999999999E-2</v>
      </c>
      <c r="M1400" s="28">
        <f t="shared" si="199"/>
        <v>4.2664743801262506E-2</v>
      </c>
      <c r="N1400" s="9">
        <f t="shared" si="190"/>
        <v>3.3736012420307396E-2</v>
      </c>
      <c r="O1400" s="9">
        <f t="shared" si="191"/>
        <v>4.1060141959976329E-3</v>
      </c>
      <c r="P1400" s="9">
        <f t="shared" si="192"/>
        <v>3.7842026616305029E-2</v>
      </c>
      <c r="Q1400" s="9">
        <f t="shared" si="193"/>
        <v>2.9629998224309763E-2</v>
      </c>
      <c r="R1400" s="9">
        <f t="shared" si="194"/>
        <v>4.1948040812302662E-2</v>
      </c>
      <c r="S1400" s="9">
        <f t="shared" si="195"/>
        <v>2.552398402831213E-2</v>
      </c>
    </row>
    <row r="1401" spans="1:19">
      <c r="A1401" s="1">
        <v>44053</v>
      </c>
      <c r="B1401" s="2">
        <v>14.952400207519531</v>
      </c>
      <c r="C1401" s="2"/>
      <c r="E1401" s="1">
        <v>44053</v>
      </c>
      <c r="F1401" s="2">
        <v>3379.2523999999999</v>
      </c>
      <c r="G1401" s="2">
        <v>3.0013999999999998</v>
      </c>
      <c r="J1401" s="1">
        <f t="shared" si="196"/>
        <v>44414</v>
      </c>
      <c r="K1401">
        <f t="shared" si="197"/>
        <v>7.1151590351797231E-2</v>
      </c>
      <c r="L1401" s="7">
        <f t="shared" si="198"/>
        <v>2.8214000000000003E-2</v>
      </c>
      <c r="M1401" s="28">
        <f t="shared" si="199"/>
        <v>4.2937590351797228E-2</v>
      </c>
      <c r="N1401" s="9">
        <f t="shared" si="190"/>
        <v>3.3758223965252118E-2</v>
      </c>
      <c r="O1401" s="9">
        <f t="shared" si="191"/>
        <v>4.1404464567139365E-3</v>
      </c>
      <c r="P1401" s="9">
        <f t="shared" si="192"/>
        <v>3.7898670421966055E-2</v>
      </c>
      <c r="Q1401" s="9">
        <f t="shared" si="193"/>
        <v>2.9617777508538182E-2</v>
      </c>
      <c r="R1401" s="9">
        <f t="shared" si="194"/>
        <v>4.2039116878679991E-2</v>
      </c>
      <c r="S1401" s="9">
        <f t="shared" si="195"/>
        <v>2.5477331051824245E-2</v>
      </c>
    </row>
    <row r="1402" spans="1:19">
      <c r="A1402" s="1">
        <v>44054</v>
      </c>
      <c r="B1402" s="2">
        <v>14.774200439453125</v>
      </c>
      <c r="C1402" s="2"/>
      <c r="E1402" s="1">
        <v>44054</v>
      </c>
      <c r="F1402" s="2">
        <v>3340.29</v>
      </c>
      <c r="G1402" s="2">
        <v>2.9807000000000001</v>
      </c>
      <c r="J1402" s="1">
        <f t="shared" si="196"/>
        <v>44417</v>
      </c>
      <c r="K1402">
        <f t="shared" si="197"/>
        <v>7.0430473302135713E-2</v>
      </c>
      <c r="L1402" s="7">
        <f t="shared" si="198"/>
        <v>2.8593999999999998E-2</v>
      </c>
      <c r="M1402" s="28">
        <f t="shared" si="199"/>
        <v>4.1836473302135718E-2</v>
      </c>
      <c r="N1402" s="9">
        <f t="shared" si="190"/>
        <v>3.3774971871388122E-2</v>
      </c>
      <c r="O1402" s="9">
        <f t="shared" si="191"/>
        <v>4.1644831392532783E-3</v>
      </c>
      <c r="P1402" s="9">
        <f t="shared" si="192"/>
        <v>3.7939455010641401E-2</v>
      </c>
      <c r="Q1402" s="9">
        <f t="shared" si="193"/>
        <v>2.9610488732134843E-2</v>
      </c>
      <c r="R1402" s="9">
        <f t="shared" si="194"/>
        <v>4.210393814989468E-2</v>
      </c>
      <c r="S1402" s="9">
        <f t="shared" si="195"/>
        <v>2.5446005592881564E-2</v>
      </c>
    </row>
    <row r="1403" spans="1:19">
      <c r="A1403" s="1">
        <v>44055</v>
      </c>
      <c r="B1403" s="2">
        <v>14.697999954223633</v>
      </c>
      <c r="C1403" s="2"/>
      <c r="E1403" s="1">
        <v>44055</v>
      </c>
      <c r="F1403" s="2">
        <v>3319.2656000000002</v>
      </c>
      <c r="G1403" s="2">
        <v>2.9809999999999999</v>
      </c>
      <c r="J1403" s="1">
        <f t="shared" si="196"/>
        <v>44418</v>
      </c>
      <c r="K1403">
        <f t="shared" si="197"/>
        <v>6.9765168898979171E-2</v>
      </c>
      <c r="L1403" s="7">
        <f t="shared" si="198"/>
        <v>2.8745E-2</v>
      </c>
      <c r="M1403" s="28">
        <f t="shared" si="199"/>
        <v>4.1020168898979172E-2</v>
      </c>
      <c r="N1403" s="9">
        <f t="shared" si="190"/>
        <v>3.3790938157940896E-2</v>
      </c>
      <c r="O1403" s="9">
        <f t="shared" si="191"/>
        <v>4.1844691727126295E-3</v>
      </c>
      <c r="P1403" s="9">
        <f t="shared" si="192"/>
        <v>3.7975407330653528E-2</v>
      </c>
      <c r="Q1403" s="9">
        <f t="shared" si="193"/>
        <v>2.9606468985228267E-2</v>
      </c>
      <c r="R1403" s="9">
        <f t="shared" si="194"/>
        <v>4.2159876503366153E-2</v>
      </c>
      <c r="S1403" s="9">
        <f t="shared" si="195"/>
        <v>2.5421999812515639E-2</v>
      </c>
    </row>
    <row r="1404" spans="1:19">
      <c r="A1404" s="1">
        <v>44056</v>
      </c>
      <c r="B1404" s="2">
        <v>14.689999580383301</v>
      </c>
      <c r="C1404" s="2"/>
      <c r="E1404" s="1">
        <v>44056</v>
      </c>
      <c r="F1404" s="2">
        <v>3320.7260999999999</v>
      </c>
      <c r="G1404" s="2">
        <v>2.9864000000000002</v>
      </c>
      <c r="J1404" s="1">
        <f t="shared" si="196"/>
        <v>44419</v>
      </c>
      <c r="K1404">
        <f t="shared" si="197"/>
        <v>6.9633519153142462E-2</v>
      </c>
      <c r="L1404" s="7">
        <f t="shared" si="198"/>
        <v>2.8934000000000001E-2</v>
      </c>
      <c r="M1404" s="28">
        <f t="shared" si="199"/>
        <v>4.069951915314246E-2</v>
      </c>
      <c r="N1404" s="9">
        <f t="shared" si="190"/>
        <v>3.3803824460587412E-2</v>
      </c>
      <c r="O1404" s="9">
        <f t="shared" si="191"/>
        <v>4.2006930403380429E-3</v>
      </c>
      <c r="P1404" s="9">
        <f t="shared" si="192"/>
        <v>3.8004517500925455E-2</v>
      </c>
      <c r="Q1404" s="9">
        <f t="shared" si="193"/>
        <v>2.9603131420249368E-2</v>
      </c>
      <c r="R1404" s="9">
        <f t="shared" si="194"/>
        <v>4.2205210541263499E-2</v>
      </c>
      <c r="S1404" s="9">
        <f t="shared" si="195"/>
        <v>2.5402438379911324E-2</v>
      </c>
    </row>
    <row r="1405" spans="1:19">
      <c r="A1405" s="1">
        <v>44057</v>
      </c>
      <c r="B1405" s="2">
        <v>14.874799728393555</v>
      </c>
      <c r="C1405" s="2"/>
      <c r="E1405" s="1">
        <v>44057</v>
      </c>
      <c r="F1405" s="2">
        <v>3360.0988000000002</v>
      </c>
      <c r="G1405" s="2">
        <v>2.9723999999999999</v>
      </c>
      <c r="J1405" s="1">
        <f t="shared" si="196"/>
        <v>44420</v>
      </c>
      <c r="K1405">
        <f t="shared" si="197"/>
        <v>6.9715561180561589E-2</v>
      </c>
      <c r="L1405" s="7">
        <f t="shared" si="198"/>
        <v>2.8842E-2</v>
      </c>
      <c r="M1405" s="28">
        <f t="shared" si="199"/>
        <v>4.0873561180561589E-2</v>
      </c>
      <c r="N1405" s="9">
        <f t="shared" si="190"/>
        <v>3.3819731866988507E-2</v>
      </c>
      <c r="O1405" s="9">
        <f t="shared" si="191"/>
        <v>4.2198013979467845E-3</v>
      </c>
      <c r="P1405" s="9">
        <f t="shared" si="192"/>
        <v>3.8039533264935289E-2</v>
      </c>
      <c r="Q1405" s="9">
        <f t="shared" si="193"/>
        <v>2.9599930469041722E-2</v>
      </c>
      <c r="R1405" s="9">
        <f t="shared" si="194"/>
        <v>4.2259334662882078E-2</v>
      </c>
      <c r="S1405" s="9">
        <f t="shared" si="195"/>
        <v>2.5380129071094937E-2</v>
      </c>
    </row>
    <row r="1406" spans="1:19">
      <c r="A1406" s="1">
        <v>44060</v>
      </c>
      <c r="B1406" s="2">
        <v>15.231900215148926</v>
      </c>
      <c r="C1406" s="2"/>
      <c r="E1406" s="1">
        <v>44060</v>
      </c>
      <c r="F1406" s="2">
        <v>3438.8009999999999</v>
      </c>
      <c r="G1406" s="2">
        <v>2.9457</v>
      </c>
      <c r="J1406" s="1">
        <f t="shared" si="196"/>
        <v>44421</v>
      </c>
      <c r="K1406">
        <f t="shared" si="197"/>
        <v>6.9782695731432032E-2</v>
      </c>
      <c r="L1406" s="7">
        <f t="shared" si="198"/>
        <v>2.8878000000000001E-2</v>
      </c>
      <c r="M1406" s="28">
        <f t="shared" si="199"/>
        <v>4.0904695731432031E-2</v>
      </c>
      <c r="N1406" s="9">
        <f t="shared" si="190"/>
        <v>3.3831740350250716E-2</v>
      </c>
      <c r="O1406" s="9">
        <f t="shared" si="191"/>
        <v>4.2356108944870303E-3</v>
      </c>
      <c r="P1406" s="9">
        <f t="shared" si="192"/>
        <v>3.8067351244737743E-2</v>
      </c>
      <c r="Q1406" s="9">
        <f t="shared" si="193"/>
        <v>2.9596129455763686E-2</v>
      </c>
      <c r="R1406" s="9">
        <f t="shared" si="194"/>
        <v>4.2302962139224777E-2</v>
      </c>
      <c r="S1406" s="9">
        <f t="shared" si="195"/>
        <v>2.5360518561276656E-2</v>
      </c>
    </row>
    <row r="1407" spans="1:19">
      <c r="A1407" s="1">
        <v>44061</v>
      </c>
      <c r="B1407" s="2">
        <v>15.260899543762207</v>
      </c>
      <c r="C1407" s="2"/>
      <c r="E1407" s="1">
        <v>44061</v>
      </c>
      <c r="F1407" s="2">
        <v>3451.0893999999998</v>
      </c>
      <c r="G1407" s="2">
        <v>2.972</v>
      </c>
      <c r="J1407" s="1">
        <f t="shared" si="196"/>
        <v>44424</v>
      </c>
      <c r="K1407">
        <f t="shared" si="197"/>
        <v>7.0251853231501765E-2</v>
      </c>
      <c r="L1407" s="7">
        <f t="shared" si="198"/>
        <v>2.8940999999999998E-2</v>
      </c>
      <c r="M1407" s="28">
        <f t="shared" si="199"/>
        <v>4.1310853231501771E-2</v>
      </c>
      <c r="N1407" s="9">
        <f t="shared" si="190"/>
        <v>3.3843979975143587E-2</v>
      </c>
      <c r="O1407" s="9">
        <f t="shared" si="191"/>
        <v>4.2527145674569906E-3</v>
      </c>
      <c r="P1407" s="9">
        <f t="shared" si="192"/>
        <v>3.8096694542600576E-2</v>
      </c>
      <c r="Q1407" s="9">
        <f t="shared" si="193"/>
        <v>2.9591265407686598E-2</v>
      </c>
      <c r="R1407" s="9">
        <f t="shared" si="194"/>
        <v>4.2349409110057565E-2</v>
      </c>
      <c r="S1407" s="9">
        <f t="shared" si="195"/>
        <v>2.5338550840229606E-2</v>
      </c>
    </row>
    <row r="1408" spans="1:19">
      <c r="A1408" s="1">
        <v>44062</v>
      </c>
      <c r="B1408" s="2">
        <v>15.060600280761719</v>
      </c>
      <c r="C1408" s="2"/>
      <c r="E1408" s="1">
        <v>44062</v>
      </c>
      <c r="F1408" s="2">
        <v>3408.1288</v>
      </c>
      <c r="G1408" s="2">
        <v>2.9975000000000001</v>
      </c>
      <c r="J1408" s="1">
        <f t="shared" si="196"/>
        <v>44425</v>
      </c>
      <c r="K1408">
        <f t="shared" si="197"/>
        <v>7.1664550830472823E-2</v>
      </c>
      <c r="L1408" s="7">
        <f t="shared" si="198"/>
        <v>2.9023E-2</v>
      </c>
      <c r="M1408" s="28">
        <f t="shared" si="199"/>
        <v>4.2641550830472823E-2</v>
      </c>
      <c r="N1408" s="9">
        <f t="shared" si="190"/>
        <v>3.3861567393734915E-2</v>
      </c>
      <c r="O1408" s="9">
        <f t="shared" si="191"/>
        <v>4.279810397628054E-3</v>
      </c>
      <c r="P1408" s="9">
        <f t="shared" si="192"/>
        <v>3.8141377791362965E-2</v>
      </c>
      <c r="Q1408" s="9">
        <f t="shared" si="193"/>
        <v>2.9581756996106861E-2</v>
      </c>
      <c r="R1408" s="9">
        <f t="shared" si="194"/>
        <v>4.2421188188991023E-2</v>
      </c>
      <c r="S1408" s="9">
        <f t="shared" si="195"/>
        <v>2.5301946598478807E-2</v>
      </c>
    </row>
    <row r="1409" spans="1:19">
      <c r="A1409" s="1">
        <v>44063</v>
      </c>
      <c r="B1409" s="2">
        <v>14.880800247192383</v>
      </c>
      <c r="C1409" s="2"/>
      <c r="E1409" s="1">
        <v>44063</v>
      </c>
      <c r="F1409" s="2">
        <v>3363.8987999999999</v>
      </c>
      <c r="G1409" s="2">
        <v>3.0127000000000002</v>
      </c>
      <c r="J1409" s="1">
        <f t="shared" si="196"/>
        <v>44426</v>
      </c>
      <c r="K1409">
        <f t="shared" si="197"/>
        <v>7.0996000679237253E-2</v>
      </c>
      <c r="L1409" s="7">
        <f t="shared" si="198"/>
        <v>2.8729000000000001E-2</v>
      </c>
      <c r="M1409" s="28">
        <f t="shared" si="199"/>
        <v>4.2267000679237249E-2</v>
      </c>
      <c r="N1409" s="9">
        <f t="shared" ref="N1409:N1472" si="200">AVERAGE(M1158:M1409)</f>
        <v>3.3880469000053433E-2</v>
      </c>
      <c r="O1409" s="9">
        <f t="shared" ref="O1409:O1472" si="201">_xlfn.STDEV.P(M1158:M1409)</f>
        <v>4.3062907390147452E-3</v>
      </c>
      <c r="P1409" s="9">
        <f t="shared" ref="P1409:P1472" si="202">N1409+O1409</f>
        <v>3.8186759739068175E-2</v>
      </c>
      <c r="Q1409" s="9">
        <f t="shared" ref="Q1409:Q1472" si="203">N1409-O1409</f>
        <v>2.9574178261038687E-2</v>
      </c>
      <c r="R1409" s="9">
        <f t="shared" ref="R1409:R1472" si="204">N1409+O1409*2</f>
        <v>4.2493050478082925E-2</v>
      </c>
      <c r="S1409" s="9">
        <f t="shared" ref="S1409:S1472" si="205">N1409-O1409*2</f>
        <v>2.5267887522023941E-2</v>
      </c>
    </row>
    <row r="1410" spans="1:19">
      <c r="A1410" s="1">
        <v>44064</v>
      </c>
      <c r="B1410" s="2">
        <v>14.946499824523926</v>
      </c>
      <c r="C1410" s="2"/>
      <c r="E1410" s="1">
        <v>44064</v>
      </c>
      <c r="F1410" s="2">
        <v>3380.6824999999999</v>
      </c>
      <c r="G1410" s="2">
        <v>3.0133999999999999</v>
      </c>
      <c r="J1410" s="1">
        <f t="shared" si="196"/>
        <v>44427</v>
      </c>
      <c r="K1410">
        <f t="shared" si="197"/>
        <v>7.1481671171469335E-2</v>
      </c>
      <c r="L1410" s="7">
        <f t="shared" si="198"/>
        <v>2.8466999999999999E-2</v>
      </c>
      <c r="M1410" s="28">
        <f t="shared" si="199"/>
        <v>4.3014671171469336E-2</v>
      </c>
      <c r="N1410" s="9">
        <f t="shared" si="200"/>
        <v>3.3907532415065188E-2</v>
      </c>
      <c r="O1410" s="9">
        <f t="shared" si="201"/>
        <v>4.3420318911698251E-3</v>
      </c>
      <c r="P1410" s="9">
        <f t="shared" si="202"/>
        <v>3.8249564306235009E-2</v>
      </c>
      <c r="Q1410" s="9">
        <f t="shared" si="203"/>
        <v>2.9565500523895363E-2</v>
      </c>
      <c r="R1410" s="9">
        <f t="shared" si="204"/>
        <v>4.2591596197404838E-2</v>
      </c>
      <c r="S1410" s="9">
        <f t="shared" si="205"/>
        <v>2.5223468632725538E-2</v>
      </c>
    </row>
    <row r="1411" spans="1:19">
      <c r="A1411" s="1">
        <v>44067</v>
      </c>
      <c r="B1411" s="2">
        <v>14.993399620056152</v>
      </c>
      <c r="C1411" s="2"/>
      <c r="E1411" s="1">
        <v>44067</v>
      </c>
      <c r="F1411" s="2">
        <v>3385.6383000000001</v>
      </c>
      <c r="G1411" s="2">
        <v>3.0127999999999999</v>
      </c>
      <c r="J1411" s="1">
        <f t="shared" si="196"/>
        <v>44428</v>
      </c>
      <c r="K1411">
        <f t="shared" si="197"/>
        <v>7.2320698532137614E-2</v>
      </c>
      <c r="L1411" s="7">
        <f t="shared" si="198"/>
        <v>2.8589000000000003E-2</v>
      </c>
      <c r="M1411" s="28">
        <f t="shared" si="199"/>
        <v>4.3731698532137611E-2</v>
      </c>
      <c r="N1411" s="9">
        <f t="shared" si="200"/>
        <v>3.3938979882234176E-2</v>
      </c>
      <c r="O1411" s="9">
        <f t="shared" si="201"/>
        <v>4.3841679483551119E-3</v>
      </c>
      <c r="P1411" s="9">
        <f t="shared" si="202"/>
        <v>3.8323147830589287E-2</v>
      </c>
      <c r="Q1411" s="9">
        <f t="shared" si="203"/>
        <v>2.9554811933879065E-2</v>
      </c>
      <c r="R1411" s="9">
        <f t="shared" si="204"/>
        <v>4.2707315778944398E-2</v>
      </c>
      <c r="S1411" s="9">
        <f t="shared" si="205"/>
        <v>2.5170643985523954E-2</v>
      </c>
    </row>
    <row r="1412" spans="1:19">
      <c r="A1412" s="1">
        <v>44068</v>
      </c>
      <c r="B1412" s="2">
        <v>14.93340015411377</v>
      </c>
      <c r="C1412" s="2"/>
      <c r="E1412" s="1">
        <v>44068</v>
      </c>
      <c r="F1412" s="2">
        <v>3373.5781000000002</v>
      </c>
      <c r="G1412" s="2">
        <v>3.0377000000000001</v>
      </c>
      <c r="J1412" s="1">
        <f t="shared" si="196"/>
        <v>44431</v>
      </c>
      <c r="K1412">
        <f t="shared" si="197"/>
        <v>7.1442348840547801E-2</v>
      </c>
      <c r="L1412" s="7">
        <f t="shared" si="198"/>
        <v>2.8719000000000001E-2</v>
      </c>
      <c r="M1412" s="28">
        <f t="shared" si="199"/>
        <v>4.2723348840547799E-2</v>
      </c>
      <c r="N1412" s="9">
        <f t="shared" si="200"/>
        <v>3.3963979616427102E-2</v>
      </c>
      <c r="O1412" s="9">
        <f t="shared" si="201"/>
        <v>4.4161092309686779E-3</v>
      </c>
      <c r="P1412" s="9">
        <f t="shared" si="202"/>
        <v>3.8380088847395778E-2</v>
      </c>
      <c r="Q1412" s="9">
        <f t="shared" si="203"/>
        <v>2.9547870385458426E-2</v>
      </c>
      <c r="R1412" s="9">
        <f t="shared" si="204"/>
        <v>4.2796198078364461E-2</v>
      </c>
      <c r="S1412" s="9">
        <f t="shared" si="205"/>
        <v>2.5131761154489746E-2</v>
      </c>
    </row>
    <row r="1413" spans="1:19">
      <c r="A1413" s="1">
        <v>44069</v>
      </c>
      <c r="B1413" s="2">
        <v>14.760100364685059</v>
      </c>
      <c r="C1413" s="2"/>
      <c r="E1413" s="1">
        <v>44069</v>
      </c>
      <c r="F1413" s="2">
        <v>3329.7388000000001</v>
      </c>
      <c r="G1413" s="2">
        <v>3.0350000000000001</v>
      </c>
      <c r="J1413" s="1">
        <f t="shared" ref="J1413:J1476" si="206">A1661</f>
        <v>44432</v>
      </c>
      <c r="K1413">
        <f t="shared" ref="K1413:K1476" si="207">1/B1661</f>
        <v>7.0840094519576499E-2</v>
      </c>
      <c r="L1413" s="7">
        <f t="shared" ref="L1413:L1476" si="208">G1661/100</f>
        <v>2.8844999999999999E-2</v>
      </c>
      <c r="M1413" s="28">
        <f t="shared" si="199"/>
        <v>4.1995094519576504E-2</v>
      </c>
      <c r="N1413" s="9">
        <f t="shared" si="200"/>
        <v>3.3983509011271687E-2</v>
      </c>
      <c r="O1413" s="9">
        <f t="shared" si="201"/>
        <v>4.4406320338754137E-3</v>
      </c>
      <c r="P1413" s="9">
        <f t="shared" si="202"/>
        <v>3.8424141045147103E-2</v>
      </c>
      <c r="Q1413" s="9">
        <f t="shared" si="203"/>
        <v>2.9542876977396274E-2</v>
      </c>
      <c r="R1413" s="9">
        <f t="shared" si="204"/>
        <v>4.2864773079022513E-2</v>
      </c>
      <c r="S1413" s="9">
        <f t="shared" si="205"/>
        <v>2.5102244943520861E-2</v>
      </c>
    </row>
    <row r="1414" spans="1:19">
      <c r="A1414" s="1">
        <v>44070</v>
      </c>
      <c r="B1414" s="2">
        <v>14.83549976348877</v>
      </c>
      <c r="C1414" s="2"/>
      <c r="E1414" s="1">
        <v>44070</v>
      </c>
      <c r="F1414" s="2">
        <v>3350.1127999999999</v>
      </c>
      <c r="G1414" s="2">
        <v>3.0722</v>
      </c>
      <c r="J1414" s="1">
        <f t="shared" si="206"/>
        <v>44433</v>
      </c>
      <c r="K1414">
        <f t="shared" si="207"/>
        <v>7.0561671242244245E-2</v>
      </c>
      <c r="L1414" s="7">
        <f t="shared" si="208"/>
        <v>2.852E-2</v>
      </c>
      <c r="M1414" s="28">
        <f t="shared" ref="M1414:M1477" si="209">K1414-L1414</f>
        <v>4.2041671242244241E-2</v>
      </c>
      <c r="N1414" s="9">
        <f t="shared" si="200"/>
        <v>3.400442319739317E-2</v>
      </c>
      <c r="O1414" s="9">
        <f t="shared" si="201"/>
        <v>4.4660507906703721E-3</v>
      </c>
      <c r="P1414" s="9">
        <f t="shared" si="202"/>
        <v>3.8470473988063539E-2</v>
      </c>
      <c r="Q1414" s="9">
        <f t="shared" si="203"/>
        <v>2.9538372406722798E-2</v>
      </c>
      <c r="R1414" s="9">
        <f t="shared" si="204"/>
        <v>4.2936524778733914E-2</v>
      </c>
      <c r="S1414" s="9">
        <f t="shared" si="205"/>
        <v>2.5072321616052426E-2</v>
      </c>
    </row>
    <row r="1415" spans="1:19">
      <c r="A1415" s="1">
        <v>44071</v>
      </c>
      <c r="B1415" s="2">
        <v>15.42080020904541</v>
      </c>
      <c r="C1415" s="2"/>
      <c r="E1415" s="1">
        <v>44071</v>
      </c>
      <c r="F1415" s="2">
        <v>3403.8065999999999</v>
      </c>
      <c r="G1415" s="2">
        <v>3.0789</v>
      </c>
      <c r="J1415" s="1">
        <f t="shared" si="206"/>
        <v>44434</v>
      </c>
      <c r="K1415">
        <f t="shared" si="207"/>
        <v>7.1531780422833036E-2</v>
      </c>
      <c r="L1415" s="7">
        <f t="shared" si="208"/>
        <v>2.8887999999999997E-2</v>
      </c>
      <c r="M1415" s="28">
        <f t="shared" si="209"/>
        <v>4.2643780422833039E-2</v>
      </c>
      <c r="N1415" s="9">
        <f t="shared" si="200"/>
        <v>3.4028533379220002E-2</v>
      </c>
      <c r="O1415" s="9">
        <f t="shared" si="201"/>
        <v>4.4961242745789522E-3</v>
      </c>
      <c r="P1415" s="9">
        <f t="shared" si="202"/>
        <v>3.8524657653798956E-2</v>
      </c>
      <c r="Q1415" s="9">
        <f t="shared" si="203"/>
        <v>2.9532409104641048E-2</v>
      </c>
      <c r="R1415" s="9">
        <f t="shared" si="204"/>
        <v>4.302078192837791E-2</v>
      </c>
      <c r="S1415" s="9">
        <f t="shared" si="205"/>
        <v>2.5036284830062098E-2</v>
      </c>
    </row>
    <row r="1416" spans="1:19">
      <c r="A1416" s="1">
        <v>44074</v>
      </c>
      <c r="B1416" s="2">
        <v>16.164499282836914</v>
      </c>
      <c r="C1416" s="2"/>
      <c r="E1416" s="1">
        <v>44074</v>
      </c>
      <c r="F1416" s="2">
        <v>3395.6774999999998</v>
      </c>
      <c r="G1416" s="2">
        <v>3.0817999999999999</v>
      </c>
      <c r="J1416" s="1">
        <f t="shared" si="206"/>
        <v>44435</v>
      </c>
      <c r="K1416">
        <f t="shared" si="207"/>
        <v>7.1750936030379964E-2</v>
      </c>
      <c r="L1416" s="7">
        <f t="shared" si="208"/>
        <v>2.8812999999999998E-2</v>
      </c>
      <c r="M1416" s="28">
        <f t="shared" si="209"/>
        <v>4.2937936030379965E-2</v>
      </c>
      <c r="N1416" s="9">
        <f t="shared" si="200"/>
        <v>3.4053735561575309E-2</v>
      </c>
      <c r="O1416" s="9">
        <f t="shared" si="201"/>
        <v>4.5280805341984514E-3</v>
      </c>
      <c r="P1416" s="9">
        <f t="shared" si="202"/>
        <v>3.8581816095773762E-2</v>
      </c>
      <c r="Q1416" s="9">
        <f t="shared" si="203"/>
        <v>2.9525655027376856E-2</v>
      </c>
      <c r="R1416" s="9">
        <f t="shared" si="204"/>
        <v>4.3109896629972208E-2</v>
      </c>
      <c r="S1416" s="9">
        <f t="shared" si="205"/>
        <v>2.4997574493178406E-2</v>
      </c>
    </row>
    <row r="1417" spans="1:19">
      <c r="A1417" s="1">
        <v>44075</v>
      </c>
      <c r="B1417" s="2">
        <v>16.229799270629883</v>
      </c>
      <c r="C1417" s="2"/>
      <c r="E1417" s="1">
        <v>44075</v>
      </c>
      <c r="F1417" s="2">
        <v>3410.6068</v>
      </c>
      <c r="G1417" s="2">
        <v>3.048</v>
      </c>
      <c r="J1417" s="1">
        <f t="shared" si="206"/>
        <v>44438</v>
      </c>
      <c r="K1417">
        <f t="shared" si="207"/>
        <v>7.3416586913162343E-2</v>
      </c>
      <c r="L1417" s="7">
        <f t="shared" si="208"/>
        <v>2.8725000000000001E-2</v>
      </c>
      <c r="M1417" s="28">
        <f t="shared" si="209"/>
        <v>4.4691586913162343E-2</v>
      </c>
      <c r="N1417" s="9">
        <f t="shared" si="200"/>
        <v>3.4082669569879452E-2</v>
      </c>
      <c r="O1417" s="9">
        <f t="shared" si="201"/>
        <v>4.5724499935189469E-3</v>
      </c>
      <c r="P1417" s="9">
        <f t="shared" si="202"/>
        <v>3.8655119563398399E-2</v>
      </c>
      <c r="Q1417" s="9">
        <f t="shared" si="203"/>
        <v>2.9510219576360505E-2</v>
      </c>
      <c r="R1417" s="9">
        <f t="shared" si="204"/>
        <v>4.3227569556917346E-2</v>
      </c>
      <c r="S1417" s="9">
        <f t="shared" si="205"/>
        <v>2.4937769582841558E-2</v>
      </c>
    </row>
    <row r="1418" spans="1:19">
      <c r="A1418" s="1">
        <v>44076</v>
      </c>
      <c r="B1418" s="2">
        <v>16.193899154663086</v>
      </c>
      <c r="C1418" s="2"/>
      <c r="E1418" s="1">
        <v>44076</v>
      </c>
      <c r="F1418" s="2">
        <v>3404.8017</v>
      </c>
      <c r="G1418" s="2">
        <v>3.0830000000000002</v>
      </c>
      <c r="J1418" s="1">
        <f t="shared" si="206"/>
        <v>44439</v>
      </c>
      <c r="K1418">
        <f t="shared" si="207"/>
        <v>7.4114152685010259E-2</v>
      </c>
      <c r="L1418" s="7">
        <f t="shared" si="208"/>
        <v>2.8637000000000003E-2</v>
      </c>
      <c r="M1418" s="28">
        <f t="shared" si="209"/>
        <v>4.5477152685010257E-2</v>
      </c>
      <c r="N1418" s="9">
        <f t="shared" si="200"/>
        <v>3.4117563486850438E-2</v>
      </c>
      <c r="O1418" s="9">
        <f t="shared" si="201"/>
        <v>4.6254130758242029E-3</v>
      </c>
      <c r="P1418" s="9">
        <f t="shared" si="202"/>
        <v>3.8742976562674641E-2</v>
      </c>
      <c r="Q1418" s="9">
        <f t="shared" si="203"/>
        <v>2.9492150411026236E-2</v>
      </c>
      <c r="R1418" s="9">
        <f t="shared" si="204"/>
        <v>4.3368389638498844E-2</v>
      </c>
      <c r="S1418" s="9">
        <f t="shared" si="205"/>
        <v>2.4866737335202033E-2</v>
      </c>
    </row>
    <row r="1419" spans="1:19">
      <c r="A1419" s="1">
        <v>44077</v>
      </c>
      <c r="B1419" s="2">
        <v>16.099899291992188</v>
      </c>
      <c r="C1419" s="2"/>
      <c r="E1419" s="1">
        <v>44077</v>
      </c>
      <c r="F1419" s="2">
        <v>3384.9805999999999</v>
      </c>
      <c r="G1419" s="2">
        <v>3.1373000000000002</v>
      </c>
      <c r="J1419" s="1">
        <f t="shared" si="206"/>
        <v>44440</v>
      </c>
      <c r="K1419">
        <f t="shared" si="207"/>
        <v>7.3532116760117325E-2</v>
      </c>
      <c r="L1419" s="7">
        <f t="shared" si="208"/>
        <v>2.8400999999999999E-2</v>
      </c>
      <c r="M1419" s="28">
        <f t="shared" si="209"/>
        <v>4.5131116760117329E-2</v>
      </c>
      <c r="N1419" s="9">
        <f t="shared" si="200"/>
        <v>3.4161502530140796E-2</v>
      </c>
      <c r="O1419" s="9">
        <f t="shared" si="201"/>
        <v>4.676948183401349E-3</v>
      </c>
      <c r="P1419" s="9">
        <f t="shared" si="202"/>
        <v>3.8838450713542146E-2</v>
      </c>
      <c r="Q1419" s="9">
        <f t="shared" si="203"/>
        <v>2.9484554346739446E-2</v>
      </c>
      <c r="R1419" s="9">
        <f t="shared" si="204"/>
        <v>4.3515398896943495E-2</v>
      </c>
      <c r="S1419" s="9">
        <f t="shared" si="205"/>
        <v>2.4807606163338096E-2</v>
      </c>
    </row>
    <row r="1420" spans="1:19">
      <c r="A1420" s="1">
        <v>44078</v>
      </c>
      <c r="B1420" s="2">
        <v>15.965000152587891</v>
      </c>
      <c r="C1420" s="2"/>
      <c r="E1420" s="1">
        <v>44078</v>
      </c>
      <c r="F1420" s="2">
        <v>3355.3665999999998</v>
      </c>
      <c r="G1420" s="2">
        <v>3.121</v>
      </c>
      <c r="J1420" s="1">
        <f t="shared" si="206"/>
        <v>44441</v>
      </c>
      <c r="K1420">
        <f t="shared" si="207"/>
        <v>7.2931479980942515E-2</v>
      </c>
      <c r="L1420" s="7">
        <f t="shared" si="208"/>
        <v>2.8413000000000001E-2</v>
      </c>
      <c r="M1420" s="28">
        <f t="shared" si="209"/>
        <v>4.4518479980942514E-2</v>
      </c>
      <c r="N1420" s="9">
        <f t="shared" si="200"/>
        <v>3.4214964895564678E-2</v>
      </c>
      <c r="O1420" s="9">
        <f t="shared" si="201"/>
        <v>4.7178523221710926E-3</v>
      </c>
      <c r="P1420" s="9">
        <f t="shared" si="202"/>
        <v>3.8932817217735768E-2</v>
      </c>
      <c r="Q1420" s="9">
        <f t="shared" si="203"/>
        <v>2.9497112573393585E-2</v>
      </c>
      <c r="R1420" s="9">
        <f t="shared" si="204"/>
        <v>4.3650669539906865E-2</v>
      </c>
      <c r="S1420" s="9">
        <f t="shared" si="205"/>
        <v>2.4779260251222492E-2</v>
      </c>
    </row>
    <row r="1421" spans="1:19">
      <c r="A1421" s="1">
        <v>44081</v>
      </c>
      <c r="B1421" s="2">
        <v>15.690600395202637</v>
      </c>
      <c r="C1421" s="2"/>
      <c r="E1421" s="1">
        <v>44081</v>
      </c>
      <c r="F1421" s="2">
        <v>3292.5907000000002</v>
      </c>
      <c r="G1421" s="2">
        <v>3.1629</v>
      </c>
      <c r="J1421" s="1">
        <f t="shared" si="206"/>
        <v>44442</v>
      </c>
      <c r="K1421">
        <f t="shared" si="207"/>
        <v>7.3156635247988946E-2</v>
      </c>
      <c r="L1421" s="7">
        <f t="shared" si="208"/>
        <v>2.8419E-2</v>
      </c>
      <c r="M1421" s="28">
        <f t="shared" si="209"/>
        <v>4.4737635247988947E-2</v>
      </c>
      <c r="N1421" s="9">
        <f t="shared" si="200"/>
        <v>3.4268943382426004E-2</v>
      </c>
      <c r="O1421" s="9">
        <f t="shared" si="201"/>
        <v>4.7599333911781637E-3</v>
      </c>
      <c r="P1421" s="9">
        <f t="shared" si="202"/>
        <v>3.9028876773604171E-2</v>
      </c>
      <c r="Q1421" s="9">
        <f t="shared" si="203"/>
        <v>2.950900999124784E-2</v>
      </c>
      <c r="R1421" s="9">
        <f t="shared" si="204"/>
        <v>4.3788810164782331E-2</v>
      </c>
      <c r="S1421" s="9">
        <f t="shared" si="205"/>
        <v>2.4749076600069676E-2</v>
      </c>
    </row>
    <row r="1422" spans="1:19">
      <c r="A1422" s="1">
        <v>44082</v>
      </c>
      <c r="B1422" s="2">
        <v>15.826299667358398</v>
      </c>
      <c r="C1422" s="2"/>
      <c r="E1422" s="1">
        <v>44082</v>
      </c>
      <c r="F1422" s="2">
        <v>3316.4169999999999</v>
      </c>
      <c r="G1422" s="2">
        <v>3.1585000000000001</v>
      </c>
      <c r="J1422" s="1">
        <f t="shared" si="206"/>
        <v>44445</v>
      </c>
      <c r="K1422">
        <f t="shared" si="207"/>
        <v>7.2356804634916172E-2</v>
      </c>
      <c r="L1422" s="7">
        <f t="shared" si="208"/>
        <v>2.8426E-2</v>
      </c>
      <c r="M1422" s="28">
        <f t="shared" si="209"/>
        <v>4.3930804634916172E-2</v>
      </c>
      <c r="N1422" s="9">
        <f t="shared" si="200"/>
        <v>3.4320567010149149E-2</v>
      </c>
      <c r="O1422" s="9">
        <f t="shared" si="201"/>
        <v>4.7937753194776406E-3</v>
      </c>
      <c r="P1422" s="9">
        <f t="shared" si="202"/>
        <v>3.9114342329626788E-2</v>
      </c>
      <c r="Q1422" s="9">
        <f t="shared" si="203"/>
        <v>2.952679169067151E-2</v>
      </c>
      <c r="R1422" s="9">
        <f t="shared" si="204"/>
        <v>4.3908117649104433E-2</v>
      </c>
      <c r="S1422" s="9">
        <f t="shared" si="205"/>
        <v>2.4733016371193867E-2</v>
      </c>
    </row>
    <row r="1423" spans="1:19">
      <c r="A1423" s="1">
        <v>44083</v>
      </c>
      <c r="B1423" s="2">
        <v>15.553999900817871</v>
      </c>
      <c r="C1423" s="2"/>
      <c r="E1423" s="1">
        <v>44083</v>
      </c>
      <c r="F1423" s="2">
        <v>3254.6279</v>
      </c>
      <c r="G1423" s="2">
        <v>3.1238000000000001</v>
      </c>
      <c r="J1423" s="1">
        <f t="shared" si="206"/>
        <v>44446</v>
      </c>
      <c r="K1423">
        <f t="shared" si="207"/>
        <v>7.1290066311613248E-2</v>
      </c>
      <c r="L1423" s="7">
        <f t="shared" si="208"/>
        <v>2.8569000000000001E-2</v>
      </c>
      <c r="M1423" s="28">
        <f t="shared" si="209"/>
        <v>4.2721066311613251E-2</v>
      </c>
      <c r="N1423" s="9">
        <f t="shared" si="200"/>
        <v>3.4368114139307696E-2</v>
      </c>
      <c r="O1423" s="9">
        <f t="shared" si="201"/>
        <v>4.817380668259502E-3</v>
      </c>
      <c r="P1423" s="9">
        <f t="shared" si="202"/>
        <v>3.9185494807567195E-2</v>
      </c>
      <c r="Q1423" s="9">
        <f t="shared" si="203"/>
        <v>2.9550733471048193E-2</v>
      </c>
      <c r="R1423" s="9">
        <f t="shared" si="204"/>
        <v>4.4002875475826701E-2</v>
      </c>
      <c r="S1423" s="9">
        <f t="shared" si="205"/>
        <v>2.473335280278869E-2</v>
      </c>
    </row>
    <row r="1424" spans="1:19">
      <c r="A1424" s="1">
        <v>44084</v>
      </c>
      <c r="B1424" s="2">
        <v>15.464400291442871</v>
      </c>
      <c r="C1424" s="2"/>
      <c r="E1424" s="1">
        <v>44084</v>
      </c>
      <c r="F1424" s="2">
        <v>3234.8234000000002</v>
      </c>
      <c r="G1424" s="2">
        <v>3.1004999999999998</v>
      </c>
      <c r="J1424" s="1">
        <f t="shared" si="206"/>
        <v>44447</v>
      </c>
      <c r="K1424">
        <f t="shared" si="207"/>
        <v>7.1230146842345451E-2</v>
      </c>
      <c r="L1424" s="7">
        <f t="shared" si="208"/>
        <v>2.8774999999999998E-2</v>
      </c>
      <c r="M1424" s="28">
        <f t="shared" si="209"/>
        <v>4.2455146842345456E-2</v>
      </c>
      <c r="N1424" s="9">
        <f t="shared" si="200"/>
        <v>3.4411876555827885E-2</v>
      </c>
      <c r="O1424" s="9">
        <f t="shared" si="201"/>
        <v>4.8404999708527149E-3</v>
      </c>
      <c r="P1424" s="9">
        <f t="shared" si="202"/>
        <v>3.92523765266806E-2</v>
      </c>
      <c r="Q1424" s="9">
        <f t="shared" si="203"/>
        <v>2.9571376584975169E-2</v>
      </c>
      <c r="R1424" s="9">
        <f t="shared" si="204"/>
        <v>4.4092876497533316E-2</v>
      </c>
      <c r="S1424" s="9">
        <f t="shared" si="205"/>
        <v>2.4730876614122453E-2</v>
      </c>
    </row>
    <row r="1425" spans="1:19">
      <c r="A1425" s="1">
        <v>44085</v>
      </c>
      <c r="B1425" s="2">
        <v>15.574899673461914</v>
      </c>
      <c r="C1425" s="2"/>
      <c r="E1425" s="1">
        <v>44085</v>
      </c>
      <c r="F1425" s="2">
        <v>3260.3461000000002</v>
      </c>
      <c r="G1425" s="2">
        <v>3.1061999999999999</v>
      </c>
      <c r="J1425" s="1">
        <f t="shared" si="206"/>
        <v>44448</v>
      </c>
      <c r="K1425">
        <f t="shared" si="207"/>
        <v>7.0866196543913143E-2</v>
      </c>
      <c r="L1425" s="7">
        <f t="shared" si="208"/>
        <v>2.8828999999999997E-2</v>
      </c>
      <c r="M1425" s="28">
        <f t="shared" si="209"/>
        <v>4.203719654391315E-2</v>
      </c>
      <c r="N1425" s="9">
        <f t="shared" si="200"/>
        <v>3.4451296287437268E-2</v>
      </c>
      <c r="O1425" s="9">
        <f t="shared" si="201"/>
        <v>4.8619415408659205E-3</v>
      </c>
      <c r="P1425" s="9">
        <f t="shared" si="202"/>
        <v>3.9313237828303191E-2</v>
      </c>
      <c r="Q1425" s="9">
        <f t="shared" si="203"/>
        <v>2.9589354746571348E-2</v>
      </c>
      <c r="R1425" s="9">
        <f t="shared" si="204"/>
        <v>4.4175179369169107E-2</v>
      </c>
      <c r="S1425" s="9">
        <f t="shared" si="205"/>
        <v>2.4727413205705429E-2</v>
      </c>
    </row>
    <row r="1426" spans="1:19">
      <c r="A1426" s="1">
        <v>44088</v>
      </c>
      <c r="B1426" s="2">
        <v>15.617199897766113</v>
      </c>
      <c r="C1426" s="2"/>
      <c r="E1426" s="1">
        <v>44088</v>
      </c>
      <c r="F1426" s="2">
        <v>3278.8137999999999</v>
      </c>
      <c r="G1426" s="2">
        <v>3.1846000000000001</v>
      </c>
      <c r="J1426" s="1">
        <f t="shared" si="206"/>
        <v>44449</v>
      </c>
      <c r="K1426">
        <f t="shared" si="207"/>
        <v>7.0648410401333392E-2</v>
      </c>
      <c r="L1426" s="7">
        <f t="shared" si="208"/>
        <v>2.8902000000000001E-2</v>
      </c>
      <c r="M1426" s="28">
        <f t="shared" si="209"/>
        <v>4.1746410401333395E-2</v>
      </c>
      <c r="N1426" s="9">
        <f t="shared" si="200"/>
        <v>3.4491555995638551E-2</v>
      </c>
      <c r="O1426" s="9">
        <f t="shared" si="201"/>
        <v>4.8801434732405344E-3</v>
      </c>
      <c r="P1426" s="9">
        <f t="shared" si="202"/>
        <v>3.9371699468879084E-2</v>
      </c>
      <c r="Q1426" s="9">
        <f t="shared" si="203"/>
        <v>2.9611412522398017E-2</v>
      </c>
      <c r="R1426" s="9">
        <f t="shared" si="204"/>
        <v>4.4251842942119618E-2</v>
      </c>
      <c r="S1426" s="9">
        <f t="shared" si="205"/>
        <v>2.4731269049157484E-2</v>
      </c>
    </row>
    <row r="1427" spans="1:19">
      <c r="A1427" s="1">
        <v>44089</v>
      </c>
      <c r="B1427" s="2">
        <v>15.694700241088867</v>
      </c>
      <c r="C1427" s="2"/>
      <c r="E1427" s="1">
        <v>44089</v>
      </c>
      <c r="F1427" s="2">
        <v>3295.6795000000002</v>
      </c>
      <c r="G1427" s="2">
        <v>3.1554000000000002</v>
      </c>
      <c r="J1427" s="1">
        <f t="shared" si="206"/>
        <v>44452</v>
      </c>
      <c r="K1427">
        <f t="shared" si="207"/>
        <v>7.0396755149567322E-2</v>
      </c>
      <c r="L1427" s="7">
        <f t="shared" si="208"/>
        <v>2.8809000000000001E-2</v>
      </c>
      <c r="M1427" s="28">
        <f t="shared" si="209"/>
        <v>4.1587755149567321E-2</v>
      </c>
      <c r="N1427" s="9">
        <f t="shared" si="200"/>
        <v>3.4525419532303384E-2</v>
      </c>
      <c r="O1427" s="9">
        <f t="shared" si="201"/>
        <v>4.8996204060787491E-3</v>
      </c>
      <c r="P1427" s="9">
        <f t="shared" si="202"/>
        <v>3.9425039938382131E-2</v>
      </c>
      <c r="Q1427" s="9">
        <f t="shared" si="203"/>
        <v>2.9625799126224636E-2</v>
      </c>
      <c r="R1427" s="9">
        <f t="shared" si="204"/>
        <v>4.4324660344460878E-2</v>
      </c>
      <c r="S1427" s="9">
        <f t="shared" si="205"/>
        <v>2.4726178720145885E-2</v>
      </c>
    </row>
    <row r="1428" spans="1:19">
      <c r="A1428" s="1">
        <v>44090</v>
      </c>
      <c r="B1428" s="2">
        <v>15.645500183105469</v>
      </c>
      <c r="C1428" s="2"/>
      <c r="E1428" s="1">
        <v>44090</v>
      </c>
      <c r="F1428" s="2">
        <v>3283.9243999999999</v>
      </c>
      <c r="G1428" s="2">
        <v>3.1196000000000002</v>
      </c>
      <c r="J1428" s="1">
        <f t="shared" si="206"/>
        <v>44453</v>
      </c>
      <c r="K1428">
        <f t="shared" si="207"/>
        <v>7.1456131568427797E-2</v>
      </c>
      <c r="L1428" s="7">
        <f t="shared" si="208"/>
        <v>2.9180999999999999E-2</v>
      </c>
      <c r="M1428" s="28">
        <f t="shared" si="209"/>
        <v>4.2275131568427798E-2</v>
      </c>
      <c r="N1428" s="9">
        <f t="shared" si="200"/>
        <v>3.4559607959515633E-2</v>
      </c>
      <c r="O1428" s="9">
        <f t="shared" si="201"/>
        <v>4.9234604061484622E-3</v>
      </c>
      <c r="P1428" s="9">
        <f t="shared" si="202"/>
        <v>3.9483068365664092E-2</v>
      </c>
      <c r="Q1428" s="9">
        <f t="shared" si="203"/>
        <v>2.963614755336717E-2</v>
      </c>
      <c r="R1428" s="9">
        <f t="shared" si="204"/>
        <v>4.4406528771812559E-2</v>
      </c>
      <c r="S1428" s="9">
        <f t="shared" si="205"/>
        <v>2.4712687147218707E-2</v>
      </c>
    </row>
    <row r="1429" spans="1:19">
      <c r="A1429" s="1">
        <v>44091</v>
      </c>
      <c r="B1429" s="2">
        <v>15.586199760437012</v>
      </c>
      <c r="C1429" s="2"/>
      <c r="E1429" s="1">
        <v>44091</v>
      </c>
      <c r="F1429" s="2">
        <v>3270.4349999999999</v>
      </c>
      <c r="G1429" s="2">
        <v>3.1533000000000002</v>
      </c>
      <c r="J1429" s="1">
        <f t="shared" si="206"/>
        <v>44454</v>
      </c>
      <c r="K1429">
        <f t="shared" si="207"/>
        <v>7.1611179139266651E-2</v>
      </c>
      <c r="L1429" s="7">
        <f t="shared" si="208"/>
        <v>2.8938000000000002E-2</v>
      </c>
      <c r="M1429" s="28">
        <f t="shared" si="209"/>
        <v>4.2673179139266645E-2</v>
      </c>
      <c r="N1429" s="9">
        <f t="shared" si="200"/>
        <v>3.4597422674168564E-2</v>
      </c>
      <c r="O1429" s="9">
        <f t="shared" si="201"/>
        <v>4.9489705101025943E-3</v>
      </c>
      <c r="P1429" s="9">
        <f t="shared" si="202"/>
        <v>3.954639318427116E-2</v>
      </c>
      <c r="Q1429" s="9">
        <f t="shared" si="203"/>
        <v>2.9648452164065968E-2</v>
      </c>
      <c r="R1429" s="9">
        <f t="shared" si="204"/>
        <v>4.4495363694373749E-2</v>
      </c>
      <c r="S1429" s="9">
        <f t="shared" si="205"/>
        <v>2.4699481653963375E-2</v>
      </c>
    </row>
    <row r="1430" spans="1:19">
      <c r="A1430" s="1">
        <v>44092</v>
      </c>
      <c r="B1430" s="2">
        <v>15.922800064086914</v>
      </c>
      <c r="C1430" s="2"/>
      <c r="E1430" s="1">
        <v>44092</v>
      </c>
      <c r="F1430" s="2">
        <v>3338.0897</v>
      </c>
      <c r="G1430" s="2">
        <v>3.1413000000000002</v>
      </c>
      <c r="J1430" s="1">
        <f t="shared" si="206"/>
        <v>44455</v>
      </c>
      <c r="K1430">
        <f t="shared" si="207"/>
        <v>7.2562619389208896E-2</v>
      </c>
      <c r="L1430" s="7">
        <f t="shared" si="208"/>
        <v>2.9155E-2</v>
      </c>
      <c r="M1430" s="28">
        <f t="shared" si="209"/>
        <v>4.3407619389208896E-2</v>
      </c>
      <c r="N1430" s="9">
        <f t="shared" si="200"/>
        <v>3.4641953048030596E-2</v>
      </c>
      <c r="O1430" s="9">
        <f t="shared" si="201"/>
        <v>4.9774757061426932E-3</v>
      </c>
      <c r="P1430" s="9">
        <f t="shared" si="202"/>
        <v>3.9619428754173291E-2</v>
      </c>
      <c r="Q1430" s="9">
        <f t="shared" si="203"/>
        <v>2.9664477341887902E-2</v>
      </c>
      <c r="R1430" s="9">
        <f t="shared" si="204"/>
        <v>4.4596904460315986E-2</v>
      </c>
      <c r="S1430" s="9">
        <f t="shared" si="205"/>
        <v>2.468700163574521E-2</v>
      </c>
    </row>
    <row r="1431" spans="1:19">
      <c r="A1431" s="1">
        <v>44095</v>
      </c>
      <c r="B1431" s="2">
        <v>15.815600395202637</v>
      </c>
      <c r="C1431" s="2"/>
      <c r="E1431" s="1">
        <v>44095</v>
      </c>
      <c r="F1431" s="2">
        <v>3316.9351000000001</v>
      </c>
      <c r="G1431" s="2">
        <v>3.1345000000000001</v>
      </c>
      <c r="J1431" s="1">
        <f t="shared" si="206"/>
        <v>44456</v>
      </c>
      <c r="K1431">
        <f t="shared" si="207"/>
        <v>7.2446970036142783E-2</v>
      </c>
      <c r="L1431" s="7">
        <f t="shared" si="208"/>
        <v>2.8955000000000002E-2</v>
      </c>
      <c r="M1431" s="28">
        <f t="shared" si="209"/>
        <v>4.3491970036142781E-2</v>
      </c>
      <c r="N1431" s="9">
        <f t="shared" si="200"/>
        <v>3.4686914136726768E-2</v>
      </c>
      <c r="O1431" s="9">
        <f t="shared" si="201"/>
        <v>5.0059602305746057E-3</v>
      </c>
      <c r="P1431" s="9">
        <f t="shared" si="202"/>
        <v>3.9692874367301373E-2</v>
      </c>
      <c r="Q1431" s="9">
        <f t="shared" si="203"/>
        <v>2.9680953906152163E-2</v>
      </c>
      <c r="R1431" s="9">
        <f t="shared" si="204"/>
        <v>4.4698834597875978E-2</v>
      </c>
      <c r="S1431" s="9">
        <f t="shared" si="205"/>
        <v>2.4674993675577558E-2</v>
      </c>
    </row>
    <row r="1432" spans="1:19">
      <c r="A1432" s="1">
        <v>44096</v>
      </c>
      <c r="B1432" s="2">
        <v>15.624500274658203</v>
      </c>
      <c r="C1432" s="2"/>
      <c r="E1432" s="1">
        <v>44096</v>
      </c>
      <c r="F1432" s="2">
        <v>3274.3015</v>
      </c>
      <c r="G1432" s="2">
        <v>3.1244999999999998</v>
      </c>
      <c r="J1432" s="1">
        <f t="shared" si="206"/>
        <v>44457</v>
      </c>
      <c r="K1432">
        <f t="shared" si="207"/>
        <v>7.2446970036142783E-2</v>
      </c>
      <c r="L1432" s="7">
        <f t="shared" si="208"/>
        <v>2.8843999999999998E-2</v>
      </c>
      <c r="M1432" s="28">
        <f t="shared" si="209"/>
        <v>4.3602970036142788E-2</v>
      </c>
      <c r="N1432" s="9">
        <f t="shared" si="200"/>
        <v>3.4730099965149412E-2</v>
      </c>
      <c r="O1432" s="9">
        <f t="shared" si="201"/>
        <v>5.0356611640563244E-3</v>
      </c>
      <c r="P1432" s="9">
        <f t="shared" si="202"/>
        <v>3.976576112920574E-2</v>
      </c>
      <c r="Q1432" s="9">
        <f t="shared" si="203"/>
        <v>2.9694438801093088E-2</v>
      </c>
      <c r="R1432" s="9">
        <f t="shared" si="204"/>
        <v>4.4801422293262061E-2</v>
      </c>
      <c r="S1432" s="9">
        <f t="shared" si="205"/>
        <v>2.4658777637036763E-2</v>
      </c>
    </row>
    <row r="1433" spans="1:19">
      <c r="A1433" s="1">
        <v>44097</v>
      </c>
      <c r="B1433" s="2">
        <v>15.639599800109863</v>
      </c>
      <c r="C1433" s="2"/>
      <c r="E1433" s="1">
        <v>44097</v>
      </c>
      <c r="F1433" s="2">
        <v>3279.7105000000001</v>
      </c>
      <c r="G1433" s="2">
        <v>3.1088</v>
      </c>
      <c r="J1433" s="1">
        <f t="shared" si="206"/>
        <v>44461</v>
      </c>
      <c r="K1433">
        <f t="shared" si="207"/>
        <v>7.2124054562415149E-2</v>
      </c>
      <c r="L1433" s="7">
        <f t="shared" si="208"/>
        <v>2.8788000000000001E-2</v>
      </c>
      <c r="M1433" s="28">
        <f t="shared" si="209"/>
        <v>4.3336054562415148E-2</v>
      </c>
      <c r="N1433" s="9">
        <f t="shared" si="200"/>
        <v>3.4772598906227969E-2</v>
      </c>
      <c r="O1433" s="9">
        <f t="shared" si="201"/>
        <v>5.0628463136574587E-3</v>
      </c>
      <c r="P1433" s="9">
        <f t="shared" si="202"/>
        <v>3.9835445219885426E-2</v>
      </c>
      <c r="Q1433" s="9">
        <f t="shared" si="203"/>
        <v>2.9709752592570512E-2</v>
      </c>
      <c r="R1433" s="9">
        <f t="shared" si="204"/>
        <v>4.4898291533542883E-2</v>
      </c>
      <c r="S1433" s="9">
        <f t="shared" si="205"/>
        <v>2.4646906278913052E-2</v>
      </c>
    </row>
    <row r="1434" spans="1:19">
      <c r="A1434" s="1">
        <v>44098</v>
      </c>
      <c r="B1434" s="2">
        <v>15.383999824523926</v>
      </c>
      <c r="C1434" s="2"/>
      <c r="E1434" s="1">
        <v>44098</v>
      </c>
      <c r="F1434" s="2">
        <v>3223.1763999999998</v>
      </c>
      <c r="G1434" s="2">
        <v>3.1044</v>
      </c>
      <c r="J1434" s="1">
        <f t="shared" si="206"/>
        <v>44462</v>
      </c>
      <c r="K1434">
        <f t="shared" si="207"/>
        <v>7.1861279199795444E-2</v>
      </c>
      <c r="L1434" s="7">
        <f t="shared" si="208"/>
        <v>2.8818E-2</v>
      </c>
      <c r="M1434" s="28">
        <f t="shared" si="209"/>
        <v>4.3043279199795448E-2</v>
      </c>
      <c r="N1434" s="9">
        <f t="shared" si="200"/>
        <v>3.4818841981064885E-2</v>
      </c>
      <c r="O1434" s="9">
        <f t="shared" si="201"/>
        <v>5.084910560938698E-3</v>
      </c>
      <c r="P1434" s="9">
        <f t="shared" si="202"/>
        <v>3.9903752542003582E-2</v>
      </c>
      <c r="Q1434" s="9">
        <f t="shared" si="203"/>
        <v>2.9733931420126189E-2</v>
      </c>
      <c r="R1434" s="9">
        <f t="shared" si="204"/>
        <v>4.4988663102942278E-2</v>
      </c>
      <c r="S1434" s="9">
        <f t="shared" si="205"/>
        <v>2.4649020859187489E-2</v>
      </c>
    </row>
    <row r="1435" spans="1:19">
      <c r="A1435" s="1">
        <v>44099</v>
      </c>
      <c r="B1435" s="2">
        <v>15.377599716186523</v>
      </c>
      <c r="C1435" s="2"/>
      <c r="E1435" s="1">
        <v>44099</v>
      </c>
      <c r="F1435" s="2">
        <v>3219.4178999999999</v>
      </c>
      <c r="G1435" s="2">
        <v>3.1059000000000001</v>
      </c>
      <c r="J1435" s="1">
        <f t="shared" si="206"/>
        <v>44463</v>
      </c>
      <c r="K1435">
        <f t="shared" si="207"/>
        <v>7.2470593309026637E-2</v>
      </c>
      <c r="L1435" s="7">
        <f t="shared" si="208"/>
        <v>2.8812999999999998E-2</v>
      </c>
      <c r="M1435" s="28">
        <f t="shared" si="209"/>
        <v>4.3657593309026639E-2</v>
      </c>
      <c r="N1435" s="9">
        <f t="shared" si="200"/>
        <v>3.486556374295359E-2</v>
      </c>
      <c r="O1435" s="9">
        <f t="shared" si="201"/>
        <v>5.1117472506986058E-3</v>
      </c>
      <c r="P1435" s="9">
        <f t="shared" si="202"/>
        <v>3.9977310993652197E-2</v>
      </c>
      <c r="Q1435" s="9">
        <f t="shared" si="203"/>
        <v>2.9753816492254982E-2</v>
      </c>
      <c r="R1435" s="9">
        <f t="shared" si="204"/>
        <v>4.5089058244350805E-2</v>
      </c>
      <c r="S1435" s="9">
        <f t="shared" si="205"/>
        <v>2.4642069241556378E-2</v>
      </c>
    </row>
    <row r="1436" spans="1:19">
      <c r="A1436" s="1">
        <v>44101</v>
      </c>
      <c r="B1436" s="2">
        <v>15.377599716186523</v>
      </c>
      <c r="C1436" s="2"/>
      <c r="E1436" s="1">
        <v>44101</v>
      </c>
      <c r="F1436" s="2">
        <v>3219.4178999999999</v>
      </c>
      <c r="G1436" s="2">
        <v>3.1568999999999998</v>
      </c>
      <c r="J1436" s="1">
        <f t="shared" si="206"/>
        <v>44465</v>
      </c>
      <c r="K1436">
        <f t="shared" si="207"/>
        <v>7.2470593309026637E-2</v>
      </c>
      <c r="L1436" s="7">
        <f t="shared" si="208"/>
        <v>2.8871999999999998E-2</v>
      </c>
      <c r="M1436" s="28">
        <f t="shared" si="209"/>
        <v>4.3598593309026643E-2</v>
      </c>
      <c r="N1436" s="9">
        <f t="shared" si="200"/>
        <v>3.4908585752352631E-2</v>
      </c>
      <c r="O1436" s="9">
        <f t="shared" si="201"/>
        <v>5.1393685324279993E-3</v>
      </c>
      <c r="P1436" s="9">
        <f t="shared" si="202"/>
        <v>4.0047954284780626E-2</v>
      </c>
      <c r="Q1436" s="9">
        <f t="shared" si="203"/>
        <v>2.9769217219924631E-2</v>
      </c>
      <c r="R1436" s="9">
        <f t="shared" si="204"/>
        <v>4.5187322817208629E-2</v>
      </c>
      <c r="S1436" s="9">
        <f t="shared" si="205"/>
        <v>2.4629848687496632E-2</v>
      </c>
    </row>
    <row r="1437" spans="1:19">
      <c r="A1437" s="1">
        <v>44102</v>
      </c>
      <c r="B1437" s="2">
        <v>15.38029956817627</v>
      </c>
      <c r="C1437" s="2"/>
      <c r="E1437" s="1">
        <v>44102</v>
      </c>
      <c r="F1437" s="2">
        <v>3217.5346</v>
      </c>
      <c r="G1437" s="2">
        <v>3.1576</v>
      </c>
      <c r="J1437" s="1">
        <f t="shared" si="206"/>
        <v>44466</v>
      </c>
      <c r="K1437">
        <f t="shared" si="207"/>
        <v>7.3050285676626164E-2</v>
      </c>
      <c r="L1437" s="7">
        <f t="shared" si="208"/>
        <v>2.8837999999999999E-2</v>
      </c>
      <c r="M1437" s="28">
        <f t="shared" si="209"/>
        <v>4.4212285676626162E-2</v>
      </c>
      <c r="N1437" s="9">
        <f t="shared" si="200"/>
        <v>3.4953665238991335E-2</v>
      </c>
      <c r="O1437" s="9">
        <f t="shared" si="201"/>
        <v>5.170859158371616E-3</v>
      </c>
      <c r="P1437" s="9">
        <f t="shared" si="202"/>
        <v>4.012452439736295E-2</v>
      </c>
      <c r="Q1437" s="9">
        <f t="shared" si="203"/>
        <v>2.9782806080619721E-2</v>
      </c>
      <c r="R1437" s="9">
        <f t="shared" si="204"/>
        <v>4.5295383555734564E-2</v>
      </c>
      <c r="S1437" s="9">
        <f t="shared" si="205"/>
        <v>2.4611946922248103E-2</v>
      </c>
    </row>
    <row r="1438" spans="1:19">
      <c r="A1438" s="1">
        <v>44103</v>
      </c>
      <c r="B1438" s="2">
        <v>15.409899711608887</v>
      </c>
      <c r="C1438" s="2"/>
      <c r="E1438" s="1">
        <v>44103</v>
      </c>
      <c r="F1438" s="2">
        <v>3224.3593000000001</v>
      </c>
      <c r="G1438" s="2">
        <v>3.1396999999999999</v>
      </c>
      <c r="J1438" s="1">
        <f t="shared" si="206"/>
        <v>44467</v>
      </c>
      <c r="K1438">
        <f t="shared" si="207"/>
        <v>7.2571573674394776E-2</v>
      </c>
      <c r="L1438" s="7">
        <f t="shared" si="208"/>
        <v>2.8981E-2</v>
      </c>
      <c r="M1438" s="28">
        <f t="shared" si="209"/>
        <v>4.3590573674394777E-2</v>
      </c>
      <c r="N1438" s="9">
        <f t="shared" si="200"/>
        <v>3.4991887353391919E-2</v>
      </c>
      <c r="O1438" s="9">
        <f t="shared" si="201"/>
        <v>5.198885548161814E-3</v>
      </c>
      <c r="P1438" s="9">
        <f t="shared" si="202"/>
        <v>4.0190772901553734E-2</v>
      </c>
      <c r="Q1438" s="9">
        <f t="shared" si="203"/>
        <v>2.9793001805230104E-2</v>
      </c>
      <c r="R1438" s="9">
        <f t="shared" si="204"/>
        <v>4.5389658449715549E-2</v>
      </c>
      <c r="S1438" s="9">
        <f t="shared" si="205"/>
        <v>2.4594116257068289E-2</v>
      </c>
    </row>
    <row r="1439" spans="1:19">
      <c r="A1439" s="1">
        <v>44104</v>
      </c>
      <c r="B1439" s="2">
        <v>15.395000457763672</v>
      </c>
      <c r="C1439" s="2"/>
      <c r="E1439" s="1">
        <v>44104</v>
      </c>
      <c r="F1439" s="2">
        <v>3218.0520999999999</v>
      </c>
      <c r="G1439" s="2">
        <v>3.1509999999999998</v>
      </c>
      <c r="J1439" s="1">
        <f t="shared" si="206"/>
        <v>44468</v>
      </c>
      <c r="K1439">
        <f t="shared" si="207"/>
        <v>7.3830163642536667E-2</v>
      </c>
      <c r="L1439" s="7">
        <f t="shared" si="208"/>
        <v>2.8953000000000003E-2</v>
      </c>
      <c r="M1439" s="28">
        <f t="shared" si="209"/>
        <v>4.487716364253666E-2</v>
      </c>
      <c r="N1439" s="9">
        <f t="shared" si="200"/>
        <v>3.5035167150694796E-2</v>
      </c>
      <c r="O1439" s="9">
        <f t="shared" si="201"/>
        <v>5.235472453831819E-3</v>
      </c>
      <c r="P1439" s="9">
        <f t="shared" si="202"/>
        <v>4.0270639604526613E-2</v>
      </c>
      <c r="Q1439" s="9">
        <f t="shared" si="203"/>
        <v>2.9799694696862979E-2</v>
      </c>
      <c r="R1439" s="9">
        <f t="shared" si="204"/>
        <v>4.5506112058358431E-2</v>
      </c>
      <c r="S1439" s="9">
        <f t="shared" si="205"/>
        <v>2.4564222243031158E-2</v>
      </c>
    </row>
    <row r="1440" spans="1:19">
      <c r="A1440" s="1">
        <v>44113</v>
      </c>
      <c r="B1440" s="2">
        <v>15.63700008392334</v>
      </c>
      <c r="C1440" s="2"/>
      <c r="E1440" s="1">
        <v>44113</v>
      </c>
      <c r="F1440" s="2">
        <v>3272.0762</v>
      </c>
      <c r="G1440" s="2">
        <v>3.2105999999999999</v>
      </c>
      <c r="J1440" s="1">
        <f t="shared" si="206"/>
        <v>44469</v>
      </c>
      <c r="K1440">
        <f t="shared" si="207"/>
        <v>7.3243439145260381E-2</v>
      </c>
      <c r="L1440" s="7">
        <f t="shared" si="208"/>
        <v>2.8806999999999999E-2</v>
      </c>
      <c r="M1440" s="28">
        <f t="shared" si="209"/>
        <v>4.4436439145260381E-2</v>
      </c>
      <c r="N1440" s="9">
        <f t="shared" si="200"/>
        <v>3.5078721850786254E-2</v>
      </c>
      <c r="O1440" s="9">
        <f t="shared" si="201"/>
        <v>5.2677478079840162E-3</v>
      </c>
      <c r="P1440" s="9">
        <f t="shared" si="202"/>
        <v>4.034646965877027E-2</v>
      </c>
      <c r="Q1440" s="9">
        <f t="shared" si="203"/>
        <v>2.9810974042802238E-2</v>
      </c>
      <c r="R1440" s="9">
        <f t="shared" si="204"/>
        <v>4.5614217466754287E-2</v>
      </c>
      <c r="S1440" s="9">
        <f t="shared" si="205"/>
        <v>2.4543226234818222E-2</v>
      </c>
    </row>
    <row r="1441" spans="1:19">
      <c r="A1441" s="1">
        <v>44114</v>
      </c>
      <c r="B1441" s="2">
        <v>15.63700008392334</v>
      </c>
      <c r="C1441" s="2"/>
      <c r="E1441" s="1">
        <v>44114</v>
      </c>
      <c r="F1441" s="2">
        <v>3272.0762</v>
      </c>
      <c r="G1441" s="2">
        <v>3.2099000000000002</v>
      </c>
      <c r="J1441" s="1">
        <f t="shared" si="206"/>
        <v>44477</v>
      </c>
      <c r="K1441">
        <f t="shared" si="207"/>
        <v>7.2682341301101919E-2</v>
      </c>
      <c r="L1441" s="7">
        <f t="shared" si="208"/>
        <v>2.9174000000000002E-2</v>
      </c>
      <c r="M1441" s="28">
        <f t="shared" si="209"/>
        <v>4.3508341301101913E-2</v>
      </c>
      <c r="N1441" s="9">
        <f t="shared" si="200"/>
        <v>3.5118666699436932E-2</v>
      </c>
      <c r="O1441" s="9">
        <f t="shared" si="201"/>
        <v>5.2932903007996057E-3</v>
      </c>
      <c r="P1441" s="9">
        <f t="shared" si="202"/>
        <v>4.0411957000236538E-2</v>
      </c>
      <c r="Q1441" s="9">
        <f t="shared" si="203"/>
        <v>2.9825376398637325E-2</v>
      </c>
      <c r="R1441" s="9">
        <f t="shared" si="204"/>
        <v>4.5705247301036145E-2</v>
      </c>
      <c r="S1441" s="9">
        <f t="shared" si="205"/>
        <v>2.4532086097837719E-2</v>
      </c>
    </row>
    <row r="1442" spans="1:19">
      <c r="A1442" s="1">
        <v>44116</v>
      </c>
      <c r="B1442" s="2">
        <v>16.037900924682617</v>
      </c>
      <c r="C1442" s="2"/>
      <c r="E1442" s="1">
        <v>44116</v>
      </c>
      <c r="F1442" s="2">
        <v>3358.4652000000001</v>
      </c>
      <c r="G1442" s="2">
        <v>3.2161</v>
      </c>
      <c r="J1442" s="1">
        <f t="shared" si="206"/>
        <v>44478</v>
      </c>
      <c r="K1442">
        <f t="shared" si="207"/>
        <v>7.2682341301101919E-2</v>
      </c>
      <c r="L1442" s="7">
        <f t="shared" si="208"/>
        <v>2.9293E-2</v>
      </c>
      <c r="M1442" s="28">
        <f t="shared" si="209"/>
        <v>4.3389341301101919E-2</v>
      </c>
      <c r="N1442" s="9">
        <f t="shared" si="200"/>
        <v>3.5157924605404109E-2</v>
      </c>
      <c r="O1442" s="9">
        <f t="shared" si="201"/>
        <v>5.3177421520189437E-3</v>
      </c>
      <c r="P1442" s="9">
        <f t="shared" si="202"/>
        <v>4.0475666757423055E-2</v>
      </c>
      <c r="Q1442" s="9">
        <f t="shared" si="203"/>
        <v>2.9840182453385166E-2</v>
      </c>
      <c r="R1442" s="9">
        <f t="shared" si="204"/>
        <v>4.5793408909441995E-2</v>
      </c>
      <c r="S1442" s="9">
        <f t="shared" si="205"/>
        <v>2.4522440301366223E-2</v>
      </c>
    </row>
    <row r="1443" spans="1:19">
      <c r="A1443" s="1">
        <v>44117</v>
      </c>
      <c r="B1443" s="2">
        <v>16.031099319458008</v>
      </c>
      <c r="C1443" s="2"/>
      <c r="E1443" s="1">
        <v>44117</v>
      </c>
      <c r="F1443" s="2">
        <v>3359.7498999999998</v>
      </c>
      <c r="G1443" s="2">
        <v>3.2134999999999998</v>
      </c>
      <c r="J1443" s="1">
        <f t="shared" si="206"/>
        <v>44480</v>
      </c>
      <c r="K1443">
        <f t="shared" si="207"/>
        <v>7.2613733187520846E-2</v>
      </c>
      <c r="L1443" s="7">
        <f t="shared" si="208"/>
        <v>2.9575000000000001E-2</v>
      </c>
      <c r="M1443" s="28">
        <f t="shared" si="209"/>
        <v>4.3038733187520842E-2</v>
      </c>
      <c r="N1443" s="9">
        <f t="shared" si="200"/>
        <v>3.5195990401131555E-2</v>
      </c>
      <c r="O1443" s="9">
        <f t="shared" si="201"/>
        <v>5.3396406132962719E-3</v>
      </c>
      <c r="P1443" s="9">
        <f t="shared" si="202"/>
        <v>4.053563101442783E-2</v>
      </c>
      <c r="Q1443" s="9">
        <f t="shared" si="203"/>
        <v>2.9856349787835284E-2</v>
      </c>
      <c r="R1443" s="9">
        <f t="shared" si="204"/>
        <v>4.5875271627724097E-2</v>
      </c>
      <c r="S1443" s="9">
        <f t="shared" si="205"/>
        <v>2.4516709174539013E-2</v>
      </c>
    </row>
    <row r="1444" spans="1:19">
      <c r="A1444" s="1">
        <v>44118</v>
      </c>
      <c r="B1444" s="2">
        <v>15.947699546813965</v>
      </c>
      <c r="C1444" s="2"/>
      <c r="E1444" s="1">
        <v>44118</v>
      </c>
      <c r="F1444" s="2">
        <v>3340.7782000000002</v>
      </c>
      <c r="G1444" s="2">
        <v>3.2406999999999999</v>
      </c>
      <c r="J1444" s="1">
        <f t="shared" si="206"/>
        <v>44481</v>
      </c>
      <c r="K1444">
        <f t="shared" si="207"/>
        <v>7.3487267195054495E-2</v>
      </c>
      <c r="L1444" s="7">
        <f t="shared" si="208"/>
        <v>2.9746000000000002E-2</v>
      </c>
      <c r="M1444" s="28">
        <f t="shared" si="209"/>
        <v>4.3741267195054494E-2</v>
      </c>
      <c r="N1444" s="9">
        <f t="shared" si="200"/>
        <v>3.5243198265490716E-2</v>
      </c>
      <c r="O1444" s="9">
        <f t="shared" si="201"/>
        <v>5.3623445481478212E-3</v>
      </c>
      <c r="P1444" s="9">
        <f t="shared" si="202"/>
        <v>4.060554281363854E-2</v>
      </c>
      <c r="Q1444" s="9">
        <f t="shared" si="203"/>
        <v>2.9880853717342896E-2</v>
      </c>
      <c r="R1444" s="9">
        <f t="shared" si="204"/>
        <v>4.5967887361786357E-2</v>
      </c>
      <c r="S1444" s="9">
        <f t="shared" si="205"/>
        <v>2.4518509169195075E-2</v>
      </c>
    </row>
    <row r="1445" spans="1:19">
      <c r="A1445" s="1">
        <v>44119</v>
      </c>
      <c r="B1445" s="2">
        <v>15.915599822998047</v>
      </c>
      <c r="C1445" s="2"/>
      <c r="E1445" s="1">
        <v>44119</v>
      </c>
      <c r="F1445" s="2">
        <v>3332.1831999999999</v>
      </c>
      <c r="G1445" s="2">
        <v>3.2418</v>
      </c>
      <c r="J1445" s="1">
        <f t="shared" si="206"/>
        <v>44482</v>
      </c>
      <c r="K1445">
        <f t="shared" si="207"/>
        <v>7.3271347773648826E-2</v>
      </c>
      <c r="L1445" s="7">
        <f t="shared" si="208"/>
        <v>2.9799000000000003E-2</v>
      </c>
      <c r="M1445" s="28">
        <f t="shared" si="209"/>
        <v>4.347234777364882E-2</v>
      </c>
      <c r="N1445" s="9">
        <f t="shared" si="200"/>
        <v>3.5289311211510986E-2</v>
      </c>
      <c r="O1445" s="9">
        <f t="shared" si="201"/>
        <v>5.3829080939708177E-3</v>
      </c>
      <c r="P1445" s="9">
        <f t="shared" si="202"/>
        <v>4.0672219305481802E-2</v>
      </c>
      <c r="Q1445" s="9">
        <f t="shared" si="203"/>
        <v>2.990640311754017E-2</v>
      </c>
      <c r="R1445" s="9">
        <f t="shared" si="204"/>
        <v>4.6055127399452625E-2</v>
      </c>
      <c r="S1445" s="9">
        <f t="shared" si="205"/>
        <v>2.4523495023569351E-2</v>
      </c>
    </row>
    <row r="1446" spans="1:19">
      <c r="A1446" s="1">
        <v>44120</v>
      </c>
      <c r="B1446" s="2">
        <v>15.957799911499023</v>
      </c>
      <c r="C1446" s="2"/>
      <c r="E1446" s="1">
        <v>44120</v>
      </c>
      <c r="F1446" s="2">
        <v>3336.3582000000001</v>
      </c>
      <c r="G1446" s="2">
        <v>3.2631999999999999</v>
      </c>
      <c r="J1446" s="1">
        <f t="shared" si="206"/>
        <v>44483</v>
      </c>
      <c r="K1446">
        <f t="shared" si="207"/>
        <v>7.3350891035058208E-2</v>
      </c>
      <c r="L1446" s="7">
        <f t="shared" si="208"/>
        <v>2.9767999999999999E-2</v>
      </c>
      <c r="M1446" s="28">
        <f t="shared" si="209"/>
        <v>4.3582891035058205E-2</v>
      </c>
      <c r="N1446" s="9">
        <f t="shared" si="200"/>
        <v>3.5342452448208356E-2</v>
      </c>
      <c r="O1446" s="9">
        <f t="shared" si="201"/>
        <v>5.3983971688395778E-3</v>
      </c>
      <c r="P1446" s="9">
        <f t="shared" si="202"/>
        <v>4.0740849617047936E-2</v>
      </c>
      <c r="Q1446" s="9">
        <f t="shared" si="203"/>
        <v>2.9944055279368779E-2</v>
      </c>
      <c r="R1446" s="9">
        <f t="shared" si="204"/>
        <v>4.613924678588751E-2</v>
      </c>
      <c r="S1446" s="9">
        <f t="shared" si="205"/>
        <v>2.4545658110529202E-2</v>
      </c>
    </row>
    <row r="1447" spans="1:19">
      <c r="A1447" s="1">
        <v>44123</v>
      </c>
      <c r="B1447" s="2">
        <v>15.864299774169922</v>
      </c>
      <c r="C1447" s="2"/>
      <c r="E1447" s="1">
        <v>44123</v>
      </c>
      <c r="F1447" s="2">
        <v>3312.6671000000001</v>
      </c>
      <c r="G1447" s="2">
        <v>3.2469000000000001</v>
      </c>
      <c r="J1447" s="1">
        <f t="shared" si="206"/>
        <v>44484</v>
      </c>
      <c r="K1447">
        <f t="shared" si="207"/>
        <v>7.3089263787602166E-2</v>
      </c>
      <c r="L1447" s="7">
        <f t="shared" si="208"/>
        <v>2.9849000000000001E-2</v>
      </c>
      <c r="M1447" s="28">
        <f t="shared" si="209"/>
        <v>4.3240263787602165E-2</v>
      </c>
      <c r="N1447" s="9">
        <f t="shared" si="200"/>
        <v>3.5394025899944004E-2</v>
      </c>
      <c r="O1447" s="9">
        <f t="shared" si="201"/>
        <v>5.4115055282832406E-3</v>
      </c>
      <c r="P1447" s="9">
        <f t="shared" si="202"/>
        <v>4.0805531428227244E-2</v>
      </c>
      <c r="Q1447" s="9">
        <f t="shared" si="203"/>
        <v>2.9982520371660763E-2</v>
      </c>
      <c r="R1447" s="9">
        <f t="shared" si="204"/>
        <v>4.6217036956510485E-2</v>
      </c>
      <c r="S1447" s="9">
        <f t="shared" si="205"/>
        <v>2.4571014843377523E-2</v>
      </c>
    </row>
    <row r="1448" spans="1:19">
      <c r="A1448" s="1">
        <v>44124</v>
      </c>
      <c r="B1448" s="2">
        <v>15.898500442504883</v>
      </c>
      <c r="C1448" s="2"/>
      <c r="E1448" s="1">
        <v>44124</v>
      </c>
      <c r="F1448" s="2">
        <v>3328.1028999999999</v>
      </c>
      <c r="G1448" s="2">
        <v>3.2403</v>
      </c>
      <c r="J1448" s="1">
        <f t="shared" si="206"/>
        <v>44487</v>
      </c>
      <c r="K1448">
        <f t="shared" si="207"/>
        <v>7.3231101232826251E-2</v>
      </c>
      <c r="L1448" s="7">
        <f t="shared" si="208"/>
        <v>3.0376E-2</v>
      </c>
      <c r="M1448" s="28">
        <f t="shared" si="209"/>
        <v>4.2855101232826251E-2</v>
      </c>
      <c r="N1448" s="9">
        <f t="shared" si="200"/>
        <v>3.544385579117619E-2</v>
      </c>
      <c r="O1448" s="9">
        <f t="shared" si="201"/>
        <v>5.4221543373489294E-3</v>
      </c>
      <c r="P1448" s="9">
        <f t="shared" si="202"/>
        <v>4.0866010128525122E-2</v>
      </c>
      <c r="Q1448" s="9">
        <f t="shared" si="203"/>
        <v>3.0021701453827262E-2</v>
      </c>
      <c r="R1448" s="9">
        <f t="shared" si="204"/>
        <v>4.6288164465874047E-2</v>
      </c>
      <c r="S1448" s="9">
        <f t="shared" si="205"/>
        <v>2.4599547116478333E-2</v>
      </c>
    </row>
    <row r="1449" spans="1:19">
      <c r="A1449" s="1">
        <v>44125</v>
      </c>
      <c r="B1449" s="2">
        <v>15.905799865722656</v>
      </c>
      <c r="C1449" s="2"/>
      <c r="E1449" s="1">
        <v>44125</v>
      </c>
      <c r="F1449" s="2">
        <v>3325.0246999999999</v>
      </c>
      <c r="G1449" s="2">
        <v>3.2311000000000001</v>
      </c>
      <c r="J1449" s="1">
        <f t="shared" si="206"/>
        <v>44488</v>
      </c>
      <c r="K1449">
        <f t="shared" si="207"/>
        <v>7.2784443513543629E-2</v>
      </c>
      <c r="L1449" s="7">
        <f t="shared" si="208"/>
        <v>3.048E-2</v>
      </c>
      <c r="M1449" s="28">
        <f t="shared" si="209"/>
        <v>4.2304443513543628E-2</v>
      </c>
      <c r="N1449" s="9">
        <f t="shared" si="200"/>
        <v>3.5491042326854003E-2</v>
      </c>
      <c r="O1449" s="9">
        <f t="shared" si="201"/>
        <v>5.4299070340043786E-3</v>
      </c>
      <c r="P1449" s="9">
        <f t="shared" si="202"/>
        <v>4.0920949360858383E-2</v>
      </c>
      <c r="Q1449" s="9">
        <f t="shared" si="203"/>
        <v>3.0061135292849622E-2</v>
      </c>
      <c r="R1449" s="9">
        <f t="shared" si="204"/>
        <v>4.6350856394862763E-2</v>
      </c>
      <c r="S1449" s="9">
        <f t="shared" si="205"/>
        <v>2.4631228258845245E-2</v>
      </c>
    </row>
    <row r="1450" spans="1:19">
      <c r="A1450" s="1">
        <v>44126</v>
      </c>
      <c r="B1450" s="2">
        <v>15.84589958190918</v>
      </c>
      <c r="C1450" s="2"/>
      <c r="E1450" s="1">
        <v>44126</v>
      </c>
      <c r="F1450" s="2">
        <v>3312.5005000000001</v>
      </c>
      <c r="G1450" s="2">
        <v>3.2006999999999999</v>
      </c>
      <c r="J1450" s="1">
        <f t="shared" si="206"/>
        <v>44489</v>
      </c>
      <c r="K1450">
        <f t="shared" si="207"/>
        <v>7.294052553856778E-2</v>
      </c>
      <c r="L1450" s="7">
        <f t="shared" si="208"/>
        <v>3.0154999999999998E-2</v>
      </c>
      <c r="M1450" s="28">
        <f t="shared" si="209"/>
        <v>4.2785525538567779E-2</v>
      </c>
      <c r="N1450" s="9">
        <f t="shared" si="200"/>
        <v>3.5541646475726565E-2</v>
      </c>
      <c r="O1450" s="9">
        <f t="shared" si="201"/>
        <v>5.4382235441630808E-3</v>
      </c>
      <c r="P1450" s="9">
        <f t="shared" si="202"/>
        <v>4.0979870019889647E-2</v>
      </c>
      <c r="Q1450" s="9">
        <f t="shared" si="203"/>
        <v>3.0103422931563484E-2</v>
      </c>
      <c r="R1450" s="9">
        <f t="shared" si="204"/>
        <v>4.6418093564052729E-2</v>
      </c>
      <c r="S1450" s="9">
        <f t="shared" si="205"/>
        <v>2.4665199387400402E-2</v>
      </c>
    </row>
    <row r="1451" spans="1:19">
      <c r="A1451" s="1">
        <v>44127</v>
      </c>
      <c r="B1451" s="2">
        <v>15.683699607849121</v>
      </c>
      <c r="C1451" s="2"/>
      <c r="E1451" s="1">
        <v>44127</v>
      </c>
      <c r="F1451" s="2">
        <v>3277.9971999999998</v>
      </c>
      <c r="G1451" s="2">
        <v>3.2063999999999999</v>
      </c>
      <c r="J1451" s="1">
        <f t="shared" si="206"/>
        <v>44490</v>
      </c>
      <c r="K1451">
        <f t="shared" si="207"/>
        <v>7.2779674585645757E-2</v>
      </c>
      <c r="L1451" s="7">
        <f t="shared" si="208"/>
        <v>3.0085000000000001E-2</v>
      </c>
      <c r="M1451" s="28">
        <f t="shared" si="209"/>
        <v>4.2694674585645756E-2</v>
      </c>
      <c r="N1451" s="9">
        <f t="shared" si="200"/>
        <v>3.5589777671689748E-2</v>
      </c>
      <c r="O1451" s="9">
        <f t="shared" si="201"/>
        <v>5.4476361909897054E-3</v>
      </c>
      <c r="P1451" s="9">
        <f t="shared" si="202"/>
        <v>4.103741386267945E-2</v>
      </c>
      <c r="Q1451" s="9">
        <f t="shared" si="203"/>
        <v>3.0142141480700043E-2</v>
      </c>
      <c r="R1451" s="9">
        <f t="shared" si="204"/>
        <v>4.6485050053669159E-2</v>
      </c>
      <c r="S1451" s="9">
        <f t="shared" si="205"/>
        <v>2.4694505289710338E-2</v>
      </c>
    </row>
    <row r="1452" spans="1:19">
      <c r="A1452" s="1">
        <v>44130</v>
      </c>
      <c r="B1452" s="2">
        <v>15.546799659729004</v>
      </c>
      <c r="C1452" s="2"/>
      <c r="E1452" s="1">
        <v>44130</v>
      </c>
      <c r="F1452" s="2">
        <v>3251.1188000000002</v>
      </c>
      <c r="G1452" s="2">
        <v>3.2239</v>
      </c>
      <c r="J1452" s="1">
        <f t="shared" si="206"/>
        <v>44491</v>
      </c>
      <c r="K1452">
        <f t="shared" si="207"/>
        <v>7.3038552017616026E-2</v>
      </c>
      <c r="L1452" s="7">
        <f t="shared" si="208"/>
        <v>2.9925999999999998E-2</v>
      </c>
      <c r="M1452" s="28">
        <f t="shared" si="209"/>
        <v>4.3112552017616032E-2</v>
      </c>
      <c r="N1452" s="9">
        <f t="shared" si="200"/>
        <v>3.5639843299221055E-2</v>
      </c>
      <c r="O1452" s="9">
        <f t="shared" si="201"/>
        <v>5.4585569008653908E-3</v>
      </c>
      <c r="P1452" s="9">
        <f t="shared" si="202"/>
        <v>4.1098400200086448E-2</v>
      </c>
      <c r="Q1452" s="9">
        <f t="shared" si="203"/>
        <v>3.0181286398355663E-2</v>
      </c>
      <c r="R1452" s="9">
        <f t="shared" si="204"/>
        <v>4.655695710095184E-2</v>
      </c>
      <c r="S1452" s="9">
        <f t="shared" si="205"/>
        <v>2.4722729497490274E-2</v>
      </c>
    </row>
    <row r="1453" spans="1:19">
      <c r="A1453" s="1">
        <v>44131</v>
      </c>
      <c r="B1453" s="2">
        <v>15.529600143432617</v>
      </c>
      <c r="C1453" s="2"/>
      <c r="E1453" s="1">
        <v>44131</v>
      </c>
      <c r="F1453" s="2">
        <v>3254.3157000000001</v>
      </c>
      <c r="G1453" s="2">
        <v>3.2119</v>
      </c>
      <c r="J1453" s="1">
        <f t="shared" si="206"/>
        <v>44494</v>
      </c>
      <c r="K1453">
        <f t="shared" si="207"/>
        <v>7.2708765122292338E-2</v>
      </c>
      <c r="L1453" s="7">
        <f t="shared" si="208"/>
        <v>3.0030999999999999E-2</v>
      </c>
      <c r="M1453" s="28">
        <f t="shared" si="209"/>
        <v>4.2677765122292335E-2</v>
      </c>
      <c r="N1453" s="9">
        <f t="shared" si="200"/>
        <v>3.5687933047614737E-2</v>
      </c>
      <c r="O1453" s="9">
        <f t="shared" si="201"/>
        <v>5.466960158306733E-3</v>
      </c>
      <c r="P1453" s="9">
        <f t="shared" si="202"/>
        <v>4.1154893205921472E-2</v>
      </c>
      <c r="Q1453" s="9">
        <f t="shared" si="203"/>
        <v>3.0220972889308004E-2</v>
      </c>
      <c r="R1453" s="9">
        <f t="shared" si="204"/>
        <v>4.6621853364228201E-2</v>
      </c>
      <c r="S1453" s="9">
        <f t="shared" si="205"/>
        <v>2.4754012731001272E-2</v>
      </c>
    </row>
    <row r="1454" spans="1:19">
      <c r="A1454" s="1">
        <v>44132</v>
      </c>
      <c r="B1454" s="2">
        <v>15.528300285339355</v>
      </c>
      <c r="C1454" s="2"/>
      <c r="E1454" s="1">
        <v>44132</v>
      </c>
      <c r="F1454" s="2">
        <v>3269.2379999999998</v>
      </c>
      <c r="G1454" s="2">
        <v>3.1943999999999999</v>
      </c>
      <c r="J1454" s="1">
        <f t="shared" si="206"/>
        <v>44495</v>
      </c>
      <c r="K1454">
        <f t="shared" si="207"/>
        <v>7.2977786642894171E-2</v>
      </c>
      <c r="L1454" s="7">
        <f t="shared" si="208"/>
        <v>2.9969000000000003E-2</v>
      </c>
      <c r="M1454" s="28">
        <f t="shared" si="209"/>
        <v>4.3008786642894169E-2</v>
      </c>
      <c r="N1454" s="9">
        <f t="shared" si="200"/>
        <v>3.5735186928213931E-2</v>
      </c>
      <c r="O1454" s="9">
        <f t="shared" si="201"/>
        <v>5.4785581826105011E-3</v>
      </c>
      <c r="P1454" s="9">
        <f t="shared" si="202"/>
        <v>4.1213745110824429E-2</v>
      </c>
      <c r="Q1454" s="9">
        <f t="shared" si="203"/>
        <v>3.025662874560343E-2</v>
      </c>
      <c r="R1454" s="9">
        <f t="shared" si="204"/>
        <v>4.6692303293434934E-2</v>
      </c>
      <c r="S1454" s="9">
        <f t="shared" si="205"/>
        <v>2.4778070562992929E-2</v>
      </c>
    </row>
    <row r="1455" spans="1:19">
      <c r="A1455" s="1">
        <v>44133</v>
      </c>
      <c r="B1455" s="2">
        <v>15.305899620056152</v>
      </c>
      <c r="C1455" s="2"/>
      <c r="E1455" s="1">
        <v>44133</v>
      </c>
      <c r="F1455" s="2">
        <v>3272.7274000000002</v>
      </c>
      <c r="G1455" s="2">
        <v>3.2067000000000001</v>
      </c>
      <c r="J1455" s="1">
        <f t="shared" si="206"/>
        <v>44496</v>
      </c>
      <c r="K1455">
        <f t="shared" si="207"/>
        <v>7.3689794144542117E-2</v>
      </c>
      <c r="L1455" s="7">
        <f t="shared" si="208"/>
        <v>2.9930999999999999E-2</v>
      </c>
      <c r="M1455" s="28">
        <f t="shared" si="209"/>
        <v>4.3758794144542118E-2</v>
      </c>
      <c r="N1455" s="9">
        <f t="shared" si="200"/>
        <v>3.5783053308626737E-2</v>
      </c>
      <c r="O1455" s="9">
        <f t="shared" si="201"/>
        <v>5.4957302213873831E-3</v>
      </c>
      <c r="P1455" s="9">
        <f t="shared" si="202"/>
        <v>4.1278783530014122E-2</v>
      </c>
      <c r="Q1455" s="9">
        <f t="shared" si="203"/>
        <v>3.0287323087239353E-2</v>
      </c>
      <c r="R1455" s="9">
        <f t="shared" si="204"/>
        <v>4.67745137514015E-2</v>
      </c>
      <c r="S1455" s="9">
        <f t="shared" si="205"/>
        <v>2.4791592865851971E-2</v>
      </c>
    </row>
    <row r="1456" spans="1:19">
      <c r="A1456" s="1">
        <v>44134</v>
      </c>
      <c r="B1456" s="2">
        <v>14.873499870300293</v>
      </c>
      <c r="C1456" s="2"/>
      <c r="E1456" s="1">
        <v>44134</v>
      </c>
      <c r="F1456" s="2">
        <v>3224.5324999999998</v>
      </c>
      <c r="G1456" s="2">
        <v>3.2242999999999999</v>
      </c>
      <c r="J1456" s="1">
        <f t="shared" si="206"/>
        <v>44497</v>
      </c>
      <c r="K1456">
        <f t="shared" si="207"/>
        <v>7.4551201943466205E-2</v>
      </c>
      <c r="L1456" s="7">
        <f t="shared" si="208"/>
        <v>2.9954000000000001E-2</v>
      </c>
      <c r="M1456" s="28">
        <f t="shared" si="209"/>
        <v>4.4597201943466204E-2</v>
      </c>
      <c r="N1456" s="9">
        <f t="shared" si="200"/>
        <v>3.5832713158621854E-2</v>
      </c>
      <c r="O1456" s="9">
        <f t="shared" si="201"/>
        <v>5.5185637431186072E-3</v>
      </c>
      <c r="P1456" s="9">
        <f t="shared" si="202"/>
        <v>4.1351276901740459E-2</v>
      </c>
      <c r="Q1456" s="9">
        <f t="shared" si="203"/>
        <v>3.0314149415503248E-2</v>
      </c>
      <c r="R1456" s="9">
        <f t="shared" si="204"/>
        <v>4.6869840644859065E-2</v>
      </c>
      <c r="S1456" s="9">
        <f t="shared" si="205"/>
        <v>2.4795585672384639E-2</v>
      </c>
    </row>
    <row r="1457" spans="1:19">
      <c r="A1457" s="1">
        <v>44137</v>
      </c>
      <c r="B1457" s="2">
        <v>14.840999603271484</v>
      </c>
      <c r="C1457" s="2"/>
      <c r="E1457" s="1">
        <v>44137</v>
      </c>
      <c r="F1457" s="2">
        <v>3225.1196</v>
      </c>
      <c r="G1457" s="2">
        <v>3.2149000000000001</v>
      </c>
      <c r="J1457" s="1">
        <f t="shared" si="206"/>
        <v>44498</v>
      </c>
      <c r="K1457">
        <f t="shared" si="207"/>
        <v>7.3211268006851266E-2</v>
      </c>
      <c r="L1457" s="7">
        <f t="shared" si="208"/>
        <v>2.9898999999999998E-2</v>
      </c>
      <c r="M1457" s="28">
        <f t="shared" si="209"/>
        <v>4.3312268006851271E-2</v>
      </c>
      <c r="N1457" s="9">
        <f t="shared" si="200"/>
        <v>3.5876515181363075E-2</v>
      </c>
      <c r="O1457" s="9">
        <f t="shared" si="201"/>
        <v>5.5339294266670601E-3</v>
      </c>
      <c r="P1457" s="9">
        <f t="shared" si="202"/>
        <v>4.1410444608030138E-2</v>
      </c>
      <c r="Q1457" s="9">
        <f t="shared" si="203"/>
        <v>3.0342585754696016E-2</v>
      </c>
      <c r="R1457" s="9">
        <f t="shared" si="204"/>
        <v>4.6944374034697194E-2</v>
      </c>
      <c r="S1457" s="9">
        <f t="shared" si="205"/>
        <v>2.4808656328028957E-2</v>
      </c>
    </row>
    <row r="1458" spans="1:19">
      <c r="A1458" s="1">
        <v>44138</v>
      </c>
      <c r="B1458" s="2">
        <v>15.049699783325195</v>
      </c>
      <c r="C1458" s="2"/>
      <c r="E1458" s="1">
        <v>44138</v>
      </c>
      <c r="F1458" s="2">
        <v>3271.0744</v>
      </c>
      <c r="G1458" s="2">
        <v>3.2056</v>
      </c>
      <c r="J1458" s="1">
        <f t="shared" si="206"/>
        <v>44501</v>
      </c>
      <c r="K1458">
        <f t="shared" si="207"/>
        <v>7.4196634639299944E-2</v>
      </c>
      <c r="L1458" s="7">
        <f t="shared" si="208"/>
        <v>2.9771000000000002E-2</v>
      </c>
      <c r="M1458" s="28">
        <f t="shared" si="209"/>
        <v>4.4425634639299938E-2</v>
      </c>
      <c r="N1458" s="9">
        <f t="shared" si="200"/>
        <v>3.5924019491196377E-2</v>
      </c>
      <c r="O1458" s="9">
        <f t="shared" si="201"/>
        <v>5.5556889848921804E-3</v>
      </c>
      <c r="P1458" s="9">
        <f t="shared" si="202"/>
        <v>4.1479708476088555E-2</v>
      </c>
      <c r="Q1458" s="9">
        <f t="shared" si="203"/>
        <v>3.0368330506304195E-2</v>
      </c>
      <c r="R1458" s="9">
        <f t="shared" si="204"/>
        <v>4.7035397460980739E-2</v>
      </c>
      <c r="S1458" s="9">
        <f t="shared" si="205"/>
        <v>2.4812641521412014E-2</v>
      </c>
    </row>
    <row r="1459" spans="1:19">
      <c r="A1459" s="1">
        <v>44139</v>
      </c>
      <c r="B1459" s="2">
        <v>15.081999778747559</v>
      </c>
      <c r="C1459" s="2"/>
      <c r="E1459" s="1">
        <v>44139</v>
      </c>
      <c r="F1459" s="2">
        <v>3277.4402</v>
      </c>
      <c r="G1459" s="2">
        <v>3.2155999999999998</v>
      </c>
      <c r="J1459" s="1">
        <f t="shared" si="206"/>
        <v>44502</v>
      </c>
      <c r="K1459">
        <f t="shared" si="207"/>
        <v>7.4894583782001631E-2</v>
      </c>
      <c r="L1459" s="7">
        <f t="shared" si="208"/>
        <v>2.9607999999999999E-2</v>
      </c>
      <c r="M1459" s="28">
        <f t="shared" si="209"/>
        <v>4.5286583782001635E-2</v>
      </c>
      <c r="N1459" s="9">
        <f t="shared" si="200"/>
        <v>3.5971715123346938E-2</v>
      </c>
      <c r="O1459" s="9">
        <f t="shared" si="201"/>
        <v>5.5841959125834421E-3</v>
      </c>
      <c r="P1459" s="9">
        <f t="shared" si="202"/>
        <v>4.1555911035930378E-2</v>
      </c>
      <c r="Q1459" s="9">
        <f t="shared" si="203"/>
        <v>3.0387519210763495E-2</v>
      </c>
      <c r="R1459" s="9">
        <f t="shared" si="204"/>
        <v>4.7140106948513824E-2</v>
      </c>
      <c r="S1459" s="9">
        <f t="shared" si="205"/>
        <v>2.4803323298180052E-2</v>
      </c>
    </row>
    <row r="1460" spans="1:19">
      <c r="A1460" s="1">
        <v>44140</v>
      </c>
      <c r="B1460" s="2">
        <v>15.27970027923584</v>
      </c>
      <c r="C1460" s="2"/>
      <c r="E1460" s="1">
        <v>44140</v>
      </c>
      <c r="F1460" s="2">
        <v>3320.1333</v>
      </c>
      <c r="G1460" s="2">
        <v>3.1978</v>
      </c>
      <c r="J1460" s="1">
        <f t="shared" si="206"/>
        <v>44503</v>
      </c>
      <c r="K1460">
        <f t="shared" si="207"/>
        <v>7.5042963187098785E-2</v>
      </c>
      <c r="L1460" s="7">
        <f t="shared" si="208"/>
        <v>2.9428999999999997E-2</v>
      </c>
      <c r="M1460" s="28">
        <f t="shared" si="209"/>
        <v>4.5613963187098788E-2</v>
      </c>
      <c r="N1460" s="9">
        <f t="shared" si="200"/>
        <v>3.6013871043896785E-2</v>
      </c>
      <c r="O1460" s="9">
        <f t="shared" si="201"/>
        <v>5.6166349269331202E-3</v>
      </c>
      <c r="P1460" s="9">
        <f t="shared" si="202"/>
        <v>4.1630505970829908E-2</v>
      </c>
      <c r="Q1460" s="9">
        <f t="shared" si="203"/>
        <v>3.0397236116963666E-2</v>
      </c>
      <c r="R1460" s="9">
        <f t="shared" si="204"/>
        <v>4.7247140897763024E-2</v>
      </c>
      <c r="S1460" s="9">
        <f t="shared" si="205"/>
        <v>2.4780601190030546E-2</v>
      </c>
    </row>
    <row r="1461" spans="1:19">
      <c r="A1461" s="1">
        <v>44141</v>
      </c>
      <c r="B1461" s="2">
        <v>15.280500411987305</v>
      </c>
      <c r="C1461" s="2"/>
      <c r="E1461" s="1">
        <v>44141</v>
      </c>
      <c r="F1461" s="2">
        <v>3312.1590000000001</v>
      </c>
      <c r="G1461" s="2">
        <v>3.2212999999999998</v>
      </c>
      <c r="J1461" s="1">
        <f t="shared" si="206"/>
        <v>44504</v>
      </c>
      <c r="K1461">
        <f t="shared" si="207"/>
        <v>7.4522310014219689E-2</v>
      </c>
      <c r="L1461" s="7">
        <f t="shared" si="208"/>
        <v>2.9557000000000003E-2</v>
      </c>
      <c r="M1461" s="28">
        <f t="shared" si="209"/>
        <v>4.4965310014219689E-2</v>
      </c>
      <c r="N1461" s="9">
        <f t="shared" si="200"/>
        <v>3.6052495662790694E-2</v>
      </c>
      <c r="O1461" s="9">
        <f t="shared" si="201"/>
        <v>5.6445229081187745E-3</v>
      </c>
      <c r="P1461" s="9">
        <f t="shared" si="202"/>
        <v>4.1697018570909468E-2</v>
      </c>
      <c r="Q1461" s="9">
        <f t="shared" si="203"/>
        <v>3.0407972754671921E-2</v>
      </c>
      <c r="R1461" s="9">
        <f t="shared" si="204"/>
        <v>4.7341541479028242E-2</v>
      </c>
      <c r="S1461" s="9">
        <f t="shared" si="205"/>
        <v>2.4763449846553147E-2</v>
      </c>
    </row>
    <row r="1462" spans="1:19">
      <c r="A1462" s="1">
        <v>44144</v>
      </c>
      <c r="B1462" s="2">
        <v>15.559900283813477</v>
      </c>
      <c r="C1462" s="2"/>
      <c r="E1462" s="1">
        <v>44144</v>
      </c>
      <c r="F1462" s="2">
        <v>3373.7337000000002</v>
      </c>
      <c r="G1462" s="2">
        <v>3.2572999999999999</v>
      </c>
      <c r="J1462" s="1">
        <f t="shared" si="206"/>
        <v>44505</v>
      </c>
      <c r="K1462">
        <f t="shared" si="207"/>
        <v>7.52473744086046E-2</v>
      </c>
      <c r="L1462" s="7">
        <f t="shared" si="208"/>
        <v>2.9232000000000001E-2</v>
      </c>
      <c r="M1462" s="28">
        <f t="shared" si="209"/>
        <v>4.6015374408604599E-2</v>
      </c>
      <c r="N1462" s="9">
        <f t="shared" si="200"/>
        <v>3.6098626084269295E-2</v>
      </c>
      <c r="O1462" s="9">
        <f t="shared" si="201"/>
        <v>5.6781541417824403E-3</v>
      </c>
      <c r="P1462" s="9">
        <f t="shared" si="202"/>
        <v>4.1776780226051732E-2</v>
      </c>
      <c r="Q1462" s="9">
        <f t="shared" si="203"/>
        <v>3.0420471942486853E-2</v>
      </c>
      <c r="R1462" s="9">
        <f t="shared" si="204"/>
        <v>4.7454934367834177E-2</v>
      </c>
      <c r="S1462" s="9">
        <f t="shared" si="205"/>
        <v>2.4742317800704412E-2</v>
      </c>
    </row>
    <row r="1463" spans="1:19">
      <c r="A1463" s="1">
        <v>44145</v>
      </c>
      <c r="B1463" s="2">
        <v>15.514800071716309</v>
      </c>
      <c r="C1463" s="2"/>
      <c r="E1463" s="1">
        <v>44145</v>
      </c>
      <c r="F1463" s="2">
        <v>3360.1484999999998</v>
      </c>
      <c r="G1463" s="2">
        <v>3.2618999999999998</v>
      </c>
      <c r="J1463" s="1">
        <f t="shared" si="206"/>
        <v>44508</v>
      </c>
      <c r="K1463">
        <f t="shared" si="207"/>
        <v>7.5103269358962527E-2</v>
      </c>
      <c r="L1463" s="7">
        <f t="shared" si="208"/>
        <v>2.9169999999999998E-2</v>
      </c>
      <c r="M1463" s="28">
        <f t="shared" si="209"/>
        <v>4.5933269358962525E-2</v>
      </c>
      <c r="N1463" s="9">
        <f t="shared" si="200"/>
        <v>3.6145392214030292E-2</v>
      </c>
      <c r="O1463" s="9">
        <f t="shared" si="201"/>
        <v>5.7103381624061368E-3</v>
      </c>
      <c r="P1463" s="9">
        <f t="shared" si="202"/>
        <v>4.1855730376436431E-2</v>
      </c>
      <c r="Q1463" s="9">
        <f t="shared" si="203"/>
        <v>3.0435054051624156E-2</v>
      </c>
      <c r="R1463" s="9">
        <f t="shared" si="204"/>
        <v>4.7566068538842564E-2</v>
      </c>
      <c r="S1463" s="9">
        <f t="shared" si="205"/>
        <v>2.472471588921802E-2</v>
      </c>
    </row>
    <row r="1464" spans="1:19">
      <c r="A1464" s="1">
        <v>44146</v>
      </c>
      <c r="B1464" s="2">
        <v>15.455400466918945</v>
      </c>
      <c r="C1464" s="2"/>
      <c r="E1464" s="1">
        <v>44146</v>
      </c>
      <c r="F1464" s="2">
        <v>3342.2024999999999</v>
      </c>
      <c r="G1464" s="2">
        <v>3.2585000000000002</v>
      </c>
      <c r="J1464" s="1">
        <f t="shared" si="206"/>
        <v>44509</v>
      </c>
      <c r="K1464">
        <f t="shared" si="207"/>
        <v>7.4923765146132915E-2</v>
      </c>
      <c r="L1464" s="7">
        <f t="shared" si="208"/>
        <v>2.9315000000000001E-2</v>
      </c>
      <c r="M1464" s="28">
        <f t="shared" si="209"/>
        <v>4.5608765146132914E-2</v>
      </c>
      <c r="N1464" s="9">
        <f t="shared" si="200"/>
        <v>3.6193568623647303E-2</v>
      </c>
      <c r="O1464" s="9">
        <f t="shared" si="201"/>
        <v>5.7386914954783578E-3</v>
      </c>
      <c r="P1464" s="9">
        <f t="shared" si="202"/>
        <v>4.193226011912566E-2</v>
      </c>
      <c r="Q1464" s="9">
        <f t="shared" si="203"/>
        <v>3.0454877128168946E-2</v>
      </c>
      <c r="R1464" s="9">
        <f t="shared" si="204"/>
        <v>4.7670951614604017E-2</v>
      </c>
      <c r="S1464" s="9">
        <f t="shared" si="205"/>
        <v>2.4716185632690589E-2</v>
      </c>
    </row>
    <row r="1465" spans="1:19">
      <c r="A1465" s="1">
        <v>44147</v>
      </c>
      <c r="B1465" s="2">
        <v>15.424400329589844</v>
      </c>
      <c r="C1465" s="2"/>
      <c r="E1465" s="1">
        <v>44147</v>
      </c>
      <c r="F1465" s="2">
        <v>3338.6788000000001</v>
      </c>
      <c r="G1465" s="2">
        <v>3.2780999999999998</v>
      </c>
      <c r="J1465" s="1">
        <f t="shared" si="206"/>
        <v>44510</v>
      </c>
      <c r="K1465">
        <f t="shared" si="207"/>
        <v>7.5233224027656836E-2</v>
      </c>
      <c r="L1465" s="7">
        <f t="shared" si="208"/>
        <v>2.9150999999999996E-2</v>
      </c>
      <c r="M1465" s="28">
        <f t="shared" si="209"/>
        <v>4.608222402765684E-2</v>
      </c>
      <c r="N1465" s="9">
        <f t="shared" si="200"/>
        <v>3.6244569977098677E-2</v>
      </c>
      <c r="O1465" s="9">
        <f t="shared" si="201"/>
        <v>5.7691560709937032E-3</v>
      </c>
      <c r="P1465" s="9">
        <f t="shared" si="202"/>
        <v>4.2013726048092379E-2</v>
      </c>
      <c r="Q1465" s="9">
        <f t="shared" si="203"/>
        <v>3.0475413906104976E-2</v>
      </c>
      <c r="R1465" s="9">
        <f t="shared" si="204"/>
        <v>4.7782882119086087E-2</v>
      </c>
      <c r="S1465" s="9">
        <f t="shared" si="205"/>
        <v>2.4706257835111271E-2</v>
      </c>
    </row>
    <row r="1466" spans="1:19">
      <c r="A1466" s="1">
        <v>44148</v>
      </c>
      <c r="B1466" s="2">
        <v>15.27910041809082</v>
      </c>
      <c r="C1466" s="2"/>
      <c r="E1466" s="1">
        <v>44148</v>
      </c>
      <c r="F1466" s="2">
        <v>3310.1046000000001</v>
      </c>
      <c r="G1466" s="2">
        <v>3.2987000000000002</v>
      </c>
      <c r="J1466" s="1">
        <f t="shared" si="206"/>
        <v>44511</v>
      </c>
      <c r="K1466">
        <f t="shared" si="207"/>
        <v>7.4330101112091942E-2</v>
      </c>
      <c r="L1466" s="7">
        <f t="shared" si="208"/>
        <v>2.9407000000000003E-2</v>
      </c>
      <c r="M1466" s="28">
        <f t="shared" si="209"/>
        <v>4.492310111209194E-2</v>
      </c>
      <c r="N1466" s="9">
        <f t="shared" si="200"/>
        <v>3.6297063378159543E-2</v>
      </c>
      <c r="O1466" s="9">
        <f t="shared" si="201"/>
        <v>5.7876711242313391E-3</v>
      </c>
      <c r="P1466" s="9">
        <f t="shared" si="202"/>
        <v>4.2084734502390884E-2</v>
      </c>
      <c r="Q1466" s="9">
        <f t="shared" si="203"/>
        <v>3.0509392253928205E-2</v>
      </c>
      <c r="R1466" s="9">
        <f t="shared" si="204"/>
        <v>4.7872405626622219E-2</v>
      </c>
      <c r="S1466" s="9">
        <f t="shared" si="205"/>
        <v>2.4721721129696866E-2</v>
      </c>
    </row>
    <row r="1467" spans="1:19">
      <c r="A1467" s="1">
        <v>44151</v>
      </c>
      <c r="B1467" s="2">
        <v>15.453800201416016</v>
      </c>
      <c r="C1467" s="2"/>
      <c r="E1467" s="1">
        <v>44151</v>
      </c>
      <c r="F1467" s="2">
        <v>3346.9692</v>
      </c>
      <c r="G1467" s="2">
        <v>3.294</v>
      </c>
      <c r="J1467" s="1">
        <f t="shared" si="206"/>
        <v>44512</v>
      </c>
      <c r="K1467">
        <f t="shared" si="207"/>
        <v>7.4262755660309876E-2</v>
      </c>
      <c r="L1467" s="7">
        <f t="shared" si="208"/>
        <v>2.9533E-2</v>
      </c>
      <c r="M1467" s="28">
        <f t="shared" si="209"/>
        <v>4.4729755660309872E-2</v>
      </c>
      <c r="N1467" s="9">
        <f t="shared" si="200"/>
        <v>3.6348230722044662E-2</v>
      </c>
      <c r="O1467" s="9">
        <f t="shared" si="201"/>
        <v>5.8049733343670347E-3</v>
      </c>
      <c r="P1467" s="9">
        <f t="shared" si="202"/>
        <v>4.2153204056411694E-2</v>
      </c>
      <c r="Q1467" s="9">
        <f t="shared" si="203"/>
        <v>3.0543257387677627E-2</v>
      </c>
      <c r="R1467" s="9">
        <f t="shared" si="204"/>
        <v>4.7958177390778733E-2</v>
      </c>
      <c r="S1467" s="9">
        <f t="shared" si="205"/>
        <v>2.4738284053310591E-2</v>
      </c>
    </row>
    <row r="1468" spans="1:19">
      <c r="A1468" s="1">
        <v>44152</v>
      </c>
      <c r="B1468" s="2">
        <v>15.437399864196777</v>
      </c>
      <c r="C1468" s="2"/>
      <c r="E1468" s="1">
        <v>44152</v>
      </c>
      <c r="F1468" s="2">
        <v>3339.895</v>
      </c>
      <c r="G1468" s="2">
        <v>3.3105000000000002</v>
      </c>
      <c r="J1468" s="1">
        <f t="shared" si="206"/>
        <v>44515</v>
      </c>
      <c r="K1468">
        <f t="shared" si="207"/>
        <v>7.4384839049543447E-2</v>
      </c>
      <c r="L1468" s="7">
        <f t="shared" si="208"/>
        <v>2.9542000000000002E-2</v>
      </c>
      <c r="M1468" s="28">
        <f t="shared" si="209"/>
        <v>4.4842839049543448E-2</v>
      </c>
      <c r="N1468" s="9">
        <f t="shared" si="200"/>
        <v>3.6398728881997654E-2</v>
      </c>
      <c r="O1468" s="9">
        <f t="shared" si="201"/>
        <v>5.8232699886487348E-3</v>
      </c>
      <c r="P1468" s="9">
        <f t="shared" si="202"/>
        <v>4.2221998870646385E-2</v>
      </c>
      <c r="Q1468" s="9">
        <f t="shared" si="203"/>
        <v>3.0575458893348919E-2</v>
      </c>
      <c r="R1468" s="9">
        <f t="shared" si="204"/>
        <v>4.8045268859295123E-2</v>
      </c>
      <c r="S1468" s="9">
        <f t="shared" si="205"/>
        <v>2.4752188904700184E-2</v>
      </c>
    </row>
    <row r="1469" spans="1:19">
      <c r="A1469" s="1">
        <v>44153</v>
      </c>
      <c r="B1469" s="2">
        <v>15.530200004577637</v>
      </c>
      <c r="C1469" s="2"/>
      <c r="E1469" s="1">
        <v>44153</v>
      </c>
      <c r="F1469" s="2">
        <v>3347.3033999999998</v>
      </c>
      <c r="G1469" s="2">
        <v>3.331</v>
      </c>
      <c r="J1469" s="1">
        <f t="shared" si="206"/>
        <v>44516</v>
      </c>
      <c r="K1469">
        <f t="shared" si="207"/>
        <v>7.4622969598165403E-2</v>
      </c>
      <c r="L1469" s="7">
        <f t="shared" si="208"/>
        <v>2.9486999999999999E-2</v>
      </c>
      <c r="M1469" s="28">
        <f t="shared" si="209"/>
        <v>4.5135969598165404E-2</v>
      </c>
      <c r="N1469" s="9">
        <f t="shared" si="200"/>
        <v>3.6450652006695887E-2</v>
      </c>
      <c r="O1469" s="9">
        <f t="shared" si="201"/>
        <v>5.8425775379452888E-3</v>
      </c>
      <c r="P1469" s="9">
        <f t="shared" si="202"/>
        <v>4.2293229544641174E-2</v>
      </c>
      <c r="Q1469" s="9">
        <f t="shared" si="203"/>
        <v>3.06080744687506E-2</v>
      </c>
      <c r="R1469" s="9">
        <f t="shared" si="204"/>
        <v>4.8135807082586468E-2</v>
      </c>
      <c r="S1469" s="9">
        <f t="shared" si="205"/>
        <v>2.4765496930805309E-2</v>
      </c>
    </row>
    <row r="1470" spans="1:19">
      <c r="A1470" s="1">
        <v>44154</v>
      </c>
      <c r="B1470" s="2">
        <v>15.602800369262695</v>
      </c>
      <c r="C1470" s="2"/>
      <c r="E1470" s="1">
        <v>44154</v>
      </c>
      <c r="F1470" s="2">
        <v>3363.0875999999998</v>
      </c>
      <c r="G1470" s="2">
        <v>3.3584000000000001</v>
      </c>
      <c r="J1470" s="1">
        <f t="shared" si="206"/>
        <v>44517</v>
      </c>
      <c r="K1470">
        <f t="shared" si="207"/>
        <v>7.4341705297091804E-2</v>
      </c>
      <c r="L1470" s="7">
        <f t="shared" si="208"/>
        <v>2.9458000000000002E-2</v>
      </c>
      <c r="M1470" s="28">
        <f t="shared" si="209"/>
        <v>4.4883705297091805E-2</v>
      </c>
      <c r="N1470" s="9">
        <f t="shared" si="200"/>
        <v>3.6499944966761878E-2</v>
      </c>
      <c r="O1470" s="9">
        <f t="shared" si="201"/>
        <v>5.8610881446456266E-3</v>
      </c>
      <c r="P1470" s="9">
        <f t="shared" si="202"/>
        <v>4.2361033111407508E-2</v>
      </c>
      <c r="Q1470" s="9">
        <f t="shared" si="203"/>
        <v>3.0638856822116253E-2</v>
      </c>
      <c r="R1470" s="9">
        <f t="shared" si="204"/>
        <v>4.822212125605313E-2</v>
      </c>
      <c r="S1470" s="9">
        <f t="shared" si="205"/>
        <v>2.4777768677470627E-2</v>
      </c>
    </row>
    <row r="1471" spans="1:19">
      <c r="A1471" s="1">
        <v>44155</v>
      </c>
      <c r="B1471" s="2">
        <v>15.662300109863281</v>
      </c>
      <c r="C1471" s="2"/>
      <c r="E1471" s="1">
        <v>44155</v>
      </c>
      <c r="F1471" s="2">
        <v>3377.7267000000002</v>
      </c>
      <c r="G1471" s="2">
        <v>3.3714</v>
      </c>
      <c r="J1471" s="1">
        <f t="shared" si="206"/>
        <v>44518</v>
      </c>
      <c r="K1471">
        <f t="shared" si="207"/>
        <v>7.4692082215882583E-2</v>
      </c>
      <c r="L1471" s="7">
        <f t="shared" si="208"/>
        <v>2.9384999999999998E-2</v>
      </c>
      <c r="M1471" s="28">
        <f t="shared" si="209"/>
        <v>4.5307082215882588E-2</v>
      </c>
      <c r="N1471" s="9">
        <f t="shared" si="200"/>
        <v>3.6553667504255927E-2</v>
      </c>
      <c r="O1471" s="9">
        <f t="shared" si="201"/>
        <v>5.8794941678399059E-3</v>
      </c>
      <c r="P1471" s="9">
        <f t="shared" si="202"/>
        <v>4.2433161672095834E-2</v>
      </c>
      <c r="Q1471" s="9">
        <f t="shared" si="203"/>
        <v>3.0674173336416019E-2</v>
      </c>
      <c r="R1471" s="9">
        <f t="shared" si="204"/>
        <v>4.8312655839935742E-2</v>
      </c>
      <c r="S1471" s="9">
        <f t="shared" si="205"/>
        <v>2.4794679168576115E-2</v>
      </c>
    </row>
    <row r="1472" spans="1:19">
      <c r="A1472" s="1">
        <v>44158</v>
      </c>
      <c r="B1472" s="2">
        <v>15.844599723815918</v>
      </c>
      <c r="C1472" s="2"/>
      <c r="E1472" s="1">
        <v>44158</v>
      </c>
      <c r="F1472" s="2">
        <v>3414.4899</v>
      </c>
      <c r="G1472" s="2">
        <v>3.3336000000000001</v>
      </c>
      <c r="J1472" s="1">
        <f t="shared" si="206"/>
        <v>44519</v>
      </c>
      <c r="K1472">
        <f t="shared" si="207"/>
        <v>7.3886348835822971E-2</v>
      </c>
      <c r="L1472" s="7">
        <f t="shared" si="208"/>
        <v>2.9275000000000002E-2</v>
      </c>
      <c r="M1472" s="28">
        <f t="shared" si="209"/>
        <v>4.4611348835822968E-2</v>
      </c>
      <c r="N1472" s="9">
        <f t="shared" si="200"/>
        <v>3.6605011157898014E-2</v>
      </c>
      <c r="O1472" s="9">
        <f t="shared" si="201"/>
        <v>5.893124982886272E-3</v>
      </c>
      <c r="P1472" s="9">
        <f t="shared" si="202"/>
        <v>4.2498136140784286E-2</v>
      </c>
      <c r="Q1472" s="9">
        <f t="shared" si="203"/>
        <v>3.0711886175011742E-2</v>
      </c>
      <c r="R1472" s="9">
        <f t="shared" si="204"/>
        <v>4.8391261123670558E-2</v>
      </c>
      <c r="S1472" s="9">
        <f t="shared" si="205"/>
        <v>2.481876119212547E-2</v>
      </c>
    </row>
    <row r="1473" spans="1:19">
      <c r="A1473" s="1">
        <v>44159</v>
      </c>
      <c r="B1473" s="2">
        <v>15.784099578857422</v>
      </c>
      <c r="C1473" s="2"/>
      <c r="E1473" s="1">
        <v>44159</v>
      </c>
      <c r="F1473" s="2">
        <v>3402.8225000000002</v>
      </c>
      <c r="G1473" s="2">
        <v>3.3246000000000002</v>
      </c>
      <c r="J1473" s="1">
        <f t="shared" si="206"/>
        <v>44522</v>
      </c>
      <c r="K1473">
        <f t="shared" si="207"/>
        <v>7.3487802819989026E-2</v>
      </c>
      <c r="L1473" s="7">
        <f t="shared" si="208"/>
        <v>2.9395999999999999E-2</v>
      </c>
      <c r="M1473" s="28">
        <f t="shared" si="209"/>
        <v>4.4091802819989027E-2</v>
      </c>
      <c r="N1473" s="9">
        <f t="shared" ref="N1473:N1536" si="210">AVERAGE(M1222:M1473)</f>
        <v>3.6656642633133701E-2</v>
      </c>
      <c r="O1473" s="9">
        <f t="shared" ref="O1473:O1536" si="211">_xlfn.STDEV.P(M1222:M1473)</f>
        <v>5.9014896868546567E-3</v>
      </c>
      <c r="P1473" s="9">
        <f t="shared" ref="P1473:P1536" si="212">N1473+O1473</f>
        <v>4.2558132319988361E-2</v>
      </c>
      <c r="Q1473" s="9">
        <f t="shared" ref="Q1473:Q1536" si="213">N1473-O1473</f>
        <v>3.0755152946279046E-2</v>
      </c>
      <c r="R1473" s="9">
        <f t="shared" ref="R1473:R1536" si="214">N1473+O1473*2</f>
        <v>4.8459622006843013E-2</v>
      </c>
      <c r="S1473" s="9">
        <f t="shared" ref="S1473:S1536" si="215">N1473-O1473*2</f>
        <v>2.485366325942439E-2</v>
      </c>
    </row>
    <row r="1474" spans="1:19">
      <c r="A1474" s="1">
        <v>44160</v>
      </c>
      <c r="B1474" s="2">
        <v>15.621100425720215</v>
      </c>
      <c r="C1474" s="2"/>
      <c r="E1474" s="1">
        <v>44160</v>
      </c>
      <c r="F1474" s="2">
        <v>3362.3274000000001</v>
      </c>
      <c r="G1474" s="2">
        <v>3.3241999999999998</v>
      </c>
      <c r="J1474" s="1">
        <f t="shared" si="206"/>
        <v>44523</v>
      </c>
      <c r="K1474">
        <f t="shared" si="207"/>
        <v>7.3350891035058208E-2</v>
      </c>
      <c r="L1474" s="7">
        <f t="shared" si="208"/>
        <v>2.9430000000000001E-2</v>
      </c>
      <c r="M1474" s="28">
        <f t="shared" si="209"/>
        <v>4.392089103505821E-2</v>
      </c>
      <c r="N1474" s="9">
        <f t="shared" si="210"/>
        <v>3.670987212509004E-2</v>
      </c>
      <c r="O1474" s="9">
        <f t="shared" si="211"/>
        <v>5.9062746454838951E-3</v>
      </c>
      <c r="P1474" s="9">
        <f t="shared" si="212"/>
        <v>4.2616146770573932E-2</v>
      </c>
      <c r="Q1474" s="9">
        <f t="shared" si="213"/>
        <v>3.0803597479606145E-2</v>
      </c>
      <c r="R1474" s="9">
        <f t="shared" si="214"/>
        <v>4.852242141605783E-2</v>
      </c>
      <c r="S1474" s="9">
        <f t="shared" si="215"/>
        <v>2.489732283412225E-2</v>
      </c>
    </row>
    <row r="1475" spans="1:19">
      <c r="A1475" s="1">
        <v>44161</v>
      </c>
      <c r="B1475" s="2">
        <v>15.672100067138672</v>
      </c>
      <c r="C1475" s="2"/>
      <c r="E1475" s="1">
        <v>44161</v>
      </c>
      <c r="F1475" s="2">
        <v>3369.7334000000001</v>
      </c>
      <c r="G1475" s="2">
        <v>3.3218999999999999</v>
      </c>
      <c r="J1475" s="1">
        <f t="shared" si="206"/>
        <v>44524</v>
      </c>
      <c r="K1475">
        <f t="shared" si="207"/>
        <v>7.3216625344341077E-2</v>
      </c>
      <c r="L1475" s="7">
        <f t="shared" si="208"/>
        <v>2.9333999999999999E-2</v>
      </c>
      <c r="M1475" s="28">
        <f t="shared" si="209"/>
        <v>4.3882625344341078E-2</v>
      </c>
      <c r="N1475" s="9">
        <f t="shared" si="210"/>
        <v>3.676443181851248E-2</v>
      </c>
      <c r="O1475" s="9">
        <f t="shared" si="211"/>
        <v>5.9087770565603029E-3</v>
      </c>
      <c r="P1475" s="9">
        <f t="shared" si="212"/>
        <v>4.2673208875072782E-2</v>
      </c>
      <c r="Q1475" s="9">
        <f t="shared" si="213"/>
        <v>3.0855654761952178E-2</v>
      </c>
      <c r="R1475" s="9">
        <f t="shared" si="214"/>
        <v>4.8581985931633084E-2</v>
      </c>
      <c r="S1475" s="9">
        <f t="shared" si="215"/>
        <v>2.4946877705391876E-2</v>
      </c>
    </row>
    <row r="1476" spans="1:19">
      <c r="A1476" s="1">
        <v>44162</v>
      </c>
      <c r="B1476" s="2">
        <v>15.878499984741211</v>
      </c>
      <c r="C1476" s="2"/>
      <c r="E1476" s="1">
        <v>44162</v>
      </c>
      <c r="F1476" s="2">
        <v>3408.3071</v>
      </c>
      <c r="G1476" s="2">
        <v>3.3260000000000001</v>
      </c>
      <c r="J1476" s="1">
        <f t="shared" si="206"/>
        <v>44525</v>
      </c>
      <c r="K1476">
        <f t="shared" si="207"/>
        <v>7.3399345256694989E-2</v>
      </c>
      <c r="L1476" s="7">
        <f t="shared" si="208"/>
        <v>2.9121999999999999E-2</v>
      </c>
      <c r="M1476" s="28">
        <f t="shared" si="209"/>
        <v>4.4277345256694994E-2</v>
      </c>
      <c r="N1476" s="9">
        <f t="shared" si="210"/>
        <v>3.6821972926810415E-2</v>
      </c>
      <c r="O1476" s="9">
        <f t="shared" si="211"/>
        <v>5.9110550083907396E-3</v>
      </c>
      <c r="P1476" s="9">
        <f t="shared" si="212"/>
        <v>4.2733027935201152E-2</v>
      </c>
      <c r="Q1476" s="9">
        <f t="shared" si="213"/>
        <v>3.0910917918419677E-2</v>
      </c>
      <c r="R1476" s="9">
        <f t="shared" si="214"/>
        <v>4.864408294359189E-2</v>
      </c>
      <c r="S1476" s="9">
        <f t="shared" si="215"/>
        <v>2.4999862910028935E-2</v>
      </c>
    </row>
    <row r="1477" spans="1:19">
      <c r="A1477" s="1">
        <v>44165</v>
      </c>
      <c r="B1477" s="2">
        <v>15.813799858093262</v>
      </c>
      <c r="C1477" s="2"/>
      <c r="E1477" s="1">
        <v>44165</v>
      </c>
      <c r="F1477" s="2">
        <v>3391.7550999999999</v>
      </c>
      <c r="G1477" s="2">
        <v>3.3210000000000002</v>
      </c>
      <c r="J1477" s="1">
        <f t="shared" ref="J1477:J1540" si="216">A1725</f>
        <v>44526</v>
      </c>
      <c r="K1477">
        <f t="shared" ref="K1477:K1540" si="217">1/B1725</f>
        <v>7.3836157857516613E-2</v>
      </c>
      <c r="L1477" s="7">
        <f t="shared" ref="L1477:L1540" si="218">G1725/100</f>
        <v>2.8881E-2</v>
      </c>
      <c r="M1477" s="28">
        <f t="shared" si="209"/>
        <v>4.4955157857516609E-2</v>
      </c>
      <c r="N1477" s="9">
        <f t="shared" si="210"/>
        <v>3.6880886661140359E-2</v>
      </c>
      <c r="O1477" s="9">
        <f t="shared" si="211"/>
        <v>5.917834434765493E-3</v>
      </c>
      <c r="P1477" s="9">
        <f t="shared" si="212"/>
        <v>4.2798721095905851E-2</v>
      </c>
      <c r="Q1477" s="9">
        <f t="shared" si="213"/>
        <v>3.0963052226374868E-2</v>
      </c>
      <c r="R1477" s="9">
        <f t="shared" si="214"/>
        <v>4.8716555530671349E-2</v>
      </c>
      <c r="S1477" s="9">
        <f t="shared" si="215"/>
        <v>2.5045217791609373E-2</v>
      </c>
    </row>
    <row r="1478" spans="1:19">
      <c r="A1478" s="1">
        <v>44166</v>
      </c>
      <c r="B1478" s="2">
        <v>16.103000640869141</v>
      </c>
      <c r="C1478" s="2"/>
      <c r="E1478" s="1">
        <v>44166</v>
      </c>
      <c r="F1478" s="2">
        <v>3451.9384</v>
      </c>
      <c r="G1478" s="2">
        <v>3.3146</v>
      </c>
      <c r="J1478" s="1">
        <f t="shared" si="216"/>
        <v>44529</v>
      </c>
      <c r="K1478">
        <f t="shared" si="217"/>
        <v>7.388525553074024E-2</v>
      </c>
      <c r="L1478" s="7">
        <f t="shared" si="218"/>
        <v>2.8901E-2</v>
      </c>
      <c r="M1478" s="28">
        <f t="shared" ref="M1478:M1541" si="219">K1478-L1478</f>
        <v>4.4984255530740244E-2</v>
      </c>
      <c r="N1478" s="9">
        <f t="shared" si="210"/>
        <v>3.6937276656724312E-2</v>
      </c>
      <c r="O1478" s="9">
        <f t="shared" si="211"/>
        <v>5.9270705134614856E-3</v>
      </c>
      <c r="P1478" s="9">
        <f t="shared" si="212"/>
        <v>4.28643471701858E-2</v>
      </c>
      <c r="Q1478" s="9">
        <f t="shared" si="213"/>
        <v>3.1010206143262827E-2</v>
      </c>
      <c r="R1478" s="9">
        <f t="shared" si="214"/>
        <v>4.8791417683647281E-2</v>
      </c>
      <c r="S1478" s="9">
        <f t="shared" si="215"/>
        <v>2.5083135629801342E-2</v>
      </c>
    </row>
    <row r="1479" spans="1:19">
      <c r="A1479" s="1">
        <v>44167</v>
      </c>
      <c r="B1479" s="2">
        <v>16.087799072265625</v>
      </c>
      <c r="C1479" s="2"/>
      <c r="E1479" s="1">
        <v>44167</v>
      </c>
      <c r="F1479" s="2">
        <v>3449.3805000000002</v>
      </c>
      <c r="G1479" s="2">
        <v>3.3426999999999998</v>
      </c>
      <c r="J1479" s="1">
        <f t="shared" si="216"/>
        <v>44530</v>
      </c>
      <c r="K1479">
        <f t="shared" si="217"/>
        <v>7.3853064394781912E-2</v>
      </c>
      <c r="L1479" s="7">
        <f t="shared" si="218"/>
        <v>2.8948000000000002E-2</v>
      </c>
      <c r="M1479" s="28">
        <f t="shared" si="219"/>
        <v>4.490506439478191E-2</v>
      </c>
      <c r="N1479" s="9">
        <f t="shared" si="210"/>
        <v>3.699408779352191E-2</v>
      </c>
      <c r="O1479" s="9">
        <f t="shared" si="211"/>
        <v>5.9345534118428042E-3</v>
      </c>
      <c r="P1479" s="9">
        <f t="shared" si="212"/>
        <v>4.2928641205364715E-2</v>
      </c>
      <c r="Q1479" s="9">
        <f t="shared" si="213"/>
        <v>3.1059534381679105E-2</v>
      </c>
      <c r="R1479" s="9">
        <f t="shared" si="214"/>
        <v>4.886319461720752E-2</v>
      </c>
      <c r="S1479" s="9">
        <f t="shared" si="215"/>
        <v>2.51249809698363E-2</v>
      </c>
    </row>
    <row r="1480" spans="1:19">
      <c r="A1480" s="1">
        <v>44168</v>
      </c>
      <c r="B1480" s="2">
        <v>16.048999786376953</v>
      </c>
      <c r="C1480" s="2"/>
      <c r="E1480" s="1">
        <v>44168</v>
      </c>
      <c r="F1480" s="2">
        <v>3442.1359000000002</v>
      </c>
      <c r="G1480" s="2">
        <v>3.3407</v>
      </c>
      <c r="J1480" s="1">
        <f t="shared" si="216"/>
        <v>44531</v>
      </c>
      <c r="K1480">
        <f t="shared" si="217"/>
        <v>7.3552124229196644E-2</v>
      </c>
      <c r="L1480" s="7">
        <f t="shared" si="218"/>
        <v>2.8906999999999999E-2</v>
      </c>
      <c r="M1480" s="28">
        <f t="shared" si="219"/>
        <v>4.4645124229196642E-2</v>
      </c>
      <c r="N1480" s="9">
        <f t="shared" si="210"/>
        <v>3.7053321456819319E-2</v>
      </c>
      <c r="O1480" s="9">
        <f t="shared" si="211"/>
        <v>5.9361300047015763E-3</v>
      </c>
      <c r="P1480" s="9">
        <f t="shared" si="212"/>
        <v>4.2989451461520896E-2</v>
      </c>
      <c r="Q1480" s="9">
        <f t="shared" si="213"/>
        <v>3.1117191452117741E-2</v>
      </c>
      <c r="R1480" s="9">
        <f t="shared" si="214"/>
        <v>4.8925581466222473E-2</v>
      </c>
      <c r="S1480" s="9">
        <f t="shared" si="215"/>
        <v>2.5181061447416164E-2</v>
      </c>
    </row>
    <row r="1481" spans="1:19">
      <c r="A1481" s="1">
        <v>44169</v>
      </c>
      <c r="B1481" s="2">
        <v>16.038900375366211</v>
      </c>
      <c r="C1481" s="2"/>
      <c r="E1481" s="1">
        <v>44169</v>
      </c>
      <c r="F1481" s="2">
        <v>3444.5814</v>
      </c>
      <c r="G1481" s="2">
        <v>3.3313999999999999</v>
      </c>
      <c r="J1481" s="1">
        <f t="shared" si="216"/>
        <v>44532</v>
      </c>
      <c r="K1481">
        <f t="shared" si="217"/>
        <v>7.3559162183636104E-2</v>
      </c>
      <c r="L1481" s="7">
        <f t="shared" si="218"/>
        <v>2.8990999999999999E-2</v>
      </c>
      <c r="M1481" s="28">
        <f t="shared" si="219"/>
        <v>4.4568162183636101E-2</v>
      </c>
      <c r="N1481" s="9">
        <f t="shared" si="210"/>
        <v>3.7111028812923497E-2</v>
      </c>
      <c r="O1481" s="9">
        <f t="shared" si="211"/>
        <v>5.9382183741014715E-3</v>
      </c>
      <c r="P1481" s="9">
        <f t="shared" si="212"/>
        <v>4.3049247187024971E-2</v>
      </c>
      <c r="Q1481" s="9">
        <f t="shared" si="213"/>
        <v>3.1172810438822026E-2</v>
      </c>
      <c r="R1481" s="9">
        <f t="shared" si="214"/>
        <v>4.8987465561126438E-2</v>
      </c>
      <c r="S1481" s="9">
        <f t="shared" si="215"/>
        <v>2.5234592064720555E-2</v>
      </c>
    </row>
    <row r="1482" spans="1:19">
      <c r="A1482" s="1">
        <v>44172</v>
      </c>
      <c r="B1482" s="2">
        <v>15.889399528503418</v>
      </c>
      <c r="C1482" s="2"/>
      <c r="E1482" s="1">
        <v>44172</v>
      </c>
      <c r="F1482" s="2">
        <v>3416.6037000000001</v>
      </c>
      <c r="G1482" s="2">
        <v>3.3351999999999999</v>
      </c>
      <c r="J1482" s="1">
        <f t="shared" si="216"/>
        <v>44533</v>
      </c>
      <c r="K1482">
        <f t="shared" si="217"/>
        <v>7.289479821909052E-2</v>
      </c>
      <c r="L1482" s="7">
        <f t="shared" si="218"/>
        <v>2.9167999999999999E-2</v>
      </c>
      <c r="M1482" s="28">
        <f t="shared" si="219"/>
        <v>4.3726798219090521E-2</v>
      </c>
      <c r="N1482" s="9">
        <f t="shared" si="210"/>
        <v>3.7169650126096965E-2</v>
      </c>
      <c r="O1482" s="9">
        <f t="shared" si="211"/>
        <v>5.9303173333626179E-3</v>
      </c>
      <c r="P1482" s="9">
        <f t="shared" si="212"/>
        <v>4.3099967459459584E-2</v>
      </c>
      <c r="Q1482" s="9">
        <f t="shared" si="213"/>
        <v>3.1239332792734345E-2</v>
      </c>
      <c r="R1482" s="9">
        <f t="shared" si="214"/>
        <v>4.9030284792822204E-2</v>
      </c>
      <c r="S1482" s="9">
        <f t="shared" si="215"/>
        <v>2.5309015459371729E-2</v>
      </c>
    </row>
    <row r="1483" spans="1:19">
      <c r="A1483" s="1">
        <v>44173</v>
      </c>
      <c r="B1483" s="2">
        <v>15.838000297546387</v>
      </c>
      <c r="C1483" s="2"/>
      <c r="E1483" s="1">
        <v>44173</v>
      </c>
      <c r="F1483" s="2">
        <v>3410.1770999999999</v>
      </c>
      <c r="G1483" s="2">
        <v>3.3069999999999999</v>
      </c>
      <c r="J1483" s="1">
        <f t="shared" si="216"/>
        <v>44536</v>
      </c>
      <c r="K1483">
        <f t="shared" si="217"/>
        <v>7.3188227104790754E-2</v>
      </c>
      <c r="L1483" s="7">
        <f t="shared" si="218"/>
        <v>2.8818E-2</v>
      </c>
      <c r="M1483" s="28">
        <f t="shared" si="219"/>
        <v>4.4370227104790758E-2</v>
      </c>
      <c r="N1483" s="9">
        <f t="shared" si="210"/>
        <v>3.7231706953480291E-2</v>
      </c>
      <c r="O1483" s="9">
        <f t="shared" si="211"/>
        <v>5.9235156785425935E-3</v>
      </c>
      <c r="P1483" s="9">
        <f t="shared" si="212"/>
        <v>4.3155222632022885E-2</v>
      </c>
      <c r="Q1483" s="9">
        <f t="shared" si="213"/>
        <v>3.1308191274937697E-2</v>
      </c>
      <c r="R1483" s="9">
        <f t="shared" si="214"/>
        <v>4.907873831056548E-2</v>
      </c>
      <c r="S1483" s="9">
        <f t="shared" si="215"/>
        <v>2.5384675596395102E-2</v>
      </c>
    </row>
    <row r="1484" spans="1:19">
      <c r="A1484" s="1">
        <v>44174</v>
      </c>
      <c r="B1484" s="2">
        <v>15.672699928283691</v>
      </c>
      <c r="C1484" s="2"/>
      <c r="E1484" s="1">
        <v>44174</v>
      </c>
      <c r="F1484" s="2">
        <v>3371.9639999999999</v>
      </c>
      <c r="G1484" s="2">
        <v>3.3007</v>
      </c>
      <c r="J1484" s="1">
        <f t="shared" si="216"/>
        <v>44537</v>
      </c>
      <c r="K1484">
        <f t="shared" si="217"/>
        <v>7.3003892075136828E-2</v>
      </c>
      <c r="L1484" s="7">
        <f t="shared" si="218"/>
        <v>2.8875999999999999E-2</v>
      </c>
      <c r="M1484" s="28">
        <f t="shared" si="219"/>
        <v>4.4127892075136829E-2</v>
      </c>
      <c r="N1484" s="9">
        <f t="shared" si="210"/>
        <v>3.7292126449924023E-2</v>
      </c>
      <c r="O1484" s="9">
        <f t="shared" si="211"/>
        <v>5.9158926312540888E-3</v>
      </c>
      <c r="P1484" s="9">
        <f t="shared" si="212"/>
        <v>4.3208019081178113E-2</v>
      </c>
      <c r="Q1484" s="9">
        <f t="shared" si="213"/>
        <v>3.1376233818669934E-2</v>
      </c>
      <c r="R1484" s="9">
        <f t="shared" si="214"/>
        <v>4.9123911712432203E-2</v>
      </c>
      <c r="S1484" s="9">
        <f t="shared" si="215"/>
        <v>2.5460341187415844E-2</v>
      </c>
    </row>
    <row r="1485" spans="1:19">
      <c r="A1485" s="1">
        <v>44175</v>
      </c>
      <c r="B1485" s="2">
        <v>15.661899566650391</v>
      </c>
      <c r="C1485" s="2"/>
      <c r="E1485" s="1">
        <v>44175</v>
      </c>
      <c r="F1485" s="2">
        <v>3373.2757999999999</v>
      </c>
      <c r="G1485" s="2">
        <v>3.3123</v>
      </c>
      <c r="J1485" s="1">
        <f t="shared" si="216"/>
        <v>44538</v>
      </c>
      <c r="K1485">
        <f t="shared" si="217"/>
        <v>7.2215724311161161E-2</v>
      </c>
      <c r="L1485" s="7">
        <f t="shared" si="218"/>
        <v>2.9082E-2</v>
      </c>
      <c r="M1485" s="28">
        <f t="shared" si="219"/>
        <v>4.3133724311161165E-2</v>
      </c>
      <c r="N1485" s="9">
        <f t="shared" si="210"/>
        <v>3.7348076094191121E-2</v>
      </c>
      <c r="O1485" s="9">
        <f t="shared" si="211"/>
        <v>5.9041912661783888E-3</v>
      </c>
      <c r="P1485" s="9">
        <f t="shared" si="212"/>
        <v>4.3252267360369509E-2</v>
      </c>
      <c r="Q1485" s="9">
        <f t="shared" si="213"/>
        <v>3.1443884828012733E-2</v>
      </c>
      <c r="R1485" s="9">
        <f t="shared" si="214"/>
        <v>4.9156458626547897E-2</v>
      </c>
      <c r="S1485" s="9">
        <f t="shared" si="215"/>
        <v>2.5539693561834345E-2</v>
      </c>
    </row>
    <row r="1486" spans="1:19">
      <c r="A1486" s="1">
        <v>44176</v>
      </c>
      <c r="B1486" s="2">
        <v>15.541299819946289</v>
      </c>
      <c r="C1486" s="2"/>
      <c r="E1486" s="1">
        <v>44176</v>
      </c>
      <c r="F1486" s="2">
        <v>3347.1909999999998</v>
      </c>
      <c r="G1486" s="2">
        <v>3.3189000000000002</v>
      </c>
      <c r="J1486" s="1">
        <f t="shared" si="216"/>
        <v>44539</v>
      </c>
      <c r="K1486">
        <f t="shared" si="217"/>
        <v>7.1516944160943674E-2</v>
      </c>
      <c r="L1486" s="7">
        <f t="shared" si="218"/>
        <v>2.9108000000000002E-2</v>
      </c>
      <c r="M1486" s="28">
        <f t="shared" si="219"/>
        <v>4.2408944160943672E-2</v>
      </c>
      <c r="N1486" s="9">
        <f t="shared" si="210"/>
        <v>3.7398972538001125E-2</v>
      </c>
      <c r="O1486" s="9">
        <f t="shared" si="211"/>
        <v>5.8923044337416859E-3</v>
      </c>
      <c r="P1486" s="9">
        <f t="shared" si="212"/>
        <v>4.3291276971742815E-2</v>
      </c>
      <c r="Q1486" s="9">
        <f t="shared" si="213"/>
        <v>3.1506668104259436E-2</v>
      </c>
      <c r="R1486" s="9">
        <f t="shared" si="214"/>
        <v>4.9183581405484497E-2</v>
      </c>
      <c r="S1486" s="9">
        <f t="shared" si="215"/>
        <v>2.5614363670517754E-2</v>
      </c>
    </row>
    <row r="1487" spans="1:19">
      <c r="A1487" s="1">
        <v>44179</v>
      </c>
      <c r="B1487" s="2">
        <v>15.63860034942627</v>
      </c>
      <c r="C1487" s="2"/>
      <c r="E1487" s="1">
        <v>44179</v>
      </c>
      <c r="F1487" s="2">
        <v>3369.1201000000001</v>
      </c>
      <c r="G1487" s="2">
        <v>3.3397000000000001</v>
      </c>
      <c r="J1487" s="1">
        <f t="shared" si="216"/>
        <v>44540</v>
      </c>
      <c r="K1487">
        <f t="shared" si="217"/>
        <v>7.1648122183138055E-2</v>
      </c>
      <c r="L1487" s="7">
        <f t="shared" si="218"/>
        <v>2.8961000000000001E-2</v>
      </c>
      <c r="M1487" s="28">
        <f t="shared" si="219"/>
        <v>4.2687122183138054E-2</v>
      </c>
      <c r="N1487" s="9">
        <f t="shared" si="210"/>
        <v>3.7449043324136191E-2</v>
      </c>
      <c r="O1487" s="9">
        <f t="shared" si="211"/>
        <v>5.8834108307033329E-3</v>
      </c>
      <c r="P1487" s="9">
        <f t="shared" si="212"/>
        <v>4.3332454154839523E-2</v>
      </c>
      <c r="Q1487" s="9">
        <f t="shared" si="213"/>
        <v>3.156563249343286E-2</v>
      </c>
      <c r="R1487" s="9">
        <f t="shared" si="214"/>
        <v>4.9215864985542854E-2</v>
      </c>
      <c r="S1487" s="9">
        <f t="shared" si="215"/>
        <v>2.5682221662729526E-2</v>
      </c>
    </row>
    <row r="1488" spans="1:19">
      <c r="A1488" s="1">
        <v>44180</v>
      </c>
      <c r="B1488" s="2">
        <v>15.614500045776367</v>
      </c>
      <c r="C1488" s="2"/>
      <c r="E1488" s="1">
        <v>44180</v>
      </c>
      <c r="F1488" s="2">
        <v>3367.2325999999998</v>
      </c>
      <c r="G1488" s="2">
        <v>3.3170999999999999</v>
      </c>
      <c r="J1488" s="1">
        <f t="shared" si="216"/>
        <v>44543</v>
      </c>
      <c r="K1488">
        <f t="shared" si="217"/>
        <v>7.1382683455346777E-2</v>
      </c>
      <c r="L1488" s="7">
        <f t="shared" si="218"/>
        <v>2.9087000000000002E-2</v>
      </c>
      <c r="M1488" s="28">
        <f t="shared" si="219"/>
        <v>4.2295683455346775E-2</v>
      </c>
      <c r="N1488" s="9">
        <f t="shared" si="210"/>
        <v>3.7494668196061086E-2</v>
      </c>
      <c r="O1488" s="9">
        <f t="shared" si="211"/>
        <v>5.8762339599429791E-3</v>
      </c>
      <c r="P1488" s="9">
        <f t="shared" si="212"/>
        <v>4.3370902156004067E-2</v>
      </c>
      <c r="Q1488" s="9">
        <f t="shared" si="213"/>
        <v>3.1618434236118105E-2</v>
      </c>
      <c r="R1488" s="9">
        <f t="shared" si="214"/>
        <v>4.9247136115947041E-2</v>
      </c>
      <c r="S1488" s="9">
        <f t="shared" si="215"/>
        <v>2.5742200276175128E-2</v>
      </c>
    </row>
    <row r="1489" spans="1:19">
      <c r="A1489" s="1">
        <v>44181</v>
      </c>
      <c r="B1489" s="2">
        <v>15.618200302124023</v>
      </c>
      <c r="C1489" s="2"/>
      <c r="E1489" s="1">
        <v>44181</v>
      </c>
      <c r="F1489" s="2">
        <v>3366.9832000000001</v>
      </c>
      <c r="G1489" s="2">
        <v>3.3260000000000001</v>
      </c>
      <c r="J1489" s="1">
        <f t="shared" si="216"/>
        <v>44544</v>
      </c>
      <c r="K1489">
        <f t="shared" si="217"/>
        <v>7.1803488677612562E-2</v>
      </c>
      <c r="L1489" s="7">
        <f t="shared" si="218"/>
        <v>2.9005E-2</v>
      </c>
      <c r="M1489" s="28">
        <f t="shared" si="219"/>
        <v>4.2798488677612559E-2</v>
      </c>
      <c r="N1489" s="9">
        <f t="shared" si="210"/>
        <v>3.7542574042148523E-2</v>
      </c>
      <c r="O1489" s="9">
        <f t="shared" si="211"/>
        <v>5.8700652581304448E-3</v>
      </c>
      <c r="P1489" s="9">
        <f t="shared" si="212"/>
        <v>4.3412639300278971E-2</v>
      </c>
      <c r="Q1489" s="9">
        <f t="shared" si="213"/>
        <v>3.1672508784018075E-2</v>
      </c>
      <c r="R1489" s="9">
        <f t="shared" si="214"/>
        <v>4.9282704558409413E-2</v>
      </c>
      <c r="S1489" s="9">
        <f t="shared" si="215"/>
        <v>2.5802443525887633E-2</v>
      </c>
    </row>
    <row r="1490" spans="1:19">
      <c r="A1490" s="1">
        <v>44182</v>
      </c>
      <c r="B1490" s="2">
        <v>15.796099662780762</v>
      </c>
      <c r="C1490" s="2"/>
      <c r="E1490" s="1">
        <v>44182</v>
      </c>
      <c r="F1490" s="2">
        <v>3404.8732</v>
      </c>
      <c r="G1490" s="2">
        <v>3.3237999999999999</v>
      </c>
      <c r="J1490" s="1">
        <f t="shared" si="216"/>
        <v>44545</v>
      </c>
      <c r="K1490">
        <f t="shared" si="217"/>
        <v>7.2034171056013105E-2</v>
      </c>
      <c r="L1490" s="7">
        <f t="shared" si="218"/>
        <v>2.9009E-2</v>
      </c>
      <c r="M1490" s="28">
        <f t="shared" si="219"/>
        <v>4.3025171056013105E-2</v>
      </c>
      <c r="N1490" s="9">
        <f t="shared" si="210"/>
        <v>3.7589675187863617E-2</v>
      </c>
      <c r="O1490" s="9">
        <f t="shared" si="211"/>
        <v>5.8662470371356433E-3</v>
      </c>
      <c r="P1490" s="9">
        <f t="shared" si="212"/>
        <v>4.3455922224999263E-2</v>
      </c>
      <c r="Q1490" s="9">
        <f t="shared" si="213"/>
        <v>3.172342815072797E-2</v>
      </c>
      <c r="R1490" s="9">
        <f t="shared" si="214"/>
        <v>4.9322169262134903E-2</v>
      </c>
      <c r="S1490" s="9">
        <f t="shared" si="215"/>
        <v>2.585718111359233E-2</v>
      </c>
    </row>
    <row r="1491" spans="1:19">
      <c r="A1491" s="1">
        <v>44183</v>
      </c>
      <c r="B1491" s="2">
        <v>15.749899864196777</v>
      </c>
      <c r="C1491" s="2"/>
      <c r="E1491" s="1">
        <v>44183</v>
      </c>
      <c r="F1491" s="2">
        <v>3394.8960000000002</v>
      </c>
      <c r="G1491" s="2">
        <v>3.3325999999999998</v>
      </c>
      <c r="J1491" s="1">
        <f t="shared" si="216"/>
        <v>44546</v>
      </c>
      <c r="K1491">
        <f t="shared" si="217"/>
        <v>7.1448983944393071E-2</v>
      </c>
      <c r="L1491" s="7">
        <f t="shared" si="218"/>
        <v>2.9127E-2</v>
      </c>
      <c r="M1491" s="28">
        <f t="shared" si="219"/>
        <v>4.2321983944393071E-2</v>
      </c>
      <c r="N1491" s="9">
        <f t="shared" si="210"/>
        <v>3.7636399959804771E-2</v>
      </c>
      <c r="O1491" s="9">
        <f t="shared" si="211"/>
        <v>5.8568537376593099E-3</v>
      </c>
      <c r="P1491" s="9">
        <f t="shared" si="212"/>
        <v>4.3493253697464082E-2</v>
      </c>
      <c r="Q1491" s="9">
        <f t="shared" si="213"/>
        <v>3.1779546222145461E-2</v>
      </c>
      <c r="R1491" s="9">
        <f t="shared" si="214"/>
        <v>4.9350107435123393E-2</v>
      </c>
      <c r="S1491" s="9">
        <f t="shared" si="215"/>
        <v>2.592269248448615E-2</v>
      </c>
    </row>
    <row r="1492" spans="1:19">
      <c r="A1492" s="1">
        <v>44186</v>
      </c>
      <c r="B1492" s="2">
        <v>15.853799819946289</v>
      </c>
      <c r="C1492" s="2"/>
      <c r="E1492" s="1">
        <v>44186</v>
      </c>
      <c r="F1492" s="2">
        <v>3420.5693000000001</v>
      </c>
      <c r="G1492" s="2">
        <v>3.3218999999999999</v>
      </c>
      <c r="J1492" s="1">
        <f t="shared" si="216"/>
        <v>44547</v>
      </c>
      <c r="K1492">
        <f t="shared" si="217"/>
        <v>7.2226155283313331E-2</v>
      </c>
      <c r="L1492" s="7">
        <f t="shared" si="218"/>
        <v>2.9123E-2</v>
      </c>
      <c r="M1492" s="28">
        <f t="shared" si="219"/>
        <v>4.3103155283313335E-2</v>
      </c>
      <c r="N1492" s="9">
        <f t="shared" si="210"/>
        <v>3.7684936144528003E-2</v>
      </c>
      <c r="O1492" s="9">
        <f t="shared" si="211"/>
        <v>5.8512732807668852E-3</v>
      </c>
      <c r="P1492" s="9">
        <f t="shared" si="212"/>
        <v>4.3536209425294889E-2</v>
      </c>
      <c r="Q1492" s="9">
        <f t="shared" si="213"/>
        <v>3.1833662863761117E-2</v>
      </c>
      <c r="R1492" s="9">
        <f t="shared" si="214"/>
        <v>4.9387482706061775E-2</v>
      </c>
      <c r="S1492" s="9">
        <f t="shared" si="215"/>
        <v>2.5982389582994231E-2</v>
      </c>
    </row>
    <row r="1493" spans="1:19">
      <c r="A1493" s="1">
        <v>44187</v>
      </c>
      <c r="B1493" s="2">
        <v>15.546799659729004</v>
      </c>
      <c r="C1493" s="2"/>
      <c r="E1493" s="1">
        <v>44187</v>
      </c>
      <c r="F1493" s="2">
        <v>3356.7822000000001</v>
      </c>
      <c r="G1493" s="2">
        <v>3.2953000000000001</v>
      </c>
      <c r="J1493" s="1">
        <f t="shared" si="216"/>
        <v>44550</v>
      </c>
      <c r="K1493">
        <f t="shared" si="217"/>
        <v>7.294744185567624E-2</v>
      </c>
      <c r="L1493" s="7">
        <f t="shared" si="218"/>
        <v>2.9135000000000001E-2</v>
      </c>
      <c r="M1493" s="28">
        <f t="shared" si="219"/>
        <v>4.3812441855676239E-2</v>
      </c>
      <c r="N1493" s="9">
        <f t="shared" si="210"/>
        <v>3.7736700343605135E-2</v>
      </c>
      <c r="O1493" s="9">
        <f t="shared" si="211"/>
        <v>5.8475506140374875E-3</v>
      </c>
      <c r="P1493" s="9">
        <f t="shared" si="212"/>
        <v>4.3584250957642623E-2</v>
      </c>
      <c r="Q1493" s="9">
        <f t="shared" si="213"/>
        <v>3.1889149729567648E-2</v>
      </c>
      <c r="R1493" s="9">
        <f t="shared" si="214"/>
        <v>4.943180157168011E-2</v>
      </c>
      <c r="S1493" s="9">
        <f t="shared" si="215"/>
        <v>2.604159911553016E-2</v>
      </c>
    </row>
    <row r="1494" spans="1:19">
      <c r="A1494" s="1">
        <v>44188</v>
      </c>
      <c r="B1494" s="2">
        <v>15.68589973449707</v>
      </c>
      <c r="C1494" s="2"/>
      <c r="E1494" s="1">
        <v>44188</v>
      </c>
      <c r="F1494" s="2">
        <v>3382.3195000000001</v>
      </c>
      <c r="G1494" s="2">
        <v>3.2763</v>
      </c>
      <c r="J1494" s="1">
        <f t="shared" si="216"/>
        <v>44551</v>
      </c>
      <c r="K1494">
        <f t="shared" si="217"/>
        <v>7.2309193076860373E-2</v>
      </c>
      <c r="L1494" s="7">
        <f t="shared" si="218"/>
        <v>2.9162E-2</v>
      </c>
      <c r="M1494" s="28">
        <f t="shared" si="219"/>
        <v>4.3147193076860373E-2</v>
      </c>
      <c r="N1494" s="9">
        <f t="shared" si="210"/>
        <v>3.7788598859999301E-2</v>
      </c>
      <c r="O1494" s="9">
        <f t="shared" si="211"/>
        <v>5.8372936285897223E-3</v>
      </c>
      <c r="P1494" s="9">
        <f t="shared" si="212"/>
        <v>4.3625892488589023E-2</v>
      </c>
      <c r="Q1494" s="9">
        <f t="shared" si="213"/>
        <v>3.1951305231409578E-2</v>
      </c>
      <c r="R1494" s="9">
        <f t="shared" si="214"/>
        <v>4.9463186117178745E-2</v>
      </c>
      <c r="S1494" s="9">
        <f t="shared" si="215"/>
        <v>2.6114011602819856E-2</v>
      </c>
    </row>
    <row r="1495" spans="1:19">
      <c r="A1495" s="1">
        <v>44189</v>
      </c>
      <c r="B1495" s="2">
        <v>15.608200073242188</v>
      </c>
      <c r="C1495" s="2"/>
      <c r="E1495" s="1">
        <v>44189</v>
      </c>
      <c r="F1495" s="2">
        <v>3363.1133</v>
      </c>
      <c r="G1495" s="2">
        <v>3.2827000000000002</v>
      </c>
      <c r="J1495" s="1">
        <f t="shared" si="216"/>
        <v>44552</v>
      </c>
      <c r="K1495">
        <f t="shared" si="217"/>
        <v>7.2372515925285777E-2</v>
      </c>
      <c r="L1495" s="7">
        <f t="shared" si="218"/>
        <v>2.9073000000000002E-2</v>
      </c>
      <c r="M1495" s="28">
        <f t="shared" si="219"/>
        <v>4.3299515925285775E-2</v>
      </c>
      <c r="N1495" s="9">
        <f t="shared" si="210"/>
        <v>3.7840714132852428E-2</v>
      </c>
      <c r="O1495" s="9">
        <f t="shared" si="211"/>
        <v>5.8276285381189371E-3</v>
      </c>
      <c r="P1495" s="9">
        <f t="shared" si="212"/>
        <v>4.3668342670971368E-2</v>
      </c>
      <c r="Q1495" s="9">
        <f t="shared" si="213"/>
        <v>3.2013085594733488E-2</v>
      </c>
      <c r="R1495" s="9">
        <f t="shared" si="214"/>
        <v>4.94959712090903E-2</v>
      </c>
      <c r="S1495" s="9">
        <f t="shared" si="215"/>
        <v>2.6185457056614556E-2</v>
      </c>
    </row>
    <row r="1496" spans="1:19">
      <c r="A1496" s="1">
        <v>44190</v>
      </c>
      <c r="B1496" s="2">
        <v>15.75100040435791</v>
      </c>
      <c r="C1496" s="2"/>
      <c r="E1496" s="1">
        <v>44190</v>
      </c>
      <c r="F1496" s="2">
        <v>3396.5626000000002</v>
      </c>
      <c r="G1496" s="2">
        <v>3.2953000000000001</v>
      </c>
      <c r="J1496" s="1">
        <f t="shared" si="216"/>
        <v>44553</v>
      </c>
      <c r="K1496">
        <f t="shared" si="217"/>
        <v>7.1951244951083557E-2</v>
      </c>
      <c r="L1496" s="7">
        <f t="shared" si="218"/>
        <v>2.8866999999999997E-2</v>
      </c>
      <c r="M1496" s="28">
        <f t="shared" si="219"/>
        <v>4.308424495108356E-2</v>
      </c>
      <c r="N1496" s="9">
        <f t="shared" si="210"/>
        <v>3.7893201767745313E-2</v>
      </c>
      <c r="O1496" s="9">
        <f t="shared" si="211"/>
        <v>5.8150402088859091E-3</v>
      </c>
      <c r="P1496" s="9">
        <f t="shared" si="212"/>
        <v>4.3708241976631222E-2</v>
      </c>
      <c r="Q1496" s="9">
        <f t="shared" si="213"/>
        <v>3.2078161558859404E-2</v>
      </c>
      <c r="R1496" s="9">
        <f t="shared" si="214"/>
        <v>4.9523282185517131E-2</v>
      </c>
      <c r="S1496" s="9">
        <f t="shared" si="215"/>
        <v>2.6263121349973495E-2</v>
      </c>
    </row>
    <row r="1497" spans="1:19">
      <c r="A1497" s="1">
        <v>44193</v>
      </c>
      <c r="B1497" s="2">
        <v>15.762299537658691</v>
      </c>
      <c r="C1497" s="2"/>
      <c r="E1497" s="1">
        <v>44193</v>
      </c>
      <c r="F1497" s="2">
        <v>3397.2854000000002</v>
      </c>
      <c r="G1497" s="2">
        <v>3.2363</v>
      </c>
      <c r="J1497" s="1">
        <f t="shared" si="216"/>
        <v>44554</v>
      </c>
      <c r="K1497">
        <f t="shared" si="217"/>
        <v>7.2422306719149523E-2</v>
      </c>
      <c r="L1497" s="7">
        <f t="shared" si="218"/>
        <v>2.8886999999999999E-2</v>
      </c>
      <c r="M1497" s="28">
        <f t="shared" si="219"/>
        <v>4.3535306719149527E-2</v>
      </c>
      <c r="N1497" s="9">
        <f t="shared" si="210"/>
        <v>3.7941481081135986E-2</v>
      </c>
      <c r="O1497" s="9">
        <f t="shared" si="211"/>
        <v>5.8111763727794821E-3</v>
      </c>
      <c r="P1497" s="9">
        <f t="shared" si="212"/>
        <v>4.3752657453915468E-2</v>
      </c>
      <c r="Q1497" s="9">
        <f t="shared" si="213"/>
        <v>3.2130304708356504E-2</v>
      </c>
      <c r="R1497" s="9">
        <f t="shared" si="214"/>
        <v>4.956383382669495E-2</v>
      </c>
      <c r="S1497" s="9">
        <f t="shared" si="215"/>
        <v>2.6319128335577022E-2</v>
      </c>
    </row>
    <row r="1498" spans="1:19">
      <c r="A1498" s="1">
        <v>44194</v>
      </c>
      <c r="B1498" s="2">
        <v>15.686800003051758</v>
      </c>
      <c r="C1498" s="2"/>
      <c r="E1498" s="1">
        <v>44194</v>
      </c>
      <c r="F1498" s="2">
        <v>3379.0362</v>
      </c>
      <c r="G1498" s="2">
        <v>3.2351999999999999</v>
      </c>
      <c r="J1498" s="1">
        <f t="shared" si="216"/>
        <v>44557</v>
      </c>
      <c r="K1498">
        <f t="shared" si="217"/>
        <v>7.2464292931065988E-2</v>
      </c>
      <c r="L1498" s="7">
        <f t="shared" si="218"/>
        <v>2.8732999999999998E-2</v>
      </c>
      <c r="M1498" s="28">
        <f t="shared" si="219"/>
        <v>4.3731292931065993E-2</v>
      </c>
      <c r="N1498" s="9">
        <f t="shared" si="210"/>
        <v>3.7992047627899504E-2</v>
      </c>
      <c r="O1498" s="9">
        <f t="shared" si="211"/>
        <v>5.8058933489190077E-3</v>
      </c>
      <c r="P1498" s="9">
        <f t="shared" si="212"/>
        <v>4.3797940976818509E-2</v>
      </c>
      <c r="Q1498" s="9">
        <f t="shared" si="213"/>
        <v>3.21861542789805E-2</v>
      </c>
      <c r="R1498" s="9">
        <f t="shared" si="214"/>
        <v>4.960383432573752E-2</v>
      </c>
      <c r="S1498" s="9">
        <f t="shared" si="215"/>
        <v>2.6380260930061489E-2</v>
      </c>
    </row>
    <row r="1499" spans="1:19">
      <c r="A1499" s="1">
        <v>44195</v>
      </c>
      <c r="B1499" s="2">
        <v>15.836199760437012</v>
      </c>
      <c r="C1499" s="2"/>
      <c r="E1499" s="1">
        <v>44195</v>
      </c>
      <c r="F1499" s="2">
        <v>3414.4526999999998</v>
      </c>
      <c r="G1499" s="2">
        <v>3.222</v>
      </c>
      <c r="J1499" s="1">
        <f t="shared" si="216"/>
        <v>44558</v>
      </c>
      <c r="K1499">
        <f t="shared" si="217"/>
        <v>7.21740255664063E-2</v>
      </c>
      <c r="L1499" s="7">
        <f t="shared" si="218"/>
        <v>2.8740000000000002E-2</v>
      </c>
      <c r="M1499" s="28">
        <f t="shared" si="219"/>
        <v>4.3434025566406298E-2</v>
      </c>
      <c r="N1499" s="9">
        <f t="shared" si="210"/>
        <v>3.8040429131867337E-2</v>
      </c>
      <c r="O1499" s="9">
        <f t="shared" si="211"/>
        <v>5.8002383521839514E-3</v>
      </c>
      <c r="P1499" s="9">
        <f t="shared" si="212"/>
        <v>4.3840667484051285E-2</v>
      </c>
      <c r="Q1499" s="9">
        <f t="shared" si="213"/>
        <v>3.2240190779683389E-2</v>
      </c>
      <c r="R1499" s="9">
        <f t="shared" si="214"/>
        <v>4.964090583623524E-2</v>
      </c>
      <c r="S1499" s="9">
        <f t="shared" si="215"/>
        <v>2.6439952427499434E-2</v>
      </c>
    </row>
    <row r="1500" spans="1:19">
      <c r="A1500" s="1">
        <v>44196</v>
      </c>
      <c r="B1500" s="2">
        <v>16.102100372314453</v>
      </c>
      <c r="C1500" s="2"/>
      <c r="E1500" s="1">
        <v>44196</v>
      </c>
      <c r="F1500" s="2">
        <v>3473.0693000000001</v>
      </c>
      <c r="G1500" s="2">
        <v>3.2174</v>
      </c>
      <c r="J1500" s="1">
        <f t="shared" si="216"/>
        <v>44559</v>
      </c>
      <c r="K1500">
        <f t="shared" si="217"/>
        <v>7.2810410779964835E-2</v>
      </c>
      <c r="L1500" s="7">
        <f t="shared" si="218"/>
        <v>2.8538000000000001E-2</v>
      </c>
      <c r="M1500" s="28">
        <f t="shared" si="219"/>
        <v>4.4272410779964834E-2</v>
      </c>
      <c r="N1500" s="9">
        <f t="shared" si="210"/>
        <v>3.8094942544184586E-2</v>
      </c>
      <c r="O1500" s="9">
        <f t="shared" si="211"/>
        <v>5.7939947312223988E-3</v>
      </c>
      <c r="P1500" s="9">
        <f t="shared" si="212"/>
        <v>4.3888937275406985E-2</v>
      </c>
      <c r="Q1500" s="9">
        <f t="shared" si="213"/>
        <v>3.2300947812962187E-2</v>
      </c>
      <c r="R1500" s="9">
        <f t="shared" si="214"/>
        <v>4.9682932006629384E-2</v>
      </c>
      <c r="S1500" s="9">
        <f t="shared" si="215"/>
        <v>2.6506953081739788E-2</v>
      </c>
    </row>
    <row r="1501" spans="1:19">
      <c r="A1501" s="1">
        <v>44200</v>
      </c>
      <c r="B1501" s="2">
        <v>16.221700668334961</v>
      </c>
      <c r="C1501" s="2"/>
      <c r="E1501" s="1">
        <v>44200</v>
      </c>
      <c r="F1501" s="2">
        <v>3502.9584</v>
      </c>
      <c r="G1501" s="2">
        <v>3.1713</v>
      </c>
      <c r="J1501" s="1">
        <f t="shared" si="216"/>
        <v>44560</v>
      </c>
      <c r="K1501">
        <f t="shared" si="217"/>
        <v>7.2369374120337573E-2</v>
      </c>
      <c r="L1501" s="7">
        <f t="shared" si="218"/>
        <v>2.8557000000000003E-2</v>
      </c>
      <c r="M1501" s="28">
        <f t="shared" si="219"/>
        <v>4.3812374120337574E-2</v>
      </c>
      <c r="N1501" s="9">
        <f t="shared" si="210"/>
        <v>3.8145469743997212E-2</v>
      </c>
      <c r="O1501" s="9">
        <f t="shared" si="211"/>
        <v>5.7881117894154717E-3</v>
      </c>
      <c r="P1501" s="9">
        <f t="shared" si="212"/>
        <v>4.3933581533412681E-2</v>
      </c>
      <c r="Q1501" s="9">
        <f t="shared" si="213"/>
        <v>3.2357357954581743E-2</v>
      </c>
      <c r="R1501" s="9">
        <f t="shared" si="214"/>
        <v>4.9721693322828157E-2</v>
      </c>
      <c r="S1501" s="9">
        <f t="shared" si="215"/>
        <v>2.6569246165166267E-2</v>
      </c>
    </row>
    <row r="1502" spans="1:19">
      <c r="A1502" s="1">
        <v>44201</v>
      </c>
      <c r="B1502" s="2">
        <v>16.324100494384766</v>
      </c>
      <c r="C1502" s="2"/>
      <c r="E1502" s="1">
        <v>44201</v>
      </c>
      <c r="F1502" s="2">
        <v>3528.6767</v>
      </c>
      <c r="G1502" s="2">
        <v>3.1749000000000001</v>
      </c>
      <c r="J1502" s="1">
        <f t="shared" si="216"/>
        <v>44561</v>
      </c>
      <c r="K1502">
        <f t="shared" si="217"/>
        <v>7.1966780592655821E-2</v>
      </c>
      <c r="L1502" s="7">
        <f t="shared" si="218"/>
        <v>2.8351999999999999E-2</v>
      </c>
      <c r="M1502" s="28">
        <f t="shared" si="219"/>
        <v>4.3614780592655819E-2</v>
      </c>
      <c r="N1502" s="9">
        <f t="shared" si="210"/>
        <v>3.8193957506531012E-2</v>
      </c>
      <c r="O1502" s="9">
        <f t="shared" si="211"/>
        <v>5.7825434204895419E-3</v>
      </c>
      <c r="P1502" s="9">
        <f t="shared" si="212"/>
        <v>4.3976500927020552E-2</v>
      </c>
      <c r="Q1502" s="9">
        <f t="shared" si="213"/>
        <v>3.2411414086041472E-2</v>
      </c>
      <c r="R1502" s="9">
        <f t="shared" si="214"/>
        <v>4.9759044347510092E-2</v>
      </c>
      <c r="S1502" s="9">
        <f t="shared" si="215"/>
        <v>2.6628870665551928E-2</v>
      </c>
    </row>
    <row r="1503" spans="1:19">
      <c r="A1503" s="1">
        <v>44202</v>
      </c>
      <c r="B1503" s="2">
        <v>16.443599700927734</v>
      </c>
      <c r="C1503" s="2"/>
      <c r="E1503" s="1">
        <v>44202</v>
      </c>
      <c r="F1503" s="2">
        <v>3550.8766999999998</v>
      </c>
      <c r="G1503" s="2">
        <v>3.1400999999999999</v>
      </c>
      <c r="J1503" s="1">
        <f t="shared" si="216"/>
        <v>44565</v>
      </c>
      <c r="K1503">
        <f t="shared" si="217"/>
        <v>7.2065840793113525E-2</v>
      </c>
      <c r="L1503" s="7">
        <f t="shared" si="218"/>
        <v>2.8018999999999999E-2</v>
      </c>
      <c r="M1503" s="28">
        <f t="shared" si="219"/>
        <v>4.4046840793113523E-2</v>
      </c>
      <c r="N1503" s="9">
        <f t="shared" si="210"/>
        <v>3.8246022498333102E-2</v>
      </c>
      <c r="O1503" s="9">
        <f t="shared" si="211"/>
        <v>5.7759367999973988E-3</v>
      </c>
      <c r="P1503" s="9">
        <f t="shared" si="212"/>
        <v>4.4021959298330499E-2</v>
      </c>
      <c r="Q1503" s="9">
        <f t="shared" si="213"/>
        <v>3.2470085698335704E-2</v>
      </c>
      <c r="R1503" s="9">
        <f t="shared" si="214"/>
        <v>4.9797896098327896E-2</v>
      </c>
      <c r="S1503" s="9">
        <f t="shared" si="215"/>
        <v>2.6694148898338304E-2</v>
      </c>
    </row>
    <row r="1504" spans="1:19">
      <c r="A1504" s="1">
        <v>44203</v>
      </c>
      <c r="B1504" s="2">
        <v>16.566099166870117</v>
      </c>
      <c r="C1504" s="2"/>
      <c r="E1504" s="1">
        <v>44203</v>
      </c>
      <c r="F1504" s="2">
        <v>3576.2046</v>
      </c>
      <c r="G1504" s="2">
        <v>3.1354000000000002</v>
      </c>
      <c r="J1504" s="1">
        <f t="shared" si="216"/>
        <v>44566</v>
      </c>
      <c r="K1504">
        <f t="shared" si="217"/>
        <v>7.2645381207499735E-2</v>
      </c>
      <c r="L1504" s="7">
        <f t="shared" si="218"/>
        <v>2.8041999999999997E-2</v>
      </c>
      <c r="M1504" s="28">
        <f t="shared" si="219"/>
        <v>4.4603381207499737E-2</v>
      </c>
      <c r="N1504" s="9">
        <f t="shared" si="210"/>
        <v>3.8304251394697945E-2</v>
      </c>
      <c r="O1504" s="9">
        <f t="shared" si="211"/>
        <v>5.7657598783111058E-3</v>
      </c>
      <c r="P1504" s="9">
        <f t="shared" si="212"/>
        <v>4.4070011273009052E-2</v>
      </c>
      <c r="Q1504" s="9">
        <f t="shared" si="213"/>
        <v>3.2538491516386839E-2</v>
      </c>
      <c r="R1504" s="9">
        <f t="shared" si="214"/>
        <v>4.9835771151320159E-2</v>
      </c>
      <c r="S1504" s="9">
        <f t="shared" si="215"/>
        <v>2.6772731638075732E-2</v>
      </c>
    </row>
    <row r="1505" spans="1:19">
      <c r="A1505" s="1">
        <v>44204</v>
      </c>
      <c r="B1505" s="2">
        <v>16.548700332641602</v>
      </c>
      <c r="C1505" s="2"/>
      <c r="E1505" s="1">
        <v>44204</v>
      </c>
      <c r="F1505" s="2">
        <v>3570.1082000000001</v>
      </c>
      <c r="G1505" s="2">
        <v>3.1574</v>
      </c>
      <c r="J1505" s="1">
        <f t="shared" si="216"/>
        <v>44567</v>
      </c>
      <c r="K1505">
        <f t="shared" si="217"/>
        <v>7.2834271705557771E-2</v>
      </c>
      <c r="L1505" s="7">
        <f t="shared" si="218"/>
        <v>2.8220000000000002E-2</v>
      </c>
      <c r="M1505" s="28">
        <f t="shared" si="219"/>
        <v>4.4614271705557769E-2</v>
      </c>
      <c r="N1505" s="9">
        <f t="shared" si="210"/>
        <v>3.8362511133349528E-2</v>
      </c>
      <c r="O1505" s="9">
        <f t="shared" si="211"/>
        <v>5.7550408655677437E-3</v>
      </c>
      <c r="P1505" s="9">
        <f t="shared" si="212"/>
        <v>4.4117551998917273E-2</v>
      </c>
      <c r="Q1505" s="9">
        <f t="shared" si="213"/>
        <v>3.2607470267781782E-2</v>
      </c>
      <c r="R1505" s="9">
        <f t="shared" si="214"/>
        <v>4.9872592864485019E-2</v>
      </c>
      <c r="S1505" s="9">
        <f t="shared" si="215"/>
        <v>2.685242940221404E-2</v>
      </c>
    </row>
    <row r="1506" spans="1:19">
      <c r="A1506" s="1">
        <v>44207</v>
      </c>
      <c r="B1506" s="2">
        <v>16.371799468994141</v>
      </c>
      <c r="C1506" s="2"/>
      <c r="E1506" s="1">
        <v>44207</v>
      </c>
      <c r="F1506" s="2">
        <v>3531.4978000000001</v>
      </c>
      <c r="G1506" s="2">
        <v>3.1703999999999999</v>
      </c>
      <c r="J1506" s="1">
        <f t="shared" si="216"/>
        <v>44568</v>
      </c>
      <c r="K1506">
        <f t="shared" si="217"/>
        <v>7.2830027383772464E-2</v>
      </c>
      <c r="L1506" s="7">
        <f t="shared" si="218"/>
        <v>2.8265999999999999E-2</v>
      </c>
      <c r="M1506" s="28">
        <f t="shared" si="219"/>
        <v>4.4564027383772464E-2</v>
      </c>
      <c r="N1506" s="9">
        <f t="shared" si="210"/>
        <v>3.8422248868617608E-2</v>
      </c>
      <c r="O1506" s="9">
        <f t="shared" si="211"/>
        <v>5.7409554424004104E-3</v>
      </c>
      <c r="P1506" s="9">
        <f t="shared" si="212"/>
        <v>4.4163204311018014E-2</v>
      </c>
      <c r="Q1506" s="9">
        <f t="shared" si="213"/>
        <v>3.2681293426217201E-2</v>
      </c>
      <c r="R1506" s="9">
        <f t="shared" si="214"/>
        <v>4.9904159753418428E-2</v>
      </c>
      <c r="S1506" s="9">
        <f t="shared" si="215"/>
        <v>2.6940337983816787E-2</v>
      </c>
    </row>
    <row r="1507" spans="1:19">
      <c r="A1507" s="1">
        <v>44208</v>
      </c>
      <c r="B1507" s="2">
        <v>16.727800369262695</v>
      </c>
      <c r="C1507" s="2"/>
      <c r="E1507" s="1">
        <v>44208</v>
      </c>
      <c r="F1507" s="2">
        <v>3608.3389000000002</v>
      </c>
      <c r="G1507" s="2">
        <v>3.1713</v>
      </c>
      <c r="J1507" s="1">
        <f t="shared" si="216"/>
        <v>44571</v>
      </c>
      <c r="K1507">
        <f t="shared" si="217"/>
        <v>7.2524732530397137E-2</v>
      </c>
      <c r="L1507" s="7">
        <f t="shared" si="218"/>
        <v>2.8153000000000001E-2</v>
      </c>
      <c r="M1507" s="28">
        <f t="shared" si="219"/>
        <v>4.437173253039714E-2</v>
      </c>
      <c r="N1507" s="9">
        <f t="shared" si="210"/>
        <v>3.848160917709318E-2</v>
      </c>
      <c r="O1507" s="9">
        <f t="shared" si="211"/>
        <v>5.7248068323960608E-3</v>
      </c>
      <c r="P1507" s="9">
        <f t="shared" si="212"/>
        <v>4.4206416009489241E-2</v>
      </c>
      <c r="Q1507" s="9">
        <f t="shared" si="213"/>
        <v>3.275680234469712E-2</v>
      </c>
      <c r="R1507" s="9">
        <f t="shared" si="214"/>
        <v>4.9931222841885302E-2</v>
      </c>
      <c r="S1507" s="9">
        <f t="shared" si="215"/>
        <v>2.7031995512301059E-2</v>
      </c>
    </row>
    <row r="1508" spans="1:19">
      <c r="A1508" s="1">
        <v>44209</v>
      </c>
      <c r="B1508" s="2">
        <v>16.695899963378906</v>
      </c>
      <c r="C1508" s="2"/>
      <c r="E1508" s="1">
        <v>44209</v>
      </c>
      <c r="F1508" s="2">
        <v>3598.6518000000001</v>
      </c>
      <c r="G1508" s="2">
        <v>3.1518000000000002</v>
      </c>
      <c r="J1508" s="1">
        <f t="shared" si="216"/>
        <v>44572</v>
      </c>
      <c r="K1508">
        <f t="shared" si="217"/>
        <v>7.308552456687506E-2</v>
      </c>
      <c r="L1508" s="7">
        <f t="shared" si="218"/>
        <v>2.8147999999999999E-2</v>
      </c>
      <c r="M1508" s="28">
        <f t="shared" si="219"/>
        <v>4.493752456687506E-2</v>
      </c>
      <c r="N1508" s="9">
        <f t="shared" si="210"/>
        <v>3.8544812683919079E-2</v>
      </c>
      <c r="O1508" s="9">
        <f t="shared" si="211"/>
        <v>5.7077869077656693E-3</v>
      </c>
      <c r="P1508" s="9">
        <f t="shared" si="212"/>
        <v>4.4252599591684746E-2</v>
      </c>
      <c r="Q1508" s="9">
        <f t="shared" si="213"/>
        <v>3.2837025776153411E-2</v>
      </c>
      <c r="R1508" s="9">
        <f t="shared" si="214"/>
        <v>4.9960386499450421E-2</v>
      </c>
      <c r="S1508" s="9">
        <f t="shared" si="215"/>
        <v>2.712923886838774E-2</v>
      </c>
    </row>
    <row r="1509" spans="1:19">
      <c r="A1509" s="1">
        <v>44210</v>
      </c>
      <c r="B1509" s="2">
        <v>16.543699264526367</v>
      </c>
      <c r="C1509" s="2"/>
      <c r="E1509" s="1">
        <v>44210</v>
      </c>
      <c r="F1509" s="2">
        <v>3565.9045999999998</v>
      </c>
      <c r="G1509" s="2">
        <v>3.1074999999999999</v>
      </c>
      <c r="J1509" s="1">
        <f t="shared" si="216"/>
        <v>44573</v>
      </c>
      <c r="K1509">
        <f t="shared" si="217"/>
        <v>7.2598444768080875E-2</v>
      </c>
      <c r="L1509" s="7">
        <f t="shared" si="218"/>
        <v>2.8013E-2</v>
      </c>
      <c r="M1509" s="28">
        <f t="shared" si="219"/>
        <v>4.4585444768080879E-2</v>
      </c>
      <c r="N1509" s="9">
        <f t="shared" si="210"/>
        <v>3.8607240218325303E-2</v>
      </c>
      <c r="O1509" s="9">
        <f t="shared" si="211"/>
        <v>5.6874461812692163E-3</v>
      </c>
      <c r="P1509" s="9">
        <f t="shared" si="212"/>
        <v>4.4294686399594517E-2</v>
      </c>
      <c r="Q1509" s="9">
        <f t="shared" si="213"/>
        <v>3.291979403705609E-2</v>
      </c>
      <c r="R1509" s="9">
        <f t="shared" si="214"/>
        <v>4.9982132580863738E-2</v>
      </c>
      <c r="S1509" s="9">
        <f t="shared" si="215"/>
        <v>2.7232347855786869E-2</v>
      </c>
    </row>
    <row r="1510" spans="1:19">
      <c r="A1510" s="1">
        <v>44211</v>
      </c>
      <c r="B1510" s="2">
        <v>16.522300720214844</v>
      </c>
      <c r="C1510" s="2"/>
      <c r="E1510" s="1">
        <v>44211</v>
      </c>
      <c r="F1510" s="2">
        <v>3566.3778000000002</v>
      </c>
      <c r="G1510" s="2">
        <v>3.1294</v>
      </c>
      <c r="J1510" s="1">
        <f t="shared" si="216"/>
        <v>44574</v>
      </c>
      <c r="K1510">
        <f t="shared" si="217"/>
        <v>7.3434376660864012E-2</v>
      </c>
      <c r="L1510" s="7">
        <f t="shared" si="218"/>
        <v>2.8022000000000002E-2</v>
      </c>
      <c r="M1510" s="28">
        <f t="shared" si="219"/>
        <v>4.5412376660864007E-2</v>
      </c>
      <c r="N1510" s="9">
        <f t="shared" si="210"/>
        <v>3.867087409142294E-2</v>
      </c>
      <c r="O1510" s="9">
        <f t="shared" si="211"/>
        <v>5.6735044885554758E-3</v>
      </c>
      <c r="P1510" s="9">
        <f t="shared" si="212"/>
        <v>4.4344378579978416E-2</v>
      </c>
      <c r="Q1510" s="9">
        <f t="shared" si="213"/>
        <v>3.2997369602867463E-2</v>
      </c>
      <c r="R1510" s="9">
        <f t="shared" si="214"/>
        <v>5.0017883068533893E-2</v>
      </c>
      <c r="S1510" s="9">
        <f t="shared" si="215"/>
        <v>2.7323865114311986E-2</v>
      </c>
    </row>
    <row r="1511" spans="1:19">
      <c r="A1511" s="1">
        <v>44214</v>
      </c>
      <c r="B1511" s="2">
        <v>16.655399322509766</v>
      </c>
      <c r="C1511" s="2"/>
      <c r="E1511" s="1">
        <v>44214</v>
      </c>
      <c r="F1511" s="2">
        <v>3596.2237</v>
      </c>
      <c r="G1511" s="2">
        <v>3.1661999999999999</v>
      </c>
      <c r="J1511" s="1">
        <f t="shared" si="216"/>
        <v>44575</v>
      </c>
      <c r="K1511">
        <f t="shared" si="217"/>
        <v>7.4216459104492746E-2</v>
      </c>
      <c r="L1511" s="7">
        <f t="shared" si="218"/>
        <v>2.7945999999999999E-2</v>
      </c>
      <c r="M1511" s="28">
        <f t="shared" si="219"/>
        <v>4.6270459104492748E-2</v>
      </c>
      <c r="N1511" s="9">
        <f t="shared" si="210"/>
        <v>3.8743107171267721E-2</v>
      </c>
      <c r="O1511" s="9">
        <f t="shared" si="211"/>
        <v>5.6538905838629857E-3</v>
      </c>
      <c r="P1511" s="9">
        <f t="shared" si="212"/>
        <v>4.4396997755130709E-2</v>
      </c>
      <c r="Q1511" s="9">
        <f t="shared" si="213"/>
        <v>3.3089216587404734E-2</v>
      </c>
      <c r="R1511" s="9">
        <f t="shared" si="214"/>
        <v>5.0050888338993696E-2</v>
      </c>
      <c r="S1511" s="9">
        <f t="shared" si="215"/>
        <v>2.743532600354175E-2</v>
      </c>
    </row>
    <row r="1512" spans="1:19">
      <c r="A1512" s="1">
        <v>44215</v>
      </c>
      <c r="B1512" s="2">
        <v>16.54010009765625</v>
      </c>
      <c r="C1512" s="2"/>
      <c r="E1512" s="1">
        <v>44215</v>
      </c>
      <c r="F1512" s="2">
        <v>3566.3814000000002</v>
      </c>
      <c r="G1512" s="2">
        <v>3.1776</v>
      </c>
      <c r="J1512" s="1">
        <f t="shared" si="216"/>
        <v>44578</v>
      </c>
      <c r="K1512">
        <f t="shared" si="217"/>
        <v>7.3954103114945338E-2</v>
      </c>
      <c r="L1512" s="7">
        <f t="shared" si="218"/>
        <v>2.7911000000000002E-2</v>
      </c>
      <c r="M1512" s="28">
        <f t="shared" si="219"/>
        <v>4.6043103114945333E-2</v>
      </c>
      <c r="N1512" s="9">
        <f t="shared" si="210"/>
        <v>3.8813210975695574E-2</v>
      </c>
      <c r="O1512" s="9">
        <f t="shared" si="211"/>
        <v>5.6344133883851422E-3</v>
      </c>
      <c r="P1512" s="9">
        <f t="shared" si="212"/>
        <v>4.4447624364080715E-2</v>
      </c>
      <c r="Q1512" s="9">
        <f t="shared" si="213"/>
        <v>3.3178797587310432E-2</v>
      </c>
      <c r="R1512" s="9">
        <f t="shared" si="214"/>
        <v>5.0082037752465856E-2</v>
      </c>
      <c r="S1512" s="9">
        <f t="shared" si="215"/>
        <v>2.7544384198925291E-2</v>
      </c>
    </row>
    <row r="1513" spans="1:19">
      <c r="A1513" s="1">
        <v>44216</v>
      </c>
      <c r="B1513" s="2">
        <v>16.591499328613281</v>
      </c>
      <c r="C1513" s="2"/>
      <c r="E1513" s="1">
        <v>44216</v>
      </c>
      <c r="F1513" s="2">
        <v>3583.0920000000001</v>
      </c>
      <c r="G1513" s="2">
        <v>3.1777000000000002</v>
      </c>
      <c r="J1513" s="1">
        <f t="shared" si="216"/>
        <v>44579</v>
      </c>
      <c r="K1513">
        <f t="shared" si="217"/>
        <v>7.3296049772554064E-2</v>
      </c>
      <c r="L1513" s="7">
        <f t="shared" si="218"/>
        <v>2.7758999999999999E-2</v>
      </c>
      <c r="M1513" s="28">
        <f t="shared" si="219"/>
        <v>4.5537049772554065E-2</v>
      </c>
      <c r="N1513" s="9">
        <f t="shared" si="210"/>
        <v>3.8877362073774763E-2</v>
      </c>
      <c r="O1513" s="9">
        <f t="shared" si="211"/>
        <v>5.6185505763603951E-3</v>
      </c>
      <c r="P1513" s="9">
        <f t="shared" si="212"/>
        <v>4.449591265013516E-2</v>
      </c>
      <c r="Q1513" s="9">
        <f t="shared" si="213"/>
        <v>3.3258811497414366E-2</v>
      </c>
      <c r="R1513" s="9">
        <f t="shared" si="214"/>
        <v>5.0114463226495556E-2</v>
      </c>
      <c r="S1513" s="9">
        <f t="shared" si="215"/>
        <v>2.7640260921053973E-2</v>
      </c>
    </row>
    <row r="1514" spans="1:19">
      <c r="A1514" s="1">
        <v>44217</v>
      </c>
      <c r="B1514" s="2">
        <v>16.74690055847168</v>
      </c>
      <c r="C1514" s="2"/>
      <c r="E1514" s="1">
        <v>44217</v>
      </c>
      <c r="F1514" s="2">
        <v>3621.2640999999999</v>
      </c>
      <c r="G1514" s="2">
        <v>3.1665000000000001</v>
      </c>
      <c r="J1514" s="1">
        <f t="shared" si="216"/>
        <v>44580</v>
      </c>
      <c r="K1514">
        <f t="shared" si="217"/>
        <v>7.3509414587094563E-2</v>
      </c>
      <c r="L1514" s="7">
        <f t="shared" si="218"/>
        <v>2.7229999999999997E-2</v>
      </c>
      <c r="M1514" s="28">
        <f t="shared" si="219"/>
        <v>4.6279414587094565E-2</v>
      </c>
      <c r="N1514" s="9">
        <f t="shared" si="210"/>
        <v>3.8945017455025918E-2</v>
      </c>
      <c r="O1514" s="9">
        <f t="shared" si="211"/>
        <v>5.6046091339077737E-3</v>
      </c>
      <c r="P1514" s="9">
        <f t="shared" si="212"/>
        <v>4.4549626588933688E-2</v>
      </c>
      <c r="Q1514" s="9">
        <f t="shared" si="213"/>
        <v>3.3340408321118148E-2</v>
      </c>
      <c r="R1514" s="9">
        <f t="shared" si="214"/>
        <v>5.0154235722841466E-2</v>
      </c>
      <c r="S1514" s="9">
        <f t="shared" si="215"/>
        <v>2.7735799187210371E-2</v>
      </c>
    </row>
    <row r="1515" spans="1:19">
      <c r="A1515" s="1">
        <v>44218</v>
      </c>
      <c r="B1515" s="2">
        <v>16.643400192260742</v>
      </c>
      <c r="C1515" s="2"/>
      <c r="E1515" s="1">
        <v>44218</v>
      </c>
      <c r="F1515" s="2">
        <v>3606.7496000000001</v>
      </c>
      <c r="G1515" s="2">
        <v>3.1494</v>
      </c>
      <c r="J1515" s="1">
        <f t="shared" si="216"/>
        <v>44581</v>
      </c>
      <c r="K1515">
        <f t="shared" si="217"/>
        <v>7.3467289842729044E-2</v>
      </c>
      <c r="L1515" s="7">
        <f t="shared" si="218"/>
        <v>2.7370000000000002E-2</v>
      </c>
      <c r="M1515" s="28">
        <f t="shared" si="219"/>
        <v>4.6097289842729039E-2</v>
      </c>
      <c r="N1515" s="9">
        <f t="shared" si="210"/>
        <v>3.9015329756467806E-2</v>
      </c>
      <c r="O1515" s="9">
        <f t="shared" si="211"/>
        <v>5.5827092540632903E-3</v>
      </c>
      <c r="P1515" s="9">
        <f t="shared" si="212"/>
        <v>4.4598039010531096E-2</v>
      </c>
      <c r="Q1515" s="9">
        <f t="shared" si="213"/>
        <v>3.3432620502404517E-2</v>
      </c>
      <c r="R1515" s="9">
        <f t="shared" si="214"/>
        <v>5.0180748264594385E-2</v>
      </c>
      <c r="S1515" s="9">
        <f t="shared" si="215"/>
        <v>2.7849911248341228E-2</v>
      </c>
    </row>
    <row r="1516" spans="1:19">
      <c r="A1516" s="1">
        <v>44221</v>
      </c>
      <c r="B1516" s="2">
        <v>16.702400207519531</v>
      </c>
      <c r="C1516" s="2"/>
      <c r="E1516" s="1">
        <v>44221</v>
      </c>
      <c r="F1516" s="2">
        <v>3624.2381</v>
      </c>
      <c r="G1516" s="2">
        <v>3.1412</v>
      </c>
      <c r="J1516" s="1">
        <f t="shared" si="216"/>
        <v>44582</v>
      </c>
      <c r="K1516">
        <f t="shared" si="217"/>
        <v>7.4134478185540101E-2</v>
      </c>
      <c r="L1516" s="7">
        <f t="shared" si="218"/>
        <v>2.7284000000000003E-2</v>
      </c>
      <c r="M1516" s="28">
        <f t="shared" si="219"/>
        <v>4.6850478185540098E-2</v>
      </c>
      <c r="N1516" s="9">
        <f t="shared" si="210"/>
        <v>3.9087422422876723E-2</v>
      </c>
      <c r="O1516" s="9">
        <f t="shared" si="211"/>
        <v>5.5660961098592428E-3</v>
      </c>
      <c r="P1516" s="9">
        <f t="shared" si="212"/>
        <v>4.465351853273597E-2</v>
      </c>
      <c r="Q1516" s="9">
        <f t="shared" si="213"/>
        <v>3.3521326313017477E-2</v>
      </c>
      <c r="R1516" s="9">
        <f t="shared" si="214"/>
        <v>5.0219614642595209E-2</v>
      </c>
      <c r="S1516" s="9">
        <f t="shared" si="215"/>
        <v>2.7955230203158238E-2</v>
      </c>
    </row>
    <row r="1517" spans="1:19">
      <c r="A1517" s="1">
        <v>44222</v>
      </c>
      <c r="B1517" s="2">
        <v>16.455499649047852</v>
      </c>
      <c r="C1517" s="2"/>
      <c r="E1517" s="1">
        <v>44222</v>
      </c>
      <c r="F1517" s="2">
        <v>3569.4290000000001</v>
      </c>
      <c r="G1517" s="2">
        <v>3.1671</v>
      </c>
      <c r="J1517" s="1">
        <f t="shared" si="216"/>
        <v>44585</v>
      </c>
      <c r="K1517">
        <f t="shared" si="217"/>
        <v>7.407626667416442E-2</v>
      </c>
      <c r="L1517" s="7">
        <f t="shared" si="218"/>
        <v>2.6998000000000001E-2</v>
      </c>
      <c r="M1517" s="28">
        <f t="shared" si="219"/>
        <v>4.7078266674164419E-2</v>
      </c>
      <c r="N1517" s="9">
        <f t="shared" si="210"/>
        <v>3.9161166225655505E-2</v>
      </c>
      <c r="O1517" s="9">
        <f t="shared" si="211"/>
        <v>5.5483443324817194E-3</v>
      </c>
      <c r="P1517" s="9">
        <f t="shared" si="212"/>
        <v>4.4709510558137225E-2</v>
      </c>
      <c r="Q1517" s="9">
        <f t="shared" si="213"/>
        <v>3.3612821893173786E-2</v>
      </c>
      <c r="R1517" s="9">
        <f t="shared" si="214"/>
        <v>5.0257854890618944E-2</v>
      </c>
      <c r="S1517" s="9">
        <f t="shared" si="215"/>
        <v>2.8064477560692067E-2</v>
      </c>
    </row>
    <row r="1518" spans="1:19">
      <c r="A1518" s="1">
        <v>44223</v>
      </c>
      <c r="B1518" s="2">
        <v>16.475000381469727</v>
      </c>
      <c r="C1518" s="2"/>
      <c r="E1518" s="1">
        <v>44223</v>
      </c>
      <c r="F1518" s="2">
        <v>3573.3411999999998</v>
      </c>
      <c r="G1518" s="2">
        <v>3.1739999999999999</v>
      </c>
      <c r="J1518" s="1">
        <f t="shared" si="216"/>
        <v>44586</v>
      </c>
      <c r="K1518">
        <f t="shared" si="217"/>
        <v>7.5983801152377309E-2</v>
      </c>
      <c r="L1518" s="7">
        <f t="shared" si="218"/>
        <v>2.6938E-2</v>
      </c>
      <c r="M1518" s="28">
        <f t="shared" si="219"/>
        <v>4.9045801152377305E-2</v>
      </c>
      <c r="N1518" s="9">
        <f t="shared" si="210"/>
        <v>3.9244492651566543E-2</v>
      </c>
      <c r="O1518" s="9">
        <f t="shared" si="211"/>
        <v>5.5384812212373119E-3</v>
      </c>
      <c r="P1518" s="9">
        <f t="shared" si="212"/>
        <v>4.4782973872803854E-2</v>
      </c>
      <c r="Q1518" s="9">
        <f t="shared" si="213"/>
        <v>3.3706011430329232E-2</v>
      </c>
      <c r="R1518" s="9">
        <f t="shared" si="214"/>
        <v>5.0321455094041165E-2</v>
      </c>
      <c r="S1518" s="9">
        <f t="shared" si="215"/>
        <v>2.8167530209091921E-2</v>
      </c>
    </row>
    <row r="1519" spans="1:19">
      <c r="A1519" s="1">
        <v>44224</v>
      </c>
      <c r="B1519" s="2">
        <v>16.138099670410156</v>
      </c>
      <c r="C1519" s="2"/>
      <c r="E1519" s="1">
        <v>44224</v>
      </c>
      <c r="F1519" s="2">
        <v>3505.1759000000002</v>
      </c>
      <c r="G1519" s="2">
        <v>3.1983000000000001</v>
      </c>
      <c r="J1519" s="1">
        <f t="shared" si="216"/>
        <v>44587</v>
      </c>
      <c r="K1519">
        <f t="shared" si="217"/>
        <v>7.5564086275897377E-2</v>
      </c>
      <c r="L1519" s="7">
        <f t="shared" si="218"/>
        <v>2.7188E-2</v>
      </c>
      <c r="M1519" s="28">
        <f t="shared" si="219"/>
        <v>4.8376086275897373E-2</v>
      </c>
      <c r="N1519" s="9">
        <f t="shared" si="210"/>
        <v>3.9323009357429828E-2</v>
      </c>
      <c r="O1519" s="9">
        <f t="shared" si="211"/>
        <v>5.5271173902064902E-3</v>
      </c>
      <c r="P1519" s="9">
        <f t="shared" si="212"/>
        <v>4.4850126747636318E-2</v>
      </c>
      <c r="Q1519" s="9">
        <f t="shared" si="213"/>
        <v>3.3795891967223338E-2</v>
      </c>
      <c r="R1519" s="9">
        <f t="shared" si="214"/>
        <v>5.0377244137842808E-2</v>
      </c>
      <c r="S1519" s="9">
        <f t="shared" si="215"/>
        <v>2.8268774577016847E-2</v>
      </c>
    </row>
    <row r="1520" spans="1:19">
      <c r="A1520" s="1">
        <v>44225</v>
      </c>
      <c r="B1520" s="2">
        <v>16.042699813842773</v>
      </c>
      <c r="C1520" s="2"/>
      <c r="E1520" s="1">
        <v>44225</v>
      </c>
      <c r="F1520" s="2">
        <v>3483.0691999999999</v>
      </c>
      <c r="G1520" s="2">
        <v>3.1968999999999999</v>
      </c>
      <c r="J1520" s="1">
        <f t="shared" si="216"/>
        <v>44588</v>
      </c>
      <c r="K1520">
        <f t="shared" si="217"/>
        <v>7.6764822370217548E-2</v>
      </c>
      <c r="L1520" s="7">
        <f t="shared" si="218"/>
        <v>2.734E-2</v>
      </c>
      <c r="M1520" s="28">
        <f t="shared" si="219"/>
        <v>4.9424822370217544E-2</v>
      </c>
      <c r="N1520" s="9">
        <f t="shared" si="210"/>
        <v>3.940620454750917E-2</v>
      </c>
      <c r="O1520" s="9">
        <f t="shared" si="211"/>
        <v>5.5207560098750313E-3</v>
      </c>
      <c r="P1520" s="9">
        <f t="shared" si="212"/>
        <v>4.4926960557384203E-2</v>
      </c>
      <c r="Q1520" s="9">
        <f t="shared" si="213"/>
        <v>3.3885448537634137E-2</v>
      </c>
      <c r="R1520" s="9">
        <f t="shared" si="214"/>
        <v>5.0447716567259229E-2</v>
      </c>
      <c r="S1520" s="9">
        <f t="shared" si="215"/>
        <v>2.8364692527759108E-2</v>
      </c>
    </row>
    <row r="1521" spans="1:19">
      <c r="A1521" s="1">
        <v>44228</v>
      </c>
      <c r="B1521" s="2">
        <v>16.125600814819336</v>
      </c>
      <c r="C1521" s="2"/>
      <c r="E1521" s="1">
        <v>44228</v>
      </c>
      <c r="F1521" s="2">
        <v>3505.2836000000002</v>
      </c>
      <c r="G1521" s="2">
        <v>3.1817000000000002</v>
      </c>
      <c r="J1521" s="1">
        <f t="shared" si="216"/>
        <v>44589</v>
      </c>
      <c r="K1521">
        <f t="shared" si="217"/>
        <v>7.7518178672919907E-2</v>
      </c>
      <c r="L1521" s="7">
        <f t="shared" si="218"/>
        <v>2.7295E-2</v>
      </c>
      <c r="M1521" s="28">
        <f t="shared" si="219"/>
        <v>5.0223178672919908E-2</v>
      </c>
      <c r="N1521" s="9">
        <f t="shared" si="210"/>
        <v>3.9490030825456691E-2</v>
      </c>
      <c r="O1521" s="9">
        <f t="shared" si="211"/>
        <v>5.5239884618353031E-3</v>
      </c>
      <c r="P1521" s="9">
        <f t="shared" si="212"/>
        <v>4.5014019287291998E-2</v>
      </c>
      <c r="Q1521" s="9">
        <f t="shared" si="213"/>
        <v>3.3966042363621385E-2</v>
      </c>
      <c r="R1521" s="9">
        <f t="shared" si="214"/>
        <v>5.0538007749127298E-2</v>
      </c>
      <c r="S1521" s="9">
        <f t="shared" si="215"/>
        <v>2.8442053901786085E-2</v>
      </c>
    </row>
    <row r="1522" spans="1:19">
      <c r="A1522" s="1">
        <v>44229</v>
      </c>
      <c r="B1522" s="2">
        <v>16.239700317382812</v>
      </c>
      <c r="C1522" s="2"/>
      <c r="E1522" s="1">
        <v>44229</v>
      </c>
      <c r="F1522" s="2">
        <v>3533.6849000000002</v>
      </c>
      <c r="G1522" s="2">
        <v>3.1867999999999999</v>
      </c>
      <c r="J1522" s="1">
        <f t="shared" si="216"/>
        <v>44590</v>
      </c>
      <c r="K1522">
        <f t="shared" si="217"/>
        <v>7.7518178672919907E-2</v>
      </c>
      <c r="L1522" s="7">
        <f t="shared" si="218"/>
        <v>2.7231999999999999E-2</v>
      </c>
      <c r="M1522" s="28">
        <f t="shared" si="219"/>
        <v>5.0286178672919908E-2</v>
      </c>
      <c r="N1522" s="9">
        <f t="shared" si="210"/>
        <v>3.9574666352298907E-2</v>
      </c>
      <c r="O1522" s="9">
        <f t="shared" si="211"/>
        <v>5.5253634477911212E-3</v>
      </c>
      <c r="P1522" s="9">
        <f t="shared" si="212"/>
        <v>4.5100029800090029E-2</v>
      </c>
      <c r="Q1522" s="9">
        <f t="shared" si="213"/>
        <v>3.4049302904507785E-2</v>
      </c>
      <c r="R1522" s="9">
        <f t="shared" si="214"/>
        <v>5.0625393247881151E-2</v>
      </c>
      <c r="S1522" s="9">
        <f t="shared" si="215"/>
        <v>2.8523939456716663E-2</v>
      </c>
    </row>
    <row r="1523" spans="1:19">
      <c r="A1523" s="1">
        <v>44230</v>
      </c>
      <c r="B1523" s="2">
        <v>16.165000915527344</v>
      </c>
      <c r="C1523" s="2"/>
      <c r="E1523" s="1">
        <v>44230</v>
      </c>
      <c r="F1523" s="2">
        <v>3517.308</v>
      </c>
      <c r="G1523" s="2">
        <v>3.2155</v>
      </c>
      <c r="J1523" s="1">
        <f t="shared" si="216"/>
        <v>44591</v>
      </c>
      <c r="K1523">
        <f t="shared" si="217"/>
        <v>7.7518178672919907E-2</v>
      </c>
      <c r="L1523" s="7">
        <f t="shared" si="218"/>
        <v>2.7107000000000003E-2</v>
      </c>
      <c r="M1523" s="28">
        <f t="shared" si="219"/>
        <v>5.0411178672919901E-2</v>
      </c>
      <c r="N1523" s="9">
        <f t="shared" si="210"/>
        <v>3.9655733869053446E-2</v>
      </c>
      <c r="O1523" s="9">
        <f t="shared" si="211"/>
        <v>5.5338881560261562E-3</v>
      </c>
      <c r="P1523" s="9">
        <f t="shared" si="212"/>
        <v>4.5189622025079604E-2</v>
      </c>
      <c r="Q1523" s="9">
        <f t="shared" si="213"/>
        <v>3.4121845713027288E-2</v>
      </c>
      <c r="R1523" s="9">
        <f t="shared" si="214"/>
        <v>5.0723510181105755E-2</v>
      </c>
      <c r="S1523" s="9">
        <f t="shared" si="215"/>
        <v>2.8587957557001133E-2</v>
      </c>
    </row>
    <row r="1524" spans="1:19">
      <c r="A1524" s="1">
        <v>44231</v>
      </c>
      <c r="B1524" s="2">
        <v>15.988800048828125</v>
      </c>
      <c r="C1524" s="2"/>
      <c r="E1524" s="1">
        <v>44231</v>
      </c>
      <c r="F1524" s="2">
        <v>3501.8591999999999</v>
      </c>
      <c r="G1524" s="2">
        <v>3.222</v>
      </c>
      <c r="J1524" s="1">
        <f t="shared" si="216"/>
        <v>44599</v>
      </c>
      <c r="K1524">
        <f t="shared" si="217"/>
        <v>7.5794326239084164E-2</v>
      </c>
      <c r="L1524" s="7">
        <f t="shared" si="218"/>
        <v>2.7353000000000002E-2</v>
      </c>
      <c r="M1524" s="28">
        <f t="shared" si="219"/>
        <v>4.8441326239084162E-2</v>
      </c>
      <c r="N1524" s="9">
        <f t="shared" si="210"/>
        <v>3.9727466719991611E-2</v>
      </c>
      <c r="O1524" s="9">
        <f t="shared" si="211"/>
        <v>5.5301457501165429E-3</v>
      </c>
      <c r="P1524" s="9">
        <f t="shared" si="212"/>
        <v>4.5257612470108156E-2</v>
      </c>
      <c r="Q1524" s="9">
        <f t="shared" si="213"/>
        <v>3.4197320969875065E-2</v>
      </c>
      <c r="R1524" s="9">
        <f t="shared" si="214"/>
        <v>5.0787758220224695E-2</v>
      </c>
      <c r="S1524" s="9">
        <f t="shared" si="215"/>
        <v>2.8667175219758527E-2</v>
      </c>
    </row>
    <row r="1525" spans="1:19">
      <c r="A1525" s="1">
        <v>44232</v>
      </c>
      <c r="B1525" s="2">
        <v>15.999300003051758</v>
      </c>
      <c r="C1525" s="2"/>
      <c r="E1525" s="1">
        <v>44232</v>
      </c>
      <c r="F1525" s="2">
        <v>3496.3328999999999</v>
      </c>
      <c r="G1525" s="2">
        <v>3.2315</v>
      </c>
      <c r="J1525" s="1">
        <f t="shared" si="216"/>
        <v>44600</v>
      </c>
      <c r="K1525">
        <f t="shared" si="217"/>
        <v>7.5161975398834943E-2</v>
      </c>
      <c r="L1525" s="7">
        <f t="shared" si="218"/>
        <v>2.7222E-2</v>
      </c>
      <c r="M1525" s="28">
        <f t="shared" si="219"/>
        <v>4.7939975398834947E-2</v>
      </c>
      <c r="N1525" s="9">
        <f t="shared" si="210"/>
        <v>3.9797878553817549E-2</v>
      </c>
      <c r="O1525" s="9">
        <f t="shared" si="211"/>
        <v>5.5212949156514413E-3</v>
      </c>
      <c r="P1525" s="9">
        <f t="shared" si="212"/>
        <v>4.5319173469468989E-2</v>
      </c>
      <c r="Q1525" s="9">
        <f t="shared" si="213"/>
        <v>3.427658363816611E-2</v>
      </c>
      <c r="R1525" s="9">
        <f t="shared" si="214"/>
        <v>5.0840468385120435E-2</v>
      </c>
      <c r="S1525" s="9">
        <f t="shared" si="215"/>
        <v>2.8755288722514667E-2</v>
      </c>
    </row>
    <row r="1526" spans="1:19">
      <c r="A1526" s="1">
        <v>44234</v>
      </c>
      <c r="B1526" s="2">
        <v>15.999300003051758</v>
      </c>
      <c r="C1526" s="2"/>
      <c r="E1526" s="1">
        <v>44234</v>
      </c>
      <c r="F1526" s="2">
        <v>3496.3328999999999</v>
      </c>
      <c r="G1526" s="2">
        <v>3.2164000000000001</v>
      </c>
      <c r="J1526" s="1">
        <f t="shared" si="216"/>
        <v>44601</v>
      </c>
      <c r="K1526">
        <f t="shared" si="217"/>
        <v>7.4612387035534203E-2</v>
      </c>
      <c r="L1526" s="7">
        <f t="shared" si="218"/>
        <v>2.7386000000000001E-2</v>
      </c>
      <c r="M1526" s="28">
        <f t="shared" si="219"/>
        <v>4.7226387035534202E-2</v>
      </c>
      <c r="N1526" s="9">
        <f t="shared" si="210"/>
        <v>3.9867390046055377E-2</v>
      </c>
      <c r="O1526" s="9">
        <f t="shared" si="211"/>
        <v>5.5040869845949811E-3</v>
      </c>
      <c r="P1526" s="9">
        <f t="shared" si="212"/>
        <v>4.5371477030650358E-2</v>
      </c>
      <c r="Q1526" s="9">
        <f t="shared" si="213"/>
        <v>3.4363303061460397E-2</v>
      </c>
      <c r="R1526" s="9">
        <f t="shared" si="214"/>
        <v>5.0875564015245338E-2</v>
      </c>
      <c r="S1526" s="9">
        <f t="shared" si="215"/>
        <v>2.8859216076865417E-2</v>
      </c>
    </row>
    <row r="1527" spans="1:19">
      <c r="A1527" s="1">
        <v>44235</v>
      </c>
      <c r="B1527" s="2">
        <v>16.147899627685547</v>
      </c>
      <c r="C1527" s="2"/>
      <c r="E1527" s="1">
        <v>44235</v>
      </c>
      <c r="F1527" s="2">
        <v>3532.4467</v>
      </c>
      <c r="G1527" s="2">
        <v>3.2404000000000002</v>
      </c>
      <c r="J1527" s="1">
        <f t="shared" si="216"/>
        <v>44602</v>
      </c>
      <c r="K1527">
        <f t="shared" si="217"/>
        <v>7.4453511075337514E-2</v>
      </c>
      <c r="L1527" s="7">
        <f t="shared" si="218"/>
        <v>2.7365E-2</v>
      </c>
      <c r="M1527" s="28">
        <f t="shared" si="219"/>
        <v>4.7088511075337514E-2</v>
      </c>
      <c r="N1527" s="9">
        <f t="shared" si="210"/>
        <v>3.9936364121234753E-2</v>
      </c>
      <c r="O1527" s="9">
        <f t="shared" si="211"/>
        <v>5.4852060847921501E-3</v>
      </c>
      <c r="P1527" s="9">
        <f t="shared" si="212"/>
        <v>4.5421570206026905E-2</v>
      </c>
      <c r="Q1527" s="9">
        <f t="shared" si="213"/>
        <v>3.4451158036442601E-2</v>
      </c>
      <c r="R1527" s="9">
        <f t="shared" si="214"/>
        <v>5.090677629081905E-2</v>
      </c>
      <c r="S1527" s="9">
        <f t="shared" si="215"/>
        <v>2.8965951951650453E-2</v>
      </c>
    </row>
    <row r="1528" spans="1:19">
      <c r="A1528" s="1">
        <v>44236</v>
      </c>
      <c r="B1528" s="2">
        <v>16.442899703979492</v>
      </c>
      <c r="C1528" s="2"/>
      <c r="E1528" s="1">
        <v>44236</v>
      </c>
      <c r="F1528" s="2">
        <v>3603.489</v>
      </c>
      <c r="G1528" s="2">
        <v>3.2473999999999998</v>
      </c>
      <c r="J1528" s="1">
        <f t="shared" si="216"/>
        <v>44603</v>
      </c>
      <c r="K1528">
        <f t="shared" si="217"/>
        <v>7.4873278039420552E-2</v>
      </c>
      <c r="L1528" s="7">
        <f t="shared" si="218"/>
        <v>2.7951E-2</v>
      </c>
      <c r="M1528" s="28">
        <f t="shared" si="219"/>
        <v>4.6922278039420548E-2</v>
      </c>
      <c r="N1528" s="9">
        <f t="shared" si="210"/>
        <v>4.0002231175139395E-2</v>
      </c>
      <c r="O1528" s="9">
        <f t="shared" si="211"/>
        <v>5.469016029049101E-3</v>
      </c>
      <c r="P1528" s="9">
        <f t="shared" si="212"/>
        <v>4.5471247204188499E-2</v>
      </c>
      <c r="Q1528" s="9">
        <f t="shared" si="213"/>
        <v>3.4533215146090292E-2</v>
      </c>
      <c r="R1528" s="9">
        <f t="shared" si="214"/>
        <v>5.0940263233237595E-2</v>
      </c>
      <c r="S1528" s="9">
        <f t="shared" si="215"/>
        <v>2.9064199117041195E-2</v>
      </c>
    </row>
    <row r="1529" spans="1:19">
      <c r="A1529" s="1">
        <v>44237</v>
      </c>
      <c r="B1529" s="2">
        <v>16.68280029296875</v>
      </c>
      <c r="C1529" s="2"/>
      <c r="E1529" s="1">
        <v>44237</v>
      </c>
      <c r="F1529" s="2">
        <v>3655.0880000000002</v>
      </c>
      <c r="G1529" s="2">
        <v>3.2435999999999998</v>
      </c>
      <c r="J1529" s="1">
        <f t="shared" si="216"/>
        <v>44606</v>
      </c>
      <c r="K1529">
        <f t="shared" si="217"/>
        <v>7.5725451042909786E-2</v>
      </c>
      <c r="L1529" s="7">
        <f t="shared" si="218"/>
        <v>2.7974000000000002E-2</v>
      </c>
      <c r="M1529" s="28">
        <f t="shared" si="219"/>
        <v>4.7751451042909787E-2</v>
      </c>
      <c r="N1529" s="9">
        <f t="shared" si="210"/>
        <v>4.0071928463076688E-2</v>
      </c>
      <c r="O1529" s="9">
        <f t="shared" si="211"/>
        <v>5.4553949829991072E-3</v>
      </c>
      <c r="P1529" s="9">
        <f t="shared" si="212"/>
        <v>4.5527323446075796E-2</v>
      </c>
      <c r="Q1529" s="9">
        <f t="shared" si="213"/>
        <v>3.461653348007758E-2</v>
      </c>
      <c r="R1529" s="9">
        <f t="shared" si="214"/>
        <v>5.0982718429074904E-2</v>
      </c>
      <c r="S1529" s="9">
        <f t="shared" si="215"/>
        <v>2.9161138497078472E-2</v>
      </c>
    </row>
    <row r="1530" spans="1:19">
      <c r="A1530" s="1">
        <v>44245</v>
      </c>
      <c r="B1530" s="2">
        <v>16.809499740600586</v>
      </c>
      <c r="C1530" s="2"/>
      <c r="E1530" s="1">
        <v>44245</v>
      </c>
      <c r="F1530" s="2">
        <v>3675.3571000000002</v>
      </c>
      <c r="G1530" s="2">
        <v>3.2919999999999998</v>
      </c>
      <c r="J1530" s="1">
        <f t="shared" si="216"/>
        <v>44607</v>
      </c>
      <c r="K1530">
        <f t="shared" si="217"/>
        <v>7.5458598144910877E-2</v>
      </c>
      <c r="L1530" s="7">
        <f t="shared" si="218"/>
        <v>2.802E-2</v>
      </c>
      <c r="M1530" s="28">
        <f t="shared" si="219"/>
        <v>4.7438598144910873E-2</v>
      </c>
      <c r="N1530" s="9">
        <f t="shared" si="210"/>
        <v>4.013978506491081E-2</v>
      </c>
      <c r="O1530" s="9">
        <f t="shared" si="211"/>
        <v>5.4402339660223464E-3</v>
      </c>
      <c r="P1530" s="9">
        <f t="shared" si="212"/>
        <v>4.5580019030933158E-2</v>
      </c>
      <c r="Q1530" s="9">
        <f t="shared" si="213"/>
        <v>3.4699551098888462E-2</v>
      </c>
      <c r="R1530" s="9">
        <f t="shared" si="214"/>
        <v>5.1020252996955506E-2</v>
      </c>
      <c r="S1530" s="9">
        <f t="shared" si="215"/>
        <v>2.9259317132866117E-2</v>
      </c>
    </row>
    <row r="1531" spans="1:19">
      <c r="A1531" s="1">
        <v>44246</v>
      </c>
      <c r="B1531" s="2">
        <v>16.909000396728516</v>
      </c>
      <c r="C1531" s="2"/>
      <c r="E1531" s="1">
        <v>44246</v>
      </c>
      <c r="F1531" s="2">
        <v>3696.1680000000001</v>
      </c>
      <c r="G1531" s="2">
        <v>3.2709999999999999</v>
      </c>
      <c r="J1531" s="1">
        <f t="shared" si="216"/>
        <v>44608</v>
      </c>
      <c r="K1531">
        <f t="shared" si="217"/>
        <v>7.5070567304065167E-2</v>
      </c>
      <c r="L1531" s="7">
        <f t="shared" si="218"/>
        <v>2.8018999999999999E-2</v>
      </c>
      <c r="M1531" s="28">
        <f t="shared" si="219"/>
        <v>4.7051567304065164E-2</v>
      </c>
      <c r="N1531" s="9">
        <f t="shared" si="210"/>
        <v>4.0209340655119455E-2</v>
      </c>
      <c r="O1531" s="9">
        <f t="shared" si="211"/>
        <v>5.4160541742520685E-3</v>
      </c>
      <c r="P1531" s="9">
        <f t="shared" si="212"/>
        <v>4.5625394829371523E-2</v>
      </c>
      <c r="Q1531" s="9">
        <f t="shared" si="213"/>
        <v>3.4793286480867387E-2</v>
      </c>
      <c r="R1531" s="9">
        <f t="shared" si="214"/>
        <v>5.104144900362359E-2</v>
      </c>
      <c r="S1531" s="9">
        <f t="shared" si="215"/>
        <v>2.937723230661532E-2</v>
      </c>
    </row>
    <row r="1532" spans="1:19">
      <c r="A1532" s="1">
        <v>44247</v>
      </c>
      <c r="B1532" s="2">
        <v>16.909000396728516</v>
      </c>
      <c r="C1532" s="2"/>
      <c r="E1532" s="1">
        <v>44247</v>
      </c>
      <c r="F1532" s="2">
        <v>3696.1680000000001</v>
      </c>
      <c r="G1532" s="2">
        <v>3.2665999999999999</v>
      </c>
      <c r="J1532" s="1">
        <f t="shared" si="216"/>
        <v>44609</v>
      </c>
      <c r="K1532">
        <f t="shared" si="217"/>
        <v>7.5031139064733979E-2</v>
      </c>
      <c r="L1532" s="7">
        <f t="shared" si="218"/>
        <v>2.7921999999999999E-2</v>
      </c>
      <c r="M1532" s="28">
        <f t="shared" si="219"/>
        <v>4.7109139064733976E-2</v>
      </c>
      <c r="N1532" s="9">
        <f t="shared" si="210"/>
        <v>4.0283811350901144E-2</v>
      </c>
      <c r="O1532" s="9">
        <f t="shared" si="211"/>
        <v>5.3812823387111818E-3</v>
      </c>
      <c r="P1532" s="9">
        <f t="shared" si="212"/>
        <v>4.5665093689612329E-2</v>
      </c>
      <c r="Q1532" s="9">
        <f t="shared" si="213"/>
        <v>3.4902529012189959E-2</v>
      </c>
      <c r="R1532" s="9">
        <f t="shared" si="214"/>
        <v>5.1046376028323508E-2</v>
      </c>
      <c r="S1532" s="9">
        <f t="shared" si="215"/>
        <v>2.9521246673478781E-2</v>
      </c>
    </row>
    <row r="1533" spans="1:19">
      <c r="A1533" s="1">
        <v>44249</v>
      </c>
      <c r="B1533" s="2">
        <v>16.729700088500977</v>
      </c>
      <c r="C1533" s="2"/>
      <c r="E1533" s="1">
        <v>44249</v>
      </c>
      <c r="F1533" s="2">
        <v>3642.4449</v>
      </c>
      <c r="G1533" s="2">
        <v>3.2917000000000001</v>
      </c>
      <c r="J1533" s="1">
        <f t="shared" si="216"/>
        <v>44610</v>
      </c>
      <c r="K1533">
        <f t="shared" si="217"/>
        <v>7.4526753876194202E-2</v>
      </c>
      <c r="L1533" s="7">
        <f t="shared" si="218"/>
        <v>2.7896999999999998E-2</v>
      </c>
      <c r="M1533" s="28">
        <f t="shared" si="219"/>
        <v>4.6629753876194203E-2</v>
      </c>
      <c r="N1533" s="9">
        <f t="shared" si="210"/>
        <v>4.0359699361860568E-2</v>
      </c>
      <c r="O1533" s="9">
        <f t="shared" si="211"/>
        <v>5.3351979343107042E-3</v>
      </c>
      <c r="P1533" s="9">
        <f t="shared" si="212"/>
        <v>4.5694897296171273E-2</v>
      </c>
      <c r="Q1533" s="9">
        <f t="shared" si="213"/>
        <v>3.5024501427549863E-2</v>
      </c>
      <c r="R1533" s="9">
        <f t="shared" si="214"/>
        <v>5.1030095230481978E-2</v>
      </c>
      <c r="S1533" s="9">
        <f t="shared" si="215"/>
        <v>2.9689303493239158E-2</v>
      </c>
    </row>
    <row r="1534" spans="1:19">
      <c r="A1534" s="1">
        <v>44250</v>
      </c>
      <c r="B1534" s="2">
        <v>16.714199066162109</v>
      </c>
      <c r="C1534" s="2"/>
      <c r="E1534" s="1">
        <v>44250</v>
      </c>
      <c r="F1534" s="2">
        <v>3636.3573000000001</v>
      </c>
      <c r="G1534" s="2">
        <v>3.2831999999999999</v>
      </c>
      <c r="J1534" s="1">
        <f t="shared" si="216"/>
        <v>44613</v>
      </c>
      <c r="K1534">
        <f t="shared" si="217"/>
        <v>7.457177320530628E-2</v>
      </c>
      <c r="L1534" s="7">
        <f t="shared" si="218"/>
        <v>2.8169E-2</v>
      </c>
      <c r="M1534" s="28">
        <f t="shared" si="219"/>
        <v>4.640277320530628E-2</v>
      </c>
      <c r="N1534" s="9">
        <f t="shared" si="210"/>
        <v>4.0438400167565884E-2</v>
      </c>
      <c r="O1534" s="9">
        <f t="shared" si="211"/>
        <v>5.2771669391807711E-3</v>
      </c>
      <c r="P1534" s="9">
        <f t="shared" si="212"/>
        <v>4.5715567106746652E-2</v>
      </c>
      <c r="Q1534" s="9">
        <f t="shared" si="213"/>
        <v>3.5161233228385116E-2</v>
      </c>
      <c r="R1534" s="9">
        <f t="shared" si="214"/>
        <v>5.0992734045927426E-2</v>
      </c>
      <c r="S1534" s="9">
        <f t="shared" si="215"/>
        <v>2.9884066289204342E-2</v>
      </c>
    </row>
    <row r="1535" spans="1:19">
      <c r="A1535" s="1">
        <v>44251</v>
      </c>
      <c r="B1535" s="2">
        <v>16.380199432373047</v>
      </c>
      <c r="C1535" s="2"/>
      <c r="E1535" s="1">
        <v>44251</v>
      </c>
      <c r="F1535" s="2">
        <v>3564.0799000000002</v>
      </c>
      <c r="G1535" s="2">
        <v>3.2610999999999999</v>
      </c>
      <c r="J1535" s="1">
        <f t="shared" si="216"/>
        <v>44614</v>
      </c>
      <c r="K1535">
        <f t="shared" si="217"/>
        <v>7.5288733084059645E-2</v>
      </c>
      <c r="L1535" s="7">
        <f t="shared" si="218"/>
        <v>2.8464999999999997E-2</v>
      </c>
      <c r="M1535" s="28">
        <f t="shared" si="219"/>
        <v>4.6823733084059647E-2</v>
      </c>
      <c r="N1535" s="9">
        <f t="shared" si="210"/>
        <v>4.0519327276962148E-2</v>
      </c>
      <c r="O1535" s="9">
        <f t="shared" si="211"/>
        <v>5.2177616968387304E-3</v>
      </c>
      <c r="P1535" s="9">
        <f t="shared" si="212"/>
        <v>4.5737088973800882E-2</v>
      </c>
      <c r="Q1535" s="9">
        <f t="shared" si="213"/>
        <v>3.5301565580123415E-2</v>
      </c>
      <c r="R1535" s="9">
        <f t="shared" si="214"/>
        <v>5.0954850670639609E-2</v>
      </c>
      <c r="S1535" s="9">
        <f t="shared" si="215"/>
        <v>3.0083803883284688E-2</v>
      </c>
    </row>
    <row r="1536" spans="1:19">
      <c r="A1536" s="1">
        <v>44252</v>
      </c>
      <c r="B1536" s="2">
        <v>16.508800506591797</v>
      </c>
      <c r="C1536" s="2"/>
      <c r="E1536" s="1">
        <v>44252</v>
      </c>
      <c r="F1536" s="2">
        <v>3585.0457999999999</v>
      </c>
      <c r="G1536" s="2">
        <v>3.2925</v>
      </c>
      <c r="J1536" s="1">
        <f t="shared" si="216"/>
        <v>44615</v>
      </c>
      <c r="K1536">
        <f t="shared" si="217"/>
        <v>7.4726686553855726E-2</v>
      </c>
      <c r="L1536" s="7">
        <f t="shared" si="218"/>
        <v>2.8313000000000001E-2</v>
      </c>
      <c r="M1536" s="28">
        <f t="shared" si="219"/>
        <v>4.6413686553855721E-2</v>
      </c>
      <c r="N1536" s="9">
        <f t="shared" si="210"/>
        <v>4.0598452614413159E-2</v>
      </c>
      <c r="O1536" s="9">
        <f t="shared" si="211"/>
        <v>5.154981692005939E-3</v>
      </c>
      <c r="P1536" s="9">
        <f t="shared" si="212"/>
        <v>4.5753434306419101E-2</v>
      </c>
      <c r="Q1536" s="9">
        <f t="shared" si="213"/>
        <v>3.5443470922407218E-2</v>
      </c>
      <c r="R1536" s="9">
        <f t="shared" si="214"/>
        <v>5.0908415998425036E-2</v>
      </c>
      <c r="S1536" s="9">
        <f t="shared" si="215"/>
        <v>3.0288489230401283E-2</v>
      </c>
    </row>
    <row r="1537" spans="1:19">
      <c r="A1537" s="1">
        <v>44253</v>
      </c>
      <c r="B1537" s="2">
        <v>16.156900405883789</v>
      </c>
      <c r="C1537" s="2"/>
      <c r="E1537" s="1">
        <v>44253</v>
      </c>
      <c r="F1537" s="2">
        <v>3509.0803999999998</v>
      </c>
      <c r="G1537" s="2">
        <v>3.2907999999999999</v>
      </c>
      <c r="J1537" s="1">
        <f t="shared" si="216"/>
        <v>44616</v>
      </c>
      <c r="K1537">
        <f t="shared" si="217"/>
        <v>7.6087285419111875E-2</v>
      </c>
      <c r="L1537" s="7">
        <f t="shared" si="218"/>
        <v>2.8065000000000003E-2</v>
      </c>
      <c r="M1537" s="28">
        <f t="shared" si="219"/>
        <v>4.8022285419111868E-2</v>
      </c>
      <c r="N1537" s="9">
        <f t="shared" ref="N1537:N1600" si="220">AVERAGE(M1286:M1537)</f>
        <v>4.0682442101545729E-2</v>
      </c>
      <c r="O1537" s="9">
        <f t="shared" ref="O1537:O1600" si="221">_xlfn.STDEV.P(M1286:M1537)</f>
        <v>5.1025643431044992E-3</v>
      </c>
      <c r="P1537" s="9">
        <f t="shared" ref="P1537:P1600" si="222">N1537+O1537</f>
        <v>4.5785006444650229E-2</v>
      </c>
      <c r="Q1537" s="9">
        <f t="shared" ref="Q1537:Q1600" si="223">N1537-O1537</f>
        <v>3.5579877758441229E-2</v>
      </c>
      <c r="R1537" s="9">
        <f t="shared" ref="R1537:R1600" si="224">N1537+O1537*2</f>
        <v>5.088757078775473E-2</v>
      </c>
      <c r="S1537" s="9">
        <f t="shared" ref="S1537:S1600" si="225">N1537-O1537*2</f>
        <v>3.0477313415336729E-2</v>
      </c>
    </row>
    <row r="1538" spans="1:19">
      <c r="A1538" s="1">
        <v>44256</v>
      </c>
      <c r="B1538" s="2">
        <v>16.346399307250977</v>
      </c>
      <c r="C1538" s="2"/>
      <c r="E1538" s="1">
        <v>44256</v>
      </c>
      <c r="F1538" s="2">
        <v>3551.3998000000001</v>
      </c>
      <c r="G1538" s="2">
        <v>3.2774000000000001</v>
      </c>
      <c r="J1538" s="1">
        <f t="shared" si="216"/>
        <v>44617</v>
      </c>
      <c r="K1538">
        <f t="shared" si="217"/>
        <v>7.5700226882079141E-2</v>
      </c>
      <c r="L1538" s="7">
        <f t="shared" si="218"/>
        <v>2.8092000000000002E-2</v>
      </c>
      <c r="M1538" s="28">
        <f t="shared" si="219"/>
        <v>4.7608226882079135E-2</v>
      </c>
      <c r="N1538" s="9">
        <f t="shared" si="220"/>
        <v>4.0764231216200604E-2</v>
      </c>
      <c r="O1538" s="9">
        <f t="shared" si="221"/>
        <v>5.0474386860729636E-3</v>
      </c>
      <c r="P1538" s="9">
        <f t="shared" si="222"/>
        <v>4.5811669902273568E-2</v>
      </c>
      <c r="Q1538" s="9">
        <f t="shared" si="223"/>
        <v>3.571679253012764E-2</v>
      </c>
      <c r="R1538" s="9">
        <f t="shared" si="224"/>
        <v>5.0859108588346531E-2</v>
      </c>
      <c r="S1538" s="9">
        <f t="shared" si="225"/>
        <v>3.0669353844054677E-2</v>
      </c>
    </row>
    <row r="1539" spans="1:19">
      <c r="A1539" s="1">
        <v>44257</v>
      </c>
      <c r="B1539" s="2">
        <v>16.140899658203125</v>
      </c>
      <c r="C1539" s="2"/>
      <c r="E1539" s="1">
        <v>44257</v>
      </c>
      <c r="F1539" s="2">
        <v>3508.5911999999998</v>
      </c>
      <c r="G1539" s="2">
        <v>3.2557</v>
      </c>
      <c r="J1539" s="1">
        <f t="shared" si="216"/>
        <v>44620</v>
      </c>
      <c r="K1539">
        <f t="shared" si="217"/>
        <v>7.5434121218055136E-2</v>
      </c>
      <c r="L1539" s="7">
        <f t="shared" si="218"/>
        <v>2.7938000000000001E-2</v>
      </c>
      <c r="M1539" s="28">
        <f t="shared" si="219"/>
        <v>4.7496121218055132E-2</v>
      </c>
      <c r="N1539" s="9">
        <f t="shared" si="220"/>
        <v>4.0839857420428095E-2</v>
      </c>
      <c r="O1539" s="9">
        <f t="shared" si="221"/>
        <v>5.0047840319177054E-3</v>
      </c>
      <c r="P1539" s="9">
        <f t="shared" si="222"/>
        <v>4.5844641452345798E-2</v>
      </c>
      <c r="Q1539" s="9">
        <f t="shared" si="223"/>
        <v>3.5835073388510393E-2</v>
      </c>
      <c r="R1539" s="9">
        <f t="shared" si="224"/>
        <v>5.0849425484263508E-2</v>
      </c>
      <c r="S1539" s="9">
        <f t="shared" si="225"/>
        <v>3.0830289356592683E-2</v>
      </c>
    </row>
    <row r="1540" spans="1:19">
      <c r="A1540" s="1">
        <v>44258</v>
      </c>
      <c r="B1540" s="2">
        <v>16.491300582885742</v>
      </c>
      <c r="C1540" s="2"/>
      <c r="E1540" s="1">
        <v>44258</v>
      </c>
      <c r="F1540" s="2">
        <v>3576.9045000000001</v>
      </c>
      <c r="G1540" s="2">
        <v>3.2683</v>
      </c>
      <c r="J1540" s="1">
        <f t="shared" si="216"/>
        <v>44621</v>
      </c>
      <c r="K1540">
        <f t="shared" si="217"/>
        <v>7.4872155332074822E-2</v>
      </c>
      <c r="L1540" s="7">
        <f t="shared" si="218"/>
        <v>2.7980000000000001E-2</v>
      </c>
      <c r="M1540" s="28">
        <f t="shared" si="219"/>
        <v>4.6892155332074817E-2</v>
      </c>
      <c r="N1540" s="9">
        <f t="shared" si="220"/>
        <v>4.0916220129107644E-2</v>
      </c>
      <c r="O1540" s="9">
        <f t="shared" si="221"/>
        <v>4.9494336364503651E-3</v>
      </c>
      <c r="P1540" s="9">
        <f t="shared" si="222"/>
        <v>4.5865653765558012E-2</v>
      </c>
      <c r="Q1540" s="9">
        <f t="shared" si="223"/>
        <v>3.5966786492657277E-2</v>
      </c>
      <c r="R1540" s="9">
        <f t="shared" si="224"/>
        <v>5.0815087402008373E-2</v>
      </c>
      <c r="S1540" s="9">
        <f t="shared" si="225"/>
        <v>3.1017352856206916E-2</v>
      </c>
    </row>
    <row r="1541" spans="1:19">
      <c r="A1541" s="1">
        <v>44259</v>
      </c>
      <c r="B1541" s="2">
        <v>16.178199768066406</v>
      </c>
      <c r="C1541" s="2"/>
      <c r="E1541" s="1">
        <v>44259</v>
      </c>
      <c r="F1541" s="2">
        <v>3503.4915999999998</v>
      </c>
      <c r="G1541" s="2">
        <v>3.2761999999999998</v>
      </c>
      <c r="J1541" s="1">
        <f t="shared" ref="J1541:J1604" si="226">A1789</f>
        <v>44622</v>
      </c>
      <c r="K1541">
        <f t="shared" ref="K1541:K1604" si="227">1/B1789</f>
        <v>7.5024380261968865E-2</v>
      </c>
      <c r="L1541" s="7">
        <f t="shared" ref="L1541:L1604" si="228">G1789/100</f>
        <v>2.8168000000000002E-2</v>
      </c>
      <c r="M1541" s="28">
        <f t="shared" si="219"/>
        <v>4.6856380261968866E-2</v>
      </c>
      <c r="N1541" s="9">
        <f t="shared" si="220"/>
        <v>4.0987138068186588E-2</v>
      </c>
      <c r="O1541" s="9">
        <f t="shared" si="221"/>
        <v>4.9058123249282708E-3</v>
      </c>
      <c r="P1541" s="9">
        <f t="shared" si="222"/>
        <v>4.5892950393114862E-2</v>
      </c>
      <c r="Q1541" s="9">
        <f t="shared" si="223"/>
        <v>3.6081325743258313E-2</v>
      </c>
      <c r="R1541" s="9">
        <f t="shared" si="224"/>
        <v>5.0798762718043129E-2</v>
      </c>
      <c r="S1541" s="9">
        <f t="shared" si="225"/>
        <v>3.1175513418330046E-2</v>
      </c>
    </row>
    <row r="1542" spans="1:19">
      <c r="A1542" s="1">
        <v>44260</v>
      </c>
      <c r="B1542" s="2">
        <v>16.161100387573242</v>
      </c>
      <c r="C1542" s="2"/>
      <c r="E1542" s="1">
        <v>44260</v>
      </c>
      <c r="F1542" s="2">
        <v>3501.9866999999999</v>
      </c>
      <c r="G1542" s="2">
        <v>3.2854999999999999</v>
      </c>
      <c r="J1542" s="1">
        <f t="shared" si="226"/>
        <v>44623</v>
      </c>
      <c r="K1542">
        <f t="shared" si="227"/>
        <v>7.4991752220320881E-2</v>
      </c>
      <c r="L1542" s="7">
        <f t="shared" si="228"/>
        <v>2.8306000000000001E-2</v>
      </c>
      <c r="M1542" s="28">
        <f t="shared" ref="M1542:M1605" si="229">K1542-L1542</f>
        <v>4.6685752220320884E-2</v>
      </c>
      <c r="N1542" s="9">
        <f t="shared" si="220"/>
        <v>4.1059694418469572E-2</v>
      </c>
      <c r="O1542" s="9">
        <f t="shared" si="221"/>
        <v>4.8540742261549714E-3</v>
      </c>
      <c r="P1542" s="9">
        <f t="shared" si="222"/>
        <v>4.5913768644624542E-2</v>
      </c>
      <c r="Q1542" s="9">
        <f t="shared" si="223"/>
        <v>3.6205620192314603E-2</v>
      </c>
      <c r="R1542" s="9">
        <f t="shared" si="224"/>
        <v>5.0767842870779512E-2</v>
      </c>
      <c r="S1542" s="9">
        <f t="shared" si="225"/>
        <v>3.1351545966159633E-2</v>
      </c>
    </row>
    <row r="1543" spans="1:19">
      <c r="A1543" s="1">
        <v>44263</v>
      </c>
      <c r="B1543" s="2">
        <v>15.798100471496582</v>
      </c>
      <c r="C1543" s="2"/>
      <c r="E1543" s="1">
        <v>44263</v>
      </c>
      <c r="F1543" s="2">
        <v>3421.4141</v>
      </c>
      <c r="G1543" s="2">
        <v>3.2692000000000001</v>
      </c>
      <c r="J1543" s="1">
        <f t="shared" si="226"/>
        <v>44624</v>
      </c>
      <c r="K1543">
        <f t="shared" si="227"/>
        <v>7.5762169260866263E-2</v>
      </c>
      <c r="L1543" s="7">
        <f t="shared" si="228"/>
        <v>2.8195000000000001E-2</v>
      </c>
      <c r="M1543" s="28">
        <f t="shared" si="229"/>
        <v>4.7567169260866266E-2</v>
      </c>
      <c r="N1543" s="9">
        <f t="shared" si="220"/>
        <v>4.1131796616908883E-2</v>
      </c>
      <c r="O1543" s="9">
        <f t="shared" si="221"/>
        <v>4.8150976253724638E-3</v>
      </c>
      <c r="P1543" s="9">
        <f t="shared" si="222"/>
        <v>4.594689424228135E-2</v>
      </c>
      <c r="Q1543" s="9">
        <f t="shared" si="223"/>
        <v>3.6316698991536417E-2</v>
      </c>
      <c r="R1543" s="9">
        <f t="shared" si="224"/>
        <v>5.0761991867653809E-2</v>
      </c>
      <c r="S1543" s="9">
        <f t="shared" si="225"/>
        <v>3.1501601366163957E-2</v>
      </c>
    </row>
    <row r="1544" spans="1:19">
      <c r="A1544" s="1">
        <v>44264</v>
      </c>
      <c r="B1544" s="2">
        <v>15.515000343322754</v>
      </c>
      <c r="C1544" s="2"/>
      <c r="E1544" s="1">
        <v>44264</v>
      </c>
      <c r="F1544" s="2">
        <v>3359.2919999999999</v>
      </c>
      <c r="G1544" s="2">
        <v>3.2692000000000001</v>
      </c>
      <c r="J1544" s="1">
        <f t="shared" si="226"/>
        <v>44627</v>
      </c>
      <c r="K1544">
        <f t="shared" si="227"/>
        <v>7.749534858369686E-2</v>
      </c>
      <c r="L1544" s="7">
        <f t="shared" si="228"/>
        <v>2.8346E-2</v>
      </c>
      <c r="M1544" s="28">
        <f t="shared" si="229"/>
        <v>4.9149348583696864E-2</v>
      </c>
      <c r="N1544" s="9">
        <f t="shared" si="220"/>
        <v>4.1215901050796394E-2</v>
      </c>
      <c r="O1544" s="9">
        <f t="shared" si="221"/>
        <v>4.7690857471055607E-3</v>
      </c>
      <c r="P1544" s="9">
        <f t="shared" si="222"/>
        <v>4.5984986797901958E-2</v>
      </c>
      <c r="Q1544" s="9">
        <f t="shared" si="223"/>
        <v>3.644681530369083E-2</v>
      </c>
      <c r="R1544" s="9">
        <f t="shared" si="224"/>
        <v>5.0754072545007516E-2</v>
      </c>
      <c r="S1544" s="9">
        <f t="shared" si="225"/>
        <v>3.1677729556585273E-2</v>
      </c>
    </row>
    <row r="1545" spans="1:19">
      <c r="A1545" s="1">
        <v>44265</v>
      </c>
      <c r="B1545" s="2">
        <v>15.488400459289551</v>
      </c>
      <c r="C1545" s="2"/>
      <c r="E1545" s="1">
        <v>44265</v>
      </c>
      <c r="F1545" s="2">
        <v>3357.7372</v>
      </c>
      <c r="G1545" s="2">
        <v>3.2648999999999999</v>
      </c>
      <c r="J1545" s="1">
        <f t="shared" si="226"/>
        <v>44628</v>
      </c>
      <c r="K1545">
        <f t="shared" si="227"/>
        <v>7.9363821515263056E-2</v>
      </c>
      <c r="L1545" s="7">
        <f t="shared" si="228"/>
        <v>2.8102000000000002E-2</v>
      </c>
      <c r="M1545" s="28">
        <f t="shared" si="229"/>
        <v>5.1261821515263054E-2</v>
      </c>
      <c r="N1545" s="9">
        <f t="shared" si="220"/>
        <v>4.1304044888217338E-2</v>
      </c>
      <c r="O1545" s="9">
        <f t="shared" si="221"/>
        <v>4.7486323079939741E-3</v>
      </c>
      <c r="P1545" s="9">
        <f t="shared" si="222"/>
        <v>4.6052677196211311E-2</v>
      </c>
      <c r="Q1545" s="9">
        <f t="shared" si="223"/>
        <v>3.6555412580223365E-2</v>
      </c>
      <c r="R1545" s="9">
        <f t="shared" si="224"/>
        <v>5.0801309504205285E-2</v>
      </c>
      <c r="S1545" s="9">
        <f t="shared" si="225"/>
        <v>3.1806780272229392E-2</v>
      </c>
    </row>
    <row r="1546" spans="1:19">
      <c r="A1546" s="1">
        <v>44266</v>
      </c>
      <c r="B1546" s="2">
        <v>15.851300239562988</v>
      </c>
      <c r="C1546" s="2"/>
      <c r="E1546" s="1">
        <v>44266</v>
      </c>
      <c r="F1546" s="2">
        <v>3436.8312999999998</v>
      </c>
      <c r="G1546" s="2">
        <v>3.2624</v>
      </c>
      <c r="J1546" s="1">
        <f t="shared" si="226"/>
        <v>44629</v>
      </c>
      <c r="K1546">
        <f t="shared" si="227"/>
        <v>8.0326448766547889E-2</v>
      </c>
      <c r="L1546" s="7">
        <f t="shared" si="228"/>
        <v>2.8450000000000003E-2</v>
      </c>
      <c r="M1546" s="28">
        <f t="shared" si="229"/>
        <v>5.1876448766547886E-2</v>
      </c>
      <c r="N1546" s="9">
        <f t="shared" si="220"/>
        <v>4.1394737245576643E-2</v>
      </c>
      <c r="O1546" s="9">
        <f t="shared" si="221"/>
        <v>4.7314088838302584E-3</v>
      </c>
      <c r="P1546" s="9">
        <f t="shared" si="222"/>
        <v>4.6126146129406902E-2</v>
      </c>
      <c r="Q1546" s="9">
        <f t="shared" si="223"/>
        <v>3.6663328361746385E-2</v>
      </c>
      <c r="R1546" s="9">
        <f t="shared" si="224"/>
        <v>5.085755501323716E-2</v>
      </c>
      <c r="S1546" s="9">
        <f t="shared" si="225"/>
        <v>3.1931919477916126E-2</v>
      </c>
    </row>
    <row r="1547" spans="1:19">
      <c r="A1547" s="1">
        <v>44267</v>
      </c>
      <c r="B1547" s="2">
        <v>15.912599563598633</v>
      </c>
      <c r="C1547" s="2"/>
      <c r="E1547" s="1">
        <v>44267</v>
      </c>
      <c r="F1547" s="2">
        <v>3453.0776999999998</v>
      </c>
      <c r="G1547" s="2">
        <v>3.2711000000000001</v>
      </c>
      <c r="J1547" s="1">
        <f t="shared" si="226"/>
        <v>44630</v>
      </c>
      <c r="K1547">
        <f t="shared" si="227"/>
        <v>7.9395327819499678E-2</v>
      </c>
      <c r="L1547" s="7">
        <f t="shared" si="228"/>
        <v>2.8445999999999999E-2</v>
      </c>
      <c r="M1547" s="28">
        <f t="shared" si="229"/>
        <v>5.0949327819499679E-2</v>
      </c>
      <c r="N1547" s="9">
        <f t="shared" si="220"/>
        <v>4.1475461763802922E-2</v>
      </c>
      <c r="O1547" s="9">
        <f t="shared" si="221"/>
        <v>4.7201851831895226E-3</v>
      </c>
      <c r="P1547" s="9">
        <f t="shared" si="222"/>
        <v>4.6195646946992443E-2</v>
      </c>
      <c r="Q1547" s="9">
        <f t="shared" si="223"/>
        <v>3.6755276580613401E-2</v>
      </c>
      <c r="R1547" s="9">
        <f t="shared" si="224"/>
        <v>5.0915832130181971E-2</v>
      </c>
      <c r="S1547" s="9">
        <f t="shared" si="225"/>
        <v>3.2035091397423873E-2</v>
      </c>
    </row>
    <row r="1548" spans="1:19">
      <c r="A1548" s="1">
        <v>44270</v>
      </c>
      <c r="B1548" s="2">
        <v>15.686800003051758</v>
      </c>
      <c r="C1548" s="2"/>
      <c r="E1548" s="1">
        <v>44270</v>
      </c>
      <c r="F1548" s="2">
        <v>3419.9456</v>
      </c>
      <c r="G1548" s="2">
        <v>3.2907000000000002</v>
      </c>
      <c r="J1548" s="1">
        <f t="shared" si="226"/>
        <v>44631</v>
      </c>
      <c r="K1548">
        <f t="shared" si="227"/>
        <v>7.9365076962271894E-2</v>
      </c>
      <c r="L1548" s="7">
        <f t="shared" si="228"/>
        <v>2.8527E-2</v>
      </c>
      <c r="M1548" s="28">
        <f t="shared" si="229"/>
        <v>5.0838076962271897E-2</v>
      </c>
      <c r="N1548" s="9">
        <f t="shared" si="220"/>
        <v>4.1551161462046321E-2</v>
      </c>
      <c r="O1548" s="9">
        <f t="shared" si="221"/>
        <v>4.7167616054566855E-3</v>
      </c>
      <c r="P1548" s="9">
        <f t="shared" si="222"/>
        <v>4.6267923067503006E-2</v>
      </c>
      <c r="Q1548" s="9">
        <f t="shared" si="223"/>
        <v>3.6834399856589636E-2</v>
      </c>
      <c r="R1548" s="9">
        <f t="shared" si="224"/>
        <v>5.098468467295969E-2</v>
      </c>
      <c r="S1548" s="9">
        <f t="shared" si="225"/>
        <v>3.2117638251132952E-2</v>
      </c>
    </row>
    <row r="1549" spans="1:19">
      <c r="A1549" s="1">
        <v>44271</v>
      </c>
      <c r="B1549" s="2">
        <v>15.800600051879883</v>
      </c>
      <c r="C1549" s="2"/>
      <c r="E1549" s="1">
        <v>44271</v>
      </c>
      <c r="F1549" s="2">
        <v>3446.7334000000001</v>
      </c>
      <c r="G1549" s="2">
        <v>3.2810999999999999</v>
      </c>
      <c r="J1549" s="1">
        <f t="shared" si="226"/>
        <v>44634</v>
      </c>
      <c r="K1549">
        <f t="shared" si="227"/>
        <v>8.1444497753001596E-2</v>
      </c>
      <c r="L1549" s="7">
        <f t="shared" si="228"/>
        <v>2.7587E-2</v>
      </c>
      <c r="M1549" s="28">
        <f t="shared" si="229"/>
        <v>5.3857497753001596E-2</v>
      </c>
      <c r="N1549" s="9">
        <f t="shared" si="220"/>
        <v>4.16382330947263E-2</v>
      </c>
      <c r="O1549" s="9">
        <f t="shared" si="221"/>
        <v>4.7405478498790572E-3</v>
      </c>
      <c r="P1549" s="9">
        <f t="shared" si="222"/>
        <v>4.6378780944605361E-2</v>
      </c>
      <c r="Q1549" s="9">
        <f t="shared" si="223"/>
        <v>3.6897685244847239E-2</v>
      </c>
      <c r="R1549" s="9">
        <f t="shared" si="224"/>
        <v>5.1119328794484414E-2</v>
      </c>
      <c r="S1549" s="9">
        <f t="shared" si="225"/>
        <v>3.2157137394968185E-2</v>
      </c>
    </row>
    <row r="1550" spans="1:19">
      <c r="A1550" s="1">
        <v>44272</v>
      </c>
      <c r="B1550" s="2">
        <v>15.769599914550781</v>
      </c>
      <c r="C1550" s="2"/>
      <c r="E1550" s="1">
        <v>44272</v>
      </c>
      <c r="F1550" s="2">
        <v>3445.5509000000002</v>
      </c>
      <c r="G1550" s="2">
        <v>3.2738999999999998</v>
      </c>
      <c r="J1550" s="1">
        <f t="shared" si="226"/>
        <v>44635</v>
      </c>
      <c r="K1550">
        <f t="shared" si="227"/>
        <v>8.5617904170093989E-2</v>
      </c>
      <c r="L1550" s="7">
        <f t="shared" si="228"/>
        <v>2.8022999999999999E-2</v>
      </c>
      <c r="M1550" s="28">
        <f t="shared" si="229"/>
        <v>5.759490417009399E-2</v>
      </c>
      <c r="N1550" s="9">
        <f t="shared" si="220"/>
        <v>4.1745902129428816E-2</v>
      </c>
      <c r="O1550" s="9">
        <f t="shared" si="221"/>
        <v>4.7933223904667189E-3</v>
      </c>
      <c r="P1550" s="9">
        <f t="shared" si="222"/>
        <v>4.6539224519895533E-2</v>
      </c>
      <c r="Q1550" s="9">
        <f t="shared" si="223"/>
        <v>3.6952579738962099E-2</v>
      </c>
      <c r="R1550" s="9">
        <f t="shared" si="224"/>
        <v>5.1332546910362251E-2</v>
      </c>
      <c r="S1550" s="9">
        <f t="shared" si="225"/>
        <v>3.2159257348495382E-2</v>
      </c>
    </row>
    <row r="1551" spans="1:19">
      <c r="A1551" s="1">
        <v>44273</v>
      </c>
      <c r="B1551" s="2">
        <v>15.832799911499023</v>
      </c>
      <c r="C1551" s="2"/>
      <c r="E1551" s="1">
        <v>44273</v>
      </c>
      <c r="F1551" s="2">
        <v>3463.0681</v>
      </c>
      <c r="G1551" s="2">
        <v>3.2744</v>
      </c>
      <c r="J1551" s="1">
        <f t="shared" si="226"/>
        <v>44636</v>
      </c>
      <c r="K1551">
        <f t="shared" si="227"/>
        <v>8.280476241730686E-2</v>
      </c>
      <c r="L1551" s="7">
        <f t="shared" si="228"/>
        <v>2.8298E-2</v>
      </c>
      <c r="M1551" s="28">
        <f t="shared" si="229"/>
        <v>5.4506762417306856E-2</v>
      </c>
      <c r="N1551" s="9">
        <f t="shared" si="220"/>
        <v>4.1842626253512372E-2</v>
      </c>
      <c r="O1551" s="9">
        <f t="shared" si="221"/>
        <v>4.8039098548237858E-3</v>
      </c>
      <c r="P1551" s="9">
        <f t="shared" si="222"/>
        <v>4.6646536108336155E-2</v>
      </c>
      <c r="Q1551" s="9">
        <f t="shared" si="223"/>
        <v>3.7038716398688588E-2</v>
      </c>
      <c r="R1551" s="9">
        <f t="shared" si="224"/>
        <v>5.1450445963159945E-2</v>
      </c>
      <c r="S1551" s="9">
        <f t="shared" si="225"/>
        <v>3.2234806543864798E-2</v>
      </c>
    </row>
    <row r="1552" spans="1:19">
      <c r="A1552" s="1">
        <v>44274</v>
      </c>
      <c r="B1552" s="2">
        <v>15.553299903869629</v>
      </c>
      <c r="C1552" s="2"/>
      <c r="E1552" s="1">
        <v>44274</v>
      </c>
      <c r="F1552" s="2">
        <v>3404.6633999999999</v>
      </c>
      <c r="G1552" s="2">
        <v>3.2593000000000001</v>
      </c>
      <c r="J1552" s="1">
        <f t="shared" si="226"/>
        <v>44637</v>
      </c>
      <c r="K1552">
        <f t="shared" si="227"/>
        <v>8.1750106672843409E-2</v>
      </c>
      <c r="L1552" s="7">
        <f t="shared" si="228"/>
        <v>2.8062999999999998E-2</v>
      </c>
      <c r="M1552" s="28">
        <f t="shared" si="229"/>
        <v>5.3687106672843411E-2</v>
      </c>
      <c r="N1552" s="9">
        <f t="shared" si="220"/>
        <v>4.1933285944935797E-2</v>
      </c>
      <c r="O1552" s="9">
        <f t="shared" si="221"/>
        <v>4.8110010727345593E-3</v>
      </c>
      <c r="P1552" s="9">
        <f t="shared" si="222"/>
        <v>4.6744287017670354E-2</v>
      </c>
      <c r="Q1552" s="9">
        <f t="shared" si="223"/>
        <v>3.712228487220124E-2</v>
      </c>
      <c r="R1552" s="9">
        <f t="shared" si="224"/>
        <v>5.1555288090404917E-2</v>
      </c>
      <c r="S1552" s="9">
        <f t="shared" si="225"/>
        <v>3.2311283799466677E-2</v>
      </c>
    </row>
    <row r="1553" spans="1:19">
      <c r="A1553" s="1">
        <v>44277</v>
      </c>
      <c r="B1553" s="2">
        <v>15.730299949645996</v>
      </c>
      <c r="C1553" s="2"/>
      <c r="E1553" s="1">
        <v>44277</v>
      </c>
      <c r="F1553" s="2">
        <v>3443.4391999999998</v>
      </c>
      <c r="G1553" s="2">
        <v>3.2522000000000002</v>
      </c>
      <c r="J1553" s="1">
        <f t="shared" si="226"/>
        <v>44638</v>
      </c>
      <c r="K1553">
        <f t="shared" si="227"/>
        <v>8.0336129277473897E-2</v>
      </c>
      <c r="L1553" s="7">
        <f t="shared" si="228"/>
        <v>2.7894000000000002E-2</v>
      </c>
      <c r="M1553" s="28">
        <f t="shared" si="229"/>
        <v>5.2442129277473895E-2</v>
      </c>
      <c r="N1553" s="9">
        <f t="shared" si="220"/>
        <v>4.2020446237056766E-2</v>
      </c>
      <c r="O1553" s="9">
        <f t="shared" si="221"/>
        <v>4.8016267192553435E-3</v>
      </c>
      <c r="P1553" s="9">
        <f t="shared" si="222"/>
        <v>4.6822072956312112E-2</v>
      </c>
      <c r="Q1553" s="9">
        <f t="shared" si="223"/>
        <v>3.721881951780142E-2</v>
      </c>
      <c r="R1553" s="9">
        <f t="shared" si="224"/>
        <v>5.1623699675567451E-2</v>
      </c>
      <c r="S1553" s="9">
        <f t="shared" si="225"/>
        <v>3.2417192798546081E-2</v>
      </c>
    </row>
    <row r="1554" spans="1:19">
      <c r="A1554" s="1">
        <v>44278</v>
      </c>
      <c r="B1554" s="2">
        <v>15.584699630737305</v>
      </c>
      <c r="C1554" s="2"/>
      <c r="E1554" s="1">
        <v>44278</v>
      </c>
      <c r="F1554" s="2">
        <v>3411.5088000000001</v>
      </c>
      <c r="G1554" s="2">
        <v>3.2484000000000002</v>
      </c>
      <c r="J1554" s="1">
        <f t="shared" si="226"/>
        <v>44641</v>
      </c>
      <c r="K1554">
        <f t="shared" si="227"/>
        <v>8.0292908126990664E-2</v>
      </c>
      <c r="L1554" s="7">
        <f t="shared" si="228"/>
        <v>2.8094999999999998E-2</v>
      </c>
      <c r="M1554" s="28">
        <f t="shared" si="229"/>
        <v>5.2197908126990669E-2</v>
      </c>
      <c r="N1554" s="9">
        <f t="shared" si="220"/>
        <v>4.2105857976869193E-2</v>
      </c>
      <c r="O1554" s="9">
        <f t="shared" si="221"/>
        <v>4.790458410686288E-3</v>
      </c>
      <c r="P1554" s="9">
        <f t="shared" si="222"/>
        <v>4.6896316387555481E-2</v>
      </c>
      <c r="Q1554" s="9">
        <f t="shared" si="223"/>
        <v>3.7315399566182905E-2</v>
      </c>
      <c r="R1554" s="9">
        <f t="shared" si="224"/>
        <v>5.1686774798241769E-2</v>
      </c>
      <c r="S1554" s="9">
        <f t="shared" si="225"/>
        <v>3.2524941155496617E-2</v>
      </c>
    </row>
    <row r="1555" spans="1:19">
      <c r="A1555" s="1">
        <v>44279</v>
      </c>
      <c r="B1555" s="2">
        <v>15.38230037689209</v>
      </c>
      <c r="C1555" s="2"/>
      <c r="E1555" s="1">
        <v>44279</v>
      </c>
      <c r="F1555" s="2">
        <v>3367.0605999999998</v>
      </c>
      <c r="G1555" s="2">
        <v>3.2126999999999999</v>
      </c>
      <c r="J1555" s="1">
        <f t="shared" si="226"/>
        <v>44642</v>
      </c>
      <c r="K1555">
        <f t="shared" si="227"/>
        <v>8.0005762133747424E-2</v>
      </c>
      <c r="L1555" s="7">
        <f t="shared" si="228"/>
        <v>2.8340000000000001E-2</v>
      </c>
      <c r="M1555" s="28">
        <f t="shared" si="229"/>
        <v>5.166576213374742E-2</v>
      </c>
      <c r="N1555" s="9">
        <f t="shared" si="220"/>
        <v>4.2190182340156389E-2</v>
      </c>
      <c r="O1555" s="9">
        <f t="shared" si="221"/>
        <v>4.7709303171464034E-3</v>
      </c>
      <c r="P1555" s="9">
        <f t="shared" si="222"/>
        <v>4.6961112657302795E-2</v>
      </c>
      <c r="Q1555" s="9">
        <f t="shared" si="223"/>
        <v>3.7419252023009983E-2</v>
      </c>
      <c r="R1555" s="9">
        <f t="shared" si="224"/>
        <v>5.1732042974449194E-2</v>
      </c>
      <c r="S1555" s="9">
        <f t="shared" si="225"/>
        <v>3.2648321705863584E-2</v>
      </c>
    </row>
    <row r="1556" spans="1:19">
      <c r="A1556" s="1">
        <v>44280</v>
      </c>
      <c r="B1556" s="2">
        <v>15.32919979095459</v>
      </c>
      <c r="C1556" s="2"/>
      <c r="E1556" s="1">
        <v>44280</v>
      </c>
      <c r="F1556" s="2">
        <v>3363.5915</v>
      </c>
      <c r="G1556" s="2">
        <v>3.2235999999999998</v>
      </c>
      <c r="J1556" s="1">
        <f t="shared" si="226"/>
        <v>44643</v>
      </c>
      <c r="K1556">
        <f t="shared" si="227"/>
        <v>7.9600086570681308E-2</v>
      </c>
      <c r="L1556" s="7">
        <f t="shared" si="228"/>
        <v>2.8349000000000003E-2</v>
      </c>
      <c r="M1556" s="28">
        <f t="shared" si="229"/>
        <v>5.1251086570681309E-2</v>
      </c>
      <c r="N1556" s="9">
        <f t="shared" si="220"/>
        <v>4.2267757931851641E-2</v>
      </c>
      <c r="O1556" s="9">
        <f t="shared" si="221"/>
        <v>4.7586803928214103E-3</v>
      </c>
      <c r="P1556" s="9">
        <f t="shared" si="222"/>
        <v>4.7026438324673049E-2</v>
      </c>
      <c r="Q1556" s="9">
        <f t="shared" si="223"/>
        <v>3.7509077539030232E-2</v>
      </c>
      <c r="R1556" s="9">
        <f t="shared" si="224"/>
        <v>5.1785118717494458E-2</v>
      </c>
      <c r="S1556" s="9">
        <f t="shared" si="225"/>
        <v>3.2750397146208823E-2</v>
      </c>
    </row>
    <row r="1557" spans="1:19">
      <c r="A1557" s="1">
        <v>44281</v>
      </c>
      <c r="B1557" s="2">
        <v>15.555600166320801</v>
      </c>
      <c r="C1557" s="2"/>
      <c r="E1557" s="1">
        <v>44281</v>
      </c>
      <c r="F1557" s="2">
        <v>3418.3267000000001</v>
      </c>
      <c r="G1557" s="2">
        <v>3.2164999999999999</v>
      </c>
      <c r="J1557" s="1">
        <f t="shared" si="226"/>
        <v>44644</v>
      </c>
      <c r="K1557">
        <f t="shared" si="227"/>
        <v>8.0026247622568464E-2</v>
      </c>
      <c r="L1557" s="7">
        <f t="shared" si="228"/>
        <v>2.8247000000000001E-2</v>
      </c>
      <c r="M1557" s="28">
        <f t="shared" si="229"/>
        <v>5.1779247622568463E-2</v>
      </c>
      <c r="N1557" s="9">
        <f t="shared" si="220"/>
        <v>4.2350018523122875E-2</v>
      </c>
      <c r="O1557" s="9">
        <f t="shared" si="221"/>
        <v>4.7431929097368668E-3</v>
      </c>
      <c r="P1557" s="9">
        <f t="shared" si="222"/>
        <v>4.7093211432859744E-2</v>
      </c>
      <c r="Q1557" s="9">
        <f t="shared" si="223"/>
        <v>3.7606825613386005E-2</v>
      </c>
      <c r="R1557" s="9">
        <f t="shared" si="224"/>
        <v>5.1836404342596606E-2</v>
      </c>
      <c r="S1557" s="9">
        <f t="shared" si="225"/>
        <v>3.2863632703649143E-2</v>
      </c>
    </row>
    <row r="1558" spans="1:19">
      <c r="A1558" s="1">
        <v>44284</v>
      </c>
      <c r="B1558" s="2">
        <v>15.369600296020508</v>
      </c>
      <c r="C1558" s="2"/>
      <c r="E1558" s="1">
        <v>44284</v>
      </c>
      <c r="F1558" s="2">
        <v>3435.2957999999999</v>
      </c>
      <c r="G1558" s="2">
        <v>3.2305999999999999</v>
      </c>
      <c r="J1558" s="1">
        <f t="shared" si="226"/>
        <v>44645</v>
      </c>
      <c r="K1558">
        <f t="shared" si="227"/>
        <v>8.0862969372237289E-2</v>
      </c>
      <c r="L1558" s="7">
        <f t="shared" si="228"/>
        <v>2.8037999999999997E-2</v>
      </c>
      <c r="M1558" s="28">
        <f t="shared" si="229"/>
        <v>5.2824969372237296E-2</v>
      </c>
      <c r="N1558" s="9">
        <f t="shared" si="220"/>
        <v>4.2433921190605156E-2</v>
      </c>
      <c r="O1558" s="9">
        <f t="shared" si="221"/>
        <v>4.7407381534375721E-3</v>
      </c>
      <c r="P1558" s="9">
        <f t="shared" si="222"/>
        <v>4.7174659344042726E-2</v>
      </c>
      <c r="Q1558" s="9">
        <f t="shared" si="223"/>
        <v>3.7693183037167587E-2</v>
      </c>
      <c r="R1558" s="9">
        <f t="shared" si="224"/>
        <v>5.1915397497480302E-2</v>
      </c>
      <c r="S1558" s="9">
        <f t="shared" si="225"/>
        <v>3.295244488373001E-2</v>
      </c>
    </row>
    <row r="1559" spans="1:19">
      <c r="A1559" s="1">
        <v>44285</v>
      </c>
      <c r="B1559" s="2">
        <v>15.418700218200684</v>
      </c>
      <c r="C1559" s="2"/>
      <c r="E1559" s="1">
        <v>44285</v>
      </c>
      <c r="F1559" s="2">
        <v>3456.6765999999998</v>
      </c>
      <c r="G1559" s="2">
        <v>3.2145000000000001</v>
      </c>
      <c r="J1559" s="1">
        <f t="shared" si="226"/>
        <v>44648</v>
      </c>
      <c r="K1559">
        <f t="shared" si="227"/>
        <v>8.0693968622671877E-2</v>
      </c>
      <c r="L1559" s="7">
        <f t="shared" si="228"/>
        <v>2.7934999999999998E-2</v>
      </c>
      <c r="M1559" s="28">
        <f t="shared" si="229"/>
        <v>5.2758968622671876E-2</v>
      </c>
      <c r="N1559" s="9">
        <f t="shared" si="220"/>
        <v>4.2512794945537821E-2</v>
      </c>
      <c r="O1559" s="9">
        <f t="shared" si="221"/>
        <v>4.7465164330446072E-3</v>
      </c>
      <c r="P1559" s="9">
        <f t="shared" si="222"/>
        <v>4.7259311378582428E-2</v>
      </c>
      <c r="Q1559" s="9">
        <f t="shared" si="223"/>
        <v>3.7766278512493215E-2</v>
      </c>
      <c r="R1559" s="9">
        <f t="shared" si="224"/>
        <v>5.2005827811627034E-2</v>
      </c>
      <c r="S1559" s="9">
        <f t="shared" si="225"/>
        <v>3.3019762079448609E-2</v>
      </c>
    </row>
    <row r="1560" spans="1:19">
      <c r="A1560" s="1">
        <v>44286</v>
      </c>
      <c r="B1560" s="2">
        <v>15.242300033569336</v>
      </c>
      <c r="C1560" s="2"/>
      <c r="E1560" s="1">
        <v>44286</v>
      </c>
      <c r="F1560" s="2">
        <v>3441.9115000000002</v>
      </c>
      <c r="G1560" s="2">
        <v>3.2233999999999998</v>
      </c>
      <c r="J1560" s="1">
        <f t="shared" si="226"/>
        <v>44649</v>
      </c>
      <c r="K1560">
        <f t="shared" si="227"/>
        <v>8.0950028926826317E-2</v>
      </c>
      <c r="L1560" s="7">
        <f t="shared" si="228"/>
        <v>2.7980999999999999E-2</v>
      </c>
      <c r="M1560" s="28">
        <f t="shared" si="229"/>
        <v>5.2969028926826318E-2</v>
      </c>
      <c r="N1560" s="9">
        <f t="shared" si="220"/>
        <v>4.2592041182253196E-2</v>
      </c>
      <c r="O1560" s="9">
        <f t="shared" si="221"/>
        <v>4.7537165701311722E-3</v>
      </c>
      <c r="P1560" s="9">
        <f t="shared" si="222"/>
        <v>4.7345757752384365E-2</v>
      </c>
      <c r="Q1560" s="9">
        <f t="shared" si="223"/>
        <v>3.7838324612122026E-2</v>
      </c>
      <c r="R1560" s="9">
        <f t="shared" si="224"/>
        <v>5.2099474322515542E-2</v>
      </c>
      <c r="S1560" s="9">
        <f t="shared" si="225"/>
        <v>3.308460804199085E-2</v>
      </c>
    </row>
    <row r="1561" spans="1:19">
      <c r="A1561" s="1">
        <v>44287</v>
      </c>
      <c r="B1561" s="2">
        <v>15.338899612426758</v>
      </c>
      <c r="C1561" s="2"/>
      <c r="E1561" s="1">
        <v>44287</v>
      </c>
      <c r="F1561" s="2">
        <v>3466.3314999999998</v>
      </c>
      <c r="G1561" s="2">
        <v>3.2176</v>
      </c>
      <c r="J1561" s="1">
        <f t="shared" si="226"/>
        <v>44650</v>
      </c>
      <c r="K1561">
        <f t="shared" si="227"/>
        <v>7.9673021608097624E-2</v>
      </c>
      <c r="L1561" s="7">
        <f t="shared" si="228"/>
        <v>2.7841000000000001E-2</v>
      </c>
      <c r="M1561" s="28">
        <f t="shared" si="229"/>
        <v>5.183202160809762E-2</v>
      </c>
      <c r="N1561" s="9">
        <f t="shared" si="220"/>
        <v>4.2670261387343152E-2</v>
      </c>
      <c r="O1561" s="9">
        <f t="shared" si="221"/>
        <v>4.7429286558498193E-3</v>
      </c>
      <c r="P1561" s="9">
        <f t="shared" si="222"/>
        <v>4.7413190043192971E-2</v>
      </c>
      <c r="Q1561" s="9">
        <f t="shared" si="223"/>
        <v>3.7927332731493332E-2</v>
      </c>
      <c r="R1561" s="9">
        <f t="shared" si="224"/>
        <v>5.215611869904279E-2</v>
      </c>
      <c r="S1561" s="9">
        <f t="shared" si="225"/>
        <v>3.3184404075643513E-2</v>
      </c>
    </row>
    <row r="1562" spans="1:19">
      <c r="A1562" s="1">
        <v>44288</v>
      </c>
      <c r="B1562" s="2">
        <v>15.396300315856934</v>
      </c>
      <c r="C1562" s="2"/>
      <c r="E1562" s="1">
        <v>44288</v>
      </c>
      <c r="F1562" s="2">
        <v>3484.3924000000002</v>
      </c>
      <c r="G1562" s="2">
        <v>3.2161</v>
      </c>
      <c r="J1562" s="1">
        <f t="shared" si="226"/>
        <v>44651</v>
      </c>
      <c r="K1562">
        <f t="shared" si="227"/>
        <v>7.9826937693671926E-2</v>
      </c>
      <c r="L1562" s="7">
        <f t="shared" si="228"/>
        <v>2.7844000000000001E-2</v>
      </c>
      <c r="M1562" s="28">
        <f t="shared" si="229"/>
        <v>5.1982937693671925E-2</v>
      </c>
      <c r="N1562" s="9">
        <f t="shared" si="220"/>
        <v>4.2746552803886305E-2</v>
      </c>
      <c r="O1562" s="9">
        <f t="shared" si="221"/>
        <v>4.7374856800482439E-3</v>
      </c>
      <c r="P1562" s="9">
        <f t="shared" si="222"/>
        <v>4.7484038483934551E-2</v>
      </c>
      <c r="Q1562" s="9">
        <f t="shared" si="223"/>
        <v>3.8009067123838058E-2</v>
      </c>
      <c r="R1562" s="9">
        <f t="shared" si="224"/>
        <v>5.2221524163982791E-2</v>
      </c>
      <c r="S1562" s="9">
        <f t="shared" si="225"/>
        <v>3.3271581443789819E-2</v>
      </c>
    </row>
    <row r="1563" spans="1:19">
      <c r="A1563" s="1">
        <v>44292</v>
      </c>
      <c r="B1563" s="2">
        <v>15.395899772644043</v>
      </c>
      <c r="C1563" s="2"/>
      <c r="E1563" s="1">
        <v>44292</v>
      </c>
      <c r="F1563" s="2">
        <v>3482.9674</v>
      </c>
      <c r="G1563" s="2">
        <v>3.2284999999999999</v>
      </c>
      <c r="J1563" s="1">
        <f t="shared" si="226"/>
        <v>44652</v>
      </c>
      <c r="K1563">
        <f t="shared" si="227"/>
        <v>7.9247465889782889E-2</v>
      </c>
      <c r="L1563" s="7">
        <f t="shared" si="228"/>
        <v>2.7799000000000001E-2</v>
      </c>
      <c r="M1563" s="28">
        <f t="shared" si="229"/>
        <v>5.1448465889782885E-2</v>
      </c>
      <c r="N1563" s="9">
        <f t="shared" si="220"/>
        <v>4.2820906597395361E-2</v>
      </c>
      <c r="O1563" s="9">
        <f t="shared" si="221"/>
        <v>4.7264261291151818E-3</v>
      </c>
      <c r="P1563" s="9">
        <f t="shared" si="222"/>
        <v>4.7547332726510544E-2</v>
      </c>
      <c r="Q1563" s="9">
        <f t="shared" si="223"/>
        <v>3.8094480468280179E-2</v>
      </c>
      <c r="R1563" s="9">
        <f t="shared" si="224"/>
        <v>5.2273758855625727E-2</v>
      </c>
      <c r="S1563" s="9">
        <f t="shared" si="225"/>
        <v>3.3368054339164996E-2</v>
      </c>
    </row>
    <row r="1564" spans="1:19">
      <c r="A1564" s="1">
        <v>44293</v>
      </c>
      <c r="B1564" s="2">
        <v>15.38230037689209</v>
      </c>
      <c r="C1564" s="2"/>
      <c r="E1564" s="1">
        <v>44293</v>
      </c>
      <c r="F1564" s="2">
        <v>3479.6255999999998</v>
      </c>
      <c r="G1564" s="2">
        <v>3.2349000000000001</v>
      </c>
      <c r="J1564" s="1">
        <f t="shared" si="226"/>
        <v>44653</v>
      </c>
      <c r="K1564">
        <f t="shared" si="227"/>
        <v>7.9247465889782889E-2</v>
      </c>
      <c r="L1564" s="7">
        <f t="shared" si="228"/>
        <v>2.7783000000000002E-2</v>
      </c>
      <c r="M1564" s="28">
        <f t="shared" si="229"/>
        <v>5.1464465889782887E-2</v>
      </c>
      <c r="N1564" s="9">
        <f t="shared" si="220"/>
        <v>4.289269853960688E-2</v>
      </c>
      <c r="O1564" s="9">
        <f t="shared" si="221"/>
        <v>4.7197666024814686E-3</v>
      </c>
      <c r="P1564" s="9">
        <f t="shared" si="222"/>
        <v>4.7612465142088348E-2</v>
      </c>
      <c r="Q1564" s="9">
        <f t="shared" si="223"/>
        <v>3.8172931937125412E-2</v>
      </c>
      <c r="R1564" s="9">
        <f t="shared" si="224"/>
        <v>5.2332231744569815E-2</v>
      </c>
      <c r="S1564" s="9">
        <f t="shared" si="225"/>
        <v>3.3453165334643944E-2</v>
      </c>
    </row>
    <row r="1565" spans="1:19">
      <c r="A1565" s="1">
        <v>44294</v>
      </c>
      <c r="B1565" s="2">
        <v>15.444000244140625</v>
      </c>
      <c r="C1565" s="2"/>
      <c r="E1565" s="1">
        <v>44294</v>
      </c>
      <c r="F1565" s="2">
        <v>3482.5547999999999</v>
      </c>
      <c r="G1565" s="2">
        <v>3.2484999999999999</v>
      </c>
      <c r="J1565" s="1">
        <f t="shared" si="226"/>
        <v>44657</v>
      </c>
      <c r="K1565">
        <f t="shared" si="227"/>
        <v>7.9177818527927879E-2</v>
      </c>
      <c r="L1565" s="7">
        <f t="shared" si="228"/>
        <v>2.7717000000000002E-2</v>
      </c>
      <c r="M1565" s="28">
        <f t="shared" si="229"/>
        <v>5.1460818527927873E-2</v>
      </c>
      <c r="N1565" s="9">
        <f t="shared" si="220"/>
        <v>4.296588541949705E-2</v>
      </c>
      <c r="O1565" s="9">
        <f t="shared" si="221"/>
        <v>4.7090546730379516E-3</v>
      </c>
      <c r="P1565" s="9">
        <f t="shared" si="222"/>
        <v>4.7674940092534999E-2</v>
      </c>
      <c r="Q1565" s="9">
        <f t="shared" si="223"/>
        <v>3.8256830746459101E-2</v>
      </c>
      <c r="R1565" s="9">
        <f t="shared" si="224"/>
        <v>5.2383994765572955E-2</v>
      </c>
      <c r="S1565" s="9">
        <f t="shared" si="225"/>
        <v>3.3547776073421146E-2</v>
      </c>
    </row>
    <row r="1566" spans="1:19">
      <c r="A1566" s="1">
        <v>44295</v>
      </c>
      <c r="B1566" s="2">
        <v>15.298700332641602</v>
      </c>
      <c r="C1566" s="2"/>
      <c r="E1566" s="1">
        <v>44295</v>
      </c>
      <c r="F1566" s="2">
        <v>3450.6772000000001</v>
      </c>
      <c r="G1566" s="2">
        <v>3.2395999999999998</v>
      </c>
      <c r="J1566" s="1">
        <f t="shared" si="226"/>
        <v>44658</v>
      </c>
      <c r="K1566">
        <f t="shared" si="227"/>
        <v>8.0303872027957357E-2</v>
      </c>
      <c r="L1566" s="7">
        <f t="shared" si="228"/>
        <v>2.7570000000000001E-2</v>
      </c>
      <c r="M1566" s="28">
        <f t="shared" si="229"/>
        <v>5.273387202795736E-2</v>
      </c>
      <c r="N1566" s="9">
        <f t="shared" si="220"/>
        <v>4.3045029083760018E-2</v>
      </c>
      <c r="O1566" s="9">
        <f t="shared" si="221"/>
        <v>4.7049573177627927E-3</v>
      </c>
      <c r="P1566" s="9">
        <f t="shared" si="222"/>
        <v>4.7749986401522809E-2</v>
      </c>
      <c r="Q1566" s="9">
        <f t="shared" si="223"/>
        <v>3.8340071765997227E-2</v>
      </c>
      <c r="R1566" s="9">
        <f t="shared" si="224"/>
        <v>5.2454943719285607E-2</v>
      </c>
      <c r="S1566" s="9">
        <f t="shared" si="225"/>
        <v>3.3635114448234429E-2</v>
      </c>
    </row>
    <row r="1567" spans="1:19">
      <c r="A1567" s="1">
        <v>44298</v>
      </c>
      <c r="B1567" s="2">
        <v>15.126500129699707</v>
      </c>
      <c r="C1567" s="2"/>
      <c r="E1567" s="1">
        <v>44298</v>
      </c>
      <c r="F1567" s="2">
        <v>3412.9477000000002</v>
      </c>
      <c r="G1567" s="2">
        <v>3.2267999999999999</v>
      </c>
      <c r="J1567" s="1">
        <f t="shared" si="226"/>
        <v>44659</v>
      </c>
      <c r="K1567">
        <f t="shared" si="227"/>
        <v>7.9870930010334101E-2</v>
      </c>
      <c r="L1567" s="7">
        <f t="shared" si="228"/>
        <v>2.7509000000000002E-2</v>
      </c>
      <c r="M1567" s="28">
        <f t="shared" si="229"/>
        <v>5.2361930010334096E-2</v>
      </c>
      <c r="N1567" s="9">
        <f t="shared" si="220"/>
        <v>4.3123182145686008E-2</v>
      </c>
      <c r="O1567" s="9">
        <f t="shared" si="221"/>
        <v>4.6954885855199618E-3</v>
      </c>
      <c r="P1567" s="9">
        <f t="shared" si="222"/>
        <v>4.7818670731205971E-2</v>
      </c>
      <c r="Q1567" s="9">
        <f t="shared" si="223"/>
        <v>3.8427693560166044E-2</v>
      </c>
      <c r="R1567" s="9">
        <f t="shared" si="224"/>
        <v>5.2514159316725928E-2</v>
      </c>
      <c r="S1567" s="9">
        <f t="shared" si="225"/>
        <v>3.3732204974646088E-2</v>
      </c>
    </row>
    <row r="1568" spans="1:19">
      <c r="A1568" s="1">
        <v>44299</v>
      </c>
      <c r="B1568" s="2">
        <v>15.05109977722168</v>
      </c>
      <c r="C1568" s="2"/>
      <c r="E1568" s="1">
        <v>44299</v>
      </c>
      <c r="F1568" s="2">
        <v>3396.47</v>
      </c>
      <c r="G1568" s="2">
        <v>3.1863000000000001</v>
      </c>
      <c r="J1568" s="1">
        <f t="shared" si="226"/>
        <v>44662</v>
      </c>
      <c r="K1568">
        <f t="shared" si="227"/>
        <v>8.1879961977967181E-2</v>
      </c>
      <c r="L1568" s="7">
        <f t="shared" si="228"/>
        <v>2.7665000000000002E-2</v>
      </c>
      <c r="M1568" s="28">
        <f t="shared" si="229"/>
        <v>5.4214961977967178E-2</v>
      </c>
      <c r="N1568" s="9">
        <f t="shared" si="220"/>
        <v>4.3208714604409525E-2</v>
      </c>
      <c r="O1568" s="9">
        <f t="shared" si="221"/>
        <v>4.7004393071062604E-3</v>
      </c>
      <c r="P1568" s="9">
        <f t="shared" si="222"/>
        <v>4.7909153911515782E-2</v>
      </c>
      <c r="Q1568" s="9">
        <f t="shared" si="223"/>
        <v>3.8508275297303267E-2</v>
      </c>
      <c r="R1568" s="9">
        <f t="shared" si="224"/>
        <v>5.2609593218622047E-2</v>
      </c>
      <c r="S1568" s="9">
        <f t="shared" si="225"/>
        <v>3.3807835990197002E-2</v>
      </c>
    </row>
    <row r="1569" spans="1:19">
      <c r="A1569" s="1">
        <v>44300</v>
      </c>
      <c r="B1569" s="2">
        <v>15.133000373840332</v>
      </c>
      <c r="C1569" s="2"/>
      <c r="E1569" s="1">
        <v>44300</v>
      </c>
      <c r="F1569" s="2">
        <v>3416.7212</v>
      </c>
      <c r="G1569" s="2">
        <v>3.1890000000000001</v>
      </c>
      <c r="J1569" s="1">
        <f t="shared" si="226"/>
        <v>44663</v>
      </c>
      <c r="K1569">
        <f t="shared" si="227"/>
        <v>8.0783925556902586E-2</v>
      </c>
      <c r="L1569" s="7">
        <f t="shared" si="228"/>
        <v>2.7772000000000002E-2</v>
      </c>
      <c r="M1569" s="28">
        <f t="shared" si="229"/>
        <v>5.3011925556902581E-2</v>
      </c>
      <c r="N1569" s="9">
        <f t="shared" si="220"/>
        <v>4.3291043421196884E-2</v>
      </c>
      <c r="O1569" s="9">
        <f t="shared" si="221"/>
        <v>4.6897186030761331E-3</v>
      </c>
      <c r="P1569" s="9">
        <f t="shared" si="222"/>
        <v>4.7980762024273017E-2</v>
      </c>
      <c r="Q1569" s="9">
        <f t="shared" si="223"/>
        <v>3.8601324818120751E-2</v>
      </c>
      <c r="R1569" s="9">
        <f t="shared" si="224"/>
        <v>5.267048062734915E-2</v>
      </c>
      <c r="S1569" s="9">
        <f t="shared" si="225"/>
        <v>3.3911606215044618E-2</v>
      </c>
    </row>
    <row r="1570" spans="1:19">
      <c r="A1570" s="1">
        <v>44301</v>
      </c>
      <c r="B1570" s="2">
        <v>15.051199913024902</v>
      </c>
      <c r="C1570" s="2"/>
      <c r="E1570" s="1">
        <v>44301</v>
      </c>
      <c r="F1570" s="2">
        <v>3398.9875000000002</v>
      </c>
      <c r="G1570" s="2">
        <v>3.1865999999999999</v>
      </c>
      <c r="J1570" s="1">
        <f t="shared" si="226"/>
        <v>44664</v>
      </c>
      <c r="K1570">
        <f t="shared" si="227"/>
        <v>8.1362331140783256E-2</v>
      </c>
      <c r="L1570" s="7">
        <f t="shared" si="228"/>
        <v>2.7703000000000002E-2</v>
      </c>
      <c r="M1570" s="28">
        <f t="shared" si="229"/>
        <v>5.3659331140783251E-2</v>
      </c>
      <c r="N1570" s="9">
        <f t="shared" si="220"/>
        <v>4.3373147792412435E-2</v>
      </c>
      <c r="O1570" s="9">
        <f t="shared" si="221"/>
        <v>4.689404944888247E-3</v>
      </c>
      <c r="P1570" s="9">
        <f t="shared" si="222"/>
        <v>4.806255273730068E-2</v>
      </c>
      <c r="Q1570" s="9">
        <f t="shared" si="223"/>
        <v>3.868374284752419E-2</v>
      </c>
      <c r="R1570" s="9">
        <f t="shared" si="224"/>
        <v>5.2751957682188932E-2</v>
      </c>
      <c r="S1570" s="9">
        <f t="shared" si="225"/>
        <v>3.3994337902635938E-2</v>
      </c>
    </row>
    <row r="1571" spans="1:19">
      <c r="A1571" s="1">
        <v>44302</v>
      </c>
      <c r="B1571" s="2">
        <v>15.150199890136719</v>
      </c>
      <c r="C1571" s="2"/>
      <c r="E1571" s="1">
        <v>44302</v>
      </c>
      <c r="F1571" s="2">
        <v>3426.6178</v>
      </c>
      <c r="G1571" s="2">
        <v>3.1867999999999999</v>
      </c>
      <c r="J1571" s="1">
        <f t="shared" si="226"/>
        <v>44665</v>
      </c>
      <c r="K1571">
        <f t="shared" si="227"/>
        <v>8.0409766383040523E-2</v>
      </c>
      <c r="L1571" s="7">
        <f t="shared" si="228"/>
        <v>2.7571999999999999E-2</v>
      </c>
      <c r="M1571" s="28">
        <f t="shared" si="229"/>
        <v>5.2837766383040524E-2</v>
      </c>
      <c r="N1571" s="9">
        <f t="shared" si="220"/>
        <v>4.3448531208085082E-2</v>
      </c>
      <c r="O1571" s="9">
        <f t="shared" si="221"/>
        <v>4.6882572960801772E-3</v>
      </c>
      <c r="P1571" s="9">
        <f t="shared" si="222"/>
        <v>4.8136788504165258E-2</v>
      </c>
      <c r="Q1571" s="9">
        <f t="shared" si="223"/>
        <v>3.8760273912004907E-2</v>
      </c>
      <c r="R1571" s="9">
        <f t="shared" si="224"/>
        <v>5.282504580024544E-2</v>
      </c>
      <c r="S1571" s="9">
        <f t="shared" si="225"/>
        <v>3.4072016615924725E-2</v>
      </c>
    </row>
    <row r="1572" spans="1:19">
      <c r="A1572" s="1">
        <v>44305</v>
      </c>
      <c r="B1572" s="2">
        <v>15.322500228881836</v>
      </c>
      <c r="C1572" s="2"/>
      <c r="E1572" s="1">
        <v>44305</v>
      </c>
      <c r="F1572" s="2">
        <v>3477.5484999999999</v>
      </c>
      <c r="G1572" s="2">
        <v>3.1795</v>
      </c>
      <c r="J1572" s="1">
        <f t="shared" si="226"/>
        <v>44666</v>
      </c>
      <c r="K1572">
        <f t="shared" si="227"/>
        <v>8.0843355975028189E-2</v>
      </c>
      <c r="L1572" s="7">
        <f t="shared" si="228"/>
        <v>2.7665000000000002E-2</v>
      </c>
      <c r="M1572" s="28">
        <f t="shared" si="229"/>
        <v>5.3178355975028187E-2</v>
      </c>
      <c r="N1572" s="9">
        <f t="shared" si="220"/>
        <v>4.3522344812731775E-2</v>
      </c>
      <c r="O1572" s="9">
        <f t="shared" si="221"/>
        <v>4.6944313765438055E-3</v>
      </c>
      <c r="P1572" s="9">
        <f t="shared" si="222"/>
        <v>4.8216776189275584E-2</v>
      </c>
      <c r="Q1572" s="9">
        <f t="shared" si="223"/>
        <v>3.8827913436187966E-2</v>
      </c>
      <c r="R1572" s="9">
        <f t="shared" si="224"/>
        <v>5.2911207565819386E-2</v>
      </c>
      <c r="S1572" s="9">
        <f t="shared" si="225"/>
        <v>3.4133482059644164E-2</v>
      </c>
    </row>
    <row r="1573" spans="1:19">
      <c r="A1573" s="1">
        <v>44306</v>
      </c>
      <c r="B1573" s="2">
        <v>15.285900115966797</v>
      </c>
      <c r="C1573" s="2"/>
      <c r="E1573" s="1">
        <v>44306</v>
      </c>
      <c r="F1573" s="2">
        <v>3472.9427000000001</v>
      </c>
      <c r="G1573" s="2">
        <v>3.1697000000000002</v>
      </c>
      <c r="J1573" s="1">
        <f t="shared" si="226"/>
        <v>44669</v>
      </c>
      <c r="K1573">
        <f t="shared" si="227"/>
        <v>8.1353064476223161E-2</v>
      </c>
      <c r="L1573" s="7">
        <f t="shared" si="228"/>
        <v>2.8031999999999998E-2</v>
      </c>
      <c r="M1573" s="28">
        <f t="shared" si="229"/>
        <v>5.3321064476223159E-2</v>
      </c>
      <c r="N1573" s="9">
        <f t="shared" si="220"/>
        <v>4.3598258762856119E-2</v>
      </c>
      <c r="O1573" s="9">
        <f t="shared" si="221"/>
        <v>4.6975934521169323E-3</v>
      </c>
      <c r="P1573" s="9">
        <f t="shared" si="222"/>
        <v>4.8295852214973053E-2</v>
      </c>
      <c r="Q1573" s="9">
        <f t="shared" si="223"/>
        <v>3.8900665310739185E-2</v>
      </c>
      <c r="R1573" s="9">
        <f t="shared" si="224"/>
        <v>5.2993445667089981E-2</v>
      </c>
      <c r="S1573" s="9">
        <f t="shared" si="225"/>
        <v>3.4203071858622258E-2</v>
      </c>
    </row>
    <row r="1574" spans="1:19">
      <c r="A1574" s="1">
        <v>44307</v>
      </c>
      <c r="B1574" s="2">
        <v>15.266300201416016</v>
      </c>
      <c r="C1574" s="2"/>
      <c r="E1574" s="1">
        <v>44307</v>
      </c>
      <c r="F1574" s="2">
        <v>3472.9297999999999</v>
      </c>
      <c r="G1574" s="2">
        <v>3.1798999999999999</v>
      </c>
      <c r="J1574" s="1">
        <f t="shared" si="226"/>
        <v>44670</v>
      </c>
      <c r="K1574">
        <f t="shared" si="227"/>
        <v>8.1392133859359311E-2</v>
      </c>
      <c r="L1574" s="7">
        <f t="shared" si="228"/>
        <v>2.8183E-2</v>
      </c>
      <c r="M1574" s="28">
        <f t="shared" si="229"/>
        <v>5.3209133859359312E-2</v>
      </c>
      <c r="N1574" s="9">
        <f t="shared" si="220"/>
        <v>4.3672208160806712E-2</v>
      </c>
      <c r="O1574" s="9">
        <f t="shared" si="221"/>
        <v>4.7016260156477535E-3</v>
      </c>
      <c r="P1574" s="9">
        <f t="shared" si="222"/>
        <v>4.8373834176454467E-2</v>
      </c>
      <c r="Q1574" s="9">
        <f t="shared" si="223"/>
        <v>3.8970582145158958E-2</v>
      </c>
      <c r="R1574" s="9">
        <f t="shared" si="224"/>
        <v>5.3075460192102221E-2</v>
      </c>
      <c r="S1574" s="9">
        <f t="shared" si="225"/>
        <v>3.4268956129511204E-2</v>
      </c>
    </row>
    <row r="1575" spans="1:19">
      <c r="A1575" s="1">
        <v>44308</v>
      </c>
      <c r="B1575" s="2">
        <v>15.162899971008301</v>
      </c>
      <c r="C1575" s="2"/>
      <c r="E1575" s="1">
        <v>44308</v>
      </c>
      <c r="F1575" s="2">
        <v>3465.1138000000001</v>
      </c>
      <c r="G1575" s="2">
        <v>3.1785999999999999</v>
      </c>
      <c r="J1575" s="1">
        <f t="shared" si="226"/>
        <v>44671</v>
      </c>
      <c r="K1575">
        <f t="shared" si="227"/>
        <v>8.2341802315313503E-2</v>
      </c>
      <c r="L1575" s="7">
        <f t="shared" si="228"/>
        <v>2.8410999999999999E-2</v>
      </c>
      <c r="M1575" s="28">
        <f t="shared" si="229"/>
        <v>5.3930802315313504E-2</v>
      </c>
      <c r="N1575" s="9">
        <f t="shared" si="220"/>
        <v>4.3750752099454983E-2</v>
      </c>
      <c r="O1575" s="9">
        <f t="shared" si="221"/>
        <v>4.7070152905321089E-3</v>
      </c>
      <c r="P1575" s="9">
        <f t="shared" si="222"/>
        <v>4.845776738998709E-2</v>
      </c>
      <c r="Q1575" s="9">
        <f t="shared" si="223"/>
        <v>3.9043736808922876E-2</v>
      </c>
      <c r="R1575" s="9">
        <f t="shared" si="224"/>
        <v>5.3164782680519204E-2</v>
      </c>
      <c r="S1575" s="9">
        <f t="shared" si="225"/>
        <v>3.4336721518390761E-2</v>
      </c>
    </row>
    <row r="1576" spans="1:19">
      <c r="A1576" s="1">
        <v>44309</v>
      </c>
      <c r="B1576" s="2">
        <v>15.163900375366211</v>
      </c>
      <c r="C1576" s="2"/>
      <c r="E1576" s="1">
        <v>44309</v>
      </c>
      <c r="F1576" s="2">
        <v>3474.1660000000002</v>
      </c>
      <c r="G1576" s="2">
        <v>3.1810999999999998</v>
      </c>
      <c r="J1576" s="1">
        <f t="shared" si="226"/>
        <v>44672</v>
      </c>
      <c r="K1576">
        <f t="shared" si="227"/>
        <v>8.4089435162843007E-2</v>
      </c>
      <c r="L1576" s="7">
        <f t="shared" si="228"/>
        <v>2.8389999999999999E-2</v>
      </c>
      <c r="M1576" s="28">
        <f t="shared" si="229"/>
        <v>5.5699435162843008E-2</v>
      </c>
      <c r="N1576" s="9">
        <f t="shared" si="220"/>
        <v>4.3838970094498129E-2</v>
      </c>
      <c r="O1576" s="9">
        <f t="shared" si="221"/>
        <v>4.7217814186504429E-3</v>
      </c>
      <c r="P1576" s="9">
        <f t="shared" si="222"/>
        <v>4.8560751513148571E-2</v>
      </c>
      <c r="Q1576" s="9">
        <f t="shared" si="223"/>
        <v>3.9117188675847687E-2</v>
      </c>
      <c r="R1576" s="9">
        <f t="shared" si="224"/>
        <v>5.3282532931799013E-2</v>
      </c>
      <c r="S1576" s="9">
        <f t="shared" si="225"/>
        <v>3.4395407257197246E-2</v>
      </c>
    </row>
    <row r="1577" spans="1:19">
      <c r="A1577" s="1">
        <v>44311</v>
      </c>
      <c r="B1577" s="2">
        <v>15.163900375366211</v>
      </c>
      <c r="C1577" s="2"/>
      <c r="E1577" s="1">
        <v>44311</v>
      </c>
      <c r="F1577" s="2">
        <v>3474.1660000000002</v>
      </c>
      <c r="G1577" s="2">
        <v>3.2075999999999998</v>
      </c>
      <c r="J1577" s="1">
        <f t="shared" si="226"/>
        <v>44673</v>
      </c>
      <c r="K1577">
        <f t="shared" si="227"/>
        <v>8.3805439054324374E-2</v>
      </c>
      <c r="L1577" s="7">
        <f t="shared" si="228"/>
        <v>2.8405999999999997E-2</v>
      </c>
      <c r="M1577" s="28">
        <f t="shared" si="229"/>
        <v>5.5399439054324373E-2</v>
      </c>
      <c r="N1577" s="9">
        <f t="shared" si="220"/>
        <v>4.3924988640619382E-2</v>
      </c>
      <c r="O1577" s="9">
        <f t="shared" si="221"/>
        <v>4.7341371009178533E-3</v>
      </c>
      <c r="P1577" s="9">
        <f t="shared" si="222"/>
        <v>4.8659125741537232E-2</v>
      </c>
      <c r="Q1577" s="9">
        <f t="shared" si="223"/>
        <v>3.9190851539701532E-2</v>
      </c>
      <c r="R1577" s="9">
        <f t="shared" si="224"/>
        <v>5.3393262842455089E-2</v>
      </c>
      <c r="S1577" s="9">
        <f t="shared" si="225"/>
        <v>3.4456714438783675E-2</v>
      </c>
    </row>
    <row r="1578" spans="1:19">
      <c r="A1578" s="1">
        <v>44312</v>
      </c>
      <c r="B1578" s="2">
        <v>14.956199645996094</v>
      </c>
      <c r="C1578" s="2"/>
      <c r="E1578" s="1">
        <v>44312</v>
      </c>
      <c r="F1578" s="2">
        <v>3441.1658000000002</v>
      </c>
      <c r="G1578" s="2">
        <v>3.2119</v>
      </c>
      <c r="J1578" s="1">
        <f t="shared" si="226"/>
        <v>44675</v>
      </c>
      <c r="K1578">
        <f t="shared" si="227"/>
        <v>8.3805439054324374E-2</v>
      </c>
      <c r="L1578" s="7">
        <f t="shared" si="228"/>
        <v>2.8475999999999998E-2</v>
      </c>
      <c r="M1578" s="28">
        <f t="shared" si="229"/>
        <v>5.5329439054324372E-2</v>
      </c>
      <c r="N1578" s="9">
        <f t="shared" si="220"/>
        <v>4.4010800875849972E-2</v>
      </c>
      <c r="O1578" s="9">
        <f t="shared" si="221"/>
        <v>4.7440816503804776E-3</v>
      </c>
      <c r="P1578" s="9">
        <f t="shared" si="222"/>
        <v>4.8754882526230447E-2</v>
      </c>
      <c r="Q1578" s="9">
        <f t="shared" si="223"/>
        <v>3.9266719225469496E-2</v>
      </c>
      <c r="R1578" s="9">
        <f t="shared" si="224"/>
        <v>5.349896417661093E-2</v>
      </c>
      <c r="S1578" s="9">
        <f t="shared" si="225"/>
        <v>3.4522637575089013E-2</v>
      </c>
    </row>
    <row r="1579" spans="1:19">
      <c r="A1579" s="1">
        <v>44313</v>
      </c>
      <c r="B1579" s="2">
        <v>14.867600440979004</v>
      </c>
      <c r="C1579" s="2"/>
      <c r="E1579" s="1">
        <v>44313</v>
      </c>
      <c r="F1579" s="2">
        <v>3442.6111000000001</v>
      </c>
      <c r="G1579" s="2">
        <v>3.2170999999999998</v>
      </c>
      <c r="J1579" s="1">
        <f t="shared" si="226"/>
        <v>44676</v>
      </c>
      <c r="K1579">
        <f t="shared" si="227"/>
        <v>8.8119703011483724E-2</v>
      </c>
      <c r="L1579" s="7">
        <f t="shared" si="228"/>
        <v>2.8362999999999999E-2</v>
      </c>
      <c r="M1579" s="28">
        <f t="shared" si="229"/>
        <v>5.9756703011483725E-2</v>
      </c>
      <c r="N1579" s="9">
        <f t="shared" si="220"/>
        <v>4.4112357455412012E-2</v>
      </c>
      <c r="O1579" s="9">
        <f t="shared" si="221"/>
        <v>4.805739766348318E-3</v>
      </c>
      <c r="P1579" s="9">
        <f t="shared" si="222"/>
        <v>4.8918097221760326E-2</v>
      </c>
      <c r="Q1579" s="9">
        <f t="shared" si="223"/>
        <v>3.9306617689063697E-2</v>
      </c>
      <c r="R1579" s="9">
        <f t="shared" si="224"/>
        <v>5.3723836988108647E-2</v>
      </c>
      <c r="S1579" s="9">
        <f t="shared" si="225"/>
        <v>3.4500877922715376E-2</v>
      </c>
    </row>
    <row r="1580" spans="1:19">
      <c r="A1580" s="1">
        <v>44314</v>
      </c>
      <c r="B1580" s="2">
        <v>14.811400413513184</v>
      </c>
      <c r="C1580" s="2"/>
      <c r="E1580" s="1">
        <v>44314</v>
      </c>
      <c r="F1580" s="2">
        <v>3457.0682999999999</v>
      </c>
      <c r="G1580" s="2">
        <v>3.2157</v>
      </c>
      <c r="J1580" s="1">
        <f t="shared" si="226"/>
        <v>44677</v>
      </c>
      <c r="K1580">
        <f t="shared" si="227"/>
        <v>8.9167886240738389E-2</v>
      </c>
      <c r="L1580" s="7">
        <f t="shared" si="228"/>
        <v>2.8339E-2</v>
      </c>
      <c r="M1580" s="28">
        <f t="shared" si="229"/>
        <v>6.0828886240738386E-2</v>
      </c>
      <c r="N1580" s="9">
        <f t="shared" si="220"/>
        <v>4.4218285202284054E-2</v>
      </c>
      <c r="O1580" s="9">
        <f t="shared" si="221"/>
        <v>4.8782977778467854E-3</v>
      </c>
      <c r="P1580" s="9">
        <f t="shared" si="222"/>
        <v>4.9096582980130837E-2</v>
      </c>
      <c r="Q1580" s="9">
        <f t="shared" si="223"/>
        <v>3.933998742443727E-2</v>
      </c>
      <c r="R1580" s="9">
        <f t="shared" si="224"/>
        <v>5.3974880757977628E-2</v>
      </c>
      <c r="S1580" s="9">
        <f t="shared" si="225"/>
        <v>3.4461689646590479E-2</v>
      </c>
    </row>
    <row r="1581" spans="1:19">
      <c r="A1581" s="1">
        <v>44315</v>
      </c>
      <c r="B1581" s="2">
        <v>14.506600379943848</v>
      </c>
      <c r="C1581" s="2"/>
      <c r="E1581" s="1">
        <v>44315</v>
      </c>
      <c r="F1581" s="2">
        <v>3474.9011</v>
      </c>
      <c r="G1581" s="2">
        <v>3.2035999999999998</v>
      </c>
      <c r="J1581" s="1">
        <f t="shared" si="226"/>
        <v>44678</v>
      </c>
      <c r="K1581">
        <f t="shared" si="227"/>
        <v>8.7152043569372617E-2</v>
      </c>
      <c r="L1581" s="7">
        <f t="shared" si="228"/>
        <v>2.8424000000000001E-2</v>
      </c>
      <c r="M1581" s="28">
        <f t="shared" si="229"/>
        <v>5.8728043569372612E-2</v>
      </c>
      <c r="N1581" s="9">
        <f t="shared" si="220"/>
        <v>4.4316927859190371E-2</v>
      </c>
      <c r="O1581" s="9">
        <f t="shared" si="221"/>
        <v>4.9192038868573536E-3</v>
      </c>
      <c r="P1581" s="9">
        <f t="shared" si="222"/>
        <v>4.9236131746047726E-2</v>
      </c>
      <c r="Q1581" s="9">
        <f t="shared" si="223"/>
        <v>3.9397723972333015E-2</v>
      </c>
      <c r="R1581" s="9">
        <f t="shared" si="224"/>
        <v>5.4155335632905074E-2</v>
      </c>
      <c r="S1581" s="9">
        <f t="shared" si="225"/>
        <v>3.4478520085475667E-2</v>
      </c>
    </row>
    <row r="1582" spans="1:19">
      <c r="A1582" s="1">
        <v>44316</v>
      </c>
      <c r="B1582" s="2">
        <v>13.918800354003906</v>
      </c>
      <c r="C1582" s="2"/>
      <c r="E1582" s="1">
        <v>44316</v>
      </c>
      <c r="F1582" s="2">
        <v>3446.8564000000001</v>
      </c>
      <c r="G1582" s="2">
        <v>3.2039</v>
      </c>
      <c r="J1582" s="1">
        <f t="shared" si="226"/>
        <v>44679</v>
      </c>
      <c r="K1582">
        <f t="shared" si="227"/>
        <v>8.6658113603238565E-2</v>
      </c>
      <c r="L1582" s="7">
        <f t="shared" si="228"/>
        <v>2.8593999999999998E-2</v>
      </c>
      <c r="M1582" s="28">
        <f t="shared" si="229"/>
        <v>5.8064113603238571E-2</v>
      </c>
      <c r="N1582" s="9">
        <f t="shared" si="220"/>
        <v>4.4409472337745899E-2</v>
      </c>
      <c r="O1582" s="9">
        <f t="shared" si="221"/>
        <v>4.9574394180603373E-3</v>
      </c>
      <c r="P1582" s="9">
        <f t="shared" si="222"/>
        <v>4.9366911755806236E-2</v>
      </c>
      <c r="Q1582" s="9">
        <f t="shared" si="223"/>
        <v>3.9452032919685562E-2</v>
      </c>
      <c r="R1582" s="9">
        <f t="shared" si="224"/>
        <v>5.4324351173866574E-2</v>
      </c>
      <c r="S1582" s="9">
        <f t="shared" si="225"/>
        <v>3.4494593501625224E-2</v>
      </c>
    </row>
    <row r="1583" spans="1:19">
      <c r="A1583" s="1">
        <v>44322</v>
      </c>
      <c r="B1583" s="2">
        <v>13.90310001373291</v>
      </c>
      <c r="C1583" s="2"/>
      <c r="E1583" s="1">
        <v>44322</v>
      </c>
      <c r="F1583" s="2">
        <v>3441.2826</v>
      </c>
      <c r="G1583" s="2">
        <v>3.1724999999999999</v>
      </c>
      <c r="J1583" s="1">
        <f t="shared" si="226"/>
        <v>44680</v>
      </c>
      <c r="K1583">
        <f t="shared" si="227"/>
        <v>8.404420412741348E-2</v>
      </c>
      <c r="L1583" s="7">
        <f t="shared" si="228"/>
        <v>2.8448000000000001E-2</v>
      </c>
      <c r="M1583" s="28">
        <f t="shared" si="229"/>
        <v>5.5596204127413479E-2</v>
      </c>
      <c r="N1583" s="9">
        <f t="shared" si="220"/>
        <v>4.4490848745501091E-2</v>
      </c>
      <c r="O1583" s="9">
        <f t="shared" si="221"/>
        <v>4.972070130726659E-3</v>
      </c>
      <c r="P1583" s="9">
        <f t="shared" si="222"/>
        <v>4.9462918876227752E-2</v>
      </c>
      <c r="Q1583" s="9">
        <f t="shared" si="223"/>
        <v>3.951877861477443E-2</v>
      </c>
      <c r="R1583" s="9">
        <f t="shared" si="224"/>
        <v>5.4434989006954412E-2</v>
      </c>
      <c r="S1583" s="9">
        <f t="shared" si="225"/>
        <v>3.454670848404777E-2</v>
      </c>
    </row>
    <row r="1584" spans="1:19">
      <c r="A1584" s="1">
        <v>44323</v>
      </c>
      <c r="B1584" s="2">
        <v>13.837699890136719</v>
      </c>
      <c r="C1584" s="2"/>
      <c r="E1584" s="1">
        <v>44323</v>
      </c>
      <c r="F1584" s="2">
        <v>3418.8741</v>
      </c>
      <c r="G1584" s="2">
        <v>3.1749999999999998</v>
      </c>
      <c r="J1584" s="1">
        <f t="shared" si="226"/>
        <v>44686</v>
      </c>
      <c r="K1584">
        <f t="shared" si="227"/>
        <v>8.3544982545264199E-2</v>
      </c>
      <c r="L1584" s="7">
        <f t="shared" si="228"/>
        <v>2.8434000000000001E-2</v>
      </c>
      <c r="M1584" s="28">
        <f t="shared" si="229"/>
        <v>5.5110982545264198E-2</v>
      </c>
      <c r="N1584" s="9">
        <f t="shared" si="220"/>
        <v>4.4569231372854595E-2</v>
      </c>
      <c r="O1584" s="9">
        <f t="shared" si="221"/>
        <v>4.9831675456966564E-3</v>
      </c>
      <c r="P1584" s="9">
        <f t="shared" si="222"/>
        <v>4.9552398918551253E-2</v>
      </c>
      <c r="Q1584" s="9">
        <f t="shared" si="223"/>
        <v>3.9586063827157937E-2</v>
      </c>
      <c r="R1584" s="9">
        <f t="shared" si="224"/>
        <v>5.4535566464247912E-2</v>
      </c>
      <c r="S1584" s="9">
        <f t="shared" si="225"/>
        <v>3.4602896281461279E-2</v>
      </c>
    </row>
    <row r="1585" spans="1:19">
      <c r="A1585" s="1">
        <v>44324</v>
      </c>
      <c r="B1585" s="2">
        <v>13.837699890136719</v>
      </c>
      <c r="C1585" s="2"/>
      <c r="E1585" s="1">
        <v>44324</v>
      </c>
      <c r="F1585" s="2">
        <v>3418.8741</v>
      </c>
      <c r="G1585" s="2">
        <v>3.1798000000000002</v>
      </c>
      <c r="J1585" s="1">
        <f t="shared" si="226"/>
        <v>44687</v>
      </c>
      <c r="K1585">
        <f t="shared" si="227"/>
        <v>8.5337340465938216E-2</v>
      </c>
      <c r="L1585" s="7">
        <f t="shared" si="228"/>
        <v>2.8412000000000003E-2</v>
      </c>
      <c r="M1585" s="28">
        <f t="shared" si="229"/>
        <v>5.692534046593821E-2</v>
      </c>
      <c r="N1585" s="9">
        <f t="shared" si="220"/>
        <v>4.4648704396461986E-2</v>
      </c>
      <c r="O1585" s="9">
        <f t="shared" si="221"/>
        <v>5.0197584835343948E-3</v>
      </c>
      <c r="P1585" s="9">
        <f t="shared" si="222"/>
        <v>4.9668462879996378E-2</v>
      </c>
      <c r="Q1585" s="9">
        <f t="shared" si="223"/>
        <v>3.9628945912927593E-2</v>
      </c>
      <c r="R1585" s="9">
        <f t="shared" si="224"/>
        <v>5.4688221363530777E-2</v>
      </c>
      <c r="S1585" s="9">
        <f t="shared" si="225"/>
        <v>3.4609187429393194E-2</v>
      </c>
    </row>
    <row r="1586" spans="1:19">
      <c r="A1586" s="1">
        <v>44326</v>
      </c>
      <c r="B1586" s="2">
        <v>13.885100364685059</v>
      </c>
      <c r="C1586" s="2"/>
      <c r="E1586" s="1">
        <v>44326</v>
      </c>
      <c r="F1586" s="2">
        <v>3427.9908999999998</v>
      </c>
      <c r="G1586" s="2">
        <v>3.1823000000000001</v>
      </c>
      <c r="J1586" s="1">
        <f t="shared" si="226"/>
        <v>44688</v>
      </c>
      <c r="K1586">
        <f t="shared" si="227"/>
        <v>8.5337340465938216E-2</v>
      </c>
      <c r="L1586" s="7">
        <f t="shared" si="228"/>
        <v>2.8413000000000001E-2</v>
      </c>
      <c r="M1586" s="28">
        <f t="shared" si="229"/>
        <v>5.6924340465938215E-2</v>
      </c>
      <c r="N1586" s="9">
        <f t="shared" si="220"/>
        <v>4.4716633238824438E-2</v>
      </c>
      <c r="O1586" s="9">
        <f t="shared" si="221"/>
        <v>5.0693480684295264E-3</v>
      </c>
      <c r="P1586" s="9">
        <f t="shared" si="222"/>
        <v>4.9785981307253965E-2</v>
      </c>
      <c r="Q1586" s="9">
        <f t="shared" si="223"/>
        <v>3.9647285170394911E-2</v>
      </c>
      <c r="R1586" s="9">
        <f t="shared" si="224"/>
        <v>5.4855329375683493E-2</v>
      </c>
      <c r="S1586" s="9">
        <f t="shared" si="225"/>
        <v>3.4577937101965384E-2</v>
      </c>
    </row>
    <row r="1587" spans="1:19">
      <c r="A1587" s="1">
        <v>44327</v>
      </c>
      <c r="B1587" s="2">
        <v>13.932900428771973</v>
      </c>
      <c r="C1587" s="2"/>
      <c r="E1587" s="1">
        <v>44327</v>
      </c>
      <c r="F1587" s="2">
        <v>3441.8454000000002</v>
      </c>
      <c r="G1587" s="2">
        <v>3.1646000000000001</v>
      </c>
      <c r="J1587" s="1">
        <f t="shared" si="226"/>
        <v>44690</v>
      </c>
      <c r="K1587">
        <f t="shared" si="227"/>
        <v>8.5255855132302868E-2</v>
      </c>
      <c r="L1587" s="7">
        <f t="shared" si="228"/>
        <v>2.8359000000000002E-2</v>
      </c>
      <c r="M1587" s="28">
        <f t="shared" si="229"/>
        <v>5.6896855132302866E-2</v>
      </c>
      <c r="N1587" s="9">
        <f t="shared" si="220"/>
        <v>4.4782885025732556E-2</v>
      </c>
      <c r="O1587" s="9">
        <f t="shared" si="221"/>
        <v>5.1187615743181116E-3</v>
      </c>
      <c r="P1587" s="9">
        <f t="shared" si="222"/>
        <v>4.990164660005067E-2</v>
      </c>
      <c r="Q1587" s="9">
        <f t="shared" si="223"/>
        <v>3.9664123451414443E-2</v>
      </c>
      <c r="R1587" s="9">
        <f t="shared" si="224"/>
        <v>5.5020408174368776E-2</v>
      </c>
      <c r="S1587" s="9">
        <f t="shared" si="225"/>
        <v>3.4545361877096337E-2</v>
      </c>
    </row>
    <row r="1588" spans="1:19">
      <c r="A1588" s="1">
        <v>44328</v>
      </c>
      <c r="B1588" s="2">
        <v>14.016300201416016</v>
      </c>
      <c r="C1588" s="2"/>
      <c r="E1588" s="1">
        <v>44328</v>
      </c>
      <c r="F1588" s="2">
        <v>3462.7512999999999</v>
      </c>
      <c r="G1588" s="2">
        <v>3.1530999999999998</v>
      </c>
      <c r="J1588" s="1">
        <f t="shared" si="226"/>
        <v>44691</v>
      </c>
      <c r="K1588">
        <f t="shared" si="227"/>
        <v>8.4429508845091247E-2</v>
      </c>
      <c r="L1588" s="7">
        <f t="shared" si="228"/>
        <v>2.8191000000000001E-2</v>
      </c>
      <c r="M1588" s="28">
        <f t="shared" si="229"/>
        <v>5.6238508845091247E-2</v>
      </c>
      <c r="N1588" s="9">
        <f t="shared" si="220"/>
        <v>4.4845274563156332E-2</v>
      </c>
      <c r="O1588" s="9">
        <f t="shared" si="221"/>
        <v>5.1620103872976313E-3</v>
      </c>
      <c r="P1588" s="9">
        <f t="shared" si="222"/>
        <v>5.0007284950453965E-2</v>
      </c>
      <c r="Q1588" s="9">
        <f t="shared" si="223"/>
        <v>3.9683264175858698E-2</v>
      </c>
      <c r="R1588" s="9">
        <f t="shared" si="224"/>
        <v>5.5169295337751598E-2</v>
      </c>
      <c r="S1588" s="9">
        <f t="shared" si="225"/>
        <v>3.4521253788561065E-2</v>
      </c>
    </row>
    <row r="1589" spans="1:19">
      <c r="A1589" s="1">
        <v>44329</v>
      </c>
      <c r="B1589" s="2">
        <v>13.883299827575684</v>
      </c>
      <c r="C1589" s="2"/>
      <c r="E1589" s="1">
        <v>44329</v>
      </c>
      <c r="F1589" s="2">
        <v>3429.5360999999998</v>
      </c>
      <c r="G1589" s="2">
        <v>3.1749000000000001</v>
      </c>
      <c r="J1589" s="1">
        <f t="shared" si="226"/>
        <v>44692</v>
      </c>
      <c r="K1589">
        <f t="shared" si="227"/>
        <v>8.3839163604047182E-2</v>
      </c>
      <c r="L1589" s="7">
        <f t="shared" si="228"/>
        <v>2.8260999999999998E-2</v>
      </c>
      <c r="M1589" s="28">
        <f t="shared" si="229"/>
        <v>5.5578163604047187E-2</v>
      </c>
      <c r="N1589" s="9">
        <f t="shared" si="220"/>
        <v>4.490523415914742E-2</v>
      </c>
      <c r="O1589" s="9">
        <f t="shared" si="221"/>
        <v>5.1984475444769949E-3</v>
      </c>
      <c r="P1589" s="9">
        <f t="shared" si="222"/>
        <v>5.0103681703624413E-2</v>
      </c>
      <c r="Q1589" s="9">
        <f t="shared" si="223"/>
        <v>3.9706786614670427E-2</v>
      </c>
      <c r="R1589" s="9">
        <f t="shared" si="224"/>
        <v>5.5302129248101406E-2</v>
      </c>
      <c r="S1589" s="9">
        <f t="shared" si="225"/>
        <v>3.4508339070193433E-2</v>
      </c>
    </row>
    <row r="1590" spans="1:19">
      <c r="A1590" s="1">
        <v>44330</v>
      </c>
      <c r="B1590" s="2">
        <v>14.127099990844727</v>
      </c>
      <c r="C1590" s="2"/>
      <c r="E1590" s="1">
        <v>44330</v>
      </c>
      <c r="F1590" s="2">
        <v>3490.3762000000002</v>
      </c>
      <c r="G1590" s="2">
        <v>3.1562000000000001</v>
      </c>
      <c r="J1590" s="1">
        <f t="shared" si="226"/>
        <v>44693</v>
      </c>
      <c r="K1590">
        <f t="shared" si="227"/>
        <v>8.3915846629116275E-2</v>
      </c>
      <c r="L1590" s="7">
        <f t="shared" si="228"/>
        <v>2.8292999999999999E-2</v>
      </c>
      <c r="M1590" s="28">
        <f t="shared" si="229"/>
        <v>5.5622846629116277E-2</v>
      </c>
      <c r="N1590" s="9">
        <f t="shared" si="220"/>
        <v>4.4966449244706878E-2</v>
      </c>
      <c r="O1590" s="9">
        <f t="shared" si="221"/>
        <v>5.2333500232881695E-3</v>
      </c>
      <c r="P1590" s="9">
        <f t="shared" si="222"/>
        <v>5.0199799267995046E-2</v>
      </c>
      <c r="Q1590" s="9">
        <f t="shared" si="223"/>
        <v>3.9733099221418711E-2</v>
      </c>
      <c r="R1590" s="9">
        <f t="shared" si="224"/>
        <v>5.5433149291283221E-2</v>
      </c>
      <c r="S1590" s="9">
        <f t="shared" si="225"/>
        <v>3.4499749198130536E-2</v>
      </c>
    </row>
    <row r="1591" spans="1:19">
      <c r="A1591" s="1">
        <v>44333</v>
      </c>
      <c r="B1591" s="2">
        <v>14.202699661254883</v>
      </c>
      <c r="C1591" s="2"/>
      <c r="E1591" s="1">
        <v>44333</v>
      </c>
      <c r="F1591" s="2">
        <v>3517.6158</v>
      </c>
      <c r="G1591" s="2">
        <v>3.1682999999999999</v>
      </c>
      <c r="J1591" s="1">
        <f t="shared" si="226"/>
        <v>44694</v>
      </c>
      <c r="K1591">
        <f t="shared" si="227"/>
        <v>8.315316797744679E-2</v>
      </c>
      <c r="L1591" s="7">
        <f t="shared" si="228"/>
        <v>2.8184999999999998E-2</v>
      </c>
      <c r="M1591" s="28">
        <f t="shared" si="229"/>
        <v>5.4968167977446789E-2</v>
      </c>
      <c r="N1591" s="9">
        <f t="shared" si="220"/>
        <v>4.5025344495090908E-2</v>
      </c>
      <c r="O1591" s="9">
        <f t="shared" si="221"/>
        <v>5.2619854944040171E-3</v>
      </c>
      <c r="P1591" s="9">
        <f t="shared" si="222"/>
        <v>5.0287329989494922E-2</v>
      </c>
      <c r="Q1591" s="9">
        <f t="shared" si="223"/>
        <v>3.9763359000686893E-2</v>
      </c>
      <c r="R1591" s="9">
        <f t="shared" si="224"/>
        <v>5.5549315483898944E-2</v>
      </c>
      <c r="S1591" s="9">
        <f t="shared" si="225"/>
        <v>3.4501373506282872E-2</v>
      </c>
    </row>
    <row r="1592" spans="1:19">
      <c r="A1592" s="1">
        <v>44334</v>
      </c>
      <c r="B1592" s="2">
        <v>14.252799987792969</v>
      </c>
      <c r="C1592" s="2"/>
      <c r="E1592" s="1">
        <v>44334</v>
      </c>
      <c r="F1592" s="2">
        <v>3529.0144</v>
      </c>
      <c r="G1592" s="2">
        <v>3.1690999999999998</v>
      </c>
      <c r="J1592" s="1">
        <f t="shared" si="226"/>
        <v>44697</v>
      </c>
      <c r="K1592">
        <f t="shared" si="227"/>
        <v>8.3559642557997221E-2</v>
      </c>
      <c r="L1592" s="7">
        <f t="shared" si="228"/>
        <v>2.8359000000000002E-2</v>
      </c>
      <c r="M1592" s="28">
        <f t="shared" si="229"/>
        <v>5.5200642557997219E-2</v>
      </c>
      <c r="N1592" s="9">
        <f t="shared" si="220"/>
        <v>4.5086400601070172E-2</v>
      </c>
      <c r="O1592" s="9">
        <f t="shared" si="221"/>
        <v>5.2903566924685915E-3</v>
      </c>
      <c r="P1592" s="9">
        <f t="shared" si="222"/>
        <v>5.0376757293538764E-2</v>
      </c>
      <c r="Q1592" s="9">
        <f t="shared" si="223"/>
        <v>3.9796043908601579E-2</v>
      </c>
      <c r="R1592" s="9">
        <f t="shared" si="224"/>
        <v>5.5667113986007356E-2</v>
      </c>
      <c r="S1592" s="9">
        <f t="shared" si="225"/>
        <v>3.4505687216132987E-2</v>
      </c>
    </row>
    <row r="1593" spans="1:19">
      <c r="A1593" s="1">
        <v>44335</v>
      </c>
      <c r="B1593" s="2">
        <v>14.174599647521973</v>
      </c>
      <c r="C1593" s="2"/>
      <c r="E1593" s="1">
        <v>44335</v>
      </c>
      <c r="F1593" s="2">
        <v>3510.9647</v>
      </c>
      <c r="G1593" s="2">
        <v>3.1579999999999999</v>
      </c>
      <c r="J1593" s="1">
        <f t="shared" si="226"/>
        <v>44698</v>
      </c>
      <c r="K1593">
        <f t="shared" si="227"/>
        <v>8.3044750312791099E-2</v>
      </c>
      <c r="L1593" s="7">
        <f t="shared" si="228"/>
        <v>2.8291E-2</v>
      </c>
      <c r="M1593" s="28">
        <f t="shared" si="229"/>
        <v>5.4753750312791102E-2</v>
      </c>
      <c r="N1593" s="9">
        <f t="shared" si="220"/>
        <v>4.5143836176287935E-2</v>
      </c>
      <c r="O1593" s="9">
        <f t="shared" si="221"/>
        <v>5.3163677125970662E-3</v>
      </c>
      <c r="P1593" s="9">
        <f t="shared" si="222"/>
        <v>5.0460203888885002E-2</v>
      </c>
      <c r="Q1593" s="9">
        <f t="shared" si="223"/>
        <v>3.9827468463690868E-2</v>
      </c>
      <c r="R1593" s="9">
        <f t="shared" si="224"/>
        <v>5.5776571601482069E-2</v>
      </c>
      <c r="S1593" s="9">
        <f t="shared" si="225"/>
        <v>3.4511100751093801E-2</v>
      </c>
    </row>
    <row r="1594" spans="1:19">
      <c r="A1594" s="1">
        <v>44336</v>
      </c>
      <c r="B1594" s="2">
        <v>14.159799575805664</v>
      </c>
      <c r="C1594" s="2"/>
      <c r="E1594" s="1">
        <v>44336</v>
      </c>
      <c r="F1594" s="2">
        <v>3506.9443999999999</v>
      </c>
      <c r="G1594" s="2">
        <v>3.1366000000000001</v>
      </c>
      <c r="J1594" s="1">
        <f t="shared" si="226"/>
        <v>44699</v>
      </c>
      <c r="K1594">
        <f t="shared" si="227"/>
        <v>8.3250776673052598E-2</v>
      </c>
      <c r="L1594" s="7">
        <f t="shared" si="228"/>
        <v>2.8226000000000001E-2</v>
      </c>
      <c r="M1594" s="28">
        <f t="shared" si="229"/>
        <v>5.5024776673052597E-2</v>
      </c>
      <c r="N1594" s="9">
        <f t="shared" si="220"/>
        <v>4.5206537923815675E-2</v>
      </c>
      <c r="O1594" s="9">
        <f t="shared" si="221"/>
        <v>5.3393069133630773E-3</v>
      </c>
      <c r="P1594" s="9">
        <f t="shared" si="222"/>
        <v>5.0545844837178749E-2</v>
      </c>
      <c r="Q1594" s="9">
        <f t="shared" si="223"/>
        <v>3.98672310104526E-2</v>
      </c>
      <c r="R1594" s="9">
        <f t="shared" si="224"/>
        <v>5.5885151750541831E-2</v>
      </c>
      <c r="S1594" s="9">
        <f t="shared" si="225"/>
        <v>3.4527924097089518E-2</v>
      </c>
    </row>
    <row r="1595" spans="1:19">
      <c r="A1595" s="1">
        <v>44337</v>
      </c>
      <c r="B1595" s="2">
        <v>14.078300476074219</v>
      </c>
      <c r="C1595" s="2"/>
      <c r="E1595" s="1">
        <v>44337</v>
      </c>
      <c r="F1595" s="2">
        <v>3486.5569</v>
      </c>
      <c r="G1595" s="2">
        <v>3.1095000000000002</v>
      </c>
      <c r="J1595" s="1">
        <f t="shared" si="226"/>
        <v>44700</v>
      </c>
      <c r="K1595">
        <f t="shared" si="227"/>
        <v>8.298755055364157E-2</v>
      </c>
      <c r="L1595" s="7">
        <f t="shared" si="228"/>
        <v>2.8149E-2</v>
      </c>
      <c r="M1595" s="28">
        <f t="shared" si="229"/>
        <v>5.483855055364157E-2</v>
      </c>
      <c r="N1595" s="9">
        <f t="shared" si="220"/>
        <v>4.5270476024283461E-2</v>
      </c>
      <c r="O1595" s="9">
        <f t="shared" si="221"/>
        <v>5.3577625071125554E-3</v>
      </c>
      <c r="P1595" s="9">
        <f t="shared" si="222"/>
        <v>5.0628238531396016E-2</v>
      </c>
      <c r="Q1595" s="9">
        <f t="shared" si="223"/>
        <v>3.9912713517170906E-2</v>
      </c>
      <c r="R1595" s="9">
        <f t="shared" si="224"/>
        <v>5.5986001038508572E-2</v>
      </c>
      <c r="S1595" s="9">
        <f t="shared" si="225"/>
        <v>3.455495101005835E-2</v>
      </c>
    </row>
    <row r="1596" spans="1:19">
      <c r="A1596" s="1">
        <v>44340</v>
      </c>
      <c r="B1596" s="2">
        <v>14.121000289916992</v>
      </c>
      <c r="C1596" s="2"/>
      <c r="E1596" s="1">
        <v>44340</v>
      </c>
      <c r="F1596" s="2">
        <v>3497.2820999999999</v>
      </c>
      <c r="G1596" s="2">
        <v>3.0987</v>
      </c>
      <c r="J1596" s="1">
        <f t="shared" si="226"/>
        <v>44701</v>
      </c>
      <c r="K1596">
        <f t="shared" si="227"/>
        <v>8.1704020528234889E-2</v>
      </c>
      <c r="L1596" s="7">
        <f t="shared" si="228"/>
        <v>2.8243000000000001E-2</v>
      </c>
      <c r="M1596" s="28">
        <f t="shared" si="229"/>
        <v>5.3461020528234884E-2</v>
      </c>
      <c r="N1596" s="9">
        <f t="shared" si="220"/>
        <v>4.5329961611667996E-2</v>
      </c>
      <c r="O1596" s="9">
        <f t="shared" si="221"/>
        <v>5.3651475657538143E-3</v>
      </c>
      <c r="P1596" s="9">
        <f t="shared" si="222"/>
        <v>5.0695109177421808E-2</v>
      </c>
      <c r="Q1596" s="9">
        <f t="shared" si="223"/>
        <v>3.9964814045914183E-2</v>
      </c>
      <c r="R1596" s="9">
        <f t="shared" si="224"/>
        <v>5.6060256743175621E-2</v>
      </c>
      <c r="S1596" s="9">
        <f t="shared" si="225"/>
        <v>3.4599666480160371E-2</v>
      </c>
    </row>
    <row r="1597" spans="1:19">
      <c r="A1597" s="1">
        <v>44341</v>
      </c>
      <c r="B1597" s="2">
        <v>14.457500457763672</v>
      </c>
      <c r="C1597" s="2"/>
      <c r="E1597" s="1">
        <v>44341</v>
      </c>
      <c r="F1597" s="2">
        <v>3581.3418000000001</v>
      </c>
      <c r="G1597" s="2">
        <v>3.1113</v>
      </c>
      <c r="J1597" s="1">
        <f t="shared" si="226"/>
        <v>44704</v>
      </c>
      <c r="K1597">
        <f t="shared" si="227"/>
        <v>8.1707356604436954E-2</v>
      </c>
      <c r="L1597" s="7">
        <f t="shared" si="228"/>
        <v>2.8147000000000002E-2</v>
      </c>
      <c r="M1597" s="28">
        <f t="shared" si="229"/>
        <v>5.3560356604436948E-2</v>
      </c>
      <c r="N1597" s="9">
        <f t="shared" si="220"/>
        <v>4.53878648927937E-2</v>
      </c>
      <c r="O1597" s="9">
        <f t="shared" si="221"/>
        <v>5.3749126775438838E-3</v>
      </c>
      <c r="P1597" s="9">
        <f t="shared" si="222"/>
        <v>5.0762777570337585E-2</v>
      </c>
      <c r="Q1597" s="9">
        <f t="shared" si="223"/>
        <v>4.0012952215249815E-2</v>
      </c>
      <c r="R1597" s="9">
        <f t="shared" si="224"/>
        <v>5.6137690247881469E-2</v>
      </c>
      <c r="S1597" s="9">
        <f t="shared" si="225"/>
        <v>3.4638039537705931E-2</v>
      </c>
    </row>
    <row r="1598" spans="1:19">
      <c r="A1598" s="1">
        <v>44342</v>
      </c>
      <c r="B1598" s="2">
        <v>14.508099555969238</v>
      </c>
      <c r="C1598" s="2"/>
      <c r="E1598" s="1">
        <v>44342</v>
      </c>
      <c r="F1598" s="2">
        <v>3593.357</v>
      </c>
      <c r="G1598" s="2">
        <v>3.0960000000000001</v>
      </c>
      <c r="J1598" s="1">
        <f t="shared" si="226"/>
        <v>44705</v>
      </c>
      <c r="K1598">
        <f t="shared" si="227"/>
        <v>8.359316953395303E-2</v>
      </c>
      <c r="L1598" s="7">
        <f t="shared" si="228"/>
        <v>2.8065000000000003E-2</v>
      </c>
      <c r="M1598" s="28">
        <f t="shared" si="229"/>
        <v>5.5528169533953023E-2</v>
      </c>
      <c r="N1598" s="9">
        <f t="shared" si="220"/>
        <v>4.5452435134854238E-2</v>
      </c>
      <c r="O1598" s="9">
        <f t="shared" si="221"/>
        <v>5.3985528758453633E-3</v>
      </c>
      <c r="P1598" s="9">
        <f t="shared" si="222"/>
        <v>5.0850988010699601E-2</v>
      </c>
      <c r="Q1598" s="9">
        <f t="shared" si="223"/>
        <v>4.0053882259008876E-2</v>
      </c>
      <c r="R1598" s="9">
        <f t="shared" si="224"/>
        <v>5.6249540886544963E-2</v>
      </c>
      <c r="S1598" s="9">
        <f t="shared" si="225"/>
        <v>3.4655329383163513E-2</v>
      </c>
    </row>
    <row r="1599" spans="1:19">
      <c r="A1599" s="1">
        <v>44343</v>
      </c>
      <c r="B1599" s="2">
        <v>14.556900024414063</v>
      </c>
      <c r="C1599" s="2"/>
      <c r="E1599" s="1">
        <v>44343</v>
      </c>
      <c r="F1599" s="2">
        <v>3608.8507</v>
      </c>
      <c r="G1599" s="2">
        <v>3.0994000000000002</v>
      </c>
      <c r="J1599" s="1">
        <f t="shared" si="226"/>
        <v>44706</v>
      </c>
      <c r="K1599">
        <f t="shared" si="227"/>
        <v>8.259206713630067E-2</v>
      </c>
      <c r="L1599" s="7">
        <f t="shared" si="228"/>
        <v>2.7951E-2</v>
      </c>
      <c r="M1599" s="28">
        <f t="shared" si="229"/>
        <v>5.4641067136300667E-2</v>
      </c>
      <c r="N1599" s="9">
        <f t="shared" si="220"/>
        <v>4.5510787381056045E-2</v>
      </c>
      <c r="O1599" s="9">
        <f t="shared" si="221"/>
        <v>5.4180500804072596E-3</v>
      </c>
      <c r="P1599" s="9">
        <f t="shared" si="222"/>
        <v>5.0928837461463303E-2</v>
      </c>
      <c r="Q1599" s="9">
        <f t="shared" si="223"/>
        <v>4.0092737300648787E-2</v>
      </c>
      <c r="R1599" s="9">
        <f t="shared" si="224"/>
        <v>5.6346887541870561E-2</v>
      </c>
      <c r="S1599" s="9">
        <f t="shared" si="225"/>
        <v>3.4674687220241529E-2</v>
      </c>
    </row>
    <row r="1600" spans="1:19">
      <c r="A1600" s="1">
        <v>44344</v>
      </c>
      <c r="B1600" s="2">
        <v>14.536199569702148</v>
      </c>
      <c r="C1600" s="2"/>
      <c r="E1600" s="1">
        <v>44344</v>
      </c>
      <c r="F1600" s="2">
        <v>3600.7844</v>
      </c>
      <c r="G1600" s="2">
        <v>3.1177999999999999</v>
      </c>
      <c r="J1600" s="1">
        <f t="shared" si="226"/>
        <v>44707</v>
      </c>
      <c r="K1600">
        <f t="shared" si="227"/>
        <v>8.219155318626932E-2</v>
      </c>
      <c r="L1600" s="7">
        <f t="shared" si="228"/>
        <v>2.7606000000000002E-2</v>
      </c>
      <c r="M1600" s="28">
        <f t="shared" si="229"/>
        <v>5.4585553186269314E-2</v>
      </c>
      <c r="N1600" s="9">
        <f t="shared" si="220"/>
        <v>4.5569343096250631E-2</v>
      </c>
      <c r="O1600" s="9">
        <f t="shared" si="221"/>
        <v>5.4360414105176884E-3</v>
      </c>
      <c r="P1600" s="9">
        <f t="shared" si="222"/>
        <v>5.1005384506768323E-2</v>
      </c>
      <c r="Q1600" s="9">
        <f t="shared" si="223"/>
        <v>4.0133301685732939E-2</v>
      </c>
      <c r="R1600" s="9">
        <f t="shared" si="224"/>
        <v>5.6441425917286007E-2</v>
      </c>
      <c r="S1600" s="9">
        <f t="shared" si="225"/>
        <v>3.4697260275215254E-2</v>
      </c>
    </row>
    <row r="1601" spans="1:19">
      <c r="A1601" s="1">
        <v>44347</v>
      </c>
      <c r="B1601" s="2">
        <v>14.575099945068359</v>
      </c>
      <c r="C1601" s="2"/>
      <c r="E1601" s="1">
        <v>44347</v>
      </c>
      <c r="F1601" s="2">
        <v>3615.4773</v>
      </c>
      <c r="G1601" s="2">
        <v>3.1084000000000001</v>
      </c>
      <c r="J1601" s="1">
        <f t="shared" si="226"/>
        <v>44708</v>
      </c>
      <c r="K1601">
        <f t="shared" si="227"/>
        <v>8.1923564955131256E-2</v>
      </c>
      <c r="L1601" s="7">
        <f t="shared" si="228"/>
        <v>2.7563000000000001E-2</v>
      </c>
      <c r="M1601" s="28">
        <f t="shared" si="229"/>
        <v>5.4360564955131252E-2</v>
      </c>
      <c r="N1601" s="9">
        <f t="shared" ref="N1601:N1664" si="230">AVERAGE(M1350:M1601)</f>
        <v>4.5634046728682189E-2</v>
      </c>
      <c r="O1601" s="9">
        <f t="shared" ref="O1601:O1664" si="231">_xlfn.STDEV.P(M1350:M1601)</f>
        <v>5.4432521988069665E-3</v>
      </c>
      <c r="P1601" s="9">
        <f t="shared" ref="P1601:P1664" si="232">N1601+O1601</f>
        <v>5.1077298927489155E-2</v>
      </c>
      <c r="Q1601" s="9">
        <f t="shared" ref="Q1601:Q1664" si="233">N1601-O1601</f>
        <v>4.0190794529875222E-2</v>
      </c>
      <c r="R1601" s="9">
        <f t="shared" ref="R1601:R1664" si="234">N1601+O1601*2</f>
        <v>5.6520551126296122E-2</v>
      </c>
      <c r="S1601" s="9">
        <f t="shared" ref="S1601:S1664" si="235">N1601-O1601*2</f>
        <v>3.4747542331068255E-2</v>
      </c>
    </row>
    <row r="1602" spans="1:19">
      <c r="A1602" s="1">
        <v>44348</v>
      </c>
      <c r="B1602" s="2">
        <v>14.597499847412109</v>
      </c>
      <c r="C1602" s="2"/>
      <c r="E1602" s="1">
        <v>44348</v>
      </c>
      <c r="F1602" s="2">
        <v>3624.7138</v>
      </c>
      <c r="G1602" s="2">
        <v>3.0945999999999998</v>
      </c>
      <c r="J1602" s="1">
        <f t="shared" si="226"/>
        <v>44711</v>
      </c>
      <c r="K1602">
        <f t="shared" si="227"/>
        <v>8.1396107941192564E-2</v>
      </c>
      <c r="L1602" s="7">
        <f t="shared" si="228"/>
        <v>2.7699999999999999E-2</v>
      </c>
      <c r="M1602" s="28">
        <f t="shared" si="229"/>
        <v>5.3696107941192561E-2</v>
      </c>
      <c r="N1602" s="9">
        <f t="shared" si="230"/>
        <v>4.5696463762991295E-2</v>
      </c>
      <c r="O1602" s="9">
        <f t="shared" si="231"/>
        <v>5.4451588774728863E-3</v>
      </c>
      <c r="P1602" s="9">
        <f t="shared" si="232"/>
        <v>5.1141622640464179E-2</v>
      </c>
      <c r="Q1602" s="9">
        <f t="shared" si="233"/>
        <v>4.025130488551841E-2</v>
      </c>
      <c r="R1602" s="9">
        <f t="shared" si="234"/>
        <v>5.6586781517937071E-2</v>
      </c>
      <c r="S1602" s="9">
        <f t="shared" si="235"/>
        <v>3.4806146008045519E-2</v>
      </c>
    </row>
    <row r="1603" spans="1:19">
      <c r="A1603" s="1">
        <v>44349</v>
      </c>
      <c r="B1603" s="2">
        <v>14.496199607849121</v>
      </c>
      <c r="C1603" s="2"/>
      <c r="E1603" s="1">
        <v>44349</v>
      </c>
      <c r="F1603" s="2">
        <v>3597.1379000000002</v>
      </c>
      <c r="G1603" s="2">
        <v>3.1053000000000002</v>
      </c>
      <c r="J1603" s="1">
        <f t="shared" si="226"/>
        <v>44712</v>
      </c>
      <c r="K1603">
        <f t="shared" si="227"/>
        <v>8.0519186327550729E-2</v>
      </c>
      <c r="L1603" s="7">
        <f t="shared" si="228"/>
        <v>2.7986E-2</v>
      </c>
      <c r="M1603" s="28">
        <f t="shared" si="229"/>
        <v>5.2533186327550732E-2</v>
      </c>
      <c r="N1603" s="9">
        <f t="shared" si="230"/>
        <v>4.5755317896183326E-2</v>
      </c>
      <c r="O1603" s="9">
        <f t="shared" si="231"/>
        <v>5.4385798041692189E-3</v>
      </c>
      <c r="P1603" s="9">
        <f t="shared" si="232"/>
        <v>5.1193897700352542E-2</v>
      </c>
      <c r="Q1603" s="9">
        <f t="shared" si="233"/>
        <v>4.0316738092014109E-2</v>
      </c>
      <c r="R1603" s="9">
        <f t="shared" si="234"/>
        <v>5.6632477504521765E-2</v>
      </c>
      <c r="S1603" s="9">
        <f t="shared" si="235"/>
        <v>3.4878158287844886E-2</v>
      </c>
    </row>
    <row r="1604" spans="1:19">
      <c r="A1604" s="1">
        <v>44350</v>
      </c>
      <c r="B1604" s="2">
        <v>14.440199851989746</v>
      </c>
      <c r="C1604" s="2"/>
      <c r="E1604" s="1">
        <v>44350</v>
      </c>
      <c r="F1604" s="2">
        <v>3584.2121000000002</v>
      </c>
      <c r="G1604" s="2">
        <v>3.1181999999999999</v>
      </c>
      <c r="J1604" s="1">
        <f t="shared" si="226"/>
        <v>44713</v>
      </c>
      <c r="K1604">
        <f t="shared" si="227"/>
        <v>8.0636704644045321E-2</v>
      </c>
      <c r="L1604" s="7">
        <f t="shared" si="228"/>
        <v>2.7461000000000003E-2</v>
      </c>
      <c r="M1604" s="28">
        <f t="shared" si="229"/>
        <v>5.3175704644045321E-2</v>
      </c>
      <c r="N1604" s="9">
        <f t="shared" si="230"/>
        <v>4.5817063660355692E-2</v>
      </c>
      <c r="O1604" s="9">
        <f t="shared" si="231"/>
        <v>5.4341450772161506E-3</v>
      </c>
      <c r="P1604" s="9">
        <f t="shared" si="232"/>
        <v>5.1251208737571843E-2</v>
      </c>
      <c r="Q1604" s="9">
        <f t="shared" si="233"/>
        <v>4.038291858313954E-2</v>
      </c>
      <c r="R1604" s="9">
        <f t="shared" si="234"/>
        <v>5.6685353814787995E-2</v>
      </c>
      <c r="S1604" s="9">
        <f t="shared" si="235"/>
        <v>3.4948773505923389E-2</v>
      </c>
    </row>
    <row r="1605" spans="1:19">
      <c r="A1605" s="1">
        <v>44351</v>
      </c>
      <c r="B1605" s="2">
        <v>14.470700263977051</v>
      </c>
      <c r="C1605" s="2"/>
      <c r="E1605" s="1">
        <v>44351</v>
      </c>
      <c r="F1605" s="2">
        <v>3591.8447000000001</v>
      </c>
      <c r="G1605" s="2">
        <v>3.1208</v>
      </c>
      <c r="J1605" s="1">
        <f t="shared" ref="J1605:J1668" si="236">A1853</f>
        <v>44714</v>
      </c>
      <c r="K1605">
        <f t="shared" ref="K1605:K1668" si="237">1/B1853</f>
        <v>8.0339354581175748E-2</v>
      </c>
      <c r="L1605" s="7">
        <f t="shared" ref="L1605:L1668" si="238">G1853/100</f>
        <v>2.7560999999999999E-2</v>
      </c>
      <c r="M1605" s="28">
        <f t="shared" si="229"/>
        <v>5.2778354581175746E-2</v>
      </c>
      <c r="N1605" s="9">
        <f t="shared" si="230"/>
        <v>4.58775882254863E-2</v>
      </c>
      <c r="O1605" s="9">
        <f t="shared" si="231"/>
        <v>5.4263980241665045E-3</v>
      </c>
      <c r="P1605" s="9">
        <f t="shared" si="232"/>
        <v>5.1303986249652808E-2</v>
      </c>
      <c r="Q1605" s="9">
        <f t="shared" si="233"/>
        <v>4.0451190201319792E-2</v>
      </c>
      <c r="R1605" s="9">
        <f t="shared" si="234"/>
        <v>5.6730384273819309E-2</v>
      </c>
      <c r="S1605" s="9">
        <f t="shared" si="235"/>
        <v>3.5024792177153291E-2</v>
      </c>
    </row>
    <row r="1606" spans="1:19">
      <c r="A1606" s="1">
        <v>44354</v>
      </c>
      <c r="B1606" s="2">
        <v>14.49530029296875</v>
      </c>
      <c r="C1606" s="2"/>
      <c r="E1606" s="1">
        <v>44354</v>
      </c>
      <c r="F1606" s="2">
        <v>3599.5410000000002</v>
      </c>
      <c r="G1606" s="2">
        <v>3.1753999999999998</v>
      </c>
      <c r="J1606" s="1">
        <f t="shared" si="236"/>
        <v>44718</v>
      </c>
      <c r="K1606">
        <f t="shared" si="237"/>
        <v>7.9412981797758395E-2</v>
      </c>
      <c r="L1606" s="7">
        <f t="shared" si="238"/>
        <v>2.7660000000000001E-2</v>
      </c>
      <c r="M1606" s="28">
        <f t="shared" ref="M1606:M1669" si="239">K1606-L1606</f>
        <v>5.1752981797758391E-2</v>
      </c>
      <c r="N1606" s="9">
        <f t="shared" si="230"/>
        <v>4.5933914019569255E-2</v>
      </c>
      <c r="O1606" s="9">
        <f t="shared" si="231"/>
        <v>5.4134094043114993E-3</v>
      </c>
      <c r="P1606" s="9">
        <f t="shared" si="232"/>
        <v>5.1347323423880757E-2</v>
      </c>
      <c r="Q1606" s="9">
        <f t="shared" si="233"/>
        <v>4.0520504615257753E-2</v>
      </c>
      <c r="R1606" s="9">
        <f t="shared" si="234"/>
        <v>5.6760732828192252E-2</v>
      </c>
      <c r="S1606" s="9">
        <f t="shared" si="235"/>
        <v>3.5107095210946258E-2</v>
      </c>
    </row>
    <row r="1607" spans="1:19">
      <c r="A1607" s="1">
        <v>44355</v>
      </c>
      <c r="B1607" s="2">
        <v>14.43120002746582</v>
      </c>
      <c r="C1607" s="2"/>
      <c r="E1607" s="1">
        <v>44355</v>
      </c>
      <c r="F1607" s="2">
        <v>3580.1062999999999</v>
      </c>
      <c r="G1607" s="2">
        <v>3.1613000000000002</v>
      </c>
      <c r="J1607" s="1">
        <f t="shared" si="236"/>
        <v>44719</v>
      </c>
      <c r="K1607">
        <f t="shared" si="237"/>
        <v>7.9271963414009994E-2</v>
      </c>
      <c r="L1607" s="7">
        <f t="shared" si="238"/>
        <v>2.7747999999999998E-2</v>
      </c>
      <c r="M1607" s="28">
        <f t="shared" si="239"/>
        <v>5.1523963414009999E-2</v>
      </c>
      <c r="N1607" s="9">
        <f t="shared" si="230"/>
        <v>4.5987855947533234E-2</v>
      </c>
      <c r="O1607" s="9">
        <f t="shared" si="231"/>
        <v>5.4011031622523973E-3</v>
      </c>
      <c r="P1607" s="9">
        <f t="shared" si="232"/>
        <v>5.138895910978563E-2</v>
      </c>
      <c r="Q1607" s="9">
        <f t="shared" si="233"/>
        <v>4.0586752785280837E-2</v>
      </c>
      <c r="R1607" s="9">
        <f t="shared" si="234"/>
        <v>5.6790062272038026E-2</v>
      </c>
      <c r="S1607" s="9">
        <f t="shared" si="235"/>
        <v>3.5185649623028441E-2</v>
      </c>
    </row>
    <row r="1608" spans="1:19">
      <c r="A1608" s="1">
        <v>44356</v>
      </c>
      <c r="B1608" s="2">
        <v>14.47350025177002</v>
      </c>
      <c r="C1608" s="2"/>
      <c r="E1608" s="1">
        <v>44356</v>
      </c>
      <c r="F1608" s="2">
        <v>3591.3964999999998</v>
      </c>
      <c r="G1608" s="2">
        <v>3.1739000000000002</v>
      </c>
      <c r="J1608" s="1">
        <f t="shared" si="236"/>
        <v>44720</v>
      </c>
      <c r="K1608">
        <f t="shared" si="237"/>
        <v>7.869368199700108E-2</v>
      </c>
      <c r="L1608" s="7">
        <f t="shared" si="238"/>
        <v>2.7608000000000001E-2</v>
      </c>
      <c r="M1608" s="28">
        <f t="shared" si="239"/>
        <v>5.108568199700108E-2</v>
      </c>
      <c r="N1608" s="9">
        <f t="shared" si="230"/>
        <v>4.603950897484127E-2</v>
      </c>
      <c r="O1608" s="9">
        <f t="shared" si="231"/>
        <v>5.3873498821193242E-3</v>
      </c>
      <c r="P1608" s="9">
        <f t="shared" si="232"/>
        <v>5.1426858856960592E-2</v>
      </c>
      <c r="Q1608" s="9">
        <f t="shared" si="233"/>
        <v>4.0652159092721948E-2</v>
      </c>
      <c r="R1608" s="9">
        <f t="shared" si="234"/>
        <v>5.681420873907992E-2</v>
      </c>
      <c r="S1608" s="9">
        <f t="shared" si="235"/>
        <v>3.526480921060262E-2</v>
      </c>
    </row>
    <row r="1609" spans="1:19">
      <c r="A1609" s="1">
        <v>44357</v>
      </c>
      <c r="B1609" s="2">
        <v>14.547900199890137</v>
      </c>
      <c r="C1609" s="2"/>
      <c r="E1609" s="1">
        <v>44357</v>
      </c>
      <c r="F1609" s="2">
        <v>3610.8589999999999</v>
      </c>
      <c r="G1609" s="2">
        <v>3.1541000000000001</v>
      </c>
      <c r="J1609" s="1">
        <f t="shared" si="236"/>
        <v>44721</v>
      </c>
      <c r="K1609">
        <f t="shared" si="237"/>
        <v>7.925186222709027E-2</v>
      </c>
      <c r="L1609" s="7">
        <f t="shared" si="238"/>
        <v>2.7688999999999998E-2</v>
      </c>
      <c r="M1609" s="28">
        <f t="shared" si="239"/>
        <v>5.1562862227090271E-2</v>
      </c>
      <c r="N1609" s="9">
        <f t="shared" si="230"/>
        <v>4.609373796757868E-2</v>
      </c>
      <c r="O1609" s="9">
        <f t="shared" si="231"/>
        <v>5.3738786974481759E-3</v>
      </c>
      <c r="P1609" s="9">
        <f t="shared" si="232"/>
        <v>5.1467616665026854E-2</v>
      </c>
      <c r="Q1609" s="9">
        <f t="shared" si="233"/>
        <v>4.0719859270130505E-2</v>
      </c>
      <c r="R1609" s="9">
        <f t="shared" si="234"/>
        <v>5.6841495362475028E-2</v>
      </c>
      <c r="S1609" s="9">
        <f t="shared" si="235"/>
        <v>3.5345980572682331E-2</v>
      </c>
    </row>
    <row r="1610" spans="1:19">
      <c r="A1610" s="1">
        <v>44358</v>
      </c>
      <c r="B1610" s="2">
        <v>14.467700004577637</v>
      </c>
      <c r="C1610" s="2"/>
      <c r="E1610" s="1">
        <v>44358</v>
      </c>
      <c r="F1610" s="2">
        <v>3589.7480999999998</v>
      </c>
      <c r="G1610" s="2">
        <v>3.1576</v>
      </c>
      <c r="J1610" s="1">
        <f t="shared" si="236"/>
        <v>44722</v>
      </c>
      <c r="K1610">
        <f t="shared" si="237"/>
        <v>7.8051214708204517E-2</v>
      </c>
      <c r="L1610" s="7">
        <f t="shared" si="238"/>
        <v>2.7591000000000001E-2</v>
      </c>
      <c r="M1610" s="28">
        <f t="shared" si="239"/>
        <v>5.0460214708204512E-2</v>
      </c>
      <c r="N1610" s="9">
        <f t="shared" si="230"/>
        <v>4.614622343294713E-2</v>
      </c>
      <c r="O1610" s="9">
        <f t="shared" si="231"/>
        <v>5.3516334134011204E-3</v>
      </c>
      <c r="P1610" s="9">
        <f t="shared" si="232"/>
        <v>5.149785684634825E-2</v>
      </c>
      <c r="Q1610" s="9">
        <f t="shared" si="233"/>
        <v>4.0794590019546009E-2</v>
      </c>
      <c r="R1610" s="9">
        <f t="shared" si="234"/>
        <v>5.684949025974937E-2</v>
      </c>
      <c r="S1610" s="9">
        <f t="shared" si="235"/>
        <v>3.5442956606144889E-2</v>
      </c>
    </row>
    <row r="1611" spans="1:19">
      <c r="A1611" s="1">
        <v>44362</v>
      </c>
      <c r="B1611" s="2">
        <v>14.306300163269043</v>
      </c>
      <c r="C1611" s="2"/>
      <c r="E1611" s="1">
        <v>44362</v>
      </c>
      <c r="F1611" s="2">
        <v>3556.5590000000002</v>
      </c>
      <c r="G1611" s="2">
        <v>3.1602999999999999</v>
      </c>
      <c r="J1611" s="1">
        <f t="shared" si="236"/>
        <v>44725</v>
      </c>
      <c r="K1611">
        <f t="shared" si="237"/>
        <v>7.8795375538893875E-2</v>
      </c>
      <c r="L1611" s="7">
        <f t="shared" si="238"/>
        <v>2.7669000000000003E-2</v>
      </c>
      <c r="M1611" s="28">
        <f t="shared" si="239"/>
        <v>5.1126375538893876E-2</v>
      </c>
      <c r="N1611" s="9">
        <f t="shared" si="230"/>
        <v>4.6199576880927379E-2</v>
      </c>
      <c r="O1611" s="9">
        <f t="shared" si="231"/>
        <v>5.3339675092738134E-3</v>
      </c>
      <c r="P1611" s="9">
        <f t="shared" si="232"/>
        <v>5.1533544390201191E-2</v>
      </c>
      <c r="Q1611" s="9">
        <f t="shared" si="233"/>
        <v>4.0865609371653566E-2</v>
      </c>
      <c r="R1611" s="9">
        <f t="shared" si="234"/>
        <v>5.6867511899475004E-2</v>
      </c>
      <c r="S1611" s="9">
        <f t="shared" si="235"/>
        <v>3.5531641862379754E-2</v>
      </c>
    </row>
    <row r="1612" spans="1:19">
      <c r="A1612" s="1">
        <v>44363</v>
      </c>
      <c r="B1612" s="2">
        <v>14.169099807739258</v>
      </c>
      <c r="C1612" s="2"/>
      <c r="E1612" s="1">
        <v>44363</v>
      </c>
      <c r="F1612" s="2">
        <v>3518.3292000000001</v>
      </c>
      <c r="G1612" s="2">
        <v>3.1785000000000001</v>
      </c>
      <c r="J1612" s="1">
        <f t="shared" si="236"/>
        <v>44726</v>
      </c>
      <c r="K1612">
        <f t="shared" si="237"/>
        <v>7.7938679155177701E-2</v>
      </c>
      <c r="L1612" s="7">
        <f t="shared" si="238"/>
        <v>2.7835000000000002E-2</v>
      </c>
      <c r="M1612" s="28">
        <f t="shared" si="239"/>
        <v>5.0103679155177702E-2</v>
      </c>
      <c r="N1612" s="9">
        <f t="shared" si="230"/>
        <v>4.6250175658372229E-2</v>
      </c>
      <c r="O1612" s="9">
        <f t="shared" si="231"/>
        <v>5.3102311828786761E-3</v>
      </c>
      <c r="P1612" s="9">
        <f t="shared" si="232"/>
        <v>5.1560406841250905E-2</v>
      </c>
      <c r="Q1612" s="9">
        <f t="shared" si="233"/>
        <v>4.0939944475493553E-2</v>
      </c>
      <c r="R1612" s="9">
        <f t="shared" si="234"/>
        <v>5.6870638024129581E-2</v>
      </c>
      <c r="S1612" s="9">
        <f t="shared" si="235"/>
        <v>3.5629713292614877E-2</v>
      </c>
    </row>
    <row r="1613" spans="1:19">
      <c r="A1613" s="1">
        <v>44364</v>
      </c>
      <c r="B1613" s="2">
        <v>14.187100410461426</v>
      </c>
      <c r="C1613" s="2"/>
      <c r="E1613" s="1">
        <v>44364</v>
      </c>
      <c r="F1613" s="2">
        <v>3525.6042000000002</v>
      </c>
      <c r="G1613" s="2">
        <v>3.1842000000000001</v>
      </c>
      <c r="J1613" s="1">
        <f t="shared" si="236"/>
        <v>44727</v>
      </c>
      <c r="K1613">
        <f t="shared" si="237"/>
        <v>7.7451536468756937E-2</v>
      </c>
      <c r="L1613" s="7">
        <f t="shared" si="238"/>
        <v>2.7826E-2</v>
      </c>
      <c r="M1613" s="28">
        <f t="shared" si="239"/>
        <v>4.9625536468756934E-2</v>
      </c>
      <c r="N1613" s="9">
        <f t="shared" si="230"/>
        <v>4.6299493491959609E-2</v>
      </c>
      <c r="O1613" s="9">
        <f t="shared" si="231"/>
        <v>5.2835714490803891E-3</v>
      </c>
      <c r="P1613" s="9">
        <f t="shared" si="232"/>
        <v>5.1583064941040001E-2</v>
      </c>
      <c r="Q1613" s="9">
        <f t="shared" si="233"/>
        <v>4.1015922042879217E-2</v>
      </c>
      <c r="R1613" s="9">
        <f t="shared" si="234"/>
        <v>5.6866636390120386E-2</v>
      </c>
      <c r="S1613" s="9">
        <f t="shared" si="235"/>
        <v>3.5732350593798833E-2</v>
      </c>
    </row>
    <row r="1614" spans="1:19">
      <c r="A1614" s="1">
        <v>44365</v>
      </c>
      <c r="B1614" s="2">
        <v>14.18120002746582</v>
      </c>
      <c r="C1614" s="2"/>
      <c r="E1614" s="1">
        <v>44365</v>
      </c>
      <c r="F1614" s="2">
        <v>3525.0967999999998</v>
      </c>
      <c r="G1614" s="2">
        <v>3.1907999999999999</v>
      </c>
      <c r="J1614" s="1">
        <f t="shared" si="236"/>
        <v>44728</v>
      </c>
      <c r="K1614">
        <f t="shared" si="237"/>
        <v>7.8007381336570938E-2</v>
      </c>
      <c r="L1614" s="7">
        <f t="shared" si="238"/>
        <v>2.7809E-2</v>
      </c>
      <c r="M1614" s="28">
        <f t="shared" si="239"/>
        <v>5.0198381336570938E-2</v>
      </c>
      <c r="N1614" s="9">
        <f t="shared" si="230"/>
        <v>4.634971132728307E-2</v>
      </c>
      <c r="O1614" s="9">
        <f t="shared" si="231"/>
        <v>5.2601988017460816E-3</v>
      </c>
      <c r="P1614" s="9">
        <f t="shared" si="232"/>
        <v>5.160991012902915E-2</v>
      </c>
      <c r="Q1614" s="9">
        <f t="shared" si="233"/>
        <v>4.1089512525536991E-2</v>
      </c>
      <c r="R1614" s="9">
        <f t="shared" si="234"/>
        <v>5.6870108930775237E-2</v>
      </c>
      <c r="S1614" s="9">
        <f t="shared" si="235"/>
        <v>3.5829313723790904E-2</v>
      </c>
    </row>
    <row r="1615" spans="1:19">
      <c r="A1615" s="1">
        <v>44368</v>
      </c>
      <c r="B1615" s="2">
        <v>14.19320011138916</v>
      </c>
      <c r="C1615" s="2"/>
      <c r="E1615" s="1">
        <v>44368</v>
      </c>
      <c r="F1615" s="2">
        <v>3529.1826000000001</v>
      </c>
      <c r="G1615" s="2">
        <v>3.1558000000000002</v>
      </c>
      <c r="J1615" s="1">
        <f t="shared" si="236"/>
        <v>44729</v>
      </c>
      <c r="K1615">
        <f t="shared" si="237"/>
        <v>7.7312615103393795E-2</v>
      </c>
      <c r="L1615" s="7">
        <f t="shared" si="238"/>
        <v>2.7700999999999996E-2</v>
      </c>
      <c r="M1615" s="28">
        <f t="shared" si="239"/>
        <v>4.9611615103393798E-2</v>
      </c>
      <c r="N1615" s="9">
        <f t="shared" si="230"/>
        <v>4.6394613473142575E-2</v>
      </c>
      <c r="O1615" s="9">
        <f t="shared" si="231"/>
        <v>5.2395157322365866E-3</v>
      </c>
      <c r="P1615" s="9">
        <f t="shared" si="232"/>
        <v>5.1634129205379159E-2</v>
      </c>
      <c r="Q1615" s="9">
        <f t="shared" si="233"/>
        <v>4.1155097740905991E-2</v>
      </c>
      <c r="R1615" s="9">
        <f t="shared" si="234"/>
        <v>5.687364493761575E-2</v>
      </c>
      <c r="S1615" s="9">
        <f t="shared" si="235"/>
        <v>3.59155820086694E-2</v>
      </c>
    </row>
    <row r="1616" spans="1:19">
      <c r="A1616" s="1">
        <v>44369</v>
      </c>
      <c r="B1616" s="2">
        <v>14.320199966430664</v>
      </c>
      <c r="C1616" s="2"/>
      <c r="E1616" s="1">
        <v>44369</v>
      </c>
      <c r="F1616" s="2">
        <v>3557.4119999999998</v>
      </c>
      <c r="G1616" s="2">
        <v>3.1553</v>
      </c>
      <c r="J1616" s="1">
        <f t="shared" si="236"/>
        <v>44732</v>
      </c>
      <c r="K1616">
        <f t="shared" si="237"/>
        <v>7.7420353262257963E-2</v>
      </c>
      <c r="L1616" s="7">
        <f t="shared" si="238"/>
        <v>2.7859999999999999E-2</v>
      </c>
      <c r="M1616" s="28">
        <f t="shared" si="239"/>
        <v>4.9560353262257967E-2</v>
      </c>
      <c r="N1616" s="9">
        <f t="shared" si="230"/>
        <v>4.6437348550506671E-2</v>
      </c>
      <c r="O1616" s="9">
        <f t="shared" si="231"/>
        <v>5.2212116226139412E-3</v>
      </c>
      <c r="P1616" s="9">
        <f t="shared" si="232"/>
        <v>5.1658560173120614E-2</v>
      </c>
      <c r="Q1616" s="9">
        <f t="shared" si="233"/>
        <v>4.1216136927892728E-2</v>
      </c>
      <c r="R1616" s="9">
        <f t="shared" si="234"/>
        <v>5.6879771795734557E-2</v>
      </c>
      <c r="S1616" s="9">
        <f t="shared" si="235"/>
        <v>3.5994925305278785E-2</v>
      </c>
    </row>
    <row r="1617" spans="1:19">
      <c r="A1617" s="1">
        <v>44370</v>
      </c>
      <c r="B1617" s="2">
        <v>14.35669994354248</v>
      </c>
      <c r="C1617" s="2"/>
      <c r="E1617" s="1">
        <v>44370</v>
      </c>
      <c r="F1617" s="2">
        <v>3566.2199000000001</v>
      </c>
      <c r="G1617" s="2">
        <v>3.1440000000000001</v>
      </c>
      <c r="J1617" s="1">
        <f t="shared" si="236"/>
        <v>44733</v>
      </c>
      <c r="K1617">
        <f t="shared" si="237"/>
        <v>7.7542822757941721E-2</v>
      </c>
      <c r="L1617" s="7">
        <f t="shared" si="238"/>
        <v>2.7884000000000003E-2</v>
      </c>
      <c r="M1617" s="28">
        <f t="shared" si="239"/>
        <v>4.9658822757941715E-2</v>
      </c>
      <c r="N1617" s="9">
        <f t="shared" si="230"/>
        <v>4.6481055915637386E-2</v>
      </c>
      <c r="O1617" s="9">
        <f t="shared" si="231"/>
        <v>5.2018593468142202E-3</v>
      </c>
      <c r="P1617" s="9">
        <f t="shared" si="232"/>
        <v>5.1682915262451605E-2</v>
      </c>
      <c r="Q1617" s="9">
        <f t="shared" si="233"/>
        <v>4.1279196568823166E-2</v>
      </c>
      <c r="R1617" s="9">
        <f t="shared" si="234"/>
        <v>5.6884774609265824E-2</v>
      </c>
      <c r="S1617" s="9">
        <f t="shared" si="235"/>
        <v>3.6077337222008947E-2</v>
      </c>
    </row>
    <row r="1618" spans="1:19">
      <c r="A1618" s="1">
        <v>44371</v>
      </c>
      <c r="B1618" s="2">
        <v>14.362199783325195</v>
      </c>
      <c r="C1618" s="2"/>
      <c r="E1618" s="1">
        <v>44371</v>
      </c>
      <c r="F1618" s="2">
        <v>3566.6538999999998</v>
      </c>
      <c r="G1618" s="2">
        <v>3.1358000000000001</v>
      </c>
      <c r="J1618" s="1">
        <f t="shared" si="236"/>
        <v>44734</v>
      </c>
      <c r="K1618">
        <f t="shared" si="237"/>
        <v>7.8463375674045835E-2</v>
      </c>
      <c r="L1618" s="7">
        <f t="shared" si="238"/>
        <v>2.7833999999999998E-2</v>
      </c>
      <c r="M1618" s="28">
        <f t="shared" si="239"/>
        <v>5.0629375674045837E-2</v>
      </c>
      <c r="N1618" s="9">
        <f t="shared" si="230"/>
        <v>4.6528760207415351E-2</v>
      </c>
      <c r="O1618" s="9">
        <f t="shared" si="231"/>
        <v>5.1845321885830541E-3</v>
      </c>
      <c r="P1618" s="9">
        <f t="shared" si="232"/>
        <v>5.1713292395998409E-2</v>
      </c>
      <c r="Q1618" s="9">
        <f t="shared" si="233"/>
        <v>4.1344228018832294E-2</v>
      </c>
      <c r="R1618" s="9">
        <f t="shared" si="234"/>
        <v>5.6897824584581459E-2</v>
      </c>
      <c r="S1618" s="9">
        <f t="shared" si="235"/>
        <v>3.6159695830249243E-2</v>
      </c>
    </row>
    <row r="1619" spans="1:19">
      <c r="A1619" s="1">
        <v>44372</v>
      </c>
      <c r="B1619" s="2">
        <v>14.527000427246094</v>
      </c>
      <c r="C1619" s="2"/>
      <c r="E1619" s="1">
        <v>44372</v>
      </c>
      <c r="F1619" s="2">
        <v>3607.5617999999999</v>
      </c>
      <c r="G1619" s="2">
        <v>3.1438999999999999</v>
      </c>
      <c r="J1619" s="1">
        <f t="shared" si="236"/>
        <v>44735</v>
      </c>
      <c r="K1619">
        <f t="shared" si="237"/>
        <v>7.7193252127648146E-2</v>
      </c>
      <c r="L1619" s="7">
        <f t="shared" si="238"/>
        <v>2.7788E-2</v>
      </c>
      <c r="M1619" s="28">
        <f t="shared" si="239"/>
        <v>4.9405252127648146E-2</v>
      </c>
      <c r="N1619" s="9">
        <f t="shared" si="230"/>
        <v>4.6570454563942161E-2</v>
      </c>
      <c r="O1619" s="9">
        <f t="shared" si="231"/>
        <v>5.165212568147259E-3</v>
      </c>
      <c r="P1619" s="9">
        <f t="shared" si="232"/>
        <v>5.1735667132089422E-2</v>
      </c>
      <c r="Q1619" s="9">
        <f t="shared" si="233"/>
        <v>4.14052419957949E-2</v>
      </c>
      <c r="R1619" s="9">
        <f t="shared" si="234"/>
        <v>5.6900879700236676E-2</v>
      </c>
      <c r="S1619" s="9">
        <f t="shared" si="235"/>
        <v>3.6240029427647646E-2</v>
      </c>
    </row>
    <row r="1620" spans="1:19">
      <c r="A1620" s="1">
        <v>44375</v>
      </c>
      <c r="B1620" s="2">
        <v>14.505999565124512</v>
      </c>
      <c r="C1620" s="2"/>
      <c r="E1620" s="1">
        <v>44375</v>
      </c>
      <c r="F1620" s="2">
        <v>3606.3721999999998</v>
      </c>
      <c r="G1620" s="2">
        <v>3.1438999999999999</v>
      </c>
      <c r="J1620" s="1">
        <f t="shared" si="236"/>
        <v>44736</v>
      </c>
      <c r="K1620">
        <f t="shared" si="237"/>
        <v>7.6585513817223755E-2</v>
      </c>
      <c r="L1620" s="7">
        <f t="shared" si="238"/>
        <v>2.7911999999999999E-2</v>
      </c>
      <c r="M1620" s="28">
        <f t="shared" si="239"/>
        <v>4.8673513817223756E-2</v>
      </c>
      <c r="N1620" s="9">
        <f t="shared" si="230"/>
        <v>4.6611704908061796E-2</v>
      </c>
      <c r="O1620" s="9">
        <f t="shared" si="231"/>
        <v>5.1402745271807316E-3</v>
      </c>
      <c r="P1620" s="9">
        <f t="shared" si="232"/>
        <v>5.1751979435242526E-2</v>
      </c>
      <c r="Q1620" s="9">
        <f t="shared" si="233"/>
        <v>4.1471430380881066E-2</v>
      </c>
      <c r="R1620" s="9">
        <f t="shared" si="234"/>
        <v>5.6892253962423256E-2</v>
      </c>
      <c r="S1620" s="9">
        <f t="shared" si="235"/>
        <v>3.6331155853700337E-2</v>
      </c>
    </row>
    <row r="1621" spans="1:19">
      <c r="A1621" s="1">
        <v>44376</v>
      </c>
      <c r="B1621" s="2">
        <v>14.374799728393555</v>
      </c>
      <c r="C1621" s="2"/>
      <c r="E1621" s="1">
        <v>44376</v>
      </c>
      <c r="F1621" s="2">
        <v>3573.1779000000001</v>
      </c>
      <c r="G1621" s="2">
        <v>3.1528</v>
      </c>
      <c r="J1621" s="1">
        <f t="shared" si="236"/>
        <v>44739</v>
      </c>
      <c r="K1621">
        <f t="shared" si="237"/>
        <v>7.5916884240681284E-2</v>
      </c>
      <c r="L1621" s="7">
        <f t="shared" si="238"/>
        <v>2.8340000000000001E-2</v>
      </c>
      <c r="M1621" s="28">
        <f t="shared" si="239"/>
        <v>4.757688424068128E-2</v>
      </c>
      <c r="N1621" s="9">
        <f t="shared" si="230"/>
        <v>4.6648859646733591E-2</v>
      </c>
      <c r="O1621" s="9">
        <f t="shared" si="231"/>
        <v>5.1132068324363034E-3</v>
      </c>
      <c r="P1621" s="9">
        <f t="shared" si="232"/>
        <v>5.1762066479169894E-2</v>
      </c>
      <c r="Q1621" s="9">
        <f t="shared" si="233"/>
        <v>4.1535652814297289E-2</v>
      </c>
      <c r="R1621" s="9">
        <f t="shared" si="234"/>
        <v>5.6875273311606196E-2</v>
      </c>
      <c r="S1621" s="9">
        <f t="shared" si="235"/>
        <v>3.6422445981860986E-2</v>
      </c>
    </row>
    <row r="1622" spans="1:19">
      <c r="A1622" s="1">
        <v>44377</v>
      </c>
      <c r="B1622" s="2">
        <v>14.446900367736816</v>
      </c>
      <c r="C1622" s="2"/>
      <c r="E1622" s="1">
        <v>44377</v>
      </c>
      <c r="F1622" s="2">
        <v>3591.1970000000001</v>
      </c>
      <c r="G1622" s="2">
        <v>3.1368</v>
      </c>
      <c r="J1622" s="1">
        <f t="shared" si="236"/>
        <v>44740</v>
      </c>
      <c r="K1622">
        <f t="shared" si="237"/>
        <v>7.5277398825642827E-2</v>
      </c>
      <c r="L1622" s="7">
        <f t="shared" si="238"/>
        <v>2.8367E-2</v>
      </c>
      <c r="M1622" s="28">
        <f t="shared" si="239"/>
        <v>4.6910398825642824E-2</v>
      </c>
      <c r="N1622" s="9">
        <f t="shared" si="230"/>
        <v>4.6683150051055299E-2</v>
      </c>
      <c r="O1622" s="9">
        <f t="shared" si="231"/>
        <v>5.0857974032626129E-3</v>
      </c>
      <c r="P1622" s="9">
        <f t="shared" si="232"/>
        <v>5.1768947454317912E-2</v>
      </c>
      <c r="Q1622" s="9">
        <f t="shared" si="233"/>
        <v>4.1597352647792685E-2</v>
      </c>
      <c r="R1622" s="9">
        <f t="shared" si="234"/>
        <v>5.6854744857580526E-2</v>
      </c>
      <c r="S1622" s="9">
        <f t="shared" si="235"/>
        <v>3.6511555244530071E-2</v>
      </c>
    </row>
    <row r="1623" spans="1:19">
      <c r="A1623" s="1">
        <v>44378</v>
      </c>
      <c r="B1623" s="2">
        <v>14.448300361633301</v>
      </c>
      <c r="C1623" s="2"/>
      <c r="E1623" s="1">
        <v>44378</v>
      </c>
      <c r="F1623" s="2">
        <v>3588.7815999999998</v>
      </c>
      <c r="G1623" s="2">
        <v>3.0899000000000001</v>
      </c>
      <c r="J1623" s="1">
        <f t="shared" si="236"/>
        <v>44741</v>
      </c>
      <c r="K1623">
        <f t="shared" si="237"/>
        <v>7.6274157097081421E-2</v>
      </c>
      <c r="L1623" s="7">
        <f t="shared" si="238"/>
        <v>2.8398E-2</v>
      </c>
      <c r="M1623" s="28">
        <f t="shared" si="239"/>
        <v>4.7876157097081422E-2</v>
      </c>
      <c r="N1623" s="9">
        <f t="shared" si="230"/>
        <v>4.6724728708792719E-2</v>
      </c>
      <c r="O1623" s="9">
        <f t="shared" si="231"/>
        <v>5.0524409883910288E-3</v>
      </c>
      <c r="P1623" s="9">
        <f t="shared" si="232"/>
        <v>5.1777169697183746E-2</v>
      </c>
      <c r="Q1623" s="9">
        <f t="shared" si="233"/>
        <v>4.1672287720401692E-2</v>
      </c>
      <c r="R1623" s="9">
        <f t="shared" si="234"/>
        <v>5.682961068557478E-2</v>
      </c>
      <c r="S1623" s="9">
        <f t="shared" si="235"/>
        <v>3.6619846732010658E-2</v>
      </c>
    </row>
    <row r="1624" spans="1:19">
      <c r="A1624" s="1">
        <v>44379</v>
      </c>
      <c r="B1624" s="2">
        <v>14.174300193786621</v>
      </c>
      <c r="C1624" s="2"/>
      <c r="E1624" s="1">
        <v>44379</v>
      </c>
      <c r="F1624" s="2">
        <v>3518.7595000000001</v>
      </c>
      <c r="G1624" s="2">
        <v>3.1425000000000001</v>
      </c>
      <c r="J1624" s="1">
        <f t="shared" si="236"/>
        <v>44742</v>
      </c>
      <c r="K1624">
        <f t="shared" si="237"/>
        <v>7.546885179639555E-2</v>
      </c>
      <c r="L1624" s="7">
        <f t="shared" si="238"/>
        <v>2.8264000000000001E-2</v>
      </c>
      <c r="M1624" s="28">
        <f t="shared" si="239"/>
        <v>4.7204851796395553E-2</v>
      </c>
      <c r="N1624" s="9">
        <f t="shared" si="230"/>
        <v>4.6763247987126236E-2</v>
      </c>
      <c r="O1624" s="9">
        <f t="shared" si="231"/>
        <v>5.0188408049689562E-3</v>
      </c>
      <c r="P1624" s="9">
        <f t="shared" si="232"/>
        <v>5.1782088792095192E-2</v>
      </c>
      <c r="Q1624" s="9">
        <f t="shared" si="233"/>
        <v>4.174440718215728E-2</v>
      </c>
      <c r="R1624" s="9">
        <f t="shared" si="234"/>
        <v>5.6800929597064148E-2</v>
      </c>
      <c r="S1624" s="9">
        <f t="shared" si="235"/>
        <v>3.6725566377188323E-2</v>
      </c>
    </row>
    <row r="1625" spans="1:19">
      <c r="A1625" s="1">
        <v>44382</v>
      </c>
      <c r="B1625" s="2">
        <v>14.235500335693359</v>
      </c>
      <c r="C1625" s="2"/>
      <c r="E1625" s="1">
        <v>44382</v>
      </c>
      <c r="F1625" s="2">
        <v>3534.3222000000001</v>
      </c>
      <c r="G1625" s="2">
        <v>3.1408999999999998</v>
      </c>
      <c r="J1625" s="1">
        <f t="shared" si="236"/>
        <v>44743</v>
      </c>
      <c r="K1625">
        <f t="shared" si="237"/>
        <v>7.569392619940371E-2</v>
      </c>
      <c r="L1625" s="7">
        <f t="shared" si="238"/>
        <v>2.8210000000000002E-2</v>
      </c>
      <c r="M1625" s="28">
        <f t="shared" si="239"/>
        <v>4.7483926199403712E-2</v>
      </c>
      <c r="N1625" s="9">
        <f t="shared" si="230"/>
        <v>4.6800731080841762E-2</v>
      </c>
      <c r="O1625" s="9">
        <f t="shared" si="231"/>
        <v>4.9887201763573925E-3</v>
      </c>
      <c r="P1625" s="9">
        <f t="shared" si="232"/>
        <v>5.1789451257199151E-2</v>
      </c>
      <c r="Q1625" s="9">
        <f t="shared" si="233"/>
        <v>4.1812010904484373E-2</v>
      </c>
      <c r="R1625" s="9">
        <f t="shared" si="234"/>
        <v>5.6778171433556547E-2</v>
      </c>
      <c r="S1625" s="9">
        <f t="shared" si="235"/>
        <v>3.6823290728126977E-2</v>
      </c>
    </row>
    <row r="1626" spans="1:19">
      <c r="A1626" s="1">
        <v>44383</v>
      </c>
      <c r="B1626" s="2">
        <v>14.268500328063965</v>
      </c>
      <c r="C1626" s="2"/>
      <c r="E1626" s="1">
        <v>44383</v>
      </c>
      <c r="F1626" s="2">
        <v>3530.2588999999998</v>
      </c>
      <c r="G1626" s="2">
        <v>3.1387999999999998</v>
      </c>
      <c r="J1626" s="1">
        <f t="shared" si="236"/>
        <v>44746</v>
      </c>
      <c r="K1626">
        <f t="shared" si="237"/>
        <v>7.5349435074692939E-2</v>
      </c>
      <c r="L1626" s="7">
        <f t="shared" si="238"/>
        <v>2.8553000000000002E-2</v>
      </c>
      <c r="M1626" s="28">
        <f t="shared" si="239"/>
        <v>4.6796435074692937E-2</v>
      </c>
      <c r="N1626" s="9">
        <f t="shared" si="230"/>
        <v>4.6836228838128234E-2</v>
      </c>
      <c r="O1626" s="9">
        <f t="shared" si="231"/>
        <v>4.9566340429185235E-3</v>
      </c>
      <c r="P1626" s="9">
        <f t="shared" si="232"/>
        <v>5.1792862881046758E-2</v>
      </c>
      <c r="Q1626" s="9">
        <f t="shared" si="233"/>
        <v>4.187959479520971E-2</v>
      </c>
      <c r="R1626" s="9">
        <f t="shared" si="234"/>
        <v>5.6749496923965283E-2</v>
      </c>
      <c r="S1626" s="9">
        <f t="shared" si="235"/>
        <v>3.6922960752291185E-2</v>
      </c>
    </row>
    <row r="1627" spans="1:19">
      <c r="A1627" s="1">
        <v>44384</v>
      </c>
      <c r="B1627" s="2">
        <v>14.355799674987793</v>
      </c>
      <c r="C1627" s="2"/>
      <c r="E1627" s="1">
        <v>44384</v>
      </c>
      <c r="F1627" s="2">
        <v>3553.7154999999998</v>
      </c>
      <c r="G1627" s="2">
        <v>3.1404999999999998</v>
      </c>
      <c r="J1627" s="1">
        <f t="shared" si="236"/>
        <v>44747</v>
      </c>
      <c r="K1627">
        <f t="shared" si="237"/>
        <v>7.5335240873529455E-2</v>
      </c>
      <c r="L1627" s="7">
        <f t="shared" si="238"/>
        <v>2.8525999999999999E-2</v>
      </c>
      <c r="M1627" s="28">
        <f t="shared" si="239"/>
        <v>4.6809240873529459E-2</v>
      </c>
      <c r="N1627" s="9">
        <f t="shared" si="230"/>
        <v>4.6869942916437021E-2</v>
      </c>
      <c r="O1627" s="9">
        <f t="shared" si="231"/>
        <v>4.9273554367869196E-3</v>
      </c>
      <c r="P1627" s="9">
        <f t="shared" si="232"/>
        <v>5.1797298353223942E-2</v>
      </c>
      <c r="Q1627" s="9">
        <f t="shared" si="233"/>
        <v>4.1942587479650101E-2</v>
      </c>
      <c r="R1627" s="9">
        <f t="shared" si="234"/>
        <v>5.6724653790010862E-2</v>
      </c>
      <c r="S1627" s="9">
        <f t="shared" si="235"/>
        <v>3.701523204286318E-2</v>
      </c>
    </row>
    <row r="1628" spans="1:19">
      <c r="A1628" s="1">
        <v>44385</v>
      </c>
      <c r="B1628" s="2">
        <v>14.229700088500977</v>
      </c>
      <c r="C1628" s="2"/>
      <c r="E1628" s="1">
        <v>44385</v>
      </c>
      <c r="F1628" s="2">
        <v>3525.5039000000002</v>
      </c>
      <c r="G1628" s="2">
        <v>3.0659000000000001</v>
      </c>
      <c r="J1628" s="1">
        <f t="shared" si="236"/>
        <v>44748</v>
      </c>
      <c r="K1628">
        <f t="shared" si="237"/>
        <v>7.6420466781880608E-2</v>
      </c>
      <c r="L1628" s="7">
        <f t="shared" si="238"/>
        <v>2.8324999999999999E-2</v>
      </c>
      <c r="M1628" s="28">
        <f t="shared" si="239"/>
        <v>4.8095466781880605E-2</v>
      </c>
      <c r="N1628" s="9">
        <f t="shared" si="230"/>
        <v>4.6905539132990504E-2</v>
      </c>
      <c r="O1628" s="9">
        <f t="shared" si="231"/>
        <v>4.903621691782086E-3</v>
      </c>
      <c r="P1628" s="9">
        <f t="shared" si="232"/>
        <v>5.180916082477259E-2</v>
      </c>
      <c r="Q1628" s="9">
        <f t="shared" si="233"/>
        <v>4.2001917441208417E-2</v>
      </c>
      <c r="R1628" s="9">
        <f t="shared" si="234"/>
        <v>5.6712782516554677E-2</v>
      </c>
      <c r="S1628" s="9">
        <f t="shared" si="235"/>
        <v>3.709829574942633E-2</v>
      </c>
    </row>
    <row r="1629" spans="1:19">
      <c r="A1629" s="1">
        <v>44386</v>
      </c>
      <c r="B1629" s="2">
        <v>14.224599838256836</v>
      </c>
      <c r="C1629" s="2"/>
      <c r="E1629" s="1">
        <v>44386</v>
      </c>
      <c r="F1629" s="2">
        <v>3524.0880999999999</v>
      </c>
      <c r="G1629" s="2">
        <v>3.0602999999999998</v>
      </c>
      <c r="J1629" s="1">
        <f t="shared" si="236"/>
        <v>44749</v>
      </c>
      <c r="K1629">
        <f t="shared" si="237"/>
        <v>7.6221834311775816E-2</v>
      </c>
      <c r="L1629" s="7">
        <f t="shared" si="238"/>
        <v>2.8427999999999998E-2</v>
      </c>
      <c r="M1629" s="28">
        <f t="shared" si="239"/>
        <v>4.7793834311775821E-2</v>
      </c>
      <c r="N1629" s="9">
        <f t="shared" si="230"/>
        <v>4.6941078490339003E-2</v>
      </c>
      <c r="O1629" s="9">
        <f t="shared" si="231"/>
        <v>4.8774064786264344E-3</v>
      </c>
      <c r="P1629" s="9">
        <f t="shared" si="232"/>
        <v>5.1818484968965434E-2</v>
      </c>
      <c r="Q1629" s="9">
        <f t="shared" si="233"/>
        <v>4.2063672011712572E-2</v>
      </c>
      <c r="R1629" s="9">
        <f t="shared" si="234"/>
        <v>5.6695891447591872E-2</v>
      </c>
      <c r="S1629" s="9">
        <f t="shared" si="235"/>
        <v>3.7186265533086134E-2</v>
      </c>
    </row>
    <row r="1630" spans="1:19">
      <c r="A1630" s="1">
        <v>44389</v>
      </c>
      <c r="B1630" s="2">
        <v>14.309200286865234</v>
      </c>
      <c r="C1630" s="2"/>
      <c r="E1630" s="1">
        <v>44389</v>
      </c>
      <c r="F1630" s="2">
        <v>3547.8362000000002</v>
      </c>
      <c r="G1630" s="2">
        <v>3.0491000000000001</v>
      </c>
      <c r="J1630" s="1">
        <f t="shared" si="236"/>
        <v>44750</v>
      </c>
      <c r="K1630">
        <f t="shared" si="237"/>
        <v>7.6509923533563937E-2</v>
      </c>
      <c r="L1630" s="7">
        <f t="shared" si="238"/>
        <v>2.8441999999999999E-2</v>
      </c>
      <c r="M1630" s="28">
        <f t="shared" si="239"/>
        <v>4.8067923533563942E-2</v>
      </c>
      <c r="N1630" s="9">
        <f t="shared" si="230"/>
        <v>4.697826687676989E-2</v>
      </c>
      <c r="O1630" s="9">
        <f t="shared" si="231"/>
        <v>4.85005279414444E-3</v>
      </c>
      <c r="P1630" s="9">
        <f t="shared" si="232"/>
        <v>5.1828319670914329E-2</v>
      </c>
      <c r="Q1630" s="9">
        <f t="shared" si="233"/>
        <v>4.2128214082625452E-2</v>
      </c>
      <c r="R1630" s="9">
        <f t="shared" si="234"/>
        <v>5.6678372465058774E-2</v>
      </c>
      <c r="S1630" s="9">
        <f t="shared" si="235"/>
        <v>3.7278161288481007E-2</v>
      </c>
    </row>
    <row r="1631" spans="1:19">
      <c r="A1631" s="1">
        <v>44390</v>
      </c>
      <c r="B1631" s="2">
        <v>14.378499984741211</v>
      </c>
      <c r="C1631" s="2"/>
      <c r="E1631" s="1">
        <v>44390</v>
      </c>
      <c r="F1631" s="2">
        <v>3566.5225</v>
      </c>
      <c r="G1631" s="2">
        <v>3.0272000000000001</v>
      </c>
      <c r="J1631" s="1">
        <f t="shared" si="236"/>
        <v>44753</v>
      </c>
      <c r="K1631">
        <f t="shared" si="237"/>
        <v>7.7378418793453488E-2</v>
      </c>
      <c r="L1631" s="7">
        <f t="shared" si="238"/>
        <v>2.8384999999999997E-2</v>
      </c>
      <c r="M1631" s="28">
        <f t="shared" si="239"/>
        <v>4.8993418793453494E-2</v>
      </c>
      <c r="N1631" s="9">
        <f t="shared" si="230"/>
        <v>4.7020886561782792E-2</v>
      </c>
      <c r="O1631" s="9">
        <f t="shared" si="231"/>
        <v>4.8202929045412929E-3</v>
      </c>
      <c r="P1631" s="9">
        <f t="shared" si="232"/>
        <v>5.1841179466324085E-2</v>
      </c>
      <c r="Q1631" s="9">
        <f t="shared" si="233"/>
        <v>4.2200593657241499E-2</v>
      </c>
      <c r="R1631" s="9">
        <f t="shared" si="234"/>
        <v>5.6661472370865378E-2</v>
      </c>
      <c r="S1631" s="9">
        <f t="shared" si="235"/>
        <v>3.7380300752700206E-2</v>
      </c>
    </row>
    <row r="1632" spans="1:19">
      <c r="A1632" s="1">
        <v>44391</v>
      </c>
      <c r="B1632" s="2">
        <v>14.216699600219727</v>
      </c>
      <c r="C1632" s="2"/>
      <c r="E1632" s="1">
        <v>44391</v>
      </c>
      <c r="F1632" s="2">
        <v>3528.5011</v>
      </c>
      <c r="G1632" s="2">
        <v>2.9931999999999999</v>
      </c>
      <c r="J1632" s="1">
        <f t="shared" si="236"/>
        <v>44754</v>
      </c>
      <c r="K1632">
        <f t="shared" si="237"/>
        <v>7.810852372256194E-2</v>
      </c>
      <c r="L1632" s="7">
        <f t="shared" si="238"/>
        <v>2.8215E-2</v>
      </c>
      <c r="M1632" s="28">
        <f t="shared" si="239"/>
        <v>4.9893523722561936E-2</v>
      </c>
      <c r="N1632" s="9">
        <f t="shared" si="230"/>
        <v>4.7061668203554168E-2</v>
      </c>
      <c r="O1632" s="9">
        <f t="shared" si="231"/>
        <v>4.8009114136299338E-3</v>
      </c>
      <c r="P1632" s="9">
        <f t="shared" si="232"/>
        <v>5.1862579617184101E-2</v>
      </c>
      <c r="Q1632" s="9">
        <f t="shared" si="233"/>
        <v>4.2260756789924234E-2</v>
      </c>
      <c r="R1632" s="9">
        <f t="shared" si="234"/>
        <v>5.6663491030814035E-2</v>
      </c>
      <c r="S1632" s="9">
        <f t="shared" si="235"/>
        <v>3.74598453762943E-2</v>
      </c>
    </row>
    <row r="1633" spans="1:19">
      <c r="A1633" s="1">
        <v>44392</v>
      </c>
      <c r="B1633" s="2">
        <v>14.367400169372559</v>
      </c>
      <c r="C1633" s="2"/>
      <c r="E1633" s="1">
        <v>44392</v>
      </c>
      <c r="F1633" s="2">
        <v>3564.5902000000001</v>
      </c>
      <c r="G1633" s="2">
        <v>3.0312000000000001</v>
      </c>
      <c r="J1633" s="1">
        <f t="shared" si="236"/>
        <v>44755</v>
      </c>
      <c r="K1633">
        <f t="shared" si="237"/>
        <v>7.8126832420143927E-2</v>
      </c>
      <c r="L1633" s="7">
        <f t="shared" si="238"/>
        <v>2.8135E-2</v>
      </c>
      <c r="M1633" s="28">
        <f t="shared" si="239"/>
        <v>4.9991832420143927E-2</v>
      </c>
      <c r="N1633" s="9">
        <f t="shared" si="230"/>
        <v>4.7102517747311508E-2</v>
      </c>
      <c r="O1633" s="9">
        <f t="shared" si="231"/>
        <v>4.7818369673499443E-3</v>
      </c>
      <c r="P1633" s="9">
        <f t="shared" si="232"/>
        <v>5.1884354714661449E-2</v>
      </c>
      <c r="Q1633" s="9">
        <f t="shared" si="233"/>
        <v>4.2320680779961567E-2</v>
      </c>
      <c r="R1633" s="9">
        <f t="shared" si="234"/>
        <v>5.6666191682011396E-2</v>
      </c>
      <c r="S1633" s="9">
        <f t="shared" si="235"/>
        <v>3.7538843812611619E-2</v>
      </c>
    </row>
    <row r="1634" spans="1:19">
      <c r="A1634" s="1">
        <v>44393</v>
      </c>
      <c r="B1634" s="2">
        <v>14.379500389099121</v>
      </c>
      <c r="C1634" s="2"/>
      <c r="E1634" s="1">
        <v>44393</v>
      </c>
      <c r="F1634" s="2">
        <v>3539.3038000000001</v>
      </c>
      <c r="G1634" s="2">
        <v>3.0194999999999999</v>
      </c>
      <c r="J1634" s="1">
        <f t="shared" si="236"/>
        <v>44756</v>
      </c>
      <c r="K1634">
        <f t="shared" si="237"/>
        <v>7.8314053863019123E-2</v>
      </c>
      <c r="L1634" s="7">
        <f t="shared" si="238"/>
        <v>2.8065000000000003E-2</v>
      </c>
      <c r="M1634" s="28">
        <f t="shared" si="239"/>
        <v>5.0249053863019116E-2</v>
      </c>
      <c r="N1634" s="9">
        <f t="shared" si="230"/>
        <v>4.7145592931371223E-2</v>
      </c>
      <c r="O1634" s="9">
        <f t="shared" si="231"/>
        <v>4.7610509073201333E-3</v>
      </c>
      <c r="P1634" s="9">
        <f t="shared" si="232"/>
        <v>5.1906643838691355E-2</v>
      </c>
      <c r="Q1634" s="9">
        <f t="shared" si="233"/>
        <v>4.2384542024051092E-2</v>
      </c>
      <c r="R1634" s="9">
        <f t="shared" si="234"/>
        <v>5.6667694746011493E-2</v>
      </c>
      <c r="S1634" s="9">
        <f t="shared" si="235"/>
        <v>3.7623491116730953E-2</v>
      </c>
    </row>
    <row r="1635" spans="1:19">
      <c r="A1635" s="1">
        <v>44396</v>
      </c>
      <c r="B1635" s="2">
        <v>14.377900123596191</v>
      </c>
      <c r="C1635" s="2"/>
      <c r="E1635" s="1">
        <v>44396</v>
      </c>
      <c r="F1635" s="2">
        <v>3539.1224999999999</v>
      </c>
      <c r="G1635" s="2">
        <v>3.0164</v>
      </c>
      <c r="J1635" s="1">
        <f t="shared" si="236"/>
        <v>44757</v>
      </c>
      <c r="K1635">
        <f t="shared" si="237"/>
        <v>7.9656522572118305E-2</v>
      </c>
      <c r="L1635" s="7">
        <f t="shared" si="238"/>
        <v>2.8031999999999998E-2</v>
      </c>
      <c r="M1635" s="28">
        <f t="shared" si="239"/>
        <v>5.1624522572118303E-2</v>
      </c>
      <c r="N1635" s="9">
        <f t="shared" si="230"/>
        <v>4.7194593878205418E-2</v>
      </c>
      <c r="O1635" s="9">
        <f t="shared" si="231"/>
        <v>4.7433187593140637E-3</v>
      </c>
      <c r="P1635" s="9">
        <f t="shared" si="232"/>
        <v>5.1937912637519484E-2</v>
      </c>
      <c r="Q1635" s="9">
        <f t="shared" si="233"/>
        <v>4.2451275118891352E-2</v>
      </c>
      <c r="R1635" s="9">
        <f t="shared" si="234"/>
        <v>5.6681231396833544E-2</v>
      </c>
      <c r="S1635" s="9">
        <f t="shared" si="235"/>
        <v>3.7707956359577292E-2</v>
      </c>
    </row>
    <row r="1636" spans="1:19">
      <c r="A1636" s="1">
        <v>44397</v>
      </c>
      <c r="B1636" s="2">
        <v>14.373299598693848</v>
      </c>
      <c r="C1636" s="2"/>
      <c r="E1636" s="1">
        <v>44397</v>
      </c>
      <c r="F1636" s="2">
        <v>3536.7905000000001</v>
      </c>
      <c r="G1636" s="2">
        <v>2.9916999999999998</v>
      </c>
      <c r="J1636" s="1">
        <f t="shared" si="236"/>
        <v>44760</v>
      </c>
      <c r="K1636">
        <f t="shared" si="237"/>
        <v>7.8441217786261272E-2</v>
      </c>
      <c r="L1636" s="7">
        <f t="shared" si="238"/>
        <v>2.7963000000000002E-2</v>
      </c>
      <c r="M1636" s="28">
        <f t="shared" si="239"/>
        <v>5.047821778626127E-2</v>
      </c>
      <c r="N1636" s="9">
        <f t="shared" si="230"/>
        <v>4.7234555799547828E-2</v>
      </c>
      <c r="O1636" s="9">
        <f t="shared" si="231"/>
        <v>4.7283700191829174E-3</v>
      </c>
      <c r="P1636" s="9">
        <f t="shared" si="232"/>
        <v>5.1962925818730743E-2</v>
      </c>
      <c r="Q1636" s="9">
        <f t="shared" si="233"/>
        <v>4.2506185780364913E-2</v>
      </c>
      <c r="R1636" s="9">
        <f t="shared" si="234"/>
        <v>5.6691295837913665E-2</v>
      </c>
      <c r="S1636" s="9">
        <f t="shared" si="235"/>
        <v>3.7777815761181992E-2</v>
      </c>
    </row>
    <row r="1637" spans="1:19">
      <c r="A1637" s="1">
        <v>44398</v>
      </c>
      <c r="B1637" s="2">
        <v>14.467900276184082</v>
      </c>
      <c r="C1637" s="2"/>
      <c r="E1637" s="1">
        <v>44398</v>
      </c>
      <c r="F1637" s="2">
        <v>3562.6610999999998</v>
      </c>
      <c r="G1637" s="2">
        <v>2.9918</v>
      </c>
      <c r="J1637" s="1">
        <f t="shared" si="236"/>
        <v>44761</v>
      </c>
      <c r="K1637">
        <f t="shared" si="237"/>
        <v>7.8400011005860915E-2</v>
      </c>
      <c r="L1637" s="7">
        <f t="shared" si="238"/>
        <v>2.7966000000000001E-2</v>
      </c>
      <c r="M1637" s="28">
        <f t="shared" si="239"/>
        <v>5.043401100586091E-2</v>
      </c>
      <c r="N1637" s="9">
        <f t="shared" si="230"/>
        <v>4.7278778006500218E-2</v>
      </c>
      <c r="O1637" s="9">
        <f t="shared" si="231"/>
        <v>4.7059206613739883E-3</v>
      </c>
      <c r="P1637" s="9">
        <f t="shared" si="232"/>
        <v>5.1984698667874203E-2</v>
      </c>
      <c r="Q1637" s="9">
        <f t="shared" si="233"/>
        <v>4.2572857345126232E-2</v>
      </c>
      <c r="R1637" s="9">
        <f t="shared" si="234"/>
        <v>5.6690619329248196E-2</v>
      </c>
      <c r="S1637" s="9">
        <f t="shared" si="235"/>
        <v>3.7866936683752239E-2</v>
      </c>
    </row>
    <row r="1638" spans="1:19">
      <c r="A1638" s="1">
        <v>44399</v>
      </c>
      <c r="B1638" s="2">
        <v>14.550200462341309</v>
      </c>
      <c r="C1638" s="2"/>
      <c r="E1638" s="1">
        <v>44399</v>
      </c>
      <c r="F1638" s="2">
        <v>3574.7343999999998</v>
      </c>
      <c r="G1638" s="2">
        <v>2.9931000000000001</v>
      </c>
      <c r="J1638" s="1">
        <f t="shared" si="236"/>
        <v>44762</v>
      </c>
      <c r="K1638">
        <f t="shared" si="237"/>
        <v>7.7806480776699494E-2</v>
      </c>
      <c r="L1638" s="7">
        <f t="shared" si="238"/>
        <v>2.7944E-2</v>
      </c>
      <c r="M1638" s="28">
        <f t="shared" si="239"/>
        <v>4.9862480776699497E-2</v>
      </c>
      <c r="N1638" s="9">
        <f t="shared" si="230"/>
        <v>4.7320500369158212E-2</v>
      </c>
      <c r="O1638" s="9">
        <f t="shared" si="231"/>
        <v>4.6819733538354764E-3</v>
      </c>
      <c r="P1638" s="9">
        <f t="shared" si="232"/>
        <v>5.2002473722993686E-2</v>
      </c>
      <c r="Q1638" s="9">
        <f t="shared" si="233"/>
        <v>4.2638527015322739E-2</v>
      </c>
      <c r="R1638" s="9">
        <f t="shared" si="234"/>
        <v>5.6684447076829167E-2</v>
      </c>
      <c r="S1638" s="9">
        <f t="shared" si="235"/>
        <v>3.7956553661487258E-2</v>
      </c>
    </row>
    <row r="1639" spans="1:19">
      <c r="A1639" s="1">
        <v>44400</v>
      </c>
      <c r="B1639" s="2">
        <v>14.451899528503418</v>
      </c>
      <c r="C1639" s="2"/>
      <c r="E1639" s="1">
        <v>44400</v>
      </c>
      <c r="F1639" s="2">
        <v>3550.3964000000001</v>
      </c>
      <c r="G1639" s="2">
        <v>2.9786000000000001</v>
      </c>
      <c r="J1639" s="1">
        <f t="shared" si="236"/>
        <v>44763</v>
      </c>
      <c r="K1639">
        <f t="shared" si="237"/>
        <v>7.8605848465955183E-2</v>
      </c>
      <c r="L1639" s="7">
        <f t="shared" si="238"/>
        <v>2.7723000000000001E-2</v>
      </c>
      <c r="M1639" s="28">
        <f t="shared" si="239"/>
        <v>5.0882848465955186E-2</v>
      </c>
      <c r="N1639" s="9">
        <f t="shared" si="230"/>
        <v>4.7366118078953266E-2</v>
      </c>
      <c r="O1639" s="9">
        <f t="shared" si="231"/>
        <v>4.660407709770182E-3</v>
      </c>
      <c r="P1639" s="9">
        <f t="shared" si="232"/>
        <v>5.2026525788723452E-2</v>
      </c>
      <c r="Q1639" s="9">
        <f t="shared" si="233"/>
        <v>4.2705710369183081E-2</v>
      </c>
      <c r="R1639" s="9">
        <f t="shared" si="234"/>
        <v>5.668693349849363E-2</v>
      </c>
      <c r="S1639" s="9">
        <f t="shared" si="235"/>
        <v>3.8045302659412902E-2</v>
      </c>
    </row>
    <row r="1640" spans="1:19">
      <c r="A1640" s="1">
        <v>44403</v>
      </c>
      <c r="B1640" s="2">
        <v>14.128199577331543</v>
      </c>
      <c r="C1640" s="2"/>
      <c r="E1640" s="1">
        <v>44403</v>
      </c>
      <c r="F1640" s="2">
        <v>3467.4409000000001</v>
      </c>
      <c r="G1640" s="2">
        <v>2.9594999999999998</v>
      </c>
      <c r="J1640" s="1">
        <f t="shared" si="236"/>
        <v>44764</v>
      </c>
      <c r="K1640">
        <f t="shared" si="237"/>
        <v>7.8637988267327583E-2</v>
      </c>
      <c r="L1640" s="7">
        <f t="shared" si="238"/>
        <v>2.7827999999999999E-2</v>
      </c>
      <c r="M1640" s="28">
        <f t="shared" si="239"/>
        <v>5.0809988267327584E-2</v>
      </c>
      <c r="N1640" s="9">
        <f t="shared" si="230"/>
        <v>4.7410378162752419E-2</v>
      </c>
      <c r="O1640" s="9">
        <f t="shared" si="231"/>
        <v>4.6398961591846413E-3</v>
      </c>
      <c r="P1640" s="9">
        <f t="shared" si="232"/>
        <v>5.2050274321937061E-2</v>
      </c>
      <c r="Q1640" s="9">
        <f t="shared" si="233"/>
        <v>4.2770482003567777E-2</v>
      </c>
      <c r="R1640" s="9">
        <f t="shared" si="234"/>
        <v>5.6690170481121703E-2</v>
      </c>
      <c r="S1640" s="9">
        <f t="shared" si="235"/>
        <v>3.8130585844383134E-2</v>
      </c>
    </row>
    <row r="1641" spans="1:19">
      <c r="A1641" s="1">
        <v>44404</v>
      </c>
      <c r="B1641" s="2">
        <v>13.802000045776367</v>
      </c>
      <c r="C1641" s="2"/>
      <c r="E1641" s="1">
        <v>44404</v>
      </c>
      <c r="F1641" s="2">
        <v>3381.1833000000001</v>
      </c>
      <c r="G1641" s="2">
        <v>2.9376000000000002</v>
      </c>
      <c r="J1641" s="1">
        <f t="shared" si="236"/>
        <v>44767</v>
      </c>
      <c r="K1641">
        <f t="shared" si="237"/>
        <v>7.9075136069509278E-2</v>
      </c>
      <c r="L1641" s="7">
        <f t="shared" si="238"/>
        <v>2.7851000000000001E-2</v>
      </c>
      <c r="M1641" s="28">
        <f t="shared" si="239"/>
        <v>5.1224136069509277E-2</v>
      </c>
      <c r="N1641" s="9">
        <f t="shared" si="230"/>
        <v>4.7458090885052019E-2</v>
      </c>
      <c r="O1641" s="9">
        <f t="shared" si="231"/>
        <v>4.6169914915391635E-3</v>
      </c>
      <c r="P1641" s="9">
        <f t="shared" si="232"/>
        <v>5.2075082376591184E-2</v>
      </c>
      <c r="Q1641" s="9">
        <f t="shared" si="233"/>
        <v>4.2841099393512855E-2</v>
      </c>
      <c r="R1641" s="9">
        <f t="shared" si="234"/>
        <v>5.6692073868130348E-2</v>
      </c>
      <c r="S1641" s="9">
        <f t="shared" si="235"/>
        <v>3.822410790197369E-2</v>
      </c>
    </row>
    <row r="1642" spans="1:19">
      <c r="A1642" s="1">
        <v>44405</v>
      </c>
      <c r="B1642" s="2">
        <v>13.735199928283691</v>
      </c>
      <c r="C1642" s="2"/>
      <c r="E1642" s="1">
        <v>44405</v>
      </c>
      <c r="F1642" s="2">
        <v>3361.5895</v>
      </c>
      <c r="G1642" s="2">
        <v>2.9584999999999999</v>
      </c>
      <c r="J1642" s="1">
        <f t="shared" si="236"/>
        <v>44768</v>
      </c>
      <c r="K1642">
        <f t="shared" si="237"/>
        <v>7.845105962604039E-2</v>
      </c>
      <c r="L1642" s="7">
        <f t="shared" si="238"/>
        <v>2.7888000000000003E-2</v>
      </c>
      <c r="M1642" s="28">
        <f t="shared" si="239"/>
        <v>5.0563059626040387E-2</v>
      </c>
      <c r="N1642" s="9">
        <f t="shared" si="230"/>
        <v>4.7504783282600022E-2</v>
      </c>
      <c r="O1642" s="9">
        <f t="shared" si="231"/>
        <v>4.5885707758996034E-3</v>
      </c>
      <c r="P1642" s="9">
        <f t="shared" si="232"/>
        <v>5.2093354058499623E-2</v>
      </c>
      <c r="Q1642" s="9">
        <f t="shared" si="233"/>
        <v>4.291621250670042E-2</v>
      </c>
      <c r="R1642" s="9">
        <f t="shared" si="234"/>
        <v>5.6681924834399225E-2</v>
      </c>
      <c r="S1642" s="9">
        <f t="shared" si="235"/>
        <v>3.8327641730800818E-2</v>
      </c>
    </row>
    <row r="1643" spans="1:19">
      <c r="A1643" s="1">
        <v>44406</v>
      </c>
      <c r="B1643" s="2">
        <v>13.914299964904785</v>
      </c>
      <c r="C1643" s="2"/>
      <c r="E1643" s="1">
        <v>44406</v>
      </c>
      <c r="F1643" s="2">
        <v>3411.7240000000002</v>
      </c>
      <c r="G1643" s="2">
        <v>2.9491000000000001</v>
      </c>
      <c r="J1643" s="1">
        <f t="shared" si="236"/>
        <v>44769</v>
      </c>
      <c r="K1643">
        <f t="shared" si="237"/>
        <v>7.8502791869032848E-2</v>
      </c>
      <c r="L1643" s="7">
        <f t="shared" si="238"/>
        <v>2.7787000000000003E-2</v>
      </c>
      <c r="M1643" s="28">
        <f t="shared" si="239"/>
        <v>5.0715791869032842E-2</v>
      </c>
      <c r="N1643" s="9">
        <f t="shared" si="230"/>
        <v>4.7549651281306303E-2</v>
      </c>
      <c r="O1643" s="9">
        <f t="shared" si="231"/>
        <v>4.564405885188483E-3</v>
      </c>
      <c r="P1643" s="9">
        <f t="shared" si="232"/>
        <v>5.2114057166494789E-2</v>
      </c>
      <c r="Q1643" s="9">
        <f t="shared" si="233"/>
        <v>4.2985245396117817E-2</v>
      </c>
      <c r="R1643" s="9">
        <f t="shared" si="234"/>
        <v>5.6678463051683267E-2</v>
      </c>
      <c r="S1643" s="9">
        <f t="shared" si="235"/>
        <v>3.8420839510929339E-2</v>
      </c>
    </row>
    <row r="1644" spans="1:19">
      <c r="A1644" s="1">
        <v>44407</v>
      </c>
      <c r="B1644" s="2">
        <v>13.838899612426758</v>
      </c>
      <c r="C1644" s="2"/>
      <c r="E1644" s="1">
        <v>44407</v>
      </c>
      <c r="F1644" s="2">
        <v>3397.3573999999999</v>
      </c>
      <c r="G1644" s="2">
        <v>2.9180000000000001</v>
      </c>
      <c r="J1644" s="1">
        <f t="shared" si="236"/>
        <v>44770</v>
      </c>
      <c r="K1644">
        <f t="shared" si="237"/>
        <v>7.8362536738417685E-2</v>
      </c>
      <c r="L1644" s="7">
        <f t="shared" si="238"/>
        <v>2.7873000000000002E-2</v>
      </c>
      <c r="M1644" s="28">
        <f t="shared" si="239"/>
        <v>5.0489536738417683E-2</v>
      </c>
      <c r="N1644" s="9">
        <f t="shared" si="230"/>
        <v>4.7586572351366749E-2</v>
      </c>
      <c r="O1644" s="9">
        <f t="shared" si="231"/>
        <v>4.5503854417797739E-3</v>
      </c>
      <c r="P1644" s="9">
        <f t="shared" si="232"/>
        <v>5.2136957793146525E-2</v>
      </c>
      <c r="Q1644" s="9">
        <f t="shared" si="233"/>
        <v>4.3036186909586972E-2</v>
      </c>
      <c r="R1644" s="9">
        <f t="shared" si="234"/>
        <v>5.6687343234926295E-2</v>
      </c>
      <c r="S1644" s="9">
        <f t="shared" si="235"/>
        <v>3.8485801467807203E-2</v>
      </c>
    </row>
    <row r="1645" spans="1:19">
      <c r="A1645" s="1">
        <v>44410</v>
      </c>
      <c r="B1645" s="2">
        <v>14.100500106811523</v>
      </c>
      <c r="C1645" s="2"/>
      <c r="E1645" s="1">
        <v>44410</v>
      </c>
      <c r="F1645" s="2">
        <v>3464.2854000000002</v>
      </c>
      <c r="G1645" s="2">
        <v>2.8241000000000001</v>
      </c>
      <c r="J1645" s="1">
        <f t="shared" si="236"/>
        <v>44771</v>
      </c>
      <c r="K1645">
        <f t="shared" si="237"/>
        <v>7.9034511722715931E-2</v>
      </c>
      <c r="L1645" s="7">
        <f t="shared" si="238"/>
        <v>2.7664000000000001E-2</v>
      </c>
      <c r="M1645" s="28">
        <f t="shared" si="239"/>
        <v>5.1370511722715929E-2</v>
      </c>
      <c r="N1645" s="9">
        <f t="shared" si="230"/>
        <v>4.7619482051051869E-2</v>
      </c>
      <c r="O1645" s="9">
        <f t="shared" si="231"/>
        <v>4.5476425823821895E-3</v>
      </c>
      <c r="P1645" s="9">
        <f t="shared" si="232"/>
        <v>5.2167124633434057E-2</v>
      </c>
      <c r="Q1645" s="9">
        <f t="shared" si="233"/>
        <v>4.307183946866968E-2</v>
      </c>
      <c r="R1645" s="9">
        <f t="shared" si="234"/>
        <v>5.6714767215816246E-2</v>
      </c>
      <c r="S1645" s="9">
        <f t="shared" si="235"/>
        <v>3.8524196886287491E-2</v>
      </c>
    </row>
    <row r="1646" spans="1:19">
      <c r="A1646" s="1">
        <v>44411</v>
      </c>
      <c r="B1646" s="2">
        <v>14.021900177001953</v>
      </c>
      <c r="C1646" s="2"/>
      <c r="E1646" s="1">
        <v>44411</v>
      </c>
      <c r="F1646" s="2">
        <v>3447.9913999999999</v>
      </c>
      <c r="G1646" s="2">
        <v>2.8389000000000002</v>
      </c>
      <c r="J1646" s="1">
        <f t="shared" si="236"/>
        <v>44774</v>
      </c>
      <c r="K1646">
        <f t="shared" si="237"/>
        <v>7.8901066437858866E-2</v>
      </c>
      <c r="L1646" s="7">
        <f t="shared" si="238"/>
        <v>2.7425000000000001E-2</v>
      </c>
      <c r="M1646" s="28">
        <f t="shared" si="239"/>
        <v>5.1476066437858861E-2</v>
      </c>
      <c r="N1646" s="9">
        <f t="shared" si="230"/>
        <v>4.7652241685929263E-2</v>
      </c>
      <c r="O1646" s="9">
        <f t="shared" si="231"/>
        <v>4.5455709926817923E-3</v>
      </c>
      <c r="P1646" s="9">
        <f t="shared" si="232"/>
        <v>5.2197812678611052E-2</v>
      </c>
      <c r="Q1646" s="9">
        <f t="shared" si="233"/>
        <v>4.3106670693247473E-2</v>
      </c>
      <c r="R1646" s="9">
        <f t="shared" si="234"/>
        <v>5.6743383671292849E-2</v>
      </c>
      <c r="S1646" s="9">
        <f t="shared" si="235"/>
        <v>3.8561099700565676E-2</v>
      </c>
    </row>
    <row r="1647" spans="1:19">
      <c r="A1647" s="1">
        <v>44412</v>
      </c>
      <c r="B1647" s="2">
        <v>14.129400253295898</v>
      </c>
      <c r="C1647" s="2"/>
      <c r="E1647" s="1">
        <v>44412</v>
      </c>
      <c r="F1647" s="2">
        <v>3477.2186000000002</v>
      </c>
      <c r="G1647" s="2">
        <v>2.8515999999999999</v>
      </c>
      <c r="J1647" s="1">
        <f t="shared" si="236"/>
        <v>44775</v>
      </c>
      <c r="K1647">
        <f t="shared" si="237"/>
        <v>8.0628253491004165E-2</v>
      </c>
      <c r="L1647" s="7">
        <f t="shared" si="238"/>
        <v>2.7303000000000001E-2</v>
      </c>
      <c r="M1647" s="28">
        <f t="shared" si="239"/>
        <v>5.3325253491004164E-2</v>
      </c>
      <c r="N1647" s="9">
        <f t="shared" si="230"/>
        <v>4.7695685114240709E-2</v>
      </c>
      <c r="O1647" s="9">
        <f t="shared" si="231"/>
        <v>4.5472663164349862E-3</v>
      </c>
      <c r="P1647" s="9">
        <f t="shared" si="232"/>
        <v>5.2242951430675692E-2</v>
      </c>
      <c r="Q1647" s="9">
        <f t="shared" si="233"/>
        <v>4.3148418797805725E-2</v>
      </c>
      <c r="R1647" s="9">
        <f t="shared" si="234"/>
        <v>5.6790217747110683E-2</v>
      </c>
      <c r="S1647" s="9">
        <f t="shared" si="235"/>
        <v>3.8601152481370735E-2</v>
      </c>
    </row>
    <row r="1648" spans="1:19">
      <c r="A1648" s="1">
        <v>44413</v>
      </c>
      <c r="B1648" s="2">
        <v>14.092100143432617</v>
      </c>
      <c r="C1648" s="2"/>
      <c r="E1648" s="1">
        <v>44413</v>
      </c>
      <c r="F1648" s="2">
        <v>3466.5491000000002</v>
      </c>
      <c r="G1648" s="2">
        <v>2.8296999999999999</v>
      </c>
      <c r="J1648" s="1">
        <f t="shared" si="236"/>
        <v>44776</v>
      </c>
      <c r="K1648">
        <f t="shared" si="237"/>
        <v>8.1235426522091259E-2</v>
      </c>
      <c r="L1648" s="7">
        <f t="shared" si="238"/>
        <v>2.7442000000000001E-2</v>
      </c>
      <c r="M1648" s="28">
        <f t="shared" si="239"/>
        <v>5.3793426522091257E-2</v>
      </c>
      <c r="N1648" s="9">
        <f t="shared" si="230"/>
        <v>4.7738198392113428E-2</v>
      </c>
      <c r="O1648" s="9">
        <f t="shared" si="231"/>
        <v>4.5539910042799708E-3</v>
      </c>
      <c r="P1648" s="9">
        <f t="shared" si="232"/>
        <v>5.22921893963934E-2</v>
      </c>
      <c r="Q1648" s="9">
        <f t="shared" si="233"/>
        <v>4.3184207387833455E-2</v>
      </c>
      <c r="R1648" s="9">
        <f t="shared" si="234"/>
        <v>5.6846180400673366E-2</v>
      </c>
      <c r="S1648" s="9">
        <f t="shared" si="235"/>
        <v>3.863021638355349E-2</v>
      </c>
    </row>
    <row r="1649" spans="1:19">
      <c r="A1649" s="1">
        <v>44414</v>
      </c>
      <c r="B1649" s="2">
        <v>14.054499626159668</v>
      </c>
      <c r="C1649" s="2"/>
      <c r="E1649" s="1">
        <v>44414</v>
      </c>
      <c r="F1649" s="2">
        <v>3458.2276999999999</v>
      </c>
      <c r="G1649" s="2">
        <v>2.8214000000000001</v>
      </c>
      <c r="J1649" s="1">
        <f t="shared" si="236"/>
        <v>44777</v>
      </c>
      <c r="K1649">
        <f t="shared" si="237"/>
        <v>8.0553566082592579E-2</v>
      </c>
      <c r="L1649" s="7">
        <f t="shared" si="238"/>
        <v>2.7202999999999998E-2</v>
      </c>
      <c r="M1649" s="28">
        <f t="shared" si="239"/>
        <v>5.3350566082592581E-2</v>
      </c>
      <c r="N1649" s="9">
        <f t="shared" si="230"/>
        <v>4.7780547978141456E-2</v>
      </c>
      <c r="O1649" s="9">
        <f t="shared" si="231"/>
        <v>4.5563630937650382E-3</v>
      </c>
      <c r="P1649" s="9">
        <f t="shared" si="232"/>
        <v>5.2336911071906494E-2</v>
      </c>
      <c r="Q1649" s="9">
        <f t="shared" si="233"/>
        <v>4.3224184884376418E-2</v>
      </c>
      <c r="R1649" s="9">
        <f t="shared" si="234"/>
        <v>5.6893274165671533E-2</v>
      </c>
      <c r="S1649" s="9">
        <f t="shared" si="235"/>
        <v>3.866782179061138E-2</v>
      </c>
    </row>
    <row r="1650" spans="1:19">
      <c r="A1650" s="1">
        <v>44417</v>
      </c>
      <c r="B1650" s="2">
        <v>14.198399543762207</v>
      </c>
      <c r="C1650" s="2"/>
      <c r="E1650" s="1">
        <v>44417</v>
      </c>
      <c r="F1650" s="2">
        <v>3494.6347999999998</v>
      </c>
      <c r="G1650" s="2">
        <v>2.8593999999999999</v>
      </c>
      <c r="J1650" s="1">
        <f t="shared" si="236"/>
        <v>44778</v>
      </c>
      <c r="K1650">
        <f t="shared" si="237"/>
        <v>7.9578550365283468E-2</v>
      </c>
      <c r="L1650" s="7">
        <f t="shared" si="238"/>
        <v>2.7341999999999998E-2</v>
      </c>
      <c r="M1650" s="28">
        <f t="shared" si="239"/>
        <v>5.223655036528347E-2</v>
      </c>
      <c r="N1650" s="9">
        <f t="shared" si="230"/>
        <v>4.7817486629009871E-2</v>
      </c>
      <c r="O1650" s="9">
        <f t="shared" si="231"/>
        <v>4.5546056581597001E-3</v>
      </c>
      <c r="P1650" s="9">
        <f t="shared" si="232"/>
        <v>5.2372092287169575E-2</v>
      </c>
      <c r="Q1650" s="9">
        <f t="shared" si="233"/>
        <v>4.3262880970850168E-2</v>
      </c>
      <c r="R1650" s="9">
        <f t="shared" si="234"/>
        <v>5.6926697945329272E-2</v>
      </c>
      <c r="S1650" s="9">
        <f t="shared" si="235"/>
        <v>3.8708275312690471E-2</v>
      </c>
    </row>
    <row r="1651" spans="1:19">
      <c r="A1651" s="1">
        <v>44418</v>
      </c>
      <c r="B1651" s="2">
        <v>14.333800315856934</v>
      </c>
      <c r="C1651" s="2"/>
      <c r="E1651" s="1">
        <v>44418</v>
      </c>
      <c r="F1651" s="2">
        <v>3529.9308999999998</v>
      </c>
      <c r="G1651" s="2">
        <v>2.8744999999999998</v>
      </c>
      <c r="J1651" s="1">
        <f t="shared" si="236"/>
        <v>44781</v>
      </c>
      <c r="K1651">
        <f t="shared" si="237"/>
        <v>7.9362560101334523E-2</v>
      </c>
      <c r="L1651" s="7">
        <f t="shared" si="238"/>
        <v>2.7452000000000001E-2</v>
      </c>
      <c r="M1651" s="28">
        <f t="shared" si="239"/>
        <v>5.1910560101334519E-2</v>
      </c>
      <c r="N1651" s="9">
        <f t="shared" si="230"/>
        <v>4.7855788802565871E-2</v>
      </c>
      <c r="O1651" s="9">
        <f t="shared" si="231"/>
        <v>4.5482760061470815E-3</v>
      </c>
      <c r="P1651" s="9">
        <f t="shared" si="232"/>
        <v>5.2404064808712951E-2</v>
      </c>
      <c r="Q1651" s="9">
        <f t="shared" si="233"/>
        <v>4.3307512796418791E-2</v>
      </c>
      <c r="R1651" s="9">
        <f t="shared" si="234"/>
        <v>5.6952340814860031E-2</v>
      </c>
      <c r="S1651" s="9">
        <f t="shared" si="235"/>
        <v>3.8759236790271712E-2</v>
      </c>
    </row>
    <row r="1652" spans="1:19">
      <c r="A1652" s="1">
        <v>44419</v>
      </c>
      <c r="B1652" s="2">
        <v>14.360899925231934</v>
      </c>
      <c r="C1652" s="2"/>
      <c r="E1652" s="1">
        <v>44419</v>
      </c>
      <c r="F1652" s="2">
        <v>3532.6212999999998</v>
      </c>
      <c r="G1652" s="2">
        <v>2.8934000000000002</v>
      </c>
      <c r="J1652" s="1">
        <f t="shared" si="236"/>
        <v>44782</v>
      </c>
      <c r="K1652">
        <f t="shared" si="237"/>
        <v>7.9121437661730687E-2</v>
      </c>
      <c r="L1652" s="7">
        <f t="shared" si="238"/>
        <v>2.7515000000000001E-2</v>
      </c>
      <c r="M1652" s="28">
        <f t="shared" si="239"/>
        <v>5.1606437661730689E-2</v>
      </c>
      <c r="N1652" s="9">
        <f t="shared" si="230"/>
        <v>4.7891271714710588E-2</v>
      </c>
      <c r="O1652" s="9">
        <f t="shared" si="231"/>
        <v>4.5425153980227636E-3</v>
      </c>
      <c r="P1652" s="9">
        <f t="shared" si="232"/>
        <v>5.2433787112733353E-2</v>
      </c>
      <c r="Q1652" s="9">
        <f t="shared" si="233"/>
        <v>4.3348756316687824E-2</v>
      </c>
      <c r="R1652" s="9">
        <f t="shared" si="234"/>
        <v>5.6976302510756117E-2</v>
      </c>
      <c r="S1652" s="9">
        <f t="shared" si="235"/>
        <v>3.8806240918665059E-2</v>
      </c>
    </row>
    <row r="1653" spans="1:19">
      <c r="A1653" s="1">
        <v>44420</v>
      </c>
      <c r="B1653" s="2">
        <v>14.343999862670898</v>
      </c>
      <c r="C1653" s="2"/>
      <c r="E1653" s="1">
        <v>44420</v>
      </c>
      <c r="F1653" s="2">
        <v>3524.7374</v>
      </c>
      <c r="G1653" s="2">
        <v>2.8841999999999999</v>
      </c>
      <c r="J1653" s="1">
        <f t="shared" si="236"/>
        <v>44783</v>
      </c>
      <c r="K1653">
        <f t="shared" si="237"/>
        <v>7.9565887807102262E-2</v>
      </c>
      <c r="L1653" s="7">
        <f t="shared" si="238"/>
        <v>2.7412000000000002E-2</v>
      </c>
      <c r="M1653" s="28">
        <f t="shared" si="239"/>
        <v>5.2153887807102256E-2</v>
      </c>
      <c r="N1653" s="9">
        <f t="shared" si="230"/>
        <v>4.7927844323660207E-2</v>
      </c>
      <c r="O1653" s="9">
        <f t="shared" si="231"/>
        <v>4.5395852812400222E-3</v>
      </c>
      <c r="P1653" s="9">
        <f t="shared" si="232"/>
        <v>5.246742960490023E-2</v>
      </c>
      <c r="Q1653" s="9">
        <f t="shared" si="233"/>
        <v>4.3388259042420184E-2</v>
      </c>
      <c r="R1653" s="9">
        <f t="shared" si="234"/>
        <v>5.7007014886140253E-2</v>
      </c>
      <c r="S1653" s="9">
        <f t="shared" si="235"/>
        <v>3.8848673761180161E-2</v>
      </c>
    </row>
    <row r="1654" spans="1:19">
      <c r="A1654" s="1">
        <v>44421</v>
      </c>
      <c r="B1654" s="2">
        <v>14.3302001953125</v>
      </c>
      <c r="C1654" s="2"/>
      <c r="E1654" s="1">
        <v>44421</v>
      </c>
      <c r="F1654" s="2">
        <v>3516.2988999999998</v>
      </c>
      <c r="G1654" s="2">
        <v>2.8877999999999999</v>
      </c>
      <c r="J1654" s="1">
        <f t="shared" si="236"/>
        <v>44784</v>
      </c>
      <c r="K1654">
        <f t="shared" si="237"/>
        <v>7.8252769544274278E-2</v>
      </c>
      <c r="L1654" s="7">
        <f t="shared" si="238"/>
        <v>2.7467000000000002E-2</v>
      </c>
      <c r="M1654" s="28">
        <f t="shared" si="239"/>
        <v>5.0785769544274273E-2</v>
      </c>
      <c r="N1654" s="9">
        <f t="shared" si="230"/>
        <v>4.7963357403986148E-2</v>
      </c>
      <c r="O1654" s="9">
        <f t="shared" si="231"/>
        <v>4.5267807243469923E-3</v>
      </c>
      <c r="P1654" s="9">
        <f t="shared" si="232"/>
        <v>5.2490138128333141E-2</v>
      </c>
      <c r="Q1654" s="9">
        <f t="shared" si="233"/>
        <v>4.3436576679639155E-2</v>
      </c>
      <c r="R1654" s="9">
        <f t="shared" si="234"/>
        <v>5.7016918852680135E-2</v>
      </c>
      <c r="S1654" s="9">
        <f t="shared" si="235"/>
        <v>3.8909795955292162E-2</v>
      </c>
    </row>
    <row r="1655" spans="1:19">
      <c r="A1655" s="1">
        <v>44424</v>
      </c>
      <c r="B1655" s="2">
        <v>14.234499931335449</v>
      </c>
      <c r="C1655" s="2"/>
      <c r="E1655" s="1">
        <v>44424</v>
      </c>
      <c r="F1655" s="2">
        <v>3517.3447000000001</v>
      </c>
      <c r="G1655" s="2">
        <v>2.8940999999999999</v>
      </c>
      <c r="J1655" s="1">
        <f t="shared" si="236"/>
        <v>44785</v>
      </c>
      <c r="K1655">
        <f t="shared" si="237"/>
        <v>7.8350258178453036E-2</v>
      </c>
      <c r="L1655" s="7">
        <f t="shared" si="238"/>
        <v>2.7418000000000001E-2</v>
      </c>
      <c r="M1655" s="28">
        <f t="shared" si="239"/>
        <v>5.0932258178453038E-2</v>
      </c>
      <c r="N1655" s="9">
        <f t="shared" si="230"/>
        <v>4.8002691091603107E-2</v>
      </c>
      <c r="O1655" s="9">
        <f t="shared" si="231"/>
        <v>4.5093096140368279E-3</v>
      </c>
      <c r="P1655" s="9">
        <f t="shared" si="232"/>
        <v>5.2512000705639938E-2</v>
      </c>
      <c r="Q1655" s="9">
        <f t="shared" si="233"/>
        <v>4.3493381477566276E-2</v>
      </c>
      <c r="R1655" s="9">
        <f t="shared" si="234"/>
        <v>5.7021310319676763E-2</v>
      </c>
      <c r="S1655" s="9">
        <f t="shared" si="235"/>
        <v>3.8984071863529451E-2</v>
      </c>
    </row>
    <row r="1656" spans="1:19">
      <c r="A1656" s="1">
        <v>44425</v>
      </c>
      <c r="B1656" s="2">
        <v>13.953900337219238</v>
      </c>
      <c r="C1656" s="2"/>
      <c r="E1656" s="1">
        <v>44425</v>
      </c>
      <c r="F1656" s="2">
        <v>3446.9760000000001</v>
      </c>
      <c r="G1656" s="2">
        <v>2.9022999999999999</v>
      </c>
      <c r="J1656" s="1">
        <f t="shared" si="236"/>
        <v>44788</v>
      </c>
      <c r="K1656">
        <f t="shared" si="237"/>
        <v>7.8488624502903975E-2</v>
      </c>
      <c r="L1656" s="7">
        <f t="shared" si="238"/>
        <v>2.6862E-2</v>
      </c>
      <c r="M1656" s="28">
        <f t="shared" si="239"/>
        <v>5.1626624502903978E-2</v>
      </c>
      <c r="N1656" s="9">
        <f t="shared" si="230"/>
        <v>4.8046052620768831E-2</v>
      </c>
      <c r="O1656" s="9">
        <f t="shared" si="231"/>
        <v>4.4913756872844973E-3</v>
      </c>
      <c r="P1656" s="9">
        <f t="shared" si="232"/>
        <v>5.253742830805333E-2</v>
      </c>
      <c r="Q1656" s="9">
        <f t="shared" si="233"/>
        <v>4.3554676933484332E-2</v>
      </c>
      <c r="R1656" s="9">
        <f t="shared" si="234"/>
        <v>5.7028803995337829E-2</v>
      </c>
      <c r="S1656" s="9">
        <f t="shared" si="235"/>
        <v>3.9063301246199833E-2</v>
      </c>
    </row>
    <row r="1657" spans="1:19">
      <c r="A1657" s="1">
        <v>44426</v>
      </c>
      <c r="B1657" s="2">
        <v>14.085300445556641</v>
      </c>
      <c r="C1657" s="2"/>
      <c r="E1657" s="1">
        <v>44426</v>
      </c>
      <c r="F1657" s="2">
        <v>3485.2858999999999</v>
      </c>
      <c r="G1657" s="2">
        <v>2.8729</v>
      </c>
      <c r="J1657" s="1">
        <f t="shared" si="236"/>
        <v>44789</v>
      </c>
      <c r="K1657">
        <f t="shared" si="237"/>
        <v>7.8443060375757295E-2</v>
      </c>
      <c r="L1657" s="7">
        <f t="shared" si="238"/>
        <v>2.6439000000000001E-2</v>
      </c>
      <c r="M1657" s="28">
        <f t="shared" si="239"/>
        <v>5.2004060375757291E-2</v>
      </c>
      <c r="N1657" s="9">
        <f t="shared" si="230"/>
        <v>4.8090221268368809E-2</v>
      </c>
      <c r="O1657" s="9">
        <f t="shared" si="231"/>
        <v>4.4753240438867841E-3</v>
      </c>
      <c r="P1657" s="9">
        <f t="shared" si="232"/>
        <v>5.2565545312255595E-2</v>
      </c>
      <c r="Q1657" s="9">
        <f t="shared" si="233"/>
        <v>4.3614897224482023E-2</v>
      </c>
      <c r="R1657" s="9">
        <f t="shared" si="234"/>
        <v>5.7040869356142374E-2</v>
      </c>
      <c r="S1657" s="9">
        <f t="shared" si="235"/>
        <v>3.9139573180595244E-2</v>
      </c>
    </row>
    <row r="1658" spans="1:19">
      <c r="A1658" s="1">
        <v>44427</v>
      </c>
      <c r="B1658" s="2">
        <v>13.98960018157959</v>
      </c>
      <c r="C1658" s="2"/>
      <c r="E1658" s="1">
        <v>44427</v>
      </c>
      <c r="F1658" s="2">
        <v>3465.5545999999999</v>
      </c>
      <c r="G1658" s="2">
        <v>2.8466999999999998</v>
      </c>
      <c r="J1658" s="1">
        <f t="shared" si="236"/>
        <v>44790</v>
      </c>
      <c r="K1658">
        <f t="shared" si="237"/>
        <v>7.8096324629557179E-2</v>
      </c>
      <c r="L1658" s="7">
        <f t="shared" si="238"/>
        <v>2.6557000000000001E-2</v>
      </c>
      <c r="M1658" s="28">
        <f t="shared" si="239"/>
        <v>5.1539324629557182E-2</v>
      </c>
      <c r="N1658" s="9">
        <f t="shared" si="230"/>
        <v>4.8132422176694702E-2</v>
      </c>
      <c r="O1658" s="9">
        <f t="shared" si="231"/>
        <v>4.4574728234081269E-3</v>
      </c>
      <c r="P1658" s="9">
        <f t="shared" si="232"/>
        <v>5.2589895000102832E-2</v>
      </c>
      <c r="Q1658" s="9">
        <f t="shared" si="233"/>
        <v>4.3674949353286571E-2</v>
      </c>
      <c r="R1658" s="9">
        <f t="shared" si="234"/>
        <v>5.7047367823510955E-2</v>
      </c>
      <c r="S1658" s="9">
        <f t="shared" si="235"/>
        <v>3.9217476529878448E-2</v>
      </c>
    </row>
    <row r="1659" spans="1:19">
      <c r="A1659" s="1">
        <v>44428</v>
      </c>
      <c r="B1659" s="2">
        <v>13.827300071716309</v>
      </c>
      <c r="C1659" s="2"/>
      <c r="E1659" s="1">
        <v>44428</v>
      </c>
      <c r="F1659" s="2">
        <v>3427.3337999999999</v>
      </c>
      <c r="G1659" s="2">
        <v>2.8589000000000002</v>
      </c>
      <c r="J1659" s="1">
        <f t="shared" si="236"/>
        <v>44791</v>
      </c>
      <c r="K1659">
        <f t="shared" si="237"/>
        <v>7.8533618115961892E-2</v>
      </c>
      <c r="L1659" s="7">
        <f t="shared" si="238"/>
        <v>2.6373999999999998E-2</v>
      </c>
      <c r="M1659" s="28">
        <f t="shared" si="239"/>
        <v>5.2159618115961898E-2</v>
      </c>
      <c r="N1659" s="9">
        <f t="shared" si="230"/>
        <v>4.8175472830998108E-2</v>
      </c>
      <c r="O1659" s="9">
        <f t="shared" si="231"/>
        <v>4.4437496583755896E-3</v>
      </c>
      <c r="P1659" s="9">
        <f t="shared" si="232"/>
        <v>5.2619222489373695E-2</v>
      </c>
      <c r="Q1659" s="9">
        <f t="shared" si="233"/>
        <v>4.3731723172622521E-2</v>
      </c>
      <c r="R1659" s="9">
        <f t="shared" si="234"/>
        <v>5.7062972147749288E-2</v>
      </c>
      <c r="S1659" s="9">
        <f t="shared" si="235"/>
        <v>3.9287973514246927E-2</v>
      </c>
    </row>
    <row r="1660" spans="1:19">
      <c r="A1660" s="1">
        <v>44431</v>
      </c>
      <c r="B1660" s="2">
        <v>13.997300148010254</v>
      </c>
      <c r="C1660" s="2"/>
      <c r="E1660" s="1">
        <v>44431</v>
      </c>
      <c r="F1660" s="2">
        <v>3477.1320999999998</v>
      </c>
      <c r="G1660" s="2">
        <v>2.8719000000000001</v>
      </c>
      <c r="J1660" s="1">
        <f t="shared" si="236"/>
        <v>44792</v>
      </c>
      <c r="K1660">
        <f t="shared" si="237"/>
        <v>7.9047631396513982E-2</v>
      </c>
      <c r="L1660" s="7">
        <f t="shared" si="238"/>
        <v>2.6324999999999998E-2</v>
      </c>
      <c r="M1660" s="28">
        <f t="shared" si="239"/>
        <v>5.272263139651398E-2</v>
      </c>
      <c r="N1660" s="9">
        <f t="shared" si="230"/>
        <v>4.8215477118958593E-2</v>
      </c>
      <c r="O1660" s="9">
        <f t="shared" si="231"/>
        <v>4.4391255799599702E-3</v>
      </c>
      <c r="P1660" s="9">
        <f t="shared" si="232"/>
        <v>5.2654602698918564E-2</v>
      </c>
      <c r="Q1660" s="9">
        <f t="shared" si="233"/>
        <v>4.3776351538998622E-2</v>
      </c>
      <c r="R1660" s="9">
        <f t="shared" si="234"/>
        <v>5.7093728278878535E-2</v>
      </c>
      <c r="S1660" s="9">
        <f t="shared" si="235"/>
        <v>3.9337225959038651E-2</v>
      </c>
    </row>
    <row r="1661" spans="1:19">
      <c r="A1661" s="1">
        <v>44432</v>
      </c>
      <c r="B1661" s="2">
        <v>14.116299629211426</v>
      </c>
      <c r="C1661" s="2"/>
      <c r="E1661" s="1">
        <v>44432</v>
      </c>
      <c r="F1661" s="2">
        <v>3514.471</v>
      </c>
      <c r="G1661" s="2">
        <v>2.8845000000000001</v>
      </c>
      <c r="J1661" s="1">
        <f t="shared" si="236"/>
        <v>44795</v>
      </c>
      <c r="K1661">
        <f t="shared" si="237"/>
        <v>7.8616350550878109E-2</v>
      </c>
      <c r="L1661" s="7">
        <f t="shared" si="238"/>
        <v>2.6343999999999999E-2</v>
      </c>
      <c r="M1661" s="28">
        <f t="shared" si="239"/>
        <v>5.2272350550878109E-2</v>
      </c>
      <c r="N1661" s="9">
        <f t="shared" si="230"/>
        <v>4.8255180888290512E-2</v>
      </c>
      <c r="O1661" s="9">
        <f t="shared" si="231"/>
        <v>4.4304803075813906E-3</v>
      </c>
      <c r="P1661" s="9">
        <f t="shared" si="232"/>
        <v>5.2685661195871904E-2</v>
      </c>
      <c r="Q1661" s="9">
        <f t="shared" si="233"/>
        <v>4.3824700580709121E-2</v>
      </c>
      <c r="R1661" s="9">
        <f t="shared" si="234"/>
        <v>5.7116141503453295E-2</v>
      </c>
      <c r="S1661" s="9">
        <f t="shared" si="235"/>
        <v>3.9394220273127729E-2</v>
      </c>
    </row>
    <row r="1662" spans="1:19">
      <c r="A1662" s="1">
        <v>44433</v>
      </c>
      <c r="B1662" s="2">
        <v>14.171999931335449</v>
      </c>
      <c r="C1662" s="2"/>
      <c r="E1662" s="1">
        <v>44433</v>
      </c>
      <c r="F1662" s="2">
        <v>3540.3836999999999</v>
      </c>
      <c r="G1662" s="2">
        <v>2.8519999999999999</v>
      </c>
      <c r="J1662" s="1">
        <f t="shared" si="236"/>
        <v>44796</v>
      </c>
      <c r="K1662">
        <f t="shared" si="237"/>
        <v>7.8733335891261719E-2</v>
      </c>
      <c r="L1662" s="7">
        <f t="shared" si="238"/>
        <v>2.6463E-2</v>
      </c>
      <c r="M1662" s="28">
        <f t="shared" si="239"/>
        <v>5.2270335891261718E-2</v>
      </c>
      <c r="N1662" s="9">
        <f t="shared" si="230"/>
        <v>4.8291909716543652E-2</v>
      </c>
      <c r="O1662" s="9">
        <f t="shared" si="231"/>
        <v>4.4252458582780966E-3</v>
      </c>
      <c r="P1662" s="9">
        <f t="shared" si="232"/>
        <v>5.2717155574821747E-2</v>
      </c>
      <c r="Q1662" s="9">
        <f t="shared" si="233"/>
        <v>4.3866663858265556E-2</v>
      </c>
      <c r="R1662" s="9">
        <f t="shared" si="234"/>
        <v>5.7142401433099843E-2</v>
      </c>
      <c r="S1662" s="9">
        <f t="shared" si="235"/>
        <v>3.944141799998746E-2</v>
      </c>
    </row>
    <row r="1663" spans="1:19">
      <c r="A1663" s="1">
        <v>44434</v>
      </c>
      <c r="B1663" s="2">
        <v>13.979800224304199</v>
      </c>
      <c r="C1663" s="2"/>
      <c r="E1663" s="1">
        <v>44434</v>
      </c>
      <c r="F1663" s="2">
        <v>3501.6642999999999</v>
      </c>
      <c r="G1663" s="2">
        <v>2.8887999999999998</v>
      </c>
      <c r="J1663" s="1">
        <f t="shared" si="236"/>
        <v>44797</v>
      </c>
      <c r="K1663">
        <f t="shared" si="237"/>
        <v>8.0269705033085406E-2</v>
      </c>
      <c r="L1663" s="7">
        <f t="shared" si="238"/>
        <v>2.6488000000000001E-2</v>
      </c>
      <c r="M1663" s="28">
        <f t="shared" si="239"/>
        <v>5.3781705033085409E-2</v>
      </c>
      <c r="N1663" s="9">
        <f t="shared" si="230"/>
        <v>4.8331790694722009E-2</v>
      </c>
      <c r="O1663" s="9">
        <f t="shared" si="231"/>
        <v>4.4292531129159519E-3</v>
      </c>
      <c r="P1663" s="9">
        <f t="shared" si="232"/>
        <v>5.2761043807637964E-2</v>
      </c>
      <c r="Q1663" s="9">
        <f t="shared" si="233"/>
        <v>4.3902537581806053E-2</v>
      </c>
      <c r="R1663" s="9">
        <f t="shared" si="234"/>
        <v>5.7190296920553912E-2</v>
      </c>
      <c r="S1663" s="9">
        <f t="shared" si="235"/>
        <v>3.9473284468890105E-2</v>
      </c>
    </row>
    <row r="1664" spans="1:19">
      <c r="A1664" s="1">
        <v>44435</v>
      </c>
      <c r="B1664" s="2">
        <v>13.937100410461426</v>
      </c>
      <c r="C1664" s="2"/>
      <c r="E1664" s="1">
        <v>44435</v>
      </c>
      <c r="F1664" s="2">
        <v>3522.1567</v>
      </c>
      <c r="G1664" s="2">
        <v>2.8813</v>
      </c>
      <c r="J1664" s="1">
        <f t="shared" si="236"/>
        <v>44798</v>
      </c>
      <c r="K1664">
        <f t="shared" si="237"/>
        <v>7.9369486358823682E-2</v>
      </c>
      <c r="L1664" s="7">
        <f t="shared" si="238"/>
        <v>2.6581E-2</v>
      </c>
      <c r="M1664" s="28">
        <f t="shared" si="239"/>
        <v>5.2788486358823682E-2</v>
      </c>
      <c r="N1664" s="9">
        <f t="shared" si="230"/>
        <v>4.8371731716619931E-2</v>
      </c>
      <c r="O1664" s="9">
        <f t="shared" si="231"/>
        <v>4.4238767990583613E-3</v>
      </c>
      <c r="P1664" s="9">
        <f t="shared" si="232"/>
        <v>5.2795608515678293E-2</v>
      </c>
      <c r="Q1664" s="9">
        <f t="shared" si="233"/>
        <v>4.394785491756157E-2</v>
      </c>
      <c r="R1664" s="9">
        <f t="shared" si="234"/>
        <v>5.7219485314736654E-2</v>
      </c>
      <c r="S1664" s="9">
        <f t="shared" si="235"/>
        <v>3.9523978118503209E-2</v>
      </c>
    </row>
    <row r="1665" spans="1:19">
      <c r="A1665" s="1">
        <v>44438</v>
      </c>
      <c r="B1665" s="2">
        <v>13.62090015411377</v>
      </c>
      <c r="C1665" s="2"/>
      <c r="E1665" s="1">
        <v>44438</v>
      </c>
      <c r="F1665" s="2">
        <v>3528.1511999999998</v>
      </c>
      <c r="G1665" s="2">
        <v>2.8725000000000001</v>
      </c>
      <c r="J1665" s="1">
        <f t="shared" si="236"/>
        <v>44799</v>
      </c>
      <c r="K1665">
        <f t="shared" si="237"/>
        <v>7.9695880975437283E-2</v>
      </c>
      <c r="L1665" s="7">
        <f t="shared" si="238"/>
        <v>2.6726E-2</v>
      </c>
      <c r="M1665" s="28">
        <f t="shared" si="239"/>
        <v>5.2969880975437283E-2</v>
      </c>
      <c r="N1665" s="9">
        <f t="shared" ref="N1665:N1728" si="240">AVERAGE(M1414:M1665)</f>
        <v>4.8415282456524142E-2</v>
      </c>
      <c r="O1665" s="9">
        <f t="shared" ref="O1665:O1728" si="241">_xlfn.STDEV.P(M1414:M1665)</f>
        <v>4.4148991835239234E-3</v>
      </c>
      <c r="P1665" s="9">
        <f t="shared" ref="P1665:P1728" si="242">N1665+O1665</f>
        <v>5.2830181640048067E-2</v>
      </c>
      <c r="Q1665" s="9">
        <f t="shared" ref="Q1665:Q1728" si="243">N1665-O1665</f>
        <v>4.4000383273000217E-2</v>
      </c>
      <c r="R1665" s="9">
        <f t="shared" ref="R1665:R1728" si="244">N1665+O1665*2</f>
        <v>5.7245080823571992E-2</v>
      </c>
      <c r="S1665" s="9">
        <f t="shared" ref="S1665:S1728" si="245">N1665-O1665*2</f>
        <v>3.9585484089476292E-2</v>
      </c>
    </row>
    <row r="1666" spans="1:19">
      <c r="A1666" s="1">
        <v>44439</v>
      </c>
      <c r="B1666" s="2">
        <v>13.49269962310791</v>
      </c>
      <c r="C1666" s="2"/>
      <c r="E1666" s="1">
        <v>44439</v>
      </c>
      <c r="F1666" s="2">
        <v>3543.9402</v>
      </c>
      <c r="G1666" s="2">
        <v>2.8637000000000001</v>
      </c>
      <c r="J1666" s="1">
        <f t="shared" si="236"/>
        <v>44802</v>
      </c>
      <c r="K1666">
        <f t="shared" si="237"/>
        <v>7.970858494639349E-2</v>
      </c>
      <c r="L1666" s="7">
        <f t="shared" si="238"/>
        <v>2.6735999999999999E-2</v>
      </c>
      <c r="M1666" s="28">
        <f t="shared" si="239"/>
        <v>5.2972584946393494E-2</v>
      </c>
      <c r="N1666" s="9">
        <f t="shared" si="240"/>
        <v>4.845865909820727E-2</v>
      </c>
      <c r="O1666" s="9">
        <f t="shared" si="241"/>
        <v>4.4057539530609046E-3</v>
      </c>
      <c r="P1666" s="9">
        <f t="shared" si="242"/>
        <v>5.2864413051268176E-2</v>
      </c>
      <c r="Q1666" s="9">
        <f t="shared" si="243"/>
        <v>4.4052905145146364E-2</v>
      </c>
      <c r="R1666" s="9">
        <f t="shared" si="244"/>
        <v>5.7270167004329076E-2</v>
      </c>
      <c r="S1666" s="9">
        <f t="shared" si="245"/>
        <v>3.9647151192085464E-2</v>
      </c>
    </row>
    <row r="1667" spans="1:19">
      <c r="A1667" s="1">
        <v>44440</v>
      </c>
      <c r="B1667" s="2">
        <v>13.599499702453613</v>
      </c>
      <c r="C1667" s="2"/>
      <c r="E1667" s="1">
        <v>44440</v>
      </c>
      <c r="F1667" s="2">
        <v>3567.1008000000002</v>
      </c>
      <c r="G1667" s="2">
        <v>2.8401000000000001</v>
      </c>
      <c r="J1667" s="1">
        <f t="shared" si="236"/>
        <v>44803</v>
      </c>
      <c r="K1667">
        <f t="shared" si="237"/>
        <v>8.0128208067290291E-2</v>
      </c>
      <c r="L1667" s="7">
        <f t="shared" si="238"/>
        <v>2.6467999999999998E-2</v>
      </c>
      <c r="M1667" s="28">
        <f t="shared" si="239"/>
        <v>5.3660208067290292E-2</v>
      </c>
      <c r="N1667" s="9">
        <f t="shared" si="240"/>
        <v>4.8502375080923366E-2</v>
      </c>
      <c r="O1667" s="9">
        <f t="shared" si="241"/>
        <v>4.4024929865846959E-3</v>
      </c>
      <c r="P1667" s="9">
        <f t="shared" si="242"/>
        <v>5.2904868067508062E-2</v>
      </c>
      <c r="Q1667" s="9">
        <f t="shared" si="243"/>
        <v>4.4099882094338669E-2</v>
      </c>
      <c r="R1667" s="9">
        <f t="shared" si="244"/>
        <v>5.7307361054092759E-2</v>
      </c>
      <c r="S1667" s="9">
        <f t="shared" si="245"/>
        <v>3.9697389107753972E-2</v>
      </c>
    </row>
    <row r="1668" spans="1:19">
      <c r="A1668" s="1">
        <v>44441</v>
      </c>
      <c r="B1668" s="2">
        <v>13.71150016784668</v>
      </c>
      <c r="C1668" s="2"/>
      <c r="E1668" s="1">
        <v>44441</v>
      </c>
      <c r="F1668" s="2">
        <v>3597.0426000000002</v>
      </c>
      <c r="G1668" s="2">
        <v>2.8412999999999999</v>
      </c>
      <c r="J1668" s="1">
        <f t="shared" si="236"/>
        <v>44804</v>
      </c>
      <c r="K1668">
        <f t="shared" si="237"/>
        <v>8.0492614407141366E-2</v>
      </c>
      <c r="L1668" s="7">
        <f t="shared" si="238"/>
        <v>2.6549E-2</v>
      </c>
      <c r="M1668" s="28">
        <f t="shared" si="239"/>
        <v>5.3943614407141363E-2</v>
      </c>
      <c r="N1668" s="9">
        <f t="shared" si="240"/>
        <v>4.8546048407815269E-2</v>
      </c>
      <c r="O1668" s="9">
        <f t="shared" si="241"/>
        <v>4.4016652071247062E-3</v>
      </c>
      <c r="P1668" s="9">
        <f t="shared" si="242"/>
        <v>5.2947713614939974E-2</v>
      </c>
      <c r="Q1668" s="9">
        <f t="shared" si="243"/>
        <v>4.4144383200690564E-2</v>
      </c>
      <c r="R1668" s="9">
        <f t="shared" si="244"/>
        <v>5.734937882206468E-2</v>
      </c>
      <c r="S1668" s="9">
        <f t="shared" si="245"/>
        <v>3.9742717993565858E-2</v>
      </c>
    </row>
    <row r="1669" spans="1:19">
      <c r="A1669" s="1">
        <v>44442</v>
      </c>
      <c r="B1669" s="2">
        <v>13.669300079345703</v>
      </c>
      <c r="C1669" s="2"/>
      <c r="E1669" s="1">
        <v>44442</v>
      </c>
      <c r="F1669" s="2">
        <v>3581.7343999999998</v>
      </c>
      <c r="G1669" s="2">
        <v>2.8418999999999999</v>
      </c>
      <c r="J1669" s="1">
        <f t="shared" ref="J1669:J1732" si="246">A1917</f>
        <v>44805</v>
      </c>
      <c r="K1669">
        <f t="shared" ref="K1669:K1732" si="247">1/B1917</f>
        <v>8.0906800346751365E-2</v>
      </c>
      <c r="L1669" s="7">
        <f t="shared" ref="L1669:L1732" si="248">G1917/100</f>
        <v>2.6326000000000002E-2</v>
      </c>
      <c r="M1669" s="28">
        <f t="shared" si="239"/>
        <v>5.4580800346751362E-2</v>
      </c>
      <c r="N1669" s="9">
        <f t="shared" si="240"/>
        <v>4.8585291318266034E-2</v>
      </c>
      <c r="O1669" s="9">
        <f t="shared" si="241"/>
        <v>4.4111991036738735E-3</v>
      </c>
      <c r="P1669" s="9">
        <f t="shared" si="242"/>
        <v>5.2996490421939907E-2</v>
      </c>
      <c r="Q1669" s="9">
        <f t="shared" si="243"/>
        <v>4.4174092214592162E-2</v>
      </c>
      <c r="R1669" s="9">
        <f t="shared" si="244"/>
        <v>5.740768952561378E-2</v>
      </c>
      <c r="S1669" s="9">
        <f t="shared" si="245"/>
        <v>3.9762893110918289E-2</v>
      </c>
    </row>
    <row r="1670" spans="1:19">
      <c r="A1670" s="1">
        <v>44445</v>
      </c>
      <c r="B1670" s="2">
        <v>13.820400238037109</v>
      </c>
      <c r="C1670" s="2"/>
      <c r="E1670" s="1">
        <v>44445</v>
      </c>
      <c r="F1670" s="2">
        <v>3621.8593000000001</v>
      </c>
      <c r="G1670" s="2">
        <v>2.8426</v>
      </c>
      <c r="J1670" s="1">
        <f t="shared" si="246"/>
        <v>44806</v>
      </c>
      <c r="K1670">
        <f t="shared" si="247"/>
        <v>8.0891096846201022E-2</v>
      </c>
      <c r="L1670" s="7">
        <f t="shared" si="248"/>
        <v>2.6127999999999998E-2</v>
      </c>
      <c r="M1670" s="28">
        <f t="shared" ref="M1670:M1733" si="249">K1670-L1670</f>
        <v>5.4763096846201023E-2</v>
      </c>
      <c r="N1670" s="9">
        <f t="shared" si="240"/>
        <v>4.8622140303032663E-2</v>
      </c>
      <c r="O1670" s="9">
        <f t="shared" si="241"/>
        <v>4.4238483013339753E-3</v>
      </c>
      <c r="P1670" s="9">
        <f t="shared" si="242"/>
        <v>5.3045988604366635E-2</v>
      </c>
      <c r="Q1670" s="9">
        <f t="shared" si="243"/>
        <v>4.419829200169869E-2</v>
      </c>
      <c r="R1670" s="9">
        <f t="shared" si="244"/>
        <v>5.7469836905700615E-2</v>
      </c>
      <c r="S1670" s="9">
        <f t="shared" si="245"/>
        <v>3.977444370036471E-2</v>
      </c>
    </row>
    <row r="1671" spans="1:19">
      <c r="A1671" s="1">
        <v>44446</v>
      </c>
      <c r="B1671" s="2">
        <v>14.027199745178223</v>
      </c>
      <c r="C1671" s="2"/>
      <c r="E1671" s="1">
        <v>44446</v>
      </c>
      <c r="F1671" s="2">
        <v>3676.5866000000001</v>
      </c>
      <c r="G1671" s="2">
        <v>2.8569</v>
      </c>
      <c r="J1671" s="1">
        <f t="shared" si="246"/>
        <v>44809</v>
      </c>
      <c r="K1671">
        <f t="shared" si="247"/>
        <v>8.0517894102493659E-2</v>
      </c>
      <c r="L1671" s="7">
        <f t="shared" si="248"/>
        <v>2.6198000000000003E-2</v>
      </c>
      <c r="M1671" s="28">
        <f t="shared" si="249"/>
        <v>5.431989410249366E-2</v>
      </c>
      <c r="N1671" s="9">
        <f t="shared" si="240"/>
        <v>4.8658603705184954E-2</v>
      </c>
      <c r="O1671" s="9">
        <f t="shared" si="241"/>
        <v>4.4327834490650456E-3</v>
      </c>
      <c r="P1671" s="9">
        <f t="shared" si="242"/>
        <v>5.3091387154249998E-2</v>
      </c>
      <c r="Q1671" s="9">
        <f t="shared" si="243"/>
        <v>4.4225820256119909E-2</v>
      </c>
      <c r="R1671" s="9">
        <f t="shared" si="244"/>
        <v>5.7524170603315043E-2</v>
      </c>
      <c r="S1671" s="9">
        <f t="shared" si="245"/>
        <v>3.9793036807054864E-2</v>
      </c>
    </row>
    <row r="1672" spans="1:19">
      <c r="A1672" s="1">
        <v>44447</v>
      </c>
      <c r="B1672" s="2">
        <v>14.038999557495117</v>
      </c>
      <c r="C1672" s="2"/>
      <c r="E1672" s="1">
        <v>44447</v>
      </c>
      <c r="F1672" s="2">
        <v>3675.1864999999998</v>
      </c>
      <c r="G1672" s="2">
        <v>2.8774999999999999</v>
      </c>
      <c r="J1672" s="1">
        <f t="shared" si="246"/>
        <v>44810</v>
      </c>
      <c r="K1672">
        <f t="shared" si="247"/>
        <v>7.9491256443934941E-2</v>
      </c>
      <c r="L1672" s="7">
        <f t="shared" si="248"/>
        <v>2.6135000000000002E-2</v>
      </c>
      <c r="M1672" s="28">
        <f t="shared" si="249"/>
        <v>5.3356256443934935E-2</v>
      </c>
      <c r="N1672" s="9">
        <f t="shared" si="240"/>
        <v>4.8693674246704767E-2</v>
      </c>
      <c r="O1672" s="9">
        <f t="shared" si="241"/>
        <v>4.4348497164925791E-3</v>
      </c>
      <c r="P1672" s="9">
        <f t="shared" si="242"/>
        <v>5.3128523963197345E-2</v>
      </c>
      <c r="Q1672" s="9">
        <f t="shared" si="243"/>
        <v>4.4258824530212189E-2</v>
      </c>
      <c r="R1672" s="9">
        <f t="shared" si="244"/>
        <v>5.7563373679689923E-2</v>
      </c>
      <c r="S1672" s="9">
        <f t="shared" si="245"/>
        <v>3.9823974813719611E-2</v>
      </c>
    </row>
    <row r="1673" spans="1:19">
      <c r="A1673" s="1">
        <v>44448</v>
      </c>
      <c r="B1673" s="2">
        <v>14.111100196838379</v>
      </c>
      <c r="C1673" s="2"/>
      <c r="E1673" s="1">
        <v>44448</v>
      </c>
      <c r="F1673" s="2">
        <v>3693.1296000000002</v>
      </c>
      <c r="G1673" s="2">
        <v>2.8828999999999998</v>
      </c>
      <c r="J1673" s="1">
        <f t="shared" si="246"/>
        <v>44811</v>
      </c>
      <c r="K1673">
        <f t="shared" si="247"/>
        <v>7.9343667718124219E-2</v>
      </c>
      <c r="L1673" s="7">
        <f t="shared" si="248"/>
        <v>2.6107000000000002E-2</v>
      </c>
      <c r="M1673" s="28">
        <f t="shared" si="249"/>
        <v>5.3236667718124214E-2</v>
      </c>
      <c r="N1673" s="9">
        <f t="shared" si="240"/>
        <v>4.8727400566030699E-2</v>
      </c>
      <c r="O1673" s="9">
        <f t="shared" si="241"/>
        <v>4.4369528234178036E-3</v>
      </c>
      <c r="P1673" s="9">
        <f t="shared" si="242"/>
        <v>5.3164353389448499E-2</v>
      </c>
      <c r="Q1673" s="9">
        <f t="shared" si="243"/>
        <v>4.4290447742612898E-2</v>
      </c>
      <c r="R1673" s="9">
        <f t="shared" si="244"/>
        <v>5.7601306212866306E-2</v>
      </c>
      <c r="S1673" s="9">
        <f t="shared" si="245"/>
        <v>3.9853494919195091E-2</v>
      </c>
    </row>
    <row r="1674" spans="1:19">
      <c r="A1674" s="1">
        <v>44449</v>
      </c>
      <c r="B1674" s="2">
        <v>14.154600143432617</v>
      </c>
      <c r="C1674" s="2"/>
      <c r="E1674" s="1">
        <v>44449</v>
      </c>
      <c r="F1674" s="2">
        <v>3703.1102999999998</v>
      </c>
      <c r="G1674" s="2">
        <v>2.8902000000000001</v>
      </c>
      <c r="J1674" s="1">
        <f t="shared" si="246"/>
        <v>44812</v>
      </c>
      <c r="K1674">
        <f t="shared" si="247"/>
        <v>7.9597554782452909E-2</v>
      </c>
      <c r="L1674" s="7">
        <f t="shared" si="248"/>
        <v>2.6265999999999998E-2</v>
      </c>
      <c r="M1674" s="28">
        <f t="shared" si="249"/>
        <v>5.3331554782452911E-2</v>
      </c>
      <c r="N1674" s="9">
        <f t="shared" si="240"/>
        <v>4.8764705130108228E-2</v>
      </c>
      <c r="O1674" s="9">
        <f t="shared" si="241"/>
        <v>4.4359868994911702E-3</v>
      </c>
      <c r="P1674" s="9">
        <f t="shared" si="242"/>
        <v>5.32006920295994E-2</v>
      </c>
      <c r="Q1674" s="9">
        <f t="shared" si="243"/>
        <v>4.4328718230617056E-2</v>
      </c>
      <c r="R1674" s="9">
        <f t="shared" si="244"/>
        <v>5.7636678929090565E-2</v>
      </c>
      <c r="S1674" s="9">
        <f t="shared" si="245"/>
        <v>3.9892731331125891E-2</v>
      </c>
    </row>
    <row r="1675" spans="1:19">
      <c r="A1675" s="1">
        <v>44452</v>
      </c>
      <c r="B1675" s="2">
        <v>14.2052001953125</v>
      </c>
      <c r="C1675" s="2"/>
      <c r="E1675" s="1">
        <v>44452</v>
      </c>
      <c r="F1675" s="2">
        <v>3715.3723</v>
      </c>
      <c r="G1675" s="2">
        <v>2.8809</v>
      </c>
      <c r="J1675" s="1">
        <f t="shared" si="246"/>
        <v>44813</v>
      </c>
      <c r="K1675">
        <f t="shared" si="247"/>
        <v>7.8916012655750933E-2</v>
      </c>
      <c r="L1675" s="7">
        <f t="shared" si="248"/>
        <v>2.6263000000000002E-2</v>
      </c>
      <c r="M1675" s="28">
        <f t="shared" si="249"/>
        <v>5.2653012655750932E-2</v>
      </c>
      <c r="N1675" s="9">
        <f t="shared" si="240"/>
        <v>4.8804117615600835E-2</v>
      </c>
      <c r="O1675" s="9">
        <f t="shared" si="241"/>
        <v>4.4262263233067149E-3</v>
      </c>
      <c r="P1675" s="9">
        <f t="shared" si="242"/>
        <v>5.3230343938907548E-2</v>
      </c>
      <c r="Q1675" s="9">
        <f t="shared" si="243"/>
        <v>4.4377891292294122E-2</v>
      </c>
      <c r="R1675" s="9">
        <f t="shared" si="244"/>
        <v>5.7656570262214268E-2</v>
      </c>
      <c r="S1675" s="9">
        <f t="shared" si="245"/>
        <v>3.9951664968987402E-2</v>
      </c>
    </row>
    <row r="1676" spans="1:19">
      <c r="A1676" s="1">
        <v>44453</v>
      </c>
      <c r="B1676" s="2">
        <v>13.994600296020508</v>
      </c>
      <c r="C1676" s="2"/>
      <c r="E1676" s="1">
        <v>44453</v>
      </c>
      <c r="F1676" s="2">
        <v>3662.6015000000002</v>
      </c>
      <c r="G1676" s="2">
        <v>2.9180999999999999</v>
      </c>
      <c r="J1676" s="1">
        <f t="shared" si="246"/>
        <v>44817</v>
      </c>
      <c r="K1676">
        <f t="shared" si="247"/>
        <v>7.8836999082068523E-2</v>
      </c>
      <c r="L1676" s="7">
        <f t="shared" si="248"/>
        <v>2.6503000000000002E-2</v>
      </c>
      <c r="M1676" s="28">
        <f t="shared" si="249"/>
        <v>5.2333999082068525E-2</v>
      </c>
      <c r="N1676" s="9">
        <f t="shared" si="240"/>
        <v>4.8843319410202909E-2</v>
      </c>
      <c r="O1676" s="9">
        <f t="shared" si="241"/>
        <v>4.4135506482268485E-3</v>
      </c>
      <c r="P1676" s="9">
        <f t="shared" si="242"/>
        <v>5.3256870058429759E-2</v>
      </c>
      <c r="Q1676" s="9">
        <f t="shared" si="243"/>
        <v>4.442976876197606E-2</v>
      </c>
      <c r="R1676" s="9">
        <f t="shared" si="244"/>
        <v>5.7670420706656608E-2</v>
      </c>
      <c r="S1676" s="9">
        <f t="shared" si="245"/>
        <v>4.0016218113749211E-2</v>
      </c>
    </row>
    <row r="1677" spans="1:19">
      <c r="A1677" s="1">
        <v>44454</v>
      </c>
      <c r="B1677" s="2">
        <v>13.964300155639648</v>
      </c>
      <c r="C1677" s="2"/>
      <c r="E1677" s="1">
        <v>44454</v>
      </c>
      <c r="F1677" s="2">
        <v>3656.2231999999999</v>
      </c>
      <c r="G1677" s="2">
        <v>2.8938000000000001</v>
      </c>
      <c r="J1677" s="1">
        <f t="shared" si="246"/>
        <v>44818</v>
      </c>
      <c r="K1677">
        <f t="shared" si="247"/>
        <v>7.9399109295155867E-2</v>
      </c>
      <c r="L1677" s="7">
        <f t="shared" si="248"/>
        <v>2.6566999999999997E-2</v>
      </c>
      <c r="M1677" s="28">
        <f t="shared" si="249"/>
        <v>5.2832109295155874E-2</v>
      </c>
      <c r="N1677" s="9">
        <f t="shared" si="240"/>
        <v>4.8886156365564981E-2</v>
      </c>
      <c r="O1677" s="9">
        <f t="shared" si="241"/>
        <v>4.3996486623999109E-3</v>
      </c>
      <c r="P1677" s="9">
        <f t="shared" si="242"/>
        <v>5.3285805027964893E-2</v>
      </c>
      <c r="Q1677" s="9">
        <f t="shared" si="243"/>
        <v>4.4486507703165069E-2</v>
      </c>
      <c r="R1677" s="9">
        <f t="shared" si="244"/>
        <v>5.7685453690364805E-2</v>
      </c>
      <c r="S1677" s="9">
        <f t="shared" si="245"/>
        <v>4.0086859040765158E-2</v>
      </c>
    </row>
    <row r="1678" spans="1:19">
      <c r="A1678" s="1">
        <v>44455</v>
      </c>
      <c r="B1678" s="2">
        <v>13.781200408935547</v>
      </c>
      <c r="C1678" s="2"/>
      <c r="E1678" s="1">
        <v>44455</v>
      </c>
      <c r="F1678" s="2">
        <v>3607.0922</v>
      </c>
      <c r="G1678" s="2">
        <v>2.9155000000000002</v>
      </c>
      <c r="J1678" s="1">
        <f t="shared" si="246"/>
        <v>44819</v>
      </c>
      <c r="K1678">
        <f t="shared" si="247"/>
        <v>8.0216262976440314E-2</v>
      </c>
      <c r="L1678" s="7">
        <f t="shared" si="248"/>
        <v>2.6699999999999998E-2</v>
      </c>
      <c r="M1678" s="28">
        <f t="shared" si="249"/>
        <v>5.3516262976440312E-2</v>
      </c>
      <c r="N1678" s="9">
        <f t="shared" si="240"/>
        <v>4.8932862129751918E-2</v>
      </c>
      <c r="O1678" s="9">
        <f t="shared" si="241"/>
        <v>4.3860588573703509E-3</v>
      </c>
      <c r="P1678" s="9">
        <f t="shared" si="242"/>
        <v>5.3318920987122272E-2</v>
      </c>
      <c r="Q1678" s="9">
        <f t="shared" si="243"/>
        <v>4.4546803272381565E-2</v>
      </c>
      <c r="R1678" s="9">
        <f t="shared" si="244"/>
        <v>5.7704979844492618E-2</v>
      </c>
      <c r="S1678" s="9">
        <f t="shared" si="245"/>
        <v>4.0160744415011218E-2</v>
      </c>
    </row>
    <row r="1679" spans="1:19">
      <c r="A1679" s="1">
        <v>44456</v>
      </c>
      <c r="B1679" s="2">
        <v>13.803199768066406</v>
      </c>
      <c r="C1679" s="2"/>
      <c r="E1679" s="1">
        <v>44456</v>
      </c>
      <c r="F1679" s="2">
        <v>3613.9663</v>
      </c>
      <c r="G1679" s="2">
        <v>2.8955000000000002</v>
      </c>
      <c r="J1679" s="1">
        <f t="shared" si="246"/>
        <v>44820</v>
      </c>
      <c r="K1679">
        <f t="shared" si="247"/>
        <v>8.2078893194880931E-2</v>
      </c>
      <c r="L1679" s="7">
        <f t="shared" si="248"/>
        <v>2.6886E-2</v>
      </c>
      <c r="M1679" s="28">
        <f t="shared" si="249"/>
        <v>5.5192893194880931E-2</v>
      </c>
      <c r="N1679" s="9">
        <f t="shared" si="240"/>
        <v>4.898685077278888E-2</v>
      </c>
      <c r="O1679" s="9">
        <f t="shared" si="241"/>
        <v>4.3790427892969955E-3</v>
      </c>
      <c r="P1679" s="9">
        <f t="shared" si="242"/>
        <v>5.3365893562085875E-2</v>
      </c>
      <c r="Q1679" s="9">
        <f t="shared" si="243"/>
        <v>4.4607807983491884E-2</v>
      </c>
      <c r="R1679" s="9">
        <f t="shared" si="244"/>
        <v>5.7744936351382871E-2</v>
      </c>
      <c r="S1679" s="9">
        <f t="shared" si="245"/>
        <v>4.0228765194194889E-2</v>
      </c>
    </row>
    <row r="1680" spans="1:19">
      <c r="A1680" s="1">
        <v>44457</v>
      </c>
      <c r="B1680" s="2">
        <v>13.803199768066406</v>
      </c>
      <c r="C1680" s="2"/>
      <c r="E1680" s="1">
        <v>44457</v>
      </c>
      <c r="F1680" s="2">
        <v>3613.9663</v>
      </c>
      <c r="G1680" s="2">
        <v>2.8843999999999999</v>
      </c>
      <c r="J1680" s="1">
        <f t="shared" si="246"/>
        <v>44823</v>
      </c>
      <c r="K1680">
        <f t="shared" si="247"/>
        <v>8.2308593014410458E-2</v>
      </c>
      <c r="L1680" s="7">
        <f t="shared" si="248"/>
        <v>2.6831000000000001E-2</v>
      </c>
      <c r="M1680" s="28">
        <f t="shared" si="249"/>
        <v>5.5477593014410458E-2</v>
      </c>
      <c r="N1680" s="9">
        <f t="shared" si="240"/>
        <v>4.9039241492812614E-2</v>
      </c>
      <c r="O1680" s="9">
        <f t="shared" si="241"/>
        <v>4.3774072029870411E-3</v>
      </c>
      <c r="P1680" s="9">
        <f t="shared" si="242"/>
        <v>5.3416648695799658E-2</v>
      </c>
      <c r="Q1680" s="9">
        <f t="shared" si="243"/>
        <v>4.4661834289825571E-2</v>
      </c>
      <c r="R1680" s="9">
        <f t="shared" si="244"/>
        <v>5.7794055898786695E-2</v>
      </c>
      <c r="S1680" s="9">
        <f t="shared" si="245"/>
        <v>4.0284427086838534E-2</v>
      </c>
    </row>
    <row r="1681" spans="1:19">
      <c r="A1681" s="1">
        <v>44461</v>
      </c>
      <c r="B1681" s="2">
        <v>13.864999771118164</v>
      </c>
      <c r="C1681" s="2"/>
      <c r="E1681" s="1">
        <v>44461</v>
      </c>
      <c r="F1681" s="2">
        <v>3628.4897000000001</v>
      </c>
      <c r="G1681" s="2">
        <v>2.8788</v>
      </c>
      <c r="J1681" s="1">
        <f t="shared" si="246"/>
        <v>44824</v>
      </c>
      <c r="K1681">
        <f t="shared" si="247"/>
        <v>8.218750105323272E-2</v>
      </c>
      <c r="L1681" s="7">
        <f t="shared" si="248"/>
        <v>2.6744E-2</v>
      </c>
      <c r="M1681" s="28">
        <f t="shared" si="249"/>
        <v>5.5443501053232716E-2</v>
      </c>
      <c r="N1681" s="9">
        <f t="shared" si="240"/>
        <v>4.9089917373423587E-2</v>
      </c>
      <c r="O1681" s="9">
        <f t="shared" si="241"/>
        <v>4.3773349715303198E-3</v>
      </c>
      <c r="P1681" s="9">
        <f t="shared" si="242"/>
        <v>5.3467252344953906E-2</v>
      </c>
      <c r="Q1681" s="9">
        <f t="shared" si="243"/>
        <v>4.4712582401893269E-2</v>
      </c>
      <c r="R1681" s="9">
        <f t="shared" si="244"/>
        <v>5.7844587316484231E-2</v>
      </c>
      <c r="S1681" s="9">
        <f t="shared" si="245"/>
        <v>4.0335247430362944E-2</v>
      </c>
    </row>
    <row r="1682" spans="1:19">
      <c r="A1682" s="1">
        <v>44462</v>
      </c>
      <c r="B1682" s="2">
        <v>13.91569995880127</v>
      </c>
      <c r="C1682" s="2"/>
      <c r="E1682" s="1">
        <v>44462</v>
      </c>
      <c r="F1682" s="2">
        <v>3642.2204000000002</v>
      </c>
      <c r="G1682" s="2">
        <v>2.8818000000000001</v>
      </c>
      <c r="J1682" s="1">
        <f t="shared" si="246"/>
        <v>44825</v>
      </c>
      <c r="K1682">
        <f t="shared" si="247"/>
        <v>8.2290306378704173E-2</v>
      </c>
      <c r="L1682" s="7">
        <f t="shared" si="248"/>
        <v>2.6551999999999999E-2</v>
      </c>
      <c r="M1682" s="28">
        <f t="shared" si="249"/>
        <v>5.5738306378704174E-2</v>
      </c>
      <c r="N1682" s="9">
        <f t="shared" si="240"/>
        <v>4.9138848671000955E-2</v>
      </c>
      <c r="O1682" s="9">
        <f t="shared" si="241"/>
        <v>4.3824581308140684E-3</v>
      </c>
      <c r="P1682" s="9">
        <f t="shared" si="242"/>
        <v>5.3521306801815022E-2</v>
      </c>
      <c r="Q1682" s="9">
        <f t="shared" si="243"/>
        <v>4.4756390540186888E-2</v>
      </c>
      <c r="R1682" s="9">
        <f t="shared" si="244"/>
        <v>5.7903764932629095E-2</v>
      </c>
      <c r="S1682" s="9">
        <f t="shared" si="245"/>
        <v>4.0373932409372815E-2</v>
      </c>
    </row>
    <row r="1683" spans="1:19">
      <c r="A1683" s="1">
        <v>44463</v>
      </c>
      <c r="B1683" s="2">
        <v>13.798700332641602</v>
      </c>
      <c r="C1683" s="2"/>
      <c r="E1683" s="1">
        <v>44463</v>
      </c>
      <c r="F1683" s="2">
        <v>3613.0673000000002</v>
      </c>
      <c r="G1683" s="2">
        <v>2.8813</v>
      </c>
      <c r="J1683" s="1">
        <f t="shared" si="246"/>
        <v>44826</v>
      </c>
      <c r="K1683">
        <f t="shared" si="247"/>
        <v>8.2491232450839461E-2</v>
      </c>
      <c r="L1683" s="7">
        <f t="shared" si="248"/>
        <v>2.6495999999999999E-2</v>
      </c>
      <c r="M1683" s="28">
        <f t="shared" si="249"/>
        <v>5.5995232450839462E-2</v>
      </c>
      <c r="N1683" s="9">
        <f t="shared" si="240"/>
        <v>4.9188464791694191E-2</v>
      </c>
      <c r="O1683" s="9">
        <f t="shared" si="241"/>
        <v>4.3890190774429445E-3</v>
      </c>
      <c r="P1683" s="9">
        <f t="shared" si="242"/>
        <v>5.3577483869137132E-2</v>
      </c>
      <c r="Q1683" s="9">
        <f t="shared" si="243"/>
        <v>4.4799445714251249E-2</v>
      </c>
      <c r="R1683" s="9">
        <f t="shared" si="244"/>
        <v>5.7966502946580081E-2</v>
      </c>
      <c r="S1683" s="9">
        <f t="shared" si="245"/>
        <v>4.04104266368083E-2</v>
      </c>
    </row>
    <row r="1684" spans="1:19">
      <c r="A1684" s="1">
        <v>44465</v>
      </c>
      <c r="B1684" s="2">
        <v>13.798700332641602</v>
      </c>
      <c r="C1684" s="2"/>
      <c r="E1684" s="1">
        <v>44465</v>
      </c>
      <c r="F1684" s="2">
        <v>3613.0673000000002</v>
      </c>
      <c r="G1684" s="2">
        <v>2.8872</v>
      </c>
      <c r="J1684" s="1">
        <f t="shared" si="246"/>
        <v>44827</v>
      </c>
      <c r="K1684">
        <f t="shared" si="247"/>
        <v>8.2931806918692536E-2</v>
      </c>
      <c r="L1684" s="7">
        <f t="shared" si="248"/>
        <v>2.6617000000000002E-2</v>
      </c>
      <c r="M1684" s="28">
        <f t="shared" si="249"/>
        <v>5.6314806918692534E-2</v>
      </c>
      <c r="N1684" s="9">
        <f t="shared" si="240"/>
        <v>4.923890858884717E-2</v>
      </c>
      <c r="O1684" s="9">
        <f t="shared" si="241"/>
        <v>4.3975754772073985E-3</v>
      </c>
      <c r="P1684" s="9">
        <f t="shared" si="242"/>
        <v>5.363648406605457E-2</v>
      </c>
      <c r="Q1684" s="9">
        <f t="shared" si="243"/>
        <v>4.4841333111639771E-2</v>
      </c>
      <c r="R1684" s="9">
        <f t="shared" si="244"/>
        <v>5.8034059543261969E-2</v>
      </c>
      <c r="S1684" s="9">
        <f t="shared" si="245"/>
        <v>4.0443757634432372E-2</v>
      </c>
    </row>
    <row r="1685" spans="1:19">
      <c r="A1685" s="1">
        <v>44466</v>
      </c>
      <c r="B1685" s="2">
        <v>13.689200401306152</v>
      </c>
      <c r="C1685" s="2"/>
      <c r="E1685" s="1">
        <v>44466</v>
      </c>
      <c r="F1685" s="2">
        <v>3582.8307</v>
      </c>
      <c r="G1685" s="2">
        <v>2.8837999999999999</v>
      </c>
      <c r="J1685" s="1">
        <f t="shared" si="246"/>
        <v>44830</v>
      </c>
      <c r="K1685">
        <f t="shared" si="247"/>
        <v>8.3976452098690521E-2</v>
      </c>
      <c r="L1685" s="7">
        <f t="shared" si="248"/>
        <v>2.6950999999999999E-2</v>
      </c>
      <c r="M1685" s="28">
        <f t="shared" si="249"/>
        <v>5.7025452098690518E-2</v>
      </c>
      <c r="N1685" s="9">
        <f t="shared" si="240"/>
        <v>4.9293231594943497E-2</v>
      </c>
      <c r="O1685" s="9">
        <f t="shared" si="241"/>
        <v>4.4088600299890986E-3</v>
      </c>
      <c r="P1685" s="9">
        <f t="shared" si="242"/>
        <v>5.3702091624932599E-2</v>
      </c>
      <c r="Q1685" s="9">
        <f t="shared" si="243"/>
        <v>4.4884371564954395E-2</v>
      </c>
      <c r="R1685" s="9">
        <f t="shared" si="244"/>
        <v>5.8110951654921694E-2</v>
      </c>
      <c r="S1685" s="9">
        <f t="shared" si="245"/>
        <v>4.04755115349653E-2</v>
      </c>
    </row>
    <row r="1686" spans="1:19">
      <c r="A1686" s="1">
        <v>44467</v>
      </c>
      <c r="B1686" s="2">
        <v>13.779500007629395</v>
      </c>
      <c r="C1686" s="2"/>
      <c r="E1686" s="1">
        <v>44467</v>
      </c>
      <c r="F1686" s="2">
        <v>3602.2184000000002</v>
      </c>
      <c r="G1686" s="2">
        <v>2.8980999999999999</v>
      </c>
      <c r="J1686" s="1">
        <f t="shared" si="246"/>
        <v>44831</v>
      </c>
      <c r="K1686">
        <f t="shared" si="247"/>
        <v>8.2885060546764616E-2</v>
      </c>
      <c r="L1686" s="7">
        <f t="shared" si="248"/>
        <v>2.7008999999999998E-2</v>
      </c>
      <c r="M1686" s="28">
        <f t="shared" si="249"/>
        <v>5.5876060546764618E-2</v>
      </c>
      <c r="N1686" s="9">
        <f t="shared" si="240"/>
        <v>4.9344155330447351E-2</v>
      </c>
      <c r="O1686" s="9">
        <f t="shared" si="241"/>
        <v>4.410488051783526E-3</v>
      </c>
      <c r="P1686" s="9">
        <f t="shared" si="242"/>
        <v>5.3754643382230877E-2</v>
      </c>
      <c r="Q1686" s="9">
        <f t="shared" si="243"/>
        <v>4.4933667278663825E-2</v>
      </c>
      <c r="R1686" s="9">
        <f t="shared" si="244"/>
        <v>5.8165131434014403E-2</v>
      </c>
      <c r="S1686" s="9">
        <f t="shared" si="245"/>
        <v>4.0523179226880299E-2</v>
      </c>
    </row>
    <row r="1687" spans="1:19">
      <c r="A1687" s="1">
        <v>44468</v>
      </c>
      <c r="B1687" s="2">
        <v>13.544599533081055</v>
      </c>
      <c r="C1687" s="2"/>
      <c r="E1687" s="1">
        <v>44468</v>
      </c>
      <c r="F1687" s="2">
        <v>3536.2944000000002</v>
      </c>
      <c r="G1687" s="2">
        <v>2.8953000000000002</v>
      </c>
      <c r="J1687" s="1">
        <f t="shared" si="246"/>
        <v>44832</v>
      </c>
      <c r="K1687">
        <f t="shared" si="247"/>
        <v>8.4100043967861277E-2</v>
      </c>
      <c r="L1687" s="7">
        <f t="shared" si="248"/>
        <v>2.7120999999999999E-2</v>
      </c>
      <c r="M1687" s="28">
        <f t="shared" si="249"/>
        <v>5.6979043967861277E-2</v>
      </c>
      <c r="N1687" s="9">
        <f t="shared" si="240"/>
        <v>4.9397018229887166E-2</v>
      </c>
      <c r="O1687" s="9">
        <f t="shared" si="241"/>
        <v>4.4218327153755198E-3</v>
      </c>
      <c r="P1687" s="9">
        <f t="shared" si="242"/>
        <v>5.3818850945262689E-2</v>
      </c>
      <c r="Q1687" s="9">
        <f t="shared" si="243"/>
        <v>4.4975185514511642E-2</v>
      </c>
      <c r="R1687" s="9">
        <f t="shared" si="244"/>
        <v>5.8240683660638205E-2</v>
      </c>
      <c r="S1687" s="9">
        <f t="shared" si="245"/>
        <v>4.0553352799136126E-2</v>
      </c>
    </row>
    <row r="1688" spans="1:19">
      <c r="A1688" s="1">
        <v>44469</v>
      </c>
      <c r="B1688" s="2">
        <v>13.65310001373291</v>
      </c>
      <c r="C1688" s="2"/>
      <c r="E1688" s="1">
        <v>44469</v>
      </c>
      <c r="F1688" s="2">
        <v>3568.1668</v>
      </c>
      <c r="G1688" s="2">
        <v>2.8807</v>
      </c>
      <c r="J1688" s="1">
        <f t="shared" si="246"/>
        <v>44833</v>
      </c>
      <c r="K1688">
        <f t="shared" si="247"/>
        <v>8.4261617175427447E-2</v>
      </c>
      <c r="L1688" s="7">
        <f t="shared" si="248"/>
        <v>2.7296000000000001E-2</v>
      </c>
      <c r="M1688" s="28">
        <f t="shared" si="249"/>
        <v>5.6965617175427447E-2</v>
      </c>
      <c r="N1688" s="9">
        <f t="shared" si="240"/>
        <v>4.9450061975388759E-2</v>
      </c>
      <c r="O1688" s="9">
        <f t="shared" si="241"/>
        <v>4.4321199875778433E-3</v>
      </c>
      <c r="P1688" s="9">
        <f t="shared" si="242"/>
        <v>5.3882181962966604E-2</v>
      </c>
      <c r="Q1688" s="9">
        <f t="shared" si="243"/>
        <v>4.5017941987810915E-2</v>
      </c>
      <c r="R1688" s="9">
        <f t="shared" si="244"/>
        <v>5.8314301950544448E-2</v>
      </c>
      <c r="S1688" s="9">
        <f t="shared" si="245"/>
        <v>4.0585822000233071E-2</v>
      </c>
    </row>
    <row r="1689" spans="1:19">
      <c r="A1689" s="1">
        <v>44477</v>
      </c>
      <c r="B1689" s="2">
        <v>13.758500099182129</v>
      </c>
      <c r="C1689" s="2"/>
      <c r="E1689" s="1">
        <v>44477</v>
      </c>
      <c r="F1689" s="2">
        <v>3592.1666</v>
      </c>
      <c r="G1689" s="2">
        <v>2.9174000000000002</v>
      </c>
      <c r="J1689" s="1">
        <f t="shared" si="246"/>
        <v>44834</v>
      </c>
      <c r="K1689">
        <f t="shared" si="247"/>
        <v>8.4628857325281109E-2</v>
      </c>
      <c r="L1689" s="7">
        <f t="shared" si="248"/>
        <v>2.7314999999999999E-2</v>
      </c>
      <c r="M1689" s="28">
        <f t="shared" si="249"/>
        <v>5.731385732528111E-2</v>
      </c>
      <c r="N1689" s="9">
        <f t="shared" si="240"/>
        <v>4.9502052339073899E-2</v>
      </c>
      <c r="O1689" s="9">
        <f t="shared" si="241"/>
        <v>4.447191503846361E-3</v>
      </c>
      <c r="P1689" s="9">
        <f t="shared" si="242"/>
        <v>5.3949243842920262E-2</v>
      </c>
      <c r="Q1689" s="9">
        <f t="shared" si="243"/>
        <v>4.5054860835227535E-2</v>
      </c>
      <c r="R1689" s="9">
        <f t="shared" si="244"/>
        <v>5.8396435346766619E-2</v>
      </c>
      <c r="S1689" s="9">
        <f t="shared" si="245"/>
        <v>4.0607669331381178E-2</v>
      </c>
    </row>
    <row r="1690" spans="1:19">
      <c r="A1690" s="1">
        <v>44478</v>
      </c>
      <c r="B1690" s="2">
        <v>13.758500099182129</v>
      </c>
      <c r="C1690" s="2"/>
      <c r="E1690" s="1">
        <v>44478</v>
      </c>
      <c r="F1690" s="2">
        <v>3592.1666</v>
      </c>
      <c r="G1690" s="2">
        <v>2.9293</v>
      </c>
      <c r="J1690" s="1">
        <f t="shared" si="246"/>
        <v>44842</v>
      </c>
      <c r="K1690">
        <f t="shared" si="247"/>
        <v>8.4628857325281109E-2</v>
      </c>
      <c r="L1690" s="7">
        <f t="shared" si="248"/>
        <v>2.7726000000000001E-2</v>
      </c>
      <c r="M1690" s="28">
        <f t="shared" si="249"/>
        <v>5.6902857325281109E-2</v>
      </c>
      <c r="N1690" s="9">
        <f t="shared" si="240"/>
        <v>4.955487886149805E-2</v>
      </c>
      <c r="O1690" s="9">
        <f t="shared" si="241"/>
        <v>4.4557151570463888E-3</v>
      </c>
      <c r="P1690" s="9">
        <f t="shared" si="242"/>
        <v>5.4010594018544439E-2</v>
      </c>
      <c r="Q1690" s="9">
        <f t="shared" si="243"/>
        <v>4.5099163704451661E-2</v>
      </c>
      <c r="R1690" s="9">
        <f t="shared" si="244"/>
        <v>5.8466309175590828E-2</v>
      </c>
      <c r="S1690" s="9">
        <f t="shared" si="245"/>
        <v>4.0643448547405273E-2</v>
      </c>
    </row>
    <row r="1691" spans="1:19">
      <c r="A1691" s="1">
        <v>44480</v>
      </c>
      <c r="B1691" s="2">
        <v>13.771499633789063</v>
      </c>
      <c r="C1691" s="2"/>
      <c r="E1691" s="1">
        <v>44480</v>
      </c>
      <c r="F1691" s="2">
        <v>3591.7087000000001</v>
      </c>
      <c r="G1691" s="2">
        <v>2.9575</v>
      </c>
      <c r="J1691" s="1">
        <f t="shared" si="246"/>
        <v>44843</v>
      </c>
      <c r="K1691">
        <f t="shared" si="247"/>
        <v>8.4628857325281109E-2</v>
      </c>
      <c r="L1691" s="7">
        <f t="shared" si="248"/>
        <v>2.7486E-2</v>
      </c>
      <c r="M1691" s="28">
        <f t="shared" si="249"/>
        <v>5.7142857325281113E-2</v>
      </c>
      <c r="N1691" s="9">
        <f t="shared" si="240"/>
        <v>4.9603552249127998E-2</v>
      </c>
      <c r="O1691" s="9">
        <f t="shared" si="241"/>
        <v>4.471317572381759E-3</v>
      </c>
      <c r="P1691" s="9">
        <f t="shared" si="242"/>
        <v>5.4074869821509761E-2</v>
      </c>
      <c r="Q1691" s="9">
        <f t="shared" si="243"/>
        <v>4.5132234676746236E-2</v>
      </c>
      <c r="R1691" s="9">
        <f t="shared" si="244"/>
        <v>5.8546187393891516E-2</v>
      </c>
      <c r="S1691" s="9">
        <f t="shared" si="245"/>
        <v>4.066091710436448E-2</v>
      </c>
    </row>
    <row r="1692" spans="1:19">
      <c r="A1692" s="1">
        <v>44481</v>
      </c>
      <c r="B1692" s="2">
        <v>13.607799530029297</v>
      </c>
      <c r="C1692" s="2"/>
      <c r="E1692" s="1">
        <v>44481</v>
      </c>
      <c r="F1692" s="2">
        <v>3546.9362000000001</v>
      </c>
      <c r="G1692" s="2">
        <v>2.9746000000000001</v>
      </c>
      <c r="J1692" s="1">
        <f t="shared" si="246"/>
        <v>44844</v>
      </c>
      <c r="K1692">
        <f t="shared" si="247"/>
        <v>8.5957173395227848E-2</v>
      </c>
      <c r="L1692" s="7">
        <f t="shared" si="248"/>
        <v>2.7446000000000002E-2</v>
      </c>
      <c r="M1692" s="28">
        <f t="shared" si="249"/>
        <v>5.851117339522785E-2</v>
      </c>
      <c r="N1692" s="9">
        <f t="shared" si="240"/>
        <v>4.9659404369167555E-2</v>
      </c>
      <c r="O1692" s="9">
        <f t="shared" si="241"/>
        <v>4.494271540301127E-3</v>
      </c>
      <c r="P1692" s="9">
        <f t="shared" si="242"/>
        <v>5.4153675909468679E-2</v>
      </c>
      <c r="Q1692" s="9">
        <f t="shared" si="243"/>
        <v>4.5165132828866431E-2</v>
      </c>
      <c r="R1692" s="9">
        <f t="shared" si="244"/>
        <v>5.8647947449769811E-2</v>
      </c>
      <c r="S1692" s="9">
        <f t="shared" si="245"/>
        <v>4.0670861288565299E-2</v>
      </c>
    </row>
    <row r="1693" spans="1:19">
      <c r="A1693" s="1">
        <v>44482</v>
      </c>
      <c r="B1693" s="2">
        <v>13.647899627685547</v>
      </c>
      <c r="C1693" s="2"/>
      <c r="E1693" s="1">
        <v>44482</v>
      </c>
      <c r="F1693" s="2">
        <v>3561.7622999999999</v>
      </c>
      <c r="G1693" s="2">
        <v>2.9799000000000002</v>
      </c>
      <c r="J1693" s="1">
        <f t="shared" si="246"/>
        <v>44845</v>
      </c>
      <c r="K1693">
        <f t="shared" si="247"/>
        <v>8.5833961590755986E-2</v>
      </c>
      <c r="L1693" s="7">
        <f t="shared" si="248"/>
        <v>2.7440000000000003E-2</v>
      </c>
      <c r="M1693" s="28">
        <f t="shared" si="249"/>
        <v>5.839396159075598E-2</v>
      </c>
      <c r="N1693" s="9">
        <f t="shared" si="240"/>
        <v>4.9718474290951893E-2</v>
      </c>
      <c r="O1693" s="9">
        <f t="shared" si="241"/>
        <v>4.5108307682598736E-3</v>
      </c>
      <c r="P1693" s="9">
        <f t="shared" si="242"/>
        <v>5.4229305059211766E-2</v>
      </c>
      <c r="Q1693" s="9">
        <f t="shared" si="243"/>
        <v>4.520764352269202E-2</v>
      </c>
      <c r="R1693" s="9">
        <f t="shared" si="244"/>
        <v>5.8740135827471639E-2</v>
      </c>
      <c r="S1693" s="9">
        <f t="shared" si="245"/>
        <v>4.0696812754432148E-2</v>
      </c>
    </row>
    <row r="1694" spans="1:19">
      <c r="A1694" s="1">
        <v>44483</v>
      </c>
      <c r="B1694" s="2">
        <v>13.633099555969238</v>
      </c>
      <c r="C1694" s="2"/>
      <c r="E1694" s="1">
        <v>44483</v>
      </c>
      <c r="F1694" s="2">
        <v>3558.2795000000001</v>
      </c>
      <c r="G1694" s="2">
        <v>2.9767999999999999</v>
      </c>
      <c r="J1694" s="1">
        <f t="shared" si="246"/>
        <v>44846</v>
      </c>
      <c r="K1694">
        <f t="shared" si="247"/>
        <v>8.4604514463378383E-2</v>
      </c>
      <c r="L1694" s="7">
        <f t="shared" si="248"/>
        <v>2.7526999999999999E-2</v>
      </c>
      <c r="M1694" s="28">
        <f t="shared" si="249"/>
        <v>5.7077514463378387E-2</v>
      </c>
      <c r="N1694" s="9">
        <f t="shared" si="240"/>
        <v>4.9772792438421247E-2</v>
      </c>
      <c r="O1694" s="9">
        <f t="shared" si="241"/>
        <v>4.5167008323507953E-3</v>
      </c>
      <c r="P1694" s="9">
        <f t="shared" si="242"/>
        <v>5.4289493270772045E-2</v>
      </c>
      <c r="Q1694" s="9">
        <f t="shared" si="243"/>
        <v>4.5256091606070449E-2</v>
      </c>
      <c r="R1694" s="9">
        <f t="shared" si="244"/>
        <v>5.8806194103122836E-2</v>
      </c>
      <c r="S1694" s="9">
        <f t="shared" si="245"/>
        <v>4.0739390773719658E-2</v>
      </c>
    </row>
    <row r="1695" spans="1:19">
      <c r="A1695" s="1">
        <v>44484</v>
      </c>
      <c r="B1695" s="2">
        <v>13.681900024414063</v>
      </c>
      <c r="C1695" s="2"/>
      <c r="E1695" s="1">
        <v>44484</v>
      </c>
      <c r="F1695" s="2">
        <v>3572.3661999999999</v>
      </c>
      <c r="G1695" s="2">
        <v>2.9849000000000001</v>
      </c>
      <c r="J1695" s="1">
        <f t="shared" si="246"/>
        <v>44847</v>
      </c>
      <c r="K1695">
        <f t="shared" si="247"/>
        <v>8.4908383732813772E-2</v>
      </c>
      <c r="L1695" s="7">
        <f t="shared" si="248"/>
        <v>2.7347E-2</v>
      </c>
      <c r="M1695" s="28">
        <f t="shared" si="249"/>
        <v>5.7561383732813776E-2</v>
      </c>
      <c r="N1695" s="9">
        <f t="shared" si="240"/>
        <v>4.9830422004077168E-2</v>
      </c>
      <c r="O1695" s="9">
        <f t="shared" si="241"/>
        <v>4.5230562085560458E-3</v>
      </c>
      <c r="P1695" s="9">
        <f t="shared" si="242"/>
        <v>5.4353478212633213E-2</v>
      </c>
      <c r="Q1695" s="9">
        <f t="shared" si="243"/>
        <v>4.5307365795521123E-2</v>
      </c>
      <c r="R1695" s="9">
        <f t="shared" si="244"/>
        <v>5.8876534421189258E-2</v>
      </c>
      <c r="S1695" s="9">
        <f t="shared" si="245"/>
        <v>4.0784309586965078E-2</v>
      </c>
    </row>
    <row r="1696" spans="1:19">
      <c r="A1696" s="1">
        <v>44487</v>
      </c>
      <c r="B1696" s="2">
        <v>13.655400276184082</v>
      </c>
      <c r="C1696" s="2"/>
      <c r="E1696" s="1">
        <v>44487</v>
      </c>
      <c r="F1696" s="2">
        <v>3568.1379000000002</v>
      </c>
      <c r="G1696" s="2">
        <v>3.0375999999999999</v>
      </c>
      <c r="J1696" s="1">
        <f t="shared" si="246"/>
        <v>44848</v>
      </c>
      <c r="K1696">
        <f t="shared" si="247"/>
        <v>8.3498938840046902E-2</v>
      </c>
      <c r="L1696" s="7">
        <f t="shared" si="248"/>
        <v>2.7179000000000002E-2</v>
      </c>
      <c r="M1696" s="28">
        <f t="shared" si="249"/>
        <v>5.63199388400469E-2</v>
      </c>
      <c r="N1696" s="9">
        <f t="shared" si="240"/>
        <v>4.988033736774778E-2</v>
      </c>
      <c r="O1696" s="9">
        <f t="shared" si="241"/>
        <v>4.5249895180433271E-3</v>
      </c>
      <c r="P1696" s="9">
        <f t="shared" si="242"/>
        <v>5.4405326885791111E-2</v>
      </c>
      <c r="Q1696" s="9">
        <f t="shared" si="243"/>
        <v>4.535534784970445E-2</v>
      </c>
      <c r="R1696" s="9">
        <f t="shared" si="244"/>
        <v>5.8930316403834435E-2</v>
      </c>
      <c r="S1696" s="9">
        <f t="shared" si="245"/>
        <v>4.0830358331661126E-2</v>
      </c>
    </row>
    <row r="1697" spans="1:19">
      <c r="A1697" s="1">
        <v>44488</v>
      </c>
      <c r="B1697" s="2">
        <v>13.739199638366699</v>
      </c>
      <c r="C1697" s="2"/>
      <c r="E1697" s="1">
        <v>44488</v>
      </c>
      <c r="F1697" s="2">
        <v>3593.1532999999999</v>
      </c>
      <c r="G1697" s="2">
        <v>3.048</v>
      </c>
      <c r="J1697" s="1">
        <f t="shared" si="246"/>
        <v>44851</v>
      </c>
      <c r="K1697">
        <f t="shared" si="247"/>
        <v>8.298755055364157E-2</v>
      </c>
      <c r="L1697" s="7">
        <f t="shared" si="248"/>
        <v>2.7107000000000003E-2</v>
      </c>
      <c r="M1697" s="28">
        <f t="shared" si="249"/>
        <v>5.5880550553641564E-2</v>
      </c>
      <c r="N1697" s="9">
        <f t="shared" si="240"/>
        <v>4.9929576267668384E-2</v>
      </c>
      <c r="O1697" s="9">
        <f t="shared" si="241"/>
        <v>4.522502317012453E-3</v>
      </c>
      <c r="P1697" s="9">
        <f t="shared" si="242"/>
        <v>5.4452078584680839E-2</v>
      </c>
      <c r="Q1697" s="9">
        <f t="shared" si="243"/>
        <v>4.5407073950655928E-2</v>
      </c>
      <c r="R1697" s="9">
        <f t="shared" si="244"/>
        <v>5.8974580901693288E-2</v>
      </c>
      <c r="S1697" s="9">
        <f t="shared" si="245"/>
        <v>4.0884571633643479E-2</v>
      </c>
    </row>
    <row r="1698" spans="1:19">
      <c r="A1698" s="1">
        <v>44489</v>
      </c>
      <c r="B1698" s="2">
        <v>13.709799766540527</v>
      </c>
      <c r="C1698" s="2"/>
      <c r="E1698" s="1">
        <v>44489</v>
      </c>
      <c r="F1698" s="2">
        <v>3587.0009</v>
      </c>
      <c r="G1698" s="2">
        <v>3.0154999999999998</v>
      </c>
      <c r="J1698" s="1">
        <f t="shared" si="246"/>
        <v>44852</v>
      </c>
      <c r="K1698">
        <f t="shared" si="247"/>
        <v>8.3166998173710538E-2</v>
      </c>
      <c r="L1698" s="7">
        <f t="shared" si="248"/>
        <v>2.7099999999999999E-2</v>
      </c>
      <c r="M1698" s="28">
        <f t="shared" si="249"/>
        <v>5.6066998173710539E-2</v>
      </c>
      <c r="N1698" s="9">
        <f t="shared" si="240"/>
        <v>4.9979116375361447E-2</v>
      </c>
      <c r="O1698" s="9">
        <f t="shared" si="241"/>
        <v>4.521084610729858E-3</v>
      </c>
      <c r="P1698" s="9">
        <f t="shared" si="242"/>
        <v>5.4500200986091304E-2</v>
      </c>
      <c r="Q1698" s="9">
        <f t="shared" si="243"/>
        <v>4.545803176463159E-2</v>
      </c>
      <c r="R1698" s="9">
        <f t="shared" si="244"/>
        <v>5.9021285596821162E-2</v>
      </c>
      <c r="S1698" s="9">
        <f t="shared" si="245"/>
        <v>4.0936947153901733E-2</v>
      </c>
    </row>
    <row r="1699" spans="1:19">
      <c r="A1699" s="1">
        <v>44490</v>
      </c>
      <c r="B1699" s="2">
        <v>13.740099906921387</v>
      </c>
      <c r="C1699" s="2"/>
      <c r="E1699" s="1">
        <v>44490</v>
      </c>
      <c r="F1699" s="2">
        <v>3594.7831000000001</v>
      </c>
      <c r="G1699" s="2">
        <v>3.0085000000000002</v>
      </c>
      <c r="J1699" s="1">
        <f t="shared" si="246"/>
        <v>44853</v>
      </c>
      <c r="K1699">
        <f t="shared" si="247"/>
        <v>8.4164455620253098E-2</v>
      </c>
      <c r="L1699" s="7">
        <f t="shared" si="248"/>
        <v>2.7089999999999999E-2</v>
      </c>
      <c r="M1699" s="28">
        <f t="shared" si="249"/>
        <v>5.7074455620253095E-2</v>
      </c>
      <c r="N1699" s="9">
        <f t="shared" si="240"/>
        <v>5.0034013961998948E-2</v>
      </c>
      <c r="O1699" s="9">
        <f t="shared" si="241"/>
        <v>4.5229152733060113E-3</v>
      </c>
      <c r="P1699" s="9">
        <f t="shared" si="242"/>
        <v>5.455692923530496E-2</v>
      </c>
      <c r="Q1699" s="9">
        <f t="shared" si="243"/>
        <v>4.5511098688692936E-2</v>
      </c>
      <c r="R1699" s="9">
        <f t="shared" si="244"/>
        <v>5.9079844508610972E-2</v>
      </c>
      <c r="S1699" s="9">
        <f t="shared" si="245"/>
        <v>4.0988183415386924E-2</v>
      </c>
    </row>
    <row r="1700" spans="1:19">
      <c r="A1700" s="1">
        <v>44491</v>
      </c>
      <c r="B1700" s="2">
        <v>13.691399574279785</v>
      </c>
      <c r="C1700" s="2"/>
      <c r="E1700" s="1">
        <v>44491</v>
      </c>
      <c r="F1700" s="2">
        <v>3582.6035999999999</v>
      </c>
      <c r="G1700" s="2">
        <v>2.9925999999999999</v>
      </c>
      <c r="J1700" s="1">
        <f t="shared" si="246"/>
        <v>44854</v>
      </c>
      <c r="K1700">
        <f t="shared" si="247"/>
        <v>8.4411694740812088E-2</v>
      </c>
      <c r="L1700" s="7">
        <f t="shared" si="248"/>
        <v>2.7246000000000003E-2</v>
      </c>
      <c r="M1700" s="28">
        <f t="shared" si="249"/>
        <v>5.7165694740812081E-2</v>
      </c>
      <c r="N1700" s="9">
        <f t="shared" si="240"/>
        <v>5.0090802031475076E-2</v>
      </c>
      <c r="O1700" s="9">
        <f t="shared" si="241"/>
        <v>4.5222622075009574E-3</v>
      </c>
      <c r="P1700" s="9">
        <f t="shared" si="242"/>
        <v>5.4613064238976036E-2</v>
      </c>
      <c r="Q1700" s="9">
        <f t="shared" si="243"/>
        <v>4.5568539823974116E-2</v>
      </c>
      <c r="R1700" s="9">
        <f t="shared" si="244"/>
        <v>5.9135326446476989E-2</v>
      </c>
      <c r="S1700" s="9">
        <f t="shared" si="245"/>
        <v>4.1046277616473163E-2</v>
      </c>
    </row>
    <row r="1701" spans="1:19">
      <c r="A1701" s="1">
        <v>44494</v>
      </c>
      <c r="B1701" s="2">
        <v>13.753499984741211</v>
      </c>
      <c r="C1701" s="2"/>
      <c r="E1701" s="1">
        <v>44494</v>
      </c>
      <c r="F1701" s="2">
        <v>3609.8625999999999</v>
      </c>
      <c r="G1701" s="2">
        <v>3.0030999999999999</v>
      </c>
      <c r="J1701" s="1">
        <f t="shared" si="246"/>
        <v>44855</v>
      </c>
      <c r="K1701">
        <f t="shared" si="247"/>
        <v>8.4486576793215459E-2</v>
      </c>
      <c r="L1701" s="7">
        <f t="shared" si="248"/>
        <v>2.7286999999999999E-2</v>
      </c>
      <c r="M1701" s="28">
        <f t="shared" si="249"/>
        <v>5.7199576793215461E-2</v>
      </c>
      <c r="N1701" s="9">
        <f t="shared" si="240"/>
        <v>5.0149909703219808E-2</v>
      </c>
      <c r="O1701" s="9">
        <f t="shared" si="241"/>
        <v>4.5174452247140565E-3</v>
      </c>
      <c r="P1701" s="9">
        <f t="shared" si="242"/>
        <v>5.4667354927933863E-2</v>
      </c>
      <c r="Q1701" s="9">
        <f t="shared" si="243"/>
        <v>4.5632464478505753E-2</v>
      </c>
      <c r="R1701" s="9">
        <f t="shared" si="244"/>
        <v>5.9184800152647918E-2</v>
      </c>
      <c r="S1701" s="9">
        <f t="shared" si="245"/>
        <v>4.1115019253791699E-2</v>
      </c>
    </row>
    <row r="1702" spans="1:19">
      <c r="A1702" s="1">
        <v>44495</v>
      </c>
      <c r="B1702" s="2">
        <v>13.702799797058105</v>
      </c>
      <c r="C1702" s="2"/>
      <c r="E1702" s="1">
        <v>44495</v>
      </c>
      <c r="F1702" s="2">
        <v>3597.6377000000002</v>
      </c>
      <c r="G1702" s="2">
        <v>2.9969000000000001</v>
      </c>
      <c r="J1702" s="1">
        <f t="shared" si="246"/>
        <v>44858</v>
      </c>
      <c r="K1702">
        <f t="shared" si="247"/>
        <v>8.6211358980607514E-2</v>
      </c>
      <c r="L1702" s="7">
        <f t="shared" si="248"/>
        <v>2.7297999999999999E-2</v>
      </c>
      <c r="M1702" s="28">
        <f t="shared" si="249"/>
        <v>5.8913358980607511E-2</v>
      </c>
      <c r="N1702" s="9">
        <f t="shared" si="240"/>
        <v>5.0213909042275524E-2</v>
      </c>
      <c r="O1702" s="9">
        <f t="shared" si="241"/>
        <v>4.5268923872125869E-3</v>
      </c>
      <c r="P1702" s="9">
        <f t="shared" si="242"/>
        <v>5.474080142948811E-2</v>
      </c>
      <c r="Q1702" s="9">
        <f t="shared" si="243"/>
        <v>4.5687016655062938E-2</v>
      </c>
      <c r="R1702" s="9">
        <f t="shared" si="244"/>
        <v>5.9267693816700696E-2</v>
      </c>
      <c r="S1702" s="9">
        <f t="shared" si="245"/>
        <v>4.1160124267850352E-2</v>
      </c>
    </row>
    <row r="1703" spans="1:19">
      <c r="A1703" s="1">
        <v>44496</v>
      </c>
      <c r="B1703" s="2">
        <v>13.570400238037109</v>
      </c>
      <c r="C1703" s="2"/>
      <c r="E1703" s="1">
        <v>44496</v>
      </c>
      <c r="F1703" s="2">
        <v>3562.3051999999998</v>
      </c>
      <c r="G1703" s="2">
        <v>2.9931000000000001</v>
      </c>
      <c r="J1703" s="1">
        <f t="shared" si="246"/>
        <v>44859</v>
      </c>
      <c r="K1703">
        <f t="shared" si="247"/>
        <v>8.6290953652072941E-2</v>
      </c>
      <c r="L1703" s="7">
        <f t="shared" si="248"/>
        <v>2.7282000000000001E-2</v>
      </c>
      <c r="M1703" s="28">
        <f t="shared" si="249"/>
        <v>5.900895365207294E-2</v>
      </c>
      <c r="N1703" s="9">
        <f t="shared" si="240"/>
        <v>5.0278648244920073E-2</v>
      </c>
      <c r="O1703" s="9">
        <f t="shared" si="241"/>
        <v>4.5355438982646939E-3</v>
      </c>
      <c r="P1703" s="9">
        <f t="shared" si="242"/>
        <v>5.4814192143184767E-2</v>
      </c>
      <c r="Q1703" s="9">
        <f t="shared" si="243"/>
        <v>4.5743104346655378E-2</v>
      </c>
      <c r="R1703" s="9">
        <f t="shared" si="244"/>
        <v>5.9349736041449462E-2</v>
      </c>
      <c r="S1703" s="9">
        <f t="shared" si="245"/>
        <v>4.1207560448390683E-2</v>
      </c>
    </row>
    <row r="1704" spans="1:19">
      <c r="A1704" s="1">
        <v>44497</v>
      </c>
      <c r="B1704" s="2">
        <v>13.413599967956543</v>
      </c>
      <c r="C1704" s="2"/>
      <c r="E1704" s="1">
        <v>44497</v>
      </c>
      <c r="F1704" s="2">
        <v>3518.4166</v>
      </c>
      <c r="G1704" s="2">
        <v>2.9954000000000001</v>
      </c>
      <c r="J1704" s="1">
        <f t="shared" si="246"/>
        <v>44860</v>
      </c>
      <c r="K1704">
        <f t="shared" si="247"/>
        <v>8.5608376717482865E-2</v>
      </c>
      <c r="L1704" s="7">
        <f t="shared" si="248"/>
        <v>2.7290999999999999E-2</v>
      </c>
      <c r="M1704" s="28">
        <f t="shared" si="249"/>
        <v>5.8317376717482869E-2</v>
      </c>
      <c r="N1704" s="9">
        <f t="shared" si="240"/>
        <v>5.0338984850871925E-2</v>
      </c>
      <c r="O1704" s="9">
        <f t="shared" si="241"/>
        <v>4.5409436921185625E-3</v>
      </c>
      <c r="P1704" s="9">
        <f t="shared" si="242"/>
        <v>5.4879928542990487E-2</v>
      </c>
      <c r="Q1704" s="9">
        <f t="shared" si="243"/>
        <v>4.5798041158753362E-2</v>
      </c>
      <c r="R1704" s="9">
        <f t="shared" si="244"/>
        <v>5.942087223510905E-2</v>
      </c>
      <c r="S1704" s="9">
        <f t="shared" si="245"/>
        <v>4.12570974666348E-2</v>
      </c>
    </row>
    <row r="1705" spans="1:19">
      <c r="A1705" s="1">
        <v>44498</v>
      </c>
      <c r="B1705" s="2">
        <v>13.659099578857422</v>
      </c>
      <c r="C1705" s="2"/>
      <c r="E1705" s="1">
        <v>44498</v>
      </c>
      <c r="F1705" s="2">
        <v>3547.3361</v>
      </c>
      <c r="G1705" s="2">
        <v>2.9899</v>
      </c>
      <c r="J1705" s="1">
        <f t="shared" si="246"/>
        <v>44861</v>
      </c>
      <c r="K1705">
        <f t="shared" si="247"/>
        <v>8.5920252283235882E-2</v>
      </c>
      <c r="L1705" s="7">
        <f t="shared" si="248"/>
        <v>2.7039000000000001E-2</v>
      </c>
      <c r="M1705" s="28">
        <f t="shared" si="249"/>
        <v>5.8881252283235881E-2</v>
      </c>
      <c r="N1705" s="9">
        <f t="shared" si="240"/>
        <v>5.0403284403097895E-2</v>
      </c>
      <c r="O1705" s="9">
        <f t="shared" si="241"/>
        <v>4.5467225729549374E-3</v>
      </c>
      <c r="P1705" s="9">
        <f t="shared" si="242"/>
        <v>5.4950006976052831E-2</v>
      </c>
      <c r="Q1705" s="9">
        <f t="shared" si="243"/>
        <v>4.5856561830142958E-2</v>
      </c>
      <c r="R1705" s="9">
        <f t="shared" si="244"/>
        <v>5.9496729549007768E-2</v>
      </c>
      <c r="S1705" s="9">
        <f t="shared" si="245"/>
        <v>4.1309839257188022E-2</v>
      </c>
    </row>
    <row r="1706" spans="1:19">
      <c r="A1706" s="1">
        <v>44501</v>
      </c>
      <c r="B1706" s="2">
        <v>13.477700233459473</v>
      </c>
      <c r="C1706" s="2"/>
      <c r="E1706" s="1">
        <v>44501</v>
      </c>
      <c r="F1706" s="2">
        <v>3544.4794999999999</v>
      </c>
      <c r="G1706" s="2">
        <v>2.9771000000000001</v>
      </c>
      <c r="J1706" s="1">
        <f t="shared" si="246"/>
        <v>44862</v>
      </c>
      <c r="K1706">
        <f t="shared" si="247"/>
        <v>8.7874234560690004E-2</v>
      </c>
      <c r="L1706" s="7">
        <f t="shared" si="248"/>
        <v>2.6995000000000002E-2</v>
      </c>
      <c r="M1706" s="28">
        <f t="shared" si="249"/>
        <v>6.0879234560689999E-2</v>
      </c>
      <c r="N1706" s="9">
        <f t="shared" si="240"/>
        <v>5.0474198878962172E-2</v>
      </c>
      <c r="O1706" s="9">
        <f t="shared" si="241"/>
        <v>4.5701396996363644E-3</v>
      </c>
      <c r="P1706" s="9">
        <f t="shared" si="242"/>
        <v>5.5044338578598535E-2</v>
      </c>
      <c r="Q1706" s="9">
        <f t="shared" si="243"/>
        <v>4.5904059179325808E-2</v>
      </c>
      <c r="R1706" s="9">
        <f t="shared" si="244"/>
        <v>5.9614478278234899E-2</v>
      </c>
      <c r="S1706" s="9">
        <f t="shared" si="245"/>
        <v>4.1333919479689445E-2</v>
      </c>
    </row>
    <row r="1707" spans="1:19">
      <c r="A1707" s="1">
        <v>44502</v>
      </c>
      <c r="B1707" s="2">
        <v>13.352100372314453</v>
      </c>
      <c r="C1707" s="2"/>
      <c r="E1707" s="1">
        <v>44502</v>
      </c>
      <c r="F1707" s="2">
        <v>3505.6282999999999</v>
      </c>
      <c r="G1707" s="2">
        <v>2.9607999999999999</v>
      </c>
      <c r="J1707" s="1">
        <f t="shared" si="246"/>
        <v>44865</v>
      </c>
      <c r="K1707">
        <f t="shared" si="247"/>
        <v>8.8012670219988862E-2</v>
      </c>
      <c r="L1707" s="7">
        <f t="shared" si="248"/>
        <v>2.6553E-2</v>
      </c>
      <c r="M1707" s="28">
        <f t="shared" si="249"/>
        <v>6.1459670219988861E-2</v>
      </c>
      <c r="N1707" s="9">
        <f t="shared" si="240"/>
        <v>5.0544440450690127E-2</v>
      </c>
      <c r="O1707" s="9">
        <f t="shared" si="241"/>
        <v>4.602301509638921E-3</v>
      </c>
      <c r="P1707" s="9">
        <f t="shared" si="242"/>
        <v>5.5146741960329052E-2</v>
      </c>
      <c r="Q1707" s="9">
        <f t="shared" si="243"/>
        <v>4.5942138941051203E-2</v>
      </c>
      <c r="R1707" s="9">
        <f t="shared" si="244"/>
        <v>5.9749043469967969E-2</v>
      </c>
      <c r="S1707" s="9">
        <f t="shared" si="245"/>
        <v>4.1339837431412285E-2</v>
      </c>
    </row>
    <row r="1708" spans="1:19">
      <c r="A1708" s="1">
        <v>44503</v>
      </c>
      <c r="B1708" s="2">
        <v>13.325699806213379</v>
      </c>
      <c r="C1708" s="2"/>
      <c r="E1708" s="1">
        <v>44503</v>
      </c>
      <c r="F1708" s="2">
        <v>3498.5367999999999</v>
      </c>
      <c r="G1708" s="2">
        <v>2.9428999999999998</v>
      </c>
      <c r="J1708" s="1">
        <f t="shared" si="246"/>
        <v>44866</v>
      </c>
      <c r="K1708">
        <f t="shared" si="247"/>
        <v>8.5889989655450069E-2</v>
      </c>
      <c r="L1708" s="7">
        <f t="shared" si="248"/>
        <v>2.6605E-2</v>
      </c>
      <c r="M1708" s="28">
        <f t="shared" si="249"/>
        <v>5.9284989655450065E-2</v>
      </c>
      <c r="N1708" s="9">
        <f t="shared" si="240"/>
        <v>5.0602725322563082E-2</v>
      </c>
      <c r="O1708" s="9">
        <f t="shared" si="241"/>
        <v>4.6195876239598106E-3</v>
      </c>
      <c r="P1708" s="9">
        <f t="shared" si="242"/>
        <v>5.522231294652289E-2</v>
      </c>
      <c r="Q1708" s="9">
        <f t="shared" si="243"/>
        <v>4.5983137698603273E-2</v>
      </c>
      <c r="R1708" s="9">
        <f t="shared" si="244"/>
        <v>5.9841900570482706E-2</v>
      </c>
      <c r="S1708" s="9">
        <f t="shared" si="245"/>
        <v>4.1363550074643457E-2</v>
      </c>
    </row>
    <row r="1709" spans="1:19">
      <c r="A1709" s="1">
        <v>44504</v>
      </c>
      <c r="B1709" s="2">
        <v>13.418800354003906</v>
      </c>
      <c r="C1709" s="2"/>
      <c r="E1709" s="1">
        <v>44504</v>
      </c>
      <c r="F1709" s="2">
        <v>3526.8656999999998</v>
      </c>
      <c r="G1709" s="2">
        <v>2.9557000000000002</v>
      </c>
      <c r="J1709" s="1">
        <f t="shared" si="246"/>
        <v>44867</v>
      </c>
      <c r="K1709">
        <f t="shared" si="247"/>
        <v>8.4987759326598841E-2</v>
      </c>
      <c r="L1709" s="7">
        <f t="shared" si="248"/>
        <v>2.6785999999999997E-2</v>
      </c>
      <c r="M1709" s="28">
        <f t="shared" si="249"/>
        <v>5.8201759326598844E-2</v>
      </c>
      <c r="N1709" s="9">
        <f t="shared" si="240"/>
        <v>5.066181060557795E-2</v>
      </c>
      <c r="O1709" s="9">
        <f t="shared" si="241"/>
        <v>4.6211828665110311E-3</v>
      </c>
      <c r="P1709" s="9">
        <f t="shared" si="242"/>
        <v>5.5282993472088982E-2</v>
      </c>
      <c r="Q1709" s="9">
        <f t="shared" si="243"/>
        <v>4.6040627739066919E-2</v>
      </c>
      <c r="R1709" s="9">
        <f t="shared" si="244"/>
        <v>5.9904176338600013E-2</v>
      </c>
      <c r="S1709" s="9">
        <f t="shared" si="245"/>
        <v>4.1419444872555888E-2</v>
      </c>
    </row>
    <row r="1710" spans="1:19">
      <c r="A1710" s="1">
        <v>44505</v>
      </c>
      <c r="B1710" s="2">
        <v>13.28950023651123</v>
      </c>
      <c r="C1710" s="2"/>
      <c r="E1710" s="1">
        <v>44505</v>
      </c>
      <c r="F1710" s="2">
        <v>3491.5677000000001</v>
      </c>
      <c r="G1710" s="2">
        <v>2.9232</v>
      </c>
      <c r="J1710" s="1">
        <f t="shared" si="246"/>
        <v>44868</v>
      </c>
      <c r="K1710">
        <f t="shared" si="247"/>
        <v>8.517307237903031E-2</v>
      </c>
      <c r="L1710" s="7">
        <f t="shared" si="248"/>
        <v>2.6835000000000001E-2</v>
      </c>
      <c r="M1710" s="28">
        <f t="shared" si="249"/>
        <v>5.8338072379030312E-2</v>
      </c>
      <c r="N1710" s="9">
        <f t="shared" si="240"/>
        <v>5.0717018691846721E-2</v>
      </c>
      <c r="O1710" s="9">
        <f t="shared" si="241"/>
        <v>4.6294478649643051E-3</v>
      </c>
      <c r="P1710" s="9">
        <f t="shared" si="242"/>
        <v>5.5346466556811025E-2</v>
      </c>
      <c r="Q1710" s="9">
        <f t="shared" si="243"/>
        <v>4.6087570826882418E-2</v>
      </c>
      <c r="R1710" s="9">
        <f t="shared" si="244"/>
        <v>5.9975914421775328E-2</v>
      </c>
      <c r="S1710" s="9">
        <f t="shared" si="245"/>
        <v>4.1458122961918115E-2</v>
      </c>
    </row>
    <row r="1711" spans="1:19">
      <c r="A1711" s="1">
        <v>44508</v>
      </c>
      <c r="B1711" s="2">
        <v>13.314999580383301</v>
      </c>
      <c r="C1711" s="2"/>
      <c r="E1711" s="1">
        <v>44508</v>
      </c>
      <c r="F1711" s="2">
        <v>3498.6307999999999</v>
      </c>
      <c r="G1711" s="2">
        <v>2.9169999999999998</v>
      </c>
      <c r="J1711" s="1">
        <f t="shared" si="246"/>
        <v>44869</v>
      </c>
      <c r="K1711">
        <f t="shared" si="247"/>
        <v>8.3172532859891055E-2</v>
      </c>
      <c r="L1711" s="7">
        <f t="shared" si="248"/>
        <v>2.7054000000000002E-2</v>
      </c>
      <c r="M1711" s="28">
        <f t="shared" si="249"/>
        <v>5.6118532859891053E-2</v>
      </c>
      <c r="N1711" s="9">
        <f t="shared" si="240"/>
        <v>5.0760002616758976E-2</v>
      </c>
      <c r="O1711" s="9">
        <f t="shared" si="241"/>
        <v>4.6291140393846146E-3</v>
      </c>
      <c r="P1711" s="9">
        <f t="shared" si="242"/>
        <v>5.5389116656143593E-2</v>
      </c>
      <c r="Q1711" s="9">
        <f t="shared" si="243"/>
        <v>4.6130888577374358E-2</v>
      </c>
      <c r="R1711" s="9">
        <f t="shared" si="244"/>
        <v>6.0018230695528203E-2</v>
      </c>
      <c r="S1711" s="9">
        <f t="shared" si="245"/>
        <v>4.1501774537989748E-2</v>
      </c>
    </row>
    <row r="1712" spans="1:19">
      <c r="A1712" s="1">
        <v>44509</v>
      </c>
      <c r="B1712" s="2">
        <v>13.34689998626709</v>
      </c>
      <c r="C1712" s="2"/>
      <c r="E1712" s="1">
        <v>44509</v>
      </c>
      <c r="F1712" s="2">
        <v>3507.0018</v>
      </c>
      <c r="G1712" s="2">
        <v>2.9315000000000002</v>
      </c>
      <c r="J1712" s="1">
        <f t="shared" si="246"/>
        <v>44872</v>
      </c>
      <c r="K1712">
        <f t="shared" si="247"/>
        <v>8.2972401193639828E-2</v>
      </c>
      <c r="L1712" s="7">
        <f t="shared" si="248"/>
        <v>2.7049E-2</v>
      </c>
      <c r="M1712" s="28">
        <f t="shared" si="249"/>
        <v>5.5923401193639824E-2</v>
      </c>
      <c r="N1712" s="9">
        <f t="shared" si="240"/>
        <v>5.0800913085038903E-2</v>
      </c>
      <c r="O1712" s="9">
        <f t="shared" si="241"/>
        <v>4.6290099691029601E-3</v>
      </c>
      <c r="P1712" s="9">
        <f t="shared" si="242"/>
        <v>5.5429923054141864E-2</v>
      </c>
      <c r="Q1712" s="9">
        <f t="shared" si="243"/>
        <v>4.6171903115935942E-2</v>
      </c>
      <c r="R1712" s="9">
        <f t="shared" si="244"/>
        <v>6.0058933023244825E-2</v>
      </c>
      <c r="S1712" s="9">
        <f t="shared" si="245"/>
        <v>4.1542893146832981E-2</v>
      </c>
    </row>
    <row r="1713" spans="1:19">
      <c r="A1713" s="1">
        <v>44510</v>
      </c>
      <c r="B1713" s="2">
        <v>13.291999816894531</v>
      </c>
      <c r="C1713" s="2"/>
      <c r="E1713" s="1">
        <v>44510</v>
      </c>
      <c r="F1713" s="2">
        <v>3492.4616000000001</v>
      </c>
      <c r="G1713" s="2">
        <v>2.9150999999999998</v>
      </c>
      <c r="J1713" s="1">
        <f t="shared" si="246"/>
        <v>44873</v>
      </c>
      <c r="K1713">
        <f t="shared" si="247"/>
        <v>8.3320142926795474E-2</v>
      </c>
      <c r="L1713" s="7">
        <f t="shared" si="248"/>
        <v>2.7157000000000001E-2</v>
      </c>
      <c r="M1713" s="28">
        <f t="shared" si="249"/>
        <v>5.6163142926795473E-2</v>
      </c>
      <c r="N1713" s="9">
        <f t="shared" si="240"/>
        <v>5.0845348929930076E-2</v>
      </c>
      <c r="O1713" s="9">
        <f t="shared" si="241"/>
        <v>4.626523966258159E-3</v>
      </c>
      <c r="P1713" s="9">
        <f t="shared" si="242"/>
        <v>5.5471872896188233E-2</v>
      </c>
      <c r="Q1713" s="9">
        <f t="shared" si="243"/>
        <v>4.6218824963671919E-2</v>
      </c>
      <c r="R1713" s="9">
        <f t="shared" si="244"/>
        <v>6.009839686244639E-2</v>
      </c>
      <c r="S1713" s="9">
        <f t="shared" si="245"/>
        <v>4.1592300997413761E-2</v>
      </c>
    </row>
    <row r="1714" spans="1:19">
      <c r="A1714" s="1">
        <v>44511</v>
      </c>
      <c r="B1714" s="2">
        <v>13.453499794006348</v>
      </c>
      <c r="C1714" s="2"/>
      <c r="E1714" s="1">
        <v>44511</v>
      </c>
      <c r="F1714" s="2">
        <v>3532.7858000000001</v>
      </c>
      <c r="G1714" s="2">
        <v>2.9407000000000001</v>
      </c>
      <c r="J1714" s="1">
        <f t="shared" si="246"/>
        <v>44874</v>
      </c>
      <c r="K1714">
        <f t="shared" si="247"/>
        <v>8.374788259405859E-2</v>
      </c>
      <c r="L1714" s="7">
        <f t="shared" si="248"/>
        <v>2.7008999999999998E-2</v>
      </c>
      <c r="M1714" s="28">
        <f t="shared" si="249"/>
        <v>5.6738882594058591E-2</v>
      </c>
      <c r="N1714" s="9">
        <f t="shared" si="240"/>
        <v>5.0887902533840616E-2</v>
      </c>
      <c r="O1714" s="9">
        <f t="shared" si="241"/>
        <v>4.6312170620317122E-3</v>
      </c>
      <c r="P1714" s="9">
        <f t="shared" si="242"/>
        <v>5.5519119595872329E-2</v>
      </c>
      <c r="Q1714" s="9">
        <f t="shared" si="243"/>
        <v>4.6256685471808903E-2</v>
      </c>
      <c r="R1714" s="9">
        <f t="shared" si="244"/>
        <v>6.0150336657904042E-2</v>
      </c>
      <c r="S1714" s="9">
        <f t="shared" si="245"/>
        <v>4.162546840977719E-2</v>
      </c>
    </row>
    <row r="1715" spans="1:19">
      <c r="A1715" s="1">
        <v>44512</v>
      </c>
      <c r="B1715" s="2">
        <v>13.465700149536133</v>
      </c>
      <c r="C1715" s="2"/>
      <c r="E1715" s="1">
        <v>44512</v>
      </c>
      <c r="F1715" s="2">
        <v>3539.1001999999999</v>
      </c>
      <c r="G1715" s="2">
        <v>2.9533</v>
      </c>
      <c r="J1715" s="1">
        <f t="shared" si="246"/>
        <v>44875</v>
      </c>
      <c r="K1715">
        <f t="shared" si="247"/>
        <v>8.401454832613646E-2</v>
      </c>
      <c r="L1715" s="7">
        <f t="shared" si="248"/>
        <v>2.7014E-2</v>
      </c>
      <c r="M1715" s="28">
        <f t="shared" si="249"/>
        <v>5.7000548326136463E-2</v>
      </c>
      <c r="N1715" s="9">
        <f t="shared" si="240"/>
        <v>5.093182030751988E-2</v>
      </c>
      <c r="O1715" s="9">
        <f t="shared" si="241"/>
        <v>4.6364965265659553E-3</v>
      </c>
      <c r="P1715" s="9">
        <f t="shared" si="242"/>
        <v>5.5568316834085835E-2</v>
      </c>
      <c r="Q1715" s="9">
        <f t="shared" si="243"/>
        <v>4.6295323780953926E-2</v>
      </c>
      <c r="R1715" s="9">
        <f t="shared" si="244"/>
        <v>6.0204813360651789E-2</v>
      </c>
      <c r="S1715" s="9">
        <f t="shared" si="245"/>
        <v>4.1658827254387971E-2</v>
      </c>
    </row>
    <row r="1716" spans="1:19">
      <c r="A1716" s="1">
        <v>44515</v>
      </c>
      <c r="B1716" s="2">
        <v>13.443599700927734</v>
      </c>
      <c r="C1716" s="2"/>
      <c r="E1716" s="1">
        <v>44515</v>
      </c>
      <c r="F1716" s="2">
        <v>3533.3026</v>
      </c>
      <c r="G1716" s="2">
        <v>2.9542000000000002</v>
      </c>
      <c r="J1716" s="1">
        <f t="shared" si="246"/>
        <v>44876</v>
      </c>
      <c r="K1716">
        <f t="shared" si="247"/>
        <v>8.2624144909961186E-2</v>
      </c>
      <c r="L1716" s="7">
        <f t="shared" si="248"/>
        <v>2.7134999999999999E-2</v>
      </c>
      <c r="M1716" s="28">
        <f t="shared" si="249"/>
        <v>5.5489144909961187E-2</v>
      </c>
      <c r="N1716" s="9">
        <f t="shared" si="240"/>
        <v>5.0971028163725549E-2</v>
      </c>
      <c r="O1716" s="9">
        <f t="shared" si="241"/>
        <v>4.6330918543908122E-3</v>
      </c>
      <c r="P1716" s="9">
        <f t="shared" si="242"/>
        <v>5.5604120018116363E-2</v>
      </c>
      <c r="Q1716" s="9">
        <f t="shared" si="243"/>
        <v>4.6337936309334735E-2</v>
      </c>
      <c r="R1716" s="9">
        <f t="shared" si="244"/>
        <v>6.0237211872507176E-2</v>
      </c>
      <c r="S1716" s="9">
        <f t="shared" si="245"/>
        <v>4.1704844454943921E-2</v>
      </c>
    </row>
    <row r="1717" spans="1:19">
      <c r="A1717" s="1">
        <v>44516</v>
      </c>
      <c r="B1717" s="2">
        <v>13.400699615478516</v>
      </c>
      <c r="C1717" s="2"/>
      <c r="E1717" s="1">
        <v>44516</v>
      </c>
      <c r="F1717" s="2">
        <v>3521.7867000000001</v>
      </c>
      <c r="G1717" s="2">
        <v>2.9487000000000001</v>
      </c>
      <c r="J1717" s="1">
        <f t="shared" si="246"/>
        <v>44879</v>
      </c>
      <c r="K1717">
        <f t="shared" si="247"/>
        <v>8.2584567043687579E-2</v>
      </c>
      <c r="L1717" s="7">
        <f t="shared" si="248"/>
        <v>2.8267E-2</v>
      </c>
      <c r="M1717" s="28">
        <f t="shared" si="249"/>
        <v>5.4317567043687578E-2</v>
      </c>
      <c r="N1717" s="9">
        <f t="shared" si="240"/>
        <v>5.1003708096328849E-2</v>
      </c>
      <c r="O1717" s="9">
        <f t="shared" si="241"/>
        <v>4.6275340116093749E-3</v>
      </c>
      <c r="P1717" s="9">
        <f t="shared" si="242"/>
        <v>5.5631242107938225E-2</v>
      </c>
      <c r="Q1717" s="9">
        <f t="shared" si="243"/>
        <v>4.6376174084719474E-2</v>
      </c>
      <c r="R1717" s="9">
        <f t="shared" si="244"/>
        <v>6.0258776119547601E-2</v>
      </c>
      <c r="S1717" s="9">
        <f t="shared" si="245"/>
        <v>4.1748640073110098E-2</v>
      </c>
    </row>
    <row r="1718" spans="1:19">
      <c r="A1718" s="1">
        <v>44517</v>
      </c>
      <c r="B1718" s="2">
        <v>13.451399803161621</v>
      </c>
      <c r="C1718" s="2"/>
      <c r="E1718" s="1">
        <v>44517</v>
      </c>
      <c r="F1718" s="2">
        <v>3537.3661999999999</v>
      </c>
      <c r="G1718" s="2">
        <v>2.9458000000000002</v>
      </c>
      <c r="J1718" s="1">
        <f t="shared" si="246"/>
        <v>44880</v>
      </c>
      <c r="K1718">
        <f t="shared" si="247"/>
        <v>8.1280985402962067E-2</v>
      </c>
      <c r="L1718" s="7">
        <f t="shared" si="248"/>
        <v>2.8355000000000002E-2</v>
      </c>
      <c r="M1718" s="28">
        <f t="shared" si="249"/>
        <v>5.2925985402962061E-2</v>
      </c>
      <c r="N1718" s="9">
        <f t="shared" si="240"/>
        <v>5.1035465573673576E-2</v>
      </c>
      <c r="O1718" s="9">
        <f t="shared" si="241"/>
        <v>4.6131339055685214E-3</v>
      </c>
      <c r="P1718" s="9">
        <f t="shared" si="242"/>
        <v>5.5648599479242097E-2</v>
      </c>
      <c r="Q1718" s="9">
        <f t="shared" si="243"/>
        <v>4.6422331668105055E-2</v>
      </c>
      <c r="R1718" s="9">
        <f t="shared" si="244"/>
        <v>6.0261733384810619E-2</v>
      </c>
      <c r="S1718" s="9">
        <f t="shared" si="245"/>
        <v>4.1809197762536533E-2</v>
      </c>
    </row>
    <row r="1719" spans="1:19">
      <c r="A1719" s="1">
        <v>44518</v>
      </c>
      <c r="B1719" s="2">
        <v>13.388299942016602</v>
      </c>
      <c r="C1719" s="2"/>
      <c r="E1719" s="1">
        <v>44518</v>
      </c>
      <c r="F1719" s="2">
        <v>3520.7105999999999</v>
      </c>
      <c r="G1719" s="2">
        <v>2.9384999999999999</v>
      </c>
      <c r="J1719" s="1">
        <f t="shared" si="246"/>
        <v>44881</v>
      </c>
      <c r="K1719">
        <f t="shared" si="247"/>
        <v>8.1643985921657197E-2</v>
      </c>
      <c r="L1719" s="7">
        <f t="shared" si="248"/>
        <v>2.8187000000000004E-2</v>
      </c>
      <c r="M1719" s="28">
        <f t="shared" si="249"/>
        <v>5.3456985921657194E-2</v>
      </c>
      <c r="N1719" s="9">
        <f t="shared" si="240"/>
        <v>5.1070097439790033E-2</v>
      </c>
      <c r="O1719" s="9">
        <f t="shared" si="241"/>
        <v>4.5984006275612823E-3</v>
      </c>
      <c r="P1719" s="9">
        <f t="shared" si="242"/>
        <v>5.5668498067351316E-2</v>
      </c>
      <c r="Q1719" s="9">
        <f t="shared" si="243"/>
        <v>4.6471696812228749E-2</v>
      </c>
      <c r="R1719" s="9">
        <f t="shared" si="244"/>
        <v>6.0266898694912599E-2</v>
      </c>
      <c r="S1719" s="9">
        <f t="shared" si="245"/>
        <v>4.1873296184667466E-2</v>
      </c>
    </row>
    <row r="1720" spans="1:19">
      <c r="A1720" s="1">
        <v>44519</v>
      </c>
      <c r="B1720" s="2">
        <v>13.534299850463867</v>
      </c>
      <c r="C1720" s="2"/>
      <c r="E1720" s="1">
        <v>44519</v>
      </c>
      <c r="F1720" s="2">
        <v>3560.3733999999999</v>
      </c>
      <c r="G1720" s="2">
        <v>2.9275000000000002</v>
      </c>
      <c r="J1720" s="1">
        <f t="shared" si="246"/>
        <v>44882</v>
      </c>
      <c r="K1720">
        <f t="shared" si="247"/>
        <v>8.1718041521446141E-2</v>
      </c>
      <c r="L1720" s="7">
        <f t="shared" si="248"/>
        <v>2.8372000000000001E-2</v>
      </c>
      <c r="M1720" s="28">
        <f t="shared" si="249"/>
        <v>5.334604152144614E-2</v>
      </c>
      <c r="N1720" s="9">
        <f t="shared" si="240"/>
        <v>5.1103840306742018E-2</v>
      </c>
      <c r="O1720" s="9">
        <f t="shared" si="241"/>
        <v>4.5837562192470012E-3</v>
      </c>
      <c r="P1720" s="9">
        <f t="shared" si="242"/>
        <v>5.5687596525989022E-2</v>
      </c>
      <c r="Q1720" s="9">
        <f t="shared" si="243"/>
        <v>4.6520084087495014E-2</v>
      </c>
      <c r="R1720" s="9">
        <f t="shared" si="244"/>
        <v>6.0271352745236019E-2</v>
      </c>
      <c r="S1720" s="9">
        <f t="shared" si="245"/>
        <v>4.1936327868248018E-2</v>
      </c>
    </row>
    <row r="1721" spans="1:19">
      <c r="A1721" s="1">
        <v>44522</v>
      </c>
      <c r="B1721" s="2">
        <v>13.607700347900391</v>
      </c>
      <c r="C1721" s="2"/>
      <c r="E1721" s="1">
        <v>44522</v>
      </c>
      <c r="F1721" s="2">
        <v>3582.0796999999998</v>
      </c>
      <c r="G1721" s="2">
        <v>2.9396</v>
      </c>
      <c r="J1721" s="1">
        <f t="shared" si="246"/>
        <v>44883</v>
      </c>
      <c r="K1721">
        <f t="shared" si="247"/>
        <v>8.2166570322864965E-2</v>
      </c>
      <c r="L1721" s="7">
        <f t="shared" si="248"/>
        <v>2.8269000000000002E-2</v>
      </c>
      <c r="M1721" s="28">
        <f t="shared" si="249"/>
        <v>5.3897570322864963E-2</v>
      </c>
      <c r="N1721" s="9">
        <f t="shared" si="240"/>
        <v>5.1138608563586083E-2</v>
      </c>
      <c r="O1721" s="9">
        <f t="shared" si="241"/>
        <v>4.5715700702217412E-3</v>
      </c>
      <c r="P1721" s="9">
        <f t="shared" si="242"/>
        <v>5.5710178633807825E-2</v>
      </c>
      <c r="Q1721" s="9">
        <f t="shared" si="243"/>
        <v>4.6567038493364341E-2</v>
      </c>
      <c r="R1721" s="9">
        <f t="shared" si="244"/>
        <v>6.0281748704029567E-2</v>
      </c>
      <c r="S1721" s="9">
        <f t="shared" si="245"/>
        <v>4.1995468423142598E-2</v>
      </c>
    </row>
    <row r="1722" spans="1:19">
      <c r="A1722" s="1">
        <v>44523</v>
      </c>
      <c r="B1722" s="2">
        <v>13.633099555969238</v>
      </c>
      <c r="C1722" s="2"/>
      <c r="E1722" s="1">
        <v>44523</v>
      </c>
      <c r="F1722" s="2">
        <v>3589.0893999999998</v>
      </c>
      <c r="G1722" s="2">
        <v>2.9430000000000001</v>
      </c>
      <c r="J1722" s="1">
        <f t="shared" si="246"/>
        <v>44886</v>
      </c>
      <c r="K1722">
        <f t="shared" si="247"/>
        <v>8.2513017186723298E-2</v>
      </c>
      <c r="L1722" s="7">
        <f t="shared" si="248"/>
        <v>2.8183E-2</v>
      </c>
      <c r="M1722" s="28">
        <f t="shared" si="249"/>
        <v>5.4330017186723298E-2</v>
      </c>
      <c r="N1722" s="9">
        <f t="shared" si="240"/>
        <v>5.1176093928227473E-2</v>
      </c>
      <c r="O1722" s="9">
        <f t="shared" si="241"/>
        <v>4.5588388368752097E-3</v>
      </c>
      <c r="P1722" s="9">
        <f t="shared" si="242"/>
        <v>5.5734932765102684E-2</v>
      </c>
      <c r="Q1722" s="9">
        <f t="shared" si="243"/>
        <v>4.6617255091352262E-2</v>
      </c>
      <c r="R1722" s="9">
        <f t="shared" si="244"/>
        <v>6.0293771601977894E-2</v>
      </c>
      <c r="S1722" s="9">
        <f t="shared" si="245"/>
        <v>4.2058416254477052E-2</v>
      </c>
    </row>
    <row r="1723" spans="1:19">
      <c r="A1723" s="1">
        <v>44524</v>
      </c>
      <c r="B1723" s="2">
        <v>13.658100128173828</v>
      </c>
      <c r="C1723" s="2"/>
      <c r="E1723" s="1">
        <v>44524</v>
      </c>
      <c r="F1723" s="2">
        <v>3592.7024999999999</v>
      </c>
      <c r="G1723" s="2">
        <v>2.9333999999999998</v>
      </c>
      <c r="J1723" s="1">
        <f t="shared" si="246"/>
        <v>44887</v>
      </c>
      <c r="K1723">
        <f t="shared" si="247"/>
        <v>8.2289628295221393E-2</v>
      </c>
      <c r="L1723" s="7">
        <f t="shared" si="248"/>
        <v>2.8439000000000002E-2</v>
      </c>
      <c r="M1723" s="28">
        <f t="shared" si="249"/>
        <v>5.3850628295221387E-2</v>
      </c>
      <c r="N1723" s="9">
        <f t="shared" si="240"/>
        <v>5.1209996888859778E-2</v>
      </c>
      <c r="O1723" s="9">
        <f t="shared" si="241"/>
        <v>4.5468186559595577E-3</v>
      </c>
      <c r="P1723" s="9">
        <f t="shared" si="242"/>
        <v>5.5756815544819337E-2</v>
      </c>
      <c r="Q1723" s="9">
        <f t="shared" si="243"/>
        <v>4.666317823290022E-2</v>
      </c>
      <c r="R1723" s="9">
        <f t="shared" si="244"/>
        <v>6.0303634200778895E-2</v>
      </c>
      <c r="S1723" s="9">
        <f t="shared" si="245"/>
        <v>4.2116359576940661E-2</v>
      </c>
    </row>
    <row r="1724" spans="1:19">
      <c r="A1724" s="1">
        <v>44525</v>
      </c>
      <c r="B1724" s="2">
        <v>13.624099731445312</v>
      </c>
      <c r="C1724" s="2"/>
      <c r="E1724" s="1">
        <v>44525</v>
      </c>
      <c r="F1724" s="2">
        <v>3584.1788000000001</v>
      </c>
      <c r="G1724" s="2">
        <v>2.9121999999999999</v>
      </c>
      <c r="J1724" s="1">
        <f t="shared" si="246"/>
        <v>44888</v>
      </c>
      <c r="K1724">
        <f t="shared" si="247"/>
        <v>8.2053972341246853E-2</v>
      </c>
      <c r="L1724" s="7">
        <f t="shared" si="248"/>
        <v>2.8231000000000003E-2</v>
      </c>
      <c r="M1724" s="28">
        <f t="shared" si="249"/>
        <v>5.3822972341246847E-2</v>
      </c>
      <c r="N1724" s="9">
        <f t="shared" si="240"/>
        <v>5.1246550950389221E-2</v>
      </c>
      <c r="O1724" s="9">
        <f t="shared" si="241"/>
        <v>4.5306214992302286E-3</v>
      </c>
      <c r="P1724" s="9">
        <f t="shared" si="242"/>
        <v>5.5777172449619453E-2</v>
      </c>
      <c r="Q1724" s="9">
        <f t="shared" si="243"/>
        <v>4.6715929451158988E-2</v>
      </c>
      <c r="R1724" s="9">
        <f t="shared" si="244"/>
        <v>6.0307793948849678E-2</v>
      </c>
      <c r="S1724" s="9">
        <f t="shared" si="245"/>
        <v>4.2185307951928763E-2</v>
      </c>
    </row>
    <row r="1725" spans="1:19">
      <c r="A1725" s="1">
        <v>44526</v>
      </c>
      <c r="B1725" s="2">
        <v>13.543499946594238</v>
      </c>
      <c r="C1725" s="2"/>
      <c r="E1725" s="1">
        <v>44526</v>
      </c>
      <c r="F1725" s="2">
        <v>3564.0893999999998</v>
      </c>
      <c r="G1725" s="2">
        <v>2.8881000000000001</v>
      </c>
      <c r="J1725" s="1">
        <f t="shared" si="246"/>
        <v>44889</v>
      </c>
      <c r="K1725">
        <f t="shared" si="247"/>
        <v>8.2254428513178351E-2</v>
      </c>
      <c r="L1725" s="7">
        <f t="shared" si="248"/>
        <v>2.7968000000000003E-2</v>
      </c>
      <c r="M1725" s="28">
        <f t="shared" si="249"/>
        <v>5.4286428513178345E-2</v>
      </c>
      <c r="N1725" s="9">
        <f t="shared" si="240"/>
        <v>5.1287005814251094E-2</v>
      </c>
      <c r="O1725" s="9">
        <f t="shared" si="241"/>
        <v>4.5120314764699023E-3</v>
      </c>
      <c r="P1725" s="9">
        <f t="shared" si="242"/>
        <v>5.5799037290720999E-2</v>
      </c>
      <c r="Q1725" s="9">
        <f t="shared" si="243"/>
        <v>4.6774974337781189E-2</v>
      </c>
      <c r="R1725" s="9">
        <f t="shared" si="244"/>
        <v>6.0311068767190897E-2</v>
      </c>
      <c r="S1725" s="9">
        <f t="shared" si="245"/>
        <v>4.2262942861311291E-2</v>
      </c>
    </row>
    <row r="1726" spans="1:19">
      <c r="A1726" s="1">
        <v>44529</v>
      </c>
      <c r="B1726" s="2">
        <v>13.534500122070312</v>
      </c>
      <c r="C1726" s="2"/>
      <c r="E1726" s="1">
        <v>44529</v>
      </c>
      <c r="F1726" s="2">
        <v>3562.6968000000002</v>
      </c>
      <c r="G1726" s="2">
        <v>2.8900999999999999</v>
      </c>
      <c r="J1726" s="1">
        <f t="shared" si="246"/>
        <v>44890</v>
      </c>
      <c r="K1726">
        <f t="shared" si="247"/>
        <v>8.1803608802850189E-2</v>
      </c>
      <c r="L1726" s="7">
        <f t="shared" si="248"/>
        <v>2.8220000000000002E-2</v>
      </c>
      <c r="M1726" s="28">
        <f t="shared" si="249"/>
        <v>5.3583608802850187E-2</v>
      </c>
      <c r="N1726" s="9">
        <f t="shared" si="240"/>
        <v>5.1325349932377244E-2</v>
      </c>
      <c r="O1726" s="9">
        <f t="shared" si="241"/>
        <v>4.4902752492825895E-3</v>
      </c>
      <c r="P1726" s="9">
        <f t="shared" si="242"/>
        <v>5.5815625181659834E-2</v>
      </c>
      <c r="Q1726" s="9">
        <f t="shared" si="243"/>
        <v>4.6835074683094655E-2</v>
      </c>
      <c r="R1726" s="9">
        <f t="shared" si="244"/>
        <v>6.0305900430942423E-2</v>
      </c>
      <c r="S1726" s="9">
        <f t="shared" si="245"/>
        <v>4.2344799433812065E-2</v>
      </c>
    </row>
    <row r="1727" spans="1:19">
      <c r="A1727" s="1">
        <v>44530</v>
      </c>
      <c r="B1727" s="2">
        <v>13.540399551391602</v>
      </c>
      <c r="C1727" s="2"/>
      <c r="E1727" s="1">
        <v>44530</v>
      </c>
      <c r="F1727" s="2">
        <v>3563.8872000000001</v>
      </c>
      <c r="G1727" s="2">
        <v>2.8948</v>
      </c>
      <c r="J1727" s="1">
        <f t="shared" si="246"/>
        <v>44893</v>
      </c>
      <c r="K1727">
        <f t="shared" si="247"/>
        <v>8.2421204633205847E-2</v>
      </c>
      <c r="L1727" s="7">
        <f t="shared" si="248"/>
        <v>2.8441000000000001E-2</v>
      </c>
      <c r="M1727" s="28">
        <f t="shared" si="249"/>
        <v>5.3980204633205846E-2</v>
      </c>
      <c r="N1727" s="9">
        <f t="shared" si="240"/>
        <v>5.1365419691460037E-2</v>
      </c>
      <c r="O1727" s="9">
        <f t="shared" si="241"/>
        <v>4.4686818454468978E-3</v>
      </c>
      <c r="P1727" s="9">
        <f t="shared" si="242"/>
        <v>5.5834101536906933E-2</v>
      </c>
      <c r="Q1727" s="9">
        <f t="shared" si="243"/>
        <v>4.6896737846013142E-2</v>
      </c>
      <c r="R1727" s="9">
        <f t="shared" si="244"/>
        <v>6.0302783382353835E-2</v>
      </c>
      <c r="S1727" s="9">
        <f t="shared" si="245"/>
        <v>4.242805600056624E-2</v>
      </c>
    </row>
    <row r="1728" spans="1:19">
      <c r="A1728" s="1">
        <v>44531</v>
      </c>
      <c r="B1728" s="2">
        <v>13.595800399780273</v>
      </c>
      <c r="C1728" s="2"/>
      <c r="E1728" s="1">
        <v>44531</v>
      </c>
      <c r="F1728" s="2">
        <v>3576.8852999999999</v>
      </c>
      <c r="G1728" s="2">
        <v>2.8906999999999998</v>
      </c>
      <c r="J1728" s="1">
        <f t="shared" si="246"/>
        <v>44894</v>
      </c>
      <c r="K1728">
        <f t="shared" si="247"/>
        <v>8.0506871686722062E-2</v>
      </c>
      <c r="L1728" s="7">
        <f t="shared" si="248"/>
        <v>2.9108000000000002E-2</v>
      </c>
      <c r="M1728" s="28">
        <f t="shared" si="249"/>
        <v>5.139887168672206E-2</v>
      </c>
      <c r="N1728" s="9">
        <f t="shared" si="240"/>
        <v>5.1393679716976025E-2</v>
      </c>
      <c r="O1728" s="9">
        <f t="shared" si="241"/>
        <v>4.4462293009513753E-3</v>
      </c>
      <c r="P1728" s="9">
        <f t="shared" si="242"/>
        <v>5.5839909017927403E-2</v>
      </c>
      <c r="Q1728" s="9">
        <f t="shared" si="243"/>
        <v>4.6947450416024647E-2</v>
      </c>
      <c r="R1728" s="9">
        <f t="shared" si="244"/>
        <v>6.0286138318878774E-2</v>
      </c>
      <c r="S1728" s="9">
        <f t="shared" si="245"/>
        <v>4.2501221115073276E-2</v>
      </c>
    </row>
    <row r="1729" spans="1:19">
      <c r="A1729" s="1">
        <v>44532</v>
      </c>
      <c r="B1729" s="2">
        <v>13.594499588012695</v>
      </c>
      <c r="C1729" s="2"/>
      <c r="E1729" s="1">
        <v>44532</v>
      </c>
      <c r="F1729" s="2">
        <v>3573.8357999999998</v>
      </c>
      <c r="G1729" s="2">
        <v>2.8990999999999998</v>
      </c>
      <c r="J1729" s="1">
        <f t="shared" si="246"/>
        <v>44895</v>
      </c>
      <c r="K1729">
        <f t="shared" si="247"/>
        <v>8.0454403613671607E-2</v>
      </c>
      <c r="L1729" s="7">
        <f t="shared" si="248"/>
        <v>2.9102000000000003E-2</v>
      </c>
      <c r="M1729" s="28">
        <f t="shared" si="249"/>
        <v>5.1352403613671604E-2</v>
      </c>
      <c r="N1729" s="9">
        <f t="shared" ref="N1729:N1792" si="250">AVERAGE(M1478:M1729)</f>
        <v>5.1419065612833791E-2</v>
      </c>
      <c r="O1729" s="9">
        <f t="shared" ref="O1729:O1792" si="251">_xlfn.STDEV.P(M1478:M1729)</f>
        <v>4.4276195722609268E-3</v>
      </c>
      <c r="P1729" s="9">
        <f t="shared" ref="P1729:P1792" si="252">N1729+O1729</f>
        <v>5.5846685185094717E-2</v>
      </c>
      <c r="Q1729" s="9">
        <f t="shared" ref="Q1729:Q1792" si="253">N1729-O1729</f>
        <v>4.6991446040572864E-2</v>
      </c>
      <c r="R1729" s="9">
        <f t="shared" ref="R1729:R1792" si="254">N1729+O1729*2</f>
        <v>6.0274304757355644E-2</v>
      </c>
      <c r="S1729" s="9">
        <f t="shared" ref="S1729:S1792" si="255">N1729-O1729*2</f>
        <v>4.2563826468311937E-2</v>
      </c>
    </row>
    <row r="1730" spans="1:19">
      <c r="A1730" s="1">
        <v>44533</v>
      </c>
      <c r="B1730" s="2">
        <v>13.718400001525879</v>
      </c>
      <c r="C1730" s="2"/>
      <c r="E1730" s="1">
        <v>44533</v>
      </c>
      <c r="F1730" s="2">
        <v>3607.4322000000002</v>
      </c>
      <c r="G1730" s="2">
        <v>2.9167999999999998</v>
      </c>
      <c r="J1730" s="1">
        <f t="shared" si="246"/>
        <v>44896</v>
      </c>
      <c r="K1730">
        <f t="shared" si="247"/>
        <v>8.0156463861686802E-2</v>
      </c>
      <c r="L1730" s="7">
        <f t="shared" si="248"/>
        <v>2.8761999999999999E-2</v>
      </c>
      <c r="M1730" s="28">
        <f t="shared" si="249"/>
        <v>5.1394463861686807E-2</v>
      </c>
      <c r="N1730" s="9">
        <f t="shared" si="250"/>
        <v>5.1444502947480403E-2</v>
      </c>
      <c r="O1730" s="9">
        <f t="shared" si="251"/>
        <v>4.4089520067984028E-3</v>
      </c>
      <c r="P1730" s="9">
        <f t="shared" si="252"/>
        <v>5.5853454954278806E-2</v>
      </c>
      <c r="Q1730" s="9">
        <f t="shared" si="253"/>
        <v>4.7035550940682E-2</v>
      </c>
      <c r="R1730" s="9">
        <f t="shared" si="254"/>
        <v>6.0262406961077208E-2</v>
      </c>
      <c r="S1730" s="9">
        <f t="shared" si="255"/>
        <v>4.2626598933883597E-2</v>
      </c>
    </row>
    <row r="1731" spans="1:19">
      <c r="A1731" s="1">
        <v>44536</v>
      </c>
      <c r="B1731" s="2">
        <v>13.663399696350098</v>
      </c>
      <c r="C1731" s="2"/>
      <c r="E1731" s="1">
        <v>44536</v>
      </c>
      <c r="F1731" s="2">
        <v>3589.3060999999998</v>
      </c>
      <c r="G1731" s="2">
        <v>2.8818000000000001</v>
      </c>
      <c r="J1731" s="1">
        <f t="shared" si="246"/>
        <v>44897</v>
      </c>
      <c r="K1731">
        <f t="shared" si="247"/>
        <v>8.0431113270785448E-2</v>
      </c>
      <c r="L1731" s="7">
        <f t="shared" si="248"/>
        <v>2.8686E-2</v>
      </c>
      <c r="M1731" s="28">
        <f t="shared" si="249"/>
        <v>5.1745113270785445E-2</v>
      </c>
      <c r="N1731" s="9">
        <f t="shared" si="250"/>
        <v>5.1471645998575649E-2</v>
      </c>
      <c r="O1731" s="9">
        <f t="shared" si="251"/>
        <v>4.3896218766112383E-3</v>
      </c>
      <c r="P1731" s="9">
        <f t="shared" si="252"/>
        <v>5.5861267875186887E-2</v>
      </c>
      <c r="Q1731" s="9">
        <f t="shared" si="253"/>
        <v>4.7082024121964411E-2</v>
      </c>
      <c r="R1731" s="9">
        <f t="shared" si="254"/>
        <v>6.0250889751798126E-2</v>
      </c>
      <c r="S1731" s="9">
        <f t="shared" si="255"/>
        <v>4.2692402245353173E-2</v>
      </c>
    </row>
    <row r="1732" spans="1:19">
      <c r="A1732" s="1">
        <v>44537</v>
      </c>
      <c r="B1732" s="2">
        <v>13.69789981842041</v>
      </c>
      <c r="C1732" s="2"/>
      <c r="E1732" s="1">
        <v>44537</v>
      </c>
      <c r="F1732" s="2">
        <v>3595.0882000000001</v>
      </c>
      <c r="G1732" s="2">
        <v>2.8875999999999999</v>
      </c>
      <c r="J1732" s="1">
        <f t="shared" si="246"/>
        <v>44900</v>
      </c>
      <c r="K1732">
        <f t="shared" si="247"/>
        <v>7.8935943814629525E-2</v>
      </c>
      <c r="L1732" s="7">
        <f t="shared" si="248"/>
        <v>2.8776000000000003E-2</v>
      </c>
      <c r="M1732" s="28">
        <f t="shared" si="249"/>
        <v>5.0159943814629522E-2</v>
      </c>
      <c r="N1732" s="9">
        <f t="shared" si="250"/>
        <v>5.149353020327975E-2</v>
      </c>
      <c r="O1732" s="9">
        <f t="shared" si="251"/>
        <v>4.3692336561788605E-3</v>
      </c>
      <c r="P1732" s="9">
        <f t="shared" si="252"/>
        <v>5.5862763859458611E-2</v>
      </c>
      <c r="Q1732" s="9">
        <f t="shared" si="253"/>
        <v>4.7124296547100888E-2</v>
      </c>
      <c r="R1732" s="9">
        <f t="shared" si="254"/>
        <v>6.0231997515637473E-2</v>
      </c>
      <c r="S1732" s="9">
        <f t="shared" si="255"/>
        <v>4.2755062890922027E-2</v>
      </c>
    </row>
    <row r="1733" spans="1:19">
      <c r="A1733" s="1">
        <v>44538</v>
      </c>
      <c r="B1733" s="2">
        <v>13.847399711608887</v>
      </c>
      <c r="C1733" s="2"/>
      <c r="E1733" s="1">
        <v>44538</v>
      </c>
      <c r="F1733" s="2">
        <v>3637.5675000000001</v>
      </c>
      <c r="G1733" s="2">
        <v>2.9081999999999999</v>
      </c>
      <c r="J1733" s="1">
        <f t="shared" ref="J1733:J1796" si="256">A1981</f>
        <v>44901</v>
      </c>
      <c r="K1733">
        <f t="shared" ref="K1733:K1796" si="257">1/B1981</f>
        <v>7.8904177539817391E-2</v>
      </c>
      <c r="L1733" s="7">
        <f t="shared" ref="L1733:L1796" si="258">G1981/100</f>
        <v>2.9111999999999999E-2</v>
      </c>
      <c r="M1733" s="28">
        <f t="shared" si="249"/>
        <v>4.9792177539817392E-2</v>
      </c>
      <c r="N1733" s="9">
        <f t="shared" si="250"/>
        <v>5.1514260422947142E-2</v>
      </c>
      <c r="O1733" s="9">
        <f t="shared" si="251"/>
        <v>4.3486709677220516E-3</v>
      </c>
      <c r="P1733" s="9">
        <f t="shared" si="252"/>
        <v>5.5862931390669196E-2</v>
      </c>
      <c r="Q1733" s="9">
        <f t="shared" si="253"/>
        <v>4.7165589455225088E-2</v>
      </c>
      <c r="R1733" s="9">
        <f t="shared" si="254"/>
        <v>6.0211602358391243E-2</v>
      </c>
      <c r="S1733" s="9">
        <f t="shared" si="255"/>
        <v>4.281691848750304E-2</v>
      </c>
    </row>
    <row r="1734" spans="1:19">
      <c r="A1734" s="1">
        <v>44539</v>
      </c>
      <c r="B1734" s="2">
        <v>13.982700347900391</v>
      </c>
      <c r="C1734" s="2"/>
      <c r="E1734" s="1">
        <v>44539</v>
      </c>
      <c r="F1734" s="2">
        <v>3673.0412000000001</v>
      </c>
      <c r="G1734" s="2">
        <v>2.9108000000000001</v>
      </c>
      <c r="J1734" s="1">
        <f t="shared" si="256"/>
        <v>44902</v>
      </c>
      <c r="K1734">
        <f t="shared" si="257"/>
        <v>7.925374908819445E-2</v>
      </c>
      <c r="L1734" s="7">
        <f t="shared" si="258"/>
        <v>2.9189E-2</v>
      </c>
      <c r="M1734" s="28">
        <f t="shared" ref="M1734:M1797" si="259">K1734-L1734</f>
        <v>5.006474908819445E-2</v>
      </c>
      <c r="N1734" s="9">
        <f t="shared" si="250"/>
        <v>5.1539411021634056E-2</v>
      </c>
      <c r="O1734" s="9">
        <f t="shared" si="251"/>
        <v>4.3218041624237301E-3</v>
      </c>
      <c r="P1734" s="9">
        <f t="shared" si="252"/>
        <v>5.5861215184057789E-2</v>
      </c>
      <c r="Q1734" s="9">
        <f t="shared" si="253"/>
        <v>4.7217606859210323E-2</v>
      </c>
      <c r="R1734" s="9">
        <f t="shared" si="254"/>
        <v>6.0183019346481514E-2</v>
      </c>
      <c r="S1734" s="9">
        <f t="shared" si="255"/>
        <v>4.2895802696786597E-2</v>
      </c>
    </row>
    <row r="1735" spans="1:19">
      <c r="A1735" s="1">
        <v>44540</v>
      </c>
      <c r="B1735" s="2">
        <v>13.957099914550781</v>
      </c>
      <c r="C1735" s="2"/>
      <c r="E1735" s="1">
        <v>44540</v>
      </c>
      <c r="F1735" s="2">
        <v>3666.3479000000002</v>
      </c>
      <c r="G1735" s="2">
        <v>2.8961000000000001</v>
      </c>
      <c r="J1735" s="1">
        <f t="shared" si="256"/>
        <v>44903</v>
      </c>
      <c r="K1735">
        <f t="shared" si="257"/>
        <v>7.925186222709027E-2</v>
      </c>
      <c r="L1735" s="7">
        <f t="shared" si="258"/>
        <v>2.8746000000000001E-2</v>
      </c>
      <c r="M1735" s="28">
        <f t="shared" si="259"/>
        <v>5.0505862227090269E-2</v>
      </c>
      <c r="N1735" s="9">
        <f t="shared" si="250"/>
        <v>5.1563758780055882E-2</v>
      </c>
      <c r="O1735" s="9">
        <f t="shared" si="251"/>
        <v>4.2985672322934836E-3</v>
      </c>
      <c r="P1735" s="9">
        <f t="shared" si="252"/>
        <v>5.5862326012349368E-2</v>
      </c>
      <c r="Q1735" s="9">
        <f t="shared" si="253"/>
        <v>4.7265191547762396E-2</v>
      </c>
      <c r="R1735" s="9">
        <f t="shared" si="254"/>
        <v>6.0160893244642848E-2</v>
      </c>
      <c r="S1735" s="9">
        <f t="shared" si="255"/>
        <v>4.2966624315468917E-2</v>
      </c>
    </row>
    <row r="1736" spans="1:19">
      <c r="A1736" s="1">
        <v>44543</v>
      </c>
      <c r="B1736" s="2">
        <v>14.008999824523926</v>
      </c>
      <c r="C1736" s="2"/>
      <c r="E1736" s="1">
        <v>44543</v>
      </c>
      <c r="F1736" s="2">
        <v>3681.0819999999999</v>
      </c>
      <c r="G1736" s="2">
        <v>2.9087000000000001</v>
      </c>
      <c r="J1736" s="1">
        <f t="shared" si="256"/>
        <v>44904</v>
      </c>
      <c r="K1736">
        <f t="shared" si="257"/>
        <v>7.9008910519343653E-2</v>
      </c>
      <c r="L1736" s="7">
        <f t="shared" si="258"/>
        <v>2.8983999999999999E-2</v>
      </c>
      <c r="M1736" s="28">
        <f t="shared" si="259"/>
        <v>5.0024910519343657E-2</v>
      </c>
      <c r="N1736" s="9">
        <f t="shared" si="250"/>
        <v>5.1587159646897973E-2</v>
      </c>
      <c r="O1736" s="9">
        <f t="shared" si="251"/>
        <v>4.2740047426414801E-3</v>
      </c>
      <c r="P1736" s="9">
        <f t="shared" si="252"/>
        <v>5.5861164389539454E-2</v>
      </c>
      <c r="Q1736" s="9">
        <f t="shared" si="253"/>
        <v>4.7313154904256492E-2</v>
      </c>
      <c r="R1736" s="9">
        <f t="shared" si="254"/>
        <v>6.0135169132180935E-2</v>
      </c>
      <c r="S1736" s="9">
        <f t="shared" si="255"/>
        <v>4.3039150161615011E-2</v>
      </c>
    </row>
    <row r="1737" spans="1:19">
      <c r="A1737" s="1">
        <v>44544</v>
      </c>
      <c r="B1737" s="2">
        <v>13.926899909973145</v>
      </c>
      <c r="C1737" s="2"/>
      <c r="E1737" s="1">
        <v>44544</v>
      </c>
      <c r="F1737" s="2">
        <v>3661.5252999999998</v>
      </c>
      <c r="G1737" s="2">
        <v>2.9005000000000001</v>
      </c>
      <c r="J1737" s="1">
        <f t="shared" si="256"/>
        <v>44907</v>
      </c>
      <c r="K1737">
        <f t="shared" si="257"/>
        <v>7.9700963289440305E-2</v>
      </c>
      <c r="L1737" s="7">
        <f t="shared" si="258"/>
        <v>2.8853E-2</v>
      </c>
      <c r="M1737" s="28">
        <f t="shared" si="259"/>
        <v>5.0847963289440301E-2</v>
      </c>
      <c r="N1737" s="9">
        <f t="shared" si="250"/>
        <v>5.1617771706335587E-2</v>
      </c>
      <c r="O1737" s="9">
        <f t="shared" si="251"/>
        <v>4.2408459125696457E-3</v>
      </c>
      <c r="P1737" s="9">
        <f t="shared" si="252"/>
        <v>5.5858617618905232E-2</v>
      </c>
      <c r="Q1737" s="9">
        <f t="shared" si="253"/>
        <v>4.7376925793765942E-2</v>
      </c>
      <c r="R1737" s="9">
        <f t="shared" si="254"/>
        <v>6.0099463531474877E-2</v>
      </c>
      <c r="S1737" s="9">
        <f t="shared" si="255"/>
        <v>4.3136079881196297E-2</v>
      </c>
    </row>
    <row r="1738" spans="1:19">
      <c r="A1738" s="1">
        <v>44545</v>
      </c>
      <c r="B1738" s="2">
        <v>13.88230037689209</v>
      </c>
      <c r="C1738" s="2"/>
      <c r="E1738" s="1">
        <v>44545</v>
      </c>
      <c r="F1738" s="2">
        <v>3647.6302999999998</v>
      </c>
      <c r="G1738" s="2">
        <v>2.9009</v>
      </c>
      <c r="J1738" s="1">
        <f t="shared" si="256"/>
        <v>44908</v>
      </c>
      <c r="K1738">
        <f t="shared" si="257"/>
        <v>7.9688891580880342E-2</v>
      </c>
      <c r="L1738" s="7">
        <f t="shared" si="258"/>
        <v>2.9173000000000001E-2</v>
      </c>
      <c r="M1738" s="28">
        <f t="shared" si="259"/>
        <v>5.0515891580880337E-2</v>
      </c>
      <c r="N1738" s="9">
        <f t="shared" si="250"/>
        <v>5.1649942132605181E-2</v>
      </c>
      <c r="O1738" s="9">
        <f t="shared" si="251"/>
        <v>4.201433000408315E-3</v>
      </c>
      <c r="P1738" s="9">
        <f t="shared" si="252"/>
        <v>5.5851375133013498E-2</v>
      </c>
      <c r="Q1738" s="9">
        <f t="shared" si="253"/>
        <v>4.7448509132196864E-2</v>
      </c>
      <c r="R1738" s="9">
        <f t="shared" si="254"/>
        <v>6.0052808133421814E-2</v>
      </c>
      <c r="S1738" s="9">
        <f t="shared" si="255"/>
        <v>4.3247076131788548E-2</v>
      </c>
    </row>
    <row r="1739" spans="1:19">
      <c r="A1739" s="1">
        <v>44546</v>
      </c>
      <c r="B1739" s="2">
        <v>13.996000289916992</v>
      </c>
      <c r="C1739" s="2"/>
      <c r="E1739" s="1">
        <v>44546</v>
      </c>
      <c r="F1739" s="2">
        <v>3675.0160000000001</v>
      </c>
      <c r="G1739" s="2">
        <v>2.9127000000000001</v>
      </c>
      <c r="J1739" s="1">
        <f t="shared" si="256"/>
        <v>44909</v>
      </c>
      <c r="K1739">
        <f t="shared" si="257"/>
        <v>7.9662229279160363E-2</v>
      </c>
      <c r="L1739" s="7">
        <f t="shared" si="258"/>
        <v>2.8794E-2</v>
      </c>
      <c r="M1739" s="28">
        <f t="shared" si="259"/>
        <v>5.0868229279160362E-2</v>
      </c>
      <c r="N1739" s="9">
        <f t="shared" si="250"/>
        <v>5.1682406843303677E-2</v>
      </c>
      <c r="O1739" s="9">
        <f t="shared" si="251"/>
        <v>4.1634879441569995E-3</v>
      </c>
      <c r="P1739" s="9">
        <f t="shared" si="252"/>
        <v>5.5845894787460673E-2</v>
      </c>
      <c r="Q1739" s="9">
        <f t="shared" si="253"/>
        <v>4.7518918899146681E-2</v>
      </c>
      <c r="R1739" s="9">
        <f t="shared" si="254"/>
        <v>6.0009382731617676E-2</v>
      </c>
      <c r="S1739" s="9">
        <f t="shared" si="255"/>
        <v>4.3355430954989678E-2</v>
      </c>
    </row>
    <row r="1740" spans="1:19">
      <c r="A1740" s="1">
        <v>44547</v>
      </c>
      <c r="B1740" s="2">
        <v>13.845399856567383</v>
      </c>
      <c r="C1740" s="2"/>
      <c r="E1740" s="1">
        <v>44547</v>
      </c>
      <c r="F1740" s="2">
        <v>3632.3638000000001</v>
      </c>
      <c r="G1740" s="2">
        <v>2.9123000000000001</v>
      </c>
      <c r="J1740" s="1">
        <f t="shared" si="256"/>
        <v>44910</v>
      </c>
      <c r="K1740">
        <f t="shared" si="257"/>
        <v>7.9356890240612182E-2</v>
      </c>
      <c r="L1740" s="7">
        <f t="shared" si="258"/>
        <v>2.8753000000000001E-2</v>
      </c>
      <c r="M1740" s="28">
        <f t="shared" si="259"/>
        <v>5.0603890240612182E-2</v>
      </c>
      <c r="N1740" s="9">
        <f t="shared" si="250"/>
        <v>5.1715375917848395E-2</v>
      </c>
      <c r="O1740" s="9">
        <f t="shared" si="251"/>
        <v>4.1217127051608607E-3</v>
      </c>
      <c r="P1740" s="9">
        <f t="shared" si="252"/>
        <v>5.5837088623009255E-2</v>
      </c>
      <c r="Q1740" s="9">
        <f t="shared" si="253"/>
        <v>4.7593663212687536E-2</v>
      </c>
      <c r="R1740" s="9">
        <f t="shared" si="254"/>
        <v>5.9958801328170115E-2</v>
      </c>
      <c r="S1740" s="9">
        <f t="shared" si="255"/>
        <v>4.3471950507526676E-2</v>
      </c>
    </row>
    <row r="1741" spans="1:19">
      <c r="A1741" s="1">
        <v>44550</v>
      </c>
      <c r="B1741" s="2">
        <v>13.708499908447266</v>
      </c>
      <c r="C1741" s="2"/>
      <c r="E1741" s="1">
        <v>44550</v>
      </c>
      <c r="F1741" s="2">
        <v>3593.6019000000001</v>
      </c>
      <c r="G1741" s="2">
        <v>2.9135</v>
      </c>
      <c r="J1741" s="1">
        <f t="shared" si="256"/>
        <v>44911</v>
      </c>
      <c r="K1741">
        <f t="shared" si="257"/>
        <v>7.9292080796290382E-2</v>
      </c>
      <c r="L1741" s="7">
        <f t="shared" si="258"/>
        <v>2.9014999999999999E-2</v>
      </c>
      <c r="M1741" s="28">
        <f t="shared" si="259"/>
        <v>5.0277080796290383E-2</v>
      </c>
      <c r="N1741" s="9">
        <f t="shared" si="250"/>
        <v>5.1745052870700289E-2</v>
      </c>
      <c r="O1741" s="9">
        <f t="shared" si="251"/>
        <v>4.0841553158064555E-3</v>
      </c>
      <c r="P1741" s="9">
        <f t="shared" si="252"/>
        <v>5.5829208186506746E-2</v>
      </c>
      <c r="Q1741" s="9">
        <f t="shared" si="253"/>
        <v>4.7660897554893833E-2</v>
      </c>
      <c r="R1741" s="9">
        <f t="shared" si="254"/>
        <v>5.9913363502313202E-2</v>
      </c>
      <c r="S1741" s="9">
        <f t="shared" si="255"/>
        <v>4.3576742239087377E-2</v>
      </c>
    </row>
    <row r="1742" spans="1:19">
      <c r="A1742" s="1">
        <v>44551</v>
      </c>
      <c r="B1742" s="2">
        <v>13.829500198364258</v>
      </c>
      <c r="C1742" s="2"/>
      <c r="E1742" s="1">
        <v>44551</v>
      </c>
      <c r="F1742" s="2">
        <v>3625.1251000000002</v>
      </c>
      <c r="G1742" s="2">
        <v>2.9161999999999999</v>
      </c>
      <c r="J1742" s="1">
        <f t="shared" si="256"/>
        <v>44914</v>
      </c>
      <c r="K1742">
        <f t="shared" si="257"/>
        <v>8.0842701527943525E-2</v>
      </c>
      <c r="L1742" s="7">
        <f t="shared" si="258"/>
        <v>2.8660999999999999E-2</v>
      </c>
      <c r="M1742" s="28">
        <f t="shared" si="259"/>
        <v>5.2181701527943526E-2</v>
      </c>
      <c r="N1742" s="9">
        <f t="shared" si="250"/>
        <v>5.1781388309080967E-2</v>
      </c>
      <c r="O1742" s="9">
        <f t="shared" si="251"/>
        <v>4.046977819504664E-3</v>
      </c>
      <c r="P1742" s="9">
        <f t="shared" si="252"/>
        <v>5.5828366128585633E-2</v>
      </c>
      <c r="Q1742" s="9">
        <f t="shared" si="253"/>
        <v>4.7734410489576301E-2</v>
      </c>
      <c r="R1742" s="9">
        <f t="shared" si="254"/>
        <v>5.9875343948090298E-2</v>
      </c>
      <c r="S1742" s="9">
        <f t="shared" si="255"/>
        <v>4.3687432670071635E-2</v>
      </c>
    </row>
    <row r="1743" spans="1:19">
      <c r="A1743" s="1">
        <v>44552</v>
      </c>
      <c r="B1743" s="2">
        <v>13.817399978637695</v>
      </c>
      <c r="C1743" s="2"/>
      <c r="E1743" s="1">
        <v>44552</v>
      </c>
      <c r="F1743" s="2">
        <v>3622.6178</v>
      </c>
      <c r="G1743" s="2">
        <v>2.9073000000000002</v>
      </c>
      <c r="J1743" s="1">
        <f t="shared" si="256"/>
        <v>44915</v>
      </c>
      <c r="K1743">
        <f t="shared" si="257"/>
        <v>8.1656650921352783E-2</v>
      </c>
      <c r="L1743" s="7">
        <f t="shared" si="258"/>
        <v>2.8646999999999999E-2</v>
      </c>
      <c r="M1743" s="28">
        <f t="shared" si="259"/>
        <v>5.3009650921352784E-2</v>
      </c>
      <c r="N1743" s="9">
        <f t="shared" si="250"/>
        <v>5.182379968597367E-2</v>
      </c>
      <c r="O1743" s="9">
        <f t="shared" si="251"/>
        <v>4.0033906493813316E-3</v>
      </c>
      <c r="P1743" s="9">
        <f t="shared" si="252"/>
        <v>5.5827190335354999E-2</v>
      </c>
      <c r="Q1743" s="9">
        <f t="shared" si="253"/>
        <v>4.7820409036592341E-2</v>
      </c>
      <c r="R1743" s="9">
        <f t="shared" si="254"/>
        <v>5.9830580984736335E-2</v>
      </c>
      <c r="S1743" s="9">
        <f t="shared" si="255"/>
        <v>4.3817018387211006E-2</v>
      </c>
    </row>
    <row r="1744" spans="1:19">
      <c r="A1744" s="1">
        <v>44553</v>
      </c>
      <c r="B1744" s="2">
        <v>13.898300170898438</v>
      </c>
      <c r="C1744" s="2"/>
      <c r="E1744" s="1">
        <v>44553</v>
      </c>
      <c r="F1744" s="2">
        <v>3643.3391000000001</v>
      </c>
      <c r="G1744" s="2">
        <v>2.8866999999999998</v>
      </c>
      <c r="J1744" s="1">
        <f t="shared" si="256"/>
        <v>44916</v>
      </c>
      <c r="K1744">
        <f t="shared" si="257"/>
        <v>8.1742089619164043E-2</v>
      </c>
      <c r="L1744" s="7">
        <f t="shared" si="258"/>
        <v>2.8797000000000003E-2</v>
      </c>
      <c r="M1744" s="28">
        <f t="shared" si="259"/>
        <v>5.294508961916404E-2</v>
      </c>
      <c r="N1744" s="9">
        <f t="shared" si="250"/>
        <v>5.1862854980957211E-2</v>
      </c>
      <c r="O1744" s="9">
        <f t="shared" si="251"/>
        <v>3.9659571789163383E-3</v>
      </c>
      <c r="P1744" s="9">
        <f t="shared" si="252"/>
        <v>5.582881215987355E-2</v>
      </c>
      <c r="Q1744" s="9">
        <f t="shared" si="253"/>
        <v>4.7896897802040872E-2</v>
      </c>
      <c r="R1744" s="9">
        <f t="shared" si="254"/>
        <v>5.979476933878989E-2</v>
      </c>
      <c r="S1744" s="9">
        <f t="shared" si="255"/>
        <v>4.3930940623124533E-2</v>
      </c>
    </row>
    <row r="1745" spans="1:19">
      <c r="A1745" s="1">
        <v>44554</v>
      </c>
      <c r="B1745" s="2">
        <v>13.807900428771973</v>
      </c>
      <c r="C1745" s="2"/>
      <c r="E1745" s="1">
        <v>44554</v>
      </c>
      <c r="F1745" s="2">
        <v>3618.0535</v>
      </c>
      <c r="G1745" s="2">
        <v>2.8887</v>
      </c>
      <c r="J1745" s="1">
        <f t="shared" si="256"/>
        <v>44917</v>
      </c>
      <c r="K1745">
        <f t="shared" si="257"/>
        <v>8.2017633021433403E-2</v>
      </c>
      <c r="L1745" s="7">
        <f t="shared" si="258"/>
        <v>2.8563000000000002E-2</v>
      </c>
      <c r="M1745" s="28">
        <f t="shared" si="259"/>
        <v>5.3454633021433398E-2</v>
      </c>
      <c r="N1745" s="9">
        <f t="shared" si="250"/>
        <v>5.1901117644313398E-2</v>
      </c>
      <c r="O1745" s="9">
        <f t="shared" si="251"/>
        <v>3.9344920553485213E-3</v>
      </c>
      <c r="P1745" s="9">
        <f t="shared" si="252"/>
        <v>5.583560969966192E-2</v>
      </c>
      <c r="Q1745" s="9">
        <f t="shared" si="253"/>
        <v>4.7966625588964876E-2</v>
      </c>
      <c r="R1745" s="9">
        <f t="shared" si="254"/>
        <v>5.9770101755010442E-2</v>
      </c>
      <c r="S1745" s="9">
        <f t="shared" si="255"/>
        <v>4.4032133533616354E-2</v>
      </c>
    </row>
    <row r="1746" spans="1:19">
      <c r="A1746" s="1">
        <v>44557</v>
      </c>
      <c r="B1746" s="2">
        <v>13.799900054931641</v>
      </c>
      <c r="C1746" s="2"/>
      <c r="E1746" s="1">
        <v>44557</v>
      </c>
      <c r="F1746" s="2">
        <v>3615.9740999999999</v>
      </c>
      <c r="G1746" s="2">
        <v>2.8733</v>
      </c>
      <c r="J1746" s="1">
        <f t="shared" si="256"/>
        <v>44918</v>
      </c>
      <c r="K1746">
        <f t="shared" si="257"/>
        <v>8.2196282253725328E-2</v>
      </c>
      <c r="L1746" s="7">
        <f t="shared" si="258"/>
        <v>2.8488000000000003E-2</v>
      </c>
      <c r="M1746" s="28">
        <f t="shared" si="259"/>
        <v>5.3708282253725328E-2</v>
      </c>
      <c r="N1746" s="9">
        <f t="shared" si="250"/>
        <v>5.1943026728348565E-2</v>
      </c>
      <c r="O1746" s="9">
        <f t="shared" si="251"/>
        <v>3.8970936626442809E-3</v>
      </c>
      <c r="P1746" s="9">
        <f t="shared" si="252"/>
        <v>5.5840120390992849E-2</v>
      </c>
      <c r="Q1746" s="9">
        <f t="shared" si="253"/>
        <v>4.8045933065704281E-2</v>
      </c>
      <c r="R1746" s="9">
        <f t="shared" si="254"/>
        <v>5.9737214053637126E-2</v>
      </c>
      <c r="S1746" s="9">
        <f t="shared" si="255"/>
        <v>4.4148839403060004E-2</v>
      </c>
    </row>
    <row r="1747" spans="1:19">
      <c r="A1747" s="1">
        <v>44558</v>
      </c>
      <c r="B1747" s="2">
        <v>13.855400085449219</v>
      </c>
      <c r="C1747" s="2"/>
      <c r="E1747" s="1">
        <v>44558</v>
      </c>
      <c r="F1747" s="2">
        <v>3630.1115</v>
      </c>
      <c r="G1747" s="2">
        <v>2.8740000000000001</v>
      </c>
      <c r="J1747" s="1">
        <f t="shared" si="256"/>
        <v>44921</v>
      </c>
      <c r="K1747">
        <f t="shared" si="257"/>
        <v>8.1787548898350479E-2</v>
      </c>
      <c r="L1747" s="7">
        <f t="shared" si="258"/>
        <v>2.8427999999999998E-2</v>
      </c>
      <c r="M1747" s="28">
        <f t="shared" si="259"/>
        <v>5.3359548898350484E-2</v>
      </c>
      <c r="N1747" s="9">
        <f t="shared" si="250"/>
        <v>5.1982947494114702E-2</v>
      </c>
      <c r="O1747" s="9">
        <f t="shared" si="251"/>
        <v>3.8596940846999696E-3</v>
      </c>
      <c r="P1747" s="9">
        <f t="shared" si="252"/>
        <v>5.5842641578814675E-2</v>
      </c>
      <c r="Q1747" s="9">
        <f t="shared" si="253"/>
        <v>4.8123253409414729E-2</v>
      </c>
      <c r="R1747" s="9">
        <f t="shared" si="254"/>
        <v>5.9702335663514641E-2</v>
      </c>
      <c r="S1747" s="9">
        <f t="shared" si="255"/>
        <v>4.4263559324714763E-2</v>
      </c>
    </row>
    <row r="1748" spans="1:19">
      <c r="A1748" s="1">
        <v>44559</v>
      </c>
      <c r="B1748" s="2">
        <v>13.734299659729004</v>
      </c>
      <c r="C1748" s="2"/>
      <c r="E1748" s="1">
        <v>44559</v>
      </c>
      <c r="F1748" s="2">
        <v>3597.0001999999999</v>
      </c>
      <c r="G1748" s="2">
        <v>2.8538000000000001</v>
      </c>
      <c r="J1748" s="1">
        <f t="shared" si="256"/>
        <v>44922</v>
      </c>
      <c r="K1748">
        <f t="shared" si="257"/>
        <v>8.0927100347887984E-2</v>
      </c>
      <c r="L1748" s="7">
        <f t="shared" si="258"/>
        <v>2.8622000000000002E-2</v>
      </c>
      <c r="M1748" s="28">
        <f t="shared" si="259"/>
        <v>5.2305100347887983E-2</v>
      </c>
      <c r="N1748" s="9">
        <f t="shared" si="250"/>
        <v>5.2019538190133767E-2</v>
      </c>
      <c r="O1748" s="9">
        <f t="shared" si="251"/>
        <v>3.8186486648892895E-3</v>
      </c>
      <c r="P1748" s="9">
        <f t="shared" si="252"/>
        <v>5.5838186855023057E-2</v>
      </c>
      <c r="Q1748" s="9">
        <f t="shared" si="253"/>
        <v>4.8200889525244477E-2</v>
      </c>
      <c r="R1748" s="9">
        <f t="shared" si="254"/>
        <v>5.9656835519912348E-2</v>
      </c>
      <c r="S1748" s="9">
        <f t="shared" si="255"/>
        <v>4.4382240860355186E-2</v>
      </c>
    </row>
    <row r="1749" spans="1:19">
      <c r="A1749" s="1">
        <v>44560</v>
      </c>
      <c r="B1749" s="2">
        <v>13.817999839782715</v>
      </c>
      <c r="C1749" s="2"/>
      <c r="E1749" s="1">
        <v>44560</v>
      </c>
      <c r="F1749" s="2">
        <v>3619.1886</v>
      </c>
      <c r="G1749" s="2">
        <v>2.8557000000000001</v>
      </c>
      <c r="J1749" s="1">
        <f t="shared" si="256"/>
        <v>44923</v>
      </c>
      <c r="K1749">
        <f t="shared" si="257"/>
        <v>8.1066841163570047E-2</v>
      </c>
      <c r="L1749" s="7">
        <f t="shared" si="258"/>
        <v>2.8629999999999999E-2</v>
      </c>
      <c r="M1749" s="28">
        <f t="shared" si="259"/>
        <v>5.2436841163570044E-2</v>
      </c>
      <c r="N1749" s="9">
        <f t="shared" si="250"/>
        <v>5.2054861739516387E-2</v>
      </c>
      <c r="O1749" s="9">
        <f t="shared" si="251"/>
        <v>3.7809889348648668E-3</v>
      </c>
      <c r="P1749" s="9">
        <f t="shared" si="252"/>
        <v>5.5835850674381252E-2</v>
      </c>
      <c r="Q1749" s="9">
        <f t="shared" si="253"/>
        <v>4.8273872804651521E-2</v>
      </c>
      <c r="R1749" s="9">
        <f t="shared" si="254"/>
        <v>5.9616839609246117E-2</v>
      </c>
      <c r="S1749" s="9">
        <f t="shared" si="255"/>
        <v>4.4492883869786656E-2</v>
      </c>
    </row>
    <row r="1750" spans="1:19">
      <c r="A1750" s="1">
        <v>44561</v>
      </c>
      <c r="B1750" s="2">
        <v>13.895299911499023</v>
      </c>
      <c r="C1750" s="2"/>
      <c r="E1750" s="1">
        <v>44561</v>
      </c>
      <c r="F1750" s="2">
        <v>3639.7754</v>
      </c>
      <c r="G1750" s="2">
        <v>2.8351999999999999</v>
      </c>
      <c r="J1750" s="1">
        <f t="shared" si="256"/>
        <v>44924</v>
      </c>
      <c r="K1750">
        <f t="shared" si="257"/>
        <v>8.1447154725406271E-2</v>
      </c>
      <c r="L1750" s="7">
        <f t="shared" si="258"/>
        <v>2.8405999999999997E-2</v>
      </c>
      <c r="M1750" s="28">
        <f t="shared" si="259"/>
        <v>5.304115472540627E-2</v>
      </c>
      <c r="N1750" s="9">
        <f t="shared" si="250"/>
        <v>5.2091805635525672E-2</v>
      </c>
      <c r="O1750" s="9">
        <f t="shared" si="251"/>
        <v>3.7447890353313746E-3</v>
      </c>
      <c r="P1750" s="9">
        <f t="shared" si="252"/>
        <v>5.5836594670857047E-2</v>
      </c>
      <c r="Q1750" s="9">
        <f t="shared" si="253"/>
        <v>4.8347016600194297E-2</v>
      </c>
      <c r="R1750" s="9">
        <f t="shared" si="254"/>
        <v>5.9581383706188422E-2</v>
      </c>
      <c r="S1750" s="9">
        <f t="shared" si="255"/>
        <v>4.4602227564862922E-2</v>
      </c>
    </row>
    <row r="1751" spans="1:19">
      <c r="A1751" s="1">
        <v>44565</v>
      </c>
      <c r="B1751" s="2">
        <v>13.876199722290039</v>
      </c>
      <c r="C1751" s="2"/>
      <c r="E1751" s="1">
        <v>44565</v>
      </c>
      <c r="F1751" s="2">
        <v>3632.3289</v>
      </c>
      <c r="G1751" s="2">
        <v>2.8018999999999998</v>
      </c>
      <c r="J1751" s="1">
        <f t="shared" si="256"/>
        <v>44925</v>
      </c>
      <c r="K1751">
        <f t="shared" si="257"/>
        <v>8.1012983697830568E-2</v>
      </c>
      <c r="L1751" s="7">
        <f t="shared" si="258"/>
        <v>2.8410000000000001E-2</v>
      </c>
      <c r="M1751" s="28">
        <f t="shared" si="259"/>
        <v>5.2602983697830563E-2</v>
      </c>
      <c r="N1751" s="9">
        <f t="shared" si="250"/>
        <v>5.2128190390015455E-2</v>
      </c>
      <c r="O1751" s="9">
        <f t="shared" si="251"/>
        <v>3.704822391807049E-3</v>
      </c>
      <c r="P1751" s="9">
        <f t="shared" si="252"/>
        <v>5.5833012781822504E-2</v>
      </c>
      <c r="Q1751" s="9">
        <f t="shared" si="253"/>
        <v>4.8423367998208407E-2</v>
      </c>
      <c r="R1751" s="9">
        <f t="shared" si="254"/>
        <v>5.9537835173629552E-2</v>
      </c>
      <c r="S1751" s="9">
        <f t="shared" si="255"/>
        <v>4.4718545606401358E-2</v>
      </c>
    </row>
    <row r="1752" spans="1:19">
      <c r="A1752" s="1">
        <v>44566</v>
      </c>
      <c r="B1752" s="2">
        <v>13.765500068664551</v>
      </c>
      <c r="C1752" s="2"/>
      <c r="E1752" s="1">
        <v>44566</v>
      </c>
      <c r="F1752" s="2">
        <v>3595.1761000000001</v>
      </c>
      <c r="G1752" s="2">
        <v>2.8041999999999998</v>
      </c>
      <c r="J1752" s="1">
        <f t="shared" si="256"/>
        <v>44929</v>
      </c>
      <c r="K1752">
        <f t="shared" si="257"/>
        <v>8.0350325014005686E-2</v>
      </c>
      <c r="L1752" s="7">
        <f t="shared" si="258"/>
        <v>2.8401999999999997E-2</v>
      </c>
      <c r="M1752" s="28">
        <f t="shared" si="259"/>
        <v>5.1948325014005689E-2</v>
      </c>
      <c r="N1752" s="9">
        <f t="shared" si="250"/>
        <v>5.2158650367134671E-2</v>
      </c>
      <c r="O1752" s="9">
        <f t="shared" si="251"/>
        <v>3.6715140721799398E-3</v>
      </c>
      <c r="P1752" s="9">
        <f t="shared" si="252"/>
        <v>5.5830164439314614E-2</v>
      </c>
      <c r="Q1752" s="9">
        <f t="shared" si="253"/>
        <v>4.8487136294954727E-2</v>
      </c>
      <c r="R1752" s="9">
        <f t="shared" si="254"/>
        <v>5.950167851149455E-2</v>
      </c>
      <c r="S1752" s="9">
        <f t="shared" si="255"/>
        <v>4.4815622222774791E-2</v>
      </c>
    </row>
    <row r="1753" spans="1:19">
      <c r="A1753" s="1">
        <v>44567</v>
      </c>
      <c r="B1753" s="2">
        <v>13.729800224304199</v>
      </c>
      <c r="C1753" s="2"/>
      <c r="E1753" s="1">
        <v>44567</v>
      </c>
      <c r="F1753" s="2">
        <v>3586.0792000000001</v>
      </c>
      <c r="G1753" s="2">
        <v>2.8220000000000001</v>
      </c>
      <c r="J1753" s="1">
        <f t="shared" si="256"/>
        <v>44930</v>
      </c>
      <c r="K1753">
        <f t="shared" si="257"/>
        <v>8.0089700073018799E-2</v>
      </c>
      <c r="L1753" s="7">
        <f t="shared" si="258"/>
        <v>2.8172000000000003E-2</v>
      </c>
      <c r="M1753" s="28">
        <f t="shared" si="259"/>
        <v>5.1917700073018797E-2</v>
      </c>
      <c r="N1753" s="9">
        <f t="shared" si="250"/>
        <v>5.2190814359010386E-2</v>
      </c>
      <c r="O1753" s="9">
        <f t="shared" si="251"/>
        <v>3.6335632064331924E-3</v>
      </c>
      <c r="P1753" s="9">
        <f t="shared" si="252"/>
        <v>5.5824377565443575E-2</v>
      </c>
      <c r="Q1753" s="9">
        <f t="shared" si="253"/>
        <v>4.8557251152577197E-2</v>
      </c>
      <c r="R1753" s="9">
        <f t="shared" si="254"/>
        <v>5.9457940771876772E-2</v>
      </c>
      <c r="S1753" s="9">
        <f t="shared" si="255"/>
        <v>4.4923687946144E-2</v>
      </c>
    </row>
    <row r="1754" spans="1:19">
      <c r="A1754" s="1">
        <v>44568</v>
      </c>
      <c r="B1754" s="2">
        <v>13.730600357055664</v>
      </c>
      <c r="C1754" s="2"/>
      <c r="E1754" s="1">
        <v>44568</v>
      </c>
      <c r="F1754" s="2">
        <v>3579.5427</v>
      </c>
      <c r="G1754" s="2">
        <v>2.8266</v>
      </c>
      <c r="J1754" s="1">
        <f t="shared" si="256"/>
        <v>44931</v>
      </c>
      <c r="K1754">
        <f t="shared" si="257"/>
        <v>7.9382092485963979E-2</v>
      </c>
      <c r="L1754" s="7">
        <f t="shared" si="258"/>
        <v>2.8233999999999999E-2</v>
      </c>
      <c r="M1754" s="28">
        <f t="shared" si="259"/>
        <v>5.1148092485963984E-2</v>
      </c>
      <c r="N1754" s="9">
        <f t="shared" si="250"/>
        <v>5.2220708453825093E-2</v>
      </c>
      <c r="O1754" s="9">
        <f t="shared" si="251"/>
        <v>3.5936532839377323E-3</v>
      </c>
      <c r="P1754" s="9">
        <f t="shared" si="252"/>
        <v>5.5814361737762823E-2</v>
      </c>
      <c r="Q1754" s="9">
        <f t="shared" si="253"/>
        <v>4.8627055169887363E-2</v>
      </c>
      <c r="R1754" s="9">
        <f t="shared" si="254"/>
        <v>5.940801502170056E-2</v>
      </c>
      <c r="S1754" s="9">
        <f t="shared" si="255"/>
        <v>4.5033401885949627E-2</v>
      </c>
    </row>
    <row r="1755" spans="1:19">
      <c r="A1755" s="1">
        <v>44571</v>
      </c>
      <c r="B1755" s="2">
        <v>13.788399696350098</v>
      </c>
      <c r="C1755" s="2"/>
      <c r="E1755" s="1">
        <v>44571</v>
      </c>
      <c r="F1755" s="2">
        <v>3593.5187000000001</v>
      </c>
      <c r="G1755" s="2">
        <v>2.8153000000000001</v>
      </c>
      <c r="J1755" s="1">
        <f t="shared" si="256"/>
        <v>44932</v>
      </c>
      <c r="K1755">
        <f t="shared" si="257"/>
        <v>7.9187224148623461E-2</v>
      </c>
      <c r="L1755" s="7">
        <f t="shared" si="258"/>
        <v>2.8424999999999999E-2</v>
      </c>
      <c r="M1755" s="28">
        <f t="shared" si="259"/>
        <v>5.0762224148623462E-2</v>
      </c>
      <c r="N1755" s="9">
        <f t="shared" si="250"/>
        <v>5.2247356800473946E-2</v>
      </c>
      <c r="O1755" s="9">
        <f t="shared" si="251"/>
        <v>3.5576604020825181E-3</v>
      </c>
      <c r="P1755" s="9">
        <f t="shared" si="252"/>
        <v>5.5805017202556463E-2</v>
      </c>
      <c r="Q1755" s="9">
        <f t="shared" si="253"/>
        <v>4.8689696398391429E-2</v>
      </c>
      <c r="R1755" s="9">
        <f t="shared" si="254"/>
        <v>5.936267760463898E-2</v>
      </c>
      <c r="S1755" s="9">
        <f t="shared" si="255"/>
        <v>4.5132035996308911E-2</v>
      </c>
    </row>
    <row r="1756" spans="1:19">
      <c r="A1756" s="1">
        <v>44572</v>
      </c>
      <c r="B1756" s="2">
        <v>13.682600021362305</v>
      </c>
      <c r="C1756" s="2"/>
      <c r="E1756" s="1">
        <v>44572</v>
      </c>
      <c r="F1756" s="2">
        <v>3567.4409000000001</v>
      </c>
      <c r="G1756" s="2">
        <v>2.8148</v>
      </c>
      <c r="J1756" s="1">
        <f t="shared" si="256"/>
        <v>44935</v>
      </c>
      <c r="K1756">
        <f t="shared" si="257"/>
        <v>7.8755659143473919E-2</v>
      </c>
      <c r="L1756" s="7">
        <f t="shared" si="258"/>
        <v>2.8380000000000002E-2</v>
      </c>
      <c r="M1756" s="28">
        <f t="shared" si="259"/>
        <v>5.0375659143473916E-2</v>
      </c>
      <c r="N1756" s="9">
        <f t="shared" si="250"/>
        <v>5.2270262665299251E-2</v>
      </c>
      <c r="O1756" s="9">
        <f t="shared" si="251"/>
        <v>3.5268198327554228E-3</v>
      </c>
      <c r="P1756" s="9">
        <f t="shared" si="252"/>
        <v>5.5797082498054672E-2</v>
      </c>
      <c r="Q1756" s="9">
        <f t="shared" si="253"/>
        <v>4.874344283254383E-2</v>
      </c>
      <c r="R1756" s="9">
        <f t="shared" si="254"/>
        <v>5.9323902330810099E-2</v>
      </c>
      <c r="S1756" s="9">
        <f t="shared" si="255"/>
        <v>4.5216622999788403E-2</v>
      </c>
    </row>
    <row r="1757" spans="1:19">
      <c r="A1757" s="1">
        <v>44573</v>
      </c>
      <c r="B1757" s="2">
        <v>13.774399757385254</v>
      </c>
      <c r="C1757" s="2"/>
      <c r="E1757" s="1">
        <v>44573</v>
      </c>
      <c r="F1757" s="2">
        <v>3597.4321</v>
      </c>
      <c r="G1757" s="2">
        <v>2.8012999999999999</v>
      </c>
      <c r="J1757" s="1">
        <f t="shared" si="256"/>
        <v>44936</v>
      </c>
      <c r="K1757">
        <f t="shared" si="257"/>
        <v>7.895526674404249E-2</v>
      </c>
      <c r="L1757" s="7">
        <f t="shared" si="258"/>
        <v>2.8558E-2</v>
      </c>
      <c r="M1757" s="28">
        <f t="shared" si="259"/>
        <v>5.039726674404249E-2</v>
      </c>
      <c r="N1757" s="9">
        <f t="shared" si="250"/>
        <v>5.2293211058309114E-2</v>
      </c>
      <c r="O1757" s="9">
        <f t="shared" si="251"/>
        <v>3.4956053221215215E-3</v>
      </c>
      <c r="P1757" s="9">
        <f t="shared" si="252"/>
        <v>5.5788816380430636E-2</v>
      </c>
      <c r="Q1757" s="9">
        <f t="shared" si="253"/>
        <v>4.8797605736187591E-2</v>
      </c>
      <c r="R1757" s="9">
        <f t="shared" si="254"/>
        <v>5.9284421702552159E-2</v>
      </c>
      <c r="S1757" s="9">
        <f t="shared" si="255"/>
        <v>4.5302000414066068E-2</v>
      </c>
    </row>
    <row r="1758" spans="1:19">
      <c r="A1758" s="1">
        <v>44574</v>
      </c>
      <c r="B1758" s="2">
        <v>13.617600440979004</v>
      </c>
      <c r="C1758" s="2"/>
      <c r="E1758" s="1">
        <v>44574</v>
      </c>
      <c r="F1758" s="2">
        <v>3555.2584999999999</v>
      </c>
      <c r="G1758" s="2">
        <v>2.8022</v>
      </c>
      <c r="J1758" s="1">
        <f t="shared" si="256"/>
        <v>44937</v>
      </c>
      <c r="K1758">
        <f t="shared" si="257"/>
        <v>7.9006416197183307E-2</v>
      </c>
      <c r="L1758" s="7">
        <f t="shared" si="258"/>
        <v>2.8780999999999998E-2</v>
      </c>
      <c r="M1758" s="28">
        <f t="shared" si="259"/>
        <v>5.0225416197183306E-2</v>
      </c>
      <c r="N1758" s="9">
        <f t="shared" si="250"/>
        <v>5.2315676886933754E-2</v>
      </c>
      <c r="O1758" s="9">
        <f t="shared" si="251"/>
        <v>3.4639074199185782E-3</v>
      </c>
      <c r="P1758" s="9">
        <f t="shared" si="252"/>
        <v>5.5779584306852335E-2</v>
      </c>
      <c r="Q1758" s="9">
        <f t="shared" si="253"/>
        <v>4.8851769467015173E-2</v>
      </c>
      <c r="R1758" s="9">
        <f t="shared" si="254"/>
        <v>5.924349172677091E-2</v>
      </c>
      <c r="S1758" s="9">
        <f t="shared" si="255"/>
        <v>4.5387862047096598E-2</v>
      </c>
    </row>
    <row r="1759" spans="1:19">
      <c r="A1759" s="1">
        <v>44575</v>
      </c>
      <c r="B1759" s="2">
        <v>13.474100112915039</v>
      </c>
      <c r="C1759" s="2"/>
      <c r="E1759" s="1">
        <v>44575</v>
      </c>
      <c r="F1759" s="2">
        <v>3521.2559000000001</v>
      </c>
      <c r="G1759" s="2">
        <v>2.7946</v>
      </c>
      <c r="J1759" s="1">
        <f t="shared" si="256"/>
        <v>44938</v>
      </c>
      <c r="K1759">
        <f t="shared" si="257"/>
        <v>7.8861866211083431E-2</v>
      </c>
      <c r="L1759" s="7">
        <f t="shared" si="258"/>
        <v>2.8721999999999998E-2</v>
      </c>
      <c r="M1759" s="28">
        <f t="shared" si="259"/>
        <v>5.0139866211083434E-2</v>
      </c>
      <c r="N1759" s="9">
        <f t="shared" si="250"/>
        <v>5.2338566306301557E-2</v>
      </c>
      <c r="O1759" s="9">
        <f t="shared" si="251"/>
        <v>3.430232553546807E-3</v>
      </c>
      <c r="P1759" s="9">
        <f t="shared" si="252"/>
        <v>5.5768798859848361E-2</v>
      </c>
      <c r="Q1759" s="9">
        <f t="shared" si="253"/>
        <v>4.8908333752754753E-2</v>
      </c>
      <c r="R1759" s="9">
        <f t="shared" si="254"/>
        <v>5.9199031413395171E-2</v>
      </c>
      <c r="S1759" s="9">
        <f t="shared" si="255"/>
        <v>4.5478101199207942E-2</v>
      </c>
    </row>
    <row r="1760" spans="1:19">
      <c r="A1760" s="1">
        <v>44578</v>
      </c>
      <c r="B1760" s="2">
        <v>13.521900177001953</v>
      </c>
      <c r="C1760" s="2"/>
      <c r="E1760" s="1">
        <v>44578</v>
      </c>
      <c r="F1760" s="2">
        <v>3541.6660000000002</v>
      </c>
      <c r="G1760" s="2">
        <v>2.7911000000000001</v>
      </c>
      <c r="J1760" s="1">
        <f t="shared" si="256"/>
        <v>44939</v>
      </c>
      <c r="K1760">
        <f t="shared" si="257"/>
        <v>7.8095103184939563E-2</v>
      </c>
      <c r="L1760" s="7">
        <f t="shared" si="258"/>
        <v>2.8896999999999999E-2</v>
      </c>
      <c r="M1760" s="28">
        <f t="shared" si="259"/>
        <v>4.9198103184939564E-2</v>
      </c>
      <c r="N1760" s="9">
        <f t="shared" si="250"/>
        <v>5.2355473364309756E-2</v>
      </c>
      <c r="O1760" s="9">
        <f t="shared" si="251"/>
        <v>3.4041127608566029E-3</v>
      </c>
      <c r="P1760" s="9">
        <f t="shared" si="252"/>
        <v>5.5759586125166356E-2</v>
      </c>
      <c r="Q1760" s="9">
        <f t="shared" si="253"/>
        <v>4.8951360603453155E-2</v>
      </c>
      <c r="R1760" s="9">
        <f t="shared" si="254"/>
        <v>5.9163698886022964E-2</v>
      </c>
      <c r="S1760" s="9">
        <f t="shared" si="255"/>
        <v>4.5547247842596547E-2</v>
      </c>
    </row>
    <row r="1761" spans="1:19">
      <c r="A1761" s="1">
        <v>44579</v>
      </c>
      <c r="B1761" s="2">
        <v>13.64330005645752</v>
      </c>
      <c r="C1761" s="2"/>
      <c r="E1761" s="1">
        <v>44579</v>
      </c>
      <c r="F1761" s="2">
        <v>3569.9144000000001</v>
      </c>
      <c r="G1761" s="2">
        <v>2.7759</v>
      </c>
      <c r="J1761" s="1">
        <f t="shared" si="256"/>
        <v>44942</v>
      </c>
      <c r="K1761">
        <f t="shared" si="257"/>
        <v>7.7488745547768398E-2</v>
      </c>
      <c r="L1761" s="7">
        <f t="shared" si="258"/>
        <v>2.9256000000000001E-2</v>
      </c>
      <c r="M1761" s="28">
        <f t="shared" si="259"/>
        <v>4.8232745547768394E-2</v>
      </c>
      <c r="N1761" s="9">
        <f t="shared" si="250"/>
        <v>5.2369946780102157E-2</v>
      </c>
      <c r="O1761" s="9">
        <f t="shared" si="251"/>
        <v>3.3787046926865611E-3</v>
      </c>
      <c r="P1761" s="9">
        <f t="shared" si="252"/>
        <v>5.5748651472788721E-2</v>
      </c>
      <c r="Q1761" s="9">
        <f t="shared" si="253"/>
        <v>4.8991242087415593E-2</v>
      </c>
      <c r="R1761" s="9">
        <f t="shared" si="254"/>
        <v>5.9127356165475278E-2</v>
      </c>
      <c r="S1761" s="9">
        <f t="shared" si="255"/>
        <v>4.5612537394729036E-2</v>
      </c>
    </row>
    <row r="1762" spans="1:19">
      <c r="A1762" s="1">
        <v>44580</v>
      </c>
      <c r="B1762" s="2">
        <v>13.603699684143066</v>
      </c>
      <c r="C1762" s="2"/>
      <c r="E1762" s="1">
        <v>44580</v>
      </c>
      <c r="F1762" s="2">
        <v>3558.1795999999999</v>
      </c>
      <c r="G1762" s="2">
        <v>2.7229999999999999</v>
      </c>
      <c r="J1762" s="1">
        <f t="shared" si="256"/>
        <v>44943</v>
      </c>
      <c r="K1762">
        <f t="shared" si="257"/>
        <v>7.7586743979934425E-2</v>
      </c>
      <c r="L1762" s="7">
        <f t="shared" si="258"/>
        <v>2.9167000000000002E-2</v>
      </c>
      <c r="M1762" s="28">
        <f t="shared" si="259"/>
        <v>4.8419743979934426E-2</v>
      </c>
      <c r="N1762" s="9">
        <f t="shared" si="250"/>
        <v>5.2381880777400053E-2</v>
      </c>
      <c r="O1762" s="9">
        <f t="shared" si="251"/>
        <v>3.3593644707808055E-3</v>
      </c>
      <c r="P1762" s="9">
        <f t="shared" si="252"/>
        <v>5.574124524818086E-2</v>
      </c>
      <c r="Q1762" s="9">
        <f t="shared" si="253"/>
        <v>4.9022516306619246E-2</v>
      </c>
      <c r="R1762" s="9">
        <f t="shared" si="254"/>
        <v>5.9100609718961666E-2</v>
      </c>
      <c r="S1762" s="9">
        <f t="shared" si="255"/>
        <v>4.5663151835838439E-2</v>
      </c>
    </row>
    <row r="1763" spans="1:19">
      <c r="A1763" s="1">
        <v>44581</v>
      </c>
      <c r="B1763" s="2">
        <v>13.611499786376953</v>
      </c>
      <c r="C1763" s="2"/>
      <c r="E1763" s="1">
        <v>44581</v>
      </c>
      <c r="F1763" s="2">
        <v>3555.0628999999999</v>
      </c>
      <c r="G1763" s="2">
        <v>2.7370000000000001</v>
      </c>
      <c r="J1763" s="1">
        <f t="shared" si="256"/>
        <v>44944</v>
      </c>
      <c r="K1763">
        <f t="shared" si="257"/>
        <v>7.7489948098430295E-2</v>
      </c>
      <c r="L1763" s="7">
        <f t="shared" si="258"/>
        <v>2.9066000000000002E-2</v>
      </c>
      <c r="M1763" s="28">
        <f t="shared" si="259"/>
        <v>4.8423948098430293E-2</v>
      </c>
      <c r="N1763" s="9">
        <f t="shared" si="250"/>
        <v>5.2390426368645833E-2</v>
      </c>
      <c r="O1763" s="9">
        <f t="shared" si="251"/>
        <v>3.3465217814941176E-3</v>
      </c>
      <c r="P1763" s="9">
        <f t="shared" si="252"/>
        <v>5.5736948150139951E-2</v>
      </c>
      <c r="Q1763" s="9">
        <f t="shared" si="253"/>
        <v>4.9043904587151715E-2</v>
      </c>
      <c r="R1763" s="9">
        <f t="shared" si="254"/>
        <v>5.9083469931634068E-2</v>
      </c>
      <c r="S1763" s="9">
        <f t="shared" si="255"/>
        <v>4.5697382805657598E-2</v>
      </c>
    </row>
    <row r="1764" spans="1:19">
      <c r="A1764" s="1">
        <v>44582</v>
      </c>
      <c r="B1764" s="2">
        <v>13.48900032043457</v>
      </c>
      <c r="C1764" s="2"/>
      <c r="E1764" s="1">
        <v>44582</v>
      </c>
      <c r="F1764" s="2">
        <v>3522.5679</v>
      </c>
      <c r="G1764" s="2">
        <v>2.7284000000000002</v>
      </c>
      <c r="J1764" s="1">
        <f t="shared" si="256"/>
        <v>44945</v>
      </c>
      <c r="K1764">
        <f t="shared" si="257"/>
        <v>7.7121812226080194E-2</v>
      </c>
      <c r="L1764" s="7">
        <f t="shared" si="258"/>
        <v>2.9218999999999998E-2</v>
      </c>
      <c r="M1764" s="28">
        <f t="shared" si="259"/>
        <v>4.7902812226080199E-2</v>
      </c>
      <c r="N1764" s="9">
        <f t="shared" si="250"/>
        <v>5.2397806166705904E-2</v>
      </c>
      <c r="O1764" s="9">
        <f t="shared" si="251"/>
        <v>3.3345455346444623E-3</v>
      </c>
      <c r="P1764" s="9">
        <f t="shared" si="252"/>
        <v>5.5732351701350366E-2</v>
      </c>
      <c r="Q1764" s="9">
        <f t="shared" si="253"/>
        <v>4.9063260632061442E-2</v>
      </c>
      <c r="R1764" s="9">
        <f t="shared" si="254"/>
        <v>5.9066897235994828E-2</v>
      </c>
      <c r="S1764" s="9">
        <f t="shared" si="255"/>
        <v>4.572871509741698E-2</v>
      </c>
    </row>
    <row r="1765" spans="1:19">
      <c r="A1765" s="1">
        <v>44585</v>
      </c>
      <c r="B1765" s="2">
        <v>13.499600410461426</v>
      </c>
      <c r="C1765" s="2"/>
      <c r="E1765" s="1">
        <v>44585</v>
      </c>
      <c r="F1765" s="2">
        <v>3524.105</v>
      </c>
      <c r="G1765" s="2">
        <v>2.6998000000000002</v>
      </c>
      <c r="J1765" s="1">
        <f t="shared" si="256"/>
        <v>44946</v>
      </c>
      <c r="K1765">
        <f t="shared" si="257"/>
        <v>7.6446167718244737E-2</v>
      </c>
      <c r="L1765" s="7">
        <f t="shared" si="258"/>
        <v>2.9114000000000001E-2</v>
      </c>
      <c r="M1765" s="28">
        <f t="shared" si="259"/>
        <v>4.7332167718244736E-2</v>
      </c>
      <c r="N1765" s="9">
        <f t="shared" si="250"/>
        <v>5.2404929650617375E-2</v>
      </c>
      <c r="O1765" s="9">
        <f t="shared" si="251"/>
        <v>3.3217744801252065E-3</v>
      </c>
      <c r="P1765" s="9">
        <f t="shared" si="252"/>
        <v>5.5726704130742585E-2</v>
      </c>
      <c r="Q1765" s="9">
        <f t="shared" si="253"/>
        <v>4.9083155170492165E-2</v>
      </c>
      <c r="R1765" s="9">
        <f t="shared" si="254"/>
        <v>5.9048478610867788E-2</v>
      </c>
      <c r="S1765" s="9">
        <f t="shared" si="255"/>
        <v>4.5761380690366962E-2</v>
      </c>
    </row>
    <row r="1766" spans="1:19">
      <c r="A1766" s="1">
        <v>44586</v>
      </c>
      <c r="B1766" s="2">
        <v>13.160699844360352</v>
      </c>
      <c r="C1766" s="2"/>
      <c r="E1766" s="1">
        <v>44586</v>
      </c>
      <c r="F1766" s="2">
        <v>3433.0612000000001</v>
      </c>
      <c r="G1766" s="2">
        <v>2.6938</v>
      </c>
      <c r="J1766" s="1">
        <f t="shared" si="256"/>
        <v>44954</v>
      </c>
      <c r="K1766">
        <f t="shared" si="257"/>
        <v>7.6446167718244737E-2</v>
      </c>
      <c r="L1766" s="7">
        <f t="shared" si="258"/>
        <v>2.9367999999999998E-2</v>
      </c>
      <c r="M1766" s="28">
        <f t="shared" si="259"/>
        <v>4.7078167718244739E-2</v>
      </c>
      <c r="N1766" s="9">
        <f t="shared" si="250"/>
        <v>5.2408099305899715E-2</v>
      </c>
      <c r="O1766" s="9">
        <f t="shared" si="251"/>
        <v>3.3163045517294702E-3</v>
      </c>
      <c r="P1766" s="9">
        <f t="shared" si="252"/>
        <v>5.5724403857629182E-2</v>
      </c>
      <c r="Q1766" s="9">
        <f t="shared" si="253"/>
        <v>4.9091794754170248E-2</v>
      </c>
      <c r="R1766" s="9">
        <f t="shared" si="254"/>
        <v>5.9040708409358655E-2</v>
      </c>
      <c r="S1766" s="9">
        <f t="shared" si="255"/>
        <v>4.5775490202440774E-2</v>
      </c>
    </row>
    <row r="1767" spans="1:19">
      <c r="A1767" s="1">
        <v>44587</v>
      </c>
      <c r="B1767" s="2">
        <v>13.233799934387207</v>
      </c>
      <c r="C1767" s="2"/>
      <c r="E1767" s="1">
        <v>44587</v>
      </c>
      <c r="F1767" s="2">
        <v>3455.6678999999999</v>
      </c>
      <c r="G1767" s="2">
        <v>2.7187999999999999</v>
      </c>
      <c r="J1767" s="1">
        <f t="shared" si="256"/>
        <v>44955</v>
      </c>
      <c r="K1767">
        <f t="shared" si="257"/>
        <v>7.6446167718244737E-2</v>
      </c>
      <c r="L1767" s="7">
        <f t="shared" si="258"/>
        <v>2.9224999999999998E-2</v>
      </c>
      <c r="M1767" s="28">
        <f t="shared" si="259"/>
        <v>4.7221167718244736E-2</v>
      </c>
      <c r="N1767" s="9">
        <f t="shared" si="250"/>
        <v>5.2412559138739066E-2</v>
      </c>
      <c r="O1767" s="9">
        <f t="shared" si="251"/>
        <v>3.3085613167350924E-3</v>
      </c>
      <c r="P1767" s="9">
        <f t="shared" si="252"/>
        <v>5.5721120455474157E-2</v>
      </c>
      <c r="Q1767" s="9">
        <f t="shared" si="253"/>
        <v>4.9103997822003975E-2</v>
      </c>
      <c r="R1767" s="9">
        <f t="shared" si="254"/>
        <v>5.9029681772209248E-2</v>
      </c>
      <c r="S1767" s="9">
        <f t="shared" si="255"/>
        <v>4.5795436505268884E-2</v>
      </c>
    </row>
    <row r="1768" spans="1:19">
      <c r="A1768" s="1">
        <v>44588</v>
      </c>
      <c r="B1768" s="2">
        <v>13.026800155639648</v>
      </c>
      <c r="C1768" s="2"/>
      <c r="E1768" s="1">
        <v>44588</v>
      </c>
      <c r="F1768" s="2">
        <v>3394.2474000000002</v>
      </c>
      <c r="G1768" s="2">
        <v>2.734</v>
      </c>
      <c r="J1768" s="1">
        <f t="shared" si="256"/>
        <v>44956</v>
      </c>
      <c r="K1768">
        <f t="shared" si="257"/>
        <v>7.6253800505572955E-2</v>
      </c>
      <c r="L1768" s="7">
        <f t="shared" si="258"/>
        <v>2.9241000000000003E-2</v>
      </c>
      <c r="M1768" s="28">
        <f t="shared" si="259"/>
        <v>4.7012800505572952E-2</v>
      </c>
      <c r="N1768" s="9">
        <f t="shared" si="250"/>
        <v>5.2413203274929675E-2</v>
      </c>
      <c r="O1768" s="9">
        <f t="shared" si="251"/>
        <v>3.3074940142185003E-3</v>
      </c>
      <c r="P1768" s="9">
        <f t="shared" si="252"/>
        <v>5.5720697289148177E-2</v>
      </c>
      <c r="Q1768" s="9">
        <f t="shared" si="253"/>
        <v>4.9105709260711172E-2</v>
      </c>
      <c r="R1768" s="9">
        <f t="shared" si="254"/>
        <v>5.9028191303366673E-2</v>
      </c>
      <c r="S1768" s="9">
        <f t="shared" si="255"/>
        <v>4.5798215246492677E-2</v>
      </c>
    </row>
    <row r="1769" spans="1:19">
      <c r="A1769" s="1">
        <v>44589</v>
      </c>
      <c r="B1769" s="2">
        <v>12.900199890136719</v>
      </c>
      <c r="C1769" s="2"/>
      <c r="E1769" s="1">
        <v>44589</v>
      </c>
      <c r="F1769" s="2">
        <v>3361.4396999999999</v>
      </c>
      <c r="G1769" s="2">
        <v>2.7294999999999998</v>
      </c>
      <c r="J1769" s="1">
        <f t="shared" si="256"/>
        <v>44957</v>
      </c>
      <c r="K1769">
        <f t="shared" si="257"/>
        <v>7.6501729171259969E-2</v>
      </c>
      <c r="L1769" s="7">
        <f t="shared" si="258"/>
        <v>2.9091999999999996E-2</v>
      </c>
      <c r="M1769" s="28">
        <f t="shared" si="259"/>
        <v>4.7409729171259976E-2</v>
      </c>
      <c r="N1769" s="9">
        <f t="shared" si="250"/>
        <v>5.24145186022991E-2</v>
      </c>
      <c r="O1769" s="9">
        <f t="shared" si="251"/>
        <v>3.3054374187767056E-3</v>
      </c>
      <c r="P1769" s="9">
        <f t="shared" si="252"/>
        <v>5.5719956021075809E-2</v>
      </c>
      <c r="Q1769" s="9">
        <f t="shared" si="253"/>
        <v>4.9109081183522391E-2</v>
      </c>
      <c r="R1769" s="9">
        <f t="shared" si="254"/>
        <v>5.9025393439852511E-2</v>
      </c>
      <c r="S1769" s="9">
        <f t="shared" si="255"/>
        <v>4.5803643764745688E-2</v>
      </c>
    </row>
    <row r="1770" spans="1:19">
      <c r="A1770" s="1">
        <v>44590</v>
      </c>
      <c r="B1770" s="2">
        <v>12.900199890136719</v>
      </c>
      <c r="C1770" s="2"/>
      <c r="E1770" s="1">
        <v>44590</v>
      </c>
      <c r="F1770" s="2">
        <v>3361.4396999999999</v>
      </c>
      <c r="G1770" s="2">
        <v>2.7231999999999998</v>
      </c>
      <c r="J1770" s="1">
        <f t="shared" si="256"/>
        <v>44958</v>
      </c>
      <c r="K1770">
        <f t="shared" si="257"/>
        <v>7.5820183323313889E-2</v>
      </c>
      <c r="L1770" s="7">
        <f t="shared" si="258"/>
        <v>2.9072000000000001E-2</v>
      </c>
      <c r="M1770" s="28">
        <f t="shared" si="259"/>
        <v>4.6748183323313888E-2</v>
      </c>
      <c r="N1770" s="9">
        <f t="shared" si="250"/>
        <v>5.2405401071231393E-2</v>
      </c>
      <c r="O1770" s="9">
        <f t="shared" si="251"/>
        <v>3.3178623802126968E-3</v>
      </c>
      <c r="P1770" s="9">
        <f t="shared" si="252"/>
        <v>5.5723263451444092E-2</v>
      </c>
      <c r="Q1770" s="9">
        <f t="shared" si="253"/>
        <v>4.9087538691018694E-2</v>
      </c>
      <c r="R1770" s="9">
        <f t="shared" si="254"/>
        <v>5.9041125831656785E-2</v>
      </c>
      <c r="S1770" s="9">
        <f t="shared" si="255"/>
        <v>4.5769676310806001E-2</v>
      </c>
    </row>
    <row r="1771" spans="1:19">
      <c r="A1771" s="1">
        <v>44591</v>
      </c>
      <c r="B1771" s="2">
        <v>12.900199890136719</v>
      </c>
      <c r="C1771" s="2"/>
      <c r="E1771" s="1">
        <v>44591</v>
      </c>
      <c r="F1771" s="2">
        <v>3361.4396999999999</v>
      </c>
      <c r="G1771" s="2">
        <v>2.7107000000000001</v>
      </c>
      <c r="J1771" s="1">
        <f t="shared" si="256"/>
        <v>44959</v>
      </c>
      <c r="K1771">
        <f t="shared" si="257"/>
        <v>7.584318891816394E-2</v>
      </c>
      <c r="L1771" s="7">
        <f t="shared" si="258"/>
        <v>2.9148E-2</v>
      </c>
      <c r="M1771" s="28">
        <f t="shared" si="259"/>
        <v>4.6695188918163939E-2</v>
      </c>
      <c r="N1771" s="9">
        <f t="shared" si="250"/>
        <v>5.2398730843621344E-2</v>
      </c>
      <c r="O1771" s="9">
        <f t="shared" si="251"/>
        <v>3.3276314615134882E-3</v>
      </c>
      <c r="P1771" s="9">
        <f t="shared" si="252"/>
        <v>5.5726362305134836E-2</v>
      </c>
      <c r="Q1771" s="9">
        <f t="shared" si="253"/>
        <v>4.9071099382107852E-2</v>
      </c>
      <c r="R1771" s="9">
        <f t="shared" si="254"/>
        <v>5.905399376664832E-2</v>
      </c>
      <c r="S1771" s="9">
        <f t="shared" si="255"/>
        <v>4.5743467920594368E-2</v>
      </c>
    </row>
    <row r="1772" spans="1:19">
      <c r="A1772" s="1">
        <v>44599</v>
      </c>
      <c r="B1772" s="2">
        <v>13.193599700927734</v>
      </c>
      <c r="C1772" s="2"/>
      <c r="E1772" s="1">
        <v>44599</v>
      </c>
      <c r="F1772" s="2">
        <v>3429.5808999999999</v>
      </c>
      <c r="G1772" s="2">
        <v>2.7353000000000001</v>
      </c>
      <c r="J1772" s="1">
        <f t="shared" si="256"/>
        <v>44960</v>
      </c>
      <c r="K1772">
        <f t="shared" si="257"/>
        <v>7.6279394991473112E-2</v>
      </c>
      <c r="L1772" s="7">
        <f t="shared" si="258"/>
        <v>2.9033000000000003E-2</v>
      </c>
      <c r="M1772" s="28">
        <f t="shared" si="259"/>
        <v>4.7246394991473109E-2</v>
      </c>
      <c r="N1772" s="9">
        <f t="shared" si="250"/>
        <v>5.2390086290531088E-2</v>
      </c>
      <c r="O1772" s="9">
        <f t="shared" si="251"/>
        <v>3.3381587987770843E-3</v>
      </c>
      <c r="P1772" s="9">
        <f t="shared" si="252"/>
        <v>5.5728245089308175E-2</v>
      </c>
      <c r="Q1772" s="9">
        <f t="shared" si="253"/>
        <v>4.9051927491754001E-2</v>
      </c>
      <c r="R1772" s="9">
        <f t="shared" si="254"/>
        <v>5.9066403888085255E-2</v>
      </c>
      <c r="S1772" s="9">
        <f t="shared" si="255"/>
        <v>4.5713768692976921E-2</v>
      </c>
    </row>
    <row r="1773" spans="1:19">
      <c r="A1773" s="1">
        <v>44600</v>
      </c>
      <c r="B1773" s="2">
        <v>13.304599761962891</v>
      </c>
      <c r="C1773" s="2"/>
      <c r="E1773" s="1">
        <v>44600</v>
      </c>
      <c r="F1773" s="2">
        <v>3452.6288</v>
      </c>
      <c r="G1773" s="2">
        <v>2.7222</v>
      </c>
      <c r="J1773" s="1">
        <f t="shared" si="256"/>
        <v>44963</v>
      </c>
      <c r="K1773">
        <f t="shared" si="257"/>
        <v>7.6829696478384904E-2</v>
      </c>
      <c r="L1773" s="7">
        <f t="shared" si="258"/>
        <v>2.9028999999999999E-2</v>
      </c>
      <c r="M1773" s="28">
        <f t="shared" si="259"/>
        <v>4.7800696478384905E-2</v>
      </c>
      <c r="N1773" s="9">
        <f t="shared" si="250"/>
        <v>5.2380473265949599E-2</v>
      </c>
      <c r="O1773" s="9">
        <f t="shared" si="251"/>
        <v>3.3478590485388374E-3</v>
      </c>
      <c r="P1773" s="9">
        <f t="shared" si="252"/>
        <v>5.5728332314488434E-2</v>
      </c>
      <c r="Q1773" s="9">
        <f t="shared" si="253"/>
        <v>4.9032614217410765E-2</v>
      </c>
      <c r="R1773" s="9">
        <f t="shared" si="254"/>
        <v>5.9076191363027275E-2</v>
      </c>
      <c r="S1773" s="9">
        <f t="shared" si="255"/>
        <v>4.5684755168871924E-2</v>
      </c>
    </row>
    <row r="1774" spans="1:19">
      <c r="A1774" s="1">
        <v>44601</v>
      </c>
      <c r="B1774" s="2">
        <v>13.402600288391113</v>
      </c>
      <c r="C1774" s="2"/>
      <c r="E1774" s="1">
        <v>44601</v>
      </c>
      <c r="F1774" s="2">
        <v>3479.9458</v>
      </c>
      <c r="G1774" s="2">
        <v>2.7385999999999999</v>
      </c>
      <c r="J1774" s="1">
        <f t="shared" si="256"/>
        <v>44964</v>
      </c>
      <c r="K1774">
        <f t="shared" si="257"/>
        <v>7.6645972657535158E-2</v>
      </c>
      <c r="L1774" s="7">
        <f t="shared" si="258"/>
        <v>2.9056999999999999E-2</v>
      </c>
      <c r="M1774" s="28">
        <f t="shared" si="259"/>
        <v>4.7588972657535158E-2</v>
      </c>
      <c r="N1774" s="9">
        <f t="shared" si="250"/>
        <v>5.2369770067475854E-2</v>
      </c>
      <c r="O1774" s="9">
        <f t="shared" si="251"/>
        <v>3.3588309994872396E-3</v>
      </c>
      <c r="P1774" s="9">
        <f t="shared" si="252"/>
        <v>5.572860106696309E-2</v>
      </c>
      <c r="Q1774" s="9">
        <f t="shared" si="253"/>
        <v>4.9010939067988618E-2</v>
      </c>
      <c r="R1774" s="9">
        <f t="shared" si="254"/>
        <v>5.9087432066450334E-2</v>
      </c>
      <c r="S1774" s="9">
        <f t="shared" si="255"/>
        <v>4.5652108068501375E-2</v>
      </c>
    </row>
    <row r="1775" spans="1:19">
      <c r="A1775" s="1">
        <v>44602</v>
      </c>
      <c r="B1775" s="2">
        <v>13.43120002746582</v>
      </c>
      <c r="C1775" s="2"/>
      <c r="E1775" s="1">
        <v>44602</v>
      </c>
      <c r="F1775" s="2">
        <v>3485.9070999999999</v>
      </c>
      <c r="G1775" s="2">
        <v>2.7364999999999999</v>
      </c>
      <c r="J1775" s="1">
        <f t="shared" si="256"/>
        <v>44965</v>
      </c>
      <c r="K1775">
        <f t="shared" si="257"/>
        <v>7.6998298817073166E-2</v>
      </c>
      <c r="L1775" s="7">
        <f t="shared" si="258"/>
        <v>2.9035000000000002E-2</v>
      </c>
      <c r="M1775" s="28">
        <f t="shared" si="259"/>
        <v>4.7963298817073161E-2</v>
      </c>
      <c r="N1775" s="9">
        <f t="shared" si="250"/>
        <v>5.2360056258524079E-2</v>
      </c>
      <c r="O1775" s="9">
        <f t="shared" si="251"/>
        <v>3.3680083621528143E-3</v>
      </c>
      <c r="P1775" s="9">
        <f t="shared" si="252"/>
        <v>5.5728064620676893E-2</v>
      </c>
      <c r="Q1775" s="9">
        <f t="shared" si="253"/>
        <v>4.8992047896371266E-2</v>
      </c>
      <c r="R1775" s="9">
        <f t="shared" si="254"/>
        <v>5.9096072982829706E-2</v>
      </c>
      <c r="S1775" s="9">
        <f t="shared" si="255"/>
        <v>4.5624039534218452E-2</v>
      </c>
    </row>
    <row r="1776" spans="1:19">
      <c r="A1776" s="1">
        <v>44603</v>
      </c>
      <c r="B1776" s="2">
        <v>13.355899810791016</v>
      </c>
      <c r="C1776" s="2"/>
      <c r="E1776" s="1">
        <v>44603</v>
      </c>
      <c r="F1776" s="2">
        <v>3462.9479000000001</v>
      </c>
      <c r="G1776" s="2">
        <v>2.7951000000000001</v>
      </c>
      <c r="J1776" s="1">
        <f t="shared" si="256"/>
        <v>44966</v>
      </c>
      <c r="K1776">
        <f t="shared" si="257"/>
        <v>7.6109873351752746E-2</v>
      </c>
      <c r="L1776" s="7">
        <f t="shared" si="258"/>
        <v>2.9042999999999999E-2</v>
      </c>
      <c r="M1776" s="28">
        <f t="shared" si="259"/>
        <v>4.7066873351752747E-2</v>
      </c>
      <c r="N1776" s="9">
        <f t="shared" si="250"/>
        <v>5.2354602080399743E-2</v>
      </c>
      <c r="O1776" s="9">
        <f t="shared" si="251"/>
        <v>3.3754546350732769E-3</v>
      </c>
      <c r="P1776" s="9">
        <f t="shared" si="252"/>
        <v>5.5730056715473021E-2</v>
      </c>
      <c r="Q1776" s="9">
        <f t="shared" si="253"/>
        <v>4.8979147445326464E-2</v>
      </c>
      <c r="R1776" s="9">
        <f t="shared" si="254"/>
        <v>5.91055113505463E-2</v>
      </c>
      <c r="S1776" s="9">
        <f t="shared" si="255"/>
        <v>4.5603692810253185E-2</v>
      </c>
    </row>
    <row r="1777" spans="1:19">
      <c r="A1777" s="1">
        <v>44606</v>
      </c>
      <c r="B1777" s="2">
        <v>13.205599784851074</v>
      </c>
      <c r="C1777" s="2"/>
      <c r="E1777" s="1">
        <v>44606</v>
      </c>
      <c r="F1777" s="2">
        <v>3428.8820999999998</v>
      </c>
      <c r="G1777" s="2">
        <v>2.7974000000000001</v>
      </c>
      <c r="J1777" s="1">
        <f t="shared" si="256"/>
        <v>44967</v>
      </c>
      <c r="K1777">
        <f t="shared" si="257"/>
        <v>7.6316652505865071E-2</v>
      </c>
      <c r="L1777" s="7">
        <f t="shared" si="258"/>
        <v>2.9001000000000002E-2</v>
      </c>
      <c r="M1777" s="28">
        <f t="shared" si="259"/>
        <v>4.7315652505865072E-2</v>
      </c>
      <c r="N1777" s="9">
        <f t="shared" si="250"/>
        <v>5.2352124608602245E-2</v>
      </c>
      <c r="O1777" s="9">
        <f t="shared" si="251"/>
        <v>3.3789212515433313E-3</v>
      </c>
      <c r="P1777" s="9">
        <f t="shared" si="252"/>
        <v>5.5731045860145573E-2</v>
      </c>
      <c r="Q1777" s="9">
        <f t="shared" si="253"/>
        <v>4.8973203357058917E-2</v>
      </c>
      <c r="R1777" s="9">
        <f t="shared" si="254"/>
        <v>5.9109967111688907E-2</v>
      </c>
      <c r="S1777" s="9">
        <f t="shared" si="255"/>
        <v>4.5594282105515582E-2</v>
      </c>
    </row>
    <row r="1778" spans="1:19">
      <c r="A1778" s="1">
        <v>44607</v>
      </c>
      <c r="B1778" s="2">
        <v>13.252300262451172</v>
      </c>
      <c r="C1778" s="2"/>
      <c r="E1778" s="1">
        <v>44607</v>
      </c>
      <c r="F1778" s="2">
        <v>3446.0884999999998</v>
      </c>
      <c r="G1778" s="2">
        <v>2.802</v>
      </c>
      <c r="J1778" s="1">
        <f t="shared" si="256"/>
        <v>44970</v>
      </c>
      <c r="K1778">
        <f t="shared" si="257"/>
        <v>7.581558387903703E-2</v>
      </c>
      <c r="L1778" s="7">
        <f t="shared" si="258"/>
        <v>2.8997000000000002E-2</v>
      </c>
      <c r="M1778" s="28">
        <f t="shared" si="259"/>
        <v>4.6818583879037028E-2</v>
      </c>
      <c r="N1778" s="9">
        <f t="shared" si="250"/>
        <v>5.2350506342108215E-2</v>
      </c>
      <c r="O1778" s="9">
        <f t="shared" si="251"/>
        <v>3.3814724245914626E-3</v>
      </c>
      <c r="P1778" s="9">
        <f t="shared" si="252"/>
        <v>5.5731978766699677E-2</v>
      </c>
      <c r="Q1778" s="9">
        <f t="shared" si="253"/>
        <v>4.8969033917516752E-2</v>
      </c>
      <c r="R1778" s="9">
        <f t="shared" si="254"/>
        <v>5.911345119129114E-2</v>
      </c>
      <c r="S1778" s="9">
        <f t="shared" si="255"/>
        <v>4.558756149292529E-2</v>
      </c>
    </row>
    <row r="1779" spans="1:19">
      <c r="A1779" s="1">
        <v>44608</v>
      </c>
      <c r="B1779" s="2">
        <v>13.320799827575684</v>
      </c>
      <c r="C1779" s="2"/>
      <c r="E1779" s="1">
        <v>44608</v>
      </c>
      <c r="F1779" s="2">
        <v>3465.8305</v>
      </c>
      <c r="G1779" s="2">
        <v>2.8018999999999998</v>
      </c>
      <c r="J1779" s="1">
        <f t="shared" si="256"/>
        <v>44971</v>
      </c>
      <c r="K1779">
        <f t="shared" si="257"/>
        <v>7.5580649411645315E-2</v>
      </c>
      <c r="L1779" s="7">
        <f t="shared" si="258"/>
        <v>2.9056000000000002E-2</v>
      </c>
      <c r="M1779" s="28">
        <f t="shared" si="259"/>
        <v>4.6524649411645316E-2</v>
      </c>
      <c r="N1779" s="9">
        <f t="shared" si="250"/>
        <v>5.2348268795823723E-2</v>
      </c>
      <c r="O1779" s="9">
        <f t="shared" si="251"/>
        <v>3.3851381558432756E-3</v>
      </c>
      <c r="P1779" s="9">
        <f t="shared" si="252"/>
        <v>5.5733406951667001E-2</v>
      </c>
      <c r="Q1779" s="9">
        <f t="shared" si="253"/>
        <v>4.8963130639980444E-2</v>
      </c>
      <c r="R1779" s="9">
        <f t="shared" si="254"/>
        <v>5.9118545107510273E-2</v>
      </c>
      <c r="S1779" s="9">
        <f t="shared" si="255"/>
        <v>4.5577992484137173E-2</v>
      </c>
    </row>
    <row r="1780" spans="1:19">
      <c r="A1780" s="1">
        <v>44609</v>
      </c>
      <c r="B1780" s="2">
        <v>13.327799797058105</v>
      </c>
      <c r="C1780" s="2"/>
      <c r="E1780" s="1">
        <v>44609</v>
      </c>
      <c r="F1780" s="2">
        <v>3468.0354000000002</v>
      </c>
      <c r="G1780" s="2">
        <v>2.7921999999999998</v>
      </c>
      <c r="J1780" s="1">
        <f t="shared" si="256"/>
        <v>44972</v>
      </c>
      <c r="K1780">
        <f t="shared" si="257"/>
        <v>7.5857569703966399E-2</v>
      </c>
      <c r="L1780" s="7">
        <f t="shared" si="258"/>
        <v>2.9026999999999997E-2</v>
      </c>
      <c r="M1780" s="28">
        <f t="shared" si="259"/>
        <v>4.6830569703966402E-2</v>
      </c>
      <c r="N1780" s="9">
        <f t="shared" si="250"/>
        <v>5.2347904873857633E-2</v>
      </c>
      <c r="O1780" s="9">
        <f t="shared" si="251"/>
        <v>3.3857263402160324E-3</v>
      </c>
      <c r="P1780" s="9">
        <f t="shared" si="252"/>
        <v>5.5733631214073667E-2</v>
      </c>
      <c r="Q1780" s="9">
        <f t="shared" si="253"/>
        <v>4.8962178533641598E-2</v>
      </c>
      <c r="R1780" s="9">
        <f t="shared" si="254"/>
        <v>5.9119357554289695E-2</v>
      </c>
      <c r="S1780" s="9">
        <f t="shared" si="255"/>
        <v>4.5576452193425571E-2</v>
      </c>
    </row>
    <row r="1781" spans="1:19">
      <c r="A1781" s="1">
        <v>44610</v>
      </c>
      <c r="B1781" s="2">
        <v>13.418000221252441</v>
      </c>
      <c r="C1781" s="2"/>
      <c r="E1781" s="1">
        <v>44610</v>
      </c>
      <c r="F1781" s="2">
        <v>3490.7573000000002</v>
      </c>
      <c r="G1781" s="2">
        <v>2.7896999999999998</v>
      </c>
      <c r="J1781" s="1">
        <f t="shared" si="256"/>
        <v>44973</v>
      </c>
      <c r="K1781">
        <f t="shared" si="257"/>
        <v>7.6449679051273201E-2</v>
      </c>
      <c r="L1781" s="7">
        <f t="shared" si="258"/>
        <v>2.9020000000000001E-2</v>
      </c>
      <c r="M1781" s="28">
        <f t="shared" si="259"/>
        <v>4.7429679051273196E-2</v>
      </c>
      <c r="N1781" s="9">
        <f t="shared" si="250"/>
        <v>5.2346628000874945E-2</v>
      </c>
      <c r="O1781" s="9">
        <f t="shared" si="251"/>
        <v>3.3875197796937699E-3</v>
      </c>
      <c r="P1781" s="9">
        <f t="shared" si="252"/>
        <v>5.5734147780568719E-2</v>
      </c>
      <c r="Q1781" s="9">
        <f t="shared" si="253"/>
        <v>4.8959108221181172E-2</v>
      </c>
      <c r="R1781" s="9">
        <f t="shared" si="254"/>
        <v>5.9121667560262485E-2</v>
      </c>
      <c r="S1781" s="9">
        <f t="shared" si="255"/>
        <v>4.5571588441487405E-2</v>
      </c>
    </row>
    <row r="1782" spans="1:19">
      <c r="A1782" s="1">
        <v>44613</v>
      </c>
      <c r="B1782" s="2">
        <v>13.409899711608887</v>
      </c>
      <c r="C1782" s="2"/>
      <c r="E1782" s="1">
        <v>44613</v>
      </c>
      <c r="F1782" s="2">
        <v>3490.6122999999998</v>
      </c>
      <c r="G1782" s="2">
        <v>2.8169</v>
      </c>
      <c r="J1782" s="1">
        <f t="shared" si="256"/>
        <v>44974</v>
      </c>
      <c r="K1782">
        <f t="shared" si="257"/>
        <v>7.705466038516455E-2</v>
      </c>
      <c r="L1782" s="7">
        <f t="shared" si="258"/>
        <v>2.9009E-2</v>
      </c>
      <c r="M1782" s="28">
        <f t="shared" si="259"/>
        <v>4.804566038516455E-2</v>
      </c>
      <c r="N1782" s="9">
        <f t="shared" si="250"/>
        <v>5.2349036978018813E-2</v>
      </c>
      <c r="O1782" s="9">
        <f t="shared" si="251"/>
        <v>3.3842429271874822E-3</v>
      </c>
      <c r="P1782" s="9">
        <f t="shared" si="252"/>
        <v>5.5733279905206295E-2</v>
      </c>
      <c r="Q1782" s="9">
        <f t="shared" si="253"/>
        <v>4.8964794050831331E-2</v>
      </c>
      <c r="R1782" s="9">
        <f t="shared" si="254"/>
        <v>5.9117522832393778E-2</v>
      </c>
      <c r="S1782" s="9">
        <f t="shared" si="255"/>
        <v>4.5580551123643849E-2</v>
      </c>
    </row>
    <row r="1783" spans="1:19">
      <c r="A1783" s="1">
        <v>44614</v>
      </c>
      <c r="B1783" s="2">
        <v>13.282199859619141</v>
      </c>
      <c r="C1783" s="2"/>
      <c r="E1783" s="1">
        <v>44614</v>
      </c>
      <c r="F1783" s="2">
        <v>3457.1460000000002</v>
      </c>
      <c r="G1783" s="2">
        <v>2.8464999999999998</v>
      </c>
      <c r="J1783" s="1">
        <f t="shared" si="256"/>
        <v>44977</v>
      </c>
      <c r="K1783">
        <f t="shared" si="257"/>
        <v>7.5411368506021717E-2</v>
      </c>
      <c r="L1783" s="7">
        <f t="shared" si="258"/>
        <v>2.9045999999999999E-2</v>
      </c>
      <c r="M1783" s="28">
        <f t="shared" si="259"/>
        <v>4.6365368506021715E-2</v>
      </c>
      <c r="N1783" s="9">
        <f t="shared" si="250"/>
        <v>5.234631396691547E-2</v>
      </c>
      <c r="O1783" s="9">
        <f t="shared" si="251"/>
        <v>3.3887772779955358E-3</v>
      </c>
      <c r="P1783" s="9">
        <f t="shared" si="252"/>
        <v>5.5735091244911009E-2</v>
      </c>
      <c r="Q1783" s="9">
        <f t="shared" si="253"/>
        <v>4.8957536688919931E-2</v>
      </c>
      <c r="R1783" s="9">
        <f t="shared" si="254"/>
        <v>5.9123868522906541E-2</v>
      </c>
      <c r="S1783" s="9">
        <f t="shared" si="255"/>
        <v>4.5568759410924399E-2</v>
      </c>
    </row>
    <row r="1784" spans="1:19">
      <c r="A1784" s="1">
        <v>44615</v>
      </c>
      <c r="B1784" s="2">
        <v>13.382100105285645</v>
      </c>
      <c r="C1784" s="2"/>
      <c r="E1784" s="1">
        <v>44615</v>
      </c>
      <c r="F1784" s="2">
        <v>3489.1464999999998</v>
      </c>
      <c r="G1784" s="2">
        <v>2.8313000000000001</v>
      </c>
      <c r="J1784" s="1">
        <f t="shared" si="256"/>
        <v>44978</v>
      </c>
      <c r="K1784">
        <f t="shared" si="257"/>
        <v>7.5060985762424759E-2</v>
      </c>
      <c r="L1784" s="7">
        <f t="shared" si="258"/>
        <v>2.9302999999999999E-2</v>
      </c>
      <c r="M1784" s="28">
        <f t="shared" si="259"/>
        <v>4.5757985762424763E-2</v>
      </c>
      <c r="N1784" s="9">
        <f t="shared" si="250"/>
        <v>5.234095224746186E-2</v>
      </c>
      <c r="O1784" s="9">
        <f t="shared" si="251"/>
        <v>3.3981153190966139E-3</v>
      </c>
      <c r="P1784" s="9">
        <f t="shared" si="252"/>
        <v>5.573906756655847E-2</v>
      </c>
      <c r="Q1784" s="9">
        <f t="shared" si="253"/>
        <v>4.8942836928365249E-2</v>
      </c>
      <c r="R1784" s="9">
        <f t="shared" si="254"/>
        <v>5.9137182885655087E-2</v>
      </c>
      <c r="S1784" s="9">
        <f t="shared" si="255"/>
        <v>4.5544721609268632E-2</v>
      </c>
    </row>
    <row r="1785" spans="1:19">
      <c r="A1785" s="1">
        <v>44616</v>
      </c>
      <c r="B1785" s="2">
        <v>13.142800331115723</v>
      </c>
      <c r="C1785" s="2"/>
      <c r="E1785" s="1">
        <v>44616</v>
      </c>
      <c r="F1785" s="2">
        <v>3429.9564</v>
      </c>
      <c r="G1785" s="2">
        <v>2.8065000000000002</v>
      </c>
      <c r="J1785" s="1">
        <f t="shared" si="256"/>
        <v>44979</v>
      </c>
      <c r="K1785">
        <f t="shared" si="257"/>
        <v>7.545404246405471E-2</v>
      </c>
      <c r="L1785" s="7">
        <f t="shared" si="258"/>
        <v>2.9243999999999999E-2</v>
      </c>
      <c r="M1785" s="28">
        <f t="shared" si="259"/>
        <v>4.6210042464054711E-2</v>
      </c>
      <c r="N1785" s="9">
        <f t="shared" si="250"/>
        <v>5.2339286725985111E-2</v>
      </c>
      <c r="O1785" s="9">
        <f t="shared" si="251"/>
        <v>3.4010157649412374E-3</v>
      </c>
      <c r="P1785" s="9">
        <f t="shared" si="252"/>
        <v>5.5740302490926347E-2</v>
      </c>
      <c r="Q1785" s="9">
        <f t="shared" si="253"/>
        <v>4.8938270961043875E-2</v>
      </c>
      <c r="R1785" s="9">
        <f t="shared" si="254"/>
        <v>5.9141318255867589E-2</v>
      </c>
      <c r="S1785" s="9">
        <f t="shared" si="255"/>
        <v>4.5537255196102633E-2</v>
      </c>
    </row>
    <row r="1786" spans="1:19">
      <c r="A1786" s="1">
        <v>44617</v>
      </c>
      <c r="B1786" s="2">
        <v>13.210000038146973</v>
      </c>
      <c r="C1786" s="2"/>
      <c r="E1786" s="1">
        <v>44617</v>
      </c>
      <c r="F1786" s="2">
        <v>3451.4061000000002</v>
      </c>
      <c r="G1786" s="2">
        <v>2.8092000000000001</v>
      </c>
      <c r="J1786" s="1">
        <f t="shared" si="256"/>
        <v>44980</v>
      </c>
      <c r="K1786">
        <f t="shared" si="257"/>
        <v>7.5537826724246554E-2</v>
      </c>
      <c r="L1786" s="7">
        <f t="shared" si="258"/>
        <v>2.9259E-2</v>
      </c>
      <c r="M1786" s="28">
        <f t="shared" si="259"/>
        <v>4.6278826724246554E-2</v>
      </c>
      <c r="N1786" s="9">
        <f t="shared" si="250"/>
        <v>5.2338794874869796E-2</v>
      </c>
      <c r="O1786" s="9">
        <f t="shared" si="251"/>
        <v>3.4018831132578229E-3</v>
      </c>
      <c r="P1786" s="9">
        <f t="shared" si="252"/>
        <v>5.5740677988127617E-2</v>
      </c>
      <c r="Q1786" s="9">
        <f t="shared" si="253"/>
        <v>4.8936911761611974E-2</v>
      </c>
      <c r="R1786" s="9">
        <f t="shared" si="254"/>
        <v>5.9142561101385438E-2</v>
      </c>
      <c r="S1786" s="9">
        <f t="shared" si="255"/>
        <v>4.5535028648354153E-2</v>
      </c>
    </row>
    <row r="1787" spans="1:19">
      <c r="A1787" s="1">
        <v>44620</v>
      </c>
      <c r="B1787" s="2">
        <v>13.256600379943848</v>
      </c>
      <c r="C1787" s="2"/>
      <c r="E1787" s="1">
        <v>44620</v>
      </c>
      <c r="F1787" s="2">
        <v>3462.3063999999999</v>
      </c>
      <c r="G1787" s="2">
        <v>2.7938000000000001</v>
      </c>
      <c r="J1787" s="1">
        <f t="shared" si="256"/>
        <v>44981</v>
      </c>
      <c r="K1787">
        <f t="shared" si="257"/>
        <v>7.6034639697704992E-2</v>
      </c>
      <c r="L1787" s="7">
        <f t="shared" si="258"/>
        <v>2.9222999999999999E-2</v>
      </c>
      <c r="M1787" s="28">
        <f t="shared" si="259"/>
        <v>4.6811639697704993E-2</v>
      </c>
      <c r="N1787" s="9">
        <f t="shared" si="250"/>
        <v>5.2338746885241406E-2</v>
      </c>
      <c r="O1787" s="9">
        <f t="shared" si="251"/>
        <v>3.4019609971095554E-3</v>
      </c>
      <c r="P1787" s="9">
        <f t="shared" si="252"/>
        <v>5.5740707882350964E-2</v>
      </c>
      <c r="Q1787" s="9">
        <f t="shared" si="253"/>
        <v>4.8936785888131849E-2</v>
      </c>
      <c r="R1787" s="9">
        <f t="shared" si="254"/>
        <v>5.9142668879460514E-2</v>
      </c>
      <c r="S1787" s="9">
        <f t="shared" si="255"/>
        <v>4.5534824891022299E-2</v>
      </c>
    </row>
    <row r="1788" spans="1:19">
      <c r="A1788" s="1">
        <v>44621</v>
      </c>
      <c r="B1788" s="2">
        <v>13.356100082397461</v>
      </c>
      <c r="C1788" s="2"/>
      <c r="E1788" s="1">
        <v>44621</v>
      </c>
      <c r="F1788" s="2">
        <v>3488.8346999999999</v>
      </c>
      <c r="G1788" s="2">
        <v>2.798</v>
      </c>
      <c r="J1788" s="1">
        <f t="shared" si="256"/>
        <v>44984</v>
      </c>
      <c r="K1788">
        <f t="shared" si="257"/>
        <v>7.6207315095825665E-2</v>
      </c>
      <c r="L1788" s="7">
        <f t="shared" si="258"/>
        <v>2.9228000000000001E-2</v>
      </c>
      <c r="M1788" s="28">
        <f t="shared" si="259"/>
        <v>4.6979315095825661E-2</v>
      </c>
      <c r="N1788" s="9">
        <f t="shared" si="250"/>
        <v>5.2340991442947633E-2</v>
      </c>
      <c r="O1788" s="9">
        <f t="shared" si="251"/>
        <v>3.398235556000306E-3</v>
      </c>
      <c r="P1788" s="9">
        <f t="shared" si="252"/>
        <v>5.5739226998947941E-2</v>
      </c>
      <c r="Q1788" s="9">
        <f t="shared" si="253"/>
        <v>4.8942755886947326E-2</v>
      </c>
      <c r="R1788" s="9">
        <f t="shared" si="254"/>
        <v>5.9137462554948242E-2</v>
      </c>
      <c r="S1788" s="9">
        <f t="shared" si="255"/>
        <v>4.5544520330947025E-2</v>
      </c>
    </row>
    <row r="1789" spans="1:19">
      <c r="A1789" s="1">
        <v>44622</v>
      </c>
      <c r="B1789" s="2">
        <v>13.329000473022461</v>
      </c>
      <c r="C1789" s="2"/>
      <c r="E1789" s="1">
        <v>44622</v>
      </c>
      <c r="F1789" s="2">
        <v>3484.1916000000001</v>
      </c>
      <c r="G1789" s="2">
        <v>2.8168000000000002</v>
      </c>
      <c r="J1789" s="1">
        <f t="shared" si="256"/>
        <v>44985</v>
      </c>
      <c r="K1789">
        <f t="shared" si="257"/>
        <v>7.5597219810039432E-2</v>
      </c>
      <c r="L1789" s="7">
        <f t="shared" si="258"/>
        <v>2.9227E-2</v>
      </c>
      <c r="M1789" s="28">
        <f t="shared" si="259"/>
        <v>4.6370219810039429E-2</v>
      </c>
      <c r="N1789" s="9">
        <f t="shared" si="250"/>
        <v>5.2334435627038607E-2</v>
      </c>
      <c r="O1789" s="9">
        <f t="shared" si="251"/>
        <v>3.4081399379514957E-3</v>
      </c>
      <c r="P1789" s="9">
        <f t="shared" si="252"/>
        <v>5.5742575564990106E-2</v>
      </c>
      <c r="Q1789" s="9">
        <f t="shared" si="253"/>
        <v>4.8926295689087108E-2</v>
      </c>
      <c r="R1789" s="9">
        <f t="shared" si="254"/>
        <v>5.9150715502941598E-2</v>
      </c>
      <c r="S1789" s="9">
        <f t="shared" si="255"/>
        <v>4.5518155751135617E-2</v>
      </c>
    </row>
    <row r="1790" spans="1:19">
      <c r="A1790" s="1">
        <v>44623</v>
      </c>
      <c r="B1790" s="2">
        <v>13.334799766540527</v>
      </c>
      <c r="C1790" s="2"/>
      <c r="E1790" s="1">
        <v>44623</v>
      </c>
      <c r="F1790" s="2">
        <v>3481.1125000000002</v>
      </c>
      <c r="G1790" s="2">
        <v>2.8306</v>
      </c>
      <c r="J1790" s="1">
        <f t="shared" si="256"/>
        <v>44986</v>
      </c>
      <c r="K1790">
        <f t="shared" si="257"/>
        <v>7.4711054475266811E-2</v>
      </c>
      <c r="L1790" s="7">
        <f t="shared" si="258"/>
        <v>2.9186999999999998E-2</v>
      </c>
      <c r="M1790" s="28">
        <f t="shared" si="259"/>
        <v>4.5524054475266813E-2</v>
      </c>
      <c r="N1790" s="9">
        <f t="shared" si="250"/>
        <v>5.2326165101614759E-2</v>
      </c>
      <c r="O1790" s="9">
        <f t="shared" si="251"/>
        <v>3.4220992234467416E-3</v>
      </c>
      <c r="P1790" s="9">
        <f t="shared" si="252"/>
        <v>5.5748264325061497E-2</v>
      </c>
      <c r="Q1790" s="9">
        <f t="shared" si="253"/>
        <v>4.8904065878168021E-2</v>
      </c>
      <c r="R1790" s="9">
        <f t="shared" si="254"/>
        <v>5.9170363548508242E-2</v>
      </c>
      <c r="S1790" s="9">
        <f t="shared" si="255"/>
        <v>4.5481966654721276E-2</v>
      </c>
    </row>
    <row r="1791" spans="1:19">
      <c r="A1791" s="1">
        <v>44624</v>
      </c>
      <c r="B1791" s="2">
        <v>13.199199676513672</v>
      </c>
      <c r="C1791" s="2"/>
      <c r="E1791" s="1">
        <v>44624</v>
      </c>
      <c r="F1791" s="2">
        <v>3447.6489999999999</v>
      </c>
      <c r="G1791" s="2">
        <v>2.8195000000000001</v>
      </c>
      <c r="J1791" s="1">
        <f t="shared" si="256"/>
        <v>44987</v>
      </c>
      <c r="K1791">
        <f t="shared" si="257"/>
        <v>7.4698775954963714E-2</v>
      </c>
      <c r="L1791" s="7">
        <f t="shared" si="258"/>
        <v>2.9186E-2</v>
      </c>
      <c r="M1791" s="28">
        <f t="shared" si="259"/>
        <v>4.5512775954963711E-2</v>
      </c>
      <c r="N1791" s="9">
        <f t="shared" si="250"/>
        <v>5.2318294683904067E-2</v>
      </c>
      <c r="O1791" s="9">
        <f t="shared" si="251"/>
        <v>3.4354533664676542E-3</v>
      </c>
      <c r="P1791" s="9">
        <f t="shared" si="252"/>
        <v>5.5753748050371719E-2</v>
      </c>
      <c r="Q1791" s="9">
        <f t="shared" si="253"/>
        <v>4.8882841317436414E-2</v>
      </c>
      <c r="R1791" s="9">
        <f t="shared" si="254"/>
        <v>5.9189201416839372E-2</v>
      </c>
      <c r="S1791" s="9">
        <f t="shared" si="255"/>
        <v>4.5447387950968761E-2</v>
      </c>
    </row>
    <row r="1792" spans="1:19">
      <c r="A1792" s="1">
        <v>44627</v>
      </c>
      <c r="B1792" s="2">
        <v>12.904000282287598</v>
      </c>
      <c r="C1792" s="2"/>
      <c r="E1792" s="1">
        <v>44627</v>
      </c>
      <c r="F1792" s="2">
        <v>3372.8552</v>
      </c>
      <c r="G1792" s="2">
        <v>2.8346</v>
      </c>
      <c r="J1792" s="1">
        <f t="shared" si="256"/>
        <v>44988</v>
      </c>
      <c r="K1792">
        <f t="shared" si="257"/>
        <v>7.4187280120700361E-2</v>
      </c>
      <c r="L1792" s="7">
        <f t="shared" si="258"/>
        <v>2.9258000000000003E-2</v>
      </c>
      <c r="M1792" s="28">
        <f t="shared" si="259"/>
        <v>4.4929280120700354E-2</v>
      </c>
      <c r="N1792" s="9">
        <f t="shared" si="250"/>
        <v>5.2310505496557337E-2</v>
      </c>
      <c r="O1792" s="9">
        <f t="shared" si="251"/>
        <v>3.4499418540688068E-3</v>
      </c>
      <c r="P1792" s="9">
        <f t="shared" si="252"/>
        <v>5.5760447350626144E-2</v>
      </c>
      <c r="Q1792" s="9">
        <f t="shared" si="253"/>
        <v>4.886056364248853E-2</v>
      </c>
      <c r="R1792" s="9">
        <f t="shared" si="254"/>
        <v>5.9210389204694951E-2</v>
      </c>
      <c r="S1792" s="9">
        <f t="shared" si="255"/>
        <v>4.5410621788419724E-2</v>
      </c>
    </row>
    <row r="1793" spans="1:19">
      <c r="A1793" s="1">
        <v>44628</v>
      </c>
      <c r="B1793" s="2">
        <v>12.600199699401855</v>
      </c>
      <c r="C1793" s="2"/>
      <c r="E1793" s="1">
        <v>44628</v>
      </c>
      <c r="F1793" s="2">
        <v>3293.5300999999999</v>
      </c>
      <c r="G1793" s="2">
        <v>2.8102</v>
      </c>
      <c r="J1793" s="1">
        <f t="shared" si="256"/>
        <v>44991</v>
      </c>
      <c r="K1793">
        <f t="shared" si="257"/>
        <v>7.4247869077745443E-2</v>
      </c>
      <c r="L1793" s="7">
        <f t="shared" si="258"/>
        <v>2.9047E-2</v>
      </c>
      <c r="M1793" s="28">
        <f t="shared" si="259"/>
        <v>4.520086907774544E-2</v>
      </c>
      <c r="N1793" s="9">
        <f t="shared" ref="N1793:N1856" si="260">AVERAGE(M1542:M1793)</f>
        <v>5.2303936007731054E-2</v>
      </c>
      <c r="O1793" s="9">
        <f t="shared" ref="O1793:O1856" si="261">_xlfn.STDEV.P(M1542:M1793)</f>
        <v>3.4618771107695861E-3</v>
      </c>
      <c r="P1793" s="9">
        <f t="shared" ref="P1793:P1856" si="262">N1793+O1793</f>
        <v>5.5765813118500637E-2</v>
      </c>
      <c r="Q1793" s="9">
        <f t="shared" ref="Q1793:Q1856" si="263">N1793-O1793</f>
        <v>4.8842058896961471E-2</v>
      </c>
      <c r="R1793" s="9">
        <f t="shared" ref="R1793:R1856" si="264">N1793+O1793*2</f>
        <v>5.9227690229270227E-2</v>
      </c>
      <c r="S1793" s="9">
        <f t="shared" ref="S1793:S1856" si="265">N1793-O1793*2</f>
        <v>4.5380181786191881E-2</v>
      </c>
    </row>
    <row r="1794" spans="1:19">
      <c r="A1794" s="1">
        <v>44629</v>
      </c>
      <c r="B1794" s="2">
        <v>12.449199676513672</v>
      </c>
      <c r="C1794" s="2"/>
      <c r="E1794" s="1">
        <v>44629</v>
      </c>
      <c r="F1794" s="2">
        <v>3256.3883999999998</v>
      </c>
      <c r="G1794" s="2">
        <v>2.8450000000000002</v>
      </c>
      <c r="J1794" s="1">
        <f t="shared" si="256"/>
        <v>44992</v>
      </c>
      <c r="K1794">
        <f t="shared" si="257"/>
        <v>7.4999626280739487E-2</v>
      </c>
      <c r="L1794" s="7">
        <f t="shared" si="258"/>
        <v>2.9001000000000002E-2</v>
      </c>
      <c r="M1794" s="28">
        <f t="shared" si="259"/>
        <v>4.5998626280739488E-2</v>
      </c>
      <c r="N1794" s="9">
        <f t="shared" si="260"/>
        <v>5.2301209317494629E-2</v>
      </c>
      <c r="O1794" s="9">
        <f t="shared" si="261"/>
        <v>3.4665685293356948E-3</v>
      </c>
      <c r="P1794" s="9">
        <f t="shared" si="262"/>
        <v>5.5767777846830326E-2</v>
      </c>
      <c r="Q1794" s="9">
        <f t="shared" si="263"/>
        <v>4.8834640788158933E-2</v>
      </c>
      <c r="R1794" s="9">
        <f t="shared" si="264"/>
        <v>5.9234346376166022E-2</v>
      </c>
      <c r="S1794" s="9">
        <f t="shared" si="265"/>
        <v>4.5368072258823236E-2</v>
      </c>
    </row>
    <row r="1795" spans="1:19">
      <c r="A1795" s="1">
        <v>44630</v>
      </c>
      <c r="B1795" s="2">
        <v>12.595199584960938</v>
      </c>
      <c r="C1795" s="2"/>
      <c r="E1795" s="1">
        <v>44630</v>
      </c>
      <c r="F1795" s="2">
        <v>3296.0922</v>
      </c>
      <c r="G1795" s="2">
        <v>2.8445999999999998</v>
      </c>
      <c r="J1795" s="1">
        <f t="shared" si="256"/>
        <v>44993</v>
      </c>
      <c r="K1795">
        <f t="shared" si="257"/>
        <v>7.5127526629291189E-2</v>
      </c>
      <c r="L1795" s="7">
        <f t="shared" si="258"/>
        <v>2.8906999999999999E-2</v>
      </c>
      <c r="M1795" s="28">
        <f t="shared" si="259"/>
        <v>4.6220526629291186E-2</v>
      </c>
      <c r="N1795" s="9">
        <f t="shared" si="260"/>
        <v>5.229586549752805E-2</v>
      </c>
      <c r="O1795" s="9">
        <f t="shared" si="261"/>
        <v>3.4748900332968141E-3</v>
      </c>
      <c r="P1795" s="9">
        <f t="shared" si="262"/>
        <v>5.5770755530824861E-2</v>
      </c>
      <c r="Q1795" s="9">
        <f t="shared" si="263"/>
        <v>4.8820975464231239E-2</v>
      </c>
      <c r="R1795" s="9">
        <f t="shared" si="264"/>
        <v>5.9245645564121679E-2</v>
      </c>
      <c r="S1795" s="9">
        <f t="shared" si="265"/>
        <v>4.5346085430934421E-2</v>
      </c>
    </row>
    <row r="1796" spans="1:19">
      <c r="A1796" s="1">
        <v>44631</v>
      </c>
      <c r="B1796" s="2">
        <v>12.600000381469727</v>
      </c>
      <c r="C1796" s="2"/>
      <c r="E1796" s="1">
        <v>44631</v>
      </c>
      <c r="F1796" s="2">
        <v>3309.7467000000001</v>
      </c>
      <c r="G1796" s="2">
        <v>2.8527</v>
      </c>
      <c r="J1796" s="1">
        <f t="shared" si="256"/>
        <v>44994</v>
      </c>
      <c r="K1796">
        <f t="shared" si="257"/>
        <v>7.5237186245644488E-2</v>
      </c>
      <c r="L1796" s="7">
        <f t="shared" si="258"/>
        <v>2.8919E-2</v>
      </c>
      <c r="M1796" s="28">
        <f t="shared" si="259"/>
        <v>4.6318186245644488E-2</v>
      </c>
      <c r="N1796" s="9">
        <f t="shared" si="260"/>
        <v>5.2284630726345309E-2</v>
      </c>
      <c r="O1796" s="9">
        <f t="shared" si="261"/>
        <v>3.4895906320900026E-3</v>
      </c>
      <c r="P1796" s="9">
        <f t="shared" si="262"/>
        <v>5.5774221358435308E-2</v>
      </c>
      <c r="Q1796" s="9">
        <f t="shared" si="263"/>
        <v>4.879504009425531E-2</v>
      </c>
      <c r="R1796" s="9">
        <f t="shared" si="264"/>
        <v>5.9263811990525314E-2</v>
      </c>
      <c r="S1796" s="9">
        <f t="shared" si="265"/>
        <v>4.5305449462165304E-2</v>
      </c>
    </row>
    <row r="1797" spans="1:19">
      <c r="A1797" s="1">
        <v>44634</v>
      </c>
      <c r="B1797" s="2">
        <v>12.278300285339355</v>
      </c>
      <c r="C1797" s="2"/>
      <c r="E1797" s="1">
        <v>44634</v>
      </c>
      <c r="F1797" s="2">
        <v>3223.5328</v>
      </c>
      <c r="G1797" s="2">
        <v>2.7587000000000002</v>
      </c>
      <c r="J1797" s="1">
        <f t="shared" ref="J1797:J1860" si="266">A2045</f>
        <v>44995</v>
      </c>
      <c r="K1797">
        <f t="shared" ref="K1797:K1860" si="267">1/B2045</f>
        <v>7.6305006664651898E-2</v>
      </c>
      <c r="L1797" s="7">
        <f t="shared" ref="L1797:L1860" si="268">G2045/100</f>
        <v>2.8830000000000001E-2</v>
      </c>
      <c r="M1797" s="28">
        <f t="shared" si="259"/>
        <v>4.7475006664651896E-2</v>
      </c>
      <c r="N1797" s="9">
        <f t="shared" si="260"/>
        <v>5.2269603683287327E-2</v>
      </c>
      <c r="O1797" s="9">
        <f t="shared" si="261"/>
        <v>3.502093829906623E-3</v>
      </c>
      <c r="P1797" s="9">
        <f t="shared" si="262"/>
        <v>5.5771697513193948E-2</v>
      </c>
      <c r="Q1797" s="9">
        <f t="shared" si="263"/>
        <v>4.8767509853380707E-2</v>
      </c>
      <c r="R1797" s="9">
        <f t="shared" si="264"/>
        <v>5.9273791343100575E-2</v>
      </c>
      <c r="S1797" s="9">
        <f t="shared" si="265"/>
        <v>4.526541602347408E-2</v>
      </c>
    </row>
    <row r="1798" spans="1:19">
      <c r="A1798" s="1">
        <v>44635</v>
      </c>
      <c r="B1798" s="2">
        <v>11.679800033569336</v>
      </c>
      <c r="C1798" s="2"/>
      <c r="E1798" s="1">
        <v>44635</v>
      </c>
      <c r="F1798" s="2">
        <v>3063.9652000000001</v>
      </c>
      <c r="G1798" s="2">
        <v>2.8022999999999998</v>
      </c>
      <c r="J1798" s="1">
        <f t="shared" si="266"/>
        <v>44998</v>
      </c>
      <c r="K1798">
        <f t="shared" si="267"/>
        <v>7.5237753082066774E-2</v>
      </c>
      <c r="L1798" s="7">
        <f t="shared" si="268"/>
        <v>2.8847000000000001E-2</v>
      </c>
      <c r="M1798" s="28">
        <f t="shared" ref="M1798:M1861" si="269">K1798-L1798</f>
        <v>4.6390753082066777E-2</v>
      </c>
      <c r="N1798" s="9">
        <f t="shared" si="260"/>
        <v>5.2247835049618753E-2</v>
      </c>
      <c r="O1798" s="9">
        <f t="shared" si="261"/>
        <v>3.5214656480712682E-3</v>
      </c>
      <c r="P1798" s="9">
        <f t="shared" si="262"/>
        <v>5.5769300697690025E-2</v>
      </c>
      <c r="Q1798" s="9">
        <f t="shared" si="263"/>
        <v>4.8726369401547481E-2</v>
      </c>
      <c r="R1798" s="9">
        <f t="shared" si="264"/>
        <v>5.9290766345761289E-2</v>
      </c>
      <c r="S1798" s="9">
        <f t="shared" si="265"/>
        <v>4.5204903753476217E-2</v>
      </c>
    </row>
    <row r="1799" spans="1:19">
      <c r="A1799" s="1">
        <v>44636</v>
      </c>
      <c r="B1799" s="2">
        <v>12.076600074768066</v>
      </c>
      <c r="C1799" s="2"/>
      <c r="E1799" s="1">
        <v>44636</v>
      </c>
      <c r="F1799" s="2">
        <v>3170.7103000000002</v>
      </c>
      <c r="G1799" s="2">
        <v>2.8298000000000001</v>
      </c>
      <c r="J1799" s="1">
        <f t="shared" si="266"/>
        <v>44999</v>
      </c>
      <c r="K1799">
        <f t="shared" si="267"/>
        <v>7.5715701612363989E-2</v>
      </c>
      <c r="L1799" s="7">
        <f t="shared" si="268"/>
        <v>2.8777E-2</v>
      </c>
      <c r="M1799" s="28">
        <f t="shared" si="269"/>
        <v>4.6938701612363992E-2</v>
      </c>
      <c r="N1799" s="9">
        <f t="shared" si="260"/>
        <v>5.2231919866257102E-2</v>
      </c>
      <c r="O1799" s="9">
        <f t="shared" si="261"/>
        <v>3.5363298531519522E-3</v>
      </c>
      <c r="P1799" s="9">
        <f t="shared" si="262"/>
        <v>5.5768249719409052E-2</v>
      </c>
      <c r="Q1799" s="9">
        <f t="shared" si="263"/>
        <v>4.8695590013105153E-2</v>
      </c>
      <c r="R1799" s="9">
        <f t="shared" si="264"/>
        <v>5.9304579572561009E-2</v>
      </c>
      <c r="S1799" s="9">
        <f t="shared" si="265"/>
        <v>4.5159260159953196E-2</v>
      </c>
    </row>
    <row r="1800" spans="1:19">
      <c r="A1800" s="1">
        <v>44637</v>
      </c>
      <c r="B1800" s="2">
        <v>12.232399940490723</v>
      </c>
      <c r="C1800" s="2"/>
      <c r="E1800" s="1">
        <v>44637</v>
      </c>
      <c r="F1800" s="2">
        <v>3215.0445</v>
      </c>
      <c r="G1800" s="2">
        <v>2.8062999999999998</v>
      </c>
      <c r="J1800" s="1">
        <f t="shared" si="266"/>
        <v>45000</v>
      </c>
      <c r="K1800">
        <f t="shared" si="267"/>
        <v>7.520040872780745E-2</v>
      </c>
      <c r="L1800" s="7">
        <f t="shared" si="268"/>
        <v>2.8871000000000001E-2</v>
      </c>
      <c r="M1800" s="28">
        <f t="shared" si="269"/>
        <v>4.6329408727807449E-2</v>
      </c>
      <c r="N1800" s="9">
        <f t="shared" si="260"/>
        <v>5.2214028325644146E-2</v>
      </c>
      <c r="O1800" s="9">
        <f t="shared" si="261"/>
        <v>3.554694324093834E-3</v>
      </c>
      <c r="P1800" s="9">
        <f t="shared" si="262"/>
        <v>5.5768722649737978E-2</v>
      </c>
      <c r="Q1800" s="9">
        <f t="shared" si="263"/>
        <v>4.8659334001550314E-2</v>
      </c>
      <c r="R1800" s="9">
        <f t="shared" si="264"/>
        <v>5.9323416973831811E-2</v>
      </c>
      <c r="S1800" s="9">
        <f t="shared" si="265"/>
        <v>4.5104639677456482E-2</v>
      </c>
    </row>
    <row r="1801" spans="1:19">
      <c r="A1801" s="1">
        <v>44638</v>
      </c>
      <c r="B1801" s="2">
        <v>12.447699546813965</v>
      </c>
      <c r="C1801" s="2"/>
      <c r="E1801" s="1">
        <v>44638</v>
      </c>
      <c r="F1801" s="2">
        <v>3251.0724</v>
      </c>
      <c r="G1801" s="2">
        <v>2.7894000000000001</v>
      </c>
      <c r="J1801" s="1">
        <f t="shared" si="266"/>
        <v>45001</v>
      </c>
      <c r="K1801">
        <f t="shared" si="267"/>
        <v>7.5719714814800901E-2</v>
      </c>
      <c r="L1801" s="7">
        <f t="shared" si="268"/>
        <v>2.8784999999999998E-2</v>
      </c>
      <c r="M1801" s="28">
        <f t="shared" si="269"/>
        <v>4.6934714814800903E-2</v>
      </c>
      <c r="N1801" s="9">
        <f t="shared" si="260"/>
        <v>5.2186556964778266E-2</v>
      </c>
      <c r="O1801" s="9">
        <f t="shared" si="261"/>
        <v>3.5686101842239072E-3</v>
      </c>
      <c r="P1801" s="9">
        <f t="shared" si="262"/>
        <v>5.5755167149002173E-2</v>
      </c>
      <c r="Q1801" s="9">
        <f t="shared" si="263"/>
        <v>4.8617946780554359E-2</v>
      </c>
      <c r="R1801" s="9">
        <f t="shared" si="264"/>
        <v>5.932377733322608E-2</v>
      </c>
      <c r="S1801" s="9">
        <f t="shared" si="265"/>
        <v>4.5049336596330453E-2</v>
      </c>
    </row>
    <row r="1802" spans="1:19">
      <c r="A1802" s="1">
        <v>44641</v>
      </c>
      <c r="B1802" s="2">
        <v>12.454400062561035</v>
      </c>
      <c r="C1802" s="2"/>
      <c r="E1802" s="1">
        <v>44641</v>
      </c>
      <c r="F1802" s="2">
        <v>3253.6857</v>
      </c>
      <c r="G1802" s="2">
        <v>2.8094999999999999</v>
      </c>
      <c r="J1802" s="1">
        <f t="shared" si="266"/>
        <v>45002</v>
      </c>
      <c r="K1802">
        <f t="shared" si="267"/>
        <v>7.5115116228008746E-2</v>
      </c>
      <c r="L1802" s="7">
        <f t="shared" si="268"/>
        <v>2.8768999999999999E-2</v>
      </c>
      <c r="M1802" s="28">
        <f t="shared" si="269"/>
        <v>4.6346116228008744E-2</v>
      </c>
      <c r="N1802" s="9">
        <f t="shared" si="260"/>
        <v>5.2141918917389042E-2</v>
      </c>
      <c r="O1802" s="9">
        <f t="shared" si="261"/>
        <v>3.5710326102131131E-3</v>
      </c>
      <c r="P1802" s="9">
        <f t="shared" si="262"/>
        <v>5.5712951527602153E-2</v>
      </c>
      <c r="Q1802" s="9">
        <f t="shared" si="263"/>
        <v>4.8570886307175931E-2</v>
      </c>
      <c r="R1802" s="9">
        <f t="shared" si="264"/>
        <v>5.9283984137815271E-2</v>
      </c>
      <c r="S1802" s="9">
        <f t="shared" si="265"/>
        <v>4.4999853696962813E-2</v>
      </c>
    </row>
    <row r="1803" spans="1:19">
      <c r="A1803" s="1">
        <v>44642</v>
      </c>
      <c r="B1803" s="2">
        <v>12.499099731445313</v>
      </c>
      <c r="C1803" s="2"/>
      <c r="E1803" s="1">
        <v>44642</v>
      </c>
      <c r="F1803" s="2">
        <v>3259.8618999999999</v>
      </c>
      <c r="G1803" s="2">
        <v>2.8340000000000001</v>
      </c>
      <c r="J1803" s="1">
        <f t="shared" si="266"/>
        <v>45005</v>
      </c>
      <c r="K1803">
        <f t="shared" si="267"/>
        <v>7.5648115235941171E-2</v>
      </c>
      <c r="L1803" s="7">
        <f t="shared" si="268"/>
        <v>2.8759999999999997E-2</v>
      </c>
      <c r="M1803" s="28">
        <f t="shared" si="269"/>
        <v>4.6888115235941177E-2</v>
      </c>
      <c r="N1803" s="9">
        <f t="shared" si="260"/>
        <v>5.2111686190478859E-2</v>
      </c>
      <c r="O1803" s="9">
        <f t="shared" si="261"/>
        <v>3.5831133152122935E-3</v>
      </c>
      <c r="P1803" s="9">
        <f t="shared" si="262"/>
        <v>5.5694799505691152E-2</v>
      </c>
      <c r="Q1803" s="9">
        <f t="shared" si="263"/>
        <v>4.8528572875266567E-2</v>
      </c>
      <c r="R1803" s="9">
        <f t="shared" si="264"/>
        <v>5.9277912820903444E-2</v>
      </c>
      <c r="S1803" s="9">
        <f t="shared" si="265"/>
        <v>4.4945459560054274E-2</v>
      </c>
    </row>
    <row r="1804" spans="1:19">
      <c r="A1804" s="1">
        <v>44643</v>
      </c>
      <c r="B1804" s="2">
        <v>12.562800407409668</v>
      </c>
      <c r="C1804" s="2"/>
      <c r="E1804" s="1">
        <v>44643</v>
      </c>
      <c r="F1804" s="2">
        <v>3271.0324999999998</v>
      </c>
      <c r="G1804" s="2">
        <v>2.8349000000000002</v>
      </c>
      <c r="J1804" s="1">
        <f t="shared" si="266"/>
        <v>45006</v>
      </c>
      <c r="K1804">
        <f t="shared" si="267"/>
        <v>7.522360092270465E-2</v>
      </c>
      <c r="L1804" s="7">
        <f t="shared" si="268"/>
        <v>2.8718E-2</v>
      </c>
      <c r="M1804" s="28">
        <f t="shared" si="269"/>
        <v>4.650560092270465E-2</v>
      </c>
      <c r="N1804" s="9">
        <f t="shared" si="260"/>
        <v>5.2083188151787828E-2</v>
      </c>
      <c r="O1804" s="9">
        <f t="shared" si="261"/>
        <v>3.5989935999453451E-3</v>
      </c>
      <c r="P1804" s="9">
        <f t="shared" si="262"/>
        <v>5.5682181751733173E-2</v>
      </c>
      <c r="Q1804" s="9">
        <f t="shared" si="263"/>
        <v>4.8484194551842483E-2</v>
      </c>
      <c r="R1804" s="9">
        <f t="shared" si="264"/>
        <v>5.9281175351678518E-2</v>
      </c>
      <c r="S1804" s="9">
        <f t="shared" si="265"/>
        <v>4.4885200951897138E-2</v>
      </c>
    </row>
    <row r="1805" spans="1:19">
      <c r="A1805" s="1">
        <v>44644</v>
      </c>
      <c r="B1805" s="2">
        <v>12.49590015411377</v>
      </c>
      <c r="C1805" s="2"/>
      <c r="E1805" s="1">
        <v>44644</v>
      </c>
      <c r="F1805" s="2">
        <v>3250.2644</v>
      </c>
      <c r="G1805" s="2">
        <v>2.8247</v>
      </c>
      <c r="J1805" s="1">
        <f t="shared" si="266"/>
        <v>45007</v>
      </c>
      <c r="K1805">
        <f t="shared" si="267"/>
        <v>7.5089732350465538E-2</v>
      </c>
      <c r="L1805" s="7">
        <f t="shared" si="268"/>
        <v>2.8877E-2</v>
      </c>
      <c r="M1805" s="28">
        <f t="shared" si="269"/>
        <v>4.6212732350465538E-2</v>
      </c>
      <c r="N1805" s="9">
        <f t="shared" si="260"/>
        <v>5.2058468322712402E-2</v>
      </c>
      <c r="O1805" s="9">
        <f t="shared" si="261"/>
        <v>3.6177876614343317E-3</v>
      </c>
      <c r="P1805" s="9">
        <f t="shared" si="262"/>
        <v>5.567625598414673E-2</v>
      </c>
      <c r="Q1805" s="9">
        <f t="shared" si="263"/>
        <v>4.8440680661278074E-2</v>
      </c>
      <c r="R1805" s="9">
        <f t="shared" si="264"/>
        <v>5.9294043645581065E-2</v>
      </c>
      <c r="S1805" s="9">
        <f t="shared" si="265"/>
        <v>4.4822892999843739E-2</v>
      </c>
    </row>
    <row r="1806" spans="1:19">
      <c r="A1806" s="1">
        <v>44645</v>
      </c>
      <c r="B1806" s="2">
        <v>12.366600036621094</v>
      </c>
      <c r="C1806" s="2"/>
      <c r="E1806" s="1">
        <v>44645</v>
      </c>
      <c r="F1806" s="2">
        <v>3212.2399</v>
      </c>
      <c r="G1806" s="2">
        <v>2.8037999999999998</v>
      </c>
      <c r="J1806" s="1">
        <f t="shared" si="266"/>
        <v>45008</v>
      </c>
      <c r="K1806">
        <f t="shared" si="267"/>
        <v>7.4558983756136621E-2</v>
      </c>
      <c r="L1806" s="7">
        <f t="shared" si="268"/>
        <v>2.8801999999999998E-2</v>
      </c>
      <c r="M1806" s="28">
        <f t="shared" si="269"/>
        <v>4.5756983756136627E-2</v>
      </c>
      <c r="N1806" s="9">
        <f t="shared" si="260"/>
        <v>5.2032909099018539E-2</v>
      </c>
      <c r="O1806" s="9">
        <f t="shared" si="261"/>
        <v>3.6393998639613415E-3</v>
      </c>
      <c r="P1806" s="9">
        <f t="shared" si="262"/>
        <v>5.567230896297988E-2</v>
      </c>
      <c r="Q1806" s="9">
        <f t="shared" si="263"/>
        <v>4.8393509235057197E-2</v>
      </c>
      <c r="R1806" s="9">
        <f t="shared" si="264"/>
        <v>5.9311708826941222E-2</v>
      </c>
      <c r="S1806" s="9">
        <f t="shared" si="265"/>
        <v>4.4754109371095856E-2</v>
      </c>
    </row>
    <row r="1807" spans="1:19">
      <c r="A1807" s="1">
        <v>44648</v>
      </c>
      <c r="B1807" s="2">
        <v>12.392499923706055</v>
      </c>
      <c r="C1807" s="2"/>
      <c r="E1807" s="1">
        <v>44648</v>
      </c>
      <c r="F1807" s="2">
        <v>3214.5027</v>
      </c>
      <c r="G1807" s="2">
        <v>2.7934999999999999</v>
      </c>
      <c r="J1807" s="1">
        <f t="shared" si="266"/>
        <v>45009</v>
      </c>
      <c r="K1807">
        <f t="shared" si="267"/>
        <v>7.5080710388899199E-2</v>
      </c>
      <c r="L1807" s="7">
        <f t="shared" si="268"/>
        <v>2.8925999999999997E-2</v>
      </c>
      <c r="M1807" s="28">
        <f t="shared" si="269"/>
        <v>4.6154710388899206E-2</v>
      </c>
      <c r="N1807" s="9">
        <f t="shared" si="260"/>
        <v>5.2011039846062784E-2</v>
      </c>
      <c r="O1807" s="9">
        <f t="shared" si="261"/>
        <v>3.6580505942302353E-3</v>
      </c>
      <c r="P1807" s="9">
        <f t="shared" si="262"/>
        <v>5.5669090440293022E-2</v>
      </c>
      <c r="Q1807" s="9">
        <f t="shared" si="263"/>
        <v>4.8352989251832547E-2</v>
      </c>
      <c r="R1807" s="9">
        <f t="shared" si="264"/>
        <v>5.9327141034523252E-2</v>
      </c>
      <c r="S1807" s="9">
        <f t="shared" si="265"/>
        <v>4.4694938657602316E-2</v>
      </c>
    </row>
    <row r="1808" spans="1:19">
      <c r="A1808" s="1">
        <v>44649</v>
      </c>
      <c r="B1808" s="2">
        <v>12.353300094604492</v>
      </c>
      <c r="C1808" s="2"/>
      <c r="E1808" s="1">
        <v>44649</v>
      </c>
      <c r="F1808" s="2">
        <v>3203.9393</v>
      </c>
      <c r="G1808" s="2">
        <v>2.7980999999999998</v>
      </c>
      <c r="J1808" s="1">
        <f t="shared" si="266"/>
        <v>45012</v>
      </c>
      <c r="K1808">
        <f t="shared" si="267"/>
        <v>7.5500189402816983E-2</v>
      </c>
      <c r="L1808" s="7">
        <f t="shared" si="268"/>
        <v>2.8835000000000003E-2</v>
      </c>
      <c r="M1808" s="28">
        <f t="shared" si="269"/>
        <v>4.6665189402816984E-2</v>
      </c>
      <c r="N1808" s="9">
        <f t="shared" si="260"/>
        <v>5.1992841841428404E-2</v>
      </c>
      <c r="O1808" s="9">
        <f t="shared" si="261"/>
        <v>3.6731616390983557E-3</v>
      </c>
      <c r="P1808" s="9">
        <f t="shared" si="262"/>
        <v>5.5666003480526763E-2</v>
      </c>
      <c r="Q1808" s="9">
        <f t="shared" si="263"/>
        <v>4.8319680202330045E-2</v>
      </c>
      <c r="R1808" s="9">
        <f t="shared" si="264"/>
        <v>5.9339165119625115E-2</v>
      </c>
      <c r="S1808" s="9">
        <f t="shared" si="265"/>
        <v>4.4646518563231694E-2</v>
      </c>
    </row>
    <row r="1809" spans="1:19">
      <c r="A1809" s="1">
        <v>44650</v>
      </c>
      <c r="B1809" s="2">
        <v>12.551300048828125</v>
      </c>
      <c r="C1809" s="2"/>
      <c r="E1809" s="1">
        <v>44650</v>
      </c>
      <c r="F1809" s="2">
        <v>3266.5958999999998</v>
      </c>
      <c r="G1809" s="2">
        <v>2.7841</v>
      </c>
      <c r="J1809" s="1">
        <f t="shared" si="266"/>
        <v>45013</v>
      </c>
      <c r="K1809">
        <f t="shared" si="267"/>
        <v>7.5472268488771782E-2</v>
      </c>
      <c r="L1809" s="7">
        <f t="shared" si="268"/>
        <v>2.8831000000000002E-2</v>
      </c>
      <c r="M1809" s="28">
        <f t="shared" si="269"/>
        <v>4.664126848877178E-2</v>
      </c>
      <c r="N1809" s="9">
        <f t="shared" si="260"/>
        <v>5.1972453035341912E-2</v>
      </c>
      <c r="O1809" s="9">
        <f t="shared" si="261"/>
        <v>3.6885183808657634E-3</v>
      </c>
      <c r="P1809" s="9">
        <f t="shared" si="262"/>
        <v>5.5660971416207676E-2</v>
      </c>
      <c r="Q1809" s="9">
        <f t="shared" si="263"/>
        <v>4.8283934654476147E-2</v>
      </c>
      <c r="R1809" s="9">
        <f t="shared" si="264"/>
        <v>5.934948979707344E-2</v>
      </c>
      <c r="S1809" s="9">
        <f t="shared" si="265"/>
        <v>4.4595416273610383E-2</v>
      </c>
    </row>
    <row r="1810" spans="1:19">
      <c r="A1810" s="1">
        <v>44651</v>
      </c>
      <c r="B1810" s="2">
        <v>12.527099609375</v>
      </c>
      <c r="C1810" s="2"/>
      <c r="E1810" s="1">
        <v>44651</v>
      </c>
      <c r="F1810" s="2">
        <v>3252.2029000000002</v>
      </c>
      <c r="G1810" s="2">
        <v>2.7844000000000002</v>
      </c>
      <c r="J1810" s="1">
        <f t="shared" si="266"/>
        <v>45014</v>
      </c>
      <c r="K1810">
        <f t="shared" si="267"/>
        <v>7.5584076234549546E-2</v>
      </c>
      <c r="L1810" s="7">
        <f t="shared" si="268"/>
        <v>2.8832E-2</v>
      </c>
      <c r="M1810" s="28">
        <f t="shared" si="269"/>
        <v>4.675207623454955E-2</v>
      </c>
      <c r="N1810" s="9">
        <f t="shared" si="260"/>
        <v>5.19483542530495E-2</v>
      </c>
      <c r="O1810" s="9">
        <f t="shared" si="261"/>
        <v>3.7026810844413395E-3</v>
      </c>
      <c r="P1810" s="9">
        <f t="shared" si="262"/>
        <v>5.5651035337490842E-2</v>
      </c>
      <c r="Q1810" s="9">
        <f t="shared" si="263"/>
        <v>4.8245673168608158E-2</v>
      </c>
      <c r="R1810" s="9">
        <f t="shared" si="264"/>
        <v>5.9353716421932178E-2</v>
      </c>
      <c r="S1810" s="9">
        <f t="shared" si="265"/>
        <v>4.4542992084166823E-2</v>
      </c>
    </row>
    <row r="1811" spans="1:19">
      <c r="A1811" s="1">
        <v>44652</v>
      </c>
      <c r="B1811" s="2">
        <v>12.61870002746582</v>
      </c>
      <c r="C1811" s="2"/>
      <c r="E1811" s="1">
        <v>44652</v>
      </c>
      <c r="F1811" s="2">
        <v>3282.7166000000002</v>
      </c>
      <c r="G1811" s="2">
        <v>2.7799</v>
      </c>
      <c r="J1811" s="1">
        <f t="shared" si="266"/>
        <v>45015</v>
      </c>
      <c r="K1811">
        <f t="shared" si="267"/>
        <v>7.5412507442714563E-2</v>
      </c>
      <c r="L1811" s="7">
        <f t="shared" si="268"/>
        <v>2.8753000000000001E-2</v>
      </c>
      <c r="M1811" s="28">
        <f t="shared" si="269"/>
        <v>4.6659507442714562E-2</v>
      </c>
      <c r="N1811" s="9">
        <f t="shared" si="260"/>
        <v>5.1924150042017926E-2</v>
      </c>
      <c r="O1811" s="9">
        <f t="shared" si="261"/>
        <v>3.7172104396027239E-3</v>
      </c>
      <c r="P1811" s="9">
        <f t="shared" si="262"/>
        <v>5.5641360481620647E-2</v>
      </c>
      <c r="Q1811" s="9">
        <f t="shared" si="263"/>
        <v>4.8206939602415205E-2</v>
      </c>
      <c r="R1811" s="9">
        <f t="shared" si="264"/>
        <v>5.9358570921223375E-2</v>
      </c>
      <c r="S1811" s="9">
        <f t="shared" si="265"/>
        <v>4.4489729162812477E-2</v>
      </c>
    </row>
    <row r="1812" spans="1:19">
      <c r="A1812" s="1">
        <v>44653</v>
      </c>
      <c r="B1812" s="2">
        <v>12.61870002746582</v>
      </c>
      <c r="C1812" s="2"/>
      <c r="E1812" s="1">
        <v>44653</v>
      </c>
      <c r="F1812" s="2">
        <v>3282.7166000000002</v>
      </c>
      <c r="G1812" s="2">
        <v>2.7783000000000002</v>
      </c>
      <c r="J1812" s="1">
        <f t="shared" si="266"/>
        <v>45016</v>
      </c>
      <c r="K1812">
        <f t="shared" si="267"/>
        <v>7.5105523311823977E-2</v>
      </c>
      <c r="L1812" s="7">
        <f t="shared" si="268"/>
        <v>2.8854999999999999E-2</v>
      </c>
      <c r="M1812" s="28">
        <f t="shared" si="269"/>
        <v>4.6250523311823978E-2</v>
      </c>
      <c r="N1812" s="9">
        <f t="shared" si="260"/>
        <v>5.1897489305450455E-2</v>
      </c>
      <c r="O1812" s="9">
        <f t="shared" si="261"/>
        <v>3.7336776085195441E-3</v>
      </c>
      <c r="P1812" s="9">
        <f t="shared" si="262"/>
        <v>5.563116691397E-2</v>
      </c>
      <c r="Q1812" s="9">
        <f t="shared" si="263"/>
        <v>4.816381169693091E-2</v>
      </c>
      <c r="R1812" s="9">
        <f t="shared" si="264"/>
        <v>5.9364844522489545E-2</v>
      </c>
      <c r="S1812" s="9">
        <f t="shared" si="265"/>
        <v>4.4430134088411365E-2</v>
      </c>
    </row>
    <row r="1813" spans="1:19">
      <c r="A1813" s="1">
        <v>44657</v>
      </c>
      <c r="B1813" s="2">
        <v>12.629799842834473</v>
      </c>
      <c r="C1813" s="2"/>
      <c r="E1813" s="1">
        <v>44657</v>
      </c>
      <c r="F1813" s="2">
        <v>3283.4261000000001</v>
      </c>
      <c r="G1813" s="2">
        <v>2.7717000000000001</v>
      </c>
      <c r="J1813" s="1">
        <f t="shared" si="266"/>
        <v>45019</v>
      </c>
      <c r="K1813">
        <f t="shared" si="267"/>
        <v>7.4348336380673327E-2</v>
      </c>
      <c r="L1813" s="7">
        <f t="shared" si="268"/>
        <v>2.862E-2</v>
      </c>
      <c r="M1813" s="28">
        <f t="shared" si="269"/>
        <v>4.5728336380673328E-2</v>
      </c>
      <c r="N1813" s="9">
        <f t="shared" si="260"/>
        <v>5.1873268332325757E-2</v>
      </c>
      <c r="O1813" s="9">
        <f t="shared" si="261"/>
        <v>3.7537674951110679E-3</v>
      </c>
      <c r="P1813" s="9">
        <f t="shared" si="262"/>
        <v>5.5627035827436826E-2</v>
      </c>
      <c r="Q1813" s="9">
        <f t="shared" si="263"/>
        <v>4.8119500837214689E-2</v>
      </c>
      <c r="R1813" s="9">
        <f t="shared" si="264"/>
        <v>5.9380803322547894E-2</v>
      </c>
      <c r="S1813" s="9">
        <f t="shared" si="265"/>
        <v>4.4365733342103621E-2</v>
      </c>
    </row>
    <row r="1814" spans="1:19">
      <c r="A1814" s="1">
        <v>44658</v>
      </c>
      <c r="B1814" s="2">
        <v>12.452699661254883</v>
      </c>
      <c r="C1814" s="2"/>
      <c r="E1814" s="1">
        <v>44658</v>
      </c>
      <c r="F1814" s="2">
        <v>3236.6950999999999</v>
      </c>
      <c r="G1814" s="2">
        <v>2.7570000000000001</v>
      </c>
      <c r="J1814" s="1">
        <f t="shared" si="266"/>
        <v>45020</v>
      </c>
      <c r="K1814">
        <f t="shared" si="267"/>
        <v>7.3795293813123039E-2</v>
      </c>
      <c r="L1814" s="7">
        <f t="shared" si="268"/>
        <v>2.8641999999999997E-2</v>
      </c>
      <c r="M1814" s="28">
        <f t="shared" si="269"/>
        <v>4.5153293813123038E-2</v>
      </c>
      <c r="N1814" s="9">
        <f t="shared" si="260"/>
        <v>5.1846166570894997E-2</v>
      </c>
      <c r="O1814" s="9">
        <f t="shared" si="261"/>
        <v>3.7774577185261064E-3</v>
      </c>
      <c r="P1814" s="9">
        <f t="shared" si="262"/>
        <v>5.5623624289421102E-2</v>
      </c>
      <c r="Q1814" s="9">
        <f t="shared" si="263"/>
        <v>4.8068708852368892E-2</v>
      </c>
      <c r="R1814" s="9">
        <f t="shared" si="264"/>
        <v>5.9401082007947206E-2</v>
      </c>
      <c r="S1814" s="9">
        <f t="shared" si="265"/>
        <v>4.4291251133842788E-2</v>
      </c>
    </row>
    <row r="1815" spans="1:19">
      <c r="A1815" s="1">
        <v>44659</v>
      </c>
      <c r="B1815" s="2">
        <v>12.520199775695801</v>
      </c>
      <c r="C1815" s="2"/>
      <c r="E1815" s="1">
        <v>44659</v>
      </c>
      <c r="F1815" s="2">
        <v>3251.8501999999999</v>
      </c>
      <c r="G1815" s="2">
        <v>2.7509000000000001</v>
      </c>
      <c r="J1815" s="1">
        <f t="shared" si="266"/>
        <v>45022</v>
      </c>
      <c r="K1815">
        <f t="shared" si="267"/>
        <v>7.3739786267869173E-2</v>
      </c>
      <c r="L1815" s="7">
        <f t="shared" si="268"/>
        <v>2.8643000000000002E-2</v>
      </c>
      <c r="M1815" s="28">
        <f t="shared" si="269"/>
        <v>4.5096786267869171E-2</v>
      </c>
      <c r="N1815" s="9">
        <f t="shared" si="260"/>
        <v>5.1820961493030261E-2</v>
      </c>
      <c r="O1815" s="9">
        <f t="shared" si="261"/>
        <v>3.8011438083836108E-3</v>
      </c>
      <c r="P1815" s="9">
        <f t="shared" si="262"/>
        <v>5.5622105301413871E-2</v>
      </c>
      <c r="Q1815" s="9">
        <f t="shared" si="263"/>
        <v>4.8019817684646651E-2</v>
      </c>
      <c r="R1815" s="9">
        <f t="shared" si="264"/>
        <v>5.9423249109797481E-2</v>
      </c>
      <c r="S1815" s="9">
        <f t="shared" si="265"/>
        <v>4.4218673876263041E-2</v>
      </c>
    </row>
    <row r="1816" spans="1:19">
      <c r="A1816" s="1">
        <v>44662</v>
      </c>
      <c r="B1816" s="2">
        <v>12.213000297546387</v>
      </c>
      <c r="C1816" s="2"/>
      <c r="E1816" s="1">
        <v>44662</v>
      </c>
      <c r="F1816" s="2">
        <v>3167.1259</v>
      </c>
      <c r="G1816" s="2">
        <v>2.7665000000000002</v>
      </c>
      <c r="J1816" s="1">
        <f t="shared" si="266"/>
        <v>45023</v>
      </c>
      <c r="K1816">
        <f t="shared" si="267"/>
        <v>7.3407962502976182E-2</v>
      </c>
      <c r="L1816" s="7">
        <f t="shared" si="268"/>
        <v>2.8639000000000001E-2</v>
      </c>
      <c r="M1816" s="28">
        <f t="shared" si="269"/>
        <v>4.4768962502976184E-2</v>
      </c>
      <c r="N1816" s="9">
        <f t="shared" si="260"/>
        <v>5.179439203514611E-2</v>
      </c>
      <c r="O1816" s="9">
        <f t="shared" si="261"/>
        <v>3.8268561510726405E-3</v>
      </c>
      <c r="P1816" s="9">
        <f t="shared" si="262"/>
        <v>5.5621248186218747E-2</v>
      </c>
      <c r="Q1816" s="9">
        <f t="shared" si="263"/>
        <v>4.7967535884073473E-2</v>
      </c>
      <c r="R1816" s="9">
        <f t="shared" si="264"/>
        <v>5.9448104337291391E-2</v>
      </c>
      <c r="S1816" s="9">
        <f t="shared" si="265"/>
        <v>4.4140679733000829E-2</v>
      </c>
    </row>
    <row r="1817" spans="1:19">
      <c r="A1817" s="1">
        <v>44663</v>
      </c>
      <c r="B1817" s="2">
        <v>12.378700256347656</v>
      </c>
      <c r="C1817" s="2"/>
      <c r="E1817" s="1">
        <v>44663</v>
      </c>
      <c r="F1817" s="2">
        <v>3213.3294999999998</v>
      </c>
      <c r="G1817" s="2">
        <v>2.7772000000000001</v>
      </c>
      <c r="J1817" s="1">
        <f t="shared" si="266"/>
        <v>45026</v>
      </c>
      <c r="K1817">
        <f t="shared" si="267"/>
        <v>7.3604642070108098E-2</v>
      </c>
      <c r="L1817" s="7">
        <f t="shared" si="268"/>
        <v>2.8502E-2</v>
      </c>
      <c r="M1817" s="28">
        <f t="shared" si="269"/>
        <v>4.5102642070108098E-2</v>
      </c>
      <c r="N1817" s="9">
        <f t="shared" si="260"/>
        <v>5.1769161176186504E-2</v>
      </c>
      <c r="O1817" s="9">
        <f t="shared" si="261"/>
        <v>3.8498631599620196E-3</v>
      </c>
      <c r="P1817" s="9">
        <f t="shared" si="262"/>
        <v>5.5619024336148522E-2</v>
      </c>
      <c r="Q1817" s="9">
        <f t="shared" si="263"/>
        <v>4.7919298016224486E-2</v>
      </c>
      <c r="R1817" s="9">
        <f t="shared" si="264"/>
        <v>5.946888749611054E-2</v>
      </c>
      <c r="S1817" s="9">
        <f t="shared" si="265"/>
        <v>4.4069434856262468E-2</v>
      </c>
    </row>
    <row r="1818" spans="1:19">
      <c r="A1818" s="1">
        <v>44664</v>
      </c>
      <c r="B1818" s="2">
        <v>12.29069995880127</v>
      </c>
      <c r="C1818" s="2"/>
      <c r="E1818" s="1">
        <v>44664</v>
      </c>
      <c r="F1818" s="2">
        <v>3186.8244</v>
      </c>
      <c r="G1818" s="2">
        <v>2.7703000000000002</v>
      </c>
      <c r="J1818" s="1">
        <f t="shared" si="266"/>
        <v>45027</v>
      </c>
      <c r="K1818">
        <f t="shared" si="267"/>
        <v>7.3787125392992634E-2</v>
      </c>
      <c r="L1818" s="7">
        <f t="shared" si="268"/>
        <v>2.8381E-2</v>
      </c>
      <c r="M1818" s="28">
        <f t="shared" si="269"/>
        <v>4.540612539299263E-2</v>
      </c>
      <c r="N1818" s="9">
        <f t="shared" si="260"/>
        <v>5.1740082816523945E-2</v>
      </c>
      <c r="O1818" s="9">
        <f t="shared" si="261"/>
        <v>3.8700872384693549E-3</v>
      </c>
      <c r="P1818" s="9">
        <f t="shared" si="262"/>
        <v>5.5610170054993302E-2</v>
      </c>
      <c r="Q1818" s="9">
        <f t="shared" si="263"/>
        <v>4.7869995578054589E-2</v>
      </c>
      <c r="R1818" s="9">
        <f t="shared" si="264"/>
        <v>5.9480257293462652E-2</v>
      </c>
      <c r="S1818" s="9">
        <f t="shared" si="265"/>
        <v>4.3999908339585239E-2</v>
      </c>
    </row>
    <row r="1819" spans="1:19">
      <c r="A1819" s="1">
        <v>44665</v>
      </c>
      <c r="B1819" s="2">
        <v>12.436300277709961</v>
      </c>
      <c r="C1819" s="2"/>
      <c r="E1819" s="1">
        <v>44665</v>
      </c>
      <c r="F1819" s="2">
        <v>3225.6412</v>
      </c>
      <c r="G1819" s="2">
        <v>2.7572000000000001</v>
      </c>
      <c r="J1819" s="1">
        <f t="shared" si="266"/>
        <v>45028</v>
      </c>
      <c r="K1819">
        <f t="shared" si="267"/>
        <v>7.3345508901198134E-2</v>
      </c>
      <c r="L1819" s="7">
        <f t="shared" si="268"/>
        <v>2.8197E-2</v>
      </c>
      <c r="M1819" s="28">
        <f t="shared" si="269"/>
        <v>4.5148508901198134E-2</v>
      </c>
      <c r="N1819" s="9">
        <f t="shared" si="260"/>
        <v>5.1711458129582923E-2</v>
      </c>
      <c r="O1819" s="9">
        <f t="shared" si="261"/>
        <v>3.8919965851973307E-3</v>
      </c>
      <c r="P1819" s="9">
        <f t="shared" si="262"/>
        <v>5.5603454714780252E-2</v>
      </c>
      <c r="Q1819" s="9">
        <f t="shared" si="263"/>
        <v>4.7819461544385593E-2</v>
      </c>
      <c r="R1819" s="9">
        <f t="shared" si="264"/>
        <v>5.9495451299977582E-2</v>
      </c>
      <c r="S1819" s="9">
        <f t="shared" si="265"/>
        <v>4.3927464959188263E-2</v>
      </c>
    </row>
    <row r="1820" spans="1:19">
      <c r="A1820" s="1">
        <v>44666</v>
      </c>
      <c r="B1820" s="2">
        <v>12.369600296020508</v>
      </c>
      <c r="C1820" s="2"/>
      <c r="E1820" s="1">
        <v>44666</v>
      </c>
      <c r="F1820" s="2">
        <v>3211.2447999999999</v>
      </c>
      <c r="G1820" s="2">
        <v>2.7665000000000002</v>
      </c>
      <c r="J1820" s="1">
        <f t="shared" si="266"/>
        <v>45029</v>
      </c>
      <c r="K1820">
        <f t="shared" si="267"/>
        <v>7.354833750018587E-2</v>
      </c>
      <c r="L1820" s="7">
        <f t="shared" si="268"/>
        <v>2.8261999999999999E-2</v>
      </c>
      <c r="M1820" s="28">
        <f t="shared" si="269"/>
        <v>4.5286337500185875E-2</v>
      </c>
      <c r="N1820" s="9">
        <f t="shared" si="260"/>
        <v>5.1676027080067917E-2</v>
      </c>
      <c r="O1820" s="9">
        <f t="shared" si="261"/>
        <v>3.9096456435673164E-3</v>
      </c>
      <c r="P1820" s="9">
        <f t="shared" si="262"/>
        <v>5.5585672723635231E-2</v>
      </c>
      <c r="Q1820" s="9">
        <f t="shared" si="263"/>
        <v>4.7766381436500603E-2</v>
      </c>
      <c r="R1820" s="9">
        <f t="shared" si="264"/>
        <v>5.9495318367202552E-2</v>
      </c>
      <c r="S1820" s="9">
        <f t="shared" si="265"/>
        <v>4.3856735792933282E-2</v>
      </c>
    </row>
    <row r="1821" spans="1:19">
      <c r="A1821" s="1">
        <v>44669</v>
      </c>
      <c r="B1821" s="2">
        <v>12.292099952697754</v>
      </c>
      <c r="C1821" s="2"/>
      <c r="E1821" s="1">
        <v>44669</v>
      </c>
      <c r="F1821" s="2">
        <v>3195.5239999999999</v>
      </c>
      <c r="G1821" s="2">
        <v>2.8031999999999999</v>
      </c>
      <c r="J1821" s="1">
        <f t="shared" si="266"/>
        <v>45030</v>
      </c>
      <c r="K1821">
        <f t="shared" si="267"/>
        <v>7.3043884106531148E-2</v>
      </c>
      <c r="L1821" s="7">
        <f t="shared" si="268"/>
        <v>2.8265999999999999E-2</v>
      </c>
      <c r="M1821" s="28">
        <f t="shared" si="269"/>
        <v>4.4777884106531149E-2</v>
      </c>
      <c r="N1821" s="9">
        <f t="shared" si="260"/>
        <v>5.1643352312407707E-2</v>
      </c>
      <c r="O1821" s="9">
        <f t="shared" si="261"/>
        <v>3.932684384033663E-3</v>
      </c>
      <c r="P1821" s="9">
        <f t="shared" si="262"/>
        <v>5.5576036696441372E-2</v>
      </c>
      <c r="Q1821" s="9">
        <f t="shared" si="263"/>
        <v>4.7710667928374043E-2</v>
      </c>
      <c r="R1821" s="9">
        <f t="shared" si="264"/>
        <v>5.950872108047503E-2</v>
      </c>
      <c r="S1821" s="9">
        <f t="shared" si="265"/>
        <v>4.3777983544340385E-2</v>
      </c>
    </row>
    <row r="1822" spans="1:19">
      <c r="A1822" s="1">
        <v>44670</v>
      </c>
      <c r="B1822" s="2">
        <v>12.286199569702148</v>
      </c>
      <c r="C1822" s="2"/>
      <c r="E1822" s="1">
        <v>44670</v>
      </c>
      <c r="F1822" s="2">
        <v>3194.0286999999998</v>
      </c>
      <c r="G1822" s="2">
        <v>2.8182999999999998</v>
      </c>
      <c r="J1822" s="1">
        <f t="shared" si="266"/>
        <v>45033</v>
      </c>
      <c r="K1822">
        <f t="shared" si="267"/>
        <v>7.1788023448917715E-2</v>
      </c>
      <c r="L1822" s="7">
        <f t="shared" si="268"/>
        <v>2.8397000000000002E-2</v>
      </c>
      <c r="M1822" s="28">
        <f t="shared" si="269"/>
        <v>4.3391023448917709E-2</v>
      </c>
      <c r="N1822" s="9">
        <f t="shared" si="260"/>
        <v>5.1602605059662209E-2</v>
      </c>
      <c r="O1822" s="9">
        <f t="shared" si="261"/>
        <v>3.9646513411529796E-3</v>
      </c>
      <c r="P1822" s="9">
        <f t="shared" si="262"/>
        <v>5.5567256400815189E-2</v>
      </c>
      <c r="Q1822" s="9">
        <f t="shared" si="263"/>
        <v>4.7637953718509228E-2</v>
      </c>
      <c r="R1822" s="9">
        <f t="shared" si="264"/>
        <v>5.9531907741968169E-2</v>
      </c>
      <c r="S1822" s="9">
        <f t="shared" si="265"/>
        <v>4.3673302377356248E-2</v>
      </c>
    </row>
    <row r="1823" spans="1:19">
      <c r="A1823" s="1">
        <v>44671</v>
      </c>
      <c r="B1823" s="2">
        <v>12.144499778747559</v>
      </c>
      <c r="C1823" s="2"/>
      <c r="E1823" s="1">
        <v>44671</v>
      </c>
      <c r="F1823" s="2">
        <v>3151.0497999999998</v>
      </c>
      <c r="G1823" s="2">
        <v>2.8411</v>
      </c>
      <c r="J1823" s="1">
        <f t="shared" si="266"/>
        <v>45034</v>
      </c>
      <c r="K1823">
        <f t="shared" si="267"/>
        <v>7.1337359140187587E-2</v>
      </c>
      <c r="L1823" s="7">
        <f t="shared" si="268"/>
        <v>2.8395999999999998E-2</v>
      </c>
      <c r="M1823" s="28">
        <f t="shared" si="269"/>
        <v>4.2941359140187589E-2</v>
      </c>
      <c r="N1823" s="9">
        <f t="shared" si="260"/>
        <v>5.1563333602349298E-2</v>
      </c>
      <c r="O1823" s="9">
        <f t="shared" si="261"/>
        <v>4.0010687539411638E-3</v>
      </c>
      <c r="P1823" s="9">
        <f t="shared" si="262"/>
        <v>5.5564402356290461E-2</v>
      </c>
      <c r="Q1823" s="9">
        <f t="shared" si="263"/>
        <v>4.7562264848408135E-2</v>
      </c>
      <c r="R1823" s="9">
        <f t="shared" si="264"/>
        <v>5.9565471110231624E-2</v>
      </c>
      <c r="S1823" s="9">
        <f t="shared" si="265"/>
        <v>4.3561196094466972E-2</v>
      </c>
    </row>
    <row r="1824" spans="1:19">
      <c r="A1824" s="1">
        <v>44672</v>
      </c>
      <c r="B1824" s="2">
        <v>11.89210033416748</v>
      </c>
      <c r="C1824" s="2"/>
      <c r="E1824" s="1">
        <v>44672</v>
      </c>
      <c r="F1824" s="2">
        <v>3079.8076999999998</v>
      </c>
      <c r="G1824" s="2">
        <v>2.839</v>
      </c>
      <c r="J1824" s="1">
        <f t="shared" si="266"/>
        <v>45035</v>
      </c>
      <c r="K1824">
        <f t="shared" si="267"/>
        <v>7.1801939888225808E-2</v>
      </c>
      <c r="L1824" s="7">
        <f t="shared" si="268"/>
        <v>2.8311000000000003E-2</v>
      </c>
      <c r="M1824" s="28">
        <f t="shared" si="269"/>
        <v>4.3490939888225805E-2</v>
      </c>
      <c r="N1824" s="9">
        <f t="shared" si="260"/>
        <v>5.152489147502072E-2</v>
      </c>
      <c r="O1824" s="9">
        <f t="shared" si="261"/>
        <v>4.0317872547948851E-3</v>
      </c>
      <c r="P1824" s="9">
        <f t="shared" si="262"/>
        <v>5.5556678729815609E-2</v>
      </c>
      <c r="Q1824" s="9">
        <f t="shared" si="263"/>
        <v>4.7493104220225832E-2</v>
      </c>
      <c r="R1824" s="9">
        <f t="shared" si="264"/>
        <v>5.9588465984610491E-2</v>
      </c>
      <c r="S1824" s="9">
        <f t="shared" si="265"/>
        <v>4.346131696543095E-2</v>
      </c>
    </row>
    <row r="1825" spans="1:19">
      <c r="A1825" s="1">
        <v>44673</v>
      </c>
      <c r="B1825" s="2">
        <v>11.932399749755859</v>
      </c>
      <c r="C1825" s="2"/>
      <c r="E1825" s="1">
        <v>44673</v>
      </c>
      <c r="F1825" s="2">
        <v>3086.9193</v>
      </c>
      <c r="G1825" s="2">
        <v>2.8405999999999998</v>
      </c>
      <c r="J1825" s="1">
        <f t="shared" si="266"/>
        <v>45036</v>
      </c>
      <c r="K1825">
        <f t="shared" si="267"/>
        <v>7.1704118212339726E-2</v>
      </c>
      <c r="L1825" s="7">
        <f t="shared" si="268"/>
        <v>2.8365999999999999E-2</v>
      </c>
      <c r="M1825" s="28">
        <f t="shared" si="269"/>
        <v>4.3338118212339724E-2</v>
      </c>
      <c r="N1825" s="9">
        <f t="shared" si="260"/>
        <v>5.1485276608894195E-2</v>
      </c>
      <c r="O1825" s="9">
        <f t="shared" si="261"/>
        <v>4.0628686791643713E-3</v>
      </c>
      <c r="P1825" s="9">
        <f t="shared" si="262"/>
        <v>5.554814528805857E-2</v>
      </c>
      <c r="Q1825" s="9">
        <f t="shared" si="263"/>
        <v>4.7422407929729821E-2</v>
      </c>
      <c r="R1825" s="9">
        <f t="shared" si="264"/>
        <v>5.9611013967222938E-2</v>
      </c>
      <c r="S1825" s="9">
        <f t="shared" si="265"/>
        <v>4.3359539250565453E-2</v>
      </c>
    </row>
    <row r="1826" spans="1:19">
      <c r="A1826" s="1">
        <v>44675</v>
      </c>
      <c r="B1826" s="2">
        <v>11.932399749755859</v>
      </c>
      <c r="C1826" s="2"/>
      <c r="E1826" s="1">
        <v>44675</v>
      </c>
      <c r="F1826" s="2">
        <v>3086.9193</v>
      </c>
      <c r="G1826" s="2">
        <v>2.8475999999999999</v>
      </c>
      <c r="J1826" s="1">
        <f t="shared" si="266"/>
        <v>45037</v>
      </c>
      <c r="K1826">
        <f t="shared" si="267"/>
        <v>7.4241255902495473E-2</v>
      </c>
      <c r="L1826" s="7">
        <f t="shared" si="268"/>
        <v>2.8347999999999998E-2</v>
      </c>
      <c r="M1826" s="28">
        <f t="shared" si="269"/>
        <v>4.5893255902495475E-2</v>
      </c>
      <c r="N1826" s="9">
        <f t="shared" si="260"/>
        <v>5.1456245347160617E-2</v>
      </c>
      <c r="O1826" s="9">
        <f t="shared" si="261"/>
        <v>4.0765618792917273E-3</v>
      </c>
      <c r="P1826" s="9">
        <f t="shared" si="262"/>
        <v>5.5532807226452346E-2</v>
      </c>
      <c r="Q1826" s="9">
        <f t="shared" si="263"/>
        <v>4.7379683467868888E-2</v>
      </c>
      <c r="R1826" s="9">
        <f t="shared" si="264"/>
        <v>5.9609369105744076E-2</v>
      </c>
      <c r="S1826" s="9">
        <f t="shared" si="265"/>
        <v>4.3303121588577159E-2</v>
      </c>
    </row>
    <row r="1827" spans="1:19">
      <c r="A1827" s="1">
        <v>44676</v>
      </c>
      <c r="B1827" s="2">
        <v>11.348199844360352</v>
      </c>
      <c r="C1827" s="2"/>
      <c r="E1827" s="1">
        <v>44676</v>
      </c>
      <c r="F1827" s="2">
        <v>2928.5118000000002</v>
      </c>
      <c r="G1827" s="2">
        <v>2.8363</v>
      </c>
      <c r="J1827" s="1">
        <f t="shared" si="266"/>
        <v>45039</v>
      </c>
      <c r="K1827">
        <f t="shared" si="267"/>
        <v>7.4241255902495473E-2</v>
      </c>
      <c r="L1827" s="7">
        <f t="shared" si="268"/>
        <v>2.8264000000000001E-2</v>
      </c>
      <c r="M1827" s="28">
        <f t="shared" si="269"/>
        <v>4.5977255902495476E-2</v>
      </c>
      <c r="N1827" s="9">
        <f t="shared" si="260"/>
        <v>5.1424683655046266E-2</v>
      </c>
      <c r="O1827" s="9">
        <f t="shared" si="261"/>
        <v>4.0880540099278821E-3</v>
      </c>
      <c r="P1827" s="9">
        <f t="shared" si="262"/>
        <v>5.5512737664974152E-2</v>
      </c>
      <c r="Q1827" s="9">
        <f t="shared" si="263"/>
        <v>4.733662964511838E-2</v>
      </c>
      <c r="R1827" s="9">
        <f t="shared" si="264"/>
        <v>5.960079167490203E-2</v>
      </c>
      <c r="S1827" s="9">
        <f t="shared" si="265"/>
        <v>4.3248575635190502E-2</v>
      </c>
    </row>
    <row r="1828" spans="1:19">
      <c r="A1828" s="1">
        <v>44677</v>
      </c>
      <c r="B1828" s="2">
        <v>11.214799880981445</v>
      </c>
      <c r="C1828" s="2"/>
      <c r="E1828" s="1">
        <v>44677</v>
      </c>
      <c r="F1828" s="2">
        <v>2886.4256999999998</v>
      </c>
      <c r="G1828" s="2">
        <v>2.8338999999999999</v>
      </c>
      <c r="J1828" s="1">
        <f t="shared" si="266"/>
        <v>45040</v>
      </c>
      <c r="K1828">
        <f t="shared" si="267"/>
        <v>7.4571216359333684E-2</v>
      </c>
      <c r="L1828" s="7">
        <f t="shared" si="268"/>
        <v>2.8167000000000001E-2</v>
      </c>
      <c r="M1828" s="28">
        <f t="shared" si="269"/>
        <v>4.6404216359333686E-2</v>
      </c>
      <c r="N1828" s="9">
        <f t="shared" si="260"/>
        <v>5.1387797866143448E-2</v>
      </c>
      <c r="O1828" s="9">
        <f t="shared" si="261"/>
        <v>4.0912505840878322E-3</v>
      </c>
      <c r="P1828" s="9">
        <f t="shared" si="262"/>
        <v>5.5479048450231279E-2</v>
      </c>
      <c r="Q1828" s="9">
        <f t="shared" si="263"/>
        <v>4.7296547282055616E-2</v>
      </c>
      <c r="R1828" s="9">
        <f t="shared" si="264"/>
        <v>5.957029903431911E-2</v>
      </c>
      <c r="S1828" s="9">
        <f t="shared" si="265"/>
        <v>4.3205296697967785E-2</v>
      </c>
    </row>
    <row r="1829" spans="1:19">
      <c r="A1829" s="1">
        <v>44678</v>
      </c>
      <c r="B1829" s="2">
        <v>11.474200248718262</v>
      </c>
      <c r="C1829" s="2"/>
      <c r="E1829" s="1">
        <v>44678</v>
      </c>
      <c r="F1829" s="2">
        <v>2958.2820000000002</v>
      </c>
      <c r="G1829" s="2">
        <v>2.8424</v>
      </c>
      <c r="J1829" s="1">
        <f t="shared" si="266"/>
        <v>45041</v>
      </c>
      <c r="K1829">
        <f t="shared" si="267"/>
        <v>7.4887854905923812E-2</v>
      </c>
      <c r="L1829" s="7">
        <f t="shared" si="268"/>
        <v>2.8210000000000002E-2</v>
      </c>
      <c r="M1829" s="28">
        <f t="shared" si="269"/>
        <v>4.6677854905923813E-2</v>
      </c>
      <c r="N1829" s="9">
        <f t="shared" si="260"/>
        <v>5.1353188405237102E-2</v>
      </c>
      <c r="O1829" s="9">
        <f t="shared" si="261"/>
        <v>4.0940568358164009E-3</v>
      </c>
      <c r="P1829" s="9">
        <f t="shared" si="262"/>
        <v>5.5447245241053503E-2</v>
      </c>
      <c r="Q1829" s="9">
        <f t="shared" si="263"/>
        <v>4.7259131569420701E-2</v>
      </c>
      <c r="R1829" s="9">
        <f t="shared" si="264"/>
        <v>5.9541302076869904E-2</v>
      </c>
      <c r="S1829" s="9">
        <f t="shared" si="265"/>
        <v>4.31650747336043E-2</v>
      </c>
    </row>
    <row r="1830" spans="1:19">
      <c r="A1830" s="1">
        <v>44679</v>
      </c>
      <c r="B1830" s="2">
        <v>11.539600372314453</v>
      </c>
      <c r="C1830" s="2"/>
      <c r="E1830" s="1">
        <v>44679</v>
      </c>
      <c r="F1830" s="2">
        <v>2975.4848000000002</v>
      </c>
      <c r="G1830" s="2">
        <v>2.8593999999999999</v>
      </c>
      <c r="J1830" s="1">
        <f t="shared" si="266"/>
        <v>45042</v>
      </c>
      <c r="K1830">
        <f t="shared" si="267"/>
        <v>7.5120190757784214E-2</v>
      </c>
      <c r="L1830" s="7">
        <f t="shared" si="268"/>
        <v>2.8178999999999999E-2</v>
      </c>
      <c r="M1830" s="28">
        <f t="shared" si="269"/>
        <v>4.6941190757784218E-2</v>
      </c>
      <c r="N1830" s="9">
        <f t="shared" si="260"/>
        <v>5.1319901705647666E-2</v>
      </c>
      <c r="O1830" s="9">
        <f t="shared" si="261"/>
        <v>4.0956926093100579E-3</v>
      </c>
      <c r="P1830" s="9">
        <f t="shared" si="262"/>
        <v>5.5415594314957725E-2</v>
      </c>
      <c r="Q1830" s="9">
        <f t="shared" si="263"/>
        <v>4.7224209096337608E-2</v>
      </c>
      <c r="R1830" s="9">
        <f t="shared" si="264"/>
        <v>5.9511286924267784E-2</v>
      </c>
      <c r="S1830" s="9">
        <f t="shared" si="265"/>
        <v>4.3128516487027549E-2</v>
      </c>
    </row>
    <row r="1831" spans="1:19">
      <c r="A1831" s="1">
        <v>44680</v>
      </c>
      <c r="B1831" s="2">
        <v>11.898500442504883</v>
      </c>
      <c r="C1831" s="2"/>
      <c r="E1831" s="1">
        <v>44680</v>
      </c>
      <c r="F1831" s="2">
        <v>3047.0623999999998</v>
      </c>
      <c r="G1831" s="2">
        <v>2.8448000000000002</v>
      </c>
      <c r="J1831" s="1">
        <f t="shared" si="266"/>
        <v>45043</v>
      </c>
      <c r="K1831">
        <f t="shared" si="267"/>
        <v>7.4979944229261686E-2</v>
      </c>
      <c r="L1831" s="7">
        <f t="shared" si="268"/>
        <v>2.7890999999999999E-2</v>
      </c>
      <c r="M1831" s="28">
        <f t="shared" si="269"/>
        <v>4.7088944229261687E-2</v>
      </c>
      <c r="N1831" s="9">
        <f t="shared" si="260"/>
        <v>5.1269632821591221E-2</v>
      </c>
      <c r="O1831" s="9">
        <f t="shared" si="261"/>
        <v>4.0694898836869777E-3</v>
      </c>
      <c r="P1831" s="9">
        <f t="shared" si="262"/>
        <v>5.5339122705278201E-2</v>
      </c>
      <c r="Q1831" s="9">
        <f t="shared" si="263"/>
        <v>4.7200142937904241E-2</v>
      </c>
      <c r="R1831" s="9">
        <f t="shared" si="264"/>
        <v>5.9408612588965175E-2</v>
      </c>
      <c r="S1831" s="9">
        <f t="shared" si="265"/>
        <v>4.3130653054217268E-2</v>
      </c>
    </row>
    <row r="1832" spans="1:19">
      <c r="A1832" s="1">
        <v>44686</v>
      </c>
      <c r="B1832" s="2">
        <v>11.969599723815918</v>
      </c>
      <c r="C1832" s="2"/>
      <c r="E1832" s="1">
        <v>44686</v>
      </c>
      <c r="F1832" s="2">
        <v>3067.7586999999999</v>
      </c>
      <c r="G1832" s="2">
        <v>2.8433999999999999</v>
      </c>
      <c r="J1832" s="1">
        <f t="shared" si="266"/>
        <v>45044</v>
      </c>
      <c r="K1832">
        <f t="shared" si="267"/>
        <v>7.3936060695801775E-2</v>
      </c>
      <c r="L1832" s="7">
        <f t="shared" si="268"/>
        <v>2.7972999999999998E-2</v>
      </c>
      <c r="M1832" s="28">
        <f t="shared" si="269"/>
        <v>4.5963060695801777E-2</v>
      </c>
      <c r="N1832" s="9">
        <f t="shared" si="260"/>
        <v>5.1210641450381157E-2</v>
      </c>
      <c r="O1832" s="9">
        <f t="shared" si="261"/>
        <v>4.0381179317522213E-3</v>
      </c>
      <c r="P1832" s="9">
        <f t="shared" si="262"/>
        <v>5.5248759382133375E-2</v>
      </c>
      <c r="Q1832" s="9">
        <f t="shared" si="263"/>
        <v>4.7172523518628939E-2</v>
      </c>
      <c r="R1832" s="9">
        <f t="shared" si="264"/>
        <v>5.92868773138856E-2</v>
      </c>
      <c r="S1832" s="9">
        <f t="shared" si="265"/>
        <v>4.3134405586876715E-2</v>
      </c>
    </row>
    <row r="1833" spans="1:19">
      <c r="A1833" s="1">
        <v>44687</v>
      </c>
      <c r="B1833" s="2">
        <v>11.718199729919434</v>
      </c>
      <c r="C1833" s="2"/>
      <c r="E1833" s="1">
        <v>44687</v>
      </c>
      <c r="F1833" s="2">
        <v>3001.5605</v>
      </c>
      <c r="G1833" s="2">
        <v>2.8412000000000002</v>
      </c>
      <c r="J1833" s="1">
        <f t="shared" si="266"/>
        <v>45050</v>
      </c>
      <c r="K1833">
        <f t="shared" si="267"/>
        <v>7.3050285676626164E-2</v>
      </c>
      <c r="L1833" s="7">
        <f t="shared" si="268"/>
        <v>2.7671000000000001E-2</v>
      </c>
      <c r="M1833" s="28">
        <f t="shared" si="269"/>
        <v>4.5379285676626163E-2</v>
      </c>
      <c r="N1833" s="9">
        <f t="shared" si="260"/>
        <v>5.1157670188902014E-2</v>
      </c>
      <c r="O1833" s="9">
        <f t="shared" si="261"/>
        <v>4.0266957265699425E-3</v>
      </c>
      <c r="P1833" s="9">
        <f t="shared" si="262"/>
        <v>5.5184365915471954E-2</v>
      </c>
      <c r="Q1833" s="9">
        <f t="shared" si="263"/>
        <v>4.7130974462332074E-2</v>
      </c>
      <c r="R1833" s="9">
        <f t="shared" si="264"/>
        <v>5.9211061642041901E-2</v>
      </c>
      <c r="S1833" s="9">
        <f t="shared" si="265"/>
        <v>4.3104278735762128E-2</v>
      </c>
    </row>
    <row r="1834" spans="1:19">
      <c r="A1834" s="1">
        <v>44688</v>
      </c>
      <c r="B1834" s="2">
        <v>11.718199729919434</v>
      </c>
      <c r="C1834" s="2"/>
      <c r="E1834" s="1">
        <v>44688</v>
      </c>
      <c r="F1834" s="2">
        <v>3001.5605</v>
      </c>
      <c r="G1834" s="2">
        <v>2.8412999999999999</v>
      </c>
      <c r="J1834" s="1">
        <f t="shared" si="266"/>
        <v>45051</v>
      </c>
      <c r="K1834">
        <f t="shared" si="267"/>
        <v>7.3378337317706363E-2</v>
      </c>
      <c r="L1834" s="7">
        <f t="shared" si="268"/>
        <v>2.7513999999999997E-2</v>
      </c>
      <c r="M1834" s="28">
        <f t="shared" si="269"/>
        <v>4.5864337317706366E-2</v>
      </c>
      <c r="N1834" s="9">
        <f t="shared" si="260"/>
        <v>5.1109258378245141E-2</v>
      </c>
      <c r="O1834" s="9">
        <f t="shared" si="261"/>
        <v>4.0166953044489728E-3</v>
      </c>
      <c r="P1834" s="9">
        <f t="shared" si="262"/>
        <v>5.5125953682694115E-2</v>
      </c>
      <c r="Q1834" s="9">
        <f t="shared" si="263"/>
        <v>4.7092563073796168E-2</v>
      </c>
      <c r="R1834" s="9">
        <f t="shared" si="264"/>
        <v>5.9142648987143089E-2</v>
      </c>
      <c r="S1834" s="9">
        <f t="shared" si="265"/>
        <v>4.3075867769347194E-2</v>
      </c>
    </row>
    <row r="1835" spans="1:19">
      <c r="A1835" s="1">
        <v>44690</v>
      </c>
      <c r="B1835" s="2">
        <v>11.729399681091309</v>
      </c>
      <c r="C1835" s="2"/>
      <c r="E1835" s="1">
        <v>44690</v>
      </c>
      <c r="F1835" s="2">
        <v>3004.1408999999999</v>
      </c>
      <c r="G1835" s="2">
        <v>2.8359000000000001</v>
      </c>
      <c r="J1835" s="1">
        <f t="shared" si="266"/>
        <v>45052</v>
      </c>
      <c r="K1835">
        <f t="shared" si="267"/>
        <v>7.3378337317706363E-2</v>
      </c>
      <c r="L1835" s="7">
        <f t="shared" si="268"/>
        <v>2.7372E-2</v>
      </c>
      <c r="M1835" s="28">
        <f t="shared" si="269"/>
        <v>4.6006337317706363E-2</v>
      </c>
      <c r="N1835" s="9">
        <f t="shared" si="260"/>
        <v>5.1071203351222491E-2</v>
      </c>
      <c r="O1835" s="9">
        <f t="shared" si="261"/>
        <v>4.0194320420701484E-3</v>
      </c>
      <c r="P1835" s="9">
        <f t="shared" si="262"/>
        <v>5.509063539329264E-2</v>
      </c>
      <c r="Q1835" s="9">
        <f t="shared" si="263"/>
        <v>4.7051771309152342E-2</v>
      </c>
      <c r="R1835" s="9">
        <f t="shared" si="264"/>
        <v>5.911006743536279E-2</v>
      </c>
      <c r="S1835" s="9">
        <f t="shared" si="265"/>
        <v>4.3032339267082192E-2</v>
      </c>
    </row>
    <row r="1836" spans="1:19">
      <c r="A1836" s="1">
        <v>44691</v>
      </c>
      <c r="B1836" s="2">
        <v>11.844200134277344</v>
      </c>
      <c r="C1836" s="2"/>
      <c r="E1836" s="1">
        <v>44691</v>
      </c>
      <c r="F1836" s="2">
        <v>3035.8442</v>
      </c>
      <c r="G1836" s="2">
        <v>2.8191000000000002</v>
      </c>
      <c r="J1836" s="1">
        <f t="shared" si="266"/>
        <v>45054</v>
      </c>
      <c r="K1836">
        <f t="shared" si="267"/>
        <v>7.1743729310173657E-2</v>
      </c>
      <c r="L1836" s="7">
        <f t="shared" si="268"/>
        <v>2.7439000000000002E-2</v>
      </c>
      <c r="M1836" s="28">
        <f t="shared" si="269"/>
        <v>4.4304729310173652E-2</v>
      </c>
      <c r="N1836" s="9">
        <f t="shared" si="260"/>
        <v>5.1028321393940389E-2</v>
      </c>
      <c r="O1836" s="9">
        <f t="shared" si="261"/>
        <v>4.0337229813796772E-3</v>
      </c>
      <c r="P1836" s="9">
        <f t="shared" si="262"/>
        <v>5.5062044375320064E-2</v>
      </c>
      <c r="Q1836" s="9">
        <f t="shared" si="263"/>
        <v>4.6994598412560713E-2</v>
      </c>
      <c r="R1836" s="9">
        <f t="shared" si="264"/>
        <v>5.9095767356699747E-2</v>
      </c>
      <c r="S1836" s="9">
        <f t="shared" si="265"/>
        <v>4.2960875431181031E-2</v>
      </c>
    </row>
    <row r="1837" spans="1:19">
      <c r="A1837" s="1">
        <v>44692</v>
      </c>
      <c r="B1837" s="2">
        <v>11.927599906921387</v>
      </c>
      <c r="C1837" s="2"/>
      <c r="E1837" s="1">
        <v>44692</v>
      </c>
      <c r="F1837" s="2">
        <v>3058.7026999999998</v>
      </c>
      <c r="G1837" s="2">
        <v>2.8260999999999998</v>
      </c>
      <c r="J1837" s="1">
        <f t="shared" si="266"/>
        <v>45055</v>
      </c>
      <c r="K1837">
        <f t="shared" si="267"/>
        <v>7.2647495076297891E-2</v>
      </c>
      <c r="L1837" s="7">
        <f t="shared" si="268"/>
        <v>2.7444000000000003E-2</v>
      </c>
      <c r="M1837" s="28">
        <f t="shared" si="269"/>
        <v>4.5203495076297888E-2</v>
      </c>
      <c r="N1837" s="9">
        <f t="shared" si="260"/>
        <v>5.0981806134457679E-2</v>
      </c>
      <c r="O1837" s="9">
        <f t="shared" si="261"/>
        <v>4.0330384769357462E-3</v>
      </c>
      <c r="P1837" s="9">
        <f t="shared" si="262"/>
        <v>5.5014844611393422E-2</v>
      </c>
      <c r="Q1837" s="9">
        <f t="shared" si="263"/>
        <v>4.6948767657521935E-2</v>
      </c>
      <c r="R1837" s="9">
        <f t="shared" si="264"/>
        <v>5.9047883088329173E-2</v>
      </c>
      <c r="S1837" s="9">
        <f t="shared" si="265"/>
        <v>4.2915729180586185E-2</v>
      </c>
    </row>
    <row r="1838" spans="1:19">
      <c r="A1838" s="1">
        <v>44693</v>
      </c>
      <c r="B1838" s="2">
        <v>11.91670036315918</v>
      </c>
      <c r="C1838" s="2"/>
      <c r="E1838" s="1">
        <v>44693</v>
      </c>
      <c r="F1838" s="2">
        <v>3054.9940000000001</v>
      </c>
      <c r="G1838" s="2">
        <v>2.8292999999999999</v>
      </c>
      <c r="J1838" s="1">
        <f t="shared" si="266"/>
        <v>45056</v>
      </c>
      <c r="K1838">
        <f t="shared" si="267"/>
        <v>7.3681110607603406E-2</v>
      </c>
      <c r="L1838" s="7">
        <f t="shared" si="268"/>
        <v>2.7276999999999999E-2</v>
      </c>
      <c r="M1838" s="28">
        <f t="shared" si="269"/>
        <v>4.640411060760341E-2</v>
      </c>
      <c r="N1838" s="9">
        <f t="shared" si="260"/>
        <v>5.0940059190575399E-2</v>
      </c>
      <c r="O1838" s="9">
        <f t="shared" si="261"/>
        <v>4.0257519422010595E-3</v>
      </c>
      <c r="P1838" s="9">
        <f t="shared" si="262"/>
        <v>5.496581113277646E-2</v>
      </c>
      <c r="Q1838" s="9">
        <f t="shared" si="263"/>
        <v>4.6914307248374337E-2</v>
      </c>
      <c r="R1838" s="9">
        <f t="shared" si="264"/>
        <v>5.8991563074977521E-2</v>
      </c>
      <c r="S1838" s="9">
        <f t="shared" si="265"/>
        <v>4.2888555306173276E-2</v>
      </c>
    </row>
    <row r="1839" spans="1:19">
      <c r="A1839" s="1">
        <v>44694</v>
      </c>
      <c r="B1839" s="2">
        <v>12.026000022888184</v>
      </c>
      <c r="C1839" s="2"/>
      <c r="E1839" s="1">
        <v>44694</v>
      </c>
      <c r="F1839" s="2">
        <v>3084.2845000000002</v>
      </c>
      <c r="G1839" s="2">
        <v>2.8184999999999998</v>
      </c>
      <c r="J1839" s="1">
        <f t="shared" si="266"/>
        <v>45057</v>
      </c>
      <c r="K1839">
        <f t="shared" si="267"/>
        <v>7.399131601782126E-2</v>
      </c>
      <c r="L1839" s="7">
        <f t="shared" si="268"/>
        <v>2.7028E-2</v>
      </c>
      <c r="M1839" s="28">
        <f t="shared" si="269"/>
        <v>4.6963316017821263E-2</v>
      </c>
      <c r="N1839" s="9">
        <f t="shared" si="260"/>
        <v>5.0900640384565557E-2</v>
      </c>
      <c r="O1839" s="9">
        <f t="shared" si="261"/>
        <v>4.0158527789099716E-3</v>
      </c>
      <c r="P1839" s="9">
        <f t="shared" si="262"/>
        <v>5.4916493163475529E-2</v>
      </c>
      <c r="Q1839" s="9">
        <f t="shared" si="263"/>
        <v>4.6884787605655585E-2</v>
      </c>
      <c r="R1839" s="9">
        <f t="shared" si="264"/>
        <v>5.89323459423855E-2</v>
      </c>
      <c r="S1839" s="9">
        <f t="shared" si="265"/>
        <v>4.2868934826745614E-2</v>
      </c>
    </row>
    <row r="1840" spans="1:19">
      <c r="A1840" s="1">
        <v>44697</v>
      </c>
      <c r="B1840" s="2">
        <v>11.967499732971191</v>
      </c>
      <c r="C1840" s="2"/>
      <c r="E1840" s="1">
        <v>44697</v>
      </c>
      <c r="F1840" s="2">
        <v>3073.7487999999998</v>
      </c>
      <c r="G1840" s="2">
        <v>2.8359000000000001</v>
      </c>
      <c r="J1840" s="1">
        <f t="shared" si="266"/>
        <v>45058</v>
      </c>
      <c r="K1840">
        <f t="shared" si="267"/>
        <v>7.4866552991039365E-2</v>
      </c>
      <c r="L1840" s="7">
        <f t="shared" si="268"/>
        <v>2.7139000000000003E-2</v>
      </c>
      <c r="M1840" s="28">
        <f t="shared" si="269"/>
        <v>4.7727552991039361E-2</v>
      </c>
      <c r="N1840" s="9">
        <f t="shared" si="260"/>
        <v>5.0866866750224074E-2</v>
      </c>
      <c r="O1840" s="9">
        <f t="shared" si="261"/>
        <v>4.0065971046907255E-3</v>
      </c>
      <c r="P1840" s="9">
        <f t="shared" si="262"/>
        <v>5.4873463854914803E-2</v>
      </c>
      <c r="Q1840" s="9">
        <f t="shared" si="263"/>
        <v>4.6860269645533345E-2</v>
      </c>
      <c r="R1840" s="9">
        <f t="shared" si="264"/>
        <v>5.8880060959605525E-2</v>
      </c>
      <c r="S1840" s="9">
        <f t="shared" si="265"/>
        <v>4.2853672540842623E-2</v>
      </c>
    </row>
    <row r="1841" spans="1:19">
      <c r="A1841" s="1">
        <v>44698</v>
      </c>
      <c r="B1841" s="2">
        <v>12.04170036315918</v>
      </c>
      <c r="C1841" s="2"/>
      <c r="E1841" s="1">
        <v>44698</v>
      </c>
      <c r="F1841" s="2">
        <v>3093.6965</v>
      </c>
      <c r="G1841" s="2">
        <v>2.8290999999999999</v>
      </c>
      <c r="J1841" s="1">
        <f t="shared" si="266"/>
        <v>45061</v>
      </c>
      <c r="K1841">
        <f t="shared" si="267"/>
        <v>7.399131601782126E-2</v>
      </c>
      <c r="L1841" s="7">
        <f t="shared" si="268"/>
        <v>2.7145000000000002E-2</v>
      </c>
      <c r="M1841" s="28">
        <f t="shared" si="269"/>
        <v>4.6846316017821257E-2</v>
      </c>
      <c r="N1841" s="9">
        <f t="shared" si="260"/>
        <v>5.0832216561389844E-2</v>
      </c>
      <c r="O1841" s="9">
        <f t="shared" si="261"/>
        <v>4.0034591593003837E-3</v>
      </c>
      <c r="P1841" s="9">
        <f t="shared" si="262"/>
        <v>5.483567572069023E-2</v>
      </c>
      <c r="Q1841" s="9">
        <f t="shared" si="263"/>
        <v>4.6828757402089458E-2</v>
      </c>
      <c r="R1841" s="9">
        <f t="shared" si="264"/>
        <v>5.8839134879990609E-2</v>
      </c>
      <c r="S1841" s="9">
        <f t="shared" si="265"/>
        <v>4.2825298242789078E-2</v>
      </c>
    </row>
    <row r="1842" spans="1:19">
      <c r="A1842" s="1">
        <v>44699</v>
      </c>
      <c r="B1842" s="2">
        <v>12.011899948120117</v>
      </c>
      <c r="C1842" s="2"/>
      <c r="E1842" s="1">
        <v>44699</v>
      </c>
      <c r="F1842" s="2">
        <v>3085.9767999999999</v>
      </c>
      <c r="G1842" s="2">
        <v>2.8226</v>
      </c>
      <c r="J1842" s="1">
        <f t="shared" si="266"/>
        <v>45062</v>
      </c>
      <c r="K1842">
        <f t="shared" si="267"/>
        <v>7.4475689374009196E-2</v>
      </c>
      <c r="L1842" s="7">
        <f t="shared" si="268"/>
        <v>2.7225000000000003E-2</v>
      </c>
      <c r="M1842" s="28">
        <f t="shared" si="269"/>
        <v>4.7250689374009197E-2</v>
      </c>
      <c r="N1842" s="9">
        <f t="shared" si="260"/>
        <v>5.0798993715139421E-2</v>
      </c>
      <c r="O1842" s="9">
        <f t="shared" si="261"/>
        <v>3.9983010946623909E-3</v>
      </c>
      <c r="P1842" s="9">
        <f t="shared" si="262"/>
        <v>5.4797294809801812E-2</v>
      </c>
      <c r="Q1842" s="9">
        <f t="shared" si="263"/>
        <v>4.6800692620477029E-2</v>
      </c>
      <c r="R1842" s="9">
        <f t="shared" si="264"/>
        <v>5.8795595904464204E-2</v>
      </c>
      <c r="S1842" s="9">
        <f t="shared" si="265"/>
        <v>4.2802391525814637E-2</v>
      </c>
    </row>
    <row r="1843" spans="1:19">
      <c r="A1843" s="1">
        <v>44700</v>
      </c>
      <c r="B1843" s="2">
        <v>12.050000190734863</v>
      </c>
      <c r="C1843" s="2"/>
      <c r="E1843" s="1">
        <v>44700</v>
      </c>
      <c r="F1843" s="2">
        <v>3096.9648000000002</v>
      </c>
      <c r="G1843" s="2">
        <v>2.8149000000000002</v>
      </c>
      <c r="J1843" s="1">
        <f t="shared" si="266"/>
        <v>45063</v>
      </c>
      <c r="K1843">
        <f t="shared" si="267"/>
        <v>7.4785925203519232E-2</v>
      </c>
      <c r="L1843" s="7">
        <f t="shared" si="268"/>
        <v>2.7126000000000001E-2</v>
      </c>
      <c r="M1843" s="28">
        <f t="shared" si="269"/>
        <v>4.7659925203519235E-2</v>
      </c>
      <c r="N1843" s="9">
        <f t="shared" si="260"/>
        <v>5.0769992751750814E-2</v>
      </c>
      <c r="O1843" s="9">
        <f t="shared" si="261"/>
        <v>3.9944582271615918E-3</v>
      </c>
      <c r="P1843" s="9">
        <f t="shared" si="262"/>
        <v>5.4764450978912409E-2</v>
      </c>
      <c r="Q1843" s="9">
        <f t="shared" si="263"/>
        <v>4.677553452458922E-2</v>
      </c>
      <c r="R1843" s="9">
        <f t="shared" si="264"/>
        <v>5.8758909206073996E-2</v>
      </c>
      <c r="S1843" s="9">
        <f t="shared" si="265"/>
        <v>4.2781076297427632E-2</v>
      </c>
    </row>
    <row r="1844" spans="1:19">
      <c r="A1844" s="1">
        <v>44701</v>
      </c>
      <c r="B1844" s="2">
        <v>12.239299774169922</v>
      </c>
      <c r="C1844" s="2"/>
      <c r="E1844" s="1">
        <v>44701</v>
      </c>
      <c r="F1844" s="2">
        <v>3146.5673000000002</v>
      </c>
      <c r="G1844" s="2">
        <v>2.8243</v>
      </c>
      <c r="J1844" s="1">
        <f t="shared" si="266"/>
        <v>45064</v>
      </c>
      <c r="K1844">
        <f t="shared" si="267"/>
        <v>7.4383176901161113E-2</v>
      </c>
      <c r="L1844" s="7">
        <f t="shared" si="268"/>
        <v>2.7344E-2</v>
      </c>
      <c r="M1844" s="28">
        <f t="shared" si="269"/>
        <v>4.7039176901161113E-2</v>
      </c>
      <c r="N1844" s="9">
        <f t="shared" si="260"/>
        <v>5.073760598327131E-2</v>
      </c>
      <c r="O1844" s="9">
        <f t="shared" si="261"/>
        <v>3.9914887279648486E-3</v>
      </c>
      <c r="P1844" s="9">
        <f t="shared" si="262"/>
        <v>5.4729094711236159E-2</v>
      </c>
      <c r="Q1844" s="9">
        <f t="shared" si="263"/>
        <v>4.674611725530646E-2</v>
      </c>
      <c r="R1844" s="9">
        <f t="shared" si="264"/>
        <v>5.8720583439201009E-2</v>
      </c>
      <c r="S1844" s="9">
        <f t="shared" si="265"/>
        <v>4.2754628527341611E-2</v>
      </c>
    </row>
    <row r="1845" spans="1:19">
      <c r="A1845" s="1">
        <v>44704</v>
      </c>
      <c r="B1845" s="2">
        <v>12.238800048828125</v>
      </c>
      <c r="C1845" s="2"/>
      <c r="E1845" s="1">
        <v>44704</v>
      </c>
      <c r="F1845" s="2">
        <v>3146.8573000000001</v>
      </c>
      <c r="G1845" s="2">
        <v>2.8147000000000002</v>
      </c>
      <c r="J1845" s="1">
        <f t="shared" si="266"/>
        <v>45065</v>
      </c>
      <c r="K1845">
        <f t="shared" si="267"/>
        <v>7.4704358535553031E-2</v>
      </c>
      <c r="L1845" s="7">
        <f t="shared" si="268"/>
        <v>2.7185000000000001E-2</v>
      </c>
      <c r="M1845" s="28">
        <f t="shared" si="269"/>
        <v>4.751935853555303E-2</v>
      </c>
      <c r="N1845" s="9">
        <f t="shared" si="260"/>
        <v>5.0708898079393369E-2</v>
      </c>
      <c r="O1845" s="9">
        <f t="shared" si="261"/>
        <v>3.9885150337861481E-3</v>
      </c>
      <c r="P1845" s="9">
        <f t="shared" si="262"/>
        <v>5.4697413113179515E-2</v>
      </c>
      <c r="Q1845" s="9">
        <f t="shared" si="263"/>
        <v>4.6720383045607224E-2</v>
      </c>
      <c r="R1845" s="9">
        <f t="shared" si="264"/>
        <v>5.8685928146965667E-2</v>
      </c>
      <c r="S1845" s="9">
        <f t="shared" si="265"/>
        <v>4.2731868011821071E-2</v>
      </c>
    </row>
    <row r="1846" spans="1:19">
      <c r="A1846" s="1">
        <v>44705</v>
      </c>
      <c r="B1846" s="2">
        <v>11.962699890136719</v>
      </c>
      <c r="C1846" s="2"/>
      <c r="E1846" s="1">
        <v>44705</v>
      </c>
      <c r="F1846" s="2">
        <v>3070.9272000000001</v>
      </c>
      <c r="G1846" s="2">
        <v>2.8065000000000002</v>
      </c>
      <c r="J1846" s="1">
        <f t="shared" si="266"/>
        <v>45068</v>
      </c>
      <c r="K1846">
        <f t="shared" si="267"/>
        <v>7.4357736835096069E-2</v>
      </c>
      <c r="L1846" s="7">
        <f t="shared" si="268"/>
        <v>2.7202E-2</v>
      </c>
      <c r="M1846" s="28">
        <f t="shared" si="269"/>
        <v>4.7155736835096065E-2</v>
      </c>
      <c r="N1846" s="9">
        <f t="shared" si="260"/>
        <v>5.067767173083005E-2</v>
      </c>
      <c r="O1846" s="9">
        <f t="shared" si="261"/>
        <v>3.9854059030526683E-3</v>
      </c>
      <c r="P1846" s="9">
        <f t="shared" si="262"/>
        <v>5.4663077633882715E-2</v>
      </c>
      <c r="Q1846" s="9">
        <f t="shared" si="263"/>
        <v>4.6692265827777385E-2</v>
      </c>
      <c r="R1846" s="9">
        <f t="shared" si="264"/>
        <v>5.8648483536935386E-2</v>
      </c>
      <c r="S1846" s="9">
        <f t="shared" si="265"/>
        <v>4.2706859924724713E-2</v>
      </c>
    </row>
    <row r="1847" spans="1:19">
      <c r="A1847" s="1">
        <v>44706</v>
      </c>
      <c r="B1847" s="2">
        <v>12.107700347900391</v>
      </c>
      <c r="C1847" s="2"/>
      <c r="E1847" s="1">
        <v>44706</v>
      </c>
      <c r="F1847" s="2">
        <v>3107.4641000000001</v>
      </c>
      <c r="G1847" s="2">
        <v>2.7951000000000001</v>
      </c>
      <c r="J1847" s="1">
        <f t="shared" si="266"/>
        <v>45069</v>
      </c>
      <c r="K1847">
        <f t="shared" si="267"/>
        <v>7.5641823224634377E-2</v>
      </c>
      <c r="L1847" s="7">
        <f t="shared" si="268"/>
        <v>2.7054000000000002E-2</v>
      </c>
      <c r="M1847" s="28">
        <f t="shared" si="269"/>
        <v>4.8587823224634376E-2</v>
      </c>
      <c r="N1847" s="9">
        <f t="shared" si="260"/>
        <v>5.0652867257302253E-2</v>
      </c>
      <c r="O1847" s="9">
        <f t="shared" si="261"/>
        <v>3.9788785019797069E-3</v>
      </c>
      <c r="P1847" s="9">
        <f t="shared" si="262"/>
        <v>5.4631745759281959E-2</v>
      </c>
      <c r="Q1847" s="9">
        <f t="shared" si="263"/>
        <v>4.6673988755322547E-2</v>
      </c>
      <c r="R1847" s="9">
        <f t="shared" si="264"/>
        <v>5.8610624261261665E-2</v>
      </c>
      <c r="S1847" s="9">
        <f t="shared" si="265"/>
        <v>4.2695110253342841E-2</v>
      </c>
    </row>
    <row r="1848" spans="1:19">
      <c r="A1848" s="1">
        <v>44707</v>
      </c>
      <c r="B1848" s="2">
        <v>12.16670036315918</v>
      </c>
      <c r="C1848" s="2"/>
      <c r="E1848" s="1">
        <v>44707</v>
      </c>
      <c r="F1848" s="2">
        <v>3123.1079</v>
      </c>
      <c r="G1848" s="2">
        <v>2.7606000000000002</v>
      </c>
      <c r="J1848" s="1">
        <f t="shared" si="266"/>
        <v>45070</v>
      </c>
      <c r="K1848">
        <f t="shared" si="267"/>
        <v>7.674950572069919E-2</v>
      </c>
      <c r="L1848" s="7">
        <f t="shared" si="268"/>
        <v>2.7048000000000003E-2</v>
      </c>
      <c r="M1848" s="28">
        <f t="shared" si="269"/>
        <v>4.9701505720699188E-2</v>
      </c>
      <c r="N1848" s="9">
        <f t="shared" si="260"/>
        <v>5.0637948547748536E-2</v>
      </c>
      <c r="O1848" s="9">
        <f t="shared" si="261"/>
        <v>3.975367986619017E-3</v>
      </c>
      <c r="P1848" s="9">
        <f t="shared" si="262"/>
        <v>5.4613316534367552E-2</v>
      </c>
      <c r="Q1848" s="9">
        <f t="shared" si="263"/>
        <v>4.666258056112952E-2</v>
      </c>
      <c r="R1848" s="9">
        <f t="shared" si="264"/>
        <v>5.8588684520986568E-2</v>
      </c>
      <c r="S1848" s="9">
        <f t="shared" si="265"/>
        <v>4.2687212574510504E-2</v>
      </c>
    </row>
    <row r="1849" spans="1:19">
      <c r="A1849" s="1">
        <v>44708</v>
      </c>
      <c r="B1849" s="2">
        <v>12.206500053405762</v>
      </c>
      <c r="C1849" s="2"/>
      <c r="E1849" s="1">
        <v>44708</v>
      </c>
      <c r="F1849" s="2">
        <v>3130.2393999999999</v>
      </c>
      <c r="G1849" s="2">
        <v>2.7563</v>
      </c>
      <c r="J1849" s="1">
        <f t="shared" si="266"/>
        <v>45071</v>
      </c>
      <c r="K1849">
        <f t="shared" si="267"/>
        <v>7.6840326163359562E-2</v>
      </c>
      <c r="L1849" s="7">
        <f t="shared" si="268"/>
        <v>2.7132999999999997E-2</v>
      </c>
      <c r="M1849" s="28">
        <f t="shared" si="269"/>
        <v>4.9707326163359565E-2</v>
      </c>
      <c r="N1849" s="9">
        <f t="shared" si="260"/>
        <v>5.062265874441093E-2</v>
      </c>
      <c r="O1849" s="9">
        <f t="shared" si="261"/>
        <v>3.9715063690908391E-3</v>
      </c>
      <c r="P1849" s="9">
        <f t="shared" si="262"/>
        <v>5.4594165113501771E-2</v>
      </c>
      <c r="Q1849" s="9">
        <f t="shared" si="263"/>
        <v>4.6651152375320089E-2</v>
      </c>
      <c r="R1849" s="9">
        <f t="shared" si="264"/>
        <v>5.8565671482592604E-2</v>
      </c>
      <c r="S1849" s="9">
        <f t="shared" si="265"/>
        <v>4.2679646006229255E-2</v>
      </c>
    </row>
    <row r="1850" spans="1:19">
      <c r="A1850" s="1">
        <v>44711</v>
      </c>
      <c r="B1850" s="2">
        <v>12.285599708557129</v>
      </c>
      <c r="C1850" s="2"/>
      <c r="E1850" s="1">
        <v>44711</v>
      </c>
      <c r="F1850" s="2">
        <v>3149.0607</v>
      </c>
      <c r="G1850" s="2">
        <v>2.77</v>
      </c>
      <c r="J1850" s="1">
        <f t="shared" si="266"/>
        <v>45072</v>
      </c>
      <c r="K1850">
        <f t="shared" si="267"/>
        <v>7.6473648332335276E-2</v>
      </c>
      <c r="L1850" s="7">
        <f t="shared" si="268"/>
        <v>2.7126999999999998E-2</v>
      </c>
      <c r="M1850" s="28">
        <f t="shared" si="269"/>
        <v>4.9346648332335277E-2</v>
      </c>
      <c r="N1850" s="9">
        <f t="shared" si="260"/>
        <v>5.0598128898372764E-2</v>
      </c>
      <c r="O1850" s="9">
        <f t="shared" si="261"/>
        <v>3.9602058079003591E-3</v>
      </c>
      <c r="P1850" s="9">
        <f t="shared" si="262"/>
        <v>5.4558334706273123E-2</v>
      </c>
      <c r="Q1850" s="9">
        <f t="shared" si="263"/>
        <v>4.6637923090472405E-2</v>
      </c>
      <c r="R1850" s="9">
        <f t="shared" si="264"/>
        <v>5.8518540514173482E-2</v>
      </c>
      <c r="S1850" s="9">
        <f t="shared" si="265"/>
        <v>4.2677717282572046E-2</v>
      </c>
    </row>
    <row r="1851" spans="1:19">
      <c r="A1851" s="1">
        <v>44712</v>
      </c>
      <c r="B1851" s="2">
        <v>12.419400215148926</v>
      </c>
      <c r="C1851" s="2"/>
      <c r="E1851" s="1">
        <v>44712</v>
      </c>
      <c r="F1851" s="2">
        <v>3186.4270999999999</v>
      </c>
      <c r="G1851" s="2">
        <v>2.7986</v>
      </c>
      <c r="J1851" s="1">
        <f t="shared" si="266"/>
        <v>45075</v>
      </c>
      <c r="K1851">
        <f t="shared" si="267"/>
        <v>7.6097130783670336E-2</v>
      </c>
      <c r="L1851" s="7">
        <f t="shared" si="268"/>
        <v>2.7265999999999999E-2</v>
      </c>
      <c r="M1851" s="28">
        <f t="shared" si="269"/>
        <v>4.8831130783670337E-2</v>
      </c>
      <c r="N1851" s="9">
        <f t="shared" si="260"/>
        <v>5.0575073595386141E-2</v>
      </c>
      <c r="O1851" s="9">
        <f t="shared" si="261"/>
        <v>3.953508063076581E-3</v>
      </c>
      <c r="P1851" s="9">
        <f t="shared" si="262"/>
        <v>5.4528581658462721E-2</v>
      </c>
      <c r="Q1851" s="9">
        <f t="shared" si="263"/>
        <v>4.6621565532309561E-2</v>
      </c>
      <c r="R1851" s="9">
        <f t="shared" si="264"/>
        <v>5.8482089721539302E-2</v>
      </c>
      <c r="S1851" s="9">
        <f t="shared" si="265"/>
        <v>4.2668057469232981E-2</v>
      </c>
    </row>
    <row r="1852" spans="1:19">
      <c r="A1852" s="1">
        <v>44713</v>
      </c>
      <c r="B1852" s="2">
        <v>12.401300430297852</v>
      </c>
      <c r="C1852" s="2"/>
      <c r="E1852" s="1">
        <v>44713</v>
      </c>
      <c r="F1852" s="2">
        <v>3182.1565999999998</v>
      </c>
      <c r="G1852" s="2">
        <v>2.7461000000000002</v>
      </c>
      <c r="J1852" s="1">
        <f t="shared" si="266"/>
        <v>45076</v>
      </c>
      <c r="K1852">
        <f t="shared" si="267"/>
        <v>7.6006322165889081E-2</v>
      </c>
      <c r="L1852" s="7">
        <f t="shared" si="268"/>
        <v>2.7141999999999999E-2</v>
      </c>
      <c r="M1852" s="28">
        <f t="shared" si="269"/>
        <v>4.8864322165889082E-2</v>
      </c>
      <c r="N1852" s="9">
        <f t="shared" si="260"/>
        <v>5.0552370297686208E-2</v>
      </c>
      <c r="O1852" s="9">
        <f t="shared" si="261"/>
        <v>3.9468340669463467E-3</v>
      </c>
      <c r="P1852" s="9">
        <f t="shared" si="262"/>
        <v>5.4499204364632556E-2</v>
      </c>
      <c r="Q1852" s="9">
        <f t="shared" si="263"/>
        <v>4.6605536230739861E-2</v>
      </c>
      <c r="R1852" s="9">
        <f t="shared" si="264"/>
        <v>5.8446038431578903E-2</v>
      </c>
      <c r="S1852" s="9">
        <f t="shared" si="265"/>
        <v>4.2658702163793513E-2</v>
      </c>
    </row>
    <row r="1853" spans="1:19">
      <c r="A1853" s="1">
        <v>44714</v>
      </c>
      <c r="B1853" s="2">
        <v>12.447199821472168</v>
      </c>
      <c r="C1853" s="2"/>
      <c r="E1853" s="1">
        <v>44714</v>
      </c>
      <c r="F1853" s="2">
        <v>3195.4580000000001</v>
      </c>
      <c r="G1853" s="2">
        <v>2.7561</v>
      </c>
      <c r="J1853" s="1">
        <f t="shared" si="266"/>
        <v>45077</v>
      </c>
      <c r="K1853">
        <f t="shared" si="267"/>
        <v>7.6516360799755101E-2</v>
      </c>
      <c r="L1853" s="7">
        <f t="shared" si="268"/>
        <v>2.7216000000000001E-2</v>
      </c>
      <c r="M1853" s="28">
        <f t="shared" si="269"/>
        <v>4.9300360799755097E-2</v>
      </c>
      <c r="N1853" s="9">
        <f t="shared" si="260"/>
        <v>5.0532290122466461E-2</v>
      </c>
      <c r="O1853" s="9">
        <f t="shared" si="261"/>
        <v>3.9402750275423955E-3</v>
      </c>
      <c r="P1853" s="9">
        <f t="shared" si="262"/>
        <v>5.4472565150008853E-2</v>
      </c>
      <c r="Q1853" s="9">
        <f t="shared" si="263"/>
        <v>4.6592015094924069E-2</v>
      </c>
      <c r="R1853" s="9">
        <f t="shared" si="264"/>
        <v>5.8412840177551252E-2</v>
      </c>
      <c r="S1853" s="9">
        <f t="shared" si="265"/>
        <v>4.265174006738167E-2</v>
      </c>
    </row>
    <row r="1854" spans="1:19">
      <c r="A1854" s="1">
        <v>44718</v>
      </c>
      <c r="B1854" s="2">
        <v>12.592399597167969</v>
      </c>
      <c r="C1854" s="2"/>
      <c r="E1854" s="1">
        <v>44718</v>
      </c>
      <c r="F1854" s="2">
        <v>3236.3719000000001</v>
      </c>
      <c r="G1854" s="2">
        <v>2.766</v>
      </c>
      <c r="J1854" s="1">
        <f t="shared" si="266"/>
        <v>45078</v>
      </c>
      <c r="K1854">
        <f t="shared" si="267"/>
        <v>7.6429228675421845E-2</v>
      </c>
      <c r="L1854" s="7">
        <f t="shared" si="268"/>
        <v>2.7088999999999998E-2</v>
      </c>
      <c r="M1854" s="28">
        <f t="shared" si="269"/>
        <v>4.9340228675421843E-2</v>
      </c>
      <c r="N1854" s="9">
        <f t="shared" si="260"/>
        <v>5.0515004887284824E-2</v>
      </c>
      <c r="O1854" s="9">
        <f t="shared" si="261"/>
        <v>3.9359098364563109E-3</v>
      </c>
      <c r="P1854" s="9">
        <f t="shared" si="262"/>
        <v>5.4450914723741133E-2</v>
      </c>
      <c r="Q1854" s="9">
        <f t="shared" si="263"/>
        <v>4.6579095050828516E-2</v>
      </c>
      <c r="R1854" s="9">
        <f t="shared" si="264"/>
        <v>5.8386824560197448E-2</v>
      </c>
      <c r="S1854" s="9">
        <f t="shared" si="265"/>
        <v>4.2643185214372201E-2</v>
      </c>
    </row>
    <row r="1855" spans="1:19">
      <c r="A1855" s="1">
        <v>44719</v>
      </c>
      <c r="B1855" s="2">
        <v>12.614800453186035</v>
      </c>
      <c r="C1855" s="2"/>
      <c r="E1855" s="1">
        <v>44719</v>
      </c>
      <c r="F1855" s="2">
        <v>3241.7635</v>
      </c>
      <c r="G1855" s="2">
        <v>2.7747999999999999</v>
      </c>
      <c r="J1855" s="1">
        <f t="shared" si="266"/>
        <v>45079</v>
      </c>
      <c r="K1855">
        <f t="shared" si="267"/>
        <v>7.6313158935652325E-2</v>
      </c>
      <c r="L1855" s="7">
        <f t="shared" si="268"/>
        <v>2.7129E-2</v>
      </c>
      <c r="M1855" s="28">
        <f t="shared" si="269"/>
        <v>4.9184158935652325E-2</v>
      </c>
      <c r="N1855" s="9">
        <f t="shared" si="260"/>
        <v>5.0501715096047138E-2</v>
      </c>
      <c r="O1855" s="9">
        <f t="shared" si="261"/>
        <v>3.9347268109753463E-3</v>
      </c>
      <c r="P1855" s="9">
        <f t="shared" si="262"/>
        <v>5.4436441907022487E-2</v>
      </c>
      <c r="Q1855" s="9">
        <f t="shared" si="263"/>
        <v>4.6566988285071789E-2</v>
      </c>
      <c r="R1855" s="9">
        <f t="shared" si="264"/>
        <v>5.8371168717997829E-2</v>
      </c>
      <c r="S1855" s="9">
        <f t="shared" si="265"/>
        <v>4.2632261474096447E-2</v>
      </c>
    </row>
    <row r="1856" spans="1:19">
      <c r="A1856" s="1">
        <v>44720</v>
      </c>
      <c r="B1856" s="2">
        <v>12.707500457763672</v>
      </c>
      <c r="C1856" s="2"/>
      <c r="E1856" s="1">
        <v>44720</v>
      </c>
      <c r="F1856" s="2">
        <v>3263.7934</v>
      </c>
      <c r="G1856" s="2">
        <v>2.7608000000000001</v>
      </c>
      <c r="J1856" s="1">
        <f t="shared" si="266"/>
        <v>45082</v>
      </c>
      <c r="K1856">
        <f t="shared" si="267"/>
        <v>7.6237523054090109E-2</v>
      </c>
      <c r="L1856" s="7">
        <f t="shared" si="268"/>
        <v>2.7231999999999999E-2</v>
      </c>
      <c r="M1856" s="28">
        <f t="shared" si="269"/>
        <v>4.900552305409011E-2</v>
      </c>
      <c r="N1856" s="9">
        <f t="shared" si="260"/>
        <v>5.0485166756404458E-2</v>
      </c>
      <c r="O1856" s="9">
        <f t="shared" si="261"/>
        <v>3.9322144697743807E-3</v>
      </c>
      <c r="P1856" s="9">
        <f t="shared" si="262"/>
        <v>5.441738122617884E-2</v>
      </c>
      <c r="Q1856" s="9">
        <f t="shared" si="263"/>
        <v>4.6552952286630075E-2</v>
      </c>
      <c r="R1856" s="9">
        <f t="shared" si="264"/>
        <v>5.8349595695953216E-2</v>
      </c>
      <c r="S1856" s="9">
        <f t="shared" si="265"/>
        <v>4.26207378168557E-2</v>
      </c>
    </row>
    <row r="1857" spans="1:19">
      <c r="A1857" s="1">
        <v>44721</v>
      </c>
      <c r="B1857" s="2">
        <v>12.618000030517578</v>
      </c>
      <c r="C1857" s="2"/>
      <c r="E1857" s="1">
        <v>44721</v>
      </c>
      <c r="F1857" s="2">
        <v>3238.9542999999999</v>
      </c>
      <c r="G1857" s="2">
        <v>2.7688999999999999</v>
      </c>
      <c r="J1857" s="1">
        <f t="shared" si="266"/>
        <v>45083</v>
      </c>
      <c r="K1857">
        <f t="shared" si="267"/>
        <v>7.6991774555640602E-2</v>
      </c>
      <c r="L1857" s="7">
        <f t="shared" si="268"/>
        <v>2.7193999999999999E-2</v>
      </c>
      <c r="M1857" s="28">
        <f t="shared" si="269"/>
        <v>4.9797774555640606E-2</v>
      </c>
      <c r="N1857" s="9">
        <f t="shared" ref="N1857:N1920" si="270">AVERAGE(M1606:M1857)</f>
        <v>5.0473339057890428E-2</v>
      </c>
      <c r="O1857" s="9">
        <f t="shared" ref="O1857:O1920" si="271">_xlfn.STDEV.P(M1606:M1857)</f>
        <v>3.92978089406203E-3</v>
      </c>
      <c r="P1857" s="9">
        <f t="shared" ref="P1857:P1920" si="272">N1857+O1857</f>
        <v>5.4403119951952461E-2</v>
      </c>
      <c r="Q1857" s="9">
        <f t="shared" ref="Q1857:Q1920" si="273">N1857-O1857</f>
        <v>4.6543558163828394E-2</v>
      </c>
      <c r="R1857" s="9">
        <f t="shared" ref="R1857:R1920" si="274">N1857+O1857*2</f>
        <v>5.8332900846014488E-2</v>
      </c>
      <c r="S1857" s="9">
        <f t="shared" ref="S1857:S1920" si="275">N1857-O1857*2</f>
        <v>4.2613777269766367E-2</v>
      </c>
    </row>
    <row r="1858" spans="1:19">
      <c r="A1858" s="1">
        <v>44722</v>
      </c>
      <c r="B1858" s="2">
        <v>12.812100410461426</v>
      </c>
      <c r="C1858" s="2"/>
      <c r="E1858" s="1">
        <v>44722</v>
      </c>
      <c r="F1858" s="2">
        <v>3284.8341</v>
      </c>
      <c r="G1858" s="2">
        <v>2.7591000000000001</v>
      </c>
      <c r="J1858" s="1">
        <f t="shared" si="266"/>
        <v>45084</v>
      </c>
      <c r="K1858">
        <f t="shared" si="267"/>
        <v>7.6940241246856667E-2</v>
      </c>
      <c r="L1858" s="7">
        <f t="shared" si="268"/>
        <v>2.7057000000000001E-2</v>
      </c>
      <c r="M1858" s="28">
        <f t="shared" si="269"/>
        <v>4.9883241246856669E-2</v>
      </c>
      <c r="N1858" s="9">
        <f t="shared" si="270"/>
        <v>5.0465919452529706E-2</v>
      </c>
      <c r="O1858" s="9">
        <f t="shared" si="271"/>
        <v>3.9291228885771469E-3</v>
      </c>
      <c r="P1858" s="9">
        <f t="shared" si="272"/>
        <v>5.4395042341106856E-2</v>
      </c>
      <c r="Q1858" s="9">
        <f t="shared" si="273"/>
        <v>4.6536796563952557E-2</v>
      </c>
      <c r="R1858" s="9">
        <f t="shared" si="274"/>
        <v>5.8324165229683998E-2</v>
      </c>
      <c r="S1858" s="9">
        <f t="shared" si="275"/>
        <v>4.2607673675375414E-2</v>
      </c>
    </row>
    <row r="1859" spans="1:19">
      <c r="A1859" s="1">
        <v>44725</v>
      </c>
      <c r="B1859" s="2">
        <v>12.691100120544434</v>
      </c>
      <c r="C1859" s="2"/>
      <c r="E1859" s="1">
        <v>44725</v>
      </c>
      <c r="F1859" s="2">
        <v>3255.5511000000001</v>
      </c>
      <c r="G1859" s="2">
        <v>2.7669000000000001</v>
      </c>
      <c r="J1859" s="1">
        <f t="shared" si="266"/>
        <v>45085</v>
      </c>
      <c r="K1859">
        <f t="shared" si="267"/>
        <v>7.6407620009198859E-2</v>
      </c>
      <c r="L1859" s="7">
        <f t="shared" si="268"/>
        <v>2.7113000000000002E-2</v>
      </c>
      <c r="M1859" s="28">
        <f t="shared" si="269"/>
        <v>4.9294620009198861E-2</v>
      </c>
      <c r="N1859" s="9">
        <f t="shared" si="270"/>
        <v>5.0457072851716973E-2</v>
      </c>
      <c r="O1859" s="9">
        <f t="shared" si="271"/>
        <v>3.9292404275168332E-3</v>
      </c>
      <c r="P1859" s="9">
        <f t="shared" si="272"/>
        <v>5.4386313279233808E-2</v>
      </c>
      <c r="Q1859" s="9">
        <f t="shared" si="273"/>
        <v>4.6527832424200138E-2</v>
      </c>
      <c r="R1859" s="9">
        <f t="shared" si="274"/>
        <v>5.8315553706750636E-2</v>
      </c>
      <c r="S1859" s="9">
        <f t="shared" si="275"/>
        <v>4.259859199668331E-2</v>
      </c>
    </row>
    <row r="1860" spans="1:19">
      <c r="A1860" s="1">
        <v>44726</v>
      </c>
      <c r="B1860" s="2">
        <v>12.830599784851074</v>
      </c>
      <c r="C1860" s="2"/>
      <c r="E1860" s="1">
        <v>44726</v>
      </c>
      <c r="F1860" s="2">
        <v>3288.9065999999998</v>
      </c>
      <c r="G1860" s="2">
        <v>2.7835000000000001</v>
      </c>
      <c r="J1860" s="1">
        <f t="shared" si="266"/>
        <v>45086</v>
      </c>
      <c r="K1860">
        <f t="shared" si="267"/>
        <v>7.5903057864412871E-2</v>
      </c>
      <c r="L1860" s="7">
        <f t="shared" si="268"/>
        <v>2.7081000000000001E-2</v>
      </c>
      <c r="M1860" s="28">
        <f t="shared" si="269"/>
        <v>4.882205786441287E-2</v>
      </c>
      <c r="N1860" s="9">
        <f t="shared" si="270"/>
        <v>5.044809021627019E-2</v>
      </c>
      <c r="O1860" s="9">
        <f t="shared" si="271"/>
        <v>3.9303803666163734E-3</v>
      </c>
      <c r="P1860" s="9">
        <f t="shared" si="272"/>
        <v>5.4378470582886564E-2</v>
      </c>
      <c r="Q1860" s="9">
        <f t="shared" si="273"/>
        <v>4.6517709849653817E-2</v>
      </c>
      <c r="R1860" s="9">
        <f t="shared" si="274"/>
        <v>5.8308850949502937E-2</v>
      </c>
      <c r="S1860" s="9">
        <f t="shared" si="275"/>
        <v>4.2587329483037444E-2</v>
      </c>
    </row>
    <row r="1861" spans="1:19">
      <c r="A1861" s="1">
        <v>44727</v>
      </c>
      <c r="B1861" s="2">
        <v>12.911299705505371</v>
      </c>
      <c r="C1861" s="2"/>
      <c r="E1861" s="1">
        <v>44727</v>
      </c>
      <c r="F1861" s="2">
        <v>3305.4065999999998</v>
      </c>
      <c r="G1861" s="2">
        <v>2.7826</v>
      </c>
      <c r="J1861" s="1">
        <f t="shared" ref="J1861:J1924" si="276">A2109</f>
        <v>45089</v>
      </c>
      <c r="K1861">
        <f t="shared" ref="K1861:K1924" si="277">1/B2109</f>
        <v>7.6391861188308943E-2</v>
      </c>
      <c r="L1861" s="7">
        <f t="shared" ref="L1861:L1924" si="278">G2109/100</f>
        <v>2.6905000000000002E-2</v>
      </c>
      <c r="M1861" s="28">
        <f t="shared" si="269"/>
        <v>4.9486861188308945E-2</v>
      </c>
      <c r="N1861" s="9">
        <f t="shared" si="270"/>
        <v>5.043985211690994E-2</v>
      </c>
      <c r="O1861" s="9">
        <f t="shared" si="271"/>
        <v>3.9302108159300483E-3</v>
      </c>
      <c r="P1861" s="9">
        <f t="shared" si="272"/>
        <v>5.437006293283999E-2</v>
      </c>
      <c r="Q1861" s="9">
        <f t="shared" si="273"/>
        <v>4.6509641300979891E-2</v>
      </c>
      <c r="R1861" s="9">
        <f t="shared" si="274"/>
        <v>5.8300273748770039E-2</v>
      </c>
      <c r="S1861" s="9">
        <f t="shared" si="275"/>
        <v>4.2579430485049842E-2</v>
      </c>
    </row>
    <row r="1862" spans="1:19">
      <c r="A1862" s="1">
        <v>44728</v>
      </c>
      <c r="B1862" s="2">
        <v>12.819299697875977</v>
      </c>
      <c r="C1862" s="2"/>
      <c r="E1862" s="1">
        <v>44728</v>
      </c>
      <c r="F1862" s="2">
        <v>3285.3845000000001</v>
      </c>
      <c r="G1862" s="2">
        <v>2.7808999999999999</v>
      </c>
      <c r="J1862" s="1">
        <f t="shared" si="276"/>
        <v>45090</v>
      </c>
      <c r="K1862">
        <f t="shared" si="277"/>
        <v>7.6367359147392747E-2</v>
      </c>
      <c r="L1862" s="7">
        <f t="shared" si="278"/>
        <v>2.6583000000000002E-2</v>
      </c>
      <c r="M1862" s="28">
        <f t="shared" ref="M1862:M1925" si="279">K1862-L1862</f>
        <v>4.9784359147392744E-2</v>
      </c>
      <c r="N1862" s="9">
        <f t="shared" si="270"/>
        <v>5.0437170150398787E-2</v>
      </c>
      <c r="O1862" s="9">
        <f t="shared" si="271"/>
        <v>3.9304266006521217E-3</v>
      </c>
      <c r="P1862" s="9">
        <f t="shared" si="272"/>
        <v>5.4367596751050906E-2</v>
      </c>
      <c r="Q1862" s="9">
        <f t="shared" si="273"/>
        <v>4.6506743549746668E-2</v>
      </c>
      <c r="R1862" s="9">
        <f t="shared" si="274"/>
        <v>5.8298023351703032E-2</v>
      </c>
      <c r="S1862" s="9">
        <f t="shared" si="275"/>
        <v>4.2576316949094542E-2</v>
      </c>
    </row>
    <row r="1863" spans="1:19">
      <c r="A1863" s="1">
        <v>44729</v>
      </c>
      <c r="B1863" s="2">
        <v>12.934499740600586</v>
      </c>
      <c r="C1863" s="2"/>
      <c r="E1863" s="1">
        <v>44729</v>
      </c>
      <c r="F1863" s="2">
        <v>3316.7856999999999</v>
      </c>
      <c r="G1863" s="2">
        <v>2.7700999999999998</v>
      </c>
      <c r="J1863" s="1">
        <f t="shared" si="276"/>
        <v>45091</v>
      </c>
      <c r="K1863">
        <f t="shared" si="277"/>
        <v>7.6586682902694408E-2</v>
      </c>
      <c r="L1863" s="7">
        <f t="shared" si="278"/>
        <v>2.6353000000000001E-2</v>
      </c>
      <c r="M1863" s="28">
        <f t="shared" si="279"/>
        <v>5.0233682902694407E-2</v>
      </c>
      <c r="N1863" s="9">
        <f t="shared" si="270"/>
        <v>5.0433627719302765E-2</v>
      </c>
      <c r="O1863" s="9">
        <f t="shared" si="271"/>
        <v>3.9302061130747174E-3</v>
      </c>
      <c r="P1863" s="9">
        <f t="shared" si="272"/>
        <v>5.436383383237748E-2</v>
      </c>
      <c r="Q1863" s="9">
        <f t="shared" si="273"/>
        <v>4.650342160622805E-2</v>
      </c>
      <c r="R1863" s="9">
        <f t="shared" si="274"/>
        <v>5.8294039945452202E-2</v>
      </c>
      <c r="S1863" s="9">
        <f t="shared" si="275"/>
        <v>4.2573215493153328E-2</v>
      </c>
    </row>
    <row r="1864" spans="1:19">
      <c r="A1864" s="1">
        <v>44732</v>
      </c>
      <c r="B1864" s="2">
        <v>12.916500091552734</v>
      </c>
      <c r="C1864" s="2"/>
      <c r="E1864" s="1">
        <v>44732</v>
      </c>
      <c r="F1864" s="2">
        <v>3315.4301999999998</v>
      </c>
      <c r="G1864" s="2">
        <v>2.786</v>
      </c>
      <c r="J1864" s="1">
        <f t="shared" si="276"/>
        <v>45092</v>
      </c>
      <c r="K1864">
        <f t="shared" si="277"/>
        <v>7.6100024689892201E-2</v>
      </c>
      <c r="L1864" s="7">
        <f t="shared" si="278"/>
        <v>2.6654000000000001E-2</v>
      </c>
      <c r="M1864" s="28">
        <f t="shared" si="279"/>
        <v>4.9446024689892204E-2</v>
      </c>
      <c r="N1864" s="9">
        <f t="shared" si="270"/>
        <v>5.0431017979361156E-2</v>
      </c>
      <c r="O1864" s="9">
        <f t="shared" si="271"/>
        <v>3.9306426634236405E-3</v>
      </c>
      <c r="P1864" s="9">
        <f t="shared" si="272"/>
        <v>5.4361660642784797E-2</v>
      </c>
      <c r="Q1864" s="9">
        <f t="shared" si="273"/>
        <v>4.6500375315937516E-2</v>
      </c>
      <c r="R1864" s="9">
        <f t="shared" si="274"/>
        <v>5.8292303306208437E-2</v>
      </c>
      <c r="S1864" s="9">
        <f t="shared" si="275"/>
        <v>4.2569732652513875E-2</v>
      </c>
    </row>
    <row r="1865" spans="1:19">
      <c r="A1865" s="1">
        <v>44733</v>
      </c>
      <c r="B1865" s="2">
        <v>12.896100044250488</v>
      </c>
      <c r="C1865" s="2"/>
      <c r="E1865" s="1">
        <v>44733</v>
      </c>
      <c r="F1865" s="2">
        <v>3306.7186000000002</v>
      </c>
      <c r="G1865" s="2">
        <v>2.7884000000000002</v>
      </c>
      <c r="J1865" s="1">
        <f t="shared" si="276"/>
        <v>45093</v>
      </c>
      <c r="K1865">
        <f t="shared" si="277"/>
        <v>7.5722011389036045E-2</v>
      </c>
      <c r="L1865" s="7">
        <f t="shared" si="278"/>
        <v>2.7033000000000001E-2</v>
      </c>
      <c r="M1865" s="28">
        <f t="shared" si="279"/>
        <v>4.8689011389036044E-2</v>
      </c>
      <c r="N1865" s="9">
        <f t="shared" si="270"/>
        <v>5.0427301609997185E-2</v>
      </c>
      <c r="O1865" s="9">
        <f t="shared" si="271"/>
        <v>3.9318450303716468E-3</v>
      </c>
      <c r="P1865" s="9">
        <f t="shared" si="272"/>
        <v>5.4359146640368831E-2</v>
      </c>
      <c r="Q1865" s="9">
        <f t="shared" si="273"/>
        <v>4.649545657962554E-2</v>
      </c>
      <c r="R1865" s="9">
        <f t="shared" si="274"/>
        <v>5.8290991670740477E-2</v>
      </c>
      <c r="S1865" s="9">
        <f t="shared" si="275"/>
        <v>4.2563611549253894E-2</v>
      </c>
    </row>
    <row r="1866" spans="1:19">
      <c r="A1866" s="1">
        <v>44734</v>
      </c>
      <c r="B1866" s="2">
        <v>12.744799613952637</v>
      </c>
      <c r="C1866" s="2"/>
      <c r="E1866" s="1">
        <v>44734</v>
      </c>
      <c r="F1866" s="2">
        <v>3267.2015999999999</v>
      </c>
      <c r="G1866" s="2">
        <v>2.7833999999999999</v>
      </c>
      <c r="J1866" s="1">
        <f t="shared" si="276"/>
        <v>45096</v>
      </c>
      <c r="K1866">
        <f t="shared" si="277"/>
        <v>7.6164360437527265E-2</v>
      </c>
      <c r="L1866" s="7">
        <f t="shared" si="278"/>
        <v>2.7145000000000002E-2</v>
      </c>
      <c r="M1866" s="28">
        <f t="shared" si="279"/>
        <v>4.9019360437527262E-2</v>
      </c>
      <c r="N1866" s="9">
        <f t="shared" si="270"/>
        <v>5.042262295563589E-2</v>
      </c>
      <c r="O1866" s="9">
        <f t="shared" si="271"/>
        <v>3.9328160091713221E-3</v>
      </c>
      <c r="P1866" s="9">
        <f t="shared" si="272"/>
        <v>5.4355438964807212E-2</v>
      </c>
      <c r="Q1866" s="9">
        <f t="shared" si="273"/>
        <v>4.6489806946464568E-2</v>
      </c>
      <c r="R1866" s="9">
        <f t="shared" si="274"/>
        <v>5.8288254973978534E-2</v>
      </c>
      <c r="S1866" s="9">
        <f t="shared" si="275"/>
        <v>4.2556990937293246E-2</v>
      </c>
    </row>
    <row r="1867" spans="1:19">
      <c r="A1867" s="1">
        <v>44735</v>
      </c>
      <c r="B1867" s="2">
        <v>12.954500198364258</v>
      </c>
      <c r="C1867" s="2"/>
      <c r="E1867" s="1">
        <v>44735</v>
      </c>
      <c r="F1867" s="2">
        <v>3320.1487000000002</v>
      </c>
      <c r="G1867" s="2">
        <v>2.7787999999999999</v>
      </c>
      <c r="J1867" s="1">
        <f t="shared" si="276"/>
        <v>45097</v>
      </c>
      <c r="K1867">
        <f t="shared" si="277"/>
        <v>7.6637161001068238E-2</v>
      </c>
      <c r="L1867" s="7">
        <f t="shared" si="278"/>
        <v>2.7141000000000002E-2</v>
      </c>
      <c r="M1867" s="28">
        <f t="shared" si="279"/>
        <v>4.949616100106824E-2</v>
      </c>
      <c r="N1867" s="9">
        <f t="shared" si="270"/>
        <v>5.0422164804436183E-2</v>
      </c>
      <c r="O1867" s="9">
        <f t="shared" si="271"/>
        <v>3.9329171839702125E-3</v>
      </c>
      <c r="P1867" s="9">
        <f t="shared" si="272"/>
        <v>5.4355081988406398E-2</v>
      </c>
      <c r="Q1867" s="9">
        <f t="shared" si="273"/>
        <v>4.6489247620465968E-2</v>
      </c>
      <c r="R1867" s="9">
        <f t="shared" si="274"/>
        <v>5.8287999172376606E-2</v>
      </c>
      <c r="S1867" s="9">
        <f t="shared" si="275"/>
        <v>4.255633043649576E-2</v>
      </c>
    </row>
    <row r="1868" spans="1:19">
      <c r="A1868" s="1">
        <v>44736</v>
      </c>
      <c r="B1868" s="2">
        <v>13.057299613952637</v>
      </c>
      <c r="C1868" s="2"/>
      <c r="E1868" s="1">
        <v>44736</v>
      </c>
      <c r="F1868" s="2">
        <v>3349.7469999999998</v>
      </c>
      <c r="G1868" s="2">
        <v>2.7911999999999999</v>
      </c>
      <c r="J1868" s="1">
        <f t="shared" si="276"/>
        <v>45098</v>
      </c>
      <c r="K1868">
        <f t="shared" si="277"/>
        <v>7.7606009267195547E-2</v>
      </c>
      <c r="L1868" s="7">
        <f t="shared" si="278"/>
        <v>2.7028E-2</v>
      </c>
      <c r="M1868" s="28">
        <f t="shared" si="279"/>
        <v>5.0578009267195551E-2</v>
      </c>
      <c r="N1868" s="9">
        <f t="shared" si="270"/>
        <v>5.0426203121916098E-2</v>
      </c>
      <c r="O1868" s="9">
        <f t="shared" si="271"/>
        <v>3.9325526504756471E-3</v>
      </c>
      <c r="P1868" s="9">
        <f t="shared" si="272"/>
        <v>5.4358755772391743E-2</v>
      </c>
      <c r="Q1868" s="9">
        <f t="shared" si="273"/>
        <v>4.6493650471440454E-2</v>
      </c>
      <c r="R1868" s="9">
        <f t="shared" si="274"/>
        <v>5.8291308422867394E-2</v>
      </c>
      <c r="S1868" s="9">
        <f t="shared" si="275"/>
        <v>4.2561097820964802E-2</v>
      </c>
    </row>
    <row r="1869" spans="1:19">
      <c r="A1869" s="1">
        <v>44739</v>
      </c>
      <c r="B1869" s="2">
        <v>13.172300338745117</v>
      </c>
      <c r="C1869" s="2"/>
      <c r="E1869" s="1">
        <v>44739</v>
      </c>
      <c r="F1869" s="2">
        <v>3379.1851999999999</v>
      </c>
      <c r="G1869" s="2">
        <v>2.8340000000000001</v>
      </c>
      <c r="J1869" s="1">
        <f t="shared" si="276"/>
        <v>45102</v>
      </c>
      <c r="K1869">
        <f t="shared" si="277"/>
        <v>7.7606009267195547E-2</v>
      </c>
      <c r="L1869" s="7">
        <f t="shared" si="278"/>
        <v>2.6949000000000001E-2</v>
      </c>
      <c r="M1869" s="28">
        <f t="shared" si="279"/>
        <v>5.0657009267195546E-2</v>
      </c>
      <c r="N1869" s="9">
        <f t="shared" si="270"/>
        <v>5.0430164179492497E-2</v>
      </c>
      <c r="O1869" s="9">
        <f t="shared" si="271"/>
        <v>3.9322804143920934E-3</v>
      </c>
      <c r="P1869" s="9">
        <f t="shared" si="272"/>
        <v>5.436244459388459E-2</v>
      </c>
      <c r="Q1869" s="9">
        <f t="shared" si="273"/>
        <v>4.6497883765100403E-2</v>
      </c>
      <c r="R1869" s="9">
        <f t="shared" si="274"/>
        <v>5.8294725008276684E-2</v>
      </c>
      <c r="S1869" s="9">
        <f t="shared" si="275"/>
        <v>4.256560335070831E-2</v>
      </c>
    </row>
    <row r="1870" spans="1:19">
      <c r="A1870" s="1">
        <v>44740</v>
      </c>
      <c r="B1870" s="2">
        <v>13.284199714660645</v>
      </c>
      <c r="C1870" s="2"/>
      <c r="E1870" s="1">
        <v>44740</v>
      </c>
      <c r="F1870" s="2">
        <v>3409.2103000000002</v>
      </c>
      <c r="G1870" s="2">
        <v>2.8367</v>
      </c>
      <c r="J1870" s="1">
        <f t="shared" si="276"/>
        <v>45103</v>
      </c>
      <c r="K1870">
        <f t="shared" si="277"/>
        <v>7.8579287536482204E-2</v>
      </c>
      <c r="L1870" s="7">
        <f t="shared" si="278"/>
        <v>2.6977000000000001E-2</v>
      </c>
      <c r="M1870" s="28">
        <f t="shared" si="279"/>
        <v>5.1602287536482203E-2</v>
      </c>
      <c r="N1870" s="9">
        <f t="shared" si="270"/>
        <v>5.043402494085137E-2</v>
      </c>
      <c r="O1870" s="9">
        <f t="shared" si="271"/>
        <v>3.932951658555988E-3</v>
      </c>
      <c r="P1870" s="9">
        <f t="shared" si="272"/>
        <v>5.4366976599407354E-2</v>
      </c>
      <c r="Q1870" s="9">
        <f t="shared" si="273"/>
        <v>4.6501073282295385E-2</v>
      </c>
      <c r="R1870" s="9">
        <f t="shared" si="274"/>
        <v>5.8299928257963346E-2</v>
      </c>
      <c r="S1870" s="9">
        <f t="shared" si="275"/>
        <v>4.2568121623739394E-2</v>
      </c>
    </row>
    <row r="1871" spans="1:19">
      <c r="A1871" s="1">
        <v>44741</v>
      </c>
      <c r="B1871" s="2">
        <v>13.110600471496582</v>
      </c>
      <c r="C1871" s="2"/>
      <c r="E1871" s="1">
        <v>44741</v>
      </c>
      <c r="F1871" s="2">
        <v>3361.5176999999999</v>
      </c>
      <c r="G1871" s="2">
        <v>2.8397999999999999</v>
      </c>
      <c r="J1871" s="1">
        <f t="shared" si="276"/>
        <v>45104</v>
      </c>
      <c r="K1871">
        <f t="shared" si="277"/>
        <v>7.7578317348006715E-2</v>
      </c>
      <c r="L1871" s="7">
        <f t="shared" si="278"/>
        <v>2.7089999999999999E-2</v>
      </c>
      <c r="M1871" s="28">
        <f t="shared" si="279"/>
        <v>5.0488317348006712E-2</v>
      </c>
      <c r="N1871" s="9">
        <f t="shared" si="270"/>
        <v>5.0438322818709934E-2</v>
      </c>
      <c r="O1871" s="9">
        <f t="shared" si="271"/>
        <v>3.9324168241710407E-3</v>
      </c>
      <c r="P1871" s="9">
        <f t="shared" si="272"/>
        <v>5.4370739642880972E-2</v>
      </c>
      <c r="Q1871" s="9">
        <f t="shared" si="273"/>
        <v>4.6505905994538896E-2</v>
      </c>
      <c r="R1871" s="9">
        <f t="shared" si="274"/>
        <v>5.8303156467052017E-2</v>
      </c>
      <c r="S1871" s="9">
        <f t="shared" si="275"/>
        <v>4.2573489170367851E-2</v>
      </c>
    </row>
    <row r="1872" spans="1:19">
      <c r="A1872" s="1">
        <v>44742</v>
      </c>
      <c r="B1872" s="2">
        <v>13.250499725341797</v>
      </c>
      <c r="C1872" s="2"/>
      <c r="E1872" s="1">
        <v>44742</v>
      </c>
      <c r="F1872" s="2">
        <v>3398.6161000000002</v>
      </c>
      <c r="G1872" s="2">
        <v>2.8264</v>
      </c>
      <c r="J1872" s="1">
        <f t="shared" si="276"/>
        <v>45105</v>
      </c>
      <c r="K1872">
        <f t="shared" si="277"/>
        <v>7.7612638048516341E-2</v>
      </c>
      <c r="L1872" s="7">
        <f t="shared" si="278"/>
        <v>2.6985000000000002E-2</v>
      </c>
      <c r="M1872" s="28">
        <f t="shared" si="279"/>
        <v>5.0627638048516339E-2</v>
      </c>
      <c r="N1872" s="9">
        <f t="shared" si="270"/>
        <v>5.0446077279945219E-2</v>
      </c>
      <c r="O1872" s="9">
        <f t="shared" si="271"/>
        <v>3.9308554847482594E-3</v>
      </c>
      <c r="P1872" s="9">
        <f t="shared" si="272"/>
        <v>5.4376932764693478E-2</v>
      </c>
      <c r="Q1872" s="9">
        <f t="shared" si="273"/>
        <v>4.6515221795196959E-2</v>
      </c>
      <c r="R1872" s="9">
        <f t="shared" si="274"/>
        <v>5.8307788249441737E-2</v>
      </c>
      <c r="S1872" s="9">
        <f t="shared" si="275"/>
        <v>4.25843663104487E-2</v>
      </c>
    </row>
    <row r="1873" spans="1:19">
      <c r="A1873" s="1">
        <v>44743</v>
      </c>
      <c r="B1873" s="2">
        <v>13.211099624633789</v>
      </c>
      <c r="C1873" s="2"/>
      <c r="E1873" s="1">
        <v>44743</v>
      </c>
      <c r="F1873" s="2">
        <v>3387.6372999999999</v>
      </c>
      <c r="G1873" s="2">
        <v>2.8210000000000002</v>
      </c>
      <c r="J1873" s="1">
        <f t="shared" si="276"/>
        <v>45106</v>
      </c>
      <c r="K1873">
        <f t="shared" si="277"/>
        <v>7.7748403344459038E-2</v>
      </c>
      <c r="L1873" s="7">
        <f t="shared" si="278"/>
        <v>2.7035999999999998E-2</v>
      </c>
      <c r="M1873" s="28">
        <f t="shared" si="279"/>
        <v>5.0712403344459041E-2</v>
      </c>
      <c r="N1873" s="9">
        <f t="shared" si="270"/>
        <v>5.0458519816071322E-2</v>
      </c>
      <c r="O1873" s="9">
        <f t="shared" si="271"/>
        <v>3.9267141172875655E-3</v>
      </c>
      <c r="P1873" s="9">
        <f t="shared" si="272"/>
        <v>5.4385233933358888E-2</v>
      </c>
      <c r="Q1873" s="9">
        <f t="shared" si="273"/>
        <v>4.6531805698783756E-2</v>
      </c>
      <c r="R1873" s="9">
        <f t="shared" si="274"/>
        <v>5.8311948050646455E-2</v>
      </c>
      <c r="S1873" s="9">
        <f t="shared" si="275"/>
        <v>4.2605091581496189E-2</v>
      </c>
    </row>
    <row r="1874" spans="1:19">
      <c r="A1874" s="1">
        <v>44746</v>
      </c>
      <c r="B1874" s="2">
        <v>13.271499633789062</v>
      </c>
      <c r="C1874" s="2"/>
      <c r="E1874" s="1">
        <v>44746</v>
      </c>
      <c r="F1874" s="2">
        <v>3405.4267</v>
      </c>
      <c r="G1874" s="2">
        <v>2.8553000000000002</v>
      </c>
      <c r="J1874" s="1">
        <f t="shared" si="276"/>
        <v>45107</v>
      </c>
      <c r="K1874">
        <f t="shared" si="277"/>
        <v>7.7304247908881824E-2</v>
      </c>
      <c r="L1874" s="7">
        <f t="shared" si="278"/>
        <v>2.6928999999999998E-2</v>
      </c>
      <c r="M1874" s="28">
        <f t="shared" si="279"/>
        <v>5.0375247908881829E-2</v>
      </c>
      <c r="N1874" s="9">
        <f t="shared" si="270"/>
        <v>5.0472269217195276E-2</v>
      </c>
      <c r="O1874" s="9">
        <f t="shared" si="271"/>
        <v>3.920327184724016E-3</v>
      </c>
      <c r="P1874" s="9">
        <f t="shared" si="272"/>
        <v>5.4392596401919291E-2</v>
      </c>
      <c r="Q1874" s="9">
        <f t="shared" si="273"/>
        <v>4.6551942032471261E-2</v>
      </c>
      <c r="R1874" s="9">
        <f t="shared" si="274"/>
        <v>5.8312923586643306E-2</v>
      </c>
      <c r="S1874" s="9">
        <f t="shared" si="275"/>
        <v>4.2631614847747246E-2</v>
      </c>
    </row>
    <row r="1875" spans="1:19">
      <c r="A1875" s="1">
        <v>44747</v>
      </c>
      <c r="B1875" s="2">
        <v>13.27400016784668</v>
      </c>
      <c r="C1875" s="2"/>
      <c r="E1875" s="1">
        <v>44747</v>
      </c>
      <c r="F1875" s="2">
        <v>3404.0252</v>
      </c>
      <c r="G1875" s="2">
        <v>2.8525999999999998</v>
      </c>
      <c r="J1875" s="1">
        <f t="shared" si="276"/>
        <v>45110</v>
      </c>
      <c r="K1875">
        <f t="shared" si="277"/>
        <v>7.6217186009588642E-2</v>
      </c>
      <c r="L1875" s="7">
        <f t="shared" si="278"/>
        <v>2.6444000000000002E-2</v>
      </c>
      <c r="M1875" s="28">
        <f t="shared" si="279"/>
        <v>4.9773186009588639E-2</v>
      </c>
      <c r="N1875" s="9">
        <f t="shared" si="270"/>
        <v>5.0479797109705231E-2</v>
      </c>
      <c r="O1875" s="9">
        <f t="shared" si="271"/>
        <v>3.9171549228865215E-3</v>
      </c>
      <c r="P1875" s="9">
        <f t="shared" si="272"/>
        <v>5.4396952032591754E-2</v>
      </c>
      <c r="Q1875" s="9">
        <f t="shared" si="273"/>
        <v>4.6562642186818708E-2</v>
      </c>
      <c r="R1875" s="9">
        <f t="shared" si="274"/>
        <v>5.831410695547827E-2</v>
      </c>
      <c r="S1875" s="9">
        <f t="shared" si="275"/>
        <v>4.2645487263932191E-2</v>
      </c>
    </row>
    <row r="1876" spans="1:19">
      <c r="A1876" s="1">
        <v>44748</v>
      </c>
      <c r="B1876" s="2">
        <v>13.08549976348877</v>
      </c>
      <c r="C1876" s="2"/>
      <c r="E1876" s="1">
        <v>44748</v>
      </c>
      <c r="F1876" s="2">
        <v>3355.3497000000002</v>
      </c>
      <c r="G1876" s="2">
        <v>2.8325</v>
      </c>
      <c r="J1876" s="1">
        <f t="shared" si="276"/>
        <v>45111</v>
      </c>
      <c r="K1876">
        <f t="shared" si="277"/>
        <v>7.6167264992168818E-2</v>
      </c>
      <c r="L1876" s="7">
        <f t="shared" si="278"/>
        <v>2.6415999999999999E-2</v>
      </c>
      <c r="M1876" s="28">
        <f t="shared" si="279"/>
        <v>4.9751264992168823E-2</v>
      </c>
      <c r="N1876" s="9">
        <f t="shared" si="270"/>
        <v>5.0489901923974172E-2</v>
      </c>
      <c r="O1876" s="9">
        <f t="shared" si="271"/>
        <v>3.9119747170392226E-3</v>
      </c>
      <c r="P1876" s="9">
        <f t="shared" si="272"/>
        <v>5.4401876641013397E-2</v>
      </c>
      <c r="Q1876" s="9">
        <f t="shared" si="273"/>
        <v>4.6577927206934946E-2</v>
      </c>
      <c r="R1876" s="9">
        <f t="shared" si="274"/>
        <v>5.8313851358052615E-2</v>
      </c>
      <c r="S1876" s="9">
        <f t="shared" si="275"/>
        <v>4.2665952489895728E-2</v>
      </c>
    </row>
    <row r="1877" spans="1:19">
      <c r="A1877" s="1">
        <v>44749</v>
      </c>
      <c r="B1877" s="2">
        <v>13.119600296020508</v>
      </c>
      <c r="C1877" s="2"/>
      <c r="E1877" s="1">
        <v>44749</v>
      </c>
      <c r="F1877" s="2">
        <v>3364.3980000000001</v>
      </c>
      <c r="G1877" s="2">
        <v>2.8428</v>
      </c>
      <c r="J1877" s="1">
        <f t="shared" si="276"/>
        <v>45112</v>
      </c>
      <c r="K1877">
        <f t="shared" si="277"/>
        <v>7.6681822752410991E-2</v>
      </c>
      <c r="L1877" s="7">
        <f t="shared" si="278"/>
        <v>2.6455000000000003E-2</v>
      </c>
      <c r="M1877" s="28">
        <f t="shared" si="279"/>
        <v>5.0226822752410985E-2</v>
      </c>
      <c r="N1877" s="9">
        <f t="shared" si="270"/>
        <v>5.0500786434105153E-2</v>
      </c>
      <c r="O1877" s="9">
        <f t="shared" si="271"/>
        <v>3.9074090716301538E-3</v>
      </c>
      <c r="P1877" s="9">
        <f t="shared" si="272"/>
        <v>5.4408195505735307E-2</v>
      </c>
      <c r="Q1877" s="9">
        <f t="shared" si="273"/>
        <v>4.6593377362475E-2</v>
      </c>
      <c r="R1877" s="9">
        <f t="shared" si="274"/>
        <v>5.8315604577365461E-2</v>
      </c>
      <c r="S1877" s="9">
        <f t="shared" si="275"/>
        <v>4.2685968290844846E-2</v>
      </c>
    </row>
    <row r="1878" spans="1:19">
      <c r="A1878" s="1">
        <v>44750</v>
      </c>
      <c r="B1878" s="2">
        <v>13.070199966430664</v>
      </c>
      <c r="C1878" s="2"/>
      <c r="E1878" s="1">
        <v>44750</v>
      </c>
      <c r="F1878" s="2">
        <v>3356.0778</v>
      </c>
      <c r="G1878" s="2">
        <v>2.8441999999999998</v>
      </c>
      <c r="J1878" s="1">
        <f t="shared" si="276"/>
        <v>45113</v>
      </c>
      <c r="K1878">
        <f t="shared" si="277"/>
        <v>7.7082580298091327E-2</v>
      </c>
      <c r="L1878" s="7">
        <f t="shared" si="278"/>
        <v>2.6380000000000001E-2</v>
      </c>
      <c r="M1878" s="28">
        <f t="shared" si="279"/>
        <v>5.0702580298091326E-2</v>
      </c>
      <c r="N1878" s="9">
        <f t="shared" si="270"/>
        <v>5.0516287010388475E-2</v>
      </c>
      <c r="O1878" s="9">
        <f t="shared" si="271"/>
        <v>3.900424813471976E-3</v>
      </c>
      <c r="P1878" s="9">
        <f t="shared" si="272"/>
        <v>5.4416711823860452E-2</v>
      </c>
      <c r="Q1878" s="9">
        <f t="shared" si="273"/>
        <v>4.6615862196916498E-2</v>
      </c>
      <c r="R1878" s="9">
        <f t="shared" si="274"/>
        <v>5.8317136637332428E-2</v>
      </c>
      <c r="S1878" s="9">
        <f t="shared" si="275"/>
        <v>4.2715437383444521E-2</v>
      </c>
    </row>
    <row r="1879" spans="1:19">
      <c r="A1879" s="1">
        <v>44753</v>
      </c>
      <c r="B1879" s="2">
        <v>12.923500061035156</v>
      </c>
      <c r="C1879" s="2"/>
      <c r="E1879" s="1">
        <v>44753</v>
      </c>
      <c r="F1879" s="2">
        <v>3313.5839999999998</v>
      </c>
      <c r="G1879" s="2">
        <v>2.8384999999999998</v>
      </c>
      <c r="J1879" s="1">
        <f t="shared" si="276"/>
        <v>45114</v>
      </c>
      <c r="K1879">
        <f t="shared" si="277"/>
        <v>7.7280945587839475E-2</v>
      </c>
      <c r="L1879" s="7">
        <f t="shared" si="278"/>
        <v>2.6421E-2</v>
      </c>
      <c r="M1879" s="28">
        <f t="shared" si="279"/>
        <v>5.0859945587839475E-2</v>
      </c>
      <c r="N1879" s="9">
        <f t="shared" si="270"/>
        <v>5.0532361235445258E-2</v>
      </c>
      <c r="O1879" s="9">
        <f t="shared" si="271"/>
        <v>3.8934549562379202E-3</v>
      </c>
      <c r="P1879" s="9">
        <f t="shared" si="272"/>
        <v>5.4425816191683178E-2</v>
      </c>
      <c r="Q1879" s="9">
        <f t="shared" si="273"/>
        <v>4.6638906279207339E-2</v>
      </c>
      <c r="R1879" s="9">
        <f t="shared" si="274"/>
        <v>5.8319271147921098E-2</v>
      </c>
      <c r="S1879" s="9">
        <f t="shared" si="275"/>
        <v>4.2745451322969419E-2</v>
      </c>
    </row>
    <row r="1880" spans="1:19">
      <c r="A1880" s="1">
        <v>44754</v>
      </c>
      <c r="B1880" s="2">
        <v>12.802700042724609</v>
      </c>
      <c r="C1880" s="2"/>
      <c r="E1880" s="1">
        <v>44754</v>
      </c>
      <c r="F1880" s="2">
        <v>3281.4665</v>
      </c>
      <c r="G1880" s="2">
        <v>2.8214999999999999</v>
      </c>
      <c r="J1880" s="1">
        <f t="shared" si="276"/>
        <v>45117</v>
      </c>
      <c r="K1880">
        <f t="shared" si="277"/>
        <v>7.7142634964629156E-2</v>
      </c>
      <c r="L1880" s="7">
        <f t="shared" si="278"/>
        <v>2.6450999999999999E-2</v>
      </c>
      <c r="M1880" s="28">
        <f t="shared" si="279"/>
        <v>5.0691634964629154E-2</v>
      </c>
      <c r="N1880" s="9">
        <f t="shared" si="270"/>
        <v>5.0542663490138716E-2</v>
      </c>
      <c r="O1880" s="9">
        <f t="shared" si="271"/>
        <v>3.8904268057636292E-3</v>
      </c>
      <c r="P1880" s="9">
        <f t="shared" si="272"/>
        <v>5.4433090295902348E-2</v>
      </c>
      <c r="Q1880" s="9">
        <f t="shared" si="273"/>
        <v>4.6652236684375084E-2</v>
      </c>
      <c r="R1880" s="9">
        <f t="shared" si="274"/>
        <v>5.8323517101665973E-2</v>
      </c>
      <c r="S1880" s="9">
        <f t="shared" si="275"/>
        <v>4.2761809878611459E-2</v>
      </c>
    </row>
    <row r="1881" spans="1:19">
      <c r="A1881" s="1">
        <v>44755</v>
      </c>
      <c r="B1881" s="2">
        <v>12.799699783325195</v>
      </c>
      <c r="C1881" s="2"/>
      <c r="E1881" s="1">
        <v>44755</v>
      </c>
      <c r="F1881" s="2">
        <v>3284.2918</v>
      </c>
      <c r="G1881" s="2">
        <v>2.8134999999999999</v>
      </c>
      <c r="J1881" s="1">
        <f t="shared" si="276"/>
        <v>45118</v>
      </c>
      <c r="K1881">
        <f t="shared" si="277"/>
        <v>7.6716533310779753E-2</v>
      </c>
      <c r="L1881" s="7">
        <f t="shared" si="278"/>
        <v>2.6394999999999998E-2</v>
      </c>
      <c r="M1881" s="28">
        <f t="shared" si="279"/>
        <v>5.0321533310779751E-2</v>
      </c>
      <c r="N1881" s="9">
        <f t="shared" si="270"/>
        <v>5.0552694041722052E-2</v>
      </c>
      <c r="O1881" s="9">
        <f t="shared" si="271"/>
        <v>3.8865833052310942E-3</v>
      </c>
      <c r="P1881" s="9">
        <f t="shared" si="272"/>
        <v>5.4439277346953148E-2</v>
      </c>
      <c r="Q1881" s="9">
        <f t="shared" si="273"/>
        <v>4.6666110736490955E-2</v>
      </c>
      <c r="R1881" s="9">
        <f t="shared" si="274"/>
        <v>5.8325860652184237E-2</v>
      </c>
      <c r="S1881" s="9">
        <f t="shared" si="275"/>
        <v>4.2779527431259866E-2</v>
      </c>
    </row>
    <row r="1882" spans="1:19">
      <c r="A1882" s="1">
        <v>44756</v>
      </c>
      <c r="B1882" s="2">
        <v>12.769100189208984</v>
      </c>
      <c r="C1882" s="2"/>
      <c r="E1882" s="1">
        <v>44756</v>
      </c>
      <c r="F1882" s="2">
        <v>3281.7440000000001</v>
      </c>
      <c r="G1882" s="2">
        <v>2.8065000000000002</v>
      </c>
      <c r="J1882" s="1">
        <f t="shared" si="276"/>
        <v>45119</v>
      </c>
      <c r="K1882">
        <f t="shared" si="277"/>
        <v>7.7338919721824287E-2</v>
      </c>
      <c r="L1882" s="7">
        <f t="shared" si="278"/>
        <v>2.6426999999999999E-2</v>
      </c>
      <c r="M1882" s="28">
        <f t="shared" si="279"/>
        <v>5.0911919721824288E-2</v>
      </c>
      <c r="N1882" s="9">
        <f t="shared" si="270"/>
        <v>5.0563979740881816E-2</v>
      </c>
      <c r="O1882" s="9">
        <f t="shared" si="271"/>
        <v>3.8834796461441005E-3</v>
      </c>
      <c r="P1882" s="9">
        <f t="shared" si="272"/>
        <v>5.4447459387025915E-2</v>
      </c>
      <c r="Q1882" s="9">
        <f t="shared" si="273"/>
        <v>4.6680500094737717E-2</v>
      </c>
      <c r="R1882" s="9">
        <f t="shared" si="274"/>
        <v>5.8330939033170021E-2</v>
      </c>
      <c r="S1882" s="9">
        <f t="shared" si="275"/>
        <v>4.2797020448593612E-2</v>
      </c>
    </row>
    <row r="1883" spans="1:19">
      <c r="A1883" s="1">
        <v>44757</v>
      </c>
      <c r="B1883" s="2">
        <v>12.553899765014648</v>
      </c>
      <c r="C1883" s="2"/>
      <c r="E1883" s="1">
        <v>44757</v>
      </c>
      <c r="F1883" s="2">
        <v>3228.0608999999999</v>
      </c>
      <c r="G1883" s="2">
        <v>2.8031999999999999</v>
      </c>
      <c r="J1883" s="1">
        <f t="shared" si="276"/>
        <v>45120</v>
      </c>
      <c r="K1883">
        <f t="shared" si="277"/>
        <v>7.6322479537268187E-2</v>
      </c>
      <c r="L1883" s="7">
        <f t="shared" si="278"/>
        <v>2.6447999999999999E-2</v>
      </c>
      <c r="M1883" s="28">
        <f t="shared" si="279"/>
        <v>4.9874479537268188E-2</v>
      </c>
      <c r="N1883" s="9">
        <f t="shared" si="270"/>
        <v>5.0567476013674728E-2</v>
      </c>
      <c r="O1883" s="9">
        <f t="shared" si="271"/>
        <v>3.8824605790373913E-3</v>
      </c>
      <c r="P1883" s="9">
        <f t="shared" si="272"/>
        <v>5.444993659271212E-2</v>
      </c>
      <c r="Q1883" s="9">
        <f t="shared" si="273"/>
        <v>4.6685015434637336E-2</v>
      </c>
      <c r="R1883" s="9">
        <f t="shared" si="274"/>
        <v>5.8332397171749512E-2</v>
      </c>
      <c r="S1883" s="9">
        <f t="shared" si="275"/>
        <v>4.2802554855599945E-2</v>
      </c>
    </row>
    <row r="1884" spans="1:19">
      <c r="A1884" s="1">
        <v>44760</v>
      </c>
      <c r="B1884" s="2">
        <v>12.74839973449707</v>
      </c>
      <c r="C1884" s="2"/>
      <c r="E1884" s="1">
        <v>44760</v>
      </c>
      <c r="F1884" s="2">
        <v>3278.1033000000002</v>
      </c>
      <c r="G1884" s="2">
        <v>2.7963</v>
      </c>
      <c r="J1884" s="1">
        <f t="shared" si="276"/>
        <v>45121</v>
      </c>
      <c r="K1884">
        <f t="shared" si="277"/>
        <v>7.6371441729317424E-2</v>
      </c>
      <c r="L1884" s="7">
        <f t="shared" si="278"/>
        <v>2.6485999999999999E-2</v>
      </c>
      <c r="M1884" s="28">
        <f t="shared" si="279"/>
        <v>4.9885441729317428E-2</v>
      </c>
      <c r="N1884" s="9">
        <f t="shared" si="270"/>
        <v>5.0567443942272979E-2</v>
      </c>
      <c r="O1884" s="9">
        <f t="shared" si="271"/>
        <v>3.8824661795231427E-3</v>
      </c>
      <c r="P1884" s="9">
        <f t="shared" si="272"/>
        <v>5.4449910121796119E-2</v>
      </c>
      <c r="Q1884" s="9">
        <f t="shared" si="273"/>
        <v>4.6684977762749838E-2</v>
      </c>
      <c r="R1884" s="9">
        <f t="shared" si="274"/>
        <v>5.8332376301319266E-2</v>
      </c>
      <c r="S1884" s="9">
        <f t="shared" si="275"/>
        <v>4.2802511583226691E-2</v>
      </c>
    </row>
    <row r="1885" spans="1:19">
      <c r="A1885" s="1">
        <v>44761</v>
      </c>
      <c r="B1885" s="2">
        <v>12.755100250244141</v>
      </c>
      <c r="C1885" s="2"/>
      <c r="E1885" s="1">
        <v>44761</v>
      </c>
      <c r="F1885" s="2">
        <v>3279.4313000000002</v>
      </c>
      <c r="G1885" s="2">
        <v>2.7966000000000002</v>
      </c>
      <c r="J1885" s="1">
        <f t="shared" si="276"/>
        <v>45124</v>
      </c>
      <c r="K1885">
        <f t="shared" si="277"/>
        <v>7.7005412313348842E-2</v>
      </c>
      <c r="L1885" s="7">
        <f t="shared" si="278"/>
        <v>2.6434000000000003E-2</v>
      </c>
      <c r="M1885" s="28">
        <f t="shared" si="279"/>
        <v>5.0571412313348843E-2</v>
      </c>
      <c r="N1885" s="9">
        <f t="shared" si="270"/>
        <v>5.0569743862484098E-2</v>
      </c>
      <c r="O1885" s="9">
        <f t="shared" si="271"/>
        <v>3.8822961777627658E-3</v>
      </c>
      <c r="P1885" s="9">
        <f t="shared" si="272"/>
        <v>5.4452040040246862E-2</v>
      </c>
      <c r="Q1885" s="9">
        <f t="shared" si="273"/>
        <v>4.6687447684721335E-2</v>
      </c>
      <c r="R1885" s="9">
        <f t="shared" si="274"/>
        <v>5.8334336218009632E-2</v>
      </c>
      <c r="S1885" s="9">
        <f t="shared" si="275"/>
        <v>4.2805151506958565E-2</v>
      </c>
    </row>
    <row r="1886" spans="1:19">
      <c r="A1886" s="1">
        <v>44762</v>
      </c>
      <c r="B1886" s="2">
        <v>12.852399826049805</v>
      </c>
      <c r="C1886" s="2"/>
      <c r="E1886" s="1">
        <v>44762</v>
      </c>
      <c r="F1886" s="2">
        <v>3304.7242999999999</v>
      </c>
      <c r="G1886" s="2">
        <v>2.7944</v>
      </c>
      <c r="J1886" s="1">
        <f t="shared" si="276"/>
        <v>45125</v>
      </c>
      <c r="K1886">
        <f t="shared" si="277"/>
        <v>7.7308431279739659E-2</v>
      </c>
      <c r="L1886" s="7">
        <f t="shared" si="278"/>
        <v>2.6293E-2</v>
      </c>
      <c r="M1886" s="28">
        <f t="shared" si="279"/>
        <v>5.1015431279739662E-2</v>
      </c>
      <c r="N1886" s="9">
        <f t="shared" si="270"/>
        <v>5.0572785042709192E-2</v>
      </c>
      <c r="O1886" s="9">
        <f t="shared" si="271"/>
        <v>3.882343944419323E-3</v>
      </c>
      <c r="P1886" s="9">
        <f t="shared" si="272"/>
        <v>5.4455128987128516E-2</v>
      </c>
      <c r="Q1886" s="9">
        <f t="shared" si="273"/>
        <v>4.6690441098289868E-2</v>
      </c>
      <c r="R1886" s="9">
        <f t="shared" si="274"/>
        <v>5.833747293154784E-2</v>
      </c>
      <c r="S1886" s="9">
        <f t="shared" si="275"/>
        <v>4.2808097153870545E-2</v>
      </c>
    </row>
    <row r="1887" spans="1:19">
      <c r="A1887" s="1">
        <v>44763</v>
      </c>
      <c r="B1887" s="2">
        <v>12.721699714660645</v>
      </c>
      <c r="C1887" s="2"/>
      <c r="E1887" s="1">
        <v>44763</v>
      </c>
      <c r="F1887" s="2">
        <v>3272.0012000000002</v>
      </c>
      <c r="G1887" s="2">
        <v>2.7723</v>
      </c>
      <c r="J1887" s="1">
        <f t="shared" si="276"/>
        <v>45126</v>
      </c>
      <c r="K1887">
        <f t="shared" si="277"/>
        <v>7.7246325724550799E-2</v>
      </c>
      <c r="L1887" s="7">
        <f t="shared" si="278"/>
        <v>2.6251000000000003E-2</v>
      </c>
      <c r="M1887" s="28">
        <f t="shared" si="279"/>
        <v>5.0995325724550795E-2</v>
      </c>
      <c r="N1887" s="9">
        <f t="shared" si="270"/>
        <v>5.057028822982202E-2</v>
      </c>
      <c r="O1887" s="9">
        <f t="shared" si="271"/>
        <v>3.8818690436254635E-3</v>
      </c>
      <c r="P1887" s="9">
        <f t="shared" si="272"/>
        <v>5.4452157273447481E-2</v>
      </c>
      <c r="Q1887" s="9">
        <f t="shared" si="273"/>
        <v>4.668841918619656E-2</v>
      </c>
      <c r="R1887" s="9">
        <f t="shared" si="274"/>
        <v>5.8334026317072948E-2</v>
      </c>
      <c r="S1887" s="9">
        <f t="shared" si="275"/>
        <v>4.2806550142571093E-2</v>
      </c>
    </row>
    <row r="1888" spans="1:19">
      <c r="A1888" s="1">
        <v>44764</v>
      </c>
      <c r="B1888" s="2">
        <v>12.716500282287598</v>
      </c>
      <c r="C1888" s="2"/>
      <c r="E1888" s="1">
        <v>44764</v>
      </c>
      <c r="F1888" s="2">
        <v>3269.9739</v>
      </c>
      <c r="G1888" s="2">
        <v>2.7827999999999999</v>
      </c>
      <c r="J1888" s="1">
        <f t="shared" si="276"/>
        <v>45127</v>
      </c>
      <c r="K1888">
        <f t="shared" si="277"/>
        <v>7.793260273500198E-2</v>
      </c>
      <c r="L1888" s="7">
        <f t="shared" si="278"/>
        <v>2.6272000000000004E-2</v>
      </c>
      <c r="M1888" s="28">
        <f t="shared" si="279"/>
        <v>5.1660602735001976E-2</v>
      </c>
      <c r="N1888" s="9">
        <f t="shared" si="270"/>
        <v>5.0574980233586864E-2</v>
      </c>
      <c r="O1888" s="9">
        <f t="shared" si="271"/>
        <v>3.882469448927279E-3</v>
      </c>
      <c r="P1888" s="9">
        <f t="shared" si="272"/>
        <v>5.445744968251414E-2</v>
      </c>
      <c r="Q1888" s="9">
        <f t="shared" si="273"/>
        <v>4.6692510784659587E-2</v>
      </c>
      <c r="R1888" s="9">
        <f t="shared" si="274"/>
        <v>5.8339919131441424E-2</v>
      </c>
      <c r="S1888" s="9">
        <f t="shared" si="275"/>
        <v>4.2810041335732303E-2</v>
      </c>
    </row>
    <row r="1889" spans="1:19">
      <c r="A1889" s="1">
        <v>44767</v>
      </c>
      <c r="B1889" s="2">
        <v>12.646200180053711</v>
      </c>
      <c r="C1889" s="2"/>
      <c r="E1889" s="1">
        <v>44767</v>
      </c>
      <c r="F1889" s="2">
        <v>3250.3879999999999</v>
      </c>
      <c r="G1889" s="2">
        <v>2.7850999999999999</v>
      </c>
      <c r="J1889" s="1">
        <f t="shared" si="276"/>
        <v>45128</v>
      </c>
      <c r="K1889">
        <f t="shared" si="277"/>
        <v>7.7990346707231109E-2</v>
      </c>
      <c r="L1889" s="7">
        <f t="shared" si="278"/>
        <v>2.6200000000000001E-2</v>
      </c>
      <c r="M1889" s="28">
        <f t="shared" si="279"/>
        <v>5.1790346707231108E-2</v>
      </c>
      <c r="N1889" s="9">
        <f t="shared" si="270"/>
        <v>5.0580362518116102E-2</v>
      </c>
      <c r="O1889" s="9">
        <f t="shared" si="271"/>
        <v>3.8832103683089218E-3</v>
      </c>
      <c r="P1889" s="9">
        <f t="shared" si="272"/>
        <v>5.4463572886425025E-2</v>
      </c>
      <c r="Q1889" s="9">
        <f t="shared" si="273"/>
        <v>4.6697152149807179E-2</v>
      </c>
      <c r="R1889" s="9">
        <f t="shared" si="274"/>
        <v>5.8346783254733948E-2</v>
      </c>
      <c r="S1889" s="9">
        <f t="shared" si="275"/>
        <v>4.2813941781498256E-2</v>
      </c>
    </row>
    <row r="1890" spans="1:19">
      <c r="A1890" s="1">
        <v>44768</v>
      </c>
      <c r="B1890" s="2">
        <v>12.746800422668457</v>
      </c>
      <c r="C1890" s="2"/>
      <c r="E1890" s="1">
        <v>44768</v>
      </c>
      <c r="F1890" s="2">
        <v>3277.4355999999998</v>
      </c>
      <c r="G1890" s="2">
        <v>2.7888000000000002</v>
      </c>
      <c r="J1890" s="1">
        <f t="shared" si="276"/>
        <v>45131</v>
      </c>
      <c r="K1890">
        <f t="shared" si="277"/>
        <v>7.8004944046574917E-2</v>
      </c>
      <c r="L1890" s="7">
        <f t="shared" si="278"/>
        <v>2.6145999999999999E-2</v>
      </c>
      <c r="M1890" s="28">
        <f t="shared" si="279"/>
        <v>5.1858944046574915E-2</v>
      </c>
      <c r="N1890" s="9">
        <f t="shared" si="270"/>
        <v>5.0588284991409264E-2</v>
      </c>
      <c r="O1890" s="9">
        <f t="shared" si="271"/>
        <v>3.8837742117748242E-3</v>
      </c>
      <c r="P1890" s="9">
        <f t="shared" si="272"/>
        <v>5.4472059203184091E-2</v>
      </c>
      <c r="Q1890" s="9">
        <f t="shared" si="273"/>
        <v>4.6704510779634438E-2</v>
      </c>
      <c r="R1890" s="9">
        <f t="shared" si="274"/>
        <v>5.835583341495891E-2</v>
      </c>
      <c r="S1890" s="9">
        <f t="shared" si="275"/>
        <v>4.2820736567859619E-2</v>
      </c>
    </row>
    <row r="1891" spans="1:19">
      <c r="A1891" s="1">
        <v>44769</v>
      </c>
      <c r="B1891" s="2">
        <v>12.738400459289551</v>
      </c>
      <c r="C1891" s="2"/>
      <c r="E1891" s="1">
        <v>44769</v>
      </c>
      <c r="F1891" s="2">
        <v>3275.7552999999998</v>
      </c>
      <c r="G1891" s="2">
        <v>2.7787000000000002</v>
      </c>
      <c r="J1891" s="1">
        <f t="shared" si="276"/>
        <v>45132</v>
      </c>
      <c r="K1891">
        <f t="shared" si="277"/>
        <v>7.6393608755377124E-2</v>
      </c>
      <c r="L1891" s="7">
        <f t="shared" si="278"/>
        <v>2.6528999999999997E-2</v>
      </c>
      <c r="M1891" s="28">
        <f t="shared" si="279"/>
        <v>4.9864608755377127E-2</v>
      </c>
      <c r="N1891" s="9">
        <f t="shared" si="270"/>
        <v>5.0584244357637129E-2</v>
      </c>
      <c r="O1891" s="9">
        <f t="shared" si="271"/>
        <v>3.8839953255432711E-3</v>
      </c>
      <c r="P1891" s="9">
        <f t="shared" si="272"/>
        <v>5.4468239683180403E-2</v>
      </c>
      <c r="Q1891" s="9">
        <f t="shared" si="273"/>
        <v>4.6700249032093855E-2</v>
      </c>
      <c r="R1891" s="9">
        <f t="shared" si="274"/>
        <v>5.835223500872367E-2</v>
      </c>
      <c r="S1891" s="9">
        <f t="shared" si="275"/>
        <v>4.2816253706550587E-2</v>
      </c>
    </row>
    <row r="1892" spans="1:19">
      <c r="A1892" s="1">
        <v>44770</v>
      </c>
      <c r="B1892" s="2">
        <v>12.761199951171875</v>
      </c>
      <c r="C1892" s="2"/>
      <c r="E1892" s="1">
        <v>44770</v>
      </c>
      <c r="F1892" s="2">
        <v>3282.5758000000001</v>
      </c>
      <c r="G1892" s="2">
        <v>2.7873000000000001</v>
      </c>
      <c r="J1892" s="1">
        <f t="shared" si="276"/>
        <v>45133</v>
      </c>
      <c r="K1892">
        <f t="shared" si="277"/>
        <v>7.6724773756980461E-2</v>
      </c>
      <c r="L1892" s="7">
        <f t="shared" si="278"/>
        <v>2.6617999999999999E-2</v>
      </c>
      <c r="M1892" s="28">
        <f t="shared" si="279"/>
        <v>5.0106773756980458E-2</v>
      </c>
      <c r="N1892" s="9">
        <f t="shared" si="270"/>
        <v>5.0581453823865904E-2</v>
      </c>
      <c r="O1892" s="9">
        <f t="shared" si="271"/>
        <v>3.8840847510830038E-3</v>
      </c>
      <c r="P1892" s="9">
        <f t="shared" si="272"/>
        <v>5.4465538574948909E-2</v>
      </c>
      <c r="Q1892" s="9">
        <f t="shared" si="273"/>
        <v>4.66973690727829E-2</v>
      </c>
      <c r="R1892" s="9">
        <f t="shared" si="274"/>
        <v>5.8349623326031913E-2</v>
      </c>
      <c r="S1892" s="9">
        <f t="shared" si="275"/>
        <v>4.2813284321699896E-2</v>
      </c>
    </row>
    <row r="1893" spans="1:19">
      <c r="A1893" s="1">
        <v>44771</v>
      </c>
      <c r="B1893" s="2">
        <v>12.652700424194336</v>
      </c>
      <c r="C1893" s="2"/>
      <c r="E1893" s="1">
        <v>44771</v>
      </c>
      <c r="F1893" s="2">
        <v>3253.2381999999998</v>
      </c>
      <c r="G1893" s="2">
        <v>2.7664</v>
      </c>
      <c r="J1893" s="1">
        <f t="shared" si="276"/>
        <v>45134</v>
      </c>
      <c r="K1893">
        <f t="shared" si="277"/>
        <v>7.6801965050277657E-2</v>
      </c>
      <c r="L1893" s="7">
        <f t="shared" si="278"/>
        <v>2.6425000000000001E-2</v>
      </c>
      <c r="M1893" s="28">
        <f t="shared" si="279"/>
        <v>5.0376965050277653E-2</v>
      </c>
      <c r="N1893" s="9">
        <f t="shared" si="270"/>
        <v>5.0578092034107049E-2</v>
      </c>
      <c r="O1893" s="9">
        <f t="shared" si="271"/>
        <v>3.8838936568395353E-3</v>
      </c>
      <c r="P1893" s="9">
        <f t="shared" si="272"/>
        <v>5.4461985690946582E-2</v>
      </c>
      <c r="Q1893" s="9">
        <f t="shared" si="273"/>
        <v>4.6694198377267515E-2</v>
      </c>
      <c r="R1893" s="9">
        <f t="shared" si="274"/>
        <v>5.8345879347786123E-2</v>
      </c>
      <c r="S1893" s="9">
        <f t="shared" si="275"/>
        <v>4.2810304720427975E-2</v>
      </c>
    </row>
    <row r="1894" spans="1:19">
      <c r="A1894" s="1">
        <v>44774</v>
      </c>
      <c r="B1894" s="2">
        <v>12.674099922180176</v>
      </c>
      <c r="C1894" s="2"/>
      <c r="E1894" s="1">
        <v>44774</v>
      </c>
      <c r="F1894" s="2">
        <v>3259.9585000000002</v>
      </c>
      <c r="G1894" s="2">
        <v>2.7425000000000002</v>
      </c>
      <c r="J1894" s="1">
        <f t="shared" si="276"/>
        <v>45135</v>
      </c>
      <c r="K1894">
        <f t="shared" si="277"/>
        <v>7.5377828692164014E-2</v>
      </c>
      <c r="L1894" s="7">
        <f t="shared" si="278"/>
        <v>2.6442E-2</v>
      </c>
      <c r="M1894" s="28">
        <f t="shared" si="279"/>
        <v>4.8935828692164014E-2</v>
      </c>
      <c r="N1894" s="9">
        <f t="shared" si="270"/>
        <v>5.057163476849643E-2</v>
      </c>
      <c r="O1894" s="9">
        <f t="shared" si="271"/>
        <v>3.8852657361128306E-3</v>
      </c>
      <c r="P1894" s="9">
        <f t="shared" si="272"/>
        <v>5.445690050460926E-2</v>
      </c>
      <c r="Q1894" s="9">
        <f t="shared" si="273"/>
        <v>4.6686369032383601E-2</v>
      </c>
      <c r="R1894" s="9">
        <f t="shared" si="274"/>
        <v>5.8342166240722089E-2</v>
      </c>
      <c r="S1894" s="9">
        <f t="shared" si="275"/>
        <v>4.2801103296270772E-2</v>
      </c>
    </row>
    <row r="1895" spans="1:19">
      <c r="A1895" s="1">
        <v>44775</v>
      </c>
      <c r="B1895" s="2">
        <v>12.402600288391113</v>
      </c>
      <c r="C1895" s="2"/>
      <c r="E1895" s="1">
        <v>44775</v>
      </c>
      <c r="F1895" s="2">
        <v>3186.2664</v>
      </c>
      <c r="G1895" s="2">
        <v>2.7303000000000002</v>
      </c>
      <c r="J1895" s="1">
        <f t="shared" si="276"/>
        <v>45138</v>
      </c>
      <c r="K1895">
        <f t="shared" si="277"/>
        <v>7.5049719967096459E-2</v>
      </c>
      <c r="L1895" s="7">
        <f t="shared" si="278"/>
        <v>2.6716000000000004E-2</v>
      </c>
      <c r="M1895" s="28">
        <f t="shared" si="279"/>
        <v>4.8333719967096456E-2</v>
      </c>
      <c r="N1895" s="9">
        <f t="shared" si="270"/>
        <v>5.0562182102218911E-2</v>
      </c>
      <c r="O1895" s="9">
        <f t="shared" si="271"/>
        <v>3.8878004167041415E-3</v>
      </c>
      <c r="P1895" s="9">
        <f t="shared" si="272"/>
        <v>5.4449982518923051E-2</v>
      </c>
      <c r="Q1895" s="9">
        <f t="shared" si="273"/>
        <v>4.6674381685514771E-2</v>
      </c>
      <c r="R1895" s="9">
        <f t="shared" si="274"/>
        <v>5.8337782935627192E-2</v>
      </c>
      <c r="S1895" s="9">
        <f t="shared" si="275"/>
        <v>4.2786581268810631E-2</v>
      </c>
    </row>
    <row r="1896" spans="1:19">
      <c r="A1896" s="1">
        <v>44776</v>
      </c>
      <c r="B1896" s="2">
        <v>12.309900283813477</v>
      </c>
      <c r="C1896" s="2"/>
      <c r="E1896" s="1">
        <v>44776</v>
      </c>
      <c r="F1896" s="2">
        <v>3163.6741000000002</v>
      </c>
      <c r="G1896" s="2">
        <v>2.7442000000000002</v>
      </c>
      <c r="J1896" s="1">
        <f t="shared" si="276"/>
        <v>45139</v>
      </c>
      <c r="K1896">
        <f t="shared" si="277"/>
        <v>7.5035080024819539E-2</v>
      </c>
      <c r="L1896" s="7">
        <f t="shared" si="278"/>
        <v>2.6579999999999999E-2</v>
      </c>
      <c r="M1896" s="28">
        <f t="shared" si="279"/>
        <v>4.845508002481954E-2</v>
      </c>
      <c r="N1896" s="9">
        <f t="shared" si="270"/>
        <v>5.0554108861291934E-2</v>
      </c>
      <c r="O1896" s="9">
        <f t="shared" si="271"/>
        <v>3.8900545663471853E-3</v>
      </c>
      <c r="P1896" s="9">
        <f t="shared" si="272"/>
        <v>5.4444163427639122E-2</v>
      </c>
      <c r="Q1896" s="9">
        <f t="shared" si="273"/>
        <v>4.6664054294944746E-2</v>
      </c>
      <c r="R1896" s="9">
        <f t="shared" si="274"/>
        <v>5.8334217993986304E-2</v>
      </c>
      <c r="S1896" s="9">
        <f t="shared" si="275"/>
        <v>4.2773999728597564E-2</v>
      </c>
    </row>
    <row r="1897" spans="1:19">
      <c r="A1897" s="1">
        <v>44777</v>
      </c>
      <c r="B1897" s="2">
        <v>12.41409969329834</v>
      </c>
      <c r="C1897" s="2"/>
      <c r="E1897" s="1">
        <v>44777</v>
      </c>
      <c r="F1897" s="2">
        <v>3189.0391</v>
      </c>
      <c r="G1897" s="2">
        <v>2.7202999999999999</v>
      </c>
      <c r="J1897" s="1">
        <f t="shared" si="276"/>
        <v>45140</v>
      </c>
      <c r="K1897">
        <f t="shared" si="277"/>
        <v>7.5782264173797589E-2</v>
      </c>
      <c r="L1897" s="7">
        <f t="shared" si="278"/>
        <v>2.6575999999999999E-2</v>
      </c>
      <c r="M1897" s="28">
        <f t="shared" si="279"/>
        <v>4.9206264173797587E-2</v>
      </c>
      <c r="N1897" s="9">
        <f t="shared" si="270"/>
        <v>5.054552057736765E-2</v>
      </c>
      <c r="O1897" s="9">
        <f t="shared" si="271"/>
        <v>3.8906316895626816E-3</v>
      </c>
      <c r="P1897" s="9">
        <f t="shared" si="272"/>
        <v>5.4436152266930334E-2</v>
      </c>
      <c r="Q1897" s="9">
        <f t="shared" si="273"/>
        <v>4.6654888887804967E-2</v>
      </c>
      <c r="R1897" s="9">
        <f t="shared" si="274"/>
        <v>5.8326783956493017E-2</v>
      </c>
      <c r="S1897" s="9">
        <f t="shared" si="275"/>
        <v>4.2764257198242284E-2</v>
      </c>
    </row>
    <row r="1898" spans="1:19">
      <c r="A1898" s="1">
        <v>44778</v>
      </c>
      <c r="B1898" s="2">
        <v>12.566200256347656</v>
      </c>
      <c r="C1898" s="2"/>
      <c r="E1898" s="1">
        <v>44778</v>
      </c>
      <c r="F1898" s="2">
        <v>3227.0266999999999</v>
      </c>
      <c r="G1898" s="2">
        <v>2.7342</v>
      </c>
      <c r="J1898" s="1">
        <f t="shared" si="276"/>
        <v>45141</v>
      </c>
      <c r="K1898">
        <f t="shared" si="277"/>
        <v>7.546258413810128E-2</v>
      </c>
      <c r="L1898" s="7">
        <f t="shared" si="278"/>
        <v>2.6506999999999999E-2</v>
      </c>
      <c r="M1898" s="28">
        <f t="shared" si="279"/>
        <v>4.8955584138101277E-2</v>
      </c>
      <c r="N1898" s="9">
        <f t="shared" si="270"/>
        <v>5.0535518663479731E-2</v>
      </c>
      <c r="O1898" s="9">
        <f t="shared" si="271"/>
        <v>3.8914663140435079E-3</v>
      </c>
      <c r="P1898" s="9">
        <f t="shared" si="272"/>
        <v>5.4426984977523241E-2</v>
      </c>
      <c r="Q1898" s="9">
        <f t="shared" si="273"/>
        <v>4.6644052349436221E-2</v>
      </c>
      <c r="R1898" s="9">
        <f t="shared" si="274"/>
        <v>5.831845129156675E-2</v>
      </c>
      <c r="S1898" s="9">
        <f t="shared" si="275"/>
        <v>4.2752586035392712E-2</v>
      </c>
    </row>
    <row r="1899" spans="1:19">
      <c r="A1899" s="1">
        <v>44781</v>
      </c>
      <c r="B1899" s="2">
        <v>12.600399971008301</v>
      </c>
      <c r="C1899" s="2"/>
      <c r="E1899" s="1">
        <v>44781</v>
      </c>
      <c r="F1899" s="2">
        <v>3236.9337</v>
      </c>
      <c r="G1899" s="2">
        <v>2.7452000000000001</v>
      </c>
      <c r="J1899" s="1">
        <f t="shared" si="276"/>
        <v>45142</v>
      </c>
      <c r="K1899">
        <f t="shared" si="277"/>
        <v>7.5143898915311758E-2</v>
      </c>
      <c r="L1899" s="7">
        <f t="shared" si="278"/>
        <v>2.6563E-2</v>
      </c>
      <c r="M1899" s="28">
        <f t="shared" si="279"/>
        <v>4.8580898915311754E-2</v>
      </c>
      <c r="N1899" s="9">
        <f t="shared" si="270"/>
        <v>5.0516691859607922E-2</v>
      </c>
      <c r="O1899" s="9">
        <f t="shared" si="271"/>
        <v>3.8894000921712731E-3</v>
      </c>
      <c r="P1899" s="9">
        <f t="shared" si="272"/>
        <v>5.4406091951779194E-2</v>
      </c>
      <c r="Q1899" s="9">
        <f t="shared" si="273"/>
        <v>4.662729176743665E-2</v>
      </c>
      <c r="R1899" s="9">
        <f t="shared" si="274"/>
        <v>5.8295492043950466E-2</v>
      </c>
      <c r="S1899" s="9">
        <f t="shared" si="275"/>
        <v>4.2737891675265378E-2</v>
      </c>
    </row>
    <row r="1900" spans="1:19">
      <c r="A1900" s="1">
        <v>44782</v>
      </c>
      <c r="B1900" s="2">
        <v>12.638799667358398</v>
      </c>
      <c r="C1900" s="2"/>
      <c r="E1900" s="1">
        <v>44782</v>
      </c>
      <c r="F1900" s="2">
        <v>3247.4317999999998</v>
      </c>
      <c r="G1900" s="2">
        <v>2.7515000000000001</v>
      </c>
      <c r="J1900" s="1">
        <f t="shared" si="276"/>
        <v>45145</v>
      </c>
      <c r="K1900">
        <f t="shared" si="277"/>
        <v>7.5577794871144341E-2</v>
      </c>
      <c r="L1900" s="7">
        <f t="shared" si="278"/>
        <v>2.6493000000000003E-2</v>
      </c>
      <c r="M1900" s="28">
        <f t="shared" si="279"/>
        <v>4.9084794871144338E-2</v>
      </c>
      <c r="N1900" s="9">
        <f t="shared" si="270"/>
        <v>5.0498006813374005E-2</v>
      </c>
      <c r="O1900" s="9">
        <f t="shared" si="271"/>
        <v>3.88492124357702E-3</v>
      </c>
      <c r="P1900" s="9">
        <f t="shared" si="272"/>
        <v>5.4382928056951024E-2</v>
      </c>
      <c r="Q1900" s="9">
        <f t="shared" si="273"/>
        <v>4.6613085569796986E-2</v>
      </c>
      <c r="R1900" s="9">
        <f t="shared" si="274"/>
        <v>5.8267849300528043E-2</v>
      </c>
      <c r="S1900" s="9">
        <f t="shared" si="275"/>
        <v>4.2728164326219967E-2</v>
      </c>
    </row>
    <row r="1901" spans="1:19">
      <c r="A1901" s="1">
        <v>44783</v>
      </c>
      <c r="B1901" s="2">
        <v>12.56820011138916</v>
      </c>
      <c r="C1901" s="2"/>
      <c r="E1901" s="1">
        <v>44783</v>
      </c>
      <c r="F1901" s="2">
        <v>3230.02</v>
      </c>
      <c r="G1901" s="2">
        <v>2.7412000000000001</v>
      </c>
      <c r="J1901" s="1">
        <f t="shared" si="276"/>
        <v>45146</v>
      </c>
      <c r="K1901">
        <f t="shared" si="277"/>
        <v>7.5736346253756665E-2</v>
      </c>
      <c r="L1901" s="7">
        <f t="shared" si="278"/>
        <v>2.6485999999999999E-2</v>
      </c>
      <c r="M1901" s="28">
        <f t="shared" si="279"/>
        <v>4.9250346253756669E-2</v>
      </c>
      <c r="N1901" s="9">
        <f t="shared" si="270"/>
        <v>5.0481736099767513E-2</v>
      </c>
      <c r="O1901" s="9">
        <f t="shared" si="271"/>
        <v>3.8815248917665598E-3</v>
      </c>
      <c r="P1901" s="9">
        <f t="shared" si="272"/>
        <v>5.4363260991534074E-2</v>
      </c>
      <c r="Q1901" s="9">
        <f t="shared" si="273"/>
        <v>4.6600211208000952E-2</v>
      </c>
      <c r="R1901" s="9">
        <f t="shared" si="274"/>
        <v>5.8244785883300634E-2</v>
      </c>
      <c r="S1901" s="9">
        <f t="shared" si="275"/>
        <v>4.2718686316234392E-2</v>
      </c>
    </row>
    <row r="1902" spans="1:19">
      <c r="A1902" s="1">
        <v>44784</v>
      </c>
      <c r="B1902" s="2">
        <v>12.77910041809082</v>
      </c>
      <c r="C1902" s="2"/>
      <c r="E1902" s="1">
        <v>44784</v>
      </c>
      <c r="F1902" s="2">
        <v>3281.6653999999999</v>
      </c>
      <c r="G1902" s="2">
        <v>2.7467000000000001</v>
      </c>
      <c r="J1902" s="1">
        <f t="shared" si="276"/>
        <v>45147</v>
      </c>
      <c r="K1902">
        <f t="shared" si="277"/>
        <v>7.6099444786469989E-2</v>
      </c>
      <c r="L1902" s="7">
        <f t="shared" si="278"/>
        <v>2.6473E-2</v>
      </c>
      <c r="M1902" s="28">
        <f t="shared" si="279"/>
        <v>4.9626444786469992E-2</v>
      </c>
      <c r="N1902" s="9">
        <f t="shared" si="270"/>
        <v>5.047137853794683E-2</v>
      </c>
      <c r="O1902" s="9">
        <f t="shared" si="271"/>
        <v>3.8803107274714226E-3</v>
      </c>
      <c r="P1902" s="9">
        <f t="shared" si="272"/>
        <v>5.4351689265418252E-2</v>
      </c>
      <c r="Q1902" s="9">
        <f t="shared" si="273"/>
        <v>4.6591067810475409E-2</v>
      </c>
      <c r="R1902" s="9">
        <f t="shared" si="274"/>
        <v>5.8231999992889673E-2</v>
      </c>
      <c r="S1902" s="9">
        <f t="shared" si="275"/>
        <v>4.2710757083003988E-2</v>
      </c>
    </row>
    <row r="1903" spans="1:19">
      <c r="A1903" s="1">
        <v>44785</v>
      </c>
      <c r="B1903" s="2">
        <v>12.763199806213379</v>
      </c>
      <c r="C1903" s="2"/>
      <c r="E1903" s="1">
        <v>44785</v>
      </c>
      <c r="F1903" s="2">
        <v>3276.8877000000002</v>
      </c>
      <c r="G1903" s="2">
        <v>2.7418</v>
      </c>
      <c r="J1903" s="1">
        <f t="shared" si="276"/>
        <v>45148</v>
      </c>
      <c r="K1903">
        <f t="shared" si="277"/>
        <v>7.5748968270526087E-2</v>
      </c>
      <c r="L1903" s="7">
        <f t="shared" si="278"/>
        <v>2.6533999999999999E-2</v>
      </c>
      <c r="M1903" s="28">
        <f t="shared" si="279"/>
        <v>4.9214968270526085E-2</v>
      </c>
      <c r="N1903" s="9">
        <f t="shared" si="270"/>
        <v>5.0460681744967421E-2</v>
      </c>
      <c r="O1903" s="9">
        <f t="shared" si="271"/>
        <v>3.8800440530532936E-3</v>
      </c>
      <c r="P1903" s="9">
        <f t="shared" si="272"/>
        <v>5.4340725798020711E-2</v>
      </c>
      <c r="Q1903" s="9">
        <f t="shared" si="273"/>
        <v>4.6580637691914131E-2</v>
      </c>
      <c r="R1903" s="9">
        <f t="shared" si="274"/>
        <v>5.8220769851074008E-2</v>
      </c>
      <c r="S1903" s="9">
        <f t="shared" si="275"/>
        <v>4.2700593638860834E-2</v>
      </c>
    </row>
    <row r="1904" spans="1:19">
      <c r="A1904" s="1">
        <v>44788</v>
      </c>
      <c r="B1904" s="2">
        <v>12.740699768066406</v>
      </c>
      <c r="C1904" s="2"/>
      <c r="E1904" s="1">
        <v>44788</v>
      </c>
      <c r="F1904" s="2">
        <v>3276.087</v>
      </c>
      <c r="G1904" s="2">
        <v>2.6861999999999999</v>
      </c>
      <c r="J1904" s="1">
        <f t="shared" si="276"/>
        <v>45149</v>
      </c>
      <c r="K1904">
        <f t="shared" si="277"/>
        <v>7.7281543637986269E-2</v>
      </c>
      <c r="L1904" s="7">
        <f t="shared" si="278"/>
        <v>2.6488000000000001E-2</v>
      </c>
      <c r="M1904" s="28">
        <f t="shared" si="279"/>
        <v>5.0793543637986271E-2</v>
      </c>
      <c r="N1904" s="9">
        <f t="shared" si="270"/>
        <v>5.0457455975031922E-2</v>
      </c>
      <c r="O1904" s="9">
        <f t="shared" si="271"/>
        <v>3.8794280206192336E-3</v>
      </c>
      <c r="P1904" s="9">
        <f t="shared" si="272"/>
        <v>5.4336883995651154E-2</v>
      </c>
      <c r="Q1904" s="9">
        <f t="shared" si="273"/>
        <v>4.6578027954412689E-2</v>
      </c>
      <c r="R1904" s="9">
        <f t="shared" si="274"/>
        <v>5.8216312016270387E-2</v>
      </c>
      <c r="S1904" s="9">
        <f t="shared" si="275"/>
        <v>4.2698599933793456E-2</v>
      </c>
    </row>
    <row r="1905" spans="1:19">
      <c r="A1905" s="1">
        <v>44789</v>
      </c>
      <c r="B1905" s="2">
        <v>12.748100280761719</v>
      </c>
      <c r="C1905" s="2"/>
      <c r="E1905" s="1">
        <v>44789</v>
      </c>
      <c r="F1905" s="2">
        <v>3277.8847000000001</v>
      </c>
      <c r="G1905" s="2">
        <v>2.6438999999999999</v>
      </c>
      <c r="J1905" s="1">
        <f t="shared" si="276"/>
        <v>45152</v>
      </c>
      <c r="K1905">
        <f t="shared" si="277"/>
        <v>7.7335930825903371E-2</v>
      </c>
      <c r="L1905" s="7">
        <f t="shared" si="278"/>
        <v>2.6249999999999999E-2</v>
      </c>
      <c r="M1905" s="28">
        <f t="shared" si="279"/>
        <v>5.1085930825903375E-2</v>
      </c>
      <c r="N1905" s="9">
        <f t="shared" si="270"/>
        <v>5.0453218050503366E-2</v>
      </c>
      <c r="O1905" s="9">
        <f t="shared" si="271"/>
        <v>3.8781556219552472E-3</v>
      </c>
      <c r="P1905" s="9">
        <f t="shared" si="272"/>
        <v>5.4331373672458612E-2</v>
      </c>
      <c r="Q1905" s="9">
        <f t="shared" si="273"/>
        <v>4.6575062428548121E-2</v>
      </c>
      <c r="R1905" s="9">
        <f t="shared" si="274"/>
        <v>5.8209529294413864E-2</v>
      </c>
      <c r="S1905" s="9">
        <f t="shared" si="275"/>
        <v>4.2696906806592869E-2</v>
      </c>
    </row>
    <row r="1906" spans="1:19">
      <c r="A1906" s="1">
        <v>44790</v>
      </c>
      <c r="B1906" s="2">
        <v>12.804699897766113</v>
      </c>
      <c r="C1906" s="2"/>
      <c r="E1906" s="1">
        <v>44790</v>
      </c>
      <c r="F1906" s="2">
        <v>3292.5259999999998</v>
      </c>
      <c r="G1906" s="2">
        <v>2.6556999999999999</v>
      </c>
      <c r="J1906" s="1">
        <f t="shared" si="276"/>
        <v>45153</v>
      </c>
      <c r="K1906">
        <f t="shared" si="277"/>
        <v>7.7268405754041508E-2</v>
      </c>
      <c r="L1906" s="7">
        <f t="shared" si="278"/>
        <v>2.5624999999999998E-2</v>
      </c>
      <c r="M1906" s="28">
        <f t="shared" si="279"/>
        <v>5.1643405754041513E-2</v>
      </c>
      <c r="N1906" s="9">
        <f t="shared" si="270"/>
        <v>5.0456621368796098E-2</v>
      </c>
      <c r="O1906" s="9">
        <f t="shared" si="271"/>
        <v>3.8788222196554658E-3</v>
      </c>
      <c r="P1906" s="9">
        <f t="shared" si="272"/>
        <v>5.4335443588451562E-2</v>
      </c>
      <c r="Q1906" s="9">
        <f t="shared" si="273"/>
        <v>4.6577799149140633E-2</v>
      </c>
      <c r="R1906" s="9">
        <f t="shared" si="274"/>
        <v>5.8214265808107027E-2</v>
      </c>
      <c r="S1906" s="9">
        <f t="shared" si="275"/>
        <v>4.2698976929485169E-2</v>
      </c>
    </row>
    <row r="1907" spans="1:19">
      <c r="A1907" s="1">
        <v>44791</v>
      </c>
      <c r="B1907" s="2">
        <v>12.733400344848633</v>
      </c>
      <c r="C1907" s="2"/>
      <c r="E1907" s="1">
        <v>44791</v>
      </c>
      <c r="F1907" s="2">
        <v>3277.5437999999999</v>
      </c>
      <c r="G1907" s="2">
        <v>2.6374</v>
      </c>
      <c r="J1907" s="1">
        <f t="shared" si="276"/>
        <v>45154</v>
      </c>
      <c r="K1907">
        <f t="shared" si="277"/>
        <v>7.7953865659056806E-2</v>
      </c>
      <c r="L1907" s="7">
        <f t="shared" si="278"/>
        <v>2.5670000000000002E-2</v>
      </c>
      <c r="M1907" s="28">
        <f t="shared" si="279"/>
        <v>5.2283865659056808E-2</v>
      </c>
      <c r="N1907" s="9">
        <f t="shared" si="270"/>
        <v>5.0461984890544528E-2</v>
      </c>
      <c r="O1907" s="9">
        <f t="shared" si="271"/>
        <v>3.8804103645350254E-3</v>
      </c>
      <c r="P1907" s="9">
        <f t="shared" si="272"/>
        <v>5.4342395255079556E-2</v>
      </c>
      <c r="Q1907" s="9">
        <f t="shared" si="273"/>
        <v>4.65815745260095E-2</v>
      </c>
      <c r="R1907" s="9">
        <f t="shared" si="274"/>
        <v>5.8222805619614577E-2</v>
      </c>
      <c r="S1907" s="9">
        <f t="shared" si="275"/>
        <v>4.2701164161474479E-2</v>
      </c>
    </row>
    <row r="1908" spans="1:19">
      <c r="A1908" s="1">
        <v>44792</v>
      </c>
      <c r="B1908" s="2">
        <v>12.650600433349609</v>
      </c>
      <c r="C1908" s="2"/>
      <c r="E1908" s="1">
        <v>44792</v>
      </c>
      <c r="F1908" s="2">
        <v>3258.0783999999999</v>
      </c>
      <c r="G1908" s="2">
        <v>2.6324999999999998</v>
      </c>
      <c r="J1908" s="1">
        <f t="shared" si="276"/>
        <v>45155</v>
      </c>
      <c r="K1908">
        <f t="shared" si="277"/>
        <v>7.7683177695483122E-2</v>
      </c>
      <c r="L1908" s="7">
        <f t="shared" si="278"/>
        <v>2.5699E-2</v>
      </c>
      <c r="M1908" s="28">
        <f t="shared" si="279"/>
        <v>5.1984177695483122E-2</v>
      </c>
      <c r="N1908" s="9">
        <f t="shared" si="270"/>
        <v>5.0463403752419832E-2</v>
      </c>
      <c r="O1908" s="9">
        <f t="shared" si="271"/>
        <v>3.8809012906931917E-3</v>
      </c>
      <c r="P1908" s="9">
        <f t="shared" si="272"/>
        <v>5.4344305043113023E-2</v>
      </c>
      <c r="Q1908" s="9">
        <f t="shared" si="273"/>
        <v>4.6582502461726641E-2</v>
      </c>
      <c r="R1908" s="9">
        <f t="shared" si="274"/>
        <v>5.8225206333806213E-2</v>
      </c>
      <c r="S1908" s="9">
        <f t="shared" si="275"/>
        <v>4.270160117103345E-2</v>
      </c>
    </row>
    <row r="1909" spans="1:19">
      <c r="A1909" s="1">
        <v>44795</v>
      </c>
      <c r="B1909" s="2">
        <v>12.720000267028809</v>
      </c>
      <c r="C1909" s="2"/>
      <c r="E1909" s="1">
        <v>44795</v>
      </c>
      <c r="F1909" s="2">
        <v>3277.7943</v>
      </c>
      <c r="G1909" s="2">
        <v>2.6343999999999999</v>
      </c>
      <c r="J1909" s="1">
        <f t="shared" si="276"/>
        <v>45156</v>
      </c>
      <c r="K1909">
        <f t="shared" si="277"/>
        <v>7.8166528782504963E-2</v>
      </c>
      <c r="L1909" s="7">
        <f t="shared" si="278"/>
        <v>2.5708000000000002E-2</v>
      </c>
      <c r="M1909" s="28">
        <f t="shared" si="279"/>
        <v>5.2458528782504961E-2</v>
      </c>
      <c r="N1909" s="9">
        <f t="shared" si="270"/>
        <v>5.0465207198478357E-2</v>
      </c>
      <c r="O1909" s="9">
        <f t="shared" si="271"/>
        <v>3.8817223196891686E-3</v>
      </c>
      <c r="P1909" s="9">
        <f t="shared" si="272"/>
        <v>5.4346929518167525E-2</v>
      </c>
      <c r="Q1909" s="9">
        <f t="shared" si="273"/>
        <v>4.6583484878789189E-2</v>
      </c>
      <c r="R1909" s="9">
        <f t="shared" si="274"/>
        <v>5.8228651837856693E-2</v>
      </c>
      <c r="S1909" s="9">
        <f t="shared" si="275"/>
        <v>4.270176255910002E-2</v>
      </c>
    </row>
    <row r="1910" spans="1:19">
      <c r="A1910" s="1">
        <v>44796</v>
      </c>
      <c r="B1910" s="2">
        <v>12.70110034942627</v>
      </c>
      <c r="C1910" s="2"/>
      <c r="E1910" s="1">
        <v>44796</v>
      </c>
      <c r="F1910" s="2">
        <v>3276.2233999999999</v>
      </c>
      <c r="G1910" s="2">
        <v>2.6463000000000001</v>
      </c>
      <c r="J1910" s="1">
        <f t="shared" si="276"/>
        <v>45159</v>
      </c>
      <c r="K1910">
        <f t="shared" si="277"/>
        <v>7.8979583920364818E-2</v>
      </c>
      <c r="L1910" s="7">
        <f t="shared" si="278"/>
        <v>2.5520999999999999E-2</v>
      </c>
      <c r="M1910" s="28">
        <f t="shared" si="279"/>
        <v>5.3458583920364816E-2</v>
      </c>
      <c r="N1910" s="9">
        <f t="shared" si="270"/>
        <v>5.0472823306775223E-2</v>
      </c>
      <c r="O1910" s="9">
        <f t="shared" si="271"/>
        <v>3.8857031072938759E-3</v>
      </c>
      <c r="P1910" s="9">
        <f t="shared" si="272"/>
        <v>5.4358526414069103E-2</v>
      </c>
      <c r="Q1910" s="9">
        <f t="shared" si="273"/>
        <v>4.6587120199481344E-2</v>
      </c>
      <c r="R1910" s="9">
        <f t="shared" si="274"/>
        <v>5.8244229521362975E-2</v>
      </c>
      <c r="S1910" s="9">
        <f t="shared" si="275"/>
        <v>4.2701417092187471E-2</v>
      </c>
    </row>
    <row r="1911" spans="1:19">
      <c r="A1911" s="1">
        <v>44797</v>
      </c>
      <c r="B1911" s="2">
        <v>12.458000183105469</v>
      </c>
      <c r="C1911" s="2"/>
      <c r="E1911" s="1">
        <v>44797</v>
      </c>
      <c r="F1911" s="2">
        <v>3215.2033000000001</v>
      </c>
      <c r="G1911" s="2">
        <v>2.6488</v>
      </c>
      <c r="J1911" s="1">
        <f t="shared" si="276"/>
        <v>45160</v>
      </c>
      <c r="K1911">
        <f t="shared" si="277"/>
        <v>7.7936854391804353E-2</v>
      </c>
      <c r="L1911" s="7">
        <f t="shared" si="278"/>
        <v>2.5485000000000001E-2</v>
      </c>
      <c r="M1911" s="28">
        <f t="shared" si="279"/>
        <v>5.2451854391804352E-2</v>
      </c>
      <c r="N1911" s="9">
        <f t="shared" si="270"/>
        <v>5.0473982974536508E-2</v>
      </c>
      <c r="O1911" s="9">
        <f t="shared" si="271"/>
        <v>3.8862499190494624E-3</v>
      </c>
      <c r="P1911" s="9">
        <f t="shared" si="272"/>
        <v>5.436023289358597E-2</v>
      </c>
      <c r="Q1911" s="9">
        <f t="shared" si="273"/>
        <v>4.6587733055487045E-2</v>
      </c>
      <c r="R1911" s="9">
        <f t="shared" si="274"/>
        <v>5.8246482812635433E-2</v>
      </c>
      <c r="S1911" s="9">
        <f t="shared" si="275"/>
        <v>4.2701483136437582E-2</v>
      </c>
    </row>
    <row r="1912" spans="1:19">
      <c r="A1912" s="1">
        <v>44798</v>
      </c>
      <c r="B1912" s="2">
        <v>12.599300384521484</v>
      </c>
      <c r="C1912" s="2"/>
      <c r="E1912" s="1">
        <v>44798</v>
      </c>
      <c r="F1912" s="2">
        <v>3246.2480999999998</v>
      </c>
      <c r="G1912" s="2">
        <v>2.6581000000000001</v>
      </c>
      <c r="J1912" s="1">
        <f t="shared" si="276"/>
        <v>45161</v>
      </c>
      <c r="K1912">
        <f t="shared" si="277"/>
        <v>7.8874305659297025E-2</v>
      </c>
      <c r="L1912" s="7">
        <f t="shared" si="278"/>
        <v>2.5552999999999999E-2</v>
      </c>
      <c r="M1912" s="28">
        <f t="shared" si="279"/>
        <v>5.3321305659297026E-2</v>
      </c>
      <c r="N1912" s="9">
        <f t="shared" si="270"/>
        <v>5.0476358666055474E-2</v>
      </c>
      <c r="O1912" s="9">
        <f t="shared" si="271"/>
        <v>3.887806482419231E-3</v>
      </c>
      <c r="P1912" s="9">
        <f t="shared" si="272"/>
        <v>5.4364165148474704E-2</v>
      </c>
      <c r="Q1912" s="9">
        <f t="shared" si="273"/>
        <v>4.6588552183636243E-2</v>
      </c>
      <c r="R1912" s="9">
        <f t="shared" si="274"/>
        <v>5.8251971630893934E-2</v>
      </c>
      <c r="S1912" s="9">
        <f t="shared" si="275"/>
        <v>4.2700745701217013E-2</v>
      </c>
    </row>
    <row r="1913" spans="1:19">
      <c r="A1913" s="1">
        <v>44799</v>
      </c>
      <c r="B1913" s="2">
        <v>12.547699928283691</v>
      </c>
      <c r="C1913" s="2"/>
      <c r="E1913" s="1">
        <v>44799</v>
      </c>
      <c r="F1913" s="2">
        <v>3236.2226000000001</v>
      </c>
      <c r="G1913" s="2">
        <v>2.6726000000000001</v>
      </c>
      <c r="J1913" s="1">
        <f t="shared" si="276"/>
        <v>45162</v>
      </c>
      <c r="K1913">
        <f t="shared" si="277"/>
        <v>7.8771792982749514E-2</v>
      </c>
      <c r="L1913" s="7">
        <f t="shared" si="278"/>
        <v>2.5583999999999999E-2</v>
      </c>
      <c r="M1913" s="28">
        <f t="shared" si="279"/>
        <v>5.3187792982749518E-2</v>
      </c>
      <c r="N1913" s="9">
        <f t="shared" si="270"/>
        <v>5.0479991374118453E-2</v>
      </c>
      <c r="O1913" s="9">
        <f t="shared" si="271"/>
        <v>3.8899100518750671E-3</v>
      </c>
      <c r="P1913" s="9">
        <f t="shared" si="272"/>
        <v>5.4369901425993523E-2</v>
      </c>
      <c r="Q1913" s="9">
        <f t="shared" si="273"/>
        <v>4.6590081322243383E-2</v>
      </c>
      <c r="R1913" s="9">
        <f t="shared" si="274"/>
        <v>5.8259811477868587E-2</v>
      </c>
      <c r="S1913" s="9">
        <f t="shared" si="275"/>
        <v>4.270017127036832E-2</v>
      </c>
    </row>
    <row r="1914" spans="1:19">
      <c r="A1914" s="1">
        <v>44802</v>
      </c>
      <c r="B1914" s="2">
        <v>12.545700073242188</v>
      </c>
      <c r="C1914" s="2"/>
      <c r="E1914" s="1">
        <v>44802</v>
      </c>
      <c r="F1914" s="2">
        <v>3240.7275</v>
      </c>
      <c r="G1914" s="2">
        <v>2.6736</v>
      </c>
      <c r="J1914" s="1">
        <f t="shared" si="276"/>
        <v>45163</v>
      </c>
      <c r="K1914">
        <f t="shared" si="277"/>
        <v>7.9117682588075139E-2</v>
      </c>
      <c r="L1914" s="7">
        <f t="shared" si="278"/>
        <v>2.5618999999999999E-2</v>
      </c>
      <c r="M1914" s="28">
        <f t="shared" si="279"/>
        <v>5.3498682588075136E-2</v>
      </c>
      <c r="N1914" s="9">
        <f t="shared" si="270"/>
        <v>5.0484865765772484E-2</v>
      </c>
      <c r="O1914" s="9">
        <f t="shared" si="271"/>
        <v>3.8929189017517748E-3</v>
      </c>
      <c r="P1914" s="9">
        <f t="shared" si="272"/>
        <v>5.4377784667524257E-2</v>
      </c>
      <c r="Q1914" s="9">
        <f t="shared" si="273"/>
        <v>4.6591946864020711E-2</v>
      </c>
      <c r="R1914" s="9">
        <f t="shared" si="274"/>
        <v>5.8270703569276036E-2</v>
      </c>
      <c r="S1914" s="9">
        <f t="shared" si="275"/>
        <v>4.2699027962268932E-2</v>
      </c>
    </row>
    <row r="1915" spans="1:19">
      <c r="A1915" s="1">
        <v>44803</v>
      </c>
      <c r="B1915" s="2">
        <v>12.479999542236328</v>
      </c>
      <c r="C1915" s="2"/>
      <c r="E1915" s="1">
        <v>44803</v>
      </c>
      <c r="F1915" s="2">
        <v>3227.2203</v>
      </c>
      <c r="G1915" s="2">
        <v>2.6467999999999998</v>
      </c>
      <c r="J1915" s="1">
        <f t="shared" si="276"/>
        <v>45166</v>
      </c>
      <c r="K1915">
        <f t="shared" si="277"/>
        <v>7.7660854263768106E-2</v>
      </c>
      <c r="L1915" s="7">
        <f t="shared" si="278"/>
        <v>2.6070000000000003E-2</v>
      </c>
      <c r="M1915" s="28">
        <f t="shared" si="279"/>
        <v>5.1590854263768103E-2</v>
      </c>
      <c r="N1915" s="9">
        <f t="shared" si="270"/>
        <v>5.0476171913513293E-2</v>
      </c>
      <c r="O1915" s="9">
        <f t="shared" si="271"/>
        <v>3.8879897708758017E-3</v>
      </c>
      <c r="P1915" s="9">
        <f t="shared" si="272"/>
        <v>5.4364161684389095E-2</v>
      </c>
      <c r="Q1915" s="9">
        <f t="shared" si="273"/>
        <v>4.6588182142637491E-2</v>
      </c>
      <c r="R1915" s="9">
        <f t="shared" si="274"/>
        <v>5.8252151455264897E-2</v>
      </c>
      <c r="S1915" s="9">
        <f t="shared" si="275"/>
        <v>4.2700192371761689E-2</v>
      </c>
    </row>
    <row r="1916" spans="1:19">
      <c r="A1916" s="1">
        <v>44804</v>
      </c>
      <c r="B1916" s="2">
        <v>12.423500061035156</v>
      </c>
      <c r="C1916" s="2"/>
      <c r="E1916" s="1">
        <v>44804</v>
      </c>
      <c r="F1916" s="2">
        <v>3202.1378</v>
      </c>
      <c r="G1916" s="2">
        <v>2.6549</v>
      </c>
      <c r="J1916" s="1">
        <f t="shared" si="276"/>
        <v>45167</v>
      </c>
      <c r="K1916">
        <f t="shared" si="277"/>
        <v>7.690651251567357E-2</v>
      </c>
      <c r="L1916" s="7">
        <f t="shared" si="278"/>
        <v>2.5952000000000003E-2</v>
      </c>
      <c r="M1916" s="28">
        <f t="shared" si="279"/>
        <v>5.0954512515673567E-2</v>
      </c>
      <c r="N1916" s="9">
        <f t="shared" si="270"/>
        <v>5.0468894239532533E-2</v>
      </c>
      <c r="O1916" s="9">
        <f t="shared" si="271"/>
        <v>3.8853702547206582E-3</v>
      </c>
      <c r="P1916" s="9">
        <f t="shared" si="272"/>
        <v>5.4354264494253193E-2</v>
      </c>
      <c r="Q1916" s="9">
        <f t="shared" si="273"/>
        <v>4.6583523984811873E-2</v>
      </c>
      <c r="R1916" s="9">
        <f t="shared" si="274"/>
        <v>5.8239634748973847E-2</v>
      </c>
      <c r="S1916" s="9">
        <f t="shared" si="275"/>
        <v>4.2698153730091219E-2</v>
      </c>
    </row>
    <row r="1917" spans="1:19">
      <c r="A1917" s="1">
        <v>44805</v>
      </c>
      <c r="B1917" s="2">
        <v>12.35990047454834</v>
      </c>
      <c r="C1917" s="2"/>
      <c r="E1917" s="1">
        <v>44805</v>
      </c>
      <c r="F1917" s="2">
        <v>3184.9796999999999</v>
      </c>
      <c r="G1917" s="2">
        <v>2.6326000000000001</v>
      </c>
      <c r="J1917" s="1">
        <f t="shared" si="276"/>
        <v>45168</v>
      </c>
      <c r="K1917">
        <f t="shared" si="277"/>
        <v>7.633354723619426E-2</v>
      </c>
      <c r="L1917" s="7">
        <f t="shared" si="278"/>
        <v>2.5998E-2</v>
      </c>
      <c r="M1917" s="28">
        <f t="shared" si="279"/>
        <v>5.033554723619426E-2</v>
      </c>
      <c r="N1917" s="9">
        <f t="shared" si="270"/>
        <v>5.045844053421808E-2</v>
      </c>
      <c r="O1917" s="9">
        <f t="shared" si="271"/>
        <v>3.8821697706641076E-3</v>
      </c>
      <c r="P1917" s="9">
        <f t="shared" si="272"/>
        <v>5.4340610304882186E-2</v>
      </c>
      <c r="Q1917" s="9">
        <f t="shared" si="273"/>
        <v>4.6576270763553973E-2</v>
      </c>
      <c r="R1917" s="9">
        <f t="shared" si="274"/>
        <v>5.8222780075546293E-2</v>
      </c>
      <c r="S1917" s="9">
        <f t="shared" si="275"/>
        <v>4.2694100992889866E-2</v>
      </c>
    </row>
    <row r="1918" spans="1:19">
      <c r="A1918" s="1">
        <v>44806</v>
      </c>
      <c r="B1918" s="2">
        <v>12.362299919128418</v>
      </c>
      <c r="C1918" s="2"/>
      <c r="E1918" s="1">
        <v>44806</v>
      </c>
      <c r="F1918" s="2">
        <v>3186.4780999999998</v>
      </c>
      <c r="G1918" s="2">
        <v>2.6128</v>
      </c>
      <c r="J1918" s="1">
        <f t="shared" si="276"/>
        <v>45169</v>
      </c>
      <c r="K1918">
        <f t="shared" si="277"/>
        <v>7.6630115374592161E-2</v>
      </c>
      <c r="L1918" s="7">
        <f t="shared" si="278"/>
        <v>2.5897999999999997E-2</v>
      </c>
      <c r="M1918" s="28">
        <f t="shared" si="279"/>
        <v>5.0732115374592164E-2</v>
      </c>
      <c r="N1918" s="9">
        <f t="shared" si="270"/>
        <v>5.044954978194903E-2</v>
      </c>
      <c r="O1918" s="9">
        <f t="shared" si="271"/>
        <v>3.878966005578932E-3</v>
      </c>
      <c r="P1918" s="9">
        <f t="shared" si="272"/>
        <v>5.432851578752796E-2</v>
      </c>
      <c r="Q1918" s="9">
        <f t="shared" si="273"/>
        <v>4.6570583776370099E-2</v>
      </c>
      <c r="R1918" s="9">
        <f t="shared" si="274"/>
        <v>5.8207481793106891E-2</v>
      </c>
      <c r="S1918" s="9">
        <f t="shared" si="275"/>
        <v>4.2691617770791168E-2</v>
      </c>
    </row>
    <row r="1919" spans="1:19">
      <c r="A1919" s="1">
        <v>44809</v>
      </c>
      <c r="B1919" s="2">
        <v>12.419599533081055</v>
      </c>
      <c r="C1919" s="2"/>
      <c r="E1919" s="1">
        <v>44809</v>
      </c>
      <c r="F1919" s="2">
        <v>3199.9117999999999</v>
      </c>
      <c r="G1919" s="2">
        <v>2.6198000000000001</v>
      </c>
      <c r="J1919" s="1">
        <f t="shared" si="276"/>
        <v>45170</v>
      </c>
      <c r="K1919">
        <f t="shared" si="277"/>
        <v>7.6388360729160568E-2</v>
      </c>
      <c r="L1919" s="7">
        <f t="shared" si="278"/>
        <v>2.6068999999999998E-2</v>
      </c>
      <c r="M1919" s="28">
        <f t="shared" si="279"/>
        <v>5.0319360729160573E-2</v>
      </c>
      <c r="N1919" s="9">
        <f t="shared" si="270"/>
        <v>5.0436292451242162E-2</v>
      </c>
      <c r="O1919" s="9">
        <f t="shared" si="271"/>
        <v>3.8736756080331811E-3</v>
      </c>
      <c r="P1919" s="9">
        <f t="shared" si="272"/>
        <v>5.4309968059275342E-2</v>
      </c>
      <c r="Q1919" s="9">
        <f t="shared" si="273"/>
        <v>4.6562616843208983E-2</v>
      </c>
      <c r="R1919" s="9">
        <f t="shared" si="274"/>
        <v>5.8183643667308521E-2</v>
      </c>
      <c r="S1919" s="9">
        <f t="shared" si="275"/>
        <v>4.2688941235175804E-2</v>
      </c>
    </row>
    <row r="1920" spans="1:19">
      <c r="A1920" s="1">
        <v>44810</v>
      </c>
      <c r="B1920" s="2">
        <v>12.579999923706055</v>
      </c>
      <c r="C1920" s="2"/>
      <c r="E1920" s="1">
        <v>44810</v>
      </c>
      <c r="F1920" s="2">
        <v>3243.4466000000002</v>
      </c>
      <c r="G1920" s="2">
        <v>2.6135000000000002</v>
      </c>
      <c r="J1920" s="1">
        <f t="shared" si="276"/>
        <v>45173</v>
      </c>
      <c r="K1920">
        <f t="shared" si="277"/>
        <v>7.5293836506240067E-2</v>
      </c>
      <c r="L1920" s="7">
        <f t="shared" si="278"/>
        <v>2.6497000000000003E-2</v>
      </c>
      <c r="M1920" s="28">
        <f t="shared" si="279"/>
        <v>4.879683650624006E-2</v>
      </c>
      <c r="N1920" s="9">
        <f t="shared" si="270"/>
        <v>5.0415868729413199E-2</v>
      </c>
      <c r="O1920" s="9">
        <f t="shared" si="271"/>
        <v>3.8686944583460618E-3</v>
      </c>
      <c r="P1920" s="9">
        <f t="shared" si="272"/>
        <v>5.428456318775926E-2</v>
      </c>
      <c r="Q1920" s="9">
        <f t="shared" si="273"/>
        <v>4.6547174271067138E-2</v>
      </c>
      <c r="R1920" s="9">
        <f t="shared" si="274"/>
        <v>5.8153257646105322E-2</v>
      </c>
      <c r="S1920" s="9">
        <f t="shared" si="275"/>
        <v>4.2678479812721076E-2</v>
      </c>
    </row>
    <row r="1921" spans="1:19">
      <c r="A1921" s="1">
        <v>44811</v>
      </c>
      <c r="B1921" s="2">
        <v>12.603400230407715</v>
      </c>
      <c r="C1921" s="2"/>
      <c r="E1921" s="1">
        <v>44811</v>
      </c>
      <c r="F1921" s="2">
        <v>3246.2943</v>
      </c>
      <c r="G1921" s="2">
        <v>2.6107</v>
      </c>
      <c r="J1921" s="1">
        <f t="shared" si="276"/>
        <v>45174</v>
      </c>
      <c r="K1921">
        <f t="shared" si="277"/>
        <v>7.5855270387257756E-2</v>
      </c>
      <c r="L1921" s="7">
        <f t="shared" si="278"/>
        <v>2.6400999999999997E-2</v>
      </c>
      <c r="M1921" s="28">
        <f t="shared" si="279"/>
        <v>4.9454270387257762E-2</v>
      </c>
      <c r="N1921" s="9">
        <f t="shared" ref="N1921:N1984" si="280">AVERAGE(M1670:M1921)</f>
        <v>5.0395525356558064E-2</v>
      </c>
      <c r="O1921" s="9">
        <f t="shared" ref="O1921:O1984" si="281">_xlfn.STDEV.P(M1670:M1921)</f>
        <v>3.8602093668636821E-3</v>
      </c>
      <c r="P1921" s="9">
        <f t="shared" ref="P1921:P1984" si="282">N1921+O1921</f>
        <v>5.4255734723421746E-2</v>
      </c>
      <c r="Q1921" s="9">
        <f t="shared" ref="Q1921:Q1984" si="283">N1921-O1921</f>
        <v>4.6535315989694383E-2</v>
      </c>
      <c r="R1921" s="9">
        <f t="shared" ref="R1921:R1984" si="284">N1921+O1921*2</f>
        <v>5.8115944090285428E-2</v>
      </c>
      <c r="S1921" s="9">
        <f t="shared" ref="S1921:S1984" si="285">N1921-O1921*2</f>
        <v>4.2675106622830701E-2</v>
      </c>
    </row>
    <row r="1922" spans="1:19">
      <c r="A1922" s="1">
        <v>44812</v>
      </c>
      <c r="B1922" s="2">
        <v>12.563199996948242</v>
      </c>
      <c r="C1922" s="2"/>
      <c r="E1922" s="1">
        <v>44812</v>
      </c>
      <c r="F1922" s="2">
        <v>3235.5862000000002</v>
      </c>
      <c r="G1922" s="2">
        <v>2.6265999999999998</v>
      </c>
      <c r="J1922" s="1">
        <f t="shared" si="276"/>
        <v>45175</v>
      </c>
      <c r="K1922">
        <f t="shared" si="277"/>
        <v>7.5782839253229248E-2</v>
      </c>
      <c r="L1922" s="7">
        <f t="shared" si="278"/>
        <v>2.6466E-2</v>
      </c>
      <c r="M1922" s="28">
        <f t="shared" si="279"/>
        <v>4.9316839253229244E-2</v>
      </c>
      <c r="N1922" s="9">
        <f t="shared" si="280"/>
        <v>5.0373913223252617E-2</v>
      </c>
      <c r="O1922" s="9">
        <f t="shared" si="281"/>
        <v>3.850930983842836E-3</v>
      </c>
      <c r="P1922" s="9">
        <f t="shared" si="282"/>
        <v>5.4224844207095453E-2</v>
      </c>
      <c r="Q1922" s="9">
        <f t="shared" si="283"/>
        <v>4.6522982239409781E-2</v>
      </c>
      <c r="R1922" s="9">
        <f t="shared" si="284"/>
        <v>5.8075775190938289E-2</v>
      </c>
      <c r="S1922" s="9">
        <f t="shared" si="285"/>
        <v>4.2672051255566945E-2</v>
      </c>
    </row>
    <row r="1923" spans="1:19">
      <c r="A1923" s="1">
        <v>44813</v>
      </c>
      <c r="B1923" s="2">
        <v>12.671699523925781</v>
      </c>
      <c r="C1923" s="2"/>
      <c r="E1923" s="1">
        <v>44813</v>
      </c>
      <c r="F1923" s="2">
        <v>3262.0542</v>
      </c>
      <c r="G1923" s="2">
        <v>2.6263000000000001</v>
      </c>
      <c r="J1923" s="1">
        <f t="shared" si="276"/>
        <v>45176</v>
      </c>
      <c r="K1923">
        <f t="shared" si="277"/>
        <v>7.6567333259242074E-2</v>
      </c>
      <c r="L1923" s="7">
        <f t="shared" si="278"/>
        <v>2.6766999999999999E-2</v>
      </c>
      <c r="M1923" s="28">
        <f t="shared" si="279"/>
        <v>4.9800333259242074E-2</v>
      </c>
      <c r="N1923" s="9">
        <f t="shared" si="280"/>
        <v>5.0355978458001625E-2</v>
      </c>
      <c r="O1923" s="9">
        <f t="shared" si="281"/>
        <v>3.8430280467060401E-3</v>
      </c>
      <c r="P1923" s="9">
        <f t="shared" si="282"/>
        <v>5.4199006504707666E-2</v>
      </c>
      <c r="Q1923" s="9">
        <f t="shared" si="283"/>
        <v>4.6512950411295585E-2</v>
      </c>
      <c r="R1923" s="9">
        <f t="shared" si="284"/>
        <v>5.8042034551413706E-2</v>
      </c>
      <c r="S1923" s="9">
        <f t="shared" si="285"/>
        <v>4.2669922364589545E-2</v>
      </c>
    </row>
    <row r="1924" spans="1:19">
      <c r="A1924" s="1">
        <v>44817</v>
      </c>
      <c r="B1924" s="2">
        <v>12.684399604797363</v>
      </c>
      <c r="C1924" s="2"/>
      <c r="E1924" s="1">
        <v>44817</v>
      </c>
      <c r="F1924" s="2">
        <v>3263.7972</v>
      </c>
      <c r="G1924" s="2">
        <v>2.6503000000000001</v>
      </c>
      <c r="J1924" s="1">
        <f t="shared" si="276"/>
        <v>45177</v>
      </c>
      <c r="K1924">
        <f t="shared" si="277"/>
        <v>7.667183112916881E-2</v>
      </c>
      <c r="L1924" s="7">
        <f t="shared" si="278"/>
        <v>2.6654000000000001E-2</v>
      </c>
      <c r="M1924" s="28">
        <f t="shared" si="279"/>
        <v>5.0017831129168813E-2</v>
      </c>
      <c r="N1924" s="9">
        <f t="shared" si="280"/>
        <v>5.0342730738498584E-2</v>
      </c>
      <c r="O1924" s="9">
        <f t="shared" si="281"/>
        <v>3.8384139830757568E-3</v>
      </c>
      <c r="P1924" s="9">
        <f t="shared" si="282"/>
        <v>5.4181144721574342E-2</v>
      </c>
      <c r="Q1924" s="9">
        <f t="shared" si="283"/>
        <v>4.6504316755422825E-2</v>
      </c>
      <c r="R1924" s="9">
        <f t="shared" si="284"/>
        <v>5.8019558704650101E-2</v>
      </c>
      <c r="S1924" s="9">
        <f t="shared" si="285"/>
        <v>4.2665902772347067E-2</v>
      </c>
    </row>
    <row r="1925" spans="1:19">
      <c r="A1925" s="1">
        <v>44818</v>
      </c>
      <c r="B1925" s="2">
        <v>12.594599723815918</v>
      </c>
      <c r="C1925" s="2"/>
      <c r="E1925" s="1">
        <v>44818</v>
      </c>
      <c r="F1925" s="2">
        <v>3237.5419000000002</v>
      </c>
      <c r="G1925" s="2">
        <v>2.6566999999999998</v>
      </c>
      <c r="J1925" s="1">
        <f t="shared" ref="J1925:J1988" si="286">A2173</f>
        <v>45180</v>
      </c>
      <c r="K1925">
        <f t="shared" ref="K1925:K1988" si="287">1/B2173</f>
        <v>7.6056037885854869E-2</v>
      </c>
      <c r="L1925" s="7">
        <f t="shared" ref="L1925:L1988" si="288">G2173/100</f>
        <v>2.6785E-2</v>
      </c>
      <c r="M1925" s="28">
        <f t="shared" si="279"/>
        <v>4.9271037885854865E-2</v>
      </c>
      <c r="N1925" s="9">
        <f t="shared" si="280"/>
        <v>5.0326994112180057E-2</v>
      </c>
      <c r="O1925" s="9">
        <f t="shared" si="281"/>
        <v>3.8346444801540809E-3</v>
      </c>
      <c r="P1925" s="9">
        <f t="shared" si="282"/>
        <v>5.4161638592334138E-2</v>
      </c>
      <c r="Q1925" s="9">
        <f t="shared" si="283"/>
        <v>4.6492349632025975E-2</v>
      </c>
      <c r="R1925" s="9">
        <f t="shared" si="284"/>
        <v>5.7996283072488219E-2</v>
      </c>
      <c r="S1925" s="9">
        <f t="shared" si="285"/>
        <v>4.2657705151871894E-2</v>
      </c>
    </row>
    <row r="1926" spans="1:19">
      <c r="A1926" s="1">
        <v>44819</v>
      </c>
      <c r="B1926" s="2">
        <v>12.466300010681152</v>
      </c>
      <c r="C1926" s="2"/>
      <c r="E1926" s="1">
        <v>44819</v>
      </c>
      <c r="F1926" s="2">
        <v>3199.9187000000002</v>
      </c>
      <c r="G1926" s="2">
        <v>2.67</v>
      </c>
      <c r="J1926" s="1">
        <f t="shared" si="286"/>
        <v>45181</v>
      </c>
      <c r="K1926">
        <f t="shared" si="287"/>
        <v>7.6180606658814015E-2</v>
      </c>
      <c r="L1926" s="7">
        <f t="shared" si="288"/>
        <v>2.6533999999999999E-2</v>
      </c>
      <c r="M1926" s="28">
        <f t="shared" ref="M1926:M1989" si="289">K1926-L1926</f>
        <v>4.9646606658814013E-2</v>
      </c>
      <c r="N1926" s="9">
        <f t="shared" si="280"/>
        <v>5.0312371302165607E-2</v>
      </c>
      <c r="O1926" s="9">
        <f t="shared" si="281"/>
        <v>3.8301825699582461E-3</v>
      </c>
      <c r="P1926" s="9">
        <f t="shared" si="282"/>
        <v>5.4142553872123855E-2</v>
      </c>
      <c r="Q1926" s="9">
        <f t="shared" si="283"/>
        <v>4.6482188732207358E-2</v>
      </c>
      <c r="R1926" s="9">
        <f t="shared" si="284"/>
        <v>5.7972736442082097E-2</v>
      </c>
      <c r="S1926" s="9">
        <f t="shared" si="285"/>
        <v>4.2652006162249116E-2</v>
      </c>
    </row>
    <row r="1927" spans="1:19">
      <c r="A1927" s="1">
        <v>44820</v>
      </c>
      <c r="B1927" s="2">
        <v>12.18340015411377</v>
      </c>
      <c r="C1927" s="2"/>
      <c r="E1927" s="1">
        <v>44820</v>
      </c>
      <c r="F1927" s="2">
        <v>3126.3977</v>
      </c>
      <c r="G1927" s="2">
        <v>2.6886000000000001</v>
      </c>
      <c r="J1927" s="1">
        <f t="shared" si="286"/>
        <v>45182</v>
      </c>
      <c r="K1927">
        <f t="shared" si="287"/>
        <v>7.6440327358128002E-2</v>
      </c>
      <c r="L1927" s="7">
        <f t="shared" si="288"/>
        <v>2.6536000000000001E-2</v>
      </c>
      <c r="M1927" s="28">
        <f t="shared" si="289"/>
        <v>4.9904327358127998E-2</v>
      </c>
      <c r="N1927" s="9">
        <f t="shared" si="280"/>
        <v>5.0301463820825836E-2</v>
      </c>
      <c r="O1927" s="9">
        <f t="shared" si="281"/>
        <v>3.8274142414795984E-3</v>
      </c>
      <c r="P1927" s="9">
        <f t="shared" si="282"/>
        <v>5.4128878062305437E-2</v>
      </c>
      <c r="Q1927" s="9">
        <f t="shared" si="283"/>
        <v>4.6474049579346234E-2</v>
      </c>
      <c r="R1927" s="9">
        <f t="shared" si="284"/>
        <v>5.7956292303785031E-2</v>
      </c>
      <c r="S1927" s="9">
        <f t="shared" si="285"/>
        <v>4.264663533786664E-2</v>
      </c>
    </row>
    <row r="1928" spans="1:19">
      <c r="A1928" s="1">
        <v>44823</v>
      </c>
      <c r="B1928" s="2">
        <v>12.149399757385254</v>
      </c>
      <c r="C1928" s="2"/>
      <c r="E1928" s="1">
        <v>44823</v>
      </c>
      <c r="F1928" s="2">
        <v>3115.6019000000001</v>
      </c>
      <c r="G1928" s="2">
        <v>2.6831</v>
      </c>
      <c r="J1928" s="1">
        <f t="shared" si="286"/>
        <v>45183</v>
      </c>
      <c r="K1928">
        <f t="shared" si="287"/>
        <v>7.6212543813585346E-2</v>
      </c>
      <c r="L1928" s="7">
        <f t="shared" si="288"/>
        <v>2.6497000000000003E-2</v>
      </c>
      <c r="M1928" s="28">
        <f t="shared" si="289"/>
        <v>4.9715543813585339E-2</v>
      </c>
      <c r="N1928" s="9">
        <f t="shared" si="280"/>
        <v>5.0291073125315978E-2</v>
      </c>
      <c r="O1928" s="9">
        <f t="shared" si="281"/>
        <v>3.8254359843949053E-3</v>
      </c>
      <c r="P1928" s="9">
        <f t="shared" si="282"/>
        <v>5.4116509109710886E-2</v>
      </c>
      <c r="Q1928" s="9">
        <f t="shared" si="283"/>
        <v>4.6465637140921071E-2</v>
      </c>
      <c r="R1928" s="9">
        <f t="shared" si="284"/>
        <v>5.7941945094105787E-2</v>
      </c>
      <c r="S1928" s="9">
        <f t="shared" si="285"/>
        <v>4.264020115652617E-2</v>
      </c>
    </row>
    <row r="1929" spans="1:19">
      <c r="A1929" s="1">
        <v>44824</v>
      </c>
      <c r="B1929" s="2">
        <v>12.167300224304199</v>
      </c>
      <c r="C1929" s="2"/>
      <c r="E1929" s="1">
        <v>44824</v>
      </c>
      <c r="F1929" s="2">
        <v>3122.4058</v>
      </c>
      <c r="G1929" s="2">
        <v>2.6743999999999999</v>
      </c>
      <c r="J1929" s="1">
        <f t="shared" si="286"/>
        <v>45184</v>
      </c>
      <c r="K1929">
        <f t="shared" si="287"/>
        <v>7.6397694144455561E-2</v>
      </c>
      <c r="L1929" s="7">
        <f t="shared" si="288"/>
        <v>2.6404999999999998E-2</v>
      </c>
      <c r="M1929" s="28">
        <f t="shared" si="289"/>
        <v>4.9992694144455563E-2</v>
      </c>
      <c r="N1929" s="9">
        <f t="shared" si="280"/>
        <v>5.0279805604876687E-2</v>
      </c>
      <c r="O1929" s="9">
        <f t="shared" si="281"/>
        <v>3.8221151641429424E-3</v>
      </c>
      <c r="P1929" s="9">
        <f t="shared" si="282"/>
        <v>5.410192076901963E-2</v>
      </c>
      <c r="Q1929" s="9">
        <f t="shared" si="283"/>
        <v>4.6457690440733744E-2</v>
      </c>
      <c r="R1929" s="9">
        <f t="shared" si="284"/>
        <v>5.7924035933162574E-2</v>
      </c>
      <c r="S1929" s="9">
        <f t="shared" si="285"/>
        <v>4.2635575276590801E-2</v>
      </c>
    </row>
    <row r="1930" spans="1:19">
      <c r="A1930" s="1">
        <v>44825</v>
      </c>
      <c r="B1930" s="2">
        <v>12.152099609375</v>
      </c>
      <c r="C1930" s="2"/>
      <c r="E1930" s="1">
        <v>44825</v>
      </c>
      <c r="F1930" s="2">
        <v>3117.1774</v>
      </c>
      <c r="G1930" s="2">
        <v>2.6551999999999998</v>
      </c>
      <c r="J1930" s="1">
        <f t="shared" si="286"/>
        <v>45187</v>
      </c>
      <c r="K1930">
        <f t="shared" si="287"/>
        <v>7.6295107440609453E-2</v>
      </c>
      <c r="L1930" s="7">
        <f t="shared" si="288"/>
        <v>2.682E-2</v>
      </c>
      <c r="M1930" s="28">
        <f t="shared" si="289"/>
        <v>4.9475107440609456E-2</v>
      </c>
      <c r="N1930" s="9">
        <f t="shared" si="280"/>
        <v>5.0263769273385293E-2</v>
      </c>
      <c r="O1930" s="9">
        <f t="shared" si="281"/>
        <v>3.8169766396047391E-3</v>
      </c>
      <c r="P1930" s="9">
        <f t="shared" si="282"/>
        <v>5.408074591299003E-2</v>
      </c>
      <c r="Q1930" s="9">
        <f t="shared" si="283"/>
        <v>4.6446792633780556E-2</v>
      </c>
      <c r="R1930" s="9">
        <f t="shared" si="284"/>
        <v>5.7897722552594774E-2</v>
      </c>
      <c r="S1930" s="9">
        <f t="shared" si="285"/>
        <v>4.2629815994175813E-2</v>
      </c>
    </row>
    <row r="1931" spans="1:19">
      <c r="A1931" s="1">
        <v>44826</v>
      </c>
      <c r="B1931" s="2">
        <v>12.122500419616699</v>
      </c>
      <c r="C1931" s="2"/>
      <c r="E1931" s="1">
        <v>44826</v>
      </c>
      <c r="F1931" s="2">
        <v>3108.9096</v>
      </c>
      <c r="G1931" s="2">
        <v>2.6496</v>
      </c>
      <c r="J1931" s="1">
        <f t="shared" si="286"/>
        <v>45188</v>
      </c>
      <c r="K1931">
        <f t="shared" si="287"/>
        <v>7.6205570503248804E-2</v>
      </c>
      <c r="L1931" s="7">
        <f t="shared" si="288"/>
        <v>2.6752999999999999E-2</v>
      </c>
      <c r="M1931" s="28">
        <f t="shared" si="289"/>
        <v>4.9452570503248805E-2</v>
      </c>
      <c r="N1931" s="9">
        <f t="shared" si="280"/>
        <v>5.0240990215085178E-2</v>
      </c>
      <c r="O1931" s="9">
        <f t="shared" si="281"/>
        <v>3.8046010730026433E-3</v>
      </c>
      <c r="P1931" s="9">
        <f t="shared" si="282"/>
        <v>5.4045591288087821E-2</v>
      </c>
      <c r="Q1931" s="9">
        <f t="shared" si="283"/>
        <v>4.6436389142082535E-2</v>
      </c>
      <c r="R1931" s="9">
        <f t="shared" si="284"/>
        <v>5.7850192361090465E-2</v>
      </c>
      <c r="S1931" s="9">
        <f t="shared" si="285"/>
        <v>4.2631788069079891E-2</v>
      </c>
    </row>
    <row r="1932" spans="1:19">
      <c r="A1932" s="1">
        <v>44827</v>
      </c>
      <c r="B1932" s="2">
        <v>12.058099746704102</v>
      </c>
      <c r="C1932" s="2"/>
      <c r="E1932" s="1">
        <v>44827</v>
      </c>
      <c r="F1932" s="2">
        <v>3088.3694999999998</v>
      </c>
      <c r="G1932" s="2">
        <v>2.6617000000000002</v>
      </c>
      <c r="J1932" s="1">
        <f t="shared" si="286"/>
        <v>45189</v>
      </c>
      <c r="K1932">
        <f t="shared" si="287"/>
        <v>7.6546233165338026E-2</v>
      </c>
      <c r="L1932" s="7">
        <f t="shared" si="288"/>
        <v>2.6838000000000001E-2</v>
      </c>
      <c r="M1932" s="28">
        <f t="shared" si="289"/>
        <v>4.9708233165338025E-2</v>
      </c>
      <c r="N1932" s="9">
        <f t="shared" si="280"/>
        <v>5.0218095929969807E-2</v>
      </c>
      <c r="O1932" s="9">
        <f t="shared" si="281"/>
        <v>3.7903527528018255E-3</v>
      </c>
      <c r="P1932" s="9">
        <f t="shared" si="282"/>
        <v>5.4008448682771631E-2</v>
      </c>
      <c r="Q1932" s="9">
        <f t="shared" si="283"/>
        <v>4.6427743177167982E-2</v>
      </c>
      <c r="R1932" s="9">
        <f t="shared" si="284"/>
        <v>5.7798801435573456E-2</v>
      </c>
      <c r="S1932" s="9">
        <f t="shared" si="285"/>
        <v>4.2637390424366158E-2</v>
      </c>
    </row>
    <row r="1933" spans="1:19">
      <c r="A1933" s="1">
        <v>44830</v>
      </c>
      <c r="B1933" s="2">
        <v>11.908100128173828</v>
      </c>
      <c r="C1933" s="2"/>
      <c r="E1933" s="1">
        <v>44830</v>
      </c>
      <c r="F1933" s="2">
        <v>3051.2260000000001</v>
      </c>
      <c r="G1933" s="2">
        <v>2.6951000000000001</v>
      </c>
      <c r="J1933" s="1">
        <f t="shared" si="286"/>
        <v>45190</v>
      </c>
      <c r="K1933">
        <f t="shared" si="287"/>
        <v>7.7032702328055605E-2</v>
      </c>
      <c r="L1933" s="7">
        <f t="shared" si="288"/>
        <v>2.6838999999999998E-2</v>
      </c>
      <c r="M1933" s="28">
        <f t="shared" si="289"/>
        <v>5.0193702328055603E-2</v>
      </c>
      <c r="N1933" s="9">
        <f t="shared" si="280"/>
        <v>5.0197263395346088E-2</v>
      </c>
      <c r="O1933" s="9">
        <f t="shared" si="281"/>
        <v>3.7759753367278049E-3</v>
      </c>
      <c r="P1933" s="9">
        <f t="shared" si="282"/>
        <v>5.3973238732073894E-2</v>
      </c>
      <c r="Q1933" s="9">
        <f t="shared" si="283"/>
        <v>4.6421288058618282E-2</v>
      </c>
      <c r="R1933" s="9">
        <f t="shared" si="284"/>
        <v>5.7749214068801701E-2</v>
      </c>
      <c r="S1933" s="9">
        <f t="shared" si="285"/>
        <v>4.2645312721890476E-2</v>
      </c>
    </row>
    <row r="1934" spans="1:19">
      <c r="A1934" s="1">
        <v>44831</v>
      </c>
      <c r="B1934" s="2">
        <v>12.064900398254395</v>
      </c>
      <c r="C1934" s="2"/>
      <c r="E1934" s="1">
        <v>44831</v>
      </c>
      <c r="F1934" s="2">
        <v>3093.8618000000001</v>
      </c>
      <c r="G1934" s="2">
        <v>2.7008999999999999</v>
      </c>
      <c r="J1934" s="1">
        <f t="shared" si="286"/>
        <v>45191</v>
      </c>
      <c r="K1934">
        <f t="shared" si="287"/>
        <v>7.5968794556435251E-2</v>
      </c>
      <c r="L1934" s="7">
        <f t="shared" si="288"/>
        <v>2.6802000000000003E-2</v>
      </c>
      <c r="M1934" s="28">
        <f t="shared" si="289"/>
        <v>4.9166794556435245E-2</v>
      </c>
      <c r="N1934" s="9">
        <f t="shared" si="280"/>
        <v>5.0171185967479937E-2</v>
      </c>
      <c r="O1934" s="9">
        <f t="shared" si="281"/>
        <v>3.7602773221460436E-3</v>
      </c>
      <c r="P1934" s="9">
        <f t="shared" si="282"/>
        <v>5.3931463289625982E-2</v>
      </c>
      <c r="Q1934" s="9">
        <f t="shared" si="283"/>
        <v>4.6410908645333891E-2</v>
      </c>
      <c r="R1934" s="9">
        <f t="shared" si="284"/>
        <v>5.7691740611772027E-2</v>
      </c>
      <c r="S1934" s="9">
        <f t="shared" si="285"/>
        <v>4.2650631323187846E-2</v>
      </c>
    </row>
    <row r="1935" spans="1:19">
      <c r="A1935" s="1">
        <v>44832</v>
      </c>
      <c r="B1935" s="2">
        <v>11.890600204467773</v>
      </c>
      <c r="C1935" s="2"/>
      <c r="E1935" s="1">
        <v>44832</v>
      </c>
      <c r="F1935" s="2">
        <v>3045.0668000000001</v>
      </c>
      <c r="G1935" s="2">
        <v>2.7121</v>
      </c>
      <c r="J1935" s="1">
        <f t="shared" si="286"/>
        <v>45194</v>
      </c>
      <c r="K1935">
        <f t="shared" si="287"/>
        <v>7.6360357478934882E-2</v>
      </c>
      <c r="L1935" s="7">
        <f t="shared" si="288"/>
        <v>2.7048000000000003E-2</v>
      </c>
      <c r="M1935" s="28">
        <f t="shared" si="289"/>
        <v>4.9312357478934879E-2</v>
      </c>
      <c r="N1935" s="9">
        <f t="shared" si="280"/>
        <v>5.0144666622353326E-2</v>
      </c>
      <c r="O1935" s="9">
        <f t="shared" si="281"/>
        <v>3.7426338231446796E-3</v>
      </c>
      <c r="P1935" s="9">
        <f t="shared" si="282"/>
        <v>5.3887300445498006E-2</v>
      </c>
      <c r="Q1935" s="9">
        <f t="shared" si="283"/>
        <v>4.6402032799208646E-2</v>
      </c>
      <c r="R1935" s="9">
        <f t="shared" si="284"/>
        <v>5.7629934268642685E-2</v>
      </c>
      <c r="S1935" s="9">
        <f t="shared" si="285"/>
        <v>4.2659398976063967E-2</v>
      </c>
    </row>
    <row r="1936" spans="1:19">
      <c r="A1936" s="1">
        <v>44833</v>
      </c>
      <c r="B1936" s="2">
        <v>11.867799758911133</v>
      </c>
      <c r="C1936" s="2"/>
      <c r="E1936" s="1">
        <v>44833</v>
      </c>
      <c r="F1936" s="2">
        <v>3041.2046</v>
      </c>
      <c r="G1936" s="2">
        <v>2.7296</v>
      </c>
      <c r="J1936" s="1">
        <f t="shared" si="286"/>
        <v>45195</v>
      </c>
      <c r="K1936">
        <f t="shared" si="287"/>
        <v>7.6680061974352759E-2</v>
      </c>
      <c r="L1936" s="7">
        <f t="shared" si="288"/>
        <v>2.7174E-2</v>
      </c>
      <c r="M1936" s="28">
        <f t="shared" si="289"/>
        <v>4.9506061974352755E-2</v>
      </c>
      <c r="N1936" s="9">
        <f t="shared" si="280"/>
        <v>5.0117647793209118E-2</v>
      </c>
      <c r="O1936" s="9">
        <f t="shared" si="281"/>
        <v>3.7225155876679269E-3</v>
      </c>
      <c r="P1936" s="9">
        <f t="shared" si="282"/>
        <v>5.3840163380877042E-2</v>
      </c>
      <c r="Q1936" s="9">
        <f t="shared" si="283"/>
        <v>4.6395132205541194E-2</v>
      </c>
      <c r="R1936" s="9">
        <f t="shared" si="284"/>
        <v>5.7562678968544972E-2</v>
      </c>
      <c r="S1936" s="9">
        <f t="shared" si="285"/>
        <v>4.2672616617873263E-2</v>
      </c>
    </row>
    <row r="1937" spans="1:19">
      <c r="A1937" s="1">
        <v>44834</v>
      </c>
      <c r="B1937" s="2">
        <v>11.816300392150879</v>
      </c>
      <c r="C1937" s="2"/>
      <c r="E1937" s="1">
        <v>44834</v>
      </c>
      <c r="F1937" s="2">
        <v>3024.3905</v>
      </c>
      <c r="G1937" s="2">
        <v>2.7315</v>
      </c>
      <c r="J1937" s="1">
        <f t="shared" si="286"/>
        <v>45196</v>
      </c>
      <c r="K1937">
        <f t="shared" si="287"/>
        <v>7.6586095558642472E-2</v>
      </c>
      <c r="L1937" s="7">
        <f t="shared" si="288"/>
        <v>2.7193000000000002E-2</v>
      </c>
      <c r="M1937" s="28">
        <f t="shared" si="289"/>
        <v>4.9393095558642471E-2</v>
      </c>
      <c r="N1937" s="9">
        <f t="shared" si="280"/>
        <v>5.0087360664081954E-2</v>
      </c>
      <c r="O1937" s="9">
        <f t="shared" si="281"/>
        <v>3.6971518816978901E-3</v>
      </c>
      <c r="P1937" s="9">
        <f t="shared" si="282"/>
        <v>5.3784512545779845E-2</v>
      </c>
      <c r="Q1937" s="9">
        <f t="shared" si="283"/>
        <v>4.6390208782384063E-2</v>
      </c>
      <c r="R1937" s="9">
        <f t="shared" si="284"/>
        <v>5.7481664427477736E-2</v>
      </c>
      <c r="S1937" s="9">
        <f t="shared" si="285"/>
        <v>4.2693056900686172E-2</v>
      </c>
    </row>
    <row r="1938" spans="1:19">
      <c r="A1938" s="1">
        <v>44842</v>
      </c>
      <c r="B1938" s="2">
        <v>11.816300392150879</v>
      </c>
      <c r="C1938" s="2"/>
      <c r="E1938" s="1">
        <v>44842</v>
      </c>
      <c r="F1938" s="2">
        <v>3024.3905</v>
      </c>
      <c r="G1938" s="2">
        <v>2.7726000000000002</v>
      </c>
      <c r="J1938" s="1">
        <f t="shared" si="286"/>
        <v>45197</v>
      </c>
      <c r="K1938">
        <f t="shared" si="287"/>
        <v>7.6484759920543308E-2</v>
      </c>
      <c r="L1938" s="7">
        <f t="shared" si="288"/>
        <v>2.7006000000000002E-2</v>
      </c>
      <c r="M1938" s="28">
        <f t="shared" si="289"/>
        <v>4.9478759920543305E-2</v>
      </c>
      <c r="N1938" s="9">
        <f t="shared" si="280"/>
        <v>5.0061974550485833E-2</v>
      </c>
      <c r="O1938" s="9">
        <f t="shared" si="281"/>
        <v>3.679237012804868E-3</v>
      </c>
      <c r="P1938" s="9">
        <f t="shared" si="282"/>
        <v>5.3741211563290703E-2</v>
      </c>
      <c r="Q1938" s="9">
        <f t="shared" si="283"/>
        <v>4.6382737537680963E-2</v>
      </c>
      <c r="R1938" s="9">
        <f t="shared" si="284"/>
        <v>5.7420448576095566E-2</v>
      </c>
      <c r="S1938" s="9">
        <f t="shared" si="285"/>
        <v>4.2703500524876099E-2</v>
      </c>
    </row>
    <row r="1939" spans="1:19">
      <c r="A1939" s="1">
        <v>44843</v>
      </c>
      <c r="B1939" s="2">
        <v>11.816300392150879</v>
      </c>
      <c r="C1939" s="2"/>
      <c r="E1939" s="1">
        <v>44843</v>
      </c>
      <c r="F1939" s="2">
        <v>3024.3905</v>
      </c>
      <c r="G1939" s="2">
        <v>2.7486000000000002</v>
      </c>
      <c r="J1939" s="1">
        <f t="shared" si="286"/>
        <v>45206</v>
      </c>
      <c r="K1939">
        <f t="shared" si="287"/>
        <v>7.6484759920543308E-2</v>
      </c>
      <c r="L1939" s="7">
        <f t="shared" si="288"/>
        <v>2.6752999999999999E-2</v>
      </c>
      <c r="M1939" s="28">
        <f t="shared" si="289"/>
        <v>4.9731759920543309E-2</v>
      </c>
      <c r="N1939" s="9">
        <f t="shared" si="280"/>
        <v>5.0033215486806004E-2</v>
      </c>
      <c r="O1939" s="9">
        <f t="shared" si="281"/>
        <v>3.6532897690120273E-3</v>
      </c>
      <c r="P1939" s="9">
        <f t="shared" si="282"/>
        <v>5.3686505255818029E-2</v>
      </c>
      <c r="Q1939" s="9">
        <f t="shared" si="283"/>
        <v>4.6379925717793979E-2</v>
      </c>
      <c r="R1939" s="9">
        <f t="shared" si="284"/>
        <v>5.7339795024830061E-2</v>
      </c>
      <c r="S1939" s="9">
        <f t="shared" si="285"/>
        <v>4.2726635948781948E-2</v>
      </c>
    </row>
    <row r="1940" spans="1:19">
      <c r="A1940" s="1">
        <v>44844</v>
      </c>
      <c r="B1940" s="2">
        <v>11.633700370788574</v>
      </c>
      <c r="C1940" s="2"/>
      <c r="E1940" s="1">
        <v>44844</v>
      </c>
      <c r="F1940" s="2">
        <v>2974.1453999999999</v>
      </c>
      <c r="G1940" s="2">
        <v>2.7446000000000002</v>
      </c>
      <c r="J1940" s="1">
        <f t="shared" si="286"/>
        <v>45207</v>
      </c>
      <c r="K1940">
        <f t="shared" si="287"/>
        <v>7.6484759920543308E-2</v>
      </c>
      <c r="L1940" s="7">
        <f t="shared" si="288"/>
        <v>2.6717000000000001E-2</v>
      </c>
      <c r="M1940" s="28">
        <f t="shared" si="289"/>
        <v>4.9767759920543303E-2</v>
      </c>
      <c r="N1940" s="9">
        <f t="shared" si="280"/>
        <v>5.0004652561191375E-2</v>
      </c>
      <c r="O1940" s="9">
        <f t="shared" si="281"/>
        <v>3.6270212033401015E-3</v>
      </c>
      <c r="P1940" s="9">
        <f t="shared" si="282"/>
        <v>5.3631673764531478E-2</v>
      </c>
      <c r="Q1940" s="9">
        <f t="shared" si="283"/>
        <v>4.6377631357851272E-2</v>
      </c>
      <c r="R1940" s="9">
        <f t="shared" si="284"/>
        <v>5.725869496787158E-2</v>
      </c>
      <c r="S1940" s="9">
        <f t="shared" si="285"/>
        <v>4.2750610154511169E-2</v>
      </c>
    </row>
    <row r="1941" spans="1:19">
      <c r="A1941" s="1">
        <v>44845</v>
      </c>
      <c r="B1941" s="2">
        <v>11.650400161743164</v>
      </c>
      <c r="C1941" s="2"/>
      <c r="E1941" s="1">
        <v>44845</v>
      </c>
      <c r="F1941" s="2">
        <v>2979.7926000000002</v>
      </c>
      <c r="G1941" s="2">
        <v>2.7440000000000002</v>
      </c>
      <c r="J1941" s="1">
        <f t="shared" si="286"/>
        <v>45208</v>
      </c>
      <c r="K1941">
        <f t="shared" si="287"/>
        <v>7.671005670938659E-2</v>
      </c>
      <c r="L1941" s="7">
        <f t="shared" si="288"/>
        <v>2.664E-2</v>
      </c>
      <c r="M1941" s="28">
        <f t="shared" si="289"/>
        <v>5.0070056709386593E-2</v>
      </c>
      <c r="N1941" s="9">
        <f t="shared" si="280"/>
        <v>4.9975907320652123E-2</v>
      </c>
      <c r="O1941" s="9">
        <f t="shared" si="281"/>
        <v>3.5975646781619356E-3</v>
      </c>
      <c r="P1941" s="9">
        <f t="shared" si="282"/>
        <v>5.3573471998814057E-2</v>
      </c>
      <c r="Q1941" s="9">
        <f t="shared" si="283"/>
        <v>4.6378342642490189E-2</v>
      </c>
      <c r="R1941" s="9">
        <f t="shared" si="284"/>
        <v>5.7171036676975998E-2</v>
      </c>
      <c r="S1941" s="9">
        <f t="shared" si="285"/>
        <v>4.2780777964328248E-2</v>
      </c>
    </row>
    <row r="1942" spans="1:19">
      <c r="A1942" s="1">
        <v>44846</v>
      </c>
      <c r="B1942" s="2">
        <v>11.819700241088867</v>
      </c>
      <c r="C1942" s="2"/>
      <c r="E1942" s="1">
        <v>44846</v>
      </c>
      <c r="F1942" s="2">
        <v>3025.5055000000002</v>
      </c>
      <c r="G1942" s="2">
        <v>2.7526999999999999</v>
      </c>
      <c r="J1942" s="1">
        <f t="shared" si="286"/>
        <v>45209</v>
      </c>
      <c r="K1942">
        <f t="shared" si="287"/>
        <v>7.7273183167207424E-2</v>
      </c>
      <c r="L1942" s="7">
        <f t="shared" si="288"/>
        <v>2.6804000000000001E-2</v>
      </c>
      <c r="M1942" s="28">
        <f t="shared" si="289"/>
        <v>5.0469183167207422E-2</v>
      </c>
      <c r="N1942" s="9">
        <f t="shared" si="280"/>
        <v>4.9950376867643892E-2</v>
      </c>
      <c r="O1942" s="9">
        <f t="shared" si="281"/>
        <v>3.5710471968490518E-3</v>
      </c>
      <c r="P1942" s="9">
        <f t="shared" si="282"/>
        <v>5.3521424064492944E-2</v>
      </c>
      <c r="Q1942" s="9">
        <f t="shared" si="283"/>
        <v>4.637932967079484E-2</v>
      </c>
      <c r="R1942" s="9">
        <f t="shared" si="284"/>
        <v>5.7092471261341995E-2</v>
      </c>
      <c r="S1942" s="9">
        <f t="shared" si="285"/>
        <v>4.2808282473945788E-2</v>
      </c>
    </row>
    <row r="1943" spans="1:19">
      <c r="A1943" s="1">
        <v>44847</v>
      </c>
      <c r="B1943" s="2">
        <v>11.777400016784668</v>
      </c>
      <c r="C1943" s="2"/>
      <c r="E1943" s="1">
        <v>44847</v>
      </c>
      <c r="F1943" s="2">
        <v>3016.3561</v>
      </c>
      <c r="G1943" s="2">
        <v>2.7347000000000001</v>
      </c>
      <c r="J1943" s="1">
        <f t="shared" si="286"/>
        <v>45210</v>
      </c>
      <c r="K1943">
        <f t="shared" si="287"/>
        <v>7.7123599022833556E-2</v>
      </c>
      <c r="L1943" s="7">
        <f t="shared" si="288"/>
        <v>2.6970999999999998E-2</v>
      </c>
      <c r="M1943" s="28">
        <f t="shared" si="289"/>
        <v>5.0152599022833561E-2</v>
      </c>
      <c r="N1943" s="9">
        <f t="shared" si="280"/>
        <v>4.9922637747396088E-2</v>
      </c>
      <c r="O1943" s="9">
        <f t="shared" si="281"/>
        <v>3.5421019294138599E-3</v>
      </c>
      <c r="P1943" s="9">
        <f t="shared" si="282"/>
        <v>5.3464739676809946E-2</v>
      </c>
      <c r="Q1943" s="9">
        <f t="shared" si="283"/>
        <v>4.6380535817982231E-2</v>
      </c>
      <c r="R1943" s="9">
        <f t="shared" si="284"/>
        <v>5.700684160622381E-2</v>
      </c>
      <c r="S1943" s="9">
        <f t="shared" si="285"/>
        <v>4.2838433888568367E-2</v>
      </c>
    </row>
    <row r="1944" spans="1:19">
      <c r="A1944" s="1">
        <v>44848</v>
      </c>
      <c r="B1944" s="2">
        <v>11.976200103759766</v>
      </c>
      <c r="C1944" s="2"/>
      <c r="E1944" s="1">
        <v>44848</v>
      </c>
      <c r="F1944" s="2">
        <v>3071.9868000000001</v>
      </c>
      <c r="G1944" s="2">
        <v>2.7179000000000002</v>
      </c>
      <c r="J1944" s="1">
        <f t="shared" si="286"/>
        <v>45211</v>
      </c>
      <c r="K1944">
        <f t="shared" si="287"/>
        <v>7.6338793290914322E-2</v>
      </c>
      <c r="L1944" s="7">
        <f t="shared" si="288"/>
        <v>2.7099999999999999E-2</v>
      </c>
      <c r="M1944" s="28">
        <f t="shared" si="289"/>
        <v>4.9238793290914323E-2</v>
      </c>
      <c r="N1944" s="9">
        <f t="shared" si="280"/>
        <v>4.9885842588251982E-2</v>
      </c>
      <c r="O1944" s="9">
        <f t="shared" si="281"/>
        <v>3.5006110644072185E-3</v>
      </c>
      <c r="P1944" s="9">
        <f t="shared" si="282"/>
        <v>5.3386453652659198E-2</v>
      </c>
      <c r="Q1944" s="9">
        <f t="shared" si="283"/>
        <v>4.6385231523844765E-2</v>
      </c>
      <c r="R1944" s="9">
        <f t="shared" si="284"/>
        <v>5.6887064717066421E-2</v>
      </c>
      <c r="S1944" s="9">
        <f t="shared" si="285"/>
        <v>4.2884620459437542E-2</v>
      </c>
    </row>
    <row r="1945" spans="1:19">
      <c r="A1945" s="1">
        <v>44851</v>
      </c>
      <c r="B1945" s="2">
        <v>12.050000190734863</v>
      </c>
      <c r="C1945" s="2"/>
      <c r="E1945" s="1">
        <v>44851</v>
      </c>
      <c r="F1945" s="2">
        <v>3084.9423000000002</v>
      </c>
      <c r="G1945" s="2">
        <v>2.7107000000000001</v>
      </c>
      <c r="J1945" s="1">
        <f t="shared" si="286"/>
        <v>45212</v>
      </c>
      <c r="K1945">
        <f t="shared" si="287"/>
        <v>7.6645972657535158E-2</v>
      </c>
      <c r="L1945" s="7">
        <f t="shared" si="288"/>
        <v>2.6915000000000001E-2</v>
      </c>
      <c r="M1945" s="28">
        <f t="shared" si="289"/>
        <v>4.9730972657535157E-2</v>
      </c>
      <c r="N1945" s="9">
        <f t="shared" si="280"/>
        <v>4.9851465648040792E-2</v>
      </c>
      <c r="O1945" s="9">
        <f t="shared" si="281"/>
        <v>3.4591815370578496E-3</v>
      </c>
      <c r="P1945" s="9">
        <f t="shared" si="282"/>
        <v>5.331064718509864E-2</v>
      </c>
      <c r="Q1945" s="9">
        <f t="shared" si="283"/>
        <v>4.6392284110982944E-2</v>
      </c>
      <c r="R1945" s="9">
        <f t="shared" si="284"/>
        <v>5.6769828722156489E-2</v>
      </c>
      <c r="S1945" s="9">
        <f t="shared" si="285"/>
        <v>4.2933102573925096E-2</v>
      </c>
    </row>
    <row r="1946" spans="1:19">
      <c r="A1946" s="1">
        <v>44852</v>
      </c>
      <c r="B1946" s="2">
        <v>12.02400016784668</v>
      </c>
      <c r="C1946" s="2"/>
      <c r="E1946" s="1">
        <v>44852</v>
      </c>
      <c r="F1946" s="2">
        <v>3080.9573999999998</v>
      </c>
      <c r="G1946" s="2">
        <v>2.71</v>
      </c>
      <c r="J1946" s="1">
        <f t="shared" si="286"/>
        <v>45215</v>
      </c>
      <c r="K1946">
        <f t="shared" si="287"/>
        <v>7.69615591479927E-2</v>
      </c>
      <c r="L1946" s="7">
        <f t="shared" si="288"/>
        <v>2.6768E-2</v>
      </c>
      <c r="M1946" s="28">
        <f t="shared" si="289"/>
        <v>5.01935591479927E-2</v>
      </c>
      <c r="N1946" s="9">
        <f t="shared" si="280"/>
        <v>4.9824148365043217E-2</v>
      </c>
      <c r="O1946" s="9">
        <f t="shared" si="281"/>
        <v>3.4290595776362573E-3</v>
      </c>
      <c r="P1946" s="9">
        <f t="shared" si="282"/>
        <v>5.3253207942679473E-2</v>
      </c>
      <c r="Q1946" s="9">
        <f t="shared" si="283"/>
        <v>4.639508878740696E-2</v>
      </c>
      <c r="R1946" s="9">
        <f t="shared" si="284"/>
        <v>5.6682267520315729E-2</v>
      </c>
      <c r="S1946" s="9">
        <f t="shared" si="285"/>
        <v>4.2966029209770704E-2</v>
      </c>
    </row>
    <row r="1947" spans="1:19">
      <c r="A1947" s="1">
        <v>44853</v>
      </c>
      <c r="B1947" s="2">
        <v>11.881500244140625</v>
      </c>
      <c r="C1947" s="2"/>
      <c r="E1947" s="1">
        <v>44853</v>
      </c>
      <c r="F1947" s="2">
        <v>3044.3777</v>
      </c>
      <c r="G1947" s="2">
        <v>2.7090000000000001</v>
      </c>
      <c r="J1947" s="1">
        <f t="shared" si="286"/>
        <v>45216</v>
      </c>
      <c r="K1947">
        <f t="shared" si="287"/>
        <v>7.6589032368992574E-2</v>
      </c>
      <c r="L1947" s="7">
        <f t="shared" si="288"/>
        <v>2.6907E-2</v>
      </c>
      <c r="M1947" s="28">
        <f t="shared" si="289"/>
        <v>4.9682032368992574E-2</v>
      </c>
      <c r="N1947" s="9">
        <f t="shared" si="280"/>
        <v>4.9792881097726463E-2</v>
      </c>
      <c r="O1947" s="9">
        <f t="shared" si="281"/>
        <v>3.3941115652369601E-3</v>
      </c>
      <c r="P1947" s="9">
        <f t="shared" si="282"/>
        <v>5.3186992662963423E-2</v>
      </c>
      <c r="Q1947" s="9">
        <f t="shared" si="283"/>
        <v>4.6398769532489503E-2</v>
      </c>
      <c r="R1947" s="9">
        <f t="shared" si="284"/>
        <v>5.6581104228200382E-2</v>
      </c>
      <c r="S1947" s="9">
        <f t="shared" si="285"/>
        <v>4.3004657967252544E-2</v>
      </c>
    </row>
    <row r="1948" spans="1:19">
      <c r="A1948" s="1">
        <v>44854</v>
      </c>
      <c r="B1948" s="2">
        <v>11.846699714660645</v>
      </c>
      <c r="C1948" s="2"/>
      <c r="E1948" s="1">
        <v>44854</v>
      </c>
      <c r="F1948" s="2">
        <v>3035.0504000000001</v>
      </c>
      <c r="G1948" s="2">
        <v>2.7246000000000001</v>
      </c>
      <c r="J1948" s="1">
        <f t="shared" si="286"/>
        <v>45217</v>
      </c>
      <c r="K1948">
        <f t="shared" si="287"/>
        <v>7.7219481258198219E-2</v>
      </c>
      <c r="L1948" s="7">
        <f t="shared" si="288"/>
        <v>2.6903E-2</v>
      </c>
      <c r="M1948" s="28">
        <f t="shared" si="289"/>
        <v>5.0316481258198223E-2</v>
      </c>
      <c r="N1948" s="9">
        <f t="shared" si="280"/>
        <v>4.9769057853354046E-2</v>
      </c>
      <c r="O1948" s="9">
        <f t="shared" si="281"/>
        <v>3.3691922213044409E-3</v>
      </c>
      <c r="P1948" s="9">
        <f t="shared" si="282"/>
        <v>5.3138250074658486E-2</v>
      </c>
      <c r="Q1948" s="9">
        <f t="shared" si="283"/>
        <v>4.6399865632049606E-2</v>
      </c>
      <c r="R1948" s="9">
        <f t="shared" si="284"/>
        <v>5.6507442295962926E-2</v>
      </c>
      <c r="S1948" s="9">
        <f t="shared" si="285"/>
        <v>4.3030673410745165E-2</v>
      </c>
    </row>
    <row r="1949" spans="1:19">
      <c r="A1949" s="1">
        <v>44855</v>
      </c>
      <c r="B1949" s="2">
        <v>11.836199760437012</v>
      </c>
      <c r="C1949" s="2"/>
      <c r="E1949" s="1">
        <v>44855</v>
      </c>
      <c r="F1949" s="2">
        <v>3038.9290999999998</v>
      </c>
      <c r="G1949" s="2">
        <v>2.7286999999999999</v>
      </c>
      <c r="J1949" s="1">
        <f t="shared" si="286"/>
        <v>45218</v>
      </c>
      <c r="K1949">
        <f t="shared" si="287"/>
        <v>7.8598430334081704E-2</v>
      </c>
      <c r="L1949" s="7">
        <f t="shared" si="288"/>
        <v>2.7187000000000003E-2</v>
      </c>
      <c r="M1949" s="28">
        <f t="shared" si="289"/>
        <v>5.1411430334081701E-2</v>
      </c>
      <c r="N1949" s="9">
        <f t="shared" si="280"/>
        <v>4.9751323249308171E-2</v>
      </c>
      <c r="O1949" s="9">
        <f t="shared" si="281"/>
        <v>3.3486758545889909E-3</v>
      </c>
      <c r="P1949" s="9">
        <f t="shared" si="282"/>
        <v>5.3099999103897164E-2</v>
      </c>
      <c r="Q1949" s="9">
        <f t="shared" si="283"/>
        <v>4.6402647394719179E-2</v>
      </c>
      <c r="R1949" s="9">
        <f t="shared" si="284"/>
        <v>5.6448674958486156E-2</v>
      </c>
      <c r="S1949" s="9">
        <f t="shared" si="285"/>
        <v>4.3053971540130187E-2</v>
      </c>
    </row>
    <row r="1950" spans="1:19">
      <c r="A1950" s="1">
        <v>44858</v>
      </c>
      <c r="B1950" s="2">
        <v>11.599399566650391</v>
      </c>
      <c r="C1950" s="2"/>
      <c r="E1950" s="1">
        <v>44858</v>
      </c>
      <c r="F1950" s="2">
        <v>2977.5554000000002</v>
      </c>
      <c r="G1950" s="2">
        <v>2.7298</v>
      </c>
      <c r="J1950" s="1">
        <f t="shared" si="286"/>
        <v>45219</v>
      </c>
      <c r="K1950">
        <f t="shared" si="287"/>
        <v>7.9243070040204353E-2</v>
      </c>
      <c r="L1950" s="7">
        <f t="shared" si="288"/>
        <v>2.7163E-2</v>
      </c>
      <c r="M1950" s="28">
        <f t="shared" si="289"/>
        <v>5.2080070040204353E-2</v>
      </c>
      <c r="N1950" s="9">
        <f t="shared" si="280"/>
        <v>4.9735502105921238E-2</v>
      </c>
      <c r="O1950" s="9">
        <f t="shared" si="281"/>
        <v>3.3281548995012862E-3</v>
      </c>
      <c r="P1950" s="9">
        <f t="shared" si="282"/>
        <v>5.3063657005422524E-2</v>
      </c>
      <c r="Q1950" s="9">
        <f t="shared" si="283"/>
        <v>4.6407347206419952E-2</v>
      </c>
      <c r="R1950" s="9">
        <f t="shared" si="284"/>
        <v>5.639181190492381E-2</v>
      </c>
      <c r="S1950" s="9">
        <f t="shared" si="285"/>
        <v>4.3079192306918666E-2</v>
      </c>
    </row>
    <row r="1951" spans="1:19">
      <c r="A1951" s="1">
        <v>44859</v>
      </c>
      <c r="B1951" s="2">
        <v>11.588700294494629</v>
      </c>
      <c r="C1951" s="2"/>
      <c r="E1951" s="1">
        <v>44859</v>
      </c>
      <c r="F1951" s="2">
        <v>2976.2829999999999</v>
      </c>
      <c r="G1951" s="2">
        <v>2.7282000000000002</v>
      </c>
      <c r="J1951" s="1">
        <f t="shared" si="286"/>
        <v>45222</v>
      </c>
      <c r="K1951">
        <f t="shared" si="287"/>
        <v>8.0327094881830444E-2</v>
      </c>
      <c r="L1951" s="7">
        <f t="shared" si="288"/>
        <v>2.7038000000000003E-2</v>
      </c>
      <c r="M1951" s="28">
        <f t="shared" si="289"/>
        <v>5.3289094881830437E-2</v>
      </c>
      <c r="N1951" s="9">
        <f t="shared" si="280"/>
        <v>4.9720480833149713E-2</v>
      </c>
      <c r="O1951" s="9">
        <f t="shared" si="281"/>
        <v>3.3034481208937786E-3</v>
      </c>
      <c r="P1951" s="9">
        <f t="shared" si="282"/>
        <v>5.3023928954043495E-2</v>
      </c>
      <c r="Q1951" s="9">
        <f t="shared" si="283"/>
        <v>4.6417032712255932E-2</v>
      </c>
      <c r="R1951" s="9">
        <f t="shared" si="284"/>
        <v>5.632737707493727E-2</v>
      </c>
      <c r="S1951" s="9">
        <f t="shared" si="285"/>
        <v>4.3113584591362157E-2</v>
      </c>
    </row>
    <row r="1952" spans="1:19">
      <c r="A1952" s="1">
        <v>44860</v>
      </c>
      <c r="B1952" s="2">
        <v>11.681099891662598</v>
      </c>
      <c r="C1952" s="2"/>
      <c r="E1952" s="1">
        <v>44860</v>
      </c>
      <c r="F1952" s="2">
        <v>2999.5036</v>
      </c>
      <c r="G1952" s="2">
        <v>2.7290999999999999</v>
      </c>
      <c r="J1952" s="1">
        <f t="shared" si="286"/>
        <v>45223</v>
      </c>
      <c r="K1952">
        <f t="shared" si="287"/>
        <v>7.9900922417293685E-2</v>
      </c>
      <c r="L1952" s="7">
        <f t="shared" si="288"/>
        <v>2.7221000000000002E-2</v>
      </c>
      <c r="M1952" s="28">
        <f t="shared" si="289"/>
        <v>5.2679922417293683E-2</v>
      </c>
      <c r="N1952" s="9">
        <f t="shared" si="280"/>
        <v>4.9702680149326238E-2</v>
      </c>
      <c r="O1952" s="9">
        <f t="shared" si="281"/>
        <v>3.2752469586872558E-3</v>
      </c>
      <c r="P1952" s="9">
        <f t="shared" si="282"/>
        <v>5.2977927108013495E-2</v>
      </c>
      <c r="Q1952" s="9">
        <f t="shared" si="283"/>
        <v>4.6427433190638981E-2</v>
      </c>
      <c r="R1952" s="9">
        <f t="shared" si="284"/>
        <v>5.6253174066700752E-2</v>
      </c>
      <c r="S1952" s="9">
        <f t="shared" si="285"/>
        <v>4.3152186231951724E-2</v>
      </c>
    </row>
    <row r="1953" spans="1:19">
      <c r="A1953" s="1">
        <v>44861</v>
      </c>
      <c r="B1953" s="2">
        <v>11.638699531555176</v>
      </c>
      <c r="C1953" s="2"/>
      <c r="E1953" s="1">
        <v>44861</v>
      </c>
      <c r="F1953" s="2">
        <v>2982.9029</v>
      </c>
      <c r="G1953" s="2">
        <v>2.7039</v>
      </c>
      <c r="J1953" s="1">
        <f t="shared" si="286"/>
        <v>45224</v>
      </c>
      <c r="K1953">
        <f t="shared" si="287"/>
        <v>7.9969292797039224E-2</v>
      </c>
      <c r="L1953" s="7">
        <f t="shared" si="288"/>
        <v>2.7290000000000002E-2</v>
      </c>
      <c r="M1953" s="28">
        <f t="shared" si="289"/>
        <v>5.2679292797039222E-2</v>
      </c>
      <c r="N1953" s="9">
        <f t="shared" si="280"/>
        <v>4.9684742514420774E-2</v>
      </c>
      <c r="O1953" s="9">
        <f t="shared" si="281"/>
        <v>3.2463904410579441E-3</v>
      </c>
      <c r="P1953" s="9">
        <f t="shared" si="282"/>
        <v>5.2931132955478716E-2</v>
      </c>
      <c r="Q1953" s="9">
        <f t="shared" si="283"/>
        <v>4.6438352073362832E-2</v>
      </c>
      <c r="R1953" s="9">
        <f t="shared" si="284"/>
        <v>5.6177523396536665E-2</v>
      </c>
      <c r="S1953" s="9">
        <f t="shared" si="285"/>
        <v>4.3191961632304883E-2</v>
      </c>
    </row>
    <row r="1954" spans="1:19">
      <c r="A1954" s="1">
        <v>44862</v>
      </c>
      <c r="B1954" s="2">
        <v>11.379899978637695</v>
      </c>
      <c r="C1954" s="2"/>
      <c r="E1954" s="1">
        <v>44862</v>
      </c>
      <c r="F1954" s="2">
        <v>2915.9256999999998</v>
      </c>
      <c r="G1954" s="2">
        <v>2.6995</v>
      </c>
      <c r="J1954" s="1">
        <f t="shared" si="286"/>
        <v>45225</v>
      </c>
      <c r="K1954">
        <f t="shared" si="287"/>
        <v>7.9402259797933819E-2</v>
      </c>
      <c r="L1954" s="7">
        <f t="shared" si="288"/>
        <v>2.7050000000000001E-2</v>
      </c>
      <c r="M1954" s="28">
        <f t="shared" si="289"/>
        <v>5.2352259797933814E-2</v>
      </c>
      <c r="N1954" s="9">
        <f t="shared" si="280"/>
        <v>4.9658706406553024E-2</v>
      </c>
      <c r="O1954" s="9">
        <f t="shared" si="281"/>
        <v>3.1982251320635795E-3</v>
      </c>
      <c r="P1954" s="9">
        <f t="shared" si="282"/>
        <v>5.2856931538616606E-2</v>
      </c>
      <c r="Q1954" s="9">
        <f t="shared" si="283"/>
        <v>4.6460481274489443E-2</v>
      </c>
      <c r="R1954" s="9">
        <f t="shared" si="284"/>
        <v>5.6055156670680187E-2</v>
      </c>
      <c r="S1954" s="9">
        <f t="shared" si="285"/>
        <v>4.3262256142425862E-2</v>
      </c>
    </row>
    <row r="1955" spans="1:19">
      <c r="A1955" s="1">
        <v>44865</v>
      </c>
      <c r="B1955" s="2">
        <v>11.362000465393066</v>
      </c>
      <c r="C1955" s="2"/>
      <c r="E1955" s="1">
        <v>44865</v>
      </c>
      <c r="F1955" s="2">
        <v>2893.4829</v>
      </c>
      <c r="G1955" s="2">
        <v>2.6553</v>
      </c>
      <c r="J1955" s="1">
        <f t="shared" si="286"/>
        <v>45226</v>
      </c>
      <c r="K1955">
        <f t="shared" si="287"/>
        <v>7.9033266712025541E-2</v>
      </c>
      <c r="L1955" s="7">
        <f t="shared" si="288"/>
        <v>2.7157000000000001E-2</v>
      </c>
      <c r="M1955" s="28">
        <f t="shared" si="289"/>
        <v>5.187626671202554E-2</v>
      </c>
      <c r="N1955" s="9">
        <f t="shared" si="280"/>
        <v>4.9630402093298866E-2</v>
      </c>
      <c r="O1955" s="9">
        <f t="shared" si="281"/>
        <v>3.1464939238185752E-3</v>
      </c>
      <c r="P1955" s="9">
        <f t="shared" si="282"/>
        <v>5.2776896017117443E-2</v>
      </c>
      <c r="Q1955" s="9">
        <f t="shared" si="283"/>
        <v>4.6483908169480288E-2</v>
      </c>
      <c r="R1955" s="9">
        <f t="shared" si="284"/>
        <v>5.5923389940936014E-2</v>
      </c>
      <c r="S1955" s="9">
        <f t="shared" si="285"/>
        <v>4.3337414245661718E-2</v>
      </c>
    </row>
    <row r="1956" spans="1:19">
      <c r="A1956" s="1">
        <v>44866</v>
      </c>
      <c r="B1956" s="2">
        <v>11.642800331115723</v>
      </c>
      <c r="C1956" s="2"/>
      <c r="E1956" s="1">
        <v>44866</v>
      </c>
      <c r="F1956" s="2">
        <v>2969.1995000000002</v>
      </c>
      <c r="G1956" s="2">
        <v>2.6604999999999999</v>
      </c>
      <c r="J1956" s="1">
        <f t="shared" si="286"/>
        <v>45229</v>
      </c>
      <c r="K1956">
        <f t="shared" si="287"/>
        <v>7.9184084707010299E-2</v>
      </c>
      <c r="L1956" s="7">
        <f t="shared" si="288"/>
        <v>2.7134000000000002E-2</v>
      </c>
      <c r="M1956" s="28">
        <f t="shared" si="289"/>
        <v>5.2050084707010294E-2</v>
      </c>
      <c r="N1956" s="9">
        <f t="shared" si="280"/>
        <v>4.9605531886908104E-2</v>
      </c>
      <c r="O1956" s="9">
        <f t="shared" si="281"/>
        <v>3.1021896504958165E-3</v>
      </c>
      <c r="P1956" s="9">
        <f t="shared" si="282"/>
        <v>5.2707721537403919E-2</v>
      </c>
      <c r="Q1956" s="9">
        <f t="shared" si="283"/>
        <v>4.6503342236412289E-2</v>
      </c>
      <c r="R1956" s="9">
        <f t="shared" si="284"/>
        <v>5.5809911187899734E-2</v>
      </c>
      <c r="S1956" s="9">
        <f t="shared" si="285"/>
        <v>4.3401152585916473E-2</v>
      </c>
    </row>
    <row r="1957" spans="1:19">
      <c r="A1957" s="1">
        <v>44867</v>
      </c>
      <c r="B1957" s="2">
        <v>11.766400337219238</v>
      </c>
      <c r="C1957" s="2"/>
      <c r="E1957" s="1">
        <v>44867</v>
      </c>
      <c r="F1957" s="2">
        <v>3003.3699000000001</v>
      </c>
      <c r="G1957" s="2">
        <v>2.6785999999999999</v>
      </c>
      <c r="J1957" s="1">
        <f t="shared" si="286"/>
        <v>45230</v>
      </c>
      <c r="K1957">
        <f t="shared" si="287"/>
        <v>7.925374908819445E-2</v>
      </c>
      <c r="L1957" s="7">
        <f t="shared" si="288"/>
        <v>2.6937000000000003E-2</v>
      </c>
      <c r="M1957" s="28">
        <f t="shared" si="289"/>
        <v>5.2316749088194447E-2</v>
      </c>
      <c r="N1957" s="9">
        <f t="shared" si="280"/>
        <v>4.957948227105477E-2</v>
      </c>
      <c r="O1957" s="9">
        <f t="shared" si="281"/>
        <v>3.0513352692684336E-3</v>
      </c>
      <c r="P1957" s="9">
        <f t="shared" si="282"/>
        <v>5.2630817540323206E-2</v>
      </c>
      <c r="Q1957" s="9">
        <f t="shared" si="283"/>
        <v>4.6528147001786334E-2</v>
      </c>
      <c r="R1957" s="9">
        <f t="shared" si="284"/>
        <v>5.5682152809591635E-2</v>
      </c>
      <c r="S1957" s="9">
        <f t="shared" si="285"/>
        <v>4.3476811732517905E-2</v>
      </c>
    </row>
    <row r="1958" spans="1:19">
      <c r="A1958" s="1">
        <v>44868</v>
      </c>
      <c r="B1958" s="2">
        <v>11.740799903869629</v>
      </c>
      <c r="C1958" s="2"/>
      <c r="E1958" s="1">
        <v>44868</v>
      </c>
      <c r="F1958" s="2">
        <v>2997.8056999999999</v>
      </c>
      <c r="G1958" s="2">
        <v>2.6835</v>
      </c>
      <c r="J1958" s="1">
        <f t="shared" si="286"/>
        <v>45231</v>
      </c>
      <c r="K1958">
        <f t="shared" si="287"/>
        <v>7.9116428986249071E-2</v>
      </c>
      <c r="L1958" s="7">
        <f t="shared" si="288"/>
        <v>2.6873999999999999E-2</v>
      </c>
      <c r="M1958" s="28">
        <f t="shared" si="289"/>
        <v>5.2242428986249076E-2</v>
      </c>
      <c r="N1958" s="9">
        <f t="shared" si="280"/>
        <v>4.9545209233060952E-2</v>
      </c>
      <c r="O1958" s="9">
        <f t="shared" si="281"/>
        <v>2.9716877646986132E-3</v>
      </c>
      <c r="P1958" s="9">
        <f t="shared" si="282"/>
        <v>5.2516896997759563E-2</v>
      </c>
      <c r="Q1958" s="9">
        <f t="shared" si="283"/>
        <v>4.6573521468362342E-2</v>
      </c>
      <c r="R1958" s="9">
        <f t="shared" si="284"/>
        <v>5.548858476245818E-2</v>
      </c>
      <c r="S1958" s="9">
        <f t="shared" si="285"/>
        <v>4.3601833703663724E-2</v>
      </c>
    </row>
    <row r="1959" spans="1:19">
      <c r="A1959" s="1">
        <v>44869</v>
      </c>
      <c r="B1959" s="2">
        <v>12.023200035095215</v>
      </c>
      <c r="C1959" s="2"/>
      <c r="E1959" s="1">
        <v>44869</v>
      </c>
      <c r="F1959" s="2">
        <v>3070.7964000000002</v>
      </c>
      <c r="G1959" s="2">
        <v>2.7054</v>
      </c>
      <c r="J1959" s="1">
        <f t="shared" si="286"/>
        <v>45232</v>
      </c>
      <c r="K1959">
        <f t="shared" si="287"/>
        <v>7.9384610585952239E-2</v>
      </c>
      <c r="L1959" s="7">
        <f t="shared" si="288"/>
        <v>2.6724999999999999E-2</v>
      </c>
      <c r="M1959" s="28">
        <f t="shared" si="289"/>
        <v>5.2659610585952241E-2</v>
      </c>
      <c r="N1959" s="9">
        <f t="shared" si="280"/>
        <v>4.9510288361497318E-2</v>
      </c>
      <c r="O1959" s="9">
        <f t="shared" si="281"/>
        <v>2.8818202116149224E-3</v>
      </c>
      <c r="P1959" s="9">
        <f t="shared" si="282"/>
        <v>5.2392108573112238E-2</v>
      </c>
      <c r="Q1959" s="9">
        <f t="shared" si="283"/>
        <v>4.6628468149882397E-2</v>
      </c>
      <c r="R1959" s="9">
        <f t="shared" si="284"/>
        <v>5.5273928784727165E-2</v>
      </c>
      <c r="S1959" s="9">
        <f t="shared" si="285"/>
        <v>4.374664793826747E-2</v>
      </c>
    </row>
    <row r="1960" spans="1:19">
      <c r="A1960" s="1">
        <v>44872</v>
      </c>
      <c r="B1960" s="2">
        <v>12.052200317382813</v>
      </c>
      <c r="C1960" s="2"/>
      <c r="E1960" s="1">
        <v>44872</v>
      </c>
      <c r="F1960" s="2">
        <v>3077.817</v>
      </c>
      <c r="G1960" s="2">
        <v>2.7048999999999999</v>
      </c>
      <c r="J1960" s="1">
        <f t="shared" si="286"/>
        <v>45233</v>
      </c>
      <c r="K1960">
        <f t="shared" si="287"/>
        <v>7.8940305654885648E-2</v>
      </c>
      <c r="L1960" s="7">
        <f t="shared" si="288"/>
        <v>2.6658000000000001E-2</v>
      </c>
      <c r="M1960" s="28">
        <f t="shared" si="289"/>
        <v>5.2282305654885647E-2</v>
      </c>
      <c r="N1960" s="9">
        <f t="shared" si="280"/>
        <v>4.9482499932923654E-2</v>
      </c>
      <c r="O1960" s="9">
        <f t="shared" si="281"/>
        <v>2.8205428452713556E-3</v>
      </c>
      <c r="P1960" s="9">
        <f t="shared" si="282"/>
        <v>5.2303042778195009E-2</v>
      </c>
      <c r="Q1960" s="9">
        <f t="shared" si="283"/>
        <v>4.6661957087652299E-2</v>
      </c>
      <c r="R1960" s="9">
        <f t="shared" si="284"/>
        <v>5.5123585623466365E-2</v>
      </c>
      <c r="S1960" s="9">
        <f t="shared" si="285"/>
        <v>4.3841414242380944E-2</v>
      </c>
    </row>
    <row r="1961" spans="1:19">
      <c r="A1961" s="1">
        <v>44873</v>
      </c>
      <c r="B1961" s="2">
        <v>12.001899719238281</v>
      </c>
      <c r="C1961" s="2"/>
      <c r="E1961" s="1">
        <v>44873</v>
      </c>
      <c r="F1961" s="2">
        <v>3064.4928</v>
      </c>
      <c r="G1961" s="2">
        <v>2.7157</v>
      </c>
      <c r="J1961" s="1">
        <f t="shared" si="286"/>
        <v>45236</v>
      </c>
      <c r="K1961">
        <f t="shared" si="287"/>
        <v>7.8473839720960212E-2</v>
      </c>
      <c r="L1961" s="7">
        <f t="shared" si="288"/>
        <v>2.6594000000000003E-2</v>
      </c>
      <c r="M1961" s="28">
        <f t="shared" si="289"/>
        <v>5.1879839720960205E-2</v>
      </c>
      <c r="N1961" s="9">
        <f t="shared" si="280"/>
        <v>4.9457412950361608E-2</v>
      </c>
      <c r="O1961" s="9">
        <f t="shared" si="281"/>
        <v>2.7705506051137869E-3</v>
      </c>
      <c r="P1961" s="9">
        <f t="shared" si="282"/>
        <v>5.2227963555475397E-2</v>
      </c>
      <c r="Q1961" s="9">
        <f t="shared" si="283"/>
        <v>4.6686862345247819E-2</v>
      </c>
      <c r="R1961" s="9">
        <f t="shared" si="284"/>
        <v>5.4998514160589179E-2</v>
      </c>
      <c r="S1961" s="9">
        <f t="shared" si="285"/>
        <v>4.3916311740134037E-2</v>
      </c>
    </row>
    <row r="1962" spans="1:19">
      <c r="A1962" s="1">
        <v>44874</v>
      </c>
      <c r="B1962" s="2">
        <v>11.940600395202637</v>
      </c>
      <c r="C1962" s="2"/>
      <c r="E1962" s="1">
        <v>44874</v>
      </c>
      <c r="F1962" s="2">
        <v>3048.1676000000002</v>
      </c>
      <c r="G1962" s="2">
        <v>2.7008999999999999</v>
      </c>
      <c r="J1962" s="1">
        <f t="shared" si="286"/>
        <v>45237</v>
      </c>
      <c r="K1962">
        <f t="shared" si="287"/>
        <v>7.8483078822586164E-2</v>
      </c>
      <c r="L1962" s="7">
        <f t="shared" si="288"/>
        <v>2.6498000000000001E-2</v>
      </c>
      <c r="M1962" s="28">
        <f t="shared" si="289"/>
        <v>5.1985078822586163E-2</v>
      </c>
      <c r="N1962" s="9">
        <f t="shared" si="280"/>
        <v>4.9432202658470953E-2</v>
      </c>
      <c r="O1962" s="9">
        <f t="shared" si="281"/>
        <v>2.7180338272104207E-3</v>
      </c>
      <c r="P1962" s="9">
        <f t="shared" si="282"/>
        <v>5.2150236485681373E-2</v>
      </c>
      <c r="Q1962" s="9">
        <f t="shared" si="283"/>
        <v>4.6714168831260533E-2</v>
      </c>
      <c r="R1962" s="9">
        <f t="shared" si="284"/>
        <v>5.4868270312891793E-2</v>
      </c>
      <c r="S1962" s="9">
        <f t="shared" si="285"/>
        <v>4.3996135004050113E-2</v>
      </c>
    </row>
    <row r="1963" spans="1:19">
      <c r="A1963" s="1">
        <v>44875</v>
      </c>
      <c r="B1963" s="2">
        <v>11.902700424194336</v>
      </c>
      <c r="C1963" s="2"/>
      <c r="E1963" s="1">
        <v>44875</v>
      </c>
      <c r="F1963" s="2">
        <v>3036.1318000000001</v>
      </c>
      <c r="G1963" s="2">
        <v>2.7014</v>
      </c>
      <c r="J1963" s="1">
        <f t="shared" si="286"/>
        <v>45238</v>
      </c>
      <c r="K1963">
        <f t="shared" si="287"/>
        <v>7.861326210445907E-2</v>
      </c>
      <c r="L1963" s="7">
        <f t="shared" si="288"/>
        <v>2.6623000000000001E-2</v>
      </c>
      <c r="M1963" s="28">
        <f t="shared" si="289"/>
        <v>5.1990262104459069E-2</v>
      </c>
      <c r="N1963" s="9">
        <f t="shared" si="280"/>
        <v>4.9415820631663672E-2</v>
      </c>
      <c r="O1963" s="9">
        <f t="shared" si="281"/>
        <v>2.6899809806088097E-3</v>
      </c>
      <c r="P1963" s="9">
        <f t="shared" si="282"/>
        <v>5.2105801612272483E-2</v>
      </c>
      <c r="Q1963" s="9">
        <f t="shared" si="283"/>
        <v>4.6725839651054861E-2</v>
      </c>
      <c r="R1963" s="9">
        <f t="shared" si="284"/>
        <v>5.4795782592881294E-2</v>
      </c>
      <c r="S1963" s="9">
        <f t="shared" si="285"/>
        <v>4.403585867044605E-2</v>
      </c>
    </row>
    <row r="1964" spans="1:19">
      <c r="A1964" s="1">
        <v>44876</v>
      </c>
      <c r="B1964" s="2">
        <v>12.102999687194824</v>
      </c>
      <c r="C1964" s="2"/>
      <c r="E1964" s="1">
        <v>44876</v>
      </c>
      <c r="F1964" s="2">
        <v>3087.2926000000002</v>
      </c>
      <c r="G1964" s="2">
        <v>2.7134999999999998</v>
      </c>
      <c r="J1964" s="1">
        <f t="shared" si="286"/>
        <v>45239</v>
      </c>
      <c r="K1964">
        <f t="shared" si="287"/>
        <v>7.8557064143093699E-2</v>
      </c>
      <c r="L1964" s="7">
        <f t="shared" si="288"/>
        <v>2.6412000000000001E-2</v>
      </c>
      <c r="M1964" s="28">
        <f t="shared" si="289"/>
        <v>5.2145064143093695E-2</v>
      </c>
      <c r="N1964" s="9">
        <f t="shared" si="280"/>
        <v>4.9400827230669464E-2</v>
      </c>
      <c r="O1964" s="9">
        <f t="shared" si="281"/>
        <v>2.6640723463746277E-3</v>
      </c>
      <c r="P1964" s="9">
        <f t="shared" si="282"/>
        <v>5.2064899577044091E-2</v>
      </c>
      <c r="Q1964" s="9">
        <f t="shared" si="283"/>
        <v>4.6736754884294837E-2</v>
      </c>
      <c r="R1964" s="9">
        <f t="shared" si="284"/>
        <v>5.4728971923418718E-2</v>
      </c>
      <c r="S1964" s="9">
        <f t="shared" si="285"/>
        <v>4.407268253792021E-2</v>
      </c>
    </row>
    <row r="1965" spans="1:19">
      <c r="A1965" s="1">
        <v>44879</v>
      </c>
      <c r="B1965" s="2">
        <v>12.108799934387207</v>
      </c>
      <c r="C1965" s="2"/>
      <c r="E1965" s="1">
        <v>44879</v>
      </c>
      <c r="F1965" s="2">
        <v>3083.4013</v>
      </c>
      <c r="G1965" s="2">
        <v>2.8267000000000002</v>
      </c>
      <c r="J1965" s="1">
        <f t="shared" si="286"/>
        <v>45240</v>
      </c>
      <c r="K1965">
        <f t="shared" si="287"/>
        <v>7.8858135734758653E-2</v>
      </c>
      <c r="L1965" s="7">
        <f t="shared" si="288"/>
        <v>2.6501999999999998E-2</v>
      </c>
      <c r="M1965" s="28">
        <f t="shared" si="289"/>
        <v>5.2356135734758655E-2</v>
      </c>
      <c r="N1965" s="9">
        <f t="shared" si="280"/>
        <v>4.9385720059272491E-2</v>
      </c>
      <c r="O1965" s="9">
        <f t="shared" si="281"/>
        <v>2.6363321918389535E-3</v>
      </c>
      <c r="P1965" s="9">
        <f t="shared" si="282"/>
        <v>5.2022052251111443E-2</v>
      </c>
      <c r="Q1965" s="9">
        <f t="shared" si="283"/>
        <v>4.6749387867433538E-2</v>
      </c>
      <c r="R1965" s="9">
        <f t="shared" si="284"/>
        <v>5.4658384442950396E-2</v>
      </c>
      <c r="S1965" s="9">
        <f t="shared" si="285"/>
        <v>4.4113055675594585E-2</v>
      </c>
    </row>
    <row r="1966" spans="1:19">
      <c r="A1966" s="1">
        <v>44880</v>
      </c>
      <c r="B1966" s="2">
        <v>12.303000450134277</v>
      </c>
      <c r="C1966" s="2"/>
      <c r="E1966" s="1">
        <v>44880</v>
      </c>
      <c r="F1966" s="2">
        <v>3134.0778</v>
      </c>
      <c r="G1966" s="2">
        <v>2.8355000000000001</v>
      </c>
      <c r="J1966" s="1">
        <f t="shared" si="286"/>
        <v>45243</v>
      </c>
      <c r="K1966">
        <f t="shared" si="287"/>
        <v>7.8780480896498209E-2</v>
      </c>
      <c r="L1966" s="7">
        <f t="shared" si="288"/>
        <v>2.6442999999999998E-2</v>
      </c>
      <c r="M1966" s="28">
        <f t="shared" si="289"/>
        <v>5.2337480896498215E-2</v>
      </c>
      <c r="N1966" s="9">
        <f t="shared" si="280"/>
        <v>4.9368254179520253E-2</v>
      </c>
      <c r="O1966" s="9">
        <f t="shared" si="281"/>
        <v>2.6019142599823363E-3</v>
      </c>
      <c r="P1966" s="9">
        <f t="shared" si="282"/>
        <v>5.1970168439502591E-2</v>
      </c>
      <c r="Q1966" s="9">
        <f t="shared" si="283"/>
        <v>4.6766339919537915E-2</v>
      </c>
      <c r="R1966" s="9">
        <f t="shared" si="284"/>
        <v>5.4572082699484922E-2</v>
      </c>
      <c r="S1966" s="9">
        <f t="shared" si="285"/>
        <v>4.4164425659555584E-2</v>
      </c>
    </row>
    <row r="1967" spans="1:19">
      <c r="A1967" s="1">
        <v>44881</v>
      </c>
      <c r="B1967" s="2">
        <v>12.248299598693848</v>
      </c>
      <c r="C1967" s="2"/>
      <c r="E1967" s="1">
        <v>44881</v>
      </c>
      <c r="F1967" s="2">
        <v>3119.9803999999999</v>
      </c>
      <c r="G1967" s="2">
        <v>2.8187000000000002</v>
      </c>
      <c r="J1967" s="1">
        <f t="shared" si="286"/>
        <v>45244</v>
      </c>
      <c r="K1967">
        <f t="shared" si="287"/>
        <v>7.8575583745797151E-2</v>
      </c>
      <c r="L1967" s="7">
        <f t="shared" si="288"/>
        <v>2.6490999999999997E-2</v>
      </c>
      <c r="M1967" s="28">
        <f t="shared" si="289"/>
        <v>5.208458374579715E-2</v>
      </c>
      <c r="N1967" s="9">
        <f t="shared" si="280"/>
        <v>4.9348746383566539E-2</v>
      </c>
      <c r="O1967" s="9">
        <f t="shared" si="281"/>
        <v>2.5627521187979604E-3</v>
      </c>
      <c r="P1967" s="9">
        <f t="shared" si="282"/>
        <v>5.1911498502364498E-2</v>
      </c>
      <c r="Q1967" s="9">
        <f t="shared" si="283"/>
        <v>4.6785994264768579E-2</v>
      </c>
      <c r="R1967" s="9">
        <f t="shared" si="284"/>
        <v>5.4474250621162457E-2</v>
      </c>
      <c r="S1967" s="9">
        <f t="shared" si="285"/>
        <v>4.422324214597062E-2</v>
      </c>
    </row>
    <row r="1968" spans="1:19">
      <c r="A1968" s="1">
        <v>44882</v>
      </c>
      <c r="B1968" s="2">
        <v>12.237199783325195</v>
      </c>
      <c r="C1968" s="2"/>
      <c r="E1968" s="1">
        <v>44882</v>
      </c>
      <c r="F1968" s="2">
        <v>3115.4346999999998</v>
      </c>
      <c r="G1968" s="2">
        <v>2.8372000000000002</v>
      </c>
      <c r="J1968" s="1">
        <f t="shared" si="286"/>
        <v>45245</v>
      </c>
      <c r="K1968">
        <f t="shared" si="287"/>
        <v>7.8186083110442714E-2</v>
      </c>
      <c r="L1968" s="7">
        <f t="shared" si="288"/>
        <v>2.6574E-2</v>
      </c>
      <c r="M1968" s="28">
        <f t="shared" si="289"/>
        <v>5.1612083110442714E-2</v>
      </c>
      <c r="N1968" s="9">
        <f t="shared" si="280"/>
        <v>4.933336121769543E-2</v>
      </c>
      <c r="O1968" s="9">
        <f t="shared" si="281"/>
        <v>2.537354696975992E-3</v>
      </c>
      <c r="P1968" s="9">
        <f t="shared" si="282"/>
        <v>5.187071591467142E-2</v>
      </c>
      <c r="Q1968" s="9">
        <f t="shared" si="283"/>
        <v>4.6796006520719441E-2</v>
      </c>
      <c r="R1968" s="9">
        <f t="shared" si="284"/>
        <v>5.4408070611647416E-2</v>
      </c>
      <c r="S1968" s="9">
        <f t="shared" si="285"/>
        <v>4.4258651823743445E-2</v>
      </c>
    </row>
    <row r="1969" spans="1:19">
      <c r="A1969" s="1">
        <v>44883</v>
      </c>
      <c r="B1969" s="2">
        <v>12.17039966583252</v>
      </c>
      <c r="C1969" s="2"/>
      <c r="E1969" s="1">
        <v>44883</v>
      </c>
      <c r="F1969" s="2">
        <v>3097.2431999999999</v>
      </c>
      <c r="G1969" s="2">
        <v>2.8269000000000002</v>
      </c>
      <c r="J1969" s="1">
        <f t="shared" si="286"/>
        <v>45246</v>
      </c>
      <c r="K1969">
        <f t="shared" si="287"/>
        <v>7.8639846010567643E-2</v>
      </c>
      <c r="L1969" s="7">
        <f t="shared" si="288"/>
        <v>2.6546E-2</v>
      </c>
      <c r="M1969" s="28">
        <f t="shared" si="289"/>
        <v>5.2093846010567643E-2</v>
      </c>
      <c r="N1969" s="9">
        <f t="shared" si="280"/>
        <v>4.9324536927881454E-2</v>
      </c>
      <c r="O1969" s="9">
        <f t="shared" si="281"/>
        <v>2.5238362854264193E-3</v>
      </c>
      <c r="P1969" s="9">
        <f t="shared" si="282"/>
        <v>5.1848373213307875E-2</v>
      </c>
      <c r="Q1969" s="9">
        <f t="shared" si="283"/>
        <v>4.6800700642455034E-2</v>
      </c>
      <c r="R1969" s="9">
        <f t="shared" si="284"/>
        <v>5.4372209498734295E-2</v>
      </c>
      <c r="S1969" s="9">
        <f t="shared" si="285"/>
        <v>4.4276864357028614E-2</v>
      </c>
    </row>
    <row r="1970" spans="1:19">
      <c r="A1970" s="1">
        <v>44886</v>
      </c>
      <c r="B1970" s="2">
        <v>12.11929988861084</v>
      </c>
      <c r="C1970" s="2"/>
      <c r="E1970" s="1">
        <v>44886</v>
      </c>
      <c r="F1970" s="2">
        <v>3085.0444000000002</v>
      </c>
      <c r="G1970" s="2">
        <v>2.8182999999999998</v>
      </c>
      <c r="J1970" s="1">
        <f t="shared" si="286"/>
        <v>45247</v>
      </c>
      <c r="K1970">
        <f t="shared" si="287"/>
        <v>7.8634278941054139E-2</v>
      </c>
      <c r="L1970" s="7">
        <f t="shared" si="288"/>
        <v>2.6530999999999999E-2</v>
      </c>
      <c r="M1970" s="28">
        <f t="shared" si="289"/>
        <v>5.210327894105414E-2</v>
      </c>
      <c r="N1970" s="9">
        <f t="shared" si="280"/>
        <v>4.9321272219699279E-2</v>
      </c>
      <c r="O1970" s="9">
        <f t="shared" si="281"/>
        <v>2.5197042439986245E-3</v>
      </c>
      <c r="P1970" s="9">
        <f t="shared" si="282"/>
        <v>5.1840976463697903E-2</v>
      </c>
      <c r="Q1970" s="9">
        <f t="shared" si="283"/>
        <v>4.6801567975700654E-2</v>
      </c>
      <c r="R1970" s="9">
        <f t="shared" si="284"/>
        <v>5.4360680707696528E-2</v>
      </c>
      <c r="S1970" s="9">
        <f t="shared" si="285"/>
        <v>4.428186373170203E-2</v>
      </c>
    </row>
    <row r="1971" spans="1:19">
      <c r="A1971" s="1">
        <v>44887</v>
      </c>
      <c r="B1971" s="2">
        <v>12.152199745178223</v>
      </c>
      <c r="C1971" s="2"/>
      <c r="E1971" s="1">
        <v>44887</v>
      </c>
      <c r="F1971" s="2">
        <v>3088.9425999999999</v>
      </c>
      <c r="G1971" s="2">
        <v>2.8439000000000001</v>
      </c>
      <c r="J1971" s="1">
        <f t="shared" si="286"/>
        <v>45250</v>
      </c>
      <c r="K1971">
        <f t="shared" si="287"/>
        <v>7.8325706747698204E-2</v>
      </c>
      <c r="L1971" s="7">
        <f t="shared" si="288"/>
        <v>2.6537000000000002E-2</v>
      </c>
      <c r="M1971" s="28">
        <f t="shared" si="289"/>
        <v>5.1788706747698199E-2</v>
      </c>
      <c r="N1971" s="9">
        <f t="shared" si="280"/>
        <v>4.9314652064247066E-2</v>
      </c>
      <c r="O1971" s="9">
        <f t="shared" si="281"/>
        <v>2.5110061296241626E-3</v>
      </c>
      <c r="P1971" s="9">
        <f t="shared" si="282"/>
        <v>5.1825658193871228E-2</v>
      </c>
      <c r="Q1971" s="9">
        <f t="shared" si="283"/>
        <v>4.6803645934622905E-2</v>
      </c>
      <c r="R1971" s="9">
        <f t="shared" si="284"/>
        <v>5.433666432349539E-2</v>
      </c>
      <c r="S1971" s="9">
        <f t="shared" si="285"/>
        <v>4.4292639804998743E-2</v>
      </c>
    </row>
    <row r="1972" spans="1:19">
      <c r="A1972" s="1">
        <v>44888</v>
      </c>
      <c r="B1972" s="2">
        <v>12.187100410461426</v>
      </c>
      <c r="C1972" s="2"/>
      <c r="E1972" s="1">
        <v>44888</v>
      </c>
      <c r="F1972" s="2">
        <v>3096.9072999999999</v>
      </c>
      <c r="G1972" s="2">
        <v>2.8231000000000002</v>
      </c>
      <c r="J1972" s="1">
        <f t="shared" si="286"/>
        <v>45251</v>
      </c>
      <c r="K1972">
        <f t="shared" si="287"/>
        <v>7.8341664890378554E-2</v>
      </c>
      <c r="L1972" s="7">
        <f t="shared" si="288"/>
        <v>2.6579000000000002E-2</v>
      </c>
      <c r="M1972" s="28">
        <f t="shared" si="289"/>
        <v>5.1762664890378549E-2</v>
      </c>
      <c r="N1972" s="9">
        <f t="shared" si="280"/>
        <v>4.9308368823647593E-2</v>
      </c>
      <c r="O1972" s="9">
        <f t="shared" si="281"/>
        <v>2.5028784749585283E-3</v>
      </c>
      <c r="P1972" s="9">
        <f t="shared" si="282"/>
        <v>5.1811247298606124E-2</v>
      </c>
      <c r="Q1972" s="9">
        <f t="shared" si="283"/>
        <v>4.6805490348689062E-2</v>
      </c>
      <c r="R1972" s="9">
        <f t="shared" si="284"/>
        <v>5.4314125773564648E-2</v>
      </c>
      <c r="S1972" s="9">
        <f t="shared" si="285"/>
        <v>4.4302611873730538E-2</v>
      </c>
    </row>
    <row r="1973" spans="1:19">
      <c r="A1973" s="1">
        <v>44889</v>
      </c>
      <c r="B1973" s="2">
        <v>12.157400131225586</v>
      </c>
      <c r="C1973" s="2"/>
      <c r="E1973" s="1">
        <v>44889</v>
      </c>
      <c r="F1973" s="2">
        <v>3089.3096</v>
      </c>
      <c r="G1973" s="2">
        <v>2.7968000000000002</v>
      </c>
      <c r="J1973" s="1">
        <f t="shared" si="286"/>
        <v>45252</v>
      </c>
      <c r="K1973">
        <f t="shared" si="287"/>
        <v>7.8866842705861015E-2</v>
      </c>
      <c r="L1973" s="7">
        <f t="shared" si="288"/>
        <v>2.6654000000000001E-2</v>
      </c>
      <c r="M1973" s="28">
        <f t="shared" si="289"/>
        <v>5.2212842705861018E-2</v>
      </c>
      <c r="N1973" s="9">
        <f t="shared" si="280"/>
        <v>4.9301683396595998E-2</v>
      </c>
      <c r="O1973" s="9">
        <f t="shared" si="281"/>
        <v>2.492841259560047E-3</v>
      </c>
      <c r="P1973" s="9">
        <f t="shared" si="282"/>
        <v>5.1794524656156048E-2</v>
      </c>
      <c r="Q1973" s="9">
        <f t="shared" si="283"/>
        <v>4.6808842137035948E-2</v>
      </c>
      <c r="R1973" s="9">
        <f t="shared" si="284"/>
        <v>5.428736591571609E-2</v>
      </c>
      <c r="S1973" s="9">
        <f t="shared" si="285"/>
        <v>4.4316000877475906E-2</v>
      </c>
    </row>
    <row r="1974" spans="1:19">
      <c r="A1974" s="1">
        <v>44890</v>
      </c>
      <c r="B1974" s="2">
        <v>12.224399566650391</v>
      </c>
      <c r="C1974" s="2"/>
      <c r="E1974" s="1">
        <v>44890</v>
      </c>
      <c r="F1974" s="2">
        <v>3101.6932000000002</v>
      </c>
      <c r="G1974" s="2">
        <v>2.8220000000000001</v>
      </c>
      <c r="J1974" s="1">
        <f t="shared" si="286"/>
        <v>45253</v>
      </c>
      <c r="K1974">
        <f t="shared" si="287"/>
        <v>7.8431372549019607E-2</v>
      </c>
      <c r="L1974" s="7">
        <f t="shared" si="288"/>
        <v>2.6876000000000001E-2</v>
      </c>
      <c r="M1974" s="28">
        <f t="shared" si="289"/>
        <v>5.155537254901961E-2</v>
      </c>
      <c r="N1974" s="9">
        <f t="shared" si="280"/>
        <v>4.9290672902001925E-2</v>
      </c>
      <c r="O1974" s="9">
        <f t="shared" si="281"/>
        <v>2.4766827895656963E-3</v>
      </c>
      <c r="P1974" s="9">
        <f t="shared" si="282"/>
        <v>5.1767355691567624E-2</v>
      </c>
      <c r="Q1974" s="9">
        <f t="shared" si="283"/>
        <v>4.6813990112436227E-2</v>
      </c>
      <c r="R1974" s="9">
        <f t="shared" si="284"/>
        <v>5.4244038481133315E-2</v>
      </c>
      <c r="S1974" s="9">
        <f t="shared" si="285"/>
        <v>4.4337307322870535E-2</v>
      </c>
    </row>
    <row r="1975" spans="1:19">
      <c r="A1975" s="1">
        <v>44893</v>
      </c>
      <c r="B1975" s="2">
        <v>12.132800102233887</v>
      </c>
      <c r="C1975" s="2"/>
      <c r="E1975" s="1">
        <v>44893</v>
      </c>
      <c r="F1975" s="2">
        <v>3078.5484999999999</v>
      </c>
      <c r="G1975" s="2">
        <v>2.8441000000000001</v>
      </c>
      <c r="J1975" s="1">
        <f t="shared" si="286"/>
        <v>45254</v>
      </c>
      <c r="K1975">
        <f t="shared" si="287"/>
        <v>7.8857513034611984E-2</v>
      </c>
      <c r="L1975" s="7">
        <f t="shared" si="288"/>
        <v>2.6835000000000001E-2</v>
      </c>
      <c r="M1975" s="28">
        <f t="shared" si="289"/>
        <v>5.2022513034611986E-2</v>
      </c>
      <c r="N1975" s="9">
        <f t="shared" si="280"/>
        <v>4.9283418476364596E-2</v>
      </c>
      <c r="O1975" s="9">
        <f t="shared" si="281"/>
        <v>2.4659698345751873E-3</v>
      </c>
      <c r="P1975" s="9">
        <f t="shared" si="282"/>
        <v>5.1749388310939781E-2</v>
      </c>
      <c r="Q1975" s="9">
        <f t="shared" si="283"/>
        <v>4.6817448641789411E-2</v>
      </c>
      <c r="R1975" s="9">
        <f t="shared" si="284"/>
        <v>5.4215358145514973E-2</v>
      </c>
      <c r="S1975" s="9">
        <f t="shared" si="285"/>
        <v>4.4351478807214219E-2</v>
      </c>
    </row>
    <row r="1976" spans="1:19">
      <c r="A1976" s="1">
        <v>44894</v>
      </c>
      <c r="B1976" s="2">
        <v>12.421299934387207</v>
      </c>
      <c r="C1976" s="2"/>
      <c r="E1976" s="1">
        <v>44894</v>
      </c>
      <c r="F1976" s="2">
        <v>3149.7478000000001</v>
      </c>
      <c r="G1976" s="2">
        <v>2.9108000000000001</v>
      </c>
      <c r="J1976" s="1">
        <f t="shared" si="286"/>
        <v>45257</v>
      </c>
      <c r="K1976">
        <f t="shared" si="287"/>
        <v>7.9152124414346922E-2</v>
      </c>
      <c r="L1976" s="7">
        <f t="shared" si="288"/>
        <v>2.6926000000000002E-2</v>
      </c>
      <c r="M1976" s="28">
        <f t="shared" si="289"/>
        <v>5.2226124414346917E-2</v>
      </c>
      <c r="N1976" s="9">
        <f t="shared" si="280"/>
        <v>4.9277081778241971E-2</v>
      </c>
      <c r="O1976" s="9">
        <f t="shared" si="281"/>
        <v>2.4563294261246657E-3</v>
      </c>
      <c r="P1976" s="9">
        <f t="shared" si="282"/>
        <v>5.1733411204366635E-2</v>
      </c>
      <c r="Q1976" s="9">
        <f t="shared" si="283"/>
        <v>4.6820752352117308E-2</v>
      </c>
      <c r="R1976" s="9">
        <f t="shared" si="284"/>
        <v>5.4189740630491305E-2</v>
      </c>
      <c r="S1976" s="9">
        <f t="shared" si="285"/>
        <v>4.4364422925992637E-2</v>
      </c>
    </row>
    <row r="1977" spans="1:19">
      <c r="A1977" s="1">
        <v>44895</v>
      </c>
      <c r="B1977" s="2">
        <v>12.429400444030762</v>
      </c>
      <c r="C1977" s="2"/>
      <c r="E1977" s="1">
        <v>44895</v>
      </c>
      <c r="F1977" s="2">
        <v>3151.3353000000002</v>
      </c>
      <c r="G1977" s="2">
        <v>2.9102000000000001</v>
      </c>
      <c r="J1977" s="1">
        <f t="shared" si="286"/>
        <v>45258</v>
      </c>
      <c r="K1977">
        <f t="shared" si="287"/>
        <v>7.9024522957465884E-2</v>
      </c>
      <c r="L1977" s="7">
        <f t="shared" si="288"/>
        <v>2.6848E-2</v>
      </c>
      <c r="M1977" s="28">
        <f t="shared" si="289"/>
        <v>5.2176522957465887E-2</v>
      </c>
      <c r="N1977" s="9">
        <f t="shared" si="280"/>
        <v>4.9268709137147863E-2</v>
      </c>
      <c r="O1977" s="9">
        <f t="shared" si="281"/>
        <v>2.4427989491221827E-3</v>
      </c>
      <c r="P1977" s="9">
        <f t="shared" si="282"/>
        <v>5.1711508086270043E-2</v>
      </c>
      <c r="Q1977" s="9">
        <f t="shared" si="283"/>
        <v>4.6825910188025684E-2</v>
      </c>
      <c r="R1977" s="9">
        <f t="shared" si="284"/>
        <v>5.415430703539223E-2</v>
      </c>
      <c r="S1977" s="9">
        <f t="shared" si="285"/>
        <v>4.4383111238903497E-2</v>
      </c>
    </row>
    <row r="1978" spans="1:19">
      <c r="A1978" s="1">
        <v>44896</v>
      </c>
      <c r="B1978" s="2">
        <v>12.475600242614746</v>
      </c>
      <c r="C1978" s="2"/>
      <c r="E1978" s="1">
        <v>44896</v>
      </c>
      <c r="F1978" s="2">
        <v>3165.4711000000002</v>
      </c>
      <c r="G1978" s="2">
        <v>2.8761999999999999</v>
      </c>
      <c r="J1978" s="1">
        <f t="shared" si="286"/>
        <v>45259</v>
      </c>
      <c r="K1978">
        <f t="shared" si="287"/>
        <v>7.9436949890697828E-2</v>
      </c>
      <c r="L1978" s="7">
        <f t="shared" si="288"/>
        <v>2.6776000000000001E-2</v>
      </c>
      <c r="M1978" s="28">
        <f t="shared" si="289"/>
        <v>5.2660949890697827E-2</v>
      </c>
      <c r="N1978" s="9">
        <f t="shared" si="280"/>
        <v>4.9265047792258369E-2</v>
      </c>
      <c r="O1978" s="9">
        <f t="shared" si="281"/>
        <v>2.4370135004138584E-3</v>
      </c>
      <c r="P1978" s="9">
        <f t="shared" si="282"/>
        <v>5.1702061292672227E-2</v>
      </c>
      <c r="Q1978" s="9">
        <f t="shared" si="283"/>
        <v>4.6828034291844511E-2</v>
      </c>
      <c r="R1978" s="9">
        <f t="shared" si="284"/>
        <v>5.4139074793086085E-2</v>
      </c>
      <c r="S1978" s="9">
        <f t="shared" si="285"/>
        <v>4.4391020791430653E-2</v>
      </c>
    </row>
    <row r="1979" spans="1:19">
      <c r="A1979" s="1">
        <v>44897</v>
      </c>
      <c r="B1979" s="2">
        <v>12.432999610900879</v>
      </c>
      <c r="C1979" s="2"/>
      <c r="E1979" s="1">
        <v>44897</v>
      </c>
      <c r="F1979" s="2">
        <v>3156.1442000000002</v>
      </c>
      <c r="G1979" s="2">
        <v>2.8685999999999998</v>
      </c>
      <c r="J1979" s="1">
        <f t="shared" si="286"/>
        <v>45260</v>
      </c>
      <c r="K1979">
        <f t="shared" si="287"/>
        <v>7.9095774155350795E-2</v>
      </c>
      <c r="L1979" s="7">
        <f t="shared" si="288"/>
        <v>2.6705E-2</v>
      </c>
      <c r="M1979" s="28">
        <f t="shared" si="289"/>
        <v>5.2390774155350796E-2</v>
      </c>
      <c r="N1979" s="9">
        <f t="shared" si="280"/>
        <v>4.9258740528457357E-2</v>
      </c>
      <c r="O1979" s="9">
        <f t="shared" si="281"/>
        <v>2.4268375513869776E-3</v>
      </c>
      <c r="P1979" s="9">
        <f t="shared" si="282"/>
        <v>5.1685578079844335E-2</v>
      </c>
      <c r="Q1979" s="9">
        <f t="shared" si="283"/>
        <v>4.6831902977070378E-2</v>
      </c>
      <c r="R1979" s="9">
        <f t="shared" si="284"/>
        <v>5.4112415631231314E-2</v>
      </c>
      <c r="S1979" s="9">
        <f t="shared" si="285"/>
        <v>4.4405065425683399E-2</v>
      </c>
    </row>
    <row r="1980" spans="1:19">
      <c r="A1980" s="1">
        <v>44900</v>
      </c>
      <c r="B1980" s="2">
        <v>12.668499946594238</v>
      </c>
      <c r="C1980" s="2"/>
      <c r="E1980" s="1">
        <v>44900</v>
      </c>
      <c r="F1980" s="2">
        <v>3211.8144000000002</v>
      </c>
      <c r="G1980" s="2">
        <v>2.8776000000000002</v>
      </c>
      <c r="J1980" s="1">
        <f t="shared" si="286"/>
        <v>45261</v>
      </c>
      <c r="K1980">
        <f t="shared" si="287"/>
        <v>7.8973344116411451E-2</v>
      </c>
      <c r="L1980" s="7">
        <f t="shared" si="288"/>
        <v>2.6732999999999996E-2</v>
      </c>
      <c r="M1980" s="28">
        <f t="shared" si="289"/>
        <v>5.2240344116411458E-2</v>
      </c>
      <c r="N1980" s="9">
        <f t="shared" si="280"/>
        <v>4.9262079704765663E-2</v>
      </c>
      <c r="O1980" s="9">
        <f t="shared" si="281"/>
        <v>2.430356296110808E-3</v>
      </c>
      <c r="P1980" s="9">
        <f t="shared" si="282"/>
        <v>5.1692436000876474E-2</v>
      </c>
      <c r="Q1980" s="9">
        <f t="shared" si="283"/>
        <v>4.6831723408654852E-2</v>
      </c>
      <c r="R1980" s="9">
        <f t="shared" si="284"/>
        <v>5.4122792296987278E-2</v>
      </c>
      <c r="S1980" s="9">
        <f t="shared" si="285"/>
        <v>4.4401367112544048E-2</v>
      </c>
    </row>
    <row r="1981" spans="1:19">
      <c r="A1981" s="1">
        <v>44901</v>
      </c>
      <c r="B1981" s="2">
        <v>12.673600196838379</v>
      </c>
      <c r="C1981" s="2"/>
      <c r="E1981" s="1">
        <v>44901</v>
      </c>
      <c r="F1981" s="2">
        <v>3212.5333999999998</v>
      </c>
      <c r="G1981" s="2">
        <v>2.9112</v>
      </c>
      <c r="J1981" s="1">
        <f t="shared" si="286"/>
        <v>45264</v>
      </c>
      <c r="K1981">
        <f t="shared" si="287"/>
        <v>7.9196003946749097E-2</v>
      </c>
      <c r="L1981" s="7">
        <f t="shared" si="288"/>
        <v>2.6665999999999999E-2</v>
      </c>
      <c r="M1981" s="28">
        <f t="shared" si="289"/>
        <v>5.2530003946749101E-2</v>
      </c>
      <c r="N1981" s="9">
        <f t="shared" si="280"/>
        <v>4.9266752721960412E-2</v>
      </c>
      <c r="O1981" s="9">
        <f t="shared" si="281"/>
        <v>2.4354977057469375E-3</v>
      </c>
      <c r="P1981" s="9">
        <f t="shared" si="282"/>
        <v>5.1702250427707347E-2</v>
      </c>
      <c r="Q1981" s="9">
        <f t="shared" si="283"/>
        <v>4.6831255016213477E-2</v>
      </c>
      <c r="R1981" s="9">
        <f t="shared" si="284"/>
        <v>5.4137748133454289E-2</v>
      </c>
      <c r="S1981" s="9">
        <f t="shared" si="285"/>
        <v>4.4395757310466535E-2</v>
      </c>
    </row>
    <row r="1982" spans="1:19">
      <c r="A1982" s="1">
        <v>44902</v>
      </c>
      <c r="B1982" s="2">
        <v>12.61769962310791</v>
      </c>
      <c r="C1982" s="2"/>
      <c r="E1982" s="1">
        <v>44902</v>
      </c>
      <c r="F1982" s="2">
        <v>3199.6194</v>
      </c>
      <c r="G1982" s="2">
        <v>2.9188999999999998</v>
      </c>
      <c r="J1982" s="1">
        <f t="shared" si="286"/>
        <v>45265</v>
      </c>
      <c r="K1982">
        <f t="shared" si="287"/>
        <v>8.0469295763968926E-2</v>
      </c>
      <c r="L1982" s="7">
        <f t="shared" si="288"/>
        <v>2.6707000000000002E-2</v>
      </c>
      <c r="M1982" s="28">
        <f t="shared" si="289"/>
        <v>5.3762295763968924E-2</v>
      </c>
      <c r="N1982" s="9">
        <f t="shared" si="280"/>
        <v>4.9276148880302795E-2</v>
      </c>
      <c r="O1982" s="9">
        <f t="shared" si="281"/>
        <v>2.4482226066966381E-3</v>
      </c>
      <c r="P1982" s="9">
        <f t="shared" si="282"/>
        <v>5.1724371486999432E-2</v>
      </c>
      <c r="Q1982" s="9">
        <f t="shared" si="283"/>
        <v>4.6827926273606157E-2</v>
      </c>
      <c r="R1982" s="9">
        <f t="shared" si="284"/>
        <v>5.4172594093696069E-2</v>
      </c>
      <c r="S1982" s="9">
        <f t="shared" si="285"/>
        <v>4.437970366690952E-2</v>
      </c>
    </row>
    <row r="1983" spans="1:19">
      <c r="A1983" s="1">
        <v>44903</v>
      </c>
      <c r="B1983" s="2">
        <v>12.618000030517578</v>
      </c>
      <c r="C1983" s="2"/>
      <c r="E1983" s="1">
        <v>44903</v>
      </c>
      <c r="F1983" s="2">
        <v>3197.3499000000002</v>
      </c>
      <c r="G1983" s="2">
        <v>2.8746</v>
      </c>
      <c r="J1983" s="1">
        <f t="shared" si="286"/>
        <v>45266</v>
      </c>
      <c r="K1983">
        <f t="shared" si="287"/>
        <v>8.063020646142173E-2</v>
      </c>
      <c r="L1983" s="7">
        <f t="shared" si="288"/>
        <v>2.6650999999999998E-2</v>
      </c>
      <c r="M1983" s="28">
        <f t="shared" si="289"/>
        <v>5.3979206461421736E-2</v>
      </c>
      <c r="N1983" s="9">
        <f t="shared" si="280"/>
        <v>4.9285014329471986E-2</v>
      </c>
      <c r="O1983" s="9">
        <f t="shared" si="281"/>
        <v>2.4611579656700351E-3</v>
      </c>
      <c r="P1983" s="9">
        <f t="shared" si="282"/>
        <v>5.1746172295142022E-2</v>
      </c>
      <c r="Q1983" s="9">
        <f t="shared" si="283"/>
        <v>4.6823856363801951E-2</v>
      </c>
      <c r="R1983" s="9">
        <f t="shared" si="284"/>
        <v>5.4207330260812057E-2</v>
      </c>
      <c r="S1983" s="9">
        <f t="shared" si="285"/>
        <v>4.4362698398131915E-2</v>
      </c>
    </row>
    <row r="1984" spans="1:19">
      <c r="A1984" s="1">
        <v>44904</v>
      </c>
      <c r="B1984" s="2">
        <v>12.656800270080566</v>
      </c>
      <c r="C1984" s="2"/>
      <c r="E1984" s="1">
        <v>44904</v>
      </c>
      <c r="F1984" s="2">
        <v>3206.9502000000002</v>
      </c>
      <c r="G1984" s="2">
        <v>2.8984000000000001</v>
      </c>
      <c r="J1984" s="1">
        <f t="shared" si="286"/>
        <v>45267</v>
      </c>
      <c r="K1984">
        <f t="shared" si="287"/>
        <v>8.0673785397433653E-2</v>
      </c>
      <c r="L1984" s="7">
        <f t="shared" si="288"/>
        <v>2.6678999999999998E-2</v>
      </c>
      <c r="M1984" s="28">
        <f t="shared" si="289"/>
        <v>5.3994785397433659E-2</v>
      </c>
      <c r="N1984" s="9">
        <f t="shared" si="280"/>
        <v>4.9300231954800579E-2</v>
      </c>
      <c r="O1984" s="9">
        <f t="shared" si="281"/>
        <v>2.4783165327395447E-3</v>
      </c>
      <c r="P1984" s="9">
        <f t="shared" si="282"/>
        <v>5.1778548487540127E-2</v>
      </c>
      <c r="Q1984" s="9">
        <f t="shared" si="283"/>
        <v>4.6821915422061031E-2</v>
      </c>
      <c r="R1984" s="9">
        <f t="shared" si="284"/>
        <v>5.4256865020279668E-2</v>
      </c>
      <c r="S1984" s="9">
        <f t="shared" si="285"/>
        <v>4.4343598889321489E-2</v>
      </c>
    </row>
    <row r="1985" spans="1:19">
      <c r="A1985" s="1">
        <v>44907</v>
      </c>
      <c r="B1985" s="2">
        <v>12.546899795532227</v>
      </c>
      <c r="C1985" s="2"/>
      <c r="E1985" s="1">
        <v>44907</v>
      </c>
      <c r="F1985" s="2">
        <v>3179.0417000000002</v>
      </c>
      <c r="G1985" s="2">
        <v>2.8853</v>
      </c>
      <c r="J1985" s="1">
        <f t="shared" si="286"/>
        <v>45268</v>
      </c>
      <c r="K1985">
        <f t="shared" si="287"/>
        <v>8.0489376786412256E-2</v>
      </c>
      <c r="L1985" s="7">
        <f t="shared" si="288"/>
        <v>2.6638000000000002E-2</v>
      </c>
      <c r="M1985" s="28">
        <f t="shared" si="289"/>
        <v>5.3851376786412254E-2</v>
      </c>
      <c r="N1985" s="9">
        <f t="shared" ref="N1985:N2048" si="290">AVERAGE(M1734:M1985)</f>
        <v>4.9316339888318815E-2</v>
      </c>
      <c r="O1985" s="9">
        <f t="shared" ref="O1985:O2048" si="291">_xlfn.STDEV.P(M1734:M1985)</f>
        <v>2.4945995943408267E-3</v>
      </c>
      <c r="P1985" s="9">
        <f t="shared" ref="P1985:P2048" si="292">N1985+O1985</f>
        <v>5.1810939482659642E-2</v>
      </c>
      <c r="Q1985" s="9">
        <f t="shared" ref="Q1985:Q2048" si="293">N1985-O1985</f>
        <v>4.6821740293977988E-2</v>
      </c>
      <c r="R1985" s="9">
        <f t="shared" ref="R1985:R2048" si="294">N1985+O1985*2</f>
        <v>5.4305539077000468E-2</v>
      </c>
      <c r="S1985" s="9">
        <f t="shared" ref="S1985:S2048" si="295">N1985-O1985*2</f>
        <v>4.4327140699637162E-2</v>
      </c>
    </row>
    <row r="1986" spans="1:19">
      <c r="A1986" s="1">
        <v>44908</v>
      </c>
      <c r="B1986" s="2">
        <v>12.548800468444824</v>
      </c>
      <c r="C1986" s="2"/>
      <c r="E1986" s="1">
        <v>44908</v>
      </c>
      <c r="F1986" s="2">
        <v>3176.3254999999999</v>
      </c>
      <c r="G1986" s="2">
        <v>2.9173</v>
      </c>
      <c r="J1986" s="1">
        <f t="shared" si="286"/>
        <v>45271</v>
      </c>
      <c r="K1986">
        <f t="shared" si="287"/>
        <v>7.993221690438139E-2</v>
      </c>
      <c r="L1986" s="7">
        <f t="shared" si="288"/>
        <v>2.6404999999999998E-2</v>
      </c>
      <c r="M1986" s="28">
        <f t="shared" si="289"/>
        <v>5.3527216904381392E-2</v>
      </c>
      <c r="N1986" s="9">
        <f t="shared" si="290"/>
        <v>4.9330079839970342E-2</v>
      </c>
      <c r="O1986" s="9">
        <f t="shared" si="291"/>
        <v>2.5081823503579534E-3</v>
      </c>
      <c r="P1986" s="9">
        <f t="shared" si="292"/>
        <v>5.1838262190328298E-2</v>
      </c>
      <c r="Q1986" s="9">
        <f t="shared" si="293"/>
        <v>4.6821897489612387E-2</v>
      </c>
      <c r="R1986" s="9">
        <f t="shared" si="294"/>
        <v>5.4346444540686246E-2</v>
      </c>
      <c r="S1986" s="9">
        <f t="shared" si="295"/>
        <v>4.4313715139254438E-2</v>
      </c>
    </row>
    <row r="1987" spans="1:19">
      <c r="A1987" s="1">
        <v>44909</v>
      </c>
      <c r="B1987" s="2">
        <v>12.553000450134277</v>
      </c>
      <c r="C1987" s="2"/>
      <c r="E1987" s="1">
        <v>44909</v>
      </c>
      <c r="F1987" s="2">
        <v>3176.5252999999998</v>
      </c>
      <c r="G1987" s="2">
        <v>2.8794</v>
      </c>
      <c r="J1987" s="1">
        <f t="shared" si="286"/>
        <v>45272</v>
      </c>
      <c r="K1987">
        <f t="shared" si="287"/>
        <v>7.9566521744936947E-2</v>
      </c>
      <c r="L1987" s="7">
        <f t="shared" si="288"/>
        <v>2.6404E-2</v>
      </c>
      <c r="M1987" s="28">
        <f t="shared" si="289"/>
        <v>5.316252174493695E-2</v>
      </c>
      <c r="N1987" s="9">
        <f t="shared" si="290"/>
        <v>4.9340622139644345E-2</v>
      </c>
      <c r="O1987" s="9">
        <f t="shared" si="291"/>
        <v>2.5186634876232451E-3</v>
      </c>
      <c r="P1987" s="9">
        <f t="shared" si="292"/>
        <v>5.185928562726759E-2</v>
      </c>
      <c r="Q1987" s="9">
        <f t="shared" si="293"/>
        <v>4.6821958652021101E-2</v>
      </c>
      <c r="R1987" s="9">
        <f t="shared" si="294"/>
        <v>5.4377949114890835E-2</v>
      </c>
      <c r="S1987" s="9">
        <f t="shared" si="295"/>
        <v>4.4303295164397856E-2</v>
      </c>
    </row>
    <row r="1988" spans="1:19">
      <c r="A1988" s="1">
        <v>44910</v>
      </c>
      <c r="B1988" s="2">
        <v>12.601300239562988</v>
      </c>
      <c r="C1988" s="2"/>
      <c r="E1988" s="1">
        <v>44910</v>
      </c>
      <c r="F1988" s="2">
        <v>3168.6478000000002</v>
      </c>
      <c r="G1988" s="2">
        <v>2.8753000000000002</v>
      </c>
      <c r="J1988" s="1">
        <f t="shared" si="286"/>
        <v>45273</v>
      </c>
      <c r="K1988">
        <f t="shared" si="287"/>
        <v>8.0458934886851935E-2</v>
      </c>
      <c r="L1988" s="7">
        <f t="shared" si="288"/>
        <v>2.6232999999999999E-2</v>
      </c>
      <c r="M1988" s="28">
        <f t="shared" si="289"/>
        <v>5.4225934886851936E-2</v>
      </c>
      <c r="N1988" s="9">
        <f t="shared" si="290"/>
        <v>4.9357292871261442E-2</v>
      </c>
      <c r="O1988" s="9">
        <f t="shared" si="291"/>
        <v>2.5369740196136779E-3</v>
      </c>
      <c r="P1988" s="9">
        <f t="shared" si="292"/>
        <v>5.1894266890875118E-2</v>
      </c>
      <c r="Q1988" s="9">
        <f t="shared" si="293"/>
        <v>4.6820318851647766E-2</v>
      </c>
      <c r="R1988" s="9">
        <f t="shared" si="294"/>
        <v>5.4431240910488801E-2</v>
      </c>
      <c r="S1988" s="9">
        <f t="shared" si="295"/>
        <v>4.4283344832034083E-2</v>
      </c>
    </row>
    <row r="1989" spans="1:19">
      <c r="A1989" s="1">
        <v>44911</v>
      </c>
      <c r="B1989" s="2">
        <v>12.611599922180176</v>
      </c>
      <c r="C1989" s="2"/>
      <c r="E1989" s="1">
        <v>44911</v>
      </c>
      <c r="F1989" s="2">
        <v>3167.8575999999998</v>
      </c>
      <c r="G1989" s="2">
        <v>2.9015</v>
      </c>
      <c r="J1989" s="1">
        <f t="shared" ref="J1989:J2052" si="296">A2237</f>
        <v>45274</v>
      </c>
      <c r="K1989">
        <f t="shared" ref="K1989:K2052" si="297">1/B2237</f>
        <v>8.0677044078095561E-2</v>
      </c>
      <c r="L1989" s="7">
        <f t="shared" ref="L1989:L2052" si="298">G2237/100</f>
        <v>2.6238999999999998E-2</v>
      </c>
      <c r="M1989" s="28">
        <f t="shared" si="289"/>
        <v>5.4438044078095563E-2</v>
      </c>
      <c r="N1989" s="9">
        <f t="shared" si="290"/>
        <v>4.9371539223597362E-2</v>
      </c>
      <c r="O1989" s="9">
        <f t="shared" si="291"/>
        <v>2.5553185722053933E-3</v>
      </c>
      <c r="P1989" s="9">
        <f t="shared" si="292"/>
        <v>5.1926857795802757E-2</v>
      </c>
      <c r="Q1989" s="9">
        <f t="shared" si="293"/>
        <v>4.6816220651391967E-2</v>
      </c>
      <c r="R1989" s="9">
        <f t="shared" si="294"/>
        <v>5.4482176368008145E-2</v>
      </c>
      <c r="S1989" s="9">
        <f t="shared" si="295"/>
        <v>4.4260902079186579E-2</v>
      </c>
    </row>
    <row r="1990" spans="1:19">
      <c r="A1990" s="1">
        <v>44914</v>
      </c>
      <c r="B1990" s="2">
        <v>12.36970043182373</v>
      </c>
      <c r="C1990" s="2"/>
      <c r="E1990" s="1">
        <v>44914</v>
      </c>
      <c r="F1990" s="2">
        <v>3107.1149999999998</v>
      </c>
      <c r="G1990" s="2">
        <v>2.8660999999999999</v>
      </c>
      <c r="J1990" s="1">
        <f t="shared" si="296"/>
        <v>45275</v>
      </c>
      <c r="K1990">
        <f t="shared" si="297"/>
        <v>8.1134585518978813E-2</v>
      </c>
      <c r="L1990" s="7">
        <f t="shared" si="298"/>
        <v>2.6335999999999998E-2</v>
      </c>
      <c r="M1990" s="28">
        <f t="shared" ref="M1990:M2053" si="299">K1990-L1990</f>
        <v>5.4798585518978815E-2</v>
      </c>
      <c r="N1990" s="9">
        <f t="shared" si="290"/>
        <v>4.9388534040812046E-2</v>
      </c>
      <c r="O1990" s="9">
        <f t="shared" si="291"/>
        <v>2.5770222933828978E-3</v>
      </c>
      <c r="P1990" s="9">
        <f t="shared" si="292"/>
        <v>5.1965556334194946E-2</v>
      </c>
      <c r="Q1990" s="9">
        <f t="shared" si="293"/>
        <v>4.6811511747429146E-2</v>
      </c>
      <c r="R1990" s="9">
        <f t="shared" si="294"/>
        <v>5.4542578627577845E-2</v>
      </c>
      <c r="S1990" s="9">
        <f t="shared" si="295"/>
        <v>4.4234489454046247E-2</v>
      </c>
    </row>
    <row r="1991" spans="1:19">
      <c r="A1991" s="1">
        <v>44915</v>
      </c>
      <c r="B1991" s="2">
        <v>12.246399879455566</v>
      </c>
      <c r="C1991" s="2"/>
      <c r="E1991" s="1">
        <v>44915</v>
      </c>
      <c r="F1991" s="2">
        <v>3073.7658999999999</v>
      </c>
      <c r="G1991" s="2">
        <v>2.8647</v>
      </c>
      <c r="J1991" s="1">
        <f t="shared" si="296"/>
        <v>45278</v>
      </c>
      <c r="K1991">
        <f t="shared" si="297"/>
        <v>8.1313370493086234E-2</v>
      </c>
      <c r="L1991" s="7">
        <f t="shared" si="298"/>
        <v>2.6172000000000001E-2</v>
      </c>
      <c r="M1991" s="28">
        <f t="shared" si="299"/>
        <v>5.5141370493086234E-2</v>
      </c>
      <c r="N1991" s="9">
        <f t="shared" si="290"/>
        <v>4.9405490950391116E-2</v>
      </c>
      <c r="O1991" s="9">
        <f t="shared" si="291"/>
        <v>2.6006533313218875E-3</v>
      </c>
      <c r="P1991" s="9">
        <f t="shared" si="292"/>
        <v>5.2006144281713004E-2</v>
      </c>
      <c r="Q1991" s="9">
        <f t="shared" si="293"/>
        <v>4.6804837619069228E-2</v>
      </c>
      <c r="R1991" s="9">
        <f t="shared" si="294"/>
        <v>5.4606797613034892E-2</v>
      </c>
      <c r="S1991" s="9">
        <f t="shared" si="295"/>
        <v>4.420418428774734E-2</v>
      </c>
    </row>
    <row r="1992" spans="1:19">
      <c r="A1992" s="1">
        <v>44916</v>
      </c>
      <c r="B1992" s="2">
        <v>12.233599662780762</v>
      </c>
      <c r="C1992" s="2"/>
      <c r="E1992" s="1">
        <v>44916</v>
      </c>
      <c r="F1992" s="2">
        <v>3068.4105</v>
      </c>
      <c r="G1992" s="2">
        <v>2.8797000000000001</v>
      </c>
      <c r="J1992" s="1">
        <f t="shared" si="296"/>
        <v>45279</v>
      </c>
      <c r="K1992">
        <f t="shared" si="297"/>
        <v>8.1198487997820618E-2</v>
      </c>
      <c r="L1992" s="7">
        <f t="shared" si="298"/>
        <v>2.6147E-2</v>
      </c>
      <c r="M1992" s="28">
        <f t="shared" si="299"/>
        <v>5.5051487997820614E-2</v>
      </c>
      <c r="N1992" s="9">
        <f t="shared" si="290"/>
        <v>4.9423140147840341E-2</v>
      </c>
      <c r="O1992" s="9">
        <f t="shared" si="291"/>
        <v>2.6237157540269264E-3</v>
      </c>
      <c r="P1992" s="9">
        <f t="shared" si="292"/>
        <v>5.2046855901867264E-2</v>
      </c>
      <c r="Q1992" s="9">
        <f t="shared" si="293"/>
        <v>4.6799424393813419E-2</v>
      </c>
      <c r="R1992" s="9">
        <f t="shared" si="294"/>
        <v>5.4670571655894194E-2</v>
      </c>
      <c r="S1992" s="9">
        <f t="shared" si="295"/>
        <v>4.4175708639786489E-2</v>
      </c>
    </row>
    <row r="1993" spans="1:19">
      <c r="A1993" s="1">
        <v>44917</v>
      </c>
      <c r="B1993" s="2">
        <v>12.192500114440918</v>
      </c>
      <c r="C1993" s="2"/>
      <c r="E1993" s="1">
        <v>44917</v>
      </c>
      <c r="F1993" s="2">
        <v>3054.4313000000002</v>
      </c>
      <c r="G1993" s="2">
        <v>2.8563000000000001</v>
      </c>
      <c r="J1993" s="1">
        <f t="shared" si="296"/>
        <v>45280</v>
      </c>
      <c r="K1993">
        <f t="shared" si="297"/>
        <v>8.1981325874628877E-2</v>
      </c>
      <c r="L1993" s="7">
        <f t="shared" si="298"/>
        <v>2.6119E-2</v>
      </c>
      <c r="M1993" s="28">
        <f t="shared" si="299"/>
        <v>5.5862325874628874E-2</v>
      </c>
      <c r="N1993" s="9">
        <f t="shared" si="290"/>
        <v>4.9445303818786132E-2</v>
      </c>
      <c r="O1993" s="9">
        <f t="shared" si="291"/>
        <v>2.6542485909888179E-3</v>
      </c>
      <c r="P1993" s="9">
        <f t="shared" si="292"/>
        <v>5.209955240977495E-2</v>
      </c>
      <c r="Q1993" s="9">
        <f t="shared" si="293"/>
        <v>4.6791055227797314E-2</v>
      </c>
      <c r="R1993" s="9">
        <f t="shared" si="294"/>
        <v>5.4753801000763769E-2</v>
      </c>
      <c r="S1993" s="9">
        <f t="shared" si="295"/>
        <v>4.4136806636808495E-2</v>
      </c>
    </row>
    <row r="1994" spans="1:19">
      <c r="A1994" s="1">
        <v>44918</v>
      </c>
      <c r="B1994" s="2">
        <v>12.166000366210937</v>
      </c>
      <c r="C1994" s="2"/>
      <c r="E1994" s="1">
        <v>44918</v>
      </c>
      <c r="F1994" s="2">
        <v>3045.8663999999999</v>
      </c>
      <c r="G1994" s="2">
        <v>2.8488000000000002</v>
      </c>
      <c r="J1994" s="1">
        <f t="shared" si="296"/>
        <v>45281</v>
      </c>
      <c r="K1994">
        <f t="shared" si="297"/>
        <v>8.1628655848247869E-2</v>
      </c>
      <c r="L1994" s="7">
        <f t="shared" si="298"/>
        <v>2.6196000000000001E-2</v>
      </c>
      <c r="M1994" s="28">
        <f t="shared" si="299"/>
        <v>5.5432655848247872E-2</v>
      </c>
      <c r="N1994" s="9">
        <f t="shared" si="290"/>
        <v>4.9458204431168287E-2</v>
      </c>
      <c r="O1994" s="9">
        <f t="shared" si="291"/>
        <v>2.6753337868129987E-3</v>
      </c>
      <c r="P1994" s="9">
        <f t="shared" si="292"/>
        <v>5.2133538217981286E-2</v>
      </c>
      <c r="Q1994" s="9">
        <f t="shared" si="293"/>
        <v>4.6782870644355289E-2</v>
      </c>
      <c r="R1994" s="9">
        <f t="shared" si="294"/>
        <v>5.4808872004794285E-2</v>
      </c>
      <c r="S1994" s="9">
        <f t="shared" si="295"/>
        <v>4.410753685754229E-2</v>
      </c>
    </row>
    <row r="1995" spans="1:19">
      <c r="A1995" s="1">
        <v>44921</v>
      </c>
      <c r="B1995" s="2">
        <v>12.226799964904785</v>
      </c>
      <c r="C1995" s="2"/>
      <c r="E1995" s="1">
        <v>44921</v>
      </c>
      <c r="F1995" s="2">
        <v>3065.5626000000002</v>
      </c>
      <c r="G1995" s="2">
        <v>2.8428</v>
      </c>
      <c r="J1995" s="1">
        <f t="shared" si="296"/>
        <v>45282</v>
      </c>
      <c r="K1995">
        <f t="shared" si="297"/>
        <v>8.156606699274134E-2</v>
      </c>
      <c r="L1995" s="7">
        <f t="shared" si="298"/>
        <v>2.5847000000000002E-2</v>
      </c>
      <c r="M1995" s="28">
        <f t="shared" si="299"/>
        <v>5.5719066992741338E-2</v>
      </c>
      <c r="N1995" s="9">
        <f t="shared" si="290"/>
        <v>4.9468956082245226E-2</v>
      </c>
      <c r="O1995" s="9">
        <f t="shared" si="291"/>
        <v>2.6949571046764142E-3</v>
      </c>
      <c r="P1995" s="9">
        <f t="shared" si="292"/>
        <v>5.2163913186921637E-2</v>
      </c>
      <c r="Q1995" s="9">
        <f t="shared" si="293"/>
        <v>4.6773998977568815E-2</v>
      </c>
      <c r="R1995" s="9">
        <f t="shared" si="294"/>
        <v>5.4858870291598055E-2</v>
      </c>
      <c r="S1995" s="9">
        <f t="shared" si="295"/>
        <v>4.4079041872892397E-2</v>
      </c>
    </row>
    <row r="1996" spans="1:19">
      <c r="A1996" s="1">
        <v>44922</v>
      </c>
      <c r="B1996" s="2">
        <v>12.356800079345703</v>
      </c>
      <c r="C1996" s="2"/>
      <c r="E1996" s="1">
        <v>44922</v>
      </c>
      <c r="F1996" s="2">
        <v>3095.5677999999998</v>
      </c>
      <c r="G1996" s="2">
        <v>2.8622000000000001</v>
      </c>
      <c r="J1996" s="1">
        <f t="shared" si="296"/>
        <v>45285</v>
      </c>
      <c r="K1996">
        <f t="shared" si="297"/>
        <v>8.138087080456137E-2</v>
      </c>
      <c r="L1996" s="7">
        <f t="shared" si="298"/>
        <v>2.5793E-2</v>
      </c>
      <c r="M1996" s="28">
        <f t="shared" si="299"/>
        <v>5.5587870804561373E-2</v>
      </c>
      <c r="N1996" s="9">
        <f t="shared" si="290"/>
        <v>4.9479443309171416E-2</v>
      </c>
      <c r="O1996" s="9">
        <f t="shared" si="291"/>
        <v>2.7135418298930881E-3</v>
      </c>
      <c r="P1996" s="9">
        <f t="shared" si="292"/>
        <v>5.2192985139064507E-2</v>
      </c>
      <c r="Q1996" s="9">
        <f t="shared" si="293"/>
        <v>4.6765901479278324E-2</v>
      </c>
      <c r="R1996" s="9">
        <f t="shared" si="294"/>
        <v>5.4906526968957592E-2</v>
      </c>
      <c r="S1996" s="9">
        <f t="shared" si="295"/>
        <v>4.4052359649385239E-2</v>
      </c>
    </row>
    <row r="1997" spans="1:19">
      <c r="A1997" s="1">
        <v>44923</v>
      </c>
      <c r="B1997" s="2">
        <v>12.33549976348877</v>
      </c>
      <c r="C1997" s="2"/>
      <c r="E1997" s="1">
        <v>44923</v>
      </c>
      <c r="F1997" s="2">
        <v>3087.3996999999999</v>
      </c>
      <c r="G1997" s="2">
        <v>2.863</v>
      </c>
      <c r="J1997" s="1">
        <f t="shared" si="296"/>
        <v>45286</v>
      </c>
      <c r="K1997">
        <f t="shared" si="297"/>
        <v>8.1800258481003238E-2</v>
      </c>
      <c r="L1997" s="7">
        <f t="shared" si="298"/>
        <v>2.5676999999999998E-2</v>
      </c>
      <c r="M1997" s="28">
        <f t="shared" si="299"/>
        <v>5.6123258481003239E-2</v>
      </c>
      <c r="N1997" s="9">
        <f t="shared" si="290"/>
        <v>4.949003309274113E-2</v>
      </c>
      <c r="O1997" s="9">
        <f t="shared" si="291"/>
        <v>2.7341635069088027E-3</v>
      </c>
      <c r="P1997" s="9">
        <f t="shared" si="292"/>
        <v>5.2224196599649934E-2</v>
      </c>
      <c r="Q1997" s="9">
        <f t="shared" si="293"/>
        <v>4.6755869585832326E-2</v>
      </c>
      <c r="R1997" s="9">
        <f t="shared" si="294"/>
        <v>5.4958360106558732E-2</v>
      </c>
      <c r="S1997" s="9">
        <f t="shared" si="295"/>
        <v>4.4021706078923528E-2</v>
      </c>
    </row>
    <row r="1998" spans="1:19">
      <c r="A1998" s="1">
        <v>44924</v>
      </c>
      <c r="B1998" s="2">
        <v>12.277899742126465</v>
      </c>
      <c r="C1998" s="2"/>
      <c r="E1998" s="1">
        <v>44924</v>
      </c>
      <c r="F1998" s="2">
        <v>3073.7015999999999</v>
      </c>
      <c r="G1998" s="2">
        <v>2.8405999999999998</v>
      </c>
      <c r="J1998" s="1">
        <f t="shared" si="296"/>
        <v>45287</v>
      </c>
      <c r="K1998">
        <f t="shared" si="297"/>
        <v>8.1251931385412007E-2</v>
      </c>
      <c r="L1998" s="7">
        <f t="shared" si="298"/>
        <v>2.5678999999999997E-2</v>
      </c>
      <c r="M1998" s="28">
        <f t="shared" si="299"/>
        <v>5.5572931385412014E-2</v>
      </c>
      <c r="N1998" s="9">
        <f t="shared" si="290"/>
        <v>4.9497432494057338E-2</v>
      </c>
      <c r="O1998" s="9">
        <f t="shared" si="291"/>
        <v>2.7480570691670735E-3</v>
      </c>
      <c r="P1998" s="9">
        <f t="shared" si="292"/>
        <v>5.2245489563224411E-2</v>
      </c>
      <c r="Q1998" s="9">
        <f t="shared" si="293"/>
        <v>4.6749375424890265E-2</v>
      </c>
      <c r="R1998" s="9">
        <f t="shared" si="294"/>
        <v>5.4993546632391484E-2</v>
      </c>
      <c r="S1998" s="9">
        <f t="shared" si="295"/>
        <v>4.4001318355723192E-2</v>
      </c>
    </row>
    <row r="1999" spans="1:19">
      <c r="A1999" s="1">
        <v>44925</v>
      </c>
      <c r="B1999" s="2">
        <v>12.343700408935547</v>
      </c>
      <c r="C1999" s="2"/>
      <c r="E1999" s="1">
        <v>44925</v>
      </c>
      <c r="F1999" s="2">
        <v>3089.2579000000001</v>
      </c>
      <c r="G1999" s="2">
        <v>2.8410000000000002</v>
      </c>
      <c r="J1999" s="1">
        <f t="shared" si="296"/>
        <v>45288</v>
      </c>
      <c r="K1999">
        <f t="shared" si="297"/>
        <v>8.030580316525146E-2</v>
      </c>
      <c r="L1999" s="7">
        <f t="shared" si="298"/>
        <v>2.5474999999999998E-2</v>
      </c>
      <c r="M1999" s="28">
        <f t="shared" si="299"/>
        <v>5.4830803165251463E-2</v>
      </c>
      <c r="N1999" s="9">
        <f t="shared" si="290"/>
        <v>4.950327080464028E-2</v>
      </c>
      <c r="O1999" s="9">
        <f t="shared" si="291"/>
        <v>2.7578016025517089E-3</v>
      </c>
      <c r="P1999" s="9">
        <f t="shared" si="292"/>
        <v>5.2261072407191987E-2</v>
      </c>
      <c r="Q1999" s="9">
        <f t="shared" si="293"/>
        <v>4.6745469202088573E-2</v>
      </c>
      <c r="R1999" s="9">
        <f t="shared" si="294"/>
        <v>5.5018874009743701E-2</v>
      </c>
      <c r="S1999" s="9">
        <f t="shared" si="295"/>
        <v>4.3987667599536859E-2</v>
      </c>
    </row>
    <row r="2000" spans="1:19">
      <c r="A2000" s="1">
        <v>44929</v>
      </c>
      <c r="B2000" s="2">
        <v>12.445500373840332</v>
      </c>
      <c r="C2000" s="2"/>
      <c r="E2000" s="1">
        <v>44929</v>
      </c>
      <c r="F2000" s="2">
        <v>3116.5119</v>
      </c>
      <c r="G2000" s="2">
        <v>2.8401999999999998</v>
      </c>
      <c r="J2000" s="1">
        <f t="shared" si="296"/>
        <v>45289</v>
      </c>
      <c r="K2000">
        <f t="shared" si="297"/>
        <v>7.975563154884327E-2</v>
      </c>
      <c r="L2000" s="7">
        <f t="shared" si="298"/>
        <v>2.5651999999999998E-2</v>
      </c>
      <c r="M2000" s="28">
        <f t="shared" si="299"/>
        <v>5.4103631548843276E-2</v>
      </c>
      <c r="N2000" s="9">
        <f t="shared" si="290"/>
        <v>4.9510407833215489E-2</v>
      </c>
      <c r="O2000" s="9">
        <f t="shared" si="291"/>
        <v>2.7673540404980048E-3</v>
      </c>
      <c r="P2000" s="9">
        <f t="shared" si="292"/>
        <v>5.2277761873713496E-2</v>
      </c>
      <c r="Q2000" s="9">
        <f t="shared" si="293"/>
        <v>4.6743053792717482E-2</v>
      </c>
      <c r="R2000" s="9">
        <f t="shared" si="294"/>
        <v>5.5045115914211497E-2</v>
      </c>
      <c r="S2000" s="9">
        <f t="shared" si="295"/>
        <v>4.3975699752219481E-2</v>
      </c>
    </row>
    <row r="2001" spans="1:19">
      <c r="A2001" s="1">
        <v>44930</v>
      </c>
      <c r="B2001" s="2">
        <v>12.486000061035156</v>
      </c>
      <c r="C2001" s="2"/>
      <c r="E2001" s="1">
        <v>44930</v>
      </c>
      <c r="F2001" s="2">
        <v>3123.5164</v>
      </c>
      <c r="G2001" s="2">
        <v>2.8172000000000001</v>
      </c>
      <c r="J2001" s="1">
        <f t="shared" si="296"/>
        <v>45293</v>
      </c>
      <c r="K2001">
        <f t="shared" si="297"/>
        <v>8.0011518992335398E-2</v>
      </c>
      <c r="L2001" s="7">
        <f t="shared" si="298"/>
        <v>2.5476000000000002E-2</v>
      </c>
      <c r="M2001" s="28">
        <f t="shared" si="299"/>
        <v>5.4535518992335399E-2</v>
      </c>
      <c r="N2001" s="9">
        <f t="shared" si="290"/>
        <v>4.9518735919837575E-2</v>
      </c>
      <c r="O2001" s="9">
        <f t="shared" si="291"/>
        <v>2.7792805147594502E-3</v>
      </c>
      <c r="P2001" s="9">
        <f t="shared" si="292"/>
        <v>5.2298016434597028E-2</v>
      </c>
      <c r="Q2001" s="9">
        <f t="shared" si="293"/>
        <v>4.6739455405078123E-2</v>
      </c>
      <c r="R2001" s="9">
        <f t="shared" si="294"/>
        <v>5.5077296949356473E-2</v>
      </c>
      <c r="S2001" s="9">
        <f t="shared" si="295"/>
        <v>4.3960174890318678E-2</v>
      </c>
    </row>
    <row r="2002" spans="1:19">
      <c r="A2002" s="1">
        <v>44931</v>
      </c>
      <c r="B2002" s="2">
        <v>12.597299575805664</v>
      </c>
      <c r="C2002" s="2"/>
      <c r="E2002" s="1">
        <v>44931</v>
      </c>
      <c r="F2002" s="2">
        <v>3155.2161999999998</v>
      </c>
      <c r="G2002" s="2">
        <v>2.8233999999999999</v>
      </c>
      <c r="J2002" s="1">
        <f t="shared" si="296"/>
        <v>45294</v>
      </c>
      <c r="K2002">
        <f t="shared" si="297"/>
        <v>7.9837130353658567E-2</v>
      </c>
      <c r="L2002" s="7">
        <f t="shared" si="298"/>
        <v>2.5594000000000002E-2</v>
      </c>
      <c r="M2002" s="28">
        <f t="shared" si="299"/>
        <v>5.4243130353658561E-2</v>
      </c>
      <c r="N2002" s="9">
        <f t="shared" si="290"/>
        <v>4.9523505664394146E-2</v>
      </c>
      <c r="O2002" s="9">
        <f t="shared" si="291"/>
        <v>2.7863439525327703E-3</v>
      </c>
      <c r="P2002" s="9">
        <f t="shared" si="292"/>
        <v>5.2309849616926918E-2</v>
      </c>
      <c r="Q2002" s="9">
        <f t="shared" si="293"/>
        <v>4.6737161711861375E-2</v>
      </c>
      <c r="R2002" s="9">
        <f t="shared" si="294"/>
        <v>5.5096193569459689E-2</v>
      </c>
      <c r="S2002" s="9">
        <f t="shared" si="295"/>
        <v>4.3950817759328603E-2</v>
      </c>
    </row>
    <row r="2003" spans="1:19">
      <c r="A2003" s="1">
        <v>44932</v>
      </c>
      <c r="B2003" s="2">
        <v>12.628299713134766</v>
      </c>
      <c r="C2003" s="2"/>
      <c r="E2003" s="1">
        <v>44932</v>
      </c>
      <c r="F2003" s="2">
        <v>3157.6365000000001</v>
      </c>
      <c r="G2003" s="2">
        <v>2.8424999999999998</v>
      </c>
      <c r="J2003" s="1">
        <f t="shared" si="296"/>
        <v>45295</v>
      </c>
      <c r="K2003">
        <f t="shared" si="297"/>
        <v>8.005828217533241E-2</v>
      </c>
      <c r="L2003" s="7">
        <f t="shared" si="298"/>
        <v>2.538E-2</v>
      </c>
      <c r="M2003" s="28">
        <f t="shared" si="299"/>
        <v>5.467828217533241E-2</v>
      </c>
      <c r="N2003" s="9">
        <f t="shared" si="290"/>
        <v>4.9531740975812789E-2</v>
      </c>
      <c r="O2003" s="9">
        <f t="shared" si="291"/>
        <v>2.7984739505550523E-3</v>
      </c>
      <c r="P2003" s="9">
        <f t="shared" si="292"/>
        <v>5.2330214926367843E-2</v>
      </c>
      <c r="Q2003" s="9">
        <f t="shared" si="293"/>
        <v>4.6733267025257735E-2</v>
      </c>
      <c r="R2003" s="9">
        <f t="shared" si="294"/>
        <v>5.5128688876922891E-2</v>
      </c>
      <c r="S2003" s="9">
        <f t="shared" si="295"/>
        <v>4.3934793074702688E-2</v>
      </c>
    </row>
    <row r="2004" spans="1:19">
      <c r="A2004" s="1">
        <v>44935</v>
      </c>
      <c r="B2004" s="2">
        <v>12.697500228881836</v>
      </c>
      <c r="C2004" s="2"/>
      <c r="E2004" s="1">
        <v>44935</v>
      </c>
      <c r="F2004" s="2">
        <v>3176.0844999999999</v>
      </c>
      <c r="G2004" s="2">
        <v>2.8380000000000001</v>
      </c>
      <c r="J2004" s="1">
        <f t="shared" si="296"/>
        <v>45296</v>
      </c>
      <c r="K2004">
        <f t="shared" si="297"/>
        <v>8.0700477087266409E-2</v>
      </c>
      <c r="L2004" s="7">
        <f t="shared" si="298"/>
        <v>2.5127999999999998E-2</v>
      </c>
      <c r="M2004" s="28">
        <f t="shared" si="299"/>
        <v>5.5572477087266411E-2</v>
      </c>
      <c r="N2004" s="9">
        <f t="shared" si="290"/>
        <v>4.9546122531659076E-2</v>
      </c>
      <c r="O2004" s="9">
        <f t="shared" si="291"/>
        <v>2.8200849357472545E-3</v>
      </c>
      <c r="P2004" s="9">
        <f t="shared" si="292"/>
        <v>5.2366207467406334E-2</v>
      </c>
      <c r="Q2004" s="9">
        <f t="shared" si="293"/>
        <v>4.6726037595911818E-2</v>
      </c>
      <c r="R2004" s="9">
        <f t="shared" si="294"/>
        <v>5.5186292403153585E-2</v>
      </c>
      <c r="S2004" s="9">
        <f t="shared" si="295"/>
        <v>4.3905952660164567E-2</v>
      </c>
    </row>
    <row r="2005" spans="1:19">
      <c r="A2005" s="1">
        <v>44936</v>
      </c>
      <c r="B2005" s="2">
        <v>12.665399551391602</v>
      </c>
      <c r="C2005" s="2"/>
      <c r="E2005" s="1">
        <v>44936</v>
      </c>
      <c r="F2005" s="2">
        <v>3169.5072</v>
      </c>
      <c r="G2005" s="2">
        <v>2.8557999999999999</v>
      </c>
      <c r="J2005" s="1">
        <f t="shared" si="296"/>
        <v>45299</v>
      </c>
      <c r="K2005">
        <f t="shared" si="297"/>
        <v>8.1646649568701782E-2</v>
      </c>
      <c r="L2005" s="7">
        <f t="shared" si="298"/>
        <v>2.5104000000000001E-2</v>
      </c>
      <c r="M2005" s="28">
        <f t="shared" si="299"/>
        <v>5.654264956870178E-2</v>
      </c>
      <c r="N2005" s="9">
        <f t="shared" si="290"/>
        <v>4.9564475505848291E-2</v>
      </c>
      <c r="O2005" s="9">
        <f t="shared" si="291"/>
        <v>2.850346434154332E-3</v>
      </c>
      <c r="P2005" s="9">
        <f t="shared" si="292"/>
        <v>5.2414821940002625E-2</v>
      </c>
      <c r="Q2005" s="9">
        <f t="shared" si="293"/>
        <v>4.6714129071693956E-2</v>
      </c>
      <c r="R2005" s="9">
        <f t="shared" si="294"/>
        <v>5.5265168374156952E-2</v>
      </c>
      <c r="S2005" s="9">
        <f t="shared" si="295"/>
        <v>4.3863782637539629E-2</v>
      </c>
    </row>
    <row r="2006" spans="1:19">
      <c r="A2006" s="1">
        <v>44937</v>
      </c>
      <c r="B2006" s="2">
        <v>12.657199859619141</v>
      </c>
      <c r="C2006" s="2"/>
      <c r="E2006" s="1">
        <v>44937</v>
      </c>
      <c r="F2006" s="2">
        <v>3161.8375999999998</v>
      </c>
      <c r="G2006" s="2">
        <v>2.8780999999999999</v>
      </c>
      <c r="J2006" s="1">
        <f t="shared" si="296"/>
        <v>45300</v>
      </c>
      <c r="K2006">
        <f t="shared" si="297"/>
        <v>8.1548108769282091E-2</v>
      </c>
      <c r="L2006" s="7">
        <f t="shared" si="298"/>
        <v>2.4937000000000001E-2</v>
      </c>
      <c r="M2006" s="28">
        <f t="shared" si="299"/>
        <v>5.661110876928209E-2</v>
      </c>
      <c r="N2006" s="9">
        <f t="shared" si="290"/>
        <v>4.9586154141893206E-2</v>
      </c>
      <c r="O2006" s="9">
        <f t="shared" si="291"/>
        <v>2.8828973074741977E-3</v>
      </c>
      <c r="P2006" s="9">
        <f t="shared" si="292"/>
        <v>5.2469051449367407E-2</v>
      </c>
      <c r="Q2006" s="9">
        <f t="shared" si="293"/>
        <v>4.6703256834419005E-2</v>
      </c>
      <c r="R2006" s="9">
        <f t="shared" si="294"/>
        <v>5.5351948756841601E-2</v>
      </c>
      <c r="S2006" s="9">
        <f t="shared" si="295"/>
        <v>4.382035952694481E-2</v>
      </c>
    </row>
    <row r="2007" spans="1:19">
      <c r="A2007" s="1">
        <v>44938</v>
      </c>
      <c r="B2007" s="2">
        <v>12.680399894714355</v>
      </c>
      <c r="C2007" s="2"/>
      <c r="E2007" s="1">
        <v>44938</v>
      </c>
      <c r="F2007" s="2">
        <v>3163.4508999999998</v>
      </c>
      <c r="G2007" s="2">
        <v>2.8721999999999999</v>
      </c>
      <c r="J2007" s="1">
        <f t="shared" si="296"/>
        <v>45301</v>
      </c>
      <c r="K2007">
        <f t="shared" si="297"/>
        <v>8.2066771291281246E-2</v>
      </c>
      <c r="L2007" s="7">
        <f t="shared" si="298"/>
        <v>2.4906999999999999E-2</v>
      </c>
      <c r="M2007" s="28">
        <f t="shared" si="299"/>
        <v>5.7159771291281247E-2</v>
      </c>
      <c r="N2007" s="9">
        <f t="shared" si="290"/>
        <v>4.9611541233729149E-2</v>
      </c>
      <c r="O2007" s="9">
        <f t="shared" si="291"/>
        <v>2.9210582829478499E-3</v>
      </c>
      <c r="P2007" s="9">
        <f t="shared" si="292"/>
        <v>5.2532599516676999E-2</v>
      </c>
      <c r="Q2007" s="9">
        <f t="shared" si="293"/>
        <v>4.6690482950781299E-2</v>
      </c>
      <c r="R2007" s="9">
        <f t="shared" si="294"/>
        <v>5.5453657799624849E-2</v>
      </c>
      <c r="S2007" s="9">
        <f t="shared" si="295"/>
        <v>4.3769424667833449E-2</v>
      </c>
    </row>
    <row r="2008" spans="1:19">
      <c r="A2008" s="1">
        <v>44939</v>
      </c>
      <c r="B2008" s="2">
        <v>12.804900169372559</v>
      </c>
      <c r="C2008" s="2"/>
      <c r="E2008" s="1">
        <v>44939</v>
      </c>
      <c r="F2008" s="2">
        <v>3195.3058999999998</v>
      </c>
      <c r="G2008" s="2">
        <v>2.8896999999999999</v>
      </c>
      <c r="J2008" s="1">
        <f t="shared" si="296"/>
        <v>45302</v>
      </c>
      <c r="K2008">
        <f t="shared" si="297"/>
        <v>8.1965196121423833E-2</v>
      </c>
      <c r="L2008" s="7">
        <f t="shared" si="298"/>
        <v>2.5013999999999998E-2</v>
      </c>
      <c r="M2008" s="28">
        <f t="shared" si="299"/>
        <v>5.6951196121423839E-2</v>
      </c>
      <c r="N2008" s="9">
        <f t="shared" si="290"/>
        <v>4.9637634634435296E-2</v>
      </c>
      <c r="O2008" s="9">
        <f t="shared" si="291"/>
        <v>2.9569165726568997E-3</v>
      </c>
      <c r="P2008" s="9">
        <f t="shared" si="292"/>
        <v>5.2594551207092194E-2</v>
      </c>
      <c r="Q2008" s="9">
        <f t="shared" si="293"/>
        <v>4.6680718061778398E-2</v>
      </c>
      <c r="R2008" s="9">
        <f t="shared" si="294"/>
        <v>5.5551467779749092E-2</v>
      </c>
      <c r="S2008" s="9">
        <f t="shared" si="295"/>
        <v>4.37238014891215E-2</v>
      </c>
    </row>
    <row r="2009" spans="1:19">
      <c r="A2009" s="1">
        <v>44942</v>
      </c>
      <c r="B2009" s="2">
        <v>12.905099868774414</v>
      </c>
      <c r="C2009" s="2"/>
      <c r="E2009" s="1">
        <v>44942</v>
      </c>
      <c r="F2009" s="2">
        <v>3227.5916000000002</v>
      </c>
      <c r="G2009" s="2">
        <v>2.9256000000000002</v>
      </c>
      <c r="J2009" s="1">
        <f t="shared" si="296"/>
        <v>45303</v>
      </c>
      <c r="K2009">
        <f t="shared" si="297"/>
        <v>8.2054646546567508E-2</v>
      </c>
      <c r="L2009" s="7">
        <f t="shared" si="298"/>
        <v>2.5019999999999997E-2</v>
      </c>
      <c r="M2009" s="28">
        <f t="shared" si="299"/>
        <v>5.7034646546567508E-2</v>
      </c>
      <c r="N2009" s="9">
        <f t="shared" si="290"/>
        <v>4.9663973443175476E-2</v>
      </c>
      <c r="O2009" s="9">
        <f t="shared" si="291"/>
        <v>2.9929079791496233E-3</v>
      </c>
      <c r="P2009" s="9">
        <f t="shared" si="292"/>
        <v>5.2656881422325101E-2</v>
      </c>
      <c r="Q2009" s="9">
        <f t="shared" si="293"/>
        <v>4.667106546402585E-2</v>
      </c>
      <c r="R2009" s="9">
        <f t="shared" si="294"/>
        <v>5.564978940147472E-2</v>
      </c>
      <c r="S2009" s="9">
        <f t="shared" si="295"/>
        <v>4.3678157484876232E-2</v>
      </c>
    </row>
    <row r="2010" spans="1:19">
      <c r="A2010" s="1">
        <v>44943</v>
      </c>
      <c r="B2010" s="2">
        <v>12.888799667358398</v>
      </c>
      <c r="C2010" s="2"/>
      <c r="E2010" s="1">
        <v>44943</v>
      </c>
      <c r="F2010" s="2">
        <v>3224.2447999999999</v>
      </c>
      <c r="G2010" s="2">
        <v>2.9167000000000001</v>
      </c>
      <c r="J2010" s="1">
        <f t="shared" si="296"/>
        <v>45306</v>
      </c>
      <c r="K2010">
        <f t="shared" si="297"/>
        <v>8.1843776589006448E-2</v>
      </c>
      <c r="L2010" s="7">
        <f t="shared" si="298"/>
        <v>2.5114000000000001E-2</v>
      </c>
      <c r="M2010" s="28">
        <f t="shared" si="299"/>
        <v>5.672977658900645E-2</v>
      </c>
      <c r="N2010" s="9">
        <f t="shared" si="290"/>
        <v>4.9689784397111268E-2</v>
      </c>
      <c r="O2010" s="9">
        <f t="shared" si="291"/>
        <v>3.0255079670845715E-3</v>
      </c>
      <c r="P2010" s="9">
        <f t="shared" si="292"/>
        <v>5.2715292364195837E-2</v>
      </c>
      <c r="Q2010" s="9">
        <f t="shared" si="293"/>
        <v>4.6664276430026699E-2</v>
      </c>
      <c r="R2010" s="9">
        <f t="shared" si="294"/>
        <v>5.5740800331280413E-2</v>
      </c>
      <c r="S2010" s="9">
        <f t="shared" si="295"/>
        <v>4.3638768462942124E-2</v>
      </c>
    </row>
    <row r="2011" spans="1:19">
      <c r="A2011" s="1">
        <v>44944</v>
      </c>
      <c r="B2011" s="2">
        <v>12.904899597167969</v>
      </c>
      <c r="C2011" s="2"/>
      <c r="E2011" s="1">
        <v>44944</v>
      </c>
      <c r="F2011" s="2">
        <v>3224.4059999999999</v>
      </c>
      <c r="G2011" s="2">
        <v>2.9066000000000001</v>
      </c>
      <c r="J2011" s="1">
        <f t="shared" si="296"/>
        <v>45307</v>
      </c>
      <c r="K2011">
        <f t="shared" si="297"/>
        <v>8.1604674437680644E-2</v>
      </c>
      <c r="L2011" s="7">
        <f t="shared" si="298"/>
        <v>2.5194999999999999E-2</v>
      </c>
      <c r="M2011" s="28">
        <f t="shared" si="299"/>
        <v>5.6409674437680649E-2</v>
      </c>
      <c r="N2011" s="9">
        <f t="shared" si="290"/>
        <v>4.9714664588486661E-2</v>
      </c>
      <c r="O2011" s="9">
        <f t="shared" si="291"/>
        <v>3.0547454405999955E-3</v>
      </c>
      <c r="P2011" s="9">
        <f t="shared" si="292"/>
        <v>5.2769410029086659E-2</v>
      </c>
      <c r="Q2011" s="9">
        <f t="shared" si="293"/>
        <v>4.6659919147886662E-2</v>
      </c>
      <c r="R2011" s="9">
        <f t="shared" si="294"/>
        <v>5.5824155469686651E-2</v>
      </c>
      <c r="S2011" s="9">
        <f t="shared" si="295"/>
        <v>4.3605173707286671E-2</v>
      </c>
    </row>
    <row r="2012" spans="1:19">
      <c r="A2012" s="1">
        <v>44945</v>
      </c>
      <c r="B2012" s="2">
        <v>12.966500282287598</v>
      </c>
      <c r="C2012" s="2"/>
      <c r="E2012" s="1">
        <v>44945</v>
      </c>
      <c r="F2012" s="2">
        <v>3240.2793999999999</v>
      </c>
      <c r="G2012" s="2">
        <v>2.9218999999999999</v>
      </c>
      <c r="J2012" s="1">
        <f t="shared" si="296"/>
        <v>45308</v>
      </c>
      <c r="K2012">
        <f t="shared" si="297"/>
        <v>8.3234837315271343E-2</v>
      </c>
      <c r="L2012" s="7">
        <f t="shared" si="298"/>
        <v>2.5124E-2</v>
      </c>
      <c r="M2012" s="28">
        <f t="shared" si="299"/>
        <v>5.8110837315271342E-2</v>
      </c>
      <c r="N2012" s="9">
        <f t="shared" si="290"/>
        <v>4.975003258106734E-2</v>
      </c>
      <c r="O2012" s="9">
        <f t="shared" si="291"/>
        <v>3.0998233573521872E-3</v>
      </c>
      <c r="P2012" s="9">
        <f t="shared" si="292"/>
        <v>5.2849855938419524E-2</v>
      </c>
      <c r="Q2012" s="9">
        <f t="shared" si="293"/>
        <v>4.6650209223715156E-2</v>
      </c>
      <c r="R2012" s="9">
        <f t="shared" si="294"/>
        <v>5.5949679295771715E-2</v>
      </c>
      <c r="S2012" s="9">
        <f t="shared" si="295"/>
        <v>4.3550385866362964E-2</v>
      </c>
    </row>
    <row r="2013" spans="1:19">
      <c r="A2013" s="1">
        <v>44946</v>
      </c>
      <c r="B2013" s="2">
        <v>13.081100463867187</v>
      </c>
      <c r="C2013" s="2"/>
      <c r="E2013" s="1">
        <v>44946</v>
      </c>
      <c r="F2013" s="2">
        <v>3264.8137999999999</v>
      </c>
      <c r="G2013" s="2">
        <v>2.9114</v>
      </c>
      <c r="J2013" s="1">
        <f t="shared" si="296"/>
        <v>45309</v>
      </c>
      <c r="K2013">
        <f t="shared" si="297"/>
        <v>8.2852786445018145E-2</v>
      </c>
      <c r="L2013" s="7">
        <f t="shared" si="298"/>
        <v>2.4961000000000001E-2</v>
      </c>
      <c r="M2013" s="28">
        <f t="shared" si="299"/>
        <v>5.7891786445018148E-2</v>
      </c>
      <c r="N2013" s="9">
        <f t="shared" si="290"/>
        <v>4.9788362108437373E-2</v>
      </c>
      <c r="O2013" s="9">
        <f t="shared" si="291"/>
        <v>3.1402783916103932E-3</v>
      </c>
      <c r="P2013" s="9">
        <f t="shared" si="292"/>
        <v>5.2928640500047766E-2</v>
      </c>
      <c r="Q2013" s="9">
        <f t="shared" si="293"/>
        <v>4.664808371682698E-2</v>
      </c>
      <c r="R2013" s="9">
        <f t="shared" si="294"/>
        <v>5.6068918891658159E-2</v>
      </c>
      <c r="S2013" s="9">
        <f t="shared" si="295"/>
        <v>4.3507805325216586E-2</v>
      </c>
    </row>
    <row r="2014" spans="1:19">
      <c r="A2014" s="1">
        <v>44954</v>
      </c>
      <c r="B2014" s="2">
        <v>13.081100463867187</v>
      </c>
      <c r="C2014" s="2"/>
      <c r="E2014" s="1">
        <v>44954</v>
      </c>
      <c r="F2014" s="2">
        <v>3264.8137999999999</v>
      </c>
      <c r="G2014" s="2">
        <v>2.9367999999999999</v>
      </c>
      <c r="J2014" s="1">
        <f t="shared" si="296"/>
        <v>45310</v>
      </c>
      <c r="K2014">
        <f t="shared" si="297"/>
        <v>8.3226526423399838E-2</v>
      </c>
      <c r="L2014" s="7">
        <f t="shared" si="298"/>
        <v>2.5019999999999997E-2</v>
      </c>
      <c r="M2014" s="28">
        <f t="shared" si="299"/>
        <v>5.8206526423399838E-2</v>
      </c>
      <c r="N2014" s="9">
        <f t="shared" si="290"/>
        <v>4.9827198546705101E-2</v>
      </c>
      <c r="O2014" s="9">
        <f t="shared" si="291"/>
        <v>3.1833346310376665E-3</v>
      </c>
      <c r="P2014" s="9">
        <f t="shared" si="292"/>
        <v>5.301053317774277E-2</v>
      </c>
      <c r="Q2014" s="9">
        <f t="shared" si="293"/>
        <v>4.6643863915667431E-2</v>
      </c>
      <c r="R2014" s="9">
        <f t="shared" si="294"/>
        <v>5.6193867808780433E-2</v>
      </c>
      <c r="S2014" s="9">
        <f t="shared" si="295"/>
        <v>4.3460529284629769E-2</v>
      </c>
    </row>
    <row r="2015" spans="1:19">
      <c r="A2015" s="1">
        <v>44955</v>
      </c>
      <c r="B2015" s="2">
        <v>13.081100463867187</v>
      </c>
      <c r="C2015" s="2"/>
      <c r="E2015" s="1">
        <v>44955</v>
      </c>
      <c r="F2015" s="2">
        <v>3264.8137999999999</v>
      </c>
      <c r="G2015" s="2">
        <v>2.9224999999999999</v>
      </c>
      <c r="J2015" s="1">
        <f t="shared" si="296"/>
        <v>45313</v>
      </c>
      <c r="K2015">
        <f t="shared" si="297"/>
        <v>8.525294385900925E-2</v>
      </c>
      <c r="L2015" s="7">
        <f t="shared" si="298"/>
        <v>2.4933E-2</v>
      </c>
      <c r="M2015" s="28">
        <f t="shared" si="299"/>
        <v>6.0319943859009253E-2</v>
      </c>
      <c r="N2015" s="9">
        <f t="shared" si="290"/>
        <v>4.9874404879088348E-2</v>
      </c>
      <c r="O2015" s="9">
        <f t="shared" si="291"/>
        <v>3.2496880852004627E-3</v>
      </c>
      <c r="P2015" s="9">
        <f t="shared" si="292"/>
        <v>5.3124092964288813E-2</v>
      </c>
      <c r="Q2015" s="9">
        <f t="shared" si="293"/>
        <v>4.6624716793887883E-2</v>
      </c>
      <c r="R2015" s="9">
        <f t="shared" si="294"/>
        <v>5.6373781049489272E-2</v>
      </c>
      <c r="S2015" s="9">
        <f t="shared" si="295"/>
        <v>4.3375028708687424E-2</v>
      </c>
    </row>
    <row r="2016" spans="1:19">
      <c r="A2016" s="1">
        <v>44956</v>
      </c>
      <c r="B2016" s="2">
        <v>13.114100456237793</v>
      </c>
      <c r="C2016" s="2"/>
      <c r="E2016" s="1">
        <v>44956</v>
      </c>
      <c r="F2016" s="2">
        <v>3269.3180000000002</v>
      </c>
      <c r="G2016" s="2">
        <v>2.9241000000000001</v>
      </c>
      <c r="J2016" s="1">
        <f t="shared" si="296"/>
        <v>45314</v>
      </c>
      <c r="K2016">
        <f t="shared" si="297"/>
        <v>8.4911986622371496E-2</v>
      </c>
      <c r="L2016" s="7">
        <f t="shared" si="298"/>
        <v>2.4934999999999999E-2</v>
      </c>
      <c r="M2016" s="28">
        <f t="shared" si="299"/>
        <v>5.9976986622371498E-2</v>
      </c>
      <c r="N2016" s="9">
        <f t="shared" si="290"/>
        <v>4.992231826954982E-2</v>
      </c>
      <c r="O2016" s="9">
        <f t="shared" si="291"/>
        <v>3.3087399736498875E-3</v>
      </c>
      <c r="P2016" s="9">
        <f t="shared" si="292"/>
        <v>5.3231058243199708E-2</v>
      </c>
      <c r="Q2016" s="9">
        <f t="shared" si="293"/>
        <v>4.6613578295899932E-2</v>
      </c>
      <c r="R2016" s="9">
        <f t="shared" si="294"/>
        <v>5.6539798216849596E-2</v>
      </c>
      <c r="S2016" s="9">
        <f t="shared" si="295"/>
        <v>4.3304838322250044E-2</v>
      </c>
    </row>
    <row r="2017" spans="1:19">
      <c r="A2017" s="1">
        <v>44957</v>
      </c>
      <c r="B2017" s="2">
        <v>13.071599960327148</v>
      </c>
      <c r="C2017" s="2"/>
      <c r="E2017" s="1">
        <v>44957</v>
      </c>
      <c r="F2017" s="2">
        <v>3255.6691999999998</v>
      </c>
      <c r="G2017" s="2">
        <v>2.9091999999999998</v>
      </c>
      <c r="J2017" s="1">
        <f t="shared" si="296"/>
        <v>45315</v>
      </c>
      <c r="K2017">
        <f t="shared" si="297"/>
        <v>8.3347223530431058E-2</v>
      </c>
      <c r="L2017" s="7">
        <f t="shared" si="298"/>
        <v>2.4965999999999999E-2</v>
      </c>
      <c r="M2017" s="28">
        <f t="shared" si="299"/>
        <v>5.8381223530431056E-2</v>
      </c>
      <c r="N2017" s="9">
        <f t="shared" si="290"/>
        <v>4.9966163729121986E-2</v>
      </c>
      <c r="O2017" s="9">
        <f t="shared" si="291"/>
        <v>3.3471115960274239E-3</v>
      </c>
      <c r="P2017" s="9">
        <f t="shared" si="292"/>
        <v>5.3313275325149408E-2</v>
      </c>
      <c r="Q2017" s="9">
        <f t="shared" si="293"/>
        <v>4.6619052133094564E-2</v>
      </c>
      <c r="R2017" s="9">
        <f t="shared" si="294"/>
        <v>5.6660386921176836E-2</v>
      </c>
      <c r="S2017" s="9">
        <f t="shared" si="295"/>
        <v>4.3271940537067136E-2</v>
      </c>
    </row>
    <row r="2018" spans="1:19">
      <c r="A2018" s="1">
        <v>44958</v>
      </c>
      <c r="B2018" s="2">
        <v>13.18910026550293</v>
      </c>
      <c r="C2018" s="2"/>
      <c r="E2018" s="1">
        <v>44958</v>
      </c>
      <c r="F2018" s="2">
        <v>3284.9213</v>
      </c>
      <c r="G2018" s="2">
        <v>2.9072</v>
      </c>
      <c r="J2018" s="1">
        <f t="shared" si="296"/>
        <v>45316</v>
      </c>
      <c r="K2018">
        <f t="shared" si="297"/>
        <v>8.0892407318562065E-2</v>
      </c>
      <c r="L2018" s="7">
        <f t="shared" si="298"/>
        <v>2.4990999999999999E-2</v>
      </c>
      <c r="M2018" s="28">
        <f t="shared" si="299"/>
        <v>5.5901407318562066E-2</v>
      </c>
      <c r="N2018" s="9">
        <f t="shared" si="290"/>
        <v>5.00011765846788E-2</v>
      </c>
      <c r="O2018" s="9">
        <f t="shared" si="291"/>
        <v>3.3628296084578955E-3</v>
      </c>
      <c r="P2018" s="9">
        <f t="shared" si="292"/>
        <v>5.3364006193136693E-2</v>
      </c>
      <c r="Q2018" s="9">
        <f t="shared" si="293"/>
        <v>4.6638346976220907E-2</v>
      </c>
      <c r="R2018" s="9">
        <f t="shared" si="294"/>
        <v>5.6726835801594593E-2</v>
      </c>
      <c r="S2018" s="9">
        <f t="shared" si="295"/>
        <v>4.3275517367763007E-2</v>
      </c>
    </row>
    <row r="2019" spans="1:19">
      <c r="A2019" s="1">
        <v>44959</v>
      </c>
      <c r="B2019" s="2">
        <v>13.185099601745605</v>
      </c>
      <c r="C2019" s="2"/>
      <c r="E2019" s="1">
        <v>44959</v>
      </c>
      <c r="F2019" s="2">
        <v>3285.6705000000002</v>
      </c>
      <c r="G2019" s="2">
        <v>2.9148000000000001</v>
      </c>
      <c r="J2019" s="1">
        <f t="shared" si="296"/>
        <v>45317</v>
      </c>
      <c r="K2019">
        <f t="shared" si="297"/>
        <v>8.0619153276540872E-2</v>
      </c>
      <c r="L2019" s="7">
        <f t="shared" si="298"/>
        <v>2.4889000000000001E-2</v>
      </c>
      <c r="M2019" s="28">
        <f t="shared" si="299"/>
        <v>5.5730153276540871E-2</v>
      </c>
      <c r="N2019" s="9">
        <f t="shared" si="290"/>
        <v>5.003494240038632E-2</v>
      </c>
      <c r="O2019" s="9">
        <f t="shared" si="291"/>
        <v>3.3774335151608077E-3</v>
      </c>
      <c r="P2019" s="9">
        <f t="shared" si="292"/>
        <v>5.3412375915547129E-2</v>
      </c>
      <c r="Q2019" s="9">
        <f t="shared" si="293"/>
        <v>4.6657508885225511E-2</v>
      </c>
      <c r="R2019" s="9">
        <f t="shared" si="294"/>
        <v>5.6789809430707938E-2</v>
      </c>
      <c r="S2019" s="9">
        <f t="shared" si="295"/>
        <v>4.3280075370064702E-2</v>
      </c>
    </row>
    <row r="2020" spans="1:19">
      <c r="A2020" s="1">
        <v>44960</v>
      </c>
      <c r="B2020" s="2">
        <v>13.109700202941895</v>
      </c>
      <c r="C2020" s="2"/>
      <c r="E2020" s="1">
        <v>44960</v>
      </c>
      <c r="F2020" s="2">
        <v>3263.4059000000002</v>
      </c>
      <c r="G2020" s="2">
        <v>2.9033000000000002</v>
      </c>
      <c r="J2020" s="1">
        <f t="shared" si="296"/>
        <v>45320</v>
      </c>
      <c r="K2020">
        <f t="shared" si="297"/>
        <v>8.1134585518978813E-2</v>
      </c>
      <c r="L2020" s="7">
        <f t="shared" si="298"/>
        <v>2.4923000000000001E-2</v>
      </c>
      <c r="M2020" s="28">
        <f t="shared" si="299"/>
        <v>5.6211585518978813E-2</v>
      </c>
      <c r="N2020" s="9">
        <f t="shared" si="290"/>
        <v>5.0071445515518877E-2</v>
      </c>
      <c r="O2020" s="9">
        <f t="shared" si="291"/>
        <v>3.3942412691608313E-3</v>
      </c>
      <c r="P2020" s="9">
        <f t="shared" si="292"/>
        <v>5.3465686784679708E-2</v>
      </c>
      <c r="Q2020" s="9">
        <f t="shared" si="293"/>
        <v>4.6677204246358045E-2</v>
      </c>
      <c r="R2020" s="9">
        <f t="shared" si="294"/>
        <v>5.685992805384054E-2</v>
      </c>
      <c r="S2020" s="9">
        <f t="shared" si="295"/>
        <v>4.3282962977197213E-2</v>
      </c>
    </row>
    <row r="2021" spans="1:19">
      <c r="A2021" s="1">
        <v>44963</v>
      </c>
      <c r="B2021" s="2">
        <v>13.015800476074219</v>
      </c>
      <c r="C2021" s="2"/>
      <c r="E2021" s="1">
        <v>44963</v>
      </c>
      <c r="F2021" s="2">
        <v>3238.6977999999999</v>
      </c>
      <c r="G2021" s="2">
        <v>2.9028999999999998</v>
      </c>
      <c r="J2021" s="1">
        <f t="shared" si="296"/>
        <v>45321</v>
      </c>
      <c r="K2021">
        <f t="shared" si="297"/>
        <v>8.2568881748749101E-2</v>
      </c>
      <c r="L2021" s="7">
        <f t="shared" si="298"/>
        <v>2.4631E-2</v>
      </c>
      <c r="M2021" s="28">
        <f t="shared" si="299"/>
        <v>5.7937881748749101E-2</v>
      </c>
      <c r="N2021" s="9">
        <f t="shared" si="290"/>
        <v>5.0113223898762896E-2</v>
      </c>
      <c r="O2021" s="9">
        <f t="shared" si="291"/>
        <v>3.4258682318745399E-3</v>
      </c>
      <c r="P2021" s="9">
        <f t="shared" si="292"/>
        <v>5.3539092130637435E-2</v>
      </c>
      <c r="Q2021" s="9">
        <f t="shared" si="293"/>
        <v>4.6687355666888357E-2</v>
      </c>
      <c r="R2021" s="9">
        <f t="shared" si="294"/>
        <v>5.6964960362511974E-2</v>
      </c>
      <c r="S2021" s="9">
        <f t="shared" si="295"/>
        <v>4.3261487435013818E-2</v>
      </c>
    </row>
    <row r="2022" spans="1:19">
      <c r="A2022" s="1">
        <v>44964</v>
      </c>
      <c r="B2022" s="2">
        <v>13.046999931335449</v>
      </c>
      <c r="C2022" s="2"/>
      <c r="E2022" s="1">
        <v>44964</v>
      </c>
      <c r="F2022" s="2">
        <v>3248.0940000000001</v>
      </c>
      <c r="G2022" s="2">
        <v>2.9056999999999999</v>
      </c>
      <c r="J2022" s="1">
        <f t="shared" si="296"/>
        <v>45322</v>
      </c>
      <c r="K2022">
        <f t="shared" si="297"/>
        <v>8.3556146856277422E-2</v>
      </c>
      <c r="L2022" s="7">
        <f t="shared" si="298"/>
        <v>2.4256000000000003E-2</v>
      </c>
      <c r="M2022" s="28">
        <f t="shared" si="299"/>
        <v>5.9300146856277422E-2</v>
      </c>
      <c r="N2022" s="9">
        <f t="shared" si="290"/>
        <v>5.0163033277861951E-2</v>
      </c>
      <c r="O2022" s="9">
        <f t="shared" si="291"/>
        <v>3.4675750193124016E-3</v>
      </c>
      <c r="P2022" s="9">
        <f t="shared" si="292"/>
        <v>5.3630608297174351E-2</v>
      </c>
      <c r="Q2022" s="9">
        <f t="shared" si="293"/>
        <v>4.6695458258549552E-2</v>
      </c>
      <c r="R2022" s="9">
        <f t="shared" si="294"/>
        <v>5.7098183316486757E-2</v>
      </c>
      <c r="S2022" s="9">
        <f t="shared" si="295"/>
        <v>4.3227883239237146E-2</v>
      </c>
    </row>
    <row r="2023" spans="1:19">
      <c r="A2023" s="1">
        <v>44965</v>
      </c>
      <c r="B2023" s="2">
        <v>12.987299919128418</v>
      </c>
      <c r="C2023" s="2"/>
      <c r="E2023" s="1">
        <v>44965</v>
      </c>
      <c r="F2023" s="2">
        <v>3232.1062999999999</v>
      </c>
      <c r="G2023" s="2">
        <v>2.9035000000000002</v>
      </c>
      <c r="J2023" s="1">
        <f t="shared" si="296"/>
        <v>45323</v>
      </c>
      <c r="K2023">
        <f t="shared" si="297"/>
        <v>8.412905143085643E-2</v>
      </c>
      <c r="L2023" s="7">
        <f t="shared" si="298"/>
        <v>2.4268000000000001E-2</v>
      </c>
      <c r="M2023" s="28">
        <f t="shared" si="299"/>
        <v>5.9861051430856432E-2</v>
      </c>
      <c r="N2023" s="9">
        <f t="shared" si="290"/>
        <v>5.0215278764023437E-2</v>
      </c>
      <c r="O2023" s="9">
        <f t="shared" si="291"/>
        <v>3.513807818085165E-3</v>
      </c>
      <c r="P2023" s="9">
        <f t="shared" si="292"/>
        <v>5.37290865821086E-2</v>
      </c>
      <c r="Q2023" s="9">
        <f t="shared" si="293"/>
        <v>4.6701470945938274E-2</v>
      </c>
      <c r="R2023" s="9">
        <f t="shared" si="294"/>
        <v>5.724289440019377E-2</v>
      </c>
      <c r="S2023" s="9">
        <f t="shared" si="295"/>
        <v>4.3187663127853104E-2</v>
      </c>
    </row>
    <row r="2024" spans="1:19">
      <c r="A2024" s="1">
        <v>44966</v>
      </c>
      <c r="B2024" s="2">
        <v>13.138899803161621</v>
      </c>
      <c r="C2024" s="2"/>
      <c r="E2024" s="1">
        <v>44966</v>
      </c>
      <c r="F2024" s="2">
        <v>3270.3825999999999</v>
      </c>
      <c r="G2024" s="2">
        <v>2.9043000000000001</v>
      </c>
      <c r="J2024" s="1">
        <f t="shared" si="296"/>
        <v>45324</v>
      </c>
      <c r="K2024">
        <f t="shared" si="297"/>
        <v>8.5089725217030024E-2</v>
      </c>
      <c r="L2024" s="7">
        <f t="shared" si="298"/>
        <v>2.4281999999999998E-2</v>
      </c>
      <c r="M2024" s="28">
        <f t="shared" si="299"/>
        <v>6.0807725217030026E-2</v>
      </c>
      <c r="N2024" s="9">
        <f t="shared" si="290"/>
        <v>5.0269093566505808E-2</v>
      </c>
      <c r="O2024" s="9">
        <f t="shared" si="291"/>
        <v>3.571303665236396E-3</v>
      </c>
      <c r="P2024" s="9">
        <f t="shared" si="292"/>
        <v>5.3840397231742207E-2</v>
      </c>
      <c r="Q2024" s="9">
        <f t="shared" si="293"/>
        <v>4.669778990126941E-2</v>
      </c>
      <c r="R2024" s="9">
        <f t="shared" si="294"/>
        <v>5.7411700896978599E-2</v>
      </c>
      <c r="S2024" s="9">
        <f t="shared" si="295"/>
        <v>4.3126486236033018E-2</v>
      </c>
    </row>
    <row r="2025" spans="1:19">
      <c r="A2025" s="1">
        <v>44967</v>
      </c>
      <c r="B2025" s="2">
        <v>13.103300094604492</v>
      </c>
      <c r="C2025" s="2"/>
      <c r="E2025" s="1">
        <v>44967</v>
      </c>
      <c r="F2025" s="2">
        <v>3260.6734000000001</v>
      </c>
      <c r="G2025" s="2">
        <v>2.9001000000000001</v>
      </c>
      <c r="J2025" s="1">
        <f t="shared" si="296"/>
        <v>45326</v>
      </c>
      <c r="K2025">
        <f t="shared" si="297"/>
        <v>8.5089725217030024E-2</v>
      </c>
      <c r="L2025" s="7">
        <f t="shared" si="298"/>
        <v>2.3994000000000001E-2</v>
      </c>
      <c r="M2025" s="28">
        <f t="shared" si="299"/>
        <v>6.1095725217030022E-2</v>
      </c>
      <c r="N2025" s="9">
        <f t="shared" si="290"/>
        <v>5.032185161705597E-2</v>
      </c>
      <c r="O2025" s="9">
        <f t="shared" si="291"/>
        <v>3.6321330673567812E-3</v>
      </c>
      <c r="P2025" s="9">
        <f t="shared" si="292"/>
        <v>5.3953984684412752E-2</v>
      </c>
      <c r="Q2025" s="9">
        <f t="shared" si="293"/>
        <v>4.6689718549699187E-2</v>
      </c>
      <c r="R2025" s="9">
        <f t="shared" si="294"/>
        <v>5.7586117751769535E-2</v>
      </c>
      <c r="S2025" s="9">
        <f t="shared" si="295"/>
        <v>4.3057585482342405E-2</v>
      </c>
    </row>
    <row r="2026" spans="1:19">
      <c r="A2026" s="1">
        <v>44970</v>
      </c>
      <c r="B2026" s="2">
        <v>13.189900398254395</v>
      </c>
      <c r="C2026" s="2"/>
      <c r="E2026" s="1">
        <v>44970</v>
      </c>
      <c r="F2026" s="2">
        <v>3284.1599000000001</v>
      </c>
      <c r="G2026" s="2">
        <v>2.8997000000000002</v>
      </c>
      <c r="J2026" s="1">
        <f t="shared" si="296"/>
        <v>45327</v>
      </c>
      <c r="K2026">
        <f t="shared" si="297"/>
        <v>8.560324689134155E-2</v>
      </c>
      <c r="L2026" s="7">
        <f t="shared" si="298"/>
        <v>2.3994000000000001E-2</v>
      </c>
      <c r="M2026" s="28">
        <f t="shared" si="299"/>
        <v>6.1609246891341549E-2</v>
      </c>
      <c r="N2026" s="9">
        <f t="shared" si="290"/>
        <v>5.0377487625920279E-2</v>
      </c>
      <c r="O2026" s="9">
        <f t="shared" si="291"/>
        <v>3.6966517822243387E-3</v>
      </c>
      <c r="P2026" s="9">
        <f t="shared" si="292"/>
        <v>5.4074139408144616E-2</v>
      </c>
      <c r="Q2026" s="9">
        <f t="shared" si="293"/>
        <v>4.6680835843695943E-2</v>
      </c>
      <c r="R2026" s="9">
        <f t="shared" si="294"/>
        <v>5.7770791190368959E-2</v>
      </c>
      <c r="S2026" s="9">
        <f t="shared" si="295"/>
        <v>4.29841840614716E-2</v>
      </c>
    </row>
    <row r="2027" spans="1:19">
      <c r="A2027" s="1">
        <v>44971</v>
      </c>
      <c r="B2027" s="2">
        <v>13.230899810791016</v>
      </c>
      <c r="C2027" s="2"/>
      <c r="E2027" s="1">
        <v>44971</v>
      </c>
      <c r="F2027" s="2">
        <v>3293.2824999999998</v>
      </c>
      <c r="G2027" s="2">
        <v>2.9056000000000002</v>
      </c>
      <c r="J2027" s="1">
        <f t="shared" si="296"/>
        <v>45328</v>
      </c>
      <c r="K2027">
        <f t="shared" si="297"/>
        <v>8.3322221860227474E-2</v>
      </c>
      <c r="L2027" s="7">
        <f t="shared" si="298"/>
        <v>2.4098999999999999E-2</v>
      </c>
      <c r="M2027" s="28">
        <f t="shared" si="299"/>
        <v>5.9223221860227479E-2</v>
      </c>
      <c r="N2027" s="9">
        <f t="shared" si="290"/>
        <v>5.0422169860218517E-2</v>
      </c>
      <c r="O2027" s="9">
        <f t="shared" si="291"/>
        <v>3.7350520366603488E-3</v>
      </c>
      <c r="P2027" s="9">
        <f t="shared" si="292"/>
        <v>5.4157221896878868E-2</v>
      </c>
      <c r="Q2027" s="9">
        <f t="shared" si="293"/>
        <v>4.6687117823558166E-2</v>
      </c>
      <c r="R2027" s="9">
        <f t="shared" si="294"/>
        <v>5.7892273933539212E-2</v>
      </c>
      <c r="S2027" s="9">
        <f t="shared" si="295"/>
        <v>4.2952065786897822E-2</v>
      </c>
    </row>
    <row r="2028" spans="1:19">
      <c r="A2028" s="1">
        <v>44972</v>
      </c>
      <c r="B2028" s="2">
        <v>13.182600021362305</v>
      </c>
      <c r="C2028" s="2"/>
      <c r="E2028" s="1">
        <v>44972</v>
      </c>
      <c r="F2028" s="2">
        <v>3280.4919</v>
      </c>
      <c r="G2028" s="2">
        <v>2.9026999999999998</v>
      </c>
      <c r="J2028" s="1">
        <f t="shared" si="296"/>
        <v>45329</v>
      </c>
      <c r="K2028">
        <f t="shared" si="297"/>
        <v>8.2378429524488969E-2</v>
      </c>
      <c r="L2028" s="7">
        <f t="shared" si="298"/>
        <v>2.4230999999999999E-2</v>
      </c>
      <c r="M2028" s="28">
        <f t="shared" si="299"/>
        <v>5.8147429524488967E-2</v>
      </c>
      <c r="N2028" s="9">
        <f t="shared" si="290"/>
        <v>5.0466140321221438E-2</v>
      </c>
      <c r="O2028" s="9">
        <f t="shared" si="291"/>
        <v>3.7604294448435431E-3</v>
      </c>
      <c r="P2028" s="9">
        <f t="shared" si="292"/>
        <v>5.4226569766064978E-2</v>
      </c>
      <c r="Q2028" s="9">
        <f t="shared" si="293"/>
        <v>4.6705710876377898E-2</v>
      </c>
      <c r="R2028" s="9">
        <f t="shared" si="294"/>
        <v>5.7986999210908524E-2</v>
      </c>
      <c r="S2028" s="9">
        <f t="shared" si="295"/>
        <v>4.2945281431534352E-2</v>
      </c>
    </row>
    <row r="2029" spans="1:19">
      <c r="A2029" s="1">
        <v>44973</v>
      </c>
      <c r="B2029" s="2">
        <v>13.080499649047852</v>
      </c>
      <c r="C2029" s="2"/>
      <c r="E2029" s="1">
        <v>44973</v>
      </c>
      <c r="F2029" s="2">
        <v>3249.0295000000001</v>
      </c>
      <c r="G2029" s="2">
        <v>2.9020000000000001</v>
      </c>
      <c r="J2029" s="1">
        <f t="shared" si="296"/>
        <v>45330</v>
      </c>
      <c r="K2029">
        <f t="shared" si="297"/>
        <v>8.154944061605067E-2</v>
      </c>
      <c r="L2029" s="7">
        <f t="shared" si="298"/>
        <v>2.4174999999999999E-2</v>
      </c>
      <c r="M2029" s="28">
        <f t="shared" si="299"/>
        <v>5.7374440616050668E-2</v>
      </c>
      <c r="N2029" s="9">
        <f t="shared" si="290"/>
        <v>5.05060561470555E-2</v>
      </c>
      <c r="O2029" s="9">
        <f t="shared" si="291"/>
        <v>3.7801101207427844E-3</v>
      </c>
      <c r="P2029" s="9">
        <f t="shared" si="292"/>
        <v>5.4286166267798287E-2</v>
      </c>
      <c r="Q2029" s="9">
        <f t="shared" si="293"/>
        <v>4.6725946026312713E-2</v>
      </c>
      <c r="R2029" s="9">
        <f t="shared" si="294"/>
        <v>5.8066276388541067E-2</v>
      </c>
      <c r="S2029" s="9">
        <f t="shared" si="295"/>
        <v>4.2945835905569933E-2</v>
      </c>
    </row>
    <row r="2030" spans="1:19">
      <c r="A2030" s="1">
        <v>44974</v>
      </c>
      <c r="B2030" s="2">
        <v>12.977800369262695</v>
      </c>
      <c r="C2030" s="2"/>
      <c r="E2030" s="1">
        <v>44974</v>
      </c>
      <c r="F2030" s="2">
        <v>3224.0243</v>
      </c>
      <c r="G2030" s="2">
        <v>2.9009</v>
      </c>
      <c r="J2030" s="1">
        <f t="shared" si="296"/>
        <v>45331</v>
      </c>
      <c r="K2030">
        <f t="shared" si="297"/>
        <v>8.154944061605067E-2</v>
      </c>
      <c r="L2030" s="7">
        <f t="shared" si="298"/>
        <v>2.4245000000000003E-2</v>
      </c>
      <c r="M2030" s="28">
        <f t="shared" si="299"/>
        <v>5.7304440616050667E-2</v>
      </c>
      <c r="N2030" s="9">
        <f t="shared" si="290"/>
        <v>5.0547666689662693E-2</v>
      </c>
      <c r="O2030" s="9">
        <f t="shared" si="291"/>
        <v>3.7969656085316272E-3</v>
      </c>
      <c r="P2030" s="9">
        <f t="shared" si="292"/>
        <v>5.434463229819432E-2</v>
      </c>
      <c r="Q2030" s="9">
        <f t="shared" si="293"/>
        <v>4.6750701081131066E-2</v>
      </c>
      <c r="R2030" s="9">
        <f t="shared" si="294"/>
        <v>5.8141597906725948E-2</v>
      </c>
      <c r="S2030" s="9">
        <f t="shared" si="295"/>
        <v>4.2953735472599439E-2</v>
      </c>
    </row>
    <row r="2031" spans="1:19">
      <c r="A2031" s="1">
        <v>44977</v>
      </c>
      <c r="B2031" s="2">
        <v>13.260600090026855</v>
      </c>
      <c r="C2031" s="2"/>
      <c r="E2031" s="1">
        <v>44977</v>
      </c>
      <c r="F2031" s="2">
        <v>3290.3382999999999</v>
      </c>
      <c r="G2031" s="2">
        <v>2.9045999999999998</v>
      </c>
      <c r="J2031" s="1">
        <f t="shared" si="296"/>
        <v>45340</v>
      </c>
      <c r="K2031">
        <f t="shared" si="297"/>
        <v>8.154944061605067E-2</v>
      </c>
      <c r="L2031" s="7">
        <f t="shared" si="298"/>
        <v>2.4306000000000001E-2</v>
      </c>
      <c r="M2031" s="28">
        <f t="shared" si="299"/>
        <v>5.7243440616050668E-2</v>
      </c>
      <c r="N2031" s="9">
        <f t="shared" si="290"/>
        <v>5.0590201575394456E-2</v>
      </c>
      <c r="O2031" s="9">
        <f t="shared" si="291"/>
        <v>3.8116694524178E-3</v>
      </c>
      <c r="P2031" s="9">
        <f t="shared" si="292"/>
        <v>5.4401871027812257E-2</v>
      </c>
      <c r="Q2031" s="9">
        <f t="shared" si="293"/>
        <v>4.6778532122976654E-2</v>
      </c>
      <c r="R2031" s="9">
        <f t="shared" si="294"/>
        <v>5.8213540480230058E-2</v>
      </c>
      <c r="S2031" s="9">
        <f t="shared" si="295"/>
        <v>4.2966862670558853E-2</v>
      </c>
    </row>
    <row r="2032" spans="1:19">
      <c r="A2032" s="1">
        <v>44978</v>
      </c>
      <c r="B2032" s="2">
        <v>13.322500228881836</v>
      </c>
      <c r="C2032" s="2"/>
      <c r="E2032" s="1">
        <v>44978</v>
      </c>
      <c r="F2032" s="2">
        <v>3306.5236</v>
      </c>
      <c r="G2032" s="2">
        <v>2.9302999999999999</v>
      </c>
      <c r="J2032" s="1">
        <f t="shared" si="296"/>
        <v>45341</v>
      </c>
      <c r="K2032">
        <f t="shared" si="297"/>
        <v>8.0094832741494384E-2</v>
      </c>
      <c r="L2032" s="7">
        <f t="shared" si="298"/>
        <v>2.4310999999999999E-2</v>
      </c>
      <c r="M2032" s="28">
        <f t="shared" si="299"/>
        <v>5.5783832741494385E-2</v>
      </c>
      <c r="N2032" s="9">
        <f t="shared" si="290"/>
        <v>5.0625730396971956E-2</v>
      </c>
      <c r="O2032" s="9">
        <f t="shared" si="291"/>
        <v>3.8181815072642839E-3</v>
      </c>
      <c r="P2032" s="9">
        <f t="shared" si="292"/>
        <v>5.4443911904236239E-2</v>
      </c>
      <c r="Q2032" s="9">
        <f t="shared" si="293"/>
        <v>4.6807548889707673E-2</v>
      </c>
      <c r="R2032" s="9">
        <f t="shared" si="294"/>
        <v>5.8262093411500522E-2</v>
      </c>
      <c r="S2032" s="9">
        <f t="shared" si="295"/>
        <v>4.298936738244339E-2</v>
      </c>
    </row>
    <row r="2033" spans="1:19">
      <c r="A2033" s="1">
        <v>44979</v>
      </c>
      <c r="B2033" s="2">
        <v>13.253100395202637</v>
      </c>
      <c r="C2033" s="2"/>
      <c r="E2033" s="1">
        <v>44979</v>
      </c>
      <c r="F2033" s="2">
        <v>3291.1477</v>
      </c>
      <c r="G2033" s="2">
        <v>2.9243999999999999</v>
      </c>
      <c r="J2033" s="1">
        <f t="shared" si="296"/>
        <v>45342</v>
      </c>
      <c r="K2033">
        <f t="shared" si="297"/>
        <v>7.9715577796080669E-2</v>
      </c>
      <c r="L2033" s="7">
        <f t="shared" si="298"/>
        <v>2.4188999999999999E-2</v>
      </c>
      <c r="M2033" s="28">
        <f t="shared" si="299"/>
        <v>5.5526577796080667E-2</v>
      </c>
      <c r="N2033" s="9">
        <f t="shared" si="290"/>
        <v>5.0657860947546596E-2</v>
      </c>
      <c r="O2033" s="9">
        <f t="shared" si="291"/>
        <v>3.8252128941992551E-3</v>
      </c>
      <c r="P2033" s="9">
        <f t="shared" si="292"/>
        <v>5.4483073841745853E-2</v>
      </c>
      <c r="Q2033" s="9">
        <f t="shared" si="293"/>
        <v>4.6832648053347338E-2</v>
      </c>
      <c r="R2033" s="9">
        <f t="shared" si="294"/>
        <v>5.8308286735945104E-2</v>
      </c>
      <c r="S2033" s="9">
        <f t="shared" si="295"/>
        <v>4.3007435159148087E-2</v>
      </c>
    </row>
    <row r="2034" spans="1:19">
      <c r="A2034" s="1">
        <v>44980</v>
      </c>
      <c r="B2034" s="2">
        <v>13.238400459289551</v>
      </c>
      <c r="C2034" s="2"/>
      <c r="E2034" s="1">
        <v>44980</v>
      </c>
      <c r="F2034" s="2">
        <v>3287.4769999999999</v>
      </c>
      <c r="G2034" s="2">
        <v>2.9258999999999999</v>
      </c>
      <c r="J2034" s="1">
        <f t="shared" si="296"/>
        <v>45343</v>
      </c>
      <c r="K2034">
        <f t="shared" si="297"/>
        <v>7.900204704820471E-2</v>
      </c>
      <c r="L2034" s="7">
        <f t="shared" si="298"/>
        <v>2.4088999999999999E-2</v>
      </c>
      <c r="M2034" s="28">
        <f t="shared" si="299"/>
        <v>5.4913047048204711E-2</v>
      </c>
      <c r="N2034" s="9">
        <f t="shared" si="290"/>
        <v>5.0685112481923734E-2</v>
      </c>
      <c r="O2034" s="9">
        <f t="shared" si="291"/>
        <v>3.8309639670322951E-3</v>
      </c>
      <c r="P2034" s="9">
        <f t="shared" si="292"/>
        <v>5.4516076448956029E-2</v>
      </c>
      <c r="Q2034" s="9">
        <f t="shared" si="293"/>
        <v>4.685414851489144E-2</v>
      </c>
      <c r="R2034" s="9">
        <f t="shared" si="294"/>
        <v>5.8347040415988323E-2</v>
      </c>
      <c r="S2034" s="9">
        <f t="shared" si="295"/>
        <v>4.3023184547859146E-2</v>
      </c>
    </row>
    <row r="2035" spans="1:19">
      <c r="A2035" s="1">
        <v>44981</v>
      </c>
      <c r="B2035" s="2">
        <v>13.151900291442871</v>
      </c>
      <c r="C2035" s="2"/>
      <c r="E2035" s="1">
        <v>44981</v>
      </c>
      <c r="F2035" s="2">
        <v>3267.1597000000002</v>
      </c>
      <c r="G2035" s="2">
        <v>2.9222999999999999</v>
      </c>
      <c r="J2035" s="1">
        <f t="shared" si="296"/>
        <v>45344</v>
      </c>
      <c r="K2035">
        <f t="shared" si="297"/>
        <v>7.8053654890587271E-2</v>
      </c>
      <c r="L2035" s="7">
        <f t="shared" si="298"/>
        <v>2.4056999999999999E-2</v>
      </c>
      <c r="M2035" s="28">
        <f t="shared" si="299"/>
        <v>5.3996654890587276E-2</v>
      </c>
      <c r="N2035" s="9">
        <f t="shared" si="290"/>
        <v>5.0715395364402178E-2</v>
      </c>
      <c r="O2035" s="9">
        <f t="shared" si="291"/>
        <v>3.8268572764284482E-3</v>
      </c>
      <c r="P2035" s="9">
        <f t="shared" si="292"/>
        <v>5.4542252640830624E-2</v>
      </c>
      <c r="Q2035" s="9">
        <f t="shared" si="293"/>
        <v>4.6888538087973733E-2</v>
      </c>
      <c r="R2035" s="9">
        <f t="shared" si="294"/>
        <v>5.8369109917259077E-2</v>
      </c>
      <c r="S2035" s="9">
        <f t="shared" si="295"/>
        <v>4.306168081154528E-2</v>
      </c>
    </row>
    <row r="2036" spans="1:19">
      <c r="A2036" s="1">
        <v>44984</v>
      </c>
      <c r="B2036" s="2">
        <v>13.122099876403809</v>
      </c>
      <c r="C2036" s="2"/>
      <c r="E2036" s="1">
        <v>44984</v>
      </c>
      <c r="F2036" s="2">
        <v>3258.0344</v>
      </c>
      <c r="G2036" s="2">
        <v>2.9228000000000001</v>
      </c>
      <c r="J2036" s="1">
        <f t="shared" si="296"/>
        <v>45345</v>
      </c>
      <c r="K2036">
        <f t="shared" si="297"/>
        <v>7.7747198523258773E-2</v>
      </c>
      <c r="L2036" s="7">
        <f t="shared" si="298"/>
        <v>2.3862999999999999E-2</v>
      </c>
      <c r="M2036" s="28">
        <f t="shared" si="299"/>
        <v>5.3884198523258778E-2</v>
      </c>
      <c r="N2036" s="9">
        <f t="shared" si="290"/>
        <v>5.0747642240437228E-2</v>
      </c>
      <c r="O2036" s="9">
        <f t="shared" si="291"/>
        <v>3.8191778935907804E-3</v>
      </c>
      <c r="P2036" s="9">
        <f t="shared" si="292"/>
        <v>5.4566820134028006E-2</v>
      </c>
      <c r="Q2036" s="9">
        <f t="shared" si="293"/>
        <v>4.692846434684645E-2</v>
      </c>
      <c r="R2036" s="9">
        <f t="shared" si="294"/>
        <v>5.8385998027618791E-2</v>
      </c>
      <c r="S2036" s="9">
        <f t="shared" si="295"/>
        <v>4.3109286453255666E-2</v>
      </c>
    </row>
    <row r="2037" spans="1:19">
      <c r="A2037" s="1">
        <v>44985</v>
      </c>
      <c r="B2037" s="2">
        <v>13.227999687194824</v>
      </c>
      <c r="C2037" s="2"/>
      <c r="E2037" s="1">
        <v>44985</v>
      </c>
      <c r="F2037" s="2">
        <v>3279.6053000000002</v>
      </c>
      <c r="G2037" s="2">
        <v>2.9226999999999999</v>
      </c>
      <c r="J2037" s="1">
        <f t="shared" si="296"/>
        <v>45348</v>
      </c>
      <c r="K2037">
        <f t="shared" si="297"/>
        <v>7.8501563553957765E-2</v>
      </c>
      <c r="L2037" s="7">
        <f t="shared" si="298"/>
        <v>2.3904999999999999E-2</v>
      </c>
      <c r="M2037" s="28">
        <f t="shared" si="299"/>
        <v>5.4596563553957769E-2</v>
      </c>
      <c r="N2037" s="9">
        <f t="shared" si="290"/>
        <v>5.0780922086032076E-2</v>
      </c>
      <c r="O2037" s="9">
        <f t="shared" si="291"/>
        <v>3.8160310692997709E-3</v>
      </c>
      <c r="P2037" s="9">
        <f t="shared" si="292"/>
        <v>5.4596953155331848E-2</v>
      </c>
      <c r="Q2037" s="9">
        <f t="shared" si="293"/>
        <v>4.6964891016732305E-2</v>
      </c>
      <c r="R2037" s="9">
        <f t="shared" si="294"/>
        <v>5.841298422463162E-2</v>
      </c>
      <c r="S2037" s="9">
        <f t="shared" si="295"/>
        <v>4.3148859947432533E-2</v>
      </c>
    </row>
    <row r="2038" spans="1:19">
      <c r="A2038" s="1">
        <v>44986</v>
      </c>
      <c r="B2038" s="2">
        <v>13.384900093078613</v>
      </c>
      <c r="C2038" s="2"/>
      <c r="E2038" s="1">
        <v>44986</v>
      </c>
      <c r="F2038" s="2">
        <v>3312.3478</v>
      </c>
      <c r="G2038" s="2">
        <v>2.9186999999999999</v>
      </c>
      <c r="J2038" s="1">
        <f t="shared" si="296"/>
        <v>45349</v>
      </c>
      <c r="K2038">
        <f t="shared" si="297"/>
        <v>7.7545827667573564E-2</v>
      </c>
      <c r="L2038" s="7">
        <f t="shared" si="298"/>
        <v>2.3609000000000002E-2</v>
      </c>
      <c r="M2038" s="28">
        <f t="shared" si="299"/>
        <v>5.3936827667573559E-2</v>
      </c>
      <c r="N2038" s="9">
        <f t="shared" si="290"/>
        <v>5.0811310978664329E-2</v>
      </c>
      <c r="O2038" s="9">
        <f t="shared" si="291"/>
        <v>3.8105459478100061E-3</v>
      </c>
      <c r="P2038" s="9">
        <f t="shared" si="292"/>
        <v>5.4621856926474338E-2</v>
      </c>
      <c r="Q2038" s="9">
        <f t="shared" si="293"/>
        <v>4.7000765030854319E-2</v>
      </c>
      <c r="R2038" s="9">
        <f t="shared" si="294"/>
        <v>5.8432402874284341E-2</v>
      </c>
      <c r="S2038" s="9">
        <f t="shared" si="295"/>
        <v>4.3190219083044316E-2</v>
      </c>
    </row>
    <row r="2039" spans="1:19">
      <c r="A2039" s="1">
        <v>44987</v>
      </c>
      <c r="B2039" s="2">
        <v>13.387100219726563</v>
      </c>
      <c r="C2039" s="2"/>
      <c r="E2039" s="1">
        <v>44987</v>
      </c>
      <c r="F2039" s="2">
        <v>3310.6536000000001</v>
      </c>
      <c r="G2039" s="2">
        <v>2.9186000000000001</v>
      </c>
      <c r="J2039" s="1">
        <f t="shared" si="296"/>
        <v>45350</v>
      </c>
      <c r="K2039">
        <f t="shared" si="297"/>
        <v>7.893531988506465E-2</v>
      </c>
      <c r="L2039" s="7">
        <f t="shared" si="298"/>
        <v>2.3637000000000002E-2</v>
      </c>
      <c r="M2039" s="28">
        <f t="shared" si="299"/>
        <v>5.5298319885064645E-2</v>
      </c>
      <c r="N2039" s="9">
        <f t="shared" si="290"/>
        <v>5.0844988280995117E-2</v>
      </c>
      <c r="O2039" s="9">
        <f t="shared" si="291"/>
        <v>3.8125501277003725E-3</v>
      </c>
      <c r="P2039" s="9">
        <f t="shared" si="292"/>
        <v>5.4657538408695486E-2</v>
      </c>
      <c r="Q2039" s="9">
        <f t="shared" si="293"/>
        <v>4.7032438153294748E-2</v>
      </c>
      <c r="R2039" s="9">
        <f t="shared" si="294"/>
        <v>5.8470088536395862E-2</v>
      </c>
      <c r="S2039" s="9">
        <f t="shared" si="295"/>
        <v>4.3219888025594372E-2</v>
      </c>
    </row>
    <row r="2040" spans="1:19">
      <c r="A2040" s="1">
        <v>44988</v>
      </c>
      <c r="B2040" s="2">
        <v>13.479399681091309</v>
      </c>
      <c r="C2040" s="2"/>
      <c r="E2040" s="1">
        <v>44988</v>
      </c>
      <c r="F2040" s="2">
        <v>3328.3926999999999</v>
      </c>
      <c r="G2040" s="2">
        <v>2.9258000000000002</v>
      </c>
      <c r="J2040" s="1">
        <f t="shared" si="296"/>
        <v>45351</v>
      </c>
      <c r="K2040">
        <f t="shared" si="297"/>
        <v>7.7543424868122879E-2</v>
      </c>
      <c r="L2040" s="7">
        <f t="shared" si="298"/>
        <v>2.3417E-2</v>
      </c>
      <c r="M2040" s="28">
        <f t="shared" si="299"/>
        <v>5.4126424868122879E-2</v>
      </c>
      <c r="N2040" s="9">
        <f t="shared" si="290"/>
        <v>5.0873349827710586E-2</v>
      </c>
      <c r="O2040" s="9">
        <f t="shared" si="291"/>
        <v>3.810270888706968E-3</v>
      </c>
      <c r="P2040" s="9">
        <f t="shared" si="292"/>
        <v>5.4683620716417553E-2</v>
      </c>
      <c r="Q2040" s="9">
        <f t="shared" si="293"/>
        <v>4.7063078939003619E-2</v>
      </c>
      <c r="R2040" s="9">
        <f t="shared" si="294"/>
        <v>5.8493891605124519E-2</v>
      </c>
      <c r="S2040" s="9">
        <f t="shared" si="295"/>
        <v>4.3252808050296652E-2</v>
      </c>
    </row>
    <row r="2041" spans="1:19">
      <c r="A2041" s="1">
        <v>44991</v>
      </c>
      <c r="B2041" s="2">
        <v>13.468400001525879</v>
      </c>
      <c r="C2041" s="2"/>
      <c r="E2041" s="1">
        <v>44991</v>
      </c>
      <c r="F2041" s="2">
        <v>3322.0259000000001</v>
      </c>
      <c r="G2041" s="2">
        <v>2.9047000000000001</v>
      </c>
      <c r="J2041" s="1">
        <f t="shared" si="296"/>
        <v>45352</v>
      </c>
      <c r="K2041">
        <f t="shared" si="297"/>
        <v>7.7286920809312681E-2</v>
      </c>
      <c r="L2041" s="7">
        <f t="shared" si="298"/>
        <v>2.3649E-2</v>
      </c>
      <c r="M2041" s="28">
        <f t="shared" si="299"/>
        <v>5.3637920809312678E-2</v>
      </c>
      <c r="N2041" s="9">
        <f t="shared" si="290"/>
        <v>5.0902189911041035E-2</v>
      </c>
      <c r="O2041" s="9">
        <f t="shared" si="291"/>
        <v>3.8035762523506923E-3</v>
      </c>
      <c r="P2041" s="9">
        <f t="shared" si="292"/>
        <v>5.4705766163391727E-2</v>
      </c>
      <c r="Q2041" s="9">
        <f t="shared" si="293"/>
        <v>4.7098613658690343E-2</v>
      </c>
      <c r="R2041" s="9">
        <f t="shared" si="294"/>
        <v>5.8509342415742419E-2</v>
      </c>
      <c r="S2041" s="9">
        <f t="shared" si="295"/>
        <v>4.3295037406339651E-2</v>
      </c>
    </row>
    <row r="2042" spans="1:19">
      <c r="A2042" s="1">
        <v>44992</v>
      </c>
      <c r="B2042" s="2">
        <v>13.333399772644043</v>
      </c>
      <c r="C2042" s="2"/>
      <c r="E2042" s="1">
        <v>44992</v>
      </c>
      <c r="F2042" s="2">
        <v>3285.0988000000002</v>
      </c>
      <c r="G2042" s="2">
        <v>2.9001000000000001</v>
      </c>
      <c r="J2042" s="1">
        <f t="shared" si="296"/>
        <v>45355</v>
      </c>
      <c r="K2042">
        <f t="shared" si="297"/>
        <v>7.688700094530794E-2</v>
      </c>
      <c r="L2042" s="7">
        <f t="shared" si="298"/>
        <v>2.3477000000000001E-2</v>
      </c>
      <c r="M2042" s="28">
        <f t="shared" si="299"/>
        <v>5.3410000945307942E-2</v>
      </c>
      <c r="N2042" s="9">
        <f t="shared" si="290"/>
        <v>5.0933483349414221E-2</v>
      </c>
      <c r="O2042" s="9">
        <f t="shared" si="291"/>
        <v>3.7916211187816904E-3</v>
      </c>
      <c r="P2042" s="9">
        <f t="shared" si="292"/>
        <v>5.4725104468195909E-2</v>
      </c>
      <c r="Q2042" s="9">
        <f t="shared" si="293"/>
        <v>4.7141862230632534E-2</v>
      </c>
      <c r="R2042" s="9">
        <f t="shared" si="294"/>
        <v>5.8516725586977604E-2</v>
      </c>
      <c r="S2042" s="9">
        <f t="shared" si="295"/>
        <v>4.3350241111850839E-2</v>
      </c>
    </row>
    <row r="2043" spans="1:19">
      <c r="A2043" s="1">
        <v>44993</v>
      </c>
      <c r="B2043" s="2">
        <v>13.310700416564941</v>
      </c>
      <c r="C2043" s="2"/>
      <c r="E2043" s="1">
        <v>44993</v>
      </c>
      <c r="F2043" s="2">
        <v>3283.2478999999998</v>
      </c>
      <c r="G2043" s="2">
        <v>2.8906999999999998</v>
      </c>
      <c r="J2043" s="1">
        <f t="shared" si="296"/>
        <v>45356</v>
      </c>
      <c r="K2043">
        <f t="shared" si="297"/>
        <v>7.6566746211936723E-2</v>
      </c>
      <c r="L2043" s="7">
        <f t="shared" si="298"/>
        <v>2.3313999999999998E-2</v>
      </c>
      <c r="M2043" s="28">
        <f t="shared" si="299"/>
        <v>5.3252746211936722E-2</v>
      </c>
      <c r="N2043" s="9">
        <f t="shared" si="290"/>
        <v>5.0964197517100622E-2</v>
      </c>
      <c r="O2043" s="9">
        <f t="shared" si="291"/>
        <v>3.7789137408613797E-3</v>
      </c>
      <c r="P2043" s="9">
        <f t="shared" si="292"/>
        <v>5.4743111257962003E-2</v>
      </c>
      <c r="Q2043" s="9">
        <f t="shared" si="293"/>
        <v>4.7185283776239241E-2</v>
      </c>
      <c r="R2043" s="9">
        <f t="shared" si="294"/>
        <v>5.8522024998823384E-2</v>
      </c>
      <c r="S2043" s="9">
        <f t="shared" si="295"/>
        <v>4.340637003537786E-2</v>
      </c>
    </row>
    <row r="2044" spans="1:19">
      <c r="A2044" s="1">
        <v>44994</v>
      </c>
      <c r="B2044" s="2">
        <v>13.291299819946289</v>
      </c>
      <c r="C2044" s="2"/>
      <c r="E2044" s="1">
        <v>44994</v>
      </c>
      <c r="F2044" s="2">
        <v>3276.0936999999999</v>
      </c>
      <c r="G2044" s="2">
        <v>2.8919000000000001</v>
      </c>
      <c r="J2044" s="1">
        <f t="shared" si="296"/>
        <v>45357</v>
      </c>
      <c r="K2044">
        <f t="shared" si="297"/>
        <v>7.6781325791808158E-2</v>
      </c>
      <c r="L2044" s="7">
        <f t="shared" si="298"/>
        <v>2.2900999999999998E-2</v>
      </c>
      <c r="M2044" s="28">
        <f t="shared" si="299"/>
        <v>5.388032579180816E-2</v>
      </c>
      <c r="N2044" s="9">
        <f t="shared" si="290"/>
        <v>5.0999717539605027E-2</v>
      </c>
      <c r="O2044" s="9">
        <f t="shared" si="291"/>
        <v>3.7640600326088363E-3</v>
      </c>
      <c r="P2044" s="9">
        <f t="shared" si="292"/>
        <v>5.4763777572213866E-2</v>
      </c>
      <c r="Q2044" s="9">
        <f t="shared" si="293"/>
        <v>4.7235657506996188E-2</v>
      </c>
      <c r="R2044" s="9">
        <f t="shared" si="294"/>
        <v>5.8527837604822698E-2</v>
      </c>
      <c r="S2044" s="9">
        <f t="shared" si="295"/>
        <v>4.3471597474387356E-2</v>
      </c>
    </row>
    <row r="2045" spans="1:19">
      <c r="A2045" s="1">
        <v>44995</v>
      </c>
      <c r="B2045" s="2">
        <v>13.105299949645996</v>
      </c>
      <c r="C2045" s="2"/>
      <c r="E2045" s="1">
        <v>44995</v>
      </c>
      <c r="F2045" s="2">
        <v>3230.0765999999999</v>
      </c>
      <c r="G2045" s="2">
        <v>2.883</v>
      </c>
      <c r="J2045" s="1">
        <f t="shared" si="296"/>
        <v>45358</v>
      </c>
      <c r="K2045">
        <f t="shared" si="297"/>
        <v>7.6985850534342926E-2</v>
      </c>
      <c r="L2045" s="7">
        <f t="shared" si="298"/>
        <v>2.2616000000000001E-2</v>
      </c>
      <c r="M2045" s="28">
        <f t="shared" si="299"/>
        <v>5.4369850534342928E-2</v>
      </c>
      <c r="N2045" s="9">
        <f t="shared" si="290"/>
        <v>5.1036102386655013E-2</v>
      </c>
      <c r="O2045" s="9">
        <f t="shared" si="291"/>
        <v>3.7521268143799746E-3</v>
      </c>
      <c r="P2045" s="9">
        <f t="shared" si="292"/>
        <v>5.4788229201034988E-2</v>
      </c>
      <c r="Q2045" s="9">
        <f t="shared" si="293"/>
        <v>4.7283975572275039E-2</v>
      </c>
      <c r="R2045" s="9">
        <f t="shared" si="294"/>
        <v>5.8540356015414963E-2</v>
      </c>
      <c r="S2045" s="9">
        <f t="shared" si="295"/>
        <v>4.3531848757895064E-2</v>
      </c>
    </row>
    <row r="2046" spans="1:19">
      <c r="A2046" s="1">
        <v>44998</v>
      </c>
      <c r="B2046" s="2">
        <v>13.291199684143066</v>
      </c>
      <c r="C2046" s="2"/>
      <c r="E2046" s="1">
        <v>44998</v>
      </c>
      <c r="F2046" s="2">
        <v>3268.6954999999998</v>
      </c>
      <c r="G2046" s="2">
        <v>2.8847</v>
      </c>
      <c r="J2046" s="1">
        <f t="shared" si="296"/>
        <v>45359</v>
      </c>
      <c r="K2046">
        <f t="shared" si="297"/>
        <v>7.6353362654006343E-2</v>
      </c>
      <c r="L2046" s="7">
        <f t="shared" si="298"/>
        <v>2.2738999999999999E-2</v>
      </c>
      <c r="M2046" s="28">
        <f t="shared" si="299"/>
        <v>5.3614362654006348E-2</v>
      </c>
      <c r="N2046" s="9">
        <f t="shared" si="290"/>
        <v>5.10663235627394E-2</v>
      </c>
      <c r="O2046" s="9">
        <f t="shared" si="291"/>
        <v>3.7420879087507438E-3</v>
      </c>
      <c r="P2046" s="9">
        <f t="shared" si="292"/>
        <v>5.4808411471490147E-2</v>
      </c>
      <c r="Q2046" s="9">
        <f t="shared" si="293"/>
        <v>4.7324235653988654E-2</v>
      </c>
      <c r="R2046" s="9">
        <f t="shared" si="294"/>
        <v>5.8550499380240886E-2</v>
      </c>
      <c r="S2046" s="9">
        <f t="shared" si="295"/>
        <v>4.3582147745237915E-2</v>
      </c>
    </row>
    <row r="2047" spans="1:19">
      <c r="A2047" s="1">
        <v>44999</v>
      </c>
      <c r="B2047" s="2">
        <v>13.207300186157227</v>
      </c>
      <c r="C2047" s="2"/>
      <c r="E2047" s="1">
        <v>44999</v>
      </c>
      <c r="F2047" s="2">
        <v>3245.3123000000001</v>
      </c>
      <c r="G2047" s="2">
        <v>2.8776999999999999</v>
      </c>
      <c r="J2047" s="1">
        <f t="shared" si="296"/>
        <v>45362</v>
      </c>
      <c r="K2047">
        <f t="shared" si="297"/>
        <v>7.6036955415262578E-2</v>
      </c>
      <c r="L2047" s="7">
        <f t="shared" si="298"/>
        <v>2.2792E-2</v>
      </c>
      <c r="M2047" s="28">
        <f t="shared" si="299"/>
        <v>5.3244955415262578E-2</v>
      </c>
      <c r="N2047" s="9">
        <f t="shared" si="290"/>
        <v>5.1094198280144061E-2</v>
      </c>
      <c r="O2047" s="9">
        <f t="shared" si="291"/>
        <v>3.7320367688496582E-3</v>
      </c>
      <c r="P2047" s="9">
        <f t="shared" si="292"/>
        <v>5.482623504899372E-2</v>
      </c>
      <c r="Q2047" s="9">
        <f t="shared" si="293"/>
        <v>4.7362161511294402E-2</v>
      </c>
      <c r="R2047" s="9">
        <f t="shared" si="294"/>
        <v>5.8558271817843378E-2</v>
      </c>
      <c r="S2047" s="9">
        <f t="shared" si="295"/>
        <v>4.3630124742444744E-2</v>
      </c>
    </row>
    <row r="2048" spans="1:19">
      <c r="A2048" s="1">
        <v>45000</v>
      </c>
      <c r="B2048" s="2">
        <v>13.297800064086914</v>
      </c>
      <c r="C2048" s="2"/>
      <c r="E2048" s="1">
        <v>45000</v>
      </c>
      <c r="F2048" s="2">
        <v>3263.3148000000001</v>
      </c>
      <c r="G2048" s="2">
        <v>2.8871000000000002</v>
      </c>
      <c r="J2048" s="1">
        <f t="shared" si="296"/>
        <v>45363</v>
      </c>
      <c r="K2048">
        <f t="shared" si="297"/>
        <v>7.6683589219295509E-2</v>
      </c>
      <c r="L2048" s="7">
        <f t="shared" si="298"/>
        <v>2.3163999999999997E-2</v>
      </c>
      <c r="M2048" s="28">
        <f t="shared" si="299"/>
        <v>5.3519589219295512E-2</v>
      </c>
      <c r="N2048" s="9">
        <f t="shared" si="290"/>
        <v>5.1122775276071231E-2</v>
      </c>
      <c r="O2048" s="9">
        <f t="shared" si="291"/>
        <v>3.7229166133397945E-3</v>
      </c>
      <c r="P2048" s="9">
        <f t="shared" si="292"/>
        <v>5.4845691889411026E-2</v>
      </c>
      <c r="Q2048" s="9">
        <f t="shared" si="293"/>
        <v>4.7399858662731435E-2</v>
      </c>
      <c r="R2048" s="9">
        <f t="shared" si="294"/>
        <v>5.8568608502750821E-2</v>
      </c>
      <c r="S2048" s="9">
        <f t="shared" si="295"/>
        <v>4.367694204939164E-2</v>
      </c>
    </row>
    <row r="2049" spans="1:19">
      <c r="A2049" s="1">
        <v>45001</v>
      </c>
      <c r="B2049" s="2">
        <v>13.206600189208984</v>
      </c>
      <c r="C2049" s="2"/>
      <c r="E2049" s="1">
        <v>45001</v>
      </c>
      <c r="F2049" s="2">
        <v>3226.8912</v>
      </c>
      <c r="G2049" s="2">
        <v>2.8784999999999998</v>
      </c>
      <c r="J2049" s="1">
        <f t="shared" si="296"/>
        <v>45364</v>
      </c>
      <c r="K2049">
        <f t="shared" si="297"/>
        <v>7.7079605516279778E-2</v>
      </c>
      <c r="L2049" s="7">
        <f t="shared" si="298"/>
        <v>2.3441E-2</v>
      </c>
      <c r="M2049" s="28">
        <f t="shared" si="299"/>
        <v>5.3638605516279775E-2</v>
      </c>
      <c r="N2049" s="9">
        <f t="shared" ref="N2049:N2112" si="300">AVERAGE(M1798:M2049)</f>
        <v>5.1147234001672932E-2</v>
      </c>
      <c r="O2049" s="9">
        <f t="shared" ref="O2049:O2112" si="301">_xlfn.STDEV.P(M1798:M2049)</f>
        <v>3.7191160388732034E-3</v>
      </c>
      <c r="P2049" s="9">
        <f t="shared" ref="P2049:P2112" si="302">N2049+O2049</f>
        <v>5.4866350040546137E-2</v>
      </c>
      <c r="Q2049" s="9">
        <f t="shared" ref="Q2049:Q2112" si="303">N2049-O2049</f>
        <v>4.7428117962799728E-2</v>
      </c>
      <c r="R2049" s="9">
        <f t="shared" ref="R2049:R2112" si="304">N2049+O2049*2</f>
        <v>5.8585466079419342E-2</v>
      </c>
      <c r="S2049" s="9">
        <f t="shared" ref="S2049:S2112" si="305">N2049-O2049*2</f>
        <v>4.3709001923926523E-2</v>
      </c>
    </row>
    <row r="2050" spans="1:19">
      <c r="A2050" s="1">
        <v>45002</v>
      </c>
      <c r="B2050" s="2">
        <v>13.312899589538574</v>
      </c>
      <c r="C2050" s="2"/>
      <c r="E2050" s="1">
        <v>45002</v>
      </c>
      <c r="F2050" s="2">
        <v>3250.5459999999998</v>
      </c>
      <c r="G2050" s="2">
        <v>2.8769</v>
      </c>
      <c r="J2050" s="1">
        <f t="shared" si="296"/>
        <v>45365</v>
      </c>
      <c r="K2050">
        <f t="shared" si="297"/>
        <v>7.7062384626091898E-2</v>
      </c>
      <c r="L2050" s="7">
        <f t="shared" si="298"/>
        <v>2.3412000000000002E-2</v>
      </c>
      <c r="M2050" s="28">
        <f t="shared" si="299"/>
        <v>5.3650384626091896E-2</v>
      </c>
      <c r="N2050" s="9">
        <f t="shared" si="300"/>
        <v>5.1176042063355569E-2</v>
      </c>
      <c r="O2050" s="9">
        <f t="shared" si="301"/>
        <v>3.7102668540215378E-3</v>
      </c>
      <c r="P2050" s="9">
        <f t="shared" si="302"/>
        <v>5.4886308917377107E-2</v>
      </c>
      <c r="Q2050" s="9">
        <f t="shared" si="303"/>
        <v>4.7465775209334031E-2</v>
      </c>
      <c r="R2050" s="9">
        <f t="shared" si="304"/>
        <v>5.8596575771398644E-2</v>
      </c>
      <c r="S2050" s="9">
        <f t="shared" si="305"/>
        <v>4.3755508355312493E-2</v>
      </c>
    </row>
    <row r="2051" spans="1:19">
      <c r="A2051" s="1">
        <v>45005</v>
      </c>
      <c r="B2051" s="2">
        <v>13.219099998474121</v>
      </c>
      <c r="C2051" s="2"/>
      <c r="E2051" s="1">
        <v>45005</v>
      </c>
      <c r="F2051" s="2">
        <v>3234.9103</v>
      </c>
      <c r="G2051" s="2">
        <v>2.8759999999999999</v>
      </c>
      <c r="J2051" s="1">
        <f t="shared" si="296"/>
        <v>45366</v>
      </c>
      <c r="K2051">
        <f t="shared" si="297"/>
        <v>7.6731247228892879E-2</v>
      </c>
      <c r="L2051" s="7">
        <f t="shared" si="298"/>
        <v>2.3231999999999999E-2</v>
      </c>
      <c r="M2051" s="28">
        <f t="shared" si="299"/>
        <v>5.3499247228892877E-2</v>
      </c>
      <c r="N2051" s="9">
        <f t="shared" si="300"/>
        <v>5.1202075974532274E-2</v>
      </c>
      <c r="O2051" s="9">
        <f t="shared" si="301"/>
        <v>3.7034537847147513E-3</v>
      </c>
      <c r="P2051" s="9">
        <f t="shared" si="302"/>
        <v>5.4905529759247028E-2</v>
      </c>
      <c r="Q2051" s="9">
        <f t="shared" si="303"/>
        <v>4.749862218981752E-2</v>
      </c>
      <c r="R2051" s="9">
        <f t="shared" si="304"/>
        <v>5.8608983543961775E-2</v>
      </c>
      <c r="S2051" s="9">
        <f t="shared" si="305"/>
        <v>4.3795168405102773E-2</v>
      </c>
    </row>
    <row r="2052" spans="1:19">
      <c r="A2052" s="1">
        <v>45006</v>
      </c>
      <c r="B2052" s="2">
        <v>13.293700218200684</v>
      </c>
      <c r="C2052" s="2"/>
      <c r="E2052" s="1">
        <v>45006</v>
      </c>
      <c r="F2052" s="2">
        <v>3255.6505000000002</v>
      </c>
      <c r="G2052" s="2">
        <v>2.8717999999999999</v>
      </c>
      <c r="J2052" s="1">
        <f t="shared" si="296"/>
        <v>45369</v>
      </c>
      <c r="K2052">
        <f t="shared" si="297"/>
        <v>7.6053147324033496E-2</v>
      </c>
      <c r="L2052" s="7">
        <f t="shared" si="298"/>
        <v>2.3096000000000002E-2</v>
      </c>
      <c r="M2052" s="28">
        <f t="shared" si="299"/>
        <v>5.2957147324033491E-2</v>
      </c>
      <c r="N2052" s="9">
        <f t="shared" si="300"/>
        <v>5.1228376524517297E-2</v>
      </c>
      <c r="O2052" s="9">
        <f t="shared" si="301"/>
        <v>3.6922735177476306E-3</v>
      </c>
      <c r="P2052" s="9">
        <f t="shared" si="302"/>
        <v>5.4920650042264929E-2</v>
      </c>
      <c r="Q2052" s="9">
        <f t="shared" si="303"/>
        <v>4.7536103006769664E-2</v>
      </c>
      <c r="R2052" s="9">
        <f t="shared" si="304"/>
        <v>5.8612923560012561E-2</v>
      </c>
      <c r="S2052" s="9">
        <f t="shared" si="305"/>
        <v>4.3843829489022032E-2</v>
      </c>
    </row>
    <row r="2053" spans="1:19">
      <c r="A2053" s="1">
        <v>45007</v>
      </c>
      <c r="B2053" s="2">
        <v>13.317399978637695</v>
      </c>
      <c r="C2053" s="2"/>
      <c r="E2053" s="1">
        <v>45007</v>
      </c>
      <c r="F2053" s="2">
        <v>3265.7474999999999</v>
      </c>
      <c r="G2053" s="2">
        <v>2.8877000000000002</v>
      </c>
      <c r="J2053" s="1">
        <f t="shared" ref="J2053:J2116" si="306">A2301</f>
        <v>45370</v>
      </c>
      <c r="K2053">
        <f t="shared" ref="K2053:K2116" si="307">1/B2301</f>
        <v>7.6558539674125931E-2</v>
      </c>
      <c r="L2053" s="7">
        <f t="shared" ref="L2053:L2116" si="308">G2301/100</f>
        <v>2.2867999999999999E-2</v>
      </c>
      <c r="M2053" s="28">
        <f t="shared" si="299"/>
        <v>5.3690539674125931E-2</v>
      </c>
      <c r="N2053" s="9">
        <f t="shared" si="300"/>
        <v>5.1255185353324129E-2</v>
      </c>
      <c r="O2053" s="9">
        <f t="shared" si="301"/>
        <v>3.6855209516702724E-3</v>
      </c>
      <c r="P2053" s="9">
        <f t="shared" si="302"/>
        <v>5.4940706304994404E-2</v>
      </c>
      <c r="Q2053" s="9">
        <f t="shared" si="303"/>
        <v>4.7569664401653854E-2</v>
      </c>
      <c r="R2053" s="9">
        <f t="shared" si="304"/>
        <v>5.8626227256664672E-2</v>
      </c>
      <c r="S2053" s="9">
        <f t="shared" si="305"/>
        <v>4.3884143449983586E-2</v>
      </c>
    </row>
    <row r="2054" spans="1:19">
      <c r="A2054" s="1">
        <v>45008</v>
      </c>
      <c r="B2054" s="2">
        <v>13.412199974060059</v>
      </c>
      <c r="C2054" s="2"/>
      <c r="E2054" s="1">
        <v>45008</v>
      </c>
      <c r="F2054" s="2">
        <v>3286.6491000000001</v>
      </c>
      <c r="G2054" s="2">
        <v>2.8801999999999999</v>
      </c>
      <c r="J2054" s="1">
        <f t="shared" si="306"/>
        <v>45371</v>
      </c>
      <c r="K2054">
        <f t="shared" si="307"/>
        <v>7.6069346130338666E-2</v>
      </c>
      <c r="L2054" s="7">
        <f t="shared" si="308"/>
        <v>2.2839999999999999E-2</v>
      </c>
      <c r="M2054" s="28">
        <f t="shared" ref="M2054:M2117" si="309">K2054-L2054</f>
        <v>5.3229346130338667E-2</v>
      </c>
      <c r="N2054" s="9">
        <f t="shared" si="300"/>
        <v>5.1282499757698469E-2</v>
      </c>
      <c r="O2054" s="9">
        <f t="shared" si="301"/>
        <v>3.6745276342799705E-3</v>
      </c>
      <c r="P2054" s="9">
        <f t="shared" si="302"/>
        <v>5.4957027391978441E-2</v>
      </c>
      <c r="Q2054" s="9">
        <f t="shared" si="303"/>
        <v>4.7607972123418496E-2</v>
      </c>
      <c r="R2054" s="9">
        <f t="shared" si="304"/>
        <v>5.8631555026258407E-2</v>
      </c>
      <c r="S2054" s="9">
        <f t="shared" si="305"/>
        <v>4.393344448913853E-2</v>
      </c>
    </row>
    <row r="2055" spans="1:19">
      <c r="A2055" s="1">
        <v>45009</v>
      </c>
      <c r="B2055" s="2">
        <v>13.319000244140625</v>
      </c>
      <c r="C2055" s="2"/>
      <c r="E2055" s="1">
        <v>45009</v>
      </c>
      <c r="F2055" s="2">
        <v>3265.6536999999998</v>
      </c>
      <c r="G2055" s="2">
        <v>2.8925999999999998</v>
      </c>
      <c r="J2055" s="1">
        <f t="shared" si="306"/>
        <v>45372</v>
      </c>
      <c r="K2055">
        <f t="shared" si="307"/>
        <v>7.6187575400978438E-2</v>
      </c>
      <c r="L2055" s="7">
        <f t="shared" si="308"/>
        <v>2.2839999999999999E-2</v>
      </c>
      <c r="M2055" s="28">
        <f t="shared" si="309"/>
        <v>5.3347575400978439E-2</v>
      </c>
      <c r="N2055" s="9">
        <f t="shared" si="300"/>
        <v>5.130813253613116E-2</v>
      </c>
      <c r="O2055" s="9">
        <f t="shared" si="301"/>
        <v>3.6663046296473607E-3</v>
      </c>
      <c r="P2055" s="9">
        <f t="shared" si="302"/>
        <v>5.4974437165778517E-2</v>
      </c>
      <c r="Q2055" s="9">
        <f t="shared" si="303"/>
        <v>4.7641827906483802E-2</v>
      </c>
      <c r="R2055" s="9">
        <f t="shared" si="304"/>
        <v>5.8640741795425881E-2</v>
      </c>
      <c r="S2055" s="9">
        <f t="shared" si="305"/>
        <v>4.3975523276836438E-2</v>
      </c>
    </row>
    <row r="2056" spans="1:19">
      <c r="A2056" s="1">
        <v>45012</v>
      </c>
      <c r="B2056" s="2">
        <v>13.244999885559082</v>
      </c>
      <c r="C2056" s="2"/>
      <c r="E2056" s="1">
        <v>45012</v>
      </c>
      <c r="F2056" s="2">
        <v>3251.3971000000001</v>
      </c>
      <c r="G2056" s="2">
        <v>2.8835000000000002</v>
      </c>
      <c r="J2056" s="1">
        <f t="shared" si="306"/>
        <v>45373</v>
      </c>
      <c r="K2056">
        <f t="shared" si="307"/>
        <v>7.6511682089384414E-2</v>
      </c>
      <c r="L2056" s="7">
        <f t="shared" si="308"/>
        <v>2.2873000000000001E-2</v>
      </c>
      <c r="M2056" s="28">
        <f t="shared" si="309"/>
        <v>5.363868208938441E-2</v>
      </c>
      <c r="N2056" s="9">
        <f t="shared" si="300"/>
        <v>5.1336438413776712E-2</v>
      </c>
      <c r="O2056" s="9">
        <f t="shared" si="301"/>
        <v>3.6566400961712264E-3</v>
      </c>
      <c r="P2056" s="9">
        <f t="shared" si="302"/>
        <v>5.4993078509947939E-2</v>
      </c>
      <c r="Q2056" s="9">
        <f t="shared" si="303"/>
        <v>4.7679798317605486E-2</v>
      </c>
      <c r="R2056" s="9">
        <f t="shared" si="304"/>
        <v>5.8649718606119165E-2</v>
      </c>
      <c r="S2056" s="9">
        <f t="shared" si="305"/>
        <v>4.402315822143426E-2</v>
      </c>
    </row>
    <row r="2057" spans="1:19">
      <c r="A2057" s="1">
        <v>45013</v>
      </c>
      <c r="B2057" s="2">
        <v>13.249899864196777</v>
      </c>
      <c r="C2057" s="2"/>
      <c r="E2057" s="1">
        <v>45013</v>
      </c>
      <c r="F2057" s="2">
        <v>3245.3760000000002</v>
      </c>
      <c r="G2057" s="2">
        <v>2.8831000000000002</v>
      </c>
      <c r="J2057" s="1">
        <f t="shared" si="306"/>
        <v>45376</v>
      </c>
      <c r="K2057">
        <f t="shared" si="307"/>
        <v>7.691183762326273E-2</v>
      </c>
      <c r="L2057" s="7">
        <f t="shared" si="308"/>
        <v>2.3134000000000002E-2</v>
      </c>
      <c r="M2057" s="28">
        <f t="shared" si="309"/>
        <v>5.3777837623262728E-2</v>
      </c>
      <c r="N2057" s="9">
        <f t="shared" si="300"/>
        <v>5.1366458672795746E-2</v>
      </c>
      <c r="O2057" s="9">
        <f t="shared" si="301"/>
        <v>3.6454892717514859E-3</v>
      </c>
      <c r="P2057" s="9">
        <f t="shared" si="302"/>
        <v>5.5011947944547231E-2</v>
      </c>
      <c r="Q2057" s="9">
        <f t="shared" si="303"/>
        <v>4.7720969401044262E-2</v>
      </c>
      <c r="R2057" s="9">
        <f t="shared" si="304"/>
        <v>5.8657437216298722E-2</v>
      </c>
      <c r="S2057" s="9">
        <f t="shared" si="305"/>
        <v>4.4075480129292771E-2</v>
      </c>
    </row>
    <row r="2058" spans="1:19">
      <c r="A2058" s="1">
        <v>45014</v>
      </c>
      <c r="B2058" s="2">
        <v>13.230299949645996</v>
      </c>
      <c r="C2058" s="2"/>
      <c r="E2058" s="1">
        <v>45014</v>
      </c>
      <c r="F2058" s="2">
        <v>3240.0567999999998</v>
      </c>
      <c r="G2058" s="2">
        <v>2.8832</v>
      </c>
      <c r="J2058" s="1">
        <f t="shared" si="306"/>
        <v>45377</v>
      </c>
      <c r="K2058">
        <f t="shared" si="307"/>
        <v>7.6737137746095405E-2</v>
      </c>
      <c r="L2058" s="7">
        <f t="shared" si="308"/>
        <v>2.3123000000000001E-2</v>
      </c>
      <c r="M2058" s="28">
        <f t="shared" si="309"/>
        <v>5.36141377460954E-2</v>
      </c>
      <c r="N2058" s="9">
        <f t="shared" si="300"/>
        <v>5.1397637855295573E-2</v>
      </c>
      <c r="O2058" s="9">
        <f t="shared" si="301"/>
        <v>3.6309505426136723E-3</v>
      </c>
      <c r="P2058" s="9">
        <f t="shared" si="302"/>
        <v>5.5028588397909244E-2</v>
      </c>
      <c r="Q2058" s="9">
        <f t="shared" si="303"/>
        <v>4.7766687312681903E-2</v>
      </c>
      <c r="R2058" s="9">
        <f t="shared" si="304"/>
        <v>5.8659538940522921E-2</v>
      </c>
      <c r="S2058" s="9">
        <f t="shared" si="305"/>
        <v>4.4135736770068226E-2</v>
      </c>
    </row>
    <row r="2059" spans="1:19">
      <c r="A2059" s="1">
        <v>45015</v>
      </c>
      <c r="B2059" s="2">
        <v>13.26039981842041</v>
      </c>
      <c r="C2059" s="2"/>
      <c r="E2059" s="1">
        <v>45015</v>
      </c>
      <c r="F2059" s="2">
        <v>3261.2485000000001</v>
      </c>
      <c r="G2059" s="2">
        <v>2.8753000000000002</v>
      </c>
      <c r="J2059" s="1">
        <f t="shared" si="306"/>
        <v>45378</v>
      </c>
      <c r="K2059">
        <f t="shared" si="307"/>
        <v>7.7556054133382596E-2</v>
      </c>
      <c r="L2059" s="7">
        <f t="shared" si="308"/>
        <v>2.3146E-2</v>
      </c>
      <c r="M2059" s="28">
        <f t="shared" si="309"/>
        <v>5.4410054133382596E-2</v>
      </c>
      <c r="N2059" s="9">
        <f t="shared" si="300"/>
        <v>5.1430397155868932E-2</v>
      </c>
      <c r="O2059" s="9">
        <f t="shared" si="301"/>
        <v>3.6207262648096455E-3</v>
      </c>
      <c r="P2059" s="9">
        <f t="shared" si="302"/>
        <v>5.5051123420678576E-2</v>
      </c>
      <c r="Q2059" s="9">
        <f t="shared" si="303"/>
        <v>4.7809670891059287E-2</v>
      </c>
      <c r="R2059" s="9">
        <f t="shared" si="304"/>
        <v>5.867184968548822E-2</v>
      </c>
      <c r="S2059" s="9">
        <f t="shared" si="305"/>
        <v>4.4188944626249643E-2</v>
      </c>
    </row>
    <row r="2060" spans="1:19">
      <c r="A2060" s="1">
        <v>45016</v>
      </c>
      <c r="B2060" s="2">
        <v>13.314599990844727</v>
      </c>
      <c r="C2060" s="2"/>
      <c r="E2060" s="1">
        <v>45016</v>
      </c>
      <c r="F2060" s="2">
        <v>3272.8602000000001</v>
      </c>
      <c r="G2060" s="2">
        <v>2.8855</v>
      </c>
      <c r="J2060" s="1">
        <f t="shared" si="306"/>
        <v>45379</v>
      </c>
      <c r="K2060">
        <f t="shared" si="307"/>
        <v>7.7321582779382961E-2</v>
      </c>
      <c r="L2060" s="7">
        <f t="shared" si="308"/>
        <v>2.2877000000000002E-2</v>
      </c>
      <c r="M2060" s="28">
        <f t="shared" si="309"/>
        <v>5.4444582779382959E-2</v>
      </c>
      <c r="N2060" s="9">
        <f t="shared" si="300"/>
        <v>5.1461267764506095E-2</v>
      </c>
      <c r="O2060" s="9">
        <f t="shared" si="301"/>
        <v>3.6131219978474036E-3</v>
      </c>
      <c r="P2060" s="9">
        <f t="shared" si="302"/>
        <v>5.5074389762353501E-2</v>
      </c>
      <c r="Q2060" s="9">
        <f t="shared" si="303"/>
        <v>4.784814576665869E-2</v>
      </c>
      <c r="R2060" s="9">
        <f t="shared" si="304"/>
        <v>5.86875117602009E-2</v>
      </c>
      <c r="S2060" s="9">
        <f t="shared" si="305"/>
        <v>4.4235023768811291E-2</v>
      </c>
    </row>
    <row r="2061" spans="1:19">
      <c r="A2061" s="1">
        <v>45019</v>
      </c>
      <c r="B2061" s="2">
        <v>13.450200080871582</v>
      </c>
      <c r="C2061" s="2"/>
      <c r="E2061" s="1">
        <v>45019</v>
      </c>
      <c r="F2061" s="2">
        <v>3296.3960000000002</v>
      </c>
      <c r="G2061" s="2">
        <v>2.8620000000000001</v>
      </c>
      <c r="J2061" s="1">
        <f t="shared" si="306"/>
        <v>45380</v>
      </c>
      <c r="K2061">
        <f t="shared" si="307"/>
        <v>7.6419297196026831E-2</v>
      </c>
      <c r="L2061" s="7">
        <f t="shared" si="308"/>
        <v>2.3011E-2</v>
      </c>
      <c r="M2061" s="28">
        <f t="shared" si="309"/>
        <v>5.3408297196026827E-2</v>
      </c>
      <c r="N2061" s="9">
        <f t="shared" si="300"/>
        <v>5.1488121053026949E-2</v>
      </c>
      <c r="O2061" s="9">
        <f t="shared" si="301"/>
        <v>3.6023299105004303E-3</v>
      </c>
      <c r="P2061" s="9">
        <f t="shared" si="302"/>
        <v>5.5090450963527382E-2</v>
      </c>
      <c r="Q2061" s="9">
        <f t="shared" si="303"/>
        <v>4.7885791142526515E-2</v>
      </c>
      <c r="R2061" s="9">
        <f t="shared" si="304"/>
        <v>5.8692780874027808E-2</v>
      </c>
      <c r="S2061" s="9">
        <f t="shared" si="305"/>
        <v>4.4283461232026089E-2</v>
      </c>
    </row>
    <row r="2062" spans="1:19">
      <c r="A2062" s="1">
        <v>45020</v>
      </c>
      <c r="B2062" s="2">
        <v>13.550999641418457</v>
      </c>
      <c r="C2062" s="2"/>
      <c r="E2062" s="1">
        <v>45020</v>
      </c>
      <c r="F2062" s="2">
        <v>3312.5578</v>
      </c>
      <c r="G2062" s="2">
        <v>2.8641999999999999</v>
      </c>
      <c r="J2062" s="1">
        <f t="shared" si="306"/>
        <v>45383</v>
      </c>
      <c r="K2062">
        <f t="shared" si="307"/>
        <v>7.5668723032568178E-2</v>
      </c>
      <c r="L2062" s="7">
        <f t="shared" si="308"/>
        <v>2.3071000000000001E-2</v>
      </c>
      <c r="M2062" s="28">
        <f t="shared" si="309"/>
        <v>5.2597723032568176E-2</v>
      </c>
      <c r="N2062" s="9">
        <f t="shared" si="300"/>
        <v>5.1511318064130188E-2</v>
      </c>
      <c r="O2062" s="9">
        <f t="shared" si="301"/>
        <v>3.5905598516055718E-3</v>
      </c>
      <c r="P2062" s="9">
        <f t="shared" si="302"/>
        <v>5.5101877915735759E-2</v>
      </c>
      <c r="Q2062" s="9">
        <f t="shared" si="303"/>
        <v>4.7920758212524617E-2</v>
      </c>
      <c r="R2062" s="9">
        <f t="shared" si="304"/>
        <v>5.8692437767341329E-2</v>
      </c>
      <c r="S2062" s="9">
        <f t="shared" si="305"/>
        <v>4.4330198360919046E-2</v>
      </c>
    </row>
    <row r="2063" spans="1:19">
      <c r="A2063" s="1">
        <v>45022</v>
      </c>
      <c r="B2063" s="2">
        <v>13.561200141906738</v>
      </c>
      <c r="C2063" s="2"/>
      <c r="E2063" s="1">
        <v>45022</v>
      </c>
      <c r="F2063" s="2">
        <v>3312.6280000000002</v>
      </c>
      <c r="G2063" s="2">
        <v>2.8643000000000001</v>
      </c>
      <c r="J2063" s="1">
        <f t="shared" si="306"/>
        <v>45384</v>
      </c>
      <c r="K2063">
        <f t="shared" si="307"/>
        <v>7.5580077396750933E-2</v>
      </c>
      <c r="L2063" s="7">
        <f t="shared" si="308"/>
        <v>2.2989000000000002E-2</v>
      </c>
      <c r="M2063" s="28">
        <f t="shared" si="309"/>
        <v>5.2591077396750931E-2</v>
      </c>
      <c r="N2063" s="9">
        <f t="shared" si="300"/>
        <v>5.1534856040138265E-2</v>
      </c>
      <c r="O2063" s="9">
        <f t="shared" si="301"/>
        <v>3.5780971980803361E-3</v>
      </c>
      <c r="P2063" s="9">
        <f t="shared" si="302"/>
        <v>5.5112953238218604E-2</v>
      </c>
      <c r="Q2063" s="9">
        <f t="shared" si="303"/>
        <v>4.7956758842057925E-2</v>
      </c>
      <c r="R2063" s="9">
        <f t="shared" si="304"/>
        <v>5.8691050436298936E-2</v>
      </c>
      <c r="S2063" s="9">
        <f t="shared" si="305"/>
        <v>4.4378661643977593E-2</v>
      </c>
    </row>
    <row r="2064" spans="1:19">
      <c r="A2064" s="1">
        <v>45023</v>
      </c>
      <c r="B2064" s="2">
        <v>13.622500419616699</v>
      </c>
      <c r="C2064" s="2"/>
      <c r="E2064" s="1">
        <v>45023</v>
      </c>
      <c r="F2064" s="2">
        <v>3327.6457</v>
      </c>
      <c r="G2064" s="2">
        <v>2.8639000000000001</v>
      </c>
      <c r="J2064" s="1">
        <f t="shared" si="306"/>
        <v>45385</v>
      </c>
      <c r="K2064">
        <f t="shared" si="307"/>
        <v>7.5726025260399926E-2</v>
      </c>
      <c r="L2064" s="7">
        <f t="shared" si="308"/>
        <v>2.2852000000000001E-2</v>
      </c>
      <c r="M2064" s="28">
        <f t="shared" si="309"/>
        <v>5.2874025260399929E-2</v>
      </c>
      <c r="N2064" s="9">
        <f t="shared" si="300"/>
        <v>5.1561139778029445E-2</v>
      </c>
      <c r="O2064" s="9">
        <f t="shared" si="301"/>
        <v>3.5634807534837827E-3</v>
      </c>
      <c r="P2064" s="9">
        <f t="shared" si="302"/>
        <v>5.5124620531513228E-2</v>
      </c>
      <c r="Q2064" s="9">
        <f t="shared" si="303"/>
        <v>4.7997659024545662E-2</v>
      </c>
      <c r="R2064" s="9">
        <f t="shared" si="304"/>
        <v>5.8688101284997012E-2</v>
      </c>
      <c r="S2064" s="9">
        <f t="shared" si="305"/>
        <v>4.4434178271061879E-2</v>
      </c>
    </row>
    <row r="2065" spans="1:19">
      <c r="A2065" s="1">
        <v>45026</v>
      </c>
      <c r="B2065" s="2">
        <v>13.586099624633789</v>
      </c>
      <c r="C2065" s="2"/>
      <c r="E2065" s="1">
        <v>45026</v>
      </c>
      <c r="F2065" s="2">
        <v>3315.3578000000002</v>
      </c>
      <c r="G2065" s="2">
        <v>2.8502000000000001</v>
      </c>
      <c r="J2065" s="1">
        <f t="shared" si="306"/>
        <v>45389</v>
      </c>
      <c r="K2065">
        <f t="shared" si="307"/>
        <v>7.5726025260399926E-2</v>
      </c>
      <c r="L2065" s="7">
        <f t="shared" si="308"/>
        <v>2.2902999999999996E-2</v>
      </c>
      <c r="M2065" s="28">
        <f t="shared" si="309"/>
        <v>5.2823025260399933E-2</v>
      </c>
      <c r="N2065" s="9">
        <f t="shared" si="300"/>
        <v>5.158929330532995E-2</v>
      </c>
      <c r="O2065" s="9">
        <f t="shared" si="301"/>
        <v>3.5452665621983868E-3</v>
      </c>
      <c r="P2065" s="9">
        <f t="shared" si="302"/>
        <v>5.513455986752834E-2</v>
      </c>
      <c r="Q2065" s="9">
        <f t="shared" si="303"/>
        <v>4.804402674313156E-2</v>
      </c>
      <c r="R2065" s="9">
        <f t="shared" si="304"/>
        <v>5.8679826429726724E-2</v>
      </c>
      <c r="S2065" s="9">
        <f t="shared" si="305"/>
        <v>4.4498760180933176E-2</v>
      </c>
    </row>
    <row r="2066" spans="1:19">
      <c r="A2066" s="1">
        <v>45027</v>
      </c>
      <c r="B2066" s="2">
        <v>13.552499771118164</v>
      </c>
      <c r="C2066" s="2"/>
      <c r="E2066" s="1">
        <v>45027</v>
      </c>
      <c r="F2066" s="2">
        <v>3313.5704999999998</v>
      </c>
      <c r="G2066" s="2">
        <v>2.8380999999999998</v>
      </c>
      <c r="J2066" s="1">
        <f t="shared" si="306"/>
        <v>45390</v>
      </c>
      <c r="K2066">
        <f t="shared" si="307"/>
        <v>7.6098290528819029E-2</v>
      </c>
      <c r="L2066" s="7">
        <f t="shared" si="308"/>
        <v>2.2855E-2</v>
      </c>
      <c r="M2066" s="28">
        <f t="shared" si="309"/>
        <v>5.3243290528819029E-2</v>
      </c>
      <c r="N2066" s="9">
        <f t="shared" si="300"/>
        <v>5.1621396466900171E-2</v>
      </c>
      <c r="O2066" s="9">
        <f t="shared" si="301"/>
        <v>3.5234027576474067E-3</v>
      </c>
      <c r="P2066" s="9">
        <f t="shared" si="302"/>
        <v>5.5144799224547576E-2</v>
      </c>
      <c r="Q2066" s="9">
        <f t="shared" si="303"/>
        <v>4.8097993709252766E-2</v>
      </c>
      <c r="R2066" s="9">
        <f t="shared" si="304"/>
        <v>5.8668201982194981E-2</v>
      </c>
      <c r="S2066" s="9">
        <f t="shared" si="305"/>
        <v>4.4574590951605361E-2</v>
      </c>
    </row>
    <row r="2067" spans="1:19">
      <c r="A2067" s="1">
        <v>45028</v>
      </c>
      <c r="B2067" s="2">
        <v>13.634099960327148</v>
      </c>
      <c r="C2067" s="2"/>
      <c r="E2067" s="1">
        <v>45028</v>
      </c>
      <c r="F2067" s="2">
        <v>3327.1815999999999</v>
      </c>
      <c r="G2067" s="2">
        <v>2.8197000000000001</v>
      </c>
      <c r="J2067" s="1">
        <f t="shared" si="306"/>
        <v>45391</v>
      </c>
      <c r="K2067">
        <f t="shared" si="307"/>
        <v>7.6135371294768758E-2</v>
      </c>
      <c r="L2067" s="7">
        <f t="shared" si="308"/>
        <v>2.2813E-2</v>
      </c>
      <c r="M2067" s="28">
        <f t="shared" si="309"/>
        <v>5.3322371294768758E-2</v>
      </c>
      <c r="N2067" s="9">
        <f t="shared" si="300"/>
        <v>5.1654037677324377E-2</v>
      </c>
      <c r="O2067" s="9">
        <f t="shared" si="301"/>
        <v>3.500835935433085E-3</v>
      </c>
      <c r="P2067" s="9">
        <f t="shared" si="302"/>
        <v>5.5154873612757463E-2</v>
      </c>
      <c r="Q2067" s="9">
        <f t="shared" si="303"/>
        <v>4.8153201741891291E-2</v>
      </c>
      <c r="R2067" s="9">
        <f t="shared" si="304"/>
        <v>5.8655709548190549E-2</v>
      </c>
      <c r="S2067" s="9">
        <f t="shared" si="305"/>
        <v>4.4652365806458205E-2</v>
      </c>
    </row>
    <row r="2068" spans="1:19">
      <c r="A2068" s="1">
        <v>45029</v>
      </c>
      <c r="B2068" s="2">
        <v>13.596500396728516</v>
      </c>
      <c r="C2068" s="2"/>
      <c r="E2068" s="1">
        <v>45029</v>
      </c>
      <c r="F2068" s="2">
        <v>3318.3638000000001</v>
      </c>
      <c r="G2068" s="2">
        <v>2.8262</v>
      </c>
      <c r="J2068" s="1">
        <f t="shared" si="306"/>
        <v>45392</v>
      </c>
      <c r="K2068">
        <f t="shared" si="307"/>
        <v>7.6620131622164814E-2</v>
      </c>
      <c r="L2068" s="7">
        <f t="shared" si="308"/>
        <v>2.2938999999999998E-2</v>
      </c>
      <c r="M2068" s="28">
        <f t="shared" si="309"/>
        <v>5.3681131622164813E-2</v>
      </c>
      <c r="N2068" s="9">
        <f t="shared" si="300"/>
        <v>5.1689403427797355E-2</v>
      </c>
      <c r="O2068" s="9">
        <f t="shared" si="301"/>
        <v>3.4760315531577059E-3</v>
      </c>
      <c r="P2068" s="9">
        <f t="shared" si="302"/>
        <v>5.516543498095506E-2</v>
      </c>
      <c r="Q2068" s="9">
        <f t="shared" si="303"/>
        <v>4.821337187463965E-2</v>
      </c>
      <c r="R2068" s="9">
        <f t="shared" si="304"/>
        <v>5.8641466534112764E-2</v>
      </c>
      <c r="S2068" s="9">
        <f t="shared" si="305"/>
        <v>4.4737340321481946E-2</v>
      </c>
    </row>
    <row r="2069" spans="1:19">
      <c r="A2069" s="1">
        <v>45030</v>
      </c>
      <c r="B2069" s="2">
        <v>13.690400123596191</v>
      </c>
      <c r="C2069" s="2"/>
      <c r="E2069" s="1">
        <v>45030</v>
      </c>
      <c r="F2069" s="2">
        <v>3338.1525000000001</v>
      </c>
      <c r="G2069" s="2">
        <v>2.8266</v>
      </c>
      <c r="J2069" s="1">
        <f t="shared" si="306"/>
        <v>45393</v>
      </c>
      <c r="K2069">
        <f t="shared" si="307"/>
        <v>7.6554437064876885E-2</v>
      </c>
      <c r="L2069" s="7">
        <f t="shared" si="308"/>
        <v>2.2945000000000004E-2</v>
      </c>
      <c r="M2069" s="28">
        <f t="shared" si="309"/>
        <v>5.3609437064876878E-2</v>
      </c>
      <c r="N2069" s="9">
        <f t="shared" si="300"/>
        <v>5.1723160550792464E-2</v>
      </c>
      <c r="O2069" s="9">
        <f t="shared" si="301"/>
        <v>3.453131986117203E-3</v>
      </c>
      <c r="P2069" s="9">
        <f t="shared" si="302"/>
        <v>5.5176292536909664E-2</v>
      </c>
      <c r="Q2069" s="9">
        <f t="shared" si="303"/>
        <v>4.8270028564675264E-2</v>
      </c>
      <c r="R2069" s="9">
        <f t="shared" si="304"/>
        <v>5.8629424523026871E-2</v>
      </c>
      <c r="S2069" s="9">
        <f t="shared" si="305"/>
        <v>4.4816896578558058E-2</v>
      </c>
    </row>
    <row r="2070" spans="1:19">
      <c r="A2070" s="1">
        <v>45033</v>
      </c>
      <c r="B2070" s="2">
        <v>13.929900169372559</v>
      </c>
      <c r="C2070" s="2"/>
      <c r="E2070" s="1">
        <v>45033</v>
      </c>
      <c r="F2070" s="2">
        <v>3385.6095</v>
      </c>
      <c r="G2070" s="2">
        <v>2.8397000000000001</v>
      </c>
      <c r="J2070" s="1">
        <f t="shared" si="306"/>
        <v>45394</v>
      </c>
      <c r="K2070">
        <f t="shared" si="307"/>
        <v>7.6955634127544512E-2</v>
      </c>
      <c r="L2070" s="7">
        <f t="shared" si="308"/>
        <v>2.2799999999999997E-2</v>
      </c>
      <c r="M2070" s="28">
        <f t="shared" si="309"/>
        <v>5.4155634127544511E-2</v>
      </c>
      <c r="N2070" s="9">
        <f t="shared" si="300"/>
        <v>5.1757880823548631E-2</v>
      </c>
      <c r="O2070" s="9">
        <f t="shared" si="301"/>
        <v>3.4333718089617684E-3</v>
      </c>
      <c r="P2070" s="9">
        <f t="shared" si="302"/>
        <v>5.5191252632510401E-2</v>
      </c>
      <c r="Q2070" s="9">
        <f t="shared" si="303"/>
        <v>4.8324509014586861E-2</v>
      </c>
      <c r="R2070" s="9">
        <f t="shared" si="304"/>
        <v>5.8624624441472165E-2</v>
      </c>
      <c r="S2070" s="9">
        <f t="shared" si="305"/>
        <v>4.4891137205625098E-2</v>
      </c>
    </row>
    <row r="2071" spans="1:19">
      <c r="A2071" s="1">
        <v>45034</v>
      </c>
      <c r="B2071" s="2">
        <v>14.017900466918945</v>
      </c>
      <c r="C2071" s="2"/>
      <c r="E2071" s="1">
        <v>45034</v>
      </c>
      <c r="F2071" s="2">
        <v>3393.3312000000001</v>
      </c>
      <c r="G2071" s="2">
        <v>2.8395999999999999</v>
      </c>
      <c r="J2071" s="1">
        <f t="shared" si="306"/>
        <v>45397</v>
      </c>
      <c r="K2071">
        <f t="shared" si="307"/>
        <v>7.5800643647929114E-2</v>
      </c>
      <c r="L2071" s="7">
        <f t="shared" si="308"/>
        <v>2.2735999999999999E-2</v>
      </c>
      <c r="M2071" s="28">
        <f t="shared" si="309"/>
        <v>5.3064643647929115E-2</v>
      </c>
      <c r="N2071" s="9">
        <f t="shared" si="300"/>
        <v>5.1789294056670571E-2</v>
      </c>
      <c r="O2071" s="9">
        <f t="shared" si="301"/>
        <v>3.4088829683063507E-3</v>
      </c>
      <c r="P2071" s="9">
        <f t="shared" si="302"/>
        <v>5.5198177024976924E-2</v>
      </c>
      <c r="Q2071" s="9">
        <f t="shared" si="303"/>
        <v>4.8380411088364217E-2</v>
      </c>
      <c r="R2071" s="9">
        <f t="shared" si="304"/>
        <v>5.8607059993283271E-2</v>
      </c>
      <c r="S2071" s="9">
        <f t="shared" si="305"/>
        <v>4.497152812005787E-2</v>
      </c>
    </row>
    <row r="2072" spans="1:19">
      <c r="A2072" s="1">
        <v>45035</v>
      </c>
      <c r="B2072" s="2">
        <v>13.927200317382812</v>
      </c>
      <c r="C2072" s="2"/>
      <c r="E2072" s="1">
        <v>45035</v>
      </c>
      <c r="F2072" s="2">
        <v>3370.1282999999999</v>
      </c>
      <c r="G2072" s="2">
        <v>2.8311000000000002</v>
      </c>
      <c r="J2072" s="1">
        <f t="shared" si="306"/>
        <v>45398</v>
      </c>
      <c r="K2072">
        <f t="shared" si="307"/>
        <v>7.6828519962061109E-2</v>
      </c>
      <c r="L2072" s="7">
        <f t="shared" si="308"/>
        <v>2.2799E-2</v>
      </c>
      <c r="M2072" s="28">
        <f t="shared" si="309"/>
        <v>5.4029519962061109E-2</v>
      </c>
      <c r="N2072" s="9">
        <f t="shared" si="300"/>
        <v>5.1823989225170071E-2</v>
      </c>
      <c r="O2072" s="9">
        <f t="shared" si="301"/>
        <v>3.3869430433185917E-3</v>
      </c>
      <c r="P2072" s="9">
        <f t="shared" si="302"/>
        <v>5.5210932268488666E-2</v>
      </c>
      <c r="Q2072" s="9">
        <f t="shared" si="303"/>
        <v>4.8437046181851476E-2</v>
      </c>
      <c r="R2072" s="9">
        <f t="shared" si="304"/>
        <v>5.8597875311807254E-2</v>
      </c>
      <c r="S2072" s="9">
        <f t="shared" si="305"/>
        <v>4.5050103138532888E-2</v>
      </c>
    </row>
    <row r="2073" spans="1:19">
      <c r="A2073" s="1">
        <v>45036</v>
      </c>
      <c r="B2073" s="2">
        <v>13.946200370788574</v>
      </c>
      <c r="C2073" s="2"/>
      <c r="E2073" s="1">
        <v>45036</v>
      </c>
      <c r="F2073" s="2">
        <v>3367.0309999999999</v>
      </c>
      <c r="G2073" s="2">
        <v>2.8365999999999998</v>
      </c>
      <c r="J2073" s="1">
        <f t="shared" si="306"/>
        <v>45399</v>
      </c>
      <c r="K2073">
        <f t="shared" si="307"/>
        <v>7.5360222345773206E-2</v>
      </c>
      <c r="L2073" s="7">
        <f t="shared" si="308"/>
        <v>2.2652000000000002E-2</v>
      </c>
      <c r="M2073" s="28">
        <f t="shared" si="309"/>
        <v>5.2708222345773201E-2</v>
      </c>
      <c r="N2073" s="9">
        <f t="shared" si="300"/>
        <v>5.1855458821357545E-2</v>
      </c>
      <c r="O2073" s="9">
        <f t="shared" si="301"/>
        <v>3.3580472330899292E-3</v>
      </c>
      <c r="P2073" s="9">
        <f t="shared" si="302"/>
        <v>5.5213506054447477E-2</v>
      </c>
      <c r="Q2073" s="9">
        <f t="shared" si="303"/>
        <v>4.8497411588267612E-2</v>
      </c>
      <c r="R2073" s="9">
        <f t="shared" si="304"/>
        <v>5.8571553287537402E-2</v>
      </c>
      <c r="S2073" s="9">
        <f t="shared" si="305"/>
        <v>4.5139364355177687E-2</v>
      </c>
    </row>
    <row r="2074" spans="1:19">
      <c r="A2074" s="1">
        <v>45037</v>
      </c>
      <c r="B2074" s="2">
        <v>13.469599723815918</v>
      </c>
      <c r="C2074" s="2"/>
      <c r="E2074" s="1">
        <v>45037</v>
      </c>
      <c r="F2074" s="2">
        <v>3301.2575000000002</v>
      </c>
      <c r="G2074" s="2">
        <v>2.8348</v>
      </c>
      <c r="J2074" s="1">
        <f t="shared" si="306"/>
        <v>45400</v>
      </c>
      <c r="K2074">
        <f t="shared" si="307"/>
        <v>7.5327296188161919E-2</v>
      </c>
      <c r="L2074" s="7">
        <f t="shared" si="308"/>
        <v>2.2579999999999999E-2</v>
      </c>
      <c r="M2074" s="28">
        <f t="shared" si="309"/>
        <v>5.2747296188161916E-2</v>
      </c>
      <c r="N2074" s="9">
        <f t="shared" si="300"/>
        <v>5.1892586887783115E-2</v>
      </c>
      <c r="O2074" s="9">
        <f t="shared" si="301"/>
        <v>3.3157121112332767E-3</v>
      </c>
      <c r="P2074" s="9">
        <f t="shared" si="302"/>
        <v>5.5208298999016393E-2</v>
      </c>
      <c r="Q2074" s="9">
        <f t="shared" si="303"/>
        <v>4.8576874776549837E-2</v>
      </c>
      <c r="R2074" s="9">
        <f t="shared" si="304"/>
        <v>5.8524011110249671E-2</v>
      </c>
      <c r="S2074" s="9">
        <f t="shared" si="305"/>
        <v>4.5261162665316559E-2</v>
      </c>
    </row>
    <row r="2075" spans="1:19">
      <c r="A2075" s="1">
        <v>45039</v>
      </c>
      <c r="B2075" s="2">
        <v>13.469599723815918</v>
      </c>
      <c r="C2075" s="2"/>
      <c r="E2075" s="1">
        <v>45039</v>
      </c>
      <c r="F2075" s="2">
        <v>3301.2575000000002</v>
      </c>
      <c r="G2075" s="2">
        <v>2.8264</v>
      </c>
      <c r="J2075" s="1">
        <f t="shared" si="306"/>
        <v>45401</v>
      </c>
      <c r="K2075">
        <f t="shared" si="307"/>
        <v>7.540454645313302E-2</v>
      </c>
      <c r="L2075" s="7">
        <f t="shared" si="308"/>
        <v>2.2564000000000001E-2</v>
      </c>
      <c r="M2075" s="28">
        <f t="shared" si="309"/>
        <v>5.2840546453133019E-2</v>
      </c>
      <c r="N2075" s="9">
        <f t="shared" si="300"/>
        <v>5.1931869377120202E-2</v>
      </c>
      <c r="O2075" s="9">
        <f t="shared" si="301"/>
        <v>3.2677232737151453E-3</v>
      </c>
      <c r="P2075" s="9">
        <f t="shared" si="302"/>
        <v>5.519959265083535E-2</v>
      </c>
      <c r="Q2075" s="9">
        <f t="shared" si="303"/>
        <v>4.8664146103405054E-2</v>
      </c>
      <c r="R2075" s="9">
        <f t="shared" si="304"/>
        <v>5.8467315924550491E-2</v>
      </c>
      <c r="S2075" s="9">
        <f t="shared" si="305"/>
        <v>4.5396422829689913E-2</v>
      </c>
    </row>
    <row r="2076" spans="1:19">
      <c r="A2076" s="1">
        <v>45040</v>
      </c>
      <c r="B2076" s="2">
        <v>13.409999847412109</v>
      </c>
      <c r="C2076" s="2"/>
      <c r="E2076" s="1">
        <v>45040</v>
      </c>
      <c r="F2076" s="2">
        <v>3275.413</v>
      </c>
      <c r="G2076" s="2">
        <v>2.8167</v>
      </c>
      <c r="J2076" s="1">
        <f t="shared" si="306"/>
        <v>45404</v>
      </c>
      <c r="K2076">
        <f t="shared" si="307"/>
        <v>7.5837434839499548E-2</v>
      </c>
      <c r="L2076" s="7">
        <f t="shared" si="308"/>
        <v>2.2477E-2</v>
      </c>
      <c r="M2076" s="28">
        <f t="shared" si="309"/>
        <v>5.3360434839499551E-2</v>
      </c>
      <c r="N2076" s="9">
        <f t="shared" si="300"/>
        <v>5.1971034039625254E-2</v>
      </c>
      <c r="O2076" s="9">
        <f t="shared" si="301"/>
        <v>3.2251890878411201E-3</v>
      </c>
      <c r="P2076" s="9">
        <f t="shared" si="302"/>
        <v>5.5196223127466373E-2</v>
      </c>
      <c r="Q2076" s="9">
        <f t="shared" si="303"/>
        <v>4.8745844951784134E-2</v>
      </c>
      <c r="R2076" s="9">
        <f t="shared" si="304"/>
        <v>5.8421412215307493E-2</v>
      </c>
      <c r="S2076" s="9">
        <f t="shared" si="305"/>
        <v>4.5520655863943014E-2</v>
      </c>
    </row>
    <row r="2077" spans="1:19">
      <c r="A2077" s="1">
        <v>45041</v>
      </c>
      <c r="B2077" s="2">
        <v>13.353300094604492</v>
      </c>
      <c r="C2077" s="2"/>
      <c r="E2077" s="1">
        <v>45041</v>
      </c>
      <c r="F2077" s="2">
        <v>3264.8717000000001</v>
      </c>
      <c r="G2077" s="2">
        <v>2.8210000000000002</v>
      </c>
      <c r="J2077" s="1">
        <f t="shared" si="306"/>
        <v>45405</v>
      </c>
      <c r="K2077">
        <f t="shared" si="307"/>
        <v>7.6373188362254346E-2</v>
      </c>
      <c r="L2077" s="7">
        <f t="shared" si="308"/>
        <v>2.2231999999999998E-2</v>
      </c>
      <c r="M2077" s="28">
        <f t="shared" si="309"/>
        <v>5.4141188362254344E-2</v>
      </c>
      <c r="N2077" s="9">
        <f t="shared" si="300"/>
        <v>5.2013903365616981E-2</v>
      </c>
      <c r="O2077" s="9">
        <f t="shared" si="301"/>
        <v>3.1816587880331487E-3</v>
      </c>
      <c r="P2077" s="9">
        <f t="shared" si="302"/>
        <v>5.5195562153650131E-2</v>
      </c>
      <c r="Q2077" s="9">
        <f t="shared" si="303"/>
        <v>4.8832244577583832E-2</v>
      </c>
      <c r="R2077" s="9">
        <f t="shared" si="304"/>
        <v>5.837722094168328E-2</v>
      </c>
      <c r="S2077" s="9">
        <f t="shared" si="305"/>
        <v>4.5650585789550682E-2</v>
      </c>
    </row>
    <row r="2078" spans="1:19">
      <c r="A2078" s="1">
        <v>45042</v>
      </c>
      <c r="B2078" s="2">
        <v>13.312000274658203</v>
      </c>
      <c r="C2078" s="2"/>
      <c r="E2078" s="1">
        <v>45042</v>
      </c>
      <c r="F2078" s="2">
        <v>3264.1006000000002</v>
      </c>
      <c r="G2078" s="2">
        <v>2.8178999999999998</v>
      </c>
      <c r="J2078" s="1">
        <f t="shared" si="306"/>
        <v>45406</v>
      </c>
      <c r="K2078">
        <f t="shared" si="307"/>
        <v>7.5921495984561646E-2</v>
      </c>
      <c r="L2078" s="7">
        <f t="shared" si="308"/>
        <v>2.2477999999999998E-2</v>
      </c>
      <c r="M2078" s="28">
        <f t="shared" si="309"/>
        <v>5.3443495984561648E-2</v>
      </c>
      <c r="N2078" s="9">
        <f t="shared" si="300"/>
        <v>5.2043864635783907E-2</v>
      </c>
      <c r="O2078" s="9">
        <f t="shared" si="301"/>
        <v>3.159351991184947E-3</v>
      </c>
      <c r="P2078" s="9">
        <f t="shared" si="302"/>
        <v>5.5203216626968851E-2</v>
      </c>
      <c r="Q2078" s="9">
        <f t="shared" si="303"/>
        <v>4.8884512644598963E-2</v>
      </c>
      <c r="R2078" s="9">
        <f t="shared" si="304"/>
        <v>5.8362568618153803E-2</v>
      </c>
      <c r="S2078" s="9">
        <f t="shared" si="305"/>
        <v>4.5725160653414011E-2</v>
      </c>
    </row>
    <row r="2079" spans="1:19">
      <c r="A2079" s="1">
        <v>45043</v>
      </c>
      <c r="B2079" s="2">
        <v>13.336899757385254</v>
      </c>
      <c r="C2079" s="2"/>
      <c r="E2079" s="1">
        <v>45043</v>
      </c>
      <c r="F2079" s="2">
        <v>3285.8843999999999</v>
      </c>
      <c r="G2079" s="2">
        <v>2.7890999999999999</v>
      </c>
      <c r="J2079" s="1">
        <f t="shared" si="306"/>
        <v>45407</v>
      </c>
      <c r="K2079">
        <f t="shared" si="307"/>
        <v>7.5784559066656307E-2</v>
      </c>
      <c r="L2079" s="7">
        <f t="shared" si="308"/>
        <v>2.2616000000000001E-2</v>
      </c>
      <c r="M2079" s="28">
        <f t="shared" si="309"/>
        <v>5.316855906665631E-2</v>
      </c>
      <c r="N2079" s="9">
        <f t="shared" si="300"/>
        <v>5.2072401553102006E-2</v>
      </c>
      <c r="O2079" s="9">
        <f t="shared" si="301"/>
        <v>3.1368238153764846E-3</v>
      </c>
      <c r="P2079" s="9">
        <f t="shared" si="302"/>
        <v>5.5209225368478491E-2</v>
      </c>
      <c r="Q2079" s="9">
        <f t="shared" si="303"/>
        <v>4.893557773772552E-2</v>
      </c>
      <c r="R2079" s="9">
        <f t="shared" si="304"/>
        <v>5.8346049183854977E-2</v>
      </c>
      <c r="S2079" s="9">
        <f t="shared" si="305"/>
        <v>4.5798753922349035E-2</v>
      </c>
    </row>
    <row r="2080" spans="1:19">
      <c r="A2080" s="1">
        <v>45044</v>
      </c>
      <c r="B2080" s="2">
        <v>13.525199890136719</v>
      </c>
      <c r="C2080" s="2"/>
      <c r="E2080" s="1">
        <v>45044</v>
      </c>
      <c r="F2080" s="2">
        <v>3323.2746000000002</v>
      </c>
      <c r="G2080" s="2">
        <v>2.7972999999999999</v>
      </c>
      <c r="J2080" s="1">
        <f t="shared" si="306"/>
        <v>45408</v>
      </c>
      <c r="K2080">
        <f t="shared" si="307"/>
        <v>7.4967014402132243E-2</v>
      </c>
      <c r="L2080" s="7">
        <f t="shared" si="308"/>
        <v>2.2676999999999999E-2</v>
      </c>
      <c r="M2080" s="28">
        <f t="shared" si="309"/>
        <v>5.229001440213224E-2</v>
      </c>
      <c r="N2080" s="9">
        <f t="shared" si="300"/>
        <v>5.209575789454169E-2</v>
      </c>
      <c r="O2080" s="9">
        <f t="shared" si="301"/>
        <v>3.1163781383686854E-3</v>
      </c>
      <c r="P2080" s="9">
        <f t="shared" si="302"/>
        <v>5.5212136032910378E-2</v>
      </c>
      <c r="Q2080" s="9">
        <f t="shared" si="303"/>
        <v>4.8979379756173003E-2</v>
      </c>
      <c r="R2080" s="9">
        <f t="shared" si="304"/>
        <v>5.8328514171279058E-2</v>
      </c>
      <c r="S2080" s="9">
        <f t="shared" si="305"/>
        <v>4.5863001617804322E-2</v>
      </c>
    </row>
    <row r="2081" spans="1:19">
      <c r="A2081" s="1">
        <v>45050</v>
      </c>
      <c r="B2081" s="2">
        <v>13.689200401306152</v>
      </c>
      <c r="C2081" s="2"/>
      <c r="E2081" s="1">
        <v>45050</v>
      </c>
      <c r="F2081" s="2">
        <v>3350.4587000000001</v>
      </c>
      <c r="G2081" s="2">
        <v>2.7671000000000001</v>
      </c>
      <c r="J2081" s="1">
        <f t="shared" si="306"/>
        <v>45410</v>
      </c>
      <c r="K2081">
        <f t="shared" si="307"/>
        <v>7.4967014402132243E-2</v>
      </c>
      <c r="L2081" s="7">
        <f t="shared" si="308"/>
        <v>2.3052000000000003E-2</v>
      </c>
      <c r="M2081" s="28">
        <f t="shared" si="309"/>
        <v>5.191501440213224E-2</v>
      </c>
      <c r="N2081" s="9">
        <f t="shared" si="300"/>
        <v>5.2116540273494903E-2</v>
      </c>
      <c r="O2081" s="9">
        <f t="shared" si="301"/>
        <v>3.0975841556337988E-3</v>
      </c>
      <c r="P2081" s="9">
        <f t="shared" si="302"/>
        <v>5.5214124429128701E-2</v>
      </c>
      <c r="Q2081" s="9">
        <f t="shared" si="303"/>
        <v>4.9018956117861105E-2</v>
      </c>
      <c r="R2081" s="9">
        <f t="shared" si="304"/>
        <v>5.8311708584762499E-2</v>
      </c>
      <c r="S2081" s="9">
        <f t="shared" si="305"/>
        <v>4.5921371962227307E-2</v>
      </c>
    </row>
    <row r="2082" spans="1:19">
      <c r="A2082" s="1">
        <v>45051</v>
      </c>
      <c r="B2082" s="2">
        <v>13.628000259399414</v>
      </c>
      <c r="C2082" s="2"/>
      <c r="E2082" s="1">
        <v>45051</v>
      </c>
      <c r="F2082" s="2">
        <v>3334.5028000000002</v>
      </c>
      <c r="G2082" s="2">
        <v>2.7513999999999998</v>
      </c>
      <c r="J2082" s="1">
        <f t="shared" si="306"/>
        <v>45411</v>
      </c>
      <c r="K2082">
        <f t="shared" si="307"/>
        <v>7.4574552256187865E-2</v>
      </c>
      <c r="L2082" s="7">
        <f t="shared" si="308"/>
        <v>2.3692999999999999E-2</v>
      </c>
      <c r="M2082" s="28">
        <f t="shared" si="309"/>
        <v>5.0881552256187866E-2</v>
      </c>
      <c r="N2082" s="9">
        <f t="shared" si="300"/>
        <v>5.2132176628647303E-2</v>
      </c>
      <c r="O2082" s="9">
        <f t="shared" si="301"/>
        <v>3.0813225717730543E-3</v>
      </c>
      <c r="P2082" s="9">
        <f t="shared" si="302"/>
        <v>5.521349920042036E-2</v>
      </c>
      <c r="Q2082" s="9">
        <f t="shared" si="303"/>
        <v>4.9050854056874246E-2</v>
      </c>
      <c r="R2082" s="9">
        <f t="shared" si="304"/>
        <v>5.829482177219341E-2</v>
      </c>
      <c r="S2082" s="9">
        <f t="shared" si="305"/>
        <v>4.5969531485101196E-2</v>
      </c>
    </row>
    <row r="2083" spans="1:19">
      <c r="A2083" s="1">
        <v>45052</v>
      </c>
      <c r="B2083" s="2">
        <v>13.628000259399414</v>
      </c>
      <c r="C2083" s="2"/>
      <c r="E2083" s="1">
        <v>45052</v>
      </c>
      <c r="F2083" s="2">
        <v>3334.5028000000002</v>
      </c>
      <c r="G2083" s="2">
        <v>2.7372000000000001</v>
      </c>
      <c r="J2083" s="1">
        <f t="shared" si="306"/>
        <v>45412</v>
      </c>
      <c r="K2083">
        <f t="shared" si="307"/>
        <v>7.3471068230441819E-2</v>
      </c>
      <c r="L2083" s="7">
        <f t="shared" si="308"/>
        <v>2.3151999999999999E-2</v>
      </c>
      <c r="M2083" s="28">
        <f t="shared" si="309"/>
        <v>5.031906823044182E-2</v>
      </c>
      <c r="N2083" s="9">
        <f t="shared" si="300"/>
        <v>5.2144994581032923E-2</v>
      </c>
      <c r="O2083" s="9">
        <f t="shared" si="301"/>
        <v>3.0670018326586536E-3</v>
      </c>
      <c r="P2083" s="9">
        <f t="shared" si="302"/>
        <v>5.521199641369158E-2</v>
      </c>
      <c r="Q2083" s="9">
        <f t="shared" si="303"/>
        <v>4.9077992748374266E-2</v>
      </c>
      <c r="R2083" s="9">
        <f t="shared" si="304"/>
        <v>5.827899824635023E-2</v>
      </c>
      <c r="S2083" s="9">
        <f t="shared" si="305"/>
        <v>4.6010990915715616E-2</v>
      </c>
    </row>
    <row r="2084" spans="1:19">
      <c r="A2084" s="1">
        <v>45054</v>
      </c>
      <c r="B2084" s="2">
        <v>13.93850040435791</v>
      </c>
      <c r="C2084" s="2"/>
      <c r="E2084" s="1">
        <v>45054</v>
      </c>
      <c r="F2084" s="2">
        <v>3395.0036</v>
      </c>
      <c r="G2084" s="2">
        <v>2.7439</v>
      </c>
      <c r="J2084" s="1">
        <f t="shared" si="306"/>
        <v>45418</v>
      </c>
      <c r="K2084">
        <f t="shared" si="307"/>
        <v>7.2815178680427653E-2</v>
      </c>
      <c r="L2084" s="7">
        <f t="shared" si="308"/>
        <v>2.3094999999999997E-2</v>
      </c>
      <c r="M2084" s="28">
        <f t="shared" si="309"/>
        <v>4.9720178680427655E-2</v>
      </c>
      <c r="N2084" s="9">
        <f t="shared" si="300"/>
        <v>5.215990377938462E-2</v>
      </c>
      <c r="O2084" s="9">
        <f t="shared" si="301"/>
        <v>3.045974099958115E-3</v>
      </c>
      <c r="P2084" s="9">
        <f t="shared" si="302"/>
        <v>5.5205877879342738E-2</v>
      </c>
      <c r="Q2084" s="9">
        <f t="shared" si="303"/>
        <v>4.9113929679426502E-2</v>
      </c>
      <c r="R2084" s="9">
        <f t="shared" si="304"/>
        <v>5.8251851979300849E-2</v>
      </c>
      <c r="S2084" s="9">
        <f t="shared" si="305"/>
        <v>4.6067955579468391E-2</v>
      </c>
    </row>
    <row r="2085" spans="1:19">
      <c r="A2085" s="1">
        <v>45055</v>
      </c>
      <c r="B2085" s="2">
        <v>13.76509952545166</v>
      </c>
      <c r="C2085" s="2"/>
      <c r="E2085" s="1">
        <v>45055</v>
      </c>
      <c r="F2085" s="2">
        <v>3357.6707000000001</v>
      </c>
      <c r="G2085" s="2">
        <v>2.7444000000000002</v>
      </c>
      <c r="J2085" s="1">
        <f t="shared" si="306"/>
        <v>45419</v>
      </c>
      <c r="K2085">
        <f t="shared" si="307"/>
        <v>7.2642744076997251E-2</v>
      </c>
      <c r="L2085" s="7">
        <f t="shared" si="308"/>
        <v>2.2964999999999999E-2</v>
      </c>
      <c r="M2085" s="28">
        <f t="shared" si="309"/>
        <v>4.9677744076997252E-2</v>
      </c>
      <c r="N2085" s="9">
        <f t="shared" si="300"/>
        <v>5.2176961153989267E-2</v>
      </c>
      <c r="O2085" s="9">
        <f t="shared" si="301"/>
        <v>3.0198789036458488E-3</v>
      </c>
      <c r="P2085" s="9">
        <f t="shared" si="302"/>
        <v>5.5196840057635116E-2</v>
      </c>
      <c r="Q2085" s="9">
        <f t="shared" si="303"/>
        <v>4.9157082250343417E-2</v>
      </c>
      <c r="R2085" s="9">
        <f t="shared" si="304"/>
        <v>5.8216718961280965E-2</v>
      </c>
      <c r="S2085" s="9">
        <f t="shared" si="305"/>
        <v>4.6137203346697568E-2</v>
      </c>
    </row>
    <row r="2086" spans="1:19">
      <c r="A2086" s="1">
        <v>45056</v>
      </c>
      <c r="B2086" s="2">
        <v>13.571999549865723</v>
      </c>
      <c r="C2086" s="2"/>
      <c r="E2086" s="1">
        <v>45056</v>
      </c>
      <c r="F2086" s="2">
        <v>3319.1505999999999</v>
      </c>
      <c r="G2086" s="2">
        <v>2.7277</v>
      </c>
      <c r="J2086" s="1">
        <f t="shared" si="306"/>
        <v>45420</v>
      </c>
      <c r="K2086">
        <f t="shared" si="307"/>
        <v>7.3033215620355654E-2</v>
      </c>
      <c r="L2086" s="7">
        <f t="shared" si="308"/>
        <v>2.2893E-2</v>
      </c>
      <c r="M2086" s="28">
        <f t="shared" si="309"/>
        <v>5.0140215620355658E-2</v>
      </c>
      <c r="N2086" s="9">
        <f t="shared" si="300"/>
        <v>5.2193928925031531E-2</v>
      </c>
      <c r="O2086" s="9">
        <f t="shared" si="301"/>
        <v>2.9962827803154892E-3</v>
      </c>
      <c r="P2086" s="9">
        <f t="shared" si="302"/>
        <v>5.519021170534702E-2</v>
      </c>
      <c r="Q2086" s="9">
        <f t="shared" si="303"/>
        <v>4.9197646144716042E-2</v>
      </c>
      <c r="R2086" s="9">
        <f t="shared" si="304"/>
        <v>5.8186494485662509E-2</v>
      </c>
      <c r="S2086" s="9">
        <f t="shared" si="305"/>
        <v>4.6201363364400554E-2</v>
      </c>
    </row>
    <row r="2087" spans="1:19">
      <c r="A2087" s="1">
        <v>45057</v>
      </c>
      <c r="B2087" s="2">
        <v>13.51509952545166</v>
      </c>
      <c r="C2087" s="2"/>
      <c r="E2087" s="1">
        <v>45057</v>
      </c>
      <c r="F2087" s="2">
        <v>3309.5511999999999</v>
      </c>
      <c r="G2087" s="2">
        <v>2.7027999999999999</v>
      </c>
      <c r="J2087" s="1">
        <f t="shared" si="306"/>
        <v>45421</v>
      </c>
      <c r="K2087">
        <f t="shared" si="307"/>
        <v>7.2540511821482329E-2</v>
      </c>
      <c r="L2087" s="7">
        <f t="shared" si="308"/>
        <v>2.3067999999999998E-2</v>
      </c>
      <c r="M2087" s="28">
        <f t="shared" si="309"/>
        <v>4.947251182148233E-2</v>
      </c>
      <c r="N2087" s="9">
        <f t="shared" si="300"/>
        <v>5.2207683585760806E-2</v>
      </c>
      <c r="O2087" s="9">
        <f t="shared" si="301"/>
        <v>2.9757319967818273E-3</v>
      </c>
      <c r="P2087" s="9">
        <f t="shared" si="302"/>
        <v>5.5183415582542632E-2</v>
      </c>
      <c r="Q2087" s="9">
        <f t="shared" si="303"/>
        <v>4.923195158897898E-2</v>
      </c>
      <c r="R2087" s="9">
        <f t="shared" si="304"/>
        <v>5.8159147579324458E-2</v>
      </c>
      <c r="S2087" s="9">
        <f t="shared" si="305"/>
        <v>4.6256219592197154E-2</v>
      </c>
    </row>
    <row r="2088" spans="1:19">
      <c r="A2088" s="1">
        <v>45058</v>
      </c>
      <c r="B2088" s="2">
        <v>13.357099533081055</v>
      </c>
      <c r="C2088" s="2"/>
      <c r="E2088" s="1">
        <v>45058</v>
      </c>
      <c r="F2088" s="2">
        <v>3272.3618999999999</v>
      </c>
      <c r="G2088" s="2">
        <v>2.7139000000000002</v>
      </c>
      <c r="J2088" s="1">
        <f t="shared" si="306"/>
        <v>45422</v>
      </c>
      <c r="K2088">
        <f t="shared" si="307"/>
        <v>7.2378275776929832E-2</v>
      </c>
      <c r="L2088" s="7">
        <f t="shared" si="308"/>
        <v>2.3179999999999999E-2</v>
      </c>
      <c r="M2088" s="28">
        <f t="shared" si="309"/>
        <v>4.9198275776929833E-2</v>
      </c>
      <c r="N2088" s="9">
        <f t="shared" si="300"/>
        <v>5.2227102420946345E-2</v>
      </c>
      <c r="O2088" s="9">
        <f t="shared" si="301"/>
        <v>2.9398466736734658E-3</v>
      </c>
      <c r="P2088" s="9">
        <f t="shared" si="302"/>
        <v>5.5166949094619812E-2</v>
      </c>
      <c r="Q2088" s="9">
        <f t="shared" si="303"/>
        <v>4.9287255747272878E-2</v>
      </c>
      <c r="R2088" s="9">
        <f t="shared" si="304"/>
        <v>5.8106795768293279E-2</v>
      </c>
      <c r="S2088" s="9">
        <f t="shared" si="305"/>
        <v>4.634740907359941E-2</v>
      </c>
    </row>
    <row r="2089" spans="1:19">
      <c r="A2089" s="1">
        <v>45061</v>
      </c>
      <c r="B2089" s="2">
        <v>13.51509952545166</v>
      </c>
      <c r="C2089" s="2"/>
      <c r="E2089" s="1">
        <v>45061</v>
      </c>
      <c r="F2089" s="2">
        <v>3310.7366999999999</v>
      </c>
      <c r="G2089" s="2">
        <v>2.7145000000000001</v>
      </c>
      <c r="J2089" s="1">
        <f t="shared" si="306"/>
        <v>45423</v>
      </c>
      <c r="K2089">
        <f t="shared" si="307"/>
        <v>7.2378275776929832E-2</v>
      </c>
      <c r="L2089" s="7">
        <f t="shared" si="308"/>
        <v>2.3338999999999999E-2</v>
      </c>
      <c r="M2089" s="28">
        <f t="shared" si="309"/>
        <v>4.9039275776929833E-2</v>
      </c>
      <c r="N2089" s="9">
        <f t="shared" si="300"/>
        <v>5.2242323772932975E-2</v>
      </c>
      <c r="O2089" s="9">
        <f t="shared" si="301"/>
        <v>2.9132516101639571E-3</v>
      </c>
      <c r="P2089" s="9">
        <f t="shared" si="302"/>
        <v>5.5155575383096934E-2</v>
      </c>
      <c r="Q2089" s="9">
        <f t="shared" si="303"/>
        <v>4.9329072162769015E-2</v>
      </c>
      <c r="R2089" s="9">
        <f t="shared" si="304"/>
        <v>5.8068826993260887E-2</v>
      </c>
      <c r="S2089" s="9">
        <f t="shared" si="305"/>
        <v>4.6415820552605062E-2</v>
      </c>
    </row>
    <row r="2090" spans="1:19">
      <c r="A2090" s="1">
        <v>45062</v>
      </c>
      <c r="B2090" s="2">
        <v>13.427200317382813</v>
      </c>
      <c r="C2090" s="2"/>
      <c r="E2090" s="1">
        <v>45062</v>
      </c>
      <c r="F2090" s="2">
        <v>3290.9874</v>
      </c>
      <c r="G2090" s="2">
        <v>2.7225000000000001</v>
      </c>
      <c r="J2090" s="1">
        <f t="shared" si="306"/>
        <v>45425</v>
      </c>
      <c r="K2090">
        <f t="shared" si="307"/>
        <v>7.2563146641462517E-2</v>
      </c>
      <c r="L2090" s="7">
        <f t="shared" si="308"/>
        <v>2.2951000000000003E-2</v>
      </c>
      <c r="M2090" s="28">
        <f t="shared" si="309"/>
        <v>4.9612146641462518E-2</v>
      </c>
      <c r="N2090" s="9">
        <f t="shared" si="300"/>
        <v>5.2255054074654639E-2</v>
      </c>
      <c r="O2090" s="9">
        <f t="shared" si="301"/>
        <v>2.8946619353502913E-3</v>
      </c>
      <c r="P2090" s="9">
        <f t="shared" si="302"/>
        <v>5.5149716010004929E-2</v>
      </c>
      <c r="Q2090" s="9">
        <f t="shared" si="303"/>
        <v>4.9360392139304349E-2</v>
      </c>
      <c r="R2090" s="9">
        <f t="shared" si="304"/>
        <v>5.8044377945355219E-2</v>
      </c>
      <c r="S2090" s="9">
        <f t="shared" si="305"/>
        <v>4.6465730203954059E-2</v>
      </c>
    </row>
    <row r="2091" spans="1:19">
      <c r="A2091" s="1">
        <v>45063</v>
      </c>
      <c r="B2091" s="2">
        <v>13.371500015258789</v>
      </c>
      <c r="C2091" s="2"/>
      <c r="E2091" s="1">
        <v>45063</v>
      </c>
      <c r="F2091" s="2">
        <v>3284.232</v>
      </c>
      <c r="G2091" s="2">
        <v>2.7126000000000001</v>
      </c>
      <c r="J2091" s="1">
        <f t="shared" si="306"/>
        <v>45426</v>
      </c>
      <c r="K2091">
        <f t="shared" si="307"/>
        <v>7.2667552751537468E-2</v>
      </c>
      <c r="L2091" s="7">
        <f t="shared" si="308"/>
        <v>2.2867999999999999E-2</v>
      </c>
      <c r="M2091" s="28">
        <f t="shared" si="309"/>
        <v>4.9799552751537468E-2</v>
      </c>
      <c r="N2091" s="9">
        <f t="shared" si="300"/>
        <v>5.2266308982328119E-2</v>
      </c>
      <c r="O2091" s="9">
        <f t="shared" si="301"/>
        <v>2.8795393004912239E-3</v>
      </c>
      <c r="P2091" s="9">
        <f t="shared" si="302"/>
        <v>5.5145848282819342E-2</v>
      </c>
      <c r="Q2091" s="9">
        <f t="shared" si="303"/>
        <v>4.9386769681836896E-2</v>
      </c>
      <c r="R2091" s="9">
        <f t="shared" si="304"/>
        <v>5.8025387583310564E-2</v>
      </c>
      <c r="S2091" s="9">
        <f t="shared" si="305"/>
        <v>4.6507230381345674E-2</v>
      </c>
    </row>
    <row r="2092" spans="1:19">
      <c r="A2092" s="1">
        <v>45064</v>
      </c>
      <c r="B2092" s="2">
        <v>13.443900108337402</v>
      </c>
      <c r="C2092" s="2"/>
      <c r="E2092" s="1">
        <v>45064</v>
      </c>
      <c r="F2092" s="2">
        <v>3297.3199</v>
      </c>
      <c r="G2092" s="2">
        <v>2.7343999999999999</v>
      </c>
      <c r="J2092" s="1">
        <f t="shared" si="306"/>
        <v>45427</v>
      </c>
      <c r="K2092">
        <f t="shared" si="307"/>
        <v>7.3249875742705847E-2</v>
      </c>
      <c r="L2092" s="7">
        <f t="shared" si="308"/>
        <v>2.2882E-2</v>
      </c>
      <c r="M2092" s="28">
        <f t="shared" si="309"/>
        <v>5.0367875742705848E-2</v>
      </c>
      <c r="N2092" s="9">
        <f t="shared" si="300"/>
        <v>5.2276786453564886E-2</v>
      </c>
      <c r="O2092" s="9">
        <f t="shared" si="301"/>
        <v>2.8677850931786079E-3</v>
      </c>
      <c r="P2092" s="9">
        <f t="shared" si="302"/>
        <v>5.5144571546743494E-2</v>
      </c>
      <c r="Q2092" s="9">
        <f t="shared" si="303"/>
        <v>4.9409001360386277E-2</v>
      </c>
      <c r="R2092" s="9">
        <f t="shared" si="304"/>
        <v>5.8012356639922102E-2</v>
      </c>
      <c r="S2092" s="9">
        <f t="shared" si="305"/>
        <v>4.6541216267207669E-2</v>
      </c>
    </row>
    <row r="2093" spans="1:19">
      <c r="A2093" s="1">
        <v>45065</v>
      </c>
      <c r="B2093" s="2">
        <v>13.386099815368652</v>
      </c>
      <c r="C2093" s="2"/>
      <c r="E2093" s="1">
        <v>45065</v>
      </c>
      <c r="F2093" s="2">
        <v>3283.5417000000002</v>
      </c>
      <c r="G2093" s="2">
        <v>2.7185000000000001</v>
      </c>
      <c r="J2093" s="1">
        <f t="shared" si="306"/>
        <v>45428</v>
      </c>
      <c r="K2093">
        <f t="shared" si="307"/>
        <v>7.3152889130861556E-2</v>
      </c>
      <c r="L2093" s="7">
        <f t="shared" si="308"/>
        <v>2.3019999999999999E-2</v>
      </c>
      <c r="M2093" s="28">
        <f t="shared" si="309"/>
        <v>5.0132889130861558E-2</v>
      </c>
      <c r="N2093" s="9">
        <f t="shared" si="300"/>
        <v>5.2289828410362664E-2</v>
      </c>
      <c r="O2093" s="9">
        <f t="shared" si="301"/>
        <v>2.850480077275435E-3</v>
      </c>
      <c r="P2093" s="9">
        <f t="shared" si="302"/>
        <v>5.5140308487638096E-2</v>
      </c>
      <c r="Q2093" s="9">
        <f t="shared" si="303"/>
        <v>4.9439348333087232E-2</v>
      </c>
      <c r="R2093" s="9">
        <f t="shared" si="304"/>
        <v>5.7990788564913534E-2</v>
      </c>
      <c r="S2093" s="9">
        <f t="shared" si="305"/>
        <v>4.6588868255811794E-2</v>
      </c>
    </row>
    <row r="2094" spans="1:19">
      <c r="A2094" s="1">
        <v>45068</v>
      </c>
      <c r="B2094" s="2">
        <v>13.44849967956543</v>
      </c>
      <c r="C2094" s="2"/>
      <c r="E2094" s="1">
        <v>45068</v>
      </c>
      <c r="F2094" s="2">
        <v>3296.4695999999999</v>
      </c>
      <c r="G2094" s="2">
        <v>2.7202000000000002</v>
      </c>
      <c r="J2094" s="1">
        <f t="shared" si="306"/>
        <v>45429</v>
      </c>
      <c r="K2094">
        <f t="shared" si="307"/>
        <v>7.2499494925679753E-2</v>
      </c>
      <c r="L2094" s="7">
        <f t="shared" si="308"/>
        <v>2.3311000000000002E-2</v>
      </c>
      <c r="M2094" s="28">
        <f t="shared" si="309"/>
        <v>4.9188494925679754E-2</v>
      </c>
      <c r="N2094" s="9">
        <f t="shared" si="300"/>
        <v>5.2297518114932801E-2</v>
      </c>
      <c r="O2094" s="9">
        <f t="shared" si="301"/>
        <v>2.8394682091264609E-3</v>
      </c>
      <c r="P2094" s="9">
        <f t="shared" si="302"/>
        <v>5.5136986324059264E-2</v>
      </c>
      <c r="Q2094" s="9">
        <f t="shared" si="303"/>
        <v>4.9458049905806337E-2</v>
      </c>
      <c r="R2094" s="9">
        <f t="shared" si="304"/>
        <v>5.7976454533185721E-2</v>
      </c>
      <c r="S2094" s="9">
        <f t="shared" si="305"/>
        <v>4.661858169667988E-2</v>
      </c>
    </row>
    <row r="2095" spans="1:19">
      <c r="A2095" s="1">
        <v>45069</v>
      </c>
      <c r="B2095" s="2">
        <v>13.220199584960937</v>
      </c>
      <c r="C2095" s="2"/>
      <c r="E2095" s="1">
        <v>45069</v>
      </c>
      <c r="F2095" s="2">
        <v>3246.2379999999998</v>
      </c>
      <c r="G2095" s="2">
        <v>2.7054</v>
      </c>
      <c r="J2095" s="1">
        <f t="shared" si="306"/>
        <v>45432</v>
      </c>
      <c r="K2095">
        <f t="shared" si="307"/>
        <v>7.207830442871721E-2</v>
      </c>
      <c r="L2095" s="7">
        <f t="shared" si="308"/>
        <v>2.3039E-2</v>
      </c>
      <c r="M2095" s="28">
        <f t="shared" si="309"/>
        <v>4.9039304428717206E-2</v>
      </c>
      <c r="N2095" s="9">
        <f t="shared" si="300"/>
        <v>5.2302991842016922E-2</v>
      </c>
      <c r="O2095" s="9">
        <f t="shared" si="301"/>
        <v>2.8318422022646718E-3</v>
      </c>
      <c r="P2095" s="9">
        <f t="shared" si="302"/>
        <v>5.5134834044281593E-2</v>
      </c>
      <c r="Q2095" s="9">
        <f t="shared" si="303"/>
        <v>4.947114963975225E-2</v>
      </c>
      <c r="R2095" s="9">
        <f t="shared" si="304"/>
        <v>5.7966676246546264E-2</v>
      </c>
      <c r="S2095" s="9">
        <f t="shared" si="305"/>
        <v>4.6639307437487579E-2</v>
      </c>
    </row>
    <row r="2096" spans="1:19">
      <c r="A2096" s="1">
        <v>45070</v>
      </c>
      <c r="B2096" s="2">
        <v>13.029399871826172</v>
      </c>
      <c r="C2096" s="2"/>
      <c r="E2096" s="1">
        <v>45070</v>
      </c>
      <c r="F2096" s="2">
        <v>3204.7494000000002</v>
      </c>
      <c r="G2096" s="2">
        <v>2.7048000000000001</v>
      </c>
      <c r="J2096" s="1">
        <f t="shared" si="306"/>
        <v>45433</v>
      </c>
      <c r="K2096">
        <f t="shared" si="307"/>
        <v>7.2334822281014871E-2</v>
      </c>
      <c r="L2096" s="7">
        <f t="shared" si="308"/>
        <v>2.3134999999999999E-2</v>
      </c>
      <c r="M2096" s="28">
        <f t="shared" si="309"/>
        <v>4.9199822281014868E-2</v>
      </c>
      <c r="N2096" s="9">
        <f t="shared" si="300"/>
        <v>5.2311565831619521E-2</v>
      </c>
      <c r="O2096" s="9">
        <f t="shared" si="301"/>
        <v>2.8191343187413988E-3</v>
      </c>
      <c r="P2096" s="9">
        <f t="shared" si="302"/>
        <v>5.5130700150360923E-2</v>
      </c>
      <c r="Q2096" s="9">
        <f t="shared" si="303"/>
        <v>4.9492431512878118E-2</v>
      </c>
      <c r="R2096" s="9">
        <f t="shared" si="304"/>
        <v>5.7949834469102318E-2</v>
      </c>
      <c r="S2096" s="9">
        <f t="shared" si="305"/>
        <v>4.6673297194136723E-2</v>
      </c>
    </row>
    <row r="2097" spans="1:19">
      <c r="A2097" s="1">
        <v>45071</v>
      </c>
      <c r="B2097" s="2">
        <v>13.013999938964844</v>
      </c>
      <c r="C2097" s="2"/>
      <c r="E2097" s="1">
        <v>45071</v>
      </c>
      <c r="F2097" s="2">
        <v>3201.2604999999999</v>
      </c>
      <c r="G2097" s="2">
        <v>2.7132999999999998</v>
      </c>
      <c r="J2097" s="1">
        <f t="shared" si="306"/>
        <v>45434</v>
      </c>
      <c r="K2097">
        <f t="shared" si="307"/>
        <v>7.2334822281014871E-2</v>
      </c>
      <c r="L2097" s="7">
        <f t="shared" si="308"/>
        <v>2.3113000000000002E-2</v>
      </c>
      <c r="M2097" s="28">
        <f t="shared" si="309"/>
        <v>4.922182228101487E-2</v>
      </c>
      <c r="N2097" s="9">
        <f t="shared" si="300"/>
        <v>5.231832164013326E-2</v>
      </c>
      <c r="O2097" s="9">
        <f t="shared" si="301"/>
        <v>2.8096661217166079E-3</v>
      </c>
      <c r="P2097" s="9">
        <f t="shared" si="302"/>
        <v>5.5127987761849864E-2</v>
      </c>
      <c r="Q2097" s="9">
        <f t="shared" si="303"/>
        <v>4.9508655518416655E-2</v>
      </c>
      <c r="R2097" s="9">
        <f t="shared" si="304"/>
        <v>5.7937653883566476E-2</v>
      </c>
      <c r="S2097" s="9">
        <f t="shared" si="305"/>
        <v>4.6698989396700044E-2</v>
      </c>
    </row>
    <row r="2098" spans="1:19">
      <c r="A2098" s="1">
        <v>45072</v>
      </c>
      <c r="B2098" s="2">
        <v>13.076399803161621</v>
      </c>
      <c r="C2098" s="2"/>
      <c r="E2098" s="1">
        <v>45072</v>
      </c>
      <c r="F2098" s="2">
        <v>3212.5038</v>
      </c>
      <c r="G2098" s="2">
        <v>2.7126999999999999</v>
      </c>
      <c r="J2098" s="1">
        <f t="shared" si="306"/>
        <v>45435</v>
      </c>
      <c r="K2098">
        <f t="shared" si="307"/>
        <v>7.3248269045666933E-2</v>
      </c>
      <c r="L2098" s="7">
        <f t="shared" si="308"/>
        <v>2.3037999999999999E-2</v>
      </c>
      <c r="M2098" s="28">
        <f t="shared" si="309"/>
        <v>5.021026904566693E-2</v>
      </c>
      <c r="N2098" s="9">
        <f t="shared" si="300"/>
        <v>5.2330442799699013E-2</v>
      </c>
      <c r="O2098" s="9">
        <f t="shared" si="301"/>
        <v>2.7939127110467657E-3</v>
      </c>
      <c r="P2098" s="9">
        <f t="shared" si="302"/>
        <v>5.5124355510745779E-2</v>
      </c>
      <c r="Q2098" s="9">
        <f t="shared" si="303"/>
        <v>4.9536530088652247E-2</v>
      </c>
      <c r="R2098" s="9">
        <f t="shared" si="304"/>
        <v>5.7918268221792545E-2</v>
      </c>
      <c r="S2098" s="9">
        <f t="shared" si="305"/>
        <v>4.6742617377605482E-2</v>
      </c>
    </row>
    <row r="2099" spans="1:19">
      <c r="A2099" s="1">
        <v>45075</v>
      </c>
      <c r="B2099" s="2">
        <v>13.14109992980957</v>
      </c>
      <c r="C2099" s="2"/>
      <c r="E2099" s="1">
        <v>45075</v>
      </c>
      <c r="F2099" s="2">
        <v>3221.4484000000002</v>
      </c>
      <c r="G2099" s="2">
        <v>2.7265999999999999</v>
      </c>
      <c r="J2099" s="1">
        <f t="shared" si="306"/>
        <v>45436</v>
      </c>
      <c r="K2099">
        <f t="shared" si="307"/>
        <v>7.3850879786524798E-2</v>
      </c>
      <c r="L2099" s="7">
        <f t="shared" si="308"/>
        <v>2.3073999999999997E-2</v>
      </c>
      <c r="M2099" s="28">
        <f t="shared" si="309"/>
        <v>5.0776879786524801E-2</v>
      </c>
      <c r="N2099" s="9">
        <f t="shared" si="300"/>
        <v>5.2339129532087476E-2</v>
      </c>
      <c r="O2099" s="9">
        <f t="shared" si="301"/>
        <v>2.7856536498288291E-3</v>
      </c>
      <c r="P2099" s="9">
        <f t="shared" si="302"/>
        <v>5.5124783181916305E-2</v>
      </c>
      <c r="Q2099" s="9">
        <f t="shared" si="303"/>
        <v>4.9553475882258648E-2</v>
      </c>
      <c r="R2099" s="9">
        <f t="shared" si="304"/>
        <v>5.7910436831745134E-2</v>
      </c>
      <c r="S2099" s="9">
        <f t="shared" si="305"/>
        <v>4.6767822232429819E-2</v>
      </c>
    </row>
    <row r="2100" spans="1:19">
      <c r="A2100" s="1">
        <v>45076</v>
      </c>
      <c r="B2100" s="2">
        <v>13.156800270080566</v>
      </c>
      <c r="C2100" s="2"/>
      <c r="E2100" s="1">
        <v>45076</v>
      </c>
      <c r="F2100" s="2">
        <v>3224.2132999999999</v>
      </c>
      <c r="G2100" s="2">
        <v>2.7141999999999999</v>
      </c>
      <c r="J2100" s="1">
        <f t="shared" si="306"/>
        <v>45439</v>
      </c>
      <c r="K2100">
        <f t="shared" si="307"/>
        <v>7.2954359484537754E-2</v>
      </c>
      <c r="L2100" s="7">
        <f t="shared" si="308"/>
        <v>2.3120999999999999E-2</v>
      </c>
      <c r="M2100" s="28">
        <f t="shared" si="309"/>
        <v>4.9833359484537751E-2</v>
      </c>
      <c r="N2100" s="9">
        <f t="shared" si="300"/>
        <v>5.2339652761309058E-2</v>
      </c>
      <c r="O2100" s="9">
        <f t="shared" si="301"/>
        <v>2.7851705170547033E-3</v>
      </c>
      <c r="P2100" s="9">
        <f t="shared" si="302"/>
        <v>5.5124823278363759E-2</v>
      </c>
      <c r="Q2100" s="9">
        <f t="shared" si="303"/>
        <v>4.9554482244254357E-2</v>
      </c>
      <c r="R2100" s="9">
        <f t="shared" si="304"/>
        <v>5.7909993795418467E-2</v>
      </c>
      <c r="S2100" s="9">
        <f t="shared" si="305"/>
        <v>4.6769311727199649E-2</v>
      </c>
    </row>
    <row r="2101" spans="1:19">
      <c r="A2101" s="1">
        <v>45077</v>
      </c>
      <c r="B2101" s="2">
        <v>13.069100379943848</v>
      </c>
      <c r="C2101" s="2"/>
      <c r="E2101" s="1">
        <v>45077</v>
      </c>
      <c r="F2101" s="2">
        <v>3204.5644000000002</v>
      </c>
      <c r="G2101" s="2">
        <v>2.7216</v>
      </c>
      <c r="J2101" s="1">
        <f t="shared" si="306"/>
        <v>45440</v>
      </c>
      <c r="K2101">
        <f t="shared" si="307"/>
        <v>7.3243976337868236E-2</v>
      </c>
      <c r="L2101" s="7">
        <f t="shared" si="308"/>
        <v>2.3028E-2</v>
      </c>
      <c r="M2101" s="28">
        <f t="shared" si="309"/>
        <v>5.0215976337868236E-2</v>
      </c>
      <c r="N2101" s="9">
        <f t="shared" si="300"/>
        <v>5.2341671214382504E-2</v>
      </c>
      <c r="O2101" s="9">
        <f t="shared" si="301"/>
        <v>2.783445879840688E-3</v>
      </c>
      <c r="P2101" s="9">
        <f t="shared" si="302"/>
        <v>5.5125117094223193E-2</v>
      </c>
      <c r="Q2101" s="9">
        <f t="shared" si="303"/>
        <v>4.9558225334541815E-2</v>
      </c>
      <c r="R2101" s="9">
        <f t="shared" si="304"/>
        <v>5.7908562974063882E-2</v>
      </c>
      <c r="S2101" s="9">
        <f t="shared" si="305"/>
        <v>4.6774779454701126E-2</v>
      </c>
    </row>
    <row r="2102" spans="1:19">
      <c r="A2102" s="1">
        <v>45078</v>
      </c>
      <c r="B2102" s="2">
        <v>13.083999633789063</v>
      </c>
      <c r="C2102" s="2"/>
      <c r="E2102" s="1">
        <v>45078</v>
      </c>
      <c r="F2102" s="2">
        <v>3204.6345000000001</v>
      </c>
      <c r="G2102" s="2">
        <v>2.7088999999999999</v>
      </c>
      <c r="J2102" s="1">
        <f t="shared" si="306"/>
        <v>45441</v>
      </c>
      <c r="K2102">
        <f t="shared" si="307"/>
        <v>7.3185014079678437E-2</v>
      </c>
      <c r="L2102" s="7">
        <f t="shared" si="308"/>
        <v>2.2919999999999999E-2</v>
      </c>
      <c r="M2102" s="28">
        <f t="shared" si="309"/>
        <v>5.0265014079678441E-2</v>
      </c>
      <c r="N2102" s="9">
        <f t="shared" si="300"/>
        <v>5.234531552290371E-2</v>
      </c>
      <c r="O2102" s="9">
        <f t="shared" si="301"/>
        <v>2.7801213855361859E-3</v>
      </c>
      <c r="P2102" s="9">
        <f t="shared" si="302"/>
        <v>5.5125436908439893E-2</v>
      </c>
      <c r="Q2102" s="9">
        <f t="shared" si="303"/>
        <v>4.9565194137367527E-2</v>
      </c>
      <c r="R2102" s="9">
        <f t="shared" si="304"/>
        <v>5.7905558293976082E-2</v>
      </c>
      <c r="S2102" s="9">
        <f t="shared" si="305"/>
        <v>4.6785072751831337E-2</v>
      </c>
    </row>
    <row r="2103" spans="1:19">
      <c r="A2103" s="1">
        <v>45079</v>
      </c>
      <c r="B2103" s="2">
        <v>13.103899955749512</v>
      </c>
      <c r="C2103" s="2"/>
      <c r="E2103" s="1">
        <v>45079</v>
      </c>
      <c r="F2103" s="2">
        <v>3230.0686000000001</v>
      </c>
      <c r="G2103" s="2">
        <v>2.7128999999999999</v>
      </c>
      <c r="J2103" s="1">
        <f t="shared" si="306"/>
        <v>45442</v>
      </c>
      <c r="K2103">
        <f t="shared" si="307"/>
        <v>7.3643122848895265E-2</v>
      </c>
      <c r="L2103" s="7">
        <f t="shared" si="308"/>
        <v>2.2915999999999999E-2</v>
      </c>
      <c r="M2103" s="28">
        <f t="shared" si="309"/>
        <v>5.0727122848895266E-2</v>
      </c>
      <c r="N2103" s="9">
        <f t="shared" si="300"/>
        <v>5.2352839300940313E-2</v>
      </c>
      <c r="O2103" s="9">
        <f t="shared" si="301"/>
        <v>2.7731576663836423E-3</v>
      </c>
      <c r="P2103" s="9">
        <f t="shared" si="302"/>
        <v>5.5125996967323954E-2</v>
      </c>
      <c r="Q2103" s="9">
        <f t="shared" si="303"/>
        <v>4.9579681634556672E-2</v>
      </c>
      <c r="R2103" s="9">
        <f t="shared" si="304"/>
        <v>5.7899154633707595E-2</v>
      </c>
      <c r="S2103" s="9">
        <f t="shared" si="305"/>
        <v>4.6806523968173031E-2</v>
      </c>
    </row>
    <row r="2104" spans="1:19">
      <c r="A2104" s="1">
        <v>45082</v>
      </c>
      <c r="B2104" s="2">
        <v>13.116900444030762</v>
      </c>
      <c r="C2104" s="2"/>
      <c r="E2104" s="1">
        <v>45082</v>
      </c>
      <c r="F2104" s="2">
        <v>3232.4409999999998</v>
      </c>
      <c r="G2104" s="2">
        <v>2.7231999999999998</v>
      </c>
      <c r="J2104" s="1">
        <f t="shared" si="306"/>
        <v>45443</v>
      </c>
      <c r="K2104">
        <f t="shared" si="307"/>
        <v>7.3758277773025821E-2</v>
      </c>
      <c r="L2104" s="7">
        <f t="shared" si="308"/>
        <v>2.3176000000000002E-2</v>
      </c>
      <c r="M2104" s="28">
        <f t="shared" si="309"/>
        <v>5.0582277773025819E-2</v>
      </c>
      <c r="N2104" s="9">
        <f t="shared" si="300"/>
        <v>5.2359656585095615E-2</v>
      </c>
      <c r="O2104" s="9">
        <f t="shared" si="301"/>
        <v>2.7666774899902193E-3</v>
      </c>
      <c r="P2104" s="9">
        <f t="shared" si="302"/>
        <v>5.5126334075085832E-2</v>
      </c>
      <c r="Q2104" s="9">
        <f t="shared" si="303"/>
        <v>4.9592979095105398E-2</v>
      </c>
      <c r="R2104" s="9">
        <f t="shared" si="304"/>
        <v>5.7893011565076057E-2</v>
      </c>
      <c r="S2104" s="9">
        <f t="shared" si="305"/>
        <v>4.6826301605115174E-2</v>
      </c>
    </row>
    <row r="2105" spans="1:19">
      <c r="A2105" s="1">
        <v>45083</v>
      </c>
      <c r="B2105" s="2">
        <v>12.988400459289551</v>
      </c>
      <c r="C2105" s="2"/>
      <c r="E2105" s="1">
        <v>45083</v>
      </c>
      <c r="F2105" s="2">
        <v>3195.3404</v>
      </c>
      <c r="G2105" s="2">
        <v>2.7193999999999998</v>
      </c>
      <c r="J2105" s="1">
        <f t="shared" si="306"/>
        <v>45446</v>
      </c>
      <c r="K2105">
        <f t="shared" si="307"/>
        <v>7.3825256701066197E-2</v>
      </c>
      <c r="L2105" s="7">
        <f t="shared" si="308"/>
        <v>2.3113000000000002E-2</v>
      </c>
      <c r="M2105" s="28">
        <f t="shared" si="309"/>
        <v>5.0712256701066195E-2</v>
      </c>
      <c r="N2105" s="9">
        <f t="shared" si="300"/>
        <v>5.2365259346608753E-2</v>
      </c>
      <c r="O2105" s="9">
        <f t="shared" si="301"/>
        <v>2.7619019622954761E-3</v>
      </c>
      <c r="P2105" s="9">
        <f t="shared" si="302"/>
        <v>5.5127161308904229E-2</v>
      </c>
      <c r="Q2105" s="9">
        <f t="shared" si="303"/>
        <v>4.9603357384313276E-2</v>
      </c>
      <c r="R2105" s="9">
        <f t="shared" si="304"/>
        <v>5.7889063271199706E-2</v>
      </c>
      <c r="S2105" s="9">
        <f t="shared" si="305"/>
        <v>4.68414554220178E-2</v>
      </c>
    </row>
    <row r="2106" spans="1:19">
      <c r="A2106" s="1">
        <v>45084</v>
      </c>
      <c r="B2106" s="2">
        <v>12.997099876403809</v>
      </c>
      <c r="C2106" s="2"/>
      <c r="E2106" s="1">
        <v>45084</v>
      </c>
      <c r="F2106" s="2">
        <v>3197.7586999999999</v>
      </c>
      <c r="G2106" s="2">
        <v>2.7057000000000002</v>
      </c>
      <c r="J2106" s="1">
        <f t="shared" si="306"/>
        <v>45447</v>
      </c>
      <c r="K2106">
        <f t="shared" si="307"/>
        <v>7.3549962547299855E-2</v>
      </c>
      <c r="L2106" s="7">
        <f t="shared" si="308"/>
        <v>2.2865000000000003E-2</v>
      </c>
      <c r="M2106" s="28">
        <f t="shared" si="309"/>
        <v>5.0684962547299851E-2</v>
      </c>
      <c r="N2106" s="9">
        <f t="shared" si="300"/>
        <v>5.2370595592132071E-2</v>
      </c>
      <c r="O2106" s="9">
        <f t="shared" si="301"/>
        <v>2.757347491914123E-3</v>
      </c>
      <c r="P2106" s="9">
        <f t="shared" si="302"/>
        <v>5.5127943084046192E-2</v>
      </c>
      <c r="Q2106" s="9">
        <f t="shared" si="303"/>
        <v>4.9613248100217951E-2</v>
      </c>
      <c r="R2106" s="9">
        <f t="shared" si="304"/>
        <v>5.788529057596032E-2</v>
      </c>
      <c r="S2106" s="9">
        <f t="shared" si="305"/>
        <v>4.6855900608303823E-2</v>
      </c>
    </row>
    <row r="2107" spans="1:19">
      <c r="A2107" s="1">
        <v>45085</v>
      </c>
      <c r="B2107" s="2">
        <v>13.087699890136719</v>
      </c>
      <c r="C2107" s="2"/>
      <c r="E2107" s="1">
        <v>45085</v>
      </c>
      <c r="F2107" s="2">
        <v>3213.5855000000001</v>
      </c>
      <c r="G2107" s="2">
        <v>2.7113</v>
      </c>
      <c r="J2107" s="1">
        <f t="shared" si="306"/>
        <v>45448</v>
      </c>
      <c r="K2107">
        <f t="shared" si="307"/>
        <v>7.4136129237657972E-2</v>
      </c>
      <c r="L2107" s="7">
        <f t="shared" si="308"/>
        <v>2.2793999999999998E-2</v>
      </c>
      <c r="M2107" s="28">
        <f t="shared" si="309"/>
        <v>5.1342129237657977E-2</v>
      </c>
      <c r="N2107" s="9">
        <f t="shared" si="300"/>
        <v>5.2379158966346387E-2</v>
      </c>
      <c r="O2107" s="9">
        <f t="shared" si="301"/>
        <v>2.7507813559109642E-3</v>
      </c>
      <c r="P2107" s="9">
        <f t="shared" si="302"/>
        <v>5.5129940322257348E-2</v>
      </c>
      <c r="Q2107" s="9">
        <f t="shared" si="303"/>
        <v>4.9628377610435426E-2</v>
      </c>
      <c r="R2107" s="9">
        <f t="shared" si="304"/>
        <v>5.7880721678168316E-2</v>
      </c>
      <c r="S2107" s="9">
        <f t="shared" si="305"/>
        <v>4.6877596254524458E-2</v>
      </c>
    </row>
    <row r="2108" spans="1:19">
      <c r="A2108" s="1">
        <v>45086</v>
      </c>
      <c r="B2108" s="2">
        <v>13.174699783325195</v>
      </c>
      <c r="C2108" s="2"/>
      <c r="E2108" s="1">
        <v>45086</v>
      </c>
      <c r="F2108" s="2">
        <v>3231.4054999999998</v>
      </c>
      <c r="G2108" s="2">
        <v>2.7081</v>
      </c>
      <c r="J2108" s="1">
        <f t="shared" si="306"/>
        <v>45449</v>
      </c>
      <c r="K2108">
        <f t="shared" si="307"/>
        <v>7.4442426878661816E-2</v>
      </c>
      <c r="L2108" s="7">
        <f t="shared" si="308"/>
        <v>2.2862E-2</v>
      </c>
      <c r="M2108" s="28">
        <f t="shared" si="309"/>
        <v>5.1580426878661816E-2</v>
      </c>
      <c r="N2108" s="9">
        <f t="shared" si="300"/>
        <v>5.238937683866611E-2</v>
      </c>
      <c r="O2108" s="9">
        <f t="shared" si="301"/>
        <v>2.743002176378702E-3</v>
      </c>
      <c r="P2108" s="9">
        <f t="shared" si="302"/>
        <v>5.5132379015044815E-2</v>
      </c>
      <c r="Q2108" s="9">
        <f t="shared" si="303"/>
        <v>4.9646374662287406E-2</v>
      </c>
      <c r="R2108" s="9">
        <f t="shared" si="304"/>
        <v>5.7875381191423513E-2</v>
      </c>
      <c r="S2108" s="9">
        <f t="shared" si="305"/>
        <v>4.6903372485908708E-2</v>
      </c>
    </row>
    <row r="2109" spans="1:19">
      <c r="A2109" s="1">
        <v>45089</v>
      </c>
      <c r="B2109" s="2">
        <v>13.090399742126465</v>
      </c>
      <c r="C2109" s="2"/>
      <c r="E2109" s="1">
        <v>45089</v>
      </c>
      <c r="F2109" s="2">
        <v>3228.8335999999999</v>
      </c>
      <c r="G2109" s="2">
        <v>2.6905000000000001</v>
      </c>
      <c r="J2109" s="1">
        <f t="shared" si="306"/>
        <v>45450</v>
      </c>
      <c r="K2109">
        <f t="shared" si="307"/>
        <v>7.4296410492882867E-2</v>
      </c>
      <c r="L2109" s="7">
        <f t="shared" si="308"/>
        <v>2.2835999999999999E-2</v>
      </c>
      <c r="M2109" s="28">
        <f t="shared" si="309"/>
        <v>5.1460410492882872E-2</v>
      </c>
      <c r="N2109" s="9">
        <f t="shared" si="300"/>
        <v>5.2395974600321839E-2</v>
      </c>
      <c r="O2109" s="9">
        <f t="shared" si="301"/>
        <v>2.7387569327075988E-3</v>
      </c>
      <c r="P2109" s="9">
        <f t="shared" si="302"/>
        <v>5.5134731533029439E-2</v>
      </c>
      <c r="Q2109" s="9">
        <f t="shared" si="303"/>
        <v>4.9657217667614238E-2</v>
      </c>
      <c r="R2109" s="9">
        <f t="shared" si="304"/>
        <v>5.7873488465737033E-2</v>
      </c>
      <c r="S2109" s="9">
        <f t="shared" si="305"/>
        <v>4.6918460734906645E-2</v>
      </c>
    </row>
    <row r="2110" spans="1:19">
      <c r="A2110" s="1">
        <v>45090</v>
      </c>
      <c r="B2110" s="2">
        <v>13.094599723815918</v>
      </c>
      <c r="C2110" s="2"/>
      <c r="E2110" s="1">
        <v>45090</v>
      </c>
      <c r="F2110" s="2">
        <v>3233.6734000000001</v>
      </c>
      <c r="G2110" s="2">
        <v>2.6583000000000001</v>
      </c>
      <c r="J2110" s="1">
        <f t="shared" si="306"/>
        <v>45454</v>
      </c>
      <c r="K2110">
        <f t="shared" si="307"/>
        <v>7.487271668153897E-2</v>
      </c>
      <c r="L2110" s="7">
        <f t="shared" si="308"/>
        <v>2.2787000000000002E-2</v>
      </c>
      <c r="M2110" s="28">
        <f t="shared" si="309"/>
        <v>5.2085716681538968E-2</v>
      </c>
      <c r="N2110" s="9">
        <f t="shared" si="300"/>
        <v>5.2404714582205497E-2</v>
      </c>
      <c r="O2110" s="9">
        <f t="shared" si="301"/>
        <v>2.7342348576143618E-3</v>
      </c>
      <c r="P2110" s="9">
        <f t="shared" si="302"/>
        <v>5.5138949439819861E-2</v>
      </c>
      <c r="Q2110" s="9">
        <f t="shared" si="303"/>
        <v>4.9670479724591134E-2</v>
      </c>
      <c r="R2110" s="9">
        <f t="shared" si="304"/>
        <v>5.7873184297434224E-2</v>
      </c>
      <c r="S2110" s="9">
        <f t="shared" si="305"/>
        <v>4.693624486697677E-2</v>
      </c>
    </row>
    <row r="2111" spans="1:19">
      <c r="A2111" s="1">
        <v>45091</v>
      </c>
      <c r="B2111" s="2">
        <v>13.057100296020508</v>
      </c>
      <c r="C2111" s="2"/>
      <c r="E2111" s="1">
        <v>45091</v>
      </c>
      <c r="F2111" s="2">
        <v>3228.9886999999999</v>
      </c>
      <c r="G2111" s="2">
        <v>2.6353</v>
      </c>
      <c r="J2111" s="1">
        <f t="shared" si="306"/>
        <v>45455</v>
      </c>
      <c r="K2111">
        <f t="shared" si="307"/>
        <v>7.4617399174720933E-2</v>
      </c>
      <c r="L2111" s="7">
        <f t="shared" si="308"/>
        <v>2.2771E-2</v>
      </c>
      <c r="M2111" s="28">
        <f t="shared" si="309"/>
        <v>5.1846399174720934E-2</v>
      </c>
      <c r="N2111" s="9">
        <f t="shared" si="300"/>
        <v>5.2414840690005203E-2</v>
      </c>
      <c r="O2111" s="9">
        <f t="shared" si="301"/>
        <v>2.7274147106038605E-3</v>
      </c>
      <c r="P2111" s="9">
        <f t="shared" si="302"/>
        <v>5.5142255400609061E-2</v>
      </c>
      <c r="Q2111" s="9">
        <f t="shared" si="303"/>
        <v>4.9687425979401345E-2</v>
      </c>
      <c r="R2111" s="9">
        <f t="shared" si="304"/>
        <v>5.7869670111212926E-2</v>
      </c>
      <c r="S2111" s="9">
        <f t="shared" si="305"/>
        <v>4.696001126879748E-2</v>
      </c>
    </row>
    <row r="2112" spans="1:19">
      <c r="A2112" s="1">
        <v>45092</v>
      </c>
      <c r="B2112" s="2">
        <v>13.140600204467773</v>
      </c>
      <c r="C2112" s="2"/>
      <c r="E2112" s="1">
        <v>45092</v>
      </c>
      <c r="F2112" s="2">
        <v>3252.9751000000001</v>
      </c>
      <c r="G2112" s="2">
        <v>2.6654</v>
      </c>
      <c r="J2112" s="1">
        <f t="shared" si="306"/>
        <v>45456</v>
      </c>
      <c r="K2112">
        <f t="shared" si="307"/>
        <v>7.4787045326294654E-2</v>
      </c>
      <c r="L2112" s="7">
        <f t="shared" si="308"/>
        <v>2.2669999999999999E-2</v>
      </c>
      <c r="M2112" s="28">
        <f t="shared" si="309"/>
        <v>5.2117045326294659E-2</v>
      </c>
      <c r="N2112" s="9">
        <f t="shared" si="300"/>
        <v>5.242791603707616E-2</v>
      </c>
      <c r="O2112" s="9">
        <f t="shared" si="301"/>
        <v>2.7180414600931819E-3</v>
      </c>
      <c r="P2112" s="9">
        <f t="shared" si="302"/>
        <v>5.5145957497169343E-2</v>
      </c>
      <c r="Q2112" s="9">
        <f t="shared" si="303"/>
        <v>4.9709874576982976E-2</v>
      </c>
      <c r="R2112" s="9">
        <f t="shared" si="304"/>
        <v>5.7863998957262526E-2</v>
      </c>
      <c r="S2112" s="9">
        <f t="shared" si="305"/>
        <v>4.6991833116889793E-2</v>
      </c>
    </row>
    <row r="2113" spans="1:19">
      <c r="A2113" s="1">
        <v>45093</v>
      </c>
      <c r="B2113" s="2">
        <v>13.206199645996094</v>
      </c>
      <c r="C2113" s="2"/>
      <c r="E2113" s="1">
        <v>45093</v>
      </c>
      <c r="F2113" s="2">
        <v>3273.3341</v>
      </c>
      <c r="G2113" s="2">
        <v>2.7033</v>
      </c>
      <c r="J2113" s="1">
        <f t="shared" si="306"/>
        <v>45457</v>
      </c>
      <c r="K2113">
        <f t="shared" si="307"/>
        <v>7.4734505046476357E-2</v>
      </c>
      <c r="L2113" s="7">
        <f t="shared" si="308"/>
        <v>2.2606000000000001E-2</v>
      </c>
      <c r="M2113" s="28">
        <f t="shared" si="309"/>
        <v>5.2128505046476356E-2</v>
      </c>
      <c r="N2113" s="9">
        <f t="shared" ref="N2113:N2176" si="310">AVERAGE(M1862:M2113)</f>
        <v>5.2438398750799038E-2</v>
      </c>
      <c r="O2113" s="9">
        <f t="shared" ref="O2113:O2176" si="311">_xlfn.STDEV.P(M1862:M2113)</f>
        <v>2.7117652213596234E-3</v>
      </c>
      <c r="P2113" s="9">
        <f t="shared" ref="P2113:P2176" si="312">N2113+O2113</f>
        <v>5.5150163972158661E-2</v>
      </c>
      <c r="Q2113" s="9">
        <f t="shared" ref="Q2113:Q2176" si="313">N2113-O2113</f>
        <v>4.9726633529439415E-2</v>
      </c>
      <c r="R2113" s="9">
        <f t="shared" ref="R2113:R2176" si="314">N2113+O2113*2</f>
        <v>5.7861929193518284E-2</v>
      </c>
      <c r="S2113" s="9">
        <f t="shared" ref="S2113:S2176" si="315">N2113-O2113*2</f>
        <v>4.7014868308079792E-2</v>
      </c>
    </row>
    <row r="2114" spans="1:19">
      <c r="A2114" s="1">
        <v>45096</v>
      </c>
      <c r="B2114" s="2">
        <v>13.129500389099121</v>
      </c>
      <c r="C2114" s="2"/>
      <c r="E2114" s="1">
        <v>45096</v>
      </c>
      <c r="F2114" s="2">
        <v>3255.8056999999999</v>
      </c>
      <c r="G2114" s="2">
        <v>2.7145000000000001</v>
      </c>
      <c r="J2114" s="1">
        <f t="shared" si="306"/>
        <v>45460</v>
      </c>
      <c r="K2114">
        <f t="shared" si="307"/>
        <v>7.5418761360543596E-2</v>
      </c>
      <c r="L2114" s="7">
        <f t="shared" si="308"/>
        <v>2.2608000000000003E-2</v>
      </c>
      <c r="M2114" s="28">
        <f t="shared" si="309"/>
        <v>5.2810761360543593E-2</v>
      </c>
      <c r="N2114" s="9">
        <f t="shared" si="310"/>
        <v>5.2450408283390912E-2</v>
      </c>
      <c r="O2114" s="9">
        <f t="shared" si="311"/>
        <v>2.7066814575570268E-3</v>
      </c>
      <c r="P2114" s="9">
        <f t="shared" si="312"/>
        <v>5.5157089740947941E-2</v>
      </c>
      <c r="Q2114" s="9">
        <f t="shared" si="313"/>
        <v>4.9743726825833882E-2</v>
      </c>
      <c r="R2114" s="9">
        <f t="shared" si="314"/>
        <v>5.7863771198504964E-2</v>
      </c>
      <c r="S2114" s="9">
        <f t="shared" si="315"/>
        <v>4.703704536827686E-2</v>
      </c>
    </row>
    <row r="2115" spans="1:19">
      <c r="A2115" s="1">
        <v>45097</v>
      </c>
      <c r="B2115" s="2">
        <v>13.048500061035156</v>
      </c>
      <c r="C2115" s="2"/>
      <c r="E2115" s="1">
        <v>45097</v>
      </c>
      <c r="F2115" s="2">
        <v>3240.3647999999998</v>
      </c>
      <c r="G2115" s="2">
        <v>2.7141000000000002</v>
      </c>
      <c r="J2115" s="1">
        <f t="shared" si="306"/>
        <v>45461</v>
      </c>
      <c r="K2115">
        <f t="shared" si="307"/>
        <v>7.5050848005957252E-2</v>
      </c>
      <c r="L2115" s="7">
        <f t="shared" si="308"/>
        <v>2.2509999999999999E-2</v>
      </c>
      <c r="M2115" s="28">
        <f t="shared" si="309"/>
        <v>5.254084800595725E-2</v>
      </c>
      <c r="N2115" s="9">
        <f t="shared" si="310"/>
        <v>5.2459563700467345E-2</v>
      </c>
      <c r="O2115" s="9">
        <f t="shared" si="311"/>
        <v>2.7030674536528592E-3</v>
      </c>
      <c r="P2115" s="9">
        <f t="shared" si="312"/>
        <v>5.5162631154120206E-2</v>
      </c>
      <c r="Q2115" s="9">
        <f t="shared" si="313"/>
        <v>4.9756496246814483E-2</v>
      </c>
      <c r="R2115" s="9">
        <f t="shared" si="314"/>
        <v>5.7865698607773061E-2</v>
      </c>
      <c r="S2115" s="9">
        <f t="shared" si="315"/>
        <v>4.7053428793161628E-2</v>
      </c>
    </row>
    <row r="2116" spans="1:19">
      <c r="A2116" s="1">
        <v>45098</v>
      </c>
      <c r="B2116" s="2">
        <v>12.885600090026855</v>
      </c>
      <c r="C2116" s="2"/>
      <c r="E2116" s="1">
        <v>45098</v>
      </c>
      <c r="F2116" s="2">
        <v>3197.9011</v>
      </c>
      <c r="G2116" s="2">
        <v>2.7027999999999999</v>
      </c>
      <c r="J2116" s="1">
        <f t="shared" si="306"/>
        <v>45462</v>
      </c>
      <c r="K2116">
        <f t="shared" si="307"/>
        <v>7.5151239418221771E-2</v>
      </c>
      <c r="L2116" s="7">
        <f t="shared" si="308"/>
        <v>2.2541000000000002E-2</v>
      </c>
      <c r="M2116" s="28">
        <f t="shared" si="309"/>
        <v>5.2610239418221766E-2</v>
      </c>
      <c r="N2116" s="9">
        <f t="shared" si="310"/>
        <v>5.2472120108119455E-2</v>
      </c>
      <c r="O2116" s="9">
        <f t="shared" si="311"/>
        <v>2.6963806699105619E-3</v>
      </c>
      <c r="P2116" s="9">
        <f t="shared" si="312"/>
        <v>5.5168500778030018E-2</v>
      </c>
      <c r="Q2116" s="9">
        <f t="shared" si="313"/>
        <v>4.9775739438208892E-2</v>
      </c>
      <c r="R2116" s="9">
        <f t="shared" si="314"/>
        <v>5.786488144794058E-2</v>
      </c>
      <c r="S2116" s="9">
        <f t="shared" si="315"/>
        <v>4.7079358768298329E-2</v>
      </c>
    </row>
    <row r="2117" spans="1:19">
      <c r="A2117" s="1">
        <v>45102</v>
      </c>
      <c r="B2117" s="2">
        <v>12.885600090026855</v>
      </c>
      <c r="C2117" s="2"/>
      <c r="E2117" s="1">
        <v>45102</v>
      </c>
      <c r="F2117" s="2">
        <v>3197.9011</v>
      </c>
      <c r="G2117" s="2">
        <v>2.6949000000000001</v>
      </c>
      <c r="J2117" s="1">
        <f t="shared" ref="J2117:J2180" si="316">A2365</f>
        <v>45463</v>
      </c>
      <c r="K2117">
        <f t="shared" ref="K2117:K2180" si="317">1/B2365</f>
        <v>7.5322188229327763E-2</v>
      </c>
      <c r="L2117" s="7">
        <f t="shared" ref="L2117:L2180" si="318">G2365/100</f>
        <v>2.2395000000000002E-2</v>
      </c>
      <c r="M2117" s="28">
        <f t="shared" si="309"/>
        <v>5.2927188229327765E-2</v>
      </c>
      <c r="N2117" s="9">
        <f t="shared" si="310"/>
        <v>5.2488938270184103E-2</v>
      </c>
      <c r="O2117" s="9">
        <f t="shared" si="311"/>
        <v>2.6859289529619543E-3</v>
      </c>
      <c r="P2117" s="9">
        <f t="shared" si="312"/>
        <v>5.517486722314606E-2</v>
      </c>
      <c r="Q2117" s="9">
        <f t="shared" si="313"/>
        <v>4.9803009317222147E-2</v>
      </c>
      <c r="R2117" s="9">
        <f t="shared" si="314"/>
        <v>5.7860796176108009E-2</v>
      </c>
      <c r="S2117" s="9">
        <f t="shared" si="315"/>
        <v>4.7117080364260197E-2</v>
      </c>
    </row>
    <row r="2118" spans="1:19">
      <c r="A2118" s="1">
        <v>45103</v>
      </c>
      <c r="B2118" s="2">
        <v>12.72599983215332</v>
      </c>
      <c r="C2118" s="2"/>
      <c r="E2118" s="1">
        <v>45103</v>
      </c>
      <c r="F2118" s="2">
        <v>3150.6188999999999</v>
      </c>
      <c r="G2118" s="2">
        <v>2.6977000000000002</v>
      </c>
      <c r="J2118" s="1">
        <f t="shared" si="316"/>
        <v>45464</v>
      </c>
      <c r="K2118">
        <f t="shared" si="317"/>
        <v>7.5447782693900053E-2</v>
      </c>
      <c r="L2118" s="7">
        <f t="shared" si="318"/>
        <v>2.2541000000000002E-2</v>
      </c>
      <c r="M2118" s="28">
        <f t="shared" ref="M2118:M2181" si="319">K2118-L2118</f>
        <v>5.2906782693900048E-2</v>
      </c>
      <c r="N2118" s="9">
        <f t="shared" si="310"/>
        <v>5.2504364548979242E-2</v>
      </c>
      <c r="O2118" s="9">
        <f t="shared" si="311"/>
        <v>2.6771065499727694E-3</v>
      </c>
      <c r="P2118" s="9">
        <f t="shared" si="312"/>
        <v>5.5181471098952009E-2</v>
      </c>
      <c r="Q2118" s="9">
        <f t="shared" si="313"/>
        <v>4.9827257999006475E-2</v>
      </c>
      <c r="R2118" s="9">
        <f t="shared" si="314"/>
        <v>5.7858577648924783E-2</v>
      </c>
      <c r="S2118" s="9">
        <f t="shared" si="315"/>
        <v>4.71501514490337E-2</v>
      </c>
    </row>
    <row r="2119" spans="1:19">
      <c r="A2119" s="1">
        <v>45104</v>
      </c>
      <c r="B2119" s="2">
        <v>12.890199661254883</v>
      </c>
      <c r="C2119" s="2"/>
      <c r="E2119" s="1">
        <v>45104</v>
      </c>
      <c r="F2119" s="2">
        <v>3189.4427000000001</v>
      </c>
      <c r="G2119" s="2">
        <v>2.7090000000000001</v>
      </c>
      <c r="J2119" s="1">
        <f t="shared" si="316"/>
        <v>45467</v>
      </c>
      <c r="K2119">
        <f t="shared" si="317"/>
        <v>7.6166103143728708E-2</v>
      </c>
      <c r="L2119" s="7">
        <f t="shared" si="318"/>
        <v>2.2553999999999998E-2</v>
      </c>
      <c r="M2119" s="28">
        <f t="shared" si="319"/>
        <v>5.3612103143728711E-2</v>
      </c>
      <c r="N2119" s="9">
        <f t="shared" si="310"/>
        <v>5.2520697652719953E-2</v>
      </c>
      <c r="O2119" s="9">
        <f t="shared" si="311"/>
        <v>2.6712529304417643E-3</v>
      </c>
      <c r="P2119" s="9">
        <f t="shared" si="312"/>
        <v>5.5191950583161717E-2</v>
      </c>
      <c r="Q2119" s="9">
        <f t="shared" si="313"/>
        <v>4.9849444722278188E-2</v>
      </c>
      <c r="R2119" s="9">
        <f t="shared" si="314"/>
        <v>5.7863203513603481E-2</v>
      </c>
      <c r="S2119" s="9">
        <f t="shared" si="315"/>
        <v>4.7178191791836424E-2</v>
      </c>
    </row>
    <row r="2120" spans="1:19">
      <c r="A2120" s="1">
        <v>45105</v>
      </c>
      <c r="B2120" s="2">
        <v>12.884499549865723</v>
      </c>
      <c r="C2120" s="2"/>
      <c r="E2120" s="1">
        <v>45105</v>
      </c>
      <c r="F2120" s="2">
        <v>3189.3757999999998</v>
      </c>
      <c r="G2120" s="2">
        <v>2.6985000000000001</v>
      </c>
      <c r="J2120" s="1">
        <f t="shared" si="316"/>
        <v>45468</v>
      </c>
      <c r="K2120">
        <f t="shared" si="317"/>
        <v>7.6468383727219674E-2</v>
      </c>
      <c r="L2120" s="7">
        <f t="shared" si="318"/>
        <v>2.2364999999999999E-2</v>
      </c>
      <c r="M2120" s="28">
        <f t="shared" si="319"/>
        <v>5.4103383727219678E-2</v>
      </c>
      <c r="N2120" s="9">
        <f t="shared" si="310"/>
        <v>5.2534687233910533E-2</v>
      </c>
      <c r="O2120" s="9">
        <f t="shared" si="311"/>
        <v>2.6702734370196912E-3</v>
      </c>
      <c r="P2120" s="9">
        <f t="shared" si="312"/>
        <v>5.5204960670930225E-2</v>
      </c>
      <c r="Q2120" s="9">
        <f t="shared" si="313"/>
        <v>4.9864413796890841E-2</v>
      </c>
      <c r="R2120" s="9">
        <f t="shared" si="314"/>
        <v>5.7875234107949917E-2</v>
      </c>
      <c r="S2120" s="9">
        <f t="shared" si="315"/>
        <v>4.7194140359871149E-2</v>
      </c>
    </row>
    <row r="2121" spans="1:19">
      <c r="A2121" s="1">
        <v>45106</v>
      </c>
      <c r="B2121" s="2">
        <v>12.862000465393066</v>
      </c>
      <c r="C2121" s="2"/>
      <c r="E2121" s="1">
        <v>45106</v>
      </c>
      <c r="F2121" s="2">
        <v>3182.3811999999998</v>
      </c>
      <c r="G2121" s="2">
        <v>2.7035999999999998</v>
      </c>
      <c r="J2121" s="1">
        <f t="shared" si="316"/>
        <v>45469</v>
      </c>
      <c r="K2121">
        <f t="shared" si="317"/>
        <v>7.5973407104915111E-2</v>
      </c>
      <c r="L2121" s="7">
        <f t="shared" si="318"/>
        <v>2.2216999999999997E-2</v>
      </c>
      <c r="M2121" s="28">
        <f t="shared" si="319"/>
        <v>5.375640710491511E-2</v>
      </c>
      <c r="N2121" s="9">
        <f t="shared" si="310"/>
        <v>5.2546986431679266E-2</v>
      </c>
      <c r="O2121" s="9">
        <f t="shared" si="311"/>
        <v>2.668734006947874E-3</v>
      </c>
      <c r="P2121" s="9">
        <f t="shared" si="312"/>
        <v>5.5215720438627137E-2</v>
      </c>
      <c r="Q2121" s="9">
        <f t="shared" si="313"/>
        <v>4.9878252424731394E-2</v>
      </c>
      <c r="R2121" s="9">
        <f t="shared" si="314"/>
        <v>5.7884454445575016E-2</v>
      </c>
      <c r="S2121" s="9">
        <f t="shared" si="315"/>
        <v>4.7209518417783515E-2</v>
      </c>
    </row>
    <row r="2122" spans="1:19">
      <c r="A2122" s="1">
        <v>45107</v>
      </c>
      <c r="B2122" s="2">
        <v>12.93589973449707</v>
      </c>
      <c r="C2122" s="2"/>
      <c r="E2122" s="1">
        <v>45107</v>
      </c>
      <c r="F2122" s="2">
        <v>3202.0623000000001</v>
      </c>
      <c r="G2122" s="2">
        <v>2.6928999999999998</v>
      </c>
      <c r="J2122" s="1">
        <f t="shared" si="316"/>
        <v>45470</v>
      </c>
      <c r="K2122">
        <f t="shared" si="317"/>
        <v>7.6437987006265348E-2</v>
      </c>
      <c r="L2122" s="7">
        <f t="shared" si="318"/>
        <v>2.2143000000000003E-2</v>
      </c>
      <c r="M2122" s="28">
        <f t="shared" si="319"/>
        <v>5.4294987006265345E-2</v>
      </c>
      <c r="N2122" s="9">
        <f t="shared" si="310"/>
        <v>5.2557671747035545E-2</v>
      </c>
      <c r="O2122" s="9">
        <f t="shared" si="311"/>
        <v>2.6703203095595671E-3</v>
      </c>
      <c r="P2122" s="9">
        <f t="shared" si="312"/>
        <v>5.5227992056595114E-2</v>
      </c>
      <c r="Q2122" s="9">
        <f t="shared" si="313"/>
        <v>4.9887351437475976E-2</v>
      </c>
      <c r="R2122" s="9">
        <f t="shared" si="314"/>
        <v>5.7898312366154676E-2</v>
      </c>
      <c r="S2122" s="9">
        <f t="shared" si="315"/>
        <v>4.7217031127916413E-2</v>
      </c>
    </row>
    <row r="2123" spans="1:19">
      <c r="A2123" s="1">
        <v>45110</v>
      </c>
      <c r="B2123" s="2">
        <v>13.120400428771973</v>
      </c>
      <c r="C2123" s="2"/>
      <c r="E2123" s="1">
        <v>45110</v>
      </c>
      <c r="F2123" s="2">
        <v>3243.9749999999999</v>
      </c>
      <c r="G2123" s="2">
        <v>2.6444000000000001</v>
      </c>
      <c r="J2123" s="1">
        <f t="shared" si="316"/>
        <v>45471</v>
      </c>
      <c r="K2123">
        <f t="shared" si="317"/>
        <v>7.5778244338470996E-2</v>
      </c>
      <c r="L2123" s="7">
        <f t="shared" si="318"/>
        <v>2.2057000000000004E-2</v>
      </c>
      <c r="M2123" s="28">
        <f t="shared" si="319"/>
        <v>5.3721244338470989E-2</v>
      </c>
      <c r="N2123" s="9">
        <f t="shared" si="310"/>
        <v>5.257050082239452E-2</v>
      </c>
      <c r="O2123" s="9">
        <f t="shared" si="311"/>
        <v>2.6681127463814795E-3</v>
      </c>
      <c r="P2123" s="9">
        <f t="shared" si="312"/>
        <v>5.5238613568775997E-2</v>
      </c>
      <c r="Q2123" s="9">
        <f t="shared" si="313"/>
        <v>4.9902388076013042E-2</v>
      </c>
      <c r="R2123" s="9">
        <f t="shared" si="314"/>
        <v>5.7906726315157475E-2</v>
      </c>
      <c r="S2123" s="9">
        <f t="shared" si="315"/>
        <v>4.7234275329631564E-2</v>
      </c>
    </row>
    <row r="2124" spans="1:19">
      <c r="A2124" s="1">
        <v>45111</v>
      </c>
      <c r="B2124" s="2">
        <v>13.128999710083008</v>
      </c>
      <c r="C2124" s="2"/>
      <c r="E2124" s="1">
        <v>45111</v>
      </c>
      <c r="F2124" s="2">
        <v>3245.3492000000001</v>
      </c>
      <c r="G2124" s="2">
        <v>2.6415999999999999</v>
      </c>
      <c r="J2124" s="1">
        <f t="shared" si="316"/>
        <v>45474</v>
      </c>
      <c r="K2124">
        <f t="shared" si="317"/>
        <v>7.5013125451271215E-2</v>
      </c>
      <c r="L2124" s="7">
        <f t="shared" si="318"/>
        <v>2.1840000000000002E-2</v>
      </c>
      <c r="M2124" s="28">
        <f t="shared" si="319"/>
        <v>5.3173125451271216E-2</v>
      </c>
      <c r="N2124" s="9">
        <f t="shared" si="310"/>
        <v>5.2580601962881654E-2</v>
      </c>
      <c r="O2124" s="9">
        <f t="shared" si="311"/>
        <v>2.665555413150385E-3</v>
      </c>
      <c r="P2124" s="9">
        <f t="shared" si="312"/>
        <v>5.5246157376032036E-2</v>
      </c>
      <c r="Q2124" s="9">
        <f t="shared" si="313"/>
        <v>4.9915046549731272E-2</v>
      </c>
      <c r="R2124" s="9">
        <f t="shared" si="314"/>
        <v>5.7911712789182425E-2</v>
      </c>
      <c r="S2124" s="9">
        <f t="shared" si="315"/>
        <v>4.7249491136580883E-2</v>
      </c>
    </row>
    <row r="2125" spans="1:19">
      <c r="A2125" s="1">
        <v>45112</v>
      </c>
      <c r="B2125" s="2">
        <v>13.040900230407715</v>
      </c>
      <c r="C2125" s="2"/>
      <c r="E2125" s="1">
        <v>45112</v>
      </c>
      <c r="F2125" s="2">
        <v>3222.9468999999999</v>
      </c>
      <c r="G2125" s="2">
        <v>2.6455000000000002</v>
      </c>
      <c r="J2125" s="1">
        <f t="shared" si="316"/>
        <v>45475</v>
      </c>
      <c r="K2125">
        <f t="shared" si="317"/>
        <v>7.4774181936323403E-2</v>
      </c>
      <c r="L2125" s="7">
        <f t="shared" si="318"/>
        <v>2.2454000000000002E-2</v>
      </c>
      <c r="M2125" s="28">
        <f t="shared" si="319"/>
        <v>5.2320181936323401E-2</v>
      </c>
      <c r="N2125" s="9">
        <f t="shared" si="310"/>
        <v>5.2586982036658896E-2</v>
      </c>
      <c r="O2125" s="9">
        <f t="shared" si="311"/>
        <v>2.6629991008701686E-3</v>
      </c>
      <c r="P2125" s="9">
        <f t="shared" si="312"/>
        <v>5.5249981137529061E-2</v>
      </c>
      <c r="Q2125" s="9">
        <f t="shared" si="313"/>
        <v>4.992398293578873E-2</v>
      </c>
      <c r="R2125" s="9">
        <f t="shared" si="314"/>
        <v>5.7912980238399234E-2</v>
      </c>
      <c r="S2125" s="9">
        <f t="shared" si="315"/>
        <v>4.7260983834918557E-2</v>
      </c>
    </row>
    <row r="2126" spans="1:19">
      <c r="A2126" s="1">
        <v>45113</v>
      </c>
      <c r="B2126" s="2">
        <v>12.973099708557129</v>
      </c>
      <c r="C2126" s="2"/>
      <c r="E2126" s="1">
        <v>45113</v>
      </c>
      <c r="F2126" s="2">
        <v>3205.5747999999999</v>
      </c>
      <c r="G2126" s="2">
        <v>2.6379999999999999</v>
      </c>
      <c r="J2126" s="1">
        <f t="shared" si="316"/>
        <v>45476</v>
      </c>
      <c r="K2126">
        <f t="shared" si="317"/>
        <v>7.5108342288139271E-2</v>
      </c>
      <c r="L2126" s="7">
        <f t="shared" si="318"/>
        <v>2.2366E-2</v>
      </c>
      <c r="M2126" s="28">
        <f t="shared" si="319"/>
        <v>5.2742342288139274E-2</v>
      </c>
      <c r="N2126" s="9">
        <f t="shared" si="310"/>
        <v>5.2596375268322615E-2</v>
      </c>
      <c r="O2126" s="9">
        <f t="shared" si="311"/>
        <v>2.6593533015052671E-3</v>
      </c>
      <c r="P2126" s="9">
        <f t="shared" si="312"/>
        <v>5.5255728569827883E-2</v>
      </c>
      <c r="Q2126" s="9">
        <f t="shared" si="313"/>
        <v>4.9937021966817347E-2</v>
      </c>
      <c r="R2126" s="9">
        <f t="shared" si="314"/>
        <v>5.7915081871333152E-2</v>
      </c>
      <c r="S2126" s="9">
        <f t="shared" si="315"/>
        <v>4.7277668665312078E-2</v>
      </c>
    </row>
    <row r="2127" spans="1:19">
      <c r="A2127" s="1">
        <v>45114</v>
      </c>
      <c r="B2127" s="2">
        <v>12.939800262451172</v>
      </c>
      <c r="C2127" s="2"/>
      <c r="E2127" s="1">
        <v>45114</v>
      </c>
      <c r="F2127" s="2">
        <v>3196.6091999999999</v>
      </c>
      <c r="G2127" s="2">
        <v>2.6421000000000001</v>
      </c>
      <c r="J2127" s="1">
        <f t="shared" si="316"/>
        <v>45477</v>
      </c>
      <c r="K2127">
        <f t="shared" si="317"/>
        <v>7.5608650589041357E-2</v>
      </c>
      <c r="L2127" s="7">
        <f t="shared" si="318"/>
        <v>2.2445E-2</v>
      </c>
      <c r="M2127" s="28">
        <f t="shared" si="319"/>
        <v>5.3163650589041357E-2</v>
      </c>
      <c r="N2127" s="9">
        <f t="shared" si="310"/>
        <v>5.2609829492844255E-2</v>
      </c>
      <c r="O2127" s="9">
        <f t="shared" si="311"/>
        <v>2.653606488054688E-3</v>
      </c>
      <c r="P2127" s="9">
        <f t="shared" si="312"/>
        <v>5.5263435980898945E-2</v>
      </c>
      <c r="Q2127" s="9">
        <f t="shared" si="313"/>
        <v>4.9956223004789566E-2</v>
      </c>
      <c r="R2127" s="9">
        <f t="shared" si="314"/>
        <v>5.7917042468953628E-2</v>
      </c>
      <c r="S2127" s="9">
        <f t="shared" si="315"/>
        <v>4.7302616516734883E-2</v>
      </c>
    </row>
    <row r="2128" spans="1:19">
      <c r="A2128" s="1">
        <v>45117</v>
      </c>
      <c r="B2128" s="2">
        <v>12.963000297546387</v>
      </c>
      <c r="C2128" s="2"/>
      <c r="E2128" s="1">
        <v>45117</v>
      </c>
      <c r="F2128" s="2">
        <v>3203.6958</v>
      </c>
      <c r="G2128" s="2">
        <v>2.6450999999999998</v>
      </c>
      <c r="J2128" s="1">
        <f t="shared" si="316"/>
        <v>45478</v>
      </c>
      <c r="K2128">
        <f t="shared" si="317"/>
        <v>7.5950327957053115E-2</v>
      </c>
      <c r="L2128" s="7">
        <f t="shared" si="318"/>
        <v>2.2595999999999998E-2</v>
      </c>
      <c r="M2128" s="28">
        <f t="shared" si="319"/>
        <v>5.3354327957053117E-2</v>
      </c>
      <c r="N2128" s="9">
        <f t="shared" si="310"/>
        <v>5.2624127361752517E-2</v>
      </c>
      <c r="O2128" s="9">
        <f t="shared" si="311"/>
        <v>2.6478663722585764E-3</v>
      </c>
      <c r="P2128" s="9">
        <f t="shared" si="312"/>
        <v>5.5271993734011093E-2</v>
      </c>
      <c r="Q2128" s="9">
        <f t="shared" si="313"/>
        <v>4.997626098949394E-2</v>
      </c>
      <c r="R2128" s="9">
        <f t="shared" si="314"/>
        <v>5.791986010626967E-2</v>
      </c>
      <c r="S2128" s="9">
        <f t="shared" si="315"/>
        <v>4.7328394617235363E-2</v>
      </c>
    </row>
    <row r="2129" spans="1:19">
      <c r="A2129" s="1">
        <v>45118</v>
      </c>
      <c r="B2129" s="2">
        <v>13.034999847412109</v>
      </c>
      <c r="C2129" s="2"/>
      <c r="E2129" s="1">
        <v>45118</v>
      </c>
      <c r="F2129" s="2">
        <v>3221.3665999999998</v>
      </c>
      <c r="G2129" s="2">
        <v>2.6395</v>
      </c>
      <c r="J2129" s="1">
        <f t="shared" si="316"/>
        <v>45481</v>
      </c>
      <c r="K2129">
        <f t="shared" si="317"/>
        <v>7.6450843993327647E-2</v>
      </c>
      <c r="L2129" s="7">
        <f t="shared" si="318"/>
        <v>2.2947000000000002E-2</v>
      </c>
      <c r="M2129" s="28">
        <f t="shared" si="319"/>
        <v>5.3503843993327645E-2</v>
      </c>
      <c r="N2129" s="9">
        <f t="shared" si="310"/>
        <v>5.2637131414295837E-2</v>
      </c>
      <c r="O2129" s="9">
        <f t="shared" si="311"/>
        <v>2.64410522221663E-3</v>
      </c>
      <c r="P2129" s="9">
        <f t="shared" si="312"/>
        <v>5.5281236636512465E-2</v>
      </c>
      <c r="Q2129" s="9">
        <f t="shared" si="313"/>
        <v>4.999302619207921E-2</v>
      </c>
      <c r="R2129" s="9">
        <f t="shared" si="314"/>
        <v>5.79253418587291E-2</v>
      </c>
      <c r="S2129" s="9">
        <f t="shared" si="315"/>
        <v>4.7348920969862575E-2</v>
      </c>
    </row>
    <row r="2130" spans="1:19">
      <c r="A2130" s="1">
        <v>45119</v>
      </c>
      <c r="B2130" s="2">
        <v>12.930100440979004</v>
      </c>
      <c r="C2130" s="2"/>
      <c r="E2130" s="1">
        <v>45119</v>
      </c>
      <c r="F2130" s="2">
        <v>3196.1336999999999</v>
      </c>
      <c r="G2130" s="2">
        <v>2.6427</v>
      </c>
      <c r="J2130" s="1">
        <f t="shared" si="316"/>
        <v>45482</v>
      </c>
      <c r="K2130">
        <f t="shared" si="317"/>
        <v>7.5629236886707391E-2</v>
      </c>
      <c r="L2130" s="7">
        <f t="shared" si="318"/>
        <v>2.2707999999999999E-2</v>
      </c>
      <c r="M2130" s="28">
        <f t="shared" si="319"/>
        <v>5.2921236886707392E-2</v>
      </c>
      <c r="N2130" s="9">
        <f t="shared" si="310"/>
        <v>5.2645935607107813E-2</v>
      </c>
      <c r="O2130" s="9">
        <f t="shared" si="311"/>
        <v>2.6413413392949729E-3</v>
      </c>
      <c r="P2130" s="9">
        <f t="shared" si="312"/>
        <v>5.5287276946402786E-2</v>
      </c>
      <c r="Q2130" s="9">
        <f t="shared" si="313"/>
        <v>5.0004594267812841E-2</v>
      </c>
      <c r="R2130" s="9">
        <f t="shared" si="314"/>
        <v>5.7928618285697758E-2</v>
      </c>
      <c r="S2130" s="9">
        <f t="shared" si="315"/>
        <v>4.7363252928517868E-2</v>
      </c>
    </row>
    <row r="2131" spans="1:19">
      <c r="A2131" s="1">
        <v>45120</v>
      </c>
      <c r="B2131" s="2">
        <v>13.102299690246582</v>
      </c>
      <c r="C2131" s="2"/>
      <c r="E2131" s="1">
        <v>45120</v>
      </c>
      <c r="F2131" s="2">
        <v>3236.48</v>
      </c>
      <c r="G2131" s="2">
        <v>2.6448</v>
      </c>
      <c r="J2131" s="1">
        <f t="shared" si="316"/>
        <v>45483</v>
      </c>
      <c r="K2131">
        <f t="shared" si="317"/>
        <v>7.6147546037241401E-2</v>
      </c>
      <c r="L2131" s="7">
        <f t="shared" si="318"/>
        <v>2.2665000000000001E-2</v>
      </c>
      <c r="M2131" s="28">
        <f t="shared" si="319"/>
        <v>5.3482546037241396E-2</v>
      </c>
      <c r="N2131" s="9">
        <f t="shared" si="310"/>
        <v>5.2656342751748283E-2</v>
      </c>
      <c r="O2131" s="9">
        <f t="shared" si="311"/>
        <v>2.6394498349667766E-3</v>
      </c>
      <c r="P2131" s="9">
        <f t="shared" si="312"/>
        <v>5.5295792586715062E-2</v>
      </c>
      <c r="Q2131" s="9">
        <f t="shared" si="313"/>
        <v>5.0016892916781505E-2</v>
      </c>
      <c r="R2131" s="9">
        <f t="shared" si="314"/>
        <v>5.793524242168184E-2</v>
      </c>
      <c r="S2131" s="9">
        <f t="shared" si="315"/>
        <v>4.7377443081814727E-2</v>
      </c>
    </row>
    <row r="2132" spans="1:19">
      <c r="A2132" s="1">
        <v>45121</v>
      </c>
      <c r="B2132" s="2">
        <v>13.093899726867676</v>
      </c>
      <c r="C2132" s="2"/>
      <c r="E2132" s="1">
        <v>45121</v>
      </c>
      <c r="F2132" s="2">
        <v>3237.7012</v>
      </c>
      <c r="G2132" s="2">
        <v>2.6486000000000001</v>
      </c>
      <c r="J2132" s="1">
        <f t="shared" si="316"/>
        <v>45484</v>
      </c>
      <c r="K2132">
        <f t="shared" si="317"/>
        <v>7.5532695615142378E-2</v>
      </c>
      <c r="L2132" s="7">
        <f t="shared" si="318"/>
        <v>2.2644000000000001E-2</v>
      </c>
      <c r="M2132" s="28">
        <f t="shared" si="319"/>
        <v>5.2888695615142381E-2</v>
      </c>
      <c r="N2132" s="9">
        <f t="shared" si="310"/>
        <v>5.2665061246393176E-2</v>
      </c>
      <c r="O2132" s="9">
        <f t="shared" si="311"/>
        <v>2.6365727549285873E-3</v>
      </c>
      <c r="P2132" s="9">
        <f t="shared" si="312"/>
        <v>5.5301634001321764E-2</v>
      </c>
      <c r="Q2132" s="9">
        <f t="shared" si="313"/>
        <v>5.0028488491464587E-2</v>
      </c>
      <c r="R2132" s="9">
        <f t="shared" si="314"/>
        <v>5.7938206756250353E-2</v>
      </c>
      <c r="S2132" s="9">
        <f t="shared" si="315"/>
        <v>4.7391915736535999E-2</v>
      </c>
    </row>
    <row r="2133" spans="1:19">
      <c r="A2133" s="1">
        <v>45124</v>
      </c>
      <c r="B2133" s="2">
        <v>12.986100196838379</v>
      </c>
      <c r="C2133" s="2"/>
      <c r="E2133" s="1">
        <v>45124</v>
      </c>
      <c r="F2133" s="2">
        <v>3209.6298000000002</v>
      </c>
      <c r="G2133" s="2">
        <v>2.6434000000000002</v>
      </c>
      <c r="J2133" s="1">
        <f t="shared" si="316"/>
        <v>45485</v>
      </c>
      <c r="K2133">
        <f t="shared" si="317"/>
        <v>7.5509877970911105E-2</v>
      </c>
      <c r="L2133" s="7">
        <f t="shared" si="318"/>
        <v>2.2503000000000002E-2</v>
      </c>
      <c r="M2133" s="28">
        <f t="shared" si="319"/>
        <v>5.3006877970911102E-2</v>
      </c>
      <c r="N2133" s="9">
        <f t="shared" si="310"/>
        <v>5.2675717375996883E-2</v>
      </c>
      <c r="O2133" s="9">
        <f t="shared" si="311"/>
        <v>2.6325029619810474E-3</v>
      </c>
      <c r="P2133" s="9">
        <f t="shared" si="312"/>
        <v>5.5308220337977929E-2</v>
      </c>
      <c r="Q2133" s="9">
        <f t="shared" si="313"/>
        <v>5.0043214414015838E-2</v>
      </c>
      <c r="R2133" s="9">
        <f t="shared" si="314"/>
        <v>5.7940723299958981E-2</v>
      </c>
      <c r="S2133" s="9">
        <f t="shared" si="315"/>
        <v>4.7410711452034786E-2</v>
      </c>
    </row>
    <row r="2134" spans="1:19">
      <c r="A2134" s="1">
        <v>45125</v>
      </c>
      <c r="B2134" s="2">
        <v>12.935199737548828</v>
      </c>
      <c r="C2134" s="2"/>
      <c r="E2134" s="1">
        <v>45125</v>
      </c>
      <c r="F2134" s="2">
        <v>3197.8200999999999</v>
      </c>
      <c r="G2134" s="2">
        <v>2.6293000000000002</v>
      </c>
      <c r="J2134" s="1">
        <f t="shared" si="316"/>
        <v>45488</v>
      </c>
      <c r="K2134">
        <f t="shared" si="317"/>
        <v>7.526040113434361E-2</v>
      </c>
      <c r="L2134" s="7">
        <f t="shared" si="318"/>
        <v>2.2503000000000002E-2</v>
      </c>
      <c r="M2134" s="28">
        <f t="shared" si="319"/>
        <v>5.2757401134343608E-2</v>
      </c>
      <c r="N2134" s="9">
        <f t="shared" si="310"/>
        <v>5.2683040714935452E-2</v>
      </c>
      <c r="O2134" s="9">
        <f t="shared" si="311"/>
        <v>2.6301519962453443E-3</v>
      </c>
      <c r="P2134" s="9">
        <f t="shared" si="312"/>
        <v>5.5313192711180799E-2</v>
      </c>
      <c r="Q2134" s="9">
        <f t="shared" si="313"/>
        <v>5.0052888718690104E-2</v>
      </c>
      <c r="R2134" s="9">
        <f t="shared" si="314"/>
        <v>5.7943344707426139E-2</v>
      </c>
      <c r="S2134" s="9">
        <f t="shared" si="315"/>
        <v>4.7422736722444764E-2</v>
      </c>
    </row>
    <row r="2135" spans="1:19">
      <c r="A2135" s="1">
        <v>45126</v>
      </c>
      <c r="B2135" s="2">
        <v>12.945599555969238</v>
      </c>
      <c r="C2135" s="2"/>
      <c r="E2135" s="1">
        <v>45126</v>
      </c>
      <c r="F2135" s="2">
        <v>3198.8357999999998</v>
      </c>
      <c r="G2135" s="2">
        <v>2.6251000000000002</v>
      </c>
      <c r="J2135" s="1">
        <f t="shared" si="316"/>
        <v>45489</v>
      </c>
      <c r="K2135">
        <f t="shared" si="317"/>
        <v>7.5223034299504429E-2</v>
      </c>
      <c r="L2135" s="7">
        <f t="shared" si="318"/>
        <v>2.2675999999999998E-2</v>
      </c>
      <c r="M2135" s="28">
        <f t="shared" si="319"/>
        <v>5.2547034299504428E-2</v>
      </c>
      <c r="N2135" s="9">
        <f t="shared" si="310"/>
        <v>5.2693646090976078E-2</v>
      </c>
      <c r="O2135" s="9">
        <f t="shared" si="311"/>
        <v>2.624187265183371E-3</v>
      </c>
      <c r="P2135" s="9">
        <f t="shared" si="312"/>
        <v>5.5317833356159446E-2</v>
      </c>
      <c r="Q2135" s="9">
        <f t="shared" si="313"/>
        <v>5.0069458825792709E-2</v>
      </c>
      <c r="R2135" s="9">
        <f t="shared" si="314"/>
        <v>5.7942020621342821E-2</v>
      </c>
      <c r="S2135" s="9">
        <f t="shared" si="315"/>
        <v>4.7445271560609334E-2</v>
      </c>
    </row>
    <row r="2136" spans="1:19">
      <c r="A2136" s="1">
        <v>45127</v>
      </c>
      <c r="B2136" s="2">
        <v>12.831600189208984</v>
      </c>
      <c r="C2136" s="2"/>
      <c r="E2136" s="1">
        <v>45127</v>
      </c>
      <c r="F2136" s="2">
        <v>3169.5219999999999</v>
      </c>
      <c r="G2136" s="2">
        <v>2.6272000000000002</v>
      </c>
      <c r="J2136" s="1">
        <f t="shared" si="316"/>
        <v>45490</v>
      </c>
      <c r="K2136">
        <f t="shared" si="317"/>
        <v>7.5676166434506462E-2</v>
      </c>
      <c r="L2136" s="7">
        <f t="shared" si="318"/>
        <v>2.2543000000000001E-2</v>
      </c>
      <c r="M2136" s="28">
        <f t="shared" si="319"/>
        <v>5.3133166434506461E-2</v>
      </c>
      <c r="N2136" s="9">
        <f t="shared" si="310"/>
        <v>5.270653388742523E-2</v>
      </c>
      <c r="O2136" s="9">
        <f t="shared" si="311"/>
        <v>2.6183325972792756E-3</v>
      </c>
      <c r="P2136" s="9">
        <f t="shared" si="312"/>
        <v>5.5324866484704506E-2</v>
      </c>
      <c r="Q2136" s="9">
        <f t="shared" si="313"/>
        <v>5.0088201290145955E-2</v>
      </c>
      <c r="R2136" s="9">
        <f t="shared" si="314"/>
        <v>5.7943199081983782E-2</v>
      </c>
      <c r="S2136" s="9">
        <f t="shared" si="315"/>
        <v>4.7469868692866679E-2</v>
      </c>
    </row>
    <row r="2137" spans="1:19">
      <c r="A2137" s="1">
        <v>45128</v>
      </c>
      <c r="B2137" s="2">
        <v>12.822099685668945</v>
      </c>
      <c r="C2137" s="2"/>
      <c r="E2137" s="1">
        <v>45128</v>
      </c>
      <c r="F2137" s="2">
        <v>3167.7451999999998</v>
      </c>
      <c r="G2137" s="2">
        <v>2.62</v>
      </c>
      <c r="J2137" s="1">
        <f t="shared" si="316"/>
        <v>45491</v>
      </c>
      <c r="K2137">
        <f t="shared" si="317"/>
        <v>7.5199276188607486E-2</v>
      </c>
      <c r="L2137" s="7">
        <f t="shared" si="318"/>
        <v>2.2595000000000001E-2</v>
      </c>
      <c r="M2137" s="28">
        <f t="shared" si="319"/>
        <v>5.2604276188607482E-2</v>
      </c>
      <c r="N2137" s="9">
        <f t="shared" si="310"/>
        <v>5.2714600807565154E-2</v>
      </c>
      <c r="O2137" s="9">
        <f t="shared" si="311"/>
        <v>2.6148712692707372E-3</v>
      </c>
      <c r="P2137" s="9">
        <f t="shared" si="312"/>
        <v>5.5329472076835889E-2</v>
      </c>
      <c r="Q2137" s="9">
        <f t="shared" si="313"/>
        <v>5.0099729538294419E-2</v>
      </c>
      <c r="R2137" s="9">
        <f t="shared" si="314"/>
        <v>5.7944343346106625E-2</v>
      </c>
      <c r="S2137" s="9">
        <f t="shared" si="315"/>
        <v>4.7484858269023683E-2</v>
      </c>
    </row>
    <row r="2138" spans="1:19">
      <c r="A2138" s="1">
        <v>45131</v>
      </c>
      <c r="B2138" s="2">
        <v>12.819700241088867</v>
      </c>
      <c r="C2138" s="2"/>
      <c r="E2138" s="1">
        <v>45131</v>
      </c>
      <c r="F2138" s="2">
        <v>3164.1608000000001</v>
      </c>
      <c r="G2138" s="2">
        <v>2.6145999999999998</v>
      </c>
      <c r="J2138" s="1">
        <f t="shared" si="316"/>
        <v>45492</v>
      </c>
      <c r="K2138">
        <f t="shared" si="317"/>
        <v>7.511680586804198E-2</v>
      </c>
      <c r="L2138" s="7">
        <f t="shared" si="318"/>
        <v>2.2575999999999999E-2</v>
      </c>
      <c r="M2138" s="28">
        <f t="shared" si="319"/>
        <v>5.2540805868041981E-2</v>
      </c>
      <c r="N2138" s="9">
        <f t="shared" si="310"/>
        <v>5.2720653881328239E-2</v>
      </c>
      <c r="O2138" s="9">
        <f t="shared" si="311"/>
        <v>2.6126955282005284E-3</v>
      </c>
      <c r="P2138" s="9">
        <f t="shared" si="312"/>
        <v>5.5333349409528769E-2</v>
      </c>
      <c r="Q2138" s="9">
        <f t="shared" si="313"/>
        <v>5.0107958353127709E-2</v>
      </c>
      <c r="R2138" s="9">
        <f t="shared" si="314"/>
        <v>5.7946044937729299E-2</v>
      </c>
      <c r="S2138" s="9">
        <f t="shared" si="315"/>
        <v>4.7495262824927179E-2</v>
      </c>
    </row>
    <row r="2139" spans="1:19">
      <c r="A2139" s="1">
        <v>45132</v>
      </c>
      <c r="B2139" s="2">
        <v>13.090100288391113</v>
      </c>
      <c r="C2139" s="2"/>
      <c r="E2139" s="1">
        <v>45132</v>
      </c>
      <c r="F2139" s="2">
        <v>3231.5212999999999</v>
      </c>
      <c r="G2139" s="2">
        <v>2.6528999999999998</v>
      </c>
      <c r="J2139" s="1">
        <f t="shared" si="316"/>
        <v>45495</v>
      </c>
      <c r="K2139">
        <f t="shared" si="317"/>
        <v>7.5712836861601476E-2</v>
      </c>
      <c r="L2139" s="7">
        <f t="shared" si="318"/>
        <v>2.2400000000000003E-2</v>
      </c>
      <c r="M2139" s="28">
        <f t="shared" si="319"/>
        <v>5.3312836861601473E-2</v>
      </c>
      <c r="N2139" s="9">
        <f t="shared" si="310"/>
        <v>5.2729850354094325E-2</v>
      </c>
      <c r="O2139" s="9">
        <f t="shared" si="311"/>
        <v>2.6106842798798886E-3</v>
      </c>
      <c r="P2139" s="9">
        <f t="shared" si="312"/>
        <v>5.5340534633974217E-2</v>
      </c>
      <c r="Q2139" s="9">
        <f t="shared" si="313"/>
        <v>5.0119166074214433E-2</v>
      </c>
      <c r="R2139" s="9">
        <f t="shared" si="314"/>
        <v>5.7951218913854102E-2</v>
      </c>
      <c r="S2139" s="9">
        <f t="shared" si="315"/>
        <v>4.7508481794334548E-2</v>
      </c>
    </row>
    <row r="2140" spans="1:19">
      <c r="A2140" s="1">
        <v>45133</v>
      </c>
      <c r="B2140" s="2">
        <v>13.033599853515625</v>
      </c>
      <c r="C2140" s="2"/>
      <c r="E2140" s="1">
        <v>45133</v>
      </c>
      <c r="F2140" s="2">
        <v>3223.0279</v>
      </c>
      <c r="G2140" s="2">
        <v>2.6617999999999999</v>
      </c>
      <c r="J2140" s="1">
        <f t="shared" si="316"/>
        <v>45496</v>
      </c>
      <c r="K2140">
        <f t="shared" si="317"/>
        <v>7.6751269689464247E-2</v>
      </c>
      <c r="L2140" s="7">
        <f t="shared" si="318"/>
        <v>2.2331E-2</v>
      </c>
      <c r="M2140" s="28">
        <f t="shared" si="319"/>
        <v>5.4420269689464243E-2</v>
      </c>
      <c r="N2140" s="9">
        <f t="shared" si="310"/>
        <v>5.2740801413437427E-2</v>
      </c>
      <c r="O2140" s="9">
        <f t="shared" si="311"/>
        <v>2.6119638151855117E-3</v>
      </c>
      <c r="P2140" s="9">
        <f t="shared" si="312"/>
        <v>5.5352765228622938E-2</v>
      </c>
      <c r="Q2140" s="9">
        <f t="shared" si="313"/>
        <v>5.0128837598251916E-2</v>
      </c>
      <c r="R2140" s="9">
        <f t="shared" si="314"/>
        <v>5.7964729043808449E-2</v>
      </c>
      <c r="S2140" s="9">
        <f t="shared" si="315"/>
        <v>4.7516873783066405E-2</v>
      </c>
    </row>
    <row r="2141" spans="1:19">
      <c r="A2141" s="1">
        <v>45134</v>
      </c>
      <c r="B2141" s="2">
        <v>13.020500183105469</v>
      </c>
      <c r="C2141" s="2"/>
      <c r="E2141" s="1">
        <v>45134</v>
      </c>
      <c r="F2141" s="2">
        <v>3216.6709000000001</v>
      </c>
      <c r="G2141" s="2">
        <v>2.6425000000000001</v>
      </c>
      <c r="J2141" s="1">
        <f t="shared" si="316"/>
        <v>45497</v>
      </c>
      <c r="K2141">
        <f t="shared" si="317"/>
        <v>7.7006006106570643E-2</v>
      </c>
      <c r="L2141" s="7">
        <f t="shared" si="318"/>
        <v>2.2269999999999998E-2</v>
      </c>
      <c r="M2141" s="28">
        <f t="shared" si="319"/>
        <v>5.4736006106570645E-2</v>
      </c>
      <c r="N2141" s="9">
        <f t="shared" si="310"/>
        <v>5.2752490538037981E-2</v>
      </c>
      <c r="O2141" s="9">
        <f t="shared" si="311"/>
        <v>2.6142743828791457E-3</v>
      </c>
      <c r="P2141" s="9">
        <f t="shared" si="312"/>
        <v>5.5366764920917126E-2</v>
      </c>
      <c r="Q2141" s="9">
        <f t="shared" si="313"/>
        <v>5.0138216155158837E-2</v>
      </c>
      <c r="R2141" s="9">
        <f t="shared" si="314"/>
        <v>5.7981039303796271E-2</v>
      </c>
      <c r="S2141" s="9">
        <f t="shared" si="315"/>
        <v>4.7523941772279692E-2</v>
      </c>
    </row>
    <row r="2142" spans="1:19">
      <c r="A2142" s="1">
        <v>45135</v>
      </c>
      <c r="B2142" s="2">
        <v>13.266500473022461</v>
      </c>
      <c r="C2142" s="2"/>
      <c r="E2142" s="1">
        <v>45135</v>
      </c>
      <c r="F2142" s="2">
        <v>3275.9256999999998</v>
      </c>
      <c r="G2142" s="2">
        <v>2.6442000000000001</v>
      </c>
      <c r="J2142" s="1">
        <f t="shared" si="316"/>
        <v>45498</v>
      </c>
      <c r="K2142">
        <f t="shared" si="317"/>
        <v>7.7502559949077454E-2</v>
      </c>
      <c r="L2142" s="7">
        <f t="shared" si="318"/>
        <v>2.2195999999999997E-2</v>
      </c>
      <c r="M2142" s="28">
        <f t="shared" si="319"/>
        <v>5.5306559949077461E-2</v>
      </c>
      <c r="N2142" s="9">
        <f t="shared" si="310"/>
        <v>5.2766171553524095E-2</v>
      </c>
      <c r="O2142" s="9">
        <f t="shared" si="311"/>
        <v>2.6185799622259376E-3</v>
      </c>
      <c r="P2142" s="9">
        <f t="shared" si="312"/>
        <v>5.5384751515750036E-2</v>
      </c>
      <c r="Q2142" s="9">
        <f t="shared" si="313"/>
        <v>5.0147591591298155E-2</v>
      </c>
      <c r="R2142" s="9">
        <f t="shared" si="314"/>
        <v>5.800333147797597E-2</v>
      </c>
      <c r="S2142" s="9">
        <f t="shared" si="315"/>
        <v>4.7529011629072221E-2</v>
      </c>
    </row>
    <row r="2143" spans="1:19">
      <c r="A2143" s="1">
        <v>45138</v>
      </c>
      <c r="B2143" s="2">
        <v>13.32450008392334</v>
      </c>
      <c r="C2143" s="2"/>
      <c r="E2143" s="1">
        <v>45138</v>
      </c>
      <c r="F2143" s="2">
        <v>3291.0398</v>
      </c>
      <c r="G2143" s="2">
        <v>2.6716000000000002</v>
      </c>
      <c r="J2143" s="1">
        <f t="shared" si="316"/>
        <v>45499</v>
      </c>
      <c r="K2143">
        <f t="shared" si="317"/>
        <v>7.7654826836362809E-2</v>
      </c>
      <c r="L2143" s="7">
        <f t="shared" si="318"/>
        <v>2.1801000000000001E-2</v>
      </c>
      <c r="M2143" s="28">
        <f t="shared" si="319"/>
        <v>5.5853826836362808E-2</v>
      </c>
      <c r="N2143" s="9">
        <f t="shared" si="310"/>
        <v>5.2789938291940716E-2</v>
      </c>
      <c r="O2143" s="9">
        <f t="shared" si="311"/>
        <v>2.6193165085802808E-3</v>
      </c>
      <c r="P2143" s="9">
        <f t="shared" si="312"/>
        <v>5.5409254800520995E-2</v>
      </c>
      <c r="Q2143" s="9">
        <f t="shared" si="313"/>
        <v>5.0170621783360438E-2</v>
      </c>
      <c r="R2143" s="9">
        <f t="shared" si="314"/>
        <v>5.802857130910128E-2</v>
      </c>
      <c r="S2143" s="9">
        <f t="shared" si="315"/>
        <v>4.7551305274780152E-2</v>
      </c>
    </row>
    <row r="2144" spans="1:19">
      <c r="A2144" s="1">
        <v>45139</v>
      </c>
      <c r="B2144" s="2">
        <v>13.327099800109863</v>
      </c>
      <c r="C2144" s="2"/>
      <c r="E2144" s="1">
        <v>45139</v>
      </c>
      <c r="F2144" s="2">
        <v>3290.9493000000002</v>
      </c>
      <c r="G2144" s="2">
        <v>2.6579999999999999</v>
      </c>
      <c r="J2144" s="1">
        <f t="shared" si="316"/>
        <v>45502</v>
      </c>
      <c r="K2144">
        <f t="shared" si="317"/>
        <v>7.7522385230457305E-2</v>
      </c>
      <c r="L2144" s="7">
        <f t="shared" si="318"/>
        <v>2.1692999999999997E-2</v>
      </c>
      <c r="M2144" s="28">
        <f t="shared" si="319"/>
        <v>5.5829385230457308E-2</v>
      </c>
      <c r="N2144" s="9">
        <f t="shared" si="310"/>
        <v>5.2812647067629115E-2</v>
      </c>
      <c r="O2144" s="9">
        <f t="shared" si="311"/>
        <v>2.6207621068712085E-3</v>
      </c>
      <c r="P2144" s="9">
        <f t="shared" si="312"/>
        <v>5.543340917450032E-2</v>
      </c>
      <c r="Q2144" s="9">
        <f t="shared" si="313"/>
        <v>5.019188496075791E-2</v>
      </c>
      <c r="R2144" s="9">
        <f t="shared" si="314"/>
        <v>5.8054171281371532E-2</v>
      </c>
      <c r="S2144" s="9">
        <f t="shared" si="315"/>
        <v>4.7571122853886698E-2</v>
      </c>
    </row>
    <row r="2145" spans="1:19">
      <c r="A2145" s="1">
        <v>45140</v>
      </c>
      <c r="B2145" s="2">
        <v>13.195699691772461</v>
      </c>
      <c r="C2145" s="2"/>
      <c r="E2145" s="1">
        <v>45140</v>
      </c>
      <c r="F2145" s="2">
        <v>3261.6903000000002</v>
      </c>
      <c r="G2145" s="2">
        <v>2.6576</v>
      </c>
      <c r="J2145" s="1">
        <f t="shared" si="316"/>
        <v>45503</v>
      </c>
      <c r="K2145">
        <f t="shared" si="317"/>
        <v>7.7884650237477121E-2</v>
      </c>
      <c r="L2145" s="7">
        <f t="shared" si="318"/>
        <v>2.1430999999999999E-2</v>
      </c>
      <c r="M2145" s="28">
        <f t="shared" si="319"/>
        <v>5.6453650237477122E-2</v>
      </c>
      <c r="N2145" s="9">
        <f t="shared" si="310"/>
        <v>5.2836760897737041E-2</v>
      </c>
      <c r="O2145" s="9">
        <f t="shared" si="311"/>
        <v>2.6261906734862837E-3</v>
      </c>
      <c r="P2145" s="9">
        <f t="shared" si="312"/>
        <v>5.5462951571223322E-2</v>
      </c>
      <c r="Q2145" s="9">
        <f t="shared" si="313"/>
        <v>5.021057022425076E-2</v>
      </c>
      <c r="R2145" s="9">
        <f t="shared" si="314"/>
        <v>5.808914224470961E-2</v>
      </c>
      <c r="S2145" s="9">
        <f t="shared" si="315"/>
        <v>4.7584379550764472E-2</v>
      </c>
    </row>
    <row r="2146" spans="1:19">
      <c r="A2146" s="1">
        <v>45141</v>
      </c>
      <c r="B2146" s="2">
        <v>13.25160026550293</v>
      </c>
      <c r="C2146" s="2"/>
      <c r="E2146" s="1">
        <v>45141</v>
      </c>
      <c r="F2146" s="2">
        <v>3280.4625999999998</v>
      </c>
      <c r="G2146" s="2">
        <v>2.6507000000000001</v>
      </c>
      <c r="J2146" s="1">
        <f t="shared" si="316"/>
        <v>45504</v>
      </c>
      <c r="K2146">
        <f t="shared" si="317"/>
        <v>7.6567920315549418E-2</v>
      </c>
      <c r="L2146" s="7">
        <f t="shared" si="318"/>
        <v>2.1357000000000001E-2</v>
      </c>
      <c r="M2146" s="28">
        <f t="shared" si="319"/>
        <v>5.5210920315549417E-2</v>
      </c>
      <c r="N2146" s="9">
        <f t="shared" si="310"/>
        <v>5.2861662054972704E-2</v>
      </c>
      <c r="O2146" s="9">
        <f t="shared" si="311"/>
        <v>2.6188239682390859E-3</v>
      </c>
      <c r="P2146" s="9">
        <f t="shared" si="312"/>
        <v>5.5480486023211789E-2</v>
      </c>
      <c r="Q2146" s="9">
        <f t="shared" si="313"/>
        <v>5.0242838086733618E-2</v>
      </c>
      <c r="R2146" s="9">
        <f t="shared" si="314"/>
        <v>5.8099309991450875E-2</v>
      </c>
      <c r="S2146" s="9">
        <f t="shared" si="315"/>
        <v>4.7624014118494533E-2</v>
      </c>
    </row>
    <row r="2147" spans="1:19">
      <c r="A2147" s="1">
        <v>45142</v>
      </c>
      <c r="B2147" s="2">
        <v>13.30780029296875</v>
      </c>
      <c r="C2147" s="2"/>
      <c r="E2147" s="1">
        <v>45142</v>
      </c>
      <c r="F2147" s="2">
        <v>3288.0841999999998</v>
      </c>
      <c r="G2147" s="2">
        <v>2.6562999999999999</v>
      </c>
      <c r="J2147" s="1">
        <f t="shared" si="316"/>
        <v>45505</v>
      </c>
      <c r="K2147">
        <f t="shared" si="317"/>
        <v>7.6648908459035867E-2</v>
      </c>
      <c r="L2147" s="7">
        <f t="shared" si="318"/>
        <v>2.1354000000000001E-2</v>
      </c>
      <c r="M2147" s="28">
        <f t="shared" si="319"/>
        <v>5.5294908459035869E-2</v>
      </c>
      <c r="N2147" s="9">
        <f t="shared" si="310"/>
        <v>5.2889285818829603E-2</v>
      </c>
      <c r="O2147" s="9">
        <f t="shared" si="311"/>
        <v>2.6076066661542673E-3</v>
      </c>
      <c r="P2147" s="9">
        <f t="shared" si="312"/>
        <v>5.5496892484983872E-2</v>
      </c>
      <c r="Q2147" s="9">
        <f t="shared" si="313"/>
        <v>5.0281679152675333E-2</v>
      </c>
      <c r="R2147" s="9">
        <f t="shared" si="314"/>
        <v>5.8104499151138134E-2</v>
      </c>
      <c r="S2147" s="9">
        <f t="shared" si="315"/>
        <v>4.7674072486521071E-2</v>
      </c>
    </row>
    <row r="2148" spans="1:19">
      <c r="A2148" s="1">
        <v>45145</v>
      </c>
      <c r="B2148" s="2">
        <v>13.231399536132812</v>
      </c>
      <c r="C2148" s="2"/>
      <c r="E2148" s="1">
        <v>45145</v>
      </c>
      <c r="F2148" s="2">
        <v>3268.8310999999999</v>
      </c>
      <c r="G2148" s="2">
        <v>2.6493000000000002</v>
      </c>
      <c r="J2148" s="1">
        <f t="shared" si="316"/>
        <v>45506</v>
      </c>
      <c r="K2148">
        <f t="shared" si="317"/>
        <v>7.7299466653908452E-2</v>
      </c>
      <c r="L2148" s="7">
        <f t="shared" si="318"/>
        <v>2.1160999999999999E-2</v>
      </c>
      <c r="M2148" s="28">
        <f t="shared" si="319"/>
        <v>5.6138466653908453E-2</v>
      </c>
      <c r="N2148" s="9">
        <f t="shared" si="310"/>
        <v>5.2919775448310107E-2</v>
      </c>
      <c r="O2148" s="9">
        <f t="shared" si="311"/>
        <v>2.6004907106050839E-3</v>
      </c>
      <c r="P2148" s="9">
        <f t="shared" si="312"/>
        <v>5.5520266158915192E-2</v>
      </c>
      <c r="Q2148" s="9">
        <f t="shared" si="313"/>
        <v>5.0319284737705021E-2</v>
      </c>
      <c r="R2148" s="9">
        <f t="shared" si="314"/>
        <v>5.8120756869520271E-2</v>
      </c>
      <c r="S2148" s="9">
        <f t="shared" si="315"/>
        <v>4.7718794027099942E-2</v>
      </c>
    </row>
    <row r="2149" spans="1:19">
      <c r="A2149" s="1">
        <v>45146</v>
      </c>
      <c r="B2149" s="2">
        <v>13.203700065612793</v>
      </c>
      <c r="C2149" s="2"/>
      <c r="E2149" s="1">
        <v>45146</v>
      </c>
      <c r="F2149" s="2">
        <v>3260.6196</v>
      </c>
      <c r="G2149" s="2">
        <v>2.6486000000000001</v>
      </c>
      <c r="J2149" s="1">
        <f t="shared" si="316"/>
        <v>45509</v>
      </c>
      <c r="K2149">
        <f t="shared" si="317"/>
        <v>7.8480617590583904E-2</v>
      </c>
      <c r="L2149" s="7">
        <f t="shared" si="318"/>
        <v>2.1104999999999999E-2</v>
      </c>
      <c r="M2149" s="28">
        <f t="shared" si="319"/>
        <v>5.7375617590583905E-2</v>
      </c>
      <c r="N2149" s="9">
        <f t="shared" si="310"/>
        <v>5.2952193517424348E-2</v>
      </c>
      <c r="O2149" s="9">
        <f t="shared" si="311"/>
        <v>2.6049118868236138E-3</v>
      </c>
      <c r="P2149" s="9">
        <f t="shared" si="312"/>
        <v>5.5557105404247964E-2</v>
      </c>
      <c r="Q2149" s="9">
        <f t="shared" si="313"/>
        <v>5.0347281630600732E-2</v>
      </c>
      <c r="R2149" s="9">
        <f t="shared" si="314"/>
        <v>5.8162017291071573E-2</v>
      </c>
      <c r="S2149" s="9">
        <f t="shared" si="315"/>
        <v>4.7742369743777123E-2</v>
      </c>
    </row>
    <row r="2150" spans="1:19">
      <c r="A2150" s="1">
        <v>45147</v>
      </c>
      <c r="B2150" s="2">
        <v>13.140700340270996</v>
      </c>
      <c r="C2150" s="2"/>
      <c r="E2150" s="1">
        <v>45147</v>
      </c>
      <c r="F2150" s="2">
        <v>3244.4866999999999</v>
      </c>
      <c r="G2150" s="2">
        <v>2.6473</v>
      </c>
      <c r="J2150" s="1">
        <f t="shared" si="316"/>
        <v>45510</v>
      </c>
      <c r="K2150">
        <f t="shared" si="317"/>
        <v>7.8447984152635764E-2</v>
      </c>
      <c r="L2150" s="7">
        <f t="shared" si="318"/>
        <v>2.1493000000000002E-2</v>
      </c>
      <c r="M2150" s="28">
        <f t="shared" si="319"/>
        <v>5.6954984152635765E-2</v>
      </c>
      <c r="N2150" s="9">
        <f t="shared" si="310"/>
        <v>5.2983937168275659E-2</v>
      </c>
      <c r="O2150" s="9">
        <f t="shared" si="311"/>
        <v>2.6047561295396405E-3</v>
      </c>
      <c r="P2150" s="9">
        <f t="shared" si="312"/>
        <v>5.5588693297815302E-2</v>
      </c>
      <c r="Q2150" s="9">
        <f t="shared" si="313"/>
        <v>5.0379181038736016E-2</v>
      </c>
      <c r="R2150" s="9">
        <f t="shared" si="314"/>
        <v>5.8193449427354937E-2</v>
      </c>
      <c r="S2150" s="9">
        <f t="shared" si="315"/>
        <v>4.7774424909196381E-2</v>
      </c>
    </row>
    <row r="2151" spans="1:19">
      <c r="A2151" s="1">
        <v>45148</v>
      </c>
      <c r="B2151" s="2">
        <v>13.201499938964844</v>
      </c>
      <c r="C2151" s="2"/>
      <c r="E2151" s="1">
        <v>45148</v>
      </c>
      <c r="F2151" s="2">
        <v>3254.5596999999998</v>
      </c>
      <c r="G2151" s="2">
        <v>2.6534</v>
      </c>
      <c r="J2151" s="1">
        <f t="shared" si="316"/>
        <v>45511</v>
      </c>
      <c r="K2151">
        <f t="shared" si="317"/>
        <v>7.8299340615751861E-2</v>
      </c>
      <c r="L2151" s="7">
        <f t="shared" si="318"/>
        <v>2.1307E-2</v>
      </c>
      <c r="M2151" s="28">
        <f t="shared" si="319"/>
        <v>5.6992340615751862E-2</v>
      </c>
      <c r="N2151" s="9">
        <f t="shared" si="310"/>
        <v>5.3017315905182168E-2</v>
      </c>
      <c r="O2151" s="9">
        <f t="shared" si="311"/>
        <v>2.6020122872404596E-3</v>
      </c>
      <c r="P2151" s="9">
        <f t="shared" si="312"/>
        <v>5.5619328192422629E-2</v>
      </c>
      <c r="Q2151" s="9">
        <f t="shared" si="313"/>
        <v>5.0415303617941706E-2</v>
      </c>
      <c r="R2151" s="9">
        <f t="shared" si="314"/>
        <v>5.8221340479663083E-2</v>
      </c>
      <c r="S2151" s="9">
        <f t="shared" si="315"/>
        <v>4.7813291330701252E-2</v>
      </c>
    </row>
    <row r="2152" spans="1:19">
      <c r="A2152" s="1">
        <v>45149</v>
      </c>
      <c r="B2152" s="2">
        <v>12.939700126647949</v>
      </c>
      <c r="C2152" s="2"/>
      <c r="E2152" s="1">
        <v>45149</v>
      </c>
      <c r="F2152" s="2">
        <v>3189.248</v>
      </c>
      <c r="G2152" s="2">
        <v>2.6488</v>
      </c>
      <c r="J2152" s="1">
        <f t="shared" si="316"/>
        <v>45512</v>
      </c>
      <c r="K2152">
        <f t="shared" si="317"/>
        <v>7.8337368953172587E-2</v>
      </c>
      <c r="L2152" s="7">
        <f t="shared" si="318"/>
        <v>2.1482000000000001E-2</v>
      </c>
      <c r="M2152" s="28">
        <f t="shared" si="319"/>
        <v>5.6855368953172586E-2</v>
      </c>
      <c r="N2152" s="9">
        <f t="shared" si="310"/>
        <v>5.3048151516618798E-2</v>
      </c>
      <c r="O2152" s="9">
        <f t="shared" si="311"/>
        <v>2.601269714948202E-3</v>
      </c>
      <c r="P2152" s="9">
        <f t="shared" si="312"/>
        <v>5.5649421231566999E-2</v>
      </c>
      <c r="Q2152" s="9">
        <f t="shared" si="313"/>
        <v>5.0446881801670597E-2</v>
      </c>
      <c r="R2152" s="9">
        <f t="shared" si="314"/>
        <v>5.82506909465152E-2</v>
      </c>
      <c r="S2152" s="9">
        <f t="shared" si="315"/>
        <v>4.7845612086722396E-2</v>
      </c>
    </row>
    <row r="2153" spans="1:19">
      <c r="A2153" s="1">
        <v>45152</v>
      </c>
      <c r="B2153" s="2">
        <v>12.930600166320801</v>
      </c>
      <c r="C2153" s="2"/>
      <c r="E2153" s="1">
        <v>45152</v>
      </c>
      <c r="F2153" s="2">
        <v>3178.4272000000001</v>
      </c>
      <c r="G2153" s="2">
        <v>2.625</v>
      </c>
      <c r="J2153" s="1">
        <f t="shared" si="316"/>
        <v>45513</v>
      </c>
      <c r="K2153">
        <f t="shared" si="317"/>
        <v>7.8609555110412746E-2</v>
      </c>
      <c r="L2153" s="7">
        <f t="shared" si="318"/>
        <v>2.1783999999999998E-2</v>
      </c>
      <c r="M2153" s="28">
        <f t="shared" si="319"/>
        <v>5.6825555110412748E-2</v>
      </c>
      <c r="N2153" s="9">
        <f t="shared" si="310"/>
        <v>5.3078211869224574E-2</v>
      </c>
      <c r="O2153" s="9">
        <f t="shared" si="311"/>
        <v>2.6009781282705893E-3</v>
      </c>
      <c r="P2153" s="9">
        <f t="shared" si="312"/>
        <v>5.5679189997495167E-2</v>
      </c>
      <c r="Q2153" s="9">
        <f t="shared" si="313"/>
        <v>5.0477233740953982E-2</v>
      </c>
      <c r="R2153" s="9">
        <f t="shared" si="314"/>
        <v>5.8280168125765752E-2</v>
      </c>
      <c r="S2153" s="9">
        <f t="shared" si="315"/>
        <v>4.7876255612683397E-2</v>
      </c>
    </row>
    <row r="2154" spans="1:19">
      <c r="A2154" s="1">
        <v>45153</v>
      </c>
      <c r="B2154" s="2">
        <v>12.941900253295898</v>
      </c>
      <c r="C2154" s="2"/>
      <c r="E2154" s="1">
        <v>45153</v>
      </c>
      <c r="F2154" s="2">
        <v>3176.1758</v>
      </c>
      <c r="G2154" s="2">
        <v>2.5625</v>
      </c>
      <c r="J2154" s="1">
        <f t="shared" si="316"/>
        <v>45516</v>
      </c>
      <c r="K2154">
        <f t="shared" si="317"/>
        <v>7.8715982765564615E-2</v>
      </c>
      <c r="L2154" s="7">
        <f t="shared" si="318"/>
        <v>2.2349000000000001E-2</v>
      </c>
      <c r="M2154" s="28">
        <f t="shared" si="319"/>
        <v>5.6366982765564615E-2</v>
      </c>
      <c r="N2154" s="9">
        <f t="shared" si="310"/>
        <v>5.3104960035808287E-2</v>
      </c>
      <c r="O2154" s="9">
        <f t="shared" si="311"/>
        <v>2.600002290418158E-3</v>
      </c>
      <c r="P2154" s="9">
        <f t="shared" si="312"/>
        <v>5.5704962326226445E-2</v>
      </c>
      <c r="Q2154" s="9">
        <f t="shared" si="313"/>
        <v>5.0504957745390128E-2</v>
      </c>
      <c r="R2154" s="9">
        <f t="shared" si="314"/>
        <v>5.8304964616644604E-2</v>
      </c>
      <c r="S2154" s="9">
        <f t="shared" si="315"/>
        <v>4.7904955454971969E-2</v>
      </c>
    </row>
    <row r="2155" spans="1:19">
      <c r="A2155" s="1">
        <v>45154</v>
      </c>
      <c r="B2155" s="2">
        <v>12.828100204467773</v>
      </c>
      <c r="C2155" s="2"/>
      <c r="E2155" s="1">
        <v>45154</v>
      </c>
      <c r="F2155" s="2">
        <v>3150.1277</v>
      </c>
      <c r="G2155" s="2">
        <v>2.5670000000000002</v>
      </c>
      <c r="J2155" s="1">
        <f t="shared" si="316"/>
        <v>45517</v>
      </c>
      <c r="K2155">
        <f t="shared" si="317"/>
        <v>7.841907240962287E-2</v>
      </c>
      <c r="L2155" s="7">
        <f t="shared" si="318"/>
        <v>2.2250000000000002E-2</v>
      </c>
      <c r="M2155" s="28">
        <f t="shared" si="319"/>
        <v>5.6169072409622864E-2</v>
      </c>
      <c r="N2155" s="9">
        <f t="shared" si="310"/>
        <v>5.3132555687153901E-2</v>
      </c>
      <c r="O2155" s="9">
        <f t="shared" si="311"/>
        <v>2.59546907330178E-3</v>
      </c>
      <c r="P2155" s="9">
        <f t="shared" si="312"/>
        <v>5.5728024760455679E-2</v>
      </c>
      <c r="Q2155" s="9">
        <f t="shared" si="313"/>
        <v>5.0537086613852124E-2</v>
      </c>
      <c r="R2155" s="9">
        <f t="shared" si="314"/>
        <v>5.8323493833757463E-2</v>
      </c>
      <c r="S2155" s="9">
        <f t="shared" si="315"/>
        <v>4.7941617540550339E-2</v>
      </c>
    </row>
    <row r="2156" spans="1:19">
      <c r="A2156" s="1">
        <v>45155</v>
      </c>
      <c r="B2156" s="2">
        <v>12.872799873352051</v>
      </c>
      <c r="C2156" s="2"/>
      <c r="E2156" s="1">
        <v>45155</v>
      </c>
      <c r="F2156" s="2">
        <v>3163.7393000000002</v>
      </c>
      <c r="G2156" s="2">
        <v>2.5699000000000001</v>
      </c>
      <c r="J2156" s="1">
        <f t="shared" si="316"/>
        <v>45518</v>
      </c>
      <c r="K2156">
        <f t="shared" si="317"/>
        <v>7.8773029769013805E-2</v>
      </c>
      <c r="L2156" s="7">
        <f t="shared" si="318"/>
        <v>2.1709999999999997E-2</v>
      </c>
      <c r="M2156" s="28">
        <f t="shared" si="319"/>
        <v>5.7063029769013812E-2</v>
      </c>
      <c r="N2156" s="9">
        <f t="shared" si="310"/>
        <v>5.3157434600372269E-2</v>
      </c>
      <c r="O2156" s="9">
        <f t="shared" si="311"/>
        <v>2.6029664991975478E-3</v>
      </c>
      <c r="P2156" s="9">
        <f t="shared" si="312"/>
        <v>5.5760401099569819E-2</v>
      </c>
      <c r="Q2156" s="9">
        <f t="shared" si="313"/>
        <v>5.055446810117472E-2</v>
      </c>
      <c r="R2156" s="9">
        <f t="shared" si="314"/>
        <v>5.8363367598767368E-2</v>
      </c>
      <c r="S2156" s="9">
        <f t="shared" si="315"/>
        <v>4.795150160197717E-2</v>
      </c>
    </row>
    <row r="2157" spans="1:19">
      <c r="A2157" s="1">
        <v>45156</v>
      </c>
      <c r="B2157" s="2">
        <v>12.79319953918457</v>
      </c>
      <c r="C2157" s="2"/>
      <c r="E2157" s="1">
        <v>45156</v>
      </c>
      <c r="F2157" s="2">
        <v>3131.953</v>
      </c>
      <c r="G2157" s="2">
        <v>2.5708000000000002</v>
      </c>
      <c r="J2157" s="1">
        <f t="shared" si="316"/>
        <v>45519</v>
      </c>
      <c r="K2157">
        <f t="shared" si="317"/>
        <v>7.8009203600498025E-2</v>
      </c>
      <c r="L2157" s="7">
        <f t="shared" si="318"/>
        <v>2.1734E-2</v>
      </c>
      <c r="M2157" s="28">
        <f t="shared" si="319"/>
        <v>5.6275203600498022E-2</v>
      </c>
      <c r="N2157" s="9">
        <f t="shared" si="310"/>
        <v>5.3178026952652405E-2</v>
      </c>
      <c r="O2157" s="9">
        <f t="shared" si="311"/>
        <v>2.6070204473838524E-3</v>
      </c>
      <c r="P2157" s="9">
        <f t="shared" si="312"/>
        <v>5.5785047400036258E-2</v>
      </c>
      <c r="Q2157" s="9">
        <f t="shared" si="313"/>
        <v>5.0571006505268551E-2</v>
      </c>
      <c r="R2157" s="9">
        <f t="shared" si="314"/>
        <v>5.8392067847420112E-2</v>
      </c>
      <c r="S2157" s="9">
        <f t="shared" si="315"/>
        <v>4.7963986057884697E-2</v>
      </c>
    </row>
    <row r="2158" spans="1:19">
      <c r="A2158" s="1">
        <v>45159</v>
      </c>
      <c r="B2158" s="2">
        <v>12.661499977111816</v>
      </c>
      <c r="C2158" s="2"/>
      <c r="E2158" s="1">
        <v>45159</v>
      </c>
      <c r="F2158" s="2">
        <v>3092.9776999999999</v>
      </c>
      <c r="G2158" s="2">
        <v>2.5520999999999998</v>
      </c>
      <c r="J2158" s="1">
        <f t="shared" si="316"/>
        <v>45520</v>
      </c>
      <c r="K2158">
        <f t="shared" si="317"/>
        <v>7.7830701953100989E-2</v>
      </c>
      <c r="L2158" s="7">
        <f t="shared" si="318"/>
        <v>2.1741999999999997E-2</v>
      </c>
      <c r="M2158" s="28">
        <f t="shared" si="319"/>
        <v>5.6088701953100992E-2</v>
      </c>
      <c r="N2158" s="9">
        <f t="shared" si="310"/>
        <v>5.319566701693438E-2</v>
      </c>
      <c r="O2158" s="9">
        <f t="shared" si="311"/>
        <v>2.6116121685138293E-3</v>
      </c>
      <c r="P2158" s="9">
        <f t="shared" si="312"/>
        <v>5.5807279185448207E-2</v>
      </c>
      <c r="Q2158" s="9">
        <f t="shared" si="313"/>
        <v>5.0584054848420552E-2</v>
      </c>
      <c r="R2158" s="9">
        <f t="shared" si="314"/>
        <v>5.8418891353962041E-2</v>
      </c>
      <c r="S2158" s="9">
        <f t="shared" si="315"/>
        <v>4.7972442679906718E-2</v>
      </c>
    </row>
    <row r="2159" spans="1:19">
      <c r="A2159" s="1">
        <v>45160</v>
      </c>
      <c r="B2159" s="2">
        <v>12.830900192260742</v>
      </c>
      <c r="C2159" s="2"/>
      <c r="E2159" s="1">
        <v>45160</v>
      </c>
      <c r="F2159" s="2">
        <v>3120.3337999999999</v>
      </c>
      <c r="G2159" s="2">
        <v>2.5485000000000002</v>
      </c>
      <c r="J2159" s="1">
        <f t="shared" si="316"/>
        <v>45523</v>
      </c>
      <c r="K2159">
        <f t="shared" si="317"/>
        <v>7.7413762999641561E-2</v>
      </c>
      <c r="L2159" s="7">
        <f t="shared" si="318"/>
        <v>2.1760999999999999E-2</v>
      </c>
      <c r="M2159" s="28">
        <f t="shared" si="319"/>
        <v>5.5652762999641558E-2</v>
      </c>
      <c r="N2159" s="9">
        <f t="shared" si="310"/>
        <v>5.3209035657174795E-2</v>
      </c>
      <c r="O2159" s="9">
        <f t="shared" si="311"/>
        <v>2.6155301348087024E-3</v>
      </c>
      <c r="P2159" s="9">
        <f t="shared" si="312"/>
        <v>5.5824565791983499E-2</v>
      </c>
      <c r="Q2159" s="9">
        <f t="shared" si="313"/>
        <v>5.0593505522366092E-2</v>
      </c>
      <c r="R2159" s="9">
        <f t="shared" si="314"/>
        <v>5.8440095926792203E-2</v>
      </c>
      <c r="S2159" s="9">
        <f t="shared" si="315"/>
        <v>4.7977975387557388E-2</v>
      </c>
    </row>
    <row r="2160" spans="1:19">
      <c r="A2160" s="1">
        <v>45161</v>
      </c>
      <c r="B2160" s="2">
        <v>12.678400039672852</v>
      </c>
      <c r="C2160" s="2"/>
      <c r="E2160" s="1">
        <v>45161</v>
      </c>
      <c r="F2160" s="2">
        <v>3078.4020999999998</v>
      </c>
      <c r="G2160" s="2">
        <v>2.5552999999999999</v>
      </c>
      <c r="J2160" s="1">
        <f t="shared" si="316"/>
        <v>45524</v>
      </c>
      <c r="K2160">
        <f t="shared" si="317"/>
        <v>7.811462760796227E-2</v>
      </c>
      <c r="L2160" s="7">
        <f t="shared" si="318"/>
        <v>2.1641000000000001E-2</v>
      </c>
      <c r="M2160" s="28">
        <f t="shared" si="319"/>
        <v>5.6473627607962269E-2</v>
      </c>
      <c r="N2160" s="9">
        <f t="shared" si="310"/>
        <v>5.3226850934605267E-2</v>
      </c>
      <c r="O2160" s="9">
        <f t="shared" si="311"/>
        <v>2.6224070867969006E-3</v>
      </c>
      <c r="P2160" s="9">
        <f t="shared" si="312"/>
        <v>5.5849258021402171E-2</v>
      </c>
      <c r="Q2160" s="9">
        <f t="shared" si="313"/>
        <v>5.0604443847808364E-2</v>
      </c>
      <c r="R2160" s="9">
        <f t="shared" si="314"/>
        <v>5.8471665108199067E-2</v>
      </c>
      <c r="S2160" s="9">
        <f t="shared" si="315"/>
        <v>4.7982036761011468E-2</v>
      </c>
    </row>
    <row r="2161" spans="1:19">
      <c r="A2161" s="1">
        <v>45162</v>
      </c>
      <c r="B2161" s="2">
        <v>12.694899559020996</v>
      </c>
      <c r="C2161" s="2"/>
      <c r="E2161" s="1">
        <v>45162</v>
      </c>
      <c r="F2161" s="2">
        <v>3082.2438999999999</v>
      </c>
      <c r="G2161" s="2">
        <v>2.5583999999999998</v>
      </c>
      <c r="J2161" s="1">
        <f t="shared" si="316"/>
        <v>45525</v>
      </c>
      <c r="K2161">
        <f t="shared" si="317"/>
        <v>7.8429524642326331E-2</v>
      </c>
      <c r="L2161" s="7">
        <f t="shared" si="318"/>
        <v>2.1701000000000002E-2</v>
      </c>
      <c r="M2161" s="28">
        <f t="shared" si="319"/>
        <v>5.6728524642326333E-2</v>
      </c>
      <c r="N2161" s="9">
        <f t="shared" si="310"/>
        <v>5.324379536262043E-2</v>
      </c>
      <c r="O2161" s="9">
        <f t="shared" si="311"/>
        <v>2.6311683514963847E-3</v>
      </c>
      <c r="P2161" s="9">
        <f t="shared" si="312"/>
        <v>5.5874963714116814E-2</v>
      </c>
      <c r="Q2161" s="9">
        <f t="shared" si="313"/>
        <v>5.0612627011124046E-2</v>
      </c>
      <c r="R2161" s="9">
        <f t="shared" si="314"/>
        <v>5.8506132065613198E-2</v>
      </c>
      <c r="S2161" s="9">
        <f t="shared" si="315"/>
        <v>4.7981458659627663E-2</v>
      </c>
    </row>
    <row r="2162" spans="1:19">
      <c r="A2162" s="1">
        <v>45163</v>
      </c>
      <c r="B2162" s="2">
        <v>12.639399528503418</v>
      </c>
      <c r="C2162" s="2"/>
      <c r="E2162" s="1">
        <v>45163</v>
      </c>
      <c r="F2162" s="2">
        <v>3064.0747000000001</v>
      </c>
      <c r="G2162" s="2">
        <v>2.5619000000000001</v>
      </c>
      <c r="J2162" s="1">
        <f t="shared" si="316"/>
        <v>45526</v>
      </c>
      <c r="K2162">
        <f t="shared" si="317"/>
        <v>7.8565086662585729E-2</v>
      </c>
      <c r="L2162" s="7">
        <f t="shared" si="318"/>
        <v>2.1581000000000003E-2</v>
      </c>
      <c r="M2162" s="28">
        <f t="shared" si="319"/>
        <v>5.6984086662585726E-2</v>
      </c>
      <c r="N2162" s="9">
        <f t="shared" si="310"/>
        <v>5.3257785452867343E-2</v>
      </c>
      <c r="O2162" s="9">
        <f t="shared" si="311"/>
        <v>2.641625086085112E-3</v>
      </c>
      <c r="P2162" s="9">
        <f t="shared" si="312"/>
        <v>5.5899410538952456E-2</v>
      </c>
      <c r="Q2162" s="9">
        <f t="shared" si="313"/>
        <v>5.061616036678223E-2</v>
      </c>
      <c r="R2162" s="9">
        <f t="shared" si="314"/>
        <v>5.8541035625037569E-2</v>
      </c>
      <c r="S2162" s="9">
        <f t="shared" si="315"/>
        <v>4.7974535280697117E-2</v>
      </c>
    </row>
    <row r="2163" spans="1:19">
      <c r="A2163" s="1">
        <v>45166</v>
      </c>
      <c r="B2163" s="2">
        <v>12.876500129699707</v>
      </c>
      <c r="C2163" s="2"/>
      <c r="E2163" s="1">
        <v>45166</v>
      </c>
      <c r="F2163" s="2">
        <v>3098.6363000000001</v>
      </c>
      <c r="G2163" s="2">
        <v>2.6070000000000002</v>
      </c>
      <c r="J2163" s="1">
        <f t="shared" si="316"/>
        <v>45527</v>
      </c>
      <c r="K2163">
        <f t="shared" si="317"/>
        <v>7.8473223075158055E-2</v>
      </c>
      <c r="L2163" s="7">
        <f t="shared" si="318"/>
        <v>2.1518000000000002E-2</v>
      </c>
      <c r="M2163" s="28">
        <f t="shared" si="319"/>
        <v>5.6955223075158053E-2</v>
      </c>
      <c r="N2163" s="9">
        <f t="shared" si="310"/>
        <v>5.3275655963515578E-2</v>
      </c>
      <c r="O2163" s="9">
        <f t="shared" si="311"/>
        <v>2.6513272976143839E-3</v>
      </c>
      <c r="P2163" s="9">
        <f t="shared" si="312"/>
        <v>5.5926983261129964E-2</v>
      </c>
      <c r="Q2163" s="9">
        <f t="shared" si="313"/>
        <v>5.0624328665901192E-2</v>
      </c>
      <c r="R2163" s="9">
        <f t="shared" si="314"/>
        <v>5.8578310558744344E-2</v>
      </c>
      <c r="S2163" s="9">
        <f t="shared" si="315"/>
        <v>4.7973001368286812E-2</v>
      </c>
    </row>
    <row r="2164" spans="1:19">
      <c r="A2164" s="1">
        <v>45167</v>
      </c>
      <c r="B2164" s="2">
        <v>13.002799987792969</v>
      </c>
      <c r="C2164" s="2"/>
      <c r="E2164" s="1">
        <v>45167</v>
      </c>
      <c r="F2164" s="2">
        <v>3135.8867</v>
      </c>
      <c r="G2164" s="2">
        <v>2.5952000000000002</v>
      </c>
      <c r="J2164" s="1">
        <f t="shared" si="316"/>
        <v>45530</v>
      </c>
      <c r="K2164">
        <f t="shared" si="317"/>
        <v>7.8510809185241157E-2</v>
      </c>
      <c r="L2164" s="7">
        <f t="shared" si="318"/>
        <v>2.1416000000000001E-2</v>
      </c>
      <c r="M2164" s="28">
        <f t="shared" si="319"/>
        <v>5.7094809185241152E-2</v>
      </c>
      <c r="N2164" s="9">
        <f t="shared" si="310"/>
        <v>5.329063018385663E-2</v>
      </c>
      <c r="O2164" s="9">
        <f t="shared" si="311"/>
        <v>2.6621766699942819E-3</v>
      </c>
      <c r="P2164" s="9">
        <f t="shared" si="312"/>
        <v>5.5952806853850914E-2</v>
      </c>
      <c r="Q2164" s="9">
        <f t="shared" si="313"/>
        <v>5.0628453513862345E-2</v>
      </c>
      <c r="R2164" s="9">
        <f t="shared" si="314"/>
        <v>5.8614983523845192E-2</v>
      </c>
      <c r="S2164" s="9">
        <f t="shared" si="315"/>
        <v>4.7966276843868068E-2</v>
      </c>
    </row>
    <row r="2165" spans="1:19">
      <c r="A2165" s="1">
        <v>45168</v>
      </c>
      <c r="B2165" s="2">
        <v>13.100399971008301</v>
      </c>
      <c r="C2165" s="2"/>
      <c r="E2165" s="1">
        <v>45168</v>
      </c>
      <c r="F2165" s="2">
        <v>3137.1374999999998</v>
      </c>
      <c r="G2165" s="2">
        <v>2.5998000000000001</v>
      </c>
      <c r="J2165" s="1">
        <f t="shared" si="316"/>
        <v>45531</v>
      </c>
      <c r="K2165">
        <f t="shared" si="317"/>
        <v>7.8534235711306452E-2</v>
      </c>
      <c r="L2165" s="7">
        <f t="shared" si="318"/>
        <v>2.1602E-2</v>
      </c>
      <c r="M2165" s="28">
        <f t="shared" si="319"/>
        <v>5.6932235711306456E-2</v>
      </c>
      <c r="N2165" s="9">
        <f t="shared" si="310"/>
        <v>5.3305489083573125E-2</v>
      </c>
      <c r="O2165" s="9">
        <f t="shared" si="311"/>
        <v>2.6719928965178953E-3</v>
      </c>
      <c r="P2165" s="9">
        <f t="shared" si="312"/>
        <v>5.5977481980091018E-2</v>
      </c>
      <c r="Q2165" s="9">
        <f t="shared" si="313"/>
        <v>5.0633496187055232E-2</v>
      </c>
      <c r="R2165" s="9">
        <f t="shared" si="314"/>
        <v>5.8649474876608917E-2</v>
      </c>
      <c r="S2165" s="9">
        <f t="shared" si="315"/>
        <v>4.7961503290537333E-2</v>
      </c>
    </row>
    <row r="2166" spans="1:19">
      <c r="A2166" s="1">
        <v>45169</v>
      </c>
      <c r="B2166" s="2">
        <v>13.049699783325195</v>
      </c>
      <c r="C2166" s="2"/>
      <c r="E2166" s="1">
        <v>45169</v>
      </c>
      <c r="F2166" s="2">
        <v>3119.8764000000001</v>
      </c>
      <c r="G2166" s="2">
        <v>2.5897999999999999</v>
      </c>
      <c r="J2166" s="1">
        <f t="shared" si="316"/>
        <v>45532</v>
      </c>
      <c r="K2166">
        <f t="shared" si="317"/>
        <v>7.8840105133573729E-2</v>
      </c>
      <c r="L2166" s="7">
        <f t="shared" si="318"/>
        <v>2.1720000000000003E-2</v>
      </c>
      <c r="M2166" s="28">
        <f t="shared" si="319"/>
        <v>5.7120105133573726E-2</v>
      </c>
      <c r="N2166" s="9">
        <f t="shared" si="310"/>
        <v>5.3319859807960029E-2</v>
      </c>
      <c r="O2166" s="9">
        <f t="shared" si="311"/>
        <v>2.6827103175381473E-3</v>
      </c>
      <c r="P2166" s="9">
        <f t="shared" si="312"/>
        <v>5.6002570125498176E-2</v>
      </c>
      <c r="Q2166" s="9">
        <f t="shared" si="313"/>
        <v>5.0637149490421883E-2</v>
      </c>
      <c r="R2166" s="9">
        <f t="shared" si="314"/>
        <v>5.8685280443036322E-2</v>
      </c>
      <c r="S2166" s="9">
        <f t="shared" si="315"/>
        <v>4.7954439172883737E-2</v>
      </c>
    </row>
    <row r="2167" spans="1:19">
      <c r="A2167" s="1">
        <v>45170</v>
      </c>
      <c r="B2167" s="2">
        <v>13.090999603271484</v>
      </c>
      <c r="C2167" s="2"/>
      <c r="E2167" s="1">
        <v>45170</v>
      </c>
      <c r="F2167" s="2">
        <v>3133.2467000000001</v>
      </c>
      <c r="G2167" s="2">
        <v>2.6069</v>
      </c>
      <c r="J2167" s="1">
        <f t="shared" si="316"/>
        <v>45533</v>
      </c>
      <c r="K2167">
        <f t="shared" si="317"/>
        <v>7.9727015021731545E-2</v>
      </c>
      <c r="L2167" s="7">
        <f t="shared" si="318"/>
        <v>2.1599E-2</v>
      </c>
      <c r="M2167" s="28">
        <f t="shared" si="319"/>
        <v>5.8128015021731545E-2</v>
      </c>
      <c r="N2167" s="9">
        <f t="shared" si="310"/>
        <v>5.3345800922078926E-2</v>
      </c>
      <c r="O2167" s="9">
        <f t="shared" si="311"/>
        <v>2.6974317932788668E-3</v>
      </c>
      <c r="P2167" s="9">
        <f t="shared" si="312"/>
        <v>5.6043232715357792E-2</v>
      </c>
      <c r="Q2167" s="9">
        <f t="shared" si="313"/>
        <v>5.064836912880006E-2</v>
      </c>
      <c r="R2167" s="9">
        <f t="shared" si="314"/>
        <v>5.8740664508636659E-2</v>
      </c>
      <c r="S2167" s="9">
        <f t="shared" si="315"/>
        <v>4.7950937335521193E-2</v>
      </c>
    </row>
    <row r="2168" spans="1:19">
      <c r="A2168" s="1">
        <v>45173</v>
      </c>
      <c r="B2168" s="2">
        <v>13.281299591064453</v>
      </c>
      <c r="C2168" s="2"/>
      <c r="E2168" s="1">
        <v>45173</v>
      </c>
      <c r="F2168" s="2">
        <v>3177.0603000000001</v>
      </c>
      <c r="G2168" s="2">
        <v>2.6497000000000002</v>
      </c>
      <c r="J2168" s="1">
        <f t="shared" si="316"/>
        <v>45534</v>
      </c>
      <c r="K2168">
        <f t="shared" si="317"/>
        <v>7.9763900752449587E-2</v>
      </c>
      <c r="L2168" s="7">
        <f t="shared" si="318"/>
        <v>2.1703999999999998E-2</v>
      </c>
      <c r="M2168" s="28">
        <f t="shared" si="319"/>
        <v>5.8059900752449586E-2</v>
      </c>
      <c r="N2168" s="9">
        <f t="shared" si="310"/>
        <v>5.3373996907145498E-2</v>
      </c>
      <c r="O2168" s="9">
        <f t="shared" si="311"/>
        <v>2.7093979445700395E-3</v>
      </c>
      <c r="P2168" s="9">
        <f t="shared" si="312"/>
        <v>5.608339485171554E-2</v>
      </c>
      <c r="Q2168" s="9">
        <f t="shared" si="313"/>
        <v>5.0664598962575455E-2</v>
      </c>
      <c r="R2168" s="9">
        <f t="shared" si="314"/>
        <v>5.8792792796285576E-2</v>
      </c>
      <c r="S2168" s="9">
        <f t="shared" si="315"/>
        <v>4.7955201018005419E-2</v>
      </c>
    </row>
    <row r="2169" spans="1:19">
      <c r="A2169" s="1">
        <v>45174</v>
      </c>
      <c r="B2169" s="2">
        <v>13.182999610900879</v>
      </c>
      <c r="C2169" s="2"/>
      <c r="E2169" s="1">
        <v>45174</v>
      </c>
      <c r="F2169" s="2">
        <v>3154.3692999999998</v>
      </c>
      <c r="G2169" s="2">
        <v>2.6400999999999999</v>
      </c>
      <c r="J2169" s="1">
        <f t="shared" si="316"/>
        <v>45537</v>
      </c>
      <c r="K2169">
        <f t="shared" si="317"/>
        <v>7.9937329406968224E-2</v>
      </c>
      <c r="L2169" s="7">
        <f t="shared" si="318"/>
        <v>2.1488999999999998E-2</v>
      </c>
      <c r="M2169" s="28">
        <f t="shared" si="319"/>
        <v>5.844832940696823E-2</v>
      </c>
      <c r="N2169" s="9">
        <f t="shared" si="310"/>
        <v>5.3406190487188247E-2</v>
      </c>
      <c r="O2169" s="9">
        <f t="shared" si="311"/>
        <v>2.7212760154481461E-3</v>
      </c>
      <c r="P2169" s="9">
        <f t="shared" si="312"/>
        <v>5.6127466502636392E-2</v>
      </c>
      <c r="Q2169" s="9">
        <f t="shared" si="313"/>
        <v>5.0684914471740103E-2</v>
      </c>
      <c r="R2169" s="9">
        <f t="shared" si="314"/>
        <v>5.8848742518084543E-2</v>
      </c>
      <c r="S2169" s="9">
        <f t="shared" si="315"/>
        <v>4.7963638456291952E-2</v>
      </c>
    </row>
    <row r="2170" spans="1:19">
      <c r="A2170" s="1">
        <v>45175</v>
      </c>
      <c r="B2170" s="2">
        <v>13.195599555969238</v>
      </c>
      <c r="C2170" s="2"/>
      <c r="E2170" s="1">
        <v>45175</v>
      </c>
      <c r="F2170" s="2">
        <v>3158.0769</v>
      </c>
      <c r="G2170" s="2">
        <v>2.6465999999999998</v>
      </c>
      <c r="J2170" s="1">
        <f t="shared" si="316"/>
        <v>45538</v>
      </c>
      <c r="K2170">
        <f t="shared" si="317"/>
        <v>8.0298066875132953E-2</v>
      </c>
      <c r="L2170" s="7">
        <f t="shared" si="318"/>
        <v>2.1366999999999997E-2</v>
      </c>
      <c r="M2170" s="28">
        <f t="shared" si="319"/>
        <v>5.8931066875132956E-2</v>
      </c>
      <c r="N2170" s="9">
        <f t="shared" si="310"/>
        <v>5.3438726009015787E-2</v>
      </c>
      <c r="O2170" s="9">
        <f t="shared" si="311"/>
        <v>2.7380717483646831E-3</v>
      </c>
      <c r="P2170" s="9">
        <f t="shared" si="312"/>
        <v>5.6176797757380471E-2</v>
      </c>
      <c r="Q2170" s="9">
        <f t="shared" si="313"/>
        <v>5.0700654260651103E-2</v>
      </c>
      <c r="R2170" s="9">
        <f t="shared" si="314"/>
        <v>5.8914869505745156E-2</v>
      </c>
      <c r="S2170" s="9">
        <f t="shared" si="315"/>
        <v>4.7962582512286418E-2</v>
      </c>
    </row>
    <row r="2171" spans="1:19">
      <c r="A2171" s="1">
        <v>45176</v>
      </c>
      <c r="B2171" s="2">
        <v>13.060400009155273</v>
      </c>
      <c r="C2171" s="2"/>
      <c r="E2171" s="1">
        <v>45176</v>
      </c>
      <c r="F2171" s="2">
        <v>3122.3523</v>
      </c>
      <c r="G2171" s="2">
        <v>2.6766999999999999</v>
      </c>
      <c r="J2171" s="1">
        <f t="shared" si="316"/>
        <v>45539</v>
      </c>
      <c r="K2171">
        <f t="shared" si="317"/>
        <v>8.0936270220637041E-2</v>
      </c>
      <c r="L2171" s="7">
        <f t="shared" si="318"/>
        <v>2.1359E-2</v>
      </c>
      <c r="M2171" s="28">
        <f t="shared" si="319"/>
        <v>5.9577270220637038E-2</v>
      </c>
      <c r="N2171" s="9">
        <f t="shared" si="310"/>
        <v>5.3475463745093085E-2</v>
      </c>
      <c r="O2171" s="9">
        <f t="shared" si="311"/>
        <v>2.7580074395668463E-3</v>
      </c>
      <c r="P2171" s="9">
        <f t="shared" si="312"/>
        <v>5.6233471184659933E-2</v>
      </c>
      <c r="Q2171" s="9">
        <f t="shared" si="313"/>
        <v>5.0717456305526237E-2</v>
      </c>
      <c r="R2171" s="9">
        <f t="shared" si="314"/>
        <v>5.8991478624226781E-2</v>
      </c>
      <c r="S2171" s="9">
        <f t="shared" si="315"/>
        <v>4.7959448865959389E-2</v>
      </c>
    </row>
    <row r="2172" spans="1:19">
      <c r="A2172" s="1">
        <v>45177</v>
      </c>
      <c r="B2172" s="2">
        <v>13.042599678039551</v>
      </c>
      <c r="C2172" s="2"/>
      <c r="E2172" s="1">
        <v>45177</v>
      </c>
      <c r="F2172" s="2">
        <v>3116.7190999999998</v>
      </c>
      <c r="G2172" s="2">
        <v>2.6654</v>
      </c>
      <c r="J2172" s="1">
        <f t="shared" si="316"/>
        <v>45540</v>
      </c>
      <c r="K2172">
        <f t="shared" si="317"/>
        <v>8.0918588218443832E-2</v>
      </c>
      <c r="L2172" s="7">
        <f t="shared" si="318"/>
        <v>2.1229000000000001E-2</v>
      </c>
      <c r="M2172" s="28">
        <f t="shared" si="319"/>
        <v>5.9689588218443834E-2</v>
      </c>
      <c r="N2172" s="9">
        <f t="shared" si="310"/>
        <v>5.3518688950300236E-2</v>
      </c>
      <c r="O2172" s="9">
        <f t="shared" si="311"/>
        <v>2.7696766600809313E-3</v>
      </c>
      <c r="P2172" s="9">
        <f t="shared" si="312"/>
        <v>5.6288365610381169E-2</v>
      </c>
      <c r="Q2172" s="9">
        <f t="shared" si="313"/>
        <v>5.0749012290219303E-2</v>
      </c>
      <c r="R2172" s="9">
        <f t="shared" si="314"/>
        <v>5.9058042270462102E-2</v>
      </c>
      <c r="S2172" s="9">
        <f t="shared" si="315"/>
        <v>4.797933563013837E-2</v>
      </c>
    </row>
    <row r="2173" spans="1:19">
      <c r="A2173" s="1">
        <v>45180</v>
      </c>
      <c r="B2173" s="2">
        <v>13.148200035095215</v>
      </c>
      <c r="C2173" s="2"/>
      <c r="E2173" s="1">
        <v>45180</v>
      </c>
      <c r="F2173" s="2">
        <v>3142.779</v>
      </c>
      <c r="G2173" s="2">
        <v>2.6785000000000001</v>
      </c>
      <c r="J2173" s="1">
        <f t="shared" si="316"/>
        <v>45541</v>
      </c>
      <c r="K2173">
        <f t="shared" si="317"/>
        <v>8.1472366630622517E-2</v>
      </c>
      <c r="L2173" s="7">
        <f t="shared" si="318"/>
        <v>2.1343999999999998E-2</v>
      </c>
      <c r="M2173" s="28">
        <f t="shared" si="319"/>
        <v>6.0128366630622515E-2</v>
      </c>
      <c r="N2173" s="9">
        <f t="shared" si="310"/>
        <v>5.3561046475075501E-2</v>
      </c>
      <c r="O2173" s="9">
        <f t="shared" si="311"/>
        <v>2.7887498126600747E-3</v>
      </c>
      <c r="P2173" s="9">
        <f t="shared" si="312"/>
        <v>5.6349796287735579E-2</v>
      </c>
      <c r="Q2173" s="9">
        <f t="shared" si="313"/>
        <v>5.0772296662415423E-2</v>
      </c>
      <c r="R2173" s="9">
        <f t="shared" si="314"/>
        <v>5.913854610039565E-2</v>
      </c>
      <c r="S2173" s="9">
        <f t="shared" si="315"/>
        <v>4.7983546849755351E-2</v>
      </c>
    </row>
    <row r="2174" spans="1:19">
      <c r="A2174" s="1">
        <v>45181</v>
      </c>
      <c r="B2174" s="2">
        <v>13.126700401306152</v>
      </c>
      <c r="C2174" s="2"/>
      <c r="E2174" s="1">
        <v>45181</v>
      </c>
      <c r="F2174" s="2">
        <v>3137.0592999999999</v>
      </c>
      <c r="G2174" s="2">
        <v>2.6534</v>
      </c>
      <c r="J2174" s="1">
        <f t="shared" si="316"/>
        <v>45544</v>
      </c>
      <c r="K2174">
        <f t="shared" si="317"/>
        <v>8.2411015129518567E-2</v>
      </c>
      <c r="L2174" s="7">
        <f t="shared" si="318"/>
        <v>2.1332E-2</v>
      </c>
      <c r="M2174" s="28">
        <f t="shared" si="319"/>
        <v>6.1079015129518563E-2</v>
      </c>
      <c r="N2174" s="9">
        <f t="shared" si="310"/>
        <v>5.3607721776171881E-2</v>
      </c>
      <c r="O2174" s="9">
        <f t="shared" si="311"/>
        <v>2.8156261709366467E-3</v>
      </c>
      <c r="P2174" s="9">
        <f t="shared" si="312"/>
        <v>5.6423347947108529E-2</v>
      </c>
      <c r="Q2174" s="9">
        <f t="shared" si="313"/>
        <v>5.0792095605235232E-2</v>
      </c>
      <c r="R2174" s="9">
        <f t="shared" si="314"/>
        <v>5.9238974118045171E-2</v>
      </c>
      <c r="S2174" s="9">
        <f t="shared" si="315"/>
        <v>4.7976469434298591E-2</v>
      </c>
    </row>
    <row r="2175" spans="1:19">
      <c r="A2175" s="1">
        <v>45182</v>
      </c>
      <c r="B2175" s="2">
        <v>13.082099914550781</v>
      </c>
      <c r="C2175" s="2"/>
      <c r="E2175" s="1">
        <v>45182</v>
      </c>
      <c r="F2175" s="2">
        <v>3123.0668999999998</v>
      </c>
      <c r="G2175" s="2">
        <v>2.6536</v>
      </c>
      <c r="J2175" s="1">
        <f t="shared" si="316"/>
        <v>45545</v>
      </c>
      <c r="K2175">
        <f t="shared" si="317"/>
        <v>8.2054646546567508E-2</v>
      </c>
      <c r="L2175" s="7">
        <f t="shared" si="318"/>
        <v>2.1198000000000002E-2</v>
      </c>
      <c r="M2175" s="28">
        <f t="shared" si="319"/>
        <v>6.0856646546567507E-2</v>
      </c>
      <c r="N2175" s="9">
        <f t="shared" si="310"/>
        <v>5.3651596035248571E-2</v>
      </c>
      <c r="O2175" s="9">
        <f t="shared" si="311"/>
        <v>2.841974777695995E-3</v>
      </c>
      <c r="P2175" s="9">
        <f t="shared" si="312"/>
        <v>5.6493570812944566E-2</v>
      </c>
      <c r="Q2175" s="9">
        <f t="shared" si="313"/>
        <v>5.0809621257552576E-2</v>
      </c>
      <c r="R2175" s="9">
        <f t="shared" si="314"/>
        <v>5.9335545590640561E-2</v>
      </c>
      <c r="S2175" s="9">
        <f t="shared" si="315"/>
        <v>4.7967646479856581E-2</v>
      </c>
    </row>
    <row r="2176" spans="1:19">
      <c r="A2176" s="1">
        <v>45183</v>
      </c>
      <c r="B2176" s="2">
        <v>13.121199607849121</v>
      </c>
      <c r="C2176" s="2"/>
      <c r="E2176" s="1">
        <v>45183</v>
      </c>
      <c r="F2176" s="2">
        <v>3126.5511000000001</v>
      </c>
      <c r="G2176" s="2">
        <v>2.6497000000000002</v>
      </c>
      <c r="J2176" s="1">
        <f t="shared" si="316"/>
        <v>45546</v>
      </c>
      <c r="K2176">
        <f t="shared" si="317"/>
        <v>8.287613157041139E-2</v>
      </c>
      <c r="L2176" s="7">
        <f t="shared" si="318"/>
        <v>2.1055999999999998E-2</v>
      </c>
      <c r="M2176" s="28">
        <f t="shared" si="319"/>
        <v>6.1820131570411392E-2</v>
      </c>
      <c r="N2176" s="9">
        <f t="shared" si="310"/>
        <v>5.369843056080905E-2</v>
      </c>
      <c r="O2176" s="9">
        <f t="shared" si="311"/>
        <v>2.8787169008456632E-3</v>
      </c>
      <c r="P2176" s="9">
        <f t="shared" si="312"/>
        <v>5.6577147461654716E-2</v>
      </c>
      <c r="Q2176" s="9">
        <f t="shared" si="313"/>
        <v>5.0819713659963385E-2</v>
      </c>
      <c r="R2176" s="9">
        <f t="shared" si="314"/>
        <v>5.9455864362500374E-2</v>
      </c>
      <c r="S2176" s="9">
        <f t="shared" si="315"/>
        <v>4.7940996759117727E-2</v>
      </c>
    </row>
    <row r="2177" spans="1:19">
      <c r="A2177" s="1">
        <v>45184</v>
      </c>
      <c r="B2177" s="2">
        <v>13.089400291442871</v>
      </c>
      <c r="C2177" s="2"/>
      <c r="E2177" s="1">
        <v>45184</v>
      </c>
      <c r="F2177" s="2">
        <v>3117.7433999999998</v>
      </c>
      <c r="G2177" s="2">
        <v>2.6404999999999998</v>
      </c>
      <c r="J2177" s="1">
        <f t="shared" si="316"/>
        <v>45547</v>
      </c>
      <c r="K2177">
        <f t="shared" si="317"/>
        <v>8.3030960741515281E-2</v>
      </c>
      <c r="L2177" s="7">
        <f t="shared" si="318"/>
        <v>2.0990000000000002E-2</v>
      </c>
      <c r="M2177" s="28">
        <f t="shared" si="319"/>
        <v>6.2040960741515279E-2</v>
      </c>
      <c r="N2177" s="9">
        <f t="shared" ref="N2177:N2240" si="320">AVERAGE(M1926:M2177)</f>
        <v>5.3749104857855313E-2</v>
      </c>
      <c r="O2177" s="9">
        <f t="shared" ref="O2177:O2240" si="321">_xlfn.STDEV.P(M1926:M2177)</f>
        <v>2.9125315366149767E-3</v>
      </c>
      <c r="P2177" s="9">
        <f t="shared" ref="P2177:P2240" si="322">N2177+O2177</f>
        <v>5.6661636394470291E-2</v>
      </c>
      <c r="Q2177" s="9">
        <f t="shared" ref="Q2177:Q2240" si="323">N2177-O2177</f>
        <v>5.0836573321240336E-2</v>
      </c>
      <c r="R2177" s="9">
        <f t="shared" ref="R2177:R2240" si="324">N2177+O2177*2</f>
        <v>5.9574167931085269E-2</v>
      </c>
      <c r="S2177" s="9">
        <f t="shared" ref="S2177:S2240" si="325">N2177-O2177*2</f>
        <v>4.7924041784625358E-2</v>
      </c>
    </row>
    <row r="2178" spans="1:19">
      <c r="A2178" s="1">
        <v>45187</v>
      </c>
      <c r="B2178" s="2">
        <v>13.107000350952148</v>
      </c>
      <c r="C2178" s="2"/>
      <c r="E2178" s="1">
        <v>45187</v>
      </c>
      <c r="F2178" s="2">
        <v>3125.9319</v>
      </c>
      <c r="G2178" s="2">
        <v>2.6819999999999999</v>
      </c>
      <c r="J2178" s="1">
        <f t="shared" si="316"/>
        <v>45548</v>
      </c>
      <c r="K2178">
        <f t="shared" si="317"/>
        <v>8.3241768731989907E-2</v>
      </c>
      <c r="L2178" s="7">
        <f t="shared" si="318"/>
        <v>2.0865000000000002E-2</v>
      </c>
      <c r="M2178" s="28">
        <f t="shared" si="319"/>
        <v>6.2376768731989905E-2</v>
      </c>
      <c r="N2178" s="9">
        <f t="shared" si="320"/>
        <v>5.3799621374018718E-2</v>
      </c>
      <c r="O2178" s="9">
        <f t="shared" si="321"/>
        <v>2.9510817742548949E-3</v>
      </c>
      <c r="P2178" s="9">
        <f t="shared" si="322"/>
        <v>5.6750703148273615E-2</v>
      </c>
      <c r="Q2178" s="9">
        <f t="shared" si="323"/>
        <v>5.084853959976382E-2</v>
      </c>
      <c r="R2178" s="9">
        <f t="shared" si="324"/>
        <v>5.9701784922528506E-2</v>
      </c>
      <c r="S2178" s="9">
        <f t="shared" si="325"/>
        <v>4.7897457825508929E-2</v>
      </c>
    </row>
    <row r="2179" spans="1:19">
      <c r="A2179" s="1">
        <v>45188</v>
      </c>
      <c r="B2179" s="2">
        <v>13.122400283813477</v>
      </c>
      <c r="C2179" s="2"/>
      <c r="E2179" s="1">
        <v>45188</v>
      </c>
      <c r="F2179" s="2">
        <v>3124.9567000000002</v>
      </c>
      <c r="G2179" s="2">
        <v>2.6753</v>
      </c>
      <c r="J2179" s="1">
        <f t="shared" si="316"/>
        <v>45549</v>
      </c>
      <c r="K2179">
        <f t="shared" si="317"/>
        <v>8.3241768731989907E-2</v>
      </c>
      <c r="L2179" s="7">
        <f t="shared" si="318"/>
        <v>2.0398999999999997E-2</v>
      </c>
      <c r="M2179" s="28">
        <f t="shared" si="319"/>
        <v>6.2842768731989906E-2</v>
      </c>
      <c r="N2179" s="9">
        <f t="shared" si="320"/>
        <v>5.3850964395343572E-2</v>
      </c>
      <c r="O2179" s="9">
        <f t="shared" si="321"/>
        <v>2.9950882919240092E-3</v>
      </c>
      <c r="P2179" s="9">
        <f t="shared" si="322"/>
        <v>5.6846052687267584E-2</v>
      </c>
      <c r="Q2179" s="9">
        <f t="shared" si="323"/>
        <v>5.0855876103419559E-2</v>
      </c>
      <c r="R2179" s="9">
        <f t="shared" si="324"/>
        <v>5.984114097919159E-2</v>
      </c>
      <c r="S2179" s="9">
        <f t="shared" si="325"/>
        <v>4.7860787811495553E-2</v>
      </c>
    </row>
    <row r="2180" spans="1:19">
      <c r="A2180" s="1">
        <v>45189</v>
      </c>
      <c r="B2180" s="2">
        <v>13.064000129699707</v>
      </c>
      <c r="C2180" s="2"/>
      <c r="E2180" s="1">
        <v>45189</v>
      </c>
      <c r="F2180" s="2">
        <v>3108.5679</v>
      </c>
      <c r="G2180" s="2">
        <v>2.6838000000000002</v>
      </c>
      <c r="J2180" s="1">
        <f t="shared" si="316"/>
        <v>45553</v>
      </c>
      <c r="K2180">
        <f t="shared" si="317"/>
        <v>8.2678106563369491E-2</v>
      </c>
      <c r="L2180" s="7">
        <f t="shared" si="318"/>
        <v>2.0424999999999999E-2</v>
      </c>
      <c r="M2180" s="28">
        <f t="shared" si="319"/>
        <v>6.2253106563369492E-2</v>
      </c>
      <c r="N2180" s="9">
        <f t="shared" si="320"/>
        <v>5.3900716628477632E-2</v>
      </c>
      <c r="O2180" s="9">
        <f t="shared" si="321"/>
        <v>3.029910480327198E-3</v>
      </c>
      <c r="P2180" s="9">
        <f t="shared" si="322"/>
        <v>5.6930627108804831E-2</v>
      </c>
      <c r="Q2180" s="9">
        <f t="shared" si="323"/>
        <v>5.0870806148150434E-2</v>
      </c>
      <c r="R2180" s="9">
        <f t="shared" si="324"/>
        <v>5.9960537589132029E-2</v>
      </c>
      <c r="S2180" s="9">
        <f t="shared" si="325"/>
        <v>4.7840895667823236E-2</v>
      </c>
    </row>
    <row r="2181" spans="1:19">
      <c r="A2181" s="1">
        <v>45190</v>
      </c>
      <c r="B2181" s="2">
        <v>12.981499671936035</v>
      </c>
      <c r="C2181" s="2"/>
      <c r="E2181" s="1">
        <v>45190</v>
      </c>
      <c r="F2181" s="2">
        <v>3084.701</v>
      </c>
      <c r="G2181" s="2">
        <v>2.6839</v>
      </c>
      <c r="J2181" s="1">
        <f t="shared" ref="J2181:J2244" si="326">A2429</f>
        <v>45554</v>
      </c>
      <c r="K2181">
        <f t="shared" ref="K2181:K2244" si="327">1/B2429</f>
        <v>8.2228730337700714E-2</v>
      </c>
      <c r="L2181" s="7">
        <f t="shared" ref="L2181:L2244" si="328">G2429/100</f>
        <v>2.0285999999999998E-2</v>
      </c>
      <c r="M2181" s="28">
        <f t="shared" si="319"/>
        <v>6.1942730337700716E-2</v>
      </c>
      <c r="N2181" s="9">
        <f t="shared" si="320"/>
        <v>5.3948137407022263E-2</v>
      </c>
      <c r="O2181" s="9">
        <f t="shared" si="321"/>
        <v>3.0617226966128865E-3</v>
      </c>
      <c r="P2181" s="9">
        <f t="shared" si="322"/>
        <v>5.7009860103635152E-2</v>
      </c>
      <c r="Q2181" s="9">
        <f t="shared" si="323"/>
        <v>5.0886414710409375E-2</v>
      </c>
      <c r="R2181" s="9">
        <f t="shared" si="324"/>
        <v>6.0071582800248033E-2</v>
      </c>
      <c r="S2181" s="9">
        <f t="shared" si="325"/>
        <v>4.7824692013796494E-2</v>
      </c>
    </row>
    <row r="2182" spans="1:19">
      <c r="A2182" s="1">
        <v>45191</v>
      </c>
      <c r="B2182" s="2">
        <v>13.163299560546875</v>
      </c>
      <c r="C2182" s="2"/>
      <c r="E2182" s="1">
        <v>45191</v>
      </c>
      <c r="F2182" s="2">
        <v>3132.4315999999999</v>
      </c>
      <c r="G2182" s="2">
        <v>2.6802000000000001</v>
      </c>
      <c r="J2182" s="1">
        <f t="shared" si="326"/>
        <v>45555</v>
      </c>
      <c r="K2182">
        <f t="shared" si="327"/>
        <v>8.2099110755300131E-2</v>
      </c>
      <c r="L2182" s="7">
        <f t="shared" si="328"/>
        <v>2.0428999999999999E-2</v>
      </c>
      <c r="M2182" s="28">
        <f t="shared" ref="M2182:M2245" si="329">K2182-L2182</f>
        <v>6.1670110755300128E-2</v>
      </c>
      <c r="N2182" s="9">
        <f t="shared" si="320"/>
        <v>5.3996530277318655E-2</v>
      </c>
      <c r="O2182" s="9">
        <f t="shared" si="321"/>
        <v>3.0869126480575835E-3</v>
      </c>
      <c r="P2182" s="9">
        <f t="shared" si="322"/>
        <v>5.7083442925376239E-2</v>
      </c>
      <c r="Q2182" s="9">
        <f t="shared" si="323"/>
        <v>5.0909617629261071E-2</v>
      </c>
      <c r="R2182" s="9">
        <f t="shared" si="324"/>
        <v>6.0170355573433823E-2</v>
      </c>
      <c r="S2182" s="9">
        <f t="shared" si="325"/>
        <v>4.7822704981203487E-2</v>
      </c>
    </row>
    <row r="2183" spans="1:19">
      <c r="A2183" s="1">
        <v>45194</v>
      </c>
      <c r="B2183" s="2">
        <v>13.095800399780273</v>
      </c>
      <c r="C2183" s="2"/>
      <c r="E2183" s="1">
        <v>45194</v>
      </c>
      <c r="F2183" s="2">
        <v>3115.6071000000002</v>
      </c>
      <c r="G2183" s="2">
        <v>2.7048000000000001</v>
      </c>
      <c r="J2183" s="1">
        <f t="shared" si="326"/>
        <v>45558</v>
      </c>
      <c r="K2183">
        <f t="shared" si="327"/>
        <v>8.1710024388109523E-2</v>
      </c>
      <c r="L2183" s="7">
        <f t="shared" si="328"/>
        <v>2.0341999999999999E-2</v>
      </c>
      <c r="M2183" s="28">
        <f t="shared" si="329"/>
        <v>6.1368024388109524E-2</v>
      </c>
      <c r="N2183" s="9">
        <f t="shared" si="320"/>
        <v>5.4043813824480799E-2</v>
      </c>
      <c r="O2183" s="9">
        <f t="shared" si="321"/>
        <v>3.1081328504535609E-3</v>
      </c>
      <c r="P2183" s="9">
        <f t="shared" si="322"/>
        <v>5.715194667493436E-2</v>
      </c>
      <c r="Q2183" s="9">
        <f t="shared" si="323"/>
        <v>5.0935680974027238E-2</v>
      </c>
      <c r="R2183" s="9">
        <f t="shared" si="324"/>
        <v>6.0260079525387922E-2</v>
      </c>
      <c r="S2183" s="9">
        <f t="shared" si="325"/>
        <v>4.7827548123573677E-2</v>
      </c>
    </row>
    <row r="2184" spans="1:19">
      <c r="A2184" s="1">
        <v>45195</v>
      </c>
      <c r="B2184" s="2">
        <v>13.041199684143066</v>
      </c>
      <c r="C2184" s="2"/>
      <c r="E2184" s="1">
        <v>45195</v>
      </c>
      <c r="F2184" s="2">
        <v>3102.2725999999998</v>
      </c>
      <c r="G2184" s="2">
        <v>2.7174</v>
      </c>
      <c r="J2184" s="1">
        <f t="shared" si="326"/>
        <v>45559</v>
      </c>
      <c r="K2184">
        <f t="shared" si="327"/>
        <v>7.8486773897453024E-2</v>
      </c>
      <c r="L2184" s="7">
        <f t="shared" si="328"/>
        <v>2.0358999999999999E-2</v>
      </c>
      <c r="M2184" s="28">
        <f t="shared" si="329"/>
        <v>5.8127773897453022E-2</v>
      </c>
      <c r="N2184" s="9">
        <f t="shared" si="320"/>
        <v>5.4077224700401889E-2</v>
      </c>
      <c r="O2184" s="9">
        <f t="shared" si="321"/>
        <v>3.1066004997834895E-3</v>
      </c>
      <c r="P2184" s="9">
        <f t="shared" si="322"/>
        <v>5.7183825200185376E-2</v>
      </c>
      <c r="Q2184" s="9">
        <f t="shared" si="323"/>
        <v>5.0970624200618403E-2</v>
      </c>
      <c r="R2184" s="9">
        <f t="shared" si="324"/>
        <v>6.0290425699968869E-2</v>
      </c>
      <c r="S2184" s="9">
        <f t="shared" si="325"/>
        <v>4.786402370083491E-2</v>
      </c>
    </row>
    <row r="2185" spans="1:19">
      <c r="A2185" s="1">
        <v>45196</v>
      </c>
      <c r="B2185" s="2">
        <v>13.05720043182373</v>
      </c>
      <c r="C2185" s="2"/>
      <c r="E2185" s="1">
        <v>45196</v>
      </c>
      <c r="F2185" s="2">
        <v>3107.3155999999999</v>
      </c>
      <c r="G2185" s="2">
        <v>2.7193000000000001</v>
      </c>
      <c r="J2185" s="1">
        <f t="shared" si="326"/>
        <v>45560</v>
      </c>
      <c r="K2185">
        <f t="shared" si="327"/>
        <v>7.7627094326777571E-2</v>
      </c>
      <c r="L2185" s="7">
        <f t="shared" si="328"/>
        <v>2.0503E-2</v>
      </c>
      <c r="M2185" s="28">
        <f t="shared" si="329"/>
        <v>5.7124094326777571E-2</v>
      </c>
      <c r="N2185" s="9">
        <f t="shared" si="320"/>
        <v>5.4104726255952376E-2</v>
      </c>
      <c r="O2185" s="9">
        <f t="shared" si="321"/>
        <v>3.1027731270151797E-3</v>
      </c>
      <c r="P2185" s="9">
        <f t="shared" si="322"/>
        <v>5.7207499382967555E-2</v>
      </c>
      <c r="Q2185" s="9">
        <f t="shared" si="323"/>
        <v>5.1001953128937197E-2</v>
      </c>
      <c r="R2185" s="9">
        <f t="shared" si="324"/>
        <v>6.0310272509982735E-2</v>
      </c>
      <c r="S2185" s="9">
        <f t="shared" si="325"/>
        <v>4.7899180001922018E-2</v>
      </c>
    </row>
    <row r="2186" spans="1:19">
      <c r="A2186" s="1">
        <v>45197</v>
      </c>
      <c r="B2186" s="2">
        <v>13.07450008392334</v>
      </c>
      <c r="C2186" s="2"/>
      <c r="E2186" s="1">
        <v>45197</v>
      </c>
      <c r="F2186" s="2">
        <v>3110.4753000000001</v>
      </c>
      <c r="G2186" s="2">
        <v>2.7006000000000001</v>
      </c>
      <c r="J2186" s="1">
        <f t="shared" si="326"/>
        <v>45561</v>
      </c>
      <c r="K2186">
        <f t="shared" si="327"/>
        <v>7.5123016217299762E-2</v>
      </c>
      <c r="L2186" s="7">
        <f t="shared" si="328"/>
        <v>2.0413999999999998E-2</v>
      </c>
      <c r="M2186" s="28">
        <f t="shared" si="329"/>
        <v>5.4709016217299761E-2</v>
      </c>
      <c r="N2186" s="9">
        <f t="shared" si="320"/>
        <v>5.412671919905105E-2</v>
      </c>
      <c r="O2186" s="9">
        <f t="shared" si="321"/>
        <v>3.0872978236677825E-3</v>
      </c>
      <c r="P2186" s="9">
        <f t="shared" si="322"/>
        <v>5.7214017022718833E-2</v>
      </c>
      <c r="Q2186" s="9">
        <f t="shared" si="323"/>
        <v>5.1039421375383268E-2</v>
      </c>
      <c r="R2186" s="9">
        <f t="shared" si="324"/>
        <v>6.0301314846386615E-2</v>
      </c>
      <c r="S2186" s="9">
        <f t="shared" si="325"/>
        <v>4.7952123551715485E-2</v>
      </c>
    </row>
    <row r="2187" spans="1:19">
      <c r="A2187" s="1">
        <v>45206</v>
      </c>
      <c r="B2187" s="2">
        <v>13.07450008392334</v>
      </c>
      <c r="C2187" s="2"/>
      <c r="E2187" s="1">
        <v>45206</v>
      </c>
      <c r="F2187" s="2">
        <v>3110.4753000000001</v>
      </c>
      <c r="G2187" s="2">
        <v>2.6753</v>
      </c>
      <c r="J2187" s="1">
        <f t="shared" si="326"/>
        <v>45562</v>
      </c>
      <c r="K2187">
        <f t="shared" si="327"/>
        <v>7.3418745902659191E-2</v>
      </c>
      <c r="L2187" s="7">
        <f t="shared" si="328"/>
        <v>2.1158E-2</v>
      </c>
      <c r="M2187" s="28">
        <f t="shared" si="329"/>
        <v>5.2260745902659195E-2</v>
      </c>
      <c r="N2187" s="9">
        <f t="shared" si="320"/>
        <v>5.4138419153113453E-2</v>
      </c>
      <c r="O2187" s="9">
        <f t="shared" si="321"/>
        <v>3.0745912493019617E-3</v>
      </c>
      <c r="P2187" s="9">
        <f t="shared" si="322"/>
        <v>5.7213010402415415E-2</v>
      </c>
      <c r="Q2187" s="9">
        <f t="shared" si="323"/>
        <v>5.106382790381149E-2</v>
      </c>
      <c r="R2187" s="9">
        <f t="shared" si="324"/>
        <v>6.0287601651717378E-2</v>
      </c>
      <c r="S2187" s="9">
        <f t="shared" si="325"/>
        <v>4.7989236654509528E-2</v>
      </c>
    </row>
    <row r="2188" spans="1:19">
      <c r="A2188" s="1">
        <v>45207</v>
      </c>
      <c r="B2188" s="2">
        <v>13.07450008392334</v>
      </c>
      <c r="C2188" s="2"/>
      <c r="E2188" s="1">
        <v>45207</v>
      </c>
      <c r="F2188" s="2">
        <v>3110.4753000000001</v>
      </c>
      <c r="G2188" s="2">
        <v>2.6717</v>
      </c>
      <c r="J2188" s="1">
        <f t="shared" si="326"/>
        <v>45564</v>
      </c>
      <c r="K2188">
        <f t="shared" si="327"/>
        <v>7.3418745902659191E-2</v>
      </c>
      <c r="L2188" s="7">
        <f t="shared" si="328"/>
        <v>2.2200000000000001E-2</v>
      </c>
      <c r="M2188" s="28">
        <f t="shared" si="329"/>
        <v>5.1218745902659193E-2</v>
      </c>
      <c r="N2188" s="9">
        <f t="shared" si="320"/>
        <v>5.4145215517908317E-2</v>
      </c>
      <c r="O2188" s="9">
        <f t="shared" si="321"/>
        <v>3.0662254982259367E-3</v>
      </c>
      <c r="P2188" s="9">
        <f t="shared" si="322"/>
        <v>5.7211441016134255E-2</v>
      </c>
      <c r="Q2188" s="9">
        <f t="shared" si="323"/>
        <v>5.1078990019682378E-2</v>
      </c>
      <c r="R2188" s="9">
        <f t="shared" si="324"/>
        <v>6.0277666514360187E-2</v>
      </c>
      <c r="S2188" s="9">
        <f t="shared" si="325"/>
        <v>4.8012764521456447E-2</v>
      </c>
    </row>
    <row r="2189" spans="1:19">
      <c r="A2189" s="1">
        <v>45208</v>
      </c>
      <c r="B2189" s="2">
        <v>13.036100387573242</v>
      </c>
      <c r="C2189" s="2"/>
      <c r="E2189" s="1">
        <v>45208</v>
      </c>
      <c r="F2189" s="2">
        <v>3096.9223999999999</v>
      </c>
      <c r="G2189" s="2">
        <v>2.6640000000000001</v>
      </c>
      <c r="J2189" s="1">
        <f t="shared" si="326"/>
        <v>45565</v>
      </c>
      <c r="K2189">
        <f t="shared" si="327"/>
        <v>6.8130100412655908E-2</v>
      </c>
      <c r="L2189" s="7">
        <f t="shared" si="328"/>
        <v>2.1907999999999997E-2</v>
      </c>
      <c r="M2189" s="28">
        <f t="shared" si="329"/>
        <v>4.6222100412655912E-2</v>
      </c>
      <c r="N2189" s="9">
        <f t="shared" si="320"/>
        <v>5.413263220383694E-2</v>
      </c>
      <c r="O2189" s="9">
        <f t="shared" si="321"/>
        <v>3.0920991138582874E-3</v>
      </c>
      <c r="P2189" s="9">
        <f t="shared" si="322"/>
        <v>5.7224731317695225E-2</v>
      </c>
      <c r="Q2189" s="9">
        <f t="shared" si="323"/>
        <v>5.1040533089978656E-2</v>
      </c>
      <c r="R2189" s="9">
        <f t="shared" si="324"/>
        <v>6.0316830431553517E-2</v>
      </c>
      <c r="S2189" s="9">
        <f t="shared" si="325"/>
        <v>4.7948433976120364E-2</v>
      </c>
    </row>
    <row r="2190" spans="1:19">
      <c r="A2190" s="1">
        <v>45209</v>
      </c>
      <c r="B2190" s="2">
        <v>12.941100120544434</v>
      </c>
      <c r="C2190" s="2"/>
      <c r="E2190" s="1">
        <v>45209</v>
      </c>
      <c r="F2190" s="2">
        <v>3075.2361000000001</v>
      </c>
      <c r="G2190" s="2">
        <v>2.6804000000000001</v>
      </c>
      <c r="J2190" s="1">
        <f t="shared" si="326"/>
        <v>45573</v>
      </c>
      <c r="K2190">
        <f t="shared" si="327"/>
        <v>6.5302710149410609E-2</v>
      </c>
      <c r="L2190" s="7">
        <f t="shared" si="328"/>
        <v>2.1531999999999999E-2</v>
      </c>
      <c r="M2190" s="28">
        <f t="shared" si="329"/>
        <v>4.3770710149410613E-2</v>
      </c>
      <c r="N2190" s="9">
        <f t="shared" si="320"/>
        <v>5.4109981212681652E-2</v>
      </c>
      <c r="O2190" s="9">
        <f t="shared" si="321"/>
        <v>3.1465356326055203E-3</v>
      </c>
      <c r="P2190" s="9">
        <f t="shared" si="322"/>
        <v>5.7256516845287174E-2</v>
      </c>
      <c r="Q2190" s="9">
        <f t="shared" si="323"/>
        <v>5.0963445580076129E-2</v>
      </c>
      <c r="R2190" s="9">
        <f t="shared" si="324"/>
        <v>6.0403052477892689E-2</v>
      </c>
      <c r="S2190" s="9">
        <f t="shared" si="325"/>
        <v>4.7816909947470614E-2</v>
      </c>
    </row>
    <row r="2191" spans="1:19">
      <c r="A2191" s="1">
        <v>45210</v>
      </c>
      <c r="B2191" s="2">
        <v>12.96619987487793</v>
      </c>
      <c r="C2191" s="2"/>
      <c r="E2191" s="1">
        <v>45210</v>
      </c>
      <c r="F2191" s="2">
        <v>3078.9555999999998</v>
      </c>
      <c r="G2191" s="2">
        <v>2.6970999999999998</v>
      </c>
      <c r="J2191" s="1">
        <f t="shared" si="326"/>
        <v>45574</v>
      </c>
      <c r="K2191">
        <f t="shared" si="327"/>
        <v>6.961848911806108E-2</v>
      </c>
      <c r="L2191" s="7">
        <f t="shared" si="328"/>
        <v>2.1686E-2</v>
      </c>
      <c r="M2191" s="28">
        <f t="shared" si="329"/>
        <v>4.7932489118061083E-2</v>
      </c>
      <c r="N2191" s="9">
        <f t="shared" si="320"/>
        <v>5.4102841249179731E-2</v>
      </c>
      <c r="O2191" s="9">
        <f t="shared" si="321"/>
        <v>3.158481109092713E-3</v>
      </c>
      <c r="P2191" s="9">
        <f t="shared" si="322"/>
        <v>5.7261322358272443E-2</v>
      </c>
      <c r="Q2191" s="9">
        <f t="shared" si="323"/>
        <v>5.0944360140087019E-2</v>
      </c>
      <c r="R2191" s="9">
        <f t="shared" si="324"/>
        <v>6.0419803467365155E-2</v>
      </c>
      <c r="S2191" s="9">
        <f t="shared" si="325"/>
        <v>4.7785879030994308E-2</v>
      </c>
    </row>
    <row r="2192" spans="1:19">
      <c r="A2192" s="1">
        <v>45211</v>
      </c>
      <c r="B2192" s="2">
        <v>13.099499702453613</v>
      </c>
      <c r="C2192" s="2"/>
      <c r="E2192" s="1">
        <v>45211</v>
      </c>
      <c r="F2192" s="2">
        <v>3107.9007000000001</v>
      </c>
      <c r="G2192" s="2">
        <v>2.71</v>
      </c>
      <c r="J2192" s="1">
        <f t="shared" si="326"/>
        <v>45575</v>
      </c>
      <c r="K2192">
        <f t="shared" si="327"/>
        <v>6.8594163605992547E-2</v>
      </c>
      <c r="L2192" s="7">
        <f t="shared" si="328"/>
        <v>2.1440000000000001E-2</v>
      </c>
      <c r="M2192" s="28">
        <f t="shared" si="329"/>
        <v>4.7154163605992547E-2</v>
      </c>
      <c r="N2192" s="9">
        <f t="shared" si="320"/>
        <v>5.4092469835233095E-2</v>
      </c>
      <c r="O2192" s="9">
        <f t="shared" si="321"/>
        <v>3.1769362419537248E-3</v>
      </c>
      <c r="P2192" s="9">
        <f t="shared" si="322"/>
        <v>5.7269406077186821E-2</v>
      </c>
      <c r="Q2192" s="9">
        <f t="shared" si="323"/>
        <v>5.0915533593279369E-2</v>
      </c>
      <c r="R2192" s="9">
        <f t="shared" si="324"/>
        <v>6.0446342319140547E-2</v>
      </c>
      <c r="S2192" s="9">
        <f t="shared" si="325"/>
        <v>4.7738597351325643E-2</v>
      </c>
    </row>
    <row r="2193" spans="1:19">
      <c r="A2193" s="1">
        <v>45212</v>
      </c>
      <c r="B2193" s="2">
        <v>13.046999931335449</v>
      </c>
      <c r="C2193" s="2"/>
      <c r="E2193" s="1">
        <v>45212</v>
      </c>
      <c r="F2193" s="2">
        <v>3088.0990999999999</v>
      </c>
      <c r="G2193" s="2">
        <v>2.6915</v>
      </c>
      <c r="J2193" s="1">
        <f t="shared" si="326"/>
        <v>45576</v>
      </c>
      <c r="K2193">
        <f t="shared" si="327"/>
        <v>7.0156728204968322E-2</v>
      </c>
      <c r="L2193" s="7">
        <f t="shared" si="328"/>
        <v>2.1072E-2</v>
      </c>
      <c r="M2193" s="28">
        <f t="shared" si="329"/>
        <v>4.9084728204968321E-2</v>
      </c>
      <c r="N2193" s="9">
        <f t="shared" si="320"/>
        <v>5.4088559801485407E-2</v>
      </c>
      <c r="O2193" s="9">
        <f t="shared" si="321"/>
        <v>3.1824859476387996E-3</v>
      </c>
      <c r="P2193" s="9">
        <f t="shared" si="322"/>
        <v>5.7271045749124207E-2</v>
      </c>
      <c r="Q2193" s="9">
        <f t="shared" si="323"/>
        <v>5.0906073853846608E-2</v>
      </c>
      <c r="R2193" s="9">
        <f t="shared" si="324"/>
        <v>6.0453531696763006E-2</v>
      </c>
      <c r="S2193" s="9">
        <f t="shared" si="325"/>
        <v>4.7723587906207808E-2</v>
      </c>
    </row>
    <row r="2194" spans="1:19">
      <c r="A2194" s="1">
        <v>45215</v>
      </c>
      <c r="B2194" s="2">
        <v>12.993499755859375</v>
      </c>
      <c r="C2194" s="2"/>
      <c r="E2194" s="1">
        <v>45215</v>
      </c>
      <c r="F2194" s="2">
        <v>3073.8130000000001</v>
      </c>
      <c r="G2194" s="2">
        <v>2.6768000000000001</v>
      </c>
      <c r="J2194" s="1">
        <f t="shared" si="326"/>
        <v>45577</v>
      </c>
      <c r="K2194">
        <f t="shared" si="327"/>
        <v>7.0156728204968322E-2</v>
      </c>
      <c r="L2194" s="7">
        <f t="shared" si="328"/>
        <v>2.1194000000000001E-2</v>
      </c>
      <c r="M2194" s="28">
        <f t="shared" si="329"/>
        <v>4.8962728204968317E-2</v>
      </c>
      <c r="N2194" s="9">
        <f t="shared" si="320"/>
        <v>5.4082581805603505E-2</v>
      </c>
      <c r="O2194" s="9">
        <f t="shared" si="321"/>
        <v>3.190683295044139E-3</v>
      </c>
      <c r="P2194" s="9">
        <f t="shared" si="322"/>
        <v>5.7273265100647647E-2</v>
      </c>
      <c r="Q2194" s="9">
        <f t="shared" si="323"/>
        <v>5.0891898510559364E-2</v>
      </c>
      <c r="R2194" s="9">
        <f t="shared" si="324"/>
        <v>6.0463948395691781E-2</v>
      </c>
      <c r="S2194" s="9">
        <f t="shared" si="325"/>
        <v>4.7701215215515229E-2</v>
      </c>
    </row>
    <row r="2195" spans="1:19">
      <c r="A2195" s="1">
        <v>45216</v>
      </c>
      <c r="B2195" s="2">
        <v>13.056699752807617</v>
      </c>
      <c r="C2195" s="2"/>
      <c r="E2195" s="1">
        <v>45216</v>
      </c>
      <c r="F2195" s="2">
        <v>3083.4964</v>
      </c>
      <c r="G2195" s="2">
        <v>2.6907000000000001</v>
      </c>
      <c r="J2195" s="1">
        <f t="shared" si="326"/>
        <v>45579</v>
      </c>
      <c r="K2195">
        <f t="shared" si="327"/>
        <v>6.8670944498578967E-2</v>
      </c>
      <c r="L2195" s="7">
        <f t="shared" si="328"/>
        <v>2.1183E-2</v>
      </c>
      <c r="M2195" s="28">
        <f t="shared" si="329"/>
        <v>4.7487944498578967E-2</v>
      </c>
      <c r="N2195" s="9">
        <f t="shared" si="320"/>
        <v>5.4072007779713598E-2</v>
      </c>
      <c r="O2195" s="9">
        <f t="shared" si="321"/>
        <v>3.2080579303623929E-3</v>
      </c>
      <c r="P2195" s="9">
        <f t="shared" si="322"/>
        <v>5.7280065710075989E-2</v>
      </c>
      <c r="Q2195" s="9">
        <f t="shared" si="323"/>
        <v>5.0863949849351206E-2</v>
      </c>
      <c r="R2195" s="9">
        <f t="shared" si="324"/>
        <v>6.0488123640438381E-2</v>
      </c>
      <c r="S2195" s="9">
        <f t="shared" si="325"/>
        <v>4.7655891918988814E-2</v>
      </c>
    </row>
    <row r="2196" spans="1:19">
      <c r="A2196" s="1">
        <v>45217</v>
      </c>
      <c r="B2196" s="2">
        <v>12.950099945068359</v>
      </c>
      <c r="C2196" s="2"/>
      <c r="E2196" s="1">
        <v>45217</v>
      </c>
      <c r="F2196" s="2">
        <v>3058.7098000000001</v>
      </c>
      <c r="G2196" s="2">
        <v>2.6903000000000001</v>
      </c>
      <c r="J2196" s="1">
        <f t="shared" si="326"/>
        <v>45580</v>
      </c>
      <c r="K2196">
        <f t="shared" si="327"/>
        <v>7.0544747626208423E-2</v>
      </c>
      <c r="L2196" s="7">
        <f t="shared" si="328"/>
        <v>2.1215000000000001E-2</v>
      </c>
      <c r="M2196" s="28">
        <f t="shared" si="329"/>
        <v>4.9329747626208426E-2</v>
      </c>
      <c r="N2196" s="9">
        <f t="shared" si="320"/>
        <v>5.4072368709615556E-2</v>
      </c>
      <c r="O2196" s="9">
        <f t="shared" si="321"/>
        <v>3.2075192094774391E-3</v>
      </c>
      <c r="P2196" s="9">
        <f t="shared" si="322"/>
        <v>5.7279887919092998E-2</v>
      </c>
      <c r="Q2196" s="9">
        <f t="shared" si="323"/>
        <v>5.0864849500138115E-2</v>
      </c>
      <c r="R2196" s="9">
        <f t="shared" si="324"/>
        <v>6.0487407128570432E-2</v>
      </c>
      <c r="S2196" s="9">
        <f t="shared" si="325"/>
        <v>4.7657330290660681E-2</v>
      </c>
    </row>
    <row r="2197" spans="1:19">
      <c r="A2197" s="1">
        <v>45218</v>
      </c>
      <c r="B2197" s="2">
        <v>12.722900390625</v>
      </c>
      <c r="C2197" s="2"/>
      <c r="E2197" s="1">
        <v>45218</v>
      </c>
      <c r="F2197" s="2">
        <v>3005.3933999999999</v>
      </c>
      <c r="G2197" s="2">
        <v>2.7187000000000001</v>
      </c>
      <c r="J2197" s="1">
        <f t="shared" si="326"/>
        <v>45581</v>
      </c>
      <c r="K2197">
        <f t="shared" si="327"/>
        <v>7.0436424969350458E-2</v>
      </c>
      <c r="L2197" s="7">
        <f t="shared" si="328"/>
        <v>2.1042000000000002E-2</v>
      </c>
      <c r="M2197" s="28">
        <f t="shared" si="329"/>
        <v>4.9394424969350453E-2</v>
      </c>
      <c r="N2197" s="9">
        <f t="shared" si="320"/>
        <v>5.407103320291641E-2</v>
      </c>
      <c r="O2197" s="9">
        <f t="shared" si="321"/>
        <v>3.209396062237128E-3</v>
      </c>
      <c r="P2197" s="9">
        <f t="shared" si="322"/>
        <v>5.7280429265153539E-2</v>
      </c>
      <c r="Q2197" s="9">
        <f t="shared" si="323"/>
        <v>5.0861637140679282E-2</v>
      </c>
      <c r="R2197" s="9">
        <f t="shared" si="324"/>
        <v>6.0489825327390667E-2</v>
      </c>
      <c r="S2197" s="9">
        <f t="shared" si="325"/>
        <v>4.7652241078442154E-2</v>
      </c>
    </row>
    <row r="2198" spans="1:19">
      <c r="A2198" s="1">
        <v>45219</v>
      </c>
      <c r="B2198" s="2">
        <v>12.619400024414063</v>
      </c>
      <c r="C2198" s="2"/>
      <c r="E2198" s="1">
        <v>45219</v>
      </c>
      <c r="F2198" s="2">
        <v>2983.0585000000001</v>
      </c>
      <c r="G2198" s="2">
        <v>2.7162999999999999</v>
      </c>
      <c r="J2198" s="1">
        <f t="shared" si="326"/>
        <v>45582</v>
      </c>
      <c r="K2198">
        <f t="shared" si="327"/>
        <v>7.1165768251237341E-2</v>
      </c>
      <c r="L2198" s="7">
        <f t="shared" si="328"/>
        <v>2.1023999999999998E-2</v>
      </c>
      <c r="M2198" s="28">
        <f t="shared" si="329"/>
        <v>5.014176825123734E-2</v>
      </c>
      <c r="N2198" s="9">
        <f t="shared" si="320"/>
        <v>5.407082768348484E-2</v>
      </c>
      <c r="O2198" s="9">
        <f t="shared" si="321"/>
        <v>3.2096460051893559E-3</v>
      </c>
      <c r="P2198" s="9">
        <f t="shared" si="322"/>
        <v>5.7280473688674199E-2</v>
      </c>
      <c r="Q2198" s="9">
        <f t="shared" si="323"/>
        <v>5.0861181678295481E-2</v>
      </c>
      <c r="R2198" s="9">
        <f t="shared" si="324"/>
        <v>6.0490119693863552E-2</v>
      </c>
      <c r="S2198" s="9">
        <f t="shared" si="325"/>
        <v>4.7651535673106128E-2</v>
      </c>
    </row>
    <row r="2199" spans="1:19">
      <c r="A2199" s="1">
        <v>45222</v>
      </c>
      <c r="B2199" s="2">
        <v>12.449099540710449</v>
      </c>
      <c r="C2199" s="2"/>
      <c r="E2199" s="1">
        <v>45222</v>
      </c>
      <c r="F2199" s="2">
        <v>2939.2912999999999</v>
      </c>
      <c r="G2199" s="2">
        <v>2.7038000000000002</v>
      </c>
      <c r="J2199" s="1">
        <f t="shared" si="326"/>
        <v>45583</v>
      </c>
      <c r="K2199">
        <f t="shared" si="327"/>
        <v>6.9308715991947684E-2</v>
      </c>
      <c r="L2199" s="7">
        <f t="shared" si="328"/>
        <v>2.0840999999999998E-2</v>
      </c>
      <c r="M2199" s="28">
        <f t="shared" si="329"/>
        <v>4.8467715991947685E-2</v>
      </c>
      <c r="N2199" s="9">
        <f t="shared" si="320"/>
        <v>5.4066008967702917E-2</v>
      </c>
      <c r="O2199" s="9">
        <f t="shared" si="321"/>
        <v>3.2171341934379531E-3</v>
      </c>
      <c r="P2199" s="9">
        <f t="shared" si="322"/>
        <v>5.7283143161140873E-2</v>
      </c>
      <c r="Q2199" s="9">
        <f t="shared" si="323"/>
        <v>5.084887477426496E-2</v>
      </c>
      <c r="R2199" s="9">
        <f t="shared" si="324"/>
        <v>6.0500277354578823E-2</v>
      </c>
      <c r="S2199" s="9">
        <f t="shared" si="325"/>
        <v>4.763174058082701E-2</v>
      </c>
    </row>
    <row r="2200" spans="1:19">
      <c r="A2200" s="1">
        <v>45223</v>
      </c>
      <c r="B2200" s="2">
        <v>12.515500068664551</v>
      </c>
      <c r="C2200" s="2"/>
      <c r="E2200" s="1">
        <v>45223</v>
      </c>
      <c r="F2200" s="2">
        <v>2962.2437</v>
      </c>
      <c r="G2200" s="2">
        <v>2.7221000000000002</v>
      </c>
      <c r="J2200" s="1">
        <f t="shared" si="326"/>
        <v>45586</v>
      </c>
      <c r="K2200">
        <f t="shared" si="327"/>
        <v>6.9314479574896712E-2</v>
      </c>
      <c r="L2200" s="7">
        <f t="shared" si="328"/>
        <v>2.1085E-2</v>
      </c>
      <c r="M2200" s="28">
        <f t="shared" si="329"/>
        <v>4.8229479574896712E-2</v>
      </c>
      <c r="N2200" s="9">
        <f t="shared" si="320"/>
        <v>5.40577272149914E-2</v>
      </c>
      <c r="O2200" s="9">
        <f t="shared" si="321"/>
        <v>3.229438524815032E-3</v>
      </c>
      <c r="P2200" s="9">
        <f t="shared" si="322"/>
        <v>5.7287165739806432E-2</v>
      </c>
      <c r="Q2200" s="9">
        <f t="shared" si="323"/>
        <v>5.0828288690176367E-2</v>
      </c>
      <c r="R2200" s="9">
        <f t="shared" si="324"/>
        <v>6.0516604264621465E-2</v>
      </c>
      <c r="S2200" s="9">
        <f t="shared" si="325"/>
        <v>4.7598850165361334E-2</v>
      </c>
    </row>
    <row r="2201" spans="1:19">
      <c r="A2201" s="1">
        <v>45224</v>
      </c>
      <c r="B2201" s="2">
        <v>12.504799842834473</v>
      </c>
      <c r="C2201" s="2"/>
      <c r="E2201" s="1">
        <v>45224</v>
      </c>
      <c r="F2201" s="2">
        <v>2974.1134999999999</v>
      </c>
      <c r="G2201" s="2">
        <v>2.7290000000000001</v>
      </c>
      <c r="J2201" s="1">
        <f t="shared" si="326"/>
        <v>45587</v>
      </c>
      <c r="K2201">
        <f t="shared" si="327"/>
        <v>6.9523138985213437E-2</v>
      </c>
      <c r="L2201" s="7">
        <f t="shared" si="328"/>
        <v>2.1048000000000001E-2</v>
      </c>
      <c r="M2201" s="28">
        <f t="shared" si="329"/>
        <v>4.847513898521344E-2</v>
      </c>
      <c r="N2201" s="9">
        <f t="shared" si="320"/>
        <v>5.4046075265194303E-2</v>
      </c>
      <c r="O2201" s="9">
        <f t="shared" si="321"/>
        <v>3.2442287178651909E-3</v>
      </c>
      <c r="P2201" s="9">
        <f t="shared" si="322"/>
        <v>5.7290303983059496E-2</v>
      </c>
      <c r="Q2201" s="9">
        <f t="shared" si="323"/>
        <v>5.080184654732911E-2</v>
      </c>
      <c r="R2201" s="9">
        <f t="shared" si="324"/>
        <v>6.0534532700924681E-2</v>
      </c>
      <c r="S2201" s="9">
        <f t="shared" si="325"/>
        <v>4.7557617829463925E-2</v>
      </c>
    </row>
    <row r="2202" spans="1:19">
      <c r="A2202" s="1">
        <v>45225</v>
      </c>
      <c r="B2202" s="2">
        <v>12.594099998474121</v>
      </c>
      <c r="C2202" s="2"/>
      <c r="E2202" s="1">
        <v>45225</v>
      </c>
      <c r="F2202" s="2">
        <v>2988.2991999999999</v>
      </c>
      <c r="G2202" s="2">
        <v>2.7050000000000001</v>
      </c>
      <c r="J2202" s="1">
        <f t="shared" si="326"/>
        <v>45588</v>
      </c>
      <c r="K2202">
        <f t="shared" si="327"/>
        <v>6.9230023172055469E-2</v>
      </c>
      <c r="L2202" s="7">
        <f t="shared" si="328"/>
        <v>2.1371000000000001E-2</v>
      </c>
      <c r="M2202" s="28">
        <f t="shared" si="329"/>
        <v>4.7859023172055468E-2</v>
      </c>
      <c r="N2202" s="9">
        <f t="shared" si="320"/>
        <v>5.4029325079209586E-2</v>
      </c>
      <c r="O2202" s="9">
        <f t="shared" si="321"/>
        <v>3.2651653298896555E-3</v>
      </c>
      <c r="P2202" s="9">
        <f t="shared" si="322"/>
        <v>5.7294490409099244E-2</v>
      </c>
      <c r="Q2202" s="9">
        <f t="shared" si="323"/>
        <v>5.0764159749319929E-2</v>
      </c>
      <c r="R2202" s="9">
        <f t="shared" si="324"/>
        <v>6.0559655738988895E-2</v>
      </c>
      <c r="S2202" s="9">
        <f t="shared" si="325"/>
        <v>4.7498994419430278E-2</v>
      </c>
    </row>
    <row r="2203" spans="1:19">
      <c r="A2203" s="1">
        <v>45226</v>
      </c>
      <c r="B2203" s="2">
        <v>12.652899742126465</v>
      </c>
      <c r="C2203" s="2"/>
      <c r="E2203" s="1">
        <v>45226</v>
      </c>
      <c r="F2203" s="2">
        <v>3017.7842000000001</v>
      </c>
      <c r="G2203" s="2">
        <v>2.7157</v>
      </c>
      <c r="J2203" s="1">
        <f t="shared" si="326"/>
        <v>45589</v>
      </c>
      <c r="K2203">
        <f t="shared" si="327"/>
        <v>6.9693694982278079E-2</v>
      </c>
      <c r="L2203" s="7">
        <f t="shared" si="328"/>
        <v>2.1227999999999997E-2</v>
      </c>
      <c r="M2203" s="28">
        <f t="shared" si="329"/>
        <v>4.8465694982278082E-2</v>
      </c>
      <c r="N2203" s="9">
        <f t="shared" si="320"/>
        <v>5.4010184603417707E-2</v>
      </c>
      <c r="O2203" s="9">
        <f t="shared" si="321"/>
        <v>3.2835342481933229E-3</v>
      </c>
      <c r="P2203" s="9">
        <f t="shared" si="322"/>
        <v>5.7293718851611032E-2</v>
      </c>
      <c r="Q2203" s="9">
        <f t="shared" si="323"/>
        <v>5.0726650355224383E-2</v>
      </c>
      <c r="R2203" s="9">
        <f t="shared" si="324"/>
        <v>6.0577253099804357E-2</v>
      </c>
      <c r="S2203" s="9">
        <f t="shared" si="325"/>
        <v>4.7443116107031058E-2</v>
      </c>
    </row>
    <row r="2204" spans="1:19">
      <c r="A2204" s="1">
        <v>45229</v>
      </c>
      <c r="B2204" s="2">
        <v>12.628800392150879</v>
      </c>
      <c r="C2204" s="2"/>
      <c r="E2204" s="1">
        <v>45229</v>
      </c>
      <c r="F2204" s="2">
        <v>3021.5533999999998</v>
      </c>
      <c r="G2204" s="2">
        <v>2.7134</v>
      </c>
      <c r="J2204" s="1">
        <f t="shared" si="326"/>
        <v>45590</v>
      </c>
      <c r="K2204">
        <f t="shared" si="327"/>
        <v>6.9428532363368628E-2</v>
      </c>
      <c r="L2204" s="7">
        <f t="shared" si="328"/>
        <v>2.1398999999999998E-2</v>
      </c>
      <c r="M2204" s="28">
        <f t="shared" si="329"/>
        <v>4.8029532363368627E-2</v>
      </c>
      <c r="N2204" s="9">
        <f t="shared" si="320"/>
        <v>5.3991730674632282E-2</v>
      </c>
      <c r="O2204" s="9">
        <f t="shared" si="321"/>
        <v>3.303963030323999E-3</v>
      </c>
      <c r="P2204" s="9">
        <f t="shared" si="322"/>
        <v>5.7295693704956283E-2</v>
      </c>
      <c r="Q2204" s="9">
        <f t="shared" si="323"/>
        <v>5.0687767644308282E-2</v>
      </c>
      <c r="R2204" s="9">
        <f t="shared" si="324"/>
        <v>6.0599656735280283E-2</v>
      </c>
      <c r="S2204" s="9">
        <f t="shared" si="325"/>
        <v>4.7383804613984282E-2</v>
      </c>
    </row>
    <row r="2205" spans="1:19">
      <c r="A2205" s="1">
        <v>45230</v>
      </c>
      <c r="B2205" s="2">
        <v>12.61769962310791</v>
      </c>
      <c r="C2205" s="2"/>
      <c r="E2205" s="1">
        <v>45230</v>
      </c>
      <c r="F2205" s="2">
        <v>3018.7705999999998</v>
      </c>
      <c r="G2205" s="2">
        <v>2.6937000000000002</v>
      </c>
      <c r="J2205" s="1">
        <f t="shared" si="326"/>
        <v>45593</v>
      </c>
      <c r="K2205">
        <f t="shared" si="327"/>
        <v>6.9020259153769609E-2</v>
      </c>
      <c r="L2205" s="7">
        <f t="shared" si="328"/>
        <v>2.1404999999999997E-2</v>
      </c>
      <c r="M2205" s="28">
        <f t="shared" si="329"/>
        <v>4.7615259153769615E-2</v>
      </c>
      <c r="N2205" s="9">
        <f t="shared" si="320"/>
        <v>5.3971635303032006E-2</v>
      </c>
      <c r="O2205" s="9">
        <f t="shared" si="321"/>
        <v>3.3272029354024721E-3</v>
      </c>
      <c r="P2205" s="9">
        <f t="shared" si="322"/>
        <v>5.7298838238434478E-2</v>
      </c>
      <c r="Q2205" s="9">
        <f t="shared" si="323"/>
        <v>5.0644432367629534E-2</v>
      </c>
      <c r="R2205" s="9">
        <f t="shared" si="324"/>
        <v>6.062604117383695E-2</v>
      </c>
      <c r="S2205" s="9">
        <f t="shared" si="325"/>
        <v>4.7317229432227062E-2</v>
      </c>
    </row>
    <row r="2206" spans="1:19">
      <c r="A2206" s="1">
        <v>45231</v>
      </c>
      <c r="B2206" s="2">
        <v>12.639599800109863</v>
      </c>
      <c r="C2206" s="2"/>
      <c r="E2206" s="1">
        <v>45231</v>
      </c>
      <c r="F2206" s="2">
        <v>3023.0765000000001</v>
      </c>
      <c r="G2206" s="2">
        <v>2.6873999999999998</v>
      </c>
      <c r="J2206" s="1">
        <f t="shared" si="326"/>
        <v>45594</v>
      </c>
      <c r="K2206">
        <f t="shared" si="327"/>
        <v>6.9478220272599922E-2</v>
      </c>
      <c r="L2206" s="7">
        <f t="shared" si="328"/>
        <v>2.1344999999999999E-2</v>
      </c>
      <c r="M2206" s="28">
        <f t="shared" si="329"/>
        <v>4.8133220272599919E-2</v>
      </c>
      <c r="N2206" s="9">
        <f t="shared" si="320"/>
        <v>5.395489308269337E-2</v>
      </c>
      <c r="O2206" s="9">
        <f t="shared" si="321"/>
        <v>3.345871940734452E-3</v>
      </c>
      <c r="P2206" s="9">
        <f t="shared" si="322"/>
        <v>5.7300765023427819E-2</v>
      </c>
      <c r="Q2206" s="9">
        <f t="shared" si="323"/>
        <v>5.0609021141958921E-2</v>
      </c>
      <c r="R2206" s="9">
        <f t="shared" si="324"/>
        <v>6.0646636964162275E-2</v>
      </c>
      <c r="S2206" s="9">
        <f t="shared" si="325"/>
        <v>4.7263149201224465E-2</v>
      </c>
    </row>
    <row r="2207" spans="1:19">
      <c r="A2207" s="1">
        <v>45232</v>
      </c>
      <c r="B2207" s="2">
        <v>12.59689998626709</v>
      </c>
      <c r="C2207" s="2"/>
      <c r="E2207" s="1">
        <v>45232</v>
      </c>
      <c r="F2207" s="2">
        <v>3009.4058</v>
      </c>
      <c r="G2207" s="2">
        <v>2.6724999999999999</v>
      </c>
      <c r="J2207" s="1">
        <f t="shared" si="326"/>
        <v>45595</v>
      </c>
      <c r="K2207">
        <f t="shared" si="327"/>
        <v>7.0103122006960727E-2</v>
      </c>
      <c r="L2207" s="7">
        <f t="shared" si="328"/>
        <v>2.1285999999999999E-2</v>
      </c>
      <c r="M2207" s="28">
        <f t="shared" si="329"/>
        <v>4.8817122006960728E-2</v>
      </c>
      <c r="N2207" s="9">
        <f t="shared" si="320"/>
        <v>5.3942753619578038E-2</v>
      </c>
      <c r="O2207" s="9">
        <f t="shared" si="321"/>
        <v>3.3589157280074166E-3</v>
      </c>
      <c r="P2207" s="9">
        <f t="shared" si="322"/>
        <v>5.7301669347585453E-2</v>
      </c>
      <c r="Q2207" s="9">
        <f t="shared" si="323"/>
        <v>5.0583837891570622E-2</v>
      </c>
      <c r="R2207" s="9">
        <f t="shared" si="324"/>
        <v>6.0660585075592868E-2</v>
      </c>
      <c r="S2207" s="9">
        <f t="shared" si="325"/>
        <v>4.7224922163563207E-2</v>
      </c>
    </row>
    <row r="2208" spans="1:19">
      <c r="A2208" s="1">
        <v>45233</v>
      </c>
      <c r="B2208" s="2">
        <v>12.667799949645996</v>
      </c>
      <c r="C2208" s="2"/>
      <c r="E2208" s="1">
        <v>45233</v>
      </c>
      <c r="F2208" s="2">
        <v>3030.7977000000001</v>
      </c>
      <c r="G2208" s="2">
        <v>2.6657999999999999</v>
      </c>
      <c r="J2208" s="1">
        <f t="shared" si="326"/>
        <v>45596</v>
      </c>
      <c r="K2208">
        <f t="shared" si="327"/>
        <v>7.1075731345752097E-2</v>
      </c>
      <c r="L2208" s="7">
        <f t="shared" si="328"/>
        <v>2.1341000000000002E-2</v>
      </c>
      <c r="M2208" s="28">
        <f t="shared" si="329"/>
        <v>4.9734731345752098E-2</v>
      </c>
      <c r="N2208" s="9">
        <f t="shared" si="320"/>
        <v>5.3933565709414315E-2</v>
      </c>
      <c r="O2208" s="9">
        <f t="shared" si="321"/>
        <v>3.3672367087449638E-3</v>
      </c>
      <c r="P2208" s="9">
        <f t="shared" si="322"/>
        <v>5.7300802418159276E-2</v>
      </c>
      <c r="Q2208" s="9">
        <f t="shared" si="323"/>
        <v>5.0566329000669354E-2</v>
      </c>
      <c r="R2208" s="9">
        <f t="shared" si="324"/>
        <v>6.0668039126904244E-2</v>
      </c>
      <c r="S2208" s="9">
        <f t="shared" si="325"/>
        <v>4.7199092291924385E-2</v>
      </c>
    </row>
    <row r="2209" spans="1:19">
      <c r="A2209" s="1">
        <v>45236</v>
      </c>
      <c r="B2209" s="2">
        <v>12.743100166320801</v>
      </c>
      <c r="C2209" s="2"/>
      <c r="E2209" s="1">
        <v>45236</v>
      </c>
      <c r="F2209" s="2">
        <v>3058.4105</v>
      </c>
      <c r="G2209" s="2">
        <v>2.6594000000000002</v>
      </c>
      <c r="J2209" s="1">
        <f t="shared" si="326"/>
        <v>45597</v>
      </c>
      <c r="K2209">
        <f t="shared" si="327"/>
        <v>7.1084322402642716E-2</v>
      </c>
      <c r="L2209" s="7">
        <f t="shared" si="328"/>
        <v>2.1436E-2</v>
      </c>
      <c r="M2209" s="28">
        <f t="shared" si="329"/>
        <v>4.9648322402642719E-2</v>
      </c>
      <c r="N2209" s="9">
        <f t="shared" si="320"/>
        <v>5.3922976714630387E-2</v>
      </c>
      <c r="O2209" s="9">
        <f t="shared" si="321"/>
        <v>3.3764874955641479E-3</v>
      </c>
      <c r="P2209" s="9">
        <f t="shared" si="322"/>
        <v>5.7299464210194537E-2</v>
      </c>
      <c r="Q2209" s="9">
        <f t="shared" si="323"/>
        <v>5.0546489219066237E-2</v>
      </c>
      <c r="R2209" s="9">
        <f t="shared" si="324"/>
        <v>6.0675951705758679E-2</v>
      </c>
      <c r="S2209" s="9">
        <f t="shared" si="325"/>
        <v>4.7170001723502095E-2</v>
      </c>
    </row>
    <row r="2210" spans="1:19">
      <c r="A2210" s="1">
        <v>45237</v>
      </c>
      <c r="B2210" s="2">
        <v>12.741600036621094</v>
      </c>
      <c r="C2210" s="2"/>
      <c r="E2210" s="1">
        <v>45237</v>
      </c>
      <c r="F2210" s="2">
        <v>3057.2696999999998</v>
      </c>
      <c r="G2210" s="2">
        <v>2.6497999999999999</v>
      </c>
      <c r="J2210" s="1">
        <f t="shared" si="326"/>
        <v>45600</v>
      </c>
      <c r="K2210">
        <f t="shared" si="327"/>
        <v>7.0377931295176874E-2</v>
      </c>
      <c r="L2210" s="7">
        <f t="shared" si="328"/>
        <v>2.1246999999999999E-2</v>
      </c>
      <c r="M2210" s="28">
        <f t="shared" si="329"/>
        <v>4.9130931295176872E-2</v>
      </c>
      <c r="N2210" s="9">
        <f t="shared" si="320"/>
        <v>5.3910629501570571E-2</v>
      </c>
      <c r="O2210" s="9">
        <f t="shared" si="321"/>
        <v>3.3882788906281747E-3</v>
      </c>
      <c r="P2210" s="9">
        <f t="shared" si="322"/>
        <v>5.7298908392198748E-2</v>
      </c>
      <c r="Q2210" s="9">
        <f t="shared" si="323"/>
        <v>5.0522350610942394E-2</v>
      </c>
      <c r="R2210" s="9">
        <f t="shared" si="324"/>
        <v>6.0687187282826918E-2</v>
      </c>
      <c r="S2210" s="9">
        <f t="shared" si="325"/>
        <v>4.7134071720314225E-2</v>
      </c>
    </row>
    <row r="2211" spans="1:19">
      <c r="A2211" s="1">
        <v>45238</v>
      </c>
      <c r="B2211" s="2">
        <v>12.720499992370605</v>
      </c>
      <c r="C2211" s="2"/>
      <c r="E2211" s="1">
        <v>45238</v>
      </c>
      <c r="F2211" s="2">
        <v>3052.3726000000001</v>
      </c>
      <c r="G2211" s="2">
        <v>2.6623000000000001</v>
      </c>
      <c r="J2211" s="1">
        <f t="shared" si="326"/>
        <v>45601</v>
      </c>
      <c r="K2211">
        <f t="shared" si="327"/>
        <v>6.8854873770617539E-2</v>
      </c>
      <c r="L2211" s="7">
        <f t="shared" si="328"/>
        <v>2.1204000000000001E-2</v>
      </c>
      <c r="M2211" s="28">
        <f t="shared" si="329"/>
        <v>4.7650873770617538E-2</v>
      </c>
      <c r="N2211" s="9">
        <f t="shared" si="320"/>
        <v>5.3890753561827182E-2</v>
      </c>
      <c r="O2211" s="9">
        <f t="shared" si="321"/>
        <v>3.4101792463149595E-3</v>
      </c>
      <c r="P2211" s="9">
        <f t="shared" si="322"/>
        <v>5.7300932808142142E-2</v>
      </c>
      <c r="Q2211" s="9">
        <f t="shared" si="323"/>
        <v>5.0480574315512221E-2</v>
      </c>
      <c r="R2211" s="9">
        <f t="shared" si="324"/>
        <v>6.0711112054457103E-2</v>
      </c>
      <c r="S2211" s="9">
        <f t="shared" si="325"/>
        <v>4.707039506919726E-2</v>
      </c>
    </row>
    <row r="2212" spans="1:19">
      <c r="A2212" s="1">
        <v>45239</v>
      </c>
      <c r="B2212" s="2">
        <v>12.729599952697754</v>
      </c>
      <c r="C2212" s="2"/>
      <c r="E2212" s="1">
        <v>45239</v>
      </c>
      <c r="F2212" s="2">
        <v>3053.2791999999999</v>
      </c>
      <c r="G2212" s="2">
        <v>2.6412</v>
      </c>
      <c r="J2212" s="1">
        <f t="shared" si="326"/>
        <v>45602</v>
      </c>
      <c r="K2212">
        <f t="shared" si="327"/>
        <v>6.8999780348523332E-2</v>
      </c>
      <c r="L2212" s="7">
        <f t="shared" si="328"/>
        <v>2.1031000000000001E-2</v>
      </c>
      <c r="M2212" s="28">
        <f t="shared" si="329"/>
        <v>4.7968780348523331E-2</v>
      </c>
      <c r="N2212" s="9">
        <f t="shared" si="320"/>
        <v>5.3873636397913031E-2</v>
      </c>
      <c r="O2212" s="9">
        <f t="shared" si="321"/>
        <v>3.4289836609926439E-3</v>
      </c>
      <c r="P2212" s="9">
        <f t="shared" si="322"/>
        <v>5.7302620058905678E-2</v>
      </c>
      <c r="Q2212" s="9">
        <f t="shared" si="323"/>
        <v>5.0444652736920385E-2</v>
      </c>
      <c r="R2212" s="9">
        <f t="shared" si="324"/>
        <v>6.0731603719898317E-2</v>
      </c>
      <c r="S2212" s="9">
        <f t="shared" si="325"/>
        <v>4.7015669075927746E-2</v>
      </c>
    </row>
    <row r="2213" spans="1:19">
      <c r="A2213" s="1">
        <v>45240</v>
      </c>
      <c r="B2213" s="2">
        <v>12.680999755859375</v>
      </c>
      <c r="C2213" s="2"/>
      <c r="E2213" s="1">
        <v>45240</v>
      </c>
      <c r="F2213" s="2">
        <v>3038.9699000000001</v>
      </c>
      <c r="G2213" s="2">
        <v>2.6501999999999999</v>
      </c>
      <c r="J2213" s="1">
        <f t="shared" si="326"/>
        <v>45603</v>
      </c>
      <c r="K2213">
        <f t="shared" si="327"/>
        <v>6.7321479234289563E-2</v>
      </c>
      <c r="L2213" s="7">
        <f t="shared" si="328"/>
        <v>2.1093999999999998E-2</v>
      </c>
      <c r="M2213" s="28">
        <f t="shared" si="329"/>
        <v>4.6227479234289562E-2</v>
      </c>
      <c r="N2213" s="9">
        <f t="shared" si="320"/>
        <v>5.3851206395981815E-2</v>
      </c>
      <c r="O2213" s="9">
        <f t="shared" si="321"/>
        <v>3.4602962337968984E-3</v>
      </c>
      <c r="P2213" s="9">
        <f t="shared" si="322"/>
        <v>5.7311502629778716E-2</v>
      </c>
      <c r="Q2213" s="9">
        <f t="shared" si="323"/>
        <v>5.0390910162184915E-2</v>
      </c>
      <c r="R2213" s="9">
        <f t="shared" si="324"/>
        <v>6.0771798863575616E-2</v>
      </c>
      <c r="S2213" s="9">
        <f t="shared" si="325"/>
        <v>4.6930613928388015E-2</v>
      </c>
    </row>
    <row r="2214" spans="1:19">
      <c r="A2214" s="1">
        <v>45243</v>
      </c>
      <c r="B2214" s="2">
        <v>12.693499565124512</v>
      </c>
      <c r="C2214" s="2"/>
      <c r="E2214" s="1">
        <v>45243</v>
      </c>
      <c r="F2214" s="2">
        <v>3046.5329000000002</v>
      </c>
      <c r="G2214" s="2">
        <v>2.6442999999999999</v>
      </c>
      <c r="J2214" s="1">
        <f t="shared" si="326"/>
        <v>45604</v>
      </c>
      <c r="K2214">
        <f t="shared" si="327"/>
        <v>6.7735533649491406E-2</v>
      </c>
      <c r="L2214" s="7">
        <f t="shared" si="328"/>
        <v>2.0998000000000003E-2</v>
      </c>
      <c r="M2214" s="28">
        <f t="shared" si="329"/>
        <v>4.6737533649491403E-2</v>
      </c>
      <c r="N2214" s="9">
        <f t="shared" si="320"/>
        <v>5.3830382804025086E-2</v>
      </c>
      <c r="O2214" s="9">
        <f t="shared" si="321"/>
        <v>3.4871489932839393E-3</v>
      </c>
      <c r="P2214" s="9">
        <f t="shared" si="322"/>
        <v>5.7317531797309022E-2</v>
      </c>
      <c r="Q2214" s="9">
        <f t="shared" si="323"/>
        <v>5.0343233810741149E-2</v>
      </c>
      <c r="R2214" s="9">
        <f t="shared" si="324"/>
        <v>6.0804680790592966E-2</v>
      </c>
      <c r="S2214" s="9">
        <f t="shared" si="325"/>
        <v>4.6856084817457205E-2</v>
      </c>
    </row>
    <row r="2215" spans="1:19">
      <c r="A2215" s="1">
        <v>45244</v>
      </c>
      <c r="B2215" s="2">
        <v>12.72659969329834</v>
      </c>
      <c r="C2215" s="2"/>
      <c r="E2215" s="1">
        <v>45244</v>
      </c>
      <c r="F2215" s="2">
        <v>3056.0702999999999</v>
      </c>
      <c r="G2215" s="2">
        <v>2.6490999999999998</v>
      </c>
      <c r="J2215" s="1">
        <f t="shared" si="326"/>
        <v>45607</v>
      </c>
      <c r="K2215">
        <f t="shared" si="327"/>
        <v>6.7521033998256236E-2</v>
      </c>
      <c r="L2215" s="7">
        <f t="shared" si="328"/>
        <v>2.0945999999999999E-2</v>
      </c>
      <c r="M2215" s="28">
        <f t="shared" si="329"/>
        <v>4.6575033998256236E-2</v>
      </c>
      <c r="N2215" s="9">
        <f t="shared" si="320"/>
        <v>5.3808893803603638E-2</v>
      </c>
      <c r="O2215" s="9">
        <f t="shared" si="321"/>
        <v>3.51499628339141E-3</v>
      </c>
      <c r="P2215" s="9">
        <f t="shared" si="322"/>
        <v>5.7323890086995045E-2</v>
      </c>
      <c r="Q2215" s="9">
        <f t="shared" si="323"/>
        <v>5.0293897520212232E-2</v>
      </c>
      <c r="R2215" s="9">
        <f t="shared" si="324"/>
        <v>6.0838886370386459E-2</v>
      </c>
      <c r="S2215" s="9">
        <f t="shared" si="325"/>
        <v>4.6778901236820818E-2</v>
      </c>
    </row>
    <row r="2216" spans="1:19">
      <c r="A2216" s="1">
        <v>45245</v>
      </c>
      <c r="B2216" s="2">
        <v>12.789999961853027</v>
      </c>
      <c r="C2216" s="2"/>
      <c r="E2216" s="1">
        <v>45245</v>
      </c>
      <c r="F2216" s="2">
        <v>3072.8348000000001</v>
      </c>
      <c r="G2216" s="2">
        <v>2.6574</v>
      </c>
      <c r="J2216" s="1">
        <f t="shared" si="326"/>
        <v>45608</v>
      </c>
      <c r="K2216">
        <f t="shared" si="327"/>
        <v>6.8476268243994776E-2</v>
      </c>
      <c r="L2216" s="7">
        <f t="shared" si="328"/>
        <v>2.0760999999999998E-2</v>
      </c>
      <c r="M2216" s="28">
        <f t="shared" si="329"/>
        <v>4.7715268243994774E-2</v>
      </c>
      <c r="N2216" s="9">
        <f t="shared" si="320"/>
        <v>5.3791315248448483E-2</v>
      </c>
      <c r="O2216" s="9">
        <f t="shared" si="321"/>
        <v>3.5342969203371387E-3</v>
      </c>
      <c r="P2216" s="9">
        <f t="shared" si="322"/>
        <v>5.7325612168785622E-2</v>
      </c>
      <c r="Q2216" s="9">
        <f t="shared" si="323"/>
        <v>5.0257018328111344E-2</v>
      </c>
      <c r="R2216" s="9">
        <f t="shared" si="324"/>
        <v>6.0859909089122761E-2</v>
      </c>
      <c r="S2216" s="9">
        <f t="shared" si="325"/>
        <v>4.6722721407774205E-2</v>
      </c>
    </row>
    <row r="2217" spans="1:19">
      <c r="A2217" s="1">
        <v>45246</v>
      </c>
      <c r="B2217" s="2">
        <v>12.71619987487793</v>
      </c>
      <c r="C2217" s="2"/>
      <c r="E2217" s="1">
        <v>45246</v>
      </c>
      <c r="F2217" s="2">
        <v>3050.9256999999998</v>
      </c>
      <c r="G2217" s="2">
        <v>2.6545999999999998</v>
      </c>
      <c r="J2217" s="1">
        <f t="shared" si="326"/>
        <v>45609</v>
      </c>
      <c r="K2217">
        <f t="shared" si="327"/>
        <v>6.8027211767017745E-2</v>
      </c>
      <c r="L2217" s="7">
        <f t="shared" si="328"/>
        <v>2.0743999999999999E-2</v>
      </c>
      <c r="M2217" s="28">
        <f t="shared" si="329"/>
        <v>4.7283211767017747E-2</v>
      </c>
      <c r="N2217" s="9">
        <f t="shared" si="320"/>
        <v>5.3771184597782844E-2</v>
      </c>
      <c r="O2217" s="9">
        <f t="shared" si="321"/>
        <v>3.5567896948120832E-3</v>
      </c>
      <c r="P2217" s="9">
        <f t="shared" si="322"/>
        <v>5.7327974292594924E-2</v>
      </c>
      <c r="Q2217" s="9">
        <f t="shared" si="323"/>
        <v>5.0214394902970763E-2</v>
      </c>
      <c r="R2217" s="9">
        <f t="shared" si="324"/>
        <v>6.0884763987407012E-2</v>
      </c>
      <c r="S2217" s="9">
        <f t="shared" si="325"/>
        <v>4.6657605208158676E-2</v>
      </c>
    </row>
    <row r="2218" spans="1:19">
      <c r="A2218" s="1">
        <v>45247</v>
      </c>
      <c r="B2218" s="2">
        <v>12.717100143432617</v>
      </c>
      <c r="C2218" s="2"/>
      <c r="E2218" s="1">
        <v>45247</v>
      </c>
      <c r="F2218" s="2">
        <v>3054.3654999999999</v>
      </c>
      <c r="G2218" s="2">
        <v>2.6530999999999998</v>
      </c>
      <c r="J2218" s="1">
        <f t="shared" si="326"/>
        <v>45610</v>
      </c>
      <c r="K2218">
        <f t="shared" si="327"/>
        <v>6.9094177400692139E-2</v>
      </c>
      <c r="L2218" s="7">
        <f t="shared" si="328"/>
        <v>2.0828000000000003E-2</v>
      </c>
      <c r="M2218" s="28">
        <f t="shared" si="329"/>
        <v>4.826617740069214E-2</v>
      </c>
      <c r="N2218" s="9">
        <f t="shared" si="320"/>
        <v>5.3755028631529637E-2</v>
      </c>
      <c r="O2218" s="9">
        <f t="shared" si="321"/>
        <v>3.5724772213396572E-3</v>
      </c>
      <c r="P2218" s="9">
        <f t="shared" si="322"/>
        <v>5.7327505852869297E-2</v>
      </c>
      <c r="Q2218" s="9">
        <f t="shared" si="323"/>
        <v>5.0182551410189978E-2</v>
      </c>
      <c r="R2218" s="9">
        <f t="shared" si="324"/>
        <v>6.0899983074208949E-2</v>
      </c>
      <c r="S2218" s="9">
        <f t="shared" si="325"/>
        <v>4.6610074188850326E-2</v>
      </c>
    </row>
    <row r="2219" spans="1:19">
      <c r="A2219" s="1">
        <v>45250</v>
      </c>
      <c r="B2219" s="2">
        <v>12.767200469970703</v>
      </c>
      <c r="C2219" s="2"/>
      <c r="E2219" s="1">
        <v>45250</v>
      </c>
      <c r="F2219" s="2">
        <v>3068.3191000000002</v>
      </c>
      <c r="G2219" s="2">
        <v>2.6537000000000002</v>
      </c>
      <c r="J2219" s="1">
        <f t="shared" si="326"/>
        <v>45611</v>
      </c>
      <c r="K2219">
        <f t="shared" si="327"/>
        <v>6.998586301265268E-2</v>
      </c>
      <c r="L2219" s="7">
        <f t="shared" si="328"/>
        <v>2.0771999999999999E-2</v>
      </c>
      <c r="M2219" s="28">
        <f t="shared" si="329"/>
        <v>4.9213863012652681E-2</v>
      </c>
      <c r="N2219" s="9">
        <f t="shared" si="320"/>
        <v>5.3743636882588597E-2</v>
      </c>
      <c r="O2219" s="9">
        <f t="shared" si="321"/>
        <v>3.5823490662461807E-3</v>
      </c>
      <c r="P2219" s="9">
        <f t="shared" si="322"/>
        <v>5.7325985948834778E-2</v>
      </c>
      <c r="Q2219" s="9">
        <f t="shared" si="323"/>
        <v>5.0161287816342416E-2</v>
      </c>
      <c r="R2219" s="9">
        <f t="shared" si="324"/>
        <v>6.0908335015080958E-2</v>
      </c>
      <c r="S2219" s="9">
        <f t="shared" si="325"/>
        <v>4.6578938750096235E-2</v>
      </c>
    </row>
    <row r="2220" spans="1:19">
      <c r="A2220" s="1">
        <v>45251</v>
      </c>
      <c r="B2220" s="2">
        <v>12.764599800109863</v>
      </c>
      <c r="C2220" s="2"/>
      <c r="E2220" s="1">
        <v>45251</v>
      </c>
      <c r="F2220" s="2">
        <v>3067.9328</v>
      </c>
      <c r="G2220" s="2">
        <v>2.6579000000000002</v>
      </c>
      <c r="J2220" s="1">
        <f t="shared" si="326"/>
        <v>45614</v>
      </c>
      <c r="K2220">
        <f t="shared" si="327"/>
        <v>7.0045671678282212E-2</v>
      </c>
      <c r="L2220" s="7">
        <f t="shared" si="328"/>
        <v>2.1006999999999998E-2</v>
      </c>
      <c r="M2220" s="28">
        <f t="shared" si="329"/>
        <v>4.9038671678282214E-2</v>
      </c>
      <c r="N2220" s="9">
        <f t="shared" si="320"/>
        <v>5.3733424932460978E-2</v>
      </c>
      <c r="O2220" s="9">
        <f t="shared" si="321"/>
        <v>3.5920655254802268E-3</v>
      </c>
      <c r="P2220" s="9">
        <f t="shared" si="322"/>
        <v>5.7325490457941206E-2</v>
      </c>
      <c r="Q2220" s="9">
        <f t="shared" si="323"/>
        <v>5.0141359406980751E-2</v>
      </c>
      <c r="R2220" s="9">
        <f t="shared" si="324"/>
        <v>6.0917555983421433E-2</v>
      </c>
      <c r="S2220" s="9">
        <f t="shared" si="325"/>
        <v>4.6549293881500524E-2</v>
      </c>
    </row>
    <row r="2221" spans="1:19">
      <c r="A2221" s="1">
        <v>45252</v>
      </c>
      <c r="B2221" s="2">
        <v>12.679599761962891</v>
      </c>
      <c r="C2221" s="2"/>
      <c r="E2221" s="1">
        <v>45252</v>
      </c>
      <c r="F2221" s="2">
        <v>3043.6109999999999</v>
      </c>
      <c r="G2221" s="2">
        <v>2.6654</v>
      </c>
      <c r="J2221" s="1">
        <f t="shared" si="326"/>
        <v>45615</v>
      </c>
      <c r="K2221">
        <f t="shared" si="327"/>
        <v>6.9672814661419974E-2</v>
      </c>
      <c r="L2221" s="7">
        <f t="shared" si="328"/>
        <v>2.1016E-2</v>
      </c>
      <c r="M2221" s="28">
        <f t="shared" si="329"/>
        <v>4.8656814661419974E-2</v>
      </c>
      <c r="N2221" s="9">
        <f t="shared" si="320"/>
        <v>5.3719785919170711E-2</v>
      </c>
      <c r="O2221" s="9">
        <f t="shared" si="321"/>
        <v>3.6047678025529464E-3</v>
      </c>
      <c r="P2221" s="9">
        <f t="shared" si="322"/>
        <v>5.732455372172366E-2</v>
      </c>
      <c r="Q2221" s="9">
        <f t="shared" si="323"/>
        <v>5.0115018116617761E-2</v>
      </c>
      <c r="R2221" s="9">
        <f t="shared" si="324"/>
        <v>6.0929321524276603E-2</v>
      </c>
      <c r="S2221" s="9">
        <f t="shared" si="325"/>
        <v>4.6510250314064819E-2</v>
      </c>
    </row>
    <row r="2222" spans="1:19">
      <c r="A2222" s="1">
        <v>45253</v>
      </c>
      <c r="B2222" s="2">
        <v>12.75</v>
      </c>
      <c r="C2222" s="2"/>
      <c r="E2222" s="1">
        <v>45253</v>
      </c>
      <c r="F2222" s="2">
        <v>3061.8562000000002</v>
      </c>
      <c r="G2222" s="2">
        <v>2.6876000000000002</v>
      </c>
      <c r="J2222" s="1">
        <f t="shared" si="326"/>
        <v>45616</v>
      </c>
      <c r="K2222">
        <f t="shared" si="327"/>
        <v>6.9283743908048076E-2</v>
      </c>
      <c r="L2222" s="7">
        <f t="shared" si="328"/>
        <v>2.0962999999999999E-2</v>
      </c>
      <c r="M2222" s="28">
        <f t="shared" si="329"/>
        <v>4.8320743908048081E-2</v>
      </c>
      <c r="N2222" s="9">
        <f t="shared" si="320"/>
        <v>5.3704775859515927E-2</v>
      </c>
      <c r="O2222" s="9">
        <f t="shared" si="321"/>
        <v>3.619313390309149E-3</v>
      </c>
      <c r="P2222" s="9">
        <f t="shared" si="322"/>
        <v>5.7324089249825079E-2</v>
      </c>
      <c r="Q2222" s="9">
        <f t="shared" si="323"/>
        <v>5.0085462469206775E-2</v>
      </c>
      <c r="R2222" s="9">
        <f t="shared" si="324"/>
        <v>6.0943402640134224E-2</v>
      </c>
      <c r="S2222" s="9">
        <f t="shared" si="325"/>
        <v>4.646614907889763E-2</v>
      </c>
    </row>
    <row r="2223" spans="1:19">
      <c r="A2223" s="1">
        <v>45254</v>
      </c>
      <c r="B2223" s="2">
        <v>12.681099891662598</v>
      </c>
      <c r="C2223" s="2"/>
      <c r="E2223" s="1">
        <v>45254</v>
      </c>
      <c r="F2223" s="2">
        <v>3040.9717000000001</v>
      </c>
      <c r="G2223" s="2">
        <v>2.6835</v>
      </c>
      <c r="J2223" s="1">
        <f t="shared" si="326"/>
        <v>45617</v>
      </c>
      <c r="K2223">
        <f t="shared" si="327"/>
        <v>6.9245366064173294E-2</v>
      </c>
      <c r="L2223" s="7">
        <f t="shared" si="328"/>
        <v>2.0901999999999997E-2</v>
      </c>
      <c r="M2223" s="28">
        <f t="shared" si="329"/>
        <v>4.8343366064173297E-2</v>
      </c>
      <c r="N2223" s="9">
        <f t="shared" si="320"/>
        <v>5.3691103872676532E-2</v>
      </c>
      <c r="O2223" s="9">
        <f t="shared" si="321"/>
        <v>3.6330070313570222E-3</v>
      </c>
      <c r="P2223" s="9">
        <f t="shared" si="322"/>
        <v>5.7324110904033554E-2</v>
      </c>
      <c r="Q2223" s="9">
        <f t="shared" si="323"/>
        <v>5.005809684131951E-2</v>
      </c>
      <c r="R2223" s="9">
        <f t="shared" si="324"/>
        <v>6.0957117935390576E-2</v>
      </c>
      <c r="S2223" s="9">
        <f t="shared" si="325"/>
        <v>4.6425089809962489E-2</v>
      </c>
    </row>
    <row r="2224" spans="1:19">
      <c r="A2224" s="1">
        <v>45257</v>
      </c>
      <c r="B2224" s="2">
        <v>12.633899688720703</v>
      </c>
      <c r="C2224" s="2"/>
      <c r="E2224" s="1">
        <v>45257</v>
      </c>
      <c r="F2224" s="2">
        <v>3031.7002000000002</v>
      </c>
      <c r="G2224" s="2">
        <v>2.6926000000000001</v>
      </c>
      <c r="J2224" s="1">
        <f t="shared" si="326"/>
        <v>45618</v>
      </c>
      <c r="K2224">
        <f t="shared" si="327"/>
        <v>7.1279395181236729E-2</v>
      </c>
      <c r="L2224" s="7">
        <f t="shared" si="328"/>
        <v>2.0775000000000002E-2</v>
      </c>
      <c r="M2224" s="28">
        <f t="shared" si="329"/>
        <v>5.0504395181236728E-2</v>
      </c>
      <c r="N2224" s="9">
        <f t="shared" si="320"/>
        <v>5.3686110738910095E-2</v>
      </c>
      <c r="O2224" s="9">
        <f t="shared" si="321"/>
        <v>3.6365169840212228E-3</v>
      </c>
      <c r="P2224" s="9">
        <f t="shared" si="322"/>
        <v>5.732262772293132E-2</v>
      </c>
      <c r="Q2224" s="9">
        <f t="shared" si="323"/>
        <v>5.004959375488887E-2</v>
      </c>
      <c r="R2224" s="9">
        <f t="shared" si="324"/>
        <v>6.0959144706952538E-2</v>
      </c>
      <c r="S2224" s="9">
        <f t="shared" si="325"/>
        <v>4.6413076770867652E-2</v>
      </c>
    </row>
    <row r="2225" spans="1:19">
      <c r="A2225" s="1">
        <v>45258</v>
      </c>
      <c r="B2225" s="2">
        <v>12.654299736022949</v>
      </c>
      <c r="C2225" s="2"/>
      <c r="E2225" s="1">
        <v>45258</v>
      </c>
      <c r="F2225" s="2">
        <v>3038.5545000000002</v>
      </c>
      <c r="G2225" s="2">
        <v>2.6848000000000001</v>
      </c>
      <c r="J2225" s="1">
        <f t="shared" si="326"/>
        <v>45621</v>
      </c>
      <c r="K2225">
        <f t="shared" si="327"/>
        <v>7.1350596453877202E-2</v>
      </c>
      <c r="L2225" s="7">
        <f t="shared" si="328"/>
        <v>2.0705000000000001E-2</v>
      </c>
      <c r="M2225" s="28">
        <f t="shared" si="329"/>
        <v>5.0645596453877201E-2</v>
      </c>
      <c r="N2225" s="9">
        <f t="shared" si="320"/>
        <v>5.3679891507751425E-2</v>
      </c>
      <c r="O2225" s="9">
        <f t="shared" si="321"/>
        <v>3.6403693977225247E-3</v>
      </c>
      <c r="P2225" s="9">
        <f t="shared" si="322"/>
        <v>5.7320260905473951E-2</v>
      </c>
      <c r="Q2225" s="9">
        <f t="shared" si="323"/>
        <v>5.0039522110028899E-2</v>
      </c>
      <c r="R2225" s="9">
        <f t="shared" si="324"/>
        <v>6.0960630303196477E-2</v>
      </c>
      <c r="S2225" s="9">
        <f t="shared" si="325"/>
        <v>4.6399152712306373E-2</v>
      </c>
    </row>
    <row r="2226" spans="1:19">
      <c r="A2226" s="1">
        <v>45259</v>
      </c>
      <c r="B2226" s="2">
        <v>12.588600158691406</v>
      </c>
      <c r="C2226" s="2"/>
      <c r="E2226" s="1">
        <v>45259</v>
      </c>
      <c r="F2226" s="2">
        <v>3021.6873999999998</v>
      </c>
      <c r="G2226" s="2">
        <v>2.6776</v>
      </c>
      <c r="J2226" s="1">
        <f t="shared" si="326"/>
        <v>45622</v>
      </c>
      <c r="K2226">
        <f t="shared" si="327"/>
        <v>7.1346523284497337E-2</v>
      </c>
      <c r="L2226" s="7">
        <f t="shared" si="328"/>
        <v>2.0621999999999998E-2</v>
      </c>
      <c r="M2226" s="28">
        <f t="shared" si="329"/>
        <v>5.0724523284497336E-2</v>
      </c>
      <c r="N2226" s="9">
        <f t="shared" si="320"/>
        <v>5.367659448686047E-2</v>
      </c>
      <c r="O2226" s="9">
        <f t="shared" si="321"/>
        <v>3.6426675631589878E-3</v>
      </c>
      <c r="P2226" s="9">
        <f t="shared" si="322"/>
        <v>5.7319262050019457E-2</v>
      </c>
      <c r="Q2226" s="9">
        <f t="shared" si="323"/>
        <v>5.0033926923701483E-2</v>
      </c>
      <c r="R2226" s="9">
        <f t="shared" si="324"/>
        <v>6.0961929613178444E-2</v>
      </c>
      <c r="S2226" s="9">
        <f t="shared" si="325"/>
        <v>4.6391259360542496E-2</v>
      </c>
    </row>
    <row r="2227" spans="1:19">
      <c r="A2227" s="1">
        <v>45260</v>
      </c>
      <c r="B2227" s="2">
        <v>12.642900466918945</v>
      </c>
      <c r="C2227" s="2"/>
      <c r="E2227" s="1">
        <v>45260</v>
      </c>
      <c r="F2227" s="2">
        <v>3029.6727000000001</v>
      </c>
      <c r="G2227" s="2">
        <v>2.6705000000000001</v>
      </c>
      <c r="J2227" s="1">
        <f t="shared" si="326"/>
        <v>45623</v>
      </c>
      <c r="K2227">
        <f t="shared" si="327"/>
        <v>7.0304207085024037E-2</v>
      </c>
      <c r="L2227" s="7">
        <f t="shared" si="328"/>
        <v>2.0575E-2</v>
      </c>
      <c r="M2227" s="28">
        <f t="shared" si="329"/>
        <v>4.9729207085024041E-2</v>
      </c>
      <c r="N2227" s="9">
        <f t="shared" si="320"/>
        <v>5.3667494066425597E-2</v>
      </c>
      <c r="O2227" s="9">
        <f t="shared" si="321"/>
        <v>3.6496465417439465E-3</v>
      </c>
      <c r="P2227" s="9">
        <f t="shared" si="322"/>
        <v>5.7317140608169545E-2</v>
      </c>
      <c r="Q2227" s="9">
        <f t="shared" si="323"/>
        <v>5.001784752468165E-2</v>
      </c>
      <c r="R2227" s="9">
        <f t="shared" si="324"/>
        <v>6.0966787149913493E-2</v>
      </c>
      <c r="S2227" s="9">
        <f t="shared" si="325"/>
        <v>4.6368200982937702E-2</v>
      </c>
    </row>
    <row r="2228" spans="1:19">
      <c r="A2228" s="1">
        <v>45261</v>
      </c>
      <c r="B2228" s="2">
        <v>12.662500381469727</v>
      </c>
      <c r="C2228" s="2"/>
      <c r="E2228" s="1">
        <v>45261</v>
      </c>
      <c r="F2228" s="2">
        <v>3031.6358</v>
      </c>
      <c r="G2228" s="2">
        <v>2.6732999999999998</v>
      </c>
      <c r="J2228" s="1">
        <f t="shared" si="326"/>
        <v>45624</v>
      </c>
      <c r="K2228">
        <f t="shared" si="327"/>
        <v>7.0614987380800812E-2</v>
      </c>
      <c r="L2228" s="7">
        <f t="shared" si="328"/>
        <v>2.0605000000000002E-2</v>
      </c>
      <c r="M2228" s="28">
        <f t="shared" si="329"/>
        <v>5.0009987380800813E-2</v>
      </c>
      <c r="N2228" s="9">
        <f t="shared" si="320"/>
        <v>5.3658699871848022E-2</v>
      </c>
      <c r="O2228" s="9">
        <f t="shared" si="321"/>
        <v>3.6557739334436416E-3</v>
      </c>
      <c r="P2228" s="9">
        <f t="shared" si="322"/>
        <v>5.7314473805291664E-2</v>
      </c>
      <c r="Q2228" s="9">
        <f t="shared" si="323"/>
        <v>5.0002925938404379E-2</v>
      </c>
      <c r="R2228" s="9">
        <f t="shared" si="324"/>
        <v>6.0970247738735307E-2</v>
      </c>
      <c r="S2228" s="9">
        <f t="shared" si="325"/>
        <v>4.6347152004960736E-2</v>
      </c>
    </row>
    <row r="2229" spans="1:19">
      <c r="A2229" s="1">
        <v>45264</v>
      </c>
      <c r="B2229" s="2">
        <v>12.626899719238281</v>
      </c>
      <c r="C2229" s="2"/>
      <c r="E2229" s="1">
        <v>45264</v>
      </c>
      <c r="F2229" s="2">
        <v>3022.9137999999998</v>
      </c>
      <c r="G2229" s="2">
        <v>2.6665999999999999</v>
      </c>
      <c r="J2229" s="1">
        <f t="shared" si="326"/>
        <v>45625</v>
      </c>
      <c r="K2229">
        <f t="shared" si="327"/>
        <v>7.0028503575635989E-2</v>
      </c>
      <c r="L2229" s="7">
        <f t="shared" si="328"/>
        <v>2.0331000000000002E-2</v>
      </c>
      <c r="M2229" s="28">
        <f t="shared" si="329"/>
        <v>4.9697503575635987E-2</v>
      </c>
      <c r="N2229" s="9">
        <f t="shared" si="320"/>
        <v>5.3648862493348708E-2</v>
      </c>
      <c r="O2229" s="9">
        <f t="shared" si="321"/>
        <v>3.6630772311017361E-3</v>
      </c>
      <c r="P2229" s="9">
        <f t="shared" si="322"/>
        <v>5.7311939724450443E-2</v>
      </c>
      <c r="Q2229" s="9">
        <f t="shared" si="323"/>
        <v>4.9985785262246972E-2</v>
      </c>
      <c r="R2229" s="9">
        <f t="shared" si="324"/>
        <v>6.0975016955552179E-2</v>
      </c>
      <c r="S2229" s="9">
        <f t="shared" si="325"/>
        <v>4.6322708031145236E-2</v>
      </c>
    </row>
    <row r="2230" spans="1:19">
      <c r="A2230" s="1">
        <v>45265</v>
      </c>
      <c r="B2230" s="2">
        <v>12.42710018157959</v>
      </c>
      <c r="C2230" s="2"/>
      <c r="E2230" s="1">
        <v>45265</v>
      </c>
      <c r="F2230" s="2">
        <v>2972.2959000000001</v>
      </c>
      <c r="G2230" s="2">
        <v>2.6707000000000001</v>
      </c>
      <c r="J2230" s="1">
        <f t="shared" si="326"/>
        <v>45628</v>
      </c>
      <c r="K2230">
        <f t="shared" si="327"/>
        <v>6.9376032791015493E-2</v>
      </c>
      <c r="L2230" s="7">
        <f t="shared" si="328"/>
        <v>2.0076999999999998E-2</v>
      </c>
      <c r="M2230" s="28">
        <f t="shared" si="329"/>
        <v>4.9299032791015496E-2</v>
      </c>
      <c r="N2230" s="9">
        <f t="shared" si="320"/>
        <v>5.3635521552476945E-2</v>
      </c>
      <c r="O2230" s="9">
        <f t="shared" si="321"/>
        <v>3.6727601779577269E-3</v>
      </c>
      <c r="P2230" s="9">
        <f t="shared" si="322"/>
        <v>5.7308281730434674E-2</v>
      </c>
      <c r="Q2230" s="9">
        <f t="shared" si="323"/>
        <v>4.9962761374519216E-2</v>
      </c>
      <c r="R2230" s="9">
        <f t="shared" si="324"/>
        <v>6.0981041908392396E-2</v>
      </c>
      <c r="S2230" s="9">
        <f t="shared" si="325"/>
        <v>4.6290001196561494E-2</v>
      </c>
    </row>
    <row r="2231" spans="1:19">
      <c r="A2231" s="1">
        <v>45266</v>
      </c>
      <c r="B2231" s="2">
        <v>12.402299880981445</v>
      </c>
      <c r="C2231" s="2"/>
      <c r="E2231" s="1">
        <v>45266</v>
      </c>
      <c r="F2231" s="2">
        <v>2968.9333999999999</v>
      </c>
      <c r="G2231" s="2">
        <v>2.6650999999999998</v>
      </c>
      <c r="J2231" s="1">
        <f t="shared" si="326"/>
        <v>45629</v>
      </c>
      <c r="K2231">
        <f t="shared" si="327"/>
        <v>6.8983597567085053E-2</v>
      </c>
      <c r="L2231" s="7">
        <f t="shared" si="328"/>
        <v>1.9820000000000001E-2</v>
      </c>
      <c r="M2231" s="28">
        <f t="shared" si="329"/>
        <v>4.9163597567085049E-2</v>
      </c>
      <c r="N2231" s="9">
        <f t="shared" si="320"/>
        <v>5.3622715296174309E-2</v>
      </c>
      <c r="O2231" s="9">
        <f t="shared" si="321"/>
        <v>3.6826909296754848E-3</v>
      </c>
      <c r="P2231" s="9">
        <f t="shared" si="322"/>
        <v>5.7305406225849793E-2</v>
      </c>
      <c r="Q2231" s="9">
        <f t="shared" si="323"/>
        <v>4.9940024366498824E-2</v>
      </c>
      <c r="R2231" s="9">
        <f t="shared" si="324"/>
        <v>6.0988097155525278E-2</v>
      </c>
      <c r="S2231" s="9">
        <f t="shared" si="325"/>
        <v>4.6257333436823339E-2</v>
      </c>
    </row>
    <row r="2232" spans="1:19">
      <c r="A2232" s="1">
        <v>45267</v>
      </c>
      <c r="B2232" s="2">
        <v>12.395600318908691</v>
      </c>
      <c r="C2232" s="2"/>
      <c r="E2232" s="1">
        <v>45267</v>
      </c>
      <c r="F2232" s="2">
        <v>2966.2060999999999</v>
      </c>
      <c r="G2232" s="2">
        <v>2.6678999999999999</v>
      </c>
      <c r="J2232" s="1">
        <f t="shared" si="326"/>
        <v>45630</v>
      </c>
      <c r="K2232">
        <f t="shared" si="327"/>
        <v>6.9135733443010633E-2</v>
      </c>
      <c r="L2232" s="7">
        <f t="shared" si="328"/>
        <v>1.9696999999999999E-2</v>
      </c>
      <c r="M2232" s="28">
        <f t="shared" si="329"/>
        <v>4.9438733443010634E-2</v>
      </c>
      <c r="N2232" s="9">
        <f t="shared" si="320"/>
        <v>5.3611597793502073E-2</v>
      </c>
      <c r="O2232" s="9">
        <f t="shared" si="321"/>
        <v>3.6910666248886016E-3</v>
      </c>
      <c r="P2232" s="9">
        <f t="shared" si="322"/>
        <v>5.7302664418390672E-2</v>
      </c>
      <c r="Q2232" s="9">
        <f t="shared" si="323"/>
        <v>4.9920531168613475E-2</v>
      </c>
      <c r="R2232" s="9">
        <f t="shared" si="324"/>
        <v>6.0993731043279278E-2</v>
      </c>
      <c r="S2232" s="9">
        <f t="shared" si="325"/>
        <v>4.6229464543724869E-2</v>
      </c>
    </row>
    <row r="2233" spans="1:19">
      <c r="A2233" s="1">
        <v>45268</v>
      </c>
      <c r="B2233" s="2">
        <v>12.423999786376953</v>
      </c>
      <c r="C2233" s="2"/>
      <c r="E2233" s="1">
        <v>45268</v>
      </c>
      <c r="F2233" s="2">
        <v>2969.5594000000001</v>
      </c>
      <c r="G2233" s="2">
        <v>2.6638000000000002</v>
      </c>
      <c r="J2233" s="1">
        <f t="shared" si="326"/>
        <v>45631</v>
      </c>
      <c r="K2233">
        <f t="shared" si="327"/>
        <v>6.9114233956047988E-2</v>
      </c>
      <c r="L2233" s="7">
        <f t="shared" si="328"/>
        <v>1.9571999999999999E-2</v>
      </c>
      <c r="M2233" s="28">
        <f t="shared" si="329"/>
        <v>4.9542233956047989E-2</v>
      </c>
      <c r="N2233" s="9">
        <f t="shared" si="320"/>
        <v>5.3599741563380258E-2</v>
      </c>
      <c r="O2233" s="9">
        <f t="shared" si="321"/>
        <v>3.6993111789663763E-3</v>
      </c>
      <c r="P2233" s="9">
        <f t="shared" si="322"/>
        <v>5.7299052742346632E-2</v>
      </c>
      <c r="Q2233" s="9">
        <f t="shared" si="323"/>
        <v>4.9900430384413885E-2</v>
      </c>
      <c r="R2233" s="9">
        <f t="shared" si="324"/>
        <v>6.0998363921313012E-2</v>
      </c>
      <c r="S2233" s="9">
        <f t="shared" si="325"/>
        <v>4.6201119205447505E-2</v>
      </c>
    </row>
    <row r="2234" spans="1:19">
      <c r="A2234" s="1">
        <v>45271</v>
      </c>
      <c r="B2234" s="2">
        <v>12.510600090026855</v>
      </c>
      <c r="C2234" s="2"/>
      <c r="E2234" s="1">
        <v>45271</v>
      </c>
      <c r="F2234" s="2">
        <v>2991.4385000000002</v>
      </c>
      <c r="G2234" s="2">
        <v>2.6404999999999998</v>
      </c>
      <c r="J2234" s="1">
        <f t="shared" si="326"/>
        <v>45632</v>
      </c>
      <c r="K2234">
        <f t="shared" si="327"/>
        <v>6.8422385503257646E-2</v>
      </c>
      <c r="L2234" s="7">
        <f t="shared" si="328"/>
        <v>1.9486E-2</v>
      </c>
      <c r="M2234" s="28">
        <f t="shared" si="329"/>
        <v>4.8936385503257643E-2</v>
      </c>
      <c r="N2234" s="9">
        <f t="shared" si="320"/>
        <v>5.3580591125837747E-2</v>
      </c>
      <c r="O2234" s="9">
        <f t="shared" si="321"/>
        <v>3.710893259643792E-3</v>
      </c>
      <c r="P2234" s="9">
        <f t="shared" si="322"/>
        <v>5.7291484385481539E-2</v>
      </c>
      <c r="Q2234" s="9">
        <f t="shared" si="323"/>
        <v>4.9869697866193954E-2</v>
      </c>
      <c r="R2234" s="9">
        <f t="shared" si="324"/>
        <v>6.1002377645125332E-2</v>
      </c>
      <c r="S2234" s="9">
        <f t="shared" si="325"/>
        <v>4.6158804606550162E-2</v>
      </c>
    </row>
    <row r="2235" spans="1:19">
      <c r="A2235" s="1">
        <v>45272</v>
      </c>
      <c r="B2235" s="2">
        <v>12.568099975585937</v>
      </c>
      <c r="C2235" s="2"/>
      <c r="E2235" s="1">
        <v>45272</v>
      </c>
      <c r="F2235" s="2">
        <v>3003.4378000000002</v>
      </c>
      <c r="G2235" s="2">
        <v>2.6404000000000001</v>
      </c>
      <c r="J2235" s="1">
        <f t="shared" si="326"/>
        <v>45635</v>
      </c>
      <c r="K2235">
        <f t="shared" si="327"/>
        <v>6.8442992033708711E-2</v>
      </c>
      <c r="L2235" s="7">
        <f t="shared" si="328"/>
        <v>1.9368E-2</v>
      </c>
      <c r="M2235" s="28">
        <f t="shared" si="329"/>
        <v>4.9074992033708714E-2</v>
      </c>
      <c r="N2235" s="9">
        <f t="shared" si="320"/>
        <v>5.3561129957473815E-2</v>
      </c>
      <c r="O2235" s="9">
        <f t="shared" si="321"/>
        <v>3.7215959949663717E-3</v>
      </c>
      <c r="P2235" s="9">
        <f t="shared" si="322"/>
        <v>5.7282725952440189E-2</v>
      </c>
      <c r="Q2235" s="9">
        <f t="shared" si="323"/>
        <v>4.983953396250744E-2</v>
      </c>
      <c r="R2235" s="9">
        <f t="shared" si="324"/>
        <v>6.1004321947406556E-2</v>
      </c>
      <c r="S2235" s="9">
        <f t="shared" si="325"/>
        <v>4.6117937967541073E-2</v>
      </c>
    </row>
    <row r="2236" spans="1:19">
      <c r="A2236" s="1">
        <v>45273</v>
      </c>
      <c r="B2236" s="2">
        <v>12.42870044708252</v>
      </c>
      <c r="C2236" s="2"/>
      <c r="E2236" s="1">
        <v>45273</v>
      </c>
      <c r="F2236" s="2">
        <v>2968.7606000000001</v>
      </c>
      <c r="G2236" s="2">
        <v>2.6233</v>
      </c>
      <c r="J2236" s="1">
        <f t="shared" si="326"/>
        <v>45636</v>
      </c>
      <c r="K2236">
        <f t="shared" si="327"/>
        <v>6.8059157132368292E-2</v>
      </c>
      <c r="L2236" s="7">
        <f t="shared" si="328"/>
        <v>1.8654999999999998E-2</v>
      </c>
      <c r="M2236" s="28">
        <f t="shared" si="329"/>
        <v>4.9404157132368294E-2</v>
      </c>
      <c r="N2236" s="9">
        <f t="shared" si="320"/>
        <v>5.354291317864418E-2</v>
      </c>
      <c r="O2236" s="9">
        <f t="shared" si="321"/>
        <v>3.7306529921766383E-3</v>
      </c>
      <c r="P2236" s="9">
        <f t="shared" si="322"/>
        <v>5.7273566170820821E-2</v>
      </c>
      <c r="Q2236" s="9">
        <f t="shared" si="323"/>
        <v>4.981226018646754E-2</v>
      </c>
      <c r="R2236" s="9">
        <f t="shared" si="324"/>
        <v>6.1004219162997454E-2</v>
      </c>
      <c r="S2236" s="9">
        <f t="shared" si="325"/>
        <v>4.6081607194290906E-2</v>
      </c>
    </row>
    <row r="2237" spans="1:19">
      <c r="A2237" s="1">
        <v>45274</v>
      </c>
      <c r="B2237" s="2">
        <v>12.395099639892578</v>
      </c>
      <c r="C2237" s="2"/>
      <c r="E2237" s="1">
        <v>45274</v>
      </c>
      <c r="F2237" s="2">
        <v>2958.9856</v>
      </c>
      <c r="G2237" s="2">
        <v>2.6238999999999999</v>
      </c>
      <c r="J2237" s="1">
        <f t="shared" si="326"/>
        <v>45637</v>
      </c>
      <c r="K2237">
        <f t="shared" si="327"/>
        <v>6.7988361443634862E-2</v>
      </c>
      <c r="L2237" s="7">
        <f t="shared" si="328"/>
        <v>1.8543E-2</v>
      </c>
      <c r="M2237" s="28">
        <f t="shared" si="329"/>
        <v>4.9445361443634858E-2</v>
      </c>
      <c r="N2237" s="9">
        <f t="shared" si="320"/>
        <v>5.3525428990776017E-2</v>
      </c>
      <c r="O2237" s="9">
        <f t="shared" si="321"/>
        <v>3.7394806029550157E-3</v>
      </c>
      <c r="P2237" s="9">
        <f t="shared" si="322"/>
        <v>5.7264909593731032E-2</v>
      </c>
      <c r="Q2237" s="9">
        <f t="shared" si="323"/>
        <v>4.9785948387821001E-2</v>
      </c>
      <c r="R2237" s="9">
        <f t="shared" si="324"/>
        <v>6.1004390196686048E-2</v>
      </c>
      <c r="S2237" s="9">
        <f t="shared" si="325"/>
        <v>4.6046467784865985E-2</v>
      </c>
    </row>
    <row r="2238" spans="1:19">
      <c r="A2238" s="1">
        <v>45275</v>
      </c>
      <c r="B2238" s="2">
        <v>12.325200080871582</v>
      </c>
      <c r="C2238" s="2"/>
      <c r="E2238" s="1">
        <v>45275</v>
      </c>
      <c r="F2238" s="2">
        <v>2942.5567999999998</v>
      </c>
      <c r="G2238" s="2">
        <v>2.6335999999999999</v>
      </c>
      <c r="J2238" s="1">
        <f t="shared" si="326"/>
        <v>45638</v>
      </c>
      <c r="K2238">
        <f t="shared" si="327"/>
        <v>6.7402705284856868E-2</v>
      </c>
      <c r="L2238" s="7">
        <f t="shared" si="328"/>
        <v>1.8169000000000001E-2</v>
      </c>
      <c r="M2238" s="28">
        <f t="shared" si="329"/>
        <v>4.9233705284856863E-2</v>
      </c>
      <c r="N2238" s="9">
        <f t="shared" si="320"/>
        <v>5.350839124625411E-2</v>
      </c>
      <c r="O2238" s="9">
        <f t="shared" si="321"/>
        <v>3.7492020117864157E-3</v>
      </c>
      <c r="P2238" s="9">
        <f t="shared" si="322"/>
        <v>5.7257593258040529E-2</v>
      </c>
      <c r="Q2238" s="9">
        <f t="shared" si="323"/>
        <v>4.9759189234467691E-2</v>
      </c>
      <c r="R2238" s="9">
        <f t="shared" si="324"/>
        <v>6.1006795269826941E-2</v>
      </c>
      <c r="S2238" s="9">
        <f t="shared" si="325"/>
        <v>4.6009987222681278E-2</v>
      </c>
    </row>
    <row r="2239" spans="1:19">
      <c r="A2239" s="1">
        <v>45278</v>
      </c>
      <c r="B2239" s="2">
        <v>12.298100471496582</v>
      </c>
      <c r="C2239" s="2"/>
      <c r="E2239" s="1">
        <v>45278</v>
      </c>
      <c r="F2239" s="2">
        <v>2930.8036000000002</v>
      </c>
      <c r="G2239" s="2">
        <v>2.6172</v>
      </c>
      <c r="J2239" s="1">
        <f t="shared" si="326"/>
        <v>45639</v>
      </c>
      <c r="K2239">
        <f t="shared" si="327"/>
        <v>6.8671884434741357E-2</v>
      </c>
      <c r="L2239" s="7">
        <f t="shared" si="328"/>
        <v>1.7735000000000001E-2</v>
      </c>
      <c r="M2239" s="28">
        <f t="shared" si="329"/>
        <v>5.0936884434741356E-2</v>
      </c>
      <c r="N2239" s="9">
        <f t="shared" si="320"/>
        <v>5.3499559352166028E-2</v>
      </c>
      <c r="O2239" s="9">
        <f t="shared" si="321"/>
        <v>3.7526262379086067E-3</v>
      </c>
      <c r="P2239" s="9">
        <f t="shared" si="322"/>
        <v>5.7252185590074632E-2</v>
      </c>
      <c r="Q2239" s="9">
        <f t="shared" si="323"/>
        <v>4.9746933114257423E-2</v>
      </c>
      <c r="R2239" s="9">
        <f t="shared" si="324"/>
        <v>6.1004811827983244E-2</v>
      </c>
      <c r="S2239" s="9">
        <f t="shared" si="325"/>
        <v>4.5994306876348812E-2</v>
      </c>
    </row>
    <row r="2240" spans="1:19">
      <c r="A2240" s="1">
        <v>45279</v>
      </c>
      <c r="B2240" s="2">
        <v>12.315500259399414</v>
      </c>
      <c r="C2240" s="2"/>
      <c r="E2240" s="1">
        <v>45279</v>
      </c>
      <c r="F2240" s="2">
        <v>2932.3908000000001</v>
      </c>
      <c r="G2240" s="2">
        <v>2.6147</v>
      </c>
      <c r="J2240" s="1">
        <f t="shared" si="326"/>
        <v>45642</v>
      </c>
      <c r="K2240">
        <f t="shared" si="327"/>
        <v>6.8628058627741198E-2</v>
      </c>
      <c r="L2240" s="7">
        <f t="shared" si="328"/>
        <v>1.7204000000000001E-2</v>
      </c>
      <c r="M2240" s="28">
        <f t="shared" si="329"/>
        <v>5.1424058627741201E-2</v>
      </c>
      <c r="N2240" s="9">
        <f t="shared" si="320"/>
        <v>5.3488440795582251E-2</v>
      </c>
      <c r="O2240" s="9">
        <f t="shared" si="321"/>
        <v>3.7546078868372283E-3</v>
      </c>
      <c r="P2240" s="9">
        <f t="shared" si="322"/>
        <v>5.724304868241948E-2</v>
      </c>
      <c r="Q2240" s="9">
        <f t="shared" si="323"/>
        <v>4.9733832908745022E-2</v>
      </c>
      <c r="R2240" s="9">
        <f t="shared" si="324"/>
        <v>6.0997656569256709E-2</v>
      </c>
      <c r="S2240" s="9">
        <f t="shared" si="325"/>
        <v>4.5979225021907794E-2</v>
      </c>
    </row>
    <row r="2241" spans="1:19">
      <c r="A2241" s="1">
        <v>45280</v>
      </c>
      <c r="B2241" s="2">
        <v>12.19789981842041</v>
      </c>
      <c r="C2241" s="2"/>
      <c r="E2241" s="1">
        <v>45280</v>
      </c>
      <c r="F2241" s="2">
        <v>2902.1095999999998</v>
      </c>
      <c r="G2241" s="2">
        <v>2.6118999999999999</v>
      </c>
      <c r="J2241" s="1">
        <f t="shared" si="326"/>
        <v>45643</v>
      </c>
      <c r="K2241">
        <f t="shared" si="327"/>
        <v>6.905171180187672E-2</v>
      </c>
      <c r="L2241" s="7">
        <f t="shared" si="328"/>
        <v>1.7309000000000001E-2</v>
      </c>
      <c r="M2241" s="28">
        <f t="shared" si="329"/>
        <v>5.1742711801876715E-2</v>
      </c>
      <c r="N2241" s="9">
        <f t="shared" ref="N2241:N2304" si="330">AVERAGE(M1990:M2241)</f>
        <v>5.3477745032581389E-2</v>
      </c>
      <c r="O2241" s="9">
        <f t="shared" ref="O2241:O2304" si="331">_xlfn.STDEV.P(M1990:M2241)</f>
        <v>3.7557264485688969E-3</v>
      </c>
      <c r="P2241" s="9">
        <f t="shared" ref="P2241:P2304" si="332">N2241+O2241</f>
        <v>5.7233471481150287E-2</v>
      </c>
      <c r="Q2241" s="9">
        <f t="shared" ref="Q2241:Q2304" si="333">N2241-O2241</f>
        <v>4.9722018584012491E-2</v>
      </c>
      <c r="R2241" s="9">
        <f t="shared" ref="R2241:R2304" si="334">N2241+O2241*2</f>
        <v>6.0989197929719186E-2</v>
      </c>
      <c r="S2241" s="9">
        <f t="shared" ref="S2241:S2304" si="335">N2241-O2241*2</f>
        <v>4.5966292135443593E-2</v>
      </c>
    </row>
    <row r="2242" spans="1:19">
      <c r="A2242" s="1">
        <v>45281</v>
      </c>
      <c r="B2242" s="2">
        <v>12.25059986114502</v>
      </c>
      <c r="C2242" s="2"/>
      <c r="E2242" s="1">
        <v>45281</v>
      </c>
      <c r="F2242" s="2">
        <v>2918.7148999999999</v>
      </c>
      <c r="G2242" s="2">
        <v>2.6196000000000002</v>
      </c>
      <c r="J2242" s="1">
        <f t="shared" si="326"/>
        <v>45644</v>
      </c>
      <c r="K2242">
        <f t="shared" si="327"/>
        <v>6.8591807912376304E-2</v>
      </c>
      <c r="L2242" s="7">
        <f t="shared" si="328"/>
        <v>1.7169E-2</v>
      </c>
      <c r="M2242" s="28">
        <f t="shared" si="329"/>
        <v>5.14228079123763E-2</v>
      </c>
      <c r="N2242" s="9">
        <f t="shared" si="330"/>
        <v>5.3464349089698035E-2</v>
      </c>
      <c r="O2242" s="9">
        <f t="shared" si="331"/>
        <v>3.7570115280328273E-3</v>
      </c>
      <c r="P2242" s="9">
        <f t="shared" si="332"/>
        <v>5.7221360617730865E-2</v>
      </c>
      <c r="Q2242" s="9">
        <f t="shared" si="333"/>
        <v>4.9707337561665205E-2</v>
      </c>
      <c r="R2242" s="9">
        <f t="shared" si="334"/>
        <v>6.0978372145763689E-2</v>
      </c>
      <c r="S2242" s="9">
        <f t="shared" si="335"/>
        <v>4.5950326033632381E-2</v>
      </c>
    </row>
    <row r="2243" spans="1:19">
      <c r="A2243" s="1">
        <v>45282</v>
      </c>
      <c r="B2243" s="2">
        <v>12.260000228881836</v>
      </c>
      <c r="C2243" s="2"/>
      <c r="E2243" s="1">
        <v>45282</v>
      </c>
      <c r="F2243" s="2">
        <v>2914.7752</v>
      </c>
      <c r="G2243" s="2">
        <v>2.5847000000000002</v>
      </c>
      <c r="J2243" s="1">
        <f t="shared" si="326"/>
        <v>45645</v>
      </c>
      <c r="K2243">
        <f t="shared" si="327"/>
        <v>6.8850135707340693E-2</v>
      </c>
      <c r="L2243" s="7">
        <f t="shared" si="328"/>
        <v>1.7458000000000001E-2</v>
      </c>
      <c r="M2243" s="28">
        <f t="shared" si="329"/>
        <v>5.1392135707340691E-2</v>
      </c>
      <c r="N2243" s="9">
        <f t="shared" si="330"/>
        <v>5.3449471173881588E-2</v>
      </c>
      <c r="O2243" s="9">
        <f t="shared" si="331"/>
        <v>3.7577644820274408E-3</v>
      </c>
      <c r="P2243" s="9">
        <f t="shared" si="332"/>
        <v>5.7207235655909031E-2</v>
      </c>
      <c r="Q2243" s="9">
        <f t="shared" si="333"/>
        <v>4.9691706691854146E-2</v>
      </c>
      <c r="R2243" s="9">
        <f t="shared" si="334"/>
        <v>6.0965000137936473E-2</v>
      </c>
      <c r="S2243" s="9">
        <f t="shared" si="335"/>
        <v>4.5933942209826703E-2</v>
      </c>
    </row>
    <row r="2244" spans="1:19">
      <c r="A2244" s="1">
        <v>45285</v>
      </c>
      <c r="B2244" s="2">
        <v>12.287899971008301</v>
      </c>
      <c r="C2244" s="2"/>
      <c r="E2244" s="1">
        <v>45285</v>
      </c>
      <c r="F2244" s="2">
        <v>2918.8126000000002</v>
      </c>
      <c r="G2244" s="2">
        <v>2.5792999999999999</v>
      </c>
      <c r="J2244" s="1">
        <f t="shared" si="326"/>
        <v>45646</v>
      </c>
      <c r="K2244">
        <f t="shared" si="327"/>
        <v>6.8914661900321597E-2</v>
      </c>
      <c r="L2244" s="7">
        <f t="shared" si="328"/>
        <v>1.7235E-2</v>
      </c>
      <c r="M2244" s="28">
        <f t="shared" si="329"/>
        <v>5.1679661900321597E-2</v>
      </c>
      <c r="N2244" s="9">
        <f t="shared" si="330"/>
        <v>5.3436090911589927E-2</v>
      </c>
      <c r="O2244" s="9">
        <f t="shared" si="331"/>
        <v>3.7580393795108719E-3</v>
      </c>
      <c r="P2244" s="9">
        <f t="shared" si="332"/>
        <v>5.7194130291100799E-2</v>
      </c>
      <c r="Q2244" s="9">
        <f t="shared" si="333"/>
        <v>4.9678051532079055E-2</v>
      </c>
      <c r="R2244" s="9">
        <f t="shared" si="334"/>
        <v>6.0952169670611671E-2</v>
      </c>
      <c r="S2244" s="9">
        <f t="shared" si="335"/>
        <v>4.5920012152568183E-2</v>
      </c>
    </row>
    <row r="2245" spans="1:19">
      <c r="A2245" s="1">
        <v>45286</v>
      </c>
      <c r="B2245" s="2">
        <v>12.224900245666504</v>
      </c>
      <c r="C2245" s="2"/>
      <c r="E2245" s="1">
        <v>45286</v>
      </c>
      <c r="F2245" s="2">
        <v>2898.8787000000002</v>
      </c>
      <c r="G2245" s="2">
        <v>2.5676999999999999</v>
      </c>
      <c r="J2245" s="1">
        <f t="shared" ref="J2245:J2308" si="336">A2493</f>
        <v>45649</v>
      </c>
      <c r="K2245">
        <f t="shared" ref="K2245:K2308" si="337">1/B2493</f>
        <v>6.8978360783766304E-2</v>
      </c>
      <c r="L2245" s="7">
        <f t="shared" ref="L2245:L2308" si="338">G2493/100</f>
        <v>1.6855999999999999E-2</v>
      </c>
      <c r="M2245" s="28">
        <f t="shared" si="329"/>
        <v>5.2122360783766308E-2</v>
      </c>
      <c r="N2245" s="9">
        <f t="shared" si="330"/>
        <v>5.3421249780276986E-2</v>
      </c>
      <c r="O2245" s="9">
        <f t="shared" si="331"/>
        <v>3.7558126801572637E-3</v>
      </c>
      <c r="P2245" s="9">
        <f t="shared" si="332"/>
        <v>5.7177062460434247E-2</v>
      </c>
      <c r="Q2245" s="9">
        <f t="shared" si="333"/>
        <v>4.9665437100119725E-2</v>
      </c>
      <c r="R2245" s="9">
        <f t="shared" si="334"/>
        <v>6.0932875140591515E-2</v>
      </c>
      <c r="S2245" s="9">
        <f t="shared" si="335"/>
        <v>4.5909624419962457E-2</v>
      </c>
    </row>
    <row r="2246" spans="1:19">
      <c r="A2246" s="1">
        <v>45287</v>
      </c>
      <c r="B2246" s="2">
        <v>12.307399749755859</v>
      </c>
      <c r="C2246" s="2"/>
      <c r="E2246" s="1">
        <v>45287</v>
      </c>
      <c r="F2246" s="2">
        <v>2914.6138000000001</v>
      </c>
      <c r="G2246" s="2">
        <v>2.5678999999999998</v>
      </c>
      <c r="J2246" s="1">
        <f t="shared" si="336"/>
        <v>45650</v>
      </c>
      <c r="K2246">
        <f t="shared" si="337"/>
        <v>6.8111539973769383E-2</v>
      </c>
      <c r="L2246" s="7">
        <f t="shared" si="338"/>
        <v>1.6993999999999999E-2</v>
      </c>
      <c r="M2246" s="28">
        <f t="shared" ref="M2246:M2309" si="339">K2246-L2246</f>
        <v>5.1117539973769388E-2</v>
      </c>
      <c r="N2246" s="9">
        <f t="shared" si="330"/>
        <v>5.3404126304584604E-2</v>
      </c>
      <c r="O2246" s="9">
        <f t="shared" si="331"/>
        <v>3.7564399277736265E-3</v>
      </c>
      <c r="P2246" s="9">
        <f t="shared" si="332"/>
        <v>5.7160566232358233E-2</v>
      </c>
      <c r="Q2246" s="9">
        <f t="shared" si="333"/>
        <v>4.9647686376810975E-2</v>
      </c>
      <c r="R2246" s="9">
        <f t="shared" si="334"/>
        <v>6.0917006160131855E-2</v>
      </c>
      <c r="S2246" s="9">
        <f t="shared" si="335"/>
        <v>4.5891246449037353E-2</v>
      </c>
    </row>
    <row r="2247" spans="1:19">
      <c r="A2247" s="1">
        <v>45288</v>
      </c>
      <c r="B2247" s="2">
        <v>12.452400207519531</v>
      </c>
      <c r="C2247" s="2"/>
      <c r="E2247" s="1">
        <v>45288</v>
      </c>
      <c r="F2247" s="2">
        <v>2954.7035000000001</v>
      </c>
      <c r="G2247" s="2">
        <v>2.5474999999999999</v>
      </c>
      <c r="J2247" s="1">
        <f t="shared" si="336"/>
        <v>45651</v>
      </c>
      <c r="K2247">
        <f t="shared" si="337"/>
        <v>6.8016105253926554E-2</v>
      </c>
      <c r="L2247" s="7">
        <f t="shared" si="338"/>
        <v>1.7319000000000001E-2</v>
      </c>
      <c r="M2247" s="28">
        <f t="shared" si="339"/>
        <v>5.0697105253926553E-2</v>
      </c>
      <c r="N2247" s="9">
        <f t="shared" si="330"/>
        <v>5.3384197884986134E-2</v>
      </c>
      <c r="O2247" s="9">
        <f t="shared" si="331"/>
        <v>3.7574269561821807E-3</v>
      </c>
      <c r="P2247" s="9">
        <f t="shared" si="332"/>
        <v>5.7141624841168318E-2</v>
      </c>
      <c r="Q2247" s="9">
        <f t="shared" si="333"/>
        <v>4.9626770928803951E-2</v>
      </c>
      <c r="R2247" s="9">
        <f t="shared" si="334"/>
        <v>6.0899051797350494E-2</v>
      </c>
      <c r="S2247" s="9">
        <f t="shared" si="335"/>
        <v>4.5869343972621775E-2</v>
      </c>
    </row>
    <row r="2248" spans="1:19">
      <c r="A2248" s="1">
        <v>45289</v>
      </c>
      <c r="B2248" s="2">
        <v>12.538299560546875</v>
      </c>
      <c r="C2248" s="2"/>
      <c r="E2248" s="1">
        <v>45289</v>
      </c>
      <c r="F2248" s="2">
        <v>2974.9348</v>
      </c>
      <c r="G2248" s="2">
        <v>2.5651999999999999</v>
      </c>
      <c r="J2248" s="1">
        <f t="shared" si="336"/>
        <v>45652</v>
      </c>
      <c r="K2248">
        <f t="shared" si="337"/>
        <v>6.8016568504390654E-2</v>
      </c>
      <c r="L2248" s="7">
        <f t="shared" si="338"/>
        <v>1.7344999999999999E-2</v>
      </c>
      <c r="M2248" s="28">
        <f t="shared" si="339"/>
        <v>5.0671568504390654E-2</v>
      </c>
      <c r="N2248" s="9">
        <f t="shared" si="330"/>
        <v>5.3364688748874352E-2</v>
      </c>
      <c r="O2248" s="9">
        <f t="shared" si="331"/>
        <v>3.7586973841379771E-3</v>
      </c>
      <c r="P2248" s="9">
        <f t="shared" si="332"/>
        <v>5.7123386133012329E-2</v>
      </c>
      <c r="Q2248" s="9">
        <f t="shared" si="333"/>
        <v>4.9605991364736375E-2</v>
      </c>
      <c r="R2248" s="9">
        <f t="shared" si="334"/>
        <v>6.0882083517150305E-2</v>
      </c>
      <c r="S2248" s="9">
        <f t="shared" si="335"/>
        <v>4.5847293980598398E-2</v>
      </c>
    </row>
    <row r="2249" spans="1:19">
      <c r="A2249" s="1">
        <v>45293</v>
      </c>
      <c r="B2249" s="2">
        <v>12.498200416564941</v>
      </c>
      <c r="C2249" s="2"/>
      <c r="E2249" s="1">
        <v>45293</v>
      </c>
      <c r="F2249" s="2">
        <v>2962.2761999999998</v>
      </c>
      <c r="G2249" s="2">
        <v>2.5476000000000001</v>
      </c>
      <c r="J2249" s="1">
        <f t="shared" si="336"/>
        <v>45653</v>
      </c>
      <c r="K2249">
        <f t="shared" si="337"/>
        <v>6.7979118535839156E-2</v>
      </c>
      <c r="L2249" s="7">
        <f t="shared" si="338"/>
        <v>1.7049999999999999E-2</v>
      </c>
      <c r="M2249" s="28">
        <f t="shared" si="339"/>
        <v>5.092911853583916E-2</v>
      </c>
      <c r="N2249" s="9">
        <f t="shared" si="330"/>
        <v>5.3344077082425292E-2</v>
      </c>
      <c r="O2249" s="9">
        <f t="shared" si="331"/>
        <v>3.7577551312427348E-3</v>
      </c>
      <c r="P2249" s="9">
        <f t="shared" si="332"/>
        <v>5.7101832213668026E-2</v>
      </c>
      <c r="Q2249" s="9">
        <f t="shared" si="333"/>
        <v>4.9586321951182559E-2</v>
      </c>
      <c r="R2249" s="9">
        <f t="shared" si="334"/>
        <v>6.0859587344910759E-2</v>
      </c>
      <c r="S2249" s="9">
        <f t="shared" si="335"/>
        <v>4.5828566819939826E-2</v>
      </c>
    </row>
    <row r="2250" spans="1:19">
      <c r="A2250" s="1">
        <v>45294</v>
      </c>
      <c r="B2250" s="2">
        <v>12.525500297546387</v>
      </c>
      <c r="C2250" s="2"/>
      <c r="E2250" s="1">
        <v>45294</v>
      </c>
      <c r="F2250" s="2">
        <v>2967.2471999999998</v>
      </c>
      <c r="G2250" s="2">
        <v>2.5594000000000001</v>
      </c>
      <c r="J2250" s="1">
        <f t="shared" si="336"/>
        <v>45656</v>
      </c>
      <c r="K2250">
        <f t="shared" si="337"/>
        <v>6.7728651599937087E-2</v>
      </c>
      <c r="L2250" s="7">
        <f t="shared" si="338"/>
        <v>1.7056000000000002E-2</v>
      </c>
      <c r="M2250" s="28">
        <f t="shared" si="339"/>
        <v>5.0672651599937085E-2</v>
      </c>
      <c r="N2250" s="9">
        <f t="shared" si="330"/>
        <v>5.3324631527721038E-2</v>
      </c>
      <c r="O2250" s="9">
        <f t="shared" si="331"/>
        <v>3.7588497627419038E-3</v>
      </c>
      <c r="P2250" s="9">
        <f t="shared" si="332"/>
        <v>5.7083481290462944E-2</v>
      </c>
      <c r="Q2250" s="9">
        <f t="shared" si="333"/>
        <v>4.9565781764979132E-2</v>
      </c>
      <c r="R2250" s="9">
        <f t="shared" si="334"/>
        <v>6.0842331053204843E-2</v>
      </c>
      <c r="S2250" s="9">
        <f t="shared" si="335"/>
        <v>4.5806932002237233E-2</v>
      </c>
    </row>
    <row r="2251" spans="1:19">
      <c r="A2251" s="1">
        <v>45295</v>
      </c>
      <c r="B2251" s="2">
        <v>12.490900039672852</v>
      </c>
      <c r="C2251" s="2"/>
      <c r="E2251" s="1">
        <v>45295</v>
      </c>
      <c r="F2251" s="2">
        <v>2954.3485999999998</v>
      </c>
      <c r="G2251" s="2">
        <v>2.5379999999999998</v>
      </c>
      <c r="J2251" s="1">
        <f t="shared" si="336"/>
        <v>45657</v>
      </c>
      <c r="K2251">
        <f t="shared" si="337"/>
        <v>6.8708215360562569E-2</v>
      </c>
      <c r="L2251" s="7">
        <f t="shared" si="338"/>
        <v>1.6774000000000001E-2</v>
      </c>
      <c r="M2251" s="28">
        <f t="shared" si="339"/>
        <v>5.1934215360562572E-2</v>
      </c>
      <c r="N2251" s="9">
        <f t="shared" si="330"/>
        <v>5.3313137131670678E-2</v>
      </c>
      <c r="O2251" s="9">
        <f t="shared" si="331"/>
        <v>3.7586551954792093E-3</v>
      </c>
      <c r="P2251" s="9">
        <f t="shared" si="332"/>
        <v>5.7071792327149887E-2</v>
      </c>
      <c r="Q2251" s="9">
        <f t="shared" si="333"/>
        <v>4.9554481936191469E-2</v>
      </c>
      <c r="R2251" s="9">
        <f t="shared" si="334"/>
        <v>6.0830447522629096E-2</v>
      </c>
      <c r="S2251" s="9">
        <f t="shared" si="335"/>
        <v>4.579582674071226E-2</v>
      </c>
    </row>
    <row r="2252" spans="1:19">
      <c r="A2252" s="1">
        <v>45296</v>
      </c>
      <c r="B2252" s="2">
        <v>12.391500473022461</v>
      </c>
      <c r="C2252" s="2"/>
      <c r="E2252" s="1">
        <v>45296</v>
      </c>
      <c r="F2252" s="2">
        <v>2929.1833000000001</v>
      </c>
      <c r="G2252" s="2">
        <v>2.5127999999999999</v>
      </c>
      <c r="J2252" s="1">
        <f t="shared" si="336"/>
        <v>45659</v>
      </c>
      <c r="K2252">
        <f t="shared" si="337"/>
        <v>7.0598038183330727E-2</v>
      </c>
      <c r="L2252" s="7">
        <f t="shared" si="338"/>
        <v>1.6369000000000002E-2</v>
      </c>
      <c r="M2252" s="28">
        <f t="shared" si="339"/>
        <v>5.4229038183330726E-2</v>
      </c>
      <c r="N2252" s="9">
        <f t="shared" si="330"/>
        <v>5.3313634777045628E-2</v>
      </c>
      <c r="O2252" s="9">
        <f t="shared" si="331"/>
        <v>3.7587681240886404E-3</v>
      </c>
      <c r="P2252" s="9">
        <f t="shared" si="332"/>
        <v>5.7072402901134266E-2</v>
      </c>
      <c r="Q2252" s="9">
        <f t="shared" si="333"/>
        <v>4.955486665295699E-2</v>
      </c>
      <c r="R2252" s="9">
        <f t="shared" si="334"/>
        <v>6.083117102522291E-2</v>
      </c>
      <c r="S2252" s="9">
        <f t="shared" si="335"/>
        <v>4.5796098528868345E-2</v>
      </c>
    </row>
    <row r="2253" spans="1:19">
      <c r="A2253" s="1">
        <v>45299</v>
      </c>
      <c r="B2253" s="2">
        <v>12.247900009155273</v>
      </c>
      <c r="C2253" s="2"/>
      <c r="E2253" s="1">
        <v>45299</v>
      </c>
      <c r="F2253" s="2">
        <v>2887.5378999999998</v>
      </c>
      <c r="G2253" s="2">
        <v>2.5104000000000002</v>
      </c>
      <c r="J2253" s="1">
        <f t="shared" si="336"/>
        <v>45660</v>
      </c>
      <c r="K2253">
        <f t="shared" si="337"/>
        <v>7.1604000464897191E-2</v>
      </c>
      <c r="L2253" s="7">
        <f t="shared" si="338"/>
        <v>1.5894999999999999E-2</v>
      </c>
      <c r="M2253" s="28">
        <f t="shared" si="339"/>
        <v>5.5709000464897192E-2</v>
      </c>
      <c r="N2253" s="9">
        <f t="shared" si="330"/>
        <v>5.3318291449555792E-2</v>
      </c>
      <c r="O2253" s="9">
        <f t="shared" si="331"/>
        <v>3.7610052478363179E-3</v>
      </c>
      <c r="P2253" s="9">
        <f t="shared" si="332"/>
        <v>5.7079296697392111E-2</v>
      </c>
      <c r="Q2253" s="9">
        <f t="shared" si="333"/>
        <v>4.9557286201719473E-2</v>
      </c>
      <c r="R2253" s="9">
        <f t="shared" si="334"/>
        <v>6.084030194522843E-2</v>
      </c>
      <c r="S2253" s="9">
        <f t="shared" si="335"/>
        <v>4.5796280953883155E-2</v>
      </c>
    </row>
    <row r="2254" spans="1:19">
      <c r="A2254" s="1">
        <v>45300</v>
      </c>
      <c r="B2254" s="2">
        <v>12.262700080871582</v>
      </c>
      <c r="C2254" s="2"/>
      <c r="E2254" s="1">
        <v>45300</v>
      </c>
      <c r="F2254" s="2">
        <v>2893.2512999999999</v>
      </c>
      <c r="G2254" s="2">
        <v>2.4937</v>
      </c>
      <c r="J2254" s="1">
        <f t="shared" si="336"/>
        <v>45663</v>
      </c>
      <c r="K2254">
        <f t="shared" si="337"/>
        <v>7.1784932185441852E-2</v>
      </c>
      <c r="L2254" s="7">
        <f t="shared" si="338"/>
        <v>1.6041E-2</v>
      </c>
      <c r="M2254" s="28">
        <f t="shared" si="339"/>
        <v>5.5743932185441852E-2</v>
      </c>
      <c r="N2254" s="9">
        <f t="shared" si="330"/>
        <v>5.3324247012380331E-2</v>
      </c>
      <c r="O2254" s="9">
        <f t="shared" si="331"/>
        <v>3.7636523481203829E-3</v>
      </c>
      <c r="P2254" s="9">
        <f t="shared" si="332"/>
        <v>5.7087899360500717E-2</v>
      </c>
      <c r="Q2254" s="9">
        <f t="shared" si="333"/>
        <v>4.9560594664259945E-2</v>
      </c>
      <c r="R2254" s="9">
        <f t="shared" si="334"/>
        <v>6.0851551708621096E-2</v>
      </c>
      <c r="S2254" s="9">
        <f t="shared" si="335"/>
        <v>4.5796942316139566E-2</v>
      </c>
    </row>
    <row r="2255" spans="1:19">
      <c r="A2255" s="1">
        <v>45301</v>
      </c>
      <c r="B2255" s="2">
        <v>12.185199737548828</v>
      </c>
      <c r="C2255" s="2"/>
      <c r="E2255" s="1">
        <v>45301</v>
      </c>
      <c r="F2255" s="2">
        <v>2877.7022999999999</v>
      </c>
      <c r="G2255" s="2">
        <v>2.4906999999999999</v>
      </c>
      <c r="J2255" s="1">
        <f t="shared" si="336"/>
        <v>45664</v>
      </c>
      <c r="K2255">
        <f t="shared" si="337"/>
        <v>7.1251966336990241E-2</v>
      </c>
      <c r="L2255" s="7">
        <f t="shared" si="338"/>
        <v>1.5973000000000001E-2</v>
      </c>
      <c r="M2255" s="28">
        <f t="shared" si="339"/>
        <v>5.527896633699024E-2</v>
      </c>
      <c r="N2255" s="9">
        <f t="shared" si="330"/>
        <v>5.3326630679688507E-2</v>
      </c>
      <c r="O2255" s="9">
        <f t="shared" si="331"/>
        <v>3.7646992290945322E-3</v>
      </c>
      <c r="P2255" s="9">
        <f t="shared" si="332"/>
        <v>5.7091329908783038E-2</v>
      </c>
      <c r="Q2255" s="9">
        <f t="shared" si="333"/>
        <v>4.9561931450593975E-2</v>
      </c>
      <c r="R2255" s="9">
        <f t="shared" si="334"/>
        <v>6.0856029137877569E-2</v>
      </c>
      <c r="S2255" s="9">
        <f t="shared" si="335"/>
        <v>4.5797232221499444E-2</v>
      </c>
    </row>
    <row r="2256" spans="1:19">
      <c r="A2256" s="1">
        <v>45302</v>
      </c>
      <c r="B2256" s="2">
        <v>12.200300216674805</v>
      </c>
      <c r="C2256" s="2"/>
      <c r="E2256" s="1">
        <v>45302</v>
      </c>
      <c r="F2256" s="2">
        <v>2886.6502</v>
      </c>
      <c r="G2256" s="2">
        <v>2.5013999999999998</v>
      </c>
      <c r="J2256" s="1">
        <f t="shared" si="336"/>
        <v>45665</v>
      </c>
      <c r="K2256">
        <f t="shared" si="337"/>
        <v>7.1152092469709285E-2</v>
      </c>
      <c r="L2256" s="7">
        <f t="shared" si="338"/>
        <v>1.6017999999999998E-2</v>
      </c>
      <c r="M2256" s="28">
        <f t="shared" si="339"/>
        <v>5.5134092469709288E-2</v>
      </c>
      <c r="N2256" s="9">
        <f t="shared" si="330"/>
        <v>5.3324891058190257E-2</v>
      </c>
      <c r="O2256" s="9">
        <f t="shared" si="331"/>
        <v>3.7637622184700328E-3</v>
      </c>
      <c r="P2256" s="9">
        <f t="shared" si="332"/>
        <v>5.7088653276660288E-2</v>
      </c>
      <c r="Q2256" s="9">
        <f t="shared" si="333"/>
        <v>4.9561128839720227E-2</v>
      </c>
      <c r="R2256" s="9">
        <f t="shared" si="334"/>
        <v>6.0852415495130326E-2</v>
      </c>
      <c r="S2256" s="9">
        <f t="shared" si="335"/>
        <v>4.5797366621250189E-2</v>
      </c>
    </row>
    <row r="2257" spans="1:19">
      <c r="A2257" s="1">
        <v>45303</v>
      </c>
      <c r="B2257" s="2">
        <v>12.187000274658203</v>
      </c>
      <c r="C2257" s="2"/>
      <c r="E2257" s="1">
        <v>45303</v>
      </c>
      <c r="F2257" s="2">
        <v>2881.9769000000001</v>
      </c>
      <c r="G2257" s="2">
        <v>2.5019999999999998</v>
      </c>
      <c r="J2257" s="1">
        <f t="shared" si="336"/>
        <v>45666</v>
      </c>
      <c r="K2257">
        <f t="shared" si="337"/>
        <v>7.1622463520784344E-2</v>
      </c>
      <c r="L2257" s="7">
        <f t="shared" si="338"/>
        <v>1.6126999999999999E-2</v>
      </c>
      <c r="M2257" s="28">
        <f t="shared" si="339"/>
        <v>5.5495463520784341E-2</v>
      </c>
      <c r="N2257" s="9">
        <f t="shared" si="330"/>
        <v>5.3320735558000112E-2</v>
      </c>
      <c r="O2257" s="9">
        <f t="shared" si="331"/>
        <v>3.7607841680449188E-3</v>
      </c>
      <c r="P2257" s="9">
        <f t="shared" si="332"/>
        <v>5.7081519726045034E-2</v>
      </c>
      <c r="Q2257" s="9">
        <f t="shared" si="333"/>
        <v>4.9559951389955191E-2</v>
      </c>
      <c r="R2257" s="9">
        <f t="shared" si="334"/>
        <v>6.0842303894089948E-2</v>
      </c>
      <c r="S2257" s="9">
        <f t="shared" si="335"/>
        <v>4.5799167221910277E-2</v>
      </c>
    </row>
    <row r="2258" spans="1:19">
      <c r="A2258" s="1">
        <v>45306</v>
      </c>
      <c r="B2258" s="2">
        <v>12.218400001525879</v>
      </c>
      <c r="C2258" s="2"/>
      <c r="E2258" s="1">
        <v>45306</v>
      </c>
      <c r="F2258" s="2">
        <v>2886.2908000000002</v>
      </c>
      <c r="G2258" s="2">
        <v>2.5114000000000001</v>
      </c>
      <c r="J2258" s="1">
        <f t="shared" si="336"/>
        <v>45667</v>
      </c>
      <c r="K2258">
        <f t="shared" si="337"/>
        <v>7.2578947678074615E-2</v>
      </c>
      <c r="L2258" s="7">
        <f t="shared" si="338"/>
        <v>1.6712000000000001E-2</v>
      </c>
      <c r="M2258" s="28">
        <f t="shared" si="339"/>
        <v>5.586694767807461E-2</v>
      </c>
      <c r="N2258" s="9">
        <f t="shared" si="330"/>
        <v>5.3317782537796912E-2</v>
      </c>
      <c r="O2258" s="9">
        <f t="shared" si="331"/>
        <v>3.7584908253031272E-3</v>
      </c>
      <c r="P2258" s="9">
        <f t="shared" si="332"/>
        <v>5.707627336310004E-2</v>
      </c>
      <c r="Q2258" s="9">
        <f t="shared" si="333"/>
        <v>4.9559291712493785E-2</v>
      </c>
      <c r="R2258" s="9">
        <f t="shared" si="334"/>
        <v>6.0834764188403168E-2</v>
      </c>
      <c r="S2258" s="9">
        <f t="shared" si="335"/>
        <v>4.5800800887190657E-2</v>
      </c>
    </row>
    <row r="2259" spans="1:19">
      <c r="A2259" s="1">
        <v>45307</v>
      </c>
      <c r="B2259" s="2">
        <v>12.254199981689453</v>
      </c>
      <c r="C2259" s="2"/>
      <c r="E2259" s="1">
        <v>45307</v>
      </c>
      <c r="F2259" s="2">
        <v>2893.9886000000001</v>
      </c>
      <c r="G2259" s="2">
        <v>2.5194999999999999</v>
      </c>
      <c r="J2259" s="1">
        <f t="shared" si="336"/>
        <v>45670</v>
      </c>
      <c r="K2259">
        <f t="shared" si="337"/>
        <v>7.2779144182074457E-2</v>
      </c>
      <c r="L2259" s="7">
        <f t="shared" si="338"/>
        <v>1.6442000000000002E-2</v>
      </c>
      <c r="M2259" s="28">
        <f t="shared" si="339"/>
        <v>5.6337144182074458E-2</v>
      </c>
      <c r="N2259" s="9">
        <f t="shared" si="330"/>
        <v>5.3314518144506419E-2</v>
      </c>
      <c r="O2259" s="9">
        <f t="shared" si="331"/>
        <v>3.7555085516374443E-3</v>
      </c>
      <c r="P2259" s="9">
        <f t="shared" si="332"/>
        <v>5.7070026696143861E-2</v>
      </c>
      <c r="Q2259" s="9">
        <f t="shared" si="333"/>
        <v>4.9559009592868977E-2</v>
      </c>
      <c r="R2259" s="9">
        <f t="shared" si="334"/>
        <v>6.0825535247781309E-2</v>
      </c>
      <c r="S2259" s="9">
        <f t="shared" si="335"/>
        <v>4.5803501041231529E-2</v>
      </c>
    </row>
    <row r="2260" spans="1:19">
      <c r="A2260" s="1">
        <v>45308</v>
      </c>
      <c r="B2260" s="2">
        <v>12.014200210571289</v>
      </c>
      <c r="C2260" s="2"/>
      <c r="E2260" s="1">
        <v>45308</v>
      </c>
      <c r="F2260" s="2">
        <v>2833.6152000000002</v>
      </c>
      <c r="G2260" s="2">
        <v>2.5124</v>
      </c>
      <c r="J2260" s="1">
        <f t="shared" si="336"/>
        <v>45671</v>
      </c>
      <c r="K2260">
        <f t="shared" si="337"/>
        <v>7.1127294384267792E-2</v>
      </c>
      <c r="L2260" s="7">
        <f t="shared" si="338"/>
        <v>1.6501999999999999E-2</v>
      </c>
      <c r="M2260" s="28">
        <f t="shared" si="339"/>
        <v>5.4625294384267789E-2</v>
      </c>
      <c r="N2260" s="9">
        <f t="shared" si="330"/>
        <v>5.3305288375708179E-2</v>
      </c>
      <c r="O2260" s="9">
        <f t="shared" si="331"/>
        <v>3.7494126785711504E-3</v>
      </c>
      <c r="P2260" s="9">
        <f t="shared" si="332"/>
        <v>5.705470105427933E-2</v>
      </c>
      <c r="Q2260" s="9">
        <f t="shared" si="333"/>
        <v>4.9555875697137028E-2</v>
      </c>
      <c r="R2260" s="9">
        <f t="shared" si="334"/>
        <v>6.0804113732850482E-2</v>
      </c>
      <c r="S2260" s="9">
        <f t="shared" si="335"/>
        <v>4.5806463018565877E-2</v>
      </c>
    </row>
    <row r="2261" spans="1:19">
      <c r="A2261" s="1">
        <v>45309</v>
      </c>
      <c r="B2261" s="2">
        <v>12.069600105285645</v>
      </c>
      <c r="C2261" s="2"/>
      <c r="E2261" s="1">
        <v>45309</v>
      </c>
      <c r="F2261" s="2">
        <v>2845.7838999999999</v>
      </c>
      <c r="G2261" s="2">
        <v>2.4961000000000002</v>
      </c>
      <c r="J2261" s="1">
        <f t="shared" si="336"/>
        <v>45672</v>
      </c>
      <c r="K2261">
        <f t="shared" si="337"/>
        <v>7.1459194577972548E-2</v>
      </c>
      <c r="L2261" s="7">
        <f t="shared" si="338"/>
        <v>1.6268000000000001E-2</v>
      </c>
      <c r="M2261" s="28">
        <f t="shared" si="339"/>
        <v>5.5191194577972544E-2</v>
      </c>
      <c r="N2261" s="9">
        <f t="shared" si="330"/>
        <v>5.3297973090118508E-2</v>
      </c>
      <c r="O2261" s="9">
        <f t="shared" si="331"/>
        <v>3.7439236982443921E-3</v>
      </c>
      <c r="P2261" s="9">
        <f t="shared" si="332"/>
        <v>5.7041896788362897E-2</v>
      </c>
      <c r="Q2261" s="9">
        <f t="shared" si="333"/>
        <v>4.9554049391874119E-2</v>
      </c>
      <c r="R2261" s="9">
        <f t="shared" si="334"/>
        <v>6.0785820486607293E-2</v>
      </c>
      <c r="S2261" s="9">
        <f t="shared" si="335"/>
        <v>4.5810125693629723E-2</v>
      </c>
    </row>
    <row r="2262" spans="1:19">
      <c r="A2262" s="1">
        <v>45310</v>
      </c>
      <c r="B2262" s="2">
        <v>12.015399932861328</v>
      </c>
      <c r="C2262" s="2"/>
      <c r="E2262" s="1">
        <v>45310</v>
      </c>
      <c r="F2262" s="2">
        <v>2832.2793000000001</v>
      </c>
      <c r="G2262" s="2">
        <v>2.5019999999999998</v>
      </c>
      <c r="J2262" s="1">
        <f t="shared" si="336"/>
        <v>45673</v>
      </c>
      <c r="K2262">
        <f t="shared" si="337"/>
        <v>7.1212896253895888E-2</v>
      </c>
      <c r="L2262" s="7">
        <f t="shared" si="338"/>
        <v>1.6420000000000001E-2</v>
      </c>
      <c r="M2262" s="28">
        <f t="shared" si="339"/>
        <v>5.4792896253895884E-2</v>
      </c>
      <c r="N2262" s="9">
        <f t="shared" si="330"/>
        <v>5.3290287057042675E-2</v>
      </c>
      <c r="O2262" s="9">
        <f t="shared" si="331"/>
        <v>3.738855252491955E-3</v>
      </c>
      <c r="P2262" s="9">
        <f t="shared" si="332"/>
        <v>5.7029142309534632E-2</v>
      </c>
      <c r="Q2262" s="9">
        <f t="shared" si="333"/>
        <v>4.9551431804550718E-2</v>
      </c>
      <c r="R2262" s="9">
        <f t="shared" si="334"/>
        <v>6.0767997562026582E-2</v>
      </c>
      <c r="S2262" s="9">
        <f t="shared" si="335"/>
        <v>4.5812576552058767E-2</v>
      </c>
    </row>
    <row r="2263" spans="1:19">
      <c r="A2263" s="1">
        <v>45313</v>
      </c>
      <c r="B2263" s="2">
        <v>11.729800224304199</v>
      </c>
      <c r="C2263" s="2"/>
      <c r="E2263" s="1">
        <v>45313</v>
      </c>
      <c r="F2263" s="2">
        <v>2756.3398999999999</v>
      </c>
      <c r="G2263" s="2">
        <v>2.4933000000000001</v>
      </c>
      <c r="J2263" s="1">
        <f t="shared" si="336"/>
        <v>45674</v>
      </c>
      <c r="K2263">
        <f t="shared" si="337"/>
        <v>7.1136404633890482E-2</v>
      </c>
      <c r="L2263" s="7">
        <f t="shared" si="338"/>
        <v>1.6425000000000002E-2</v>
      </c>
      <c r="M2263" s="28">
        <f t="shared" si="339"/>
        <v>5.471140463389048E-2</v>
      </c>
      <c r="N2263" s="9">
        <f t="shared" si="330"/>
        <v>5.3283547891154616E-2</v>
      </c>
      <c r="O2263" s="9">
        <f t="shared" si="331"/>
        <v>3.7347548736973066E-3</v>
      </c>
      <c r="P2263" s="9">
        <f t="shared" si="332"/>
        <v>5.7018302764851925E-2</v>
      </c>
      <c r="Q2263" s="9">
        <f t="shared" si="333"/>
        <v>4.9548793017457307E-2</v>
      </c>
      <c r="R2263" s="9">
        <f t="shared" si="334"/>
        <v>6.0753057638549227E-2</v>
      </c>
      <c r="S2263" s="9">
        <f t="shared" si="335"/>
        <v>4.5814038143760005E-2</v>
      </c>
    </row>
    <row r="2264" spans="1:19">
      <c r="A2264" s="1">
        <v>45314</v>
      </c>
      <c r="B2264" s="2">
        <v>11.776900291442871</v>
      </c>
      <c r="C2264" s="2"/>
      <c r="E2264" s="1">
        <v>45314</v>
      </c>
      <c r="F2264" s="2">
        <v>2770.9762999999998</v>
      </c>
      <c r="G2264" s="2">
        <v>2.4935</v>
      </c>
      <c r="J2264" s="1">
        <f t="shared" si="336"/>
        <v>45677</v>
      </c>
      <c r="K2264">
        <f t="shared" si="337"/>
        <v>7.1204278927790854E-2</v>
      </c>
      <c r="L2264" s="7">
        <f t="shared" si="338"/>
        <v>1.6650000000000002E-2</v>
      </c>
      <c r="M2264" s="28">
        <f t="shared" si="339"/>
        <v>5.4554278927790856E-2</v>
      </c>
      <c r="N2264" s="9">
        <f t="shared" si="330"/>
        <v>5.3269434564220161E-2</v>
      </c>
      <c r="O2264" s="9">
        <f t="shared" si="331"/>
        <v>3.7231883412195341E-3</v>
      </c>
      <c r="P2264" s="9">
        <f t="shared" si="332"/>
        <v>5.6992622905439695E-2</v>
      </c>
      <c r="Q2264" s="9">
        <f t="shared" si="333"/>
        <v>4.9546246223000627E-2</v>
      </c>
      <c r="R2264" s="9">
        <f t="shared" si="334"/>
        <v>6.0715811246659229E-2</v>
      </c>
      <c r="S2264" s="9">
        <f t="shared" si="335"/>
        <v>4.5823057881781093E-2</v>
      </c>
    </row>
    <row r="2265" spans="1:19">
      <c r="A2265" s="1">
        <v>45315</v>
      </c>
      <c r="B2265" s="2">
        <v>11.998000144958496</v>
      </c>
      <c r="C2265" s="2"/>
      <c r="E2265" s="1">
        <v>45315</v>
      </c>
      <c r="F2265" s="2">
        <v>2820.7719000000002</v>
      </c>
      <c r="G2265" s="2">
        <v>2.4965999999999999</v>
      </c>
      <c r="J2265" s="1">
        <f t="shared" si="336"/>
        <v>45678</v>
      </c>
      <c r="K2265">
        <f t="shared" si="337"/>
        <v>7.1301753943615792E-2</v>
      </c>
      <c r="L2265" s="7">
        <f t="shared" si="338"/>
        <v>1.6753000000000001E-2</v>
      </c>
      <c r="M2265" s="28">
        <f t="shared" si="339"/>
        <v>5.4548753943615788E-2</v>
      </c>
      <c r="N2265" s="9">
        <f t="shared" si="330"/>
        <v>5.325616856223047E-2</v>
      </c>
      <c r="O2265" s="9">
        <f t="shared" si="331"/>
        <v>3.7126357018571121E-3</v>
      </c>
      <c r="P2265" s="9">
        <f t="shared" si="332"/>
        <v>5.6968804264087583E-2</v>
      </c>
      <c r="Q2265" s="9">
        <f t="shared" si="333"/>
        <v>4.9543532860373357E-2</v>
      </c>
      <c r="R2265" s="9">
        <f t="shared" si="334"/>
        <v>6.0681439965944696E-2</v>
      </c>
      <c r="S2265" s="9">
        <f t="shared" si="335"/>
        <v>4.5830897158516244E-2</v>
      </c>
    </row>
    <row r="2266" spans="1:19">
      <c r="A2266" s="1">
        <v>45316</v>
      </c>
      <c r="B2266" s="2">
        <v>12.362099647521973</v>
      </c>
      <c r="C2266" s="2"/>
      <c r="E2266" s="1">
        <v>45316</v>
      </c>
      <c r="F2266" s="2">
        <v>2906.1087000000002</v>
      </c>
      <c r="G2266" s="2">
        <v>2.4990999999999999</v>
      </c>
      <c r="J2266" s="1">
        <f t="shared" si="336"/>
        <v>45679</v>
      </c>
      <c r="K2266">
        <f t="shared" si="337"/>
        <v>7.1921229704216313E-2</v>
      </c>
      <c r="L2266" s="7">
        <f t="shared" si="338"/>
        <v>1.6553999999999999E-2</v>
      </c>
      <c r="M2266" s="28">
        <f t="shared" si="339"/>
        <v>5.5367229704216314E-2</v>
      </c>
      <c r="N2266" s="9">
        <f t="shared" si="330"/>
        <v>5.3244901511757516E-2</v>
      </c>
      <c r="O2266" s="9">
        <f t="shared" si="331"/>
        <v>3.7018881052725645E-3</v>
      </c>
      <c r="P2266" s="9">
        <f t="shared" si="332"/>
        <v>5.6946789617030077E-2</v>
      </c>
      <c r="Q2266" s="9">
        <f t="shared" si="333"/>
        <v>4.9543013406484954E-2</v>
      </c>
      <c r="R2266" s="9">
        <f t="shared" si="334"/>
        <v>6.0648677722302646E-2</v>
      </c>
      <c r="S2266" s="9">
        <f t="shared" si="335"/>
        <v>4.5841125301212385E-2</v>
      </c>
    </row>
    <row r="2267" spans="1:19">
      <c r="A2267" s="1">
        <v>45317</v>
      </c>
      <c r="B2267" s="2">
        <v>12.404000282287598</v>
      </c>
      <c r="C2267" s="2"/>
      <c r="E2267" s="1">
        <v>45317</v>
      </c>
      <c r="F2267" s="2">
        <v>2910.2226999999998</v>
      </c>
      <c r="G2267" s="2">
        <v>2.4889000000000001</v>
      </c>
      <c r="J2267" s="1">
        <f t="shared" si="336"/>
        <v>45680</v>
      </c>
      <c r="K2267">
        <f t="shared" si="337"/>
        <v>7.1439798328859105E-2</v>
      </c>
      <c r="L2267" s="7">
        <f t="shared" si="338"/>
        <v>1.6619999999999999E-2</v>
      </c>
      <c r="M2267" s="28">
        <f t="shared" si="339"/>
        <v>5.481979832885911E-2</v>
      </c>
      <c r="N2267" s="9">
        <f t="shared" si="330"/>
        <v>5.3223075537431531E-2</v>
      </c>
      <c r="O2267" s="9">
        <f t="shared" si="331"/>
        <v>3.6762352781997826E-3</v>
      </c>
      <c r="P2267" s="9">
        <f t="shared" si="332"/>
        <v>5.6899310815631314E-2</v>
      </c>
      <c r="Q2267" s="9">
        <f t="shared" si="333"/>
        <v>4.9546840259231749E-2</v>
      </c>
      <c r="R2267" s="9">
        <f t="shared" si="334"/>
        <v>6.0575546093831097E-2</v>
      </c>
      <c r="S2267" s="9">
        <f t="shared" si="335"/>
        <v>4.5870604981031966E-2</v>
      </c>
    </row>
    <row r="2268" spans="1:19">
      <c r="A2268" s="1">
        <v>45320</v>
      </c>
      <c r="B2268" s="2">
        <v>12.325200080871582</v>
      </c>
      <c r="C2268" s="2"/>
      <c r="E2268" s="1">
        <v>45320</v>
      </c>
      <c r="F2268" s="2">
        <v>2883.3560000000002</v>
      </c>
      <c r="G2268" s="2">
        <v>2.4923000000000002</v>
      </c>
      <c r="J2268" s="1">
        <f t="shared" si="336"/>
        <v>45681</v>
      </c>
      <c r="K2268">
        <f t="shared" si="337"/>
        <v>7.1086341578299336E-2</v>
      </c>
      <c r="L2268" s="7">
        <f t="shared" si="338"/>
        <v>1.6778999999999999E-2</v>
      </c>
      <c r="M2268" s="28">
        <f t="shared" si="339"/>
        <v>5.4307341578299334E-2</v>
      </c>
      <c r="N2268" s="9">
        <f t="shared" si="330"/>
        <v>5.3200576945986795E-2</v>
      </c>
      <c r="O2268" s="9">
        <f t="shared" si="331"/>
        <v>3.6521023656571642E-3</v>
      </c>
      <c r="P2268" s="9">
        <f t="shared" si="332"/>
        <v>5.6852679311643957E-2</v>
      </c>
      <c r="Q2268" s="9">
        <f t="shared" si="333"/>
        <v>4.9548474580329634E-2</v>
      </c>
      <c r="R2268" s="9">
        <f t="shared" si="334"/>
        <v>6.0504781677301125E-2</v>
      </c>
      <c r="S2268" s="9">
        <f t="shared" si="335"/>
        <v>4.5896372214672465E-2</v>
      </c>
    </row>
    <row r="2269" spans="1:19">
      <c r="A2269" s="1">
        <v>45321</v>
      </c>
      <c r="B2269" s="2">
        <v>12.111100196838379</v>
      </c>
      <c r="C2269" s="2"/>
      <c r="E2269" s="1">
        <v>45321</v>
      </c>
      <c r="F2269" s="2">
        <v>2830.5266000000001</v>
      </c>
      <c r="G2269" s="2">
        <v>2.4630999999999998</v>
      </c>
      <c r="J2269" s="1">
        <f t="shared" si="336"/>
        <v>45683</v>
      </c>
      <c r="K2269">
        <f t="shared" si="337"/>
        <v>7.1086341578299336E-2</v>
      </c>
      <c r="L2269" s="7">
        <f t="shared" si="338"/>
        <v>1.6535999999999999E-2</v>
      </c>
      <c r="M2269" s="28">
        <f t="shared" si="339"/>
        <v>5.4550341578299341E-2</v>
      </c>
      <c r="N2269" s="9">
        <f t="shared" si="330"/>
        <v>5.3185375033478345E-2</v>
      </c>
      <c r="O2269" s="9">
        <f t="shared" si="331"/>
        <v>3.6384537720209327E-3</v>
      </c>
      <c r="P2269" s="9">
        <f t="shared" si="332"/>
        <v>5.6823828805499278E-2</v>
      </c>
      <c r="Q2269" s="9">
        <f t="shared" si="333"/>
        <v>4.9546921261457412E-2</v>
      </c>
      <c r="R2269" s="9">
        <f t="shared" si="334"/>
        <v>6.0462282577520211E-2</v>
      </c>
      <c r="S2269" s="9">
        <f t="shared" si="335"/>
        <v>4.5908467489436479E-2</v>
      </c>
    </row>
    <row r="2270" spans="1:19">
      <c r="A2270" s="1">
        <v>45322</v>
      </c>
      <c r="B2270" s="2">
        <v>11.968000411987305</v>
      </c>
      <c r="C2270" s="2"/>
      <c r="E2270" s="1">
        <v>45322</v>
      </c>
      <c r="F2270" s="2">
        <v>2788.5482000000002</v>
      </c>
      <c r="G2270" s="2">
        <v>2.4256000000000002</v>
      </c>
      <c r="J2270" s="1">
        <f t="shared" si="336"/>
        <v>45684</v>
      </c>
      <c r="K2270">
        <f t="shared" si="337"/>
        <v>7.1057043455161756E-2</v>
      </c>
      <c r="L2270" s="7">
        <f t="shared" si="338"/>
        <v>1.6449999999999999E-2</v>
      </c>
      <c r="M2270" s="28">
        <f t="shared" si="339"/>
        <v>5.4607043455161756E-2</v>
      </c>
      <c r="N2270" s="9">
        <f t="shared" si="330"/>
        <v>5.3180238668941039E-2</v>
      </c>
      <c r="O2270" s="9">
        <f t="shared" si="331"/>
        <v>3.6355283975945609E-3</v>
      </c>
      <c r="P2270" s="9">
        <f t="shared" si="332"/>
        <v>5.68157670665356E-2</v>
      </c>
      <c r="Q2270" s="9">
        <f t="shared" si="333"/>
        <v>4.9544710271346479E-2</v>
      </c>
      <c r="R2270" s="9">
        <f t="shared" si="334"/>
        <v>6.045129546413016E-2</v>
      </c>
      <c r="S2270" s="9">
        <f t="shared" si="335"/>
        <v>4.5909181873751918E-2</v>
      </c>
    </row>
    <row r="2271" spans="1:19">
      <c r="A2271" s="1">
        <v>45323</v>
      </c>
      <c r="B2271" s="2">
        <v>11.886500358581543</v>
      </c>
      <c r="C2271" s="2"/>
      <c r="E2271" s="1">
        <v>45323</v>
      </c>
      <c r="F2271" s="2">
        <v>2770.7402999999999</v>
      </c>
      <c r="G2271" s="2">
        <v>2.4268000000000001</v>
      </c>
      <c r="J2271" s="1">
        <f t="shared" si="336"/>
        <v>45693</v>
      </c>
      <c r="K2271">
        <f t="shared" si="337"/>
        <v>7.1606562714812652E-2</v>
      </c>
      <c r="L2271" s="7">
        <f t="shared" si="338"/>
        <v>1.6459999999999999E-2</v>
      </c>
      <c r="M2271" s="28">
        <f t="shared" si="339"/>
        <v>5.514656271481265E-2</v>
      </c>
      <c r="N2271" s="9">
        <f t="shared" si="330"/>
        <v>5.3177922833378619E-2</v>
      </c>
      <c r="O2271" s="9">
        <f t="shared" si="331"/>
        <v>3.6340889505541902E-3</v>
      </c>
      <c r="P2271" s="9">
        <f t="shared" si="332"/>
        <v>5.681201178393281E-2</v>
      </c>
      <c r="Q2271" s="9">
        <f t="shared" si="333"/>
        <v>4.9543833882824427E-2</v>
      </c>
      <c r="R2271" s="9">
        <f t="shared" si="334"/>
        <v>6.0446100734487002E-2</v>
      </c>
      <c r="S2271" s="9">
        <f t="shared" si="335"/>
        <v>4.5909744932270236E-2</v>
      </c>
    </row>
    <row r="2272" spans="1:19">
      <c r="A2272" s="1">
        <v>45324</v>
      </c>
      <c r="B2272" s="2">
        <v>11.752300262451172</v>
      </c>
      <c r="C2272" s="2"/>
      <c r="E2272" s="1">
        <v>45324</v>
      </c>
      <c r="F2272" s="2">
        <v>2730.152</v>
      </c>
      <c r="G2272" s="2">
        <v>2.4281999999999999</v>
      </c>
      <c r="J2272" s="1">
        <f t="shared" si="336"/>
        <v>45694</v>
      </c>
      <c r="K2272">
        <f t="shared" si="337"/>
        <v>7.083005524614075E-2</v>
      </c>
      <c r="L2272" s="7">
        <f t="shared" si="338"/>
        <v>1.6334999999999999E-2</v>
      </c>
      <c r="M2272" s="28">
        <f t="shared" si="339"/>
        <v>5.4495055246140747E-2</v>
      </c>
      <c r="N2272" s="9">
        <f t="shared" si="330"/>
        <v>5.3171111205311816E-2</v>
      </c>
      <c r="O2272" s="9">
        <f t="shared" si="331"/>
        <v>3.6300027691805094E-3</v>
      </c>
      <c r="P2272" s="9">
        <f t="shared" si="332"/>
        <v>5.6801113974492327E-2</v>
      </c>
      <c r="Q2272" s="9">
        <f t="shared" si="333"/>
        <v>4.9541108436131305E-2</v>
      </c>
      <c r="R2272" s="9">
        <f t="shared" si="334"/>
        <v>6.0431116743672839E-2</v>
      </c>
      <c r="S2272" s="9">
        <f t="shared" si="335"/>
        <v>4.5911105666950794E-2</v>
      </c>
    </row>
    <row r="2273" spans="1:19">
      <c r="A2273" s="1">
        <v>45326</v>
      </c>
      <c r="B2273" s="2">
        <v>11.752300262451172</v>
      </c>
      <c r="C2273" s="2"/>
      <c r="E2273" s="1">
        <v>45326</v>
      </c>
      <c r="F2273" s="2">
        <v>2730.152</v>
      </c>
      <c r="G2273" s="2">
        <v>2.3994</v>
      </c>
      <c r="J2273" s="1">
        <f t="shared" si="336"/>
        <v>45695</v>
      </c>
      <c r="K2273">
        <f t="shared" si="337"/>
        <v>7.0235077885960159E-2</v>
      </c>
      <c r="L2273" s="7">
        <f t="shared" si="338"/>
        <v>1.6286999999999999E-2</v>
      </c>
      <c r="M2273" s="28">
        <f t="shared" si="339"/>
        <v>5.3948077885960163E-2</v>
      </c>
      <c r="N2273" s="9">
        <f t="shared" si="330"/>
        <v>5.3155278650300751E-2</v>
      </c>
      <c r="O2273" s="9">
        <f t="shared" si="331"/>
        <v>3.617858193723567E-3</v>
      </c>
      <c r="P2273" s="9">
        <f t="shared" si="332"/>
        <v>5.6773136844024318E-2</v>
      </c>
      <c r="Q2273" s="9">
        <f t="shared" si="333"/>
        <v>4.9537420456577184E-2</v>
      </c>
      <c r="R2273" s="9">
        <f t="shared" si="334"/>
        <v>6.0390995037747884E-2</v>
      </c>
      <c r="S2273" s="9">
        <f t="shared" si="335"/>
        <v>4.5919562262853618E-2</v>
      </c>
    </row>
    <row r="2274" spans="1:19">
      <c r="A2274" s="1">
        <v>45327</v>
      </c>
      <c r="B2274" s="2">
        <v>11.68179988861084</v>
      </c>
      <c r="C2274" s="2"/>
      <c r="E2274" s="1">
        <v>45327</v>
      </c>
      <c r="F2274" s="2">
        <v>2702.1849999999999</v>
      </c>
      <c r="G2274" s="2">
        <v>2.3994</v>
      </c>
      <c r="J2274" s="1">
        <f t="shared" si="336"/>
        <v>45696</v>
      </c>
      <c r="K2274">
        <f t="shared" si="337"/>
        <v>7.0235077885960159E-2</v>
      </c>
      <c r="L2274" s="7">
        <f t="shared" si="338"/>
        <v>1.6366000000000002E-2</v>
      </c>
      <c r="M2274" s="28">
        <f t="shared" si="339"/>
        <v>5.3869077885960154E-2</v>
      </c>
      <c r="N2274" s="9">
        <f t="shared" si="330"/>
        <v>5.3133726789307424E-2</v>
      </c>
      <c r="O2274" s="9">
        <f t="shared" si="331"/>
        <v>3.5973068231496333E-3</v>
      </c>
      <c r="P2274" s="9">
        <f t="shared" si="332"/>
        <v>5.6731033612457057E-2</v>
      </c>
      <c r="Q2274" s="9">
        <f t="shared" si="333"/>
        <v>4.9536419966157791E-2</v>
      </c>
      <c r="R2274" s="9">
        <f t="shared" si="334"/>
        <v>6.0328340435606691E-2</v>
      </c>
      <c r="S2274" s="9">
        <f t="shared" si="335"/>
        <v>4.5939113143008158E-2</v>
      </c>
    </row>
    <row r="2275" spans="1:19">
      <c r="A2275" s="1">
        <v>45328</v>
      </c>
      <c r="B2275" s="2">
        <v>12.00160026550293</v>
      </c>
      <c r="C2275" s="2"/>
      <c r="E2275" s="1">
        <v>45328</v>
      </c>
      <c r="F2275" s="2">
        <v>2789.4859999999999</v>
      </c>
      <c r="G2275" s="2">
        <v>2.4098999999999999</v>
      </c>
      <c r="J2275" s="1">
        <f t="shared" si="336"/>
        <v>45698</v>
      </c>
      <c r="K2275">
        <f t="shared" si="337"/>
        <v>6.9847521621853148E-2</v>
      </c>
      <c r="L2275" s="7">
        <f t="shared" si="338"/>
        <v>1.6264000000000001E-2</v>
      </c>
      <c r="M2275" s="28">
        <f t="shared" si="339"/>
        <v>5.3583521621853147E-2</v>
      </c>
      <c r="N2275" s="9">
        <f t="shared" si="330"/>
        <v>5.310881595673201E-2</v>
      </c>
      <c r="O2275" s="9">
        <f t="shared" si="331"/>
        <v>3.5722832766602402E-3</v>
      </c>
      <c r="P2275" s="9">
        <f t="shared" si="332"/>
        <v>5.6681099233392249E-2</v>
      </c>
      <c r="Q2275" s="9">
        <f t="shared" si="333"/>
        <v>4.9536532680071771E-2</v>
      </c>
      <c r="R2275" s="9">
        <f t="shared" si="334"/>
        <v>6.0253382510052488E-2</v>
      </c>
      <c r="S2275" s="9">
        <f t="shared" si="335"/>
        <v>4.5964249403411532E-2</v>
      </c>
    </row>
    <row r="2276" spans="1:19">
      <c r="A2276" s="1">
        <v>45329</v>
      </c>
      <c r="B2276" s="2">
        <v>12.139100074768066</v>
      </c>
      <c r="C2276" s="2"/>
      <c r="E2276" s="1">
        <v>45329</v>
      </c>
      <c r="F2276" s="2">
        <v>2829.6956</v>
      </c>
      <c r="G2276" s="2">
        <v>2.4230999999999998</v>
      </c>
      <c r="J2276" s="1">
        <f t="shared" si="336"/>
        <v>45699</v>
      </c>
      <c r="K2276">
        <f t="shared" si="337"/>
        <v>6.9837277948870957E-2</v>
      </c>
      <c r="L2276" s="7">
        <f t="shared" si="338"/>
        <v>1.6351999999999998E-2</v>
      </c>
      <c r="M2276" s="28">
        <f t="shared" si="339"/>
        <v>5.3485277948870959E-2</v>
      </c>
      <c r="N2276" s="9">
        <f t="shared" si="330"/>
        <v>5.307975862630282E-2</v>
      </c>
      <c r="O2276" s="9">
        <f t="shared" si="331"/>
        <v>3.5391686523015835E-3</v>
      </c>
      <c r="P2276" s="9">
        <f t="shared" si="332"/>
        <v>5.6618927278604403E-2</v>
      </c>
      <c r="Q2276" s="9">
        <f t="shared" si="333"/>
        <v>4.9540589974001237E-2</v>
      </c>
      <c r="R2276" s="9">
        <f t="shared" si="334"/>
        <v>6.0158095930905986E-2</v>
      </c>
      <c r="S2276" s="9">
        <f t="shared" si="335"/>
        <v>4.6001421321699654E-2</v>
      </c>
    </row>
    <row r="2277" spans="1:19">
      <c r="A2277" s="1">
        <v>45330</v>
      </c>
      <c r="B2277" s="2">
        <v>12.262499809265137</v>
      </c>
      <c r="C2277" s="2"/>
      <c r="E2277" s="1">
        <v>45330</v>
      </c>
      <c r="F2277" s="2">
        <v>2865.9032000000002</v>
      </c>
      <c r="G2277" s="2">
        <v>2.4175</v>
      </c>
      <c r="J2277" s="1">
        <f t="shared" si="336"/>
        <v>45700</v>
      </c>
      <c r="K2277">
        <f t="shared" si="337"/>
        <v>6.9257353428773205E-2</v>
      </c>
      <c r="L2277" s="7">
        <f t="shared" si="338"/>
        <v>1.6310999999999999E-2</v>
      </c>
      <c r="M2277" s="28">
        <f t="shared" si="339"/>
        <v>5.2946353428773206E-2</v>
      </c>
      <c r="N2277" s="9">
        <f t="shared" si="330"/>
        <v>5.3047419849365292E-2</v>
      </c>
      <c r="O2277" s="9">
        <f t="shared" si="331"/>
        <v>3.5028212284313634E-3</v>
      </c>
      <c r="P2277" s="9">
        <f t="shared" si="332"/>
        <v>5.6550241077796652E-2</v>
      </c>
      <c r="Q2277" s="9">
        <f t="shared" si="333"/>
        <v>4.9544598620933931E-2</v>
      </c>
      <c r="R2277" s="9">
        <f t="shared" si="334"/>
        <v>6.0053062306228019E-2</v>
      </c>
      <c r="S2277" s="9">
        <f t="shared" si="335"/>
        <v>4.6041777392502564E-2</v>
      </c>
    </row>
    <row r="2278" spans="1:19">
      <c r="A2278" s="1">
        <v>45331</v>
      </c>
      <c r="B2278" s="2">
        <v>12.262499809265137</v>
      </c>
      <c r="C2278" s="2"/>
      <c r="E2278" s="1">
        <v>45331</v>
      </c>
      <c r="F2278" s="2">
        <v>2865.9032000000002</v>
      </c>
      <c r="G2278" s="2">
        <v>2.4245000000000001</v>
      </c>
      <c r="J2278" s="1">
        <f t="shared" si="336"/>
        <v>45701</v>
      </c>
      <c r="K2278">
        <f t="shared" si="337"/>
        <v>6.9514925731817792E-2</v>
      </c>
      <c r="L2278" s="7">
        <f t="shared" si="338"/>
        <v>1.6382000000000001E-2</v>
      </c>
      <c r="M2278" s="28">
        <f t="shared" si="339"/>
        <v>5.3132925731817791E-2</v>
      </c>
      <c r="N2278" s="9">
        <f t="shared" si="330"/>
        <v>5.3013783654287806E-2</v>
      </c>
      <c r="O2278" s="9">
        <f t="shared" si="331"/>
        <v>3.4608903171848941E-3</v>
      </c>
      <c r="P2278" s="9">
        <f t="shared" si="332"/>
        <v>5.6474673971472697E-2</v>
      </c>
      <c r="Q2278" s="9">
        <f t="shared" si="333"/>
        <v>4.9552893337102916E-2</v>
      </c>
      <c r="R2278" s="9">
        <f t="shared" si="334"/>
        <v>5.9935564288657595E-2</v>
      </c>
      <c r="S2278" s="9">
        <f t="shared" si="335"/>
        <v>4.6092003019918018E-2</v>
      </c>
    </row>
    <row r="2279" spans="1:19">
      <c r="A2279" s="1">
        <v>45340</v>
      </c>
      <c r="B2279" s="2">
        <v>12.262499809265137</v>
      </c>
      <c r="C2279" s="2"/>
      <c r="E2279" s="1">
        <v>45340</v>
      </c>
      <c r="F2279" s="2">
        <v>2865.9032000000002</v>
      </c>
      <c r="G2279" s="2">
        <v>2.4306000000000001</v>
      </c>
      <c r="J2279" s="1">
        <f t="shared" si="336"/>
        <v>45702</v>
      </c>
      <c r="K2279">
        <f t="shared" si="337"/>
        <v>6.9206546537385755E-2</v>
      </c>
      <c r="L2279" s="7">
        <f t="shared" si="338"/>
        <v>1.6486000000000001E-2</v>
      </c>
      <c r="M2279" s="28">
        <f t="shared" si="339"/>
        <v>5.2720546537385754E-2</v>
      </c>
      <c r="N2279" s="9">
        <f t="shared" si="330"/>
        <v>5.2987979387133677E-2</v>
      </c>
      <c r="O2279" s="9">
        <f t="shared" si="331"/>
        <v>3.4386672845655919E-3</v>
      </c>
      <c r="P2279" s="9">
        <f t="shared" si="332"/>
        <v>5.642664667169927E-2</v>
      </c>
      <c r="Q2279" s="9">
        <f t="shared" si="333"/>
        <v>4.9549312102568084E-2</v>
      </c>
      <c r="R2279" s="9">
        <f t="shared" si="334"/>
        <v>5.9865313956264862E-2</v>
      </c>
      <c r="S2279" s="9">
        <f t="shared" si="335"/>
        <v>4.6110644818002491E-2</v>
      </c>
    </row>
    <row r="2280" spans="1:19">
      <c r="A2280" s="1">
        <v>45341</v>
      </c>
      <c r="B2280" s="2">
        <v>12.485199928283691</v>
      </c>
      <c r="C2280" s="2"/>
      <c r="E2280" s="1">
        <v>45341</v>
      </c>
      <c r="F2280" s="2">
        <v>2910.5439999999999</v>
      </c>
      <c r="G2280" s="2">
        <v>2.4310999999999998</v>
      </c>
      <c r="J2280" s="1">
        <f t="shared" si="336"/>
        <v>45705</v>
      </c>
      <c r="K2280">
        <f t="shared" si="337"/>
        <v>6.9046469218832535E-2</v>
      </c>
      <c r="L2280" s="7">
        <f t="shared" si="338"/>
        <v>1.6787E-2</v>
      </c>
      <c r="M2280" s="28">
        <f t="shared" si="339"/>
        <v>5.2259469218832538E-2</v>
      </c>
      <c r="N2280" s="9">
        <f t="shared" si="330"/>
        <v>5.2964614465285838E-2</v>
      </c>
      <c r="O2280" s="9">
        <f t="shared" si="331"/>
        <v>3.4235008702027964E-3</v>
      </c>
      <c r="P2280" s="9">
        <f t="shared" si="332"/>
        <v>5.6388115335488632E-2</v>
      </c>
      <c r="Q2280" s="9">
        <f t="shared" si="333"/>
        <v>4.9541113595083043E-2</v>
      </c>
      <c r="R2280" s="9">
        <f t="shared" si="334"/>
        <v>5.9811616205691434E-2</v>
      </c>
      <c r="S2280" s="9">
        <f t="shared" si="335"/>
        <v>4.6117612724880241E-2</v>
      </c>
    </row>
    <row r="2281" spans="1:19">
      <c r="A2281" s="1">
        <v>45342</v>
      </c>
      <c r="B2281" s="2">
        <v>12.544599533081055</v>
      </c>
      <c r="C2281" s="2"/>
      <c r="E2281" s="1">
        <v>45342</v>
      </c>
      <c r="F2281" s="2">
        <v>2922.7302</v>
      </c>
      <c r="G2281" s="2">
        <v>2.4188999999999998</v>
      </c>
      <c r="J2281" s="1">
        <f t="shared" si="336"/>
        <v>45706</v>
      </c>
      <c r="K2281">
        <f t="shared" si="337"/>
        <v>6.9592812993805195E-2</v>
      </c>
      <c r="L2281" s="7">
        <f t="shared" si="338"/>
        <v>1.7215999999999999E-2</v>
      </c>
      <c r="M2281" s="28">
        <f t="shared" si="339"/>
        <v>5.23768129938052E-2</v>
      </c>
      <c r="N2281" s="9">
        <f t="shared" si="330"/>
        <v>5.2944782609641999E-2</v>
      </c>
      <c r="O2281" s="9">
        <f t="shared" si="331"/>
        <v>3.4123550612552471E-3</v>
      </c>
      <c r="P2281" s="9">
        <f t="shared" si="332"/>
        <v>5.6357137670897249E-2</v>
      </c>
      <c r="Q2281" s="9">
        <f t="shared" si="333"/>
        <v>4.953242754838675E-2</v>
      </c>
      <c r="R2281" s="9">
        <f t="shared" si="334"/>
        <v>5.9769492732152492E-2</v>
      </c>
      <c r="S2281" s="9">
        <f t="shared" si="335"/>
        <v>4.6120072487131507E-2</v>
      </c>
    </row>
    <row r="2282" spans="1:19">
      <c r="A2282" s="1">
        <v>45343</v>
      </c>
      <c r="B2282" s="2">
        <v>12.657899856567383</v>
      </c>
      <c r="C2282" s="2"/>
      <c r="E2282" s="1">
        <v>45343</v>
      </c>
      <c r="F2282" s="2">
        <v>2950.9555999999998</v>
      </c>
      <c r="G2282" s="2">
        <v>2.4089</v>
      </c>
      <c r="J2282" s="1">
        <f t="shared" si="336"/>
        <v>45707</v>
      </c>
      <c r="K2282">
        <f t="shared" si="337"/>
        <v>6.9124266600850109E-2</v>
      </c>
      <c r="L2282" s="7">
        <f t="shared" si="338"/>
        <v>1.6992E-2</v>
      </c>
      <c r="M2282" s="28">
        <f t="shared" si="339"/>
        <v>5.2132266600850109E-2</v>
      </c>
      <c r="N2282" s="9">
        <f t="shared" si="330"/>
        <v>5.2924258109581679E-2</v>
      </c>
      <c r="O2282" s="9">
        <f t="shared" si="331"/>
        <v>3.4016088094940503E-3</v>
      </c>
      <c r="P2282" s="9">
        <f t="shared" si="332"/>
        <v>5.6325866919075727E-2</v>
      </c>
      <c r="Q2282" s="9">
        <f t="shared" si="333"/>
        <v>4.952264930008763E-2</v>
      </c>
      <c r="R2282" s="9">
        <f t="shared" si="334"/>
        <v>5.9727475728569776E-2</v>
      </c>
      <c r="S2282" s="9">
        <f t="shared" si="335"/>
        <v>4.6121040490593582E-2</v>
      </c>
    </row>
    <row r="2283" spans="1:19">
      <c r="A2283" s="1">
        <v>45344</v>
      </c>
      <c r="B2283" s="2">
        <v>12.811699867248535</v>
      </c>
      <c r="C2283" s="2"/>
      <c r="E2283" s="1">
        <v>45344</v>
      </c>
      <c r="F2283" s="2">
        <v>2988.3578000000002</v>
      </c>
      <c r="G2283" s="2">
        <v>2.4056999999999999</v>
      </c>
      <c r="J2283" s="1">
        <f t="shared" si="336"/>
        <v>45708</v>
      </c>
      <c r="K2283">
        <f t="shared" si="337"/>
        <v>6.920415316260517E-2</v>
      </c>
      <c r="L2283" s="7">
        <f t="shared" si="338"/>
        <v>1.7020999999999998E-2</v>
      </c>
      <c r="M2283" s="28">
        <f t="shared" si="339"/>
        <v>5.2183153162605175E-2</v>
      </c>
      <c r="N2283" s="9">
        <f t="shared" si="330"/>
        <v>5.2904177603814037E-2</v>
      </c>
      <c r="O2283" s="9">
        <f t="shared" si="331"/>
        <v>3.3909717868253033E-3</v>
      </c>
      <c r="P2283" s="9">
        <f t="shared" si="332"/>
        <v>5.6295149390639343E-2</v>
      </c>
      <c r="Q2283" s="9">
        <f t="shared" si="333"/>
        <v>4.9513205816988731E-2</v>
      </c>
      <c r="R2283" s="9">
        <f t="shared" si="334"/>
        <v>5.9686121177464642E-2</v>
      </c>
      <c r="S2283" s="9">
        <f t="shared" si="335"/>
        <v>4.6122234030163432E-2</v>
      </c>
    </row>
    <row r="2284" spans="1:19">
      <c r="A2284" s="1">
        <v>45345</v>
      </c>
      <c r="B2284" s="2">
        <v>12.862199783325195</v>
      </c>
      <c r="C2284" s="2"/>
      <c r="E2284" s="1">
        <v>45345</v>
      </c>
      <c r="F2284" s="2">
        <v>3004.8809999999999</v>
      </c>
      <c r="G2284" s="2">
        <v>2.3862999999999999</v>
      </c>
      <c r="J2284" s="1">
        <f t="shared" si="336"/>
        <v>45709</v>
      </c>
      <c r="K2284">
        <f t="shared" si="337"/>
        <v>6.8629940670329459E-2</v>
      </c>
      <c r="L2284" s="7">
        <f t="shared" si="338"/>
        <v>1.7316999999999999E-2</v>
      </c>
      <c r="M2284" s="28">
        <f t="shared" si="339"/>
        <v>5.131294067032946E-2</v>
      </c>
      <c r="N2284" s="9">
        <f t="shared" si="330"/>
        <v>5.2886435968611006E-2</v>
      </c>
      <c r="O2284" s="9">
        <f t="shared" si="331"/>
        <v>3.3875531357689028E-3</v>
      </c>
      <c r="P2284" s="9">
        <f t="shared" si="332"/>
        <v>5.6273989104379911E-2</v>
      </c>
      <c r="Q2284" s="9">
        <f t="shared" si="333"/>
        <v>4.9498882832842102E-2</v>
      </c>
      <c r="R2284" s="9">
        <f t="shared" si="334"/>
        <v>5.9661542240148815E-2</v>
      </c>
      <c r="S2284" s="9">
        <f t="shared" si="335"/>
        <v>4.6111329697073197E-2</v>
      </c>
    </row>
    <row r="2285" spans="1:19">
      <c r="A2285" s="1">
        <v>45348</v>
      </c>
      <c r="B2285" s="2">
        <v>12.73859977722168</v>
      </c>
      <c r="C2285" s="2"/>
      <c r="E2285" s="1">
        <v>45348</v>
      </c>
      <c r="F2285" s="2">
        <v>2977.0221000000001</v>
      </c>
      <c r="G2285" s="2">
        <v>2.3904999999999998</v>
      </c>
      <c r="J2285" s="1">
        <f t="shared" si="336"/>
        <v>45712</v>
      </c>
      <c r="K2285">
        <f t="shared" si="337"/>
        <v>6.886957586312413E-2</v>
      </c>
      <c r="L2285" s="7">
        <f t="shared" si="338"/>
        <v>1.77E-2</v>
      </c>
      <c r="M2285" s="28">
        <f t="shared" si="339"/>
        <v>5.116957586312413E-2</v>
      </c>
      <c r="N2285" s="9">
        <f t="shared" si="330"/>
        <v>5.286914627840085E-2</v>
      </c>
      <c r="O2285" s="9">
        <f t="shared" si="331"/>
        <v>3.3851519994411447E-3</v>
      </c>
      <c r="P2285" s="9">
        <f t="shared" si="332"/>
        <v>5.6254298277841994E-2</v>
      </c>
      <c r="Q2285" s="9">
        <f t="shared" si="333"/>
        <v>4.9483994278959706E-2</v>
      </c>
      <c r="R2285" s="9">
        <f t="shared" si="334"/>
        <v>5.9639450277283138E-2</v>
      </c>
      <c r="S2285" s="9">
        <f t="shared" si="335"/>
        <v>4.6098842279518562E-2</v>
      </c>
    </row>
    <row r="2286" spans="1:19">
      <c r="A2286" s="1">
        <v>45349</v>
      </c>
      <c r="B2286" s="2">
        <v>12.895600318908691</v>
      </c>
      <c r="C2286" s="2"/>
      <c r="E2286" s="1">
        <v>45349</v>
      </c>
      <c r="F2286" s="2">
        <v>3015.4807000000001</v>
      </c>
      <c r="G2286" s="2">
        <v>2.3609</v>
      </c>
      <c r="J2286" s="1">
        <f t="shared" si="336"/>
        <v>45713</v>
      </c>
      <c r="K2286">
        <f t="shared" si="337"/>
        <v>6.9503811893430967E-2</v>
      </c>
      <c r="L2286" s="7">
        <f t="shared" si="338"/>
        <v>1.7842E-2</v>
      </c>
      <c r="M2286" s="28">
        <f t="shared" si="339"/>
        <v>5.166181189343097E-2</v>
      </c>
      <c r="N2286" s="9">
        <f t="shared" si="330"/>
        <v>5.2856244551596203E-2</v>
      </c>
      <c r="O2286" s="9">
        <f t="shared" si="331"/>
        <v>3.3835328362252903E-3</v>
      </c>
      <c r="P2286" s="9">
        <f t="shared" si="332"/>
        <v>5.6239777387821495E-2</v>
      </c>
      <c r="Q2286" s="9">
        <f t="shared" si="333"/>
        <v>4.9472711715370911E-2</v>
      </c>
      <c r="R2286" s="9">
        <f t="shared" si="334"/>
        <v>5.962331022404678E-2</v>
      </c>
      <c r="S2286" s="9">
        <f t="shared" si="335"/>
        <v>4.6089178879145626E-2</v>
      </c>
    </row>
    <row r="2287" spans="1:19">
      <c r="A2287" s="1">
        <v>45350</v>
      </c>
      <c r="B2287" s="2">
        <v>12.668600082397461</v>
      </c>
      <c r="C2287" s="2"/>
      <c r="E2287" s="1">
        <v>45350</v>
      </c>
      <c r="F2287" s="2">
        <v>2957.8524000000002</v>
      </c>
      <c r="G2287" s="2">
        <v>2.3637000000000001</v>
      </c>
      <c r="J2287" s="1">
        <f t="shared" si="336"/>
        <v>45714</v>
      </c>
      <c r="K2287">
        <f t="shared" si="337"/>
        <v>6.8874316602499194E-2</v>
      </c>
      <c r="L2287" s="7">
        <f t="shared" si="338"/>
        <v>1.7659000000000001E-2</v>
      </c>
      <c r="M2287" s="28">
        <f t="shared" si="339"/>
        <v>5.1215316602499193E-2</v>
      </c>
      <c r="N2287" s="9">
        <f t="shared" si="330"/>
        <v>5.2845207494897448E-2</v>
      </c>
      <c r="O2287" s="9">
        <f t="shared" si="331"/>
        <v>3.3843310828634431E-3</v>
      </c>
      <c r="P2287" s="9">
        <f t="shared" si="332"/>
        <v>5.622953857776089E-2</v>
      </c>
      <c r="Q2287" s="9">
        <f t="shared" si="333"/>
        <v>4.9460876412034005E-2</v>
      </c>
      <c r="R2287" s="9">
        <f t="shared" si="334"/>
        <v>5.9613869660624333E-2</v>
      </c>
      <c r="S2287" s="9">
        <f t="shared" si="335"/>
        <v>4.6076545329170562E-2</v>
      </c>
    </row>
    <row r="2288" spans="1:19">
      <c r="A2288" s="1">
        <v>45351</v>
      </c>
      <c r="B2288" s="2">
        <v>12.895999908447266</v>
      </c>
      <c r="C2288" s="2"/>
      <c r="E2288" s="1">
        <v>45351</v>
      </c>
      <c r="F2288" s="2">
        <v>3015.1712000000002</v>
      </c>
      <c r="G2288" s="2">
        <v>2.3416999999999999</v>
      </c>
      <c r="J2288" s="1">
        <f t="shared" si="336"/>
        <v>45715</v>
      </c>
      <c r="K2288">
        <f t="shared" si="337"/>
        <v>6.8689338641342787E-2</v>
      </c>
      <c r="L2288" s="7">
        <f t="shared" si="338"/>
        <v>1.7741E-2</v>
      </c>
      <c r="M2288" s="28">
        <f t="shared" si="339"/>
        <v>5.0948338641342787E-2</v>
      </c>
      <c r="N2288" s="9">
        <f t="shared" si="330"/>
        <v>5.2833557257270777E-2</v>
      </c>
      <c r="O2288" s="9">
        <f t="shared" si="331"/>
        <v>3.3857872985344241E-3</v>
      </c>
      <c r="P2288" s="9">
        <f t="shared" si="332"/>
        <v>5.6219344555805198E-2</v>
      </c>
      <c r="Q2288" s="9">
        <f t="shared" si="333"/>
        <v>4.9447769958736357E-2</v>
      </c>
      <c r="R2288" s="9">
        <f t="shared" si="334"/>
        <v>5.9605131854339626E-2</v>
      </c>
      <c r="S2288" s="9">
        <f t="shared" si="335"/>
        <v>4.6061982660201929E-2</v>
      </c>
    </row>
    <row r="2289" spans="1:19">
      <c r="A2289" s="1">
        <v>45352</v>
      </c>
      <c r="B2289" s="2">
        <v>12.938799858093262</v>
      </c>
      <c r="C2289" s="2"/>
      <c r="E2289" s="1">
        <v>45352</v>
      </c>
      <c r="F2289" s="2">
        <v>3027.0203999999999</v>
      </c>
      <c r="G2289" s="2">
        <v>2.3649</v>
      </c>
      <c r="J2289" s="1">
        <f t="shared" si="336"/>
        <v>45716</v>
      </c>
      <c r="K2289">
        <f t="shared" si="337"/>
        <v>6.9768576075670635E-2</v>
      </c>
      <c r="L2289" s="7">
        <f t="shared" si="338"/>
        <v>1.8000000000000002E-2</v>
      </c>
      <c r="M2289" s="28">
        <f t="shared" si="339"/>
        <v>5.1768576075670633E-2</v>
      </c>
      <c r="N2289" s="9">
        <f t="shared" si="330"/>
        <v>5.2822335084737909E-2</v>
      </c>
      <c r="O2289" s="9">
        <f t="shared" si="331"/>
        <v>3.3846116964117009E-3</v>
      </c>
      <c r="P2289" s="9">
        <f t="shared" si="332"/>
        <v>5.6206946781149611E-2</v>
      </c>
      <c r="Q2289" s="9">
        <f t="shared" si="333"/>
        <v>4.9437723388326207E-2</v>
      </c>
      <c r="R2289" s="9">
        <f t="shared" si="334"/>
        <v>5.9591558477561313E-2</v>
      </c>
      <c r="S2289" s="9">
        <f t="shared" si="335"/>
        <v>4.6053111691914506E-2</v>
      </c>
    </row>
    <row r="2290" spans="1:19">
      <c r="A2290" s="1">
        <v>45355</v>
      </c>
      <c r="B2290" s="2">
        <v>13.006099700927734</v>
      </c>
      <c r="C2290" s="2"/>
      <c r="E2290" s="1">
        <v>45355</v>
      </c>
      <c r="F2290" s="2">
        <v>3039.3054999999999</v>
      </c>
      <c r="G2290" s="2">
        <v>2.3477000000000001</v>
      </c>
      <c r="J2290" s="1">
        <f t="shared" si="336"/>
        <v>45719</v>
      </c>
      <c r="K2290">
        <f t="shared" si="337"/>
        <v>6.9870462155776317E-2</v>
      </c>
      <c r="L2290" s="7">
        <f t="shared" si="338"/>
        <v>1.7219999999999999E-2</v>
      </c>
      <c r="M2290" s="28">
        <f t="shared" si="339"/>
        <v>5.2650462155776317E-2</v>
      </c>
      <c r="N2290" s="9">
        <f t="shared" si="330"/>
        <v>5.2817230459691077E-2</v>
      </c>
      <c r="O2290" s="9">
        <f t="shared" si="331"/>
        <v>3.383896948548409E-3</v>
      </c>
      <c r="P2290" s="9">
        <f t="shared" si="332"/>
        <v>5.6201127408239487E-2</v>
      </c>
      <c r="Q2290" s="9">
        <f t="shared" si="333"/>
        <v>4.9433333511142666E-2</v>
      </c>
      <c r="R2290" s="9">
        <f t="shared" si="334"/>
        <v>5.9585024356787891E-2</v>
      </c>
      <c r="S2290" s="9">
        <f t="shared" si="335"/>
        <v>4.6049436562594262E-2</v>
      </c>
    </row>
    <row r="2291" spans="1:19">
      <c r="A2291" s="1">
        <v>45356</v>
      </c>
      <c r="B2291" s="2">
        <v>13.060500144958496</v>
      </c>
      <c r="C2291" s="2"/>
      <c r="E2291" s="1">
        <v>45356</v>
      </c>
      <c r="F2291" s="2">
        <v>3047.7930999999999</v>
      </c>
      <c r="G2291" s="2">
        <v>2.3313999999999999</v>
      </c>
      <c r="J2291" s="1">
        <f t="shared" si="336"/>
        <v>45720</v>
      </c>
      <c r="K2291">
        <f t="shared" si="337"/>
        <v>7.0030954310134563E-2</v>
      </c>
      <c r="L2291" s="7">
        <f t="shared" si="338"/>
        <v>1.7049000000000002E-2</v>
      </c>
      <c r="M2291" s="28">
        <f t="shared" si="339"/>
        <v>5.2981954310134562E-2</v>
      </c>
      <c r="N2291" s="9">
        <f t="shared" si="330"/>
        <v>5.2808038532806433E-2</v>
      </c>
      <c r="O2291" s="9">
        <f t="shared" si="331"/>
        <v>3.3802890327150502E-3</v>
      </c>
      <c r="P2291" s="9">
        <f t="shared" si="332"/>
        <v>5.618832756552148E-2</v>
      </c>
      <c r="Q2291" s="9">
        <f t="shared" si="333"/>
        <v>4.9427749500091385E-2</v>
      </c>
      <c r="R2291" s="9">
        <f t="shared" si="334"/>
        <v>5.9568616598236535E-2</v>
      </c>
      <c r="S2291" s="9">
        <f t="shared" si="335"/>
        <v>4.604746046737633E-2</v>
      </c>
    </row>
    <row r="2292" spans="1:19">
      <c r="A2292" s="1">
        <v>45357</v>
      </c>
      <c r="B2292" s="2">
        <v>13.02400016784668</v>
      </c>
      <c r="C2292" s="2"/>
      <c r="E2292" s="1">
        <v>45357</v>
      </c>
      <c r="F2292" s="2">
        <v>3039.9308999999998</v>
      </c>
      <c r="G2292" s="2">
        <v>2.2900999999999998</v>
      </c>
      <c r="J2292" s="1">
        <f t="shared" si="336"/>
        <v>45721</v>
      </c>
      <c r="K2292">
        <f t="shared" si="337"/>
        <v>6.9571023715331623E-2</v>
      </c>
      <c r="L2292" s="7">
        <f t="shared" si="338"/>
        <v>1.7038000000000001E-2</v>
      </c>
      <c r="M2292" s="28">
        <f t="shared" si="339"/>
        <v>5.2533023715331625E-2</v>
      </c>
      <c r="N2292" s="9">
        <f t="shared" si="330"/>
        <v>5.2801715512358849E-2</v>
      </c>
      <c r="O2292" s="9">
        <f t="shared" si="331"/>
        <v>3.3793071338166841E-3</v>
      </c>
      <c r="P2292" s="9">
        <f t="shared" si="332"/>
        <v>5.6181022646175534E-2</v>
      </c>
      <c r="Q2292" s="9">
        <f t="shared" si="333"/>
        <v>4.9422408378542164E-2</v>
      </c>
      <c r="R2292" s="9">
        <f t="shared" si="334"/>
        <v>5.9560329779992219E-2</v>
      </c>
      <c r="S2292" s="9">
        <f t="shared" si="335"/>
        <v>4.6043101244725479E-2</v>
      </c>
    </row>
    <row r="2293" spans="1:19">
      <c r="A2293" s="1">
        <v>45358</v>
      </c>
      <c r="B2293" s="2">
        <v>12.989399909973145</v>
      </c>
      <c r="C2293" s="2"/>
      <c r="E2293" s="1">
        <v>45358</v>
      </c>
      <c r="F2293" s="2">
        <v>3027.4013</v>
      </c>
      <c r="G2293" s="2">
        <v>2.2616000000000001</v>
      </c>
      <c r="J2293" s="1">
        <f t="shared" si="336"/>
        <v>45722</v>
      </c>
      <c r="K2293">
        <f t="shared" si="337"/>
        <v>6.8902792861149809E-2</v>
      </c>
      <c r="L2293" s="7">
        <f t="shared" si="338"/>
        <v>1.7301E-2</v>
      </c>
      <c r="M2293" s="28">
        <f t="shared" si="339"/>
        <v>5.1601792861149812E-2</v>
      </c>
      <c r="N2293" s="9">
        <f t="shared" si="330"/>
        <v>5.2793635639548683E-2</v>
      </c>
      <c r="O2293" s="9">
        <f t="shared" si="331"/>
        <v>3.3797322690238257E-3</v>
      </c>
      <c r="P2293" s="9">
        <f t="shared" si="332"/>
        <v>5.6173367908572511E-2</v>
      </c>
      <c r="Q2293" s="9">
        <f t="shared" si="333"/>
        <v>4.9413903370524856E-2</v>
      </c>
      <c r="R2293" s="9">
        <f t="shared" si="334"/>
        <v>5.9553100177596338E-2</v>
      </c>
      <c r="S2293" s="9">
        <f t="shared" si="335"/>
        <v>4.6034171101501029E-2</v>
      </c>
    </row>
    <row r="2294" spans="1:19">
      <c r="A2294" s="1">
        <v>45359</v>
      </c>
      <c r="B2294" s="2">
        <v>13.097000122070313</v>
      </c>
      <c r="C2294" s="2"/>
      <c r="E2294" s="1">
        <v>45359</v>
      </c>
      <c r="F2294" s="2">
        <v>3046.0192000000002</v>
      </c>
      <c r="G2294" s="2">
        <v>2.2738999999999998</v>
      </c>
      <c r="J2294" s="1">
        <f t="shared" si="336"/>
        <v>45723</v>
      </c>
      <c r="K2294">
        <f t="shared" si="337"/>
        <v>6.9062681515153726E-2</v>
      </c>
      <c r="L2294" s="7">
        <f t="shared" si="338"/>
        <v>1.7687999999999999E-2</v>
      </c>
      <c r="M2294" s="28">
        <f t="shared" si="339"/>
        <v>5.1374681515153731E-2</v>
      </c>
      <c r="N2294" s="9">
        <f t="shared" si="330"/>
        <v>5.2785558975143317E-2</v>
      </c>
      <c r="O2294" s="9">
        <f t="shared" si="331"/>
        <v>3.3806814724721764E-3</v>
      </c>
      <c r="P2294" s="9">
        <f t="shared" si="332"/>
        <v>5.6166240447615493E-2</v>
      </c>
      <c r="Q2294" s="9">
        <f t="shared" si="333"/>
        <v>4.9404877502671141E-2</v>
      </c>
      <c r="R2294" s="9">
        <f t="shared" si="334"/>
        <v>5.9546921920087668E-2</v>
      </c>
      <c r="S2294" s="9">
        <f t="shared" si="335"/>
        <v>4.6024196030198965E-2</v>
      </c>
    </row>
    <row r="2295" spans="1:19">
      <c r="A2295" s="1">
        <v>45362</v>
      </c>
      <c r="B2295" s="2">
        <v>13.15149974822998</v>
      </c>
      <c r="C2295" s="2"/>
      <c r="E2295" s="1">
        <v>45362</v>
      </c>
      <c r="F2295" s="2">
        <v>3068.4553999999998</v>
      </c>
      <c r="G2295" s="2">
        <v>2.2791999999999999</v>
      </c>
      <c r="J2295" s="1">
        <f t="shared" si="336"/>
        <v>45726</v>
      </c>
      <c r="K2295">
        <f t="shared" si="337"/>
        <v>6.9284705272596891E-2</v>
      </c>
      <c r="L2295" s="7">
        <f t="shared" si="338"/>
        <v>1.7955000000000002E-2</v>
      </c>
      <c r="M2295" s="28">
        <f t="shared" si="339"/>
        <v>5.1329705272596893E-2</v>
      </c>
      <c r="N2295" s="9">
        <f t="shared" si="330"/>
        <v>5.2777927860304677E-2</v>
      </c>
      <c r="O2295" s="9">
        <f t="shared" si="331"/>
        <v>3.3817885226223501E-3</v>
      </c>
      <c r="P2295" s="9">
        <f t="shared" si="332"/>
        <v>5.6159716382927029E-2</v>
      </c>
      <c r="Q2295" s="9">
        <f t="shared" si="333"/>
        <v>4.9396139337682325E-2</v>
      </c>
      <c r="R2295" s="9">
        <f t="shared" si="334"/>
        <v>5.9541504905549381E-2</v>
      </c>
      <c r="S2295" s="9">
        <f t="shared" si="335"/>
        <v>4.6014350815059973E-2</v>
      </c>
    </row>
    <row r="2296" spans="1:19">
      <c r="A2296" s="1">
        <v>45363</v>
      </c>
      <c r="B2296" s="2">
        <v>13.040599822998047</v>
      </c>
      <c r="C2296" s="2"/>
      <c r="E2296" s="1">
        <v>45363</v>
      </c>
      <c r="F2296" s="2">
        <v>3055.9349999999999</v>
      </c>
      <c r="G2296" s="2">
        <v>2.3163999999999998</v>
      </c>
      <c r="J2296" s="1">
        <f t="shared" si="336"/>
        <v>45727</v>
      </c>
      <c r="K2296">
        <f t="shared" si="337"/>
        <v>6.8998826874651406E-2</v>
      </c>
      <c r="L2296" s="7">
        <f t="shared" si="338"/>
        <v>1.8456E-2</v>
      </c>
      <c r="M2296" s="28">
        <f t="shared" si="339"/>
        <v>5.0542826874651406E-2</v>
      </c>
      <c r="N2296" s="9">
        <f t="shared" si="330"/>
        <v>5.2764683816982613E-2</v>
      </c>
      <c r="O2296" s="9">
        <f t="shared" si="331"/>
        <v>3.3839798721885025E-3</v>
      </c>
      <c r="P2296" s="9">
        <f t="shared" si="332"/>
        <v>5.6148663689171117E-2</v>
      </c>
      <c r="Q2296" s="9">
        <f t="shared" si="333"/>
        <v>4.9380703944794109E-2</v>
      </c>
      <c r="R2296" s="9">
        <f t="shared" si="334"/>
        <v>5.9532643561359622E-2</v>
      </c>
      <c r="S2296" s="9">
        <f t="shared" si="335"/>
        <v>4.5996724072605605E-2</v>
      </c>
    </row>
    <row r="2297" spans="1:19">
      <c r="A2297" s="1">
        <v>45364</v>
      </c>
      <c r="B2297" s="2">
        <v>12.973600387573242</v>
      </c>
      <c r="C2297" s="2"/>
      <c r="E2297" s="1">
        <v>45364</v>
      </c>
      <c r="F2297" s="2">
        <v>3043.8346000000001</v>
      </c>
      <c r="G2297" s="2">
        <v>2.3441000000000001</v>
      </c>
      <c r="J2297" s="1">
        <f t="shared" si="336"/>
        <v>45728</v>
      </c>
      <c r="K2297">
        <f t="shared" si="337"/>
        <v>6.9197448940636452E-2</v>
      </c>
      <c r="L2297" s="7">
        <f t="shared" si="338"/>
        <v>1.8759999999999999E-2</v>
      </c>
      <c r="M2297" s="28">
        <f t="shared" si="339"/>
        <v>5.0437448940636453E-2</v>
      </c>
      <c r="N2297" s="9">
        <f t="shared" si="330"/>
        <v>5.2749079048753623E-2</v>
      </c>
      <c r="O2297" s="9">
        <f t="shared" si="331"/>
        <v>3.3856083608196528E-3</v>
      </c>
      <c r="P2297" s="9">
        <f t="shared" si="332"/>
        <v>5.6134687409573274E-2</v>
      </c>
      <c r="Q2297" s="9">
        <f t="shared" si="333"/>
        <v>4.9363470687933973E-2</v>
      </c>
      <c r="R2297" s="9">
        <f t="shared" si="334"/>
        <v>5.9520295770392931E-2</v>
      </c>
      <c r="S2297" s="9">
        <f t="shared" si="335"/>
        <v>4.5977862327114316E-2</v>
      </c>
    </row>
    <row r="2298" spans="1:19">
      <c r="A2298" s="1">
        <v>45365</v>
      </c>
      <c r="B2298" s="2">
        <v>12.976499557495117</v>
      </c>
      <c r="C2298" s="2"/>
      <c r="E2298" s="1">
        <v>45365</v>
      </c>
      <c r="F2298" s="2">
        <v>3038.2339000000002</v>
      </c>
      <c r="G2298" s="2">
        <v>2.3412000000000002</v>
      </c>
      <c r="J2298" s="1">
        <f t="shared" si="336"/>
        <v>45729</v>
      </c>
      <c r="K2298">
        <f t="shared" si="337"/>
        <v>6.9409740250971672E-2</v>
      </c>
      <c r="L2298" s="7">
        <f t="shared" si="338"/>
        <v>1.8252000000000001E-2</v>
      </c>
      <c r="M2298" s="28">
        <f t="shared" si="339"/>
        <v>5.1157740250971667E-2</v>
      </c>
      <c r="N2298" s="9">
        <f t="shared" si="330"/>
        <v>5.2739330547154281E-2</v>
      </c>
      <c r="O2298" s="9">
        <f t="shared" si="331"/>
        <v>3.3866394685254132E-3</v>
      </c>
      <c r="P2298" s="9">
        <f t="shared" si="332"/>
        <v>5.6125970015679691E-2</v>
      </c>
      <c r="Q2298" s="9">
        <f t="shared" si="333"/>
        <v>4.9352691078628871E-2</v>
      </c>
      <c r="R2298" s="9">
        <f t="shared" si="334"/>
        <v>5.9512609484205108E-2</v>
      </c>
      <c r="S2298" s="9">
        <f t="shared" si="335"/>
        <v>4.5966051610103455E-2</v>
      </c>
    </row>
    <row r="2299" spans="1:19">
      <c r="A2299" s="1">
        <v>45366</v>
      </c>
      <c r="B2299" s="2">
        <v>13.032500267028809</v>
      </c>
      <c r="C2299" s="2"/>
      <c r="E2299" s="1">
        <v>45366</v>
      </c>
      <c r="F2299" s="2">
        <v>3054.6359000000002</v>
      </c>
      <c r="G2299" s="2">
        <v>2.3231999999999999</v>
      </c>
      <c r="J2299" s="1">
        <f t="shared" si="336"/>
        <v>45730</v>
      </c>
      <c r="K2299">
        <f t="shared" si="337"/>
        <v>6.8136134512099406E-2</v>
      </c>
      <c r="L2299" s="7">
        <f t="shared" si="338"/>
        <v>1.8588E-2</v>
      </c>
      <c r="M2299" s="28">
        <f t="shared" si="339"/>
        <v>4.9548134512099405E-2</v>
      </c>
      <c r="N2299" s="9">
        <f t="shared" si="330"/>
        <v>5.2724660622935376E-2</v>
      </c>
      <c r="O2299" s="9">
        <f t="shared" si="331"/>
        <v>3.3924193149728822E-3</v>
      </c>
      <c r="P2299" s="9">
        <f t="shared" si="332"/>
        <v>5.6117079937908258E-2</v>
      </c>
      <c r="Q2299" s="9">
        <f t="shared" si="333"/>
        <v>4.9332241307962495E-2</v>
      </c>
      <c r="R2299" s="9">
        <f t="shared" si="334"/>
        <v>5.950949925288114E-2</v>
      </c>
      <c r="S2299" s="9">
        <f t="shared" si="335"/>
        <v>4.5939821992989613E-2</v>
      </c>
    </row>
    <row r="2300" spans="1:19">
      <c r="A2300" s="1">
        <v>45369</v>
      </c>
      <c r="B2300" s="2">
        <v>13.148699760437012</v>
      </c>
      <c r="C2300" s="2"/>
      <c r="E2300" s="1">
        <v>45369</v>
      </c>
      <c r="F2300" s="2">
        <v>3084.9261999999999</v>
      </c>
      <c r="G2300" s="2">
        <v>2.3096000000000001</v>
      </c>
      <c r="J2300" s="1">
        <f t="shared" si="336"/>
        <v>45733</v>
      </c>
      <c r="K2300">
        <f t="shared" si="337"/>
        <v>6.8000380541069994E-2</v>
      </c>
      <c r="L2300" s="7">
        <f t="shared" si="338"/>
        <v>1.8779999999999998E-2</v>
      </c>
      <c r="M2300" s="28">
        <f t="shared" si="339"/>
        <v>4.9220380541069995E-2</v>
      </c>
      <c r="N2300" s="9">
        <f t="shared" si="330"/>
        <v>5.2707600271037658E-2</v>
      </c>
      <c r="O2300" s="9">
        <f t="shared" si="331"/>
        <v>3.3991822903091762E-3</v>
      </c>
      <c r="P2300" s="9">
        <f t="shared" si="332"/>
        <v>5.6106782561346831E-2</v>
      </c>
      <c r="Q2300" s="9">
        <f t="shared" si="333"/>
        <v>4.9308417980728485E-2</v>
      </c>
      <c r="R2300" s="9">
        <f t="shared" si="334"/>
        <v>5.9505964851656011E-2</v>
      </c>
      <c r="S2300" s="9">
        <f t="shared" si="335"/>
        <v>4.5909235690419305E-2</v>
      </c>
    </row>
    <row r="2301" spans="1:19">
      <c r="A2301" s="1">
        <v>45370</v>
      </c>
      <c r="B2301" s="2">
        <v>13.06190013885498</v>
      </c>
      <c r="C2301" s="2"/>
      <c r="E2301" s="1">
        <v>45370</v>
      </c>
      <c r="F2301" s="2">
        <v>3062.7557999999999</v>
      </c>
      <c r="G2301" s="2">
        <v>2.2867999999999999</v>
      </c>
      <c r="J2301" s="1">
        <f t="shared" si="336"/>
        <v>45734</v>
      </c>
      <c r="K2301">
        <f t="shared" si="337"/>
        <v>6.7906642096411382E-2</v>
      </c>
      <c r="L2301" s="7">
        <f t="shared" si="338"/>
        <v>1.8818999999999999E-2</v>
      </c>
      <c r="M2301" s="28">
        <f t="shared" si="339"/>
        <v>4.908764209641138E-2</v>
      </c>
      <c r="N2301" s="9">
        <f t="shared" si="330"/>
        <v>5.2689540892387386E-2</v>
      </c>
      <c r="O2301" s="9">
        <f t="shared" si="331"/>
        <v>3.4062699424324554E-3</v>
      </c>
      <c r="P2301" s="9">
        <f t="shared" si="332"/>
        <v>5.6095810834819841E-2</v>
      </c>
      <c r="Q2301" s="9">
        <f t="shared" si="333"/>
        <v>4.9283270949954931E-2</v>
      </c>
      <c r="R2301" s="9">
        <f t="shared" si="334"/>
        <v>5.9502080777252296E-2</v>
      </c>
      <c r="S2301" s="9">
        <f t="shared" si="335"/>
        <v>4.5877001007522476E-2</v>
      </c>
    </row>
    <row r="2302" spans="1:19">
      <c r="A2302" s="1">
        <v>45371</v>
      </c>
      <c r="B2302" s="2">
        <v>13.145899772644043</v>
      </c>
      <c r="C2302" s="2"/>
      <c r="E2302" s="1">
        <v>45371</v>
      </c>
      <c r="F2302" s="2">
        <v>3079.6858999999999</v>
      </c>
      <c r="G2302" s="2">
        <v>2.2839999999999998</v>
      </c>
      <c r="J2302" s="1">
        <f t="shared" si="336"/>
        <v>45735</v>
      </c>
      <c r="K2302">
        <f t="shared" si="337"/>
        <v>6.7918170398322042E-2</v>
      </c>
      <c r="L2302" s="7">
        <f t="shared" si="338"/>
        <v>1.8835999999999999E-2</v>
      </c>
      <c r="M2302" s="28">
        <f t="shared" si="339"/>
        <v>4.9082170398322043E-2</v>
      </c>
      <c r="N2302" s="9">
        <f t="shared" si="330"/>
        <v>5.2671413058150214E-2</v>
      </c>
      <c r="O2302" s="9">
        <f t="shared" si="331"/>
        <v>3.4132568172876706E-3</v>
      </c>
      <c r="P2302" s="9">
        <f t="shared" si="332"/>
        <v>5.6084669875437886E-2</v>
      </c>
      <c r="Q2302" s="9">
        <f t="shared" si="333"/>
        <v>4.9258156240862543E-2</v>
      </c>
      <c r="R2302" s="9">
        <f t="shared" si="334"/>
        <v>5.9497926692725557E-2</v>
      </c>
      <c r="S2302" s="9">
        <f t="shared" si="335"/>
        <v>4.5844899423574871E-2</v>
      </c>
    </row>
    <row r="2303" spans="1:19">
      <c r="A2303" s="1">
        <v>45372</v>
      </c>
      <c r="B2303" s="2">
        <v>13.125499725341797</v>
      </c>
      <c r="C2303" s="2"/>
      <c r="E2303" s="1">
        <v>45372</v>
      </c>
      <c r="F2303" s="2">
        <v>3077.1129999999998</v>
      </c>
      <c r="G2303" s="2">
        <v>2.2839999999999998</v>
      </c>
      <c r="J2303" s="1">
        <f t="shared" si="336"/>
        <v>45736</v>
      </c>
      <c r="K2303">
        <f t="shared" si="337"/>
        <v>6.8425662781923802E-2</v>
      </c>
      <c r="L2303" s="7">
        <f t="shared" si="338"/>
        <v>1.8479000000000002E-2</v>
      </c>
      <c r="M2303" s="28">
        <f t="shared" si="339"/>
        <v>4.9946662781923799E-2</v>
      </c>
      <c r="N2303" s="9">
        <f t="shared" si="330"/>
        <v>5.2657315500820978E-2</v>
      </c>
      <c r="O2303" s="9">
        <f t="shared" si="331"/>
        <v>3.417142847933625E-3</v>
      </c>
      <c r="P2303" s="9">
        <f t="shared" si="332"/>
        <v>5.6074458348754602E-2</v>
      </c>
      <c r="Q2303" s="9">
        <f t="shared" si="333"/>
        <v>4.9240172652887354E-2</v>
      </c>
      <c r="R2303" s="9">
        <f t="shared" si="334"/>
        <v>5.9491601196688226E-2</v>
      </c>
      <c r="S2303" s="9">
        <f t="shared" si="335"/>
        <v>4.582302980495373E-2</v>
      </c>
    </row>
    <row r="2304" spans="1:19">
      <c r="A2304" s="1">
        <v>45373</v>
      </c>
      <c r="B2304" s="2">
        <v>13.069899559020996</v>
      </c>
      <c r="C2304" s="2"/>
      <c r="E2304" s="1">
        <v>45373</v>
      </c>
      <c r="F2304" s="2">
        <v>3048.0336000000002</v>
      </c>
      <c r="G2304" s="2">
        <v>2.2873000000000001</v>
      </c>
      <c r="J2304" s="1">
        <f t="shared" si="336"/>
        <v>45737</v>
      </c>
      <c r="K2304">
        <f t="shared" si="337"/>
        <v>6.9226668391981383E-2</v>
      </c>
      <c r="L2304" s="7">
        <f t="shared" si="338"/>
        <v>1.8387000000000001E-2</v>
      </c>
      <c r="M2304" s="28">
        <f t="shared" si="339"/>
        <v>5.0839668391981382E-2</v>
      </c>
      <c r="N2304" s="9">
        <f t="shared" si="330"/>
        <v>5.2648912806646173E-2</v>
      </c>
      <c r="O2304" s="9">
        <f t="shared" si="331"/>
        <v>3.4189981537832838E-3</v>
      </c>
      <c r="P2304" s="9">
        <f t="shared" si="332"/>
        <v>5.6067910960429457E-2</v>
      </c>
      <c r="Q2304" s="9">
        <f t="shared" si="333"/>
        <v>4.9229914652862888E-2</v>
      </c>
      <c r="R2304" s="9">
        <f t="shared" si="334"/>
        <v>5.9486909114212741E-2</v>
      </c>
      <c r="S2304" s="9">
        <f t="shared" si="335"/>
        <v>4.5810916499079604E-2</v>
      </c>
    </row>
    <row r="2305" spans="1:19">
      <c r="A2305" s="1">
        <v>45376</v>
      </c>
      <c r="B2305" s="2">
        <v>13.001899719238281</v>
      </c>
      <c r="C2305" s="2"/>
      <c r="E2305" s="1">
        <v>45376</v>
      </c>
      <c r="F2305" s="2">
        <v>3026.3054999999999</v>
      </c>
      <c r="G2305" s="2">
        <v>2.3134000000000001</v>
      </c>
      <c r="J2305" s="1">
        <f t="shared" si="336"/>
        <v>45740</v>
      </c>
      <c r="K2305">
        <f t="shared" si="337"/>
        <v>6.9299586935664834E-2</v>
      </c>
      <c r="L2305" s="7">
        <f t="shared" si="338"/>
        <v>1.8500000000000003E-2</v>
      </c>
      <c r="M2305" s="28">
        <f t="shared" si="339"/>
        <v>5.0799586935664831E-2</v>
      </c>
      <c r="N2305" s="9">
        <f t="shared" ref="N2305:N2368" si="340">AVERAGE(M2054:M2305)</f>
        <v>5.2637440771969725E-2</v>
      </c>
      <c r="O2305" s="9">
        <f t="shared" ref="O2305:O2368" si="341">_xlfn.STDEV.P(M2054:M2305)</f>
        <v>3.4203337145621011E-3</v>
      </c>
      <c r="P2305" s="9">
        <f t="shared" ref="P2305:P2368" si="342">N2305+O2305</f>
        <v>5.6057774486531826E-2</v>
      </c>
      <c r="Q2305" s="9">
        <f t="shared" ref="Q2305:Q2368" si="343">N2305-O2305</f>
        <v>4.9217107057407623E-2</v>
      </c>
      <c r="R2305" s="9">
        <f t="shared" ref="R2305:R2368" si="344">N2305+O2305*2</f>
        <v>5.9478108201093928E-2</v>
      </c>
      <c r="S2305" s="9">
        <f t="shared" ref="S2305:S2368" si="345">N2305-O2305*2</f>
        <v>4.5796773342845522E-2</v>
      </c>
    </row>
    <row r="2306" spans="1:19">
      <c r="A2306" s="1">
        <v>45377</v>
      </c>
      <c r="B2306" s="2">
        <v>13.031499862670898</v>
      </c>
      <c r="C2306" s="2"/>
      <c r="E2306" s="1">
        <v>45377</v>
      </c>
      <c r="F2306" s="2">
        <v>3031.4809</v>
      </c>
      <c r="G2306" s="2">
        <v>2.3123</v>
      </c>
      <c r="J2306" s="1">
        <f t="shared" si="336"/>
        <v>45741</v>
      </c>
      <c r="K2306">
        <f t="shared" si="337"/>
        <v>6.9213252522404234E-2</v>
      </c>
      <c r="L2306" s="7">
        <f t="shared" si="338"/>
        <v>1.8148000000000001E-2</v>
      </c>
      <c r="M2306" s="28">
        <f t="shared" si="339"/>
        <v>5.1065252522404236E-2</v>
      </c>
      <c r="N2306" s="9">
        <f t="shared" si="340"/>
        <v>5.2628853098922374E-2</v>
      </c>
      <c r="O2306" s="9">
        <f t="shared" si="341"/>
        <v>3.4215533489637914E-3</v>
      </c>
      <c r="P2306" s="9">
        <f t="shared" si="342"/>
        <v>5.6050406447886163E-2</v>
      </c>
      <c r="Q2306" s="9">
        <f t="shared" si="343"/>
        <v>4.9207299749958584E-2</v>
      </c>
      <c r="R2306" s="9">
        <f t="shared" si="344"/>
        <v>5.9471959796849959E-2</v>
      </c>
      <c r="S2306" s="9">
        <f t="shared" si="345"/>
        <v>4.5785746400994788E-2</v>
      </c>
    </row>
    <row r="2307" spans="1:19">
      <c r="A2307" s="1">
        <v>45378</v>
      </c>
      <c r="B2307" s="2">
        <v>12.893899917602539</v>
      </c>
      <c r="C2307" s="2"/>
      <c r="E2307" s="1">
        <v>45378</v>
      </c>
      <c r="F2307" s="2">
        <v>2993.1388000000002</v>
      </c>
      <c r="G2307" s="2">
        <v>2.3146</v>
      </c>
      <c r="J2307" s="1">
        <f t="shared" si="336"/>
        <v>45742</v>
      </c>
      <c r="K2307">
        <f t="shared" si="337"/>
        <v>6.9368331513855921E-2</v>
      </c>
      <c r="L2307" s="7">
        <f t="shared" si="338"/>
        <v>1.8308999999999999E-2</v>
      </c>
      <c r="M2307" s="28">
        <f t="shared" si="339"/>
        <v>5.1059331513855923E-2</v>
      </c>
      <c r="N2307" s="9">
        <f t="shared" si="340"/>
        <v>5.2619772766036972E-2</v>
      </c>
      <c r="O2307" s="9">
        <f t="shared" si="341"/>
        <v>3.4226700699992131E-3</v>
      </c>
      <c r="P2307" s="9">
        <f t="shared" si="342"/>
        <v>5.6042442836036183E-2</v>
      </c>
      <c r="Q2307" s="9">
        <f t="shared" si="343"/>
        <v>4.9197102696037762E-2</v>
      </c>
      <c r="R2307" s="9">
        <f t="shared" si="344"/>
        <v>5.94651129060354E-2</v>
      </c>
      <c r="S2307" s="9">
        <f t="shared" si="345"/>
        <v>4.5774432626038544E-2</v>
      </c>
    </row>
    <row r="2308" spans="1:19">
      <c r="A2308" s="1">
        <v>45379</v>
      </c>
      <c r="B2308" s="2">
        <v>12.932999610900879</v>
      </c>
      <c r="C2308" s="2"/>
      <c r="E2308" s="1">
        <v>45379</v>
      </c>
      <c r="F2308" s="2">
        <v>3010.6635999999999</v>
      </c>
      <c r="G2308" s="2">
        <v>2.2877000000000001</v>
      </c>
      <c r="J2308" s="1">
        <f t="shared" si="336"/>
        <v>45743</v>
      </c>
      <c r="K2308">
        <f t="shared" si="337"/>
        <v>6.931111660477482E-2</v>
      </c>
      <c r="L2308" s="7">
        <f t="shared" si="338"/>
        <v>1.8079000000000001E-2</v>
      </c>
      <c r="M2308" s="28">
        <f t="shared" si="339"/>
        <v>5.1232116604774822E-2</v>
      </c>
      <c r="N2308" s="9">
        <f t="shared" si="340"/>
        <v>5.2610222903002803E-2</v>
      </c>
      <c r="O2308" s="9">
        <f t="shared" si="341"/>
        <v>3.4231711452950785E-3</v>
      </c>
      <c r="P2308" s="9">
        <f t="shared" si="342"/>
        <v>5.603339404829788E-2</v>
      </c>
      <c r="Q2308" s="9">
        <f t="shared" si="343"/>
        <v>4.9187051757707725E-2</v>
      </c>
      <c r="R2308" s="9">
        <f t="shared" si="344"/>
        <v>5.9456565193592957E-2</v>
      </c>
      <c r="S2308" s="9">
        <f t="shared" si="345"/>
        <v>4.5763880612412648E-2</v>
      </c>
    </row>
    <row r="2309" spans="1:19">
      <c r="A2309" s="1">
        <v>45380</v>
      </c>
      <c r="B2309" s="2">
        <v>13.085700035095215</v>
      </c>
      <c r="C2309" s="2"/>
      <c r="E2309" s="1">
        <v>45380</v>
      </c>
      <c r="F2309" s="2">
        <v>3041.1669000000002</v>
      </c>
      <c r="G2309" s="2">
        <v>2.3010999999999999</v>
      </c>
      <c r="J2309" s="1">
        <f t="shared" ref="J2309:J2372" si="346">A2557</f>
        <v>45744</v>
      </c>
      <c r="K2309">
        <f t="shared" ref="K2309:K2372" si="347">1/B2557</f>
        <v>6.9923712990130699E-2</v>
      </c>
      <c r="L2309" s="7">
        <f t="shared" ref="L2309:L2372" si="348">G2557/100</f>
        <v>1.8126E-2</v>
      </c>
      <c r="M2309" s="28">
        <f t="shared" si="339"/>
        <v>5.1797712990130695E-2</v>
      </c>
      <c r="N2309" s="9">
        <f t="shared" si="340"/>
        <v>5.2602365265569745E-2</v>
      </c>
      <c r="O2309" s="9">
        <f t="shared" si="341"/>
        <v>3.4227545431549126E-3</v>
      </c>
      <c r="P2309" s="9">
        <f t="shared" si="342"/>
        <v>5.6025119808724655E-2</v>
      </c>
      <c r="Q2309" s="9">
        <f t="shared" si="343"/>
        <v>4.9179610722414835E-2</v>
      </c>
      <c r="R2309" s="9">
        <f t="shared" si="344"/>
        <v>5.9447874351879572E-2</v>
      </c>
      <c r="S2309" s="9">
        <f t="shared" si="345"/>
        <v>4.5756856179259918E-2</v>
      </c>
    </row>
    <row r="2310" spans="1:19">
      <c r="A2310" s="1">
        <v>45383</v>
      </c>
      <c r="B2310" s="2">
        <v>13.215499877929687</v>
      </c>
      <c r="C2310" s="2"/>
      <c r="E2310" s="1">
        <v>45383</v>
      </c>
      <c r="F2310" s="2">
        <v>3077.3786</v>
      </c>
      <c r="G2310" s="2">
        <v>2.3071000000000002</v>
      </c>
      <c r="J2310" s="1">
        <f t="shared" si="346"/>
        <v>45747</v>
      </c>
      <c r="K2310">
        <f t="shared" si="347"/>
        <v>7.0277033635427838E-2</v>
      </c>
      <c r="L2310" s="7">
        <f t="shared" si="348"/>
        <v>1.8208999999999999E-2</v>
      </c>
      <c r="M2310" s="28">
        <f t="shared" ref="M2310:M2373" si="349">K2310-L2310</f>
        <v>5.2068033635427835E-2</v>
      </c>
      <c r="N2310" s="9">
        <f t="shared" si="340"/>
        <v>5.2596229931797259E-2</v>
      </c>
      <c r="O2310" s="9">
        <f t="shared" si="341"/>
        <v>3.4223211072886436E-3</v>
      </c>
      <c r="P2310" s="9">
        <f t="shared" si="342"/>
        <v>5.6018551039085901E-2</v>
      </c>
      <c r="Q2310" s="9">
        <f t="shared" si="343"/>
        <v>4.9173908824508616E-2</v>
      </c>
      <c r="R2310" s="9">
        <f t="shared" si="344"/>
        <v>5.9440872146374543E-2</v>
      </c>
      <c r="S2310" s="9">
        <f t="shared" si="345"/>
        <v>4.5751587717219974E-2</v>
      </c>
    </row>
    <row r="2311" spans="1:19">
      <c r="A2311" s="1">
        <v>45384</v>
      </c>
      <c r="B2311" s="2">
        <v>13.230999946594238</v>
      </c>
      <c r="C2311" s="2"/>
      <c r="E2311" s="1">
        <v>45384</v>
      </c>
      <c r="F2311" s="2">
        <v>3074.9585999999999</v>
      </c>
      <c r="G2311" s="2">
        <v>2.2989000000000002</v>
      </c>
      <c r="J2311" s="1">
        <f t="shared" si="346"/>
        <v>45748</v>
      </c>
      <c r="K2311">
        <f t="shared" si="347"/>
        <v>7.0150823709005633E-2</v>
      </c>
      <c r="L2311" s="7">
        <f t="shared" si="348"/>
        <v>1.8062999999999999E-2</v>
      </c>
      <c r="M2311" s="28">
        <f t="shared" si="349"/>
        <v>5.2087823709005637E-2</v>
      </c>
      <c r="N2311" s="9">
        <f t="shared" si="340"/>
        <v>5.2587014731700514E-2</v>
      </c>
      <c r="O2311" s="9">
        <f t="shared" si="341"/>
        <v>3.4205507091104631E-3</v>
      </c>
      <c r="P2311" s="9">
        <f t="shared" si="342"/>
        <v>5.600756544081098E-2</v>
      </c>
      <c r="Q2311" s="9">
        <f t="shared" si="343"/>
        <v>4.9166464022590048E-2</v>
      </c>
      <c r="R2311" s="9">
        <f t="shared" si="344"/>
        <v>5.9428116149921439E-2</v>
      </c>
      <c r="S2311" s="9">
        <f t="shared" si="345"/>
        <v>4.5745913313479589E-2</v>
      </c>
    </row>
    <row r="2312" spans="1:19">
      <c r="A2312" s="1">
        <v>45385</v>
      </c>
      <c r="B2312" s="2">
        <v>13.205499649047852</v>
      </c>
      <c r="C2312" s="2"/>
      <c r="E2312" s="1">
        <v>45385</v>
      </c>
      <c r="F2312" s="2">
        <v>3069.2959000000001</v>
      </c>
      <c r="G2312" s="2">
        <v>2.2852000000000001</v>
      </c>
      <c r="J2312" s="1">
        <f t="shared" si="346"/>
        <v>45749</v>
      </c>
      <c r="K2312">
        <f t="shared" si="347"/>
        <v>7.0082487492001411E-2</v>
      </c>
      <c r="L2312" s="7">
        <f t="shared" si="348"/>
        <v>1.8089999999999998E-2</v>
      </c>
      <c r="M2312" s="28">
        <f t="shared" si="349"/>
        <v>5.1992487492001416E-2</v>
      </c>
      <c r="N2312" s="9">
        <f t="shared" si="340"/>
        <v>5.2577284194845815E-2</v>
      </c>
      <c r="O2312" s="9">
        <f t="shared" si="341"/>
        <v>3.4187398855598165E-3</v>
      </c>
      <c r="P2312" s="9">
        <f t="shared" si="342"/>
        <v>5.5996024080405632E-2</v>
      </c>
      <c r="Q2312" s="9">
        <f t="shared" si="343"/>
        <v>4.9158544309285998E-2</v>
      </c>
      <c r="R2312" s="9">
        <f t="shared" si="344"/>
        <v>5.9414763965965449E-2</v>
      </c>
      <c r="S2312" s="9">
        <f t="shared" si="345"/>
        <v>4.5739804423726181E-2</v>
      </c>
    </row>
    <row r="2313" spans="1:19">
      <c r="A2313" s="1">
        <v>45389</v>
      </c>
      <c r="B2313" s="2">
        <v>13.205499649047852</v>
      </c>
      <c r="C2313" s="2"/>
      <c r="E2313" s="1">
        <v>45389</v>
      </c>
      <c r="F2313" s="2">
        <v>3069.2959000000001</v>
      </c>
      <c r="G2313" s="2">
        <v>2.2902999999999998</v>
      </c>
      <c r="J2313" s="1">
        <f t="shared" si="346"/>
        <v>45750</v>
      </c>
      <c r="K2313">
        <f t="shared" si="347"/>
        <v>7.020499645251109E-2</v>
      </c>
      <c r="L2313" s="7">
        <f t="shared" si="348"/>
        <v>1.7476000000000002E-2</v>
      </c>
      <c r="M2313" s="28">
        <f t="shared" si="349"/>
        <v>5.2728996452511084E-2</v>
      </c>
      <c r="N2313" s="9">
        <f t="shared" si="340"/>
        <v>5.2574588556974722E-2</v>
      </c>
      <c r="O2313" s="9">
        <f t="shared" si="341"/>
        <v>3.4183513668476794E-3</v>
      </c>
      <c r="P2313" s="9">
        <f t="shared" si="342"/>
        <v>5.5992939923822399E-2</v>
      </c>
      <c r="Q2313" s="9">
        <f t="shared" si="343"/>
        <v>4.9156237190127045E-2</v>
      </c>
      <c r="R2313" s="9">
        <f t="shared" si="344"/>
        <v>5.9411291290670083E-2</v>
      </c>
      <c r="S2313" s="9">
        <f t="shared" si="345"/>
        <v>4.573788582327936E-2</v>
      </c>
    </row>
    <row r="2314" spans="1:19">
      <c r="A2314" s="1">
        <v>45390</v>
      </c>
      <c r="B2314" s="2">
        <v>13.140899658203125</v>
      </c>
      <c r="C2314" s="2"/>
      <c r="E2314" s="1">
        <v>45390</v>
      </c>
      <c r="F2314" s="2">
        <v>3047.0526</v>
      </c>
      <c r="G2314" s="2">
        <v>2.2854999999999999</v>
      </c>
      <c r="J2314" s="1">
        <f t="shared" si="346"/>
        <v>45754</v>
      </c>
      <c r="K2314">
        <f t="shared" si="347"/>
        <v>7.5344892564964544E-2</v>
      </c>
      <c r="L2314" s="7">
        <f t="shared" si="348"/>
        <v>1.6475E-2</v>
      </c>
      <c r="M2314" s="28">
        <f t="shared" si="349"/>
        <v>5.886989256496454E-2</v>
      </c>
      <c r="N2314" s="9">
        <f t="shared" si="340"/>
        <v>5.2599478118611216E-2</v>
      </c>
      <c r="O2314" s="9">
        <f t="shared" si="341"/>
        <v>3.4411872574788009E-3</v>
      </c>
      <c r="P2314" s="9">
        <f t="shared" si="342"/>
        <v>5.6040665376090017E-2</v>
      </c>
      <c r="Q2314" s="9">
        <f t="shared" si="343"/>
        <v>4.9158290861132416E-2</v>
      </c>
      <c r="R2314" s="9">
        <f t="shared" si="344"/>
        <v>5.9481852633568817E-2</v>
      </c>
      <c r="S2314" s="9">
        <f t="shared" si="345"/>
        <v>4.5717103603653615E-2</v>
      </c>
    </row>
    <row r="2315" spans="1:19">
      <c r="A2315" s="1">
        <v>45391</v>
      </c>
      <c r="B2315" s="2">
        <v>13.134499549865723</v>
      </c>
      <c r="C2315" s="2"/>
      <c r="E2315" s="1">
        <v>45391</v>
      </c>
      <c r="F2315" s="2">
        <v>3048.5369000000001</v>
      </c>
      <c r="G2315" s="2">
        <v>2.2812999999999999</v>
      </c>
      <c r="J2315" s="1">
        <f t="shared" si="346"/>
        <v>45755</v>
      </c>
      <c r="K2315">
        <f t="shared" si="347"/>
        <v>7.4063651841165923E-2</v>
      </c>
      <c r="L2315" s="7">
        <f t="shared" si="348"/>
        <v>1.6549000000000001E-2</v>
      </c>
      <c r="M2315" s="28">
        <f t="shared" si="349"/>
        <v>5.7514651841165922E-2</v>
      </c>
      <c r="N2315" s="9">
        <f t="shared" si="340"/>
        <v>5.2619016112438272E-2</v>
      </c>
      <c r="O2315" s="9">
        <f t="shared" si="341"/>
        <v>3.4550335032282921E-3</v>
      </c>
      <c r="P2315" s="9">
        <f t="shared" si="342"/>
        <v>5.607404961566656E-2</v>
      </c>
      <c r="Q2315" s="9">
        <f t="shared" si="343"/>
        <v>4.9163982609209983E-2</v>
      </c>
      <c r="R2315" s="9">
        <f t="shared" si="344"/>
        <v>5.9529083118894856E-2</v>
      </c>
      <c r="S2315" s="9">
        <f t="shared" si="345"/>
        <v>4.5708949105981687E-2</v>
      </c>
    </row>
    <row r="2316" spans="1:19">
      <c r="A2316" s="1">
        <v>45392</v>
      </c>
      <c r="B2316" s="2">
        <v>13.051400184631348</v>
      </c>
      <c r="C2316" s="2"/>
      <c r="E2316" s="1">
        <v>45392</v>
      </c>
      <c r="F2316" s="2">
        <v>3027.3348999999998</v>
      </c>
      <c r="G2316" s="2">
        <v>2.2938999999999998</v>
      </c>
      <c r="J2316" s="1">
        <f t="shared" si="346"/>
        <v>45756</v>
      </c>
      <c r="K2316">
        <f t="shared" si="347"/>
        <v>7.3232175263985122E-2</v>
      </c>
      <c r="L2316" s="7">
        <f t="shared" si="348"/>
        <v>1.6500000000000001E-2</v>
      </c>
      <c r="M2316" s="28">
        <f t="shared" si="349"/>
        <v>5.6732175263985121E-2</v>
      </c>
      <c r="N2316" s="9">
        <f t="shared" si="340"/>
        <v>5.263432623150012E-2</v>
      </c>
      <c r="O2316" s="9">
        <f t="shared" si="341"/>
        <v>3.4646643827984181E-3</v>
      </c>
      <c r="P2316" s="9">
        <f t="shared" si="342"/>
        <v>5.6098990614298537E-2</v>
      </c>
      <c r="Q2316" s="9">
        <f t="shared" si="343"/>
        <v>4.9169661848701703E-2</v>
      </c>
      <c r="R2316" s="9">
        <f t="shared" si="344"/>
        <v>5.9563654997096954E-2</v>
      </c>
      <c r="S2316" s="9">
        <f t="shared" si="345"/>
        <v>4.5704997465903285E-2</v>
      </c>
    </row>
    <row r="2317" spans="1:19">
      <c r="A2317" s="1">
        <v>45393</v>
      </c>
      <c r="B2317" s="2">
        <v>13.062600135803223</v>
      </c>
      <c r="C2317" s="2"/>
      <c r="E2317" s="1">
        <v>45393</v>
      </c>
      <c r="F2317" s="2">
        <v>3034.2464</v>
      </c>
      <c r="G2317" s="2">
        <v>2.2945000000000002</v>
      </c>
      <c r="J2317" s="1">
        <f t="shared" si="346"/>
        <v>45757</v>
      </c>
      <c r="K2317">
        <f t="shared" si="347"/>
        <v>7.2532097017600883E-2</v>
      </c>
      <c r="L2317" s="7">
        <f t="shared" si="348"/>
        <v>1.6639999999999999E-2</v>
      </c>
      <c r="M2317" s="28">
        <f t="shared" si="349"/>
        <v>5.5892097017600881E-2</v>
      </c>
      <c r="N2317" s="9">
        <f t="shared" si="340"/>
        <v>5.2646505087679485E-2</v>
      </c>
      <c r="O2317" s="9">
        <f t="shared" si="341"/>
        <v>3.4706951783608888E-3</v>
      </c>
      <c r="P2317" s="9">
        <f t="shared" si="342"/>
        <v>5.6117200266040376E-2</v>
      </c>
      <c r="Q2317" s="9">
        <f t="shared" si="343"/>
        <v>4.9175809909318594E-2</v>
      </c>
      <c r="R2317" s="9">
        <f t="shared" si="344"/>
        <v>5.9587895444401261E-2</v>
      </c>
      <c r="S2317" s="9">
        <f t="shared" si="345"/>
        <v>4.5705114730957709E-2</v>
      </c>
    </row>
    <row r="2318" spans="1:19">
      <c r="A2318" s="1">
        <v>45394</v>
      </c>
      <c r="B2318" s="2">
        <v>12.994500160217285</v>
      </c>
      <c r="C2318" s="2"/>
      <c r="E2318" s="1">
        <v>45394</v>
      </c>
      <c r="F2318" s="2">
        <v>3019.4735000000001</v>
      </c>
      <c r="G2318" s="2">
        <v>2.2799999999999998</v>
      </c>
      <c r="J2318" s="1">
        <f t="shared" si="346"/>
        <v>45758</v>
      </c>
      <c r="K2318">
        <f t="shared" si="347"/>
        <v>7.2227717452698917E-2</v>
      </c>
      <c r="L2318" s="7">
        <f t="shared" si="348"/>
        <v>1.6420999999999998E-2</v>
      </c>
      <c r="M2318" s="28">
        <f t="shared" si="349"/>
        <v>5.5806717452698919E-2</v>
      </c>
      <c r="N2318" s="9">
        <f t="shared" si="340"/>
        <v>5.2656677416742501E-2</v>
      </c>
      <c r="O2318" s="9">
        <f t="shared" si="341"/>
        <v>3.476181664239116E-3</v>
      </c>
      <c r="P2318" s="9">
        <f t="shared" si="342"/>
        <v>5.6132859080981617E-2</v>
      </c>
      <c r="Q2318" s="9">
        <f t="shared" si="343"/>
        <v>4.9180495752503384E-2</v>
      </c>
      <c r="R2318" s="9">
        <f t="shared" si="344"/>
        <v>5.9609040745220734E-2</v>
      </c>
      <c r="S2318" s="9">
        <f t="shared" si="345"/>
        <v>4.5704314088264267E-2</v>
      </c>
    </row>
    <row r="2319" spans="1:19">
      <c r="A2319" s="1">
        <v>45397</v>
      </c>
      <c r="B2319" s="2">
        <v>13.192500114440918</v>
      </c>
      <c r="C2319" s="2"/>
      <c r="E2319" s="1">
        <v>45397</v>
      </c>
      <c r="F2319" s="2">
        <v>3057.3775999999998</v>
      </c>
      <c r="G2319" s="2">
        <v>2.2736000000000001</v>
      </c>
      <c r="J2319" s="1">
        <f t="shared" si="346"/>
        <v>45761</v>
      </c>
      <c r="K2319">
        <f t="shared" si="347"/>
        <v>7.1721092543940948E-2</v>
      </c>
      <c r="L2319" s="7">
        <f t="shared" si="348"/>
        <v>1.6739999999999998E-2</v>
      </c>
      <c r="M2319" s="28">
        <f t="shared" si="349"/>
        <v>5.498109254394095E-2</v>
      </c>
      <c r="N2319" s="9">
        <f t="shared" si="340"/>
        <v>5.2663259643921753E-2</v>
      </c>
      <c r="O2319" s="9">
        <f t="shared" si="341"/>
        <v>3.4790052046297245E-3</v>
      </c>
      <c r="P2319" s="9">
        <f t="shared" si="342"/>
        <v>5.6142264848551476E-2</v>
      </c>
      <c r="Q2319" s="9">
        <f t="shared" si="343"/>
        <v>4.918425443929203E-2</v>
      </c>
      <c r="R2319" s="9">
        <f t="shared" si="344"/>
        <v>5.96212700531812E-2</v>
      </c>
      <c r="S2319" s="9">
        <f t="shared" si="345"/>
        <v>4.5705249234662307E-2</v>
      </c>
    </row>
    <row r="2320" spans="1:19">
      <c r="A2320" s="1">
        <v>45398</v>
      </c>
      <c r="B2320" s="2">
        <v>13.015999794006348</v>
      </c>
      <c r="C2320" s="2"/>
      <c r="E2320" s="1">
        <v>45398</v>
      </c>
      <c r="F2320" s="2">
        <v>3007.0681</v>
      </c>
      <c r="G2320" s="2">
        <v>2.2799</v>
      </c>
      <c r="J2320" s="1">
        <f t="shared" si="346"/>
        <v>45762</v>
      </c>
      <c r="K2320">
        <f t="shared" si="347"/>
        <v>7.15195050622386E-2</v>
      </c>
      <c r="L2320" s="7">
        <f t="shared" si="348"/>
        <v>1.6615999999999999E-2</v>
      </c>
      <c r="M2320" s="28">
        <f t="shared" si="349"/>
        <v>5.4903505062238601E-2</v>
      </c>
      <c r="N2320" s="9">
        <f t="shared" si="340"/>
        <v>5.2668110332176013E-2</v>
      </c>
      <c r="O2320" s="9">
        <f t="shared" si="341"/>
        <v>3.4812724392742763E-3</v>
      </c>
      <c r="P2320" s="9">
        <f t="shared" si="342"/>
        <v>5.614938277145029E-2</v>
      </c>
      <c r="Q2320" s="9">
        <f t="shared" si="343"/>
        <v>4.9186837892901736E-2</v>
      </c>
      <c r="R2320" s="9">
        <f t="shared" si="344"/>
        <v>5.9630655210724567E-2</v>
      </c>
      <c r="S2320" s="9">
        <f t="shared" si="345"/>
        <v>4.5705565453627459E-2</v>
      </c>
    </row>
    <row r="2321" spans="1:19">
      <c r="A2321" s="1">
        <v>45399</v>
      </c>
      <c r="B2321" s="2">
        <v>13.269599914550781</v>
      </c>
      <c r="C2321" s="2"/>
      <c r="E2321" s="1">
        <v>45399</v>
      </c>
      <c r="F2321" s="2">
        <v>3071.3806</v>
      </c>
      <c r="G2321" s="2">
        <v>2.2652000000000001</v>
      </c>
      <c r="J2321" s="1">
        <f t="shared" si="346"/>
        <v>45763</v>
      </c>
      <c r="K2321">
        <f t="shared" si="347"/>
        <v>7.1205294329196284E-2</v>
      </c>
      <c r="L2321" s="7">
        <f t="shared" si="348"/>
        <v>1.6503E-2</v>
      </c>
      <c r="M2321" s="28">
        <f t="shared" si="349"/>
        <v>5.470229432919628E-2</v>
      </c>
      <c r="N2321" s="9">
        <f t="shared" si="340"/>
        <v>5.2672447067351878E-2</v>
      </c>
      <c r="O2321" s="9">
        <f t="shared" si="341"/>
        <v>3.483122592046748E-3</v>
      </c>
      <c r="P2321" s="9">
        <f t="shared" si="342"/>
        <v>5.6155569659398628E-2</v>
      </c>
      <c r="Q2321" s="9">
        <f t="shared" si="343"/>
        <v>4.9189324475305128E-2</v>
      </c>
      <c r="R2321" s="9">
        <f t="shared" si="344"/>
        <v>5.9638692251445372E-2</v>
      </c>
      <c r="S2321" s="9">
        <f t="shared" si="345"/>
        <v>4.5706201883258385E-2</v>
      </c>
    </row>
    <row r="2322" spans="1:19">
      <c r="A2322" s="1">
        <v>45400</v>
      </c>
      <c r="B2322" s="2">
        <v>13.275400161743164</v>
      </c>
      <c r="C2322" s="2"/>
      <c r="E2322" s="1">
        <v>45400</v>
      </c>
      <c r="F2322" s="2">
        <v>3074.2246</v>
      </c>
      <c r="G2322" s="2">
        <v>2.258</v>
      </c>
      <c r="J2322" s="1">
        <f t="shared" si="346"/>
        <v>45764</v>
      </c>
      <c r="K2322">
        <f t="shared" si="347"/>
        <v>7.1130334091617509E-2</v>
      </c>
      <c r="L2322" s="7">
        <f t="shared" si="348"/>
        <v>1.652E-2</v>
      </c>
      <c r="M2322" s="28">
        <f t="shared" si="349"/>
        <v>5.4610334091617509E-2</v>
      </c>
      <c r="N2322" s="9">
        <f t="shared" si="340"/>
        <v>5.2674251432288675E-2</v>
      </c>
      <c r="O2322" s="9">
        <f t="shared" si="341"/>
        <v>3.4840081230700093E-3</v>
      </c>
      <c r="P2322" s="9">
        <f t="shared" si="342"/>
        <v>5.6158259555358685E-2</v>
      </c>
      <c r="Q2322" s="9">
        <f t="shared" si="343"/>
        <v>4.9190243309218666E-2</v>
      </c>
      <c r="R2322" s="9">
        <f t="shared" si="344"/>
        <v>5.9642267678428694E-2</v>
      </c>
      <c r="S2322" s="9">
        <f t="shared" si="345"/>
        <v>4.5706235186148657E-2</v>
      </c>
    </row>
    <row r="2323" spans="1:19">
      <c r="A2323" s="1">
        <v>45401</v>
      </c>
      <c r="B2323" s="2">
        <v>13.261799812316895</v>
      </c>
      <c r="C2323" s="2"/>
      <c r="E2323" s="1">
        <v>45401</v>
      </c>
      <c r="F2323" s="2">
        <v>3065.261</v>
      </c>
      <c r="G2323" s="2">
        <v>2.2564000000000002</v>
      </c>
      <c r="J2323" s="1">
        <f t="shared" si="346"/>
        <v>45765</v>
      </c>
      <c r="K2323">
        <f t="shared" si="347"/>
        <v>7.1126792616292012E-2</v>
      </c>
      <c r="L2323" s="7">
        <f t="shared" si="348"/>
        <v>1.6576999999999998E-2</v>
      </c>
      <c r="M2323" s="28">
        <f t="shared" si="349"/>
        <v>5.4549792616292017E-2</v>
      </c>
      <c r="N2323" s="9">
        <f t="shared" si="340"/>
        <v>5.2680144880575833E-2</v>
      </c>
      <c r="O2323" s="9">
        <f t="shared" si="341"/>
        <v>3.4859191083841906E-3</v>
      </c>
      <c r="P2323" s="9">
        <f t="shared" si="342"/>
        <v>5.616606398896002E-2</v>
      </c>
      <c r="Q2323" s="9">
        <f t="shared" si="343"/>
        <v>4.9194225772191645E-2</v>
      </c>
      <c r="R2323" s="9">
        <f t="shared" si="344"/>
        <v>5.9651983097344215E-2</v>
      </c>
      <c r="S2323" s="9">
        <f t="shared" si="345"/>
        <v>4.5708306663807451E-2</v>
      </c>
    </row>
    <row r="2324" spans="1:19">
      <c r="A2324" s="1">
        <v>45404</v>
      </c>
      <c r="B2324" s="2">
        <v>13.186100006103516</v>
      </c>
      <c r="C2324" s="2"/>
      <c r="E2324" s="1">
        <v>45404</v>
      </c>
      <c r="F2324" s="2">
        <v>3044.5952000000002</v>
      </c>
      <c r="G2324" s="2">
        <v>2.2477</v>
      </c>
      <c r="J2324" s="1">
        <f t="shared" si="346"/>
        <v>45768</v>
      </c>
      <c r="K2324">
        <f t="shared" si="347"/>
        <v>7.1012136404934742E-2</v>
      </c>
      <c r="L2324" s="7">
        <f t="shared" si="348"/>
        <v>1.6631E-2</v>
      </c>
      <c r="M2324" s="28">
        <f t="shared" si="349"/>
        <v>5.4381136404934742E-2</v>
      </c>
      <c r="N2324" s="9">
        <f t="shared" si="340"/>
        <v>5.2681540183920565E-2</v>
      </c>
      <c r="O2324" s="9">
        <f t="shared" si="341"/>
        <v>3.4865292584538008E-3</v>
      </c>
      <c r="P2324" s="9">
        <f t="shared" si="342"/>
        <v>5.6168069442374367E-2</v>
      </c>
      <c r="Q2324" s="9">
        <f t="shared" si="343"/>
        <v>4.9195010925466763E-2</v>
      </c>
      <c r="R2324" s="9">
        <f t="shared" si="344"/>
        <v>5.9654598700828169E-2</v>
      </c>
      <c r="S2324" s="9">
        <f t="shared" si="345"/>
        <v>4.5708481667012961E-2</v>
      </c>
    </row>
    <row r="2325" spans="1:19">
      <c r="A2325" s="1">
        <v>45405</v>
      </c>
      <c r="B2325" s="2">
        <v>13.093600273132324</v>
      </c>
      <c r="C2325" s="2"/>
      <c r="E2325" s="1">
        <v>45405</v>
      </c>
      <c r="F2325" s="2">
        <v>3021.9775</v>
      </c>
      <c r="G2325" s="2">
        <v>2.2231999999999998</v>
      </c>
      <c r="J2325" s="1">
        <f t="shared" si="346"/>
        <v>45769</v>
      </c>
      <c r="K2325">
        <f t="shared" si="347"/>
        <v>7.0785434554276133E-2</v>
      </c>
      <c r="L2325" s="7">
        <f t="shared" si="348"/>
        <v>1.6607E-2</v>
      </c>
      <c r="M2325" s="28">
        <f t="shared" si="349"/>
        <v>5.4178434554276136E-2</v>
      </c>
      <c r="N2325" s="9">
        <f t="shared" si="340"/>
        <v>5.2687374359351134E-2</v>
      </c>
      <c r="O2325" s="9">
        <f t="shared" si="341"/>
        <v>3.4877988825650847E-3</v>
      </c>
      <c r="P2325" s="9">
        <f t="shared" si="342"/>
        <v>5.6175173241916218E-2</v>
      </c>
      <c r="Q2325" s="9">
        <f t="shared" si="343"/>
        <v>4.919957547678605E-2</v>
      </c>
      <c r="R2325" s="9">
        <f t="shared" si="344"/>
        <v>5.9662972124481302E-2</v>
      </c>
      <c r="S2325" s="9">
        <f t="shared" si="345"/>
        <v>4.5711776594220967E-2</v>
      </c>
    </row>
    <row r="2326" spans="1:19">
      <c r="A2326" s="1">
        <v>45406</v>
      </c>
      <c r="B2326" s="2">
        <v>13.171500205993652</v>
      </c>
      <c r="C2326" s="2"/>
      <c r="E2326" s="1">
        <v>45406</v>
      </c>
      <c r="F2326" s="2">
        <v>3044.8222999999998</v>
      </c>
      <c r="G2326" s="2">
        <v>2.2477999999999998</v>
      </c>
      <c r="J2326" s="1">
        <f t="shared" si="346"/>
        <v>45770</v>
      </c>
      <c r="K2326">
        <f t="shared" si="347"/>
        <v>7.0988444988450403E-2</v>
      </c>
      <c r="L2326" s="7">
        <f t="shared" si="348"/>
        <v>1.6715000000000001E-2</v>
      </c>
      <c r="M2326" s="28">
        <f t="shared" si="349"/>
        <v>5.4273444988450402E-2</v>
      </c>
      <c r="N2326" s="9">
        <f t="shared" si="340"/>
        <v>5.2693430505384019E-2</v>
      </c>
      <c r="O2326" s="9">
        <f t="shared" si="341"/>
        <v>3.4892223688110843E-3</v>
      </c>
      <c r="P2326" s="9">
        <f t="shared" si="342"/>
        <v>5.6182652874195105E-2</v>
      </c>
      <c r="Q2326" s="9">
        <f t="shared" si="343"/>
        <v>4.9204208136572933E-2</v>
      </c>
      <c r="R2326" s="9">
        <f t="shared" si="344"/>
        <v>5.9671875243006184E-2</v>
      </c>
      <c r="S2326" s="9">
        <f t="shared" si="345"/>
        <v>4.5714985767761854E-2</v>
      </c>
    </row>
    <row r="2327" spans="1:19">
      <c r="A2327" s="1">
        <v>45407</v>
      </c>
      <c r="B2327" s="2">
        <v>13.195300102233887</v>
      </c>
      <c r="C2327" s="2"/>
      <c r="E2327" s="1">
        <v>45407</v>
      </c>
      <c r="F2327" s="2">
        <v>3052.9</v>
      </c>
      <c r="G2327" s="2">
        <v>2.2616000000000001</v>
      </c>
      <c r="J2327" s="1">
        <f t="shared" si="346"/>
        <v>45771</v>
      </c>
      <c r="K2327">
        <f t="shared" si="347"/>
        <v>7.0930537824206344E-2</v>
      </c>
      <c r="L2327" s="7">
        <f t="shared" si="348"/>
        <v>1.6650999999999999E-2</v>
      </c>
      <c r="M2327" s="28">
        <f t="shared" si="349"/>
        <v>5.4279537824206345E-2</v>
      </c>
      <c r="N2327" s="9">
        <f t="shared" si="340"/>
        <v>5.2699140788602564E-2</v>
      </c>
      <c r="O2327" s="9">
        <f t="shared" si="341"/>
        <v>3.4906356623701481E-3</v>
      </c>
      <c r="P2327" s="9">
        <f t="shared" si="342"/>
        <v>5.6189776450972714E-2</v>
      </c>
      <c r="Q2327" s="9">
        <f t="shared" si="343"/>
        <v>4.9208505126232413E-2</v>
      </c>
      <c r="R2327" s="9">
        <f t="shared" si="344"/>
        <v>5.9680412113342858E-2</v>
      </c>
      <c r="S2327" s="9">
        <f t="shared" si="345"/>
        <v>4.5717869463862269E-2</v>
      </c>
    </row>
    <row r="2328" spans="1:19">
      <c r="A2328" s="1">
        <v>45408</v>
      </c>
      <c r="B2328" s="2">
        <v>13.339200019836426</v>
      </c>
      <c r="C2328" s="2"/>
      <c r="E2328" s="1">
        <v>45408</v>
      </c>
      <c r="F2328" s="2">
        <v>3088.6356999999998</v>
      </c>
      <c r="G2328" s="2">
        <v>2.2677</v>
      </c>
      <c r="J2328" s="1">
        <f t="shared" si="346"/>
        <v>45772</v>
      </c>
      <c r="K2328">
        <f t="shared" si="347"/>
        <v>7.095066664095441E-2</v>
      </c>
      <c r="L2328" s="7">
        <f t="shared" si="348"/>
        <v>1.6712999999999999E-2</v>
      </c>
      <c r="M2328" s="28">
        <f t="shared" si="349"/>
        <v>5.4237666640954411E-2</v>
      </c>
      <c r="N2328" s="9">
        <f t="shared" si="340"/>
        <v>5.2702621867179764E-2</v>
      </c>
      <c r="O2328" s="9">
        <f t="shared" si="341"/>
        <v>3.4917306533352654E-3</v>
      </c>
      <c r="P2328" s="9">
        <f t="shared" si="342"/>
        <v>5.619435252051503E-2</v>
      </c>
      <c r="Q2328" s="9">
        <f t="shared" si="343"/>
        <v>4.9210891213844497E-2</v>
      </c>
      <c r="R2328" s="9">
        <f t="shared" si="344"/>
        <v>5.9686083173850296E-2</v>
      </c>
      <c r="S2328" s="9">
        <f t="shared" si="345"/>
        <v>4.5719160560509231E-2</v>
      </c>
    </row>
    <row r="2329" spans="1:19">
      <c r="A2329" s="1">
        <v>45410</v>
      </c>
      <c r="B2329" s="2">
        <v>13.339200019836426</v>
      </c>
      <c r="C2329" s="2"/>
      <c r="E2329" s="1">
        <v>45410</v>
      </c>
      <c r="F2329" s="2">
        <v>3088.6356999999998</v>
      </c>
      <c r="G2329" s="2">
        <v>2.3052000000000001</v>
      </c>
      <c r="J2329" s="1">
        <f t="shared" si="346"/>
        <v>45774</v>
      </c>
      <c r="K2329">
        <f t="shared" si="347"/>
        <v>7.095066664095441E-2</v>
      </c>
      <c r="L2329" s="7">
        <f t="shared" si="348"/>
        <v>1.6685000000000002E-2</v>
      </c>
      <c r="M2329" s="28">
        <f t="shared" si="349"/>
        <v>5.4265666640954405E-2</v>
      </c>
      <c r="N2329" s="9">
        <f t="shared" si="340"/>
        <v>5.2703115828603181E-2</v>
      </c>
      <c r="O2329" s="9">
        <f t="shared" si="341"/>
        <v>3.491942925022991E-3</v>
      </c>
      <c r="P2329" s="9">
        <f t="shared" si="342"/>
        <v>5.6195058753626174E-2</v>
      </c>
      <c r="Q2329" s="9">
        <f t="shared" si="343"/>
        <v>4.9211172903580187E-2</v>
      </c>
      <c r="R2329" s="9">
        <f t="shared" si="344"/>
        <v>5.9687001678649161E-2</v>
      </c>
      <c r="S2329" s="9">
        <f t="shared" si="345"/>
        <v>4.5719229978557201E-2</v>
      </c>
    </row>
    <row r="2330" spans="1:19">
      <c r="A2330" s="1">
        <v>45411</v>
      </c>
      <c r="B2330" s="2">
        <v>13.40939998626709</v>
      </c>
      <c r="C2330" s="2"/>
      <c r="E2330" s="1">
        <v>45411</v>
      </c>
      <c r="F2330" s="2">
        <v>3113.0432000000001</v>
      </c>
      <c r="G2330" s="2">
        <v>2.3693</v>
      </c>
      <c r="J2330" s="1">
        <f t="shared" si="346"/>
        <v>45775</v>
      </c>
      <c r="K2330">
        <f t="shared" si="347"/>
        <v>7.046074357743283E-2</v>
      </c>
      <c r="L2330" s="7">
        <f t="shared" si="348"/>
        <v>1.6608999999999999E-2</v>
      </c>
      <c r="M2330" s="28">
        <f t="shared" si="349"/>
        <v>5.3851743577432831E-2</v>
      </c>
      <c r="N2330" s="9">
        <f t="shared" si="340"/>
        <v>5.2704735858733621E-2</v>
      </c>
      <c r="O2330" s="9">
        <f t="shared" si="341"/>
        <v>3.4923807090354426E-3</v>
      </c>
      <c r="P2330" s="9">
        <f t="shared" si="342"/>
        <v>5.6197116567769066E-2</v>
      </c>
      <c r="Q2330" s="9">
        <f t="shared" si="343"/>
        <v>4.9212355149698177E-2</v>
      </c>
      <c r="R2330" s="9">
        <f t="shared" si="344"/>
        <v>5.9689497276804504E-2</v>
      </c>
      <c r="S2330" s="9">
        <f t="shared" si="345"/>
        <v>4.5719974440662739E-2</v>
      </c>
    </row>
    <row r="2331" spans="1:19">
      <c r="A2331" s="1">
        <v>45412</v>
      </c>
      <c r="B2331" s="2">
        <v>13.610799789428711</v>
      </c>
      <c r="C2331" s="2"/>
      <c r="E2331" s="1">
        <v>45412</v>
      </c>
      <c r="F2331" s="2">
        <v>3104.8245000000002</v>
      </c>
      <c r="G2331" s="2">
        <v>2.3151999999999999</v>
      </c>
      <c r="J2331" s="1">
        <f t="shared" si="346"/>
        <v>45776</v>
      </c>
      <c r="K2331">
        <f t="shared" si="347"/>
        <v>7.0281475507759428E-2</v>
      </c>
      <c r="L2331" s="7">
        <f t="shared" si="348"/>
        <v>1.6493000000000001E-2</v>
      </c>
      <c r="M2331" s="28">
        <f t="shared" si="349"/>
        <v>5.3788475507759427E-2</v>
      </c>
      <c r="N2331" s="9">
        <f t="shared" si="340"/>
        <v>5.2707195844611011E-2</v>
      </c>
      <c r="O2331" s="9">
        <f t="shared" si="341"/>
        <v>3.4929248414594977E-3</v>
      </c>
      <c r="P2331" s="9">
        <f t="shared" si="342"/>
        <v>5.6200120686070512E-2</v>
      </c>
      <c r="Q2331" s="9">
        <f t="shared" si="343"/>
        <v>4.9214271003151511E-2</v>
      </c>
      <c r="R2331" s="9">
        <f t="shared" si="344"/>
        <v>5.9693045527530006E-2</v>
      </c>
      <c r="S2331" s="9">
        <f t="shared" si="345"/>
        <v>4.5721346161692017E-2</v>
      </c>
    </row>
    <row r="2332" spans="1:19">
      <c r="A2332" s="1">
        <v>45418</v>
      </c>
      <c r="B2332" s="2">
        <v>13.733400344848633</v>
      </c>
      <c r="C2332" s="2"/>
      <c r="E2332" s="1">
        <v>45418</v>
      </c>
      <c r="F2332" s="2">
        <v>3140.7204000000002</v>
      </c>
      <c r="G2332" s="2">
        <v>2.3094999999999999</v>
      </c>
      <c r="J2332" s="1">
        <f t="shared" si="346"/>
        <v>45777</v>
      </c>
      <c r="K2332">
        <f t="shared" si="347"/>
        <v>7.0356639028162429E-2</v>
      </c>
      <c r="L2332" s="7">
        <f t="shared" si="348"/>
        <v>1.6404999999999999E-2</v>
      </c>
      <c r="M2332" s="28">
        <f t="shared" si="349"/>
        <v>5.3951639028162426E-2</v>
      </c>
      <c r="N2332" s="9">
        <f t="shared" si="340"/>
        <v>5.2713789593127003E-2</v>
      </c>
      <c r="O2332" s="9">
        <f t="shared" si="341"/>
        <v>3.4936993611990857E-3</v>
      </c>
      <c r="P2332" s="9">
        <f t="shared" si="342"/>
        <v>5.620748895432609E-2</v>
      </c>
      <c r="Q2332" s="9">
        <f t="shared" si="343"/>
        <v>4.9220090231927915E-2</v>
      </c>
      <c r="R2332" s="9">
        <f t="shared" si="344"/>
        <v>5.9701188315525178E-2</v>
      </c>
      <c r="S2332" s="9">
        <f t="shared" si="345"/>
        <v>4.5726390870728828E-2</v>
      </c>
    </row>
    <row r="2333" spans="1:19">
      <c r="A2333" s="1">
        <v>45419</v>
      </c>
      <c r="B2333" s="2">
        <v>13.765999794006348</v>
      </c>
      <c r="C2333" s="2"/>
      <c r="E2333" s="1">
        <v>45419</v>
      </c>
      <c r="F2333" s="2">
        <v>3147.7379999999998</v>
      </c>
      <c r="G2333" s="2">
        <v>2.2965</v>
      </c>
      <c r="J2333" s="1">
        <f t="shared" si="346"/>
        <v>45783</v>
      </c>
      <c r="K2333">
        <f t="shared" si="347"/>
        <v>6.9678643591693998E-2</v>
      </c>
      <c r="L2333" s="7">
        <f t="shared" si="348"/>
        <v>1.6371E-2</v>
      </c>
      <c r="M2333" s="28">
        <f t="shared" si="349"/>
        <v>5.3307643591694001E-2</v>
      </c>
      <c r="N2333" s="9">
        <f t="shared" si="340"/>
        <v>5.2719315899434793E-2</v>
      </c>
      <c r="O2333" s="9">
        <f t="shared" si="341"/>
        <v>3.493532915130926E-3</v>
      </c>
      <c r="P2333" s="9">
        <f t="shared" si="342"/>
        <v>5.6212848814565716E-2</v>
      </c>
      <c r="Q2333" s="9">
        <f t="shared" si="343"/>
        <v>4.922578298430387E-2</v>
      </c>
      <c r="R2333" s="9">
        <f t="shared" si="344"/>
        <v>5.9706381729696646E-2</v>
      </c>
      <c r="S2333" s="9">
        <f t="shared" si="345"/>
        <v>4.573225006917294E-2</v>
      </c>
    </row>
    <row r="2334" spans="1:19">
      <c r="A2334" s="1">
        <v>45420</v>
      </c>
      <c r="B2334" s="2">
        <v>13.692399978637695</v>
      </c>
      <c r="C2334" s="2"/>
      <c r="E2334" s="1">
        <v>45420</v>
      </c>
      <c r="F2334" s="2">
        <v>3128.4798000000001</v>
      </c>
      <c r="G2334" s="2">
        <v>2.2892999999999999</v>
      </c>
      <c r="J2334" s="1">
        <f t="shared" si="346"/>
        <v>45784</v>
      </c>
      <c r="K2334">
        <f t="shared" si="347"/>
        <v>6.9099427231319746E-2</v>
      </c>
      <c r="L2334" s="7">
        <f t="shared" si="348"/>
        <v>1.6466000000000001E-2</v>
      </c>
      <c r="M2334" s="28">
        <f t="shared" si="349"/>
        <v>5.2633427231319745E-2</v>
      </c>
      <c r="N2334" s="9">
        <f t="shared" si="340"/>
        <v>5.2726267784256743E-2</v>
      </c>
      <c r="O2334" s="9">
        <f t="shared" si="341"/>
        <v>3.491611503460047E-3</v>
      </c>
      <c r="P2334" s="9">
        <f t="shared" si="342"/>
        <v>5.6217879287716793E-2</v>
      </c>
      <c r="Q2334" s="9">
        <f t="shared" si="343"/>
        <v>4.9234656280796693E-2</v>
      </c>
      <c r="R2334" s="9">
        <f t="shared" si="344"/>
        <v>5.9709490791176836E-2</v>
      </c>
      <c r="S2334" s="9">
        <f t="shared" si="345"/>
        <v>4.574304477733665E-2</v>
      </c>
    </row>
    <row r="2335" spans="1:19">
      <c r="A2335" s="1">
        <v>45421</v>
      </c>
      <c r="B2335" s="2">
        <v>13.785400390625</v>
      </c>
      <c r="C2335" s="2"/>
      <c r="E2335" s="1">
        <v>45421</v>
      </c>
      <c r="F2335" s="2">
        <v>3154.3200999999999</v>
      </c>
      <c r="G2335" s="2">
        <v>2.3068</v>
      </c>
      <c r="J2335" s="1">
        <f t="shared" si="346"/>
        <v>45785</v>
      </c>
      <c r="K2335">
        <f t="shared" si="347"/>
        <v>6.8964088460470724E-2</v>
      </c>
      <c r="L2335" s="7">
        <f t="shared" si="348"/>
        <v>1.6446000000000002E-2</v>
      </c>
      <c r="M2335" s="28">
        <f t="shared" si="349"/>
        <v>5.2518088460470722E-2</v>
      </c>
      <c r="N2335" s="9">
        <f t="shared" si="340"/>
        <v>5.2734994055010816E-2</v>
      </c>
      <c r="O2335" s="9">
        <f t="shared" si="341"/>
        <v>3.4883308672032246E-3</v>
      </c>
      <c r="P2335" s="9">
        <f t="shared" si="342"/>
        <v>5.6223324922214039E-2</v>
      </c>
      <c r="Q2335" s="9">
        <f t="shared" si="343"/>
        <v>4.9246663187807592E-2</v>
      </c>
      <c r="R2335" s="9">
        <f t="shared" si="344"/>
        <v>5.9711655789417263E-2</v>
      </c>
      <c r="S2335" s="9">
        <f t="shared" si="345"/>
        <v>4.5758332320604368E-2</v>
      </c>
    </row>
    <row r="2336" spans="1:19">
      <c r="A2336" s="1">
        <v>45422</v>
      </c>
      <c r="B2336" s="2">
        <v>13.816300392150879</v>
      </c>
      <c r="C2336" s="2"/>
      <c r="E2336" s="1">
        <v>45422</v>
      </c>
      <c r="F2336" s="2">
        <v>3154.5472</v>
      </c>
      <c r="G2336" s="2">
        <v>2.3180000000000001</v>
      </c>
      <c r="J2336" s="1">
        <f t="shared" si="346"/>
        <v>45786</v>
      </c>
      <c r="K2336">
        <f t="shared" si="347"/>
        <v>6.9161077898024975E-2</v>
      </c>
      <c r="L2336" s="7">
        <f t="shared" si="348"/>
        <v>1.6413999999999998E-2</v>
      </c>
      <c r="M2336" s="28">
        <f t="shared" si="349"/>
        <v>5.2747077898024977E-2</v>
      </c>
      <c r="N2336" s="9">
        <f t="shared" si="340"/>
        <v>5.2747005559842554E-2</v>
      </c>
      <c r="O2336" s="9">
        <f t="shared" si="341"/>
        <v>3.4831366092266092E-3</v>
      </c>
      <c r="P2336" s="9">
        <f t="shared" si="342"/>
        <v>5.6230142169069165E-2</v>
      </c>
      <c r="Q2336" s="9">
        <f t="shared" si="343"/>
        <v>4.9263868950615942E-2</v>
      </c>
      <c r="R2336" s="9">
        <f t="shared" si="344"/>
        <v>5.971327877829577E-2</v>
      </c>
      <c r="S2336" s="9">
        <f t="shared" si="345"/>
        <v>4.5780732341389338E-2</v>
      </c>
    </row>
    <row r="2337" spans="1:19">
      <c r="A2337" s="1">
        <v>45423</v>
      </c>
      <c r="B2337" s="2">
        <v>13.816300392150879</v>
      </c>
      <c r="C2337" s="2"/>
      <c r="E2337" s="1">
        <v>45423</v>
      </c>
      <c r="F2337" s="2">
        <v>3154.5472</v>
      </c>
      <c r="G2337" s="2">
        <v>2.3338999999999999</v>
      </c>
      <c r="J2337" s="1">
        <f t="shared" si="346"/>
        <v>45789</v>
      </c>
      <c r="K2337">
        <f t="shared" si="347"/>
        <v>6.8785251936507252E-2</v>
      </c>
      <c r="L2337" s="7">
        <f t="shared" si="348"/>
        <v>1.6594999999999999E-2</v>
      </c>
      <c r="M2337" s="28">
        <f t="shared" si="349"/>
        <v>5.2190251936507254E-2</v>
      </c>
      <c r="N2337" s="9">
        <f t="shared" si="340"/>
        <v>5.2756975829126314E-2</v>
      </c>
      <c r="O2337" s="9">
        <f t="shared" si="341"/>
        <v>3.4779288211850183E-3</v>
      </c>
      <c r="P2337" s="9">
        <f t="shared" si="342"/>
        <v>5.6234904650311335E-2</v>
      </c>
      <c r="Q2337" s="9">
        <f t="shared" si="343"/>
        <v>4.9279047007941293E-2</v>
      </c>
      <c r="R2337" s="9">
        <f t="shared" si="344"/>
        <v>5.9712833471496349E-2</v>
      </c>
      <c r="S2337" s="9">
        <f t="shared" si="345"/>
        <v>4.5801118186756279E-2</v>
      </c>
    </row>
    <row r="2338" spans="1:19">
      <c r="A2338" s="1">
        <v>45425</v>
      </c>
      <c r="B2338" s="2">
        <v>13.781100273132324</v>
      </c>
      <c r="C2338" s="2"/>
      <c r="E2338" s="1">
        <v>45425</v>
      </c>
      <c r="F2338" s="2">
        <v>3148.0207</v>
      </c>
      <c r="G2338" s="2">
        <v>2.2951000000000001</v>
      </c>
      <c r="J2338" s="1">
        <f t="shared" si="346"/>
        <v>45790</v>
      </c>
      <c r="K2338">
        <f t="shared" si="347"/>
        <v>6.8629469027052581E-2</v>
      </c>
      <c r="L2338" s="7">
        <f t="shared" si="348"/>
        <v>1.6866000000000003E-2</v>
      </c>
      <c r="M2338" s="28">
        <f t="shared" si="349"/>
        <v>5.1763469027052575E-2</v>
      </c>
      <c r="N2338" s="9">
        <f t="shared" si="340"/>
        <v>5.2763417310898925E-2</v>
      </c>
      <c r="O2338" s="9">
        <f t="shared" si="341"/>
        <v>3.4745779489597562E-3</v>
      </c>
      <c r="P2338" s="9">
        <f t="shared" si="342"/>
        <v>5.6237995259858682E-2</v>
      </c>
      <c r="Q2338" s="9">
        <f t="shared" si="343"/>
        <v>4.9288839361939167E-2</v>
      </c>
      <c r="R2338" s="9">
        <f t="shared" si="344"/>
        <v>5.971257320881844E-2</v>
      </c>
      <c r="S2338" s="9">
        <f t="shared" si="345"/>
        <v>4.581426141297941E-2</v>
      </c>
    </row>
    <row r="2339" spans="1:19">
      <c r="A2339" s="1">
        <v>45426</v>
      </c>
      <c r="B2339" s="2">
        <v>13.761300086975098</v>
      </c>
      <c r="C2339" s="2"/>
      <c r="E2339" s="1">
        <v>45426</v>
      </c>
      <c r="F2339" s="2">
        <v>3145.7743</v>
      </c>
      <c r="G2339" s="2">
        <v>2.2867999999999999</v>
      </c>
      <c r="J2339" s="1">
        <f t="shared" si="346"/>
        <v>45791</v>
      </c>
      <c r="K2339">
        <f t="shared" si="347"/>
        <v>6.8031837240971421E-2</v>
      </c>
      <c r="L2339" s="7">
        <f t="shared" si="348"/>
        <v>1.6830999999999999E-2</v>
      </c>
      <c r="M2339" s="28">
        <f t="shared" si="349"/>
        <v>5.1200837240971422E-2</v>
      </c>
      <c r="N2339" s="9">
        <f t="shared" si="340"/>
        <v>5.2770275745103255E-2</v>
      </c>
      <c r="O2339" s="9">
        <f t="shared" si="341"/>
        <v>3.4697777412836194E-3</v>
      </c>
      <c r="P2339" s="9">
        <f t="shared" si="342"/>
        <v>5.6240053486386873E-2</v>
      </c>
      <c r="Q2339" s="9">
        <f t="shared" si="343"/>
        <v>4.9300498003819637E-2</v>
      </c>
      <c r="R2339" s="9">
        <f t="shared" si="344"/>
        <v>5.9709831227670492E-2</v>
      </c>
      <c r="S2339" s="9">
        <f t="shared" si="345"/>
        <v>4.5830720262536019E-2</v>
      </c>
    </row>
    <row r="2340" spans="1:19">
      <c r="A2340" s="1">
        <v>45427</v>
      </c>
      <c r="B2340" s="2">
        <v>13.651900291442871</v>
      </c>
      <c r="C2340" s="2"/>
      <c r="E2340" s="1">
        <v>45427</v>
      </c>
      <c r="F2340" s="2">
        <v>3119.9020999999998</v>
      </c>
      <c r="G2340" s="2">
        <v>2.2881999999999998</v>
      </c>
      <c r="J2340" s="1">
        <f t="shared" si="346"/>
        <v>45792</v>
      </c>
      <c r="K2340">
        <f t="shared" si="347"/>
        <v>6.8485646847240136E-2</v>
      </c>
      <c r="L2340" s="7">
        <f t="shared" si="348"/>
        <v>1.686E-2</v>
      </c>
      <c r="M2340" s="28">
        <f t="shared" si="349"/>
        <v>5.1625646847240136E-2</v>
      </c>
      <c r="N2340" s="9">
        <f t="shared" si="340"/>
        <v>5.2779908169985436E-2</v>
      </c>
      <c r="O2340" s="9">
        <f t="shared" si="341"/>
        <v>3.4632112579293965E-3</v>
      </c>
      <c r="P2340" s="9">
        <f t="shared" si="342"/>
        <v>5.624311942791483E-2</v>
      </c>
      <c r="Q2340" s="9">
        <f t="shared" si="343"/>
        <v>4.9316696912056042E-2</v>
      </c>
      <c r="R2340" s="9">
        <f t="shared" si="344"/>
        <v>5.9706330685844231E-2</v>
      </c>
      <c r="S2340" s="9">
        <f t="shared" si="345"/>
        <v>4.5853485654126641E-2</v>
      </c>
    </row>
    <row r="2341" spans="1:19">
      <c r="A2341" s="1">
        <v>45428</v>
      </c>
      <c r="B2341" s="2">
        <v>13.670000076293945</v>
      </c>
      <c r="C2341" s="2"/>
      <c r="E2341" s="1">
        <v>45428</v>
      </c>
      <c r="F2341" s="2">
        <v>3122.4009999999998</v>
      </c>
      <c r="G2341" s="2">
        <v>2.302</v>
      </c>
      <c r="J2341" s="1">
        <f t="shared" si="346"/>
        <v>45793</v>
      </c>
      <c r="K2341">
        <f t="shared" si="347"/>
        <v>6.8772953810224274E-2</v>
      </c>
      <c r="L2341" s="7">
        <f t="shared" si="348"/>
        <v>1.6972000000000001E-2</v>
      </c>
      <c r="M2341" s="28">
        <f t="shared" si="349"/>
        <v>5.1800953810224273E-2</v>
      </c>
      <c r="N2341" s="9">
        <f t="shared" si="340"/>
        <v>5.2790867209800092E-2</v>
      </c>
      <c r="O2341" s="9">
        <f t="shared" si="341"/>
        <v>3.4557184459041786E-3</v>
      </c>
      <c r="P2341" s="9">
        <f t="shared" si="342"/>
        <v>5.624658565570427E-2</v>
      </c>
      <c r="Q2341" s="9">
        <f t="shared" si="343"/>
        <v>4.9335148763895914E-2</v>
      </c>
      <c r="R2341" s="9">
        <f t="shared" si="344"/>
        <v>5.9702304101608449E-2</v>
      </c>
      <c r="S2341" s="9">
        <f t="shared" si="345"/>
        <v>4.5879430317991736E-2</v>
      </c>
    </row>
    <row r="2342" spans="1:19">
      <c r="A2342" s="1">
        <v>45429</v>
      </c>
      <c r="B2342" s="2">
        <v>13.79319953918457</v>
      </c>
      <c r="C2342" s="2"/>
      <c r="E2342" s="1">
        <v>45429</v>
      </c>
      <c r="F2342" s="2">
        <v>3154.0263</v>
      </c>
      <c r="G2342" s="2">
        <v>2.3311000000000002</v>
      </c>
      <c r="J2342" s="1">
        <f t="shared" si="346"/>
        <v>45796</v>
      </c>
      <c r="K2342">
        <f t="shared" si="347"/>
        <v>6.8772480199257177E-2</v>
      </c>
      <c r="L2342" s="7">
        <f t="shared" si="348"/>
        <v>1.6882999999999999E-2</v>
      </c>
      <c r="M2342" s="28">
        <f t="shared" si="349"/>
        <v>5.1889480199257182E-2</v>
      </c>
      <c r="N2342" s="9">
        <f t="shared" si="340"/>
        <v>5.2799904247727861E-2</v>
      </c>
      <c r="O2342" s="9">
        <f t="shared" si="341"/>
        <v>3.4503675488805844E-3</v>
      </c>
      <c r="P2342" s="9">
        <f t="shared" si="342"/>
        <v>5.6250271796608443E-2</v>
      </c>
      <c r="Q2342" s="9">
        <f t="shared" si="343"/>
        <v>4.9349536698847278E-2</v>
      </c>
      <c r="R2342" s="9">
        <f t="shared" si="344"/>
        <v>5.9700639345489026E-2</v>
      </c>
      <c r="S2342" s="9">
        <f t="shared" si="345"/>
        <v>4.5899169149966695E-2</v>
      </c>
    </row>
    <row r="2343" spans="1:19">
      <c r="A2343" s="1">
        <v>45432</v>
      </c>
      <c r="B2343" s="2">
        <v>13.873800277709961</v>
      </c>
      <c r="C2343" s="2"/>
      <c r="E2343" s="1">
        <v>45432</v>
      </c>
      <c r="F2343" s="2">
        <v>3171.1451000000002</v>
      </c>
      <c r="G2343" s="2">
        <v>2.3039000000000001</v>
      </c>
      <c r="J2343" s="1">
        <f t="shared" si="346"/>
        <v>45797</v>
      </c>
      <c r="K2343">
        <f t="shared" si="347"/>
        <v>6.8487990781146077E-2</v>
      </c>
      <c r="L2343" s="7">
        <f t="shared" si="348"/>
        <v>1.6796999999999999E-2</v>
      </c>
      <c r="M2343" s="28">
        <f t="shared" si="349"/>
        <v>5.1690990781146078E-2</v>
      </c>
      <c r="N2343" s="9">
        <f t="shared" si="340"/>
        <v>5.2807409954194563E-2</v>
      </c>
      <c r="O2343" s="9">
        <f t="shared" si="341"/>
        <v>3.4458869613111492E-3</v>
      </c>
      <c r="P2343" s="9">
        <f t="shared" si="342"/>
        <v>5.6253296915505714E-2</v>
      </c>
      <c r="Q2343" s="9">
        <f t="shared" si="343"/>
        <v>4.9361522992883412E-2</v>
      </c>
      <c r="R2343" s="9">
        <f t="shared" si="344"/>
        <v>5.9699183876816858E-2</v>
      </c>
      <c r="S2343" s="9">
        <f t="shared" si="345"/>
        <v>4.5915636031572268E-2</v>
      </c>
    </row>
    <row r="2344" spans="1:19">
      <c r="A2344" s="1">
        <v>45433</v>
      </c>
      <c r="B2344" s="2">
        <v>13.824600219726563</v>
      </c>
      <c r="C2344" s="2"/>
      <c r="E2344" s="1">
        <v>45433</v>
      </c>
      <c r="F2344" s="2">
        <v>3157.9657000000002</v>
      </c>
      <c r="G2344" s="2">
        <v>2.3134999999999999</v>
      </c>
      <c r="J2344" s="1">
        <f t="shared" si="346"/>
        <v>45798</v>
      </c>
      <c r="K2344">
        <f t="shared" si="347"/>
        <v>6.8320945344794437E-2</v>
      </c>
      <c r="L2344" s="7">
        <f t="shared" si="348"/>
        <v>1.6853E-2</v>
      </c>
      <c r="M2344" s="28">
        <f t="shared" si="349"/>
        <v>5.1467945344794437E-2</v>
      </c>
      <c r="N2344" s="9">
        <f t="shared" si="340"/>
        <v>5.2811775309758405E-2</v>
      </c>
      <c r="O2344" s="9">
        <f t="shared" si="341"/>
        <v>3.4434896863903119E-3</v>
      </c>
      <c r="P2344" s="9">
        <f t="shared" si="342"/>
        <v>5.6255264996148718E-2</v>
      </c>
      <c r="Q2344" s="9">
        <f t="shared" si="343"/>
        <v>4.9368285623368091E-2</v>
      </c>
      <c r="R2344" s="9">
        <f t="shared" si="344"/>
        <v>5.9698754682539032E-2</v>
      </c>
      <c r="S2344" s="9">
        <f t="shared" si="345"/>
        <v>4.5924795936977778E-2</v>
      </c>
    </row>
    <row r="2345" spans="1:19">
      <c r="A2345" s="1">
        <v>45434</v>
      </c>
      <c r="B2345" s="2">
        <v>13.824600219726563</v>
      </c>
      <c r="C2345" s="2"/>
      <c r="E2345" s="1">
        <v>45434</v>
      </c>
      <c r="F2345" s="2">
        <v>3158.5399000000002</v>
      </c>
      <c r="G2345" s="2">
        <v>2.3113000000000001</v>
      </c>
      <c r="J2345" s="1">
        <f t="shared" si="346"/>
        <v>45799</v>
      </c>
      <c r="K2345">
        <f t="shared" si="347"/>
        <v>6.8445333048736262E-2</v>
      </c>
      <c r="L2345" s="7">
        <f t="shared" si="348"/>
        <v>1.6943E-2</v>
      </c>
      <c r="M2345" s="28">
        <f t="shared" si="349"/>
        <v>5.1502333048736262E-2</v>
      </c>
      <c r="N2345" s="9">
        <f t="shared" si="340"/>
        <v>5.2817209611019808E-2</v>
      </c>
      <c r="O2345" s="9">
        <f t="shared" si="341"/>
        <v>3.4403368890814014E-3</v>
      </c>
      <c r="P2345" s="9">
        <f t="shared" si="342"/>
        <v>5.6257546500101209E-2</v>
      </c>
      <c r="Q2345" s="9">
        <f t="shared" si="343"/>
        <v>4.9376872721938407E-2</v>
      </c>
      <c r="R2345" s="9">
        <f t="shared" si="344"/>
        <v>5.969788338918261E-2</v>
      </c>
      <c r="S2345" s="9">
        <f t="shared" si="345"/>
        <v>4.5936535832857006E-2</v>
      </c>
    </row>
    <row r="2346" spans="1:19">
      <c r="A2346" s="1">
        <v>45435</v>
      </c>
      <c r="B2346" s="2">
        <v>13.652199745178223</v>
      </c>
      <c r="C2346" s="2"/>
      <c r="E2346" s="1">
        <v>45435</v>
      </c>
      <c r="F2346" s="2">
        <v>3116.3870000000002</v>
      </c>
      <c r="G2346" s="2">
        <v>2.3037999999999998</v>
      </c>
      <c r="J2346" s="1">
        <f t="shared" si="346"/>
        <v>45800</v>
      </c>
      <c r="K2346">
        <f t="shared" si="347"/>
        <v>6.905838781262133E-2</v>
      </c>
      <c r="L2346" s="7">
        <f t="shared" si="348"/>
        <v>1.7127E-2</v>
      </c>
      <c r="M2346" s="28">
        <f t="shared" si="349"/>
        <v>5.1931387812621327E-2</v>
      </c>
      <c r="N2346" s="9">
        <f t="shared" si="340"/>
        <v>5.2828094106602906E-2</v>
      </c>
      <c r="O2346" s="9">
        <f t="shared" si="341"/>
        <v>3.4331706898599146E-3</v>
      </c>
      <c r="P2346" s="9">
        <f t="shared" si="342"/>
        <v>5.6261264796462818E-2</v>
      </c>
      <c r="Q2346" s="9">
        <f t="shared" si="343"/>
        <v>4.9394923416742995E-2</v>
      </c>
      <c r="R2346" s="9">
        <f t="shared" si="344"/>
        <v>5.9694435486322736E-2</v>
      </c>
      <c r="S2346" s="9">
        <f t="shared" si="345"/>
        <v>4.5961752726883076E-2</v>
      </c>
    </row>
    <row r="2347" spans="1:19">
      <c r="A2347" s="1">
        <v>45436</v>
      </c>
      <c r="B2347" s="2">
        <v>13.540800094604492</v>
      </c>
      <c r="C2347" s="2"/>
      <c r="E2347" s="1">
        <v>45436</v>
      </c>
      <c r="F2347" s="2">
        <v>3088.8705</v>
      </c>
      <c r="G2347" s="2">
        <v>2.3073999999999999</v>
      </c>
      <c r="J2347" s="1">
        <f t="shared" si="346"/>
        <v>45803</v>
      </c>
      <c r="K2347">
        <f t="shared" si="347"/>
        <v>6.9079379267450627E-2</v>
      </c>
      <c r="L2347" s="7">
        <f t="shared" si="348"/>
        <v>1.7002E-2</v>
      </c>
      <c r="M2347" s="28">
        <f t="shared" si="349"/>
        <v>5.2077379267450624E-2</v>
      </c>
      <c r="N2347" s="9">
        <f t="shared" si="340"/>
        <v>5.2840149959137564E-2</v>
      </c>
      <c r="O2347" s="9">
        <f t="shared" si="341"/>
        <v>3.4251697833968821E-3</v>
      </c>
      <c r="P2347" s="9">
        <f t="shared" si="342"/>
        <v>5.6265319742534445E-2</v>
      </c>
      <c r="Q2347" s="9">
        <f t="shared" si="343"/>
        <v>4.9414980175740683E-2</v>
      </c>
      <c r="R2347" s="9">
        <f t="shared" si="344"/>
        <v>5.9690489525931326E-2</v>
      </c>
      <c r="S2347" s="9">
        <f t="shared" si="345"/>
        <v>4.5989810392343802E-2</v>
      </c>
    </row>
    <row r="2348" spans="1:19">
      <c r="A2348" s="1">
        <v>45439</v>
      </c>
      <c r="B2348" s="2">
        <v>13.707200050354004</v>
      </c>
      <c r="C2348" s="2"/>
      <c r="E2348" s="1">
        <v>45439</v>
      </c>
      <c r="F2348" s="2">
        <v>3124.0427</v>
      </c>
      <c r="G2348" s="2">
        <v>2.3121</v>
      </c>
      <c r="J2348" s="1">
        <f t="shared" si="346"/>
        <v>45804</v>
      </c>
      <c r="K2348">
        <f t="shared" si="347"/>
        <v>6.9170645037295017E-2</v>
      </c>
      <c r="L2348" s="7">
        <f t="shared" si="348"/>
        <v>1.7063999999999999E-2</v>
      </c>
      <c r="M2348" s="28">
        <f t="shared" si="349"/>
        <v>5.2106645037295021E-2</v>
      </c>
      <c r="N2348" s="9">
        <f t="shared" si="340"/>
        <v>5.285168497007519E-2</v>
      </c>
      <c r="O2348" s="9">
        <f t="shared" si="341"/>
        <v>3.4177774622900455E-3</v>
      </c>
      <c r="P2348" s="9">
        <f t="shared" si="342"/>
        <v>5.6269462432365233E-2</v>
      </c>
      <c r="Q2348" s="9">
        <f t="shared" si="343"/>
        <v>4.9433907507785146E-2</v>
      </c>
      <c r="R2348" s="9">
        <f t="shared" si="344"/>
        <v>5.9687239894655283E-2</v>
      </c>
      <c r="S2348" s="9">
        <f t="shared" si="345"/>
        <v>4.6016130045495096E-2</v>
      </c>
    </row>
    <row r="2349" spans="1:19">
      <c r="A2349" s="1">
        <v>45440</v>
      </c>
      <c r="B2349" s="2">
        <v>13.652999877929687</v>
      </c>
      <c r="C2349" s="2"/>
      <c r="E2349" s="1">
        <v>45440</v>
      </c>
      <c r="F2349" s="2">
        <v>3109.5720999999999</v>
      </c>
      <c r="G2349" s="2">
        <v>2.3028</v>
      </c>
      <c r="J2349" s="1">
        <f t="shared" si="346"/>
        <v>45805</v>
      </c>
      <c r="K2349">
        <f t="shared" si="347"/>
        <v>6.9211818026705174E-2</v>
      </c>
      <c r="L2349" s="7">
        <f t="shared" si="348"/>
        <v>1.7180000000000001E-2</v>
      </c>
      <c r="M2349" s="28">
        <f t="shared" si="349"/>
        <v>5.2031818026705173E-2</v>
      </c>
      <c r="N2349" s="9">
        <f t="shared" si="340"/>
        <v>5.2862835746843799E-2</v>
      </c>
      <c r="O2349" s="9">
        <f t="shared" si="341"/>
        <v>3.410492706355395E-3</v>
      </c>
      <c r="P2349" s="9">
        <f t="shared" si="342"/>
        <v>5.6273328453199191E-2</v>
      </c>
      <c r="Q2349" s="9">
        <f t="shared" si="343"/>
        <v>4.9452343040488407E-2</v>
      </c>
      <c r="R2349" s="9">
        <f t="shared" si="344"/>
        <v>5.968382115955459E-2</v>
      </c>
      <c r="S2349" s="9">
        <f t="shared" si="345"/>
        <v>4.6041850334133008E-2</v>
      </c>
    </row>
    <row r="2350" spans="1:19">
      <c r="A2350" s="1">
        <v>45441</v>
      </c>
      <c r="B2350" s="2">
        <v>13.663999557495117</v>
      </c>
      <c r="C2350" s="2"/>
      <c r="E2350" s="1">
        <v>45441</v>
      </c>
      <c r="F2350" s="2">
        <v>3111.0176000000001</v>
      </c>
      <c r="G2350" s="2">
        <v>2.2919999999999998</v>
      </c>
      <c r="J2350" s="1">
        <f t="shared" si="346"/>
        <v>45806</v>
      </c>
      <c r="K2350">
        <f t="shared" si="347"/>
        <v>6.8794241463473196E-2</v>
      </c>
      <c r="L2350" s="7">
        <f t="shared" si="348"/>
        <v>1.7403999999999999E-2</v>
      </c>
      <c r="M2350" s="28">
        <f t="shared" si="349"/>
        <v>5.1390241463473194E-2</v>
      </c>
      <c r="N2350" s="9">
        <f t="shared" si="340"/>
        <v>5.2867518177073178E-2</v>
      </c>
      <c r="O2350" s="9">
        <f t="shared" si="341"/>
        <v>3.4076564962530116E-3</v>
      </c>
      <c r="P2350" s="9">
        <f t="shared" si="342"/>
        <v>5.6275174673326191E-2</v>
      </c>
      <c r="Q2350" s="9">
        <f t="shared" si="343"/>
        <v>4.9459861680820165E-2</v>
      </c>
      <c r="R2350" s="9">
        <f t="shared" si="344"/>
        <v>5.9682831169579204E-2</v>
      </c>
      <c r="S2350" s="9">
        <f t="shared" si="345"/>
        <v>4.6052205184567152E-2</v>
      </c>
    </row>
    <row r="2351" spans="1:19">
      <c r="A2351" s="1">
        <v>45442</v>
      </c>
      <c r="B2351" s="2">
        <v>13.579000473022461</v>
      </c>
      <c r="C2351" s="2"/>
      <c r="E2351" s="1">
        <v>45442</v>
      </c>
      <c r="F2351" s="2">
        <v>3091.6777999999999</v>
      </c>
      <c r="G2351" s="2">
        <v>2.2915999999999999</v>
      </c>
      <c r="J2351" s="1">
        <f t="shared" si="346"/>
        <v>45807</v>
      </c>
      <c r="K2351">
        <f t="shared" si="347"/>
        <v>6.9015493760358981E-2</v>
      </c>
      <c r="L2351" s="7">
        <f t="shared" si="348"/>
        <v>1.7195000000000002E-2</v>
      </c>
      <c r="M2351" s="28">
        <f t="shared" si="349"/>
        <v>5.1820493760358979E-2</v>
      </c>
      <c r="N2351" s="9">
        <f t="shared" si="340"/>
        <v>5.2871659502366171E-2</v>
      </c>
      <c r="O2351" s="9">
        <f t="shared" si="341"/>
        <v>3.4057468437239378E-3</v>
      </c>
      <c r="P2351" s="9">
        <f t="shared" si="342"/>
        <v>5.627740634609011E-2</v>
      </c>
      <c r="Q2351" s="9">
        <f t="shared" si="343"/>
        <v>4.9465912658642232E-2</v>
      </c>
      <c r="R2351" s="9">
        <f t="shared" si="344"/>
        <v>5.9683153189814049E-2</v>
      </c>
      <c r="S2351" s="9">
        <f t="shared" si="345"/>
        <v>4.6060165814918293E-2</v>
      </c>
    </row>
    <row r="2352" spans="1:19">
      <c r="A2352" s="1">
        <v>45443</v>
      </c>
      <c r="B2352" s="2">
        <v>13.55780029296875</v>
      </c>
      <c r="C2352" s="2"/>
      <c r="E2352" s="1">
        <v>45443</v>
      </c>
      <c r="F2352" s="2">
        <v>3086.8134</v>
      </c>
      <c r="G2352" s="2">
        <v>2.3176000000000001</v>
      </c>
      <c r="J2352" s="1">
        <f t="shared" si="346"/>
        <v>45811</v>
      </c>
      <c r="K2352">
        <f t="shared" si="347"/>
        <v>6.8694059098813681E-2</v>
      </c>
      <c r="L2352" s="7">
        <f t="shared" si="348"/>
        <v>1.7240999999999999E-2</v>
      </c>
      <c r="M2352" s="28">
        <f t="shared" si="349"/>
        <v>5.1453059098813682E-2</v>
      </c>
      <c r="N2352" s="9">
        <f t="shared" si="340"/>
        <v>5.287808688178789E-2</v>
      </c>
      <c r="O2352" s="9">
        <f t="shared" si="341"/>
        <v>3.4015326049115341E-3</v>
      </c>
      <c r="P2352" s="9">
        <f t="shared" si="342"/>
        <v>5.6279619486699427E-2</v>
      </c>
      <c r="Q2352" s="9">
        <f t="shared" si="343"/>
        <v>4.9476554276876354E-2</v>
      </c>
      <c r="R2352" s="9">
        <f t="shared" si="344"/>
        <v>5.9681152091610956E-2</v>
      </c>
      <c r="S2352" s="9">
        <f t="shared" si="345"/>
        <v>4.6075021671964825E-2</v>
      </c>
    </row>
    <row r="2353" spans="1:19">
      <c r="A2353" s="1">
        <v>45446</v>
      </c>
      <c r="B2353" s="2">
        <v>13.545499801635742</v>
      </c>
      <c r="C2353" s="2"/>
      <c r="E2353" s="1">
        <v>45446</v>
      </c>
      <c r="F2353" s="2">
        <v>3078.4886999999999</v>
      </c>
      <c r="G2353" s="2">
        <v>2.3113000000000001</v>
      </c>
      <c r="J2353" s="1">
        <f t="shared" si="346"/>
        <v>45812</v>
      </c>
      <c r="K2353">
        <f t="shared" si="347"/>
        <v>6.8452361523434799E-2</v>
      </c>
      <c r="L2353" s="7">
        <f t="shared" si="348"/>
        <v>1.6781999999999998E-2</v>
      </c>
      <c r="M2353" s="28">
        <f t="shared" si="349"/>
        <v>5.16703615234348E-2</v>
      </c>
      <c r="N2353" s="9">
        <f t="shared" si="340"/>
        <v>5.2883858251571887E-2</v>
      </c>
      <c r="O2353" s="9">
        <f t="shared" si="341"/>
        <v>3.3982431489773756E-3</v>
      </c>
      <c r="P2353" s="9">
        <f t="shared" si="342"/>
        <v>5.6282101400549261E-2</v>
      </c>
      <c r="Q2353" s="9">
        <f t="shared" si="343"/>
        <v>4.9485615102594513E-2</v>
      </c>
      <c r="R2353" s="9">
        <f t="shared" si="344"/>
        <v>5.9680344549526636E-2</v>
      </c>
      <c r="S2353" s="9">
        <f t="shared" si="345"/>
        <v>4.6087371953617139E-2</v>
      </c>
    </row>
    <row r="2354" spans="1:19">
      <c r="A2354" s="1">
        <v>45447</v>
      </c>
      <c r="B2354" s="2">
        <v>13.596199989318848</v>
      </c>
      <c r="C2354" s="2"/>
      <c r="E2354" s="1">
        <v>45447</v>
      </c>
      <c r="F2354" s="2">
        <v>3091.1992</v>
      </c>
      <c r="G2354" s="2">
        <v>2.2865000000000002</v>
      </c>
      <c r="J2354" s="1">
        <f t="shared" si="346"/>
        <v>45813</v>
      </c>
      <c r="K2354">
        <f t="shared" si="347"/>
        <v>6.8298548215540725E-2</v>
      </c>
      <c r="L2354" s="7">
        <f t="shared" si="348"/>
        <v>1.6695000000000002E-2</v>
      </c>
      <c r="M2354" s="28">
        <f t="shared" si="349"/>
        <v>5.1603548215540723E-2</v>
      </c>
      <c r="N2354" s="9">
        <f t="shared" si="340"/>
        <v>5.2889169894968169E-2</v>
      </c>
      <c r="O2354" s="9">
        <f t="shared" si="341"/>
        <v>3.3951903288794412E-3</v>
      </c>
      <c r="P2354" s="9">
        <f t="shared" si="342"/>
        <v>5.6284360223847613E-2</v>
      </c>
      <c r="Q2354" s="9">
        <f t="shared" si="343"/>
        <v>4.9493979566088725E-2</v>
      </c>
      <c r="R2354" s="9">
        <f t="shared" si="344"/>
        <v>5.967955055272705E-2</v>
      </c>
      <c r="S2354" s="9">
        <f t="shared" si="345"/>
        <v>4.6098789237209288E-2</v>
      </c>
    </row>
    <row r="2355" spans="1:19">
      <c r="A2355" s="1">
        <v>45448</v>
      </c>
      <c r="B2355" s="2">
        <v>13.488699913024902</v>
      </c>
      <c r="C2355" s="2"/>
      <c r="E2355" s="1">
        <v>45448</v>
      </c>
      <c r="F2355" s="2">
        <v>3065.4034000000001</v>
      </c>
      <c r="G2355" s="2">
        <v>2.2793999999999999</v>
      </c>
      <c r="J2355" s="1">
        <f t="shared" si="346"/>
        <v>45814</v>
      </c>
      <c r="K2355">
        <f t="shared" si="347"/>
        <v>6.8294816046900575E-2</v>
      </c>
      <c r="L2355" s="7">
        <f t="shared" si="348"/>
        <v>1.6697E-2</v>
      </c>
      <c r="M2355" s="28">
        <f t="shared" si="349"/>
        <v>5.1597816046900571E-2</v>
      </c>
      <c r="N2355" s="9">
        <f t="shared" si="340"/>
        <v>5.2892625026706282E-2</v>
      </c>
      <c r="O2355" s="9">
        <f t="shared" si="341"/>
        <v>3.3934309299508943E-3</v>
      </c>
      <c r="P2355" s="9">
        <f t="shared" si="342"/>
        <v>5.6286055956657179E-2</v>
      </c>
      <c r="Q2355" s="9">
        <f t="shared" si="343"/>
        <v>4.9499194096755385E-2</v>
      </c>
      <c r="R2355" s="9">
        <f t="shared" si="344"/>
        <v>5.9679486886608069E-2</v>
      </c>
      <c r="S2355" s="9">
        <f t="shared" si="345"/>
        <v>4.6105763166804495E-2</v>
      </c>
    </row>
    <row r="2356" spans="1:19">
      <c r="A2356" s="1">
        <v>45449</v>
      </c>
      <c r="B2356" s="2">
        <v>13.433199882507324</v>
      </c>
      <c r="C2356" s="2"/>
      <c r="E2356" s="1">
        <v>45449</v>
      </c>
      <c r="F2356" s="2">
        <v>3048.7939000000001</v>
      </c>
      <c r="G2356" s="2">
        <v>2.2862</v>
      </c>
      <c r="J2356" s="1">
        <f t="shared" si="346"/>
        <v>45817</v>
      </c>
      <c r="K2356">
        <f t="shared" si="347"/>
        <v>6.8067957862593828E-2</v>
      </c>
      <c r="L2356" s="7">
        <f t="shared" si="348"/>
        <v>1.6541E-2</v>
      </c>
      <c r="M2356" s="28">
        <f t="shared" si="349"/>
        <v>5.1526957862593828E-2</v>
      </c>
      <c r="N2356" s="9">
        <f t="shared" si="340"/>
        <v>5.2896373757220436E-2</v>
      </c>
      <c r="O2356" s="9">
        <f t="shared" si="341"/>
        <v>3.3913977997204127E-3</v>
      </c>
      <c r="P2356" s="9">
        <f t="shared" si="342"/>
        <v>5.6287771556940848E-2</v>
      </c>
      <c r="Q2356" s="9">
        <f t="shared" si="343"/>
        <v>4.9504975957500023E-2</v>
      </c>
      <c r="R2356" s="9">
        <f t="shared" si="344"/>
        <v>5.967916935666126E-2</v>
      </c>
      <c r="S2356" s="9">
        <f t="shared" si="345"/>
        <v>4.6113578157779611E-2</v>
      </c>
    </row>
    <row r="2357" spans="1:19">
      <c r="A2357" s="1">
        <v>45450</v>
      </c>
      <c r="B2357" s="2">
        <v>13.459600448608398</v>
      </c>
      <c r="C2357" s="2"/>
      <c r="E2357" s="1">
        <v>45450</v>
      </c>
      <c r="F2357" s="2">
        <v>3051.2786999999998</v>
      </c>
      <c r="G2357" s="2">
        <v>2.2835999999999999</v>
      </c>
      <c r="J2357" s="1">
        <f t="shared" si="346"/>
        <v>45818</v>
      </c>
      <c r="K2357">
        <f t="shared" si="347"/>
        <v>6.8346159123225031E-2</v>
      </c>
      <c r="L2357" s="7">
        <f t="shared" si="348"/>
        <v>1.6601999999999999E-2</v>
      </c>
      <c r="M2357" s="28">
        <f t="shared" si="349"/>
        <v>5.1744159123225032E-2</v>
      </c>
      <c r="N2357" s="9">
        <f t="shared" si="340"/>
        <v>5.2900468608102012E-2</v>
      </c>
      <c r="O2357" s="9">
        <f t="shared" si="341"/>
        <v>3.3893805462624068E-3</v>
      </c>
      <c r="P2357" s="9">
        <f t="shared" si="342"/>
        <v>5.628984915436442E-2</v>
      </c>
      <c r="Q2357" s="9">
        <f t="shared" si="343"/>
        <v>4.9511088061839605E-2</v>
      </c>
      <c r="R2357" s="9">
        <f t="shared" si="344"/>
        <v>5.9679229700626828E-2</v>
      </c>
      <c r="S2357" s="9">
        <f t="shared" si="345"/>
        <v>4.6121707515577197E-2</v>
      </c>
    </row>
    <row r="2358" spans="1:19">
      <c r="A2358" s="1">
        <v>45454</v>
      </c>
      <c r="B2358" s="2">
        <v>13.355999946594238</v>
      </c>
      <c r="C2358" s="2"/>
      <c r="E2358" s="1">
        <v>45454</v>
      </c>
      <c r="F2358" s="2">
        <v>3028.0450999999998</v>
      </c>
      <c r="G2358" s="2">
        <v>2.2787000000000002</v>
      </c>
      <c r="J2358" s="1">
        <f t="shared" si="346"/>
        <v>45819</v>
      </c>
      <c r="K2358">
        <f t="shared" si="347"/>
        <v>6.8018880439129459E-2</v>
      </c>
      <c r="L2358" s="7">
        <f t="shared" si="348"/>
        <v>1.6524E-2</v>
      </c>
      <c r="M2358" s="28">
        <f t="shared" si="349"/>
        <v>5.1494880439129462E-2</v>
      </c>
      <c r="N2358" s="9">
        <f t="shared" si="340"/>
        <v>5.2903682567990225E-2</v>
      </c>
      <c r="O2358" s="9">
        <f t="shared" si="341"/>
        <v>3.3876617461366986E-3</v>
      </c>
      <c r="P2358" s="9">
        <f t="shared" si="342"/>
        <v>5.6291344314126926E-2</v>
      </c>
      <c r="Q2358" s="9">
        <f t="shared" si="343"/>
        <v>4.9516020821853524E-2</v>
      </c>
      <c r="R2358" s="9">
        <f t="shared" si="344"/>
        <v>5.967900606026362E-2</v>
      </c>
      <c r="S2358" s="9">
        <f t="shared" si="345"/>
        <v>4.6128359075716829E-2</v>
      </c>
    </row>
    <row r="2359" spans="1:19">
      <c r="A2359" s="1">
        <v>45455</v>
      </c>
      <c r="B2359" s="2">
        <v>13.401700019836426</v>
      </c>
      <c r="C2359" s="2"/>
      <c r="E2359" s="1">
        <v>45455</v>
      </c>
      <c r="F2359" s="2">
        <v>3037.4675000000002</v>
      </c>
      <c r="G2359" s="2">
        <v>2.2770999999999999</v>
      </c>
      <c r="J2359" s="1">
        <f t="shared" si="346"/>
        <v>45820</v>
      </c>
      <c r="K2359">
        <f t="shared" si="347"/>
        <v>6.7994833415653974E-2</v>
      </c>
      <c r="L2359" s="7">
        <f t="shared" si="348"/>
        <v>1.6445000000000001E-2</v>
      </c>
      <c r="M2359" s="28">
        <f t="shared" si="349"/>
        <v>5.1549833415653973E-2</v>
      </c>
      <c r="N2359" s="9">
        <f t="shared" si="340"/>
        <v>5.2904506790918779E-2</v>
      </c>
      <c r="O2359" s="9">
        <f t="shared" si="341"/>
        <v>3.3873069665033805E-3</v>
      </c>
      <c r="P2359" s="9">
        <f t="shared" si="342"/>
        <v>5.6291813757422163E-2</v>
      </c>
      <c r="Q2359" s="9">
        <f t="shared" si="343"/>
        <v>4.9517199824415395E-2</v>
      </c>
      <c r="R2359" s="9">
        <f t="shared" si="344"/>
        <v>5.967912072392554E-2</v>
      </c>
      <c r="S2359" s="9">
        <f t="shared" si="345"/>
        <v>4.6129892857912018E-2</v>
      </c>
    </row>
    <row r="2360" spans="1:19">
      <c r="A2360" s="1">
        <v>45456</v>
      </c>
      <c r="B2360" s="2">
        <v>13.371299743652344</v>
      </c>
      <c r="C2360" s="2"/>
      <c r="E2360" s="1">
        <v>45456</v>
      </c>
      <c r="F2360" s="2">
        <v>3028.9187000000002</v>
      </c>
      <c r="G2360" s="2">
        <v>2.2669999999999999</v>
      </c>
      <c r="J2360" s="1">
        <f t="shared" si="346"/>
        <v>45821</v>
      </c>
      <c r="K2360">
        <f t="shared" si="347"/>
        <v>6.8416300599109803E-2</v>
      </c>
      <c r="L2360" s="7">
        <f t="shared" si="348"/>
        <v>1.6478E-2</v>
      </c>
      <c r="M2360" s="28">
        <f t="shared" si="349"/>
        <v>5.1938300599109803E-2</v>
      </c>
      <c r="N2360" s="9">
        <f t="shared" si="340"/>
        <v>5.2905926924730083E-2</v>
      </c>
      <c r="O2360" s="9">
        <f t="shared" si="341"/>
        <v>3.3868265316972417E-3</v>
      </c>
      <c r="P2360" s="9">
        <f t="shared" si="342"/>
        <v>5.6292753456427327E-2</v>
      </c>
      <c r="Q2360" s="9">
        <f t="shared" si="343"/>
        <v>4.9519100393032839E-2</v>
      </c>
      <c r="R2360" s="9">
        <f t="shared" si="344"/>
        <v>5.9679579988124565E-2</v>
      </c>
      <c r="S2360" s="9">
        <f t="shared" si="345"/>
        <v>4.6132273861335601E-2</v>
      </c>
    </row>
    <row r="2361" spans="1:19">
      <c r="A2361" s="1">
        <v>45457</v>
      </c>
      <c r="B2361" s="2">
        <v>13.38070011138916</v>
      </c>
      <c r="C2361" s="2"/>
      <c r="E2361" s="1">
        <v>45457</v>
      </c>
      <c r="F2361" s="2">
        <v>3032.6333</v>
      </c>
      <c r="G2361" s="2">
        <v>2.2606000000000002</v>
      </c>
      <c r="J2361" s="1">
        <f t="shared" si="346"/>
        <v>45824</v>
      </c>
      <c r="K2361">
        <f t="shared" si="347"/>
        <v>6.8191890884234163E-2</v>
      </c>
      <c r="L2361" s="7">
        <f t="shared" si="348"/>
        <v>1.6444E-2</v>
      </c>
      <c r="M2361" s="28">
        <f t="shared" si="349"/>
        <v>5.1747890884234163E-2</v>
      </c>
      <c r="N2361" s="9">
        <f t="shared" si="340"/>
        <v>5.2907067719933858E-2</v>
      </c>
      <c r="O2361" s="9">
        <f t="shared" si="341"/>
        <v>3.3863878298596327E-3</v>
      </c>
      <c r="P2361" s="9">
        <f t="shared" si="342"/>
        <v>5.6293455549793488E-2</v>
      </c>
      <c r="Q2361" s="9">
        <f t="shared" si="343"/>
        <v>4.9520679890074228E-2</v>
      </c>
      <c r="R2361" s="9">
        <f t="shared" si="344"/>
        <v>5.9679843379653125E-2</v>
      </c>
      <c r="S2361" s="9">
        <f t="shared" si="345"/>
        <v>4.6134292060214591E-2</v>
      </c>
    </row>
    <row r="2362" spans="1:19">
      <c r="A2362" s="1">
        <v>45460</v>
      </c>
      <c r="B2362" s="2">
        <v>13.259300231933594</v>
      </c>
      <c r="C2362" s="2"/>
      <c r="E2362" s="1">
        <v>45460</v>
      </c>
      <c r="F2362" s="2">
        <v>3015.8906999999999</v>
      </c>
      <c r="G2362" s="2">
        <v>2.2608000000000001</v>
      </c>
      <c r="J2362" s="1">
        <f t="shared" si="346"/>
        <v>45825</v>
      </c>
      <c r="K2362">
        <f t="shared" si="347"/>
        <v>6.8226321635454765E-2</v>
      </c>
      <c r="L2362" s="7">
        <f t="shared" si="348"/>
        <v>1.6507000000000001E-2</v>
      </c>
      <c r="M2362" s="28">
        <f t="shared" si="349"/>
        <v>5.1719321635454764E-2</v>
      </c>
      <c r="N2362" s="9">
        <f t="shared" si="340"/>
        <v>5.2905613771338282E-2</v>
      </c>
      <c r="O2362" s="9">
        <f t="shared" si="341"/>
        <v>3.3868187941186166E-3</v>
      </c>
      <c r="P2362" s="9">
        <f t="shared" si="342"/>
        <v>5.62924325654569E-2</v>
      </c>
      <c r="Q2362" s="9">
        <f t="shared" si="343"/>
        <v>4.9518794977219664E-2</v>
      </c>
      <c r="R2362" s="9">
        <f t="shared" si="344"/>
        <v>5.9679251359575518E-2</v>
      </c>
      <c r="S2362" s="9">
        <f t="shared" si="345"/>
        <v>4.6131976183101046E-2</v>
      </c>
    </row>
    <row r="2363" spans="1:19">
      <c r="A2363" s="1">
        <v>45461</v>
      </c>
      <c r="B2363" s="2">
        <v>13.324299812316895</v>
      </c>
      <c r="C2363" s="2"/>
      <c r="E2363" s="1">
        <v>45461</v>
      </c>
      <c r="F2363" s="2">
        <v>3030.2464</v>
      </c>
      <c r="G2363" s="2">
        <v>2.2509999999999999</v>
      </c>
      <c r="J2363" s="1">
        <f t="shared" si="346"/>
        <v>45826</v>
      </c>
      <c r="K2363">
        <f t="shared" si="347"/>
        <v>6.8155638646470576E-2</v>
      </c>
      <c r="L2363" s="7">
        <f t="shared" si="348"/>
        <v>1.6427000000000001E-2</v>
      </c>
      <c r="M2363" s="28">
        <f t="shared" si="349"/>
        <v>5.1728638646470579E-2</v>
      </c>
      <c r="N2363" s="9">
        <f t="shared" si="340"/>
        <v>5.2905146467654748E-2</v>
      </c>
      <c r="O2363" s="9">
        <f t="shared" si="341"/>
        <v>3.38697302993636E-3</v>
      </c>
      <c r="P2363" s="9">
        <f t="shared" si="342"/>
        <v>5.6292119497591109E-2</v>
      </c>
      <c r="Q2363" s="9">
        <f t="shared" si="343"/>
        <v>4.9518173437718388E-2</v>
      </c>
      <c r="R2363" s="9">
        <f t="shared" si="344"/>
        <v>5.9679092527527469E-2</v>
      </c>
      <c r="S2363" s="9">
        <f t="shared" si="345"/>
        <v>4.6131200407782028E-2</v>
      </c>
    </row>
    <row r="2364" spans="1:19">
      <c r="A2364" s="1">
        <v>45462</v>
      </c>
      <c r="B2364" s="2">
        <v>13.306500434875488</v>
      </c>
      <c r="C2364" s="2"/>
      <c r="E2364" s="1">
        <v>45462</v>
      </c>
      <c r="F2364" s="2">
        <v>3018.0491000000002</v>
      </c>
      <c r="G2364" s="2">
        <v>2.2541000000000002</v>
      </c>
      <c r="J2364" s="1">
        <f t="shared" si="346"/>
        <v>45827</v>
      </c>
      <c r="K2364">
        <f t="shared" si="347"/>
        <v>6.8337753947433078E-2</v>
      </c>
      <c r="L2364" s="7">
        <f t="shared" si="348"/>
        <v>1.6422000000000003E-2</v>
      </c>
      <c r="M2364" s="28">
        <f t="shared" si="349"/>
        <v>5.1915753947433071E-2</v>
      </c>
      <c r="N2364" s="9">
        <f t="shared" si="340"/>
        <v>5.2904347692341813E-2</v>
      </c>
      <c r="O2364" s="9">
        <f t="shared" si="341"/>
        <v>3.3871825291132544E-3</v>
      </c>
      <c r="P2364" s="9">
        <f t="shared" si="342"/>
        <v>5.6291530221455069E-2</v>
      </c>
      <c r="Q2364" s="9">
        <f t="shared" si="343"/>
        <v>4.9517165163228558E-2</v>
      </c>
      <c r="R2364" s="9">
        <f t="shared" si="344"/>
        <v>5.9678712750568325E-2</v>
      </c>
      <c r="S2364" s="9">
        <f t="shared" si="345"/>
        <v>4.6129982634115302E-2</v>
      </c>
    </row>
    <row r="2365" spans="1:19">
      <c r="A2365" s="1">
        <v>45463</v>
      </c>
      <c r="B2365" s="2">
        <v>13.276300430297852</v>
      </c>
      <c r="C2365" s="2"/>
      <c r="E2365" s="1">
        <v>45463</v>
      </c>
      <c r="F2365" s="2">
        <v>3005.4369000000002</v>
      </c>
      <c r="G2365" s="2">
        <v>2.2395</v>
      </c>
      <c r="J2365" s="1">
        <f t="shared" si="346"/>
        <v>45828</v>
      </c>
      <c r="K2365">
        <f t="shared" si="347"/>
        <v>6.829155128988082E-2</v>
      </c>
      <c r="L2365" s="7">
        <f t="shared" si="348"/>
        <v>1.643E-2</v>
      </c>
      <c r="M2365" s="28">
        <f t="shared" si="349"/>
        <v>5.186155128988082E-2</v>
      </c>
      <c r="N2365" s="9">
        <f t="shared" si="340"/>
        <v>5.2903288352037864E-2</v>
      </c>
      <c r="O2365" s="9">
        <f t="shared" si="341"/>
        <v>3.3874667409393728E-3</v>
      </c>
      <c r="P2365" s="9">
        <f t="shared" si="342"/>
        <v>5.6290755092977235E-2</v>
      </c>
      <c r="Q2365" s="9">
        <f t="shared" si="343"/>
        <v>4.9515821611098493E-2</v>
      </c>
      <c r="R2365" s="9">
        <f t="shared" si="344"/>
        <v>5.9678221833916606E-2</v>
      </c>
      <c r="S2365" s="9">
        <f t="shared" si="345"/>
        <v>4.6128354870159122E-2</v>
      </c>
    </row>
    <row r="2366" spans="1:19">
      <c r="A2366" s="1">
        <v>45464</v>
      </c>
      <c r="B2366" s="2">
        <v>13.254199981689453</v>
      </c>
      <c r="C2366" s="2"/>
      <c r="E2366" s="1">
        <v>45464</v>
      </c>
      <c r="F2366" s="2">
        <v>2998.1377000000002</v>
      </c>
      <c r="G2366" s="2">
        <v>2.2541000000000002</v>
      </c>
      <c r="J2366" s="1">
        <f t="shared" si="346"/>
        <v>45831</v>
      </c>
      <c r="K2366">
        <f t="shared" si="347"/>
        <v>6.7733240935998432E-2</v>
      </c>
      <c r="L2366" s="7">
        <f t="shared" si="348"/>
        <v>1.6417000000000001E-2</v>
      </c>
      <c r="M2366" s="28">
        <f t="shared" si="349"/>
        <v>5.1316240935998431E-2</v>
      </c>
      <c r="N2366" s="9">
        <f t="shared" si="340"/>
        <v>5.2897357715432525E-2</v>
      </c>
      <c r="O2366" s="9">
        <f t="shared" si="341"/>
        <v>3.3889314973871297E-3</v>
      </c>
      <c r="P2366" s="9">
        <f t="shared" si="342"/>
        <v>5.6286289212819654E-2</v>
      </c>
      <c r="Q2366" s="9">
        <f t="shared" si="343"/>
        <v>4.9508426218045395E-2</v>
      </c>
      <c r="R2366" s="9">
        <f t="shared" si="344"/>
        <v>5.9675220710206783E-2</v>
      </c>
      <c r="S2366" s="9">
        <f t="shared" si="345"/>
        <v>4.6119494720658266E-2</v>
      </c>
    </row>
    <row r="2367" spans="1:19">
      <c r="A2367" s="1">
        <v>45467</v>
      </c>
      <c r="B2367" s="2">
        <v>13.129199981689453</v>
      </c>
      <c r="C2367" s="2"/>
      <c r="E2367" s="1">
        <v>45467</v>
      </c>
      <c r="F2367" s="2">
        <v>2963.0989</v>
      </c>
      <c r="G2367" s="2">
        <v>2.2553999999999998</v>
      </c>
      <c r="J2367" s="1">
        <f t="shared" si="346"/>
        <v>45832</v>
      </c>
      <c r="K2367">
        <f t="shared" si="347"/>
        <v>6.7041655009020082E-2</v>
      </c>
      <c r="L2367" s="7">
        <f t="shared" si="348"/>
        <v>1.6469000000000001E-2</v>
      </c>
      <c r="M2367" s="28">
        <f t="shared" si="349"/>
        <v>5.0572655009020084E-2</v>
      </c>
      <c r="N2367" s="9">
        <f t="shared" si="340"/>
        <v>5.2889547425762129E-2</v>
      </c>
      <c r="O2367" s="9">
        <f t="shared" si="341"/>
        <v>3.3920107221224629E-3</v>
      </c>
      <c r="P2367" s="9">
        <f t="shared" si="342"/>
        <v>5.6281558147884589E-2</v>
      </c>
      <c r="Q2367" s="9">
        <f t="shared" si="343"/>
        <v>4.9497536703639669E-2</v>
      </c>
      <c r="R2367" s="9">
        <f t="shared" si="344"/>
        <v>5.9673568870007056E-2</v>
      </c>
      <c r="S2367" s="9">
        <f t="shared" si="345"/>
        <v>4.6105525981517202E-2</v>
      </c>
    </row>
    <row r="2368" spans="1:19">
      <c r="A2368" s="1">
        <v>45468</v>
      </c>
      <c r="B2368" s="2">
        <v>13.077300071716309</v>
      </c>
      <c r="C2368" s="2"/>
      <c r="E2368" s="1">
        <v>45468</v>
      </c>
      <c r="F2368" s="2">
        <v>2949.9962999999998</v>
      </c>
      <c r="G2368" s="2">
        <v>2.2364999999999999</v>
      </c>
      <c r="J2368" s="1">
        <f t="shared" si="346"/>
        <v>45833</v>
      </c>
      <c r="K2368">
        <f t="shared" si="347"/>
        <v>6.6367127987625535E-2</v>
      </c>
      <c r="L2368" s="7">
        <f t="shared" si="348"/>
        <v>1.6482E-2</v>
      </c>
      <c r="M2368" s="28">
        <f t="shared" si="349"/>
        <v>4.9885127987625538E-2</v>
      </c>
      <c r="N2368" s="9">
        <f t="shared" si="340"/>
        <v>5.2878733491513737E-2</v>
      </c>
      <c r="O2368" s="9">
        <f t="shared" si="341"/>
        <v>3.3972238387405449E-3</v>
      </c>
      <c r="P2368" s="9">
        <f t="shared" si="342"/>
        <v>5.6275957330254284E-2</v>
      </c>
      <c r="Q2368" s="9">
        <f t="shared" si="343"/>
        <v>4.948150965277319E-2</v>
      </c>
      <c r="R2368" s="9">
        <f t="shared" si="344"/>
        <v>5.9673181168994824E-2</v>
      </c>
      <c r="S2368" s="9">
        <f t="shared" si="345"/>
        <v>4.6084285814032649E-2</v>
      </c>
    </row>
    <row r="2369" spans="1:19">
      <c r="A2369" s="1">
        <v>45469</v>
      </c>
      <c r="B2369" s="2">
        <v>13.162500381469727</v>
      </c>
      <c r="C2369" s="2"/>
      <c r="E2369" s="1">
        <v>45469</v>
      </c>
      <c r="F2369" s="2">
        <v>2972.5250999999998</v>
      </c>
      <c r="G2369" s="2">
        <v>2.2216999999999998</v>
      </c>
      <c r="J2369" s="1">
        <f t="shared" si="346"/>
        <v>45834</v>
      </c>
      <c r="K2369">
        <f t="shared" si="347"/>
        <v>6.6369333349536777E-2</v>
      </c>
      <c r="L2369" s="7">
        <f t="shared" si="348"/>
        <v>1.6560999999999999E-2</v>
      </c>
      <c r="M2369" s="28">
        <f t="shared" si="349"/>
        <v>4.9808333349536778E-2</v>
      </c>
      <c r="N2369" s="9">
        <f t="shared" ref="N2369:N2405" si="350">AVERAGE(M2118:M2369)</f>
        <v>5.2866357083260596E-2</v>
      </c>
      <c r="O2369" s="9">
        <f t="shared" ref="O2369:O2405" si="351">_xlfn.STDEV.P(M2118:M2369)</f>
        <v>3.402701495145646E-3</v>
      </c>
      <c r="P2369" s="9">
        <f t="shared" ref="P2369:P2405" si="352">N2369+O2369</f>
        <v>5.6269058578406243E-2</v>
      </c>
      <c r="Q2369" s="9">
        <f t="shared" ref="Q2369:Q2405" si="353">N2369-O2369</f>
        <v>4.9463655588114948E-2</v>
      </c>
      <c r="R2369" s="9">
        <f t="shared" ref="R2369:R2405" si="354">N2369+O2369*2</f>
        <v>5.9671760073551891E-2</v>
      </c>
      <c r="S2369" s="9">
        <f t="shared" ref="S2369:S2405" si="355">N2369-O2369*2</f>
        <v>4.60609540929693E-2</v>
      </c>
    </row>
    <row r="2370" spans="1:19">
      <c r="A2370" s="1">
        <v>45470</v>
      </c>
      <c r="B2370" s="2">
        <v>13.082500457763672</v>
      </c>
      <c r="C2370" s="2"/>
      <c r="E2370" s="1">
        <v>45470</v>
      </c>
      <c r="F2370" s="2">
        <v>2945.8524000000002</v>
      </c>
      <c r="G2370" s="2">
        <v>2.2143000000000002</v>
      </c>
      <c r="J2370" s="1">
        <f t="shared" si="346"/>
        <v>45835</v>
      </c>
      <c r="K2370">
        <f t="shared" si="347"/>
        <v>6.6959504664571248E-2</v>
      </c>
      <c r="L2370" s="7">
        <f t="shared" si="348"/>
        <v>1.6529000000000002E-2</v>
      </c>
      <c r="M2370" s="28">
        <f t="shared" si="349"/>
        <v>5.0430504664571246E-2</v>
      </c>
      <c r="N2370" s="9">
        <f t="shared" si="350"/>
        <v>5.2856530583144212E-2</v>
      </c>
      <c r="O2370" s="9">
        <f t="shared" si="351"/>
        <v>3.406144384310503E-3</v>
      </c>
      <c r="P2370" s="9">
        <f t="shared" si="352"/>
        <v>5.6262674967454712E-2</v>
      </c>
      <c r="Q2370" s="9">
        <f t="shared" si="353"/>
        <v>4.9450386198833712E-2</v>
      </c>
      <c r="R2370" s="9">
        <f t="shared" si="354"/>
        <v>5.9668819351765219E-2</v>
      </c>
      <c r="S2370" s="9">
        <f t="shared" si="355"/>
        <v>4.6044241814523205E-2</v>
      </c>
    </row>
    <row r="2371" spans="1:19">
      <c r="A2371" s="1">
        <v>45471</v>
      </c>
      <c r="B2371" s="2">
        <v>13.196399688720703</v>
      </c>
      <c r="C2371" s="2"/>
      <c r="E2371" s="1">
        <v>45471</v>
      </c>
      <c r="F2371" s="2">
        <v>2967.4027999999998</v>
      </c>
      <c r="G2371" s="2">
        <v>2.2057000000000002</v>
      </c>
      <c r="J2371" s="1">
        <f t="shared" si="346"/>
        <v>45838</v>
      </c>
      <c r="K2371">
        <f t="shared" si="347"/>
        <v>6.660627542534886E-2</v>
      </c>
      <c r="L2371" s="7">
        <f t="shared" si="348"/>
        <v>1.6552999999999998E-2</v>
      </c>
      <c r="M2371" s="28">
        <f t="shared" si="349"/>
        <v>5.0053275425348862E-2</v>
      </c>
      <c r="N2371" s="9">
        <f t="shared" si="350"/>
        <v>5.2842408250928417E-2</v>
      </c>
      <c r="O2371" s="9">
        <f t="shared" si="351"/>
        <v>3.410357485720971E-3</v>
      </c>
      <c r="P2371" s="9">
        <f t="shared" si="352"/>
        <v>5.6252765736649391E-2</v>
      </c>
      <c r="Q2371" s="9">
        <f t="shared" si="353"/>
        <v>4.9432050765207444E-2</v>
      </c>
      <c r="R2371" s="9">
        <f t="shared" si="354"/>
        <v>5.9663123222370357E-2</v>
      </c>
      <c r="S2371" s="9">
        <f t="shared" si="355"/>
        <v>4.6021693279486478E-2</v>
      </c>
    </row>
    <row r="2372" spans="1:19">
      <c r="A2372" s="1">
        <v>45474</v>
      </c>
      <c r="B2372" s="2">
        <v>13.331000328063965</v>
      </c>
      <c r="C2372" s="2"/>
      <c r="E2372" s="1">
        <v>45474</v>
      </c>
      <c r="F2372" s="2">
        <v>2994.7303000000002</v>
      </c>
      <c r="G2372" s="2">
        <v>2.1840000000000002</v>
      </c>
      <c r="J2372" s="1">
        <f t="shared" si="346"/>
        <v>45839</v>
      </c>
      <c r="K2372">
        <f t="shared" si="347"/>
        <v>6.6272125922702152E-2</v>
      </c>
      <c r="L2372" s="7">
        <f t="shared" si="348"/>
        <v>1.6522999999999999E-2</v>
      </c>
      <c r="M2372" s="28">
        <f t="shared" si="349"/>
        <v>4.9749125922702156E-2</v>
      </c>
      <c r="N2372" s="9">
        <f t="shared" si="350"/>
        <v>5.2825129450116845E-2</v>
      </c>
      <c r="O2372" s="9">
        <f t="shared" si="351"/>
        <v>3.4149523698839275E-3</v>
      </c>
      <c r="P2372" s="9">
        <f t="shared" si="352"/>
        <v>5.6240081820000773E-2</v>
      </c>
      <c r="Q2372" s="9">
        <f t="shared" si="353"/>
        <v>4.9410177080232917E-2</v>
      </c>
      <c r="R2372" s="9">
        <f t="shared" si="354"/>
        <v>5.9655034189884701E-2</v>
      </c>
      <c r="S2372" s="9">
        <f t="shared" si="355"/>
        <v>4.5995224710348989E-2</v>
      </c>
    </row>
    <row r="2373" spans="1:19">
      <c r="A2373" s="1">
        <v>45475</v>
      </c>
      <c r="B2373" s="2">
        <v>13.373600006103516</v>
      </c>
      <c r="C2373" s="2"/>
      <c r="E2373" s="1">
        <v>45475</v>
      </c>
      <c r="F2373" s="2">
        <v>2997.0111000000002</v>
      </c>
      <c r="G2373" s="2">
        <v>2.2454000000000001</v>
      </c>
      <c r="J2373" s="1">
        <f t="shared" ref="J2373:J2380" si="356">A2621</f>
        <v>45840</v>
      </c>
      <c r="K2373">
        <f t="shared" ref="K2373:K2380" si="357">1/B2621</f>
        <v>6.6317392972371089E-2</v>
      </c>
      <c r="L2373" s="7">
        <f t="shared" ref="L2373:L2380" si="358">G2621/100</f>
        <v>1.6463999999999999E-2</v>
      </c>
      <c r="M2373" s="28">
        <f t="shared" si="349"/>
        <v>4.985339297237109E-2</v>
      </c>
      <c r="N2373" s="9">
        <f t="shared" si="350"/>
        <v>5.2809641298797221E-2</v>
      </c>
      <c r="O2373" s="9">
        <f t="shared" si="351"/>
        <v>3.4195413056074971E-3</v>
      </c>
      <c r="P2373" s="9">
        <f t="shared" si="352"/>
        <v>5.6229182604404716E-2</v>
      </c>
      <c r="Q2373" s="9">
        <f t="shared" si="353"/>
        <v>4.9390099993189725E-2</v>
      </c>
      <c r="R2373" s="9">
        <f t="shared" si="354"/>
        <v>5.9648723910012212E-2</v>
      </c>
      <c r="S2373" s="9">
        <f t="shared" si="355"/>
        <v>4.5970558687582229E-2</v>
      </c>
    </row>
    <row r="2374" spans="1:19">
      <c r="A2374" s="1">
        <v>45476</v>
      </c>
      <c r="B2374" s="2">
        <v>13.31410026550293</v>
      </c>
      <c r="C2374" s="2"/>
      <c r="E2374" s="1">
        <v>45476</v>
      </c>
      <c r="F2374" s="2">
        <v>2982.3755999999998</v>
      </c>
      <c r="G2374" s="2">
        <v>2.2366000000000001</v>
      </c>
      <c r="J2374" s="1">
        <f t="shared" si="356"/>
        <v>45841</v>
      </c>
      <c r="K2374">
        <f t="shared" si="357"/>
        <v>6.6255878400809598E-2</v>
      </c>
      <c r="L2374" s="7">
        <f t="shared" si="358"/>
        <v>1.6451E-2</v>
      </c>
      <c r="M2374" s="28">
        <f t="shared" ref="M2374:M2380" si="359">K2374-L2374</f>
        <v>4.9804878400809598E-2</v>
      </c>
      <c r="N2374" s="9">
        <f t="shared" si="350"/>
        <v>5.2791823407505732E-2</v>
      </c>
      <c r="O2374" s="9">
        <f t="shared" si="351"/>
        <v>3.4234511934351933E-3</v>
      </c>
      <c r="P2374" s="9">
        <f t="shared" si="352"/>
        <v>5.6215274600940925E-2</v>
      </c>
      <c r="Q2374" s="9">
        <f t="shared" si="353"/>
        <v>4.936837221407054E-2</v>
      </c>
      <c r="R2374" s="9">
        <f t="shared" si="354"/>
        <v>5.9638725794376117E-2</v>
      </c>
      <c r="S2374" s="9">
        <f t="shared" si="355"/>
        <v>4.5944921020635347E-2</v>
      </c>
    </row>
    <row r="2375" spans="1:19">
      <c r="A2375" s="1">
        <v>45477</v>
      </c>
      <c r="B2375" s="2">
        <v>13.22599983215332</v>
      </c>
      <c r="C2375" s="2"/>
      <c r="E2375" s="1">
        <v>45477</v>
      </c>
      <c r="F2375" s="2">
        <v>2957.567</v>
      </c>
      <c r="G2375" s="2">
        <v>2.2444999999999999</v>
      </c>
      <c r="J2375" s="1">
        <f t="shared" si="356"/>
        <v>45842</v>
      </c>
      <c r="K2375">
        <f t="shared" si="357"/>
        <v>6.5997454199764757E-2</v>
      </c>
      <c r="L2375" s="7">
        <f t="shared" si="358"/>
        <v>1.6438999999999999E-2</v>
      </c>
      <c r="M2375" s="28">
        <f t="shared" si="359"/>
        <v>4.9558454199764762E-2</v>
      </c>
      <c r="N2375" s="9">
        <f t="shared" si="350"/>
        <v>5.2775304399018806E-2</v>
      </c>
      <c r="O2375" s="9">
        <f t="shared" si="351"/>
        <v>3.428965461670467E-3</v>
      </c>
      <c r="P2375" s="9">
        <f t="shared" si="352"/>
        <v>5.6204269860689271E-2</v>
      </c>
      <c r="Q2375" s="9">
        <f t="shared" si="353"/>
        <v>4.9346338937348341E-2</v>
      </c>
      <c r="R2375" s="9">
        <f t="shared" si="354"/>
        <v>5.9633235322359743E-2</v>
      </c>
      <c r="S2375" s="9">
        <f t="shared" si="355"/>
        <v>4.591737347567787E-2</v>
      </c>
    </row>
    <row r="2376" spans="1:19">
      <c r="A2376" s="1">
        <v>45478</v>
      </c>
      <c r="B2376" s="2">
        <v>13.166500091552734</v>
      </c>
      <c r="C2376" s="2"/>
      <c r="E2376" s="1">
        <v>45478</v>
      </c>
      <c r="F2376" s="2">
        <v>2949.9333000000001</v>
      </c>
      <c r="G2376" s="2">
        <v>2.2595999999999998</v>
      </c>
      <c r="J2376" s="1">
        <f t="shared" si="356"/>
        <v>45845</v>
      </c>
      <c r="K2376">
        <f t="shared" si="357"/>
        <v>6.6015752980850079E-2</v>
      </c>
      <c r="L2376" s="7">
        <f t="shared" si="358"/>
        <v>1.6482E-2</v>
      </c>
      <c r="M2376" s="28">
        <f t="shared" si="359"/>
        <v>4.9533752980850082E-2</v>
      </c>
      <c r="N2376" s="9">
        <f t="shared" si="350"/>
        <v>5.2760862444771107E-2</v>
      </c>
      <c r="O2376" s="9">
        <f t="shared" si="351"/>
        <v>3.4349184256869674E-3</v>
      </c>
      <c r="P2376" s="9">
        <f t="shared" si="352"/>
        <v>5.6195780870458074E-2</v>
      </c>
      <c r="Q2376" s="9">
        <f t="shared" si="353"/>
        <v>4.9325944019084141E-2</v>
      </c>
      <c r="R2376" s="9">
        <f t="shared" si="354"/>
        <v>5.9630699296145041E-2</v>
      </c>
      <c r="S2376" s="9">
        <f t="shared" si="355"/>
        <v>4.5891025593397174E-2</v>
      </c>
    </row>
    <row r="2377" spans="1:19">
      <c r="A2377" s="1">
        <v>45481</v>
      </c>
      <c r="B2377" s="2">
        <v>13.080300331115723</v>
      </c>
      <c r="C2377" s="2"/>
      <c r="E2377" s="1">
        <v>45481</v>
      </c>
      <c r="F2377" s="2">
        <v>2922.4497999999999</v>
      </c>
      <c r="G2377" s="2">
        <v>2.2947000000000002</v>
      </c>
      <c r="J2377" s="1">
        <f t="shared" si="356"/>
        <v>45846</v>
      </c>
      <c r="K2377">
        <f t="shared" si="357"/>
        <v>6.5625841777393251E-2</v>
      </c>
      <c r="L2377" s="7">
        <f t="shared" si="358"/>
        <v>1.6496E-2</v>
      </c>
      <c r="M2377" s="28">
        <f t="shared" si="359"/>
        <v>4.9129841777393254E-2</v>
      </c>
      <c r="N2377" s="9">
        <f t="shared" si="350"/>
        <v>5.2748202364775343E-2</v>
      </c>
      <c r="O2377" s="9">
        <f t="shared" si="351"/>
        <v>3.44239050313922E-3</v>
      </c>
      <c r="P2377" s="9">
        <f t="shared" si="352"/>
        <v>5.6190592867914564E-2</v>
      </c>
      <c r="Q2377" s="9">
        <f t="shared" si="353"/>
        <v>4.9305811861636122E-2</v>
      </c>
      <c r="R2377" s="9">
        <f t="shared" si="354"/>
        <v>5.9632983371053785E-2</v>
      </c>
      <c r="S2377" s="9">
        <f t="shared" si="355"/>
        <v>4.58634213584969E-2</v>
      </c>
    </row>
    <row r="2378" spans="1:19">
      <c r="A2378" s="1">
        <v>45482</v>
      </c>
      <c r="B2378" s="2">
        <v>13.222399711608887</v>
      </c>
      <c r="C2378" s="2"/>
      <c r="E2378" s="1">
        <v>45482</v>
      </c>
      <c r="F2378" s="2">
        <v>2959.3724000000002</v>
      </c>
      <c r="G2378" s="2">
        <v>2.2707999999999999</v>
      </c>
      <c r="J2378" s="1">
        <f t="shared" si="356"/>
        <v>45847</v>
      </c>
      <c r="K2378">
        <f t="shared" si="357"/>
        <v>6.5646951553995192E-2</v>
      </c>
      <c r="L2378" s="7">
        <f t="shared" si="358"/>
        <v>1.6508000000000002E-2</v>
      </c>
      <c r="M2378" s="28">
        <f t="shared" si="359"/>
        <v>4.913895155399519E-2</v>
      </c>
      <c r="N2378" s="9">
        <f t="shared" si="350"/>
        <v>5.2733903195195414E-2</v>
      </c>
      <c r="O2378" s="9">
        <f t="shared" si="351"/>
        <v>3.4498610107483851E-3</v>
      </c>
      <c r="P2378" s="9">
        <f t="shared" si="352"/>
        <v>5.6183764205943801E-2</v>
      </c>
      <c r="Q2378" s="9">
        <f t="shared" si="353"/>
        <v>4.9284042184447027E-2</v>
      </c>
      <c r="R2378" s="9">
        <f t="shared" si="354"/>
        <v>5.9633625216692188E-2</v>
      </c>
      <c r="S2378" s="9">
        <f t="shared" si="355"/>
        <v>4.583418117369864E-2</v>
      </c>
    </row>
    <row r="2379" spans="1:19">
      <c r="A2379" s="1">
        <v>45483</v>
      </c>
      <c r="B2379" s="2">
        <v>13.132399559020996</v>
      </c>
      <c r="C2379" s="2"/>
      <c r="E2379" s="1">
        <v>45483</v>
      </c>
      <c r="F2379" s="2">
        <v>2939.3636000000001</v>
      </c>
      <c r="G2379" s="2">
        <v>2.2665000000000002</v>
      </c>
      <c r="J2379" s="1">
        <f t="shared" si="356"/>
        <v>45848</v>
      </c>
      <c r="K2379">
        <f t="shared" si="357"/>
        <v>6.530910799518623E-2</v>
      </c>
      <c r="L2379" s="7">
        <f t="shared" si="358"/>
        <v>1.6562E-2</v>
      </c>
      <c r="M2379" s="28">
        <f t="shared" si="359"/>
        <v>4.874710799518623E-2</v>
      </c>
      <c r="N2379" s="9">
        <f t="shared" si="350"/>
        <v>5.2716377232521379E-2</v>
      </c>
      <c r="O2379" s="9">
        <f t="shared" si="351"/>
        <v>3.4588400542949027E-3</v>
      </c>
      <c r="P2379" s="9">
        <f t="shared" si="352"/>
        <v>5.6175217286816279E-2</v>
      </c>
      <c r="Q2379" s="9">
        <f t="shared" si="353"/>
        <v>4.9257537178226479E-2</v>
      </c>
      <c r="R2379" s="9">
        <f t="shared" si="354"/>
        <v>5.9634057341111185E-2</v>
      </c>
      <c r="S2379" s="9">
        <f t="shared" si="355"/>
        <v>4.5798697123931573E-2</v>
      </c>
    </row>
    <row r="2380" spans="1:19">
      <c r="A2380" s="1">
        <v>45484</v>
      </c>
      <c r="B2380" s="2">
        <v>13.239299774169922</v>
      </c>
      <c r="C2380" s="2"/>
      <c r="E2380" s="1">
        <v>45484</v>
      </c>
      <c r="F2380" s="2">
        <v>2970.3874000000001</v>
      </c>
      <c r="G2380" s="2">
        <v>2.2644000000000002</v>
      </c>
      <c r="J2380" s="1">
        <f t="shared" si="356"/>
        <v>45849</v>
      </c>
      <c r="K2380">
        <f t="shared" si="357"/>
        <v>6.5370583823296635E-2</v>
      </c>
      <c r="L2380" s="7">
        <f t="shared" si="358"/>
        <v>1.6749E-2</v>
      </c>
      <c r="M2380" s="28">
        <f t="shared" si="359"/>
        <v>4.8621583823296635E-2</v>
      </c>
      <c r="N2380" s="9">
        <f t="shared" si="350"/>
        <v>5.2697596501831874E-2</v>
      </c>
      <c r="O2380" s="9">
        <f t="shared" si="351"/>
        <v>3.4681614490745315E-3</v>
      </c>
      <c r="P2380" s="9">
        <f t="shared" si="352"/>
        <v>5.6165757950906406E-2</v>
      </c>
      <c r="Q2380" s="9">
        <f t="shared" si="353"/>
        <v>4.9229435052757342E-2</v>
      </c>
      <c r="R2380" s="9">
        <f t="shared" si="354"/>
        <v>5.9633919399980938E-2</v>
      </c>
      <c r="S2380" s="9">
        <f t="shared" si="355"/>
        <v>4.576127360368281E-2</v>
      </c>
    </row>
    <row r="2381" spans="1:19">
      <c r="A2381" s="1">
        <v>45485</v>
      </c>
      <c r="B2381" s="2">
        <v>13.243300437927246</v>
      </c>
      <c r="C2381" s="2"/>
      <c r="E2381" s="1">
        <v>45485</v>
      </c>
      <c r="F2381" s="2">
        <v>2971.2950000000001</v>
      </c>
      <c r="G2381" s="2">
        <v>2.2503000000000002</v>
      </c>
      <c r="J2381" s="1">
        <f t="shared" ref="J2381" si="360">A2629</f>
        <v>45852</v>
      </c>
      <c r="K2381">
        <f t="shared" ref="K2381" si="361">1/B2629</f>
        <v>6.5208178111079942E-2</v>
      </c>
      <c r="L2381" s="7">
        <f t="shared" ref="L2381" si="362">G2629/100</f>
        <v>1.6774999999999998E-2</v>
      </c>
      <c r="M2381" s="28">
        <f t="shared" ref="M2381" si="363">K2381-L2381</f>
        <v>4.8433178111079944E-2</v>
      </c>
      <c r="N2381" s="9">
        <f t="shared" si="350"/>
        <v>5.2677474811822958E-2</v>
      </c>
      <c r="O2381" s="9">
        <f t="shared" si="351"/>
        <v>3.4781206415635799E-3</v>
      </c>
      <c r="P2381" s="9">
        <f t="shared" si="352"/>
        <v>5.6155595453386539E-2</v>
      </c>
      <c r="Q2381" s="9">
        <f t="shared" si="353"/>
        <v>4.9199354170259377E-2</v>
      </c>
      <c r="R2381" s="9">
        <f t="shared" si="354"/>
        <v>5.963371609495012E-2</v>
      </c>
      <c r="S2381" s="9">
        <f t="shared" si="355"/>
        <v>4.5721233528695795E-2</v>
      </c>
    </row>
    <row r="2382" spans="1:19">
      <c r="A2382" s="1">
        <v>45488</v>
      </c>
      <c r="B2382" s="2">
        <v>13.287199974060059</v>
      </c>
      <c r="C2382" s="2"/>
      <c r="E2382" s="1">
        <v>45488</v>
      </c>
      <c r="F2382" s="2">
        <v>2974.0106999999998</v>
      </c>
      <c r="G2382" s="2">
        <v>2.2503000000000002</v>
      </c>
      <c r="J2382" s="1">
        <f t="shared" ref="J2382" si="364">A2630</f>
        <v>45853</v>
      </c>
      <c r="K2382">
        <f t="shared" ref="K2382" si="365">1/B2630</f>
        <v>6.5409498030808422E-2</v>
      </c>
      <c r="L2382" s="7">
        <f t="shared" ref="L2382" si="366">G2630/100</f>
        <v>1.6653000000000001E-2</v>
      </c>
      <c r="M2382" s="28">
        <f t="shared" ref="M2382" si="367">K2382-L2382</f>
        <v>4.8756498030808421E-2</v>
      </c>
      <c r="N2382" s="9">
        <f t="shared" si="350"/>
        <v>5.2660948070331302E-2</v>
      </c>
      <c r="O2382" s="9">
        <f t="shared" si="351"/>
        <v>3.4868069119100725E-3</v>
      </c>
      <c r="P2382" s="9">
        <f t="shared" si="352"/>
        <v>5.6147754982241373E-2</v>
      </c>
      <c r="Q2382" s="9">
        <f t="shared" si="353"/>
        <v>4.9174141158421232E-2</v>
      </c>
      <c r="R2382" s="9">
        <f t="shared" si="354"/>
        <v>5.963456189415145E-2</v>
      </c>
      <c r="S2382" s="9">
        <f t="shared" si="355"/>
        <v>4.5687334246511155E-2</v>
      </c>
    </row>
    <row r="2383" spans="1:19">
      <c r="A2383" s="1">
        <v>45489</v>
      </c>
      <c r="B2383" s="2">
        <v>13.293800354003906</v>
      </c>
      <c r="C2383" s="2"/>
      <c r="E2383" s="1">
        <v>45489</v>
      </c>
      <c r="F2383" s="2">
        <v>2976.3042999999998</v>
      </c>
      <c r="G2383" s="2">
        <v>2.2675999999999998</v>
      </c>
      <c r="J2383" s="1">
        <f t="shared" ref="J2383" si="368">A2631</f>
        <v>45854</v>
      </c>
      <c r="K2383">
        <f t="shared" ref="K2383" si="369">1/B2631</f>
        <v>6.5437316436980753E-2</v>
      </c>
      <c r="L2383" s="7">
        <f t="shared" ref="L2383" si="370">G2631/100</f>
        <v>1.6642999999999998E-2</v>
      </c>
      <c r="M2383" s="28">
        <f t="shared" ref="M2383" si="371">K2383-L2383</f>
        <v>4.8794316436980754E-2</v>
      </c>
      <c r="N2383" s="9">
        <f t="shared" si="350"/>
        <v>5.264234398461598E-2</v>
      </c>
      <c r="O2383" s="9">
        <f t="shared" si="351"/>
        <v>3.4948714420240199E-3</v>
      </c>
      <c r="P2383" s="9">
        <f t="shared" si="352"/>
        <v>5.6137215426639998E-2</v>
      </c>
      <c r="Q2383" s="9">
        <f t="shared" si="353"/>
        <v>4.9147472542591962E-2</v>
      </c>
      <c r="R2383" s="9">
        <f t="shared" si="354"/>
        <v>5.9632086868664017E-2</v>
      </c>
      <c r="S2383" s="9">
        <f t="shared" si="355"/>
        <v>4.5652601100567944E-2</v>
      </c>
    </row>
    <row r="2384" spans="1:19">
      <c r="A2384" s="1">
        <v>45490</v>
      </c>
      <c r="B2384" s="2">
        <v>13.214200019836426</v>
      </c>
      <c r="C2384" s="2"/>
      <c r="E2384" s="1">
        <v>45490</v>
      </c>
      <c r="F2384" s="2">
        <v>2962.8548999999998</v>
      </c>
      <c r="G2384" s="2">
        <v>2.2543000000000002</v>
      </c>
      <c r="J2384" s="1">
        <f t="shared" ref="J2384:J2385" si="372">A2632</f>
        <v>45855</v>
      </c>
      <c r="K2384">
        <f t="shared" ref="K2384:K2385" si="373">1/B2632</f>
        <v>6.5266055515260407E-2</v>
      </c>
      <c r="L2384" s="7">
        <f t="shared" ref="L2384:L2385" si="374">G2632/100</f>
        <v>1.6632999999999998E-2</v>
      </c>
      <c r="M2384" s="28">
        <f t="shared" ref="M2384:M2385" si="375">K2384-L2384</f>
        <v>4.8633055515260412E-2</v>
      </c>
      <c r="N2384" s="9">
        <f t="shared" si="350"/>
        <v>5.2625456523902166E-2</v>
      </c>
      <c r="O2384" s="9">
        <f t="shared" si="351"/>
        <v>3.503910338176478E-3</v>
      </c>
      <c r="P2384" s="9">
        <f t="shared" si="352"/>
        <v>5.6129366862078645E-2</v>
      </c>
      <c r="Q2384" s="9">
        <f t="shared" si="353"/>
        <v>4.9121546185725687E-2</v>
      </c>
      <c r="R2384" s="9">
        <f t="shared" si="354"/>
        <v>5.9633277200255123E-2</v>
      </c>
      <c r="S2384" s="9">
        <f t="shared" si="355"/>
        <v>4.5617635847549208E-2</v>
      </c>
    </row>
    <row r="2385" spans="1:19">
      <c r="A2385" s="1">
        <v>45491</v>
      </c>
      <c r="B2385" s="2">
        <v>13.298000335693359</v>
      </c>
      <c r="C2385" s="2"/>
      <c r="E2385" s="1">
        <v>45491</v>
      </c>
      <c r="F2385" s="2">
        <v>2977.1334000000002</v>
      </c>
      <c r="G2385" s="2">
        <v>2.2595000000000001</v>
      </c>
      <c r="J2385" s="1">
        <f t="shared" si="372"/>
        <v>45856</v>
      </c>
      <c r="K2385">
        <f t="shared" si="373"/>
        <v>6.4976837761590273E-2</v>
      </c>
      <c r="L2385" s="7">
        <f t="shared" si="374"/>
        <v>1.6721E-2</v>
      </c>
      <c r="M2385" s="28">
        <f t="shared" si="375"/>
        <v>4.8255837761590273E-2</v>
      </c>
      <c r="N2385" s="9">
        <f t="shared" si="350"/>
        <v>5.2606603189738192E-2</v>
      </c>
      <c r="O2385" s="9">
        <f t="shared" si="351"/>
        <v>3.5145729507961789E-3</v>
      </c>
      <c r="P2385" s="9">
        <f t="shared" si="352"/>
        <v>5.6121176140534371E-2</v>
      </c>
      <c r="Q2385" s="9">
        <f t="shared" si="353"/>
        <v>4.9092030238942014E-2</v>
      </c>
      <c r="R2385" s="9">
        <f t="shared" si="354"/>
        <v>5.9635749091330549E-2</v>
      </c>
      <c r="S2385" s="9">
        <f t="shared" si="355"/>
        <v>4.5577457288145835E-2</v>
      </c>
    </row>
    <row r="2386" spans="1:19">
      <c r="A2386" s="1">
        <v>45492</v>
      </c>
      <c r="B2386" s="2">
        <v>13.312600135803223</v>
      </c>
      <c r="C2386" s="2"/>
      <c r="E2386" s="1">
        <v>45492</v>
      </c>
      <c r="F2386" s="2">
        <v>2982.3085999999998</v>
      </c>
      <c r="G2386" s="2">
        <v>2.2576000000000001</v>
      </c>
      <c r="J2386" s="1">
        <f t="shared" ref="J2386" si="376">A2634</f>
        <v>45859</v>
      </c>
      <c r="K2386">
        <f t="shared" ref="K2386" si="377">1/B2634</f>
        <v>6.4620353819017207E-2</v>
      </c>
      <c r="L2386" s="7">
        <f t="shared" ref="L2386" si="378">G2634/100</f>
        <v>1.6819000000000001E-2</v>
      </c>
      <c r="M2386" s="28">
        <f t="shared" ref="M2386" si="379">K2386-L2386</f>
        <v>4.7801353819017206E-2</v>
      </c>
      <c r="N2386" s="9">
        <f t="shared" si="350"/>
        <v>5.2586936335312293E-2</v>
      </c>
      <c r="O2386" s="9">
        <f t="shared" si="351"/>
        <v>3.5275167837921029E-3</v>
      </c>
      <c r="P2386" s="9">
        <f t="shared" si="352"/>
        <v>5.6114453119104395E-2</v>
      </c>
      <c r="Q2386" s="9">
        <f t="shared" si="353"/>
        <v>4.9059419551520191E-2</v>
      </c>
      <c r="R2386" s="9">
        <f t="shared" si="354"/>
        <v>5.9641969902896497E-2</v>
      </c>
      <c r="S2386" s="9">
        <f t="shared" si="355"/>
        <v>4.5531902767728089E-2</v>
      </c>
    </row>
    <row r="2387" spans="1:19">
      <c r="A2387" s="1">
        <v>45495</v>
      </c>
      <c r="B2387" s="2">
        <v>13.207799911499023</v>
      </c>
      <c r="C2387" s="2"/>
      <c r="E2387" s="1">
        <v>45495</v>
      </c>
      <c r="F2387" s="2">
        <v>2964.2154999999998</v>
      </c>
      <c r="G2387" s="2">
        <v>2.2400000000000002</v>
      </c>
      <c r="J2387" s="1">
        <f t="shared" ref="J2387" si="380">A2635</f>
        <v>45860</v>
      </c>
      <c r="K2387">
        <f t="shared" ref="K2387" si="381">1/B2635</f>
        <v>6.4295037463477575E-2</v>
      </c>
      <c r="L2387" s="7">
        <f t="shared" ref="L2387" si="382">G2635/100</f>
        <v>1.6836E-2</v>
      </c>
      <c r="M2387" s="28">
        <f t="shared" ref="M2387" si="383">K2387-L2387</f>
        <v>4.7459037463477571E-2</v>
      </c>
      <c r="N2387" s="9">
        <f t="shared" si="350"/>
        <v>5.2566745871677263E-2</v>
      </c>
      <c r="O2387" s="9">
        <f t="shared" si="351"/>
        <v>3.5422178506427301E-3</v>
      </c>
      <c r="P2387" s="9">
        <f t="shared" si="352"/>
        <v>5.6108963722319993E-2</v>
      </c>
      <c r="Q2387" s="9">
        <f t="shared" si="353"/>
        <v>4.9024528021034533E-2</v>
      </c>
      <c r="R2387" s="9">
        <f t="shared" si="354"/>
        <v>5.9651181572962723E-2</v>
      </c>
      <c r="S2387" s="9">
        <f t="shared" si="355"/>
        <v>4.5482310170391803E-2</v>
      </c>
    </row>
    <row r="2388" spans="1:19">
      <c r="A2388" s="1">
        <v>45496</v>
      </c>
      <c r="B2388" s="2">
        <v>13.02910041809082</v>
      </c>
      <c r="C2388" s="2"/>
      <c r="E2388" s="1">
        <v>45496</v>
      </c>
      <c r="F2388" s="2">
        <v>2915.3685</v>
      </c>
      <c r="G2388" s="2">
        <v>2.2330999999999999</v>
      </c>
      <c r="J2388" s="1">
        <f t="shared" ref="J2388" si="384">A2636</f>
        <v>45861</v>
      </c>
      <c r="K2388">
        <f t="shared" ref="K2388" si="385">1/B2636</f>
        <v>6.4252488278370753E-2</v>
      </c>
      <c r="L2388" s="7">
        <f t="shared" ref="L2388" si="386">G2636/100</f>
        <v>1.7184999999999999E-2</v>
      </c>
      <c r="M2388" s="28">
        <f t="shared" ref="M2388" si="387">K2388-L2388</f>
        <v>4.7067488278370755E-2</v>
      </c>
      <c r="N2388" s="9">
        <f t="shared" si="350"/>
        <v>5.2542675720264019E-2</v>
      </c>
      <c r="O2388" s="9">
        <f t="shared" si="351"/>
        <v>3.5588568478436109E-3</v>
      </c>
      <c r="P2388" s="9">
        <f t="shared" si="352"/>
        <v>5.6101532568107633E-2</v>
      </c>
      <c r="Q2388" s="9">
        <f t="shared" si="353"/>
        <v>4.8983818872420405E-2</v>
      </c>
      <c r="R2388" s="9">
        <f t="shared" si="354"/>
        <v>5.966038941595124E-2</v>
      </c>
      <c r="S2388" s="9">
        <f t="shared" si="355"/>
        <v>4.5424962024576798E-2</v>
      </c>
    </row>
    <row r="2389" spans="1:19">
      <c r="A2389" s="1">
        <v>45497</v>
      </c>
      <c r="B2389" s="2">
        <v>12.986000061035156</v>
      </c>
      <c r="C2389" s="2"/>
      <c r="E2389" s="1">
        <v>45497</v>
      </c>
      <c r="F2389" s="2">
        <v>2901.9517999999998</v>
      </c>
      <c r="G2389" s="2">
        <v>2.2269999999999999</v>
      </c>
      <c r="J2389" s="1">
        <f t="shared" ref="J2389" si="388">A2637</f>
        <v>45862</v>
      </c>
      <c r="K2389">
        <f t="shared" ref="K2389" si="389">1/B2637</f>
        <v>6.3932894653969466E-2</v>
      </c>
      <c r="L2389" s="7">
        <f t="shared" ref="L2389" si="390">G2637/100</f>
        <v>1.7247999999999999E-2</v>
      </c>
      <c r="M2389" s="28">
        <f t="shared" ref="M2389" si="391">K2389-L2389</f>
        <v>4.6684894653969466E-2</v>
      </c>
      <c r="N2389" s="9">
        <f t="shared" si="350"/>
        <v>5.2519186110999587E-2</v>
      </c>
      <c r="O2389" s="9">
        <f t="shared" si="351"/>
        <v>3.5778569450401372E-3</v>
      </c>
      <c r="P2389" s="9">
        <f t="shared" si="352"/>
        <v>5.6097043056039728E-2</v>
      </c>
      <c r="Q2389" s="9">
        <f t="shared" si="353"/>
        <v>4.8941329165959446E-2</v>
      </c>
      <c r="R2389" s="9">
        <f t="shared" si="354"/>
        <v>5.9674900001079861E-2</v>
      </c>
      <c r="S2389" s="9">
        <f t="shared" si="355"/>
        <v>4.5363472220919313E-2</v>
      </c>
    </row>
    <row r="2390" spans="1:19">
      <c r="A2390" s="1">
        <v>45498</v>
      </c>
      <c r="B2390" s="2">
        <v>12.902799606323242</v>
      </c>
      <c r="C2390" s="2"/>
      <c r="E2390" s="1">
        <v>45498</v>
      </c>
      <c r="F2390" s="2">
        <v>2886.7415999999998</v>
      </c>
      <c r="G2390" s="2">
        <v>2.2195999999999998</v>
      </c>
      <c r="J2390" s="1">
        <f t="shared" ref="J2390" si="392">A2638</f>
        <v>45863</v>
      </c>
      <c r="K2390">
        <f t="shared" ref="K2390" si="393">1/B2638</f>
        <v>6.417002471575535E-2</v>
      </c>
      <c r="L2390" s="7">
        <f t="shared" ref="L2390" si="394">G2638/100</f>
        <v>1.7393000000000002E-2</v>
      </c>
      <c r="M2390" s="28">
        <f t="shared" ref="M2390" si="395">K2390-L2390</f>
        <v>4.6777024715755344E-2</v>
      </c>
      <c r="N2390" s="9">
        <f t="shared" si="350"/>
        <v>5.2496313963569879E-2</v>
      </c>
      <c r="O2390" s="9">
        <f t="shared" si="351"/>
        <v>3.5960225605202538E-3</v>
      </c>
      <c r="P2390" s="9">
        <f t="shared" si="352"/>
        <v>5.6092336524090132E-2</v>
      </c>
      <c r="Q2390" s="9">
        <f t="shared" si="353"/>
        <v>4.8900291403049627E-2</v>
      </c>
      <c r="R2390" s="9">
        <f t="shared" si="354"/>
        <v>5.9688359084610385E-2</v>
      </c>
      <c r="S2390" s="9">
        <f t="shared" si="355"/>
        <v>4.5304268842529374E-2</v>
      </c>
    </row>
    <row r="2391" spans="1:19">
      <c r="A2391" s="1">
        <v>45499</v>
      </c>
      <c r="B2391" s="2">
        <v>12.877499580383301</v>
      </c>
      <c r="C2391" s="2"/>
      <c r="E2391" s="1">
        <v>45499</v>
      </c>
      <c r="F2391" s="2">
        <v>2890.8973000000001</v>
      </c>
      <c r="G2391" s="2">
        <v>2.1800999999999999</v>
      </c>
      <c r="J2391" s="1">
        <f>A2639</f>
        <v>45866</v>
      </c>
      <c r="K2391">
        <f>1/B2639</f>
        <v>6.411366244136181E-2</v>
      </c>
      <c r="L2391" s="7">
        <f>G2639/100</f>
        <v>1.729E-2</v>
      </c>
      <c r="M2391" s="28">
        <f t="shared" ref="M2391" si="396">K2391-L2391</f>
        <v>4.682366244136181E-2</v>
      </c>
      <c r="N2391" s="9">
        <f t="shared" si="350"/>
        <v>5.2470563271426067E-2</v>
      </c>
      <c r="O2391" s="9">
        <f t="shared" si="351"/>
        <v>3.6132760523985229E-3</v>
      </c>
      <c r="P2391" s="9">
        <f t="shared" si="352"/>
        <v>5.6083839323824589E-2</v>
      </c>
      <c r="Q2391" s="9">
        <f t="shared" si="353"/>
        <v>4.8857287219027545E-2</v>
      </c>
      <c r="R2391" s="9">
        <f t="shared" si="354"/>
        <v>5.969711537622311E-2</v>
      </c>
      <c r="S2391" s="9">
        <f t="shared" si="355"/>
        <v>4.5244011166629024E-2</v>
      </c>
    </row>
    <row r="2392" spans="1:19">
      <c r="A2392" s="1">
        <v>45502</v>
      </c>
      <c r="B2392" s="2">
        <v>12.899499893188477</v>
      </c>
      <c r="C2392" s="2"/>
      <c r="E2392" s="1">
        <v>45502</v>
      </c>
      <c r="F2392" s="2">
        <v>2891.8453</v>
      </c>
      <c r="G2392" s="2">
        <v>2.1692999999999998</v>
      </c>
      <c r="J2392" s="1">
        <f>A2640</f>
        <v>45867</v>
      </c>
      <c r="K2392">
        <f>1/B2640</f>
        <v>6.3972160552689172E-2</v>
      </c>
      <c r="L2392" s="7">
        <f>G2640/100</f>
        <v>1.7354000000000001E-2</v>
      </c>
      <c r="M2392" s="28">
        <f t="shared" ref="M2392" si="397">K2392-L2392</f>
        <v>4.6618160552689171E-2</v>
      </c>
      <c r="N2392" s="9">
        <f t="shared" si="350"/>
        <v>5.2439602520883317E-2</v>
      </c>
      <c r="O2392" s="9">
        <f t="shared" si="351"/>
        <v>3.6298258455981836E-3</v>
      </c>
      <c r="P2392" s="9">
        <f t="shared" si="352"/>
        <v>5.6069428366481502E-2</v>
      </c>
      <c r="Q2392" s="9">
        <f t="shared" si="353"/>
        <v>4.8809776675285133E-2</v>
      </c>
      <c r="R2392" s="9">
        <f t="shared" si="354"/>
        <v>5.9699254212079687E-2</v>
      </c>
      <c r="S2392" s="9">
        <f t="shared" si="355"/>
        <v>4.5179950829686948E-2</v>
      </c>
    </row>
    <row r="2393" spans="1:19">
      <c r="A2393" s="1">
        <v>45503</v>
      </c>
      <c r="B2393" s="2">
        <v>12.839500427246094</v>
      </c>
      <c r="C2393" s="2"/>
      <c r="E2393" s="1">
        <v>45503</v>
      </c>
      <c r="F2393" s="2">
        <v>2879.2995999999998</v>
      </c>
      <c r="G2393" s="2">
        <v>2.1431</v>
      </c>
      <c r="J2393" s="1">
        <f>A2641</f>
        <v>45868</v>
      </c>
      <c r="K2393">
        <f>1/B2641</f>
        <v>6.3824762383358588E-2</v>
      </c>
      <c r="L2393" s="7">
        <f>G2641/100</f>
        <v>1.7578E-2</v>
      </c>
      <c r="M2393" s="28">
        <f t="shared" ref="M2393" si="398">K2393-L2393</f>
        <v>4.6246762383358592E-2</v>
      </c>
      <c r="N2393" s="9">
        <f t="shared" si="350"/>
        <v>5.2405915045791202E-2</v>
      </c>
      <c r="O2393" s="9">
        <f t="shared" si="351"/>
        <v>3.6477063934317031E-3</v>
      </c>
      <c r="P2393" s="9">
        <f t="shared" si="352"/>
        <v>5.6053621439222906E-2</v>
      </c>
      <c r="Q2393" s="9">
        <f t="shared" si="353"/>
        <v>4.8758208652359497E-2</v>
      </c>
      <c r="R2393" s="9">
        <f t="shared" si="354"/>
        <v>5.970132783265461E-2</v>
      </c>
      <c r="S2393" s="9">
        <f t="shared" si="355"/>
        <v>4.5110502258927793E-2</v>
      </c>
    </row>
    <row r="2394" spans="1:19">
      <c r="A2394" s="1">
        <v>45504</v>
      </c>
      <c r="B2394" s="2">
        <v>13.060299873352051</v>
      </c>
      <c r="C2394" s="2"/>
      <c r="E2394" s="1">
        <v>45504</v>
      </c>
      <c r="F2394" s="2">
        <v>2938.7492999999999</v>
      </c>
      <c r="G2394" s="2">
        <v>2.1356999999999999</v>
      </c>
      <c r="J2394" s="1">
        <f>A2642</f>
        <v>45869</v>
      </c>
      <c r="K2394">
        <f>1/B2642</f>
        <v>6.4603238257525883E-2</v>
      </c>
      <c r="L2394" s="7">
        <f>G2642/100</f>
        <v>1.7144E-2</v>
      </c>
      <c r="M2394" s="28">
        <f t="shared" ref="M2394" si="399">K2394-L2394</f>
        <v>4.7459238257525883E-2</v>
      </c>
      <c r="N2394" s="9">
        <f t="shared" si="350"/>
        <v>5.2374774880348536E-2</v>
      </c>
      <c r="O2394" s="9">
        <f t="shared" si="351"/>
        <v>3.6562967595885768E-3</v>
      </c>
      <c r="P2394" s="9">
        <f t="shared" si="352"/>
        <v>5.6031071639937112E-2</v>
      </c>
      <c r="Q2394" s="9">
        <f t="shared" si="353"/>
        <v>4.871847812075996E-2</v>
      </c>
      <c r="R2394" s="9">
        <f t="shared" si="354"/>
        <v>5.9687368399525688E-2</v>
      </c>
      <c r="S2394" s="9">
        <f t="shared" si="355"/>
        <v>4.5062181361171384E-2</v>
      </c>
    </row>
    <row r="2395" spans="1:19">
      <c r="A2395" s="1">
        <v>45505</v>
      </c>
      <c r="B2395" s="2">
        <v>13.046500205993652</v>
      </c>
      <c r="C2395" s="2"/>
      <c r="E2395" s="1">
        <v>45505</v>
      </c>
      <c r="F2395" s="2">
        <v>2932.3870999999999</v>
      </c>
      <c r="G2395" s="2">
        <v>2.1354000000000002</v>
      </c>
      <c r="J2395" s="1">
        <f>A2643</f>
        <v>45870</v>
      </c>
      <c r="K2395">
        <f>1/B2643</f>
        <v>6.4855471537160578E-2</v>
      </c>
      <c r="L2395" s="7">
        <f>G2643/100</f>
        <v>1.7523E-2</v>
      </c>
      <c r="M2395" s="28">
        <f t="shared" ref="M2395" si="400">K2395-L2395</f>
        <v>4.7332471537160581E-2</v>
      </c>
      <c r="N2395" s="9">
        <f t="shared" si="350"/>
        <v>5.2340959978367567E-2</v>
      </c>
      <c r="O2395" s="9">
        <f t="shared" si="351"/>
        <v>3.6633623543147953E-3</v>
      </c>
      <c r="P2395" s="9">
        <f t="shared" si="352"/>
        <v>5.6004322332682363E-2</v>
      </c>
      <c r="Q2395" s="9">
        <f t="shared" si="353"/>
        <v>4.8677597624052771E-2</v>
      </c>
      <c r="R2395" s="9">
        <f t="shared" si="354"/>
        <v>5.9667684686997159E-2</v>
      </c>
      <c r="S2395" s="9">
        <f t="shared" si="355"/>
        <v>4.5014235269737975E-2</v>
      </c>
    </row>
    <row r="2396" spans="1:19">
      <c r="A2396" s="1">
        <v>45506</v>
      </c>
      <c r="B2396" s="2">
        <v>12.936699867248535</v>
      </c>
      <c r="C2396" s="2"/>
      <c r="E2396" s="1">
        <v>45506</v>
      </c>
      <c r="F2396" s="2">
        <v>2905.3375000000001</v>
      </c>
      <c r="G2396" s="2">
        <v>2.1160999999999999</v>
      </c>
      <c r="J2396" s="1">
        <f t="shared" ref="J2396:J2397" si="401">A2644</f>
        <v>45873</v>
      </c>
      <c r="K2396">
        <f t="shared" ref="K2396:K2397" si="402">1/B2644</f>
        <v>6.4430497497039704E-2</v>
      </c>
      <c r="L2396" s="7">
        <f t="shared" ref="L2396:L2397" si="403">G2644/100</f>
        <v>1.7028000000000001E-2</v>
      </c>
      <c r="M2396" s="28">
        <f t="shared" ref="M2396:M2397" si="404">K2396-L2396</f>
        <v>4.7402497497039703E-2</v>
      </c>
      <c r="N2396" s="9">
        <f t="shared" si="350"/>
        <v>5.2307519947679404E-2</v>
      </c>
      <c r="O2396" s="9">
        <f t="shared" si="351"/>
        <v>3.6698221745478511E-3</v>
      </c>
      <c r="P2396" s="9">
        <f t="shared" si="352"/>
        <v>5.5977342122227255E-2</v>
      </c>
      <c r="Q2396" s="9">
        <f t="shared" si="353"/>
        <v>4.8637697773131552E-2</v>
      </c>
      <c r="R2396" s="9">
        <f t="shared" si="354"/>
        <v>5.9647164296775107E-2</v>
      </c>
      <c r="S2396" s="9">
        <f t="shared" si="355"/>
        <v>4.4967875598583701E-2</v>
      </c>
    </row>
    <row r="2397" spans="1:19">
      <c r="A2397" s="1">
        <v>45509</v>
      </c>
      <c r="B2397" s="2">
        <v>12.741999626159668</v>
      </c>
      <c r="C2397" s="2"/>
      <c r="E2397" s="1">
        <v>45509</v>
      </c>
      <c r="F2397" s="2">
        <v>2860.6977999999999</v>
      </c>
      <c r="G2397" s="2">
        <v>2.1105</v>
      </c>
      <c r="J2397" s="1">
        <f t="shared" si="401"/>
        <v>45874</v>
      </c>
      <c r="K2397">
        <f t="shared" si="402"/>
        <v>6.3821095259820979E-2</v>
      </c>
      <c r="L2397" s="7">
        <f t="shared" si="403"/>
        <v>1.7181999999999999E-2</v>
      </c>
      <c r="M2397" s="28">
        <f t="shared" si="404"/>
        <v>4.6639095259820976E-2</v>
      </c>
      <c r="N2397" s="9">
        <f t="shared" si="350"/>
        <v>5.2268573300942679E-2</v>
      </c>
      <c r="O2397" s="9">
        <f t="shared" si="351"/>
        <v>3.6776848986368651E-3</v>
      </c>
      <c r="P2397" s="9">
        <f t="shared" si="352"/>
        <v>5.5946258199579546E-2</v>
      </c>
      <c r="Q2397" s="9">
        <f t="shared" si="353"/>
        <v>4.8590888402305812E-2</v>
      </c>
      <c r="R2397" s="9">
        <f t="shared" si="354"/>
        <v>5.9623943098216406E-2</v>
      </c>
      <c r="S2397" s="9">
        <f t="shared" si="355"/>
        <v>4.4913203503668953E-2</v>
      </c>
    </row>
    <row r="2398" spans="1:19">
      <c r="A2398" s="1">
        <v>45510</v>
      </c>
      <c r="B2398" s="2">
        <v>12.747300148010254</v>
      </c>
      <c r="C2398" s="2"/>
      <c r="E2398" s="1">
        <v>45510</v>
      </c>
      <c r="F2398" s="2">
        <v>2867.2837</v>
      </c>
      <c r="G2398" s="2">
        <v>2.1493000000000002</v>
      </c>
      <c r="J2398" s="1">
        <f t="shared" ref="J2398" si="405">A2646</f>
        <v>45875</v>
      </c>
      <c r="K2398">
        <f t="shared" ref="K2398" si="406">1/B2646</f>
        <v>6.3600690610373767E-2</v>
      </c>
      <c r="L2398" s="7">
        <f t="shared" ref="L2398" si="407">G2646/100</f>
        <v>1.7093000000000001E-2</v>
      </c>
      <c r="M2398" s="28">
        <f t="shared" ref="M2398" si="408">K2398-L2398</f>
        <v>4.650769061037377E-2</v>
      </c>
      <c r="N2398" s="9">
        <f t="shared" si="350"/>
        <v>5.2234036675128492E-2</v>
      </c>
      <c r="O2398" s="9">
        <f t="shared" si="351"/>
        <v>3.6907338223073831E-3</v>
      </c>
      <c r="P2398" s="9">
        <f t="shared" si="352"/>
        <v>5.5924770497435876E-2</v>
      </c>
      <c r="Q2398" s="9">
        <f t="shared" si="353"/>
        <v>4.8543302852821109E-2</v>
      </c>
      <c r="R2398" s="9">
        <f t="shared" si="354"/>
        <v>5.9615504319743259E-2</v>
      </c>
      <c r="S2398" s="9">
        <f t="shared" si="355"/>
        <v>4.4852569030513725E-2</v>
      </c>
    </row>
    <row r="2399" spans="1:19">
      <c r="A2399" s="1">
        <v>45511</v>
      </c>
      <c r="B2399" s="2">
        <v>12.771499633789063</v>
      </c>
      <c r="C2399" s="2"/>
      <c r="E2399" s="1">
        <v>45511</v>
      </c>
      <c r="F2399" s="2">
        <v>2869.8337999999999</v>
      </c>
      <c r="G2399" s="2">
        <v>2.1307</v>
      </c>
      <c r="J2399" s="1">
        <f t="shared" ref="J2399:J2400" si="409">A2647</f>
        <v>45876</v>
      </c>
      <c r="K2399">
        <f t="shared" ref="K2399:K2400" si="410">1/B2647</f>
        <v>6.3596239184343498E-2</v>
      </c>
      <c r="L2399" s="7">
        <f t="shared" ref="L2399:L2400" si="411">G2647/100</f>
        <v>1.6975000000000001E-2</v>
      </c>
      <c r="M2399" s="28">
        <f t="shared" ref="M2399:M2400" si="412">K2399-L2399</f>
        <v>4.6621239184343494E-2</v>
      </c>
      <c r="N2399" s="9">
        <f t="shared" si="350"/>
        <v>5.2199617352609869E-2</v>
      </c>
      <c r="O2399" s="9">
        <f t="shared" si="351"/>
        <v>3.7024541876044354E-3</v>
      </c>
      <c r="P2399" s="9">
        <f t="shared" si="352"/>
        <v>5.5902071540214301E-2</v>
      </c>
      <c r="Q2399" s="9">
        <f t="shared" si="353"/>
        <v>4.8497163165005436E-2</v>
      </c>
      <c r="R2399" s="9">
        <f t="shared" si="354"/>
        <v>5.9604525727818741E-2</v>
      </c>
      <c r="S2399" s="9">
        <f t="shared" si="355"/>
        <v>4.4794708977400996E-2</v>
      </c>
    </row>
    <row r="2400" spans="1:19">
      <c r="A2400" s="1">
        <v>45512</v>
      </c>
      <c r="B2400" s="2">
        <v>12.765299797058105</v>
      </c>
      <c r="C2400" s="2"/>
      <c r="E2400" s="1">
        <v>45512</v>
      </c>
      <c r="F2400" s="2">
        <v>2869.9014000000002</v>
      </c>
      <c r="G2400" s="2">
        <v>2.1482000000000001</v>
      </c>
      <c r="J2400" s="1">
        <f t="shared" si="409"/>
        <v>45877</v>
      </c>
      <c r="K2400">
        <f t="shared" si="410"/>
        <v>6.3744613028332953E-2</v>
      </c>
      <c r="L2400" s="7">
        <f t="shared" si="411"/>
        <v>1.7014999999999999E-2</v>
      </c>
      <c r="M2400" s="28">
        <f t="shared" si="412"/>
        <v>4.672961302833295E-2</v>
      </c>
      <c r="N2400" s="9">
        <f t="shared" si="350"/>
        <v>5.2162280631873455E-2</v>
      </c>
      <c r="O2400" s="9">
        <f t="shared" si="351"/>
        <v>3.7099786101932397E-3</v>
      </c>
      <c r="P2400" s="9">
        <f t="shared" si="352"/>
        <v>5.5872259242066694E-2</v>
      </c>
      <c r="Q2400" s="9">
        <f t="shared" si="353"/>
        <v>4.8452302021680216E-2</v>
      </c>
      <c r="R2400" s="9">
        <f t="shared" si="354"/>
        <v>5.9582237852259932E-2</v>
      </c>
      <c r="S2400" s="9">
        <f t="shared" si="355"/>
        <v>4.4742323411486977E-2</v>
      </c>
    </row>
    <row r="2401" spans="1:19">
      <c r="A2401" s="1">
        <v>45513</v>
      </c>
      <c r="B2401" s="2">
        <v>12.721099853515625</v>
      </c>
      <c r="C2401" s="2"/>
      <c r="E2401" s="1">
        <v>45513</v>
      </c>
      <c r="F2401" s="2">
        <v>2862.1941000000002</v>
      </c>
      <c r="G2401" s="2">
        <v>2.1783999999999999</v>
      </c>
      <c r="J2401" s="1">
        <f t="shared" ref="J2401:J2404" si="413">A2649</f>
        <v>45880</v>
      </c>
      <c r="K2401">
        <f t="shared" ref="K2401:K2404" si="414">1/B2649</f>
        <v>6.3674801471683071E-2</v>
      </c>
      <c r="L2401" s="7">
        <f t="shared" ref="L2401:L2404" si="415">G2649/100</f>
        <v>1.7180999999999998E-2</v>
      </c>
      <c r="M2401" s="28">
        <f t="shared" ref="M2401:M2404" si="416">K2401-L2401</f>
        <v>4.6493801471683069E-2</v>
      </c>
      <c r="N2401" s="9">
        <f t="shared" si="350"/>
        <v>5.2119098821877811E-2</v>
      </c>
      <c r="O2401" s="9">
        <f t="shared" si="351"/>
        <v>3.7123753155415429E-3</v>
      </c>
      <c r="P2401" s="9">
        <f t="shared" si="352"/>
        <v>5.5831474137419353E-2</v>
      </c>
      <c r="Q2401" s="9">
        <f t="shared" si="353"/>
        <v>4.840672350633627E-2</v>
      </c>
      <c r="R2401" s="9">
        <f t="shared" si="354"/>
        <v>5.9543849452960901E-2</v>
      </c>
      <c r="S2401" s="9">
        <f t="shared" si="355"/>
        <v>4.4694348190794722E-2</v>
      </c>
    </row>
    <row r="2402" spans="1:19">
      <c r="A2402" s="1">
        <v>45516</v>
      </c>
      <c r="B2402" s="2">
        <v>12.703900337219238</v>
      </c>
      <c r="C2402" s="2"/>
      <c r="E2402" s="1">
        <v>45516</v>
      </c>
      <c r="F2402" s="2">
        <v>2858.2046</v>
      </c>
      <c r="G2402" s="2">
        <v>2.2349000000000001</v>
      </c>
      <c r="J2402" s="1">
        <f t="shared" si="413"/>
        <v>45881</v>
      </c>
      <c r="K2402">
        <f t="shared" si="414"/>
        <v>6.3338842839420997E-2</v>
      </c>
      <c r="L2402" s="7">
        <f t="shared" si="415"/>
        <v>1.7402000000000001E-2</v>
      </c>
      <c r="M2402" s="28">
        <f t="shared" si="416"/>
        <v>4.5936842839420997E-2</v>
      </c>
      <c r="N2402" s="9">
        <f t="shared" si="350"/>
        <v>5.2075376038888871E-2</v>
      </c>
      <c r="O2402" s="9">
        <f t="shared" si="351"/>
        <v>3.7200384236613466E-3</v>
      </c>
      <c r="P2402" s="9">
        <f t="shared" si="352"/>
        <v>5.5795414462550215E-2</v>
      </c>
      <c r="Q2402" s="9">
        <f t="shared" si="353"/>
        <v>4.8355337615227527E-2</v>
      </c>
      <c r="R2402" s="9">
        <f t="shared" si="354"/>
        <v>5.9515452886211566E-2</v>
      </c>
      <c r="S2402" s="9">
        <f t="shared" si="355"/>
        <v>4.4635299191566176E-2</v>
      </c>
    </row>
    <row r="2403" spans="1:19">
      <c r="A2403" s="1">
        <v>45517</v>
      </c>
      <c r="B2403" s="2">
        <v>12.751999855041504</v>
      </c>
      <c r="C2403" s="2"/>
      <c r="E2403" s="1">
        <v>45517</v>
      </c>
      <c r="F2403" s="2">
        <v>2867.9459999999999</v>
      </c>
      <c r="G2403" s="2">
        <v>2.2250000000000001</v>
      </c>
      <c r="J2403" s="1">
        <f t="shared" si="413"/>
        <v>45882</v>
      </c>
      <c r="K2403">
        <f t="shared" si="414"/>
        <v>6.3146063572426692E-2</v>
      </c>
      <c r="L2403" s="7">
        <f t="shared" si="415"/>
        <v>1.7444999999999999E-2</v>
      </c>
      <c r="M2403" s="28">
        <f t="shared" si="416"/>
        <v>4.5701063572426689E-2</v>
      </c>
      <c r="N2403" s="9">
        <f t="shared" si="350"/>
        <v>5.203056938395504E-2</v>
      </c>
      <c r="O2403" s="9">
        <f t="shared" si="351"/>
        <v>3.7285355196374692E-3</v>
      </c>
      <c r="P2403" s="9">
        <f t="shared" si="352"/>
        <v>5.575910490359251E-2</v>
      </c>
      <c r="Q2403" s="9">
        <f t="shared" si="353"/>
        <v>4.830203386431757E-2</v>
      </c>
      <c r="R2403" s="9">
        <f t="shared" si="354"/>
        <v>5.948764042322998E-2</v>
      </c>
      <c r="S2403" s="9">
        <f t="shared" si="355"/>
        <v>4.45734983446801E-2</v>
      </c>
    </row>
    <row r="2404" spans="1:19">
      <c r="A2404" s="1">
        <v>45518</v>
      </c>
      <c r="B2404" s="2">
        <v>12.694700241088867</v>
      </c>
      <c r="C2404" s="2"/>
      <c r="E2404" s="1">
        <v>45518</v>
      </c>
      <c r="F2404" s="2">
        <v>2850.6538999999998</v>
      </c>
      <c r="G2404" s="2">
        <v>2.1709999999999998</v>
      </c>
      <c r="J2404" s="1">
        <f t="shared" si="413"/>
        <v>45883</v>
      </c>
      <c r="K2404">
        <f t="shared" si="414"/>
        <v>6.3382603766908435E-2</v>
      </c>
      <c r="L2404" s="7">
        <f t="shared" si="415"/>
        <v>1.7447999999999998E-2</v>
      </c>
      <c r="M2404" s="28">
        <f t="shared" si="416"/>
        <v>4.5934603766908437E-2</v>
      </c>
      <c r="N2404" s="9">
        <f t="shared" si="350"/>
        <v>5.1987233014168285E-2</v>
      </c>
      <c r="O2404" s="9">
        <f t="shared" si="351"/>
        <v>3.7356641714909357E-3</v>
      </c>
      <c r="P2404" s="9">
        <f t="shared" si="352"/>
        <v>5.5722897185659218E-2</v>
      </c>
      <c r="Q2404" s="9">
        <f t="shared" si="353"/>
        <v>4.8251568842677353E-2</v>
      </c>
      <c r="R2404" s="9">
        <f t="shared" si="354"/>
        <v>5.9458561357150157E-2</v>
      </c>
      <c r="S2404" s="9">
        <f t="shared" si="355"/>
        <v>4.4515904671186414E-2</v>
      </c>
    </row>
    <row r="2405" spans="1:19">
      <c r="A2405" s="1">
        <v>45519</v>
      </c>
      <c r="B2405" s="2">
        <v>12.819000244140625</v>
      </c>
      <c r="C2405" s="2"/>
      <c r="E2405" s="1">
        <v>45519</v>
      </c>
      <c r="F2405" s="2">
        <v>2877.3579</v>
      </c>
      <c r="G2405" s="2">
        <v>2.1734</v>
      </c>
      <c r="J2405" s="1">
        <f t="shared" ref="J2405" si="417">A2653</f>
        <v>45884</v>
      </c>
      <c r="K2405">
        <f t="shared" ref="K2405" si="418">1/B2653</f>
        <v>6.2984986032282142E-2</v>
      </c>
      <c r="L2405" s="7">
        <f t="shared" ref="L2405" si="419">G2653/100</f>
        <v>1.7396999999999999E-2</v>
      </c>
      <c r="M2405" s="28">
        <f t="shared" ref="M2405" si="420">K2405-L2405</f>
        <v>4.5587986032282146E-2</v>
      </c>
      <c r="N2405" s="9">
        <f t="shared" si="350"/>
        <v>5.1942639486080473E-2</v>
      </c>
      <c r="O2405" s="9">
        <f t="shared" si="351"/>
        <v>3.7447036420983418E-3</v>
      </c>
      <c r="P2405" s="9">
        <f t="shared" si="352"/>
        <v>5.5687343128178815E-2</v>
      </c>
      <c r="Q2405" s="9">
        <f t="shared" si="353"/>
        <v>4.8197935843982131E-2</v>
      </c>
      <c r="R2405" s="9">
        <f t="shared" si="354"/>
        <v>5.9432046770277157E-2</v>
      </c>
      <c r="S2405" s="9">
        <f t="shared" si="355"/>
        <v>4.445323220188379E-2</v>
      </c>
    </row>
    <row r="2406" spans="1:19">
      <c r="A2406" s="1">
        <v>45520</v>
      </c>
      <c r="B2406" s="2">
        <v>12.848400115966797</v>
      </c>
      <c r="C2406" s="2"/>
      <c r="E2406" s="1">
        <v>45520</v>
      </c>
      <c r="F2406" s="2">
        <v>2879.4297999999999</v>
      </c>
      <c r="G2406" s="2">
        <v>2.1741999999999999</v>
      </c>
      <c r="J2406" s="1">
        <f t="shared" ref="J2406:J2407" si="421">A2654</f>
        <v>45887</v>
      </c>
      <c r="K2406">
        <f t="shared" ref="K2406:K2407" si="422">1/B2654</f>
        <v>6.2562953697700777E-2</v>
      </c>
      <c r="L2406" s="7">
        <f t="shared" ref="L2406:L2407" si="423">G2654/100</f>
        <v>1.7825999999999998E-2</v>
      </c>
      <c r="M2406" s="28">
        <f t="shared" ref="M2406:M2407" si="424">K2406-L2406</f>
        <v>4.4736953697700782E-2</v>
      </c>
      <c r="N2406" s="9">
        <f t="shared" ref="N2406:N2407" si="425">AVERAGE(M2155:M2406)</f>
        <v>5.1896488577081012E-2</v>
      </c>
      <c r="O2406" s="9">
        <f t="shared" ref="O2406:O2407" si="426">_xlfn.STDEV.P(M2155:M2406)</f>
        <v>3.7615205629861269E-3</v>
      </c>
      <c r="P2406" s="9">
        <f t="shared" ref="P2406:P2407" si="427">N2406+O2406</f>
        <v>5.565800914006714E-2</v>
      </c>
      <c r="Q2406" s="9">
        <f t="shared" ref="Q2406:Q2407" si="428">N2406-O2406</f>
        <v>4.8134968014094885E-2</v>
      </c>
      <c r="R2406" s="9">
        <f t="shared" ref="R2406:R2407" si="429">N2406+O2406*2</f>
        <v>5.9419529703053267E-2</v>
      </c>
      <c r="S2406" s="9">
        <f t="shared" ref="S2406:S2407" si="430">N2406-O2406*2</f>
        <v>4.4373447451108758E-2</v>
      </c>
    </row>
    <row r="2407" spans="1:19">
      <c r="A2407" s="1">
        <v>45523</v>
      </c>
      <c r="B2407" s="2">
        <v>12.917599678039551</v>
      </c>
      <c r="C2407" s="2"/>
      <c r="E2407" s="1">
        <v>45523</v>
      </c>
      <c r="F2407" s="2">
        <v>2893.6738</v>
      </c>
      <c r="G2407" s="2">
        <v>2.1760999999999999</v>
      </c>
      <c r="J2407" s="1">
        <f t="shared" si="421"/>
        <v>45888</v>
      </c>
      <c r="K2407">
        <f t="shared" si="422"/>
        <v>6.260603744745892E-2</v>
      </c>
      <c r="L2407" s="7">
        <f t="shared" si="423"/>
        <v>1.7854999999999999E-2</v>
      </c>
      <c r="M2407" s="28">
        <f t="shared" si="424"/>
        <v>4.4751037447458925E-2</v>
      </c>
      <c r="N2407" s="9">
        <f t="shared" si="425"/>
        <v>5.1851178914532739E-2</v>
      </c>
      <c r="O2407" s="9">
        <f t="shared" si="426"/>
        <v>3.7785119594919763E-3</v>
      </c>
      <c r="P2407" s="9">
        <f t="shared" si="427"/>
        <v>5.5629690874024716E-2</v>
      </c>
      <c r="Q2407" s="9">
        <f t="shared" si="428"/>
        <v>4.8072666955040762E-2</v>
      </c>
      <c r="R2407" s="9">
        <f t="shared" si="429"/>
        <v>5.9408202833516693E-2</v>
      </c>
      <c r="S2407" s="9">
        <f t="shared" si="430"/>
        <v>4.4294154995548785E-2</v>
      </c>
    </row>
    <row r="2408" spans="1:19">
      <c r="A2408" s="1">
        <v>45524</v>
      </c>
      <c r="B2408" s="2">
        <v>12.801699638366699</v>
      </c>
      <c r="C2408" s="2"/>
      <c r="E2408" s="1">
        <v>45524</v>
      </c>
      <c r="F2408" s="2">
        <v>2866.6610000000001</v>
      </c>
      <c r="G2408" s="2">
        <v>2.1640999999999999</v>
      </c>
      <c r="J2408" s="1">
        <f t="shared" ref="J2408:J2409" si="431">A2656</f>
        <v>45889</v>
      </c>
      <c r="K2408">
        <f t="shared" ref="K2408:K2409" si="432">1/B2656</f>
        <v>6.2009738696831317E-2</v>
      </c>
      <c r="L2408" s="7">
        <f t="shared" ref="L2408:L2409" si="433">G2656/100</f>
        <v>1.772E-2</v>
      </c>
      <c r="M2408" s="28">
        <f t="shared" ref="M2408:M2409" si="434">K2408-L2408</f>
        <v>4.4289738696831317E-2</v>
      </c>
      <c r="N2408" s="9">
        <f t="shared" ref="N2408:N2409" si="435">AVERAGE(M2157:M2408)</f>
        <v>5.1800491251547884E-2</v>
      </c>
      <c r="O2408" s="9">
        <f t="shared" ref="O2408:O2409" si="436">_xlfn.STDEV.P(M2157:M2408)</f>
        <v>3.7939001809010144E-3</v>
      </c>
      <c r="P2408" s="9">
        <f t="shared" ref="P2408:P2409" si="437">N2408+O2408</f>
        <v>5.5594391432448896E-2</v>
      </c>
      <c r="Q2408" s="9">
        <f t="shared" ref="Q2408:Q2409" si="438">N2408-O2408</f>
        <v>4.8006591070646872E-2</v>
      </c>
      <c r="R2408" s="9">
        <f t="shared" ref="R2408:R2409" si="439">N2408+O2408*2</f>
        <v>5.9388291613349915E-2</v>
      </c>
      <c r="S2408" s="9">
        <f t="shared" ref="S2408:S2409" si="440">N2408-O2408*2</f>
        <v>4.4212690889745852E-2</v>
      </c>
    </row>
    <row r="2409" spans="1:19">
      <c r="A2409" s="1">
        <v>45525</v>
      </c>
      <c r="B2409" s="2">
        <v>12.750300407409668</v>
      </c>
      <c r="C2409" s="2"/>
      <c r="E2409" s="1">
        <v>45525</v>
      </c>
      <c r="F2409" s="2">
        <v>2856.5839000000001</v>
      </c>
      <c r="G2409" s="2">
        <v>2.1701000000000001</v>
      </c>
      <c r="J2409" s="1">
        <f t="shared" si="431"/>
        <v>45890</v>
      </c>
      <c r="K2409">
        <f t="shared" si="432"/>
        <v>6.1878508333843785E-2</v>
      </c>
      <c r="L2409" s="7">
        <f t="shared" si="433"/>
        <v>1.7925E-2</v>
      </c>
      <c r="M2409" s="28">
        <f t="shared" si="434"/>
        <v>4.3953508333843788E-2</v>
      </c>
      <c r="N2409" s="9">
        <f t="shared" si="435"/>
        <v>5.1751595635410368E-2</v>
      </c>
      <c r="O2409" s="9">
        <f t="shared" si="436"/>
        <v>3.8152558300335406E-3</v>
      </c>
      <c r="P2409" s="9">
        <f t="shared" si="437"/>
        <v>5.5566851465443906E-2</v>
      </c>
      <c r="Q2409" s="9">
        <f t="shared" si="438"/>
        <v>4.7936339805376829E-2</v>
      </c>
      <c r="R2409" s="9">
        <f t="shared" si="439"/>
        <v>5.9382107295477451E-2</v>
      </c>
      <c r="S2409" s="9">
        <f t="shared" si="440"/>
        <v>4.4121083975343284E-2</v>
      </c>
    </row>
    <row r="2410" spans="1:19">
      <c r="A2410" s="1">
        <v>45526</v>
      </c>
      <c r="B2410" s="2">
        <v>12.728300094604492</v>
      </c>
      <c r="C2410" s="2"/>
      <c r="E2410" s="1">
        <v>45526</v>
      </c>
      <c r="F2410" s="2">
        <v>2848.7718</v>
      </c>
      <c r="G2410" s="2">
        <v>2.1581000000000001</v>
      </c>
      <c r="J2410" s="1">
        <f t="shared" ref="J2410" si="441">A2658</f>
        <v>45891</v>
      </c>
      <c r="K2410">
        <f t="shared" ref="K2410" si="442">1/B2658</f>
        <v>6.0942908218437494E-2</v>
      </c>
      <c r="L2410" s="7">
        <f t="shared" ref="L2410" si="443">G2658/100</f>
        <v>1.7867999999999998E-2</v>
      </c>
      <c r="M2410" s="28">
        <f t="shared" ref="M2410" si="444">K2410-L2410</f>
        <v>4.3074908218437499E-2</v>
      </c>
      <c r="N2410" s="9">
        <f t="shared" ref="N2410" si="445">AVERAGE(M2159:M2410)</f>
        <v>5.1699953596780757E-2</v>
      </c>
      <c r="O2410" s="9">
        <f t="shared" ref="O2410" si="446">_xlfn.STDEV.P(M2159:M2410)</f>
        <v>3.8441663547792264E-3</v>
      </c>
      <c r="P2410" s="9">
        <f t="shared" ref="P2410" si="447">N2410+O2410</f>
        <v>5.5544119951559986E-2</v>
      </c>
      <c r="Q2410" s="9">
        <f t="shared" ref="Q2410" si="448">N2410-O2410</f>
        <v>4.7855787242001527E-2</v>
      </c>
      <c r="R2410" s="9">
        <f t="shared" ref="R2410" si="449">N2410+O2410*2</f>
        <v>5.9388286306339209E-2</v>
      </c>
      <c r="S2410" s="9">
        <f t="shared" ref="S2410" si="450">N2410-O2410*2</f>
        <v>4.4011620887222304E-2</v>
      </c>
    </row>
    <row r="2411" spans="1:19">
      <c r="A2411" s="1">
        <v>45527</v>
      </c>
      <c r="B2411" s="2">
        <v>12.743200302124023</v>
      </c>
      <c r="C2411" s="2"/>
      <c r="E2411" s="1">
        <v>45527</v>
      </c>
      <c r="F2411" s="2">
        <v>2854.3674999999998</v>
      </c>
      <c r="G2411" s="2">
        <v>2.1518000000000002</v>
      </c>
      <c r="J2411" s="1">
        <f t="shared" ref="J2411" si="451">A2659</f>
        <v>45894</v>
      </c>
      <c r="K2411">
        <f t="shared" ref="K2411" si="452">1/B2659</f>
        <v>6.0126508243128124E-2</v>
      </c>
      <c r="L2411" s="7">
        <f t="shared" ref="L2411" si="453">G2659/100</f>
        <v>1.7892999999999999E-2</v>
      </c>
      <c r="M2411" s="28">
        <f t="shared" ref="M2411" si="454">K2411-L2411</f>
        <v>4.2233508243128125E-2</v>
      </c>
      <c r="N2411" s="9">
        <f t="shared" ref="N2411" si="455">AVERAGE(M2160:M2411)</f>
        <v>5.1646702585842211E-2</v>
      </c>
      <c r="O2411" s="9">
        <f t="shared" ref="O2411" si="456">_xlfn.STDEV.P(M2160:M2411)</f>
        <v>3.8818018987806925E-3</v>
      </c>
      <c r="P2411" s="9">
        <f t="shared" ref="P2411" si="457">N2411+O2411</f>
        <v>5.5528504484622904E-2</v>
      </c>
      <c r="Q2411" s="9">
        <f t="shared" ref="Q2411" si="458">N2411-O2411</f>
        <v>4.7764900687061518E-2</v>
      </c>
      <c r="R2411" s="9">
        <f t="shared" ref="R2411" si="459">N2411+O2411*2</f>
        <v>5.9410306383403597E-2</v>
      </c>
      <c r="S2411" s="9">
        <f t="shared" ref="S2411" si="460">N2411-O2411*2</f>
        <v>4.3883098788280825E-2</v>
      </c>
    </row>
    <row r="2412" spans="1:19">
      <c r="A2412" s="1">
        <v>45530</v>
      </c>
      <c r="B2412" s="2">
        <v>12.737099647521973</v>
      </c>
      <c r="C2412" s="2"/>
      <c r="E2412" s="1">
        <v>45530</v>
      </c>
      <c r="F2412" s="2">
        <v>2855.5203000000001</v>
      </c>
      <c r="G2412" s="2">
        <v>2.1415999999999999</v>
      </c>
      <c r="J2412" s="1">
        <f t="shared" ref="J2412:J2413" si="461">A2660</f>
        <v>45895</v>
      </c>
      <c r="K2412">
        <f t="shared" ref="K2412:K2413" si="462">1/B2660</f>
        <v>6.0336557494471421E-2</v>
      </c>
      <c r="L2412" s="7">
        <f t="shared" ref="L2412:L2413" si="463">G2660/100</f>
        <v>1.7884000000000001E-2</v>
      </c>
      <c r="M2412" s="28">
        <f t="shared" ref="M2412:M2413" si="464">K2412-L2412</f>
        <v>4.2452557494471424E-2</v>
      </c>
      <c r="N2412" s="9">
        <f t="shared" ref="N2412:N2413" si="465">AVERAGE(M2161:M2412)</f>
        <v>5.1591063418725186E-2</v>
      </c>
      <c r="O2412" s="9">
        <f t="shared" ref="O2412:O2413" si="466">_xlfn.STDEV.P(M2161:M2412)</f>
        <v>3.9125795521279556E-3</v>
      </c>
      <c r="P2412" s="9">
        <f t="shared" ref="P2412:P2413" si="467">N2412+O2412</f>
        <v>5.550364297085314E-2</v>
      </c>
      <c r="Q2412" s="9">
        <f t="shared" ref="Q2412:Q2413" si="468">N2412-O2412</f>
        <v>4.7678483866597232E-2</v>
      </c>
      <c r="R2412" s="9">
        <f t="shared" ref="R2412:R2413" si="469">N2412+O2412*2</f>
        <v>5.9416222522981094E-2</v>
      </c>
      <c r="S2412" s="9">
        <f t="shared" ref="S2412:S2413" si="470">N2412-O2412*2</f>
        <v>4.3765904314469278E-2</v>
      </c>
    </row>
    <row r="2413" spans="1:19">
      <c r="A2413" s="1">
        <v>45531</v>
      </c>
      <c r="B2413" s="2">
        <v>12.73330020904541</v>
      </c>
      <c r="C2413" s="2"/>
      <c r="E2413" s="1">
        <v>45531</v>
      </c>
      <c r="F2413" s="2">
        <v>2848.7312000000002</v>
      </c>
      <c r="G2413" s="2">
        <v>2.1602000000000001</v>
      </c>
      <c r="J2413" s="1">
        <f t="shared" si="461"/>
        <v>45896</v>
      </c>
      <c r="K2413">
        <f t="shared" si="462"/>
        <v>6.1394136661347201E-2</v>
      </c>
      <c r="L2413" s="7">
        <f t="shared" si="463"/>
        <v>1.7813000000000002E-2</v>
      </c>
      <c r="M2413" s="28">
        <f t="shared" si="464"/>
        <v>4.3581136661347199E-2</v>
      </c>
      <c r="N2413" s="9">
        <f t="shared" si="465"/>
        <v>5.1538891244197485E-2</v>
      </c>
      <c r="O2413" s="9">
        <f t="shared" si="466"/>
        <v>3.9313381422980964E-3</v>
      </c>
      <c r="P2413" s="9">
        <f t="shared" si="467"/>
        <v>5.5470229386495581E-2</v>
      </c>
      <c r="Q2413" s="9">
        <f t="shared" si="468"/>
        <v>4.7607553101899389E-2</v>
      </c>
      <c r="R2413" s="9">
        <f t="shared" si="469"/>
        <v>5.9401567528793678E-2</v>
      </c>
      <c r="S2413" s="9">
        <f t="shared" si="470"/>
        <v>4.3676214959601292E-2</v>
      </c>
    </row>
    <row r="2414" spans="1:19">
      <c r="A2414" s="1">
        <v>45532</v>
      </c>
      <c r="B2414" s="2">
        <v>12.683899879455566</v>
      </c>
      <c r="C2414" s="2"/>
      <c r="E2414" s="1">
        <v>45532</v>
      </c>
      <c r="F2414" s="2">
        <v>2837.4292999999998</v>
      </c>
      <c r="G2414" s="2">
        <v>2.1720000000000002</v>
      </c>
      <c r="J2414" s="1">
        <f t="shared" ref="J2414:J2415" si="471">A2662</f>
        <v>45897</v>
      </c>
      <c r="K2414">
        <f t="shared" ref="K2414:K2415" si="472">1/B2662</f>
        <v>6.0364963663328726E-2</v>
      </c>
      <c r="L2414" s="7">
        <f t="shared" ref="L2414:L2415" si="473">G2662/100</f>
        <v>1.7835E-2</v>
      </c>
      <c r="M2414" s="28">
        <f t="shared" ref="M2414:M2415" si="474">K2414-L2414</f>
        <v>4.2529963663328729E-2</v>
      </c>
      <c r="N2414" s="9">
        <f t="shared" ref="N2414:N2415" si="475">AVERAGE(M2163:M2414)</f>
        <v>5.1481533613248059E-2</v>
      </c>
      <c r="O2414" s="9">
        <f t="shared" ref="O2414:O2415" si="476">_xlfn.STDEV.P(M2163:M2414)</f>
        <v>3.9568342049469156E-3</v>
      </c>
      <c r="P2414" s="9">
        <f t="shared" ref="P2414:P2415" si="477">N2414+O2414</f>
        <v>5.5438367818194972E-2</v>
      </c>
      <c r="Q2414" s="9">
        <f t="shared" ref="Q2414:Q2415" si="478">N2414-O2414</f>
        <v>4.7524699408301146E-2</v>
      </c>
      <c r="R2414" s="9">
        <f t="shared" ref="R2414:R2415" si="479">N2414+O2414*2</f>
        <v>5.9395202023141892E-2</v>
      </c>
      <c r="S2414" s="9">
        <f t="shared" ref="S2414:S2415" si="480">N2414-O2414*2</f>
        <v>4.3567865203354227E-2</v>
      </c>
    </row>
    <row r="2415" spans="1:19">
      <c r="A2415" s="1">
        <v>45533</v>
      </c>
      <c r="B2415" s="2">
        <v>12.542799949645996</v>
      </c>
      <c r="C2415" s="2"/>
      <c r="E2415" s="1">
        <v>45533</v>
      </c>
      <c r="F2415" s="2">
        <v>2823.1060000000002</v>
      </c>
      <c r="G2415" s="2">
        <v>2.1598999999999999</v>
      </c>
      <c r="J2415" s="1">
        <f t="shared" si="471"/>
        <v>45898</v>
      </c>
      <c r="K2415">
        <f t="shared" si="472"/>
        <v>6.0382824119683959E-2</v>
      </c>
      <c r="L2415" s="7">
        <f t="shared" si="473"/>
        <v>1.7922E-2</v>
      </c>
      <c r="M2415" s="28">
        <f t="shared" si="474"/>
        <v>4.2460824119683958E-2</v>
      </c>
      <c r="N2415" s="9">
        <f t="shared" si="475"/>
        <v>5.142401615707555E-2</v>
      </c>
      <c r="O2415" s="9">
        <f t="shared" si="476"/>
        <v>3.9821155479075488E-3</v>
      </c>
      <c r="P2415" s="9">
        <f t="shared" si="477"/>
        <v>5.5406131704983097E-2</v>
      </c>
      <c r="Q2415" s="9">
        <f t="shared" si="478"/>
        <v>4.7441900609168003E-2</v>
      </c>
      <c r="R2415" s="9">
        <f t="shared" si="479"/>
        <v>5.9388247252890644E-2</v>
      </c>
      <c r="S2415" s="9">
        <f t="shared" si="480"/>
        <v>4.3459785061260456E-2</v>
      </c>
    </row>
    <row r="2416" spans="1:19">
      <c r="A2416" s="1">
        <v>45534</v>
      </c>
      <c r="B2416" s="2">
        <v>12.536999702453613</v>
      </c>
      <c r="C2416" s="2"/>
      <c r="E2416" s="1">
        <v>45534</v>
      </c>
      <c r="F2416" s="2">
        <v>2842.2141999999999</v>
      </c>
      <c r="G2416" s="2">
        <v>2.1703999999999999</v>
      </c>
      <c r="J2416" s="1">
        <f t="shared" ref="J2416:J2418" si="481">A2664</f>
        <v>45901</v>
      </c>
      <c r="K2416">
        <f t="shared" ref="K2416:K2418" si="482">1/B2664</f>
        <v>6.0272188674317183E-2</v>
      </c>
      <c r="L2416" s="7">
        <f t="shared" ref="L2416:L2418" si="483">G2664/100</f>
        <v>1.7942E-2</v>
      </c>
      <c r="M2416" s="28">
        <f t="shared" ref="M2416:M2418" si="484">K2416-L2416</f>
        <v>4.2330188674317183E-2</v>
      </c>
      <c r="N2416" s="9">
        <f t="shared" ref="N2416:N2418" si="485">AVERAGE(M2165:M2416)</f>
        <v>5.1365426393143308E-2</v>
      </c>
      <c r="O2416" s="9">
        <f t="shared" ref="O2416:O2418" si="486">_xlfn.STDEV.P(M2165:M2416)</f>
        <v>4.0067900190895837E-3</v>
      </c>
      <c r="P2416" s="9">
        <f t="shared" ref="P2416:P2418" si="487">N2416+O2416</f>
        <v>5.5372216412232889E-2</v>
      </c>
      <c r="Q2416" s="9">
        <f t="shared" ref="Q2416:Q2418" si="488">N2416-O2416</f>
        <v>4.7358636374053728E-2</v>
      </c>
      <c r="R2416" s="9">
        <f t="shared" ref="R2416:R2418" si="489">N2416+O2416*2</f>
        <v>5.9379006431322476E-2</v>
      </c>
      <c r="S2416" s="9">
        <f t="shared" ref="S2416:S2418" si="490">N2416-O2416*2</f>
        <v>4.3351846354964141E-2</v>
      </c>
    </row>
    <row r="2417" spans="1:19">
      <c r="A2417" s="1">
        <v>45537</v>
      </c>
      <c r="B2417" s="2">
        <v>12.509799957275391</v>
      </c>
      <c r="C2417" s="2"/>
      <c r="E2417" s="1">
        <v>45537</v>
      </c>
      <c r="F2417" s="2">
        <v>2811.0349999999999</v>
      </c>
      <c r="G2417" s="2">
        <v>2.1488999999999998</v>
      </c>
      <c r="J2417" s="1">
        <f t="shared" si="481"/>
        <v>45902</v>
      </c>
      <c r="K2417">
        <f t="shared" si="482"/>
        <v>6.0373346820055095E-2</v>
      </c>
      <c r="L2417" s="7">
        <f t="shared" si="483"/>
        <v>1.8234E-2</v>
      </c>
      <c r="M2417" s="28">
        <f t="shared" si="484"/>
        <v>4.2139346820055094E-2</v>
      </c>
      <c r="N2417" s="9">
        <f t="shared" si="485"/>
        <v>5.1306724453098668E-2</v>
      </c>
      <c r="O2417" s="9">
        <f t="shared" si="486"/>
        <v>4.0330790473808815E-3</v>
      </c>
      <c r="P2417" s="9">
        <f t="shared" si="487"/>
        <v>5.5339803500479547E-2</v>
      </c>
      <c r="Q2417" s="9">
        <f t="shared" si="488"/>
        <v>4.7273645405717789E-2</v>
      </c>
      <c r="R2417" s="9">
        <f t="shared" si="489"/>
        <v>5.9372882547860432E-2</v>
      </c>
      <c r="S2417" s="9">
        <f t="shared" si="490"/>
        <v>4.3240566358336903E-2</v>
      </c>
    </row>
    <row r="2418" spans="1:19">
      <c r="A2418" s="1">
        <v>45538</v>
      </c>
      <c r="B2418" s="2">
        <v>12.45359992980957</v>
      </c>
      <c r="C2418" s="2"/>
      <c r="E2418" s="1">
        <v>45538</v>
      </c>
      <c r="F2418" s="2">
        <v>2802.9787000000001</v>
      </c>
      <c r="G2418" s="2">
        <v>2.1366999999999998</v>
      </c>
      <c r="J2418" s="1">
        <f t="shared" si="481"/>
        <v>45903</v>
      </c>
      <c r="K2418">
        <f t="shared" si="482"/>
        <v>6.104521629398503E-2</v>
      </c>
      <c r="L2418" s="7">
        <f t="shared" si="483"/>
        <v>1.8148000000000001E-2</v>
      </c>
      <c r="M2418" s="28">
        <f t="shared" si="484"/>
        <v>4.2897216293985033E-2</v>
      </c>
      <c r="N2418" s="9">
        <f t="shared" si="485"/>
        <v>5.1250284418020937E-2</v>
      </c>
      <c r="O2418" s="9">
        <f t="shared" si="486"/>
        <v>4.0508106165092119E-3</v>
      </c>
      <c r="P2418" s="9">
        <f t="shared" si="487"/>
        <v>5.5301095034530151E-2</v>
      </c>
      <c r="Q2418" s="9">
        <f t="shared" si="488"/>
        <v>4.7199473801511724E-2</v>
      </c>
      <c r="R2418" s="9">
        <f t="shared" si="489"/>
        <v>5.9351905651039358E-2</v>
      </c>
      <c r="S2418" s="9">
        <f t="shared" si="490"/>
        <v>4.3148663185002517E-2</v>
      </c>
    </row>
    <row r="2419" spans="1:19">
      <c r="A2419" s="1">
        <v>45539</v>
      </c>
      <c r="B2419" s="2">
        <v>12.355400085449219</v>
      </c>
      <c r="C2419" s="2"/>
      <c r="E2419" s="1">
        <v>45539</v>
      </c>
      <c r="F2419" s="2">
        <v>2784.2782999999999</v>
      </c>
      <c r="G2419" s="2">
        <v>2.1358999999999999</v>
      </c>
      <c r="J2419" s="1">
        <f t="shared" ref="J2419" si="491">A2667</f>
        <v>45904</v>
      </c>
      <c r="K2419">
        <f t="shared" ref="K2419" si="492">1/B2667</f>
        <v>6.1740589849864365E-2</v>
      </c>
      <c r="L2419" s="7">
        <f t="shared" ref="L2419" si="493">G2667/100</f>
        <v>1.7950000000000001E-2</v>
      </c>
      <c r="M2419" s="28">
        <f t="shared" ref="M2419" si="494">K2419-L2419</f>
        <v>4.3790589849864364E-2</v>
      </c>
      <c r="N2419" s="9">
        <f t="shared" ref="N2419" si="495">AVERAGE(M2168:M2419)</f>
        <v>5.1193389873688128E-2</v>
      </c>
      <c r="O2419" s="9">
        <f t="shared" ref="O2419" si="496">_xlfn.STDEV.P(M2168:M2419)</f>
        <v>4.0544962987064332E-3</v>
      </c>
      <c r="P2419" s="9">
        <f t="shared" ref="P2419" si="497">N2419+O2419</f>
        <v>5.524788617239456E-2</v>
      </c>
      <c r="Q2419" s="9">
        <f t="shared" ref="Q2419" si="498">N2419-O2419</f>
        <v>4.7138893574981695E-2</v>
      </c>
      <c r="R2419" s="9">
        <f t="shared" ref="R2419" si="499">N2419+O2419*2</f>
        <v>5.9302382471100992E-2</v>
      </c>
      <c r="S2419" s="9">
        <f t="shared" ref="S2419" si="500">N2419-O2419*2</f>
        <v>4.3084397276275263E-2</v>
      </c>
    </row>
    <row r="2420" spans="1:19">
      <c r="A2420" s="1">
        <v>45540</v>
      </c>
      <c r="B2420" s="2">
        <v>12.358099937438965</v>
      </c>
      <c r="C2420" s="2"/>
      <c r="E2420" s="1">
        <v>45540</v>
      </c>
      <c r="F2420" s="2">
        <v>2788.3141000000001</v>
      </c>
      <c r="G2420" s="2">
        <v>2.1229</v>
      </c>
      <c r="J2420" s="1">
        <f t="shared" ref="J2420" si="501">A2668</f>
        <v>45905</v>
      </c>
      <c r="K2420">
        <f t="shared" ref="K2420" si="502">1/B2668</f>
        <v>6.1189024610852003E-2</v>
      </c>
      <c r="L2420" s="7">
        <f t="shared" ref="L2420" si="503">G2668/100</f>
        <v>1.8228000000000001E-2</v>
      </c>
      <c r="M2420" s="28">
        <f t="shared" ref="M2420" si="504">K2420-L2420</f>
        <v>4.2961024610852001E-2</v>
      </c>
      <c r="N2420" s="9">
        <f t="shared" ref="N2420" si="505">AVERAGE(M2169:M2420)</f>
        <v>5.1133473698523065E-2</v>
      </c>
      <c r="O2420" s="9">
        <f t="shared" ref="O2420" si="506">_xlfn.STDEV.P(M2169:M2420)</f>
        <v>4.0641342323678182E-3</v>
      </c>
      <c r="P2420" s="9">
        <f t="shared" ref="P2420" si="507">N2420+O2420</f>
        <v>5.5197607930890881E-2</v>
      </c>
      <c r="Q2420" s="9">
        <f t="shared" ref="Q2420" si="508">N2420-O2420</f>
        <v>4.7069339466155248E-2</v>
      </c>
      <c r="R2420" s="9">
        <f t="shared" ref="R2420" si="509">N2420+O2420*2</f>
        <v>5.9261742163258704E-2</v>
      </c>
      <c r="S2420" s="9">
        <f t="shared" ref="S2420" si="510">N2420-O2420*2</f>
        <v>4.3005205233787425E-2</v>
      </c>
    </row>
    <row r="2421" spans="1:19">
      <c r="A2421" s="1">
        <v>45541</v>
      </c>
      <c r="B2421" s="2">
        <v>12.274100303649902</v>
      </c>
      <c r="C2421" s="2"/>
      <c r="E2421" s="1">
        <v>45541</v>
      </c>
      <c r="F2421" s="2">
        <v>2765.8065999999999</v>
      </c>
      <c r="G2421" s="2">
        <v>2.1343999999999999</v>
      </c>
      <c r="J2421" s="1">
        <f t="shared" ref="J2421:J2422" si="511">A2669</f>
        <v>45908</v>
      </c>
      <c r="K2421">
        <f t="shared" ref="K2421:K2422" si="512">1/B2669</f>
        <v>6.0984533675155418E-2</v>
      </c>
      <c r="L2421" s="7">
        <f t="shared" ref="L2421:L2422" si="513">G2669/100</f>
        <v>1.8466E-2</v>
      </c>
      <c r="M2421" s="28">
        <f t="shared" ref="M2421:M2422" si="514">K2421-L2421</f>
        <v>4.2518533675155415E-2</v>
      </c>
      <c r="N2421" s="9">
        <f t="shared" ref="N2421:N2422" si="515">AVERAGE(M2170:M2421)</f>
        <v>5.1070260223396821E-2</v>
      </c>
      <c r="O2421" s="9">
        <f t="shared" ref="O2421:O2422" si="516">_xlfn.STDEV.P(M2170:M2421)</f>
        <v>4.0737420098442409E-3</v>
      </c>
      <c r="P2421" s="9">
        <f t="shared" ref="P2421:P2422" si="517">N2421+O2421</f>
        <v>5.5144002233241063E-2</v>
      </c>
      <c r="Q2421" s="9">
        <f t="shared" ref="Q2421:Q2422" si="518">N2421-O2421</f>
        <v>4.6996518213552579E-2</v>
      </c>
      <c r="R2421" s="9">
        <f t="shared" ref="R2421:R2422" si="519">N2421+O2421*2</f>
        <v>5.9217744243085305E-2</v>
      </c>
      <c r="S2421" s="9">
        <f t="shared" ref="S2421:S2422" si="520">N2421-O2421*2</f>
        <v>4.2922776203708338E-2</v>
      </c>
    </row>
    <row r="2422" spans="1:19">
      <c r="A2422" s="1">
        <v>45544</v>
      </c>
      <c r="B2422" s="2">
        <v>12.134300231933594</v>
      </c>
      <c r="C2422" s="2"/>
      <c r="E2422" s="1">
        <v>45544</v>
      </c>
      <c r="F2422" s="2">
        <v>2736.4875999999999</v>
      </c>
      <c r="G2422" s="2">
        <v>2.1332</v>
      </c>
      <c r="J2422" s="1">
        <f t="shared" si="511"/>
        <v>45909</v>
      </c>
      <c r="K2422">
        <f t="shared" si="512"/>
        <v>6.1310947640094281E-2</v>
      </c>
      <c r="L2422" s="7">
        <f t="shared" si="513"/>
        <v>1.8544999999999999E-2</v>
      </c>
      <c r="M2422" s="28">
        <f t="shared" si="514"/>
        <v>4.2765947640094282E-2</v>
      </c>
      <c r="N2422" s="9">
        <f t="shared" si="515"/>
        <v>5.1006112924845082E-2</v>
      </c>
      <c r="O2422" s="9">
        <f t="shared" si="516"/>
        <v>4.0767277066613063E-3</v>
      </c>
      <c r="P2422" s="9">
        <f t="shared" si="517"/>
        <v>5.508284063150639E-2</v>
      </c>
      <c r="Q2422" s="9">
        <f t="shared" si="518"/>
        <v>4.6929385218183774E-2</v>
      </c>
      <c r="R2422" s="9">
        <f t="shared" si="519"/>
        <v>5.9159568338167698E-2</v>
      </c>
      <c r="S2422" s="9">
        <f t="shared" si="520"/>
        <v>4.2852657511522466E-2</v>
      </c>
    </row>
    <row r="2423" spans="1:19">
      <c r="A2423" s="1">
        <v>45545</v>
      </c>
      <c r="B2423" s="2">
        <v>12.187000274658203</v>
      </c>
      <c r="C2423" s="2"/>
      <c r="E2423" s="1">
        <v>45545</v>
      </c>
      <c r="F2423" s="2">
        <v>2744.1921000000002</v>
      </c>
      <c r="G2423" s="2">
        <v>2.1198000000000001</v>
      </c>
      <c r="J2423" s="1">
        <f t="shared" ref="J2423:J2425" si="521">A2671</f>
        <v>45910</v>
      </c>
      <c r="K2423">
        <f t="shared" ref="K2423:K2425" si="522">1/B2671</f>
        <v>6.1187524975071614E-2</v>
      </c>
      <c r="L2423" s="7">
        <f t="shared" ref="L2423:L2425" si="523">G2671/100</f>
        <v>1.8669000000000002E-2</v>
      </c>
      <c r="M2423" s="28">
        <f t="shared" ref="M2423:M2425" si="524">K2423-L2423</f>
        <v>4.2518524975071609E-2</v>
      </c>
      <c r="N2423" s="9">
        <f t="shared" ref="N2423:N2425" si="525">AVERAGE(M2172:M2423)</f>
        <v>5.0938419491330926E-2</v>
      </c>
      <c r="O2423" s="9">
        <f t="shared" ref="O2423:O2425" si="526">_xlfn.STDEV.P(M2172:M2423)</f>
        <v>4.0754716656296978E-3</v>
      </c>
      <c r="P2423" s="9">
        <f t="shared" ref="P2423:P2425" si="527">N2423+O2423</f>
        <v>5.501389115696062E-2</v>
      </c>
      <c r="Q2423" s="9">
        <f t="shared" ref="Q2423:Q2425" si="528">N2423-O2423</f>
        <v>4.6862947825701232E-2</v>
      </c>
      <c r="R2423" s="9">
        <f t="shared" ref="R2423:R2425" si="529">N2423+O2423*2</f>
        <v>5.9089362822590322E-2</v>
      </c>
      <c r="S2423" s="9">
        <f t="shared" ref="S2423:S2425" si="530">N2423-O2423*2</f>
        <v>4.278747616007153E-2</v>
      </c>
    </row>
    <row r="2424" spans="1:19">
      <c r="A2424" s="1">
        <v>45546</v>
      </c>
      <c r="B2424" s="2">
        <v>12.066200256347656</v>
      </c>
      <c r="C2424" s="2"/>
      <c r="E2424" s="1">
        <v>45546</v>
      </c>
      <c r="F2424" s="2">
        <v>2721.7952</v>
      </c>
      <c r="G2424" s="2">
        <v>2.1055999999999999</v>
      </c>
      <c r="J2424" s="1">
        <f t="shared" si="521"/>
        <v>45911</v>
      </c>
      <c r="K2424">
        <f t="shared" si="522"/>
        <v>6.0293266814104692E-2</v>
      </c>
      <c r="L2424" s="7">
        <f t="shared" si="523"/>
        <v>1.8908999999999999E-2</v>
      </c>
      <c r="M2424" s="28">
        <f t="shared" si="524"/>
        <v>4.1384266814104689E-2</v>
      </c>
      <c r="N2424" s="9">
        <f t="shared" si="525"/>
        <v>5.0865779327028002E-2</v>
      </c>
      <c r="O2424" s="9">
        <f t="shared" si="526"/>
        <v>4.0819752069248781E-3</v>
      </c>
      <c r="P2424" s="9">
        <f t="shared" si="527"/>
        <v>5.4947754533952883E-2</v>
      </c>
      <c r="Q2424" s="9">
        <f t="shared" si="528"/>
        <v>4.678380412010312E-2</v>
      </c>
      <c r="R2424" s="9">
        <f t="shared" si="529"/>
        <v>5.9029729740877758E-2</v>
      </c>
      <c r="S2424" s="9">
        <f t="shared" si="530"/>
        <v>4.2701828913178246E-2</v>
      </c>
    </row>
    <row r="2425" spans="1:19">
      <c r="A2425" s="1">
        <v>45547</v>
      </c>
      <c r="B2425" s="2">
        <v>12.043700218200684</v>
      </c>
      <c r="C2425" s="2"/>
      <c r="E2425" s="1">
        <v>45547</v>
      </c>
      <c r="F2425" s="2">
        <v>2717.1230999999998</v>
      </c>
      <c r="G2425" s="2">
        <v>2.0990000000000002</v>
      </c>
      <c r="J2425" s="1">
        <f t="shared" si="521"/>
        <v>45912</v>
      </c>
      <c r="K2425">
        <f t="shared" si="522"/>
        <v>6.0301262479472602E-2</v>
      </c>
      <c r="L2425" s="7">
        <f t="shared" si="523"/>
        <v>1.865E-2</v>
      </c>
      <c r="M2425" s="28">
        <f t="shared" si="524"/>
        <v>4.1651262479472602E-2</v>
      </c>
      <c r="N2425" s="9">
        <f t="shared" si="525"/>
        <v>5.0792457485158357E-2</v>
      </c>
      <c r="O2425" s="9">
        <f t="shared" si="526"/>
        <v>4.0808848161983137E-3</v>
      </c>
      <c r="P2425" s="9">
        <f t="shared" si="527"/>
        <v>5.4873342301356667E-2</v>
      </c>
      <c r="Q2425" s="9">
        <f t="shared" si="528"/>
        <v>4.6711572668960047E-2</v>
      </c>
      <c r="R2425" s="9">
        <f t="shared" si="529"/>
        <v>5.8954227117554985E-2</v>
      </c>
      <c r="S2425" s="9">
        <f t="shared" si="530"/>
        <v>4.263068785276173E-2</v>
      </c>
    </row>
    <row r="2426" spans="1:19">
      <c r="A2426" s="1">
        <v>45548</v>
      </c>
      <c r="B2426" s="2">
        <v>12.013199806213379</v>
      </c>
      <c r="C2426" s="2"/>
      <c r="E2426" s="1">
        <v>45548</v>
      </c>
      <c r="F2426" s="2">
        <v>2704.0895999999998</v>
      </c>
      <c r="G2426" s="2">
        <v>2.0865</v>
      </c>
      <c r="J2426" s="1">
        <f t="shared" ref="J2426:J2427" si="531">A2674</f>
        <v>45915</v>
      </c>
      <c r="K2426">
        <f t="shared" ref="K2426:K2427" si="532">1/B2674</f>
        <v>6.0454009277590919E-2</v>
      </c>
      <c r="L2426" s="7">
        <f t="shared" ref="L2426:L2427" si="533">G2674/100</f>
        <v>1.8615E-2</v>
      </c>
      <c r="M2426" s="28">
        <f t="shared" ref="M2426:M2427" si="534">K2426-L2426</f>
        <v>4.1839009277590919E-2</v>
      </c>
      <c r="N2426" s="9">
        <f t="shared" ref="N2426:N2427" si="535">AVERAGE(M2175:M2426)</f>
        <v>5.0716108255587221E-2</v>
      </c>
      <c r="O2426" s="9">
        <f t="shared" ref="O2426:O2427" si="536">_xlfn.STDEV.P(M2175:M2426)</f>
        <v>4.0676786745991482E-3</v>
      </c>
      <c r="P2426" s="9">
        <f t="shared" ref="P2426:P2427" si="537">N2426+O2426</f>
        <v>5.4783786930186366E-2</v>
      </c>
      <c r="Q2426" s="9">
        <f t="shared" ref="Q2426:Q2427" si="538">N2426-O2426</f>
        <v>4.6648429580988075E-2</v>
      </c>
      <c r="R2426" s="9">
        <f t="shared" ref="R2426:R2427" si="539">N2426+O2426*2</f>
        <v>5.8851465604785519E-2</v>
      </c>
      <c r="S2426" s="9">
        <f t="shared" ref="S2426:S2427" si="540">N2426-O2426*2</f>
        <v>4.2580750906388923E-2</v>
      </c>
    </row>
    <row r="2427" spans="1:19">
      <c r="A2427" s="1">
        <v>45549</v>
      </c>
      <c r="B2427" s="2">
        <v>12.013199806213379</v>
      </c>
      <c r="C2427" s="2"/>
      <c r="E2427" s="1">
        <v>45549</v>
      </c>
      <c r="F2427" s="2">
        <v>2704.0895999999998</v>
      </c>
      <c r="G2427" s="2">
        <v>2.0398999999999998</v>
      </c>
      <c r="J2427" s="1">
        <f t="shared" si="531"/>
        <v>45916</v>
      </c>
      <c r="K2427">
        <f t="shared" si="532"/>
        <v>6.0459488793693159E-2</v>
      </c>
      <c r="L2427" s="7">
        <f t="shared" si="533"/>
        <v>1.8752999999999999E-2</v>
      </c>
      <c r="M2427" s="28">
        <f t="shared" si="534"/>
        <v>4.170648879369316E-2</v>
      </c>
      <c r="N2427" s="9">
        <f t="shared" si="535"/>
        <v>5.0640115566091694E-2</v>
      </c>
      <c r="O2427" s="9">
        <f t="shared" si="536"/>
        <v>4.0563892006941988E-3</v>
      </c>
      <c r="P2427" s="9">
        <f t="shared" si="537"/>
        <v>5.4696504766785892E-2</v>
      </c>
      <c r="Q2427" s="9">
        <f t="shared" si="538"/>
        <v>4.6583726365397496E-2</v>
      </c>
      <c r="R2427" s="9">
        <f t="shared" si="539"/>
        <v>5.875289396748009E-2</v>
      </c>
      <c r="S2427" s="9">
        <f t="shared" si="540"/>
        <v>4.2527337164703298E-2</v>
      </c>
    </row>
    <row r="2428" spans="1:19">
      <c r="A2428" s="1">
        <v>45553</v>
      </c>
      <c r="B2428" s="2">
        <v>12.095100402832031</v>
      </c>
      <c r="C2428" s="2"/>
      <c r="E2428" s="1">
        <v>45553</v>
      </c>
      <c r="F2428" s="2">
        <v>2717.2813000000001</v>
      </c>
      <c r="G2428" s="2">
        <v>2.0425</v>
      </c>
      <c r="J2428" s="1">
        <f t="shared" ref="J2428:J2429" si="541">A2676</f>
        <v>45917</v>
      </c>
      <c r="K2428">
        <f t="shared" ref="K2428:K2429" si="542">1/B2676</f>
        <v>6.0221733157515084E-2</v>
      </c>
      <c r="L2428" s="7">
        <f t="shared" ref="L2428:L2429" si="543">G2676/100</f>
        <v>1.8605E-2</v>
      </c>
      <c r="M2428" s="28">
        <f t="shared" ref="M2428:M2429" si="544">K2428-L2428</f>
        <v>4.1616733157515087E-2</v>
      </c>
      <c r="N2428" s="9">
        <f t="shared" ref="N2428:N2429" si="545">AVERAGE(M2177:M2428)</f>
        <v>5.0559943350167495E-2</v>
      </c>
      <c r="O2428" s="9">
        <f t="shared" ref="O2428:O2429" si="546">_xlfn.STDEV.P(M2177:M2428)</f>
        <v>4.0342240479421879E-3</v>
      </c>
      <c r="P2428" s="9">
        <f t="shared" ref="P2428:P2429" si="547">N2428+O2428</f>
        <v>5.4594167398109683E-2</v>
      </c>
      <c r="Q2428" s="9">
        <f t="shared" ref="Q2428:Q2429" si="548">N2428-O2428</f>
        <v>4.6525719302225307E-2</v>
      </c>
      <c r="R2428" s="9">
        <f t="shared" ref="R2428:R2429" si="549">N2428+O2428*2</f>
        <v>5.8628391446051871E-2</v>
      </c>
      <c r="S2428" s="9">
        <f t="shared" ref="S2428:S2429" si="550">N2428-O2428*2</f>
        <v>4.249149525428312E-2</v>
      </c>
    </row>
    <row r="2429" spans="1:19">
      <c r="A2429" s="1">
        <v>45554</v>
      </c>
      <c r="B2429" s="2">
        <v>12.161199569702148</v>
      </c>
      <c r="C2429" s="2"/>
      <c r="E2429" s="1">
        <v>45554</v>
      </c>
      <c r="F2429" s="2">
        <v>2736.0221999999999</v>
      </c>
      <c r="G2429" s="2">
        <v>2.0286</v>
      </c>
      <c r="J2429" s="1">
        <f t="shared" si="541"/>
        <v>45918</v>
      </c>
      <c r="K2429">
        <f t="shared" si="542"/>
        <v>6.0972264137009895E-2</v>
      </c>
      <c r="L2429" s="7">
        <f t="shared" si="543"/>
        <v>1.8546E-2</v>
      </c>
      <c r="M2429" s="28">
        <f t="shared" si="544"/>
        <v>4.2426264137009895E-2</v>
      </c>
      <c r="N2429" s="9">
        <f t="shared" si="545"/>
        <v>5.0482107252530571E-2</v>
      </c>
      <c r="O2429" s="9">
        <f t="shared" si="546"/>
        <v>4.0010450471893323E-3</v>
      </c>
      <c r="P2429" s="9">
        <f t="shared" si="547"/>
        <v>5.4483152299719902E-2</v>
      </c>
      <c r="Q2429" s="9">
        <f t="shared" si="548"/>
        <v>4.6481062205341241E-2</v>
      </c>
      <c r="R2429" s="9">
        <f t="shared" si="549"/>
        <v>5.8484197346909239E-2</v>
      </c>
      <c r="S2429" s="9">
        <f t="shared" si="550"/>
        <v>4.2480017158151903E-2</v>
      </c>
    </row>
    <row r="2430" spans="1:19">
      <c r="A2430" s="1">
        <v>45555</v>
      </c>
      <c r="B2430" s="2">
        <v>12.180399894714355</v>
      </c>
      <c r="C2430" s="2"/>
      <c r="E2430" s="1">
        <v>45555</v>
      </c>
      <c r="F2430" s="2">
        <v>2736.8139000000001</v>
      </c>
      <c r="G2430" s="2">
        <v>2.0428999999999999</v>
      </c>
      <c r="J2430" s="1">
        <f t="shared" ref="J2430" si="551">A2678</f>
        <v>45919</v>
      </c>
      <c r="K2430">
        <f t="shared" ref="K2430" si="552">1/B2678</f>
        <v>6.1103028730735295E-2</v>
      </c>
      <c r="L2430" s="7">
        <f t="shared" ref="L2430" si="553">G2678/100</f>
        <v>1.8547000000000001E-2</v>
      </c>
      <c r="M2430" s="28">
        <f t="shared" ref="M2430" si="554">K2430-L2430</f>
        <v>4.2556028730735294E-2</v>
      </c>
      <c r="N2430" s="9">
        <f t="shared" ref="N2430" si="555">AVERAGE(M2179:M2430)</f>
        <v>5.0403453522366859E-2</v>
      </c>
      <c r="O2430" s="9">
        <f t="shared" ref="O2430" si="556">_xlfn.STDEV.P(M2179:M2430)</f>
        <v>3.9610644033245936E-3</v>
      </c>
      <c r="P2430" s="9">
        <f t="shared" ref="P2430" si="557">N2430+O2430</f>
        <v>5.4364517925691455E-2</v>
      </c>
      <c r="Q2430" s="9">
        <f t="shared" ref="Q2430" si="558">N2430-O2430</f>
        <v>4.6442389119042263E-2</v>
      </c>
      <c r="R2430" s="9">
        <f t="shared" ref="R2430" si="559">N2430+O2430*2</f>
        <v>5.8325582329016044E-2</v>
      </c>
      <c r="S2430" s="9">
        <f t="shared" ref="S2430" si="560">N2430-O2430*2</f>
        <v>4.2481324715717673E-2</v>
      </c>
    </row>
    <row r="2431" spans="1:19">
      <c r="A2431" s="1">
        <v>45558</v>
      </c>
      <c r="B2431" s="2">
        <v>12.238400459289551</v>
      </c>
      <c r="C2431" s="2"/>
      <c r="E2431" s="1">
        <v>45558</v>
      </c>
      <c r="F2431" s="2">
        <v>2748.9177</v>
      </c>
      <c r="G2431" s="2">
        <v>2.0341999999999998</v>
      </c>
      <c r="J2431" s="1">
        <f t="shared" ref="J2431:J2434" si="561">A2679</f>
        <v>45922</v>
      </c>
      <c r="K2431">
        <f t="shared" ref="K2431:K2434" si="562">1/B2679</f>
        <v>6.1039630098127844E-2</v>
      </c>
      <c r="L2431" s="7">
        <f t="shared" ref="L2431:L2434" si="563">G2679/100</f>
        <v>1.8630999999999998E-2</v>
      </c>
      <c r="M2431" s="28">
        <f t="shared" ref="M2431:M2434" si="564">K2431-L2431</f>
        <v>4.2408630098127842E-2</v>
      </c>
      <c r="N2431" s="9">
        <f t="shared" ref="N2431:N2434" si="565">AVERAGE(M2180:M2431)</f>
        <v>5.0322365670645186E-2</v>
      </c>
      <c r="O2431" s="9">
        <f t="shared" ref="O2431:O2434" si="566">_xlfn.STDEV.P(M2180:M2431)</f>
        <v>3.9144682495476897E-3</v>
      </c>
      <c r="P2431" s="9">
        <f t="shared" ref="P2431:P2434" si="567">N2431+O2431</f>
        <v>5.4236833920192878E-2</v>
      </c>
      <c r="Q2431" s="9">
        <f t="shared" ref="Q2431:Q2434" si="568">N2431-O2431</f>
        <v>4.6407897421097494E-2</v>
      </c>
      <c r="R2431" s="9">
        <f t="shared" ref="R2431:R2434" si="569">N2431+O2431*2</f>
        <v>5.8151302169740564E-2</v>
      </c>
      <c r="S2431" s="9">
        <f t="shared" ref="S2431:S2434" si="570">N2431-O2431*2</f>
        <v>4.2493429171549808E-2</v>
      </c>
    </row>
    <row r="2432" spans="1:19">
      <c r="A2432" s="1">
        <v>45559</v>
      </c>
      <c r="B2432" s="2">
        <v>12.741000175476074</v>
      </c>
      <c r="C2432" s="2"/>
      <c r="E2432" s="1">
        <v>45559</v>
      </c>
      <c r="F2432" s="2">
        <v>2863.1255000000001</v>
      </c>
      <c r="G2432" s="2">
        <v>2.0358999999999998</v>
      </c>
      <c r="J2432" s="1">
        <f t="shared" si="561"/>
        <v>45923</v>
      </c>
      <c r="K2432">
        <f t="shared" si="562"/>
        <v>6.1042977428600903E-2</v>
      </c>
      <c r="L2432" s="7">
        <f t="shared" si="563"/>
        <v>1.8832999999999999E-2</v>
      </c>
      <c r="M2432" s="28">
        <f t="shared" si="564"/>
        <v>4.2209977428600901E-2</v>
      </c>
      <c r="N2432" s="9">
        <f t="shared" si="565"/>
        <v>5.0242829443919924E-2</v>
      </c>
      <c r="O2432" s="9">
        <f t="shared" si="566"/>
        <v>3.8746662182972263E-3</v>
      </c>
      <c r="P2432" s="9">
        <f t="shared" si="567"/>
        <v>5.4117495662217151E-2</v>
      </c>
      <c r="Q2432" s="9">
        <f t="shared" si="568"/>
        <v>4.6368163225622698E-2</v>
      </c>
      <c r="R2432" s="9">
        <f t="shared" si="569"/>
        <v>5.7992161880514377E-2</v>
      </c>
      <c r="S2432" s="9">
        <f t="shared" si="570"/>
        <v>4.2493497007325472E-2</v>
      </c>
    </row>
    <row r="2433" spans="1:19">
      <c r="A2433" s="1">
        <v>45560</v>
      </c>
      <c r="B2433" s="2">
        <v>12.882100105285645</v>
      </c>
      <c r="C2433" s="2"/>
      <c r="E2433" s="1">
        <v>45560</v>
      </c>
      <c r="F2433" s="2">
        <v>2896.3056999999999</v>
      </c>
      <c r="G2433" s="2">
        <v>2.0503</v>
      </c>
      <c r="J2433" s="1">
        <f t="shared" si="561"/>
        <v>45924</v>
      </c>
      <c r="K2433">
        <f t="shared" si="562"/>
        <v>6.0572654015245524E-2</v>
      </c>
      <c r="L2433" s="7">
        <f t="shared" si="563"/>
        <v>1.8801999999999999E-2</v>
      </c>
      <c r="M2433" s="28">
        <f t="shared" si="564"/>
        <v>4.1770654015245524E-2</v>
      </c>
      <c r="N2433" s="9">
        <f t="shared" si="565"/>
        <v>5.0162781522005422E-2</v>
      </c>
      <c r="O2433" s="9">
        <f t="shared" si="566"/>
        <v>3.8403460674031197E-3</v>
      </c>
      <c r="P2433" s="9">
        <f t="shared" si="567"/>
        <v>5.4003127589408541E-2</v>
      </c>
      <c r="Q2433" s="9">
        <f t="shared" si="568"/>
        <v>4.6322435454602302E-2</v>
      </c>
      <c r="R2433" s="9">
        <f t="shared" si="569"/>
        <v>5.784347365681166E-2</v>
      </c>
      <c r="S2433" s="9">
        <f t="shared" si="570"/>
        <v>4.2482089387199183E-2</v>
      </c>
    </row>
    <row r="2434" spans="1:19">
      <c r="A2434" s="1">
        <v>45561</v>
      </c>
      <c r="B2434" s="2">
        <v>13.31149959564209</v>
      </c>
      <c r="C2434" s="2"/>
      <c r="E2434" s="1">
        <v>45561</v>
      </c>
      <c r="F2434" s="2">
        <v>3000.9526000000001</v>
      </c>
      <c r="G2434" s="2">
        <v>2.0413999999999999</v>
      </c>
      <c r="J2434" s="1">
        <f t="shared" si="561"/>
        <v>45925</v>
      </c>
      <c r="K2434">
        <f t="shared" si="562"/>
        <v>6.0577056171918456E-2</v>
      </c>
      <c r="L2434" s="7">
        <f t="shared" si="563"/>
        <v>1.9210000000000001E-2</v>
      </c>
      <c r="M2434" s="28">
        <f t="shared" si="564"/>
        <v>4.1367056171918451E-2</v>
      </c>
      <c r="N2434" s="9">
        <f t="shared" si="565"/>
        <v>5.0082213845087237E-2</v>
      </c>
      <c r="O2434" s="9">
        <f t="shared" si="566"/>
        <v>3.8109446520859171E-3</v>
      </c>
      <c r="P2434" s="9">
        <f t="shared" si="567"/>
        <v>5.3893158497173153E-2</v>
      </c>
      <c r="Q2434" s="9">
        <f t="shared" si="568"/>
        <v>4.627126919300132E-2</v>
      </c>
      <c r="R2434" s="9">
        <f t="shared" si="569"/>
        <v>5.770410314925907E-2</v>
      </c>
      <c r="S2434" s="9">
        <f t="shared" si="570"/>
        <v>4.2460324540915403E-2</v>
      </c>
    </row>
    <row r="2435" spans="1:19">
      <c r="A2435" s="1">
        <v>45562</v>
      </c>
      <c r="B2435" s="2">
        <v>13.620499610900879</v>
      </c>
      <c r="C2435" s="2"/>
      <c r="E2435" s="1">
        <v>45562</v>
      </c>
      <c r="F2435" s="2">
        <v>3087.5286000000001</v>
      </c>
      <c r="G2435" s="2">
        <v>2.1158000000000001</v>
      </c>
      <c r="J2435" s="1">
        <f t="shared" ref="J2435" si="571">A2683</f>
        <v>45926</v>
      </c>
      <c r="K2435">
        <f t="shared" ref="K2435" si="572">1/B2683</f>
        <v>6.0935109770551922E-2</v>
      </c>
      <c r="L2435" s="7">
        <f t="shared" ref="L2435" si="573">G2683/100</f>
        <v>1.8884999999999999E-2</v>
      </c>
      <c r="M2435" s="28">
        <f t="shared" ref="M2435" si="574">K2435-L2435</f>
        <v>4.2050109770551923E-2</v>
      </c>
      <c r="N2435" s="9">
        <f t="shared" ref="N2435" si="575">AVERAGE(M2184:M2435)</f>
        <v>5.000555545374772E-2</v>
      </c>
      <c r="O2435" s="9">
        <f t="shared" ref="O2435" si="576">_xlfn.STDEV.P(M2184:M2435)</f>
        <v>3.7773004551576641E-3</v>
      </c>
      <c r="P2435" s="9">
        <f t="shared" ref="P2435" si="577">N2435+O2435</f>
        <v>5.3782855908905386E-2</v>
      </c>
      <c r="Q2435" s="9">
        <f t="shared" ref="Q2435" si="578">N2435-O2435</f>
        <v>4.6228254998590054E-2</v>
      </c>
      <c r="R2435" s="9">
        <f t="shared" ref="R2435" si="579">N2435+O2435*2</f>
        <v>5.7560156364063045E-2</v>
      </c>
      <c r="S2435" s="9">
        <f t="shared" ref="S2435" si="580">N2435-O2435*2</f>
        <v>4.2450954543432395E-2</v>
      </c>
    </row>
    <row r="2436" spans="1:19">
      <c r="A2436" s="1">
        <v>45564</v>
      </c>
      <c r="B2436" s="2">
        <v>13.620499610900879</v>
      </c>
      <c r="C2436" s="2"/>
      <c r="E2436" s="1">
        <v>45564</v>
      </c>
      <c r="F2436" s="2">
        <v>3087.5286000000001</v>
      </c>
      <c r="G2436" s="2">
        <v>2.2200000000000002</v>
      </c>
      <c r="J2436" s="1">
        <f t="shared" ref="J2436" si="581">A2684</f>
        <v>45928</v>
      </c>
      <c r="K2436">
        <f t="shared" ref="K2436" si="582">1/B2684</f>
        <v>6.0935109770551922E-2</v>
      </c>
      <c r="L2436" s="7">
        <f t="shared" ref="L2436" si="583">G2684/100</f>
        <v>1.8841E-2</v>
      </c>
      <c r="M2436" s="28">
        <f t="shared" ref="M2436" si="584">K2436-L2436</f>
        <v>4.2094109770551918E-2</v>
      </c>
      <c r="N2436" s="9">
        <f t="shared" ref="N2436" si="585">AVERAGE(M2185:M2436)</f>
        <v>4.9941929802450505E-2</v>
      </c>
      <c r="O2436" s="9">
        <f t="shared" ref="O2436" si="586">_xlfn.STDEV.P(M2185:M2436)</f>
        <v>3.7749887351975178E-3</v>
      </c>
      <c r="P2436" s="9">
        <f t="shared" ref="P2436" si="587">N2436+O2436</f>
        <v>5.3716918537648026E-2</v>
      </c>
      <c r="Q2436" s="9">
        <f t="shared" ref="Q2436" si="588">N2436-O2436</f>
        <v>4.6166941067252984E-2</v>
      </c>
      <c r="R2436" s="9">
        <f t="shared" ref="R2436" si="589">N2436+O2436*2</f>
        <v>5.749190727284554E-2</v>
      </c>
      <c r="S2436" s="9">
        <f t="shared" ref="S2436" si="590">N2436-O2436*2</f>
        <v>4.239195233205547E-2</v>
      </c>
    </row>
    <row r="2437" spans="1:19">
      <c r="A2437" s="1">
        <v>45565</v>
      </c>
      <c r="B2437" s="2">
        <v>14.677800178527832</v>
      </c>
      <c r="C2437" s="2"/>
      <c r="E2437" s="1">
        <v>45565</v>
      </c>
      <c r="F2437" s="2">
        <v>3336.4974000000002</v>
      </c>
      <c r="G2437" s="2">
        <v>2.1907999999999999</v>
      </c>
      <c r="J2437" s="1">
        <f t="shared" ref="J2437:J2440" si="591">A2685</f>
        <v>45929</v>
      </c>
      <c r="K2437">
        <f t="shared" ref="K2437:K2440" si="592">1/B2685</f>
        <v>6.0453277356368296E-2</v>
      </c>
      <c r="L2437" s="7">
        <f t="shared" ref="L2437:L2440" si="593">G2685/100</f>
        <v>1.8853999999999999E-2</v>
      </c>
      <c r="M2437" s="28">
        <f t="shared" ref="M2437:M2439" si="594">K2437-L2437</f>
        <v>4.15992773563683E-2</v>
      </c>
      <c r="N2437" s="9">
        <f t="shared" ref="N2437:N2440" si="595">AVERAGE(M2186:M2437)</f>
        <v>4.988032338590126E-2</v>
      </c>
      <c r="O2437" s="9">
        <f t="shared" ref="O2437:O2440" si="596">_xlfn.STDEV.P(M2186:M2437)</f>
        <v>3.7839447805981712E-3</v>
      </c>
      <c r="P2437" s="9">
        <f t="shared" ref="P2437:P2440" si="597">N2437+O2437</f>
        <v>5.3664268166499433E-2</v>
      </c>
      <c r="Q2437" s="9">
        <f t="shared" ref="Q2437:Q2440" si="598">N2437-O2437</f>
        <v>4.6096378605303086E-2</v>
      </c>
      <c r="R2437" s="9">
        <f t="shared" ref="R2437:R2440" si="599">N2437+O2437*2</f>
        <v>5.74482129470976E-2</v>
      </c>
      <c r="S2437" s="9">
        <f t="shared" ref="S2437:S2440" si="600">N2437-O2437*2</f>
        <v>4.2312433824704919E-2</v>
      </c>
    </row>
    <row r="2438" spans="1:19">
      <c r="A2438" s="1">
        <v>45573</v>
      </c>
      <c r="B2438" s="2">
        <v>15.313300132751465</v>
      </c>
      <c r="C2438" s="2"/>
      <c r="E2438" s="1">
        <v>45573</v>
      </c>
      <c r="F2438" s="2">
        <v>3489.7750999999998</v>
      </c>
      <c r="G2438" s="2">
        <v>2.1532</v>
      </c>
      <c r="J2438" s="1">
        <f t="shared" si="591"/>
        <v>45930</v>
      </c>
      <c r="K2438">
        <f t="shared" si="592"/>
        <v>6.0155800549411838E-2</v>
      </c>
      <c r="L2438" s="7">
        <f t="shared" si="593"/>
        <v>1.882E-2</v>
      </c>
      <c r="M2438" s="28">
        <f t="shared" si="594"/>
        <v>4.1335800549411841E-2</v>
      </c>
      <c r="N2438" s="9">
        <f t="shared" si="595"/>
        <v>4.9827255069758845E-2</v>
      </c>
      <c r="O2438" s="9">
        <f t="shared" si="596"/>
        <v>3.8095425838123374E-3</v>
      </c>
      <c r="P2438" s="9">
        <f t="shared" si="597"/>
        <v>5.3636797653571183E-2</v>
      </c>
      <c r="Q2438" s="9">
        <f t="shared" si="598"/>
        <v>4.6017712485946508E-2</v>
      </c>
      <c r="R2438" s="9">
        <f t="shared" si="599"/>
        <v>5.7446340237383521E-2</v>
      </c>
      <c r="S2438" s="9">
        <f t="shared" si="600"/>
        <v>4.220816990213417E-2</v>
      </c>
    </row>
    <row r="2439" spans="1:19">
      <c r="A2439" s="1">
        <v>45574</v>
      </c>
      <c r="B2439" s="2">
        <v>14.36400032043457</v>
      </c>
      <c r="C2439" s="2"/>
      <c r="E2439" s="1">
        <v>45574</v>
      </c>
      <c r="F2439" s="2">
        <v>3258.8578000000002</v>
      </c>
      <c r="G2439" s="2">
        <v>2.1686000000000001</v>
      </c>
      <c r="J2439" s="1">
        <f t="shared" si="591"/>
        <v>45939</v>
      </c>
      <c r="K2439">
        <f t="shared" si="592"/>
        <v>5.9406409535156586E-2</v>
      </c>
      <c r="L2439" s="7">
        <f t="shared" si="593"/>
        <v>1.8575999999999999E-2</v>
      </c>
      <c r="M2439" s="28">
        <f t="shared" si="594"/>
        <v>4.0830409535156584E-2</v>
      </c>
      <c r="N2439" s="9">
        <f t="shared" si="595"/>
        <v>4.9781896592110027E-2</v>
      </c>
      <c r="O2439" s="9">
        <f t="shared" si="596"/>
        <v>3.8481503458055516E-3</v>
      </c>
      <c r="P2439" s="9">
        <f t="shared" si="597"/>
        <v>5.3630046937915579E-2</v>
      </c>
      <c r="Q2439" s="9">
        <f t="shared" si="598"/>
        <v>4.5933746246304474E-2</v>
      </c>
      <c r="R2439" s="9">
        <f t="shared" si="599"/>
        <v>5.7478197283721132E-2</v>
      </c>
      <c r="S2439" s="9">
        <f t="shared" si="600"/>
        <v>4.2085595900498922E-2</v>
      </c>
    </row>
    <row r="2440" spans="1:19">
      <c r="A2440" s="1">
        <v>45575</v>
      </c>
      <c r="B2440" s="2">
        <v>14.578499794006348</v>
      </c>
      <c r="C2440" s="2"/>
      <c r="E2440" s="1">
        <v>45575</v>
      </c>
      <c r="F2440" s="2">
        <v>3301.9259000000002</v>
      </c>
      <c r="G2440" s="2">
        <v>2.1440000000000001</v>
      </c>
      <c r="J2440" s="1">
        <f t="shared" si="591"/>
        <v>45940</v>
      </c>
      <c r="K2440">
        <f t="shared" si="592"/>
        <v>5.9919347603599814E-2</v>
      </c>
      <c r="L2440" s="7">
        <f t="shared" si="593"/>
        <v>1.8467000000000001E-2</v>
      </c>
      <c r="M2440" s="28">
        <f>K2440-L2440</f>
        <v>4.145234760359981E-2</v>
      </c>
      <c r="N2440" s="9">
        <f t="shared" si="595"/>
        <v>4.9743141043304233E-2</v>
      </c>
      <c r="O2440" s="9">
        <f t="shared" si="596"/>
        <v>3.8825107147479995E-3</v>
      </c>
      <c r="P2440" s="9">
        <f t="shared" si="597"/>
        <v>5.3625651758052235E-2</v>
      </c>
      <c r="Q2440" s="9">
        <f t="shared" si="598"/>
        <v>4.586063032855623E-2</v>
      </c>
      <c r="R2440" s="9">
        <f t="shared" si="599"/>
        <v>5.7508162472800231E-2</v>
      </c>
      <c r="S2440" s="9">
        <f t="shared" si="600"/>
        <v>4.1978119613808235E-2</v>
      </c>
    </row>
    <row r="2441" spans="1:19">
      <c r="A2441" s="1">
        <v>45576</v>
      </c>
      <c r="B2441" s="2">
        <v>14.253800392150879</v>
      </c>
      <c r="C2441" s="2"/>
      <c r="E2441" s="1">
        <v>45576</v>
      </c>
      <c r="F2441" s="2">
        <v>3217.7377000000001</v>
      </c>
      <c r="G2441" s="2">
        <v>2.1072000000000002</v>
      </c>
      <c r="J2441" s="1">
        <f t="shared" ref="J2441:J2442" si="601">A2689</f>
        <v>45941</v>
      </c>
      <c r="K2441">
        <f t="shared" ref="K2441:K2442" si="602">1/B2689</f>
        <v>5.9919347603599814E-2</v>
      </c>
      <c r="L2441" s="7">
        <f t="shared" ref="L2441:L2442" si="603">G2689/100</f>
        <v>1.8329999999999999E-2</v>
      </c>
      <c r="M2441" s="28">
        <f t="shared" ref="M2441:M2442" si="604">K2441-L2441</f>
        <v>4.1589347603599815E-2</v>
      </c>
      <c r="N2441" s="9">
        <f t="shared" ref="N2441:N2442" si="605">AVERAGE(M2190:M2441)</f>
        <v>4.9724757103585752E-2</v>
      </c>
      <c r="O2441" s="9">
        <f t="shared" ref="O2441:O2442" si="606">_xlfn.STDEV.P(M2190:M2441)</f>
        <v>3.9100103486648255E-3</v>
      </c>
      <c r="P2441" s="9">
        <f t="shared" ref="P2441:P2442" si="607">N2441+O2441</f>
        <v>5.3634767452250577E-2</v>
      </c>
      <c r="Q2441" s="9">
        <f t="shared" ref="Q2441:Q2442" si="608">N2441-O2441</f>
        <v>4.5814746754920928E-2</v>
      </c>
      <c r="R2441" s="9">
        <f t="shared" ref="R2441:R2442" si="609">N2441+O2441*2</f>
        <v>5.7544777800915402E-2</v>
      </c>
      <c r="S2441" s="9">
        <f t="shared" ref="S2441:S2442" si="610">N2441-O2441*2</f>
        <v>4.1904736406256103E-2</v>
      </c>
    </row>
    <row r="2442" spans="1:19">
      <c r="A2442" s="1">
        <v>45577</v>
      </c>
      <c r="B2442" s="2">
        <v>14.253800392150879</v>
      </c>
      <c r="C2442" s="2"/>
      <c r="E2442" s="1">
        <v>45577</v>
      </c>
      <c r="F2442" s="2">
        <v>3217.7377000000001</v>
      </c>
      <c r="G2442" s="2">
        <v>2.1194000000000002</v>
      </c>
      <c r="J2442" s="1">
        <f t="shared" si="601"/>
        <v>45943</v>
      </c>
      <c r="K2442">
        <f t="shared" si="602"/>
        <v>5.9992683539990335E-2</v>
      </c>
      <c r="L2442" s="7">
        <f t="shared" si="603"/>
        <v>1.8370000000000001E-2</v>
      </c>
      <c r="M2442" s="28">
        <f t="shared" si="604"/>
        <v>4.1622683539990338E-2</v>
      </c>
      <c r="N2442" s="9">
        <f t="shared" si="605"/>
        <v>4.971623318846901E-2</v>
      </c>
      <c r="O2442" s="9">
        <f t="shared" si="606"/>
        <v>3.9252925302073159E-3</v>
      </c>
      <c r="P2442" s="9">
        <f t="shared" si="607"/>
        <v>5.3641525718676322E-2</v>
      </c>
      <c r="Q2442" s="9">
        <f t="shared" si="608"/>
        <v>4.5790940658261697E-2</v>
      </c>
      <c r="R2442" s="9">
        <f t="shared" si="609"/>
        <v>5.7566818248883642E-2</v>
      </c>
      <c r="S2442" s="9">
        <f t="shared" si="610"/>
        <v>4.1865648128054378E-2</v>
      </c>
    </row>
    <row r="2443" spans="1:19">
      <c r="A2443" s="1">
        <v>45579</v>
      </c>
      <c r="B2443" s="2">
        <v>14.562199592590332</v>
      </c>
      <c r="C2443" s="2"/>
      <c r="E2443" s="1">
        <v>45579</v>
      </c>
      <c r="F2443" s="2">
        <v>3284.3225000000002</v>
      </c>
      <c r="G2443" s="2">
        <v>2.1183000000000001</v>
      </c>
      <c r="J2443" s="1">
        <f t="shared" ref="J2443" si="611">A2691</f>
        <v>45944</v>
      </c>
      <c r="K2443">
        <f t="shared" ref="K2443" si="612">1/B2691</f>
        <v>6.0267830714214855E-2</v>
      </c>
      <c r="L2443" s="7">
        <f t="shared" ref="L2443" si="613">G2691/100</f>
        <v>1.8592000000000001E-2</v>
      </c>
      <c r="M2443" s="28">
        <f t="shared" ref="M2443" si="614">K2443-L2443</f>
        <v>4.1675830714214851E-2</v>
      </c>
      <c r="N2443" s="9">
        <f t="shared" ref="N2443" si="615">AVERAGE(M2192:M2443)</f>
        <v>4.9691405178929948E-2</v>
      </c>
      <c r="O2443" s="9">
        <f t="shared" ref="O2443" si="616">_xlfn.STDEV.P(M2192:M2443)</f>
        <v>3.9561621581739783E-3</v>
      </c>
      <c r="P2443" s="9">
        <f t="shared" ref="P2443" si="617">N2443+O2443</f>
        <v>5.3647567337103928E-2</v>
      </c>
      <c r="Q2443" s="9">
        <f t="shared" ref="Q2443" si="618">N2443-O2443</f>
        <v>4.5735243020755968E-2</v>
      </c>
      <c r="R2443" s="9">
        <f t="shared" ref="R2443" si="619">N2443+O2443*2</f>
        <v>5.7603729495277908E-2</v>
      </c>
      <c r="S2443" s="9">
        <f t="shared" ref="S2443" si="620">N2443-O2443*2</f>
        <v>4.1779080862581988E-2</v>
      </c>
    </row>
    <row r="2444" spans="1:19">
      <c r="A2444" s="1">
        <v>45580</v>
      </c>
      <c r="B2444" s="2">
        <v>14.175399780273438</v>
      </c>
      <c r="C2444" s="2"/>
      <c r="E2444" s="1">
        <v>45580</v>
      </c>
      <c r="F2444" s="2">
        <v>3201.2919000000002</v>
      </c>
      <c r="G2444" s="2">
        <v>2.1215000000000002</v>
      </c>
      <c r="J2444" s="1">
        <f t="shared" ref="J2444:J2446" si="621">A2692</f>
        <v>45945</v>
      </c>
      <c r="K2444">
        <f t="shared" ref="K2444:K2446" si="622">1/B2692</f>
        <v>5.9611096627103531E-2</v>
      </c>
      <c r="L2444" s="7">
        <f t="shared" ref="L2444:L2446" si="623">G2692/100</f>
        <v>1.8426000000000001E-2</v>
      </c>
      <c r="M2444" s="28">
        <f t="shared" ref="M2444:M2446" si="624">K2444-L2444</f>
        <v>4.1185096627103526E-2</v>
      </c>
      <c r="N2444" s="9">
        <f t="shared" ref="N2444:N2446" si="625">AVERAGE(M2193:M2444)</f>
        <v>4.9667718405204189E-2</v>
      </c>
      <c r="O2444" s="9">
        <f t="shared" ref="O2444:O2446" si="626">_xlfn.STDEV.P(M2193:M2444)</f>
        <v>3.9890154213104417E-3</v>
      </c>
      <c r="P2444" s="9">
        <f t="shared" ref="P2444:P2446" si="627">N2444+O2444</f>
        <v>5.3656733826514633E-2</v>
      </c>
      <c r="Q2444" s="9">
        <f t="shared" ref="Q2444:Q2446" si="628">N2444-O2444</f>
        <v>4.5678702983893746E-2</v>
      </c>
      <c r="R2444" s="9">
        <f t="shared" ref="R2444:R2446" si="629">N2444+O2444*2</f>
        <v>5.7645749247825076E-2</v>
      </c>
      <c r="S2444" s="9">
        <f t="shared" ref="S2444:S2446" si="630">N2444-O2444*2</f>
        <v>4.1689687562583302E-2</v>
      </c>
    </row>
    <row r="2445" spans="1:19">
      <c r="A2445" s="1">
        <v>45581</v>
      </c>
      <c r="B2445" s="2">
        <v>14.197199821472168</v>
      </c>
      <c r="C2445" s="2"/>
      <c r="E2445" s="1">
        <v>45581</v>
      </c>
      <c r="F2445" s="2">
        <v>3202.9479999999999</v>
      </c>
      <c r="G2445" s="2">
        <v>2.1042000000000001</v>
      </c>
      <c r="J2445" s="1">
        <f t="shared" si="621"/>
        <v>45946</v>
      </c>
      <c r="K2445">
        <f t="shared" si="622"/>
        <v>5.9461515621735808E-2</v>
      </c>
      <c r="L2445" s="7">
        <f t="shared" si="623"/>
        <v>1.8461999999999999E-2</v>
      </c>
      <c r="M2445" s="28">
        <f t="shared" si="624"/>
        <v>4.0999515621735809E-2</v>
      </c>
      <c r="N2445" s="9">
        <f t="shared" si="625"/>
        <v>4.9635634228286617E-2</v>
      </c>
      <c r="O2445" s="9">
        <f t="shared" si="626"/>
        <v>4.0259199631179918E-3</v>
      </c>
      <c r="P2445" s="9">
        <f t="shared" si="627"/>
        <v>5.3661554191404608E-2</v>
      </c>
      <c r="Q2445" s="9">
        <f t="shared" si="628"/>
        <v>4.5609714265168626E-2</v>
      </c>
      <c r="R2445" s="9">
        <f t="shared" si="629"/>
        <v>5.7687474154522599E-2</v>
      </c>
      <c r="S2445" s="9">
        <f t="shared" si="630"/>
        <v>4.1583794302050635E-2</v>
      </c>
    </row>
    <row r="2446" spans="1:19">
      <c r="A2446" s="1">
        <v>45582</v>
      </c>
      <c r="B2446" s="2">
        <v>14.051699638366699</v>
      </c>
      <c r="C2446" s="2"/>
      <c r="E2446" s="1">
        <v>45582</v>
      </c>
      <c r="F2446" s="2">
        <v>3169.3843000000002</v>
      </c>
      <c r="G2446" s="2">
        <v>2.1023999999999998</v>
      </c>
      <c r="J2446" s="1">
        <f t="shared" si="621"/>
        <v>45947</v>
      </c>
      <c r="K2446">
        <f t="shared" si="622"/>
        <v>6.0558716906641226E-2</v>
      </c>
      <c r="L2446" s="7">
        <f t="shared" si="623"/>
        <v>1.8314E-2</v>
      </c>
      <c r="M2446" s="28">
        <f t="shared" si="624"/>
        <v>4.2244716906641222E-2</v>
      </c>
      <c r="N2446" s="9">
        <f t="shared" si="625"/>
        <v>4.9608975453293243E-2</v>
      </c>
      <c r="O2446" s="9">
        <f t="shared" si="626"/>
        <v>4.0524427832219203E-3</v>
      </c>
      <c r="P2446" s="9">
        <f t="shared" si="627"/>
        <v>5.3661418236515164E-2</v>
      </c>
      <c r="Q2446" s="9">
        <f t="shared" si="628"/>
        <v>4.5556532670071322E-2</v>
      </c>
      <c r="R2446" s="9">
        <f t="shared" si="629"/>
        <v>5.7713861019737085E-2</v>
      </c>
      <c r="S2446" s="9">
        <f t="shared" si="630"/>
        <v>4.15040898868494E-2</v>
      </c>
    </row>
    <row r="2447" spans="1:19">
      <c r="A2447" s="1">
        <v>45583</v>
      </c>
      <c r="B2447" s="2">
        <v>14.428199768066406</v>
      </c>
      <c r="C2447" s="2"/>
      <c r="E2447" s="1">
        <v>45583</v>
      </c>
      <c r="F2447" s="2">
        <v>3261.5632999999998</v>
      </c>
      <c r="G2447" s="2">
        <v>2.0840999999999998</v>
      </c>
      <c r="J2447" s="1">
        <f t="shared" ref="J2447:J2451" si="631">A2695</f>
        <v>45950</v>
      </c>
      <c r="K2447">
        <f t="shared" ref="K2447:K2451" si="632">1/B2695</f>
        <v>6.026928560696744E-2</v>
      </c>
      <c r="L2447" s="7">
        <f t="shared" ref="L2447:L2451" si="633">G2695/100</f>
        <v>1.8499000000000002E-2</v>
      </c>
      <c r="M2447" s="28">
        <f t="shared" ref="M2447:M2451" si="634">K2447-L2447</f>
        <v>4.1770285606967439E-2</v>
      </c>
      <c r="N2447" s="9">
        <f t="shared" ref="N2447:N2451" si="635">AVERAGE(M2196:M2447)</f>
        <v>4.9586286330707482E-2</v>
      </c>
      <c r="O2447" s="9">
        <f t="shared" ref="O2447:O2451" si="636">_xlfn.STDEV.P(M2196:M2447)</f>
        <v>4.080166055588726E-3</v>
      </c>
      <c r="P2447" s="9">
        <f t="shared" ref="P2447:P2451" si="637">N2447+O2447</f>
        <v>5.3666452386296207E-2</v>
      </c>
      <c r="Q2447" s="9">
        <f t="shared" ref="Q2447:Q2451" si="638">N2447-O2447</f>
        <v>4.5506120275118758E-2</v>
      </c>
      <c r="R2447" s="9">
        <f t="shared" ref="R2447:R2451" si="639">N2447+O2447*2</f>
        <v>5.7746618441884931E-2</v>
      </c>
      <c r="S2447" s="9">
        <f t="shared" ref="S2447:S2451" si="640">N2447-O2447*2</f>
        <v>4.1425954219530034E-2</v>
      </c>
    </row>
    <row r="2448" spans="1:19">
      <c r="A2448" s="1">
        <v>45586</v>
      </c>
      <c r="B2448" s="2">
        <v>14.427000045776367</v>
      </c>
      <c r="C2448" s="2"/>
      <c r="E2448" s="1">
        <v>45586</v>
      </c>
      <c r="F2448" s="2">
        <v>3268.11</v>
      </c>
      <c r="G2448" s="2">
        <v>2.1084999999999998</v>
      </c>
      <c r="J2448" s="1">
        <f t="shared" si="631"/>
        <v>45951</v>
      </c>
      <c r="K2448">
        <f t="shared" si="632"/>
        <v>5.955180984057401E-2</v>
      </c>
      <c r="L2448" s="7">
        <f t="shared" si="633"/>
        <v>1.8551999999999999E-2</v>
      </c>
      <c r="M2448" s="28">
        <f t="shared" si="634"/>
        <v>4.0999809840574011E-2</v>
      </c>
      <c r="N2448" s="9">
        <f t="shared" si="635"/>
        <v>4.9553231022034336E-2</v>
      </c>
      <c r="O2448" s="9">
        <f t="shared" si="636"/>
        <v>4.115698116311124E-3</v>
      </c>
      <c r="P2448" s="9">
        <f t="shared" si="637"/>
        <v>5.3668929138345457E-2</v>
      </c>
      <c r="Q2448" s="9">
        <f t="shared" si="638"/>
        <v>4.5437532905723214E-2</v>
      </c>
      <c r="R2448" s="9">
        <f t="shared" si="639"/>
        <v>5.7784627254656586E-2</v>
      </c>
      <c r="S2448" s="9">
        <f t="shared" si="640"/>
        <v>4.1321834789412086E-2</v>
      </c>
    </row>
    <row r="2449" spans="1:19">
      <c r="A2449" s="1">
        <v>45587</v>
      </c>
      <c r="B2449" s="2">
        <v>14.383700370788574</v>
      </c>
      <c r="C2449" s="2"/>
      <c r="E2449" s="1">
        <v>45587</v>
      </c>
      <c r="F2449" s="2">
        <v>3285.8669</v>
      </c>
      <c r="G2449" s="2">
        <v>2.1048</v>
      </c>
      <c r="J2449" s="1">
        <f t="shared" si="631"/>
        <v>45952</v>
      </c>
      <c r="K2449">
        <f t="shared" si="632"/>
        <v>5.9503268555417557E-2</v>
      </c>
      <c r="L2449" s="7">
        <f t="shared" si="633"/>
        <v>1.8357999999999999E-2</v>
      </c>
      <c r="M2449" s="28">
        <f t="shared" si="634"/>
        <v>4.1145268555417558E-2</v>
      </c>
      <c r="N2449" s="9">
        <f t="shared" si="635"/>
        <v>4.9520496274359997E-2</v>
      </c>
      <c r="O2449" s="9">
        <f t="shared" si="636"/>
        <v>4.1494976113700061E-3</v>
      </c>
      <c r="P2449" s="9">
        <f t="shared" si="637"/>
        <v>5.3669993885730002E-2</v>
      </c>
      <c r="Q2449" s="9">
        <f t="shared" si="638"/>
        <v>4.5370998662989992E-2</v>
      </c>
      <c r="R2449" s="9">
        <f t="shared" si="639"/>
        <v>5.7819491497100008E-2</v>
      </c>
      <c r="S2449" s="9">
        <f t="shared" si="640"/>
        <v>4.1221501051619987E-2</v>
      </c>
    </row>
    <row r="2450" spans="1:19">
      <c r="A2450" s="1">
        <v>45588</v>
      </c>
      <c r="B2450" s="2">
        <v>14.444600105285645</v>
      </c>
      <c r="C2450" s="2"/>
      <c r="E2450" s="1">
        <v>45588</v>
      </c>
      <c r="F2450" s="2">
        <v>3302.8027999999999</v>
      </c>
      <c r="G2450" s="2">
        <v>2.1371000000000002</v>
      </c>
      <c r="J2450" s="1">
        <f t="shared" si="631"/>
        <v>45953</v>
      </c>
      <c r="K2450">
        <f t="shared" si="632"/>
        <v>5.9351761592225841E-2</v>
      </c>
      <c r="L2450" s="7">
        <f t="shared" si="633"/>
        <v>1.8357999999999999E-2</v>
      </c>
      <c r="M2450" s="28">
        <f t="shared" si="634"/>
        <v>4.0993761592225841E-2</v>
      </c>
      <c r="N2450" s="9">
        <f t="shared" si="635"/>
        <v>4.9484194660633765E-2</v>
      </c>
      <c r="O2450" s="9">
        <f t="shared" si="636"/>
        <v>4.183777440670053E-3</v>
      </c>
      <c r="P2450" s="9">
        <f t="shared" si="637"/>
        <v>5.3667972101303821E-2</v>
      </c>
      <c r="Q2450" s="9">
        <f t="shared" si="638"/>
        <v>4.530041721996371E-2</v>
      </c>
      <c r="R2450" s="9">
        <f t="shared" si="639"/>
        <v>5.7851749541973869E-2</v>
      </c>
      <c r="S2450" s="9">
        <f t="shared" si="640"/>
        <v>4.1116639779293661E-2</v>
      </c>
    </row>
    <row r="2451" spans="1:19">
      <c r="A2451" s="1">
        <v>45589</v>
      </c>
      <c r="B2451" s="2">
        <v>14.34850025177002</v>
      </c>
      <c r="C2451" s="2"/>
      <c r="E2451" s="1">
        <v>45589</v>
      </c>
      <c r="F2451" s="2">
        <v>3280.2624999999998</v>
      </c>
      <c r="G2451" s="2">
        <v>2.1227999999999998</v>
      </c>
      <c r="J2451" s="1">
        <f t="shared" si="631"/>
        <v>45954</v>
      </c>
      <c r="K2451">
        <f t="shared" si="632"/>
        <v>5.9006104227220683E-2</v>
      </c>
      <c r="L2451" s="7">
        <f t="shared" si="633"/>
        <v>1.8491E-2</v>
      </c>
      <c r="M2451" s="28">
        <f t="shared" si="634"/>
        <v>4.0515104227220683E-2</v>
      </c>
      <c r="N2451" s="9">
        <f t="shared" si="635"/>
        <v>4.9452636677440404E-2</v>
      </c>
      <c r="O2451" s="9">
        <f t="shared" si="636"/>
        <v>4.2211517609127272E-3</v>
      </c>
      <c r="P2451" s="9">
        <f t="shared" si="637"/>
        <v>5.3673788438353132E-2</v>
      </c>
      <c r="Q2451" s="9">
        <f t="shared" si="638"/>
        <v>4.5231484916527676E-2</v>
      </c>
      <c r="R2451" s="9">
        <f t="shared" si="639"/>
        <v>5.789494019926586E-2</v>
      </c>
      <c r="S2451" s="9">
        <f t="shared" si="640"/>
        <v>4.1010333155614948E-2</v>
      </c>
    </row>
    <row r="2452" spans="1:19">
      <c r="A2452" s="1">
        <v>45590</v>
      </c>
      <c r="B2452" s="2">
        <v>14.403300285339355</v>
      </c>
      <c r="C2452" s="2"/>
      <c r="E2452" s="1">
        <v>45590</v>
      </c>
      <c r="F2452" s="2">
        <v>3299.7003</v>
      </c>
      <c r="G2452" s="2">
        <v>2.1398999999999999</v>
      </c>
      <c r="J2452" s="1">
        <f t="shared" ref="J2452:J2456" si="641">A2700</f>
        <v>45957</v>
      </c>
      <c r="K2452">
        <f t="shared" ref="K2452:K2456" si="642">1/B2700</f>
        <v>5.8514096327143585E-2</v>
      </c>
      <c r="L2452" s="7">
        <f t="shared" ref="L2452:L2456" si="643">G2700/100</f>
        <v>1.8488000000000001E-2</v>
      </c>
      <c r="M2452" s="28">
        <f t="shared" ref="M2452:M2456" si="644">K2452-L2452</f>
        <v>4.0026096327143587E-2</v>
      </c>
      <c r="N2452" s="9">
        <f t="shared" ref="N2452:N2456" si="645">AVERAGE(M2201:M2452)</f>
        <v>4.9420083569314391E-2</v>
      </c>
      <c r="O2452" s="9">
        <f t="shared" ref="O2452:O2456" si="646">_xlfn.STDEV.P(M2201:M2452)</f>
        <v>4.2618943248864706E-3</v>
      </c>
      <c r="P2452" s="9">
        <f t="shared" ref="P2452:P2456" si="647">N2452+O2452</f>
        <v>5.3681977894200858E-2</v>
      </c>
      <c r="Q2452" s="9">
        <f t="shared" ref="Q2452:Q2456" si="648">N2452-O2452</f>
        <v>4.5158189244427924E-2</v>
      </c>
      <c r="R2452" s="9">
        <f t="shared" ref="R2452:R2456" si="649">N2452+O2452*2</f>
        <v>5.7943872219087332E-2</v>
      </c>
      <c r="S2452" s="9">
        <f t="shared" ref="S2452:S2456" si="650">N2452-O2452*2</f>
        <v>4.089629491954145E-2</v>
      </c>
    </row>
    <row r="2453" spans="1:19">
      <c r="A2453" s="1">
        <v>45593</v>
      </c>
      <c r="B2453" s="2">
        <v>14.488499641418457</v>
      </c>
      <c r="C2453" s="2"/>
      <c r="E2453" s="1">
        <v>45593</v>
      </c>
      <c r="F2453" s="2">
        <v>3322.1975000000002</v>
      </c>
      <c r="G2453" s="2">
        <v>2.1404999999999998</v>
      </c>
      <c r="J2453" s="1">
        <f t="shared" si="641"/>
        <v>45958</v>
      </c>
      <c r="K2453">
        <f t="shared" si="642"/>
        <v>5.8806579353965271E-2</v>
      </c>
      <c r="L2453" s="7">
        <f t="shared" si="643"/>
        <v>1.8158000000000001E-2</v>
      </c>
      <c r="M2453" s="28">
        <f t="shared" si="644"/>
        <v>4.0648579353965271E-2</v>
      </c>
      <c r="N2453" s="9">
        <f t="shared" si="645"/>
        <v>4.9389025792999912E-2</v>
      </c>
      <c r="O2453" s="9">
        <f t="shared" si="646"/>
        <v>4.2970396721946011E-3</v>
      </c>
      <c r="P2453" s="9">
        <f t="shared" si="647"/>
        <v>5.3686065465194513E-2</v>
      </c>
      <c r="Q2453" s="9">
        <f t="shared" si="648"/>
        <v>4.5091986120805311E-2</v>
      </c>
      <c r="R2453" s="9">
        <f t="shared" si="649"/>
        <v>5.7983105137389114E-2</v>
      </c>
      <c r="S2453" s="9">
        <f t="shared" si="650"/>
        <v>4.079494644861071E-2</v>
      </c>
    </row>
    <row r="2454" spans="1:19">
      <c r="A2454" s="1">
        <v>45594</v>
      </c>
      <c r="B2454" s="2">
        <v>14.392999649047852</v>
      </c>
      <c r="C2454" s="2"/>
      <c r="E2454" s="1">
        <v>45594</v>
      </c>
      <c r="F2454" s="2">
        <v>3286.4070000000002</v>
      </c>
      <c r="G2454" s="2">
        <v>2.1345000000000001</v>
      </c>
      <c r="J2454" s="1">
        <f t="shared" si="641"/>
        <v>45959</v>
      </c>
      <c r="K2454">
        <f t="shared" si="642"/>
        <v>5.8961915893394688E-2</v>
      </c>
      <c r="L2454" s="7">
        <f t="shared" si="643"/>
        <v>1.8137E-2</v>
      </c>
      <c r="M2454" s="28">
        <f t="shared" si="644"/>
        <v>4.0824915893394688E-2</v>
      </c>
      <c r="N2454" s="9">
        <f t="shared" si="645"/>
        <v>4.936111266887825E-2</v>
      </c>
      <c r="O2454" s="9">
        <f t="shared" si="646"/>
        <v>4.3296107235639867E-3</v>
      </c>
      <c r="P2454" s="9">
        <f t="shared" si="647"/>
        <v>5.3690723392442234E-2</v>
      </c>
      <c r="Q2454" s="9">
        <f t="shared" si="648"/>
        <v>4.5031501945314266E-2</v>
      </c>
      <c r="R2454" s="9">
        <f t="shared" si="649"/>
        <v>5.8020334116006225E-2</v>
      </c>
      <c r="S2454" s="9">
        <f t="shared" si="650"/>
        <v>4.0701891221750275E-2</v>
      </c>
    </row>
    <row r="2455" spans="1:19">
      <c r="A2455" s="1">
        <v>45595</v>
      </c>
      <c r="B2455" s="2">
        <v>14.264699935913086</v>
      </c>
      <c r="C2455" s="2"/>
      <c r="E2455" s="1">
        <v>45595</v>
      </c>
      <c r="F2455" s="2">
        <v>3266.2377999999999</v>
      </c>
      <c r="G2455" s="2">
        <v>2.1286</v>
      </c>
      <c r="J2455" s="1">
        <f t="shared" si="641"/>
        <v>45960</v>
      </c>
      <c r="K2455">
        <f t="shared" si="642"/>
        <v>5.9475309807887969E-2</v>
      </c>
      <c r="L2455" s="7">
        <f t="shared" si="643"/>
        <v>1.823E-2</v>
      </c>
      <c r="M2455" s="28">
        <f t="shared" si="644"/>
        <v>4.1245309807887973E-2</v>
      </c>
      <c r="N2455" s="9">
        <f t="shared" si="645"/>
        <v>4.9332460346757652E-2</v>
      </c>
      <c r="O2455" s="9">
        <f t="shared" si="646"/>
        <v>4.3592316359499237E-3</v>
      </c>
      <c r="P2455" s="9">
        <f t="shared" si="647"/>
        <v>5.3691691982707575E-2</v>
      </c>
      <c r="Q2455" s="9">
        <f t="shared" si="648"/>
        <v>4.4973228710807729E-2</v>
      </c>
      <c r="R2455" s="9">
        <f t="shared" si="649"/>
        <v>5.8050923618657498E-2</v>
      </c>
      <c r="S2455" s="9">
        <f t="shared" si="650"/>
        <v>4.0613997074857806E-2</v>
      </c>
    </row>
    <row r="2456" spans="1:19">
      <c r="A2456" s="1">
        <v>45596</v>
      </c>
      <c r="B2456" s="2">
        <v>14.069499969482422</v>
      </c>
      <c r="C2456" s="2"/>
      <c r="E2456" s="1">
        <v>45596</v>
      </c>
      <c r="F2456" s="2">
        <v>3279.8244</v>
      </c>
      <c r="G2456" s="2">
        <v>2.1341000000000001</v>
      </c>
      <c r="J2456" s="1">
        <f t="shared" si="641"/>
        <v>45961</v>
      </c>
      <c r="K2456">
        <f t="shared" si="642"/>
        <v>6.0774021183181245E-2</v>
      </c>
      <c r="L2456" s="7">
        <f t="shared" si="643"/>
        <v>1.8033E-2</v>
      </c>
      <c r="M2456" s="28">
        <f t="shared" si="644"/>
        <v>4.2741021183181245E-2</v>
      </c>
      <c r="N2456" s="9">
        <f t="shared" si="645"/>
        <v>4.9311474191280714E-2</v>
      </c>
      <c r="O2456" s="9">
        <f t="shared" si="646"/>
        <v>4.3781425803053929E-3</v>
      </c>
      <c r="P2456" s="9">
        <f t="shared" si="647"/>
        <v>5.368961677158611E-2</v>
      </c>
      <c r="Q2456" s="9">
        <f t="shared" si="648"/>
        <v>4.4933331610975319E-2</v>
      </c>
      <c r="R2456" s="9">
        <f t="shared" si="649"/>
        <v>5.8067759351891499E-2</v>
      </c>
      <c r="S2456" s="9">
        <f t="shared" si="650"/>
        <v>4.055518903066993E-2</v>
      </c>
    </row>
    <row r="2457" spans="1:19">
      <c r="A2457" s="1">
        <v>45597</v>
      </c>
      <c r="B2457" s="2">
        <v>14.06779956817627</v>
      </c>
      <c r="C2457" s="2"/>
      <c r="E2457" s="1">
        <v>45597</v>
      </c>
      <c r="F2457" s="2">
        <v>3272.0142000000001</v>
      </c>
      <c r="G2457" s="2">
        <v>2.1436000000000002</v>
      </c>
      <c r="J2457" s="1">
        <f t="shared" ref="J2457:J2461" si="651">A2705</f>
        <v>45964</v>
      </c>
      <c r="K2457">
        <f t="shared" ref="K2457:K2461" si="652">1/B2705</f>
        <v>6.0401794606847664E-2</v>
      </c>
      <c r="L2457" s="7">
        <f t="shared" ref="L2457:L2461" si="653">G2705/100</f>
        <v>1.8124000000000001E-2</v>
      </c>
      <c r="M2457" s="28">
        <f t="shared" ref="M2457:M2461" si="654">K2457-L2457</f>
        <v>4.2277794606847663E-2</v>
      </c>
      <c r="N2457" s="9">
        <f t="shared" ref="N2457:N2461" si="655">AVERAGE(M2206:M2457)</f>
        <v>4.9290293776411982E-2</v>
      </c>
      <c r="O2457" s="9">
        <f t="shared" ref="O2457:O2461" si="656">_xlfn.STDEV.P(M2206:M2457)</f>
        <v>4.3991574913115235E-3</v>
      </c>
      <c r="P2457" s="9">
        <f t="shared" ref="P2457:P2461" si="657">N2457+O2457</f>
        <v>5.3689451267723509E-2</v>
      </c>
      <c r="Q2457" s="9">
        <f t="shared" ref="Q2457:Q2461" si="658">N2457-O2457</f>
        <v>4.4891136285100455E-2</v>
      </c>
      <c r="R2457" s="9">
        <f t="shared" ref="R2457:R2461" si="659">N2457+O2457*2</f>
        <v>5.8088608759035029E-2</v>
      </c>
      <c r="S2457" s="9">
        <f t="shared" ref="S2457:S2461" si="660">N2457-O2457*2</f>
        <v>4.0491978793788935E-2</v>
      </c>
    </row>
    <row r="2458" spans="1:19">
      <c r="A2458" s="1">
        <v>45600</v>
      </c>
      <c r="B2458" s="2">
        <v>14.208999633789063</v>
      </c>
      <c r="C2458" s="2"/>
      <c r="E2458" s="1">
        <v>45600</v>
      </c>
      <c r="F2458" s="2">
        <v>3310.2071999999998</v>
      </c>
      <c r="G2458" s="2">
        <v>2.1246999999999998</v>
      </c>
      <c r="J2458" s="1">
        <f t="shared" si="651"/>
        <v>45965</v>
      </c>
      <c r="K2458">
        <f t="shared" si="652"/>
        <v>6.0550282195257245E-2</v>
      </c>
      <c r="L2458" s="7">
        <f t="shared" si="653"/>
        <v>1.8112E-2</v>
      </c>
      <c r="M2458" s="28">
        <f t="shared" si="654"/>
        <v>4.2438282195257249E-2</v>
      </c>
      <c r="N2458" s="9">
        <f t="shared" si="655"/>
        <v>4.9267694815787605E-2</v>
      </c>
      <c r="O2458" s="9">
        <f t="shared" si="656"/>
        <v>4.4196236173246056E-3</v>
      </c>
      <c r="P2458" s="9">
        <f t="shared" si="657"/>
        <v>5.3687318433112211E-2</v>
      </c>
      <c r="Q2458" s="9">
        <f t="shared" si="658"/>
        <v>4.4848071198462999E-2</v>
      </c>
      <c r="R2458" s="9">
        <f t="shared" si="659"/>
        <v>5.8106942050436816E-2</v>
      </c>
      <c r="S2458" s="9">
        <f t="shared" si="660"/>
        <v>4.0428447581138394E-2</v>
      </c>
    </row>
    <row r="2459" spans="1:19">
      <c r="A2459" s="1">
        <v>45601</v>
      </c>
      <c r="B2459" s="2">
        <v>14.523300170898438</v>
      </c>
      <c r="C2459" s="2"/>
      <c r="E2459" s="1">
        <v>45601</v>
      </c>
      <c r="F2459" s="2">
        <v>3386.9868999999999</v>
      </c>
      <c r="G2459" s="2">
        <v>2.1204000000000001</v>
      </c>
      <c r="J2459" s="1">
        <f t="shared" si="651"/>
        <v>45966</v>
      </c>
      <c r="K2459">
        <f t="shared" si="652"/>
        <v>6.0482163352184405E-2</v>
      </c>
      <c r="L2459" s="7">
        <f t="shared" si="653"/>
        <v>1.8112E-2</v>
      </c>
      <c r="M2459" s="28">
        <f t="shared" si="654"/>
        <v>4.2370163352184409E-2</v>
      </c>
      <c r="N2459" s="9">
        <f t="shared" si="655"/>
        <v>4.9242111646522625E-2</v>
      </c>
      <c r="O2459" s="9">
        <f t="shared" si="656"/>
        <v>4.4407663995803849E-3</v>
      </c>
      <c r="P2459" s="9">
        <f t="shared" si="657"/>
        <v>5.3682878046103014E-2</v>
      </c>
      <c r="Q2459" s="9">
        <f t="shared" si="658"/>
        <v>4.4801345246942237E-2</v>
      </c>
      <c r="R2459" s="9">
        <f t="shared" si="659"/>
        <v>5.8123644445683395E-2</v>
      </c>
      <c r="S2459" s="9">
        <f t="shared" si="660"/>
        <v>4.0360578847361855E-2</v>
      </c>
    </row>
    <row r="2460" spans="1:19">
      <c r="A2460" s="1">
        <v>45602</v>
      </c>
      <c r="B2460" s="2">
        <v>14.492799758911133</v>
      </c>
      <c r="C2460" s="2"/>
      <c r="E2460" s="1">
        <v>45602</v>
      </c>
      <c r="F2460" s="2">
        <v>3383.8062</v>
      </c>
      <c r="G2460" s="2">
        <v>2.1031</v>
      </c>
      <c r="J2460" s="1">
        <f t="shared" si="651"/>
        <v>45967</v>
      </c>
      <c r="K2460">
        <f t="shared" si="652"/>
        <v>5.991252776431566E-2</v>
      </c>
      <c r="L2460" s="7">
        <f t="shared" si="653"/>
        <v>1.8159999999999999E-2</v>
      </c>
      <c r="M2460" s="28">
        <f t="shared" si="654"/>
        <v>4.1752527764315664E-2</v>
      </c>
      <c r="N2460" s="9">
        <f t="shared" si="655"/>
        <v>4.9210436235485183E-2</v>
      </c>
      <c r="O2460" s="9">
        <f t="shared" si="656"/>
        <v>4.4655385566007401E-3</v>
      </c>
      <c r="P2460" s="9">
        <f t="shared" si="657"/>
        <v>5.3675974792085926E-2</v>
      </c>
      <c r="Q2460" s="9">
        <f t="shared" si="658"/>
        <v>4.474489767888444E-2</v>
      </c>
      <c r="R2460" s="9">
        <f t="shared" si="659"/>
        <v>5.8141513348686662E-2</v>
      </c>
      <c r="S2460" s="9">
        <f t="shared" si="660"/>
        <v>4.0279359122283705E-2</v>
      </c>
    </row>
    <row r="2461" spans="1:19">
      <c r="A2461" s="1">
        <v>45603</v>
      </c>
      <c r="B2461" s="2">
        <v>14.854100227355957</v>
      </c>
      <c r="C2461" s="2"/>
      <c r="E2461" s="1">
        <v>45603</v>
      </c>
      <c r="F2461" s="2">
        <v>3470.6608999999999</v>
      </c>
      <c r="G2461" s="2">
        <v>2.1093999999999999</v>
      </c>
      <c r="J2461" s="1">
        <f t="shared" si="651"/>
        <v>45968</v>
      </c>
      <c r="K2461">
        <f t="shared" si="652"/>
        <v>6.0071966556919862E-2</v>
      </c>
      <c r="L2461" s="7">
        <f t="shared" si="653"/>
        <v>1.8239000000000002E-2</v>
      </c>
      <c r="M2461" s="28">
        <f t="shared" si="654"/>
        <v>4.1832966556919857E-2</v>
      </c>
      <c r="N2461" s="9">
        <f t="shared" si="655"/>
        <v>4.9179422918637077E-2</v>
      </c>
      <c r="O2461" s="9">
        <f t="shared" si="656"/>
        <v>4.4894645868855118E-3</v>
      </c>
      <c r="P2461" s="9">
        <f t="shared" si="657"/>
        <v>5.3668887505522588E-2</v>
      </c>
      <c r="Q2461" s="9">
        <f t="shared" si="658"/>
        <v>4.4689958331751566E-2</v>
      </c>
      <c r="R2461" s="9">
        <f t="shared" si="659"/>
        <v>5.8158352092408098E-2</v>
      </c>
      <c r="S2461" s="9">
        <f t="shared" si="660"/>
        <v>4.0200493744866055E-2</v>
      </c>
    </row>
    <row r="2462" spans="1:19">
      <c r="A2462" s="1">
        <v>45604</v>
      </c>
      <c r="B2462" s="2">
        <v>14.763299942016602</v>
      </c>
      <c r="C2462" s="2"/>
      <c r="E2462" s="1">
        <v>45604</v>
      </c>
      <c r="F2462" s="2">
        <v>3452.2970999999998</v>
      </c>
      <c r="G2462" s="2">
        <v>2.0998000000000001</v>
      </c>
      <c r="J2462" s="1">
        <f t="shared" ref="J2462:J2466" si="661">A2710</f>
        <v>45971</v>
      </c>
      <c r="K2462">
        <f t="shared" ref="K2462:K2466" si="662">1/B2710</f>
        <v>5.9737872011499833E-2</v>
      </c>
      <c r="L2462" s="7">
        <f t="shared" ref="L2462:L2466" si="663">G2710/100</f>
        <v>1.8210999999999998E-2</v>
      </c>
      <c r="M2462" s="28">
        <f t="shared" ref="M2462:M2466" si="664">K2462-L2462</f>
        <v>4.1526872011499835E-2</v>
      </c>
      <c r="N2462" s="9">
        <f t="shared" ref="N2462:N2466" si="665">AVERAGE(M2211:M2462)</f>
        <v>4.914924808020979E-2</v>
      </c>
      <c r="O2462" s="9">
        <f t="shared" ref="O2462:O2466" si="666">_xlfn.STDEV.P(M2211:M2462)</f>
        <v>4.5151699270467591E-3</v>
      </c>
      <c r="P2462" s="9">
        <f t="shared" ref="P2462:P2466" si="667">N2462+O2462</f>
        <v>5.3664418007256548E-2</v>
      </c>
      <c r="Q2462" s="9">
        <f t="shared" ref="Q2462:Q2466" si="668">N2462-O2462</f>
        <v>4.4634078153163032E-2</v>
      </c>
      <c r="R2462" s="9">
        <f t="shared" ref="R2462:R2466" si="669">N2462+O2462*2</f>
        <v>5.8179587934303306E-2</v>
      </c>
      <c r="S2462" s="9">
        <f t="shared" ref="S2462:S2466" si="670">N2462-O2462*2</f>
        <v>4.0118908226116273E-2</v>
      </c>
    </row>
    <row r="2463" spans="1:19">
      <c r="A2463" s="1">
        <v>45607</v>
      </c>
      <c r="B2463" s="2">
        <v>14.810199737548828</v>
      </c>
      <c r="C2463" s="2"/>
      <c r="E2463" s="1">
        <v>45607</v>
      </c>
      <c r="F2463" s="2">
        <v>3470.0657000000001</v>
      </c>
      <c r="G2463" s="2">
        <v>2.0945999999999998</v>
      </c>
      <c r="J2463" s="1">
        <f t="shared" si="661"/>
        <v>45972</v>
      </c>
      <c r="K2463">
        <f t="shared" si="662"/>
        <v>5.9966416665532429E-2</v>
      </c>
      <c r="L2463" s="7">
        <f t="shared" si="663"/>
        <v>1.8161E-2</v>
      </c>
      <c r="M2463" s="28">
        <f t="shared" si="664"/>
        <v>4.1805416665532433E-2</v>
      </c>
      <c r="N2463" s="9">
        <f t="shared" si="665"/>
        <v>4.9126051821856281E-2</v>
      </c>
      <c r="O2463" s="9">
        <f t="shared" si="666"/>
        <v>4.5377667956937691E-3</v>
      </c>
      <c r="P2463" s="9">
        <f t="shared" si="667"/>
        <v>5.3663818617550048E-2</v>
      </c>
      <c r="Q2463" s="9">
        <f t="shared" si="668"/>
        <v>4.4588285026162515E-2</v>
      </c>
      <c r="R2463" s="9">
        <f t="shared" si="669"/>
        <v>5.8201585413243821E-2</v>
      </c>
      <c r="S2463" s="9">
        <f t="shared" si="670"/>
        <v>4.0050518230468742E-2</v>
      </c>
    </row>
    <row r="2464" spans="1:19">
      <c r="A2464" s="1">
        <v>45608</v>
      </c>
      <c r="B2464" s="2">
        <v>14.603599548339844</v>
      </c>
      <c r="C2464" s="2"/>
      <c r="E2464" s="1">
        <v>45608</v>
      </c>
      <c r="F2464" s="2">
        <v>3421.9701</v>
      </c>
      <c r="G2464" s="2">
        <v>2.0760999999999998</v>
      </c>
      <c r="J2464" s="1">
        <f t="shared" si="661"/>
        <v>45973</v>
      </c>
      <c r="K2464">
        <f t="shared" si="662"/>
        <v>5.9897455676524859E-2</v>
      </c>
      <c r="L2464" s="7">
        <f t="shared" si="663"/>
        <v>1.8221000000000001E-2</v>
      </c>
      <c r="M2464" s="28">
        <f t="shared" si="664"/>
        <v>4.1676455676524858E-2</v>
      </c>
      <c r="N2464" s="9">
        <f t="shared" si="665"/>
        <v>4.9101082279507074E-2</v>
      </c>
      <c r="O2464" s="9">
        <f t="shared" si="666"/>
        <v>4.5613170860568297E-3</v>
      </c>
      <c r="P2464" s="9">
        <f t="shared" si="667"/>
        <v>5.3662399365563905E-2</v>
      </c>
      <c r="Q2464" s="9">
        <f t="shared" si="668"/>
        <v>4.4539765193450244E-2</v>
      </c>
      <c r="R2464" s="9">
        <f t="shared" si="669"/>
        <v>5.8223716451620736E-2</v>
      </c>
      <c r="S2464" s="9">
        <f t="shared" si="670"/>
        <v>3.9978448107393413E-2</v>
      </c>
    </row>
    <row r="2465" spans="1:19">
      <c r="A2465" s="1">
        <v>45609</v>
      </c>
      <c r="B2465" s="2">
        <v>14.699999809265137</v>
      </c>
      <c r="C2465" s="2"/>
      <c r="E2465" s="1">
        <v>45609</v>
      </c>
      <c r="F2465" s="2">
        <v>3439.2777999999998</v>
      </c>
      <c r="G2465" s="2">
        <v>2.0743999999999998</v>
      </c>
      <c r="J2465" s="1">
        <f t="shared" si="661"/>
        <v>45974</v>
      </c>
      <c r="K2465">
        <f t="shared" si="662"/>
        <v>5.9547913884226804E-2</v>
      </c>
      <c r="L2465" s="7">
        <f t="shared" si="663"/>
        <v>1.8216E-2</v>
      </c>
      <c r="M2465" s="28">
        <f t="shared" si="664"/>
        <v>4.1331913884226801E-2</v>
      </c>
      <c r="N2465" s="9">
        <f t="shared" si="665"/>
        <v>4.9081655432879838E-2</v>
      </c>
      <c r="O2465" s="9">
        <f t="shared" si="666"/>
        <v>4.583883904032404E-3</v>
      </c>
      <c r="P2465" s="9">
        <f t="shared" si="667"/>
        <v>5.3665539336912239E-2</v>
      </c>
      <c r="Q2465" s="9">
        <f t="shared" si="668"/>
        <v>4.4497771528847437E-2</v>
      </c>
      <c r="R2465" s="9">
        <f t="shared" si="669"/>
        <v>5.8249423240944648E-2</v>
      </c>
      <c r="S2465" s="9">
        <f t="shared" si="670"/>
        <v>3.9913887624815028E-2</v>
      </c>
    </row>
    <row r="2466" spans="1:19">
      <c r="A2466" s="1">
        <v>45610</v>
      </c>
      <c r="B2466" s="2">
        <v>14.472999572753906</v>
      </c>
      <c r="C2466" s="2"/>
      <c r="E2466" s="1">
        <v>45610</v>
      </c>
      <c r="F2466" s="2">
        <v>3379.8389000000002</v>
      </c>
      <c r="G2466" s="2">
        <v>2.0828000000000002</v>
      </c>
      <c r="J2466" s="1">
        <f t="shared" si="661"/>
        <v>45975</v>
      </c>
      <c r="K2466">
        <f t="shared" si="662"/>
        <v>6.0088207794660724E-2</v>
      </c>
      <c r="L2466" s="7">
        <f t="shared" si="663"/>
        <v>1.8180000000000002E-2</v>
      </c>
      <c r="M2466" s="28">
        <f t="shared" si="664"/>
        <v>4.1908207794660722E-2</v>
      </c>
      <c r="N2466" s="9">
        <f t="shared" si="665"/>
        <v>4.9062491441392422E-2</v>
      </c>
      <c r="O2466" s="9">
        <f t="shared" si="666"/>
        <v>4.6036962330777507E-3</v>
      </c>
      <c r="P2466" s="9">
        <f t="shared" si="667"/>
        <v>5.3666187674470171E-2</v>
      </c>
      <c r="Q2466" s="9">
        <f t="shared" si="668"/>
        <v>4.4458795208314673E-2</v>
      </c>
      <c r="R2466" s="9">
        <f t="shared" si="669"/>
        <v>5.826988390754792E-2</v>
      </c>
      <c r="S2466" s="9">
        <f t="shared" si="670"/>
        <v>3.9855098975236924E-2</v>
      </c>
    </row>
    <row r="2467" spans="1:19">
      <c r="A2467" s="1">
        <v>45611</v>
      </c>
      <c r="B2467" s="2">
        <v>14.288599967956543</v>
      </c>
      <c r="C2467" s="2"/>
      <c r="E2467" s="1">
        <v>45611</v>
      </c>
      <c r="F2467" s="2">
        <v>3330.7262999999998</v>
      </c>
      <c r="G2467" s="2">
        <v>2.0771999999999999</v>
      </c>
      <c r="J2467" s="1">
        <f t="shared" ref="J2467:J2476" si="671">A2715</f>
        <v>45978</v>
      </c>
      <c r="K2467">
        <f t="shared" ref="K2467:K2476" si="672">1/B2715</f>
        <v>6.0375536834066081E-2</v>
      </c>
      <c r="L2467" s="7">
        <f t="shared" ref="L2467:L2476" si="673">G2715/100</f>
        <v>1.8194999999999999E-2</v>
      </c>
      <c r="M2467" s="28">
        <f t="shared" ref="M2467:M2476" si="674">K2467-L2467</f>
        <v>4.2180536834066085E-2</v>
      </c>
      <c r="N2467" s="9">
        <f t="shared" ref="N2467:N2476" si="675">AVERAGE(M2216:M2467)</f>
        <v>4.904505296058214E-2</v>
      </c>
      <c r="O2467" s="9">
        <f t="shared" ref="O2467:O2476" si="676">_xlfn.STDEV.P(M2216:M2467)</f>
        <v>4.6213746026574033E-3</v>
      </c>
      <c r="P2467" s="9">
        <f t="shared" ref="P2467:P2476" si="677">N2467+O2467</f>
        <v>5.3666427563239541E-2</v>
      </c>
      <c r="Q2467" s="9">
        <f t="shared" ref="Q2467:Q2476" si="678">N2467-O2467</f>
        <v>4.442367835792474E-2</v>
      </c>
      <c r="R2467" s="9">
        <f t="shared" ref="R2467:R2476" si="679">N2467+O2467*2</f>
        <v>5.8287802165896949E-2</v>
      </c>
      <c r="S2467" s="9">
        <f t="shared" ref="S2467:S2476" si="680">N2467-O2467*2</f>
        <v>3.9802303755267332E-2</v>
      </c>
    </row>
    <row r="2468" spans="1:19">
      <c r="A2468" s="1">
        <v>45614</v>
      </c>
      <c r="B2468" s="2">
        <v>14.276399612426758</v>
      </c>
      <c r="C2468" s="2"/>
      <c r="E2468" s="1">
        <v>45614</v>
      </c>
      <c r="F2468" s="2">
        <v>3323.8485999999998</v>
      </c>
      <c r="G2468" s="2">
        <v>2.1006999999999998</v>
      </c>
      <c r="J2468" s="1">
        <f t="shared" si="671"/>
        <v>45979</v>
      </c>
      <c r="K2468">
        <f t="shared" si="672"/>
        <v>6.0807650317968774E-2</v>
      </c>
      <c r="L2468" s="7">
        <f t="shared" si="673"/>
        <v>1.814E-2</v>
      </c>
      <c r="M2468" s="28">
        <f t="shared" si="674"/>
        <v>4.2667650317968778E-2</v>
      </c>
      <c r="N2468" s="9">
        <f t="shared" si="675"/>
        <v>4.9025022730716947E-2</v>
      </c>
      <c r="O2468" s="9">
        <f t="shared" si="676"/>
        <v>4.6380037454056919E-3</v>
      </c>
      <c r="P2468" s="9">
        <f t="shared" si="677"/>
        <v>5.3663026476122637E-2</v>
      </c>
      <c r="Q2468" s="9">
        <f t="shared" si="678"/>
        <v>4.4387018985311257E-2</v>
      </c>
      <c r="R2468" s="9">
        <f t="shared" si="679"/>
        <v>5.8301030221528327E-2</v>
      </c>
      <c r="S2468" s="9">
        <f t="shared" si="680"/>
        <v>3.9749015239905566E-2</v>
      </c>
    </row>
    <row r="2469" spans="1:19">
      <c r="A2469" s="1">
        <v>45615</v>
      </c>
      <c r="B2469" s="2">
        <v>14.352800369262695</v>
      </c>
      <c r="C2469" s="2"/>
      <c r="E2469" s="1">
        <v>45615</v>
      </c>
      <c r="F2469" s="2">
        <v>3346.0097999999998</v>
      </c>
      <c r="G2469" s="2">
        <v>2.1015999999999999</v>
      </c>
      <c r="J2469" s="1">
        <f t="shared" si="671"/>
        <v>45980</v>
      </c>
      <c r="K2469">
        <f t="shared" si="672"/>
        <v>6.0612303480946109E-2</v>
      </c>
      <c r="L2469" s="7">
        <f t="shared" si="673"/>
        <v>1.8201999999999999E-2</v>
      </c>
      <c r="M2469" s="28">
        <f t="shared" si="674"/>
        <v>4.2410303480946113E-2</v>
      </c>
      <c r="N2469" s="9">
        <f t="shared" si="675"/>
        <v>4.9005685793073808E-2</v>
      </c>
      <c r="O2469" s="9">
        <f t="shared" si="676"/>
        <v>4.6553511713823183E-3</v>
      </c>
      <c r="P2469" s="9">
        <f t="shared" si="677"/>
        <v>5.3661036964456128E-2</v>
      </c>
      <c r="Q2469" s="9">
        <f t="shared" si="678"/>
        <v>4.4350334621691488E-2</v>
      </c>
      <c r="R2469" s="9">
        <f t="shared" si="679"/>
        <v>5.8316388135838448E-2</v>
      </c>
      <c r="S2469" s="9">
        <f t="shared" si="680"/>
        <v>3.9694983450309168E-2</v>
      </c>
    </row>
    <row r="2470" spans="1:19">
      <c r="A2470" s="1">
        <v>45616</v>
      </c>
      <c r="B2470" s="2">
        <v>14.43340015411377</v>
      </c>
      <c r="C2470" s="2"/>
      <c r="E2470" s="1">
        <v>45616</v>
      </c>
      <c r="F2470" s="2">
        <v>3367.9893000000002</v>
      </c>
      <c r="G2470" s="2">
        <v>2.0962999999999998</v>
      </c>
      <c r="J2470" s="1">
        <f t="shared" si="671"/>
        <v>45981</v>
      </c>
      <c r="K2470">
        <f t="shared" si="672"/>
        <v>6.0735996255898671E-2</v>
      </c>
      <c r="L2470" s="7">
        <f t="shared" si="673"/>
        <v>1.8216E-2</v>
      </c>
      <c r="M2470" s="28">
        <f t="shared" si="674"/>
        <v>4.2519996255898668E-2</v>
      </c>
      <c r="N2470" s="9">
        <f t="shared" si="675"/>
        <v>4.8982883486943678E-2</v>
      </c>
      <c r="O2470" s="9">
        <f t="shared" si="676"/>
        <v>4.6729568539380321E-3</v>
      </c>
      <c r="P2470" s="9">
        <f t="shared" si="677"/>
        <v>5.3655840340881708E-2</v>
      </c>
      <c r="Q2470" s="9">
        <f t="shared" si="678"/>
        <v>4.4309926633005647E-2</v>
      </c>
      <c r="R2470" s="9">
        <f t="shared" si="679"/>
        <v>5.8328797194819745E-2</v>
      </c>
      <c r="S2470" s="9">
        <f t="shared" si="680"/>
        <v>3.963696977906761E-2</v>
      </c>
    </row>
    <row r="2471" spans="1:19">
      <c r="A2471" s="1">
        <v>45617</v>
      </c>
      <c r="B2471" s="2">
        <v>14.441399574279785</v>
      </c>
      <c r="C2471" s="2"/>
      <c r="E2471" s="1">
        <v>45617</v>
      </c>
      <c r="F2471" s="2">
        <v>3370.4038999999998</v>
      </c>
      <c r="G2471" s="2">
        <v>2.0901999999999998</v>
      </c>
      <c r="J2471" s="1">
        <f t="shared" si="671"/>
        <v>45982</v>
      </c>
      <c r="K2471">
        <f t="shared" si="672"/>
        <v>6.2111027157225884E-2</v>
      </c>
      <c r="L2471" s="7">
        <f t="shared" si="673"/>
        <v>1.8187999999999999E-2</v>
      </c>
      <c r="M2471" s="28">
        <f t="shared" si="674"/>
        <v>4.3923027157225888E-2</v>
      </c>
      <c r="N2471" s="9">
        <f t="shared" si="675"/>
        <v>4.8961888106564988E-2</v>
      </c>
      <c r="O2471" s="9">
        <f t="shared" si="676"/>
        <v>4.6837451956816684E-3</v>
      </c>
      <c r="P2471" s="9">
        <f t="shared" si="677"/>
        <v>5.3645633302246656E-2</v>
      </c>
      <c r="Q2471" s="9">
        <f t="shared" si="678"/>
        <v>4.427814291088332E-2</v>
      </c>
      <c r="R2471" s="9">
        <f t="shared" si="679"/>
        <v>5.8329378497928325E-2</v>
      </c>
      <c r="S2471" s="9">
        <f t="shared" si="680"/>
        <v>3.9594397715201651E-2</v>
      </c>
    </row>
    <row r="2472" spans="1:19">
      <c r="A2472" s="1">
        <v>45618</v>
      </c>
      <c r="B2472" s="2">
        <v>14.029299736022949</v>
      </c>
      <c r="C2472" s="2"/>
      <c r="E2472" s="1">
        <v>45618</v>
      </c>
      <c r="F2472" s="2">
        <v>3267.1916000000001</v>
      </c>
      <c r="G2472" s="2">
        <v>2.0775000000000001</v>
      </c>
      <c r="J2472" s="1">
        <f t="shared" si="671"/>
        <v>45985</v>
      </c>
      <c r="K2472">
        <f t="shared" si="672"/>
        <v>6.2158516024234667E-2</v>
      </c>
      <c r="L2472" s="7">
        <f t="shared" si="673"/>
        <v>1.8203E-2</v>
      </c>
      <c r="M2472" s="28">
        <f t="shared" si="674"/>
        <v>4.395551602423467E-2</v>
      </c>
      <c r="N2472" s="9">
        <f t="shared" si="675"/>
        <v>4.8941716853969572E-2</v>
      </c>
      <c r="O2472" s="9">
        <f t="shared" si="676"/>
        <v>4.6943048637342385E-3</v>
      </c>
      <c r="P2472" s="9">
        <f t="shared" si="677"/>
        <v>5.3636021717703812E-2</v>
      </c>
      <c r="Q2472" s="9">
        <f t="shared" si="678"/>
        <v>4.4247411990235332E-2</v>
      </c>
      <c r="R2472" s="9">
        <f t="shared" si="679"/>
        <v>5.8330326581438052E-2</v>
      </c>
      <c r="S2472" s="9">
        <f t="shared" si="680"/>
        <v>3.9553107126501091E-2</v>
      </c>
    </row>
    <row r="2473" spans="1:19">
      <c r="A2473" s="1">
        <v>45621</v>
      </c>
      <c r="B2473" s="2">
        <v>14.015299797058105</v>
      </c>
      <c r="C2473" s="2"/>
      <c r="E2473" s="1">
        <v>45621</v>
      </c>
      <c r="F2473" s="2">
        <v>3263.7597000000001</v>
      </c>
      <c r="G2473" s="2">
        <v>2.0705</v>
      </c>
      <c r="J2473" s="1">
        <f t="shared" si="671"/>
        <v>45986</v>
      </c>
      <c r="K2473">
        <f t="shared" si="672"/>
        <v>6.1638599084699347E-2</v>
      </c>
      <c r="L2473" s="7">
        <f t="shared" si="673"/>
        <v>1.8272999999999998E-2</v>
      </c>
      <c r="M2473" s="28">
        <f t="shared" si="674"/>
        <v>4.3365599084699349E-2</v>
      </c>
      <c r="N2473" s="9">
        <f t="shared" si="675"/>
        <v>4.8920719966760361E-2</v>
      </c>
      <c r="O2473" s="9">
        <f t="shared" si="676"/>
        <v>4.7073474972085614E-3</v>
      </c>
      <c r="P2473" s="9">
        <f t="shared" si="677"/>
        <v>5.362806746396892E-2</v>
      </c>
      <c r="Q2473" s="9">
        <f t="shared" si="678"/>
        <v>4.4213372469551801E-2</v>
      </c>
      <c r="R2473" s="9">
        <f t="shared" si="679"/>
        <v>5.8335414961177487E-2</v>
      </c>
      <c r="S2473" s="9">
        <f t="shared" si="680"/>
        <v>3.9506024972343234E-2</v>
      </c>
    </row>
    <row r="2474" spans="1:19">
      <c r="A2474" s="1">
        <v>45622</v>
      </c>
      <c r="B2474" s="2">
        <v>14.01609992980957</v>
      </c>
      <c r="C2474" s="2"/>
      <c r="E2474" s="1">
        <v>45622</v>
      </c>
      <c r="F2474" s="2">
        <v>3259.7572</v>
      </c>
      <c r="G2474" s="2">
        <v>2.0621999999999998</v>
      </c>
      <c r="J2474" s="1">
        <f t="shared" si="671"/>
        <v>45987</v>
      </c>
      <c r="K2474">
        <f t="shared" si="672"/>
        <v>6.175660391449006E-2</v>
      </c>
      <c r="L2474" s="7">
        <f t="shared" si="673"/>
        <v>1.8343000000000002E-2</v>
      </c>
      <c r="M2474" s="28">
        <f t="shared" si="674"/>
        <v>4.3413603914490062E-2</v>
      </c>
      <c r="N2474" s="9">
        <f t="shared" si="675"/>
        <v>4.8901247189008137E-2</v>
      </c>
      <c r="O2474" s="9">
        <f t="shared" si="676"/>
        <v>4.7199219609853496E-3</v>
      </c>
      <c r="P2474" s="9">
        <f t="shared" si="677"/>
        <v>5.3621169149993486E-2</v>
      </c>
      <c r="Q2474" s="9">
        <f t="shared" si="678"/>
        <v>4.4181325228022789E-2</v>
      </c>
      <c r="R2474" s="9">
        <f t="shared" si="679"/>
        <v>5.8341091110978835E-2</v>
      </c>
      <c r="S2474" s="9">
        <f t="shared" si="680"/>
        <v>3.946140326703744E-2</v>
      </c>
    </row>
    <row r="2475" spans="1:19">
      <c r="A2475" s="1">
        <v>45623</v>
      </c>
      <c r="B2475" s="2">
        <v>14.223899841308594</v>
      </c>
      <c r="C2475" s="2"/>
      <c r="E2475" s="1">
        <v>45623</v>
      </c>
      <c r="F2475" s="2">
        <v>3309.7788999999998</v>
      </c>
      <c r="G2475" s="2">
        <v>2.0575000000000001</v>
      </c>
      <c r="J2475" s="1">
        <f t="shared" si="671"/>
        <v>45988</v>
      </c>
      <c r="K2475">
        <f t="shared" si="672"/>
        <v>6.1594556622412262E-2</v>
      </c>
      <c r="L2475" s="7">
        <f t="shared" si="673"/>
        <v>1.8503000000000002E-2</v>
      </c>
      <c r="M2475" s="28">
        <f t="shared" si="674"/>
        <v>4.3091556622412264E-2</v>
      </c>
      <c r="N2475" s="9">
        <f t="shared" si="675"/>
        <v>4.888040667535036E-2</v>
      </c>
      <c r="O2475" s="9">
        <f t="shared" si="676"/>
        <v>4.7339130173234519E-3</v>
      </c>
      <c r="P2475" s="9">
        <f t="shared" si="677"/>
        <v>5.3614319692673815E-2</v>
      </c>
      <c r="Q2475" s="9">
        <f t="shared" si="678"/>
        <v>4.4146493658026906E-2</v>
      </c>
      <c r="R2475" s="9">
        <f t="shared" si="679"/>
        <v>5.8348232709997262E-2</v>
      </c>
      <c r="S2475" s="9">
        <f t="shared" si="680"/>
        <v>3.9412580640703458E-2</v>
      </c>
    </row>
    <row r="2476" spans="1:19">
      <c r="A2476" s="1">
        <v>45624</v>
      </c>
      <c r="B2476" s="2">
        <v>14.161299705505371</v>
      </c>
      <c r="C2476" s="2"/>
      <c r="E2476" s="1">
        <v>45624</v>
      </c>
      <c r="F2476" s="2">
        <v>3295.6983</v>
      </c>
      <c r="G2476" s="2">
        <v>2.0605000000000002</v>
      </c>
      <c r="J2476" s="1">
        <f t="shared" si="671"/>
        <v>45989</v>
      </c>
      <c r="K2476">
        <f t="shared" si="672"/>
        <v>6.1461307386838207E-2</v>
      </c>
      <c r="L2476" s="7">
        <f t="shared" si="673"/>
        <v>1.8508E-2</v>
      </c>
      <c r="M2476" s="28">
        <f t="shared" si="674"/>
        <v>4.295330738683821E-2</v>
      </c>
      <c r="N2476" s="9">
        <f t="shared" si="675"/>
        <v>4.8850442041245605E-2</v>
      </c>
      <c r="O2476" s="9">
        <f t="shared" si="676"/>
        <v>4.747417794591184E-3</v>
      </c>
      <c r="P2476" s="9">
        <f t="shared" si="677"/>
        <v>5.3597859835836786E-2</v>
      </c>
      <c r="Q2476" s="9">
        <f t="shared" si="678"/>
        <v>4.4103024246654424E-2</v>
      </c>
      <c r="R2476" s="9">
        <f t="shared" si="679"/>
        <v>5.8345277630427975E-2</v>
      </c>
      <c r="S2476" s="9">
        <f t="shared" si="680"/>
        <v>3.9355606452063235E-2</v>
      </c>
    </row>
    <row r="2477" spans="1:19">
      <c r="A2477" s="1">
        <v>45625</v>
      </c>
      <c r="B2477" s="2">
        <v>14.279899597167969</v>
      </c>
      <c r="C2477" s="2"/>
      <c r="E2477" s="1">
        <v>45625</v>
      </c>
      <c r="F2477" s="2">
        <v>3326.4557</v>
      </c>
      <c r="G2477" s="2">
        <v>2.0331000000000001</v>
      </c>
      <c r="J2477" s="1">
        <f t="shared" ref="J2477:J2481" si="681">A2725</f>
        <v>45992</v>
      </c>
      <c r="K2477">
        <f t="shared" ref="K2477:K2481" si="682">1/B2725</f>
        <v>6.1070566015845859E-2</v>
      </c>
      <c r="L2477" s="7">
        <f t="shared" ref="L2477:L2481" si="683">G2725/100</f>
        <v>1.8461999999999999E-2</v>
      </c>
      <c r="M2477" s="28">
        <f t="shared" ref="M2477:M2481" si="684">K2477-L2477</f>
        <v>4.260856601584586E-2</v>
      </c>
      <c r="N2477" s="9">
        <f t="shared" ref="N2477:N2481" si="685">AVERAGE(M2226:M2477)</f>
        <v>4.8818549063316903E-2</v>
      </c>
      <c r="O2477" s="9">
        <f t="shared" ref="O2477:O2481" si="686">_xlfn.STDEV.P(M2226:M2477)</f>
        <v>4.7622240338533973E-3</v>
      </c>
      <c r="P2477" s="9">
        <f t="shared" ref="P2477:P2481" si="687">N2477+O2477</f>
        <v>5.3580773097170298E-2</v>
      </c>
      <c r="Q2477" s="9">
        <f t="shared" ref="Q2477:Q2481" si="688">N2477-O2477</f>
        <v>4.4056325029463508E-2</v>
      </c>
      <c r="R2477" s="9">
        <f t="shared" ref="R2477:R2481" si="689">N2477+O2477*2</f>
        <v>5.8342997131023699E-2</v>
      </c>
      <c r="S2477" s="9">
        <f t="shared" ref="S2477:S2481" si="690">N2477-O2477*2</f>
        <v>3.9294100995610107E-2</v>
      </c>
    </row>
    <row r="2478" spans="1:19">
      <c r="A2478" s="1">
        <v>45628</v>
      </c>
      <c r="B2478" s="2">
        <v>14.414199829101563</v>
      </c>
      <c r="C2478" s="2"/>
      <c r="E2478" s="1">
        <v>45628</v>
      </c>
      <c r="F2478" s="2">
        <v>3363.9823000000001</v>
      </c>
      <c r="G2478" s="2">
        <v>2.0076999999999998</v>
      </c>
      <c r="J2478" s="1">
        <f t="shared" si="681"/>
        <v>45993</v>
      </c>
      <c r="K2478">
        <f t="shared" si="682"/>
        <v>6.129479120304332E-2</v>
      </c>
      <c r="L2478" s="7">
        <f t="shared" si="683"/>
        <v>1.8501E-2</v>
      </c>
      <c r="M2478" s="28">
        <f t="shared" si="684"/>
        <v>4.2793791203043316E-2</v>
      </c>
      <c r="N2478" s="9">
        <f t="shared" si="685"/>
        <v>4.8787077904263516E-2</v>
      </c>
      <c r="O2478" s="9">
        <f t="shared" si="686"/>
        <v>4.7757104403189218E-3</v>
      </c>
      <c r="P2478" s="9">
        <f t="shared" si="687"/>
        <v>5.3562788344582439E-2</v>
      </c>
      <c r="Q2478" s="9">
        <f t="shared" si="688"/>
        <v>4.4011367463944594E-2</v>
      </c>
      <c r="R2478" s="9">
        <f t="shared" si="689"/>
        <v>5.8338498784901362E-2</v>
      </c>
      <c r="S2478" s="9">
        <f t="shared" si="690"/>
        <v>3.9235657023625671E-2</v>
      </c>
    </row>
    <row r="2479" spans="1:19">
      <c r="A2479" s="1">
        <v>45629</v>
      </c>
      <c r="B2479" s="2">
        <v>14.496199607849121</v>
      </c>
      <c r="C2479" s="2"/>
      <c r="E2479" s="1">
        <v>45629</v>
      </c>
      <c r="F2479" s="2">
        <v>3378.8063000000002</v>
      </c>
      <c r="G2479" s="2">
        <v>1.982</v>
      </c>
      <c r="J2479" s="1">
        <f t="shared" si="681"/>
        <v>45994</v>
      </c>
      <c r="K2479">
        <f t="shared" si="682"/>
        <v>6.1638599084699347E-2</v>
      </c>
      <c r="L2479" s="7">
        <f t="shared" si="683"/>
        <v>1.8506999999999999E-2</v>
      </c>
      <c r="M2479" s="28">
        <f t="shared" si="684"/>
        <v>4.3131599084699351E-2</v>
      </c>
      <c r="N2479" s="9">
        <f t="shared" si="685"/>
        <v>4.8760896920135244E-2</v>
      </c>
      <c r="O2479" s="9">
        <f t="shared" si="686"/>
        <v>4.7885409988769802E-3</v>
      </c>
      <c r="P2479" s="9">
        <f t="shared" si="687"/>
        <v>5.3549437919012226E-2</v>
      </c>
      <c r="Q2479" s="9">
        <f t="shared" si="688"/>
        <v>4.3972355921258262E-2</v>
      </c>
      <c r="R2479" s="9">
        <f t="shared" si="689"/>
        <v>5.8337978917889208E-2</v>
      </c>
      <c r="S2479" s="9">
        <f t="shared" si="690"/>
        <v>3.918381492238128E-2</v>
      </c>
    </row>
    <row r="2480" spans="1:19">
      <c r="A2480" s="1">
        <v>45630</v>
      </c>
      <c r="B2480" s="2">
        <v>14.464300155639648</v>
      </c>
      <c r="C2480" s="2"/>
      <c r="E2480" s="1">
        <v>45630</v>
      </c>
      <c r="F2480" s="2">
        <v>3364.6498000000001</v>
      </c>
      <c r="G2480" s="2">
        <v>1.9697</v>
      </c>
      <c r="J2480" s="1">
        <f t="shared" si="681"/>
        <v>45995</v>
      </c>
      <c r="K2480">
        <f t="shared" si="682"/>
        <v>6.1644679600235154E-2</v>
      </c>
      <c r="L2480" s="7">
        <f t="shared" si="683"/>
        <v>1.8783000000000001E-2</v>
      </c>
      <c r="M2480" s="28">
        <f t="shared" si="684"/>
        <v>4.2861679600235153E-2</v>
      </c>
      <c r="N2480" s="9">
        <f t="shared" si="685"/>
        <v>4.8732530619418714E-2</v>
      </c>
      <c r="O2480" s="9">
        <f t="shared" si="686"/>
        <v>4.8022106521651538E-3</v>
      </c>
      <c r="P2480" s="9">
        <f t="shared" si="687"/>
        <v>5.353474127158387E-2</v>
      </c>
      <c r="Q2480" s="9">
        <f t="shared" si="688"/>
        <v>4.3930319967253557E-2</v>
      </c>
      <c r="R2480" s="9">
        <f t="shared" si="689"/>
        <v>5.833695192374902E-2</v>
      </c>
      <c r="S2480" s="9">
        <f t="shared" si="690"/>
        <v>3.9128109315088408E-2</v>
      </c>
    </row>
    <row r="2481" spans="1:19">
      <c r="A2481" s="1">
        <v>45631</v>
      </c>
      <c r="B2481" s="2">
        <v>14.468799591064453</v>
      </c>
      <c r="C2481" s="2"/>
      <c r="E2481" s="1">
        <v>45631</v>
      </c>
      <c r="F2481" s="2">
        <v>3368.8553000000002</v>
      </c>
      <c r="G2481" s="2">
        <v>1.9572000000000001</v>
      </c>
      <c r="J2481" s="1">
        <f t="shared" si="681"/>
        <v>45996</v>
      </c>
      <c r="K2481">
        <f t="shared" si="682"/>
        <v>6.1248612441264588E-2</v>
      </c>
      <c r="L2481" s="7">
        <f t="shared" si="683"/>
        <v>1.8776999999999999E-2</v>
      </c>
      <c r="M2481" s="28">
        <f t="shared" si="684"/>
        <v>4.2471612441264586E-2</v>
      </c>
      <c r="N2481" s="9">
        <f t="shared" si="685"/>
        <v>4.8703856448250579E-2</v>
      </c>
      <c r="O2481" s="9">
        <f t="shared" si="686"/>
        <v>4.8179105200768504E-3</v>
      </c>
      <c r="P2481" s="9">
        <f t="shared" si="687"/>
        <v>5.3521766968327431E-2</v>
      </c>
      <c r="Q2481" s="9">
        <f t="shared" si="688"/>
        <v>4.3885945928173728E-2</v>
      </c>
      <c r="R2481" s="9">
        <f t="shared" si="689"/>
        <v>5.8339677488404282E-2</v>
      </c>
      <c r="S2481" s="9">
        <f t="shared" si="690"/>
        <v>3.9068035408096877E-2</v>
      </c>
    </row>
    <row r="2482" spans="1:19">
      <c r="A2482" s="1">
        <v>45632</v>
      </c>
      <c r="B2482" s="2">
        <v>14.615099906921387</v>
      </c>
      <c r="C2482" s="2"/>
      <c r="E2482" s="1">
        <v>45632</v>
      </c>
      <c r="F2482" s="2">
        <v>3404.0763999999999</v>
      </c>
      <c r="G2482" s="2">
        <v>1.9486000000000001</v>
      </c>
      <c r="J2482" s="1">
        <f t="shared" ref="J2482:J2486" si="691">A2730</f>
        <v>45999</v>
      </c>
      <c r="K2482">
        <f t="shared" ref="K2482:K2486" si="692">1/B2730</f>
        <v>6.0970030619447828E-2</v>
      </c>
      <c r="L2482" s="7">
        <f t="shared" ref="L2482:L2486" si="693">G2730/100</f>
        <v>1.8785E-2</v>
      </c>
      <c r="M2482" s="28">
        <f t="shared" ref="M2482:M2486" si="694">K2482-L2482</f>
        <v>4.2185030619447825E-2</v>
      </c>
      <c r="N2482" s="9">
        <f t="shared" ref="N2482:N2486" si="695">AVERAGE(M2231:M2482)</f>
        <v>4.8675626280903085E-2</v>
      </c>
      <c r="O2482" s="9">
        <f t="shared" ref="O2482:O2486" si="696">_xlfn.STDEV.P(M2231:M2482)</f>
        <v>4.8351515439970906E-3</v>
      </c>
      <c r="P2482" s="9">
        <f t="shared" ref="P2482:P2486" si="697">N2482+O2482</f>
        <v>5.3510777824900178E-2</v>
      </c>
      <c r="Q2482" s="9">
        <f t="shared" ref="Q2482:Q2486" si="698">N2482-O2482</f>
        <v>4.3840474736905992E-2</v>
      </c>
      <c r="R2482" s="9">
        <f t="shared" ref="R2482:R2486" si="699">N2482+O2482*2</f>
        <v>5.8345929368897265E-2</v>
      </c>
      <c r="S2482" s="9">
        <f t="shared" ref="S2482:S2486" si="700">N2482-O2482*2</f>
        <v>3.9005323192908906E-2</v>
      </c>
    </row>
    <row r="2483" spans="1:19">
      <c r="A2483" s="1">
        <v>45635</v>
      </c>
      <c r="B2483" s="2">
        <v>14.610699653625488</v>
      </c>
      <c r="C2483" s="2"/>
      <c r="E2483" s="1">
        <v>45635</v>
      </c>
      <c r="F2483" s="2">
        <v>3402.5342999999998</v>
      </c>
      <c r="G2483" s="2">
        <v>1.9368000000000001</v>
      </c>
      <c r="J2483" s="1">
        <f t="shared" si="691"/>
        <v>46000</v>
      </c>
      <c r="K2483">
        <f t="shared" si="692"/>
        <v>6.1199509832417127E-2</v>
      </c>
      <c r="L2483" s="7">
        <f t="shared" si="693"/>
        <v>1.8721000000000002E-2</v>
      </c>
      <c r="M2483" s="28">
        <f t="shared" si="694"/>
        <v>4.2478509832417126E-2</v>
      </c>
      <c r="N2483" s="9">
        <f t="shared" si="695"/>
        <v>4.8649098154971863E-2</v>
      </c>
      <c r="O2483" s="9">
        <f t="shared" si="696"/>
        <v>4.8507153734039313E-3</v>
      </c>
      <c r="P2483" s="9">
        <f t="shared" si="697"/>
        <v>5.3499813528375795E-2</v>
      </c>
      <c r="Q2483" s="9">
        <f t="shared" si="698"/>
        <v>4.3798382781567932E-2</v>
      </c>
      <c r="R2483" s="9">
        <f t="shared" si="699"/>
        <v>5.8350528901779726E-2</v>
      </c>
      <c r="S2483" s="9">
        <f t="shared" si="700"/>
        <v>3.8947667408164001E-2</v>
      </c>
    </row>
    <row r="2484" spans="1:19">
      <c r="A2484" s="1">
        <v>45636</v>
      </c>
      <c r="B2484" s="2">
        <v>14.693099975585937</v>
      </c>
      <c r="C2484" s="2"/>
      <c r="E2484" s="1">
        <v>45636</v>
      </c>
      <c r="F2484" s="2">
        <v>3422.6606999999999</v>
      </c>
      <c r="G2484" s="2">
        <v>1.8654999999999999</v>
      </c>
      <c r="J2484" s="1">
        <f t="shared" si="691"/>
        <v>46001</v>
      </c>
      <c r="K2484">
        <f t="shared" si="692"/>
        <v>6.1377936357010249E-2</v>
      </c>
      <c r="L2484" s="7">
        <f t="shared" si="693"/>
        <v>1.8723E-2</v>
      </c>
      <c r="M2484" s="28">
        <f t="shared" si="694"/>
        <v>4.2654936357010245E-2</v>
      </c>
      <c r="N2484" s="9">
        <f t="shared" si="695"/>
        <v>4.8622178325265518E-2</v>
      </c>
      <c r="O2484" s="9">
        <f t="shared" si="696"/>
        <v>4.8650611428732501E-3</v>
      </c>
      <c r="P2484" s="9">
        <f t="shared" si="697"/>
        <v>5.348723946813877E-2</v>
      </c>
      <c r="Q2484" s="9">
        <f t="shared" si="698"/>
        <v>4.3757117182392266E-2</v>
      </c>
      <c r="R2484" s="9">
        <f t="shared" si="699"/>
        <v>5.8352300611012015E-2</v>
      </c>
      <c r="S2484" s="9">
        <f t="shared" si="700"/>
        <v>3.8892056039519021E-2</v>
      </c>
    </row>
    <row r="2485" spans="1:19">
      <c r="A2485" s="1">
        <v>45637</v>
      </c>
      <c r="B2485" s="2">
        <v>14.708399772644043</v>
      </c>
      <c r="C2485" s="2"/>
      <c r="E2485" s="1">
        <v>45637</v>
      </c>
      <c r="F2485" s="2">
        <v>3432.4902000000002</v>
      </c>
      <c r="G2485" s="2">
        <v>1.8543000000000001</v>
      </c>
      <c r="J2485" s="1">
        <f t="shared" si="691"/>
        <v>46002</v>
      </c>
      <c r="K2485">
        <f t="shared" si="692"/>
        <v>6.1816537569763325E-2</v>
      </c>
      <c r="L2485" s="7">
        <f t="shared" si="693"/>
        <v>1.8645000000000002E-2</v>
      </c>
      <c r="M2485" s="28">
        <f t="shared" si="694"/>
        <v>4.3171537569763323E-2</v>
      </c>
      <c r="N2485" s="9">
        <f t="shared" si="695"/>
        <v>4.8596897784050096E-2</v>
      </c>
      <c r="O2485" s="9">
        <f t="shared" si="696"/>
        <v>4.8767526554159392E-3</v>
      </c>
      <c r="P2485" s="9">
        <f t="shared" si="697"/>
        <v>5.3473650439466038E-2</v>
      </c>
      <c r="Q2485" s="9">
        <f t="shared" si="698"/>
        <v>4.3720145128634154E-2</v>
      </c>
      <c r="R2485" s="9">
        <f t="shared" si="699"/>
        <v>5.8350403094881972E-2</v>
      </c>
      <c r="S2485" s="9">
        <f t="shared" si="700"/>
        <v>3.8843392473218219E-2</v>
      </c>
    </row>
    <row r="2486" spans="1:19">
      <c r="A2486" s="1">
        <v>45638</v>
      </c>
      <c r="B2486" s="2">
        <v>14.836199760437012</v>
      </c>
      <c r="C2486" s="2"/>
      <c r="E2486" s="1">
        <v>45638</v>
      </c>
      <c r="F2486" s="2">
        <v>3461.4998000000001</v>
      </c>
      <c r="G2486" s="2">
        <v>1.8169</v>
      </c>
      <c r="J2486" s="1">
        <f t="shared" si="691"/>
        <v>46003</v>
      </c>
      <c r="K2486">
        <f t="shared" si="692"/>
        <v>6.1577114916355154E-2</v>
      </c>
      <c r="L2486" s="7">
        <f t="shared" si="693"/>
        <v>1.8454999999999999E-2</v>
      </c>
      <c r="M2486" s="28">
        <f t="shared" si="694"/>
        <v>4.3122114916355155E-2</v>
      </c>
      <c r="N2486" s="9">
        <f t="shared" si="695"/>
        <v>4.8573825281721127E-2</v>
      </c>
      <c r="O2486" s="9">
        <f t="shared" si="696"/>
        <v>4.8888309677279891E-3</v>
      </c>
      <c r="P2486" s="9">
        <f t="shared" si="697"/>
        <v>5.3462656249449118E-2</v>
      </c>
      <c r="Q2486" s="9">
        <f t="shared" si="698"/>
        <v>4.3684994313993135E-2</v>
      </c>
      <c r="R2486" s="9">
        <f t="shared" si="699"/>
        <v>5.8351487217177103E-2</v>
      </c>
      <c r="S2486" s="9">
        <f t="shared" si="700"/>
        <v>3.879616334626515E-2</v>
      </c>
    </row>
    <row r="2487" spans="1:19">
      <c r="A2487" s="1">
        <v>45639</v>
      </c>
      <c r="B2487" s="2">
        <v>14.562000274658203</v>
      </c>
      <c r="C2487" s="2"/>
      <c r="E2487" s="1">
        <v>45639</v>
      </c>
      <c r="F2487" s="2">
        <v>3391.8782000000001</v>
      </c>
      <c r="G2487" s="2">
        <v>1.7735000000000001</v>
      </c>
      <c r="M2487" s="28"/>
    </row>
    <row r="2488" spans="1:19">
      <c r="A2488" s="1">
        <v>45642</v>
      </c>
      <c r="B2488" s="2">
        <v>14.57129955291748</v>
      </c>
      <c r="C2488" s="2"/>
      <c r="E2488" s="1">
        <v>45642</v>
      </c>
      <c r="F2488" s="2">
        <v>3386.3312000000001</v>
      </c>
      <c r="G2488" s="2">
        <v>1.7203999999999999</v>
      </c>
      <c r="M2488" s="28"/>
    </row>
    <row r="2489" spans="1:19">
      <c r="A2489" s="1">
        <v>45643</v>
      </c>
      <c r="B2489" s="2">
        <v>14.481900215148926</v>
      </c>
      <c r="C2489" s="2"/>
      <c r="E2489" s="1">
        <v>45643</v>
      </c>
      <c r="F2489" s="2">
        <v>3361.4850000000001</v>
      </c>
      <c r="G2489" s="2">
        <v>1.7309000000000001</v>
      </c>
      <c r="M2489" s="28"/>
    </row>
    <row r="2490" spans="1:19">
      <c r="A2490" s="1">
        <v>45644</v>
      </c>
      <c r="B2490" s="2">
        <v>14.579000473022461</v>
      </c>
      <c r="C2490" s="2"/>
      <c r="E2490" s="1">
        <v>45644</v>
      </c>
      <c r="F2490" s="2">
        <v>3382.2080999999998</v>
      </c>
      <c r="G2490" s="2">
        <v>1.7169000000000001</v>
      </c>
      <c r="M2490" s="28"/>
    </row>
    <row r="2491" spans="1:19">
      <c r="A2491" s="1">
        <v>45645</v>
      </c>
      <c r="B2491" s="2">
        <v>14.524299621582031</v>
      </c>
      <c r="C2491" s="2"/>
      <c r="E2491" s="1">
        <v>45645</v>
      </c>
      <c r="F2491" s="2">
        <v>3370.0331000000001</v>
      </c>
      <c r="G2491" s="2">
        <v>1.7458</v>
      </c>
      <c r="M2491" s="28"/>
    </row>
    <row r="2492" spans="1:19">
      <c r="A2492" s="1">
        <v>45646</v>
      </c>
      <c r="B2492" s="2">
        <v>14.510700225830078</v>
      </c>
      <c r="C2492" s="2"/>
      <c r="E2492" s="1">
        <v>45646</v>
      </c>
      <c r="F2492" s="2">
        <v>3368.0693000000001</v>
      </c>
      <c r="G2492" s="2">
        <v>1.7235</v>
      </c>
      <c r="M2492" s="28"/>
    </row>
    <row r="2493" spans="1:19">
      <c r="A2493" s="1">
        <v>45649</v>
      </c>
      <c r="B2493" s="2">
        <v>14.497300148010254</v>
      </c>
      <c r="C2493" s="2"/>
      <c r="E2493" s="1">
        <v>45649</v>
      </c>
      <c r="F2493" s="2">
        <v>3351.2570999999998</v>
      </c>
      <c r="G2493" s="2">
        <v>1.6856</v>
      </c>
      <c r="M2493" s="28"/>
    </row>
    <row r="2494" spans="1:19">
      <c r="A2494" s="1">
        <v>45650</v>
      </c>
      <c r="B2494" s="2">
        <v>14.68179988861084</v>
      </c>
      <c r="C2494" s="2"/>
      <c r="E2494" s="1">
        <v>45650</v>
      </c>
      <c r="F2494" s="2">
        <v>3393.5281</v>
      </c>
      <c r="G2494" s="2">
        <v>1.6994</v>
      </c>
      <c r="M2494" s="28"/>
    </row>
    <row r="2495" spans="1:19">
      <c r="A2495" s="1">
        <v>45651</v>
      </c>
      <c r="B2495" s="2">
        <v>14.702400207519531</v>
      </c>
      <c r="C2495" s="2"/>
      <c r="E2495" s="1">
        <v>45651</v>
      </c>
      <c r="F2495" s="2">
        <v>3393.3501000000001</v>
      </c>
      <c r="G2495" s="2">
        <v>1.7319</v>
      </c>
      <c r="M2495" s="28"/>
    </row>
    <row r="2496" spans="1:19">
      <c r="A2496" s="1">
        <v>45652</v>
      </c>
      <c r="B2496" s="2">
        <v>14.702300071716309</v>
      </c>
      <c r="C2496" s="2"/>
      <c r="E2496" s="1">
        <v>45652</v>
      </c>
      <c r="F2496" s="2">
        <v>3398.0765000000001</v>
      </c>
      <c r="G2496" s="2">
        <v>1.7344999999999999</v>
      </c>
      <c r="M2496" s="28"/>
    </row>
    <row r="2497" spans="1:13">
      <c r="A2497" s="1">
        <v>45653</v>
      </c>
      <c r="B2497" s="2">
        <v>14.710399627685547</v>
      </c>
      <c r="C2497" s="2"/>
      <c r="E2497" s="1">
        <v>45653</v>
      </c>
      <c r="F2497" s="2">
        <v>3400.1419999999998</v>
      </c>
      <c r="G2497" s="2">
        <v>1.7050000000000001</v>
      </c>
      <c r="M2497" s="28"/>
    </row>
    <row r="2498" spans="1:13">
      <c r="A2498" s="1">
        <v>45656</v>
      </c>
      <c r="B2498" s="2">
        <v>14.764800071716309</v>
      </c>
      <c r="C2498" s="2"/>
      <c r="E2498" s="1">
        <v>45656</v>
      </c>
      <c r="F2498" s="2">
        <v>3407.3258999999998</v>
      </c>
      <c r="G2498" s="2">
        <v>1.7056</v>
      </c>
      <c r="M2498" s="28"/>
    </row>
    <row r="2499" spans="1:13">
      <c r="A2499" s="1">
        <v>45657</v>
      </c>
      <c r="B2499" s="2">
        <v>14.554300308227539</v>
      </c>
      <c r="C2499" s="2"/>
      <c r="E2499" s="1">
        <v>45657</v>
      </c>
      <c r="F2499" s="2">
        <v>3351.7629999999999</v>
      </c>
      <c r="G2499" s="2">
        <v>1.6774</v>
      </c>
      <c r="M2499" s="28"/>
    </row>
    <row r="2500" spans="1:13">
      <c r="A2500" s="1">
        <v>45659</v>
      </c>
      <c r="B2500" s="2">
        <v>14.164699554443359</v>
      </c>
      <c r="C2500" s="2"/>
      <c r="E2500" s="1">
        <v>45659</v>
      </c>
      <c r="F2500" s="2">
        <v>3262.5607</v>
      </c>
      <c r="G2500" s="2">
        <v>1.6369</v>
      </c>
      <c r="M2500" s="28"/>
    </row>
    <row r="2501" spans="1:13">
      <c r="A2501" s="1">
        <v>45660</v>
      </c>
      <c r="B2501" s="2">
        <v>13.965700149536133</v>
      </c>
      <c r="C2501" s="2"/>
      <c r="E2501" s="1">
        <v>45660</v>
      </c>
      <c r="F2501" s="2">
        <v>3211.4299000000001</v>
      </c>
      <c r="G2501" s="2">
        <v>1.5894999999999999</v>
      </c>
      <c r="M2501" s="28"/>
    </row>
    <row r="2502" spans="1:13">
      <c r="A2502" s="1">
        <v>45663</v>
      </c>
      <c r="B2502" s="2">
        <v>13.930500030517578</v>
      </c>
      <c r="C2502" s="2"/>
      <c r="E2502" s="1">
        <v>45663</v>
      </c>
      <c r="F2502" s="2">
        <v>3206.9227999999998</v>
      </c>
      <c r="G2502" s="2">
        <v>1.6041000000000001</v>
      </c>
      <c r="M2502" s="28"/>
    </row>
    <row r="2503" spans="1:13">
      <c r="A2503" s="1">
        <v>45664</v>
      </c>
      <c r="B2503" s="2">
        <v>14.034700393676758</v>
      </c>
      <c r="C2503" s="2"/>
      <c r="E2503" s="1">
        <v>45664</v>
      </c>
      <c r="F2503" s="2">
        <v>3229.6439</v>
      </c>
      <c r="G2503" s="2">
        <v>1.5972999999999999</v>
      </c>
      <c r="M2503" s="28"/>
    </row>
    <row r="2504" spans="1:13">
      <c r="A2504" s="1">
        <v>45665</v>
      </c>
      <c r="B2504" s="2">
        <v>14.054400444030762</v>
      </c>
      <c r="C2504" s="2"/>
      <c r="E2504" s="1">
        <v>45665</v>
      </c>
      <c r="F2504" s="2">
        <v>3230.1678999999999</v>
      </c>
      <c r="G2504" s="2">
        <v>1.6017999999999999</v>
      </c>
      <c r="M2504" s="28"/>
    </row>
    <row r="2505" spans="1:13">
      <c r="A2505" s="1">
        <v>45666</v>
      </c>
      <c r="B2505" s="2">
        <v>13.962100028991699</v>
      </c>
      <c r="C2505" s="2"/>
      <c r="E2505" s="1">
        <v>45666</v>
      </c>
      <c r="F2505" s="2">
        <v>3211.3933000000002</v>
      </c>
      <c r="G2505" s="2">
        <v>1.6127</v>
      </c>
      <c r="M2505" s="28"/>
    </row>
    <row r="2506" spans="1:13">
      <c r="A2506" s="1">
        <v>45667</v>
      </c>
      <c r="B2506" s="2">
        <v>13.77810001373291</v>
      </c>
      <c r="C2506" s="2"/>
      <c r="E2506" s="1">
        <v>45667</v>
      </c>
      <c r="F2506" s="2">
        <v>3168.5237999999999</v>
      </c>
      <c r="G2506" s="2">
        <v>1.6712</v>
      </c>
      <c r="M2506" s="28"/>
    </row>
    <row r="2507" spans="1:13">
      <c r="A2507" s="1">
        <v>45670</v>
      </c>
      <c r="B2507" s="2">
        <v>13.740200042724609</v>
      </c>
      <c r="C2507" s="2"/>
      <c r="E2507" s="1">
        <v>45670</v>
      </c>
      <c r="F2507" s="2">
        <v>3160.7550000000001</v>
      </c>
      <c r="G2507" s="2">
        <v>1.6442000000000001</v>
      </c>
      <c r="M2507" s="28"/>
    </row>
    <row r="2508" spans="1:13">
      <c r="A2508" s="1">
        <v>45671</v>
      </c>
      <c r="B2508" s="2">
        <v>14.059300422668457</v>
      </c>
      <c r="C2508" s="2"/>
      <c r="E2508" s="1">
        <v>45671</v>
      </c>
      <c r="F2508" s="2">
        <v>3240.94</v>
      </c>
      <c r="G2508" s="2">
        <v>1.6501999999999999</v>
      </c>
      <c r="M2508" s="28"/>
    </row>
    <row r="2509" spans="1:13">
      <c r="A2509" s="1">
        <v>45672</v>
      </c>
      <c r="B2509" s="2">
        <v>13.994000434875488</v>
      </c>
      <c r="C2509" s="2"/>
      <c r="E2509" s="1">
        <v>45672</v>
      </c>
      <c r="F2509" s="2">
        <v>3227.1167</v>
      </c>
      <c r="G2509" s="2">
        <v>1.6268</v>
      </c>
      <c r="M2509" s="28"/>
    </row>
    <row r="2510" spans="1:13">
      <c r="A2510" s="1">
        <v>45673</v>
      </c>
      <c r="B2510" s="2">
        <v>14.042400360107422</v>
      </c>
      <c r="C2510" s="2"/>
      <c r="E2510" s="1">
        <v>45673</v>
      </c>
      <c r="F2510" s="2">
        <v>3236.0320000000002</v>
      </c>
      <c r="G2510" s="2">
        <v>1.6419999999999999</v>
      </c>
      <c r="M2510" s="28"/>
    </row>
    <row r="2511" spans="1:13">
      <c r="A2511" s="1">
        <v>45674</v>
      </c>
      <c r="B2511" s="2">
        <v>14.057499885559082</v>
      </c>
      <c r="C2511" s="2"/>
      <c r="E2511" s="1">
        <v>45674</v>
      </c>
      <c r="F2511" s="2">
        <v>3241.8211999999999</v>
      </c>
      <c r="G2511" s="2">
        <v>1.6425000000000001</v>
      </c>
      <c r="M2511" s="28"/>
    </row>
    <row r="2512" spans="1:13">
      <c r="A2512" s="1">
        <v>45677</v>
      </c>
      <c r="B2512" s="2">
        <v>14.044099807739258</v>
      </c>
      <c r="C2512" s="2"/>
      <c r="E2512" s="1">
        <v>45677</v>
      </c>
      <c r="F2512" s="2">
        <v>3244.3775999999998</v>
      </c>
      <c r="G2512" s="2">
        <v>1.665</v>
      </c>
      <c r="M2512" s="28"/>
    </row>
    <row r="2513" spans="1:13">
      <c r="A2513" s="1">
        <v>45678</v>
      </c>
      <c r="B2513" s="2">
        <v>14.024900436401367</v>
      </c>
      <c r="C2513" s="2"/>
      <c r="E2513" s="1">
        <v>45678</v>
      </c>
      <c r="F2513" s="2">
        <v>3242.6226000000001</v>
      </c>
      <c r="G2513" s="2">
        <v>1.6753</v>
      </c>
      <c r="M2513" s="28"/>
    </row>
    <row r="2514" spans="1:13">
      <c r="A2514" s="1">
        <v>45679</v>
      </c>
      <c r="B2514" s="2">
        <v>13.90410041809082</v>
      </c>
      <c r="C2514" s="2"/>
      <c r="E2514" s="1">
        <v>45679</v>
      </c>
      <c r="F2514" s="2">
        <v>3213.6237000000001</v>
      </c>
      <c r="G2514" s="2">
        <v>1.6554</v>
      </c>
      <c r="M2514" s="28"/>
    </row>
    <row r="2515" spans="1:13">
      <c r="A2515" s="1">
        <v>45680</v>
      </c>
      <c r="B2515" s="2">
        <v>13.997799873352051</v>
      </c>
      <c r="C2515" s="2"/>
      <c r="E2515" s="1">
        <v>45680</v>
      </c>
      <c r="F2515" s="2">
        <v>3230.1637000000001</v>
      </c>
      <c r="G2515" s="2">
        <v>1.6619999999999999</v>
      </c>
      <c r="M2515" s="28"/>
    </row>
    <row r="2516" spans="1:13">
      <c r="A2516" s="1">
        <v>45681</v>
      </c>
      <c r="B2516" s="2">
        <v>14.067399978637695</v>
      </c>
      <c r="C2516" s="2"/>
      <c r="E2516" s="1">
        <v>45681</v>
      </c>
      <c r="F2516" s="2">
        <v>3252.6264000000001</v>
      </c>
      <c r="G2516" s="2">
        <v>1.6778999999999999</v>
      </c>
      <c r="M2516" s="28"/>
    </row>
    <row r="2517" spans="1:13">
      <c r="A2517" s="1">
        <v>45683</v>
      </c>
      <c r="B2517" s="2">
        <v>14.067399978637695</v>
      </c>
      <c r="C2517" s="2"/>
      <c r="E2517" s="1">
        <v>45683</v>
      </c>
      <c r="F2517" s="2">
        <v>3252.6264000000001</v>
      </c>
      <c r="G2517" s="2">
        <v>1.6536</v>
      </c>
      <c r="M2517" s="28"/>
    </row>
    <row r="2518" spans="1:13">
      <c r="A2518" s="1">
        <v>45684</v>
      </c>
      <c r="B2518" s="2">
        <v>14.073200225830078</v>
      </c>
      <c r="C2518" s="2"/>
      <c r="E2518" s="1">
        <v>45684</v>
      </c>
      <c r="F2518" s="2">
        <v>3250.6007</v>
      </c>
      <c r="G2518" s="2">
        <v>1.645</v>
      </c>
      <c r="M2518" s="28"/>
    </row>
    <row r="2519" spans="1:13">
      <c r="A2519" s="1">
        <v>45693</v>
      </c>
      <c r="B2519" s="2">
        <v>13.965200424194336</v>
      </c>
      <c r="C2519" s="2"/>
      <c r="E2519" s="1">
        <v>45693</v>
      </c>
      <c r="F2519" s="2">
        <v>3229.4875999999999</v>
      </c>
      <c r="G2519" s="2">
        <v>1.6459999999999999</v>
      </c>
      <c r="M2519" s="28"/>
    </row>
    <row r="2520" spans="1:13">
      <c r="A2520" s="1">
        <v>45694</v>
      </c>
      <c r="B2520" s="2">
        <v>14.118300437927246</v>
      </c>
      <c r="C2520" s="2"/>
      <c r="E2520" s="1">
        <v>45694</v>
      </c>
      <c r="F2520" s="2">
        <v>3270.6594</v>
      </c>
      <c r="G2520" s="2">
        <v>1.6335</v>
      </c>
      <c r="M2520" s="28"/>
    </row>
    <row r="2521" spans="1:13">
      <c r="A2521" s="1">
        <v>45695</v>
      </c>
      <c r="B2521" s="2">
        <v>14.237899780273438</v>
      </c>
      <c r="C2521" s="2"/>
      <c r="E2521" s="1">
        <v>45695</v>
      </c>
      <c r="F2521" s="2">
        <v>3303.6666</v>
      </c>
      <c r="G2521" s="2">
        <v>1.6287</v>
      </c>
      <c r="M2521" s="28"/>
    </row>
    <row r="2522" spans="1:13">
      <c r="A2522" s="1">
        <v>45696</v>
      </c>
      <c r="B2522" s="2">
        <v>14.237899780273438</v>
      </c>
      <c r="C2522" s="2"/>
      <c r="E2522" s="1">
        <v>45696</v>
      </c>
      <c r="F2522" s="2">
        <v>3303.6666</v>
      </c>
      <c r="G2522" s="2">
        <v>1.6366000000000001</v>
      </c>
      <c r="M2522" s="28"/>
    </row>
    <row r="2523" spans="1:13">
      <c r="A2523" s="1">
        <v>45698</v>
      </c>
      <c r="B2523" s="2">
        <v>14.316900253295898</v>
      </c>
      <c r="C2523" s="2"/>
      <c r="E2523" s="1">
        <v>45698</v>
      </c>
      <c r="F2523" s="2">
        <v>3322.1698000000001</v>
      </c>
      <c r="G2523" s="2">
        <v>1.6264000000000001</v>
      </c>
      <c r="M2523" s="28"/>
    </row>
    <row r="2524" spans="1:13">
      <c r="A2524" s="1">
        <v>45699</v>
      </c>
      <c r="B2524" s="2">
        <v>14.319000244140625</v>
      </c>
      <c r="C2524" s="2"/>
      <c r="E2524" s="1">
        <v>45699</v>
      </c>
      <c r="F2524" s="2">
        <v>3318.0569</v>
      </c>
      <c r="G2524" s="2">
        <v>1.6352</v>
      </c>
      <c r="M2524" s="28"/>
    </row>
    <row r="2525" spans="1:13">
      <c r="A2525" s="1">
        <v>45700</v>
      </c>
      <c r="B2525" s="2">
        <v>14.438899993896484</v>
      </c>
      <c r="C2525" s="2"/>
      <c r="E2525" s="1">
        <v>45700</v>
      </c>
      <c r="F2525" s="2">
        <v>3346.3854000000001</v>
      </c>
      <c r="G2525" s="2">
        <v>1.6311</v>
      </c>
      <c r="M2525" s="28"/>
    </row>
    <row r="2526" spans="1:13">
      <c r="A2526" s="1">
        <v>45701</v>
      </c>
      <c r="B2526" s="2">
        <v>14.38539981842041</v>
      </c>
      <c r="C2526" s="2"/>
      <c r="E2526" s="1">
        <v>45701</v>
      </c>
      <c r="F2526" s="2">
        <v>3332.4825999999998</v>
      </c>
      <c r="G2526" s="2">
        <v>1.6382000000000001</v>
      </c>
      <c r="M2526" s="28"/>
    </row>
    <row r="2527" spans="1:13">
      <c r="A2527" s="1">
        <v>45702</v>
      </c>
      <c r="B2527" s="2">
        <v>14.44950008392334</v>
      </c>
      <c r="C2527" s="2"/>
      <c r="E2527" s="1">
        <v>45702</v>
      </c>
      <c r="F2527" s="2">
        <v>3346.7242000000001</v>
      </c>
      <c r="G2527" s="2">
        <v>1.6486000000000001</v>
      </c>
      <c r="M2527" s="28"/>
    </row>
    <row r="2528" spans="1:13">
      <c r="A2528" s="1">
        <v>45705</v>
      </c>
      <c r="B2528" s="2">
        <v>14.482999801635742</v>
      </c>
      <c r="C2528" s="2"/>
      <c r="E2528" s="1">
        <v>45705</v>
      </c>
      <c r="F2528" s="2">
        <v>3355.8296</v>
      </c>
      <c r="G2528" s="2">
        <v>1.6787000000000001</v>
      </c>
      <c r="M2528" s="28"/>
    </row>
    <row r="2529" spans="1:13">
      <c r="A2529" s="1">
        <v>45706</v>
      </c>
      <c r="B2529" s="2">
        <v>14.36929988861084</v>
      </c>
      <c r="C2529" s="2"/>
      <c r="E2529" s="1">
        <v>45706</v>
      </c>
      <c r="F2529" s="2">
        <v>3324.4906000000001</v>
      </c>
      <c r="G2529" s="2">
        <v>1.7216</v>
      </c>
      <c r="M2529" s="28"/>
    </row>
    <row r="2530" spans="1:13">
      <c r="A2530" s="1">
        <v>45707</v>
      </c>
      <c r="B2530" s="2">
        <v>14.466699600219727</v>
      </c>
      <c r="C2530" s="2"/>
      <c r="E2530" s="1">
        <v>45707</v>
      </c>
      <c r="F2530" s="2">
        <v>3351.5392000000002</v>
      </c>
      <c r="G2530" s="2">
        <v>1.6992</v>
      </c>
      <c r="M2530" s="28"/>
    </row>
    <row r="2531" spans="1:13">
      <c r="A2531" s="1">
        <v>45708</v>
      </c>
      <c r="B2531" s="2">
        <v>14.449999809265137</v>
      </c>
      <c r="C2531" s="2"/>
      <c r="E2531" s="1">
        <v>45708</v>
      </c>
      <c r="F2531" s="2">
        <v>3350.7833000000001</v>
      </c>
      <c r="G2531" s="2">
        <v>1.7020999999999999</v>
      </c>
      <c r="M2531" s="28"/>
    </row>
    <row r="2532" spans="1:13">
      <c r="A2532" s="1">
        <v>45709</v>
      </c>
      <c r="B2532" s="2">
        <v>14.570899963378906</v>
      </c>
      <c r="C2532" s="2"/>
      <c r="E2532" s="1">
        <v>45709</v>
      </c>
      <c r="F2532" s="2">
        <v>3379.1127999999999</v>
      </c>
      <c r="G2532" s="2">
        <v>1.7317</v>
      </c>
      <c r="M2532" s="28"/>
    </row>
    <row r="2533" spans="1:13">
      <c r="A2533" s="1">
        <v>45712</v>
      </c>
      <c r="B2533" s="2">
        <v>14.520199775695801</v>
      </c>
      <c r="C2533" s="2"/>
      <c r="E2533" s="1">
        <v>45712</v>
      </c>
      <c r="F2533" s="2">
        <v>3373.0275999999999</v>
      </c>
      <c r="G2533" s="2">
        <v>1.77</v>
      </c>
      <c r="M2533" s="28"/>
    </row>
    <row r="2534" spans="1:13">
      <c r="A2534" s="1">
        <v>45713</v>
      </c>
      <c r="B2534" s="2">
        <v>14.387700080871582</v>
      </c>
      <c r="C2534" s="2"/>
      <c r="E2534" s="1">
        <v>45713</v>
      </c>
      <c r="F2534" s="2">
        <v>3346.0398</v>
      </c>
      <c r="G2534" s="2">
        <v>1.7842</v>
      </c>
      <c r="M2534" s="28"/>
    </row>
    <row r="2535" spans="1:13">
      <c r="A2535" s="1">
        <v>45714</v>
      </c>
      <c r="B2535" s="2">
        <v>14.519200325012207</v>
      </c>
      <c r="C2535" s="2"/>
      <c r="E2535" s="1">
        <v>45714</v>
      </c>
      <c r="F2535" s="2">
        <v>3380.2143999999998</v>
      </c>
      <c r="G2535" s="2">
        <v>1.7659</v>
      </c>
      <c r="M2535" s="28"/>
    </row>
    <row r="2536" spans="1:13">
      <c r="A2536" s="1">
        <v>45715</v>
      </c>
      <c r="B2536" s="2">
        <v>14.558300018310547</v>
      </c>
      <c r="C2536" s="2"/>
      <c r="E2536" s="1">
        <v>45715</v>
      </c>
      <c r="F2536" s="2">
        <v>3388.0621999999998</v>
      </c>
      <c r="G2536" s="2">
        <v>1.7741</v>
      </c>
      <c r="M2536" s="28"/>
    </row>
    <row r="2537" spans="1:13">
      <c r="A2537" s="1">
        <v>45716</v>
      </c>
      <c r="B2537" s="2">
        <v>14.333100318908691</v>
      </c>
      <c r="C2537" s="2"/>
      <c r="E2537" s="1">
        <v>45716</v>
      </c>
      <c r="F2537" s="2">
        <v>3320.8973000000001</v>
      </c>
      <c r="G2537" s="2">
        <v>1.8</v>
      </c>
      <c r="M2537" s="28"/>
    </row>
    <row r="2538" spans="1:13">
      <c r="A2538" s="1">
        <v>45719</v>
      </c>
      <c r="B2538" s="2">
        <v>14.312199592590332</v>
      </c>
      <c r="C2538" s="2"/>
      <c r="E2538" s="1">
        <v>45719</v>
      </c>
      <c r="F2538" s="2">
        <v>3316.9252999999999</v>
      </c>
      <c r="G2538" s="2">
        <v>1.722</v>
      </c>
      <c r="M2538" s="28"/>
    </row>
    <row r="2539" spans="1:13">
      <c r="A2539" s="1">
        <v>45720</v>
      </c>
      <c r="B2539" s="2">
        <v>14.279399871826172</v>
      </c>
      <c r="C2539" s="2"/>
      <c r="E2539" s="1">
        <v>45720</v>
      </c>
      <c r="F2539" s="2">
        <v>3324.2098999999998</v>
      </c>
      <c r="G2539" s="2">
        <v>1.7049000000000001</v>
      </c>
      <c r="M2539" s="28"/>
    </row>
    <row r="2540" spans="1:13">
      <c r="A2540" s="1">
        <v>45721</v>
      </c>
      <c r="B2540" s="2">
        <v>14.373800277709961</v>
      </c>
      <c r="C2540" s="2"/>
      <c r="E2540" s="1">
        <v>45721</v>
      </c>
      <c r="F2540" s="2">
        <v>3341.9648999999999</v>
      </c>
      <c r="G2540" s="2">
        <v>1.7038</v>
      </c>
      <c r="M2540" s="28"/>
    </row>
    <row r="2541" spans="1:13">
      <c r="A2541" s="1">
        <v>45722</v>
      </c>
      <c r="B2541" s="2">
        <v>14.513199806213379</v>
      </c>
      <c r="C2541" s="2"/>
      <c r="E2541" s="1">
        <v>45722</v>
      </c>
      <c r="F2541" s="2">
        <v>3381.0983000000001</v>
      </c>
      <c r="G2541" s="2">
        <v>1.7301</v>
      </c>
      <c r="M2541" s="28"/>
    </row>
    <row r="2542" spans="1:13">
      <c r="A2542" s="1">
        <v>45723</v>
      </c>
      <c r="B2542" s="2">
        <v>14.479599952697754</v>
      </c>
      <c r="C2542" s="2"/>
      <c r="E2542" s="1">
        <v>45723</v>
      </c>
      <c r="F2542" s="2">
        <v>3372.5457999999999</v>
      </c>
      <c r="G2542" s="2">
        <v>1.7687999999999999</v>
      </c>
      <c r="M2542" s="28"/>
    </row>
    <row r="2543" spans="1:13">
      <c r="A2543" s="1">
        <v>45726</v>
      </c>
      <c r="B2543" s="2">
        <v>14.433199882507324</v>
      </c>
      <c r="C2543" s="2"/>
      <c r="E2543" s="1">
        <v>45726</v>
      </c>
      <c r="F2543" s="2">
        <v>3366.163</v>
      </c>
      <c r="G2543" s="2">
        <v>1.7955000000000001</v>
      </c>
      <c r="M2543" s="28"/>
    </row>
    <row r="2544" spans="1:13">
      <c r="A2544" s="1">
        <v>45727</v>
      </c>
      <c r="B2544" s="2">
        <v>14.493000030517578</v>
      </c>
      <c r="C2544" s="2"/>
      <c r="E2544" s="1">
        <v>45727</v>
      </c>
      <c r="F2544" s="2">
        <v>3379.8283999999999</v>
      </c>
      <c r="G2544" s="2">
        <v>1.8455999999999999</v>
      </c>
      <c r="M2544" s="28"/>
    </row>
    <row r="2545" spans="1:13">
      <c r="A2545" s="1">
        <v>45728</v>
      </c>
      <c r="B2545" s="2">
        <v>14.451399803161621</v>
      </c>
      <c r="C2545" s="2"/>
      <c r="E2545" s="1">
        <v>45728</v>
      </c>
      <c r="F2545" s="2">
        <v>3371.9234999999999</v>
      </c>
      <c r="G2545" s="2">
        <v>1.8759999999999999</v>
      </c>
      <c r="M2545" s="28"/>
    </row>
    <row r="2546" spans="1:13">
      <c r="A2546" s="1">
        <v>45729</v>
      </c>
      <c r="B2546" s="2">
        <v>14.407199859619141</v>
      </c>
      <c r="C2546" s="2"/>
      <c r="E2546" s="1">
        <v>45729</v>
      </c>
      <c r="F2546" s="2">
        <v>3358.7285000000002</v>
      </c>
      <c r="G2546" s="2">
        <v>1.8251999999999999</v>
      </c>
      <c r="M2546" s="28"/>
    </row>
    <row r="2547" spans="1:13">
      <c r="A2547" s="1">
        <v>45730</v>
      </c>
      <c r="B2547" s="2">
        <v>14.67650032043457</v>
      </c>
      <c r="C2547" s="2"/>
      <c r="E2547" s="1">
        <v>45730</v>
      </c>
      <c r="F2547" s="2">
        <v>3419.5616</v>
      </c>
      <c r="G2547" s="2">
        <v>1.8588</v>
      </c>
      <c r="M2547" s="28"/>
    </row>
    <row r="2548" spans="1:13">
      <c r="A2548" s="1">
        <v>45733</v>
      </c>
      <c r="B2548" s="2">
        <v>14.70580005645752</v>
      </c>
      <c r="C2548" s="2"/>
      <c r="E2548" s="1">
        <v>45733</v>
      </c>
      <c r="F2548" s="2">
        <v>3426.1284999999998</v>
      </c>
      <c r="G2548" s="2">
        <v>1.8779999999999999</v>
      </c>
      <c r="M2548" s="28"/>
    </row>
    <row r="2549" spans="1:13">
      <c r="A2549" s="1">
        <v>45734</v>
      </c>
      <c r="B2549" s="2">
        <v>14.726099967956543</v>
      </c>
      <c r="C2549" s="2"/>
      <c r="E2549" s="1">
        <v>45734</v>
      </c>
      <c r="F2549" s="2">
        <v>3429.7593000000002</v>
      </c>
      <c r="G2549" s="2">
        <v>1.8818999999999999</v>
      </c>
      <c r="M2549" s="28"/>
    </row>
    <row r="2550" spans="1:13">
      <c r="A2550" s="1">
        <v>45735</v>
      </c>
      <c r="B2550" s="2">
        <v>14.723600387573242</v>
      </c>
      <c r="C2550" s="2"/>
      <c r="E2550" s="1">
        <v>45735</v>
      </c>
      <c r="F2550" s="2">
        <v>3426.4290999999998</v>
      </c>
      <c r="G2550" s="2">
        <v>1.8835999999999999</v>
      </c>
      <c r="M2550" s="28"/>
    </row>
    <row r="2551" spans="1:13">
      <c r="A2551" s="1">
        <v>45736</v>
      </c>
      <c r="B2551" s="2">
        <v>14.614399909973145</v>
      </c>
      <c r="C2551" s="2"/>
      <c r="E2551" s="1">
        <v>45736</v>
      </c>
      <c r="F2551" s="2">
        <v>3408.9481999999998</v>
      </c>
      <c r="G2551" s="2">
        <v>1.8479000000000001</v>
      </c>
      <c r="M2551" s="28"/>
    </row>
    <row r="2552" spans="1:13">
      <c r="A2552" s="1">
        <v>45737</v>
      </c>
      <c r="B2552" s="2">
        <v>14.445300102233887</v>
      </c>
      <c r="C2552" s="2"/>
      <c r="E2552" s="1">
        <v>45737</v>
      </c>
      <c r="F2552" s="2">
        <v>3364.8307</v>
      </c>
      <c r="G2552" s="2">
        <v>1.8387</v>
      </c>
      <c r="M2552" s="28"/>
    </row>
    <row r="2553" spans="1:13">
      <c r="A2553" s="1">
        <v>45740</v>
      </c>
      <c r="B2553" s="2">
        <v>14.430100440979004</v>
      </c>
      <c r="C2553" s="2"/>
      <c r="E2553" s="1">
        <v>45740</v>
      </c>
      <c r="F2553" s="2">
        <v>3370.0282999999999</v>
      </c>
      <c r="G2553" s="2">
        <v>1.85</v>
      </c>
      <c r="M2553" s="28"/>
    </row>
    <row r="2554" spans="1:13">
      <c r="A2554" s="1">
        <v>45741</v>
      </c>
      <c r="B2554" s="2">
        <v>14.448100090026855</v>
      </c>
      <c r="C2554" s="2"/>
      <c r="E2554" s="1">
        <v>45741</v>
      </c>
      <c r="F2554" s="2">
        <v>3369.9762999999998</v>
      </c>
      <c r="G2554" s="2">
        <v>1.8148</v>
      </c>
      <c r="M2554" s="28"/>
    </row>
    <row r="2555" spans="1:13">
      <c r="A2555" s="1">
        <v>45742</v>
      </c>
      <c r="B2555" s="2">
        <v>14.415800094604492</v>
      </c>
      <c r="C2555" s="2"/>
      <c r="E2555" s="1">
        <v>45742</v>
      </c>
      <c r="F2555" s="2">
        <v>3368.6972999999998</v>
      </c>
      <c r="G2555" s="2">
        <v>1.8309</v>
      </c>
      <c r="M2555" s="28"/>
    </row>
    <row r="2556" spans="1:13">
      <c r="A2556" s="1">
        <v>45743</v>
      </c>
      <c r="B2556" s="2">
        <v>14.427700042724609</v>
      </c>
      <c r="C2556" s="2"/>
      <c r="E2556" s="1">
        <v>45743</v>
      </c>
      <c r="F2556" s="2">
        <v>3373.7489</v>
      </c>
      <c r="G2556" s="2">
        <v>1.8079000000000001</v>
      </c>
      <c r="M2556" s="28"/>
    </row>
    <row r="2557" spans="1:13">
      <c r="A2557" s="1">
        <v>45744</v>
      </c>
      <c r="B2557" s="2">
        <v>14.301300048828125</v>
      </c>
      <c r="C2557" s="2"/>
      <c r="E2557" s="1">
        <v>45744</v>
      </c>
      <c r="F2557" s="2">
        <v>3351.3067999999998</v>
      </c>
      <c r="G2557" s="2">
        <v>1.8126</v>
      </c>
      <c r="M2557" s="28"/>
    </row>
    <row r="2558" spans="1:13">
      <c r="A2558" s="1">
        <v>45747</v>
      </c>
      <c r="B2558" s="2">
        <v>14.229399681091309</v>
      </c>
      <c r="C2558" s="2"/>
      <c r="E2558" s="1">
        <v>45747</v>
      </c>
      <c r="F2558" s="2">
        <v>3335.7462</v>
      </c>
      <c r="G2558" s="2">
        <v>1.8209</v>
      </c>
      <c r="M2558" s="28"/>
    </row>
    <row r="2559" spans="1:13">
      <c r="A2559" s="1">
        <v>45748</v>
      </c>
      <c r="B2559" s="2">
        <v>14.255000114440918</v>
      </c>
      <c r="C2559" s="2"/>
      <c r="E2559" s="1">
        <v>45748</v>
      </c>
      <c r="F2559" s="2">
        <v>3348.4351000000001</v>
      </c>
      <c r="G2559" s="2">
        <v>1.8063</v>
      </c>
      <c r="M2559" s="28"/>
    </row>
    <row r="2560" spans="1:13">
      <c r="A2560" s="1">
        <v>45749</v>
      </c>
      <c r="B2560" s="2">
        <v>14.268899917602539</v>
      </c>
      <c r="C2560" s="2"/>
      <c r="E2560" s="1">
        <v>45749</v>
      </c>
      <c r="F2560" s="2">
        <v>3350.1266000000001</v>
      </c>
      <c r="G2560" s="2">
        <v>1.8089999999999999</v>
      </c>
      <c r="M2560" s="28"/>
    </row>
    <row r="2561" spans="1:13">
      <c r="A2561" s="1">
        <v>45750</v>
      </c>
      <c r="B2561" s="2">
        <v>14.244000434875488</v>
      </c>
      <c r="C2561" s="2"/>
      <c r="E2561" s="1">
        <v>45750</v>
      </c>
      <c r="F2561" s="2">
        <v>3342.0077000000001</v>
      </c>
      <c r="G2561" s="2">
        <v>1.7476</v>
      </c>
      <c r="M2561" s="28"/>
    </row>
    <row r="2562" spans="1:13">
      <c r="A2562" s="1">
        <v>45754</v>
      </c>
      <c r="B2562" s="2">
        <v>13.272299766540527</v>
      </c>
      <c r="C2562" s="2"/>
      <c r="E2562" s="1">
        <v>45754</v>
      </c>
      <c r="F2562" s="2">
        <v>3096.5762</v>
      </c>
      <c r="G2562" s="2">
        <v>1.6475</v>
      </c>
      <c r="M2562" s="28"/>
    </row>
    <row r="2563" spans="1:13">
      <c r="A2563" s="1">
        <v>45755</v>
      </c>
      <c r="B2563" s="2">
        <v>13.501899719238281</v>
      </c>
      <c r="C2563" s="2"/>
      <c r="E2563" s="1">
        <v>45755</v>
      </c>
      <c r="F2563" s="2">
        <v>3145.5491000000002</v>
      </c>
      <c r="G2563" s="2">
        <v>1.6549</v>
      </c>
      <c r="M2563" s="28"/>
    </row>
    <row r="2564" spans="1:13">
      <c r="A2564" s="1">
        <v>45756</v>
      </c>
      <c r="B2564" s="2">
        <v>13.655200004577637</v>
      </c>
      <c r="C2564" s="2"/>
      <c r="E2564" s="1">
        <v>45756</v>
      </c>
      <c r="F2564" s="2">
        <v>3186.8099000000002</v>
      </c>
      <c r="G2564" s="2">
        <v>1.65</v>
      </c>
      <c r="M2564" s="28"/>
    </row>
    <row r="2565" spans="1:13">
      <c r="A2565" s="1">
        <v>45757</v>
      </c>
      <c r="B2565" s="2">
        <v>13.786999702453613</v>
      </c>
      <c r="C2565" s="2"/>
      <c r="E2565" s="1">
        <v>45757</v>
      </c>
      <c r="F2565" s="2">
        <v>3223.6379000000002</v>
      </c>
      <c r="G2565" s="2">
        <v>1.6639999999999999</v>
      </c>
      <c r="M2565" s="28"/>
    </row>
    <row r="2566" spans="1:13">
      <c r="A2566" s="1">
        <v>45758</v>
      </c>
      <c r="B2566" s="2">
        <v>13.845100402832031</v>
      </c>
      <c r="C2566" s="2"/>
      <c r="E2566" s="1">
        <v>45758</v>
      </c>
      <c r="F2566" s="2">
        <v>3238.2267999999999</v>
      </c>
      <c r="G2566" s="2">
        <v>1.6420999999999999</v>
      </c>
      <c r="M2566" s="28"/>
    </row>
    <row r="2567" spans="1:13">
      <c r="A2567" s="1">
        <v>45761</v>
      </c>
      <c r="B2567" s="2">
        <v>13.942899703979492</v>
      </c>
      <c r="C2567" s="2"/>
      <c r="E2567" s="1">
        <v>45761</v>
      </c>
      <c r="F2567" s="2">
        <v>3262.8074999999999</v>
      </c>
      <c r="G2567" s="2">
        <v>1.6739999999999999</v>
      </c>
      <c r="M2567" s="28"/>
    </row>
    <row r="2568" spans="1:13">
      <c r="A2568" s="1">
        <v>45762</v>
      </c>
      <c r="B2568" s="2">
        <v>13.982199668884277</v>
      </c>
      <c r="C2568" s="2"/>
      <c r="E2568" s="1">
        <v>45762</v>
      </c>
      <c r="F2568" s="2">
        <v>3267.6623</v>
      </c>
      <c r="G2568" s="2">
        <v>1.6616</v>
      </c>
      <c r="M2568" s="28"/>
    </row>
    <row r="2569" spans="1:13">
      <c r="A2569" s="1">
        <v>45763</v>
      </c>
      <c r="B2569" s="2">
        <v>14.043899536132813</v>
      </c>
      <c r="C2569" s="2"/>
      <c r="E2569" s="1">
        <v>45763</v>
      </c>
      <c r="F2569" s="2">
        <v>3276.0039000000002</v>
      </c>
      <c r="G2569" s="2">
        <v>1.6503000000000001</v>
      </c>
      <c r="M2569" s="28"/>
    </row>
    <row r="2570" spans="1:13">
      <c r="A2570" s="1">
        <v>45764</v>
      </c>
      <c r="B2570" s="2">
        <v>14.058699607849121</v>
      </c>
      <c r="C2570" s="2"/>
      <c r="E2570" s="1">
        <v>45764</v>
      </c>
      <c r="F2570" s="2">
        <v>3280.3411999999998</v>
      </c>
      <c r="G2570" s="2">
        <v>1.6519999999999999</v>
      </c>
      <c r="M2570" s="28"/>
    </row>
    <row r="2571" spans="1:13">
      <c r="A2571" s="1">
        <v>45765</v>
      </c>
      <c r="B2571" s="2">
        <v>14.059399604797363</v>
      </c>
      <c r="C2571" s="2"/>
      <c r="E2571" s="1">
        <v>45765</v>
      </c>
      <c r="F2571" s="2">
        <v>3276.7303999999999</v>
      </c>
      <c r="G2571" s="2">
        <v>1.6577</v>
      </c>
      <c r="M2571" s="28"/>
    </row>
    <row r="2572" spans="1:13">
      <c r="A2572" s="1">
        <v>45768</v>
      </c>
      <c r="B2572" s="2">
        <v>14.082099914550781</v>
      </c>
      <c r="C2572" s="2"/>
      <c r="E2572" s="1">
        <v>45768</v>
      </c>
      <c r="F2572" s="2">
        <v>3291.4340999999999</v>
      </c>
      <c r="G2572" s="2">
        <v>1.6631</v>
      </c>
      <c r="M2572" s="28"/>
    </row>
    <row r="2573" spans="1:13">
      <c r="A2573" s="1">
        <v>45769</v>
      </c>
      <c r="B2573" s="2">
        <v>14.127200126647949</v>
      </c>
      <c r="C2573" s="2"/>
      <c r="E2573" s="1">
        <v>45769</v>
      </c>
      <c r="F2573" s="2">
        <v>3299.7570999999998</v>
      </c>
      <c r="G2573" s="2">
        <v>1.6607000000000001</v>
      </c>
      <c r="M2573" s="28"/>
    </row>
    <row r="2574" spans="1:13">
      <c r="A2574" s="1">
        <v>45770</v>
      </c>
      <c r="B2574" s="2">
        <v>14.086799621582031</v>
      </c>
      <c r="C2574" s="2"/>
      <c r="E2574" s="1">
        <v>45770</v>
      </c>
      <c r="F2574" s="2">
        <v>3296.3552</v>
      </c>
      <c r="G2574" s="2">
        <v>1.6715</v>
      </c>
      <c r="M2574" s="28"/>
    </row>
    <row r="2575" spans="1:13">
      <c r="A2575" s="1">
        <v>45771</v>
      </c>
      <c r="B2575" s="2">
        <v>14.098299980163574</v>
      </c>
      <c r="C2575" s="2"/>
      <c r="E2575" s="1">
        <v>45771</v>
      </c>
      <c r="F2575" s="2">
        <v>3297.2881000000002</v>
      </c>
      <c r="G2575" s="2">
        <v>1.6651</v>
      </c>
      <c r="M2575" s="28"/>
    </row>
    <row r="2576" spans="1:13">
      <c r="A2576" s="1">
        <v>45772</v>
      </c>
      <c r="B2576" s="2">
        <v>14.094300270080566</v>
      </c>
      <c r="C2576" s="2"/>
      <c r="E2576" s="1">
        <v>45772</v>
      </c>
      <c r="F2576" s="2">
        <v>3295.06</v>
      </c>
      <c r="G2576" s="2">
        <v>1.6713</v>
      </c>
      <c r="M2576" s="28"/>
    </row>
    <row r="2577" spans="1:13">
      <c r="A2577" s="1">
        <v>45774</v>
      </c>
      <c r="B2577" s="2">
        <v>14.094300270080566</v>
      </c>
      <c r="C2577" s="2"/>
      <c r="E2577" s="1">
        <v>45774</v>
      </c>
      <c r="F2577" s="2">
        <v>3295.06</v>
      </c>
      <c r="G2577" s="2">
        <v>1.6685000000000001</v>
      </c>
      <c r="M2577" s="28"/>
    </row>
    <row r="2578" spans="1:13">
      <c r="A2578" s="1">
        <v>45775</v>
      </c>
      <c r="B2578" s="2">
        <v>14.192299842834473</v>
      </c>
      <c r="C2578" s="2"/>
      <c r="E2578" s="1">
        <v>45775</v>
      </c>
      <c r="F2578" s="2">
        <v>3288.4146999999998</v>
      </c>
      <c r="G2578" s="2">
        <v>1.6609</v>
      </c>
      <c r="M2578" s="28"/>
    </row>
    <row r="2579" spans="1:13">
      <c r="A2579" s="1">
        <v>45776</v>
      </c>
      <c r="B2579" s="2">
        <v>14.228500366210938</v>
      </c>
      <c r="C2579" s="2"/>
      <c r="E2579" s="1">
        <v>45776</v>
      </c>
      <c r="F2579" s="2">
        <v>3286.6547999999998</v>
      </c>
      <c r="G2579" s="2">
        <v>1.6493</v>
      </c>
      <c r="M2579" s="28"/>
    </row>
    <row r="2580" spans="1:13">
      <c r="A2580" s="1">
        <v>45777</v>
      </c>
      <c r="B2580" s="2">
        <v>14.213299751281738</v>
      </c>
      <c r="C2580" s="2"/>
      <c r="E2580" s="1">
        <v>45777</v>
      </c>
      <c r="F2580" s="2">
        <v>3279.0313999999998</v>
      </c>
      <c r="G2580" s="2">
        <v>1.6405000000000001</v>
      </c>
      <c r="M2580" s="28"/>
    </row>
    <row r="2581" spans="1:13">
      <c r="A2581" s="1">
        <v>45783</v>
      </c>
      <c r="B2581" s="2">
        <v>14.35159969329834</v>
      </c>
      <c r="C2581" s="2"/>
      <c r="E2581" s="1">
        <v>45783</v>
      </c>
      <c r="F2581" s="2">
        <v>3316.1134999999999</v>
      </c>
      <c r="G2581" s="2">
        <v>1.6371</v>
      </c>
      <c r="M2581" s="28"/>
    </row>
    <row r="2582" spans="1:13">
      <c r="A2582" s="1">
        <v>45784</v>
      </c>
      <c r="B2582" s="2">
        <v>14.47189998626709</v>
      </c>
      <c r="C2582" s="2"/>
      <c r="E2582" s="1">
        <v>45784</v>
      </c>
      <c r="F2582" s="2">
        <v>3342.6651000000002</v>
      </c>
      <c r="G2582" s="2">
        <v>1.6466000000000001</v>
      </c>
      <c r="M2582" s="28"/>
    </row>
    <row r="2583" spans="1:13">
      <c r="A2583" s="1">
        <v>45785</v>
      </c>
      <c r="B2583" s="2">
        <v>14.500300407409668</v>
      </c>
      <c r="C2583" s="2"/>
      <c r="E2583" s="1">
        <v>45785</v>
      </c>
      <c r="F2583" s="2">
        <v>3351.9958000000001</v>
      </c>
      <c r="G2583" s="2">
        <v>1.6446000000000001</v>
      </c>
      <c r="M2583" s="28"/>
    </row>
    <row r="2584" spans="1:13">
      <c r="A2584" s="1">
        <v>45786</v>
      </c>
      <c r="B2584" s="2">
        <v>14.458999633789063</v>
      </c>
      <c r="C2584" s="2"/>
      <c r="E2584" s="1">
        <v>45786</v>
      </c>
      <c r="F2584" s="2">
        <v>3341.9989</v>
      </c>
      <c r="G2584" s="2">
        <v>1.6414</v>
      </c>
      <c r="M2584" s="28"/>
    </row>
    <row r="2585" spans="1:13">
      <c r="A2585" s="1">
        <v>45789</v>
      </c>
      <c r="B2585" s="2">
        <v>14.538000106811523</v>
      </c>
      <c r="C2585" s="2"/>
      <c r="E2585" s="1">
        <v>45789</v>
      </c>
      <c r="F2585" s="2">
        <v>3369.2444999999998</v>
      </c>
      <c r="G2585" s="2">
        <v>1.6595</v>
      </c>
      <c r="M2585" s="28"/>
    </row>
    <row r="2586" spans="1:13">
      <c r="A2586" s="1">
        <v>45790</v>
      </c>
      <c r="B2586" s="2">
        <v>14.571000099182129</v>
      </c>
      <c r="C2586" s="2"/>
      <c r="E2586" s="1">
        <v>45790</v>
      </c>
      <c r="F2586" s="2">
        <v>3374.8706999999999</v>
      </c>
      <c r="G2586" s="2">
        <v>1.6866000000000001</v>
      </c>
      <c r="M2586" s="28"/>
    </row>
    <row r="2587" spans="1:13">
      <c r="A2587" s="1">
        <v>45791</v>
      </c>
      <c r="B2587" s="2">
        <v>14.699000358581543</v>
      </c>
      <c r="C2587" s="2"/>
      <c r="E2587" s="1">
        <v>45791</v>
      </c>
      <c r="F2587" s="2">
        <v>3403.9481000000001</v>
      </c>
      <c r="G2587" s="2">
        <v>1.6831</v>
      </c>
      <c r="M2587" s="28"/>
    </row>
    <row r="2588" spans="1:13">
      <c r="A2588" s="1">
        <v>45792</v>
      </c>
      <c r="B2588" s="2">
        <v>14.60159969329834</v>
      </c>
      <c r="C2588" s="2"/>
      <c r="E2588" s="1">
        <v>45792</v>
      </c>
      <c r="F2588" s="2">
        <v>3380.8213999999998</v>
      </c>
      <c r="G2588" s="2">
        <v>1.6859999999999999</v>
      </c>
      <c r="M2588" s="28"/>
    </row>
    <row r="2589" spans="1:13">
      <c r="A2589" s="1">
        <v>45793</v>
      </c>
      <c r="B2589" s="2">
        <v>14.540599822998047</v>
      </c>
      <c r="C2589" s="2"/>
      <c r="E2589" s="1">
        <v>45793</v>
      </c>
      <c r="F2589" s="2">
        <v>3367.4618999999998</v>
      </c>
      <c r="G2589" s="2">
        <v>1.6972</v>
      </c>
      <c r="M2589" s="28"/>
    </row>
    <row r="2590" spans="1:13">
      <c r="A2590" s="1">
        <v>45796</v>
      </c>
      <c r="B2590" s="2">
        <v>14.54069995880127</v>
      </c>
      <c r="C2590" s="2"/>
      <c r="E2590" s="1">
        <v>45796</v>
      </c>
      <c r="F2590" s="2">
        <v>3367.5828999999999</v>
      </c>
      <c r="G2590" s="2">
        <v>1.6882999999999999</v>
      </c>
      <c r="M2590" s="28"/>
    </row>
    <row r="2591" spans="1:13">
      <c r="A2591" s="1">
        <v>45797</v>
      </c>
      <c r="B2591" s="2">
        <v>14.601099967956543</v>
      </c>
      <c r="C2591" s="2"/>
      <c r="E2591" s="1">
        <v>45797</v>
      </c>
      <c r="F2591" s="2">
        <v>3380.4780000000001</v>
      </c>
      <c r="G2591" s="2">
        <v>1.6797</v>
      </c>
      <c r="M2591" s="28"/>
    </row>
    <row r="2592" spans="1:13">
      <c r="A2592" s="1">
        <v>45798</v>
      </c>
      <c r="B2592" s="2">
        <v>14.636799812316895</v>
      </c>
      <c r="C2592" s="2"/>
      <c r="E2592" s="1">
        <v>45798</v>
      </c>
      <c r="F2592" s="2">
        <v>3387.5736000000002</v>
      </c>
      <c r="G2592" s="2">
        <v>1.6853</v>
      </c>
      <c r="M2592" s="28"/>
    </row>
    <row r="2593" spans="1:13">
      <c r="A2593" s="1">
        <v>45799</v>
      </c>
      <c r="B2593" s="2">
        <v>14.610199928283691</v>
      </c>
      <c r="C2593" s="2"/>
      <c r="E2593" s="1">
        <v>45799</v>
      </c>
      <c r="F2593" s="2">
        <v>3380.1885000000002</v>
      </c>
      <c r="G2593" s="2">
        <v>1.6942999999999999</v>
      </c>
      <c r="M2593" s="28"/>
    </row>
    <row r="2594" spans="1:13">
      <c r="A2594" s="1">
        <v>45800</v>
      </c>
      <c r="B2594" s="2">
        <v>14.480500221252441</v>
      </c>
      <c r="C2594" s="2"/>
      <c r="E2594" s="1">
        <v>45800</v>
      </c>
      <c r="F2594" s="2">
        <v>3348.3717000000001</v>
      </c>
      <c r="G2594" s="2">
        <v>1.7126999999999999</v>
      </c>
      <c r="M2594" s="28"/>
    </row>
    <row r="2595" spans="1:13">
      <c r="A2595" s="1">
        <v>45803</v>
      </c>
      <c r="B2595" s="2">
        <v>14.476099967956543</v>
      </c>
      <c r="C2595" s="2"/>
      <c r="E2595" s="1">
        <v>45803</v>
      </c>
      <c r="F2595" s="2">
        <v>3346.8388</v>
      </c>
      <c r="G2595" s="2">
        <v>1.7001999999999999</v>
      </c>
      <c r="M2595" s="28"/>
    </row>
    <row r="2596" spans="1:13">
      <c r="A2596" s="1">
        <v>45804</v>
      </c>
      <c r="B2596" s="2">
        <v>14.456999778747559</v>
      </c>
      <c r="C2596" s="2"/>
      <c r="E2596" s="1">
        <v>45804</v>
      </c>
      <c r="F2596" s="2">
        <v>3340.6869999999999</v>
      </c>
      <c r="G2596" s="2">
        <v>1.7063999999999999</v>
      </c>
      <c r="M2596" s="28"/>
    </row>
    <row r="2597" spans="1:13">
      <c r="A2597" s="1">
        <v>45805</v>
      </c>
      <c r="B2597" s="2">
        <v>14.448399543762207</v>
      </c>
      <c r="C2597" s="2"/>
      <c r="E2597" s="1">
        <v>45805</v>
      </c>
      <c r="F2597" s="2">
        <v>3339.9319</v>
      </c>
      <c r="G2597" s="2">
        <v>1.718</v>
      </c>
      <c r="M2597" s="28"/>
    </row>
    <row r="2598" spans="1:13">
      <c r="A2598" s="1">
        <v>45806</v>
      </c>
      <c r="B2598" s="2">
        <v>14.536100387573242</v>
      </c>
      <c r="C2598" s="2"/>
      <c r="E2598" s="1">
        <v>45806</v>
      </c>
      <c r="F2598" s="2">
        <v>3363.4454999999998</v>
      </c>
      <c r="G2598" s="2">
        <v>1.7403999999999999</v>
      </c>
      <c r="M2598" s="28"/>
    </row>
    <row r="2599" spans="1:13">
      <c r="A2599" s="1">
        <v>45807</v>
      </c>
      <c r="B2599" s="2">
        <v>14.489500045776367</v>
      </c>
      <c r="C2599" s="2"/>
      <c r="E2599" s="1">
        <v>45807</v>
      </c>
      <c r="F2599" s="2">
        <v>3347.4872999999998</v>
      </c>
      <c r="G2599" s="2">
        <v>1.7195</v>
      </c>
      <c r="M2599" s="28"/>
    </row>
    <row r="2600" spans="1:13">
      <c r="A2600" s="1">
        <v>45811</v>
      </c>
      <c r="B2600" s="2">
        <v>14.557299613952637</v>
      </c>
      <c r="C2600" s="2"/>
      <c r="E2600" s="1">
        <v>45811</v>
      </c>
      <c r="F2600" s="2">
        <v>3361.9755</v>
      </c>
      <c r="G2600" s="2">
        <v>1.7241</v>
      </c>
      <c r="M2600" s="28"/>
    </row>
    <row r="2601" spans="1:13">
      <c r="A2601" s="1">
        <v>45812</v>
      </c>
      <c r="B2601" s="2">
        <v>14.608699798583984</v>
      </c>
      <c r="C2601" s="2"/>
      <c r="E2601" s="1">
        <v>45812</v>
      </c>
      <c r="F2601" s="2">
        <v>3376.2029000000002</v>
      </c>
      <c r="G2601" s="2">
        <v>1.6781999999999999</v>
      </c>
      <c r="M2601" s="28"/>
    </row>
    <row r="2602" spans="1:13">
      <c r="A2602" s="1">
        <v>45813</v>
      </c>
      <c r="B2602" s="2">
        <v>14.641599655151367</v>
      </c>
      <c r="C2602" s="2"/>
      <c r="E2602" s="1">
        <v>45813</v>
      </c>
      <c r="F2602" s="2">
        <v>3384.0985000000001</v>
      </c>
      <c r="G2602" s="2">
        <v>1.6695</v>
      </c>
      <c r="M2602" s="28"/>
    </row>
    <row r="2603" spans="1:13">
      <c r="A2603" s="1">
        <v>45814</v>
      </c>
      <c r="B2603" s="2">
        <v>14.642399787902832</v>
      </c>
      <c r="C2603" s="2"/>
      <c r="E2603" s="1">
        <v>45814</v>
      </c>
      <c r="F2603" s="2">
        <v>3385.3579</v>
      </c>
      <c r="G2603" s="2">
        <v>1.6697</v>
      </c>
      <c r="M2603" s="28"/>
    </row>
    <row r="2604" spans="1:13">
      <c r="A2604" s="1">
        <v>45817</v>
      </c>
      <c r="B2604" s="2">
        <v>14.691200256347656</v>
      </c>
      <c r="C2604" s="2"/>
      <c r="E2604" s="1">
        <v>45817</v>
      </c>
      <c r="F2604" s="2">
        <v>3399.7716</v>
      </c>
      <c r="G2604" s="2">
        <v>1.6540999999999999</v>
      </c>
      <c r="M2604" s="28"/>
    </row>
    <row r="2605" spans="1:13">
      <c r="A2605" s="1">
        <v>45818</v>
      </c>
      <c r="B2605" s="2">
        <v>14.631400108337402</v>
      </c>
      <c r="C2605" s="2"/>
      <c r="E2605" s="1">
        <v>45818</v>
      </c>
      <c r="F2605" s="2">
        <v>3384.8163</v>
      </c>
      <c r="G2605" s="2">
        <v>1.6601999999999999</v>
      </c>
      <c r="M2605" s="28"/>
    </row>
    <row r="2606" spans="1:13">
      <c r="A2606" s="1">
        <v>45819</v>
      </c>
      <c r="B2606" s="2">
        <v>14.701800346374512</v>
      </c>
      <c r="C2606" s="2"/>
      <c r="E2606" s="1">
        <v>45819</v>
      </c>
      <c r="F2606" s="2">
        <v>3402.3159000000001</v>
      </c>
      <c r="G2606" s="2">
        <v>1.6524000000000001</v>
      </c>
      <c r="M2606" s="28"/>
    </row>
    <row r="2607" spans="1:13">
      <c r="A2607" s="1">
        <v>45820</v>
      </c>
      <c r="B2607" s="2">
        <v>14.706999778747559</v>
      </c>
      <c r="C2607" s="2"/>
      <c r="E2607" s="1">
        <v>45820</v>
      </c>
      <c r="F2607" s="2">
        <v>3402.6579999999999</v>
      </c>
      <c r="G2607" s="2">
        <v>1.6445000000000001</v>
      </c>
      <c r="M2607" s="28"/>
    </row>
    <row r="2608" spans="1:13">
      <c r="A2608" s="1">
        <v>45821</v>
      </c>
      <c r="B2608" s="2">
        <v>14.616399765014648</v>
      </c>
      <c r="C2608" s="2"/>
      <c r="E2608" s="1">
        <v>45821</v>
      </c>
      <c r="F2608" s="2">
        <v>3376.9960000000001</v>
      </c>
      <c r="G2608" s="2">
        <v>1.6477999999999999</v>
      </c>
      <c r="M2608" s="28"/>
    </row>
    <row r="2609" spans="1:13">
      <c r="A2609" s="1">
        <v>45824</v>
      </c>
      <c r="B2609" s="2">
        <v>14.66450023651123</v>
      </c>
      <c r="C2609" s="2"/>
      <c r="E2609" s="1">
        <v>45824</v>
      </c>
      <c r="F2609" s="2">
        <v>3388.7293</v>
      </c>
      <c r="G2609" s="2">
        <v>1.6444000000000001</v>
      </c>
      <c r="M2609" s="28"/>
    </row>
    <row r="2610" spans="1:13">
      <c r="A2610" s="1">
        <v>45825</v>
      </c>
      <c r="B2610" s="2">
        <v>14.657099723815918</v>
      </c>
      <c r="C2610" s="2"/>
      <c r="E2610" s="1">
        <v>45825</v>
      </c>
      <c r="F2610" s="2">
        <v>3387.4049</v>
      </c>
      <c r="G2610" s="2">
        <v>1.6507000000000001</v>
      </c>
      <c r="M2610" s="28"/>
    </row>
    <row r="2611" spans="1:13">
      <c r="A2611" s="1">
        <v>45826</v>
      </c>
      <c r="B2611" s="2">
        <v>14.672300338745117</v>
      </c>
      <c r="C2611" s="2"/>
      <c r="E2611" s="1">
        <v>45826</v>
      </c>
      <c r="F2611" s="2">
        <v>3388.8085999999998</v>
      </c>
      <c r="G2611" s="2">
        <v>1.6427</v>
      </c>
      <c r="M2611" s="28"/>
    </row>
    <row r="2612" spans="1:13">
      <c r="A2612" s="1">
        <v>45827</v>
      </c>
      <c r="B2612" s="2">
        <v>14.633199691772461</v>
      </c>
      <c r="C2612" s="2"/>
      <c r="E2612" s="1">
        <v>45827</v>
      </c>
      <c r="F2612" s="2">
        <v>3362.1082000000001</v>
      </c>
      <c r="G2612" s="2">
        <v>1.6422000000000001</v>
      </c>
      <c r="M2612" s="28"/>
    </row>
    <row r="2613" spans="1:13">
      <c r="A2613" s="1">
        <v>45828</v>
      </c>
      <c r="B2613" s="2">
        <v>14.643099784851074</v>
      </c>
      <c r="C2613" s="2"/>
      <c r="E2613" s="1">
        <v>45828</v>
      </c>
      <c r="F2613" s="2">
        <v>3359.8953999999999</v>
      </c>
      <c r="G2613" s="2">
        <v>1.643</v>
      </c>
      <c r="M2613" s="28"/>
    </row>
    <row r="2614" spans="1:13">
      <c r="A2614" s="1">
        <v>45831</v>
      </c>
      <c r="B2614" s="2">
        <v>14.763799667358398</v>
      </c>
      <c r="C2614" s="2"/>
      <c r="E2614" s="1">
        <v>45831</v>
      </c>
      <c r="F2614" s="2">
        <v>3381.5816</v>
      </c>
      <c r="G2614" s="2">
        <v>1.6416999999999999</v>
      </c>
      <c r="M2614" s="28"/>
    </row>
    <row r="2615" spans="1:13">
      <c r="A2615" s="1">
        <v>45832</v>
      </c>
      <c r="B2615" s="2">
        <v>14.916099548339844</v>
      </c>
      <c r="C2615" s="2"/>
      <c r="E2615" s="1">
        <v>45832</v>
      </c>
      <c r="F2615" s="2">
        <v>3420.5659999999998</v>
      </c>
      <c r="G2615" s="2">
        <v>1.6469</v>
      </c>
      <c r="M2615" s="28"/>
    </row>
    <row r="2616" spans="1:13">
      <c r="A2616" s="1">
        <v>45833</v>
      </c>
      <c r="B2616" s="2">
        <v>15.067700386047363</v>
      </c>
      <c r="C2616" s="2"/>
      <c r="E2616" s="1">
        <v>45833</v>
      </c>
      <c r="F2616" s="2">
        <v>3455.9735999999998</v>
      </c>
      <c r="G2616" s="2">
        <v>1.6482000000000001</v>
      </c>
      <c r="M2616" s="28"/>
    </row>
    <row r="2617" spans="1:13">
      <c r="A2617" s="1">
        <v>45834</v>
      </c>
      <c r="B2617" s="2">
        <v>15.06719970703125</v>
      </c>
      <c r="C2617" s="2"/>
      <c r="E2617" s="1">
        <v>45834</v>
      </c>
      <c r="F2617" s="2">
        <v>3448.4533999999999</v>
      </c>
      <c r="G2617" s="2">
        <v>1.6560999999999999</v>
      </c>
      <c r="M2617" s="28"/>
    </row>
    <row r="2618" spans="1:13">
      <c r="A2618" s="1">
        <v>45835</v>
      </c>
      <c r="B2618" s="2">
        <v>14.934399604797363</v>
      </c>
      <c r="C2618" s="2"/>
      <c r="E2618" s="1">
        <v>45835</v>
      </c>
      <c r="F2618" s="2">
        <v>3424.2267000000002</v>
      </c>
      <c r="G2618" s="2">
        <v>1.6529</v>
      </c>
      <c r="M2618" s="28"/>
    </row>
    <row r="2619" spans="1:13">
      <c r="A2619" s="1">
        <v>45838</v>
      </c>
      <c r="B2619" s="2">
        <v>15.01360034942627</v>
      </c>
      <c r="C2619" s="2"/>
      <c r="E2619" s="1">
        <v>45838</v>
      </c>
      <c r="F2619" s="2">
        <v>3444.4256</v>
      </c>
      <c r="G2619" s="2">
        <v>1.6553</v>
      </c>
      <c r="M2619" s="28"/>
    </row>
    <row r="2620" spans="1:13">
      <c r="A2620" s="1">
        <v>45839</v>
      </c>
      <c r="B2620" s="2">
        <v>15.089300155639648</v>
      </c>
      <c r="C2620" s="2"/>
      <c r="E2620" s="1">
        <v>45839</v>
      </c>
      <c r="F2620" s="2">
        <v>3457.7474000000002</v>
      </c>
      <c r="G2620" s="2">
        <v>1.6523000000000001</v>
      </c>
      <c r="M2620" s="28"/>
    </row>
    <row r="2621" spans="1:13">
      <c r="A2621" s="1">
        <v>45840</v>
      </c>
      <c r="B2621" s="2">
        <v>15.079000473022461</v>
      </c>
      <c r="C2621" s="2"/>
      <c r="E2621" s="1">
        <v>45840</v>
      </c>
      <c r="F2621" s="2">
        <v>3454.7923999999998</v>
      </c>
      <c r="G2621" s="2">
        <v>1.6464000000000001</v>
      </c>
      <c r="M2621" s="28"/>
    </row>
    <row r="2622" spans="1:13">
      <c r="A2622" s="1">
        <v>45841</v>
      </c>
      <c r="B2622" s="2">
        <v>15.093000411987305</v>
      </c>
      <c r="C2622" s="2"/>
      <c r="E2622" s="1">
        <v>45841</v>
      </c>
      <c r="F2622" s="2">
        <v>3461.1505999999999</v>
      </c>
      <c r="G2622" s="2">
        <v>1.6451</v>
      </c>
      <c r="M2622" s="28"/>
    </row>
    <row r="2623" spans="1:13">
      <c r="A2623" s="1">
        <v>45842</v>
      </c>
      <c r="B2623" s="2">
        <v>15.152099609375</v>
      </c>
      <c r="C2623" s="2"/>
      <c r="E2623" s="1">
        <v>45842</v>
      </c>
      <c r="F2623" s="2">
        <v>3472.3191999999999</v>
      </c>
      <c r="G2623" s="2">
        <v>1.6438999999999999</v>
      </c>
      <c r="M2623" s="28"/>
    </row>
    <row r="2624" spans="1:13">
      <c r="A2624" s="1">
        <v>45845</v>
      </c>
      <c r="B2624" s="2">
        <v>15.147899627685547</v>
      </c>
      <c r="C2624" s="2"/>
      <c r="E2624" s="1">
        <v>45845</v>
      </c>
      <c r="F2624" s="2">
        <v>3473.1271000000002</v>
      </c>
      <c r="G2624" s="2">
        <v>1.6482000000000001</v>
      </c>
      <c r="M2624" s="28"/>
    </row>
    <row r="2625" spans="1:13">
      <c r="A2625" s="1">
        <v>45846</v>
      </c>
      <c r="B2625" s="2">
        <v>15.237899780273438</v>
      </c>
      <c r="C2625" s="2"/>
      <c r="E2625" s="1">
        <v>45846</v>
      </c>
      <c r="F2625" s="2">
        <v>3497.4753000000001</v>
      </c>
      <c r="G2625" s="2">
        <v>1.6496</v>
      </c>
      <c r="M2625" s="28"/>
    </row>
    <row r="2626" spans="1:13">
      <c r="A2626" s="1">
        <v>45847</v>
      </c>
      <c r="B2626" s="2">
        <v>15.232999801635742</v>
      </c>
      <c r="C2626" s="2"/>
      <c r="E2626" s="1">
        <v>45847</v>
      </c>
      <c r="F2626" s="2">
        <v>3493.0495000000001</v>
      </c>
      <c r="G2626" s="2">
        <v>1.6508</v>
      </c>
      <c r="M2626" s="28"/>
    </row>
    <row r="2627" spans="1:13">
      <c r="A2627" s="1">
        <v>45848</v>
      </c>
      <c r="B2627" s="2">
        <v>15.311800003051758</v>
      </c>
      <c r="C2627" s="2"/>
      <c r="E2627" s="1">
        <v>45848</v>
      </c>
      <c r="F2627" s="2">
        <v>3509.6817999999998</v>
      </c>
      <c r="G2627" s="2">
        <v>1.6561999999999999</v>
      </c>
      <c r="M2627" s="28"/>
    </row>
    <row r="2628" spans="1:13">
      <c r="A2628" s="1">
        <v>45849</v>
      </c>
      <c r="B2628" s="2">
        <v>15.29740047454834</v>
      </c>
      <c r="C2628" s="2"/>
      <c r="E2628" s="1">
        <v>45849</v>
      </c>
      <c r="F2628" s="2">
        <v>3510.1772000000001</v>
      </c>
      <c r="G2628" s="2">
        <v>1.6749000000000001</v>
      </c>
      <c r="M2628" s="28"/>
    </row>
    <row r="2629" spans="1:13">
      <c r="A2629" s="1">
        <v>45852</v>
      </c>
      <c r="B2629" s="2">
        <v>15.33549976348877</v>
      </c>
      <c r="C2629" s="2"/>
      <c r="E2629" s="1">
        <v>45852</v>
      </c>
      <c r="F2629" s="2">
        <v>3519.6498000000001</v>
      </c>
      <c r="G2629" s="2">
        <v>1.6775</v>
      </c>
    </row>
    <row r="2630" spans="1:13">
      <c r="A2630" s="1">
        <v>45853</v>
      </c>
      <c r="B2630" s="2">
        <v>15.288299560546875</v>
      </c>
      <c r="C2630" s="2"/>
      <c r="E2630" s="1">
        <v>45853</v>
      </c>
      <c r="F2630" s="2">
        <v>3504.9987999999998</v>
      </c>
      <c r="G2630" s="2">
        <v>1.6653</v>
      </c>
    </row>
    <row r="2631" spans="1:13">
      <c r="A2631" s="1">
        <v>45854</v>
      </c>
      <c r="B2631" s="2">
        <v>15.281800270080566</v>
      </c>
      <c r="C2631" s="2"/>
      <c r="E2631" s="1">
        <v>45854</v>
      </c>
      <c r="F2631" s="2">
        <v>3503.7768999999998</v>
      </c>
      <c r="G2631" s="2">
        <v>1.6642999999999999</v>
      </c>
    </row>
    <row r="2632" spans="1:13">
      <c r="A2632" s="1">
        <v>45855</v>
      </c>
      <c r="B2632" s="2">
        <v>15.321900367736816</v>
      </c>
      <c r="C2632" s="2"/>
      <c r="E2632" s="1">
        <v>45855</v>
      </c>
      <c r="F2632" s="2">
        <v>3516.8254999999999</v>
      </c>
      <c r="G2632" s="2">
        <v>1.6633</v>
      </c>
    </row>
    <row r="2633" spans="1:13">
      <c r="A2633" s="1">
        <v>45856</v>
      </c>
      <c r="B2633" s="2">
        <v>15.39009952545166</v>
      </c>
      <c r="C2633" s="2"/>
      <c r="E2633" s="1">
        <v>45856</v>
      </c>
      <c r="F2633" s="2">
        <v>3534.4827</v>
      </c>
      <c r="G2633" s="2">
        <v>1.6720999999999999</v>
      </c>
    </row>
    <row r="2634" spans="1:13">
      <c r="A2634" s="1">
        <v>45859</v>
      </c>
      <c r="B2634" s="2">
        <v>15.475000381469727</v>
      </c>
      <c r="C2634" s="2"/>
      <c r="E2634" s="1">
        <v>45859</v>
      </c>
      <c r="F2634" s="2">
        <v>3559.7912000000001</v>
      </c>
      <c r="G2634" s="2">
        <v>1.6819</v>
      </c>
    </row>
    <row r="2635" spans="1:13">
      <c r="A2635" s="1">
        <v>45860</v>
      </c>
      <c r="B2635" s="2">
        <v>15.553299903869629</v>
      </c>
      <c r="C2635" s="2"/>
      <c r="E2635" s="1">
        <v>45860</v>
      </c>
      <c r="F2635" s="2">
        <v>3581.8611000000001</v>
      </c>
      <c r="G2635" s="2">
        <v>1.6836</v>
      </c>
    </row>
    <row r="2636" spans="1:13">
      <c r="A2636" s="1">
        <v>45861</v>
      </c>
      <c r="B2636" s="2">
        <v>15.563599586486816</v>
      </c>
      <c r="C2636" s="2"/>
      <c r="E2636" s="1">
        <v>45861</v>
      </c>
      <c r="F2636" s="2">
        <v>3582.2979999999998</v>
      </c>
      <c r="G2636" s="2">
        <v>1.7184999999999999</v>
      </c>
    </row>
    <row r="2637" spans="1:13">
      <c r="A2637" s="1">
        <v>45862</v>
      </c>
      <c r="B2637" s="2">
        <v>15.641400337219238</v>
      </c>
      <c r="C2637" s="2"/>
      <c r="E2637" s="1">
        <v>45862</v>
      </c>
      <c r="F2637" s="2">
        <v>3605.7269000000001</v>
      </c>
      <c r="G2637" s="2">
        <v>1.7248000000000001</v>
      </c>
    </row>
    <row r="2638" spans="1:13">
      <c r="A2638" s="1">
        <v>45863</v>
      </c>
      <c r="B2638" s="2">
        <v>15.583600044250488</v>
      </c>
      <c r="C2638" s="2"/>
      <c r="E2638" s="1">
        <v>45863</v>
      </c>
      <c r="F2638" s="2">
        <v>3593.6552999999999</v>
      </c>
      <c r="G2638" s="2">
        <v>1.7393000000000001</v>
      </c>
    </row>
    <row r="2639" spans="1:13">
      <c r="A2639" s="1">
        <v>45866</v>
      </c>
      <c r="B2639" s="2">
        <v>15.597299575805664</v>
      </c>
      <c r="C2639" s="2"/>
      <c r="E2639" s="1">
        <v>45866</v>
      </c>
      <c r="F2639" s="2">
        <v>3597.9369000000002</v>
      </c>
      <c r="G2639" s="2">
        <v>1.7290000000000001</v>
      </c>
    </row>
    <row r="2640" spans="1:13">
      <c r="A2640" s="1">
        <v>45867</v>
      </c>
      <c r="B2640" s="2">
        <v>15.631799697875977</v>
      </c>
      <c r="C2640" s="2"/>
      <c r="E2640" s="1">
        <v>45867</v>
      </c>
      <c r="F2640" s="2">
        <v>3609.7112999999999</v>
      </c>
      <c r="G2640" s="2">
        <v>1.7354000000000001</v>
      </c>
    </row>
    <row r="2641" spans="1:7">
      <c r="A2641" s="1">
        <v>45868</v>
      </c>
      <c r="B2641" s="2">
        <v>15.667900085449219</v>
      </c>
      <c r="C2641" s="2"/>
      <c r="E2641" s="1">
        <v>45868</v>
      </c>
      <c r="F2641" s="2">
        <v>3615.7166999999999</v>
      </c>
      <c r="G2641" s="2">
        <v>1.7578</v>
      </c>
    </row>
    <row r="2642" spans="1:7">
      <c r="A2642" s="1">
        <v>45869</v>
      </c>
      <c r="B2642" s="2">
        <v>15.479100227355957</v>
      </c>
      <c r="C2642" s="2"/>
      <c r="E2642" s="1">
        <v>45869</v>
      </c>
      <c r="F2642" s="2">
        <v>3573.2082</v>
      </c>
      <c r="G2642" s="2">
        <v>1.7143999999999999</v>
      </c>
    </row>
    <row r="2643" spans="1:7">
      <c r="A2643" s="1">
        <v>45870</v>
      </c>
      <c r="B2643" s="2">
        <v>15.418899536132813</v>
      </c>
      <c r="C2643" s="2"/>
      <c r="E2643" s="1">
        <v>45870</v>
      </c>
      <c r="F2643" s="2">
        <v>3559.9517999999998</v>
      </c>
      <c r="G2643" s="2">
        <v>1.7523</v>
      </c>
    </row>
    <row r="2644" spans="1:7">
      <c r="A2644" s="1">
        <v>45873</v>
      </c>
      <c r="B2644" s="2">
        <v>15.520600318908691</v>
      </c>
      <c r="C2644" s="2"/>
      <c r="E2644" s="1">
        <v>45873</v>
      </c>
      <c r="F2644" s="2">
        <v>3583.3087999999998</v>
      </c>
      <c r="G2644" s="2">
        <v>1.7028000000000001</v>
      </c>
    </row>
    <row r="2645" spans="1:7">
      <c r="A2645" s="1">
        <v>45874</v>
      </c>
      <c r="B2645" s="2">
        <v>15.668800354003906</v>
      </c>
      <c r="C2645" s="2"/>
      <c r="E2645" s="1">
        <v>45874</v>
      </c>
      <c r="F2645" s="2">
        <v>3617.5976000000001</v>
      </c>
      <c r="G2645" s="2">
        <v>1.7181999999999999</v>
      </c>
    </row>
    <row r="2646" spans="1:7">
      <c r="A2646" s="1">
        <v>45875</v>
      </c>
      <c r="B2646" s="2">
        <v>15.723099708557129</v>
      </c>
      <c r="C2646" s="2"/>
      <c r="E2646" s="1">
        <v>45875</v>
      </c>
      <c r="F2646" s="2">
        <v>3633.9949000000001</v>
      </c>
      <c r="G2646" s="2">
        <v>1.7093</v>
      </c>
    </row>
    <row r="2647" spans="1:7">
      <c r="A2647" s="1">
        <v>45876</v>
      </c>
      <c r="B2647" s="2">
        <v>15.724200248718262</v>
      </c>
      <c r="C2647" s="2"/>
      <c r="E2647" s="1">
        <v>45876</v>
      </c>
      <c r="F2647" s="2">
        <v>3639.6666</v>
      </c>
      <c r="G2647" s="2">
        <v>1.6975</v>
      </c>
    </row>
    <row r="2648" spans="1:7">
      <c r="A2648" s="1">
        <v>45877</v>
      </c>
      <c r="B2648" s="2">
        <v>15.687600135803223</v>
      </c>
      <c r="C2648" s="2"/>
      <c r="E2648" s="1">
        <v>45877</v>
      </c>
      <c r="F2648" s="2">
        <v>3635.1280999999999</v>
      </c>
      <c r="G2648" s="2">
        <v>1.7015</v>
      </c>
    </row>
    <row r="2649" spans="1:7">
      <c r="A2649" s="1">
        <v>45880</v>
      </c>
      <c r="B2649" s="2">
        <v>15.704799652099609</v>
      </c>
      <c r="C2649" s="2"/>
      <c r="E2649" s="1">
        <v>45880</v>
      </c>
      <c r="F2649" s="2">
        <v>3647.5466999999999</v>
      </c>
      <c r="G2649" s="2">
        <v>1.7181</v>
      </c>
    </row>
    <row r="2650" spans="1:7">
      <c r="A2650" s="1">
        <v>45881</v>
      </c>
      <c r="B2650" s="2">
        <v>15.788100242614746</v>
      </c>
      <c r="C2650" s="2"/>
      <c r="E2650" s="1">
        <v>45881</v>
      </c>
      <c r="F2650" s="2">
        <v>3665.9177</v>
      </c>
      <c r="G2650" s="2">
        <v>1.7402</v>
      </c>
    </row>
    <row r="2651" spans="1:7">
      <c r="A2651" s="1">
        <v>45882</v>
      </c>
      <c r="B2651" s="2">
        <v>15.836299896240234</v>
      </c>
      <c r="C2651" s="2"/>
      <c r="E2651" s="1">
        <v>45882</v>
      </c>
      <c r="F2651" s="2">
        <v>3683.4648000000002</v>
      </c>
      <c r="G2651" s="2">
        <v>1.7444999999999999</v>
      </c>
    </row>
    <row r="2652" spans="1:7">
      <c r="A2652" s="1">
        <v>45883</v>
      </c>
      <c r="B2652" s="2">
        <v>15.777199745178223</v>
      </c>
      <c r="C2652" s="2"/>
      <c r="E2652" s="1">
        <v>45883</v>
      </c>
      <c r="F2652" s="2">
        <v>3666.4425999999999</v>
      </c>
      <c r="G2652" s="2">
        <v>1.7447999999999999</v>
      </c>
    </row>
    <row r="2653" spans="1:7">
      <c r="A2653" s="1">
        <v>45884</v>
      </c>
      <c r="B2653" s="2">
        <v>15.876799583435059</v>
      </c>
      <c r="C2653" s="2"/>
      <c r="E2653" s="1">
        <v>45884</v>
      </c>
      <c r="F2653" s="2">
        <v>3696.7705000000001</v>
      </c>
      <c r="G2653" s="2">
        <v>1.7397</v>
      </c>
    </row>
    <row r="2654" spans="1:7">
      <c r="A2654" s="1">
        <v>45887</v>
      </c>
      <c r="B2654" s="2">
        <v>15.98390007019043</v>
      </c>
      <c r="C2654" s="2"/>
      <c r="E2654" s="1">
        <v>45887</v>
      </c>
      <c r="F2654" s="2">
        <v>3728.0273000000002</v>
      </c>
      <c r="G2654" s="2">
        <v>1.7826</v>
      </c>
    </row>
    <row r="2655" spans="1:7">
      <c r="A2655" s="1">
        <v>45888</v>
      </c>
      <c r="B2655" s="2">
        <v>15.972900390625</v>
      </c>
      <c r="C2655" s="2"/>
      <c r="E2655" s="1">
        <v>45888</v>
      </c>
      <c r="F2655" s="2">
        <v>3727.2878999999998</v>
      </c>
      <c r="G2655" s="2">
        <v>1.7855000000000001</v>
      </c>
    </row>
    <row r="2656" spans="1:7">
      <c r="A2656" s="1">
        <v>45889</v>
      </c>
      <c r="B2656" s="2">
        <v>16.126499176025391</v>
      </c>
      <c r="C2656" s="2"/>
      <c r="E2656" s="1">
        <v>45889</v>
      </c>
      <c r="F2656" s="2">
        <v>3766.2103999999999</v>
      </c>
      <c r="G2656" s="2">
        <v>1.772</v>
      </c>
    </row>
    <row r="2657" spans="1:7">
      <c r="A2657" s="1">
        <v>45890</v>
      </c>
      <c r="B2657" s="2">
        <v>16.160699844360352</v>
      </c>
      <c r="C2657" s="2"/>
      <c r="E2657" s="1">
        <v>45890</v>
      </c>
      <c r="F2657" s="2">
        <v>3771.0989</v>
      </c>
      <c r="G2657" s="2">
        <v>1.7925</v>
      </c>
    </row>
    <row r="2658" spans="1:7">
      <c r="A2658" s="1">
        <v>45891</v>
      </c>
      <c r="B2658" s="2">
        <v>16.40880012512207</v>
      </c>
      <c r="C2658" s="2"/>
      <c r="E2658" s="1">
        <v>45891</v>
      </c>
      <c r="F2658" s="2">
        <v>3825.7592</v>
      </c>
      <c r="G2658" s="2">
        <v>1.7867999999999999</v>
      </c>
    </row>
    <row r="2659" spans="1:7">
      <c r="A2659" s="1">
        <v>45894</v>
      </c>
      <c r="B2659" s="2">
        <v>16.631599426269531</v>
      </c>
      <c r="C2659" s="2"/>
      <c r="E2659" s="1">
        <v>45894</v>
      </c>
      <c r="F2659" s="2">
        <v>3883.5617000000002</v>
      </c>
      <c r="G2659" s="2">
        <v>1.7892999999999999</v>
      </c>
    </row>
    <row r="2660" spans="1:7">
      <c r="A2660" s="1">
        <v>45895</v>
      </c>
      <c r="B2660" s="2">
        <v>16.573699951171875</v>
      </c>
      <c r="C2660" s="2"/>
      <c r="E2660" s="1">
        <v>45895</v>
      </c>
      <c r="F2660" s="2">
        <v>3868.3820000000001</v>
      </c>
      <c r="G2660" s="2">
        <v>1.7884</v>
      </c>
    </row>
    <row r="2661" spans="1:7">
      <c r="A2661" s="1">
        <v>45896</v>
      </c>
      <c r="B2661" s="2">
        <v>16.288200378417969</v>
      </c>
      <c r="C2661" s="2"/>
      <c r="E2661" s="1">
        <v>45896</v>
      </c>
      <c r="F2661" s="2">
        <v>3800.3499000000002</v>
      </c>
      <c r="G2661" s="2">
        <v>1.7813000000000001</v>
      </c>
    </row>
    <row r="2662" spans="1:7">
      <c r="A2662" s="1">
        <v>45897</v>
      </c>
      <c r="B2662" s="2">
        <v>16.565900802612305</v>
      </c>
      <c r="C2662" s="2"/>
      <c r="E2662" s="1">
        <v>45897</v>
      </c>
      <c r="F2662" s="2">
        <v>3843.5974000000001</v>
      </c>
      <c r="G2662" s="2">
        <v>1.7835000000000001</v>
      </c>
    </row>
    <row r="2663" spans="1:7">
      <c r="A2663" s="1">
        <v>45898</v>
      </c>
      <c r="B2663" s="2">
        <v>16.561000823974609</v>
      </c>
      <c r="C2663" s="2"/>
      <c r="E2663" s="1">
        <v>45898</v>
      </c>
      <c r="F2663" s="2">
        <v>3857.9274</v>
      </c>
      <c r="G2663" s="2">
        <v>1.7922</v>
      </c>
    </row>
    <row r="2664" spans="1:7">
      <c r="A2664" s="1">
        <v>45901</v>
      </c>
      <c r="B2664" s="2">
        <v>16.591400146484375</v>
      </c>
      <c r="C2664" s="2"/>
      <c r="E2664" s="1">
        <v>45901</v>
      </c>
      <c r="F2664" s="2">
        <v>3875.5304000000001</v>
      </c>
      <c r="G2664" s="2">
        <v>1.7942</v>
      </c>
    </row>
    <row r="2665" spans="1:7">
      <c r="A2665" s="1">
        <v>45902</v>
      </c>
      <c r="B2665" s="2">
        <v>16.563600540161133</v>
      </c>
      <c r="C2665" s="2"/>
      <c r="E2665" s="1">
        <v>45902</v>
      </c>
      <c r="F2665" s="2">
        <v>3858.1334000000002</v>
      </c>
      <c r="G2665" s="2">
        <v>1.8233999999999999</v>
      </c>
    </row>
    <row r="2666" spans="1:7">
      <c r="A2666" s="1">
        <v>45903</v>
      </c>
      <c r="B2666" s="2">
        <v>16.38129997253418</v>
      </c>
      <c r="C2666" s="2"/>
      <c r="E2666" s="1">
        <v>45903</v>
      </c>
      <c r="F2666" s="2">
        <v>3813.5565999999999</v>
      </c>
      <c r="G2666" s="2">
        <v>1.8148</v>
      </c>
    </row>
    <row r="2667" spans="1:7">
      <c r="A2667" s="1">
        <v>45904</v>
      </c>
      <c r="B2667" s="2">
        <v>16.196800231933594</v>
      </c>
      <c r="C2667" s="2"/>
      <c r="E2667" s="1">
        <v>45904</v>
      </c>
      <c r="F2667" s="2">
        <v>3765.8759</v>
      </c>
      <c r="G2667" s="2">
        <v>1.7949999999999999</v>
      </c>
    </row>
    <row r="2668" spans="1:7">
      <c r="A2668" s="1">
        <v>45905</v>
      </c>
      <c r="B2668" s="2">
        <v>16.342800140380859</v>
      </c>
      <c r="C2668" s="2"/>
      <c r="E2668" s="1">
        <v>45905</v>
      </c>
      <c r="F2668" s="2">
        <v>3812.5142999999998</v>
      </c>
      <c r="G2668" s="2">
        <v>1.8228</v>
      </c>
    </row>
    <row r="2669" spans="1:7">
      <c r="A2669" s="1">
        <v>45908</v>
      </c>
      <c r="B2669" s="2">
        <v>16.397600173950195</v>
      </c>
      <c r="C2669" s="2"/>
      <c r="E2669" s="1">
        <v>45908</v>
      </c>
      <c r="F2669" s="2">
        <v>3826.8407000000002</v>
      </c>
      <c r="G2669" s="2">
        <v>1.8466</v>
      </c>
    </row>
    <row r="2670" spans="1:7">
      <c r="A2670" s="1">
        <v>45909</v>
      </c>
      <c r="B2670" s="2">
        <v>16.310300827026367</v>
      </c>
      <c r="C2670" s="2"/>
      <c r="E2670" s="1">
        <v>45909</v>
      </c>
      <c r="F2670" s="2">
        <v>3807.2923000000001</v>
      </c>
      <c r="G2670" s="2">
        <v>1.8545</v>
      </c>
    </row>
    <row r="2671" spans="1:7">
      <c r="A2671" s="1">
        <v>45910</v>
      </c>
      <c r="B2671" s="2">
        <v>16.34320068359375</v>
      </c>
      <c r="C2671" s="2"/>
      <c r="E2671" s="1">
        <v>45910</v>
      </c>
      <c r="F2671" s="2">
        <v>3812.2212</v>
      </c>
      <c r="G2671" s="2">
        <v>1.8669</v>
      </c>
    </row>
    <row r="2672" spans="1:7">
      <c r="A2672" s="1">
        <v>45911</v>
      </c>
      <c r="B2672" s="2">
        <v>16.585599899291992</v>
      </c>
      <c r="C2672" s="2"/>
      <c r="E2672" s="1">
        <v>45911</v>
      </c>
      <c r="F2672" s="2">
        <v>3875.3094000000001</v>
      </c>
      <c r="G2672" s="2">
        <v>1.8909</v>
      </c>
    </row>
    <row r="2673" spans="1:7">
      <c r="A2673" s="1">
        <v>45912</v>
      </c>
      <c r="B2673" s="2">
        <v>16.583400726318359</v>
      </c>
      <c r="C2673" s="2"/>
      <c r="E2673" s="1">
        <v>45912</v>
      </c>
      <c r="F2673" s="2">
        <v>3870.5983999999999</v>
      </c>
      <c r="G2673" s="2">
        <v>1.865</v>
      </c>
    </row>
    <row r="2674" spans="1:7">
      <c r="A2674" s="1">
        <v>45915</v>
      </c>
      <c r="B2674" s="2">
        <v>16.541500091552734</v>
      </c>
      <c r="C2674" s="2"/>
      <c r="E2674" s="1">
        <v>45915</v>
      </c>
      <c r="F2674" s="2">
        <v>3860.5036</v>
      </c>
      <c r="G2674" s="2">
        <v>1.8614999999999999</v>
      </c>
    </row>
    <row r="2675" spans="1:7">
      <c r="A2675" s="1">
        <v>45916</v>
      </c>
      <c r="B2675" s="2">
        <v>16.540000915527344</v>
      </c>
      <c r="C2675" s="2"/>
      <c r="E2675" s="1">
        <v>45916</v>
      </c>
      <c r="F2675" s="2">
        <v>3861.8651</v>
      </c>
      <c r="G2675" s="2">
        <v>1.8753</v>
      </c>
    </row>
    <row r="2676" spans="1:7">
      <c r="A2676" s="1">
        <v>45917</v>
      </c>
      <c r="B2676" s="2">
        <v>16.605300903320313</v>
      </c>
      <c r="C2676" s="2"/>
      <c r="E2676" s="1">
        <v>45917</v>
      </c>
      <c r="F2676" s="2">
        <v>3876.3409000000001</v>
      </c>
      <c r="G2676" s="2">
        <v>1.8605</v>
      </c>
    </row>
    <row r="2677" spans="1:7">
      <c r="A2677" s="1">
        <v>45918</v>
      </c>
      <c r="B2677" s="2">
        <v>16.400899887084961</v>
      </c>
      <c r="C2677" s="2"/>
      <c r="E2677" s="1">
        <v>45918</v>
      </c>
      <c r="F2677" s="2">
        <v>3831.6561999999999</v>
      </c>
      <c r="G2677" s="2">
        <v>1.8546</v>
      </c>
    </row>
    <row r="2678" spans="1:7">
      <c r="A2678" s="1">
        <v>45919</v>
      </c>
      <c r="B2678" s="2">
        <v>16.365800857543945</v>
      </c>
      <c r="C2678" s="2"/>
      <c r="E2678" s="1">
        <v>45919</v>
      </c>
      <c r="F2678" s="2">
        <v>3820.0893999999998</v>
      </c>
      <c r="G2678" s="2">
        <v>1.8547</v>
      </c>
    </row>
    <row r="2679" spans="1:7">
      <c r="A2679" s="1">
        <v>45922</v>
      </c>
      <c r="B2679" s="2">
        <v>16.38279914855957</v>
      </c>
      <c r="C2679" s="2"/>
      <c r="E2679" s="1">
        <v>45922</v>
      </c>
      <c r="F2679" s="2">
        <v>3828.5763999999999</v>
      </c>
      <c r="G2679" s="2">
        <v>1.8631</v>
      </c>
    </row>
    <row r="2680" spans="1:7">
      <c r="A2680" s="1">
        <v>45923</v>
      </c>
      <c r="B2680" s="2">
        <v>16.381900787353516</v>
      </c>
      <c r="C2680" s="2"/>
      <c r="E2680" s="1">
        <v>45923</v>
      </c>
      <c r="F2680" s="2">
        <v>3821.8326999999999</v>
      </c>
      <c r="G2680" s="2">
        <v>1.8833</v>
      </c>
    </row>
    <row r="2681" spans="1:7">
      <c r="A2681" s="1">
        <v>45924</v>
      </c>
      <c r="B2681" s="2">
        <v>16.509099960327148</v>
      </c>
      <c r="C2681" s="2"/>
      <c r="E2681" s="1">
        <v>45924</v>
      </c>
      <c r="F2681" s="2">
        <v>3853.6421999999998</v>
      </c>
      <c r="G2681" s="2">
        <v>1.8802000000000001</v>
      </c>
    </row>
    <row r="2682" spans="1:7">
      <c r="A2682" s="1">
        <v>45925</v>
      </c>
      <c r="B2682" s="2">
        <v>16.507900238037109</v>
      </c>
      <c r="C2682" s="2"/>
      <c r="E2682" s="1">
        <v>45925</v>
      </c>
      <c r="F2682" s="2">
        <v>3853.3020999999999</v>
      </c>
      <c r="G2682" s="2">
        <v>1.921</v>
      </c>
    </row>
    <row r="2683" spans="1:7">
      <c r="A2683" s="1">
        <v>45926</v>
      </c>
      <c r="B2683" s="2">
        <v>16.410900115966797</v>
      </c>
      <c r="C2683" s="2"/>
      <c r="E2683" s="1">
        <v>45926</v>
      </c>
      <c r="F2683" s="2">
        <v>3828.1060000000002</v>
      </c>
      <c r="G2683" s="2">
        <v>1.8885000000000001</v>
      </c>
    </row>
    <row r="2684" spans="1:7">
      <c r="A2684" s="1">
        <v>45928</v>
      </c>
      <c r="B2684" s="2">
        <v>16.410900115966797</v>
      </c>
      <c r="C2684" s="2"/>
      <c r="E2684" s="1">
        <v>45928</v>
      </c>
      <c r="F2684" s="2">
        <v>3828.1060000000002</v>
      </c>
      <c r="G2684" s="2">
        <v>1.8841000000000001</v>
      </c>
    </row>
    <row r="2685" spans="1:7">
      <c r="A2685" s="1">
        <v>45929</v>
      </c>
      <c r="B2685" s="2">
        <v>16.54170036315918</v>
      </c>
      <c r="C2685" s="2"/>
      <c r="E2685" s="1">
        <v>45929</v>
      </c>
      <c r="F2685" s="2">
        <v>3862.5317</v>
      </c>
      <c r="G2685" s="2">
        <v>1.8854</v>
      </c>
    </row>
    <row r="2686" spans="1:7">
      <c r="A2686" s="1">
        <v>45930</v>
      </c>
      <c r="B2686" s="2">
        <v>16.623500823974609</v>
      </c>
      <c r="C2686" s="2"/>
      <c r="E2686" s="1">
        <v>45930</v>
      </c>
      <c r="F2686" s="2">
        <v>3882.7773999999999</v>
      </c>
      <c r="G2686" s="2">
        <v>1.8819999999999999</v>
      </c>
    </row>
    <row r="2687" spans="1:7">
      <c r="A2687" s="1">
        <v>45939</v>
      </c>
      <c r="B2687" s="2">
        <v>16.833200454711914</v>
      </c>
      <c r="C2687" s="2"/>
      <c r="E2687" s="1">
        <v>45939</v>
      </c>
      <c r="F2687" s="2">
        <v>3933.9724000000001</v>
      </c>
      <c r="G2687" s="2">
        <v>1.8575999999999999</v>
      </c>
    </row>
    <row r="2688" spans="1:7">
      <c r="A2688" s="1">
        <v>45940</v>
      </c>
      <c r="B2688" s="2">
        <v>16.68910026550293</v>
      </c>
      <c r="C2688" s="2"/>
      <c r="E2688" s="1">
        <v>45940</v>
      </c>
      <c r="F2688" s="2">
        <v>3897.0281</v>
      </c>
      <c r="G2688" s="2">
        <v>1.8467</v>
      </c>
    </row>
    <row r="2689" spans="1:7">
      <c r="A2689" s="1">
        <v>45941</v>
      </c>
      <c r="B2689" s="2">
        <v>16.68910026550293</v>
      </c>
      <c r="C2689" s="2"/>
      <c r="E2689" s="1">
        <v>45941</v>
      </c>
      <c r="F2689" s="2">
        <v>3897.0281</v>
      </c>
      <c r="G2689" s="2">
        <v>1.833</v>
      </c>
    </row>
    <row r="2690" spans="1:7">
      <c r="A2690" s="1">
        <v>45943</v>
      </c>
      <c r="B2690" s="2">
        <v>16.668699264526367</v>
      </c>
      <c r="C2690" s="2"/>
      <c r="E2690" s="1">
        <v>45943</v>
      </c>
      <c r="F2690" s="2">
        <v>3889.5021999999999</v>
      </c>
      <c r="G2690" s="2">
        <v>1.837</v>
      </c>
    </row>
    <row r="2691" spans="1:7">
      <c r="A2691" s="1">
        <v>45944</v>
      </c>
      <c r="B2691" s="2">
        <v>16.592599868774414</v>
      </c>
      <c r="C2691" s="2"/>
      <c r="E2691" s="1">
        <v>45944</v>
      </c>
      <c r="F2691" s="2">
        <v>3865.2289000000001</v>
      </c>
      <c r="G2691" s="2">
        <v>1.8592</v>
      </c>
    </row>
    <row r="2692" spans="1:7">
      <c r="A2692" s="1">
        <v>45945</v>
      </c>
      <c r="B2692" s="2">
        <v>16.775400161743164</v>
      </c>
      <c r="C2692" s="2"/>
      <c r="E2692" s="1">
        <v>45945</v>
      </c>
      <c r="F2692" s="2">
        <v>3912.2094999999999</v>
      </c>
      <c r="G2692" s="2">
        <v>1.8426</v>
      </c>
    </row>
    <row r="2693" spans="1:7">
      <c r="A2693" s="1">
        <v>45946</v>
      </c>
      <c r="B2693" s="2">
        <v>16.817600250244141</v>
      </c>
      <c r="C2693" s="2"/>
      <c r="E2693" s="1">
        <v>45946</v>
      </c>
      <c r="F2693" s="2">
        <v>3916.2280000000001</v>
      </c>
      <c r="G2693" s="2">
        <v>1.8462000000000001</v>
      </c>
    </row>
    <row r="2694" spans="1:7">
      <c r="A2694" s="1">
        <v>45947</v>
      </c>
      <c r="B2694" s="2">
        <v>16.512899398803711</v>
      </c>
      <c r="C2694" s="2"/>
      <c r="E2694" s="1">
        <v>45947</v>
      </c>
      <c r="F2694" s="2">
        <v>3839.7552999999998</v>
      </c>
      <c r="G2694" s="2">
        <v>1.8313999999999999</v>
      </c>
    </row>
    <row r="2695" spans="1:7">
      <c r="A2695" s="1">
        <v>45950</v>
      </c>
      <c r="B2695" s="2">
        <v>16.592199325561523</v>
      </c>
      <c r="C2695" s="2"/>
      <c r="E2695" s="1">
        <v>45950</v>
      </c>
      <c r="F2695" s="2">
        <v>3863.8926000000001</v>
      </c>
      <c r="G2695" s="2">
        <v>1.8499000000000001</v>
      </c>
    </row>
    <row r="2696" spans="1:7">
      <c r="A2696" s="1">
        <v>45951</v>
      </c>
      <c r="B2696" s="2">
        <v>16.79210090637207</v>
      </c>
      <c r="C2696" s="2"/>
      <c r="E2696" s="1">
        <v>45951</v>
      </c>
      <c r="F2696" s="2">
        <v>3916.3321999999998</v>
      </c>
      <c r="G2696" s="2">
        <v>1.8552</v>
      </c>
    </row>
    <row r="2697" spans="1:7">
      <c r="A2697" s="1">
        <v>45952</v>
      </c>
      <c r="B2697" s="2">
        <v>16.80579948425293</v>
      </c>
      <c r="C2697" s="2"/>
      <c r="E2697" s="1">
        <v>45952</v>
      </c>
      <c r="F2697" s="2">
        <v>3913.7575999999999</v>
      </c>
      <c r="G2697" s="2">
        <v>1.8358000000000001</v>
      </c>
    </row>
    <row r="2698" spans="1:7">
      <c r="A2698" s="1">
        <v>45953</v>
      </c>
      <c r="B2698" s="2">
        <v>16.848699569702148</v>
      </c>
      <c r="C2698" s="2"/>
      <c r="E2698" s="1">
        <v>45953</v>
      </c>
      <c r="F2698" s="2">
        <v>3922.4101000000001</v>
      </c>
      <c r="G2698" s="2">
        <v>1.8358000000000001</v>
      </c>
    </row>
    <row r="2699" spans="1:7">
      <c r="A2699" s="1">
        <v>45954</v>
      </c>
      <c r="B2699" s="2">
        <v>16.947399139404297</v>
      </c>
      <c r="C2699" s="2"/>
      <c r="E2699" s="1">
        <v>45954</v>
      </c>
      <c r="F2699" s="2">
        <v>3950.3114999999998</v>
      </c>
      <c r="G2699" s="2">
        <v>1.8491</v>
      </c>
    </row>
    <row r="2700" spans="1:7">
      <c r="A2700" s="1">
        <v>45957</v>
      </c>
      <c r="B2700" s="2">
        <v>17.089899063110352</v>
      </c>
      <c r="C2700" s="2"/>
      <c r="E2700" s="1">
        <v>45957</v>
      </c>
      <c r="F2700" s="2">
        <v>3996.9445000000001</v>
      </c>
      <c r="G2700" s="2">
        <v>1.8488</v>
      </c>
    </row>
    <row r="2701" spans="1:7">
      <c r="A2701" s="1">
        <v>45958</v>
      </c>
      <c r="B2701" s="2">
        <v>17.004899978637695</v>
      </c>
      <c r="C2701" s="2"/>
      <c r="E2701" s="1">
        <v>45958</v>
      </c>
      <c r="F2701" s="2">
        <v>3988.2239</v>
      </c>
      <c r="G2701" s="2">
        <v>1.8158000000000001</v>
      </c>
    </row>
    <row r="2702" spans="1:7">
      <c r="A2702" s="1">
        <v>45959</v>
      </c>
      <c r="B2702" s="2">
        <v>16.960100173950195</v>
      </c>
      <c r="C2702" s="2"/>
      <c r="E2702" s="1">
        <v>45959</v>
      </c>
      <c r="F2702" s="2">
        <v>4016.3310000000001</v>
      </c>
      <c r="G2702" s="2">
        <v>1.8137000000000001</v>
      </c>
    </row>
    <row r="2703" spans="1:7">
      <c r="A2703" s="1">
        <v>45960</v>
      </c>
      <c r="B2703" s="2">
        <v>16.813699722290039</v>
      </c>
      <c r="C2703" s="2"/>
      <c r="E2703" s="1">
        <v>45960</v>
      </c>
      <c r="F2703" s="2">
        <v>3986.9007999999999</v>
      </c>
      <c r="G2703" s="2">
        <v>1.823</v>
      </c>
    </row>
    <row r="2704" spans="1:7">
      <c r="A2704" s="1">
        <v>45961</v>
      </c>
      <c r="B2704" s="2">
        <v>16.454399108886719</v>
      </c>
      <c r="C2704" s="2"/>
      <c r="E2704" s="1">
        <v>45961</v>
      </c>
      <c r="F2704" s="2">
        <v>3954.79</v>
      </c>
      <c r="G2704" s="2">
        <v>1.8032999999999999</v>
      </c>
    </row>
    <row r="2705" spans="1:7">
      <c r="A2705" s="1">
        <v>45964</v>
      </c>
      <c r="B2705" s="2">
        <v>16.55579948425293</v>
      </c>
      <c r="C2705" s="2"/>
      <c r="E2705" s="1">
        <v>45964</v>
      </c>
      <c r="F2705" s="2">
        <v>3976.5207</v>
      </c>
      <c r="G2705" s="2">
        <v>1.8124</v>
      </c>
    </row>
    <row r="2706" spans="1:7">
      <c r="A2706" s="1">
        <v>45965</v>
      </c>
      <c r="B2706" s="2">
        <v>16.515199661254883</v>
      </c>
      <c r="C2706" s="2"/>
      <c r="E2706" s="1">
        <v>45965</v>
      </c>
      <c r="F2706" s="2">
        <v>3960.1860000000001</v>
      </c>
      <c r="G2706" s="2">
        <v>1.8111999999999999</v>
      </c>
    </row>
    <row r="2707" spans="1:7">
      <c r="A2707" s="1">
        <v>45966</v>
      </c>
      <c r="B2707" s="2">
        <v>16.53380012512207</v>
      </c>
      <c r="C2707" s="2"/>
      <c r="E2707" s="1">
        <v>45966</v>
      </c>
      <c r="F2707" s="2">
        <v>3969.2483000000002</v>
      </c>
      <c r="G2707" s="2">
        <v>1.8111999999999999</v>
      </c>
    </row>
    <row r="2708" spans="1:7">
      <c r="A2708" s="1">
        <v>45967</v>
      </c>
      <c r="B2708" s="2">
        <v>16.690999984741211</v>
      </c>
      <c r="C2708" s="2"/>
      <c r="E2708" s="1">
        <v>45967</v>
      </c>
      <c r="F2708" s="2">
        <v>4007.7599</v>
      </c>
      <c r="G2708" s="2">
        <v>1.8160000000000001</v>
      </c>
    </row>
    <row r="2709" spans="1:7">
      <c r="A2709" s="1">
        <v>45968</v>
      </c>
      <c r="B2709" s="2">
        <v>16.646699905395508</v>
      </c>
      <c r="C2709" s="2"/>
      <c r="E2709" s="1">
        <v>45968</v>
      </c>
      <c r="F2709" s="2">
        <v>3997.5556999999999</v>
      </c>
      <c r="G2709" s="2">
        <v>1.8239000000000001</v>
      </c>
    </row>
    <row r="2710" spans="1:7">
      <c r="A2710" s="1">
        <v>45971</v>
      </c>
      <c r="B2710" s="2">
        <v>16.739799499511719</v>
      </c>
      <c r="C2710" s="2"/>
      <c r="E2710" s="1">
        <v>45971</v>
      </c>
      <c r="F2710" s="2">
        <v>4018.5972000000002</v>
      </c>
      <c r="G2710" s="2">
        <v>1.8210999999999999</v>
      </c>
    </row>
    <row r="2711" spans="1:7">
      <c r="A2711" s="1">
        <v>45972</v>
      </c>
      <c r="B2711" s="2">
        <v>16.676000595092773</v>
      </c>
      <c r="C2711" s="2"/>
      <c r="E2711" s="1">
        <v>45972</v>
      </c>
      <c r="F2711" s="2">
        <v>4002.7575999999999</v>
      </c>
      <c r="G2711" s="2">
        <v>1.8161</v>
      </c>
    </row>
    <row r="2712" spans="1:7">
      <c r="A2712" s="1">
        <v>45973</v>
      </c>
      <c r="B2712" s="2">
        <v>16.695199966430664</v>
      </c>
      <c r="C2712" s="2"/>
      <c r="E2712" s="1">
        <v>45973</v>
      </c>
      <c r="F2712" s="2">
        <v>4000.1396</v>
      </c>
      <c r="G2712" s="2">
        <v>1.8221000000000001</v>
      </c>
    </row>
    <row r="2713" spans="1:7">
      <c r="A2713" s="1">
        <v>45974</v>
      </c>
      <c r="B2713" s="2">
        <v>16.79319953918457</v>
      </c>
      <c r="C2713" s="2"/>
      <c r="E2713" s="1">
        <v>45974</v>
      </c>
      <c r="F2713" s="2">
        <v>4029.5012000000002</v>
      </c>
      <c r="G2713" s="2">
        <v>1.8216000000000001</v>
      </c>
    </row>
    <row r="2714" spans="1:7">
      <c r="A2714" s="1">
        <v>45975</v>
      </c>
      <c r="B2714" s="2">
        <v>16.642200469970703</v>
      </c>
      <c r="C2714" s="2"/>
      <c r="E2714" s="1">
        <v>45975</v>
      </c>
      <c r="F2714" s="2">
        <v>3990.4920999999999</v>
      </c>
      <c r="G2714" s="2">
        <v>1.8180000000000001</v>
      </c>
    </row>
    <row r="2715" spans="1:7">
      <c r="A2715" s="1">
        <v>45978</v>
      </c>
      <c r="B2715" s="2">
        <v>16.562999725341797</v>
      </c>
      <c r="C2715" s="2"/>
      <c r="E2715" s="1">
        <v>45978</v>
      </c>
      <c r="F2715" s="2">
        <v>3972.0347999999999</v>
      </c>
      <c r="G2715" s="2">
        <v>1.8194999999999999</v>
      </c>
    </row>
    <row r="2716" spans="1:7">
      <c r="A2716" s="1">
        <v>45979</v>
      </c>
      <c r="B2716" s="2">
        <v>16.44529914855957</v>
      </c>
      <c r="C2716" s="2"/>
      <c r="E2716" s="1">
        <v>45979</v>
      </c>
      <c r="F2716" s="2">
        <v>3939.8130999999998</v>
      </c>
      <c r="G2716" s="2">
        <v>1.8140000000000001</v>
      </c>
    </row>
    <row r="2717" spans="1:7">
      <c r="A2717" s="1">
        <v>45980</v>
      </c>
      <c r="B2717" s="2">
        <v>16.498300552368164</v>
      </c>
      <c r="C2717" s="2"/>
      <c r="E2717" s="1">
        <v>45980</v>
      </c>
      <c r="F2717" s="2">
        <v>3946.7424000000001</v>
      </c>
      <c r="G2717" s="2">
        <v>1.8202</v>
      </c>
    </row>
    <row r="2718" spans="1:7">
      <c r="A2718" s="1">
        <v>45981</v>
      </c>
      <c r="B2718" s="2">
        <v>16.464700698852539</v>
      </c>
      <c r="C2718" s="2"/>
      <c r="E2718" s="1">
        <v>45981</v>
      </c>
      <c r="F2718" s="2">
        <v>3931.0511999999999</v>
      </c>
      <c r="G2718" s="2">
        <v>1.8216000000000001</v>
      </c>
    </row>
    <row r="2719" spans="1:7">
      <c r="A2719" s="1">
        <v>45982</v>
      </c>
      <c r="B2719" s="2">
        <v>16.100200653076172</v>
      </c>
      <c r="C2719" s="2"/>
      <c r="E2719" s="1">
        <v>45982</v>
      </c>
      <c r="F2719" s="2">
        <v>3834.8908000000001</v>
      </c>
      <c r="G2719" s="2">
        <v>1.8188</v>
      </c>
    </row>
    <row r="2720" spans="1:7">
      <c r="A2720" s="1">
        <v>45985</v>
      </c>
      <c r="B2720" s="2">
        <v>16.087900161743164</v>
      </c>
      <c r="C2720" s="2"/>
      <c r="E2720" s="1">
        <v>45985</v>
      </c>
      <c r="F2720" s="2">
        <v>3836.7655</v>
      </c>
      <c r="G2720" s="2">
        <v>1.8203</v>
      </c>
    </row>
    <row r="2721" spans="1:7">
      <c r="A2721" s="1">
        <v>45986</v>
      </c>
      <c r="B2721" s="2">
        <v>16.223600387573242</v>
      </c>
      <c r="C2721" s="2"/>
      <c r="E2721" s="1">
        <v>45986</v>
      </c>
      <c r="F2721" s="2">
        <v>3870.0228000000002</v>
      </c>
      <c r="G2721" s="2">
        <v>1.8272999999999999</v>
      </c>
    </row>
    <row r="2722" spans="1:7">
      <c r="A2722" s="1">
        <v>45987</v>
      </c>
      <c r="B2722" s="2">
        <v>16.192600250244141</v>
      </c>
      <c r="C2722" s="2"/>
      <c r="E2722" s="1">
        <v>45987</v>
      </c>
      <c r="F2722" s="2">
        <v>3864.1844000000001</v>
      </c>
      <c r="G2722" s="2">
        <v>1.8343</v>
      </c>
    </row>
    <row r="2723" spans="1:7">
      <c r="A2723" s="1">
        <v>45988</v>
      </c>
      <c r="B2723" s="2">
        <v>16.235200881958008</v>
      </c>
      <c r="C2723" s="2"/>
      <c r="E2723" s="1">
        <v>45988</v>
      </c>
      <c r="F2723" s="2">
        <v>3875.2593999999999</v>
      </c>
      <c r="G2723" s="2">
        <v>1.8503000000000001</v>
      </c>
    </row>
    <row r="2724" spans="1:7">
      <c r="A2724" s="1">
        <v>45989</v>
      </c>
      <c r="B2724" s="2">
        <v>16.27039909362793</v>
      </c>
      <c r="C2724" s="2"/>
      <c r="E2724" s="1">
        <v>45989</v>
      </c>
      <c r="F2724" s="2">
        <v>3888.5962</v>
      </c>
      <c r="G2724" s="2">
        <v>1.8508</v>
      </c>
    </row>
    <row r="2725" spans="1:7">
      <c r="A2725" s="1">
        <v>45992</v>
      </c>
      <c r="B2725" s="2">
        <v>16.374500274658203</v>
      </c>
      <c r="C2725" s="2"/>
      <c r="E2725" s="1">
        <v>45992</v>
      </c>
      <c r="F2725" s="2">
        <v>3914.0061000000001</v>
      </c>
      <c r="G2725" s="2">
        <v>1.8462000000000001</v>
      </c>
    </row>
    <row r="2726" spans="1:7">
      <c r="A2726" s="1">
        <v>45993</v>
      </c>
      <c r="B2726" s="2">
        <v>16.314599990844727</v>
      </c>
      <c r="C2726" s="2"/>
      <c r="E2726" s="1">
        <v>45993</v>
      </c>
      <c r="F2726" s="2">
        <v>3897.7116000000001</v>
      </c>
      <c r="G2726" s="2">
        <v>1.8501000000000001</v>
      </c>
    </row>
    <row r="2727" spans="1:7">
      <c r="A2727" s="1">
        <v>45994</v>
      </c>
      <c r="B2727" s="2">
        <v>16.223600387573242</v>
      </c>
      <c r="C2727" s="2"/>
      <c r="E2727" s="1">
        <v>45994</v>
      </c>
      <c r="F2727" s="2">
        <v>3877.9996000000001</v>
      </c>
      <c r="G2727" s="2">
        <v>1.8507</v>
      </c>
    </row>
    <row r="2728" spans="1:7">
      <c r="A2728" s="1">
        <v>45995</v>
      </c>
      <c r="B2728" s="2">
        <v>16.222000122070313</v>
      </c>
      <c r="C2728" s="2"/>
      <c r="E2728" s="1">
        <v>45995</v>
      </c>
      <c r="F2728" s="2">
        <v>3875.7932999999998</v>
      </c>
      <c r="G2728" s="2">
        <v>1.8783000000000001</v>
      </c>
    </row>
    <row r="2729" spans="1:7">
      <c r="A2729" s="1">
        <v>45996</v>
      </c>
      <c r="B2729" s="2">
        <v>16.326900482177734</v>
      </c>
      <c r="C2729" s="2"/>
      <c r="E2729" s="1">
        <v>45996</v>
      </c>
      <c r="F2729" s="2">
        <v>3902.8076000000001</v>
      </c>
      <c r="G2729" s="2">
        <v>1.8776999999999999</v>
      </c>
    </row>
    <row r="2730" spans="1:7">
      <c r="A2730" s="1">
        <v>45999</v>
      </c>
      <c r="B2730" s="2">
        <v>16.401500701904297</v>
      </c>
      <c r="C2730" s="2"/>
      <c r="E2730" s="1">
        <v>45999</v>
      </c>
      <c r="F2730" s="2">
        <v>3924.0778</v>
      </c>
      <c r="G2730" s="2">
        <v>1.8785000000000001</v>
      </c>
    </row>
    <row r="2731" spans="1:7">
      <c r="A2731" s="1">
        <v>46000</v>
      </c>
      <c r="B2731" s="2">
        <v>16.340000152587891</v>
      </c>
      <c r="C2731" s="2"/>
      <c r="E2731" s="1">
        <v>46000</v>
      </c>
      <c r="F2731" s="2">
        <v>3909.5216</v>
      </c>
      <c r="G2731" s="2">
        <v>1.8721000000000001</v>
      </c>
    </row>
    <row r="2732" spans="1:7">
      <c r="A2732" s="1">
        <v>46001</v>
      </c>
      <c r="B2732" s="2">
        <v>16.292499542236328</v>
      </c>
      <c r="C2732" s="2"/>
      <c r="E2732" s="1">
        <v>46001</v>
      </c>
      <c r="F2732" s="2">
        <v>3900.4960000000001</v>
      </c>
      <c r="G2732" s="2">
        <v>1.8723000000000001</v>
      </c>
    </row>
    <row r="2733" spans="1:7">
      <c r="A2733" s="1">
        <v>46002</v>
      </c>
      <c r="B2733" s="2">
        <v>16.176900863647461</v>
      </c>
      <c r="C2733" s="2"/>
      <c r="E2733" s="1">
        <v>46002</v>
      </c>
      <c r="F2733" s="2">
        <v>3873.3175999999999</v>
      </c>
      <c r="G2733" s="2">
        <v>1.8645</v>
      </c>
    </row>
    <row r="2734" spans="1:7">
      <c r="A2734" s="1">
        <v>46003</v>
      </c>
      <c r="B2734" s="2">
        <v>16.239799499511719</v>
      </c>
      <c r="C2734" s="2"/>
      <c r="E2734" s="1">
        <v>46003</v>
      </c>
      <c r="F2734" s="2">
        <v>3889.3456999999999</v>
      </c>
      <c r="G2734" s="2">
        <v>1.8454999999999999</v>
      </c>
    </row>
    <row r="2735" spans="1:7">
      <c r="A2735" s="1">
        <v>46006</v>
      </c>
      <c r="B2735" s="2">
        <v>16.240100860595703</v>
      </c>
      <c r="C2735" s="2"/>
      <c r="E2735" s="1">
        <v>46006</v>
      </c>
      <c r="F2735" s="2">
        <v>3889.3456999999999</v>
      </c>
      <c r="G2735" s="2">
        <v>1.8454999999999999</v>
      </c>
    </row>
  </sheetData>
  <phoneticPr fontId="1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1733"/>
  <sheetViews>
    <sheetView tabSelected="1" workbookViewId="0">
      <pane ySplit="1" topLeftCell="A1707" activePane="bottomLeft" state="frozen"/>
      <selection activeCell="M2414" activeCellId="1" sqref="J2414:J2415 M2414:S2415"/>
      <selection pane="bottomLeft" activeCell="I1728" sqref="I1728:M1733"/>
    </sheetView>
  </sheetViews>
  <sheetFormatPr defaultRowHeight="13.8"/>
  <cols>
    <col min="1" max="1" width="10.5" bestFit="1" customWidth="1"/>
    <col min="2" max="2" width="6.296875" bestFit="1" customWidth="1"/>
    <col min="3" max="3" width="11.796875" bestFit="1" customWidth="1"/>
    <col min="4" max="4" width="8.3984375" bestFit="1" customWidth="1"/>
    <col min="5" max="8" width="6.296875" bestFit="1" customWidth="1"/>
    <col min="9" max="9" width="8.59765625" bestFit="1" customWidth="1"/>
    <col min="10" max="10" width="14.19921875" style="16" bestFit="1" customWidth="1"/>
    <col min="11" max="11" width="13" style="16" bestFit="1" customWidth="1"/>
    <col min="12" max="12" width="22.296875" style="16" bestFit="1" customWidth="1"/>
    <col min="13" max="13" width="8.59765625" style="16" bestFit="1" customWidth="1"/>
  </cols>
  <sheetData>
    <row r="1" spans="1:13" ht="14.4">
      <c r="B1" t="s">
        <v>13</v>
      </c>
      <c r="C1" t="s">
        <v>14</v>
      </c>
      <c r="D1" s="9" t="s">
        <v>15</v>
      </c>
      <c r="E1" s="10" t="s">
        <v>16</v>
      </c>
      <c r="F1" s="10" t="s">
        <v>17</v>
      </c>
      <c r="G1" s="10" t="s">
        <v>18</v>
      </c>
      <c r="H1" s="10" t="s">
        <v>19</v>
      </c>
      <c r="I1" s="9" t="s">
        <v>28</v>
      </c>
      <c r="J1" s="19" t="s">
        <v>30</v>
      </c>
      <c r="K1" s="20" t="s">
        <v>83</v>
      </c>
      <c r="L1" s="19" t="s">
        <v>31</v>
      </c>
      <c r="M1" s="20" t="s">
        <v>32</v>
      </c>
    </row>
    <row r="2" spans="1:13">
      <c r="A2" s="5">
        <v>43467</v>
      </c>
      <c r="B2" s="9">
        <v>6.0501482167492647E-2</v>
      </c>
      <c r="C2" s="9">
        <v>3.9873840324359325E-2</v>
      </c>
      <c r="D2" s="9">
        <v>1.0963810402032885E-2</v>
      </c>
      <c r="E2" s="9">
        <v>5.0837650726392208E-2</v>
      </c>
      <c r="F2" s="9">
        <v>2.8910029922326441E-2</v>
      </c>
      <c r="G2" s="9">
        <v>6.1801461128425092E-2</v>
      </c>
      <c r="H2" s="9">
        <v>1.7946219520293554E-2</v>
      </c>
      <c r="I2">
        <f>IF(B2&gt;G2,5,IF(B2&gt;E2,2.5,IF(B2&lt;H2,-5,IF(B2&lt;F2,-2.5,0))))</f>
        <v>2.5</v>
      </c>
      <c r="J2" s="16">
        <f t="array" ref="J2">IFERROR(INDEX(I$2:I2,MATCH(2,1/(I$2:I2&lt;&gt;0))),0)</f>
        <v>0</v>
      </c>
      <c r="K2" s="16">
        <f>I2</f>
        <v>2.5</v>
      </c>
      <c r="L2" s="16">
        <f>IF(AND(I2&lt;&gt;0,SUM($B$1:I2)=SUM($B$1:I2)),ROW(),0)</f>
        <v>2</v>
      </c>
      <c r="M2" s="16">
        <f t="array" ref="M2">IF(ROW()-IFERROR(INDEX(L$2:L2,MATCH(2,1/(L$2:L2&lt;&gt;0))),0)&gt;22,22,ROW()-IFERROR(INDEX(L$2:L2,MATCH(2,1/(L$2:L2&lt;&gt;0))),0))</f>
        <v>2</v>
      </c>
    </row>
    <row r="3" spans="1:13">
      <c r="A3" s="5">
        <v>43468</v>
      </c>
      <c r="B3" s="9">
        <v>6.0614295265759129E-2</v>
      </c>
      <c r="C3" s="9">
        <v>4.0017796136292708E-2</v>
      </c>
      <c r="D3" s="9">
        <v>1.0974645943218635E-2</v>
      </c>
      <c r="E3" s="9">
        <v>5.0992442079511341E-2</v>
      </c>
      <c r="F3" s="9">
        <v>2.9043150193074074E-2</v>
      </c>
      <c r="G3" s="9">
        <v>6.1967088022729974E-2</v>
      </c>
      <c r="H3" s="9">
        <v>1.8068504249855438E-2</v>
      </c>
      <c r="I3">
        <f t="shared" ref="I3:I66" si="0">IF(B3&gt;G3,5,IF(B3&gt;E3,2.5,IF(B3&lt;H3,-5,IF(B3&lt;F3,-2.5,0))))</f>
        <v>2.5</v>
      </c>
      <c r="J3" s="16">
        <f t="array" ref="J3">IFERROR(INDEX(I$2:I3,MATCH(2,1/(I$2:I3&lt;&gt;0))),0)</f>
        <v>2.5</v>
      </c>
      <c r="K3" s="16">
        <f t="shared" ref="K3:K66" si="1">IF(J3=0,0,IF(J3&lt;0,-1*(ABS(J3)-M3*ABS(J3)/22),J3-M3*J3/22))</f>
        <v>2.5</v>
      </c>
      <c r="L3" s="16">
        <f>IF(AND(I3&lt;&gt;0,SUM($B$1:I3)=SUM($B$1:I3)),ROW(),0)</f>
        <v>3</v>
      </c>
      <c r="M3" s="16">
        <f t="array" ref="M3">IF(ROW()-IFERROR(INDEX(L$2:L3,MATCH(2,1/(L$2:L3&lt;&gt;0))),0)&gt;22,22,ROW()-IFERROR(INDEX(L$2:L3,MATCH(2,1/(L$2:L3&lt;&gt;0))),0))</f>
        <v>0</v>
      </c>
    </row>
    <row r="4" spans="1:13">
      <c r="A4" s="5">
        <v>43469</v>
      </c>
      <c r="B4" s="9">
        <v>5.8883189805757984E-2</v>
      </c>
      <c r="C4" s="9">
        <v>4.0159365003406833E-2</v>
      </c>
      <c r="D4" s="9">
        <v>1.0979174149920209E-2</v>
      </c>
      <c r="E4" s="9">
        <v>5.1138539153327042E-2</v>
      </c>
      <c r="F4" s="9">
        <v>2.9180190853486623E-2</v>
      </c>
      <c r="G4" s="9">
        <v>6.2117713303247252E-2</v>
      </c>
      <c r="H4" s="9">
        <v>1.8201016703566414E-2</v>
      </c>
      <c r="I4">
        <f t="shared" si="0"/>
        <v>2.5</v>
      </c>
      <c r="J4" s="16">
        <f t="array" ref="J4">IFERROR(INDEX(I$2:I4,MATCH(2,1/(I$2:I4&lt;&gt;0))),0)</f>
        <v>2.5</v>
      </c>
      <c r="K4" s="16">
        <f t="shared" si="1"/>
        <v>2.5</v>
      </c>
      <c r="L4" s="16">
        <f>IF(AND(I4&lt;&gt;0,SUM($B$1:I4)=SUM($B$1:I4)),ROW(),0)</f>
        <v>4</v>
      </c>
      <c r="M4" s="16">
        <f t="array" ref="M4">IF(ROW()-IFERROR(INDEX(L$2:L4,MATCH(2,1/(L$2:L4&lt;&gt;0))),0)&gt;22,22,ROW()-IFERROR(INDEX(L$2:L4,MATCH(2,1/(L$2:L4&lt;&gt;0))),0))</f>
        <v>0</v>
      </c>
    </row>
    <row r="5" spans="1:13">
      <c r="A5" s="5">
        <v>43472</v>
      </c>
      <c r="B5" s="9">
        <v>5.8123357922561729E-2</v>
      </c>
      <c r="C5" s="9">
        <v>4.0304226750052533E-2</v>
      </c>
      <c r="D5" s="9">
        <v>1.098179049024962E-2</v>
      </c>
      <c r="E5" s="9">
        <v>5.1286017240302156E-2</v>
      </c>
      <c r="F5" s="9">
        <v>2.9322436259802912E-2</v>
      </c>
      <c r="G5" s="9">
        <v>6.2267807730551773E-2</v>
      </c>
      <c r="H5" s="9">
        <v>1.8340645769553292E-2</v>
      </c>
      <c r="I5">
        <f t="shared" si="0"/>
        <v>2.5</v>
      </c>
      <c r="J5" s="16">
        <f t="array" ref="J5">IFERROR(INDEX(I$2:I5,MATCH(2,1/(I$2:I5&lt;&gt;0))),0)</f>
        <v>2.5</v>
      </c>
      <c r="K5" s="16">
        <f t="shared" si="1"/>
        <v>2.5</v>
      </c>
      <c r="L5" s="16">
        <f>IF(AND(I5&lt;&gt;0,SUM($B$1:I5)=SUM($B$1:I5)),ROW(),0)</f>
        <v>5</v>
      </c>
      <c r="M5" s="16">
        <f t="array" ref="M5">IF(ROW()-IFERROR(INDEX(L$2:L5,MATCH(2,1/(L$2:L5&lt;&gt;0))),0)&gt;22,22,ROW()-IFERROR(INDEX(L$2:L5,MATCH(2,1/(L$2:L5&lt;&gt;0))),0))</f>
        <v>0</v>
      </c>
    </row>
    <row r="6" spans="1:13">
      <c r="A6" s="5">
        <v>43473</v>
      </c>
      <c r="B6" s="9">
        <v>5.8765947552849709E-2</v>
      </c>
      <c r="C6" s="9">
        <v>4.0448508192521479E-2</v>
      </c>
      <c r="D6" s="9">
        <v>1.0975694917119918E-2</v>
      </c>
      <c r="E6" s="9">
        <v>5.1424203109641395E-2</v>
      </c>
      <c r="F6" s="9">
        <v>2.9472813275401563E-2</v>
      </c>
      <c r="G6" s="9">
        <v>6.2399898026761311E-2</v>
      </c>
      <c r="H6" s="9">
        <v>1.8497118358281644E-2</v>
      </c>
      <c r="I6">
        <f t="shared" si="0"/>
        <v>2.5</v>
      </c>
      <c r="J6" s="16">
        <f t="array" ref="J6">IFERROR(INDEX(I$2:I6,MATCH(2,1/(I$2:I6&lt;&gt;0))),0)</f>
        <v>2.5</v>
      </c>
      <c r="K6" s="16">
        <f t="shared" si="1"/>
        <v>2.5</v>
      </c>
      <c r="L6" s="16">
        <f>IF(AND(I6&lt;&gt;0,SUM($B$1:I6)=SUM($B$1:I6)),ROW(),0)</f>
        <v>6</v>
      </c>
      <c r="M6" s="16">
        <f t="array" ref="M6">IF(ROW()-IFERROR(INDEX(L$2:L6,MATCH(2,1/(L$2:L6&lt;&gt;0))),0)&gt;22,22,ROW()-IFERROR(INDEX(L$2:L6,MATCH(2,1/(L$2:L6&lt;&gt;0))),0))</f>
        <v>0</v>
      </c>
    </row>
    <row r="7" spans="1:13">
      <c r="A7" s="5">
        <v>43474</v>
      </c>
      <c r="B7" s="9">
        <v>5.8135795234448027E-2</v>
      </c>
      <c r="C7" s="9">
        <v>4.059477546646903E-2</v>
      </c>
      <c r="D7" s="9">
        <v>1.0969126962040726E-2</v>
      </c>
      <c r="E7" s="9">
        <v>5.1563902428509757E-2</v>
      </c>
      <c r="F7" s="9">
        <v>2.9625648504428302E-2</v>
      </c>
      <c r="G7" s="9">
        <v>6.2533029390550485E-2</v>
      </c>
      <c r="H7" s="9">
        <v>1.8656521542387578E-2</v>
      </c>
      <c r="I7">
        <f t="shared" si="0"/>
        <v>2.5</v>
      </c>
      <c r="J7" s="16">
        <f t="array" ref="J7">IFERROR(INDEX(I$2:I7,MATCH(2,1/(I$2:I7&lt;&gt;0))),0)</f>
        <v>2.5</v>
      </c>
      <c r="K7" s="16">
        <f t="shared" si="1"/>
        <v>2.5</v>
      </c>
      <c r="L7" s="16">
        <f>IF(AND(I7&lt;&gt;0,SUM($B$1:I7)=SUM($B$1:I7)),ROW(),0)</f>
        <v>7</v>
      </c>
      <c r="M7" s="16">
        <f t="array" ref="M7">IF(ROW()-IFERROR(INDEX(L$2:L7,MATCH(2,1/(L$2:L7&lt;&gt;0))),0)&gt;22,22,ROW()-IFERROR(INDEX(L$2:L7,MATCH(2,1/(L$2:L7&lt;&gt;0))),0))</f>
        <v>0</v>
      </c>
    </row>
    <row r="8" spans="1:13">
      <c r="A8" s="5">
        <v>43475</v>
      </c>
      <c r="B8" s="9">
        <v>5.8537832116729679E-2</v>
      </c>
      <c r="C8" s="9">
        <v>4.0735261845766375E-2</v>
      </c>
      <c r="D8" s="9">
        <v>1.0952242820784084E-2</v>
      </c>
      <c r="E8" s="9">
        <v>5.1687504666550463E-2</v>
      </c>
      <c r="F8" s="9">
        <v>2.9783019024982291E-2</v>
      </c>
      <c r="G8" s="9">
        <v>6.2639747487334543E-2</v>
      </c>
      <c r="H8" s="9">
        <v>1.8830776204198207E-2</v>
      </c>
      <c r="I8">
        <f t="shared" si="0"/>
        <v>2.5</v>
      </c>
      <c r="J8" s="16">
        <f t="array" ref="J8">IFERROR(INDEX(I$2:I8,MATCH(2,1/(I$2:I8&lt;&gt;0))),0)</f>
        <v>2.5</v>
      </c>
      <c r="K8" s="16">
        <f t="shared" si="1"/>
        <v>2.5</v>
      </c>
      <c r="L8" s="16">
        <f>IF(AND(I8&lt;&gt;0,SUM($B$1:I8)=SUM($B$1:I8)),ROW(),0)</f>
        <v>8</v>
      </c>
      <c r="M8" s="16">
        <f t="array" ref="M8">IF(ROW()-IFERROR(INDEX(L$2:L8,MATCH(2,1/(L$2:L8&lt;&gt;0))),0)&gt;22,22,ROW()-IFERROR(INDEX(L$2:L8,MATCH(2,1/(L$2:L8&lt;&gt;0))),0))</f>
        <v>0</v>
      </c>
    </row>
    <row r="9" spans="1:13">
      <c r="A9" s="5">
        <v>43476</v>
      </c>
      <c r="B9" s="9">
        <v>5.7947720083996665E-2</v>
      </c>
      <c r="C9" s="9">
        <v>4.0879459960171984E-2</v>
      </c>
      <c r="D9" s="9">
        <v>1.0933715941070107E-2</v>
      </c>
      <c r="E9" s="9">
        <v>5.1813175901242091E-2</v>
      </c>
      <c r="F9" s="9">
        <v>2.9945744019101876E-2</v>
      </c>
      <c r="G9" s="9">
        <v>6.2746891842312191E-2</v>
      </c>
      <c r="H9" s="9">
        <v>1.9012028078031769E-2</v>
      </c>
      <c r="I9">
        <f t="shared" si="0"/>
        <v>2.5</v>
      </c>
      <c r="J9" s="16">
        <f t="array" ref="J9">IFERROR(INDEX(I$2:I9,MATCH(2,1/(I$2:I9&lt;&gt;0))),0)</f>
        <v>2.5</v>
      </c>
      <c r="K9" s="16">
        <f t="shared" si="1"/>
        <v>2.5</v>
      </c>
      <c r="L9" s="16">
        <f>IF(AND(I9&lt;&gt;0,SUM($B$1:I9)=SUM($B$1:I9)),ROW(),0)</f>
        <v>9</v>
      </c>
      <c r="M9" s="16">
        <f t="array" ref="M9">IF(ROW()-IFERROR(INDEX(L$2:L9,MATCH(2,1/(L$2:L9&lt;&gt;0))),0)&gt;22,22,ROW()-IFERROR(INDEX(L$2:L9,MATCH(2,1/(L$2:L9&lt;&gt;0))),0))</f>
        <v>0</v>
      </c>
    </row>
    <row r="10" spans="1:13">
      <c r="A10" s="5">
        <v>43479</v>
      </c>
      <c r="B10" s="9">
        <v>5.8312348226865346E-2</v>
      </c>
      <c r="C10" s="9">
        <v>4.1027314313396374E-2</v>
      </c>
      <c r="D10" s="9">
        <v>1.0915475630668848E-2</v>
      </c>
      <c r="E10" s="9">
        <v>5.1942789944065218E-2</v>
      </c>
      <c r="F10" s="9">
        <v>3.0111838682727526E-2</v>
      </c>
      <c r="G10" s="9">
        <v>6.2858265574734062E-2</v>
      </c>
      <c r="H10" s="9">
        <v>1.9196363052058678E-2</v>
      </c>
      <c r="I10">
        <f t="shared" si="0"/>
        <v>2.5</v>
      </c>
      <c r="J10" s="16">
        <f t="array" ref="J10">IFERROR(INDEX(I$2:I10,MATCH(2,1/(I$2:I10&lt;&gt;0))),0)</f>
        <v>2.5</v>
      </c>
      <c r="K10" s="16">
        <f t="shared" si="1"/>
        <v>2.5</v>
      </c>
      <c r="L10" s="16">
        <f>IF(AND(I10&lt;&gt;0,SUM($B$1:I10)=SUM($B$1:I10)),ROW(),0)</f>
        <v>10</v>
      </c>
      <c r="M10" s="16">
        <f t="array" ref="M10">IF(ROW()-IFERROR(INDEX(L$2:L10,MATCH(2,1/(L$2:L10&lt;&gt;0))),0)&gt;22,22,ROW()-IFERROR(INDEX(L$2:L10,MATCH(2,1/(L$2:L10&lt;&gt;0))),0))</f>
        <v>0</v>
      </c>
    </row>
    <row r="11" spans="1:13">
      <c r="A11" s="5">
        <v>43480</v>
      </c>
      <c r="B11" s="9">
        <v>5.6908522869456753E-2</v>
      </c>
      <c r="C11" s="9">
        <v>4.1172445884485064E-2</v>
      </c>
      <c r="D11" s="9">
        <v>1.0879958239265205E-2</v>
      </c>
      <c r="E11" s="9">
        <v>5.205240412375027E-2</v>
      </c>
      <c r="F11" s="9">
        <v>3.0292487645219857E-2</v>
      </c>
      <c r="G11" s="9">
        <v>6.293236236301547E-2</v>
      </c>
      <c r="H11" s="9">
        <v>1.9412529405954653E-2</v>
      </c>
      <c r="I11">
        <f t="shared" si="0"/>
        <v>2.5</v>
      </c>
      <c r="J11" s="16">
        <f t="array" ref="J11">IFERROR(INDEX(I$2:I11,MATCH(2,1/(I$2:I11&lt;&gt;0))),0)</f>
        <v>2.5</v>
      </c>
      <c r="K11" s="16">
        <f t="shared" si="1"/>
        <v>2.5</v>
      </c>
      <c r="L11" s="16">
        <f>IF(AND(I11&lt;&gt;0,SUM($B$1:I11)=SUM($B$1:I11)),ROW(),0)</f>
        <v>11</v>
      </c>
      <c r="M11" s="16">
        <f t="array" ref="M11">IF(ROW()-IFERROR(INDEX(L$2:L11,MATCH(2,1/(L$2:L11&lt;&gt;0))),0)&gt;22,22,ROW()-IFERROR(INDEX(L$2:L11,MATCH(2,1/(L$2:L11&lt;&gt;0))),0))</f>
        <v>0</v>
      </c>
    </row>
    <row r="12" spans="1:13">
      <c r="A12" s="5">
        <v>43481</v>
      </c>
      <c r="B12" s="9">
        <v>5.7426147992814508E-2</v>
      </c>
      <c r="C12" s="9">
        <v>4.1316247052087487E-2</v>
      </c>
      <c r="D12" s="9">
        <v>1.0832928176789648E-2</v>
      </c>
      <c r="E12" s="9">
        <v>5.2149175228877132E-2</v>
      </c>
      <c r="F12" s="9">
        <v>3.048331887529784E-2</v>
      </c>
      <c r="G12" s="9">
        <v>6.2982103405666789E-2</v>
      </c>
      <c r="H12" s="9">
        <v>1.9650390698508192E-2</v>
      </c>
      <c r="I12">
        <f t="shared" si="0"/>
        <v>2.5</v>
      </c>
      <c r="J12" s="16">
        <f t="array" ref="J12">IFERROR(INDEX(I$2:I12,MATCH(2,1/(I$2:I12&lt;&gt;0))),0)</f>
        <v>2.5</v>
      </c>
      <c r="K12" s="16">
        <f t="shared" si="1"/>
        <v>2.5</v>
      </c>
      <c r="L12" s="16">
        <f>IF(AND(I12&lt;&gt;0,SUM($B$1:I12)=SUM($B$1:I12)),ROW(),0)</f>
        <v>12</v>
      </c>
      <c r="M12" s="16">
        <f t="array" ref="M12">IF(ROW()-IFERROR(INDEX(L$2:L12,MATCH(2,1/(L$2:L12&lt;&gt;0))),0)&gt;22,22,ROW()-IFERROR(INDEX(L$2:L12,MATCH(2,1/(L$2:L12&lt;&gt;0))),0))</f>
        <v>0</v>
      </c>
    </row>
    <row r="13" spans="1:13">
      <c r="A13" s="5">
        <v>43482</v>
      </c>
      <c r="B13" s="9">
        <v>5.8087449459169493E-2</v>
      </c>
      <c r="C13" s="9">
        <v>4.1465211137691478E-2</v>
      </c>
      <c r="D13" s="9">
        <v>1.0788608380579665E-2</v>
      </c>
      <c r="E13" s="9">
        <v>5.2253819518271141E-2</v>
      </c>
      <c r="F13" s="9">
        <v>3.0676602757111815E-2</v>
      </c>
      <c r="G13" s="9">
        <v>6.3042427898850811E-2</v>
      </c>
      <c r="H13" s="9">
        <v>1.9887994376532148E-2</v>
      </c>
      <c r="I13">
        <f t="shared" si="0"/>
        <v>2.5</v>
      </c>
      <c r="J13" s="16">
        <f t="array" ref="J13">IFERROR(INDEX(I$2:I13,MATCH(2,1/(I$2:I13&lt;&gt;0))),0)</f>
        <v>2.5</v>
      </c>
      <c r="K13" s="16">
        <f t="shared" si="1"/>
        <v>2.5</v>
      </c>
      <c r="L13" s="16">
        <f>IF(AND(I13&lt;&gt;0,SUM($B$1:I13)=SUM($B$1:I13)),ROW(),0)</f>
        <v>13</v>
      </c>
      <c r="M13" s="16">
        <f t="array" ref="M13">IF(ROW()-IFERROR(INDEX(L$2:L13,MATCH(2,1/(L$2:L13&lt;&gt;0))),0)&gt;22,22,ROW()-IFERROR(INDEX(L$2:L13,MATCH(2,1/(L$2:L13&lt;&gt;0))),0))</f>
        <v>0</v>
      </c>
    </row>
    <row r="14" spans="1:13">
      <c r="A14" s="5">
        <v>43483</v>
      </c>
      <c r="B14" s="9">
        <v>5.6574377626952534E-2</v>
      </c>
      <c r="C14" s="9">
        <v>4.1617239064705713E-2</v>
      </c>
      <c r="D14" s="9">
        <v>1.0733932282770241E-2</v>
      </c>
      <c r="E14" s="9">
        <v>5.2351171347475953E-2</v>
      </c>
      <c r="F14" s="9">
        <v>3.0883306781935474E-2</v>
      </c>
      <c r="G14" s="9">
        <v>6.3085103630246192E-2</v>
      </c>
      <c r="H14" s="9">
        <v>2.0149374499165231E-2</v>
      </c>
      <c r="I14">
        <f t="shared" si="0"/>
        <v>2.5</v>
      </c>
      <c r="J14" s="16">
        <f t="array" ref="J14">IFERROR(INDEX(I$2:I14,MATCH(2,1/(I$2:I14&lt;&gt;0))),0)</f>
        <v>2.5</v>
      </c>
      <c r="K14" s="16">
        <f t="shared" si="1"/>
        <v>2.5</v>
      </c>
      <c r="L14" s="16">
        <f>IF(AND(I14&lt;&gt;0,SUM($B$1:I14)=SUM($B$1:I14)),ROW(),0)</f>
        <v>14</v>
      </c>
      <c r="M14" s="16">
        <f t="array" ref="M14">IF(ROW()-IFERROR(INDEX(L$2:L14,MATCH(2,1/(L$2:L14&lt;&gt;0))),0)&gt;22,22,ROW()-IFERROR(INDEX(L$2:L14,MATCH(2,1/(L$2:L14&lt;&gt;0))),0))</f>
        <v>0</v>
      </c>
    </row>
    <row r="15" spans="1:13">
      <c r="A15" s="5">
        <v>43486</v>
      </c>
      <c r="B15" s="9">
        <v>5.5668900925846837E-2</v>
      </c>
      <c r="C15" s="9">
        <v>4.1768062226636558E-2</v>
      </c>
      <c r="D15" s="9">
        <v>1.0672992193168477E-2</v>
      </c>
      <c r="E15" s="9">
        <v>5.2441054419805039E-2</v>
      </c>
      <c r="F15" s="9">
        <v>3.1095070033468081E-2</v>
      </c>
      <c r="G15" s="9">
        <v>6.3114046612973512E-2</v>
      </c>
      <c r="H15" s="9">
        <v>2.0422077840299604E-2</v>
      </c>
      <c r="I15">
        <f t="shared" si="0"/>
        <v>2.5</v>
      </c>
      <c r="J15" s="16">
        <f t="array" ref="J15">IFERROR(INDEX(I$2:I15,MATCH(2,1/(I$2:I15&lt;&gt;0))),0)</f>
        <v>2.5</v>
      </c>
      <c r="K15" s="16">
        <f t="shared" si="1"/>
        <v>2.5</v>
      </c>
      <c r="L15" s="16">
        <f>IF(AND(I15&lt;&gt;0,SUM($B$1:I15)=SUM($B$1:I15)),ROW(),0)</f>
        <v>15</v>
      </c>
      <c r="M15" s="16">
        <f t="array" ref="M15">IF(ROW()-IFERROR(INDEX(L$2:L15,MATCH(2,1/(L$2:L15&lt;&gt;0))),0)&gt;22,22,ROW()-IFERROR(INDEX(L$2:L15,MATCH(2,1/(L$2:L15&lt;&gt;0))),0))</f>
        <v>0</v>
      </c>
    </row>
    <row r="16" spans="1:13">
      <c r="A16" s="5">
        <v>43487</v>
      </c>
      <c r="B16" s="9">
        <v>5.6794819911077897E-2</v>
      </c>
      <c r="C16" s="9">
        <v>4.191613018197074E-2</v>
      </c>
      <c r="D16" s="9">
        <v>1.0609585657709929E-2</v>
      </c>
      <c r="E16" s="9">
        <v>5.2525715839680673E-2</v>
      </c>
      <c r="F16" s="9">
        <v>3.1306544524260807E-2</v>
      </c>
      <c r="G16" s="9">
        <v>6.3135301497390606E-2</v>
      </c>
      <c r="H16" s="9">
        <v>2.0696958866550881E-2</v>
      </c>
      <c r="I16">
        <f t="shared" si="0"/>
        <v>2.5</v>
      </c>
      <c r="J16" s="16">
        <f t="array" ref="J16">IFERROR(INDEX(I$2:I16,MATCH(2,1/(I$2:I16&lt;&gt;0))),0)</f>
        <v>2.5</v>
      </c>
      <c r="K16" s="16">
        <f t="shared" si="1"/>
        <v>2.5</v>
      </c>
      <c r="L16" s="16">
        <f>IF(AND(I16&lt;&gt;0,SUM($B$1:I16)=SUM($B$1:I16)),ROW(),0)</f>
        <v>16</v>
      </c>
      <c r="M16" s="16">
        <f t="array" ref="M16">IF(ROW()-IFERROR(INDEX(L$2:L16,MATCH(2,1/(L$2:L16&lt;&gt;0))),0)&gt;22,22,ROW()-IFERROR(INDEX(L$2:L16,MATCH(2,1/(L$2:L16&lt;&gt;0))),0))</f>
        <v>0</v>
      </c>
    </row>
    <row r="17" spans="1:13">
      <c r="A17" s="5">
        <v>43488</v>
      </c>
      <c r="B17" s="9">
        <v>5.6674477918670238E-2</v>
      </c>
      <c r="C17" s="9">
        <v>4.20617172464419E-2</v>
      </c>
      <c r="D17" s="9">
        <v>1.0540397982309595E-2</v>
      </c>
      <c r="E17" s="9">
        <v>5.2602115228751495E-2</v>
      </c>
      <c r="F17" s="9">
        <v>3.1521319264132305E-2</v>
      </c>
      <c r="G17" s="9">
        <v>6.3142513211061096E-2</v>
      </c>
      <c r="H17" s="9">
        <v>2.0980921281822711E-2</v>
      </c>
      <c r="I17">
        <f t="shared" si="0"/>
        <v>2.5</v>
      </c>
      <c r="J17" s="16">
        <f t="array" ref="J17">IFERROR(INDEX(I$2:I17,MATCH(2,1/(I$2:I17&lt;&gt;0))),0)</f>
        <v>2.5</v>
      </c>
      <c r="K17" s="16">
        <f t="shared" si="1"/>
        <v>2.5</v>
      </c>
      <c r="L17" s="16">
        <f>IF(AND(I17&lt;&gt;0,SUM($B$1:I17)=SUM($B$1:I17)),ROW(),0)</f>
        <v>17</v>
      </c>
      <c r="M17" s="16">
        <f t="array" ref="M17">IF(ROW()-IFERROR(INDEX(L$2:L17,MATCH(2,1/(L$2:L17&lt;&gt;0))),0)&gt;22,22,ROW()-IFERROR(INDEX(L$2:L17,MATCH(2,1/(L$2:L17&lt;&gt;0))),0))</f>
        <v>0</v>
      </c>
    </row>
    <row r="18" spans="1:13">
      <c r="A18" s="5">
        <v>43489</v>
      </c>
      <c r="B18" s="9">
        <v>5.6220812606803117E-2</v>
      </c>
      <c r="C18" s="9">
        <v>4.2206306105295292E-2</v>
      </c>
      <c r="D18" s="9">
        <v>1.0475165441206646E-2</v>
      </c>
      <c r="E18" s="9">
        <v>5.2681471546501935E-2</v>
      </c>
      <c r="F18" s="9">
        <v>3.173114066408865E-2</v>
      </c>
      <c r="G18" s="9">
        <v>6.3156636987708584E-2</v>
      </c>
      <c r="H18" s="9">
        <v>2.1255975222882001E-2</v>
      </c>
      <c r="I18">
        <f t="shared" si="0"/>
        <v>2.5</v>
      </c>
      <c r="J18" s="16">
        <f t="array" ref="J18">IFERROR(INDEX(I$2:I18,MATCH(2,1/(I$2:I18&lt;&gt;0))),0)</f>
        <v>2.5</v>
      </c>
      <c r="K18" s="16">
        <f t="shared" si="1"/>
        <v>2.5</v>
      </c>
      <c r="L18" s="16">
        <f>IF(AND(I18&lt;&gt;0,SUM($B$1:I18)=SUM($B$1:I18)),ROW(),0)</f>
        <v>18</v>
      </c>
      <c r="M18" s="16">
        <f t="array" ref="M18">IF(ROW()-IFERROR(INDEX(L$2:L18,MATCH(2,1/(L$2:L18&lt;&gt;0))),0)&gt;22,22,ROW()-IFERROR(INDEX(L$2:L18,MATCH(2,1/(L$2:L18&lt;&gt;0))),0))</f>
        <v>0</v>
      </c>
    </row>
    <row r="19" spans="1:13">
      <c r="A19" s="5">
        <v>43490</v>
      </c>
      <c r="B19" s="9">
        <v>5.5793714948329826E-2</v>
      </c>
      <c r="C19" s="9">
        <v>4.2350487563836289E-2</v>
      </c>
      <c r="D19" s="9">
        <v>1.0416036315814402E-2</v>
      </c>
      <c r="E19" s="9">
        <v>5.2766523879650695E-2</v>
      </c>
      <c r="F19" s="9">
        <v>3.1934451248021883E-2</v>
      </c>
      <c r="G19" s="9">
        <v>6.3182560195465087E-2</v>
      </c>
      <c r="H19" s="9">
        <v>2.1518414932207484E-2</v>
      </c>
      <c r="I19">
        <f t="shared" si="0"/>
        <v>2.5</v>
      </c>
      <c r="J19" s="16">
        <f t="array" ref="J19">IFERROR(INDEX(I$2:I19,MATCH(2,1/(I$2:I19&lt;&gt;0))),0)</f>
        <v>2.5</v>
      </c>
      <c r="K19" s="16">
        <f t="shared" si="1"/>
        <v>2.5</v>
      </c>
      <c r="L19" s="16">
        <f>IF(AND(I19&lt;&gt;0,SUM($B$1:I19)=SUM($B$1:I19)),ROW(),0)</f>
        <v>19</v>
      </c>
      <c r="M19" s="16">
        <f t="array" ref="M19">IF(ROW()-IFERROR(INDEX(L$2:L19,MATCH(2,1/(L$2:L19&lt;&gt;0))),0)&gt;22,22,ROW()-IFERROR(INDEX(L$2:L19,MATCH(2,1/(L$2:L19&lt;&gt;0))),0))</f>
        <v>0</v>
      </c>
    </row>
    <row r="20" spans="1:13">
      <c r="A20" s="5">
        <v>43493</v>
      </c>
      <c r="B20" s="9">
        <v>5.5161729095153988E-2</v>
      </c>
      <c r="C20" s="9">
        <v>4.2492537258567616E-2</v>
      </c>
      <c r="D20" s="9">
        <v>1.0352939934930673E-2</v>
      </c>
      <c r="E20" s="9">
        <v>5.2845477193498289E-2</v>
      </c>
      <c r="F20" s="9">
        <v>3.2139597323636943E-2</v>
      </c>
      <c r="G20" s="9">
        <v>6.3198417128428969E-2</v>
      </c>
      <c r="H20" s="9">
        <v>2.178665738870627E-2</v>
      </c>
      <c r="I20">
        <f t="shared" si="0"/>
        <v>2.5</v>
      </c>
      <c r="J20" s="16">
        <f t="array" ref="J20">IFERROR(INDEX(I$2:I20,MATCH(2,1/(I$2:I20&lt;&gt;0))),0)</f>
        <v>2.5</v>
      </c>
      <c r="K20" s="16">
        <f t="shared" si="1"/>
        <v>2.5</v>
      </c>
      <c r="L20" s="16">
        <f>IF(AND(I20&lt;&gt;0,SUM($B$1:I20)=SUM($B$1:I20)),ROW(),0)</f>
        <v>20</v>
      </c>
      <c r="M20" s="16">
        <f t="array" ref="M20">IF(ROW()-IFERROR(INDEX(L$2:L20,MATCH(2,1/(L$2:L20&lt;&gt;0))),0)&gt;22,22,ROW()-IFERROR(INDEX(L$2:L20,MATCH(2,1/(L$2:L20&lt;&gt;0))),0))</f>
        <v>0</v>
      </c>
    </row>
    <row r="21" spans="1:13">
      <c r="A21" s="5">
        <v>43494</v>
      </c>
      <c r="B21" s="9">
        <v>5.5466940477854998E-2</v>
      </c>
      <c r="C21" s="9">
        <v>4.2624753357350637E-2</v>
      </c>
      <c r="D21" s="9">
        <v>1.0293500251657752E-2</v>
      </c>
      <c r="E21" s="9">
        <v>5.2918253609008391E-2</v>
      </c>
      <c r="F21" s="9">
        <v>3.2331253105692882E-2</v>
      </c>
      <c r="G21" s="9">
        <v>6.3211753860666145E-2</v>
      </c>
      <c r="H21" s="9">
        <v>2.2037752854035132E-2</v>
      </c>
      <c r="I21">
        <f t="shared" si="0"/>
        <v>2.5</v>
      </c>
      <c r="J21" s="16">
        <f t="array" ref="J21">IFERROR(INDEX(I$2:I21,MATCH(2,1/(I$2:I21&lt;&gt;0))),0)</f>
        <v>2.5</v>
      </c>
      <c r="K21" s="16">
        <f t="shared" si="1"/>
        <v>2.5</v>
      </c>
      <c r="L21" s="16">
        <f>IF(AND(I21&lt;&gt;0,SUM($B$1:I21)=SUM($B$1:I21)),ROW(),0)</f>
        <v>21</v>
      </c>
      <c r="M21" s="16">
        <f t="array" ref="M21">IF(ROW()-IFERROR(INDEX(L$2:L21,MATCH(2,1/(L$2:L21&lt;&gt;0))),0)&gt;22,22,ROW()-IFERROR(INDEX(L$2:L21,MATCH(2,1/(L$2:L21&lt;&gt;0))),0))</f>
        <v>0</v>
      </c>
    </row>
    <row r="22" spans="1:13">
      <c r="A22" s="5">
        <v>43495</v>
      </c>
      <c r="B22" s="9">
        <v>5.6017315827884488E-2</v>
      </c>
      <c r="C22" s="9">
        <v>4.2756926564370981E-2</v>
      </c>
      <c r="D22" s="9">
        <v>1.0230145818971555E-2</v>
      </c>
      <c r="E22" s="9">
        <v>5.2987072383342534E-2</v>
      </c>
      <c r="F22" s="9">
        <v>3.2526780745399428E-2</v>
      </c>
      <c r="G22" s="9">
        <v>6.3217218202314088E-2</v>
      </c>
      <c r="H22" s="9">
        <v>2.2296634926427871E-2</v>
      </c>
      <c r="I22">
        <f t="shared" si="0"/>
        <v>2.5</v>
      </c>
      <c r="J22" s="16">
        <f t="array" ref="J22">IFERROR(INDEX(I$2:I22,MATCH(2,1/(I$2:I22&lt;&gt;0))),0)</f>
        <v>2.5</v>
      </c>
      <c r="K22" s="16">
        <f t="shared" si="1"/>
        <v>2.5</v>
      </c>
      <c r="L22" s="16">
        <f>IF(AND(I22&lt;&gt;0,SUM($B$1:I22)=SUM($B$1:I22)),ROW(),0)</f>
        <v>22</v>
      </c>
      <c r="M22" s="16">
        <f t="array" ref="M22">IF(ROW()-IFERROR(INDEX(L$2:L22,MATCH(2,1/(L$2:L22&lt;&gt;0))),0)&gt;22,22,ROW()-IFERROR(INDEX(L$2:L22,MATCH(2,1/(L$2:L22&lt;&gt;0))),0))</f>
        <v>0</v>
      </c>
    </row>
    <row r="23" spans="1:13">
      <c r="A23" s="5">
        <v>43496</v>
      </c>
      <c r="B23" s="9">
        <v>5.5565087673001966E-2</v>
      </c>
      <c r="C23" s="9">
        <v>4.2891985357538902E-2</v>
      </c>
      <c r="D23" s="9">
        <v>1.0159666840487249E-2</v>
      </c>
      <c r="E23" s="9">
        <v>5.3051652198026149E-2</v>
      </c>
      <c r="F23" s="9">
        <v>3.2732318517051655E-2</v>
      </c>
      <c r="G23" s="9">
        <v>6.3211319038513403E-2</v>
      </c>
      <c r="H23" s="9">
        <v>2.2572651676564404E-2</v>
      </c>
      <c r="I23">
        <f t="shared" si="0"/>
        <v>2.5</v>
      </c>
      <c r="J23" s="16">
        <f t="array" ref="J23">IFERROR(INDEX(I$2:I23,MATCH(2,1/(I$2:I23&lt;&gt;0))),0)</f>
        <v>2.5</v>
      </c>
      <c r="K23" s="16">
        <f t="shared" si="1"/>
        <v>2.5</v>
      </c>
      <c r="L23" s="16">
        <f>IF(AND(I23&lt;&gt;0,SUM($B$1:I23)=SUM($B$1:I23)),ROW(),0)</f>
        <v>23</v>
      </c>
      <c r="M23" s="16">
        <f t="array" ref="M23">IF(ROW()-IFERROR(INDEX(L$2:L23,MATCH(2,1/(L$2:L23&lt;&gt;0))),0)&gt;22,22,ROW()-IFERROR(INDEX(L$2:L23,MATCH(2,1/(L$2:L23&lt;&gt;0))),0))</f>
        <v>0</v>
      </c>
    </row>
    <row r="24" spans="1:13">
      <c r="A24" s="5">
        <v>43497</v>
      </c>
      <c r="B24" s="9">
        <v>5.4444702898057099E-2</v>
      </c>
      <c r="C24" s="9">
        <v>4.301501445594607E-2</v>
      </c>
      <c r="D24" s="9">
        <v>1.0100933217926874E-2</v>
      </c>
      <c r="E24" s="9">
        <v>5.311594767387294E-2</v>
      </c>
      <c r="F24" s="9">
        <v>3.2914081238019199E-2</v>
      </c>
      <c r="G24" s="9">
        <v>6.3216880891799818E-2</v>
      </c>
      <c r="H24" s="9">
        <v>2.2813148020092322E-2</v>
      </c>
      <c r="I24">
        <f t="shared" si="0"/>
        <v>2.5</v>
      </c>
      <c r="J24" s="16">
        <f t="array" ref="J24">IFERROR(INDEX(I$2:I24,MATCH(2,1/(I$2:I24&lt;&gt;0))),0)</f>
        <v>2.5</v>
      </c>
      <c r="K24" s="16">
        <f t="shared" si="1"/>
        <v>2.5</v>
      </c>
      <c r="L24" s="16">
        <f>IF(AND(I24&lt;&gt;0,SUM($B$1:I24)=SUM($B$1:I24)),ROW(),0)</f>
        <v>24</v>
      </c>
      <c r="M24" s="16">
        <f t="array" ref="M24">IF(ROW()-IFERROR(INDEX(L$2:L24,MATCH(2,1/(L$2:L24&lt;&gt;0))),0)&gt;22,22,ROW()-IFERROR(INDEX(L$2:L24,MATCH(2,1/(L$2:L24&lt;&gt;0))),0))</f>
        <v>0</v>
      </c>
    </row>
    <row r="25" spans="1:13">
      <c r="A25" s="5">
        <v>43498</v>
      </c>
      <c r="B25" s="9">
        <v>5.4293702898057093E-2</v>
      </c>
      <c r="C25" s="9">
        <v>4.3130835440717219E-2</v>
      </c>
      <c r="D25" s="9">
        <v>1.0050562855226475E-2</v>
      </c>
      <c r="E25" s="9">
        <v>5.3181398295943691E-2</v>
      </c>
      <c r="F25" s="9">
        <v>3.3080272585490747E-2</v>
      </c>
      <c r="G25" s="9">
        <v>6.3231961151170163E-2</v>
      </c>
      <c r="H25" s="9">
        <v>2.3029709730264268E-2</v>
      </c>
      <c r="I25">
        <f t="shared" si="0"/>
        <v>2.5</v>
      </c>
      <c r="J25" s="16">
        <f t="array" ref="J25">IFERROR(INDEX(I$2:I25,MATCH(2,1/(I$2:I25&lt;&gt;0))),0)</f>
        <v>2.5</v>
      </c>
      <c r="K25" s="16">
        <f t="shared" si="1"/>
        <v>2.5</v>
      </c>
      <c r="L25" s="16">
        <f>IF(AND(I25&lt;&gt;0,SUM($B$1:I25)=SUM($B$1:I25)),ROW(),0)</f>
        <v>25</v>
      </c>
      <c r="M25" s="16">
        <f t="array" ref="M25">IF(ROW()-IFERROR(INDEX(L$2:L25,MATCH(2,1/(L$2:L25&lt;&gt;0))),0)&gt;22,22,ROW()-IFERROR(INDEX(L$2:L25,MATCH(2,1/(L$2:L25&lt;&gt;0))),0))</f>
        <v>0</v>
      </c>
    </row>
    <row r="26" spans="1:13">
      <c r="A26" s="5">
        <v>43499</v>
      </c>
      <c r="B26" s="9">
        <v>5.4386702898057096E-2</v>
      </c>
      <c r="C26" s="9">
        <v>4.3235227653450801E-2</v>
      </c>
      <c r="D26" s="9">
        <v>1.0001129561786084E-2</v>
      </c>
      <c r="E26" s="9">
        <v>5.3236357215236882E-2</v>
      </c>
      <c r="F26" s="9">
        <v>3.3234098091664721E-2</v>
      </c>
      <c r="G26" s="9">
        <v>6.3237486777022969E-2</v>
      </c>
      <c r="H26" s="9">
        <v>2.3232968529878634E-2</v>
      </c>
      <c r="I26">
        <f t="shared" si="0"/>
        <v>2.5</v>
      </c>
      <c r="J26" s="16">
        <f t="array" ref="J26">IFERROR(INDEX(I$2:I26,MATCH(2,1/(I$2:I26&lt;&gt;0))),0)</f>
        <v>2.5</v>
      </c>
      <c r="K26" s="16">
        <f t="shared" si="1"/>
        <v>2.5</v>
      </c>
      <c r="L26" s="16">
        <f>IF(AND(I26&lt;&gt;0,SUM($B$1:I26)=SUM($B$1:I26)),ROW(),0)</f>
        <v>26</v>
      </c>
      <c r="M26" s="16">
        <f t="array" ref="M26">IF(ROW()-IFERROR(INDEX(L$2:L26,MATCH(2,1/(L$2:L26&lt;&gt;0))),0)&gt;22,22,ROW()-IFERROR(INDEX(L$2:L26,MATCH(2,1/(L$2:L26&lt;&gt;0))),0))</f>
        <v>0</v>
      </c>
    </row>
    <row r="27" spans="1:13">
      <c r="A27" s="5">
        <v>43507</v>
      </c>
      <c r="B27" s="9">
        <v>5.3495970593058072E-2</v>
      </c>
      <c r="C27" s="9">
        <v>4.3329045011934832E-2</v>
      </c>
      <c r="D27" s="9">
        <v>9.9687325094201182E-3</v>
      </c>
      <c r="E27" s="9">
        <v>5.329777752135495E-2</v>
      </c>
      <c r="F27" s="9">
        <v>3.3360312502514713E-2</v>
      </c>
      <c r="G27" s="9">
        <v>6.3266510030775075E-2</v>
      </c>
      <c r="H27" s="9">
        <v>2.3391579993094595E-2</v>
      </c>
      <c r="I27">
        <f t="shared" si="0"/>
        <v>2.5</v>
      </c>
      <c r="J27" s="16">
        <f t="array" ref="J27">IFERROR(INDEX(I$2:I27,MATCH(2,1/(I$2:I27&lt;&gt;0))),0)</f>
        <v>2.5</v>
      </c>
      <c r="K27" s="16">
        <f t="shared" si="1"/>
        <v>2.5</v>
      </c>
      <c r="L27" s="16">
        <f>IF(AND(I27&lt;&gt;0,SUM($B$1:I27)=SUM($B$1:I27)),ROW(),0)</f>
        <v>27</v>
      </c>
      <c r="M27" s="16">
        <f t="array" ref="M27">IF(ROW()-IFERROR(INDEX(L$2:L27,MATCH(2,1/(L$2:L27&lt;&gt;0))),0)&gt;22,22,ROW()-IFERROR(INDEX(L$2:L27,MATCH(2,1/(L$2:L27&lt;&gt;0))),0))</f>
        <v>0</v>
      </c>
    </row>
    <row r="28" spans="1:13">
      <c r="A28" s="5">
        <v>43508</v>
      </c>
      <c r="B28" s="9">
        <v>5.3168621193705676E-2</v>
      </c>
      <c r="C28" s="9">
        <v>4.3427666817076334E-2</v>
      </c>
      <c r="D28" s="9">
        <v>9.9392900141979101E-3</v>
      </c>
      <c r="E28" s="9">
        <v>5.3366956831274244E-2</v>
      </c>
      <c r="F28" s="9">
        <v>3.3488376802878424E-2</v>
      </c>
      <c r="G28" s="9">
        <v>6.3306246845472147E-2</v>
      </c>
      <c r="H28" s="9">
        <v>2.3549086788680514E-2</v>
      </c>
      <c r="I28">
        <f t="shared" si="0"/>
        <v>0</v>
      </c>
      <c r="J28" s="16">
        <f t="array" ref="J28">IFERROR(INDEX(I$2:I28,MATCH(2,1/(I$2:I28&lt;&gt;0))),0)</f>
        <v>2.5</v>
      </c>
      <c r="K28" s="16">
        <f t="shared" si="1"/>
        <v>2.3863636363636362</v>
      </c>
      <c r="L28" s="16">
        <f>IF(AND(I28&lt;&gt;0,SUM($B$1:I28)=SUM($B$1:I28)),ROW(),0)</f>
        <v>0</v>
      </c>
      <c r="M28" s="16">
        <f t="array" ref="M28">IF(ROW()-IFERROR(INDEX(L$2:L28,MATCH(2,1/(L$2:L28&lt;&gt;0))),0)&gt;22,22,ROW()-IFERROR(INDEX(L$2:L28,MATCH(2,1/(L$2:L28&lt;&gt;0))),0))</f>
        <v>1</v>
      </c>
    </row>
    <row r="29" spans="1:13">
      <c r="A29" s="5">
        <v>43509</v>
      </c>
      <c r="B29" s="9">
        <v>5.1484476066943535E-2</v>
      </c>
      <c r="C29" s="9">
        <v>4.3518280765957332E-2</v>
      </c>
      <c r="D29" s="9">
        <v>9.8997532578957072E-3</v>
      </c>
      <c r="E29" s="9">
        <v>5.3418034023853041E-2</v>
      </c>
      <c r="F29" s="9">
        <v>3.3618527508061623E-2</v>
      </c>
      <c r="G29" s="9">
        <v>6.331778728174875E-2</v>
      </c>
      <c r="H29" s="9">
        <v>2.3718774250165917E-2</v>
      </c>
      <c r="I29">
        <f t="shared" si="0"/>
        <v>0</v>
      </c>
      <c r="J29" s="16">
        <f t="array" ref="J29">IFERROR(INDEX(I$2:I29,MATCH(2,1/(I$2:I29&lt;&gt;0))),0)</f>
        <v>2.5</v>
      </c>
      <c r="K29" s="16">
        <f t="shared" si="1"/>
        <v>2.2727272727272729</v>
      </c>
      <c r="L29" s="16">
        <f>IF(AND(I29&lt;&gt;0,SUM($B$1:I29)=SUM($B$1:I29)),ROW(),0)</f>
        <v>0</v>
      </c>
      <c r="M29" s="16">
        <f t="array" ref="M29">IF(ROW()-IFERROR(INDEX(L$2:L29,MATCH(2,1/(L$2:L29&lt;&gt;0))),0)&gt;22,22,ROW()-IFERROR(INDEX(L$2:L29,MATCH(2,1/(L$2:L29&lt;&gt;0))),0))</f>
        <v>2</v>
      </c>
    </row>
    <row r="30" spans="1:13">
      <c r="A30" s="5">
        <v>43510</v>
      </c>
      <c r="B30" s="9">
        <v>5.1561305273656502E-2</v>
      </c>
      <c r="C30" s="9">
        <v>4.3610066144365231E-2</v>
      </c>
      <c r="D30" s="9">
        <v>9.8536760536643894E-3</v>
      </c>
      <c r="E30" s="9">
        <v>5.3463742198029622E-2</v>
      </c>
      <c r="F30" s="9">
        <v>3.375639009070084E-2</v>
      </c>
      <c r="G30" s="9">
        <v>6.3317418251694013E-2</v>
      </c>
      <c r="H30" s="9">
        <v>2.3902714037036452E-2</v>
      </c>
      <c r="I30">
        <f t="shared" si="0"/>
        <v>0</v>
      </c>
      <c r="J30" s="16">
        <f t="array" ref="J30">IFERROR(INDEX(I$2:I30,MATCH(2,1/(I$2:I30&lt;&gt;0))),0)</f>
        <v>2.5</v>
      </c>
      <c r="K30" s="16">
        <f t="shared" si="1"/>
        <v>2.1590909090909092</v>
      </c>
      <c r="L30" s="16">
        <f>IF(AND(I30&lt;&gt;0,SUM($B$1:I30)=SUM($B$1:I30)),ROW(),0)</f>
        <v>0</v>
      </c>
      <c r="M30" s="16">
        <f t="array" ref="M30">IF(ROW()-IFERROR(INDEX(L$2:L30,MATCH(2,1/(L$2:L30&lt;&gt;0))),0)&gt;22,22,ROW()-IFERROR(INDEX(L$2:L30,MATCH(2,1/(L$2:L30&lt;&gt;0))),0))</f>
        <v>3</v>
      </c>
    </row>
    <row r="31" spans="1:13">
      <c r="A31" s="5">
        <v>43511</v>
      </c>
      <c r="B31" s="9">
        <v>5.2734416938023901E-2</v>
      </c>
      <c r="C31" s="9">
        <v>4.3701735772993217E-2</v>
      </c>
      <c r="D31" s="9">
        <v>9.8052910095060338E-3</v>
      </c>
      <c r="E31" s="9">
        <v>5.3507026782499252E-2</v>
      </c>
      <c r="F31" s="9">
        <v>3.3896444763487181E-2</v>
      </c>
      <c r="G31" s="9">
        <v>6.3312317792005288E-2</v>
      </c>
      <c r="H31" s="9">
        <v>2.4091153753981149E-2</v>
      </c>
      <c r="I31">
        <f t="shared" si="0"/>
        <v>0</v>
      </c>
      <c r="J31" s="16">
        <f t="array" ref="J31">IFERROR(INDEX(I$2:I31,MATCH(2,1/(I$2:I31&lt;&gt;0))),0)</f>
        <v>2.5</v>
      </c>
      <c r="K31" s="16">
        <f t="shared" si="1"/>
        <v>2.0454545454545454</v>
      </c>
      <c r="L31" s="16">
        <f>IF(AND(I31&lt;&gt;0,SUM($B$1:I31)=SUM($B$1:I31)),ROW(),0)</f>
        <v>0</v>
      </c>
      <c r="M31" s="16">
        <f t="array" ref="M31">IF(ROW()-IFERROR(INDEX(L$2:L31,MATCH(2,1/(L$2:L31&lt;&gt;0))),0)&gt;22,22,ROW()-IFERROR(INDEX(L$2:L31,MATCH(2,1/(L$2:L31&lt;&gt;0))),0))</f>
        <v>4</v>
      </c>
    </row>
    <row r="32" spans="1:13">
      <c r="A32" s="5">
        <v>43514</v>
      </c>
      <c r="B32" s="9">
        <v>5.0471623168892296E-2</v>
      </c>
      <c r="C32" s="9">
        <v>4.3800333198718643E-2</v>
      </c>
      <c r="D32" s="9">
        <v>9.7454769667680713E-3</v>
      </c>
      <c r="E32" s="9">
        <v>5.3545810165486714E-2</v>
      </c>
      <c r="F32" s="9">
        <v>3.4054856231950571E-2</v>
      </c>
      <c r="G32" s="9">
        <v>6.3291287132254792E-2</v>
      </c>
      <c r="H32" s="9">
        <v>2.43093792651825E-2</v>
      </c>
      <c r="I32">
        <f t="shared" si="0"/>
        <v>0</v>
      </c>
      <c r="J32" s="16">
        <f t="array" ref="J32">IFERROR(INDEX(I$2:I32,MATCH(2,1/(I$2:I32&lt;&gt;0))),0)</f>
        <v>2.5</v>
      </c>
      <c r="K32" s="16">
        <f t="shared" si="1"/>
        <v>1.9318181818181817</v>
      </c>
      <c r="L32" s="16">
        <f>IF(AND(I32&lt;&gt;0,SUM($B$1:I32)=SUM($B$1:I32)),ROW(),0)</f>
        <v>0</v>
      </c>
      <c r="M32" s="16">
        <f t="array" ref="M32">IF(ROW()-IFERROR(INDEX(L$2:L32,MATCH(2,1/(L$2:L32&lt;&gt;0))),0)&gt;22,22,ROW()-IFERROR(INDEX(L$2:L32,MATCH(2,1/(L$2:L32&lt;&gt;0))),0))</f>
        <v>5</v>
      </c>
    </row>
    <row r="33" spans="1:13">
      <c r="A33" s="5">
        <v>43515</v>
      </c>
      <c r="B33" s="9">
        <v>5.0079133389182462E-2</v>
      </c>
      <c r="C33" s="9">
        <v>4.3894939333168195E-2</v>
      </c>
      <c r="D33" s="9">
        <v>9.6775387137335005E-3</v>
      </c>
      <c r="E33" s="9">
        <v>5.3572478046901698E-2</v>
      </c>
      <c r="F33" s="9">
        <v>3.4217400619434693E-2</v>
      </c>
      <c r="G33" s="9">
        <v>6.32500167606352E-2</v>
      </c>
      <c r="H33" s="9">
        <v>2.4539861905701194E-2</v>
      </c>
      <c r="I33">
        <f t="shared" si="0"/>
        <v>0</v>
      </c>
      <c r="J33" s="16">
        <f t="array" ref="J33">IFERROR(INDEX(I$2:I33,MATCH(2,1/(I$2:I33&lt;&gt;0))),0)</f>
        <v>2.5</v>
      </c>
      <c r="K33" s="16">
        <f t="shared" si="1"/>
        <v>1.8181818181818183</v>
      </c>
      <c r="L33" s="16">
        <f>IF(AND(I33&lt;&gt;0,SUM($B$1:I33)=SUM($B$1:I33)),ROW(),0)</f>
        <v>0</v>
      </c>
      <c r="M33" s="16">
        <f t="array" ref="M33">IF(ROW()-IFERROR(INDEX(L$2:L33,MATCH(2,1/(L$2:L33&lt;&gt;0))),0)&gt;22,22,ROW()-IFERROR(INDEX(L$2:L33,MATCH(2,1/(L$2:L33&lt;&gt;0))),0))</f>
        <v>6</v>
      </c>
    </row>
    <row r="34" spans="1:13">
      <c r="A34" s="5">
        <v>43516</v>
      </c>
      <c r="B34" s="9">
        <v>4.9926408600881725E-2</v>
      </c>
      <c r="C34" s="9">
        <v>4.3970864178955377E-2</v>
      </c>
      <c r="D34" s="9">
        <v>9.6033545714451825E-3</v>
      </c>
      <c r="E34" s="9">
        <v>5.3574218750400561E-2</v>
      </c>
      <c r="F34" s="9">
        <v>3.4367509607510192E-2</v>
      </c>
      <c r="G34" s="9">
        <v>6.3177573321845745E-2</v>
      </c>
      <c r="H34" s="9">
        <v>2.4764155036065012E-2</v>
      </c>
      <c r="I34">
        <f t="shared" si="0"/>
        <v>0</v>
      </c>
      <c r="J34" s="16">
        <f t="array" ref="J34">IFERROR(INDEX(I$2:I34,MATCH(2,1/(I$2:I34&lt;&gt;0))),0)</f>
        <v>2.5</v>
      </c>
      <c r="K34" s="16">
        <f t="shared" si="1"/>
        <v>1.7045454545454546</v>
      </c>
      <c r="L34" s="16">
        <f>IF(AND(I34&lt;&gt;0,SUM($B$1:I34)=SUM($B$1:I34)),ROW(),0)</f>
        <v>0</v>
      </c>
      <c r="M34" s="16">
        <f t="array" ref="M34">IF(ROW()-IFERROR(INDEX(L$2:L34,MATCH(2,1/(L$2:L34&lt;&gt;0))),0)&gt;22,22,ROW()-IFERROR(INDEX(L$2:L34,MATCH(2,1/(L$2:L34&lt;&gt;0))),0))</f>
        <v>7</v>
      </c>
    </row>
    <row r="35" spans="1:13">
      <c r="A35" s="5">
        <v>43517</v>
      </c>
      <c r="B35" s="9">
        <v>5.0145484489746664E-2</v>
      </c>
      <c r="C35" s="9">
        <v>4.4049808180216692E-2</v>
      </c>
      <c r="D35" s="9">
        <v>9.5241756817767004E-3</v>
      </c>
      <c r="E35" s="9">
        <v>5.3573983861993392E-2</v>
      </c>
      <c r="F35" s="9">
        <v>3.4525632498439991E-2</v>
      </c>
      <c r="G35" s="9">
        <v>6.3098159543770099E-2</v>
      </c>
      <c r="H35" s="9">
        <v>2.5001456816663291E-2</v>
      </c>
      <c r="I35">
        <f t="shared" si="0"/>
        <v>0</v>
      </c>
      <c r="J35" s="16">
        <f t="array" ref="J35">IFERROR(INDEX(I$2:I35,MATCH(2,1/(I$2:I35&lt;&gt;0))),0)</f>
        <v>2.5</v>
      </c>
      <c r="K35" s="16">
        <f t="shared" si="1"/>
        <v>1.5909090909090908</v>
      </c>
      <c r="L35" s="16">
        <f>IF(AND(I35&lt;&gt;0,SUM($B$1:I35)=SUM($B$1:I35)),ROW(),0)</f>
        <v>0</v>
      </c>
      <c r="M35" s="16">
        <f t="array" ref="M35">IF(ROW()-IFERROR(INDEX(L$2:L35,MATCH(2,1/(L$2:L35&lt;&gt;0))),0)&gt;22,22,ROW()-IFERROR(INDEX(L$2:L35,MATCH(2,1/(L$2:L35&lt;&gt;0))),0))</f>
        <v>8</v>
      </c>
    </row>
    <row r="36" spans="1:13">
      <c r="A36" s="5">
        <v>43518</v>
      </c>
      <c r="B36" s="9">
        <v>4.8699406292363287E-2</v>
      </c>
      <c r="C36" s="9">
        <v>4.4123500094643428E-2</v>
      </c>
      <c r="D36" s="9">
        <v>9.4515939880708329E-3</v>
      </c>
      <c r="E36" s="9">
        <v>5.3575094082714263E-2</v>
      </c>
      <c r="F36" s="9">
        <v>3.4671906106572593E-2</v>
      </c>
      <c r="G36" s="9">
        <v>6.3026688070785097E-2</v>
      </c>
      <c r="H36" s="9">
        <v>2.5220312118501762E-2</v>
      </c>
      <c r="I36">
        <f t="shared" si="0"/>
        <v>0</v>
      </c>
      <c r="J36" s="16">
        <f t="array" ref="J36">IFERROR(INDEX(I$2:I36,MATCH(2,1/(I$2:I36&lt;&gt;0))),0)</f>
        <v>2.5</v>
      </c>
      <c r="K36" s="16">
        <f t="shared" si="1"/>
        <v>1.4772727272727273</v>
      </c>
      <c r="L36" s="16">
        <f>IF(AND(I36&lt;&gt;0,SUM($B$1:I36)=SUM($B$1:I36)),ROW(),0)</f>
        <v>0</v>
      </c>
      <c r="M36" s="16">
        <f t="array" ref="M36">IF(ROW()-IFERROR(INDEX(L$2:L36,MATCH(2,1/(L$2:L36&lt;&gt;0))),0)&gt;22,22,ROW()-IFERROR(INDEX(L$2:L36,MATCH(2,1/(L$2:L36&lt;&gt;0))),0))</f>
        <v>9</v>
      </c>
    </row>
    <row r="37" spans="1:13">
      <c r="A37" s="5">
        <v>43521</v>
      </c>
      <c r="B37" s="9">
        <v>4.4004084126769462E-2</v>
      </c>
      <c r="C37" s="9">
        <v>4.4197297599185684E-2</v>
      </c>
      <c r="D37" s="9">
        <v>9.3803987261776734E-3</v>
      </c>
      <c r="E37" s="9">
        <v>5.3577696325363355E-2</v>
      </c>
      <c r="F37" s="9">
        <v>3.4816898873008012E-2</v>
      </c>
      <c r="G37" s="9">
        <v>6.2958095051541027E-2</v>
      </c>
      <c r="H37" s="9">
        <v>2.5436500146830337E-2</v>
      </c>
      <c r="I37">
        <f t="shared" si="0"/>
        <v>0</v>
      </c>
      <c r="J37" s="16">
        <f t="array" ref="J37">IFERROR(INDEX(I$2:I37,MATCH(2,1/(I$2:I37&lt;&gt;0))),0)</f>
        <v>2.5</v>
      </c>
      <c r="K37" s="16">
        <f t="shared" si="1"/>
        <v>1.3636363636363635</v>
      </c>
      <c r="L37" s="16">
        <f>IF(AND(I37&lt;&gt;0,SUM($B$1:I37)=SUM($B$1:I37)),ROW(),0)</f>
        <v>0</v>
      </c>
      <c r="M37" s="16">
        <f t="array" ref="M37">IF(ROW()-IFERROR(INDEX(L$2:L37,MATCH(2,1/(L$2:L37&lt;&gt;0))),0)&gt;22,22,ROW()-IFERROR(INDEX(L$2:L37,MATCH(2,1/(L$2:L37&lt;&gt;0))),0))</f>
        <v>10</v>
      </c>
    </row>
    <row r="38" spans="1:13">
      <c r="A38" s="5">
        <v>43522</v>
      </c>
      <c r="B38" s="9">
        <v>4.4286115374592164E-2</v>
      </c>
      <c r="C38" s="9">
        <v>4.4267469182034253E-2</v>
      </c>
      <c r="D38" s="9">
        <v>9.3070077625318336E-3</v>
      </c>
      <c r="E38" s="9">
        <v>5.3574476944566088E-2</v>
      </c>
      <c r="F38" s="9">
        <v>3.4960461419502417E-2</v>
      </c>
      <c r="G38" s="9">
        <v>6.2881484707097923E-2</v>
      </c>
      <c r="H38" s="9">
        <v>2.5653453656970585E-2</v>
      </c>
      <c r="I38">
        <f t="shared" si="0"/>
        <v>0</v>
      </c>
      <c r="J38" s="16">
        <f t="array" ref="J38">IFERROR(INDEX(I$2:I38,MATCH(2,1/(I$2:I38&lt;&gt;0))),0)</f>
        <v>2.5</v>
      </c>
      <c r="K38" s="16">
        <f t="shared" si="1"/>
        <v>1.25</v>
      </c>
      <c r="L38" s="16">
        <f>IF(AND(I38&lt;&gt;0,SUM($B$1:I38)=SUM($B$1:I38)),ROW(),0)</f>
        <v>0</v>
      </c>
      <c r="M38" s="16">
        <f t="array" ref="M38">IF(ROW()-IFERROR(INDEX(L$2:L38,MATCH(2,1/(L$2:L38&lt;&gt;0))),0)&gt;22,22,ROW()-IFERROR(INDEX(L$2:L38,MATCH(2,1/(L$2:L38&lt;&gt;0))),0))</f>
        <v>11</v>
      </c>
    </row>
    <row r="39" spans="1:13">
      <c r="A39" s="5">
        <v>43523</v>
      </c>
      <c r="B39" s="9">
        <v>4.3953200289789579E-2</v>
      </c>
      <c r="C39" s="9">
        <v>4.4332097874755748E-2</v>
      </c>
      <c r="D39" s="9">
        <v>9.2364192650928635E-3</v>
      </c>
      <c r="E39" s="9">
        <v>5.3568517139848615E-2</v>
      </c>
      <c r="F39" s="9">
        <v>3.5095678609662881E-2</v>
      </c>
      <c r="G39" s="9">
        <v>6.2804936404941475E-2</v>
      </c>
      <c r="H39" s="9">
        <v>2.5859259344570021E-2</v>
      </c>
      <c r="I39">
        <f t="shared" si="0"/>
        <v>0</v>
      </c>
      <c r="J39" s="16">
        <f t="array" ref="J39">IFERROR(INDEX(I$2:I39,MATCH(2,1/(I$2:I39&lt;&gt;0))),0)</f>
        <v>2.5</v>
      </c>
      <c r="K39" s="16">
        <f t="shared" si="1"/>
        <v>1.1363636363636365</v>
      </c>
      <c r="L39" s="16">
        <f>IF(AND(I39&lt;&gt;0,SUM($B$1:I39)=SUM($B$1:I39)),ROW(),0)</f>
        <v>0</v>
      </c>
      <c r="M39" s="16">
        <f t="array" ref="M39">IF(ROW()-IFERROR(INDEX(L$2:L39,MATCH(2,1/(L$2:L39&lt;&gt;0))),0)&gt;22,22,ROW()-IFERROR(INDEX(L$2:L39,MATCH(2,1/(L$2:L39&lt;&gt;0))),0))</f>
        <v>12</v>
      </c>
    </row>
    <row r="40" spans="1:13">
      <c r="A40" s="5">
        <v>43524</v>
      </c>
      <c r="B40" s="9">
        <v>4.4301116788756242E-2</v>
      </c>
      <c r="C40" s="9">
        <v>4.4395098384190694E-2</v>
      </c>
      <c r="D40" s="9">
        <v>9.1645348004796064E-3</v>
      </c>
      <c r="E40" s="9">
        <v>5.3559633184670302E-2</v>
      </c>
      <c r="F40" s="9">
        <v>3.5230563583711086E-2</v>
      </c>
      <c r="G40" s="9">
        <v>6.2724167985149903E-2</v>
      </c>
      <c r="H40" s="9">
        <v>2.6066028783231481E-2</v>
      </c>
      <c r="I40">
        <f t="shared" si="0"/>
        <v>0</v>
      </c>
      <c r="J40" s="16">
        <f t="array" ref="J40">IFERROR(INDEX(I$2:I40,MATCH(2,1/(I$2:I40&lt;&gt;0))),0)</f>
        <v>2.5</v>
      </c>
      <c r="K40" s="16">
        <f t="shared" si="1"/>
        <v>1.0227272727272727</v>
      </c>
      <c r="L40" s="16">
        <f>IF(AND(I40&lt;&gt;0,SUM($B$1:I40)=SUM($B$1:I40)),ROW(),0)</f>
        <v>0</v>
      </c>
      <c r="M40" s="16">
        <f t="array" ref="M40">IF(ROW()-IFERROR(INDEX(L$2:L40,MATCH(2,1/(L$2:L40&lt;&gt;0))),0)&gt;22,22,ROW()-IFERROR(INDEX(L$2:L40,MATCH(2,1/(L$2:L40&lt;&gt;0))),0))</f>
        <v>13</v>
      </c>
    </row>
    <row r="41" spans="1:13">
      <c r="A41" s="5">
        <v>43525</v>
      </c>
      <c r="B41" s="9">
        <v>4.3231451071024225E-2</v>
      </c>
      <c r="C41" s="9">
        <v>4.4456179454011639E-2</v>
      </c>
      <c r="D41" s="9">
        <v>9.0883297583458904E-3</v>
      </c>
      <c r="E41" s="9">
        <v>5.3544509212357531E-2</v>
      </c>
      <c r="F41" s="9">
        <v>3.5367849695665747E-2</v>
      </c>
      <c r="G41" s="9">
        <v>6.2632838970703417E-2</v>
      </c>
      <c r="H41" s="9">
        <v>2.6279519937319858E-2</v>
      </c>
      <c r="I41">
        <f t="shared" si="0"/>
        <v>0</v>
      </c>
      <c r="J41" s="16">
        <f t="array" ref="J41">IFERROR(INDEX(I$2:I41,MATCH(2,1/(I$2:I41&lt;&gt;0))),0)</f>
        <v>2.5</v>
      </c>
      <c r="K41" s="16">
        <f t="shared" si="1"/>
        <v>0.90909090909090917</v>
      </c>
      <c r="L41" s="16">
        <f>IF(AND(I41&lt;&gt;0,SUM($B$1:I41)=SUM($B$1:I41)),ROW(),0)</f>
        <v>0</v>
      </c>
      <c r="M41" s="16">
        <f t="array" ref="M41">IF(ROW()-IFERROR(INDEX(L$2:L41,MATCH(2,1/(L$2:L41&lt;&gt;0))),0)&gt;22,22,ROW()-IFERROR(INDEX(L$2:L41,MATCH(2,1/(L$2:L41&lt;&gt;0))),0))</f>
        <v>14</v>
      </c>
    </row>
    <row r="42" spans="1:13">
      <c r="A42" s="5">
        <v>43528</v>
      </c>
      <c r="B42" s="9">
        <v>4.2251655526889781E-2</v>
      </c>
      <c r="C42" s="9">
        <v>4.4517367075878431E-2</v>
      </c>
      <c r="D42" s="9">
        <v>9.0133604689650957E-3</v>
      </c>
      <c r="E42" s="9">
        <v>5.3530727544843525E-2</v>
      </c>
      <c r="F42" s="9">
        <v>3.5504006606913337E-2</v>
      </c>
      <c r="G42" s="9">
        <v>6.2544088013808619E-2</v>
      </c>
      <c r="H42" s="9">
        <v>2.6490646137948239E-2</v>
      </c>
      <c r="I42">
        <f t="shared" si="0"/>
        <v>0</v>
      </c>
      <c r="J42" s="16">
        <f t="array" ref="J42">IFERROR(INDEX(I$2:I42,MATCH(2,1/(I$2:I42&lt;&gt;0))),0)</f>
        <v>2.5</v>
      </c>
      <c r="K42" s="16">
        <f t="shared" si="1"/>
        <v>0.79545454545454541</v>
      </c>
      <c r="L42" s="16">
        <f>IF(AND(I42&lt;&gt;0,SUM($B$1:I42)=SUM($B$1:I42)),ROW(),0)</f>
        <v>0</v>
      </c>
      <c r="M42" s="16">
        <f t="array" ref="M42">IF(ROW()-IFERROR(INDEX(L$2:L42,MATCH(2,1/(L$2:L42&lt;&gt;0))),0)&gt;22,22,ROW()-IFERROR(INDEX(L$2:L42,MATCH(2,1/(L$2:L42&lt;&gt;0))),0))</f>
        <v>15</v>
      </c>
    </row>
    <row r="43" spans="1:13">
      <c r="A43" s="5">
        <v>43529</v>
      </c>
      <c r="B43" s="9">
        <v>4.17407885119397E-2</v>
      </c>
      <c r="C43" s="9">
        <v>4.4593324229644724E-2</v>
      </c>
      <c r="D43" s="9">
        <v>8.9339730169897009E-3</v>
      </c>
      <c r="E43" s="9">
        <v>5.3527297246634423E-2</v>
      </c>
      <c r="F43" s="9">
        <v>3.5659351212655024E-2</v>
      </c>
      <c r="G43" s="9">
        <v>6.2461270263624122E-2</v>
      </c>
      <c r="H43" s="9">
        <v>2.6725378195665322E-2</v>
      </c>
      <c r="I43">
        <f t="shared" si="0"/>
        <v>0</v>
      </c>
      <c r="J43" s="16">
        <f t="array" ref="J43">IFERROR(INDEX(I$2:I43,MATCH(2,1/(I$2:I43&lt;&gt;0))),0)</f>
        <v>2.5</v>
      </c>
      <c r="K43" s="16">
        <f t="shared" si="1"/>
        <v>0.68181818181818188</v>
      </c>
      <c r="L43" s="16">
        <f>IF(AND(I43&lt;&gt;0,SUM($B$1:I43)=SUM($B$1:I43)),ROW(),0)</f>
        <v>0</v>
      </c>
      <c r="M43" s="16">
        <f t="array" ref="M43">IF(ROW()-IFERROR(INDEX(L$2:L43,MATCH(2,1/(L$2:L43&lt;&gt;0))),0)&gt;22,22,ROW()-IFERROR(INDEX(L$2:L43,MATCH(2,1/(L$2:L43&lt;&gt;0))),0))</f>
        <v>16</v>
      </c>
    </row>
    <row r="44" spans="1:13">
      <c r="A44" s="5">
        <v>43530</v>
      </c>
      <c r="B44" s="9">
        <v>4.0674590996295487E-2</v>
      </c>
      <c r="C44" s="9">
        <v>4.4666375110453745E-2</v>
      </c>
      <c r="D44" s="9">
        <v>8.8496524636107604E-3</v>
      </c>
      <c r="E44" s="9">
        <v>5.3516027574064505E-2</v>
      </c>
      <c r="F44" s="9">
        <v>3.5816722646842984E-2</v>
      </c>
      <c r="G44" s="9">
        <v>6.2365680037675265E-2</v>
      </c>
      <c r="H44" s="9">
        <v>2.6967070183232224E-2</v>
      </c>
      <c r="I44">
        <f t="shared" si="0"/>
        <v>0</v>
      </c>
      <c r="J44" s="16">
        <f t="array" ref="J44">IFERROR(INDEX(I$2:I44,MATCH(2,1/(I$2:I44&lt;&gt;0))),0)</f>
        <v>2.5</v>
      </c>
      <c r="K44" s="16">
        <f t="shared" si="1"/>
        <v>0.56818181818181812</v>
      </c>
      <c r="L44" s="16">
        <f>IF(AND(I44&lt;&gt;0,SUM($B$1:I44)=SUM($B$1:I44)),ROW(),0)</f>
        <v>0</v>
      </c>
      <c r="M44" s="16">
        <f t="array" ref="M44">IF(ROW()-IFERROR(INDEX(L$2:L44,MATCH(2,1/(L$2:L44&lt;&gt;0))),0)&gt;22,22,ROW()-IFERROR(INDEX(L$2:L44,MATCH(2,1/(L$2:L44&lt;&gt;0))),0))</f>
        <v>17</v>
      </c>
    </row>
    <row r="45" spans="1:13">
      <c r="A45" s="5">
        <v>43531</v>
      </c>
      <c r="B45" s="9">
        <v>4.1045802912958687E-2</v>
      </c>
      <c r="C45" s="9">
        <v>4.4737581773631463E-2</v>
      </c>
      <c r="D45" s="9">
        <v>8.7607183001757287E-3</v>
      </c>
      <c r="E45" s="9">
        <v>5.3498300073807195E-2</v>
      </c>
      <c r="F45" s="9">
        <v>3.5976863473455731E-2</v>
      </c>
      <c r="G45" s="9">
        <v>6.225901837398292E-2</v>
      </c>
      <c r="H45" s="9">
        <v>2.7216145173280006E-2</v>
      </c>
      <c r="I45">
        <f t="shared" si="0"/>
        <v>0</v>
      </c>
      <c r="J45" s="16">
        <f t="array" ref="J45">IFERROR(INDEX(I$2:I45,MATCH(2,1/(I$2:I45&lt;&gt;0))),0)</f>
        <v>2.5</v>
      </c>
      <c r="K45" s="16">
        <f t="shared" si="1"/>
        <v>0.45454545454545459</v>
      </c>
      <c r="L45" s="16">
        <f>IF(AND(I45&lt;&gt;0,SUM($B$1:I45)=SUM($B$1:I45)),ROW(),0)</f>
        <v>0</v>
      </c>
      <c r="M45" s="16">
        <f t="array" ref="M45">IF(ROW()-IFERROR(INDEX(L$2:L45,MATCH(2,1/(L$2:L45&lt;&gt;0))),0)&gt;22,22,ROW()-IFERROR(INDEX(L$2:L45,MATCH(2,1/(L$2:L45&lt;&gt;0))),0))</f>
        <v>18</v>
      </c>
    </row>
    <row r="46" spans="1:13">
      <c r="A46" s="5">
        <v>43532</v>
      </c>
      <c r="B46" s="9">
        <v>4.4671063699021324E-2</v>
      </c>
      <c r="C46" s="9">
        <v>4.4811499313060374E-2</v>
      </c>
      <c r="D46" s="9">
        <v>8.6730578285641197E-3</v>
      </c>
      <c r="E46" s="9">
        <v>5.3484557141624492E-2</v>
      </c>
      <c r="F46" s="9">
        <v>3.6138441484496256E-2</v>
      </c>
      <c r="G46" s="9">
        <v>6.215761497018861E-2</v>
      </c>
      <c r="H46" s="9">
        <v>2.7465383655932134E-2</v>
      </c>
      <c r="I46">
        <f t="shared" si="0"/>
        <v>0</v>
      </c>
      <c r="J46" s="16">
        <f t="array" ref="J46">IFERROR(INDEX(I$2:I46,MATCH(2,1/(I$2:I46&lt;&gt;0))),0)</f>
        <v>2.5</v>
      </c>
      <c r="K46" s="16">
        <f t="shared" si="1"/>
        <v>0.34090909090909083</v>
      </c>
      <c r="L46" s="16">
        <f>IF(AND(I46&lt;&gt;0,SUM($B$1:I46)=SUM($B$1:I46)),ROW(),0)</f>
        <v>0</v>
      </c>
      <c r="M46" s="16">
        <f t="array" ref="M46">IF(ROW()-IFERROR(INDEX(L$2:L46,MATCH(2,1/(L$2:L46&lt;&gt;0))),0)&gt;22,22,ROW()-IFERROR(INDEX(L$2:L46,MATCH(2,1/(L$2:L46&lt;&gt;0))),0))</f>
        <v>19</v>
      </c>
    </row>
    <row r="47" spans="1:13">
      <c r="A47" s="5">
        <v>43535</v>
      </c>
      <c r="B47" s="9">
        <v>4.3497643302153284E-2</v>
      </c>
      <c r="C47" s="9">
        <v>4.4887378730998205E-2</v>
      </c>
      <c r="D47" s="9">
        <v>8.5860296270003147E-3</v>
      </c>
      <c r="E47" s="9">
        <v>5.347340835799852E-2</v>
      </c>
      <c r="F47" s="9">
        <v>3.630134910399789E-2</v>
      </c>
      <c r="G47" s="9">
        <v>6.2059437984998835E-2</v>
      </c>
      <c r="H47" s="9">
        <v>2.7715319476997576E-2</v>
      </c>
      <c r="I47">
        <f t="shared" si="0"/>
        <v>0</v>
      </c>
      <c r="J47" s="16">
        <f t="array" ref="J47">IFERROR(INDEX(I$2:I47,MATCH(2,1/(I$2:I47&lt;&gt;0))),0)</f>
        <v>2.5</v>
      </c>
      <c r="K47" s="16">
        <f t="shared" si="1"/>
        <v>0.22727272727272707</v>
      </c>
      <c r="L47" s="16">
        <f>IF(AND(I47&lt;&gt;0,SUM($B$1:I47)=SUM($B$1:I47)),ROW(),0)</f>
        <v>0</v>
      </c>
      <c r="M47" s="16">
        <f t="array" ref="M47">IF(ROW()-IFERROR(INDEX(L$2:L47,MATCH(2,1/(L$2:L47&lt;&gt;0))),0)&gt;22,22,ROW()-IFERROR(INDEX(L$2:L47,MATCH(2,1/(L$2:L47&lt;&gt;0))),0))</f>
        <v>20</v>
      </c>
    </row>
    <row r="48" spans="1:13">
      <c r="A48" s="5">
        <v>43536</v>
      </c>
      <c r="B48" s="9">
        <v>4.2605500682045196E-2</v>
      </c>
      <c r="C48" s="9">
        <v>4.4959211325723454E-2</v>
      </c>
      <c r="D48" s="9">
        <v>8.4985437405348894E-3</v>
      </c>
      <c r="E48" s="9">
        <v>5.3457755066258342E-2</v>
      </c>
      <c r="F48" s="9">
        <v>3.6460667585188566E-2</v>
      </c>
      <c r="G48" s="9">
        <v>6.1956298806793236E-2</v>
      </c>
      <c r="H48" s="9">
        <v>2.7962123844653675E-2</v>
      </c>
      <c r="I48">
        <f t="shared" si="0"/>
        <v>0</v>
      </c>
      <c r="J48" s="16">
        <f t="array" ref="J48">IFERROR(INDEX(I$2:I48,MATCH(2,1/(I$2:I48&lt;&gt;0))),0)</f>
        <v>2.5</v>
      </c>
      <c r="K48" s="16">
        <f t="shared" si="1"/>
        <v>0.11363636363636376</v>
      </c>
      <c r="L48" s="16">
        <f>IF(AND(I48&lt;&gt;0,SUM($B$1:I48)=SUM($B$1:I48)),ROW(),0)</f>
        <v>0</v>
      </c>
      <c r="M48" s="16">
        <f t="array" ref="M48">IF(ROW()-IFERROR(INDEX(L$2:L48,MATCH(2,1/(L$2:L48&lt;&gt;0))),0)&gt;22,22,ROW()-IFERROR(INDEX(L$2:L48,MATCH(2,1/(L$2:L48&lt;&gt;0))),0))</f>
        <v>21</v>
      </c>
    </row>
    <row r="49" spans="1:13">
      <c r="A49" s="5">
        <v>43537</v>
      </c>
      <c r="B49" s="9">
        <v>4.3676679468262133E-2</v>
      </c>
      <c r="C49" s="9">
        <v>4.5022471793956777E-2</v>
      </c>
      <c r="D49" s="9">
        <v>8.4163072766997755E-3</v>
      </c>
      <c r="E49" s="9">
        <v>5.3438779070656556E-2</v>
      </c>
      <c r="F49" s="9">
        <v>3.6606164517256998E-2</v>
      </c>
      <c r="G49" s="9">
        <v>6.1855086347356328E-2</v>
      </c>
      <c r="H49" s="9">
        <v>2.8189857240557226E-2</v>
      </c>
      <c r="I49">
        <f t="shared" si="0"/>
        <v>0</v>
      </c>
      <c r="J49" s="16">
        <f t="array" ref="J49">IFERROR(INDEX(I$2:I49,MATCH(2,1/(I$2:I49&lt;&gt;0))),0)</f>
        <v>2.5</v>
      </c>
      <c r="K49" s="16">
        <f t="shared" si="1"/>
        <v>0</v>
      </c>
      <c r="L49" s="16">
        <f>IF(AND(I49&lt;&gt;0,SUM($B$1:I49)=SUM($B$1:I49)),ROW(),0)</f>
        <v>0</v>
      </c>
      <c r="M49" s="16">
        <f t="array" ref="M49">IF(ROW()-IFERROR(INDEX(L$2:L49,MATCH(2,1/(L$2:L49&lt;&gt;0))),0)&gt;22,22,ROW()-IFERROR(INDEX(L$2:L49,MATCH(2,1/(L$2:L49&lt;&gt;0))),0))</f>
        <v>22</v>
      </c>
    </row>
    <row r="50" spans="1:13">
      <c r="A50" s="5">
        <v>43538</v>
      </c>
      <c r="B50" s="9">
        <v>4.4436904062314243E-2</v>
      </c>
      <c r="C50" s="9">
        <v>4.508669063623881E-2</v>
      </c>
      <c r="D50" s="9">
        <v>8.3314393844350926E-3</v>
      </c>
      <c r="E50" s="9">
        <v>5.3418130020673901E-2</v>
      </c>
      <c r="F50" s="9">
        <v>3.6755251251803719E-2</v>
      </c>
      <c r="G50" s="9">
        <v>6.1749569405108992E-2</v>
      </c>
      <c r="H50" s="9">
        <v>2.8423811867368625E-2</v>
      </c>
      <c r="I50">
        <f t="shared" si="0"/>
        <v>0</v>
      </c>
      <c r="J50" s="16">
        <f t="array" ref="J50">IFERROR(INDEX(I$2:I50,MATCH(2,1/(I$2:I50&lt;&gt;0))),0)</f>
        <v>2.5</v>
      </c>
      <c r="K50" s="16">
        <f t="shared" si="1"/>
        <v>0</v>
      </c>
      <c r="L50" s="16">
        <f>IF(AND(I50&lt;&gt;0,SUM($B$1:I50)=SUM($B$1:I50)),ROW(),0)</f>
        <v>0</v>
      </c>
      <c r="M50" s="16">
        <f t="array" ref="M50">IF(ROW()-IFERROR(INDEX(L$2:L50,MATCH(2,1/(L$2:L50&lt;&gt;0))),0)&gt;22,22,ROW()-IFERROR(INDEX(L$2:L50,MATCH(2,1/(L$2:L50&lt;&gt;0))),0))</f>
        <v>22</v>
      </c>
    </row>
    <row r="51" spans="1:13">
      <c r="A51" s="5">
        <v>43539</v>
      </c>
      <c r="B51" s="9">
        <v>4.3498603142421842E-2</v>
      </c>
      <c r="C51" s="9">
        <v>4.515072344333889E-2</v>
      </c>
      <c r="D51" s="9">
        <v>8.2452017501215506E-3</v>
      </c>
      <c r="E51" s="9">
        <v>5.3395925193460439E-2</v>
      </c>
      <c r="F51" s="9">
        <v>3.6905521693217341E-2</v>
      </c>
      <c r="G51" s="9">
        <v>6.1641126943581995E-2</v>
      </c>
      <c r="H51" s="9">
        <v>2.8660319943095789E-2</v>
      </c>
      <c r="I51">
        <f t="shared" si="0"/>
        <v>0</v>
      </c>
      <c r="J51" s="16">
        <f t="array" ref="J51">IFERROR(INDEX(I$2:I51,MATCH(2,1/(I$2:I51&lt;&gt;0))),0)</f>
        <v>2.5</v>
      </c>
      <c r="K51" s="16">
        <f t="shared" si="1"/>
        <v>0</v>
      </c>
      <c r="L51" s="16">
        <f>IF(AND(I51&lt;&gt;0,SUM($B$1:I51)=SUM($B$1:I51)),ROW(),0)</f>
        <v>0</v>
      </c>
      <c r="M51" s="16">
        <f t="array" ref="M51">IF(ROW()-IFERROR(INDEX(L$2:L51,MATCH(2,1/(L$2:L51&lt;&gt;0))),0)&gt;22,22,ROW()-IFERROR(INDEX(L$2:L51,MATCH(2,1/(L$2:L51&lt;&gt;0))),0))</f>
        <v>22</v>
      </c>
    </row>
    <row r="52" spans="1:13">
      <c r="A52" s="5">
        <v>43542</v>
      </c>
      <c r="B52" s="9">
        <v>4.1904033679760894E-2</v>
      </c>
      <c r="C52" s="9">
        <v>4.5210277398375721E-2</v>
      </c>
      <c r="D52" s="9">
        <v>8.166705169592477E-3</v>
      </c>
      <c r="E52" s="9">
        <v>5.3376982567968197E-2</v>
      </c>
      <c r="F52" s="9">
        <v>3.7043572228783246E-2</v>
      </c>
      <c r="G52" s="9">
        <v>6.1543687737560679E-2</v>
      </c>
      <c r="H52" s="9">
        <v>2.8876867059190767E-2</v>
      </c>
      <c r="I52">
        <f t="shared" si="0"/>
        <v>0</v>
      </c>
      <c r="J52" s="16">
        <f t="array" ref="J52">IFERROR(INDEX(I$2:I52,MATCH(2,1/(I$2:I52&lt;&gt;0))),0)</f>
        <v>2.5</v>
      </c>
      <c r="K52" s="16">
        <f t="shared" si="1"/>
        <v>0</v>
      </c>
      <c r="L52" s="16">
        <f>IF(AND(I52&lt;&gt;0,SUM($B$1:I52)=SUM($B$1:I52)),ROW(),0)</f>
        <v>0</v>
      </c>
      <c r="M52" s="16">
        <f t="array" ref="M52">IF(ROW()-IFERROR(INDEX(L$2:L52,MATCH(2,1/(L$2:L52&lt;&gt;0))),0)&gt;22,22,ROW()-IFERROR(INDEX(L$2:L52,MATCH(2,1/(L$2:L52&lt;&gt;0))),0))</f>
        <v>22</v>
      </c>
    </row>
    <row r="53" spans="1:13">
      <c r="A53" s="5">
        <v>43543</v>
      </c>
      <c r="B53" s="9">
        <v>4.2015511843617639E-2</v>
      </c>
      <c r="C53" s="9">
        <v>4.5269138365000822E-2</v>
      </c>
      <c r="D53" s="9">
        <v>8.0903700590831198E-3</v>
      </c>
      <c r="E53" s="9">
        <v>5.3359508424083942E-2</v>
      </c>
      <c r="F53" s="9">
        <v>3.7178768305917702E-2</v>
      </c>
      <c r="G53" s="9">
        <v>6.1449878483167061E-2</v>
      </c>
      <c r="H53" s="9">
        <v>2.9088398246834582E-2</v>
      </c>
      <c r="I53">
        <f t="shared" si="0"/>
        <v>0</v>
      </c>
      <c r="J53" s="16">
        <f t="array" ref="J53">IFERROR(INDEX(I$2:I53,MATCH(2,1/(I$2:I53&lt;&gt;0))),0)</f>
        <v>2.5</v>
      </c>
      <c r="K53" s="16">
        <f t="shared" si="1"/>
        <v>0</v>
      </c>
      <c r="L53" s="16">
        <f>IF(AND(I53&lt;&gt;0,SUM($B$1:I53)=SUM($B$1:I53)),ROW(),0)</f>
        <v>0</v>
      </c>
      <c r="M53" s="16">
        <f t="array" ref="M53">IF(ROW()-IFERROR(INDEX(L$2:L53,MATCH(2,1/(L$2:L53&lt;&gt;0))),0)&gt;22,22,ROW()-IFERROR(INDEX(L$2:L53,MATCH(2,1/(L$2:L53&lt;&gt;0))),0))</f>
        <v>22</v>
      </c>
    </row>
    <row r="54" spans="1:13">
      <c r="A54" s="5">
        <v>43544</v>
      </c>
      <c r="B54" s="9">
        <v>4.1960324342328499E-2</v>
      </c>
      <c r="C54" s="9">
        <v>4.532521510705205E-2</v>
      </c>
      <c r="D54" s="9">
        <v>8.0313720599499948E-3</v>
      </c>
      <c r="E54" s="9">
        <v>5.3356587167002048E-2</v>
      </c>
      <c r="F54" s="9">
        <v>3.7293843047102052E-2</v>
      </c>
      <c r="G54" s="9">
        <v>6.1387959226952039E-2</v>
      </c>
      <c r="H54" s="9">
        <v>2.926247098715206E-2</v>
      </c>
      <c r="I54">
        <f t="shared" si="0"/>
        <v>0</v>
      </c>
      <c r="J54" s="16">
        <f t="array" ref="J54">IFERROR(INDEX(I$2:I54,MATCH(2,1/(I$2:I54&lt;&gt;0))),0)</f>
        <v>2.5</v>
      </c>
      <c r="K54" s="16">
        <f t="shared" si="1"/>
        <v>0</v>
      </c>
      <c r="L54" s="16">
        <f>IF(AND(I54&lt;&gt;0,SUM($B$1:I54)=SUM($B$1:I54)),ROW(),0)</f>
        <v>0</v>
      </c>
      <c r="M54" s="16">
        <f t="array" ref="M54">IF(ROW()-IFERROR(INDEX(L$2:L54,MATCH(2,1/(L$2:L54&lt;&gt;0))),0)&gt;22,22,ROW()-IFERROR(INDEX(L$2:L54,MATCH(2,1/(L$2:L54&lt;&gt;0))),0))</f>
        <v>22</v>
      </c>
    </row>
    <row r="55" spans="1:13">
      <c r="A55" s="5">
        <v>43545</v>
      </c>
      <c r="B55" s="9">
        <v>4.1808682522461789E-2</v>
      </c>
      <c r="C55" s="9">
        <v>4.5383665723456153E-2</v>
      </c>
      <c r="D55" s="9">
        <v>7.9767611351931368E-3</v>
      </c>
      <c r="E55" s="9">
        <v>5.3360426858649293E-2</v>
      </c>
      <c r="F55" s="9">
        <v>3.7406904588263012E-2</v>
      </c>
      <c r="G55" s="9">
        <v>6.1337187993842426E-2</v>
      </c>
      <c r="H55" s="9">
        <v>2.9430143453069879E-2</v>
      </c>
      <c r="I55">
        <f t="shared" si="0"/>
        <v>0</v>
      </c>
      <c r="J55" s="16">
        <f t="array" ref="J55">IFERROR(INDEX(I$2:I55,MATCH(2,1/(I$2:I55&lt;&gt;0))),0)</f>
        <v>2.5</v>
      </c>
      <c r="K55" s="16">
        <f t="shared" si="1"/>
        <v>0</v>
      </c>
      <c r="L55" s="16">
        <f>IF(AND(I55&lt;&gt;0,SUM($B$1:I55)=SUM($B$1:I55)),ROW(),0)</f>
        <v>0</v>
      </c>
      <c r="M55" s="16">
        <f t="array" ref="M55">IF(ROW()-IFERROR(INDEX(L$2:L55,MATCH(2,1/(L$2:L55&lt;&gt;0))),0)&gt;22,22,ROW()-IFERROR(INDEX(L$2:L55,MATCH(2,1/(L$2:L55&lt;&gt;0))),0))</f>
        <v>22</v>
      </c>
    </row>
    <row r="56" spans="1:13">
      <c r="A56" s="5">
        <v>43546</v>
      </c>
      <c r="B56" s="9">
        <v>4.2055659881625712E-2</v>
      </c>
      <c r="C56" s="9">
        <v>4.5442579146567005E-2</v>
      </c>
      <c r="D56" s="9">
        <v>7.9166062257101169E-3</v>
      </c>
      <c r="E56" s="9">
        <v>5.3359185372277122E-2</v>
      </c>
      <c r="F56" s="9">
        <v>3.7525972920856888E-2</v>
      </c>
      <c r="G56" s="9">
        <v>6.1275791597987239E-2</v>
      </c>
      <c r="H56" s="9">
        <v>2.9609366695146772E-2</v>
      </c>
      <c r="I56">
        <f t="shared" si="0"/>
        <v>0</v>
      </c>
      <c r="J56" s="16">
        <f t="array" ref="J56">IFERROR(INDEX(I$2:I56,MATCH(2,1/(I$2:I56&lt;&gt;0))),0)</f>
        <v>2.5</v>
      </c>
      <c r="K56" s="16">
        <f t="shared" si="1"/>
        <v>0</v>
      </c>
      <c r="L56" s="16">
        <f>IF(AND(I56&lt;&gt;0,SUM($B$1:I56)=SUM($B$1:I56)),ROW(),0)</f>
        <v>0</v>
      </c>
      <c r="M56" s="16">
        <f t="array" ref="M56">IF(ROW()-IFERROR(INDEX(L$2:L56,MATCH(2,1/(L$2:L56&lt;&gt;0))),0)&gt;22,22,ROW()-IFERROR(INDEX(L$2:L56,MATCH(2,1/(L$2:L56&lt;&gt;0))),0))</f>
        <v>22</v>
      </c>
    </row>
    <row r="57" spans="1:13">
      <c r="A57" s="5">
        <v>43549</v>
      </c>
      <c r="B57" s="9">
        <v>4.3825976094210593E-2</v>
      </c>
      <c r="C57" s="9">
        <v>4.5496286081506236E-2</v>
      </c>
      <c r="D57" s="9">
        <v>7.8669702571005778E-3</v>
      </c>
      <c r="E57" s="9">
        <v>5.3363256338606814E-2</v>
      </c>
      <c r="F57" s="9">
        <v>3.7629315824405658E-2</v>
      </c>
      <c r="G57" s="9">
        <v>6.1230226595707392E-2</v>
      </c>
      <c r="H57" s="9">
        <v>2.976234556730508E-2</v>
      </c>
      <c r="I57">
        <f t="shared" si="0"/>
        <v>0</v>
      </c>
      <c r="J57" s="16">
        <f t="array" ref="J57">IFERROR(INDEX(I$2:I57,MATCH(2,1/(I$2:I57&lt;&gt;0))),0)</f>
        <v>2.5</v>
      </c>
      <c r="K57" s="16">
        <f t="shared" si="1"/>
        <v>0</v>
      </c>
      <c r="L57" s="16">
        <f>IF(AND(I57&lt;&gt;0,SUM($B$1:I57)=SUM($B$1:I57)),ROW(),0)</f>
        <v>0</v>
      </c>
      <c r="M57" s="16">
        <f t="array" ref="M57">IF(ROW()-IFERROR(INDEX(L$2:L57,MATCH(2,1/(L$2:L57&lt;&gt;0))),0)&gt;22,22,ROW()-IFERROR(INDEX(L$2:L57,MATCH(2,1/(L$2:L57&lt;&gt;0))),0))</f>
        <v>22</v>
      </c>
    </row>
    <row r="58" spans="1:13">
      <c r="A58" s="5">
        <v>43550</v>
      </c>
      <c r="B58" s="9">
        <v>4.5182497678385503E-2</v>
      </c>
      <c r="C58" s="9">
        <v>4.5545524155448602E-2</v>
      </c>
      <c r="D58" s="9">
        <v>7.8096489848785674E-3</v>
      </c>
      <c r="E58" s="9">
        <v>5.3355173140327172E-2</v>
      </c>
      <c r="F58" s="9">
        <v>3.7735875170570032E-2</v>
      </c>
      <c r="G58" s="9">
        <v>6.1164822125205735E-2</v>
      </c>
      <c r="H58" s="9">
        <v>2.9926226185691469E-2</v>
      </c>
      <c r="I58">
        <f t="shared" si="0"/>
        <v>0</v>
      </c>
      <c r="J58" s="16">
        <f t="array" ref="J58">IFERROR(INDEX(I$2:I58,MATCH(2,1/(I$2:I58&lt;&gt;0))),0)</f>
        <v>2.5</v>
      </c>
      <c r="K58" s="16">
        <f t="shared" si="1"/>
        <v>0</v>
      </c>
      <c r="L58" s="16">
        <f>IF(AND(I58&lt;&gt;0,SUM($B$1:I58)=SUM($B$1:I58)),ROW(),0)</f>
        <v>0</v>
      </c>
      <c r="M58" s="16">
        <f t="array" ref="M58">IF(ROW()-IFERROR(INDEX(L$2:L58,MATCH(2,1/(L$2:L58&lt;&gt;0))),0)&gt;22,22,ROW()-IFERROR(INDEX(L$2:L58,MATCH(2,1/(L$2:L58&lt;&gt;0))),0))</f>
        <v>22</v>
      </c>
    </row>
    <row r="59" spans="1:13">
      <c r="A59" s="5">
        <v>43551</v>
      </c>
      <c r="B59" s="9">
        <v>4.4663155664705148E-2</v>
      </c>
      <c r="C59" s="9">
        <v>4.5583557208577978E-2</v>
      </c>
      <c r="D59" s="9">
        <v>7.7598980507896384E-3</v>
      </c>
      <c r="E59" s="9">
        <v>5.3343455259367616E-2</v>
      </c>
      <c r="F59" s="9">
        <v>3.782365915778834E-2</v>
      </c>
      <c r="G59" s="9">
        <v>6.1103353310157253E-2</v>
      </c>
      <c r="H59" s="9">
        <v>3.0063761106998703E-2</v>
      </c>
      <c r="I59">
        <f t="shared" si="0"/>
        <v>0</v>
      </c>
      <c r="J59" s="16">
        <f t="array" ref="J59">IFERROR(INDEX(I$2:I59,MATCH(2,1/(I$2:I59&lt;&gt;0))),0)</f>
        <v>2.5</v>
      </c>
      <c r="K59" s="16">
        <f t="shared" si="1"/>
        <v>0</v>
      </c>
      <c r="L59" s="16">
        <f>IF(AND(I59&lt;&gt;0,SUM($B$1:I59)=SUM($B$1:I59)),ROW(),0)</f>
        <v>0</v>
      </c>
      <c r="M59" s="16">
        <f t="array" ref="M59">IF(ROW()-IFERROR(INDEX(L$2:L59,MATCH(2,1/(L$2:L59&lt;&gt;0))),0)&gt;22,22,ROW()-IFERROR(INDEX(L$2:L59,MATCH(2,1/(L$2:L59&lt;&gt;0))),0))</f>
        <v>22</v>
      </c>
    </row>
    <row r="60" spans="1:13">
      <c r="A60" s="5">
        <v>43552</v>
      </c>
      <c r="B60" s="9">
        <v>4.4889205947063991E-2</v>
      </c>
      <c r="C60" s="9">
        <v>4.5616812977416495E-2</v>
      </c>
      <c r="D60" s="9">
        <v>7.7142444729883779E-3</v>
      </c>
      <c r="E60" s="9">
        <v>5.3331057450404874E-2</v>
      </c>
      <c r="F60" s="9">
        <v>3.7902568504428115E-2</v>
      </c>
      <c r="G60" s="9">
        <v>6.1045301923393247E-2</v>
      </c>
      <c r="H60" s="9">
        <v>3.0188324031439739E-2</v>
      </c>
      <c r="I60">
        <f t="shared" si="0"/>
        <v>0</v>
      </c>
      <c r="J60" s="16">
        <f t="array" ref="J60">IFERROR(INDEX(I$2:I60,MATCH(2,1/(I$2:I60&lt;&gt;0))),0)</f>
        <v>2.5</v>
      </c>
      <c r="K60" s="16">
        <f t="shared" si="1"/>
        <v>0</v>
      </c>
      <c r="L60" s="16">
        <f>IF(AND(I60&lt;&gt;0,SUM($B$1:I60)=SUM($B$1:I60)),ROW(),0)</f>
        <v>0</v>
      </c>
      <c r="M60" s="16">
        <f t="array" ref="M60">IF(ROW()-IFERROR(INDEX(L$2:L60,MATCH(2,1/(L$2:L60&lt;&gt;0))),0)&gt;22,22,ROW()-IFERROR(INDEX(L$2:L60,MATCH(2,1/(L$2:L60&lt;&gt;0))),0))</f>
        <v>22</v>
      </c>
    </row>
    <row r="61" spans="1:13">
      <c r="A61" s="5">
        <v>43553</v>
      </c>
      <c r="B61" s="9">
        <v>4.2550573886150772E-2</v>
      </c>
      <c r="C61" s="9">
        <v>4.5642213274509763E-2</v>
      </c>
      <c r="D61" s="9">
        <v>7.6786735172187804E-3</v>
      </c>
      <c r="E61" s="9">
        <v>5.3320886791728542E-2</v>
      </c>
      <c r="F61" s="9">
        <v>3.7963539757290984E-2</v>
      </c>
      <c r="G61" s="9">
        <v>6.099956030894732E-2</v>
      </c>
      <c r="H61" s="9">
        <v>3.0284866240072202E-2</v>
      </c>
      <c r="I61">
        <f t="shared" si="0"/>
        <v>0</v>
      </c>
      <c r="J61" s="16">
        <f t="array" ref="J61">IFERROR(INDEX(I$2:I61,MATCH(2,1/(I$2:I61&lt;&gt;0))),0)</f>
        <v>2.5</v>
      </c>
      <c r="K61" s="16">
        <f t="shared" si="1"/>
        <v>0</v>
      </c>
      <c r="L61" s="16">
        <f>IF(AND(I61&lt;&gt;0,SUM($B$1:I61)=SUM($B$1:I61)),ROW(),0)</f>
        <v>0</v>
      </c>
      <c r="M61" s="16">
        <f t="array" ref="M61">IF(ROW()-IFERROR(INDEX(L$2:L61,MATCH(2,1/(L$2:L61&lt;&gt;0))),0)&gt;22,22,ROW()-IFERROR(INDEX(L$2:L61,MATCH(2,1/(L$2:L61&lt;&gt;0))),0))</f>
        <v>22</v>
      </c>
    </row>
    <row r="62" spans="1:13">
      <c r="A62" s="5">
        <v>43556</v>
      </c>
      <c r="B62" s="9">
        <v>4.0135431107566205E-2</v>
      </c>
      <c r="C62" s="9">
        <v>4.5663475737303581E-2</v>
      </c>
      <c r="D62" s="9">
        <v>7.6475607647456438E-3</v>
      </c>
      <c r="E62" s="9">
        <v>5.3311036502049228E-2</v>
      </c>
      <c r="F62" s="9">
        <v>3.8015914972557935E-2</v>
      </c>
      <c r="G62" s="9">
        <v>6.0958597266794867E-2</v>
      </c>
      <c r="H62" s="9">
        <v>3.0368354207812295E-2</v>
      </c>
      <c r="I62">
        <f t="shared" si="0"/>
        <v>0</v>
      </c>
      <c r="J62" s="16">
        <f t="array" ref="J62">IFERROR(INDEX(I$2:I62,MATCH(2,1/(I$2:I62&lt;&gt;0))),0)</f>
        <v>2.5</v>
      </c>
      <c r="K62" s="16">
        <f t="shared" si="1"/>
        <v>0</v>
      </c>
      <c r="L62" s="16">
        <f>IF(AND(I62&lt;&gt;0,SUM($B$1:I62)=SUM($B$1:I62)),ROW(),0)</f>
        <v>0</v>
      </c>
      <c r="M62" s="16">
        <f t="array" ref="M62">IF(ROW()-IFERROR(INDEX(L$2:L62,MATCH(2,1/(L$2:L62&lt;&gt;0))),0)&gt;22,22,ROW()-IFERROR(INDEX(L$2:L62,MATCH(2,1/(L$2:L62&lt;&gt;0))),0))</f>
        <v>22</v>
      </c>
    </row>
    <row r="63" spans="1:13">
      <c r="A63" s="5">
        <v>43557</v>
      </c>
      <c r="B63" s="9">
        <v>3.9135691196553045E-2</v>
      </c>
      <c r="C63" s="9">
        <v>4.5682187832607288E-2</v>
      </c>
      <c r="D63" s="9">
        <v>7.6201023456378613E-3</v>
      </c>
      <c r="E63" s="9">
        <v>5.330229017824515E-2</v>
      </c>
      <c r="F63" s="9">
        <v>3.8062085486969426E-2</v>
      </c>
      <c r="G63" s="9">
        <v>6.0922392523883012E-2</v>
      </c>
      <c r="H63" s="9">
        <v>3.0441983141331563E-2</v>
      </c>
      <c r="I63">
        <f t="shared" si="0"/>
        <v>0</v>
      </c>
      <c r="J63" s="16">
        <f t="array" ref="J63">IFERROR(INDEX(I$2:I63,MATCH(2,1/(I$2:I63&lt;&gt;0))),0)</f>
        <v>2.5</v>
      </c>
      <c r="K63" s="16">
        <f t="shared" si="1"/>
        <v>0</v>
      </c>
      <c r="L63" s="16">
        <f>IF(AND(I63&lt;&gt;0,SUM($B$1:I63)=SUM($B$1:I63)),ROW(),0)</f>
        <v>0</v>
      </c>
      <c r="M63" s="16">
        <f t="array" ref="M63">IF(ROW()-IFERROR(INDEX(L$2:L63,MATCH(2,1/(L$2:L63&lt;&gt;0))),0)&gt;22,22,ROW()-IFERROR(INDEX(L$2:L63,MATCH(2,1/(L$2:L63&lt;&gt;0))),0))</f>
        <v>22</v>
      </c>
    </row>
    <row r="64" spans="1:13">
      <c r="A64" s="5">
        <v>43558</v>
      </c>
      <c r="B64" s="9">
        <v>3.8026314028138636E-2</v>
      </c>
      <c r="C64" s="9">
        <v>4.5701694786098694E-2</v>
      </c>
      <c r="D64" s="9">
        <v>7.5905872130304468E-3</v>
      </c>
      <c r="E64" s="9">
        <v>5.3292281999129137E-2</v>
      </c>
      <c r="F64" s="9">
        <v>3.8111107573068251E-2</v>
      </c>
      <c r="G64" s="9">
        <v>6.0882869212159588E-2</v>
      </c>
      <c r="H64" s="9">
        <v>3.0520520360037801E-2</v>
      </c>
      <c r="I64">
        <f t="shared" si="0"/>
        <v>-2.5</v>
      </c>
      <c r="J64" s="16">
        <f t="array" ref="J64">IFERROR(INDEX(I$2:I64,MATCH(2,1/(I$2:I64&lt;&gt;0))),0)</f>
        <v>-2.5</v>
      </c>
      <c r="K64" s="16">
        <f t="shared" si="1"/>
        <v>-2.5</v>
      </c>
      <c r="L64" s="16">
        <f>IF(AND(I64&lt;&gt;0,SUM($B$1:I64)=SUM($B$1:I64)),ROW(),0)</f>
        <v>64</v>
      </c>
      <c r="M64" s="16">
        <f t="array" ref="M64">IF(ROW()-IFERROR(INDEX(L$2:L64,MATCH(2,1/(L$2:L64&lt;&gt;0))),0)&gt;22,22,ROW()-IFERROR(INDEX(L$2:L64,MATCH(2,1/(L$2:L64&lt;&gt;0))),0))</f>
        <v>0</v>
      </c>
    </row>
    <row r="65" spans="1:13">
      <c r="A65" s="5">
        <v>43559</v>
      </c>
      <c r="B65" s="9">
        <v>3.7097432649949788E-2</v>
      </c>
      <c r="C65" s="9">
        <v>4.5726372631940397E-2</v>
      </c>
      <c r="D65" s="9">
        <v>7.5510034403727154E-3</v>
      </c>
      <c r="E65" s="9">
        <v>5.3277376072313115E-2</v>
      </c>
      <c r="F65" s="9">
        <v>3.8175369191567679E-2</v>
      </c>
      <c r="G65" s="9">
        <v>6.0828379512685826E-2</v>
      </c>
      <c r="H65" s="9">
        <v>3.0624365751194968E-2</v>
      </c>
      <c r="I65">
        <f t="shared" si="0"/>
        <v>-2.5</v>
      </c>
      <c r="J65" s="16">
        <f t="array" ref="J65">IFERROR(INDEX(I$2:I65,MATCH(2,1/(I$2:I65&lt;&gt;0))),0)</f>
        <v>-2.5</v>
      </c>
      <c r="K65" s="16">
        <f t="shared" si="1"/>
        <v>-2.5</v>
      </c>
      <c r="L65" s="16">
        <f>IF(AND(I65&lt;&gt;0,SUM($B$1:I65)=SUM($B$1:I65)),ROW(),0)</f>
        <v>65</v>
      </c>
      <c r="M65" s="16">
        <f t="array" ref="M65">IF(ROW()-IFERROR(INDEX(L$2:L65,MATCH(2,1/(L$2:L65&lt;&gt;0))),0)&gt;22,22,ROW()-IFERROR(INDEX(L$2:L65,MATCH(2,1/(L$2:L65&lt;&gt;0))),0))</f>
        <v>0</v>
      </c>
    </row>
    <row r="66" spans="1:13">
      <c r="A66" s="5">
        <v>43563</v>
      </c>
      <c r="B66" s="9">
        <v>3.6809840777425197E-2</v>
      </c>
      <c r="C66" s="9">
        <v>4.5757353893215197E-2</v>
      </c>
      <c r="D66" s="9">
        <v>7.5021075797585043E-3</v>
      </c>
      <c r="E66" s="9">
        <v>5.3259461472973703E-2</v>
      </c>
      <c r="F66" s="9">
        <v>3.8255246313456691E-2</v>
      </c>
      <c r="G66" s="9">
        <v>6.0761569052732209E-2</v>
      </c>
      <c r="H66" s="9">
        <v>3.0753138733698188E-2</v>
      </c>
      <c r="I66">
        <f t="shared" si="0"/>
        <v>-2.5</v>
      </c>
      <c r="J66" s="16">
        <f t="array" ref="J66">IFERROR(INDEX(I$2:I66,MATCH(2,1/(I$2:I66&lt;&gt;0))),0)</f>
        <v>-2.5</v>
      </c>
      <c r="K66" s="16">
        <f t="shared" si="1"/>
        <v>-2.5</v>
      </c>
      <c r="L66" s="16">
        <f>IF(AND(I66&lt;&gt;0,SUM($B$1:I66)=SUM($B$1:I66)),ROW(),0)</f>
        <v>66</v>
      </c>
      <c r="M66" s="16">
        <f t="array" ref="M66">IF(ROW()-IFERROR(INDEX(L$2:L66,MATCH(2,1/(L$2:L66&lt;&gt;0))),0)&gt;22,22,ROW()-IFERROR(INDEX(L$2:L66,MATCH(2,1/(L$2:L66&lt;&gt;0))),0))</f>
        <v>0</v>
      </c>
    </row>
    <row r="67" spans="1:13">
      <c r="A67" s="5">
        <v>43564</v>
      </c>
      <c r="B67" s="9">
        <v>3.6622990309357631E-2</v>
      </c>
      <c r="C67" s="9">
        <v>4.5785094565056431E-2</v>
      </c>
      <c r="D67" s="9">
        <v>7.4592340260573346E-3</v>
      </c>
      <c r="E67" s="9">
        <v>5.3244328591113763E-2</v>
      </c>
      <c r="F67" s="9">
        <v>3.8325860538999099E-2</v>
      </c>
      <c r="G67" s="9">
        <v>6.0703562617171102E-2</v>
      </c>
      <c r="H67" s="9">
        <v>3.086662651294176E-2</v>
      </c>
      <c r="I67">
        <f t="shared" ref="I67:I130" si="2">IF(B67&gt;G67,5,IF(B67&gt;E67,2.5,IF(B67&lt;H67,-5,IF(B67&lt;F67,-2.5,0))))</f>
        <v>-2.5</v>
      </c>
      <c r="J67" s="16">
        <f t="array" ref="J67">IFERROR(INDEX(I$2:I67,MATCH(2,1/(I$2:I67&lt;&gt;0))),0)</f>
        <v>-2.5</v>
      </c>
      <c r="K67" s="16">
        <f t="shared" ref="K67:K130" si="3">IF(J67=0,0,IF(J67&lt;0,-1*(ABS(J67)-M67*ABS(J67)/22),J67-M67*J67/22))</f>
        <v>-2.5</v>
      </c>
      <c r="L67" s="16">
        <f>IF(AND(I67&lt;&gt;0,SUM($B$1:I67)=SUM($B$1:I67)),ROW(),0)</f>
        <v>67</v>
      </c>
      <c r="M67" s="16">
        <f t="array" ref="M67">IF(ROW()-IFERROR(INDEX(L$2:L67,MATCH(2,1/(L$2:L67&lt;&gt;0))),0)&gt;22,22,ROW()-IFERROR(INDEX(L$2:L67,MATCH(2,1/(L$2:L67&lt;&gt;0))),0))</f>
        <v>0</v>
      </c>
    </row>
    <row r="68" spans="1:13">
      <c r="A68" s="5">
        <v>43565</v>
      </c>
      <c r="B68" s="9">
        <v>3.6655052910576691E-2</v>
      </c>
      <c r="C68" s="9">
        <v>4.5810052569439097E-2</v>
      </c>
      <c r="D68" s="9">
        <v>7.421252389624578E-3</v>
      </c>
      <c r="E68" s="9">
        <v>5.3231304959063676E-2</v>
      </c>
      <c r="F68" s="9">
        <v>3.8388800179814518E-2</v>
      </c>
      <c r="G68" s="9">
        <v>6.0652557348688255E-2</v>
      </c>
      <c r="H68" s="9">
        <v>3.0967547790189939E-2</v>
      </c>
      <c r="I68">
        <f t="shared" si="2"/>
        <v>-2.5</v>
      </c>
      <c r="J68" s="16">
        <f t="array" ref="J68">IFERROR(INDEX(I$2:I68,MATCH(2,1/(I$2:I68&lt;&gt;0))),0)</f>
        <v>-2.5</v>
      </c>
      <c r="K68" s="16">
        <f t="shared" si="3"/>
        <v>-2.5</v>
      </c>
      <c r="L68" s="16">
        <f>IF(AND(I68&lt;&gt;0,SUM($B$1:I68)=SUM($B$1:I68)),ROW(),0)</f>
        <v>68</v>
      </c>
      <c r="M68" s="16">
        <f t="array" ref="M68">IF(ROW()-IFERROR(INDEX(L$2:L68,MATCH(2,1/(L$2:L68&lt;&gt;0))),0)&gt;22,22,ROW()-IFERROR(INDEX(L$2:L68,MATCH(2,1/(L$2:L68&lt;&gt;0))),0))</f>
        <v>0</v>
      </c>
    </row>
    <row r="69" spans="1:13">
      <c r="A69" s="5">
        <v>43566</v>
      </c>
      <c r="B69" s="9">
        <v>3.7735811212177263E-2</v>
      </c>
      <c r="C69" s="9">
        <v>4.5820367520142971E-2</v>
      </c>
      <c r="D69" s="9">
        <v>7.4049760512046731E-3</v>
      </c>
      <c r="E69" s="9">
        <v>5.3225343571347644E-2</v>
      </c>
      <c r="F69" s="9">
        <v>3.8415391468938298E-2</v>
      </c>
      <c r="G69" s="9">
        <v>6.0630319622552317E-2</v>
      </c>
      <c r="H69" s="9">
        <v>3.1010415417733625E-2</v>
      </c>
      <c r="I69">
        <f t="shared" si="2"/>
        <v>-2.5</v>
      </c>
      <c r="J69" s="16">
        <f t="array" ref="J69">IFERROR(INDEX(I$2:I69,MATCH(2,1/(I$2:I69&lt;&gt;0))),0)</f>
        <v>-2.5</v>
      </c>
      <c r="K69" s="16">
        <f t="shared" si="3"/>
        <v>-2.5</v>
      </c>
      <c r="L69" s="16">
        <f>IF(AND(I69&lt;&gt;0,SUM($B$1:I69)=SUM($B$1:I69)),ROW(),0)</f>
        <v>69</v>
      </c>
      <c r="M69" s="16">
        <f t="array" ref="M69">IF(ROW()-IFERROR(INDEX(L$2:L69,MATCH(2,1/(L$2:L69&lt;&gt;0))),0)&gt;22,22,ROW()-IFERROR(INDEX(L$2:L69,MATCH(2,1/(L$2:L69&lt;&gt;0))),0))</f>
        <v>0</v>
      </c>
    </row>
    <row r="70" spans="1:13">
      <c r="A70" s="5">
        <v>43567</v>
      </c>
      <c r="B70" s="9">
        <v>3.7677338349277362E-2</v>
      </c>
      <c r="C70" s="9">
        <v>4.5821990729050105E-2</v>
      </c>
      <c r="D70" s="9">
        <v>7.4024768245270645E-3</v>
      </c>
      <c r="E70" s="9">
        <v>5.3224467553577168E-2</v>
      </c>
      <c r="F70" s="9">
        <v>3.8419513904523042E-2</v>
      </c>
      <c r="G70" s="9">
        <v>6.0626944378104231E-2</v>
      </c>
      <c r="H70" s="9">
        <v>3.1017037079995976E-2</v>
      </c>
      <c r="I70">
        <f t="shared" si="2"/>
        <v>-2.5</v>
      </c>
      <c r="J70" s="16">
        <f t="array" ref="J70">IFERROR(INDEX(I$2:I70,MATCH(2,1/(I$2:I70&lt;&gt;0))),0)</f>
        <v>-2.5</v>
      </c>
      <c r="K70" s="16">
        <f t="shared" si="3"/>
        <v>-2.5</v>
      </c>
      <c r="L70" s="16">
        <f>IF(AND(I70&lt;&gt;0,SUM($B$1:I70)=SUM($B$1:I70)),ROW(),0)</f>
        <v>70</v>
      </c>
      <c r="M70" s="16">
        <f t="array" ref="M70">IF(ROW()-IFERROR(INDEX(L$2:L70,MATCH(2,1/(L$2:L70&lt;&gt;0))),0)&gt;22,22,ROW()-IFERROR(INDEX(L$2:L70,MATCH(2,1/(L$2:L70&lt;&gt;0))),0))</f>
        <v>0</v>
      </c>
    </row>
    <row r="71" spans="1:13">
      <c r="A71" s="5">
        <v>43570</v>
      </c>
      <c r="B71" s="9">
        <v>3.7594599422867699E-2</v>
      </c>
      <c r="C71" s="9">
        <v>4.5822805554035485E-2</v>
      </c>
      <c r="D71" s="9">
        <v>7.4013106341773013E-3</v>
      </c>
      <c r="E71" s="9">
        <v>5.3224116188212788E-2</v>
      </c>
      <c r="F71" s="9">
        <v>3.8421494919858183E-2</v>
      </c>
      <c r="G71" s="9">
        <v>6.062542682239009E-2</v>
      </c>
      <c r="H71" s="9">
        <v>3.1020184285680881E-2</v>
      </c>
      <c r="I71">
        <f t="shared" si="2"/>
        <v>-2.5</v>
      </c>
      <c r="J71" s="16">
        <f t="array" ref="J71">IFERROR(INDEX(I$2:I71,MATCH(2,1/(I$2:I71&lt;&gt;0))),0)</f>
        <v>-2.5</v>
      </c>
      <c r="K71" s="16">
        <f t="shared" si="3"/>
        <v>-2.5</v>
      </c>
      <c r="L71" s="16">
        <f>IF(AND(I71&lt;&gt;0,SUM($B$1:I71)=SUM($B$1:I71)),ROW(),0)</f>
        <v>71</v>
      </c>
      <c r="M71" s="16">
        <f t="array" ref="M71">IF(ROW()-IFERROR(INDEX(L$2:L71,MATCH(2,1/(L$2:L71&lt;&gt;0))),0)&gt;22,22,ROW()-IFERROR(INDEX(L$2:L71,MATCH(2,1/(L$2:L71&lt;&gt;0))),0))</f>
        <v>0</v>
      </c>
    </row>
    <row r="72" spans="1:13">
      <c r="A72" s="5">
        <v>43571</v>
      </c>
      <c r="B72" s="9">
        <v>3.5407154507146994E-2</v>
      </c>
      <c r="C72" s="9">
        <v>4.5825480864674792E-2</v>
      </c>
      <c r="D72" s="9">
        <v>7.397277893679906E-3</v>
      </c>
      <c r="E72" s="9">
        <v>5.32227587583547E-2</v>
      </c>
      <c r="F72" s="9">
        <v>3.8428202970994883E-2</v>
      </c>
      <c r="G72" s="9">
        <v>6.0620036652034602E-2</v>
      </c>
      <c r="H72" s="9">
        <v>3.1030925077314982E-2</v>
      </c>
      <c r="I72">
        <f t="shared" si="2"/>
        <v>-2.5</v>
      </c>
      <c r="J72" s="16">
        <f t="array" ref="J72">IFERROR(INDEX(I$2:I72,MATCH(2,1/(I$2:I72&lt;&gt;0))),0)</f>
        <v>-2.5</v>
      </c>
      <c r="K72" s="16">
        <f t="shared" si="3"/>
        <v>-2.5</v>
      </c>
      <c r="L72" s="16">
        <f>IF(AND(I72&lt;&gt;0,SUM($B$1:I72)=SUM($B$1:I72)),ROW(),0)</f>
        <v>72</v>
      </c>
      <c r="M72" s="16">
        <f t="array" ref="M72">IF(ROW()-IFERROR(INDEX(L$2:L72,MATCH(2,1/(L$2:L72&lt;&gt;0))),0)&gt;22,22,ROW()-IFERROR(INDEX(L$2:L72,MATCH(2,1/(L$2:L72&lt;&gt;0))),0))</f>
        <v>0</v>
      </c>
    </row>
    <row r="73" spans="1:13">
      <c r="A73" s="5">
        <v>43572</v>
      </c>
      <c r="B73" s="9">
        <v>3.4624690704403355E-2</v>
      </c>
      <c r="C73" s="9">
        <v>4.5827852290461039E-2</v>
      </c>
      <c r="D73" s="9">
        <v>7.3940284516788492E-3</v>
      </c>
      <c r="E73" s="9">
        <v>5.322188074213989E-2</v>
      </c>
      <c r="F73" s="9">
        <v>3.8433823838782188E-2</v>
      </c>
      <c r="G73" s="9">
        <v>6.0615909193818734E-2</v>
      </c>
      <c r="H73" s="9">
        <v>3.1039795387103341E-2</v>
      </c>
      <c r="I73">
        <f t="shared" si="2"/>
        <v>-2.5</v>
      </c>
      <c r="J73" s="16">
        <f t="array" ref="J73">IFERROR(INDEX(I$2:I73,MATCH(2,1/(I$2:I73&lt;&gt;0))),0)</f>
        <v>-2.5</v>
      </c>
      <c r="K73" s="16">
        <f t="shared" si="3"/>
        <v>-2.5</v>
      </c>
      <c r="L73" s="16">
        <f>IF(AND(I73&lt;&gt;0,SUM($B$1:I73)=SUM($B$1:I73)),ROW(),0)</f>
        <v>73</v>
      </c>
      <c r="M73" s="16">
        <f t="array" ref="M73">IF(ROW()-IFERROR(INDEX(L$2:L73,MATCH(2,1/(L$2:L73&lt;&gt;0))),0)&gt;22,22,ROW()-IFERROR(INDEX(L$2:L73,MATCH(2,1/(L$2:L73&lt;&gt;0))),0))</f>
        <v>0</v>
      </c>
    </row>
    <row r="74" spans="1:13">
      <c r="A74" s="5">
        <v>43573</v>
      </c>
      <c r="B74" s="9">
        <v>3.5330544404968418E-2</v>
      </c>
      <c r="C74" s="9">
        <v>4.5833574739682123E-2</v>
      </c>
      <c r="D74" s="9">
        <v>7.3862075400083736E-3</v>
      </c>
      <c r="E74" s="9">
        <v>5.32197822796905E-2</v>
      </c>
      <c r="F74" s="9">
        <v>3.8447367199673746E-2</v>
      </c>
      <c r="G74" s="9">
        <v>6.060598981969887E-2</v>
      </c>
      <c r="H74" s="9">
        <v>3.1061159659665376E-2</v>
      </c>
      <c r="I74">
        <f t="shared" si="2"/>
        <v>-2.5</v>
      </c>
      <c r="J74" s="16">
        <f t="array" ref="J74">IFERROR(INDEX(I$2:I74,MATCH(2,1/(I$2:I74&lt;&gt;0))),0)</f>
        <v>-2.5</v>
      </c>
      <c r="K74" s="16">
        <f t="shared" si="3"/>
        <v>-2.5</v>
      </c>
      <c r="L74" s="16">
        <f>IF(AND(I74&lt;&gt;0,SUM($B$1:I74)=SUM($B$1:I74)),ROW(),0)</f>
        <v>74</v>
      </c>
      <c r="M74" s="16">
        <f t="array" ref="M74">IF(ROW()-IFERROR(INDEX(L$2:L74,MATCH(2,1/(L$2:L74&lt;&gt;0))),0)&gt;22,22,ROW()-IFERROR(INDEX(L$2:L74,MATCH(2,1/(L$2:L74&lt;&gt;0))),0))</f>
        <v>0</v>
      </c>
    </row>
    <row r="75" spans="1:13">
      <c r="A75" s="5">
        <v>43574</v>
      </c>
      <c r="B75" s="9">
        <v>3.5004923815561688E-2</v>
      </c>
      <c r="C75" s="9">
        <v>4.5843978897733693E-2</v>
      </c>
      <c r="D75" s="9">
        <v>7.3706822891930254E-3</v>
      </c>
      <c r="E75" s="9">
        <v>5.3214661186926721E-2</v>
      </c>
      <c r="F75" s="9">
        <v>3.8473296608540666E-2</v>
      </c>
      <c r="G75" s="9">
        <v>6.0585343476119741E-2</v>
      </c>
      <c r="H75" s="9">
        <v>3.1102614319347643E-2</v>
      </c>
      <c r="I75">
        <f t="shared" si="2"/>
        <v>-2.5</v>
      </c>
      <c r="J75" s="16">
        <f t="array" ref="J75">IFERROR(INDEX(I$2:I75,MATCH(2,1/(I$2:I75&lt;&gt;0))),0)</f>
        <v>-2.5</v>
      </c>
      <c r="K75" s="16">
        <f t="shared" si="3"/>
        <v>-2.5</v>
      </c>
      <c r="L75" s="16">
        <f>IF(AND(I75&lt;&gt;0,SUM($B$1:I75)=SUM($B$1:I75)),ROW(),0)</f>
        <v>75</v>
      </c>
      <c r="M75" s="16">
        <f t="array" ref="M75">IF(ROW()-IFERROR(INDEX(L$2:L75,MATCH(2,1/(L$2:L75&lt;&gt;0))),0)&gt;22,22,ROW()-IFERROR(INDEX(L$2:L75,MATCH(2,1/(L$2:L75&lt;&gt;0))),0))</f>
        <v>0</v>
      </c>
    </row>
    <row r="76" spans="1:13">
      <c r="A76" s="5">
        <v>43577</v>
      </c>
      <c r="B76" s="9">
        <v>3.5989214084817353E-2</v>
      </c>
      <c r="C76" s="9">
        <v>4.5859668065127798E-2</v>
      </c>
      <c r="D76" s="9">
        <v>7.3495780339876251E-3</v>
      </c>
      <c r="E76" s="9">
        <v>5.3209246099115426E-2</v>
      </c>
      <c r="F76" s="9">
        <v>3.8510090031140171E-2</v>
      </c>
      <c r="G76" s="9">
        <v>6.0558824133103047E-2</v>
      </c>
      <c r="H76" s="9">
        <v>3.116051199715255E-2</v>
      </c>
      <c r="I76">
        <f t="shared" si="2"/>
        <v>-2.5</v>
      </c>
      <c r="J76" s="16">
        <f t="array" ref="J76">IFERROR(INDEX(I$2:I76,MATCH(2,1/(I$2:I76&lt;&gt;0))),0)</f>
        <v>-2.5</v>
      </c>
      <c r="K76" s="16">
        <f t="shared" si="3"/>
        <v>-2.5</v>
      </c>
      <c r="L76" s="16">
        <f>IF(AND(I76&lt;&gt;0,SUM($B$1:I76)=SUM($B$1:I76)),ROW(),0)</f>
        <v>76</v>
      </c>
      <c r="M76" s="16">
        <f t="array" ref="M76">IF(ROW()-IFERROR(INDEX(L$2:L76,MATCH(2,1/(L$2:L76&lt;&gt;0))),0)&gt;22,22,ROW()-IFERROR(INDEX(L$2:L76,MATCH(2,1/(L$2:L76&lt;&gt;0))),0))</f>
        <v>0</v>
      </c>
    </row>
    <row r="77" spans="1:13">
      <c r="A77" s="5">
        <v>43578</v>
      </c>
      <c r="B77" s="9">
        <v>3.6445893332521094E-2</v>
      </c>
      <c r="C77" s="9">
        <v>4.5876525913440602E-2</v>
      </c>
      <c r="D77" s="9">
        <v>7.3293016866705371E-3</v>
      </c>
      <c r="E77" s="9">
        <v>5.3205827600111139E-2</v>
      </c>
      <c r="F77" s="9">
        <v>3.8547224226770066E-2</v>
      </c>
      <c r="G77" s="9">
        <v>6.0535129286781675E-2</v>
      </c>
      <c r="H77" s="9">
        <v>3.121792254009953E-2</v>
      </c>
      <c r="I77">
        <f t="shared" si="2"/>
        <v>-2.5</v>
      </c>
      <c r="J77" s="16">
        <f t="array" ref="J77">IFERROR(INDEX(I$2:I77,MATCH(2,1/(I$2:I77&lt;&gt;0))),0)</f>
        <v>-2.5</v>
      </c>
      <c r="K77" s="16">
        <f t="shared" si="3"/>
        <v>-2.5</v>
      </c>
      <c r="L77" s="16">
        <f>IF(AND(I77&lt;&gt;0,SUM($B$1:I77)=SUM($B$1:I77)),ROW(),0)</f>
        <v>77</v>
      </c>
      <c r="M77" s="16">
        <f t="array" ref="M77">IF(ROW()-IFERROR(INDEX(L$2:L77,MATCH(2,1/(L$2:L77&lt;&gt;0))),0)&gt;22,22,ROW()-IFERROR(INDEX(L$2:L77,MATCH(2,1/(L$2:L77&lt;&gt;0))),0))</f>
        <v>0</v>
      </c>
    </row>
    <row r="78" spans="1:13">
      <c r="A78" s="5">
        <v>43579</v>
      </c>
      <c r="B78" s="9">
        <v>3.6129063228224935E-2</v>
      </c>
      <c r="C78" s="9">
        <v>4.5892086741477836E-2</v>
      </c>
      <c r="D78" s="9">
        <v>7.3109737540470766E-3</v>
      </c>
      <c r="E78" s="9">
        <v>5.3203060495524909E-2</v>
      </c>
      <c r="F78" s="9">
        <v>3.8581112987430763E-2</v>
      </c>
      <c r="G78" s="9">
        <v>6.0514034249571989E-2</v>
      </c>
      <c r="H78" s="9">
        <v>3.1270139233383683E-2</v>
      </c>
      <c r="I78">
        <f t="shared" si="2"/>
        <v>-2.5</v>
      </c>
      <c r="J78" s="16">
        <f t="array" ref="J78">IFERROR(INDEX(I$2:I78,MATCH(2,1/(I$2:I78&lt;&gt;0))),0)</f>
        <v>-2.5</v>
      </c>
      <c r="K78" s="16">
        <f t="shared" si="3"/>
        <v>-2.5</v>
      </c>
      <c r="L78" s="16">
        <f>IF(AND(I78&lt;&gt;0,SUM($B$1:I78)=SUM($B$1:I78)),ROW(),0)</f>
        <v>78</v>
      </c>
      <c r="M78" s="16">
        <f t="array" ref="M78">IF(ROW()-IFERROR(INDEX(L$2:L78,MATCH(2,1/(L$2:L78&lt;&gt;0))),0)&gt;22,22,ROW()-IFERROR(INDEX(L$2:L78,MATCH(2,1/(L$2:L78&lt;&gt;0))),0))</f>
        <v>0</v>
      </c>
    </row>
    <row r="79" spans="1:13">
      <c r="A79" s="5">
        <v>43580</v>
      </c>
      <c r="B79" s="9">
        <v>3.7912503601900675E-2</v>
      </c>
      <c r="C79" s="9">
        <v>4.590467862530348E-2</v>
      </c>
      <c r="D79" s="9">
        <v>7.2958705119638536E-3</v>
      </c>
      <c r="E79" s="9">
        <v>5.3200549137267336E-2</v>
      </c>
      <c r="F79" s="9">
        <v>3.8608808113339624E-2</v>
      </c>
      <c r="G79" s="9">
        <v>6.0496419649231185E-2</v>
      </c>
      <c r="H79" s="9">
        <v>3.1312937601375775E-2</v>
      </c>
      <c r="I79">
        <f t="shared" si="2"/>
        <v>-2.5</v>
      </c>
      <c r="J79" s="16">
        <f t="array" ref="J79">IFERROR(INDEX(I$2:I79,MATCH(2,1/(I$2:I79&lt;&gt;0))),0)</f>
        <v>-2.5</v>
      </c>
      <c r="K79" s="16">
        <f t="shared" si="3"/>
        <v>-2.5</v>
      </c>
      <c r="L79" s="16">
        <f>IF(AND(I79&lt;&gt;0,SUM($B$1:I79)=SUM($B$1:I79)),ROW(),0)</f>
        <v>79</v>
      </c>
      <c r="M79" s="16">
        <f t="array" ref="M79">IF(ROW()-IFERROR(INDEX(L$2:L79,MATCH(2,1/(L$2:L79&lt;&gt;0))),0)&gt;22,22,ROW()-IFERROR(INDEX(L$2:L79,MATCH(2,1/(L$2:L79&lt;&gt;0))),0))</f>
        <v>0</v>
      </c>
    </row>
    <row r="80" spans="1:13">
      <c r="A80" s="5">
        <v>43581</v>
      </c>
      <c r="B80" s="9">
        <v>3.9147568461452766E-2</v>
      </c>
      <c r="C80" s="9">
        <v>4.5913255866501211E-2</v>
      </c>
      <c r="D80" s="9">
        <v>7.2853827011557029E-3</v>
      </c>
      <c r="E80" s="9">
        <v>5.3198638567656914E-2</v>
      </c>
      <c r="F80" s="9">
        <v>3.8627873165345508E-2</v>
      </c>
      <c r="G80" s="9">
        <v>6.0484021268812617E-2</v>
      </c>
      <c r="H80" s="9">
        <v>3.1342490464189805E-2</v>
      </c>
      <c r="I80">
        <f t="shared" si="2"/>
        <v>0</v>
      </c>
      <c r="J80" s="16">
        <f t="array" ref="J80">IFERROR(INDEX(I$2:I80,MATCH(2,1/(I$2:I80&lt;&gt;0))),0)</f>
        <v>-2.5</v>
      </c>
      <c r="K80" s="16">
        <f t="shared" si="3"/>
        <v>-2.3863636363636362</v>
      </c>
      <c r="L80" s="16">
        <f>IF(AND(I80&lt;&gt;0,SUM($B$1:I80)=SUM($B$1:I80)),ROW(),0)</f>
        <v>0</v>
      </c>
      <c r="M80" s="16">
        <f t="array" ref="M80">IF(ROW()-IFERROR(INDEX(L$2:L80,MATCH(2,1/(L$2:L80&lt;&gt;0))),0)&gt;22,22,ROW()-IFERROR(INDEX(L$2:L80,MATCH(2,1/(L$2:L80&lt;&gt;0))),0))</f>
        <v>1</v>
      </c>
    </row>
    <row r="81" spans="1:13">
      <c r="A81" s="5">
        <v>43583</v>
      </c>
      <c r="B81" s="9">
        <v>3.9207568461452763E-2</v>
      </c>
      <c r="C81" s="9">
        <v>4.5927439205593702E-2</v>
      </c>
      <c r="D81" s="9">
        <v>7.2681431611701687E-3</v>
      </c>
      <c r="E81" s="9">
        <v>5.3195582366763874E-2</v>
      </c>
      <c r="F81" s="9">
        <v>3.865929604442353E-2</v>
      </c>
      <c r="G81" s="9">
        <v>6.046372552793404E-2</v>
      </c>
      <c r="H81" s="9">
        <v>3.1391152883253365E-2</v>
      </c>
      <c r="I81">
        <f t="shared" si="2"/>
        <v>0</v>
      </c>
      <c r="J81" s="16">
        <f t="array" ref="J81">IFERROR(INDEX(I$2:I81,MATCH(2,1/(I$2:I81&lt;&gt;0))),0)</f>
        <v>-2.5</v>
      </c>
      <c r="K81" s="16">
        <f t="shared" si="3"/>
        <v>-2.2727272727272729</v>
      </c>
      <c r="L81" s="16">
        <f>IF(AND(I81&lt;&gt;0,SUM($B$1:I81)=SUM($B$1:I81)),ROW(),0)</f>
        <v>0</v>
      </c>
      <c r="M81" s="16">
        <f t="array" ref="M81">IF(ROW()-IFERROR(INDEX(L$2:L81,MATCH(2,1/(L$2:L81&lt;&gt;0))),0)&gt;22,22,ROW()-IFERROR(INDEX(L$2:L81,MATCH(2,1/(L$2:L81&lt;&gt;0))),0))</f>
        <v>2</v>
      </c>
    </row>
    <row r="82" spans="1:13">
      <c r="A82" s="5">
        <v>43584</v>
      </c>
      <c r="B82" s="9">
        <v>3.8712332408557808E-2</v>
      </c>
      <c r="C82" s="9">
        <v>4.5958809752962557E-2</v>
      </c>
      <c r="D82" s="9">
        <v>7.2408441309877733E-3</v>
      </c>
      <c r="E82" s="9">
        <v>5.3199653883950329E-2</v>
      </c>
      <c r="F82" s="9">
        <v>3.8717965621974784E-2</v>
      </c>
      <c r="G82" s="9">
        <v>6.0440498014938102E-2</v>
      </c>
      <c r="H82" s="9">
        <v>3.1477121490987012E-2</v>
      </c>
      <c r="I82">
        <f t="shared" si="2"/>
        <v>-2.5</v>
      </c>
      <c r="J82" s="16">
        <f t="array" ref="J82">IFERROR(INDEX(I$2:I82,MATCH(2,1/(I$2:I82&lt;&gt;0))),0)</f>
        <v>-2.5</v>
      </c>
      <c r="K82" s="16">
        <f t="shared" si="3"/>
        <v>-2.5</v>
      </c>
      <c r="L82" s="16">
        <f>IF(AND(I82&lt;&gt;0,SUM($B$1:I82)=SUM($B$1:I82)),ROW(),0)</f>
        <v>82</v>
      </c>
      <c r="M82" s="16">
        <f t="array" ref="M82">IF(ROW()-IFERROR(INDEX(L$2:L82,MATCH(2,1/(L$2:L82&lt;&gt;0))),0)&gt;22,22,ROW()-IFERROR(INDEX(L$2:L82,MATCH(2,1/(L$2:L82&lt;&gt;0))),0))</f>
        <v>0</v>
      </c>
    </row>
    <row r="83" spans="1:13">
      <c r="A83" s="5">
        <v>43585</v>
      </c>
      <c r="B83" s="9">
        <v>3.8066517948803155E-2</v>
      </c>
      <c r="C83" s="9">
        <v>4.5991072649999187E-2</v>
      </c>
      <c r="D83" s="9">
        <v>7.209303044709345E-3</v>
      </c>
      <c r="E83" s="9">
        <v>5.3200375694708535E-2</v>
      </c>
      <c r="F83" s="9">
        <v>3.878176960528984E-2</v>
      </c>
      <c r="G83" s="9">
        <v>6.0409678739417876E-2</v>
      </c>
      <c r="H83" s="9">
        <v>3.1572466560580499E-2</v>
      </c>
      <c r="I83">
        <f t="shared" si="2"/>
        <v>-2.5</v>
      </c>
      <c r="J83" s="16">
        <f t="array" ref="J83">IFERROR(INDEX(I$2:I83,MATCH(2,1/(I$2:I83&lt;&gt;0))),0)</f>
        <v>-2.5</v>
      </c>
      <c r="K83" s="16">
        <f t="shared" si="3"/>
        <v>-2.5</v>
      </c>
      <c r="L83" s="16">
        <f>IF(AND(I83&lt;&gt;0,SUM($B$1:I83)=SUM($B$1:I83)),ROW(),0)</f>
        <v>83</v>
      </c>
      <c r="M83" s="16">
        <f t="array" ref="M83">IF(ROW()-IFERROR(INDEX(L$2:L83,MATCH(2,1/(L$2:L83&lt;&gt;0))),0)&gt;22,22,ROW()-IFERROR(INDEX(L$2:L83,MATCH(2,1/(L$2:L83&lt;&gt;0))),0))</f>
        <v>0</v>
      </c>
    </row>
    <row r="84" spans="1:13">
      <c r="A84" s="5">
        <v>43590</v>
      </c>
      <c r="B84" s="9">
        <v>3.884851794880316E-2</v>
      </c>
      <c r="C84" s="9">
        <v>4.6032851265220116E-2</v>
      </c>
      <c r="D84" s="9">
        <v>7.1672400323019312E-3</v>
      </c>
      <c r="E84" s="9">
        <v>5.3200091297522047E-2</v>
      </c>
      <c r="F84" s="9">
        <v>3.8865611232918186E-2</v>
      </c>
      <c r="G84" s="9">
        <v>6.0367331329823977E-2</v>
      </c>
      <c r="H84" s="9">
        <v>3.1698371200616256E-2</v>
      </c>
      <c r="I84">
        <f t="shared" si="2"/>
        <v>-2.5</v>
      </c>
      <c r="J84" s="16">
        <f t="array" ref="J84">IFERROR(INDEX(I$2:I84,MATCH(2,1/(I$2:I84&lt;&gt;0))),0)</f>
        <v>-2.5</v>
      </c>
      <c r="K84" s="16">
        <f t="shared" si="3"/>
        <v>-2.5</v>
      </c>
      <c r="L84" s="16">
        <f>IF(AND(I84&lt;&gt;0,SUM($B$1:I84)=SUM($B$1:I84)),ROW(),0)</f>
        <v>84</v>
      </c>
      <c r="M84" s="16">
        <f t="array" ref="M84">IF(ROW()-IFERROR(INDEX(L$2:L84,MATCH(2,1/(L$2:L84&lt;&gt;0))),0)&gt;22,22,ROW()-IFERROR(INDEX(L$2:L84,MATCH(2,1/(L$2:L84&lt;&gt;0))),0))</f>
        <v>0</v>
      </c>
    </row>
    <row r="85" spans="1:13">
      <c r="A85" s="5">
        <v>43591</v>
      </c>
      <c r="B85" s="9">
        <v>4.3551494685814457E-2</v>
      </c>
      <c r="C85" s="9">
        <v>4.6080291175990135E-2</v>
      </c>
      <c r="D85" s="9">
        <v>7.1232655345712164E-3</v>
      </c>
      <c r="E85" s="9">
        <v>5.3203556710561352E-2</v>
      </c>
      <c r="F85" s="9">
        <v>3.8957025641418917E-2</v>
      </c>
      <c r="G85" s="9">
        <v>6.0326822245132569E-2</v>
      </c>
      <c r="H85" s="9">
        <v>3.18337601068477E-2</v>
      </c>
      <c r="I85">
        <f t="shared" si="2"/>
        <v>0</v>
      </c>
      <c r="J85" s="16">
        <f t="array" ref="J85">IFERROR(INDEX(I$2:I85,MATCH(2,1/(I$2:I85&lt;&gt;0))),0)</f>
        <v>-2.5</v>
      </c>
      <c r="K85" s="16">
        <f t="shared" si="3"/>
        <v>-2.3863636363636362</v>
      </c>
      <c r="L85" s="16">
        <f>IF(AND(I85&lt;&gt;0,SUM($B$1:I85)=SUM($B$1:I85)),ROW(),0)</f>
        <v>0</v>
      </c>
      <c r="M85" s="16">
        <f t="array" ref="M85">IF(ROW()-IFERROR(INDEX(L$2:L85,MATCH(2,1/(L$2:L85&lt;&gt;0))),0)&gt;22,22,ROW()-IFERROR(INDEX(L$2:L85,MATCH(2,1/(L$2:L85&lt;&gt;0))),0))</f>
        <v>1</v>
      </c>
    </row>
    <row r="86" spans="1:13">
      <c r="A86" s="5">
        <v>43592</v>
      </c>
      <c r="B86" s="9">
        <v>4.2944374738661389E-2</v>
      </c>
      <c r="C86" s="9">
        <v>4.6119709859567495E-2</v>
      </c>
      <c r="D86" s="9">
        <v>7.0790826162839523E-3</v>
      </c>
      <c r="E86" s="9">
        <v>5.319879247585145E-2</v>
      </c>
      <c r="F86" s="9">
        <v>3.9040627243283541E-2</v>
      </c>
      <c r="G86" s="9">
        <v>6.0277875092135398E-2</v>
      </c>
      <c r="H86" s="9">
        <v>3.1961544626999593E-2</v>
      </c>
      <c r="I86">
        <f t="shared" si="2"/>
        <v>0</v>
      </c>
      <c r="J86" s="16">
        <f t="array" ref="J86">IFERROR(INDEX(I$2:I86,MATCH(2,1/(I$2:I86&lt;&gt;0))),0)</f>
        <v>-2.5</v>
      </c>
      <c r="K86" s="16">
        <f t="shared" si="3"/>
        <v>-2.2727272727272729</v>
      </c>
      <c r="L86" s="16">
        <f>IF(AND(I86&lt;&gt;0,SUM($B$1:I86)=SUM($B$1:I86)),ROW(),0)</f>
        <v>0</v>
      </c>
      <c r="M86" s="16">
        <f t="array" ref="M86">IF(ROW()-IFERROR(INDEX(L$2:L86,MATCH(2,1/(L$2:L86&lt;&gt;0))),0)&gt;22,22,ROW()-IFERROR(INDEX(L$2:L86,MATCH(2,1/(L$2:L86&lt;&gt;0))),0))</f>
        <v>2</v>
      </c>
    </row>
    <row r="87" spans="1:13">
      <c r="A87" s="5">
        <v>43593</v>
      </c>
      <c r="B87" s="9">
        <v>4.3997085010530672E-2</v>
      </c>
      <c r="C87" s="9">
        <v>4.6163170822189903E-2</v>
      </c>
      <c r="D87" s="9">
        <v>7.0350105213807653E-3</v>
      </c>
      <c r="E87" s="9">
        <v>5.3198181343570669E-2</v>
      </c>
      <c r="F87" s="9">
        <v>3.9128160300809137E-2</v>
      </c>
      <c r="G87" s="9">
        <v>6.0233191864951435E-2</v>
      </c>
      <c r="H87" s="9">
        <v>3.209314977942837E-2</v>
      </c>
      <c r="I87">
        <f t="shared" si="2"/>
        <v>0</v>
      </c>
      <c r="J87" s="16">
        <f t="array" ref="J87">IFERROR(INDEX(I$2:I87,MATCH(2,1/(I$2:I87&lt;&gt;0))),0)</f>
        <v>-2.5</v>
      </c>
      <c r="K87" s="16">
        <f t="shared" si="3"/>
        <v>-2.1590909090909092</v>
      </c>
      <c r="L87" s="16">
        <f>IF(AND(I87&lt;&gt;0,SUM($B$1:I87)=SUM($B$1:I87)),ROW(),0)</f>
        <v>0</v>
      </c>
      <c r="M87" s="16">
        <f t="array" ref="M87">IF(ROW()-IFERROR(INDEX(L$2:L87,MATCH(2,1/(L$2:L87&lt;&gt;0))),0)&gt;22,22,ROW()-IFERROR(INDEX(L$2:L87,MATCH(2,1/(L$2:L87&lt;&gt;0))),0))</f>
        <v>3</v>
      </c>
    </row>
    <row r="88" spans="1:13">
      <c r="A88" s="5">
        <v>43594</v>
      </c>
      <c r="B88" s="9">
        <v>4.5363257088200555E-2</v>
      </c>
      <c r="C88" s="9">
        <v>4.6209991288722219E-2</v>
      </c>
      <c r="D88" s="9">
        <v>6.9869453880652705E-3</v>
      </c>
      <c r="E88" s="9">
        <v>5.3196936676787487E-2</v>
      </c>
      <c r="F88" s="9">
        <v>3.922304590065695E-2</v>
      </c>
      <c r="G88" s="9">
        <v>6.0183882064852756E-2</v>
      </c>
      <c r="H88" s="9">
        <v>3.2236100512591681E-2</v>
      </c>
      <c r="I88">
        <f t="shared" si="2"/>
        <v>0</v>
      </c>
      <c r="J88" s="16">
        <f t="array" ref="J88">IFERROR(INDEX(I$2:I88,MATCH(2,1/(I$2:I88&lt;&gt;0))),0)</f>
        <v>-2.5</v>
      </c>
      <c r="K88" s="16">
        <f t="shared" si="3"/>
        <v>-2.0454545454545454</v>
      </c>
      <c r="L88" s="16">
        <f>IF(AND(I88&lt;&gt;0,SUM($B$1:I88)=SUM($B$1:I88)),ROW(),0)</f>
        <v>0</v>
      </c>
      <c r="M88" s="16">
        <f t="array" ref="M88">IF(ROW()-IFERROR(INDEX(L$2:L88,MATCH(2,1/(L$2:L88&lt;&gt;0))),0)&gt;22,22,ROW()-IFERROR(INDEX(L$2:L88,MATCH(2,1/(L$2:L88&lt;&gt;0))),0))</f>
        <v>4</v>
      </c>
    </row>
    <row r="89" spans="1:13">
      <c r="A89" s="5">
        <v>43595</v>
      </c>
      <c r="B89" s="9">
        <v>4.3067897306820681E-2</v>
      </c>
      <c r="C89" s="9">
        <v>4.6253348163172975E-2</v>
      </c>
      <c r="D89" s="9">
        <v>6.9362117341891984E-3</v>
      </c>
      <c r="E89" s="9">
        <v>5.3189559897362175E-2</v>
      </c>
      <c r="F89" s="9">
        <v>3.9317136428983775E-2</v>
      </c>
      <c r="G89" s="9">
        <v>6.0125771631551375E-2</v>
      </c>
      <c r="H89" s="9">
        <v>3.2380924694794574E-2</v>
      </c>
      <c r="I89">
        <f t="shared" si="2"/>
        <v>0</v>
      </c>
      <c r="J89" s="16">
        <f t="array" ref="J89">IFERROR(INDEX(I$2:I89,MATCH(2,1/(I$2:I89&lt;&gt;0))),0)</f>
        <v>-2.5</v>
      </c>
      <c r="K89" s="16">
        <f t="shared" si="3"/>
        <v>-1.9318181818181817</v>
      </c>
      <c r="L89" s="16">
        <f>IF(AND(I89&lt;&gt;0,SUM($B$1:I89)=SUM($B$1:I89)),ROW(),0)</f>
        <v>0</v>
      </c>
      <c r="M89" s="16">
        <f t="array" ref="M89">IF(ROW()-IFERROR(INDEX(L$2:L89,MATCH(2,1/(L$2:L89&lt;&gt;0))),0)&gt;22,22,ROW()-IFERROR(INDEX(L$2:L89,MATCH(2,1/(L$2:L89&lt;&gt;0))),0))</f>
        <v>5</v>
      </c>
    </row>
    <row r="90" spans="1:13">
      <c r="A90" s="5">
        <v>43598</v>
      </c>
      <c r="B90" s="9">
        <v>4.441778047259215E-2</v>
      </c>
      <c r="C90" s="9">
        <v>4.6294765260728087E-2</v>
      </c>
      <c r="D90" s="9">
        <v>6.8875420777833995E-3</v>
      </c>
      <c r="E90" s="9">
        <v>5.3182307338511488E-2</v>
      </c>
      <c r="F90" s="9">
        <v>3.9407223182944685E-2</v>
      </c>
      <c r="G90" s="9">
        <v>6.0069849416294882E-2</v>
      </c>
      <c r="H90" s="9">
        <v>3.2519681105161291E-2</v>
      </c>
      <c r="I90">
        <f t="shared" si="2"/>
        <v>0</v>
      </c>
      <c r="J90" s="16">
        <f t="array" ref="J90">IFERROR(INDEX(I$2:I90,MATCH(2,1/(I$2:I90&lt;&gt;0))),0)</f>
        <v>-2.5</v>
      </c>
      <c r="K90" s="16">
        <f t="shared" si="3"/>
        <v>-1.8181818181818183</v>
      </c>
      <c r="L90" s="16">
        <f>IF(AND(I90&lt;&gt;0,SUM($B$1:I90)=SUM($B$1:I90)),ROW(),0)</f>
        <v>0</v>
      </c>
      <c r="M90" s="16">
        <f t="array" ref="M90">IF(ROW()-IFERROR(INDEX(L$2:L90,MATCH(2,1/(L$2:L90&lt;&gt;0))),0)&gt;22,22,ROW()-IFERROR(INDEX(L$2:L90,MATCH(2,1/(L$2:L90&lt;&gt;0))),0))</f>
        <v>6</v>
      </c>
    </row>
    <row r="91" spans="1:13">
      <c r="A91" s="5">
        <v>43599</v>
      </c>
      <c r="B91" s="9">
        <v>4.4841782852006941E-2</v>
      </c>
      <c r="C91" s="9">
        <v>4.6340630887574945E-2</v>
      </c>
      <c r="D91" s="9">
        <v>6.8405569809882839E-3</v>
      </c>
      <c r="E91" s="9">
        <v>5.3181187868563226E-2</v>
      </c>
      <c r="F91" s="9">
        <v>3.9500073906586664E-2</v>
      </c>
      <c r="G91" s="9">
        <v>6.0021744849551514E-2</v>
      </c>
      <c r="H91" s="9">
        <v>3.2659516925598375E-2</v>
      </c>
      <c r="I91">
        <f t="shared" si="2"/>
        <v>0</v>
      </c>
      <c r="J91" s="16">
        <f t="array" ref="J91">IFERROR(INDEX(I$2:I91,MATCH(2,1/(I$2:I91&lt;&gt;0))),0)</f>
        <v>-2.5</v>
      </c>
      <c r="K91" s="16">
        <f t="shared" si="3"/>
        <v>-1.7045454545454546</v>
      </c>
      <c r="L91" s="16">
        <f>IF(AND(I91&lt;&gt;0,SUM($B$1:I91)=SUM($B$1:I91)),ROW(),0)</f>
        <v>0</v>
      </c>
      <c r="M91" s="16">
        <f t="array" ref="M91">IF(ROW()-IFERROR(INDEX(L$2:L91,MATCH(2,1/(L$2:L91&lt;&gt;0))),0)&gt;22,22,ROW()-IFERROR(INDEX(L$2:L91,MATCH(2,1/(L$2:L91&lt;&gt;0))),0))</f>
        <v>7</v>
      </c>
    </row>
    <row r="92" spans="1:13">
      <c r="A92" s="5">
        <v>43600</v>
      </c>
      <c r="B92" s="9">
        <v>4.3505250942726302E-2</v>
      </c>
      <c r="C92" s="9">
        <v>4.6391636713570251E-2</v>
      </c>
      <c r="D92" s="9">
        <v>6.7847223003003046E-3</v>
      </c>
      <c r="E92" s="9">
        <v>5.3176359013870557E-2</v>
      </c>
      <c r="F92" s="9">
        <v>3.9606914413269946E-2</v>
      </c>
      <c r="G92" s="9">
        <v>5.9961081314170862E-2</v>
      </c>
      <c r="H92" s="9">
        <v>3.2822192112969641E-2</v>
      </c>
      <c r="I92">
        <f t="shared" si="2"/>
        <v>0</v>
      </c>
      <c r="J92" s="16">
        <f t="array" ref="J92">IFERROR(INDEX(I$2:I92,MATCH(2,1/(I$2:I92&lt;&gt;0))),0)</f>
        <v>-2.5</v>
      </c>
      <c r="K92" s="16">
        <f t="shared" si="3"/>
        <v>-1.5909090909090908</v>
      </c>
      <c r="L92" s="16">
        <f>IF(AND(I92&lt;&gt;0,SUM($B$1:I92)=SUM($B$1:I92)),ROW(),0)</f>
        <v>0</v>
      </c>
      <c r="M92" s="16">
        <f t="array" ref="M92">IF(ROW()-IFERROR(INDEX(L$2:L92,MATCH(2,1/(L$2:L92&lt;&gt;0))),0)&gt;22,22,ROW()-IFERROR(INDEX(L$2:L92,MATCH(2,1/(L$2:L92&lt;&gt;0))),0))</f>
        <v>8</v>
      </c>
    </row>
    <row r="93" spans="1:13">
      <c r="A93" s="5">
        <v>43601</v>
      </c>
      <c r="B93" s="9">
        <v>4.3328976416672639E-2</v>
      </c>
      <c r="C93" s="9">
        <v>4.6438712353804708E-2</v>
      </c>
      <c r="D93" s="9">
        <v>6.7277862346917811E-3</v>
      </c>
      <c r="E93" s="9">
        <v>5.3166498588496487E-2</v>
      </c>
      <c r="F93" s="9">
        <v>3.9710926119112928E-2</v>
      </c>
      <c r="G93" s="9">
        <v>5.9894284823188274E-2</v>
      </c>
      <c r="H93" s="9">
        <v>3.2983139884421142E-2</v>
      </c>
      <c r="I93">
        <f t="shared" si="2"/>
        <v>0</v>
      </c>
      <c r="J93" s="16">
        <f t="array" ref="J93">IFERROR(INDEX(I$2:I93,MATCH(2,1/(I$2:I93&lt;&gt;0))),0)</f>
        <v>-2.5</v>
      </c>
      <c r="K93" s="16">
        <f t="shared" si="3"/>
        <v>-1.4772727272727273</v>
      </c>
      <c r="L93" s="16">
        <f>IF(AND(I93&lt;&gt;0,SUM($B$1:I93)=SUM($B$1:I93)),ROW(),0)</f>
        <v>0</v>
      </c>
      <c r="M93" s="16">
        <f t="array" ref="M93">IF(ROW()-IFERROR(INDEX(L$2:L93,MATCH(2,1/(L$2:L93&lt;&gt;0))),0)&gt;22,22,ROW()-IFERROR(INDEX(L$2:L93,MATCH(2,1/(L$2:L93&lt;&gt;0))),0))</f>
        <v>9</v>
      </c>
    </row>
    <row r="94" spans="1:13">
      <c r="A94" s="5">
        <v>43602</v>
      </c>
      <c r="B94" s="9">
        <v>4.5019316914193842E-2</v>
      </c>
      <c r="C94" s="9">
        <v>4.6486383594116935E-2</v>
      </c>
      <c r="D94" s="9">
        <v>6.671253103325136E-3</v>
      </c>
      <c r="E94" s="9">
        <v>5.3157636697442071E-2</v>
      </c>
      <c r="F94" s="9">
        <v>3.98151304907918E-2</v>
      </c>
      <c r="G94" s="9">
        <v>5.9828889800767206E-2</v>
      </c>
      <c r="H94" s="9">
        <v>3.3143877387466665E-2</v>
      </c>
      <c r="I94">
        <f t="shared" si="2"/>
        <v>0</v>
      </c>
      <c r="J94" s="16">
        <f t="array" ref="J94">IFERROR(INDEX(I$2:I94,MATCH(2,1/(I$2:I94&lt;&gt;0))),0)</f>
        <v>-2.5</v>
      </c>
      <c r="K94" s="16">
        <f t="shared" si="3"/>
        <v>-1.3636363636363635</v>
      </c>
      <c r="L94" s="16">
        <f>IF(AND(I94&lt;&gt;0,SUM($B$1:I94)=SUM($B$1:I94)),ROW(),0)</f>
        <v>0</v>
      </c>
      <c r="M94" s="16">
        <f t="array" ref="M94">IF(ROW()-IFERROR(INDEX(L$2:L94,MATCH(2,1/(L$2:L94&lt;&gt;0))),0)&gt;22,22,ROW()-IFERROR(INDEX(L$2:L94,MATCH(2,1/(L$2:L94&lt;&gt;0))),0))</f>
        <v>10</v>
      </c>
    </row>
    <row r="95" spans="1:13">
      <c r="A95" s="5">
        <v>43605</v>
      </c>
      <c r="B95" s="9">
        <v>4.5284252030804058E-2</v>
      </c>
      <c r="C95" s="9">
        <v>4.6533105147371877E-2</v>
      </c>
      <c r="D95" s="9">
        <v>6.6219916434587583E-3</v>
      </c>
      <c r="E95" s="9">
        <v>5.3155096790830636E-2</v>
      </c>
      <c r="F95" s="9">
        <v>3.9911113503913118E-2</v>
      </c>
      <c r="G95" s="9">
        <v>5.9777088434289395E-2</v>
      </c>
      <c r="H95" s="9">
        <v>3.3289121860454358E-2</v>
      </c>
      <c r="I95">
        <f t="shared" si="2"/>
        <v>0</v>
      </c>
      <c r="J95" s="16">
        <f t="array" ref="J95">IFERROR(INDEX(I$2:I95,MATCH(2,1/(I$2:I95&lt;&gt;0))),0)</f>
        <v>-2.5</v>
      </c>
      <c r="K95" s="16">
        <f t="shared" si="3"/>
        <v>-1.25</v>
      </c>
      <c r="L95" s="16">
        <f>IF(AND(I95&lt;&gt;0,SUM($B$1:I95)=SUM($B$1:I95)),ROW(),0)</f>
        <v>0</v>
      </c>
      <c r="M95" s="16">
        <f t="array" ref="M95">IF(ROW()-IFERROR(INDEX(L$2:L95,MATCH(2,1/(L$2:L95&lt;&gt;0))),0)&gt;22,22,ROW()-IFERROR(INDEX(L$2:L95,MATCH(2,1/(L$2:L95&lt;&gt;0))),0))</f>
        <v>11</v>
      </c>
    </row>
    <row r="96" spans="1:13">
      <c r="A96" s="5">
        <v>43606</v>
      </c>
      <c r="B96" s="9">
        <v>4.4128215763285447E-2</v>
      </c>
      <c r="C96" s="9">
        <v>4.6578257354284107E-2</v>
      </c>
      <c r="D96" s="9">
        <v>6.5759545317192903E-3</v>
      </c>
      <c r="E96" s="9">
        <v>5.3154211886003395E-2</v>
      </c>
      <c r="F96" s="9">
        <v>4.0002302822564818E-2</v>
      </c>
      <c r="G96" s="9">
        <v>5.9730166417722691E-2</v>
      </c>
      <c r="H96" s="9">
        <v>3.3426348290845523E-2</v>
      </c>
      <c r="I96">
        <f t="shared" si="2"/>
        <v>0</v>
      </c>
      <c r="J96" s="16">
        <f t="array" ref="J96">IFERROR(INDEX(I$2:I96,MATCH(2,1/(I$2:I96&lt;&gt;0))),0)</f>
        <v>-2.5</v>
      </c>
      <c r="K96" s="16">
        <f t="shared" si="3"/>
        <v>-1.1363636363636365</v>
      </c>
      <c r="L96" s="16">
        <f>IF(AND(I96&lt;&gt;0,SUM($B$1:I96)=SUM($B$1:I96)),ROW(),0)</f>
        <v>0</v>
      </c>
      <c r="M96" s="16">
        <f t="array" ref="M96">IF(ROW()-IFERROR(INDEX(L$2:L96,MATCH(2,1/(L$2:L96&lt;&gt;0))),0)&gt;22,22,ROW()-IFERROR(INDEX(L$2:L96,MATCH(2,1/(L$2:L96&lt;&gt;0))),0))</f>
        <v>12</v>
      </c>
    </row>
    <row r="97" spans="1:13">
      <c r="A97" s="5">
        <v>43607</v>
      </c>
      <c r="B97" s="9">
        <v>4.4476519693428189E-2</v>
      </c>
      <c r="C97" s="9">
        <v>4.6618180233814907E-2</v>
      </c>
      <c r="D97" s="9">
        <v>6.5313009178404871E-3</v>
      </c>
      <c r="E97" s="9">
        <v>5.3149481151655395E-2</v>
      </c>
      <c r="F97" s="9">
        <v>4.0086879315974419E-2</v>
      </c>
      <c r="G97" s="9">
        <v>5.9680782069495883E-2</v>
      </c>
      <c r="H97" s="9">
        <v>3.3555578398133931E-2</v>
      </c>
      <c r="I97">
        <f t="shared" si="2"/>
        <v>0</v>
      </c>
      <c r="J97" s="16">
        <f t="array" ref="J97">IFERROR(INDEX(I$2:I97,MATCH(2,1/(I$2:I97&lt;&gt;0))),0)</f>
        <v>-2.5</v>
      </c>
      <c r="K97" s="16">
        <f t="shared" si="3"/>
        <v>-1.0227272727272727</v>
      </c>
      <c r="L97" s="16">
        <f>IF(AND(I97&lt;&gt;0,SUM($B$1:I97)=SUM($B$1:I97)),ROW(),0)</f>
        <v>0</v>
      </c>
      <c r="M97" s="16">
        <f t="array" ref="M97">IF(ROW()-IFERROR(INDEX(L$2:L97,MATCH(2,1/(L$2:L97&lt;&gt;0))),0)&gt;22,22,ROW()-IFERROR(INDEX(L$2:L97,MATCH(2,1/(L$2:L97&lt;&gt;0))),0))</f>
        <v>13</v>
      </c>
    </row>
    <row r="98" spans="1:13">
      <c r="A98" s="5">
        <v>43608</v>
      </c>
      <c r="B98" s="9">
        <v>4.5341988267327583E-2</v>
      </c>
      <c r="C98" s="9">
        <v>4.665306403556066E-2</v>
      </c>
      <c r="D98" s="9">
        <v>6.4913916159320467E-3</v>
      </c>
      <c r="E98" s="9">
        <v>5.3144455651492707E-2</v>
      </c>
      <c r="F98" s="9">
        <v>4.0161672419628612E-2</v>
      </c>
      <c r="G98" s="9">
        <v>5.9635847267424755E-2</v>
      </c>
      <c r="H98" s="9">
        <v>3.3670280803696565E-2</v>
      </c>
      <c r="I98">
        <f t="shared" si="2"/>
        <v>0</v>
      </c>
      <c r="J98" s="16">
        <f t="array" ref="J98">IFERROR(INDEX(I$2:I98,MATCH(2,1/(I$2:I98&lt;&gt;0))),0)</f>
        <v>-2.5</v>
      </c>
      <c r="K98" s="16">
        <f t="shared" si="3"/>
        <v>-0.90909090909090917</v>
      </c>
      <c r="L98" s="16">
        <f>IF(AND(I98&lt;&gt;0,SUM($B$1:I98)=SUM($B$1:I98)),ROW(),0)</f>
        <v>0</v>
      </c>
      <c r="M98" s="16">
        <f t="array" ref="M98">IF(ROW()-IFERROR(INDEX(L$2:L98,MATCH(2,1/(L$2:L98&lt;&gt;0))),0)&gt;22,22,ROW()-IFERROR(INDEX(L$2:L98,MATCH(2,1/(L$2:L98&lt;&gt;0))),0))</f>
        <v>14</v>
      </c>
    </row>
    <row r="99" spans="1:13">
      <c r="A99" s="5">
        <v>43609</v>
      </c>
      <c r="B99" s="9">
        <v>4.5471405616998209E-2</v>
      </c>
      <c r="C99" s="9">
        <v>4.6687687217152982E-2</v>
      </c>
      <c r="D99" s="9">
        <v>6.4529948112896779E-3</v>
      </c>
      <c r="E99" s="9">
        <v>5.314068202844266E-2</v>
      </c>
      <c r="F99" s="9">
        <v>4.0234692405863304E-2</v>
      </c>
      <c r="G99" s="9">
        <v>5.9593676839732337E-2</v>
      </c>
      <c r="H99" s="9">
        <v>3.3781697594573626E-2</v>
      </c>
      <c r="I99">
        <f t="shared" si="2"/>
        <v>0</v>
      </c>
      <c r="J99" s="16">
        <f t="array" ref="J99">IFERROR(INDEX(I$2:I99,MATCH(2,1/(I$2:I99&lt;&gt;0))),0)</f>
        <v>-2.5</v>
      </c>
      <c r="K99" s="16">
        <f t="shared" si="3"/>
        <v>-0.79545454545454541</v>
      </c>
      <c r="L99" s="16">
        <f>IF(AND(I99&lt;&gt;0,SUM($B$1:I99)=SUM($B$1:I99)),ROW(),0)</f>
        <v>0</v>
      </c>
      <c r="M99" s="16">
        <f t="array" ref="M99">IF(ROW()-IFERROR(INDEX(L$2:L99,MATCH(2,1/(L$2:L99&lt;&gt;0))),0)&gt;22,22,ROW()-IFERROR(INDEX(L$2:L99,MATCH(2,1/(L$2:L99&lt;&gt;0))),0))</f>
        <v>15</v>
      </c>
    </row>
    <row r="100" spans="1:13">
      <c r="A100" s="5">
        <v>43612</v>
      </c>
      <c r="B100" s="9">
        <v>4.4258366952905692E-2</v>
      </c>
      <c r="C100" s="9">
        <v>4.6714971346214343E-2</v>
      </c>
      <c r="D100" s="9">
        <v>6.4276948285382635E-3</v>
      </c>
      <c r="E100" s="9">
        <v>5.3142666174752606E-2</v>
      </c>
      <c r="F100" s="9">
        <v>4.0287276517676079E-2</v>
      </c>
      <c r="G100" s="9">
        <v>5.957036100329087E-2</v>
      </c>
      <c r="H100" s="9">
        <v>3.3859581689137816E-2</v>
      </c>
      <c r="I100">
        <f t="shared" si="2"/>
        <v>0</v>
      </c>
      <c r="J100" s="16">
        <f t="array" ref="J100">IFERROR(INDEX(I$2:I100,MATCH(2,1/(I$2:I100&lt;&gt;0))),0)</f>
        <v>-2.5</v>
      </c>
      <c r="K100" s="16">
        <f t="shared" si="3"/>
        <v>-0.68181818181818188</v>
      </c>
      <c r="L100" s="16">
        <f>IF(AND(I100&lt;&gt;0,SUM($B$1:I100)=SUM($B$1:I100)),ROW(),0)</f>
        <v>0</v>
      </c>
      <c r="M100" s="16">
        <f t="array" ref="M100">IF(ROW()-IFERROR(INDEX(L$2:L100,MATCH(2,1/(L$2:L100&lt;&gt;0))),0)&gt;22,22,ROW()-IFERROR(INDEX(L$2:L100,MATCH(2,1/(L$2:L100&lt;&gt;0))),0))</f>
        <v>16</v>
      </c>
    </row>
    <row r="101" spans="1:13">
      <c r="A101" s="5">
        <v>43613</v>
      </c>
      <c r="B101" s="9">
        <v>4.3546700469807319E-2</v>
      </c>
      <c r="C101" s="9">
        <v>4.6749075276731666E-2</v>
      </c>
      <c r="D101" s="9">
        <v>6.3922163967776603E-3</v>
      </c>
      <c r="E101" s="9">
        <v>5.3141291673509325E-2</v>
      </c>
      <c r="F101" s="9">
        <v>4.0356858879954008E-2</v>
      </c>
      <c r="G101" s="9">
        <v>5.9533508070286983E-2</v>
      </c>
      <c r="H101" s="9">
        <v>3.3964642483176349E-2</v>
      </c>
      <c r="I101">
        <f t="shared" si="2"/>
        <v>0</v>
      </c>
      <c r="J101" s="16">
        <f t="array" ref="J101">IFERROR(INDEX(I$2:I101,MATCH(2,1/(I$2:I101&lt;&gt;0))),0)</f>
        <v>-2.5</v>
      </c>
      <c r="K101" s="16">
        <f t="shared" si="3"/>
        <v>-0.56818181818181812</v>
      </c>
      <c r="L101" s="16">
        <f>IF(AND(I101&lt;&gt;0,SUM($B$1:I101)=SUM($B$1:I101)),ROW(),0)</f>
        <v>0</v>
      </c>
      <c r="M101" s="16">
        <f t="array" ref="M101">IF(ROW()-IFERROR(INDEX(L$2:L101,MATCH(2,1/(L$2:L101&lt;&gt;0))),0)&gt;22,22,ROW()-IFERROR(INDEX(L$2:L101,MATCH(2,1/(L$2:L101&lt;&gt;0))),0))</f>
        <v>17</v>
      </c>
    </row>
    <row r="102" spans="1:13">
      <c r="A102" s="5">
        <v>43614</v>
      </c>
      <c r="B102" s="9">
        <v>4.382066783099519E-2</v>
      </c>
      <c r="C102" s="9">
        <v>4.6782203765596067E-2</v>
      </c>
      <c r="D102" s="9">
        <v>6.3597199214206071E-3</v>
      </c>
      <c r="E102" s="9">
        <v>5.3141923687016673E-2</v>
      </c>
      <c r="F102" s="9">
        <v>4.0422483844175461E-2</v>
      </c>
      <c r="G102" s="9">
        <v>5.950164360843728E-2</v>
      </c>
      <c r="H102" s="9">
        <v>3.4062763922754855E-2</v>
      </c>
      <c r="I102">
        <f t="shared" si="2"/>
        <v>0</v>
      </c>
      <c r="J102" s="16">
        <f t="array" ref="J102">IFERROR(INDEX(I$2:I102,MATCH(2,1/(I$2:I102&lt;&gt;0))),0)</f>
        <v>-2.5</v>
      </c>
      <c r="K102" s="16">
        <f t="shared" si="3"/>
        <v>-0.45454545454545459</v>
      </c>
      <c r="L102" s="16">
        <f>IF(AND(I102&lt;&gt;0,SUM($B$1:I102)=SUM($B$1:I102)),ROW(),0)</f>
        <v>0</v>
      </c>
      <c r="M102" s="16">
        <f t="array" ref="M102">IF(ROW()-IFERROR(INDEX(L$2:L102,MATCH(2,1/(L$2:L102&lt;&gt;0))),0)&gt;22,22,ROW()-IFERROR(INDEX(L$2:L102,MATCH(2,1/(L$2:L102&lt;&gt;0))),0))</f>
        <v>18</v>
      </c>
    </row>
    <row r="103" spans="1:13">
      <c r="A103" s="5">
        <v>43615</v>
      </c>
      <c r="B103" s="9">
        <v>4.4139852960769152E-2</v>
      </c>
      <c r="C103" s="9">
        <v>4.6821523449282788E-2</v>
      </c>
      <c r="D103" s="9">
        <v>6.3211169045334515E-3</v>
      </c>
      <c r="E103" s="9">
        <v>5.3142640353816238E-2</v>
      </c>
      <c r="F103" s="9">
        <v>4.0500406544749339E-2</v>
      </c>
      <c r="G103" s="9">
        <v>5.9463757258349695E-2</v>
      </c>
      <c r="H103" s="9">
        <v>3.4179289640215882E-2</v>
      </c>
      <c r="I103">
        <f t="shared" si="2"/>
        <v>0</v>
      </c>
      <c r="J103" s="16">
        <f t="array" ref="J103">IFERROR(INDEX(I$2:I103,MATCH(2,1/(I$2:I103&lt;&gt;0))),0)</f>
        <v>-2.5</v>
      </c>
      <c r="K103" s="16">
        <f t="shared" si="3"/>
        <v>-0.34090909090909083</v>
      </c>
      <c r="L103" s="16">
        <f>IF(AND(I103&lt;&gt;0,SUM($B$1:I103)=SUM($B$1:I103)),ROW(),0)</f>
        <v>0</v>
      </c>
      <c r="M103" s="16">
        <f t="array" ref="M103">IF(ROW()-IFERROR(INDEX(L$2:L103,MATCH(2,1/(L$2:L103&lt;&gt;0))),0)&gt;22,22,ROW()-IFERROR(INDEX(L$2:L103,MATCH(2,1/(L$2:L103&lt;&gt;0))),0))</f>
        <v>19</v>
      </c>
    </row>
    <row r="104" spans="1:13">
      <c r="A104" s="5">
        <v>43616</v>
      </c>
      <c r="B104" s="9">
        <v>4.4326716592965359E-2</v>
      </c>
      <c r="C104" s="9">
        <v>4.6862998030235477E-2</v>
      </c>
      <c r="D104" s="9">
        <v>6.2780948685752713E-3</v>
      </c>
      <c r="E104" s="9">
        <v>5.3141092898810749E-2</v>
      </c>
      <c r="F104" s="9">
        <v>4.0584903161660205E-2</v>
      </c>
      <c r="G104" s="9">
        <v>5.9419187767386021E-2</v>
      </c>
      <c r="H104" s="9">
        <v>3.4306808293084932E-2</v>
      </c>
      <c r="I104">
        <f t="shared" si="2"/>
        <v>0</v>
      </c>
      <c r="J104" s="16">
        <f t="array" ref="J104">IFERROR(INDEX(I$2:I104,MATCH(2,1/(I$2:I104&lt;&gt;0))),0)</f>
        <v>-2.5</v>
      </c>
      <c r="K104" s="16">
        <f t="shared" si="3"/>
        <v>-0.22727272727272707</v>
      </c>
      <c r="L104" s="16">
        <f>IF(AND(I104&lt;&gt;0,SUM($B$1:I104)=SUM($B$1:I104)),ROW(),0)</f>
        <v>0</v>
      </c>
      <c r="M104" s="16">
        <f t="array" ref="M104">IF(ROW()-IFERROR(INDEX(L$2:L104,MATCH(2,1/(L$2:L104&lt;&gt;0))),0)&gt;22,22,ROW()-IFERROR(INDEX(L$2:L104,MATCH(2,1/(L$2:L104&lt;&gt;0))),0))</f>
        <v>20</v>
      </c>
    </row>
    <row r="105" spans="1:13">
      <c r="A105" s="5">
        <v>43619</v>
      </c>
      <c r="B105" s="9">
        <v>4.4652370918987647E-2</v>
      </c>
      <c r="C105" s="9">
        <v>4.6908298561198568E-2</v>
      </c>
      <c r="D105" s="9">
        <v>6.2332186025134189E-3</v>
      </c>
      <c r="E105" s="9">
        <v>5.3141517163711988E-2</v>
      </c>
      <c r="F105" s="9">
        <v>4.0675079958685148E-2</v>
      </c>
      <c r="G105" s="9">
        <v>5.9374735766225407E-2</v>
      </c>
      <c r="H105" s="9">
        <v>3.4441861356171728E-2</v>
      </c>
      <c r="I105">
        <f t="shared" si="2"/>
        <v>0</v>
      </c>
      <c r="J105" s="16">
        <f t="array" ref="J105">IFERROR(INDEX(I$2:I105,MATCH(2,1/(I$2:I105&lt;&gt;0))),0)</f>
        <v>-2.5</v>
      </c>
      <c r="K105" s="16">
        <f t="shared" si="3"/>
        <v>-0.11363636363636376</v>
      </c>
      <c r="L105" s="16">
        <f>IF(AND(I105&lt;&gt;0,SUM($B$1:I105)=SUM($B$1:I105)),ROW(),0)</f>
        <v>0</v>
      </c>
      <c r="M105" s="16">
        <f t="array" ref="M105">IF(ROW()-IFERROR(INDEX(L$2:L105,MATCH(2,1/(L$2:L105&lt;&gt;0))),0)&gt;22,22,ROW()-IFERROR(INDEX(L$2:L105,MATCH(2,1/(L$2:L105&lt;&gt;0))),0))</f>
        <v>21</v>
      </c>
    </row>
    <row r="106" spans="1:13">
      <c r="A106" s="5">
        <v>43620</v>
      </c>
      <c r="B106" s="9">
        <v>4.5491970353333175E-2</v>
      </c>
      <c r="C106" s="9">
        <v>4.6951712521168351E-2</v>
      </c>
      <c r="D106" s="9">
        <v>6.1878237344512553E-3</v>
      </c>
      <c r="E106" s="9">
        <v>5.313953625561961E-2</v>
      </c>
      <c r="F106" s="9">
        <v>4.0763888786717092E-2</v>
      </c>
      <c r="G106" s="9">
        <v>5.9327359990070862E-2</v>
      </c>
      <c r="H106" s="9">
        <v>3.4576065052265841E-2</v>
      </c>
      <c r="I106">
        <f t="shared" si="2"/>
        <v>0</v>
      </c>
      <c r="J106" s="16">
        <f t="array" ref="J106">IFERROR(INDEX(I$2:I106,MATCH(2,1/(I$2:I106&lt;&gt;0))),0)</f>
        <v>-2.5</v>
      </c>
      <c r="K106" s="16">
        <f t="shared" si="3"/>
        <v>0</v>
      </c>
      <c r="L106" s="16">
        <f>IF(AND(I106&lt;&gt;0,SUM($B$1:I106)=SUM($B$1:I106)),ROW(),0)</f>
        <v>0</v>
      </c>
      <c r="M106" s="16">
        <f t="array" ref="M106">IF(ROW()-IFERROR(INDEX(L$2:L106,MATCH(2,1/(L$2:L106&lt;&gt;0))),0)&gt;22,22,ROW()-IFERROR(INDEX(L$2:L106,MATCH(2,1/(L$2:L106&lt;&gt;0))),0))</f>
        <v>22</v>
      </c>
    </row>
    <row r="107" spans="1:13">
      <c r="A107" s="5">
        <v>43621</v>
      </c>
      <c r="B107" s="9">
        <v>4.5491933345553529E-2</v>
      </c>
      <c r="C107" s="9">
        <v>4.6980768682371082E-2</v>
      </c>
      <c r="D107" s="9">
        <v>6.1543708370437478E-3</v>
      </c>
      <c r="E107" s="9">
        <v>5.3135139519414828E-2</v>
      </c>
      <c r="F107" s="9">
        <v>4.0826397845327336E-2</v>
      </c>
      <c r="G107" s="9">
        <v>5.9289510356458575E-2</v>
      </c>
      <c r="H107" s="9">
        <v>3.467202700828359E-2</v>
      </c>
      <c r="I107">
        <f t="shared" si="2"/>
        <v>0</v>
      </c>
      <c r="J107" s="16">
        <f t="array" ref="J107">IFERROR(INDEX(I$2:I107,MATCH(2,1/(I$2:I107&lt;&gt;0))),0)</f>
        <v>-2.5</v>
      </c>
      <c r="K107" s="16">
        <f t="shared" si="3"/>
        <v>0</v>
      </c>
      <c r="L107" s="16">
        <f>IF(AND(I107&lt;&gt;0,SUM($B$1:I107)=SUM($B$1:I107)),ROW(),0)</f>
        <v>0</v>
      </c>
      <c r="M107" s="16">
        <f t="array" ref="M107">IF(ROW()-IFERROR(INDEX(L$2:L107,MATCH(2,1/(L$2:L107&lt;&gt;0))),0)&gt;22,22,ROW()-IFERROR(INDEX(L$2:L107,MATCH(2,1/(L$2:L107&lt;&gt;0))),0))</f>
        <v>22</v>
      </c>
    </row>
    <row r="108" spans="1:13">
      <c r="A108" s="5">
        <v>43622</v>
      </c>
      <c r="B108" s="9">
        <v>4.6351145667407494E-2</v>
      </c>
      <c r="C108" s="9">
        <v>4.7009408368881941E-2</v>
      </c>
      <c r="D108" s="9">
        <v>6.1222570902998031E-3</v>
      </c>
      <c r="E108" s="9">
        <v>5.3131665459181743E-2</v>
      </c>
      <c r="F108" s="9">
        <v>4.088715127858214E-2</v>
      </c>
      <c r="G108" s="9">
        <v>5.9253922549481544E-2</v>
      </c>
      <c r="H108" s="9">
        <v>3.4764894188282339E-2</v>
      </c>
      <c r="I108">
        <f t="shared" si="2"/>
        <v>0</v>
      </c>
      <c r="J108" s="16">
        <f t="array" ref="J108">IFERROR(INDEX(I$2:I108,MATCH(2,1/(I$2:I108&lt;&gt;0))),0)</f>
        <v>-2.5</v>
      </c>
      <c r="K108" s="16">
        <f t="shared" si="3"/>
        <v>0</v>
      </c>
      <c r="L108" s="16">
        <f>IF(AND(I108&lt;&gt;0,SUM($B$1:I108)=SUM($B$1:I108)),ROW(),0)</f>
        <v>0</v>
      </c>
      <c r="M108" s="16">
        <f t="array" ref="M108">IF(ROW()-IFERROR(INDEX(L$2:L108,MATCH(2,1/(L$2:L108&lt;&gt;0))),0)&gt;22,22,ROW()-IFERROR(INDEX(L$2:L108,MATCH(2,1/(L$2:L108&lt;&gt;0))),0))</f>
        <v>22</v>
      </c>
    </row>
    <row r="109" spans="1:13">
      <c r="A109" s="5">
        <v>43626</v>
      </c>
      <c r="B109" s="9">
        <v>4.5862853430651884E-2</v>
      </c>
      <c r="C109" s="9">
        <v>4.7041963352574684E-2</v>
      </c>
      <c r="D109" s="9">
        <v>6.0836442682225753E-3</v>
      </c>
      <c r="E109" s="9">
        <v>5.3125607620797259E-2</v>
      </c>
      <c r="F109" s="9">
        <v>4.0958319084352109E-2</v>
      </c>
      <c r="G109" s="9">
        <v>5.9209251889019834E-2</v>
      </c>
      <c r="H109" s="9">
        <v>3.4874674816129533E-2</v>
      </c>
      <c r="I109">
        <f t="shared" si="2"/>
        <v>0</v>
      </c>
      <c r="J109" s="16">
        <f t="array" ref="J109">IFERROR(INDEX(I$2:I109,MATCH(2,1/(I$2:I109&lt;&gt;0))),0)</f>
        <v>-2.5</v>
      </c>
      <c r="K109" s="16">
        <f t="shared" si="3"/>
        <v>0</v>
      </c>
      <c r="L109" s="16">
        <f>IF(AND(I109&lt;&gt;0,SUM($B$1:I109)=SUM($B$1:I109)),ROW(),0)</f>
        <v>0</v>
      </c>
      <c r="M109" s="16">
        <f t="array" ref="M109">IF(ROW()-IFERROR(INDEX(L$2:L109,MATCH(2,1/(L$2:L109&lt;&gt;0))),0)&gt;22,22,ROW()-IFERROR(INDEX(L$2:L109,MATCH(2,1/(L$2:L109&lt;&gt;0))),0))</f>
        <v>22</v>
      </c>
    </row>
    <row r="110" spans="1:13">
      <c r="A110" s="5">
        <v>43627</v>
      </c>
      <c r="B110" s="9">
        <v>4.3493361968285654E-2</v>
      </c>
      <c r="C110" s="9">
        <v>4.7075895819455968E-2</v>
      </c>
      <c r="D110" s="9">
        <v>6.0471378838095708E-3</v>
      </c>
      <c r="E110" s="9">
        <v>5.3123033703265536E-2</v>
      </c>
      <c r="F110" s="9">
        <v>4.10287579356464E-2</v>
      </c>
      <c r="G110" s="9">
        <v>5.9170171587075111E-2</v>
      </c>
      <c r="H110" s="9">
        <v>3.4981620051836824E-2</v>
      </c>
      <c r="I110">
        <f t="shared" si="2"/>
        <v>0</v>
      </c>
      <c r="J110" s="16">
        <f t="array" ref="J110">IFERROR(INDEX(I$2:I110,MATCH(2,1/(I$2:I110&lt;&gt;0))),0)</f>
        <v>-2.5</v>
      </c>
      <c r="K110" s="16">
        <f t="shared" si="3"/>
        <v>0</v>
      </c>
      <c r="L110" s="16">
        <f>IF(AND(I110&lt;&gt;0,SUM($B$1:I110)=SUM($B$1:I110)),ROW(),0)</f>
        <v>0</v>
      </c>
      <c r="M110" s="16">
        <f t="array" ref="M110">IF(ROW()-IFERROR(INDEX(L$2:L110,MATCH(2,1/(L$2:L110&lt;&gt;0))),0)&gt;22,22,ROW()-IFERROR(INDEX(L$2:L110,MATCH(2,1/(L$2:L110&lt;&gt;0))),0))</f>
        <v>22</v>
      </c>
    </row>
    <row r="111" spans="1:13">
      <c r="A111" s="5">
        <v>43628</v>
      </c>
      <c r="B111" s="9">
        <v>4.3692143690728776E-2</v>
      </c>
      <c r="C111" s="9">
        <v>4.7107815585289523E-2</v>
      </c>
      <c r="D111" s="9">
        <v>6.0141354951205525E-3</v>
      </c>
      <c r="E111" s="9">
        <v>5.3121951080410075E-2</v>
      </c>
      <c r="F111" s="9">
        <v>4.109368009016897E-2</v>
      </c>
      <c r="G111" s="9">
        <v>5.9136086575530628E-2</v>
      </c>
      <c r="H111" s="9">
        <v>3.5079544595048417E-2</v>
      </c>
      <c r="I111">
        <f t="shared" si="2"/>
        <v>0</v>
      </c>
      <c r="J111" s="16">
        <f t="array" ref="J111">IFERROR(INDEX(I$2:I111,MATCH(2,1/(I$2:I111&lt;&gt;0))),0)</f>
        <v>-2.5</v>
      </c>
      <c r="K111" s="16">
        <f t="shared" si="3"/>
        <v>0</v>
      </c>
      <c r="L111" s="16">
        <f>IF(AND(I111&lt;&gt;0,SUM($B$1:I111)=SUM($B$1:I111)),ROW(),0)</f>
        <v>0</v>
      </c>
      <c r="M111" s="16">
        <f t="array" ref="M111">IF(ROW()-IFERROR(INDEX(L$2:L111,MATCH(2,1/(L$2:L111&lt;&gt;0))),0)&gt;22,22,ROW()-IFERROR(INDEX(L$2:L111,MATCH(2,1/(L$2:L111&lt;&gt;0))),0))</f>
        <v>22</v>
      </c>
    </row>
    <row r="112" spans="1:13">
      <c r="A112" s="5">
        <v>43629</v>
      </c>
      <c r="B112" s="9">
        <v>4.3856469764849727E-2</v>
      </c>
      <c r="C112" s="9">
        <v>4.7136446298584038E-2</v>
      </c>
      <c r="D112" s="9">
        <v>5.9853490029064139E-3</v>
      </c>
      <c r="E112" s="9">
        <v>5.312179530149045E-2</v>
      </c>
      <c r="F112" s="9">
        <v>4.1151097295677626E-2</v>
      </c>
      <c r="G112" s="9">
        <v>5.9107144304396869E-2</v>
      </c>
      <c r="H112" s="9">
        <v>3.5165748292771207E-2</v>
      </c>
      <c r="I112">
        <f t="shared" si="2"/>
        <v>0</v>
      </c>
      <c r="J112" s="16">
        <f t="array" ref="J112">IFERROR(INDEX(I$2:I112,MATCH(2,1/(I$2:I112&lt;&gt;0))),0)</f>
        <v>-2.5</v>
      </c>
      <c r="K112" s="16">
        <f t="shared" si="3"/>
        <v>0</v>
      </c>
      <c r="L112" s="16">
        <f>IF(AND(I112&lt;&gt;0,SUM($B$1:I112)=SUM($B$1:I112)),ROW(),0)</f>
        <v>0</v>
      </c>
      <c r="M112" s="16">
        <f t="array" ref="M112">IF(ROW()-IFERROR(INDEX(L$2:L112,MATCH(2,1/(L$2:L112&lt;&gt;0))),0)&gt;22,22,ROW()-IFERROR(INDEX(L$2:L112,MATCH(2,1/(L$2:L112&lt;&gt;0))),0))</f>
        <v>22</v>
      </c>
    </row>
    <row r="113" spans="1:13">
      <c r="A113" s="5">
        <v>43630</v>
      </c>
      <c r="B113" s="9">
        <v>4.4775011946717458E-2</v>
      </c>
      <c r="C113" s="9">
        <v>4.7151368359244723E-2</v>
      </c>
      <c r="D113" s="9">
        <v>5.9722464433426175E-3</v>
      </c>
      <c r="E113" s="9">
        <v>5.3123614802587343E-2</v>
      </c>
      <c r="F113" s="9">
        <v>4.1179121915902103E-2</v>
      </c>
      <c r="G113" s="9">
        <v>5.9095861245929956E-2</v>
      </c>
      <c r="H113" s="9">
        <v>3.520687547255949E-2</v>
      </c>
      <c r="I113">
        <f t="shared" si="2"/>
        <v>0</v>
      </c>
      <c r="J113" s="16">
        <f t="array" ref="J113">IFERROR(INDEX(I$2:I113,MATCH(2,1/(I$2:I113&lt;&gt;0))),0)</f>
        <v>-2.5</v>
      </c>
      <c r="K113" s="16">
        <f t="shared" si="3"/>
        <v>0</v>
      </c>
      <c r="L113" s="16">
        <f>IF(AND(I113&lt;&gt;0,SUM($B$1:I113)=SUM($B$1:I113)),ROW(),0)</f>
        <v>0</v>
      </c>
      <c r="M113" s="16">
        <f t="array" ref="M113">IF(ROW()-IFERROR(INDEX(L$2:L113,MATCH(2,1/(L$2:L113&lt;&gt;0))),0)&gt;22,22,ROW()-IFERROR(INDEX(L$2:L113,MATCH(2,1/(L$2:L113&lt;&gt;0))),0))</f>
        <v>22</v>
      </c>
    </row>
    <row r="114" spans="1:13">
      <c r="A114" s="5">
        <v>43633</v>
      </c>
      <c r="B114" s="9">
        <v>4.4846648607714333E-2</v>
      </c>
      <c r="C114" s="9">
        <v>4.715840278595379E-2</v>
      </c>
      <c r="D114" s="9">
        <v>5.9651638576170883E-3</v>
      </c>
      <c r="E114" s="9">
        <v>5.3123566643570881E-2</v>
      </c>
      <c r="F114" s="9">
        <v>4.1193238928336699E-2</v>
      </c>
      <c r="G114" s="9">
        <v>5.9088730501187965E-2</v>
      </c>
      <c r="H114" s="9">
        <v>3.5228075070719615E-2</v>
      </c>
      <c r="I114">
        <f t="shared" si="2"/>
        <v>0</v>
      </c>
      <c r="J114" s="16">
        <f t="array" ref="J114">IFERROR(INDEX(I$2:I114,MATCH(2,1/(I$2:I114&lt;&gt;0))),0)</f>
        <v>-2.5</v>
      </c>
      <c r="K114" s="16">
        <f t="shared" si="3"/>
        <v>0</v>
      </c>
      <c r="L114" s="16">
        <f>IF(AND(I114&lt;&gt;0,SUM($B$1:I114)=SUM($B$1:I114)),ROW(),0)</f>
        <v>0</v>
      </c>
      <c r="M114" s="16">
        <f t="array" ref="M114">IF(ROW()-IFERROR(INDEX(L$2:L114,MATCH(2,1/(L$2:L114&lt;&gt;0))),0)&gt;22,22,ROW()-IFERROR(INDEX(L$2:L114,MATCH(2,1/(L$2:L114&lt;&gt;0))),0))</f>
        <v>22</v>
      </c>
    </row>
    <row r="115" spans="1:13">
      <c r="A115" s="5">
        <v>43634</v>
      </c>
      <c r="B115" s="9">
        <v>4.4668583423005309E-2</v>
      </c>
      <c r="C115" s="9">
        <v>4.7160171237565128E-2</v>
      </c>
      <c r="D115" s="9">
        <v>5.9634732500816736E-3</v>
      </c>
      <c r="E115" s="9">
        <v>5.3123644487646803E-2</v>
      </c>
      <c r="F115" s="9">
        <v>4.1196697987483454E-2</v>
      </c>
      <c r="G115" s="9">
        <v>5.9087117737728477E-2</v>
      </c>
      <c r="H115" s="9">
        <v>3.5233224737401779E-2</v>
      </c>
      <c r="I115">
        <f t="shared" si="2"/>
        <v>0</v>
      </c>
      <c r="J115" s="16">
        <f t="array" ref="J115">IFERROR(INDEX(I$2:I115,MATCH(2,1/(I$2:I115&lt;&gt;0))),0)</f>
        <v>-2.5</v>
      </c>
      <c r="K115" s="16">
        <f t="shared" si="3"/>
        <v>0</v>
      </c>
      <c r="L115" s="16">
        <f>IF(AND(I115&lt;&gt;0,SUM($B$1:I115)=SUM($B$1:I115)),ROW(),0)</f>
        <v>0</v>
      </c>
      <c r="M115" s="16">
        <f t="array" ref="M115">IF(ROW()-IFERROR(INDEX(L$2:L115,MATCH(2,1/(L$2:L115&lt;&gt;0))),0)&gt;22,22,ROW()-IFERROR(INDEX(L$2:L115,MATCH(2,1/(L$2:L115&lt;&gt;0))),0))</f>
        <v>22</v>
      </c>
    </row>
    <row r="116" spans="1:13">
      <c r="A116" s="5">
        <v>43635</v>
      </c>
      <c r="B116" s="9">
        <v>4.3759383727219672E-2</v>
      </c>
      <c r="C116" s="9">
        <v>4.7162428223592921E-2</v>
      </c>
      <c r="D116" s="9">
        <v>5.9612435665318212E-3</v>
      </c>
      <c r="E116" s="9">
        <v>5.3123671790124741E-2</v>
      </c>
      <c r="F116" s="9">
        <v>4.1201184657061102E-2</v>
      </c>
      <c r="G116" s="9">
        <v>5.9084915356656567E-2</v>
      </c>
      <c r="H116" s="9">
        <v>3.5239941090529275E-2</v>
      </c>
      <c r="I116">
        <f t="shared" si="2"/>
        <v>0</v>
      </c>
      <c r="J116" s="16">
        <f t="array" ref="J116">IFERROR(INDEX(I$2:I116,MATCH(2,1/(I$2:I116&lt;&gt;0))),0)</f>
        <v>-2.5</v>
      </c>
      <c r="K116" s="16">
        <f t="shared" si="3"/>
        <v>0</v>
      </c>
      <c r="L116" s="16">
        <f>IF(AND(I116&lt;&gt;0,SUM($B$1:I116)=SUM($B$1:I116)),ROW(),0)</f>
        <v>0</v>
      </c>
      <c r="M116" s="16">
        <f t="array" ref="M116">IF(ROW()-IFERROR(INDEX(L$2:L116,MATCH(2,1/(L$2:L116&lt;&gt;0))),0)&gt;22,22,ROW()-IFERROR(INDEX(L$2:L116,MATCH(2,1/(L$2:L116&lt;&gt;0))),0))</f>
        <v>22</v>
      </c>
    </row>
    <row r="117" spans="1:13">
      <c r="A117" s="5">
        <v>43636</v>
      </c>
      <c r="B117" s="9">
        <v>4.2024620875757271E-2</v>
      </c>
      <c r="C117" s="9">
        <v>4.7164750781848709E-2</v>
      </c>
      <c r="D117" s="9">
        <v>5.9591707213524133E-3</v>
      </c>
      <c r="E117" s="9">
        <v>5.3123921503201124E-2</v>
      </c>
      <c r="F117" s="9">
        <v>4.1205580060496294E-2</v>
      </c>
      <c r="G117" s="9">
        <v>5.9083092224553532E-2</v>
      </c>
      <c r="H117" s="9">
        <v>3.5246409339143886E-2</v>
      </c>
      <c r="I117">
        <f t="shared" si="2"/>
        <v>0</v>
      </c>
      <c r="J117" s="16">
        <f t="array" ref="J117">IFERROR(INDEX(I$2:I117,MATCH(2,1/(I$2:I117&lt;&gt;0))),0)</f>
        <v>-2.5</v>
      </c>
      <c r="K117" s="16">
        <f t="shared" si="3"/>
        <v>0</v>
      </c>
      <c r="L117" s="16">
        <f>IF(AND(I117&lt;&gt;0,SUM($B$1:I117)=SUM($B$1:I117)),ROW(),0)</f>
        <v>0</v>
      </c>
      <c r="M117" s="16">
        <f t="array" ref="M117">IF(ROW()-IFERROR(INDEX(L$2:L117,MATCH(2,1/(L$2:L117&lt;&gt;0))),0)&gt;22,22,ROW()-IFERROR(INDEX(L$2:L117,MATCH(2,1/(L$2:L117&lt;&gt;0))),0))</f>
        <v>22</v>
      </c>
    </row>
    <row r="118" spans="1:13">
      <c r="A118" s="5">
        <v>43637</v>
      </c>
      <c r="B118" s="9">
        <v>4.1678563541095739E-2</v>
      </c>
      <c r="C118" s="9">
        <v>4.7166036295816928E-2</v>
      </c>
      <c r="D118" s="9">
        <v>5.9580817511357765E-3</v>
      </c>
      <c r="E118" s="9">
        <v>5.3124118046952704E-2</v>
      </c>
      <c r="F118" s="9">
        <v>4.1207954544681152E-2</v>
      </c>
      <c r="G118" s="9">
        <v>5.9082199798088479E-2</v>
      </c>
      <c r="H118" s="9">
        <v>3.5249872793545377E-2</v>
      </c>
      <c r="I118">
        <f t="shared" si="2"/>
        <v>0</v>
      </c>
      <c r="J118" s="16">
        <f t="array" ref="J118">IFERROR(INDEX(I$2:I118,MATCH(2,1/(I$2:I118&lt;&gt;0))),0)</f>
        <v>-2.5</v>
      </c>
      <c r="K118" s="16">
        <f t="shared" si="3"/>
        <v>0</v>
      </c>
      <c r="L118" s="16">
        <f>IF(AND(I118&lt;&gt;0,SUM($B$1:I118)=SUM($B$1:I118)),ROW(),0)</f>
        <v>0</v>
      </c>
      <c r="M118" s="16">
        <f t="array" ref="M118">IF(ROW()-IFERROR(INDEX(L$2:L118,MATCH(2,1/(L$2:L118&lt;&gt;0))),0)&gt;22,22,ROW()-IFERROR(INDEX(L$2:L118,MATCH(2,1/(L$2:L118&lt;&gt;0))),0))</f>
        <v>22</v>
      </c>
    </row>
    <row r="119" spans="1:13">
      <c r="A119" s="5">
        <v>43640</v>
      </c>
      <c r="B119" s="9">
        <v>4.1553190480347224E-2</v>
      </c>
      <c r="C119" s="9">
        <v>4.7160452880097528E-2</v>
      </c>
      <c r="D119" s="9">
        <v>5.9626731109442685E-3</v>
      </c>
      <c r="E119" s="9">
        <v>5.3123125991041797E-2</v>
      </c>
      <c r="F119" s="9">
        <v>4.1197779769153259E-2</v>
      </c>
      <c r="G119" s="9">
        <v>5.9085799101986067E-2</v>
      </c>
      <c r="H119" s="9">
        <v>3.5235106658208989E-2</v>
      </c>
      <c r="I119">
        <f t="shared" si="2"/>
        <v>0</v>
      </c>
      <c r="J119" s="16">
        <f t="array" ref="J119">IFERROR(INDEX(I$2:I119,MATCH(2,1/(I$2:I119&lt;&gt;0))),0)</f>
        <v>-2.5</v>
      </c>
      <c r="K119" s="16">
        <f t="shared" si="3"/>
        <v>0</v>
      </c>
      <c r="L119" s="16">
        <f>IF(AND(I119&lt;&gt;0,SUM($B$1:I119)=SUM($B$1:I119)),ROW(),0)</f>
        <v>0</v>
      </c>
      <c r="M119" s="16">
        <f t="array" ref="M119">IF(ROW()-IFERROR(INDEX(L$2:L119,MATCH(2,1/(L$2:L119&lt;&gt;0))),0)&gt;22,22,ROW()-IFERROR(INDEX(L$2:L119,MATCH(2,1/(L$2:L119&lt;&gt;0))),0))</f>
        <v>22</v>
      </c>
    </row>
    <row r="120" spans="1:13">
      <c r="A120" s="5">
        <v>43641</v>
      </c>
      <c r="B120" s="9">
        <v>4.2134522089207947E-2</v>
      </c>
      <c r="C120" s="9">
        <v>4.7152608095531456E-2</v>
      </c>
      <c r="D120" s="9">
        <v>5.9680631400389639E-3</v>
      </c>
      <c r="E120" s="9">
        <v>5.3120671235570419E-2</v>
      </c>
      <c r="F120" s="9">
        <v>4.1184544955492494E-2</v>
      </c>
      <c r="G120" s="9">
        <v>5.9088734375609381E-2</v>
      </c>
      <c r="H120" s="9">
        <v>3.5216481815453532E-2</v>
      </c>
      <c r="I120">
        <f t="shared" si="2"/>
        <v>0</v>
      </c>
      <c r="J120" s="16">
        <f t="array" ref="J120">IFERROR(INDEX(I$2:I120,MATCH(2,1/(I$2:I120&lt;&gt;0))),0)</f>
        <v>-2.5</v>
      </c>
      <c r="K120" s="16">
        <f t="shared" si="3"/>
        <v>0</v>
      </c>
      <c r="L120" s="16">
        <f>IF(AND(I120&lt;&gt;0,SUM($B$1:I120)=SUM($B$1:I120)),ROW(),0)</f>
        <v>0</v>
      </c>
      <c r="M120" s="16">
        <f t="array" ref="M120">IF(ROW()-IFERROR(INDEX(L$2:L120,MATCH(2,1/(L$2:L120&lt;&gt;0))),0)&gt;22,22,ROW()-IFERROR(INDEX(L$2:L120,MATCH(2,1/(L$2:L120&lt;&gt;0))),0))</f>
        <v>22</v>
      </c>
    </row>
    <row r="121" spans="1:13">
      <c r="A121" s="5">
        <v>43642</v>
      </c>
      <c r="B121" s="9">
        <v>4.2278477963948735E-2</v>
      </c>
      <c r="C121" s="9">
        <v>4.714332806980872E-2</v>
      </c>
      <c r="D121" s="9">
        <v>5.9763659445747916E-3</v>
      </c>
      <c r="E121" s="9">
        <v>5.311969401438351E-2</v>
      </c>
      <c r="F121" s="9">
        <v>4.1166962125233929E-2</v>
      </c>
      <c r="G121" s="9">
        <v>5.9096059958958301E-2</v>
      </c>
      <c r="H121" s="9">
        <v>3.5190596180659138E-2</v>
      </c>
      <c r="I121">
        <f t="shared" si="2"/>
        <v>0</v>
      </c>
      <c r="J121" s="16">
        <f t="array" ref="J121">IFERROR(INDEX(I$2:I121,MATCH(2,1/(I$2:I121&lt;&gt;0))),0)</f>
        <v>-2.5</v>
      </c>
      <c r="K121" s="16">
        <f t="shared" si="3"/>
        <v>0</v>
      </c>
      <c r="L121" s="16">
        <f>IF(AND(I121&lt;&gt;0,SUM($B$1:I121)=SUM($B$1:I121)),ROW(),0)</f>
        <v>0</v>
      </c>
      <c r="M121" s="16">
        <f t="array" ref="M121">IF(ROW()-IFERROR(INDEX(L$2:L121,MATCH(2,1/(L$2:L121&lt;&gt;0))),0)&gt;22,22,ROW()-IFERROR(INDEX(L$2:L121,MATCH(2,1/(L$2:L121&lt;&gt;0))),0))</f>
        <v>22</v>
      </c>
    </row>
    <row r="122" spans="1:13">
      <c r="A122" s="5">
        <v>43643</v>
      </c>
      <c r="B122" s="9">
        <v>4.1563974295639239E-2</v>
      </c>
      <c r="C122" s="9">
        <v>4.7126774582098539E-2</v>
      </c>
      <c r="D122" s="9">
        <v>5.9880329369807438E-3</v>
      </c>
      <c r="E122" s="9">
        <v>5.311480751907928E-2</v>
      </c>
      <c r="F122" s="9">
        <v>4.1138741645117799E-2</v>
      </c>
      <c r="G122" s="9">
        <v>5.9102840456060027E-2</v>
      </c>
      <c r="H122" s="9">
        <v>3.5150708708137052E-2</v>
      </c>
      <c r="I122">
        <f t="shared" si="2"/>
        <v>0</v>
      </c>
      <c r="J122" s="16">
        <f t="array" ref="J122">IFERROR(INDEX(I$2:I122,MATCH(2,1/(I$2:I122&lt;&gt;0))),0)</f>
        <v>-2.5</v>
      </c>
      <c r="K122" s="16">
        <f t="shared" si="3"/>
        <v>0</v>
      </c>
      <c r="L122" s="16">
        <f>IF(AND(I122&lt;&gt;0,SUM($B$1:I122)=SUM($B$1:I122)),ROW(),0)</f>
        <v>0</v>
      </c>
      <c r="M122" s="16">
        <f t="array" ref="M122">IF(ROW()-IFERROR(INDEX(L$2:L122,MATCH(2,1/(L$2:L122&lt;&gt;0))),0)&gt;22,22,ROW()-IFERROR(INDEX(L$2:L122,MATCH(2,1/(L$2:L122&lt;&gt;0))),0))</f>
        <v>22</v>
      </c>
    </row>
    <row r="123" spans="1:13">
      <c r="A123" s="5">
        <v>43644</v>
      </c>
      <c r="B123" s="9">
        <v>4.207722103930394E-2</v>
      </c>
      <c r="C123" s="9">
        <v>4.7115370958933263E-2</v>
      </c>
      <c r="D123" s="9">
        <v>5.9950293713053552E-3</v>
      </c>
      <c r="E123" s="9">
        <v>5.3110400330238616E-2</v>
      </c>
      <c r="F123" s="9">
        <v>4.1120341587627909E-2</v>
      </c>
      <c r="G123" s="9">
        <v>5.9105429701543977E-2</v>
      </c>
      <c r="H123" s="9">
        <v>3.5125312216322549E-2</v>
      </c>
      <c r="I123">
        <f t="shared" si="2"/>
        <v>0</v>
      </c>
      <c r="J123" s="16">
        <f t="array" ref="J123">IFERROR(INDEX(I$2:I123,MATCH(2,1/(I$2:I123&lt;&gt;0))),0)</f>
        <v>-2.5</v>
      </c>
      <c r="K123" s="16">
        <f t="shared" si="3"/>
        <v>0</v>
      </c>
      <c r="L123" s="16">
        <f>IF(AND(I123&lt;&gt;0,SUM($B$1:I123)=SUM($B$1:I123)),ROW(),0)</f>
        <v>0</v>
      </c>
      <c r="M123" s="16">
        <f t="array" ref="M123">IF(ROW()-IFERROR(INDEX(L$2:L123,MATCH(2,1/(L$2:L123&lt;&gt;0))),0)&gt;22,22,ROW()-IFERROR(INDEX(L$2:L123,MATCH(2,1/(L$2:L123&lt;&gt;0))),0))</f>
        <v>22</v>
      </c>
    </row>
    <row r="124" spans="1:13">
      <c r="A124" s="5">
        <v>43647</v>
      </c>
      <c r="B124" s="9">
        <v>4.0644646705038964E-2</v>
      </c>
      <c r="C124" s="9">
        <v>4.7104487991440146E-2</v>
      </c>
      <c r="D124" s="9">
        <v>6.001585919676769E-3</v>
      </c>
      <c r="E124" s="9">
        <v>5.3106073911116915E-2</v>
      </c>
      <c r="F124" s="9">
        <v>4.1102902071763377E-2</v>
      </c>
      <c r="G124" s="9">
        <v>5.9107659830793684E-2</v>
      </c>
      <c r="H124" s="9">
        <v>3.5101316152086608E-2</v>
      </c>
      <c r="I124">
        <f t="shared" si="2"/>
        <v>-2.5</v>
      </c>
      <c r="J124" s="16">
        <f t="array" ref="J124">IFERROR(INDEX(I$2:I124,MATCH(2,1/(I$2:I124&lt;&gt;0))),0)</f>
        <v>-2.5</v>
      </c>
      <c r="K124" s="16">
        <f t="shared" si="3"/>
        <v>-2.5</v>
      </c>
      <c r="L124" s="16">
        <f>IF(AND(I124&lt;&gt;0,SUM($B$1:I124)=SUM($B$1:I124)),ROW(),0)</f>
        <v>124</v>
      </c>
      <c r="M124" s="16">
        <f t="array" ref="M124">IF(ROW()-IFERROR(INDEX(L$2:L124,MATCH(2,1/(L$2:L124&lt;&gt;0))),0)&gt;22,22,ROW()-IFERROR(INDEX(L$2:L124,MATCH(2,1/(L$2:L124&lt;&gt;0))),0))</f>
        <v>0</v>
      </c>
    </row>
    <row r="125" spans="1:13">
      <c r="A125" s="5">
        <v>43648</v>
      </c>
      <c r="B125" s="9">
        <v>4.0849577129246722E-2</v>
      </c>
      <c r="C125" s="9">
        <v>4.7090514183332446E-2</v>
      </c>
      <c r="D125" s="9">
        <v>6.0091707081732591E-3</v>
      </c>
      <c r="E125" s="9">
        <v>5.3099684891505704E-2</v>
      </c>
      <c r="F125" s="9">
        <v>4.1081343475159189E-2</v>
      </c>
      <c r="G125" s="9">
        <v>5.9108855599678961E-2</v>
      </c>
      <c r="H125" s="9">
        <v>3.5072172766985932E-2</v>
      </c>
      <c r="I125">
        <f t="shared" si="2"/>
        <v>-2.5</v>
      </c>
      <c r="J125" s="16">
        <f t="array" ref="J125">IFERROR(INDEX(I$2:I125,MATCH(2,1/(I$2:I125&lt;&gt;0))),0)</f>
        <v>-2.5</v>
      </c>
      <c r="K125" s="16">
        <f t="shared" si="3"/>
        <v>-2.5</v>
      </c>
      <c r="L125" s="16">
        <f>IF(AND(I125&lt;&gt;0,SUM($B$1:I125)=SUM($B$1:I125)),ROW(),0)</f>
        <v>125</v>
      </c>
      <c r="M125" s="16">
        <f t="array" ref="M125">IF(ROW()-IFERROR(INDEX(L$2:L125,MATCH(2,1/(L$2:L125&lt;&gt;0))),0)&gt;22,22,ROW()-IFERROR(INDEX(L$2:L125,MATCH(2,1/(L$2:L125&lt;&gt;0))),0))</f>
        <v>0</v>
      </c>
    </row>
    <row r="126" spans="1:13">
      <c r="A126" s="5">
        <v>43649</v>
      </c>
      <c r="B126" s="9">
        <v>4.201965184116592E-2</v>
      </c>
      <c r="C126" s="9">
        <v>4.7085590370780785E-2</v>
      </c>
      <c r="D126" s="9">
        <v>6.0113360825769626E-3</v>
      </c>
      <c r="E126" s="9">
        <v>5.309692645335775E-2</v>
      </c>
      <c r="F126" s="9">
        <v>4.1074254288203819E-2</v>
      </c>
      <c r="G126" s="9">
        <v>5.9108262535934708E-2</v>
      </c>
      <c r="H126" s="9">
        <v>3.5062918205626861E-2</v>
      </c>
      <c r="I126">
        <f t="shared" si="2"/>
        <v>0</v>
      </c>
      <c r="J126" s="16">
        <f t="array" ref="J126">IFERROR(INDEX(I$2:I126,MATCH(2,1/(I$2:I126&lt;&gt;0))),0)</f>
        <v>-2.5</v>
      </c>
      <c r="K126" s="16">
        <f t="shared" si="3"/>
        <v>-2.3863636363636362</v>
      </c>
      <c r="L126" s="16">
        <f>IF(AND(I126&lt;&gt;0,SUM($B$1:I126)=SUM($B$1:I126)),ROW(),0)</f>
        <v>0</v>
      </c>
      <c r="M126" s="16">
        <f t="array" ref="M126">IF(ROW()-IFERROR(INDEX(L$2:L126,MATCH(2,1/(L$2:L126&lt;&gt;0))),0)&gt;22,22,ROW()-IFERROR(INDEX(L$2:L126,MATCH(2,1/(L$2:L126&lt;&gt;0))),0))</f>
        <v>1</v>
      </c>
    </row>
    <row r="127" spans="1:13">
      <c r="A127" s="5">
        <v>43650</v>
      </c>
      <c r="B127" s="9">
        <v>4.2135820442834378E-2</v>
      </c>
      <c r="C127" s="9">
        <v>4.7090536652719263E-2</v>
      </c>
      <c r="D127" s="9">
        <v>6.0082132553587247E-3</v>
      </c>
      <c r="E127" s="9">
        <v>5.3098749908077988E-2</v>
      </c>
      <c r="F127" s="9">
        <v>4.1082323397360537E-2</v>
      </c>
      <c r="G127" s="9">
        <v>5.9106963163436714E-2</v>
      </c>
      <c r="H127" s="9">
        <v>3.5074110142001812E-2</v>
      </c>
      <c r="I127">
        <f t="shared" si="2"/>
        <v>0</v>
      </c>
      <c r="J127" s="16">
        <f t="array" ref="J127">IFERROR(INDEX(I$2:I127,MATCH(2,1/(I$2:I127&lt;&gt;0))),0)</f>
        <v>-2.5</v>
      </c>
      <c r="K127" s="16">
        <f t="shared" si="3"/>
        <v>-2.2727272727272729</v>
      </c>
      <c r="L127" s="16">
        <f>IF(AND(I127&lt;&gt;0,SUM($B$1:I127)=SUM($B$1:I127)),ROW(),0)</f>
        <v>0</v>
      </c>
      <c r="M127" s="16">
        <f t="array" ref="M127">IF(ROW()-IFERROR(INDEX(L$2:L127,MATCH(2,1/(L$2:L127&lt;&gt;0))),0)&gt;22,22,ROW()-IFERROR(INDEX(L$2:L127,MATCH(2,1/(L$2:L127&lt;&gt;0))),0))</f>
        <v>2</v>
      </c>
    </row>
    <row r="128" spans="1:13">
      <c r="A128" s="5">
        <v>43651</v>
      </c>
      <c r="B128" s="9">
        <v>4.2091139332437154E-2</v>
      </c>
      <c r="C128" s="9">
        <v>4.7099603626737617E-2</v>
      </c>
      <c r="D128" s="9">
        <v>6.0026711341753585E-3</v>
      </c>
      <c r="E128" s="9">
        <v>5.3102274760912976E-2</v>
      </c>
      <c r="F128" s="9">
        <v>4.1096932492562258E-2</v>
      </c>
      <c r="G128" s="9">
        <v>5.9104945895088336E-2</v>
      </c>
      <c r="H128" s="9">
        <v>3.5094261358386898E-2</v>
      </c>
      <c r="I128">
        <f t="shared" si="2"/>
        <v>0</v>
      </c>
      <c r="J128" s="16">
        <f t="array" ref="J128">IFERROR(INDEX(I$2:I128,MATCH(2,1/(I$2:I128&lt;&gt;0))),0)</f>
        <v>-2.5</v>
      </c>
      <c r="K128" s="16">
        <f t="shared" si="3"/>
        <v>-2.1590909090909092</v>
      </c>
      <c r="L128" s="16">
        <f>IF(AND(I128&lt;&gt;0,SUM($B$1:I128)=SUM($B$1:I128)),ROW(),0)</f>
        <v>0</v>
      </c>
      <c r="M128" s="16">
        <f t="array" ref="M128">IF(ROW()-IFERROR(INDEX(L$2:L128,MATCH(2,1/(L$2:L128&lt;&gt;0))),0)&gt;22,22,ROW()-IFERROR(INDEX(L$2:L128,MATCH(2,1/(L$2:L128&lt;&gt;0))),0))</f>
        <v>3</v>
      </c>
    </row>
    <row r="129" spans="1:13">
      <c r="A129" s="5">
        <v>43654</v>
      </c>
      <c r="B129" s="9">
        <v>4.3829410736733944E-2</v>
      </c>
      <c r="C129" s="9">
        <v>4.7102846524395552E-2</v>
      </c>
      <c r="D129" s="9">
        <v>6.0010759352432949E-3</v>
      </c>
      <c r="E129" s="9">
        <v>5.3103922459638846E-2</v>
      </c>
      <c r="F129" s="9">
        <v>4.1101770589152258E-2</v>
      </c>
      <c r="G129" s="9">
        <v>5.910499839488214E-2</v>
      </c>
      <c r="H129" s="9">
        <v>3.5100694653908963E-2</v>
      </c>
      <c r="I129">
        <f t="shared" si="2"/>
        <v>0</v>
      </c>
      <c r="J129" s="16">
        <f t="array" ref="J129">IFERROR(INDEX(I$2:I129,MATCH(2,1/(I$2:I129&lt;&gt;0))),0)</f>
        <v>-2.5</v>
      </c>
      <c r="K129" s="16">
        <f t="shared" si="3"/>
        <v>-2.0454545454545454</v>
      </c>
      <c r="L129" s="16">
        <f>IF(AND(I129&lt;&gt;0,SUM($B$1:I129)=SUM($B$1:I129)),ROW(),0)</f>
        <v>0</v>
      </c>
      <c r="M129" s="16">
        <f t="array" ref="M129">IF(ROW()-IFERROR(INDEX(L$2:L129,MATCH(2,1/(L$2:L129&lt;&gt;0))),0)&gt;22,22,ROW()-IFERROR(INDEX(L$2:L129,MATCH(2,1/(L$2:L129&lt;&gt;0))),0))</f>
        <v>4</v>
      </c>
    </row>
    <row r="130" spans="1:13">
      <c r="A130" s="5">
        <v>43655</v>
      </c>
      <c r="B130" s="9">
        <v>4.3912087095470551E-2</v>
      </c>
      <c r="C130" s="9">
        <v>4.7110830861972645E-2</v>
      </c>
      <c r="D130" s="9">
        <v>5.9958220730548127E-3</v>
      </c>
      <c r="E130" s="9">
        <v>5.3106652935027455E-2</v>
      </c>
      <c r="F130" s="9">
        <v>4.1115008788917835E-2</v>
      </c>
      <c r="G130" s="9">
        <v>5.9102475008082273E-2</v>
      </c>
      <c r="H130" s="9">
        <v>3.5119186715863018E-2</v>
      </c>
      <c r="I130">
        <f t="shared" si="2"/>
        <v>0</v>
      </c>
      <c r="J130" s="16">
        <f t="array" ref="J130">IFERROR(INDEX(I$2:I130,MATCH(2,1/(I$2:I130&lt;&gt;0))),0)</f>
        <v>-2.5</v>
      </c>
      <c r="K130" s="16">
        <f t="shared" si="3"/>
        <v>-1.9318181818181817</v>
      </c>
      <c r="L130" s="16">
        <f>IF(AND(I130&lt;&gt;0,SUM($B$1:I130)=SUM($B$1:I130)),ROW(),0)</f>
        <v>0</v>
      </c>
      <c r="M130" s="16">
        <f t="array" ref="M130">IF(ROW()-IFERROR(INDEX(L$2:L130,MATCH(2,1/(L$2:L130&lt;&gt;0))),0)&gt;22,22,ROW()-IFERROR(INDEX(L$2:L130,MATCH(2,1/(L$2:L130&lt;&gt;0))),0))</f>
        <v>5</v>
      </c>
    </row>
    <row r="131" spans="1:13">
      <c r="A131" s="5">
        <v>43656</v>
      </c>
      <c r="B131" s="9">
        <v>4.4557659519013908E-2</v>
      </c>
      <c r="C131" s="9">
        <v>4.7114812829024001E-2</v>
      </c>
      <c r="D131" s="9">
        <v>5.9931332191409297E-3</v>
      </c>
      <c r="E131" s="9">
        <v>5.3107946048164933E-2</v>
      </c>
      <c r="F131" s="9">
        <v>4.1121679609883069E-2</v>
      </c>
      <c r="G131" s="9">
        <v>5.9101079267305859E-2</v>
      </c>
      <c r="H131" s="9">
        <v>3.5128546390742144E-2</v>
      </c>
      <c r="I131">
        <f t="shared" ref="I131:I194" si="4">IF(B131&gt;G131,5,IF(B131&gt;E131,2.5,IF(B131&lt;H131,-5,IF(B131&lt;F131,-2.5,0))))</f>
        <v>0</v>
      </c>
      <c r="J131" s="16">
        <f t="array" ref="J131">IFERROR(INDEX(I$2:I131,MATCH(2,1/(I$2:I131&lt;&gt;0))),0)</f>
        <v>-2.5</v>
      </c>
      <c r="K131" s="16">
        <f t="shared" ref="K131:K194" si="5">IF(J131=0,0,IF(J131&lt;0,-1*(ABS(J131)-M131*ABS(J131)/22),J131-M131*J131/22))</f>
        <v>-1.8181818181818183</v>
      </c>
      <c r="L131" s="16">
        <f>IF(AND(I131&lt;&gt;0,SUM($B$1:I131)=SUM($B$1:I131)),ROW(),0)</f>
        <v>0</v>
      </c>
      <c r="M131" s="16">
        <f t="array" ref="M131">IF(ROW()-IFERROR(INDEX(L$2:L131,MATCH(2,1/(L$2:L131&lt;&gt;0))),0)&gt;22,22,ROW()-IFERROR(INDEX(L$2:L131,MATCH(2,1/(L$2:L131&lt;&gt;0))),0))</f>
        <v>6</v>
      </c>
    </row>
    <row r="132" spans="1:13">
      <c r="A132" s="5">
        <v>43657</v>
      </c>
      <c r="B132" s="9">
        <v>4.4554233165338027E-2</v>
      </c>
      <c r="C132" s="9">
        <v>4.7116212867979054E-2</v>
      </c>
      <c r="D132" s="9">
        <v>5.9923097297815741E-3</v>
      </c>
      <c r="E132" s="9">
        <v>5.3108522597760631E-2</v>
      </c>
      <c r="F132" s="9">
        <v>4.1123903138197478E-2</v>
      </c>
      <c r="G132" s="9">
        <v>5.9100832327542201E-2</v>
      </c>
      <c r="H132" s="9">
        <v>3.5131593408415908E-2</v>
      </c>
      <c r="I132">
        <f t="shared" si="4"/>
        <v>0</v>
      </c>
      <c r="J132" s="16">
        <f t="array" ref="J132">IFERROR(INDEX(I$2:I132,MATCH(2,1/(I$2:I132&lt;&gt;0))),0)</f>
        <v>-2.5</v>
      </c>
      <c r="K132" s="16">
        <f t="shared" si="5"/>
        <v>-1.7045454545454546</v>
      </c>
      <c r="L132" s="16">
        <f>IF(AND(I132&lt;&gt;0,SUM($B$1:I132)=SUM($B$1:I132)),ROW(),0)</f>
        <v>0</v>
      </c>
      <c r="M132" s="16">
        <f t="array" ref="M132">IF(ROW()-IFERROR(INDEX(L$2:L132,MATCH(2,1/(L$2:L132&lt;&gt;0))),0)&gt;22,22,ROW()-IFERROR(INDEX(L$2:L132,MATCH(2,1/(L$2:L132&lt;&gt;0))),0))</f>
        <v>7</v>
      </c>
    </row>
    <row r="133" spans="1:13">
      <c r="A133" s="5">
        <v>43658</v>
      </c>
      <c r="B133" s="9">
        <v>4.4157775183908891E-2</v>
      </c>
      <c r="C133" s="9">
        <v>4.7115985917122218E-2</v>
      </c>
      <c r="D133" s="9">
        <v>5.9924280187625498E-3</v>
      </c>
      <c r="E133" s="9">
        <v>5.3108413935884766E-2</v>
      </c>
      <c r="F133" s="9">
        <v>4.1123557898359669E-2</v>
      </c>
      <c r="G133" s="9">
        <v>5.9100841954647321E-2</v>
      </c>
      <c r="H133" s="9">
        <v>3.5131129879597114E-2</v>
      </c>
      <c r="I133">
        <f t="shared" si="4"/>
        <v>0</v>
      </c>
      <c r="J133" s="16">
        <f t="array" ref="J133">IFERROR(INDEX(I$2:I133,MATCH(2,1/(I$2:I133&lt;&gt;0))),0)</f>
        <v>-2.5</v>
      </c>
      <c r="K133" s="16">
        <f t="shared" si="5"/>
        <v>-1.5909090909090908</v>
      </c>
      <c r="L133" s="16">
        <f>IF(AND(I133&lt;&gt;0,SUM($B$1:I133)=SUM($B$1:I133)),ROW(),0)</f>
        <v>0</v>
      </c>
      <c r="M133" s="16">
        <f t="array" ref="M133">IF(ROW()-IFERROR(INDEX(L$2:L133,MATCH(2,1/(L$2:L133&lt;&gt;0))),0)&gt;22,22,ROW()-IFERROR(INDEX(L$2:L133,MATCH(2,1/(L$2:L133&lt;&gt;0))),0))</f>
        <v>8</v>
      </c>
    </row>
    <row r="134" spans="1:13">
      <c r="A134" s="5">
        <v>43661</v>
      </c>
      <c r="B134" s="9">
        <v>4.3562750536933321E-2</v>
      </c>
      <c r="C134" s="9">
        <v>4.7117038077531696E-2</v>
      </c>
      <c r="D134" s="9">
        <v>5.9919762162888692E-3</v>
      </c>
      <c r="E134" s="9">
        <v>5.3109014293820568E-2</v>
      </c>
      <c r="F134" s="9">
        <v>4.1125061861242825E-2</v>
      </c>
      <c r="G134" s="9">
        <v>5.9100990510109433E-2</v>
      </c>
      <c r="H134" s="9">
        <v>3.513308564495396E-2</v>
      </c>
      <c r="I134">
        <f t="shared" si="4"/>
        <v>0</v>
      </c>
      <c r="J134" s="16">
        <f t="array" ref="J134">IFERROR(INDEX(I$2:I134,MATCH(2,1/(I$2:I134&lt;&gt;0))),0)</f>
        <v>-2.5</v>
      </c>
      <c r="K134" s="16">
        <f t="shared" si="5"/>
        <v>-1.4772727272727273</v>
      </c>
      <c r="L134" s="16">
        <f>IF(AND(I134&lt;&gt;0,SUM($B$1:I134)=SUM($B$1:I134)),ROW(),0)</f>
        <v>0</v>
      </c>
      <c r="M134" s="16">
        <f t="array" ref="M134">IF(ROW()-IFERROR(INDEX(L$2:L134,MATCH(2,1/(L$2:L134&lt;&gt;0))),0)&gt;22,22,ROW()-IFERROR(INDEX(L$2:L134,MATCH(2,1/(L$2:L134&lt;&gt;0))),0))</f>
        <v>9</v>
      </c>
    </row>
    <row r="135" spans="1:13">
      <c r="A135" s="5">
        <v>43662</v>
      </c>
      <c r="B135" s="9">
        <v>4.3765656963105873E-2</v>
      </c>
      <c r="C135" s="9">
        <v>4.7115219811374905E-2</v>
      </c>
      <c r="D135" s="9">
        <v>5.9928325500314466E-3</v>
      </c>
      <c r="E135" s="9">
        <v>5.3108052361406352E-2</v>
      </c>
      <c r="F135" s="9">
        <v>4.1122387261343457E-2</v>
      </c>
      <c r="G135" s="9">
        <v>5.91008849114378E-2</v>
      </c>
      <c r="H135" s="9">
        <v>3.512955471131201E-2</v>
      </c>
      <c r="I135">
        <f t="shared" si="4"/>
        <v>0</v>
      </c>
      <c r="J135" s="16">
        <f t="array" ref="J135">IFERROR(INDEX(I$2:I135,MATCH(2,1/(I$2:I135&lt;&gt;0))),0)</f>
        <v>-2.5</v>
      </c>
      <c r="K135" s="16">
        <f t="shared" si="5"/>
        <v>-1.3636363636363635</v>
      </c>
      <c r="L135" s="16">
        <f>IF(AND(I135&lt;&gt;0,SUM($B$1:I135)=SUM($B$1:I135)),ROW(),0)</f>
        <v>0</v>
      </c>
      <c r="M135" s="16">
        <f t="array" ref="M135">IF(ROW()-IFERROR(INDEX(L$2:L135,MATCH(2,1/(L$2:L135&lt;&gt;0))),0)&gt;22,22,ROW()-IFERROR(INDEX(L$2:L135,MATCH(2,1/(L$2:L135&lt;&gt;0))),0))</f>
        <v>10</v>
      </c>
    </row>
    <row r="136" spans="1:13">
      <c r="A136" s="5">
        <v>43663</v>
      </c>
      <c r="B136" s="9">
        <v>4.3964449937782209E-2</v>
      </c>
      <c r="C136" s="9">
        <v>4.7122937762277967E-2</v>
      </c>
      <c r="D136" s="9">
        <v>5.9889838287567271E-3</v>
      </c>
      <c r="E136" s="9">
        <v>5.3111921591034693E-2</v>
      </c>
      <c r="F136" s="9">
        <v>4.113395393352124E-2</v>
      </c>
      <c r="G136" s="9">
        <v>5.9100905419791419E-2</v>
      </c>
      <c r="H136" s="9">
        <v>3.5144970104764514E-2</v>
      </c>
      <c r="I136">
        <f t="shared" si="4"/>
        <v>0</v>
      </c>
      <c r="J136" s="16">
        <f t="array" ref="J136">IFERROR(INDEX(I$2:I136,MATCH(2,1/(I$2:I136&lt;&gt;0))),0)</f>
        <v>-2.5</v>
      </c>
      <c r="K136" s="16">
        <f t="shared" si="5"/>
        <v>-1.25</v>
      </c>
      <c r="L136" s="16">
        <f>IF(AND(I136&lt;&gt;0,SUM($B$1:I136)=SUM($B$1:I136)),ROW(),0)</f>
        <v>0</v>
      </c>
      <c r="M136" s="16">
        <f t="array" ref="M136">IF(ROW()-IFERROR(INDEX(L$2:L136,MATCH(2,1/(L$2:L136&lt;&gt;0))),0)&gt;22,22,ROW()-IFERROR(INDEX(L$2:L136,MATCH(2,1/(L$2:L136&lt;&gt;0))),0))</f>
        <v>11</v>
      </c>
    </row>
    <row r="137" spans="1:13">
      <c r="A137" s="5">
        <v>43664</v>
      </c>
      <c r="B137" s="9">
        <v>4.467495315759034E-2</v>
      </c>
      <c r="C137" s="9">
        <v>4.7136888240021442E-2</v>
      </c>
      <c r="D137" s="9">
        <v>5.9802416309526736E-3</v>
      </c>
      <c r="E137" s="9">
        <v>5.3117129870974118E-2</v>
      </c>
      <c r="F137" s="9">
        <v>4.1156646609068766E-2</v>
      </c>
      <c r="G137" s="9">
        <v>5.9097371501926788E-2</v>
      </c>
      <c r="H137" s="9">
        <v>3.5176404978116096E-2</v>
      </c>
      <c r="I137">
        <f t="shared" si="4"/>
        <v>0</v>
      </c>
      <c r="J137" s="16">
        <f t="array" ref="J137">IFERROR(INDEX(I$2:I137,MATCH(2,1/(I$2:I137&lt;&gt;0))),0)</f>
        <v>-2.5</v>
      </c>
      <c r="K137" s="16">
        <f t="shared" si="5"/>
        <v>-1.1363636363636365</v>
      </c>
      <c r="L137" s="16">
        <f>IF(AND(I137&lt;&gt;0,SUM($B$1:I137)=SUM($B$1:I137)),ROW(),0)</f>
        <v>0</v>
      </c>
      <c r="M137" s="16">
        <f t="array" ref="M137">IF(ROW()-IFERROR(INDEX(L$2:L137,MATCH(2,1/(L$2:L137&lt;&gt;0))),0)&gt;22,22,ROW()-IFERROR(INDEX(L$2:L137,MATCH(2,1/(L$2:L137&lt;&gt;0))),0))</f>
        <v>12</v>
      </c>
    </row>
    <row r="138" spans="1:13">
      <c r="A138" s="5">
        <v>43665</v>
      </c>
      <c r="B138" s="9">
        <v>4.4066652645907999E-2</v>
      </c>
      <c r="C138" s="9">
        <v>4.7153897273246155E-2</v>
      </c>
      <c r="D138" s="9">
        <v>5.9662524822040224E-3</v>
      </c>
      <c r="E138" s="9">
        <v>5.312014975545018E-2</v>
      </c>
      <c r="F138" s="9">
        <v>4.118764479104213E-2</v>
      </c>
      <c r="G138" s="9">
        <v>5.9086402237654198E-2</v>
      </c>
      <c r="H138" s="9">
        <v>3.5221392308838112E-2</v>
      </c>
      <c r="I138">
        <f t="shared" si="4"/>
        <v>0</v>
      </c>
      <c r="J138" s="16">
        <f t="array" ref="J138">IFERROR(INDEX(I$2:I138,MATCH(2,1/(I$2:I138&lt;&gt;0))),0)</f>
        <v>-2.5</v>
      </c>
      <c r="K138" s="16">
        <f t="shared" si="5"/>
        <v>-1.0227272727272727</v>
      </c>
      <c r="L138" s="16">
        <f>IF(AND(I138&lt;&gt;0,SUM($B$1:I138)=SUM($B$1:I138)),ROW(),0)</f>
        <v>0</v>
      </c>
      <c r="M138" s="16">
        <f t="array" ref="M138">IF(ROW()-IFERROR(INDEX(L$2:L138,MATCH(2,1/(L$2:L138&lt;&gt;0))),0)&gt;22,22,ROW()-IFERROR(INDEX(L$2:L138,MATCH(2,1/(L$2:L138&lt;&gt;0))),0))</f>
        <v>13</v>
      </c>
    </row>
    <row r="139" spans="1:13">
      <c r="A139" s="5">
        <v>43668</v>
      </c>
      <c r="B139" s="9">
        <v>4.5096328158874592E-2</v>
      </c>
      <c r="C139" s="9">
        <v>4.716861643341283E-2</v>
      </c>
      <c r="D139" s="9">
        <v>5.9534527378164873E-3</v>
      </c>
      <c r="E139" s="9">
        <v>5.3122069171229316E-2</v>
      </c>
      <c r="F139" s="9">
        <v>4.1215163695596344E-2</v>
      </c>
      <c r="G139" s="9">
        <v>5.9075521909045803E-2</v>
      </c>
      <c r="H139" s="9">
        <v>3.5261710957779857E-2</v>
      </c>
      <c r="I139">
        <f t="shared" si="4"/>
        <v>0</v>
      </c>
      <c r="J139" s="16">
        <f t="array" ref="J139">IFERROR(INDEX(I$2:I139,MATCH(2,1/(I$2:I139&lt;&gt;0))),0)</f>
        <v>-2.5</v>
      </c>
      <c r="K139" s="16">
        <f t="shared" si="5"/>
        <v>-0.90909090909090917</v>
      </c>
      <c r="L139" s="16">
        <f>IF(AND(I139&lt;&gt;0,SUM($B$1:I139)=SUM($B$1:I139)),ROW(),0)</f>
        <v>0</v>
      </c>
      <c r="M139" s="16">
        <f t="array" ref="M139">IF(ROW()-IFERROR(INDEX(L$2:L139,MATCH(2,1/(L$2:L139&lt;&gt;0))),0)&gt;22,22,ROW()-IFERROR(INDEX(L$2:L139,MATCH(2,1/(L$2:L139&lt;&gt;0))),0))</f>
        <v>14</v>
      </c>
    </row>
    <row r="140" spans="1:13">
      <c r="A140" s="5">
        <v>43669</v>
      </c>
      <c r="B140" s="9">
        <v>4.5123408985958263E-2</v>
      </c>
      <c r="C140" s="9">
        <v>4.7179945397062266E-2</v>
      </c>
      <c r="D140" s="9">
        <v>5.9441942450548929E-3</v>
      </c>
      <c r="E140" s="9">
        <v>5.3124139642117159E-2</v>
      </c>
      <c r="F140" s="9">
        <v>4.1235751152007373E-2</v>
      </c>
      <c r="G140" s="9">
        <v>5.9068333887172052E-2</v>
      </c>
      <c r="H140" s="9">
        <v>3.529155690695248E-2</v>
      </c>
      <c r="I140">
        <f t="shared" si="4"/>
        <v>0</v>
      </c>
      <c r="J140" s="16">
        <f t="array" ref="J140">IFERROR(INDEX(I$2:I140,MATCH(2,1/(I$2:I140&lt;&gt;0))),0)</f>
        <v>-2.5</v>
      </c>
      <c r="K140" s="16">
        <f t="shared" si="5"/>
        <v>-0.79545454545454541</v>
      </c>
      <c r="L140" s="16">
        <f>IF(AND(I140&lt;&gt;0,SUM($B$1:I140)=SUM($B$1:I140)),ROW(),0)</f>
        <v>0</v>
      </c>
      <c r="M140" s="16">
        <f t="array" ref="M140">IF(ROW()-IFERROR(INDEX(L$2:L140,MATCH(2,1/(L$2:L140&lt;&gt;0))),0)&gt;22,22,ROW()-IFERROR(INDEX(L$2:L140,MATCH(2,1/(L$2:L140&lt;&gt;0))),0))</f>
        <v>15</v>
      </c>
    </row>
    <row r="141" spans="1:13">
      <c r="A141" s="5">
        <v>43670</v>
      </c>
      <c r="B141" s="9">
        <v>4.4358800505572955E-2</v>
      </c>
      <c r="C141" s="9">
        <v>4.7190685657493667E-2</v>
      </c>
      <c r="D141" s="9">
        <v>5.9358666869324542E-3</v>
      </c>
      <c r="E141" s="9">
        <v>5.312655234442612E-2</v>
      </c>
      <c r="F141" s="9">
        <v>4.1254818970561213E-2</v>
      </c>
      <c r="G141" s="9">
        <v>5.9062419031358573E-2</v>
      </c>
      <c r="H141" s="9">
        <v>3.531895228362876E-2</v>
      </c>
      <c r="I141">
        <f t="shared" si="4"/>
        <v>0</v>
      </c>
      <c r="J141" s="16">
        <f t="array" ref="J141">IFERROR(INDEX(I$2:I141,MATCH(2,1/(I$2:I141&lt;&gt;0))),0)</f>
        <v>-2.5</v>
      </c>
      <c r="K141" s="16">
        <f t="shared" si="5"/>
        <v>-0.68181818181818188</v>
      </c>
      <c r="L141" s="16">
        <f>IF(AND(I141&lt;&gt;0,SUM($B$1:I141)=SUM($B$1:I141)),ROW(),0)</f>
        <v>0</v>
      </c>
      <c r="M141" s="16">
        <f t="array" ref="M141">IF(ROW()-IFERROR(INDEX(L$2:L141,MATCH(2,1/(L$2:L141&lt;&gt;0))),0)&gt;22,22,ROW()-IFERROR(INDEX(L$2:L141,MATCH(2,1/(L$2:L141&lt;&gt;0))),0))</f>
        <v>16</v>
      </c>
    </row>
    <row r="142" spans="1:13">
      <c r="A142" s="5">
        <v>43671</v>
      </c>
      <c r="B142" s="9">
        <v>4.3818479144762189E-2</v>
      </c>
      <c r="C142" s="9">
        <v>4.7198880225846902E-2</v>
      </c>
      <c r="D142" s="9">
        <v>5.9291260324850978E-3</v>
      </c>
      <c r="E142" s="9">
        <v>5.3128006258332E-2</v>
      </c>
      <c r="F142" s="9">
        <v>4.1269754193361805E-2</v>
      </c>
      <c r="G142" s="9">
        <v>5.9057132290817098E-2</v>
      </c>
      <c r="H142" s="9">
        <v>3.5340628160876707E-2</v>
      </c>
      <c r="I142">
        <f t="shared" si="4"/>
        <v>0</v>
      </c>
      <c r="J142" s="16">
        <f t="array" ref="J142">IFERROR(INDEX(I$2:I142,MATCH(2,1/(I$2:I142&lt;&gt;0))),0)</f>
        <v>-2.5</v>
      </c>
      <c r="K142" s="16">
        <f t="shared" si="5"/>
        <v>-0.56818181818181812</v>
      </c>
      <c r="L142" s="16">
        <f>IF(AND(I142&lt;&gt;0,SUM($B$1:I142)=SUM($B$1:I142)),ROW(),0)</f>
        <v>0</v>
      </c>
      <c r="M142" s="16">
        <f t="array" ref="M142">IF(ROW()-IFERROR(INDEX(L$2:L142,MATCH(2,1/(L$2:L142&lt;&gt;0))),0)&gt;22,22,ROW()-IFERROR(INDEX(L$2:L142,MATCH(2,1/(L$2:L142&lt;&gt;0))),0))</f>
        <v>17</v>
      </c>
    </row>
    <row r="143" spans="1:13">
      <c r="A143" s="5">
        <v>43672</v>
      </c>
      <c r="B143" s="9">
        <v>4.3728779343157803E-2</v>
      </c>
      <c r="C143" s="9">
        <v>4.721031555405663E-2</v>
      </c>
      <c r="D143" s="9">
        <v>5.9203670406291617E-3</v>
      </c>
      <c r="E143" s="9">
        <v>5.3130682594685792E-2</v>
      </c>
      <c r="F143" s="9">
        <v>4.1289948513427467E-2</v>
      </c>
      <c r="G143" s="9">
        <v>5.9051049635314955E-2</v>
      </c>
      <c r="H143" s="9">
        <v>3.5369581472798305E-2</v>
      </c>
      <c r="I143">
        <f t="shared" si="4"/>
        <v>0</v>
      </c>
      <c r="J143" s="16">
        <f t="array" ref="J143">IFERROR(INDEX(I$2:I143,MATCH(2,1/(I$2:I143&lt;&gt;0))),0)</f>
        <v>-2.5</v>
      </c>
      <c r="K143" s="16">
        <f t="shared" si="5"/>
        <v>-0.45454545454545459</v>
      </c>
      <c r="L143" s="16">
        <f>IF(AND(I143&lt;&gt;0,SUM($B$1:I143)=SUM($B$1:I143)),ROW(),0)</f>
        <v>0</v>
      </c>
      <c r="M143" s="16">
        <f t="array" ref="M143">IF(ROW()-IFERROR(INDEX(L$2:L143,MATCH(2,1/(L$2:L143&lt;&gt;0))),0)&gt;22,22,ROW()-IFERROR(INDEX(L$2:L143,MATCH(2,1/(L$2:L143&lt;&gt;0))),0))</f>
        <v>18</v>
      </c>
    </row>
    <row r="144" spans="1:13">
      <c r="A144" s="5">
        <v>43675</v>
      </c>
      <c r="B144" s="9">
        <v>4.3922191703445163E-2</v>
      </c>
      <c r="C144" s="9">
        <v>4.7219788570599559E-2</v>
      </c>
      <c r="D144" s="9">
        <v>5.9153142555169787E-3</v>
      </c>
      <c r="E144" s="9">
        <v>5.313510282611654E-2</v>
      </c>
      <c r="F144" s="9">
        <v>4.1304474315082579E-2</v>
      </c>
      <c r="G144" s="9">
        <v>5.9050417081633513E-2</v>
      </c>
      <c r="H144" s="9">
        <v>3.5389160059565605E-2</v>
      </c>
      <c r="I144">
        <f t="shared" si="4"/>
        <v>0</v>
      </c>
      <c r="J144" s="16">
        <f t="array" ref="J144">IFERROR(INDEX(I$2:I144,MATCH(2,1/(I$2:I144&lt;&gt;0))),0)</f>
        <v>-2.5</v>
      </c>
      <c r="K144" s="16">
        <f t="shared" si="5"/>
        <v>-0.34090909090909083</v>
      </c>
      <c r="L144" s="16">
        <f>IF(AND(I144&lt;&gt;0,SUM($B$1:I144)=SUM($B$1:I144)),ROW(),0)</f>
        <v>0</v>
      </c>
      <c r="M144" s="16">
        <f t="array" ref="M144">IF(ROW()-IFERROR(INDEX(L$2:L144,MATCH(2,1/(L$2:L144&lt;&gt;0))),0)&gt;22,22,ROW()-IFERROR(INDEX(L$2:L144,MATCH(2,1/(L$2:L144&lt;&gt;0))),0))</f>
        <v>19</v>
      </c>
    </row>
    <row r="145" spans="1:13">
      <c r="A145" s="5">
        <v>43676</v>
      </c>
      <c r="B145" s="9">
        <v>4.3339175446915519E-2</v>
      </c>
      <c r="C145" s="9">
        <v>4.7227680701921293E-2</v>
      </c>
      <c r="D145" s="9">
        <v>5.9132575588580795E-3</v>
      </c>
      <c r="E145" s="9">
        <v>5.3140938260779369E-2</v>
      </c>
      <c r="F145" s="9">
        <v>4.1314423143063217E-2</v>
      </c>
      <c r="G145" s="9">
        <v>5.9054195819637452E-2</v>
      </c>
      <c r="H145" s="9">
        <v>3.5401165584205134E-2</v>
      </c>
      <c r="I145">
        <f t="shared" si="4"/>
        <v>0</v>
      </c>
      <c r="J145" s="16">
        <f t="array" ref="J145">IFERROR(INDEX(I$2:I145,MATCH(2,1/(I$2:I145&lt;&gt;0))),0)</f>
        <v>-2.5</v>
      </c>
      <c r="K145" s="16">
        <f t="shared" si="5"/>
        <v>-0.22727272727272707</v>
      </c>
      <c r="L145" s="16">
        <f>IF(AND(I145&lt;&gt;0,SUM($B$1:I145)=SUM($B$1:I145)),ROW(),0)</f>
        <v>0</v>
      </c>
      <c r="M145" s="16">
        <f t="array" ref="M145">IF(ROW()-IFERROR(INDEX(L$2:L145,MATCH(2,1/(L$2:L145&lt;&gt;0))),0)&gt;22,22,ROW()-IFERROR(INDEX(L$2:L145,MATCH(2,1/(L$2:L145&lt;&gt;0))),0))</f>
        <v>20</v>
      </c>
    </row>
    <row r="146" spans="1:13">
      <c r="A146" s="5">
        <v>43677</v>
      </c>
      <c r="B146" s="9">
        <v>4.4095901348660864E-2</v>
      </c>
      <c r="C146" s="9">
        <v>4.7240102889263884E-2</v>
      </c>
      <c r="D146" s="9">
        <v>5.9124356673917623E-3</v>
      </c>
      <c r="E146" s="9">
        <v>5.3152538556655644E-2</v>
      </c>
      <c r="F146" s="9">
        <v>4.1327667221872123E-2</v>
      </c>
      <c r="G146" s="9">
        <v>5.9064974224047412E-2</v>
      </c>
      <c r="H146" s="9">
        <v>3.5415231554480356E-2</v>
      </c>
      <c r="I146">
        <f t="shared" si="4"/>
        <v>0</v>
      </c>
      <c r="J146" s="16">
        <f t="array" ref="J146">IFERROR(INDEX(I$2:I146,MATCH(2,1/(I$2:I146&lt;&gt;0))),0)</f>
        <v>-2.5</v>
      </c>
      <c r="K146" s="16">
        <f t="shared" si="5"/>
        <v>-0.11363636363636376</v>
      </c>
      <c r="L146" s="16">
        <f>IF(AND(I146&lt;&gt;0,SUM($B$1:I146)=SUM($B$1:I146)),ROW(),0)</f>
        <v>0</v>
      </c>
      <c r="M146" s="16">
        <f t="array" ref="M146">IF(ROW()-IFERROR(INDEX(L$2:L146,MATCH(2,1/(L$2:L146&lt;&gt;0))),0)&gt;22,22,ROW()-IFERROR(INDEX(L$2:L146,MATCH(2,1/(L$2:L146&lt;&gt;0))),0))</f>
        <v>21</v>
      </c>
    </row>
    <row r="147" spans="1:13">
      <c r="A147" s="5">
        <v>43678</v>
      </c>
      <c r="B147" s="9">
        <v>4.5242679087432625E-2</v>
      </c>
      <c r="C147" s="9">
        <v>4.7254669615246284E-2</v>
      </c>
      <c r="D147" s="9">
        <v>5.9147168233902661E-3</v>
      </c>
      <c r="E147" s="9">
        <v>5.316938643863655E-2</v>
      </c>
      <c r="F147" s="9">
        <v>4.1339952791856018E-2</v>
      </c>
      <c r="G147" s="9">
        <v>5.9084103262026816E-2</v>
      </c>
      <c r="H147" s="9">
        <v>3.5425235968465751E-2</v>
      </c>
      <c r="I147">
        <f t="shared" si="4"/>
        <v>0</v>
      </c>
      <c r="J147" s="16">
        <f t="array" ref="J147">IFERROR(INDEX(I$2:I147,MATCH(2,1/(I$2:I147&lt;&gt;0))),0)</f>
        <v>-2.5</v>
      </c>
      <c r="K147" s="16">
        <f t="shared" si="5"/>
        <v>0</v>
      </c>
      <c r="L147" s="16">
        <f>IF(AND(I147&lt;&gt;0,SUM($B$1:I147)=SUM($B$1:I147)),ROW(),0)</f>
        <v>0</v>
      </c>
      <c r="M147" s="16">
        <f t="array" ref="M147">IF(ROW()-IFERROR(INDEX(L$2:L147,MATCH(2,1/(L$2:L147&lt;&gt;0))),0)&gt;22,22,ROW()-IFERROR(INDEX(L$2:L147,MATCH(2,1/(L$2:L147&lt;&gt;0))),0))</f>
        <v>22</v>
      </c>
    </row>
    <row r="148" spans="1:13">
      <c r="A148" s="5">
        <v>43679</v>
      </c>
      <c r="B148" s="9">
        <v>4.6668982721130972E-2</v>
      </c>
      <c r="C148" s="9">
        <v>4.7278594042659584E-2</v>
      </c>
      <c r="D148" s="9">
        <v>5.9143302449864311E-3</v>
      </c>
      <c r="E148" s="9">
        <v>5.3192924287646014E-2</v>
      </c>
      <c r="F148" s="9">
        <v>4.1364263797673155E-2</v>
      </c>
      <c r="G148" s="9">
        <v>5.910725453263245E-2</v>
      </c>
      <c r="H148" s="9">
        <v>3.5449933552686719E-2</v>
      </c>
      <c r="I148">
        <f t="shared" si="4"/>
        <v>0</v>
      </c>
      <c r="J148" s="16">
        <f t="array" ref="J148">IFERROR(INDEX(I$2:I148,MATCH(2,1/(I$2:I148&lt;&gt;0))),0)</f>
        <v>-2.5</v>
      </c>
      <c r="K148" s="16">
        <f t="shared" si="5"/>
        <v>0</v>
      </c>
      <c r="L148" s="16">
        <f>IF(AND(I148&lt;&gt;0,SUM($B$1:I148)=SUM($B$1:I148)),ROW(),0)</f>
        <v>0</v>
      </c>
      <c r="M148" s="16">
        <f t="array" ref="M148">IF(ROW()-IFERROR(INDEX(L$2:L148,MATCH(2,1/(L$2:L148&lt;&gt;0))),0)&gt;22,22,ROW()-IFERROR(INDEX(L$2:L148,MATCH(2,1/(L$2:L148&lt;&gt;0))),0))</f>
        <v>22</v>
      </c>
    </row>
    <row r="149" spans="1:13">
      <c r="A149" s="5">
        <v>43682</v>
      </c>
      <c r="B149" s="9">
        <v>4.8395452455232066E-2</v>
      </c>
      <c r="C149" s="9">
        <v>4.7296807170742576E-2</v>
      </c>
      <c r="D149" s="9">
        <v>5.9138545714597854E-3</v>
      </c>
      <c r="E149" s="9">
        <v>5.3210661742202361E-2</v>
      </c>
      <c r="F149" s="9">
        <v>4.1382952599282791E-2</v>
      </c>
      <c r="G149" s="9">
        <v>5.9124516313662147E-2</v>
      </c>
      <c r="H149" s="9">
        <v>3.5469098027823005E-2</v>
      </c>
      <c r="I149">
        <f t="shared" si="4"/>
        <v>0</v>
      </c>
      <c r="J149" s="16">
        <f t="array" ref="J149">IFERROR(INDEX(I$2:I149,MATCH(2,1/(I$2:I149&lt;&gt;0))),0)</f>
        <v>-2.5</v>
      </c>
      <c r="K149" s="16">
        <f t="shared" si="5"/>
        <v>0</v>
      </c>
      <c r="L149" s="16">
        <f>IF(AND(I149&lt;&gt;0,SUM($B$1:I149)=SUM($B$1:I149)),ROW(),0)</f>
        <v>0</v>
      </c>
      <c r="M149" s="16">
        <f t="array" ref="M149">IF(ROW()-IFERROR(INDEX(L$2:L149,MATCH(2,1/(L$2:L149&lt;&gt;0))),0)&gt;22,22,ROW()-IFERROR(INDEX(L$2:L149,MATCH(2,1/(L$2:L149&lt;&gt;0))),0))</f>
        <v>22</v>
      </c>
    </row>
    <row r="150" spans="1:13">
      <c r="A150" s="5">
        <v>43683</v>
      </c>
      <c r="B150" s="9">
        <v>4.9994295763968924E-2</v>
      </c>
      <c r="C150" s="9">
        <v>4.7324674951433644E-2</v>
      </c>
      <c r="D150" s="9">
        <v>5.9096481168471274E-3</v>
      </c>
      <c r="E150" s="9">
        <v>5.323432306828077E-2</v>
      </c>
      <c r="F150" s="9">
        <v>4.1415026834586519E-2</v>
      </c>
      <c r="G150" s="9">
        <v>5.9143971185127903E-2</v>
      </c>
      <c r="H150" s="9">
        <v>3.5505378717739386E-2</v>
      </c>
      <c r="I150">
        <f t="shared" si="4"/>
        <v>0</v>
      </c>
      <c r="J150" s="16">
        <f t="array" ref="J150">IFERROR(INDEX(I$2:I150,MATCH(2,1/(I$2:I150&lt;&gt;0))),0)</f>
        <v>-2.5</v>
      </c>
      <c r="K150" s="16">
        <f t="shared" si="5"/>
        <v>0</v>
      </c>
      <c r="L150" s="16">
        <f>IF(AND(I150&lt;&gt;0,SUM($B$1:I150)=SUM($B$1:I150)),ROW(),0)</f>
        <v>0</v>
      </c>
      <c r="M150" s="16">
        <f t="array" ref="M150">IF(ROW()-IFERROR(INDEX(L$2:L150,MATCH(2,1/(L$2:L150&lt;&gt;0))),0)&gt;22,22,ROW()-IFERROR(INDEX(L$2:L150,MATCH(2,1/(L$2:L150&lt;&gt;0))),0))</f>
        <v>22</v>
      </c>
    </row>
    <row r="151" spans="1:13">
      <c r="A151" s="5">
        <v>43684</v>
      </c>
      <c r="B151" s="9">
        <v>5.0161616528814394E-2</v>
      </c>
      <c r="C151" s="9">
        <v>4.7348736759213216E-2</v>
      </c>
      <c r="D151" s="9">
        <v>5.9041784249350502E-3</v>
      </c>
      <c r="E151" s="9">
        <v>5.3252915184148264E-2</v>
      </c>
      <c r="F151" s="9">
        <v>4.1444558334278167E-2</v>
      </c>
      <c r="G151" s="9">
        <v>5.9157093609083319E-2</v>
      </c>
      <c r="H151" s="9">
        <v>3.5540379909343112E-2</v>
      </c>
      <c r="I151">
        <f t="shared" si="4"/>
        <v>0</v>
      </c>
      <c r="J151" s="16">
        <f t="array" ref="J151">IFERROR(INDEX(I$2:I151,MATCH(2,1/(I$2:I151&lt;&gt;0))),0)</f>
        <v>-2.5</v>
      </c>
      <c r="K151" s="16">
        <f t="shared" si="5"/>
        <v>0</v>
      </c>
      <c r="L151" s="16">
        <f>IF(AND(I151&lt;&gt;0,SUM($B$1:I151)=SUM($B$1:I151)),ROW(),0)</f>
        <v>0</v>
      </c>
      <c r="M151" s="16">
        <f t="array" ref="M151">IF(ROW()-IFERROR(INDEX(L$2:L151,MATCH(2,1/(L$2:L151&lt;&gt;0))),0)&gt;22,22,ROW()-IFERROR(INDEX(L$2:L151,MATCH(2,1/(L$2:L151&lt;&gt;0))),0))</f>
        <v>22</v>
      </c>
    </row>
    <row r="152" spans="1:13">
      <c r="A152" s="5">
        <v>43685</v>
      </c>
      <c r="B152" s="9">
        <v>4.9409882856344983E-2</v>
      </c>
      <c r="C152" s="9">
        <v>4.7374566565372221E-2</v>
      </c>
      <c r="D152" s="9">
        <v>5.9000967949647907E-3</v>
      </c>
      <c r="E152" s="9">
        <v>5.327466336033701E-2</v>
      </c>
      <c r="F152" s="9">
        <v>4.1474469770407432E-2</v>
      </c>
      <c r="G152" s="9">
        <v>5.9174760155301806E-2</v>
      </c>
      <c r="H152" s="9">
        <v>3.5574372975442636E-2</v>
      </c>
      <c r="I152">
        <f t="shared" si="4"/>
        <v>0</v>
      </c>
      <c r="J152" s="16">
        <f t="array" ref="J152">IFERROR(INDEX(I$2:I152,MATCH(2,1/(I$2:I152&lt;&gt;0))),0)</f>
        <v>-2.5</v>
      </c>
      <c r="K152" s="16">
        <f t="shared" si="5"/>
        <v>0</v>
      </c>
      <c r="L152" s="16">
        <f>IF(AND(I152&lt;&gt;0,SUM($B$1:I152)=SUM($B$1:I152)),ROW(),0)</f>
        <v>0</v>
      </c>
      <c r="M152" s="16">
        <f t="array" ref="M152">IF(ROW()-IFERROR(INDEX(L$2:L152,MATCH(2,1/(L$2:L152&lt;&gt;0))),0)&gt;22,22,ROW()-IFERROR(INDEX(L$2:L152,MATCH(2,1/(L$2:L152&lt;&gt;0))),0))</f>
        <v>22</v>
      </c>
    </row>
    <row r="153" spans="1:13">
      <c r="A153" s="5">
        <v>43686</v>
      </c>
      <c r="B153" s="9">
        <v>4.9901874426556692E-2</v>
      </c>
      <c r="C153" s="9">
        <v>4.7399618916173419E-2</v>
      </c>
      <c r="D153" s="9">
        <v>5.8967988222963655E-3</v>
      </c>
      <c r="E153" s="9">
        <v>5.3296417738469784E-2</v>
      </c>
      <c r="F153" s="9">
        <v>4.1502820093877055E-2</v>
      </c>
      <c r="G153" s="9">
        <v>5.9193216560766149E-2</v>
      </c>
      <c r="H153" s="9">
        <v>3.560602127158069E-2</v>
      </c>
      <c r="I153">
        <f t="shared" si="4"/>
        <v>0</v>
      </c>
      <c r="J153" s="16">
        <f t="array" ref="J153">IFERROR(INDEX(I$2:I153,MATCH(2,1/(I$2:I153&lt;&gt;0))),0)</f>
        <v>-2.5</v>
      </c>
      <c r="K153" s="16">
        <f t="shared" si="5"/>
        <v>0</v>
      </c>
      <c r="L153" s="16">
        <f>IF(AND(I153&lt;&gt;0,SUM($B$1:I153)=SUM($B$1:I153)),ROW(),0)</f>
        <v>0</v>
      </c>
      <c r="M153" s="16">
        <f t="array" ref="M153">IF(ROW()-IFERROR(INDEX(L$2:L153,MATCH(2,1/(L$2:L153&lt;&gt;0))),0)&gt;22,22,ROW()-IFERROR(INDEX(L$2:L153,MATCH(2,1/(L$2:L153&lt;&gt;0))),0))</f>
        <v>22</v>
      </c>
    </row>
    <row r="154" spans="1:13">
      <c r="A154" s="5">
        <v>43689</v>
      </c>
      <c r="B154" s="9">
        <v>4.9001681688665213E-2</v>
      </c>
      <c r="C154" s="9">
        <v>4.7416589744930411E-2</v>
      </c>
      <c r="D154" s="9">
        <v>5.8966955301445537E-3</v>
      </c>
      <c r="E154" s="9">
        <v>5.3313285275074965E-2</v>
      </c>
      <c r="F154" s="9">
        <v>4.1519894214785857E-2</v>
      </c>
      <c r="G154" s="9">
        <v>5.9209980805219518E-2</v>
      </c>
      <c r="H154" s="9">
        <v>3.5623198684641304E-2</v>
      </c>
      <c r="I154">
        <f t="shared" si="4"/>
        <v>0</v>
      </c>
      <c r="J154" s="16">
        <f t="array" ref="J154">IFERROR(INDEX(I$2:I154,MATCH(2,1/(I$2:I154&lt;&gt;0))),0)</f>
        <v>-2.5</v>
      </c>
      <c r="K154" s="16">
        <f t="shared" si="5"/>
        <v>0</v>
      </c>
      <c r="L154" s="16">
        <f>IF(AND(I154&lt;&gt;0,SUM($B$1:I154)=SUM($B$1:I154)),ROW(),0)</f>
        <v>0</v>
      </c>
      <c r="M154" s="16">
        <f t="array" ref="M154">IF(ROW()-IFERROR(INDEX(L$2:L154,MATCH(2,1/(L$2:L154&lt;&gt;0))),0)&gt;22,22,ROW()-IFERROR(INDEX(L$2:L154,MATCH(2,1/(L$2:L154&lt;&gt;0))),0))</f>
        <v>22</v>
      </c>
    </row>
    <row r="155" spans="1:13">
      <c r="A155" s="5">
        <v>43690</v>
      </c>
      <c r="B155" s="9">
        <v>4.9657720732805791E-2</v>
      </c>
      <c r="C155" s="9">
        <v>4.7431960712041144E-2</v>
      </c>
      <c r="D155" s="9">
        <v>5.8972037805284042E-3</v>
      </c>
      <c r="E155" s="9">
        <v>5.3329164492569546E-2</v>
      </c>
      <c r="F155" s="9">
        <v>4.1534756931512741E-2</v>
      </c>
      <c r="G155" s="9">
        <v>5.9226368273097948E-2</v>
      </c>
      <c r="H155" s="9">
        <v>3.5637553150984339E-2</v>
      </c>
      <c r="I155">
        <f t="shared" si="4"/>
        <v>0</v>
      </c>
      <c r="J155" s="16">
        <f t="array" ref="J155">IFERROR(INDEX(I$2:I155,MATCH(2,1/(I$2:I155&lt;&gt;0))),0)</f>
        <v>-2.5</v>
      </c>
      <c r="K155" s="16">
        <f t="shared" si="5"/>
        <v>0</v>
      </c>
      <c r="L155" s="16">
        <f>IF(AND(I155&lt;&gt;0,SUM($B$1:I155)=SUM($B$1:I155)),ROW(),0)</f>
        <v>0</v>
      </c>
      <c r="M155" s="16">
        <f t="array" ref="M155">IF(ROW()-IFERROR(INDEX(L$2:L155,MATCH(2,1/(L$2:L155&lt;&gt;0))),0)&gt;22,22,ROW()-IFERROR(INDEX(L$2:L155,MATCH(2,1/(L$2:L155&lt;&gt;0))),0))</f>
        <v>22</v>
      </c>
    </row>
    <row r="156" spans="1:13">
      <c r="A156" s="5">
        <v>43691</v>
      </c>
      <c r="B156" s="9">
        <v>4.974214580116075E-2</v>
      </c>
      <c r="C156" s="9">
        <v>4.7438935915598453E-2</v>
      </c>
      <c r="D156" s="9">
        <v>5.8966886172333623E-3</v>
      </c>
      <c r="E156" s="9">
        <v>5.3335624532831818E-2</v>
      </c>
      <c r="F156" s="9">
        <v>4.1542247298365087E-2</v>
      </c>
      <c r="G156" s="9">
        <v>5.9232313150065177E-2</v>
      </c>
      <c r="H156" s="9">
        <v>3.5645558681131728E-2</v>
      </c>
      <c r="I156">
        <f t="shared" si="4"/>
        <v>0</v>
      </c>
      <c r="J156" s="16">
        <f t="array" ref="J156">IFERROR(INDEX(I$2:I156,MATCH(2,1/(I$2:I156&lt;&gt;0))),0)</f>
        <v>-2.5</v>
      </c>
      <c r="K156" s="16">
        <f t="shared" si="5"/>
        <v>0</v>
      </c>
      <c r="L156" s="16">
        <f>IF(AND(I156&lt;&gt;0,SUM($B$1:I156)=SUM($B$1:I156)),ROW(),0)</f>
        <v>0</v>
      </c>
      <c r="M156" s="16">
        <f t="array" ref="M156">IF(ROW()-IFERROR(INDEX(L$2:L156,MATCH(2,1/(L$2:L156&lt;&gt;0))),0)&gt;22,22,ROW()-IFERROR(INDEX(L$2:L156,MATCH(2,1/(L$2:L156&lt;&gt;0))),0))</f>
        <v>22</v>
      </c>
    </row>
    <row r="157" spans="1:13">
      <c r="A157" s="5">
        <v>43692</v>
      </c>
      <c r="B157" s="9">
        <v>4.9493567650561746E-2</v>
      </c>
      <c r="C157" s="9">
        <v>4.7451199734375622E-2</v>
      </c>
      <c r="D157" s="9">
        <v>5.8948212372637839E-3</v>
      </c>
      <c r="E157" s="9">
        <v>5.3346020971639409E-2</v>
      </c>
      <c r="F157" s="9">
        <v>4.1556378497111836E-2</v>
      </c>
      <c r="G157" s="9">
        <v>5.9240842208903188E-2</v>
      </c>
      <c r="H157" s="9">
        <v>3.5661557259848056E-2</v>
      </c>
      <c r="I157">
        <f t="shared" si="4"/>
        <v>0</v>
      </c>
      <c r="J157" s="16">
        <f t="array" ref="J157">IFERROR(INDEX(I$2:I157,MATCH(2,1/(I$2:I157&lt;&gt;0))),0)</f>
        <v>-2.5</v>
      </c>
      <c r="K157" s="16">
        <f t="shared" si="5"/>
        <v>0</v>
      </c>
      <c r="L157" s="16">
        <f>IF(AND(I157&lt;&gt;0,SUM($B$1:I157)=SUM($B$1:I157)),ROW(),0)</f>
        <v>0</v>
      </c>
      <c r="M157" s="16">
        <f t="array" ref="M157">IF(ROW()-IFERROR(INDEX(L$2:L157,MATCH(2,1/(L$2:L157&lt;&gt;0))),0)&gt;22,22,ROW()-IFERROR(INDEX(L$2:L157,MATCH(2,1/(L$2:L157&lt;&gt;0))),0))</f>
        <v>22</v>
      </c>
    </row>
    <row r="158" spans="1:13">
      <c r="A158" s="5">
        <v>43693</v>
      </c>
      <c r="B158" s="9">
        <v>4.9540632347166456E-2</v>
      </c>
      <c r="C158" s="9">
        <v>4.7466122531627152E-2</v>
      </c>
      <c r="D158" s="9">
        <v>5.890909383046131E-3</v>
      </c>
      <c r="E158" s="9">
        <v>5.3357031914673281E-2</v>
      </c>
      <c r="F158" s="9">
        <v>4.1575213148581022E-2</v>
      </c>
      <c r="G158" s="9">
        <v>5.9247941297719417E-2</v>
      </c>
      <c r="H158" s="9">
        <v>3.5684303765534886E-2</v>
      </c>
      <c r="I158">
        <f t="shared" si="4"/>
        <v>0</v>
      </c>
      <c r="J158" s="16">
        <f t="array" ref="J158">IFERROR(INDEX(I$2:I158,MATCH(2,1/(I$2:I158&lt;&gt;0))),0)</f>
        <v>-2.5</v>
      </c>
      <c r="K158" s="16">
        <f t="shared" si="5"/>
        <v>0</v>
      </c>
      <c r="L158" s="16">
        <f>IF(AND(I158&lt;&gt;0,SUM($B$1:I158)=SUM($B$1:I158)),ROW(),0)</f>
        <v>0</v>
      </c>
      <c r="M158" s="16">
        <f t="array" ref="M158">IF(ROW()-IFERROR(INDEX(L$2:L158,MATCH(2,1/(L$2:L158&lt;&gt;0))),0)&gt;22,22,ROW()-IFERROR(INDEX(L$2:L158,MATCH(2,1/(L$2:L158&lt;&gt;0))),0))</f>
        <v>22</v>
      </c>
    </row>
    <row r="159" spans="1:13">
      <c r="A159" s="5">
        <v>43696</v>
      </c>
      <c r="B159" s="9">
        <v>4.7871821650267841E-2</v>
      </c>
      <c r="C159" s="9">
        <v>4.7475246321116923E-2</v>
      </c>
      <c r="D159" s="9">
        <v>5.8893533316088003E-3</v>
      </c>
      <c r="E159" s="9">
        <v>5.3364599652725726E-2</v>
      </c>
      <c r="F159" s="9">
        <v>4.1585892989508121E-2</v>
      </c>
      <c r="G159" s="9">
        <v>5.9253952984334522E-2</v>
      </c>
      <c r="H159" s="9">
        <v>3.5696539657899325E-2</v>
      </c>
      <c r="I159">
        <f t="shared" si="4"/>
        <v>0</v>
      </c>
      <c r="J159" s="16">
        <f t="array" ref="J159">IFERROR(INDEX(I$2:I159,MATCH(2,1/(I$2:I159&lt;&gt;0))),0)</f>
        <v>-2.5</v>
      </c>
      <c r="K159" s="16">
        <f t="shared" si="5"/>
        <v>0</v>
      </c>
      <c r="L159" s="16">
        <f>IF(AND(I159&lt;&gt;0,SUM($B$1:I159)=SUM($B$1:I159)),ROW(),0)</f>
        <v>0</v>
      </c>
      <c r="M159" s="16">
        <f t="array" ref="M159">IF(ROW()-IFERROR(INDEX(L$2:L159,MATCH(2,1/(L$2:L159&lt;&gt;0))),0)&gt;22,22,ROW()-IFERROR(INDEX(L$2:L159,MATCH(2,1/(L$2:L159&lt;&gt;0))),0))</f>
        <v>22</v>
      </c>
    </row>
    <row r="160" spans="1:13">
      <c r="A160" s="5">
        <v>43697</v>
      </c>
      <c r="B160" s="9">
        <v>4.8080313816448353E-2</v>
      </c>
      <c r="C160" s="9">
        <v>4.7483347660856302E-2</v>
      </c>
      <c r="D160" s="9">
        <v>5.8878301854259265E-3</v>
      </c>
      <c r="E160" s="9">
        <v>5.3371177846282231E-2</v>
      </c>
      <c r="F160" s="9">
        <v>4.1595517475430374E-2</v>
      </c>
      <c r="G160" s="9">
        <v>5.9259008031708152E-2</v>
      </c>
      <c r="H160" s="9">
        <v>3.5707687290004453E-2</v>
      </c>
      <c r="I160">
        <f t="shared" si="4"/>
        <v>0</v>
      </c>
      <c r="J160" s="16">
        <f t="array" ref="J160">IFERROR(INDEX(I$2:I160,MATCH(2,1/(I$2:I160&lt;&gt;0))),0)</f>
        <v>-2.5</v>
      </c>
      <c r="K160" s="16">
        <f t="shared" si="5"/>
        <v>0</v>
      </c>
      <c r="L160" s="16">
        <f>IF(AND(I160&lt;&gt;0,SUM($B$1:I160)=SUM($B$1:I160)),ROW(),0)</f>
        <v>0</v>
      </c>
      <c r="M160" s="16">
        <f t="array" ref="M160">IF(ROW()-IFERROR(INDEX(L$2:L160,MATCH(2,1/(L$2:L160&lt;&gt;0))),0)&gt;22,22,ROW()-IFERROR(INDEX(L$2:L160,MATCH(2,1/(L$2:L160&lt;&gt;0))),0))</f>
        <v>22</v>
      </c>
    </row>
    <row r="161" spans="1:13">
      <c r="A161" s="5">
        <v>43698</v>
      </c>
      <c r="B161" s="9">
        <v>4.7779258178453035E-2</v>
      </c>
      <c r="C161" s="9">
        <v>4.7497948056294599E-2</v>
      </c>
      <c r="D161" s="9">
        <v>5.8862954881410525E-3</v>
      </c>
      <c r="E161" s="9">
        <v>5.3384243544435654E-2</v>
      </c>
      <c r="F161" s="9">
        <v>4.1611652568153544E-2</v>
      </c>
      <c r="G161" s="9">
        <v>5.9270539032576702E-2</v>
      </c>
      <c r="H161" s="9">
        <v>3.5725357080012496E-2</v>
      </c>
      <c r="I161">
        <f t="shared" si="4"/>
        <v>0</v>
      </c>
      <c r="J161" s="16">
        <f t="array" ref="J161">IFERROR(INDEX(I$2:I161,MATCH(2,1/(I$2:I161&lt;&gt;0))),0)</f>
        <v>-2.5</v>
      </c>
      <c r="K161" s="16">
        <f t="shared" si="5"/>
        <v>0</v>
      </c>
      <c r="L161" s="16">
        <f>IF(AND(I161&lt;&gt;0,SUM($B$1:I161)=SUM($B$1:I161)),ROW(),0)</f>
        <v>0</v>
      </c>
      <c r="M161" s="16">
        <f t="array" ref="M161">IF(ROW()-IFERROR(INDEX(L$2:L161,MATCH(2,1/(L$2:L161&lt;&gt;0))),0)&gt;22,22,ROW()-IFERROR(INDEX(L$2:L161,MATCH(2,1/(L$2:L161&lt;&gt;0))),0))</f>
        <v>22</v>
      </c>
    </row>
    <row r="162" spans="1:13">
      <c r="A162" s="5">
        <v>43699</v>
      </c>
      <c r="B162" s="9">
        <v>4.7606603220692545E-2</v>
      </c>
      <c r="C162" s="9">
        <v>4.7512801230538138E-2</v>
      </c>
      <c r="D162" s="9">
        <v>5.8817463408178533E-3</v>
      </c>
      <c r="E162" s="9">
        <v>5.3394547571355991E-2</v>
      </c>
      <c r="F162" s="9">
        <v>4.1631054889720284E-2</v>
      </c>
      <c r="G162" s="9">
        <v>5.9276293912173844E-2</v>
      </c>
      <c r="H162" s="9">
        <v>3.5749308548902431E-2</v>
      </c>
      <c r="I162">
        <f t="shared" si="4"/>
        <v>0</v>
      </c>
      <c r="J162" s="16">
        <f t="array" ref="J162">IFERROR(INDEX(I$2:I162,MATCH(2,1/(I$2:I162&lt;&gt;0))),0)</f>
        <v>-2.5</v>
      </c>
      <c r="K162" s="16">
        <f t="shared" si="5"/>
        <v>0</v>
      </c>
      <c r="L162" s="16">
        <f>IF(AND(I162&lt;&gt;0,SUM($B$1:I162)=SUM($B$1:I162)),ROW(),0)</f>
        <v>0</v>
      </c>
      <c r="M162" s="16">
        <f t="array" ref="M162">IF(ROW()-IFERROR(INDEX(L$2:L162,MATCH(2,1/(L$2:L162&lt;&gt;0))),0)&gt;22,22,ROW()-IFERROR(INDEX(L$2:L162,MATCH(2,1/(L$2:L162&lt;&gt;0))),0))</f>
        <v>22</v>
      </c>
    </row>
    <row r="163" spans="1:13">
      <c r="A163" s="5">
        <v>43700</v>
      </c>
      <c r="B163" s="9">
        <v>4.7384840655678731E-2</v>
      </c>
      <c r="C163" s="9">
        <v>4.7528688859293712E-2</v>
      </c>
      <c r="D163" s="9">
        <v>5.8778249032789467E-3</v>
      </c>
      <c r="E163" s="9">
        <v>5.340651376257266E-2</v>
      </c>
      <c r="F163" s="9">
        <v>4.1650863956014764E-2</v>
      </c>
      <c r="G163" s="9">
        <v>5.9284338665851602E-2</v>
      </c>
      <c r="H163" s="9">
        <v>3.5773039052735822E-2</v>
      </c>
      <c r="I163">
        <f t="shared" si="4"/>
        <v>0</v>
      </c>
      <c r="J163" s="16">
        <f t="array" ref="J163">IFERROR(INDEX(I$2:I163,MATCH(2,1/(I$2:I163&lt;&gt;0))),0)</f>
        <v>-2.5</v>
      </c>
      <c r="K163" s="16">
        <f t="shared" si="5"/>
        <v>0</v>
      </c>
      <c r="L163" s="16">
        <f>IF(AND(I163&lt;&gt;0,SUM($B$1:I163)=SUM($B$1:I163)),ROW(),0)</f>
        <v>0</v>
      </c>
      <c r="M163" s="16">
        <f t="array" ref="M163">IF(ROW()-IFERROR(INDEX(L$2:L163,MATCH(2,1/(L$2:L163&lt;&gt;0))),0)&gt;22,22,ROW()-IFERROR(INDEX(L$2:L163,MATCH(2,1/(L$2:L163&lt;&gt;0))),0))</f>
        <v>22</v>
      </c>
    </row>
    <row r="164" spans="1:13">
      <c r="A164" s="5">
        <v>43703</v>
      </c>
      <c r="B164" s="9">
        <v>4.8696888065715024E-2</v>
      </c>
      <c r="C164" s="9">
        <v>4.7541769054071564E-2</v>
      </c>
      <c r="D164" s="9">
        <v>5.8757481629941079E-3</v>
      </c>
      <c r="E164" s="9">
        <v>5.3417517217065669E-2</v>
      </c>
      <c r="F164" s="9">
        <v>4.166602089107746E-2</v>
      </c>
      <c r="G164" s="9">
        <v>5.929326538005978E-2</v>
      </c>
      <c r="H164" s="9">
        <v>3.5790272728083349E-2</v>
      </c>
      <c r="I164">
        <f t="shared" si="4"/>
        <v>0</v>
      </c>
      <c r="J164" s="16">
        <f t="array" ref="J164">IFERROR(INDEX(I$2:I164,MATCH(2,1/(I$2:I164&lt;&gt;0))),0)</f>
        <v>-2.5</v>
      </c>
      <c r="K164" s="16">
        <f t="shared" si="5"/>
        <v>0</v>
      </c>
      <c r="L164" s="16">
        <f>IF(AND(I164&lt;&gt;0,SUM($B$1:I164)=SUM($B$1:I164)),ROW(),0)</f>
        <v>0</v>
      </c>
      <c r="M164" s="16">
        <f t="array" ref="M164">IF(ROW()-IFERROR(INDEX(L$2:L164,MATCH(2,1/(L$2:L164&lt;&gt;0))),0)&gt;22,22,ROW()-IFERROR(INDEX(L$2:L164,MATCH(2,1/(L$2:L164&lt;&gt;0))),0))</f>
        <v>22</v>
      </c>
    </row>
    <row r="165" spans="1:13">
      <c r="A165" s="5">
        <v>43704</v>
      </c>
      <c r="B165" s="9">
        <v>4.7559896332355592E-2</v>
      </c>
      <c r="C165" s="9">
        <v>4.7552114031206051E-2</v>
      </c>
      <c r="D165" s="9">
        <v>5.8754014801337684E-3</v>
      </c>
      <c r="E165" s="9">
        <v>5.342751551133982E-2</v>
      </c>
      <c r="F165" s="9">
        <v>4.1676712551072283E-2</v>
      </c>
      <c r="G165" s="9">
        <v>5.9302916991473588E-2</v>
      </c>
      <c r="H165" s="9">
        <v>3.5801311070938514E-2</v>
      </c>
      <c r="I165">
        <f t="shared" si="4"/>
        <v>0</v>
      </c>
      <c r="J165" s="16">
        <f t="array" ref="J165">IFERROR(INDEX(I$2:I165,MATCH(2,1/(I$2:I165&lt;&gt;0))),0)</f>
        <v>-2.5</v>
      </c>
      <c r="K165" s="16">
        <f t="shared" si="5"/>
        <v>0</v>
      </c>
      <c r="L165" s="16">
        <f>IF(AND(I165&lt;&gt;0,SUM($B$1:I165)=SUM($B$1:I165)),ROW(),0)</f>
        <v>0</v>
      </c>
      <c r="M165" s="16">
        <f t="array" ref="M165">IF(ROW()-IFERROR(INDEX(L$2:L165,MATCH(2,1/(L$2:L165&lt;&gt;0))),0)&gt;22,22,ROW()-IFERROR(INDEX(L$2:L165,MATCH(2,1/(L$2:L165&lt;&gt;0))),0))</f>
        <v>22</v>
      </c>
    </row>
    <row r="166" spans="1:13">
      <c r="A166" s="5">
        <v>43705</v>
      </c>
      <c r="B166" s="9">
        <v>4.8055430334081703E-2</v>
      </c>
      <c r="C166" s="9">
        <v>4.7553086795387403E-2</v>
      </c>
      <c r="D166" s="9">
        <v>5.8753149274529846E-3</v>
      </c>
      <c r="E166" s="9">
        <v>5.3428401722840385E-2</v>
      </c>
      <c r="F166" s="9">
        <v>4.1677771867934421E-2</v>
      </c>
      <c r="G166" s="9">
        <v>5.9303716650293374E-2</v>
      </c>
      <c r="H166" s="9">
        <v>3.5802456940481432E-2</v>
      </c>
      <c r="I166">
        <f t="shared" si="4"/>
        <v>0</v>
      </c>
      <c r="J166" s="16">
        <f t="array" ref="J166">IFERROR(INDEX(I$2:I166,MATCH(2,1/(I$2:I166&lt;&gt;0))),0)</f>
        <v>-2.5</v>
      </c>
      <c r="K166" s="16">
        <f t="shared" si="5"/>
        <v>0</v>
      </c>
      <c r="L166" s="16">
        <f>IF(AND(I166&lt;&gt;0,SUM($B$1:I166)=SUM($B$1:I166)),ROW(),0)</f>
        <v>0</v>
      </c>
      <c r="M166" s="16">
        <f t="array" ref="M166">IF(ROW()-IFERROR(INDEX(L$2:L166,MATCH(2,1/(L$2:L166&lt;&gt;0))),0)&gt;22,22,ROW()-IFERROR(INDEX(L$2:L166,MATCH(2,1/(L$2:L166&lt;&gt;0))),0))</f>
        <v>22</v>
      </c>
    </row>
    <row r="167" spans="1:13">
      <c r="A167" s="5">
        <v>43706</v>
      </c>
      <c r="B167" s="9">
        <v>4.8237196912474738E-2</v>
      </c>
      <c r="C167" s="9">
        <v>4.7551720059159808E-2</v>
      </c>
      <c r="D167" s="9">
        <v>5.8754260139616491E-3</v>
      </c>
      <c r="E167" s="9">
        <v>5.3427146073121455E-2</v>
      </c>
      <c r="F167" s="9">
        <v>4.167629404519816E-2</v>
      </c>
      <c r="G167" s="9">
        <v>5.9302572087083102E-2</v>
      </c>
      <c r="H167" s="9">
        <v>3.5800868031236513E-2</v>
      </c>
      <c r="I167">
        <f t="shared" si="4"/>
        <v>0</v>
      </c>
      <c r="J167" s="16">
        <f t="array" ref="J167">IFERROR(INDEX(I$2:I167,MATCH(2,1/(I$2:I167&lt;&gt;0))),0)</f>
        <v>-2.5</v>
      </c>
      <c r="K167" s="16">
        <f t="shared" si="5"/>
        <v>0</v>
      </c>
      <c r="L167" s="16">
        <f>IF(AND(I167&lt;&gt;0,SUM($B$1:I167)=SUM($B$1:I167)),ROW(),0)</f>
        <v>0</v>
      </c>
      <c r="M167" s="16">
        <f t="array" ref="M167">IF(ROW()-IFERROR(INDEX(L$2:L167,MATCH(2,1/(L$2:L167&lt;&gt;0))),0)&gt;22,22,ROW()-IFERROR(INDEX(L$2:L167,MATCH(2,1/(L$2:L167&lt;&gt;0))),0))</f>
        <v>22</v>
      </c>
    </row>
    <row r="168" spans="1:13">
      <c r="A168" s="5">
        <v>43707</v>
      </c>
      <c r="B168" s="9">
        <v>4.864316029270635E-2</v>
      </c>
      <c r="C168" s="9">
        <v>4.7552179435625196E-2</v>
      </c>
      <c r="D168" s="9">
        <v>5.8753170406167735E-3</v>
      </c>
      <c r="E168" s="9">
        <v>5.3427496476241967E-2</v>
      </c>
      <c r="F168" s="9">
        <v>4.1676862395008424E-2</v>
      </c>
      <c r="G168" s="9">
        <v>5.9302813516858746E-2</v>
      </c>
      <c r="H168" s="9">
        <v>3.5801545354391645E-2</v>
      </c>
      <c r="I168">
        <f t="shared" si="4"/>
        <v>0</v>
      </c>
      <c r="J168" s="16">
        <f t="array" ref="J168">IFERROR(INDEX(I$2:I168,MATCH(2,1/(I$2:I168&lt;&gt;0))),0)</f>
        <v>-2.5</v>
      </c>
      <c r="K168" s="16">
        <f t="shared" si="5"/>
        <v>0</v>
      </c>
      <c r="L168" s="16">
        <f>IF(AND(I168&lt;&gt;0,SUM($B$1:I168)=SUM($B$1:I168)),ROW(),0)</f>
        <v>0</v>
      </c>
      <c r="M168" s="16">
        <f t="array" ref="M168">IF(ROW()-IFERROR(INDEX(L$2:L168,MATCH(2,1/(L$2:L168&lt;&gt;0))),0)&gt;22,22,ROW()-IFERROR(INDEX(L$2:L168,MATCH(2,1/(L$2:L168&lt;&gt;0))),0))</f>
        <v>22</v>
      </c>
    </row>
    <row r="169" spans="1:13">
      <c r="A169" s="5">
        <v>43710</v>
      </c>
      <c r="B169" s="9">
        <v>4.7151429973914194E-2</v>
      </c>
      <c r="C169" s="9">
        <v>4.7545283453212787E-2</v>
      </c>
      <c r="D169" s="9">
        <v>5.8764077809188211E-3</v>
      </c>
      <c r="E169" s="9">
        <v>5.342169123413161E-2</v>
      </c>
      <c r="F169" s="9">
        <v>4.1668875672293965E-2</v>
      </c>
      <c r="G169" s="9">
        <v>5.9298099015050426E-2</v>
      </c>
      <c r="H169" s="9">
        <v>3.5792467891375149E-2</v>
      </c>
      <c r="I169">
        <f t="shared" si="4"/>
        <v>0</v>
      </c>
      <c r="J169" s="16">
        <f t="array" ref="J169">IFERROR(INDEX(I$2:I169,MATCH(2,1/(I$2:I169&lt;&gt;0))),0)</f>
        <v>-2.5</v>
      </c>
      <c r="K169" s="16">
        <f t="shared" si="5"/>
        <v>0</v>
      </c>
      <c r="L169" s="16">
        <f>IF(AND(I169&lt;&gt;0,SUM($B$1:I169)=SUM($B$1:I169)),ROW(),0)</f>
        <v>0</v>
      </c>
      <c r="M169" s="16">
        <f t="array" ref="M169">IF(ROW()-IFERROR(INDEX(L$2:L169,MATCH(2,1/(L$2:L169&lt;&gt;0))),0)&gt;22,22,ROW()-IFERROR(INDEX(L$2:L169,MATCH(2,1/(L$2:L169&lt;&gt;0))),0))</f>
        <v>22</v>
      </c>
    </row>
    <row r="170" spans="1:13">
      <c r="A170" s="5">
        <v>43711</v>
      </c>
      <c r="B170" s="9">
        <v>4.6904019076076275E-2</v>
      </c>
      <c r="C170" s="9">
        <v>4.7535879836057074E-2</v>
      </c>
      <c r="D170" s="9">
        <v>5.877856083603682E-3</v>
      </c>
      <c r="E170" s="9">
        <v>5.3413735919660754E-2</v>
      </c>
      <c r="F170" s="9">
        <v>4.1658023752453394E-2</v>
      </c>
      <c r="G170" s="9">
        <v>5.9291592003264434E-2</v>
      </c>
      <c r="H170" s="9">
        <v>3.5780167668849713E-2</v>
      </c>
      <c r="I170">
        <f t="shared" si="4"/>
        <v>0</v>
      </c>
      <c r="J170" s="16">
        <f t="array" ref="J170">IFERROR(INDEX(I$2:I170,MATCH(2,1/(I$2:I170&lt;&gt;0))),0)</f>
        <v>-2.5</v>
      </c>
      <c r="K170" s="16">
        <f t="shared" si="5"/>
        <v>0</v>
      </c>
      <c r="L170" s="16">
        <f>IF(AND(I170&lt;&gt;0,SUM($B$1:I170)=SUM($B$1:I170)),ROW(),0)</f>
        <v>0</v>
      </c>
      <c r="M170" s="16">
        <f t="array" ref="M170">IF(ROW()-IFERROR(INDEX(L$2:L170,MATCH(2,1/(L$2:L170&lt;&gt;0))),0)&gt;22,22,ROW()-IFERROR(INDEX(L$2:L170,MATCH(2,1/(L$2:L170&lt;&gt;0))),0))</f>
        <v>22</v>
      </c>
    </row>
    <row r="171" spans="1:13">
      <c r="A171" s="5">
        <v>43712</v>
      </c>
      <c r="B171" s="9">
        <v>4.6215615407631479E-2</v>
      </c>
      <c r="C171" s="9">
        <v>4.752582191650849E-2</v>
      </c>
      <c r="D171" s="9">
        <v>5.8802734103399392E-3</v>
      </c>
      <c r="E171" s="9">
        <v>5.3406095326848431E-2</v>
      </c>
      <c r="F171" s="9">
        <v>4.1645548506168549E-2</v>
      </c>
      <c r="G171" s="9">
        <v>5.9286368737188372E-2</v>
      </c>
      <c r="H171" s="9">
        <v>3.5765275095828608E-2</v>
      </c>
      <c r="I171">
        <f t="shared" si="4"/>
        <v>0</v>
      </c>
      <c r="J171" s="16">
        <f t="array" ref="J171">IFERROR(INDEX(I$2:I171,MATCH(2,1/(I$2:I171&lt;&gt;0))),0)</f>
        <v>-2.5</v>
      </c>
      <c r="K171" s="16">
        <f t="shared" si="5"/>
        <v>0</v>
      </c>
      <c r="L171" s="16">
        <f>IF(AND(I171&lt;&gt;0,SUM($B$1:I171)=SUM($B$1:I171)),ROW(),0)</f>
        <v>0</v>
      </c>
      <c r="M171" s="16">
        <f t="array" ref="M171">IF(ROW()-IFERROR(INDEX(L$2:L171,MATCH(2,1/(L$2:L171&lt;&gt;0))),0)&gt;22,22,ROW()-IFERROR(INDEX(L$2:L171,MATCH(2,1/(L$2:L171&lt;&gt;0))),0))</f>
        <v>22</v>
      </c>
    </row>
    <row r="172" spans="1:13">
      <c r="A172" s="5">
        <v>43713</v>
      </c>
      <c r="B172" s="9">
        <v>4.5757346130338661E-2</v>
      </c>
      <c r="C172" s="9">
        <v>4.7512538538669463E-2</v>
      </c>
      <c r="D172" s="9">
        <v>5.8823620431485771E-3</v>
      </c>
      <c r="E172" s="9">
        <v>5.339490058181804E-2</v>
      </c>
      <c r="F172" s="9">
        <v>4.1630176495520886E-2</v>
      </c>
      <c r="G172" s="9">
        <v>5.9277262624966617E-2</v>
      </c>
      <c r="H172" s="9">
        <v>3.5747814452372309E-2</v>
      </c>
      <c r="I172">
        <f t="shared" si="4"/>
        <v>0</v>
      </c>
      <c r="J172" s="16">
        <f t="array" ref="J172">IFERROR(INDEX(I$2:I172,MATCH(2,1/(I$2:I172&lt;&gt;0))),0)</f>
        <v>-2.5</v>
      </c>
      <c r="K172" s="16">
        <f t="shared" si="5"/>
        <v>0</v>
      </c>
      <c r="L172" s="16">
        <f>IF(AND(I172&lt;&gt;0,SUM($B$1:I172)=SUM($B$1:I172)),ROW(),0)</f>
        <v>0</v>
      </c>
      <c r="M172" s="16">
        <f t="array" ref="M172">IF(ROW()-IFERROR(INDEX(L$2:L172,MATCH(2,1/(L$2:L172&lt;&gt;0))),0)&gt;22,22,ROW()-IFERROR(INDEX(L$2:L172,MATCH(2,1/(L$2:L172&lt;&gt;0))),0))</f>
        <v>22</v>
      </c>
    </row>
    <row r="173" spans="1:13">
      <c r="A173" s="5">
        <v>43714</v>
      </c>
      <c r="B173" s="9">
        <v>4.5459960157797769E-2</v>
      </c>
      <c r="C173" s="9">
        <v>4.7499908285966806E-2</v>
      </c>
      <c r="D173" s="9">
        <v>5.8846053900641435E-3</v>
      </c>
      <c r="E173" s="9">
        <v>5.3384513676030948E-2</v>
      </c>
      <c r="F173" s="9">
        <v>4.1615302895902664E-2</v>
      </c>
      <c r="G173" s="9">
        <v>5.9269119066095097E-2</v>
      </c>
      <c r="H173" s="9">
        <v>3.5730697505838516E-2</v>
      </c>
      <c r="I173">
        <f t="shared" si="4"/>
        <v>0</v>
      </c>
      <c r="J173" s="16">
        <f t="array" ref="J173">IFERROR(INDEX(I$2:I173,MATCH(2,1/(I$2:I173&lt;&gt;0))),0)</f>
        <v>-2.5</v>
      </c>
      <c r="K173" s="16">
        <f t="shared" si="5"/>
        <v>0</v>
      </c>
      <c r="L173" s="16">
        <f>IF(AND(I173&lt;&gt;0,SUM($B$1:I173)=SUM($B$1:I173)),ROW(),0)</f>
        <v>0</v>
      </c>
      <c r="M173" s="16">
        <f t="array" ref="M173">IF(ROW()-IFERROR(INDEX(L$2:L173,MATCH(2,1/(L$2:L173&lt;&gt;0))),0)&gt;22,22,ROW()-IFERROR(INDEX(L$2:L173,MATCH(2,1/(L$2:L173&lt;&gt;0))),0))</f>
        <v>22</v>
      </c>
    </row>
    <row r="174" spans="1:13">
      <c r="A174" s="5">
        <v>43717</v>
      </c>
      <c r="B174" s="9">
        <v>4.4860632798573594E-2</v>
      </c>
      <c r="C174" s="9">
        <v>4.7482824572034232E-2</v>
      </c>
      <c r="D174" s="9">
        <v>5.8882457664900419E-3</v>
      </c>
      <c r="E174" s="9">
        <v>5.3371070338524271E-2</v>
      </c>
      <c r="F174" s="9">
        <v>4.1594578805544194E-2</v>
      </c>
      <c r="G174" s="9">
        <v>5.9259316105014316E-2</v>
      </c>
      <c r="H174" s="9">
        <v>3.5706333039054149E-2</v>
      </c>
      <c r="I174">
        <f t="shared" si="4"/>
        <v>0</v>
      </c>
      <c r="J174" s="16">
        <f t="array" ref="J174">IFERROR(INDEX(I$2:I174,MATCH(2,1/(I$2:I174&lt;&gt;0))),0)</f>
        <v>-2.5</v>
      </c>
      <c r="K174" s="16">
        <f t="shared" si="5"/>
        <v>0</v>
      </c>
      <c r="L174" s="16">
        <f>IF(AND(I174&lt;&gt;0,SUM($B$1:I174)=SUM($B$1:I174)),ROW(),0)</f>
        <v>0</v>
      </c>
      <c r="M174" s="16">
        <f t="array" ref="M174">IF(ROW()-IFERROR(INDEX(L$2:L174,MATCH(2,1/(L$2:L174&lt;&gt;0))),0)&gt;22,22,ROW()-IFERROR(INDEX(L$2:L174,MATCH(2,1/(L$2:L174&lt;&gt;0))),0))</f>
        <v>22</v>
      </c>
    </row>
    <row r="175" spans="1:13">
      <c r="A175" s="5">
        <v>43718</v>
      </c>
      <c r="B175" s="9">
        <v>4.4933999753914579E-2</v>
      </c>
      <c r="C175" s="9">
        <v>4.7468618410034517E-2</v>
      </c>
      <c r="D175" s="9">
        <v>5.8925826117869236E-3</v>
      </c>
      <c r="E175" s="9">
        <v>5.3361201021821444E-2</v>
      </c>
      <c r="F175" s="9">
        <v>4.157603579824759E-2</v>
      </c>
      <c r="G175" s="9">
        <v>5.9253783633608365E-2</v>
      </c>
      <c r="H175" s="9">
        <v>3.568345318646067E-2</v>
      </c>
      <c r="I175">
        <f t="shared" si="4"/>
        <v>0</v>
      </c>
      <c r="J175" s="16">
        <f t="array" ref="J175">IFERROR(INDEX(I$2:I175,MATCH(2,1/(I$2:I175&lt;&gt;0))),0)</f>
        <v>-2.5</v>
      </c>
      <c r="K175" s="16">
        <f t="shared" si="5"/>
        <v>0</v>
      </c>
      <c r="L175" s="16">
        <f>IF(AND(I175&lt;&gt;0,SUM($B$1:I175)=SUM($B$1:I175)),ROW(),0)</f>
        <v>0</v>
      </c>
      <c r="M175" s="16">
        <f t="array" ref="M175">IF(ROW()-IFERROR(INDEX(L$2:L175,MATCH(2,1/(L$2:L175&lt;&gt;0))),0)&gt;22,22,ROW()-IFERROR(INDEX(L$2:L175,MATCH(2,1/(L$2:L175&lt;&gt;0))),0))</f>
        <v>22</v>
      </c>
    </row>
    <row r="176" spans="1:13">
      <c r="A176" s="5">
        <v>43719</v>
      </c>
      <c r="B176" s="9">
        <v>4.4882435413358318E-2</v>
      </c>
      <c r="C176" s="9">
        <v>4.7459127369473483E-2</v>
      </c>
      <c r="D176" s="9">
        <v>5.8943068580260037E-3</v>
      </c>
      <c r="E176" s="9">
        <v>5.335343422749949E-2</v>
      </c>
      <c r="F176" s="9">
        <v>4.1564820511447477E-2</v>
      </c>
      <c r="G176" s="9">
        <v>5.9247741085525489E-2</v>
      </c>
      <c r="H176" s="9">
        <v>3.5670513653421478E-2</v>
      </c>
      <c r="I176">
        <f t="shared" si="4"/>
        <v>0</v>
      </c>
      <c r="J176" s="16">
        <f t="array" ref="J176">IFERROR(INDEX(I$2:I176,MATCH(2,1/(I$2:I176&lt;&gt;0))),0)</f>
        <v>-2.5</v>
      </c>
      <c r="K176" s="16">
        <f t="shared" si="5"/>
        <v>0</v>
      </c>
      <c r="L176" s="16">
        <f>IF(AND(I176&lt;&gt;0,SUM($B$1:I176)=SUM($B$1:I176)),ROW(),0)</f>
        <v>0</v>
      </c>
      <c r="M176" s="16">
        <f t="array" ref="M176">IF(ROW()-IFERROR(INDEX(L$2:L176,MATCH(2,1/(L$2:L176&lt;&gt;0))),0)&gt;22,22,ROW()-IFERROR(INDEX(L$2:L176,MATCH(2,1/(L$2:L176&lt;&gt;0))),0))</f>
        <v>22</v>
      </c>
    </row>
    <row r="177" spans="1:13">
      <c r="A177" s="5">
        <v>43720</v>
      </c>
      <c r="B177" s="9">
        <v>4.4101561065086448E-2</v>
      </c>
      <c r="C177" s="9">
        <v>4.7444037361702301E-2</v>
      </c>
      <c r="D177" s="9">
        <v>5.8959597513013389E-3</v>
      </c>
      <c r="E177" s="9">
        <v>5.3339997113003641E-2</v>
      </c>
      <c r="F177" s="9">
        <v>4.1548077610400962E-2</v>
      </c>
      <c r="G177" s="9">
        <v>5.9235956864304981E-2</v>
      </c>
      <c r="H177" s="9">
        <v>3.5652117859099622E-2</v>
      </c>
      <c r="I177">
        <f t="shared" si="4"/>
        <v>0</v>
      </c>
      <c r="J177" s="16">
        <f t="array" ref="J177">IFERROR(INDEX(I$2:I177,MATCH(2,1/(I$2:I177&lt;&gt;0))),0)</f>
        <v>-2.5</v>
      </c>
      <c r="K177" s="16">
        <f t="shared" si="5"/>
        <v>0</v>
      </c>
      <c r="L177" s="16">
        <f>IF(AND(I177&lt;&gt;0,SUM($B$1:I177)=SUM($B$1:I177)),ROW(),0)</f>
        <v>0</v>
      </c>
      <c r="M177" s="16">
        <f t="array" ref="M177">IF(ROW()-IFERROR(INDEX(L$2:L177,MATCH(2,1/(L$2:L177&lt;&gt;0))),0)&gt;22,22,ROW()-IFERROR(INDEX(L$2:L177,MATCH(2,1/(L$2:L177&lt;&gt;0))),0))</f>
        <v>22</v>
      </c>
    </row>
    <row r="178" spans="1:13">
      <c r="A178" s="5">
        <v>43724</v>
      </c>
      <c r="B178" s="9">
        <v>4.3901730506056225E-2</v>
      </c>
      <c r="C178" s="9">
        <v>4.7433721243984275E-2</v>
      </c>
      <c r="D178" s="9">
        <v>5.8987345141294405E-3</v>
      </c>
      <c r="E178" s="9">
        <v>5.3332455758113718E-2</v>
      </c>
      <c r="F178" s="9">
        <v>4.1534986729854832E-2</v>
      </c>
      <c r="G178" s="9">
        <v>5.9231190272243155E-2</v>
      </c>
      <c r="H178" s="9">
        <v>3.5636252215725396E-2</v>
      </c>
      <c r="I178">
        <f t="shared" si="4"/>
        <v>0</v>
      </c>
      <c r="J178" s="16">
        <f t="array" ref="J178">IFERROR(INDEX(I$2:I178,MATCH(2,1/(I$2:I178&lt;&gt;0))),0)</f>
        <v>-2.5</v>
      </c>
      <c r="K178" s="16">
        <f t="shared" si="5"/>
        <v>0</v>
      </c>
      <c r="L178" s="16">
        <f>IF(AND(I178&lt;&gt;0,SUM($B$1:I178)=SUM($B$1:I178)),ROW(),0)</f>
        <v>0</v>
      </c>
      <c r="M178" s="16">
        <f t="array" ref="M178">IF(ROW()-IFERROR(INDEX(L$2:L178,MATCH(2,1/(L$2:L178&lt;&gt;0))),0)&gt;22,22,ROW()-IFERROR(INDEX(L$2:L178,MATCH(2,1/(L$2:L178&lt;&gt;0))),0))</f>
        <v>22</v>
      </c>
    </row>
    <row r="179" spans="1:13">
      <c r="A179" s="5">
        <v>43725</v>
      </c>
      <c r="B179" s="9">
        <v>4.5206825187972796E-2</v>
      </c>
      <c r="C179" s="9">
        <v>4.7427368175886067E-2</v>
      </c>
      <c r="D179" s="9">
        <v>5.9012202737010874E-3</v>
      </c>
      <c r="E179" s="9">
        <v>5.3328588449587155E-2</v>
      </c>
      <c r="F179" s="9">
        <v>4.1526147902184979E-2</v>
      </c>
      <c r="G179" s="9">
        <v>5.9229808723288244E-2</v>
      </c>
      <c r="H179" s="9">
        <v>3.5624927628483891E-2</v>
      </c>
      <c r="I179">
        <f t="shared" si="4"/>
        <v>0</v>
      </c>
      <c r="J179" s="16">
        <f t="array" ref="J179">IFERROR(INDEX(I$2:I179,MATCH(2,1/(I$2:I179&lt;&gt;0))),0)</f>
        <v>-2.5</v>
      </c>
      <c r="K179" s="16">
        <f t="shared" si="5"/>
        <v>0</v>
      </c>
      <c r="L179" s="16">
        <f>IF(AND(I179&lt;&gt;0,SUM($B$1:I179)=SUM($B$1:I179)),ROW(),0)</f>
        <v>0</v>
      </c>
      <c r="M179" s="16">
        <f t="array" ref="M179">IF(ROW()-IFERROR(INDEX(L$2:L179,MATCH(2,1/(L$2:L179&lt;&gt;0))),0)&gt;22,22,ROW()-IFERROR(INDEX(L$2:L179,MATCH(2,1/(L$2:L179&lt;&gt;0))),0))</f>
        <v>22</v>
      </c>
    </row>
    <row r="180" spans="1:13">
      <c r="A180" s="5">
        <v>43726</v>
      </c>
      <c r="B180" s="9">
        <v>4.49196043445938E-2</v>
      </c>
      <c r="C180" s="9">
        <v>4.7425631587254428E-2</v>
      </c>
      <c r="D180" s="9">
        <v>5.901794888622666E-3</v>
      </c>
      <c r="E180" s="9">
        <v>5.3327426475877092E-2</v>
      </c>
      <c r="F180" s="9">
        <v>4.1523836698631765E-2</v>
      </c>
      <c r="G180" s="9">
        <v>5.9229221364499762E-2</v>
      </c>
      <c r="H180" s="9">
        <v>3.5622041810009095E-2</v>
      </c>
      <c r="I180">
        <f t="shared" si="4"/>
        <v>0</v>
      </c>
      <c r="J180" s="16">
        <f t="array" ref="J180">IFERROR(INDEX(I$2:I180,MATCH(2,1/(I$2:I180&lt;&gt;0))),0)</f>
        <v>-2.5</v>
      </c>
      <c r="K180" s="16">
        <f t="shared" si="5"/>
        <v>0</v>
      </c>
      <c r="L180" s="16">
        <f>IF(AND(I180&lt;&gt;0,SUM($B$1:I180)=SUM($B$1:I180)),ROW(),0)</f>
        <v>0</v>
      </c>
      <c r="M180" s="16">
        <f t="array" ref="M180">IF(ROW()-IFERROR(INDEX(L$2:L180,MATCH(2,1/(L$2:L180&lt;&gt;0))),0)&gt;22,22,ROW()-IFERROR(INDEX(L$2:L180,MATCH(2,1/(L$2:L180&lt;&gt;0))),0))</f>
        <v>22</v>
      </c>
    </row>
    <row r="181" spans="1:13">
      <c r="A181" s="5">
        <v>43727</v>
      </c>
      <c r="B181" s="9">
        <v>4.4563134180918562E-2</v>
      </c>
      <c r="C181" s="9">
        <v>4.7431005206690587E-2</v>
      </c>
      <c r="D181" s="9">
        <v>5.8988450259112599E-3</v>
      </c>
      <c r="E181" s="9">
        <v>5.3329850232601846E-2</v>
      </c>
      <c r="F181" s="9">
        <v>4.1532160180779328E-2</v>
      </c>
      <c r="G181" s="9">
        <v>5.9228695258513105E-2</v>
      </c>
      <c r="H181" s="9">
        <v>3.5633315154868068E-2</v>
      </c>
      <c r="I181">
        <f t="shared" si="4"/>
        <v>0</v>
      </c>
      <c r="J181" s="16">
        <f t="array" ref="J181">IFERROR(INDEX(I$2:I181,MATCH(2,1/(I$2:I181&lt;&gt;0))),0)</f>
        <v>-2.5</v>
      </c>
      <c r="K181" s="16">
        <f t="shared" si="5"/>
        <v>0</v>
      </c>
      <c r="L181" s="16">
        <f>IF(AND(I181&lt;&gt;0,SUM($B$1:I181)=SUM($B$1:I181)),ROW(),0)</f>
        <v>0</v>
      </c>
      <c r="M181" s="16">
        <f t="array" ref="M181">IF(ROW()-IFERROR(INDEX(L$2:L181,MATCH(2,1/(L$2:L181&lt;&gt;0))),0)&gt;22,22,ROW()-IFERROR(INDEX(L$2:L181,MATCH(2,1/(L$2:L181&lt;&gt;0))),0))</f>
        <v>22</v>
      </c>
    </row>
    <row r="182" spans="1:13">
      <c r="A182" s="5">
        <v>43728</v>
      </c>
      <c r="B182" s="9">
        <v>4.4327932041963974E-2</v>
      </c>
      <c r="C182" s="9">
        <v>4.7436425436603424E-2</v>
      </c>
      <c r="D182" s="9">
        <v>5.896441241798403E-3</v>
      </c>
      <c r="E182" s="9">
        <v>5.3332866678401827E-2</v>
      </c>
      <c r="F182" s="9">
        <v>4.1539984194805021E-2</v>
      </c>
      <c r="G182" s="9">
        <v>5.922930792020023E-2</v>
      </c>
      <c r="H182" s="9">
        <v>3.5643542953006618E-2</v>
      </c>
      <c r="I182">
        <f t="shared" si="4"/>
        <v>0</v>
      </c>
      <c r="J182" s="16">
        <f t="array" ref="J182">IFERROR(INDEX(I$2:I182,MATCH(2,1/(I$2:I182&lt;&gt;0))),0)</f>
        <v>-2.5</v>
      </c>
      <c r="K182" s="16">
        <f t="shared" si="5"/>
        <v>0</v>
      </c>
      <c r="L182" s="16">
        <f>IF(AND(I182&lt;&gt;0,SUM($B$1:I182)=SUM($B$1:I182)),ROW(),0)</f>
        <v>0</v>
      </c>
      <c r="M182" s="16">
        <f t="array" ref="M182">IF(ROW()-IFERROR(INDEX(L$2:L182,MATCH(2,1/(L$2:L182&lt;&gt;0))),0)&gt;22,22,ROW()-IFERROR(INDEX(L$2:L182,MATCH(2,1/(L$2:L182&lt;&gt;0))),0))</f>
        <v>22</v>
      </c>
    </row>
    <row r="183" spans="1:13">
      <c r="A183" s="5">
        <v>43731</v>
      </c>
      <c r="B183" s="9">
        <v>4.5256693079470736E-2</v>
      </c>
      <c r="C183" s="9">
        <v>4.7446692800562344E-2</v>
      </c>
      <c r="D183" s="9">
        <v>5.891752534868901E-3</v>
      </c>
      <c r="E183" s="9">
        <v>5.3338445335431243E-2</v>
      </c>
      <c r="F183" s="9">
        <v>4.1554940265693445E-2</v>
      </c>
      <c r="G183" s="9">
        <v>5.923019787030015E-2</v>
      </c>
      <c r="H183" s="9">
        <v>3.5663187730824539E-2</v>
      </c>
      <c r="I183">
        <f t="shared" si="4"/>
        <v>0</v>
      </c>
      <c r="J183" s="16">
        <f t="array" ref="J183">IFERROR(INDEX(I$2:I183,MATCH(2,1/(I$2:I183&lt;&gt;0))),0)</f>
        <v>-2.5</v>
      </c>
      <c r="K183" s="16">
        <f t="shared" si="5"/>
        <v>0</v>
      </c>
      <c r="L183" s="16">
        <f>IF(AND(I183&lt;&gt;0,SUM($B$1:I183)=SUM($B$1:I183)),ROW(),0)</f>
        <v>0</v>
      </c>
      <c r="M183" s="16">
        <f t="array" ref="M183">IF(ROW()-IFERROR(INDEX(L$2:L183,MATCH(2,1/(L$2:L183&lt;&gt;0))),0)&gt;22,22,ROW()-IFERROR(INDEX(L$2:L183,MATCH(2,1/(L$2:L183&lt;&gt;0))),0))</f>
        <v>22</v>
      </c>
    </row>
    <row r="184" spans="1:13">
      <c r="A184" s="5">
        <v>43732</v>
      </c>
      <c r="B184" s="9">
        <v>4.486102446024566E-2</v>
      </c>
      <c r="C184" s="9">
        <v>4.7452908896304248E-2</v>
      </c>
      <c r="D184" s="9">
        <v>5.8891805935150452E-3</v>
      </c>
      <c r="E184" s="9">
        <v>5.3342089489819292E-2</v>
      </c>
      <c r="F184" s="9">
        <v>4.1563728302789205E-2</v>
      </c>
      <c r="G184" s="9">
        <v>5.9231270083334342E-2</v>
      </c>
      <c r="H184" s="9">
        <v>3.5674547709274154E-2</v>
      </c>
      <c r="I184">
        <f t="shared" si="4"/>
        <v>0</v>
      </c>
      <c r="J184" s="16">
        <f t="array" ref="J184">IFERROR(INDEX(I$2:I184,MATCH(2,1/(I$2:I184&lt;&gt;0))),0)</f>
        <v>-2.5</v>
      </c>
      <c r="K184" s="16">
        <f t="shared" si="5"/>
        <v>0</v>
      </c>
      <c r="L184" s="16">
        <f>IF(AND(I184&lt;&gt;0,SUM($B$1:I184)=SUM($B$1:I184)),ROW(),0)</f>
        <v>0</v>
      </c>
      <c r="M184" s="16">
        <f t="array" ref="M184">IF(ROW()-IFERROR(INDEX(L$2:L184,MATCH(2,1/(L$2:L184&lt;&gt;0))),0)&gt;22,22,ROW()-IFERROR(INDEX(L$2:L184,MATCH(2,1/(L$2:L184&lt;&gt;0))),0))</f>
        <v>22</v>
      </c>
    </row>
    <row r="185" spans="1:13">
      <c r="A185" s="5">
        <v>43733</v>
      </c>
      <c r="B185" s="9">
        <v>4.5495734922494951E-2</v>
      </c>
      <c r="C185" s="9">
        <v>4.7461792907567454E-2</v>
      </c>
      <c r="D185" s="9">
        <v>5.8848355526876055E-3</v>
      </c>
      <c r="E185" s="9">
        <v>5.3346628460255063E-2</v>
      </c>
      <c r="F185" s="9">
        <v>4.1576957354879845E-2</v>
      </c>
      <c r="G185" s="9">
        <v>5.9231464012942665E-2</v>
      </c>
      <c r="H185" s="9">
        <v>3.5692121802192243E-2</v>
      </c>
      <c r="I185">
        <f t="shared" si="4"/>
        <v>0</v>
      </c>
      <c r="J185" s="16">
        <f t="array" ref="J185">IFERROR(INDEX(I$2:I185,MATCH(2,1/(I$2:I185&lt;&gt;0))),0)</f>
        <v>-2.5</v>
      </c>
      <c r="K185" s="16">
        <f t="shared" si="5"/>
        <v>0</v>
      </c>
      <c r="L185" s="16">
        <f>IF(AND(I185&lt;&gt;0,SUM($B$1:I185)=SUM($B$1:I185)),ROW(),0)</f>
        <v>0</v>
      </c>
      <c r="M185" s="16">
        <f t="array" ref="M185">IF(ROW()-IFERROR(INDEX(L$2:L185,MATCH(2,1/(L$2:L185&lt;&gt;0))),0)&gt;22,22,ROW()-IFERROR(INDEX(L$2:L185,MATCH(2,1/(L$2:L185&lt;&gt;0))),0))</f>
        <v>22</v>
      </c>
    </row>
    <row r="186" spans="1:13">
      <c r="A186" s="5">
        <v>43734</v>
      </c>
      <c r="B186" s="9">
        <v>4.6033374150351837E-2</v>
      </c>
      <c r="C186" s="9">
        <v>4.7473360401758147E-2</v>
      </c>
      <c r="D186" s="9">
        <v>5.8800078357727475E-3</v>
      </c>
      <c r="E186" s="9">
        <v>5.3353368237530896E-2</v>
      </c>
      <c r="F186" s="9">
        <v>4.1593352565985398E-2</v>
      </c>
      <c r="G186" s="9">
        <v>5.9233376073303645E-2</v>
      </c>
      <c r="H186" s="9">
        <v>3.5713344730212648E-2</v>
      </c>
      <c r="I186">
        <f t="shared" si="4"/>
        <v>0</v>
      </c>
      <c r="J186" s="16">
        <f t="array" ref="J186">IFERROR(INDEX(I$2:I186,MATCH(2,1/(I$2:I186&lt;&gt;0))),0)</f>
        <v>-2.5</v>
      </c>
      <c r="K186" s="16">
        <f t="shared" si="5"/>
        <v>0</v>
      </c>
      <c r="L186" s="16">
        <f>IF(AND(I186&lt;&gt;0,SUM($B$1:I186)=SUM($B$1:I186)),ROW(),0)</f>
        <v>0</v>
      </c>
      <c r="M186" s="16">
        <f t="array" ref="M186">IF(ROW()-IFERROR(INDEX(L$2:L186,MATCH(2,1/(L$2:L186&lt;&gt;0))),0)&gt;22,22,ROW()-IFERROR(INDEX(L$2:L186,MATCH(2,1/(L$2:L186&lt;&gt;0))),0))</f>
        <v>22</v>
      </c>
    </row>
    <row r="187" spans="1:13">
      <c r="A187" s="5">
        <v>43735</v>
      </c>
      <c r="B187" s="9">
        <v>4.5789602197329332E-2</v>
      </c>
      <c r="C187" s="9">
        <v>4.7484441868237519E-2</v>
      </c>
      <c r="D187" s="9">
        <v>5.8752414102888392E-3</v>
      </c>
      <c r="E187" s="9">
        <v>5.335968327852636E-2</v>
      </c>
      <c r="F187" s="9">
        <v>4.1609200457948678E-2</v>
      </c>
      <c r="G187" s="9">
        <v>5.9234924688815194E-2</v>
      </c>
      <c r="H187" s="9">
        <v>3.5733959047659844E-2</v>
      </c>
      <c r="I187">
        <f t="shared" si="4"/>
        <v>0</v>
      </c>
      <c r="J187" s="16">
        <f t="array" ref="J187">IFERROR(INDEX(I$2:I187,MATCH(2,1/(I$2:I187&lt;&gt;0))),0)</f>
        <v>-2.5</v>
      </c>
      <c r="K187" s="16">
        <f t="shared" si="5"/>
        <v>0</v>
      </c>
      <c r="L187" s="16">
        <f>IF(AND(I187&lt;&gt;0,SUM($B$1:I187)=SUM($B$1:I187)),ROW(),0)</f>
        <v>0</v>
      </c>
      <c r="M187" s="16">
        <f t="array" ref="M187">IF(ROW()-IFERROR(INDEX(L$2:L187,MATCH(2,1/(L$2:L187&lt;&gt;0))),0)&gt;22,22,ROW()-IFERROR(INDEX(L$2:L187,MATCH(2,1/(L$2:L187&lt;&gt;0))),0))</f>
        <v>22</v>
      </c>
    </row>
    <row r="188" spans="1:13">
      <c r="A188" s="5">
        <v>43737</v>
      </c>
      <c r="B188" s="9">
        <v>4.5688602197329328E-2</v>
      </c>
      <c r="C188" s="9">
        <v>4.7483429661427858E-2</v>
      </c>
      <c r="D188" s="9">
        <v>5.8754362028079678E-3</v>
      </c>
      <c r="E188" s="9">
        <v>5.3358865864235827E-2</v>
      </c>
      <c r="F188" s="9">
        <v>4.1607993458619888E-2</v>
      </c>
      <c r="G188" s="9">
        <v>5.923430206704379E-2</v>
      </c>
      <c r="H188" s="9">
        <v>3.5732557255811925E-2</v>
      </c>
      <c r="I188">
        <f t="shared" si="4"/>
        <v>0</v>
      </c>
      <c r="J188" s="16">
        <f t="array" ref="J188">IFERROR(INDEX(I$2:I188,MATCH(2,1/(I$2:I188&lt;&gt;0))),0)</f>
        <v>-2.5</v>
      </c>
      <c r="K188" s="16">
        <f t="shared" si="5"/>
        <v>0</v>
      </c>
      <c r="L188" s="16">
        <f>IF(AND(I188&lt;&gt;0,SUM($B$1:I188)=SUM($B$1:I188)),ROW(),0)</f>
        <v>0</v>
      </c>
      <c r="M188" s="16">
        <f t="array" ref="M188">IF(ROW()-IFERROR(INDEX(L$2:L188,MATCH(2,1/(L$2:L188&lt;&gt;0))),0)&gt;22,22,ROW()-IFERROR(INDEX(L$2:L188,MATCH(2,1/(L$2:L188&lt;&gt;0))),0))</f>
        <v>22</v>
      </c>
    </row>
    <row r="189" spans="1:13">
      <c r="A189" s="5">
        <v>43738</v>
      </c>
      <c r="B189" s="9">
        <v>4.6458472929200342E-2</v>
      </c>
      <c r="C189" s="9">
        <v>4.7479417092608743E-2</v>
      </c>
      <c r="D189" s="9">
        <v>5.8764595803355961E-3</v>
      </c>
      <c r="E189" s="9">
        <v>5.3355876672944336E-2</v>
      </c>
      <c r="F189" s="9">
        <v>4.160295751227315E-2</v>
      </c>
      <c r="G189" s="9">
        <v>5.9232336253279935E-2</v>
      </c>
      <c r="H189" s="9">
        <v>3.5726497931937551E-2</v>
      </c>
      <c r="I189">
        <f t="shared" si="4"/>
        <v>0</v>
      </c>
      <c r="J189" s="16">
        <f t="array" ref="J189">IFERROR(INDEX(I$2:I189,MATCH(2,1/(I$2:I189&lt;&gt;0))),0)</f>
        <v>-2.5</v>
      </c>
      <c r="K189" s="16">
        <f t="shared" si="5"/>
        <v>0</v>
      </c>
      <c r="L189" s="16">
        <f>IF(AND(I189&lt;&gt;0,SUM($B$1:I189)=SUM($B$1:I189)),ROW(),0)</f>
        <v>0</v>
      </c>
      <c r="M189" s="16">
        <f t="array" ref="M189">IF(ROW()-IFERROR(INDEX(L$2:L189,MATCH(2,1/(L$2:L189&lt;&gt;0))),0)&gt;22,22,ROW()-IFERROR(INDEX(L$2:L189,MATCH(2,1/(L$2:L189&lt;&gt;0))),0))</f>
        <v>22</v>
      </c>
    </row>
    <row r="190" spans="1:13">
      <c r="A190" s="5">
        <v>43746</v>
      </c>
      <c r="B190" s="9">
        <v>4.6335966001368065E-2</v>
      </c>
      <c r="C190" s="9">
        <v>4.7472780441564097E-2</v>
      </c>
      <c r="D190" s="9">
        <v>5.8787289884941864E-3</v>
      </c>
      <c r="E190" s="9">
        <v>5.3351509430058286E-2</v>
      </c>
      <c r="F190" s="9">
        <v>4.1594051453069908E-2</v>
      </c>
      <c r="G190" s="9">
        <v>5.9230238418552468E-2</v>
      </c>
      <c r="H190" s="9">
        <v>3.5715322464575726E-2</v>
      </c>
      <c r="I190">
        <f t="shared" si="4"/>
        <v>0</v>
      </c>
      <c r="J190" s="16">
        <f t="array" ref="J190">IFERROR(INDEX(I$2:I190,MATCH(2,1/(I$2:I190&lt;&gt;0))),0)</f>
        <v>-2.5</v>
      </c>
      <c r="K190" s="16">
        <f t="shared" si="5"/>
        <v>0</v>
      </c>
      <c r="L190" s="16">
        <f>IF(AND(I190&lt;&gt;0,SUM($B$1:I190)=SUM($B$1:I190)),ROW(),0)</f>
        <v>0</v>
      </c>
      <c r="M190" s="16">
        <f t="array" ref="M190">IF(ROW()-IFERROR(INDEX(L$2:L190,MATCH(2,1/(L$2:L190&lt;&gt;0))),0)&gt;22,22,ROW()-IFERROR(INDEX(L$2:L190,MATCH(2,1/(L$2:L190&lt;&gt;0))),0))</f>
        <v>22</v>
      </c>
    </row>
    <row r="191" spans="1:13">
      <c r="A191" s="5">
        <v>43747</v>
      </c>
      <c r="B191" s="9">
        <v>4.622673974231014E-2</v>
      </c>
      <c r="C191" s="9">
        <v>4.7446665498568394E-2</v>
      </c>
      <c r="D191" s="9">
        <v>5.8776702354407405E-3</v>
      </c>
      <c r="E191" s="9">
        <v>5.3324335734009132E-2</v>
      </c>
      <c r="F191" s="9">
        <v>4.1568995263127656E-2</v>
      </c>
      <c r="G191" s="9">
        <v>5.9202005969449877E-2</v>
      </c>
      <c r="H191" s="9">
        <v>3.5691325027686911E-2</v>
      </c>
      <c r="I191">
        <f t="shared" si="4"/>
        <v>0</v>
      </c>
      <c r="J191" s="16">
        <f t="array" ref="J191">IFERROR(INDEX(I$2:I191,MATCH(2,1/(I$2:I191&lt;&gt;0))),0)</f>
        <v>-2.5</v>
      </c>
      <c r="K191" s="16">
        <f t="shared" si="5"/>
        <v>0</v>
      </c>
      <c r="L191" s="16">
        <f>IF(AND(I191&lt;&gt;0,SUM($B$1:I191)=SUM($B$1:I191)),ROW(),0)</f>
        <v>0</v>
      </c>
      <c r="M191" s="16">
        <f t="array" ref="M191">IF(ROW()-IFERROR(INDEX(L$2:L191,MATCH(2,1/(L$2:L191&lt;&gt;0))),0)&gt;22,22,ROW()-IFERROR(INDEX(L$2:L191,MATCH(2,1/(L$2:L191&lt;&gt;0))),0))</f>
        <v>22</v>
      </c>
    </row>
    <row r="192" spans="1:13">
      <c r="A192" s="5">
        <v>43748</v>
      </c>
      <c r="B192" s="9">
        <v>4.5481232986884904E-2</v>
      </c>
      <c r="C192" s="9">
        <v>4.7419678022272899E-2</v>
      </c>
      <c r="D192" s="9">
        <v>5.8810390962711892E-3</v>
      </c>
      <c r="E192" s="9">
        <v>5.3300717118544089E-2</v>
      </c>
      <c r="F192" s="9">
        <v>4.1538638926001709E-2</v>
      </c>
      <c r="G192" s="9">
        <v>5.9181756214815279E-2</v>
      </c>
      <c r="H192" s="9">
        <v>3.5657599829730519E-2</v>
      </c>
      <c r="I192">
        <f t="shared" si="4"/>
        <v>0</v>
      </c>
      <c r="J192" s="16">
        <f t="array" ref="J192">IFERROR(INDEX(I$2:I192,MATCH(2,1/(I$2:I192&lt;&gt;0))),0)</f>
        <v>-2.5</v>
      </c>
      <c r="K192" s="16">
        <f t="shared" si="5"/>
        <v>0</v>
      </c>
      <c r="L192" s="16">
        <f>IF(AND(I192&lt;&gt;0,SUM($B$1:I192)=SUM($B$1:I192)),ROW(),0)</f>
        <v>0</v>
      </c>
      <c r="M192" s="16">
        <f t="array" ref="M192">IF(ROW()-IFERROR(INDEX(L$2:L192,MATCH(2,1/(L$2:L192&lt;&gt;0))),0)&gt;22,22,ROW()-IFERROR(INDEX(L$2:L192,MATCH(2,1/(L$2:L192&lt;&gt;0))),0))</f>
        <v>22</v>
      </c>
    </row>
    <row r="193" spans="1:13">
      <c r="A193" s="5">
        <v>43749</v>
      </c>
      <c r="B193" s="9">
        <v>4.4636669297129845E-2</v>
      </c>
      <c r="C193" s="9">
        <v>4.7389635143173112E-2</v>
      </c>
      <c r="D193" s="9">
        <v>5.8799507191359427E-3</v>
      </c>
      <c r="E193" s="9">
        <v>5.3269585862309052E-2</v>
      </c>
      <c r="F193" s="9">
        <v>4.1509684424037172E-2</v>
      </c>
      <c r="G193" s="9">
        <v>5.9149536581444999E-2</v>
      </c>
      <c r="H193" s="9">
        <v>3.5629733704901224E-2</v>
      </c>
      <c r="I193">
        <f t="shared" si="4"/>
        <v>0</v>
      </c>
      <c r="J193" s="16">
        <f t="array" ref="J193">IFERROR(INDEX(I$2:I193,MATCH(2,1/(I$2:I193&lt;&gt;0))),0)</f>
        <v>-2.5</v>
      </c>
      <c r="K193" s="16">
        <f t="shared" si="5"/>
        <v>0</v>
      </c>
      <c r="L193" s="16">
        <f>IF(AND(I193&lt;&gt;0,SUM($B$1:I193)=SUM($B$1:I193)),ROW(),0)</f>
        <v>0</v>
      </c>
      <c r="M193" s="16">
        <f t="array" ref="M193">IF(ROW()-IFERROR(INDEX(L$2:L193,MATCH(2,1/(L$2:L193&lt;&gt;0))),0)&gt;22,22,ROW()-IFERROR(INDEX(L$2:L193,MATCH(2,1/(L$2:L193&lt;&gt;0))),0))</f>
        <v>22</v>
      </c>
    </row>
    <row r="194" spans="1:13">
      <c r="A194" s="5">
        <v>43750</v>
      </c>
      <c r="B194" s="9">
        <v>4.4433669297129844E-2</v>
      </c>
      <c r="C194" s="9">
        <v>4.7359056101435419E-2</v>
      </c>
      <c r="D194" s="9">
        <v>5.8767674100351644E-3</v>
      </c>
      <c r="E194" s="9">
        <v>5.3235823511470583E-2</v>
      </c>
      <c r="F194" s="9">
        <v>4.1482288691400256E-2</v>
      </c>
      <c r="G194" s="9">
        <v>5.9112590921505746E-2</v>
      </c>
      <c r="H194" s="9">
        <v>3.5605521281365092E-2</v>
      </c>
      <c r="I194">
        <f t="shared" si="4"/>
        <v>0</v>
      </c>
      <c r="J194" s="16">
        <f t="array" ref="J194">IFERROR(INDEX(I$2:I194,MATCH(2,1/(I$2:I194&lt;&gt;0))),0)</f>
        <v>-2.5</v>
      </c>
      <c r="K194" s="16">
        <f t="shared" si="5"/>
        <v>0</v>
      </c>
      <c r="L194" s="16">
        <f>IF(AND(I194&lt;&gt;0,SUM($B$1:I194)=SUM($B$1:I194)),ROW(),0)</f>
        <v>0</v>
      </c>
      <c r="M194" s="16">
        <f t="array" ref="M194">IF(ROW()-IFERROR(INDEX(L$2:L194,MATCH(2,1/(L$2:L194&lt;&gt;0))),0)&gt;22,22,ROW()-IFERROR(INDEX(L$2:L194,MATCH(2,1/(L$2:L194&lt;&gt;0))),0))</f>
        <v>22</v>
      </c>
    </row>
    <row r="195" spans="1:13">
      <c r="A195" s="5">
        <v>43752</v>
      </c>
      <c r="B195" s="9">
        <v>4.332581429474279E-2</v>
      </c>
      <c r="C195" s="9">
        <v>4.7329868239539462E-2</v>
      </c>
      <c r="D195" s="9">
        <v>5.8740957558531259E-3</v>
      </c>
      <c r="E195" s="9">
        <v>5.3203963995392588E-2</v>
      </c>
      <c r="F195" s="9">
        <v>4.1455772483686336E-2</v>
      </c>
      <c r="G195" s="9">
        <v>5.9078059751245714E-2</v>
      </c>
      <c r="H195" s="9">
        <v>3.558167672783321E-2</v>
      </c>
      <c r="I195">
        <f t="shared" ref="I195:I258" si="6">IF(B195&gt;G195,5,IF(B195&gt;E195,2.5,IF(B195&lt;H195,-5,IF(B195&lt;F195,-2.5,0))))</f>
        <v>0</v>
      </c>
      <c r="J195" s="16">
        <f t="array" ref="J195">IFERROR(INDEX(I$2:I195,MATCH(2,1/(I$2:I195&lt;&gt;0))),0)</f>
        <v>-2.5</v>
      </c>
      <c r="K195" s="16">
        <f t="shared" ref="K195:K258" si="7">IF(J195=0,0,IF(J195&lt;0,-1*(ABS(J195)-M195*ABS(J195)/22),J195-M195*J195/22))</f>
        <v>0</v>
      </c>
      <c r="L195" s="16">
        <f>IF(AND(I195&lt;&gt;0,SUM($B$1:I195)=SUM($B$1:I195)),ROW(),0)</f>
        <v>0</v>
      </c>
      <c r="M195" s="16">
        <f t="array" ref="M195">IF(ROW()-IFERROR(INDEX(L$2:L195,MATCH(2,1/(L$2:L195&lt;&gt;0))),0)&gt;22,22,ROW()-IFERROR(INDEX(L$2:L195,MATCH(2,1/(L$2:L195&lt;&gt;0))),0))</f>
        <v>22</v>
      </c>
    </row>
    <row r="196" spans="1:13">
      <c r="A196" s="5">
        <v>43753</v>
      </c>
      <c r="B196" s="9">
        <v>4.3862332076453597E-2</v>
      </c>
      <c r="C196" s="9">
        <v>4.7293607205867907E-2</v>
      </c>
      <c r="D196" s="9">
        <v>5.8593336008560372E-3</v>
      </c>
      <c r="E196" s="9">
        <v>5.3152940806723947E-2</v>
      </c>
      <c r="F196" s="9">
        <v>4.1434273605011868E-2</v>
      </c>
      <c r="G196" s="9">
        <v>5.901227440757998E-2</v>
      </c>
      <c r="H196" s="9">
        <v>3.5574940004155835E-2</v>
      </c>
      <c r="I196">
        <f t="shared" si="6"/>
        <v>0</v>
      </c>
      <c r="J196" s="16">
        <f t="array" ref="J196">IFERROR(INDEX(I$2:I196,MATCH(2,1/(I$2:I196&lt;&gt;0))),0)</f>
        <v>-2.5</v>
      </c>
      <c r="K196" s="16">
        <f t="shared" si="7"/>
        <v>0</v>
      </c>
      <c r="L196" s="16">
        <f>IF(AND(I196&lt;&gt;0,SUM($B$1:I196)=SUM($B$1:I196)),ROW(),0)</f>
        <v>0</v>
      </c>
      <c r="M196" s="16">
        <f t="array" ref="M196">IF(ROW()-IFERROR(INDEX(L$2:L196,MATCH(2,1/(L$2:L196&lt;&gt;0))),0)&gt;22,22,ROW()-IFERROR(INDEX(L$2:L196,MATCH(2,1/(L$2:L196&lt;&gt;0))),0))</f>
        <v>22</v>
      </c>
    </row>
    <row r="197" spans="1:13">
      <c r="A197" s="5">
        <v>43754</v>
      </c>
      <c r="B197" s="9">
        <v>4.4163908515293331E-2</v>
      </c>
      <c r="C197" s="9">
        <v>4.7264296634901469E-2</v>
      </c>
      <c r="D197" s="9">
        <v>5.8541518564404673E-3</v>
      </c>
      <c r="E197" s="9">
        <v>5.3118448491341938E-2</v>
      </c>
      <c r="F197" s="9">
        <v>4.1410144778461E-2</v>
      </c>
      <c r="G197" s="9">
        <v>5.89726003477824E-2</v>
      </c>
      <c r="H197" s="9">
        <v>3.5555992922020538E-2</v>
      </c>
      <c r="I197">
        <f t="shared" si="6"/>
        <v>0</v>
      </c>
      <c r="J197" s="16">
        <f t="array" ref="J197">IFERROR(INDEX(I$2:I197,MATCH(2,1/(I$2:I197&lt;&gt;0))),0)</f>
        <v>-2.5</v>
      </c>
      <c r="K197" s="16">
        <f t="shared" si="7"/>
        <v>0</v>
      </c>
      <c r="L197" s="16">
        <f>IF(AND(I197&lt;&gt;0,SUM($B$1:I197)=SUM($B$1:I197)),ROW(),0)</f>
        <v>0</v>
      </c>
      <c r="M197" s="16">
        <f t="array" ref="M197">IF(ROW()-IFERROR(INDEX(L$2:L197,MATCH(2,1/(L$2:L197&lt;&gt;0))),0)&gt;22,22,ROW()-IFERROR(INDEX(L$2:L197,MATCH(2,1/(L$2:L197&lt;&gt;0))),0))</f>
        <v>22</v>
      </c>
    </row>
    <row r="198" spans="1:13">
      <c r="A198" s="5">
        <v>43755</v>
      </c>
      <c r="B198" s="9">
        <v>4.4233775638498098E-2</v>
      </c>
      <c r="C198" s="9">
        <v>4.7247815320362471E-2</v>
      </c>
      <c r="D198" s="9">
        <v>5.8569958493638287E-3</v>
      </c>
      <c r="E198" s="9">
        <v>5.3104811169726297E-2</v>
      </c>
      <c r="F198" s="9">
        <v>4.1390819470998645E-2</v>
      </c>
      <c r="G198" s="9">
        <v>5.896180701909013E-2</v>
      </c>
      <c r="H198" s="9">
        <v>3.5533823621634812E-2</v>
      </c>
      <c r="I198">
        <f t="shared" si="6"/>
        <v>0</v>
      </c>
      <c r="J198" s="16">
        <f t="array" ref="J198">IFERROR(INDEX(I$2:I198,MATCH(2,1/(I$2:I198&lt;&gt;0))),0)</f>
        <v>-2.5</v>
      </c>
      <c r="K198" s="16">
        <f t="shared" si="7"/>
        <v>0</v>
      </c>
      <c r="L198" s="16">
        <f>IF(AND(I198&lt;&gt;0,SUM($B$1:I198)=SUM($B$1:I198)),ROW(),0)</f>
        <v>0</v>
      </c>
      <c r="M198" s="16">
        <f t="array" ref="M198">IF(ROW()-IFERROR(INDEX(L$2:L198,MATCH(2,1/(L$2:L198&lt;&gt;0))),0)&gt;22,22,ROW()-IFERROR(INDEX(L$2:L198,MATCH(2,1/(L$2:L198&lt;&gt;0))),0))</f>
        <v>22</v>
      </c>
    </row>
    <row r="199" spans="1:13">
      <c r="A199" s="5">
        <v>43756</v>
      </c>
      <c r="B199" s="9">
        <v>4.5167494685814456E-2</v>
      </c>
      <c r="C199" s="9">
        <v>4.722451688899789E-2</v>
      </c>
      <c r="D199" s="9">
        <v>5.855720306377557E-3</v>
      </c>
      <c r="E199" s="9">
        <v>5.3080237195375447E-2</v>
      </c>
      <c r="F199" s="9">
        <v>4.1368796582620333E-2</v>
      </c>
      <c r="G199" s="9">
        <v>5.8935957501753004E-2</v>
      </c>
      <c r="H199" s="9">
        <v>3.5513076276242776E-2</v>
      </c>
      <c r="I199">
        <f t="shared" si="6"/>
        <v>0</v>
      </c>
      <c r="J199" s="16">
        <f t="array" ref="J199">IFERROR(INDEX(I$2:I199,MATCH(2,1/(I$2:I199&lt;&gt;0))),0)</f>
        <v>-2.5</v>
      </c>
      <c r="K199" s="16">
        <f t="shared" si="7"/>
        <v>0</v>
      </c>
      <c r="L199" s="16">
        <f>IF(AND(I199&lt;&gt;0,SUM($B$1:I199)=SUM($B$1:I199)),ROW(),0)</f>
        <v>0</v>
      </c>
      <c r="M199" s="16">
        <f t="array" ref="M199">IF(ROW()-IFERROR(INDEX(L$2:L199,MATCH(2,1/(L$2:L199&lt;&gt;0))),0)&gt;22,22,ROW()-IFERROR(INDEX(L$2:L199,MATCH(2,1/(L$2:L199&lt;&gt;0))),0))</f>
        <v>22</v>
      </c>
    </row>
    <row r="200" spans="1:13">
      <c r="A200" s="5">
        <v>43759</v>
      </c>
      <c r="B200" s="9">
        <v>4.4650529824548792E-2</v>
      </c>
      <c r="C200" s="9">
        <v>4.720189526146553E-2</v>
      </c>
      <c r="D200" s="9">
        <v>5.8548728486044182E-3</v>
      </c>
      <c r="E200" s="9">
        <v>5.305676811006995E-2</v>
      </c>
      <c r="F200" s="9">
        <v>4.1347022412861111E-2</v>
      </c>
      <c r="G200" s="9">
        <v>5.8911640958674363E-2</v>
      </c>
      <c r="H200" s="9">
        <v>3.5492149564256698E-2</v>
      </c>
      <c r="I200">
        <f t="shared" si="6"/>
        <v>0</v>
      </c>
      <c r="J200" s="16">
        <f t="array" ref="J200">IFERROR(INDEX(I$2:I200,MATCH(2,1/(I$2:I200&lt;&gt;0))),0)</f>
        <v>-2.5</v>
      </c>
      <c r="K200" s="16">
        <f t="shared" si="7"/>
        <v>0</v>
      </c>
      <c r="L200" s="16">
        <f>IF(AND(I200&lt;&gt;0,SUM($B$1:I200)=SUM($B$1:I200)),ROW(),0)</f>
        <v>0</v>
      </c>
      <c r="M200" s="16">
        <f t="array" ref="M200">IF(ROW()-IFERROR(INDEX(L$2:L200,MATCH(2,1/(L$2:L200&lt;&gt;0))),0)&gt;22,22,ROW()-IFERROR(INDEX(L$2:L200,MATCH(2,1/(L$2:L200&lt;&gt;0))),0))</f>
        <v>22</v>
      </c>
    </row>
    <row r="201" spans="1:13">
      <c r="A201" s="5">
        <v>43760</v>
      </c>
      <c r="B201" s="9">
        <v>4.4185461905976116E-2</v>
      </c>
      <c r="C201" s="9">
        <v>4.7177910659859407E-2</v>
      </c>
      <c r="D201" s="9">
        <v>5.8530428498760551E-3</v>
      </c>
      <c r="E201" s="9">
        <v>5.3030953509735461E-2</v>
      </c>
      <c r="F201" s="9">
        <v>4.1324867809983352E-2</v>
      </c>
      <c r="G201" s="9">
        <v>5.8883996359611515E-2</v>
      </c>
      <c r="H201" s="9">
        <v>3.5471824960107298E-2</v>
      </c>
      <c r="I201">
        <f t="shared" si="6"/>
        <v>0</v>
      </c>
      <c r="J201" s="16">
        <f t="array" ref="J201">IFERROR(INDEX(I$2:I201,MATCH(2,1/(I$2:I201&lt;&gt;0))),0)</f>
        <v>-2.5</v>
      </c>
      <c r="K201" s="16">
        <f t="shared" si="7"/>
        <v>0</v>
      </c>
      <c r="L201" s="16">
        <f>IF(AND(I201&lt;&gt;0,SUM($B$1:I201)=SUM($B$1:I201)),ROW(),0)</f>
        <v>0</v>
      </c>
      <c r="M201" s="16">
        <f t="array" ref="M201">IF(ROW()-IFERROR(INDEX(L$2:L201,MATCH(2,1/(L$2:L201&lt;&gt;0))),0)&gt;22,22,ROW()-IFERROR(INDEX(L$2:L201,MATCH(2,1/(L$2:L201&lt;&gt;0))),0))</f>
        <v>22</v>
      </c>
    </row>
    <row r="202" spans="1:13">
      <c r="A202" s="5">
        <v>43761</v>
      </c>
      <c r="B202" s="9">
        <v>4.4644486193270778E-2</v>
      </c>
      <c r="C202" s="9">
        <v>4.7150550182928956E-2</v>
      </c>
      <c r="D202" s="9">
        <v>5.8531891212249172E-3</v>
      </c>
      <c r="E202" s="9">
        <v>5.3003739304153877E-2</v>
      </c>
      <c r="F202" s="9">
        <v>4.1297361061704035E-2</v>
      </c>
      <c r="G202" s="9">
        <v>5.8856928425378791E-2</v>
      </c>
      <c r="H202" s="9">
        <v>3.5444171940479122E-2</v>
      </c>
      <c r="I202">
        <f t="shared" si="6"/>
        <v>0</v>
      </c>
      <c r="J202" s="16">
        <f t="array" ref="J202">IFERROR(INDEX(I$2:I202,MATCH(2,1/(I$2:I202&lt;&gt;0))),0)</f>
        <v>-2.5</v>
      </c>
      <c r="K202" s="16">
        <f t="shared" si="7"/>
        <v>0</v>
      </c>
      <c r="L202" s="16">
        <f>IF(AND(I202&lt;&gt;0,SUM($B$1:I202)=SUM($B$1:I202)),ROW(),0)</f>
        <v>0</v>
      </c>
      <c r="M202" s="16">
        <f t="array" ref="M202">IF(ROW()-IFERROR(INDEX(L$2:L202,MATCH(2,1/(L$2:L202&lt;&gt;0))),0)&gt;22,22,ROW()-IFERROR(INDEX(L$2:L202,MATCH(2,1/(L$2:L202&lt;&gt;0))),0))</f>
        <v>22</v>
      </c>
    </row>
    <row r="203" spans="1:13">
      <c r="A203" s="5">
        <v>43762</v>
      </c>
      <c r="B203" s="9">
        <v>4.46048554009233E-2</v>
      </c>
      <c r="C203" s="9">
        <v>4.7115745183904115E-2</v>
      </c>
      <c r="D203" s="9">
        <v>5.8449554465587819E-3</v>
      </c>
      <c r="E203" s="9">
        <v>5.2960700630462897E-2</v>
      </c>
      <c r="F203" s="9">
        <v>4.1270789737345333E-2</v>
      </c>
      <c r="G203" s="9">
        <v>5.8805656077021679E-2</v>
      </c>
      <c r="H203" s="9">
        <v>3.5425834290786551E-2</v>
      </c>
      <c r="I203">
        <f t="shared" si="6"/>
        <v>0</v>
      </c>
      <c r="J203" s="16">
        <f t="array" ref="J203">IFERROR(INDEX(I$2:I203,MATCH(2,1/(I$2:I203&lt;&gt;0))),0)</f>
        <v>-2.5</v>
      </c>
      <c r="K203" s="16">
        <f t="shared" si="7"/>
        <v>0</v>
      </c>
      <c r="L203" s="16">
        <f>IF(AND(I203&lt;&gt;0,SUM($B$1:I203)=SUM($B$1:I203)),ROW(),0)</f>
        <v>0</v>
      </c>
      <c r="M203" s="16">
        <f t="array" ref="M203">IF(ROW()-IFERROR(INDEX(L$2:L203,MATCH(2,1/(L$2:L203&lt;&gt;0))),0)&gt;22,22,ROW()-IFERROR(INDEX(L$2:L203,MATCH(2,1/(L$2:L203&lt;&gt;0))),0))</f>
        <v>22</v>
      </c>
    </row>
    <row r="204" spans="1:13">
      <c r="A204" s="5">
        <v>43763</v>
      </c>
      <c r="B204" s="9">
        <v>4.463847830660702E-2</v>
      </c>
      <c r="C204" s="9">
        <v>4.7085984061680901E-2</v>
      </c>
      <c r="D204" s="9">
        <v>5.8377399706163553E-3</v>
      </c>
      <c r="E204" s="9">
        <v>5.2923724032297254E-2</v>
      </c>
      <c r="F204" s="9">
        <v>4.1248244091064548E-2</v>
      </c>
      <c r="G204" s="9">
        <v>5.8761464002913613E-2</v>
      </c>
      <c r="H204" s="9">
        <v>3.5410504120448189E-2</v>
      </c>
      <c r="I204">
        <f t="shared" si="6"/>
        <v>0</v>
      </c>
      <c r="J204" s="16">
        <f t="array" ref="J204">IFERROR(INDEX(I$2:I204,MATCH(2,1/(I$2:I204&lt;&gt;0))),0)</f>
        <v>-2.5</v>
      </c>
      <c r="K204" s="16">
        <f t="shared" si="7"/>
        <v>0</v>
      </c>
      <c r="L204" s="16">
        <f>IF(AND(I204&lt;&gt;0,SUM($B$1:I204)=SUM($B$1:I204)),ROW(),0)</f>
        <v>0</v>
      </c>
      <c r="M204" s="16">
        <f t="array" ref="M204">IF(ROW()-IFERROR(INDEX(L$2:L204,MATCH(2,1/(L$2:L204&lt;&gt;0))),0)&gt;22,22,ROW()-IFERROR(INDEX(L$2:L204,MATCH(2,1/(L$2:L204&lt;&gt;0))),0))</f>
        <v>22</v>
      </c>
    </row>
    <row r="205" spans="1:13">
      <c r="A205" s="5">
        <v>43766</v>
      </c>
      <c r="B205" s="9">
        <v>4.371287956800704E-2</v>
      </c>
      <c r="C205" s="9">
        <v>4.7059130525882772E-2</v>
      </c>
      <c r="D205" s="9">
        <v>5.8309554649301331E-3</v>
      </c>
      <c r="E205" s="9">
        <v>5.2890085990812907E-2</v>
      </c>
      <c r="F205" s="9">
        <v>4.1228175060952638E-2</v>
      </c>
      <c r="G205" s="9">
        <v>5.8721041455743042E-2</v>
      </c>
      <c r="H205" s="9">
        <v>3.5397219596022503E-2</v>
      </c>
      <c r="I205">
        <f t="shared" si="6"/>
        <v>0</v>
      </c>
      <c r="J205" s="16">
        <f t="array" ref="J205">IFERROR(INDEX(I$2:I205,MATCH(2,1/(I$2:I205&lt;&gt;0))),0)</f>
        <v>-2.5</v>
      </c>
      <c r="K205" s="16">
        <f t="shared" si="7"/>
        <v>0</v>
      </c>
      <c r="L205" s="16">
        <f>IF(AND(I205&lt;&gt;0,SUM($B$1:I205)=SUM($B$1:I205)),ROW(),0)</f>
        <v>0</v>
      </c>
      <c r="M205" s="16">
        <f t="array" ref="M205">IF(ROW()-IFERROR(INDEX(L$2:L205,MATCH(2,1/(L$2:L205&lt;&gt;0))),0)&gt;22,22,ROW()-IFERROR(INDEX(L$2:L205,MATCH(2,1/(L$2:L205&lt;&gt;0))),0))</f>
        <v>22</v>
      </c>
    </row>
    <row r="206" spans="1:13">
      <c r="A206" s="5">
        <v>43767</v>
      </c>
      <c r="B206" s="9">
        <v>4.4166213643801473E-2</v>
      </c>
      <c r="C206" s="9">
        <v>4.7029497999842754E-2</v>
      </c>
      <c r="D206" s="9">
        <v>5.8241731178828643E-3</v>
      </c>
      <c r="E206" s="9">
        <v>5.2853671117725619E-2</v>
      </c>
      <c r="F206" s="9">
        <v>4.1205324881959889E-2</v>
      </c>
      <c r="G206" s="9">
        <v>5.8677844235608484E-2</v>
      </c>
      <c r="H206" s="9">
        <v>3.5381151764077023E-2</v>
      </c>
      <c r="I206">
        <f t="shared" si="6"/>
        <v>0</v>
      </c>
      <c r="J206" s="16">
        <f t="array" ref="J206">IFERROR(INDEX(I$2:I206,MATCH(2,1/(I$2:I206&lt;&gt;0))),0)</f>
        <v>-2.5</v>
      </c>
      <c r="K206" s="16">
        <f t="shared" si="7"/>
        <v>0</v>
      </c>
      <c r="L206" s="16">
        <f>IF(AND(I206&lt;&gt;0,SUM($B$1:I206)=SUM($B$1:I206)),ROW(),0)</f>
        <v>0</v>
      </c>
      <c r="M206" s="16">
        <f t="array" ref="M206">IF(ROW()-IFERROR(INDEX(L$2:L206,MATCH(2,1/(L$2:L206&lt;&gt;0))),0)&gt;22,22,ROW()-IFERROR(INDEX(L$2:L206,MATCH(2,1/(L$2:L206&lt;&gt;0))),0))</f>
        <v>22</v>
      </c>
    </row>
    <row r="207" spans="1:13">
      <c r="A207" s="5">
        <v>43768</v>
      </c>
      <c r="B207" s="9">
        <v>4.4796937871601258E-2</v>
      </c>
      <c r="C207" s="9">
        <v>4.7007195677430502E-2</v>
      </c>
      <c r="D207" s="9">
        <v>5.825202066740265E-3</v>
      </c>
      <c r="E207" s="9">
        <v>5.283239774417077E-2</v>
      </c>
      <c r="F207" s="9">
        <v>4.1181993610690235E-2</v>
      </c>
      <c r="G207" s="9">
        <v>5.8657599810911031E-2</v>
      </c>
      <c r="H207" s="9">
        <v>3.5356791543949974E-2</v>
      </c>
      <c r="I207">
        <f t="shared" si="6"/>
        <v>0</v>
      </c>
      <c r="J207" s="16">
        <f t="array" ref="J207">IFERROR(INDEX(I$2:I207,MATCH(2,1/(I$2:I207&lt;&gt;0))),0)</f>
        <v>-2.5</v>
      </c>
      <c r="K207" s="16">
        <f t="shared" si="7"/>
        <v>0</v>
      </c>
      <c r="L207" s="16">
        <f>IF(AND(I207&lt;&gt;0,SUM($B$1:I207)=SUM($B$1:I207)),ROW(),0)</f>
        <v>0</v>
      </c>
      <c r="M207" s="16">
        <f t="array" ref="M207">IF(ROW()-IFERROR(INDEX(L$2:L207,MATCH(2,1/(L$2:L207&lt;&gt;0))),0)&gt;22,22,ROW()-IFERROR(INDEX(L$2:L207,MATCH(2,1/(L$2:L207&lt;&gt;0))),0))</f>
        <v>22</v>
      </c>
    </row>
    <row r="208" spans="1:13">
      <c r="A208" s="5">
        <v>43769</v>
      </c>
      <c r="B208" s="9">
        <v>4.5189904550356763E-2</v>
      </c>
      <c r="C208" s="9">
        <v>4.6983484557307643E-2</v>
      </c>
      <c r="D208" s="9">
        <v>5.8258282313295891E-3</v>
      </c>
      <c r="E208" s="9">
        <v>5.2809312788637236E-2</v>
      </c>
      <c r="F208" s="9">
        <v>4.1157656325978051E-2</v>
      </c>
      <c r="G208" s="9">
        <v>5.8635141019966822E-2</v>
      </c>
      <c r="H208" s="9">
        <v>3.5331828094648465E-2</v>
      </c>
      <c r="I208">
        <f t="shared" si="6"/>
        <v>0</v>
      </c>
      <c r="J208" s="16">
        <f t="array" ref="J208">IFERROR(INDEX(I$2:I208,MATCH(2,1/(I$2:I208&lt;&gt;0))),0)</f>
        <v>-2.5</v>
      </c>
      <c r="K208" s="16">
        <f t="shared" si="7"/>
        <v>0</v>
      </c>
      <c r="L208" s="16">
        <f>IF(AND(I208&lt;&gt;0,SUM($B$1:I208)=SUM($B$1:I208)),ROW(),0)</f>
        <v>0</v>
      </c>
      <c r="M208" s="16">
        <f t="array" ref="M208">IF(ROW()-IFERROR(INDEX(L$2:L208,MATCH(2,1/(L$2:L208&lt;&gt;0))),0)&gt;22,22,ROW()-IFERROR(INDEX(L$2:L208,MATCH(2,1/(L$2:L208&lt;&gt;0))),0))</f>
        <v>22</v>
      </c>
    </row>
    <row r="209" spans="1:13">
      <c r="A209" s="5">
        <v>43770</v>
      </c>
      <c r="B209" s="9">
        <v>4.4674072138394E-2</v>
      </c>
      <c r="C209" s="9">
        <v>4.6960030626532423E-2</v>
      </c>
      <c r="D209" s="9">
        <v>5.8250314865429254E-3</v>
      </c>
      <c r="E209" s="9">
        <v>5.2785062113075348E-2</v>
      </c>
      <c r="F209" s="9">
        <v>4.1134999139989498E-2</v>
      </c>
      <c r="G209" s="9">
        <v>5.8610093599618274E-2</v>
      </c>
      <c r="H209" s="9">
        <v>3.5309967653446572E-2</v>
      </c>
      <c r="I209">
        <f t="shared" si="6"/>
        <v>0</v>
      </c>
      <c r="J209" s="16">
        <f t="array" ref="J209">IFERROR(INDEX(I$2:I209,MATCH(2,1/(I$2:I209&lt;&gt;0))),0)</f>
        <v>-2.5</v>
      </c>
      <c r="K209" s="16">
        <f t="shared" si="7"/>
        <v>0</v>
      </c>
      <c r="L209" s="16">
        <f>IF(AND(I209&lt;&gt;0,SUM($B$1:I209)=SUM($B$1:I209)),ROW(),0)</f>
        <v>0</v>
      </c>
      <c r="M209" s="16">
        <f t="array" ref="M209">IF(ROW()-IFERROR(INDEX(L$2:L209,MATCH(2,1/(L$2:L209&lt;&gt;0))),0)&gt;22,22,ROW()-IFERROR(INDEX(L$2:L209,MATCH(2,1/(L$2:L209&lt;&gt;0))),0))</f>
        <v>22</v>
      </c>
    </row>
    <row r="210" spans="1:13">
      <c r="A210" s="5">
        <v>43773</v>
      </c>
      <c r="B210" s="9">
        <v>4.3961826423171806E-2</v>
      </c>
      <c r="C210" s="9">
        <v>4.6933512006190704E-2</v>
      </c>
      <c r="D210" s="9">
        <v>5.8222141142169224E-3</v>
      </c>
      <c r="E210" s="9">
        <v>5.2755726120407624E-2</v>
      </c>
      <c r="F210" s="9">
        <v>4.1111297891973785E-2</v>
      </c>
      <c r="G210" s="9">
        <v>5.8577940234624551E-2</v>
      </c>
      <c r="H210" s="9">
        <v>3.5289083777756858E-2</v>
      </c>
      <c r="I210">
        <f t="shared" si="6"/>
        <v>0</v>
      </c>
      <c r="J210" s="16">
        <f t="array" ref="J210">IFERROR(INDEX(I$2:I210,MATCH(2,1/(I$2:I210&lt;&gt;0))),0)</f>
        <v>-2.5</v>
      </c>
      <c r="K210" s="16">
        <f t="shared" si="7"/>
        <v>0</v>
      </c>
      <c r="L210" s="16">
        <f>IF(AND(I210&lt;&gt;0,SUM($B$1:I210)=SUM($B$1:I210)),ROW(),0)</f>
        <v>0</v>
      </c>
      <c r="M210" s="16">
        <f t="array" ref="M210">IF(ROW()-IFERROR(INDEX(L$2:L210,MATCH(2,1/(L$2:L210&lt;&gt;0))),0)&gt;22,22,ROW()-IFERROR(INDEX(L$2:L210,MATCH(2,1/(L$2:L210&lt;&gt;0))),0))</f>
        <v>22</v>
      </c>
    </row>
    <row r="211" spans="1:13">
      <c r="A211" s="5">
        <v>43774</v>
      </c>
      <c r="B211" s="9">
        <v>4.3877609571408349E-2</v>
      </c>
      <c r="C211" s="9">
        <v>4.6906071216055986E-2</v>
      </c>
      <c r="D211" s="9">
        <v>5.8178246486718793E-3</v>
      </c>
      <c r="E211" s="9">
        <v>5.2723895864727865E-2</v>
      </c>
      <c r="F211" s="9">
        <v>4.1088246567384107E-2</v>
      </c>
      <c r="G211" s="9">
        <v>5.8541720513399745E-2</v>
      </c>
      <c r="H211" s="9">
        <v>3.5270421918712228E-2</v>
      </c>
      <c r="I211">
        <f t="shared" si="6"/>
        <v>0</v>
      </c>
      <c r="J211" s="16">
        <f t="array" ref="J211">IFERROR(INDEX(I$2:I211,MATCH(2,1/(I$2:I211&lt;&gt;0))),0)</f>
        <v>-2.5</v>
      </c>
      <c r="K211" s="16">
        <f t="shared" si="7"/>
        <v>0</v>
      </c>
      <c r="L211" s="16">
        <f>IF(AND(I211&lt;&gt;0,SUM($B$1:I211)=SUM($B$1:I211)),ROW(),0)</f>
        <v>0</v>
      </c>
      <c r="M211" s="16">
        <f t="array" ref="M211">IF(ROW()-IFERROR(INDEX(L$2:L211,MATCH(2,1/(L$2:L211&lt;&gt;0))),0)&gt;22,22,ROW()-IFERROR(INDEX(L$2:L211,MATCH(2,1/(L$2:L211&lt;&gt;0))),0))</f>
        <v>22</v>
      </c>
    </row>
    <row r="212" spans="1:13">
      <c r="A212" s="5">
        <v>43775</v>
      </c>
      <c r="B212" s="9">
        <v>4.4237909762939155E-2</v>
      </c>
      <c r="C212" s="9">
        <v>4.6878876273519263E-2</v>
      </c>
      <c r="D212" s="9">
        <v>5.8068837969269269E-3</v>
      </c>
      <c r="E212" s="9">
        <v>5.2685760070446189E-2</v>
      </c>
      <c r="F212" s="9">
        <v>4.1071992476592337E-2</v>
      </c>
      <c r="G212" s="9">
        <v>5.8492643867373115E-2</v>
      </c>
      <c r="H212" s="9">
        <v>3.5265108679665411E-2</v>
      </c>
      <c r="I212">
        <f t="shared" si="6"/>
        <v>0</v>
      </c>
      <c r="J212" s="16">
        <f t="array" ref="J212">IFERROR(INDEX(I$2:I212,MATCH(2,1/(I$2:I212&lt;&gt;0))),0)</f>
        <v>-2.5</v>
      </c>
      <c r="K212" s="16">
        <f t="shared" si="7"/>
        <v>0</v>
      </c>
      <c r="L212" s="16">
        <f>IF(AND(I212&lt;&gt;0,SUM($B$1:I212)=SUM($B$1:I212)),ROW(),0)</f>
        <v>0</v>
      </c>
      <c r="M212" s="16">
        <f t="array" ref="M212">IF(ROW()-IFERROR(INDEX(L$2:L212,MATCH(2,1/(L$2:L212&lt;&gt;0))),0)&gt;22,22,ROW()-IFERROR(INDEX(L$2:L212,MATCH(2,1/(L$2:L212&lt;&gt;0))),0))</f>
        <v>22</v>
      </c>
    </row>
    <row r="213" spans="1:13">
      <c r="A213" s="5">
        <v>43776</v>
      </c>
      <c r="B213" s="9">
        <v>4.4250652948688136E-2</v>
      </c>
      <c r="C213" s="9">
        <v>4.6856526126375933E-2</v>
      </c>
      <c r="D213" s="9">
        <v>5.7991004440074599E-3</v>
      </c>
      <c r="E213" s="9">
        <v>5.265562657038339E-2</v>
      </c>
      <c r="F213" s="9">
        <v>4.1057425682368476E-2</v>
      </c>
      <c r="G213" s="9">
        <v>5.8454727014390855E-2</v>
      </c>
      <c r="H213" s="9">
        <v>3.5258325238361012E-2</v>
      </c>
      <c r="I213">
        <f t="shared" si="6"/>
        <v>0</v>
      </c>
      <c r="J213" s="16">
        <f t="array" ref="J213">IFERROR(INDEX(I$2:I213,MATCH(2,1/(I$2:I213&lt;&gt;0))),0)</f>
        <v>-2.5</v>
      </c>
      <c r="K213" s="16">
        <f t="shared" si="7"/>
        <v>0</v>
      </c>
      <c r="L213" s="16">
        <f>IF(AND(I213&lt;&gt;0,SUM($B$1:I213)=SUM($B$1:I213)),ROW(),0)</f>
        <v>0</v>
      </c>
      <c r="M213" s="16">
        <f t="array" ref="M213">IF(ROW()-IFERROR(INDEX(L$2:L213,MATCH(2,1/(L$2:L213&lt;&gt;0))),0)&gt;22,22,ROW()-IFERROR(INDEX(L$2:L213,MATCH(2,1/(L$2:L213&lt;&gt;0))),0))</f>
        <v>22</v>
      </c>
    </row>
    <row r="214" spans="1:13">
      <c r="A214" s="5">
        <v>43777</v>
      </c>
      <c r="B214" s="9">
        <v>4.4420670940064071E-2</v>
      </c>
      <c r="C214" s="9">
        <v>4.6838147179349789E-2</v>
      </c>
      <c r="D214" s="9">
        <v>5.793252361926805E-3</v>
      </c>
      <c r="E214" s="9">
        <v>5.2631399541276595E-2</v>
      </c>
      <c r="F214" s="9">
        <v>4.1044894817422982E-2</v>
      </c>
      <c r="G214" s="9">
        <v>5.8424651903203395E-2</v>
      </c>
      <c r="H214" s="9">
        <v>3.5251642455496182E-2</v>
      </c>
      <c r="I214">
        <f t="shared" si="6"/>
        <v>0</v>
      </c>
      <c r="J214" s="16">
        <f t="array" ref="J214">IFERROR(INDEX(I$2:I214,MATCH(2,1/(I$2:I214&lt;&gt;0))),0)</f>
        <v>-2.5</v>
      </c>
      <c r="K214" s="16">
        <f t="shared" si="7"/>
        <v>0</v>
      </c>
      <c r="L214" s="16">
        <f>IF(AND(I214&lt;&gt;0,SUM($B$1:I214)=SUM($B$1:I214)),ROW(),0)</f>
        <v>0</v>
      </c>
      <c r="M214" s="16">
        <f t="array" ref="M214">IF(ROW()-IFERROR(INDEX(L$2:L214,MATCH(2,1/(L$2:L214&lt;&gt;0))),0)&gt;22,22,ROW()-IFERROR(INDEX(L$2:L214,MATCH(2,1/(L$2:L214&lt;&gt;0))),0))</f>
        <v>22</v>
      </c>
    </row>
    <row r="215" spans="1:13">
      <c r="A215" s="5">
        <v>43780</v>
      </c>
      <c r="B215" s="9">
        <v>4.583148578472096E-2</v>
      </c>
      <c r="C215" s="9">
        <v>4.6813954869127858E-2</v>
      </c>
      <c r="D215" s="9">
        <v>5.7829525059254223E-3</v>
      </c>
      <c r="E215" s="9">
        <v>5.2596907375053278E-2</v>
      </c>
      <c r="F215" s="9">
        <v>4.1031002363202437E-2</v>
      </c>
      <c r="G215" s="9">
        <v>5.8379859880978699E-2</v>
      </c>
      <c r="H215" s="9">
        <v>3.5248049857277017E-2</v>
      </c>
      <c r="I215">
        <f t="shared" si="6"/>
        <v>0</v>
      </c>
      <c r="J215" s="16">
        <f t="array" ref="J215">IFERROR(INDEX(I$2:I215,MATCH(2,1/(I$2:I215&lt;&gt;0))),0)</f>
        <v>-2.5</v>
      </c>
      <c r="K215" s="16">
        <f t="shared" si="7"/>
        <v>0</v>
      </c>
      <c r="L215" s="16">
        <f>IF(AND(I215&lt;&gt;0,SUM($B$1:I215)=SUM($B$1:I215)),ROW(),0)</f>
        <v>0</v>
      </c>
      <c r="M215" s="16">
        <f t="array" ref="M215">IF(ROW()-IFERROR(INDEX(L$2:L215,MATCH(2,1/(L$2:L215&lt;&gt;0))),0)&gt;22,22,ROW()-IFERROR(INDEX(L$2:L215,MATCH(2,1/(L$2:L215&lt;&gt;0))),0))</f>
        <v>22</v>
      </c>
    </row>
    <row r="216" spans="1:13">
      <c r="A216" s="5">
        <v>43781</v>
      </c>
      <c r="B216" s="9">
        <v>4.6094802529848121E-2</v>
      </c>
      <c r="C216" s="9">
        <v>4.6794990853955144E-2</v>
      </c>
      <c r="D216" s="9">
        <v>5.7758221635522584E-3</v>
      </c>
      <c r="E216" s="9">
        <v>5.2570813017507406E-2</v>
      </c>
      <c r="F216" s="9">
        <v>4.1019168690402882E-2</v>
      </c>
      <c r="G216" s="9">
        <v>5.8346635181059661E-2</v>
      </c>
      <c r="H216" s="9">
        <v>3.5243346526850627E-2</v>
      </c>
      <c r="I216">
        <f t="shared" si="6"/>
        <v>0</v>
      </c>
      <c r="J216" s="16">
        <f t="array" ref="J216">IFERROR(INDEX(I$2:I216,MATCH(2,1/(I$2:I216&lt;&gt;0))),0)</f>
        <v>-2.5</v>
      </c>
      <c r="K216" s="16">
        <f t="shared" si="7"/>
        <v>0</v>
      </c>
      <c r="L216" s="16">
        <f>IF(AND(I216&lt;&gt;0,SUM($B$1:I216)=SUM($B$1:I216)),ROW(),0)</f>
        <v>0</v>
      </c>
      <c r="M216" s="16">
        <f t="array" ref="M216">IF(ROW()-IFERROR(INDEX(L$2:L216,MATCH(2,1/(L$2:L216&lt;&gt;0))),0)&gt;22,22,ROW()-IFERROR(INDEX(L$2:L216,MATCH(2,1/(L$2:L216&lt;&gt;0))),0))</f>
        <v>22</v>
      </c>
    </row>
    <row r="217" spans="1:13">
      <c r="A217" s="5">
        <v>43782</v>
      </c>
      <c r="B217" s="9">
        <v>4.6394280427534476E-2</v>
      </c>
      <c r="C217" s="9">
        <v>4.6776728799205192E-2</v>
      </c>
      <c r="D217" s="9">
        <v>5.7690562085934349E-3</v>
      </c>
      <c r="E217" s="9">
        <v>5.2545785007798627E-2</v>
      </c>
      <c r="F217" s="9">
        <v>4.1007672590611756E-2</v>
      </c>
      <c r="G217" s="9">
        <v>5.8314841216392063E-2</v>
      </c>
      <c r="H217" s="9">
        <v>3.523861638201832E-2</v>
      </c>
      <c r="I217">
        <f t="shared" si="6"/>
        <v>0</v>
      </c>
      <c r="J217" s="16">
        <f t="array" ref="J217">IFERROR(INDEX(I$2:I217,MATCH(2,1/(I$2:I217&lt;&gt;0))),0)</f>
        <v>-2.5</v>
      </c>
      <c r="K217" s="16">
        <f t="shared" si="7"/>
        <v>0</v>
      </c>
      <c r="L217" s="16">
        <f>IF(AND(I217&lt;&gt;0,SUM($B$1:I217)=SUM($B$1:I217)),ROW(),0)</f>
        <v>0</v>
      </c>
      <c r="M217" s="16">
        <f t="array" ref="M217">IF(ROW()-IFERROR(INDEX(L$2:L217,MATCH(2,1/(L$2:L217&lt;&gt;0))),0)&gt;22,22,ROW()-IFERROR(INDEX(L$2:L217,MATCH(2,1/(L$2:L217&lt;&gt;0))),0))</f>
        <v>22</v>
      </c>
    </row>
    <row r="218" spans="1:13">
      <c r="A218" s="5">
        <v>43783</v>
      </c>
      <c r="B218" s="9">
        <v>4.6266292054576039E-2</v>
      </c>
      <c r="C218" s="9">
        <v>4.6758163659361043E-2</v>
      </c>
      <c r="D218" s="9">
        <v>5.7631304045204371E-3</v>
      </c>
      <c r="E218" s="9">
        <v>5.252129406388148E-2</v>
      </c>
      <c r="F218" s="9">
        <v>4.0995033254840607E-2</v>
      </c>
      <c r="G218" s="9">
        <v>5.8284424468401916E-2</v>
      </c>
      <c r="H218" s="9">
        <v>3.5231902850320171E-2</v>
      </c>
      <c r="I218">
        <f t="shared" si="6"/>
        <v>0</v>
      </c>
      <c r="J218" s="16">
        <f t="array" ref="J218">IFERROR(INDEX(I$2:I218,MATCH(2,1/(I$2:I218&lt;&gt;0))),0)</f>
        <v>-2.5</v>
      </c>
      <c r="K218" s="16">
        <f t="shared" si="7"/>
        <v>0</v>
      </c>
      <c r="L218" s="16">
        <f>IF(AND(I218&lt;&gt;0,SUM($B$1:I218)=SUM($B$1:I218)),ROW(),0)</f>
        <v>0</v>
      </c>
      <c r="M218" s="16">
        <f t="array" ref="M218">IF(ROW()-IFERROR(INDEX(L$2:L218,MATCH(2,1/(L$2:L218&lt;&gt;0))),0)&gt;22,22,ROW()-IFERROR(INDEX(L$2:L218,MATCH(2,1/(L$2:L218&lt;&gt;0))),0))</f>
        <v>22</v>
      </c>
    </row>
    <row r="219" spans="1:13">
      <c r="A219" s="5">
        <v>43784</v>
      </c>
      <c r="B219" s="9">
        <v>4.6606981797758393E-2</v>
      </c>
      <c r="C219" s="9">
        <v>4.6737114118526629E-2</v>
      </c>
      <c r="D219" s="9">
        <v>5.7525053648854012E-3</v>
      </c>
      <c r="E219" s="9">
        <v>5.2489619483412034E-2</v>
      </c>
      <c r="F219" s="9">
        <v>4.0984608753641225E-2</v>
      </c>
      <c r="G219" s="9">
        <v>5.8242124848297432E-2</v>
      </c>
      <c r="H219" s="9">
        <v>3.5232103388755827E-2</v>
      </c>
      <c r="I219">
        <f t="shared" si="6"/>
        <v>0</v>
      </c>
      <c r="J219" s="16">
        <f t="array" ref="J219">IFERROR(INDEX(I$2:I219,MATCH(2,1/(I$2:I219&lt;&gt;0))),0)</f>
        <v>-2.5</v>
      </c>
      <c r="K219" s="16">
        <f t="shared" si="7"/>
        <v>0</v>
      </c>
      <c r="L219" s="16">
        <f>IF(AND(I219&lt;&gt;0,SUM($B$1:I219)=SUM($B$1:I219)),ROW(),0)</f>
        <v>0</v>
      </c>
      <c r="M219" s="16">
        <f t="array" ref="M219">IF(ROW()-IFERROR(INDEX(L$2:L219,MATCH(2,1/(L$2:L219&lt;&gt;0))),0)&gt;22,22,ROW()-IFERROR(INDEX(L$2:L219,MATCH(2,1/(L$2:L219&lt;&gt;0))),0))</f>
        <v>22</v>
      </c>
    </row>
    <row r="220" spans="1:13">
      <c r="A220" s="5">
        <v>43787</v>
      </c>
      <c r="B220" s="9">
        <v>4.6641748610085743E-2</v>
      </c>
      <c r="C220" s="9">
        <v>4.6716630630356318E-2</v>
      </c>
      <c r="D220" s="9">
        <v>5.7413922012802959E-3</v>
      </c>
      <c r="E220" s="9">
        <v>5.2458022831636614E-2</v>
      </c>
      <c r="F220" s="9">
        <v>4.0975238429076022E-2</v>
      </c>
      <c r="G220" s="9">
        <v>5.819941503291691E-2</v>
      </c>
      <c r="H220" s="9">
        <v>3.5233846227795726E-2</v>
      </c>
      <c r="I220">
        <f t="shared" si="6"/>
        <v>0</v>
      </c>
      <c r="J220" s="16">
        <f t="array" ref="J220">IFERROR(INDEX(I$2:I220,MATCH(2,1/(I$2:I220&lt;&gt;0))),0)</f>
        <v>-2.5</v>
      </c>
      <c r="K220" s="16">
        <f t="shared" si="7"/>
        <v>0</v>
      </c>
      <c r="L220" s="16">
        <f>IF(AND(I220&lt;&gt;0,SUM($B$1:I220)=SUM($B$1:I220)),ROW(),0)</f>
        <v>0</v>
      </c>
      <c r="M220" s="16">
        <f t="array" ref="M220">IF(ROW()-IFERROR(INDEX(L$2:L220,MATCH(2,1/(L$2:L220&lt;&gt;0))),0)&gt;22,22,ROW()-IFERROR(INDEX(L$2:L220,MATCH(2,1/(L$2:L220&lt;&gt;0))),0))</f>
        <v>22</v>
      </c>
    </row>
    <row r="221" spans="1:13">
      <c r="A221" s="5">
        <v>43788</v>
      </c>
      <c r="B221" s="9">
        <v>4.6287282166277477E-2</v>
      </c>
      <c r="C221" s="9">
        <v>4.6697423885086187E-2</v>
      </c>
      <c r="D221" s="9">
        <v>5.7301732595719385E-3</v>
      </c>
      <c r="E221" s="9">
        <v>5.2427597144658125E-2</v>
      </c>
      <c r="F221" s="9">
        <v>4.0967250625514248E-2</v>
      </c>
      <c r="G221" s="9">
        <v>5.8157770404230064E-2</v>
      </c>
      <c r="H221" s="9">
        <v>3.523707736594231E-2</v>
      </c>
      <c r="I221">
        <f t="shared" si="6"/>
        <v>0</v>
      </c>
      <c r="J221" s="16">
        <f t="array" ref="J221">IFERROR(INDEX(I$2:I221,MATCH(2,1/(I$2:I221&lt;&gt;0))),0)</f>
        <v>-2.5</v>
      </c>
      <c r="K221" s="16">
        <f t="shared" si="7"/>
        <v>0</v>
      </c>
      <c r="L221" s="16">
        <f>IF(AND(I221&lt;&gt;0,SUM($B$1:I221)=SUM($B$1:I221)),ROW(),0)</f>
        <v>0</v>
      </c>
      <c r="M221" s="16">
        <f t="array" ref="M221">IF(ROW()-IFERROR(INDEX(L$2:L221,MATCH(2,1/(L$2:L221&lt;&gt;0))),0)&gt;22,22,ROW()-IFERROR(INDEX(L$2:L221,MATCH(2,1/(L$2:L221&lt;&gt;0))),0))</f>
        <v>22</v>
      </c>
    </row>
    <row r="222" spans="1:13">
      <c r="A222" s="5">
        <v>43789</v>
      </c>
      <c r="B222" s="9">
        <v>4.7022782518651517E-2</v>
      </c>
      <c r="C222" s="9">
        <v>4.6667795507298535E-2</v>
      </c>
      <c r="D222" s="9">
        <v>5.7102411056631124E-3</v>
      </c>
      <c r="E222" s="9">
        <v>5.237803661296165E-2</v>
      </c>
      <c r="F222" s="9">
        <v>4.095755440163542E-2</v>
      </c>
      <c r="G222" s="9">
        <v>5.8088277718624758E-2</v>
      </c>
      <c r="H222" s="9">
        <v>3.5247313295972311E-2</v>
      </c>
      <c r="I222">
        <f t="shared" si="6"/>
        <v>0</v>
      </c>
      <c r="J222" s="16">
        <f t="array" ref="J222">IFERROR(INDEX(I$2:I222,MATCH(2,1/(I$2:I222&lt;&gt;0))),0)</f>
        <v>-2.5</v>
      </c>
      <c r="K222" s="16">
        <f t="shared" si="7"/>
        <v>0</v>
      </c>
      <c r="L222" s="16">
        <f>IF(AND(I222&lt;&gt;0,SUM($B$1:I222)=SUM($B$1:I222)),ROW(),0)</f>
        <v>0</v>
      </c>
      <c r="M222" s="16">
        <f t="array" ref="M222">IF(ROW()-IFERROR(INDEX(L$2:L222,MATCH(2,1/(L$2:L222&lt;&gt;0))),0)&gt;22,22,ROW()-IFERROR(INDEX(L$2:L222,MATCH(2,1/(L$2:L222&lt;&gt;0))),0))</f>
        <v>22</v>
      </c>
    </row>
    <row r="223" spans="1:13">
      <c r="A223" s="5">
        <v>43790</v>
      </c>
      <c r="B223" s="9">
        <v>4.7284400516559431E-2</v>
      </c>
      <c r="C223" s="9">
        <v>4.6637750018663562E-2</v>
      </c>
      <c r="D223" s="9">
        <v>5.6899783838895747E-3</v>
      </c>
      <c r="E223" s="9">
        <v>5.2327728402553134E-2</v>
      </c>
      <c r="F223" s="9">
        <v>4.0947771634773991E-2</v>
      </c>
      <c r="G223" s="9">
        <v>5.8017706786442712E-2</v>
      </c>
      <c r="H223" s="9">
        <v>3.5257793250884413E-2</v>
      </c>
      <c r="I223">
        <f t="shared" si="6"/>
        <v>0</v>
      </c>
      <c r="J223" s="16">
        <f t="array" ref="J223">IFERROR(INDEX(I$2:I223,MATCH(2,1/(I$2:I223&lt;&gt;0))),0)</f>
        <v>-2.5</v>
      </c>
      <c r="K223" s="16">
        <f t="shared" si="7"/>
        <v>0</v>
      </c>
      <c r="L223" s="16">
        <f>IF(AND(I223&lt;&gt;0,SUM($B$1:I223)=SUM($B$1:I223)),ROW(),0)</f>
        <v>0</v>
      </c>
      <c r="M223" s="16">
        <f t="array" ref="M223">IF(ROW()-IFERROR(INDEX(L$2:L223,MATCH(2,1/(L$2:L223&lt;&gt;0))),0)&gt;22,22,ROW()-IFERROR(INDEX(L$2:L223,MATCH(2,1/(L$2:L223&lt;&gt;0))),0))</f>
        <v>22</v>
      </c>
    </row>
    <row r="224" spans="1:13">
      <c r="A224" s="5">
        <v>43791</v>
      </c>
      <c r="B224" s="9">
        <v>4.7656538945617763E-2</v>
      </c>
      <c r="C224" s="9">
        <v>4.6609664001251064E-2</v>
      </c>
      <c r="D224" s="9">
        <v>5.6704639188116792E-3</v>
      </c>
      <c r="E224" s="9">
        <v>5.2280127920062744E-2</v>
      </c>
      <c r="F224" s="9">
        <v>4.0939200082439384E-2</v>
      </c>
      <c r="G224" s="9">
        <v>5.7950591838874424E-2</v>
      </c>
      <c r="H224" s="9">
        <v>3.5268736163627704E-2</v>
      </c>
      <c r="I224">
        <f t="shared" si="6"/>
        <v>0</v>
      </c>
      <c r="J224" s="16">
        <f t="array" ref="J224">IFERROR(INDEX(I$2:I224,MATCH(2,1/(I$2:I224&lt;&gt;0))),0)</f>
        <v>-2.5</v>
      </c>
      <c r="K224" s="16">
        <f t="shared" si="7"/>
        <v>0</v>
      </c>
      <c r="L224" s="16">
        <f>IF(AND(I224&lt;&gt;0,SUM($B$1:I224)=SUM($B$1:I224)),ROW(),0)</f>
        <v>0</v>
      </c>
      <c r="M224" s="16">
        <f t="array" ref="M224">IF(ROW()-IFERROR(INDEX(L$2:L224,MATCH(2,1/(L$2:L224&lt;&gt;0))),0)&gt;22,22,ROW()-IFERROR(INDEX(L$2:L224,MATCH(2,1/(L$2:L224&lt;&gt;0))),0))</f>
        <v>22</v>
      </c>
    </row>
    <row r="225" spans="1:13">
      <c r="A225" s="5">
        <v>43794</v>
      </c>
      <c r="B225" s="9">
        <v>4.6827266744042487E-2</v>
      </c>
      <c r="C225" s="9">
        <v>4.6585327262839545E-2</v>
      </c>
      <c r="D225" s="9">
        <v>5.6537394193456646E-3</v>
      </c>
      <c r="E225" s="9">
        <v>5.2239066682185212E-2</v>
      </c>
      <c r="F225" s="9">
        <v>4.0931587843493877E-2</v>
      </c>
      <c r="G225" s="9">
        <v>5.7892806101530872E-2</v>
      </c>
      <c r="H225" s="9">
        <v>3.5277848424148217E-2</v>
      </c>
      <c r="I225">
        <f t="shared" si="6"/>
        <v>0</v>
      </c>
      <c r="J225" s="16">
        <f t="array" ref="J225">IFERROR(INDEX(I$2:I225,MATCH(2,1/(I$2:I225&lt;&gt;0))),0)</f>
        <v>-2.5</v>
      </c>
      <c r="K225" s="16">
        <f t="shared" si="7"/>
        <v>0</v>
      </c>
      <c r="L225" s="16">
        <f>IF(AND(I225&lt;&gt;0,SUM($B$1:I225)=SUM($B$1:I225)),ROW(),0)</f>
        <v>0</v>
      </c>
      <c r="M225" s="16">
        <f t="array" ref="M225">IF(ROW()-IFERROR(INDEX(L$2:L225,MATCH(2,1/(L$2:L225&lt;&gt;0))),0)&gt;22,22,ROW()-IFERROR(INDEX(L$2:L225,MATCH(2,1/(L$2:L225&lt;&gt;0))),0))</f>
        <v>22</v>
      </c>
    </row>
    <row r="226" spans="1:13">
      <c r="A226" s="5">
        <v>43795</v>
      </c>
      <c r="B226" s="9">
        <v>4.6741249088163704E-2</v>
      </c>
      <c r="C226" s="9">
        <v>4.6558128370771695E-2</v>
      </c>
      <c r="D226" s="9">
        <v>5.6308644287014374E-3</v>
      </c>
      <c r="E226" s="9">
        <v>5.218899279947313E-2</v>
      </c>
      <c r="F226" s="9">
        <v>4.0927263942070261E-2</v>
      </c>
      <c r="G226" s="9">
        <v>5.7819857228174572E-2</v>
      </c>
      <c r="H226" s="9">
        <v>3.5296399513368819E-2</v>
      </c>
      <c r="I226">
        <f t="shared" si="6"/>
        <v>0</v>
      </c>
      <c r="J226" s="16">
        <f t="array" ref="J226">IFERROR(INDEX(I$2:I226,MATCH(2,1/(I$2:I226&lt;&gt;0))),0)</f>
        <v>-2.5</v>
      </c>
      <c r="K226" s="16">
        <f t="shared" si="7"/>
        <v>0</v>
      </c>
      <c r="L226" s="16">
        <f>IF(AND(I226&lt;&gt;0,SUM($B$1:I226)=SUM($B$1:I226)),ROW(),0)</f>
        <v>0</v>
      </c>
      <c r="M226" s="16">
        <f t="array" ref="M226">IF(ROW()-IFERROR(INDEX(L$2:L226,MATCH(2,1/(L$2:L226&lt;&gt;0))),0)&gt;22,22,ROW()-IFERROR(INDEX(L$2:L226,MATCH(2,1/(L$2:L226&lt;&gt;0))),0))</f>
        <v>22</v>
      </c>
    </row>
    <row r="227" spans="1:13">
      <c r="A227" s="5">
        <v>43796</v>
      </c>
      <c r="B227" s="9">
        <v>4.7059633198817223E-2</v>
      </c>
      <c r="C227" s="9">
        <v>4.6532874211308729E-2</v>
      </c>
      <c r="D227" s="9">
        <v>5.611865440943547E-3</v>
      </c>
      <c r="E227" s="9">
        <v>5.2144739652252275E-2</v>
      </c>
      <c r="F227" s="9">
        <v>4.0921008770365183E-2</v>
      </c>
      <c r="G227" s="9">
        <v>5.7756605093195822E-2</v>
      </c>
      <c r="H227" s="9">
        <v>3.5309143329421637E-2</v>
      </c>
      <c r="I227">
        <f t="shared" si="6"/>
        <v>0</v>
      </c>
      <c r="J227" s="16">
        <f t="array" ref="J227">IFERROR(INDEX(I$2:I227,MATCH(2,1/(I$2:I227&lt;&gt;0))),0)</f>
        <v>-2.5</v>
      </c>
      <c r="K227" s="16">
        <f t="shared" si="7"/>
        <v>0</v>
      </c>
      <c r="L227" s="16">
        <f>IF(AND(I227&lt;&gt;0,SUM($B$1:I227)=SUM($B$1:I227)),ROW(),0)</f>
        <v>0</v>
      </c>
      <c r="M227" s="16">
        <f t="array" ref="M227">IF(ROW()-IFERROR(INDEX(L$2:L227,MATCH(2,1/(L$2:L227&lt;&gt;0))),0)&gt;22,22,ROW()-IFERROR(INDEX(L$2:L227,MATCH(2,1/(L$2:L227&lt;&gt;0))),0))</f>
        <v>22</v>
      </c>
    </row>
    <row r="228" spans="1:13">
      <c r="A228" s="5">
        <v>43797</v>
      </c>
      <c r="B228" s="9">
        <v>4.7446467726326692E-2</v>
      </c>
      <c r="C228" s="9">
        <v>4.651594837440446E-2</v>
      </c>
      <c r="D228" s="9">
        <v>5.6032709635428155E-3</v>
      </c>
      <c r="E228" s="9">
        <v>5.2119219337947276E-2</v>
      </c>
      <c r="F228" s="9">
        <v>4.0912677410861645E-2</v>
      </c>
      <c r="G228" s="9">
        <v>5.7722490301490091E-2</v>
      </c>
      <c r="H228" s="9">
        <v>3.5309406447318829E-2</v>
      </c>
      <c r="I228">
        <f t="shared" si="6"/>
        <v>0</v>
      </c>
      <c r="J228" s="16">
        <f t="array" ref="J228">IFERROR(INDEX(I$2:I228,MATCH(2,1/(I$2:I228&lt;&gt;0))),0)</f>
        <v>-2.5</v>
      </c>
      <c r="K228" s="16">
        <f t="shared" si="7"/>
        <v>0</v>
      </c>
      <c r="L228" s="16">
        <f>IF(AND(I228&lt;&gt;0,SUM($B$1:I228)=SUM($B$1:I228)),ROW(),0)</f>
        <v>0</v>
      </c>
      <c r="M228" s="16">
        <f t="array" ref="M228">IF(ROW()-IFERROR(INDEX(L$2:L228,MATCH(2,1/(L$2:L228&lt;&gt;0))),0)&gt;22,22,ROW()-IFERROR(INDEX(L$2:L228,MATCH(2,1/(L$2:L228&lt;&gt;0))),0))</f>
        <v>22</v>
      </c>
    </row>
    <row r="229" spans="1:13">
      <c r="A229" s="5">
        <v>43798</v>
      </c>
      <c r="B229" s="9">
        <v>4.7917192088581632E-2</v>
      </c>
      <c r="C229" s="9">
        <v>4.649983116764158E-2</v>
      </c>
      <c r="D229" s="9">
        <v>5.5941251327530439E-3</v>
      </c>
      <c r="E229" s="9">
        <v>5.2093956300394623E-2</v>
      </c>
      <c r="F229" s="9">
        <v>4.0905706034888537E-2</v>
      </c>
      <c r="G229" s="9">
        <v>5.7688081433147666E-2</v>
      </c>
      <c r="H229" s="9">
        <v>3.5311580902135493E-2</v>
      </c>
      <c r="I229">
        <f t="shared" si="6"/>
        <v>0</v>
      </c>
      <c r="J229" s="16">
        <f t="array" ref="J229">IFERROR(INDEX(I$2:I229,MATCH(2,1/(I$2:I229&lt;&gt;0))),0)</f>
        <v>-2.5</v>
      </c>
      <c r="K229" s="16">
        <f t="shared" si="7"/>
        <v>0</v>
      </c>
      <c r="L229" s="16">
        <f>IF(AND(I229&lt;&gt;0,SUM($B$1:I229)=SUM($B$1:I229)),ROW(),0)</f>
        <v>0</v>
      </c>
      <c r="M229" s="16">
        <f t="array" ref="M229">IF(ROW()-IFERROR(INDEX(L$2:L229,MATCH(2,1/(L$2:L229&lt;&gt;0))),0)&gt;22,22,ROW()-IFERROR(INDEX(L$2:L229,MATCH(2,1/(L$2:L229&lt;&gt;0))),0))</f>
        <v>22</v>
      </c>
    </row>
    <row r="230" spans="1:13">
      <c r="A230" s="5">
        <v>43801</v>
      </c>
      <c r="B230" s="9">
        <v>4.7617747324271265E-2</v>
      </c>
      <c r="C230" s="9">
        <v>4.6476919314671898E-2</v>
      </c>
      <c r="D230" s="9">
        <v>5.580073619344466E-3</v>
      </c>
      <c r="E230" s="9">
        <v>5.2056992934016361E-2</v>
      </c>
      <c r="F230" s="9">
        <v>4.0896845695327436E-2</v>
      </c>
      <c r="G230" s="9">
        <v>5.763706655336083E-2</v>
      </c>
      <c r="H230" s="9">
        <v>3.5316772075982966E-2</v>
      </c>
      <c r="I230">
        <f t="shared" si="6"/>
        <v>0</v>
      </c>
      <c r="J230" s="16">
        <f t="array" ref="J230">IFERROR(INDEX(I$2:I230,MATCH(2,1/(I$2:I230&lt;&gt;0))),0)</f>
        <v>-2.5</v>
      </c>
      <c r="K230" s="16">
        <f t="shared" si="7"/>
        <v>0</v>
      </c>
      <c r="L230" s="16">
        <f>IF(AND(I230&lt;&gt;0,SUM($B$1:I230)=SUM($B$1:I230)),ROW(),0)</f>
        <v>0</v>
      </c>
      <c r="M230" s="16">
        <f t="array" ref="M230">IF(ROW()-IFERROR(INDEX(L$2:L230,MATCH(2,1/(L$2:L230&lt;&gt;0))),0)&gt;22,22,ROW()-IFERROR(INDEX(L$2:L230,MATCH(2,1/(L$2:L230&lt;&gt;0))),0))</f>
        <v>22</v>
      </c>
    </row>
    <row r="231" spans="1:13">
      <c r="A231" s="5">
        <v>43802</v>
      </c>
      <c r="B231" s="9">
        <v>4.7256051559360697E-2</v>
      </c>
      <c r="C231" s="9">
        <v>4.6448156474144478E-2</v>
      </c>
      <c r="D231" s="9">
        <v>5.5603398577821215E-3</v>
      </c>
      <c r="E231" s="9">
        <v>5.2008496331926599E-2</v>
      </c>
      <c r="F231" s="9">
        <v>4.0887816616362357E-2</v>
      </c>
      <c r="G231" s="9">
        <v>5.7568836189708719E-2</v>
      </c>
      <c r="H231" s="9">
        <v>3.5327476758580237E-2</v>
      </c>
      <c r="I231">
        <f t="shared" si="6"/>
        <v>0</v>
      </c>
      <c r="J231" s="16">
        <f t="array" ref="J231">IFERROR(INDEX(I$2:I231,MATCH(2,1/(I$2:I231&lt;&gt;0))),0)</f>
        <v>-2.5</v>
      </c>
      <c r="K231" s="16">
        <f t="shared" si="7"/>
        <v>0</v>
      </c>
      <c r="L231" s="16">
        <f>IF(AND(I231&lt;&gt;0,SUM($B$1:I231)=SUM($B$1:I231)),ROW(),0)</f>
        <v>0</v>
      </c>
      <c r="M231" s="16">
        <f t="array" ref="M231">IF(ROW()-IFERROR(INDEX(L$2:L231,MATCH(2,1/(L$2:L231&lt;&gt;0))),0)&gt;22,22,ROW()-IFERROR(INDEX(L$2:L231,MATCH(2,1/(L$2:L231&lt;&gt;0))),0))</f>
        <v>22</v>
      </c>
    </row>
    <row r="232" spans="1:13">
      <c r="A232" s="5">
        <v>43803</v>
      </c>
      <c r="B232" s="9">
        <v>4.7670262447464321E-2</v>
      </c>
      <c r="C232" s="9">
        <v>4.6418489813878604E-2</v>
      </c>
      <c r="D232" s="9">
        <v>5.5397973063215514E-3</v>
      </c>
      <c r="E232" s="9">
        <v>5.1958287120200154E-2</v>
      </c>
      <c r="F232" s="9">
        <v>4.0878692507557053E-2</v>
      </c>
      <c r="G232" s="9">
        <v>5.7498084426521705E-2</v>
      </c>
      <c r="H232" s="9">
        <v>3.5338895201235503E-2</v>
      </c>
      <c r="I232">
        <f t="shared" si="6"/>
        <v>0</v>
      </c>
      <c r="J232" s="16">
        <f t="array" ref="J232">IFERROR(INDEX(I$2:I232,MATCH(2,1/(I$2:I232&lt;&gt;0))),0)</f>
        <v>-2.5</v>
      </c>
      <c r="K232" s="16">
        <f t="shared" si="7"/>
        <v>0</v>
      </c>
      <c r="L232" s="16">
        <f>IF(AND(I232&lt;&gt;0,SUM($B$1:I232)=SUM($B$1:I232)),ROW(),0)</f>
        <v>0</v>
      </c>
      <c r="M232" s="16">
        <f t="array" ref="M232">IF(ROW()-IFERROR(INDEX(L$2:L232,MATCH(2,1/(L$2:L232&lt;&gt;0))),0)&gt;22,22,ROW()-IFERROR(INDEX(L$2:L232,MATCH(2,1/(L$2:L232&lt;&gt;0))),0))</f>
        <v>22</v>
      </c>
    </row>
    <row r="233" spans="1:13">
      <c r="A233" s="5">
        <v>43804</v>
      </c>
      <c r="B233" s="9">
        <v>4.7050882167228726E-2</v>
      </c>
      <c r="C233" s="9">
        <v>4.6385826762337809E-2</v>
      </c>
      <c r="D233" s="9">
        <v>5.5137921756557911E-3</v>
      </c>
      <c r="E233" s="9">
        <v>5.1899618937993601E-2</v>
      </c>
      <c r="F233" s="9">
        <v>4.0872034586682017E-2</v>
      </c>
      <c r="G233" s="9">
        <v>5.7413411113649393E-2</v>
      </c>
      <c r="H233" s="9">
        <v>3.5358242411026225E-2</v>
      </c>
      <c r="I233">
        <f t="shared" si="6"/>
        <v>0</v>
      </c>
      <c r="J233" s="16">
        <f t="array" ref="J233">IFERROR(INDEX(I$2:I233,MATCH(2,1/(I$2:I233&lt;&gt;0))),0)</f>
        <v>-2.5</v>
      </c>
      <c r="K233" s="16">
        <f t="shared" si="7"/>
        <v>0</v>
      </c>
      <c r="L233" s="16">
        <f>IF(AND(I233&lt;&gt;0,SUM($B$1:I233)=SUM($B$1:I233)),ROW(),0)</f>
        <v>0</v>
      </c>
      <c r="M233" s="16">
        <f t="array" ref="M233">IF(ROW()-IFERROR(INDEX(L$2:L233,MATCH(2,1/(L$2:L233&lt;&gt;0))),0)&gt;22,22,ROW()-IFERROR(INDEX(L$2:L233,MATCH(2,1/(L$2:L233&lt;&gt;0))),0))</f>
        <v>22</v>
      </c>
    </row>
    <row r="234" spans="1:13">
      <c r="A234" s="5">
        <v>43805</v>
      </c>
      <c r="B234" s="9">
        <v>4.6688819691049648E-2</v>
      </c>
      <c r="C234" s="9">
        <v>4.6353381720005936E-2</v>
      </c>
      <c r="D234" s="9">
        <v>5.4889675385924683E-3</v>
      </c>
      <c r="E234" s="9">
        <v>5.1842349258598402E-2</v>
      </c>
      <c r="F234" s="9">
        <v>4.0864414181413469E-2</v>
      </c>
      <c r="G234" s="9">
        <v>5.7331316797190876E-2</v>
      </c>
      <c r="H234" s="9">
        <v>3.5375446642820996E-2</v>
      </c>
      <c r="I234">
        <f t="shared" si="6"/>
        <v>0</v>
      </c>
      <c r="J234" s="16">
        <f t="array" ref="J234">IFERROR(INDEX(I$2:I234,MATCH(2,1/(I$2:I234&lt;&gt;0))),0)</f>
        <v>-2.5</v>
      </c>
      <c r="K234" s="16">
        <f t="shared" si="7"/>
        <v>0</v>
      </c>
      <c r="L234" s="16">
        <f>IF(AND(I234&lt;&gt;0,SUM($B$1:I234)=SUM($B$1:I234)),ROW(),0)</f>
        <v>0</v>
      </c>
      <c r="M234" s="16">
        <f t="array" ref="M234">IF(ROW()-IFERROR(INDEX(L$2:L234,MATCH(2,1/(L$2:L234&lt;&gt;0))),0)&gt;22,22,ROW()-IFERROR(INDEX(L$2:L234,MATCH(2,1/(L$2:L234&lt;&gt;0))),0))</f>
        <v>22</v>
      </c>
    </row>
    <row r="235" spans="1:13">
      <c r="A235" s="5">
        <v>43808</v>
      </c>
      <c r="B235" s="9">
        <v>4.656811175871698E-2</v>
      </c>
      <c r="C235" s="9">
        <v>4.6324889524073182E-2</v>
      </c>
      <c r="D235" s="9">
        <v>5.4663972828668684E-3</v>
      </c>
      <c r="E235" s="9">
        <v>5.1791286806940048E-2</v>
      </c>
      <c r="F235" s="9">
        <v>4.0858492241206315E-2</v>
      </c>
      <c r="G235" s="9">
        <v>5.7257684089806915E-2</v>
      </c>
      <c r="H235" s="9">
        <v>3.5392094958339448E-2</v>
      </c>
      <c r="I235">
        <f t="shared" si="6"/>
        <v>0</v>
      </c>
      <c r="J235" s="16">
        <f t="array" ref="J235">IFERROR(INDEX(I$2:I235,MATCH(2,1/(I$2:I235&lt;&gt;0))),0)</f>
        <v>-2.5</v>
      </c>
      <c r="K235" s="16">
        <f t="shared" si="7"/>
        <v>0</v>
      </c>
      <c r="L235" s="16">
        <f>IF(AND(I235&lt;&gt;0,SUM($B$1:I235)=SUM($B$1:I235)),ROW(),0)</f>
        <v>0</v>
      </c>
      <c r="M235" s="16">
        <f t="array" ref="M235">IF(ROW()-IFERROR(INDEX(L$2:L235,MATCH(2,1/(L$2:L235&lt;&gt;0))),0)&gt;22,22,ROW()-IFERROR(INDEX(L$2:L235,MATCH(2,1/(L$2:L235&lt;&gt;0))),0))</f>
        <v>22</v>
      </c>
    </row>
    <row r="236" spans="1:13">
      <c r="A236" s="5">
        <v>43809</v>
      </c>
      <c r="B236" s="9">
        <v>4.6719509298459944E-2</v>
      </c>
      <c r="C236" s="9">
        <v>4.6294982764999798E-2</v>
      </c>
      <c r="D236" s="9">
        <v>5.449666659898939E-3</v>
      </c>
      <c r="E236" s="9">
        <v>5.1744649424898738E-2</v>
      </c>
      <c r="F236" s="9">
        <v>4.0845316105100858E-2</v>
      </c>
      <c r="G236" s="9">
        <v>5.7194316084797678E-2</v>
      </c>
      <c r="H236" s="9">
        <v>3.5395649445201918E-2</v>
      </c>
      <c r="I236">
        <f t="shared" si="6"/>
        <v>0</v>
      </c>
      <c r="J236" s="16">
        <f t="array" ref="J236">IFERROR(INDEX(I$2:I236,MATCH(2,1/(I$2:I236&lt;&gt;0))),0)</f>
        <v>-2.5</v>
      </c>
      <c r="K236" s="16">
        <f t="shared" si="7"/>
        <v>0</v>
      </c>
      <c r="L236" s="16">
        <f>IF(AND(I236&lt;&gt;0,SUM($B$1:I236)=SUM($B$1:I236)),ROW(),0)</f>
        <v>0</v>
      </c>
      <c r="M236" s="16">
        <f t="array" ref="M236">IF(ROW()-IFERROR(INDEX(L$2:L236,MATCH(2,1/(L$2:L236&lt;&gt;0))),0)&gt;22,22,ROW()-IFERROR(INDEX(L$2:L236,MATCH(2,1/(L$2:L236&lt;&gt;0))),0))</f>
        <v>22</v>
      </c>
    </row>
    <row r="237" spans="1:13">
      <c r="A237" s="5">
        <v>43810</v>
      </c>
      <c r="B237" s="9">
        <v>4.6523238246637608E-2</v>
      </c>
      <c r="C237" s="9">
        <v>4.626027326502033E-2</v>
      </c>
      <c r="D237" s="9">
        <v>5.4284659923255364E-3</v>
      </c>
      <c r="E237" s="9">
        <v>5.1688739257345864E-2</v>
      </c>
      <c r="F237" s="9">
        <v>4.0831807272694795E-2</v>
      </c>
      <c r="G237" s="9">
        <v>5.7117205249671399E-2</v>
      </c>
      <c r="H237" s="9">
        <v>3.540334128036926E-2</v>
      </c>
      <c r="I237">
        <f t="shared" si="6"/>
        <v>0</v>
      </c>
      <c r="J237" s="16">
        <f t="array" ref="J237">IFERROR(INDEX(I$2:I237,MATCH(2,1/(I$2:I237&lt;&gt;0))),0)</f>
        <v>-2.5</v>
      </c>
      <c r="K237" s="16">
        <f t="shared" si="7"/>
        <v>0</v>
      </c>
      <c r="L237" s="16">
        <f>IF(AND(I237&lt;&gt;0,SUM($B$1:I237)=SUM($B$1:I237)),ROW(),0)</f>
        <v>0</v>
      </c>
      <c r="M237" s="16">
        <f t="array" ref="M237">IF(ROW()-IFERROR(INDEX(L$2:L237,MATCH(2,1/(L$2:L237&lt;&gt;0))),0)&gt;22,22,ROW()-IFERROR(INDEX(L$2:L237,MATCH(2,1/(L$2:L237&lt;&gt;0))),0))</f>
        <v>22</v>
      </c>
    </row>
    <row r="238" spans="1:13">
      <c r="A238" s="5">
        <v>43811</v>
      </c>
      <c r="B238" s="9">
        <v>4.7116788534870994E-2</v>
      </c>
      <c r="C238" s="9">
        <v>4.6222773065093592E-2</v>
      </c>
      <c r="D238" s="9">
        <v>5.410398806547991E-3</v>
      </c>
      <c r="E238" s="9">
        <v>5.1633171871641584E-2</v>
      </c>
      <c r="F238" s="9">
        <v>4.08123742585456E-2</v>
      </c>
      <c r="G238" s="9">
        <v>5.7043570678189576E-2</v>
      </c>
      <c r="H238" s="9">
        <v>3.5401975451997608E-2</v>
      </c>
      <c r="I238">
        <f t="shared" si="6"/>
        <v>0</v>
      </c>
      <c r="J238" s="16">
        <f t="array" ref="J238">IFERROR(INDEX(I$2:I238,MATCH(2,1/(I$2:I238&lt;&gt;0))),0)</f>
        <v>-2.5</v>
      </c>
      <c r="K238" s="16">
        <f t="shared" si="7"/>
        <v>0</v>
      </c>
      <c r="L238" s="16">
        <f>IF(AND(I238&lt;&gt;0,SUM($B$1:I238)=SUM($B$1:I238)),ROW(),0)</f>
        <v>0</v>
      </c>
      <c r="M238" s="16">
        <f t="array" ref="M238">IF(ROW()-IFERROR(INDEX(L$2:L238,MATCH(2,1/(L$2:L238&lt;&gt;0))),0)&gt;22,22,ROW()-IFERROR(INDEX(L$2:L238,MATCH(2,1/(L$2:L238&lt;&gt;0))),0))</f>
        <v>22</v>
      </c>
    </row>
    <row r="239" spans="1:13">
      <c r="A239" s="5">
        <v>43812</v>
      </c>
      <c r="B239" s="9">
        <v>4.5624957050889592E-2</v>
      </c>
      <c r="C239" s="9">
        <v>4.618304386702559E-2</v>
      </c>
      <c r="D239" s="9">
        <v>5.3891297446656524E-3</v>
      </c>
      <c r="E239" s="9">
        <v>5.1572173611691245E-2</v>
      </c>
      <c r="F239" s="9">
        <v>4.0793914122359935E-2</v>
      </c>
      <c r="G239" s="9">
        <v>5.6961303356356893E-2</v>
      </c>
      <c r="H239" s="9">
        <v>3.5404784377694287E-2</v>
      </c>
      <c r="I239">
        <f t="shared" si="6"/>
        <v>0</v>
      </c>
      <c r="J239" s="16">
        <f t="array" ref="J239">IFERROR(INDEX(I$2:I239,MATCH(2,1/(I$2:I239&lt;&gt;0))),0)</f>
        <v>-2.5</v>
      </c>
      <c r="K239" s="16">
        <f t="shared" si="7"/>
        <v>0</v>
      </c>
      <c r="L239" s="16">
        <f>IF(AND(I239&lt;&gt;0,SUM($B$1:I239)=SUM($B$1:I239)),ROW(),0)</f>
        <v>0</v>
      </c>
      <c r="M239" s="16">
        <f t="array" ref="M239">IF(ROW()-IFERROR(INDEX(L$2:L239,MATCH(2,1/(L$2:L239&lt;&gt;0))),0)&gt;22,22,ROW()-IFERROR(INDEX(L$2:L239,MATCH(2,1/(L$2:L239&lt;&gt;0))),0))</f>
        <v>22</v>
      </c>
    </row>
    <row r="240" spans="1:13">
      <c r="A240" s="5">
        <v>43815</v>
      </c>
      <c r="B240" s="9">
        <v>4.5261138681126682E-2</v>
      </c>
      <c r="C240" s="9">
        <v>4.613831978453023E-2</v>
      </c>
      <c r="D240" s="9">
        <v>5.3598046095924539E-3</v>
      </c>
      <c r="E240" s="9">
        <v>5.1498124394122685E-2</v>
      </c>
      <c r="F240" s="9">
        <v>4.0778515174937774E-2</v>
      </c>
      <c r="G240" s="9">
        <v>5.6857929003715141E-2</v>
      </c>
      <c r="H240" s="9">
        <v>3.5418710565345318E-2</v>
      </c>
      <c r="I240">
        <f t="shared" si="6"/>
        <v>0</v>
      </c>
      <c r="J240" s="16">
        <f t="array" ref="J240">IFERROR(INDEX(I$2:I240,MATCH(2,1/(I$2:I240&lt;&gt;0))),0)</f>
        <v>-2.5</v>
      </c>
      <c r="K240" s="16">
        <f t="shared" si="7"/>
        <v>0</v>
      </c>
      <c r="L240" s="16">
        <f>IF(AND(I240&lt;&gt;0,SUM($B$1:I240)=SUM($B$1:I240)),ROW(),0)</f>
        <v>0</v>
      </c>
      <c r="M240" s="16">
        <f t="array" ref="M240">IF(ROW()-IFERROR(INDEX(L$2:L240,MATCH(2,1/(L$2:L240&lt;&gt;0))),0)&gt;22,22,ROW()-IFERROR(INDEX(L$2:L240,MATCH(2,1/(L$2:L240&lt;&gt;0))),0))</f>
        <v>22</v>
      </c>
    </row>
    <row r="241" spans="1:13">
      <c r="A241" s="5">
        <v>43816</v>
      </c>
      <c r="B241" s="9">
        <v>4.4165021373045843E-2</v>
      </c>
      <c r="C241" s="9">
        <v>4.6090887082492898E-2</v>
      </c>
      <c r="D241" s="9">
        <v>5.3219002244818663E-3</v>
      </c>
      <c r="E241" s="9">
        <v>5.1412787306974767E-2</v>
      </c>
      <c r="F241" s="9">
        <v>4.076898685801103E-2</v>
      </c>
      <c r="G241" s="9">
        <v>5.6734687531456635E-2</v>
      </c>
      <c r="H241" s="9">
        <v>3.5447086633529162E-2</v>
      </c>
      <c r="I241">
        <f t="shared" si="6"/>
        <v>0</v>
      </c>
      <c r="J241" s="16">
        <f t="array" ref="J241">IFERROR(INDEX(I$2:I241,MATCH(2,1/(I$2:I241&lt;&gt;0))),0)</f>
        <v>-2.5</v>
      </c>
      <c r="K241" s="16">
        <f t="shared" si="7"/>
        <v>0</v>
      </c>
      <c r="L241" s="16">
        <f>IF(AND(I241&lt;&gt;0,SUM($B$1:I241)=SUM($B$1:I241)),ROW(),0)</f>
        <v>0</v>
      </c>
      <c r="M241" s="16">
        <f t="array" ref="M241">IF(ROW()-IFERROR(INDEX(L$2:L241,MATCH(2,1/(L$2:L241&lt;&gt;0))),0)&gt;22,22,ROW()-IFERROR(INDEX(L$2:L241,MATCH(2,1/(L$2:L241&lt;&gt;0))),0))</f>
        <v>22</v>
      </c>
    </row>
    <row r="242" spans="1:13">
      <c r="A242" s="5">
        <v>43817</v>
      </c>
      <c r="B242" s="9">
        <v>4.4127527364185737E-2</v>
      </c>
      <c r="C242" s="9">
        <v>4.6046211077903548E-2</v>
      </c>
      <c r="D242" s="9">
        <v>5.2769267844781113E-3</v>
      </c>
      <c r="E242" s="9">
        <v>5.1323137862381657E-2</v>
      </c>
      <c r="F242" s="9">
        <v>4.076928429342544E-2</v>
      </c>
      <c r="G242" s="9">
        <v>5.6600064646859773E-2</v>
      </c>
      <c r="H242" s="9">
        <v>3.5492357508947324E-2</v>
      </c>
      <c r="I242">
        <f t="shared" si="6"/>
        <v>0</v>
      </c>
      <c r="J242" s="16">
        <f t="array" ref="J242">IFERROR(INDEX(I$2:I242,MATCH(2,1/(I$2:I242&lt;&gt;0))),0)</f>
        <v>-2.5</v>
      </c>
      <c r="K242" s="16">
        <f t="shared" si="7"/>
        <v>0</v>
      </c>
      <c r="L242" s="16">
        <f>IF(AND(I242&lt;&gt;0,SUM($B$1:I242)=SUM($B$1:I242)),ROW(),0)</f>
        <v>0</v>
      </c>
      <c r="M242" s="16">
        <f t="array" ref="M242">IF(ROW()-IFERROR(INDEX(L$2:L242,MATCH(2,1/(L$2:L242&lt;&gt;0))),0)&gt;22,22,ROW()-IFERROR(INDEX(L$2:L242,MATCH(2,1/(L$2:L242&lt;&gt;0))),0))</f>
        <v>22</v>
      </c>
    </row>
    <row r="243" spans="1:13">
      <c r="A243" s="5">
        <v>43818</v>
      </c>
      <c r="B243" s="9">
        <v>4.4094156068089189E-2</v>
      </c>
      <c r="C243" s="9">
        <v>4.6004951145831668E-2</v>
      </c>
      <c r="D243" s="9">
        <v>5.2357944084612234E-3</v>
      </c>
      <c r="E243" s="9">
        <v>5.1240745554292894E-2</v>
      </c>
      <c r="F243" s="9">
        <v>4.0769156737370443E-2</v>
      </c>
      <c r="G243" s="9">
        <v>5.6476539962754119E-2</v>
      </c>
      <c r="H243" s="9">
        <v>3.5533362328909218E-2</v>
      </c>
      <c r="I243">
        <f t="shared" si="6"/>
        <v>0</v>
      </c>
      <c r="J243" s="16">
        <f t="array" ref="J243">IFERROR(INDEX(I$2:I243,MATCH(2,1/(I$2:I243&lt;&gt;0))),0)</f>
        <v>-2.5</v>
      </c>
      <c r="K243" s="16">
        <f t="shared" si="7"/>
        <v>0</v>
      </c>
      <c r="L243" s="16">
        <f>IF(AND(I243&lt;&gt;0,SUM($B$1:I243)=SUM($B$1:I243)),ROW(),0)</f>
        <v>0</v>
      </c>
      <c r="M243" s="16">
        <f t="array" ref="M243">IF(ROW()-IFERROR(INDEX(L$2:L243,MATCH(2,1/(L$2:L243&lt;&gt;0))),0)&gt;22,22,ROW()-IFERROR(INDEX(L$2:L243,MATCH(2,1/(L$2:L243&lt;&gt;0))),0))</f>
        <v>22</v>
      </c>
    </row>
    <row r="244" spans="1:13">
      <c r="A244" s="5">
        <v>43819</v>
      </c>
      <c r="B244" s="9">
        <v>4.4453493637907404E-2</v>
      </c>
      <c r="C244" s="9">
        <v>4.5959274837393309E-2</v>
      </c>
      <c r="D244" s="9">
        <v>5.18501368987879E-3</v>
      </c>
      <c r="E244" s="9">
        <v>5.1144288527272097E-2</v>
      </c>
      <c r="F244" s="9">
        <v>4.0774261147514521E-2</v>
      </c>
      <c r="G244" s="9">
        <v>5.6329302217150892E-2</v>
      </c>
      <c r="H244" s="9">
        <v>3.5589247457635725E-2</v>
      </c>
      <c r="I244">
        <f t="shared" si="6"/>
        <v>0</v>
      </c>
      <c r="J244" s="16">
        <f t="array" ref="J244">IFERROR(INDEX(I$2:I244,MATCH(2,1/(I$2:I244&lt;&gt;0))),0)</f>
        <v>-2.5</v>
      </c>
      <c r="K244" s="16">
        <f t="shared" si="7"/>
        <v>0</v>
      </c>
      <c r="L244" s="16">
        <f>IF(AND(I244&lt;&gt;0,SUM($B$1:I244)=SUM($B$1:I244)),ROW(),0)</f>
        <v>0</v>
      </c>
      <c r="M244" s="16">
        <f t="array" ref="M244">IF(ROW()-IFERROR(INDEX(L$2:L244,MATCH(2,1/(L$2:L244&lt;&gt;0))),0)&gt;22,22,ROW()-IFERROR(INDEX(L$2:L244,MATCH(2,1/(L$2:L244&lt;&gt;0))),0))</f>
        <v>22</v>
      </c>
    </row>
    <row r="245" spans="1:13">
      <c r="A245" s="5">
        <v>43822</v>
      </c>
      <c r="B245" s="9">
        <v>4.5818743439290294E-2</v>
      </c>
      <c r="C245" s="9">
        <v>4.591120483714068E-2</v>
      </c>
      <c r="D245" s="9">
        <v>5.1317060857016122E-3</v>
      </c>
      <c r="E245" s="9">
        <v>5.1042910922842293E-2</v>
      </c>
      <c r="F245" s="9">
        <v>4.0779498751439068E-2</v>
      </c>
      <c r="G245" s="9">
        <v>5.6174617008543905E-2</v>
      </c>
      <c r="H245" s="9">
        <v>3.5647792665737456E-2</v>
      </c>
      <c r="I245">
        <f t="shared" si="6"/>
        <v>0</v>
      </c>
      <c r="J245" s="16">
        <f t="array" ref="J245">IFERROR(INDEX(I$2:I245,MATCH(2,1/(I$2:I245&lt;&gt;0))),0)</f>
        <v>-2.5</v>
      </c>
      <c r="K245" s="16">
        <f t="shared" si="7"/>
        <v>0</v>
      </c>
      <c r="L245" s="16">
        <f>IF(AND(I245&lt;&gt;0,SUM($B$1:I245)=SUM($B$1:I245)),ROW(),0)</f>
        <v>0</v>
      </c>
      <c r="M245" s="16">
        <f t="array" ref="M245">IF(ROW()-IFERROR(INDEX(L$2:L245,MATCH(2,1/(L$2:L245&lt;&gt;0))),0)&gt;22,22,ROW()-IFERROR(INDEX(L$2:L245,MATCH(2,1/(L$2:L245&lt;&gt;0))),0))</f>
        <v>22</v>
      </c>
    </row>
    <row r="246" spans="1:13">
      <c r="A246" s="5">
        <v>43823</v>
      </c>
      <c r="B246" s="9">
        <v>4.6108200036358342E-2</v>
      </c>
      <c r="C246" s="9">
        <v>4.5860051408635728E-2</v>
      </c>
      <c r="D246" s="9">
        <v>5.0702821831387366E-3</v>
      </c>
      <c r="E246" s="9">
        <v>5.0930333591774464E-2</v>
      </c>
      <c r="F246" s="9">
        <v>4.0789769225496993E-2</v>
      </c>
      <c r="G246" s="9">
        <v>5.60006157749132E-2</v>
      </c>
      <c r="H246" s="9">
        <v>3.5719487042358257E-2</v>
      </c>
      <c r="I246">
        <f t="shared" si="6"/>
        <v>0</v>
      </c>
      <c r="J246" s="16">
        <f t="array" ref="J246">IFERROR(INDEX(I$2:I246,MATCH(2,1/(I$2:I246&lt;&gt;0))),0)</f>
        <v>-2.5</v>
      </c>
      <c r="K246" s="16">
        <f t="shared" si="7"/>
        <v>0</v>
      </c>
      <c r="L246" s="16">
        <f>IF(AND(I246&lt;&gt;0,SUM($B$1:I246)=SUM($B$1:I246)),ROW(),0)</f>
        <v>0</v>
      </c>
      <c r="M246" s="16">
        <f t="array" ref="M246">IF(ROW()-IFERROR(INDEX(L$2:L246,MATCH(2,1/(L$2:L246&lt;&gt;0))),0)&gt;22,22,ROW()-IFERROR(INDEX(L$2:L246,MATCH(2,1/(L$2:L246&lt;&gt;0))),0))</f>
        <v>22</v>
      </c>
    </row>
    <row r="247" spans="1:13">
      <c r="A247" s="5">
        <v>43824</v>
      </c>
      <c r="B247" s="9">
        <v>4.6065250569537433E-2</v>
      </c>
      <c r="C247" s="9">
        <v>4.5804013726691642E-2</v>
      </c>
      <c r="D247" s="9">
        <v>5.0053331605677898E-3</v>
      </c>
      <c r="E247" s="9">
        <v>5.0809346887259431E-2</v>
      </c>
      <c r="F247" s="9">
        <v>4.0798680566123853E-2</v>
      </c>
      <c r="G247" s="9">
        <v>5.581468004782722E-2</v>
      </c>
      <c r="H247" s="9">
        <v>3.5793347405556064E-2</v>
      </c>
      <c r="I247">
        <f t="shared" si="6"/>
        <v>0</v>
      </c>
      <c r="J247" s="16">
        <f t="array" ref="J247">IFERROR(INDEX(I$2:I247,MATCH(2,1/(I$2:I247&lt;&gt;0))),0)</f>
        <v>-2.5</v>
      </c>
      <c r="K247" s="16">
        <f t="shared" si="7"/>
        <v>0</v>
      </c>
      <c r="L247" s="16">
        <f>IF(AND(I247&lt;&gt;0,SUM($B$1:I247)=SUM($B$1:I247)),ROW(),0)</f>
        <v>0</v>
      </c>
      <c r="M247" s="16">
        <f t="array" ref="M247">IF(ROW()-IFERROR(INDEX(L$2:L247,MATCH(2,1/(L$2:L247&lt;&gt;0))),0)&gt;22,22,ROW()-IFERROR(INDEX(L$2:L247,MATCH(2,1/(L$2:L247&lt;&gt;0))),0))</f>
        <v>22</v>
      </c>
    </row>
    <row r="248" spans="1:13">
      <c r="A248" s="5">
        <v>43825</v>
      </c>
      <c r="B248" s="9">
        <v>4.5646893501477513E-2</v>
      </c>
      <c r="C248" s="9">
        <v>4.5746872902333653E-2</v>
      </c>
      <c r="D248" s="9">
        <v>4.9375699438467847E-3</v>
      </c>
      <c r="E248" s="9">
        <v>5.0684442846180441E-2</v>
      </c>
      <c r="F248" s="9">
        <v>4.0809302958486865E-2</v>
      </c>
      <c r="G248" s="9">
        <v>5.5622012790027223E-2</v>
      </c>
      <c r="H248" s="9">
        <v>3.5871733014640084E-2</v>
      </c>
      <c r="I248">
        <f t="shared" si="6"/>
        <v>0</v>
      </c>
      <c r="J248" s="16">
        <f t="array" ref="J248">IFERROR(INDEX(I$2:I248,MATCH(2,1/(I$2:I248&lt;&gt;0))),0)</f>
        <v>-2.5</v>
      </c>
      <c r="K248" s="16">
        <f t="shared" si="7"/>
        <v>0</v>
      </c>
      <c r="L248" s="16">
        <f>IF(AND(I248&lt;&gt;0,SUM($B$1:I248)=SUM($B$1:I248)),ROW(),0)</f>
        <v>0</v>
      </c>
      <c r="M248" s="16">
        <f t="array" ref="M248">IF(ROW()-IFERROR(INDEX(L$2:L248,MATCH(2,1/(L$2:L248&lt;&gt;0))),0)&gt;22,22,ROW()-IFERROR(INDEX(L$2:L248,MATCH(2,1/(L$2:L248&lt;&gt;0))),0))</f>
        <v>22</v>
      </c>
    </row>
    <row r="249" spans="1:13">
      <c r="A249" s="5">
        <v>43826</v>
      </c>
      <c r="B249" s="9">
        <v>4.5616610195993695E-2</v>
      </c>
      <c r="C249" s="9">
        <v>4.5678413448898531E-2</v>
      </c>
      <c r="D249" s="9">
        <v>4.8504019908550159E-3</v>
      </c>
      <c r="E249" s="9">
        <v>5.0528815439753544E-2</v>
      </c>
      <c r="F249" s="9">
        <v>4.0828011458043517E-2</v>
      </c>
      <c r="G249" s="9">
        <v>5.5379217430608564E-2</v>
      </c>
      <c r="H249" s="9">
        <v>3.5977609467188497E-2</v>
      </c>
      <c r="I249">
        <f t="shared" si="6"/>
        <v>0</v>
      </c>
      <c r="J249" s="16">
        <f t="array" ref="J249">IFERROR(INDEX(I$2:I249,MATCH(2,1/(I$2:I249&lt;&gt;0))),0)</f>
        <v>-2.5</v>
      </c>
      <c r="K249" s="16">
        <f t="shared" si="7"/>
        <v>0</v>
      </c>
      <c r="L249" s="16">
        <f>IF(AND(I249&lt;&gt;0,SUM($B$1:I249)=SUM($B$1:I249)),ROW(),0)</f>
        <v>0</v>
      </c>
      <c r="M249" s="16">
        <f t="array" ref="M249">IF(ROW()-IFERROR(INDEX(L$2:L249,MATCH(2,1/(L$2:L249&lt;&gt;0))),0)&gt;22,22,ROW()-IFERROR(INDEX(L$2:L249,MATCH(2,1/(L$2:L249&lt;&gt;0))),0))</f>
        <v>22</v>
      </c>
    </row>
    <row r="250" spans="1:13">
      <c r="A250" s="5">
        <v>43829</v>
      </c>
      <c r="B250" s="9">
        <v>4.4666262709692067E-2</v>
      </c>
      <c r="C250" s="9">
        <v>4.5609339083145649E-2</v>
      </c>
      <c r="D250" s="9">
        <v>4.7593142446162931E-3</v>
      </c>
      <c r="E250" s="9">
        <v>5.0368653327761942E-2</v>
      </c>
      <c r="F250" s="9">
        <v>4.0850024838529356E-2</v>
      </c>
      <c r="G250" s="9">
        <v>5.5127967572378235E-2</v>
      </c>
      <c r="H250" s="9">
        <v>3.6090710593913063E-2</v>
      </c>
      <c r="I250">
        <f t="shared" si="6"/>
        <v>0</v>
      </c>
      <c r="J250" s="16">
        <f t="array" ref="J250">IFERROR(INDEX(I$2:I250,MATCH(2,1/(I$2:I250&lt;&gt;0))),0)</f>
        <v>-2.5</v>
      </c>
      <c r="K250" s="16">
        <f t="shared" si="7"/>
        <v>0</v>
      </c>
      <c r="L250" s="16">
        <f>IF(AND(I250&lt;&gt;0,SUM($B$1:I250)=SUM($B$1:I250)),ROW(),0)</f>
        <v>0</v>
      </c>
      <c r="M250" s="16">
        <f t="array" ref="M250">IF(ROW()-IFERROR(INDEX(L$2:L250,MATCH(2,1/(L$2:L250&lt;&gt;0))),0)&gt;22,22,ROW()-IFERROR(INDEX(L$2:L250,MATCH(2,1/(L$2:L250&lt;&gt;0))),0))</f>
        <v>22</v>
      </c>
    </row>
    <row r="251" spans="1:13">
      <c r="A251" s="5">
        <v>43830</v>
      </c>
      <c r="B251" s="9">
        <v>4.4528477106217115E-2</v>
      </c>
      <c r="C251" s="9">
        <v>4.5547978075802881E-2</v>
      </c>
      <c r="D251" s="9">
        <v>4.686107820782744E-3</v>
      </c>
      <c r="E251" s="9">
        <v>5.0234085896585623E-2</v>
      </c>
      <c r="F251" s="9">
        <v>4.0861870255020138E-2</v>
      </c>
      <c r="G251" s="9">
        <v>5.4920193717368365E-2</v>
      </c>
      <c r="H251" s="9">
        <v>3.6175762434237396E-2</v>
      </c>
      <c r="I251">
        <f t="shared" si="6"/>
        <v>0</v>
      </c>
      <c r="J251" s="16">
        <f t="array" ref="J251">IFERROR(INDEX(I$2:I251,MATCH(2,1/(I$2:I251&lt;&gt;0))),0)</f>
        <v>-2.5</v>
      </c>
      <c r="K251" s="16">
        <f t="shared" si="7"/>
        <v>0</v>
      </c>
      <c r="L251" s="16">
        <f>IF(AND(I251&lt;&gt;0,SUM($B$1:I251)=SUM($B$1:I251)),ROW(),0)</f>
        <v>0</v>
      </c>
      <c r="M251" s="16">
        <f t="array" ref="M251">IF(ROW()-IFERROR(INDEX(L$2:L251,MATCH(2,1/(L$2:L251&lt;&gt;0))),0)&gt;22,22,ROW()-IFERROR(INDEX(L$2:L251,MATCH(2,1/(L$2:L251&lt;&gt;0))),0))</f>
        <v>22</v>
      </c>
    </row>
    <row r="252" spans="1:13">
      <c r="A252" s="5">
        <v>43832</v>
      </c>
      <c r="B252" s="9">
        <v>4.338661880871008E-2</v>
      </c>
      <c r="C252" s="9">
        <v>4.548776806531641E-2</v>
      </c>
      <c r="D252" s="9">
        <v>4.620385817055127E-3</v>
      </c>
      <c r="E252" s="9">
        <v>5.0108153882371539E-2</v>
      </c>
      <c r="F252" s="9">
        <v>4.086738224826128E-2</v>
      </c>
      <c r="G252" s="9">
        <v>5.4728539699426662E-2</v>
      </c>
      <c r="H252" s="9">
        <v>3.6246996431206158E-2</v>
      </c>
      <c r="I252">
        <f t="shared" si="6"/>
        <v>0</v>
      </c>
      <c r="J252" s="16">
        <f t="array" ref="J252">IFERROR(INDEX(I$2:I252,MATCH(2,1/(I$2:I252&lt;&gt;0))),0)</f>
        <v>-2.5</v>
      </c>
      <c r="K252" s="16">
        <f t="shared" si="7"/>
        <v>0</v>
      </c>
      <c r="L252" s="16">
        <f>IF(AND(I252&lt;&gt;0,SUM($B$1:I252)=SUM($B$1:I252)),ROW(),0)</f>
        <v>0</v>
      </c>
      <c r="M252" s="16">
        <f t="array" ref="M252">IF(ROW()-IFERROR(INDEX(L$2:L252,MATCH(2,1/(L$2:L252&lt;&gt;0))),0)&gt;22,22,ROW()-IFERROR(INDEX(L$2:L252,MATCH(2,1/(L$2:L252&lt;&gt;0))),0))</f>
        <v>22</v>
      </c>
    </row>
    <row r="253" spans="1:13">
      <c r="A253" s="5">
        <v>43833</v>
      </c>
      <c r="B253" s="9">
        <v>4.3345703827538808E-2</v>
      </c>
      <c r="C253" s="9">
        <v>4.5428559146626572E-2</v>
      </c>
      <c r="D253" s="9">
        <v>4.5440631725630629E-3</v>
      </c>
      <c r="E253" s="9">
        <v>4.9972622319189634E-2</v>
      </c>
      <c r="F253" s="9">
        <v>4.088449597406351E-2</v>
      </c>
      <c r="G253" s="9">
        <v>5.4516685491752696E-2</v>
      </c>
      <c r="H253" s="9">
        <v>3.6340432801500448E-2</v>
      </c>
      <c r="I253">
        <f t="shared" si="6"/>
        <v>0</v>
      </c>
      <c r="J253" s="16">
        <f t="array" ref="J253">IFERROR(INDEX(I$2:I253,MATCH(2,1/(I$2:I253&lt;&gt;0))),0)</f>
        <v>-2.5</v>
      </c>
      <c r="K253" s="16">
        <f t="shared" si="7"/>
        <v>0</v>
      </c>
      <c r="L253" s="16">
        <f>IF(AND(I253&lt;&gt;0,SUM($B$1:I253)=SUM($B$1:I253)),ROW(),0)</f>
        <v>0</v>
      </c>
      <c r="M253" s="16">
        <f t="array" ref="M253">IF(ROW()-IFERROR(INDEX(L$2:L253,MATCH(2,1/(L$2:L253&lt;&gt;0))),0)&gt;22,22,ROW()-IFERROR(INDEX(L$2:L253,MATCH(2,1/(L$2:L253&lt;&gt;0))),0))</f>
        <v>22</v>
      </c>
    </row>
    <row r="254" spans="1:13">
      <c r="A254" s="5">
        <v>43836</v>
      </c>
      <c r="B254" s="9">
        <v>4.3542937970067842E-2</v>
      </c>
      <c r="C254" s="9">
        <v>4.5370016016512693E-2</v>
      </c>
      <c r="D254" s="9">
        <v>4.4737081473525684E-3</v>
      </c>
      <c r="E254" s="9">
        <v>4.9843724163865261E-2</v>
      </c>
      <c r="F254" s="9">
        <v>4.0896307869160126E-2</v>
      </c>
      <c r="G254" s="9">
        <v>5.4317432311217828E-2</v>
      </c>
      <c r="H254" s="9">
        <v>3.6422599721807558E-2</v>
      </c>
      <c r="I254">
        <f t="shared" si="6"/>
        <v>0</v>
      </c>
      <c r="J254" s="16">
        <f t="array" ref="J254">IFERROR(INDEX(I$2:I254,MATCH(2,1/(I$2:I254&lt;&gt;0))),0)</f>
        <v>-2.5</v>
      </c>
      <c r="K254" s="16">
        <f t="shared" si="7"/>
        <v>0</v>
      </c>
      <c r="L254" s="16">
        <f>IF(AND(I254&lt;&gt;0,SUM($B$1:I254)=SUM($B$1:I254)),ROW(),0)</f>
        <v>0</v>
      </c>
      <c r="M254" s="16">
        <f t="array" ref="M254">IF(ROW()-IFERROR(INDEX(L$2:L254,MATCH(2,1/(L$2:L254&lt;&gt;0))),0)&gt;22,22,ROW()-IFERROR(INDEX(L$2:L254,MATCH(2,1/(L$2:L254&lt;&gt;0))),0))</f>
        <v>22</v>
      </c>
    </row>
    <row r="255" spans="1:13">
      <c r="A255" s="5">
        <v>43837</v>
      </c>
      <c r="B255" s="9">
        <v>4.3070855300945413E-2</v>
      </c>
      <c r="C255" s="9">
        <v>4.5311471951207709E-2</v>
      </c>
      <c r="D255" s="9">
        <v>4.3960998742436086E-3</v>
      </c>
      <c r="E255" s="9">
        <v>4.9707571825451317E-2</v>
      </c>
      <c r="F255" s="9">
        <v>4.09153720769641E-2</v>
      </c>
      <c r="G255" s="9">
        <v>5.4103671699694926E-2</v>
      </c>
      <c r="H255" s="9">
        <v>3.6519272202720492E-2</v>
      </c>
      <c r="I255">
        <f t="shared" si="6"/>
        <v>0</v>
      </c>
      <c r="J255" s="16">
        <f t="array" ref="J255">IFERROR(INDEX(I$2:I255,MATCH(2,1/(I$2:I255&lt;&gt;0))),0)</f>
        <v>-2.5</v>
      </c>
      <c r="K255" s="16">
        <f t="shared" si="7"/>
        <v>0</v>
      </c>
      <c r="L255" s="16">
        <f>IF(AND(I255&lt;&gt;0,SUM($B$1:I255)=SUM($B$1:I255)),ROW(),0)</f>
        <v>0</v>
      </c>
      <c r="M255" s="16">
        <f t="array" ref="M255">IF(ROW()-IFERROR(INDEX(L$2:L255,MATCH(2,1/(L$2:L255&lt;&gt;0))),0)&gt;22,22,ROW()-IFERROR(INDEX(L$2:L255,MATCH(2,1/(L$2:L255&lt;&gt;0))),0))</f>
        <v>22</v>
      </c>
    </row>
    <row r="256" spans="1:13">
      <c r="A256" s="5">
        <v>43838</v>
      </c>
      <c r="B256" s="9">
        <v>4.3963717880390531E-2</v>
      </c>
      <c r="C256" s="9">
        <v>4.5253188506583705E-2</v>
      </c>
      <c r="D256" s="9">
        <v>4.3241841990266901E-3</v>
      </c>
      <c r="E256" s="9">
        <v>4.9577372705610398E-2</v>
      </c>
      <c r="F256" s="9">
        <v>4.0929004307557013E-2</v>
      </c>
      <c r="G256" s="9">
        <v>5.3901556904637084E-2</v>
      </c>
      <c r="H256" s="9">
        <v>3.6604820108530327E-2</v>
      </c>
      <c r="I256">
        <f t="shared" si="6"/>
        <v>0</v>
      </c>
      <c r="J256" s="16">
        <f t="array" ref="J256">IFERROR(INDEX(I$2:I256,MATCH(2,1/(I$2:I256&lt;&gt;0))),0)</f>
        <v>-2.5</v>
      </c>
      <c r="K256" s="16">
        <f t="shared" si="7"/>
        <v>0</v>
      </c>
      <c r="L256" s="16">
        <f>IF(AND(I256&lt;&gt;0,SUM($B$1:I256)=SUM($B$1:I256)),ROW(),0)</f>
        <v>0</v>
      </c>
      <c r="M256" s="16">
        <f t="array" ref="M256">IF(ROW()-IFERROR(INDEX(L$2:L256,MATCH(2,1/(L$2:L256&lt;&gt;0))),0)&gt;22,22,ROW()-IFERROR(INDEX(L$2:L256,MATCH(2,1/(L$2:L256&lt;&gt;0))),0))</f>
        <v>22</v>
      </c>
    </row>
    <row r="257" spans="1:13">
      <c r="A257" s="5">
        <v>43839</v>
      </c>
      <c r="B257" s="9">
        <v>4.3500012705977607E-2</v>
      </c>
      <c r="C257" s="9">
        <v>4.5193751129325117E-2</v>
      </c>
      <c r="D257" s="9">
        <v>4.2456839535218085E-3</v>
      </c>
      <c r="E257" s="9">
        <v>4.9439435082846928E-2</v>
      </c>
      <c r="F257" s="9">
        <v>4.0948067175803307E-2</v>
      </c>
      <c r="G257" s="9">
        <v>5.3685119036368731E-2</v>
      </c>
      <c r="H257" s="9">
        <v>3.6702383222281504E-2</v>
      </c>
      <c r="I257">
        <f t="shared" si="6"/>
        <v>0</v>
      </c>
      <c r="J257" s="16">
        <f t="array" ref="J257">IFERROR(INDEX(I$2:I257,MATCH(2,1/(I$2:I257&lt;&gt;0))),0)</f>
        <v>-2.5</v>
      </c>
      <c r="K257" s="16">
        <f t="shared" si="7"/>
        <v>0</v>
      </c>
      <c r="L257" s="16">
        <f>IF(AND(I257&lt;&gt;0,SUM($B$1:I257)=SUM($B$1:I257)),ROW(),0)</f>
        <v>0</v>
      </c>
      <c r="M257" s="16">
        <f t="array" ref="M257">IF(ROW()-IFERROR(INDEX(L$2:L257,MATCH(2,1/(L$2:L257&lt;&gt;0))),0)&gt;22,22,ROW()-IFERROR(INDEX(L$2:L257,MATCH(2,1/(L$2:L257&lt;&gt;0))),0))</f>
        <v>22</v>
      </c>
    </row>
    <row r="258" spans="1:13">
      <c r="A258" s="5">
        <v>43840</v>
      </c>
      <c r="B258" s="9">
        <v>4.3901815790481698E-2</v>
      </c>
      <c r="C258" s="9">
        <v>4.5141804854052628E-2</v>
      </c>
      <c r="D258" s="9">
        <v>4.1809879432036989E-3</v>
      </c>
      <c r="E258" s="9">
        <v>4.9322792797256328E-2</v>
      </c>
      <c r="F258" s="9">
        <v>4.0960816910848928E-2</v>
      </c>
      <c r="G258" s="9">
        <v>5.3503780740460027E-2</v>
      </c>
      <c r="H258" s="9">
        <v>3.6779828967645228E-2</v>
      </c>
      <c r="I258">
        <f t="shared" si="6"/>
        <v>0</v>
      </c>
      <c r="J258" s="16">
        <f t="array" ref="J258">IFERROR(INDEX(I$2:I258,MATCH(2,1/(I$2:I258&lt;&gt;0))),0)</f>
        <v>-2.5</v>
      </c>
      <c r="K258" s="16">
        <f t="shared" si="7"/>
        <v>0</v>
      </c>
      <c r="L258" s="16">
        <f>IF(AND(I258&lt;&gt;0,SUM($B$1:I258)=SUM($B$1:I258)),ROW(),0)</f>
        <v>0</v>
      </c>
      <c r="M258" s="16">
        <f t="array" ref="M258">IF(ROW()-IFERROR(INDEX(L$2:L258,MATCH(2,1/(L$2:L258&lt;&gt;0))),0)&gt;22,22,ROW()-IFERROR(INDEX(L$2:L258,MATCH(2,1/(L$2:L258&lt;&gt;0))),0))</f>
        <v>22</v>
      </c>
    </row>
    <row r="259" spans="1:13">
      <c r="A259" s="5">
        <v>43843</v>
      </c>
      <c r="B259" s="9">
        <v>4.3376858927996365E-2</v>
      </c>
      <c r="C259" s="9">
        <v>4.5089654413680749E-2</v>
      </c>
      <c r="D259" s="9">
        <v>4.1081126824610769E-3</v>
      </c>
      <c r="E259" s="9">
        <v>4.9197767096141827E-2</v>
      </c>
      <c r="F259" s="9">
        <v>4.0981541731219671E-2</v>
      </c>
      <c r="G259" s="9">
        <v>5.3305879778602905E-2</v>
      </c>
      <c r="H259" s="9">
        <v>3.6873429048758594E-2</v>
      </c>
      <c r="I259">
        <f t="shared" ref="I259:I322" si="8">IF(B259&gt;G259,5,IF(B259&gt;E259,2.5,IF(B259&lt;H259,-5,IF(B259&lt;F259,-2.5,0))))</f>
        <v>0</v>
      </c>
      <c r="J259" s="16">
        <f t="array" ref="J259">IFERROR(INDEX(I$2:I259,MATCH(2,1/(I$2:I259&lt;&gt;0))),0)</f>
        <v>-2.5</v>
      </c>
      <c r="K259" s="16">
        <f t="shared" ref="K259:K322" si="9">IF(J259=0,0,IF(J259&lt;0,-1*(ABS(J259)-M259*ABS(J259)/22),J259-M259*J259/22))</f>
        <v>0</v>
      </c>
      <c r="L259" s="16">
        <f>IF(AND(I259&lt;&gt;0,SUM($B$1:I259)=SUM($B$1:I259)),ROW(),0)</f>
        <v>0</v>
      </c>
      <c r="M259" s="16">
        <f t="array" ref="M259">IF(ROW()-IFERROR(INDEX(L$2:L259,MATCH(2,1/(L$2:L259&lt;&gt;0))),0)&gt;22,22,ROW()-IFERROR(INDEX(L$2:L259,MATCH(2,1/(L$2:L259&lt;&gt;0))),0))</f>
        <v>22</v>
      </c>
    </row>
    <row r="260" spans="1:13">
      <c r="A260" s="5">
        <v>43844</v>
      </c>
      <c r="B260" s="9">
        <v>4.3453003912216633E-2</v>
      </c>
      <c r="C260" s="9">
        <v>4.5035015392676132E-2</v>
      </c>
      <c r="D260" s="9">
        <v>4.0248709855420983E-3</v>
      </c>
      <c r="E260" s="9">
        <v>4.9059886378218232E-2</v>
      </c>
      <c r="F260" s="9">
        <v>4.1010144407134033E-2</v>
      </c>
      <c r="G260" s="9">
        <v>5.3084757363760331E-2</v>
      </c>
      <c r="H260" s="9">
        <v>3.6985273421591934E-2</v>
      </c>
      <c r="I260">
        <f t="shared" si="8"/>
        <v>0</v>
      </c>
      <c r="J260" s="16">
        <f t="array" ref="J260">IFERROR(INDEX(I$2:I260,MATCH(2,1/(I$2:I260&lt;&gt;0))),0)</f>
        <v>-2.5</v>
      </c>
      <c r="K260" s="16">
        <f t="shared" si="9"/>
        <v>0</v>
      </c>
      <c r="L260" s="16">
        <f>IF(AND(I260&lt;&gt;0,SUM($B$1:I260)=SUM($B$1:I260)),ROW(),0)</f>
        <v>0</v>
      </c>
      <c r="M260" s="16">
        <f t="array" ref="M260">IF(ROW()-IFERROR(INDEX(L$2:L260,MATCH(2,1/(L$2:L260&lt;&gt;0))),0)&gt;22,22,ROW()-IFERROR(INDEX(L$2:L260,MATCH(2,1/(L$2:L260&lt;&gt;0))),0))</f>
        <v>22</v>
      </c>
    </row>
    <row r="261" spans="1:13">
      <c r="A261" s="5">
        <v>43845</v>
      </c>
      <c r="B261" s="9">
        <v>4.3921954051335275E-2</v>
      </c>
      <c r="C261" s="9">
        <v>4.4986588659000369E-2</v>
      </c>
      <c r="D261" s="9">
        <v>3.9580173309290839E-3</v>
      </c>
      <c r="E261" s="9">
        <v>4.8944605989929453E-2</v>
      </c>
      <c r="F261" s="9">
        <v>4.1028571328071285E-2</v>
      </c>
      <c r="G261" s="9">
        <v>5.2902623320858537E-2</v>
      </c>
      <c r="H261" s="9">
        <v>3.7070553997142201E-2</v>
      </c>
      <c r="I261">
        <f t="shared" si="8"/>
        <v>0</v>
      </c>
      <c r="J261" s="16">
        <f t="array" ref="J261">IFERROR(INDEX(I$2:I261,MATCH(2,1/(I$2:I261&lt;&gt;0))),0)</f>
        <v>-2.5</v>
      </c>
      <c r="K261" s="16">
        <f t="shared" si="9"/>
        <v>0</v>
      </c>
      <c r="L261" s="16">
        <f>IF(AND(I261&lt;&gt;0,SUM($B$1:I261)=SUM($B$1:I261)),ROW(),0)</f>
        <v>0</v>
      </c>
      <c r="M261" s="16">
        <f t="array" ref="M261">IF(ROW()-IFERROR(INDEX(L$2:L261,MATCH(2,1/(L$2:L261&lt;&gt;0))),0)&gt;22,22,ROW()-IFERROR(INDEX(L$2:L261,MATCH(2,1/(L$2:L261&lt;&gt;0))),0))</f>
        <v>22</v>
      </c>
    </row>
    <row r="262" spans="1:13">
      <c r="A262" s="5">
        <v>43846</v>
      </c>
      <c r="B262" s="9">
        <v>4.4388537899846495E-2</v>
      </c>
      <c r="C262" s="9">
        <v>4.4940164186072579E-2</v>
      </c>
      <c r="D262" s="9">
        <v>3.9000913384980244E-3</v>
      </c>
      <c r="E262" s="9">
        <v>4.8840255524570601E-2</v>
      </c>
      <c r="F262" s="9">
        <v>4.1040072847574556E-2</v>
      </c>
      <c r="G262" s="9">
        <v>5.2740346863068624E-2</v>
      </c>
      <c r="H262" s="9">
        <v>3.7139981509076533E-2</v>
      </c>
      <c r="I262">
        <f t="shared" si="8"/>
        <v>0</v>
      </c>
      <c r="J262" s="16">
        <f t="array" ref="J262">IFERROR(INDEX(I$2:I262,MATCH(2,1/(I$2:I262&lt;&gt;0))),0)</f>
        <v>-2.5</v>
      </c>
      <c r="K262" s="16">
        <f t="shared" si="9"/>
        <v>0</v>
      </c>
      <c r="L262" s="16">
        <f>IF(AND(I262&lt;&gt;0,SUM($B$1:I262)=SUM($B$1:I262)),ROW(),0)</f>
        <v>0</v>
      </c>
      <c r="M262" s="16">
        <f t="array" ref="M262">IF(ROW()-IFERROR(INDEX(L$2:L262,MATCH(2,1/(L$2:L262&lt;&gt;0))),0)&gt;22,22,ROW()-IFERROR(INDEX(L$2:L262,MATCH(2,1/(L$2:L262&lt;&gt;0))),0))</f>
        <v>22</v>
      </c>
    </row>
    <row r="263" spans="1:13">
      <c r="A263" s="5">
        <v>43847</v>
      </c>
      <c r="B263" s="9">
        <v>4.4427694208015019E-2</v>
      </c>
      <c r="C263" s="9">
        <v>4.4895130083894778E-2</v>
      </c>
      <c r="D263" s="9">
        <v>3.8272672252670603E-3</v>
      </c>
      <c r="E263" s="9">
        <v>4.8722397309161836E-2</v>
      </c>
      <c r="F263" s="9">
        <v>4.1067862858627721E-2</v>
      </c>
      <c r="G263" s="9">
        <v>5.25496645344289E-2</v>
      </c>
      <c r="H263" s="9">
        <v>3.7240595633360657E-2</v>
      </c>
      <c r="I263">
        <f t="shared" si="8"/>
        <v>0</v>
      </c>
      <c r="J263" s="16">
        <f t="array" ref="J263">IFERROR(INDEX(I$2:I263,MATCH(2,1/(I$2:I263&lt;&gt;0))),0)</f>
        <v>-2.5</v>
      </c>
      <c r="K263" s="16">
        <f t="shared" si="9"/>
        <v>0</v>
      </c>
      <c r="L263" s="16">
        <f>IF(AND(I263&lt;&gt;0,SUM($B$1:I263)=SUM($B$1:I263)),ROW(),0)</f>
        <v>0</v>
      </c>
      <c r="M263" s="16">
        <f t="array" ref="M263">IF(ROW()-IFERROR(INDEX(L$2:L263,MATCH(2,1/(L$2:L263&lt;&gt;0))),0)&gt;22,22,ROW()-IFERROR(INDEX(L$2:L263,MATCH(2,1/(L$2:L263&lt;&gt;0))),0))</f>
        <v>22</v>
      </c>
    </row>
    <row r="264" spans="1:13">
      <c r="A264" s="5">
        <v>43849</v>
      </c>
      <c r="B264" s="9">
        <v>4.4467694208015024E-2</v>
      </c>
      <c r="C264" s="9">
        <v>4.4850566104943992E-2</v>
      </c>
      <c r="D264" s="9">
        <v>3.7540120274766279E-3</v>
      </c>
      <c r="E264" s="9">
        <v>4.8604578132420619E-2</v>
      </c>
      <c r="F264" s="9">
        <v>4.1096554077467366E-2</v>
      </c>
      <c r="G264" s="9">
        <v>5.2358590159897245E-2</v>
      </c>
      <c r="H264" s="9">
        <v>3.734254204999074E-2</v>
      </c>
      <c r="I264">
        <f t="shared" si="8"/>
        <v>0</v>
      </c>
      <c r="J264" s="16">
        <f t="array" ref="J264">IFERROR(INDEX(I$2:I264,MATCH(2,1/(I$2:I264&lt;&gt;0))),0)</f>
        <v>-2.5</v>
      </c>
      <c r="K264" s="16">
        <f t="shared" si="9"/>
        <v>0</v>
      </c>
      <c r="L264" s="16">
        <f>IF(AND(I264&lt;&gt;0,SUM($B$1:I264)=SUM($B$1:I264)),ROW(),0)</f>
        <v>0</v>
      </c>
      <c r="M264" s="16">
        <f t="array" ref="M264">IF(ROW()-IFERROR(INDEX(L$2:L264,MATCH(2,1/(L$2:L264&lt;&gt;0))),0)&gt;22,22,ROW()-IFERROR(INDEX(L$2:L264,MATCH(2,1/(L$2:L264&lt;&gt;0))),0))</f>
        <v>22</v>
      </c>
    </row>
    <row r="265" spans="1:13">
      <c r="A265" s="5">
        <v>43850</v>
      </c>
      <c r="B265" s="9">
        <v>4.406278269390005E-2</v>
      </c>
      <c r="C265" s="9">
        <v>4.481749470034694E-2</v>
      </c>
      <c r="D265" s="9">
        <v>3.6895639295559364E-3</v>
      </c>
      <c r="E265" s="9">
        <v>4.8507058629902879E-2</v>
      </c>
      <c r="F265" s="9">
        <v>4.1127930770791001E-2</v>
      </c>
      <c r="G265" s="9">
        <v>5.2196622559458811E-2</v>
      </c>
      <c r="H265" s="9">
        <v>3.7438366841235068E-2</v>
      </c>
      <c r="I265">
        <f t="shared" si="8"/>
        <v>0</v>
      </c>
      <c r="J265" s="16">
        <f t="array" ref="J265">IFERROR(INDEX(I$2:I265,MATCH(2,1/(I$2:I265&lt;&gt;0))),0)</f>
        <v>-2.5</v>
      </c>
      <c r="K265" s="16">
        <f t="shared" si="9"/>
        <v>0</v>
      </c>
      <c r="L265" s="16">
        <f>IF(AND(I265&lt;&gt;0,SUM($B$1:I265)=SUM($B$1:I265)),ROW(),0)</f>
        <v>0</v>
      </c>
      <c r="M265" s="16">
        <f t="array" ref="M265">IF(ROW()-IFERROR(INDEX(L$2:L265,MATCH(2,1/(L$2:L265&lt;&gt;0))),0)&gt;22,22,ROW()-IFERROR(INDEX(L$2:L265,MATCH(2,1/(L$2:L265&lt;&gt;0))),0))</f>
        <v>22</v>
      </c>
    </row>
    <row r="266" spans="1:13">
      <c r="A266" s="5">
        <v>43851</v>
      </c>
      <c r="B266" s="9">
        <v>4.5536294366626567E-2</v>
      </c>
      <c r="C266" s="9">
        <v>4.481793679070039E-2</v>
      </c>
      <c r="D266" s="9">
        <v>3.690885478849811E-3</v>
      </c>
      <c r="E266" s="9">
        <v>4.8508822269550202E-2</v>
      </c>
      <c r="F266" s="9">
        <v>4.1127051311850578E-2</v>
      </c>
      <c r="G266" s="9">
        <v>5.2199707748400014E-2</v>
      </c>
      <c r="H266" s="9">
        <v>3.7436165833000766E-2</v>
      </c>
      <c r="I266">
        <f t="shared" si="8"/>
        <v>0</v>
      </c>
      <c r="J266" s="16">
        <f t="array" ref="J266">IFERROR(INDEX(I$2:I266,MATCH(2,1/(I$2:I266&lt;&gt;0))),0)</f>
        <v>-2.5</v>
      </c>
      <c r="K266" s="16">
        <f t="shared" si="9"/>
        <v>0</v>
      </c>
      <c r="L266" s="16">
        <f>IF(AND(I266&lt;&gt;0,SUM($B$1:I266)=SUM($B$1:I266)),ROW(),0)</f>
        <v>0</v>
      </c>
      <c r="M266" s="16">
        <f t="array" ref="M266">IF(ROW()-IFERROR(INDEX(L$2:L266,MATCH(2,1/(L$2:L266&lt;&gt;0))),0)&gt;22,22,ROW()-IFERROR(INDEX(L$2:L266,MATCH(2,1/(L$2:L266&lt;&gt;0))),0))</f>
        <v>22</v>
      </c>
    </row>
    <row r="267" spans="1:13">
      <c r="A267" s="5">
        <v>43852</v>
      </c>
      <c r="B267" s="9">
        <v>4.5533483180975012E-2</v>
      </c>
      <c r="C267" s="9">
        <v>4.4815963793787952E-2</v>
      </c>
      <c r="D267" s="9">
        <v>3.6854834640671673E-3</v>
      </c>
      <c r="E267" s="9">
        <v>4.8501447257855122E-2</v>
      </c>
      <c r="F267" s="9">
        <v>4.1130480329720782E-2</v>
      </c>
      <c r="G267" s="9">
        <v>5.2186930721922285E-2</v>
      </c>
      <c r="H267" s="9">
        <v>3.7444996865653619E-2</v>
      </c>
      <c r="I267">
        <f t="shared" si="8"/>
        <v>0</v>
      </c>
      <c r="J267" s="16">
        <f t="array" ref="J267">IFERROR(INDEX(I$2:I267,MATCH(2,1/(I$2:I267&lt;&gt;0))),0)</f>
        <v>-2.5</v>
      </c>
      <c r="K267" s="16">
        <f t="shared" si="9"/>
        <v>0</v>
      </c>
      <c r="L267" s="16">
        <f>IF(AND(I267&lt;&gt;0,SUM($B$1:I267)=SUM($B$1:I267)),ROW(),0)</f>
        <v>0</v>
      </c>
      <c r="M267" s="16">
        <f t="array" ref="M267">IF(ROW()-IFERROR(INDEX(L$2:L267,MATCH(2,1/(L$2:L267&lt;&gt;0))),0)&gt;22,22,ROW()-IFERROR(INDEX(L$2:L267,MATCH(2,1/(L$2:L267&lt;&gt;0))),0))</f>
        <v>22</v>
      </c>
    </row>
    <row r="268" spans="1:13">
      <c r="A268" s="5">
        <v>43853</v>
      </c>
      <c r="B268" s="9">
        <v>4.7952961457539814E-2</v>
      </c>
      <c r="C268" s="9">
        <v>4.480810052287728E-2</v>
      </c>
      <c r="D268" s="9">
        <v>3.6647893882154814E-3</v>
      </c>
      <c r="E268" s="9">
        <v>4.8472889911092762E-2</v>
      </c>
      <c r="F268" s="9">
        <v>4.1143311134661797E-2</v>
      </c>
      <c r="G268" s="9">
        <v>5.2137679299308244E-2</v>
      </c>
      <c r="H268" s="9">
        <v>3.7478521746446315E-2</v>
      </c>
      <c r="I268">
        <f t="shared" si="8"/>
        <v>0</v>
      </c>
      <c r="J268" s="16">
        <f t="array" ref="J268">IFERROR(INDEX(I$2:I268,MATCH(2,1/(I$2:I268&lt;&gt;0))),0)</f>
        <v>-2.5</v>
      </c>
      <c r="K268" s="16">
        <f t="shared" si="9"/>
        <v>0</v>
      </c>
      <c r="L268" s="16">
        <f>IF(AND(I268&lt;&gt;0,SUM($B$1:I268)=SUM($B$1:I268)),ROW(),0)</f>
        <v>0</v>
      </c>
      <c r="M268" s="16">
        <f t="array" ref="M268">IF(ROW()-IFERROR(INDEX(L$2:L268,MATCH(2,1/(L$2:L268&lt;&gt;0))),0)&gt;22,22,ROW()-IFERROR(INDEX(L$2:L268,MATCH(2,1/(L$2:L268&lt;&gt;0))),0))</f>
        <v>22</v>
      </c>
    </row>
    <row r="269" spans="1:13">
      <c r="A269" s="5">
        <v>43864</v>
      </c>
      <c r="B269" s="9">
        <v>5.5904237536691534E-2</v>
      </c>
      <c r="C269" s="9">
        <v>4.479349485240746E-2</v>
      </c>
      <c r="D269" s="9">
        <v>3.6271701265442025E-3</v>
      </c>
      <c r="E269" s="9">
        <v>4.8420664978951665E-2</v>
      </c>
      <c r="F269" s="9">
        <v>4.1166324725863256E-2</v>
      </c>
      <c r="G269" s="9">
        <v>5.2047835105495863E-2</v>
      </c>
      <c r="H269" s="9">
        <v>3.7539154599319058E-2</v>
      </c>
      <c r="I269">
        <f t="shared" si="8"/>
        <v>5</v>
      </c>
      <c r="J269" s="16">
        <f t="array" ref="J269">IFERROR(INDEX(I$2:I269,MATCH(2,1/(I$2:I269&lt;&gt;0))),0)</f>
        <v>5</v>
      </c>
      <c r="K269" s="16">
        <f t="shared" si="9"/>
        <v>5</v>
      </c>
      <c r="L269" s="16">
        <f>IF(AND(I269&lt;&gt;0,SUM($B$1:I269)=SUM($B$1:I269)),ROW(),0)</f>
        <v>269</v>
      </c>
      <c r="M269" s="16">
        <f t="array" ref="M269">IF(ROW()-IFERROR(INDEX(L$2:L269,MATCH(2,1/(L$2:L269&lt;&gt;0))),0)&gt;22,22,ROW()-IFERROR(INDEX(L$2:L269,MATCH(2,1/(L$2:L269&lt;&gt;0))),0))</f>
        <v>0</v>
      </c>
    </row>
    <row r="270" spans="1:13">
      <c r="A270" s="5">
        <v>43865</v>
      </c>
      <c r="B270" s="9">
        <v>5.4668479867044553E-2</v>
      </c>
      <c r="C270" s="9">
        <v>4.4778243976747185E-2</v>
      </c>
      <c r="D270" s="9">
        <v>3.5896692597295905E-3</v>
      </c>
      <c r="E270" s="9">
        <v>4.8367913236476774E-2</v>
      </c>
      <c r="F270" s="9">
        <v>4.1188574717017597E-2</v>
      </c>
      <c r="G270" s="9">
        <v>5.195758249620637E-2</v>
      </c>
      <c r="H270" s="9">
        <v>3.7598905457288001E-2</v>
      </c>
      <c r="I270">
        <f t="shared" si="8"/>
        <v>5</v>
      </c>
      <c r="J270" s="16">
        <f t="array" ref="J270">IFERROR(INDEX(I$2:I270,MATCH(2,1/(I$2:I270&lt;&gt;0))),0)</f>
        <v>5</v>
      </c>
      <c r="K270" s="16">
        <f t="shared" si="9"/>
        <v>5</v>
      </c>
      <c r="L270" s="16">
        <f>IF(AND(I270&lt;&gt;0,SUM($B$1:I270)=SUM($B$1:I270)),ROW(),0)</f>
        <v>270</v>
      </c>
      <c r="M270" s="16">
        <f t="array" ref="M270">IF(ROW()-IFERROR(INDEX(L$2:L270,MATCH(2,1/(L$2:L270&lt;&gt;0))),0)&gt;22,22,ROW()-IFERROR(INDEX(L$2:L270,MATCH(2,1/(L$2:L270&lt;&gt;0))),0))</f>
        <v>0</v>
      </c>
    </row>
    <row r="271" spans="1:13">
      <c r="A271" s="5">
        <v>43866</v>
      </c>
      <c r="B271" s="9">
        <v>5.350112275018952E-2</v>
      </c>
      <c r="C271" s="9">
        <v>4.4767704970267781E-2</v>
      </c>
      <c r="D271" s="9">
        <v>3.5650571161727684E-3</v>
      </c>
      <c r="E271" s="9">
        <v>4.833276208644055E-2</v>
      </c>
      <c r="F271" s="9">
        <v>4.1202647854095012E-2</v>
      </c>
      <c r="G271" s="9">
        <v>5.189781920261332E-2</v>
      </c>
      <c r="H271" s="9">
        <v>3.7637590737922243E-2</v>
      </c>
      <c r="I271">
        <f t="shared" si="8"/>
        <v>5</v>
      </c>
      <c r="J271" s="16">
        <f t="array" ref="J271">IFERROR(INDEX(I$2:I271,MATCH(2,1/(I$2:I271&lt;&gt;0))),0)</f>
        <v>5</v>
      </c>
      <c r="K271" s="16">
        <f t="shared" si="9"/>
        <v>5</v>
      </c>
      <c r="L271" s="16">
        <f>IF(AND(I271&lt;&gt;0,SUM($B$1:I271)=SUM($B$1:I271)),ROW(),0)</f>
        <v>271</v>
      </c>
      <c r="M271" s="16">
        <f t="array" ref="M271">IF(ROW()-IFERROR(INDEX(L$2:L271,MATCH(2,1/(L$2:L271&lt;&gt;0))),0)&gt;22,22,ROW()-IFERROR(INDEX(L$2:L271,MATCH(2,1/(L$2:L271&lt;&gt;0))),0))</f>
        <v>0</v>
      </c>
    </row>
    <row r="272" spans="1:13">
      <c r="A272" s="5">
        <v>43867</v>
      </c>
      <c r="B272" s="9">
        <v>5.2365898210427822E-2</v>
      </c>
      <c r="C272" s="9">
        <v>4.4756966310566054E-2</v>
      </c>
      <c r="D272" s="9">
        <v>3.5403041854729757E-3</v>
      </c>
      <c r="E272" s="9">
        <v>4.8297270496039033E-2</v>
      </c>
      <c r="F272" s="9">
        <v>4.1216662125093076E-2</v>
      </c>
      <c r="G272" s="9">
        <v>5.1837574681512004E-2</v>
      </c>
      <c r="H272" s="9">
        <v>3.7676357939620105E-2</v>
      </c>
      <c r="I272">
        <f t="shared" si="8"/>
        <v>5</v>
      </c>
      <c r="J272" s="16">
        <f t="array" ref="J272">IFERROR(INDEX(I$2:I272,MATCH(2,1/(I$2:I272&lt;&gt;0))),0)</f>
        <v>5</v>
      </c>
      <c r="K272" s="16">
        <f t="shared" si="9"/>
        <v>5</v>
      </c>
      <c r="L272" s="16">
        <f>IF(AND(I272&lt;&gt;0,SUM($B$1:I272)=SUM($B$1:I272)),ROW(),0)</f>
        <v>272</v>
      </c>
      <c r="M272" s="16">
        <f t="array" ref="M272">IF(ROW()-IFERROR(INDEX(L$2:L272,MATCH(2,1/(L$2:L272&lt;&gt;0))),0)&gt;22,22,ROW()-IFERROR(INDEX(L$2:L272,MATCH(2,1/(L$2:L272&lt;&gt;0))),0))</f>
        <v>0</v>
      </c>
    </row>
    <row r="273" spans="1:13">
      <c r="A273" s="5">
        <v>43868</v>
      </c>
      <c r="B273" s="9">
        <v>5.1752368757933272E-2</v>
      </c>
      <c r="C273" s="9">
        <v>4.4740837607483847E-2</v>
      </c>
      <c r="D273" s="9">
        <v>3.5054096810549595E-3</v>
      </c>
      <c r="E273" s="9">
        <v>4.8246247288538803E-2</v>
      </c>
      <c r="F273" s="9">
        <v>4.123542792642889E-2</v>
      </c>
      <c r="G273" s="9">
        <v>5.1751656969593766E-2</v>
      </c>
      <c r="H273" s="9">
        <v>3.7730018245373927E-2</v>
      </c>
      <c r="I273">
        <f t="shared" si="8"/>
        <v>5</v>
      </c>
      <c r="J273" s="16">
        <f t="array" ref="J273">IFERROR(INDEX(I$2:I273,MATCH(2,1/(I$2:I273&lt;&gt;0))),0)</f>
        <v>5</v>
      </c>
      <c r="K273" s="16">
        <f t="shared" si="9"/>
        <v>5</v>
      </c>
      <c r="L273" s="16">
        <f>IF(AND(I273&lt;&gt;0,SUM($B$1:I273)=SUM($B$1:I273)),ROW(),0)</f>
        <v>273</v>
      </c>
      <c r="M273" s="16">
        <f t="array" ref="M273">IF(ROW()-IFERROR(INDEX(L$2:L273,MATCH(2,1/(L$2:L273&lt;&gt;0))),0)&gt;22,22,ROW()-IFERROR(INDEX(L$2:L273,MATCH(2,1/(L$2:L273&lt;&gt;0))),0))</f>
        <v>0</v>
      </c>
    </row>
    <row r="274" spans="1:13">
      <c r="A274" s="5">
        <v>43871</v>
      </c>
      <c r="B274" s="9">
        <v>5.1809951278206555E-2</v>
      </c>
      <c r="C274" s="9">
        <v>4.4730766626187822E-2</v>
      </c>
      <c r="D274" s="9">
        <v>3.4837919301175216E-3</v>
      </c>
      <c r="E274" s="9">
        <v>4.8214558556305347E-2</v>
      </c>
      <c r="F274" s="9">
        <v>4.1246974696070297E-2</v>
      </c>
      <c r="G274" s="9">
        <v>5.1698350486422864E-2</v>
      </c>
      <c r="H274" s="9">
        <v>3.776318276595278E-2</v>
      </c>
      <c r="I274">
        <f t="shared" si="8"/>
        <v>5</v>
      </c>
      <c r="J274" s="16">
        <f t="array" ref="J274">IFERROR(INDEX(I$2:I274,MATCH(2,1/(I$2:I274&lt;&gt;0))),0)</f>
        <v>5</v>
      </c>
      <c r="K274" s="16">
        <f t="shared" si="9"/>
        <v>5</v>
      </c>
      <c r="L274" s="16">
        <f>IF(AND(I274&lt;&gt;0,SUM($B$1:I274)=SUM($B$1:I274)),ROW(),0)</f>
        <v>274</v>
      </c>
      <c r="M274" s="16">
        <f t="array" ref="M274">IF(ROW()-IFERROR(INDEX(L$2:L274,MATCH(2,1/(L$2:L274&lt;&gt;0))),0)&gt;22,22,ROW()-IFERROR(INDEX(L$2:L274,MATCH(2,1/(L$2:L274&lt;&gt;0))),0))</f>
        <v>0</v>
      </c>
    </row>
    <row r="275" spans="1:13">
      <c r="A275" s="5">
        <v>43872</v>
      </c>
      <c r="B275" s="9">
        <v>5.1609037972624387E-2</v>
      </c>
      <c r="C275" s="9">
        <v>4.4721107182048227E-2</v>
      </c>
      <c r="D275" s="9">
        <v>3.463672783773959E-3</v>
      </c>
      <c r="E275" s="9">
        <v>4.8184779965822183E-2</v>
      </c>
      <c r="F275" s="9">
        <v>4.125743439827427E-2</v>
      </c>
      <c r="G275" s="9">
        <v>5.1648452749596147E-2</v>
      </c>
      <c r="H275" s="9">
        <v>3.7793761614500307E-2</v>
      </c>
      <c r="I275">
        <f t="shared" si="8"/>
        <v>2.5</v>
      </c>
      <c r="J275" s="16">
        <f t="array" ref="J275">IFERROR(INDEX(I$2:I275,MATCH(2,1/(I$2:I275&lt;&gt;0))),0)</f>
        <v>2.5</v>
      </c>
      <c r="K275" s="16">
        <f t="shared" si="9"/>
        <v>2.5</v>
      </c>
      <c r="L275" s="16">
        <f>IF(AND(I275&lt;&gt;0,SUM($B$1:I275)=SUM($B$1:I275)),ROW(),0)</f>
        <v>275</v>
      </c>
      <c r="M275" s="16">
        <f t="array" ref="M275">IF(ROW()-IFERROR(INDEX(L$2:L275,MATCH(2,1/(L$2:L275&lt;&gt;0))),0)&gt;22,22,ROW()-IFERROR(INDEX(L$2:L275,MATCH(2,1/(L$2:L275&lt;&gt;0))),0))</f>
        <v>0</v>
      </c>
    </row>
    <row r="276" spans="1:13">
      <c r="A276" s="5">
        <v>43873</v>
      </c>
      <c r="B276" s="9">
        <v>5.0354527127505155E-2</v>
      </c>
      <c r="C276" s="9">
        <v>4.4709918975835726E-2</v>
      </c>
      <c r="D276" s="9">
        <v>3.4462817695468041E-3</v>
      </c>
      <c r="E276" s="9">
        <v>4.815620074538253E-2</v>
      </c>
      <c r="F276" s="9">
        <v>4.1263637206288922E-2</v>
      </c>
      <c r="G276" s="9">
        <v>5.1602482514929333E-2</v>
      </c>
      <c r="H276" s="9">
        <v>3.7817355436742119E-2</v>
      </c>
      <c r="I276">
        <f t="shared" si="8"/>
        <v>2.5</v>
      </c>
      <c r="J276" s="16">
        <f t="array" ref="J276">IFERROR(INDEX(I$2:I276,MATCH(2,1/(I$2:I276&lt;&gt;0))),0)</f>
        <v>2.5</v>
      </c>
      <c r="K276" s="16">
        <f t="shared" si="9"/>
        <v>2.5</v>
      </c>
      <c r="L276" s="16">
        <f>IF(AND(I276&lt;&gt;0,SUM($B$1:I276)=SUM($B$1:I276)),ROW(),0)</f>
        <v>276</v>
      </c>
      <c r="M276" s="16">
        <f t="array" ref="M276">IF(ROW()-IFERROR(INDEX(L$2:L276,MATCH(2,1/(L$2:L276&lt;&gt;0))),0)&gt;22,22,ROW()-IFERROR(INDEX(L$2:L276,MATCH(2,1/(L$2:L276&lt;&gt;0))),0))</f>
        <v>0</v>
      </c>
    </row>
    <row r="277" spans="1:13">
      <c r="A277" s="5">
        <v>43874</v>
      </c>
      <c r="B277" s="9">
        <v>5.0978225269052518E-2</v>
      </c>
      <c r="C277" s="9">
        <v>4.4698189070916335E-2</v>
      </c>
      <c r="D277" s="9">
        <v>3.4278835878887152E-3</v>
      </c>
      <c r="E277" s="9">
        <v>4.8126072658805051E-2</v>
      </c>
      <c r="F277" s="9">
        <v>4.1270305483027618E-2</v>
      </c>
      <c r="G277" s="9">
        <v>5.1553956246693768E-2</v>
      </c>
      <c r="H277" s="9">
        <v>3.7842421895138902E-2</v>
      </c>
      <c r="I277">
        <f t="shared" si="8"/>
        <v>2.5</v>
      </c>
      <c r="J277" s="16">
        <f t="array" ref="J277">IFERROR(INDEX(I$2:I277,MATCH(2,1/(I$2:I277&lt;&gt;0))),0)</f>
        <v>2.5</v>
      </c>
      <c r="K277" s="16">
        <f t="shared" si="9"/>
        <v>2.5</v>
      </c>
      <c r="L277" s="16">
        <f>IF(AND(I277&lt;&gt;0,SUM($B$1:I277)=SUM($B$1:I277)),ROW(),0)</f>
        <v>277</v>
      </c>
      <c r="M277" s="16">
        <f t="array" ref="M277">IF(ROW()-IFERROR(INDEX(L$2:L277,MATCH(2,1/(L$2:L277&lt;&gt;0))),0)&gt;22,22,ROW()-IFERROR(INDEX(L$2:L277,MATCH(2,1/(L$2:L277&lt;&gt;0))),0))</f>
        <v>0</v>
      </c>
    </row>
    <row r="278" spans="1:13">
      <c r="A278" s="5">
        <v>43875</v>
      </c>
      <c r="B278" s="9">
        <v>5.0753760158807247E-2</v>
      </c>
      <c r="C278" s="9">
        <v>4.4682818835054698E-2</v>
      </c>
      <c r="D278" s="9">
        <v>3.4003195805786205E-3</v>
      </c>
      <c r="E278" s="9">
        <v>4.8083138415633317E-2</v>
      </c>
      <c r="F278" s="9">
        <v>4.1282499254476079E-2</v>
      </c>
      <c r="G278" s="9">
        <v>5.1483457996211943E-2</v>
      </c>
      <c r="H278" s="9">
        <v>3.7882179673897454E-2</v>
      </c>
      <c r="I278">
        <f t="shared" si="8"/>
        <v>2.5</v>
      </c>
      <c r="J278" s="16">
        <f t="array" ref="J278">IFERROR(INDEX(I$2:I278,MATCH(2,1/(I$2:I278&lt;&gt;0))),0)</f>
        <v>2.5</v>
      </c>
      <c r="K278" s="16">
        <f t="shared" si="9"/>
        <v>2.5</v>
      </c>
      <c r="L278" s="16">
        <f>IF(AND(I278&lt;&gt;0,SUM($B$1:I278)=SUM($B$1:I278)),ROW(),0)</f>
        <v>278</v>
      </c>
      <c r="M278" s="16">
        <f t="array" ref="M278">IF(ROW()-IFERROR(INDEX(L$2:L278,MATCH(2,1/(L$2:L278&lt;&gt;0))),0)&gt;22,22,ROW()-IFERROR(INDEX(L$2:L278,MATCH(2,1/(L$2:L278&lt;&gt;0))),0))</f>
        <v>0</v>
      </c>
    </row>
    <row r="279" spans="1:13">
      <c r="A279" s="5">
        <v>43878</v>
      </c>
      <c r="B279" s="9">
        <v>4.8687424513816767E-2</v>
      </c>
      <c r="C279" s="9">
        <v>4.4669876726889393E-2</v>
      </c>
      <c r="D279" s="9">
        <v>3.384382015844328E-3</v>
      </c>
      <c r="E279" s="9">
        <v>4.8054258742733724E-2</v>
      </c>
      <c r="F279" s="9">
        <v>4.1285494711045062E-2</v>
      </c>
      <c r="G279" s="9">
        <v>5.1438640758578048E-2</v>
      </c>
      <c r="H279" s="9">
        <v>3.7901112695200738E-2</v>
      </c>
      <c r="I279">
        <f t="shared" si="8"/>
        <v>2.5</v>
      </c>
      <c r="J279" s="16">
        <f t="array" ref="J279">IFERROR(INDEX(I$2:I279,MATCH(2,1/(I$2:I279&lt;&gt;0))),0)</f>
        <v>2.5</v>
      </c>
      <c r="K279" s="16">
        <f t="shared" si="9"/>
        <v>2.5</v>
      </c>
      <c r="L279" s="16">
        <f>IF(AND(I279&lt;&gt;0,SUM($B$1:I279)=SUM($B$1:I279)),ROW(),0)</f>
        <v>279</v>
      </c>
      <c r="M279" s="16">
        <f t="array" ref="M279">IF(ROW()-IFERROR(INDEX(L$2:L279,MATCH(2,1/(L$2:L279&lt;&gt;0))),0)&gt;22,22,ROW()-IFERROR(INDEX(L$2:L279,MATCH(2,1/(L$2:L279&lt;&gt;0))),0))</f>
        <v>0</v>
      </c>
    </row>
    <row r="280" spans="1:13">
      <c r="A280" s="5">
        <v>43879</v>
      </c>
      <c r="B280" s="9">
        <v>4.8628829043808539E-2</v>
      </c>
      <c r="C280" s="9">
        <v>4.4657567051450527E-2</v>
      </c>
      <c r="D280" s="9">
        <v>3.370252177605853E-3</v>
      </c>
      <c r="E280" s="9">
        <v>4.8027819229056377E-2</v>
      </c>
      <c r="F280" s="9">
        <v>4.1287314873844676E-2</v>
      </c>
      <c r="G280" s="9">
        <v>5.1398071406662235E-2</v>
      </c>
      <c r="H280" s="9">
        <v>3.7917062696238818E-2</v>
      </c>
      <c r="I280">
        <f t="shared" si="8"/>
        <v>2.5</v>
      </c>
      <c r="J280" s="16">
        <f t="array" ref="J280">IFERROR(INDEX(I$2:I280,MATCH(2,1/(I$2:I280&lt;&gt;0))),0)</f>
        <v>2.5</v>
      </c>
      <c r="K280" s="16">
        <f t="shared" si="9"/>
        <v>2.5</v>
      </c>
      <c r="L280" s="16">
        <f>IF(AND(I280&lt;&gt;0,SUM($B$1:I280)=SUM($B$1:I280)),ROW(),0)</f>
        <v>280</v>
      </c>
      <c r="M280" s="16">
        <f t="array" ref="M280">IF(ROW()-IFERROR(INDEX(L$2:L280,MATCH(2,1/(L$2:L280&lt;&gt;0))),0)&gt;22,22,ROW()-IFERROR(INDEX(L$2:L280,MATCH(2,1/(L$2:L280&lt;&gt;0))),0))</f>
        <v>0</v>
      </c>
    </row>
    <row r="281" spans="1:13">
      <c r="A281" s="5">
        <v>43880</v>
      </c>
      <c r="B281" s="9">
        <v>4.889185797261509E-2</v>
      </c>
      <c r="C281" s="9">
        <v>4.4648346793355602E-2</v>
      </c>
      <c r="D281" s="9">
        <v>3.3589593417363436E-3</v>
      </c>
      <c r="E281" s="9">
        <v>4.8007306135091944E-2</v>
      </c>
      <c r="F281" s="9">
        <v>4.128938745161926E-2</v>
      </c>
      <c r="G281" s="9">
        <v>5.1366265476828286E-2</v>
      </c>
      <c r="H281" s="9">
        <v>3.7930428109882917E-2</v>
      </c>
      <c r="I281">
        <f t="shared" si="8"/>
        <v>2.5</v>
      </c>
      <c r="J281" s="16">
        <f t="array" ref="J281">IFERROR(INDEX(I$2:I281,MATCH(2,1/(I$2:I281&lt;&gt;0))),0)</f>
        <v>2.5</v>
      </c>
      <c r="K281" s="16">
        <f t="shared" si="9"/>
        <v>2.5</v>
      </c>
      <c r="L281" s="16">
        <f>IF(AND(I281&lt;&gt;0,SUM($B$1:I281)=SUM($B$1:I281)),ROW(),0)</f>
        <v>281</v>
      </c>
      <c r="M281" s="16">
        <f t="array" ref="M281">IF(ROW()-IFERROR(INDEX(L$2:L281,MATCH(2,1/(L$2:L281&lt;&gt;0))),0)&gt;22,22,ROW()-IFERROR(INDEX(L$2:L281,MATCH(2,1/(L$2:L281&lt;&gt;0))),0))</f>
        <v>0</v>
      </c>
    </row>
    <row r="282" spans="1:13">
      <c r="A282" s="5">
        <v>43881</v>
      </c>
      <c r="B282" s="9">
        <v>4.723609612756198E-2</v>
      </c>
      <c r="C282" s="9">
        <v>4.4640874157648835E-2</v>
      </c>
      <c r="D282" s="9">
        <v>3.3487842384042612E-3</v>
      </c>
      <c r="E282" s="9">
        <v>4.7989658396053098E-2</v>
      </c>
      <c r="F282" s="9">
        <v>4.1292089919244573E-2</v>
      </c>
      <c r="G282" s="9">
        <v>5.133844263445736E-2</v>
      </c>
      <c r="H282" s="9">
        <v>3.7943305680840311E-2</v>
      </c>
      <c r="I282">
        <f t="shared" si="8"/>
        <v>0</v>
      </c>
      <c r="J282" s="16">
        <f t="array" ref="J282">IFERROR(INDEX(I$2:I282,MATCH(2,1/(I$2:I282&lt;&gt;0))),0)</f>
        <v>2.5</v>
      </c>
      <c r="K282" s="16">
        <f t="shared" si="9"/>
        <v>2.3863636363636362</v>
      </c>
      <c r="L282" s="16">
        <f>IF(AND(I282&lt;&gt;0,SUM($B$1:I282)=SUM($B$1:I282)),ROW(),0)</f>
        <v>0</v>
      </c>
      <c r="M282" s="16">
        <f t="array" ref="M282">IF(ROW()-IFERROR(INDEX(L$2:L282,MATCH(2,1/(L$2:L282&lt;&gt;0))),0)&gt;22,22,ROW()-IFERROR(INDEX(L$2:L282,MATCH(2,1/(L$2:L282&lt;&gt;0))),0))</f>
        <v>1</v>
      </c>
    </row>
    <row r="283" spans="1:13">
      <c r="A283" s="5">
        <v>43882</v>
      </c>
      <c r="B283" s="9">
        <v>4.7001714529467768E-2</v>
      </c>
      <c r="C283" s="9">
        <v>4.4641264212517531E-2</v>
      </c>
      <c r="D283" s="9">
        <v>3.3492625844176475E-3</v>
      </c>
      <c r="E283" s="9">
        <v>4.7990526796935176E-2</v>
      </c>
      <c r="F283" s="9">
        <v>4.1292001628099886E-2</v>
      </c>
      <c r="G283" s="9">
        <v>5.1339789381352828E-2</v>
      </c>
      <c r="H283" s="9">
        <v>3.7942739043682235E-2</v>
      </c>
      <c r="I283">
        <f t="shared" si="8"/>
        <v>0</v>
      </c>
      <c r="J283" s="16">
        <f t="array" ref="J283">IFERROR(INDEX(I$2:I283,MATCH(2,1/(I$2:I283&lt;&gt;0))),0)</f>
        <v>2.5</v>
      </c>
      <c r="K283" s="16">
        <f t="shared" si="9"/>
        <v>2.2727272727272729</v>
      </c>
      <c r="L283" s="16">
        <f>IF(AND(I283&lt;&gt;0,SUM($B$1:I283)=SUM($B$1:I283)),ROW(),0)</f>
        <v>0</v>
      </c>
      <c r="M283" s="16">
        <f t="array" ref="M283">IF(ROW()-IFERROR(INDEX(L$2:L283,MATCH(2,1/(L$2:L283&lt;&gt;0))),0)&gt;22,22,ROW()-IFERROR(INDEX(L$2:L283,MATCH(2,1/(L$2:L283&lt;&gt;0))),0))</f>
        <v>2</v>
      </c>
    </row>
    <row r="284" spans="1:13">
      <c r="A284" s="5">
        <v>43885</v>
      </c>
      <c r="B284" s="9">
        <v>4.7621344077149942E-2</v>
      </c>
      <c r="C284" s="9">
        <v>4.4660894898209992E-2</v>
      </c>
      <c r="D284" s="9">
        <v>3.3598361398679204E-3</v>
      </c>
      <c r="E284" s="9">
        <v>4.8020731038077913E-2</v>
      </c>
      <c r="F284" s="9">
        <v>4.1301058758342071E-2</v>
      </c>
      <c r="G284" s="9">
        <v>5.1380567177945834E-2</v>
      </c>
      <c r="H284" s="9">
        <v>3.7941222618474151E-2</v>
      </c>
      <c r="I284">
        <f t="shared" si="8"/>
        <v>0</v>
      </c>
      <c r="J284" s="16">
        <f t="array" ref="J284">IFERROR(INDEX(I$2:I284,MATCH(2,1/(I$2:I284&lt;&gt;0))),0)</f>
        <v>2.5</v>
      </c>
      <c r="K284" s="16">
        <f t="shared" si="9"/>
        <v>2.1590909090909092</v>
      </c>
      <c r="L284" s="16">
        <f>IF(AND(I284&lt;&gt;0,SUM($B$1:I284)=SUM($B$1:I284)),ROW(),0)</f>
        <v>0</v>
      </c>
      <c r="M284" s="16">
        <f t="array" ref="M284">IF(ROW()-IFERROR(INDEX(L$2:L284,MATCH(2,1/(L$2:L284&lt;&gt;0))),0)&gt;22,22,ROW()-IFERROR(INDEX(L$2:L284,MATCH(2,1/(L$2:L284&lt;&gt;0))),0))</f>
        <v>3</v>
      </c>
    </row>
    <row r="285" spans="1:13">
      <c r="A285" s="5">
        <v>43886</v>
      </c>
      <c r="B285" s="9">
        <v>4.8277325563053808E-2</v>
      </c>
      <c r="C285" s="9">
        <v>4.4692613673587865E-2</v>
      </c>
      <c r="D285" s="9">
        <v>3.3934109519578423E-3</v>
      </c>
      <c r="E285" s="9">
        <v>4.808602462554571E-2</v>
      </c>
      <c r="F285" s="9">
        <v>4.129920272163002E-2</v>
      </c>
      <c r="G285" s="9">
        <v>5.1479435577503549E-2</v>
      </c>
      <c r="H285" s="9">
        <v>3.7905791769672181E-2</v>
      </c>
      <c r="I285">
        <f t="shared" si="8"/>
        <v>2.5</v>
      </c>
      <c r="J285" s="16">
        <f t="array" ref="J285">IFERROR(INDEX(I$2:I285,MATCH(2,1/(I$2:I285&lt;&gt;0))),0)</f>
        <v>2.5</v>
      </c>
      <c r="K285" s="16">
        <f t="shared" si="9"/>
        <v>2.5</v>
      </c>
      <c r="L285" s="16">
        <f>IF(AND(I285&lt;&gt;0,SUM($B$1:I285)=SUM($B$1:I285)),ROW(),0)</f>
        <v>285</v>
      </c>
      <c r="M285" s="16">
        <f t="array" ref="M285">IF(ROW()-IFERROR(INDEX(L$2:L285,MATCH(2,1/(L$2:L285&lt;&gt;0))),0)&gt;22,22,ROW()-IFERROR(INDEX(L$2:L285,MATCH(2,1/(L$2:L285&lt;&gt;0))),0))</f>
        <v>0</v>
      </c>
    </row>
    <row r="286" spans="1:13">
      <c r="A286" s="5">
        <v>43887</v>
      </c>
      <c r="B286" s="9">
        <v>4.8796920009538142E-2</v>
      </c>
      <c r="C286" s="9">
        <v>4.4719869686830706E-2</v>
      </c>
      <c r="D286" s="9">
        <v>3.4146611312283175E-3</v>
      </c>
      <c r="E286" s="9">
        <v>4.8134530818059025E-2</v>
      </c>
      <c r="F286" s="9">
        <v>4.1305208555602387E-2</v>
      </c>
      <c r="G286" s="9">
        <v>5.1549191949287337E-2</v>
      </c>
      <c r="H286" s="9">
        <v>3.7890547424374074E-2</v>
      </c>
      <c r="I286">
        <f t="shared" si="8"/>
        <v>2.5</v>
      </c>
      <c r="J286" s="16">
        <f t="array" ref="J286">IFERROR(INDEX(I$2:I286,MATCH(2,1/(I$2:I286&lt;&gt;0))),0)</f>
        <v>2.5</v>
      </c>
      <c r="K286" s="16">
        <f t="shared" si="9"/>
        <v>2.5</v>
      </c>
      <c r="L286" s="16">
        <f>IF(AND(I286&lt;&gt;0,SUM($B$1:I286)=SUM($B$1:I286)),ROW(),0)</f>
        <v>286</v>
      </c>
      <c r="M286" s="16">
        <f t="array" ref="M286">IF(ROW()-IFERROR(INDEX(L$2:L286,MATCH(2,1/(L$2:L286&lt;&gt;0))),0)&gt;22,22,ROW()-IFERROR(INDEX(L$2:L286,MATCH(2,1/(L$2:L286&lt;&gt;0))),0))</f>
        <v>0</v>
      </c>
    </row>
    <row r="287" spans="1:13">
      <c r="A287" s="5">
        <v>43888</v>
      </c>
      <c r="B287" s="9">
        <v>4.8911755549882516E-2</v>
      </c>
      <c r="C287" s="9">
        <v>4.4742111603261206E-2</v>
      </c>
      <c r="D287" s="9">
        <v>3.4299364303106775E-3</v>
      </c>
      <c r="E287" s="9">
        <v>4.8172048033571883E-2</v>
      </c>
      <c r="F287" s="9">
        <v>4.1312175172950528E-2</v>
      </c>
      <c r="G287" s="9">
        <v>5.1601984463882561E-2</v>
      </c>
      <c r="H287" s="9">
        <v>3.7882238742639851E-2</v>
      </c>
      <c r="I287">
        <f t="shared" si="8"/>
        <v>2.5</v>
      </c>
      <c r="J287" s="16">
        <f t="array" ref="J287">IFERROR(INDEX(I$2:I287,MATCH(2,1/(I$2:I287&lt;&gt;0))),0)</f>
        <v>2.5</v>
      </c>
      <c r="K287" s="16">
        <f t="shared" si="9"/>
        <v>2.5</v>
      </c>
      <c r="L287" s="16">
        <f>IF(AND(I287&lt;&gt;0,SUM($B$1:I287)=SUM($B$1:I287)),ROW(),0)</f>
        <v>287</v>
      </c>
      <c r="M287" s="16">
        <f t="array" ref="M287">IF(ROW()-IFERROR(INDEX(L$2:L287,MATCH(2,1/(L$2:L287&lt;&gt;0))),0)&gt;22,22,ROW()-IFERROR(INDEX(L$2:L287,MATCH(2,1/(L$2:L287&lt;&gt;0))),0))</f>
        <v>0</v>
      </c>
    </row>
    <row r="288" spans="1:13">
      <c r="A288" s="5">
        <v>43889</v>
      </c>
      <c r="B288" s="9">
        <v>5.2215809219061549E-2</v>
      </c>
      <c r="C288" s="9">
        <v>4.4769589196978293E-2</v>
      </c>
      <c r="D288" s="9">
        <v>3.4452060612157305E-3</v>
      </c>
      <c r="E288" s="9">
        <v>4.8214795258194026E-2</v>
      </c>
      <c r="F288" s="9">
        <v>4.132438313576256E-2</v>
      </c>
      <c r="G288" s="9">
        <v>5.1660001319409753E-2</v>
      </c>
      <c r="H288" s="9">
        <v>3.7879177074546834E-2</v>
      </c>
      <c r="I288">
        <f t="shared" si="8"/>
        <v>5</v>
      </c>
      <c r="J288" s="16">
        <f t="array" ref="J288">IFERROR(INDEX(I$2:I288,MATCH(2,1/(I$2:I288&lt;&gt;0))),0)</f>
        <v>5</v>
      </c>
      <c r="K288" s="16">
        <f t="shared" si="9"/>
        <v>5</v>
      </c>
      <c r="L288" s="16">
        <f>IF(AND(I288&lt;&gt;0,SUM($B$1:I288)=SUM($B$1:I288)),ROW(),0)</f>
        <v>288</v>
      </c>
      <c r="M288" s="16">
        <f t="array" ref="M288">IF(ROW()-IFERROR(INDEX(L$2:L288,MATCH(2,1/(L$2:L288&lt;&gt;0))),0)&gt;22,22,ROW()-IFERROR(INDEX(L$2:L288,MATCH(2,1/(L$2:L288&lt;&gt;0))),0))</f>
        <v>0</v>
      </c>
    </row>
    <row r="289" spans="1:13">
      <c r="A289" s="5">
        <v>43892</v>
      </c>
      <c r="B289" s="9">
        <v>5.0767203600498023E-2</v>
      </c>
      <c r="C289" s="9">
        <v>4.4795070908557513E-2</v>
      </c>
      <c r="D289" s="9">
        <v>3.4500438220043828E-3</v>
      </c>
      <c r="E289" s="9">
        <v>4.8245114730561894E-2</v>
      </c>
      <c r="F289" s="9">
        <v>4.1345027086553132E-2</v>
      </c>
      <c r="G289" s="9">
        <v>5.1695158552566275E-2</v>
      </c>
      <c r="H289" s="9">
        <v>3.7894983264548751E-2</v>
      </c>
      <c r="I289">
        <f t="shared" si="8"/>
        <v>2.5</v>
      </c>
      <c r="J289" s="16">
        <f t="array" ref="J289">IFERROR(INDEX(I$2:I289,MATCH(2,1/(I$2:I289&lt;&gt;0))),0)</f>
        <v>2.5</v>
      </c>
      <c r="K289" s="16">
        <f t="shared" si="9"/>
        <v>2.5</v>
      </c>
      <c r="L289" s="16">
        <f>IF(AND(I289&lt;&gt;0,SUM($B$1:I289)=SUM($B$1:I289)),ROW(),0)</f>
        <v>289</v>
      </c>
      <c r="M289" s="16">
        <f t="array" ref="M289">IF(ROW()-IFERROR(INDEX(L$2:L289,MATCH(2,1/(L$2:L289&lt;&gt;0))),0)&gt;22,22,ROW()-IFERROR(INDEX(L$2:L289,MATCH(2,1/(L$2:L289&lt;&gt;0))),0))</f>
        <v>0</v>
      </c>
    </row>
    <row r="290" spans="1:13">
      <c r="A290" s="5">
        <v>43893</v>
      </c>
      <c r="B290" s="9">
        <v>4.9861595896382713E-2</v>
      </c>
      <c r="C290" s="9">
        <v>4.4828378578323336E-2</v>
      </c>
      <c r="D290" s="9">
        <v>3.4605752600277932E-3</v>
      </c>
      <c r="E290" s="9">
        <v>4.8288953838351127E-2</v>
      </c>
      <c r="F290" s="9">
        <v>4.1367803318295544E-2</v>
      </c>
      <c r="G290" s="9">
        <v>5.1749529098378919E-2</v>
      </c>
      <c r="H290" s="9">
        <v>3.7907228058267753E-2</v>
      </c>
      <c r="I290">
        <f t="shared" si="8"/>
        <v>2.5</v>
      </c>
      <c r="J290" s="16">
        <f t="array" ref="J290">IFERROR(INDEX(I$2:I290,MATCH(2,1/(I$2:I290&lt;&gt;0))),0)</f>
        <v>2.5</v>
      </c>
      <c r="K290" s="16">
        <f t="shared" si="9"/>
        <v>2.5</v>
      </c>
      <c r="L290" s="16">
        <f>IF(AND(I290&lt;&gt;0,SUM($B$1:I290)=SUM($B$1:I290)),ROW(),0)</f>
        <v>290</v>
      </c>
      <c r="M290" s="16">
        <f t="array" ref="M290">IF(ROW()-IFERROR(INDEX(L$2:L290,MATCH(2,1/(L$2:L290&lt;&gt;0))),0)&gt;22,22,ROW()-IFERROR(INDEX(L$2:L290,MATCH(2,1/(L$2:L290&lt;&gt;0))),0))</f>
        <v>0</v>
      </c>
    </row>
    <row r="291" spans="1:13">
      <c r="A291" s="5">
        <v>43894</v>
      </c>
      <c r="B291" s="9">
        <v>5.0100849500293941E-2</v>
      </c>
      <c r="C291" s="9">
        <v>4.487945579306199E-2</v>
      </c>
      <c r="D291" s="9">
        <v>3.4929736492283576E-3</v>
      </c>
      <c r="E291" s="9">
        <v>4.8372429442290345E-2</v>
      </c>
      <c r="F291" s="9">
        <v>4.1386482143833635E-2</v>
      </c>
      <c r="G291" s="9">
        <v>5.1865403091518707E-2</v>
      </c>
      <c r="H291" s="9">
        <v>3.7893508494605273E-2</v>
      </c>
      <c r="I291">
        <f t="shared" si="8"/>
        <v>2.5</v>
      </c>
      <c r="J291" s="16">
        <f t="array" ref="J291">IFERROR(INDEX(I$2:I291,MATCH(2,1/(I$2:I291&lt;&gt;0))),0)</f>
        <v>2.5</v>
      </c>
      <c r="K291" s="16">
        <f t="shared" si="9"/>
        <v>2.5</v>
      </c>
      <c r="L291" s="16">
        <f>IF(AND(I291&lt;&gt;0,SUM($B$1:I291)=SUM($B$1:I291)),ROW(),0)</f>
        <v>291</v>
      </c>
      <c r="M291" s="16">
        <f t="array" ref="M291">IF(ROW()-IFERROR(INDEX(L$2:L291,MATCH(2,1/(L$2:L291&lt;&gt;0))),0)&gt;22,22,ROW()-IFERROR(INDEX(L$2:L291,MATCH(2,1/(L$2:L291&lt;&gt;0))),0))</f>
        <v>0</v>
      </c>
    </row>
    <row r="292" spans="1:13">
      <c r="A292" s="5">
        <v>43895</v>
      </c>
      <c r="B292" s="9">
        <v>4.8622083421693899E-2</v>
      </c>
      <c r="C292" s="9">
        <v>4.49218187186399E-2</v>
      </c>
      <c r="D292" s="9">
        <v>3.5104009969399805E-3</v>
      </c>
      <c r="E292" s="9">
        <v>4.8432219715579879E-2</v>
      </c>
      <c r="F292" s="9">
        <v>4.1411417721699921E-2</v>
      </c>
      <c r="G292" s="9">
        <v>5.1942620712519857E-2</v>
      </c>
      <c r="H292" s="9">
        <v>3.7901016724759942E-2</v>
      </c>
      <c r="I292">
        <f t="shared" si="8"/>
        <v>2.5</v>
      </c>
      <c r="J292" s="16">
        <f t="array" ref="J292">IFERROR(INDEX(I$2:I292,MATCH(2,1/(I$2:I292&lt;&gt;0))),0)</f>
        <v>2.5</v>
      </c>
      <c r="K292" s="16">
        <f t="shared" si="9"/>
        <v>2.5</v>
      </c>
      <c r="L292" s="16">
        <f>IF(AND(I292&lt;&gt;0,SUM($B$1:I292)=SUM($B$1:I292)),ROW(),0)</f>
        <v>292</v>
      </c>
      <c r="M292" s="16">
        <f t="array" ref="M292">IF(ROW()-IFERROR(INDEX(L$2:L292,MATCH(2,1/(L$2:L292&lt;&gt;0))),0)&gt;22,22,ROW()-IFERROR(INDEX(L$2:L292,MATCH(2,1/(L$2:L292&lt;&gt;0))),0))</f>
        <v>0</v>
      </c>
    </row>
    <row r="293" spans="1:13">
      <c r="A293" s="5">
        <v>43896</v>
      </c>
      <c r="B293" s="9">
        <v>5.00677059533952E-2</v>
      </c>
      <c r="C293" s="9">
        <v>4.4950424387446439E-2</v>
      </c>
      <c r="D293" s="9">
        <v>3.5372760589062139E-3</v>
      </c>
      <c r="E293" s="9">
        <v>4.8487700446352651E-2</v>
      </c>
      <c r="F293" s="9">
        <v>4.1413148328540227E-2</v>
      </c>
      <c r="G293" s="9">
        <v>5.2024976505258863E-2</v>
      </c>
      <c r="H293" s="9">
        <v>3.7875872269634014E-2</v>
      </c>
      <c r="I293">
        <f t="shared" si="8"/>
        <v>2.5</v>
      </c>
      <c r="J293" s="16">
        <f t="array" ref="J293">IFERROR(INDEX(I$2:I293,MATCH(2,1/(I$2:I293&lt;&gt;0))),0)</f>
        <v>2.5</v>
      </c>
      <c r="K293" s="16">
        <f t="shared" si="9"/>
        <v>2.5</v>
      </c>
      <c r="L293" s="16">
        <f>IF(AND(I293&lt;&gt;0,SUM($B$1:I293)=SUM($B$1:I293)),ROW(),0)</f>
        <v>293</v>
      </c>
      <c r="M293" s="16">
        <f t="array" ref="M293">IF(ROW()-IFERROR(INDEX(L$2:L293,MATCH(2,1/(L$2:L293&lt;&gt;0))),0)&gt;22,22,ROW()-IFERROR(INDEX(L$2:L293,MATCH(2,1/(L$2:L293&lt;&gt;0))),0))</f>
        <v>0</v>
      </c>
    </row>
    <row r="294" spans="1:13">
      <c r="A294" s="5">
        <v>43899</v>
      </c>
      <c r="B294" s="9">
        <v>5.3443894680959628E-2</v>
      </c>
      <c r="C294" s="9">
        <v>4.4988929580859899E-2</v>
      </c>
      <c r="D294" s="9">
        <v>3.5734608593896862E-3</v>
      </c>
      <c r="E294" s="9">
        <v>4.8562390440249584E-2</v>
      </c>
      <c r="F294" s="9">
        <v>4.1415468721470214E-2</v>
      </c>
      <c r="G294" s="9">
        <v>5.2135851299639269E-2</v>
      </c>
      <c r="H294" s="9">
        <v>3.7842007862080529E-2</v>
      </c>
      <c r="I294">
        <f t="shared" si="8"/>
        <v>5</v>
      </c>
      <c r="J294" s="16">
        <f t="array" ref="J294">IFERROR(INDEX(I$2:I294,MATCH(2,1/(I$2:I294&lt;&gt;0))),0)</f>
        <v>5</v>
      </c>
      <c r="K294" s="16">
        <f t="shared" si="9"/>
        <v>5</v>
      </c>
      <c r="L294" s="16">
        <f>IF(AND(I294&lt;&gt;0,SUM($B$1:I294)=SUM($B$1:I294)),ROW(),0)</f>
        <v>294</v>
      </c>
      <c r="M294" s="16">
        <f t="array" ref="M294">IF(ROW()-IFERROR(INDEX(L$2:L294,MATCH(2,1/(L$2:L294&lt;&gt;0))),0)&gt;22,22,ROW()-IFERROR(INDEX(L$2:L294,MATCH(2,1/(L$2:L294&lt;&gt;0))),0))</f>
        <v>0</v>
      </c>
    </row>
    <row r="295" spans="1:13">
      <c r="A295" s="5">
        <v>43900</v>
      </c>
      <c r="B295" s="9">
        <v>5.1636534307434173E-2</v>
      </c>
      <c r="C295" s="9">
        <v>4.5032776375287742E-2</v>
      </c>
      <c r="D295" s="9">
        <v>3.6110003992922001E-3</v>
      </c>
      <c r="E295" s="9">
        <v>4.8643776774579942E-2</v>
      </c>
      <c r="F295" s="9">
        <v>4.1421775975995542E-2</v>
      </c>
      <c r="G295" s="9">
        <v>5.2254777173872141E-2</v>
      </c>
      <c r="H295" s="9">
        <v>3.7810775576703343E-2</v>
      </c>
      <c r="I295">
        <f t="shared" si="8"/>
        <v>2.5</v>
      </c>
      <c r="J295" s="16">
        <f t="array" ref="J295">IFERROR(INDEX(I$2:I295,MATCH(2,1/(I$2:I295&lt;&gt;0))),0)</f>
        <v>2.5</v>
      </c>
      <c r="K295" s="16">
        <f t="shared" si="9"/>
        <v>2.5</v>
      </c>
      <c r="L295" s="16">
        <f>IF(AND(I295&lt;&gt;0,SUM($B$1:I295)=SUM($B$1:I295)),ROW(),0)</f>
        <v>295</v>
      </c>
      <c r="M295" s="16">
        <f t="array" ref="M295">IF(ROW()-IFERROR(INDEX(L$2:L295,MATCH(2,1/(L$2:L295&lt;&gt;0))),0)&gt;22,22,ROW()-IFERROR(INDEX(L$2:L295,MATCH(2,1/(L$2:L295&lt;&gt;0))),0))</f>
        <v>0</v>
      </c>
    </row>
    <row r="296" spans="1:13">
      <c r="A296" s="5">
        <v>43901</v>
      </c>
      <c r="B296" s="9">
        <v>5.1822480900655207E-2</v>
      </c>
      <c r="C296" s="9">
        <v>4.5083446498993957E-2</v>
      </c>
      <c r="D296" s="9">
        <v>3.6798362171813316E-3</v>
      </c>
      <c r="E296" s="9">
        <v>4.8763282716175291E-2</v>
      </c>
      <c r="F296" s="9">
        <v>4.1403610281812622E-2</v>
      </c>
      <c r="G296" s="9">
        <v>5.2443118933356618E-2</v>
      </c>
      <c r="H296" s="9">
        <v>3.7723774064631295E-2</v>
      </c>
      <c r="I296">
        <f t="shared" si="8"/>
        <v>2.5</v>
      </c>
      <c r="J296" s="16">
        <f t="array" ref="J296">IFERROR(INDEX(I$2:I296,MATCH(2,1/(I$2:I296&lt;&gt;0))),0)</f>
        <v>2.5</v>
      </c>
      <c r="K296" s="16">
        <f t="shared" si="9"/>
        <v>2.5</v>
      </c>
      <c r="L296" s="16">
        <f>IF(AND(I296&lt;&gt;0,SUM($B$1:I296)=SUM($B$1:I296)),ROW(),0)</f>
        <v>296</v>
      </c>
      <c r="M296" s="16">
        <f t="array" ref="M296">IF(ROW()-IFERROR(INDEX(L$2:L296,MATCH(2,1/(L$2:L296&lt;&gt;0))),0)&gt;22,22,ROW()-IFERROR(INDEX(L$2:L296,MATCH(2,1/(L$2:L296&lt;&gt;0))),0))</f>
        <v>0</v>
      </c>
    </row>
    <row r="297" spans="1:13">
      <c r="A297" s="5">
        <v>43902</v>
      </c>
      <c r="B297" s="9">
        <v>5.3123941655519577E-2</v>
      </c>
      <c r="C297" s="9">
        <v>4.5130777609392159E-2</v>
      </c>
      <c r="D297" s="9">
        <v>3.7467065152283542E-3</v>
      </c>
      <c r="E297" s="9">
        <v>4.8877484124620514E-2</v>
      </c>
      <c r="F297" s="9">
        <v>4.1384071094163803E-2</v>
      </c>
      <c r="G297" s="9">
        <v>5.262419063984887E-2</v>
      </c>
      <c r="H297" s="9">
        <v>3.7637364578935448E-2</v>
      </c>
      <c r="I297">
        <f t="shared" si="8"/>
        <v>5</v>
      </c>
      <c r="J297" s="16">
        <f t="array" ref="J297">IFERROR(INDEX(I$2:I297,MATCH(2,1/(I$2:I297&lt;&gt;0))),0)</f>
        <v>5</v>
      </c>
      <c r="K297" s="16">
        <f t="shared" si="9"/>
        <v>5</v>
      </c>
      <c r="L297" s="16">
        <f>IF(AND(I297&lt;&gt;0,SUM($B$1:I297)=SUM($B$1:I297)),ROW(),0)</f>
        <v>297</v>
      </c>
      <c r="M297" s="16">
        <f t="array" ref="M297">IF(ROW()-IFERROR(INDEX(L$2:L297,MATCH(2,1/(L$2:L297&lt;&gt;0))),0)&gt;22,22,ROW()-IFERROR(INDEX(L$2:L297,MATCH(2,1/(L$2:L297&lt;&gt;0))),0))</f>
        <v>0</v>
      </c>
    </row>
    <row r="298" spans="1:13">
      <c r="A298" s="5">
        <v>43903</v>
      </c>
      <c r="B298" s="9">
        <v>5.3567199289005621E-2</v>
      </c>
      <c r="C298" s="9">
        <v>4.5186971819604377E-2</v>
      </c>
      <c r="D298" s="9">
        <v>3.8263117655435316E-3</v>
      </c>
      <c r="E298" s="9">
        <v>4.9013283585147907E-2</v>
      </c>
      <c r="F298" s="9">
        <v>4.1360660054060847E-2</v>
      </c>
      <c r="G298" s="9">
        <v>5.2839595350691437E-2</v>
      </c>
      <c r="H298" s="9">
        <v>3.7534348288517316E-2</v>
      </c>
      <c r="I298">
        <f t="shared" si="8"/>
        <v>5</v>
      </c>
      <c r="J298" s="16">
        <f t="array" ref="J298">IFERROR(INDEX(I$2:I298,MATCH(2,1/(I$2:I298&lt;&gt;0))),0)</f>
        <v>5</v>
      </c>
      <c r="K298" s="16">
        <f t="shared" si="9"/>
        <v>5</v>
      </c>
      <c r="L298" s="16">
        <f>IF(AND(I298&lt;&gt;0,SUM($B$1:I298)=SUM($B$1:I298)),ROW(),0)</f>
        <v>298</v>
      </c>
      <c r="M298" s="16">
        <f t="array" ref="M298">IF(ROW()-IFERROR(INDEX(L$2:L298,MATCH(2,1/(L$2:L298&lt;&gt;0))),0)&gt;22,22,ROW()-IFERROR(INDEX(L$2:L298,MATCH(2,1/(L$2:L298&lt;&gt;0))),0))</f>
        <v>0</v>
      </c>
    </row>
    <row r="299" spans="1:13">
      <c r="A299" s="5">
        <v>43906</v>
      </c>
      <c r="B299" s="9">
        <v>5.6344210394813792E-2</v>
      </c>
      <c r="C299" s="9">
        <v>4.5253408392452725E-2</v>
      </c>
      <c r="D299" s="9">
        <v>3.9119672984465146E-3</v>
      </c>
      <c r="E299" s="9">
        <v>4.9165375690899238E-2</v>
      </c>
      <c r="F299" s="9">
        <v>4.1341441094006212E-2</v>
      </c>
      <c r="G299" s="9">
        <v>5.3077342989345758E-2</v>
      </c>
      <c r="H299" s="9">
        <v>3.7429473795559692E-2</v>
      </c>
      <c r="I299">
        <f t="shared" si="8"/>
        <v>5</v>
      </c>
      <c r="J299" s="16">
        <f t="array" ref="J299">IFERROR(INDEX(I$2:I299,MATCH(2,1/(I$2:I299&lt;&gt;0))),0)</f>
        <v>5</v>
      </c>
      <c r="K299" s="16">
        <f t="shared" si="9"/>
        <v>5</v>
      </c>
      <c r="L299" s="16">
        <f>IF(AND(I299&lt;&gt;0,SUM($B$1:I299)=SUM($B$1:I299)),ROW(),0)</f>
        <v>299</v>
      </c>
      <c r="M299" s="16">
        <f t="array" ref="M299">IF(ROW()-IFERROR(INDEX(L$2:L299,MATCH(2,1/(L$2:L299&lt;&gt;0))),0)&gt;22,22,ROW()-IFERROR(INDEX(L$2:L299,MATCH(2,1/(L$2:L299&lt;&gt;0))),0))</f>
        <v>0</v>
      </c>
    </row>
    <row r="300" spans="1:13">
      <c r="A300" s="5">
        <v>43907</v>
      </c>
      <c r="B300" s="9">
        <v>5.6269681661867257E-2</v>
      </c>
      <c r="C300" s="9">
        <v>4.5314171017742134E-2</v>
      </c>
      <c r="D300" s="9">
        <v>3.9786095581311517E-3</v>
      </c>
      <c r="E300" s="9">
        <v>4.9292780575873288E-2</v>
      </c>
      <c r="F300" s="9">
        <v>4.1335561459610981E-2</v>
      </c>
      <c r="G300" s="9">
        <v>5.3271390134004434E-2</v>
      </c>
      <c r="H300" s="9">
        <v>3.7356951901479835E-2</v>
      </c>
      <c r="I300">
        <f t="shared" si="8"/>
        <v>5</v>
      </c>
      <c r="J300" s="16">
        <f t="array" ref="J300">IFERROR(INDEX(I$2:I300,MATCH(2,1/(I$2:I300&lt;&gt;0))),0)</f>
        <v>5</v>
      </c>
      <c r="K300" s="16">
        <f t="shared" si="9"/>
        <v>5</v>
      </c>
      <c r="L300" s="16">
        <f>IF(AND(I300&lt;&gt;0,SUM($B$1:I300)=SUM($B$1:I300)),ROW(),0)</f>
        <v>300</v>
      </c>
      <c r="M300" s="16">
        <f t="array" ref="M300">IF(ROW()-IFERROR(INDEX(L$2:L300,MATCH(2,1/(L$2:L300&lt;&gt;0))),0)&gt;22,22,ROW()-IFERROR(INDEX(L$2:L300,MATCH(2,1/(L$2:L300&lt;&gt;0))),0))</f>
        <v>0</v>
      </c>
    </row>
    <row r="301" spans="1:13">
      <c r="A301" s="5">
        <v>43908</v>
      </c>
      <c r="B301" s="9">
        <v>5.7547155695474174E-2</v>
      </c>
      <c r="C301" s="9">
        <v>4.5388009633461894E-2</v>
      </c>
      <c r="D301" s="9">
        <v>4.0855391781301027E-3</v>
      </c>
      <c r="E301" s="9">
        <v>4.9473548811591994E-2</v>
      </c>
      <c r="F301" s="9">
        <v>4.1302470455331794E-2</v>
      </c>
      <c r="G301" s="9">
        <v>5.3559087989722101E-2</v>
      </c>
      <c r="H301" s="9">
        <v>3.7216931277201687E-2</v>
      </c>
      <c r="I301">
        <f t="shared" si="8"/>
        <v>5</v>
      </c>
      <c r="J301" s="16">
        <f t="array" ref="J301">IFERROR(INDEX(I$2:I301,MATCH(2,1/(I$2:I301&lt;&gt;0))),0)</f>
        <v>5</v>
      </c>
      <c r="K301" s="16">
        <f t="shared" si="9"/>
        <v>5</v>
      </c>
      <c r="L301" s="16">
        <f>IF(AND(I301&lt;&gt;0,SUM($B$1:I301)=SUM($B$1:I301)),ROW(),0)</f>
        <v>301</v>
      </c>
      <c r="M301" s="16">
        <f t="array" ref="M301">IF(ROW()-IFERROR(INDEX(L$2:L301,MATCH(2,1/(L$2:L301&lt;&gt;0))),0)&gt;22,22,ROW()-IFERROR(INDEX(L$2:L301,MATCH(2,1/(L$2:L301&lt;&gt;0))),0))</f>
        <v>0</v>
      </c>
    </row>
    <row r="302" spans="1:13">
      <c r="A302" s="5">
        <v>43909</v>
      </c>
      <c r="B302" s="9">
        <v>5.8513176891848817E-2</v>
      </c>
      <c r="C302" s="9">
        <v>4.5455821057282894E-2</v>
      </c>
      <c r="D302" s="9">
        <v>4.1654760534129915E-3</v>
      </c>
      <c r="E302" s="9">
        <v>4.9621297110695885E-2</v>
      </c>
      <c r="F302" s="9">
        <v>4.1290345003869904E-2</v>
      </c>
      <c r="G302" s="9">
        <v>5.3786773164108875E-2</v>
      </c>
      <c r="H302" s="9">
        <v>3.7124868950456913E-2</v>
      </c>
      <c r="I302">
        <f t="shared" si="8"/>
        <v>5</v>
      </c>
      <c r="J302" s="16">
        <f t="array" ref="J302">IFERROR(INDEX(I$2:I302,MATCH(2,1/(I$2:I302&lt;&gt;0))),0)</f>
        <v>5</v>
      </c>
      <c r="K302" s="16">
        <f t="shared" si="9"/>
        <v>5</v>
      </c>
      <c r="L302" s="16">
        <f>IF(AND(I302&lt;&gt;0,SUM($B$1:I302)=SUM($B$1:I302)),ROW(),0)</f>
        <v>302</v>
      </c>
      <c r="M302" s="16">
        <f t="array" ref="M302">IF(ROW()-IFERROR(INDEX(L$2:L302,MATCH(2,1/(L$2:L302&lt;&gt;0))),0)&gt;22,22,ROW()-IFERROR(INDEX(L$2:L302,MATCH(2,1/(L$2:L302&lt;&gt;0))),0))</f>
        <v>0</v>
      </c>
    </row>
    <row r="303" spans="1:13">
      <c r="A303" s="5">
        <v>43910</v>
      </c>
      <c r="B303" s="9">
        <v>5.7206168165968768E-2</v>
      </c>
      <c r="C303" s="9">
        <v>4.5514613770156372E-2</v>
      </c>
      <c r="D303" s="9">
        <v>4.2204348757892314E-3</v>
      </c>
      <c r="E303" s="9">
        <v>4.9735048645945606E-2</v>
      </c>
      <c r="F303" s="9">
        <v>4.1294178894367137E-2</v>
      </c>
      <c r="G303" s="9">
        <v>5.3955483521734834E-2</v>
      </c>
      <c r="H303" s="9">
        <v>3.7073744018577909E-2</v>
      </c>
      <c r="I303">
        <f t="shared" si="8"/>
        <v>5</v>
      </c>
      <c r="J303" s="16">
        <f t="array" ref="J303">IFERROR(INDEX(I$2:I303,MATCH(2,1/(I$2:I303&lt;&gt;0))),0)</f>
        <v>5</v>
      </c>
      <c r="K303" s="16">
        <f t="shared" si="9"/>
        <v>5</v>
      </c>
      <c r="L303" s="16">
        <f>IF(AND(I303&lt;&gt;0,SUM($B$1:I303)=SUM($B$1:I303)),ROW(),0)</f>
        <v>303</v>
      </c>
      <c r="M303" s="16">
        <f t="array" ref="M303">IF(ROW()-IFERROR(INDEX(L$2:L303,MATCH(2,1/(L$2:L303&lt;&gt;0))),0)&gt;22,22,ROW()-IFERROR(INDEX(L$2:L303,MATCH(2,1/(L$2:L303&lt;&gt;0))),0))</f>
        <v>0</v>
      </c>
    </row>
    <row r="304" spans="1:13">
      <c r="A304" s="5">
        <v>43913</v>
      </c>
      <c r="B304" s="9">
        <v>6.0419978272268179E-2</v>
      </c>
      <c r="C304" s="9">
        <v>4.5571264679945704E-2</v>
      </c>
      <c r="D304" s="9">
        <v>4.2918372393293486E-3</v>
      </c>
      <c r="E304" s="9">
        <v>4.9863101919275052E-2</v>
      </c>
      <c r="F304" s="9">
        <v>4.1279427440616356E-2</v>
      </c>
      <c r="G304" s="9">
        <v>5.41549391586044E-2</v>
      </c>
      <c r="H304" s="9">
        <v>3.6987590201287009E-2</v>
      </c>
      <c r="I304">
        <f t="shared" si="8"/>
        <v>5</v>
      </c>
      <c r="J304" s="16">
        <f t="array" ref="J304">IFERROR(INDEX(I$2:I304,MATCH(2,1/(I$2:I304&lt;&gt;0))),0)</f>
        <v>5</v>
      </c>
      <c r="K304" s="16">
        <f t="shared" si="9"/>
        <v>5</v>
      </c>
      <c r="L304" s="16">
        <f>IF(AND(I304&lt;&gt;0,SUM($B$1:I304)=SUM($B$1:I304)),ROW(),0)</f>
        <v>304</v>
      </c>
      <c r="M304" s="16">
        <f t="array" ref="M304">IF(ROW()-IFERROR(INDEX(L$2:L304,MATCH(2,1/(L$2:L304&lt;&gt;0))),0)&gt;22,22,ROW()-IFERROR(INDEX(L$2:L304,MATCH(2,1/(L$2:L304&lt;&gt;0))),0))</f>
        <v>0</v>
      </c>
    </row>
    <row r="305" spans="1:13">
      <c r="A305" s="5">
        <v>43914</v>
      </c>
      <c r="B305" s="9">
        <v>5.876153847771122E-2</v>
      </c>
      <c r="C305" s="9">
        <v>4.5621855498756844E-2</v>
      </c>
      <c r="D305" s="9">
        <v>4.3609436035186412E-3</v>
      </c>
      <c r="E305" s="9">
        <v>4.9982799102275488E-2</v>
      </c>
      <c r="F305" s="9">
        <v>4.12609118952382E-2</v>
      </c>
      <c r="G305" s="9">
        <v>5.4343742705794125E-2</v>
      </c>
      <c r="H305" s="9">
        <v>3.6899968291719563E-2</v>
      </c>
      <c r="I305">
        <f t="shared" si="8"/>
        <v>5</v>
      </c>
      <c r="J305" s="16">
        <f t="array" ref="J305">IFERROR(INDEX(I$2:I305,MATCH(2,1/(I$2:I305&lt;&gt;0))),0)</f>
        <v>5</v>
      </c>
      <c r="K305" s="16">
        <f t="shared" si="9"/>
        <v>5</v>
      </c>
      <c r="L305" s="16">
        <f>IF(AND(I305&lt;&gt;0,SUM($B$1:I305)=SUM($B$1:I305)),ROW(),0)</f>
        <v>305</v>
      </c>
      <c r="M305" s="16">
        <f t="array" ref="M305">IF(ROW()-IFERROR(INDEX(L$2:L305,MATCH(2,1/(L$2:L305&lt;&gt;0))),0)&gt;22,22,ROW()-IFERROR(INDEX(L$2:L305,MATCH(2,1/(L$2:L305&lt;&gt;0))),0))</f>
        <v>0</v>
      </c>
    </row>
    <row r="306" spans="1:13">
      <c r="A306" s="5">
        <v>43915</v>
      </c>
      <c r="B306" s="9">
        <v>5.6753838099996679E-2</v>
      </c>
      <c r="C306" s="9">
        <v>4.5678485043796131E-2</v>
      </c>
      <c r="D306" s="9">
        <v>4.4393430910073597E-3</v>
      </c>
      <c r="E306" s="9">
        <v>5.0117828134803491E-2</v>
      </c>
      <c r="F306" s="9">
        <v>4.1239141952788771E-2</v>
      </c>
      <c r="G306" s="9">
        <v>5.4557171225810851E-2</v>
      </c>
      <c r="H306" s="9">
        <v>3.6799798861781412E-2</v>
      </c>
      <c r="I306">
        <f t="shared" si="8"/>
        <v>5</v>
      </c>
      <c r="J306" s="16">
        <f t="array" ref="J306">IFERROR(INDEX(I$2:I306,MATCH(2,1/(I$2:I306&lt;&gt;0))),0)</f>
        <v>5</v>
      </c>
      <c r="K306" s="16">
        <f t="shared" si="9"/>
        <v>5</v>
      </c>
      <c r="L306" s="16">
        <f>IF(AND(I306&lt;&gt;0,SUM($B$1:I306)=SUM($B$1:I306)),ROW(),0)</f>
        <v>306</v>
      </c>
      <c r="M306" s="16">
        <f t="array" ref="M306">IF(ROW()-IFERROR(INDEX(L$2:L306,MATCH(2,1/(L$2:L306&lt;&gt;0))),0)&gt;22,22,ROW()-IFERROR(INDEX(L$2:L306,MATCH(2,1/(L$2:L306&lt;&gt;0))),0))</f>
        <v>0</v>
      </c>
    </row>
    <row r="307" spans="1:13">
      <c r="A307" s="5">
        <v>43916</v>
      </c>
      <c r="B307" s="9">
        <v>5.7988703541543965E-2</v>
      </c>
      <c r="C307" s="9">
        <v>4.5736376868448385E-2</v>
      </c>
      <c r="D307" s="9">
        <v>4.5222666708814863E-3</v>
      </c>
      <c r="E307" s="9">
        <v>5.0258643539329871E-2</v>
      </c>
      <c r="F307" s="9">
        <v>4.1214110197566899E-2</v>
      </c>
      <c r="G307" s="9">
        <v>5.4780910210211357E-2</v>
      </c>
      <c r="H307" s="9">
        <v>3.6691843526685412E-2</v>
      </c>
      <c r="I307">
        <f t="shared" si="8"/>
        <v>5</v>
      </c>
      <c r="J307" s="16">
        <f t="array" ref="J307">IFERROR(INDEX(I$2:I307,MATCH(2,1/(I$2:I307&lt;&gt;0))),0)</f>
        <v>5</v>
      </c>
      <c r="K307" s="16">
        <f t="shared" si="9"/>
        <v>5</v>
      </c>
      <c r="L307" s="16">
        <f>IF(AND(I307&lt;&gt;0,SUM($B$1:I307)=SUM($B$1:I307)),ROW(),0)</f>
        <v>307</v>
      </c>
      <c r="M307" s="16">
        <f t="array" ref="M307">IF(ROW()-IFERROR(INDEX(L$2:L307,MATCH(2,1/(L$2:L307&lt;&gt;0))),0)&gt;22,22,ROW()-IFERROR(INDEX(L$2:L307,MATCH(2,1/(L$2:L307&lt;&gt;0))),0))</f>
        <v>0</v>
      </c>
    </row>
    <row r="308" spans="1:13">
      <c r="A308" s="5">
        <v>43917</v>
      </c>
      <c r="B308" s="9">
        <v>5.7830202381169808E-2</v>
      </c>
      <c r="C308" s="9">
        <v>4.5802111810801016E-2</v>
      </c>
      <c r="D308" s="9">
        <v>4.5943452493983298E-3</v>
      </c>
      <c r="E308" s="9">
        <v>5.0396457060199344E-2</v>
      </c>
      <c r="F308" s="9">
        <v>4.1207766561402688E-2</v>
      </c>
      <c r="G308" s="9">
        <v>5.4990802309597672E-2</v>
      </c>
      <c r="H308" s="9">
        <v>3.661342131200436E-2</v>
      </c>
      <c r="I308">
        <f t="shared" si="8"/>
        <v>5</v>
      </c>
      <c r="J308" s="16">
        <f t="array" ref="J308">IFERROR(INDEX(I$2:I308,MATCH(2,1/(I$2:I308&lt;&gt;0))),0)</f>
        <v>5</v>
      </c>
      <c r="K308" s="16">
        <f t="shared" si="9"/>
        <v>5</v>
      </c>
      <c r="L308" s="16">
        <f>IF(AND(I308&lt;&gt;0,SUM($B$1:I308)=SUM($B$1:I308)),ROW(),0)</f>
        <v>308</v>
      </c>
      <c r="M308" s="16">
        <f t="array" ref="M308">IF(ROW()-IFERROR(INDEX(L$2:L308,MATCH(2,1/(L$2:L308&lt;&gt;0))),0)&gt;22,22,ROW()-IFERROR(INDEX(L$2:L308,MATCH(2,1/(L$2:L308&lt;&gt;0))),0))</f>
        <v>0</v>
      </c>
    </row>
    <row r="309" spans="1:13">
      <c r="A309" s="5">
        <v>43920</v>
      </c>
      <c r="B309" s="9">
        <v>5.8820541924526876E-2</v>
      </c>
      <c r="C309" s="9">
        <v>4.5871689501381825E-2</v>
      </c>
      <c r="D309" s="9">
        <v>4.6394915517869416E-3</v>
      </c>
      <c r="E309" s="9">
        <v>5.0511181053168763E-2</v>
      </c>
      <c r="F309" s="9">
        <v>4.1232197949594887E-2</v>
      </c>
      <c r="G309" s="9">
        <v>5.5150672604955708E-2</v>
      </c>
      <c r="H309" s="9">
        <v>3.6592706397807942E-2</v>
      </c>
      <c r="I309">
        <f t="shared" si="8"/>
        <v>5</v>
      </c>
      <c r="J309" s="16">
        <f t="array" ref="J309">IFERROR(INDEX(I$2:I309,MATCH(2,1/(I$2:I309&lt;&gt;0))),0)</f>
        <v>5</v>
      </c>
      <c r="K309" s="16">
        <f t="shared" si="9"/>
        <v>5</v>
      </c>
      <c r="L309" s="16">
        <f>IF(AND(I309&lt;&gt;0,SUM($B$1:I309)=SUM($B$1:I309)),ROW(),0)</f>
        <v>309</v>
      </c>
      <c r="M309" s="16">
        <f t="array" ref="M309">IF(ROW()-IFERROR(INDEX(L$2:L309,MATCH(2,1/(L$2:L309&lt;&gt;0))),0)&gt;22,22,ROW()-IFERROR(INDEX(L$2:L309,MATCH(2,1/(L$2:L309&lt;&gt;0))),0))</f>
        <v>0</v>
      </c>
    </row>
    <row r="310" spans="1:13">
      <c r="A310" s="5">
        <v>43921</v>
      </c>
      <c r="B310" s="9">
        <v>5.9362162110126564E-2</v>
      </c>
      <c r="C310" s="9">
        <v>4.5946853238009254E-2</v>
      </c>
      <c r="D310" s="9">
        <v>4.6817756773188243E-3</v>
      </c>
      <c r="E310" s="9">
        <v>5.0628628915328079E-2</v>
      </c>
      <c r="F310" s="9">
        <v>4.1265077560690429E-2</v>
      </c>
      <c r="G310" s="9">
        <v>5.5310404592646904E-2</v>
      </c>
      <c r="H310" s="9">
        <v>3.6583301883371604E-2</v>
      </c>
      <c r="I310">
        <f t="shared" si="8"/>
        <v>5</v>
      </c>
      <c r="J310" s="16">
        <f t="array" ref="J310">IFERROR(INDEX(I$2:I310,MATCH(2,1/(I$2:I310&lt;&gt;0))),0)</f>
        <v>5</v>
      </c>
      <c r="K310" s="16">
        <f t="shared" si="9"/>
        <v>5</v>
      </c>
      <c r="L310" s="16">
        <f>IF(AND(I310&lt;&gt;0,SUM($B$1:I310)=SUM($B$1:I310)),ROW(),0)</f>
        <v>310</v>
      </c>
      <c r="M310" s="16">
        <f t="array" ref="M310">IF(ROW()-IFERROR(INDEX(L$2:L310,MATCH(2,1/(L$2:L310&lt;&gt;0))),0)&gt;22,22,ROW()-IFERROR(INDEX(L$2:L310,MATCH(2,1/(L$2:L310&lt;&gt;0))),0))</f>
        <v>0</v>
      </c>
    </row>
    <row r="311" spans="1:13">
      <c r="A311" s="5">
        <v>43922</v>
      </c>
      <c r="B311" s="9">
        <v>5.8984309474308549E-2</v>
      </c>
      <c r="C311" s="9">
        <v>4.6023647251349734E-2</v>
      </c>
      <c r="D311" s="9">
        <v>4.7086044966625409E-3</v>
      </c>
      <c r="E311" s="9">
        <v>5.0732251748012276E-2</v>
      </c>
      <c r="F311" s="9">
        <v>4.1315042754687191E-2</v>
      </c>
      <c r="G311" s="9">
        <v>5.5440856244674819E-2</v>
      </c>
      <c r="H311" s="9">
        <v>3.6606438258024648E-2</v>
      </c>
      <c r="I311">
        <f t="shared" si="8"/>
        <v>5</v>
      </c>
      <c r="J311" s="16">
        <f t="array" ref="J311">IFERROR(INDEX(I$2:I311,MATCH(2,1/(I$2:I311&lt;&gt;0))),0)</f>
        <v>5</v>
      </c>
      <c r="K311" s="16">
        <f t="shared" si="9"/>
        <v>5</v>
      </c>
      <c r="L311" s="16">
        <f>IF(AND(I311&lt;&gt;0,SUM($B$1:I311)=SUM($B$1:I311)),ROW(),0)</f>
        <v>311</v>
      </c>
      <c r="M311" s="16">
        <f t="array" ref="M311">IF(ROW()-IFERROR(INDEX(L$2:L311,MATCH(2,1/(L$2:L311&lt;&gt;0))),0)&gt;22,22,ROW()-IFERROR(INDEX(L$2:L311,MATCH(2,1/(L$2:L311&lt;&gt;0))),0))</f>
        <v>0</v>
      </c>
    </row>
    <row r="312" spans="1:13">
      <c r="A312" s="5">
        <v>43923</v>
      </c>
      <c r="B312" s="9">
        <v>5.7529853752769297E-2</v>
      </c>
      <c r="C312" s="9">
        <v>4.6104582362948419E-2</v>
      </c>
      <c r="D312" s="9">
        <v>4.7283338012705676E-3</v>
      </c>
      <c r="E312" s="9">
        <v>5.0832916164218984E-2</v>
      </c>
      <c r="F312" s="9">
        <v>4.1376248561677854E-2</v>
      </c>
      <c r="G312" s="9">
        <v>5.5561249965489556E-2</v>
      </c>
      <c r="H312" s="9">
        <v>3.6647914760407282E-2</v>
      </c>
      <c r="I312">
        <f t="shared" si="8"/>
        <v>5</v>
      </c>
      <c r="J312" s="16">
        <f t="array" ref="J312">IFERROR(INDEX(I$2:I312,MATCH(2,1/(I$2:I312&lt;&gt;0))),0)</f>
        <v>5</v>
      </c>
      <c r="K312" s="16">
        <f t="shared" si="9"/>
        <v>5</v>
      </c>
      <c r="L312" s="16">
        <f>IF(AND(I312&lt;&gt;0,SUM($B$1:I312)=SUM($B$1:I312)),ROW(),0)</f>
        <v>312</v>
      </c>
      <c r="M312" s="16">
        <f t="array" ref="M312">IF(ROW()-IFERROR(INDEX(L$2:L312,MATCH(2,1/(L$2:L312&lt;&gt;0))),0)&gt;22,22,ROW()-IFERROR(INDEX(L$2:L312,MATCH(2,1/(L$2:L312&lt;&gt;0))),0))</f>
        <v>0</v>
      </c>
    </row>
    <row r="313" spans="1:13">
      <c r="A313" s="5">
        <v>43924</v>
      </c>
      <c r="B313" s="9">
        <v>5.7926625353411081E-2</v>
      </c>
      <c r="C313" s="9">
        <v>4.6187045826938208E-2</v>
      </c>
      <c r="D313" s="9">
        <v>4.7452547729894276E-3</v>
      </c>
      <c r="E313" s="9">
        <v>5.0932300599927635E-2</v>
      </c>
      <c r="F313" s="9">
        <v>4.1441791053948782E-2</v>
      </c>
      <c r="G313" s="9">
        <v>5.5677555372917062E-2</v>
      </c>
      <c r="H313" s="9">
        <v>3.6696536280959355E-2</v>
      </c>
      <c r="I313">
        <f t="shared" si="8"/>
        <v>5</v>
      </c>
      <c r="J313" s="16">
        <f t="array" ref="J313">IFERROR(INDEX(I$2:I313,MATCH(2,1/(I$2:I313&lt;&gt;0))),0)</f>
        <v>5</v>
      </c>
      <c r="K313" s="16">
        <f t="shared" si="9"/>
        <v>5</v>
      </c>
      <c r="L313" s="16">
        <f>IF(AND(I313&lt;&gt;0,SUM($B$1:I313)=SUM($B$1:I313)),ROW(),0)</f>
        <v>313</v>
      </c>
      <c r="M313" s="16">
        <f t="array" ref="M313">IF(ROW()-IFERROR(INDEX(L$2:L313,MATCH(2,1/(L$2:L313&lt;&gt;0))),0)&gt;22,22,ROW()-IFERROR(INDEX(L$2:L313,MATCH(2,1/(L$2:L313&lt;&gt;0))),0))</f>
        <v>0</v>
      </c>
    </row>
    <row r="314" spans="1:13">
      <c r="A314" s="5">
        <v>43928</v>
      </c>
      <c r="B314" s="9">
        <v>5.7224817363261002E-2</v>
      </c>
      <c r="C314" s="9">
        <v>4.6271758888149474E-2</v>
      </c>
      <c r="D314" s="9">
        <v>4.7627661502332051E-3</v>
      </c>
      <c r="E314" s="9">
        <v>5.1034525038382676E-2</v>
      </c>
      <c r="F314" s="9">
        <v>4.1508992737916271E-2</v>
      </c>
      <c r="G314" s="9">
        <v>5.5797291188615886E-2</v>
      </c>
      <c r="H314" s="9">
        <v>3.6746226587683062E-2</v>
      </c>
      <c r="I314">
        <f t="shared" si="8"/>
        <v>5</v>
      </c>
      <c r="J314" s="16">
        <f t="array" ref="J314">IFERROR(INDEX(I$2:I314,MATCH(2,1/(I$2:I314&lt;&gt;0))),0)</f>
        <v>5</v>
      </c>
      <c r="K314" s="16">
        <f t="shared" si="9"/>
        <v>5</v>
      </c>
      <c r="L314" s="16">
        <f>IF(AND(I314&lt;&gt;0,SUM($B$1:I314)=SUM($B$1:I314)),ROW(),0)</f>
        <v>314</v>
      </c>
      <c r="M314" s="16">
        <f t="array" ref="M314">IF(ROW()-IFERROR(INDEX(L$2:L314,MATCH(2,1/(L$2:L314&lt;&gt;0))),0)&gt;22,22,ROW()-IFERROR(INDEX(L$2:L314,MATCH(2,1/(L$2:L314&lt;&gt;0))),0))</f>
        <v>0</v>
      </c>
    </row>
    <row r="315" spans="1:13">
      <c r="A315" s="5">
        <v>43929</v>
      </c>
      <c r="B315" s="9">
        <v>5.7331210549620135E-2</v>
      </c>
      <c r="C315" s="9">
        <v>4.6356451739444665E-2</v>
      </c>
      <c r="D315" s="9">
        <v>4.7792317153762106E-3</v>
      </c>
      <c r="E315" s="9">
        <v>5.1135683454820877E-2</v>
      </c>
      <c r="F315" s="9">
        <v>4.1577220024068454E-2</v>
      </c>
      <c r="G315" s="9">
        <v>5.5914915170197088E-2</v>
      </c>
      <c r="H315" s="9">
        <v>3.6797988308692242E-2</v>
      </c>
      <c r="I315">
        <f t="shared" si="8"/>
        <v>5</v>
      </c>
      <c r="J315" s="16">
        <f t="array" ref="J315">IFERROR(INDEX(I$2:I315,MATCH(2,1/(I$2:I315&lt;&gt;0))),0)</f>
        <v>5</v>
      </c>
      <c r="K315" s="16">
        <f t="shared" si="9"/>
        <v>5</v>
      </c>
      <c r="L315" s="16">
        <f>IF(AND(I315&lt;&gt;0,SUM($B$1:I315)=SUM($B$1:I315)),ROW(),0)</f>
        <v>315</v>
      </c>
      <c r="M315" s="16">
        <f t="array" ref="M315">IF(ROW()-IFERROR(INDEX(L$2:L315,MATCH(2,1/(L$2:L315&lt;&gt;0))),0)&gt;22,22,ROW()-IFERROR(INDEX(L$2:L315,MATCH(2,1/(L$2:L315&lt;&gt;0))),0))</f>
        <v>0</v>
      </c>
    </row>
    <row r="316" spans="1:13">
      <c r="A316" s="5">
        <v>43930</v>
      </c>
      <c r="B316" s="9">
        <v>5.7425706774871681E-2</v>
      </c>
      <c r="C316" s="9">
        <v>4.6431943436514043E-2</v>
      </c>
      <c r="D316" s="9">
        <v>4.7915062671437976E-3</v>
      </c>
      <c r="E316" s="9">
        <v>5.1223449703657845E-2</v>
      </c>
      <c r="F316" s="9">
        <v>4.1640437169370242E-2</v>
      </c>
      <c r="G316" s="9">
        <v>5.6014955970801639E-2</v>
      </c>
      <c r="H316" s="9">
        <v>3.6848930902226448E-2</v>
      </c>
      <c r="I316">
        <f t="shared" si="8"/>
        <v>5</v>
      </c>
      <c r="J316" s="16">
        <f t="array" ref="J316">IFERROR(INDEX(I$2:I316,MATCH(2,1/(I$2:I316&lt;&gt;0))),0)</f>
        <v>5</v>
      </c>
      <c r="K316" s="16">
        <f t="shared" si="9"/>
        <v>5</v>
      </c>
      <c r="L316" s="16">
        <f>IF(AND(I316&lt;&gt;0,SUM($B$1:I316)=SUM($B$1:I316)),ROW(),0)</f>
        <v>316</v>
      </c>
      <c r="M316" s="16">
        <f t="array" ref="M316">IF(ROW()-IFERROR(INDEX(L$2:L316,MATCH(2,1/(L$2:L316&lt;&gt;0))),0)&gt;22,22,ROW()-IFERROR(INDEX(L$2:L316,MATCH(2,1/(L$2:L316&lt;&gt;0))),0))</f>
        <v>0</v>
      </c>
    </row>
    <row r="317" spans="1:13">
      <c r="A317" s="5">
        <v>43931</v>
      </c>
      <c r="B317" s="9">
        <v>5.7801255612170102E-2</v>
      </c>
      <c r="C317" s="9">
        <v>4.6509597119192371E-2</v>
      </c>
      <c r="D317" s="9">
        <v>4.8062845495439174E-3</v>
      </c>
      <c r="E317" s="9">
        <v>5.1315881668736289E-2</v>
      </c>
      <c r="F317" s="9">
        <v>4.1703312569648453E-2</v>
      </c>
      <c r="G317" s="9">
        <v>5.6122166218280208E-2</v>
      </c>
      <c r="H317" s="9">
        <v>3.6897028020104534E-2</v>
      </c>
      <c r="I317">
        <f t="shared" si="8"/>
        <v>5</v>
      </c>
      <c r="J317" s="16">
        <f t="array" ref="J317">IFERROR(INDEX(I$2:I317,MATCH(2,1/(I$2:I317&lt;&gt;0))),0)</f>
        <v>5</v>
      </c>
      <c r="K317" s="16">
        <f t="shared" si="9"/>
        <v>5</v>
      </c>
      <c r="L317" s="16">
        <f>IF(AND(I317&lt;&gt;0,SUM($B$1:I317)=SUM($B$1:I317)),ROW(),0)</f>
        <v>317</v>
      </c>
      <c r="M317" s="16">
        <f t="array" ref="M317">IF(ROW()-IFERROR(INDEX(L$2:L317,MATCH(2,1/(L$2:L317&lt;&gt;0))),0)&gt;22,22,ROW()-IFERROR(INDEX(L$2:L317,MATCH(2,1/(L$2:L317&lt;&gt;0))),0))</f>
        <v>0</v>
      </c>
    </row>
    <row r="318" spans="1:13">
      <c r="A318" s="5">
        <v>43934</v>
      </c>
      <c r="B318" s="9">
        <v>5.7828265734375217E-2</v>
      </c>
      <c r="C318" s="9">
        <v>4.6587782105393792E-2</v>
      </c>
      <c r="D318" s="9">
        <v>4.8195895418801605E-3</v>
      </c>
      <c r="E318" s="9">
        <v>5.140737164727395E-2</v>
      </c>
      <c r="F318" s="9">
        <v>4.1768192563513634E-2</v>
      </c>
      <c r="G318" s="9">
        <v>5.6226961189154115E-2</v>
      </c>
      <c r="H318" s="9">
        <v>3.6948603021633469E-2</v>
      </c>
      <c r="I318">
        <f t="shared" si="8"/>
        <v>5</v>
      </c>
      <c r="J318" s="16">
        <f t="array" ref="J318">IFERROR(INDEX(I$2:I318,MATCH(2,1/(I$2:I318&lt;&gt;0))),0)</f>
        <v>5</v>
      </c>
      <c r="K318" s="16">
        <f t="shared" si="9"/>
        <v>5</v>
      </c>
      <c r="L318" s="16">
        <f>IF(AND(I318&lt;&gt;0,SUM($B$1:I318)=SUM($B$1:I318)),ROW(),0)</f>
        <v>318</v>
      </c>
      <c r="M318" s="16">
        <f t="array" ref="M318">IF(ROW()-IFERROR(INDEX(L$2:L318,MATCH(2,1/(L$2:L318&lt;&gt;0))),0)&gt;22,22,ROW()-IFERROR(INDEX(L$2:L318,MATCH(2,1/(L$2:L318&lt;&gt;0))),0))</f>
        <v>0</v>
      </c>
    </row>
    <row r="319" spans="1:13">
      <c r="A319" s="5">
        <v>43935</v>
      </c>
      <c r="B319" s="9">
        <v>5.6608735479523484E-2</v>
      </c>
      <c r="C319" s="9">
        <v>4.6672645917153643E-2</v>
      </c>
      <c r="D319" s="9">
        <v>4.8087469023174708E-3</v>
      </c>
      <c r="E319" s="9">
        <v>5.1481392819471117E-2</v>
      </c>
      <c r="F319" s="9">
        <v>4.186389901483617E-2</v>
      </c>
      <c r="G319" s="9">
        <v>5.6290139721788583E-2</v>
      </c>
      <c r="H319" s="9">
        <v>3.7055152112518704E-2</v>
      </c>
      <c r="I319">
        <f t="shared" si="8"/>
        <v>5</v>
      </c>
      <c r="J319" s="16">
        <f t="array" ref="J319">IFERROR(INDEX(I$2:I319,MATCH(2,1/(I$2:I319&lt;&gt;0))),0)</f>
        <v>5</v>
      </c>
      <c r="K319" s="16">
        <f t="shared" si="9"/>
        <v>5</v>
      </c>
      <c r="L319" s="16">
        <f>IF(AND(I319&lt;&gt;0,SUM($B$1:I319)=SUM($B$1:I319)),ROW(),0)</f>
        <v>319</v>
      </c>
      <c r="M319" s="16">
        <f t="array" ref="M319">IF(ROW()-IFERROR(INDEX(L$2:L319,MATCH(2,1/(L$2:L319&lt;&gt;0))),0)&gt;22,22,ROW()-IFERROR(INDEX(L$2:L319,MATCH(2,1/(L$2:L319&lt;&gt;0))),0))</f>
        <v>0</v>
      </c>
    </row>
    <row r="320" spans="1:13">
      <c r="A320" s="5">
        <v>43936</v>
      </c>
      <c r="B320" s="9">
        <v>5.7090759018857892E-2</v>
      </c>
      <c r="C320" s="9">
        <v>4.6757947558243432E-2</v>
      </c>
      <c r="D320" s="9">
        <v>4.7833505193410559E-3</v>
      </c>
      <c r="E320" s="9">
        <v>5.1541298077584487E-2</v>
      </c>
      <c r="F320" s="9">
        <v>4.1974597038902377E-2</v>
      </c>
      <c r="G320" s="9">
        <v>5.6324648596925542E-2</v>
      </c>
      <c r="H320" s="9">
        <v>3.7191246519561322E-2</v>
      </c>
      <c r="I320">
        <f t="shared" si="8"/>
        <v>5</v>
      </c>
      <c r="J320" s="16">
        <f t="array" ref="J320">IFERROR(INDEX(I$2:I320,MATCH(2,1/(I$2:I320&lt;&gt;0))),0)</f>
        <v>5</v>
      </c>
      <c r="K320" s="16">
        <f t="shared" si="9"/>
        <v>5</v>
      </c>
      <c r="L320" s="16">
        <f>IF(AND(I320&lt;&gt;0,SUM($B$1:I320)=SUM($B$1:I320)),ROW(),0)</f>
        <v>320</v>
      </c>
      <c r="M320" s="16">
        <f t="array" ref="M320">IF(ROW()-IFERROR(INDEX(L$2:L320,MATCH(2,1/(L$2:L320&lt;&gt;0))),0)&gt;22,22,ROW()-IFERROR(INDEX(L$2:L320,MATCH(2,1/(L$2:L320&lt;&gt;0))),0))</f>
        <v>0</v>
      </c>
    </row>
    <row r="321" spans="1:13">
      <c r="A321" s="5">
        <v>43937</v>
      </c>
      <c r="B321" s="9">
        <v>5.714084597322247E-2</v>
      </c>
      <c r="C321" s="9">
        <v>4.6841971524392012E-2</v>
      </c>
      <c r="D321" s="9">
        <v>4.7663442400222907E-3</v>
      </c>
      <c r="E321" s="9">
        <v>5.1608315764414305E-2</v>
      </c>
      <c r="F321" s="9">
        <v>4.207562728436972E-2</v>
      </c>
      <c r="G321" s="9">
        <v>5.6374660004436597E-2</v>
      </c>
      <c r="H321" s="9">
        <v>3.7309283044347427E-2</v>
      </c>
      <c r="I321">
        <f t="shared" si="8"/>
        <v>5</v>
      </c>
      <c r="J321" s="16">
        <f t="array" ref="J321">IFERROR(INDEX(I$2:I321,MATCH(2,1/(I$2:I321&lt;&gt;0))),0)</f>
        <v>5</v>
      </c>
      <c r="K321" s="16">
        <f t="shared" si="9"/>
        <v>5</v>
      </c>
      <c r="L321" s="16">
        <f>IF(AND(I321&lt;&gt;0,SUM($B$1:I321)=SUM($B$1:I321)),ROW(),0)</f>
        <v>321</v>
      </c>
      <c r="M321" s="16">
        <f t="array" ref="M321">IF(ROW()-IFERROR(INDEX(L$2:L321,MATCH(2,1/(L$2:L321&lt;&gt;0))),0)&gt;22,22,ROW()-IFERROR(INDEX(L$2:L321,MATCH(2,1/(L$2:L321&lt;&gt;0))),0))</f>
        <v>0</v>
      </c>
    </row>
    <row r="322" spans="1:13">
      <c r="A322" s="5">
        <v>43938</v>
      </c>
      <c r="B322" s="9">
        <v>5.6623107447109911E-2</v>
      </c>
      <c r="C322" s="9">
        <v>4.6927127142812532E-2</v>
      </c>
      <c r="D322" s="9">
        <v>4.7442252830523406E-3</v>
      </c>
      <c r="E322" s="9">
        <v>5.1671352425864875E-2</v>
      </c>
      <c r="F322" s="9">
        <v>4.2182901859760188E-2</v>
      </c>
      <c r="G322" s="9">
        <v>5.6415577708917211E-2</v>
      </c>
      <c r="H322" s="9">
        <v>3.7438676576707852E-2</v>
      </c>
      <c r="I322">
        <f t="shared" si="8"/>
        <v>5</v>
      </c>
      <c r="J322" s="16">
        <f t="array" ref="J322">IFERROR(INDEX(I$2:I322,MATCH(2,1/(I$2:I322&lt;&gt;0))),0)</f>
        <v>5</v>
      </c>
      <c r="K322" s="16">
        <f t="shared" si="9"/>
        <v>5</v>
      </c>
      <c r="L322" s="16">
        <f>IF(AND(I322&lt;&gt;0,SUM($B$1:I322)=SUM($B$1:I322)),ROW(),0)</f>
        <v>322</v>
      </c>
      <c r="M322" s="16">
        <f t="array" ref="M322">IF(ROW()-IFERROR(INDEX(L$2:L322,MATCH(2,1/(L$2:L322&lt;&gt;0))),0)&gt;22,22,ROW()-IFERROR(INDEX(L$2:L322,MATCH(2,1/(L$2:L322&lt;&gt;0))),0))</f>
        <v>0</v>
      </c>
    </row>
    <row r="323" spans="1:13">
      <c r="A323" s="5">
        <v>43941</v>
      </c>
      <c r="B323" s="9">
        <v>5.5950100976851408E-2</v>
      </c>
      <c r="C323" s="9">
        <v>4.70098848001489E-2</v>
      </c>
      <c r="D323" s="9">
        <v>4.7331427241103941E-3</v>
      </c>
      <c r="E323" s="9">
        <v>5.1743027524259293E-2</v>
      </c>
      <c r="F323" s="9">
        <v>4.2276742076038508E-2</v>
      </c>
      <c r="G323" s="9">
        <v>5.6476170248369692E-2</v>
      </c>
      <c r="H323" s="9">
        <v>3.7543599351928109E-2</v>
      </c>
      <c r="I323">
        <f t="shared" ref="I323:I386" si="10">IF(B323&gt;G323,5,IF(B323&gt;E323,2.5,IF(B323&lt;H323,-5,IF(B323&lt;F323,-2.5,0))))</f>
        <v>2.5</v>
      </c>
      <c r="J323" s="16">
        <f t="array" ref="J323">IFERROR(INDEX(I$2:I323,MATCH(2,1/(I$2:I323&lt;&gt;0))),0)</f>
        <v>2.5</v>
      </c>
      <c r="K323" s="16">
        <f t="shared" ref="K323:K386" si="11">IF(J323=0,0,IF(J323&lt;0,-1*(ABS(J323)-M323*ABS(J323)/22),J323-M323*J323/22))</f>
        <v>2.5</v>
      </c>
      <c r="L323" s="16">
        <f>IF(AND(I323&lt;&gt;0,SUM($B$1:I323)=SUM($B$1:I323)),ROW(),0)</f>
        <v>323</v>
      </c>
      <c r="M323" s="16">
        <f t="array" ref="M323">IF(ROW()-IFERROR(INDEX(L$2:L323,MATCH(2,1/(L$2:L323&lt;&gt;0))),0)&gt;22,22,ROW()-IFERROR(INDEX(L$2:L323,MATCH(2,1/(L$2:L323&lt;&gt;0))),0))</f>
        <v>0</v>
      </c>
    </row>
    <row r="324" spans="1:13">
      <c r="A324" s="5">
        <v>43942</v>
      </c>
      <c r="B324" s="9">
        <v>5.6336535942115039E-2</v>
      </c>
      <c r="C324" s="9">
        <v>4.7093576619452342E-2</v>
      </c>
      <c r="D324" s="9">
        <v>4.7305894506601606E-3</v>
      </c>
      <c r="E324" s="9">
        <v>5.1824166070112504E-2</v>
      </c>
      <c r="F324" s="9">
        <v>4.2362987168792179E-2</v>
      </c>
      <c r="G324" s="9">
        <v>5.6554755520772659E-2</v>
      </c>
      <c r="H324" s="9">
        <v>3.7632397718132024E-2</v>
      </c>
      <c r="I324">
        <f t="shared" si="10"/>
        <v>2.5</v>
      </c>
      <c r="J324" s="16">
        <f t="array" ref="J324">IFERROR(INDEX(I$2:I324,MATCH(2,1/(I$2:I324&lt;&gt;0))),0)</f>
        <v>2.5</v>
      </c>
      <c r="K324" s="16">
        <f t="shared" si="11"/>
        <v>2.5</v>
      </c>
      <c r="L324" s="16">
        <f>IF(AND(I324&lt;&gt;0,SUM($B$1:I324)=SUM($B$1:I324)),ROW(),0)</f>
        <v>324</v>
      </c>
      <c r="M324" s="16">
        <f t="array" ref="M324">IF(ROW()-IFERROR(INDEX(L$2:L324,MATCH(2,1/(L$2:L324&lt;&gt;0))),0)&gt;22,22,ROW()-IFERROR(INDEX(L$2:L324,MATCH(2,1/(L$2:L324&lt;&gt;0))),0))</f>
        <v>0</v>
      </c>
    </row>
    <row r="325" spans="1:13">
      <c r="A325" s="5">
        <v>43943</v>
      </c>
      <c r="B325" s="9">
        <v>5.6293828420691229E-2</v>
      </c>
      <c r="C325" s="9">
        <v>4.717922375917296E-2</v>
      </c>
      <c r="D325" s="9">
        <v>4.7251286578210453E-3</v>
      </c>
      <c r="E325" s="9">
        <v>5.1904352416994003E-2</v>
      </c>
      <c r="F325" s="9">
        <v>4.2454095101351917E-2</v>
      </c>
      <c r="G325" s="9">
        <v>5.6629481074815052E-2</v>
      </c>
      <c r="H325" s="9">
        <v>3.7728966443530867E-2</v>
      </c>
      <c r="I325">
        <f t="shared" si="10"/>
        <v>2.5</v>
      </c>
      <c r="J325" s="16">
        <f t="array" ref="J325">IFERROR(INDEX(I$2:I325,MATCH(2,1/(I$2:I325&lt;&gt;0))),0)</f>
        <v>2.5</v>
      </c>
      <c r="K325" s="16">
        <f t="shared" si="11"/>
        <v>2.5</v>
      </c>
      <c r="L325" s="16">
        <f>IF(AND(I325&lt;&gt;0,SUM($B$1:I325)=SUM($B$1:I325)),ROW(),0)</f>
        <v>325</v>
      </c>
      <c r="M325" s="16">
        <f t="array" ref="M325">IF(ROW()-IFERROR(INDEX(L$2:L325,MATCH(2,1/(L$2:L325&lt;&gt;0))),0)&gt;22,22,ROW()-IFERROR(INDEX(L$2:L325,MATCH(2,1/(L$2:L325&lt;&gt;0))),0))</f>
        <v>0</v>
      </c>
    </row>
    <row r="326" spans="1:13">
      <c r="A326" s="5">
        <v>43944</v>
      </c>
      <c r="B326" s="9">
        <v>5.667862841891036E-2</v>
      </c>
      <c r="C326" s="9">
        <v>4.7253566339316364E-2</v>
      </c>
      <c r="D326" s="9">
        <v>4.7249545021531081E-3</v>
      </c>
      <c r="E326" s="9">
        <v>5.1978520841469471E-2</v>
      </c>
      <c r="F326" s="9">
        <v>4.2528611837163256E-2</v>
      </c>
      <c r="G326" s="9">
        <v>5.6703475343622578E-2</v>
      </c>
      <c r="H326" s="9">
        <v>3.7803657335010149E-2</v>
      </c>
      <c r="I326">
        <f t="shared" si="10"/>
        <v>2.5</v>
      </c>
      <c r="J326" s="16">
        <f t="array" ref="J326">IFERROR(INDEX(I$2:I326,MATCH(2,1/(I$2:I326&lt;&gt;0))),0)</f>
        <v>2.5</v>
      </c>
      <c r="K326" s="16">
        <f t="shared" si="11"/>
        <v>2.5</v>
      </c>
      <c r="L326" s="16">
        <f>IF(AND(I326&lt;&gt;0,SUM($B$1:I326)=SUM($B$1:I326)),ROW(),0)</f>
        <v>326</v>
      </c>
      <c r="M326" s="16">
        <f t="array" ref="M326">IF(ROW()-IFERROR(INDEX(L$2:L326,MATCH(2,1/(L$2:L326&lt;&gt;0))),0)&gt;22,22,ROW()-IFERROR(INDEX(L$2:L326,MATCH(2,1/(L$2:L326&lt;&gt;0))),0))</f>
        <v>0</v>
      </c>
    </row>
    <row r="327" spans="1:13">
      <c r="A327" s="5">
        <v>43945</v>
      </c>
      <c r="B327" s="9">
        <v>5.7368848158381211E-2</v>
      </c>
      <c r="C327" s="9">
        <v>4.7322292995273907E-2</v>
      </c>
      <c r="D327" s="9">
        <v>4.7315022719285997E-3</v>
      </c>
      <c r="E327" s="9">
        <v>5.205379526720251E-2</v>
      </c>
      <c r="F327" s="9">
        <v>4.2590790723345304E-2</v>
      </c>
      <c r="G327" s="9">
        <v>5.6785297539131106E-2</v>
      </c>
      <c r="H327" s="9">
        <v>3.7859288451416707E-2</v>
      </c>
      <c r="I327">
        <f t="shared" si="10"/>
        <v>5</v>
      </c>
      <c r="J327" s="16">
        <f t="array" ref="J327">IFERROR(INDEX(I$2:I327,MATCH(2,1/(I$2:I327&lt;&gt;0))),0)</f>
        <v>5</v>
      </c>
      <c r="K327" s="16">
        <f t="shared" si="11"/>
        <v>5</v>
      </c>
      <c r="L327" s="16">
        <f>IF(AND(I327&lt;&gt;0,SUM($B$1:I327)=SUM($B$1:I327)),ROW(),0)</f>
        <v>327</v>
      </c>
      <c r="M327" s="16">
        <f t="array" ref="M327">IF(ROW()-IFERROR(INDEX(L$2:L327,MATCH(2,1/(L$2:L327&lt;&gt;0))),0)&gt;22,22,ROW()-IFERROR(INDEX(L$2:L327,MATCH(2,1/(L$2:L327&lt;&gt;0))),0))</f>
        <v>0</v>
      </c>
    </row>
    <row r="328" spans="1:13">
      <c r="A328" s="5">
        <v>43947</v>
      </c>
      <c r="B328" s="9">
        <v>5.7540848158381203E-2</v>
      </c>
      <c r="C328" s="9">
        <v>4.7387036749591105E-2</v>
      </c>
      <c r="D328" s="9">
        <v>4.7307615627058342E-3</v>
      </c>
      <c r="E328" s="9">
        <v>5.2117798312296938E-2</v>
      </c>
      <c r="F328" s="9">
        <v>4.2656275186885272E-2</v>
      </c>
      <c r="G328" s="9">
        <v>5.6848559875002772E-2</v>
      </c>
      <c r="H328" s="9">
        <v>3.7925513624179438E-2</v>
      </c>
      <c r="I328">
        <f t="shared" si="10"/>
        <v>5</v>
      </c>
      <c r="J328" s="16">
        <f t="array" ref="J328">IFERROR(INDEX(I$2:I328,MATCH(2,1/(I$2:I328&lt;&gt;0))),0)</f>
        <v>5</v>
      </c>
      <c r="K328" s="16">
        <f t="shared" si="11"/>
        <v>5</v>
      </c>
      <c r="L328" s="16">
        <f>IF(AND(I328&lt;&gt;0,SUM($B$1:I328)=SUM($B$1:I328)),ROW(),0)</f>
        <v>328</v>
      </c>
      <c r="M328" s="16">
        <f t="array" ref="M328">IF(ROW()-IFERROR(INDEX(L$2:L328,MATCH(2,1/(L$2:L328&lt;&gt;0))),0)&gt;22,22,ROW()-IFERROR(INDEX(L$2:L328,MATCH(2,1/(L$2:L328&lt;&gt;0))),0))</f>
        <v>0</v>
      </c>
    </row>
    <row r="329" spans="1:13">
      <c r="A329" s="5">
        <v>43948</v>
      </c>
      <c r="B329" s="9">
        <v>5.6498148637751794E-2</v>
      </c>
      <c r="C329" s="9">
        <v>4.7436001045060801E-2</v>
      </c>
      <c r="D329" s="9">
        <v>4.7039963271373565E-3</v>
      </c>
      <c r="E329" s="9">
        <v>5.2139997372198155E-2</v>
      </c>
      <c r="F329" s="9">
        <v>4.2732004717923447E-2</v>
      </c>
      <c r="G329" s="9">
        <v>5.6843993699335515E-2</v>
      </c>
      <c r="H329" s="9">
        <v>3.8028008390786086E-2</v>
      </c>
      <c r="I329">
        <f t="shared" si="10"/>
        <v>2.5</v>
      </c>
      <c r="J329" s="16">
        <f t="array" ref="J329">IFERROR(INDEX(I$2:I329,MATCH(2,1/(I$2:I329&lt;&gt;0))),0)</f>
        <v>2.5</v>
      </c>
      <c r="K329" s="16">
        <f t="shared" si="11"/>
        <v>2.5</v>
      </c>
      <c r="L329" s="16">
        <f>IF(AND(I329&lt;&gt;0,SUM($B$1:I329)=SUM($B$1:I329)),ROW(),0)</f>
        <v>329</v>
      </c>
      <c r="M329" s="16">
        <f t="array" ref="M329">IF(ROW()-IFERROR(INDEX(L$2:L329,MATCH(2,1/(L$2:L329&lt;&gt;0))),0)&gt;22,22,ROW()-IFERROR(INDEX(L$2:L329,MATCH(2,1/(L$2:L329&lt;&gt;0))),0))</f>
        <v>0</v>
      </c>
    </row>
    <row r="330" spans="1:13">
      <c r="A330" s="5">
        <v>43949</v>
      </c>
      <c r="B330" s="9">
        <v>5.6329232450839456E-2</v>
      </c>
      <c r="C330" s="9">
        <v>4.748780476875436E-2</v>
      </c>
      <c r="D330" s="9">
        <v>4.6717294485150605E-3</v>
      </c>
      <c r="E330" s="9">
        <v>5.2159534217269418E-2</v>
      </c>
      <c r="F330" s="9">
        <v>4.2816075320239302E-2</v>
      </c>
      <c r="G330" s="9">
        <v>5.6831263665784483E-2</v>
      </c>
      <c r="H330" s="9">
        <v>3.8144345871724238E-2</v>
      </c>
      <c r="I330">
        <f t="shared" si="10"/>
        <v>2.5</v>
      </c>
      <c r="J330" s="16">
        <f t="array" ref="J330">IFERROR(INDEX(I$2:I330,MATCH(2,1/(I$2:I330&lt;&gt;0))),0)</f>
        <v>2.5</v>
      </c>
      <c r="K330" s="16">
        <f t="shared" si="11"/>
        <v>2.5</v>
      </c>
      <c r="L330" s="16">
        <f>IF(AND(I330&lt;&gt;0,SUM($B$1:I330)=SUM($B$1:I330)),ROW(),0)</f>
        <v>330</v>
      </c>
      <c r="M330" s="16">
        <f t="array" ref="M330">IF(ROW()-IFERROR(INDEX(L$2:L330,MATCH(2,1/(L$2:L330&lt;&gt;0))),0)&gt;22,22,ROW()-IFERROR(INDEX(L$2:L330,MATCH(2,1/(L$2:L330&lt;&gt;0))),0))</f>
        <v>0</v>
      </c>
    </row>
    <row r="331" spans="1:13">
      <c r="A331" s="5">
        <v>43950</v>
      </c>
      <c r="B331" s="9">
        <v>5.539350704075259E-2</v>
      </c>
      <c r="C331" s="9">
        <v>4.7535526366612429E-2</v>
      </c>
      <c r="D331" s="9">
        <v>4.6440882067364016E-3</v>
      </c>
      <c r="E331" s="9">
        <v>5.2179614573348833E-2</v>
      </c>
      <c r="F331" s="9">
        <v>4.2891438159876026E-2</v>
      </c>
      <c r="G331" s="9">
        <v>5.6823702780085236E-2</v>
      </c>
      <c r="H331" s="9">
        <v>3.8247349953139623E-2</v>
      </c>
      <c r="I331">
        <f t="shared" si="10"/>
        <v>2.5</v>
      </c>
      <c r="J331" s="16">
        <f t="array" ref="J331">IFERROR(INDEX(I$2:I331,MATCH(2,1/(I$2:I331&lt;&gt;0))),0)</f>
        <v>2.5</v>
      </c>
      <c r="K331" s="16">
        <f t="shared" si="11"/>
        <v>2.5</v>
      </c>
      <c r="L331" s="16">
        <f>IF(AND(I331&lt;&gt;0,SUM($B$1:I331)=SUM($B$1:I331)),ROW(),0)</f>
        <v>331</v>
      </c>
      <c r="M331" s="16">
        <f t="array" ref="M331">IF(ROW()-IFERROR(INDEX(L$2:L331,MATCH(2,1/(L$2:L331&lt;&gt;0))),0)&gt;22,22,ROW()-IFERROR(INDEX(L$2:L331,MATCH(2,1/(L$2:L331&lt;&gt;0))),0))</f>
        <v>0</v>
      </c>
    </row>
    <row r="332" spans="1:13">
      <c r="A332" s="5">
        <v>43951</v>
      </c>
      <c r="B332" s="9">
        <v>5.0953406275979399E-2</v>
      </c>
      <c r="C332" s="9">
        <v>4.7561066862593725E-2</v>
      </c>
      <c r="D332" s="9">
        <v>4.6396631233840916E-3</v>
      </c>
      <c r="E332" s="9">
        <v>5.2200729985977815E-2</v>
      </c>
      <c r="F332" s="9">
        <v>4.2921403739209635E-2</v>
      </c>
      <c r="G332" s="9">
        <v>5.6840393109361911E-2</v>
      </c>
      <c r="H332" s="9">
        <v>3.8281740615825538E-2</v>
      </c>
      <c r="I332">
        <f t="shared" si="10"/>
        <v>0</v>
      </c>
      <c r="J332" s="16">
        <f t="array" ref="J332">IFERROR(INDEX(I$2:I332,MATCH(2,1/(I$2:I332&lt;&gt;0))),0)</f>
        <v>2.5</v>
      </c>
      <c r="K332" s="16">
        <f t="shared" si="11"/>
        <v>2.3863636363636362</v>
      </c>
      <c r="L332" s="16">
        <f>IF(AND(I332&lt;&gt;0,SUM($B$1:I332)=SUM($B$1:I332)),ROW(),0)</f>
        <v>0</v>
      </c>
      <c r="M332" s="16">
        <f t="array" ref="M332">IF(ROW()-IFERROR(INDEX(L$2:L332,MATCH(2,1/(L$2:L332&lt;&gt;0))),0)&gt;22,22,ROW()-IFERROR(INDEX(L$2:L332,MATCH(2,1/(L$2:L332&lt;&gt;0))),0))</f>
        <v>1</v>
      </c>
    </row>
    <row r="333" spans="1:13">
      <c r="A333" s="5">
        <v>43957</v>
      </c>
      <c r="B333" s="9">
        <v>5.1017448872191451E-2</v>
      </c>
      <c r="C333" s="9">
        <v>4.7588319838363626E-2</v>
      </c>
      <c r="D333" s="9">
        <v>4.6324696597710574E-3</v>
      </c>
      <c r="E333" s="9">
        <v>5.2220789498134683E-2</v>
      </c>
      <c r="F333" s="9">
        <v>4.2955850178592568E-2</v>
      </c>
      <c r="G333" s="9">
        <v>5.685325915790574E-2</v>
      </c>
      <c r="H333" s="9">
        <v>3.8323380518821511E-2</v>
      </c>
      <c r="I333">
        <f t="shared" si="10"/>
        <v>0</v>
      </c>
      <c r="J333" s="16">
        <f t="array" ref="J333">IFERROR(INDEX(I$2:I333,MATCH(2,1/(I$2:I333&lt;&gt;0))),0)</f>
        <v>2.5</v>
      </c>
      <c r="K333" s="16">
        <f t="shared" si="11"/>
        <v>2.2727272727272729</v>
      </c>
      <c r="L333" s="16">
        <f>IF(AND(I333&lt;&gt;0,SUM($B$1:I333)=SUM($B$1:I333)),ROW(),0)</f>
        <v>0</v>
      </c>
      <c r="M333" s="16">
        <f t="array" ref="M333">IF(ROW()-IFERROR(INDEX(L$2:L333,MATCH(2,1/(L$2:L333&lt;&gt;0))),0)&gt;22,22,ROW()-IFERROR(INDEX(L$2:L333,MATCH(2,1/(L$2:L333&lt;&gt;0))),0))</f>
        <v>2</v>
      </c>
    </row>
    <row r="334" spans="1:13">
      <c r="A334" s="5">
        <v>43958</v>
      </c>
      <c r="B334" s="9">
        <v>5.0778917413322799E-2</v>
      </c>
      <c r="C334" s="9">
        <v>4.7610358825169778E-2</v>
      </c>
      <c r="D334" s="9">
        <v>4.6284364868326216E-3</v>
      </c>
      <c r="E334" s="9">
        <v>5.2238795312002401E-2</v>
      </c>
      <c r="F334" s="9">
        <v>4.2981922338337156E-2</v>
      </c>
      <c r="G334" s="9">
        <v>5.6867231798835023E-2</v>
      </c>
      <c r="H334" s="9">
        <v>3.8353485851504533E-2</v>
      </c>
      <c r="I334">
        <f t="shared" si="10"/>
        <v>0</v>
      </c>
      <c r="J334" s="16">
        <f t="array" ref="J334">IFERROR(INDEX(I$2:I334,MATCH(2,1/(I$2:I334&lt;&gt;0))),0)</f>
        <v>2.5</v>
      </c>
      <c r="K334" s="16">
        <f t="shared" si="11"/>
        <v>2.1590909090909092</v>
      </c>
      <c r="L334" s="16">
        <f>IF(AND(I334&lt;&gt;0,SUM($B$1:I334)=SUM($B$1:I334)),ROW(),0)</f>
        <v>0</v>
      </c>
      <c r="M334" s="16">
        <f t="array" ref="M334">IF(ROW()-IFERROR(INDEX(L$2:L334,MATCH(2,1/(L$2:L334&lt;&gt;0))),0)&gt;22,22,ROW()-IFERROR(INDEX(L$2:L334,MATCH(2,1/(L$2:L334&lt;&gt;0))),0))</f>
        <v>3</v>
      </c>
    </row>
    <row r="335" spans="1:13">
      <c r="A335" s="5">
        <v>43959</v>
      </c>
      <c r="B335" s="9">
        <v>4.9936618681137079E-2</v>
      </c>
      <c r="C335" s="9">
        <v>4.7626801462430736E-2</v>
      </c>
      <c r="D335" s="9">
        <v>4.6277259507071494E-3</v>
      </c>
      <c r="E335" s="9">
        <v>5.2254527413137887E-2</v>
      </c>
      <c r="F335" s="9">
        <v>4.2999075511723585E-2</v>
      </c>
      <c r="G335" s="9">
        <v>5.6882253363845031E-2</v>
      </c>
      <c r="H335" s="9">
        <v>3.8371349561016441E-2</v>
      </c>
      <c r="I335">
        <f t="shared" si="10"/>
        <v>0</v>
      </c>
      <c r="J335" s="16">
        <f t="array" ref="J335">IFERROR(INDEX(I$2:I335,MATCH(2,1/(I$2:I335&lt;&gt;0))),0)</f>
        <v>2.5</v>
      </c>
      <c r="K335" s="16">
        <f t="shared" si="11"/>
        <v>2.0454545454545454</v>
      </c>
      <c r="L335" s="16">
        <f>IF(AND(I335&lt;&gt;0,SUM($B$1:I335)=SUM($B$1:I335)),ROW(),0)</f>
        <v>0</v>
      </c>
      <c r="M335" s="16">
        <f t="array" ref="M335">IF(ROW()-IFERROR(INDEX(L$2:L335,MATCH(2,1/(L$2:L335&lt;&gt;0))),0)&gt;22,22,ROW()-IFERROR(INDEX(L$2:L335,MATCH(2,1/(L$2:L335&lt;&gt;0))),0))</f>
        <v>4</v>
      </c>
    </row>
    <row r="336" spans="1:13">
      <c r="A336" s="5">
        <v>43960</v>
      </c>
      <c r="B336" s="9">
        <v>4.9757618681137081E-2</v>
      </c>
      <c r="C336" s="9">
        <v>4.7651875358382528E-2</v>
      </c>
      <c r="D336" s="9">
        <v>4.6199323439025143E-3</v>
      </c>
      <c r="E336" s="9">
        <v>5.2271807702285039E-2</v>
      </c>
      <c r="F336" s="9">
        <v>4.3031943014480017E-2</v>
      </c>
      <c r="G336" s="9">
        <v>5.6891740046187557E-2</v>
      </c>
      <c r="H336" s="9">
        <v>3.84120106705775E-2</v>
      </c>
      <c r="I336">
        <f t="shared" si="10"/>
        <v>0</v>
      </c>
      <c r="J336" s="16">
        <f t="array" ref="J336">IFERROR(INDEX(I$2:I336,MATCH(2,1/(I$2:I336&lt;&gt;0))),0)</f>
        <v>2.5</v>
      </c>
      <c r="K336" s="16">
        <f t="shared" si="11"/>
        <v>1.9318181818181817</v>
      </c>
      <c r="L336" s="16">
        <f>IF(AND(I336&lt;&gt;0,SUM($B$1:I336)=SUM($B$1:I336)),ROW(),0)</f>
        <v>0</v>
      </c>
      <c r="M336" s="16">
        <f t="array" ref="M336">IF(ROW()-IFERROR(INDEX(L$2:L336,MATCH(2,1/(L$2:L336&lt;&gt;0))),0)&gt;22,22,ROW()-IFERROR(INDEX(L$2:L336,MATCH(2,1/(L$2:L336&lt;&gt;0))),0))</f>
        <v>5</v>
      </c>
    </row>
    <row r="337" spans="1:13">
      <c r="A337" s="5">
        <v>43962</v>
      </c>
      <c r="B337" s="9">
        <v>4.9506831712064742E-2</v>
      </c>
      <c r="C337" s="9">
        <v>4.7672192586087542E-2</v>
      </c>
      <c r="D337" s="9">
        <v>4.6168326614109455E-3</v>
      </c>
      <c r="E337" s="9">
        <v>5.228902524749849E-2</v>
      </c>
      <c r="F337" s="9">
        <v>4.3055359924676594E-2</v>
      </c>
      <c r="G337" s="9">
        <v>5.6905857908909431E-2</v>
      </c>
      <c r="H337" s="9">
        <v>3.8438527263265652E-2</v>
      </c>
      <c r="I337">
        <f t="shared" si="10"/>
        <v>0</v>
      </c>
      <c r="J337" s="16">
        <f t="array" ref="J337">IFERROR(INDEX(I$2:I337,MATCH(2,1/(I$2:I337&lt;&gt;0))),0)</f>
        <v>2.5</v>
      </c>
      <c r="K337" s="16">
        <f t="shared" si="11"/>
        <v>1.8181818181818183</v>
      </c>
      <c r="L337" s="16">
        <f>IF(AND(I337&lt;&gt;0,SUM($B$1:I337)=SUM($B$1:I337)),ROW(),0)</f>
        <v>0</v>
      </c>
      <c r="M337" s="16">
        <f t="array" ref="M337">IF(ROW()-IFERROR(INDEX(L$2:L337,MATCH(2,1/(L$2:L337&lt;&gt;0))),0)&gt;22,22,ROW()-IFERROR(INDEX(L$2:L337,MATCH(2,1/(L$2:L337&lt;&gt;0))),0))</f>
        <v>6</v>
      </c>
    </row>
    <row r="338" spans="1:13">
      <c r="A338" s="5">
        <v>43963</v>
      </c>
      <c r="B338" s="9">
        <v>4.9473916403441023E-2</v>
      </c>
      <c r="C338" s="9">
        <v>4.7693976576569888E-2</v>
      </c>
      <c r="D338" s="9">
        <v>4.6162744290332812E-3</v>
      </c>
      <c r="E338" s="9">
        <v>5.2310251005603173E-2</v>
      </c>
      <c r="F338" s="9">
        <v>4.3077702147536603E-2</v>
      </c>
      <c r="G338" s="9">
        <v>5.692652543463645E-2</v>
      </c>
      <c r="H338" s="9">
        <v>3.8461427718503326E-2</v>
      </c>
      <c r="I338">
        <f t="shared" si="10"/>
        <v>0</v>
      </c>
      <c r="J338" s="16">
        <f t="array" ref="J338">IFERROR(INDEX(I$2:I338,MATCH(2,1/(I$2:I338&lt;&gt;0))),0)</f>
        <v>2.5</v>
      </c>
      <c r="K338" s="16">
        <f t="shared" si="11"/>
        <v>1.7045454545454546</v>
      </c>
      <c r="L338" s="16">
        <f>IF(AND(I338&lt;&gt;0,SUM($B$1:I338)=SUM($B$1:I338)),ROW(),0)</f>
        <v>0</v>
      </c>
      <c r="M338" s="16">
        <f t="array" ref="M338">IF(ROW()-IFERROR(INDEX(L$2:L338,MATCH(2,1/(L$2:L338&lt;&gt;0))),0)&gt;22,22,ROW()-IFERROR(INDEX(L$2:L338,MATCH(2,1/(L$2:L338&lt;&gt;0))),0))</f>
        <v>7</v>
      </c>
    </row>
    <row r="339" spans="1:13">
      <c r="A339" s="5">
        <v>43964</v>
      </c>
      <c r="B339" s="9">
        <v>4.9336371294768755E-2</v>
      </c>
      <c r="C339" s="9">
        <v>4.7719887057309694E-2</v>
      </c>
      <c r="D339" s="9">
        <v>4.6108668072778122E-3</v>
      </c>
      <c r="E339" s="9">
        <v>5.2330753864587506E-2</v>
      </c>
      <c r="F339" s="9">
        <v>4.3109020250031882E-2</v>
      </c>
      <c r="G339" s="9">
        <v>5.6941620671865319E-2</v>
      </c>
      <c r="H339" s="9">
        <v>3.849815344275407E-2</v>
      </c>
      <c r="I339">
        <f t="shared" si="10"/>
        <v>0</v>
      </c>
      <c r="J339" s="16">
        <f t="array" ref="J339">IFERROR(INDEX(I$2:I339,MATCH(2,1/(I$2:I339&lt;&gt;0))),0)</f>
        <v>2.5</v>
      </c>
      <c r="K339" s="16">
        <f t="shared" si="11"/>
        <v>1.5909090909090908</v>
      </c>
      <c r="L339" s="16">
        <f>IF(AND(I339&lt;&gt;0,SUM($B$1:I339)=SUM($B$1:I339)),ROW(),0)</f>
        <v>0</v>
      </c>
      <c r="M339" s="16">
        <f t="array" ref="M339">IF(ROW()-IFERROR(INDEX(L$2:L339,MATCH(2,1/(L$2:L339&lt;&gt;0))),0)&gt;22,22,ROW()-IFERROR(INDEX(L$2:L339,MATCH(2,1/(L$2:L339&lt;&gt;0))),0))</f>
        <v>8</v>
      </c>
    </row>
    <row r="340" spans="1:13">
      <c r="A340" s="5">
        <v>43965</v>
      </c>
      <c r="B340" s="9">
        <v>4.9497087398845639E-2</v>
      </c>
      <c r="C340" s="9">
        <v>4.7742520205141928E-2</v>
      </c>
      <c r="D340" s="9">
        <v>4.6031386076218822E-3</v>
      </c>
      <c r="E340" s="9">
        <v>5.2345658812763811E-2</v>
      </c>
      <c r="F340" s="9">
        <v>4.3139381597520045E-2</v>
      </c>
      <c r="G340" s="9">
        <v>5.6948797420385694E-2</v>
      </c>
      <c r="H340" s="9">
        <v>3.8536242989898162E-2</v>
      </c>
      <c r="I340">
        <f t="shared" si="10"/>
        <v>0</v>
      </c>
      <c r="J340" s="16">
        <f t="array" ref="J340">IFERROR(INDEX(I$2:I340,MATCH(2,1/(I$2:I340&lt;&gt;0))),0)</f>
        <v>2.5</v>
      </c>
      <c r="K340" s="16">
        <f t="shared" si="11"/>
        <v>1.4772727272727273</v>
      </c>
      <c r="L340" s="16">
        <f>IF(AND(I340&lt;&gt;0,SUM($B$1:I340)=SUM($B$1:I340)),ROW(),0)</f>
        <v>0</v>
      </c>
      <c r="M340" s="16">
        <f t="array" ref="M340">IF(ROW()-IFERROR(INDEX(L$2:L340,MATCH(2,1/(L$2:L340&lt;&gt;0))),0)&gt;22,22,ROW()-IFERROR(INDEX(L$2:L340,MATCH(2,1/(L$2:L340&lt;&gt;0))),0))</f>
        <v>9</v>
      </c>
    </row>
    <row r="341" spans="1:13">
      <c r="A341" s="5">
        <v>43966</v>
      </c>
      <c r="B341" s="9">
        <v>5.028778047259215E-2</v>
      </c>
      <c r="C341" s="9">
        <v>4.7760114576536915E-2</v>
      </c>
      <c r="D341" s="9">
        <v>4.6011020261563984E-3</v>
      </c>
      <c r="E341" s="9">
        <v>5.2361216602693314E-2</v>
      </c>
      <c r="F341" s="9">
        <v>4.3159012550380516E-2</v>
      </c>
      <c r="G341" s="9">
        <v>5.6962318628849713E-2</v>
      </c>
      <c r="H341" s="9">
        <v>3.8557910524224116E-2</v>
      </c>
      <c r="I341">
        <f t="shared" si="10"/>
        <v>0</v>
      </c>
      <c r="J341" s="16">
        <f t="array" ref="J341">IFERROR(INDEX(I$2:I341,MATCH(2,1/(I$2:I341&lt;&gt;0))),0)</f>
        <v>2.5</v>
      </c>
      <c r="K341" s="16">
        <f t="shared" si="11"/>
        <v>1.3636363636363635</v>
      </c>
      <c r="L341" s="16">
        <f>IF(AND(I341&lt;&gt;0,SUM($B$1:I341)=SUM($B$1:I341)),ROW(),0)</f>
        <v>0</v>
      </c>
      <c r="M341" s="16">
        <f t="array" ref="M341">IF(ROW()-IFERROR(INDEX(L$2:L341,MATCH(2,1/(L$2:L341&lt;&gt;0))),0)&gt;22,22,ROW()-IFERROR(INDEX(L$2:L341,MATCH(2,1/(L$2:L341&lt;&gt;0))),0))</f>
        <v>10</v>
      </c>
    </row>
    <row r="342" spans="1:13">
      <c r="A342" s="5">
        <v>43969</v>
      </c>
      <c r="B342" s="9">
        <v>4.9982871127678727E-2</v>
      </c>
      <c r="C342" s="9">
        <v>4.7779893977633679E-2</v>
      </c>
      <c r="D342" s="9">
        <v>4.601044734690635E-3</v>
      </c>
      <c r="E342" s="9">
        <v>5.2380938712324313E-2</v>
      </c>
      <c r="F342" s="9">
        <v>4.3178849242943046E-2</v>
      </c>
      <c r="G342" s="9">
        <v>5.6981983447014953E-2</v>
      </c>
      <c r="H342" s="9">
        <v>3.8577804508252406E-2</v>
      </c>
      <c r="I342">
        <f t="shared" si="10"/>
        <v>0</v>
      </c>
      <c r="J342" s="16">
        <f t="array" ref="J342">IFERROR(INDEX(I$2:I342,MATCH(2,1/(I$2:I342&lt;&gt;0))),0)</f>
        <v>2.5</v>
      </c>
      <c r="K342" s="16">
        <f t="shared" si="11"/>
        <v>1.25</v>
      </c>
      <c r="L342" s="16">
        <f>IF(AND(I342&lt;&gt;0,SUM($B$1:I342)=SUM($B$1:I342)),ROW(),0)</f>
        <v>0</v>
      </c>
      <c r="M342" s="16">
        <f t="array" ref="M342">IF(ROW()-IFERROR(INDEX(L$2:L342,MATCH(2,1/(L$2:L342&lt;&gt;0))),0)&gt;22,22,ROW()-IFERROR(INDEX(L$2:L342,MATCH(2,1/(L$2:L342&lt;&gt;0))),0))</f>
        <v>11</v>
      </c>
    </row>
    <row r="343" spans="1:13">
      <c r="A343" s="5">
        <v>43970</v>
      </c>
      <c r="B343" s="9">
        <v>4.8987263374732852E-2</v>
      </c>
      <c r="C343" s="9">
        <v>4.7811335851939939E-2</v>
      </c>
      <c r="D343" s="9">
        <v>4.6028405044377082E-3</v>
      </c>
      <c r="E343" s="9">
        <v>5.2414176356377649E-2</v>
      </c>
      <c r="F343" s="9">
        <v>4.3208495347502228E-2</v>
      </c>
      <c r="G343" s="9">
        <v>5.7017016860815353E-2</v>
      </c>
      <c r="H343" s="9">
        <v>3.8605654843064524E-2</v>
      </c>
      <c r="I343">
        <f t="shared" si="10"/>
        <v>0</v>
      </c>
      <c r="J343" s="16">
        <f t="array" ref="J343">IFERROR(INDEX(I$2:I343,MATCH(2,1/(I$2:I343&lt;&gt;0))),0)</f>
        <v>2.5</v>
      </c>
      <c r="K343" s="16">
        <f t="shared" si="11"/>
        <v>1.1363636363636365</v>
      </c>
      <c r="L343" s="16">
        <f>IF(AND(I343&lt;&gt;0,SUM($B$1:I343)=SUM($B$1:I343)),ROW(),0)</f>
        <v>0</v>
      </c>
      <c r="M343" s="16">
        <f t="array" ref="M343">IF(ROW()-IFERROR(INDEX(L$2:L343,MATCH(2,1/(L$2:L343&lt;&gt;0))),0)&gt;22,22,ROW()-IFERROR(INDEX(L$2:L343,MATCH(2,1/(L$2:L343&lt;&gt;0))),0))</f>
        <v>12</v>
      </c>
    </row>
    <row r="344" spans="1:13">
      <c r="A344" s="5">
        <v>43971</v>
      </c>
      <c r="B344" s="9">
        <v>4.9417909762939152E-2</v>
      </c>
      <c r="C344" s="9">
        <v>4.7841602245647638E-2</v>
      </c>
      <c r="D344" s="9">
        <v>4.6056891540929056E-3</v>
      </c>
      <c r="E344" s="9">
        <v>5.2447291399740546E-2</v>
      </c>
      <c r="F344" s="9">
        <v>4.323591309155473E-2</v>
      </c>
      <c r="G344" s="9">
        <v>5.7052980553833448E-2</v>
      </c>
      <c r="H344" s="9">
        <v>3.8630223937461829E-2</v>
      </c>
      <c r="I344">
        <f t="shared" si="10"/>
        <v>0</v>
      </c>
      <c r="J344" s="16">
        <f t="array" ref="J344">IFERROR(INDEX(I$2:I344,MATCH(2,1/(I$2:I344&lt;&gt;0))),0)</f>
        <v>2.5</v>
      </c>
      <c r="K344" s="16">
        <f t="shared" si="11"/>
        <v>1.0227272727272727</v>
      </c>
      <c r="L344" s="16">
        <f>IF(AND(I344&lt;&gt;0,SUM($B$1:I344)=SUM($B$1:I344)),ROW(),0)</f>
        <v>0</v>
      </c>
      <c r="M344" s="16">
        <f t="array" ref="M344">IF(ROW()-IFERROR(INDEX(L$2:L344,MATCH(2,1/(L$2:L344&lt;&gt;0))),0)&gt;22,22,ROW()-IFERROR(INDEX(L$2:L344,MATCH(2,1/(L$2:L344&lt;&gt;0))),0))</f>
        <v>13</v>
      </c>
    </row>
    <row r="345" spans="1:13">
      <c r="A345" s="5">
        <v>43972</v>
      </c>
      <c r="B345" s="9">
        <v>5.0229102304994902E-2</v>
      </c>
      <c r="C345" s="9">
        <v>4.7862527724113646E-2</v>
      </c>
      <c r="D345" s="9">
        <v>4.606168948680078E-3</v>
      </c>
      <c r="E345" s="9">
        <v>5.2468696672793726E-2</v>
      </c>
      <c r="F345" s="9">
        <v>4.3256358775433566E-2</v>
      </c>
      <c r="G345" s="9">
        <v>5.7074865621473805E-2</v>
      </c>
      <c r="H345" s="9">
        <v>3.8650189826753487E-2</v>
      </c>
      <c r="I345">
        <f t="shared" si="10"/>
        <v>0</v>
      </c>
      <c r="J345" s="16">
        <f t="array" ref="J345">IFERROR(INDEX(I$2:I345,MATCH(2,1/(I$2:I345&lt;&gt;0))),0)</f>
        <v>2.5</v>
      </c>
      <c r="K345" s="16">
        <f t="shared" si="11"/>
        <v>0.90909090909090917</v>
      </c>
      <c r="L345" s="16">
        <f>IF(AND(I345&lt;&gt;0,SUM($B$1:I345)=SUM($B$1:I345)),ROW(),0)</f>
        <v>0</v>
      </c>
      <c r="M345" s="16">
        <f t="array" ref="M345">IF(ROW()-IFERROR(INDEX(L$2:L345,MATCH(2,1/(L$2:L345&lt;&gt;0))),0)&gt;22,22,ROW()-IFERROR(INDEX(L$2:L345,MATCH(2,1/(L$2:L345&lt;&gt;0))),0))</f>
        <v>14</v>
      </c>
    </row>
    <row r="346" spans="1:13">
      <c r="A346" s="5">
        <v>43973</v>
      </c>
      <c r="B346" s="9">
        <v>5.1988684339852625E-2</v>
      </c>
      <c r="C346" s="9">
        <v>4.7883052882652724E-2</v>
      </c>
      <c r="D346" s="9">
        <v>4.6069008361636554E-3</v>
      </c>
      <c r="E346" s="9">
        <v>5.248995371881638E-2</v>
      </c>
      <c r="F346" s="9">
        <v>4.3276152046489068E-2</v>
      </c>
      <c r="G346" s="9">
        <v>5.7096854554980037E-2</v>
      </c>
      <c r="H346" s="9">
        <v>3.8669251210325412E-2</v>
      </c>
      <c r="I346">
        <f t="shared" si="10"/>
        <v>0</v>
      </c>
      <c r="J346" s="16">
        <f t="array" ref="J346">IFERROR(INDEX(I$2:I346,MATCH(2,1/(I$2:I346&lt;&gt;0))),0)</f>
        <v>2.5</v>
      </c>
      <c r="K346" s="16">
        <f t="shared" si="11"/>
        <v>0.79545454545454541</v>
      </c>
      <c r="L346" s="16">
        <f>IF(AND(I346&lt;&gt;0,SUM($B$1:I346)=SUM($B$1:I346)),ROW(),0)</f>
        <v>0</v>
      </c>
      <c r="M346" s="16">
        <f t="array" ref="M346">IF(ROW()-IFERROR(INDEX(L$2:L346,MATCH(2,1/(L$2:L346&lt;&gt;0))),0)&gt;22,22,ROW()-IFERROR(INDEX(L$2:L346,MATCH(2,1/(L$2:L346&lt;&gt;0))),0))</f>
        <v>15</v>
      </c>
    </row>
    <row r="347" spans="1:13">
      <c r="A347" s="5">
        <v>43976</v>
      </c>
      <c r="B347" s="9">
        <v>5.2043118120352713E-2</v>
      </c>
      <c r="C347" s="9">
        <v>4.7907619214802029E-2</v>
      </c>
      <c r="D347" s="9">
        <v>4.6038807001716961E-3</v>
      </c>
      <c r="E347" s="9">
        <v>5.2511499914973725E-2</v>
      </c>
      <c r="F347" s="9">
        <v>4.3303738514630333E-2</v>
      </c>
      <c r="G347" s="9">
        <v>5.7115380615145421E-2</v>
      </c>
      <c r="H347" s="9">
        <v>3.8699857814458637E-2</v>
      </c>
      <c r="I347">
        <f t="shared" si="10"/>
        <v>0</v>
      </c>
      <c r="J347" s="16">
        <f t="array" ref="J347">IFERROR(INDEX(I$2:I347,MATCH(2,1/(I$2:I347&lt;&gt;0))),0)</f>
        <v>2.5</v>
      </c>
      <c r="K347" s="16">
        <f t="shared" si="11"/>
        <v>0.68181818181818188</v>
      </c>
      <c r="L347" s="16">
        <f>IF(AND(I347&lt;&gt;0,SUM($B$1:I347)=SUM($B$1:I347)),ROW(),0)</f>
        <v>0</v>
      </c>
      <c r="M347" s="16">
        <f t="array" ref="M347">IF(ROW()-IFERROR(INDEX(L$2:L347,MATCH(2,1/(L$2:L347&lt;&gt;0))),0)&gt;22,22,ROW()-IFERROR(INDEX(L$2:L347,MATCH(2,1/(L$2:L347&lt;&gt;0))),0))</f>
        <v>16</v>
      </c>
    </row>
    <row r="348" spans="1:13">
      <c r="A348" s="5">
        <v>43977</v>
      </c>
      <c r="B348" s="9">
        <v>5.057335788383116E-2</v>
      </c>
      <c r="C348" s="9">
        <v>4.7936129680579573E-2</v>
      </c>
      <c r="D348" s="9">
        <v>4.598853408208624E-3</v>
      </c>
      <c r="E348" s="9">
        <v>5.2534983088788199E-2</v>
      </c>
      <c r="F348" s="9">
        <v>4.3337276272370946E-2</v>
      </c>
      <c r="G348" s="9">
        <v>5.7133836496996819E-2</v>
      </c>
      <c r="H348" s="9">
        <v>3.8738422864162327E-2</v>
      </c>
      <c r="I348">
        <f t="shared" si="10"/>
        <v>0</v>
      </c>
      <c r="J348" s="16">
        <f t="array" ref="J348">IFERROR(INDEX(I$2:I348,MATCH(2,1/(I$2:I348&lt;&gt;0))),0)</f>
        <v>2.5</v>
      </c>
      <c r="K348" s="16">
        <f t="shared" si="11"/>
        <v>0.56818181818181812</v>
      </c>
      <c r="L348" s="16">
        <f>IF(AND(I348&lt;&gt;0,SUM($B$1:I348)=SUM($B$1:I348)),ROW(),0)</f>
        <v>0</v>
      </c>
      <c r="M348" s="16">
        <f t="array" ref="M348">IF(ROW()-IFERROR(INDEX(L$2:L348,MATCH(2,1/(L$2:L348&lt;&gt;0))),0)&gt;22,22,ROW()-IFERROR(INDEX(L$2:L348,MATCH(2,1/(L$2:L348&lt;&gt;0))),0))</f>
        <v>17</v>
      </c>
    </row>
    <row r="349" spans="1:13">
      <c r="A349" s="5">
        <v>43978</v>
      </c>
      <c r="B349" s="9">
        <v>5.0602695251768262E-2</v>
      </c>
      <c r="C349" s="9">
        <v>4.7955191572023256E-2</v>
      </c>
      <c r="D349" s="9">
        <v>4.5916262115730366E-3</v>
      </c>
      <c r="E349" s="9">
        <v>5.2546817783596295E-2</v>
      </c>
      <c r="F349" s="9">
        <v>4.3363565360450218E-2</v>
      </c>
      <c r="G349" s="9">
        <v>5.7138443995169333E-2</v>
      </c>
      <c r="H349" s="9">
        <v>3.877193914887718E-2</v>
      </c>
      <c r="I349">
        <f t="shared" si="10"/>
        <v>0</v>
      </c>
      <c r="J349" s="16">
        <f t="array" ref="J349">IFERROR(INDEX(I$2:I349,MATCH(2,1/(I$2:I349&lt;&gt;0))),0)</f>
        <v>2.5</v>
      </c>
      <c r="K349" s="16">
        <f t="shared" si="11"/>
        <v>0.45454545454545459</v>
      </c>
      <c r="L349" s="16">
        <f>IF(AND(I349&lt;&gt;0,SUM($B$1:I349)=SUM($B$1:I349)),ROW(),0)</f>
        <v>0</v>
      </c>
      <c r="M349" s="16">
        <f t="array" ref="M349">IF(ROW()-IFERROR(INDEX(L$2:L349,MATCH(2,1/(L$2:L349&lt;&gt;0))),0)&gt;22,22,ROW()-IFERROR(INDEX(L$2:L349,MATCH(2,1/(L$2:L349&lt;&gt;0))),0))</f>
        <v>18</v>
      </c>
    </row>
    <row r="350" spans="1:13">
      <c r="A350" s="5">
        <v>43979</v>
      </c>
      <c r="B350" s="9">
        <v>5.0399949990230133E-2</v>
      </c>
      <c r="C350" s="9">
        <v>4.7970429108570328E-2</v>
      </c>
      <c r="D350" s="9">
        <v>4.5852559351941833E-3</v>
      </c>
      <c r="E350" s="9">
        <v>5.2555685043764511E-2</v>
      </c>
      <c r="F350" s="9">
        <v>4.3385173173376146E-2</v>
      </c>
      <c r="G350" s="9">
        <v>5.7140940978958693E-2</v>
      </c>
      <c r="H350" s="9">
        <v>3.8799917238181963E-2</v>
      </c>
      <c r="I350">
        <f t="shared" si="10"/>
        <v>0</v>
      </c>
      <c r="J350" s="16">
        <f t="array" ref="J350">IFERROR(INDEX(I$2:I350,MATCH(2,1/(I$2:I350&lt;&gt;0))),0)</f>
        <v>2.5</v>
      </c>
      <c r="K350" s="16">
        <f t="shared" si="11"/>
        <v>0.34090909090909083</v>
      </c>
      <c r="L350" s="16">
        <f>IF(AND(I350&lt;&gt;0,SUM($B$1:I350)=SUM($B$1:I350)),ROW(),0)</f>
        <v>0</v>
      </c>
      <c r="M350" s="16">
        <f t="array" ref="M350">IF(ROW()-IFERROR(INDEX(L$2:L350,MATCH(2,1/(L$2:L350&lt;&gt;0))),0)&gt;22,22,ROW()-IFERROR(INDEX(L$2:L350,MATCH(2,1/(L$2:L350&lt;&gt;0))),0))</f>
        <v>19</v>
      </c>
    </row>
    <row r="351" spans="1:13">
      <c r="A351" s="5">
        <v>43980</v>
      </c>
      <c r="B351" s="9">
        <v>5.0674316914193843E-2</v>
      </c>
      <c r="C351" s="9">
        <v>4.7981268786833904E-2</v>
      </c>
      <c r="D351" s="9">
        <v>4.5798292332918759E-3</v>
      </c>
      <c r="E351" s="9">
        <v>5.2561098020125777E-2</v>
      </c>
      <c r="F351" s="9">
        <v>4.3401439553542032E-2</v>
      </c>
      <c r="G351" s="9">
        <v>5.7140927253417656E-2</v>
      </c>
      <c r="H351" s="9">
        <v>3.8821610320250152E-2</v>
      </c>
      <c r="I351">
        <f t="shared" si="10"/>
        <v>0</v>
      </c>
      <c r="J351" s="16">
        <f t="array" ref="J351">IFERROR(INDEX(I$2:I351,MATCH(2,1/(I$2:I351&lt;&gt;0))),0)</f>
        <v>2.5</v>
      </c>
      <c r="K351" s="16">
        <f t="shared" si="11"/>
        <v>0.22727272727272707</v>
      </c>
      <c r="L351" s="16">
        <f>IF(AND(I351&lt;&gt;0,SUM($B$1:I351)=SUM($B$1:I351)),ROW(),0)</f>
        <v>0</v>
      </c>
      <c r="M351" s="16">
        <f t="array" ref="M351">IF(ROW()-IFERROR(INDEX(L$2:L351,MATCH(2,1/(L$2:L351&lt;&gt;0))),0)&gt;22,22,ROW()-IFERROR(INDEX(L$2:L351,MATCH(2,1/(L$2:L351&lt;&gt;0))),0))</f>
        <v>20</v>
      </c>
    </row>
    <row r="352" spans="1:13">
      <c r="A352" s="5">
        <v>43983</v>
      </c>
      <c r="B352" s="9">
        <v>4.8586140691915608E-2</v>
      </c>
      <c r="C352" s="9">
        <v>4.7993461019596638E-2</v>
      </c>
      <c r="D352" s="9">
        <v>4.5750056169598288E-3</v>
      </c>
      <c r="E352" s="9">
        <v>5.2568466636556468E-2</v>
      </c>
      <c r="F352" s="9">
        <v>4.3418455402636807E-2</v>
      </c>
      <c r="G352" s="9">
        <v>5.7143472253516292E-2</v>
      </c>
      <c r="H352" s="9">
        <v>3.8843449785676984E-2</v>
      </c>
      <c r="I352">
        <f t="shared" si="10"/>
        <v>0</v>
      </c>
      <c r="J352" s="16">
        <f t="array" ref="J352">IFERROR(INDEX(I$2:I352,MATCH(2,1/(I$2:I352&lt;&gt;0))),0)</f>
        <v>2.5</v>
      </c>
      <c r="K352" s="16">
        <f t="shared" si="11"/>
        <v>0.11363636363636376</v>
      </c>
      <c r="L352" s="16">
        <f>IF(AND(I352&lt;&gt;0,SUM($B$1:I352)=SUM($B$1:I352)),ROW(),0)</f>
        <v>0</v>
      </c>
      <c r="M352" s="16">
        <f t="array" ref="M352">IF(ROW()-IFERROR(INDEX(L$2:L352,MATCH(2,1/(L$2:L352&lt;&gt;0))),0)&gt;22,22,ROW()-IFERROR(INDEX(L$2:L352,MATCH(2,1/(L$2:L352&lt;&gt;0))),0))</f>
        <v>21</v>
      </c>
    </row>
    <row r="353" spans="1:13">
      <c r="A353" s="5">
        <v>43984</v>
      </c>
      <c r="B353" s="9">
        <v>4.7949237097537116E-2</v>
      </c>
      <c r="C353" s="9">
        <v>4.7998524683273099E-2</v>
      </c>
      <c r="D353" s="9">
        <v>4.5729342343984909E-3</v>
      </c>
      <c r="E353" s="9">
        <v>5.2571458917671593E-2</v>
      </c>
      <c r="F353" s="9">
        <v>4.3425590448874604E-2</v>
      </c>
      <c r="G353" s="9">
        <v>5.714439315207008E-2</v>
      </c>
      <c r="H353" s="9">
        <v>3.8852656214476117E-2</v>
      </c>
      <c r="I353">
        <f t="shared" si="10"/>
        <v>0</v>
      </c>
      <c r="J353" s="16">
        <f t="array" ref="J353">IFERROR(INDEX(I$2:I353,MATCH(2,1/(I$2:I353&lt;&gt;0))),0)</f>
        <v>2.5</v>
      </c>
      <c r="K353" s="16">
        <f t="shared" si="11"/>
        <v>0</v>
      </c>
      <c r="L353" s="16">
        <f>IF(AND(I353&lt;&gt;0,SUM($B$1:I353)=SUM($B$1:I353)),ROW(),0)</f>
        <v>0</v>
      </c>
      <c r="M353" s="16">
        <f t="array" ref="M353">IF(ROW()-IFERROR(INDEX(L$2:L353,MATCH(2,1/(L$2:L353&lt;&gt;0))),0)&gt;22,22,ROW()-IFERROR(INDEX(L$2:L353,MATCH(2,1/(L$2:L353&lt;&gt;0))),0))</f>
        <v>22</v>
      </c>
    </row>
    <row r="354" spans="1:13">
      <c r="A354" s="5">
        <v>43985</v>
      </c>
      <c r="B354" s="9">
        <v>4.7036636158859224E-2</v>
      </c>
      <c r="C354" s="9">
        <v>4.8002724118228653E-2</v>
      </c>
      <c r="D354" s="9">
        <v>4.5711121355530553E-3</v>
      </c>
      <c r="E354" s="9">
        <v>5.257383625378171E-2</v>
      </c>
      <c r="F354" s="9">
        <v>4.3431611982675596E-2</v>
      </c>
      <c r="G354" s="9">
        <v>5.714494838933476E-2</v>
      </c>
      <c r="H354" s="9">
        <v>3.8860499847122545E-2</v>
      </c>
      <c r="I354">
        <f t="shared" si="10"/>
        <v>0</v>
      </c>
      <c r="J354" s="16">
        <f t="array" ref="J354">IFERROR(INDEX(I$2:I354,MATCH(2,1/(I$2:I354&lt;&gt;0))),0)</f>
        <v>2.5</v>
      </c>
      <c r="K354" s="16">
        <f t="shared" si="11"/>
        <v>0</v>
      </c>
      <c r="L354" s="16">
        <f>IF(AND(I354&lt;&gt;0,SUM($B$1:I354)=SUM($B$1:I354)),ROW(),0)</f>
        <v>0</v>
      </c>
      <c r="M354" s="16">
        <f t="array" ref="M354">IF(ROW()-IFERROR(INDEX(L$2:L354,MATCH(2,1/(L$2:L354&lt;&gt;0))),0)&gt;22,22,ROW()-IFERROR(INDEX(L$2:L354,MATCH(2,1/(L$2:L354&lt;&gt;0))),0))</f>
        <v>22</v>
      </c>
    </row>
    <row r="355" spans="1:13">
      <c r="A355" s="5">
        <v>43986</v>
      </c>
      <c r="B355" s="9">
        <v>4.7700429109671816E-2</v>
      </c>
      <c r="C355" s="9">
        <v>4.8003535804414625E-2</v>
      </c>
      <c r="D355" s="9">
        <v>4.5708368029010737E-3</v>
      </c>
      <c r="E355" s="9">
        <v>5.2574372607315699E-2</v>
      </c>
      <c r="F355" s="9">
        <v>4.3432699001513551E-2</v>
      </c>
      <c r="G355" s="9">
        <v>5.7145209410216773E-2</v>
      </c>
      <c r="H355" s="9">
        <v>3.8861862198612478E-2</v>
      </c>
      <c r="I355">
        <f t="shared" si="10"/>
        <v>0</v>
      </c>
      <c r="J355" s="16">
        <f t="array" ref="J355">IFERROR(INDEX(I$2:I355,MATCH(2,1/(I$2:I355&lt;&gt;0))),0)</f>
        <v>2.5</v>
      </c>
      <c r="K355" s="16">
        <f t="shared" si="11"/>
        <v>0</v>
      </c>
      <c r="L355" s="16">
        <f>IF(AND(I355&lt;&gt;0,SUM($B$1:I355)=SUM($B$1:I355)),ROW(),0)</f>
        <v>0</v>
      </c>
      <c r="M355" s="16">
        <f t="array" ref="M355">IF(ROW()-IFERROR(INDEX(L$2:L355,MATCH(2,1/(L$2:L355&lt;&gt;0))),0)&gt;22,22,ROW()-IFERROR(INDEX(L$2:L355,MATCH(2,1/(L$2:L355&lt;&gt;0))),0))</f>
        <v>22</v>
      </c>
    </row>
    <row r="356" spans="1:13">
      <c r="A356" s="5">
        <v>43987</v>
      </c>
      <c r="B356" s="9">
        <v>4.6757886272447535E-2</v>
      </c>
      <c r="C356" s="9">
        <v>4.8007183356806635E-2</v>
      </c>
      <c r="D356" s="9">
        <v>4.5694907190521423E-3</v>
      </c>
      <c r="E356" s="9">
        <v>5.2576674075858774E-2</v>
      </c>
      <c r="F356" s="9">
        <v>4.3437692637754495E-2</v>
      </c>
      <c r="G356" s="9">
        <v>5.7146164794910921E-2</v>
      </c>
      <c r="H356" s="9">
        <v>3.8868201918702348E-2</v>
      </c>
      <c r="I356">
        <f t="shared" si="10"/>
        <v>0</v>
      </c>
      <c r="J356" s="16">
        <f t="array" ref="J356">IFERROR(INDEX(I$2:I356,MATCH(2,1/(I$2:I356&lt;&gt;0))),0)</f>
        <v>2.5</v>
      </c>
      <c r="K356" s="16">
        <f t="shared" si="11"/>
        <v>0</v>
      </c>
      <c r="L356" s="16">
        <f>IF(AND(I356&lt;&gt;0,SUM($B$1:I356)=SUM($B$1:I356)),ROW(),0)</f>
        <v>0</v>
      </c>
      <c r="M356" s="16">
        <f t="array" ref="M356">IF(ROW()-IFERROR(INDEX(L$2:L356,MATCH(2,1/(L$2:L356&lt;&gt;0))),0)&gt;22,22,ROW()-IFERROR(INDEX(L$2:L356,MATCH(2,1/(L$2:L356&lt;&gt;0))),0))</f>
        <v>22</v>
      </c>
    </row>
    <row r="357" spans="1:13">
      <c r="A357" s="5">
        <v>43990</v>
      </c>
      <c r="B357" s="9">
        <v>4.6541792084443062E-2</v>
      </c>
      <c r="C357" s="9">
        <v>4.8023076341096614E-2</v>
      </c>
      <c r="D357" s="9">
        <v>4.5606647977168091E-3</v>
      </c>
      <c r="E357" s="9">
        <v>5.2583741138813422E-2</v>
      </c>
      <c r="F357" s="9">
        <v>4.3462411543379806E-2</v>
      </c>
      <c r="G357" s="9">
        <v>5.7144405936530231E-2</v>
      </c>
      <c r="H357" s="9">
        <v>3.8901746745662998E-2</v>
      </c>
      <c r="I357">
        <f t="shared" si="10"/>
        <v>0</v>
      </c>
      <c r="J357" s="16">
        <f t="array" ref="J357">IFERROR(INDEX(I$2:I357,MATCH(2,1/(I$2:I357&lt;&gt;0))),0)</f>
        <v>2.5</v>
      </c>
      <c r="K357" s="16">
        <f t="shared" si="11"/>
        <v>0</v>
      </c>
      <c r="L357" s="16">
        <f>IF(AND(I357&lt;&gt;0,SUM($B$1:I357)=SUM($B$1:I357)),ROW(),0)</f>
        <v>0</v>
      </c>
      <c r="M357" s="16">
        <f t="array" ref="M357">IF(ROW()-IFERROR(INDEX(L$2:L357,MATCH(2,1/(L$2:L357&lt;&gt;0))),0)&gt;22,22,ROW()-IFERROR(INDEX(L$2:L357,MATCH(2,1/(L$2:L357&lt;&gt;0))),0))</f>
        <v>22</v>
      </c>
    </row>
    <row r="358" spans="1:13">
      <c r="A358" s="5">
        <v>43991</v>
      </c>
      <c r="B358" s="9">
        <v>4.6554067213900568E-2</v>
      </c>
      <c r="C358" s="9">
        <v>4.8041129361081875E-2</v>
      </c>
      <c r="D358" s="9">
        <v>4.5524106296407369E-3</v>
      </c>
      <c r="E358" s="9">
        <v>5.259353999072261E-2</v>
      </c>
      <c r="F358" s="9">
        <v>4.3488718731441139E-2</v>
      </c>
      <c r="G358" s="9">
        <v>5.7145950620363345E-2</v>
      </c>
      <c r="H358" s="9">
        <v>3.8936308101800404E-2</v>
      </c>
      <c r="I358">
        <f t="shared" si="10"/>
        <v>0</v>
      </c>
      <c r="J358" s="16">
        <f t="array" ref="J358">IFERROR(INDEX(I$2:I358,MATCH(2,1/(I$2:I358&lt;&gt;0))),0)</f>
        <v>2.5</v>
      </c>
      <c r="K358" s="16">
        <f t="shared" si="11"/>
        <v>0</v>
      </c>
      <c r="L358" s="16">
        <f>IF(AND(I358&lt;&gt;0,SUM($B$1:I358)=SUM($B$1:I358)),ROW(),0)</f>
        <v>0</v>
      </c>
      <c r="M358" s="16">
        <f t="array" ref="M358">IF(ROW()-IFERROR(INDEX(L$2:L358,MATCH(2,1/(L$2:L358&lt;&gt;0))),0)&gt;22,22,ROW()-IFERROR(INDEX(L$2:L358,MATCH(2,1/(L$2:L358&lt;&gt;0))),0))</f>
        <v>22</v>
      </c>
    </row>
    <row r="359" spans="1:13">
      <c r="A359" s="5">
        <v>43992</v>
      </c>
      <c r="B359" s="9">
        <v>4.6774741528655663E-2</v>
      </c>
      <c r="C359" s="9">
        <v>4.8061412852827029E-2</v>
      </c>
      <c r="D359" s="9">
        <v>4.5450112335856359E-3</v>
      </c>
      <c r="E359" s="9">
        <v>5.2606424086412668E-2</v>
      </c>
      <c r="F359" s="9">
        <v>4.351640161924139E-2</v>
      </c>
      <c r="G359" s="9">
        <v>5.7151435319998299E-2</v>
      </c>
      <c r="H359" s="9">
        <v>3.8971390385655759E-2</v>
      </c>
      <c r="I359">
        <f t="shared" si="10"/>
        <v>0</v>
      </c>
      <c r="J359" s="16">
        <f t="array" ref="J359">IFERROR(INDEX(I$2:I359,MATCH(2,1/(I$2:I359&lt;&gt;0))),0)</f>
        <v>2.5</v>
      </c>
      <c r="K359" s="16">
        <f t="shared" si="11"/>
        <v>0</v>
      </c>
      <c r="L359" s="16">
        <f>IF(AND(I359&lt;&gt;0,SUM($B$1:I359)=SUM($B$1:I359)),ROW(),0)</f>
        <v>0</v>
      </c>
      <c r="M359" s="16">
        <f t="array" ref="M359">IF(ROW()-IFERROR(INDEX(L$2:L359,MATCH(2,1/(L$2:L359&lt;&gt;0))),0)&gt;22,22,ROW()-IFERROR(INDEX(L$2:L359,MATCH(2,1/(L$2:L359&lt;&gt;0))),0))</f>
        <v>22</v>
      </c>
    </row>
    <row r="360" spans="1:13">
      <c r="A360" s="5">
        <v>43993</v>
      </c>
      <c r="B360" s="9">
        <v>4.7466608040780955E-2</v>
      </c>
      <c r="C360" s="9">
        <v>4.8070587428061931E-2</v>
      </c>
      <c r="D360" s="9">
        <v>4.5406809493228851E-3</v>
      </c>
      <c r="E360" s="9">
        <v>5.2611268377384814E-2</v>
      </c>
      <c r="F360" s="9">
        <v>4.3529906478739049E-2</v>
      </c>
      <c r="G360" s="9">
        <v>5.7151949326707703E-2</v>
      </c>
      <c r="H360" s="9">
        <v>3.8989225529416159E-2</v>
      </c>
      <c r="I360">
        <f t="shared" si="10"/>
        <v>0</v>
      </c>
      <c r="J360" s="16">
        <f t="array" ref="J360">IFERROR(INDEX(I$2:I360,MATCH(2,1/(I$2:I360&lt;&gt;0))),0)</f>
        <v>2.5</v>
      </c>
      <c r="K360" s="16">
        <f t="shared" si="11"/>
        <v>0</v>
      </c>
      <c r="L360" s="16">
        <f>IF(AND(I360&lt;&gt;0,SUM($B$1:I360)=SUM($B$1:I360)),ROW(),0)</f>
        <v>0</v>
      </c>
      <c r="M360" s="16">
        <f t="array" ref="M360">IF(ROW()-IFERROR(INDEX(L$2:L360,MATCH(2,1/(L$2:L360&lt;&gt;0))),0)&gt;22,22,ROW()-IFERROR(INDEX(L$2:L360,MATCH(2,1/(L$2:L360&lt;&gt;0))),0))</f>
        <v>22</v>
      </c>
    </row>
    <row r="361" spans="1:13">
      <c r="A361" s="5">
        <v>43994</v>
      </c>
      <c r="B361" s="9">
        <v>4.8205398687043849E-2</v>
      </c>
      <c r="C361" s="9">
        <v>4.8077741929966292E-2</v>
      </c>
      <c r="D361" s="9">
        <v>4.5370031593731262E-3</v>
      </c>
      <c r="E361" s="9">
        <v>5.2614745089339415E-2</v>
      </c>
      <c r="F361" s="9">
        <v>4.3540738770593168E-2</v>
      </c>
      <c r="G361" s="9">
        <v>5.7151748248712546E-2</v>
      </c>
      <c r="H361" s="9">
        <v>3.9003735611220038E-2</v>
      </c>
      <c r="I361">
        <f t="shared" si="10"/>
        <v>0</v>
      </c>
      <c r="J361" s="16">
        <f t="array" ref="J361">IFERROR(INDEX(I$2:I361,MATCH(2,1/(I$2:I361&lt;&gt;0))),0)</f>
        <v>2.5</v>
      </c>
      <c r="K361" s="16">
        <f t="shared" si="11"/>
        <v>0</v>
      </c>
      <c r="L361" s="16">
        <f>IF(AND(I361&lt;&gt;0,SUM($B$1:I361)=SUM($B$1:I361)),ROW(),0)</f>
        <v>0</v>
      </c>
      <c r="M361" s="16">
        <f t="array" ref="M361">IF(ROW()-IFERROR(INDEX(L$2:L361,MATCH(2,1/(L$2:L361&lt;&gt;0))),0)&gt;22,22,ROW()-IFERROR(INDEX(L$2:L361,MATCH(2,1/(L$2:L361&lt;&gt;0))),0))</f>
        <v>22</v>
      </c>
    </row>
    <row r="362" spans="1:13">
      <c r="A362" s="5">
        <v>43997</v>
      </c>
      <c r="B362" s="9">
        <v>4.8927342701139728E-2</v>
      </c>
      <c r="C362" s="9">
        <v>4.8084780528219684E-2</v>
      </c>
      <c r="D362" s="9">
        <v>4.5330720486679073E-3</v>
      </c>
      <c r="E362" s="9">
        <v>5.2617852576887593E-2</v>
      </c>
      <c r="F362" s="9">
        <v>4.3551708479551775E-2</v>
      </c>
      <c r="G362" s="9">
        <v>5.7150924625555502E-2</v>
      </c>
      <c r="H362" s="9">
        <v>3.9018636430883866E-2</v>
      </c>
      <c r="I362">
        <f t="shared" si="10"/>
        <v>0</v>
      </c>
      <c r="J362" s="16">
        <f t="array" ref="J362">IFERROR(INDEX(I$2:I362,MATCH(2,1/(I$2:I362&lt;&gt;0))),0)</f>
        <v>2.5</v>
      </c>
      <c r="K362" s="16">
        <f t="shared" si="11"/>
        <v>0</v>
      </c>
      <c r="L362" s="16">
        <f>IF(AND(I362&lt;&gt;0,SUM($B$1:I362)=SUM($B$1:I362)),ROW(),0)</f>
        <v>0</v>
      </c>
      <c r="M362" s="16">
        <f t="array" ref="M362">IF(ROW()-IFERROR(INDEX(L$2:L362,MATCH(2,1/(L$2:L362&lt;&gt;0))),0)&gt;22,22,ROW()-IFERROR(INDEX(L$2:L362,MATCH(2,1/(L$2:L362&lt;&gt;0))),0))</f>
        <v>22</v>
      </c>
    </row>
    <row r="363" spans="1:13">
      <c r="A363" s="5">
        <v>43998</v>
      </c>
      <c r="B363" s="9">
        <v>4.7068655755444923E-2</v>
      </c>
      <c r="C363" s="9">
        <v>4.8091972340521955E-2</v>
      </c>
      <c r="D363" s="9">
        <v>4.5276269870039585E-3</v>
      </c>
      <c r="E363" s="9">
        <v>5.2619599327525912E-2</v>
      </c>
      <c r="F363" s="9">
        <v>4.3564345353517997E-2</v>
      </c>
      <c r="G363" s="9">
        <v>5.714722631452987E-2</v>
      </c>
      <c r="H363" s="9">
        <v>3.9036718366514039E-2</v>
      </c>
      <c r="I363">
        <f t="shared" si="10"/>
        <v>0</v>
      </c>
      <c r="J363" s="16">
        <f t="array" ref="J363">IFERROR(INDEX(I$2:I363,MATCH(2,1/(I$2:I363&lt;&gt;0))),0)</f>
        <v>2.5</v>
      </c>
      <c r="K363" s="16">
        <f t="shared" si="11"/>
        <v>0</v>
      </c>
      <c r="L363" s="16">
        <f>IF(AND(I363&lt;&gt;0,SUM($B$1:I363)=SUM($B$1:I363)),ROW(),0)</f>
        <v>0</v>
      </c>
      <c r="M363" s="16">
        <f t="array" ref="M363">IF(ROW()-IFERROR(INDEX(L$2:L363,MATCH(2,1/(L$2:L363&lt;&gt;0))),0)&gt;22,22,ROW()-IFERROR(INDEX(L$2:L363,MATCH(2,1/(L$2:L363&lt;&gt;0))),0))</f>
        <v>22</v>
      </c>
    </row>
    <row r="364" spans="1:13">
      <c r="A364" s="5">
        <v>43999</v>
      </c>
      <c r="B364" s="9">
        <v>4.6635274083803413E-2</v>
      </c>
      <c r="C364" s="9">
        <v>4.8105764361914286E-2</v>
      </c>
      <c r="D364" s="9">
        <v>4.5143558560131738E-3</v>
      </c>
      <c r="E364" s="9">
        <v>5.262012021792746E-2</v>
      </c>
      <c r="F364" s="9">
        <v>4.3591408505901111E-2</v>
      </c>
      <c r="G364" s="9">
        <v>5.7134476073940635E-2</v>
      </c>
      <c r="H364" s="9">
        <v>3.9077052649887936E-2</v>
      </c>
      <c r="I364">
        <f t="shared" si="10"/>
        <v>0</v>
      </c>
      <c r="J364" s="16">
        <f t="array" ref="J364">IFERROR(INDEX(I$2:I364,MATCH(2,1/(I$2:I364&lt;&gt;0))),0)</f>
        <v>2.5</v>
      </c>
      <c r="K364" s="16">
        <f t="shared" si="11"/>
        <v>0</v>
      </c>
      <c r="L364" s="16">
        <f>IF(AND(I364&lt;&gt;0,SUM($B$1:I364)=SUM($B$1:I364)),ROW(),0)</f>
        <v>0</v>
      </c>
      <c r="M364" s="16">
        <f t="array" ref="M364">IF(ROW()-IFERROR(INDEX(L$2:L364,MATCH(2,1/(L$2:L364&lt;&gt;0))),0)&gt;22,22,ROW()-IFERROR(INDEX(L$2:L364,MATCH(2,1/(L$2:L364&lt;&gt;0))),0))</f>
        <v>22</v>
      </c>
    </row>
    <row r="365" spans="1:13">
      <c r="A365" s="5">
        <v>44000</v>
      </c>
      <c r="B365" s="9">
        <v>4.6428232986353339E-2</v>
      </c>
      <c r="C365" s="9">
        <v>4.8118547168716469E-2</v>
      </c>
      <c r="D365" s="9">
        <v>4.5006421874287487E-3</v>
      </c>
      <c r="E365" s="9">
        <v>5.2619189356145221E-2</v>
      </c>
      <c r="F365" s="9">
        <v>4.3617904981287717E-2</v>
      </c>
      <c r="G365" s="9">
        <v>5.7119831543573966E-2</v>
      </c>
      <c r="H365" s="9">
        <v>3.9117262793858971E-2</v>
      </c>
      <c r="I365">
        <f t="shared" si="10"/>
        <v>0</v>
      </c>
      <c r="J365" s="16">
        <f t="array" ref="J365">IFERROR(INDEX(I$2:I365,MATCH(2,1/(I$2:I365&lt;&gt;0))),0)</f>
        <v>2.5</v>
      </c>
      <c r="K365" s="16">
        <f t="shared" si="11"/>
        <v>0</v>
      </c>
      <c r="L365" s="16">
        <f>IF(AND(I365&lt;&gt;0,SUM($B$1:I365)=SUM($B$1:I365)),ROW(),0)</f>
        <v>0</v>
      </c>
      <c r="M365" s="16">
        <f t="array" ref="M365">IF(ROW()-IFERROR(INDEX(L$2:L365,MATCH(2,1/(L$2:L365&lt;&gt;0))),0)&gt;22,22,ROW()-IFERROR(INDEX(L$2:L365,MATCH(2,1/(L$2:L365&lt;&gt;0))),0))</f>
        <v>22</v>
      </c>
    </row>
    <row r="366" spans="1:13">
      <c r="A366" s="5">
        <v>44001</v>
      </c>
      <c r="B366" s="9">
        <v>4.5557336802788569E-2</v>
      </c>
      <c r="C366" s="9">
        <v>4.8131673455417807E-2</v>
      </c>
      <c r="D366" s="9">
        <v>4.4862373033675018E-3</v>
      </c>
      <c r="E366" s="9">
        <v>5.2617910758785309E-2</v>
      </c>
      <c r="F366" s="9">
        <v>4.3645436152050306E-2</v>
      </c>
      <c r="G366" s="9">
        <v>5.7104148062152811E-2</v>
      </c>
      <c r="H366" s="9">
        <v>3.9159198848682804E-2</v>
      </c>
      <c r="I366">
        <f t="shared" si="10"/>
        <v>0</v>
      </c>
      <c r="J366" s="16">
        <f t="array" ref="J366">IFERROR(INDEX(I$2:I366,MATCH(2,1/(I$2:I366&lt;&gt;0))),0)</f>
        <v>2.5</v>
      </c>
      <c r="K366" s="16">
        <f t="shared" si="11"/>
        <v>0</v>
      </c>
      <c r="L366" s="16">
        <f>IF(AND(I366&lt;&gt;0,SUM($B$1:I366)=SUM($B$1:I366)),ROW(),0)</f>
        <v>0</v>
      </c>
      <c r="M366" s="16">
        <f t="array" ref="M366">IF(ROW()-IFERROR(INDEX(L$2:L366,MATCH(2,1/(L$2:L366&lt;&gt;0))),0)&gt;22,22,ROW()-IFERROR(INDEX(L$2:L366,MATCH(2,1/(L$2:L366&lt;&gt;0))),0))</f>
        <v>22</v>
      </c>
    </row>
    <row r="367" spans="1:13">
      <c r="A367" s="5">
        <v>44004</v>
      </c>
      <c r="B367" s="9">
        <v>4.5472626223839727E-2</v>
      </c>
      <c r="C367" s="9">
        <v>4.8143794415683699E-2</v>
      </c>
      <c r="D367" s="9">
        <v>4.4740949003182085E-3</v>
      </c>
      <c r="E367" s="9">
        <v>5.2617889316001906E-2</v>
      </c>
      <c r="F367" s="9">
        <v>4.3669699515365493E-2</v>
      </c>
      <c r="G367" s="9">
        <v>5.7091984216320113E-2</v>
      </c>
      <c r="H367" s="9">
        <v>3.9195604615047286E-2</v>
      </c>
      <c r="I367">
        <f t="shared" si="10"/>
        <v>0</v>
      </c>
      <c r="J367" s="16">
        <f t="array" ref="J367">IFERROR(INDEX(I$2:I367,MATCH(2,1/(I$2:I367&lt;&gt;0))),0)</f>
        <v>2.5</v>
      </c>
      <c r="K367" s="16">
        <f t="shared" si="11"/>
        <v>0</v>
      </c>
      <c r="L367" s="16">
        <f>IF(AND(I367&lt;&gt;0,SUM($B$1:I367)=SUM($B$1:I367)),ROW(),0)</f>
        <v>0</v>
      </c>
      <c r="M367" s="16">
        <f t="array" ref="M367">IF(ROW()-IFERROR(INDEX(L$2:L367,MATCH(2,1/(L$2:L367&lt;&gt;0))),0)&gt;22,22,ROW()-IFERROR(INDEX(L$2:L367,MATCH(2,1/(L$2:L367&lt;&gt;0))),0))</f>
        <v>22</v>
      </c>
    </row>
    <row r="368" spans="1:13">
      <c r="A368" s="5">
        <v>44005</v>
      </c>
      <c r="B368" s="9">
        <v>4.4874265241643591E-2</v>
      </c>
      <c r="C368" s="9">
        <v>4.8157331448638041E-2</v>
      </c>
      <c r="D368" s="9">
        <v>4.4614299027222635E-3</v>
      </c>
      <c r="E368" s="9">
        <v>5.2618761351360302E-2</v>
      </c>
      <c r="F368" s="9">
        <v>4.369590154591578E-2</v>
      </c>
      <c r="G368" s="9">
        <v>5.708019125408257E-2</v>
      </c>
      <c r="H368" s="9">
        <v>3.9234471643193512E-2</v>
      </c>
      <c r="I368">
        <f t="shared" si="10"/>
        <v>0</v>
      </c>
      <c r="J368" s="16">
        <f t="array" ref="J368">IFERROR(INDEX(I$2:I368,MATCH(2,1/(I$2:I368&lt;&gt;0))),0)</f>
        <v>2.5</v>
      </c>
      <c r="K368" s="16">
        <f t="shared" si="11"/>
        <v>0</v>
      </c>
      <c r="L368" s="16">
        <f>IF(AND(I368&lt;&gt;0,SUM($B$1:I368)=SUM($B$1:I368)),ROW(),0)</f>
        <v>0</v>
      </c>
      <c r="M368" s="16">
        <f t="array" ref="M368">IF(ROW()-IFERROR(INDEX(L$2:L368,MATCH(2,1/(L$2:L368&lt;&gt;0))),0)&gt;22,22,ROW()-IFERROR(INDEX(L$2:L368,MATCH(2,1/(L$2:L368&lt;&gt;0))),0))</f>
        <v>22</v>
      </c>
    </row>
    <row r="369" spans="1:13">
      <c r="A369" s="5">
        <v>44006</v>
      </c>
      <c r="B369" s="9">
        <v>4.4834762155682294E-2</v>
      </c>
      <c r="C369" s="9">
        <v>4.8171025317091686E-2</v>
      </c>
      <c r="D369" s="9">
        <v>4.4463999631314663E-3</v>
      </c>
      <c r="E369" s="9">
        <v>5.2617425280223153E-2</v>
      </c>
      <c r="F369" s="9">
        <v>4.3724625353960218E-2</v>
      </c>
      <c r="G369" s="9">
        <v>5.706382524335462E-2</v>
      </c>
      <c r="H369" s="9">
        <v>3.9278225390828751E-2</v>
      </c>
      <c r="I369">
        <f t="shared" si="10"/>
        <v>0</v>
      </c>
      <c r="J369" s="16">
        <f t="array" ref="J369">IFERROR(INDEX(I$2:I369,MATCH(2,1/(I$2:I369&lt;&gt;0))),0)</f>
        <v>2.5</v>
      </c>
      <c r="K369" s="16">
        <f t="shared" si="11"/>
        <v>0</v>
      </c>
      <c r="L369" s="16">
        <f>IF(AND(I369&lt;&gt;0,SUM($B$1:I369)=SUM($B$1:I369)),ROW(),0)</f>
        <v>0</v>
      </c>
      <c r="M369" s="16">
        <f t="array" ref="M369">IF(ROW()-IFERROR(INDEX(L$2:L369,MATCH(2,1/(L$2:L369&lt;&gt;0))),0)&gt;22,22,ROW()-IFERROR(INDEX(L$2:L369,MATCH(2,1/(L$2:L369&lt;&gt;0))),0))</f>
        <v>22</v>
      </c>
    </row>
    <row r="370" spans="1:13">
      <c r="A370" s="5">
        <v>44010</v>
      </c>
      <c r="B370" s="9">
        <v>4.5164762155682298E-2</v>
      </c>
      <c r="C370" s="9">
        <v>4.8182240632024677E-2</v>
      </c>
      <c r="D370" s="9">
        <v>4.4345354664132672E-3</v>
      </c>
      <c r="E370" s="9">
        <v>5.2616776098437942E-2</v>
      </c>
      <c r="F370" s="9">
        <v>4.3747705165611411E-2</v>
      </c>
      <c r="G370" s="9">
        <v>5.7051311564851215E-2</v>
      </c>
      <c r="H370" s="9">
        <v>3.9313169699198139E-2</v>
      </c>
      <c r="I370">
        <f t="shared" si="10"/>
        <v>0</v>
      </c>
      <c r="J370" s="16">
        <f t="array" ref="J370">IFERROR(INDEX(I$2:I370,MATCH(2,1/(I$2:I370&lt;&gt;0))),0)</f>
        <v>2.5</v>
      </c>
      <c r="K370" s="16">
        <f t="shared" si="11"/>
        <v>0</v>
      </c>
      <c r="L370" s="16">
        <f>IF(AND(I370&lt;&gt;0,SUM($B$1:I370)=SUM($B$1:I370)),ROW(),0)</f>
        <v>0</v>
      </c>
      <c r="M370" s="16">
        <f t="array" ref="M370">IF(ROW()-IFERROR(INDEX(L$2:L370,MATCH(2,1/(L$2:L370&lt;&gt;0))),0)&gt;22,22,ROW()-IFERROR(INDEX(L$2:L370,MATCH(2,1/(L$2:L370&lt;&gt;0))),0))</f>
        <v>22</v>
      </c>
    </row>
    <row r="371" spans="1:13">
      <c r="A371" s="5">
        <v>44011</v>
      </c>
      <c r="B371" s="9">
        <v>4.5662736202533812E-2</v>
      </c>
      <c r="C371" s="9">
        <v>4.8192172914859319E-2</v>
      </c>
      <c r="D371" s="9">
        <v>4.4204001723441976E-3</v>
      </c>
      <c r="E371" s="9">
        <v>5.2612573087203518E-2</v>
      </c>
      <c r="F371" s="9">
        <v>4.3771772742515119E-2</v>
      </c>
      <c r="G371" s="9">
        <v>5.7032973259547717E-2</v>
      </c>
      <c r="H371" s="9">
        <v>3.935137257017092E-2</v>
      </c>
      <c r="I371">
        <f t="shared" si="10"/>
        <v>0</v>
      </c>
      <c r="J371" s="16">
        <f t="array" ref="J371">IFERROR(INDEX(I$2:I371,MATCH(2,1/(I$2:I371&lt;&gt;0))),0)</f>
        <v>2.5</v>
      </c>
      <c r="K371" s="16">
        <f t="shared" si="11"/>
        <v>0</v>
      </c>
      <c r="L371" s="16">
        <f>IF(AND(I371&lt;&gt;0,SUM($B$1:I371)=SUM($B$1:I371)),ROW(),0)</f>
        <v>0</v>
      </c>
      <c r="M371" s="16">
        <f t="array" ref="M371">IF(ROW()-IFERROR(INDEX(L$2:L371,MATCH(2,1/(L$2:L371&lt;&gt;0))),0)&gt;22,22,ROW()-IFERROR(INDEX(L$2:L371,MATCH(2,1/(L$2:L371&lt;&gt;0))),0))</f>
        <v>22</v>
      </c>
    </row>
    <row r="372" spans="1:13">
      <c r="A372" s="5">
        <v>44012</v>
      </c>
      <c r="B372" s="9">
        <v>4.498744140904886E-2</v>
      </c>
      <c r="C372" s="9">
        <v>4.8194101787087773E-2</v>
      </c>
      <c r="D372" s="9">
        <v>4.4172998813686651E-3</v>
      </c>
      <c r="E372" s="9">
        <v>5.2611401668456438E-2</v>
      </c>
      <c r="F372" s="9">
        <v>4.3776801905719108E-2</v>
      </c>
      <c r="G372" s="9">
        <v>5.7028701549825103E-2</v>
      </c>
      <c r="H372" s="9">
        <v>3.9359502024350443E-2</v>
      </c>
      <c r="I372">
        <f t="shared" si="10"/>
        <v>0</v>
      </c>
      <c r="J372" s="16">
        <f t="array" ref="J372">IFERROR(INDEX(I$2:I372,MATCH(2,1/(I$2:I372&lt;&gt;0))),0)</f>
        <v>2.5</v>
      </c>
      <c r="K372" s="16">
        <f t="shared" si="11"/>
        <v>0</v>
      </c>
      <c r="L372" s="16">
        <f>IF(AND(I372&lt;&gt;0,SUM($B$1:I372)=SUM($B$1:I372)),ROW(),0)</f>
        <v>0</v>
      </c>
      <c r="M372" s="16">
        <f t="array" ref="M372">IF(ROW()-IFERROR(INDEX(L$2:L372,MATCH(2,1/(L$2:L372&lt;&gt;0))),0)&gt;22,22,ROW()-IFERROR(INDEX(L$2:L372,MATCH(2,1/(L$2:L372&lt;&gt;0))),0))</f>
        <v>22</v>
      </c>
    </row>
    <row r="373" spans="1:13">
      <c r="A373" s="5">
        <v>44013</v>
      </c>
      <c r="B373" s="9">
        <v>4.4881049772554069E-2</v>
      </c>
      <c r="C373" s="9">
        <v>4.81726544489662E-2</v>
      </c>
      <c r="D373" s="9">
        <v>4.4600365876483932E-3</v>
      </c>
      <c r="E373" s="9">
        <v>5.2632691036614596E-2</v>
      </c>
      <c r="F373" s="9">
        <v>4.3712617861317804E-2</v>
      </c>
      <c r="G373" s="9">
        <v>5.7092727624262984E-2</v>
      </c>
      <c r="H373" s="9">
        <v>3.9252581273669415E-2</v>
      </c>
      <c r="I373">
        <f t="shared" si="10"/>
        <v>0</v>
      </c>
      <c r="J373" s="16">
        <f t="array" ref="J373">IFERROR(INDEX(I$2:I373,MATCH(2,1/(I$2:I373&lt;&gt;0))),0)</f>
        <v>2.5</v>
      </c>
      <c r="K373" s="16">
        <f t="shared" si="11"/>
        <v>0</v>
      </c>
      <c r="L373" s="16">
        <f>IF(AND(I373&lt;&gt;0,SUM($B$1:I373)=SUM($B$1:I373)),ROW(),0)</f>
        <v>0</v>
      </c>
      <c r="M373" s="16">
        <f t="array" ref="M373">IF(ROW()-IFERROR(INDEX(L$2:L373,MATCH(2,1/(L$2:L373&lt;&gt;0))),0)&gt;22,22,ROW()-IFERROR(INDEX(L$2:L373,MATCH(2,1/(L$2:L373&lt;&gt;0))),0))</f>
        <v>22</v>
      </c>
    </row>
    <row r="374" spans="1:13">
      <c r="A374" s="5">
        <v>44014</v>
      </c>
      <c r="B374" s="9">
        <v>4.3127717413700702E-2</v>
      </c>
      <c r="C374" s="9">
        <v>4.8146556131334464E-2</v>
      </c>
      <c r="D374" s="9">
        <v>4.514047874086529E-3</v>
      </c>
      <c r="E374" s="9">
        <v>5.2660604005420997E-2</v>
      </c>
      <c r="F374" s="9">
        <v>4.3632508257247932E-2</v>
      </c>
      <c r="G374" s="9">
        <v>5.7174651879507522E-2</v>
      </c>
      <c r="H374" s="9">
        <v>3.9118460383161406E-2</v>
      </c>
      <c r="I374">
        <f t="shared" si="10"/>
        <v>-2.5</v>
      </c>
      <c r="J374" s="16">
        <f t="array" ref="J374">IFERROR(INDEX(I$2:I374,MATCH(2,1/(I$2:I374&lt;&gt;0))),0)</f>
        <v>-2.5</v>
      </c>
      <c r="K374" s="16">
        <f t="shared" si="11"/>
        <v>-2.5</v>
      </c>
      <c r="L374" s="16">
        <f>IF(AND(I374&lt;&gt;0,SUM($B$1:I374)=SUM($B$1:I374)),ROW(),0)</f>
        <v>374</v>
      </c>
      <c r="M374" s="16">
        <f t="array" ref="M374">IF(ROW()-IFERROR(INDEX(L$2:L374,MATCH(2,1/(L$2:L374&lt;&gt;0))),0)&gt;22,22,ROW()-IFERROR(INDEX(L$2:L374,MATCH(2,1/(L$2:L374&lt;&gt;0))),0))</f>
        <v>0</v>
      </c>
    </row>
    <row r="375" spans="1:13">
      <c r="A375" s="5">
        <v>44015</v>
      </c>
      <c r="B375" s="9">
        <v>4.1331795186361431E-2</v>
      </c>
      <c r="C375" s="9">
        <v>4.8117077320033758E-2</v>
      </c>
      <c r="D375" s="9">
        <v>4.5771194289070897E-3</v>
      </c>
      <c r="E375" s="9">
        <v>5.2694196748940846E-2</v>
      </c>
      <c r="F375" s="9">
        <v>4.353995789112667E-2</v>
      </c>
      <c r="G375" s="9">
        <v>5.7271316177847933E-2</v>
      </c>
      <c r="H375" s="9">
        <v>3.8962838462219582E-2</v>
      </c>
      <c r="I375">
        <f t="shared" si="10"/>
        <v>-2.5</v>
      </c>
      <c r="J375" s="16">
        <f t="array" ref="J375">IFERROR(INDEX(I$2:I375,MATCH(2,1/(I$2:I375&lt;&gt;0))),0)</f>
        <v>-2.5</v>
      </c>
      <c r="K375" s="16">
        <f t="shared" si="11"/>
        <v>-2.5</v>
      </c>
      <c r="L375" s="16">
        <f>IF(AND(I375&lt;&gt;0,SUM($B$1:I375)=SUM($B$1:I375)),ROW(),0)</f>
        <v>375</v>
      </c>
      <c r="M375" s="16">
        <f t="array" ref="M375">IF(ROW()-IFERROR(INDEX(L$2:L375,MATCH(2,1/(L$2:L375&lt;&gt;0))),0)&gt;22,22,ROW()-IFERROR(INDEX(L$2:L375,MATCH(2,1/(L$2:L375&lt;&gt;0))),0))</f>
        <v>0</v>
      </c>
    </row>
    <row r="376" spans="1:13">
      <c r="A376" s="5">
        <v>44018</v>
      </c>
      <c r="B376" s="9">
        <v>3.6657817310771716E-2</v>
      </c>
      <c r="C376" s="9">
        <v>4.8074823074699576E-2</v>
      </c>
      <c r="D376" s="9">
        <v>4.6644331262077638E-3</v>
      </c>
      <c r="E376" s="9">
        <v>5.2739256200907338E-2</v>
      </c>
      <c r="F376" s="9">
        <v>4.3410389948491813E-2</v>
      </c>
      <c r="G376" s="9">
        <v>5.7403689327115107E-2</v>
      </c>
      <c r="H376" s="9">
        <v>3.8745956822284044E-2</v>
      </c>
      <c r="I376">
        <f t="shared" si="10"/>
        <v>-5</v>
      </c>
      <c r="J376" s="16">
        <f t="array" ref="J376">IFERROR(INDEX(I$2:I376,MATCH(2,1/(I$2:I376&lt;&gt;0))),0)</f>
        <v>-5</v>
      </c>
      <c r="K376" s="16">
        <f t="shared" si="11"/>
        <v>-5</v>
      </c>
      <c r="L376" s="16">
        <f>IF(AND(I376&lt;&gt;0,SUM($B$1:I376)=SUM($B$1:I376)),ROW(),0)</f>
        <v>376</v>
      </c>
      <c r="M376" s="16">
        <f t="array" ref="M376">IF(ROW()-IFERROR(INDEX(L$2:L376,MATCH(2,1/(L$2:L376&lt;&gt;0))),0)&gt;22,22,ROW()-IFERROR(INDEX(L$2:L376,MATCH(2,1/(L$2:L376&lt;&gt;0))),0))</f>
        <v>0</v>
      </c>
    </row>
    <row r="377" spans="1:13">
      <c r="A377" s="5">
        <v>44019</v>
      </c>
      <c r="B377" s="9">
        <v>3.561124103489962E-2</v>
      </c>
      <c r="C377" s="9">
        <v>4.8039587382182641E-2</v>
      </c>
      <c r="D377" s="9">
        <v>4.728576647534696E-3</v>
      </c>
      <c r="E377" s="9">
        <v>5.2768164029717339E-2</v>
      </c>
      <c r="F377" s="9">
        <v>4.3311010734647944E-2</v>
      </c>
      <c r="G377" s="9">
        <v>5.7496740677252037E-2</v>
      </c>
      <c r="H377" s="9">
        <v>3.8582434087113246E-2</v>
      </c>
      <c r="I377">
        <f t="shared" si="10"/>
        <v>-5</v>
      </c>
      <c r="J377" s="16">
        <f t="array" ref="J377">IFERROR(INDEX(I$2:I377,MATCH(2,1/(I$2:I377&lt;&gt;0))),0)</f>
        <v>-5</v>
      </c>
      <c r="K377" s="16">
        <f t="shared" si="11"/>
        <v>-5</v>
      </c>
      <c r="L377" s="16">
        <f>IF(AND(I377&lt;&gt;0,SUM($B$1:I377)=SUM($B$1:I377)),ROW(),0)</f>
        <v>377</v>
      </c>
      <c r="M377" s="16">
        <f t="array" ref="M377">IF(ROW()-IFERROR(INDEX(L$2:L377,MATCH(2,1/(L$2:L377&lt;&gt;0))),0)&gt;22,22,ROW()-IFERROR(INDEX(L$2:L377,MATCH(2,1/(L$2:L377&lt;&gt;0))),0))</f>
        <v>0</v>
      </c>
    </row>
    <row r="378" spans="1:13">
      <c r="A378" s="5">
        <v>44020</v>
      </c>
      <c r="B378" s="9">
        <v>3.4721436507260194E-2</v>
      </c>
      <c r="C378" s="9">
        <v>4.7997366961716359E-2</v>
      </c>
      <c r="D378" s="9">
        <v>4.8059663378581816E-3</v>
      </c>
      <c r="E378" s="9">
        <v>5.280333329957454E-2</v>
      </c>
      <c r="F378" s="9">
        <v>4.3191400623858178E-2</v>
      </c>
      <c r="G378" s="9">
        <v>5.760929963743272E-2</v>
      </c>
      <c r="H378" s="9">
        <v>3.8385434285999998E-2</v>
      </c>
      <c r="I378">
        <f t="shared" si="10"/>
        <v>-5</v>
      </c>
      <c r="J378" s="16">
        <f t="array" ref="J378">IFERROR(INDEX(I$2:I378,MATCH(2,1/(I$2:I378&lt;&gt;0))),0)</f>
        <v>-5</v>
      </c>
      <c r="K378" s="16">
        <f t="shared" si="11"/>
        <v>-5</v>
      </c>
      <c r="L378" s="16">
        <f>IF(AND(I378&lt;&gt;0,SUM($B$1:I378)=SUM($B$1:I378)),ROW(),0)</f>
        <v>378</v>
      </c>
      <c r="M378" s="16">
        <f t="array" ref="M378">IF(ROW()-IFERROR(INDEX(L$2:L378,MATCH(2,1/(L$2:L378&lt;&gt;0))),0)&gt;22,22,ROW()-IFERROR(INDEX(L$2:L378,MATCH(2,1/(L$2:L378&lt;&gt;0))),0))</f>
        <v>0</v>
      </c>
    </row>
    <row r="379" spans="1:13">
      <c r="A379" s="5">
        <v>44021</v>
      </c>
      <c r="B379" s="9">
        <v>3.3265849403187039E-2</v>
      </c>
      <c r="C379" s="9">
        <v>4.7958770141482331E-2</v>
      </c>
      <c r="D379" s="9">
        <v>4.8717593733167263E-3</v>
      </c>
      <c r="E379" s="9">
        <v>5.2830529514799059E-2</v>
      </c>
      <c r="F379" s="9">
        <v>4.3087010768165603E-2</v>
      </c>
      <c r="G379" s="9">
        <v>5.770228888811578E-2</v>
      </c>
      <c r="H379" s="9">
        <v>3.8215251394848881E-2</v>
      </c>
      <c r="I379">
        <f t="shared" si="10"/>
        <v>-5</v>
      </c>
      <c r="J379" s="16">
        <f t="array" ref="J379">IFERROR(INDEX(I$2:I379,MATCH(2,1/(I$2:I379&lt;&gt;0))),0)</f>
        <v>-5</v>
      </c>
      <c r="K379" s="16">
        <f t="shared" si="11"/>
        <v>-5</v>
      </c>
      <c r="L379" s="16">
        <f>IF(AND(I379&lt;&gt;0,SUM($B$1:I379)=SUM($B$1:I379)),ROW(),0)</f>
        <v>379</v>
      </c>
      <c r="M379" s="16">
        <f t="array" ref="M379">IF(ROW()-IFERROR(INDEX(L$2:L379,MATCH(2,1/(L$2:L379&lt;&gt;0))),0)&gt;22,22,ROW()-IFERROR(INDEX(L$2:L379,MATCH(2,1/(L$2:L379&lt;&gt;0))),0))</f>
        <v>0</v>
      </c>
    </row>
    <row r="380" spans="1:13">
      <c r="A380" s="5">
        <v>44022</v>
      </c>
      <c r="B380" s="9">
        <v>3.510316396623972E-2</v>
      </c>
      <c r="C380" s="9">
        <v>4.7926738861101971E-2</v>
      </c>
      <c r="D380" s="9">
        <v>4.9227040932498358E-3</v>
      </c>
      <c r="E380" s="9">
        <v>5.2849442954351809E-2</v>
      </c>
      <c r="F380" s="9">
        <v>4.3004034767852133E-2</v>
      </c>
      <c r="G380" s="9">
        <v>5.7772147047601641E-2</v>
      </c>
      <c r="H380" s="9">
        <v>3.8081330674602301E-2</v>
      </c>
      <c r="I380">
        <f t="shared" si="10"/>
        <v>-5</v>
      </c>
      <c r="J380" s="16">
        <f t="array" ref="J380">IFERROR(INDEX(I$2:I380,MATCH(2,1/(I$2:I380&lt;&gt;0))),0)</f>
        <v>-5</v>
      </c>
      <c r="K380" s="16">
        <f t="shared" si="11"/>
        <v>-5</v>
      </c>
      <c r="L380" s="16">
        <f>IF(AND(I380&lt;&gt;0,SUM($B$1:I380)=SUM($B$1:I380)),ROW(),0)</f>
        <v>380</v>
      </c>
      <c r="M380" s="16">
        <f t="array" ref="M380">IF(ROW()-IFERROR(INDEX(L$2:L380,MATCH(2,1/(L$2:L380&lt;&gt;0))),0)&gt;22,22,ROW()-IFERROR(INDEX(L$2:L380,MATCH(2,1/(L$2:L380&lt;&gt;0))),0))</f>
        <v>0</v>
      </c>
    </row>
    <row r="381" spans="1:13">
      <c r="A381" s="5">
        <v>44025</v>
      </c>
      <c r="B381" s="9">
        <v>3.4002554402443923E-2</v>
      </c>
      <c r="C381" s="9">
        <v>4.7910736863343739E-2</v>
      </c>
      <c r="D381" s="9">
        <v>4.9433228269647458E-3</v>
      </c>
      <c r="E381" s="9">
        <v>5.2854059690308486E-2</v>
      </c>
      <c r="F381" s="9">
        <v>4.2967414036378992E-2</v>
      </c>
      <c r="G381" s="9">
        <v>5.7797382517273233E-2</v>
      </c>
      <c r="H381" s="9">
        <v>3.8024091209414246E-2</v>
      </c>
      <c r="I381">
        <f t="shared" si="10"/>
        <v>-5</v>
      </c>
      <c r="J381" s="16">
        <f t="array" ref="J381">IFERROR(INDEX(I$2:I381,MATCH(2,1/(I$2:I381&lt;&gt;0))),0)</f>
        <v>-5</v>
      </c>
      <c r="K381" s="16">
        <f t="shared" si="11"/>
        <v>-5</v>
      </c>
      <c r="L381" s="16">
        <f>IF(AND(I381&lt;&gt;0,SUM($B$1:I381)=SUM($B$1:I381)),ROW(),0)</f>
        <v>381</v>
      </c>
      <c r="M381" s="16">
        <f t="array" ref="M381">IF(ROW()-IFERROR(INDEX(L$2:L381,MATCH(2,1/(L$2:L381&lt;&gt;0))),0)&gt;22,22,ROW()-IFERROR(INDEX(L$2:L381,MATCH(2,1/(L$2:L381&lt;&gt;0))),0))</f>
        <v>0</v>
      </c>
    </row>
    <row r="382" spans="1:13">
      <c r="A382" s="5">
        <v>44026</v>
      </c>
      <c r="B382" s="9">
        <v>3.4905028106830313E-2</v>
      </c>
      <c r="C382" s="9">
        <v>4.7894238577174085E-2</v>
      </c>
      <c r="D382" s="9">
        <v>4.9639691949646941E-3</v>
      </c>
      <c r="E382" s="9">
        <v>5.2858207772138781E-2</v>
      </c>
      <c r="F382" s="9">
        <v>4.2930269382209389E-2</v>
      </c>
      <c r="G382" s="9">
        <v>5.782217696710347E-2</v>
      </c>
      <c r="H382" s="9">
        <v>3.79663001872447E-2</v>
      </c>
      <c r="I382">
        <f t="shared" si="10"/>
        <v>-5</v>
      </c>
      <c r="J382" s="16">
        <f t="array" ref="J382">IFERROR(INDEX(I$2:I382,MATCH(2,1/(I$2:I382&lt;&gt;0))),0)</f>
        <v>-5</v>
      </c>
      <c r="K382" s="16">
        <f t="shared" si="11"/>
        <v>-5</v>
      </c>
      <c r="L382" s="16">
        <f>IF(AND(I382&lt;&gt;0,SUM($B$1:I382)=SUM($B$1:I382)),ROW(),0)</f>
        <v>382</v>
      </c>
      <c r="M382" s="16">
        <f t="array" ref="M382">IF(ROW()-IFERROR(INDEX(L$2:L382,MATCH(2,1/(L$2:L382&lt;&gt;0))),0)&gt;22,22,ROW()-IFERROR(INDEX(L$2:L382,MATCH(2,1/(L$2:L382&lt;&gt;0))),0))</f>
        <v>0</v>
      </c>
    </row>
    <row r="383" spans="1:13">
      <c r="A383" s="5">
        <v>44027</v>
      </c>
      <c r="B383" s="9">
        <v>3.6149955088818304E-2</v>
      </c>
      <c r="C383" s="9">
        <v>4.7867285107033981E-2</v>
      </c>
      <c r="D383" s="9">
        <v>5.0033717579899932E-3</v>
      </c>
      <c r="E383" s="9">
        <v>5.2870656865023971E-2</v>
      </c>
      <c r="F383" s="9">
        <v>4.2863913349043992E-2</v>
      </c>
      <c r="G383" s="9">
        <v>5.7874028623013968E-2</v>
      </c>
      <c r="H383" s="9">
        <v>3.7860541591053995E-2</v>
      </c>
      <c r="I383">
        <f t="shared" si="10"/>
        <v>-5</v>
      </c>
      <c r="J383" s="16">
        <f t="array" ref="J383">IFERROR(INDEX(I$2:I383,MATCH(2,1/(I$2:I383&lt;&gt;0))),0)</f>
        <v>-5</v>
      </c>
      <c r="K383" s="16">
        <f t="shared" si="11"/>
        <v>-5</v>
      </c>
      <c r="L383" s="16">
        <f>IF(AND(I383&lt;&gt;0,SUM($B$1:I383)=SUM($B$1:I383)),ROW(),0)</f>
        <v>383</v>
      </c>
      <c r="M383" s="16">
        <f t="array" ref="M383">IF(ROW()-IFERROR(INDEX(L$2:L383,MATCH(2,1/(L$2:L383&lt;&gt;0))),0)&gt;22,22,ROW()-IFERROR(INDEX(L$2:L383,MATCH(2,1/(L$2:L383&lt;&gt;0))),0))</f>
        <v>0</v>
      </c>
    </row>
    <row r="384" spans="1:13">
      <c r="A384" s="5">
        <v>44028</v>
      </c>
      <c r="B384" s="9">
        <v>3.9562251097374018E-2</v>
      </c>
      <c r="C384" s="9">
        <v>4.7839689926073667E-2</v>
      </c>
      <c r="D384" s="9">
        <v>5.0397943324463458E-3</v>
      </c>
      <c r="E384" s="9">
        <v>5.2879484258520015E-2</v>
      </c>
      <c r="F384" s="9">
        <v>4.2799895593627318E-2</v>
      </c>
      <c r="G384" s="9">
        <v>5.7919278590966357E-2</v>
      </c>
      <c r="H384" s="9">
        <v>3.7760101261180977E-2</v>
      </c>
      <c r="I384">
        <f t="shared" si="10"/>
        <v>-2.5</v>
      </c>
      <c r="J384" s="16">
        <f t="array" ref="J384">IFERROR(INDEX(I$2:I384,MATCH(2,1/(I$2:I384&lt;&gt;0))),0)</f>
        <v>-2.5</v>
      </c>
      <c r="K384" s="16">
        <f t="shared" si="11"/>
        <v>-2.5</v>
      </c>
      <c r="L384" s="16">
        <f>IF(AND(I384&lt;&gt;0,SUM($B$1:I384)=SUM($B$1:I384)),ROW(),0)</f>
        <v>384</v>
      </c>
      <c r="M384" s="16">
        <f t="array" ref="M384">IF(ROW()-IFERROR(INDEX(L$2:L384,MATCH(2,1/(L$2:L384&lt;&gt;0))),0)&gt;22,22,ROW()-IFERROR(INDEX(L$2:L384,MATCH(2,1/(L$2:L384&lt;&gt;0))),0))</f>
        <v>0</v>
      </c>
    </row>
    <row r="385" spans="1:13">
      <c r="A385" s="5">
        <v>44029</v>
      </c>
      <c r="B385" s="9">
        <v>3.964108542069418E-2</v>
      </c>
      <c r="C385" s="9">
        <v>4.7816207525293621E-2</v>
      </c>
      <c r="D385" s="9">
        <v>5.0709004352237604E-3</v>
      </c>
      <c r="E385" s="9">
        <v>5.2887107960517384E-2</v>
      </c>
      <c r="F385" s="9">
        <v>4.2745307090069858E-2</v>
      </c>
      <c r="G385" s="9">
        <v>5.795800839574114E-2</v>
      </c>
      <c r="H385" s="9">
        <v>3.7674406654846102E-2</v>
      </c>
      <c r="I385">
        <f t="shared" si="10"/>
        <v>-2.5</v>
      </c>
      <c r="J385" s="16">
        <f t="array" ref="J385">IFERROR(INDEX(I$2:I385,MATCH(2,1/(I$2:I385&lt;&gt;0))),0)</f>
        <v>-2.5</v>
      </c>
      <c r="K385" s="16">
        <f t="shared" si="11"/>
        <v>-2.5</v>
      </c>
      <c r="L385" s="16">
        <f>IF(AND(I385&lt;&gt;0,SUM($B$1:I385)=SUM($B$1:I385)),ROW(),0)</f>
        <v>385</v>
      </c>
      <c r="M385" s="16">
        <f t="array" ref="M385">IF(ROW()-IFERROR(INDEX(L$2:L385,MATCH(2,1/(L$2:L385&lt;&gt;0))),0)&gt;22,22,ROW()-IFERROR(INDEX(L$2:L385,MATCH(2,1/(L$2:L385&lt;&gt;0))),0))</f>
        <v>0</v>
      </c>
    </row>
    <row r="386" spans="1:13">
      <c r="A386" s="5">
        <v>44032</v>
      </c>
      <c r="B386" s="9">
        <v>3.7226082402754719E-2</v>
      </c>
      <c r="C386" s="9">
        <v>4.7790633493371266E-2</v>
      </c>
      <c r="D386" s="9">
        <v>5.1005883517020421E-3</v>
      </c>
      <c r="E386" s="9">
        <v>5.2891221845073305E-2</v>
      </c>
      <c r="F386" s="9">
        <v>4.2690045141669228E-2</v>
      </c>
      <c r="G386" s="9">
        <v>5.7991810196775351E-2</v>
      </c>
      <c r="H386" s="9">
        <v>3.7589456789967182E-2</v>
      </c>
      <c r="I386">
        <f t="shared" si="10"/>
        <v>-5</v>
      </c>
      <c r="J386" s="16">
        <f t="array" ref="J386">IFERROR(INDEX(I$2:I386,MATCH(2,1/(I$2:I386&lt;&gt;0))),0)</f>
        <v>-5</v>
      </c>
      <c r="K386" s="16">
        <f t="shared" si="11"/>
        <v>-5</v>
      </c>
      <c r="L386" s="16">
        <f>IF(AND(I386&lt;&gt;0,SUM($B$1:I386)=SUM($B$1:I386)),ROW(),0)</f>
        <v>386</v>
      </c>
      <c r="M386" s="16">
        <f t="array" ref="M386">IF(ROW()-IFERROR(INDEX(L$2:L386,MATCH(2,1/(L$2:L386&lt;&gt;0))),0)&gt;22,22,ROW()-IFERROR(INDEX(L$2:L386,MATCH(2,1/(L$2:L386&lt;&gt;0))),0))</f>
        <v>0</v>
      </c>
    </row>
    <row r="387" spans="1:13">
      <c r="A387" s="5">
        <v>44033</v>
      </c>
      <c r="B387" s="9">
        <v>3.7776157917512307E-2</v>
      </c>
      <c r="C387" s="9">
        <v>4.7775669818099303E-2</v>
      </c>
      <c r="D387" s="9">
        <v>5.1138614059402137E-3</v>
      </c>
      <c r="E387" s="9">
        <v>5.288953122403952E-2</v>
      </c>
      <c r="F387" s="9">
        <v>4.2661808412159087E-2</v>
      </c>
      <c r="G387" s="9">
        <v>5.8003392629979729E-2</v>
      </c>
      <c r="H387" s="9">
        <v>3.7547947006218878E-2</v>
      </c>
      <c r="I387">
        <f t="shared" ref="I387:I450" si="12">IF(B387&gt;G387,5,IF(B387&gt;E387,2.5,IF(B387&lt;H387,-5,IF(B387&lt;F387,-2.5,0))))</f>
        <v>-2.5</v>
      </c>
      <c r="J387" s="16">
        <f t="array" ref="J387">IFERROR(INDEX(I$2:I387,MATCH(2,1/(I$2:I387&lt;&gt;0))),0)</f>
        <v>-2.5</v>
      </c>
      <c r="K387" s="16">
        <f t="shared" ref="K387:K450" si="13">IF(J387=0,0,IF(J387&lt;0,-1*(ABS(J387)-M387*ABS(J387)/22),J387-M387*J387/22))</f>
        <v>-2.5</v>
      </c>
      <c r="L387" s="16">
        <f>IF(AND(I387&lt;&gt;0,SUM($B$1:I387)=SUM($B$1:I387)),ROW(),0)</f>
        <v>387</v>
      </c>
      <c r="M387" s="16">
        <f t="array" ref="M387">IF(ROW()-IFERROR(INDEX(L$2:L387,MATCH(2,1/(L$2:L387&lt;&gt;0))),0)&gt;22,22,ROW()-IFERROR(INDEX(L$2:L387,MATCH(2,1/(L$2:L387&lt;&gt;0))),0))</f>
        <v>0</v>
      </c>
    </row>
    <row r="388" spans="1:13">
      <c r="A388" s="5">
        <v>44034</v>
      </c>
      <c r="B388" s="9">
        <v>3.8196052450894705E-2</v>
      </c>
      <c r="C388" s="9">
        <v>4.7763900306288881E-2</v>
      </c>
      <c r="D388" s="9">
        <v>5.1250853726818391E-3</v>
      </c>
      <c r="E388" s="9">
        <v>5.2888985678970719E-2</v>
      </c>
      <c r="F388" s="9">
        <v>4.2638814933607043E-2</v>
      </c>
      <c r="G388" s="9">
        <v>5.8014071051652558E-2</v>
      </c>
      <c r="H388" s="9">
        <v>3.7513729560925205E-2</v>
      </c>
      <c r="I388">
        <f t="shared" si="12"/>
        <v>-2.5</v>
      </c>
      <c r="J388" s="16">
        <f t="array" ref="J388">IFERROR(INDEX(I$2:I388,MATCH(2,1/(I$2:I388&lt;&gt;0))),0)</f>
        <v>-2.5</v>
      </c>
      <c r="K388" s="16">
        <f t="shared" si="13"/>
        <v>-2.5</v>
      </c>
      <c r="L388" s="16">
        <f>IF(AND(I388&lt;&gt;0,SUM($B$1:I388)=SUM($B$1:I388)),ROW(),0)</f>
        <v>388</v>
      </c>
      <c r="M388" s="16">
        <f t="array" ref="M388">IF(ROW()-IFERROR(INDEX(L$2:L388,MATCH(2,1/(L$2:L388&lt;&gt;0))),0)&gt;22,22,ROW()-IFERROR(INDEX(L$2:L388,MATCH(2,1/(L$2:L388&lt;&gt;0))),0))</f>
        <v>0</v>
      </c>
    </row>
    <row r="389" spans="1:13">
      <c r="A389" s="5">
        <v>44035</v>
      </c>
      <c r="B389" s="9">
        <v>3.8702820178287682E-2</v>
      </c>
      <c r="C389" s="9">
        <v>4.7751595830775102E-2</v>
      </c>
      <c r="D389" s="9">
        <v>5.1382186974402028E-3</v>
      </c>
      <c r="E389" s="9">
        <v>5.2889814528215305E-2</v>
      </c>
      <c r="F389" s="9">
        <v>4.26133771333349E-2</v>
      </c>
      <c r="G389" s="9">
        <v>5.8028033225655508E-2</v>
      </c>
      <c r="H389" s="9">
        <v>3.7475158435894697E-2</v>
      </c>
      <c r="I389">
        <f t="shared" si="12"/>
        <v>-2.5</v>
      </c>
      <c r="J389" s="16">
        <f t="array" ref="J389">IFERROR(INDEX(I$2:I389,MATCH(2,1/(I$2:I389&lt;&gt;0))),0)</f>
        <v>-2.5</v>
      </c>
      <c r="K389" s="16">
        <f t="shared" si="13"/>
        <v>-2.5</v>
      </c>
      <c r="L389" s="16">
        <f>IF(AND(I389&lt;&gt;0,SUM($B$1:I389)=SUM($B$1:I389)),ROW(),0)</f>
        <v>389</v>
      </c>
      <c r="M389" s="16">
        <f t="array" ref="M389">IF(ROW()-IFERROR(INDEX(L$2:L389,MATCH(2,1/(L$2:L389&lt;&gt;0))),0)&gt;22,22,ROW()-IFERROR(INDEX(L$2:L389,MATCH(2,1/(L$2:L389&lt;&gt;0))),0))</f>
        <v>0</v>
      </c>
    </row>
    <row r="390" spans="1:13">
      <c r="A390" s="5">
        <v>44036</v>
      </c>
      <c r="B390" s="9">
        <v>4.1382490167966898E-2</v>
      </c>
      <c r="C390" s="9">
        <v>4.7733441921597855E-2</v>
      </c>
      <c r="D390" s="9">
        <v>5.1603694260406816E-3</v>
      </c>
      <c r="E390" s="9">
        <v>5.2893811347638535E-2</v>
      </c>
      <c r="F390" s="9">
        <v>4.2573072495557175E-2</v>
      </c>
      <c r="G390" s="9">
        <v>5.8054180773679215E-2</v>
      </c>
      <c r="H390" s="9">
        <v>3.7412703069516495E-2</v>
      </c>
      <c r="I390">
        <f t="shared" si="12"/>
        <v>-2.5</v>
      </c>
      <c r="J390" s="16">
        <f t="array" ref="J390">IFERROR(INDEX(I$2:I390,MATCH(2,1/(I$2:I390&lt;&gt;0))),0)</f>
        <v>-2.5</v>
      </c>
      <c r="K390" s="16">
        <f t="shared" si="13"/>
        <v>-2.5</v>
      </c>
      <c r="L390" s="16">
        <f>IF(AND(I390&lt;&gt;0,SUM($B$1:I390)=SUM($B$1:I390)),ROW(),0)</f>
        <v>390</v>
      </c>
      <c r="M390" s="16">
        <f t="array" ref="M390">IF(ROW()-IFERROR(INDEX(L$2:L390,MATCH(2,1/(L$2:L390&lt;&gt;0))),0)&gt;22,22,ROW()-IFERROR(INDEX(L$2:L390,MATCH(2,1/(L$2:L390&lt;&gt;0))),0))</f>
        <v>0</v>
      </c>
    </row>
    <row r="391" spans="1:13">
      <c r="A391" s="5">
        <v>44039</v>
      </c>
      <c r="B391" s="9">
        <v>4.1416422552968249E-2</v>
      </c>
      <c r="C391" s="9">
        <v>4.7714676595508349E-2</v>
      </c>
      <c r="D391" s="9">
        <v>5.1826762920201986E-3</v>
      </c>
      <c r="E391" s="9">
        <v>5.2897352887528545E-2</v>
      </c>
      <c r="F391" s="9">
        <v>4.2532000303488152E-2</v>
      </c>
      <c r="G391" s="9">
        <v>5.8080029179548742E-2</v>
      </c>
      <c r="H391" s="9">
        <v>3.7349324011467955E-2</v>
      </c>
      <c r="I391">
        <f t="shared" si="12"/>
        <v>-2.5</v>
      </c>
      <c r="J391" s="16">
        <f t="array" ref="J391">IFERROR(INDEX(I$2:I391,MATCH(2,1/(I$2:I391&lt;&gt;0))),0)</f>
        <v>-2.5</v>
      </c>
      <c r="K391" s="16">
        <f t="shared" si="13"/>
        <v>-2.5</v>
      </c>
      <c r="L391" s="16">
        <f>IF(AND(I391&lt;&gt;0,SUM($B$1:I391)=SUM($B$1:I391)),ROW(),0)</f>
        <v>391</v>
      </c>
      <c r="M391" s="16">
        <f t="array" ref="M391">IF(ROW()-IFERROR(INDEX(L$2:L391,MATCH(2,1/(L$2:L391&lt;&gt;0))),0)&gt;22,22,ROW()-IFERROR(INDEX(L$2:L391,MATCH(2,1/(L$2:L391&lt;&gt;0))),0))</f>
        <v>0</v>
      </c>
    </row>
    <row r="392" spans="1:13">
      <c r="A392" s="5">
        <v>44040</v>
      </c>
      <c r="B392" s="9">
        <v>4.0742360266317251E-2</v>
      </c>
      <c r="C392" s="9">
        <v>4.7695875657632142E-2</v>
      </c>
      <c r="D392" s="9">
        <v>5.2069833819019815E-3</v>
      </c>
      <c r="E392" s="9">
        <v>5.2902859039534122E-2</v>
      </c>
      <c r="F392" s="9">
        <v>4.2488892275730161E-2</v>
      </c>
      <c r="G392" s="9">
        <v>5.8109842421436103E-2</v>
      </c>
      <c r="H392" s="9">
        <v>3.7281908893828181E-2</v>
      </c>
      <c r="I392">
        <f t="shared" si="12"/>
        <v>-2.5</v>
      </c>
      <c r="J392" s="16">
        <f t="array" ref="J392">IFERROR(INDEX(I$2:I392,MATCH(2,1/(I$2:I392&lt;&gt;0))),0)</f>
        <v>-2.5</v>
      </c>
      <c r="K392" s="16">
        <f t="shared" si="13"/>
        <v>-2.5</v>
      </c>
      <c r="L392" s="16">
        <f>IF(AND(I392&lt;&gt;0,SUM($B$1:I392)=SUM($B$1:I392)),ROW(),0)</f>
        <v>392</v>
      </c>
      <c r="M392" s="16">
        <f t="array" ref="M392">IF(ROW()-IFERROR(INDEX(L$2:L392,MATCH(2,1/(L$2:L392&lt;&gt;0))),0)&gt;22,22,ROW()-IFERROR(INDEX(L$2:L392,MATCH(2,1/(L$2:L392&lt;&gt;0))),0))</f>
        <v>0</v>
      </c>
    </row>
    <row r="393" spans="1:13">
      <c r="A393" s="5">
        <v>44041</v>
      </c>
      <c r="B393" s="9">
        <v>3.9190302048846576E-2</v>
      </c>
      <c r="C393" s="9">
        <v>4.7669031848359293E-2</v>
      </c>
      <c r="D393" s="9">
        <v>5.2426497995623211E-3</v>
      </c>
      <c r="E393" s="9">
        <v>5.2911681647921614E-2</v>
      </c>
      <c r="F393" s="9">
        <v>4.2426382048796972E-2</v>
      </c>
      <c r="G393" s="9">
        <v>5.8154331447483935E-2</v>
      </c>
      <c r="H393" s="9">
        <v>3.7183732249234651E-2</v>
      </c>
      <c r="I393">
        <f t="shared" si="12"/>
        <v>-2.5</v>
      </c>
      <c r="J393" s="16">
        <f t="array" ref="J393">IFERROR(INDEX(I$2:I393,MATCH(2,1/(I$2:I393&lt;&gt;0))),0)</f>
        <v>-2.5</v>
      </c>
      <c r="K393" s="16">
        <f t="shared" si="13"/>
        <v>-2.5</v>
      </c>
      <c r="L393" s="16">
        <f>IF(AND(I393&lt;&gt;0,SUM($B$1:I393)=SUM($B$1:I393)),ROW(),0)</f>
        <v>393</v>
      </c>
      <c r="M393" s="16">
        <f t="array" ref="M393">IF(ROW()-IFERROR(INDEX(L$2:L393,MATCH(2,1/(L$2:L393&lt;&gt;0))),0)&gt;22,22,ROW()-IFERROR(INDEX(L$2:L393,MATCH(2,1/(L$2:L393&lt;&gt;0))),0))</f>
        <v>0</v>
      </c>
    </row>
    <row r="394" spans="1:13">
      <c r="A394" s="5">
        <v>44042</v>
      </c>
      <c r="B394" s="9">
        <v>3.9230860181068805E-2</v>
      </c>
      <c r="C394" s="9">
        <v>4.7637422256112477E-2</v>
      </c>
      <c r="D394" s="9">
        <v>5.280867483460551E-3</v>
      </c>
      <c r="E394" s="9">
        <v>5.2918289739573028E-2</v>
      </c>
      <c r="F394" s="9">
        <v>4.2356554772651926E-2</v>
      </c>
      <c r="G394" s="9">
        <v>5.8199157223033579E-2</v>
      </c>
      <c r="H394" s="9">
        <v>3.7075687289191375E-2</v>
      </c>
      <c r="I394">
        <f t="shared" si="12"/>
        <v>-2.5</v>
      </c>
      <c r="J394" s="16">
        <f t="array" ref="J394">IFERROR(INDEX(I$2:I394,MATCH(2,1/(I$2:I394&lt;&gt;0))),0)</f>
        <v>-2.5</v>
      </c>
      <c r="K394" s="16">
        <f t="shared" si="13"/>
        <v>-2.5</v>
      </c>
      <c r="L394" s="16">
        <f>IF(AND(I394&lt;&gt;0,SUM($B$1:I394)=SUM($B$1:I394)),ROW(),0)</f>
        <v>394</v>
      </c>
      <c r="M394" s="16">
        <f t="array" ref="M394">IF(ROW()-IFERROR(INDEX(L$2:L394,MATCH(2,1/(L$2:L394&lt;&gt;0))),0)&gt;22,22,ROW()-IFERROR(INDEX(L$2:L394,MATCH(2,1/(L$2:L394&lt;&gt;0))),0))</f>
        <v>0</v>
      </c>
    </row>
    <row r="395" spans="1:13">
      <c r="A395" s="5">
        <v>44043</v>
      </c>
      <c r="B395" s="9">
        <v>3.8638940977863259E-2</v>
      </c>
      <c r="C395" s="9">
        <v>4.7601210329051395E-2</v>
      </c>
      <c r="D395" s="9">
        <v>5.3182905254589427E-3</v>
      </c>
      <c r="E395" s="9">
        <v>5.2919500854510339E-2</v>
      </c>
      <c r="F395" s="9">
        <v>4.2282919803592452E-2</v>
      </c>
      <c r="G395" s="9">
        <v>5.8237791379969282E-2</v>
      </c>
      <c r="H395" s="9">
        <v>3.6964629278133508E-2</v>
      </c>
      <c r="I395">
        <f t="shared" si="12"/>
        <v>-2.5</v>
      </c>
      <c r="J395" s="16">
        <f t="array" ref="J395">IFERROR(INDEX(I$2:I395,MATCH(2,1/(I$2:I395&lt;&gt;0))),0)</f>
        <v>-2.5</v>
      </c>
      <c r="K395" s="16">
        <f t="shared" si="13"/>
        <v>-2.5</v>
      </c>
      <c r="L395" s="16">
        <f>IF(AND(I395&lt;&gt;0,SUM($B$1:I395)=SUM($B$1:I395)),ROW(),0)</f>
        <v>395</v>
      </c>
      <c r="M395" s="16">
        <f t="array" ref="M395">IF(ROW()-IFERROR(INDEX(L$2:L395,MATCH(2,1/(L$2:L395&lt;&gt;0))),0)&gt;22,22,ROW()-IFERROR(INDEX(L$2:L395,MATCH(2,1/(L$2:L395&lt;&gt;0))),0))</f>
        <v>0</v>
      </c>
    </row>
    <row r="396" spans="1:13">
      <c r="A396" s="5">
        <v>44046</v>
      </c>
      <c r="B396" s="9">
        <v>3.7384949030447888E-2</v>
      </c>
      <c r="C396" s="9">
        <v>4.7555615177981188E-2</v>
      </c>
      <c r="D396" s="9">
        <v>5.3599848382439438E-3</v>
      </c>
      <c r="E396" s="9">
        <v>5.2915600016225132E-2</v>
      </c>
      <c r="F396" s="9">
        <v>4.2195630339737243E-2</v>
      </c>
      <c r="G396" s="9">
        <v>5.8275584854469077E-2</v>
      </c>
      <c r="H396" s="9">
        <v>3.6835645501493298E-2</v>
      </c>
      <c r="I396">
        <f t="shared" si="12"/>
        <v>-2.5</v>
      </c>
      <c r="J396" s="16">
        <f t="array" ref="J396">IFERROR(INDEX(I$2:I396,MATCH(2,1/(I$2:I396&lt;&gt;0))),0)</f>
        <v>-2.5</v>
      </c>
      <c r="K396" s="16">
        <f t="shared" si="13"/>
        <v>-2.5</v>
      </c>
      <c r="L396" s="16">
        <f>IF(AND(I396&lt;&gt;0,SUM($B$1:I396)=SUM($B$1:I396)),ROW(),0)</f>
        <v>396</v>
      </c>
      <c r="M396" s="16">
        <f t="array" ref="M396">IF(ROW()-IFERROR(INDEX(L$2:L396,MATCH(2,1/(L$2:L396&lt;&gt;0))),0)&gt;22,22,ROW()-IFERROR(INDEX(L$2:L396,MATCH(2,1/(L$2:L396&lt;&gt;0))),0))</f>
        <v>0</v>
      </c>
    </row>
    <row r="397" spans="1:13">
      <c r="A397" s="5">
        <v>44047</v>
      </c>
      <c r="B397" s="9">
        <v>3.734028102572895E-2</v>
      </c>
      <c r="C397" s="9">
        <v>4.7505446678470203E-2</v>
      </c>
      <c r="D397" s="9">
        <v>5.3955027830672733E-3</v>
      </c>
      <c r="E397" s="9">
        <v>5.2900949461537478E-2</v>
      </c>
      <c r="F397" s="9">
        <v>4.2109943895402929E-2</v>
      </c>
      <c r="G397" s="9">
        <v>5.8296452244604752E-2</v>
      </c>
      <c r="H397" s="9">
        <v>3.6714441112335655E-2</v>
      </c>
      <c r="I397">
        <f t="shared" si="12"/>
        <v>-2.5</v>
      </c>
      <c r="J397" s="16">
        <f t="array" ref="J397">IFERROR(INDEX(I$2:I397,MATCH(2,1/(I$2:I397&lt;&gt;0))),0)</f>
        <v>-2.5</v>
      </c>
      <c r="K397" s="16">
        <f t="shared" si="13"/>
        <v>-2.5</v>
      </c>
      <c r="L397" s="16">
        <f>IF(AND(I397&lt;&gt;0,SUM($B$1:I397)=SUM($B$1:I397)),ROW(),0)</f>
        <v>397</v>
      </c>
      <c r="M397" s="16">
        <f t="array" ref="M397">IF(ROW()-IFERROR(INDEX(L$2:L397,MATCH(2,1/(L$2:L397&lt;&gt;0))),0)&gt;22,22,ROW()-IFERROR(INDEX(L$2:L397,MATCH(2,1/(L$2:L397&lt;&gt;0))),0))</f>
        <v>0</v>
      </c>
    </row>
    <row r="398" spans="1:13">
      <c r="A398" s="5">
        <v>44048</v>
      </c>
      <c r="B398" s="9">
        <v>3.761600095586097E-2</v>
      </c>
      <c r="C398" s="9">
        <v>4.7452259791424874E-2</v>
      </c>
      <c r="D398" s="9">
        <v>5.4344535938693223E-3</v>
      </c>
      <c r="E398" s="9">
        <v>5.2886713385294194E-2</v>
      </c>
      <c r="F398" s="9">
        <v>4.2017806197555553E-2</v>
      </c>
      <c r="G398" s="9">
        <v>5.8321166979163522E-2</v>
      </c>
      <c r="H398" s="9">
        <v>3.6583352603686226E-2</v>
      </c>
      <c r="I398">
        <f t="shared" si="12"/>
        <v>-2.5</v>
      </c>
      <c r="J398" s="16">
        <f t="array" ref="J398">IFERROR(INDEX(I$2:I398,MATCH(2,1/(I$2:I398&lt;&gt;0))),0)</f>
        <v>-2.5</v>
      </c>
      <c r="K398" s="16">
        <f t="shared" si="13"/>
        <v>-2.5</v>
      </c>
      <c r="L398" s="16">
        <f>IF(AND(I398&lt;&gt;0,SUM($B$1:I398)=SUM($B$1:I398)),ROW(),0)</f>
        <v>398</v>
      </c>
      <c r="M398" s="16">
        <f t="array" ref="M398">IF(ROW()-IFERROR(INDEX(L$2:L398,MATCH(2,1/(L$2:L398&lt;&gt;0))),0)&gt;22,22,ROW()-IFERROR(INDEX(L$2:L398,MATCH(2,1/(L$2:L398&lt;&gt;0))),0))</f>
        <v>0</v>
      </c>
    </row>
    <row r="399" spans="1:13">
      <c r="A399" s="5">
        <v>44049</v>
      </c>
      <c r="B399" s="9">
        <v>3.6996664687680168E-2</v>
      </c>
      <c r="C399" s="9">
        <v>4.7406134491796925E-2</v>
      </c>
      <c r="D399" s="9">
        <v>5.4664844494647152E-3</v>
      </c>
      <c r="E399" s="9">
        <v>5.2872618941261641E-2</v>
      </c>
      <c r="F399" s="9">
        <v>4.1939650042332209E-2</v>
      </c>
      <c r="G399" s="9">
        <v>5.8339103390726357E-2</v>
      </c>
      <c r="H399" s="9">
        <v>3.6473165592867493E-2</v>
      </c>
      <c r="I399">
        <f t="shared" si="12"/>
        <v>-2.5</v>
      </c>
      <c r="J399" s="16">
        <f t="array" ref="J399">IFERROR(INDEX(I$2:I399,MATCH(2,1/(I$2:I399&lt;&gt;0))),0)</f>
        <v>-2.5</v>
      </c>
      <c r="K399" s="16">
        <f t="shared" si="13"/>
        <v>-2.5</v>
      </c>
      <c r="L399" s="16">
        <f>IF(AND(I399&lt;&gt;0,SUM($B$1:I399)=SUM($B$1:I399)),ROW(),0)</f>
        <v>399</v>
      </c>
      <c r="M399" s="16">
        <f t="array" ref="M399">IF(ROW()-IFERROR(INDEX(L$2:L399,MATCH(2,1/(L$2:L399&lt;&gt;0))),0)&gt;22,22,ROW()-IFERROR(INDEX(L$2:L399,MATCH(2,1/(L$2:L399&lt;&gt;0))),0))</f>
        <v>0</v>
      </c>
    </row>
    <row r="400" spans="1:13">
      <c r="A400" s="5">
        <v>44050</v>
      </c>
      <c r="B400" s="9">
        <v>3.7452170886220895E-2</v>
      </c>
      <c r="C400" s="9">
        <v>4.7359432865124701E-2</v>
      </c>
      <c r="D400" s="9">
        <v>5.4947630930145992E-3</v>
      </c>
      <c r="E400" s="9">
        <v>5.2854195958139297E-2</v>
      </c>
      <c r="F400" s="9">
        <v>4.1864669772110105E-2</v>
      </c>
      <c r="G400" s="9">
        <v>5.8348959051153899E-2</v>
      </c>
      <c r="H400" s="9">
        <v>3.6369906679095503E-2</v>
      </c>
      <c r="I400">
        <f t="shared" si="12"/>
        <v>-2.5</v>
      </c>
      <c r="J400" s="16">
        <f t="array" ref="J400">IFERROR(INDEX(I$2:I400,MATCH(2,1/(I$2:I400&lt;&gt;0))),0)</f>
        <v>-2.5</v>
      </c>
      <c r="K400" s="16">
        <f t="shared" si="13"/>
        <v>-2.5</v>
      </c>
      <c r="L400" s="16">
        <f>IF(AND(I400&lt;&gt;0,SUM($B$1:I400)=SUM($B$1:I400)),ROW(),0)</f>
        <v>400</v>
      </c>
      <c r="M400" s="16">
        <f t="array" ref="M400">IF(ROW()-IFERROR(INDEX(L$2:L400,MATCH(2,1/(L$2:L400&lt;&gt;0))),0)&gt;22,22,ROW()-IFERROR(INDEX(L$2:L400,MATCH(2,1/(L$2:L400&lt;&gt;0))),0))</f>
        <v>0</v>
      </c>
    </row>
    <row r="401" spans="1:13">
      <c r="A401" s="5">
        <v>44053</v>
      </c>
      <c r="B401" s="9">
        <v>3.6864894767483683E-2</v>
      </c>
      <c r="C401" s="9">
        <v>4.7316264223751882E-2</v>
      </c>
      <c r="D401" s="9">
        <v>5.5240070162188067E-3</v>
      </c>
      <c r="E401" s="9">
        <v>5.284027123997069E-2</v>
      </c>
      <c r="F401" s="9">
        <v>4.1792257207533073E-2</v>
      </c>
      <c r="G401" s="9">
        <v>5.8364278256189492E-2</v>
      </c>
      <c r="H401" s="9">
        <v>3.6268250191314272E-2</v>
      </c>
      <c r="I401">
        <f t="shared" si="12"/>
        <v>-2.5</v>
      </c>
      <c r="J401" s="16">
        <f t="array" ref="J401">IFERROR(INDEX(I$2:I401,MATCH(2,1/(I$2:I401&lt;&gt;0))),0)</f>
        <v>-2.5</v>
      </c>
      <c r="K401" s="16">
        <f t="shared" si="13"/>
        <v>-2.5</v>
      </c>
      <c r="L401" s="16">
        <f>IF(AND(I401&lt;&gt;0,SUM($B$1:I401)=SUM($B$1:I401)),ROW(),0)</f>
        <v>401</v>
      </c>
      <c r="M401" s="16">
        <f t="array" ref="M401">IF(ROW()-IFERROR(INDEX(L$2:L401,MATCH(2,1/(L$2:L401&lt;&gt;0))),0)&gt;22,22,ROW()-IFERROR(INDEX(L$2:L401,MATCH(2,1/(L$2:L401&lt;&gt;0))),0))</f>
        <v>0</v>
      </c>
    </row>
    <row r="402" spans="1:13">
      <c r="A402" s="5">
        <v>44054</v>
      </c>
      <c r="B402" s="9">
        <v>3.7878557949355643E-2</v>
      </c>
      <c r="C402" s="9">
        <v>4.726764852436853E-2</v>
      </c>
      <c r="D402" s="9">
        <v>5.5565725491632219E-3</v>
      </c>
      <c r="E402" s="9">
        <v>5.2824221073531755E-2</v>
      </c>
      <c r="F402" s="9">
        <v>4.1711075975205306E-2</v>
      </c>
      <c r="G402" s="9">
        <v>5.8380793622694972E-2</v>
      </c>
      <c r="H402" s="9">
        <v>3.6154503426042088E-2</v>
      </c>
      <c r="I402">
        <f t="shared" si="12"/>
        <v>-2.5</v>
      </c>
      <c r="J402" s="16">
        <f t="array" ref="J402">IFERROR(INDEX(I$2:I402,MATCH(2,1/(I$2:I402&lt;&gt;0))),0)</f>
        <v>-2.5</v>
      </c>
      <c r="K402" s="16">
        <f t="shared" si="13"/>
        <v>-2.5</v>
      </c>
      <c r="L402" s="16">
        <f>IF(AND(I402&lt;&gt;0,SUM($B$1:I402)=SUM($B$1:I402)),ROW(),0)</f>
        <v>402</v>
      </c>
      <c r="M402" s="16">
        <f t="array" ref="M402">IF(ROW()-IFERROR(INDEX(L$2:L402,MATCH(2,1/(L$2:L402&lt;&gt;0))),0)&gt;22,22,ROW()-IFERROR(INDEX(L$2:L402,MATCH(2,1/(L$2:L402&lt;&gt;0))),0))</f>
        <v>0</v>
      </c>
    </row>
    <row r="403" spans="1:13">
      <c r="A403" s="5">
        <v>44055</v>
      </c>
      <c r="B403" s="9">
        <v>3.8226467758501997E-2</v>
      </c>
      <c r="C403" s="9">
        <v>4.7213458703517924E-2</v>
      </c>
      <c r="D403" s="9">
        <v>5.5980810105013962E-3</v>
      </c>
      <c r="E403" s="9">
        <v>5.281153971401932E-2</v>
      </c>
      <c r="F403" s="9">
        <v>4.1615377693016528E-2</v>
      </c>
      <c r="G403" s="9">
        <v>5.8409620724520717E-2</v>
      </c>
      <c r="H403" s="9">
        <v>3.6017296682515132E-2</v>
      </c>
      <c r="I403">
        <f t="shared" si="12"/>
        <v>-2.5</v>
      </c>
      <c r="J403" s="16">
        <f t="array" ref="J403">IFERROR(INDEX(I$2:I403,MATCH(2,1/(I$2:I403&lt;&gt;0))),0)</f>
        <v>-2.5</v>
      </c>
      <c r="K403" s="16">
        <f t="shared" si="13"/>
        <v>-2.5</v>
      </c>
      <c r="L403" s="16">
        <f>IF(AND(I403&lt;&gt;0,SUM($B$1:I403)=SUM($B$1:I403)),ROW(),0)</f>
        <v>403</v>
      </c>
      <c r="M403" s="16">
        <f t="array" ref="M403">IF(ROW()-IFERROR(INDEX(L$2:L403,MATCH(2,1/(L$2:L403&lt;&gt;0))),0)&gt;22,22,ROW()-IFERROR(INDEX(L$2:L403,MATCH(2,1/(L$2:L403&lt;&gt;0))),0))</f>
        <v>0</v>
      </c>
    </row>
    <row r="404" spans="1:13">
      <c r="A404" s="5">
        <v>44056</v>
      </c>
      <c r="B404" s="9">
        <v>3.8209521345458561E-2</v>
      </c>
      <c r="C404" s="9">
        <v>4.7158712180137896E-2</v>
      </c>
      <c r="D404" s="9">
        <v>5.6422648996929904E-3</v>
      </c>
      <c r="E404" s="9">
        <v>5.2800977079830884E-2</v>
      </c>
      <c r="F404" s="9">
        <v>4.1516447280444908E-2</v>
      </c>
      <c r="G404" s="9">
        <v>5.8443241979523879E-2</v>
      </c>
      <c r="H404" s="9">
        <v>3.5874182380751914E-2</v>
      </c>
      <c r="I404">
        <f t="shared" si="12"/>
        <v>-2.5</v>
      </c>
      <c r="J404" s="16">
        <f t="array" ref="J404">IFERROR(INDEX(I$2:I404,MATCH(2,1/(I$2:I404&lt;&gt;0))),0)</f>
        <v>-2.5</v>
      </c>
      <c r="K404" s="16">
        <f t="shared" si="13"/>
        <v>-2.5</v>
      </c>
      <c r="L404" s="16">
        <f>IF(AND(I404&lt;&gt;0,SUM($B$1:I404)=SUM($B$1:I404)),ROW(),0)</f>
        <v>404</v>
      </c>
      <c r="M404" s="16">
        <f t="array" ref="M404">IF(ROW()-IFERROR(INDEX(L$2:L404,MATCH(2,1/(L$2:L404&lt;&gt;0))),0)&gt;22,22,ROW()-IFERROR(INDEX(L$2:L404,MATCH(2,1/(L$2:L404&lt;&gt;0))),0))</f>
        <v>0</v>
      </c>
    </row>
    <row r="405" spans="1:13">
      <c r="A405" s="5">
        <v>44057</v>
      </c>
      <c r="B405" s="9">
        <v>3.7503795886970087E-2</v>
      </c>
      <c r="C405" s="9">
        <v>4.7106243314044942E-2</v>
      </c>
      <c r="D405" s="9">
        <v>5.6807299172811068E-3</v>
      </c>
      <c r="E405" s="9">
        <v>5.278697323132605E-2</v>
      </c>
      <c r="F405" s="9">
        <v>4.1425513396763834E-2</v>
      </c>
      <c r="G405" s="9">
        <v>5.8467703148607157E-2</v>
      </c>
      <c r="H405" s="9">
        <v>3.5744783479482727E-2</v>
      </c>
      <c r="I405">
        <f t="shared" si="12"/>
        <v>-2.5</v>
      </c>
      <c r="J405" s="16">
        <f t="array" ref="J405">IFERROR(INDEX(I$2:I405,MATCH(2,1/(I$2:I405&lt;&gt;0))),0)</f>
        <v>-2.5</v>
      </c>
      <c r="K405" s="16">
        <f t="shared" si="13"/>
        <v>-2.5</v>
      </c>
      <c r="L405" s="16">
        <f>IF(AND(I405&lt;&gt;0,SUM($B$1:I405)=SUM($B$1:I405)),ROW(),0)</f>
        <v>405</v>
      </c>
      <c r="M405" s="16">
        <f t="array" ref="M405">IF(ROW()-IFERROR(INDEX(L$2:L405,MATCH(2,1/(L$2:L405&lt;&gt;0))),0)&gt;22,22,ROW()-IFERROR(INDEX(L$2:L405,MATCH(2,1/(L$2:L405&lt;&gt;0))),0))</f>
        <v>0</v>
      </c>
    </row>
    <row r="406" spans="1:13">
      <c r="A406" s="5">
        <v>44060</v>
      </c>
      <c r="B406" s="9">
        <v>3.6194690588508938E-2</v>
      </c>
      <c r="C406" s="9">
        <v>4.7063050775518839E-2</v>
      </c>
      <c r="D406" s="9">
        <v>5.7156881563138438E-3</v>
      </c>
      <c r="E406" s="9">
        <v>5.2778738931832686E-2</v>
      </c>
      <c r="F406" s="9">
        <v>4.1347362619204991E-2</v>
      </c>
      <c r="G406" s="9">
        <v>5.8494427088146526E-2</v>
      </c>
      <c r="H406" s="9">
        <v>3.5631674462891151E-2</v>
      </c>
      <c r="I406">
        <f t="shared" si="12"/>
        <v>-2.5</v>
      </c>
      <c r="J406" s="16">
        <f t="array" ref="J406">IFERROR(INDEX(I$2:I406,MATCH(2,1/(I$2:I406&lt;&gt;0))),0)</f>
        <v>-2.5</v>
      </c>
      <c r="K406" s="16">
        <f t="shared" si="13"/>
        <v>-2.5</v>
      </c>
      <c r="L406" s="16">
        <f>IF(AND(I406&lt;&gt;0,SUM($B$1:I406)=SUM($B$1:I406)),ROW(),0)</f>
        <v>406</v>
      </c>
      <c r="M406" s="16">
        <f t="array" ref="M406">IF(ROW()-IFERROR(INDEX(L$2:L406,MATCH(2,1/(L$2:L406&lt;&gt;0))),0)&gt;22,22,ROW()-IFERROR(INDEX(L$2:L406,MATCH(2,1/(L$2:L406&lt;&gt;0))),0))</f>
        <v>0</v>
      </c>
    </row>
    <row r="407" spans="1:13">
      <c r="A407" s="5">
        <v>44061</v>
      </c>
      <c r="B407" s="9">
        <v>3.580693680555308E-2</v>
      </c>
      <c r="C407" s="9">
        <v>4.7017814705611567E-2</v>
      </c>
      <c r="D407" s="9">
        <v>5.7520940829668722E-3</v>
      </c>
      <c r="E407" s="9">
        <v>5.2769908788578443E-2</v>
      </c>
      <c r="F407" s="9">
        <v>4.1265720622644692E-2</v>
      </c>
      <c r="G407" s="9">
        <v>5.8522002871545312E-2</v>
      </c>
      <c r="H407" s="9">
        <v>3.5513626539677823E-2</v>
      </c>
      <c r="I407">
        <f t="shared" si="12"/>
        <v>-2.5</v>
      </c>
      <c r="J407" s="16">
        <f t="array" ref="J407">IFERROR(INDEX(I$2:I407,MATCH(2,1/(I$2:I407&lt;&gt;0))),0)</f>
        <v>-2.5</v>
      </c>
      <c r="K407" s="16">
        <f t="shared" si="13"/>
        <v>-2.5</v>
      </c>
      <c r="L407" s="16">
        <f>IF(AND(I407&lt;&gt;0,SUM($B$1:I407)=SUM($B$1:I407)),ROW(),0)</f>
        <v>407</v>
      </c>
      <c r="M407" s="16">
        <f t="array" ref="M407">IF(ROW()-IFERROR(INDEX(L$2:L407,MATCH(2,1/(L$2:L407&lt;&gt;0))),0)&gt;22,22,ROW()-IFERROR(INDEX(L$2:L407,MATCH(2,1/(L$2:L407&lt;&gt;0))),0))</f>
        <v>0</v>
      </c>
    </row>
    <row r="408" spans="1:13">
      <c r="A408" s="5">
        <v>44062</v>
      </c>
      <c r="B408" s="9">
        <v>3.6423415823929106E-2</v>
      </c>
      <c r="C408" s="9">
        <v>4.6972969731307657E-2</v>
      </c>
      <c r="D408" s="9">
        <v>5.7895638325969742E-3</v>
      </c>
      <c r="E408" s="9">
        <v>5.2762533563904632E-2</v>
      </c>
      <c r="F408" s="9">
        <v>4.1183405898710682E-2</v>
      </c>
      <c r="G408" s="9">
        <v>5.8552097396501607E-2</v>
      </c>
      <c r="H408" s="9">
        <v>3.5393842066113707E-2</v>
      </c>
      <c r="I408">
        <f t="shared" si="12"/>
        <v>-2.5</v>
      </c>
      <c r="J408" s="16">
        <f t="array" ref="J408">IFERROR(INDEX(I$2:I408,MATCH(2,1/(I$2:I408&lt;&gt;0))),0)</f>
        <v>-2.5</v>
      </c>
      <c r="K408" s="16">
        <f t="shared" si="13"/>
        <v>-2.5</v>
      </c>
      <c r="L408" s="16">
        <f>IF(AND(I408&lt;&gt;0,SUM($B$1:I408)=SUM($B$1:I408)),ROW(),0)</f>
        <v>408</v>
      </c>
      <c r="M408" s="16">
        <f t="array" ref="M408">IF(ROW()-IFERROR(INDEX(L$2:L408,MATCH(2,1/(L$2:L408&lt;&gt;0))),0)&gt;22,22,ROW()-IFERROR(INDEX(L$2:L408,MATCH(2,1/(L$2:L408&lt;&gt;0))),0))</f>
        <v>0</v>
      </c>
    </row>
    <row r="409" spans="1:13">
      <c r="A409" s="5">
        <v>44063</v>
      </c>
      <c r="B409" s="9">
        <v>3.7073687018742404E-2</v>
      </c>
      <c r="C409" s="9">
        <v>4.692889126273226E-2</v>
      </c>
      <c r="D409" s="9">
        <v>5.8264032748009077E-3</v>
      </c>
      <c r="E409" s="9">
        <v>5.2755294537533165E-2</v>
      </c>
      <c r="F409" s="9">
        <v>4.1102487987931355E-2</v>
      </c>
      <c r="G409" s="9">
        <v>5.8581697812334077E-2</v>
      </c>
      <c r="H409" s="9">
        <v>3.5276084713130443E-2</v>
      </c>
      <c r="I409">
        <f t="shared" si="12"/>
        <v>-2.5</v>
      </c>
      <c r="J409" s="16">
        <f t="array" ref="J409">IFERROR(INDEX(I$2:I409,MATCH(2,1/(I$2:I409&lt;&gt;0))),0)</f>
        <v>-2.5</v>
      </c>
      <c r="K409" s="16">
        <f t="shared" si="13"/>
        <v>-2.5</v>
      </c>
      <c r="L409" s="16">
        <f>IF(AND(I409&lt;&gt;0,SUM($B$1:I409)=SUM($B$1:I409)),ROW(),0)</f>
        <v>409</v>
      </c>
      <c r="M409" s="16">
        <f t="array" ref="M409">IF(ROW()-IFERROR(INDEX(L$2:L409,MATCH(2,1/(L$2:L409&lt;&gt;0))),0)&gt;22,22,ROW()-IFERROR(INDEX(L$2:L409,MATCH(2,1/(L$2:L409&lt;&gt;0))),0))</f>
        <v>0</v>
      </c>
    </row>
    <row r="410" spans="1:13">
      <c r="A410" s="5">
        <v>44064</v>
      </c>
      <c r="B410" s="9">
        <v>3.677129633962993E-2</v>
      </c>
      <c r="C410" s="9">
        <v>4.6888952767391606E-2</v>
      </c>
      <c r="D410" s="9">
        <v>5.8572801729393047E-3</v>
      </c>
      <c r="E410" s="9">
        <v>5.2746232940330914E-2</v>
      </c>
      <c r="F410" s="9">
        <v>4.1031672594452298E-2</v>
      </c>
      <c r="G410" s="9">
        <v>5.8603513113270216E-2</v>
      </c>
      <c r="H410" s="9">
        <v>3.5174392421512997E-2</v>
      </c>
      <c r="I410">
        <f t="shared" si="12"/>
        <v>-2.5</v>
      </c>
      <c r="J410" s="16">
        <f t="array" ref="J410">IFERROR(INDEX(I$2:I410,MATCH(2,1/(I$2:I410&lt;&gt;0))),0)</f>
        <v>-2.5</v>
      </c>
      <c r="K410" s="16">
        <f t="shared" si="13"/>
        <v>-2.5</v>
      </c>
      <c r="L410" s="16">
        <f>IF(AND(I410&lt;&gt;0,SUM($B$1:I410)=SUM($B$1:I410)),ROW(),0)</f>
        <v>410</v>
      </c>
      <c r="M410" s="16">
        <f t="array" ref="M410">IF(ROW()-IFERROR(INDEX(L$2:L410,MATCH(2,1/(L$2:L410&lt;&gt;0))),0)&gt;22,22,ROW()-IFERROR(INDEX(L$2:L410,MATCH(2,1/(L$2:L410&lt;&gt;0))),0))</f>
        <v>0</v>
      </c>
    </row>
    <row r="411" spans="1:13">
      <c r="A411" s="5">
        <v>44067</v>
      </c>
      <c r="B411" s="9">
        <v>3.6568014602474441E-2</v>
      </c>
      <c r="C411" s="9">
        <v>4.6840900757562039E-2</v>
      </c>
      <c r="D411" s="9">
        <v>5.8914277634009981E-3</v>
      </c>
      <c r="E411" s="9">
        <v>5.2732328520963039E-2</v>
      </c>
      <c r="F411" s="9">
        <v>4.0949472994161039E-2</v>
      </c>
      <c r="G411" s="9">
        <v>5.8623756284364031E-2</v>
      </c>
      <c r="H411" s="9">
        <v>3.5058045230760046E-2</v>
      </c>
      <c r="I411">
        <f t="shared" si="12"/>
        <v>-2.5</v>
      </c>
      <c r="J411" s="16">
        <f t="array" ref="J411">IFERROR(INDEX(I$2:I411,MATCH(2,1/(I$2:I411&lt;&gt;0))),0)</f>
        <v>-2.5</v>
      </c>
      <c r="K411" s="16">
        <f t="shared" si="13"/>
        <v>-2.5</v>
      </c>
      <c r="L411" s="16">
        <f>IF(AND(I411&lt;&gt;0,SUM($B$1:I411)=SUM($B$1:I411)),ROW(),0)</f>
        <v>411</v>
      </c>
      <c r="M411" s="16">
        <f t="array" ref="M411">IF(ROW()-IFERROR(INDEX(L$2:L411,MATCH(2,1/(L$2:L411&lt;&gt;0))),0)&gt;22,22,ROW()-IFERROR(INDEX(L$2:L411,MATCH(2,1/(L$2:L411&lt;&gt;0))),0))</f>
        <v>0</v>
      </c>
    </row>
    <row r="412" spans="1:13">
      <c r="A412" s="5">
        <v>44068</v>
      </c>
      <c r="B412" s="9">
        <v>3.6586986076843034E-2</v>
      </c>
      <c r="C412" s="9">
        <v>4.6786895083636412E-2</v>
      </c>
      <c r="D412" s="9">
        <v>5.9462171169125284E-3</v>
      </c>
      <c r="E412" s="9">
        <v>5.2733112200548937E-2</v>
      </c>
      <c r="F412" s="9">
        <v>4.0840677966723887E-2</v>
      </c>
      <c r="G412" s="9">
        <v>5.8679329317461469E-2</v>
      </c>
      <c r="H412" s="9">
        <v>3.4894460849811355E-2</v>
      </c>
      <c r="I412">
        <f t="shared" si="12"/>
        <v>-2.5</v>
      </c>
      <c r="J412" s="16">
        <f t="array" ref="J412">IFERROR(INDEX(I$2:I412,MATCH(2,1/(I$2:I412&lt;&gt;0))),0)</f>
        <v>-2.5</v>
      </c>
      <c r="K412" s="16">
        <f t="shared" si="13"/>
        <v>-2.5</v>
      </c>
      <c r="L412" s="16">
        <f>IF(AND(I412&lt;&gt;0,SUM($B$1:I412)=SUM($B$1:I412)),ROW(),0)</f>
        <v>412</v>
      </c>
      <c r="M412" s="16">
        <f t="array" ref="M412">IF(ROW()-IFERROR(INDEX(L$2:L412,MATCH(2,1/(L$2:L412&lt;&gt;0))),0)&gt;22,22,ROW()-IFERROR(INDEX(L$2:L412,MATCH(2,1/(L$2:L412&lt;&gt;0))),0))</f>
        <v>0</v>
      </c>
    </row>
    <row r="413" spans="1:13">
      <c r="A413" s="5">
        <v>44069</v>
      </c>
      <c r="B413" s="9">
        <v>3.7400216820516669E-2</v>
      </c>
      <c r="C413" s="9">
        <v>4.6718857217876573E-2</v>
      </c>
      <c r="D413" s="9">
        <v>6.0280626889915355E-3</v>
      </c>
      <c r="E413" s="9">
        <v>5.2746919906868112E-2</v>
      </c>
      <c r="F413" s="9">
        <v>4.0690794528885035E-2</v>
      </c>
      <c r="G413" s="9">
        <v>5.8774982595859643E-2</v>
      </c>
      <c r="H413" s="9">
        <v>3.4662731839893504E-2</v>
      </c>
      <c r="I413">
        <f t="shared" si="12"/>
        <v>-2.5</v>
      </c>
      <c r="J413" s="16">
        <f t="array" ref="J413">IFERROR(INDEX(I$2:I413,MATCH(2,1/(I$2:I413&lt;&gt;0))),0)</f>
        <v>-2.5</v>
      </c>
      <c r="K413" s="16">
        <f t="shared" si="13"/>
        <v>-2.5</v>
      </c>
      <c r="L413" s="16">
        <f>IF(AND(I413&lt;&gt;0,SUM($B$1:I413)=SUM($B$1:I413)),ROW(),0)</f>
        <v>413</v>
      </c>
      <c r="M413" s="16">
        <f t="array" ref="M413">IF(ROW()-IFERROR(INDEX(L$2:L413,MATCH(2,1/(L$2:L413&lt;&gt;0))),0)&gt;22,22,ROW()-IFERROR(INDEX(L$2:L413,MATCH(2,1/(L$2:L413&lt;&gt;0))),0))</f>
        <v>0</v>
      </c>
    </row>
    <row r="414" spans="1:13">
      <c r="A414" s="5">
        <v>44070</v>
      </c>
      <c r="B414" s="9">
        <v>3.6683885608321185E-2</v>
      </c>
      <c r="C414" s="9">
        <v>4.6650448656462416E-2</v>
      </c>
      <c r="D414" s="9">
        <v>6.106967987580667E-3</v>
      </c>
      <c r="E414" s="9">
        <v>5.2757416644043084E-2</v>
      </c>
      <c r="F414" s="9">
        <v>4.0543480668881748E-2</v>
      </c>
      <c r="G414" s="9">
        <v>5.8864384631623752E-2</v>
      </c>
      <c r="H414" s="9">
        <v>3.4436512681301081E-2</v>
      </c>
      <c r="I414">
        <f t="shared" si="12"/>
        <v>-2.5</v>
      </c>
      <c r="J414" s="16">
        <f t="array" ref="J414">IFERROR(INDEX(I$2:I414,MATCH(2,1/(I$2:I414&lt;&gt;0))),0)</f>
        <v>-2.5</v>
      </c>
      <c r="K414" s="16">
        <f t="shared" si="13"/>
        <v>-2.5</v>
      </c>
      <c r="L414" s="16">
        <f>IF(AND(I414&lt;&gt;0,SUM($B$1:I414)=SUM($B$1:I414)),ROW(),0)</f>
        <v>414</v>
      </c>
      <c r="M414" s="16">
        <f t="array" ref="M414">IF(ROW()-IFERROR(INDEX(L$2:L414,MATCH(2,1/(L$2:L414&lt;&gt;0))),0)&gt;22,22,ROW()-IFERROR(INDEX(L$2:L414,MATCH(2,1/(L$2:L414&lt;&gt;0))),0))</f>
        <v>0</v>
      </c>
    </row>
    <row r="415" spans="1:13">
      <c r="A415" s="5">
        <v>44071</v>
      </c>
      <c r="B415" s="9">
        <v>3.4058477850950175E-2</v>
      </c>
      <c r="C415" s="9">
        <v>4.6579562617086331E-2</v>
      </c>
      <c r="D415" s="9">
        <v>6.1857683390456625E-3</v>
      </c>
      <c r="E415" s="9">
        <v>5.2765330956131992E-2</v>
      </c>
      <c r="F415" s="9">
        <v>4.0393794278040671E-2</v>
      </c>
      <c r="G415" s="9">
        <v>5.8951099295177653E-2</v>
      </c>
      <c r="H415" s="9">
        <v>3.420802593899501E-2</v>
      </c>
      <c r="I415">
        <f t="shared" si="12"/>
        <v>-5</v>
      </c>
      <c r="J415" s="16">
        <f t="array" ref="J415">IFERROR(INDEX(I$2:I415,MATCH(2,1/(I$2:I415&lt;&gt;0))),0)</f>
        <v>-5</v>
      </c>
      <c r="K415" s="16">
        <f t="shared" si="13"/>
        <v>-5</v>
      </c>
      <c r="L415" s="16">
        <f>IF(AND(I415&lt;&gt;0,SUM($B$1:I415)=SUM($B$1:I415)),ROW(),0)</f>
        <v>415</v>
      </c>
      <c r="M415" s="16">
        <f t="array" ref="M415">IF(ROW()-IFERROR(INDEX(L$2:L415,MATCH(2,1/(L$2:L415&lt;&gt;0))),0)&gt;22,22,ROW()-IFERROR(INDEX(L$2:L415,MATCH(2,1/(L$2:L415&lt;&gt;0))),0))</f>
        <v>0</v>
      </c>
    </row>
    <row r="416" spans="1:13">
      <c r="A416" s="5">
        <v>44074</v>
      </c>
      <c r="B416" s="9">
        <v>3.1045963894123001E-2</v>
      </c>
      <c r="C416" s="9">
        <v>4.6513913656245305E-2</v>
      </c>
      <c r="D416" s="9">
        <v>6.2659222527675501E-3</v>
      </c>
      <c r="E416" s="9">
        <v>5.2779835909012855E-2</v>
      </c>
      <c r="F416" s="9">
        <v>4.0247991403477755E-2</v>
      </c>
      <c r="G416" s="9">
        <v>5.9045758161780405E-2</v>
      </c>
      <c r="H416" s="9">
        <v>3.3982069150710205E-2</v>
      </c>
      <c r="I416">
        <f t="shared" si="12"/>
        <v>-5</v>
      </c>
      <c r="J416" s="16">
        <f t="array" ref="J416">IFERROR(INDEX(I$2:I416,MATCH(2,1/(I$2:I416&lt;&gt;0))),0)</f>
        <v>-5</v>
      </c>
      <c r="K416" s="16">
        <f t="shared" si="13"/>
        <v>-5</v>
      </c>
      <c r="L416" s="16">
        <f>IF(AND(I416&lt;&gt;0,SUM($B$1:I416)=SUM($B$1:I416)),ROW(),0)</f>
        <v>416</v>
      </c>
      <c r="M416" s="16">
        <f t="array" ref="M416">IF(ROW()-IFERROR(INDEX(L$2:L416,MATCH(2,1/(L$2:L416&lt;&gt;0))),0)&gt;22,22,ROW()-IFERROR(INDEX(L$2:L416,MATCH(2,1/(L$2:L416&lt;&gt;0))),0))</f>
        <v>0</v>
      </c>
    </row>
    <row r="417" spans="1:13">
      <c r="A417" s="5">
        <v>44075</v>
      </c>
      <c r="B417" s="9">
        <v>3.113505655893363E-2</v>
      </c>
      <c r="C417" s="9">
        <v>4.6452005651458031E-2</v>
      </c>
      <c r="D417" s="9">
        <v>6.3378070374901152E-3</v>
      </c>
      <c r="E417" s="9">
        <v>5.2789812688948147E-2</v>
      </c>
      <c r="F417" s="9">
        <v>4.0114198613967915E-2</v>
      </c>
      <c r="G417" s="9">
        <v>5.9127619726438263E-2</v>
      </c>
      <c r="H417" s="9">
        <v>3.3776391576477799E-2</v>
      </c>
      <c r="I417">
        <f t="shared" si="12"/>
        <v>-5</v>
      </c>
      <c r="J417" s="16">
        <f t="array" ref="J417">IFERROR(INDEX(I$2:I417,MATCH(2,1/(I$2:I417&lt;&gt;0))),0)</f>
        <v>-5</v>
      </c>
      <c r="K417" s="16">
        <f t="shared" si="13"/>
        <v>-5</v>
      </c>
      <c r="L417" s="16">
        <f>IF(AND(I417&lt;&gt;0,SUM($B$1:I417)=SUM($B$1:I417)),ROW(),0)</f>
        <v>417</v>
      </c>
      <c r="M417" s="16">
        <f t="array" ref="M417">IF(ROW()-IFERROR(INDEX(L$2:L417,MATCH(2,1/(L$2:L417&lt;&gt;0))),0)&gt;22,22,ROW()-IFERROR(INDEX(L$2:L417,MATCH(2,1/(L$2:L417&lt;&gt;0))),0))</f>
        <v>0</v>
      </c>
    </row>
    <row r="418" spans="1:13">
      <c r="A418" s="5">
        <v>44076</v>
      </c>
      <c r="B418" s="9">
        <v>3.0921650448684355E-2</v>
      </c>
      <c r="C418" s="9">
        <v>4.6395556886540887E-2</v>
      </c>
      <c r="D418" s="9">
        <v>6.4021805052006334E-3</v>
      </c>
      <c r="E418" s="9">
        <v>5.2797737391741519E-2</v>
      </c>
      <c r="F418" s="9">
        <v>3.9993376381340255E-2</v>
      </c>
      <c r="G418" s="9">
        <v>5.919991789694215E-2</v>
      </c>
      <c r="H418" s="9">
        <v>3.3591195876139623E-2</v>
      </c>
      <c r="I418">
        <f t="shared" si="12"/>
        <v>-5</v>
      </c>
      <c r="J418" s="16">
        <f t="array" ref="J418">IFERROR(INDEX(I$2:I418,MATCH(2,1/(I$2:I418&lt;&gt;0))),0)</f>
        <v>-5</v>
      </c>
      <c r="K418" s="16">
        <f t="shared" si="13"/>
        <v>-5</v>
      </c>
      <c r="L418" s="16">
        <f>IF(AND(I418&lt;&gt;0,SUM($B$1:I418)=SUM($B$1:I418)),ROW(),0)</f>
        <v>418</v>
      </c>
      <c r="M418" s="16">
        <f t="array" ref="M418">IF(ROW()-IFERROR(INDEX(L$2:L418,MATCH(2,1/(L$2:L418&lt;&gt;0))),0)&gt;22,22,ROW()-IFERROR(INDEX(L$2:L418,MATCH(2,1/(L$2:L418&lt;&gt;0))),0))</f>
        <v>0</v>
      </c>
    </row>
    <row r="419" spans="1:13">
      <c r="A419" s="5">
        <v>44077</v>
      </c>
      <c r="B419" s="9">
        <v>3.073918976365788E-2</v>
      </c>
      <c r="C419" s="9">
        <v>4.6338931357757962E-2</v>
      </c>
      <c r="D419" s="9">
        <v>6.4698222109450055E-3</v>
      </c>
      <c r="E419" s="9">
        <v>5.2808753568702967E-2</v>
      </c>
      <c r="F419" s="9">
        <v>3.9869109146812957E-2</v>
      </c>
      <c r="G419" s="9">
        <v>5.9278575779647971E-2</v>
      </c>
      <c r="H419" s="9">
        <v>3.3399286935867953E-2</v>
      </c>
      <c r="I419">
        <f t="shared" si="12"/>
        <v>-5</v>
      </c>
      <c r="J419" s="16">
        <f t="array" ref="J419">IFERROR(INDEX(I$2:I419,MATCH(2,1/(I$2:I419&lt;&gt;0))),0)</f>
        <v>-5</v>
      </c>
      <c r="K419" s="16">
        <f t="shared" si="13"/>
        <v>-5</v>
      </c>
      <c r="L419" s="16">
        <f>IF(AND(I419&lt;&gt;0,SUM($B$1:I419)=SUM($B$1:I419)),ROW(),0)</f>
        <v>419</v>
      </c>
      <c r="M419" s="16">
        <f t="array" ref="M419">IF(ROW()-IFERROR(INDEX(L$2:L419,MATCH(2,1/(L$2:L419&lt;&gt;0))),0)&gt;22,22,ROW()-IFERROR(INDEX(L$2:L419,MATCH(2,1/(L$2:L419&lt;&gt;0))),0))</f>
        <v>0</v>
      </c>
    </row>
    <row r="420" spans="1:13">
      <c r="A420" s="5">
        <v>44078</v>
      </c>
      <c r="B420" s="9">
        <v>3.1427017879257724E-2</v>
      </c>
      <c r="C420" s="9">
        <v>4.6289308092766906E-2</v>
      </c>
      <c r="D420" s="9">
        <v>6.5237250801557086E-3</v>
      </c>
      <c r="E420" s="9">
        <v>5.2813033172922616E-2</v>
      </c>
      <c r="F420" s="9">
        <v>3.9765583012611197E-2</v>
      </c>
      <c r="G420" s="9">
        <v>5.9336758253078326E-2</v>
      </c>
      <c r="H420" s="9">
        <v>3.3241857932455487E-2</v>
      </c>
      <c r="I420">
        <f t="shared" si="12"/>
        <v>-5</v>
      </c>
      <c r="J420" s="16">
        <f t="array" ref="J420">IFERROR(INDEX(I$2:I420,MATCH(2,1/(I$2:I420&lt;&gt;0))),0)</f>
        <v>-5</v>
      </c>
      <c r="K420" s="16">
        <f t="shared" si="13"/>
        <v>-5</v>
      </c>
      <c r="L420" s="16">
        <f>IF(AND(I420&lt;&gt;0,SUM($B$1:I420)=SUM($B$1:I420)),ROW(),0)</f>
        <v>420</v>
      </c>
      <c r="M420" s="16">
        <f t="array" ref="M420">IF(ROW()-IFERROR(INDEX(L$2:L420,MATCH(2,1/(L$2:L420&lt;&gt;0))),0)&gt;22,22,ROW()-IFERROR(INDEX(L$2:L420,MATCH(2,1/(L$2:L420&lt;&gt;0))),0))</f>
        <v>0</v>
      </c>
    </row>
    <row r="421" spans="1:13">
      <c r="A421" s="5">
        <v>44081</v>
      </c>
      <c r="B421" s="9">
        <v>3.2103424178347419E-2</v>
      </c>
      <c r="C421" s="9">
        <v>4.6244504153216376E-2</v>
      </c>
      <c r="D421" s="9">
        <v>6.5716702854983541E-3</v>
      </c>
      <c r="E421" s="9">
        <v>5.2816174438714732E-2</v>
      </c>
      <c r="F421" s="9">
        <v>3.967283386771802E-2</v>
      </c>
      <c r="G421" s="9">
        <v>5.9387844724213087E-2</v>
      </c>
      <c r="H421" s="9">
        <v>3.3101163582219664E-2</v>
      </c>
      <c r="I421">
        <f t="shared" si="12"/>
        <v>-5</v>
      </c>
      <c r="J421" s="16">
        <f t="array" ref="J421">IFERROR(INDEX(I$2:I421,MATCH(2,1/(I$2:I421&lt;&gt;0))),0)</f>
        <v>-5</v>
      </c>
      <c r="K421" s="16">
        <f t="shared" si="13"/>
        <v>-5</v>
      </c>
      <c r="L421" s="16">
        <f>IF(AND(I421&lt;&gt;0,SUM($B$1:I421)=SUM($B$1:I421)),ROW(),0)</f>
        <v>421</v>
      </c>
      <c r="M421" s="16">
        <f t="array" ref="M421">IF(ROW()-IFERROR(INDEX(L$2:L421,MATCH(2,1/(L$2:L421&lt;&gt;0))),0)&gt;22,22,ROW()-IFERROR(INDEX(L$2:L421,MATCH(2,1/(L$2:L421&lt;&gt;0))),0))</f>
        <v>0</v>
      </c>
    </row>
    <row r="422" spans="1:13">
      <c r="A422" s="5">
        <v>44082</v>
      </c>
      <c r="B422" s="9">
        <v>3.1600963934607595E-2</v>
      </c>
      <c r="C422" s="9">
        <v>4.6197343638387622E-2</v>
      </c>
      <c r="D422" s="9">
        <v>6.6230101080388057E-3</v>
      </c>
      <c r="E422" s="9">
        <v>5.2820353746426428E-2</v>
      </c>
      <c r="F422" s="9">
        <v>3.9574333530348817E-2</v>
      </c>
      <c r="G422" s="9">
        <v>5.9443363854465234E-2</v>
      </c>
      <c r="H422" s="9">
        <v>3.2951323422310011E-2</v>
      </c>
      <c r="I422">
        <f t="shared" si="12"/>
        <v>-5</v>
      </c>
      <c r="J422" s="16">
        <f t="array" ref="J422">IFERROR(INDEX(I$2:I422,MATCH(2,1/(I$2:I422&lt;&gt;0))),0)</f>
        <v>-5</v>
      </c>
      <c r="K422" s="16">
        <f t="shared" si="13"/>
        <v>-5</v>
      </c>
      <c r="L422" s="16">
        <f>IF(AND(I422&lt;&gt;0,SUM($B$1:I422)=SUM($B$1:I422)),ROW(),0)</f>
        <v>422</v>
      </c>
      <c r="M422" s="16">
        <f t="array" ref="M422">IF(ROW()-IFERROR(INDEX(L$2:L422,MATCH(2,1/(L$2:L422&lt;&gt;0))),0)&gt;22,22,ROW()-IFERROR(INDEX(L$2:L422,MATCH(2,1/(L$2:L422&lt;&gt;0))),0))</f>
        <v>0</v>
      </c>
    </row>
    <row r="423" spans="1:13">
      <c r="A423" s="5">
        <v>44083</v>
      </c>
      <c r="B423" s="9">
        <v>3.3054143910031614E-2</v>
      </c>
      <c r="C423" s="9">
        <v>4.6146557757438082E-2</v>
      </c>
      <c r="D423" s="9">
        <v>6.6813204276241081E-3</v>
      </c>
      <c r="E423" s="9">
        <v>5.282787818506219E-2</v>
      </c>
      <c r="F423" s="9">
        <v>3.9465237329813975E-2</v>
      </c>
      <c r="G423" s="9">
        <v>5.9509198612686297E-2</v>
      </c>
      <c r="H423" s="9">
        <v>3.2783916902189868E-2</v>
      </c>
      <c r="I423">
        <f t="shared" si="12"/>
        <v>-2.5</v>
      </c>
      <c r="J423" s="16">
        <f t="array" ref="J423">IFERROR(INDEX(I$2:I423,MATCH(2,1/(I$2:I423&lt;&gt;0))),0)</f>
        <v>-2.5</v>
      </c>
      <c r="K423" s="16">
        <f t="shared" si="13"/>
        <v>-2.5</v>
      </c>
      <c r="L423" s="16">
        <f>IF(AND(I423&lt;&gt;0,SUM($B$1:I423)=SUM($B$1:I423)),ROW(),0)</f>
        <v>423</v>
      </c>
      <c r="M423" s="16">
        <f t="array" ref="M423">IF(ROW()-IFERROR(INDEX(L$2:L423,MATCH(2,1/(L$2:L423&lt;&gt;0))),0)&gt;22,22,ROW()-IFERROR(INDEX(L$2:L423,MATCH(2,1/(L$2:L423&lt;&gt;0))),0))</f>
        <v>0</v>
      </c>
    </row>
    <row r="424" spans="1:13">
      <c r="A424" s="5">
        <v>44084</v>
      </c>
      <c r="B424" s="9">
        <v>3.3659647910940567E-2</v>
      </c>
      <c r="C424" s="9">
        <v>4.6098798615916585E-2</v>
      </c>
      <c r="D424" s="9">
        <v>6.7381993287218859E-3</v>
      </c>
      <c r="E424" s="9">
        <v>5.2836997944638468E-2</v>
      </c>
      <c r="F424" s="9">
        <v>3.9360599287194702E-2</v>
      </c>
      <c r="G424" s="9">
        <v>5.9575197273360359E-2</v>
      </c>
      <c r="H424" s="9">
        <v>3.2622399958472811E-2</v>
      </c>
      <c r="I424">
        <f t="shared" si="12"/>
        <v>-2.5</v>
      </c>
      <c r="J424" s="16">
        <f t="array" ref="J424">IFERROR(INDEX(I$2:I424,MATCH(2,1/(I$2:I424&lt;&gt;0))),0)</f>
        <v>-2.5</v>
      </c>
      <c r="K424" s="16">
        <f t="shared" si="13"/>
        <v>-2.5</v>
      </c>
      <c r="L424" s="16">
        <f>IF(AND(I424&lt;&gt;0,SUM($B$1:I424)=SUM($B$1:I424)),ROW(),0)</f>
        <v>424</v>
      </c>
      <c r="M424" s="16">
        <f t="array" ref="M424">IF(ROW()-IFERROR(INDEX(L$2:L424,MATCH(2,1/(L$2:L424&lt;&gt;0))),0)&gt;22,22,ROW()-IFERROR(INDEX(L$2:L424,MATCH(2,1/(L$2:L424&lt;&gt;0))),0))</f>
        <v>0</v>
      </c>
    </row>
    <row r="425" spans="1:13">
      <c r="A425" s="5">
        <v>44085</v>
      </c>
      <c r="B425" s="9">
        <v>3.3143871046726607E-2</v>
      </c>
      <c r="C425" s="9">
        <v>4.6054072258986889E-2</v>
      </c>
      <c r="D425" s="9">
        <v>6.7895489690110618E-3</v>
      </c>
      <c r="E425" s="9">
        <v>5.2843621227997947E-2</v>
      </c>
      <c r="F425" s="9">
        <v>3.9264523289975831E-2</v>
      </c>
      <c r="G425" s="9">
        <v>5.9633170197009013E-2</v>
      </c>
      <c r="H425" s="9">
        <v>3.2474974320964765E-2</v>
      </c>
      <c r="I425">
        <f t="shared" si="12"/>
        <v>-2.5</v>
      </c>
      <c r="J425" s="16">
        <f t="array" ref="J425">IFERROR(INDEX(I$2:I425,MATCH(2,1/(I$2:I425&lt;&gt;0))),0)</f>
        <v>-2.5</v>
      </c>
      <c r="K425" s="16">
        <f t="shared" si="13"/>
        <v>-2.5</v>
      </c>
      <c r="L425" s="16">
        <f>IF(AND(I425&lt;&gt;0,SUM($B$1:I425)=SUM($B$1:I425)),ROW(),0)</f>
        <v>425</v>
      </c>
      <c r="M425" s="16">
        <f t="array" ref="M425">IF(ROW()-IFERROR(INDEX(L$2:L425,MATCH(2,1/(L$2:L425&lt;&gt;0))),0)&gt;22,22,ROW()-IFERROR(INDEX(L$2:L425,MATCH(2,1/(L$2:L425&lt;&gt;0))),0))</f>
        <v>0</v>
      </c>
    </row>
    <row r="426" spans="1:13">
      <c r="A426" s="5">
        <v>44088</v>
      </c>
      <c r="B426" s="9">
        <v>3.2185965175974995E-2</v>
      </c>
      <c r="C426" s="9">
        <v>4.6003750243877477E-2</v>
      </c>
      <c r="D426" s="9">
        <v>6.8420603299284384E-3</v>
      </c>
      <c r="E426" s="9">
        <v>5.2845810573805913E-2</v>
      </c>
      <c r="F426" s="9">
        <v>3.9161689913949041E-2</v>
      </c>
      <c r="G426" s="9">
        <v>5.9687870903734355E-2</v>
      </c>
      <c r="H426" s="9">
        <v>3.2319629584020598E-2</v>
      </c>
      <c r="I426">
        <f t="shared" si="12"/>
        <v>-5</v>
      </c>
      <c r="J426" s="16">
        <f t="array" ref="J426">IFERROR(INDEX(I$2:I426,MATCH(2,1/(I$2:I426&lt;&gt;0))),0)</f>
        <v>-5</v>
      </c>
      <c r="K426" s="16">
        <f t="shared" si="13"/>
        <v>-5</v>
      </c>
      <c r="L426" s="16">
        <f>IF(AND(I426&lt;&gt;0,SUM($B$1:I426)=SUM($B$1:I426)),ROW(),0)</f>
        <v>426</v>
      </c>
      <c r="M426" s="16">
        <f t="array" ref="M426">IF(ROW()-IFERROR(INDEX(L$2:L426,MATCH(2,1/(L$2:L426&lt;&gt;0))),0)&gt;22,22,ROW()-IFERROR(INDEX(L$2:L426,MATCH(2,1/(L$2:L426&lt;&gt;0))),0))</f>
        <v>0</v>
      </c>
    </row>
    <row r="427" spans="1:13">
      <c r="A427" s="5">
        <v>44089</v>
      </c>
      <c r="B427" s="9">
        <v>3.2161775684711139E-2</v>
      </c>
      <c r="C427" s="9">
        <v>4.5949631923862672E-2</v>
      </c>
      <c r="D427" s="9">
        <v>6.9036514407641962E-3</v>
      </c>
      <c r="E427" s="9">
        <v>5.2853283364626871E-2</v>
      </c>
      <c r="F427" s="9">
        <v>3.9045980483098472E-2</v>
      </c>
      <c r="G427" s="9">
        <v>5.9756934805391064E-2</v>
      </c>
      <c r="H427" s="9">
        <v>3.2142329042334279E-2</v>
      </c>
      <c r="I427">
        <f t="shared" si="12"/>
        <v>-2.5</v>
      </c>
      <c r="J427" s="16">
        <f t="array" ref="J427">IFERROR(INDEX(I$2:I427,MATCH(2,1/(I$2:I427&lt;&gt;0))),0)</f>
        <v>-2.5</v>
      </c>
      <c r="K427" s="16">
        <f t="shared" si="13"/>
        <v>-2.5</v>
      </c>
      <c r="L427" s="16">
        <f>IF(AND(I427&lt;&gt;0,SUM($B$1:I427)=SUM($B$1:I427)),ROW(),0)</f>
        <v>427</v>
      </c>
      <c r="M427" s="16">
        <f t="array" ref="M427">IF(ROW()-IFERROR(INDEX(L$2:L427,MATCH(2,1/(L$2:L427&lt;&gt;0))),0)&gt;22,22,ROW()-IFERROR(INDEX(L$2:L427,MATCH(2,1/(L$2:L427&lt;&gt;0))),0))</f>
        <v>0</v>
      </c>
    </row>
    <row r="428" spans="1:13">
      <c r="A428" s="5">
        <v>44090</v>
      </c>
      <c r="B428" s="9">
        <v>3.2720141273631709E-2</v>
      </c>
      <c r="C428" s="9">
        <v>4.5898914224391296E-2</v>
      </c>
      <c r="D428" s="9">
        <v>6.9599958435426421E-3</v>
      </c>
      <c r="E428" s="9">
        <v>5.2858910067933938E-2</v>
      </c>
      <c r="F428" s="9">
        <v>3.8938918380848654E-2</v>
      </c>
      <c r="G428" s="9">
        <v>5.981890591147658E-2</v>
      </c>
      <c r="H428" s="9">
        <v>3.1978922537306012E-2</v>
      </c>
      <c r="I428">
        <f t="shared" si="12"/>
        <v>-2.5</v>
      </c>
      <c r="J428" s="16">
        <f t="array" ref="J428">IFERROR(INDEX(I$2:I428,MATCH(2,1/(I$2:I428&lt;&gt;0))),0)</f>
        <v>-2.5</v>
      </c>
      <c r="K428" s="16">
        <f t="shared" si="13"/>
        <v>-2.5</v>
      </c>
      <c r="L428" s="16">
        <f>IF(AND(I428&lt;&gt;0,SUM($B$1:I428)=SUM($B$1:I428)),ROW(),0)</f>
        <v>428</v>
      </c>
      <c r="M428" s="16">
        <f t="array" ref="M428">IF(ROW()-IFERROR(INDEX(L$2:L428,MATCH(2,1/(L$2:L428&lt;&gt;0))),0)&gt;22,22,ROW()-IFERROR(INDEX(L$2:L428,MATCH(2,1/(L$2:L428&lt;&gt;0))),0))</f>
        <v>0</v>
      </c>
    </row>
    <row r="429" spans="1:13">
      <c r="A429" s="5">
        <v>44091</v>
      </c>
      <c r="B429" s="9">
        <v>3.2626321410619566E-2</v>
      </c>
      <c r="C429" s="9">
        <v>4.5852630683985304E-2</v>
      </c>
      <c r="D429" s="9">
        <v>7.008592065371029E-3</v>
      </c>
      <c r="E429" s="9">
        <v>5.2861222749356333E-2</v>
      </c>
      <c r="F429" s="9">
        <v>3.8844038618614275E-2</v>
      </c>
      <c r="G429" s="9">
        <v>5.9869814814727362E-2</v>
      </c>
      <c r="H429" s="9">
        <v>3.1835446553243246E-2</v>
      </c>
      <c r="I429">
        <f t="shared" si="12"/>
        <v>-2.5</v>
      </c>
      <c r="J429" s="16">
        <f t="array" ref="J429">IFERROR(INDEX(I$2:I429,MATCH(2,1/(I$2:I429&lt;&gt;0))),0)</f>
        <v>-2.5</v>
      </c>
      <c r="K429" s="16">
        <f t="shared" si="13"/>
        <v>-2.5</v>
      </c>
      <c r="L429" s="16">
        <f>IF(AND(I429&lt;&gt;0,SUM($B$1:I429)=SUM($B$1:I429)),ROW(),0)</f>
        <v>429</v>
      </c>
      <c r="M429" s="16">
        <f t="array" ref="M429">IF(ROW()-IFERROR(INDEX(L$2:L429,MATCH(2,1/(L$2:L429&lt;&gt;0))),0)&gt;22,22,ROW()-IFERROR(INDEX(L$2:L429,MATCH(2,1/(L$2:L429&lt;&gt;0))),0))</f>
        <v>0</v>
      </c>
    </row>
    <row r="430" spans="1:13">
      <c r="A430" s="5">
        <v>44092</v>
      </c>
      <c r="B430" s="9">
        <v>3.1390024340891547E-2</v>
      </c>
      <c r="C430" s="9">
        <v>4.5803012931842114E-2</v>
      </c>
      <c r="D430" s="9">
        <v>7.0563814606423927E-3</v>
      </c>
      <c r="E430" s="9">
        <v>5.2859394392484507E-2</v>
      </c>
      <c r="F430" s="9">
        <v>3.8746631471199722E-2</v>
      </c>
      <c r="G430" s="9">
        <v>5.99157758531269E-2</v>
      </c>
      <c r="H430" s="9">
        <v>3.1690250010557329E-2</v>
      </c>
      <c r="I430">
        <f t="shared" si="12"/>
        <v>-5</v>
      </c>
      <c r="J430" s="16">
        <f t="array" ref="J430">IFERROR(INDEX(I$2:I430,MATCH(2,1/(I$2:I430&lt;&gt;0))),0)</f>
        <v>-5</v>
      </c>
      <c r="K430" s="16">
        <f t="shared" si="13"/>
        <v>-5</v>
      </c>
      <c r="L430" s="16">
        <f>IF(AND(I430&lt;&gt;0,SUM($B$1:I430)=SUM($B$1:I430)),ROW(),0)</f>
        <v>430</v>
      </c>
      <c r="M430" s="16">
        <f t="array" ref="M430">IF(ROW()-IFERROR(INDEX(L$2:L430,MATCH(2,1/(L$2:L430&lt;&gt;0))),0)&gt;22,22,ROW()-IFERROR(INDEX(L$2:L430,MATCH(2,1/(L$2:L430&lt;&gt;0))),0))</f>
        <v>0</v>
      </c>
    </row>
    <row r="431" spans="1:13">
      <c r="A431" s="5">
        <v>44095</v>
      </c>
      <c r="B431" s="9">
        <v>3.1883709313073633E-2</v>
      </c>
      <c r="C431" s="9">
        <v>4.5759403237382937E-2</v>
      </c>
      <c r="D431" s="9">
        <v>7.0956485633247735E-3</v>
      </c>
      <c r="E431" s="9">
        <v>5.2855051800707709E-2</v>
      </c>
      <c r="F431" s="9">
        <v>3.8663754674058165E-2</v>
      </c>
      <c r="G431" s="9">
        <v>5.995070036403248E-2</v>
      </c>
      <c r="H431" s="9">
        <v>3.1568106110733393E-2</v>
      </c>
      <c r="I431">
        <f t="shared" si="12"/>
        <v>-2.5</v>
      </c>
      <c r="J431" s="16">
        <f t="array" ref="J431">IFERROR(INDEX(I$2:I431,MATCH(2,1/(I$2:I431&lt;&gt;0))),0)</f>
        <v>-2.5</v>
      </c>
      <c r="K431" s="16">
        <f t="shared" si="13"/>
        <v>-2.5</v>
      </c>
      <c r="L431" s="16">
        <f>IF(AND(I431&lt;&gt;0,SUM($B$1:I431)=SUM($B$1:I431)),ROW(),0)</f>
        <v>431</v>
      </c>
      <c r="M431" s="16">
        <f t="array" ref="M431">IF(ROW()-IFERROR(INDEX(L$2:L431,MATCH(2,1/(L$2:L431&lt;&gt;0))),0)&gt;22,22,ROW()-IFERROR(INDEX(L$2:L431,MATCH(2,1/(L$2:L431&lt;&gt;0))),0))</f>
        <v>0</v>
      </c>
    </row>
    <row r="432" spans="1:13">
      <c r="A432" s="5">
        <v>44096</v>
      </c>
      <c r="B432" s="9">
        <v>3.275704694046612E-2</v>
      </c>
      <c r="C432" s="9">
        <v>4.5713302916581808E-2</v>
      </c>
      <c r="D432" s="9">
        <v>7.1345443846772211E-3</v>
      </c>
      <c r="E432" s="9">
        <v>5.2847847301259028E-2</v>
      </c>
      <c r="F432" s="9">
        <v>3.8578758531904588E-2</v>
      </c>
      <c r="G432" s="9">
        <v>5.9982391685936248E-2</v>
      </c>
      <c r="H432" s="9">
        <v>3.1444214147227367E-2</v>
      </c>
      <c r="I432">
        <f t="shared" si="12"/>
        <v>-2.5</v>
      </c>
      <c r="J432" s="16">
        <f t="array" ref="J432">IFERROR(INDEX(I$2:I432,MATCH(2,1/(I$2:I432&lt;&gt;0))),0)</f>
        <v>-2.5</v>
      </c>
      <c r="K432" s="16">
        <f t="shared" si="13"/>
        <v>-2.5</v>
      </c>
      <c r="L432" s="16">
        <f>IF(AND(I432&lt;&gt;0,SUM($B$1:I432)=SUM($B$1:I432)),ROW(),0)</f>
        <v>432</v>
      </c>
      <c r="M432" s="16">
        <f t="array" ref="M432">IF(ROW()-IFERROR(INDEX(L$2:L432,MATCH(2,1/(L$2:L432&lt;&gt;0))),0)&gt;22,22,ROW()-IFERROR(INDEX(L$2:L432,MATCH(2,1/(L$2:L432&lt;&gt;0))),0))</f>
        <v>0</v>
      </c>
    </row>
    <row r="433" spans="1:13">
      <c r="A433" s="5">
        <v>44097</v>
      </c>
      <c r="B433" s="9">
        <v>3.2852255043672868E-2</v>
      </c>
      <c r="C433" s="9">
        <v>4.5663012038869237E-2</v>
      </c>
      <c r="D433" s="9">
        <v>7.1763008697566357E-3</v>
      </c>
      <c r="E433" s="9">
        <v>5.2839312908625875E-2</v>
      </c>
      <c r="F433" s="9">
        <v>3.8486711169112599E-2</v>
      </c>
      <c r="G433" s="9">
        <v>6.0015613778382507E-2</v>
      </c>
      <c r="H433" s="9">
        <v>3.1310410299355967E-2</v>
      </c>
      <c r="I433">
        <f t="shared" si="12"/>
        <v>-2.5</v>
      </c>
      <c r="J433" s="16">
        <f t="array" ref="J433">IFERROR(INDEX(I$2:I433,MATCH(2,1/(I$2:I433&lt;&gt;0))),0)</f>
        <v>-2.5</v>
      </c>
      <c r="K433" s="16">
        <f t="shared" si="13"/>
        <v>-2.5</v>
      </c>
      <c r="L433" s="16">
        <f>IF(AND(I433&lt;&gt;0,SUM($B$1:I433)=SUM($B$1:I433)),ROW(),0)</f>
        <v>433</v>
      </c>
      <c r="M433" s="16">
        <f t="array" ref="M433">IF(ROW()-IFERROR(INDEX(L$2:L433,MATCH(2,1/(L$2:L433&lt;&gt;0))),0)&gt;22,22,ROW()-IFERROR(INDEX(L$2:L433,MATCH(2,1/(L$2:L433&lt;&gt;0))),0))</f>
        <v>0</v>
      </c>
    </row>
    <row r="434" spans="1:13">
      <c r="A434" s="5">
        <v>44098</v>
      </c>
      <c r="B434" s="9">
        <v>3.3958600845449896E-2</v>
      </c>
      <c r="C434" s="9">
        <v>4.5613622587844446E-2</v>
      </c>
      <c r="D434" s="9">
        <v>7.217629797008642E-3</v>
      </c>
      <c r="E434" s="9">
        <v>5.2831252384853089E-2</v>
      </c>
      <c r="F434" s="9">
        <v>3.8395992790835803E-2</v>
      </c>
      <c r="G434" s="9">
        <v>6.0048882181861732E-2</v>
      </c>
      <c r="H434" s="9">
        <v>3.1178362993827161E-2</v>
      </c>
      <c r="I434">
        <f t="shared" si="12"/>
        <v>-2.5</v>
      </c>
      <c r="J434" s="16">
        <f t="array" ref="J434">IFERROR(INDEX(I$2:I434,MATCH(2,1/(I$2:I434&lt;&gt;0))),0)</f>
        <v>-2.5</v>
      </c>
      <c r="K434" s="16">
        <f t="shared" si="13"/>
        <v>-2.5</v>
      </c>
      <c r="L434" s="16">
        <f>IF(AND(I434&lt;&gt;0,SUM($B$1:I434)=SUM($B$1:I434)),ROW(),0)</f>
        <v>434</v>
      </c>
      <c r="M434" s="16">
        <f t="array" ref="M434">IF(ROW()-IFERROR(INDEX(L$2:L434,MATCH(2,1/(L$2:L434&lt;&gt;0))),0)&gt;22,22,ROW()-IFERROR(INDEX(L$2:L434,MATCH(2,1/(L$2:L434&lt;&gt;0))),0))</f>
        <v>0</v>
      </c>
    </row>
    <row r="435" spans="1:13">
      <c r="A435" s="5">
        <v>44099</v>
      </c>
      <c r="B435" s="9">
        <v>3.3970654722212335E-2</v>
      </c>
      <c r="C435" s="9">
        <v>4.5564853575044639E-2</v>
      </c>
      <c r="D435" s="9">
        <v>7.2580363914322901E-3</v>
      </c>
      <c r="E435" s="9">
        <v>5.2822889966476931E-2</v>
      </c>
      <c r="F435" s="9">
        <v>3.8306817183612347E-2</v>
      </c>
      <c r="G435" s="9">
        <v>6.0080926357909223E-2</v>
      </c>
      <c r="H435" s="9">
        <v>3.1048780792180059E-2</v>
      </c>
      <c r="I435">
        <f t="shared" si="12"/>
        <v>-2.5</v>
      </c>
      <c r="J435" s="16">
        <f t="array" ref="J435">IFERROR(INDEX(I$2:I435,MATCH(2,1/(I$2:I435&lt;&gt;0))),0)</f>
        <v>-2.5</v>
      </c>
      <c r="K435" s="16">
        <f t="shared" si="13"/>
        <v>-2.5</v>
      </c>
      <c r="L435" s="16">
        <f>IF(AND(I435&lt;&gt;0,SUM($B$1:I435)=SUM($B$1:I435)),ROW(),0)</f>
        <v>435</v>
      </c>
      <c r="M435" s="16">
        <f t="array" ref="M435">IF(ROW()-IFERROR(INDEX(L$2:L435,MATCH(2,1/(L$2:L435&lt;&gt;0))),0)&gt;22,22,ROW()-IFERROR(INDEX(L$2:L435,MATCH(2,1/(L$2:L435&lt;&gt;0))),0))</f>
        <v>0</v>
      </c>
    </row>
    <row r="436" spans="1:13">
      <c r="A436" s="5">
        <v>44101</v>
      </c>
      <c r="B436" s="9">
        <v>3.3460654722212338E-2</v>
      </c>
      <c r="C436" s="9">
        <v>4.5512804293984653E-2</v>
      </c>
      <c r="D436" s="9">
        <v>7.2979888021674896E-3</v>
      </c>
      <c r="E436" s="9">
        <v>5.2810793096152144E-2</v>
      </c>
      <c r="F436" s="9">
        <v>3.8214815491817163E-2</v>
      </c>
      <c r="G436" s="9">
        <v>6.0108781898319634E-2</v>
      </c>
      <c r="H436" s="9">
        <v>3.0916826689649672E-2</v>
      </c>
      <c r="I436">
        <f t="shared" si="12"/>
        <v>-2.5</v>
      </c>
      <c r="J436" s="16">
        <f t="array" ref="J436">IFERROR(INDEX(I$2:I436,MATCH(2,1/(I$2:I436&lt;&gt;0))),0)</f>
        <v>-2.5</v>
      </c>
      <c r="K436" s="16">
        <f t="shared" si="13"/>
        <v>-2.5</v>
      </c>
      <c r="L436" s="16">
        <f>IF(AND(I436&lt;&gt;0,SUM($B$1:I436)=SUM($B$1:I436)),ROW(),0)</f>
        <v>436</v>
      </c>
      <c r="M436" s="16">
        <f t="array" ref="M436">IF(ROW()-IFERROR(INDEX(L$2:L436,MATCH(2,1/(L$2:L436&lt;&gt;0))),0)&gt;22,22,ROW()-IFERROR(INDEX(L$2:L436,MATCH(2,1/(L$2:L436&lt;&gt;0))),0))</f>
        <v>0</v>
      </c>
    </row>
    <row r="437" spans="1:13">
      <c r="A437" s="5">
        <v>44102</v>
      </c>
      <c r="B437" s="9">
        <v>3.3442239441130457E-2</v>
      </c>
      <c r="C437" s="9">
        <v>4.5454839971485361E-2</v>
      </c>
      <c r="D437" s="9">
        <v>7.34859294989365E-3</v>
      </c>
      <c r="E437" s="9">
        <v>5.2803432921379012E-2</v>
      </c>
      <c r="F437" s="9">
        <v>3.810624702159171E-2</v>
      </c>
      <c r="G437" s="9">
        <v>6.0152025871272663E-2</v>
      </c>
      <c r="H437" s="9">
        <v>3.075765407169806E-2</v>
      </c>
      <c r="I437">
        <f t="shared" si="12"/>
        <v>-2.5</v>
      </c>
      <c r="J437" s="16">
        <f t="array" ref="J437">IFERROR(INDEX(I$2:I437,MATCH(2,1/(I$2:I437&lt;&gt;0))),0)</f>
        <v>-2.5</v>
      </c>
      <c r="K437" s="16">
        <f t="shared" si="13"/>
        <v>-2.5</v>
      </c>
      <c r="L437" s="16">
        <f>IF(AND(I437&lt;&gt;0,SUM($B$1:I437)=SUM($B$1:I437)),ROW(),0)</f>
        <v>437</v>
      </c>
      <c r="M437" s="16">
        <f t="array" ref="M437">IF(ROW()-IFERROR(INDEX(L$2:L437,MATCH(2,1/(L$2:L437&lt;&gt;0))),0)&gt;22,22,ROW()-IFERROR(INDEX(L$2:L437,MATCH(2,1/(L$2:L437&lt;&gt;0))),0))</f>
        <v>0</v>
      </c>
    </row>
    <row r="438" spans="1:13">
      <c r="A438" s="5">
        <v>44103</v>
      </c>
      <c r="B438" s="9">
        <v>3.3496348997376045E-2</v>
      </c>
      <c r="C438" s="9">
        <v>4.5397340554022302E-2</v>
      </c>
      <c r="D438" s="9">
        <v>7.3983978223694982E-3</v>
      </c>
      <c r="E438" s="9">
        <v>5.2795738376391801E-2</v>
      </c>
      <c r="F438" s="9">
        <v>3.7998942731652802E-2</v>
      </c>
      <c r="G438" s="9">
        <v>6.0194136198761294E-2</v>
      </c>
      <c r="H438" s="9">
        <v>3.0600544909283305E-2</v>
      </c>
      <c r="I438">
        <f t="shared" si="12"/>
        <v>-2.5</v>
      </c>
      <c r="J438" s="16">
        <f t="array" ref="J438">IFERROR(INDEX(I$2:I438,MATCH(2,1/(I$2:I438&lt;&gt;0))),0)</f>
        <v>-2.5</v>
      </c>
      <c r="K438" s="16">
        <f t="shared" si="13"/>
        <v>-2.5</v>
      </c>
      <c r="L438" s="16">
        <f>IF(AND(I438&lt;&gt;0,SUM($B$1:I438)=SUM($B$1:I438)),ROW(),0)</f>
        <v>438</v>
      </c>
      <c r="M438" s="16">
        <f t="array" ref="M438">IF(ROW()-IFERROR(INDEX(L$2:L438,MATCH(2,1/(L$2:L438&lt;&gt;0))),0)&gt;22,22,ROW()-IFERROR(INDEX(L$2:L438,MATCH(2,1/(L$2:L438&lt;&gt;0))),0))</f>
        <v>0</v>
      </c>
    </row>
    <row r="439" spans="1:13">
      <c r="A439" s="5">
        <v>44104</v>
      </c>
      <c r="B439" s="9">
        <v>3.3446152664204809E-2</v>
      </c>
      <c r="C439" s="9">
        <v>4.5336180819624039E-2</v>
      </c>
      <c r="D439" s="9">
        <v>7.460389830633735E-3</v>
      </c>
      <c r="E439" s="9">
        <v>5.2796570650257772E-2</v>
      </c>
      <c r="F439" s="9">
        <v>3.7875790988990306E-2</v>
      </c>
      <c r="G439" s="9">
        <v>6.0256960480891505E-2</v>
      </c>
      <c r="H439" s="9">
        <v>3.0415401158356569E-2</v>
      </c>
      <c r="I439">
        <f t="shared" si="12"/>
        <v>-2.5</v>
      </c>
      <c r="J439" s="16">
        <f t="array" ref="J439">IFERROR(INDEX(I$2:I439,MATCH(2,1/(I$2:I439&lt;&gt;0))),0)</f>
        <v>-2.5</v>
      </c>
      <c r="K439" s="16">
        <f t="shared" si="13"/>
        <v>-2.5</v>
      </c>
      <c r="L439" s="16">
        <f>IF(AND(I439&lt;&gt;0,SUM($B$1:I439)=SUM($B$1:I439)),ROW(),0)</f>
        <v>439</v>
      </c>
      <c r="M439" s="16">
        <f t="array" ref="M439">IF(ROW()-IFERROR(INDEX(L$2:L439,MATCH(2,1/(L$2:L439&lt;&gt;0))),0)&gt;22,22,ROW()-IFERROR(INDEX(L$2:L439,MATCH(2,1/(L$2:L439&lt;&gt;0))),0))</f>
        <v>0</v>
      </c>
    </row>
    <row r="440" spans="1:13">
      <c r="A440" s="5">
        <v>44113</v>
      </c>
      <c r="B440" s="9">
        <v>3.1844885376544618E-2</v>
      </c>
      <c r="C440" s="9">
        <v>4.5278609158236401E-2</v>
      </c>
      <c r="D440" s="9">
        <v>7.520855673298129E-3</v>
      </c>
      <c r="E440" s="9">
        <v>5.2799464831534526E-2</v>
      </c>
      <c r="F440" s="9">
        <v>3.7757753484938275E-2</v>
      </c>
      <c r="G440" s="9">
        <v>6.0320320504832659E-2</v>
      </c>
      <c r="H440" s="9">
        <v>3.0236897811640143E-2</v>
      </c>
      <c r="I440">
        <f t="shared" si="12"/>
        <v>-2.5</v>
      </c>
      <c r="J440" s="16">
        <f t="array" ref="J440">IFERROR(INDEX(I$2:I440,MATCH(2,1/(I$2:I440&lt;&gt;0))),0)</f>
        <v>-2.5</v>
      </c>
      <c r="K440" s="16">
        <f t="shared" si="13"/>
        <v>-2.5</v>
      </c>
      <c r="L440" s="16">
        <f>IF(AND(I440&lt;&gt;0,SUM($B$1:I440)=SUM($B$1:I440)),ROW(),0)</f>
        <v>440</v>
      </c>
      <c r="M440" s="16">
        <f t="array" ref="M440">IF(ROW()-IFERROR(INDEX(L$2:L440,MATCH(2,1/(L$2:L440&lt;&gt;0))),0)&gt;22,22,ROW()-IFERROR(INDEX(L$2:L440,MATCH(2,1/(L$2:L440&lt;&gt;0))),0))</f>
        <v>0</v>
      </c>
    </row>
    <row r="441" spans="1:13">
      <c r="A441" s="5">
        <v>44114</v>
      </c>
      <c r="B441" s="9">
        <v>3.1851885376544611E-2</v>
      </c>
      <c r="C441" s="9">
        <v>4.5222066355617145E-2</v>
      </c>
      <c r="D441" s="9">
        <v>7.5799007670051622E-3</v>
      </c>
      <c r="E441" s="9">
        <v>5.2801967122622306E-2</v>
      </c>
      <c r="F441" s="9">
        <v>3.7642165588611984E-2</v>
      </c>
      <c r="G441" s="9">
        <v>6.0381867889627468E-2</v>
      </c>
      <c r="H441" s="9">
        <v>3.0062264821606823E-2</v>
      </c>
      <c r="I441">
        <f t="shared" si="12"/>
        <v>-2.5</v>
      </c>
      <c r="J441" s="16">
        <f t="array" ref="J441">IFERROR(INDEX(I$2:I441,MATCH(2,1/(I$2:I441&lt;&gt;0))),0)</f>
        <v>-2.5</v>
      </c>
      <c r="K441" s="16">
        <f t="shared" si="13"/>
        <v>-2.5</v>
      </c>
      <c r="L441" s="16">
        <f>IF(AND(I441&lt;&gt;0,SUM($B$1:I441)=SUM($B$1:I441)),ROW(),0)</f>
        <v>441</v>
      </c>
      <c r="M441" s="16">
        <f t="array" ref="M441">IF(ROW()-IFERROR(INDEX(L$2:L441,MATCH(2,1/(L$2:L441&lt;&gt;0))),0)&gt;22,22,ROW()-IFERROR(INDEX(L$2:L441,MATCH(2,1/(L$2:L441&lt;&gt;0))),0))</f>
        <v>0</v>
      </c>
    </row>
    <row r="442" spans="1:13">
      <c r="A442" s="5">
        <v>44116</v>
      </c>
      <c r="B442" s="9">
        <v>3.0191299387320819E-2</v>
      </c>
      <c r="C442" s="9">
        <v>4.5170416844529118E-2</v>
      </c>
      <c r="D442" s="9">
        <v>7.6364276300011557E-3</v>
      </c>
      <c r="E442" s="9">
        <v>5.2806844474530275E-2</v>
      </c>
      <c r="F442" s="9">
        <v>3.7533989214527962E-2</v>
      </c>
      <c r="G442" s="9">
        <v>6.0443272104531431E-2</v>
      </c>
      <c r="H442" s="9">
        <v>2.9897561584526805E-2</v>
      </c>
      <c r="I442">
        <f t="shared" si="12"/>
        <v>-2.5</v>
      </c>
      <c r="J442" s="16">
        <f t="array" ref="J442">IFERROR(INDEX(I$2:I442,MATCH(2,1/(I$2:I442&lt;&gt;0))),0)</f>
        <v>-2.5</v>
      </c>
      <c r="K442" s="16">
        <f t="shared" si="13"/>
        <v>-2.5</v>
      </c>
      <c r="L442" s="16">
        <f>IF(AND(I442&lt;&gt;0,SUM($B$1:I442)=SUM($B$1:I442)),ROW(),0)</f>
        <v>442</v>
      </c>
      <c r="M442" s="16">
        <f t="array" ref="M442">IF(ROW()-IFERROR(INDEX(L$2:L442,MATCH(2,1/(L$2:L442&lt;&gt;0))),0)&gt;22,22,ROW()-IFERROR(INDEX(L$2:L442,MATCH(2,1/(L$2:L442&lt;&gt;0))),0))</f>
        <v>0</v>
      </c>
    </row>
    <row r="443" spans="1:13">
      <c r="A443" s="5">
        <v>44117</v>
      </c>
      <c r="B443" s="9">
        <v>3.024375395021936E-2</v>
      </c>
      <c r="C443" s="9">
        <v>4.5115100636314021E-2</v>
      </c>
      <c r="D443" s="9">
        <v>7.6955606921761104E-3</v>
      </c>
      <c r="E443" s="9">
        <v>5.2810661328490133E-2</v>
      </c>
      <c r="F443" s="9">
        <v>3.7419539944137908E-2</v>
      </c>
      <c r="G443" s="9">
        <v>6.0506222020666245E-2</v>
      </c>
      <c r="H443" s="9">
        <v>2.97239792519618E-2</v>
      </c>
      <c r="I443">
        <f t="shared" si="12"/>
        <v>-2.5</v>
      </c>
      <c r="J443" s="16">
        <f t="array" ref="J443">IFERROR(INDEX(I$2:I443,MATCH(2,1/(I$2:I443&lt;&gt;0))),0)</f>
        <v>-2.5</v>
      </c>
      <c r="K443" s="16">
        <f t="shared" si="13"/>
        <v>-2.5</v>
      </c>
      <c r="L443" s="16">
        <f>IF(AND(I443&lt;&gt;0,SUM($B$1:I443)=SUM($B$1:I443)),ROW(),0)</f>
        <v>443</v>
      </c>
      <c r="M443" s="16">
        <f t="array" ref="M443">IF(ROW()-IFERROR(INDEX(L$2:L443,MATCH(2,1/(L$2:L443&lt;&gt;0))),0)&gt;22,22,ROW()-IFERROR(INDEX(L$2:L443,MATCH(2,1/(L$2:L443&lt;&gt;0))),0))</f>
        <v>0</v>
      </c>
    </row>
    <row r="444" spans="1:13">
      <c r="A444" s="5">
        <v>44118</v>
      </c>
      <c r="B444" s="9">
        <v>3.0297968642313065E-2</v>
      </c>
      <c r="C444" s="9">
        <v>4.506070745506454E-2</v>
      </c>
      <c r="D444" s="9">
        <v>7.7499565818972436E-3</v>
      </c>
      <c r="E444" s="9">
        <v>5.2810664036961781E-2</v>
      </c>
      <c r="F444" s="9">
        <v>3.7310750873167299E-2</v>
      </c>
      <c r="G444" s="9">
        <v>6.0560620618859029E-2</v>
      </c>
      <c r="H444" s="9">
        <v>2.9560794291270051E-2</v>
      </c>
      <c r="I444">
        <f t="shared" si="12"/>
        <v>-2.5</v>
      </c>
      <c r="J444" s="16">
        <f t="array" ref="J444">IFERROR(INDEX(I$2:I444,MATCH(2,1/(I$2:I444&lt;&gt;0))),0)</f>
        <v>-2.5</v>
      </c>
      <c r="K444" s="16">
        <f t="shared" si="13"/>
        <v>-2.5</v>
      </c>
      <c r="L444" s="16">
        <f>IF(AND(I444&lt;&gt;0,SUM($B$1:I444)=SUM($B$1:I444)),ROW(),0)</f>
        <v>444</v>
      </c>
      <c r="M444" s="16">
        <f t="array" ref="M444">IF(ROW()-IFERROR(INDEX(L$2:L444,MATCH(2,1/(L$2:L444&lt;&gt;0))),0)&gt;22,22,ROW()-IFERROR(INDEX(L$2:L444,MATCH(2,1/(L$2:L444&lt;&gt;0))),0))</f>
        <v>0</v>
      </c>
    </row>
    <row r="445" spans="1:13">
      <c r="A445" s="5">
        <v>44119</v>
      </c>
      <c r="B445" s="9">
        <v>3.0413436522737883E-2</v>
      </c>
      <c r="C445" s="9">
        <v>4.5005756408029458E-2</v>
      </c>
      <c r="D445" s="9">
        <v>7.8041394999435673E-3</v>
      </c>
      <c r="E445" s="9">
        <v>5.2809895907973026E-2</v>
      </c>
      <c r="F445" s="9">
        <v>3.7201616908085891E-2</v>
      </c>
      <c r="G445" s="9">
        <v>6.0614035407916593E-2</v>
      </c>
      <c r="H445" s="9">
        <v>2.9397477408142324E-2</v>
      </c>
      <c r="I445">
        <f t="shared" si="12"/>
        <v>-2.5</v>
      </c>
      <c r="J445" s="16">
        <f t="array" ref="J445">IFERROR(INDEX(I$2:I445,MATCH(2,1/(I$2:I445&lt;&gt;0))),0)</f>
        <v>-2.5</v>
      </c>
      <c r="K445" s="16">
        <f t="shared" si="13"/>
        <v>-2.5</v>
      </c>
      <c r="L445" s="16">
        <f>IF(AND(I445&lt;&gt;0,SUM($B$1:I445)=SUM($B$1:I445)),ROW(),0)</f>
        <v>445</v>
      </c>
      <c r="M445" s="16">
        <f t="array" ref="M445">IF(ROW()-IFERROR(INDEX(L$2:L445,MATCH(2,1/(L$2:L445&lt;&gt;0))),0)&gt;22,22,ROW()-IFERROR(INDEX(L$2:L445,MATCH(2,1/(L$2:L445&lt;&gt;0))),0))</f>
        <v>0</v>
      </c>
    </row>
    <row r="446" spans="1:13">
      <c r="A446" s="5">
        <v>44120</v>
      </c>
      <c r="B446" s="9">
        <v>3.0033280022680971E-2</v>
      </c>
      <c r="C446" s="9">
        <v>4.4947323023394534E-2</v>
      </c>
      <c r="D446" s="9">
        <v>7.8572191107362556E-3</v>
      </c>
      <c r="E446" s="9">
        <v>5.2804542134130786E-2</v>
      </c>
      <c r="F446" s="9">
        <v>3.7090103912658282E-2</v>
      </c>
      <c r="G446" s="9">
        <v>6.0661761244867045E-2</v>
      </c>
      <c r="H446" s="9">
        <v>2.9232884801922022E-2</v>
      </c>
      <c r="I446">
        <f t="shared" si="12"/>
        <v>-2.5</v>
      </c>
      <c r="J446" s="16">
        <f t="array" ref="J446">IFERROR(INDEX(I$2:I446,MATCH(2,1/(I$2:I446&lt;&gt;0))),0)</f>
        <v>-2.5</v>
      </c>
      <c r="K446" s="16">
        <f t="shared" si="13"/>
        <v>-2.5</v>
      </c>
      <c r="L446" s="16">
        <f>IF(AND(I446&lt;&gt;0,SUM($B$1:I446)=SUM($B$1:I446)),ROW(),0)</f>
        <v>446</v>
      </c>
      <c r="M446" s="16">
        <f t="array" ref="M446">IF(ROW()-IFERROR(INDEX(L$2:L446,MATCH(2,1/(L$2:L446&lt;&gt;0))),0)&gt;22,22,ROW()-IFERROR(INDEX(L$2:L446,MATCH(2,1/(L$2:L446&lt;&gt;0))),0))</f>
        <v>0</v>
      </c>
    </row>
    <row r="447" spans="1:13">
      <c r="A447" s="5">
        <v>44123</v>
      </c>
      <c r="B447" s="9">
        <v>3.0565613202921754E-2</v>
      </c>
      <c r="C447" s="9">
        <v>4.4893124139023931E-2</v>
      </c>
      <c r="D447" s="9">
        <v>7.905662914793327E-3</v>
      </c>
      <c r="E447" s="9">
        <v>5.2798787053817256E-2</v>
      </c>
      <c r="F447" s="9">
        <v>3.6987461224230606E-2</v>
      </c>
      <c r="G447" s="9">
        <v>6.0704449968610588E-2</v>
      </c>
      <c r="H447" s="9">
        <v>2.9081798309437277E-2</v>
      </c>
      <c r="I447">
        <f t="shared" si="12"/>
        <v>-2.5</v>
      </c>
      <c r="J447" s="16">
        <f t="array" ref="J447">IFERROR(INDEX(I$2:I447,MATCH(2,1/(I$2:I447&lt;&gt;0))),0)</f>
        <v>-2.5</v>
      </c>
      <c r="K447" s="16">
        <f t="shared" si="13"/>
        <v>-2.5</v>
      </c>
      <c r="L447" s="16">
        <f>IF(AND(I447&lt;&gt;0,SUM($B$1:I447)=SUM($B$1:I447)),ROW(),0)</f>
        <v>447</v>
      </c>
      <c r="M447" s="16">
        <f t="array" ref="M447">IF(ROW()-IFERROR(INDEX(L$2:L447,MATCH(2,1/(L$2:L447&lt;&gt;0))),0)&gt;22,22,ROW()-IFERROR(INDEX(L$2:L447,MATCH(2,1/(L$2:L447&lt;&gt;0))),0))</f>
        <v>0</v>
      </c>
    </row>
    <row r="448" spans="1:13">
      <c r="A448" s="5">
        <v>44124</v>
      </c>
      <c r="B448" s="9">
        <v>3.0496013879729486E-2</v>
      </c>
      <c r="C448" s="9">
        <v>4.484316815652209E-2</v>
      </c>
      <c r="D448" s="9">
        <v>7.9493153474588622E-3</v>
      </c>
      <c r="E448" s="9">
        <v>5.2792483503980955E-2</v>
      </c>
      <c r="F448" s="9">
        <v>3.6893852809063224E-2</v>
      </c>
      <c r="G448" s="9">
        <v>6.0741798851439814E-2</v>
      </c>
      <c r="H448" s="9">
        <v>2.8944537461604365E-2</v>
      </c>
      <c r="I448">
        <f t="shared" si="12"/>
        <v>-2.5</v>
      </c>
      <c r="J448" s="16">
        <f t="array" ref="J448">IFERROR(INDEX(I$2:I448,MATCH(2,1/(I$2:I448&lt;&gt;0))),0)</f>
        <v>-2.5</v>
      </c>
      <c r="K448" s="16">
        <f t="shared" si="13"/>
        <v>-2.5</v>
      </c>
      <c r="L448" s="16">
        <f>IF(AND(I448&lt;&gt;0,SUM($B$1:I448)=SUM($B$1:I448)),ROW(),0)</f>
        <v>448</v>
      </c>
      <c r="M448" s="16">
        <f t="array" ref="M448">IF(ROW()-IFERROR(INDEX(L$2:L448,MATCH(2,1/(L$2:L448&lt;&gt;0))),0)&gt;22,22,ROW()-IFERROR(INDEX(L$2:L448,MATCH(2,1/(L$2:L448&lt;&gt;0))),0))</f>
        <v>0</v>
      </c>
    </row>
    <row r="449" spans="1:13">
      <c r="A449" s="5">
        <v>44125</v>
      </c>
      <c r="B449" s="9">
        <v>3.0559148527080478E-2</v>
      </c>
      <c r="C449" s="9">
        <v>4.4792921890727803E-2</v>
      </c>
      <c r="D449" s="9">
        <v>7.990007989117023E-3</v>
      </c>
      <c r="E449" s="9">
        <v>5.2782929879844828E-2</v>
      </c>
      <c r="F449" s="9">
        <v>3.6802913901610779E-2</v>
      </c>
      <c r="G449" s="9">
        <v>6.0772937868961846E-2</v>
      </c>
      <c r="H449" s="9">
        <v>2.8812905912493757E-2</v>
      </c>
      <c r="I449">
        <f t="shared" si="12"/>
        <v>-2.5</v>
      </c>
      <c r="J449" s="16">
        <f t="array" ref="J449">IFERROR(INDEX(I$2:I449,MATCH(2,1/(I$2:I449&lt;&gt;0))),0)</f>
        <v>-2.5</v>
      </c>
      <c r="K449" s="16">
        <f t="shared" si="13"/>
        <v>-2.5</v>
      </c>
      <c r="L449" s="16">
        <f>IF(AND(I449&lt;&gt;0,SUM($B$1:I449)=SUM($B$1:I449)),ROW(),0)</f>
        <v>449</v>
      </c>
      <c r="M449" s="16">
        <f t="array" ref="M449">IF(ROW()-IFERROR(INDEX(L$2:L449,MATCH(2,1/(L$2:L449&lt;&gt;0))),0)&gt;22,22,ROW()-IFERROR(INDEX(L$2:L449,MATCH(2,1/(L$2:L449&lt;&gt;0))),0))</f>
        <v>0</v>
      </c>
    </row>
    <row r="450" spans="1:13">
      <c r="A450" s="5">
        <v>44126</v>
      </c>
      <c r="B450" s="9">
        <v>3.110080873189882E-2</v>
      </c>
      <c r="C450" s="9">
        <v>4.474359910222836E-2</v>
      </c>
      <c r="D450" s="9">
        <v>8.0289807088091934E-3</v>
      </c>
      <c r="E450" s="9">
        <v>5.2772579811037557E-2</v>
      </c>
      <c r="F450" s="9">
        <v>3.6714618393419163E-2</v>
      </c>
      <c r="G450" s="9">
        <v>6.0801560519846747E-2</v>
      </c>
      <c r="H450" s="9">
        <v>2.8685637684609973E-2</v>
      </c>
      <c r="I450">
        <f t="shared" si="12"/>
        <v>-2.5</v>
      </c>
      <c r="J450" s="16">
        <f t="array" ref="J450">IFERROR(INDEX(I$2:I450,MATCH(2,1/(I$2:I450&lt;&gt;0))),0)</f>
        <v>-2.5</v>
      </c>
      <c r="K450" s="16">
        <f t="shared" si="13"/>
        <v>-2.5</v>
      </c>
      <c r="L450" s="16">
        <f>IF(AND(I450&lt;&gt;0,SUM($B$1:I450)=SUM($B$1:I450)),ROW(),0)</f>
        <v>450</v>
      </c>
      <c r="M450" s="16">
        <f t="array" ref="M450">IF(ROW()-IFERROR(INDEX(L$2:L450,MATCH(2,1/(L$2:L450&lt;&gt;0))),0)&gt;22,22,ROW()-IFERROR(INDEX(L$2:L450,MATCH(2,1/(L$2:L450&lt;&gt;0))),0))</f>
        <v>0</v>
      </c>
    </row>
    <row r="451" spans="1:13">
      <c r="A451" s="5">
        <v>44127</v>
      </c>
      <c r="B451" s="9">
        <v>3.1696466280515624E-2</v>
      </c>
      <c r="C451" s="9">
        <v>4.4694863383247158E-2</v>
      </c>
      <c r="D451" s="9">
        <v>8.0663619372916742E-3</v>
      </c>
      <c r="E451" s="9">
        <v>5.2761225320538833E-2</v>
      </c>
      <c r="F451" s="9">
        <v>3.6628501445955482E-2</v>
      </c>
      <c r="G451" s="9">
        <v>6.0827587257830509E-2</v>
      </c>
      <c r="H451" s="9">
        <v>2.8562139508663809E-2</v>
      </c>
      <c r="I451">
        <f t="shared" ref="I451:I514" si="14">IF(B451&gt;G451,5,IF(B451&gt;E451,2.5,IF(B451&lt;H451,-5,IF(B451&lt;F451,-2.5,0))))</f>
        <v>-2.5</v>
      </c>
      <c r="J451" s="16">
        <f t="array" ref="J451">IFERROR(INDEX(I$2:I451,MATCH(2,1/(I$2:I451&lt;&gt;0))),0)</f>
        <v>-2.5</v>
      </c>
      <c r="K451" s="16">
        <f t="shared" ref="K451:K514" si="15">IF(J451=0,0,IF(J451&lt;0,-1*(ABS(J451)-M451*ABS(J451)/22),J451-M451*J451/22))</f>
        <v>-2.5</v>
      </c>
      <c r="L451" s="16">
        <f>IF(AND(I451&lt;&gt;0,SUM($B$1:I451)=SUM($B$1:I451)),ROW(),0)</f>
        <v>451</v>
      </c>
      <c r="M451" s="16">
        <f t="array" ref="M451">IF(ROW()-IFERROR(INDEX(L$2:L451,MATCH(2,1/(L$2:L451&lt;&gt;0))),0)&gt;22,22,ROW()-IFERROR(INDEX(L$2:L451,MATCH(2,1/(L$2:L451&lt;&gt;0))),0))</f>
        <v>0</v>
      </c>
    </row>
    <row r="452" spans="1:13">
      <c r="A452" s="5">
        <v>44130</v>
      </c>
      <c r="B452" s="9">
        <v>3.2082919744698825E-2</v>
      </c>
      <c r="C452" s="9">
        <v>4.4653081002895383E-2</v>
      </c>
      <c r="D452" s="9">
        <v>8.0983300874674369E-3</v>
      </c>
      <c r="E452" s="9">
        <v>5.2751411090362819E-2</v>
      </c>
      <c r="F452" s="9">
        <v>3.6554750915427946E-2</v>
      </c>
      <c r="G452" s="9">
        <v>6.0849741177830256E-2</v>
      </c>
      <c r="H452" s="9">
        <v>2.8456420827960509E-2</v>
      </c>
      <c r="I452">
        <f t="shared" si="14"/>
        <v>-2.5</v>
      </c>
      <c r="J452" s="16">
        <f t="array" ref="J452">IFERROR(INDEX(I$2:I452,MATCH(2,1/(I$2:I452&lt;&gt;0))),0)</f>
        <v>-2.5</v>
      </c>
      <c r="K452" s="16">
        <f t="shared" si="15"/>
        <v>-2.5</v>
      </c>
      <c r="L452" s="16">
        <f>IF(AND(I452&lt;&gt;0,SUM($B$1:I452)=SUM($B$1:I452)),ROW(),0)</f>
        <v>452</v>
      </c>
      <c r="M452" s="16">
        <f t="array" ref="M452">IF(ROW()-IFERROR(INDEX(L$2:L452,MATCH(2,1/(L$2:L452&lt;&gt;0))),0)&gt;22,22,ROW()-IFERROR(INDEX(L$2:L452,MATCH(2,1/(L$2:L452&lt;&gt;0))),0))</f>
        <v>0</v>
      </c>
    </row>
    <row r="453" spans="1:13">
      <c r="A453" s="5">
        <v>44131</v>
      </c>
      <c r="B453" s="9">
        <v>3.2274158276061247E-2</v>
      </c>
      <c r="C453" s="9">
        <v>4.4616378833154335E-2</v>
      </c>
      <c r="D453" s="9">
        <v>8.1212131882588863E-3</v>
      </c>
      <c r="E453" s="9">
        <v>5.2737592021413218E-2</v>
      </c>
      <c r="F453" s="9">
        <v>3.6495165644895453E-2</v>
      </c>
      <c r="G453" s="9">
        <v>6.0858805209672108E-2</v>
      </c>
      <c r="H453" s="9">
        <v>2.8373952456636563E-2</v>
      </c>
      <c r="I453">
        <f t="shared" si="14"/>
        <v>-2.5</v>
      </c>
      <c r="J453" s="16">
        <f t="array" ref="J453">IFERROR(INDEX(I$2:I453,MATCH(2,1/(I$2:I453&lt;&gt;0))),0)</f>
        <v>-2.5</v>
      </c>
      <c r="K453" s="16">
        <f t="shared" si="15"/>
        <v>-2.5</v>
      </c>
      <c r="L453" s="16">
        <f>IF(AND(I453&lt;&gt;0,SUM($B$1:I453)=SUM($B$1:I453)),ROW(),0)</f>
        <v>453</v>
      </c>
      <c r="M453" s="16">
        <f t="array" ref="M453">IF(ROW()-IFERROR(INDEX(L$2:L453,MATCH(2,1/(L$2:L453&lt;&gt;0))),0)&gt;22,22,ROW()-IFERROR(INDEX(L$2:L453,MATCH(2,1/(L$2:L453&lt;&gt;0))),0))</f>
        <v>0</v>
      </c>
    </row>
    <row r="454" spans="1:13">
      <c r="A454" s="5">
        <v>44132</v>
      </c>
      <c r="B454" s="9">
        <v>3.2454548561308041E-2</v>
      </c>
      <c r="C454" s="9">
        <v>4.457811870587975E-2</v>
      </c>
      <c r="D454" s="9">
        <v>8.1427748785653405E-3</v>
      </c>
      <c r="E454" s="9">
        <v>5.2720893584445094E-2</v>
      </c>
      <c r="F454" s="9">
        <v>3.6435343827314406E-2</v>
      </c>
      <c r="G454" s="9">
        <v>6.0863668463010431E-2</v>
      </c>
      <c r="H454" s="9">
        <v>2.8292568948749069E-2</v>
      </c>
      <c r="I454">
        <f t="shared" si="14"/>
        <v>-2.5</v>
      </c>
      <c r="J454" s="16">
        <f t="array" ref="J454">IFERROR(INDEX(I$2:I454,MATCH(2,1/(I$2:I454&lt;&gt;0))),0)</f>
        <v>-2.5</v>
      </c>
      <c r="K454" s="16">
        <f t="shared" si="15"/>
        <v>-2.5</v>
      </c>
      <c r="L454" s="16">
        <f>IF(AND(I454&lt;&gt;0,SUM($B$1:I454)=SUM($B$1:I454)),ROW(),0)</f>
        <v>454</v>
      </c>
      <c r="M454" s="16">
        <f t="array" ref="M454">IF(ROW()-IFERROR(INDEX(L$2:L454,MATCH(2,1/(L$2:L454&lt;&gt;0))),0)&gt;22,22,ROW()-IFERROR(INDEX(L$2:L454,MATCH(2,1/(L$2:L454&lt;&gt;0))),0))</f>
        <v>0</v>
      </c>
    </row>
    <row r="455" spans="1:13">
      <c r="A455" s="5">
        <v>44133</v>
      </c>
      <c r="B455" s="9">
        <v>3.3267284480060597E-2</v>
      </c>
      <c r="C455" s="9">
        <v>4.4534921120462305E-2</v>
      </c>
      <c r="D455" s="9">
        <v>8.1680211309432746E-3</v>
      </c>
      <c r="E455" s="9">
        <v>5.270294225140558E-2</v>
      </c>
      <c r="F455" s="9">
        <v>3.636689998951903E-2</v>
      </c>
      <c r="G455" s="9">
        <v>6.0870963382348854E-2</v>
      </c>
      <c r="H455" s="9">
        <v>2.8198878858575756E-2</v>
      </c>
      <c r="I455">
        <f t="shared" si="14"/>
        <v>-2.5</v>
      </c>
      <c r="J455" s="16">
        <f t="array" ref="J455">IFERROR(INDEX(I$2:I455,MATCH(2,1/(I$2:I455&lt;&gt;0))),0)</f>
        <v>-2.5</v>
      </c>
      <c r="K455" s="16">
        <f t="shared" si="15"/>
        <v>-2.5</v>
      </c>
      <c r="L455" s="16">
        <f>IF(AND(I455&lt;&gt;0,SUM($B$1:I455)=SUM($B$1:I455)),ROW(),0)</f>
        <v>455</v>
      </c>
      <c r="M455" s="16">
        <f t="array" ref="M455">IF(ROW()-IFERROR(INDEX(L$2:L455,MATCH(2,1/(L$2:L455&lt;&gt;0))),0)&gt;22,22,ROW()-IFERROR(INDEX(L$2:L455,MATCH(2,1/(L$2:L455&lt;&gt;0))),0))</f>
        <v>0</v>
      </c>
    </row>
    <row r="456" spans="1:13">
      <c r="A456" s="5">
        <v>44134</v>
      </c>
      <c r="B456" s="9">
        <v>3.4990671208537834E-2</v>
      </c>
      <c r="C456" s="9">
        <v>4.449281765054551E-2</v>
      </c>
      <c r="D456" s="9">
        <v>8.1942818206796383E-3</v>
      </c>
      <c r="E456" s="9">
        <v>5.268709947122515E-2</v>
      </c>
      <c r="F456" s="9">
        <v>3.629853582986587E-2</v>
      </c>
      <c r="G456" s="9">
        <v>6.088138129190479E-2</v>
      </c>
      <c r="H456" s="9">
        <v>2.8104254009186234E-2</v>
      </c>
      <c r="I456">
        <f t="shared" si="14"/>
        <v>-2.5</v>
      </c>
      <c r="J456" s="16">
        <f t="array" ref="J456">IFERROR(INDEX(I$2:I456,MATCH(2,1/(I$2:I456&lt;&gt;0))),0)</f>
        <v>-2.5</v>
      </c>
      <c r="K456" s="16">
        <f t="shared" si="15"/>
        <v>-2.5</v>
      </c>
      <c r="L456" s="16">
        <f>IF(AND(I456&lt;&gt;0,SUM($B$1:I456)=SUM($B$1:I456)),ROW(),0)</f>
        <v>456</v>
      </c>
      <c r="M456" s="16">
        <f t="array" ref="M456">IF(ROW()-IFERROR(INDEX(L$2:L456,MATCH(2,1/(L$2:L456&lt;&gt;0))),0)&gt;22,22,ROW()-IFERROR(INDEX(L$2:L456,MATCH(2,1/(L$2:L456&lt;&gt;0))),0))</f>
        <v>0</v>
      </c>
    </row>
    <row r="457" spans="1:13">
      <c r="A457" s="5">
        <v>44137</v>
      </c>
      <c r="B457" s="9">
        <v>3.5231906052956459E-2</v>
      </c>
      <c r="C457" s="9">
        <v>4.4450843584543404E-2</v>
      </c>
      <c r="D457" s="9">
        <v>8.2237171650258005E-3</v>
      </c>
      <c r="E457" s="9">
        <v>5.2674560749569208E-2</v>
      </c>
      <c r="F457" s="9">
        <v>3.62271264195176E-2</v>
      </c>
      <c r="G457" s="9">
        <v>6.0898277914595005E-2</v>
      </c>
      <c r="H457" s="9">
        <v>2.8003409254491803E-2</v>
      </c>
      <c r="I457">
        <f t="shared" si="14"/>
        <v>-2.5</v>
      </c>
      <c r="J457" s="16">
        <f t="array" ref="J457">IFERROR(INDEX(I$2:I457,MATCH(2,1/(I$2:I457&lt;&gt;0))),0)</f>
        <v>-2.5</v>
      </c>
      <c r="K457" s="16">
        <f t="shared" si="15"/>
        <v>-2.5</v>
      </c>
      <c r="L457" s="16">
        <f>IF(AND(I457&lt;&gt;0,SUM($B$1:I457)=SUM($B$1:I457)),ROW(),0)</f>
        <v>457</v>
      </c>
      <c r="M457" s="16">
        <f t="array" ref="M457">IF(ROW()-IFERROR(INDEX(L$2:L457,MATCH(2,1/(L$2:L457&lt;&gt;0))),0)&gt;22,22,ROW()-IFERROR(INDEX(L$2:L457,MATCH(2,1/(L$2:L457&lt;&gt;0))),0))</f>
        <v>0</v>
      </c>
    </row>
    <row r="458" spans="1:13">
      <c r="A458" s="5">
        <v>44138</v>
      </c>
      <c r="B458" s="9">
        <v>3.4390508195996206E-2</v>
      </c>
      <c r="C458" s="9">
        <v>4.440825267808942E-2</v>
      </c>
      <c r="D458" s="9">
        <v>8.2540920436853932E-3</v>
      </c>
      <c r="E458" s="9">
        <v>5.2662344721774813E-2</v>
      </c>
      <c r="F458" s="9">
        <v>3.6154160634404027E-2</v>
      </c>
      <c r="G458" s="9">
        <v>6.0916436765460207E-2</v>
      </c>
      <c r="H458" s="9">
        <v>2.7900068590718634E-2</v>
      </c>
      <c r="I458">
        <f t="shared" si="14"/>
        <v>-2.5</v>
      </c>
      <c r="J458" s="16">
        <f t="array" ref="J458">IFERROR(INDEX(I$2:I458,MATCH(2,1/(I$2:I458&lt;&gt;0))),0)</f>
        <v>-2.5</v>
      </c>
      <c r="K458" s="16">
        <f t="shared" si="15"/>
        <v>-2.5</v>
      </c>
      <c r="L458" s="16">
        <f>IF(AND(I458&lt;&gt;0,SUM($B$1:I458)=SUM($B$1:I458)),ROW(),0)</f>
        <v>458</v>
      </c>
      <c r="M458" s="16">
        <f t="array" ref="M458">IF(ROW()-IFERROR(INDEX(L$2:L458,MATCH(2,1/(L$2:L458&lt;&gt;0))),0)&gt;22,22,ROW()-IFERROR(INDEX(L$2:L458,MATCH(2,1/(L$2:L458&lt;&gt;0))),0))</f>
        <v>0</v>
      </c>
    </row>
    <row r="459" spans="1:13">
      <c r="A459" s="5">
        <v>44139</v>
      </c>
      <c r="B459" s="9">
        <v>3.4148204659194221E-2</v>
      </c>
      <c r="C459" s="9">
        <v>4.4358080095216676E-2</v>
      </c>
      <c r="D459" s="9">
        <v>8.2930050816119871E-3</v>
      </c>
      <c r="E459" s="9">
        <v>5.2651085176828663E-2</v>
      </c>
      <c r="F459" s="9">
        <v>3.6065075013604689E-2</v>
      </c>
      <c r="G459" s="9">
        <v>6.094409025844065E-2</v>
      </c>
      <c r="H459" s="9">
        <v>2.7772069931992702E-2</v>
      </c>
      <c r="I459">
        <f t="shared" si="14"/>
        <v>-2.5</v>
      </c>
      <c r="J459" s="16">
        <f t="array" ref="J459">IFERROR(INDEX(I$2:I459,MATCH(2,1/(I$2:I459&lt;&gt;0))),0)</f>
        <v>-2.5</v>
      </c>
      <c r="K459" s="16">
        <f t="shared" si="15"/>
        <v>-2.5</v>
      </c>
      <c r="L459" s="16">
        <f>IF(AND(I459&lt;&gt;0,SUM($B$1:I459)=SUM($B$1:I459)),ROW(),0)</f>
        <v>459</v>
      </c>
      <c r="M459" s="16">
        <f t="array" ref="M459">IF(ROW()-IFERROR(INDEX(L$2:L459,MATCH(2,1/(L$2:L459&lt;&gt;0))),0)&gt;22,22,ROW()-IFERROR(INDEX(L$2:L459,MATCH(2,1/(L$2:L459&lt;&gt;0))),0))</f>
        <v>0</v>
      </c>
    </row>
    <row r="460" spans="1:13">
      <c r="A460" s="5">
        <v>44140</v>
      </c>
      <c r="B460" s="9">
        <v>3.3468309922645385E-2</v>
      </c>
      <c r="C460" s="9">
        <v>4.4308419823426974E-2</v>
      </c>
      <c r="D460" s="9">
        <v>8.3305865647139554E-3</v>
      </c>
      <c r="E460" s="9">
        <v>5.2639006388140931E-2</v>
      </c>
      <c r="F460" s="9">
        <v>3.5977833258713017E-2</v>
      </c>
      <c r="G460" s="9">
        <v>6.0969592952854881E-2</v>
      </c>
      <c r="H460" s="9">
        <v>2.7647246693999063E-2</v>
      </c>
      <c r="I460">
        <f t="shared" si="14"/>
        <v>-2.5</v>
      </c>
      <c r="J460" s="16">
        <f t="array" ref="J460">IFERROR(INDEX(I$2:I460,MATCH(2,1/(I$2:I460&lt;&gt;0))),0)</f>
        <v>-2.5</v>
      </c>
      <c r="K460" s="16">
        <f t="shared" si="15"/>
        <v>-2.5</v>
      </c>
      <c r="L460" s="16">
        <f>IF(AND(I460&lt;&gt;0,SUM($B$1:I460)=SUM($B$1:I460)),ROW(),0)</f>
        <v>460</v>
      </c>
      <c r="M460" s="16">
        <f t="array" ref="M460">IF(ROW()-IFERROR(INDEX(L$2:L460,MATCH(2,1/(L$2:L460&lt;&gt;0))),0)&gt;22,22,ROW()-IFERROR(INDEX(L$2:L460,MATCH(2,1/(L$2:L460&lt;&gt;0))),0))</f>
        <v>0</v>
      </c>
    </row>
    <row r="461" spans="1:13">
      <c r="A461" s="5">
        <v>44141</v>
      </c>
      <c r="B461" s="9">
        <v>3.322988295791126E-2</v>
      </c>
      <c r="C461" s="9">
        <v>4.4259206350632276E-2</v>
      </c>
      <c r="D461" s="9">
        <v>8.3660440763760769E-3</v>
      </c>
      <c r="E461" s="9">
        <v>5.2625250427008351E-2</v>
      </c>
      <c r="F461" s="9">
        <v>3.58931622742562E-2</v>
      </c>
      <c r="G461" s="9">
        <v>6.0991294503384433E-2</v>
      </c>
      <c r="H461" s="9">
        <v>2.7527118197880122E-2</v>
      </c>
      <c r="I461">
        <f t="shared" si="14"/>
        <v>-2.5</v>
      </c>
      <c r="J461" s="16">
        <f t="array" ref="J461">IFERROR(INDEX(I$2:I461,MATCH(2,1/(I$2:I461&lt;&gt;0))),0)</f>
        <v>-2.5</v>
      </c>
      <c r="K461" s="16">
        <f t="shared" si="15"/>
        <v>-2.5</v>
      </c>
      <c r="L461" s="16">
        <f>IF(AND(I461&lt;&gt;0,SUM($B$1:I461)=SUM($B$1:I461)),ROW(),0)</f>
        <v>461</v>
      </c>
      <c r="M461" s="16">
        <f t="array" ref="M461">IF(ROW()-IFERROR(INDEX(L$2:L461,MATCH(2,1/(L$2:L461&lt;&gt;0))),0)&gt;22,22,ROW()-IFERROR(INDEX(L$2:L461,MATCH(2,1/(L$2:L461&lt;&gt;0))),0))</f>
        <v>0</v>
      </c>
    </row>
    <row r="462" spans="1:13">
      <c r="A462" s="5">
        <v>44144</v>
      </c>
      <c r="B462" s="9">
        <v>3.1694764044752376E-2</v>
      </c>
      <c r="C462" s="9">
        <v>4.4204085776190234E-2</v>
      </c>
      <c r="D462" s="9">
        <v>8.4008270277791952E-3</v>
      </c>
      <c r="E462" s="9">
        <v>5.2604912803969429E-2</v>
      </c>
      <c r="F462" s="9">
        <v>3.5803258748411039E-2</v>
      </c>
      <c r="G462" s="9">
        <v>6.1005739831748625E-2</v>
      </c>
      <c r="H462" s="9">
        <v>2.7402431720631844E-2</v>
      </c>
      <c r="I462">
        <f t="shared" si="14"/>
        <v>-2.5</v>
      </c>
      <c r="J462" s="16">
        <f t="array" ref="J462">IFERROR(INDEX(I$2:I462,MATCH(2,1/(I$2:I462&lt;&gt;0))),0)</f>
        <v>-2.5</v>
      </c>
      <c r="K462" s="16">
        <f t="shared" si="15"/>
        <v>-2.5</v>
      </c>
      <c r="L462" s="16">
        <f>IF(AND(I462&lt;&gt;0,SUM($B$1:I462)=SUM($B$1:I462)),ROW(),0)</f>
        <v>462</v>
      </c>
      <c r="M462" s="16">
        <f t="array" ref="M462">IF(ROW()-IFERROR(INDEX(L$2:L462,MATCH(2,1/(L$2:L462&lt;&gt;0))),0)&gt;22,22,ROW()-IFERROR(INDEX(L$2:L462,MATCH(2,1/(L$2:L462&lt;&gt;0))),0))</f>
        <v>0</v>
      </c>
    </row>
    <row r="463" spans="1:13">
      <c r="A463" s="5">
        <v>44145</v>
      </c>
      <c r="B463" s="9">
        <v>3.1835585001260422E-2</v>
      </c>
      <c r="C463" s="9">
        <v>4.414955408351269E-2</v>
      </c>
      <c r="D463" s="9">
        <v>8.4325642275541943E-3</v>
      </c>
      <c r="E463" s="9">
        <v>5.2582118311066885E-2</v>
      </c>
      <c r="F463" s="9">
        <v>3.5716989855958496E-2</v>
      </c>
      <c r="G463" s="9">
        <v>6.1014682538621079E-2</v>
      </c>
      <c r="H463" s="9">
        <v>2.7284425628404302E-2</v>
      </c>
      <c r="I463">
        <f t="shared" si="14"/>
        <v>-2.5</v>
      </c>
      <c r="J463" s="16">
        <f t="array" ref="J463">IFERROR(INDEX(I$2:I463,MATCH(2,1/(I$2:I463&lt;&gt;0))),0)</f>
        <v>-2.5</v>
      </c>
      <c r="K463" s="16">
        <f t="shared" si="15"/>
        <v>-2.5</v>
      </c>
      <c r="L463" s="16">
        <f>IF(AND(I463&lt;&gt;0,SUM($B$1:I463)=SUM($B$1:I463)),ROW(),0)</f>
        <v>463</v>
      </c>
      <c r="M463" s="16">
        <f t="array" ref="M463">IF(ROW()-IFERROR(INDEX(L$2:L463,MATCH(2,1/(L$2:L463&lt;&gt;0))),0)&gt;22,22,ROW()-IFERROR(INDEX(L$2:L463,MATCH(2,1/(L$2:L463&lt;&gt;0))),0))</f>
        <v>0</v>
      </c>
    </row>
    <row r="464" spans="1:13">
      <c r="A464" s="5">
        <v>44146</v>
      </c>
      <c r="B464" s="9">
        <v>3.2117302741389353E-2</v>
      </c>
      <c r="C464" s="9">
        <v>4.409105297287208E-2</v>
      </c>
      <c r="D464" s="9">
        <v>8.4674479089043072E-3</v>
      </c>
      <c r="E464" s="9">
        <v>5.2558500881776389E-2</v>
      </c>
      <c r="F464" s="9">
        <v>3.5623605063967771E-2</v>
      </c>
      <c r="G464" s="9">
        <v>6.1025948790680698E-2</v>
      </c>
      <c r="H464" s="9">
        <v>2.7156157155063466E-2</v>
      </c>
      <c r="I464">
        <f t="shared" si="14"/>
        <v>-2.5</v>
      </c>
      <c r="J464" s="16">
        <f t="array" ref="J464">IFERROR(INDEX(I$2:I464,MATCH(2,1/(I$2:I464&lt;&gt;0))),0)</f>
        <v>-2.5</v>
      </c>
      <c r="K464" s="16">
        <f t="shared" si="15"/>
        <v>-2.5</v>
      </c>
      <c r="L464" s="16">
        <f>IF(AND(I464&lt;&gt;0,SUM($B$1:I464)=SUM($B$1:I464)),ROW(),0)</f>
        <v>464</v>
      </c>
      <c r="M464" s="16">
        <f t="array" ref="M464">IF(ROW()-IFERROR(INDEX(L$2:L464,MATCH(2,1/(L$2:L464&lt;&gt;0))),0)&gt;22,22,ROW()-IFERROR(INDEX(L$2:L464,MATCH(2,1/(L$2:L464&lt;&gt;0))),0))</f>
        <v>0</v>
      </c>
    </row>
    <row r="465" spans="1:13">
      <c r="A465" s="5">
        <v>44147</v>
      </c>
      <c r="B465" s="9">
        <v>3.205134217421219E-2</v>
      </c>
      <c r="C465" s="9">
        <v>4.4032678797125829E-2</v>
      </c>
      <c r="D465" s="9">
        <v>8.5024818181067708E-3</v>
      </c>
      <c r="E465" s="9">
        <v>5.2535160615232598E-2</v>
      </c>
      <c r="F465" s="9">
        <v>3.553019697901906E-2</v>
      </c>
      <c r="G465" s="9">
        <v>6.1037642433339367E-2</v>
      </c>
      <c r="H465" s="9">
        <v>2.7027715160912288E-2</v>
      </c>
      <c r="I465">
        <f t="shared" si="14"/>
        <v>-2.5</v>
      </c>
      <c r="J465" s="16">
        <f t="array" ref="J465">IFERROR(INDEX(I$2:I465,MATCH(2,1/(I$2:I465&lt;&gt;0))),0)</f>
        <v>-2.5</v>
      </c>
      <c r="K465" s="16">
        <f t="shared" si="15"/>
        <v>-2.5</v>
      </c>
      <c r="L465" s="16">
        <f>IF(AND(I465&lt;&gt;0,SUM($B$1:I465)=SUM($B$1:I465)),ROW(),0)</f>
        <v>465</v>
      </c>
      <c r="M465" s="16">
        <f t="array" ref="M465">IF(ROW()-IFERROR(INDEX(L$2:L465,MATCH(2,1/(L$2:L465&lt;&gt;0))),0)&gt;22,22,ROW()-IFERROR(INDEX(L$2:L465,MATCH(2,1/(L$2:L465&lt;&gt;0))),0))</f>
        <v>0</v>
      </c>
    </row>
    <row r="466" spans="1:13">
      <c r="A466" s="5">
        <v>44148</v>
      </c>
      <c r="B466" s="9">
        <v>3.2461879360461299E-2</v>
      </c>
      <c r="C466" s="9">
        <v>4.3970573554177175E-2</v>
      </c>
      <c r="D466" s="9">
        <v>8.540073177666958E-3</v>
      </c>
      <c r="E466" s="9">
        <v>5.2510646731844135E-2</v>
      </c>
      <c r="F466" s="9">
        <v>3.5430500376510216E-2</v>
      </c>
      <c r="G466" s="9">
        <v>6.1050719909511095E-2</v>
      </c>
      <c r="H466" s="9">
        <v>2.6890427198843259E-2</v>
      </c>
      <c r="I466">
        <f t="shared" si="14"/>
        <v>-2.5</v>
      </c>
      <c r="J466" s="16">
        <f t="array" ref="J466">IFERROR(INDEX(I$2:I466,MATCH(2,1/(I$2:I466&lt;&gt;0))),0)</f>
        <v>-2.5</v>
      </c>
      <c r="K466" s="16">
        <f t="shared" si="15"/>
        <v>-2.5</v>
      </c>
      <c r="L466" s="16">
        <f>IF(AND(I466&lt;&gt;0,SUM($B$1:I466)=SUM($B$1:I466)),ROW(),0)</f>
        <v>466</v>
      </c>
      <c r="M466" s="16">
        <f t="array" ref="M466">IF(ROW()-IFERROR(INDEX(L$2:L466,MATCH(2,1/(L$2:L466&lt;&gt;0))),0)&gt;22,22,ROW()-IFERROR(INDEX(L$2:L466,MATCH(2,1/(L$2:L466&lt;&gt;0))),0))</f>
        <v>0</v>
      </c>
    </row>
    <row r="467" spans="1:13">
      <c r="A467" s="5">
        <v>44151</v>
      </c>
      <c r="B467" s="9">
        <v>3.1769002767382162E-2</v>
      </c>
      <c r="C467" s="9">
        <v>4.3906034795985094E-2</v>
      </c>
      <c r="D467" s="9">
        <v>8.5805133187821219E-3</v>
      </c>
      <c r="E467" s="9">
        <v>5.2486548114767217E-2</v>
      </c>
      <c r="F467" s="9">
        <v>3.532552147720297E-2</v>
      </c>
      <c r="G467" s="9">
        <v>6.1067061433549341E-2</v>
      </c>
      <c r="H467" s="9">
        <v>2.674500815842085E-2</v>
      </c>
      <c r="I467">
        <f t="shared" si="14"/>
        <v>-2.5</v>
      </c>
      <c r="J467" s="16">
        <f t="array" ref="J467">IFERROR(INDEX(I$2:I467,MATCH(2,1/(I$2:I467&lt;&gt;0))),0)</f>
        <v>-2.5</v>
      </c>
      <c r="K467" s="16">
        <f t="shared" si="15"/>
        <v>-2.5</v>
      </c>
      <c r="L467" s="16">
        <f>IF(AND(I467&lt;&gt;0,SUM($B$1:I467)=SUM($B$1:I467)),ROW(),0)</f>
        <v>467</v>
      </c>
      <c r="M467" s="16">
        <f t="array" ref="M467">IF(ROW()-IFERROR(INDEX(L$2:L467,MATCH(2,1/(L$2:L467&lt;&gt;0))),0)&gt;22,22,ROW()-IFERROR(INDEX(L$2:L467,MATCH(2,1/(L$2:L467&lt;&gt;0))),0))</f>
        <v>0</v>
      </c>
    </row>
    <row r="468" spans="1:13">
      <c r="A468" s="5">
        <v>44152</v>
      </c>
      <c r="B468" s="9">
        <v>3.1672748118013842E-2</v>
      </c>
      <c r="C468" s="9">
        <v>4.3841419997727518E-2</v>
      </c>
      <c r="D468" s="9">
        <v>8.6230548034466874E-3</v>
      </c>
      <c r="E468" s="9">
        <v>5.2464474801174207E-2</v>
      </c>
      <c r="F468" s="9">
        <v>3.5218365194280829E-2</v>
      </c>
      <c r="G468" s="9">
        <v>6.1087529604620897E-2</v>
      </c>
      <c r="H468" s="9">
        <v>2.6595310390834143E-2</v>
      </c>
      <c r="I468">
        <f t="shared" si="14"/>
        <v>-2.5</v>
      </c>
      <c r="J468" s="16">
        <f t="array" ref="J468">IFERROR(INDEX(I$2:I468,MATCH(2,1/(I$2:I468&lt;&gt;0))),0)</f>
        <v>-2.5</v>
      </c>
      <c r="K468" s="16">
        <f t="shared" si="15"/>
        <v>-2.5</v>
      </c>
      <c r="L468" s="16">
        <f>IF(AND(I468&lt;&gt;0,SUM($B$1:I468)=SUM($B$1:I468)),ROW(),0)</f>
        <v>468</v>
      </c>
      <c r="M468" s="16">
        <f t="array" ref="M468">IF(ROW()-IFERROR(INDEX(L$2:L468,MATCH(2,1/(L$2:L468&lt;&gt;0))),0)&gt;22,22,ROW()-IFERROR(INDEX(L$2:L468,MATCH(2,1/(L$2:L468&lt;&gt;0))),0))</f>
        <v>0</v>
      </c>
    </row>
    <row r="469" spans="1:13">
      <c r="A469" s="5">
        <v>44153</v>
      </c>
      <c r="B469" s="9">
        <v>3.1080671060594388E-2</v>
      </c>
      <c r="C469" s="9">
        <v>4.3772436811515374E-2</v>
      </c>
      <c r="D469" s="9">
        <v>8.6662024215847372E-3</v>
      </c>
      <c r="E469" s="9">
        <v>5.2438639233100111E-2</v>
      </c>
      <c r="F469" s="9">
        <v>3.5106234389930636E-2</v>
      </c>
      <c r="G469" s="9">
        <v>6.1104841654684848E-2</v>
      </c>
      <c r="H469" s="9">
        <v>2.6440031968345899E-2</v>
      </c>
      <c r="I469">
        <f t="shared" si="14"/>
        <v>-2.5</v>
      </c>
      <c r="J469" s="16">
        <f t="array" ref="J469">IFERROR(INDEX(I$2:I469,MATCH(2,1/(I$2:I469&lt;&gt;0))),0)</f>
        <v>-2.5</v>
      </c>
      <c r="K469" s="16">
        <f t="shared" si="15"/>
        <v>-2.5</v>
      </c>
      <c r="L469" s="16">
        <f>IF(AND(I469&lt;&gt;0,SUM($B$1:I469)=SUM($B$1:I469)),ROW(),0)</f>
        <v>469</v>
      </c>
      <c r="M469" s="16">
        <f t="array" ref="M469">IF(ROW()-IFERROR(INDEX(L$2:L469,MATCH(2,1/(L$2:L469&lt;&gt;0))),0)&gt;22,22,ROW()-IFERROR(INDEX(L$2:L469,MATCH(2,1/(L$2:L469&lt;&gt;0))),0))</f>
        <v>0</v>
      </c>
    </row>
    <row r="470" spans="1:13">
      <c r="A470" s="5">
        <v>44154</v>
      </c>
      <c r="B470" s="9">
        <v>3.0507059062063399E-2</v>
      </c>
      <c r="C470" s="9">
        <v>4.3703734796674623E-2</v>
      </c>
      <c r="D470" s="9">
        <v>8.7060770838917074E-3</v>
      </c>
      <c r="E470" s="9">
        <v>5.2409811880566329E-2</v>
      </c>
      <c r="F470" s="9">
        <v>3.4997657712782917E-2</v>
      </c>
      <c r="G470" s="9">
        <v>6.1115888964458034E-2</v>
      </c>
      <c r="H470" s="9">
        <v>2.6291580628891208E-2</v>
      </c>
      <c r="I470">
        <f t="shared" si="14"/>
        <v>-2.5</v>
      </c>
      <c r="J470" s="16">
        <f t="array" ref="J470">IFERROR(INDEX(I$2:I470,MATCH(2,1/(I$2:I470&lt;&gt;0))),0)</f>
        <v>-2.5</v>
      </c>
      <c r="K470" s="16">
        <f t="shared" si="15"/>
        <v>-2.5</v>
      </c>
      <c r="L470" s="16">
        <f>IF(AND(I470&lt;&gt;0,SUM($B$1:I470)=SUM($B$1:I470)),ROW(),0)</f>
        <v>470</v>
      </c>
      <c r="M470" s="16">
        <f t="array" ref="M470">IF(ROW()-IFERROR(INDEX(L$2:L470,MATCH(2,1/(L$2:L470&lt;&gt;0))),0)&gt;22,22,ROW()-IFERROR(INDEX(L$2:L470,MATCH(2,1/(L$2:L470&lt;&gt;0))),0))</f>
        <v>0</v>
      </c>
    </row>
    <row r="471" spans="1:13">
      <c r="A471" s="5">
        <v>44155</v>
      </c>
      <c r="B471" s="9">
        <v>3.0133582601884472E-2</v>
      </c>
      <c r="C471" s="9">
        <v>4.3636204547466487E-2</v>
      </c>
      <c r="D471" s="9">
        <v>8.7405625561022653E-3</v>
      </c>
      <c r="E471" s="9">
        <v>5.2376767103568755E-2</v>
      </c>
      <c r="F471" s="9">
        <v>3.4895641991364218E-2</v>
      </c>
      <c r="G471" s="9">
        <v>6.1117329659671017E-2</v>
      </c>
      <c r="H471" s="9">
        <v>2.6155079435261956E-2</v>
      </c>
      <c r="I471">
        <f t="shared" si="14"/>
        <v>-2.5</v>
      </c>
      <c r="J471" s="16">
        <f t="array" ref="J471">IFERROR(INDEX(I$2:I471,MATCH(2,1/(I$2:I471&lt;&gt;0))),0)</f>
        <v>-2.5</v>
      </c>
      <c r="K471" s="16">
        <f t="shared" si="15"/>
        <v>-2.5</v>
      </c>
      <c r="L471" s="16">
        <f>IF(AND(I471&lt;&gt;0,SUM($B$1:I471)=SUM($B$1:I471)),ROW(),0)</f>
        <v>471</v>
      </c>
      <c r="M471" s="16">
        <f t="array" ref="M471">IF(ROW()-IFERROR(INDEX(L$2:L471,MATCH(2,1/(L$2:L471&lt;&gt;0))),0)&gt;22,22,ROW()-IFERROR(INDEX(L$2:L471,MATCH(2,1/(L$2:L471&lt;&gt;0))),0))</f>
        <v>0</v>
      </c>
    </row>
    <row r="472" spans="1:13">
      <c r="A472" s="5">
        <v>44158</v>
      </c>
      <c r="B472" s="9">
        <v>2.9776985965616176E-2</v>
      </c>
      <c r="C472" s="9">
        <v>4.3571250112177468E-2</v>
      </c>
      <c r="D472" s="9">
        <v>8.7768694361087876E-3</v>
      </c>
      <c r="E472" s="9">
        <v>5.2348119548286255E-2</v>
      </c>
      <c r="F472" s="9">
        <v>3.479438067606868E-2</v>
      </c>
      <c r="G472" s="9">
        <v>6.1124988984395043E-2</v>
      </c>
      <c r="H472" s="9">
        <v>2.6017511239959892E-2</v>
      </c>
      <c r="I472">
        <f t="shared" si="14"/>
        <v>-2.5</v>
      </c>
      <c r="J472" s="16">
        <f t="array" ref="J472">IFERROR(INDEX(I$2:I472,MATCH(2,1/(I$2:I472&lt;&gt;0))),0)</f>
        <v>-2.5</v>
      </c>
      <c r="K472" s="16">
        <f t="shared" si="15"/>
        <v>-2.5</v>
      </c>
      <c r="L472" s="16">
        <f>IF(AND(I472&lt;&gt;0,SUM($B$1:I472)=SUM($B$1:I472)),ROW(),0)</f>
        <v>472</v>
      </c>
      <c r="M472" s="16">
        <f t="array" ref="M472">IF(ROW()-IFERROR(INDEX(L$2:L472,MATCH(2,1/(L$2:L472&lt;&gt;0))),0)&gt;22,22,ROW()-IFERROR(INDEX(L$2:L472,MATCH(2,1/(L$2:L472&lt;&gt;0))),0))</f>
        <v>0</v>
      </c>
    </row>
    <row r="473" spans="1:13">
      <c r="A473" s="5">
        <v>44159</v>
      </c>
      <c r="B473" s="9">
        <v>3.0108896806371251E-2</v>
      </c>
      <c r="C473" s="9">
        <v>4.3503158080137799E-2</v>
      </c>
      <c r="D473" s="9">
        <v>8.8179492194511485E-3</v>
      </c>
      <c r="E473" s="9">
        <v>5.232110729958895E-2</v>
      </c>
      <c r="F473" s="9">
        <v>3.4685208860686649E-2</v>
      </c>
      <c r="G473" s="9">
        <v>6.11390565190401E-2</v>
      </c>
      <c r="H473" s="9">
        <v>2.5867259641235502E-2</v>
      </c>
      <c r="I473">
        <f t="shared" si="14"/>
        <v>-2.5</v>
      </c>
      <c r="J473" s="16">
        <f t="array" ref="J473">IFERROR(INDEX(I$2:I473,MATCH(2,1/(I$2:I473&lt;&gt;0))),0)</f>
        <v>-2.5</v>
      </c>
      <c r="K473" s="16">
        <f t="shared" si="15"/>
        <v>-2.5</v>
      </c>
      <c r="L473" s="16">
        <f>IF(AND(I473&lt;&gt;0,SUM($B$1:I473)=SUM($B$1:I473)),ROW(),0)</f>
        <v>473</v>
      </c>
      <c r="M473" s="16">
        <f t="array" ref="M473">IF(ROW()-IFERROR(INDEX(L$2:L473,MATCH(2,1/(L$2:L473&lt;&gt;0))),0)&gt;22,22,ROW()-IFERROR(INDEX(L$2:L473,MATCH(2,1/(L$2:L473&lt;&gt;0))),0))</f>
        <v>0</v>
      </c>
    </row>
    <row r="474" spans="1:13">
      <c r="A474" s="5">
        <v>44160</v>
      </c>
      <c r="B474" s="9">
        <v>3.0773976643584937E-2</v>
      </c>
      <c r="C474" s="9">
        <v>4.3435023181124063E-2</v>
      </c>
      <c r="D474" s="9">
        <v>8.8559323079022145E-3</v>
      </c>
      <c r="E474" s="9">
        <v>5.2290955489026278E-2</v>
      </c>
      <c r="F474" s="9">
        <v>3.4579090873221849E-2</v>
      </c>
      <c r="G474" s="9">
        <v>6.1146887796928492E-2</v>
      </c>
      <c r="H474" s="9">
        <v>2.5723158565319634E-2</v>
      </c>
      <c r="I474">
        <f t="shared" si="14"/>
        <v>-2.5</v>
      </c>
      <c r="J474" s="16">
        <f t="array" ref="J474">IFERROR(INDEX(I$2:I474,MATCH(2,1/(I$2:I474&lt;&gt;0))),0)</f>
        <v>-2.5</v>
      </c>
      <c r="K474" s="16">
        <f t="shared" si="15"/>
        <v>-2.5</v>
      </c>
      <c r="L474" s="16">
        <f>IF(AND(I474&lt;&gt;0,SUM($B$1:I474)=SUM($B$1:I474)),ROW(),0)</f>
        <v>474</v>
      </c>
      <c r="M474" s="16">
        <f t="array" ref="M474">IF(ROW()-IFERROR(INDEX(L$2:L474,MATCH(2,1/(L$2:L474&lt;&gt;0))),0)&gt;22,22,ROW()-IFERROR(INDEX(L$2:L474,MATCH(2,1/(L$2:L474&lt;&gt;0))),0))</f>
        <v>0</v>
      </c>
    </row>
    <row r="475" spans="1:13">
      <c r="A475" s="5">
        <v>44161</v>
      </c>
      <c r="B475" s="9">
        <v>3.0588657921787041E-2</v>
      </c>
      <c r="C475" s="9">
        <v>4.3361054219416273E-2</v>
      </c>
      <c r="D475" s="9">
        <v>8.8992400059200467E-3</v>
      </c>
      <c r="E475" s="9">
        <v>5.2260294225336318E-2</v>
      </c>
      <c r="F475" s="9">
        <v>3.4461814213496228E-2</v>
      </c>
      <c r="G475" s="9">
        <v>6.1159534231256363E-2</v>
      </c>
      <c r="H475" s="9">
        <v>2.556257420757618E-2</v>
      </c>
      <c r="I475">
        <f t="shared" si="14"/>
        <v>-2.5</v>
      </c>
      <c r="J475" s="16">
        <f t="array" ref="J475">IFERROR(INDEX(I$2:I475,MATCH(2,1/(I$2:I475&lt;&gt;0))),0)</f>
        <v>-2.5</v>
      </c>
      <c r="K475" s="16">
        <f t="shared" si="15"/>
        <v>-2.5</v>
      </c>
      <c r="L475" s="16">
        <f>IF(AND(I475&lt;&gt;0,SUM($B$1:I475)=SUM($B$1:I475)),ROW(),0)</f>
        <v>475</v>
      </c>
      <c r="M475" s="16">
        <f t="array" ref="M475">IF(ROW()-IFERROR(INDEX(L$2:L475,MATCH(2,1/(L$2:L475&lt;&gt;0))),0)&gt;22,22,ROW()-IFERROR(INDEX(L$2:L475,MATCH(2,1/(L$2:L475&lt;&gt;0))),0))</f>
        <v>0</v>
      </c>
    </row>
    <row r="476" spans="1:13">
      <c r="A476" s="5">
        <v>44162</v>
      </c>
      <c r="B476" s="9">
        <v>2.9718241078248678E-2</v>
      </c>
      <c r="C476" s="9">
        <v>4.328431307747873E-2</v>
      </c>
      <c r="D476" s="9">
        <v>8.9422367308611261E-3</v>
      </c>
      <c r="E476" s="9">
        <v>5.2226549808339857E-2</v>
      </c>
      <c r="F476" s="9">
        <v>3.4342076346617602E-2</v>
      </c>
      <c r="G476" s="9">
        <v>6.1168786539200978E-2</v>
      </c>
      <c r="H476" s="9">
        <v>2.5399839615756478E-2</v>
      </c>
      <c r="I476">
        <f t="shared" si="14"/>
        <v>-2.5</v>
      </c>
      <c r="J476" s="16">
        <f t="array" ref="J476">IFERROR(INDEX(I$2:I476,MATCH(2,1/(I$2:I476&lt;&gt;0))),0)</f>
        <v>-2.5</v>
      </c>
      <c r="K476" s="16">
        <f t="shared" si="15"/>
        <v>-2.5</v>
      </c>
      <c r="L476" s="16">
        <f>IF(AND(I476&lt;&gt;0,SUM($B$1:I476)=SUM($B$1:I476)),ROW(),0)</f>
        <v>476</v>
      </c>
      <c r="M476" s="16">
        <f t="array" ref="M476">IF(ROW()-IFERROR(INDEX(L$2:L476,MATCH(2,1/(L$2:L476&lt;&gt;0))),0)&gt;22,22,ROW()-IFERROR(INDEX(L$2:L476,MATCH(2,1/(L$2:L476&lt;&gt;0))),0))</f>
        <v>0</v>
      </c>
    </row>
    <row r="477" spans="1:13">
      <c r="A477" s="5">
        <v>44165</v>
      </c>
      <c r="B477" s="9">
        <v>3.0025908445383234E-2</v>
      </c>
      <c r="C477" s="9">
        <v>4.3209450804066921E-2</v>
      </c>
      <c r="D477" s="9">
        <v>8.9838890190766796E-3</v>
      </c>
      <c r="E477" s="9">
        <v>5.21933398231436E-2</v>
      </c>
      <c r="F477" s="9">
        <v>3.4225561784990241E-2</v>
      </c>
      <c r="G477" s="9">
        <v>6.117722884222028E-2</v>
      </c>
      <c r="H477" s="9">
        <v>2.5241672765913561E-2</v>
      </c>
      <c r="I477">
        <f t="shared" si="14"/>
        <v>-2.5</v>
      </c>
      <c r="J477" s="16">
        <f t="array" ref="J477">IFERROR(INDEX(I$2:I477,MATCH(2,1/(I$2:I477&lt;&gt;0))),0)</f>
        <v>-2.5</v>
      </c>
      <c r="K477" s="16">
        <f t="shared" si="15"/>
        <v>-2.5</v>
      </c>
      <c r="L477" s="16">
        <f>IF(AND(I477&lt;&gt;0,SUM($B$1:I477)=SUM($B$1:I477)),ROW(),0)</f>
        <v>477</v>
      </c>
      <c r="M477" s="16">
        <f t="array" ref="M477">IF(ROW()-IFERROR(INDEX(L$2:L477,MATCH(2,1/(L$2:L477&lt;&gt;0))),0)&gt;22,22,ROW()-IFERROR(INDEX(L$2:L477,MATCH(2,1/(L$2:L477&lt;&gt;0))),0))</f>
        <v>0</v>
      </c>
    </row>
    <row r="478" spans="1:13">
      <c r="A478" s="5">
        <v>44166</v>
      </c>
      <c r="B478" s="9">
        <v>2.8954227299377799E-2</v>
      </c>
      <c r="C478" s="9">
        <v>4.3136564253652886E-2</v>
      </c>
      <c r="D478" s="9">
        <v>9.0245873160913724E-3</v>
      </c>
      <c r="E478" s="9">
        <v>5.2161151569744255E-2</v>
      </c>
      <c r="F478" s="9">
        <v>3.4111976937561517E-2</v>
      </c>
      <c r="G478" s="9">
        <v>6.118573888583563E-2</v>
      </c>
      <c r="H478" s="9">
        <v>2.5087389621470141E-2</v>
      </c>
      <c r="I478">
        <f t="shared" si="14"/>
        <v>-2.5</v>
      </c>
      <c r="J478" s="16">
        <f t="array" ref="J478">IFERROR(INDEX(I$2:I478,MATCH(2,1/(I$2:I478&lt;&gt;0))),0)</f>
        <v>-2.5</v>
      </c>
      <c r="K478" s="16">
        <f t="shared" si="15"/>
        <v>-2.5</v>
      </c>
      <c r="L478" s="16">
        <f>IF(AND(I478&lt;&gt;0,SUM($B$1:I478)=SUM($B$1:I478)),ROW(),0)</f>
        <v>478</v>
      </c>
      <c r="M478" s="16">
        <f t="array" ref="M478">IF(ROW()-IFERROR(INDEX(L$2:L478,MATCH(2,1/(L$2:L478&lt;&gt;0))),0)&gt;22,22,ROW()-IFERROR(INDEX(L$2:L478,MATCH(2,1/(L$2:L478&lt;&gt;0))),0))</f>
        <v>0</v>
      </c>
    </row>
    <row r="479" spans="1:13">
      <c r="A479" s="5">
        <v>44167</v>
      </c>
      <c r="B479" s="9">
        <v>2.8731906604194134E-2</v>
      </c>
      <c r="C479" s="9">
        <v>4.3064215365146312E-2</v>
      </c>
      <c r="D479" s="9">
        <v>9.0603816824033519E-3</v>
      </c>
      <c r="E479" s="9">
        <v>5.2124597047549667E-2</v>
      </c>
      <c r="F479" s="9">
        <v>3.4003833682742957E-2</v>
      </c>
      <c r="G479" s="9">
        <v>6.1184978729953016E-2</v>
      </c>
      <c r="H479" s="9">
        <v>2.4943452000339608E-2</v>
      </c>
      <c r="I479">
        <f t="shared" si="14"/>
        <v>-2.5</v>
      </c>
      <c r="J479" s="16">
        <f t="array" ref="J479">IFERROR(INDEX(I$2:I479,MATCH(2,1/(I$2:I479&lt;&gt;0))),0)</f>
        <v>-2.5</v>
      </c>
      <c r="K479" s="16">
        <f t="shared" si="15"/>
        <v>-2.5</v>
      </c>
      <c r="L479" s="16">
        <f>IF(AND(I479&lt;&gt;0,SUM($B$1:I479)=SUM($B$1:I479)),ROW(),0)</f>
        <v>479</v>
      </c>
      <c r="M479" s="16">
        <f t="array" ref="M479">IF(ROW()-IFERROR(INDEX(L$2:L479,MATCH(2,1/(L$2:L479&lt;&gt;0))),0)&gt;22,22,ROW()-IFERROR(INDEX(L$2:L479,MATCH(2,1/(L$2:L479&lt;&gt;0))),0))</f>
        <v>0</v>
      </c>
    </row>
    <row r="480" spans="1:13">
      <c r="A480" s="5">
        <v>44168</v>
      </c>
      <c r="B480" s="9">
        <v>2.8902178971317631E-2</v>
      </c>
      <c r="C480" s="9">
        <v>4.2996288972785804E-2</v>
      </c>
      <c r="D480" s="9">
        <v>9.0938331381223095E-3</v>
      </c>
      <c r="E480" s="9">
        <v>5.2090122110908112E-2</v>
      </c>
      <c r="F480" s="9">
        <v>3.3902455834663496E-2</v>
      </c>
      <c r="G480" s="9">
        <v>6.1183955249030419E-2</v>
      </c>
      <c r="H480" s="9">
        <v>2.4808622696541185E-2</v>
      </c>
      <c r="I480">
        <f t="shared" si="14"/>
        <v>-2.5</v>
      </c>
      <c r="J480" s="16">
        <f t="array" ref="J480">IFERROR(INDEX(I$2:I480,MATCH(2,1/(I$2:I480&lt;&gt;0))),0)</f>
        <v>-2.5</v>
      </c>
      <c r="K480" s="16">
        <f t="shared" si="15"/>
        <v>-2.5</v>
      </c>
      <c r="L480" s="16">
        <f>IF(AND(I480&lt;&gt;0,SUM($B$1:I480)=SUM($B$1:I480)),ROW(),0)</f>
        <v>480</v>
      </c>
      <c r="M480" s="16">
        <f t="array" ref="M480">IF(ROW()-IFERROR(INDEX(L$2:L480,MATCH(2,1/(L$2:L480&lt;&gt;0))),0)&gt;22,22,ROW()-IFERROR(INDEX(L$2:L480,MATCH(2,1/(L$2:L480&lt;&gt;0))),0))</f>
        <v>0</v>
      </c>
    </row>
    <row r="481" spans="1:13">
      <c r="A481" s="5">
        <v>44169</v>
      </c>
      <c r="B481" s="9">
        <v>2.9034413955851844E-2</v>
      </c>
      <c r="C481" s="9">
        <v>4.2932726556942705E-2</v>
      </c>
      <c r="D481" s="9">
        <v>9.1232885405538502E-3</v>
      </c>
      <c r="E481" s="9">
        <v>5.2056015097496557E-2</v>
      </c>
      <c r="F481" s="9">
        <v>3.3809438016388853E-2</v>
      </c>
      <c r="G481" s="9">
        <v>6.1179303638050408E-2</v>
      </c>
      <c r="H481" s="9">
        <v>2.4686149475835004E-2</v>
      </c>
      <c r="I481">
        <f t="shared" si="14"/>
        <v>-2.5</v>
      </c>
      <c r="J481" s="16">
        <f t="array" ref="J481">IFERROR(INDEX(I$2:I481,MATCH(2,1/(I$2:I481&lt;&gt;0))),0)</f>
        <v>-2.5</v>
      </c>
      <c r="K481" s="16">
        <f t="shared" si="15"/>
        <v>-2.5</v>
      </c>
      <c r="L481" s="16">
        <f>IF(AND(I481&lt;&gt;0,SUM($B$1:I481)=SUM($B$1:I481)),ROW(),0)</f>
        <v>481</v>
      </c>
      <c r="M481" s="16">
        <f t="array" ref="M481">IF(ROW()-IFERROR(INDEX(L$2:L481,MATCH(2,1/(L$2:L481&lt;&gt;0))),0)&gt;22,22,ROW()-IFERROR(INDEX(L$2:L481,MATCH(2,1/(L$2:L481&lt;&gt;0))),0))</f>
        <v>0</v>
      </c>
    </row>
    <row r="482" spans="1:13">
      <c r="A482" s="5">
        <v>44172</v>
      </c>
      <c r="B482" s="9">
        <v>2.9583040320821201E-2</v>
      </c>
      <c r="C482" s="9">
        <v>4.2869358971762153E-2</v>
      </c>
      <c r="D482" s="9">
        <v>9.1527870014208416E-3</v>
      </c>
      <c r="E482" s="9">
        <v>5.2022145973182998E-2</v>
      </c>
      <c r="F482" s="9">
        <v>3.3716571970341308E-2</v>
      </c>
      <c r="G482" s="9">
        <v>6.1174932974603836E-2</v>
      </c>
      <c r="H482" s="9">
        <v>2.456378496892047E-2</v>
      </c>
      <c r="I482">
        <f t="shared" si="14"/>
        <v>-2.5</v>
      </c>
      <c r="J482" s="16">
        <f t="array" ref="J482">IFERROR(INDEX(I$2:I482,MATCH(2,1/(I$2:I482&lt;&gt;0))),0)</f>
        <v>-2.5</v>
      </c>
      <c r="K482" s="16">
        <f t="shared" si="15"/>
        <v>-2.5</v>
      </c>
      <c r="L482" s="16">
        <f>IF(AND(I482&lt;&gt;0,SUM($B$1:I482)=SUM($B$1:I482)),ROW(),0)</f>
        <v>482</v>
      </c>
      <c r="M482" s="16">
        <f t="array" ref="M482">IF(ROW()-IFERROR(INDEX(L$2:L482,MATCH(2,1/(L$2:L482&lt;&gt;0))),0)&gt;22,22,ROW()-IFERROR(INDEX(L$2:L482,MATCH(2,1/(L$2:L482&lt;&gt;0))),0))</f>
        <v>0</v>
      </c>
    </row>
    <row r="483" spans="1:13">
      <c r="A483" s="5">
        <v>44173</v>
      </c>
      <c r="B483" s="9">
        <v>3.0069284077101535E-2</v>
      </c>
      <c r="C483" s="9">
        <v>4.2807103663911557E-2</v>
      </c>
      <c r="D483" s="9">
        <v>9.1792799511288652E-3</v>
      </c>
      <c r="E483" s="9">
        <v>5.1986383615040418E-2</v>
      </c>
      <c r="F483" s="9">
        <v>3.3627823712782695E-2</v>
      </c>
      <c r="G483" s="9">
        <v>6.1165663566169287E-2</v>
      </c>
      <c r="H483" s="9">
        <v>2.4448543761653826E-2</v>
      </c>
      <c r="I483">
        <f t="shared" si="14"/>
        <v>-2.5</v>
      </c>
      <c r="J483" s="16">
        <f t="array" ref="J483">IFERROR(INDEX(I$2:I483,MATCH(2,1/(I$2:I483&lt;&gt;0))),0)</f>
        <v>-2.5</v>
      </c>
      <c r="K483" s="16">
        <f t="shared" si="15"/>
        <v>-2.5</v>
      </c>
      <c r="L483" s="16">
        <f>IF(AND(I483&lt;&gt;0,SUM($B$1:I483)=SUM($B$1:I483)),ROW(),0)</f>
        <v>483</v>
      </c>
      <c r="M483" s="16">
        <f t="array" ref="M483">IF(ROW()-IFERROR(INDEX(L$2:L483,MATCH(2,1/(L$2:L483&lt;&gt;0))),0)&gt;22,22,ROW()-IFERROR(INDEX(L$2:L483,MATCH(2,1/(L$2:L483&lt;&gt;0))),0))</f>
        <v>0</v>
      </c>
    </row>
    <row r="484" spans="1:13">
      <c r="A484" s="5">
        <v>44174</v>
      </c>
      <c r="B484" s="9">
        <v>3.0798215730274588E-2</v>
      </c>
      <c r="C484" s="9">
        <v>4.2743200076585906E-2</v>
      </c>
      <c r="D484" s="9">
        <v>9.2087493835673918E-3</v>
      </c>
      <c r="E484" s="9">
        <v>5.1951949460153302E-2</v>
      </c>
      <c r="F484" s="9">
        <v>3.3534450693018511E-2</v>
      </c>
      <c r="G484" s="9">
        <v>6.116069884372069E-2</v>
      </c>
      <c r="H484" s="9">
        <v>2.4325701309451123E-2</v>
      </c>
      <c r="I484">
        <f t="shared" si="14"/>
        <v>-2.5</v>
      </c>
      <c r="J484" s="16">
        <f t="array" ref="J484">IFERROR(INDEX(I$2:I484,MATCH(2,1/(I$2:I484&lt;&gt;0))),0)</f>
        <v>-2.5</v>
      </c>
      <c r="K484" s="16">
        <f t="shared" si="15"/>
        <v>-2.5</v>
      </c>
      <c r="L484" s="16">
        <f>IF(AND(I484&lt;&gt;0,SUM($B$1:I484)=SUM($B$1:I484)),ROW(),0)</f>
        <v>484</v>
      </c>
      <c r="M484" s="16">
        <f t="array" ref="M484">IF(ROW()-IFERROR(INDEX(L$2:L484,MATCH(2,1/(L$2:L484&lt;&gt;0))),0)&gt;22,22,ROW()-IFERROR(INDEX(L$2:L484,MATCH(2,1/(L$2:L484&lt;&gt;0))),0))</f>
        <v>0</v>
      </c>
    </row>
    <row r="485" spans="1:13">
      <c r="A485" s="5">
        <v>44175</v>
      </c>
      <c r="B485" s="9">
        <v>3.0726215463579301E-2</v>
      </c>
      <c r="C485" s="9">
        <v>4.2678221069378644E-2</v>
      </c>
      <c r="D485" s="9">
        <v>9.2349351871294262E-3</v>
      </c>
      <c r="E485" s="9">
        <v>5.1913156256508067E-2</v>
      </c>
      <c r="F485" s="9">
        <v>3.3443285882249221E-2</v>
      </c>
      <c r="G485" s="9">
        <v>6.1148091443637496E-2</v>
      </c>
      <c r="H485" s="9">
        <v>2.4208350695119792E-2</v>
      </c>
      <c r="I485">
        <f t="shared" si="14"/>
        <v>-2.5</v>
      </c>
      <c r="J485" s="16">
        <f t="array" ref="J485">IFERROR(INDEX(I$2:I485,MATCH(2,1/(I$2:I485&lt;&gt;0))),0)</f>
        <v>-2.5</v>
      </c>
      <c r="K485" s="16">
        <f t="shared" si="15"/>
        <v>-2.5</v>
      </c>
      <c r="L485" s="16">
        <f>IF(AND(I485&lt;&gt;0,SUM($B$1:I485)=SUM($B$1:I485)),ROW(),0)</f>
        <v>485</v>
      </c>
      <c r="M485" s="16">
        <f t="array" ref="M485">IF(ROW()-IFERROR(INDEX(L$2:L485,MATCH(2,1/(L$2:L485&lt;&gt;0))),0)&gt;22,22,ROW()-IFERROR(INDEX(L$2:L485,MATCH(2,1/(L$2:L485&lt;&gt;0))),0))</f>
        <v>0</v>
      </c>
    </row>
    <row r="486" spans="1:13">
      <c r="A486" s="5">
        <v>44176</v>
      </c>
      <c r="B486" s="9">
        <v>3.1155682335808378E-2</v>
      </c>
      <c r="C486" s="9">
        <v>4.261879269592804E-2</v>
      </c>
      <c r="D486" s="9">
        <v>9.2635408791086355E-3</v>
      </c>
      <c r="E486" s="9">
        <v>5.1882333575036674E-2</v>
      </c>
      <c r="F486" s="9">
        <v>3.3355251816819406E-2</v>
      </c>
      <c r="G486" s="9">
        <v>6.1145874454145308E-2</v>
      </c>
      <c r="H486" s="9">
        <v>2.4091710937710769E-2</v>
      </c>
      <c r="I486">
        <f t="shared" si="14"/>
        <v>-2.5</v>
      </c>
      <c r="J486" s="16">
        <f t="array" ref="J486">IFERROR(INDEX(I$2:I486,MATCH(2,1/(I$2:I486&lt;&gt;0))),0)</f>
        <v>-2.5</v>
      </c>
      <c r="K486" s="16">
        <f t="shared" si="15"/>
        <v>-2.5</v>
      </c>
      <c r="L486" s="16">
        <f>IF(AND(I486&lt;&gt;0,SUM($B$1:I486)=SUM($B$1:I486)),ROW(),0)</f>
        <v>486</v>
      </c>
      <c r="M486" s="16">
        <f t="array" ref="M486">IF(ROW()-IFERROR(INDEX(L$2:L486,MATCH(2,1/(L$2:L486&lt;&gt;0))),0)&gt;22,22,ROW()-IFERROR(INDEX(L$2:L486,MATCH(2,1/(L$2:L486&lt;&gt;0))),0))</f>
        <v>0</v>
      </c>
    </row>
    <row r="487" spans="1:13">
      <c r="A487" s="5">
        <v>44179</v>
      </c>
      <c r="B487" s="9">
        <v>3.0547341415226893E-2</v>
      </c>
      <c r="C487" s="9">
        <v>4.2558023208985649E-2</v>
      </c>
      <c r="D487" s="9">
        <v>9.2957829850150216E-3</v>
      </c>
      <c r="E487" s="9">
        <v>5.1853806194000672E-2</v>
      </c>
      <c r="F487" s="9">
        <v>3.3262240223970625E-2</v>
      </c>
      <c r="G487" s="9">
        <v>6.1149589179015695E-2</v>
      </c>
      <c r="H487" s="9">
        <v>2.3966457238955605E-2</v>
      </c>
      <c r="I487">
        <f t="shared" si="14"/>
        <v>-2.5</v>
      </c>
      <c r="J487" s="16">
        <f t="array" ref="J487">IFERROR(INDEX(I$2:I487,MATCH(2,1/(I$2:I487&lt;&gt;0))),0)</f>
        <v>-2.5</v>
      </c>
      <c r="K487" s="16">
        <f t="shared" si="15"/>
        <v>-2.5</v>
      </c>
      <c r="L487" s="16">
        <f>IF(AND(I487&lt;&gt;0,SUM($B$1:I487)=SUM($B$1:I487)),ROW(),0)</f>
        <v>487</v>
      </c>
      <c r="M487" s="16">
        <f t="array" ref="M487">IF(ROW()-IFERROR(INDEX(L$2:L487,MATCH(2,1/(L$2:L487&lt;&gt;0))),0)&gt;22,22,ROW()-IFERROR(INDEX(L$2:L487,MATCH(2,1/(L$2:L487&lt;&gt;0))),0))</f>
        <v>0</v>
      </c>
    </row>
    <row r="488" spans="1:13">
      <c r="A488" s="5">
        <v>44180</v>
      </c>
      <c r="B488" s="9">
        <v>3.0872036733058529E-2</v>
      </c>
      <c r="C488" s="9">
        <v>4.2502028992158658E-2</v>
      </c>
      <c r="D488" s="9">
        <v>9.3280393880180324E-3</v>
      </c>
      <c r="E488" s="9">
        <v>5.1830068380176689E-2</v>
      </c>
      <c r="F488" s="9">
        <v>3.3173989604140627E-2</v>
      </c>
      <c r="G488" s="9">
        <v>6.1158107768194719E-2</v>
      </c>
      <c r="H488" s="9">
        <v>2.3845950216122593E-2</v>
      </c>
      <c r="I488">
        <f t="shared" si="14"/>
        <v>-2.5</v>
      </c>
      <c r="J488" s="16">
        <f t="array" ref="J488">IFERROR(INDEX(I$2:I488,MATCH(2,1/(I$2:I488&lt;&gt;0))),0)</f>
        <v>-2.5</v>
      </c>
      <c r="K488" s="16">
        <f t="shared" si="15"/>
        <v>-2.5</v>
      </c>
      <c r="L488" s="16">
        <f>IF(AND(I488&lt;&gt;0,SUM($B$1:I488)=SUM($B$1:I488)),ROW(),0)</f>
        <v>488</v>
      </c>
      <c r="M488" s="16">
        <f t="array" ref="M488">IF(ROW()-IFERROR(INDEX(L$2:L488,MATCH(2,1/(L$2:L488&lt;&gt;0))),0)&gt;22,22,ROW()-IFERROR(INDEX(L$2:L488,MATCH(2,1/(L$2:L488&lt;&gt;0))),0))</f>
        <v>0</v>
      </c>
    </row>
    <row r="489" spans="1:13">
      <c r="A489" s="5">
        <v>44181</v>
      </c>
      <c r="B489" s="9">
        <v>3.0767863688238348E-2</v>
      </c>
      <c r="C489" s="9">
        <v>4.244494832653422E-2</v>
      </c>
      <c r="D489" s="9">
        <v>9.3615192229128223E-3</v>
      </c>
      <c r="E489" s="9">
        <v>5.1806467549447038E-2</v>
      </c>
      <c r="F489" s="9">
        <v>3.3083429103621401E-2</v>
      </c>
      <c r="G489" s="9">
        <v>6.1167986772359864E-2</v>
      </c>
      <c r="H489" s="9">
        <v>2.3721909880708575E-2</v>
      </c>
      <c r="I489">
        <f t="shared" si="14"/>
        <v>-2.5</v>
      </c>
      <c r="J489" s="16">
        <f t="array" ref="J489">IFERROR(INDEX(I$2:I489,MATCH(2,1/(I$2:I489&lt;&gt;0))),0)</f>
        <v>-2.5</v>
      </c>
      <c r="K489" s="16">
        <f t="shared" si="15"/>
        <v>-2.5</v>
      </c>
      <c r="L489" s="16">
        <f>IF(AND(I489&lt;&gt;0,SUM($B$1:I489)=SUM($B$1:I489)),ROW(),0)</f>
        <v>489</v>
      </c>
      <c r="M489" s="16">
        <f t="array" ref="M489">IF(ROW()-IFERROR(INDEX(L$2:L489,MATCH(2,1/(L$2:L489&lt;&gt;0))),0)&gt;22,22,ROW()-IFERROR(INDEX(L$2:L489,MATCH(2,1/(L$2:L489&lt;&gt;0))),0))</f>
        <v>0</v>
      </c>
    </row>
    <row r="490" spans="1:13">
      <c r="A490" s="5">
        <v>44182</v>
      </c>
      <c r="B490" s="9">
        <v>3.0068766945528312E-2</v>
      </c>
      <c r="C490" s="9">
        <v>4.2394047381240654E-2</v>
      </c>
      <c r="D490" s="9">
        <v>9.3869742380927965E-3</v>
      </c>
      <c r="E490" s="9">
        <v>5.1781021619333449E-2</v>
      </c>
      <c r="F490" s="9">
        <v>3.300707314314786E-2</v>
      </c>
      <c r="G490" s="9">
        <v>6.1167995857426244E-2</v>
      </c>
      <c r="H490" s="9">
        <v>2.3620098905055061E-2</v>
      </c>
      <c r="I490">
        <f t="shared" si="14"/>
        <v>-2.5</v>
      </c>
      <c r="J490" s="16">
        <f t="array" ref="J490">IFERROR(INDEX(I$2:I490,MATCH(2,1/(I$2:I490&lt;&gt;0))),0)</f>
        <v>-2.5</v>
      </c>
      <c r="K490" s="16">
        <f t="shared" si="15"/>
        <v>-2.5</v>
      </c>
      <c r="L490" s="16">
        <f>IF(AND(I490&lt;&gt;0,SUM($B$1:I490)=SUM($B$1:I490)),ROW(),0)</f>
        <v>490</v>
      </c>
      <c r="M490" s="16">
        <f t="array" ref="M490">IF(ROW()-IFERROR(INDEX(L$2:L490,MATCH(2,1/(L$2:L490&lt;&gt;0))),0)&gt;22,22,ROW()-IFERROR(INDEX(L$2:L490,MATCH(2,1/(L$2:L490&lt;&gt;0))),0))</f>
        <v>0</v>
      </c>
    </row>
    <row r="491" spans="1:13">
      <c r="A491" s="5">
        <v>44183</v>
      </c>
      <c r="B491" s="9">
        <v>3.0166467166298311E-2</v>
      </c>
      <c r="C491" s="9">
        <v>4.2340187499275671E-2</v>
      </c>
      <c r="D491" s="9">
        <v>9.4135945906151479E-3</v>
      </c>
      <c r="E491" s="9">
        <v>5.1753782089890815E-2</v>
      </c>
      <c r="F491" s="9">
        <v>3.2926592908660526E-2</v>
      </c>
      <c r="G491" s="9">
        <v>6.1167376680505967E-2</v>
      </c>
      <c r="H491" s="9">
        <v>2.3512998318045375E-2</v>
      </c>
      <c r="I491">
        <f t="shared" si="14"/>
        <v>-2.5</v>
      </c>
      <c r="J491" s="16">
        <f t="array" ref="J491">IFERROR(INDEX(I$2:I491,MATCH(2,1/(I$2:I491&lt;&gt;0))),0)</f>
        <v>-2.5</v>
      </c>
      <c r="K491" s="16">
        <f t="shared" si="15"/>
        <v>-2.5</v>
      </c>
      <c r="L491" s="16">
        <f>IF(AND(I491&lt;&gt;0,SUM($B$1:I491)=SUM($B$1:I491)),ROW(),0)</f>
        <v>491</v>
      </c>
      <c r="M491" s="16">
        <f t="array" ref="M491">IF(ROW()-IFERROR(INDEX(L$2:L491,MATCH(2,1/(L$2:L491&lt;&gt;0))),0)&gt;22,22,ROW()-IFERROR(INDEX(L$2:L491,MATCH(2,1/(L$2:L491&lt;&gt;0))),0))</f>
        <v>0</v>
      </c>
    </row>
    <row r="492" spans="1:13">
      <c r="A492" s="5">
        <v>44186</v>
      </c>
      <c r="B492" s="9">
        <v>2.9857360958075216E-2</v>
      </c>
      <c r="C492" s="9">
        <v>4.2281880071784572E-2</v>
      </c>
      <c r="D492" s="9">
        <v>9.4369831561269112E-3</v>
      </c>
      <c r="E492" s="9">
        <v>5.1718863227911485E-2</v>
      </c>
      <c r="F492" s="9">
        <v>3.2844896915657659E-2</v>
      </c>
      <c r="G492" s="9">
        <v>6.1155846384038398E-2</v>
      </c>
      <c r="H492" s="9">
        <v>2.340791375953075E-2</v>
      </c>
      <c r="I492">
        <f t="shared" si="14"/>
        <v>-2.5</v>
      </c>
      <c r="J492" s="16">
        <f t="array" ref="J492">IFERROR(INDEX(I$2:I492,MATCH(2,1/(I$2:I492&lt;&gt;0))),0)</f>
        <v>-2.5</v>
      </c>
      <c r="K492" s="16">
        <f t="shared" si="15"/>
        <v>-2.5</v>
      </c>
      <c r="L492" s="16">
        <f>IF(AND(I492&lt;&gt;0,SUM($B$1:I492)=SUM($B$1:I492)),ROW(),0)</f>
        <v>492</v>
      </c>
      <c r="M492" s="16">
        <f t="array" ref="M492">IF(ROW()-IFERROR(INDEX(L$2:L492,MATCH(2,1/(L$2:L492&lt;&gt;0))),0)&gt;22,22,ROW()-IFERROR(INDEX(L$2:L492,MATCH(2,1/(L$2:L492&lt;&gt;0))),0))</f>
        <v>0</v>
      </c>
    </row>
    <row r="493" spans="1:13">
      <c r="A493" s="5">
        <v>44187</v>
      </c>
      <c r="B493" s="9">
        <v>3.1368919744698819E-2</v>
      </c>
      <c r="C493" s="9">
        <v>4.2219587395143192E-2</v>
      </c>
      <c r="D493" s="9">
        <v>9.4628833701830908E-3</v>
      </c>
      <c r="E493" s="9">
        <v>5.1682470765326283E-2</v>
      </c>
      <c r="F493" s="9">
        <v>3.2756704024960101E-2</v>
      </c>
      <c r="G493" s="9">
        <v>6.1145354135509374E-2</v>
      </c>
      <c r="H493" s="9">
        <v>2.329382065477701E-2</v>
      </c>
      <c r="I493">
        <f t="shared" si="14"/>
        <v>-2.5</v>
      </c>
      <c r="J493" s="16">
        <f t="array" ref="J493">IFERROR(INDEX(I$2:I493,MATCH(2,1/(I$2:I493&lt;&gt;0))),0)</f>
        <v>-2.5</v>
      </c>
      <c r="K493" s="16">
        <f t="shared" si="15"/>
        <v>-2.5</v>
      </c>
      <c r="L493" s="16">
        <f>IF(AND(I493&lt;&gt;0,SUM($B$1:I493)=SUM($B$1:I493)),ROW(),0)</f>
        <v>493</v>
      </c>
      <c r="M493" s="16">
        <f t="array" ref="M493">IF(ROW()-IFERROR(INDEX(L$2:L493,MATCH(2,1/(L$2:L493&lt;&gt;0))),0)&gt;22,22,ROW()-IFERROR(INDEX(L$2:L493,MATCH(2,1/(L$2:L493&lt;&gt;0))),0))</f>
        <v>0</v>
      </c>
    </row>
    <row r="494" spans="1:13">
      <c r="A494" s="5">
        <v>44188</v>
      </c>
      <c r="B494" s="9">
        <v>3.0988523146661409E-2</v>
      </c>
      <c r="C494" s="9">
        <v>4.2159644471935258E-2</v>
      </c>
      <c r="D494" s="9">
        <v>9.4857691543506432E-3</v>
      </c>
      <c r="E494" s="9">
        <v>5.1645413626285899E-2</v>
      </c>
      <c r="F494" s="9">
        <v>3.2673875317584616E-2</v>
      </c>
      <c r="G494" s="9">
        <v>6.1131182780636548E-2</v>
      </c>
      <c r="H494" s="9">
        <v>2.3188106163233971E-2</v>
      </c>
      <c r="I494">
        <f t="shared" si="14"/>
        <v>-2.5</v>
      </c>
      <c r="J494" s="16">
        <f t="array" ref="J494">IFERROR(INDEX(I$2:I494,MATCH(2,1/(I$2:I494&lt;&gt;0))),0)</f>
        <v>-2.5</v>
      </c>
      <c r="K494" s="16">
        <f t="shared" si="15"/>
        <v>-2.5</v>
      </c>
      <c r="L494" s="16">
        <f>IF(AND(I494&lt;&gt;0,SUM($B$1:I494)=SUM($B$1:I494)),ROW(),0)</f>
        <v>494</v>
      </c>
      <c r="M494" s="16">
        <f t="array" ref="M494">IF(ROW()-IFERROR(INDEX(L$2:L494,MATCH(2,1/(L$2:L494&lt;&gt;0))),0)&gt;22,22,ROW()-IFERROR(INDEX(L$2:L494,MATCH(2,1/(L$2:L494&lt;&gt;0))),0))</f>
        <v>0</v>
      </c>
    </row>
    <row r="495" spans="1:13">
      <c r="A495" s="5">
        <v>44189</v>
      </c>
      <c r="B495" s="9">
        <v>3.1241886566513409E-2</v>
      </c>
      <c r="C495" s="9">
        <v>4.210264035566591E-2</v>
      </c>
      <c r="D495" s="9">
        <v>9.5074370468591768E-3</v>
      </c>
      <c r="E495" s="9">
        <v>5.1610077402525087E-2</v>
      </c>
      <c r="F495" s="9">
        <v>3.2595203308806733E-2</v>
      </c>
      <c r="G495" s="9">
        <v>6.1117514449384264E-2</v>
      </c>
      <c r="H495" s="9">
        <v>2.3087766261947557E-2</v>
      </c>
      <c r="I495">
        <f t="shared" si="14"/>
        <v>-2.5</v>
      </c>
      <c r="J495" s="16">
        <f t="array" ref="J495">IFERROR(INDEX(I$2:I495,MATCH(2,1/(I$2:I495&lt;&gt;0))),0)</f>
        <v>-2.5</v>
      </c>
      <c r="K495" s="16">
        <f t="shared" si="15"/>
        <v>-2.5</v>
      </c>
      <c r="L495" s="16">
        <f>IF(AND(I495&lt;&gt;0,SUM($B$1:I495)=SUM($B$1:I495)),ROW(),0)</f>
        <v>495</v>
      </c>
      <c r="M495" s="16">
        <f t="array" ref="M495">IF(ROW()-IFERROR(INDEX(L$2:L495,MATCH(2,1/(L$2:L495&lt;&gt;0))),0)&gt;22,22,ROW()-IFERROR(INDEX(L$2:L495,MATCH(2,1/(L$2:L495&lt;&gt;0))),0))</f>
        <v>0</v>
      </c>
    </row>
    <row r="496" spans="1:13">
      <c r="A496" s="5">
        <v>44190</v>
      </c>
      <c r="B496" s="9">
        <v>3.0535030876015008E-2</v>
      </c>
      <c r="C496" s="9">
        <v>4.2043879766317897E-2</v>
      </c>
      <c r="D496" s="9">
        <v>9.5309045861724697E-3</v>
      </c>
      <c r="E496" s="9">
        <v>5.1574784352490369E-2</v>
      </c>
      <c r="F496" s="9">
        <v>3.2512975180145426E-2</v>
      </c>
      <c r="G496" s="9">
        <v>6.1105688938662833E-2</v>
      </c>
      <c r="H496" s="9">
        <v>2.2982070593972958E-2</v>
      </c>
      <c r="I496">
        <f t="shared" si="14"/>
        <v>-2.5</v>
      </c>
      <c r="J496" s="16">
        <f t="array" ref="J496">IFERROR(INDEX(I$2:I496,MATCH(2,1/(I$2:I496&lt;&gt;0))),0)</f>
        <v>-2.5</v>
      </c>
      <c r="K496" s="16">
        <f t="shared" si="15"/>
        <v>-2.5</v>
      </c>
      <c r="L496" s="16">
        <f>IF(AND(I496&lt;&gt;0,SUM($B$1:I496)=SUM($B$1:I496)),ROW(),0)</f>
        <v>496</v>
      </c>
      <c r="M496" s="16">
        <f t="array" ref="M496">IF(ROW()-IFERROR(INDEX(L$2:L496,MATCH(2,1/(L$2:L496&lt;&gt;0))),0)&gt;22,22,ROW()-IFERROR(INDEX(L$2:L496,MATCH(2,1/(L$2:L496&lt;&gt;0))),0))</f>
        <v>0</v>
      </c>
    </row>
    <row r="497" spans="1:13">
      <c r="A497" s="5">
        <v>44193</v>
      </c>
      <c r="B497" s="9">
        <v>3.1079519767552799E-2</v>
      </c>
      <c r="C497" s="9">
        <v>4.1984933512773367E-2</v>
      </c>
      <c r="D497" s="9">
        <v>9.5600299932536281E-3</v>
      </c>
      <c r="E497" s="9">
        <v>5.1544963506026997E-2</v>
      </c>
      <c r="F497" s="9">
        <v>3.2424903519519738E-2</v>
      </c>
      <c r="G497" s="9">
        <v>6.1104993499280627E-2</v>
      </c>
      <c r="H497" s="9">
        <v>2.2864873526266111E-2</v>
      </c>
      <c r="I497">
        <f t="shared" si="14"/>
        <v>-2.5</v>
      </c>
      <c r="J497" s="16">
        <f t="array" ref="J497">IFERROR(INDEX(I$2:I497,MATCH(2,1/(I$2:I497&lt;&gt;0))),0)</f>
        <v>-2.5</v>
      </c>
      <c r="K497" s="16">
        <f t="shared" si="15"/>
        <v>-2.5</v>
      </c>
      <c r="L497" s="16">
        <f>IF(AND(I497&lt;&gt;0,SUM($B$1:I497)=SUM($B$1:I497)),ROW(),0)</f>
        <v>497</v>
      </c>
      <c r="M497" s="16">
        <f t="array" ref="M497">IF(ROW()-IFERROR(INDEX(L$2:L497,MATCH(2,1/(L$2:L497&lt;&gt;0))),0)&gt;22,22,ROW()-IFERROR(INDEX(L$2:L497,MATCH(2,1/(L$2:L497&lt;&gt;0))),0))</f>
        <v>0</v>
      </c>
    </row>
    <row r="498" spans="1:13">
      <c r="A498" s="5">
        <v>44194</v>
      </c>
      <c r="B498" s="9">
        <v>3.1395864434139338E-2</v>
      </c>
      <c r="C498" s="9">
        <v>4.1926550874609926E-2</v>
      </c>
      <c r="D498" s="9">
        <v>9.5888424994189543E-3</v>
      </c>
      <c r="E498" s="9">
        <v>5.1515393374028884E-2</v>
      </c>
      <c r="F498" s="9">
        <v>3.2337708375190968E-2</v>
      </c>
      <c r="G498" s="9">
        <v>6.1104235873447835E-2</v>
      </c>
      <c r="H498" s="9">
        <v>2.2748865875772017E-2</v>
      </c>
      <c r="I498">
        <f t="shared" si="14"/>
        <v>-2.5</v>
      </c>
      <c r="J498" s="16">
        <f t="array" ref="J498">IFERROR(INDEX(I$2:I498,MATCH(2,1/(I$2:I498&lt;&gt;0))),0)</f>
        <v>-2.5</v>
      </c>
      <c r="K498" s="16">
        <f t="shared" si="15"/>
        <v>-2.5</v>
      </c>
      <c r="L498" s="16">
        <f>IF(AND(I498&lt;&gt;0,SUM($B$1:I498)=SUM($B$1:I498)),ROW(),0)</f>
        <v>498</v>
      </c>
      <c r="M498" s="16">
        <f t="array" ref="M498">IF(ROW()-IFERROR(INDEX(L$2:L498,MATCH(2,1/(L$2:L498&lt;&gt;0))),0)&gt;22,22,ROW()-IFERROR(INDEX(L$2:L498,MATCH(2,1/(L$2:L498&lt;&gt;0))),0))</f>
        <v>0</v>
      </c>
    </row>
    <row r="499" spans="1:13">
      <c r="A499" s="5">
        <v>44195</v>
      </c>
      <c r="B499" s="9">
        <v>3.092646285899113E-2</v>
      </c>
      <c r="C499" s="9">
        <v>4.1871044871759952E-2</v>
      </c>
      <c r="D499" s="9">
        <v>9.6203411363933924E-3</v>
      </c>
      <c r="E499" s="9">
        <v>5.1491386008153346E-2</v>
      </c>
      <c r="F499" s="9">
        <v>3.2250703735366558E-2</v>
      </c>
      <c r="G499" s="9">
        <v>6.111172714454674E-2</v>
      </c>
      <c r="H499" s="9">
        <v>2.2630362598973167E-2</v>
      </c>
      <c r="I499">
        <f t="shared" si="14"/>
        <v>-2.5</v>
      </c>
      <c r="J499" s="16">
        <f t="array" ref="J499">IFERROR(INDEX(I$2:I499,MATCH(2,1/(I$2:I499&lt;&gt;0))),0)</f>
        <v>-2.5</v>
      </c>
      <c r="K499" s="16">
        <f t="shared" si="15"/>
        <v>-2.5</v>
      </c>
      <c r="L499" s="16">
        <f>IF(AND(I499&lt;&gt;0,SUM($B$1:I499)=SUM($B$1:I499)),ROW(),0)</f>
        <v>499</v>
      </c>
      <c r="M499" s="16">
        <f t="array" ref="M499">IF(ROW()-IFERROR(INDEX(L$2:L499,MATCH(2,1/(L$2:L499&lt;&gt;0))),0)&gt;22,22,ROW()-IFERROR(INDEX(L$2:L499,MATCH(2,1/(L$2:L499&lt;&gt;0))),0))</f>
        <v>0</v>
      </c>
    </row>
    <row r="500" spans="1:13">
      <c r="A500" s="5">
        <v>44196</v>
      </c>
      <c r="B500" s="9">
        <v>2.9929699323559981E-2</v>
      </c>
      <c r="C500" s="9">
        <v>4.1815313795628015E-2</v>
      </c>
      <c r="D500" s="9">
        <v>9.6519416273813038E-3</v>
      </c>
      <c r="E500" s="9">
        <v>5.1467255423009318E-2</v>
      </c>
      <c r="F500" s="9">
        <v>3.2163372168246711E-2</v>
      </c>
      <c r="G500" s="9">
        <v>6.1119197050390622E-2</v>
      </c>
      <c r="H500" s="9">
        <v>2.2511430540865407E-2</v>
      </c>
      <c r="I500">
        <f t="shared" si="14"/>
        <v>-2.5</v>
      </c>
      <c r="J500" s="16">
        <f t="array" ref="J500">IFERROR(INDEX(I$2:I500,MATCH(2,1/(I$2:I500&lt;&gt;0))),0)</f>
        <v>-2.5</v>
      </c>
      <c r="K500" s="16">
        <f t="shared" si="15"/>
        <v>-2.5</v>
      </c>
      <c r="L500" s="16">
        <f>IF(AND(I500&lt;&gt;0,SUM($B$1:I500)=SUM($B$1:I500)),ROW(),0)</f>
        <v>500</v>
      </c>
      <c r="M500" s="16">
        <f t="array" ref="M500">IF(ROW()-IFERROR(INDEX(L$2:L500,MATCH(2,1/(L$2:L500&lt;&gt;0))),0)&gt;22,22,ROW()-IFERROR(INDEX(L$2:L500,MATCH(2,1/(L$2:L500&lt;&gt;0))),0))</f>
        <v>0</v>
      </c>
    </row>
    <row r="501" spans="1:13">
      <c r="A501" s="5">
        <v>44200</v>
      </c>
      <c r="B501" s="9">
        <v>2.9932817565356588E-2</v>
      </c>
      <c r="C501" s="9">
        <v>4.1757183007134713E-2</v>
      </c>
      <c r="D501" s="9">
        <v>9.685067827411336E-3</v>
      </c>
      <c r="E501" s="9">
        <v>5.1442250834546052E-2</v>
      </c>
      <c r="F501" s="9">
        <v>3.2072115179723373E-2</v>
      </c>
      <c r="G501" s="9">
        <v>6.1127318661957385E-2</v>
      </c>
      <c r="H501" s="9">
        <v>2.2387047352312041E-2</v>
      </c>
      <c r="I501">
        <f t="shared" si="14"/>
        <v>-2.5</v>
      </c>
      <c r="J501" s="16">
        <f t="array" ref="J501">IFERROR(INDEX(I$2:I501,MATCH(2,1/(I$2:I501&lt;&gt;0))),0)</f>
        <v>-2.5</v>
      </c>
      <c r="K501" s="16">
        <f t="shared" si="15"/>
        <v>-2.5</v>
      </c>
      <c r="L501" s="16">
        <f>IF(AND(I501&lt;&gt;0,SUM($B$1:I501)=SUM($B$1:I501)),ROW(),0)</f>
        <v>501</v>
      </c>
      <c r="M501" s="16">
        <f t="array" ref="M501">IF(ROW()-IFERROR(INDEX(L$2:L501,MATCH(2,1/(L$2:L501&lt;&gt;0))),0)&gt;22,22,ROW()-IFERROR(INDEX(L$2:L501,MATCH(2,1/(L$2:L501&lt;&gt;0))),0))</f>
        <v>0</v>
      </c>
    </row>
    <row r="502" spans="1:13">
      <c r="A502" s="5">
        <v>44201</v>
      </c>
      <c r="B502" s="9">
        <v>2.9510118096215121E-2</v>
      </c>
      <c r="C502" s="9">
        <v>4.1700314410321779E-2</v>
      </c>
      <c r="D502" s="9">
        <v>9.7188682834001405E-3</v>
      </c>
      <c r="E502" s="9">
        <v>5.1419182693721921E-2</v>
      </c>
      <c r="F502" s="9">
        <v>3.1981446126921637E-2</v>
      </c>
      <c r="G502" s="9">
        <v>6.1138050977122063E-2</v>
      </c>
      <c r="H502" s="9">
        <v>2.2262577843521498E-2</v>
      </c>
      <c r="I502">
        <f t="shared" si="14"/>
        <v>-2.5</v>
      </c>
      <c r="J502" s="16">
        <f t="array" ref="J502">IFERROR(INDEX(I$2:I502,MATCH(2,1/(I$2:I502&lt;&gt;0))),0)</f>
        <v>-2.5</v>
      </c>
      <c r="K502" s="16">
        <f t="shared" si="15"/>
        <v>-2.5</v>
      </c>
      <c r="L502" s="16">
        <f>IF(AND(I502&lt;&gt;0,SUM($B$1:I502)=SUM($B$1:I502)),ROW(),0)</f>
        <v>502</v>
      </c>
      <c r="M502" s="16">
        <f t="array" ref="M502">IF(ROW()-IFERROR(INDEX(L$2:L502,MATCH(2,1/(L$2:L502&lt;&gt;0))),0)&gt;22,22,ROW()-IFERROR(INDEX(L$2:L502,MATCH(2,1/(L$2:L502&lt;&gt;0))),0))</f>
        <v>0</v>
      </c>
    </row>
    <row r="503" spans="1:13">
      <c r="A503" s="5">
        <v>44202</v>
      </c>
      <c r="B503" s="9">
        <v>2.9412934794556013E-2</v>
      </c>
      <c r="C503" s="9">
        <v>4.1641966101361255E-2</v>
      </c>
      <c r="D503" s="9">
        <v>9.7488458775699411E-3</v>
      </c>
      <c r="E503" s="9">
        <v>5.1390811978931195E-2</v>
      </c>
      <c r="F503" s="9">
        <v>3.1893120223791316E-2</v>
      </c>
      <c r="G503" s="9">
        <v>6.1139657856501134E-2</v>
      </c>
      <c r="H503" s="9">
        <v>2.2144274346221373E-2</v>
      </c>
      <c r="I503">
        <f t="shared" si="14"/>
        <v>-2.5</v>
      </c>
      <c r="J503" s="16">
        <f t="array" ref="J503">IFERROR(INDEX(I$2:I503,MATCH(2,1/(I$2:I503&lt;&gt;0))),0)</f>
        <v>-2.5</v>
      </c>
      <c r="K503" s="16">
        <f t="shared" si="15"/>
        <v>-2.5</v>
      </c>
      <c r="L503" s="16">
        <f>IF(AND(I503&lt;&gt;0,SUM($B$1:I503)=SUM($B$1:I503)),ROW(),0)</f>
        <v>503</v>
      </c>
      <c r="M503" s="16">
        <f t="array" ref="M503">IF(ROW()-IFERROR(INDEX(L$2:L503,MATCH(2,1/(L$2:L503&lt;&gt;0))),0)&gt;22,22,ROW()-IFERROR(INDEX(L$2:L503,MATCH(2,1/(L$2:L503&lt;&gt;0))),0))</f>
        <v>0</v>
      </c>
    </row>
    <row r="504" spans="1:13">
      <c r="A504" s="5">
        <v>44203</v>
      </c>
      <c r="B504" s="9">
        <v>2.9010240846744431E-2</v>
      </c>
      <c r="C504" s="9">
        <v>4.1580236942471781E-2</v>
      </c>
      <c r="D504" s="9">
        <v>9.7856740397223221E-3</v>
      </c>
      <c r="E504" s="9">
        <v>5.1365910982194105E-2</v>
      </c>
      <c r="F504" s="9">
        <v>3.1794562902749457E-2</v>
      </c>
      <c r="G504" s="9">
        <v>6.1151585021916421E-2</v>
      </c>
      <c r="H504" s="9">
        <v>2.2008888863027137E-2</v>
      </c>
      <c r="I504">
        <f t="shared" si="14"/>
        <v>-2.5</v>
      </c>
      <c r="J504" s="16">
        <f t="array" ref="J504">IFERROR(INDEX(I$2:I504,MATCH(2,1/(I$2:I504&lt;&gt;0))),0)</f>
        <v>-2.5</v>
      </c>
      <c r="K504" s="16">
        <f t="shared" si="15"/>
        <v>-2.5</v>
      </c>
      <c r="L504" s="16">
        <f>IF(AND(I504&lt;&gt;0,SUM($B$1:I504)=SUM($B$1:I504)),ROW(),0)</f>
        <v>504</v>
      </c>
      <c r="M504" s="16">
        <f t="array" ref="M504">IF(ROW()-IFERROR(INDEX(L$2:L504,MATCH(2,1/(L$2:L504&lt;&gt;0))),0)&gt;22,22,ROW()-IFERROR(INDEX(L$2:L504,MATCH(2,1/(L$2:L504&lt;&gt;0))),0))</f>
        <v>0</v>
      </c>
    </row>
    <row r="505" spans="1:13">
      <c r="A505" s="5">
        <v>44204</v>
      </c>
      <c r="B505" s="9">
        <v>2.8853706097713483E-2</v>
      </c>
      <c r="C505" s="9">
        <v>4.151813745690637E-2</v>
      </c>
      <c r="D505" s="9">
        <v>9.8199444442490548E-3</v>
      </c>
      <c r="E505" s="9">
        <v>5.1338081901155422E-2</v>
      </c>
      <c r="F505" s="9">
        <v>3.1698193012657319E-2</v>
      </c>
      <c r="G505" s="9">
        <v>6.115802634540448E-2</v>
      </c>
      <c r="H505" s="9">
        <v>2.1878248568408261E-2</v>
      </c>
      <c r="I505">
        <f t="shared" si="14"/>
        <v>-2.5</v>
      </c>
      <c r="J505" s="16">
        <f t="array" ref="J505">IFERROR(INDEX(I$2:I505,MATCH(2,1/(I$2:I505&lt;&gt;0))),0)</f>
        <v>-2.5</v>
      </c>
      <c r="K505" s="16">
        <f t="shared" si="15"/>
        <v>-2.5</v>
      </c>
      <c r="L505" s="16">
        <f>IF(AND(I505&lt;&gt;0,SUM($B$1:I505)=SUM($B$1:I505)),ROW(),0)</f>
        <v>505</v>
      </c>
      <c r="M505" s="16">
        <f t="array" ref="M505">IF(ROW()-IFERROR(INDEX(L$2:L505,MATCH(2,1/(L$2:L505&lt;&gt;0))),0)&gt;22,22,ROW()-IFERROR(INDEX(L$2:L505,MATCH(2,1/(L$2:L505&lt;&gt;0))),0))</f>
        <v>0</v>
      </c>
    </row>
    <row r="506" spans="1:13">
      <c r="A506" s="5">
        <v>44207</v>
      </c>
      <c r="B506" s="9">
        <v>2.9376640640258134E-2</v>
      </c>
      <c r="C506" s="9">
        <v>4.1462113913420771E-2</v>
      </c>
      <c r="D506" s="9">
        <v>9.8490895660744947E-3</v>
      </c>
      <c r="E506" s="9">
        <v>5.1311203479495263E-2</v>
      </c>
      <c r="F506" s="9">
        <v>3.161302434734628E-2</v>
      </c>
      <c r="G506" s="9">
        <v>6.1160293045569761E-2</v>
      </c>
      <c r="H506" s="9">
        <v>2.1763934781271782E-2</v>
      </c>
      <c r="I506">
        <f t="shared" si="14"/>
        <v>-2.5</v>
      </c>
      <c r="J506" s="16">
        <f t="array" ref="J506">IFERROR(INDEX(I$2:I506,MATCH(2,1/(I$2:I506&lt;&gt;0))),0)</f>
        <v>-2.5</v>
      </c>
      <c r="K506" s="16">
        <f t="shared" si="15"/>
        <v>-2.5</v>
      </c>
      <c r="L506" s="16">
        <f>IF(AND(I506&lt;&gt;0,SUM($B$1:I506)=SUM($B$1:I506)),ROW(),0)</f>
        <v>506</v>
      </c>
      <c r="M506" s="16">
        <f t="array" ref="M506">IF(ROW()-IFERROR(INDEX(L$2:L506,MATCH(2,1/(L$2:L506&lt;&gt;0))),0)&gt;22,22,ROW()-IFERROR(INDEX(L$2:L506,MATCH(2,1/(L$2:L506&lt;&gt;0))),0))</f>
        <v>0</v>
      </c>
    </row>
    <row r="507" spans="1:13">
      <c r="A507" s="5">
        <v>44208</v>
      </c>
      <c r="B507" s="9">
        <v>2.806772298360867E-2</v>
      </c>
      <c r="C507" s="9">
        <v>4.1405222931819106E-2</v>
      </c>
      <c r="D507" s="9">
        <v>9.8784587497790302E-3</v>
      </c>
      <c r="E507" s="9">
        <v>5.1283681681598137E-2</v>
      </c>
      <c r="F507" s="9">
        <v>3.1526764182040076E-2</v>
      </c>
      <c r="G507" s="9">
        <v>6.1162140431377167E-2</v>
      </c>
      <c r="H507" s="9">
        <v>2.1648305432261046E-2</v>
      </c>
      <c r="I507">
        <f t="shared" si="14"/>
        <v>-2.5</v>
      </c>
      <c r="J507" s="16">
        <f t="array" ref="J507">IFERROR(INDEX(I$2:I507,MATCH(2,1/(I$2:I507&lt;&gt;0))),0)</f>
        <v>-2.5</v>
      </c>
      <c r="K507" s="16">
        <f t="shared" si="15"/>
        <v>-2.5</v>
      </c>
      <c r="L507" s="16">
        <f>IF(AND(I507&lt;&gt;0,SUM($B$1:I507)=SUM($B$1:I507)),ROW(),0)</f>
        <v>507</v>
      </c>
      <c r="M507" s="16">
        <f t="array" ref="M507">IF(ROW()-IFERROR(INDEX(L$2:L507,MATCH(2,1/(L$2:L507&lt;&gt;0))),0)&gt;22,22,ROW()-IFERROR(INDEX(L$2:L507,MATCH(2,1/(L$2:L507&lt;&gt;0))),0))</f>
        <v>0</v>
      </c>
    </row>
    <row r="508" spans="1:13">
      <c r="A508" s="5">
        <v>44209</v>
      </c>
      <c r="B508" s="9">
        <v>2.8376944399129023E-2</v>
      </c>
      <c r="C508" s="9">
        <v>4.1343049475131267E-2</v>
      </c>
      <c r="D508" s="9">
        <v>9.9112823925559135E-3</v>
      </c>
      <c r="E508" s="9">
        <v>5.1254331867687179E-2</v>
      </c>
      <c r="F508" s="9">
        <v>3.1431767082575356E-2</v>
      </c>
      <c r="G508" s="9">
        <v>6.1165614260243098E-2</v>
      </c>
      <c r="H508" s="9">
        <v>2.152048469001944E-2</v>
      </c>
      <c r="I508">
        <f t="shared" si="14"/>
        <v>-2.5</v>
      </c>
      <c r="J508" s="16">
        <f t="array" ref="J508">IFERROR(INDEX(I$2:I508,MATCH(2,1/(I$2:I508&lt;&gt;0))),0)</f>
        <v>-2.5</v>
      </c>
      <c r="K508" s="16">
        <f t="shared" si="15"/>
        <v>-2.5</v>
      </c>
      <c r="L508" s="16">
        <f>IF(AND(I508&lt;&gt;0,SUM($B$1:I508)=SUM($B$1:I508)),ROW(),0)</f>
        <v>508</v>
      </c>
      <c r="M508" s="16">
        <f t="array" ref="M508">IF(ROW()-IFERROR(INDEX(L$2:L508,MATCH(2,1/(L$2:L508&lt;&gt;0))),0)&gt;22,22,ROW()-IFERROR(INDEX(L$2:L508,MATCH(2,1/(L$2:L508&lt;&gt;0))),0))</f>
        <v>0</v>
      </c>
    </row>
    <row r="509" spans="1:13">
      <c r="A509" s="5">
        <v>44210</v>
      </c>
      <c r="B509" s="9">
        <v>2.9370973056596736E-2</v>
      </c>
      <c r="C509" s="9">
        <v>4.1280227828533848E-2</v>
      </c>
      <c r="D509" s="9">
        <v>9.9415072665538593E-3</v>
      </c>
      <c r="E509" s="9">
        <v>5.1221735095087706E-2</v>
      </c>
      <c r="F509" s="9">
        <v>3.1338720561979991E-2</v>
      </c>
      <c r="G509" s="9">
        <v>6.116324236164157E-2</v>
      </c>
      <c r="H509" s="9">
        <v>2.139721329542613E-2</v>
      </c>
      <c r="I509">
        <f t="shared" si="14"/>
        <v>-2.5</v>
      </c>
      <c r="J509" s="16">
        <f t="array" ref="J509">IFERROR(INDEX(I$2:I509,MATCH(2,1/(I$2:I509&lt;&gt;0))),0)</f>
        <v>-2.5</v>
      </c>
      <c r="K509" s="16">
        <f t="shared" si="15"/>
        <v>-2.5</v>
      </c>
      <c r="L509" s="16">
        <f>IF(AND(I509&lt;&gt;0,SUM($B$1:I509)=SUM($B$1:I509)),ROW(),0)</f>
        <v>509</v>
      </c>
      <c r="M509" s="16">
        <f t="array" ref="M509">IF(ROW()-IFERROR(INDEX(L$2:L509,MATCH(2,1/(L$2:L509&lt;&gt;0))),0)&gt;22,22,ROW()-IFERROR(INDEX(L$2:L509,MATCH(2,1/(L$2:L509&lt;&gt;0))),0))</f>
        <v>0</v>
      </c>
    </row>
    <row r="510" spans="1:13">
      <c r="A510" s="5">
        <v>44211</v>
      </c>
      <c r="B510" s="9">
        <v>2.9230258511801055E-2</v>
      </c>
      <c r="C510" s="9">
        <v>4.1216496365197419E-2</v>
      </c>
      <c r="D510" s="9">
        <v>9.9721484450413893E-3</v>
      </c>
      <c r="E510" s="9">
        <v>5.1188644810238812E-2</v>
      </c>
      <c r="F510" s="9">
        <v>3.124434792015603E-2</v>
      </c>
      <c r="G510" s="9">
        <v>6.1160793255280198E-2</v>
      </c>
      <c r="H510" s="9">
        <v>2.1272199475114641E-2</v>
      </c>
      <c r="I510">
        <f t="shared" si="14"/>
        <v>-2.5</v>
      </c>
      <c r="J510" s="16">
        <f t="array" ref="J510">IFERROR(INDEX(I$2:I510,MATCH(2,1/(I$2:I510&lt;&gt;0))),0)</f>
        <v>-2.5</v>
      </c>
      <c r="K510" s="16">
        <f t="shared" si="15"/>
        <v>-2.5</v>
      </c>
      <c r="L510" s="16">
        <f>IF(AND(I510&lt;&gt;0,SUM($B$1:I510)=SUM($B$1:I510)),ROW(),0)</f>
        <v>510</v>
      </c>
      <c r="M510" s="16">
        <f t="array" ref="M510">IF(ROW()-IFERROR(INDEX(L$2:L510,MATCH(2,1/(L$2:L510&lt;&gt;0))),0)&gt;22,22,ROW()-IFERROR(INDEX(L$2:L510,MATCH(2,1/(L$2:L510&lt;&gt;0))),0))</f>
        <v>0</v>
      </c>
    </row>
    <row r="511" spans="1:13">
      <c r="A511" s="5">
        <v>44214</v>
      </c>
      <c r="B511" s="9">
        <v>2.8378589879373257E-2</v>
      </c>
      <c r="C511" s="9">
        <v>4.1150815755656558E-2</v>
      </c>
      <c r="D511" s="9">
        <v>1.0004540717733029E-2</v>
      </c>
      <c r="E511" s="9">
        <v>5.115535647338959E-2</v>
      </c>
      <c r="F511" s="9">
        <v>3.114627503792353E-2</v>
      </c>
      <c r="G511" s="9">
        <v>6.1159897191122616E-2</v>
      </c>
      <c r="H511" s="9">
        <v>2.1141734320190501E-2</v>
      </c>
      <c r="I511">
        <f t="shared" si="14"/>
        <v>-2.5</v>
      </c>
      <c r="J511" s="16">
        <f t="array" ref="J511">IFERROR(INDEX(I$2:I511,MATCH(2,1/(I$2:I511&lt;&gt;0))),0)</f>
        <v>-2.5</v>
      </c>
      <c r="K511" s="16">
        <f t="shared" si="15"/>
        <v>-2.5</v>
      </c>
      <c r="L511" s="16">
        <f>IF(AND(I511&lt;&gt;0,SUM($B$1:I511)=SUM($B$1:I511)),ROW(),0)</f>
        <v>511</v>
      </c>
      <c r="M511" s="16">
        <f t="array" ref="M511">IF(ROW()-IFERROR(INDEX(L$2:L511,MATCH(2,1/(L$2:L511&lt;&gt;0))),0)&gt;22,22,ROW()-IFERROR(INDEX(L$2:L511,MATCH(2,1/(L$2:L511&lt;&gt;0))),0))</f>
        <v>0</v>
      </c>
    </row>
    <row r="512" spans="1:13">
      <c r="A512" s="5">
        <v>44215</v>
      </c>
      <c r="B512" s="9">
        <v>2.868312625049356E-2</v>
      </c>
      <c r="C512" s="9">
        <v>4.1088924130474339E-2</v>
      </c>
      <c r="D512" s="9">
        <v>1.0034151433173866E-2</v>
      </c>
      <c r="E512" s="9">
        <v>5.1123075563648201E-2</v>
      </c>
      <c r="F512" s="9">
        <v>3.1054772697300472E-2</v>
      </c>
      <c r="G512" s="9">
        <v>6.1157226996822071E-2</v>
      </c>
      <c r="H512" s="9">
        <v>2.1020621264126606E-2</v>
      </c>
      <c r="I512">
        <f t="shared" si="14"/>
        <v>-2.5</v>
      </c>
      <c r="J512" s="16">
        <f t="array" ref="J512">IFERROR(INDEX(I$2:I512,MATCH(2,1/(I$2:I512&lt;&gt;0))),0)</f>
        <v>-2.5</v>
      </c>
      <c r="K512" s="16">
        <f t="shared" si="15"/>
        <v>-2.5</v>
      </c>
      <c r="L512" s="16">
        <f>IF(AND(I512&lt;&gt;0,SUM($B$1:I512)=SUM($B$1:I512)),ROW(),0)</f>
        <v>512</v>
      </c>
      <c r="M512" s="16">
        <f t="array" ref="M512">IF(ROW()-IFERROR(INDEX(L$2:L512,MATCH(2,1/(L$2:L512&lt;&gt;0))),0)&gt;22,22,ROW()-IFERROR(INDEX(L$2:L512,MATCH(2,1/(L$2:L512&lt;&gt;0))),0))</f>
        <v>0</v>
      </c>
    </row>
    <row r="513" spans="1:13">
      <c r="A513" s="5">
        <v>44216</v>
      </c>
      <c r="B513" s="9">
        <v>2.8494828373908633E-2</v>
      </c>
      <c r="C513" s="9">
        <v>4.1020617490888728E-2</v>
      </c>
      <c r="D513" s="9">
        <v>1.006172990136758E-2</v>
      </c>
      <c r="E513" s="9">
        <v>5.1082347392256311E-2</v>
      </c>
      <c r="F513" s="9">
        <v>3.0958887589521148E-2</v>
      </c>
      <c r="G513" s="9">
        <v>6.1144077293623887E-2</v>
      </c>
      <c r="H513" s="9">
        <v>2.0897157688153568E-2</v>
      </c>
      <c r="I513">
        <f t="shared" si="14"/>
        <v>-2.5</v>
      </c>
      <c r="J513" s="16">
        <f t="array" ref="J513">IFERROR(INDEX(I$2:I513,MATCH(2,1/(I$2:I513&lt;&gt;0))),0)</f>
        <v>-2.5</v>
      </c>
      <c r="K513" s="16">
        <f t="shared" si="15"/>
        <v>-2.5</v>
      </c>
      <c r="L513" s="16">
        <f>IF(AND(I513&lt;&gt;0,SUM($B$1:I513)=SUM($B$1:I513)),ROW(),0)</f>
        <v>513</v>
      </c>
      <c r="M513" s="16">
        <f t="array" ref="M513">IF(ROW()-IFERROR(INDEX(L$2:L513,MATCH(2,1/(L$2:L513&lt;&gt;0))),0)&gt;22,22,ROW()-IFERROR(INDEX(L$2:L513,MATCH(2,1/(L$2:L513&lt;&gt;0))),0))</f>
        <v>0</v>
      </c>
    </row>
    <row r="514" spans="1:13">
      <c r="A514" s="5">
        <v>44217</v>
      </c>
      <c r="B514" s="9">
        <v>2.8047541822799234E-2</v>
      </c>
      <c r="C514" s="9">
        <v>4.0954879384685408E-2</v>
      </c>
      <c r="D514" s="9">
        <v>1.0085689231442456E-2</v>
      </c>
      <c r="E514" s="9">
        <v>5.1040568616127865E-2</v>
      </c>
      <c r="F514" s="9">
        <v>3.0869190153242951E-2</v>
      </c>
      <c r="G514" s="9">
        <v>6.1126257847570323E-2</v>
      </c>
      <c r="H514" s="9">
        <v>2.0783500921800497E-2</v>
      </c>
      <c r="I514">
        <f t="shared" si="14"/>
        <v>-2.5</v>
      </c>
      <c r="J514" s="16">
        <f t="array" ref="J514">IFERROR(INDEX(I$2:I514,MATCH(2,1/(I$2:I514&lt;&gt;0))),0)</f>
        <v>-2.5</v>
      </c>
      <c r="K514" s="16">
        <f t="shared" si="15"/>
        <v>-2.5</v>
      </c>
      <c r="L514" s="16">
        <f>IF(AND(I514&lt;&gt;0,SUM($B$1:I514)=SUM($B$1:I514)),ROW(),0)</f>
        <v>514</v>
      </c>
      <c r="M514" s="16">
        <f t="array" ref="M514">IF(ROW()-IFERROR(INDEX(L$2:L514,MATCH(2,1/(L$2:L514&lt;&gt;0))),0)&gt;22,22,ROW()-IFERROR(INDEX(L$2:L514,MATCH(2,1/(L$2:L514&lt;&gt;0))),0))</f>
        <v>0</v>
      </c>
    </row>
    <row r="515" spans="1:13">
      <c r="A515" s="5">
        <v>44218</v>
      </c>
      <c r="B515" s="9">
        <v>2.858987639834585E-2</v>
      </c>
      <c r="C515" s="9">
        <v>4.0878899642489974E-2</v>
      </c>
      <c r="D515" s="9">
        <v>1.0104214947956897E-2</v>
      </c>
      <c r="E515" s="9">
        <v>5.0983114590446868E-2</v>
      </c>
      <c r="F515" s="9">
        <v>3.0774684694533077E-2</v>
      </c>
      <c r="G515" s="9">
        <v>6.1087329538403769E-2</v>
      </c>
      <c r="H515" s="9">
        <v>2.067046974657618E-2</v>
      </c>
      <c r="I515">
        <f t="shared" ref="I515:I578" si="16">IF(B515&gt;G515,5,IF(B515&gt;E515,2.5,IF(B515&lt;H515,-5,IF(B515&lt;F515,-2.5,0))))</f>
        <v>-2.5</v>
      </c>
      <c r="J515" s="16">
        <f t="array" ref="J515">IFERROR(INDEX(I$2:I515,MATCH(2,1/(I$2:I515&lt;&gt;0))),0)</f>
        <v>-2.5</v>
      </c>
      <c r="K515" s="16">
        <f t="shared" ref="K515:K578" si="17">IF(J515=0,0,IF(J515&lt;0,-1*(ABS(J515)-M515*ABS(J515)/22),J515-M515*J515/22))</f>
        <v>-2.5</v>
      </c>
      <c r="L515" s="16">
        <f>IF(AND(I515&lt;&gt;0,SUM($B$1:I515)=SUM($B$1:I515)),ROW(),0)</f>
        <v>515</v>
      </c>
      <c r="M515" s="16">
        <f t="array" ref="M515">IF(ROW()-IFERROR(INDEX(L$2:L515,MATCH(2,1/(L$2:L515&lt;&gt;0))),0)&gt;22,22,ROW()-IFERROR(INDEX(L$2:L515,MATCH(2,1/(L$2:L515&lt;&gt;0))),0))</f>
        <v>0</v>
      </c>
    </row>
    <row r="516" spans="1:13">
      <c r="A516" s="5">
        <v>44221</v>
      </c>
      <c r="B516" s="9">
        <v>2.845963447022383E-2</v>
      </c>
      <c r="C516" s="9">
        <v>4.077521135014632E-2</v>
      </c>
      <c r="D516" s="9">
        <v>1.0082475920554427E-2</v>
      </c>
      <c r="E516" s="9">
        <v>5.0857687270700745E-2</v>
      </c>
      <c r="F516" s="9">
        <v>3.0692735429591896E-2</v>
      </c>
      <c r="G516" s="9">
        <v>6.094016319125517E-2</v>
      </c>
      <c r="H516" s="9">
        <v>2.0610259509037467E-2</v>
      </c>
      <c r="I516">
        <f t="shared" si="16"/>
        <v>-2.5</v>
      </c>
      <c r="J516" s="16">
        <f t="array" ref="J516">IFERROR(INDEX(I$2:I516,MATCH(2,1/(I$2:I516&lt;&gt;0))),0)</f>
        <v>-2.5</v>
      </c>
      <c r="K516" s="16">
        <f t="shared" si="17"/>
        <v>-2.5</v>
      </c>
      <c r="L516" s="16">
        <f>IF(AND(I516&lt;&gt;0,SUM($B$1:I516)=SUM($B$1:I516)),ROW(),0)</f>
        <v>516</v>
      </c>
      <c r="M516" s="16">
        <f t="array" ref="M516">IF(ROW()-IFERROR(INDEX(L$2:L516,MATCH(2,1/(L$2:L516&lt;&gt;0))),0)&gt;22,22,ROW()-IFERROR(INDEX(L$2:L516,MATCH(2,1/(L$2:L516&lt;&gt;0))),0))</f>
        <v>0</v>
      </c>
    </row>
    <row r="517" spans="1:13">
      <c r="A517" s="5">
        <v>44222</v>
      </c>
      <c r="B517" s="9">
        <v>2.9098956630144744E-2</v>
      </c>
      <c r="C517" s="9">
        <v>4.0677996021888818E-2</v>
      </c>
      <c r="D517" s="9">
        <v>1.0065202311016173E-2</v>
      </c>
      <c r="E517" s="9">
        <v>5.0743198332904992E-2</v>
      </c>
      <c r="F517" s="9">
        <v>3.0612793710872645E-2</v>
      </c>
      <c r="G517" s="9">
        <v>6.0808400643921165E-2</v>
      </c>
      <c r="H517" s="9">
        <v>2.0547591399856471E-2</v>
      </c>
      <c r="I517">
        <f t="shared" si="16"/>
        <v>-2.5</v>
      </c>
      <c r="J517" s="16">
        <f t="array" ref="J517">IFERROR(INDEX(I$2:I517,MATCH(2,1/(I$2:I517&lt;&gt;0))),0)</f>
        <v>-2.5</v>
      </c>
      <c r="K517" s="16">
        <f t="shared" si="17"/>
        <v>-2.5</v>
      </c>
      <c r="L517" s="16">
        <f>IF(AND(I517&lt;&gt;0,SUM($B$1:I517)=SUM($B$1:I517)),ROW(),0)</f>
        <v>517</v>
      </c>
      <c r="M517" s="16">
        <f t="array" ref="M517">IF(ROW()-IFERROR(INDEX(L$2:L517,MATCH(2,1/(L$2:L517&lt;&gt;0))),0)&gt;22,22,ROW()-IFERROR(INDEX(L$2:L517,MATCH(2,1/(L$2:L517&lt;&gt;0))),0))</f>
        <v>0</v>
      </c>
    </row>
    <row r="518" spans="1:13">
      <c r="A518" s="5">
        <v>44223</v>
      </c>
      <c r="B518" s="9">
        <v>2.8958025908682287E-2</v>
      </c>
      <c r="C518" s="9">
        <v>4.0584776303986853E-2</v>
      </c>
      <c r="D518" s="9">
        <v>1.0053922124466791E-2</v>
      </c>
      <c r="E518" s="9">
        <v>5.0638698428453643E-2</v>
      </c>
      <c r="F518" s="9">
        <v>3.0530854179520062E-2</v>
      </c>
      <c r="G518" s="9">
        <v>6.0692620552920434E-2</v>
      </c>
      <c r="H518" s="9">
        <v>2.0476932055053271E-2</v>
      </c>
      <c r="I518">
        <f t="shared" si="16"/>
        <v>-2.5</v>
      </c>
      <c r="J518" s="16">
        <f t="array" ref="J518">IFERROR(INDEX(I$2:I518,MATCH(2,1/(I$2:I518&lt;&gt;0))),0)</f>
        <v>-2.5</v>
      </c>
      <c r="K518" s="16">
        <f t="shared" si="17"/>
        <v>-2.5</v>
      </c>
      <c r="L518" s="16">
        <f>IF(AND(I518&lt;&gt;0,SUM($B$1:I518)=SUM($B$1:I518)),ROW(),0)</f>
        <v>518</v>
      </c>
      <c r="M518" s="16">
        <f t="array" ref="M518">IF(ROW()-IFERROR(INDEX(L$2:L518,MATCH(2,1/(L$2:L518&lt;&gt;0))),0)&gt;22,22,ROW()-IFERROR(INDEX(L$2:L518,MATCH(2,1/(L$2:L518&lt;&gt;0))),0))</f>
        <v>0</v>
      </c>
    </row>
    <row r="519" spans="1:13">
      <c r="A519" s="5">
        <v>44224</v>
      </c>
      <c r="B519" s="9">
        <v>2.9982164450777275E-2</v>
      </c>
      <c r="C519" s="9">
        <v>4.0494150675111557E-2</v>
      </c>
      <c r="D519" s="9">
        <v>1.0049430086787986E-2</v>
      </c>
      <c r="E519" s="9">
        <v>5.0543580761899541E-2</v>
      </c>
      <c r="F519" s="9">
        <v>3.0444720588323572E-2</v>
      </c>
      <c r="G519" s="9">
        <v>6.0593010848687526E-2</v>
      </c>
      <c r="H519" s="9">
        <v>2.0395290501535584E-2</v>
      </c>
      <c r="I519">
        <f t="shared" si="16"/>
        <v>-2.5</v>
      </c>
      <c r="J519" s="16">
        <f t="array" ref="J519">IFERROR(INDEX(I$2:I519,MATCH(2,1/(I$2:I519&lt;&gt;0))),0)</f>
        <v>-2.5</v>
      </c>
      <c r="K519" s="16">
        <f t="shared" si="17"/>
        <v>-2.5</v>
      </c>
      <c r="L519" s="16">
        <f>IF(AND(I519&lt;&gt;0,SUM($B$1:I519)=SUM($B$1:I519)),ROW(),0)</f>
        <v>519</v>
      </c>
      <c r="M519" s="16">
        <f t="array" ref="M519">IF(ROW()-IFERROR(INDEX(L$2:L519,MATCH(2,1/(L$2:L519&lt;&gt;0))),0)&gt;22,22,ROW()-IFERROR(INDEX(L$2:L519,MATCH(2,1/(L$2:L519&lt;&gt;0))),0))</f>
        <v>0</v>
      </c>
    </row>
    <row r="520" spans="1:13">
      <c r="A520" s="5">
        <v>44225</v>
      </c>
      <c r="B520" s="9">
        <v>3.0364647802667823E-2</v>
      </c>
      <c r="C520" s="9">
        <v>4.0405969376600355E-2</v>
      </c>
      <c r="D520" s="9">
        <v>1.0046975958002578E-2</v>
      </c>
      <c r="E520" s="9">
        <v>5.0452945334602935E-2</v>
      </c>
      <c r="F520" s="9">
        <v>3.0358993418597775E-2</v>
      </c>
      <c r="G520" s="9">
        <v>6.0499921292605507E-2</v>
      </c>
      <c r="H520" s="9">
        <v>2.0312017460595199E-2</v>
      </c>
      <c r="I520">
        <f t="shared" si="16"/>
        <v>0</v>
      </c>
      <c r="J520" s="16">
        <f t="array" ref="J520">IFERROR(INDEX(I$2:I520,MATCH(2,1/(I$2:I520&lt;&gt;0))),0)</f>
        <v>-2.5</v>
      </c>
      <c r="K520" s="16">
        <f t="shared" si="17"/>
        <v>-2.3863636363636362</v>
      </c>
      <c r="L520" s="16">
        <f>IF(AND(I520&lt;&gt;0,SUM($B$1:I520)=SUM($B$1:I520)),ROW(),0)</f>
        <v>0</v>
      </c>
      <c r="M520" s="16">
        <f t="array" ref="M520">IF(ROW()-IFERROR(INDEX(L$2:L520,MATCH(2,1/(L$2:L520&lt;&gt;0))),0)&gt;22,22,ROW()-IFERROR(INDEX(L$2:L520,MATCH(2,1/(L$2:L520&lt;&gt;0))),0))</f>
        <v>1</v>
      </c>
    </row>
    <row r="521" spans="1:13">
      <c r="A521" s="5">
        <v>44228</v>
      </c>
      <c r="B521" s="9">
        <v>3.0196193274696817E-2</v>
      </c>
      <c r="C521" s="9">
        <v>4.0320024693309323E-2</v>
      </c>
      <c r="D521" s="9">
        <v>1.0040953058998695E-2</v>
      </c>
      <c r="E521" s="9">
        <v>5.0360977752308016E-2</v>
      </c>
      <c r="F521" s="9">
        <v>3.0279071634310629E-2</v>
      </c>
      <c r="G521" s="9">
        <v>6.0401930811306709E-2</v>
      </c>
      <c r="H521" s="9">
        <v>2.0238118575311933E-2</v>
      </c>
      <c r="I521">
        <f t="shared" si="16"/>
        <v>-2.5</v>
      </c>
      <c r="J521" s="16">
        <f t="array" ref="J521">IFERROR(INDEX(I$2:I521,MATCH(2,1/(I$2:I521&lt;&gt;0))),0)</f>
        <v>-2.5</v>
      </c>
      <c r="K521" s="16">
        <f t="shared" si="17"/>
        <v>-2.5</v>
      </c>
      <c r="L521" s="16">
        <f>IF(AND(I521&lt;&gt;0,SUM($B$1:I521)=SUM($B$1:I521)),ROW(),0)</f>
        <v>521</v>
      </c>
      <c r="M521" s="16">
        <f t="array" ref="M521">IF(ROW()-IFERROR(INDEX(L$2:L521,MATCH(2,1/(L$2:L521&lt;&gt;0))),0)&gt;22,22,ROW()-IFERROR(INDEX(L$2:L521,MATCH(2,1/(L$2:L521&lt;&gt;0))),0))</f>
        <v>0</v>
      </c>
    </row>
    <row r="522" spans="1:13">
      <c r="A522" s="5">
        <v>44229</v>
      </c>
      <c r="B522" s="9">
        <v>2.9709490991604692E-2</v>
      </c>
      <c r="C522" s="9">
        <v>4.0234339479349686E-2</v>
      </c>
      <c r="D522" s="9">
        <v>1.0035650567526129E-2</v>
      </c>
      <c r="E522" s="9">
        <v>5.0269990046875816E-2</v>
      </c>
      <c r="F522" s="9">
        <v>3.0198688911823555E-2</v>
      </c>
      <c r="G522" s="9">
        <v>6.030564061440194E-2</v>
      </c>
      <c r="H522" s="9">
        <v>2.0163038344297429E-2</v>
      </c>
      <c r="I522">
        <f t="shared" si="16"/>
        <v>-2.5</v>
      </c>
      <c r="J522" s="16">
        <f t="array" ref="J522">IFERROR(INDEX(I$2:I522,MATCH(2,1/(I$2:I522&lt;&gt;0))),0)</f>
        <v>-2.5</v>
      </c>
      <c r="K522" s="16">
        <f t="shared" si="17"/>
        <v>-2.5</v>
      </c>
      <c r="L522" s="16">
        <f>IF(AND(I522&lt;&gt;0,SUM($B$1:I522)=SUM($B$1:I522)),ROW(),0)</f>
        <v>522</v>
      </c>
      <c r="M522" s="16">
        <f t="array" ref="M522">IF(ROW()-IFERROR(INDEX(L$2:L522,MATCH(2,1/(L$2:L522&lt;&gt;0))),0)&gt;22,22,ROW()-IFERROR(INDEX(L$2:L522,MATCH(2,1/(L$2:L522&lt;&gt;0))),0))</f>
        <v>0</v>
      </c>
    </row>
    <row r="523" spans="1:13">
      <c r="A523" s="5">
        <v>44230</v>
      </c>
      <c r="B523" s="9">
        <v>2.9707044130133434E-2</v>
      </c>
      <c r="C523" s="9">
        <v>4.0154276308770505E-2</v>
      </c>
      <c r="D523" s="9">
        <v>1.0034435280725435E-2</v>
      </c>
      <c r="E523" s="9">
        <v>5.0188711589495942E-2</v>
      </c>
      <c r="F523" s="9">
        <v>3.0119841028045068E-2</v>
      </c>
      <c r="G523" s="9">
        <v>6.0223146870221372E-2</v>
      </c>
      <c r="H523" s="9">
        <v>2.0085405747319634E-2</v>
      </c>
      <c r="I523">
        <f t="shared" si="16"/>
        <v>-2.5</v>
      </c>
      <c r="J523" s="16">
        <f t="array" ref="J523">IFERROR(INDEX(I$2:I523,MATCH(2,1/(I$2:I523&lt;&gt;0))),0)</f>
        <v>-2.5</v>
      </c>
      <c r="K523" s="16">
        <f t="shared" si="17"/>
        <v>-2.5</v>
      </c>
      <c r="L523" s="16">
        <f>IF(AND(I523&lt;&gt;0,SUM($B$1:I523)=SUM($B$1:I523)),ROW(),0)</f>
        <v>523</v>
      </c>
      <c r="M523" s="16">
        <f t="array" ref="M523">IF(ROW()-IFERROR(INDEX(L$2:L523,MATCH(2,1/(L$2:L523&lt;&gt;0))),0)&gt;22,22,ROW()-IFERROR(INDEX(L$2:L523,MATCH(2,1/(L$2:L523&lt;&gt;0))),0))</f>
        <v>0</v>
      </c>
    </row>
    <row r="524" spans="1:13">
      <c r="A524" s="5">
        <v>44231</v>
      </c>
      <c r="B524" s="9">
        <v>3.0323780455450353E-2</v>
      </c>
      <c r="C524" s="9">
        <v>4.0068457641980255E-2</v>
      </c>
      <c r="D524" s="9">
        <v>1.0033241934367847E-2</v>
      </c>
      <c r="E524" s="9">
        <v>5.0101699576348101E-2</v>
      </c>
      <c r="F524" s="9">
        <v>3.003521570761241E-2</v>
      </c>
      <c r="G524" s="9">
        <v>6.0134941510715953E-2</v>
      </c>
      <c r="H524" s="9">
        <v>2.0001973773244561E-2</v>
      </c>
      <c r="I524">
        <f t="shared" si="16"/>
        <v>0</v>
      </c>
      <c r="J524" s="16">
        <f t="array" ref="J524">IFERROR(INDEX(I$2:I524,MATCH(2,1/(I$2:I524&lt;&gt;0))),0)</f>
        <v>-2.5</v>
      </c>
      <c r="K524" s="16">
        <f t="shared" si="17"/>
        <v>-2.3863636363636362</v>
      </c>
      <c r="L524" s="16">
        <f>IF(AND(I524&lt;&gt;0,SUM($B$1:I524)=SUM($B$1:I524)),ROW(),0)</f>
        <v>0</v>
      </c>
      <c r="M524" s="16">
        <f t="array" ref="M524">IF(ROW()-IFERROR(INDEX(L$2:L524,MATCH(2,1/(L$2:L524&lt;&gt;0))),0)&gt;22,22,ROW()-IFERROR(INDEX(L$2:L524,MATCH(2,1/(L$2:L524&lt;&gt;0))),0))</f>
        <v>1</v>
      </c>
    </row>
    <row r="525" spans="1:13">
      <c r="A525" s="5">
        <v>44232</v>
      </c>
      <c r="B525" s="9">
        <v>3.0187734482712163E-2</v>
      </c>
      <c r="C525" s="9">
        <v>3.9978812696256E-2</v>
      </c>
      <c r="D525" s="9">
        <v>1.0037489469105473E-2</v>
      </c>
      <c r="E525" s="9">
        <v>5.0016302165361473E-2</v>
      </c>
      <c r="F525" s="9">
        <v>2.9941323227150526E-2</v>
      </c>
      <c r="G525" s="9">
        <v>6.0053791634466946E-2</v>
      </c>
      <c r="H525" s="9">
        <v>1.9903833758045053E-2</v>
      </c>
      <c r="I525">
        <f t="shared" si="16"/>
        <v>0</v>
      </c>
      <c r="J525" s="16">
        <f t="array" ref="J525">IFERROR(INDEX(I$2:I525,MATCH(2,1/(I$2:I525&lt;&gt;0))),0)</f>
        <v>-2.5</v>
      </c>
      <c r="K525" s="16">
        <f t="shared" si="17"/>
        <v>-2.2727272727272729</v>
      </c>
      <c r="L525" s="16">
        <f>IF(AND(I525&lt;&gt;0,SUM($B$1:I525)=SUM($B$1:I525)),ROW(),0)</f>
        <v>0</v>
      </c>
      <c r="M525" s="16">
        <f t="array" ref="M525">IF(ROW()-IFERROR(INDEX(L$2:L525,MATCH(2,1/(L$2:L525&lt;&gt;0))),0)&gt;22,22,ROW()-IFERROR(INDEX(L$2:L525,MATCH(2,1/(L$2:L525&lt;&gt;0))),0))</f>
        <v>2</v>
      </c>
    </row>
    <row r="526" spans="1:13">
      <c r="A526" s="5">
        <v>44234</v>
      </c>
      <c r="B526" s="9">
        <v>3.0338734482712168E-2</v>
      </c>
      <c r="C526" s="9">
        <v>3.9894086898658421E-2</v>
      </c>
      <c r="D526" s="9">
        <v>1.0053006685158426E-2</v>
      </c>
      <c r="E526" s="9">
        <v>4.9947093583816847E-2</v>
      </c>
      <c r="F526" s="9">
        <v>2.9841080213499994E-2</v>
      </c>
      <c r="G526" s="9">
        <v>6.0000100268975273E-2</v>
      </c>
      <c r="H526" s="9">
        <v>1.9788073528341568E-2</v>
      </c>
      <c r="I526">
        <f t="shared" si="16"/>
        <v>0</v>
      </c>
      <c r="J526" s="16">
        <f t="array" ref="J526">IFERROR(INDEX(I$2:I526,MATCH(2,1/(I$2:I526&lt;&gt;0))),0)</f>
        <v>-2.5</v>
      </c>
      <c r="K526" s="16">
        <f t="shared" si="17"/>
        <v>-2.1590909090909092</v>
      </c>
      <c r="L526" s="16">
        <f>IF(AND(I526&lt;&gt;0,SUM($B$1:I526)=SUM($B$1:I526)),ROW(),0)</f>
        <v>0</v>
      </c>
      <c r="M526" s="16">
        <f t="array" ref="M526">IF(ROW()-IFERROR(INDEX(L$2:L526,MATCH(2,1/(L$2:L526&lt;&gt;0))),0)&gt;22,22,ROW()-IFERROR(INDEX(L$2:L526,MATCH(2,1/(L$2:L526&lt;&gt;0))),0))</f>
        <v>3</v>
      </c>
    </row>
    <row r="527" spans="1:13">
      <c r="A527" s="5">
        <v>44235</v>
      </c>
      <c r="B527" s="9">
        <v>2.9523558571487626E-2</v>
      </c>
      <c r="C527" s="9">
        <v>3.9805852263153453E-2</v>
      </c>
      <c r="D527" s="9">
        <v>1.0072739558223295E-2</v>
      </c>
      <c r="E527" s="9">
        <v>4.9878591821376744E-2</v>
      </c>
      <c r="F527" s="9">
        <v>2.9733112704930158E-2</v>
      </c>
      <c r="G527" s="9">
        <v>5.9951331379600042E-2</v>
      </c>
      <c r="H527" s="9">
        <v>1.9660373146706864E-2</v>
      </c>
      <c r="I527">
        <f t="shared" si="16"/>
        <v>-2.5</v>
      </c>
      <c r="J527" s="16">
        <f t="array" ref="J527">IFERROR(INDEX(I$2:I527,MATCH(2,1/(I$2:I527&lt;&gt;0))),0)</f>
        <v>-2.5</v>
      </c>
      <c r="K527" s="16">
        <f t="shared" si="17"/>
        <v>-2.5</v>
      </c>
      <c r="L527" s="16">
        <f>IF(AND(I527&lt;&gt;0,SUM($B$1:I527)=SUM($B$1:I527)),ROW(),0)</f>
        <v>527</v>
      </c>
      <c r="M527" s="16">
        <f t="array" ref="M527">IF(ROW()-IFERROR(INDEX(L$2:L527,MATCH(2,1/(L$2:L527&lt;&gt;0))),0)&gt;22,22,ROW()-IFERROR(INDEX(L$2:L527,MATCH(2,1/(L$2:L527&lt;&gt;0))),0))</f>
        <v>0</v>
      </c>
    </row>
    <row r="528" spans="1:13">
      <c r="A528" s="5">
        <v>44236</v>
      </c>
      <c r="B528" s="9">
        <v>2.8342523727745005E-2</v>
      </c>
      <c r="C528" s="9">
        <v>3.9716005237327802E-2</v>
      </c>
      <c r="D528" s="9">
        <v>1.0091453341958033E-2</v>
      </c>
      <c r="E528" s="9">
        <v>4.9807458579285833E-2</v>
      </c>
      <c r="F528" s="9">
        <v>2.962455189536977E-2</v>
      </c>
      <c r="G528" s="9">
        <v>5.9898911921243872E-2</v>
      </c>
      <c r="H528" s="9">
        <v>1.9533098553411735E-2</v>
      </c>
      <c r="I528">
        <f t="shared" si="16"/>
        <v>-2.5</v>
      </c>
      <c r="J528" s="16">
        <f t="array" ref="J528">IFERROR(INDEX(I$2:I528,MATCH(2,1/(I$2:I528&lt;&gt;0))),0)</f>
        <v>-2.5</v>
      </c>
      <c r="K528" s="16">
        <f t="shared" si="17"/>
        <v>-2.5</v>
      </c>
      <c r="L528" s="16">
        <f>IF(AND(I528&lt;&gt;0,SUM($B$1:I528)=SUM($B$1:I528)),ROW(),0)</f>
        <v>528</v>
      </c>
      <c r="M528" s="16">
        <f t="array" ref="M528">IF(ROW()-IFERROR(INDEX(L$2:L528,MATCH(2,1/(L$2:L528&lt;&gt;0))),0)&gt;22,22,ROW()-IFERROR(INDEX(L$2:L528,MATCH(2,1/(L$2:L528&lt;&gt;0))),0))</f>
        <v>0</v>
      </c>
    </row>
    <row r="529" spans="1:13">
      <c r="A529" s="5">
        <v>44237</v>
      </c>
      <c r="B529" s="9">
        <v>2.750597511442171E-2</v>
      </c>
      <c r="C529" s="9">
        <v>3.9632957258882356E-2</v>
      </c>
      <c r="D529" s="9">
        <v>1.0114628939058542E-2</v>
      </c>
      <c r="E529" s="9">
        <v>4.9747586197940896E-2</v>
      </c>
      <c r="F529" s="9">
        <v>2.9518328319823817E-2</v>
      </c>
      <c r="G529" s="9">
        <v>5.9862215136999436E-2</v>
      </c>
      <c r="H529" s="9">
        <v>1.9403699380765273E-2</v>
      </c>
      <c r="I529">
        <f t="shared" si="16"/>
        <v>-2.5</v>
      </c>
      <c r="J529" s="16">
        <f t="array" ref="J529">IFERROR(INDEX(I$2:I529,MATCH(2,1/(I$2:I529&lt;&gt;0))),0)</f>
        <v>-2.5</v>
      </c>
      <c r="K529" s="16">
        <f t="shared" si="17"/>
        <v>-2.5</v>
      </c>
      <c r="L529" s="16">
        <f>IF(AND(I529&lt;&gt;0,SUM($B$1:I529)=SUM($B$1:I529)),ROW(),0)</f>
        <v>529</v>
      </c>
      <c r="M529" s="16">
        <f t="array" ref="M529">IF(ROW()-IFERROR(INDEX(L$2:L529,MATCH(2,1/(L$2:L529&lt;&gt;0))),0)&gt;22,22,ROW()-IFERROR(INDEX(L$2:L529,MATCH(2,1/(L$2:L529&lt;&gt;0))),0))</f>
        <v>0</v>
      </c>
    </row>
    <row r="530" spans="1:13">
      <c r="A530" s="5">
        <v>44245</v>
      </c>
      <c r="B530" s="9">
        <v>2.6570170167566874E-2</v>
      </c>
      <c r="C530" s="9">
        <v>3.9552378139411301E-2</v>
      </c>
      <c r="D530" s="9">
        <v>1.0135824498239361E-2</v>
      </c>
      <c r="E530" s="9">
        <v>4.9688202637650662E-2</v>
      </c>
      <c r="F530" s="9">
        <v>2.941655364117194E-2</v>
      </c>
      <c r="G530" s="9">
        <v>5.9824027135890023E-2</v>
      </c>
      <c r="H530" s="9">
        <v>1.9280729142932579E-2</v>
      </c>
      <c r="I530">
        <f t="shared" si="16"/>
        <v>-2.5</v>
      </c>
      <c r="J530" s="16">
        <f t="array" ref="J530">IFERROR(INDEX(I$2:I530,MATCH(2,1/(I$2:I530&lt;&gt;0))),0)</f>
        <v>-2.5</v>
      </c>
      <c r="K530" s="16">
        <f t="shared" si="17"/>
        <v>-2.5</v>
      </c>
      <c r="L530" s="16">
        <f>IF(AND(I530&lt;&gt;0,SUM($B$1:I530)=SUM($B$1:I530)),ROW(),0)</f>
        <v>530</v>
      </c>
      <c r="M530" s="16">
        <f t="array" ref="M530">IF(ROW()-IFERROR(INDEX(L$2:L530,MATCH(2,1/(L$2:L530&lt;&gt;0))),0)&gt;22,22,ROW()-IFERROR(INDEX(L$2:L530,MATCH(2,1/(L$2:L530&lt;&gt;0))),0))</f>
        <v>0</v>
      </c>
    </row>
    <row r="531" spans="1:13">
      <c r="A531" s="5">
        <v>44246</v>
      </c>
      <c r="B531" s="9">
        <v>2.6430101516200566E-2</v>
      </c>
      <c r="C531" s="9">
        <v>3.9469882243058897E-2</v>
      </c>
      <c r="D531" s="9">
        <v>1.0153729007591209E-2</v>
      </c>
      <c r="E531" s="9">
        <v>4.962361125065011E-2</v>
      </c>
      <c r="F531" s="9">
        <v>2.9316153235467688E-2</v>
      </c>
      <c r="G531" s="9">
        <v>5.9777340258241315E-2</v>
      </c>
      <c r="H531" s="9">
        <v>1.9162424227876479E-2</v>
      </c>
      <c r="I531">
        <f t="shared" si="16"/>
        <v>-2.5</v>
      </c>
      <c r="J531" s="16">
        <f t="array" ref="J531">IFERROR(INDEX(I$2:I531,MATCH(2,1/(I$2:I531&lt;&gt;0))),0)</f>
        <v>-2.5</v>
      </c>
      <c r="K531" s="16">
        <f t="shared" si="17"/>
        <v>-2.5</v>
      </c>
      <c r="L531" s="16">
        <f>IF(AND(I531&lt;&gt;0,SUM($B$1:I531)=SUM($B$1:I531)),ROW(),0)</f>
        <v>531</v>
      </c>
      <c r="M531" s="16">
        <f t="array" ref="M531">IF(ROW()-IFERROR(INDEX(L$2:L531,MATCH(2,1/(L$2:L531&lt;&gt;0))),0)&gt;22,22,ROW()-IFERROR(INDEX(L$2:L531,MATCH(2,1/(L$2:L531&lt;&gt;0))),0))</f>
        <v>0</v>
      </c>
    </row>
    <row r="532" spans="1:13">
      <c r="A532" s="5">
        <v>44247</v>
      </c>
      <c r="B532" s="9">
        <v>2.6474101516200561E-2</v>
      </c>
      <c r="C532" s="9">
        <v>3.9390526211817593E-2</v>
      </c>
      <c r="D532" s="9">
        <v>1.0162106711158985E-2</v>
      </c>
      <c r="E532" s="9">
        <v>4.9552632922976576E-2</v>
      </c>
      <c r="F532" s="9">
        <v>2.922841950065861E-2</v>
      </c>
      <c r="G532" s="9">
        <v>5.9714739634135566E-2</v>
      </c>
      <c r="H532" s="9">
        <v>1.9066312789499624E-2</v>
      </c>
      <c r="I532">
        <f t="shared" si="16"/>
        <v>-2.5</v>
      </c>
      <c r="J532" s="16">
        <f t="array" ref="J532">IFERROR(INDEX(I$2:I532,MATCH(2,1/(I$2:I532&lt;&gt;0))),0)</f>
        <v>-2.5</v>
      </c>
      <c r="K532" s="16">
        <f t="shared" si="17"/>
        <v>-2.5</v>
      </c>
      <c r="L532" s="16">
        <f>IF(AND(I532&lt;&gt;0,SUM($B$1:I532)=SUM($B$1:I532)),ROW(),0)</f>
        <v>532</v>
      </c>
      <c r="M532" s="16">
        <f t="array" ref="M532">IF(ROW()-IFERROR(INDEX(L$2:L532,MATCH(2,1/(L$2:L532&lt;&gt;0))),0)&gt;22,22,ROW()-IFERROR(INDEX(L$2:L532,MATCH(2,1/(L$2:L532&lt;&gt;0))),0))</f>
        <v>0</v>
      </c>
    </row>
    <row r="533" spans="1:13">
      <c r="A533" s="5">
        <v>44249</v>
      </c>
      <c r="B533" s="9">
        <v>2.6856934661706328E-2</v>
      </c>
      <c r="C533" s="9">
        <v>3.9305933542758756E-2</v>
      </c>
      <c r="D533" s="9">
        <v>1.0171470537184526E-2</v>
      </c>
      <c r="E533" s="9">
        <v>4.9477404079943284E-2</v>
      </c>
      <c r="F533" s="9">
        <v>2.9134463005574228E-2</v>
      </c>
      <c r="G533" s="9">
        <v>5.9648874617127812E-2</v>
      </c>
      <c r="H533" s="9">
        <v>1.8962992468389703E-2</v>
      </c>
      <c r="I533">
        <f t="shared" si="16"/>
        <v>-2.5</v>
      </c>
      <c r="J533" s="16">
        <f t="array" ref="J533">IFERROR(INDEX(I$2:I533,MATCH(2,1/(I$2:I533&lt;&gt;0))),0)</f>
        <v>-2.5</v>
      </c>
      <c r="K533" s="16">
        <f t="shared" si="17"/>
        <v>-2.5</v>
      </c>
      <c r="L533" s="16">
        <f>IF(AND(I533&lt;&gt;0,SUM($B$1:I533)=SUM($B$1:I533)),ROW(),0)</f>
        <v>533</v>
      </c>
      <c r="M533" s="16">
        <f t="array" ref="M533">IF(ROW()-IFERROR(INDEX(L$2:L533,MATCH(2,1/(L$2:L533&lt;&gt;0))),0)&gt;22,22,ROW()-IFERROR(INDEX(L$2:L533,MATCH(2,1/(L$2:L533&lt;&gt;0))),0))</f>
        <v>0</v>
      </c>
    </row>
    <row r="534" spans="1:13">
      <c r="A534" s="5">
        <v>44250</v>
      </c>
      <c r="B534" s="9">
        <v>2.6997369989047199E-2</v>
      </c>
      <c r="C534" s="9">
        <v>3.922622675901552E-2</v>
      </c>
      <c r="D534" s="9">
        <v>1.0173959612968577E-2</v>
      </c>
      <c r="E534" s="9">
        <v>4.9400186371984095E-2</v>
      </c>
      <c r="F534" s="9">
        <v>2.9052267146046945E-2</v>
      </c>
      <c r="G534" s="9">
        <v>5.957414598495267E-2</v>
      </c>
      <c r="H534" s="9">
        <v>1.8878307533078367E-2</v>
      </c>
      <c r="I534">
        <f t="shared" si="16"/>
        <v>-2.5</v>
      </c>
      <c r="J534" s="16">
        <f t="array" ref="J534">IFERROR(INDEX(I$2:I534,MATCH(2,1/(I$2:I534&lt;&gt;0))),0)</f>
        <v>-2.5</v>
      </c>
      <c r="K534" s="16">
        <f t="shared" si="17"/>
        <v>-2.5</v>
      </c>
      <c r="L534" s="16">
        <f>IF(AND(I534&lt;&gt;0,SUM($B$1:I534)=SUM($B$1:I534)),ROW(),0)</f>
        <v>534</v>
      </c>
      <c r="M534" s="16">
        <f t="array" ref="M534">IF(ROW()-IFERROR(INDEX(L$2:L534,MATCH(2,1/(L$2:L534&lt;&gt;0))),0)&gt;22,22,ROW()-IFERROR(INDEX(L$2:L534,MATCH(2,1/(L$2:L534&lt;&gt;0))),0))</f>
        <v>0</v>
      </c>
    </row>
    <row r="535" spans="1:13">
      <c r="A535" s="5">
        <v>44251</v>
      </c>
      <c r="B535" s="9">
        <v>2.8438317752728183E-2</v>
      </c>
      <c r="C535" s="9">
        <v>3.9130969729935308E-2</v>
      </c>
      <c r="D535" s="9">
        <v>1.016337333928803E-2</v>
      </c>
      <c r="E535" s="9">
        <v>4.929434306922334E-2</v>
      </c>
      <c r="F535" s="9">
        <v>2.8967596390647277E-2</v>
      </c>
      <c r="G535" s="9">
        <v>5.9457716408511371E-2</v>
      </c>
      <c r="H535" s="9">
        <v>1.8804223051359249E-2</v>
      </c>
      <c r="I535">
        <f t="shared" si="16"/>
        <v>-2.5</v>
      </c>
      <c r="J535" s="16">
        <f t="array" ref="J535">IFERROR(INDEX(I$2:I535,MATCH(2,1/(I$2:I535&lt;&gt;0))),0)</f>
        <v>-2.5</v>
      </c>
      <c r="K535" s="16">
        <f t="shared" si="17"/>
        <v>-2.5</v>
      </c>
      <c r="L535" s="16">
        <f>IF(AND(I535&lt;&gt;0,SUM($B$1:I535)=SUM($B$1:I535)),ROW(),0)</f>
        <v>535</v>
      </c>
      <c r="M535" s="16">
        <f t="array" ref="M535">IF(ROW()-IFERROR(INDEX(L$2:L535,MATCH(2,1/(L$2:L535&lt;&gt;0))),0)&gt;22,22,ROW()-IFERROR(INDEX(L$2:L535,MATCH(2,1/(L$2:L535&lt;&gt;0))),0))</f>
        <v>0</v>
      </c>
    </row>
    <row r="536" spans="1:13">
      <c r="A536" s="5">
        <v>44252</v>
      </c>
      <c r="B536" s="9">
        <v>2.7648752744829044E-2</v>
      </c>
      <c r="C536" s="9">
        <v>3.9045490576549942E-2</v>
      </c>
      <c r="D536" s="9">
        <v>1.0155009183858839E-2</v>
      </c>
      <c r="E536" s="9">
        <v>4.9200499760408779E-2</v>
      </c>
      <c r="F536" s="9">
        <v>2.8890481392691104E-2</v>
      </c>
      <c r="G536" s="9">
        <v>5.9355508944267624E-2</v>
      </c>
      <c r="H536" s="9">
        <v>1.8735472208832264E-2</v>
      </c>
      <c r="I536">
        <f t="shared" si="16"/>
        <v>-2.5</v>
      </c>
      <c r="J536" s="16">
        <f t="array" ref="J536">IFERROR(INDEX(I$2:I536,MATCH(2,1/(I$2:I536&lt;&gt;0))),0)</f>
        <v>-2.5</v>
      </c>
      <c r="K536" s="16">
        <f t="shared" si="17"/>
        <v>-2.5</v>
      </c>
      <c r="L536" s="16">
        <f>IF(AND(I536&lt;&gt;0,SUM($B$1:I536)=SUM($B$1:I536)),ROW(),0)</f>
        <v>536</v>
      </c>
      <c r="M536" s="16">
        <f t="array" ref="M536">IF(ROW()-IFERROR(INDEX(L$2:L536,MATCH(2,1/(L$2:L536&lt;&gt;0))),0)&gt;22,22,ROW()-IFERROR(INDEX(L$2:L536,MATCH(2,1/(L$2:L536&lt;&gt;0))),0))</f>
        <v>0</v>
      </c>
    </row>
    <row r="537" spans="1:13">
      <c r="A537" s="5">
        <v>44253</v>
      </c>
      <c r="B537" s="9">
        <v>2.8985059614072654E-2</v>
      </c>
      <c r="C537" s="9">
        <v>3.8957864317940599E-2</v>
      </c>
      <c r="D537" s="9">
        <v>1.0155814776704256E-2</v>
      </c>
      <c r="E537" s="9">
        <v>4.9113679094644855E-2</v>
      </c>
      <c r="F537" s="9">
        <v>2.8802049541236344E-2</v>
      </c>
      <c r="G537" s="9">
        <v>5.926949387134911E-2</v>
      </c>
      <c r="H537" s="9">
        <v>1.8646234764532088E-2</v>
      </c>
      <c r="I537">
        <f t="shared" si="16"/>
        <v>0</v>
      </c>
      <c r="J537" s="16">
        <f t="array" ref="J537">IFERROR(INDEX(I$2:I537,MATCH(2,1/(I$2:I537&lt;&gt;0))),0)</f>
        <v>-2.5</v>
      </c>
      <c r="K537" s="16">
        <f t="shared" si="17"/>
        <v>-2.3863636363636362</v>
      </c>
      <c r="L537" s="16">
        <f>IF(AND(I537&lt;&gt;0,SUM($B$1:I537)=SUM($B$1:I537)),ROW(),0)</f>
        <v>0</v>
      </c>
      <c r="M537" s="16">
        <f t="array" ref="M537">IF(ROW()-IFERROR(INDEX(L$2:L537,MATCH(2,1/(L$2:L537&lt;&gt;0))),0)&gt;22,22,ROW()-IFERROR(INDEX(L$2:L537,MATCH(2,1/(L$2:L537&lt;&gt;0))),0))</f>
        <v>1</v>
      </c>
    </row>
    <row r="538" spans="1:13">
      <c r="A538" s="5">
        <v>44256</v>
      </c>
      <c r="B538" s="9">
        <v>2.8401551949010416E-2</v>
      </c>
      <c r="C538" s="9">
        <v>3.8873659217880156E-2</v>
      </c>
      <c r="D538" s="9">
        <v>1.0150345591869834E-2</v>
      </c>
      <c r="E538" s="9">
        <v>4.9024004809749992E-2</v>
      </c>
      <c r="F538" s="9">
        <v>2.872331362601032E-2</v>
      </c>
      <c r="G538" s="9">
        <v>5.9174350401619821E-2</v>
      </c>
      <c r="H538" s="9">
        <v>1.8572968034140488E-2</v>
      </c>
      <c r="I538">
        <f t="shared" si="16"/>
        <v>-2.5</v>
      </c>
      <c r="J538" s="16">
        <f t="array" ref="J538">IFERROR(INDEX(I$2:I538,MATCH(2,1/(I$2:I538&lt;&gt;0))),0)</f>
        <v>-2.5</v>
      </c>
      <c r="K538" s="16">
        <f t="shared" si="17"/>
        <v>-2.5</v>
      </c>
      <c r="L538" s="16">
        <f>IF(AND(I538&lt;&gt;0,SUM($B$1:I538)=SUM($B$1:I538)),ROW(),0)</f>
        <v>538</v>
      </c>
      <c r="M538" s="16">
        <f t="array" ref="M538">IF(ROW()-IFERROR(INDEX(L$2:L538,MATCH(2,1/(L$2:L538&lt;&gt;0))),0)&gt;22,22,ROW()-IFERROR(INDEX(L$2:L538,MATCH(2,1/(L$2:L538&lt;&gt;0))),0))</f>
        <v>0</v>
      </c>
    </row>
    <row r="539" spans="1:13">
      <c r="A539" s="5">
        <v>44257</v>
      </c>
      <c r="B539" s="9">
        <v>2.9397415254157171E-2</v>
      </c>
      <c r="C539" s="9">
        <v>3.8795258783041374E-2</v>
      </c>
      <c r="D539" s="9">
        <v>1.0150441599201133E-2</v>
      </c>
      <c r="E539" s="9">
        <v>4.894570038224251E-2</v>
      </c>
      <c r="F539" s="9">
        <v>2.8644817183840241E-2</v>
      </c>
      <c r="G539" s="9">
        <v>5.909614198144364E-2</v>
      </c>
      <c r="H539" s="9">
        <v>1.8494375584639108E-2</v>
      </c>
      <c r="I539">
        <f t="shared" si="16"/>
        <v>0</v>
      </c>
      <c r="J539" s="16">
        <f t="array" ref="J539">IFERROR(INDEX(I$2:I539,MATCH(2,1/(I$2:I539&lt;&gt;0))),0)</f>
        <v>-2.5</v>
      </c>
      <c r="K539" s="16">
        <f t="shared" si="17"/>
        <v>-2.3863636363636362</v>
      </c>
      <c r="L539" s="16">
        <f>IF(AND(I539&lt;&gt;0,SUM($B$1:I539)=SUM($B$1:I539)),ROW(),0)</f>
        <v>0</v>
      </c>
      <c r="M539" s="16">
        <f t="array" ref="M539">IF(ROW()-IFERROR(INDEX(L$2:L539,MATCH(2,1/(L$2:L539&lt;&gt;0))),0)&gt;22,22,ROW()-IFERROR(INDEX(L$2:L539,MATCH(2,1/(L$2:L539&lt;&gt;0))),0))</f>
        <v>1</v>
      </c>
    </row>
    <row r="540" spans="1:13">
      <c r="A540" s="5">
        <v>44258</v>
      </c>
      <c r="B540" s="9">
        <v>2.7955031244047239E-2</v>
      </c>
      <c r="C540" s="9">
        <v>3.8717414956133719E-2</v>
      </c>
      <c r="D540" s="9">
        <v>1.013831048506619E-2</v>
      </c>
      <c r="E540" s="9">
        <v>4.8855725441199913E-2</v>
      </c>
      <c r="F540" s="9">
        <v>2.857910447106753E-2</v>
      </c>
      <c r="G540" s="9">
        <v>5.8994035926266099E-2</v>
      </c>
      <c r="H540" s="9">
        <v>1.844079398600134E-2</v>
      </c>
      <c r="I540">
        <f t="shared" si="16"/>
        <v>-2.5</v>
      </c>
      <c r="J540" s="16">
        <f t="array" ref="J540">IFERROR(INDEX(I$2:I540,MATCH(2,1/(I$2:I540&lt;&gt;0))),0)</f>
        <v>-2.5</v>
      </c>
      <c r="K540" s="16">
        <f t="shared" si="17"/>
        <v>-2.5</v>
      </c>
      <c r="L540" s="16">
        <f>IF(AND(I540&lt;&gt;0,SUM($B$1:I540)=SUM($B$1:I540)),ROW(),0)</f>
        <v>540</v>
      </c>
      <c r="M540" s="16">
        <f t="array" ref="M540">IF(ROW()-IFERROR(INDEX(L$2:L540,MATCH(2,1/(L$2:L540&lt;&gt;0))),0)&gt;22,22,ROW()-IFERROR(INDEX(L$2:L540,MATCH(2,1/(L$2:L540&lt;&gt;0))),0))</f>
        <v>0</v>
      </c>
    </row>
    <row r="541" spans="1:13">
      <c r="A541" s="5">
        <v>44259</v>
      </c>
      <c r="B541" s="9">
        <v>2.9049574485182569E-2</v>
      </c>
      <c r="C541" s="9">
        <v>3.8630686389429611E-2</v>
      </c>
      <c r="D541" s="9">
        <v>1.0104645751321284E-2</v>
      </c>
      <c r="E541" s="9">
        <v>4.8735332140750896E-2</v>
      </c>
      <c r="F541" s="9">
        <v>2.8526040638108326E-2</v>
      </c>
      <c r="G541" s="9">
        <v>5.8839977892072182E-2</v>
      </c>
      <c r="H541" s="9">
        <v>1.8421394886787044E-2</v>
      </c>
      <c r="I541">
        <f t="shared" si="16"/>
        <v>0</v>
      </c>
      <c r="J541" s="16">
        <f t="array" ref="J541">IFERROR(INDEX(I$2:I541,MATCH(2,1/(I$2:I541&lt;&gt;0))),0)</f>
        <v>-2.5</v>
      </c>
      <c r="K541" s="16">
        <f t="shared" si="17"/>
        <v>-2.3863636363636362</v>
      </c>
      <c r="L541" s="16">
        <f>IF(AND(I541&lt;&gt;0,SUM($B$1:I541)=SUM($B$1:I541)),ROW(),0)</f>
        <v>0</v>
      </c>
      <c r="M541" s="16">
        <f t="array" ref="M541">IF(ROW()-IFERROR(INDEX(L$2:L541,MATCH(2,1/(L$2:L541&lt;&gt;0))),0)&gt;22,22,ROW()-IFERROR(INDEX(L$2:L541,MATCH(2,1/(L$2:L541&lt;&gt;0))),0))</f>
        <v>1</v>
      </c>
    </row>
    <row r="542" spans="1:13">
      <c r="A542" s="5">
        <v>44260</v>
      </c>
      <c r="B542" s="9">
        <v>2.9021974712002303E-2</v>
      </c>
      <c r="C542" s="9">
        <v>3.8551802037470467E-2</v>
      </c>
      <c r="D542" s="9">
        <v>1.0079752600899123E-2</v>
      </c>
      <c r="E542" s="9">
        <v>4.8631554638369587E-2</v>
      </c>
      <c r="F542" s="9">
        <v>2.8472049436571344E-2</v>
      </c>
      <c r="G542" s="9">
        <v>5.8711307239268713E-2</v>
      </c>
      <c r="H542" s="9">
        <v>1.8392296835672221E-2</v>
      </c>
      <c r="I542">
        <f t="shared" si="16"/>
        <v>0</v>
      </c>
      <c r="J542" s="16">
        <f t="array" ref="J542">IFERROR(INDEX(I$2:I542,MATCH(2,1/(I$2:I542&lt;&gt;0))),0)</f>
        <v>-2.5</v>
      </c>
      <c r="K542" s="16">
        <f t="shared" si="17"/>
        <v>-2.2727272727272729</v>
      </c>
      <c r="L542" s="16">
        <f>IF(AND(I542&lt;&gt;0,SUM($B$1:I542)=SUM($B$1:I542)),ROW(),0)</f>
        <v>0</v>
      </c>
      <c r="M542" s="16">
        <f t="array" ref="M542">IF(ROW()-IFERROR(INDEX(L$2:L542,MATCH(2,1/(L$2:L542&lt;&gt;0))),0)&gt;22,22,ROW()-IFERROR(INDEX(L$2:L542,MATCH(2,1/(L$2:L542&lt;&gt;0))),0))</f>
        <v>2</v>
      </c>
    </row>
    <row r="543" spans="1:13">
      <c r="A543" s="5">
        <v>44263</v>
      </c>
      <c r="B543" s="9">
        <v>3.0606749226480157E-2</v>
      </c>
      <c r="C543" s="9">
        <v>3.8466361343568081E-2</v>
      </c>
      <c r="D543" s="9">
        <v>1.0057406644137261E-2</v>
      </c>
      <c r="E543" s="9">
        <v>4.8523767987705343E-2</v>
      </c>
      <c r="F543" s="9">
        <v>2.8408954699430819E-2</v>
      </c>
      <c r="G543" s="9">
        <v>5.8581174631842606E-2</v>
      </c>
      <c r="H543" s="9">
        <v>1.835154805529356E-2</v>
      </c>
      <c r="I543">
        <f t="shared" si="16"/>
        <v>0</v>
      </c>
      <c r="J543" s="16">
        <f t="array" ref="J543">IFERROR(INDEX(I$2:I543,MATCH(2,1/(I$2:I543&lt;&gt;0))),0)</f>
        <v>-2.5</v>
      </c>
      <c r="K543" s="16">
        <f t="shared" si="17"/>
        <v>-2.1590909090909092</v>
      </c>
      <c r="L543" s="16">
        <f>IF(AND(I543&lt;&gt;0,SUM($B$1:I543)=SUM($B$1:I543)),ROW(),0)</f>
        <v>0</v>
      </c>
      <c r="M543" s="16">
        <f t="array" ref="M543">IF(ROW()-IFERROR(INDEX(L$2:L543,MATCH(2,1/(L$2:L543&lt;&gt;0))),0)&gt;22,22,ROW()-IFERROR(INDEX(L$2:L543,MATCH(2,1/(L$2:L543&lt;&gt;0))),0))</f>
        <v>3</v>
      </c>
    </row>
    <row r="544" spans="1:13">
      <c r="A544" s="5">
        <v>44264</v>
      </c>
      <c r="B544" s="9">
        <v>3.1761753004934584E-2</v>
      </c>
      <c r="C544" s="9">
        <v>3.8374394709539017E-2</v>
      </c>
      <c r="D544" s="9">
        <v>1.0028031678191824E-2</v>
      </c>
      <c r="E544" s="9">
        <v>4.8402426387730839E-2</v>
      </c>
      <c r="F544" s="9">
        <v>2.8346363031347195E-2</v>
      </c>
      <c r="G544" s="9">
        <v>5.8430458065922661E-2</v>
      </c>
      <c r="H544" s="9">
        <v>1.831833135315537E-2</v>
      </c>
      <c r="I544">
        <f t="shared" si="16"/>
        <v>0</v>
      </c>
      <c r="J544" s="16">
        <f t="array" ref="J544">IFERROR(INDEX(I$2:I544,MATCH(2,1/(I$2:I544&lt;&gt;0))),0)</f>
        <v>-2.5</v>
      </c>
      <c r="K544" s="16">
        <f t="shared" si="17"/>
        <v>-2.0454545454545454</v>
      </c>
      <c r="L544" s="16">
        <f>IF(AND(I544&lt;&gt;0,SUM($B$1:I544)=SUM($B$1:I544)),ROW(),0)</f>
        <v>0</v>
      </c>
      <c r="M544" s="16">
        <f t="array" ref="M544">IF(ROW()-IFERROR(INDEX(L$2:L544,MATCH(2,1/(L$2:L544&lt;&gt;0))),0)&gt;22,22,ROW()-IFERROR(INDEX(L$2:L544,MATCH(2,1/(L$2:L544&lt;&gt;0))),0))</f>
        <v>4</v>
      </c>
    </row>
    <row r="545" spans="1:13">
      <c r="A545" s="5">
        <v>44265</v>
      </c>
      <c r="B545" s="9">
        <v>3.1915446317645757E-2</v>
      </c>
      <c r="C545" s="9">
        <v>3.828348937011955E-2</v>
      </c>
      <c r="D545" s="9">
        <v>9.9928417693750174E-3</v>
      </c>
      <c r="E545" s="9">
        <v>4.8276331139494567E-2</v>
      </c>
      <c r="F545" s="9">
        <v>2.8290647600744533E-2</v>
      </c>
      <c r="G545" s="9">
        <v>5.8269172908869585E-2</v>
      </c>
      <c r="H545" s="9">
        <v>1.8297805831369515E-2</v>
      </c>
      <c r="I545">
        <f t="shared" si="16"/>
        <v>0</v>
      </c>
      <c r="J545" s="16">
        <f t="array" ref="J545">IFERROR(INDEX(I$2:I545,MATCH(2,1/(I$2:I545&lt;&gt;0))),0)</f>
        <v>-2.5</v>
      </c>
      <c r="K545" s="16">
        <f t="shared" si="17"/>
        <v>-1.9318181818181817</v>
      </c>
      <c r="L545" s="16">
        <f>IF(AND(I545&lt;&gt;0,SUM($B$1:I545)=SUM($B$1:I545)),ROW(),0)</f>
        <v>0</v>
      </c>
      <c r="M545" s="16">
        <f t="array" ref="M545">IF(ROW()-IFERROR(INDEX(L$2:L545,MATCH(2,1/(L$2:L545&lt;&gt;0))),0)&gt;22,22,ROW()-IFERROR(INDEX(L$2:L545,MATCH(2,1/(L$2:L545&lt;&gt;0))),0))</f>
        <v>5</v>
      </c>
    </row>
    <row r="546" spans="1:13">
      <c r="A546" s="5">
        <v>44266</v>
      </c>
      <c r="B546" s="9">
        <v>3.0462307425060134E-2</v>
      </c>
      <c r="C546" s="9">
        <v>3.8180023471192238E-2</v>
      </c>
      <c r="D546" s="9">
        <v>9.9390714869923239E-3</v>
      </c>
      <c r="E546" s="9">
        <v>4.8119094958184561E-2</v>
      </c>
      <c r="F546" s="9">
        <v>2.8240951984199916E-2</v>
      </c>
      <c r="G546" s="9">
        <v>5.805816644517689E-2</v>
      </c>
      <c r="H546" s="9">
        <v>1.8301880497207591E-2</v>
      </c>
      <c r="I546">
        <f t="shared" si="16"/>
        <v>0</v>
      </c>
      <c r="J546" s="16">
        <f t="array" ref="J546">IFERROR(INDEX(I$2:I546,MATCH(2,1/(I$2:I546&lt;&gt;0))),0)</f>
        <v>-2.5</v>
      </c>
      <c r="K546" s="16">
        <f t="shared" si="17"/>
        <v>-1.8181818181818183</v>
      </c>
      <c r="L546" s="16">
        <f>IF(AND(I546&lt;&gt;0,SUM($B$1:I546)=SUM($B$1:I546)),ROW(),0)</f>
        <v>0</v>
      </c>
      <c r="M546" s="16">
        <f t="array" ref="M546">IF(ROW()-IFERROR(INDEX(L$2:L546,MATCH(2,1/(L$2:L546&lt;&gt;0))),0)&gt;22,22,ROW()-IFERROR(INDEX(L$2:L546,MATCH(2,1/(L$2:L546&lt;&gt;0))),0))</f>
        <v>6</v>
      </c>
    </row>
    <row r="547" spans="1:13">
      <c r="A547" s="5">
        <v>44267</v>
      </c>
      <c r="B547" s="9">
        <v>3.0132283148253253E-2</v>
      </c>
      <c r="C547" s="9">
        <v>3.8077641343321804E-2</v>
      </c>
      <c r="D547" s="9">
        <v>9.8838792765915569E-3</v>
      </c>
      <c r="E547" s="9">
        <v>4.7961520619913364E-2</v>
      </c>
      <c r="F547" s="9">
        <v>2.8193762066730247E-2</v>
      </c>
      <c r="G547" s="9">
        <v>5.7845399896504918E-2</v>
      </c>
      <c r="H547" s="9">
        <v>1.830988279013869E-2</v>
      </c>
      <c r="I547">
        <f t="shared" si="16"/>
        <v>0</v>
      </c>
      <c r="J547" s="16">
        <f t="array" ref="J547">IFERROR(INDEX(I$2:I547,MATCH(2,1/(I$2:I547&lt;&gt;0))),0)</f>
        <v>-2.5</v>
      </c>
      <c r="K547" s="16">
        <f t="shared" si="17"/>
        <v>-1.7045454545454546</v>
      </c>
      <c r="L547" s="16">
        <f>IF(AND(I547&lt;&gt;0,SUM($B$1:I547)=SUM($B$1:I547)),ROW(),0)</f>
        <v>0</v>
      </c>
      <c r="M547" s="16">
        <f t="array" ref="M547">IF(ROW()-IFERROR(INDEX(L$2:L547,MATCH(2,1/(L$2:L547&lt;&gt;0))),0)&gt;22,22,ROW()-IFERROR(INDEX(L$2:L547,MATCH(2,1/(L$2:L547&lt;&gt;0))),0))</f>
        <v>7</v>
      </c>
    </row>
    <row r="548" spans="1:13">
      <c r="A548" s="5">
        <v>44270</v>
      </c>
      <c r="B548" s="9">
        <v>3.0840864434139338E-2</v>
      </c>
      <c r="C548" s="9">
        <v>3.7969116810881394E-2</v>
      </c>
      <c r="D548" s="9">
        <v>9.8182404549709938E-3</v>
      </c>
      <c r="E548" s="9">
        <v>4.7787357265852384E-2</v>
      </c>
      <c r="F548" s="9">
        <v>2.81508763559104E-2</v>
      </c>
      <c r="G548" s="9">
        <v>5.7605597720823382E-2</v>
      </c>
      <c r="H548" s="9">
        <v>1.8332635900939406E-2</v>
      </c>
      <c r="I548">
        <f t="shared" si="16"/>
        <v>0</v>
      </c>
      <c r="J548" s="16">
        <f t="array" ref="J548">IFERROR(INDEX(I$2:I548,MATCH(2,1/(I$2:I548&lt;&gt;0))),0)</f>
        <v>-2.5</v>
      </c>
      <c r="K548" s="16">
        <f t="shared" si="17"/>
        <v>-1.5909090909090908</v>
      </c>
      <c r="L548" s="16">
        <f>IF(AND(I548&lt;&gt;0,SUM($B$1:I548)=SUM($B$1:I548)),ROW(),0)</f>
        <v>0</v>
      </c>
      <c r="M548" s="16">
        <f t="array" ref="M548">IF(ROW()-IFERROR(INDEX(L$2:L548,MATCH(2,1/(L$2:L548&lt;&gt;0))),0)&gt;22,22,ROW()-IFERROR(INDEX(L$2:L548,MATCH(2,1/(L$2:L548&lt;&gt;0))),0))</f>
        <v>8</v>
      </c>
    </row>
    <row r="549" spans="1:13">
      <c r="A549" s="5">
        <v>44271</v>
      </c>
      <c r="B549" s="9">
        <v>3.0477735662986706E-2</v>
      </c>
      <c r="C549" s="9">
        <v>3.7861872253167908E-2</v>
      </c>
      <c r="D549" s="9">
        <v>9.7393642375781068E-3</v>
      </c>
      <c r="E549" s="9">
        <v>4.7601236490746018E-2</v>
      </c>
      <c r="F549" s="9">
        <v>2.8122508015589801E-2</v>
      </c>
      <c r="G549" s="9">
        <v>5.7340600728324122E-2</v>
      </c>
      <c r="H549" s="9">
        <v>1.8383143778011694E-2</v>
      </c>
      <c r="I549">
        <f t="shared" si="16"/>
        <v>0</v>
      </c>
      <c r="J549" s="16">
        <f t="array" ref="J549">IFERROR(INDEX(I$2:I549,MATCH(2,1/(I$2:I549&lt;&gt;0))),0)</f>
        <v>-2.5</v>
      </c>
      <c r="K549" s="16">
        <f t="shared" si="17"/>
        <v>-1.4772727272727273</v>
      </c>
      <c r="L549" s="16">
        <f>IF(AND(I549&lt;&gt;0,SUM($B$1:I549)=SUM($B$1:I549)),ROW(),0)</f>
        <v>0</v>
      </c>
      <c r="M549" s="16">
        <f t="array" ref="M549">IF(ROW()-IFERROR(INDEX(L$2:L549,MATCH(2,1/(L$2:L549&lt;&gt;0))),0)&gt;22,22,ROW()-IFERROR(INDEX(L$2:L549,MATCH(2,1/(L$2:L549&lt;&gt;0))),0))</f>
        <v>9</v>
      </c>
    </row>
    <row r="550" spans="1:13">
      <c r="A550" s="5">
        <v>44272</v>
      </c>
      <c r="B550" s="9">
        <v>3.0674149694260099E-2</v>
      </c>
      <c r="C550" s="9">
        <v>3.7757245894992915E-2</v>
      </c>
      <c r="D550" s="9">
        <v>9.67125076285371E-3</v>
      </c>
      <c r="E550" s="9">
        <v>4.7428496657846625E-2</v>
      </c>
      <c r="F550" s="9">
        <v>2.8085995132139205E-2</v>
      </c>
      <c r="G550" s="9">
        <v>5.7099747420700335E-2</v>
      </c>
      <c r="H550" s="9">
        <v>1.8414744369285495E-2</v>
      </c>
      <c r="I550">
        <f t="shared" si="16"/>
        <v>0</v>
      </c>
      <c r="J550" s="16">
        <f t="array" ref="J550">IFERROR(INDEX(I$2:I550,MATCH(2,1/(I$2:I550&lt;&gt;0))),0)</f>
        <v>-2.5</v>
      </c>
      <c r="K550" s="16">
        <f t="shared" si="17"/>
        <v>-1.3636363636363635</v>
      </c>
      <c r="L550" s="16">
        <f>IF(AND(I550&lt;&gt;0,SUM($B$1:I550)=SUM($B$1:I550)),ROW(),0)</f>
        <v>0</v>
      </c>
      <c r="M550" s="16">
        <f t="array" ref="M550">IF(ROW()-IFERROR(INDEX(L$2:L550,MATCH(2,1/(L$2:L550&lt;&gt;0))),0)&gt;22,22,ROW()-IFERROR(INDEX(L$2:L550,MATCH(2,1/(L$2:L550&lt;&gt;0))),0))</f>
        <v>10</v>
      </c>
    </row>
    <row r="551" spans="1:13">
      <c r="A551" s="5">
        <v>44273</v>
      </c>
      <c r="B551" s="9">
        <v>3.0416022585374895E-2</v>
      </c>
      <c r="C551" s="9">
        <v>3.7642291970570646E-2</v>
      </c>
      <c r="D551" s="9">
        <v>9.5714752284316307E-3</v>
      </c>
      <c r="E551" s="9">
        <v>4.7213767199002277E-2</v>
      </c>
      <c r="F551" s="9">
        <v>2.8070816742139015E-2</v>
      </c>
      <c r="G551" s="9">
        <v>5.6785242427433907E-2</v>
      </c>
      <c r="H551" s="9">
        <v>1.8499341513707385E-2</v>
      </c>
      <c r="I551">
        <f t="shared" si="16"/>
        <v>0</v>
      </c>
      <c r="J551" s="16">
        <f t="array" ref="J551">IFERROR(INDEX(I$2:I551,MATCH(2,1/(I$2:I551&lt;&gt;0))),0)</f>
        <v>-2.5</v>
      </c>
      <c r="K551" s="16">
        <f t="shared" si="17"/>
        <v>-1.25</v>
      </c>
      <c r="L551" s="16">
        <f>IF(AND(I551&lt;&gt;0,SUM($B$1:I551)=SUM($B$1:I551)),ROW(),0)</f>
        <v>0</v>
      </c>
      <c r="M551" s="16">
        <f t="array" ref="M551">IF(ROW()-IFERROR(INDEX(L$2:L551,MATCH(2,1/(L$2:L551&lt;&gt;0))),0)&gt;22,22,ROW()-IFERROR(INDEX(L$2:L551,MATCH(2,1/(L$2:L551&lt;&gt;0))),0))</f>
        <v>11</v>
      </c>
    </row>
    <row r="552" spans="1:13">
      <c r="A552" s="5">
        <v>44274</v>
      </c>
      <c r="B552" s="9">
        <v>3.1702037463477571E-2</v>
      </c>
      <c r="C552" s="9">
        <v>3.7538776946178361E-2</v>
      </c>
      <c r="D552" s="9">
        <v>9.4820326999158228E-3</v>
      </c>
      <c r="E552" s="9">
        <v>4.7020809646094182E-2</v>
      </c>
      <c r="F552" s="9">
        <v>2.805674424626254E-2</v>
      </c>
      <c r="G552" s="9">
        <v>5.650284234601001E-2</v>
      </c>
      <c r="H552" s="9">
        <v>1.8574711546346715E-2</v>
      </c>
      <c r="I552">
        <f t="shared" si="16"/>
        <v>0</v>
      </c>
      <c r="J552" s="16">
        <f t="array" ref="J552">IFERROR(INDEX(I$2:I552,MATCH(2,1/(I$2:I552&lt;&gt;0))),0)</f>
        <v>-2.5</v>
      </c>
      <c r="K552" s="16">
        <f t="shared" si="17"/>
        <v>-1.1363636363636365</v>
      </c>
      <c r="L552" s="16">
        <f>IF(AND(I552&lt;&gt;0,SUM($B$1:I552)=SUM($B$1:I552)),ROW(),0)</f>
        <v>0</v>
      </c>
      <c r="M552" s="16">
        <f t="array" ref="M552">IF(ROW()-IFERROR(INDEX(L$2:L552,MATCH(2,1/(L$2:L552&lt;&gt;0))),0)&gt;22,22,ROW()-IFERROR(INDEX(L$2:L552,MATCH(2,1/(L$2:L552&lt;&gt;0))),0))</f>
        <v>12</v>
      </c>
    </row>
    <row r="553" spans="1:13">
      <c r="A553" s="5">
        <v>44277</v>
      </c>
      <c r="B553" s="9">
        <v>3.1049578622218486E-2</v>
      </c>
      <c r="C553" s="9">
        <v>3.7443757502876589E-2</v>
      </c>
      <c r="D553" s="9">
        <v>9.4077351286758135E-3</v>
      </c>
      <c r="E553" s="9">
        <v>4.6851492631552402E-2</v>
      </c>
      <c r="F553" s="9">
        <v>2.8036022374200775E-2</v>
      </c>
      <c r="G553" s="9">
        <v>5.6259227760228216E-2</v>
      </c>
      <c r="H553" s="9">
        <v>1.8628287245524962E-2</v>
      </c>
      <c r="I553">
        <f t="shared" si="16"/>
        <v>0</v>
      </c>
      <c r="J553" s="16">
        <f t="array" ref="J553">IFERROR(INDEX(I$2:I553,MATCH(2,1/(I$2:I553&lt;&gt;0))),0)</f>
        <v>-2.5</v>
      </c>
      <c r="K553" s="16">
        <f t="shared" si="17"/>
        <v>-1.0227272727272727</v>
      </c>
      <c r="L553" s="16">
        <f>IF(AND(I553&lt;&gt;0,SUM($B$1:I553)=SUM($B$1:I553)),ROW(),0)</f>
        <v>0</v>
      </c>
      <c r="M553" s="16">
        <f t="array" ref="M553">IF(ROW()-IFERROR(INDEX(L$2:L553,MATCH(2,1/(L$2:L553&lt;&gt;0))),0)&gt;22,22,ROW()-IFERROR(INDEX(L$2:L553,MATCH(2,1/(L$2:L553&lt;&gt;0))),0))</f>
        <v>13</v>
      </c>
    </row>
    <row r="554" spans="1:13">
      <c r="A554" s="5">
        <v>44278</v>
      </c>
      <c r="B554" s="9">
        <v>3.1681497166703529E-2</v>
      </c>
      <c r="C554" s="9">
        <v>3.7340284808412109E-2</v>
      </c>
      <c r="D554" s="9">
        <v>9.323075749411245E-3</v>
      </c>
      <c r="E554" s="9">
        <v>4.6663360557823358E-2</v>
      </c>
      <c r="F554" s="9">
        <v>2.8017209059000864E-2</v>
      </c>
      <c r="G554" s="9">
        <v>5.5986436307234599E-2</v>
      </c>
      <c r="H554" s="9">
        <v>1.8694133309589619E-2</v>
      </c>
      <c r="I554">
        <f t="shared" si="16"/>
        <v>0</v>
      </c>
      <c r="J554" s="16">
        <f t="array" ref="J554">IFERROR(INDEX(I$2:I554,MATCH(2,1/(I$2:I554&lt;&gt;0))),0)</f>
        <v>-2.5</v>
      </c>
      <c r="K554" s="16">
        <f t="shared" si="17"/>
        <v>-0.90909090909090917</v>
      </c>
      <c r="L554" s="16">
        <f>IF(AND(I554&lt;&gt;0,SUM($B$1:I554)=SUM($B$1:I554)),ROW(),0)</f>
        <v>0</v>
      </c>
      <c r="M554" s="16">
        <f t="array" ref="M554">IF(ROW()-IFERROR(INDEX(L$2:L554,MATCH(2,1/(L$2:L554&lt;&gt;0))),0)&gt;22,22,ROW()-IFERROR(INDEX(L$2:L554,MATCH(2,1/(L$2:L554&lt;&gt;0))),0))</f>
        <v>14</v>
      </c>
    </row>
    <row r="555" spans="1:13">
      <c r="A555" s="5">
        <v>44279</v>
      </c>
      <c r="B555" s="9">
        <v>3.2882782379639409E-2</v>
      </c>
      <c r="C555" s="9">
        <v>3.7239994001786625E-2</v>
      </c>
      <c r="D555" s="9">
        <v>9.2365764184918989E-3</v>
      </c>
      <c r="E555" s="9">
        <v>4.6476570420278522E-2</v>
      </c>
      <c r="F555" s="9">
        <v>2.8003417583294728E-2</v>
      </c>
      <c r="G555" s="9">
        <v>5.5713146838770419E-2</v>
      </c>
      <c r="H555" s="9">
        <v>1.8766841164802827E-2</v>
      </c>
      <c r="I555">
        <f t="shared" si="16"/>
        <v>0</v>
      </c>
      <c r="J555" s="16">
        <f t="array" ref="J555">IFERROR(INDEX(I$2:I555,MATCH(2,1/(I$2:I555&lt;&gt;0))),0)</f>
        <v>-2.5</v>
      </c>
      <c r="K555" s="16">
        <f t="shared" si="17"/>
        <v>-0.79545454545454541</v>
      </c>
      <c r="L555" s="16">
        <f>IF(AND(I555&lt;&gt;0,SUM($B$1:I555)=SUM($B$1:I555)),ROW(),0)</f>
        <v>0</v>
      </c>
      <c r="M555" s="16">
        <f t="array" ref="M555">IF(ROW()-IFERROR(INDEX(L$2:L555,MATCH(2,1/(L$2:L555&lt;&gt;0))),0)&gt;22,22,ROW()-IFERROR(INDEX(L$2:L555,MATCH(2,1/(L$2:L555&lt;&gt;0))),0))</f>
        <v>15</v>
      </c>
    </row>
    <row r="556" spans="1:13">
      <c r="A556" s="5">
        <v>44280</v>
      </c>
      <c r="B556" s="9">
        <v>3.2998977274552657E-2</v>
      </c>
      <c r="C556" s="9">
        <v>3.7135557073790515E-2</v>
      </c>
      <c r="D556" s="9">
        <v>9.1390695689430104E-3</v>
      </c>
      <c r="E556" s="9">
        <v>4.6274626642733525E-2</v>
      </c>
      <c r="F556" s="9">
        <v>2.7996487504847505E-2</v>
      </c>
      <c r="G556" s="9">
        <v>5.5413696211676536E-2</v>
      </c>
      <c r="H556" s="9">
        <v>1.8857417935904494E-2</v>
      </c>
      <c r="I556">
        <f t="shared" si="16"/>
        <v>0</v>
      </c>
      <c r="J556" s="16">
        <f t="array" ref="J556">IFERROR(INDEX(I$2:I556,MATCH(2,1/(I$2:I556&lt;&gt;0))),0)</f>
        <v>-2.5</v>
      </c>
      <c r="K556" s="16">
        <f t="shared" si="17"/>
        <v>-0.68181818181818188</v>
      </c>
      <c r="L556" s="16">
        <f>IF(AND(I556&lt;&gt;0,SUM($B$1:I556)=SUM($B$1:I556)),ROW(),0)</f>
        <v>0</v>
      </c>
      <c r="M556" s="16">
        <f t="array" ref="M556">IF(ROW()-IFERROR(INDEX(L$2:L556,MATCH(2,1/(L$2:L556&lt;&gt;0))),0)&gt;22,22,ROW()-IFERROR(INDEX(L$2:L556,MATCH(2,1/(L$2:L556&lt;&gt;0))),0))</f>
        <v>16</v>
      </c>
    </row>
    <row r="557" spans="1:13">
      <c r="A557" s="5">
        <v>44281</v>
      </c>
      <c r="B557" s="9">
        <v>3.2120529925427452E-2</v>
      </c>
      <c r="C557" s="9">
        <v>3.7031600011159925E-2</v>
      </c>
      <c r="D557" s="9">
        <v>9.0328471751241913E-3</v>
      </c>
      <c r="E557" s="9">
        <v>4.6064447186284115E-2</v>
      </c>
      <c r="F557" s="9">
        <v>2.7998752836035735E-2</v>
      </c>
      <c r="G557" s="9">
        <v>5.5097294361408311E-2</v>
      </c>
      <c r="H557" s="9">
        <v>1.8965905660911542E-2</v>
      </c>
      <c r="I557">
        <f t="shared" si="16"/>
        <v>0</v>
      </c>
      <c r="J557" s="16">
        <f t="array" ref="J557">IFERROR(INDEX(I$2:I557,MATCH(2,1/(I$2:I557&lt;&gt;0))),0)</f>
        <v>-2.5</v>
      </c>
      <c r="K557" s="16">
        <f t="shared" si="17"/>
        <v>-0.56818181818181812</v>
      </c>
      <c r="L557" s="16">
        <f>IF(AND(I557&lt;&gt;0,SUM($B$1:I557)=SUM($B$1:I557)),ROW(),0)</f>
        <v>0</v>
      </c>
      <c r="M557" s="16">
        <f t="array" ref="M557">IF(ROW()-IFERROR(INDEX(L$2:L557,MATCH(2,1/(L$2:L557&lt;&gt;0))),0)&gt;22,22,ROW()-IFERROR(INDEX(L$2:L557,MATCH(2,1/(L$2:L557&lt;&gt;0))),0))</f>
        <v>17</v>
      </c>
    </row>
    <row r="558" spans="1:13">
      <c r="A558" s="5">
        <v>44284</v>
      </c>
      <c r="B558" s="9">
        <v>3.2757500724798924E-2</v>
      </c>
      <c r="C558" s="9">
        <v>3.6927733672445125E-2</v>
      </c>
      <c r="D558" s="9">
        <v>8.928510449045881E-3</v>
      </c>
      <c r="E558" s="9">
        <v>4.5856244121491002E-2</v>
      </c>
      <c r="F558" s="9">
        <v>2.7999223223399244E-2</v>
      </c>
      <c r="G558" s="9">
        <v>5.4784754570536887E-2</v>
      </c>
      <c r="H558" s="9">
        <v>1.9070712774353363E-2</v>
      </c>
      <c r="I558">
        <f t="shared" si="16"/>
        <v>0</v>
      </c>
      <c r="J558" s="16">
        <f t="array" ref="J558">IFERROR(INDEX(I$2:I558,MATCH(2,1/(I$2:I558&lt;&gt;0))),0)</f>
        <v>-2.5</v>
      </c>
      <c r="K558" s="16">
        <f t="shared" si="17"/>
        <v>-0.45454545454545459</v>
      </c>
      <c r="L558" s="16">
        <f>IF(AND(I558&lt;&gt;0,SUM($B$1:I558)=SUM($B$1:I558)),ROW(),0)</f>
        <v>0</v>
      </c>
      <c r="M558" s="16">
        <f t="array" ref="M558">IF(ROW()-IFERROR(INDEX(L$2:L558,MATCH(2,1/(L$2:L558&lt;&gt;0))),0)&gt;22,22,ROW()-IFERROR(INDEX(L$2:L558,MATCH(2,1/(L$2:L558&lt;&gt;0))),0))</f>
        <v>18</v>
      </c>
    </row>
    <row r="559" spans="1:13">
      <c r="A559" s="5">
        <v>44285</v>
      </c>
      <c r="B559" s="9">
        <v>3.2711309925500136E-2</v>
      </c>
      <c r="C559" s="9">
        <v>3.682877293196879E-2</v>
      </c>
      <c r="D559" s="9">
        <v>8.8362441417386087E-3</v>
      </c>
      <c r="E559" s="9">
        <v>4.5665017073707397E-2</v>
      </c>
      <c r="F559" s="9">
        <v>2.7992528790230183E-2</v>
      </c>
      <c r="G559" s="9">
        <v>5.4501261215446004E-2</v>
      </c>
      <c r="H559" s="9">
        <v>1.9156284648491572E-2</v>
      </c>
      <c r="I559">
        <f t="shared" si="16"/>
        <v>0</v>
      </c>
      <c r="J559" s="16">
        <f t="array" ref="J559">IFERROR(INDEX(I$2:I559,MATCH(2,1/(I$2:I559&lt;&gt;0))),0)</f>
        <v>-2.5</v>
      </c>
      <c r="K559" s="16">
        <f t="shared" si="17"/>
        <v>-0.34090909090909083</v>
      </c>
      <c r="L559" s="16">
        <f>IF(AND(I559&lt;&gt;0,SUM($B$1:I559)=SUM($B$1:I559)),ROW(),0)</f>
        <v>0</v>
      </c>
      <c r="M559" s="16">
        <f t="array" ref="M559">IF(ROW()-IFERROR(INDEX(L$2:L559,MATCH(2,1/(L$2:L559&lt;&gt;0))),0)&gt;22,22,ROW()-IFERROR(INDEX(L$2:L559,MATCH(2,1/(L$2:L559&lt;&gt;0))),0))</f>
        <v>19</v>
      </c>
    </row>
    <row r="560" spans="1:13">
      <c r="A560" s="5">
        <v>44286</v>
      </c>
      <c r="B560" s="9">
        <v>3.3372896452478956E-2</v>
      </c>
      <c r="C560" s="9">
        <v>3.6727735864175097E-2</v>
      </c>
      <c r="D560" s="9">
        <v>8.7382946860136632E-3</v>
      </c>
      <c r="E560" s="9">
        <v>4.546603055018876E-2</v>
      </c>
      <c r="F560" s="9">
        <v>2.7989441178161434E-2</v>
      </c>
      <c r="G560" s="9">
        <v>5.4204325236202423E-2</v>
      </c>
      <c r="H560" s="9">
        <v>1.9251146492147771E-2</v>
      </c>
      <c r="I560">
        <f t="shared" si="16"/>
        <v>0</v>
      </c>
      <c r="J560" s="16">
        <f t="array" ref="J560">IFERROR(INDEX(I$2:I560,MATCH(2,1/(I$2:I560&lt;&gt;0))),0)</f>
        <v>-2.5</v>
      </c>
      <c r="K560" s="16">
        <f t="shared" si="17"/>
        <v>-0.22727272727272707</v>
      </c>
      <c r="L560" s="16">
        <f>IF(AND(I560&lt;&gt;0,SUM($B$1:I560)=SUM($B$1:I560)),ROW(),0)</f>
        <v>0</v>
      </c>
      <c r="M560" s="16">
        <f t="array" ref="M560">IF(ROW()-IFERROR(INDEX(L$2:L560,MATCH(2,1/(L$2:L560&lt;&gt;0))),0)&gt;22,22,ROW()-IFERROR(INDEX(L$2:L560,MATCH(2,1/(L$2:L560&lt;&gt;0))),0))</f>
        <v>20</v>
      </c>
    </row>
    <row r="561" spans="1:13">
      <c r="A561" s="5">
        <v>44287</v>
      </c>
      <c r="B561" s="9">
        <v>3.301772479560746E-2</v>
      </c>
      <c r="C561" s="9">
        <v>3.6629479724240611E-2</v>
      </c>
      <c r="D561" s="9">
        <v>8.6448700853882492E-3</v>
      </c>
      <c r="E561" s="9">
        <v>4.5274349809628862E-2</v>
      </c>
      <c r="F561" s="9">
        <v>2.798460963885236E-2</v>
      </c>
      <c r="G561" s="9">
        <v>5.3919219895017106E-2</v>
      </c>
      <c r="H561" s="9">
        <v>1.9339739553464113E-2</v>
      </c>
      <c r="I561">
        <f t="shared" si="16"/>
        <v>0</v>
      </c>
      <c r="J561" s="16">
        <f t="array" ref="J561">IFERROR(INDEX(I$2:I561,MATCH(2,1/(I$2:I561&lt;&gt;0))),0)</f>
        <v>-2.5</v>
      </c>
      <c r="K561" s="16">
        <f t="shared" si="17"/>
        <v>-0.11363636363636376</v>
      </c>
      <c r="L561" s="16">
        <f>IF(AND(I561&lt;&gt;0,SUM($B$1:I561)=SUM($B$1:I561)),ROW(),0)</f>
        <v>0</v>
      </c>
      <c r="M561" s="16">
        <f t="array" ref="M561">IF(ROW()-IFERROR(INDEX(L$2:L561,MATCH(2,1/(L$2:L561&lt;&gt;0))),0)&gt;22,22,ROW()-IFERROR(INDEX(L$2:L561,MATCH(2,1/(L$2:L561&lt;&gt;0))),0))</f>
        <v>21</v>
      </c>
    </row>
    <row r="562" spans="1:13">
      <c r="A562" s="5">
        <v>44288</v>
      </c>
      <c r="B562" s="9">
        <v>3.2789668633689976E-2</v>
      </c>
      <c r="C562" s="9">
        <v>3.6529215136948089E-2</v>
      </c>
      <c r="D562" s="9">
        <v>8.5490158309079502E-3</v>
      </c>
      <c r="E562" s="9">
        <v>4.5078230967856042E-2</v>
      </c>
      <c r="F562" s="9">
        <v>2.7980199306040138E-2</v>
      </c>
      <c r="G562" s="9">
        <v>5.3627246798763989E-2</v>
      </c>
      <c r="H562" s="9">
        <v>1.9431183475132188E-2</v>
      </c>
      <c r="I562">
        <f t="shared" si="16"/>
        <v>0</v>
      </c>
      <c r="J562" s="16">
        <f t="array" ref="J562">IFERROR(INDEX(I$2:I562,MATCH(2,1/(I$2:I562&lt;&gt;0))),0)</f>
        <v>-2.5</v>
      </c>
      <c r="K562" s="16">
        <f t="shared" si="17"/>
        <v>0</v>
      </c>
      <c r="L562" s="16">
        <f>IF(AND(I562&lt;&gt;0,SUM($B$1:I562)=SUM($B$1:I562)),ROW(),0)</f>
        <v>0</v>
      </c>
      <c r="M562" s="16">
        <f t="array" ref="M562">IF(ROW()-IFERROR(INDEX(L$2:L562,MATCH(2,1/(L$2:L562&lt;&gt;0))),0)&gt;22,22,ROW()-IFERROR(INDEX(L$2:L562,MATCH(2,1/(L$2:L562&lt;&gt;0))),0))</f>
        <v>22</v>
      </c>
    </row>
    <row r="563" spans="1:13">
      <c r="A563" s="5">
        <v>44292</v>
      </c>
      <c r="B563" s="9">
        <v>3.266735840498481E-2</v>
      </c>
      <c r="C563" s="9">
        <v>3.6431388428226477E-2</v>
      </c>
      <c r="D563" s="9">
        <v>8.4486772837804175E-3</v>
      </c>
      <c r="E563" s="9">
        <v>4.4880065712006895E-2</v>
      </c>
      <c r="F563" s="9">
        <v>2.798271114444606E-2</v>
      </c>
      <c r="G563" s="9">
        <v>5.3328742995787312E-2</v>
      </c>
      <c r="H563" s="9">
        <v>1.9534033860665642E-2</v>
      </c>
      <c r="I563">
        <f t="shared" si="16"/>
        <v>0</v>
      </c>
      <c r="J563" s="16">
        <f t="array" ref="J563">IFERROR(INDEX(I$2:I563,MATCH(2,1/(I$2:I563&lt;&gt;0))),0)</f>
        <v>-2.5</v>
      </c>
      <c r="K563" s="16">
        <f t="shared" si="17"/>
        <v>0</v>
      </c>
      <c r="L563" s="16">
        <f>IF(AND(I563&lt;&gt;0,SUM($B$1:I563)=SUM($B$1:I563)),ROW(),0)</f>
        <v>0</v>
      </c>
      <c r="M563" s="16">
        <f t="array" ref="M563">IF(ROW()-IFERROR(INDEX(L$2:L563,MATCH(2,1/(L$2:L563&lt;&gt;0))),0)&gt;22,22,ROW()-IFERROR(INDEX(L$2:L563,MATCH(2,1/(L$2:L563&lt;&gt;0))),0))</f>
        <v>22</v>
      </c>
    </row>
    <row r="564" spans="1:13">
      <c r="A564" s="5">
        <v>44293</v>
      </c>
      <c r="B564" s="9">
        <v>3.2660782379639403E-2</v>
      </c>
      <c r="C564" s="9">
        <v>3.6335547988311935E-2</v>
      </c>
      <c r="D564" s="9">
        <v>8.3409301035704958E-3</v>
      </c>
      <c r="E564" s="9">
        <v>4.4676478091882431E-2</v>
      </c>
      <c r="F564" s="9">
        <v>2.7994617884741439E-2</v>
      </c>
      <c r="G564" s="9">
        <v>5.3017408195452927E-2</v>
      </c>
      <c r="H564" s="9">
        <v>1.9653687781170943E-2</v>
      </c>
      <c r="I564">
        <f t="shared" si="16"/>
        <v>0</v>
      </c>
      <c r="J564" s="16">
        <f t="array" ref="J564">IFERROR(INDEX(I$2:I564,MATCH(2,1/(I$2:I564&lt;&gt;0))),0)</f>
        <v>-2.5</v>
      </c>
      <c r="K564" s="16">
        <f t="shared" si="17"/>
        <v>0</v>
      </c>
      <c r="L564" s="16">
        <f>IF(AND(I564&lt;&gt;0,SUM($B$1:I564)=SUM($B$1:I564)),ROW(),0)</f>
        <v>0</v>
      </c>
      <c r="M564" s="16">
        <f t="array" ref="M564">IF(ROW()-IFERROR(INDEX(L$2:L564,MATCH(2,1/(L$2:L564&lt;&gt;0))),0)&gt;22,22,ROW()-IFERROR(INDEX(L$2:L564,MATCH(2,1/(L$2:L564&lt;&gt;0))),0))</f>
        <v>22</v>
      </c>
    </row>
    <row r="565" spans="1:13">
      <c r="A565" s="5">
        <v>44294</v>
      </c>
      <c r="B565" s="9">
        <v>3.2265063726487894E-2</v>
      </c>
      <c r="C565" s="9">
        <v>3.6242544235790673E-2</v>
      </c>
      <c r="D565" s="9">
        <v>8.2296465893679643E-3</v>
      </c>
      <c r="E565" s="9">
        <v>4.4472190825158638E-2</v>
      </c>
      <c r="F565" s="9">
        <v>2.8012897646422709E-2</v>
      </c>
      <c r="G565" s="9">
        <v>5.2701837414526602E-2</v>
      </c>
      <c r="H565" s="9">
        <v>1.9783251057054745E-2</v>
      </c>
      <c r="I565">
        <f t="shared" si="16"/>
        <v>0</v>
      </c>
      <c r="J565" s="16">
        <f t="array" ref="J565">IFERROR(INDEX(I$2:I565,MATCH(2,1/(I$2:I565&lt;&gt;0))),0)</f>
        <v>-2.5</v>
      </c>
      <c r="K565" s="16">
        <f t="shared" si="17"/>
        <v>0</v>
      </c>
      <c r="L565" s="16">
        <f>IF(AND(I565&lt;&gt;0,SUM($B$1:I565)=SUM($B$1:I565)),ROW(),0)</f>
        <v>0</v>
      </c>
      <c r="M565" s="16">
        <f t="array" ref="M565">IF(ROW()-IFERROR(INDEX(L$2:L565,MATCH(2,1/(L$2:L565&lt;&gt;0))),0)&gt;22,22,ROW()-IFERROR(INDEX(L$2:L565,MATCH(2,1/(L$2:L565&lt;&gt;0))),0))</f>
        <v>22</v>
      </c>
    </row>
    <row r="566" spans="1:13">
      <c r="A566" s="5">
        <v>44295</v>
      </c>
      <c r="B566" s="9">
        <v>3.2969029594466966E-2</v>
      </c>
      <c r="C566" s="9">
        <v>3.6152872290052158E-2</v>
      </c>
      <c r="D566" s="9">
        <v>8.1287609387260783E-3</v>
      </c>
      <c r="E566" s="9">
        <v>4.4281633228778233E-2</v>
      </c>
      <c r="F566" s="9">
        <v>2.802411135132608E-2</v>
      </c>
      <c r="G566" s="9">
        <v>5.2410394167504315E-2</v>
      </c>
      <c r="H566" s="9">
        <v>1.9895350412600002E-2</v>
      </c>
      <c r="I566">
        <f t="shared" si="16"/>
        <v>0</v>
      </c>
      <c r="J566" s="16">
        <f t="array" ref="J566">IFERROR(INDEX(I$2:I566,MATCH(2,1/(I$2:I566&lt;&gt;0))),0)</f>
        <v>-2.5</v>
      </c>
      <c r="K566" s="16">
        <f t="shared" si="17"/>
        <v>0</v>
      </c>
      <c r="L566" s="16">
        <f>IF(AND(I566&lt;&gt;0,SUM($B$1:I566)=SUM($B$1:I566)),ROW(),0)</f>
        <v>0</v>
      </c>
      <c r="M566" s="16">
        <f t="array" ref="M566">IF(ROW()-IFERROR(INDEX(L$2:L566,MATCH(2,1/(L$2:L566&lt;&gt;0))),0)&gt;22,22,ROW()-IFERROR(INDEX(L$2:L566,MATCH(2,1/(L$2:L566&lt;&gt;0))),0))</f>
        <v>22</v>
      </c>
    </row>
    <row r="567" spans="1:13">
      <c r="A567" s="5">
        <v>44298</v>
      </c>
      <c r="B567" s="9">
        <v>3.3841145633534735E-2</v>
      </c>
      <c r="C567" s="9">
        <v>3.6062804796279956E-2</v>
      </c>
      <c r="D567" s="9">
        <v>8.0202889373779482E-3</v>
      </c>
      <c r="E567" s="9">
        <v>4.4083093733657902E-2</v>
      </c>
      <c r="F567" s="9">
        <v>2.8042515858902009E-2</v>
      </c>
      <c r="G567" s="9">
        <v>5.2103382671035856E-2</v>
      </c>
      <c r="H567" s="9">
        <v>2.0022226921524059E-2</v>
      </c>
      <c r="I567">
        <f t="shared" si="16"/>
        <v>0</v>
      </c>
      <c r="J567" s="16">
        <f t="array" ref="J567">IFERROR(INDEX(I$2:I567,MATCH(2,1/(I$2:I567&lt;&gt;0))),0)</f>
        <v>-2.5</v>
      </c>
      <c r="K567" s="16">
        <f t="shared" si="17"/>
        <v>0</v>
      </c>
      <c r="L567" s="16">
        <f>IF(AND(I567&lt;&gt;0,SUM($B$1:I567)=SUM($B$1:I567)),ROW(),0)</f>
        <v>0</v>
      </c>
      <c r="M567" s="16">
        <f t="array" ref="M567">IF(ROW()-IFERROR(INDEX(L$2:L567,MATCH(2,1/(L$2:L567&lt;&gt;0))),0)&gt;22,22,ROW()-IFERROR(INDEX(L$2:L567,MATCH(2,1/(L$2:L567&lt;&gt;0))),0))</f>
        <v>22</v>
      </c>
    </row>
    <row r="568" spans="1:13">
      <c r="A568" s="5">
        <v>44299</v>
      </c>
      <c r="B568" s="9">
        <v>3.4577327604059807E-2</v>
      </c>
      <c r="C568" s="9">
        <v>3.5970792331490864E-2</v>
      </c>
      <c r="D568" s="9">
        <v>7.9091249023680865E-3</v>
      </c>
      <c r="E568" s="9">
        <v>4.387991723385895E-2</v>
      </c>
      <c r="F568" s="9">
        <v>2.8061667429122777E-2</v>
      </c>
      <c r="G568" s="9">
        <v>5.1789042136227037E-2</v>
      </c>
      <c r="H568" s="9">
        <v>2.0152542526754691E-2</v>
      </c>
      <c r="I568">
        <f t="shared" si="16"/>
        <v>0</v>
      </c>
      <c r="J568" s="16">
        <f t="array" ref="J568">IFERROR(INDEX(I$2:I568,MATCH(2,1/(I$2:I568&lt;&gt;0))),0)</f>
        <v>-2.5</v>
      </c>
      <c r="K568" s="16">
        <f t="shared" si="17"/>
        <v>0</v>
      </c>
      <c r="L568" s="16">
        <f>IF(AND(I568&lt;&gt;0,SUM($B$1:I568)=SUM($B$1:I568)),ROW(),0)</f>
        <v>0</v>
      </c>
      <c r="M568" s="16">
        <f t="array" ref="M568">IF(ROW()-IFERROR(INDEX(L$2:L568,MATCH(2,1/(L$2:L568&lt;&gt;0))),0)&gt;22,22,ROW()-IFERROR(INDEX(L$2:L568,MATCH(2,1/(L$2:L568&lt;&gt;0))),0))</f>
        <v>22</v>
      </c>
    </row>
    <row r="569" spans="1:13">
      <c r="A569" s="5">
        <v>44300</v>
      </c>
      <c r="B569" s="9">
        <v>3.4190749044892013E-2</v>
      </c>
      <c r="C569" s="9">
        <v>3.587817390335029E-2</v>
      </c>
      <c r="D569" s="9">
        <v>7.801580091807714E-3</v>
      </c>
      <c r="E569" s="9">
        <v>4.3679753995158006E-2</v>
      </c>
      <c r="F569" s="9">
        <v>2.8076593811542577E-2</v>
      </c>
      <c r="G569" s="9">
        <v>5.1481334086965716E-2</v>
      </c>
      <c r="H569" s="9">
        <v>2.0275013719734863E-2</v>
      </c>
      <c r="I569">
        <f t="shared" si="16"/>
        <v>0</v>
      </c>
      <c r="J569" s="16">
        <f t="array" ref="J569">IFERROR(INDEX(I$2:I569,MATCH(2,1/(I$2:I569&lt;&gt;0))),0)</f>
        <v>-2.5</v>
      </c>
      <c r="K569" s="16">
        <f t="shared" si="17"/>
        <v>0</v>
      </c>
      <c r="L569" s="16">
        <f>IF(AND(I569&lt;&gt;0,SUM($B$1:I569)=SUM($B$1:I569)),ROW(),0)</f>
        <v>0</v>
      </c>
      <c r="M569" s="16">
        <f t="array" ref="M569">IF(ROW()-IFERROR(INDEX(L$2:L569,MATCH(2,1/(L$2:L569&lt;&gt;0))),0)&gt;22,22,ROW()-IFERROR(INDEX(L$2:L569,MATCH(2,1/(L$2:L569&lt;&gt;0))),0))</f>
        <v>22</v>
      </c>
    </row>
    <row r="570" spans="1:13">
      <c r="A570" s="5">
        <v>44301</v>
      </c>
      <c r="B570" s="9">
        <v>3.4573885575808948E-2</v>
      </c>
      <c r="C570" s="9">
        <v>3.5789264561169966E-2</v>
      </c>
      <c r="D570" s="9">
        <v>7.6982985896043724E-3</v>
      </c>
      <c r="E570" s="9">
        <v>4.3487563150774337E-2</v>
      </c>
      <c r="F570" s="9">
        <v>2.8090965971565594E-2</v>
      </c>
      <c r="G570" s="9">
        <v>5.1185861740378709E-2</v>
      </c>
      <c r="H570" s="9">
        <v>2.0392667381961223E-2</v>
      </c>
      <c r="I570">
        <f t="shared" si="16"/>
        <v>0</v>
      </c>
      <c r="J570" s="16">
        <f t="array" ref="J570">IFERROR(INDEX(I$2:I570,MATCH(2,1/(I$2:I570&lt;&gt;0))),0)</f>
        <v>-2.5</v>
      </c>
      <c r="K570" s="16">
        <f t="shared" si="17"/>
        <v>0</v>
      </c>
      <c r="L570" s="16">
        <f>IF(AND(I570&lt;&gt;0,SUM($B$1:I570)=SUM($B$1:I570)),ROW(),0)</f>
        <v>0</v>
      </c>
      <c r="M570" s="16">
        <f t="array" ref="M570">IF(ROW()-IFERROR(INDEX(L$2:L570,MATCH(2,1/(L$2:L570&lt;&gt;0))),0)&gt;22,22,ROW()-IFERROR(INDEX(L$2:L570,MATCH(2,1/(L$2:L570&lt;&gt;0))),0))</f>
        <v>22</v>
      </c>
    </row>
    <row r="571" spans="1:13">
      <c r="A571" s="5">
        <v>44302</v>
      </c>
      <c r="B571" s="9">
        <v>3.4137729775950552E-2</v>
      </c>
      <c r="C571" s="9">
        <v>3.5698737440506376E-2</v>
      </c>
      <c r="D571" s="9">
        <v>7.5884270621663355E-3</v>
      </c>
      <c r="E571" s="9">
        <v>4.3287164502672712E-2</v>
      </c>
      <c r="F571" s="9">
        <v>2.8110310378340039E-2</v>
      </c>
      <c r="G571" s="9">
        <v>5.0875591564839048E-2</v>
      </c>
      <c r="H571" s="9">
        <v>2.0521883316173703E-2</v>
      </c>
      <c r="I571">
        <f t="shared" si="16"/>
        <v>0</v>
      </c>
      <c r="J571" s="16">
        <f t="array" ref="J571">IFERROR(INDEX(I$2:I571,MATCH(2,1/(I$2:I571&lt;&gt;0))),0)</f>
        <v>-2.5</v>
      </c>
      <c r="K571" s="16">
        <f t="shared" si="17"/>
        <v>0</v>
      </c>
      <c r="L571" s="16">
        <f>IF(AND(I571&lt;&gt;0,SUM($B$1:I571)=SUM($B$1:I571)),ROW(),0)</f>
        <v>0</v>
      </c>
      <c r="M571" s="16">
        <f t="array" ref="M571">IF(ROW()-IFERROR(INDEX(L$2:L571,MATCH(2,1/(L$2:L571&lt;&gt;0))),0)&gt;22,22,ROW()-IFERROR(INDEX(L$2:L571,MATCH(2,1/(L$2:L571&lt;&gt;0))),0))</f>
        <v>22</v>
      </c>
    </row>
    <row r="572" spans="1:13">
      <c r="A572" s="5">
        <v>44305</v>
      </c>
      <c r="B572" s="9">
        <v>3.3468500411967382E-2</v>
      </c>
      <c r="C572" s="9">
        <v>3.5610219906671015E-2</v>
      </c>
      <c r="D572" s="9">
        <v>7.4759063027658203E-3</v>
      </c>
      <c r="E572" s="9">
        <v>4.3086126209436831E-2</v>
      </c>
      <c r="F572" s="9">
        <v>2.8134313603905194E-2</v>
      </c>
      <c r="G572" s="9">
        <v>5.0562032512202655E-2</v>
      </c>
      <c r="H572" s="9">
        <v>2.0658407301139374E-2</v>
      </c>
      <c r="I572">
        <f t="shared" si="16"/>
        <v>0</v>
      </c>
      <c r="J572" s="16">
        <f t="array" ref="J572">IFERROR(INDEX(I$2:I572,MATCH(2,1/(I$2:I572&lt;&gt;0))),0)</f>
        <v>-2.5</v>
      </c>
      <c r="K572" s="16">
        <f t="shared" si="17"/>
        <v>0</v>
      </c>
      <c r="L572" s="16">
        <f>IF(AND(I572&lt;&gt;0,SUM($B$1:I572)=SUM($B$1:I572)),ROW(),0)</f>
        <v>0</v>
      </c>
      <c r="M572" s="16">
        <f t="array" ref="M572">IF(ROW()-IFERROR(INDEX(L$2:L572,MATCH(2,1/(L$2:L572&lt;&gt;0))),0)&gt;22,22,ROW()-IFERROR(INDEX(L$2:L572,MATCH(2,1/(L$2:L572&lt;&gt;0))),0))</f>
        <v>22</v>
      </c>
    </row>
    <row r="573" spans="1:13">
      <c r="A573" s="5">
        <v>44306</v>
      </c>
      <c r="B573" s="9">
        <v>3.3722765431769094E-2</v>
      </c>
      <c r="C573" s="9">
        <v>3.5520045769111296E-2</v>
      </c>
      <c r="D573" s="9">
        <v>7.35623791819668E-3</v>
      </c>
      <c r="E573" s="9">
        <v>4.2876283687307976E-2</v>
      </c>
      <c r="F573" s="9">
        <v>2.8163807850914616E-2</v>
      </c>
      <c r="G573" s="9">
        <v>5.0232521605504656E-2</v>
      </c>
      <c r="H573" s="9">
        <v>2.0807569932717936E-2</v>
      </c>
      <c r="I573">
        <f t="shared" si="16"/>
        <v>0</v>
      </c>
      <c r="J573" s="16">
        <f t="array" ref="J573">IFERROR(INDEX(I$2:I573,MATCH(2,1/(I$2:I573&lt;&gt;0))),0)</f>
        <v>-2.5</v>
      </c>
      <c r="K573" s="16">
        <f t="shared" si="17"/>
        <v>0</v>
      </c>
      <c r="L573" s="16">
        <f>IF(AND(I573&lt;&gt;0,SUM($B$1:I573)=SUM($B$1:I573)),ROW(),0)</f>
        <v>0</v>
      </c>
      <c r="M573" s="16">
        <f t="array" ref="M573">IF(ROW()-IFERROR(INDEX(L$2:L573,MATCH(2,1/(L$2:L573&lt;&gt;0))),0)&gt;22,22,ROW()-IFERROR(INDEX(L$2:L573,MATCH(2,1/(L$2:L573&lt;&gt;0))),0))</f>
        <v>22</v>
      </c>
    </row>
    <row r="574" spans="1:13">
      <c r="A574" s="5">
        <v>44307</v>
      </c>
      <c r="B574" s="9">
        <v>3.3704755776219154E-2</v>
      </c>
      <c r="C574" s="9">
        <v>3.5426050752593703E-2</v>
      </c>
      <c r="D574" s="9">
        <v>7.225428011237895E-3</v>
      </c>
      <c r="E574" s="9">
        <v>4.2651478763831602E-2</v>
      </c>
      <c r="F574" s="9">
        <v>2.8200622741355808E-2</v>
      </c>
      <c r="G574" s="9">
        <v>4.9876906775069493E-2</v>
      </c>
      <c r="H574" s="9">
        <v>2.0975194730117913E-2</v>
      </c>
      <c r="I574">
        <f t="shared" si="16"/>
        <v>0</v>
      </c>
      <c r="J574" s="16">
        <f t="array" ref="J574">IFERROR(INDEX(I$2:I574,MATCH(2,1/(I$2:I574&lt;&gt;0))),0)</f>
        <v>-2.5</v>
      </c>
      <c r="K574" s="16">
        <f t="shared" si="17"/>
        <v>0</v>
      </c>
      <c r="L574" s="16">
        <f>IF(AND(I574&lt;&gt;0,SUM($B$1:I574)=SUM($B$1:I574)),ROW(),0)</f>
        <v>0</v>
      </c>
      <c r="M574" s="16">
        <f t="array" ref="M574">IF(ROW()-IFERROR(INDEX(L$2:L574,MATCH(2,1/(L$2:L574&lt;&gt;0))),0)&gt;22,22,ROW()-IFERROR(INDEX(L$2:L574,MATCH(2,1/(L$2:L574&lt;&gt;0))),0))</f>
        <v>22</v>
      </c>
    </row>
    <row r="575" spans="1:13">
      <c r="A575" s="5">
        <v>44308</v>
      </c>
      <c r="B575" s="9">
        <v>3.4164444961848679E-2</v>
      </c>
      <c r="C575" s="9">
        <v>3.5334858979989163E-2</v>
      </c>
      <c r="D575" s="9">
        <v>7.0883075343435896E-3</v>
      </c>
      <c r="E575" s="9">
        <v>4.2423166514332755E-2</v>
      </c>
      <c r="F575" s="9">
        <v>2.8246551445645574E-2</v>
      </c>
      <c r="G575" s="9">
        <v>4.951147404867634E-2</v>
      </c>
      <c r="H575" s="9">
        <v>2.1158243911301985E-2</v>
      </c>
      <c r="I575">
        <f t="shared" si="16"/>
        <v>0</v>
      </c>
      <c r="J575" s="16">
        <f t="array" ref="J575">IFERROR(INDEX(I$2:I575,MATCH(2,1/(I$2:I575&lt;&gt;0))),0)</f>
        <v>-2.5</v>
      </c>
      <c r="K575" s="16">
        <f t="shared" si="17"/>
        <v>0</v>
      </c>
      <c r="L575" s="16">
        <f>IF(AND(I575&lt;&gt;0,SUM($B$1:I575)=SUM($B$1:I575)),ROW(),0)</f>
        <v>0</v>
      </c>
      <c r="M575" s="16">
        <f t="array" ref="M575">IF(ROW()-IFERROR(INDEX(L$2:L575,MATCH(2,1/(L$2:L575&lt;&gt;0))),0)&gt;22,22,ROW()-IFERROR(INDEX(L$2:L575,MATCH(2,1/(L$2:L575&lt;&gt;0))),0))</f>
        <v>22</v>
      </c>
    </row>
    <row r="576" spans="1:13">
      <c r="A576" s="5">
        <v>44309</v>
      </c>
      <c r="B576" s="9">
        <v>3.4135094028980968E-2</v>
      </c>
      <c r="C576" s="9">
        <v>3.5249223782930578E-2</v>
      </c>
      <c r="D576" s="9">
        <v>6.9602781623848862E-3</v>
      </c>
      <c r="E576" s="9">
        <v>4.2209501945315461E-2</v>
      </c>
      <c r="F576" s="9">
        <v>2.8288945620545691E-2</v>
      </c>
      <c r="G576" s="9">
        <v>4.9169780107700352E-2</v>
      </c>
      <c r="H576" s="9">
        <v>2.1328667458160804E-2</v>
      </c>
      <c r="I576">
        <f t="shared" si="16"/>
        <v>0</v>
      </c>
      <c r="J576" s="16">
        <f t="array" ref="J576">IFERROR(INDEX(I$2:I576,MATCH(2,1/(I$2:I576&lt;&gt;0))),0)</f>
        <v>-2.5</v>
      </c>
      <c r="K576" s="16">
        <f t="shared" si="17"/>
        <v>0</v>
      </c>
      <c r="L576" s="16">
        <f>IF(AND(I576&lt;&gt;0,SUM($B$1:I576)=SUM($B$1:I576)),ROW(),0)</f>
        <v>0</v>
      </c>
      <c r="M576" s="16">
        <f t="array" ref="M576">IF(ROW()-IFERROR(INDEX(L$2:L576,MATCH(2,1/(L$2:L576&lt;&gt;0))),0)&gt;22,22,ROW()-IFERROR(INDEX(L$2:L576,MATCH(2,1/(L$2:L576&lt;&gt;0))),0))</f>
        <v>22</v>
      </c>
    </row>
    <row r="577" spans="1:13">
      <c r="A577" s="5">
        <v>44311</v>
      </c>
      <c r="B577" s="9">
        <v>3.3870094028980967E-2</v>
      </c>
      <c r="C577" s="9">
        <v>3.5165341094935944E-2</v>
      </c>
      <c r="D577" s="9">
        <v>6.8308869518312982E-3</v>
      </c>
      <c r="E577" s="9">
        <v>4.1996228046767239E-2</v>
      </c>
      <c r="F577" s="9">
        <v>2.8334454143104645E-2</v>
      </c>
      <c r="G577" s="9">
        <v>4.8827114998598542E-2</v>
      </c>
      <c r="H577" s="9">
        <v>2.1503567191273346E-2</v>
      </c>
      <c r="I577">
        <f t="shared" si="16"/>
        <v>0</v>
      </c>
      <c r="J577" s="16">
        <f t="array" ref="J577">IFERROR(INDEX(I$2:I577,MATCH(2,1/(I$2:I577&lt;&gt;0))),0)</f>
        <v>-2.5</v>
      </c>
      <c r="K577" s="16">
        <f t="shared" si="17"/>
        <v>0</v>
      </c>
      <c r="L577" s="16">
        <f>IF(AND(I577&lt;&gt;0,SUM($B$1:I577)=SUM($B$1:I577)),ROW(),0)</f>
        <v>0</v>
      </c>
      <c r="M577" s="16">
        <f t="array" ref="M577">IF(ROW()-IFERROR(INDEX(L$2:L577,MATCH(2,1/(L$2:L577&lt;&gt;0))),0)&gt;22,22,ROW()-IFERROR(INDEX(L$2:L577,MATCH(2,1/(L$2:L577&lt;&gt;0))),0))</f>
        <v>22</v>
      </c>
    </row>
    <row r="578" spans="1:13">
      <c r="A578" s="5">
        <v>44312</v>
      </c>
      <c r="B578" s="9">
        <v>3.4742905007246187E-2</v>
      </c>
      <c r="C578" s="9">
        <v>3.5091359620840437E-2</v>
      </c>
      <c r="D578" s="9">
        <v>6.7105021308159624E-3</v>
      </c>
      <c r="E578" s="9">
        <v>4.18018617516564E-2</v>
      </c>
      <c r="F578" s="9">
        <v>2.8380857490024475E-2</v>
      </c>
      <c r="G578" s="9">
        <v>4.8512363882472362E-2</v>
      </c>
      <c r="H578" s="9">
        <v>2.1670355359208512E-2</v>
      </c>
      <c r="I578">
        <f t="shared" si="16"/>
        <v>0</v>
      </c>
      <c r="J578" s="16">
        <f t="array" ref="J578">IFERROR(INDEX(I$2:I578,MATCH(2,1/(I$2:I578&lt;&gt;0))),0)</f>
        <v>-2.5</v>
      </c>
      <c r="K578" s="16">
        <f t="shared" si="17"/>
        <v>0</v>
      </c>
      <c r="L578" s="16">
        <f>IF(AND(I578&lt;&gt;0,SUM($B$1:I578)=SUM($B$1:I578)),ROW(),0)</f>
        <v>0</v>
      </c>
      <c r="M578" s="16">
        <f t="array" ref="M578">IF(ROW()-IFERROR(INDEX(L$2:L578,MATCH(2,1/(L$2:L578&lt;&gt;0))),0)&gt;22,22,ROW()-IFERROR(INDEX(L$2:L578,MATCH(2,1/(L$2:L578&lt;&gt;0))),0))</f>
        <v>22</v>
      </c>
    </row>
    <row r="579" spans="1:13">
      <c r="A579" s="5">
        <v>44313</v>
      </c>
      <c r="B579" s="9">
        <v>3.5089349373106503E-2</v>
      </c>
      <c r="C579" s="9">
        <v>3.5046771084498919E-2</v>
      </c>
      <c r="D579" s="9">
        <v>6.6416379166523492E-3</v>
      </c>
      <c r="E579" s="9">
        <v>4.1688409001151269E-2</v>
      </c>
      <c r="F579" s="9">
        <v>2.8405133167846569E-2</v>
      </c>
      <c r="G579" s="9">
        <v>4.8330046917803619E-2</v>
      </c>
      <c r="H579" s="9">
        <v>2.1763495251194219E-2</v>
      </c>
      <c r="I579">
        <f t="shared" ref="I579:I642" si="18">IF(B579&gt;G579,5,IF(B579&gt;E579,2.5,IF(B579&lt;H579,-5,IF(B579&lt;F579,-2.5,0))))</f>
        <v>0</v>
      </c>
      <c r="J579" s="16">
        <f t="array" ref="J579">IFERROR(INDEX(I$2:I579,MATCH(2,1/(I$2:I579&lt;&gt;0))),0)</f>
        <v>-2.5</v>
      </c>
      <c r="K579" s="16">
        <f t="shared" ref="K579:K642" si="19">IF(J579=0,0,IF(J579&lt;0,-1*(ABS(J579)-M579*ABS(J579)/22),J579-M579*J579/22))</f>
        <v>0</v>
      </c>
      <c r="L579" s="16">
        <f>IF(AND(I579&lt;&gt;0,SUM($B$1:I579)=SUM($B$1:I579)),ROW(),0)</f>
        <v>0</v>
      </c>
      <c r="M579" s="16">
        <f t="array" ref="M579">IF(ROW()-IFERROR(INDEX(L$2:L579,MATCH(2,1/(L$2:L579&lt;&gt;0))),0)&gt;22,22,ROW()-IFERROR(INDEX(L$2:L579,MATCH(2,1/(L$2:L579&lt;&gt;0))),0))</f>
        <v>22</v>
      </c>
    </row>
    <row r="580" spans="1:13">
      <c r="A580" s="5">
        <v>44314</v>
      </c>
      <c r="B580" s="9">
        <v>3.5358560452180464E-2</v>
      </c>
      <c r="C580" s="9">
        <v>3.500350690833598E-2</v>
      </c>
      <c r="D580" s="9">
        <v>6.5723293608311566E-3</v>
      </c>
      <c r="E580" s="9">
        <v>4.1575836269167138E-2</v>
      </c>
      <c r="F580" s="9">
        <v>2.8431177547504821E-2</v>
      </c>
      <c r="G580" s="9">
        <v>4.8148165629998296E-2</v>
      </c>
      <c r="H580" s="9">
        <v>2.1858848186673666E-2</v>
      </c>
      <c r="I580">
        <f t="shared" si="18"/>
        <v>0</v>
      </c>
      <c r="J580" s="16">
        <f t="array" ref="J580">IFERROR(INDEX(I$2:I580,MATCH(2,1/(I$2:I580&lt;&gt;0))),0)</f>
        <v>-2.5</v>
      </c>
      <c r="K580" s="16">
        <f t="shared" si="19"/>
        <v>0</v>
      </c>
      <c r="L580" s="16">
        <f>IF(AND(I580&lt;&gt;0,SUM($B$1:I580)=SUM($B$1:I580)),ROW(),0)</f>
        <v>0</v>
      </c>
      <c r="M580" s="16">
        <f t="array" ref="M580">IF(ROW()-IFERROR(INDEX(L$2:L580,MATCH(2,1/(L$2:L580&lt;&gt;0))),0)&gt;22,22,ROW()-IFERROR(INDEX(L$2:L580,MATCH(2,1/(L$2:L580&lt;&gt;0))),0))</f>
        <v>22</v>
      </c>
    </row>
    <row r="581" spans="1:13">
      <c r="A581" s="5">
        <v>44315</v>
      </c>
      <c r="B581" s="9">
        <v>3.6898138516874956E-2</v>
      </c>
      <c r="C581" s="9">
        <v>3.496245662033988E-2</v>
      </c>
      <c r="D581" s="9">
        <v>6.5053777252567467E-3</v>
      </c>
      <c r="E581" s="9">
        <v>4.146783434559663E-2</v>
      </c>
      <c r="F581" s="9">
        <v>2.8457078895083133E-2</v>
      </c>
      <c r="G581" s="9">
        <v>4.7973212070853373E-2</v>
      </c>
      <c r="H581" s="9">
        <v>2.1951701169826386E-2</v>
      </c>
      <c r="I581">
        <f t="shared" si="18"/>
        <v>0</v>
      </c>
      <c r="J581" s="16">
        <f t="array" ref="J581">IFERROR(INDEX(I$2:I581,MATCH(2,1/(I$2:I581&lt;&gt;0))),0)</f>
        <v>-2.5</v>
      </c>
      <c r="K581" s="16">
        <f t="shared" si="19"/>
        <v>0</v>
      </c>
      <c r="L581" s="16">
        <f>IF(AND(I581&lt;&gt;0,SUM($B$1:I581)=SUM($B$1:I581)),ROW(),0)</f>
        <v>0</v>
      </c>
      <c r="M581" s="16">
        <f t="array" ref="M581">IF(ROW()-IFERROR(INDEX(L$2:L581,MATCH(2,1/(L$2:L581&lt;&gt;0))),0)&gt;22,22,ROW()-IFERROR(INDEX(L$2:L581,MATCH(2,1/(L$2:L581&lt;&gt;0))),0))</f>
        <v>22</v>
      </c>
    </row>
    <row r="582" spans="1:13">
      <c r="A582" s="5">
        <v>44316</v>
      </c>
      <c r="B582" s="9">
        <v>3.9806272190597833E-2</v>
      </c>
      <c r="C582" s="9">
        <v>3.4924583527272512E-2</v>
      </c>
      <c r="D582" s="9">
        <v>6.4453752493584373E-3</v>
      </c>
      <c r="E582" s="9">
        <v>4.1369958776630952E-2</v>
      </c>
      <c r="F582" s="9">
        <v>2.8479208277914076E-2</v>
      </c>
      <c r="G582" s="9">
        <v>4.7815334025989385E-2</v>
      </c>
      <c r="H582" s="9">
        <v>2.203383302855564E-2</v>
      </c>
      <c r="I582">
        <f t="shared" si="18"/>
        <v>0</v>
      </c>
      <c r="J582" s="16">
        <f t="array" ref="J582">IFERROR(INDEX(I$2:I582,MATCH(2,1/(I$2:I582&lt;&gt;0))),0)</f>
        <v>-2.5</v>
      </c>
      <c r="K582" s="16">
        <f t="shared" si="19"/>
        <v>0</v>
      </c>
      <c r="L582" s="16">
        <f>IF(AND(I582&lt;&gt;0,SUM($B$1:I582)=SUM($B$1:I582)),ROW(),0)</f>
        <v>0</v>
      </c>
      <c r="M582" s="16">
        <f t="array" ref="M582">IF(ROW()-IFERROR(INDEX(L$2:L582,MATCH(2,1/(L$2:L582&lt;&gt;0))),0)&gt;22,22,ROW()-IFERROR(INDEX(L$2:L582,MATCH(2,1/(L$2:L582&lt;&gt;0))),0))</f>
        <v>22</v>
      </c>
    </row>
    <row r="583" spans="1:13">
      <c r="A583" s="5">
        <v>44322</v>
      </c>
      <c r="B583" s="9">
        <v>4.0201404831457822E-2</v>
      </c>
      <c r="C583" s="9">
        <v>3.4886339632820493E-2</v>
      </c>
      <c r="D583" s="9">
        <v>6.3853349413823344E-3</v>
      </c>
      <c r="E583" s="9">
        <v>4.1271674574202825E-2</v>
      </c>
      <c r="F583" s="9">
        <v>2.850100469143816E-2</v>
      </c>
      <c r="G583" s="9">
        <v>4.7657009515585158E-2</v>
      </c>
      <c r="H583" s="9">
        <v>2.2115669750055824E-2</v>
      </c>
      <c r="I583">
        <f t="shared" si="18"/>
        <v>0</v>
      </c>
      <c r="J583" s="16">
        <f t="array" ref="J583">IFERROR(INDEX(I$2:I583,MATCH(2,1/(I$2:I583&lt;&gt;0))),0)</f>
        <v>-2.5</v>
      </c>
      <c r="K583" s="16">
        <f t="shared" si="19"/>
        <v>0</v>
      </c>
      <c r="L583" s="16">
        <f>IF(AND(I583&lt;&gt;0,SUM($B$1:I583)=SUM($B$1:I583)),ROW(),0)</f>
        <v>0</v>
      </c>
      <c r="M583" s="16">
        <f t="array" ref="M583">IF(ROW()-IFERROR(INDEX(L$2:L583,MATCH(2,1/(L$2:L583&lt;&gt;0))),0)&gt;22,22,ROW()-IFERROR(INDEX(L$2:L583,MATCH(2,1/(L$2:L583&lt;&gt;0))),0))</f>
        <v>22</v>
      </c>
    </row>
    <row r="584" spans="1:13">
      <c r="A584" s="5">
        <v>44323</v>
      </c>
      <c r="B584" s="9">
        <v>4.0516345414297023E-2</v>
      </c>
      <c r="C584" s="9">
        <v>3.4848818565494925E-2</v>
      </c>
      <c r="D584" s="9">
        <v>6.3266024982751197E-3</v>
      </c>
      <c r="E584" s="9">
        <v>4.1175421063770049E-2</v>
      </c>
      <c r="F584" s="9">
        <v>2.8522216067219806E-2</v>
      </c>
      <c r="G584" s="9">
        <v>4.7502023562045165E-2</v>
      </c>
      <c r="H584" s="9">
        <v>2.2195613568944686E-2</v>
      </c>
      <c r="I584">
        <f t="shared" si="18"/>
        <v>0</v>
      </c>
      <c r="J584" s="16">
        <f t="array" ref="J584">IFERROR(INDEX(I$2:I584,MATCH(2,1/(I$2:I584&lt;&gt;0))),0)</f>
        <v>-2.5</v>
      </c>
      <c r="K584" s="16">
        <f t="shared" si="19"/>
        <v>0</v>
      </c>
      <c r="L584" s="16">
        <f>IF(AND(I584&lt;&gt;0,SUM($B$1:I584)=SUM($B$1:I584)),ROW(),0)</f>
        <v>0</v>
      </c>
      <c r="M584" s="16">
        <f t="array" ref="M584">IF(ROW()-IFERROR(INDEX(L$2:L584,MATCH(2,1/(L$2:L584&lt;&gt;0))),0)&gt;22,22,ROW()-IFERROR(INDEX(L$2:L584,MATCH(2,1/(L$2:L584&lt;&gt;0))),0))</f>
        <v>22</v>
      </c>
    </row>
    <row r="585" spans="1:13">
      <c r="A585" s="5">
        <v>44324</v>
      </c>
      <c r="B585" s="9">
        <v>4.0468345414297023E-2</v>
      </c>
      <c r="C585" s="9">
        <v>3.4810180915286044E-2</v>
      </c>
      <c r="D585" s="9">
        <v>6.2663757051039494E-3</v>
      </c>
      <c r="E585" s="9">
        <v>4.1076556620389996E-2</v>
      </c>
      <c r="F585" s="9">
        <v>2.8543805210182096E-2</v>
      </c>
      <c r="G585" s="9">
        <v>4.7342932325493942E-2</v>
      </c>
      <c r="H585" s="9">
        <v>2.2277429505078147E-2</v>
      </c>
      <c r="I585">
        <f t="shared" si="18"/>
        <v>0</v>
      </c>
      <c r="J585" s="16">
        <f t="array" ref="J585">IFERROR(INDEX(I$2:I585,MATCH(2,1/(I$2:I585&lt;&gt;0))),0)</f>
        <v>-2.5</v>
      </c>
      <c r="K585" s="16">
        <f t="shared" si="19"/>
        <v>0</v>
      </c>
      <c r="L585" s="16">
        <f>IF(AND(I585&lt;&gt;0,SUM($B$1:I585)=SUM($B$1:I585)),ROW(),0)</f>
        <v>0</v>
      </c>
      <c r="M585" s="16">
        <f t="array" ref="M585">IF(ROW()-IFERROR(INDEX(L$2:L585,MATCH(2,1/(L$2:L585&lt;&gt;0))),0)&gt;22,22,ROW()-IFERROR(INDEX(L$2:L585,MATCH(2,1/(L$2:L585&lt;&gt;0))),0))</f>
        <v>22</v>
      </c>
    </row>
    <row r="586" spans="1:13">
      <c r="A586" s="5">
        <v>44326</v>
      </c>
      <c r="B586" s="9">
        <v>4.0196645068131406E-2</v>
      </c>
      <c r="C586" s="9">
        <v>3.4773955371538635E-2</v>
      </c>
      <c r="D586" s="9">
        <v>6.2082031540773254E-3</v>
      </c>
      <c r="E586" s="9">
        <v>4.0982158525615958E-2</v>
      </c>
      <c r="F586" s="9">
        <v>2.8565752217461309E-2</v>
      </c>
      <c r="G586" s="9">
        <v>4.7190361679693288E-2</v>
      </c>
      <c r="H586" s="9">
        <v>2.2357549063383983E-2</v>
      </c>
      <c r="I586">
        <f t="shared" si="18"/>
        <v>0</v>
      </c>
      <c r="J586" s="16">
        <f t="array" ref="J586">IFERROR(INDEX(I$2:I586,MATCH(2,1/(I$2:I586&lt;&gt;0))),0)</f>
        <v>-2.5</v>
      </c>
      <c r="K586" s="16">
        <f t="shared" si="19"/>
        <v>0</v>
      </c>
      <c r="L586" s="16">
        <f>IF(AND(I586&lt;&gt;0,SUM($B$1:I586)=SUM($B$1:I586)),ROW(),0)</f>
        <v>0</v>
      </c>
      <c r="M586" s="16">
        <f t="array" ref="M586">IF(ROW()-IFERROR(INDEX(L$2:L586,MATCH(2,1/(L$2:L586&lt;&gt;0))),0)&gt;22,22,ROW()-IFERROR(INDEX(L$2:L586,MATCH(2,1/(L$2:L586&lt;&gt;0))),0))</f>
        <v>22</v>
      </c>
    </row>
    <row r="587" spans="1:13">
      <c r="A587" s="5">
        <v>44327</v>
      </c>
      <c r="B587" s="9">
        <v>4.0126564880673503E-2</v>
      </c>
      <c r="C587" s="9">
        <v>3.4732862767127483E-2</v>
      </c>
      <c r="D587" s="9">
        <v>6.1442839008544149E-3</v>
      </c>
      <c r="E587" s="9">
        <v>4.0877146667981895E-2</v>
      </c>
      <c r="F587" s="9">
        <v>2.8588578866273067E-2</v>
      </c>
      <c r="G587" s="9">
        <v>4.7021430568836314E-2</v>
      </c>
      <c r="H587" s="9">
        <v>2.2444294965418651E-2</v>
      </c>
      <c r="I587">
        <f t="shared" si="18"/>
        <v>0</v>
      </c>
      <c r="J587" s="16">
        <f t="array" ref="J587">IFERROR(INDEX(I$2:I587,MATCH(2,1/(I$2:I587&lt;&gt;0))),0)</f>
        <v>-2.5</v>
      </c>
      <c r="K587" s="16">
        <f t="shared" si="19"/>
        <v>0</v>
      </c>
      <c r="L587" s="16">
        <f>IF(AND(I587&lt;&gt;0,SUM($B$1:I587)=SUM($B$1:I587)),ROW(),0)</f>
        <v>0</v>
      </c>
      <c r="M587" s="16">
        <f t="array" ref="M587">IF(ROW()-IFERROR(INDEX(L$2:L587,MATCH(2,1/(L$2:L587&lt;&gt;0))),0)&gt;22,22,ROW()-IFERROR(INDEX(L$2:L587,MATCH(2,1/(L$2:L587&lt;&gt;0))),0))</f>
        <v>22</v>
      </c>
    </row>
    <row r="588" spans="1:13">
      <c r="A588" s="5">
        <v>44328</v>
      </c>
      <c r="B588" s="9">
        <v>3.9814503851221282E-2</v>
      </c>
      <c r="C588" s="9">
        <v>3.4686616242180161E-2</v>
      </c>
      <c r="D588" s="9">
        <v>6.0700946781097869E-3</v>
      </c>
      <c r="E588" s="9">
        <v>4.075671092028995E-2</v>
      </c>
      <c r="F588" s="9">
        <v>2.8616521564070373E-2</v>
      </c>
      <c r="G588" s="9">
        <v>4.6826805598399732E-2</v>
      </c>
      <c r="H588" s="9">
        <v>2.2546426885960587E-2</v>
      </c>
      <c r="I588">
        <f t="shared" si="18"/>
        <v>0</v>
      </c>
      <c r="J588" s="16">
        <f t="array" ref="J588">IFERROR(INDEX(I$2:I588,MATCH(2,1/(I$2:I588&lt;&gt;0))),0)</f>
        <v>-2.5</v>
      </c>
      <c r="K588" s="16">
        <f t="shared" si="19"/>
        <v>0</v>
      </c>
      <c r="L588" s="16">
        <f>IF(AND(I588&lt;&gt;0,SUM($B$1:I588)=SUM($B$1:I588)),ROW(),0)</f>
        <v>0</v>
      </c>
      <c r="M588" s="16">
        <f t="array" ref="M588">IF(ROW()-IFERROR(INDEX(L$2:L588,MATCH(2,1/(L$2:L588&lt;&gt;0))),0)&gt;22,22,ROW()-IFERROR(INDEX(L$2:L588,MATCH(2,1/(L$2:L588&lt;&gt;0))),0))</f>
        <v>22</v>
      </c>
    </row>
    <row r="589" spans="1:13">
      <c r="A589" s="5">
        <v>44329</v>
      </c>
      <c r="B589" s="9">
        <v>4.0279985357915521E-2</v>
      </c>
      <c r="C589" s="9">
        <v>3.4640567367698764E-2</v>
      </c>
      <c r="D589" s="9">
        <v>5.9971078838145812E-3</v>
      </c>
      <c r="E589" s="9">
        <v>4.0637675251513343E-2</v>
      </c>
      <c r="F589" s="9">
        <v>2.8643459483884182E-2</v>
      </c>
      <c r="G589" s="9">
        <v>4.6634783135327929E-2</v>
      </c>
      <c r="H589" s="9">
        <v>2.26463516000696E-2</v>
      </c>
      <c r="I589">
        <f t="shared" si="18"/>
        <v>0</v>
      </c>
      <c r="J589" s="16">
        <f t="array" ref="J589">IFERROR(INDEX(I$2:I589,MATCH(2,1/(I$2:I589&lt;&gt;0))),0)</f>
        <v>-2.5</v>
      </c>
      <c r="K589" s="16">
        <f t="shared" si="19"/>
        <v>0</v>
      </c>
      <c r="L589" s="16">
        <f>IF(AND(I589&lt;&gt;0,SUM($B$1:I589)=SUM($B$1:I589)),ROW(),0)</f>
        <v>0</v>
      </c>
      <c r="M589" s="16">
        <f t="array" ref="M589">IF(ROW()-IFERROR(INDEX(L$2:L589,MATCH(2,1/(L$2:L589&lt;&gt;0))),0)&gt;22,22,ROW()-IFERROR(INDEX(L$2:L589,MATCH(2,1/(L$2:L589&lt;&gt;0))),0))</f>
        <v>22</v>
      </c>
    </row>
    <row r="590" spans="1:13">
      <c r="A590" s="5">
        <v>44330</v>
      </c>
      <c r="B590" s="9">
        <v>3.9223936296059671E-2</v>
      </c>
      <c r="C590" s="9">
        <v>3.4600493233242879E-2</v>
      </c>
      <c r="D590" s="9">
        <v>5.9342495942948607E-3</v>
      </c>
      <c r="E590" s="9">
        <v>4.0534742827537738E-2</v>
      </c>
      <c r="F590" s="9">
        <v>2.866624363894802E-2</v>
      </c>
      <c r="G590" s="9">
        <v>4.6468992421832597E-2</v>
      </c>
      <c r="H590" s="9">
        <v>2.2731994044653158E-2</v>
      </c>
      <c r="I590">
        <f t="shared" si="18"/>
        <v>0</v>
      </c>
      <c r="J590" s="16">
        <f t="array" ref="J590">IFERROR(INDEX(I$2:I590,MATCH(2,1/(I$2:I590&lt;&gt;0))),0)</f>
        <v>-2.5</v>
      </c>
      <c r="K590" s="16">
        <f t="shared" si="19"/>
        <v>0</v>
      </c>
      <c r="L590" s="16">
        <f>IF(AND(I590&lt;&gt;0,SUM($B$1:I590)=SUM($B$1:I590)),ROW(),0)</f>
        <v>0</v>
      </c>
      <c r="M590" s="16">
        <f t="array" ref="M590">IF(ROW()-IFERROR(INDEX(L$2:L590,MATCH(2,1/(L$2:L590&lt;&gt;0))),0)&gt;22,22,ROW()-IFERROR(INDEX(L$2:L590,MATCH(2,1/(L$2:L590&lt;&gt;0))),0))</f>
        <v>22</v>
      </c>
    </row>
    <row r="591" spans="1:13">
      <c r="A591" s="5">
        <v>44333</v>
      </c>
      <c r="B591" s="9">
        <v>3.8726149235761904E-2</v>
      </c>
      <c r="C591" s="9">
        <v>3.4559847468329928E-2</v>
      </c>
      <c r="D591" s="9">
        <v>5.8670397359108454E-3</v>
      </c>
      <c r="E591" s="9">
        <v>4.0426887204240772E-2</v>
      </c>
      <c r="F591" s="9">
        <v>2.8692807732419084E-2</v>
      </c>
      <c r="G591" s="9">
        <v>4.6293926940151622E-2</v>
      </c>
      <c r="H591" s="9">
        <v>2.2825767996508237E-2</v>
      </c>
      <c r="I591">
        <f t="shared" si="18"/>
        <v>0</v>
      </c>
      <c r="J591" s="16">
        <f t="array" ref="J591">IFERROR(INDEX(I$2:I591,MATCH(2,1/(I$2:I591&lt;&gt;0))),0)</f>
        <v>-2.5</v>
      </c>
      <c r="K591" s="16">
        <f t="shared" si="19"/>
        <v>0</v>
      </c>
      <c r="L591" s="16">
        <f>IF(AND(I591&lt;&gt;0,SUM($B$1:I591)=SUM($B$1:I591)),ROW(),0)</f>
        <v>0</v>
      </c>
      <c r="M591" s="16">
        <f t="array" ref="M591">IF(ROW()-IFERROR(INDEX(L$2:L591,MATCH(2,1/(L$2:L591&lt;&gt;0))),0)&gt;22,22,ROW()-IFERROR(INDEX(L$2:L591,MATCH(2,1/(L$2:L591&lt;&gt;0))),0))</f>
        <v>22</v>
      </c>
    </row>
    <row r="592" spans="1:13">
      <c r="A592" s="5">
        <v>44334</v>
      </c>
      <c r="B592" s="9">
        <v>3.8470652507329478E-2</v>
      </c>
      <c r="C592" s="9">
        <v>3.4518676263483733E-2</v>
      </c>
      <c r="D592" s="9">
        <v>5.7925799968955895E-3</v>
      </c>
      <c r="E592" s="9">
        <v>4.0311256260379319E-2</v>
      </c>
      <c r="F592" s="9">
        <v>2.8726096266588143E-2</v>
      </c>
      <c r="G592" s="9">
        <v>4.6103836257274912E-2</v>
      </c>
      <c r="H592" s="9">
        <v>2.2933516269692554E-2</v>
      </c>
      <c r="I592">
        <f t="shared" si="18"/>
        <v>0</v>
      </c>
      <c r="J592" s="16">
        <f t="array" ref="J592">IFERROR(INDEX(I$2:I592,MATCH(2,1/(I$2:I592&lt;&gt;0))),0)</f>
        <v>-2.5</v>
      </c>
      <c r="K592" s="16">
        <f t="shared" si="19"/>
        <v>0</v>
      </c>
      <c r="L592" s="16">
        <f>IF(AND(I592&lt;&gt;0,SUM($B$1:I592)=SUM($B$1:I592)),ROW(),0)</f>
        <v>0</v>
      </c>
      <c r="M592" s="16">
        <f t="array" ref="M592">IF(ROW()-IFERROR(INDEX(L$2:L592,MATCH(2,1/(L$2:L592&lt;&gt;0))),0)&gt;22,22,ROW()-IFERROR(INDEX(L$2:L592,MATCH(2,1/(L$2:L592&lt;&gt;0))),0))</f>
        <v>22</v>
      </c>
    </row>
    <row r="593" spans="1:13">
      <c r="A593" s="5">
        <v>44335</v>
      </c>
      <c r="B593" s="9">
        <v>3.8968729760760601E-2</v>
      </c>
      <c r="C593" s="9">
        <v>3.4470039577953249E-2</v>
      </c>
      <c r="D593" s="9">
        <v>5.6959312416893339E-3</v>
      </c>
      <c r="E593" s="9">
        <v>4.0165970819642585E-2</v>
      </c>
      <c r="F593" s="9">
        <v>2.8774108336263916E-2</v>
      </c>
      <c r="G593" s="9">
        <v>4.5861902061331915E-2</v>
      </c>
      <c r="H593" s="9">
        <v>2.3078177094574583E-2</v>
      </c>
      <c r="I593">
        <f t="shared" si="18"/>
        <v>0</v>
      </c>
      <c r="J593" s="16">
        <f t="array" ref="J593">IFERROR(INDEX(I$2:I593,MATCH(2,1/(I$2:I593&lt;&gt;0))),0)</f>
        <v>-2.5</v>
      </c>
      <c r="K593" s="16">
        <f t="shared" si="19"/>
        <v>0</v>
      </c>
      <c r="L593" s="16">
        <f>IF(AND(I593&lt;&gt;0,SUM($B$1:I593)=SUM($B$1:I593)),ROW(),0)</f>
        <v>0</v>
      </c>
      <c r="M593" s="16">
        <f t="array" ref="M593">IF(ROW()-IFERROR(INDEX(L$2:L593,MATCH(2,1/(L$2:L593&lt;&gt;0))),0)&gt;22,22,ROW()-IFERROR(INDEX(L$2:L593,MATCH(2,1/(L$2:L593&lt;&gt;0))),0))</f>
        <v>22</v>
      </c>
    </row>
    <row r="594" spans="1:13">
      <c r="A594" s="5">
        <v>44336</v>
      </c>
      <c r="B594" s="9">
        <v>3.9256468534700432E-2</v>
      </c>
      <c r="C594" s="9">
        <v>3.4414088103801373E-2</v>
      </c>
      <c r="D594" s="9">
        <v>5.590766021563315E-3</v>
      </c>
      <c r="E594" s="9">
        <v>4.000485412536469E-2</v>
      </c>
      <c r="F594" s="9">
        <v>2.8823322082238059E-2</v>
      </c>
      <c r="G594" s="9">
        <v>4.5595620146928001E-2</v>
      </c>
      <c r="H594" s="9">
        <v>2.3232556060674744E-2</v>
      </c>
      <c r="I594">
        <f t="shared" si="18"/>
        <v>0</v>
      </c>
      <c r="J594" s="16">
        <f t="array" ref="J594">IFERROR(INDEX(I$2:I594,MATCH(2,1/(I$2:I594&lt;&gt;0))),0)</f>
        <v>-2.5</v>
      </c>
      <c r="K594" s="16">
        <f t="shared" si="19"/>
        <v>0</v>
      </c>
      <c r="L594" s="16">
        <f>IF(AND(I594&lt;&gt;0,SUM($B$1:I594)=SUM($B$1:I594)),ROW(),0)</f>
        <v>0</v>
      </c>
      <c r="M594" s="16">
        <f t="array" ref="M594">IF(ROW()-IFERROR(INDEX(L$2:L594,MATCH(2,1/(L$2:L594&lt;&gt;0))),0)&gt;22,22,ROW()-IFERROR(INDEX(L$2:L594,MATCH(2,1/(L$2:L594&lt;&gt;0))),0))</f>
        <v>22</v>
      </c>
    </row>
    <row r="595" spans="1:13">
      <c r="A595" s="5">
        <v>44337</v>
      </c>
      <c r="B595" s="9">
        <v>3.9936301093443732E-2</v>
      </c>
      <c r="C595" s="9">
        <v>3.4363662733447244E-2</v>
      </c>
      <c r="D595" s="9">
        <v>5.5009205736048141E-3</v>
      </c>
      <c r="E595" s="9">
        <v>3.9864583307052059E-2</v>
      </c>
      <c r="F595" s="9">
        <v>2.8862742159842428E-2</v>
      </c>
      <c r="G595" s="9">
        <v>4.5365503880656868E-2</v>
      </c>
      <c r="H595" s="9">
        <v>2.3361821586237615E-2</v>
      </c>
      <c r="I595">
        <f t="shared" si="18"/>
        <v>2.5</v>
      </c>
      <c r="J595" s="16">
        <f t="array" ref="J595">IFERROR(INDEX(I$2:I595,MATCH(2,1/(I$2:I595&lt;&gt;0))),0)</f>
        <v>2.5</v>
      </c>
      <c r="K595" s="16">
        <f t="shared" si="19"/>
        <v>2.5</v>
      </c>
      <c r="L595" s="16">
        <f>IF(AND(I595&lt;&gt;0,SUM($B$1:I595)=SUM($B$1:I595)),ROW(),0)</f>
        <v>595</v>
      </c>
      <c r="M595" s="16">
        <f t="array" ref="M595">IF(ROW()-IFERROR(INDEX(L$2:L595,MATCH(2,1/(L$2:L595&lt;&gt;0))),0)&gt;22,22,ROW()-IFERROR(INDEX(L$2:L595,MATCH(2,1/(L$2:L595&lt;&gt;0))),0))</f>
        <v>0</v>
      </c>
    </row>
    <row r="596" spans="1:13">
      <c r="A596" s="5">
        <v>44340</v>
      </c>
      <c r="B596" s="9">
        <v>3.9829512957233165E-2</v>
      </c>
      <c r="C596" s="9">
        <v>3.4312059731492817E-2</v>
      </c>
      <c r="D596" s="9">
        <v>5.408069534169592E-3</v>
      </c>
      <c r="E596" s="9">
        <v>3.9720129265662409E-2</v>
      </c>
      <c r="F596" s="9">
        <v>2.8903990197323225E-2</v>
      </c>
      <c r="G596" s="9">
        <v>4.5128198799832001E-2</v>
      </c>
      <c r="H596" s="9">
        <v>2.3495920663153633E-2</v>
      </c>
      <c r="I596">
        <f t="shared" si="18"/>
        <v>2.5</v>
      </c>
      <c r="J596" s="16">
        <f t="array" ref="J596">IFERROR(INDEX(I$2:I596,MATCH(2,1/(I$2:I596&lt;&gt;0))),0)</f>
        <v>2.5</v>
      </c>
      <c r="K596" s="16">
        <f t="shared" si="19"/>
        <v>2.5</v>
      </c>
      <c r="L596" s="16">
        <f>IF(AND(I596&lt;&gt;0,SUM($B$1:I596)=SUM($B$1:I596)),ROW(),0)</f>
        <v>596</v>
      </c>
      <c r="M596" s="16">
        <f t="array" ref="M596">IF(ROW()-IFERROR(INDEX(L$2:L596,MATCH(2,1/(L$2:L596&lt;&gt;0))),0)&gt;22,22,ROW()-IFERROR(INDEX(L$2:L596,MATCH(2,1/(L$2:L596&lt;&gt;0))),0))</f>
        <v>0</v>
      </c>
    </row>
    <row r="597" spans="1:13">
      <c r="A597" s="5">
        <v>44341</v>
      </c>
      <c r="B597" s="9">
        <v>3.8055249582382017E-2</v>
      </c>
      <c r="C597" s="9">
        <v>3.4260923019822309E-2</v>
      </c>
      <c r="D597" s="9">
        <v>5.3153530769042461E-3</v>
      </c>
      <c r="E597" s="9">
        <v>3.9576276096726558E-2</v>
      </c>
      <c r="F597" s="9">
        <v>2.8945569942918064E-2</v>
      </c>
      <c r="G597" s="9">
        <v>4.48916291736308E-2</v>
      </c>
      <c r="H597" s="9">
        <v>2.3630216866013819E-2</v>
      </c>
      <c r="I597">
        <f t="shared" si="18"/>
        <v>0</v>
      </c>
      <c r="J597" s="16">
        <f t="array" ref="J597">IFERROR(INDEX(I$2:I597,MATCH(2,1/(I$2:I597&lt;&gt;0))),0)</f>
        <v>2.5</v>
      </c>
      <c r="K597" s="16">
        <f t="shared" si="19"/>
        <v>2.3863636363636362</v>
      </c>
      <c r="L597" s="16">
        <f>IF(AND(I597&lt;&gt;0,SUM($B$1:I597)=SUM($B$1:I597)),ROW(),0)</f>
        <v>0</v>
      </c>
      <c r="M597" s="16">
        <f t="array" ref="M597">IF(ROW()-IFERROR(INDEX(L$2:L597,MATCH(2,1/(L$2:L597&lt;&gt;0))),0)&gt;22,22,ROW()-IFERROR(INDEX(L$2:L597,MATCH(2,1/(L$2:L597&lt;&gt;0))),0))</f>
        <v>1</v>
      </c>
    </row>
    <row r="598" spans="1:13">
      <c r="A598" s="5">
        <v>44342</v>
      </c>
      <c r="B598" s="9">
        <v>3.7967015295298154E-2</v>
      </c>
      <c r="C598" s="9">
        <v>3.420833040883859E-2</v>
      </c>
      <c r="D598" s="9">
        <v>5.2168248534839737E-3</v>
      </c>
      <c r="E598" s="9">
        <v>3.9425155262322563E-2</v>
      </c>
      <c r="F598" s="9">
        <v>2.8991505555354617E-2</v>
      </c>
      <c r="G598" s="9">
        <v>4.4641980115806536E-2</v>
      </c>
      <c r="H598" s="9">
        <v>2.3774680701870644E-2</v>
      </c>
      <c r="I598">
        <f t="shared" si="18"/>
        <v>0</v>
      </c>
      <c r="J598" s="16">
        <f t="array" ref="J598">IFERROR(INDEX(I$2:I598,MATCH(2,1/(I$2:I598&lt;&gt;0))),0)</f>
        <v>2.5</v>
      </c>
      <c r="K598" s="16">
        <f t="shared" si="19"/>
        <v>2.2727272727272729</v>
      </c>
      <c r="L598" s="16">
        <f>IF(AND(I598&lt;&gt;0,SUM($B$1:I598)=SUM($B$1:I598)),ROW(),0)</f>
        <v>0</v>
      </c>
      <c r="M598" s="16">
        <f t="array" ref="M598">IF(ROW()-IFERROR(INDEX(L$2:L598,MATCH(2,1/(L$2:L598&lt;&gt;0))),0)&gt;22,22,ROW()-IFERROR(INDEX(L$2:L598,MATCH(2,1/(L$2:L598&lt;&gt;0))),0))</f>
        <v>2</v>
      </c>
    </row>
    <row r="599" spans="1:13">
      <c r="A599" s="5">
        <v>44343</v>
      </c>
      <c r="B599" s="9">
        <v>3.7701944763160626E-2</v>
      </c>
      <c r="C599" s="9">
        <v>3.4164221372826341E-2</v>
      </c>
      <c r="D599" s="9">
        <v>5.141141410839184E-3</v>
      </c>
      <c r="E599" s="9">
        <v>3.9305362783665525E-2</v>
      </c>
      <c r="F599" s="9">
        <v>2.9023079961987157E-2</v>
      </c>
      <c r="G599" s="9">
        <v>4.4446504194504709E-2</v>
      </c>
      <c r="H599" s="9">
        <v>2.3881938551147973E-2</v>
      </c>
      <c r="I599">
        <f t="shared" si="18"/>
        <v>0</v>
      </c>
      <c r="J599" s="16">
        <f t="array" ref="J599">IFERROR(INDEX(I$2:I599,MATCH(2,1/(I$2:I599&lt;&gt;0))),0)</f>
        <v>2.5</v>
      </c>
      <c r="K599" s="16">
        <f t="shared" si="19"/>
        <v>2.1590909090909092</v>
      </c>
      <c r="L599" s="16">
        <f>IF(AND(I599&lt;&gt;0,SUM($B$1:I599)=SUM($B$1:I599)),ROW(),0)</f>
        <v>0</v>
      </c>
      <c r="M599" s="16">
        <f t="array" ref="M599">IF(ROW()-IFERROR(INDEX(L$2:L599,MATCH(2,1/(L$2:L599&lt;&gt;0))),0)&gt;22,22,ROW()-IFERROR(INDEX(L$2:L599,MATCH(2,1/(L$2:L599&lt;&gt;0))),0))</f>
        <v>3</v>
      </c>
    </row>
    <row r="600" spans="1:13">
      <c r="A600" s="5">
        <v>44344</v>
      </c>
      <c r="B600" s="9">
        <v>3.7615772072605802E-2</v>
      </c>
      <c r="C600" s="9">
        <v>3.4124146814704527E-2</v>
      </c>
      <c r="D600" s="9">
        <v>5.0721163985521355E-3</v>
      </c>
      <c r="E600" s="9">
        <v>3.9196263213256664E-2</v>
      </c>
      <c r="F600" s="9">
        <v>2.905203041615239E-2</v>
      </c>
      <c r="G600" s="9">
        <v>4.4268379611808795E-2</v>
      </c>
      <c r="H600" s="9">
        <v>2.3979914017600256E-2</v>
      </c>
      <c r="I600">
        <f t="shared" si="18"/>
        <v>0</v>
      </c>
      <c r="J600" s="16">
        <f t="array" ref="J600">IFERROR(INDEX(I$2:I600,MATCH(2,1/(I$2:I600&lt;&gt;0))),0)</f>
        <v>2.5</v>
      </c>
      <c r="K600" s="16">
        <f t="shared" si="19"/>
        <v>2.0454545454545454</v>
      </c>
      <c r="L600" s="16">
        <f>IF(AND(I600&lt;&gt;0,SUM($B$1:I600)=SUM($B$1:I600)),ROW(),0)</f>
        <v>0</v>
      </c>
      <c r="M600" s="16">
        <f t="array" ref="M600">IF(ROW()-IFERROR(INDEX(L$2:L600,MATCH(2,1/(L$2:L600&lt;&gt;0))),0)&gt;22,22,ROW()-IFERROR(INDEX(L$2:L600,MATCH(2,1/(L$2:L600&lt;&gt;0))),0))</f>
        <v>4</v>
      </c>
    </row>
    <row r="601" spans="1:13">
      <c r="A601" s="5">
        <v>44347</v>
      </c>
      <c r="B601" s="9">
        <v>3.7526164168264292E-2</v>
      </c>
      <c r="C601" s="9">
        <v>3.4088276746530595E-2</v>
      </c>
      <c r="D601" s="9">
        <v>5.0120255187131009E-3</v>
      </c>
      <c r="E601" s="9">
        <v>3.9100302265243699E-2</v>
      </c>
      <c r="F601" s="9">
        <v>2.9076251227817495E-2</v>
      </c>
      <c r="G601" s="9">
        <v>4.4112327783956795E-2</v>
      </c>
      <c r="H601" s="9">
        <v>2.4064225709104395E-2</v>
      </c>
      <c r="I601">
        <f t="shared" si="18"/>
        <v>0</v>
      </c>
      <c r="J601" s="16">
        <f t="array" ref="J601">IFERROR(INDEX(I$2:I601,MATCH(2,1/(I$2:I601&lt;&gt;0))),0)</f>
        <v>2.5</v>
      </c>
      <c r="K601" s="16">
        <f t="shared" si="19"/>
        <v>1.9318181818181817</v>
      </c>
      <c r="L601" s="16">
        <f>IF(AND(I601&lt;&gt;0,SUM($B$1:I601)=SUM($B$1:I601)),ROW(),0)</f>
        <v>0</v>
      </c>
      <c r="M601" s="16">
        <f t="array" ref="M601">IF(ROW()-IFERROR(INDEX(L$2:L601,MATCH(2,1/(L$2:L601&lt;&gt;0))),0)&gt;22,22,ROW()-IFERROR(INDEX(L$2:L601,MATCH(2,1/(L$2:L601&lt;&gt;0))),0))</f>
        <v>5</v>
      </c>
    </row>
    <row r="602" spans="1:13">
      <c r="A602" s="5">
        <v>44348</v>
      </c>
      <c r="B602" s="9">
        <v>3.7558881688851881E-2</v>
      </c>
      <c r="C602" s="9">
        <v>3.4049063654320956E-2</v>
      </c>
      <c r="D602" s="9">
        <v>4.9432509153608719E-3</v>
      </c>
      <c r="E602" s="9">
        <v>3.899231456968183E-2</v>
      </c>
      <c r="F602" s="9">
        <v>2.9105812738960082E-2</v>
      </c>
      <c r="G602" s="9">
        <v>4.3935565485042696E-2</v>
      </c>
      <c r="H602" s="9">
        <v>2.4162561823599212E-2</v>
      </c>
      <c r="I602">
        <f t="shared" si="18"/>
        <v>0</v>
      </c>
      <c r="J602" s="16">
        <f t="array" ref="J602">IFERROR(INDEX(I$2:I602,MATCH(2,1/(I$2:I602&lt;&gt;0))),0)</f>
        <v>2.5</v>
      </c>
      <c r="K602" s="16">
        <f t="shared" si="19"/>
        <v>1.8181818181818183</v>
      </c>
      <c r="L602" s="16">
        <f>IF(AND(I602&lt;&gt;0,SUM($B$1:I602)=SUM($B$1:I602)),ROW(),0)</f>
        <v>0</v>
      </c>
      <c r="M602" s="16">
        <f t="array" ref="M602">IF(ROW()-IFERROR(INDEX(L$2:L602,MATCH(2,1/(L$2:L602&lt;&gt;0))),0)&gt;22,22,ROW()-IFERROR(INDEX(L$2:L602,MATCH(2,1/(L$2:L602&lt;&gt;0))),0))</f>
        <v>6</v>
      </c>
    </row>
    <row r="603" spans="1:13">
      <c r="A603" s="5">
        <v>44349</v>
      </c>
      <c r="B603" s="9">
        <v>3.7930597567085056E-2</v>
      </c>
      <c r="C603" s="9">
        <v>3.4010967618972571E-2</v>
      </c>
      <c r="D603" s="9">
        <v>4.8814745487639581E-3</v>
      </c>
      <c r="E603" s="9">
        <v>3.8892442167736532E-2</v>
      </c>
      <c r="F603" s="9">
        <v>2.9129493070208613E-2</v>
      </c>
      <c r="G603" s="9">
        <v>4.3773916716500487E-2</v>
      </c>
      <c r="H603" s="9">
        <v>2.4248018521444654E-2</v>
      </c>
      <c r="I603">
        <f t="shared" si="18"/>
        <v>0</v>
      </c>
      <c r="J603" s="16">
        <f t="array" ref="J603">IFERROR(INDEX(I$2:I603,MATCH(2,1/(I$2:I603&lt;&gt;0))),0)</f>
        <v>2.5</v>
      </c>
      <c r="K603" s="16">
        <f t="shared" si="19"/>
        <v>1.7045454545454546</v>
      </c>
      <c r="L603" s="16">
        <f>IF(AND(I603&lt;&gt;0,SUM($B$1:I603)=SUM($B$1:I603)),ROW(),0)</f>
        <v>0</v>
      </c>
      <c r="M603" s="16">
        <f t="array" ref="M603">IF(ROW()-IFERROR(INDEX(L$2:L603,MATCH(2,1/(L$2:L603&lt;&gt;0))),0)&gt;22,22,ROW()-IFERROR(INDEX(L$2:L603,MATCH(2,1/(L$2:L603&lt;&gt;0))),0))</f>
        <v>7</v>
      </c>
    </row>
    <row r="604" spans="1:13">
      <c r="A604" s="5">
        <v>44350</v>
      </c>
      <c r="B604" s="9">
        <v>3.8069119115377609E-2</v>
      </c>
      <c r="C604" s="9">
        <v>3.3975525677226288E-2</v>
      </c>
      <c r="D604" s="9">
        <v>4.822171393283948E-3</v>
      </c>
      <c r="E604" s="9">
        <v>3.8797697070510236E-2</v>
      </c>
      <c r="F604" s="9">
        <v>2.9153354283942341E-2</v>
      </c>
      <c r="G604" s="9">
        <v>4.3619868463794183E-2</v>
      </c>
      <c r="H604" s="9">
        <v>2.4331182890658394E-2</v>
      </c>
      <c r="I604">
        <f t="shared" si="18"/>
        <v>0</v>
      </c>
      <c r="J604" s="16">
        <f t="array" ref="J604">IFERROR(INDEX(I$2:I604,MATCH(2,1/(I$2:I604&lt;&gt;0))),0)</f>
        <v>2.5</v>
      </c>
      <c r="K604" s="16">
        <f t="shared" si="19"/>
        <v>1.5909090909090908</v>
      </c>
      <c r="L604" s="16">
        <f>IF(AND(I604&lt;&gt;0,SUM($B$1:I604)=SUM($B$1:I604)),ROW(),0)</f>
        <v>0</v>
      </c>
      <c r="M604" s="16">
        <f t="array" ref="M604">IF(ROW()-IFERROR(INDEX(L$2:L604,MATCH(2,1/(L$2:L604&lt;&gt;0))),0)&gt;22,22,ROW()-IFERROR(INDEX(L$2:L604,MATCH(2,1/(L$2:L604&lt;&gt;0))),0))</f>
        <v>8</v>
      </c>
    </row>
    <row r="605" spans="1:13">
      <c r="A605" s="5">
        <v>44351</v>
      </c>
      <c r="B605" s="9">
        <v>3.7897156057262238E-2</v>
      </c>
      <c r="C605" s="9">
        <v>3.3938720557326989E-2</v>
      </c>
      <c r="D605" s="9">
        <v>4.7607485843325602E-3</v>
      </c>
      <c r="E605" s="9">
        <v>3.8699469141659545E-2</v>
      </c>
      <c r="F605" s="9">
        <v>2.9177971972994429E-2</v>
      </c>
      <c r="G605" s="9">
        <v>4.3460217725992109E-2</v>
      </c>
      <c r="H605" s="9">
        <v>2.4417223388661868E-2</v>
      </c>
      <c r="I605">
        <f t="shared" si="18"/>
        <v>0</v>
      </c>
      <c r="J605" s="16">
        <f t="array" ref="J605">IFERROR(INDEX(I$2:I605,MATCH(2,1/(I$2:I605&lt;&gt;0))),0)</f>
        <v>2.5</v>
      </c>
      <c r="K605" s="16">
        <f t="shared" si="19"/>
        <v>1.4772727272727273</v>
      </c>
      <c r="L605" s="16">
        <f>IF(AND(I605&lt;&gt;0,SUM($B$1:I605)=SUM($B$1:I605)),ROW(),0)</f>
        <v>0</v>
      </c>
      <c r="M605" s="16">
        <f t="array" ref="M605">IF(ROW()-IFERROR(INDEX(L$2:L605,MATCH(2,1/(L$2:L605&lt;&gt;0))),0)&gt;22,22,ROW()-IFERROR(INDEX(L$2:L605,MATCH(2,1/(L$2:L605&lt;&gt;0))),0))</f>
        <v>9</v>
      </c>
    </row>
    <row r="606" spans="1:13">
      <c r="A606" s="5">
        <v>44354</v>
      </c>
      <c r="B606" s="9">
        <v>3.7233877435355452E-2</v>
      </c>
      <c r="C606" s="9">
        <v>3.3900411360831315E-2</v>
      </c>
      <c r="D606" s="9">
        <v>4.6953895284095326E-3</v>
      </c>
      <c r="E606" s="9">
        <v>3.8595800889240847E-2</v>
      </c>
      <c r="F606" s="9">
        <v>2.9205021832421782E-2</v>
      </c>
      <c r="G606" s="9">
        <v>4.329119041765038E-2</v>
      </c>
      <c r="H606" s="9">
        <v>2.4509632304012249E-2</v>
      </c>
      <c r="I606">
        <f t="shared" si="18"/>
        <v>0</v>
      </c>
      <c r="J606" s="16">
        <f t="array" ref="J606">IFERROR(INDEX(I$2:I606,MATCH(2,1/(I$2:I606&lt;&gt;0))),0)</f>
        <v>2.5</v>
      </c>
      <c r="K606" s="16">
        <f t="shared" si="19"/>
        <v>1.3636363636363635</v>
      </c>
      <c r="L606" s="16">
        <f>IF(AND(I606&lt;&gt;0,SUM($B$1:I606)=SUM($B$1:I606)),ROW(),0)</f>
        <v>0</v>
      </c>
      <c r="M606" s="16">
        <f t="array" ref="M606">IF(ROW()-IFERROR(INDEX(L$2:L606,MATCH(2,1/(L$2:L606&lt;&gt;0))),0)&gt;22,22,ROW()-IFERROR(INDEX(L$2:L606,MATCH(2,1/(L$2:L606&lt;&gt;0))),0))</f>
        <v>10</v>
      </c>
    </row>
    <row r="607" spans="1:13">
      <c r="A607" s="5">
        <v>44355</v>
      </c>
      <c r="B607" s="9">
        <v>3.7681306647872323E-2</v>
      </c>
      <c r="C607" s="9">
        <v>3.3860718876008437E-2</v>
      </c>
      <c r="D607" s="9">
        <v>4.6219074586531794E-3</v>
      </c>
      <c r="E607" s="9">
        <v>3.8482626334661617E-2</v>
      </c>
      <c r="F607" s="9">
        <v>2.9238811417355258E-2</v>
      </c>
      <c r="G607" s="9">
        <v>4.3104533793314796E-2</v>
      </c>
      <c r="H607" s="9">
        <v>2.4616903958702079E-2</v>
      </c>
      <c r="I607">
        <f t="shared" si="18"/>
        <v>0</v>
      </c>
      <c r="J607" s="16">
        <f t="array" ref="J607">IFERROR(INDEX(I$2:I607,MATCH(2,1/(I$2:I607&lt;&gt;0))),0)</f>
        <v>2.5</v>
      </c>
      <c r="K607" s="16">
        <f t="shared" si="19"/>
        <v>1.25</v>
      </c>
      <c r="L607" s="16">
        <f>IF(AND(I607&lt;&gt;0,SUM($B$1:I607)=SUM($B$1:I607)),ROW(),0)</f>
        <v>0</v>
      </c>
      <c r="M607" s="16">
        <f t="array" ref="M607">IF(ROW()-IFERROR(INDEX(L$2:L607,MATCH(2,1/(L$2:L607&lt;&gt;0))),0)&gt;22,22,ROW()-IFERROR(INDEX(L$2:L607,MATCH(2,1/(L$2:L607&lt;&gt;0))),0))</f>
        <v>11</v>
      </c>
    </row>
    <row r="608" spans="1:13">
      <c r="A608" s="5">
        <v>44356</v>
      </c>
      <c r="B608" s="9">
        <v>3.7352787239075508E-2</v>
      </c>
      <c r="C608" s="9">
        <v>3.3821082378647456E-2</v>
      </c>
      <c r="D608" s="9">
        <v>4.5404927880401021E-3</v>
      </c>
      <c r="E608" s="9">
        <v>3.8361575166687562E-2</v>
      </c>
      <c r="F608" s="9">
        <v>2.9280589590607354E-2</v>
      </c>
      <c r="G608" s="9">
        <v>4.290206795472766E-2</v>
      </c>
      <c r="H608" s="9">
        <v>2.4740096802567252E-2</v>
      </c>
      <c r="I608">
        <f t="shared" si="18"/>
        <v>0</v>
      </c>
      <c r="J608" s="16">
        <f t="array" ref="J608">IFERROR(INDEX(I$2:I608,MATCH(2,1/(I$2:I608&lt;&gt;0))),0)</f>
        <v>2.5</v>
      </c>
      <c r="K608" s="16">
        <f t="shared" si="19"/>
        <v>1.1363636363636365</v>
      </c>
      <c r="L608" s="16">
        <f>IF(AND(I608&lt;&gt;0,SUM($B$1:I608)=SUM($B$1:I608)),ROW(),0)</f>
        <v>0</v>
      </c>
      <c r="M608" s="16">
        <f t="array" ref="M608">IF(ROW()-IFERROR(INDEX(L$2:L608,MATCH(2,1/(L$2:L608&lt;&gt;0))),0)&gt;22,22,ROW()-IFERROR(INDEX(L$2:L608,MATCH(2,1/(L$2:L608&lt;&gt;0))),0))</f>
        <v>12</v>
      </c>
    </row>
    <row r="609" spans="1:13">
      <c r="A609" s="5">
        <v>44357</v>
      </c>
      <c r="B609" s="9">
        <v>3.7197442404736311E-2</v>
      </c>
      <c r="C609" s="9">
        <v>3.3780537462908926E-2</v>
      </c>
      <c r="D609" s="9">
        <v>4.4497684560338138E-3</v>
      </c>
      <c r="E609" s="9">
        <v>3.823030591894274E-2</v>
      </c>
      <c r="F609" s="9">
        <v>2.9330769006875111E-2</v>
      </c>
      <c r="G609" s="9">
        <v>4.2680074374976555E-2</v>
      </c>
      <c r="H609" s="9">
        <v>2.4881000550841297E-2</v>
      </c>
      <c r="I609">
        <f t="shared" si="18"/>
        <v>0</v>
      </c>
      <c r="J609" s="16">
        <f t="array" ref="J609">IFERROR(INDEX(I$2:I609,MATCH(2,1/(I$2:I609&lt;&gt;0))),0)</f>
        <v>2.5</v>
      </c>
      <c r="K609" s="16">
        <f t="shared" si="19"/>
        <v>1.0227272727272727</v>
      </c>
      <c r="L609" s="16">
        <f>IF(AND(I609&lt;&gt;0,SUM($B$1:I609)=SUM($B$1:I609)),ROW(),0)</f>
        <v>0</v>
      </c>
      <c r="M609" s="16">
        <f t="array" ref="M609">IF(ROW()-IFERROR(INDEX(L$2:L609,MATCH(2,1/(L$2:L609&lt;&gt;0))),0)&gt;22,22,ROW()-IFERROR(INDEX(L$2:L609,MATCH(2,1/(L$2:L609&lt;&gt;0))),0))</f>
        <v>13</v>
      </c>
    </row>
    <row r="610" spans="1:13">
      <c r="A610" s="5">
        <v>44358</v>
      </c>
      <c r="B610" s="9">
        <v>3.7543486835059904E-2</v>
      </c>
      <c r="C610" s="9">
        <v>3.3746841106867147E-2</v>
      </c>
      <c r="D610" s="9">
        <v>4.3803701487780105E-3</v>
      </c>
      <c r="E610" s="9">
        <v>3.8127211255645159E-2</v>
      </c>
      <c r="F610" s="9">
        <v>2.9366470958089134E-2</v>
      </c>
      <c r="G610" s="9">
        <v>4.2507581404423164E-2</v>
      </c>
      <c r="H610" s="9">
        <v>2.4986100809311126E-2</v>
      </c>
      <c r="I610">
        <f t="shared" si="18"/>
        <v>0</v>
      </c>
      <c r="J610" s="16">
        <f t="array" ref="J610">IFERROR(INDEX(I$2:I610,MATCH(2,1/(I$2:I610&lt;&gt;0))),0)</f>
        <v>2.5</v>
      </c>
      <c r="K610" s="16">
        <f t="shared" si="19"/>
        <v>0.90909090909090917</v>
      </c>
      <c r="L610" s="16">
        <f>IF(AND(I610&lt;&gt;0,SUM($B$1:I610)=SUM($B$1:I610)),ROW(),0)</f>
        <v>0</v>
      </c>
      <c r="M610" s="16">
        <f t="array" ref="M610">IF(ROW()-IFERROR(INDEX(L$2:L610,MATCH(2,1/(L$2:L610&lt;&gt;0))),0)&gt;22,22,ROW()-IFERROR(INDEX(L$2:L610,MATCH(2,1/(L$2:L610&lt;&gt;0))),0))</f>
        <v>14</v>
      </c>
    </row>
    <row r="611" spans="1:13">
      <c r="A611" s="5">
        <v>44362</v>
      </c>
      <c r="B611" s="9">
        <v>3.8296274346799129E-2</v>
      </c>
      <c r="C611" s="9">
        <v>3.3714731587115916E-2</v>
      </c>
      <c r="D611" s="9">
        <v>4.3147055690093018E-3</v>
      </c>
      <c r="E611" s="9">
        <v>3.8029437156125216E-2</v>
      </c>
      <c r="F611" s="9">
        <v>2.9400026018106616E-2</v>
      </c>
      <c r="G611" s="9">
        <v>4.2344142725134523E-2</v>
      </c>
      <c r="H611" s="9">
        <v>2.5085320449097313E-2</v>
      </c>
      <c r="I611">
        <f t="shared" si="18"/>
        <v>2.5</v>
      </c>
      <c r="J611" s="16">
        <f t="array" ref="J611">IFERROR(INDEX(I$2:I611,MATCH(2,1/(I$2:I611&lt;&gt;0))),0)</f>
        <v>2.5</v>
      </c>
      <c r="K611" s="16">
        <f t="shared" si="19"/>
        <v>2.5</v>
      </c>
      <c r="L611" s="16">
        <f>IF(AND(I611&lt;&gt;0,SUM($B$1:I611)=SUM($B$1:I611)),ROW(),0)</f>
        <v>611</v>
      </c>
      <c r="M611" s="16">
        <f t="array" ref="M611">IF(ROW()-IFERROR(INDEX(L$2:L611,MATCH(2,1/(L$2:L611&lt;&gt;0))),0)&gt;22,22,ROW()-IFERROR(INDEX(L$2:L611,MATCH(2,1/(L$2:L611&lt;&gt;0))),0))</f>
        <v>0</v>
      </c>
    </row>
    <row r="612" spans="1:13">
      <c r="A612" s="5">
        <v>44363</v>
      </c>
      <c r="B612" s="9">
        <v>3.8791113766507117E-2</v>
      </c>
      <c r="C612" s="9">
        <v>3.3684611752302071E-2</v>
      </c>
      <c r="D612" s="9">
        <v>4.251672721528872E-3</v>
      </c>
      <c r="E612" s="9">
        <v>3.793628447383094E-2</v>
      </c>
      <c r="F612" s="9">
        <v>2.9432939030773198E-2</v>
      </c>
      <c r="G612" s="9">
        <v>4.2187957195359817E-2</v>
      </c>
      <c r="H612" s="9">
        <v>2.5181266309244325E-2</v>
      </c>
      <c r="I612">
        <f t="shared" si="18"/>
        <v>2.5</v>
      </c>
      <c r="J612" s="16">
        <f t="array" ref="J612">IFERROR(INDEX(I$2:I612,MATCH(2,1/(I$2:I612&lt;&gt;0))),0)</f>
        <v>2.5</v>
      </c>
      <c r="K612" s="16">
        <f t="shared" si="19"/>
        <v>2.5</v>
      </c>
      <c r="L612" s="16">
        <f>IF(AND(I612&lt;&gt;0,SUM($B$1:I612)=SUM($B$1:I612)),ROW(),0)</f>
        <v>612</v>
      </c>
      <c r="M612" s="16">
        <f t="array" ref="M612">IF(ROW()-IFERROR(INDEX(L$2:L612,MATCH(2,1/(L$2:L612&lt;&gt;0))),0)&gt;22,22,ROW()-IFERROR(INDEX(L$2:L612,MATCH(2,1/(L$2:L612&lt;&gt;0))),0))</f>
        <v>0</v>
      </c>
    </row>
    <row r="613" spans="1:13">
      <c r="A613" s="5">
        <v>44364</v>
      </c>
      <c r="B613" s="9">
        <v>3.864456674499956E-2</v>
      </c>
      <c r="C613" s="9">
        <v>3.3655496113487227E-2</v>
      </c>
      <c r="D613" s="9">
        <v>4.1948110050194602E-3</v>
      </c>
      <c r="E613" s="9">
        <v>3.785030711850669E-2</v>
      </c>
      <c r="F613" s="9">
        <v>2.9460685108467766E-2</v>
      </c>
      <c r="G613" s="9">
        <v>4.2045118123526147E-2</v>
      </c>
      <c r="H613" s="9">
        <v>2.5265874103448306E-2</v>
      </c>
      <c r="I613">
        <f t="shared" si="18"/>
        <v>2.5</v>
      </c>
      <c r="J613" s="16">
        <f t="array" ref="J613">IFERROR(INDEX(I$2:I613,MATCH(2,1/(I$2:I613&lt;&gt;0))),0)</f>
        <v>2.5</v>
      </c>
      <c r="K613" s="16">
        <f t="shared" si="19"/>
        <v>2.5</v>
      </c>
      <c r="L613" s="16">
        <f>IF(AND(I613&lt;&gt;0,SUM($B$1:I613)=SUM($B$1:I613)),ROW(),0)</f>
        <v>613</v>
      </c>
      <c r="M613" s="16">
        <f t="array" ref="M613">IF(ROW()-IFERROR(INDEX(L$2:L613,MATCH(2,1/(L$2:L613&lt;&gt;0))),0)&gt;22,22,ROW()-IFERROR(INDEX(L$2:L613,MATCH(2,1/(L$2:L613&lt;&gt;0))),0))</f>
        <v>0</v>
      </c>
    </row>
    <row r="614" spans="1:13">
      <c r="A614" s="5">
        <v>44365</v>
      </c>
      <c r="B614" s="9">
        <v>3.8607894145997738E-2</v>
      </c>
      <c r="C614" s="9">
        <v>3.3626461168973415E-2</v>
      </c>
      <c r="D614" s="9">
        <v>4.137648354612368E-3</v>
      </c>
      <c r="E614" s="9">
        <v>3.7764109523585783E-2</v>
      </c>
      <c r="F614" s="9">
        <v>2.9488812814361047E-2</v>
      </c>
      <c r="G614" s="9">
        <v>4.1901757878198151E-2</v>
      </c>
      <c r="H614" s="9">
        <v>2.5351164459748679E-2</v>
      </c>
      <c r="I614">
        <f t="shared" si="18"/>
        <v>2.5</v>
      </c>
      <c r="J614" s="16">
        <f t="array" ref="J614">IFERROR(INDEX(I$2:I614,MATCH(2,1/(I$2:I614&lt;&gt;0))),0)</f>
        <v>2.5</v>
      </c>
      <c r="K614" s="16">
        <f t="shared" si="19"/>
        <v>2.5</v>
      </c>
      <c r="L614" s="16">
        <f>IF(AND(I614&lt;&gt;0,SUM($B$1:I614)=SUM($B$1:I614)),ROW(),0)</f>
        <v>614</v>
      </c>
      <c r="M614" s="16">
        <f t="array" ref="M614">IF(ROW()-IFERROR(INDEX(L$2:L614,MATCH(2,1/(L$2:L614&lt;&gt;0))),0)&gt;22,22,ROW()-IFERROR(INDEX(L$2:L614,MATCH(2,1/(L$2:L614&lt;&gt;0))),0))</f>
        <v>0</v>
      </c>
    </row>
    <row r="615" spans="1:13">
      <c r="A615" s="5">
        <v>44368</v>
      </c>
      <c r="B615" s="9">
        <v>3.8898274282891443E-2</v>
      </c>
      <c r="C615" s="9">
        <v>3.3600040975753129E-2</v>
      </c>
      <c r="D615" s="9">
        <v>4.0865149233128093E-3</v>
      </c>
      <c r="E615" s="9">
        <v>3.7686555899065936E-2</v>
      </c>
      <c r="F615" s="9">
        <v>2.9513526052440321E-2</v>
      </c>
      <c r="G615" s="9">
        <v>4.1773070822378744E-2</v>
      </c>
      <c r="H615" s="9">
        <v>2.542701112912751E-2</v>
      </c>
      <c r="I615">
        <f t="shared" si="18"/>
        <v>2.5</v>
      </c>
      <c r="J615" s="16">
        <f t="array" ref="J615">IFERROR(INDEX(I$2:I615,MATCH(2,1/(I$2:I615&lt;&gt;0))),0)</f>
        <v>2.5</v>
      </c>
      <c r="K615" s="16">
        <f t="shared" si="19"/>
        <v>2.5</v>
      </c>
      <c r="L615" s="16">
        <f>IF(AND(I615&lt;&gt;0,SUM($B$1:I615)=SUM($B$1:I615)),ROW(),0)</f>
        <v>615</v>
      </c>
      <c r="M615" s="16">
        <f t="array" ref="M615">IF(ROW()-IFERROR(INDEX(L$2:L615,MATCH(2,1/(L$2:L615&lt;&gt;0))),0)&gt;22,22,ROW()-IFERROR(INDEX(L$2:L615,MATCH(2,1/(L$2:L615&lt;&gt;0))),0))</f>
        <v>0</v>
      </c>
    </row>
    <row r="616" spans="1:13">
      <c r="A616" s="5">
        <v>44369</v>
      </c>
      <c r="B616" s="9">
        <v>3.8278427099076459E-2</v>
      </c>
      <c r="C616" s="9">
        <v>3.3570295268519415E-2</v>
      </c>
      <c r="D616" s="9">
        <v>4.0313213382124095E-3</v>
      </c>
      <c r="E616" s="9">
        <v>3.7601616606731822E-2</v>
      </c>
      <c r="F616" s="9">
        <v>2.9538973930307005E-2</v>
      </c>
      <c r="G616" s="9">
        <v>4.1632937944944236E-2</v>
      </c>
      <c r="H616" s="9">
        <v>2.5507652592094594E-2</v>
      </c>
      <c r="I616">
        <f t="shared" si="18"/>
        <v>2.5</v>
      </c>
      <c r="J616" s="16">
        <f t="array" ref="J616">IFERROR(INDEX(I$2:I616,MATCH(2,1/(I$2:I616&lt;&gt;0))),0)</f>
        <v>2.5</v>
      </c>
      <c r="K616" s="16">
        <f t="shared" si="19"/>
        <v>2.5</v>
      </c>
      <c r="L616" s="16">
        <f>IF(AND(I616&lt;&gt;0,SUM($B$1:I616)=SUM($B$1:I616)),ROW(),0)</f>
        <v>616</v>
      </c>
      <c r="M616" s="16">
        <f t="array" ref="M616">IF(ROW()-IFERROR(INDEX(L$2:L616,MATCH(2,1/(L$2:L616&lt;&gt;0))),0)&gt;22,22,ROW()-IFERROR(INDEX(L$2:L616,MATCH(2,1/(L$2:L616&lt;&gt;0))),0))</f>
        <v>0</v>
      </c>
    </row>
    <row r="617" spans="1:13">
      <c r="A617" s="5">
        <v>44370</v>
      </c>
      <c r="B617" s="9">
        <v>3.8213890095390009E-2</v>
      </c>
      <c r="C617" s="9">
        <v>3.3539628194522081E-2</v>
      </c>
      <c r="D617" s="9">
        <v>3.971724042706409E-3</v>
      </c>
      <c r="E617" s="9">
        <v>3.7511352237228492E-2</v>
      </c>
      <c r="F617" s="9">
        <v>2.956790415181567E-2</v>
      </c>
      <c r="G617" s="9">
        <v>4.1483076279934902E-2</v>
      </c>
      <c r="H617" s="9">
        <v>2.5596180109109263E-2</v>
      </c>
      <c r="I617">
        <f t="shared" si="18"/>
        <v>2.5</v>
      </c>
      <c r="J617" s="16">
        <f t="array" ref="J617">IFERROR(INDEX(I$2:I617,MATCH(2,1/(I$2:I617&lt;&gt;0))),0)</f>
        <v>2.5</v>
      </c>
      <c r="K617" s="16">
        <f t="shared" si="19"/>
        <v>2.5</v>
      </c>
      <c r="L617" s="16">
        <f>IF(AND(I617&lt;&gt;0,SUM($B$1:I617)=SUM($B$1:I617)),ROW(),0)</f>
        <v>617</v>
      </c>
      <c r="M617" s="16">
        <f t="array" ref="M617">IF(ROW()-IFERROR(INDEX(L$2:L617,MATCH(2,1/(L$2:L617&lt;&gt;0))),0)&gt;22,22,ROW()-IFERROR(INDEX(L$2:L617,MATCH(2,1/(L$2:L617&lt;&gt;0))),0))</f>
        <v>0</v>
      </c>
    </row>
    <row r="618" spans="1:13">
      <c r="A618" s="5">
        <v>44371</v>
      </c>
      <c r="B618" s="9">
        <v>3.8269216936574028E-2</v>
      </c>
      <c r="C618" s="9">
        <v>3.3509129996044315E-2</v>
      </c>
      <c r="D618" s="9">
        <v>3.9072664166278116E-3</v>
      </c>
      <c r="E618" s="9">
        <v>3.7416396412672123E-2</v>
      </c>
      <c r="F618" s="9">
        <v>2.9601863579416503E-2</v>
      </c>
      <c r="G618" s="9">
        <v>4.1323662829299938E-2</v>
      </c>
      <c r="H618" s="9">
        <v>2.5694597162788692E-2</v>
      </c>
      <c r="I618">
        <f t="shared" si="18"/>
        <v>2.5</v>
      </c>
      <c r="J618" s="16">
        <f t="array" ref="J618">IFERROR(INDEX(I$2:I618,MATCH(2,1/(I$2:I618&lt;&gt;0))),0)</f>
        <v>2.5</v>
      </c>
      <c r="K618" s="16">
        <f t="shared" si="19"/>
        <v>2.5</v>
      </c>
      <c r="L618" s="16">
        <f>IF(AND(I618&lt;&gt;0,SUM($B$1:I618)=SUM($B$1:I618)),ROW(),0)</f>
        <v>618</v>
      </c>
      <c r="M618" s="16">
        <f t="array" ref="M618">IF(ROW()-IFERROR(INDEX(L$2:L618,MATCH(2,1/(L$2:L618&lt;&gt;0))),0)&gt;22,22,ROW()-IFERROR(INDEX(L$2:L618,MATCH(2,1/(L$2:L618&lt;&gt;0))),0))</f>
        <v>0</v>
      </c>
    </row>
    <row r="619" spans="1:13">
      <c r="A619" s="5">
        <v>44372</v>
      </c>
      <c r="B619" s="9">
        <v>3.7398335347251142E-2</v>
      </c>
      <c r="C619" s="9">
        <v>3.3480584231362132E-2</v>
      </c>
      <c r="D619" s="9">
        <v>3.8489371009487786E-3</v>
      </c>
      <c r="E619" s="9">
        <v>3.7329521332310912E-2</v>
      </c>
      <c r="F619" s="9">
        <v>2.9631647130413354E-2</v>
      </c>
      <c r="G619" s="9">
        <v>4.1178458433259686E-2</v>
      </c>
      <c r="H619" s="9">
        <v>2.5782710029464573E-2</v>
      </c>
      <c r="I619">
        <f t="shared" si="18"/>
        <v>2.5</v>
      </c>
      <c r="J619" s="16">
        <f t="array" ref="J619">IFERROR(INDEX(I$2:I619,MATCH(2,1/(I$2:I619&lt;&gt;0))),0)</f>
        <v>2.5</v>
      </c>
      <c r="K619" s="16">
        <f t="shared" si="19"/>
        <v>2.5</v>
      </c>
      <c r="L619" s="16">
        <f>IF(AND(I619&lt;&gt;0,SUM($B$1:I619)=SUM($B$1:I619)),ROW(),0)</f>
        <v>619</v>
      </c>
      <c r="M619" s="16">
        <f t="array" ref="M619">IF(ROW()-IFERROR(INDEX(L$2:L619,MATCH(2,1/(L$2:L619&lt;&gt;0))),0)&gt;22,22,ROW()-IFERROR(INDEX(L$2:L619,MATCH(2,1/(L$2:L619&lt;&gt;0))),0))</f>
        <v>0</v>
      </c>
    </row>
    <row r="620" spans="1:13">
      <c r="A620" s="5">
        <v>44375</v>
      </c>
      <c r="B620" s="9">
        <v>3.7497993656349697E-2</v>
      </c>
      <c r="C620" s="9">
        <v>3.3454313204830784E-2</v>
      </c>
      <c r="D620" s="9">
        <v>3.793041587377183E-3</v>
      </c>
      <c r="E620" s="9">
        <v>3.7247354792207969E-2</v>
      </c>
      <c r="F620" s="9">
        <v>2.9661271617453602E-2</v>
      </c>
      <c r="G620" s="9">
        <v>4.1040396379585148E-2</v>
      </c>
      <c r="H620" s="9">
        <v>2.586823003007642E-2</v>
      </c>
      <c r="I620">
        <f t="shared" si="18"/>
        <v>2.5</v>
      </c>
      <c r="J620" s="16">
        <f t="array" ref="J620">IFERROR(INDEX(I$2:I620,MATCH(2,1/(I$2:I620&lt;&gt;0))),0)</f>
        <v>2.5</v>
      </c>
      <c r="K620" s="16">
        <f t="shared" si="19"/>
        <v>2.5</v>
      </c>
      <c r="L620" s="16">
        <f>IF(AND(I620&lt;&gt;0,SUM($B$1:I620)=SUM($B$1:I620)),ROW(),0)</f>
        <v>620</v>
      </c>
      <c r="M620" s="16">
        <f t="array" ref="M620">IF(ROW()-IFERROR(INDEX(L$2:L620,MATCH(2,1/(L$2:L620&lt;&gt;0))),0)&gt;22,22,ROW()-IFERROR(INDEX(L$2:L620,MATCH(2,1/(L$2:L620&lt;&gt;0))),0))</f>
        <v>0</v>
      </c>
    </row>
    <row r="621" spans="1:13">
      <c r="A621" s="5">
        <v>44376</v>
      </c>
      <c r="B621" s="9">
        <v>3.8038186583091563E-2</v>
      </c>
      <c r="C621" s="9">
        <v>3.3438303216017588E-2</v>
      </c>
      <c r="D621" s="9">
        <v>3.7604847975948093E-3</v>
      </c>
      <c r="E621" s="9">
        <v>3.7198788013612399E-2</v>
      </c>
      <c r="F621" s="9">
        <v>2.9677818418422777E-2</v>
      </c>
      <c r="G621" s="9">
        <v>4.0959272811207204E-2</v>
      </c>
      <c r="H621" s="9">
        <v>2.591733362082797E-2</v>
      </c>
      <c r="I621">
        <f t="shared" si="18"/>
        <v>2.5</v>
      </c>
      <c r="J621" s="16">
        <f t="array" ref="J621">IFERROR(INDEX(I$2:I621,MATCH(2,1/(I$2:I621&lt;&gt;0))),0)</f>
        <v>2.5</v>
      </c>
      <c r="K621" s="16">
        <f t="shared" si="19"/>
        <v>2.5</v>
      </c>
      <c r="L621" s="16">
        <f>IF(AND(I621&lt;&gt;0,SUM($B$1:I621)=SUM($B$1:I621)),ROW(),0)</f>
        <v>621</v>
      </c>
      <c r="M621" s="16">
        <f t="array" ref="M621">IF(ROW()-IFERROR(INDEX(L$2:L621,MATCH(2,1/(L$2:L621&lt;&gt;0))),0)&gt;22,22,ROW()-IFERROR(INDEX(L$2:L621,MATCH(2,1/(L$2:L621&lt;&gt;0))),0))</f>
        <v>0</v>
      </c>
    </row>
    <row r="622" spans="1:13">
      <c r="A622" s="5">
        <v>44377</v>
      </c>
      <c r="B622" s="9">
        <v>3.7851000238502734E-2</v>
      </c>
      <c r="C622" s="9">
        <v>3.3428327700311962E-2</v>
      </c>
      <c r="D622" s="9">
        <v>3.7427985283984425E-3</v>
      </c>
      <c r="E622" s="9">
        <v>3.7171126228710404E-2</v>
      </c>
      <c r="F622" s="9">
        <v>2.968552917191352E-2</v>
      </c>
      <c r="G622" s="9">
        <v>4.0913924757108845E-2</v>
      </c>
      <c r="H622" s="9">
        <v>2.5942730643515079E-2</v>
      </c>
      <c r="I622">
        <f t="shared" si="18"/>
        <v>2.5</v>
      </c>
      <c r="J622" s="16">
        <f t="array" ref="J622">IFERROR(INDEX(I$2:I622,MATCH(2,1/(I$2:I622&lt;&gt;0))),0)</f>
        <v>2.5</v>
      </c>
      <c r="K622" s="16">
        <f t="shared" si="19"/>
        <v>2.5</v>
      </c>
      <c r="L622" s="16">
        <f>IF(AND(I622&lt;&gt;0,SUM($B$1:I622)=SUM($B$1:I622)),ROW(),0)</f>
        <v>622</v>
      </c>
      <c r="M622" s="16">
        <f t="array" ref="M622">IF(ROW()-IFERROR(INDEX(L$2:L622,MATCH(2,1/(L$2:L622&lt;&gt;0))),0)&gt;22,22,ROW()-IFERROR(INDEX(L$2:L622,MATCH(2,1/(L$2:L622&lt;&gt;0))),0))</f>
        <v>0</v>
      </c>
    </row>
    <row r="623" spans="1:13">
      <c r="A623" s="5">
        <v>44378</v>
      </c>
      <c r="B623" s="9">
        <v>3.8313293139714016E-2</v>
      </c>
      <c r="C623" s="9">
        <v>3.3436482231680796E-2</v>
      </c>
      <c r="D623" s="9">
        <v>3.7520352306353302E-3</v>
      </c>
      <c r="E623" s="9">
        <v>3.7188517462316127E-2</v>
      </c>
      <c r="F623" s="9">
        <v>2.9684447001045465E-2</v>
      </c>
      <c r="G623" s="9">
        <v>4.0940552692951458E-2</v>
      </c>
      <c r="H623" s="9">
        <v>2.5932411770410134E-2</v>
      </c>
      <c r="I623">
        <f t="shared" si="18"/>
        <v>2.5</v>
      </c>
      <c r="J623" s="16">
        <f t="array" ref="J623">IFERROR(INDEX(I$2:I623,MATCH(2,1/(I$2:I623&lt;&gt;0))),0)</f>
        <v>2.5</v>
      </c>
      <c r="K623" s="16">
        <f t="shared" si="19"/>
        <v>2.5</v>
      </c>
      <c r="L623" s="16">
        <f>IF(AND(I623&lt;&gt;0,SUM($B$1:I623)=SUM($B$1:I623)),ROW(),0)</f>
        <v>623</v>
      </c>
      <c r="M623" s="16">
        <f t="array" ref="M623">IF(ROW()-IFERROR(INDEX(L$2:L623,MATCH(2,1/(L$2:L623&lt;&gt;0))),0)&gt;22,22,ROW()-IFERROR(INDEX(L$2:L623,MATCH(2,1/(L$2:L623&lt;&gt;0))),0))</f>
        <v>0</v>
      </c>
    </row>
    <row r="624" spans="1:13">
      <c r="A624" s="5">
        <v>44379</v>
      </c>
      <c r="B624" s="9">
        <v>3.9125220210402718E-2</v>
      </c>
      <c r="C624" s="9">
        <v>3.3447050300222013E-2</v>
      </c>
      <c r="D624" s="9">
        <v>3.7618537592807853E-3</v>
      </c>
      <c r="E624" s="9">
        <v>3.7208904059502799E-2</v>
      </c>
      <c r="F624" s="9">
        <v>2.9685196540941226E-2</v>
      </c>
      <c r="G624" s="9">
        <v>4.0970757818783586E-2</v>
      </c>
      <c r="H624" s="9">
        <v>2.5923342781660443E-2</v>
      </c>
      <c r="I624">
        <f t="shared" si="18"/>
        <v>2.5</v>
      </c>
      <c r="J624" s="16">
        <f t="array" ref="J624">IFERROR(INDEX(I$2:I624,MATCH(2,1/(I$2:I624&lt;&gt;0))),0)</f>
        <v>2.5</v>
      </c>
      <c r="K624" s="16">
        <f t="shared" si="19"/>
        <v>2.5</v>
      </c>
      <c r="L624" s="16">
        <f>IF(AND(I624&lt;&gt;0,SUM($B$1:I624)=SUM($B$1:I624)),ROW(),0)</f>
        <v>624</v>
      </c>
      <c r="M624" s="16">
        <f t="array" ref="M624">IF(ROW()-IFERROR(INDEX(L$2:L624,MATCH(2,1/(L$2:L624&lt;&gt;0))),0)&gt;22,22,ROW()-IFERROR(INDEX(L$2:L624,MATCH(2,1/(L$2:L624&lt;&gt;0))),0))</f>
        <v>0</v>
      </c>
    </row>
    <row r="625" spans="1:13">
      <c r="A625" s="5">
        <v>44382</v>
      </c>
      <c r="B625" s="9">
        <v>3.8837916259954107E-2</v>
      </c>
      <c r="C625" s="9">
        <v>3.3466630754177662E-2</v>
      </c>
      <c r="D625" s="9">
        <v>3.7811261519833574E-3</v>
      </c>
      <c r="E625" s="9">
        <v>3.7247756906161021E-2</v>
      </c>
      <c r="F625" s="9">
        <v>2.9685504602194303E-2</v>
      </c>
      <c r="G625" s="9">
        <v>4.102888305814438E-2</v>
      </c>
      <c r="H625" s="9">
        <v>2.5904378450210947E-2</v>
      </c>
      <c r="I625">
        <f t="shared" si="18"/>
        <v>2.5</v>
      </c>
      <c r="J625" s="16">
        <f t="array" ref="J625">IFERROR(INDEX(I$2:I625,MATCH(2,1/(I$2:I625&lt;&gt;0))),0)</f>
        <v>2.5</v>
      </c>
      <c r="K625" s="16">
        <f t="shared" si="19"/>
        <v>2.5</v>
      </c>
      <c r="L625" s="16">
        <f>IF(AND(I625&lt;&gt;0,SUM($B$1:I625)=SUM($B$1:I625)),ROW(),0)</f>
        <v>625</v>
      </c>
      <c r="M625" s="16">
        <f t="array" ref="M625">IF(ROW()-IFERROR(INDEX(L$2:L625,MATCH(2,1/(L$2:L625&lt;&gt;0))),0)&gt;22,22,ROW()-IFERROR(INDEX(L$2:L625,MATCH(2,1/(L$2:L625&lt;&gt;0))),0))</f>
        <v>0</v>
      </c>
    </row>
    <row r="626" spans="1:13">
      <c r="A626" s="5">
        <v>44383</v>
      </c>
      <c r="B626" s="9">
        <v>3.8696450152981565E-2</v>
      </c>
      <c r="C626" s="9">
        <v>3.349235834613809E-2</v>
      </c>
      <c r="D626" s="9">
        <v>3.8014995822572323E-3</v>
      </c>
      <c r="E626" s="9">
        <v>3.7293857928395326E-2</v>
      </c>
      <c r="F626" s="9">
        <v>2.9690858763880858E-2</v>
      </c>
      <c r="G626" s="9">
        <v>4.1095357510652554E-2</v>
      </c>
      <c r="H626" s="9">
        <v>2.5889359181623627E-2</v>
      </c>
      <c r="I626">
        <f t="shared" si="18"/>
        <v>2.5</v>
      </c>
      <c r="J626" s="16">
        <f t="array" ref="J626">IFERROR(INDEX(I$2:I626,MATCH(2,1/(I$2:I626&lt;&gt;0))),0)</f>
        <v>2.5</v>
      </c>
      <c r="K626" s="16">
        <f t="shared" si="19"/>
        <v>2.5</v>
      </c>
      <c r="L626" s="16">
        <f>IF(AND(I626&lt;&gt;0,SUM($B$1:I626)=SUM($B$1:I626)),ROW(),0)</f>
        <v>626</v>
      </c>
      <c r="M626" s="16">
        <f t="array" ref="M626">IF(ROW()-IFERROR(INDEX(L$2:L626,MATCH(2,1/(L$2:L626&lt;&gt;0))),0)&gt;22,22,ROW()-IFERROR(INDEX(L$2:L626,MATCH(2,1/(L$2:L626&lt;&gt;0))),0))</f>
        <v>0</v>
      </c>
    </row>
    <row r="627" spans="1:13">
      <c r="A627" s="5">
        <v>44384</v>
      </c>
      <c r="B627" s="9">
        <v>3.8253258170201886E-2</v>
      </c>
      <c r="C627" s="9">
        <v>3.3509522120193001E-2</v>
      </c>
      <c r="D627" s="9">
        <v>3.8183829392995482E-3</v>
      </c>
      <c r="E627" s="9">
        <v>3.7327905059492551E-2</v>
      </c>
      <c r="F627" s="9">
        <v>2.9691139180893451E-2</v>
      </c>
      <c r="G627" s="9">
        <v>4.1146287998792094E-2</v>
      </c>
      <c r="H627" s="9">
        <v>2.5872756241593905E-2</v>
      </c>
      <c r="I627">
        <f t="shared" si="18"/>
        <v>2.5</v>
      </c>
      <c r="J627" s="16">
        <f t="array" ref="J627">IFERROR(INDEX(I$2:I627,MATCH(2,1/(I$2:I627&lt;&gt;0))),0)</f>
        <v>2.5</v>
      </c>
      <c r="K627" s="16">
        <f t="shared" si="19"/>
        <v>2.5</v>
      </c>
      <c r="L627" s="16">
        <f>IF(AND(I627&lt;&gt;0,SUM($B$1:I627)=SUM($B$1:I627)),ROW(),0)</f>
        <v>627</v>
      </c>
      <c r="M627" s="16">
        <f t="array" ref="M627">IF(ROW()-IFERROR(INDEX(L$2:L627,MATCH(2,1/(L$2:L627&lt;&gt;0))),0)&gt;22,22,ROW()-IFERROR(INDEX(L$2:L627,MATCH(2,1/(L$2:L627&lt;&gt;0))),0))</f>
        <v>0</v>
      </c>
    </row>
    <row r="628" spans="1:13">
      <c r="A628" s="5">
        <v>44385</v>
      </c>
      <c r="B628" s="9">
        <v>3.9616549996173159E-2</v>
      </c>
      <c r="C628" s="9">
        <v>3.3530617038462836E-2</v>
      </c>
      <c r="D628" s="9">
        <v>3.835577286557615E-3</v>
      </c>
      <c r="E628" s="9">
        <v>3.7366194325020453E-2</v>
      </c>
      <c r="F628" s="9">
        <v>2.9695039751905222E-2</v>
      </c>
      <c r="G628" s="9">
        <v>4.1201771611578064E-2</v>
      </c>
      <c r="H628" s="9">
        <v>2.5859462465347607E-2</v>
      </c>
      <c r="I628">
        <f t="shared" si="18"/>
        <v>2.5</v>
      </c>
      <c r="J628" s="16">
        <f t="array" ref="J628">IFERROR(INDEX(I$2:I628,MATCH(2,1/(I$2:I628&lt;&gt;0))),0)</f>
        <v>2.5</v>
      </c>
      <c r="K628" s="16">
        <f t="shared" si="19"/>
        <v>2.5</v>
      </c>
      <c r="L628" s="16">
        <f>IF(AND(I628&lt;&gt;0,SUM($B$1:I628)=SUM($B$1:I628)),ROW(),0)</f>
        <v>628</v>
      </c>
      <c r="M628" s="16">
        <f t="array" ref="M628">IF(ROW()-IFERROR(INDEX(L$2:L628,MATCH(2,1/(L$2:L628&lt;&gt;0))),0)&gt;22,22,ROW()-IFERROR(INDEX(L$2:L628,MATCH(2,1/(L$2:L628&lt;&gt;0))),0))</f>
        <v>0</v>
      </c>
    </row>
    <row r="629" spans="1:13">
      <c r="A629" s="5">
        <v>44386</v>
      </c>
      <c r="B629" s="9">
        <v>3.9697747393295089E-2</v>
      </c>
      <c r="C629" s="9">
        <v>3.3552628180467399E-2</v>
      </c>
      <c r="D629" s="9">
        <v>3.8591185442102788E-3</v>
      </c>
      <c r="E629" s="9">
        <v>3.7411746724677675E-2</v>
      </c>
      <c r="F629" s="9">
        <v>2.969350963625712E-2</v>
      </c>
      <c r="G629" s="9">
        <v>4.1270865268887957E-2</v>
      </c>
      <c r="H629" s="9">
        <v>2.5834391092046841E-2</v>
      </c>
      <c r="I629">
        <f t="shared" si="18"/>
        <v>2.5</v>
      </c>
      <c r="J629" s="16">
        <f t="array" ref="J629">IFERROR(INDEX(I$2:I629,MATCH(2,1/(I$2:I629&lt;&gt;0))),0)</f>
        <v>2.5</v>
      </c>
      <c r="K629" s="16">
        <f t="shared" si="19"/>
        <v>2.5</v>
      </c>
      <c r="L629" s="16">
        <f>IF(AND(I629&lt;&gt;0,SUM($B$1:I629)=SUM($B$1:I629)),ROW(),0)</f>
        <v>629</v>
      </c>
      <c r="M629" s="16">
        <f t="array" ref="M629">IF(ROW()-IFERROR(INDEX(L$2:L629,MATCH(2,1/(L$2:L629&lt;&gt;0))),0)&gt;22,22,ROW()-IFERROR(INDEX(L$2:L629,MATCH(2,1/(L$2:L629&lt;&gt;0))),0))</f>
        <v>0</v>
      </c>
    </row>
    <row r="630" spans="1:13">
      <c r="A630" s="5">
        <v>44389</v>
      </c>
      <c r="B630" s="9">
        <v>3.9394107479970381E-2</v>
      </c>
      <c r="C630" s="9">
        <v>3.3565188419527561E-2</v>
      </c>
      <c r="D630" s="9">
        <v>3.8726378831162446E-3</v>
      </c>
      <c r="E630" s="9">
        <v>3.7437826302643806E-2</v>
      </c>
      <c r="F630" s="9">
        <v>2.9692550536411316E-2</v>
      </c>
      <c r="G630" s="9">
        <v>4.1310464185760051E-2</v>
      </c>
      <c r="H630" s="9">
        <v>2.5819912653295071E-2</v>
      </c>
      <c r="I630">
        <f t="shared" si="18"/>
        <v>2.5</v>
      </c>
      <c r="J630" s="16">
        <f t="array" ref="J630">IFERROR(INDEX(I$2:I630,MATCH(2,1/(I$2:I630&lt;&gt;0))),0)</f>
        <v>2.5</v>
      </c>
      <c r="K630" s="16">
        <f t="shared" si="19"/>
        <v>2.5</v>
      </c>
      <c r="L630" s="16">
        <f>IF(AND(I630&lt;&gt;0,SUM($B$1:I630)=SUM($B$1:I630)),ROW(),0)</f>
        <v>630</v>
      </c>
      <c r="M630" s="16">
        <f t="array" ref="M630">IF(ROW()-IFERROR(INDEX(L$2:L630,MATCH(2,1/(L$2:L630&lt;&gt;0))),0)&gt;22,22,ROW()-IFERROR(INDEX(L$2:L630,MATCH(2,1/(L$2:L630&lt;&gt;0))),0))</f>
        <v>0</v>
      </c>
    </row>
    <row r="631" spans="1:13">
      <c r="A631" s="5">
        <v>44390</v>
      </c>
      <c r="B631" s="9">
        <v>3.9276283969901078E-2</v>
      </c>
      <c r="C631" s="9">
        <v>3.35643331966856E-2</v>
      </c>
      <c r="D631" s="9">
        <v>3.8713368032108511E-3</v>
      </c>
      <c r="E631" s="9">
        <v>3.7435669999896448E-2</v>
      </c>
      <c r="F631" s="9">
        <v>2.9692996393474749E-2</v>
      </c>
      <c r="G631" s="9">
        <v>4.1307006803107303E-2</v>
      </c>
      <c r="H631" s="9">
        <v>2.5821659590263897E-2</v>
      </c>
      <c r="I631">
        <f t="shared" si="18"/>
        <v>2.5</v>
      </c>
      <c r="J631" s="16">
        <f t="array" ref="J631">IFERROR(INDEX(I$2:I631,MATCH(2,1/(I$2:I631&lt;&gt;0))),0)</f>
        <v>2.5</v>
      </c>
      <c r="K631" s="16">
        <f t="shared" si="19"/>
        <v>2.5</v>
      </c>
      <c r="L631" s="16">
        <f>IF(AND(I631&lt;&gt;0,SUM($B$1:I631)=SUM($B$1:I631)),ROW(),0)</f>
        <v>631</v>
      </c>
      <c r="M631" s="16">
        <f t="array" ref="M631">IF(ROW()-IFERROR(INDEX(L$2:L631,MATCH(2,1/(L$2:L631&lt;&gt;0))),0)&gt;22,22,ROW()-IFERROR(INDEX(L$2:L631,MATCH(2,1/(L$2:L631&lt;&gt;0))),0))</f>
        <v>0</v>
      </c>
    </row>
    <row r="632" spans="1:13">
      <c r="A632" s="5">
        <v>44391</v>
      </c>
      <c r="B632" s="9">
        <v>4.0407813607973006E-2</v>
      </c>
      <c r="C632" s="9">
        <v>3.3563317597393227E-2</v>
      </c>
      <c r="D632" s="9">
        <v>3.8697754950922239E-3</v>
      </c>
      <c r="E632" s="9">
        <v>3.743309309248545E-2</v>
      </c>
      <c r="F632" s="9">
        <v>2.9693542102301004E-2</v>
      </c>
      <c r="G632" s="9">
        <v>4.1302868587577674E-2</v>
      </c>
      <c r="H632" s="9">
        <v>2.5823766607208781E-2</v>
      </c>
      <c r="I632">
        <f t="shared" si="18"/>
        <v>2.5</v>
      </c>
      <c r="J632" s="16">
        <f t="array" ref="J632">IFERROR(INDEX(I$2:I632,MATCH(2,1/(I$2:I632&lt;&gt;0))),0)</f>
        <v>2.5</v>
      </c>
      <c r="K632" s="16">
        <f t="shared" si="19"/>
        <v>2.5</v>
      </c>
      <c r="L632" s="16">
        <f>IF(AND(I632&lt;&gt;0,SUM($B$1:I632)=SUM($B$1:I632)),ROW(),0)</f>
        <v>632</v>
      </c>
      <c r="M632" s="16">
        <f t="array" ref="M632">IF(ROW()-IFERROR(INDEX(L$2:L632,MATCH(2,1/(L$2:L632&lt;&gt;0))),0)&gt;22,22,ROW()-IFERROR(INDEX(L$2:L632,MATCH(2,1/(L$2:L632&lt;&gt;0))),0))</f>
        <v>0</v>
      </c>
    </row>
    <row r="633" spans="1:13">
      <c r="A633" s="5">
        <v>44392</v>
      </c>
      <c r="B633" s="9">
        <v>3.9290014853858635E-2</v>
      </c>
      <c r="C633" s="9">
        <v>3.3573039056381974E-2</v>
      </c>
      <c r="D633" s="9">
        <v>3.8819981198540479E-3</v>
      </c>
      <c r="E633" s="9">
        <v>3.7455037176236022E-2</v>
      </c>
      <c r="F633" s="9">
        <v>2.9691040936527927E-2</v>
      </c>
      <c r="G633" s="9">
        <v>4.133703529609007E-2</v>
      </c>
      <c r="H633" s="9">
        <v>2.5809042816673879E-2</v>
      </c>
      <c r="I633">
        <f t="shared" si="18"/>
        <v>2.5</v>
      </c>
      <c r="J633" s="16">
        <f t="array" ref="J633">IFERROR(INDEX(I$2:I633,MATCH(2,1/(I$2:I633&lt;&gt;0))),0)</f>
        <v>2.5</v>
      </c>
      <c r="K633" s="16">
        <f t="shared" si="19"/>
        <v>2.5</v>
      </c>
      <c r="L633" s="16">
        <f>IF(AND(I633&lt;&gt;0,SUM($B$1:I633)=SUM($B$1:I633)),ROW(),0)</f>
        <v>633</v>
      </c>
      <c r="M633" s="16">
        <f t="array" ref="M633">IF(ROW()-IFERROR(INDEX(L$2:L633,MATCH(2,1/(L$2:L633&lt;&gt;0))),0)&gt;22,22,ROW()-IFERROR(INDEX(L$2:L633,MATCH(2,1/(L$2:L633&lt;&gt;0))),0))</f>
        <v>0</v>
      </c>
    </row>
    <row r="634" spans="1:13">
      <c r="A634" s="5">
        <v>44393</v>
      </c>
      <c r="B634" s="9">
        <v>3.9348445386884562E-2</v>
      </c>
      <c r="C634" s="9">
        <v>3.3578736544911961E-2</v>
      </c>
      <c r="D634" s="9">
        <v>3.8892012969329814E-3</v>
      </c>
      <c r="E634" s="9">
        <v>3.7467937841844941E-2</v>
      </c>
      <c r="F634" s="9">
        <v>2.9689535247978981E-2</v>
      </c>
      <c r="G634" s="9">
        <v>4.1357139138777921E-2</v>
      </c>
      <c r="H634" s="9">
        <v>2.5800333951045997E-2</v>
      </c>
      <c r="I634">
        <f t="shared" si="18"/>
        <v>2.5</v>
      </c>
      <c r="J634" s="16">
        <f t="array" ref="J634">IFERROR(INDEX(I$2:I634,MATCH(2,1/(I$2:I634&lt;&gt;0))),0)</f>
        <v>2.5</v>
      </c>
      <c r="K634" s="16">
        <f t="shared" si="19"/>
        <v>2.5</v>
      </c>
      <c r="L634" s="16">
        <f>IF(AND(I634&lt;&gt;0,SUM($B$1:I634)=SUM($B$1:I634)),ROW(),0)</f>
        <v>634</v>
      </c>
      <c r="M634" s="16">
        <f t="array" ref="M634">IF(ROW()-IFERROR(INDEX(L$2:L634,MATCH(2,1/(L$2:L634&lt;&gt;0))),0)&gt;22,22,ROW()-IFERROR(INDEX(L$2:L634,MATCH(2,1/(L$2:L634&lt;&gt;0))),0))</f>
        <v>0</v>
      </c>
    </row>
    <row r="635" spans="1:13">
      <c r="A635" s="5">
        <v>44396</v>
      </c>
      <c r="B635" s="9">
        <v>3.9387185597600377E-2</v>
      </c>
      <c r="C635" s="9">
        <v>3.3581138636884139E-2</v>
      </c>
      <c r="D635" s="9">
        <v>3.8922366197883672E-3</v>
      </c>
      <c r="E635" s="9">
        <v>3.7473375256672506E-2</v>
      </c>
      <c r="F635" s="9">
        <v>2.9688902017095772E-2</v>
      </c>
      <c r="G635" s="9">
        <v>4.1365611876460873E-2</v>
      </c>
      <c r="H635" s="9">
        <v>2.5796665397307406E-2</v>
      </c>
      <c r="I635">
        <f t="shared" si="18"/>
        <v>2.5</v>
      </c>
      <c r="J635" s="16">
        <f t="array" ref="J635">IFERROR(INDEX(I$2:I635,MATCH(2,1/(I$2:I635&lt;&gt;0))),0)</f>
        <v>2.5</v>
      </c>
      <c r="K635" s="16">
        <f t="shared" si="19"/>
        <v>2.5</v>
      </c>
      <c r="L635" s="16">
        <f>IF(AND(I635&lt;&gt;0,SUM($B$1:I635)=SUM($B$1:I635)),ROW(),0)</f>
        <v>635</v>
      </c>
      <c r="M635" s="16">
        <f t="array" ref="M635">IF(ROW()-IFERROR(INDEX(L$2:L635,MATCH(2,1/(L$2:L635&lt;&gt;0))),0)&gt;22,22,ROW()-IFERROR(INDEX(L$2:L635,MATCH(2,1/(L$2:L635&lt;&gt;0))),0))</f>
        <v>0</v>
      </c>
    </row>
    <row r="636" spans="1:13">
      <c r="A636" s="5">
        <v>44397</v>
      </c>
      <c r="B636" s="9">
        <v>3.9656447149941376E-2</v>
      </c>
      <c r="C636" s="9">
        <v>3.3583963580951198E-2</v>
      </c>
      <c r="D636" s="9">
        <v>3.8962071209222766E-3</v>
      </c>
      <c r="E636" s="9">
        <v>3.7480170701873476E-2</v>
      </c>
      <c r="F636" s="9">
        <v>2.968775646002892E-2</v>
      </c>
      <c r="G636" s="9">
        <v>4.1376377822795754E-2</v>
      </c>
      <c r="H636" s="9">
        <v>2.5791549339106646E-2</v>
      </c>
      <c r="I636">
        <f t="shared" si="18"/>
        <v>2.5</v>
      </c>
      <c r="J636" s="16">
        <f t="array" ref="J636">IFERROR(INDEX(I$2:I636,MATCH(2,1/(I$2:I636&lt;&gt;0))),0)</f>
        <v>2.5</v>
      </c>
      <c r="K636" s="16">
        <f t="shared" si="19"/>
        <v>2.5</v>
      </c>
      <c r="L636" s="16">
        <f>IF(AND(I636&lt;&gt;0,SUM($B$1:I636)=SUM($B$1:I636)),ROW(),0)</f>
        <v>636</v>
      </c>
      <c r="M636" s="16">
        <f t="array" ref="M636">IF(ROW()-IFERROR(INDEX(L$2:L636,MATCH(2,1/(L$2:L636&lt;&gt;0))),0)&gt;22,22,ROW()-IFERROR(INDEX(L$2:L636,MATCH(2,1/(L$2:L636&lt;&gt;0))),0))</f>
        <v>0</v>
      </c>
    </row>
    <row r="637" spans="1:13">
      <c r="A637" s="5">
        <v>44398</v>
      </c>
      <c r="B637" s="9">
        <v>3.9200530050011562E-2</v>
      </c>
      <c r="C637" s="9">
        <v>3.3583175328612082E-2</v>
      </c>
      <c r="D637" s="9">
        <v>3.8946489225055092E-3</v>
      </c>
      <c r="E637" s="9">
        <v>3.7477824251117592E-2</v>
      </c>
      <c r="F637" s="9">
        <v>2.9688526406106572E-2</v>
      </c>
      <c r="G637" s="9">
        <v>4.1372473173623102E-2</v>
      </c>
      <c r="H637" s="9">
        <v>2.5793877483601062E-2</v>
      </c>
      <c r="I637">
        <f t="shared" si="18"/>
        <v>2.5</v>
      </c>
      <c r="J637" s="16">
        <f t="array" ref="J637">IFERROR(INDEX(I$2:I637,MATCH(2,1/(I$2:I637&lt;&gt;0))),0)</f>
        <v>2.5</v>
      </c>
      <c r="K637" s="16">
        <f t="shared" si="19"/>
        <v>2.5</v>
      </c>
      <c r="L637" s="16">
        <f>IF(AND(I637&lt;&gt;0,SUM($B$1:I637)=SUM($B$1:I637)),ROW(),0)</f>
        <v>637</v>
      </c>
      <c r="M637" s="16">
        <f t="array" ref="M637">IF(ROW()-IFERROR(INDEX(L$2:L637,MATCH(2,1/(L$2:L637&lt;&gt;0))),0)&gt;22,22,ROW()-IFERROR(INDEX(L$2:L637,MATCH(2,1/(L$2:L637&lt;&gt;0))),0))</f>
        <v>0</v>
      </c>
    </row>
    <row r="638" spans="1:13">
      <c r="A638" s="5">
        <v>44399</v>
      </c>
      <c r="B638" s="9">
        <v>3.8796575443939108E-2</v>
      </c>
      <c r="C638" s="9">
        <v>3.3589818708008479E-2</v>
      </c>
      <c r="D638" s="9">
        <v>3.9093935826377303E-3</v>
      </c>
      <c r="E638" s="9">
        <v>3.7499212290646206E-2</v>
      </c>
      <c r="F638" s="9">
        <v>2.9680425125370748E-2</v>
      </c>
      <c r="G638" s="9">
        <v>4.1408605873283939E-2</v>
      </c>
      <c r="H638" s="9">
        <v>2.5771031542733018E-2</v>
      </c>
      <c r="I638">
        <f t="shared" si="18"/>
        <v>2.5</v>
      </c>
      <c r="J638" s="16">
        <f t="array" ref="J638">IFERROR(INDEX(I$2:I638,MATCH(2,1/(I$2:I638&lt;&gt;0))),0)</f>
        <v>2.5</v>
      </c>
      <c r="K638" s="16">
        <f t="shared" si="19"/>
        <v>2.5</v>
      </c>
      <c r="L638" s="16">
        <f>IF(AND(I638&lt;&gt;0,SUM($B$1:I638)=SUM($B$1:I638)),ROW(),0)</f>
        <v>638</v>
      </c>
      <c r="M638" s="16">
        <f t="array" ref="M638">IF(ROW()-IFERROR(INDEX(L$2:L638,MATCH(2,1/(L$2:L638&lt;&gt;0))),0)&gt;22,22,ROW()-IFERROR(INDEX(L$2:L638,MATCH(2,1/(L$2:L638&lt;&gt;0))),0))</f>
        <v>0</v>
      </c>
    </row>
    <row r="639" spans="1:13">
      <c r="A639" s="5">
        <v>44400</v>
      </c>
      <c r="B639" s="9">
        <v>3.9409056195049259E-2</v>
      </c>
      <c r="C639" s="9">
        <v>3.3599731820738228E-2</v>
      </c>
      <c r="D639" s="9">
        <v>3.9306024050655142E-3</v>
      </c>
      <c r="E639" s="9">
        <v>3.7530334225803742E-2</v>
      </c>
      <c r="F639" s="9">
        <v>2.9669129415672714E-2</v>
      </c>
      <c r="G639" s="9">
        <v>4.1460936630869256E-2</v>
      </c>
      <c r="H639" s="9">
        <v>2.57385270106072E-2</v>
      </c>
      <c r="I639">
        <f t="shared" si="18"/>
        <v>2.5</v>
      </c>
      <c r="J639" s="16">
        <f t="array" ref="J639">IFERROR(INDEX(I$2:I639,MATCH(2,1/(I$2:I639&lt;&gt;0))),0)</f>
        <v>2.5</v>
      </c>
      <c r="K639" s="16">
        <f t="shared" si="19"/>
        <v>2.5</v>
      </c>
      <c r="L639" s="16">
        <f>IF(AND(I639&lt;&gt;0,SUM($B$1:I639)=SUM($B$1:I639)),ROW(),0)</f>
        <v>639</v>
      </c>
      <c r="M639" s="16">
        <f t="array" ref="M639">IF(ROW()-IFERROR(INDEX(L$2:L639,MATCH(2,1/(L$2:L639&lt;&gt;0))),0)&gt;22,22,ROW()-IFERROR(INDEX(L$2:L639,MATCH(2,1/(L$2:L639&lt;&gt;0))),0))</f>
        <v>0</v>
      </c>
    </row>
    <row r="640" spans="1:13">
      <c r="A640" s="5">
        <v>44403</v>
      </c>
      <c r="B640" s="9">
        <v>4.1185427083184969E-2</v>
      </c>
      <c r="C640" s="9">
        <v>3.3612480650768911E-2</v>
      </c>
      <c r="D640" s="9">
        <v>3.9538149122149034E-3</v>
      </c>
      <c r="E640" s="9">
        <v>3.7566295562983812E-2</v>
      </c>
      <c r="F640" s="9">
        <v>2.9658665738554007E-2</v>
      </c>
      <c r="G640" s="9">
        <v>4.152011047519872E-2</v>
      </c>
      <c r="H640" s="9">
        <v>2.5704850826339103E-2</v>
      </c>
      <c r="I640">
        <f t="shared" si="18"/>
        <v>2.5</v>
      </c>
      <c r="J640" s="16">
        <f t="array" ref="J640">IFERROR(INDEX(I$2:I640,MATCH(2,1/(I$2:I640&lt;&gt;0))),0)</f>
        <v>2.5</v>
      </c>
      <c r="K640" s="16">
        <f t="shared" si="19"/>
        <v>2.5</v>
      </c>
      <c r="L640" s="16">
        <f>IF(AND(I640&lt;&gt;0,SUM($B$1:I640)=SUM($B$1:I640)),ROW(),0)</f>
        <v>640</v>
      </c>
      <c r="M640" s="16">
        <f t="array" ref="M640">IF(ROW()-IFERROR(INDEX(L$2:L640,MATCH(2,1/(L$2:L640&lt;&gt;0))),0)&gt;22,22,ROW()-IFERROR(INDEX(L$2:L640,MATCH(2,1/(L$2:L640&lt;&gt;0))),0))</f>
        <v>0</v>
      </c>
    </row>
    <row r="641" spans="1:13">
      <c r="A641" s="5">
        <v>44404</v>
      </c>
      <c r="B641" s="9">
        <v>4.3077267402068728E-2</v>
      </c>
      <c r="C641" s="9">
        <v>3.3627877532037297E-2</v>
      </c>
      <c r="D641" s="9">
        <v>3.9830506310359563E-3</v>
      </c>
      <c r="E641" s="9">
        <v>3.7610928163073251E-2</v>
      </c>
      <c r="F641" s="9">
        <v>2.9644826901001342E-2</v>
      </c>
      <c r="G641" s="9">
        <v>4.1593978794109213E-2</v>
      </c>
      <c r="H641" s="9">
        <v>2.5661776269965384E-2</v>
      </c>
      <c r="I641">
        <f t="shared" si="18"/>
        <v>5</v>
      </c>
      <c r="J641" s="16">
        <f t="array" ref="J641">IFERROR(INDEX(I$2:I641,MATCH(2,1/(I$2:I641&lt;&gt;0))),0)</f>
        <v>5</v>
      </c>
      <c r="K641" s="16">
        <f t="shared" si="19"/>
        <v>5</v>
      </c>
      <c r="L641" s="16">
        <f>IF(AND(I641&lt;&gt;0,SUM($B$1:I641)=SUM($B$1:I641)),ROW(),0)</f>
        <v>641</v>
      </c>
      <c r="M641" s="16">
        <f t="array" ref="M641">IF(ROW()-IFERROR(INDEX(L$2:L641,MATCH(2,1/(L$2:L641&lt;&gt;0))),0)&gt;22,22,ROW()-IFERROR(INDEX(L$2:L641,MATCH(2,1/(L$2:L641&lt;&gt;0))),0))</f>
        <v>0</v>
      </c>
    </row>
    <row r="642" spans="1:13">
      <c r="A642" s="5">
        <v>44405</v>
      </c>
      <c r="B642" s="9">
        <v>4.3220638448755871E-2</v>
      </c>
      <c r="C642" s="9">
        <v>3.3644035649739959E-2</v>
      </c>
      <c r="D642" s="9">
        <v>4.0114387870810089E-3</v>
      </c>
      <c r="E642" s="9">
        <v>3.765547443682097E-2</v>
      </c>
      <c r="F642" s="9">
        <v>2.9632596862658948E-2</v>
      </c>
      <c r="G642" s="9">
        <v>4.166691322390198E-2</v>
      </c>
      <c r="H642" s="9">
        <v>2.5621158075577941E-2</v>
      </c>
      <c r="I642">
        <f t="shared" si="18"/>
        <v>5</v>
      </c>
      <c r="J642" s="16">
        <f t="array" ref="J642">IFERROR(INDEX(I$2:I642,MATCH(2,1/(I$2:I642&lt;&gt;0))),0)</f>
        <v>5</v>
      </c>
      <c r="K642" s="16">
        <f t="shared" si="19"/>
        <v>5</v>
      </c>
      <c r="L642" s="16">
        <f>IF(AND(I642&lt;&gt;0,SUM($B$1:I642)=SUM($B$1:I642)),ROW(),0)</f>
        <v>642</v>
      </c>
      <c r="M642" s="16">
        <f t="array" ref="M642">IF(ROW()-IFERROR(INDEX(L$2:L642,MATCH(2,1/(L$2:L642&lt;&gt;0))),0)&gt;22,22,ROW()-IFERROR(INDEX(L$2:L642,MATCH(2,1/(L$2:L642&lt;&gt;0))),0))</f>
        <v>0</v>
      </c>
    </row>
    <row r="643" spans="1:13">
      <c r="A643" s="5">
        <v>44406</v>
      </c>
      <c r="B643" s="9">
        <v>4.2377509556516729E-2</v>
      </c>
      <c r="C643" s="9">
        <v>3.3666207895003929E-2</v>
      </c>
      <c r="D643" s="9">
        <v>4.0472139240502174E-3</v>
      </c>
      <c r="E643" s="9">
        <v>3.7713421819054148E-2</v>
      </c>
      <c r="F643" s="9">
        <v>2.961899397095371E-2</v>
      </c>
      <c r="G643" s="9">
        <v>4.176063574310436E-2</v>
      </c>
      <c r="H643" s="9">
        <v>2.5571780046903494E-2</v>
      </c>
      <c r="I643">
        <f t="shared" ref="I643:I706" si="20">IF(B643&gt;G643,5,IF(B643&gt;E643,2.5,IF(B643&lt;H643,-5,IF(B643&lt;F643,-2.5,0))))</f>
        <v>5</v>
      </c>
      <c r="J643" s="16">
        <f t="array" ref="J643">IFERROR(INDEX(I$2:I643,MATCH(2,1/(I$2:I643&lt;&gt;0))),0)</f>
        <v>5</v>
      </c>
      <c r="K643" s="16">
        <f t="shared" ref="K643:K706" si="21">IF(J643=0,0,IF(J643&lt;0,-1*(ABS(J643)-M643*ABS(J643)/22),J643-M643*J643/22))</f>
        <v>5</v>
      </c>
      <c r="L643" s="16">
        <f>IF(AND(I643&lt;&gt;0,SUM($B$1:I643)=SUM($B$1:I643)),ROW(),0)</f>
        <v>643</v>
      </c>
      <c r="M643" s="16">
        <f t="array" ref="M643">IF(ROW()-IFERROR(INDEX(L$2:L643,MATCH(2,1/(L$2:L643&lt;&gt;0))),0)&gt;22,22,ROW()-IFERROR(INDEX(L$2:L643,MATCH(2,1/(L$2:L643&lt;&gt;0))),0))</f>
        <v>0</v>
      </c>
    </row>
    <row r="644" spans="1:13">
      <c r="A644" s="5">
        <v>44407</v>
      </c>
      <c r="B644" s="9">
        <v>4.3080080498166307E-2</v>
      </c>
      <c r="C644" s="9">
        <v>3.3685880420361893E-2</v>
      </c>
      <c r="D644" s="9">
        <v>4.0768691659071304E-3</v>
      </c>
      <c r="E644" s="9">
        <v>3.7762749586269025E-2</v>
      </c>
      <c r="F644" s="9">
        <v>2.960901125445476E-2</v>
      </c>
      <c r="G644" s="9">
        <v>4.183961875217615E-2</v>
      </c>
      <c r="H644" s="9">
        <v>2.5532142088547632E-2</v>
      </c>
      <c r="I644">
        <f t="shared" si="20"/>
        <v>5</v>
      </c>
      <c r="J644" s="16">
        <f t="array" ref="J644">IFERROR(INDEX(I$2:I644,MATCH(2,1/(I$2:I644&lt;&gt;0))),0)</f>
        <v>5</v>
      </c>
      <c r="K644" s="16">
        <f t="shared" si="21"/>
        <v>5</v>
      </c>
      <c r="L644" s="16">
        <f>IF(AND(I644&lt;&gt;0,SUM($B$1:I644)=SUM($B$1:I644)),ROW(),0)</f>
        <v>644</v>
      </c>
      <c r="M644" s="16">
        <f t="array" ref="M644">IF(ROW()-IFERROR(INDEX(L$2:L644,MATCH(2,1/(L$2:L644&lt;&gt;0))),0)&gt;22,22,ROW()-IFERROR(INDEX(L$2:L644,MATCH(2,1/(L$2:L644&lt;&gt;0))),0))</f>
        <v>0</v>
      </c>
    </row>
    <row r="645" spans="1:13">
      <c r="A645" s="5">
        <v>44410</v>
      </c>
      <c r="B645" s="9">
        <v>4.2678470403530608E-2</v>
      </c>
      <c r="C645" s="9">
        <v>3.3706075391743494E-2</v>
      </c>
      <c r="D645" s="9">
        <v>4.1086677791971095E-3</v>
      </c>
      <c r="E645" s="9">
        <v>3.7814743170940607E-2</v>
      </c>
      <c r="F645" s="9">
        <v>2.9597407612546384E-2</v>
      </c>
      <c r="G645" s="9">
        <v>4.1923410950137713E-2</v>
      </c>
      <c r="H645" s="9">
        <v>2.5488739833349275E-2</v>
      </c>
      <c r="I645">
        <f t="shared" si="20"/>
        <v>5</v>
      </c>
      <c r="J645" s="16">
        <f t="array" ref="J645">IFERROR(INDEX(I$2:I645,MATCH(2,1/(I$2:I645&lt;&gt;0))),0)</f>
        <v>5</v>
      </c>
      <c r="K645" s="16">
        <f t="shared" si="21"/>
        <v>5</v>
      </c>
      <c r="L645" s="16">
        <f>IF(AND(I645&lt;&gt;0,SUM($B$1:I645)=SUM($B$1:I645)),ROW(),0)</f>
        <v>645</v>
      </c>
      <c r="M645" s="16">
        <f t="array" ref="M645">IF(ROW()-IFERROR(INDEX(L$2:L645,MATCH(2,1/(L$2:L645&lt;&gt;0))),0)&gt;22,22,ROW()-IFERROR(INDEX(L$2:L645,MATCH(2,1/(L$2:L645&lt;&gt;0))),0))</f>
        <v>0</v>
      </c>
    </row>
    <row r="646" spans="1:13">
      <c r="A646" s="5">
        <v>44411</v>
      </c>
      <c r="B646" s="9">
        <v>4.2928010346440199E-2</v>
      </c>
      <c r="C646" s="9">
        <v>3.3729839094399965E-2</v>
      </c>
      <c r="D646" s="9">
        <v>4.1446541192747552E-3</v>
      </c>
      <c r="E646" s="9">
        <v>3.7874493213674719E-2</v>
      </c>
      <c r="F646" s="9">
        <v>2.958518497512521E-2</v>
      </c>
      <c r="G646" s="9">
        <v>4.2019147332949473E-2</v>
      </c>
      <c r="H646" s="9">
        <v>2.5440530855850456E-2</v>
      </c>
      <c r="I646">
        <f t="shared" si="20"/>
        <v>5</v>
      </c>
      <c r="J646" s="16">
        <f t="array" ref="J646">IFERROR(INDEX(I$2:I646,MATCH(2,1/(I$2:I646&lt;&gt;0))),0)</f>
        <v>5</v>
      </c>
      <c r="K646" s="16">
        <f t="shared" si="21"/>
        <v>5</v>
      </c>
      <c r="L646" s="16">
        <f>IF(AND(I646&lt;&gt;0,SUM($B$1:I646)=SUM($B$1:I646)),ROW(),0)</f>
        <v>646</v>
      </c>
      <c r="M646" s="16">
        <f t="array" ref="M646">IF(ROW()-IFERROR(INDEX(L$2:L646,MATCH(2,1/(L$2:L646&lt;&gt;0))),0)&gt;22,22,ROW()-IFERROR(INDEX(L$2:L646,MATCH(2,1/(L$2:L646&lt;&gt;0))),0))</f>
        <v>0</v>
      </c>
    </row>
    <row r="647" spans="1:13">
      <c r="A647" s="5">
        <v>44412</v>
      </c>
      <c r="B647" s="9">
        <v>4.2258412365219447E-2</v>
      </c>
      <c r="C647" s="9">
        <v>3.3747376304063624E-2</v>
      </c>
      <c r="D647" s="9">
        <v>4.169567995792484E-3</v>
      </c>
      <c r="E647" s="9">
        <v>3.7916944299856106E-2</v>
      </c>
      <c r="F647" s="9">
        <v>2.9577808308271142E-2</v>
      </c>
      <c r="G647" s="9">
        <v>4.2086512295648595E-2</v>
      </c>
      <c r="H647" s="9">
        <v>2.5408240312478656E-2</v>
      </c>
      <c r="I647">
        <f t="shared" si="20"/>
        <v>5</v>
      </c>
      <c r="J647" s="16">
        <f t="array" ref="J647">IFERROR(INDEX(I$2:I647,MATCH(2,1/(I$2:I647&lt;&gt;0))),0)</f>
        <v>5</v>
      </c>
      <c r="K647" s="16">
        <f t="shared" si="21"/>
        <v>5</v>
      </c>
      <c r="L647" s="16">
        <f>IF(AND(I647&lt;&gt;0,SUM($B$1:I647)=SUM($B$1:I647)),ROW(),0)</f>
        <v>647</v>
      </c>
      <c r="M647" s="16">
        <f t="array" ref="M647">IF(ROW()-IFERROR(INDEX(L$2:L647,MATCH(2,1/(L$2:L647&lt;&gt;0))),0)&gt;22,22,ROW()-IFERROR(INDEX(L$2:L647,MATCH(2,1/(L$2:L647&lt;&gt;0))),0))</f>
        <v>0</v>
      </c>
    </row>
    <row r="648" spans="1:13">
      <c r="A648" s="5">
        <v>44413</v>
      </c>
      <c r="B648" s="9">
        <v>4.2664743801262506E-2</v>
      </c>
      <c r="C648" s="9">
        <v>3.37639974005896E-2</v>
      </c>
      <c r="D648" s="9">
        <v>4.1901932382317165E-3</v>
      </c>
      <c r="E648" s="9">
        <v>3.7954190638821314E-2</v>
      </c>
      <c r="F648" s="9">
        <v>2.9573804162357883E-2</v>
      </c>
      <c r="G648" s="9">
        <v>4.2144383877053035E-2</v>
      </c>
      <c r="H648" s="9">
        <v>2.5383610924126165E-2</v>
      </c>
      <c r="I648">
        <f t="shared" si="20"/>
        <v>5</v>
      </c>
      <c r="J648" s="16">
        <f t="array" ref="J648">IFERROR(INDEX(I$2:I648,MATCH(2,1/(I$2:I648&lt;&gt;0))),0)</f>
        <v>5</v>
      </c>
      <c r="K648" s="16">
        <f t="shared" si="21"/>
        <v>5</v>
      </c>
      <c r="L648" s="16">
        <f>IF(AND(I648&lt;&gt;0,SUM($B$1:I648)=SUM($B$1:I648)),ROW(),0)</f>
        <v>648</v>
      </c>
      <c r="M648" s="16">
        <f t="array" ref="M648">IF(ROW()-IFERROR(INDEX(L$2:L648,MATCH(2,1/(L$2:L648&lt;&gt;0))),0)&gt;22,22,ROW()-IFERROR(INDEX(L$2:L648,MATCH(2,1/(L$2:L648&lt;&gt;0))),0))</f>
        <v>0</v>
      </c>
    </row>
    <row r="649" spans="1:13">
      <c r="A649" s="5">
        <v>44414</v>
      </c>
      <c r="B649" s="9">
        <v>4.2937590351797228E-2</v>
      </c>
      <c r="C649" s="9">
        <v>3.3775281245404749E-2</v>
      </c>
      <c r="D649" s="9">
        <v>4.2050302570197599E-3</v>
      </c>
      <c r="E649" s="9">
        <v>3.7980311502424507E-2</v>
      </c>
      <c r="F649" s="9">
        <v>2.9570250988384991E-2</v>
      </c>
      <c r="G649" s="9">
        <v>4.2185341759444273E-2</v>
      </c>
      <c r="H649" s="9">
        <v>2.536522073136523E-2</v>
      </c>
      <c r="I649">
        <f t="shared" si="20"/>
        <v>5</v>
      </c>
      <c r="J649" s="16">
        <f t="array" ref="J649">IFERROR(INDEX(I$2:I649,MATCH(2,1/(I$2:I649&lt;&gt;0))),0)</f>
        <v>5</v>
      </c>
      <c r="K649" s="16">
        <f t="shared" si="21"/>
        <v>5</v>
      </c>
      <c r="L649" s="16">
        <f>IF(AND(I649&lt;&gt;0,SUM($B$1:I649)=SUM($B$1:I649)),ROW(),0)</f>
        <v>649</v>
      </c>
      <c r="M649" s="16">
        <f t="array" ref="M649">IF(ROW()-IFERROR(INDEX(L$2:L649,MATCH(2,1/(L$2:L649&lt;&gt;0))),0)&gt;22,22,ROW()-IFERROR(INDEX(L$2:L649,MATCH(2,1/(L$2:L649&lt;&gt;0))),0))</f>
        <v>0</v>
      </c>
    </row>
    <row r="650" spans="1:13">
      <c r="A650" s="5">
        <v>44417</v>
      </c>
      <c r="B650" s="9">
        <v>4.1836473302135718E-2</v>
      </c>
      <c r="C650" s="9">
        <v>3.3785869619092995E-2</v>
      </c>
      <c r="D650" s="9">
        <v>4.2195328432716563E-3</v>
      </c>
      <c r="E650" s="9">
        <v>3.8005402462364654E-2</v>
      </c>
      <c r="F650" s="9">
        <v>2.956633677582134E-2</v>
      </c>
      <c r="G650" s="9">
        <v>4.2224935305636306E-2</v>
      </c>
      <c r="H650" s="9">
        <v>2.5346803932549684E-2</v>
      </c>
      <c r="I650">
        <f t="shared" si="20"/>
        <v>2.5</v>
      </c>
      <c r="J650" s="16">
        <f t="array" ref="J650">IFERROR(INDEX(I$2:I650,MATCH(2,1/(I$2:I650&lt;&gt;0))),0)</f>
        <v>2.5</v>
      </c>
      <c r="K650" s="16">
        <f t="shared" si="21"/>
        <v>2.5</v>
      </c>
      <c r="L650" s="16">
        <f>IF(AND(I650&lt;&gt;0,SUM($B$1:I650)=SUM($B$1:I650)),ROW(),0)</f>
        <v>650</v>
      </c>
      <c r="M650" s="16">
        <f t="array" ref="M650">IF(ROW()-IFERROR(INDEX(L$2:L650,MATCH(2,1/(L$2:L650&lt;&gt;0))),0)&gt;22,22,ROW()-IFERROR(INDEX(L$2:L650,MATCH(2,1/(L$2:L650&lt;&gt;0))),0))</f>
        <v>0</v>
      </c>
    </row>
    <row r="651" spans="1:13">
      <c r="A651" s="5">
        <v>44418</v>
      </c>
      <c r="B651" s="9">
        <v>4.1020168898979172E-2</v>
      </c>
      <c r="C651" s="9">
        <v>3.3796650316636895E-2</v>
      </c>
      <c r="D651" s="9">
        <v>4.2342386747200285E-3</v>
      </c>
      <c r="E651" s="9">
        <v>3.8030888991356926E-2</v>
      </c>
      <c r="F651" s="9">
        <v>2.9562411641916867E-2</v>
      </c>
      <c r="G651" s="9">
        <v>4.226512766607695E-2</v>
      </c>
      <c r="H651" s="9">
        <v>2.5328172967196839E-2</v>
      </c>
      <c r="I651">
        <f t="shared" si="20"/>
        <v>2.5</v>
      </c>
      <c r="J651" s="16">
        <f t="array" ref="J651">IFERROR(INDEX(I$2:I651,MATCH(2,1/(I$2:I651&lt;&gt;0))),0)</f>
        <v>2.5</v>
      </c>
      <c r="K651" s="16">
        <f t="shared" si="21"/>
        <v>2.5</v>
      </c>
      <c r="L651" s="16">
        <f>IF(AND(I651&lt;&gt;0,SUM($B$1:I651)=SUM($B$1:I651)),ROW(),0)</f>
        <v>651</v>
      </c>
      <c r="M651" s="16">
        <f t="array" ref="M651">IF(ROW()-IFERROR(INDEX(L$2:L651,MATCH(2,1/(L$2:L651&lt;&gt;0))),0)&gt;22,22,ROW()-IFERROR(INDEX(L$2:L651,MATCH(2,1/(L$2:L651&lt;&gt;0))),0))</f>
        <v>0</v>
      </c>
    </row>
    <row r="652" spans="1:13">
      <c r="A652" s="5">
        <v>44419</v>
      </c>
      <c r="B652" s="9">
        <v>4.069951915314246E-2</v>
      </c>
      <c r="C652" s="9">
        <v>3.3811878546015021E-2</v>
      </c>
      <c r="D652" s="9">
        <v>4.2543420788870891E-3</v>
      </c>
      <c r="E652" s="9">
        <v>3.8066220624902114E-2</v>
      </c>
      <c r="F652" s="9">
        <v>2.9557536467127932E-2</v>
      </c>
      <c r="G652" s="9">
        <v>4.23205627037892E-2</v>
      </c>
      <c r="H652" s="9">
        <v>2.5303194388240843E-2</v>
      </c>
      <c r="I652">
        <f t="shared" si="20"/>
        <v>2.5</v>
      </c>
      <c r="J652" s="16">
        <f t="array" ref="J652">IFERROR(INDEX(I$2:I652,MATCH(2,1/(I$2:I652&lt;&gt;0))),0)</f>
        <v>2.5</v>
      </c>
      <c r="K652" s="16">
        <f t="shared" si="21"/>
        <v>2.5</v>
      </c>
      <c r="L652" s="16">
        <f>IF(AND(I652&lt;&gt;0,SUM($B$1:I652)=SUM($B$1:I652)),ROW(),0)</f>
        <v>652</v>
      </c>
      <c r="M652" s="16">
        <f t="array" ref="M652">IF(ROW()-IFERROR(INDEX(L$2:L652,MATCH(2,1/(L$2:L652&lt;&gt;0))),0)&gt;22,22,ROW()-IFERROR(INDEX(L$2:L652,MATCH(2,1/(L$2:L652&lt;&gt;0))),0))</f>
        <v>0</v>
      </c>
    </row>
    <row r="653" spans="1:13">
      <c r="A653" s="5">
        <v>44420</v>
      </c>
      <c r="B653" s="9">
        <v>4.0873561180561589E-2</v>
      </c>
      <c r="C653" s="9">
        <v>3.3837665986982887E-2</v>
      </c>
      <c r="D653" s="9">
        <v>4.2881118000539491E-3</v>
      </c>
      <c r="E653" s="9">
        <v>3.8125777787036838E-2</v>
      </c>
      <c r="F653" s="9">
        <v>2.9549554186928936E-2</v>
      </c>
      <c r="G653" s="9">
        <v>4.2413889587090789E-2</v>
      </c>
      <c r="H653" s="9">
        <v>2.5261442386874989E-2</v>
      </c>
      <c r="I653">
        <f t="shared" si="20"/>
        <v>2.5</v>
      </c>
      <c r="J653" s="16">
        <f t="array" ref="J653">IFERROR(INDEX(I$2:I653,MATCH(2,1/(I$2:I653&lt;&gt;0))),0)</f>
        <v>2.5</v>
      </c>
      <c r="K653" s="16">
        <f t="shared" si="21"/>
        <v>2.5</v>
      </c>
      <c r="L653" s="16">
        <f>IF(AND(I653&lt;&gt;0,SUM($B$1:I653)=SUM($B$1:I653)),ROW(),0)</f>
        <v>653</v>
      </c>
      <c r="M653" s="16">
        <f t="array" ref="M653">IF(ROW()-IFERROR(INDEX(L$2:L653,MATCH(2,1/(L$2:L653&lt;&gt;0))),0)&gt;22,22,ROW()-IFERROR(INDEX(L$2:L653,MATCH(2,1/(L$2:L653&lt;&gt;0))),0))</f>
        <v>0</v>
      </c>
    </row>
    <row r="654" spans="1:13">
      <c r="A654" s="5">
        <v>44421</v>
      </c>
      <c r="B654" s="9">
        <v>4.0904695731432031E-2</v>
      </c>
      <c r="C654" s="9">
        <v>3.3863506242477623E-2</v>
      </c>
      <c r="D654" s="9">
        <v>4.3192519854885255E-3</v>
      </c>
      <c r="E654" s="9">
        <v>3.818275822796615E-2</v>
      </c>
      <c r="F654" s="9">
        <v>2.9544254256989096E-2</v>
      </c>
      <c r="G654" s="9">
        <v>4.2502010213454677E-2</v>
      </c>
      <c r="H654" s="9">
        <v>2.5225002271500572E-2</v>
      </c>
      <c r="I654">
        <f t="shared" si="20"/>
        <v>2.5</v>
      </c>
      <c r="J654" s="16">
        <f t="array" ref="J654">IFERROR(INDEX(I$2:I654,MATCH(2,1/(I$2:I654&lt;&gt;0))),0)</f>
        <v>2.5</v>
      </c>
      <c r="K654" s="16">
        <f t="shared" si="21"/>
        <v>2.5</v>
      </c>
      <c r="L654" s="16">
        <f>IF(AND(I654&lt;&gt;0,SUM($B$1:I654)=SUM($B$1:I654)),ROW(),0)</f>
        <v>654</v>
      </c>
      <c r="M654" s="16">
        <f t="array" ref="M654">IF(ROW()-IFERROR(INDEX(L$2:L654,MATCH(2,1/(L$2:L654&lt;&gt;0))),0)&gt;22,22,ROW()-IFERROR(INDEX(L$2:L654,MATCH(2,1/(L$2:L654&lt;&gt;0))),0))</f>
        <v>0</v>
      </c>
    </row>
    <row r="655" spans="1:13">
      <c r="A655" s="5">
        <v>44424</v>
      </c>
      <c r="B655" s="9">
        <v>4.1310853231501771E-2</v>
      </c>
      <c r="C655" s="9">
        <v>3.3889871263867777E-2</v>
      </c>
      <c r="D655" s="9">
        <v>4.3547681143504382E-3</v>
      </c>
      <c r="E655" s="9">
        <v>3.8244639378218218E-2</v>
      </c>
      <c r="F655" s="9">
        <v>2.953510314951734E-2</v>
      </c>
      <c r="G655" s="9">
        <v>4.2599407492568651E-2</v>
      </c>
      <c r="H655" s="9">
        <v>2.5180335035166902E-2</v>
      </c>
      <c r="I655">
        <f t="shared" si="20"/>
        <v>2.5</v>
      </c>
      <c r="J655" s="16">
        <f t="array" ref="J655">IFERROR(INDEX(I$2:I655,MATCH(2,1/(I$2:I655&lt;&gt;0))),0)</f>
        <v>2.5</v>
      </c>
      <c r="K655" s="16">
        <f t="shared" si="21"/>
        <v>2.5</v>
      </c>
      <c r="L655" s="16">
        <f>IF(AND(I655&lt;&gt;0,SUM($B$1:I655)=SUM($B$1:I655)),ROW(),0)</f>
        <v>655</v>
      </c>
      <c r="M655" s="16">
        <f t="array" ref="M655">IF(ROW()-IFERROR(INDEX(L$2:L655,MATCH(2,1/(L$2:L655&lt;&gt;0))),0)&gt;22,22,ROW()-IFERROR(INDEX(L$2:L655,MATCH(2,1/(L$2:L655&lt;&gt;0))),0))</f>
        <v>0</v>
      </c>
    </row>
    <row r="656" spans="1:13">
      <c r="A656" s="5">
        <v>44425</v>
      </c>
      <c r="B656" s="9">
        <v>4.2641550830472823E-2</v>
      </c>
      <c r="C656" s="9">
        <v>3.391650330992136E-2</v>
      </c>
      <c r="D656" s="9">
        <v>4.3943367632392656E-3</v>
      </c>
      <c r="E656" s="9">
        <v>3.8310840073160629E-2</v>
      </c>
      <c r="F656" s="9">
        <v>2.9522166546682094E-2</v>
      </c>
      <c r="G656" s="9">
        <v>4.2705176836399891E-2</v>
      </c>
      <c r="H656" s="9">
        <v>2.5127829783442829E-2</v>
      </c>
      <c r="I656">
        <f t="shared" si="20"/>
        <v>2.5</v>
      </c>
      <c r="J656" s="16">
        <f t="array" ref="J656">IFERROR(INDEX(I$2:I656,MATCH(2,1/(I$2:I656&lt;&gt;0))),0)</f>
        <v>2.5</v>
      </c>
      <c r="K656" s="16">
        <f t="shared" si="21"/>
        <v>2.5</v>
      </c>
      <c r="L656" s="16">
        <f>IF(AND(I656&lt;&gt;0,SUM($B$1:I656)=SUM($B$1:I656)),ROW(),0)</f>
        <v>656</v>
      </c>
      <c r="M656" s="16">
        <f t="array" ref="M656">IF(ROW()-IFERROR(INDEX(L$2:L656,MATCH(2,1/(L$2:L656&lt;&gt;0))),0)&gt;22,22,ROW()-IFERROR(INDEX(L$2:L656,MATCH(2,1/(L$2:L656&lt;&gt;0))),0))</f>
        <v>0</v>
      </c>
    </row>
    <row r="657" spans="1:13">
      <c r="A657" s="5">
        <v>44426</v>
      </c>
      <c r="B657" s="9">
        <v>4.2267000679237249E-2</v>
      </c>
      <c r="C657" s="9">
        <v>3.3940311519925034E-2</v>
      </c>
      <c r="D657" s="9">
        <v>4.425750952971025E-3</v>
      </c>
      <c r="E657" s="9">
        <v>3.8366062472896062E-2</v>
      </c>
      <c r="F657" s="9">
        <v>2.951456056695401E-2</v>
      </c>
      <c r="G657" s="9">
        <v>4.2791813425867083E-2</v>
      </c>
      <c r="H657" s="9">
        <v>2.5088809613982986E-2</v>
      </c>
      <c r="I657">
        <f t="shared" si="20"/>
        <v>2.5</v>
      </c>
      <c r="J657" s="16">
        <f t="array" ref="J657">IFERROR(INDEX(I$2:I657,MATCH(2,1/(I$2:I657&lt;&gt;0))),0)</f>
        <v>2.5</v>
      </c>
      <c r="K657" s="16">
        <f t="shared" si="21"/>
        <v>2.5</v>
      </c>
      <c r="L657" s="16">
        <f>IF(AND(I657&lt;&gt;0,SUM($B$1:I657)=SUM($B$1:I657)),ROW(),0)</f>
        <v>657</v>
      </c>
      <c r="M657" s="16">
        <f t="array" ref="M657">IF(ROW()-IFERROR(INDEX(L$2:L657,MATCH(2,1/(L$2:L657&lt;&gt;0))),0)&gt;22,22,ROW()-IFERROR(INDEX(L$2:L657,MATCH(2,1/(L$2:L657&lt;&gt;0))),0))</f>
        <v>0</v>
      </c>
    </row>
    <row r="658" spans="1:13">
      <c r="A658" s="5">
        <v>44427</v>
      </c>
      <c r="B658" s="9">
        <v>4.3014671171469336E-2</v>
      </c>
      <c r="C658" s="9">
        <v>3.3962019839593446E-2</v>
      </c>
      <c r="D658" s="9">
        <v>4.4518197480700929E-3</v>
      </c>
      <c r="E658" s="9">
        <v>3.8413839587663541E-2</v>
      </c>
      <c r="F658" s="9">
        <v>2.9510200091523352E-2</v>
      </c>
      <c r="G658" s="9">
        <v>4.2865659335733636E-2</v>
      </c>
      <c r="H658" s="9">
        <v>2.5058380343453261E-2</v>
      </c>
      <c r="I658">
        <f t="shared" si="20"/>
        <v>5</v>
      </c>
      <c r="J658" s="16">
        <f t="array" ref="J658">IFERROR(INDEX(I$2:I658,MATCH(2,1/(I$2:I658&lt;&gt;0))),0)</f>
        <v>5</v>
      </c>
      <c r="K658" s="16">
        <f t="shared" si="21"/>
        <v>5</v>
      </c>
      <c r="L658" s="16">
        <f>IF(AND(I658&lt;&gt;0,SUM($B$1:I658)=SUM($B$1:I658)),ROW(),0)</f>
        <v>658</v>
      </c>
      <c r="M658" s="16">
        <f t="array" ref="M658">IF(ROW()-IFERROR(INDEX(L$2:L658,MATCH(2,1/(L$2:L658&lt;&gt;0))),0)&gt;22,22,ROW()-IFERROR(INDEX(L$2:L658,MATCH(2,1/(L$2:L658&lt;&gt;0))),0))</f>
        <v>0</v>
      </c>
    </row>
    <row r="659" spans="1:13">
      <c r="A659" s="5">
        <v>44428</v>
      </c>
      <c r="B659" s="9">
        <v>4.3731698532137611E-2</v>
      </c>
      <c r="C659" s="9">
        <v>3.3983838580255055E-2</v>
      </c>
      <c r="D659" s="9">
        <v>4.4779218715861307E-3</v>
      </c>
      <c r="E659" s="9">
        <v>3.8461760451841187E-2</v>
      </c>
      <c r="F659" s="9">
        <v>2.9505916708668922E-2</v>
      </c>
      <c r="G659" s="9">
        <v>4.2939682323427319E-2</v>
      </c>
      <c r="H659" s="9">
        <v>2.5027994837082793E-2</v>
      </c>
      <c r="I659">
        <f t="shared" si="20"/>
        <v>5</v>
      </c>
      <c r="J659" s="16">
        <f t="array" ref="J659">IFERROR(INDEX(I$2:I659,MATCH(2,1/(I$2:I659&lt;&gt;0))),0)</f>
        <v>5</v>
      </c>
      <c r="K659" s="16">
        <f t="shared" si="21"/>
        <v>5</v>
      </c>
      <c r="L659" s="16">
        <f>IF(AND(I659&lt;&gt;0,SUM($B$1:I659)=SUM($B$1:I659)),ROW(),0)</f>
        <v>659</v>
      </c>
      <c r="M659" s="16">
        <f t="array" ref="M659">IF(ROW()-IFERROR(INDEX(L$2:L659,MATCH(2,1/(L$2:L659&lt;&gt;0))),0)&gt;22,22,ROW()-IFERROR(INDEX(L$2:L659,MATCH(2,1/(L$2:L659&lt;&gt;0))),0))</f>
        <v>0</v>
      </c>
    </row>
    <row r="660" spans="1:13">
      <c r="A660" s="5">
        <v>44431</v>
      </c>
      <c r="B660" s="9">
        <v>4.2723348840547799E-2</v>
      </c>
      <c r="C660" s="9">
        <v>3.4004812834664319E-2</v>
      </c>
      <c r="D660" s="9">
        <v>4.5060665972027755E-3</v>
      </c>
      <c r="E660" s="9">
        <v>3.8510879431867096E-2</v>
      </c>
      <c r="F660" s="9">
        <v>2.9498746237461543E-2</v>
      </c>
      <c r="G660" s="9">
        <v>4.3016946029069872E-2</v>
      </c>
      <c r="H660" s="9">
        <v>2.4992679640258766E-2</v>
      </c>
      <c r="I660">
        <f t="shared" si="20"/>
        <v>2.5</v>
      </c>
      <c r="J660" s="16">
        <f t="array" ref="J660">IFERROR(INDEX(I$2:I660,MATCH(2,1/(I$2:I660&lt;&gt;0))),0)</f>
        <v>2.5</v>
      </c>
      <c r="K660" s="16">
        <f t="shared" si="21"/>
        <v>2.5</v>
      </c>
      <c r="L660" s="16">
        <f>IF(AND(I660&lt;&gt;0,SUM($B$1:I660)=SUM($B$1:I660)),ROW(),0)</f>
        <v>660</v>
      </c>
      <c r="M660" s="16">
        <f t="array" ref="M660">IF(ROW()-IFERROR(INDEX(L$2:L660,MATCH(2,1/(L$2:L660&lt;&gt;0))),0)&gt;22,22,ROW()-IFERROR(INDEX(L$2:L660,MATCH(2,1/(L$2:L660&lt;&gt;0))),0))</f>
        <v>0</v>
      </c>
    </row>
    <row r="661" spans="1:13">
      <c r="A661" s="5">
        <v>44432</v>
      </c>
      <c r="B661" s="9">
        <v>4.1995094519576504E-2</v>
      </c>
      <c r="C661" s="9">
        <v>3.4029829036352557E-2</v>
      </c>
      <c r="D661" s="9">
        <v>4.538116724423562E-3</v>
      </c>
      <c r="E661" s="9">
        <v>3.8567945760776122E-2</v>
      </c>
      <c r="F661" s="9">
        <v>2.9491712311928996E-2</v>
      </c>
      <c r="G661" s="9">
        <v>4.310606248519968E-2</v>
      </c>
      <c r="H661" s="9">
        <v>2.4953595587505435E-2</v>
      </c>
      <c r="I661">
        <f t="shared" si="20"/>
        <v>2.5</v>
      </c>
      <c r="J661" s="16">
        <f t="array" ref="J661">IFERROR(INDEX(I$2:I661,MATCH(2,1/(I$2:I661&lt;&gt;0))),0)</f>
        <v>2.5</v>
      </c>
      <c r="K661" s="16">
        <f t="shared" si="21"/>
        <v>2.5</v>
      </c>
      <c r="L661" s="16">
        <f>IF(AND(I661&lt;&gt;0,SUM($B$1:I661)=SUM($B$1:I661)),ROW(),0)</f>
        <v>661</v>
      </c>
      <c r="M661" s="16">
        <f t="array" ref="M661">IF(ROW()-IFERROR(INDEX(L$2:L661,MATCH(2,1/(L$2:L661&lt;&gt;0))),0)&gt;22,22,ROW()-IFERROR(INDEX(L$2:L661,MATCH(2,1/(L$2:L661&lt;&gt;0))),0))</f>
        <v>0</v>
      </c>
    </row>
    <row r="662" spans="1:13">
      <c r="A662" s="5">
        <v>44433</v>
      </c>
      <c r="B662" s="9">
        <v>4.2041671242244241E-2</v>
      </c>
      <c r="C662" s="9">
        <v>3.4072361472601412E-2</v>
      </c>
      <c r="D662" s="9">
        <v>4.5877427388026169E-3</v>
      </c>
      <c r="E662" s="9">
        <v>3.8660104211404027E-2</v>
      </c>
      <c r="F662" s="9">
        <v>2.9484618733798797E-2</v>
      </c>
      <c r="G662" s="9">
        <v>4.3247846950206642E-2</v>
      </c>
      <c r="H662" s="9">
        <v>2.4896875994996178E-2</v>
      </c>
      <c r="I662">
        <f t="shared" si="20"/>
        <v>2.5</v>
      </c>
      <c r="J662" s="16">
        <f t="array" ref="J662">IFERROR(INDEX(I$2:I662,MATCH(2,1/(I$2:I662&lt;&gt;0))),0)</f>
        <v>2.5</v>
      </c>
      <c r="K662" s="16">
        <f t="shared" si="21"/>
        <v>2.5</v>
      </c>
      <c r="L662" s="16">
        <f>IF(AND(I662&lt;&gt;0,SUM($B$1:I662)=SUM($B$1:I662)),ROW(),0)</f>
        <v>662</v>
      </c>
      <c r="M662" s="16">
        <f t="array" ref="M662">IF(ROW()-IFERROR(INDEX(L$2:L662,MATCH(2,1/(L$2:L662&lt;&gt;0))),0)&gt;22,22,ROW()-IFERROR(INDEX(L$2:L662,MATCH(2,1/(L$2:L662&lt;&gt;0))),0))</f>
        <v>0</v>
      </c>
    </row>
    <row r="663" spans="1:13">
      <c r="A663" s="5">
        <v>44434</v>
      </c>
      <c r="B663" s="9">
        <v>4.2643780422833039E-2</v>
      </c>
      <c r="C663" s="9">
        <v>3.4130086227764957E-2</v>
      </c>
      <c r="D663" s="9">
        <v>4.6397943932096706E-3</v>
      </c>
      <c r="E663" s="9">
        <v>3.8769880620974626E-2</v>
      </c>
      <c r="F663" s="9">
        <v>2.9490291834555288E-2</v>
      </c>
      <c r="G663" s="9">
        <v>4.3409675014184301E-2</v>
      </c>
      <c r="H663" s="9">
        <v>2.4850497441345615E-2</v>
      </c>
      <c r="I663">
        <f t="shared" si="20"/>
        <v>2.5</v>
      </c>
      <c r="J663" s="16">
        <f t="array" ref="J663">IFERROR(INDEX(I$2:I663,MATCH(2,1/(I$2:I663&lt;&gt;0))),0)</f>
        <v>2.5</v>
      </c>
      <c r="K663" s="16">
        <f t="shared" si="21"/>
        <v>2.5</v>
      </c>
      <c r="L663" s="16">
        <f>IF(AND(I663&lt;&gt;0,SUM($B$1:I663)=SUM($B$1:I663)),ROW(),0)</f>
        <v>663</v>
      </c>
      <c r="M663" s="16">
        <f t="array" ref="M663">IF(ROW()-IFERROR(INDEX(L$2:L663,MATCH(2,1/(L$2:L663&lt;&gt;0))),0)&gt;22,22,ROW()-IFERROR(INDEX(L$2:L663,MATCH(2,1/(L$2:L663&lt;&gt;0))),0))</f>
        <v>0</v>
      </c>
    </row>
    <row r="664" spans="1:13">
      <c r="A664" s="5">
        <v>44435</v>
      </c>
      <c r="B664" s="9">
        <v>4.2937936030379965E-2</v>
      </c>
      <c r="C664" s="9">
        <v>3.4186070468569689E-2</v>
      </c>
      <c r="D664" s="9">
        <v>4.6875118833201593E-3</v>
      </c>
      <c r="E664" s="9">
        <v>3.8873582351889847E-2</v>
      </c>
      <c r="F664" s="9">
        <v>2.9498558585249531E-2</v>
      </c>
      <c r="G664" s="9">
        <v>4.3561094235210006E-2</v>
      </c>
      <c r="H664" s="9">
        <v>2.4811046701929372E-2</v>
      </c>
      <c r="I664">
        <f t="shared" si="20"/>
        <v>2.5</v>
      </c>
      <c r="J664" s="16">
        <f t="array" ref="J664">IFERROR(INDEX(I$2:I664,MATCH(2,1/(I$2:I664&lt;&gt;0))),0)</f>
        <v>2.5</v>
      </c>
      <c r="K664" s="16">
        <f t="shared" si="21"/>
        <v>2.5</v>
      </c>
      <c r="L664" s="16">
        <f>IF(AND(I664&lt;&gt;0,SUM($B$1:I664)=SUM($B$1:I664)),ROW(),0)</f>
        <v>664</v>
      </c>
      <c r="M664" s="16">
        <f t="array" ref="M664">IF(ROW()-IFERROR(INDEX(L$2:L664,MATCH(2,1/(L$2:L664&lt;&gt;0))),0)&gt;22,22,ROW()-IFERROR(INDEX(L$2:L664,MATCH(2,1/(L$2:L664&lt;&gt;0))),0))</f>
        <v>0</v>
      </c>
    </row>
    <row r="665" spans="1:13">
      <c r="A665" s="5">
        <v>44438</v>
      </c>
      <c r="B665" s="9">
        <v>4.4691586913162343E-2</v>
      </c>
      <c r="C665" s="9">
        <v>3.4240457786698722E-2</v>
      </c>
      <c r="D665" s="9">
        <v>4.728024816871736E-3</v>
      </c>
      <c r="E665" s="9">
        <v>3.8968482603570456E-2</v>
      </c>
      <c r="F665" s="9">
        <v>2.9512432969826988E-2</v>
      </c>
      <c r="G665" s="9">
        <v>4.369650742044219E-2</v>
      </c>
      <c r="H665" s="9">
        <v>2.478440815295525E-2</v>
      </c>
      <c r="I665">
        <f t="shared" si="20"/>
        <v>5</v>
      </c>
      <c r="J665" s="16">
        <f t="array" ref="J665">IFERROR(INDEX(I$2:I665,MATCH(2,1/(I$2:I665&lt;&gt;0))),0)</f>
        <v>5</v>
      </c>
      <c r="K665" s="16">
        <f t="shared" si="21"/>
        <v>5</v>
      </c>
      <c r="L665" s="16">
        <f>IF(AND(I665&lt;&gt;0,SUM($B$1:I665)=SUM($B$1:I665)),ROW(),0)</f>
        <v>665</v>
      </c>
      <c r="M665" s="16">
        <f t="array" ref="M665">IF(ROW()-IFERROR(INDEX(L$2:L665,MATCH(2,1/(L$2:L665&lt;&gt;0))),0)&gt;22,22,ROW()-IFERROR(INDEX(L$2:L665,MATCH(2,1/(L$2:L665&lt;&gt;0))),0))</f>
        <v>0</v>
      </c>
    </row>
    <row r="666" spans="1:13">
      <c r="A666" s="5">
        <v>44439</v>
      </c>
      <c r="B666" s="9">
        <v>4.5477152685010257E-2</v>
      </c>
      <c r="C666" s="9">
        <v>3.4296451568636047E-2</v>
      </c>
      <c r="D666" s="9">
        <v>4.7689423138551337E-3</v>
      </c>
      <c r="E666" s="9">
        <v>3.9065393882491181E-2</v>
      </c>
      <c r="F666" s="9">
        <v>2.9527509254780912E-2</v>
      </c>
      <c r="G666" s="9">
        <v>4.3834336196346316E-2</v>
      </c>
      <c r="H666" s="9">
        <v>2.4758566940925777E-2</v>
      </c>
      <c r="I666">
        <f t="shared" si="20"/>
        <v>5</v>
      </c>
      <c r="J666" s="16">
        <f t="array" ref="J666">IFERROR(INDEX(I$2:I666,MATCH(2,1/(I$2:I666&lt;&gt;0))),0)</f>
        <v>5</v>
      </c>
      <c r="K666" s="16">
        <f t="shared" si="21"/>
        <v>5</v>
      </c>
      <c r="L666" s="16">
        <f>IF(AND(I666&lt;&gt;0,SUM($B$1:I666)=SUM($B$1:I666)),ROW(),0)</f>
        <v>666</v>
      </c>
      <c r="M666" s="16">
        <f t="array" ref="M666">IF(ROW()-IFERROR(INDEX(L$2:L666,MATCH(2,1/(L$2:L666&lt;&gt;0))),0)&gt;22,22,ROW()-IFERROR(INDEX(L$2:L666,MATCH(2,1/(L$2:L666&lt;&gt;0))),0))</f>
        <v>0</v>
      </c>
    </row>
    <row r="667" spans="1:13">
      <c r="A667" s="5">
        <v>44440</v>
      </c>
      <c r="B667" s="9">
        <v>4.5131116760117329E-2</v>
      </c>
      <c r="C667" s="9">
        <v>3.4346466715658677E-2</v>
      </c>
      <c r="D667" s="9">
        <v>4.8040251576337819E-3</v>
      </c>
      <c r="E667" s="9">
        <v>3.9150491873292462E-2</v>
      </c>
      <c r="F667" s="9">
        <v>2.9542441558024896E-2</v>
      </c>
      <c r="G667" s="9">
        <v>4.3954517030926239E-2</v>
      </c>
      <c r="H667" s="9">
        <v>2.4738416400391115E-2</v>
      </c>
      <c r="I667">
        <f t="shared" si="20"/>
        <v>5</v>
      </c>
      <c r="J667" s="16">
        <f t="array" ref="J667">IFERROR(INDEX(I$2:I667,MATCH(2,1/(I$2:I667&lt;&gt;0))),0)</f>
        <v>5</v>
      </c>
      <c r="K667" s="16">
        <f t="shared" si="21"/>
        <v>5</v>
      </c>
      <c r="L667" s="16">
        <f>IF(AND(I667&lt;&gt;0,SUM($B$1:I667)=SUM($B$1:I667)),ROW(),0)</f>
        <v>667</v>
      </c>
      <c r="M667" s="16">
        <f t="array" ref="M667">IF(ROW()-IFERROR(INDEX(L$2:L667,MATCH(2,1/(L$2:L667&lt;&gt;0))),0)&gt;22,22,ROW()-IFERROR(INDEX(L$2:L667,MATCH(2,1/(L$2:L667&lt;&gt;0))),0))</f>
        <v>0</v>
      </c>
    </row>
    <row r="668" spans="1:13">
      <c r="A668" s="5">
        <v>44441</v>
      </c>
      <c r="B668" s="9">
        <v>4.4518479980942514E-2</v>
      </c>
      <c r="C668" s="9">
        <v>3.4388937284191734E-2</v>
      </c>
      <c r="D668" s="9">
        <v>4.8308658313246751E-3</v>
      </c>
      <c r="E668" s="9">
        <v>3.9219803115516406E-2</v>
      </c>
      <c r="F668" s="9">
        <v>2.9558071452867058E-2</v>
      </c>
      <c r="G668" s="9">
        <v>4.4050668946841086E-2</v>
      </c>
      <c r="H668" s="9">
        <v>2.4727205621542382E-2</v>
      </c>
      <c r="I668">
        <f t="shared" si="20"/>
        <v>5</v>
      </c>
      <c r="J668" s="16">
        <f t="array" ref="J668">IFERROR(INDEX(I$2:I668,MATCH(2,1/(I$2:I668&lt;&gt;0))),0)</f>
        <v>5</v>
      </c>
      <c r="K668" s="16">
        <f t="shared" si="21"/>
        <v>5</v>
      </c>
      <c r="L668" s="16">
        <f>IF(AND(I668&lt;&gt;0,SUM($B$1:I668)=SUM($B$1:I668)),ROW(),0)</f>
        <v>668</v>
      </c>
      <c r="M668" s="16">
        <f t="array" ref="M668">IF(ROW()-IFERROR(INDEX(L$2:L668,MATCH(2,1/(L$2:L668&lt;&gt;0))),0)&gt;22,22,ROW()-IFERROR(INDEX(L$2:L668,MATCH(2,1/(L$2:L668&lt;&gt;0))),0))</f>
        <v>0</v>
      </c>
    </row>
    <row r="669" spans="1:13">
      <c r="A669" s="5">
        <v>44442</v>
      </c>
      <c r="B669" s="9">
        <v>4.4737635247988947E-2</v>
      </c>
      <c r="C669" s="9">
        <v>3.4432354015822675E-2</v>
      </c>
      <c r="D669" s="9">
        <v>4.8543324394428305E-3</v>
      </c>
      <c r="E669" s="9">
        <v>3.9286686455265507E-2</v>
      </c>
      <c r="F669" s="9">
        <v>2.9578021576379843E-2</v>
      </c>
      <c r="G669" s="9">
        <v>4.4141018894708339E-2</v>
      </c>
      <c r="H669" s="9">
        <v>2.4723689136937014E-2</v>
      </c>
      <c r="I669">
        <f t="shared" si="20"/>
        <v>5</v>
      </c>
      <c r="J669" s="16">
        <f t="array" ref="J669">IFERROR(INDEX(I$2:I669,MATCH(2,1/(I$2:I669&lt;&gt;0))),0)</f>
        <v>5</v>
      </c>
      <c r="K669" s="16">
        <f t="shared" si="21"/>
        <v>5</v>
      </c>
      <c r="L669" s="16">
        <f>IF(AND(I669&lt;&gt;0,SUM($B$1:I669)=SUM($B$1:I669)),ROW(),0)</f>
        <v>669</v>
      </c>
      <c r="M669" s="16">
        <f t="array" ref="M669">IF(ROW()-IFERROR(INDEX(L$2:L669,MATCH(2,1/(L$2:L669&lt;&gt;0))),0)&gt;22,22,ROW()-IFERROR(INDEX(L$2:L669,MATCH(2,1/(L$2:L669&lt;&gt;0))),0))</f>
        <v>0</v>
      </c>
    </row>
    <row r="670" spans="1:13">
      <c r="A670" s="5">
        <v>44445</v>
      </c>
      <c r="B670" s="9">
        <v>4.3930804634916172E-2</v>
      </c>
      <c r="C670" s="9">
        <v>3.4468286226358204E-2</v>
      </c>
      <c r="D670" s="9">
        <v>4.8771906848100984E-3</v>
      </c>
      <c r="E670" s="9">
        <v>3.9345476911168305E-2</v>
      </c>
      <c r="F670" s="9">
        <v>2.9591095541548106E-2</v>
      </c>
      <c r="G670" s="9">
        <v>4.4222667595978399E-2</v>
      </c>
      <c r="H670" s="9">
        <v>2.4713904856738009E-2</v>
      </c>
      <c r="I670">
        <f t="shared" si="20"/>
        <v>2.5</v>
      </c>
      <c r="J670" s="16">
        <f t="array" ref="J670">IFERROR(INDEX(I$2:I670,MATCH(2,1/(I$2:I670&lt;&gt;0))),0)</f>
        <v>2.5</v>
      </c>
      <c r="K670" s="16">
        <f t="shared" si="21"/>
        <v>2.5</v>
      </c>
      <c r="L670" s="16">
        <f>IF(AND(I670&lt;&gt;0,SUM($B$1:I670)=SUM($B$1:I670)),ROW(),0)</f>
        <v>670</v>
      </c>
      <c r="M670" s="16">
        <f t="array" ref="M670">IF(ROW()-IFERROR(INDEX(L$2:L670,MATCH(2,1/(L$2:L670&lt;&gt;0))),0)&gt;22,22,ROW()-IFERROR(INDEX(L$2:L670,MATCH(2,1/(L$2:L670&lt;&gt;0))),0))</f>
        <v>0</v>
      </c>
    </row>
    <row r="671" spans="1:13">
      <c r="A671" s="5">
        <v>44446</v>
      </c>
      <c r="B671" s="9">
        <v>4.2721066311613251E-2</v>
      </c>
      <c r="C671" s="9">
        <v>3.4500633276319775E-2</v>
      </c>
      <c r="D671" s="9">
        <v>4.8984907294678005E-3</v>
      </c>
      <c r="E671" s="9">
        <v>3.9399124005787572E-2</v>
      </c>
      <c r="F671" s="9">
        <v>2.9602142546851975E-2</v>
      </c>
      <c r="G671" s="9">
        <v>4.4297614735255376E-2</v>
      </c>
      <c r="H671" s="9">
        <v>2.4703651817384174E-2</v>
      </c>
      <c r="I671">
        <f t="shared" si="20"/>
        <v>2.5</v>
      </c>
      <c r="J671" s="16">
        <f t="array" ref="J671">IFERROR(INDEX(I$2:I671,MATCH(2,1/(I$2:I671&lt;&gt;0))),0)</f>
        <v>2.5</v>
      </c>
      <c r="K671" s="16">
        <f t="shared" si="21"/>
        <v>2.5</v>
      </c>
      <c r="L671" s="16">
        <f>IF(AND(I671&lt;&gt;0,SUM($B$1:I671)=SUM($B$1:I671)),ROW(),0)</f>
        <v>671</v>
      </c>
      <c r="M671" s="16">
        <f t="array" ref="M671">IF(ROW()-IFERROR(INDEX(L$2:L671,MATCH(2,1/(L$2:L671&lt;&gt;0))),0)&gt;22,22,ROW()-IFERROR(INDEX(L$2:L671,MATCH(2,1/(L$2:L671&lt;&gt;0))),0))</f>
        <v>0</v>
      </c>
    </row>
    <row r="672" spans="1:13">
      <c r="A672" s="5">
        <v>44447</v>
      </c>
      <c r="B672" s="9">
        <v>4.2455146842345456E-2</v>
      </c>
      <c r="C672" s="9">
        <v>3.4534408812731135E-2</v>
      </c>
      <c r="D672" s="9">
        <v>4.9180907485137509E-3</v>
      </c>
      <c r="E672" s="9">
        <v>3.9452499561244886E-2</v>
      </c>
      <c r="F672" s="9">
        <v>2.9616318064217384E-2</v>
      </c>
      <c r="G672" s="9">
        <v>4.4370590309758637E-2</v>
      </c>
      <c r="H672" s="9">
        <v>2.4698227315703633E-2</v>
      </c>
      <c r="I672">
        <f t="shared" si="20"/>
        <v>2.5</v>
      </c>
      <c r="J672" s="16">
        <f t="array" ref="J672">IFERROR(INDEX(I$2:I672,MATCH(2,1/(I$2:I672&lt;&gt;0))),0)</f>
        <v>2.5</v>
      </c>
      <c r="K672" s="16">
        <f t="shared" si="21"/>
        <v>2.5</v>
      </c>
      <c r="L672" s="16">
        <f>IF(AND(I672&lt;&gt;0,SUM($B$1:I672)=SUM($B$1:I672)),ROW(),0)</f>
        <v>672</v>
      </c>
      <c r="M672" s="16">
        <f t="array" ref="M672">IF(ROW()-IFERROR(INDEX(L$2:L672,MATCH(2,1/(L$2:L672&lt;&gt;0))),0)&gt;22,22,ROW()-IFERROR(INDEX(L$2:L672,MATCH(2,1/(L$2:L672&lt;&gt;0))),0))</f>
        <v>0</v>
      </c>
    </row>
    <row r="673" spans="1:13">
      <c r="A673" s="5">
        <v>44448</v>
      </c>
      <c r="B673" s="9">
        <v>4.203719654391315E-2</v>
      </c>
      <c r="C673" s="9">
        <v>3.4574765478300948E-2</v>
      </c>
      <c r="D673" s="9">
        <v>4.9400002383828698E-3</v>
      </c>
      <c r="E673" s="9">
        <v>3.9514765716683817E-2</v>
      </c>
      <c r="F673" s="9">
        <v>2.9634765239918079E-2</v>
      </c>
      <c r="G673" s="9">
        <v>4.4454765955066686E-2</v>
      </c>
      <c r="H673" s="9">
        <v>2.469476500153521E-2</v>
      </c>
      <c r="I673">
        <f t="shared" si="20"/>
        <v>2.5</v>
      </c>
      <c r="J673" s="16">
        <f t="array" ref="J673">IFERROR(INDEX(I$2:I673,MATCH(2,1/(I$2:I673&lt;&gt;0))),0)</f>
        <v>2.5</v>
      </c>
      <c r="K673" s="16">
        <f t="shared" si="21"/>
        <v>2.5</v>
      </c>
      <c r="L673" s="16">
        <f>IF(AND(I673&lt;&gt;0,SUM($B$1:I673)=SUM($B$1:I673)),ROW(),0)</f>
        <v>673</v>
      </c>
      <c r="M673" s="16">
        <f t="array" ref="M673">IF(ROW()-IFERROR(INDEX(L$2:L673,MATCH(2,1/(L$2:L673&lt;&gt;0))),0)&gt;22,22,ROW()-IFERROR(INDEX(L$2:L673,MATCH(2,1/(L$2:L673&lt;&gt;0))),0))</f>
        <v>0</v>
      </c>
    </row>
    <row r="674" spans="1:13">
      <c r="A674" s="5">
        <v>44449</v>
      </c>
      <c r="B674" s="9">
        <v>4.1746410401333395E-2</v>
      </c>
      <c r="C674" s="9">
        <v>3.4616811092119171E-2</v>
      </c>
      <c r="D674" s="9">
        <v>4.963958265124923E-3</v>
      </c>
      <c r="E674" s="9">
        <v>3.9580769357244097E-2</v>
      </c>
      <c r="F674" s="9">
        <v>2.9652852826994248E-2</v>
      </c>
      <c r="G674" s="9">
        <v>4.4544727622369017E-2</v>
      </c>
      <c r="H674" s="9">
        <v>2.4688894561869325E-2</v>
      </c>
      <c r="I674">
        <f t="shared" si="20"/>
        <v>2.5</v>
      </c>
      <c r="J674" s="16">
        <f t="array" ref="J674">IFERROR(INDEX(I$2:I674,MATCH(2,1/(I$2:I674&lt;&gt;0))),0)</f>
        <v>2.5</v>
      </c>
      <c r="K674" s="16">
        <f t="shared" si="21"/>
        <v>2.5</v>
      </c>
      <c r="L674" s="16">
        <f>IF(AND(I674&lt;&gt;0,SUM($B$1:I674)=SUM($B$1:I674)),ROW(),0)</f>
        <v>674</v>
      </c>
      <c r="M674" s="16">
        <f t="array" ref="M674">IF(ROW()-IFERROR(INDEX(L$2:L674,MATCH(2,1/(L$2:L674&lt;&gt;0))),0)&gt;22,22,ROW()-IFERROR(INDEX(L$2:L674,MATCH(2,1/(L$2:L674&lt;&gt;0))),0))</f>
        <v>0</v>
      </c>
    </row>
    <row r="675" spans="1:13">
      <c r="A675" s="5">
        <v>44452</v>
      </c>
      <c r="B675" s="9">
        <v>4.1587755149567321E-2</v>
      </c>
      <c r="C675" s="9">
        <v>3.4659561004581473E-2</v>
      </c>
      <c r="D675" s="9">
        <v>4.9933734007532194E-3</v>
      </c>
      <c r="E675" s="9">
        <v>3.965293440533469E-2</v>
      </c>
      <c r="F675" s="9">
        <v>2.9666187603828255E-2</v>
      </c>
      <c r="G675" s="9">
        <v>4.4646307806087915E-2</v>
      </c>
      <c r="H675" s="9">
        <v>2.4672814203075034E-2</v>
      </c>
      <c r="I675">
        <f t="shared" si="20"/>
        <v>2.5</v>
      </c>
      <c r="J675" s="16">
        <f t="array" ref="J675">IFERROR(INDEX(I$2:I675,MATCH(2,1/(I$2:I675&lt;&gt;0))),0)</f>
        <v>2.5</v>
      </c>
      <c r="K675" s="16">
        <f t="shared" si="21"/>
        <v>2.5</v>
      </c>
      <c r="L675" s="16">
        <f>IF(AND(I675&lt;&gt;0,SUM($B$1:I675)=SUM($B$1:I675)),ROW(),0)</f>
        <v>675</v>
      </c>
      <c r="M675" s="16">
        <f t="array" ref="M675">IF(ROW()-IFERROR(INDEX(L$2:L675,MATCH(2,1/(L$2:L675&lt;&gt;0))),0)&gt;22,22,ROW()-IFERROR(INDEX(L$2:L675,MATCH(2,1/(L$2:L675&lt;&gt;0))),0))</f>
        <v>0</v>
      </c>
    </row>
    <row r="676" spans="1:13">
      <c r="A676" s="5">
        <v>44453</v>
      </c>
      <c r="B676" s="9">
        <v>4.2275131568427798E-2</v>
      </c>
      <c r="C676" s="9">
        <v>3.4703023599083567E-2</v>
      </c>
      <c r="D676" s="9">
        <v>5.0226883704293599E-3</v>
      </c>
      <c r="E676" s="9">
        <v>3.9725711969512925E-2</v>
      </c>
      <c r="F676" s="9">
        <v>2.9680335228654209E-2</v>
      </c>
      <c r="G676" s="9">
        <v>4.474840033994229E-2</v>
      </c>
      <c r="H676" s="9">
        <v>2.4657646858224847E-2</v>
      </c>
      <c r="I676">
        <f t="shared" si="20"/>
        <v>2.5</v>
      </c>
      <c r="J676" s="16">
        <f t="array" ref="J676">IFERROR(INDEX(I$2:I676,MATCH(2,1/(I$2:I676&lt;&gt;0))),0)</f>
        <v>2.5</v>
      </c>
      <c r="K676" s="16">
        <f t="shared" si="21"/>
        <v>2.5</v>
      </c>
      <c r="L676" s="16">
        <f>IF(AND(I676&lt;&gt;0,SUM($B$1:I676)=SUM($B$1:I676)),ROW(),0)</f>
        <v>676</v>
      </c>
      <c r="M676" s="16">
        <f t="array" ref="M676">IF(ROW()-IFERROR(INDEX(L$2:L676,MATCH(2,1/(L$2:L676&lt;&gt;0))),0)&gt;22,22,ROW()-IFERROR(INDEX(L$2:L676,MATCH(2,1/(L$2:L676&lt;&gt;0))),0))</f>
        <v>0</v>
      </c>
    </row>
    <row r="677" spans="1:13">
      <c r="A677" s="5">
        <v>44454</v>
      </c>
      <c r="B677" s="9">
        <v>4.2673179139266645E-2</v>
      </c>
      <c r="C677" s="9">
        <v>3.4751875381864562E-2</v>
      </c>
      <c r="D677" s="9">
        <v>5.0495489204241198E-3</v>
      </c>
      <c r="E677" s="9">
        <v>3.9801424302288682E-2</v>
      </c>
      <c r="F677" s="9">
        <v>2.9702326461440443E-2</v>
      </c>
      <c r="G677" s="9">
        <v>4.4850973222712802E-2</v>
      </c>
      <c r="H677" s="9">
        <v>2.4652777541016323E-2</v>
      </c>
      <c r="I677">
        <f t="shared" si="20"/>
        <v>2.5</v>
      </c>
      <c r="J677" s="16">
        <f t="array" ref="J677">IFERROR(INDEX(I$2:I677,MATCH(2,1/(I$2:I677&lt;&gt;0))),0)</f>
        <v>2.5</v>
      </c>
      <c r="K677" s="16">
        <f t="shared" si="21"/>
        <v>2.5</v>
      </c>
      <c r="L677" s="16">
        <f>IF(AND(I677&lt;&gt;0,SUM($B$1:I677)=SUM($B$1:I677)),ROW(),0)</f>
        <v>677</v>
      </c>
      <c r="M677" s="16">
        <f t="array" ref="M677">IF(ROW()-IFERROR(INDEX(L$2:L677,MATCH(2,1/(L$2:L677&lt;&gt;0))),0)&gt;22,22,ROW()-IFERROR(INDEX(L$2:L677,MATCH(2,1/(L$2:L677&lt;&gt;0))),0))</f>
        <v>0</v>
      </c>
    </row>
    <row r="678" spans="1:13">
      <c r="A678" s="5">
        <v>44455</v>
      </c>
      <c r="B678" s="9">
        <v>4.3407619389208896E-2</v>
      </c>
      <c r="C678" s="9">
        <v>3.4797684762861936E-2</v>
      </c>
      <c r="D678" s="9">
        <v>5.0752037222944642E-3</v>
      </c>
      <c r="E678" s="9">
        <v>3.9872888485156396E-2</v>
      </c>
      <c r="F678" s="9">
        <v>2.9722481040567472E-2</v>
      </c>
      <c r="G678" s="9">
        <v>4.4948092207450864E-2</v>
      </c>
      <c r="H678" s="9">
        <v>2.4647277318273007E-2</v>
      </c>
      <c r="I678">
        <f t="shared" si="20"/>
        <v>2.5</v>
      </c>
      <c r="J678" s="16">
        <f t="array" ref="J678">IFERROR(INDEX(I$2:I678,MATCH(2,1/(I$2:I678&lt;&gt;0))),0)</f>
        <v>2.5</v>
      </c>
      <c r="K678" s="16">
        <f t="shared" si="21"/>
        <v>2.5</v>
      </c>
      <c r="L678" s="16">
        <f>IF(AND(I678&lt;&gt;0,SUM($B$1:I678)=SUM($B$1:I678)),ROW(),0)</f>
        <v>678</v>
      </c>
      <c r="M678" s="16">
        <f t="array" ref="M678">IF(ROW()-IFERROR(INDEX(L$2:L678,MATCH(2,1/(L$2:L678&lt;&gt;0))),0)&gt;22,22,ROW()-IFERROR(INDEX(L$2:L678,MATCH(2,1/(L$2:L678&lt;&gt;0))),0))</f>
        <v>0</v>
      </c>
    </row>
    <row r="679" spans="1:13">
      <c r="A679" s="5">
        <v>44456</v>
      </c>
      <c r="B679" s="9">
        <v>4.3491970036142781E-2</v>
      </c>
      <c r="C679" s="9">
        <v>3.4838829691899241E-2</v>
      </c>
      <c r="D679" s="9">
        <v>5.1001276863614792E-3</v>
      </c>
      <c r="E679" s="9">
        <v>3.9938957378260719E-2</v>
      </c>
      <c r="F679" s="9">
        <v>2.9738702005537763E-2</v>
      </c>
      <c r="G679" s="9">
        <v>4.5039085064622203E-2</v>
      </c>
      <c r="H679" s="9">
        <v>2.4638574319176283E-2</v>
      </c>
      <c r="I679">
        <f t="shared" si="20"/>
        <v>2.5</v>
      </c>
      <c r="J679" s="16">
        <f t="array" ref="J679">IFERROR(INDEX(I$2:I679,MATCH(2,1/(I$2:I679&lt;&gt;0))),0)</f>
        <v>2.5</v>
      </c>
      <c r="K679" s="16">
        <f t="shared" si="21"/>
        <v>2.5</v>
      </c>
      <c r="L679" s="16">
        <f>IF(AND(I679&lt;&gt;0,SUM($B$1:I679)=SUM($B$1:I679)),ROW(),0)</f>
        <v>679</v>
      </c>
      <c r="M679" s="16">
        <f t="array" ref="M679">IF(ROW()-IFERROR(INDEX(L$2:L679,MATCH(2,1/(L$2:L679&lt;&gt;0))),0)&gt;22,22,ROW()-IFERROR(INDEX(L$2:L679,MATCH(2,1/(L$2:L679&lt;&gt;0))),0))</f>
        <v>0</v>
      </c>
    </row>
    <row r="680" spans="1:13">
      <c r="A680" s="5">
        <v>44457</v>
      </c>
      <c r="B680" s="9">
        <v>4.3602970036142788E-2</v>
      </c>
      <c r="C680" s="9">
        <v>3.4882051044960664E-2</v>
      </c>
      <c r="D680" s="9">
        <v>5.1288137793682473E-3</v>
      </c>
      <c r="E680" s="9">
        <v>4.0010864824328911E-2</v>
      </c>
      <c r="F680" s="9">
        <v>2.9753237265592418E-2</v>
      </c>
      <c r="G680" s="9">
        <v>4.5139678603697157E-2</v>
      </c>
      <c r="H680" s="9">
        <v>2.4624423486224171E-2</v>
      </c>
      <c r="I680">
        <f t="shared" si="20"/>
        <v>2.5</v>
      </c>
      <c r="J680" s="16">
        <f t="array" ref="J680">IFERROR(INDEX(I$2:I680,MATCH(2,1/(I$2:I680&lt;&gt;0))),0)</f>
        <v>2.5</v>
      </c>
      <c r="K680" s="16">
        <f t="shared" si="21"/>
        <v>2.5</v>
      </c>
      <c r="L680" s="16">
        <f>IF(AND(I680&lt;&gt;0,SUM($B$1:I680)=SUM($B$1:I680)),ROW(),0)</f>
        <v>680</v>
      </c>
      <c r="M680" s="16">
        <f t="array" ref="M680">IF(ROW()-IFERROR(INDEX(L$2:L680,MATCH(2,1/(L$2:L680&lt;&gt;0))),0)&gt;22,22,ROW()-IFERROR(INDEX(L$2:L680,MATCH(2,1/(L$2:L680&lt;&gt;0))),0))</f>
        <v>0</v>
      </c>
    </row>
    <row r="681" spans="1:13">
      <c r="A681" s="5">
        <v>44461</v>
      </c>
      <c r="B681" s="9">
        <v>4.3336054562415148E-2</v>
      </c>
      <c r="C681" s="9">
        <v>3.4920611014814973E-2</v>
      </c>
      <c r="D681" s="9">
        <v>5.1578818624745107E-3</v>
      </c>
      <c r="E681" s="9">
        <v>4.0078492877289484E-2</v>
      </c>
      <c r="F681" s="9">
        <v>2.9762729152340461E-2</v>
      </c>
      <c r="G681" s="9">
        <v>4.5236374739763996E-2</v>
      </c>
      <c r="H681" s="9">
        <v>2.460484728986595E-2</v>
      </c>
      <c r="I681">
        <f t="shared" si="20"/>
        <v>2.5</v>
      </c>
      <c r="J681" s="16">
        <f t="array" ref="J681">IFERROR(INDEX(I$2:I681,MATCH(2,1/(I$2:I681&lt;&gt;0))),0)</f>
        <v>2.5</v>
      </c>
      <c r="K681" s="16">
        <f t="shared" si="21"/>
        <v>2.5</v>
      </c>
      <c r="L681" s="16">
        <f>IF(AND(I681&lt;&gt;0,SUM($B$1:I681)=SUM($B$1:I681)),ROW(),0)</f>
        <v>681</v>
      </c>
      <c r="M681" s="16">
        <f t="array" ref="M681">IF(ROW()-IFERROR(INDEX(L$2:L681,MATCH(2,1/(L$2:L681&lt;&gt;0))),0)&gt;22,22,ROW()-IFERROR(INDEX(L$2:L681,MATCH(2,1/(L$2:L681&lt;&gt;0))),0))</f>
        <v>0</v>
      </c>
    </row>
    <row r="682" spans="1:13">
      <c r="A682" s="5">
        <v>44462</v>
      </c>
      <c r="B682" s="9">
        <v>4.3043279199795448E-2</v>
      </c>
      <c r="C682" s="9">
        <v>3.4961577538632625E-2</v>
      </c>
      <c r="D682" s="9">
        <v>5.1907415901219899E-3</v>
      </c>
      <c r="E682" s="9">
        <v>4.0152319128754617E-2</v>
      </c>
      <c r="F682" s="9">
        <v>2.9770835948510634E-2</v>
      </c>
      <c r="G682" s="9">
        <v>4.5343060718876602E-2</v>
      </c>
      <c r="H682" s="9">
        <v>2.4580094358388645E-2</v>
      </c>
      <c r="I682">
        <f t="shared" si="20"/>
        <v>2.5</v>
      </c>
      <c r="J682" s="16">
        <f t="array" ref="J682">IFERROR(INDEX(I$2:I682,MATCH(2,1/(I$2:I682&lt;&gt;0))),0)</f>
        <v>2.5</v>
      </c>
      <c r="K682" s="16">
        <f t="shared" si="21"/>
        <v>2.5</v>
      </c>
      <c r="L682" s="16">
        <f>IF(AND(I682&lt;&gt;0,SUM($B$1:I682)=SUM($B$1:I682)),ROW(),0)</f>
        <v>682</v>
      </c>
      <c r="M682" s="16">
        <f t="array" ref="M682">IF(ROW()-IFERROR(INDEX(L$2:L682,MATCH(2,1/(L$2:L682&lt;&gt;0))),0)&gt;22,22,ROW()-IFERROR(INDEX(L$2:L682,MATCH(2,1/(L$2:L682&lt;&gt;0))),0))</f>
        <v>0</v>
      </c>
    </row>
    <row r="683" spans="1:13">
      <c r="A683" s="5">
        <v>44463</v>
      </c>
      <c r="B683" s="9">
        <v>4.3657593309026639E-2</v>
      </c>
      <c r="C683" s="9">
        <v>3.5002097214441356E-2</v>
      </c>
      <c r="D683" s="9">
        <v>5.2183314987968264E-3</v>
      </c>
      <c r="E683" s="9">
        <v>4.0220428713238179E-2</v>
      </c>
      <c r="F683" s="9">
        <v>2.978376571564453E-2</v>
      </c>
      <c r="G683" s="9">
        <v>4.5438760212035009E-2</v>
      </c>
      <c r="H683" s="9">
        <v>2.4565434216847704E-2</v>
      </c>
      <c r="I683">
        <f t="shared" si="20"/>
        <v>2.5</v>
      </c>
      <c r="J683" s="16">
        <f t="array" ref="J683">IFERROR(INDEX(I$2:I683,MATCH(2,1/(I$2:I683&lt;&gt;0))),0)</f>
        <v>2.5</v>
      </c>
      <c r="K683" s="16">
        <f t="shared" si="21"/>
        <v>2.5</v>
      </c>
      <c r="L683" s="16">
        <f>IF(AND(I683&lt;&gt;0,SUM($B$1:I683)=SUM($B$1:I683)),ROW(),0)</f>
        <v>683</v>
      </c>
      <c r="M683" s="16">
        <f t="array" ref="M683">IF(ROW()-IFERROR(INDEX(L$2:L683,MATCH(2,1/(L$2:L683&lt;&gt;0))),0)&gt;22,22,ROW()-IFERROR(INDEX(L$2:L683,MATCH(2,1/(L$2:L683&lt;&gt;0))),0))</f>
        <v>0</v>
      </c>
    </row>
    <row r="684" spans="1:13">
      <c r="A684" s="5">
        <v>44465</v>
      </c>
      <c r="B684" s="9">
        <v>4.3598593309026643E-2</v>
      </c>
      <c r="C684" s="9">
        <v>3.504783691124698E-2</v>
      </c>
      <c r="D684" s="9">
        <v>5.254448271152414E-3</v>
      </c>
      <c r="E684" s="9">
        <v>4.0302285182399394E-2</v>
      </c>
      <c r="F684" s="9">
        <v>2.9793388640094565E-2</v>
      </c>
      <c r="G684" s="9">
        <v>4.5556733453551809E-2</v>
      </c>
      <c r="H684" s="9">
        <v>2.453894036894215E-2</v>
      </c>
      <c r="I684">
        <f t="shared" si="20"/>
        <v>2.5</v>
      </c>
      <c r="J684" s="16">
        <f t="array" ref="J684">IFERROR(INDEX(I$2:I684,MATCH(2,1/(I$2:I684&lt;&gt;0))),0)</f>
        <v>2.5</v>
      </c>
      <c r="K684" s="16">
        <f t="shared" si="21"/>
        <v>2.5</v>
      </c>
      <c r="L684" s="16">
        <f>IF(AND(I684&lt;&gt;0,SUM($B$1:I684)=SUM($B$1:I684)),ROW(),0)</f>
        <v>684</v>
      </c>
      <c r="M684" s="16">
        <f t="array" ref="M684">IF(ROW()-IFERROR(INDEX(L$2:L684,MATCH(2,1/(L$2:L684&lt;&gt;0))),0)&gt;22,22,ROW()-IFERROR(INDEX(L$2:L684,MATCH(2,1/(L$2:L684&lt;&gt;0))),0))</f>
        <v>0</v>
      </c>
    </row>
    <row r="685" spans="1:13">
      <c r="A685" s="5">
        <v>44466</v>
      </c>
      <c r="B685" s="9">
        <v>4.4212285676626162E-2</v>
      </c>
      <c r="C685" s="9">
        <v>3.5091597271838526E-2</v>
      </c>
      <c r="D685" s="9">
        <v>5.2868011702450098E-3</v>
      </c>
      <c r="E685" s="9">
        <v>4.0378398442083532E-2</v>
      </c>
      <c r="F685" s="9">
        <v>2.9804796101593516E-2</v>
      </c>
      <c r="G685" s="9">
        <v>4.5665199612328546E-2</v>
      </c>
      <c r="H685" s="9">
        <v>2.4517994931348507E-2</v>
      </c>
      <c r="I685">
        <f t="shared" si="20"/>
        <v>2.5</v>
      </c>
      <c r="J685" s="16">
        <f t="array" ref="J685">IFERROR(INDEX(I$2:I685,MATCH(2,1/(I$2:I685&lt;&gt;0))),0)</f>
        <v>2.5</v>
      </c>
      <c r="K685" s="16">
        <f t="shared" si="21"/>
        <v>2.5</v>
      </c>
      <c r="L685" s="16">
        <f>IF(AND(I685&lt;&gt;0,SUM($B$1:I685)=SUM($B$1:I685)),ROW(),0)</f>
        <v>685</v>
      </c>
      <c r="M685" s="16">
        <f t="array" ref="M685">IF(ROW()-IFERROR(INDEX(L$2:L685,MATCH(2,1/(L$2:L685&lt;&gt;0))),0)&gt;22,22,ROW()-IFERROR(INDEX(L$2:L685,MATCH(2,1/(L$2:L685&lt;&gt;0))),0))</f>
        <v>0</v>
      </c>
    </row>
    <row r="686" spans="1:13">
      <c r="A686" s="5">
        <v>44467</v>
      </c>
      <c r="B686" s="9">
        <v>4.3590573674394777E-2</v>
      </c>
      <c r="C686" s="9">
        <v>3.5131846026386117E-2</v>
      </c>
      <c r="D686" s="9">
        <v>5.3123613412352499E-3</v>
      </c>
      <c r="E686" s="9">
        <v>4.0444207367621367E-2</v>
      </c>
      <c r="F686" s="9">
        <v>2.9819484685150867E-2</v>
      </c>
      <c r="G686" s="9">
        <v>4.5756568708856617E-2</v>
      </c>
      <c r="H686" s="9">
        <v>2.4507123343915617E-2</v>
      </c>
      <c r="I686">
        <f t="shared" si="20"/>
        <v>2.5</v>
      </c>
      <c r="J686" s="16">
        <f t="array" ref="J686">IFERROR(INDEX(I$2:I686,MATCH(2,1/(I$2:I686&lt;&gt;0))),0)</f>
        <v>2.5</v>
      </c>
      <c r="K686" s="16">
        <f t="shared" si="21"/>
        <v>2.5</v>
      </c>
      <c r="L686" s="16">
        <f>IF(AND(I686&lt;&gt;0,SUM($B$1:I686)=SUM($B$1:I686)),ROW(),0)</f>
        <v>686</v>
      </c>
      <c r="M686" s="16">
        <f t="array" ref="M686">IF(ROW()-IFERROR(INDEX(L$2:L686,MATCH(2,1/(L$2:L686&lt;&gt;0))),0)&gt;22,22,ROW()-IFERROR(INDEX(L$2:L686,MATCH(2,1/(L$2:L686&lt;&gt;0))),0))</f>
        <v>0</v>
      </c>
    </row>
    <row r="687" spans="1:13">
      <c r="A687" s="5">
        <v>44468</v>
      </c>
      <c r="B687" s="9">
        <v>4.487716364253666E-2</v>
      </c>
      <c r="C687" s="9">
        <v>3.5178023850084346E-2</v>
      </c>
      <c r="D687" s="9">
        <v>5.333720943210535E-3</v>
      </c>
      <c r="E687" s="9">
        <v>4.0511744793294883E-2</v>
      </c>
      <c r="F687" s="9">
        <v>2.9844302906873812E-2</v>
      </c>
      <c r="G687" s="9">
        <v>4.5845465736505414E-2</v>
      </c>
      <c r="H687" s="9">
        <v>2.4510581963663278E-2</v>
      </c>
      <c r="I687">
        <f t="shared" si="20"/>
        <v>2.5</v>
      </c>
      <c r="J687" s="16">
        <f t="array" ref="J687">IFERROR(INDEX(I$2:I687,MATCH(2,1/(I$2:I687&lt;&gt;0))),0)</f>
        <v>2.5</v>
      </c>
      <c r="K687" s="16">
        <f t="shared" si="21"/>
        <v>2.5</v>
      </c>
      <c r="L687" s="16">
        <f>IF(AND(I687&lt;&gt;0,SUM($B$1:I687)=SUM($B$1:I687)),ROW(),0)</f>
        <v>687</v>
      </c>
      <c r="M687" s="16">
        <f t="array" ref="M687">IF(ROW()-IFERROR(INDEX(L$2:L687,MATCH(2,1/(L$2:L687&lt;&gt;0))),0)&gt;22,22,ROW()-IFERROR(INDEX(L$2:L687,MATCH(2,1/(L$2:L687&lt;&gt;0))),0))</f>
        <v>0</v>
      </c>
    </row>
    <row r="688" spans="1:13">
      <c r="A688" s="5">
        <v>44469</v>
      </c>
      <c r="B688" s="9">
        <v>4.4436439145260381E-2</v>
      </c>
      <c r="C688" s="9">
        <v>3.5222771241328263E-2</v>
      </c>
      <c r="D688" s="9">
        <v>5.3525215541452538E-3</v>
      </c>
      <c r="E688" s="9">
        <v>4.0575292795473519E-2</v>
      </c>
      <c r="F688" s="9">
        <v>2.987024968718301E-2</v>
      </c>
      <c r="G688" s="9">
        <v>4.5927814349618769E-2</v>
      </c>
      <c r="H688" s="9">
        <v>2.4517728133037757E-2</v>
      </c>
      <c r="I688">
        <f t="shared" si="20"/>
        <v>2.5</v>
      </c>
      <c r="J688" s="16">
        <f t="array" ref="J688">IFERROR(INDEX(I$2:I688,MATCH(2,1/(I$2:I688&lt;&gt;0))),0)</f>
        <v>2.5</v>
      </c>
      <c r="K688" s="16">
        <f t="shared" si="21"/>
        <v>2.5</v>
      </c>
      <c r="L688" s="16">
        <f>IF(AND(I688&lt;&gt;0,SUM($B$1:I688)=SUM($B$1:I688)),ROW(),0)</f>
        <v>688</v>
      </c>
      <c r="M688" s="16">
        <f t="array" ref="M688">IF(ROW()-IFERROR(INDEX(L$2:L688,MATCH(2,1/(L$2:L688&lt;&gt;0))),0)&gt;22,22,ROW()-IFERROR(INDEX(L$2:L688,MATCH(2,1/(L$2:L688&lt;&gt;0))),0))</f>
        <v>0</v>
      </c>
    </row>
    <row r="689" spans="1:13">
      <c r="A689" s="5">
        <v>44477</v>
      </c>
      <c r="B689" s="9">
        <v>4.3508341301101913E-2</v>
      </c>
      <c r="C689" s="9">
        <v>3.5276971112559195E-2</v>
      </c>
      <c r="D689" s="9">
        <v>5.3698738922559452E-3</v>
      </c>
      <c r="E689" s="9">
        <v>4.0646845004815142E-2</v>
      </c>
      <c r="F689" s="9">
        <v>2.9907097220303248E-2</v>
      </c>
      <c r="G689" s="9">
        <v>4.6016718897071082E-2</v>
      </c>
      <c r="H689" s="9">
        <v>2.4537223328047305E-2</v>
      </c>
      <c r="I689">
        <f t="shared" si="20"/>
        <v>2.5</v>
      </c>
      <c r="J689" s="16">
        <f t="array" ref="J689">IFERROR(INDEX(I$2:I689,MATCH(2,1/(I$2:I689&lt;&gt;0))),0)</f>
        <v>2.5</v>
      </c>
      <c r="K689" s="16">
        <f t="shared" si="21"/>
        <v>2.5</v>
      </c>
      <c r="L689" s="16">
        <f>IF(AND(I689&lt;&gt;0,SUM($B$1:I689)=SUM($B$1:I689)),ROW(),0)</f>
        <v>689</v>
      </c>
      <c r="M689" s="16">
        <f t="array" ref="M689">IF(ROW()-IFERROR(INDEX(L$2:L689,MATCH(2,1/(L$2:L689&lt;&gt;0))),0)&gt;22,22,ROW()-IFERROR(INDEX(L$2:L689,MATCH(2,1/(L$2:L689&lt;&gt;0))),0))</f>
        <v>0</v>
      </c>
    </row>
    <row r="690" spans="1:13">
      <c r="A690" s="5">
        <v>44478</v>
      </c>
      <c r="B690" s="9">
        <v>4.3389341301101919E-2</v>
      </c>
      <c r="C690" s="9">
        <v>3.5329885487852916E-2</v>
      </c>
      <c r="D690" s="9">
        <v>5.3851712490945638E-3</v>
      </c>
      <c r="E690" s="9">
        <v>4.0715056736947482E-2</v>
      </c>
      <c r="F690" s="9">
        <v>2.9944714238758351E-2</v>
      </c>
      <c r="G690" s="9">
        <v>4.6100227986042047E-2</v>
      </c>
      <c r="H690" s="9">
        <v>2.4559542989663789E-2</v>
      </c>
      <c r="I690">
        <f t="shared" si="20"/>
        <v>2.5</v>
      </c>
      <c r="J690" s="16">
        <f t="array" ref="J690">IFERROR(INDEX(I$2:I690,MATCH(2,1/(I$2:I690&lt;&gt;0))),0)</f>
        <v>2.5</v>
      </c>
      <c r="K690" s="16">
        <f t="shared" si="21"/>
        <v>2.5</v>
      </c>
      <c r="L690" s="16">
        <f>IF(AND(I690&lt;&gt;0,SUM($B$1:I690)=SUM($B$1:I690)),ROW(),0)</f>
        <v>690</v>
      </c>
      <c r="M690" s="16">
        <f t="array" ref="M690">IF(ROW()-IFERROR(INDEX(L$2:L690,MATCH(2,1/(L$2:L690&lt;&gt;0))),0)&gt;22,22,ROW()-IFERROR(INDEX(L$2:L690,MATCH(2,1/(L$2:L690&lt;&gt;0))),0))</f>
        <v>0</v>
      </c>
    </row>
    <row r="691" spans="1:13">
      <c r="A691" s="5">
        <v>44480</v>
      </c>
      <c r="B691" s="9">
        <v>4.3038733187520842E-2</v>
      </c>
      <c r="C691" s="9">
        <v>3.5383025177423887E-2</v>
      </c>
      <c r="D691" s="9">
        <v>5.4007789446666038E-3</v>
      </c>
      <c r="E691" s="9">
        <v>4.078380412209049E-2</v>
      </c>
      <c r="F691" s="9">
        <v>2.9982246232757283E-2</v>
      </c>
      <c r="G691" s="9">
        <v>4.6184583066757094E-2</v>
      </c>
      <c r="H691" s="9">
        <v>2.4581467288090679E-2</v>
      </c>
      <c r="I691">
        <f t="shared" si="20"/>
        <v>2.5</v>
      </c>
      <c r="J691" s="16">
        <f t="array" ref="J691">IFERROR(INDEX(I$2:I691,MATCH(2,1/(I$2:I691&lt;&gt;0))),0)</f>
        <v>2.5</v>
      </c>
      <c r="K691" s="16">
        <f t="shared" si="21"/>
        <v>2.5</v>
      </c>
      <c r="L691" s="16">
        <f>IF(AND(I691&lt;&gt;0,SUM($B$1:I691)=SUM($B$1:I691)),ROW(),0)</f>
        <v>691</v>
      </c>
      <c r="M691" s="16">
        <f t="array" ref="M691">IF(ROW()-IFERROR(INDEX(L$2:L691,MATCH(2,1/(L$2:L691&lt;&gt;0))),0)&gt;22,22,ROW()-IFERROR(INDEX(L$2:L691,MATCH(2,1/(L$2:L691&lt;&gt;0))),0))</f>
        <v>0</v>
      </c>
    </row>
    <row r="692" spans="1:13">
      <c r="A692" s="5">
        <v>44481</v>
      </c>
      <c r="B692" s="9">
        <v>4.3741267195054494E-2</v>
      </c>
      <c r="C692" s="9">
        <v>3.5434332486483359E-2</v>
      </c>
      <c r="D692" s="9">
        <v>5.4142347859982166E-3</v>
      </c>
      <c r="E692" s="9">
        <v>4.0848567272481574E-2</v>
      </c>
      <c r="F692" s="9">
        <v>3.0020097700485145E-2</v>
      </c>
      <c r="G692" s="9">
        <v>4.6262802058479796E-2</v>
      </c>
      <c r="H692" s="9">
        <v>2.4605862914486926E-2</v>
      </c>
      <c r="I692">
        <f t="shared" si="20"/>
        <v>2.5</v>
      </c>
      <c r="J692" s="16">
        <f t="array" ref="J692">IFERROR(INDEX(I$2:I692,MATCH(2,1/(I$2:I692&lt;&gt;0))),0)</f>
        <v>2.5</v>
      </c>
      <c r="K692" s="16">
        <f t="shared" si="21"/>
        <v>2.5</v>
      </c>
      <c r="L692" s="16">
        <f>IF(AND(I692&lt;&gt;0,SUM($B$1:I692)=SUM($B$1:I692)),ROW(),0)</f>
        <v>692</v>
      </c>
      <c r="M692" s="16">
        <f t="array" ref="M692">IF(ROW()-IFERROR(INDEX(L$2:L692,MATCH(2,1/(L$2:L692&lt;&gt;0))),0)&gt;22,22,ROW()-IFERROR(INDEX(L$2:L692,MATCH(2,1/(L$2:L692&lt;&gt;0))),0))</f>
        <v>0</v>
      </c>
    </row>
    <row r="693" spans="1:13">
      <c r="A693" s="5">
        <v>44482</v>
      </c>
      <c r="B693" s="9">
        <v>4.347234777364882E-2</v>
      </c>
      <c r="C693" s="9">
        <v>3.5485619771323931E-2</v>
      </c>
      <c r="D693" s="9">
        <v>5.4235499164852026E-3</v>
      </c>
      <c r="E693" s="9">
        <v>4.0909169687809131E-2</v>
      </c>
      <c r="F693" s="9">
        <v>3.0062069854838728E-2</v>
      </c>
      <c r="G693" s="9">
        <v>4.6332719604294338E-2</v>
      </c>
      <c r="H693" s="9">
        <v>2.4638519938353524E-2</v>
      </c>
      <c r="I693">
        <f t="shared" si="20"/>
        <v>2.5</v>
      </c>
      <c r="J693" s="16">
        <f t="array" ref="J693">IFERROR(INDEX(I$2:I693,MATCH(2,1/(I$2:I693&lt;&gt;0))),0)</f>
        <v>2.5</v>
      </c>
      <c r="K693" s="16">
        <f t="shared" si="21"/>
        <v>2.5</v>
      </c>
      <c r="L693" s="16">
        <f>IF(AND(I693&lt;&gt;0,SUM($B$1:I693)=SUM($B$1:I693)),ROW(),0)</f>
        <v>693</v>
      </c>
      <c r="M693" s="16">
        <f t="array" ref="M693">IF(ROW()-IFERROR(INDEX(L$2:L693,MATCH(2,1/(L$2:L693&lt;&gt;0))),0)&gt;22,22,ROW()-IFERROR(INDEX(L$2:L693,MATCH(2,1/(L$2:L693&lt;&gt;0))),0))</f>
        <v>0</v>
      </c>
    </row>
    <row r="694" spans="1:13">
      <c r="A694" s="5">
        <v>44483</v>
      </c>
      <c r="B694" s="9">
        <v>4.3582891035058205E-2</v>
      </c>
      <c r="C694" s="9">
        <v>3.5532575092566417E-2</v>
      </c>
      <c r="D694" s="9">
        <v>5.4315604079114314E-3</v>
      </c>
      <c r="E694" s="9">
        <v>4.0964135500477845E-2</v>
      </c>
      <c r="F694" s="9">
        <v>3.0101014684654984E-2</v>
      </c>
      <c r="G694" s="9">
        <v>4.6395695908389281E-2</v>
      </c>
      <c r="H694" s="9">
        <v>2.4669454276743552E-2</v>
      </c>
      <c r="I694">
        <f t="shared" si="20"/>
        <v>2.5</v>
      </c>
      <c r="J694" s="16">
        <f t="array" ref="J694">IFERROR(INDEX(I$2:I694,MATCH(2,1/(I$2:I694&lt;&gt;0))),0)</f>
        <v>2.5</v>
      </c>
      <c r="K694" s="16">
        <f t="shared" si="21"/>
        <v>2.5</v>
      </c>
      <c r="L694" s="16">
        <f>IF(AND(I694&lt;&gt;0,SUM($B$1:I694)=SUM($B$1:I694)),ROW(),0)</f>
        <v>694</v>
      </c>
      <c r="M694" s="16">
        <f t="array" ref="M694">IF(ROW()-IFERROR(INDEX(L$2:L694,MATCH(2,1/(L$2:L694&lt;&gt;0))),0)&gt;22,22,ROW()-IFERROR(INDEX(L$2:L694,MATCH(2,1/(L$2:L694&lt;&gt;0))),0))</f>
        <v>0</v>
      </c>
    </row>
    <row r="695" spans="1:13">
      <c r="A695" s="5">
        <v>44484</v>
      </c>
      <c r="B695" s="9">
        <v>4.3240263787602165E-2</v>
      </c>
      <c r="C695" s="9">
        <v>3.5581733139201779E-2</v>
      </c>
      <c r="D695" s="9">
        <v>5.4413587748399781E-3</v>
      </c>
      <c r="E695" s="9">
        <v>4.1023091914041757E-2</v>
      </c>
      <c r="F695" s="9">
        <v>3.0140374364361802E-2</v>
      </c>
      <c r="G695" s="9">
        <v>4.6464450688881734E-2</v>
      </c>
      <c r="H695" s="9">
        <v>2.4699015589521825E-2</v>
      </c>
      <c r="I695">
        <f t="shared" si="20"/>
        <v>2.5</v>
      </c>
      <c r="J695" s="16">
        <f t="array" ref="J695">IFERROR(INDEX(I$2:I695,MATCH(2,1/(I$2:I695&lt;&gt;0))),0)</f>
        <v>2.5</v>
      </c>
      <c r="K695" s="16">
        <f t="shared" si="21"/>
        <v>2.5</v>
      </c>
      <c r="L695" s="16">
        <f>IF(AND(I695&lt;&gt;0,SUM($B$1:I695)=SUM($B$1:I695)),ROW(),0)</f>
        <v>695</v>
      </c>
      <c r="M695" s="16">
        <f t="array" ref="M695">IF(ROW()-IFERROR(INDEX(L$2:L695,MATCH(2,1/(L$2:L695&lt;&gt;0))),0)&gt;22,22,ROW()-IFERROR(INDEX(L$2:L695,MATCH(2,1/(L$2:L695&lt;&gt;0))),0))</f>
        <v>0</v>
      </c>
    </row>
    <row r="696" spans="1:13">
      <c r="A696" s="5">
        <v>44487</v>
      </c>
      <c r="B696" s="9">
        <v>4.2855101232826251E-2</v>
      </c>
      <c r="C696" s="9">
        <v>3.5630275243436024E-2</v>
      </c>
      <c r="D696" s="9">
        <v>5.4504586320770288E-3</v>
      </c>
      <c r="E696" s="9">
        <v>4.1080733875513052E-2</v>
      </c>
      <c r="F696" s="9">
        <v>3.0179816611358996E-2</v>
      </c>
      <c r="G696" s="9">
        <v>4.653119250759008E-2</v>
      </c>
      <c r="H696" s="9">
        <v>2.4729357979281968E-2</v>
      </c>
      <c r="I696">
        <f t="shared" si="20"/>
        <v>2.5</v>
      </c>
      <c r="J696" s="16">
        <f t="array" ref="J696">IFERROR(INDEX(I$2:I696,MATCH(2,1/(I$2:I696&lt;&gt;0))),0)</f>
        <v>2.5</v>
      </c>
      <c r="K696" s="16">
        <f t="shared" si="21"/>
        <v>2.5</v>
      </c>
      <c r="L696" s="16">
        <f>IF(AND(I696&lt;&gt;0,SUM($B$1:I696)=SUM($B$1:I696)),ROW(),0)</f>
        <v>696</v>
      </c>
      <c r="M696" s="16">
        <f t="array" ref="M696">IF(ROW()-IFERROR(INDEX(L$2:L696,MATCH(2,1/(L$2:L696&lt;&gt;0))),0)&gt;22,22,ROW()-IFERROR(INDEX(L$2:L696,MATCH(2,1/(L$2:L696&lt;&gt;0))),0))</f>
        <v>0</v>
      </c>
    </row>
    <row r="697" spans="1:13">
      <c r="A697" s="5">
        <v>44488</v>
      </c>
      <c r="B697" s="9">
        <v>4.2304443513543628E-2</v>
      </c>
      <c r="C697" s="9">
        <v>3.5678322216578899E-2</v>
      </c>
      <c r="D697" s="9">
        <v>5.4632466888966322E-3</v>
      </c>
      <c r="E697" s="9">
        <v>4.1141568905475531E-2</v>
      </c>
      <c r="F697" s="9">
        <v>3.0215075527682267E-2</v>
      </c>
      <c r="G697" s="9">
        <v>4.6604815594372163E-2</v>
      </c>
      <c r="H697" s="9">
        <v>2.4751828838785635E-2</v>
      </c>
      <c r="I697">
        <f t="shared" si="20"/>
        <v>2.5</v>
      </c>
      <c r="J697" s="16">
        <f t="array" ref="J697">IFERROR(INDEX(I$2:I697,MATCH(2,1/(I$2:I697&lt;&gt;0))),0)</f>
        <v>2.5</v>
      </c>
      <c r="K697" s="16">
        <f t="shared" si="21"/>
        <v>2.5</v>
      </c>
      <c r="L697" s="16">
        <f>IF(AND(I697&lt;&gt;0,SUM($B$1:I697)=SUM($B$1:I697)),ROW(),0)</f>
        <v>697</v>
      </c>
      <c r="M697" s="16">
        <f t="array" ref="M697">IF(ROW()-IFERROR(INDEX(L$2:L697,MATCH(2,1/(L$2:L697&lt;&gt;0))),0)&gt;22,22,ROW()-IFERROR(INDEX(L$2:L697,MATCH(2,1/(L$2:L697&lt;&gt;0))),0))</f>
        <v>0</v>
      </c>
    </row>
    <row r="698" spans="1:13">
      <c r="A698" s="5">
        <v>44489</v>
      </c>
      <c r="B698" s="9">
        <v>4.2785525538567779E-2</v>
      </c>
      <c r="C698" s="9">
        <v>3.5722247411946011E-2</v>
      </c>
      <c r="D698" s="9">
        <v>5.475187947288301E-3</v>
      </c>
      <c r="E698" s="9">
        <v>4.1197435359234313E-2</v>
      </c>
      <c r="F698" s="9">
        <v>3.0247059464657708E-2</v>
      </c>
      <c r="G698" s="9">
        <v>4.6672623306522609E-2</v>
      </c>
      <c r="H698" s="9">
        <v>2.4771871517369409E-2</v>
      </c>
      <c r="I698">
        <f t="shared" si="20"/>
        <v>2.5</v>
      </c>
      <c r="J698" s="16">
        <f t="array" ref="J698">IFERROR(INDEX(I$2:I698,MATCH(2,1/(I$2:I698&lt;&gt;0))),0)</f>
        <v>2.5</v>
      </c>
      <c r="K698" s="16">
        <f t="shared" si="21"/>
        <v>2.5</v>
      </c>
      <c r="L698" s="16">
        <f>IF(AND(I698&lt;&gt;0,SUM($B$1:I698)=SUM($B$1:I698)),ROW(),0)</f>
        <v>698</v>
      </c>
      <c r="M698" s="16">
        <f t="array" ref="M698">IF(ROW()-IFERROR(INDEX(L$2:L698,MATCH(2,1/(L$2:L698&lt;&gt;0))),0)&gt;22,22,ROW()-IFERROR(INDEX(L$2:L698,MATCH(2,1/(L$2:L698&lt;&gt;0))),0))</f>
        <v>0</v>
      </c>
    </row>
    <row r="699" spans="1:13">
      <c r="A699" s="5">
        <v>44490</v>
      </c>
      <c r="B699" s="9">
        <v>4.2694674585645756E-2</v>
      </c>
      <c r="C699" s="9">
        <v>3.5765950879538794E-2</v>
      </c>
      <c r="D699" s="9">
        <v>5.4895508793916534E-3</v>
      </c>
      <c r="E699" s="9">
        <v>4.1255501758930446E-2</v>
      </c>
      <c r="F699" s="9">
        <v>3.0276400000147141E-2</v>
      </c>
      <c r="G699" s="9">
        <v>4.6745052638322099E-2</v>
      </c>
      <c r="H699" s="9">
        <v>2.4786849120755489E-2</v>
      </c>
      <c r="I699">
        <f t="shared" si="20"/>
        <v>2.5</v>
      </c>
      <c r="J699" s="16">
        <f t="array" ref="J699">IFERROR(INDEX(I$2:I699,MATCH(2,1/(I$2:I699&lt;&gt;0))),0)</f>
        <v>2.5</v>
      </c>
      <c r="K699" s="16">
        <f t="shared" si="21"/>
        <v>2.5</v>
      </c>
      <c r="L699" s="16">
        <f>IF(AND(I699&lt;&gt;0,SUM($B$1:I699)=SUM($B$1:I699)),ROW(),0)</f>
        <v>699</v>
      </c>
      <c r="M699" s="16">
        <f t="array" ref="M699">IF(ROW()-IFERROR(INDEX(L$2:L699,MATCH(2,1/(L$2:L699&lt;&gt;0))),0)&gt;22,22,ROW()-IFERROR(INDEX(L$2:L699,MATCH(2,1/(L$2:L699&lt;&gt;0))),0))</f>
        <v>0</v>
      </c>
    </row>
    <row r="700" spans="1:13">
      <c r="A700" s="5">
        <v>44491</v>
      </c>
      <c r="B700" s="9">
        <v>4.3112552017616032E-2</v>
      </c>
      <c r="C700" s="9">
        <v>3.5811889423012715E-2</v>
      </c>
      <c r="D700" s="9">
        <v>5.5081603298330018E-3</v>
      </c>
      <c r="E700" s="9">
        <v>4.1320049752845714E-2</v>
      </c>
      <c r="F700" s="9">
        <v>3.0303729093179712E-2</v>
      </c>
      <c r="G700" s="9">
        <v>4.682821008267872E-2</v>
      </c>
      <c r="H700" s="9">
        <v>2.4795568763346709E-2</v>
      </c>
      <c r="I700">
        <f t="shared" si="20"/>
        <v>2.5</v>
      </c>
      <c r="J700" s="16">
        <f t="array" ref="J700">IFERROR(INDEX(I$2:I700,MATCH(2,1/(I$2:I700&lt;&gt;0))),0)</f>
        <v>2.5</v>
      </c>
      <c r="K700" s="16">
        <f t="shared" si="21"/>
        <v>2.5</v>
      </c>
      <c r="L700" s="16">
        <f>IF(AND(I700&lt;&gt;0,SUM($B$1:I700)=SUM($B$1:I700)),ROW(),0)</f>
        <v>700</v>
      </c>
      <c r="M700" s="16">
        <f t="array" ref="M700">IF(ROW()-IFERROR(INDEX(L$2:L700,MATCH(2,1/(L$2:L700&lt;&gt;0))),0)&gt;22,22,ROW()-IFERROR(INDEX(L$2:L700,MATCH(2,1/(L$2:L700&lt;&gt;0))),0))</f>
        <v>0</v>
      </c>
    </row>
    <row r="701" spans="1:13">
      <c r="A701" s="5">
        <v>44494</v>
      </c>
      <c r="B701" s="9">
        <v>4.2677765122292335E-2</v>
      </c>
      <c r="C701" s="9">
        <v>3.586046003654135E-2</v>
      </c>
      <c r="D701" s="9">
        <v>5.5318270967492211E-3</v>
      </c>
      <c r="E701" s="9">
        <v>4.1392287133290573E-2</v>
      </c>
      <c r="F701" s="9">
        <v>3.0328632939792127E-2</v>
      </c>
      <c r="G701" s="9">
        <v>4.6924114230039796E-2</v>
      </c>
      <c r="H701" s="9">
        <v>2.4796805843042908E-2</v>
      </c>
      <c r="I701">
        <f t="shared" si="20"/>
        <v>2.5</v>
      </c>
      <c r="J701" s="16">
        <f t="array" ref="J701">IFERROR(INDEX(I$2:I701,MATCH(2,1/(I$2:I701&lt;&gt;0))),0)</f>
        <v>2.5</v>
      </c>
      <c r="K701" s="16">
        <f t="shared" si="21"/>
        <v>2.5</v>
      </c>
      <c r="L701" s="16">
        <f>IF(AND(I701&lt;&gt;0,SUM($B$1:I701)=SUM($B$1:I701)),ROW(),0)</f>
        <v>701</v>
      </c>
      <c r="M701" s="16">
        <f t="array" ref="M701">IF(ROW()-IFERROR(INDEX(L$2:L701,MATCH(2,1/(L$2:L701&lt;&gt;0))),0)&gt;22,22,ROW()-IFERROR(INDEX(L$2:L701,MATCH(2,1/(L$2:L701&lt;&gt;0))),0))</f>
        <v>0</v>
      </c>
    </row>
    <row r="702" spans="1:13">
      <c r="A702" s="5">
        <v>44495</v>
      </c>
      <c r="B702" s="9">
        <v>4.3008786642894169E-2</v>
      </c>
      <c r="C702" s="9">
        <v>3.5900639970648511E-2</v>
      </c>
      <c r="D702" s="9">
        <v>5.5492987062747533E-3</v>
      </c>
      <c r="E702" s="9">
        <v>4.1449938676923266E-2</v>
      </c>
      <c r="F702" s="9">
        <v>3.0351341264373756E-2</v>
      </c>
      <c r="G702" s="9">
        <v>4.6999237383198014E-2</v>
      </c>
      <c r="H702" s="9">
        <v>2.4802042558099004E-2</v>
      </c>
      <c r="I702">
        <f t="shared" si="20"/>
        <v>2.5</v>
      </c>
      <c r="J702" s="16">
        <f t="array" ref="J702">IFERROR(INDEX(I$2:I702,MATCH(2,1/(I$2:I702&lt;&gt;0))),0)</f>
        <v>2.5</v>
      </c>
      <c r="K702" s="16">
        <f t="shared" si="21"/>
        <v>2.5</v>
      </c>
      <c r="L702" s="16">
        <f>IF(AND(I702&lt;&gt;0,SUM($B$1:I702)=SUM($B$1:I702)),ROW(),0)</f>
        <v>702</v>
      </c>
      <c r="M702" s="16">
        <f t="array" ref="M702">IF(ROW()-IFERROR(INDEX(L$2:L702,MATCH(2,1/(L$2:L702&lt;&gt;0))),0)&gt;22,22,ROW()-IFERROR(INDEX(L$2:L702,MATCH(2,1/(L$2:L702&lt;&gt;0))),0))</f>
        <v>0</v>
      </c>
    </row>
    <row r="703" spans="1:13">
      <c r="A703" s="5">
        <v>44496</v>
      </c>
      <c r="B703" s="9">
        <v>4.3758794144542118E-2</v>
      </c>
      <c r="C703" s="9">
        <v>3.5938379824371557E-2</v>
      </c>
      <c r="D703" s="9">
        <v>5.5750050940527084E-3</v>
      </c>
      <c r="E703" s="9">
        <v>4.1513384918424268E-2</v>
      </c>
      <c r="F703" s="9">
        <v>3.0363374730318849E-2</v>
      </c>
      <c r="G703" s="9">
        <v>4.7088390012476972E-2</v>
      </c>
      <c r="H703" s="9">
        <v>2.4788369636266142E-2</v>
      </c>
      <c r="I703">
        <f t="shared" si="20"/>
        <v>2.5</v>
      </c>
      <c r="J703" s="16">
        <f t="array" ref="J703">IFERROR(INDEX(I$2:I703,MATCH(2,1/(I$2:I703&lt;&gt;0))),0)</f>
        <v>2.5</v>
      </c>
      <c r="K703" s="16">
        <f t="shared" si="21"/>
        <v>2.5</v>
      </c>
      <c r="L703" s="16">
        <f>IF(AND(I703&lt;&gt;0,SUM($B$1:I703)=SUM($B$1:I703)),ROW(),0)</f>
        <v>703</v>
      </c>
      <c r="M703" s="16">
        <f t="array" ref="M703">IF(ROW()-IFERROR(INDEX(L$2:L703,MATCH(2,1/(L$2:L703&lt;&gt;0))),0)&gt;22,22,ROW()-IFERROR(INDEX(L$2:L703,MATCH(2,1/(L$2:L703&lt;&gt;0))),0))</f>
        <v>0</v>
      </c>
    </row>
    <row r="704" spans="1:13">
      <c r="A704" s="5">
        <v>44497</v>
      </c>
      <c r="B704" s="9">
        <v>4.4597201943466204E-2</v>
      </c>
      <c r="C704" s="9">
        <v>3.5978598535287745E-2</v>
      </c>
      <c r="D704" s="9">
        <v>5.6059453709593823E-3</v>
      </c>
      <c r="E704" s="9">
        <v>4.1584543906247128E-2</v>
      </c>
      <c r="F704" s="9">
        <v>3.0372653164328363E-2</v>
      </c>
      <c r="G704" s="9">
        <v>4.719048927720651E-2</v>
      </c>
      <c r="H704" s="9">
        <v>2.4766707793368981E-2</v>
      </c>
      <c r="I704">
        <f t="shared" si="20"/>
        <v>2.5</v>
      </c>
      <c r="J704" s="16">
        <f t="array" ref="J704">IFERROR(INDEX(I$2:I704,MATCH(2,1/(I$2:I704&lt;&gt;0))),0)</f>
        <v>2.5</v>
      </c>
      <c r="K704" s="16">
        <f t="shared" si="21"/>
        <v>2.5</v>
      </c>
      <c r="L704" s="16">
        <f>IF(AND(I704&lt;&gt;0,SUM($B$1:I704)=SUM($B$1:I704)),ROW(),0)</f>
        <v>704</v>
      </c>
      <c r="M704" s="16">
        <f t="array" ref="M704">IF(ROW()-IFERROR(INDEX(L$2:L704,MATCH(2,1/(L$2:L704&lt;&gt;0))),0)&gt;22,22,ROW()-IFERROR(INDEX(L$2:L704,MATCH(2,1/(L$2:L704&lt;&gt;0))),0))</f>
        <v>0</v>
      </c>
    </row>
    <row r="705" spans="1:13">
      <c r="A705" s="5">
        <v>44498</v>
      </c>
      <c r="B705" s="9">
        <v>4.3312268006851271E-2</v>
      </c>
      <c r="C705" s="9">
        <v>3.6023492355252151E-2</v>
      </c>
      <c r="D705" s="9">
        <v>5.6378968535527856E-3</v>
      </c>
      <c r="E705" s="9">
        <v>4.1661389208804939E-2</v>
      </c>
      <c r="F705" s="9">
        <v>3.0385595501699364E-2</v>
      </c>
      <c r="G705" s="9">
        <v>4.7299286062357726E-2</v>
      </c>
      <c r="H705" s="9">
        <v>2.474769864814658E-2</v>
      </c>
      <c r="I705">
        <f t="shared" si="20"/>
        <v>2.5</v>
      </c>
      <c r="J705" s="16">
        <f t="array" ref="J705">IFERROR(INDEX(I$2:I705,MATCH(2,1/(I$2:I705&lt;&gt;0))),0)</f>
        <v>2.5</v>
      </c>
      <c r="K705" s="16">
        <f t="shared" si="21"/>
        <v>2.5</v>
      </c>
      <c r="L705" s="16">
        <f>IF(AND(I705&lt;&gt;0,SUM($B$1:I705)=SUM($B$1:I705)),ROW(),0)</f>
        <v>705</v>
      </c>
      <c r="M705" s="16">
        <f t="array" ref="M705">IF(ROW()-IFERROR(INDEX(L$2:L705,MATCH(2,1/(L$2:L705&lt;&gt;0))),0)&gt;22,22,ROW()-IFERROR(INDEX(L$2:L705,MATCH(2,1/(L$2:L705&lt;&gt;0))),0))</f>
        <v>0</v>
      </c>
    </row>
    <row r="706" spans="1:13">
      <c r="A706" s="5">
        <v>44501</v>
      </c>
      <c r="B706" s="9">
        <v>4.4425634639299938E-2</v>
      </c>
      <c r="C706" s="9">
        <v>3.6066760776672264E-2</v>
      </c>
      <c r="D706" s="9">
        <v>5.6647829942038531E-3</v>
      </c>
      <c r="E706" s="9">
        <v>4.1731543770876116E-2</v>
      </c>
      <c r="F706" s="9">
        <v>3.0401977782468413E-2</v>
      </c>
      <c r="G706" s="9">
        <v>4.7396326765079974E-2</v>
      </c>
      <c r="H706" s="9">
        <v>2.4737194788264558E-2</v>
      </c>
      <c r="I706">
        <f t="shared" si="20"/>
        <v>2.5</v>
      </c>
      <c r="J706" s="16">
        <f t="array" ref="J706">IFERROR(INDEX(I$2:I706,MATCH(2,1/(I$2:I706&lt;&gt;0))),0)</f>
        <v>2.5</v>
      </c>
      <c r="K706" s="16">
        <f t="shared" si="21"/>
        <v>2.5</v>
      </c>
      <c r="L706" s="16">
        <f>IF(AND(I706&lt;&gt;0,SUM($B$1:I706)=SUM($B$1:I706)),ROW(),0)</f>
        <v>706</v>
      </c>
      <c r="M706" s="16">
        <f t="array" ref="M706">IF(ROW()-IFERROR(INDEX(L$2:L706,MATCH(2,1/(L$2:L706&lt;&gt;0))),0)&gt;22,22,ROW()-IFERROR(INDEX(L$2:L706,MATCH(2,1/(L$2:L706&lt;&gt;0))),0))</f>
        <v>0</v>
      </c>
    </row>
    <row r="707" spans="1:13">
      <c r="A707" s="5">
        <v>44502</v>
      </c>
      <c r="B707" s="9">
        <v>4.5286583782001635E-2</v>
      </c>
      <c r="C707" s="9">
        <v>3.6116949034616097E-2</v>
      </c>
      <c r="D707" s="9">
        <v>5.6970289955039256E-3</v>
      </c>
      <c r="E707" s="9">
        <v>4.1813978030120019E-2</v>
      </c>
      <c r="F707" s="9">
        <v>3.0419920039112171E-2</v>
      </c>
      <c r="G707" s="9">
        <v>4.7511007025623948E-2</v>
      </c>
      <c r="H707" s="9">
        <v>2.4722891043608246E-2</v>
      </c>
      <c r="I707">
        <f t="shared" ref="I707:I770" si="22">IF(B707&gt;G707,5,IF(B707&gt;E707,2.5,IF(B707&lt;H707,-5,IF(B707&lt;F707,-2.5,0))))</f>
        <v>2.5</v>
      </c>
      <c r="J707" s="16">
        <f t="array" ref="J707">IFERROR(INDEX(I$2:I707,MATCH(2,1/(I$2:I707&lt;&gt;0))),0)</f>
        <v>2.5</v>
      </c>
      <c r="K707" s="16">
        <f t="shared" ref="K707:K770" si="23">IF(J707=0,0,IF(J707&lt;0,-1*(ABS(J707)-M707*ABS(J707)/22),J707-M707*J707/22))</f>
        <v>2.5</v>
      </c>
      <c r="L707" s="16">
        <f>IF(AND(I707&lt;&gt;0,SUM($B$1:I707)=SUM($B$1:I707)),ROW(),0)</f>
        <v>707</v>
      </c>
      <c r="M707" s="16">
        <f t="array" ref="M707">IF(ROW()-IFERROR(INDEX(L$2:L707,MATCH(2,1/(L$2:L707&lt;&gt;0))),0)&gt;22,22,ROW()-IFERROR(INDEX(L$2:L707,MATCH(2,1/(L$2:L707&lt;&gt;0))),0))</f>
        <v>0</v>
      </c>
    </row>
    <row r="708" spans="1:13">
      <c r="A708" s="5">
        <v>44503</v>
      </c>
      <c r="B708" s="9">
        <v>4.5613963187098788E-2</v>
      </c>
      <c r="C708" s="9">
        <v>3.6167762580220308E-2</v>
      </c>
      <c r="D708" s="9">
        <v>5.7276223108643646E-3</v>
      </c>
      <c r="E708" s="9">
        <v>4.1895384891084672E-2</v>
      </c>
      <c r="F708" s="9">
        <v>3.0440140269355945E-2</v>
      </c>
      <c r="G708" s="9">
        <v>4.7623007201949036E-2</v>
      </c>
      <c r="H708" s="9">
        <v>2.4712517958491581E-2</v>
      </c>
      <c r="I708">
        <f t="shared" si="22"/>
        <v>2.5</v>
      </c>
      <c r="J708" s="16">
        <f t="array" ref="J708">IFERROR(INDEX(I$2:I708,MATCH(2,1/(I$2:I708&lt;&gt;0))),0)</f>
        <v>2.5</v>
      </c>
      <c r="K708" s="16">
        <f t="shared" si="23"/>
        <v>2.5</v>
      </c>
      <c r="L708" s="16">
        <f>IF(AND(I708&lt;&gt;0,SUM($B$1:I708)=SUM($B$1:I708)),ROW(),0)</f>
        <v>708</v>
      </c>
      <c r="M708" s="16">
        <f t="array" ref="M708">IF(ROW()-IFERROR(INDEX(L$2:L708,MATCH(2,1/(L$2:L708&lt;&gt;0))),0)&gt;22,22,ROW()-IFERROR(INDEX(L$2:L708,MATCH(2,1/(L$2:L708&lt;&gt;0))),0))</f>
        <v>0</v>
      </c>
    </row>
    <row r="709" spans="1:13">
      <c r="A709" s="5">
        <v>44504</v>
      </c>
      <c r="B709" s="9">
        <v>4.4965310014219689E-2</v>
      </c>
      <c r="C709" s="9">
        <v>3.6223418584625827E-2</v>
      </c>
      <c r="D709" s="9">
        <v>5.7514397327356141E-3</v>
      </c>
      <c r="E709" s="9">
        <v>4.197485831736144E-2</v>
      </c>
      <c r="F709" s="9">
        <v>3.0471978851890215E-2</v>
      </c>
      <c r="G709" s="9">
        <v>4.7726298050097052E-2</v>
      </c>
      <c r="H709" s="9">
        <v>2.4720539119154599E-2</v>
      </c>
      <c r="I709">
        <f t="shared" si="22"/>
        <v>2.5</v>
      </c>
      <c r="J709" s="16">
        <f t="array" ref="J709">IFERROR(INDEX(I$2:I709,MATCH(2,1/(I$2:I709&lt;&gt;0))),0)</f>
        <v>2.5</v>
      </c>
      <c r="K709" s="16">
        <f t="shared" si="23"/>
        <v>2.5</v>
      </c>
      <c r="L709" s="16">
        <f>IF(AND(I709&lt;&gt;0,SUM($B$1:I709)=SUM($B$1:I709)),ROW(),0)</f>
        <v>709</v>
      </c>
      <c r="M709" s="16">
        <f t="array" ref="M709">IF(ROW()-IFERROR(INDEX(L$2:L709,MATCH(2,1/(L$2:L709&lt;&gt;0))),0)&gt;22,22,ROW()-IFERROR(INDEX(L$2:L709,MATCH(2,1/(L$2:L709&lt;&gt;0))),0))</f>
        <v>0</v>
      </c>
    </row>
    <row r="710" spans="1:13">
      <c r="A710" s="5">
        <v>44505</v>
      </c>
      <c r="B710" s="9">
        <v>4.6015374408604599E-2</v>
      </c>
      <c r="C710" s="9">
        <v>3.6280405140731407E-2</v>
      </c>
      <c r="D710" s="9">
        <v>5.778198973429874E-3</v>
      </c>
      <c r="E710" s="9">
        <v>4.2058604114161284E-2</v>
      </c>
      <c r="F710" s="9">
        <v>3.0502206167301534E-2</v>
      </c>
      <c r="G710" s="9">
        <v>4.7836803087591154E-2</v>
      </c>
      <c r="H710" s="9">
        <v>2.4724007193871661E-2</v>
      </c>
      <c r="I710">
        <f t="shared" si="22"/>
        <v>2.5</v>
      </c>
      <c r="J710" s="16">
        <f t="array" ref="J710">IFERROR(INDEX(I$2:I710,MATCH(2,1/(I$2:I710&lt;&gt;0))),0)</f>
        <v>2.5</v>
      </c>
      <c r="K710" s="16">
        <f t="shared" si="23"/>
        <v>2.5</v>
      </c>
      <c r="L710" s="16">
        <f>IF(AND(I710&lt;&gt;0,SUM($B$1:I710)=SUM($B$1:I710)),ROW(),0)</f>
        <v>710</v>
      </c>
      <c r="M710" s="16">
        <f t="array" ref="M710">IF(ROW()-IFERROR(INDEX(L$2:L710,MATCH(2,1/(L$2:L710&lt;&gt;0))),0)&gt;22,22,ROW()-IFERROR(INDEX(L$2:L710,MATCH(2,1/(L$2:L710&lt;&gt;0))),0))</f>
        <v>0</v>
      </c>
    </row>
    <row r="711" spans="1:13">
      <c r="A711" s="5">
        <v>44508</v>
      </c>
      <c r="B711" s="9">
        <v>4.5933269358962525E-2</v>
      </c>
      <c r="C711" s="9">
        <v>3.6331628334214223E-2</v>
      </c>
      <c r="D711" s="9">
        <v>5.7977942917336565E-3</v>
      </c>
      <c r="E711" s="9">
        <v>4.2129422625947877E-2</v>
      </c>
      <c r="F711" s="9">
        <v>3.0533834042480567E-2</v>
      </c>
      <c r="G711" s="9">
        <v>4.7927216917681537E-2</v>
      </c>
      <c r="H711" s="9">
        <v>2.473603975074691E-2</v>
      </c>
      <c r="I711">
        <f t="shared" si="22"/>
        <v>2.5</v>
      </c>
      <c r="J711" s="16">
        <f t="array" ref="J711">IFERROR(INDEX(I$2:I711,MATCH(2,1/(I$2:I711&lt;&gt;0))),0)</f>
        <v>2.5</v>
      </c>
      <c r="K711" s="16">
        <f t="shared" si="23"/>
        <v>2.5</v>
      </c>
      <c r="L711" s="16">
        <f>IF(AND(I711&lt;&gt;0,SUM($B$1:I711)=SUM($B$1:I711)),ROW(),0)</f>
        <v>711</v>
      </c>
      <c r="M711" s="16">
        <f t="array" ref="M711">IF(ROW()-IFERROR(INDEX(L$2:L711,MATCH(2,1/(L$2:L711&lt;&gt;0))),0)&gt;22,22,ROW()-IFERROR(INDEX(L$2:L711,MATCH(2,1/(L$2:L711&lt;&gt;0))),0))</f>
        <v>0</v>
      </c>
    </row>
    <row r="712" spans="1:13">
      <c r="A712" s="5">
        <v>44509</v>
      </c>
      <c r="B712" s="9">
        <v>4.5608765146132914E-2</v>
      </c>
      <c r="C712" s="9">
        <v>3.6382341988158616E-2</v>
      </c>
      <c r="D712" s="9">
        <v>5.8155547926623643E-3</v>
      </c>
      <c r="E712" s="9">
        <v>4.2197896780820983E-2</v>
      </c>
      <c r="F712" s="9">
        <v>3.0566787195496253E-2</v>
      </c>
      <c r="G712" s="9">
        <v>4.8013451573483343E-2</v>
      </c>
      <c r="H712" s="9">
        <v>2.4751232402833889E-2</v>
      </c>
      <c r="I712">
        <f t="shared" si="22"/>
        <v>2.5</v>
      </c>
      <c r="J712" s="16">
        <f t="array" ref="J712">IFERROR(INDEX(I$2:I712,MATCH(2,1/(I$2:I712&lt;&gt;0))),0)</f>
        <v>2.5</v>
      </c>
      <c r="K712" s="16">
        <f t="shared" si="23"/>
        <v>2.5</v>
      </c>
      <c r="L712" s="16">
        <f>IF(AND(I712&lt;&gt;0,SUM($B$1:I712)=SUM($B$1:I712)),ROW(),0)</f>
        <v>712</v>
      </c>
      <c r="M712" s="16">
        <f t="array" ref="M712">IF(ROW()-IFERROR(INDEX(L$2:L712,MATCH(2,1/(L$2:L712&lt;&gt;0))),0)&gt;22,22,ROW()-IFERROR(INDEX(L$2:L712,MATCH(2,1/(L$2:L712&lt;&gt;0))),0))</f>
        <v>0</v>
      </c>
    </row>
    <row r="713" spans="1:13">
      <c r="A713" s="5">
        <v>44510</v>
      </c>
      <c r="B713" s="9">
        <v>4.608222402765684E-2</v>
      </c>
      <c r="C713" s="9">
        <v>3.6431865826914947E-2</v>
      </c>
      <c r="D713" s="9">
        <v>5.834643508312665E-3</v>
      </c>
      <c r="E713" s="9">
        <v>4.226650933522761E-2</v>
      </c>
      <c r="F713" s="9">
        <v>3.0597222318602284E-2</v>
      </c>
      <c r="G713" s="9">
        <v>4.8101152843540274E-2</v>
      </c>
      <c r="H713" s="9">
        <v>2.4762578810289617E-2</v>
      </c>
      <c r="I713">
        <f t="shared" si="22"/>
        <v>2.5</v>
      </c>
      <c r="J713" s="16">
        <f t="array" ref="J713">IFERROR(INDEX(I$2:I713,MATCH(2,1/(I$2:I713&lt;&gt;0))),0)</f>
        <v>2.5</v>
      </c>
      <c r="K713" s="16">
        <f t="shared" si="23"/>
        <v>2.5</v>
      </c>
      <c r="L713" s="16">
        <f>IF(AND(I713&lt;&gt;0,SUM($B$1:I713)=SUM($B$1:I713)),ROW(),0)</f>
        <v>713</v>
      </c>
      <c r="M713" s="16">
        <f t="array" ref="M713">IF(ROW()-IFERROR(INDEX(L$2:L713,MATCH(2,1/(L$2:L713&lt;&gt;0))),0)&gt;22,22,ROW()-IFERROR(INDEX(L$2:L713,MATCH(2,1/(L$2:L713&lt;&gt;0))),0))</f>
        <v>0</v>
      </c>
    </row>
    <row r="714" spans="1:13">
      <c r="A714" s="5">
        <v>44511</v>
      </c>
      <c r="B714" s="9">
        <v>4.492310111209194E-2</v>
      </c>
      <c r="C714" s="9">
        <v>3.6485333694238072E-2</v>
      </c>
      <c r="D714" s="9">
        <v>5.8528866876485846E-3</v>
      </c>
      <c r="E714" s="9">
        <v>4.2338220381886657E-2</v>
      </c>
      <c r="F714" s="9">
        <v>3.0632447006589486E-2</v>
      </c>
      <c r="G714" s="9">
        <v>4.8191107069535243E-2</v>
      </c>
      <c r="H714" s="9">
        <v>2.4779560318940901E-2</v>
      </c>
      <c r="I714">
        <f t="shared" si="22"/>
        <v>2.5</v>
      </c>
      <c r="J714" s="16">
        <f t="array" ref="J714">IFERROR(INDEX(I$2:I714,MATCH(2,1/(I$2:I714&lt;&gt;0))),0)</f>
        <v>2.5</v>
      </c>
      <c r="K714" s="16">
        <f t="shared" si="23"/>
        <v>2.5</v>
      </c>
      <c r="L714" s="16">
        <f>IF(AND(I714&lt;&gt;0,SUM($B$1:I714)=SUM($B$1:I714)),ROW(),0)</f>
        <v>714</v>
      </c>
      <c r="M714" s="16">
        <f t="array" ref="M714">IF(ROW()-IFERROR(INDEX(L$2:L714,MATCH(2,1/(L$2:L714&lt;&gt;0))),0)&gt;22,22,ROW()-IFERROR(INDEX(L$2:L714,MATCH(2,1/(L$2:L714&lt;&gt;0))),0))</f>
        <v>0</v>
      </c>
    </row>
    <row r="715" spans="1:13">
      <c r="A715" s="5">
        <v>44512</v>
      </c>
      <c r="B715" s="9">
        <v>4.4729755660309872E-2</v>
      </c>
      <c r="C715" s="9">
        <v>3.6538177522954379E-2</v>
      </c>
      <c r="D715" s="9">
        <v>5.8688139151642201E-3</v>
      </c>
      <c r="E715" s="9">
        <v>4.2406991438118602E-2</v>
      </c>
      <c r="F715" s="9">
        <v>3.066936360779016E-2</v>
      </c>
      <c r="G715" s="9">
        <v>4.8275805353282818E-2</v>
      </c>
      <c r="H715" s="9">
        <v>2.4800549692625941E-2</v>
      </c>
      <c r="I715">
        <f t="shared" si="22"/>
        <v>2.5</v>
      </c>
      <c r="J715" s="16">
        <f t="array" ref="J715">IFERROR(INDEX(I$2:I715,MATCH(2,1/(I$2:I715&lt;&gt;0))),0)</f>
        <v>2.5</v>
      </c>
      <c r="K715" s="16">
        <f t="shared" si="23"/>
        <v>2.5</v>
      </c>
      <c r="L715" s="16">
        <f>IF(AND(I715&lt;&gt;0,SUM($B$1:I715)=SUM($B$1:I715)),ROW(),0)</f>
        <v>715</v>
      </c>
      <c r="M715" s="16">
        <f t="array" ref="M715">IF(ROW()-IFERROR(INDEX(L$2:L715,MATCH(2,1/(L$2:L715&lt;&gt;0))),0)&gt;22,22,ROW()-IFERROR(INDEX(L$2:L715,MATCH(2,1/(L$2:L715&lt;&gt;0))),0))</f>
        <v>0</v>
      </c>
    </row>
    <row r="716" spans="1:13">
      <c r="A716" s="5">
        <v>44515</v>
      </c>
      <c r="B716" s="9">
        <v>4.4842839049543448E-2</v>
      </c>
      <c r="C716" s="9">
        <v>3.659508316757553E-2</v>
      </c>
      <c r="D716" s="9">
        <v>5.884570992803405E-3</v>
      </c>
      <c r="E716" s="9">
        <v>4.2479654160378938E-2</v>
      </c>
      <c r="F716" s="9">
        <v>3.0710512174772126E-2</v>
      </c>
      <c r="G716" s="9">
        <v>4.8364225153182339E-2</v>
      </c>
      <c r="H716" s="9">
        <v>2.4825941181968722E-2</v>
      </c>
      <c r="I716">
        <f t="shared" si="22"/>
        <v>2.5</v>
      </c>
      <c r="J716" s="16">
        <f t="array" ref="J716">IFERROR(INDEX(I$2:I716,MATCH(2,1/(I$2:I716&lt;&gt;0))),0)</f>
        <v>2.5</v>
      </c>
      <c r="K716" s="16">
        <f t="shared" si="23"/>
        <v>2.5</v>
      </c>
      <c r="L716" s="16">
        <f>IF(AND(I716&lt;&gt;0,SUM($B$1:I716)=SUM($B$1:I716)),ROW(),0)</f>
        <v>716</v>
      </c>
      <c r="M716" s="16">
        <f t="array" ref="M716">IF(ROW()-IFERROR(INDEX(L$2:L716,MATCH(2,1/(L$2:L716&lt;&gt;0))),0)&gt;22,22,ROW()-IFERROR(INDEX(L$2:L716,MATCH(2,1/(L$2:L716&lt;&gt;0))),0))</f>
        <v>0</v>
      </c>
    </row>
    <row r="717" spans="1:13">
      <c r="A717" s="5">
        <v>44516</v>
      </c>
      <c r="B717" s="9">
        <v>4.5135969598165404E-2</v>
      </c>
      <c r="C717" s="9">
        <v>3.6651500326670569E-2</v>
      </c>
      <c r="D717" s="9">
        <v>5.8935370351361517E-3</v>
      </c>
      <c r="E717" s="9">
        <v>4.2545037361806717E-2</v>
      </c>
      <c r="F717" s="9">
        <v>3.0757963291534417E-2</v>
      </c>
      <c r="G717" s="9">
        <v>4.8438574396942873E-2</v>
      </c>
      <c r="H717" s="9">
        <v>2.4864426256398266E-2</v>
      </c>
      <c r="I717">
        <f t="shared" si="22"/>
        <v>2.5</v>
      </c>
      <c r="J717" s="16">
        <f t="array" ref="J717">IFERROR(INDEX(I$2:I717,MATCH(2,1/(I$2:I717&lt;&gt;0))),0)</f>
        <v>2.5</v>
      </c>
      <c r="K717" s="16">
        <f t="shared" si="23"/>
        <v>2.5</v>
      </c>
      <c r="L717" s="16">
        <f>IF(AND(I717&lt;&gt;0,SUM($B$1:I717)=SUM($B$1:I717)),ROW(),0)</f>
        <v>717</v>
      </c>
      <c r="M717" s="16">
        <f t="array" ref="M717">IF(ROW()-IFERROR(INDEX(L$2:L717,MATCH(2,1/(L$2:L717&lt;&gt;0))),0)&gt;22,22,ROW()-IFERROR(INDEX(L$2:L717,MATCH(2,1/(L$2:L717&lt;&gt;0))),0))</f>
        <v>0</v>
      </c>
    </row>
    <row r="718" spans="1:13">
      <c r="A718" s="5">
        <v>44517</v>
      </c>
      <c r="B718" s="9">
        <v>4.4883705297091805E-2</v>
      </c>
      <c r="C718" s="9">
        <v>3.6707333207542978E-2</v>
      </c>
      <c r="D718" s="9">
        <v>5.8976402800471756E-3</v>
      </c>
      <c r="E718" s="9">
        <v>4.2604973487590153E-2</v>
      </c>
      <c r="F718" s="9">
        <v>3.0809692927495802E-2</v>
      </c>
      <c r="G718" s="9">
        <v>4.8502613767637329E-2</v>
      </c>
      <c r="H718" s="9">
        <v>2.4912052647448626E-2</v>
      </c>
      <c r="I718">
        <f t="shared" si="22"/>
        <v>2.5</v>
      </c>
      <c r="J718" s="16">
        <f t="array" ref="J718">IFERROR(INDEX(I$2:I718,MATCH(2,1/(I$2:I718&lt;&gt;0))),0)</f>
        <v>2.5</v>
      </c>
      <c r="K718" s="16">
        <f t="shared" si="23"/>
        <v>2.5</v>
      </c>
      <c r="L718" s="16">
        <f>IF(AND(I718&lt;&gt;0,SUM($B$1:I718)=SUM($B$1:I718)),ROW(),0)</f>
        <v>718</v>
      </c>
      <c r="M718" s="16">
        <f t="array" ref="M718">IF(ROW()-IFERROR(INDEX(L$2:L718,MATCH(2,1/(L$2:L718&lt;&gt;0))),0)&gt;22,22,ROW()-IFERROR(INDEX(L$2:L718,MATCH(2,1/(L$2:L718&lt;&gt;0))),0))</f>
        <v>0</v>
      </c>
    </row>
    <row r="719" spans="1:13">
      <c r="A719" s="5">
        <v>44518</v>
      </c>
      <c r="B719" s="9">
        <v>4.5307082215882588E-2</v>
      </c>
      <c r="C719" s="9">
        <v>3.6763908827820747E-2</v>
      </c>
      <c r="D719" s="9">
        <v>5.8987272259847711E-3</v>
      </c>
      <c r="E719" s="9">
        <v>4.2662636053805519E-2</v>
      </c>
      <c r="F719" s="9">
        <v>3.0865181601835975E-2</v>
      </c>
      <c r="G719" s="9">
        <v>4.8561363279790291E-2</v>
      </c>
      <c r="H719" s="9">
        <v>2.4966454375851203E-2</v>
      </c>
      <c r="I719">
        <f t="shared" si="22"/>
        <v>2.5</v>
      </c>
      <c r="J719" s="16">
        <f t="array" ref="J719">IFERROR(INDEX(I$2:I719,MATCH(2,1/(I$2:I719&lt;&gt;0))),0)</f>
        <v>2.5</v>
      </c>
      <c r="K719" s="16">
        <f t="shared" si="23"/>
        <v>2.5</v>
      </c>
      <c r="L719" s="16">
        <f>IF(AND(I719&lt;&gt;0,SUM($B$1:I719)=SUM($B$1:I719)),ROW(),0)</f>
        <v>719</v>
      </c>
      <c r="M719" s="16">
        <f t="array" ref="M719">IF(ROW()-IFERROR(INDEX(L$2:L719,MATCH(2,1/(L$2:L719&lt;&gt;0))),0)&gt;22,22,ROW()-IFERROR(INDEX(L$2:L719,MATCH(2,1/(L$2:L719&lt;&gt;0))),0))</f>
        <v>0</v>
      </c>
    </row>
    <row r="720" spans="1:13">
      <c r="A720" s="5">
        <v>44519</v>
      </c>
      <c r="B720" s="9">
        <v>4.4611348835822968E-2</v>
      </c>
      <c r="C720" s="9">
        <v>3.6819003741972632E-2</v>
      </c>
      <c r="D720" s="9">
        <v>5.9006351519439284E-3</v>
      </c>
      <c r="E720" s="9">
        <v>4.2719638893916563E-2</v>
      </c>
      <c r="F720" s="9">
        <v>3.0918368590028705E-2</v>
      </c>
      <c r="G720" s="9">
        <v>4.8620274045860487E-2</v>
      </c>
      <c r="H720" s="9">
        <v>2.5017733438084777E-2</v>
      </c>
      <c r="I720">
        <f t="shared" si="22"/>
        <v>2.5</v>
      </c>
      <c r="J720" s="16">
        <f t="array" ref="J720">IFERROR(INDEX(I$2:I720,MATCH(2,1/(I$2:I720&lt;&gt;0))),0)</f>
        <v>2.5</v>
      </c>
      <c r="K720" s="16">
        <f t="shared" si="23"/>
        <v>2.5</v>
      </c>
      <c r="L720" s="16">
        <f>IF(AND(I720&lt;&gt;0,SUM($B$1:I720)=SUM($B$1:I720)),ROW(),0)</f>
        <v>720</v>
      </c>
      <c r="M720" s="16">
        <f t="array" ref="M720">IF(ROW()-IFERROR(INDEX(L$2:L720,MATCH(2,1/(L$2:L720&lt;&gt;0))),0)&gt;22,22,ROW()-IFERROR(INDEX(L$2:L720,MATCH(2,1/(L$2:L720&lt;&gt;0))),0))</f>
        <v>0</v>
      </c>
    </row>
    <row r="721" spans="1:13">
      <c r="A721" s="5">
        <v>44522</v>
      </c>
      <c r="B721" s="9">
        <v>4.4091802819989027E-2</v>
      </c>
      <c r="C721" s="9">
        <v>3.6873017216425073E-2</v>
      </c>
      <c r="D721" s="9">
        <v>5.9068532877543075E-3</v>
      </c>
      <c r="E721" s="9">
        <v>4.2779870504179383E-2</v>
      </c>
      <c r="F721" s="9">
        <v>3.0966163928670767E-2</v>
      </c>
      <c r="G721" s="9">
        <v>4.8686723791933686E-2</v>
      </c>
      <c r="H721" s="9">
        <v>2.505931064091646E-2</v>
      </c>
      <c r="I721">
        <f t="shared" si="22"/>
        <v>2.5</v>
      </c>
      <c r="J721" s="16">
        <f t="array" ref="J721">IFERROR(INDEX(I$2:I721,MATCH(2,1/(I$2:I721&lt;&gt;0))),0)</f>
        <v>2.5</v>
      </c>
      <c r="K721" s="16">
        <f t="shared" si="23"/>
        <v>2.5</v>
      </c>
      <c r="L721" s="16">
        <f>IF(AND(I721&lt;&gt;0,SUM($B$1:I721)=SUM($B$1:I721)),ROW(),0)</f>
        <v>721</v>
      </c>
      <c r="M721" s="16">
        <f t="array" ref="M721">IF(ROW()-IFERROR(INDEX(L$2:L721,MATCH(2,1/(L$2:L721&lt;&gt;0))),0)&gt;22,22,ROW()-IFERROR(INDEX(L$2:L721,MATCH(2,1/(L$2:L721&lt;&gt;0))),0))</f>
        <v>0</v>
      </c>
    </row>
    <row r="722" spans="1:13">
      <c r="A722" s="5">
        <v>44523</v>
      </c>
      <c r="B722" s="9">
        <v>4.392089103505821E-2</v>
      </c>
      <c r="C722" s="9">
        <v>3.6930483216168E-2</v>
      </c>
      <c r="D722" s="9">
        <v>5.9153127325882373E-3</v>
      </c>
      <c r="E722" s="9">
        <v>4.2845795948756239E-2</v>
      </c>
      <c r="F722" s="9">
        <v>3.1015170483579761E-2</v>
      </c>
      <c r="G722" s="9">
        <v>4.8761108681344478E-2</v>
      </c>
      <c r="H722" s="9">
        <v>2.5099857750991526E-2</v>
      </c>
      <c r="I722">
        <f t="shared" si="22"/>
        <v>2.5</v>
      </c>
      <c r="J722" s="16">
        <f t="array" ref="J722">IFERROR(INDEX(I$2:I722,MATCH(2,1/(I$2:I722&lt;&gt;0))),0)</f>
        <v>2.5</v>
      </c>
      <c r="K722" s="16">
        <f t="shared" si="23"/>
        <v>2.5</v>
      </c>
      <c r="L722" s="16">
        <f>IF(AND(I722&lt;&gt;0,SUM($B$1:I722)=SUM($B$1:I722)),ROW(),0)</f>
        <v>722</v>
      </c>
      <c r="M722" s="16">
        <f t="array" ref="M722">IF(ROW()-IFERROR(INDEX(L$2:L722,MATCH(2,1/(L$2:L722&lt;&gt;0))),0)&gt;22,22,ROW()-IFERROR(INDEX(L$2:L722,MATCH(2,1/(L$2:L722&lt;&gt;0))),0))</f>
        <v>0</v>
      </c>
    </row>
    <row r="723" spans="1:13">
      <c r="A723" s="5">
        <v>44524</v>
      </c>
      <c r="B723" s="9">
        <v>4.3882625344341078E-2</v>
      </c>
      <c r="C723" s="9">
        <v>3.6991547273977965E-2</v>
      </c>
      <c r="D723" s="9">
        <v>5.9193397564694904E-3</v>
      </c>
      <c r="E723" s="9">
        <v>4.2910887030447459E-2</v>
      </c>
      <c r="F723" s="9">
        <v>3.1072207517508475E-2</v>
      </c>
      <c r="G723" s="9">
        <v>4.8830226786916946E-2</v>
      </c>
      <c r="H723" s="9">
        <v>2.5152867761038984E-2</v>
      </c>
      <c r="I723">
        <f t="shared" si="22"/>
        <v>2.5</v>
      </c>
      <c r="J723" s="16">
        <f t="array" ref="J723">IFERROR(INDEX(I$2:I723,MATCH(2,1/(I$2:I723&lt;&gt;0))),0)</f>
        <v>2.5</v>
      </c>
      <c r="K723" s="16">
        <f t="shared" si="23"/>
        <v>2.5</v>
      </c>
      <c r="L723" s="16">
        <f>IF(AND(I723&lt;&gt;0,SUM($B$1:I723)=SUM($B$1:I723)),ROW(),0)</f>
        <v>723</v>
      </c>
      <c r="M723" s="16">
        <f t="array" ref="M723">IF(ROW()-IFERROR(INDEX(L$2:L723,MATCH(2,1/(L$2:L723&lt;&gt;0))),0)&gt;22,22,ROW()-IFERROR(INDEX(L$2:L723,MATCH(2,1/(L$2:L723&lt;&gt;0))),0))</f>
        <v>0</v>
      </c>
    </row>
    <row r="724" spans="1:13">
      <c r="A724" s="5">
        <v>44525</v>
      </c>
      <c r="B724" s="9">
        <v>4.4277345256694994E-2</v>
      </c>
      <c r="C724" s="9">
        <v>3.7051063897775557E-2</v>
      </c>
      <c r="D724" s="9">
        <v>5.9238041358349574E-3</v>
      </c>
      <c r="E724" s="9">
        <v>4.2974868033610517E-2</v>
      </c>
      <c r="F724" s="9">
        <v>3.1127259761940598E-2</v>
      </c>
      <c r="G724" s="9">
        <v>4.8898672169445476E-2</v>
      </c>
      <c r="H724" s="9">
        <v>2.5203455626105643E-2</v>
      </c>
      <c r="I724">
        <f t="shared" si="22"/>
        <v>2.5</v>
      </c>
      <c r="J724" s="16">
        <f t="array" ref="J724">IFERROR(INDEX(I$2:I724,MATCH(2,1/(I$2:I724&lt;&gt;0))),0)</f>
        <v>2.5</v>
      </c>
      <c r="K724" s="16">
        <f t="shared" si="23"/>
        <v>2.5</v>
      </c>
      <c r="L724" s="16">
        <f>IF(AND(I724&lt;&gt;0,SUM($B$1:I724)=SUM($B$1:I724)),ROW(),0)</f>
        <v>724</v>
      </c>
      <c r="M724" s="16">
        <f t="array" ref="M724">IF(ROW()-IFERROR(INDEX(L$2:L724,MATCH(2,1/(L$2:L724&lt;&gt;0))),0)&gt;22,22,ROW()-IFERROR(INDEX(L$2:L724,MATCH(2,1/(L$2:L724&lt;&gt;0))),0))</f>
        <v>0</v>
      </c>
    </row>
    <row r="725" spans="1:13">
      <c r="A725" s="5">
        <v>44526</v>
      </c>
      <c r="B725" s="9">
        <v>4.4955157857516609E-2</v>
      </c>
      <c r="C725" s="9">
        <v>3.7113827485494841E-2</v>
      </c>
      <c r="D725" s="9">
        <v>5.9208073883091654E-3</v>
      </c>
      <c r="E725" s="9">
        <v>4.3034634873804004E-2</v>
      </c>
      <c r="F725" s="9">
        <v>3.1193020097185675E-2</v>
      </c>
      <c r="G725" s="9">
        <v>4.8955442262113173E-2</v>
      </c>
      <c r="H725" s="9">
        <v>2.5272212708876508E-2</v>
      </c>
      <c r="I725">
        <f t="shared" si="22"/>
        <v>2.5</v>
      </c>
      <c r="J725" s="16">
        <f t="array" ref="J725">IFERROR(INDEX(I$2:I725,MATCH(2,1/(I$2:I725&lt;&gt;0))),0)</f>
        <v>2.5</v>
      </c>
      <c r="K725" s="16">
        <f t="shared" si="23"/>
        <v>2.5</v>
      </c>
      <c r="L725" s="16">
        <f>IF(AND(I725&lt;&gt;0,SUM($B$1:I725)=SUM($B$1:I725)),ROW(),0)</f>
        <v>725</v>
      </c>
      <c r="M725" s="16">
        <f t="array" ref="M725">IF(ROW()-IFERROR(INDEX(L$2:L725,MATCH(2,1/(L$2:L725&lt;&gt;0))),0)&gt;22,22,ROW()-IFERROR(INDEX(L$2:L725,MATCH(2,1/(L$2:L725&lt;&gt;0))),0))</f>
        <v>0</v>
      </c>
    </row>
    <row r="726" spans="1:13">
      <c r="A726" s="5">
        <v>44529</v>
      </c>
      <c r="B726" s="9">
        <v>4.4984255530740244E-2</v>
      </c>
      <c r="C726" s="9">
        <v>3.7177172507812606E-2</v>
      </c>
      <c r="D726" s="9">
        <v>5.915504168718849E-3</v>
      </c>
      <c r="E726" s="9">
        <v>4.3092676676531452E-2</v>
      </c>
      <c r="F726" s="9">
        <v>3.1261668339093759E-2</v>
      </c>
      <c r="G726" s="9">
        <v>4.9008180845250306E-2</v>
      </c>
      <c r="H726" s="9">
        <v>2.5346164170374906E-2</v>
      </c>
      <c r="I726">
        <f t="shared" si="22"/>
        <v>2.5</v>
      </c>
      <c r="J726" s="16">
        <f t="array" ref="J726">IFERROR(INDEX(I$2:I726,MATCH(2,1/(I$2:I726&lt;&gt;0))),0)</f>
        <v>2.5</v>
      </c>
      <c r="K726" s="16">
        <f t="shared" si="23"/>
        <v>2.5</v>
      </c>
      <c r="L726" s="16">
        <f>IF(AND(I726&lt;&gt;0,SUM($B$1:I726)=SUM($B$1:I726)),ROW(),0)</f>
        <v>726</v>
      </c>
      <c r="M726" s="16">
        <f t="array" ref="M726">IF(ROW()-IFERROR(INDEX(L$2:L726,MATCH(2,1/(L$2:L726&lt;&gt;0))),0)&gt;22,22,ROW()-IFERROR(INDEX(L$2:L726,MATCH(2,1/(L$2:L726&lt;&gt;0))),0))</f>
        <v>0</v>
      </c>
    </row>
    <row r="727" spans="1:13">
      <c r="A727" s="5">
        <v>44530</v>
      </c>
      <c r="B727" s="9">
        <v>4.490506439478191E-2</v>
      </c>
      <c r="C727" s="9">
        <v>3.7236470984803705E-2</v>
      </c>
      <c r="D727" s="9">
        <v>5.9065524273023921E-3</v>
      </c>
      <c r="E727" s="9">
        <v>4.3143023412106095E-2</v>
      </c>
      <c r="F727" s="9">
        <v>3.1329918557501314E-2</v>
      </c>
      <c r="G727" s="9">
        <v>4.9049575839408485E-2</v>
      </c>
      <c r="H727" s="9">
        <v>2.542336613019892E-2</v>
      </c>
      <c r="I727">
        <f t="shared" si="22"/>
        <v>2.5</v>
      </c>
      <c r="J727" s="16">
        <f t="array" ref="J727">IFERROR(INDEX(I$2:I727,MATCH(2,1/(I$2:I727&lt;&gt;0))),0)</f>
        <v>2.5</v>
      </c>
      <c r="K727" s="16">
        <f t="shared" si="23"/>
        <v>2.5</v>
      </c>
      <c r="L727" s="16">
        <f>IF(AND(I727&lt;&gt;0,SUM($B$1:I727)=SUM($B$1:I727)),ROW(),0)</f>
        <v>727</v>
      </c>
      <c r="M727" s="16">
        <f t="array" ref="M727">IF(ROW()-IFERROR(INDEX(L$2:L727,MATCH(2,1/(L$2:L727&lt;&gt;0))),0)&gt;22,22,ROW()-IFERROR(INDEX(L$2:L727,MATCH(2,1/(L$2:L727&lt;&gt;0))),0))</f>
        <v>0</v>
      </c>
    </row>
    <row r="728" spans="1:13">
      <c r="A728" s="5">
        <v>44531</v>
      </c>
      <c r="B728" s="9">
        <v>4.4645124229196642E-2</v>
      </c>
      <c r="C728" s="9">
        <v>3.729781423739946E-2</v>
      </c>
      <c r="D728" s="9">
        <v>5.900683479845863E-3</v>
      </c>
      <c r="E728" s="9">
        <v>4.3198497717245321E-2</v>
      </c>
      <c r="F728" s="9">
        <v>3.1397130757553599E-2</v>
      </c>
      <c r="G728" s="9">
        <v>4.9099181197091182E-2</v>
      </c>
      <c r="H728" s="9">
        <v>2.5496447277707734E-2</v>
      </c>
      <c r="I728">
        <f t="shared" si="22"/>
        <v>2.5</v>
      </c>
      <c r="J728" s="16">
        <f t="array" ref="J728">IFERROR(INDEX(I$2:I728,MATCH(2,1/(I$2:I728&lt;&gt;0))),0)</f>
        <v>2.5</v>
      </c>
      <c r="K728" s="16">
        <f t="shared" si="23"/>
        <v>2.5</v>
      </c>
      <c r="L728" s="16">
        <f>IF(AND(I728&lt;&gt;0,SUM($B$1:I728)=SUM($B$1:I728)),ROW(),0)</f>
        <v>728</v>
      </c>
      <c r="M728" s="16">
        <f t="array" ref="M728">IF(ROW()-IFERROR(INDEX(L$2:L728,MATCH(2,1/(L$2:L728&lt;&gt;0))),0)&gt;22,22,ROW()-IFERROR(INDEX(L$2:L728,MATCH(2,1/(L$2:L728&lt;&gt;0))),0))</f>
        <v>0</v>
      </c>
    </row>
    <row r="729" spans="1:13">
      <c r="A729" s="5">
        <v>44532</v>
      </c>
      <c r="B729" s="9">
        <v>4.4568162183636101E-2</v>
      </c>
      <c r="C729" s="9">
        <v>3.7355993644416711E-2</v>
      </c>
      <c r="D729" s="9">
        <v>5.8960333778454426E-3</v>
      </c>
      <c r="E729" s="9">
        <v>4.3252027022262156E-2</v>
      </c>
      <c r="F729" s="9">
        <v>3.1459960266571267E-2</v>
      </c>
      <c r="G729" s="9">
        <v>4.9148060400107593E-2</v>
      </c>
      <c r="H729" s="9">
        <v>2.5563926888725826E-2</v>
      </c>
      <c r="I729">
        <f t="shared" si="22"/>
        <v>2.5</v>
      </c>
      <c r="J729" s="16">
        <f t="array" ref="J729">IFERROR(INDEX(I$2:I729,MATCH(2,1/(I$2:I729&lt;&gt;0))),0)</f>
        <v>2.5</v>
      </c>
      <c r="K729" s="16">
        <f t="shared" si="23"/>
        <v>2.5</v>
      </c>
      <c r="L729" s="16">
        <f>IF(AND(I729&lt;&gt;0,SUM($B$1:I729)=SUM($B$1:I729)),ROW(),0)</f>
        <v>729</v>
      </c>
      <c r="M729" s="16">
        <f t="array" ref="M729">IF(ROW()-IFERROR(INDEX(L$2:L729,MATCH(2,1/(L$2:L729&lt;&gt;0))),0)&gt;22,22,ROW()-IFERROR(INDEX(L$2:L729,MATCH(2,1/(L$2:L729&lt;&gt;0))),0))</f>
        <v>0</v>
      </c>
    </row>
    <row r="730" spans="1:13">
      <c r="A730" s="5">
        <v>44533</v>
      </c>
      <c r="B730" s="9">
        <v>4.3726798219090521E-2</v>
      </c>
      <c r="C730" s="9">
        <v>3.7408251405352956E-2</v>
      </c>
      <c r="D730" s="9">
        <v>5.8891105321980178E-3</v>
      </c>
      <c r="E730" s="9">
        <v>4.3297361937550974E-2</v>
      </c>
      <c r="F730" s="9">
        <v>3.1519140873154938E-2</v>
      </c>
      <c r="G730" s="9">
        <v>4.9186472469748992E-2</v>
      </c>
      <c r="H730" s="9">
        <v>2.5630030340956921E-2</v>
      </c>
      <c r="I730">
        <f t="shared" si="22"/>
        <v>2.5</v>
      </c>
      <c r="J730" s="16">
        <f t="array" ref="J730">IFERROR(INDEX(I$2:I730,MATCH(2,1/(I$2:I730&lt;&gt;0))),0)</f>
        <v>2.5</v>
      </c>
      <c r="K730" s="16">
        <f t="shared" si="23"/>
        <v>2.5</v>
      </c>
      <c r="L730" s="16">
        <f>IF(AND(I730&lt;&gt;0,SUM($B$1:I730)=SUM($B$1:I730)),ROW(),0)</f>
        <v>730</v>
      </c>
      <c r="M730" s="16">
        <f t="array" ref="M730">IF(ROW()-IFERROR(INDEX(L$2:L730,MATCH(2,1/(L$2:L730&lt;&gt;0))),0)&gt;22,22,ROW()-IFERROR(INDEX(L$2:L730,MATCH(2,1/(L$2:L730&lt;&gt;0))),0))</f>
        <v>0</v>
      </c>
    </row>
    <row r="731" spans="1:13">
      <c r="A731" s="5">
        <v>44536</v>
      </c>
      <c r="B731" s="9">
        <v>4.4370227104790758E-2</v>
      </c>
      <c r="C731" s="9">
        <v>3.7454694319075638E-2</v>
      </c>
      <c r="D731" s="9">
        <v>5.8825779503420619E-3</v>
      </c>
      <c r="E731" s="9">
        <v>4.33372722694177E-2</v>
      </c>
      <c r="F731" s="9">
        <v>3.1572116368733576E-2</v>
      </c>
      <c r="G731" s="9">
        <v>4.9219850219759761E-2</v>
      </c>
      <c r="H731" s="9">
        <v>2.5689538418391514E-2</v>
      </c>
      <c r="I731">
        <f t="shared" si="22"/>
        <v>2.5</v>
      </c>
      <c r="J731" s="16">
        <f t="array" ref="J731">IFERROR(INDEX(I$2:I731,MATCH(2,1/(I$2:I731&lt;&gt;0))),0)</f>
        <v>2.5</v>
      </c>
      <c r="K731" s="16">
        <f t="shared" si="23"/>
        <v>2.5</v>
      </c>
      <c r="L731" s="16">
        <f>IF(AND(I731&lt;&gt;0,SUM($B$1:I731)=SUM($B$1:I731)),ROW(),0)</f>
        <v>731</v>
      </c>
      <c r="M731" s="16">
        <f t="array" ref="M731">IF(ROW()-IFERROR(INDEX(L$2:L731,MATCH(2,1/(L$2:L731&lt;&gt;0))),0)&gt;22,22,ROW()-IFERROR(INDEX(L$2:L731,MATCH(2,1/(L$2:L731&lt;&gt;0))),0))</f>
        <v>0</v>
      </c>
    </row>
    <row r="732" spans="1:13">
      <c r="A732" s="5">
        <v>44537</v>
      </c>
      <c r="B732" s="9">
        <v>4.4127892075136829E-2</v>
      </c>
      <c r="C732" s="9">
        <v>3.7502537945953866E-2</v>
      </c>
      <c r="D732" s="9">
        <v>5.8762962675304878E-3</v>
      </c>
      <c r="E732" s="9">
        <v>4.3378834213484353E-2</v>
      </c>
      <c r="F732" s="9">
        <v>3.1626241678423379E-2</v>
      </c>
      <c r="G732" s="9">
        <v>4.925513048101484E-2</v>
      </c>
      <c r="H732" s="9">
        <v>2.5749945410892892E-2</v>
      </c>
      <c r="I732">
        <f t="shared" si="22"/>
        <v>2.5</v>
      </c>
      <c r="J732" s="16">
        <f t="array" ref="J732">IFERROR(INDEX(I$2:I732,MATCH(2,1/(I$2:I732&lt;&gt;0))),0)</f>
        <v>2.5</v>
      </c>
      <c r="K732" s="16">
        <f t="shared" si="23"/>
        <v>2.5</v>
      </c>
      <c r="L732" s="16">
        <f>IF(AND(I732&lt;&gt;0,SUM($B$1:I732)=SUM($B$1:I732)),ROW(),0)</f>
        <v>732</v>
      </c>
      <c r="M732" s="16">
        <f t="array" ref="M732">IF(ROW()-IFERROR(INDEX(L$2:L732,MATCH(2,1/(L$2:L732&lt;&gt;0))),0)&gt;22,22,ROW()-IFERROR(INDEX(L$2:L732,MATCH(2,1/(L$2:L732&lt;&gt;0))),0))</f>
        <v>0</v>
      </c>
    </row>
    <row r="733" spans="1:13">
      <c r="A733" s="5">
        <v>44538</v>
      </c>
      <c r="B733" s="9">
        <v>4.3133724311161165E-2</v>
      </c>
      <c r="C733" s="9">
        <v>3.7547097950432019E-2</v>
      </c>
      <c r="D733" s="9">
        <v>5.8702332918501949E-3</v>
      </c>
      <c r="E733" s="9">
        <v>4.3417331242282212E-2</v>
      </c>
      <c r="F733" s="9">
        <v>3.1676864658581827E-2</v>
      </c>
      <c r="G733" s="9">
        <v>4.9287564534132411E-2</v>
      </c>
      <c r="H733" s="9">
        <v>2.5806631366731628E-2</v>
      </c>
      <c r="I733">
        <f t="shared" si="22"/>
        <v>0</v>
      </c>
      <c r="J733" s="16">
        <f t="array" ref="J733">IFERROR(INDEX(I$2:I733,MATCH(2,1/(I$2:I733&lt;&gt;0))),0)</f>
        <v>2.5</v>
      </c>
      <c r="K733" s="16">
        <f t="shared" si="23"/>
        <v>2.3863636363636362</v>
      </c>
      <c r="L733" s="16">
        <f>IF(AND(I733&lt;&gt;0,SUM($B$1:I733)=SUM($B$1:I733)),ROW(),0)</f>
        <v>0</v>
      </c>
      <c r="M733" s="16">
        <f t="array" ref="M733">IF(ROW()-IFERROR(INDEX(L$2:L733,MATCH(2,1/(L$2:L733&lt;&gt;0))),0)&gt;22,22,ROW()-IFERROR(INDEX(L$2:L733,MATCH(2,1/(L$2:L733&lt;&gt;0))),0))</f>
        <v>1</v>
      </c>
    </row>
    <row r="734" spans="1:13">
      <c r="A734" s="5">
        <v>44539</v>
      </c>
      <c r="B734" s="9">
        <v>4.2408944160943672E-2</v>
      </c>
      <c r="C734" s="9">
        <v>3.7596102539481577E-2</v>
      </c>
      <c r="D734" s="9">
        <v>5.8627262858731441E-3</v>
      </c>
      <c r="E734" s="9">
        <v>4.345882882535472E-2</v>
      </c>
      <c r="F734" s="9">
        <v>3.1733376253608434E-2</v>
      </c>
      <c r="G734" s="9">
        <v>4.9321555111227863E-2</v>
      </c>
      <c r="H734" s="9">
        <v>2.587064996773529E-2</v>
      </c>
      <c r="I734">
        <f t="shared" si="22"/>
        <v>0</v>
      </c>
      <c r="J734" s="16">
        <f t="array" ref="J734">IFERROR(INDEX(I$2:I734,MATCH(2,1/(I$2:I734&lt;&gt;0))),0)</f>
        <v>2.5</v>
      </c>
      <c r="K734" s="16">
        <f t="shared" si="23"/>
        <v>2.2727272727272729</v>
      </c>
      <c r="L734" s="16">
        <f>IF(AND(I734&lt;&gt;0,SUM($B$1:I734)=SUM($B$1:I734)),ROW(),0)</f>
        <v>0</v>
      </c>
      <c r="M734" s="16">
        <f t="array" ref="M734">IF(ROW()-IFERROR(INDEX(L$2:L734,MATCH(2,1/(L$2:L734&lt;&gt;0))),0)&gt;22,22,ROW()-IFERROR(INDEX(L$2:L734,MATCH(2,1/(L$2:L734&lt;&gt;0))),0))</f>
        <v>2</v>
      </c>
    </row>
    <row r="735" spans="1:13">
      <c r="A735" s="5">
        <v>44540</v>
      </c>
      <c r="B735" s="9">
        <v>4.2687122183138054E-2</v>
      </c>
      <c r="C735" s="9">
        <v>3.7644715076773395E-2</v>
      </c>
      <c r="D735" s="9">
        <v>5.8571531668753854E-3</v>
      </c>
      <c r="E735" s="9">
        <v>4.3501868243648781E-2</v>
      </c>
      <c r="F735" s="9">
        <v>3.178756190989801E-2</v>
      </c>
      <c r="G735" s="9">
        <v>4.9359021410524166E-2</v>
      </c>
      <c r="H735" s="9">
        <v>2.5930408743022625E-2</v>
      </c>
      <c r="I735">
        <f t="shared" si="22"/>
        <v>0</v>
      </c>
      <c r="J735" s="16">
        <f t="array" ref="J735">IFERROR(INDEX(I$2:I735,MATCH(2,1/(I$2:I735&lt;&gt;0))),0)</f>
        <v>2.5</v>
      </c>
      <c r="K735" s="16">
        <f t="shared" si="23"/>
        <v>2.1590909090909092</v>
      </c>
      <c r="L735" s="16">
        <f>IF(AND(I735&lt;&gt;0,SUM($B$1:I735)=SUM($B$1:I735)),ROW(),0)</f>
        <v>0</v>
      </c>
      <c r="M735" s="16">
        <f t="array" ref="M735">IF(ROW()-IFERROR(INDEX(L$2:L735,MATCH(2,1/(L$2:L735&lt;&gt;0))),0)&gt;22,22,ROW()-IFERROR(INDEX(L$2:L735,MATCH(2,1/(L$2:L735&lt;&gt;0))),0))</f>
        <v>3</v>
      </c>
    </row>
    <row r="736" spans="1:13">
      <c r="A736" s="5">
        <v>44543</v>
      </c>
      <c r="B736" s="9">
        <v>4.2295683455346775E-2</v>
      </c>
      <c r="C736" s="9">
        <v>3.769093155779802E-2</v>
      </c>
      <c r="D736" s="9">
        <v>5.8482860987882643E-3</v>
      </c>
      <c r="E736" s="9">
        <v>4.3539217656586283E-2</v>
      </c>
      <c r="F736" s="9">
        <v>3.1842645459009757E-2</v>
      </c>
      <c r="G736" s="9">
        <v>4.9387503755374547E-2</v>
      </c>
      <c r="H736" s="9">
        <v>2.5994359360221493E-2</v>
      </c>
      <c r="I736">
        <f t="shared" si="22"/>
        <v>0</v>
      </c>
      <c r="J736" s="16">
        <f t="array" ref="J736">IFERROR(INDEX(I$2:I736,MATCH(2,1/(I$2:I736&lt;&gt;0))),0)</f>
        <v>2.5</v>
      </c>
      <c r="K736" s="16">
        <f t="shared" si="23"/>
        <v>2.0454545454545454</v>
      </c>
      <c r="L736" s="16">
        <f>IF(AND(I736&lt;&gt;0,SUM($B$1:I736)=SUM($B$1:I736)),ROW(),0)</f>
        <v>0</v>
      </c>
      <c r="M736" s="16">
        <f t="array" ref="M736">IF(ROW()-IFERROR(INDEX(L$2:L736,MATCH(2,1/(L$2:L736&lt;&gt;0))),0)&gt;22,22,ROW()-IFERROR(INDEX(L$2:L736,MATCH(2,1/(L$2:L736&lt;&gt;0))),0))</f>
        <v>4</v>
      </c>
    </row>
    <row r="737" spans="1:13">
      <c r="A737" s="5">
        <v>44544</v>
      </c>
      <c r="B737" s="9">
        <v>4.2798488677612559E-2</v>
      </c>
      <c r="C737" s="9">
        <v>3.774306911114915E-2</v>
      </c>
      <c r="D737" s="9">
        <v>5.8381941606908388E-3</v>
      </c>
      <c r="E737" s="9">
        <v>4.358126327183999E-2</v>
      </c>
      <c r="F737" s="9">
        <v>3.1904874950458309E-2</v>
      </c>
      <c r="G737" s="9">
        <v>4.9419457432530831E-2</v>
      </c>
      <c r="H737" s="9">
        <v>2.6066680789767472E-2</v>
      </c>
      <c r="I737">
        <f t="shared" si="22"/>
        <v>0</v>
      </c>
      <c r="J737" s="16">
        <f t="array" ref="J737">IFERROR(INDEX(I$2:I737,MATCH(2,1/(I$2:I737&lt;&gt;0))),0)</f>
        <v>2.5</v>
      </c>
      <c r="K737" s="16">
        <f t="shared" si="23"/>
        <v>1.9318181818181817</v>
      </c>
      <c r="L737" s="16">
        <f>IF(AND(I737&lt;&gt;0,SUM($B$1:I737)=SUM($B$1:I737)),ROW(),0)</f>
        <v>0</v>
      </c>
      <c r="M737" s="16">
        <f t="array" ref="M737">IF(ROW()-IFERROR(INDEX(L$2:L737,MATCH(2,1/(L$2:L737&lt;&gt;0))),0)&gt;22,22,ROW()-IFERROR(INDEX(L$2:L737,MATCH(2,1/(L$2:L737&lt;&gt;0))),0))</f>
        <v>5</v>
      </c>
    </row>
    <row r="738" spans="1:13">
      <c r="A738" s="5">
        <v>44545</v>
      </c>
      <c r="B738" s="9">
        <v>4.3025171056013105E-2</v>
      </c>
      <c r="C738" s="9">
        <v>3.7797653009906659E-2</v>
      </c>
      <c r="D738" s="9">
        <v>5.8308885437681115E-3</v>
      </c>
      <c r="E738" s="9">
        <v>4.3628541553674773E-2</v>
      </c>
      <c r="F738" s="9">
        <v>3.1966764466138546E-2</v>
      </c>
      <c r="G738" s="9">
        <v>4.9459430097442886E-2</v>
      </c>
      <c r="H738" s="9">
        <v>2.6135875922370436E-2</v>
      </c>
      <c r="I738">
        <f t="shared" si="22"/>
        <v>0</v>
      </c>
      <c r="J738" s="16">
        <f t="array" ref="J738">IFERROR(INDEX(I$2:I738,MATCH(2,1/(I$2:I738&lt;&gt;0))),0)</f>
        <v>2.5</v>
      </c>
      <c r="K738" s="16">
        <f t="shared" si="23"/>
        <v>1.8181818181818183</v>
      </c>
      <c r="L738" s="16">
        <f>IF(AND(I738&lt;&gt;0,SUM($B$1:I738)=SUM($B$1:I738)),ROW(),0)</f>
        <v>0</v>
      </c>
      <c r="M738" s="16">
        <f t="array" ref="M738">IF(ROW()-IFERROR(INDEX(L$2:L738,MATCH(2,1/(L$2:L738&lt;&gt;0))),0)&gt;22,22,ROW()-IFERROR(INDEX(L$2:L738,MATCH(2,1/(L$2:L738&lt;&gt;0))),0))</f>
        <v>6</v>
      </c>
    </row>
    <row r="739" spans="1:13">
      <c r="A739" s="5">
        <v>44546</v>
      </c>
      <c r="B739" s="9">
        <v>4.2321983944393071E-2</v>
      </c>
      <c r="C739" s="9">
        <v>3.7850812338381799E-2</v>
      </c>
      <c r="D739" s="9">
        <v>5.8188239928597734E-3</v>
      </c>
      <c r="E739" s="9">
        <v>4.3669636331241574E-2</v>
      </c>
      <c r="F739" s="9">
        <v>3.2031988345522025E-2</v>
      </c>
      <c r="G739" s="9">
        <v>4.9488460324101348E-2</v>
      </c>
      <c r="H739" s="9">
        <v>2.6213164352662251E-2</v>
      </c>
      <c r="I739">
        <f t="shared" si="22"/>
        <v>0</v>
      </c>
      <c r="J739" s="16">
        <f t="array" ref="J739">IFERROR(INDEX(I$2:I739,MATCH(2,1/(I$2:I739&lt;&gt;0))),0)</f>
        <v>2.5</v>
      </c>
      <c r="K739" s="16">
        <f t="shared" si="23"/>
        <v>1.7045454545454546</v>
      </c>
      <c r="L739" s="16">
        <f>IF(AND(I739&lt;&gt;0,SUM($B$1:I739)=SUM($B$1:I739)),ROW(),0)</f>
        <v>0</v>
      </c>
      <c r="M739" s="16">
        <f t="array" ref="M739">IF(ROW()-IFERROR(INDEX(L$2:L739,MATCH(2,1/(L$2:L739&lt;&gt;0))),0)&gt;22,22,ROW()-IFERROR(INDEX(L$2:L739,MATCH(2,1/(L$2:L739&lt;&gt;0))),0))</f>
        <v>7</v>
      </c>
    </row>
    <row r="740" spans="1:13">
      <c r="A740" s="5">
        <v>44547</v>
      </c>
      <c r="B740" s="9">
        <v>4.3103155283313335E-2</v>
      </c>
      <c r="C740" s="9">
        <v>3.7898534723104144E-2</v>
      </c>
      <c r="D740" s="9">
        <v>5.8143898210048263E-3</v>
      </c>
      <c r="E740" s="9">
        <v>4.3712924544108966E-2</v>
      </c>
      <c r="F740" s="9">
        <v>3.2084144902099321E-2</v>
      </c>
      <c r="G740" s="9">
        <v>4.9527314365113796E-2</v>
      </c>
      <c r="H740" s="9">
        <v>2.6269755081094491E-2</v>
      </c>
      <c r="I740">
        <f t="shared" si="22"/>
        <v>0</v>
      </c>
      <c r="J740" s="16">
        <f t="array" ref="J740">IFERROR(INDEX(I$2:I740,MATCH(2,1/(I$2:I740&lt;&gt;0))),0)</f>
        <v>2.5</v>
      </c>
      <c r="K740" s="16">
        <f t="shared" si="23"/>
        <v>1.5909090909090908</v>
      </c>
      <c r="L740" s="16">
        <f>IF(AND(I740&lt;&gt;0,SUM($B$1:I740)=SUM($B$1:I740)),ROW(),0)</f>
        <v>0</v>
      </c>
      <c r="M740" s="16">
        <f t="array" ref="M740">IF(ROW()-IFERROR(INDEX(L$2:L740,MATCH(2,1/(L$2:L740&lt;&gt;0))),0)&gt;22,22,ROW()-IFERROR(INDEX(L$2:L740,MATCH(2,1/(L$2:L740&lt;&gt;0))),0))</f>
        <v>8</v>
      </c>
    </row>
    <row r="741" spans="1:13">
      <c r="A741" s="5">
        <v>44550</v>
      </c>
      <c r="B741" s="9">
        <v>4.3812441855676239E-2</v>
      </c>
      <c r="C741" s="9">
        <v>3.7946917610321838E-2</v>
      </c>
      <c r="D741" s="9">
        <v>5.8070096787552388E-3</v>
      </c>
      <c r="E741" s="9">
        <v>4.375392728907708E-2</v>
      </c>
      <c r="F741" s="9">
        <v>3.2139907931566597E-2</v>
      </c>
      <c r="G741" s="9">
        <v>4.9560936967832314E-2</v>
      </c>
      <c r="H741" s="9">
        <v>2.6332898252811363E-2</v>
      </c>
      <c r="I741">
        <f t="shared" si="22"/>
        <v>2.5</v>
      </c>
      <c r="J741" s="16">
        <f t="array" ref="J741">IFERROR(INDEX(I$2:I741,MATCH(2,1/(I$2:I741&lt;&gt;0))),0)</f>
        <v>2.5</v>
      </c>
      <c r="K741" s="16">
        <f t="shared" si="23"/>
        <v>2.5</v>
      </c>
      <c r="L741" s="16">
        <f>IF(AND(I741&lt;&gt;0,SUM($B$1:I741)=SUM($B$1:I741)),ROW(),0)</f>
        <v>741</v>
      </c>
      <c r="M741" s="16">
        <f t="array" ref="M741">IF(ROW()-IFERROR(INDEX(L$2:L741,MATCH(2,1/(L$2:L741&lt;&gt;0))),0)&gt;22,22,ROW()-IFERROR(INDEX(L$2:L741,MATCH(2,1/(L$2:L741&lt;&gt;0))),0))</f>
        <v>0</v>
      </c>
    </row>
    <row r="742" spans="1:13">
      <c r="A742" s="5">
        <v>44551</v>
      </c>
      <c r="B742" s="9">
        <v>4.3147193076860373E-2</v>
      </c>
      <c r="C742" s="9">
        <v>3.7996091290932385E-2</v>
      </c>
      <c r="D742" s="9">
        <v>5.8020715235530453E-3</v>
      </c>
      <c r="E742" s="9">
        <v>4.3798162814485432E-2</v>
      </c>
      <c r="F742" s="9">
        <v>3.2194019767379338E-2</v>
      </c>
      <c r="G742" s="9">
        <v>4.9600234338038479E-2</v>
      </c>
      <c r="H742" s="9">
        <v>2.6391948243826294E-2</v>
      </c>
      <c r="I742">
        <f t="shared" si="22"/>
        <v>0</v>
      </c>
      <c r="J742" s="16">
        <f t="array" ref="J742">IFERROR(INDEX(I$2:I742,MATCH(2,1/(I$2:I742&lt;&gt;0))),0)</f>
        <v>2.5</v>
      </c>
      <c r="K742" s="16">
        <f t="shared" si="23"/>
        <v>2.3863636363636362</v>
      </c>
      <c r="L742" s="16">
        <f>IF(AND(I742&lt;&gt;0,SUM($B$1:I742)=SUM($B$1:I742)),ROW(),0)</f>
        <v>0</v>
      </c>
      <c r="M742" s="16">
        <f t="array" ref="M742">IF(ROW()-IFERROR(INDEX(L$2:L742,MATCH(2,1/(L$2:L742&lt;&gt;0))),0)&gt;22,22,ROW()-IFERROR(INDEX(L$2:L742,MATCH(2,1/(L$2:L742&lt;&gt;0))),0))</f>
        <v>1</v>
      </c>
    </row>
    <row r="743" spans="1:13">
      <c r="A743" s="5">
        <v>44552</v>
      </c>
      <c r="B743" s="9">
        <v>4.3299515925285775E-2</v>
      </c>
      <c r="C743" s="9">
        <v>3.8048876339152583E-2</v>
      </c>
      <c r="D743" s="9">
        <v>5.7939751608426246E-3</v>
      </c>
      <c r="E743" s="9">
        <v>4.3842851499995207E-2</v>
      </c>
      <c r="F743" s="9">
        <v>3.225490117830996E-2</v>
      </c>
      <c r="G743" s="9">
        <v>4.9636826660837831E-2</v>
      </c>
      <c r="H743" s="9">
        <v>2.6460926017467336E-2</v>
      </c>
      <c r="I743">
        <f t="shared" si="22"/>
        <v>0</v>
      </c>
      <c r="J743" s="16">
        <f t="array" ref="J743">IFERROR(INDEX(I$2:I743,MATCH(2,1/(I$2:I743&lt;&gt;0))),0)</f>
        <v>2.5</v>
      </c>
      <c r="K743" s="16">
        <f t="shared" si="23"/>
        <v>2.2727272727272729</v>
      </c>
      <c r="L743" s="16">
        <f>IF(AND(I743&lt;&gt;0,SUM($B$1:I743)=SUM($B$1:I743)),ROW(),0)</f>
        <v>0</v>
      </c>
      <c r="M743" s="16">
        <f t="array" ref="M743">IF(ROW()-IFERROR(INDEX(L$2:L743,MATCH(2,1/(L$2:L743&lt;&gt;0))),0)&gt;22,22,ROW()-IFERROR(INDEX(L$2:L743,MATCH(2,1/(L$2:L743&lt;&gt;0))),0))</f>
        <v>2</v>
      </c>
    </row>
    <row r="744" spans="1:13">
      <c r="A744" s="5">
        <v>44553</v>
      </c>
      <c r="B744" s="9">
        <v>4.308424495108356E-2</v>
      </c>
      <c r="C744" s="9">
        <v>3.8098294362347983E-2</v>
      </c>
      <c r="D744" s="9">
        <v>5.787004201498005E-3</v>
      </c>
      <c r="E744" s="9">
        <v>4.3885298563845987E-2</v>
      </c>
      <c r="F744" s="9">
        <v>3.2311290160849979E-2</v>
      </c>
      <c r="G744" s="9">
        <v>4.9672302765343991E-2</v>
      </c>
      <c r="H744" s="9">
        <v>2.6524285959351974E-2</v>
      </c>
      <c r="I744">
        <f t="shared" si="22"/>
        <v>0</v>
      </c>
      <c r="J744" s="16">
        <f t="array" ref="J744">IFERROR(INDEX(I$2:I744,MATCH(2,1/(I$2:I744&lt;&gt;0))),0)</f>
        <v>2.5</v>
      </c>
      <c r="K744" s="16">
        <f t="shared" si="23"/>
        <v>2.1590909090909092</v>
      </c>
      <c r="L744" s="16">
        <f>IF(AND(I744&lt;&gt;0,SUM($B$1:I744)=SUM($B$1:I744)),ROW(),0)</f>
        <v>0</v>
      </c>
      <c r="M744" s="16">
        <f t="array" ref="M744">IF(ROW()-IFERROR(INDEX(L$2:L744,MATCH(2,1/(L$2:L744&lt;&gt;0))),0)&gt;22,22,ROW()-IFERROR(INDEX(L$2:L744,MATCH(2,1/(L$2:L744&lt;&gt;0))),0))</f>
        <v>3</v>
      </c>
    </row>
    <row r="745" spans="1:13">
      <c r="A745" s="5">
        <v>44554</v>
      </c>
      <c r="B745" s="9">
        <v>4.3535306719149527E-2</v>
      </c>
      <c r="C745" s="9">
        <v>3.8149800547731288E-2</v>
      </c>
      <c r="D745" s="9">
        <v>5.7844233357704535E-3</v>
      </c>
      <c r="E745" s="9">
        <v>4.3934223883501738E-2</v>
      </c>
      <c r="F745" s="9">
        <v>3.2365377211960838E-2</v>
      </c>
      <c r="G745" s="9">
        <v>4.9718647219272195E-2</v>
      </c>
      <c r="H745" s="9">
        <v>2.6580953876190382E-2</v>
      </c>
      <c r="I745">
        <f t="shared" si="22"/>
        <v>0</v>
      </c>
      <c r="J745" s="16">
        <f t="array" ref="J745">IFERROR(INDEX(I$2:I745,MATCH(2,1/(I$2:I745&lt;&gt;0))),0)</f>
        <v>2.5</v>
      </c>
      <c r="K745" s="16">
        <f t="shared" si="23"/>
        <v>2.0454545454545454</v>
      </c>
      <c r="L745" s="16">
        <f>IF(AND(I745&lt;&gt;0,SUM($B$1:I745)=SUM($B$1:I745)),ROW(),0)</f>
        <v>0</v>
      </c>
      <c r="M745" s="16">
        <f t="array" ref="M745">IF(ROW()-IFERROR(INDEX(L$2:L745,MATCH(2,1/(L$2:L745&lt;&gt;0))),0)&gt;22,22,ROW()-IFERROR(INDEX(L$2:L745,MATCH(2,1/(L$2:L745&lt;&gt;0))),0))</f>
        <v>4</v>
      </c>
    </row>
    <row r="746" spans="1:13">
      <c r="A746" s="5">
        <v>44557</v>
      </c>
      <c r="B746" s="9">
        <v>4.3731292931065993E-2</v>
      </c>
      <c r="C746" s="9">
        <v>3.8201344192776696E-2</v>
      </c>
      <c r="D746" s="9">
        <v>5.7772354208963667E-3</v>
      </c>
      <c r="E746" s="9">
        <v>4.3978579613673061E-2</v>
      </c>
      <c r="F746" s="9">
        <v>3.2424108771880331E-2</v>
      </c>
      <c r="G746" s="9">
        <v>4.9755815034569426E-2</v>
      </c>
      <c r="H746" s="9">
        <v>2.6646873350983962E-2</v>
      </c>
      <c r="I746">
        <f t="shared" si="22"/>
        <v>0</v>
      </c>
      <c r="J746" s="16">
        <f t="array" ref="J746">IFERROR(INDEX(I$2:I746,MATCH(2,1/(I$2:I746&lt;&gt;0))),0)</f>
        <v>2.5</v>
      </c>
      <c r="K746" s="16">
        <f t="shared" si="23"/>
        <v>1.9318181818181817</v>
      </c>
      <c r="L746" s="16">
        <f>IF(AND(I746&lt;&gt;0,SUM($B$1:I746)=SUM($B$1:I746)),ROW(),0)</f>
        <v>0</v>
      </c>
      <c r="M746" s="16">
        <f t="array" ref="M746">IF(ROW()-IFERROR(INDEX(L$2:L746,MATCH(2,1/(L$2:L746&lt;&gt;0))),0)&gt;22,22,ROW()-IFERROR(INDEX(L$2:L746,MATCH(2,1/(L$2:L746&lt;&gt;0))),0))</f>
        <v>5</v>
      </c>
    </row>
    <row r="747" spans="1:13">
      <c r="A747" s="5">
        <v>44558</v>
      </c>
      <c r="B747" s="9">
        <v>4.3434025566406298E-2</v>
      </c>
      <c r="C747" s="9">
        <v>3.8256084517853076E-2</v>
      </c>
      <c r="D747" s="9">
        <v>5.7634185467066801E-3</v>
      </c>
      <c r="E747" s="9">
        <v>4.4019503064559755E-2</v>
      </c>
      <c r="F747" s="9">
        <v>3.2492665971146396E-2</v>
      </c>
      <c r="G747" s="9">
        <v>4.9782921611266434E-2</v>
      </c>
      <c r="H747" s="9">
        <v>2.6729247424439717E-2</v>
      </c>
      <c r="I747">
        <f t="shared" si="22"/>
        <v>0</v>
      </c>
      <c r="J747" s="16">
        <f t="array" ref="J747">IFERROR(INDEX(I$2:I747,MATCH(2,1/(I$2:I747&lt;&gt;0))),0)</f>
        <v>2.5</v>
      </c>
      <c r="K747" s="16">
        <f t="shared" si="23"/>
        <v>1.8181818181818183</v>
      </c>
      <c r="L747" s="16">
        <f>IF(AND(I747&lt;&gt;0,SUM($B$1:I747)=SUM($B$1:I747)),ROW(),0)</f>
        <v>0</v>
      </c>
      <c r="M747" s="16">
        <f t="array" ref="M747">IF(ROW()-IFERROR(INDEX(L$2:L747,MATCH(2,1/(L$2:L747&lt;&gt;0))),0)&gt;22,22,ROW()-IFERROR(INDEX(L$2:L747,MATCH(2,1/(L$2:L747&lt;&gt;0))),0))</f>
        <v>6</v>
      </c>
    </row>
    <row r="748" spans="1:13">
      <c r="A748" s="5">
        <v>44559</v>
      </c>
      <c r="B748" s="9">
        <v>4.4272410779964834E-2</v>
      </c>
      <c r="C748" s="9">
        <v>3.8312540610764091E-2</v>
      </c>
      <c r="D748" s="9">
        <v>5.7507243366382585E-3</v>
      </c>
      <c r="E748" s="9">
        <v>4.4063264947402349E-2</v>
      </c>
      <c r="F748" s="9">
        <v>3.2561816274125834E-2</v>
      </c>
      <c r="G748" s="9">
        <v>4.9813989284040606E-2</v>
      </c>
      <c r="H748" s="9">
        <v>2.6811091937487576E-2</v>
      </c>
      <c r="I748">
        <f t="shared" si="22"/>
        <v>2.5</v>
      </c>
      <c r="J748" s="16">
        <f t="array" ref="J748">IFERROR(INDEX(I$2:I748,MATCH(2,1/(I$2:I748&lt;&gt;0))),0)</f>
        <v>2.5</v>
      </c>
      <c r="K748" s="16">
        <f t="shared" si="23"/>
        <v>2.5</v>
      </c>
      <c r="L748" s="16">
        <f>IF(AND(I748&lt;&gt;0,SUM($B$1:I748)=SUM($B$1:I748)),ROW(),0)</f>
        <v>748</v>
      </c>
      <c r="M748" s="16">
        <f t="array" ref="M748">IF(ROW()-IFERROR(INDEX(L$2:L748,MATCH(2,1/(L$2:L748&lt;&gt;0))),0)&gt;22,22,ROW()-IFERROR(INDEX(L$2:L748,MATCH(2,1/(L$2:L748&lt;&gt;0))),0))</f>
        <v>0</v>
      </c>
    </row>
    <row r="749" spans="1:13">
      <c r="A749" s="5">
        <v>44560</v>
      </c>
      <c r="B749" s="9">
        <v>4.3812374120337574E-2</v>
      </c>
      <c r="C749" s="9">
        <v>3.8372913663209225E-2</v>
      </c>
      <c r="D749" s="9">
        <v>5.7372078246911715E-3</v>
      </c>
      <c r="E749" s="9">
        <v>4.4110121487900396E-2</v>
      </c>
      <c r="F749" s="9">
        <v>3.2635705838518055E-2</v>
      </c>
      <c r="G749" s="9">
        <v>4.9847329312591566E-2</v>
      </c>
      <c r="H749" s="9">
        <v>2.6898498013826884E-2</v>
      </c>
      <c r="I749">
        <f t="shared" si="22"/>
        <v>0</v>
      </c>
      <c r="J749" s="16">
        <f t="array" ref="J749">IFERROR(INDEX(I$2:I749,MATCH(2,1/(I$2:I749&lt;&gt;0))),0)</f>
        <v>2.5</v>
      </c>
      <c r="K749" s="16">
        <f t="shared" si="23"/>
        <v>2.3863636363636362</v>
      </c>
      <c r="L749" s="16">
        <f>IF(AND(I749&lt;&gt;0,SUM($B$1:I749)=SUM($B$1:I749)),ROW(),0)</f>
        <v>0</v>
      </c>
      <c r="M749" s="16">
        <f t="array" ref="M749">IF(ROW()-IFERROR(INDEX(L$2:L749,MATCH(2,1/(L$2:L749&lt;&gt;0))),0)&gt;22,22,ROW()-IFERROR(INDEX(L$2:L749,MATCH(2,1/(L$2:L749&lt;&gt;0))),0))</f>
        <v>1</v>
      </c>
    </row>
    <row r="750" spans="1:13">
      <c r="A750" s="5">
        <v>44561</v>
      </c>
      <c r="B750" s="9">
        <v>4.3614780592655819E-2</v>
      </c>
      <c r="C750" s="9">
        <v>3.8433719010853247E-2</v>
      </c>
      <c r="D750" s="9">
        <v>5.7224601046175745E-3</v>
      </c>
      <c r="E750" s="9">
        <v>4.4156179115470824E-2</v>
      </c>
      <c r="F750" s="9">
        <v>3.271125890623567E-2</v>
      </c>
      <c r="G750" s="9">
        <v>4.9878639220088394E-2</v>
      </c>
      <c r="H750" s="9">
        <v>2.69887988016181E-2</v>
      </c>
      <c r="I750">
        <f t="shared" si="22"/>
        <v>0</v>
      </c>
      <c r="J750" s="16">
        <f t="array" ref="J750">IFERROR(INDEX(I$2:I750,MATCH(2,1/(I$2:I750&lt;&gt;0))),0)</f>
        <v>2.5</v>
      </c>
      <c r="K750" s="16">
        <f t="shared" si="23"/>
        <v>2.2727272727272729</v>
      </c>
      <c r="L750" s="16">
        <f>IF(AND(I750&lt;&gt;0,SUM($B$1:I750)=SUM($B$1:I750)),ROW(),0)</f>
        <v>0</v>
      </c>
      <c r="M750" s="16">
        <f t="array" ref="M750">IF(ROW()-IFERROR(INDEX(L$2:L750,MATCH(2,1/(L$2:L750&lt;&gt;0))),0)&gt;22,22,ROW()-IFERROR(INDEX(L$2:L750,MATCH(2,1/(L$2:L750&lt;&gt;0))),0))</f>
        <v>2</v>
      </c>
    </row>
    <row r="751" spans="1:13">
      <c r="A751" s="5">
        <v>44565</v>
      </c>
      <c r="B751" s="9">
        <v>4.4046840793113523E-2</v>
      </c>
      <c r="C751" s="9">
        <v>3.8495934157001345E-2</v>
      </c>
      <c r="D751" s="9">
        <v>5.7041909053502189E-3</v>
      </c>
      <c r="E751" s="9">
        <v>4.4200125062351561E-2</v>
      </c>
      <c r="F751" s="9">
        <v>3.2791743251651129E-2</v>
      </c>
      <c r="G751" s="9">
        <v>4.9904315967701784E-2</v>
      </c>
      <c r="H751" s="9">
        <v>2.7087552346300905E-2</v>
      </c>
      <c r="I751">
        <f t="shared" si="22"/>
        <v>0</v>
      </c>
      <c r="J751" s="16">
        <f t="array" ref="J751">IFERROR(INDEX(I$2:I751,MATCH(2,1/(I$2:I751&lt;&gt;0))),0)</f>
        <v>2.5</v>
      </c>
      <c r="K751" s="16">
        <f t="shared" si="23"/>
        <v>2.1590909090909092</v>
      </c>
      <c r="L751" s="16">
        <f>IF(AND(I751&lt;&gt;0,SUM($B$1:I751)=SUM($B$1:I751)),ROW(),0)</f>
        <v>0</v>
      </c>
      <c r="M751" s="16">
        <f t="array" ref="M751">IF(ROW()-IFERROR(INDEX(L$2:L751,MATCH(2,1/(L$2:L751&lt;&gt;0))),0)&gt;22,22,ROW()-IFERROR(INDEX(L$2:L751,MATCH(2,1/(L$2:L751&lt;&gt;0))),0))</f>
        <v>3</v>
      </c>
    </row>
    <row r="752" spans="1:13">
      <c r="A752" s="5">
        <v>44566</v>
      </c>
      <c r="B752" s="9">
        <v>4.4603381207499737E-2</v>
      </c>
      <c r="C752" s="9">
        <v>3.8558006262732078E-2</v>
      </c>
      <c r="D752" s="9">
        <v>5.6833221549266628E-3</v>
      </c>
      <c r="E752" s="9">
        <v>4.4241328417658737E-2</v>
      </c>
      <c r="F752" s="9">
        <v>3.2874684107805419E-2</v>
      </c>
      <c r="G752" s="9">
        <v>4.9924650572585404E-2</v>
      </c>
      <c r="H752" s="9">
        <v>2.7191361952878752E-2</v>
      </c>
      <c r="I752">
        <f t="shared" si="22"/>
        <v>2.5</v>
      </c>
      <c r="J752" s="16">
        <f t="array" ref="J752">IFERROR(INDEX(I$2:I752,MATCH(2,1/(I$2:I752&lt;&gt;0))),0)</f>
        <v>2.5</v>
      </c>
      <c r="K752" s="16">
        <f t="shared" si="23"/>
        <v>2.5</v>
      </c>
      <c r="L752" s="16">
        <f>IF(AND(I752&lt;&gt;0,SUM($B$1:I752)=SUM($B$1:I752)),ROW(),0)</f>
        <v>752</v>
      </c>
      <c r="M752" s="16">
        <f t="array" ref="M752">IF(ROW()-IFERROR(INDEX(L$2:L752,MATCH(2,1/(L$2:L752&lt;&gt;0))),0)&gt;22,22,ROW()-IFERROR(INDEX(L$2:L752,MATCH(2,1/(L$2:L752&lt;&gt;0))),0))</f>
        <v>0</v>
      </c>
    </row>
    <row r="753" spans="1:13">
      <c r="A753" s="5">
        <v>44567</v>
      </c>
      <c r="B753" s="9">
        <v>4.4614271705557769E-2</v>
      </c>
      <c r="C753" s="9">
        <v>3.862024979843854E-2</v>
      </c>
      <c r="D753" s="9">
        <v>5.6676167456295419E-3</v>
      </c>
      <c r="E753" s="9">
        <v>4.4287866544068084E-2</v>
      </c>
      <c r="F753" s="9">
        <v>3.2952633052808995E-2</v>
      </c>
      <c r="G753" s="9">
        <v>4.9955483289697622E-2</v>
      </c>
      <c r="H753" s="9">
        <v>2.7285016307179458E-2</v>
      </c>
      <c r="I753">
        <f t="shared" si="22"/>
        <v>2.5</v>
      </c>
      <c r="J753" s="16">
        <f t="array" ref="J753">IFERROR(INDEX(I$2:I753,MATCH(2,1/(I$2:I753&lt;&gt;0))),0)</f>
        <v>2.5</v>
      </c>
      <c r="K753" s="16">
        <f t="shared" si="23"/>
        <v>2.5</v>
      </c>
      <c r="L753" s="16">
        <f>IF(AND(I753&lt;&gt;0,SUM($B$1:I753)=SUM($B$1:I753)),ROW(),0)</f>
        <v>753</v>
      </c>
      <c r="M753" s="16">
        <f t="array" ref="M753">IF(ROW()-IFERROR(INDEX(L$2:L753,MATCH(2,1/(L$2:L753&lt;&gt;0))),0)&gt;22,22,ROW()-IFERROR(INDEX(L$2:L753,MATCH(2,1/(L$2:L753&lt;&gt;0))),0))</f>
        <v>0</v>
      </c>
    </row>
    <row r="754" spans="1:13">
      <c r="A754" s="5">
        <v>44568</v>
      </c>
      <c r="B754" s="9">
        <v>4.4564027383772464E-2</v>
      </c>
      <c r="C754" s="9">
        <v>3.8686320685576439E-2</v>
      </c>
      <c r="D754" s="9">
        <v>5.6404277434079211E-3</v>
      </c>
      <c r="E754" s="9">
        <v>4.4326748428984361E-2</v>
      </c>
      <c r="F754" s="9">
        <v>3.3045892942168517E-2</v>
      </c>
      <c r="G754" s="9">
        <v>4.9967176172392283E-2</v>
      </c>
      <c r="H754" s="9">
        <v>2.7405465198760595E-2</v>
      </c>
      <c r="I754">
        <f t="shared" si="22"/>
        <v>2.5</v>
      </c>
      <c r="J754" s="16">
        <f t="array" ref="J754">IFERROR(INDEX(I$2:I754,MATCH(2,1/(I$2:I754&lt;&gt;0))),0)</f>
        <v>2.5</v>
      </c>
      <c r="K754" s="16">
        <f t="shared" si="23"/>
        <v>2.5</v>
      </c>
      <c r="L754" s="16">
        <f>IF(AND(I754&lt;&gt;0,SUM($B$1:I754)=SUM($B$1:I754)),ROW(),0)</f>
        <v>754</v>
      </c>
      <c r="M754" s="16">
        <f t="array" ref="M754">IF(ROW()-IFERROR(INDEX(L$2:L754,MATCH(2,1/(L$2:L754&lt;&gt;0))),0)&gt;22,22,ROW()-IFERROR(INDEX(L$2:L754,MATCH(2,1/(L$2:L754&lt;&gt;0))),0))</f>
        <v>0</v>
      </c>
    </row>
    <row r="755" spans="1:13">
      <c r="A755" s="5">
        <v>44571</v>
      </c>
      <c r="B755" s="9">
        <v>4.437173253039714E-2</v>
      </c>
      <c r="C755" s="9">
        <v>3.8754462414623381E-2</v>
      </c>
      <c r="D755" s="9">
        <v>5.6183278821760512E-3</v>
      </c>
      <c r="E755" s="9">
        <v>4.4372790296799434E-2</v>
      </c>
      <c r="F755" s="9">
        <v>3.3136134532447327E-2</v>
      </c>
      <c r="G755" s="9">
        <v>4.9991118178975481E-2</v>
      </c>
      <c r="H755" s="9">
        <v>2.751780665027128E-2</v>
      </c>
      <c r="I755">
        <f t="shared" si="22"/>
        <v>0</v>
      </c>
      <c r="J755" s="16">
        <f t="array" ref="J755">IFERROR(INDEX(I$2:I755,MATCH(2,1/(I$2:I755&lt;&gt;0))),0)</f>
        <v>2.5</v>
      </c>
      <c r="K755" s="16">
        <f t="shared" si="23"/>
        <v>2.3863636363636362</v>
      </c>
      <c r="L755" s="16">
        <f>IF(AND(I755&lt;&gt;0,SUM($B$1:I755)=SUM($B$1:I755)),ROW(),0)</f>
        <v>0</v>
      </c>
      <c r="M755" s="16">
        <f t="array" ref="M755">IF(ROW()-IFERROR(INDEX(L$2:L755,MATCH(2,1/(L$2:L755&lt;&gt;0))),0)&gt;22,22,ROW()-IFERROR(INDEX(L$2:L755,MATCH(2,1/(L$2:L755&lt;&gt;0))),0))</f>
        <v>1</v>
      </c>
    </row>
    <row r="756" spans="1:13">
      <c r="A756" s="5">
        <v>44572</v>
      </c>
      <c r="B756" s="9">
        <v>4.493752456687506E-2</v>
      </c>
      <c r="C756" s="9">
        <v>3.8822060358814962E-2</v>
      </c>
      <c r="D756" s="9">
        <v>5.6066745976931448E-3</v>
      </c>
      <c r="E756" s="9">
        <v>4.4428734956508106E-2</v>
      </c>
      <c r="F756" s="9">
        <v>3.3215385761121818E-2</v>
      </c>
      <c r="G756" s="9">
        <v>5.003540955420125E-2</v>
      </c>
      <c r="H756" s="9">
        <v>2.7608711163428674E-2</v>
      </c>
      <c r="I756">
        <f t="shared" si="22"/>
        <v>2.5</v>
      </c>
      <c r="J756" s="16">
        <f t="array" ref="J756">IFERROR(INDEX(I$2:I756,MATCH(2,1/(I$2:I756&lt;&gt;0))),0)</f>
        <v>2.5</v>
      </c>
      <c r="K756" s="16">
        <f t="shared" si="23"/>
        <v>2.5</v>
      </c>
      <c r="L756" s="16">
        <f>IF(AND(I756&lt;&gt;0,SUM($B$1:I756)=SUM($B$1:I756)),ROW(),0)</f>
        <v>756</v>
      </c>
      <c r="M756" s="16">
        <f t="array" ref="M756">IF(ROW()-IFERROR(INDEX(L$2:L756,MATCH(2,1/(L$2:L756&lt;&gt;0))),0)&gt;22,22,ROW()-IFERROR(INDEX(L$2:L756,MATCH(2,1/(L$2:L756&lt;&gt;0))),0))</f>
        <v>0</v>
      </c>
    </row>
    <row r="757" spans="1:13">
      <c r="A757" s="5">
        <v>44573</v>
      </c>
      <c r="B757" s="9">
        <v>4.4585444768080879E-2</v>
      </c>
      <c r="C757" s="9">
        <v>3.8889311737227539E-2</v>
      </c>
      <c r="D757" s="9">
        <v>5.592033662253219E-3</v>
      </c>
      <c r="E757" s="9">
        <v>4.4481345399480759E-2</v>
      </c>
      <c r="F757" s="9">
        <v>3.3297278074974318E-2</v>
      </c>
      <c r="G757" s="9">
        <v>5.007337906173398E-2</v>
      </c>
      <c r="H757" s="9">
        <v>2.7705244412721101E-2</v>
      </c>
      <c r="I757">
        <f t="shared" si="22"/>
        <v>2.5</v>
      </c>
      <c r="J757" s="16">
        <f t="array" ref="J757">IFERROR(INDEX(I$2:I757,MATCH(2,1/(I$2:I757&lt;&gt;0))),0)</f>
        <v>2.5</v>
      </c>
      <c r="K757" s="16">
        <f t="shared" si="23"/>
        <v>2.5</v>
      </c>
      <c r="L757" s="16">
        <f>IF(AND(I757&lt;&gt;0,SUM($B$1:I757)=SUM($B$1:I757)),ROW(),0)</f>
        <v>757</v>
      </c>
      <c r="M757" s="16">
        <f t="array" ref="M757">IF(ROW()-IFERROR(INDEX(L$2:L757,MATCH(2,1/(L$2:L757&lt;&gt;0))),0)&gt;22,22,ROW()-IFERROR(INDEX(L$2:L757,MATCH(2,1/(L$2:L757&lt;&gt;0))),0))</f>
        <v>0</v>
      </c>
    </row>
    <row r="758" spans="1:13">
      <c r="A758" s="5">
        <v>44574</v>
      </c>
      <c r="B758" s="9">
        <v>4.5412376660864007E-2</v>
      </c>
      <c r="C758" s="9">
        <v>3.8957945576800254E-2</v>
      </c>
      <c r="D758" s="9">
        <v>5.5678540268124183E-3</v>
      </c>
      <c r="E758" s="9">
        <v>4.4525799603612672E-2</v>
      </c>
      <c r="F758" s="9">
        <v>3.3390091549987837E-2</v>
      </c>
      <c r="G758" s="9">
        <v>5.0093653630425089E-2</v>
      </c>
      <c r="H758" s="9">
        <v>2.7822237523175419E-2</v>
      </c>
      <c r="I758">
        <f t="shared" si="22"/>
        <v>2.5</v>
      </c>
      <c r="J758" s="16">
        <f t="array" ref="J758">IFERROR(INDEX(I$2:I758,MATCH(2,1/(I$2:I758&lt;&gt;0))),0)</f>
        <v>2.5</v>
      </c>
      <c r="K758" s="16">
        <f t="shared" si="23"/>
        <v>2.5</v>
      </c>
      <c r="L758" s="16">
        <f>IF(AND(I758&lt;&gt;0,SUM($B$1:I758)=SUM($B$1:I758)),ROW(),0)</f>
        <v>758</v>
      </c>
      <c r="M758" s="16">
        <f t="array" ref="M758">IF(ROW()-IFERROR(INDEX(L$2:L758,MATCH(2,1/(L$2:L758&lt;&gt;0))),0)&gt;22,22,ROW()-IFERROR(INDEX(L$2:L758,MATCH(2,1/(L$2:L758&lt;&gt;0))),0))</f>
        <v>0</v>
      </c>
    </row>
    <row r="759" spans="1:13">
      <c r="A759" s="5">
        <v>44575</v>
      </c>
      <c r="B759" s="9">
        <v>4.6270459104492748E-2</v>
      </c>
      <c r="C759" s="9">
        <v>3.9028330730146665E-2</v>
      </c>
      <c r="D759" s="9">
        <v>5.5487090732170745E-3</v>
      </c>
      <c r="E759" s="9">
        <v>4.4577039803363742E-2</v>
      </c>
      <c r="F759" s="9">
        <v>3.3479621656929588E-2</v>
      </c>
      <c r="G759" s="9">
        <v>5.0125748876580813E-2</v>
      </c>
      <c r="H759" s="9">
        <v>2.7930912583712518E-2</v>
      </c>
      <c r="I759">
        <f t="shared" si="22"/>
        <v>2.5</v>
      </c>
      <c r="J759" s="16">
        <f t="array" ref="J759">IFERROR(INDEX(I$2:I759,MATCH(2,1/(I$2:I759&lt;&gt;0))),0)</f>
        <v>2.5</v>
      </c>
      <c r="K759" s="16">
        <f t="shared" si="23"/>
        <v>2.5</v>
      </c>
      <c r="L759" s="16">
        <f>IF(AND(I759&lt;&gt;0,SUM($B$1:I759)=SUM($B$1:I759)),ROW(),0)</f>
        <v>759</v>
      </c>
      <c r="M759" s="16">
        <f t="array" ref="M759">IF(ROW()-IFERROR(INDEX(L$2:L759,MATCH(2,1/(L$2:L759&lt;&gt;0))),0)&gt;22,22,ROW()-IFERROR(INDEX(L$2:L759,MATCH(2,1/(L$2:L759&lt;&gt;0))),0))</f>
        <v>0</v>
      </c>
    </row>
    <row r="760" spans="1:13">
      <c r="A760" s="5">
        <v>44578</v>
      </c>
      <c r="B760" s="9">
        <v>4.6043103114945333E-2</v>
      </c>
      <c r="C760" s="9">
        <v>3.9098740576021931E-2</v>
      </c>
      <c r="D760" s="9">
        <v>5.526235325878843E-3</v>
      </c>
      <c r="E760" s="9">
        <v>4.4624975901900774E-2</v>
      </c>
      <c r="F760" s="9">
        <v>3.3572505250143089E-2</v>
      </c>
      <c r="G760" s="9">
        <v>5.0151211227779616E-2</v>
      </c>
      <c r="H760" s="9">
        <v>2.8046269924264247E-2</v>
      </c>
      <c r="I760">
        <f t="shared" si="22"/>
        <v>2.5</v>
      </c>
      <c r="J760" s="16">
        <f t="array" ref="J760">IFERROR(INDEX(I$2:I760,MATCH(2,1/(I$2:I760&lt;&gt;0))),0)</f>
        <v>2.5</v>
      </c>
      <c r="K760" s="16">
        <f t="shared" si="23"/>
        <v>2.5</v>
      </c>
      <c r="L760" s="16">
        <f>IF(AND(I760&lt;&gt;0,SUM($B$1:I760)=SUM($B$1:I760)),ROW(),0)</f>
        <v>760</v>
      </c>
      <c r="M760" s="16">
        <f t="array" ref="M760">IF(ROW()-IFERROR(INDEX(L$2:L760,MATCH(2,1/(L$2:L760&lt;&gt;0))),0)&gt;22,22,ROW()-IFERROR(INDEX(L$2:L760,MATCH(2,1/(L$2:L760&lt;&gt;0))),0))</f>
        <v>0</v>
      </c>
    </row>
    <row r="761" spans="1:13">
      <c r="A761" s="5">
        <v>44579</v>
      </c>
      <c r="B761" s="9">
        <v>4.5537049772554065E-2</v>
      </c>
      <c r="C761" s="9">
        <v>3.9173952321472902E-2</v>
      </c>
      <c r="D761" s="9">
        <v>5.503222859259093E-3</v>
      </c>
      <c r="E761" s="9">
        <v>4.4677175180731998E-2</v>
      </c>
      <c r="F761" s="9">
        <v>3.3670729462213805E-2</v>
      </c>
      <c r="G761" s="9">
        <v>5.0180398039991088E-2</v>
      </c>
      <c r="H761" s="9">
        <v>2.8167506602954716E-2</v>
      </c>
      <c r="I761">
        <f t="shared" si="22"/>
        <v>2.5</v>
      </c>
      <c r="J761" s="16">
        <f t="array" ref="J761">IFERROR(INDEX(I$2:I761,MATCH(2,1/(I$2:I761&lt;&gt;0))),0)</f>
        <v>2.5</v>
      </c>
      <c r="K761" s="16">
        <f t="shared" si="23"/>
        <v>2.5</v>
      </c>
      <c r="L761" s="16">
        <f>IF(AND(I761&lt;&gt;0,SUM($B$1:I761)=SUM($B$1:I761)),ROW(),0)</f>
        <v>761</v>
      </c>
      <c r="M761" s="16">
        <f t="array" ref="M761">IF(ROW()-IFERROR(INDEX(L$2:L761,MATCH(2,1/(L$2:L761&lt;&gt;0))),0)&gt;22,22,ROW()-IFERROR(INDEX(L$2:L761,MATCH(2,1/(L$2:L761&lt;&gt;0))),0))</f>
        <v>0</v>
      </c>
    </row>
    <row r="762" spans="1:13">
      <c r="A762" s="5">
        <v>44580</v>
      </c>
      <c r="B762" s="9">
        <v>4.6279414587094565E-2</v>
      </c>
      <c r="C762" s="9">
        <v>3.9247905882576165E-2</v>
      </c>
      <c r="D762" s="9">
        <v>5.4846891250489799E-3</v>
      </c>
      <c r="E762" s="9">
        <v>4.4732595007625144E-2</v>
      </c>
      <c r="F762" s="9">
        <v>3.3763216757527185E-2</v>
      </c>
      <c r="G762" s="9">
        <v>5.0217284132674123E-2</v>
      </c>
      <c r="H762" s="9">
        <v>2.8278527632478206E-2</v>
      </c>
      <c r="I762">
        <f t="shared" si="22"/>
        <v>2.5</v>
      </c>
      <c r="J762" s="16">
        <f t="array" ref="J762">IFERROR(INDEX(I$2:I762,MATCH(2,1/(I$2:I762&lt;&gt;0))),0)</f>
        <v>2.5</v>
      </c>
      <c r="K762" s="16">
        <f t="shared" si="23"/>
        <v>2.5</v>
      </c>
      <c r="L762" s="16">
        <f>IF(AND(I762&lt;&gt;0,SUM($B$1:I762)=SUM($B$1:I762)),ROW(),0)</f>
        <v>762</v>
      </c>
      <c r="M762" s="16">
        <f t="array" ref="M762">IF(ROW()-IFERROR(INDEX(L$2:L762,MATCH(2,1/(L$2:L762&lt;&gt;0))),0)&gt;22,22,ROW()-IFERROR(INDEX(L$2:L762,MATCH(2,1/(L$2:L762&lt;&gt;0))),0))</f>
        <v>0</v>
      </c>
    </row>
    <row r="763" spans="1:13">
      <c r="A763" s="5">
        <v>44581</v>
      </c>
      <c r="B763" s="9">
        <v>4.6097289842729039E-2</v>
      </c>
      <c r="C763" s="9">
        <v>3.9330250549304779E-2</v>
      </c>
      <c r="D763" s="9">
        <v>5.4766305298876595E-3</v>
      </c>
      <c r="E763" s="9">
        <v>4.4806881079192437E-2</v>
      </c>
      <c r="F763" s="9">
        <v>3.3853620019417122E-2</v>
      </c>
      <c r="G763" s="9">
        <v>5.0283511609080095E-2</v>
      </c>
      <c r="H763" s="9">
        <v>2.837698948952946E-2</v>
      </c>
      <c r="I763">
        <f t="shared" si="22"/>
        <v>2.5</v>
      </c>
      <c r="J763" s="16">
        <f t="array" ref="J763">IFERROR(INDEX(I$2:I763,MATCH(2,1/(I$2:I763&lt;&gt;0))),0)</f>
        <v>2.5</v>
      </c>
      <c r="K763" s="16">
        <f t="shared" si="23"/>
        <v>2.5</v>
      </c>
      <c r="L763" s="16">
        <f>IF(AND(I763&lt;&gt;0,SUM($B$1:I763)=SUM($B$1:I763)),ROW(),0)</f>
        <v>763</v>
      </c>
      <c r="M763" s="16">
        <f t="array" ref="M763">IF(ROW()-IFERROR(INDEX(L$2:L763,MATCH(2,1/(L$2:L763&lt;&gt;0))),0)&gt;22,22,ROW()-IFERROR(INDEX(L$2:L763,MATCH(2,1/(L$2:L763&lt;&gt;0))),0))</f>
        <v>0</v>
      </c>
    </row>
    <row r="764" spans="1:13">
      <c r="A764" s="5">
        <v>44582</v>
      </c>
      <c r="B764" s="9">
        <v>4.6850478185540098E-2</v>
      </c>
      <c r="C764" s="9">
        <v>3.9407359067887796E-2</v>
      </c>
      <c r="D764" s="9">
        <v>5.4677351172298496E-3</v>
      </c>
      <c r="E764" s="9">
        <v>4.4875094185117648E-2</v>
      </c>
      <c r="F764" s="9">
        <v>3.3939623950657943E-2</v>
      </c>
      <c r="G764" s="9">
        <v>5.0342829302347493E-2</v>
      </c>
      <c r="H764" s="9">
        <v>2.8471888833428098E-2</v>
      </c>
      <c r="I764">
        <f t="shared" si="22"/>
        <v>2.5</v>
      </c>
      <c r="J764" s="16">
        <f t="array" ref="J764">IFERROR(INDEX(I$2:I764,MATCH(2,1/(I$2:I764&lt;&gt;0))),0)</f>
        <v>2.5</v>
      </c>
      <c r="K764" s="16">
        <f t="shared" si="23"/>
        <v>2.5</v>
      </c>
      <c r="L764" s="16">
        <f>IF(AND(I764&lt;&gt;0,SUM($B$1:I764)=SUM($B$1:I764)),ROW(),0)</f>
        <v>764</v>
      </c>
      <c r="M764" s="16">
        <f t="array" ref="M764">IF(ROW()-IFERROR(INDEX(L$2:L764,MATCH(2,1/(L$2:L764&lt;&gt;0))),0)&gt;22,22,ROW()-IFERROR(INDEX(L$2:L764,MATCH(2,1/(L$2:L764&lt;&gt;0))),0))</f>
        <v>0</v>
      </c>
    </row>
    <row r="765" spans="1:13">
      <c r="A765" s="5">
        <v>44585</v>
      </c>
      <c r="B765" s="9">
        <v>4.7078266674164419E-2</v>
      </c>
      <c r="C765" s="9">
        <v>3.9489226253733939E-2</v>
      </c>
      <c r="D765" s="9">
        <v>5.4638877281873166E-3</v>
      </c>
      <c r="E765" s="9">
        <v>4.4953113981921256E-2</v>
      </c>
      <c r="F765" s="9">
        <v>3.4025338525546622E-2</v>
      </c>
      <c r="G765" s="9">
        <v>5.0417001710108572E-2</v>
      </c>
      <c r="H765" s="9">
        <v>2.8561450797359306E-2</v>
      </c>
      <c r="I765">
        <f t="shared" si="22"/>
        <v>2.5</v>
      </c>
      <c r="J765" s="16">
        <f t="array" ref="J765">IFERROR(INDEX(I$2:I765,MATCH(2,1/(I$2:I765&lt;&gt;0))),0)</f>
        <v>2.5</v>
      </c>
      <c r="K765" s="16">
        <f t="shared" si="23"/>
        <v>2.5</v>
      </c>
      <c r="L765" s="16">
        <f>IF(AND(I765&lt;&gt;0,SUM($B$1:I765)=SUM($B$1:I765)),ROW(),0)</f>
        <v>765</v>
      </c>
      <c r="M765" s="16">
        <f t="array" ref="M765">IF(ROW()-IFERROR(INDEX(L$2:L765,MATCH(2,1/(L$2:L765&lt;&gt;0))),0)&gt;22,22,ROW()-IFERROR(INDEX(L$2:L765,MATCH(2,1/(L$2:L765&lt;&gt;0))),0))</f>
        <v>0</v>
      </c>
    </row>
    <row r="766" spans="1:13">
      <c r="A766" s="5">
        <v>44586</v>
      </c>
      <c r="B766" s="9">
        <v>4.9045801152377305E-2</v>
      </c>
      <c r="C766" s="9">
        <v>3.9570190310622512E-2</v>
      </c>
      <c r="D766" s="9">
        <v>5.4723713296318385E-3</v>
      </c>
      <c r="E766" s="9">
        <v>4.5042561640254351E-2</v>
      </c>
      <c r="F766" s="9">
        <v>3.4097818980990673E-2</v>
      </c>
      <c r="G766" s="9">
        <v>5.0514932969886191E-2</v>
      </c>
      <c r="H766" s="9">
        <v>2.8625447651358833E-2</v>
      </c>
      <c r="I766">
        <f t="shared" si="22"/>
        <v>2.5</v>
      </c>
      <c r="J766" s="16">
        <f t="array" ref="J766">IFERROR(INDEX(I$2:I766,MATCH(2,1/(I$2:I766&lt;&gt;0))),0)</f>
        <v>2.5</v>
      </c>
      <c r="K766" s="16">
        <f t="shared" si="23"/>
        <v>2.5</v>
      </c>
      <c r="L766" s="16">
        <f>IF(AND(I766&lt;&gt;0,SUM($B$1:I766)=SUM($B$1:I766)),ROW(),0)</f>
        <v>766</v>
      </c>
      <c r="M766" s="16">
        <f t="array" ref="M766">IF(ROW()-IFERROR(INDEX(L$2:L766,MATCH(2,1/(L$2:L766&lt;&gt;0))),0)&gt;22,22,ROW()-IFERROR(INDEX(L$2:L766,MATCH(2,1/(L$2:L766&lt;&gt;0))),0))</f>
        <v>0</v>
      </c>
    </row>
    <row r="767" spans="1:13">
      <c r="A767" s="5">
        <v>44587</v>
      </c>
      <c r="B767" s="9">
        <v>4.8376086275897373E-2</v>
      </c>
      <c r="C767" s="9">
        <v>3.9649876434103525E-2</v>
      </c>
      <c r="D767" s="9">
        <v>5.4827784622362465E-3</v>
      </c>
      <c r="E767" s="9">
        <v>4.5132654896339774E-2</v>
      </c>
      <c r="F767" s="9">
        <v>3.4167097971867275E-2</v>
      </c>
      <c r="G767" s="9">
        <v>5.0615433358576017E-2</v>
      </c>
      <c r="H767" s="9">
        <v>2.8684319509631032E-2</v>
      </c>
      <c r="I767">
        <f t="shared" si="22"/>
        <v>2.5</v>
      </c>
      <c r="J767" s="16">
        <f t="array" ref="J767">IFERROR(INDEX(I$2:I767,MATCH(2,1/(I$2:I767&lt;&gt;0))),0)</f>
        <v>2.5</v>
      </c>
      <c r="K767" s="16">
        <f t="shared" si="23"/>
        <v>2.5</v>
      </c>
      <c r="L767" s="16">
        <f>IF(AND(I767&lt;&gt;0,SUM($B$1:I767)=SUM($B$1:I767)),ROW(),0)</f>
        <v>767</v>
      </c>
      <c r="M767" s="16">
        <f t="array" ref="M767">IF(ROW()-IFERROR(INDEX(L$2:L767,MATCH(2,1/(L$2:L767&lt;&gt;0))),0)&gt;22,22,ROW()-IFERROR(INDEX(L$2:L767,MATCH(2,1/(L$2:L767&lt;&gt;0))),0))</f>
        <v>0</v>
      </c>
    </row>
    <row r="768" spans="1:13">
      <c r="A768" s="5">
        <v>44588</v>
      </c>
      <c r="B768" s="9">
        <v>4.9424822370217544E-2</v>
      </c>
      <c r="C768" s="9">
        <v>3.9730736375696414E-2</v>
      </c>
      <c r="D768" s="9">
        <v>5.4918171253414893E-3</v>
      </c>
      <c r="E768" s="9">
        <v>4.5222553501037904E-2</v>
      </c>
      <c r="F768" s="9">
        <v>3.4238919250354924E-2</v>
      </c>
      <c r="G768" s="9">
        <v>5.0714370626379394E-2</v>
      </c>
      <c r="H768" s="9">
        <v>2.8747102125013434E-2</v>
      </c>
      <c r="I768">
        <f t="shared" si="22"/>
        <v>2.5</v>
      </c>
      <c r="J768" s="16">
        <f t="array" ref="J768">IFERROR(INDEX(I$2:I768,MATCH(2,1/(I$2:I768&lt;&gt;0))),0)</f>
        <v>2.5</v>
      </c>
      <c r="K768" s="16">
        <f t="shared" si="23"/>
        <v>2.5</v>
      </c>
      <c r="L768" s="16">
        <f>IF(AND(I768&lt;&gt;0,SUM($B$1:I768)=SUM($B$1:I768)),ROW(),0)</f>
        <v>768</v>
      </c>
      <c r="M768" s="16">
        <f t="array" ref="M768">IF(ROW()-IFERROR(INDEX(L$2:L768,MATCH(2,1/(L$2:L768&lt;&gt;0))),0)&gt;22,22,ROW()-IFERROR(INDEX(L$2:L768,MATCH(2,1/(L$2:L768&lt;&gt;0))),0))</f>
        <v>0</v>
      </c>
    </row>
    <row r="769" spans="1:13">
      <c r="A769" s="5">
        <v>44589</v>
      </c>
      <c r="B769" s="9">
        <v>5.0223178672919908E-2</v>
      </c>
      <c r="C769" s="9">
        <v>3.980566371668634E-2</v>
      </c>
      <c r="D769" s="9">
        <v>5.482356910913963E-3</v>
      </c>
      <c r="E769" s="9">
        <v>4.5288020627600303E-2</v>
      </c>
      <c r="F769" s="9">
        <v>3.4323306805772377E-2</v>
      </c>
      <c r="G769" s="9">
        <v>5.0770377538514266E-2</v>
      </c>
      <c r="H769" s="9">
        <v>2.8840949894858414E-2</v>
      </c>
      <c r="I769">
        <f t="shared" si="22"/>
        <v>2.5</v>
      </c>
      <c r="J769" s="16">
        <f t="array" ref="J769">IFERROR(INDEX(I$2:I769,MATCH(2,1/(I$2:I769&lt;&gt;0))),0)</f>
        <v>2.5</v>
      </c>
      <c r="K769" s="16">
        <f t="shared" si="23"/>
        <v>2.5</v>
      </c>
      <c r="L769" s="16">
        <f>IF(AND(I769&lt;&gt;0,SUM($B$1:I769)=SUM($B$1:I769)),ROW(),0)</f>
        <v>769</v>
      </c>
      <c r="M769" s="16">
        <f t="array" ref="M769">IF(ROW()-IFERROR(INDEX(L$2:L769,MATCH(2,1/(L$2:L769&lt;&gt;0))),0)&gt;22,22,ROW()-IFERROR(INDEX(L$2:L769,MATCH(2,1/(L$2:L769&lt;&gt;0))),0))</f>
        <v>0</v>
      </c>
    </row>
    <row r="770" spans="1:13">
      <c r="A770" s="5">
        <v>44590</v>
      </c>
      <c r="B770" s="9">
        <v>5.0286178672919908E-2</v>
      </c>
      <c r="C770" s="9">
        <v>3.9878595441761144E-2</v>
      </c>
      <c r="D770" s="9">
        <v>5.4687894362534656E-3</v>
      </c>
      <c r="E770" s="9">
        <v>4.534738487801461E-2</v>
      </c>
      <c r="F770" s="9">
        <v>3.4409806005507679E-2</v>
      </c>
      <c r="G770" s="9">
        <v>5.0816174314268076E-2</v>
      </c>
      <c r="H770" s="9">
        <v>2.8941016569254213E-2</v>
      </c>
      <c r="I770">
        <f t="shared" si="22"/>
        <v>2.5</v>
      </c>
      <c r="J770" s="16">
        <f t="array" ref="J770">IFERROR(INDEX(I$2:I770,MATCH(2,1/(I$2:I770&lt;&gt;0))),0)</f>
        <v>2.5</v>
      </c>
      <c r="K770" s="16">
        <f t="shared" si="23"/>
        <v>2.5</v>
      </c>
      <c r="L770" s="16">
        <f>IF(AND(I770&lt;&gt;0,SUM($B$1:I770)=SUM($B$1:I770)),ROW(),0)</f>
        <v>770</v>
      </c>
      <c r="M770" s="16">
        <f t="array" ref="M770">IF(ROW()-IFERROR(INDEX(L$2:L770,MATCH(2,1/(L$2:L770&lt;&gt;0))),0)&gt;22,22,ROW()-IFERROR(INDEX(L$2:L770,MATCH(2,1/(L$2:L770&lt;&gt;0))),0))</f>
        <v>0</v>
      </c>
    </row>
    <row r="771" spans="1:13">
      <c r="A771" s="5">
        <v>44591</v>
      </c>
      <c r="B771" s="9">
        <v>5.0411178672919901E-2</v>
      </c>
      <c r="C771" s="9">
        <v>3.994620586808148E-2</v>
      </c>
      <c r="D771" s="9">
        <v>5.4547107105566844E-3</v>
      </c>
      <c r="E771" s="9">
        <v>4.5400916578638165E-2</v>
      </c>
      <c r="F771" s="9">
        <v>3.4491495157524796E-2</v>
      </c>
      <c r="G771" s="9">
        <v>5.0855627289194849E-2</v>
      </c>
      <c r="H771" s="9">
        <v>2.9036784446968111E-2</v>
      </c>
      <c r="I771">
        <f t="shared" ref="I771:I834" si="24">IF(B771&gt;G771,5,IF(B771&gt;E771,2.5,IF(B771&lt;H771,-5,IF(B771&lt;F771,-2.5,0))))</f>
        <v>2.5</v>
      </c>
      <c r="J771" s="16">
        <f t="array" ref="J771">IFERROR(INDEX(I$2:I771,MATCH(2,1/(I$2:I771&lt;&gt;0))),0)</f>
        <v>2.5</v>
      </c>
      <c r="K771" s="16">
        <f t="shared" ref="K771:K834" si="25">IF(J771=0,0,IF(J771&lt;0,-1*(ABS(J771)-M771*ABS(J771)/22),J771-M771*J771/22))</f>
        <v>2.5</v>
      </c>
      <c r="L771" s="16">
        <f>IF(AND(I771&lt;&gt;0,SUM($B$1:I771)=SUM($B$1:I771)),ROW(),0)</f>
        <v>771</v>
      </c>
      <c r="M771" s="16">
        <f t="array" ref="M771">IF(ROW()-IFERROR(INDEX(L$2:L771,MATCH(2,1/(L$2:L771&lt;&gt;0))),0)&gt;22,22,ROW()-IFERROR(INDEX(L$2:L771,MATCH(2,1/(L$2:L771&lt;&gt;0))),0))</f>
        <v>0</v>
      </c>
    </row>
    <row r="772" spans="1:13">
      <c r="A772" s="5">
        <v>44599</v>
      </c>
      <c r="B772" s="9">
        <v>4.8441326239084162E-2</v>
      </c>
      <c r="C772" s="9">
        <v>4.0013808974451975E-2</v>
      </c>
      <c r="D772" s="9">
        <v>5.4380545965858947E-3</v>
      </c>
      <c r="E772" s="9">
        <v>4.5451863571037872E-2</v>
      </c>
      <c r="F772" s="9">
        <v>3.4575754377866079E-2</v>
      </c>
      <c r="G772" s="9">
        <v>5.0889918167623768E-2</v>
      </c>
      <c r="H772" s="9">
        <v>2.9137699781280186E-2</v>
      </c>
      <c r="I772">
        <f t="shared" si="24"/>
        <v>2.5</v>
      </c>
      <c r="J772" s="16">
        <f t="array" ref="J772">IFERROR(INDEX(I$2:I772,MATCH(2,1/(I$2:I772&lt;&gt;0))),0)</f>
        <v>2.5</v>
      </c>
      <c r="K772" s="16">
        <f t="shared" si="25"/>
        <v>2.5</v>
      </c>
      <c r="L772" s="16">
        <f>IF(AND(I772&lt;&gt;0,SUM($B$1:I772)=SUM($B$1:I772)),ROW(),0)</f>
        <v>772</v>
      </c>
      <c r="M772" s="16">
        <f t="array" ref="M772">IF(ROW()-IFERROR(INDEX(L$2:L772,MATCH(2,1/(L$2:L772&lt;&gt;0))),0)&gt;22,22,ROW()-IFERROR(INDEX(L$2:L772,MATCH(2,1/(L$2:L772&lt;&gt;0))),0))</f>
        <v>0</v>
      </c>
    </row>
    <row r="773" spans="1:13">
      <c r="A773" s="5">
        <v>44600</v>
      </c>
      <c r="B773" s="9">
        <v>4.7939975398834947E-2</v>
      </c>
      <c r="C773" s="9">
        <v>4.0080143148678818E-2</v>
      </c>
      <c r="D773" s="9">
        <v>5.4207487569875677E-3</v>
      </c>
      <c r="E773" s="9">
        <v>4.5500891905666384E-2</v>
      </c>
      <c r="F773" s="9">
        <v>3.4659394391691252E-2</v>
      </c>
      <c r="G773" s="9">
        <v>5.092164066265395E-2</v>
      </c>
      <c r="H773" s="9">
        <v>2.9238645634703683E-2</v>
      </c>
      <c r="I773">
        <f t="shared" si="24"/>
        <v>2.5</v>
      </c>
      <c r="J773" s="16">
        <f t="array" ref="J773">IFERROR(INDEX(I$2:I773,MATCH(2,1/(I$2:I773&lt;&gt;0))),0)</f>
        <v>2.5</v>
      </c>
      <c r="K773" s="16">
        <f t="shared" si="25"/>
        <v>2.5</v>
      </c>
      <c r="L773" s="16">
        <f>IF(AND(I773&lt;&gt;0,SUM($B$1:I773)=SUM($B$1:I773)),ROW(),0)</f>
        <v>773</v>
      </c>
      <c r="M773" s="16">
        <f t="array" ref="M773">IF(ROW()-IFERROR(INDEX(L$2:L773,MATCH(2,1/(L$2:L773&lt;&gt;0))),0)&gt;22,22,ROW()-IFERROR(INDEX(L$2:L773,MATCH(2,1/(L$2:L773&lt;&gt;0))),0))</f>
        <v>0</v>
      </c>
    </row>
    <row r="774" spans="1:13">
      <c r="A774" s="5">
        <v>44601</v>
      </c>
      <c r="B774" s="9">
        <v>4.7226387035534202E-2</v>
      </c>
      <c r="C774" s="9">
        <v>4.0153054718564507E-2</v>
      </c>
      <c r="D774" s="9">
        <v>5.4008176174399651E-3</v>
      </c>
      <c r="E774" s="9">
        <v>4.555387233600447E-2</v>
      </c>
      <c r="F774" s="9">
        <v>3.4752237101124545E-2</v>
      </c>
      <c r="G774" s="9">
        <v>5.0954689953444439E-2</v>
      </c>
      <c r="H774" s="9">
        <v>2.9351419483684575E-2</v>
      </c>
      <c r="I774">
        <f t="shared" si="24"/>
        <v>2.5</v>
      </c>
      <c r="J774" s="16">
        <f t="array" ref="J774">IFERROR(INDEX(I$2:I774,MATCH(2,1/(I$2:I774&lt;&gt;0))),0)</f>
        <v>2.5</v>
      </c>
      <c r="K774" s="16">
        <f t="shared" si="25"/>
        <v>2.5</v>
      </c>
      <c r="L774" s="16">
        <f>IF(AND(I774&lt;&gt;0,SUM($B$1:I774)=SUM($B$1:I774)),ROW(),0)</f>
        <v>774</v>
      </c>
      <c r="M774" s="16">
        <f t="array" ref="M774">IF(ROW()-IFERROR(INDEX(L$2:L774,MATCH(2,1/(L$2:L774&lt;&gt;0))),0)&gt;22,22,ROW()-IFERROR(INDEX(L$2:L774,MATCH(2,1/(L$2:L774&lt;&gt;0))),0))</f>
        <v>0</v>
      </c>
    </row>
    <row r="775" spans="1:13">
      <c r="A775" s="5">
        <v>44602</v>
      </c>
      <c r="B775" s="9">
        <v>4.7088511075337514E-2</v>
      </c>
      <c r="C775" s="9">
        <v>4.0229439016233159E-2</v>
      </c>
      <c r="D775" s="9">
        <v>5.3681801738436306E-3</v>
      </c>
      <c r="E775" s="9">
        <v>4.5597619190076794E-2</v>
      </c>
      <c r="F775" s="9">
        <v>3.4861258842389525E-2</v>
      </c>
      <c r="G775" s="9">
        <v>5.0965799363920421E-2</v>
      </c>
      <c r="H775" s="9">
        <v>2.9493078668545898E-2</v>
      </c>
      <c r="I775">
        <f t="shared" si="24"/>
        <v>2.5</v>
      </c>
      <c r="J775" s="16">
        <f t="array" ref="J775">IFERROR(INDEX(I$2:I775,MATCH(2,1/(I$2:I775&lt;&gt;0))),0)</f>
        <v>2.5</v>
      </c>
      <c r="K775" s="16">
        <f t="shared" si="25"/>
        <v>2.5</v>
      </c>
      <c r="L775" s="16">
        <f>IF(AND(I775&lt;&gt;0,SUM($B$1:I775)=SUM($B$1:I775)),ROW(),0)</f>
        <v>775</v>
      </c>
      <c r="M775" s="16">
        <f t="array" ref="M775">IF(ROW()-IFERROR(INDEX(L$2:L775,MATCH(2,1/(L$2:L775&lt;&gt;0))),0)&gt;22,22,ROW()-IFERROR(INDEX(L$2:L775,MATCH(2,1/(L$2:L775&lt;&gt;0))),0))</f>
        <v>0</v>
      </c>
    </row>
    <row r="776" spans="1:13">
      <c r="A776" s="5">
        <v>44603</v>
      </c>
      <c r="B776" s="9">
        <v>4.6922278039420548E-2</v>
      </c>
      <c r="C776" s="9">
        <v>4.0307621384991742E-2</v>
      </c>
      <c r="D776" s="9">
        <v>5.324459174312718E-3</v>
      </c>
      <c r="E776" s="9">
        <v>4.5632080559304462E-2</v>
      </c>
      <c r="F776" s="9">
        <v>3.4983162210679021E-2</v>
      </c>
      <c r="G776" s="9">
        <v>5.0956539733617176E-2</v>
      </c>
      <c r="H776" s="9">
        <v>2.9658703036366307E-2</v>
      </c>
      <c r="I776">
        <f t="shared" si="24"/>
        <v>2.5</v>
      </c>
      <c r="J776" s="16">
        <f t="array" ref="J776">IFERROR(INDEX(I$2:I776,MATCH(2,1/(I$2:I776&lt;&gt;0))),0)</f>
        <v>2.5</v>
      </c>
      <c r="K776" s="16">
        <f t="shared" si="25"/>
        <v>2.5</v>
      </c>
      <c r="L776" s="16">
        <f>IF(AND(I776&lt;&gt;0,SUM($B$1:I776)=SUM($B$1:I776)),ROW(),0)</f>
        <v>776</v>
      </c>
      <c r="M776" s="16">
        <f t="array" ref="M776">IF(ROW()-IFERROR(INDEX(L$2:L776,MATCH(2,1/(L$2:L776&lt;&gt;0))),0)&gt;22,22,ROW()-IFERROR(INDEX(L$2:L776,MATCH(2,1/(L$2:L776&lt;&gt;0))),0))</f>
        <v>0</v>
      </c>
    </row>
    <row r="777" spans="1:13">
      <c r="A777" s="5">
        <v>44606</v>
      </c>
      <c r="B777" s="9">
        <v>4.7751451042909787E-2</v>
      </c>
      <c r="C777" s="9">
        <v>4.0389777260580406E-2</v>
      </c>
      <c r="D777" s="9">
        <v>5.2700368327191069E-3</v>
      </c>
      <c r="E777" s="9">
        <v>4.5659814093299514E-2</v>
      </c>
      <c r="F777" s="9">
        <v>3.5119740427861298E-2</v>
      </c>
      <c r="G777" s="9">
        <v>5.0929850926018622E-2</v>
      </c>
      <c r="H777" s="9">
        <v>2.9849703595142191E-2</v>
      </c>
      <c r="I777">
        <f t="shared" si="24"/>
        <v>2.5</v>
      </c>
      <c r="J777" s="16">
        <f t="array" ref="J777">IFERROR(INDEX(I$2:I777,MATCH(2,1/(I$2:I777&lt;&gt;0))),0)</f>
        <v>2.5</v>
      </c>
      <c r="K777" s="16">
        <f t="shared" si="25"/>
        <v>2.5</v>
      </c>
      <c r="L777" s="16">
        <f>IF(AND(I777&lt;&gt;0,SUM($B$1:I777)=SUM($B$1:I777)),ROW(),0)</f>
        <v>777</v>
      </c>
      <c r="M777" s="16">
        <f t="array" ref="M777">IF(ROW()-IFERROR(INDEX(L$2:L777,MATCH(2,1/(L$2:L777&lt;&gt;0))),0)&gt;22,22,ROW()-IFERROR(INDEX(L$2:L777,MATCH(2,1/(L$2:L777&lt;&gt;0))),0))</f>
        <v>0</v>
      </c>
    </row>
    <row r="778" spans="1:13">
      <c r="A778" s="5">
        <v>44607</v>
      </c>
      <c r="B778" s="9">
        <v>4.7438598144910873E-2</v>
      </c>
      <c r="C778" s="9">
        <v>4.0470575870020384E-2</v>
      </c>
      <c r="D778" s="9">
        <v>5.2098962415799907E-3</v>
      </c>
      <c r="E778" s="9">
        <v>4.5680472111600375E-2</v>
      </c>
      <c r="F778" s="9">
        <v>3.5260679628440393E-2</v>
      </c>
      <c r="G778" s="9">
        <v>5.0890368353180365E-2</v>
      </c>
      <c r="H778" s="9">
        <v>3.0050783386860402E-2</v>
      </c>
      <c r="I778">
        <f t="shared" si="24"/>
        <v>2.5</v>
      </c>
      <c r="J778" s="16">
        <f t="array" ref="J778">IFERROR(INDEX(I$2:I778,MATCH(2,1/(I$2:I778&lt;&gt;0))),0)</f>
        <v>2.5</v>
      </c>
      <c r="K778" s="16">
        <f t="shared" si="25"/>
        <v>2.5</v>
      </c>
      <c r="L778" s="16">
        <f>IF(AND(I778&lt;&gt;0,SUM($B$1:I778)=SUM($B$1:I778)),ROW(),0)</f>
        <v>778</v>
      </c>
      <c r="M778" s="16">
        <f t="array" ref="M778">IF(ROW()-IFERROR(INDEX(L$2:L778,MATCH(2,1/(L$2:L778&lt;&gt;0))),0)&gt;22,22,ROW()-IFERROR(INDEX(L$2:L778,MATCH(2,1/(L$2:L778&lt;&gt;0))),0))</f>
        <v>0</v>
      </c>
    </row>
    <row r="779" spans="1:13">
      <c r="A779" s="5">
        <v>44608</v>
      </c>
      <c r="B779" s="9">
        <v>4.7051567304065164E-2</v>
      </c>
      <c r="C779" s="9">
        <v>4.0550290556776808E-2</v>
      </c>
      <c r="D779" s="9">
        <v>5.1472150819928996E-3</v>
      </c>
      <c r="E779" s="9">
        <v>4.569750563876971E-2</v>
      </c>
      <c r="F779" s="9">
        <v>3.5403075474783906E-2</v>
      </c>
      <c r="G779" s="9">
        <v>5.0844720720762605E-2</v>
      </c>
      <c r="H779" s="9">
        <v>3.0255860392791011E-2</v>
      </c>
      <c r="I779">
        <f t="shared" si="24"/>
        <v>2.5</v>
      </c>
      <c r="J779" s="16">
        <f t="array" ref="J779">IFERROR(INDEX(I$2:I779,MATCH(2,1/(I$2:I779&lt;&gt;0))),0)</f>
        <v>2.5</v>
      </c>
      <c r="K779" s="16">
        <f t="shared" si="25"/>
        <v>2.5</v>
      </c>
      <c r="L779" s="16">
        <f>IF(AND(I779&lt;&gt;0,SUM($B$1:I779)=SUM($B$1:I779)),ROW(),0)</f>
        <v>779</v>
      </c>
      <c r="M779" s="16">
        <f t="array" ref="M779">IF(ROW()-IFERROR(INDEX(L$2:L779,MATCH(2,1/(L$2:L779&lt;&gt;0))),0)&gt;22,22,ROW()-IFERROR(INDEX(L$2:L779,MATCH(2,1/(L$2:L779&lt;&gt;0))),0))</f>
        <v>0</v>
      </c>
    </row>
    <row r="780" spans="1:13">
      <c r="A780" s="5">
        <v>44609</v>
      </c>
      <c r="B780" s="9">
        <v>4.7109139064733976E-2</v>
      </c>
      <c r="C780" s="9">
        <v>4.0630157750466224E-2</v>
      </c>
      <c r="D780" s="9">
        <v>5.0886969524195089E-3</v>
      </c>
      <c r="E780" s="9">
        <v>4.5718854702885732E-2</v>
      </c>
      <c r="F780" s="9">
        <v>3.5541460798046716E-2</v>
      </c>
      <c r="G780" s="9">
        <v>5.080755165530524E-2</v>
      </c>
      <c r="H780" s="9">
        <v>3.0452763845627208E-2</v>
      </c>
      <c r="I780">
        <f t="shared" si="24"/>
        <v>2.5</v>
      </c>
      <c r="J780" s="16">
        <f t="array" ref="J780">IFERROR(INDEX(I$2:I780,MATCH(2,1/(I$2:I780&lt;&gt;0))),0)</f>
        <v>2.5</v>
      </c>
      <c r="K780" s="16">
        <f t="shared" si="25"/>
        <v>2.5</v>
      </c>
      <c r="L780" s="16">
        <f>IF(AND(I780&lt;&gt;0,SUM($B$1:I780)=SUM($B$1:I780)),ROW(),0)</f>
        <v>780</v>
      </c>
      <c r="M780" s="16">
        <f t="array" ref="M780">IF(ROW()-IFERROR(INDEX(L$2:L780,MATCH(2,1/(L$2:L780&lt;&gt;0))),0)&gt;22,22,ROW()-IFERROR(INDEX(L$2:L780,MATCH(2,1/(L$2:L780&lt;&gt;0))),0))</f>
        <v>0</v>
      </c>
    </row>
    <row r="781" spans="1:13">
      <c r="A781" s="5">
        <v>44610</v>
      </c>
      <c r="B781" s="9">
        <v>4.6629753876194203E-2</v>
      </c>
      <c r="C781" s="9">
        <v>4.0707823016725445E-2</v>
      </c>
      <c r="D781" s="9">
        <v>5.0278414844809327E-3</v>
      </c>
      <c r="E781" s="9">
        <v>4.5735664501206377E-2</v>
      </c>
      <c r="F781" s="9">
        <v>3.5679981532244512E-2</v>
      </c>
      <c r="G781" s="9">
        <v>5.076350598568731E-2</v>
      </c>
      <c r="H781" s="9">
        <v>3.0652140047763579E-2</v>
      </c>
      <c r="I781">
        <f t="shared" si="24"/>
        <v>2.5</v>
      </c>
      <c r="J781" s="16">
        <f t="array" ref="J781">IFERROR(INDEX(I$2:I781,MATCH(2,1/(I$2:I781&lt;&gt;0))),0)</f>
        <v>2.5</v>
      </c>
      <c r="K781" s="16">
        <f t="shared" si="25"/>
        <v>2.5</v>
      </c>
      <c r="L781" s="16">
        <f>IF(AND(I781&lt;&gt;0,SUM($B$1:I781)=SUM($B$1:I781)),ROW(),0)</f>
        <v>781</v>
      </c>
      <c r="M781" s="16">
        <f t="array" ref="M781">IF(ROW()-IFERROR(INDEX(L$2:L781,MATCH(2,1/(L$2:L781&lt;&gt;0))),0)&gt;22,22,ROW()-IFERROR(INDEX(L$2:L781,MATCH(2,1/(L$2:L781&lt;&gt;0))),0))</f>
        <v>0</v>
      </c>
    </row>
    <row r="782" spans="1:13">
      <c r="A782" s="5">
        <v>44613</v>
      </c>
      <c r="B782" s="9">
        <v>4.640277320530628E-2</v>
      </c>
      <c r="C782" s="9">
        <v>4.0786158887390983E-2</v>
      </c>
      <c r="D782" s="9">
        <v>4.9884763092236063E-3</v>
      </c>
      <c r="E782" s="9">
        <v>4.5774635196614587E-2</v>
      </c>
      <c r="F782" s="9">
        <v>3.5797682578167379E-2</v>
      </c>
      <c r="G782" s="9">
        <v>5.0763111505838197E-2</v>
      </c>
      <c r="H782" s="9">
        <v>3.0809206268943769E-2</v>
      </c>
      <c r="I782">
        <f t="shared" si="24"/>
        <v>2.5</v>
      </c>
      <c r="J782" s="16">
        <f t="array" ref="J782">IFERROR(INDEX(I$2:I782,MATCH(2,1/(I$2:I782&lt;&gt;0))),0)</f>
        <v>2.5</v>
      </c>
      <c r="K782" s="16">
        <f t="shared" si="25"/>
        <v>2.5</v>
      </c>
      <c r="L782" s="16">
        <f>IF(AND(I782&lt;&gt;0,SUM($B$1:I782)=SUM($B$1:I782)),ROW(),0)</f>
        <v>782</v>
      </c>
      <c r="M782" s="16">
        <f t="array" ref="M782">IF(ROW()-IFERROR(INDEX(L$2:L782,MATCH(2,1/(L$2:L782&lt;&gt;0))),0)&gt;22,22,ROW()-IFERROR(INDEX(L$2:L782,MATCH(2,1/(L$2:L782&lt;&gt;0))),0))</f>
        <v>0</v>
      </c>
    </row>
    <row r="783" spans="1:13">
      <c r="A783" s="5">
        <v>44614</v>
      </c>
      <c r="B783" s="9">
        <v>4.6823733084059647E-2</v>
      </c>
      <c r="C783" s="9">
        <v>4.0865996783939991E-2</v>
      </c>
      <c r="D783" s="9">
        <v>4.9370353942662726E-3</v>
      </c>
      <c r="E783" s="9">
        <v>4.5803032178206263E-2</v>
      </c>
      <c r="F783" s="9">
        <v>3.5928961389673719E-2</v>
      </c>
      <c r="G783" s="9">
        <v>5.0740067572472534E-2</v>
      </c>
      <c r="H783" s="9">
        <v>3.0991925995407447E-2</v>
      </c>
      <c r="I783">
        <f t="shared" si="24"/>
        <v>2.5</v>
      </c>
      <c r="J783" s="16">
        <f t="array" ref="J783">IFERROR(INDEX(I$2:I783,MATCH(2,1/(I$2:I783&lt;&gt;0))),0)</f>
        <v>2.5</v>
      </c>
      <c r="K783" s="16">
        <f t="shared" si="25"/>
        <v>2.5</v>
      </c>
      <c r="L783" s="16">
        <f>IF(AND(I783&lt;&gt;0,SUM($B$1:I783)=SUM($B$1:I783)),ROW(),0)</f>
        <v>783</v>
      </c>
      <c r="M783" s="16">
        <f t="array" ref="M783">IF(ROW()-IFERROR(INDEX(L$2:L783,MATCH(2,1/(L$2:L783&lt;&gt;0))),0)&gt;22,22,ROW()-IFERROR(INDEX(L$2:L783,MATCH(2,1/(L$2:L783&lt;&gt;0))),0))</f>
        <v>0</v>
      </c>
    </row>
    <row r="784" spans="1:13">
      <c r="A784" s="5">
        <v>44615</v>
      </c>
      <c r="B784" s="9">
        <v>4.6413686553855721E-2</v>
      </c>
      <c r="C784" s="9">
        <v>4.0940041030355909E-2</v>
      </c>
      <c r="D784" s="9">
        <v>4.8969422563188009E-3</v>
      </c>
      <c r="E784" s="9">
        <v>4.583698328667471E-2</v>
      </c>
      <c r="F784" s="9">
        <v>3.6043098774037108E-2</v>
      </c>
      <c r="G784" s="9">
        <v>5.073392554299351E-2</v>
      </c>
      <c r="H784" s="9">
        <v>3.1146156517718307E-2</v>
      </c>
      <c r="I784">
        <f t="shared" si="24"/>
        <v>2.5</v>
      </c>
      <c r="J784" s="16">
        <f t="array" ref="J784">IFERROR(INDEX(I$2:I784,MATCH(2,1/(I$2:I784&lt;&gt;0))),0)</f>
        <v>2.5</v>
      </c>
      <c r="K784" s="16">
        <f t="shared" si="25"/>
        <v>2.5</v>
      </c>
      <c r="L784" s="16">
        <f>IF(AND(I784&lt;&gt;0,SUM($B$1:I784)=SUM($B$1:I784)),ROW(),0)</f>
        <v>784</v>
      </c>
      <c r="M784" s="16">
        <f t="array" ref="M784">IF(ROW()-IFERROR(INDEX(L$2:L784,MATCH(2,1/(L$2:L784&lt;&gt;0))),0)&gt;22,22,ROW()-IFERROR(INDEX(L$2:L784,MATCH(2,1/(L$2:L784&lt;&gt;0))),0))</f>
        <v>0</v>
      </c>
    </row>
    <row r="785" spans="1:13">
      <c r="A785" s="5">
        <v>44616</v>
      </c>
      <c r="B785" s="9">
        <v>4.8022285419111868E-2</v>
      </c>
      <c r="C785" s="9">
        <v>4.1014003443888163E-2</v>
      </c>
      <c r="D785" s="9">
        <v>4.8463830686374734E-3</v>
      </c>
      <c r="E785" s="9">
        <v>4.5860386512525636E-2</v>
      </c>
      <c r="F785" s="9">
        <v>3.6167620375250689E-2</v>
      </c>
      <c r="G785" s="9">
        <v>5.0706769581163109E-2</v>
      </c>
      <c r="H785" s="9">
        <v>3.1321237306613216E-2</v>
      </c>
      <c r="I785">
        <f t="shared" si="24"/>
        <v>2.5</v>
      </c>
      <c r="J785" s="16">
        <f t="array" ref="J785">IFERROR(INDEX(I$2:I785,MATCH(2,1/(I$2:I785&lt;&gt;0))),0)</f>
        <v>2.5</v>
      </c>
      <c r="K785" s="16">
        <f t="shared" si="25"/>
        <v>2.5</v>
      </c>
      <c r="L785" s="16">
        <f>IF(AND(I785&lt;&gt;0,SUM($B$1:I785)=SUM($B$1:I785)),ROW(),0)</f>
        <v>785</v>
      </c>
      <c r="M785" s="16">
        <f t="array" ref="M785">IF(ROW()-IFERROR(INDEX(L$2:L785,MATCH(2,1/(L$2:L785&lt;&gt;0))),0)&gt;22,22,ROW()-IFERROR(INDEX(L$2:L785,MATCH(2,1/(L$2:L785&lt;&gt;0))),0))</f>
        <v>0</v>
      </c>
    </row>
    <row r="786" spans="1:13">
      <c r="A786" s="5">
        <v>44617</v>
      </c>
      <c r="B786" s="9">
        <v>4.7608226882079135E-2</v>
      </c>
      <c r="C786" s="9">
        <v>4.1083839303919407E-2</v>
      </c>
      <c r="D786" s="9">
        <v>4.8040925036356534E-3</v>
      </c>
      <c r="E786" s="9">
        <v>4.5887931807555057E-2</v>
      </c>
      <c r="F786" s="9">
        <v>3.6279746800283758E-2</v>
      </c>
      <c r="G786" s="9">
        <v>5.0692024311190714E-2</v>
      </c>
      <c r="H786" s="9">
        <v>3.1475654296648101E-2</v>
      </c>
      <c r="I786">
        <f t="shared" si="24"/>
        <v>2.5</v>
      </c>
      <c r="J786" s="16">
        <f t="array" ref="J786">IFERROR(INDEX(I$2:I786,MATCH(2,1/(I$2:I786&lt;&gt;0))),0)</f>
        <v>2.5</v>
      </c>
      <c r="K786" s="16">
        <f t="shared" si="25"/>
        <v>2.5</v>
      </c>
      <c r="L786" s="16">
        <f>IF(AND(I786&lt;&gt;0,SUM($B$1:I786)=SUM($B$1:I786)),ROW(),0)</f>
        <v>786</v>
      </c>
      <c r="M786" s="16">
        <f t="array" ref="M786">IF(ROW()-IFERROR(INDEX(L$2:L786,MATCH(2,1/(L$2:L786&lt;&gt;0))),0)&gt;22,22,ROW()-IFERROR(INDEX(L$2:L786,MATCH(2,1/(L$2:L786&lt;&gt;0))),0))</f>
        <v>0</v>
      </c>
    </row>
    <row r="787" spans="1:13">
      <c r="A787" s="5">
        <v>44620</v>
      </c>
      <c r="B787" s="9">
        <v>4.7496121218055132E-2</v>
      </c>
      <c r="C787" s="9">
        <v>4.1158762187824514E-2</v>
      </c>
      <c r="D787" s="9">
        <v>4.7444446096414211E-3</v>
      </c>
      <c r="E787" s="9">
        <v>4.5903206797465936E-2</v>
      </c>
      <c r="F787" s="9">
        <v>3.6414317578183093E-2</v>
      </c>
      <c r="G787" s="9">
        <v>5.0647651407107357E-2</v>
      </c>
      <c r="H787" s="9">
        <v>3.1669872968541672E-2</v>
      </c>
      <c r="I787">
        <f t="shared" si="24"/>
        <v>2.5</v>
      </c>
      <c r="J787" s="16">
        <f t="array" ref="J787">IFERROR(INDEX(I$2:I787,MATCH(2,1/(I$2:I787&lt;&gt;0))),0)</f>
        <v>2.5</v>
      </c>
      <c r="K787" s="16">
        <f t="shared" si="25"/>
        <v>2.5</v>
      </c>
      <c r="L787" s="16">
        <f>IF(AND(I787&lt;&gt;0,SUM($B$1:I787)=SUM($B$1:I787)),ROW(),0)</f>
        <v>787</v>
      </c>
      <c r="M787" s="16">
        <f t="array" ref="M787">IF(ROW()-IFERROR(INDEX(L$2:L787,MATCH(2,1/(L$2:L787&lt;&gt;0))),0)&gt;22,22,ROW()-IFERROR(INDEX(L$2:L787,MATCH(2,1/(L$2:L787&lt;&gt;0))),0))</f>
        <v>0</v>
      </c>
    </row>
    <row r="788" spans="1:13">
      <c r="A788" s="5">
        <v>44621</v>
      </c>
      <c r="B788" s="9">
        <v>4.6892155332074817E-2</v>
      </c>
      <c r="C788" s="9">
        <v>4.1232832566927238E-2</v>
      </c>
      <c r="D788" s="9">
        <v>4.699149843373703E-3</v>
      </c>
      <c r="E788" s="9">
        <v>4.5931982410300942E-2</v>
      </c>
      <c r="F788" s="9">
        <v>3.6533682723553534E-2</v>
      </c>
      <c r="G788" s="9">
        <v>5.0631132253674646E-2</v>
      </c>
      <c r="H788" s="9">
        <v>3.1834532880179831E-2</v>
      </c>
      <c r="I788">
        <f t="shared" si="24"/>
        <v>2.5</v>
      </c>
      <c r="J788" s="16">
        <f t="array" ref="J788">IFERROR(INDEX(I$2:I788,MATCH(2,1/(I$2:I788&lt;&gt;0))),0)</f>
        <v>2.5</v>
      </c>
      <c r="K788" s="16">
        <f t="shared" si="25"/>
        <v>2.5</v>
      </c>
      <c r="L788" s="16">
        <f>IF(AND(I788&lt;&gt;0,SUM($B$1:I788)=SUM($B$1:I788)),ROW(),0)</f>
        <v>788</v>
      </c>
      <c r="M788" s="16">
        <f t="array" ref="M788">IF(ROW()-IFERROR(INDEX(L$2:L788,MATCH(2,1/(L$2:L788&lt;&gt;0))),0)&gt;22,22,ROW()-IFERROR(INDEX(L$2:L788,MATCH(2,1/(L$2:L788&lt;&gt;0))),0))</f>
        <v>0</v>
      </c>
    </row>
    <row r="789" spans="1:13">
      <c r="A789" s="5">
        <v>44622</v>
      </c>
      <c r="B789" s="9">
        <v>4.6856380261968866E-2</v>
      </c>
      <c r="C789" s="9">
        <v>4.1313342062414014E-2</v>
      </c>
      <c r="D789" s="9">
        <v>4.6615225170300225E-3</v>
      </c>
      <c r="E789" s="9">
        <v>4.5974864579444039E-2</v>
      </c>
      <c r="F789" s="9">
        <v>3.665181954538399E-2</v>
      </c>
      <c r="G789" s="9">
        <v>5.0636387096474056E-2</v>
      </c>
      <c r="H789" s="9">
        <v>3.1990297028353973E-2</v>
      </c>
      <c r="I789">
        <f t="shared" si="24"/>
        <v>2.5</v>
      </c>
      <c r="J789" s="16">
        <f t="array" ref="J789">IFERROR(INDEX(I$2:I789,MATCH(2,1/(I$2:I789&lt;&gt;0))),0)</f>
        <v>2.5</v>
      </c>
      <c r="K789" s="16">
        <f t="shared" si="25"/>
        <v>2.5</v>
      </c>
      <c r="L789" s="16">
        <f>IF(AND(I789&lt;&gt;0,SUM($B$1:I789)=SUM($B$1:I789)),ROW(),0)</f>
        <v>789</v>
      </c>
      <c r="M789" s="16">
        <f t="array" ref="M789">IF(ROW()-IFERROR(INDEX(L$2:L789,MATCH(2,1/(L$2:L789&lt;&gt;0))),0)&gt;22,22,ROW()-IFERROR(INDEX(L$2:L789,MATCH(2,1/(L$2:L789&lt;&gt;0))),0))</f>
        <v>0</v>
      </c>
    </row>
    <row r="790" spans="1:13">
      <c r="A790" s="5">
        <v>44623</v>
      </c>
      <c r="B790" s="9">
        <v>4.6685752220320884E-2</v>
      </c>
      <c r="C790" s="9">
        <v>4.139596235156915E-2</v>
      </c>
      <c r="D790" s="9">
        <v>4.6540660199093633E-3</v>
      </c>
      <c r="E790" s="9">
        <v>4.6050028371478514E-2</v>
      </c>
      <c r="F790" s="9">
        <v>3.6741896331659786E-2</v>
      </c>
      <c r="G790" s="9">
        <v>5.0704094391387879E-2</v>
      </c>
      <c r="H790" s="9">
        <v>3.2087830311750422E-2</v>
      </c>
      <c r="I790">
        <f t="shared" si="24"/>
        <v>2.5</v>
      </c>
      <c r="J790" s="16">
        <f t="array" ref="J790">IFERROR(INDEX(I$2:I790,MATCH(2,1/(I$2:I790&lt;&gt;0))),0)</f>
        <v>2.5</v>
      </c>
      <c r="K790" s="16">
        <f t="shared" si="25"/>
        <v>2.5</v>
      </c>
      <c r="L790" s="16">
        <f>IF(AND(I790&lt;&gt;0,SUM($B$1:I790)=SUM($B$1:I790)),ROW(),0)</f>
        <v>790</v>
      </c>
      <c r="M790" s="16">
        <f t="array" ref="M790">IF(ROW()-IFERROR(INDEX(L$2:L790,MATCH(2,1/(L$2:L790&lt;&gt;0))),0)&gt;22,22,ROW()-IFERROR(INDEX(L$2:L790,MATCH(2,1/(L$2:L790&lt;&gt;0))),0))</f>
        <v>0</v>
      </c>
    </row>
    <row r="791" spans="1:13">
      <c r="A791" s="5">
        <v>44624</v>
      </c>
      <c r="B791" s="9">
        <v>4.7567169260866266E-2</v>
      </c>
      <c r="C791" s="9">
        <v>4.1476421134615596E-2</v>
      </c>
      <c r="D791" s="9">
        <v>4.660680993690167E-3</v>
      </c>
      <c r="E791" s="9">
        <v>4.6137102128305761E-2</v>
      </c>
      <c r="F791" s="9">
        <v>3.6815740140925431E-2</v>
      </c>
      <c r="G791" s="9">
        <v>5.0797783121995926E-2</v>
      </c>
      <c r="H791" s="9">
        <v>3.2155059147235265E-2</v>
      </c>
      <c r="I791">
        <f t="shared" si="24"/>
        <v>2.5</v>
      </c>
      <c r="J791" s="16">
        <f t="array" ref="J791">IFERROR(INDEX(I$2:I791,MATCH(2,1/(I$2:I791&lt;&gt;0))),0)</f>
        <v>2.5</v>
      </c>
      <c r="K791" s="16">
        <f t="shared" si="25"/>
        <v>2.5</v>
      </c>
      <c r="L791" s="16">
        <f>IF(AND(I791&lt;&gt;0,SUM($B$1:I791)=SUM($B$1:I791)),ROW(),0)</f>
        <v>791</v>
      </c>
      <c r="M791" s="16">
        <f t="array" ref="M791">IF(ROW()-IFERROR(INDEX(L$2:L791,MATCH(2,1/(L$2:L791&lt;&gt;0))),0)&gt;22,22,ROW()-IFERROR(INDEX(L$2:L791,MATCH(2,1/(L$2:L791&lt;&gt;0))),0))</f>
        <v>0</v>
      </c>
    </row>
    <row r="792" spans="1:13">
      <c r="A792" s="5">
        <v>44627</v>
      </c>
      <c r="B792" s="9">
        <v>4.9149348583696864E-2</v>
      </c>
      <c r="C792" s="9">
        <v>4.1552556660623012E-2</v>
      </c>
      <c r="D792" s="9">
        <v>4.6593396091145229E-3</v>
      </c>
      <c r="E792" s="9">
        <v>4.6211896269737533E-2</v>
      </c>
      <c r="F792" s="9">
        <v>3.6893217051508491E-2</v>
      </c>
      <c r="G792" s="9">
        <v>5.0871235878852061E-2</v>
      </c>
      <c r="H792" s="9">
        <v>3.2233877442393963E-2</v>
      </c>
      <c r="I792">
        <f t="shared" si="24"/>
        <v>2.5</v>
      </c>
      <c r="J792" s="16">
        <f t="array" ref="J792">IFERROR(INDEX(I$2:I792,MATCH(2,1/(I$2:I792&lt;&gt;0))),0)</f>
        <v>2.5</v>
      </c>
      <c r="K792" s="16">
        <f t="shared" si="25"/>
        <v>2.5</v>
      </c>
      <c r="L792" s="16">
        <f>IF(AND(I792&lt;&gt;0,SUM($B$1:I792)=SUM($B$1:I792)),ROW(),0)</f>
        <v>792</v>
      </c>
      <c r="M792" s="16">
        <f t="array" ref="M792">IF(ROW()-IFERROR(INDEX(L$2:L792,MATCH(2,1/(L$2:L792&lt;&gt;0))),0)&gt;22,22,ROW()-IFERROR(INDEX(L$2:L792,MATCH(2,1/(L$2:L792&lt;&gt;0))),0))</f>
        <v>0</v>
      </c>
    </row>
    <row r="793" spans="1:13">
      <c r="A793" s="5">
        <v>44628</v>
      </c>
      <c r="B793" s="9">
        <v>5.1261821515263054E-2</v>
      </c>
      <c r="C793" s="9">
        <v>4.1634059738771864E-2</v>
      </c>
      <c r="D793" s="9">
        <v>4.6428129273079106E-3</v>
      </c>
      <c r="E793" s="9">
        <v>4.6276872666079771E-2</v>
      </c>
      <c r="F793" s="9">
        <v>3.6991246811463957E-2</v>
      </c>
      <c r="G793" s="9">
        <v>5.0919685593387685E-2</v>
      </c>
      <c r="H793" s="9">
        <v>3.2348433884156043E-2</v>
      </c>
      <c r="I793">
        <f t="shared" si="24"/>
        <v>5</v>
      </c>
      <c r="J793" s="16">
        <f t="array" ref="J793">IFERROR(INDEX(I$2:I793,MATCH(2,1/(I$2:I793&lt;&gt;0))),0)</f>
        <v>5</v>
      </c>
      <c r="K793" s="16">
        <f t="shared" si="25"/>
        <v>5</v>
      </c>
      <c r="L793" s="16">
        <f>IF(AND(I793&lt;&gt;0,SUM($B$1:I793)=SUM($B$1:I793)),ROW(),0)</f>
        <v>793</v>
      </c>
      <c r="M793" s="16">
        <f t="array" ref="M793">IF(ROW()-IFERROR(INDEX(L$2:L793,MATCH(2,1/(L$2:L793&lt;&gt;0))),0)&gt;22,22,ROW()-IFERROR(INDEX(L$2:L793,MATCH(2,1/(L$2:L793&lt;&gt;0))),0))</f>
        <v>0</v>
      </c>
    </row>
    <row r="794" spans="1:13">
      <c r="A794" s="5">
        <v>44629</v>
      </c>
      <c r="B794" s="9">
        <v>5.1876448766547886E-2</v>
      </c>
      <c r="C794" s="9">
        <v>4.1728960597190869E-2</v>
      </c>
      <c r="D794" s="9">
        <v>4.6492141264569522E-3</v>
      </c>
      <c r="E794" s="9">
        <v>4.6378174723647823E-2</v>
      </c>
      <c r="F794" s="9">
        <v>3.7079746470733914E-2</v>
      </c>
      <c r="G794" s="9">
        <v>5.1027388850104771E-2</v>
      </c>
      <c r="H794" s="9">
        <v>3.2430532344276966E-2</v>
      </c>
      <c r="I794">
        <f t="shared" si="24"/>
        <v>5</v>
      </c>
      <c r="J794" s="16">
        <f t="array" ref="J794">IFERROR(INDEX(I$2:I794,MATCH(2,1/(I$2:I794&lt;&gt;0))),0)</f>
        <v>5</v>
      </c>
      <c r="K794" s="16">
        <f t="shared" si="25"/>
        <v>5</v>
      </c>
      <c r="L794" s="16">
        <f>IF(AND(I794&lt;&gt;0,SUM($B$1:I794)=SUM($B$1:I794)),ROW(),0)</f>
        <v>794</v>
      </c>
      <c r="M794" s="16">
        <f t="array" ref="M794">IF(ROW()-IFERROR(INDEX(L$2:L794,MATCH(2,1/(L$2:L794&lt;&gt;0))),0)&gt;22,22,ROW()-IFERROR(INDEX(L$2:L794,MATCH(2,1/(L$2:L794&lt;&gt;0))),0))</f>
        <v>0</v>
      </c>
    </row>
    <row r="795" spans="1:13">
      <c r="A795" s="5">
        <v>44630</v>
      </c>
      <c r="B795" s="9">
        <v>5.0949327819499679E-2</v>
      </c>
      <c r="C795" s="9">
        <v>4.1835976756134687E-2</v>
      </c>
      <c r="D795" s="9">
        <v>4.7049388566678032E-3</v>
      </c>
      <c r="E795" s="9">
        <v>4.6540915612802491E-2</v>
      </c>
      <c r="F795" s="9">
        <v>3.7131037899466882E-2</v>
      </c>
      <c r="G795" s="9">
        <v>5.1245854469470289E-2</v>
      </c>
      <c r="H795" s="9">
        <v>3.2426099042799084E-2</v>
      </c>
      <c r="I795">
        <f t="shared" si="24"/>
        <v>2.5</v>
      </c>
      <c r="J795" s="16">
        <f t="array" ref="J795">IFERROR(INDEX(I$2:I795,MATCH(2,1/(I$2:I795&lt;&gt;0))),0)</f>
        <v>2.5</v>
      </c>
      <c r="K795" s="16">
        <f t="shared" si="25"/>
        <v>2.5</v>
      </c>
      <c r="L795" s="16">
        <f>IF(AND(I795&lt;&gt;0,SUM($B$1:I795)=SUM($B$1:I795)),ROW(),0)</f>
        <v>795</v>
      </c>
      <c r="M795" s="16">
        <f t="array" ref="M795">IF(ROW()-IFERROR(INDEX(L$2:L795,MATCH(2,1/(L$2:L795&lt;&gt;0))),0)&gt;22,22,ROW()-IFERROR(INDEX(L$2:L795,MATCH(2,1/(L$2:L795&lt;&gt;0))),0))</f>
        <v>0</v>
      </c>
    </row>
    <row r="796" spans="1:13">
      <c r="A796" s="5">
        <v>44631</v>
      </c>
      <c r="B796" s="9">
        <v>5.0838076962271897E-2</v>
      </c>
      <c r="C796" s="9">
        <v>4.1932092863151957E-2</v>
      </c>
      <c r="D796" s="9">
        <v>4.7173475611957533E-3</v>
      </c>
      <c r="E796" s="9">
        <v>4.664944042434771E-2</v>
      </c>
      <c r="F796" s="9">
        <v>3.7214745301956204E-2</v>
      </c>
      <c r="G796" s="9">
        <v>5.1366787985543463E-2</v>
      </c>
      <c r="H796" s="9">
        <v>3.249739774076045E-2</v>
      </c>
      <c r="I796">
        <f t="shared" si="24"/>
        <v>2.5</v>
      </c>
      <c r="J796" s="16">
        <f t="array" ref="J796">IFERROR(INDEX(I$2:I796,MATCH(2,1/(I$2:I796&lt;&gt;0))),0)</f>
        <v>2.5</v>
      </c>
      <c r="K796" s="16">
        <f t="shared" si="25"/>
        <v>2.5</v>
      </c>
      <c r="L796" s="16">
        <f>IF(AND(I796&lt;&gt;0,SUM($B$1:I796)=SUM($B$1:I796)),ROW(),0)</f>
        <v>796</v>
      </c>
      <c r="M796" s="16">
        <f t="array" ref="M796">IF(ROW()-IFERROR(INDEX(L$2:L796,MATCH(2,1/(L$2:L796&lt;&gt;0))),0)&gt;22,22,ROW()-IFERROR(INDEX(L$2:L796,MATCH(2,1/(L$2:L796&lt;&gt;0))),0))</f>
        <v>0</v>
      </c>
    </row>
    <row r="797" spans="1:13">
      <c r="A797" s="5">
        <v>44634</v>
      </c>
      <c r="B797" s="9">
        <v>5.3857497753001596E-2</v>
      </c>
      <c r="C797" s="9">
        <v>4.2024144691066287E-2</v>
      </c>
      <c r="D797" s="9">
        <v>4.7212975690148276E-3</v>
      </c>
      <c r="E797" s="9">
        <v>4.6745442260081115E-2</v>
      </c>
      <c r="F797" s="9">
        <v>3.7302847122051459E-2</v>
      </c>
      <c r="G797" s="9">
        <v>5.1466739829095942E-2</v>
      </c>
      <c r="H797" s="9">
        <v>3.2581549553036632E-2</v>
      </c>
      <c r="I797">
        <f t="shared" si="24"/>
        <v>5</v>
      </c>
      <c r="J797" s="16">
        <f t="array" ref="J797">IFERROR(INDEX(I$2:I797,MATCH(2,1/(I$2:I797&lt;&gt;0))),0)</f>
        <v>5</v>
      </c>
      <c r="K797" s="16">
        <f t="shared" si="25"/>
        <v>5</v>
      </c>
      <c r="L797" s="16">
        <f>IF(AND(I797&lt;&gt;0,SUM($B$1:I797)=SUM($B$1:I797)),ROW(),0)</f>
        <v>797</v>
      </c>
      <c r="M797" s="16">
        <f t="array" ref="M797">IF(ROW()-IFERROR(INDEX(L$2:L797,MATCH(2,1/(L$2:L797&lt;&gt;0))),0)&gt;22,22,ROW()-IFERROR(INDEX(L$2:L797,MATCH(2,1/(L$2:L797&lt;&gt;0))),0))</f>
        <v>0</v>
      </c>
    </row>
    <row r="798" spans="1:13">
      <c r="A798" s="5">
        <v>44635</v>
      </c>
      <c r="B798" s="9">
        <v>5.759490417009399E-2</v>
      </c>
      <c r="C798" s="9">
        <v>4.2112249117834684E-2</v>
      </c>
      <c r="D798" s="9">
        <v>4.7093557904725226E-3</v>
      </c>
      <c r="E798" s="9">
        <v>4.682160490830721E-2</v>
      </c>
      <c r="F798" s="9">
        <v>3.7402893327362158E-2</v>
      </c>
      <c r="G798" s="9">
        <v>5.1530960698779729E-2</v>
      </c>
      <c r="H798" s="9">
        <v>3.2693537536889639E-2</v>
      </c>
      <c r="I798">
        <f t="shared" si="24"/>
        <v>5</v>
      </c>
      <c r="J798" s="16">
        <f t="array" ref="J798">IFERROR(INDEX(I$2:I798,MATCH(2,1/(I$2:I798&lt;&gt;0))),0)</f>
        <v>5</v>
      </c>
      <c r="K798" s="16">
        <f t="shared" si="25"/>
        <v>5</v>
      </c>
      <c r="L798" s="16">
        <f>IF(AND(I798&lt;&gt;0,SUM($B$1:I798)=SUM($B$1:I798)),ROW(),0)</f>
        <v>798</v>
      </c>
      <c r="M798" s="16">
        <f t="array" ref="M798">IF(ROW()-IFERROR(INDEX(L$2:L798,MATCH(2,1/(L$2:L798&lt;&gt;0))),0)&gt;22,22,ROW()-IFERROR(INDEX(L$2:L798,MATCH(2,1/(L$2:L798&lt;&gt;0))),0))</f>
        <v>0</v>
      </c>
    </row>
    <row r="799" spans="1:13">
      <c r="A799" s="5">
        <v>44636</v>
      </c>
      <c r="B799" s="9">
        <v>5.4506762417306856E-2</v>
      </c>
      <c r="C799" s="9">
        <v>4.2194232600488733E-2</v>
      </c>
      <c r="D799" s="9">
        <v>4.7058158393280545E-3</v>
      </c>
      <c r="E799" s="9">
        <v>4.6900048439816787E-2</v>
      </c>
      <c r="F799" s="9">
        <v>3.748841676116068E-2</v>
      </c>
      <c r="G799" s="9">
        <v>5.160586427914484E-2</v>
      </c>
      <c r="H799" s="9">
        <v>3.2782600921832626E-2</v>
      </c>
      <c r="I799">
        <f t="shared" si="24"/>
        <v>5</v>
      </c>
      <c r="J799" s="16">
        <f t="array" ref="J799">IFERROR(INDEX(I$2:I799,MATCH(2,1/(I$2:I799&lt;&gt;0))),0)</f>
        <v>5</v>
      </c>
      <c r="K799" s="16">
        <f t="shared" si="25"/>
        <v>5</v>
      </c>
      <c r="L799" s="16">
        <f>IF(AND(I799&lt;&gt;0,SUM($B$1:I799)=SUM($B$1:I799)),ROW(),0)</f>
        <v>799</v>
      </c>
      <c r="M799" s="16">
        <f t="array" ref="M799">IF(ROW()-IFERROR(INDEX(L$2:L799,MATCH(2,1/(L$2:L799&lt;&gt;0))),0)&gt;22,22,ROW()-IFERROR(INDEX(L$2:L799,MATCH(2,1/(L$2:L799&lt;&gt;0))),0))</f>
        <v>0</v>
      </c>
    </row>
    <row r="800" spans="1:13">
      <c r="A800" s="5">
        <v>44637</v>
      </c>
      <c r="B800" s="9">
        <v>5.3687106672843411E-2</v>
      </c>
      <c r="C800" s="9">
        <v>4.227669733453486E-2</v>
      </c>
      <c r="D800" s="9">
        <v>4.6904081399091043E-3</v>
      </c>
      <c r="E800" s="9">
        <v>4.6967105474443965E-2</v>
      </c>
      <c r="F800" s="9">
        <v>3.7586289194625755E-2</v>
      </c>
      <c r="G800" s="9">
        <v>5.1657513614353071E-2</v>
      </c>
      <c r="H800" s="9">
        <v>3.289588105471665E-2</v>
      </c>
      <c r="I800">
        <f t="shared" si="24"/>
        <v>5</v>
      </c>
      <c r="J800" s="16">
        <f t="array" ref="J800">IFERROR(INDEX(I$2:I800,MATCH(2,1/(I$2:I800&lt;&gt;0))),0)</f>
        <v>5</v>
      </c>
      <c r="K800" s="16">
        <f t="shared" si="25"/>
        <v>5</v>
      </c>
      <c r="L800" s="16">
        <f>IF(AND(I800&lt;&gt;0,SUM($B$1:I800)=SUM($B$1:I800)),ROW(),0)</f>
        <v>800</v>
      </c>
      <c r="M800" s="16">
        <f t="array" ref="M800">IF(ROW()-IFERROR(INDEX(L$2:L800,MATCH(2,1/(L$2:L800&lt;&gt;0))),0)&gt;22,22,ROW()-IFERROR(INDEX(L$2:L800,MATCH(2,1/(L$2:L800&lt;&gt;0))),0))</f>
        <v>0</v>
      </c>
    </row>
    <row r="801" spans="1:13">
      <c r="A801" s="5">
        <v>44638</v>
      </c>
      <c r="B801" s="9">
        <v>5.2442129277473895E-2</v>
      </c>
      <c r="C801" s="9">
        <v>4.2354975692150784E-2</v>
      </c>
      <c r="D801" s="9">
        <v>4.6762085710451689E-3</v>
      </c>
      <c r="E801" s="9">
        <v>4.7031184263195955E-2</v>
      </c>
      <c r="F801" s="9">
        <v>3.7678767121105614E-2</v>
      </c>
      <c r="G801" s="9">
        <v>5.1707392834241125E-2</v>
      </c>
      <c r="H801" s="9">
        <v>3.3002558550060443E-2</v>
      </c>
      <c r="I801">
        <f t="shared" si="24"/>
        <v>5</v>
      </c>
      <c r="J801" s="16">
        <f t="array" ref="J801">IFERROR(INDEX(I$2:I801,MATCH(2,1/(I$2:I801&lt;&gt;0))),0)</f>
        <v>5</v>
      </c>
      <c r="K801" s="16">
        <f t="shared" si="25"/>
        <v>5</v>
      </c>
      <c r="L801" s="16">
        <f>IF(AND(I801&lt;&gt;0,SUM($B$1:I801)=SUM($B$1:I801)),ROW(),0)</f>
        <v>801</v>
      </c>
      <c r="M801" s="16">
        <f t="array" ref="M801">IF(ROW()-IFERROR(INDEX(L$2:L801,MATCH(2,1/(L$2:L801&lt;&gt;0))),0)&gt;22,22,ROW()-IFERROR(INDEX(L$2:L801,MATCH(2,1/(L$2:L801&lt;&gt;0))),0))</f>
        <v>0</v>
      </c>
    </row>
    <row r="802" spans="1:13">
      <c r="A802" s="5">
        <v>44641</v>
      </c>
      <c r="B802" s="9">
        <v>5.2197908126990669E-2</v>
      </c>
      <c r="C802" s="9">
        <v>4.2430561553122484E-2</v>
      </c>
      <c r="D802" s="9">
        <v>4.6752102838923696E-3</v>
      </c>
      <c r="E802" s="9">
        <v>4.7105771837014851E-2</v>
      </c>
      <c r="F802" s="9">
        <v>3.7755351269230117E-2</v>
      </c>
      <c r="G802" s="9">
        <v>5.1780982120907225E-2</v>
      </c>
      <c r="H802" s="9">
        <v>3.3080140985337743E-2</v>
      </c>
      <c r="I802">
        <f t="shared" si="24"/>
        <v>5</v>
      </c>
      <c r="J802" s="16">
        <f t="array" ref="J802">IFERROR(INDEX(I$2:I802,MATCH(2,1/(I$2:I802&lt;&gt;0))),0)</f>
        <v>5</v>
      </c>
      <c r="K802" s="16">
        <f t="shared" si="25"/>
        <v>5</v>
      </c>
      <c r="L802" s="16">
        <f>IF(AND(I802&lt;&gt;0,SUM($B$1:I802)=SUM($B$1:I802)),ROW(),0)</f>
        <v>802</v>
      </c>
      <c r="M802" s="16">
        <f t="array" ref="M802">IF(ROW()-IFERROR(INDEX(L$2:L802,MATCH(2,1/(L$2:L802&lt;&gt;0))),0)&gt;22,22,ROW()-IFERROR(INDEX(L$2:L802,MATCH(2,1/(L$2:L802&lt;&gt;0))),0))</f>
        <v>0</v>
      </c>
    </row>
    <row r="803" spans="1:13">
      <c r="A803" s="5">
        <v>44642</v>
      </c>
      <c r="B803" s="9">
        <v>5.166576213374742E-2</v>
      </c>
      <c r="C803" s="9">
        <v>4.2509865521513229E-2</v>
      </c>
      <c r="D803" s="9">
        <v>4.6826977061129732E-3</v>
      </c>
      <c r="E803" s="9">
        <v>4.7192563227626202E-2</v>
      </c>
      <c r="F803" s="9">
        <v>3.7827167815400256E-2</v>
      </c>
      <c r="G803" s="9">
        <v>5.1875260933739176E-2</v>
      </c>
      <c r="H803" s="9">
        <v>3.3144470109287283E-2</v>
      </c>
      <c r="I803">
        <f t="shared" si="24"/>
        <v>2.5</v>
      </c>
      <c r="J803" s="16">
        <f t="array" ref="J803">IFERROR(INDEX(I$2:I803,MATCH(2,1/(I$2:I803&lt;&gt;0))),0)</f>
        <v>2.5</v>
      </c>
      <c r="K803" s="16">
        <f t="shared" si="25"/>
        <v>2.5</v>
      </c>
      <c r="L803" s="16">
        <f>IF(AND(I803&lt;&gt;0,SUM($B$1:I803)=SUM($B$1:I803)),ROW(),0)</f>
        <v>803</v>
      </c>
      <c r="M803" s="16">
        <f t="array" ref="M803">IF(ROW()-IFERROR(INDEX(L$2:L803,MATCH(2,1/(L$2:L803&lt;&gt;0))),0)&gt;22,22,ROW()-IFERROR(INDEX(L$2:L803,MATCH(2,1/(L$2:L803&lt;&gt;0))),0))</f>
        <v>0</v>
      </c>
    </row>
    <row r="804" spans="1:13">
      <c r="A804" s="5">
        <v>44643</v>
      </c>
      <c r="B804" s="9">
        <v>5.1251086570681309E-2</v>
      </c>
      <c r="C804" s="9">
        <v>4.2592419276302203E-2</v>
      </c>
      <c r="D804" s="9">
        <v>4.6807334858338465E-3</v>
      </c>
      <c r="E804" s="9">
        <v>4.7273152762136048E-2</v>
      </c>
      <c r="F804" s="9">
        <v>3.7911685790468358E-2</v>
      </c>
      <c r="G804" s="9">
        <v>5.1953886247969899E-2</v>
      </c>
      <c r="H804" s="9">
        <v>3.3230952304634506E-2</v>
      </c>
      <c r="I804">
        <f t="shared" si="24"/>
        <v>2.5</v>
      </c>
      <c r="J804" s="16">
        <f t="array" ref="J804">IFERROR(INDEX(I$2:I804,MATCH(2,1/(I$2:I804&lt;&gt;0))),0)</f>
        <v>2.5</v>
      </c>
      <c r="K804" s="16">
        <f t="shared" si="25"/>
        <v>2.5</v>
      </c>
      <c r="L804" s="16">
        <f>IF(AND(I804&lt;&gt;0,SUM($B$1:I804)=SUM($B$1:I804)),ROW(),0)</f>
        <v>804</v>
      </c>
      <c r="M804" s="16">
        <f t="array" ref="M804">IF(ROW()-IFERROR(INDEX(L$2:L804,MATCH(2,1/(L$2:L804&lt;&gt;0))),0)&gt;22,22,ROW()-IFERROR(INDEX(L$2:L804,MATCH(2,1/(L$2:L804&lt;&gt;0))),0))</f>
        <v>0</v>
      </c>
    </row>
    <row r="805" spans="1:13">
      <c r="A805" s="5">
        <v>44644</v>
      </c>
      <c r="B805" s="9">
        <v>5.1779247622568463E-2</v>
      </c>
      <c r="C805" s="9">
        <v>4.2673265389110315E-2</v>
      </c>
      <c r="D805" s="9">
        <v>4.6847116764160302E-3</v>
      </c>
      <c r="E805" s="9">
        <v>4.7357977065526344E-2</v>
      </c>
      <c r="F805" s="9">
        <v>3.7988553712694287E-2</v>
      </c>
      <c r="G805" s="9">
        <v>5.2042688741942372E-2</v>
      </c>
      <c r="H805" s="9">
        <v>3.3303842036278258E-2</v>
      </c>
      <c r="I805">
        <f t="shared" si="24"/>
        <v>2.5</v>
      </c>
      <c r="J805" s="16">
        <f t="array" ref="J805">IFERROR(INDEX(I$2:I805,MATCH(2,1/(I$2:I805&lt;&gt;0))),0)</f>
        <v>2.5</v>
      </c>
      <c r="K805" s="16">
        <f t="shared" si="25"/>
        <v>2.5</v>
      </c>
      <c r="L805" s="16">
        <f>IF(AND(I805&lt;&gt;0,SUM($B$1:I805)=SUM($B$1:I805)),ROW(),0)</f>
        <v>805</v>
      </c>
      <c r="M805" s="16">
        <f t="array" ref="M805">IF(ROW()-IFERROR(INDEX(L$2:L805,MATCH(2,1/(L$2:L805&lt;&gt;0))),0)&gt;22,22,ROW()-IFERROR(INDEX(L$2:L805,MATCH(2,1/(L$2:L805&lt;&gt;0))),0))</f>
        <v>0</v>
      </c>
    </row>
    <row r="806" spans="1:13">
      <c r="A806" s="5">
        <v>44645</v>
      </c>
      <c r="B806" s="9">
        <v>5.2824969372237296E-2</v>
      </c>
      <c r="C806" s="9">
        <v>4.2749748235840705E-2</v>
      </c>
      <c r="D806" s="9">
        <v>4.6775252966268655E-3</v>
      </c>
      <c r="E806" s="9">
        <v>4.7427273532467569E-2</v>
      </c>
      <c r="F806" s="9">
        <v>3.8072222939213841E-2</v>
      </c>
      <c r="G806" s="9">
        <v>5.210479882909444E-2</v>
      </c>
      <c r="H806" s="9">
        <v>3.3394697642586971E-2</v>
      </c>
      <c r="I806">
        <f t="shared" si="24"/>
        <v>5</v>
      </c>
      <c r="J806" s="16">
        <f t="array" ref="J806">IFERROR(INDEX(I$2:I806,MATCH(2,1/(I$2:I806&lt;&gt;0))),0)</f>
        <v>5</v>
      </c>
      <c r="K806" s="16">
        <f t="shared" si="25"/>
        <v>5</v>
      </c>
      <c r="L806" s="16">
        <f>IF(AND(I806&lt;&gt;0,SUM($B$1:I806)=SUM($B$1:I806)),ROW(),0)</f>
        <v>806</v>
      </c>
      <c r="M806" s="16">
        <f t="array" ref="M806">IF(ROW()-IFERROR(INDEX(L$2:L806,MATCH(2,1/(L$2:L806&lt;&gt;0))),0)&gt;22,22,ROW()-IFERROR(INDEX(L$2:L806,MATCH(2,1/(L$2:L806&lt;&gt;0))),0))</f>
        <v>0</v>
      </c>
    </row>
    <row r="807" spans="1:13">
      <c r="A807" s="5">
        <v>44648</v>
      </c>
      <c r="B807" s="9">
        <v>5.2758968622671876E-2</v>
      </c>
      <c r="C807" s="9">
        <v>4.2824188400805478E-2</v>
      </c>
      <c r="D807" s="9">
        <v>4.6757894857673548E-3</v>
      </c>
      <c r="E807" s="9">
        <v>4.7499977886572835E-2</v>
      </c>
      <c r="F807" s="9">
        <v>3.8148398915038122E-2</v>
      </c>
      <c r="G807" s="9">
        <v>5.2175767372340184E-2</v>
      </c>
      <c r="H807" s="9">
        <v>3.3472609429270772E-2</v>
      </c>
      <c r="I807">
        <f t="shared" si="24"/>
        <v>5</v>
      </c>
      <c r="J807" s="16">
        <f t="array" ref="J807">IFERROR(INDEX(I$2:I807,MATCH(2,1/(I$2:I807&lt;&gt;0))),0)</f>
        <v>5</v>
      </c>
      <c r="K807" s="16">
        <f t="shared" si="25"/>
        <v>5</v>
      </c>
      <c r="L807" s="16">
        <f>IF(AND(I807&lt;&gt;0,SUM($B$1:I807)=SUM($B$1:I807)),ROW(),0)</f>
        <v>807</v>
      </c>
      <c r="M807" s="16">
        <f t="array" ref="M807">IF(ROW()-IFERROR(INDEX(L$2:L807,MATCH(2,1/(L$2:L807&lt;&gt;0))),0)&gt;22,22,ROW()-IFERROR(INDEX(L$2:L807,MATCH(2,1/(L$2:L807&lt;&gt;0))),0))</f>
        <v>0</v>
      </c>
    </row>
    <row r="808" spans="1:13">
      <c r="A808" s="5">
        <v>44649</v>
      </c>
      <c r="B808" s="9">
        <v>5.2969028926826318E-2</v>
      </c>
      <c r="C808" s="9">
        <v>4.289791136518218E-2</v>
      </c>
      <c r="D808" s="9">
        <v>4.6658780497140402E-3</v>
      </c>
      <c r="E808" s="9">
        <v>4.7563789414896224E-2</v>
      </c>
      <c r="F808" s="9">
        <v>3.8232033315468136E-2</v>
      </c>
      <c r="G808" s="9">
        <v>5.222966746461026E-2</v>
      </c>
      <c r="H808" s="9">
        <v>3.35661552657541E-2</v>
      </c>
      <c r="I808">
        <f t="shared" si="24"/>
        <v>5</v>
      </c>
      <c r="J808" s="16">
        <f t="array" ref="J808">IFERROR(INDEX(I$2:I808,MATCH(2,1/(I$2:I808&lt;&gt;0))),0)</f>
        <v>5</v>
      </c>
      <c r="K808" s="16">
        <f t="shared" si="25"/>
        <v>5</v>
      </c>
      <c r="L808" s="16">
        <f>IF(AND(I808&lt;&gt;0,SUM($B$1:I808)=SUM($B$1:I808)),ROW(),0)</f>
        <v>808</v>
      </c>
      <c r="M808" s="16">
        <f t="array" ref="M808">IF(ROW()-IFERROR(INDEX(L$2:L808,MATCH(2,1/(L$2:L808&lt;&gt;0))),0)&gt;22,22,ROW()-IFERROR(INDEX(L$2:L808,MATCH(2,1/(L$2:L808&lt;&gt;0))),0))</f>
        <v>0</v>
      </c>
    </row>
    <row r="809" spans="1:13">
      <c r="A809" s="5">
        <v>44650</v>
      </c>
      <c r="B809" s="9">
        <v>5.183202160809762E-2</v>
      </c>
      <c r="C809" s="9">
        <v>4.2972610554206557E-2</v>
      </c>
      <c r="D809" s="9">
        <v>4.6529211413024376E-3</v>
      </c>
      <c r="E809" s="9">
        <v>4.7625531695508996E-2</v>
      </c>
      <c r="F809" s="9">
        <v>3.8319689412904118E-2</v>
      </c>
      <c r="G809" s="9">
        <v>5.2278452836811429E-2</v>
      </c>
      <c r="H809" s="9">
        <v>3.3666768271601685E-2</v>
      </c>
      <c r="I809">
        <f t="shared" si="24"/>
        <v>2.5</v>
      </c>
      <c r="J809" s="16">
        <f t="array" ref="J809">IFERROR(INDEX(I$2:I809,MATCH(2,1/(I$2:I809&lt;&gt;0))),0)</f>
        <v>2.5</v>
      </c>
      <c r="K809" s="16">
        <f t="shared" si="25"/>
        <v>2.5</v>
      </c>
      <c r="L809" s="16">
        <f>IF(AND(I809&lt;&gt;0,SUM($B$1:I809)=SUM($B$1:I809)),ROW(),0)</f>
        <v>809</v>
      </c>
      <c r="M809" s="16">
        <f t="array" ref="M809">IF(ROW()-IFERROR(INDEX(L$2:L809,MATCH(2,1/(L$2:L809&lt;&gt;0))),0)&gt;22,22,ROW()-IFERROR(INDEX(L$2:L809,MATCH(2,1/(L$2:L809&lt;&gt;0))),0))</f>
        <v>0</v>
      </c>
    </row>
    <row r="810" spans="1:13">
      <c r="A810" s="5">
        <v>44651</v>
      </c>
      <c r="B810" s="9">
        <v>5.1982937693671925E-2</v>
      </c>
      <c r="C810" s="9">
        <v>4.3047784394698328E-2</v>
      </c>
      <c r="D810" s="9">
        <v>4.6376103600743891E-3</v>
      </c>
      <c r="E810" s="9">
        <v>4.7685394754772716E-2</v>
      </c>
      <c r="F810" s="9">
        <v>3.8410174034623941E-2</v>
      </c>
      <c r="G810" s="9">
        <v>5.232300511484711E-2</v>
      </c>
      <c r="H810" s="9">
        <v>3.3772563674549547E-2</v>
      </c>
      <c r="I810">
        <f t="shared" si="24"/>
        <v>2.5</v>
      </c>
      <c r="J810" s="16">
        <f t="array" ref="J810">IFERROR(INDEX(I$2:I810,MATCH(2,1/(I$2:I810&lt;&gt;0))),0)</f>
        <v>2.5</v>
      </c>
      <c r="K810" s="16">
        <f t="shared" si="25"/>
        <v>2.5</v>
      </c>
      <c r="L810" s="16">
        <f>IF(AND(I810&lt;&gt;0,SUM($B$1:I810)=SUM($B$1:I810)),ROW(),0)</f>
        <v>810</v>
      </c>
      <c r="M810" s="16">
        <f t="array" ref="M810">IF(ROW()-IFERROR(INDEX(L$2:L810,MATCH(2,1/(L$2:L810&lt;&gt;0))),0)&gt;22,22,ROW()-IFERROR(INDEX(L$2:L810,MATCH(2,1/(L$2:L810&lt;&gt;0))),0))</f>
        <v>0</v>
      </c>
    </row>
    <row r="811" spans="1:13">
      <c r="A811" s="5">
        <v>44652</v>
      </c>
      <c r="B811" s="9">
        <v>5.1448465889782885E-2</v>
      </c>
      <c r="C811" s="9">
        <v>4.3128076753291597E-2</v>
      </c>
      <c r="D811" s="9">
        <v>4.6308427872401563E-3</v>
      </c>
      <c r="E811" s="9">
        <v>4.7758919540531755E-2</v>
      </c>
      <c r="F811" s="9">
        <v>3.8497233966051439E-2</v>
      </c>
      <c r="G811" s="9">
        <v>5.2389762327771913E-2</v>
      </c>
      <c r="H811" s="9">
        <v>3.3866391178811281E-2</v>
      </c>
      <c r="I811">
        <f t="shared" si="24"/>
        <v>2.5</v>
      </c>
      <c r="J811" s="16">
        <f t="array" ref="J811">IFERROR(INDEX(I$2:I811,MATCH(2,1/(I$2:I811&lt;&gt;0))),0)</f>
        <v>2.5</v>
      </c>
      <c r="K811" s="16">
        <f t="shared" si="25"/>
        <v>2.5</v>
      </c>
      <c r="L811" s="16">
        <f>IF(AND(I811&lt;&gt;0,SUM($B$1:I811)=SUM($B$1:I811)),ROW(),0)</f>
        <v>811</v>
      </c>
      <c r="M811" s="16">
        <f t="array" ref="M811">IF(ROW()-IFERROR(INDEX(L$2:L811,MATCH(2,1/(L$2:L811&lt;&gt;0))),0)&gt;22,22,ROW()-IFERROR(INDEX(L$2:L811,MATCH(2,1/(L$2:L811&lt;&gt;0))),0))</f>
        <v>0</v>
      </c>
    </row>
    <row r="812" spans="1:13">
      <c r="A812" s="5">
        <v>44653</v>
      </c>
      <c r="B812" s="9">
        <v>5.1464465889782887E-2</v>
      </c>
      <c r="C812" s="9">
        <v>4.320846421842698E-2</v>
      </c>
      <c r="D812" s="9">
        <v>4.6159808005874154E-3</v>
      </c>
      <c r="E812" s="9">
        <v>4.7824445019014394E-2</v>
      </c>
      <c r="F812" s="9">
        <v>3.8592483417839565E-2</v>
      </c>
      <c r="G812" s="9">
        <v>5.2440425819601809E-2</v>
      </c>
      <c r="H812" s="9">
        <v>3.3976502617252151E-2</v>
      </c>
      <c r="I812">
        <f t="shared" si="24"/>
        <v>2.5</v>
      </c>
      <c r="J812" s="16">
        <f t="array" ref="J812">IFERROR(INDEX(I$2:I812,MATCH(2,1/(I$2:I812&lt;&gt;0))),0)</f>
        <v>2.5</v>
      </c>
      <c r="K812" s="16">
        <f t="shared" si="25"/>
        <v>2.5</v>
      </c>
      <c r="L812" s="16">
        <f>IF(AND(I812&lt;&gt;0,SUM($B$1:I812)=SUM($B$1:I812)),ROW(),0)</f>
        <v>812</v>
      </c>
      <c r="M812" s="16">
        <f t="array" ref="M812">IF(ROW()-IFERROR(INDEX(L$2:L812,MATCH(2,1/(L$2:L812&lt;&gt;0))),0)&gt;22,22,ROW()-IFERROR(INDEX(L$2:L812,MATCH(2,1/(L$2:L812&lt;&gt;0))),0))</f>
        <v>0</v>
      </c>
    </row>
    <row r="813" spans="1:13">
      <c r="A813" s="5">
        <v>44657</v>
      </c>
      <c r="B813" s="9">
        <v>5.1460818527927873E-2</v>
      </c>
      <c r="C813" s="9">
        <v>4.3293447947960993E-2</v>
      </c>
      <c r="D813" s="9">
        <v>4.6222553372953952E-3</v>
      </c>
      <c r="E813" s="9">
        <v>4.7915703285256392E-2</v>
      </c>
      <c r="F813" s="9">
        <v>3.8671192610665595E-2</v>
      </c>
      <c r="G813" s="9">
        <v>5.2537958622551784E-2</v>
      </c>
      <c r="H813" s="9">
        <v>3.4048937273370203E-2</v>
      </c>
      <c r="I813">
        <f t="shared" si="24"/>
        <v>2.5</v>
      </c>
      <c r="J813" s="16">
        <f t="array" ref="J813">IFERROR(INDEX(I$2:I813,MATCH(2,1/(I$2:I813&lt;&gt;0))),0)</f>
        <v>2.5</v>
      </c>
      <c r="K813" s="16">
        <f t="shared" si="25"/>
        <v>2.5</v>
      </c>
      <c r="L813" s="16">
        <f>IF(AND(I813&lt;&gt;0,SUM($B$1:I813)=SUM($B$1:I813)),ROW(),0)</f>
        <v>813</v>
      </c>
      <c r="M813" s="16">
        <f t="array" ref="M813">IF(ROW()-IFERROR(INDEX(L$2:L813,MATCH(2,1/(L$2:L813&lt;&gt;0))),0)&gt;22,22,ROW()-IFERROR(INDEX(L$2:L813,MATCH(2,1/(L$2:L813&lt;&gt;0))),0))</f>
        <v>0</v>
      </c>
    </row>
    <row r="814" spans="1:13">
      <c r="A814" s="5">
        <v>44658</v>
      </c>
      <c r="B814" s="9">
        <v>5.273387202795736E-2</v>
      </c>
      <c r="C814" s="9">
        <v>4.3370131067654465E-2</v>
      </c>
      <c r="D814" s="9">
        <v>4.6238269057436209E-3</v>
      </c>
      <c r="E814" s="9">
        <v>4.7993957973398088E-2</v>
      </c>
      <c r="F814" s="9">
        <v>3.8746304161910841E-2</v>
      </c>
      <c r="G814" s="9">
        <v>5.2617784879141705E-2</v>
      </c>
      <c r="H814" s="9">
        <v>3.4122477256167225E-2</v>
      </c>
      <c r="I814">
        <f t="shared" si="24"/>
        <v>5</v>
      </c>
      <c r="J814" s="16">
        <f t="array" ref="J814">IFERROR(INDEX(I$2:I814,MATCH(2,1/(I$2:I814&lt;&gt;0))),0)</f>
        <v>5</v>
      </c>
      <c r="K814" s="16">
        <f t="shared" si="25"/>
        <v>5</v>
      </c>
      <c r="L814" s="16">
        <f>IF(AND(I814&lt;&gt;0,SUM($B$1:I814)=SUM($B$1:I814)),ROW(),0)</f>
        <v>814</v>
      </c>
      <c r="M814" s="16">
        <f t="array" ref="M814">IF(ROW()-IFERROR(INDEX(L$2:L814,MATCH(2,1/(L$2:L814&lt;&gt;0))),0)&gt;22,22,ROW()-IFERROR(INDEX(L$2:L814,MATCH(2,1/(L$2:L814&lt;&gt;0))),0))</f>
        <v>0</v>
      </c>
    </row>
    <row r="815" spans="1:13">
      <c r="A815" s="5">
        <v>44659</v>
      </c>
      <c r="B815" s="9">
        <v>5.2361930010334096E-2</v>
      </c>
      <c r="C815" s="9">
        <v>4.344645908180135E-2</v>
      </c>
      <c r="D815" s="9">
        <v>4.6355330082005564E-3</v>
      </c>
      <c r="E815" s="9">
        <v>4.8081992090001906E-2</v>
      </c>
      <c r="F815" s="9">
        <v>3.8810926073600795E-2</v>
      </c>
      <c r="G815" s="9">
        <v>5.2717525098202461E-2</v>
      </c>
      <c r="H815" s="9">
        <v>3.4175393065400239E-2</v>
      </c>
      <c r="I815">
        <f t="shared" si="24"/>
        <v>2.5</v>
      </c>
      <c r="J815" s="16">
        <f t="array" ref="J815">IFERROR(INDEX(I$2:I815,MATCH(2,1/(I$2:I815&lt;&gt;0))),0)</f>
        <v>2.5</v>
      </c>
      <c r="K815" s="16">
        <f t="shared" si="25"/>
        <v>2.5</v>
      </c>
      <c r="L815" s="16">
        <f>IF(AND(I815&lt;&gt;0,SUM($B$1:I815)=SUM($B$1:I815)),ROW(),0)</f>
        <v>815</v>
      </c>
      <c r="M815" s="16">
        <f t="array" ref="M815">IF(ROW()-IFERROR(INDEX(L$2:L815,MATCH(2,1/(L$2:L815&lt;&gt;0))),0)&gt;22,22,ROW()-IFERROR(INDEX(L$2:L815,MATCH(2,1/(L$2:L815&lt;&gt;0))),0))</f>
        <v>0</v>
      </c>
    </row>
    <row r="816" spans="1:13">
      <c r="A816" s="5">
        <v>44662</v>
      </c>
      <c r="B816" s="9">
        <v>5.4214961977967178E-2</v>
      </c>
      <c r="C816" s="9">
        <v>4.3521047151153958E-2</v>
      </c>
      <c r="D816" s="9">
        <v>4.6360238166108471E-3</v>
      </c>
      <c r="E816" s="9">
        <v>4.8157070967764802E-2</v>
      </c>
      <c r="F816" s="9">
        <v>3.8885023334543113E-2</v>
      </c>
      <c r="G816" s="9">
        <v>5.2793094784375653E-2</v>
      </c>
      <c r="H816" s="9">
        <v>3.4248999517932262E-2</v>
      </c>
      <c r="I816">
        <f t="shared" si="24"/>
        <v>5</v>
      </c>
      <c r="J816" s="16">
        <f t="array" ref="J816">IFERROR(INDEX(I$2:I816,MATCH(2,1/(I$2:I816&lt;&gt;0))),0)</f>
        <v>5</v>
      </c>
      <c r="K816" s="16">
        <f t="shared" si="25"/>
        <v>5</v>
      </c>
      <c r="L816" s="16">
        <f>IF(AND(I816&lt;&gt;0,SUM($B$1:I816)=SUM($B$1:I816)),ROW(),0)</f>
        <v>816</v>
      </c>
      <c r="M816" s="16">
        <f t="array" ref="M816">IF(ROW()-IFERROR(INDEX(L$2:L816,MATCH(2,1/(L$2:L816&lt;&gt;0))),0)&gt;22,22,ROW()-IFERROR(INDEX(L$2:L816,MATCH(2,1/(L$2:L816&lt;&gt;0))),0))</f>
        <v>0</v>
      </c>
    </row>
    <row r="817" spans="1:13">
      <c r="A817" s="5">
        <v>44663</v>
      </c>
      <c r="B817" s="9">
        <v>5.3011925556902581E-2</v>
      </c>
      <c r="C817" s="9">
        <v>4.359546503275083E-2</v>
      </c>
      <c r="D817" s="9">
        <v>4.6411234050538928E-3</v>
      </c>
      <c r="E817" s="9">
        <v>4.823658843780472E-2</v>
      </c>
      <c r="F817" s="9">
        <v>3.895434162769694E-2</v>
      </c>
      <c r="G817" s="9">
        <v>5.2877711842858617E-2</v>
      </c>
      <c r="H817" s="9">
        <v>3.4313218222643042E-2</v>
      </c>
      <c r="I817">
        <f t="shared" si="24"/>
        <v>5</v>
      </c>
      <c r="J817" s="16">
        <f t="array" ref="J817">IFERROR(INDEX(I$2:I817,MATCH(2,1/(I$2:I817&lt;&gt;0))),0)</f>
        <v>5</v>
      </c>
      <c r="K817" s="16">
        <f t="shared" si="25"/>
        <v>5</v>
      </c>
      <c r="L817" s="16">
        <f>IF(AND(I817&lt;&gt;0,SUM($B$1:I817)=SUM($B$1:I817)),ROW(),0)</f>
        <v>817</v>
      </c>
      <c r="M817" s="16">
        <f t="array" ref="M817">IF(ROW()-IFERROR(INDEX(L$2:L817,MATCH(2,1/(L$2:L817&lt;&gt;0))),0)&gt;22,22,ROW()-IFERROR(INDEX(L$2:L817,MATCH(2,1/(L$2:L817&lt;&gt;0))),0))</f>
        <v>0</v>
      </c>
    </row>
    <row r="818" spans="1:13">
      <c r="A818" s="5">
        <v>44664</v>
      </c>
      <c r="B818" s="9">
        <v>5.3659331140783251E-2</v>
      </c>
      <c r="C818" s="9">
        <v>4.367219837155193E-2</v>
      </c>
      <c r="D818" s="9">
        <v>4.6427031532334751E-3</v>
      </c>
      <c r="E818" s="9">
        <v>4.8314901524785403E-2</v>
      </c>
      <c r="F818" s="9">
        <v>3.9029495218318458E-2</v>
      </c>
      <c r="G818" s="9">
        <v>5.2957604678018882E-2</v>
      </c>
      <c r="H818" s="9">
        <v>3.4386792065084978E-2</v>
      </c>
      <c r="I818">
        <f t="shared" si="24"/>
        <v>5</v>
      </c>
      <c r="J818" s="16">
        <f t="array" ref="J818">IFERROR(INDEX(I$2:I818,MATCH(2,1/(I$2:I818&lt;&gt;0))),0)</f>
        <v>5</v>
      </c>
      <c r="K818" s="16">
        <f t="shared" si="25"/>
        <v>5</v>
      </c>
      <c r="L818" s="16">
        <f>IF(AND(I818&lt;&gt;0,SUM($B$1:I818)=SUM($B$1:I818)),ROW(),0)</f>
        <v>818</v>
      </c>
      <c r="M818" s="16">
        <f t="array" ref="M818">IF(ROW()-IFERROR(INDEX(L$2:L818,MATCH(2,1/(L$2:L818&lt;&gt;0))),0)&gt;22,22,ROW()-IFERROR(INDEX(L$2:L818,MATCH(2,1/(L$2:L818&lt;&gt;0))),0))</f>
        <v>0</v>
      </c>
    </row>
    <row r="819" spans="1:13">
      <c r="A819" s="5">
        <v>44665</v>
      </c>
      <c r="B819" s="9">
        <v>5.2837766383040524E-2</v>
      </c>
      <c r="C819" s="9">
        <v>4.3751160905341487E-2</v>
      </c>
      <c r="D819" s="9">
        <v>4.6363572158640105E-3</v>
      </c>
      <c r="E819" s="9">
        <v>4.8387518121205494E-2</v>
      </c>
      <c r="F819" s="9">
        <v>3.9114803689477479E-2</v>
      </c>
      <c r="G819" s="9">
        <v>5.3023875337069509E-2</v>
      </c>
      <c r="H819" s="9">
        <v>3.4478446473613464E-2</v>
      </c>
      <c r="I819">
        <f t="shared" si="24"/>
        <v>2.5</v>
      </c>
      <c r="J819" s="16">
        <f t="array" ref="J819">IFERROR(INDEX(I$2:I819,MATCH(2,1/(I$2:I819&lt;&gt;0))),0)</f>
        <v>2.5</v>
      </c>
      <c r="K819" s="16">
        <f t="shared" si="25"/>
        <v>2.5</v>
      </c>
      <c r="L819" s="16">
        <f>IF(AND(I819&lt;&gt;0,SUM($B$1:I819)=SUM($B$1:I819)),ROW(),0)</f>
        <v>819</v>
      </c>
      <c r="M819" s="16">
        <f t="array" ref="M819">IF(ROW()-IFERROR(INDEX(L$2:L819,MATCH(2,1/(L$2:L819&lt;&gt;0))),0)&gt;22,22,ROW()-IFERROR(INDEX(L$2:L819,MATCH(2,1/(L$2:L819&lt;&gt;0))),0))</f>
        <v>0</v>
      </c>
    </row>
    <row r="820" spans="1:13">
      <c r="A820" s="5">
        <v>44666</v>
      </c>
      <c r="B820" s="9">
        <v>5.3178355975028187E-2</v>
      </c>
      <c r="C820" s="9">
        <v>4.3831993052875669E-2</v>
      </c>
      <c r="D820" s="9">
        <v>4.6369709866317128E-3</v>
      </c>
      <c r="E820" s="9">
        <v>4.846896403950738E-2</v>
      </c>
      <c r="F820" s="9">
        <v>3.9195022066243958E-2</v>
      </c>
      <c r="G820" s="9">
        <v>5.3105935026139098E-2</v>
      </c>
      <c r="H820" s="9">
        <v>3.455805107961224E-2</v>
      </c>
      <c r="I820">
        <f t="shared" si="24"/>
        <v>5</v>
      </c>
      <c r="J820" s="16">
        <f t="array" ref="J820">IFERROR(INDEX(I$2:I820,MATCH(2,1/(I$2:I820&lt;&gt;0))),0)</f>
        <v>5</v>
      </c>
      <c r="K820" s="16">
        <f t="shared" si="25"/>
        <v>5</v>
      </c>
      <c r="L820" s="16">
        <f>IF(AND(I820&lt;&gt;0,SUM($B$1:I820)=SUM($B$1:I820)),ROW(),0)</f>
        <v>820</v>
      </c>
      <c r="M820" s="16">
        <f t="array" ref="M820">IF(ROW()-IFERROR(INDEX(L$2:L820,MATCH(2,1/(L$2:L820&lt;&gt;0))),0)&gt;22,22,ROW()-IFERROR(INDEX(L$2:L820,MATCH(2,1/(L$2:L820&lt;&gt;0))),0))</f>
        <v>0</v>
      </c>
    </row>
    <row r="821" spans="1:13">
      <c r="A821" s="5">
        <v>44669</v>
      </c>
      <c r="B821" s="9">
        <v>5.3321064476223159E-2</v>
      </c>
      <c r="C821" s="9">
        <v>4.3919971770422173E-2</v>
      </c>
      <c r="D821" s="9">
        <v>4.6526186890423413E-3</v>
      </c>
      <c r="E821" s="9">
        <v>4.8572590459464514E-2</v>
      </c>
      <c r="F821" s="9">
        <v>3.9267353081379831E-2</v>
      </c>
      <c r="G821" s="9">
        <v>5.3225209148506855E-2</v>
      </c>
      <c r="H821" s="9">
        <v>3.461473439233749E-2</v>
      </c>
      <c r="I821">
        <f t="shared" si="24"/>
        <v>5</v>
      </c>
      <c r="J821" s="16">
        <f t="array" ref="J821">IFERROR(INDEX(I$2:I821,MATCH(2,1/(I$2:I821&lt;&gt;0))),0)</f>
        <v>5</v>
      </c>
      <c r="K821" s="16">
        <f t="shared" si="25"/>
        <v>5</v>
      </c>
      <c r="L821" s="16">
        <f>IF(AND(I821&lt;&gt;0,SUM($B$1:I821)=SUM($B$1:I821)),ROW(),0)</f>
        <v>821</v>
      </c>
      <c r="M821" s="16">
        <f t="array" ref="M821">IF(ROW()-IFERROR(INDEX(L$2:L821,MATCH(2,1/(L$2:L821&lt;&gt;0))),0)&gt;22,22,ROW()-IFERROR(INDEX(L$2:L821,MATCH(2,1/(L$2:L821&lt;&gt;0))),0))</f>
        <v>0</v>
      </c>
    </row>
    <row r="822" spans="1:13">
      <c r="A822" s="5">
        <v>44670</v>
      </c>
      <c r="B822" s="9">
        <v>5.3209133859359312E-2</v>
      </c>
      <c r="C822" s="9">
        <v>4.4004911746792073E-2</v>
      </c>
      <c r="D822" s="9">
        <v>4.6675558196210051E-3</v>
      </c>
      <c r="E822" s="9">
        <v>4.867246756641308E-2</v>
      </c>
      <c r="F822" s="9">
        <v>3.9337355927171067E-2</v>
      </c>
      <c r="G822" s="9">
        <v>5.334002338603408E-2</v>
      </c>
      <c r="H822" s="9">
        <v>3.4669800107550067E-2</v>
      </c>
      <c r="I822">
        <f t="shared" si="24"/>
        <v>2.5</v>
      </c>
      <c r="J822" s="16">
        <f t="array" ref="J822">IFERROR(INDEX(I$2:I822,MATCH(2,1/(I$2:I822&lt;&gt;0))),0)</f>
        <v>2.5</v>
      </c>
      <c r="K822" s="16">
        <f t="shared" si="25"/>
        <v>2.5</v>
      </c>
      <c r="L822" s="16">
        <f>IF(AND(I822&lt;&gt;0,SUM($B$1:I822)=SUM($B$1:I822)),ROW(),0)</f>
        <v>822</v>
      </c>
      <c r="M822" s="16">
        <f t="array" ref="M822">IF(ROW()-IFERROR(INDEX(L$2:L822,MATCH(2,1/(L$2:L822&lt;&gt;0))),0)&gt;22,22,ROW()-IFERROR(INDEX(L$2:L822,MATCH(2,1/(L$2:L822&lt;&gt;0))),0))</f>
        <v>0</v>
      </c>
    </row>
    <row r="823" spans="1:13">
      <c r="A823" s="5">
        <v>44671</v>
      </c>
      <c r="B823" s="9">
        <v>5.3930802315313504E-2</v>
      </c>
      <c r="C823" s="9">
        <v>4.4089689126893442E-2</v>
      </c>
      <c r="D823" s="9">
        <v>4.6799804051861089E-3</v>
      </c>
      <c r="E823" s="9">
        <v>4.8769669532079549E-2</v>
      </c>
      <c r="F823" s="9">
        <v>3.9409708721707334E-2</v>
      </c>
      <c r="G823" s="9">
        <v>5.3449649937265656E-2</v>
      </c>
      <c r="H823" s="9">
        <v>3.4729728316521227E-2</v>
      </c>
      <c r="I823">
        <f t="shared" si="24"/>
        <v>5</v>
      </c>
      <c r="J823" s="16">
        <f t="array" ref="J823">IFERROR(INDEX(I$2:I823,MATCH(2,1/(I$2:I823&lt;&gt;0))),0)</f>
        <v>5</v>
      </c>
      <c r="K823" s="16">
        <f t="shared" si="25"/>
        <v>5</v>
      </c>
      <c r="L823" s="16">
        <f>IF(AND(I823&lt;&gt;0,SUM($B$1:I823)=SUM($B$1:I823)),ROW(),0)</f>
        <v>823</v>
      </c>
      <c r="M823" s="16">
        <f t="array" ref="M823">IF(ROW()-IFERROR(INDEX(L$2:L823,MATCH(2,1/(L$2:L823&lt;&gt;0))),0)&gt;22,22,ROW()-IFERROR(INDEX(L$2:L823,MATCH(2,1/(L$2:L823&lt;&gt;0))),0))</f>
        <v>0</v>
      </c>
    </row>
    <row r="824" spans="1:13">
      <c r="A824" s="5">
        <v>44672</v>
      </c>
      <c r="B824" s="9">
        <v>5.5699435162843008E-2</v>
      </c>
      <c r="C824" s="9">
        <v>4.4193235562823452E-2</v>
      </c>
      <c r="D824" s="9">
        <v>4.7387293158515417E-3</v>
      </c>
      <c r="E824" s="9">
        <v>4.8931964878674995E-2</v>
      </c>
      <c r="F824" s="9">
        <v>3.9454506246971909E-2</v>
      </c>
      <c r="G824" s="9">
        <v>5.3670694194526539E-2</v>
      </c>
      <c r="H824" s="9">
        <v>3.4715776931120365E-2</v>
      </c>
      <c r="I824">
        <f t="shared" si="24"/>
        <v>5</v>
      </c>
      <c r="J824" s="16">
        <f t="array" ref="J824">IFERROR(INDEX(I$2:I824,MATCH(2,1/(I$2:I824&lt;&gt;0))),0)</f>
        <v>5</v>
      </c>
      <c r="K824" s="16">
        <f t="shared" si="25"/>
        <v>5</v>
      </c>
      <c r="L824" s="16">
        <f>IF(AND(I824&lt;&gt;0,SUM($B$1:I824)=SUM($B$1:I824)),ROW(),0)</f>
        <v>824</v>
      </c>
      <c r="M824" s="16">
        <f t="array" ref="M824">IF(ROW()-IFERROR(INDEX(L$2:L824,MATCH(2,1/(L$2:L824&lt;&gt;0))),0)&gt;22,22,ROW()-IFERROR(INDEX(L$2:L824,MATCH(2,1/(L$2:L824&lt;&gt;0))),0))</f>
        <v>0</v>
      </c>
    </row>
    <row r="825" spans="1:13">
      <c r="A825" s="5">
        <v>44673</v>
      </c>
      <c r="B825" s="9">
        <v>5.5399439054324373E-2</v>
      </c>
      <c r="C825" s="9">
        <v>4.4297579487757421E-2</v>
      </c>
      <c r="D825" s="9">
        <v>4.8160577631203624E-3</v>
      </c>
      <c r="E825" s="9">
        <v>4.9113637250877785E-2</v>
      </c>
      <c r="F825" s="9">
        <v>3.9481521724637057E-2</v>
      </c>
      <c r="G825" s="9">
        <v>5.392969501399815E-2</v>
      </c>
      <c r="H825" s="9">
        <v>3.4665463961516693E-2</v>
      </c>
      <c r="I825">
        <f t="shared" si="24"/>
        <v>5</v>
      </c>
      <c r="J825" s="16">
        <f t="array" ref="J825">IFERROR(INDEX(I$2:I825,MATCH(2,1/(I$2:I825&lt;&gt;0))),0)</f>
        <v>5</v>
      </c>
      <c r="K825" s="16">
        <f t="shared" si="25"/>
        <v>5</v>
      </c>
      <c r="L825" s="16">
        <f>IF(AND(I825&lt;&gt;0,SUM($B$1:I825)=SUM($B$1:I825)),ROW(),0)</f>
        <v>825</v>
      </c>
      <c r="M825" s="16">
        <f t="array" ref="M825">IF(ROW()-IFERROR(INDEX(L$2:L825,MATCH(2,1/(L$2:L825&lt;&gt;0))),0)&gt;22,22,ROW()-IFERROR(INDEX(L$2:L825,MATCH(2,1/(L$2:L825&lt;&gt;0))),0))</f>
        <v>0</v>
      </c>
    </row>
    <row r="826" spans="1:13">
      <c r="A826" s="5">
        <v>44675</v>
      </c>
      <c r="B826" s="9">
        <v>5.5329439054324372E-2</v>
      </c>
      <c r="C826" s="9">
        <v>4.4392134264542492E-2</v>
      </c>
      <c r="D826" s="9">
        <v>4.8661338800905117E-3</v>
      </c>
      <c r="E826" s="9">
        <v>4.9258268144633001E-2</v>
      </c>
      <c r="F826" s="9">
        <v>3.9526000384451983E-2</v>
      </c>
      <c r="G826" s="9">
        <v>5.4124402024723517E-2</v>
      </c>
      <c r="H826" s="9">
        <v>3.4659866504361467E-2</v>
      </c>
      <c r="I826">
        <f t="shared" si="24"/>
        <v>5</v>
      </c>
      <c r="J826" s="16">
        <f t="array" ref="J826">IFERROR(INDEX(I$2:I826,MATCH(2,1/(I$2:I826&lt;&gt;0))),0)</f>
        <v>5</v>
      </c>
      <c r="K826" s="16">
        <f t="shared" si="25"/>
        <v>5</v>
      </c>
      <c r="L826" s="16">
        <f>IF(AND(I826&lt;&gt;0,SUM($B$1:I826)=SUM($B$1:I826)),ROW(),0)</f>
        <v>826</v>
      </c>
      <c r="M826" s="16">
        <f t="array" ref="M826">IF(ROW()-IFERROR(INDEX(L$2:L826,MATCH(2,1/(L$2:L826&lt;&gt;0))),0)&gt;22,22,ROW()-IFERROR(INDEX(L$2:L826,MATCH(2,1/(L$2:L826&lt;&gt;0))),0))</f>
        <v>0</v>
      </c>
    </row>
    <row r="827" spans="1:13">
      <c r="A827" s="5">
        <v>44676</v>
      </c>
      <c r="B827" s="9">
        <v>5.9756703011483725E-2</v>
      </c>
      <c r="C827" s="9">
        <v>4.4482956477146722E-2</v>
      </c>
      <c r="D827" s="9">
        <v>4.9083887903791576E-3</v>
      </c>
      <c r="E827" s="9">
        <v>4.939134526752588E-2</v>
      </c>
      <c r="F827" s="9">
        <v>3.9574567686767564E-2</v>
      </c>
      <c r="G827" s="9">
        <v>5.4299734057905037E-2</v>
      </c>
      <c r="H827" s="9">
        <v>3.4666178896388407E-2</v>
      </c>
      <c r="I827">
        <f t="shared" si="24"/>
        <v>5</v>
      </c>
      <c r="J827" s="16">
        <f t="array" ref="J827">IFERROR(INDEX(I$2:I827,MATCH(2,1/(I$2:I827&lt;&gt;0))),0)</f>
        <v>5</v>
      </c>
      <c r="K827" s="16">
        <f t="shared" si="25"/>
        <v>5</v>
      </c>
      <c r="L827" s="16">
        <f>IF(AND(I827&lt;&gt;0,SUM($B$1:I827)=SUM($B$1:I827)),ROW(),0)</f>
        <v>827</v>
      </c>
      <c r="M827" s="16">
        <f t="array" ref="M827">IF(ROW()-IFERROR(INDEX(L$2:L827,MATCH(2,1/(L$2:L827&lt;&gt;0))),0)&gt;22,22,ROW()-IFERROR(INDEX(L$2:L827,MATCH(2,1/(L$2:L827&lt;&gt;0))),0))</f>
        <v>0</v>
      </c>
    </row>
    <row r="828" spans="1:13">
      <c r="A828" s="5">
        <v>44677</v>
      </c>
      <c r="B828" s="9">
        <v>6.0828886240738386E-2</v>
      </c>
      <c r="C828" s="9">
        <v>4.4557748739588871E-2</v>
      </c>
      <c r="D828" s="9">
        <v>4.934631280489086E-3</v>
      </c>
      <c r="E828" s="9">
        <v>4.9492380020077956E-2</v>
      </c>
      <c r="F828" s="9">
        <v>3.9623117459099785E-2</v>
      </c>
      <c r="G828" s="9">
        <v>5.4427011300567041E-2</v>
      </c>
      <c r="H828" s="9">
        <v>3.46884861786107E-2</v>
      </c>
      <c r="I828">
        <f t="shared" si="24"/>
        <v>5</v>
      </c>
      <c r="J828" s="16">
        <f t="array" ref="J828">IFERROR(INDEX(I$2:I828,MATCH(2,1/(I$2:I828&lt;&gt;0))),0)</f>
        <v>5</v>
      </c>
      <c r="K828" s="16">
        <f t="shared" si="25"/>
        <v>5</v>
      </c>
      <c r="L828" s="16">
        <f>IF(AND(I828&lt;&gt;0,SUM($B$1:I828)=SUM($B$1:I828)),ROW(),0)</f>
        <v>828</v>
      </c>
      <c r="M828" s="16">
        <f t="array" ref="M828">IF(ROW()-IFERROR(INDEX(L$2:L828,MATCH(2,1/(L$2:L828&lt;&gt;0))),0)&gt;22,22,ROW()-IFERROR(INDEX(L$2:L828,MATCH(2,1/(L$2:L828&lt;&gt;0))),0))</f>
        <v>0</v>
      </c>
    </row>
    <row r="829" spans="1:13">
      <c r="A829" s="5">
        <v>44678</v>
      </c>
      <c r="B829" s="9">
        <v>5.8728043569372612E-2</v>
      </c>
      <c r="C829" s="9">
        <v>4.4618967581007529E-2</v>
      </c>
      <c r="D829" s="9">
        <v>4.9701121702918592E-3</v>
      </c>
      <c r="E829" s="9">
        <v>4.9589079751299392E-2</v>
      </c>
      <c r="F829" s="9">
        <v>3.9648855410715667E-2</v>
      </c>
      <c r="G829" s="9">
        <v>5.4559191921591248E-2</v>
      </c>
      <c r="H829" s="9">
        <v>3.4678743240423811E-2</v>
      </c>
      <c r="I829">
        <f t="shared" si="24"/>
        <v>5</v>
      </c>
      <c r="J829" s="16">
        <f t="array" ref="J829">IFERROR(INDEX(I$2:I829,MATCH(2,1/(I$2:I829&lt;&gt;0))),0)</f>
        <v>5</v>
      </c>
      <c r="K829" s="16">
        <f t="shared" si="25"/>
        <v>5</v>
      </c>
      <c r="L829" s="16">
        <f>IF(AND(I829&lt;&gt;0,SUM($B$1:I829)=SUM($B$1:I829)),ROW(),0)</f>
        <v>829</v>
      </c>
      <c r="M829" s="16">
        <f t="array" ref="M829">IF(ROW()-IFERROR(INDEX(L$2:L829,MATCH(2,1/(L$2:L829&lt;&gt;0))),0)&gt;22,22,ROW()-IFERROR(INDEX(L$2:L829,MATCH(2,1/(L$2:L829&lt;&gt;0))),0))</f>
        <v>0</v>
      </c>
    </row>
    <row r="830" spans="1:13">
      <c r="A830" s="5">
        <v>44679</v>
      </c>
      <c r="B830" s="9">
        <v>5.8064113603238571E-2</v>
      </c>
      <c r="C830" s="9">
        <v>4.4685863323545454E-2</v>
      </c>
      <c r="D830" s="9">
        <v>5.0224762574511547E-3</v>
      </c>
      <c r="E830" s="9">
        <v>4.9708339580996609E-2</v>
      </c>
      <c r="F830" s="9">
        <v>3.9663387066094298E-2</v>
      </c>
      <c r="G830" s="9">
        <v>5.4730815838447765E-2</v>
      </c>
      <c r="H830" s="9">
        <v>3.4640910808643142E-2</v>
      </c>
      <c r="I830">
        <f t="shared" si="24"/>
        <v>5</v>
      </c>
      <c r="J830" s="16">
        <f t="array" ref="J830">IFERROR(INDEX(I$2:I830,MATCH(2,1/(I$2:I830&lt;&gt;0))),0)</f>
        <v>5</v>
      </c>
      <c r="K830" s="16">
        <f t="shared" si="25"/>
        <v>5</v>
      </c>
      <c r="L830" s="16">
        <f>IF(AND(I830&lt;&gt;0,SUM($B$1:I830)=SUM($B$1:I830)),ROW(),0)</f>
        <v>830</v>
      </c>
      <c r="M830" s="16">
        <f t="array" ref="M830">IF(ROW()-IFERROR(INDEX(L$2:L830,MATCH(2,1/(L$2:L830&lt;&gt;0))),0)&gt;22,22,ROW()-IFERROR(INDEX(L$2:L830,MATCH(2,1/(L$2:L830&lt;&gt;0))),0))</f>
        <v>0</v>
      </c>
    </row>
    <row r="831" spans="1:13">
      <c r="A831" s="5">
        <v>44680</v>
      </c>
      <c r="B831" s="9">
        <v>5.5596204127413479E-2</v>
      </c>
      <c r="C831" s="9">
        <v>4.4751495303752012E-2</v>
      </c>
      <c r="D831" s="9">
        <v>5.0744991844035234E-3</v>
      </c>
      <c r="E831" s="9">
        <v>4.9825994488155535E-2</v>
      </c>
      <c r="F831" s="9">
        <v>3.9676996119348489E-2</v>
      </c>
      <c r="G831" s="9">
        <v>5.4900493672559059E-2</v>
      </c>
      <c r="H831" s="9">
        <v>3.4602496934944965E-2</v>
      </c>
      <c r="I831">
        <f t="shared" si="24"/>
        <v>5</v>
      </c>
      <c r="J831" s="16">
        <f t="array" ref="J831">IFERROR(INDEX(I$2:I831,MATCH(2,1/(I$2:I831&lt;&gt;0))),0)</f>
        <v>5</v>
      </c>
      <c r="K831" s="16">
        <f t="shared" si="25"/>
        <v>5</v>
      </c>
      <c r="L831" s="16">
        <f>IF(AND(I831&lt;&gt;0,SUM($B$1:I831)=SUM($B$1:I831)),ROW(),0)</f>
        <v>831</v>
      </c>
      <c r="M831" s="16">
        <f t="array" ref="M831">IF(ROW()-IFERROR(INDEX(L$2:L831,MATCH(2,1/(L$2:L831&lt;&gt;0))),0)&gt;22,22,ROW()-IFERROR(INDEX(L$2:L831,MATCH(2,1/(L$2:L831&lt;&gt;0))),0))</f>
        <v>0</v>
      </c>
    </row>
    <row r="832" spans="1:13">
      <c r="A832" s="5">
        <v>44686</v>
      </c>
      <c r="B832" s="9">
        <v>5.5110982545264198E-2</v>
      </c>
      <c r="C832" s="9">
        <v>4.4817209342624044E-2</v>
      </c>
      <c r="D832" s="9">
        <v>5.1247323059029062E-3</v>
      </c>
      <c r="E832" s="9">
        <v>4.9941941648526951E-2</v>
      </c>
      <c r="F832" s="9">
        <v>3.9692477036721137E-2</v>
      </c>
      <c r="G832" s="9">
        <v>5.5066673954429858E-2</v>
      </c>
      <c r="H832" s="9">
        <v>3.456774473081823E-2</v>
      </c>
      <c r="I832">
        <f t="shared" si="24"/>
        <v>5</v>
      </c>
      <c r="J832" s="16">
        <f t="array" ref="J832">IFERROR(INDEX(I$2:I832,MATCH(2,1/(I$2:I832&lt;&gt;0))),0)</f>
        <v>5</v>
      </c>
      <c r="K832" s="16">
        <f t="shared" si="25"/>
        <v>5</v>
      </c>
      <c r="L832" s="16">
        <f>IF(AND(I832&lt;&gt;0,SUM($B$1:I832)=SUM($B$1:I832)),ROW(),0)</f>
        <v>832</v>
      </c>
      <c r="M832" s="16">
        <f t="array" ref="M832">IF(ROW()-IFERROR(INDEX(L$2:L832,MATCH(2,1/(L$2:L832&lt;&gt;0))),0)&gt;22,22,ROW()-IFERROR(INDEX(L$2:L832,MATCH(2,1/(L$2:L832&lt;&gt;0))),0))</f>
        <v>0</v>
      </c>
    </row>
    <row r="833" spans="1:13">
      <c r="A833" s="5">
        <v>44687</v>
      </c>
      <c r="B833" s="9">
        <v>5.692534046593821E-2</v>
      </c>
      <c r="C833" s="9">
        <v>4.4881376797731881E-2</v>
      </c>
      <c r="D833" s="9">
        <v>5.1667349087514873E-3</v>
      </c>
      <c r="E833" s="9">
        <v>5.0048111706483371E-2</v>
      </c>
      <c r="F833" s="9">
        <v>3.9714641888980391E-2</v>
      </c>
      <c r="G833" s="9">
        <v>5.5214846615234854E-2</v>
      </c>
      <c r="H833" s="9">
        <v>3.4547906980228908E-2</v>
      </c>
      <c r="I833">
        <f t="shared" si="24"/>
        <v>5</v>
      </c>
      <c r="J833" s="16">
        <f t="array" ref="J833">IFERROR(INDEX(I$2:I833,MATCH(2,1/(I$2:I833&lt;&gt;0))),0)</f>
        <v>5</v>
      </c>
      <c r="K833" s="16">
        <f t="shared" si="25"/>
        <v>5</v>
      </c>
      <c r="L833" s="16">
        <f>IF(AND(I833&lt;&gt;0,SUM($B$1:I833)=SUM($B$1:I833)),ROW(),0)</f>
        <v>833</v>
      </c>
      <c r="M833" s="16">
        <f t="array" ref="M833">IF(ROW()-IFERROR(INDEX(L$2:L833,MATCH(2,1/(L$2:L833&lt;&gt;0))),0)&gt;22,22,ROW()-IFERROR(INDEX(L$2:L833,MATCH(2,1/(L$2:L833&lt;&gt;0))),0))</f>
        <v>0</v>
      </c>
    </row>
    <row r="834" spans="1:13">
      <c r="A834" s="5">
        <v>44688</v>
      </c>
      <c r="B834" s="9">
        <v>5.6924340465938215E-2</v>
      </c>
      <c r="C834" s="9">
        <v>4.4943183192625379E-2</v>
      </c>
      <c r="D834" s="9">
        <v>5.2017863886663178E-3</v>
      </c>
      <c r="E834" s="9">
        <v>5.0144969581291693E-2</v>
      </c>
      <c r="F834" s="9">
        <v>3.9741396803959064E-2</v>
      </c>
      <c r="G834" s="9">
        <v>5.5346755969958014E-2</v>
      </c>
      <c r="H834" s="9">
        <v>3.4539610415292743E-2</v>
      </c>
      <c r="I834">
        <f t="shared" si="24"/>
        <v>5</v>
      </c>
      <c r="J834" s="16">
        <f t="array" ref="J834">IFERROR(INDEX(I$2:I834,MATCH(2,1/(I$2:I834&lt;&gt;0))),0)</f>
        <v>5</v>
      </c>
      <c r="K834" s="16">
        <f t="shared" si="25"/>
        <v>5</v>
      </c>
      <c r="L834" s="16">
        <f>IF(AND(I834&lt;&gt;0,SUM($B$1:I834)=SUM($B$1:I834)),ROW(),0)</f>
        <v>834</v>
      </c>
      <c r="M834" s="16">
        <f t="array" ref="M834">IF(ROW()-IFERROR(INDEX(L$2:L834,MATCH(2,1/(L$2:L834&lt;&gt;0))),0)&gt;22,22,ROW()-IFERROR(INDEX(L$2:L834,MATCH(2,1/(L$2:L834&lt;&gt;0))),0))</f>
        <v>0</v>
      </c>
    </row>
    <row r="835" spans="1:13">
      <c r="A835" s="5">
        <v>44690</v>
      </c>
      <c r="B835" s="9">
        <v>5.6896855132302866E-2</v>
      </c>
      <c r="C835" s="9">
        <v>4.5006416563736953E-2</v>
      </c>
      <c r="D835" s="9">
        <v>5.2350349197890882E-3</v>
      </c>
      <c r="E835" s="9">
        <v>5.0241451483526045E-2</v>
      </c>
      <c r="F835" s="9">
        <v>3.9771381643947862E-2</v>
      </c>
      <c r="G835" s="9">
        <v>5.547648640331513E-2</v>
      </c>
      <c r="H835" s="9">
        <v>3.4536346724158777E-2</v>
      </c>
      <c r="I835">
        <f t="shared" ref="I835:I898" si="26">IF(B835&gt;G835,5,IF(B835&gt;E835,2.5,IF(B835&lt;H835,-5,IF(B835&lt;F835,-2.5,0))))</f>
        <v>5</v>
      </c>
      <c r="J835" s="16">
        <f t="array" ref="J835">IFERROR(INDEX(I$2:I835,MATCH(2,1/(I$2:I835&lt;&gt;0))),0)</f>
        <v>5</v>
      </c>
      <c r="K835" s="16">
        <f t="shared" ref="K835:K898" si="27">IF(J835=0,0,IF(J835&lt;0,-1*(ABS(J835)-M835*ABS(J835)/22),J835-M835*J835/22))</f>
        <v>5</v>
      </c>
      <c r="L835" s="16">
        <f>IF(AND(I835&lt;&gt;0,SUM($B$1:I835)=SUM($B$1:I835)),ROW(),0)</f>
        <v>835</v>
      </c>
      <c r="M835" s="16">
        <f t="array" ref="M835">IF(ROW()-IFERROR(INDEX(L$2:L835,MATCH(2,1/(L$2:L835&lt;&gt;0))),0)&gt;22,22,ROW()-IFERROR(INDEX(L$2:L835,MATCH(2,1/(L$2:L835&lt;&gt;0))),0))</f>
        <v>0</v>
      </c>
    </row>
    <row r="836" spans="1:13">
      <c r="A836" s="5">
        <v>44691</v>
      </c>
      <c r="B836" s="9">
        <v>5.6238508845091247E-2</v>
      </c>
      <c r="C836" s="9">
        <v>4.5065169294215085E-2</v>
      </c>
      <c r="D836" s="9">
        <v>5.2640030476067603E-3</v>
      </c>
      <c r="E836" s="9">
        <v>5.0329172341821847E-2</v>
      </c>
      <c r="F836" s="9">
        <v>3.9801166246608323E-2</v>
      </c>
      <c r="G836" s="9">
        <v>5.5593175389428609E-2</v>
      </c>
      <c r="H836" s="9">
        <v>3.4537163199001561E-2</v>
      </c>
      <c r="I836">
        <f t="shared" si="26"/>
        <v>5</v>
      </c>
      <c r="J836" s="16">
        <f t="array" ref="J836">IFERROR(INDEX(I$2:I836,MATCH(2,1/(I$2:I836&lt;&gt;0))),0)</f>
        <v>5</v>
      </c>
      <c r="K836" s="16">
        <f t="shared" si="27"/>
        <v>5</v>
      </c>
      <c r="L836" s="16">
        <f>IF(AND(I836&lt;&gt;0,SUM($B$1:I836)=SUM($B$1:I836)),ROW(),0)</f>
        <v>836</v>
      </c>
      <c r="M836" s="16">
        <f t="array" ref="M836">IF(ROW()-IFERROR(INDEX(L$2:L836,MATCH(2,1/(L$2:L836&lt;&gt;0))),0)&gt;22,22,ROW()-IFERROR(INDEX(L$2:L836,MATCH(2,1/(L$2:L836&lt;&gt;0))),0))</f>
        <v>0</v>
      </c>
    </row>
    <row r="837" spans="1:13">
      <c r="A837" s="5">
        <v>44692</v>
      </c>
      <c r="B837" s="9">
        <v>5.5578163604047187E-2</v>
      </c>
      <c r="C837" s="9">
        <v>4.5129076119262826E-2</v>
      </c>
      <c r="D837" s="9">
        <v>5.2896195765190874E-3</v>
      </c>
      <c r="E837" s="9">
        <v>5.0418695695781911E-2</v>
      </c>
      <c r="F837" s="9">
        <v>3.9839456542743741E-2</v>
      </c>
      <c r="G837" s="9">
        <v>5.5708315272301002E-2</v>
      </c>
      <c r="H837" s="9">
        <v>3.4549836966224649E-2</v>
      </c>
      <c r="I837">
        <f t="shared" si="26"/>
        <v>2.5</v>
      </c>
      <c r="J837" s="16">
        <f t="array" ref="J837">IFERROR(INDEX(I$2:I837,MATCH(2,1/(I$2:I837&lt;&gt;0))),0)</f>
        <v>2.5</v>
      </c>
      <c r="K837" s="16">
        <f t="shared" si="27"/>
        <v>2.5</v>
      </c>
      <c r="L837" s="16">
        <f>IF(AND(I837&lt;&gt;0,SUM($B$1:I837)=SUM($B$1:I837)),ROW(),0)</f>
        <v>837</v>
      </c>
      <c r="M837" s="16">
        <f t="array" ref="M837">IF(ROW()-IFERROR(INDEX(L$2:L837,MATCH(2,1/(L$2:L837&lt;&gt;0))),0)&gt;22,22,ROW()-IFERROR(INDEX(L$2:L837,MATCH(2,1/(L$2:L837&lt;&gt;0))),0))</f>
        <v>0</v>
      </c>
    </row>
    <row r="838" spans="1:13">
      <c r="A838" s="5">
        <v>44693</v>
      </c>
      <c r="B838" s="9">
        <v>5.5622846629116277E-2</v>
      </c>
      <c r="C838" s="9">
        <v>4.5193186523570954E-2</v>
      </c>
      <c r="D838" s="9">
        <v>5.3087204336805943E-3</v>
      </c>
      <c r="E838" s="9">
        <v>5.0501906957251548E-2</v>
      </c>
      <c r="F838" s="9">
        <v>3.9884466089890359E-2</v>
      </c>
      <c r="G838" s="9">
        <v>5.5810627390932142E-2</v>
      </c>
      <c r="H838" s="9">
        <v>3.4575745656209765E-2</v>
      </c>
      <c r="I838">
        <f t="shared" si="26"/>
        <v>2.5</v>
      </c>
      <c r="J838" s="16">
        <f t="array" ref="J838">IFERROR(INDEX(I$2:I838,MATCH(2,1/(I$2:I838&lt;&gt;0))),0)</f>
        <v>2.5</v>
      </c>
      <c r="K838" s="16">
        <f t="shared" si="27"/>
        <v>2.5</v>
      </c>
      <c r="L838" s="16">
        <f>IF(AND(I838&lt;&gt;0,SUM($B$1:I838)=SUM($B$1:I838)),ROW(),0)</f>
        <v>838</v>
      </c>
      <c r="M838" s="16">
        <f t="array" ref="M838">IF(ROW()-IFERROR(INDEX(L$2:L838,MATCH(2,1/(L$2:L838&lt;&gt;0))),0)&gt;22,22,ROW()-IFERROR(INDEX(L$2:L838,MATCH(2,1/(L$2:L838&lt;&gt;0))),0))</f>
        <v>0</v>
      </c>
    </row>
    <row r="839" spans="1:13">
      <c r="A839" s="5">
        <v>44694</v>
      </c>
      <c r="B839" s="9">
        <v>5.4968167977446789E-2</v>
      </c>
      <c r="C839" s="9">
        <v>4.5259403020233832E-2</v>
      </c>
      <c r="D839" s="9">
        <v>5.3276635426440936E-3</v>
      </c>
      <c r="E839" s="9">
        <v>5.0587066562877925E-2</v>
      </c>
      <c r="F839" s="9">
        <v>3.9931739477589739E-2</v>
      </c>
      <c r="G839" s="9">
        <v>5.5914730105522018E-2</v>
      </c>
      <c r="H839" s="9">
        <v>3.4604075934945647E-2</v>
      </c>
      <c r="I839">
        <f t="shared" si="26"/>
        <v>2.5</v>
      </c>
      <c r="J839" s="16">
        <f t="array" ref="J839">IFERROR(INDEX(I$2:I839,MATCH(2,1/(I$2:I839&lt;&gt;0))),0)</f>
        <v>2.5</v>
      </c>
      <c r="K839" s="16">
        <f t="shared" si="27"/>
        <v>2.5</v>
      </c>
      <c r="L839" s="16">
        <f>IF(AND(I839&lt;&gt;0,SUM($B$1:I839)=SUM($B$1:I839)),ROW(),0)</f>
        <v>839</v>
      </c>
      <c r="M839" s="16">
        <f t="array" ref="M839">IF(ROW()-IFERROR(INDEX(L$2:L839,MATCH(2,1/(L$2:L839&lt;&gt;0))),0)&gt;22,22,ROW()-IFERROR(INDEX(L$2:L839,MATCH(2,1/(L$2:L839&lt;&gt;0))),0))</f>
        <v>0</v>
      </c>
    </row>
    <row r="840" spans="1:13">
      <c r="A840" s="5">
        <v>44697</v>
      </c>
      <c r="B840" s="9">
        <v>5.5200642557997219E-2</v>
      </c>
      <c r="C840" s="9">
        <v>4.5322882303405358E-2</v>
      </c>
      <c r="D840" s="9">
        <v>5.3468419832518339E-3</v>
      </c>
      <c r="E840" s="9">
        <v>5.066972428665719E-2</v>
      </c>
      <c r="F840" s="9">
        <v>3.9976040320153526E-2</v>
      </c>
      <c r="G840" s="9">
        <v>5.6016566269909029E-2</v>
      </c>
      <c r="H840" s="9">
        <v>3.4629198336901687E-2</v>
      </c>
      <c r="I840">
        <f t="shared" si="26"/>
        <v>2.5</v>
      </c>
      <c r="J840" s="16">
        <f t="array" ref="J840">IFERROR(INDEX(I$2:I840,MATCH(2,1/(I$2:I840&lt;&gt;0))),0)</f>
        <v>2.5</v>
      </c>
      <c r="K840" s="16">
        <f t="shared" si="27"/>
        <v>2.5</v>
      </c>
      <c r="L840" s="16">
        <f>IF(AND(I840&lt;&gt;0,SUM($B$1:I840)=SUM($B$1:I840)),ROW(),0)</f>
        <v>840</v>
      </c>
      <c r="M840" s="16">
        <f t="array" ref="M840">IF(ROW()-IFERROR(INDEX(L$2:L840,MATCH(2,1/(L$2:L840&lt;&gt;0))),0)&gt;22,22,ROW()-IFERROR(INDEX(L$2:L840,MATCH(2,1/(L$2:L840&lt;&gt;0))),0))</f>
        <v>0</v>
      </c>
    </row>
    <row r="841" spans="1:13">
      <c r="A841" s="5">
        <v>44698</v>
      </c>
      <c r="B841" s="9">
        <v>5.4753750312791102E-2</v>
      </c>
      <c r="C841" s="9">
        <v>4.5379700511379503E-2</v>
      </c>
      <c r="D841" s="9">
        <v>5.3575369859778094E-3</v>
      </c>
      <c r="E841" s="9">
        <v>5.0737237497357313E-2</v>
      </c>
      <c r="F841" s="9">
        <v>4.0022163525401694E-2</v>
      </c>
      <c r="G841" s="9">
        <v>5.6094774483335122E-2</v>
      </c>
      <c r="H841" s="9">
        <v>3.4664626539423884E-2</v>
      </c>
      <c r="I841">
        <f t="shared" si="26"/>
        <v>2.5</v>
      </c>
      <c r="J841" s="16">
        <f t="array" ref="J841">IFERROR(INDEX(I$2:I841,MATCH(2,1/(I$2:I841&lt;&gt;0))),0)</f>
        <v>2.5</v>
      </c>
      <c r="K841" s="16">
        <f t="shared" si="27"/>
        <v>2.5</v>
      </c>
      <c r="L841" s="16">
        <f>IF(AND(I841&lt;&gt;0,SUM($B$1:I841)=SUM($B$1:I841)),ROW(),0)</f>
        <v>841</v>
      </c>
      <c r="M841" s="16">
        <f t="array" ref="M841">IF(ROW()-IFERROR(INDEX(L$2:L841,MATCH(2,1/(L$2:L841&lt;&gt;0))),0)&gt;22,22,ROW()-IFERROR(INDEX(L$2:L841,MATCH(2,1/(L$2:L841&lt;&gt;0))),0))</f>
        <v>0</v>
      </c>
    </row>
    <row r="842" spans="1:13">
      <c r="A842" s="5">
        <v>44699</v>
      </c>
      <c r="B842" s="9">
        <v>5.5024776673052597E-2</v>
      </c>
      <c r="C842" s="9">
        <v>4.5434196733423478E-2</v>
      </c>
      <c r="D842" s="9">
        <v>5.3711640140161332E-3</v>
      </c>
      <c r="E842" s="9">
        <v>5.0805360747439611E-2</v>
      </c>
      <c r="F842" s="9">
        <v>4.0063032719407345E-2</v>
      </c>
      <c r="G842" s="9">
        <v>5.6176524761455744E-2</v>
      </c>
      <c r="H842" s="9">
        <v>3.4691868705391211E-2</v>
      </c>
      <c r="I842">
        <f t="shared" si="26"/>
        <v>2.5</v>
      </c>
      <c r="J842" s="16">
        <f t="array" ref="J842">IFERROR(INDEX(I$2:I842,MATCH(2,1/(I$2:I842&lt;&gt;0))),0)</f>
        <v>2.5</v>
      </c>
      <c r="K842" s="16">
        <f t="shared" si="27"/>
        <v>2.5</v>
      </c>
      <c r="L842" s="16">
        <f>IF(AND(I842&lt;&gt;0,SUM($B$1:I842)=SUM($B$1:I842)),ROW(),0)</f>
        <v>842</v>
      </c>
      <c r="M842" s="16">
        <f t="array" ref="M842">IF(ROW()-IFERROR(INDEX(L$2:L842,MATCH(2,1/(L$2:L842&lt;&gt;0))),0)&gt;22,22,ROW()-IFERROR(INDEX(L$2:L842,MATCH(2,1/(L$2:L842&lt;&gt;0))),0))</f>
        <v>0</v>
      </c>
    </row>
    <row r="843" spans="1:13">
      <c r="A843" s="5">
        <v>44700</v>
      </c>
      <c r="B843" s="9">
        <v>5.483855055364157E-2</v>
      </c>
      <c r="C843" s="9">
        <v>4.5496991359730357E-2</v>
      </c>
      <c r="D843" s="9">
        <v>5.3969772027530234E-3</v>
      </c>
      <c r="E843" s="9">
        <v>5.0893968562483377E-2</v>
      </c>
      <c r="F843" s="9">
        <v>4.0100014156977337E-2</v>
      </c>
      <c r="G843" s="9">
        <v>5.6290945765236404E-2</v>
      </c>
      <c r="H843" s="9">
        <v>3.470303695422431E-2</v>
      </c>
      <c r="I843">
        <f t="shared" si="26"/>
        <v>2.5</v>
      </c>
      <c r="J843" s="16">
        <f t="array" ref="J843">IFERROR(INDEX(I$2:I843,MATCH(2,1/(I$2:I843&lt;&gt;0))),0)</f>
        <v>2.5</v>
      </c>
      <c r="K843" s="16">
        <f t="shared" si="27"/>
        <v>2.5</v>
      </c>
      <c r="L843" s="16">
        <f>IF(AND(I843&lt;&gt;0,SUM($B$1:I843)=SUM($B$1:I843)),ROW(),0)</f>
        <v>843</v>
      </c>
      <c r="M843" s="16">
        <f t="array" ref="M843">IF(ROW()-IFERROR(INDEX(L$2:L843,MATCH(2,1/(L$2:L843&lt;&gt;0))),0)&gt;22,22,ROW()-IFERROR(INDEX(L$2:L843,MATCH(2,1/(L$2:L843&lt;&gt;0))),0))</f>
        <v>0</v>
      </c>
    </row>
    <row r="844" spans="1:13">
      <c r="A844" s="5">
        <v>44701</v>
      </c>
      <c r="B844" s="9">
        <v>5.3461020528234884E-2</v>
      </c>
      <c r="C844" s="9">
        <v>4.5563334629946051E-2</v>
      </c>
      <c r="D844" s="9">
        <v>5.4070232015445115E-3</v>
      </c>
      <c r="E844" s="9">
        <v>5.0970357831490565E-2</v>
      </c>
      <c r="F844" s="9">
        <v>4.0156311428401537E-2</v>
      </c>
      <c r="G844" s="9">
        <v>5.6377381033035072E-2</v>
      </c>
      <c r="H844" s="9">
        <v>3.4749288226857029E-2</v>
      </c>
      <c r="I844">
        <f t="shared" si="26"/>
        <v>2.5</v>
      </c>
      <c r="J844" s="16">
        <f t="array" ref="J844">IFERROR(INDEX(I$2:I844,MATCH(2,1/(I$2:I844&lt;&gt;0))),0)</f>
        <v>2.5</v>
      </c>
      <c r="K844" s="16">
        <f t="shared" si="27"/>
        <v>2.5</v>
      </c>
      <c r="L844" s="16">
        <f>IF(AND(I844&lt;&gt;0,SUM($B$1:I844)=SUM($B$1:I844)),ROW(),0)</f>
        <v>844</v>
      </c>
      <c r="M844" s="16">
        <f t="array" ref="M844">IF(ROW()-IFERROR(INDEX(L$2:L844,MATCH(2,1/(L$2:L844&lt;&gt;0))),0)&gt;22,22,ROW()-IFERROR(INDEX(L$2:L844,MATCH(2,1/(L$2:L844&lt;&gt;0))),0))</f>
        <v>0</v>
      </c>
    </row>
    <row r="845" spans="1:13">
      <c r="A845" s="5">
        <v>44704</v>
      </c>
      <c r="B845" s="9">
        <v>5.3560356604436948E-2</v>
      </c>
      <c r="C845" s="9">
        <v>4.5629808781509934E-2</v>
      </c>
      <c r="D845" s="9">
        <v>5.4153731662915892E-3</v>
      </c>
      <c r="E845" s="9">
        <v>5.1045181947801527E-2</v>
      </c>
      <c r="F845" s="9">
        <v>4.0214435615218341E-2</v>
      </c>
      <c r="G845" s="9">
        <v>5.6460555114093113E-2</v>
      </c>
      <c r="H845" s="9">
        <v>3.4799062448926756E-2</v>
      </c>
      <c r="I845">
        <f t="shared" si="26"/>
        <v>2.5</v>
      </c>
      <c r="J845" s="16">
        <f t="array" ref="J845">IFERROR(INDEX(I$2:I845,MATCH(2,1/(I$2:I845&lt;&gt;0))),0)</f>
        <v>2.5</v>
      </c>
      <c r="K845" s="16">
        <f t="shared" si="27"/>
        <v>2.5</v>
      </c>
      <c r="L845" s="16">
        <f>IF(AND(I845&lt;&gt;0,SUM($B$1:I845)=SUM($B$1:I845)),ROW(),0)</f>
        <v>845</v>
      </c>
      <c r="M845" s="16">
        <f t="array" ref="M845">IF(ROW()-IFERROR(INDEX(L$2:L845,MATCH(2,1/(L$2:L845&lt;&gt;0))),0)&gt;22,22,ROW()-IFERROR(INDEX(L$2:L845,MATCH(2,1/(L$2:L845&lt;&gt;0))),0))</f>
        <v>0</v>
      </c>
    </row>
    <row r="846" spans="1:13">
      <c r="A846" s="5">
        <v>44705</v>
      </c>
      <c r="B846" s="9">
        <v>5.5528169533953023E-2</v>
      </c>
      <c r="C846" s="9">
        <v>4.5696443262277821E-2</v>
      </c>
      <c r="D846" s="9">
        <v>5.4199009841548714E-3</v>
      </c>
      <c r="E846" s="9">
        <v>5.1116344246432695E-2</v>
      </c>
      <c r="F846" s="9">
        <v>4.0276542278122947E-2</v>
      </c>
      <c r="G846" s="9">
        <v>5.6536245230587562E-2</v>
      </c>
      <c r="H846" s="9">
        <v>3.485664129396808E-2</v>
      </c>
      <c r="I846">
        <f t="shared" si="26"/>
        <v>2.5</v>
      </c>
      <c r="J846" s="16">
        <f t="array" ref="J846">IFERROR(INDEX(I$2:I846,MATCH(2,1/(I$2:I846&lt;&gt;0))),0)</f>
        <v>2.5</v>
      </c>
      <c r="K846" s="16">
        <f t="shared" si="27"/>
        <v>2.5</v>
      </c>
      <c r="L846" s="16">
        <f>IF(AND(I846&lt;&gt;0,SUM($B$1:I846)=SUM($B$1:I846)),ROW(),0)</f>
        <v>846</v>
      </c>
      <c r="M846" s="16">
        <f t="array" ref="M846">IF(ROW()-IFERROR(INDEX(L$2:L846,MATCH(2,1/(L$2:L846&lt;&gt;0))),0)&gt;22,22,ROW()-IFERROR(INDEX(L$2:L846,MATCH(2,1/(L$2:L846&lt;&gt;0))),0))</f>
        <v>0</v>
      </c>
    </row>
    <row r="847" spans="1:13">
      <c r="A847" s="5">
        <v>44706</v>
      </c>
      <c r="B847" s="9">
        <v>5.4641067136300667E-2</v>
      </c>
      <c r="C847" s="9">
        <v>4.5760764605752152E-2</v>
      </c>
      <c r="D847" s="9">
        <v>5.4190385674226862E-3</v>
      </c>
      <c r="E847" s="9">
        <v>5.1179803173174838E-2</v>
      </c>
      <c r="F847" s="9">
        <v>4.0341726038329466E-2</v>
      </c>
      <c r="G847" s="9">
        <v>5.6598841740597525E-2</v>
      </c>
      <c r="H847" s="9">
        <v>3.492268747090678E-2</v>
      </c>
      <c r="I847">
        <f t="shared" si="26"/>
        <v>2.5</v>
      </c>
      <c r="J847" s="16">
        <f t="array" ref="J847">IFERROR(INDEX(I$2:I847,MATCH(2,1/(I$2:I847&lt;&gt;0))),0)</f>
        <v>2.5</v>
      </c>
      <c r="K847" s="16">
        <f t="shared" si="27"/>
        <v>2.5</v>
      </c>
      <c r="L847" s="16">
        <f>IF(AND(I847&lt;&gt;0,SUM($B$1:I847)=SUM($B$1:I847)),ROW(),0)</f>
        <v>847</v>
      </c>
      <c r="M847" s="16">
        <f t="array" ref="M847">IF(ROW()-IFERROR(INDEX(L$2:L847,MATCH(2,1/(L$2:L847&lt;&gt;0))),0)&gt;22,22,ROW()-IFERROR(INDEX(L$2:L847,MATCH(2,1/(L$2:L847&lt;&gt;0))),0))</f>
        <v>0</v>
      </c>
    </row>
    <row r="848" spans="1:13">
      <c r="A848" s="5">
        <v>44707</v>
      </c>
      <c r="B848" s="9">
        <v>5.4585553186269314E-2</v>
      </c>
      <c r="C848" s="9">
        <v>4.5820792694389302E-2</v>
      </c>
      <c r="D848" s="9">
        <v>5.4106010599784893E-3</v>
      </c>
      <c r="E848" s="9">
        <v>5.1231393754367791E-2</v>
      </c>
      <c r="F848" s="9">
        <v>4.0410191634410814E-2</v>
      </c>
      <c r="G848" s="9">
        <v>5.6641994814346279E-2</v>
      </c>
      <c r="H848" s="9">
        <v>3.4999590574432325E-2</v>
      </c>
      <c r="I848">
        <f t="shared" si="26"/>
        <v>2.5</v>
      </c>
      <c r="J848" s="16">
        <f t="array" ref="J848">IFERROR(INDEX(I$2:I848,MATCH(2,1/(I$2:I848&lt;&gt;0))),0)</f>
        <v>2.5</v>
      </c>
      <c r="K848" s="16">
        <f t="shared" si="27"/>
        <v>2.5</v>
      </c>
      <c r="L848" s="16">
        <f>IF(AND(I848&lt;&gt;0,SUM($B$1:I848)=SUM($B$1:I848)),ROW(),0)</f>
        <v>848</v>
      </c>
      <c r="M848" s="16">
        <f t="array" ref="M848">IF(ROW()-IFERROR(INDEX(L$2:L848,MATCH(2,1/(L$2:L848&lt;&gt;0))),0)&gt;22,22,ROW()-IFERROR(INDEX(L$2:L848,MATCH(2,1/(L$2:L848&lt;&gt;0))),0))</f>
        <v>0</v>
      </c>
    </row>
    <row r="849" spans="1:13">
      <c r="A849" s="5">
        <v>44708</v>
      </c>
      <c r="B849" s="9">
        <v>5.4360564955131252E-2</v>
      </c>
      <c r="C849" s="9">
        <v>4.5883259986210075E-2</v>
      </c>
      <c r="D849" s="9">
        <v>5.40500174773219E-3</v>
      </c>
      <c r="E849" s="9">
        <v>5.1288261733942263E-2</v>
      </c>
      <c r="F849" s="9">
        <v>4.0478258238477886E-2</v>
      </c>
      <c r="G849" s="9">
        <v>5.6693263481674458E-2</v>
      </c>
      <c r="H849" s="9">
        <v>3.5073256490745691E-2</v>
      </c>
      <c r="I849">
        <f t="shared" si="26"/>
        <v>2.5</v>
      </c>
      <c r="J849" s="16">
        <f t="array" ref="J849">IFERROR(INDEX(I$2:I849,MATCH(2,1/(I$2:I849&lt;&gt;0))),0)</f>
        <v>2.5</v>
      </c>
      <c r="K849" s="16">
        <f t="shared" si="27"/>
        <v>2.5</v>
      </c>
      <c r="L849" s="16">
        <f>IF(AND(I849&lt;&gt;0,SUM($B$1:I849)=SUM($B$1:I849)),ROW(),0)</f>
        <v>849</v>
      </c>
      <c r="M849" s="16">
        <f t="array" ref="M849">IF(ROW()-IFERROR(INDEX(L$2:L849,MATCH(2,1/(L$2:L849&lt;&gt;0))),0)&gt;22,22,ROW()-IFERROR(INDEX(L$2:L849,MATCH(2,1/(L$2:L849&lt;&gt;0))),0))</f>
        <v>0</v>
      </c>
    </row>
    <row r="850" spans="1:13">
      <c r="A850" s="5">
        <v>44711</v>
      </c>
      <c r="B850" s="9">
        <v>5.3696107941192561E-2</v>
      </c>
      <c r="C850" s="9">
        <v>4.5942651014266429E-2</v>
      </c>
      <c r="D850" s="9">
        <v>5.3988615983796328E-3</v>
      </c>
      <c r="E850" s="9">
        <v>5.1341512612646065E-2</v>
      </c>
      <c r="F850" s="9">
        <v>4.0543789415886794E-2</v>
      </c>
      <c r="G850" s="9">
        <v>5.6740374211025693E-2</v>
      </c>
      <c r="H850" s="9">
        <v>3.5144927817507166E-2</v>
      </c>
      <c r="I850">
        <f t="shared" si="26"/>
        <v>2.5</v>
      </c>
      <c r="J850" s="16">
        <f t="array" ref="J850">IFERROR(INDEX(I$2:I850,MATCH(2,1/(I$2:I850&lt;&gt;0))),0)</f>
        <v>2.5</v>
      </c>
      <c r="K850" s="16">
        <f t="shared" si="27"/>
        <v>2.5</v>
      </c>
      <c r="L850" s="16">
        <f>IF(AND(I850&lt;&gt;0,SUM($B$1:I850)=SUM($B$1:I850)),ROW(),0)</f>
        <v>850</v>
      </c>
      <c r="M850" s="16">
        <f t="array" ref="M850">IF(ROW()-IFERROR(INDEX(L$2:L850,MATCH(2,1/(L$2:L850&lt;&gt;0))),0)&gt;22,22,ROW()-IFERROR(INDEX(L$2:L850,MATCH(2,1/(L$2:L850&lt;&gt;0))),0))</f>
        <v>0</v>
      </c>
    </row>
    <row r="851" spans="1:13">
      <c r="A851" s="5">
        <v>44712</v>
      </c>
      <c r="B851" s="9">
        <v>5.2533186327550732E-2</v>
      </c>
      <c r="C851" s="9">
        <v>4.5997386464995953E-2</v>
      </c>
      <c r="D851" s="9">
        <v>5.3881147302089639E-3</v>
      </c>
      <c r="E851" s="9">
        <v>5.1385501195204915E-2</v>
      </c>
      <c r="F851" s="9">
        <v>4.0609271734786991E-2</v>
      </c>
      <c r="G851" s="9">
        <v>5.6773615925413884E-2</v>
      </c>
      <c r="H851" s="9">
        <v>3.5221157004578021E-2</v>
      </c>
      <c r="I851">
        <f t="shared" si="26"/>
        <v>2.5</v>
      </c>
      <c r="J851" s="16">
        <f t="array" ref="J851">IFERROR(INDEX(I$2:I851,MATCH(2,1/(I$2:I851&lt;&gt;0))),0)</f>
        <v>2.5</v>
      </c>
      <c r="K851" s="16">
        <f t="shared" si="27"/>
        <v>2.5</v>
      </c>
      <c r="L851" s="16">
        <f>IF(AND(I851&lt;&gt;0,SUM($B$1:I851)=SUM($B$1:I851)),ROW(),0)</f>
        <v>851</v>
      </c>
      <c r="M851" s="16">
        <f t="array" ref="M851">IF(ROW()-IFERROR(INDEX(L$2:L851,MATCH(2,1/(L$2:L851&lt;&gt;0))),0)&gt;22,22,ROW()-IFERROR(INDEX(L$2:L851,MATCH(2,1/(L$2:L851&lt;&gt;0))),0))</f>
        <v>0</v>
      </c>
    </row>
    <row r="852" spans="1:13">
      <c r="A852" s="5">
        <v>44713</v>
      </c>
      <c r="B852" s="9">
        <v>5.3175704644045321E-2</v>
      </c>
      <c r="C852" s="9">
        <v>4.6051893694422946E-2</v>
      </c>
      <c r="D852" s="9">
        <v>5.3748047953665282E-3</v>
      </c>
      <c r="E852" s="9">
        <v>5.1426698489789473E-2</v>
      </c>
      <c r="F852" s="9">
        <v>4.067708889905642E-2</v>
      </c>
      <c r="G852" s="9">
        <v>5.6801503285155999E-2</v>
      </c>
      <c r="H852" s="9">
        <v>3.5302284103689893E-2</v>
      </c>
      <c r="I852">
        <f t="shared" si="26"/>
        <v>2.5</v>
      </c>
      <c r="J852" s="16">
        <f t="array" ref="J852">IFERROR(INDEX(I$2:I852,MATCH(2,1/(I$2:I852&lt;&gt;0))),0)</f>
        <v>2.5</v>
      </c>
      <c r="K852" s="16">
        <f t="shared" si="27"/>
        <v>2.5</v>
      </c>
      <c r="L852" s="16">
        <f>IF(AND(I852&lt;&gt;0,SUM($B$1:I852)=SUM($B$1:I852)),ROW(),0)</f>
        <v>852</v>
      </c>
      <c r="M852" s="16">
        <f t="array" ref="M852">IF(ROW()-IFERROR(INDEX(L$2:L852,MATCH(2,1/(L$2:L852&lt;&gt;0))),0)&gt;22,22,ROW()-IFERROR(INDEX(L$2:L852,MATCH(2,1/(L$2:L852&lt;&gt;0))),0))</f>
        <v>0</v>
      </c>
    </row>
    <row r="853" spans="1:13">
      <c r="A853" s="5">
        <v>44714</v>
      </c>
      <c r="B853" s="9">
        <v>5.2778354581175746E-2</v>
      </c>
      <c r="C853" s="9">
        <v>4.6107300912669527E-2</v>
      </c>
      <c r="D853" s="9">
        <v>5.3549774121074648E-3</v>
      </c>
      <c r="E853" s="9">
        <v>5.146227832477699E-2</v>
      </c>
      <c r="F853" s="9">
        <v>4.0752323500562064E-2</v>
      </c>
      <c r="G853" s="9">
        <v>5.6817255736884453E-2</v>
      </c>
      <c r="H853" s="9">
        <v>3.5397346088454601E-2</v>
      </c>
      <c r="I853">
        <f t="shared" si="26"/>
        <v>2.5</v>
      </c>
      <c r="J853" s="16">
        <f t="array" ref="J853">IFERROR(INDEX(I$2:I853,MATCH(2,1/(I$2:I853&lt;&gt;0))),0)</f>
        <v>2.5</v>
      </c>
      <c r="K853" s="16">
        <f t="shared" si="27"/>
        <v>2.5</v>
      </c>
      <c r="L853" s="16">
        <f>IF(AND(I853&lt;&gt;0,SUM($B$1:I853)=SUM($B$1:I853)),ROW(),0)</f>
        <v>853</v>
      </c>
      <c r="M853" s="16">
        <f t="array" ref="M853">IF(ROW()-IFERROR(INDEX(L$2:L853,MATCH(2,1/(L$2:L853&lt;&gt;0))),0)&gt;22,22,ROW()-IFERROR(INDEX(L$2:L853,MATCH(2,1/(L$2:L853&lt;&gt;0))),0))</f>
        <v>0</v>
      </c>
    </row>
    <row r="854" spans="1:13">
      <c r="A854" s="5">
        <v>44718</v>
      </c>
      <c r="B854" s="9">
        <v>5.1752981797758391E-2</v>
      </c>
      <c r="C854" s="9">
        <v>4.6162827134986401E-2</v>
      </c>
      <c r="D854" s="9">
        <v>5.3392661483050666E-3</v>
      </c>
      <c r="E854" s="9">
        <v>5.1502093283291465E-2</v>
      </c>
      <c r="F854" s="9">
        <v>4.0823560986681336E-2</v>
      </c>
      <c r="G854" s="9">
        <v>5.684135943159653E-2</v>
      </c>
      <c r="H854" s="9">
        <v>3.5484294838376271E-2</v>
      </c>
      <c r="I854">
        <f t="shared" si="26"/>
        <v>2.5</v>
      </c>
      <c r="J854" s="16">
        <f t="array" ref="J854">IFERROR(INDEX(I$2:I854,MATCH(2,1/(I$2:I854&lt;&gt;0))),0)</f>
        <v>2.5</v>
      </c>
      <c r="K854" s="16">
        <f t="shared" si="27"/>
        <v>2.5</v>
      </c>
      <c r="L854" s="16">
        <f>IF(AND(I854&lt;&gt;0,SUM($B$1:I854)=SUM($B$1:I854)),ROW(),0)</f>
        <v>854</v>
      </c>
      <c r="M854" s="16">
        <f t="array" ref="M854">IF(ROW()-IFERROR(INDEX(L$2:L854,MATCH(2,1/(L$2:L854&lt;&gt;0))),0)&gt;22,22,ROW()-IFERROR(INDEX(L$2:L854,MATCH(2,1/(L$2:L854&lt;&gt;0))),0))</f>
        <v>0</v>
      </c>
    </row>
    <row r="855" spans="1:13">
      <c r="A855" s="5">
        <v>44719</v>
      </c>
      <c r="B855" s="9">
        <v>5.1523963414009999E-2</v>
      </c>
      <c r="C855" s="9">
        <v>4.6215256844862912E-2</v>
      </c>
      <c r="D855" s="9">
        <v>5.3168051568499601E-3</v>
      </c>
      <c r="E855" s="9">
        <v>5.1532062001712869E-2</v>
      </c>
      <c r="F855" s="9">
        <v>4.0898451688012954E-2</v>
      </c>
      <c r="G855" s="9">
        <v>5.6848867158562834E-2</v>
      </c>
      <c r="H855" s="9">
        <v>3.558164653116299E-2</v>
      </c>
      <c r="I855">
        <f t="shared" si="26"/>
        <v>0</v>
      </c>
      <c r="J855" s="16">
        <f t="array" ref="J855">IFERROR(INDEX(I$2:I855,MATCH(2,1/(I$2:I855&lt;&gt;0))),0)</f>
        <v>2.5</v>
      </c>
      <c r="K855" s="16">
        <f t="shared" si="27"/>
        <v>2.3863636363636362</v>
      </c>
      <c r="L855" s="16">
        <f>IF(AND(I855&lt;&gt;0,SUM($B$1:I855)=SUM($B$1:I855)),ROW(),0)</f>
        <v>0</v>
      </c>
      <c r="M855" s="16">
        <f t="array" ref="M855">IF(ROW()-IFERROR(INDEX(L$2:L855,MATCH(2,1/(L$2:L855&lt;&gt;0))),0)&gt;22,22,ROW()-IFERROR(INDEX(L$2:L855,MATCH(2,1/(L$2:L855&lt;&gt;0))),0))</f>
        <v>1</v>
      </c>
    </row>
    <row r="856" spans="1:13">
      <c r="A856" s="5">
        <v>44720</v>
      </c>
      <c r="B856" s="9">
        <v>5.108568199700108E-2</v>
      </c>
      <c r="C856" s="9">
        <v>4.6270972577399545E-2</v>
      </c>
      <c r="D856" s="9">
        <v>5.2949509224595702E-3</v>
      </c>
      <c r="E856" s="9">
        <v>5.1565923499859112E-2</v>
      </c>
      <c r="F856" s="9">
        <v>4.0976021654939979E-2</v>
      </c>
      <c r="G856" s="9">
        <v>5.6860874422318686E-2</v>
      </c>
      <c r="H856" s="9">
        <v>3.5681070732480405E-2</v>
      </c>
      <c r="I856">
        <f t="shared" si="26"/>
        <v>0</v>
      </c>
      <c r="J856" s="16">
        <f t="array" ref="J856">IFERROR(INDEX(I$2:I856,MATCH(2,1/(I$2:I856&lt;&gt;0))),0)</f>
        <v>2.5</v>
      </c>
      <c r="K856" s="16">
        <f t="shared" si="27"/>
        <v>2.2727272727272729</v>
      </c>
      <c r="L856" s="16">
        <f>IF(AND(I856&lt;&gt;0,SUM($B$1:I856)=SUM($B$1:I856)),ROW(),0)</f>
        <v>0</v>
      </c>
      <c r="M856" s="16">
        <f t="array" ref="M856">IF(ROW()-IFERROR(INDEX(L$2:L856,MATCH(2,1/(L$2:L856&lt;&gt;0))),0)&gt;22,22,ROW()-IFERROR(INDEX(L$2:L856,MATCH(2,1/(L$2:L856&lt;&gt;0))),0))</f>
        <v>2</v>
      </c>
    </row>
    <row r="857" spans="1:13">
      <c r="A857" s="5">
        <v>44721</v>
      </c>
      <c r="B857" s="9">
        <v>5.1562862227090271E-2</v>
      </c>
      <c r="C857" s="9">
        <v>4.6321213346680025E-2</v>
      </c>
      <c r="D857" s="9">
        <v>5.2714384816359133E-3</v>
      </c>
      <c r="E857" s="9">
        <v>5.159265182831594E-2</v>
      </c>
      <c r="F857" s="9">
        <v>4.104977486504411E-2</v>
      </c>
      <c r="G857" s="9">
        <v>5.6864090309951848E-2</v>
      </c>
      <c r="H857" s="9">
        <v>3.5778336383408202E-2</v>
      </c>
      <c r="I857">
        <f t="shared" si="26"/>
        <v>0</v>
      </c>
      <c r="J857" s="16">
        <f t="array" ref="J857">IFERROR(INDEX(I$2:I857,MATCH(2,1/(I$2:I857&lt;&gt;0))),0)</f>
        <v>2.5</v>
      </c>
      <c r="K857" s="16">
        <f t="shared" si="27"/>
        <v>2.1590909090909092</v>
      </c>
      <c r="L857" s="16">
        <f>IF(AND(I857&lt;&gt;0,SUM($B$1:I857)=SUM($B$1:I857)),ROW(),0)</f>
        <v>0</v>
      </c>
      <c r="M857" s="16">
        <f t="array" ref="M857">IF(ROW()-IFERROR(INDEX(L$2:L857,MATCH(2,1/(L$2:L857&lt;&gt;0))),0)&gt;22,22,ROW()-IFERROR(INDEX(L$2:L857,MATCH(2,1/(L$2:L857&lt;&gt;0))),0))</f>
        <v>3</v>
      </c>
    </row>
    <row r="858" spans="1:13">
      <c r="A858" s="5">
        <v>44722</v>
      </c>
      <c r="B858" s="9">
        <v>5.0460214708204512E-2</v>
      </c>
      <c r="C858" s="9">
        <v>4.6366530395167853E-2</v>
      </c>
      <c r="D858" s="9">
        <v>5.250912839893789E-3</v>
      </c>
      <c r="E858" s="9">
        <v>5.1617443235061643E-2</v>
      </c>
      <c r="F858" s="9">
        <v>4.1115617555274063E-2</v>
      </c>
      <c r="G858" s="9">
        <v>5.6868356074955433E-2</v>
      </c>
      <c r="H858" s="9">
        <v>3.5864704715380273E-2</v>
      </c>
      <c r="I858">
        <f t="shared" si="26"/>
        <v>0</v>
      </c>
      <c r="J858" s="16">
        <f t="array" ref="J858">IFERROR(INDEX(I$2:I858,MATCH(2,1/(I$2:I858&lt;&gt;0))),0)</f>
        <v>2.5</v>
      </c>
      <c r="K858" s="16">
        <f t="shared" si="27"/>
        <v>2.0454545454545454</v>
      </c>
      <c r="L858" s="16">
        <f>IF(AND(I858&lt;&gt;0,SUM($B$1:I858)=SUM($B$1:I858)),ROW(),0)</f>
        <v>0</v>
      </c>
      <c r="M858" s="16">
        <f t="array" ref="M858">IF(ROW()-IFERROR(INDEX(L$2:L858,MATCH(2,1/(L$2:L858&lt;&gt;0))),0)&gt;22,22,ROW()-IFERROR(INDEX(L$2:L858,MATCH(2,1/(L$2:L858&lt;&gt;0))),0))</f>
        <v>4</v>
      </c>
    </row>
    <row r="859" spans="1:13">
      <c r="A859" s="5">
        <v>44725</v>
      </c>
      <c r="B859" s="9">
        <v>5.1126375538893876E-2</v>
      </c>
      <c r="C859" s="9">
        <v>4.6412159465448112E-2</v>
      </c>
      <c r="D859" s="9">
        <v>5.2344233892821649E-3</v>
      </c>
      <c r="E859" s="9">
        <v>5.1646582854730276E-2</v>
      </c>
      <c r="F859" s="9">
        <v>4.1177736076165948E-2</v>
      </c>
      <c r="G859" s="9">
        <v>5.688100624401244E-2</v>
      </c>
      <c r="H859" s="9">
        <v>3.5943312686883784E-2</v>
      </c>
      <c r="I859">
        <f t="shared" si="26"/>
        <v>0</v>
      </c>
      <c r="J859" s="16">
        <f t="array" ref="J859">IFERROR(INDEX(I$2:I859,MATCH(2,1/(I$2:I859&lt;&gt;0))),0)</f>
        <v>2.5</v>
      </c>
      <c r="K859" s="16">
        <f t="shared" si="27"/>
        <v>1.9318181818181817</v>
      </c>
      <c r="L859" s="16">
        <f>IF(AND(I859&lt;&gt;0,SUM($B$1:I859)=SUM($B$1:I859)),ROW(),0)</f>
        <v>0</v>
      </c>
      <c r="M859" s="16">
        <f t="array" ref="M859">IF(ROW()-IFERROR(INDEX(L$2:L859,MATCH(2,1/(L$2:L859&lt;&gt;0))),0)&gt;22,22,ROW()-IFERROR(INDEX(L$2:L859,MATCH(2,1/(L$2:L859&lt;&gt;0))),0))</f>
        <v>5</v>
      </c>
    </row>
    <row r="860" spans="1:13">
      <c r="A860" s="5">
        <v>44726</v>
      </c>
      <c r="B860" s="9">
        <v>5.0103679155177702E-2</v>
      </c>
      <c r="C860" s="9">
        <v>4.6456027658881689E-2</v>
      </c>
      <c r="D860" s="9">
        <v>5.2150616370952628E-3</v>
      </c>
      <c r="E860" s="9">
        <v>5.1671089295976955E-2</v>
      </c>
      <c r="F860" s="9">
        <v>4.1240966021786424E-2</v>
      </c>
      <c r="G860" s="9">
        <v>5.6886150933072213E-2</v>
      </c>
      <c r="H860" s="9">
        <v>3.6025904384691165E-2</v>
      </c>
      <c r="I860">
        <f t="shared" si="26"/>
        <v>0</v>
      </c>
      <c r="J860" s="16">
        <f t="array" ref="J860">IFERROR(INDEX(I$2:I860,MATCH(2,1/(I$2:I860&lt;&gt;0))),0)</f>
        <v>2.5</v>
      </c>
      <c r="K860" s="16">
        <f t="shared" si="27"/>
        <v>1.8181818181818183</v>
      </c>
      <c r="L860" s="16">
        <f>IF(AND(I860&lt;&gt;0,SUM($B$1:I860)=SUM($B$1:I860)),ROW(),0)</f>
        <v>0</v>
      </c>
      <c r="M860" s="16">
        <f t="array" ref="M860">IF(ROW()-IFERROR(INDEX(L$2:L860,MATCH(2,1/(L$2:L860&lt;&gt;0))),0)&gt;22,22,ROW()-IFERROR(INDEX(L$2:L860,MATCH(2,1/(L$2:L860&lt;&gt;0))),0))</f>
        <v>6</v>
      </c>
    </row>
    <row r="861" spans="1:13">
      <c r="A861" s="5">
        <v>44727</v>
      </c>
      <c r="B861" s="9">
        <v>4.9625536468756934E-2</v>
      </c>
      <c r="C861" s="9">
        <v>4.6499837495346731E-2</v>
      </c>
      <c r="D861" s="9">
        <v>5.1949131973686082E-3</v>
      </c>
      <c r="E861" s="9">
        <v>5.1694750692715341E-2</v>
      </c>
      <c r="F861" s="9">
        <v>4.1304924297978121E-2</v>
      </c>
      <c r="G861" s="9">
        <v>5.6889663890083944E-2</v>
      </c>
      <c r="H861" s="9">
        <v>3.6110011100609518E-2</v>
      </c>
      <c r="I861">
        <f t="shared" si="26"/>
        <v>0</v>
      </c>
      <c r="J861" s="16">
        <f t="array" ref="J861">IFERROR(INDEX(I$2:I861,MATCH(2,1/(I$2:I861&lt;&gt;0))),0)</f>
        <v>2.5</v>
      </c>
      <c r="K861" s="16">
        <f t="shared" si="27"/>
        <v>1.7045454545454546</v>
      </c>
      <c r="L861" s="16">
        <f>IF(AND(I861&lt;&gt;0,SUM($B$1:I861)=SUM($B$1:I861)),ROW(),0)</f>
        <v>0</v>
      </c>
      <c r="M861" s="16">
        <f t="array" ref="M861">IF(ROW()-IFERROR(INDEX(L$2:L861,MATCH(2,1/(L$2:L861&lt;&gt;0))),0)&gt;22,22,ROW()-IFERROR(INDEX(L$2:L861,MATCH(2,1/(L$2:L861&lt;&gt;0))),0))</f>
        <v>7</v>
      </c>
    </row>
    <row r="862" spans="1:13">
      <c r="A862" s="5">
        <v>44728</v>
      </c>
      <c r="B862" s="9">
        <v>5.0198381336570938E-2</v>
      </c>
      <c r="C862" s="9">
        <v>4.6542879689246926E-2</v>
      </c>
      <c r="D862" s="9">
        <v>5.1762971510727765E-3</v>
      </c>
      <c r="E862" s="9">
        <v>5.1719176840319701E-2</v>
      </c>
      <c r="F862" s="9">
        <v>4.136658253817415E-2</v>
      </c>
      <c r="G862" s="9">
        <v>5.6895473991392477E-2</v>
      </c>
      <c r="H862" s="9">
        <v>3.6190285387101374E-2</v>
      </c>
      <c r="I862">
        <f t="shared" si="26"/>
        <v>0</v>
      </c>
      <c r="J862" s="16">
        <f t="array" ref="J862">IFERROR(INDEX(I$2:I862,MATCH(2,1/(I$2:I862&lt;&gt;0))),0)</f>
        <v>2.5</v>
      </c>
      <c r="K862" s="16">
        <f t="shared" si="27"/>
        <v>1.5909090909090908</v>
      </c>
      <c r="L862" s="16">
        <f>IF(AND(I862&lt;&gt;0,SUM($B$1:I862)=SUM($B$1:I862)),ROW(),0)</f>
        <v>0</v>
      </c>
      <c r="M862" s="16">
        <f t="array" ref="M862">IF(ROW()-IFERROR(INDEX(L$2:L862,MATCH(2,1/(L$2:L862&lt;&gt;0))),0)&gt;22,22,ROW()-IFERROR(INDEX(L$2:L862,MATCH(2,1/(L$2:L862&lt;&gt;0))),0))</f>
        <v>8</v>
      </c>
    </row>
    <row r="863" spans="1:13">
      <c r="A863" s="5">
        <v>44729</v>
      </c>
      <c r="B863" s="9">
        <v>4.9611615103393798E-2</v>
      </c>
      <c r="C863" s="9">
        <v>4.6592283483546798E-2</v>
      </c>
      <c r="D863" s="9">
        <v>5.1560842266769958E-3</v>
      </c>
      <c r="E863" s="9">
        <v>5.1748367710223793E-2</v>
      </c>
      <c r="F863" s="9">
        <v>4.1436199256869803E-2</v>
      </c>
      <c r="G863" s="9">
        <v>5.6904451936900788E-2</v>
      </c>
      <c r="H863" s="9">
        <v>3.6280115030192808E-2</v>
      </c>
      <c r="I863">
        <f t="shared" si="26"/>
        <v>0</v>
      </c>
      <c r="J863" s="16">
        <f t="array" ref="J863">IFERROR(INDEX(I$2:I863,MATCH(2,1/(I$2:I863&lt;&gt;0))),0)</f>
        <v>2.5</v>
      </c>
      <c r="K863" s="16">
        <f t="shared" si="27"/>
        <v>1.4772727272727273</v>
      </c>
      <c r="L863" s="16">
        <f>IF(AND(I863&lt;&gt;0,SUM($B$1:I863)=SUM($B$1:I863)),ROW(),0)</f>
        <v>0</v>
      </c>
      <c r="M863" s="16">
        <f t="array" ref="M863">IF(ROW()-IFERROR(INDEX(L$2:L863,MATCH(2,1/(L$2:L863&lt;&gt;0))),0)&gt;22,22,ROW()-IFERROR(INDEX(L$2:L863,MATCH(2,1/(L$2:L863&lt;&gt;0))),0))</f>
        <v>9</v>
      </c>
    </row>
    <row r="864" spans="1:13">
      <c r="A864" s="5">
        <v>44732</v>
      </c>
      <c r="B864" s="9">
        <v>4.9560353262257967E-2</v>
      </c>
      <c r="C864" s="9">
        <v>4.6637048931675834E-2</v>
      </c>
      <c r="D864" s="9">
        <v>5.1316724247115657E-3</v>
      </c>
      <c r="E864" s="9">
        <v>5.1768721356387402E-2</v>
      </c>
      <c r="F864" s="9">
        <v>4.1505376506964266E-2</v>
      </c>
      <c r="G864" s="9">
        <v>5.6900393781098964E-2</v>
      </c>
      <c r="H864" s="9">
        <v>3.6373704082252704E-2</v>
      </c>
      <c r="I864">
        <f t="shared" si="26"/>
        <v>0</v>
      </c>
      <c r="J864" s="16">
        <f t="array" ref="J864">IFERROR(INDEX(I$2:I864,MATCH(2,1/(I$2:I864&lt;&gt;0))),0)</f>
        <v>2.5</v>
      </c>
      <c r="K864" s="16">
        <f t="shared" si="27"/>
        <v>1.3636363636363635</v>
      </c>
      <c r="L864" s="16">
        <f>IF(AND(I864&lt;&gt;0,SUM($B$1:I864)=SUM($B$1:I864)),ROW(),0)</f>
        <v>0</v>
      </c>
      <c r="M864" s="16">
        <f t="array" ref="M864">IF(ROW()-IFERROR(INDEX(L$2:L864,MATCH(2,1/(L$2:L864&lt;&gt;0))),0)&gt;22,22,ROW()-IFERROR(INDEX(L$2:L864,MATCH(2,1/(L$2:L864&lt;&gt;0))),0))</f>
        <v>10</v>
      </c>
    </row>
    <row r="865" spans="1:13">
      <c r="A865" s="5">
        <v>44733</v>
      </c>
      <c r="B865" s="9">
        <v>4.9658822757941715E-2</v>
      </c>
      <c r="C865" s="9">
        <v>4.6678666119198436E-2</v>
      </c>
      <c r="D865" s="9">
        <v>5.105764995764598E-3</v>
      </c>
      <c r="E865" s="9">
        <v>5.1784431114963031E-2</v>
      </c>
      <c r="F865" s="9">
        <v>4.1572901123433842E-2</v>
      </c>
      <c r="G865" s="9">
        <v>5.6890196110727632E-2</v>
      </c>
      <c r="H865" s="9">
        <v>3.646713612766924E-2</v>
      </c>
      <c r="I865">
        <f t="shared" si="26"/>
        <v>0</v>
      </c>
      <c r="J865" s="16">
        <f t="array" ref="J865">IFERROR(INDEX(I$2:I865,MATCH(2,1/(I$2:I865&lt;&gt;0))),0)</f>
        <v>2.5</v>
      </c>
      <c r="K865" s="16">
        <f t="shared" si="27"/>
        <v>1.25</v>
      </c>
      <c r="L865" s="16">
        <f>IF(AND(I865&lt;&gt;0,SUM($B$1:I865)=SUM($B$1:I865)),ROW(),0)</f>
        <v>0</v>
      </c>
      <c r="M865" s="16">
        <f t="array" ref="M865">IF(ROW()-IFERROR(INDEX(L$2:L865,MATCH(2,1/(L$2:L865&lt;&gt;0))),0)&gt;22,22,ROW()-IFERROR(INDEX(L$2:L865,MATCH(2,1/(L$2:L865&lt;&gt;0))),0))</f>
        <v>11</v>
      </c>
    </row>
    <row r="866" spans="1:13">
      <c r="A866" s="5">
        <v>44734</v>
      </c>
      <c r="B866" s="9">
        <v>5.0629375674045837E-2</v>
      </c>
      <c r="C866" s="9">
        <v>4.6719380314772165E-2</v>
      </c>
      <c r="D866" s="9">
        <v>5.0720713295932555E-3</v>
      </c>
      <c r="E866" s="9">
        <v>5.1791451644365417E-2</v>
      </c>
      <c r="F866" s="9">
        <v>4.1647308985178912E-2</v>
      </c>
      <c r="G866" s="9">
        <v>5.6863522973958677E-2</v>
      </c>
      <c r="H866" s="9">
        <v>3.6575237655585652E-2</v>
      </c>
      <c r="I866">
        <f t="shared" si="26"/>
        <v>0</v>
      </c>
      <c r="J866" s="16">
        <f t="array" ref="J866">IFERROR(INDEX(I$2:I866,MATCH(2,1/(I$2:I866&lt;&gt;0))),0)</f>
        <v>2.5</v>
      </c>
      <c r="K866" s="16">
        <f t="shared" si="27"/>
        <v>1.1363636363636365</v>
      </c>
      <c r="L866" s="16">
        <f>IF(AND(I866&lt;&gt;0,SUM($B$1:I866)=SUM($B$1:I866)),ROW(),0)</f>
        <v>0</v>
      </c>
      <c r="M866" s="16">
        <f t="array" ref="M866">IF(ROW()-IFERROR(INDEX(L$2:L866,MATCH(2,1/(L$2:L866&lt;&gt;0))),0)&gt;22,22,ROW()-IFERROR(INDEX(L$2:L866,MATCH(2,1/(L$2:L866&lt;&gt;0))),0))</f>
        <v>12</v>
      </c>
    </row>
    <row r="867" spans="1:13">
      <c r="A867" s="5">
        <v>44735</v>
      </c>
      <c r="B867" s="9">
        <v>4.9405252127648146E-2</v>
      </c>
      <c r="C867" s="9">
        <v>4.6757029935449342E-2</v>
      </c>
      <c r="D867" s="9">
        <v>5.0383033000420121E-3</v>
      </c>
      <c r="E867" s="9">
        <v>5.1795333235491355E-2</v>
      </c>
      <c r="F867" s="9">
        <v>4.1718726635407329E-2</v>
      </c>
      <c r="G867" s="9">
        <v>5.6833636535533368E-2</v>
      </c>
      <c r="H867" s="9">
        <v>3.6680423335365316E-2</v>
      </c>
      <c r="I867">
        <f t="shared" si="26"/>
        <v>0</v>
      </c>
      <c r="J867" s="16">
        <f t="array" ref="J867">IFERROR(INDEX(I$2:I867,MATCH(2,1/(I$2:I867&lt;&gt;0))),0)</f>
        <v>2.5</v>
      </c>
      <c r="K867" s="16">
        <f t="shared" si="27"/>
        <v>1.0227272727272727</v>
      </c>
      <c r="L867" s="16">
        <f>IF(AND(I867&lt;&gt;0,SUM($B$1:I867)=SUM($B$1:I867)),ROW(),0)</f>
        <v>0</v>
      </c>
      <c r="M867" s="16">
        <f t="array" ref="M867">IF(ROW()-IFERROR(INDEX(L$2:L867,MATCH(2,1/(L$2:L867&lt;&gt;0))),0)&gt;22,22,ROW()-IFERROR(INDEX(L$2:L867,MATCH(2,1/(L$2:L867&lt;&gt;0))),0))</f>
        <v>13</v>
      </c>
    </row>
    <row r="868" spans="1:13">
      <c r="A868" s="5">
        <v>44736</v>
      </c>
      <c r="B868" s="9">
        <v>4.8673513817223756E-2</v>
      </c>
      <c r="C868" s="9">
        <v>4.6796381817505298E-2</v>
      </c>
      <c r="D868" s="9">
        <v>5.0083818182519472E-3</v>
      </c>
      <c r="E868" s="9">
        <v>5.1804763635757242E-2</v>
      </c>
      <c r="F868" s="9">
        <v>4.1787999999253353E-2</v>
      </c>
      <c r="G868" s="9">
        <v>5.6813145454009194E-2</v>
      </c>
      <c r="H868" s="9">
        <v>3.6779618181001401E-2</v>
      </c>
      <c r="I868">
        <f t="shared" si="26"/>
        <v>0</v>
      </c>
      <c r="J868" s="16">
        <f t="array" ref="J868">IFERROR(INDEX(I$2:I868,MATCH(2,1/(I$2:I868&lt;&gt;0))),0)</f>
        <v>2.5</v>
      </c>
      <c r="K868" s="16">
        <f t="shared" si="27"/>
        <v>0.90909090909090917</v>
      </c>
      <c r="L868" s="16">
        <f>IF(AND(I868&lt;&gt;0,SUM($B$1:I868)=SUM($B$1:I868)),ROW(),0)</f>
        <v>0</v>
      </c>
      <c r="M868" s="16">
        <f t="array" ref="M868">IF(ROW()-IFERROR(INDEX(L$2:L868,MATCH(2,1/(L$2:L868&lt;&gt;0))),0)&gt;22,22,ROW()-IFERROR(INDEX(L$2:L868,MATCH(2,1/(L$2:L868&lt;&gt;0))),0))</f>
        <v>14</v>
      </c>
    </row>
    <row r="869" spans="1:13">
      <c r="A869" s="5">
        <v>44739</v>
      </c>
      <c r="B869" s="9">
        <v>4.757688424068128E-2</v>
      </c>
      <c r="C869" s="9">
        <v>4.6833797223736873E-2</v>
      </c>
      <c r="D869" s="9">
        <v>4.9762512506194845E-3</v>
      </c>
      <c r="E869" s="9">
        <v>5.1810048474356357E-2</v>
      </c>
      <c r="F869" s="9">
        <v>4.1857545973117388E-2</v>
      </c>
      <c r="G869" s="9">
        <v>5.6786299724975842E-2</v>
      </c>
      <c r="H869" s="9">
        <v>3.6881294722497904E-2</v>
      </c>
      <c r="I869">
        <f t="shared" si="26"/>
        <v>0</v>
      </c>
      <c r="J869" s="16">
        <f t="array" ref="J869">IFERROR(INDEX(I$2:I869,MATCH(2,1/(I$2:I869&lt;&gt;0))),0)</f>
        <v>2.5</v>
      </c>
      <c r="K869" s="16">
        <f t="shared" si="27"/>
        <v>0.79545454545454541</v>
      </c>
      <c r="L869" s="16">
        <f>IF(AND(I869&lt;&gt;0,SUM($B$1:I869)=SUM($B$1:I869)),ROW(),0)</f>
        <v>0</v>
      </c>
      <c r="M869" s="16">
        <f t="array" ref="M869">IF(ROW()-IFERROR(INDEX(L$2:L869,MATCH(2,1/(L$2:L869&lt;&gt;0))),0)&gt;22,22,ROW()-IFERROR(INDEX(L$2:L869,MATCH(2,1/(L$2:L869&lt;&gt;0))),0))</f>
        <v>15</v>
      </c>
    </row>
    <row r="870" spans="1:13">
      <c r="A870" s="5">
        <v>44740</v>
      </c>
      <c r="B870" s="9">
        <v>4.6910398825642824E-2</v>
      </c>
      <c r="C870" s="9">
        <v>4.6870479755975629E-2</v>
      </c>
      <c r="D870" s="9">
        <v>4.9470218932684299E-3</v>
      </c>
      <c r="E870" s="9">
        <v>5.1817501649244056E-2</v>
      </c>
      <c r="F870" s="9">
        <v>4.1923457862707202E-2</v>
      </c>
      <c r="G870" s="9">
        <v>5.6764523542512491E-2</v>
      </c>
      <c r="H870" s="9">
        <v>3.6976435969438767E-2</v>
      </c>
      <c r="I870">
        <f t="shared" si="26"/>
        <v>0</v>
      </c>
      <c r="J870" s="16">
        <f t="array" ref="J870">IFERROR(INDEX(I$2:I870,MATCH(2,1/(I$2:I870&lt;&gt;0))),0)</f>
        <v>2.5</v>
      </c>
      <c r="K870" s="16">
        <f t="shared" si="27"/>
        <v>0.68181818181818188</v>
      </c>
      <c r="L870" s="16">
        <f>IF(AND(I870&lt;&gt;0,SUM($B$1:I870)=SUM($B$1:I870)),ROW(),0)</f>
        <v>0</v>
      </c>
      <c r="M870" s="16">
        <f t="array" ref="M870">IF(ROW()-IFERROR(INDEX(L$2:L870,MATCH(2,1/(L$2:L870&lt;&gt;0))),0)&gt;22,22,ROW()-IFERROR(INDEX(L$2:L870,MATCH(2,1/(L$2:L870&lt;&gt;0))),0))</f>
        <v>16</v>
      </c>
    </row>
    <row r="871" spans="1:13">
      <c r="A871" s="5">
        <v>44741</v>
      </c>
      <c r="B871" s="9">
        <v>4.7876157097081422E-2</v>
      </c>
      <c r="C871" s="9">
        <v>4.690116461543279E-2</v>
      </c>
      <c r="D871" s="9">
        <v>4.9226161541017378E-3</v>
      </c>
      <c r="E871" s="9">
        <v>5.1823780769534526E-2</v>
      </c>
      <c r="F871" s="9">
        <v>4.1978548461331054E-2</v>
      </c>
      <c r="G871" s="9">
        <v>5.6746396923636269E-2</v>
      </c>
      <c r="H871" s="9">
        <v>3.7055932307229311E-2</v>
      </c>
      <c r="I871">
        <f t="shared" si="26"/>
        <v>0</v>
      </c>
      <c r="J871" s="16">
        <f t="array" ref="J871">IFERROR(INDEX(I$2:I871,MATCH(2,1/(I$2:I871&lt;&gt;0))),0)</f>
        <v>2.5</v>
      </c>
      <c r="K871" s="16">
        <f t="shared" si="27"/>
        <v>0.56818181818181812</v>
      </c>
      <c r="L871" s="16">
        <f>IF(AND(I871&lt;&gt;0,SUM($B$1:I871)=SUM($B$1:I871)),ROW(),0)</f>
        <v>0</v>
      </c>
      <c r="M871" s="16">
        <f t="array" ref="M871">IF(ROW()-IFERROR(INDEX(L$2:L871,MATCH(2,1/(L$2:L871&lt;&gt;0))),0)&gt;22,22,ROW()-IFERROR(INDEX(L$2:L871,MATCH(2,1/(L$2:L871&lt;&gt;0))),0))</f>
        <v>17</v>
      </c>
    </row>
    <row r="872" spans="1:13">
      <c r="A872" s="5">
        <v>44742</v>
      </c>
      <c r="B872" s="9">
        <v>4.7204851796395553E-2</v>
      </c>
      <c r="C872" s="9">
        <v>4.6933049913887089E-2</v>
      </c>
      <c r="D872" s="9">
        <v>4.896029312830414E-3</v>
      </c>
      <c r="E872" s="9">
        <v>5.1829079226717506E-2</v>
      </c>
      <c r="F872" s="9">
        <v>4.2037020601056671E-2</v>
      </c>
      <c r="G872" s="9">
        <v>5.6725108539547917E-2</v>
      </c>
      <c r="H872" s="9">
        <v>3.7140991288226261E-2</v>
      </c>
      <c r="I872">
        <f t="shared" si="26"/>
        <v>0</v>
      </c>
      <c r="J872" s="16">
        <f t="array" ref="J872">IFERROR(INDEX(I$2:I872,MATCH(2,1/(I$2:I872&lt;&gt;0))),0)</f>
        <v>2.5</v>
      </c>
      <c r="K872" s="16">
        <f t="shared" si="27"/>
        <v>0.45454545454545459</v>
      </c>
      <c r="L872" s="16">
        <f>IF(AND(I872&lt;&gt;0,SUM($B$1:I872)=SUM($B$1:I872)),ROW(),0)</f>
        <v>0</v>
      </c>
      <c r="M872" s="16">
        <f t="array" ref="M872">IF(ROW()-IFERROR(INDEX(L$2:L872,MATCH(2,1/(L$2:L872&lt;&gt;0))),0)&gt;22,22,ROW()-IFERROR(INDEX(L$2:L872,MATCH(2,1/(L$2:L872&lt;&gt;0))),0))</f>
        <v>18</v>
      </c>
    </row>
    <row r="873" spans="1:13">
      <c r="A873" s="5">
        <v>44743</v>
      </c>
      <c r="B873" s="9">
        <v>4.7483926199403712E-2</v>
      </c>
      <c r="C873" s="9">
        <v>4.6970645980402695E-2</v>
      </c>
      <c r="D873" s="9">
        <v>4.8686474628270027E-3</v>
      </c>
      <c r="E873" s="9">
        <v>5.1839293443229698E-2</v>
      </c>
      <c r="F873" s="9">
        <v>4.2101998517575692E-2</v>
      </c>
      <c r="G873" s="9">
        <v>5.67079409060567E-2</v>
      </c>
      <c r="H873" s="9">
        <v>3.723335105474869E-2</v>
      </c>
      <c r="I873">
        <f t="shared" si="26"/>
        <v>0</v>
      </c>
      <c r="J873" s="16">
        <f t="array" ref="J873">IFERROR(INDEX(I$2:I873,MATCH(2,1/(I$2:I873&lt;&gt;0))),0)</f>
        <v>2.5</v>
      </c>
      <c r="K873" s="16">
        <f t="shared" si="27"/>
        <v>0.34090909090909083</v>
      </c>
      <c r="L873" s="16">
        <f>IF(AND(I873&lt;&gt;0,SUM($B$1:I873)=SUM($B$1:I873)),ROW(),0)</f>
        <v>0</v>
      </c>
      <c r="M873" s="16">
        <f t="array" ref="M873">IF(ROW()-IFERROR(INDEX(L$2:L873,MATCH(2,1/(L$2:L873&lt;&gt;0))),0)&gt;22,22,ROW()-IFERROR(INDEX(L$2:L873,MATCH(2,1/(L$2:L873&lt;&gt;0))),0))</f>
        <v>19</v>
      </c>
    </row>
    <row r="874" spans="1:13">
      <c r="A874" s="5">
        <v>44746</v>
      </c>
      <c r="B874" s="9">
        <v>4.6796435074692937E-2</v>
      </c>
      <c r="C874" s="9">
        <v>4.7008808284968985E-2</v>
      </c>
      <c r="D874" s="9">
        <v>4.837459137913609E-3</v>
      </c>
      <c r="E874" s="9">
        <v>5.1846267422882591E-2</v>
      </c>
      <c r="F874" s="9">
        <v>4.2171349147055379E-2</v>
      </c>
      <c r="G874" s="9">
        <v>5.6683726560796205E-2</v>
      </c>
      <c r="H874" s="9">
        <v>3.7333890009141765E-2</v>
      </c>
      <c r="I874">
        <f t="shared" si="26"/>
        <v>0</v>
      </c>
      <c r="J874" s="16">
        <f t="array" ref="J874">IFERROR(INDEX(I$2:I874,MATCH(2,1/(I$2:I874&lt;&gt;0))),0)</f>
        <v>2.5</v>
      </c>
      <c r="K874" s="16">
        <f t="shared" si="27"/>
        <v>0.22727272727272707</v>
      </c>
      <c r="L874" s="16">
        <f>IF(AND(I874&lt;&gt;0,SUM($B$1:I874)=SUM($B$1:I874)),ROW(),0)</f>
        <v>0</v>
      </c>
      <c r="M874" s="16">
        <f t="array" ref="M874">IF(ROW()-IFERROR(INDEX(L$2:L874,MATCH(2,1/(L$2:L874&lt;&gt;0))),0)&gt;22,22,ROW()-IFERROR(INDEX(L$2:L874,MATCH(2,1/(L$2:L874&lt;&gt;0))),0))</f>
        <v>20</v>
      </c>
    </row>
    <row r="875" spans="1:13">
      <c r="A875" s="5">
        <v>44747</v>
      </c>
      <c r="B875" s="9">
        <v>4.6809240873529459E-2</v>
      </c>
      <c r="C875" s="9">
        <v>4.7042613779118544E-2</v>
      </c>
      <c r="D875" s="9">
        <v>4.8151607522029134E-3</v>
      </c>
      <c r="E875" s="9">
        <v>5.1857774531321454E-2</v>
      </c>
      <c r="F875" s="9">
        <v>4.2227453026915635E-2</v>
      </c>
      <c r="G875" s="9">
        <v>5.6672935283524371E-2</v>
      </c>
      <c r="H875" s="9">
        <v>3.7412292274712718E-2</v>
      </c>
      <c r="I875">
        <f t="shared" si="26"/>
        <v>0</v>
      </c>
      <c r="J875" s="16">
        <f t="array" ref="J875">IFERROR(INDEX(I$2:I875,MATCH(2,1/(I$2:I875&lt;&gt;0))),0)</f>
        <v>2.5</v>
      </c>
      <c r="K875" s="16">
        <f t="shared" si="27"/>
        <v>0.11363636363636376</v>
      </c>
      <c r="L875" s="16">
        <f>IF(AND(I875&lt;&gt;0,SUM($B$1:I875)=SUM($B$1:I875)),ROW(),0)</f>
        <v>0</v>
      </c>
      <c r="M875" s="16">
        <f t="array" ref="M875">IF(ROW()-IFERROR(INDEX(L$2:L875,MATCH(2,1/(L$2:L875&lt;&gt;0))),0)&gt;22,22,ROW()-IFERROR(INDEX(L$2:L875,MATCH(2,1/(L$2:L875&lt;&gt;0))),0))</f>
        <v>21</v>
      </c>
    </row>
    <row r="876" spans="1:13">
      <c r="A876" s="5">
        <v>44748</v>
      </c>
      <c r="B876" s="9">
        <v>4.8095466781880605E-2</v>
      </c>
      <c r="C876" s="9">
        <v>4.707979646471918E-2</v>
      </c>
      <c r="D876" s="9">
        <v>4.7941448486002475E-3</v>
      </c>
      <c r="E876" s="9">
        <v>5.1873941313319426E-2</v>
      </c>
      <c r="F876" s="9">
        <v>4.2285651616118934E-2</v>
      </c>
      <c r="G876" s="9">
        <v>5.6668086161919679E-2</v>
      </c>
      <c r="H876" s="9">
        <v>3.7491506767518681E-2</v>
      </c>
      <c r="I876">
        <f t="shared" si="26"/>
        <v>0</v>
      </c>
      <c r="J876" s="16">
        <f t="array" ref="J876">IFERROR(INDEX(I$2:I876,MATCH(2,1/(I$2:I876&lt;&gt;0))),0)</f>
        <v>2.5</v>
      </c>
      <c r="K876" s="16">
        <f t="shared" si="27"/>
        <v>0</v>
      </c>
      <c r="L876" s="16">
        <f>IF(AND(I876&lt;&gt;0,SUM($B$1:I876)=SUM($B$1:I876)),ROW(),0)</f>
        <v>0</v>
      </c>
      <c r="M876" s="16">
        <f t="array" ref="M876">IF(ROW()-IFERROR(INDEX(L$2:L876,MATCH(2,1/(L$2:L876&lt;&gt;0))),0)&gt;22,22,ROW()-IFERROR(INDEX(L$2:L876,MATCH(2,1/(L$2:L876&lt;&gt;0))),0))</f>
        <v>22</v>
      </c>
    </row>
    <row r="877" spans="1:13">
      <c r="A877" s="5">
        <v>44749</v>
      </c>
      <c r="B877" s="9">
        <v>4.7793834311775821E-2</v>
      </c>
      <c r="C877" s="9">
        <v>4.7121794129689538E-2</v>
      </c>
      <c r="D877" s="9">
        <v>4.7725726824368302E-3</v>
      </c>
      <c r="E877" s="9">
        <v>5.189436681212637E-2</v>
      </c>
      <c r="F877" s="9">
        <v>4.2349221447252706E-2</v>
      </c>
      <c r="G877" s="9">
        <v>5.6666939494563195E-2</v>
      </c>
      <c r="H877" s="9">
        <v>3.7576648764815881E-2</v>
      </c>
      <c r="I877">
        <f t="shared" si="26"/>
        <v>0</v>
      </c>
      <c r="J877" s="16">
        <f t="array" ref="J877">IFERROR(INDEX(I$2:I877,MATCH(2,1/(I$2:I877&lt;&gt;0))),0)</f>
        <v>2.5</v>
      </c>
      <c r="K877" s="16">
        <f t="shared" si="27"/>
        <v>0</v>
      </c>
      <c r="L877" s="16">
        <f>IF(AND(I877&lt;&gt;0,SUM($B$1:I877)=SUM($B$1:I877)),ROW(),0)</f>
        <v>0</v>
      </c>
      <c r="M877" s="16">
        <f t="array" ref="M877">IF(ROW()-IFERROR(INDEX(L$2:L877,MATCH(2,1/(L$2:L877&lt;&gt;0))),0)&gt;22,22,ROW()-IFERROR(INDEX(L$2:L877,MATCH(2,1/(L$2:L877&lt;&gt;0))),0))</f>
        <v>22</v>
      </c>
    </row>
    <row r="878" spans="1:13">
      <c r="A878" s="5">
        <v>44750</v>
      </c>
      <c r="B878" s="9">
        <v>4.8067923533563942E-2</v>
      </c>
      <c r="C878" s="9">
        <v>4.7164656323490511E-2</v>
      </c>
      <c r="D878" s="9">
        <v>4.7499845475506728E-3</v>
      </c>
      <c r="E878" s="9">
        <v>5.1914640871041182E-2</v>
      </c>
      <c r="F878" s="9">
        <v>4.2414671775939841E-2</v>
      </c>
      <c r="G878" s="9">
        <v>5.6664625418591859E-2</v>
      </c>
      <c r="H878" s="9">
        <v>3.7664687228389164E-2</v>
      </c>
      <c r="I878">
        <f t="shared" si="26"/>
        <v>0</v>
      </c>
      <c r="J878" s="16">
        <f t="array" ref="J878">IFERROR(INDEX(I$2:I878,MATCH(2,1/(I$2:I878&lt;&gt;0))),0)</f>
        <v>2.5</v>
      </c>
      <c r="K878" s="16">
        <f t="shared" si="27"/>
        <v>0</v>
      </c>
      <c r="L878" s="16">
        <f>IF(AND(I878&lt;&gt;0,SUM($B$1:I878)=SUM($B$1:I878)),ROW(),0)</f>
        <v>0</v>
      </c>
      <c r="M878" s="16">
        <f t="array" ref="M878">IF(ROW()-IFERROR(INDEX(L$2:L878,MATCH(2,1/(L$2:L878&lt;&gt;0))),0)&gt;22,22,ROW()-IFERROR(INDEX(L$2:L878,MATCH(2,1/(L$2:L878&lt;&gt;0))),0))</f>
        <v>22</v>
      </c>
    </row>
    <row r="879" spans="1:13">
      <c r="A879" s="5">
        <v>44753</v>
      </c>
      <c r="B879" s="9">
        <v>4.8993418793453494E-2</v>
      </c>
      <c r="C879" s="9">
        <v>4.7204021284510692E-2</v>
      </c>
      <c r="D879" s="9">
        <v>4.7345789612818247E-3</v>
      </c>
      <c r="E879" s="9">
        <v>5.1938600245792513E-2</v>
      </c>
      <c r="F879" s="9">
        <v>4.246944232322887E-2</v>
      </c>
      <c r="G879" s="9">
        <v>5.6673179207074341E-2</v>
      </c>
      <c r="H879" s="9">
        <v>3.7734863361947042E-2</v>
      </c>
      <c r="I879">
        <f t="shared" si="26"/>
        <v>0</v>
      </c>
      <c r="J879" s="16">
        <f t="array" ref="J879">IFERROR(INDEX(I$2:I879,MATCH(2,1/(I$2:I879&lt;&gt;0))),0)</f>
        <v>2.5</v>
      </c>
      <c r="K879" s="16">
        <f t="shared" si="27"/>
        <v>0</v>
      </c>
      <c r="L879" s="16">
        <f>IF(AND(I879&lt;&gt;0,SUM($B$1:I879)=SUM($B$1:I879)),ROW(),0)</f>
        <v>0</v>
      </c>
      <c r="M879" s="16">
        <f t="array" ref="M879">IF(ROW()-IFERROR(INDEX(L$2:L879,MATCH(2,1/(L$2:L879&lt;&gt;0))),0)&gt;22,22,ROW()-IFERROR(INDEX(L$2:L879,MATCH(2,1/(L$2:L879&lt;&gt;0))),0))</f>
        <v>22</v>
      </c>
    </row>
    <row r="880" spans="1:13">
      <c r="A880" s="5">
        <v>44754</v>
      </c>
      <c r="B880" s="9">
        <v>4.9893523722561936E-2</v>
      </c>
      <c r="C880" s="9">
        <v>4.7253359315383735E-2</v>
      </c>
      <c r="D880" s="9">
        <v>4.7160832302578608E-3</v>
      </c>
      <c r="E880" s="9">
        <v>5.1969442545641592E-2</v>
      </c>
      <c r="F880" s="9">
        <v>4.2537276085125877E-2</v>
      </c>
      <c r="G880" s="9">
        <v>5.6685525775899456E-2</v>
      </c>
      <c r="H880" s="9">
        <v>3.7821192854868013E-2</v>
      </c>
      <c r="I880">
        <f t="shared" si="26"/>
        <v>0</v>
      </c>
      <c r="J880" s="16">
        <f t="array" ref="J880">IFERROR(INDEX(I$2:I880,MATCH(2,1/(I$2:I880&lt;&gt;0))),0)</f>
        <v>2.5</v>
      </c>
      <c r="K880" s="16">
        <f t="shared" si="27"/>
        <v>0</v>
      </c>
      <c r="L880" s="16">
        <f>IF(AND(I880&lt;&gt;0,SUM($B$1:I880)=SUM($B$1:I880)),ROW(),0)</f>
        <v>0</v>
      </c>
      <c r="M880" s="16">
        <f t="array" ref="M880">IF(ROW()-IFERROR(INDEX(L$2:L880,MATCH(2,1/(L$2:L880&lt;&gt;0))),0)&gt;22,22,ROW()-IFERROR(INDEX(L$2:L880,MATCH(2,1/(L$2:L880&lt;&gt;0))),0))</f>
        <v>22</v>
      </c>
    </row>
    <row r="881" spans="1:13">
      <c r="A881" s="5">
        <v>44755</v>
      </c>
      <c r="B881" s="9">
        <v>4.9991832420143927E-2</v>
      </c>
      <c r="C881" s="9">
        <v>4.7297878404981238E-2</v>
      </c>
      <c r="D881" s="9">
        <v>4.6937306353413222E-3</v>
      </c>
      <c r="E881" s="9">
        <v>5.1991609040322559E-2</v>
      </c>
      <c r="F881" s="9">
        <v>4.2604147769639916E-2</v>
      </c>
      <c r="G881" s="9">
        <v>5.668533967566388E-2</v>
      </c>
      <c r="H881" s="9">
        <v>3.7910417134298595E-2</v>
      </c>
      <c r="I881">
        <f t="shared" si="26"/>
        <v>0</v>
      </c>
      <c r="J881" s="16">
        <f t="array" ref="J881">IFERROR(INDEX(I$2:I881,MATCH(2,1/(I$2:I881&lt;&gt;0))),0)</f>
        <v>2.5</v>
      </c>
      <c r="K881" s="16">
        <f t="shared" si="27"/>
        <v>0</v>
      </c>
      <c r="L881" s="16">
        <f>IF(AND(I881&lt;&gt;0,SUM($B$1:I881)=SUM($B$1:I881)),ROW(),0)</f>
        <v>0</v>
      </c>
      <c r="M881" s="16">
        <f t="array" ref="M881">IF(ROW()-IFERROR(INDEX(L$2:L881,MATCH(2,1/(L$2:L881&lt;&gt;0))),0)&gt;22,22,ROW()-IFERROR(INDEX(L$2:L881,MATCH(2,1/(L$2:L881&lt;&gt;0))),0))</f>
        <v>22</v>
      </c>
    </row>
    <row r="882" spans="1:13">
      <c r="A882" s="5">
        <v>44756</v>
      </c>
      <c r="B882" s="9">
        <v>5.0249053863019116E-2</v>
      </c>
      <c r="C882" s="9">
        <v>4.7342065706614277E-2</v>
      </c>
      <c r="D882" s="9">
        <v>4.6709934518800438E-3</v>
      </c>
      <c r="E882" s="9">
        <v>5.2013059158494322E-2</v>
      </c>
      <c r="F882" s="9">
        <v>4.2671072254734231E-2</v>
      </c>
      <c r="G882" s="9">
        <v>5.6684052610374361E-2</v>
      </c>
      <c r="H882" s="9">
        <v>3.8000078802854192E-2</v>
      </c>
      <c r="I882">
        <f t="shared" si="26"/>
        <v>0</v>
      </c>
      <c r="J882" s="16">
        <f t="array" ref="J882">IFERROR(INDEX(I$2:I882,MATCH(2,1/(I$2:I882&lt;&gt;0))),0)</f>
        <v>2.5</v>
      </c>
      <c r="K882" s="16">
        <f t="shared" si="27"/>
        <v>0</v>
      </c>
      <c r="L882" s="16">
        <f>IF(AND(I882&lt;&gt;0,SUM($B$1:I882)=SUM($B$1:I882)),ROW(),0)</f>
        <v>0</v>
      </c>
      <c r="M882" s="16">
        <f t="array" ref="M882">IF(ROW()-IFERROR(INDEX(L$2:L882,MATCH(2,1/(L$2:L882&lt;&gt;0))),0)&gt;22,22,ROW()-IFERROR(INDEX(L$2:L882,MATCH(2,1/(L$2:L882&lt;&gt;0))),0))</f>
        <v>22</v>
      </c>
    </row>
    <row r="883" spans="1:13">
      <c r="A883" s="5">
        <v>44757</v>
      </c>
      <c r="B883" s="9">
        <v>5.1624522572118303E-2</v>
      </c>
      <c r="C883" s="9">
        <v>4.7382889841121309E-2</v>
      </c>
      <c r="D883" s="9">
        <v>4.6481876312876366E-3</v>
      </c>
      <c r="E883" s="9">
        <v>5.2031077472408947E-2</v>
      </c>
      <c r="F883" s="9">
        <v>4.2734702209833671E-2</v>
      </c>
      <c r="G883" s="9">
        <v>5.6679265103696586E-2</v>
      </c>
      <c r="H883" s="9">
        <v>3.8086514578546032E-2</v>
      </c>
      <c r="I883">
        <f t="shared" si="26"/>
        <v>0</v>
      </c>
      <c r="J883" s="16">
        <f t="array" ref="J883">IFERROR(INDEX(I$2:I883,MATCH(2,1/(I$2:I883&lt;&gt;0))),0)</f>
        <v>2.5</v>
      </c>
      <c r="K883" s="16">
        <f t="shared" si="27"/>
        <v>0</v>
      </c>
      <c r="L883" s="16">
        <f>IF(AND(I883&lt;&gt;0,SUM($B$1:I883)=SUM($B$1:I883)),ROW(),0)</f>
        <v>0</v>
      </c>
      <c r="M883" s="16">
        <f t="array" ref="M883">IF(ROW()-IFERROR(INDEX(L$2:L883,MATCH(2,1/(L$2:L883&lt;&gt;0))),0)&gt;22,22,ROW()-IFERROR(INDEX(L$2:L883,MATCH(2,1/(L$2:L883&lt;&gt;0))),0))</f>
        <v>22</v>
      </c>
    </row>
    <row r="884" spans="1:13">
      <c r="A884" s="5">
        <v>44760</v>
      </c>
      <c r="B884" s="9">
        <v>5.047821778626127E-2</v>
      </c>
      <c r="C884" s="9">
        <v>4.742961911478509E-2</v>
      </c>
      <c r="D884" s="9">
        <v>4.6243550280158788E-3</v>
      </c>
      <c r="E884" s="9">
        <v>5.2053974142800968E-2</v>
      </c>
      <c r="F884" s="9">
        <v>4.2805264086769212E-2</v>
      </c>
      <c r="G884" s="9">
        <v>5.6678329170816846E-2</v>
      </c>
      <c r="H884" s="9">
        <v>3.8180909058753335E-2</v>
      </c>
      <c r="I884">
        <f t="shared" si="26"/>
        <v>0</v>
      </c>
      <c r="J884" s="16">
        <f t="array" ref="J884">IFERROR(INDEX(I$2:I884,MATCH(2,1/(I$2:I884&lt;&gt;0))),0)</f>
        <v>2.5</v>
      </c>
      <c r="K884" s="16">
        <f t="shared" si="27"/>
        <v>0</v>
      </c>
      <c r="L884" s="16">
        <f>IF(AND(I884&lt;&gt;0,SUM($B$1:I884)=SUM($B$1:I884)),ROW(),0)</f>
        <v>0</v>
      </c>
      <c r="M884" s="16">
        <f t="array" ref="M884">IF(ROW()-IFERROR(INDEX(L$2:L884,MATCH(2,1/(L$2:L884&lt;&gt;0))),0)&gt;22,22,ROW()-IFERROR(INDEX(L$2:L884,MATCH(2,1/(L$2:L884&lt;&gt;0))),0))</f>
        <v>22</v>
      </c>
    </row>
    <row r="885" spans="1:13">
      <c r="A885" s="5">
        <v>44761</v>
      </c>
      <c r="B885" s="9">
        <v>5.043401100586091E-2</v>
      </c>
      <c r="C885" s="9">
        <v>4.747767276607863E-2</v>
      </c>
      <c r="D885" s="9">
        <v>4.5967314563798494E-3</v>
      </c>
      <c r="E885" s="9">
        <v>5.207440422245848E-2</v>
      </c>
      <c r="F885" s="9">
        <v>4.2880941309698779E-2</v>
      </c>
      <c r="G885" s="9">
        <v>5.667113567883833E-2</v>
      </c>
      <c r="H885" s="9">
        <v>3.8284209853318929E-2</v>
      </c>
      <c r="I885">
        <f t="shared" si="26"/>
        <v>0</v>
      </c>
      <c r="J885" s="16">
        <f t="array" ref="J885">IFERROR(INDEX(I$2:I885,MATCH(2,1/(I$2:I885&lt;&gt;0))),0)</f>
        <v>2.5</v>
      </c>
      <c r="K885" s="16">
        <f t="shared" si="27"/>
        <v>0</v>
      </c>
      <c r="L885" s="16">
        <f>IF(AND(I885&lt;&gt;0,SUM($B$1:I885)=SUM($B$1:I885)),ROW(),0)</f>
        <v>0</v>
      </c>
      <c r="M885" s="16">
        <f t="array" ref="M885">IF(ROW()-IFERROR(INDEX(L$2:L885,MATCH(2,1/(L$2:L885&lt;&gt;0))),0)&gt;22,22,ROW()-IFERROR(INDEX(L$2:L885,MATCH(2,1/(L$2:L885&lt;&gt;0))),0))</f>
        <v>22</v>
      </c>
    </row>
    <row r="886" spans="1:13">
      <c r="A886" s="5">
        <v>44762</v>
      </c>
      <c r="B886" s="9">
        <v>4.9862480776699497E-2</v>
      </c>
      <c r="C886" s="9">
        <v>4.7524933085576461E-2</v>
      </c>
      <c r="D886" s="9">
        <v>4.5742147085513635E-3</v>
      </c>
      <c r="E886" s="9">
        <v>5.2099147794127824E-2</v>
      </c>
      <c r="F886" s="9">
        <v>4.2950718377025097E-2</v>
      </c>
      <c r="G886" s="9">
        <v>5.6673362502679188E-2</v>
      </c>
      <c r="H886" s="9">
        <v>3.8376503668473734E-2</v>
      </c>
      <c r="I886">
        <f t="shared" si="26"/>
        <v>0</v>
      </c>
      <c r="J886" s="16">
        <f t="array" ref="J886">IFERROR(INDEX(I$2:I886,MATCH(2,1/(I$2:I886&lt;&gt;0))),0)</f>
        <v>2.5</v>
      </c>
      <c r="K886" s="16">
        <f t="shared" si="27"/>
        <v>0</v>
      </c>
      <c r="L886" s="16">
        <f>IF(AND(I886&lt;&gt;0,SUM($B$1:I886)=SUM($B$1:I886)),ROW(),0)</f>
        <v>0</v>
      </c>
      <c r="M886" s="16">
        <f t="array" ref="M886">IF(ROW()-IFERROR(INDEX(L$2:L886,MATCH(2,1/(L$2:L886&lt;&gt;0))),0)&gt;22,22,ROW()-IFERROR(INDEX(L$2:L886,MATCH(2,1/(L$2:L886&lt;&gt;0))),0))</f>
        <v>22</v>
      </c>
    </row>
    <row r="887" spans="1:13">
      <c r="A887" s="5">
        <v>44763</v>
      </c>
      <c r="B887" s="9">
        <v>5.0882848465955186E-2</v>
      </c>
      <c r="C887" s="9">
        <v>4.7562443615747879E-2</v>
      </c>
      <c r="D887" s="9">
        <v>4.5605039925582713E-3</v>
      </c>
      <c r="E887" s="9">
        <v>5.2122947608306151E-2</v>
      </c>
      <c r="F887" s="9">
        <v>4.3001939623189607E-2</v>
      </c>
      <c r="G887" s="9">
        <v>5.6683451600864423E-2</v>
      </c>
      <c r="H887" s="9">
        <v>3.8441435630631335E-2</v>
      </c>
      <c r="I887">
        <f t="shared" si="26"/>
        <v>0</v>
      </c>
      <c r="J887" s="16">
        <f t="array" ref="J887">IFERROR(INDEX(I$2:I887,MATCH(2,1/(I$2:I887&lt;&gt;0))),0)</f>
        <v>2.5</v>
      </c>
      <c r="K887" s="16">
        <f t="shared" si="27"/>
        <v>0</v>
      </c>
      <c r="L887" s="16">
        <f>IF(AND(I887&lt;&gt;0,SUM($B$1:I887)=SUM($B$1:I887)),ROW(),0)</f>
        <v>0</v>
      </c>
      <c r="M887" s="16">
        <f t="array" ref="M887">IF(ROW()-IFERROR(INDEX(L$2:L887,MATCH(2,1/(L$2:L887&lt;&gt;0))),0)&gt;22,22,ROW()-IFERROR(INDEX(L$2:L887,MATCH(2,1/(L$2:L887&lt;&gt;0))),0))</f>
        <v>22</v>
      </c>
    </row>
    <row r="888" spans="1:13">
      <c r="A888" s="5">
        <v>44764</v>
      </c>
      <c r="B888" s="9">
        <v>5.0809988267327584E-2</v>
      </c>
      <c r="C888" s="9">
        <v>4.7592997713615748E-2</v>
      </c>
      <c r="D888" s="9">
        <v>4.5559379178604252E-3</v>
      </c>
      <c r="E888" s="9">
        <v>5.214893563147617E-2</v>
      </c>
      <c r="F888" s="9">
        <v>4.3037059795755325E-2</v>
      </c>
      <c r="G888" s="9">
        <v>5.67048735493366E-2</v>
      </c>
      <c r="H888" s="9">
        <v>3.8481121877894896E-2</v>
      </c>
      <c r="I888">
        <f t="shared" si="26"/>
        <v>0</v>
      </c>
      <c r="J888" s="16">
        <f t="array" ref="J888">IFERROR(INDEX(I$2:I888,MATCH(2,1/(I$2:I888&lt;&gt;0))),0)</f>
        <v>2.5</v>
      </c>
      <c r="K888" s="16">
        <f t="shared" si="27"/>
        <v>0</v>
      </c>
      <c r="L888" s="16">
        <f>IF(AND(I888&lt;&gt;0,SUM($B$1:I888)=SUM($B$1:I888)),ROW(),0)</f>
        <v>0</v>
      </c>
      <c r="M888" s="16">
        <f t="array" ref="M888">IF(ROW()-IFERROR(INDEX(L$2:L888,MATCH(2,1/(L$2:L888&lt;&gt;0))),0)&gt;22,22,ROW()-IFERROR(INDEX(L$2:L888,MATCH(2,1/(L$2:L888&lt;&gt;0))),0))</f>
        <v>22</v>
      </c>
    </row>
    <row r="889" spans="1:13">
      <c r="A889" s="5">
        <v>44767</v>
      </c>
      <c r="B889" s="9">
        <v>5.1224136069509277E-2</v>
      </c>
      <c r="C889" s="9">
        <v>4.7622073306774398E-2</v>
      </c>
      <c r="D889" s="9">
        <v>4.5511333283486249E-3</v>
      </c>
      <c r="E889" s="9">
        <v>5.2173206635123023E-2</v>
      </c>
      <c r="F889" s="9">
        <v>4.3070939978425773E-2</v>
      </c>
      <c r="G889" s="9">
        <v>5.6724339963471648E-2</v>
      </c>
      <c r="H889" s="9">
        <v>3.8519806650077149E-2</v>
      </c>
      <c r="I889">
        <f t="shared" si="26"/>
        <v>0</v>
      </c>
      <c r="J889" s="16">
        <f t="array" ref="J889">IFERROR(INDEX(I$2:I889,MATCH(2,1/(I$2:I889&lt;&gt;0))),0)</f>
        <v>2.5</v>
      </c>
      <c r="K889" s="16">
        <f t="shared" si="27"/>
        <v>0</v>
      </c>
      <c r="L889" s="16">
        <f>IF(AND(I889&lt;&gt;0,SUM($B$1:I889)=SUM($B$1:I889)),ROW(),0)</f>
        <v>0</v>
      </c>
      <c r="M889" s="16">
        <f t="array" ref="M889">IF(ROW()-IFERROR(INDEX(L$2:L889,MATCH(2,1/(L$2:L889&lt;&gt;0))),0)&gt;22,22,ROW()-IFERROR(INDEX(L$2:L889,MATCH(2,1/(L$2:L889&lt;&gt;0))),0))</f>
        <v>22</v>
      </c>
    </row>
    <row r="890" spans="1:13">
      <c r="A890" s="5">
        <v>44768</v>
      </c>
      <c r="B890" s="9">
        <v>5.0563059626040387E-2</v>
      </c>
      <c r="C890" s="9">
        <v>4.7658045315439192E-2</v>
      </c>
      <c r="D890" s="9">
        <v>4.5450744717230561E-3</v>
      </c>
      <c r="E890" s="9">
        <v>5.2203119787162244E-2</v>
      </c>
      <c r="F890" s="9">
        <v>4.3112970843716139E-2</v>
      </c>
      <c r="G890" s="9">
        <v>5.6748194258885304E-2</v>
      </c>
      <c r="H890" s="9">
        <v>3.856789637199308E-2</v>
      </c>
      <c r="I890">
        <f t="shared" si="26"/>
        <v>0</v>
      </c>
      <c r="J890" s="16">
        <f t="array" ref="J890">IFERROR(INDEX(I$2:I890,MATCH(2,1/(I$2:I890&lt;&gt;0))),0)</f>
        <v>2.5</v>
      </c>
      <c r="K890" s="16">
        <f t="shared" si="27"/>
        <v>0</v>
      </c>
      <c r="L890" s="16">
        <f>IF(AND(I890&lt;&gt;0,SUM($B$1:I890)=SUM($B$1:I890)),ROW(),0)</f>
        <v>0</v>
      </c>
      <c r="M890" s="16">
        <f t="array" ref="M890">IF(ROW()-IFERROR(INDEX(L$2:L890,MATCH(2,1/(L$2:L890&lt;&gt;0))),0)&gt;22,22,ROW()-IFERROR(INDEX(L$2:L890,MATCH(2,1/(L$2:L890&lt;&gt;0))),0))</f>
        <v>22</v>
      </c>
    </row>
    <row r="891" spans="1:13">
      <c r="A891" s="5">
        <v>44769</v>
      </c>
      <c r="B891" s="9">
        <v>5.0715791869032842E-2</v>
      </c>
      <c r="C891" s="9">
        <v>4.7691629259197961E-2</v>
      </c>
      <c r="D891" s="9">
        <v>4.5421418038104483E-3</v>
      </c>
      <c r="E891" s="9">
        <v>5.2233771063008409E-2</v>
      </c>
      <c r="F891" s="9">
        <v>4.3149487455387513E-2</v>
      </c>
      <c r="G891" s="9">
        <v>5.6775912866818858E-2</v>
      </c>
      <c r="H891" s="9">
        <v>3.8607345651577064E-2</v>
      </c>
      <c r="I891">
        <f t="shared" si="26"/>
        <v>0</v>
      </c>
      <c r="J891" s="16">
        <f t="array" ref="J891">IFERROR(INDEX(I$2:I891,MATCH(2,1/(I$2:I891&lt;&gt;0))),0)</f>
        <v>2.5</v>
      </c>
      <c r="K891" s="16">
        <f t="shared" si="27"/>
        <v>0</v>
      </c>
      <c r="L891" s="16">
        <f>IF(AND(I891&lt;&gt;0,SUM($B$1:I891)=SUM($B$1:I891)),ROW(),0)</f>
        <v>0</v>
      </c>
      <c r="M891" s="16">
        <f t="array" ref="M891">IF(ROW()-IFERROR(INDEX(L$2:L891,MATCH(2,1/(L$2:L891&lt;&gt;0))),0)&gt;22,22,ROW()-IFERROR(INDEX(L$2:L891,MATCH(2,1/(L$2:L891&lt;&gt;0))),0))</f>
        <v>22</v>
      </c>
    </row>
    <row r="892" spans="1:13">
      <c r="A892" s="5">
        <v>44770</v>
      </c>
      <c r="B892" s="9">
        <v>5.0489536738417683E-2</v>
      </c>
      <c r="C892" s="9">
        <v>4.7734216391547853E-2</v>
      </c>
      <c r="D892" s="9">
        <v>4.5448500902860161E-3</v>
      </c>
      <c r="E892" s="9">
        <v>5.227906648183387E-2</v>
      </c>
      <c r="F892" s="9">
        <v>4.3189366301261835E-2</v>
      </c>
      <c r="G892" s="9">
        <v>5.6823916572119881E-2</v>
      </c>
      <c r="H892" s="9">
        <v>3.8644516210975824E-2</v>
      </c>
      <c r="I892">
        <f t="shared" si="26"/>
        <v>0</v>
      </c>
      <c r="J892" s="16">
        <f t="array" ref="J892">IFERROR(INDEX(I$2:I892,MATCH(2,1/(I$2:I892&lt;&gt;0))),0)</f>
        <v>2.5</v>
      </c>
      <c r="K892" s="16">
        <f t="shared" si="27"/>
        <v>0</v>
      </c>
      <c r="L892" s="16">
        <f>IF(AND(I892&lt;&gt;0,SUM($B$1:I892)=SUM($B$1:I892)),ROW(),0)</f>
        <v>0</v>
      </c>
      <c r="M892" s="16">
        <f t="array" ref="M892">IF(ROW()-IFERROR(INDEX(L$2:L892,MATCH(2,1/(L$2:L892&lt;&gt;0))),0)&gt;22,22,ROW()-IFERROR(INDEX(L$2:L892,MATCH(2,1/(L$2:L892&lt;&gt;0))),0))</f>
        <v>22</v>
      </c>
    </row>
    <row r="893" spans="1:13">
      <c r="A893" s="5">
        <v>44771</v>
      </c>
      <c r="B893" s="9">
        <v>5.1370511722715929E-2</v>
      </c>
      <c r="C893" s="9">
        <v>4.7777678056250453E-2</v>
      </c>
      <c r="D893" s="9">
        <v>4.5506297443657509E-3</v>
      </c>
      <c r="E893" s="9">
        <v>5.2328307800616203E-2</v>
      </c>
      <c r="F893" s="9">
        <v>4.3227048311884703E-2</v>
      </c>
      <c r="G893" s="9">
        <v>5.6878937544981953E-2</v>
      </c>
      <c r="H893" s="9">
        <v>3.8676418567518953E-2</v>
      </c>
      <c r="I893">
        <f t="shared" si="26"/>
        <v>0</v>
      </c>
      <c r="J893" s="16">
        <f t="array" ref="J893">IFERROR(INDEX(I$2:I893,MATCH(2,1/(I$2:I893&lt;&gt;0))),0)</f>
        <v>2.5</v>
      </c>
      <c r="K893" s="16">
        <f t="shared" si="27"/>
        <v>0</v>
      </c>
      <c r="L893" s="16">
        <f>IF(AND(I893&lt;&gt;0,SUM($B$1:I893)=SUM($B$1:I893)),ROW(),0)</f>
        <v>0</v>
      </c>
      <c r="M893" s="16">
        <f t="array" ref="M893">IF(ROW()-IFERROR(INDEX(L$2:L893,MATCH(2,1/(L$2:L893&lt;&gt;0))),0)&gt;22,22,ROW()-IFERROR(INDEX(L$2:L893,MATCH(2,1/(L$2:L893&lt;&gt;0))),0))</f>
        <v>22</v>
      </c>
    </row>
    <row r="894" spans="1:13">
      <c r="A894" s="5">
        <v>44774</v>
      </c>
      <c r="B894" s="9">
        <v>5.1476066437858861E-2</v>
      </c>
      <c r="C894" s="9">
        <v>4.7822046671119937E-2</v>
      </c>
      <c r="D894" s="9">
        <v>4.5506748560037403E-3</v>
      </c>
      <c r="E894" s="9">
        <v>5.2372721527123675E-2</v>
      </c>
      <c r="F894" s="9">
        <v>4.32713718151162E-2</v>
      </c>
      <c r="G894" s="9">
        <v>5.692339638312742E-2</v>
      </c>
      <c r="H894" s="9">
        <v>3.8720696959112455E-2</v>
      </c>
      <c r="I894">
        <f t="shared" si="26"/>
        <v>0</v>
      </c>
      <c r="J894" s="16">
        <f t="array" ref="J894">IFERROR(INDEX(I$2:I894,MATCH(2,1/(I$2:I894&lt;&gt;0))),0)</f>
        <v>2.5</v>
      </c>
      <c r="K894" s="16">
        <f t="shared" si="27"/>
        <v>0</v>
      </c>
      <c r="L894" s="16">
        <f>IF(AND(I894&lt;&gt;0,SUM($B$1:I894)=SUM($B$1:I894)),ROW(),0)</f>
        <v>0</v>
      </c>
      <c r="M894" s="16">
        <f t="array" ref="M894">IF(ROW()-IFERROR(INDEX(L$2:L894,MATCH(2,1/(L$2:L894&lt;&gt;0))),0)&gt;22,22,ROW()-IFERROR(INDEX(L$2:L894,MATCH(2,1/(L$2:L894&lt;&gt;0))),0))</f>
        <v>22</v>
      </c>
    </row>
    <row r="895" spans="1:13">
      <c r="A895" s="5">
        <v>44775</v>
      </c>
      <c r="B895" s="9">
        <v>5.3325253491004164E-2</v>
      </c>
      <c r="C895" s="9">
        <v>4.7860333897376019E-2</v>
      </c>
      <c r="D895" s="9">
        <v>4.5473878230548647E-3</v>
      </c>
      <c r="E895" s="9">
        <v>5.2407721720430886E-2</v>
      </c>
      <c r="F895" s="9">
        <v>4.3312946074321151E-2</v>
      </c>
      <c r="G895" s="9">
        <v>5.6955109543485746E-2</v>
      </c>
      <c r="H895" s="9">
        <v>3.8765558251266291E-2</v>
      </c>
      <c r="I895">
        <f t="shared" si="26"/>
        <v>2.5</v>
      </c>
      <c r="J895" s="16">
        <f t="array" ref="J895">IFERROR(INDEX(I$2:I895,MATCH(2,1/(I$2:I895&lt;&gt;0))),0)</f>
        <v>2.5</v>
      </c>
      <c r="K895" s="16">
        <f t="shared" si="27"/>
        <v>2.5</v>
      </c>
      <c r="L895" s="16">
        <f>IF(AND(I895&lt;&gt;0,SUM($B$1:I895)=SUM($B$1:I895)),ROW(),0)</f>
        <v>895</v>
      </c>
      <c r="M895" s="16">
        <f t="array" ref="M895">IF(ROW()-IFERROR(INDEX(L$2:L895,MATCH(2,1/(L$2:L895&lt;&gt;0))),0)&gt;22,22,ROW()-IFERROR(INDEX(L$2:L895,MATCH(2,1/(L$2:L895&lt;&gt;0))),0))</f>
        <v>0</v>
      </c>
    </row>
    <row r="896" spans="1:13">
      <c r="A896" s="5">
        <v>44776</v>
      </c>
      <c r="B896" s="9">
        <v>5.3793426522091257E-2</v>
      </c>
      <c r="C896" s="9">
        <v>4.7896225776374153E-2</v>
      </c>
      <c r="D896" s="9">
        <v>4.5438014370613082E-3</v>
      </c>
      <c r="E896" s="9">
        <v>5.2440027213435464E-2</v>
      </c>
      <c r="F896" s="9">
        <v>4.3352424339312842E-2</v>
      </c>
      <c r="G896" s="9">
        <v>5.6983828650496768E-2</v>
      </c>
      <c r="H896" s="9">
        <v>3.8808622902251538E-2</v>
      </c>
      <c r="I896">
        <f t="shared" si="26"/>
        <v>2.5</v>
      </c>
      <c r="J896" s="16">
        <f t="array" ref="J896">IFERROR(INDEX(I$2:I896,MATCH(2,1/(I$2:I896&lt;&gt;0))),0)</f>
        <v>2.5</v>
      </c>
      <c r="K896" s="16">
        <f t="shared" si="27"/>
        <v>2.5</v>
      </c>
      <c r="L896" s="16">
        <f>IF(AND(I896&lt;&gt;0,SUM($B$1:I896)=SUM($B$1:I896)),ROW(),0)</f>
        <v>896</v>
      </c>
      <c r="M896" s="16">
        <f t="array" ref="M896">IF(ROW()-IFERROR(INDEX(L$2:L896,MATCH(2,1/(L$2:L896&lt;&gt;0))),0)&gt;22,22,ROW()-IFERROR(INDEX(L$2:L896,MATCH(2,1/(L$2:L896&lt;&gt;0))),0))</f>
        <v>0</v>
      </c>
    </row>
    <row r="897" spans="1:13">
      <c r="A897" s="5">
        <v>44777</v>
      </c>
      <c r="B897" s="9">
        <v>5.3350566082592581E-2</v>
      </c>
      <c r="C897" s="9">
        <v>4.7935305633812528E-2</v>
      </c>
      <c r="D897" s="9">
        <v>4.5335179003643316E-3</v>
      </c>
      <c r="E897" s="9">
        <v>5.246882353417686E-2</v>
      </c>
      <c r="F897" s="9">
        <v>4.3401787733448195E-2</v>
      </c>
      <c r="G897" s="9">
        <v>5.7002341434541193E-2</v>
      </c>
      <c r="H897" s="9">
        <v>3.8868269833083863E-2</v>
      </c>
      <c r="I897">
        <f t="shared" si="26"/>
        <v>2.5</v>
      </c>
      <c r="J897" s="16">
        <f t="array" ref="J897">IFERROR(INDEX(I$2:I897,MATCH(2,1/(I$2:I897&lt;&gt;0))),0)</f>
        <v>2.5</v>
      </c>
      <c r="K897" s="16">
        <f t="shared" si="27"/>
        <v>2.5</v>
      </c>
      <c r="L897" s="16">
        <f>IF(AND(I897&lt;&gt;0,SUM($B$1:I897)=SUM($B$1:I897)),ROW(),0)</f>
        <v>897</v>
      </c>
      <c r="M897" s="16">
        <f t="array" ref="M897">IF(ROW()-IFERROR(INDEX(L$2:L897,MATCH(2,1/(L$2:L897&lt;&gt;0))),0)&gt;22,22,ROW()-IFERROR(INDEX(L$2:L897,MATCH(2,1/(L$2:L897&lt;&gt;0))),0))</f>
        <v>0</v>
      </c>
    </row>
    <row r="898" spans="1:13">
      <c r="A898" s="5">
        <v>44778</v>
      </c>
      <c r="B898" s="9">
        <v>5.223655036528347E-2</v>
      </c>
      <c r="C898" s="9">
        <v>4.7979840509445024E-2</v>
      </c>
      <c r="D898" s="9">
        <v>4.5200343445312057E-3</v>
      </c>
      <c r="E898" s="9">
        <v>5.2499874853976232E-2</v>
      </c>
      <c r="F898" s="9">
        <v>4.3459806164913815E-2</v>
      </c>
      <c r="G898" s="9">
        <v>5.7019909198507433E-2</v>
      </c>
      <c r="H898" s="9">
        <v>3.8939771820382614E-2</v>
      </c>
      <c r="I898">
        <f t="shared" si="26"/>
        <v>0</v>
      </c>
      <c r="J898" s="16">
        <f t="array" ref="J898">IFERROR(INDEX(I$2:I898,MATCH(2,1/(I$2:I898&lt;&gt;0))),0)</f>
        <v>2.5</v>
      </c>
      <c r="K898" s="16">
        <f t="shared" si="27"/>
        <v>2.3863636363636362</v>
      </c>
      <c r="L898" s="16">
        <f>IF(AND(I898&lt;&gt;0,SUM($B$1:I898)=SUM($B$1:I898)),ROW(),0)</f>
        <v>0</v>
      </c>
      <c r="M898" s="16">
        <f t="array" ref="M898">IF(ROW()-IFERROR(INDEX(L$2:L898,MATCH(2,1/(L$2:L898&lt;&gt;0))),0)&gt;22,22,ROW()-IFERROR(INDEX(L$2:L898,MATCH(2,1/(L$2:L898&lt;&gt;0))),0))</f>
        <v>1</v>
      </c>
    </row>
    <row r="899" spans="1:13">
      <c r="A899" s="5">
        <v>44781</v>
      </c>
      <c r="B899" s="9">
        <v>5.1910560101334519E-2</v>
      </c>
      <c r="C899" s="9">
        <v>4.8020185511009561E-2</v>
      </c>
      <c r="D899" s="9">
        <v>4.4998403739888657E-3</v>
      </c>
      <c r="E899" s="9">
        <v>5.2520025884998427E-2</v>
      </c>
      <c r="F899" s="9">
        <v>4.3520345137020695E-2</v>
      </c>
      <c r="G899" s="9">
        <v>5.7019866258987292E-2</v>
      </c>
      <c r="H899" s="9">
        <v>3.902050476303183E-2</v>
      </c>
      <c r="I899">
        <f t="shared" ref="I899:I962" si="28">IF(B899&gt;G899,5,IF(B899&gt;E899,2.5,IF(B899&lt;H899,-5,IF(B899&lt;F899,-2.5,0))))</f>
        <v>0</v>
      </c>
      <c r="J899" s="16">
        <f t="array" ref="J899">IFERROR(INDEX(I$2:I899,MATCH(2,1/(I$2:I899&lt;&gt;0))),0)</f>
        <v>2.5</v>
      </c>
      <c r="K899" s="16">
        <f t="shared" ref="K899:K962" si="29">IF(J899=0,0,IF(J899&lt;0,-1*(ABS(J899)-M899*ABS(J899)/22),J899-M899*J899/22))</f>
        <v>2.2727272727272729</v>
      </c>
      <c r="L899" s="16">
        <f>IF(AND(I899&lt;&gt;0,SUM($B$1:I899)=SUM($B$1:I899)),ROW(),0)</f>
        <v>0</v>
      </c>
      <c r="M899" s="16">
        <f t="array" ref="M899">IF(ROW()-IFERROR(INDEX(L$2:L899,MATCH(2,1/(L$2:L899&lt;&gt;0))),0)&gt;22,22,ROW()-IFERROR(INDEX(L$2:L899,MATCH(2,1/(L$2:L899&lt;&gt;0))),0))</f>
        <v>2</v>
      </c>
    </row>
    <row r="900" spans="1:13">
      <c r="A900" s="5">
        <v>44782</v>
      </c>
      <c r="B900" s="9">
        <v>5.1606437661730689E-2</v>
      </c>
      <c r="C900" s="9">
        <v>4.8060420299001115E-2</v>
      </c>
      <c r="D900" s="9">
        <v>4.4806883695270756E-3</v>
      </c>
      <c r="E900" s="9">
        <v>5.2541108668528194E-2</v>
      </c>
      <c r="F900" s="9">
        <v>4.3579731929474036E-2</v>
      </c>
      <c r="G900" s="9">
        <v>5.7021797038055266E-2</v>
      </c>
      <c r="H900" s="9">
        <v>3.9099043559946964E-2</v>
      </c>
      <c r="I900">
        <f t="shared" si="28"/>
        <v>0</v>
      </c>
      <c r="J900" s="16">
        <f t="array" ref="J900">IFERROR(INDEX(I$2:I900,MATCH(2,1/(I$2:I900&lt;&gt;0))),0)</f>
        <v>2.5</v>
      </c>
      <c r="K900" s="16">
        <f t="shared" si="29"/>
        <v>2.1590909090909092</v>
      </c>
      <c r="L900" s="16">
        <f>IF(AND(I900&lt;&gt;0,SUM($B$1:I900)=SUM($B$1:I900)),ROW(),0)</f>
        <v>0</v>
      </c>
      <c r="M900" s="16">
        <f t="array" ref="M900">IF(ROW()-IFERROR(INDEX(L$2:L900,MATCH(2,1/(L$2:L900&lt;&gt;0))),0)&gt;22,22,ROW()-IFERROR(INDEX(L$2:L900,MATCH(2,1/(L$2:L900&lt;&gt;0))),0))</f>
        <v>3</v>
      </c>
    </row>
    <row r="901" spans="1:13">
      <c r="A901" s="5">
        <v>44783</v>
      </c>
      <c r="B901" s="9">
        <v>5.2153887807102256E-2</v>
      </c>
      <c r="C901" s="9">
        <v>4.8103308014087E-2</v>
      </c>
      <c r="D901" s="9">
        <v>4.4632703908746114E-3</v>
      </c>
      <c r="E901" s="9">
        <v>5.2566578404961609E-2</v>
      </c>
      <c r="F901" s="9">
        <v>4.3640037623212391E-2</v>
      </c>
      <c r="G901" s="9">
        <v>5.7029848795836224E-2</v>
      </c>
      <c r="H901" s="9">
        <v>3.9176767232337775E-2</v>
      </c>
      <c r="I901">
        <f t="shared" si="28"/>
        <v>0</v>
      </c>
      <c r="J901" s="16">
        <f t="array" ref="J901">IFERROR(INDEX(I$2:I901,MATCH(2,1/(I$2:I901&lt;&gt;0))),0)</f>
        <v>2.5</v>
      </c>
      <c r="K901" s="16">
        <f t="shared" si="29"/>
        <v>2.0454545454545454</v>
      </c>
      <c r="L901" s="16">
        <f>IF(AND(I901&lt;&gt;0,SUM($B$1:I901)=SUM($B$1:I901)),ROW(),0)</f>
        <v>0</v>
      </c>
      <c r="M901" s="16">
        <f t="array" ref="M901">IF(ROW()-IFERROR(INDEX(L$2:L901,MATCH(2,1/(L$2:L901&lt;&gt;0))),0)&gt;22,22,ROW()-IFERROR(INDEX(L$2:L901,MATCH(2,1/(L$2:L901&lt;&gt;0))),0))</f>
        <v>4</v>
      </c>
    </row>
    <row r="902" spans="1:13">
      <c r="A902" s="5">
        <v>44784</v>
      </c>
      <c r="B902" s="9">
        <v>5.0785769544274273E-2</v>
      </c>
      <c r="C902" s="9">
        <v>4.8146080842664023E-2</v>
      </c>
      <c r="D902" s="9">
        <v>4.449187203888815E-3</v>
      </c>
      <c r="E902" s="9">
        <v>5.2595268046552839E-2</v>
      </c>
      <c r="F902" s="9">
        <v>4.3696893638775207E-2</v>
      </c>
      <c r="G902" s="9">
        <v>5.7044455250441654E-2</v>
      </c>
      <c r="H902" s="9">
        <v>3.9247706434886391E-2</v>
      </c>
      <c r="I902">
        <f t="shared" si="28"/>
        <v>0</v>
      </c>
      <c r="J902" s="16">
        <f t="array" ref="J902">IFERROR(INDEX(I$2:I902,MATCH(2,1/(I$2:I902&lt;&gt;0))),0)</f>
        <v>2.5</v>
      </c>
      <c r="K902" s="16">
        <f t="shared" si="29"/>
        <v>1.9318181818181817</v>
      </c>
      <c r="L902" s="16">
        <f>IF(AND(I902&lt;&gt;0,SUM($B$1:I902)=SUM($B$1:I902)),ROW(),0)</f>
        <v>0</v>
      </c>
      <c r="M902" s="16">
        <f t="array" ref="M902">IF(ROW()-IFERROR(INDEX(L$2:L902,MATCH(2,1/(L$2:L902&lt;&gt;0))),0)&gt;22,22,ROW()-IFERROR(INDEX(L$2:L902,MATCH(2,1/(L$2:L902&lt;&gt;0))),0))</f>
        <v>5</v>
      </c>
    </row>
    <row r="903" spans="1:13">
      <c r="A903" s="5">
        <v>44785</v>
      </c>
      <c r="B903" s="9">
        <v>5.0932258178453038E-2</v>
      </c>
      <c r="C903" s="9">
        <v>4.8181671937860361E-2</v>
      </c>
      <c r="D903" s="9">
        <v>4.4405919718163026E-3</v>
      </c>
      <c r="E903" s="9">
        <v>5.2622263909676663E-2</v>
      </c>
      <c r="F903" s="9">
        <v>4.3741079966044059E-2</v>
      </c>
      <c r="G903" s="9">
        <v>5.7062855881492965E-2</v>
      </c>
      <c r="H903" s="9">
        <v>3.9300487994227758E-2</v>
      </c>
      <c r="I903">
        <f t="shared" si="28"/>
        <v>0</v>
      </c>
      <c r="J903" s="16">
        <f t="array" ref="J903">IFERROR(INDEX(I$2:I903,MATCH(2,1/(I$2:I903&lt;&gt;0))),0)</f>
        <v>2.5</v>
      </c>
      <c r="K903" s="16">
        <f t="shared" si="29"/>
        <v>1.8181818181818183</v>
      </c>
      <c r="L903" s="16">
        <f>IF(AND(I903&lt;&gt;0,SUM($B$1:I903)=SUM($B$1:I903)),ROW(),0)</f>
        <v>0</v>
      </c>
      <c r="M903" s="16">
        <f t="array" ref="M903">IF(ROW()-IFERROR(INDEX(L$2:L903,MATCH(2,1/(L$2:L903&lt;&gt;0))),0)&gt;22,22,ROW()-IFERROR(INDEX(L$2:L903,MATCH(2,1/(L$2:L903&lt;&gt;0))),0))</f>
        <v>6</v>
      </c>
    </row>
    <row r="904" spans="1:13">
      <c r="A904" s="5">
        <v>44788</v>
      </c>
      <c r="B904" s="9">
        <v>5.1626624502903978E-2</v>
      </c>
      <c r="C904" s="9">
        <v>4.8221242407607265E-2</v>
      </c>
      <c r="D904" s="9">
        <v>4.4317777603210826E-3</v>
      </c>
      <c r="E904" s="9">
        <v>5.2653020167928347E-2</v>
      </c>
      <c r="F904" s="9">
        <v>4.3789464647286183E-2</v>
      </c>
      <c r="G904" s="9">
        <v>5.7084797928249428E-2</v>
      </c>
      <c r="H904" s="9">
        <v>3.9357686886965101E-2</v>
      </c>
      <c r="I904">
        <f t="shared" si="28"/>
        <v>0</v>
      </c>
      <c r="J904" s="16">
        <f t="array" ref="J904">IFERROR(INDEX(I$2:I904,MATCH(2,1/(I$2:I904&lt;&gt;0))),0)</f>
        <v>2.5</v>
      </c>
      <c r="K904" s="16">
        <f t="shared" si="29"/>
        <v>1.7045454545454546</v>
      </c>
      <c r="L904" s="16">
        <f>IF(AND(I904&lt;&gt;0,SUM($B$1:I904)=SUM($B$1:I904)),ROW(),0)</f>
        <v>0</v>
      </c>
      <c r="M904" s="16">
        <f t="array" ref="M904">IF(ROW()-IFERROR(INDEX(L$2:L904,MATCH(2,1/(L$2:L904&lt;&gt;0))),0)&gt;22,22,ROW()-IFERROR(INDEX(L$2:L904,MATCH(2,1/(L$2:L904&lt;&gt;0))),0))</f>
        <v>7</v>
      </c>
    </row>
    <row r="905" spans="1:13">
      <c r="A905" s="5">
        <v>44789</v>
      </c>
      <c r="B905" s="9">
        <v>5.2004060375757291E-2</v>
      </c>
      <c r="C905" s="9">
        <v>4.8260074248507444E-2</v>
      </c>
      <c r="D905" s="9">
        <v>4.4285169842938118E-3</v>
      </c>
      <c r="E905" s="9">
        <v>5.2688591232801257E-2</v>
      </c>
      <c r="F905" s="9">
        <v>4.383155726421363E-2</v>
      </c>
      <c r="G905" s="9">
        <v>5.7117108217095064E-2</v>
      </c>
      <c r="H905" s="9">
        <v>3.9403040279919824E-2</v>
      </c>
      <c r="I905">
        <f t="shared" si="28"/>
        <v>0</v>
      </c>
      <c r="J905" s="16">
        <f t="array" ref="J905">IFERROR(INDEX(I$2:I905,MATCH(2,1/(I$2:I905&lt;&gt;0))),0)</f>
        <v>2.5</v>
      </c>
      <c r="K905" s="16">
        <f t="shared" si="29"/>
        <v>1.5909090909090908</v>
      </c>
      <c r="L905" s="16">
        <f>IF(AND(I905&lt;&gt;0,SUM($B$1:I905)=SUM($B$1:I905)),ROW(),0)</f>
        <v>0</v>
      </c>
      <c r="M905" s="16">
        <f t="array" ref="M905">IF(ROW()-IFERROR(INDEX(L$2:L905,MATCH(2,1/(L$2:L905&lt;&gt;0))),0)&gt;22,22,ROW()-IFERROR(INDEX(L$2:L905,MATCH(2,1/(L$2:L905&lt;&gt;0))),0))</f>
        <v>8</v>
      </c>
    </row>
    <row r="906" spans="1:13">
      <c r="A906" s="5">
        <v>44790</v>
      </c>
      <c r="B906" s="9">
        <v>5.1539324629557182E-2</v>
      </c>
      <c r="C906" s="9">
        <v>4.82942368565824E-2</v>
      </c>
      <c r="D906" s="9">
        <v>4.4263940509606777E-3</v>
      </c>
      <c r="E906" s="9">
        <v>5.272063090754308E-2</v>
      </c>
      <c r="F906" s="9">
        <v>4.3867842805621719E-2</v>
      </c>
      <c r="G906" s="9">
        <v>5.7147024958503753E-2</v>
      </c>
      <c r="H906" s="9">
        <v>3.9441448754661046E-2</v>
      </c>
      <c r="I906">
        <f t="shared" si="28"/>
        <v>0</v>
      </c>
      <c r="J906" s="16">
        <f t="array" ref="J906">IFERROR(INDEX(I$2:I906,MATCH(2,1/(I$2:I906&lt;&gt;0))),0)</f>
        <v>2.5</v>
      </c>
      <c r="K906" s="16">
        <f t="shared" si="29"/>
        <v>1.4772727272727273</v>
      </c>
      <c r="L906" s="16">
        <f>IF(AND(I906&lt;&gt;0,SUM($B$1:I906)=SUM($B$1:I906)),ROW(),0)</f>
        <v>0</v>
      </c>
      <c r="M906" s="16">
        <f t="array" ref="M906">IF(ROW()-IFERROR(INDEX(L$2:L906,MATCH(2,1/(L$2:L906&lt;&gt;0))),0)&gt;22,22,ROW()-IFERROR(INDEX(L$2:L906,MATCH(2,1/(L$2:L906&lt;&gt;0))),0))</f>
        <v>9</v>
      </c>
    </row>
    <row r="907" spans="1:13">
      <c r="A907" s="5">
        <v>44791</v>
      </c>
      <c r="B907" s="9">
        <v>5.2159618115961898E-2</v>
      </c>
      <c r="C907" s="9">
        <v>4.8332424804785258E-2</v>
      </c>
      <c r="D907" s="9">
        <v>4.4193443242157163E-3</v>
      </c>
      <c r="E907" s="9">
        <v>5.2751769129000974E-2</v>
      </c>
      <c r="F907" s="9">
        <v>4.3913080480569543E-2</v>
      </c>
      <c r="G907" s="9">
        <v>5.7171113453216689E-2</v>
      </c>
      <c r="H907" s="9">
        <v>3.9493736156353827E-2</v>
      </c>
      <c r="I907">
        <f t="shared" si="28"/>
        <v>0</v>
      </c>
      <c r="J907" s="16">
        <f t="array" ref="J907">IFERROR(INDEX(I$2:I907,MATCH(2,1/(I$2:I907&lt;&gt;0))),0)</f>
        <v>2.5</v>
      </c>
      <c r="K907" s="16">
        <f t="shared" si="29"/>
        <v>1.3636363636363635</v>
      </c>
      <c r="L907" s="16">
        <f>IF(AND(I907&lt;&gt;0,SUM($B$1:I907)=SUM($B$1:I907)),ROW(),0)</f>
        <v>0</v>
      </c>
      <c r="M907" s="16">
        <f t="array" ref="M907">IF(ROW()-IFERROR(INDEX(L$2:L907,MATCH(2,1/(L$2:L907&lt;&gt;0))),0)&gt;22,22,ROW()-IFERROR(INDEX(L$2:L907,MATCH(2,1/(L$2:L907&lt;&gt;0))),0))</f>
        <v>10</v>
      </c>
    </row>
    <row r="908" spans="1:13">
      <c r="A908" s="5">
        <v>44792</v>
      </c>
      <c r="B908" s="9">
        <v>5.272263139651398E-2</v>
      </c>
      <c r="C908" s="9">
        <v>4.8379571246839288E-2</v>
      </c>
      <c r="D908" s="9">
        <v>4.414353074735887E-3</v>
      </c>
      <c r="E908" s="9">
        <v>5.2793924321575175E-2</v>
      </c>
      <c r="F908" s="9">
        <v>4.3965218172103401E-2</v>
      </c>
      <c r="G908" s="9">
        <v>5.7208277396311062E-2</v>
      </c>
      <c r="H908" s="9">
        <v>3.9550865097367514E-2</v>
      </c>
      <c r="I908">
        <f t="shared" si="28"/>
        <v>0</v>
      </c>
      <c r="J908" s="16">
        <f t="array" ref="J908">IFERROR(INDEX(I$2:I908,MATCH(2,1/(I$2:I908&lt;&gt;0))),0)</f>
        <v>2.5</v>
      </c>
      <c r="K908" s="16">
        <f t="shared" si="29"/>
        <v>1.25</v>
      </c>
      <c r="L908" s="16">
        <f>IF(AND(I908&lt;&gt;0,SUM($B$1:I908)=SUM($B$1:I908)),ROW(),0)</f>
        <v>0</v>
      </c>
      <c r="M908" s="16">
        <f t="array" ref="M908">IF(ROW()-IFERROR(INDEX(L$2:L908,MATCH(2,1/(L$2:L908&lt;&gt;0))),0)&gt;22,22,ROW()-IFERROR(INDEX(L$2:L908,MATCH(2,1/(L$2:L908&lt;&gt;0))),0))</f>
        <v>11</v>
      </c>
    </row>
    <row r="909" spans="1:13">
      <c r="A909" s="5">
        <v>44795</v>
      </c>
      <c r="B909" s="9">
        <v>5.2272350550878109E-2</v>
      </c>
      <c r="C909" s="9">
        <v>4.8422558507305605E-2</v>
      </c>
      <c r="D909" s="9">
        <v>4.4047410125742405E-3</v>
      </c>
      <c r="E909" s="9">
        <v>5.2827299519879842E-2</v>
      </c>
      <c r="F909" s="9">
        <v>4.4017817494731368E-2</v>
      </c>
      <c r="G909" s="9">
        <v>5.7232040532454086E-2</v>
      </c>
      <c r="H909" s="9">
        <v>3.9613076482157124E-2</v>
      </c>
      <c r="I909">
        <f t="shared" si="28"/>
        <v>0</v>
      </c>
      <c r="J909" s="16">
        <f t="array" ref="J909">IFERROR(INDEX(I$2:I909,MATCH(2,1/(I$2:I909&lt;&gt;0))),0)</f>
        <v>2.5</v>
      </c>
      <c r="K909" s="16">
        <f t="shared" si="29"/>
        <v>1.1363636363636365</v>
      </c>
      <c r="L909" s="16">
        <f>IF(AND(I909&lt;&gt;0,SUM($B$1:I909)=SUM($B$1:I909)),ROW(),0)</f>
        <v>0</v>
      </c>
      <c r="M909" s="16">
        <f t="array" ref="M909">IF(ROW()-IFERROR(INDEX(L$2:L909,MATCH(2,1/(L$2:L909&lt;&gt;0))),0)&gt;22,22,ROW()-IFERROR(INDEX(L$2:L909,MATCH(2,1/(L$2:L909&lt;&gt;0))),0))</f>
        <v>12</v>
      </c>
    </row>
    <row r="910" spans="1:13">
      <c r="A910" s="5">
        <v>44796</v>
      </c>
      <c r="B910" s="9">
        <v>5.2270335891261718E-2</v>
      </c>
      <c r="C910" s="9">
        <v>4.8463862909516014E-2</v>
      </c>
      <c r="D910" s="9">
        <v>4.3987694638534932E-3</v>
      </c>
      <c r="E910" s="9">
        <v>5.2862632373369509E-2</v>
      </c>
      <c r="F910" s="9">
        <v>4.406509344566252E-2</v>
      </c>
      <c r="G910" s="9">
        <v>5.7261401837223003E-2</v>
      </c>
      <c r="H910" s="9">
        <v>3.9666323981809026E-2</v>
      </c>
      <c r="I910">
        <f t="shared" si="28"/>
        <v>0</v>
      </c>
      <c r="J910" s="16">
        <f t="array" ref="J910">IFERROR(INDEX(I$2:I910,MATCH(2,1/(I$2:I910&lt;&gt;0))),0)</f>
        <v>2.5</v>
      </c>
      <c r="K910" s="16">
        <f t="shared" si="29"/>
        <v>1.0227272727272727</v>
      </c>
      <c r="L910" s="16">
        <f>IF(AND(I910&lt;&gt;0,SUM($B$1:I910)=SUM($B$1:I910)),ROW(),0)</f>
        <v>0</v>
      </c>
      <c r="M910" s="16">
        <f t="array" ref="M910">IF(ROW()-IFERROR(INDEX(L$2:L910,MATCH(2,1/(L$2:L910&lt;&gt;0))),0)&gt;22,22,ROW()-IFERROR(INDEX(L$2:L910,MATCH(2,1/(L$2:L910&lt;&gt;0))),0))</f>
        <v>13</v>
      </c>
    </row>
    <row r="911" spans="1:13">
      <c r="A911" s="5">
        <v>44797</v>
      </c>
      <c r="B911" s="9">
        <v>5.3781705033085409E-2</v>
      </c>
      <c r="C911" s="9">
        <v>4.8504001505180069E-2</v>
      </c>
      <c r="D911" s="9">
        <v>4.393942707341226E-3</v>
      </c>
      <c r="E911" s="9">
        <v>5.2897944212521295E-2</v>
      </c>
      <c r="F911" s="9">
        <v>4.4110058797838844E-2</v>
      </c>
      <c r="G911" s="9">
        <v>5.729188691986252E-2</v>
      </c>
      <c r="H911" s="9">
        <v>3.9716116090497619E-2</v>
      </c>
      <c r="I911">
        <f t="shared" si="28"/>
        <v>2.5</v>
      </c>
      <c r="J911" s="16">
        <f t="array" ref="J911">IFERROR(INDEX(I$2:I911,MATCH(2,1/(I$2:I911&lt;&gt;0))),0)</f>
        <v>2.5</v>
      </c>
      <c r="K911" s="16">
        <f t="shared" si="29"/>
        <v>2.5</v>
      </c>
      <c r="L911" s="16">
        <f>IF(AND(I911&lt;&gt;0,SUM($B$1:I911)=SUM($B$1:I911)),ROW(),0)</f>
        <v>911</v>
      </c>
      <c r="M911" s="16">
        <f t="array" ref="M911">IF(ROW()-IFERROR(INDEX(L$2:L911,MATCH(2,1/(L$2:L911&lt;&gt;0))),0)&gt;22,22,ROW()-IFERROR(INDEX(L$2:L911,MATCH(2,1/(L$2:L911&lt;&gt;0))),0))</f>
        <v>0</v>
      </c>
    </row>
    <row r="912" spans="1:13">
      <c r="A912" s="5">
        <v>44798</v>
      </c>
      <c r="B912" s="9">
        <v>5.2788486358823682E-2</v>
      </c>
      <c r="C912" s="9">
        <v>4.8539875989796595E-2</v>
      </c>
      <c r="D912" s="9">
        <v>4.3992787341914927E-3</v>
      </c>
      <c r="E912" s="9">
        <v>5.2939154723988087E-2</v>
      </c>
      <c r="F912" s="9">
        <v>4.4140597255605103E-2</v>
      </c>
      <c r="G912" s="9">
        <v>5.7338433458179579E-2</v>
      </c>
      <c r="H912" s="9">
        <v>3.9741318521413611E-2</v>
      </c>
      <c r="I912">
        <f t="shared" si="28"/>
        <v>0</v>
      </c>
      <c r="J912" s="16">
        <f t="array" ref="J912">IFERROR(INDEX(I$2:I912,MATCH(2,1/(I$2:I912&lt;&gt;0))),0)</f>
        <v>2.5</v>
      </c>
      <c r="K912" s="16">
        <f t="shared" si="29"/>
        <v>2.3863636363636362</v>
      </c>
      <c r="L912" s="16">
        <f>IF(AND(I912&lt;&gt;0,SUM($B$1:I912)=SUM($B$1:I912)),ROW(),0)</f>
        <v>0</v>
      </c>
      <c r="M912" s="16">
        <f t="array" ref="M912">IF(ROW()-IFERROR(INDEX(L$2:L912,MATCH(2,1/(L$2:L912&lt;&gt;0))),0)&gt;22,22,ROW()-IFERROR(INDEX(L$2:L912,MATCH(2,1/(L$2:L912&lt;&gt;0))),0))</f>
        <v>1</v>
      </c>
    </row>
    <row r="913" spans="1:13">
      <c r="A913" s="5">
        <v>44799</v>
      </c>
      <c r="B913" s="9">
        <v>5.2969880975437283E-2</v>
      </c>
      <c r="C913" s="9">
        <v>4.8573741836685107E-2</v>
      </c>
      <c r="D913" s="9">
        <v>4.4081500592527082E-3</v>
      </c>
      <c r="E913" s="9">
        <v>5.2981891895937813E-2</v>
      </c>
      <c r="F913" s="9">
        <v>4.41655917774324E-2</v>
      </c>
      <c r="G913" s="9">
        <v>5.7390041955190527E-2</v>
      </c>
      <c r="H913" s="9">
        <v>3.9757441718179687E-2</v>
      </c>
      <c r="I913">
        <f t="shared" si="28"/>
        <v>0</v>
      </c>
      <c r="J913" s="16">
        <f t="array" ref="J913">IFERROR(INDEX(I$2:I913,MATCH(2,1/(I$2:I913&lt;&gt;0))),0)</f>
        <v>2.5</v>
      </c>
      <c r="K913" s="16">
        <f t="shared" si="29"/>
        <v>2.2727272727272729</v>
      </c>
      <c r="L913" s="16">
        <f>IF(AND(I913&lt;&gt;0,SUM($B$1:I913)=SUM($B$1:I913)),ROW(),0)</f>
        <v>0</v>
      </c>
      <c r="M913" s="16">
        <f t="array" ref="M913">IF(ROW()-IFERROR(INDEX(L$2:L913,MATCH(2,1/(L$2:L913&lt;&gt;0))),0)&gt;22,22,ROW()-IFERROR(INDEX(L$2:L913,MATCH(2,1/(L$2:L913&lt;&gt;0))),0))</f>
        <v>2</v>
      </c>
    </row>
    <row r="914" spans="1:13">
      <c r="A914" s="5">
        <v>44802</v>
      </c>
      <c r="B914" s="9">
        <v>5.2972584946393494E-2</v>
      </c>
      <c r="C914" s="9">
        <v>4.8611540571031654E-2</v>
      </c>
      <c r="D914" s="9">
        <v>4.4189693977978207E-3</v>
      </c>
      <c r="E914" s="9">
        <v>5.3030509968829478E-2</v>
      </c>
      <c r="F914" s="9">
        <v>4.419257117323383E-2</v>
      </c>
      <c r="G914" s="9">
        <v>5.7449479366627296E-2</v>
      </c>
      <c r="H914" s="9">
        <v>3.9773601775436013E-2</v>
      </c>
      <c r="I914">
        <f t="shared" si="28"/>
        <v>0</v>
      </c>
      <c r="J914" s="16">
        <f t="array" ref="J914">IFERROR(INDEX(I$2:I914,MATCH(2,1/(I$2:I914&lt;&gt;0))),0)</f>
        <v>2.5</v>
      </c>
      <c r="K914" s="16">
        <f t="shared" si="29"/>
        <v>2.1590909090909092</v>
      </c>
      <c r="L914" s="16">
        <f>IF(AND(I914&lt;&gt;0,SUM($B$1:I914)=SUM($B$1:I914)),ROW(),0)</f>
        <v>0</v>
      </c>
      <c r="M914" s="16">
        <f t="array" ref="M914">IF(ROW()-IFERROR(INDEX(L$2:L914,MATCH(2,1/(L$2:L914&lt;&gt;0))),0)&gt;22,22,ROW()-IFERROR(INDEX(L$2:L914,MATCH(2,1/(L$2:L914&lt;&gt;0))),0))</f>
        <v>3</v>
      </c>
    </row>
    <row r="915" spans="1:13">
      <c r="A915" s="5">
        <v>44803</v>
      </c>
      <c r="B915" s="9">
        <v>5.3660208067290292E-2</v>
      </c>
      <c r="C915" s="9">
        <v>4.8652519038492693E-2</v>
      </c>
      <c r="D915" s="9">
        <v>4.428314047391844E-3</v>
      </c>
      <c r="E915" s="9">
        <v>5.3080833085884536E-2</v>
      </c>
      <c r="F915" s="9">
        <v>4.422420499110085E-2</v>
      </c>
      <c r="G915" s="9">
        <v>5.750914713327638E-2</v>
      </c>
      <c r="H915" s="9">
        <v>3.9795890943709007E-2</v>
      </c>
      <c r="I915">
        <f t="shared" si="28"/>
        <v>2.5</v>
      </c>
      <c r="J915" s="16">
        <f t="array" ref="J915">IFERROR(INDEX(I$2:I915,MATCH(2,1/(I$2:I915&lt;&gt;0))),0)</f>
        <v>2.5</v>
      </c>
      <c r="K915" s="16">
        <f t="shared" si="29"/>
        <v>2.5</v>
      </c>
      <c r="L915" s="16">
        <f>IF(AND(I915&lt;&gt;0,SUM($B$1:I915)=SUM($B$1:I915)),ROW(),0)</f>
        <v>915</v>
      </c>
      <c r="M915" s="16">
        <f t="array" ref="M915">IF(ROW()-IFERROR(INDEX(L$2:L915,MATCH(2,1/(L$2:L915&lt;&gt;0))),0)&gt;22,22,ROW()-IFERROR(INDEX(L$2:L915,MATCH(2,1/(L$2:L915&lt;&gt;0))),0))</f>
        <v>0</v>
      </c>
    </row>
    <row r="916" spans="1:13">
      <c r="A916" s="5">
        <v>44804</v>
      </c>
      <c r="B916" s="9">
        <v>5.3943614407141363E-2</v>
      </c>
      <c r="C916" s="9">
        <v>4.8690848073910706E-2</v>
      </c>
      <c r="D916" s="9">
        <v>4.4357262638110859E-3</v>
      </c>
      <c r="E916" s="9">
        <v>5.3126574337721791E-2</v>
      </c>
      <c r="F916" s="9">
        <v>4.4255121810099621E-2</v>
      </c>
      <c r="G916" s="9">
        <v>5.7562300601532876E-2</v>
      </c>
      <c r="H916" s="9">
        <v>3.9819395546288536E-2</v>
      </c>
      <c r="I916">
        <f t="shared" si="28"/>
        <v>2.5</v>
      </c>
      <c r="J916" s="16">
        <f t="array" ref="J916">IFERROR(INDEX(I$2:I916,MATCH(2,1/(I$2:I916&lt;&gt;0))),0)</f>
        <v>2.5</v>
      </c>
      <c r="K916" s="16">
        <f t="shared" si="29"/>
        <v>2.5</v>
      </c>
      <c r="L916" s="16">
        <f>IF(AND(I916&lt;&gt;0,SUM($B$1:I916)=SUM($B$1:I916)),ROW(),0)</f>
        <v>916</v>
      </c>
      <c r="M916" s="16">
        <f t="array" ref="M916">IF(ROW()-IFERROR(INDEX(L$2:L916,MATCH(2,1/(L$2:L916&lt;&gt;0))),0)&gt;22,22,ROW()-IFERROR(INDEX(L$2:L916,MATCH(2,1/(L$2:L916&lt;&gt;0))),0))</f>
        <v>0</v>
      </c>
    </row>
    <row r="917" spans="1:13">
      <c r="A917" s="5">
        <v>44805</v>
      </c>
      <c r="B917" s="9">
        <v>5.4580800346751362E-2</v>
      </c>
      <c r="C917" s="9">
        <v>4.8728549881146783E-2</v>
      </c>
      <c r="D917" s="9">
        <v>4.4351638242647257E-3</v>
      </c>
      <c r="E917" s="9">
        <v>5.3163713705411508E-2</v>
      </c>
      <c r="F917" s="9">
        <v>4.4293386056882059E-2</v>
      </c>
      <c r="G917" s="9">
        <v>5.7598877529676233E-2</v>
      </c>
      <c r="H917" s="9">
        <v>3.9858222232617334E-2</v>
      </c>
      <c r="I917">
        <f t="shared" si="28"/>
        <v>2.5</v>
      </c>
      <c r="J917" s="16">
        <f t="array" ref="J917">IFERROR(INDEX(I$2:I917,MATCH(2,1/(I$2:I917&lt;&gt;0))),0)</f>
        <v>2.5</v>
      </c>
      <c r="K917" s="16">
        <f t="shared" si="29"/>
        <v>2.5</v>
      </c>
      <c r="L917" s="16">
        <f>IF(AND(I917&lt;&gt;0,SUM($B$1:I917)=SUM($B$1:I917)),ROW(),0)</f>
        <v>917</v>
      </c>
      <c r="M917" s="16">
        <f t="array" ref="M917">IF(ROW()-IFERROR(INDEX(L$2:L917,MATCH(2,1/(L$2:L917&lt;&gt;0))),0)&gt;22,22,ROW()-IFERROR(INDEX(L$2:L917,MATCH(2,1/(L$2:L917&lt;&gt;0))),0))</f>
        <v>0</v>
      </c>
    </row>
    <row r="918" spans="1:13">
      <c r="A918" s="5">
        <v>44806</v>
      </c>
      <c r="B918" s="9">
        <v>5.4763096846201023E-2</v>
      </c>
      <c r="C918" s="9">
        <v>4.8770612286772826E-2</v>
      </c>
      <c r="D918" s="9">
        <v>4.4278484586167694E-3</v>
      </c>
      <c r="E918" s="9">
        <v>5.3198460745389593E-2</v>
      </c>
      <c r="F918" s="9">
        <v>4.4342763828156058E-2</v>
      </c>
      <c r="G918" s="9">
        <v>5.7626309204006368E-2</v>
      </c>
      <c r="H918" s="9">
        <v>3.9914915369539283E-2</v>
      </c>
      <c r="I918">
        <f t="shared" si="28"/>
        <v>2.5</v>
      </c>
      <c r="J918" s="16">
        <f t="array" ref="J918">IFERROR(INDEX(I$2:I918,MATCH(2,1/(I$2:I918&lt;&gt;0))),0)</f>
        <v>2.5</v>
      </c>
      <c r="K918" s="16">
        <f t="shared" si="29"/>
        <v>2.5</v>
      </c>
      <c r="L918" s="16">
        <f>IF(AND(I918&lt;&gt;0,SUM($B$1:I918)=SUM($B$1:I918)),ROW(),0)</f>
        <v>918</v>
      </c>
      <c r="M918" s="16">
        <f t="array" ref="M918">IF(ROW()-IFERROR(INDEX(L$2:L918,MATCH(2,1/(L$2:L918&lt;&gt;0))),0)&gt;22,22,ROW()-IFERROR(INDEX(L$2:L918,MATCH(2,1/(L$2:L918&lt;&gt;0))),0))</f>
        <v>0</v>
      </c>
    </row>
    <row r="919" spans="1:13">
      <c r="A919" s="5">
        <v>44809</v>
      </c>
      <c r="B919" s="9">
        <v>5.431989410249366E-2</v>
      </c>
      <c r="C919" s="9">
        <v>4.8814117918533254E-2</v>
      </c>
      <c r="D919" s="9">
        <v>4.419006404516361E-3</v>
      </c>
      <c r="E919" s="9">
        <v>5.3233124323049615E-2</v>
      </c>
      <c r="F919" s="9">
        <v>4.4395111514016893E-2</v>
      </c>
      <c r="G919" s="9">
        <v>5.7652130727565976E-2</v>
      </c>
      <c r="H919" s="9">
        <v>3.9976105109500532E-2</v>
      </c>
      <c r="I919">
        <f t="shared" si="28"/>
        <v>2.5</v>
      </c>
      <c r="J919" s="16">
        <f t="array" ref="J919">IFERROR(INDEX(I$2:I919,MATCH(2,1/(I$2:I919&lt;&gt;0))),0)</f>
        <v>2.5</v>
      </c>
      <c r="K919" s="16">
        <f t="shared" si="29"/>
        <v>2.5</v>
      </c>
      <c r="L919" s="16">
        <f>IF(AND(I919&lt;&gt;0,SUM($B$1:I919)=SUM($B$1:I919)),ROW(),0)</f>
        <v>919</v>
      </c>
      <c r="M919" s="16">
        <f t="array" ref="M919">IF(ROW()-IFERROR(INDEX(L$2:L919,MATCH(2,1/(L$2:L919&lt;&gt;0))),0)&gt;22,22,ROW()-IFERROR(INDEX(L$2:L919,MATCH(2,1/(L$2:L919&lt;&gt;0))),0))</f>
        <v>0</v>
      </c>
    </row>
    <row r="920" spans="1:13">
      <c r="A920" s="5">
        <v>44810</v>
      </c>
      <c r="B920" s="9">
        <v>5.3356256443934935E-2</v>
      </c>
      <c r="C920" s="9">
        <v>4.8856581182980606E-2</v>
      </c>
      <c r="D920" s="9">
        <v>4.4046630146098234E-3</v>
      </c>
      <c r="E920" s="9">
        <v>5.3261244197590429E-2</v>
      </c>
      <c r="F920" s="9">
        <v>4.4451918168370783E-2</v>
      </c>
      <c r="G920" s="9">
        <v>5.7665907212200253E-2</v>
      </c>
      <c r="H920" s="9">
        <v>4.0047255153760959E-2</v>
      </c>
      <c r="I920">
        <f t="shared" si="28"/>
        <v>2.5</v>
      </c>
      <c r="J920" s="16">
        <f t="array" ref="J920">IFERROR(INDEX(I$2:I920,MATCH(2,1/(I$2:I920&lt;&gt;0))),0)</f>
        <v>2.5</v>
      </c>
      <c r="K920" s="16">
        <f t="shared" si="29"/>
        <v>2.5</v>
      </c>
      <c r="L920" s="16">
        <f>IF(AND(I920&lt;&gt;0,SUM($B$1:I920)=SUM($B$1:I920)),ROW(),0)</f>
        <v>920</v>
      </c>
      <c r="M920" s="16">
        <f t="array" ref="M920">IF(ROW()-IFERROR(INDEX(L$2:L920,MATCH(2,1/(L$2:L920&lt;&gt;0))),0)&gt;22,22,ROW()-IFERROR(INDEX(L$2:L920,MATCH(2,1/(L$2:L920&lt;&gt;0))),0))</f>
        <v>0</v>
      </c>
    </row>
    <row r="921" spans="1:13">
      <c r="A921" s="5">
        <v>44811</v>
      </c>
      <c r="B921" s="9">
        <v>5.3236667718124214E-2</v>
      </c>
      <c r="C921" s="9">
        <v>4.8898931537703548E-2</v>
      </c>
      <c r="D921" s="9">
        <v>4.3869595788574769E-3</v>
      </c>
      <c r="E921" s="9">
        <v>5.3285891116561027E-2</v>
      </c>
      <c r="F921" s="9">
        <v>4.4511971958846069E-2</v>
      </c>
      <c r="G921" s="9">
        <v>5.7672850695418498E-2</v>
      </c>
      <c r="H921" s="9">
        <v>4.0125012379988598E-2</v>
      </c>
      <c r="I921">
        <f t="shared" si="28"/>
        <v>0</v>
      </c>
      <c r="J921" s="16">
        <f t="array" ref="J921">IFERROR(INDEX(I$2:I921,MATCH(2,1/(I$2:I921&lt;&gt;0))),0)</f>
        <v>2.5</v>
      </c>
      <c r="K921" s="16">
        <f t="shared" si="29"/>
        <v>2.3863636363636362</v>
      </c>
      <c r="L921" s="16">
        <f>IF(AND(I921&lt;&gt;0,SUM($B$1:I921)=SUM($B$1:I921)),ROW(),0)</f>
        <v>0</v>
      </c>
      <c r="M921" s="16">
        <f t="array" ref="M921">IF(ROW()-IFERROR(INDEX(L$2:L921,MATCH(2,1/(L$2:L921&lt;&gt;0))),0)&gt;22,22,ROW()-IFERROR(INDEX(L$2:L921,MATCH(2,1/(L$2:L921&lt;&gt;0))),0))</f>
        <v>1</v>
      </c>
    </row>
    <row r="922" spans="1:13">
      <c r="A922" s="5">
        <v>44812</v>
      </c>
      <c r="B922" s="9">
        <v>5.3331554782452911E-2</v>
      </c>
      <c r="C922" s="9">
        <v>4.8943908954285902E-2</v>
      </c>
      <c r="D922" s="9">
        <v>4.3693772699207444E-3</v>
      </c>
      <c r="E922" s="9">
        <v>5.3313286224206648E-2</v>
      </c>
      <c r="F922" s="9">
        <v>4.4574531684365155E-2</v>
      </c>
      <c r="G922" s="9">
        <v>5.7682663494127387E-2</v>
      </c>
      <c r="H922" s="9">
        <v>4.0205154414444416E-2</v>
      </c>
      <c r="I922">
        <f t="shared" si="28"/>
        <v>2.5</v>
      </c>
      <c r="J922" s="16">
        <f t="array" ref="J922">IFERROR(INDEX(I$2:I922,MATCH(2,1/(I$2:I922&lt;&gt;0))),0)</f>
        <v>2.5</v>
      </c>
      <c r="K922" s="16">
        <f t="shared" si="29"/>
        <v>2.5</v>
      </c>
      <c r="L922" s="16">
        <f>IF(AND(I922&lt;&gt;0,SUM($B$1:I922)=SUM($B$1:I922)),ROW(),0)</f>
        <v>922</v>
      </c>
      <c r="M922" s="16">
        <f t="array" ref="M922">IF(ROW()-IFERROR(INDEX(L$2:L922,MATCH(2,1/(L$2:L922&lt;&gt;0))),0)&gt;22,22,ROW()-IFERROR(INDEX(L$2:L922,MATCH(2,1/(L$2:L922&lt;&gt;0))),0))</f>
        <v>0</v>
      </c>
    </row>
    <row r="923" spans="1:13">
      <c r="A923" s="5">
        <v>44813</v>
      </c>
      <c r="B923" s="9">
        <v>5.2653012655750932E-2</v>
      </c>
      <c r="C923" s="9">
        <v>4.8988873479917948E-2</v>
      </c>
      <c r="D923" s="9">
        <v>4.358345011155249E-3</v>
      </c>
      <c r="E923" s="9">
        <v>5.3347218491073198E-2</v>
      </c>
      <c r="F923" s="9">
        <v>4.4630528468762698E-2</v>
      </c>
      <c r="G923" s="9">
        <v>5.7705563502228448E-2</v>
      </c>
      <c r="H923" s="9">
        <v>4.0272183457607448E-2</v>
      </c>
      <c r="I923">
        <f t="shared" si="28"/>
        <v>0</v>
      </c>
      <c r="J923" s="16">
        <f t="array" ref="J923">IFERROR(INDEX(I$2:I923,MATCH(2,1/(I$2:I923&lt;&gt;0))),0)</f>
        <v>2.5</v>
      </c>
      <c r="K923" s="16">
        <f t="shared" si="29"/>
        <v>2.3863636363636362</v>
      </c>
      <c r="L923" s="16">
        <f>IF(AND(I923&lt;&gt;0,SUM($B$1:I923)=SUM($B$1:I923)),ROW(),0)</f>
        <v>0</v>
      </c>
      <c r="M923" s="16">
        <f t="array" ref="M923">IF(ROW()-IFERROR(INDEX(L$2:L923,MATCH(2,1/(L$2:L923&lt;&gt;0))),0)&gt;22,22,ROW()-IFERROR(INDEX(L$2:L923,MATCH(2,1/(L$2:L923&lt;&gt;0))),0))</f>
        <v>1</v>
      </c>
    </row>
    <row r="924" spans="1:13">
      <c r="A924" s="5">
        <v>44817</v>
      </c>
      <c r="B924" s="9">
        <v>5.2333999082068525E-2</v>
      </c>
      <c r="C924" s="9">
        <v>4.9038952336140404E-2</v>
      </c>
      <c r="D924" s="9">
        <v>4.3574156109898211E-3</v>
      </c>
      <c r="E924" s="9">
        <v>5.3396367947130222E-2</v>
      </c>
      <c r="F924" s="9">
        <v>4.4681536725150586E-2</v>
      </c>
      <c r="G924" s="9">
        <v>5.7753783558120046E-2</v>
      </c>
      <c r="H924" s="9">
        <v>4.0324121114160762E-2</v>
      </c>
      <c r="I924">
        <f t="shared" si="28"/>
        <v>0</v>
      </c>
      <c r="J924" s="16">
        <f t="array" ref="J924">IFERROR(INDEX(I$2:I924,MATCH(2,1/(I$2:I924&lt;&gt;0))),0)</f>
        <v>2.5</v>
      </c>
      <c r="K924" s="16">
        <f t="shared" si="29"/>
        <v>2.2727272727272729</v>
      </c>
      <c r="L924" s="16">
        <f>IF(AND(I924&lt;&gt;0,SUM($B$1:I924)=SUM($B$1:I924)),ROW(),0)</f>
        <v>0</v>
      </c>
      <c r="M924" s="16">
        <f t="array" ref="M924">IF(ROW()-IFERROR(INDEX(L$2:L924,MATCH(2,1/(L$2:L924&lt;&gt;0))),0)&gt;22,22,ROW()-IFERROR(INDEX(L$2:L924,MATCH(2,1/(L$2:L924&lt;&gt;0))),0))</f>
        <v>2</v>
      </c>
    </row>
    <row r="925" spans="1:13">
      <c r="A925" s="5">
        <v>44818</v>
      </c>
      <c r="B925" s="9">
        <v>5.2832109295155874E-2</v>
      </c>
      <c r="C925" s="9">
        <v>4.9087232230641216E-2</v>
      </c>
      <c r="D925" s="9">
        <v>4.3616185746559091E-3</v>
      </c>
      <c r="E925" s="9">
        <v>5.3448850805297127E-2</v>
      </c>
      <c r="F925" s="9">
        <v>4.4725613655985305E-2</v>
      </c>
      <c r="G925" s="9">
        <v>5.7810469379953031E-2</v>
      </c>
      <c r="H925" s="9">
        <v>4.0363995081329401E-2</v>
      </c>
      <c r="I925">
        <f t="shared" si="28"/>
        <v>0</v>
      </c>
      <c r="J925" s="16">
        <f t="array" ref="J925">IFERROR(INDEX(I$2:I925,MATCH(2,1/(I$2:I925&lt;&gt;0))),0)</f>
        <v>2.5</v>
      </c>
      <c r="K925" s="16">
        <f t="shared" si="29"/>
        <v>2.1590909090909092</v>
      </c>
      <c r="L925" s="16">
        <f>IF(AND(I925&lt;&gt;0,SUM($B$1:I925)=SUM($B$1:I925)),ROW(),0)</f>
        <v>0</v>
      </c>
      <c r="M925" s="16">
        <f t="array" ref="M925">IF(ROW()-IFERROR(INDEX(L$2:L925,MATCH(2,1/(L$2:L925&lt;&gt;0))),0)&gt;22,22,ROW()-IFERROR(INDEX(L$2:L925,MATCH(2,1/(L$2:L925&lt;&gt;0))),0))</f>
        <v>3</v>
      </c>
    </row>
    <row r="926" spans="1:13">
      <c r="A926" s="5">
        <v>44819</v>
      </c>
      <c r="B926" s="9">
        <v>5.3516262976440312E-2</v>
      </c>
      <c r="C926" s="9">
        <v>4.9135038354709573E-2</v>
      </c>
      <c r="D926" s="9">
        <v>4.3655253913549132E-3</v>
      </c>
      <c r="E926" s="9">
        <v>5.3500563746064489E-2</v>
      </c>
      <c r="F926" s="9">
        <v>4.4769512963354657E-2</v>
      </c>
      <c r="G926" s="9">
        <v>5.7866089137419398E-2</v>
      </c>
      <c r="H926" s="9">
        <v>4.0403987571999748E-2</v>
      </c>
      <c r="I926">
        <f t="shared" si="28"/>
        <v>2.5</v>
      </c>
      <c r="J926" s="16">
        <f t="array" ref="J926">IFERROR(INDEX(I$2:I926,MATCH(2,1/(I$2:I926&lt;&gt;0))),0)</f>
        <v>2.5</v>
      </c>
      <c r="K926" s="16">
        <f t="shared" si="29"/>
        <v>2.5</v>
      </c>
      <c r="L926" s="16">
        <f>IF(AND(I926&lt;&gt;0,SUM($B$1:I926)=SUM($B$1:I926)),ROW(),0)</f>
        <v>926</v>
      </c>
      <c r="M926" s="16">
        <f t="array" ref="M926">IF(ROW()-IFERROR(INDEX(L$2:L926,MATCH(2,1/(L$2:L926&lt;&gt;0))),0)&gt;22,22,ROW()-IFERROR(INDEX(L$2:L926,MATCH(2,1/(L$2:L926&lt;&gt;0))),0))</f>
        <v>0</v>
      </c>
    </row>
    <row r="927" spans="1:13">
      <c r="A927" s="5">
        <v>44820</v>
      </c>
      <c r="B927" s="9">
        <v>5.5192893194880931E-2</v>
      </c>
      <c r="C927" s="9">
        <v>4.9183579700079819E-2</v>
      </c>
      <c r="D927" s="9">
        <v>4.3712072880630779E-3</v>
      </c>
      <c r="E927" s="9">
        <v>5.3554786988142894E-2</v>
      </c>
      <c r="F927" s="9">
        <v>4.4812372412016743E-2</v>
      </c>
      <c r="G927" s="9">
        <v>5.7925994276205976E-2</v>
      </c>
      <c r="H927" s="9">
        <v>4.0441165123953661E-2</v>
      </c>
      <c r="I927">
        <f t="shared" si="28"/>
        <v>2.5</v>
      </c>
      <c r="J927" s="16">
        <f t="array" ref="J927">IFERROR(INDEX(I$2:I927,MATCH(2,1/(I$2:I927&lt;&gt;0))),0)</f>
        <v>2.5</v>
      </c>
      <c r="K927" s="16">
        <f t="shared" si="29"/>
        <v>2.5</v>
      </c>
      <c r="L927" s="16">
        <f>IF(AND(I927&lt;&gt;0,SUM($B$1:I927)=SUM($B$1:I927)),ROW(),0)</f>
        <v>927</v>
      </c>
      <c r="M927" s="16">
        <f t="array" ref="M927">IF(ROW()-IFERROR(INDEX(L$2:L927,MATCH(2,1/(L$2:L927&lt;&gt;0))),0)&gt;22,22,ROW()-IFERROR(INDEX(L$2:L927,MATCH(2,1/(L$2:L927&lt;&gt;0))),0))</f>
        <v>0</v>
      </c>
    </row>
    <row r="928" spans="1:13">
      <c r="A928" s="5">
        <v>44823</v>
      </c>
      <c r="B928" s="9">
        <v>5.5477593014410458E-2</v>
      </c>
      <c r="C928" s="9">
        <v>4.9234216411633509E-2</v>
      </c>
      <c r="D928" s="9">
        <v>4.3764950965931694E-3</v>
      </c>
      <c r="E928" s="9">
        <v>5.3610711508226681E-2</v>
      </c>
      <c r="F928" s="9">
        <v>4.4857721315040337E-2</v>
      </c>
      <c r="G928" s="9">
        <v>5.7987206604819846E-2</v>
      </c>
      <c r="H928" s="9">
        <v>4.0481226218447172E-2</v>
      </c>
      <c r="I928">
        <f t="shared" si="28"/>
        <v>2.5</v>
      </c>
      <c r="J928" s="16">
        <f t="array" ref="J928">IFERROR(INDEX(I$2:I928,MATCH(2,1/(I$2:I928&lt;&gt;0))),0)</f>
        <v>2.5</v>
      </c>
      <c r="K928" s="16">
        <f t="shared" si="29"/>
        <v>2.5</v>
      </c>
      <c r="L928" s="16">
        <f>IF(AND(I928&lt;&gt;0,SUM($B$1:I928)=SUM($B$1:I928)),ROW(),0)</f>
        <v>928</v>
      </c>
      <c r="M928" s="16">
        <f t="array" ref="M928">IF(ROW()-IFERROR(INDEX(L$2:L928,MATCH(2,1/(L$2:L928&lt;&gt;0))),0)&gt;22,22,ROW()-IFERROR(INDEX(L$2:L928,MATCH(2,1/(L$2:L928&lt;&gt;0))),0))</f>
        <v>0</v>
      </c>
    </row>
    <row r="929" spans="1:13">
      <c r="A929" s="5">
        <v>44824</v>
      </c>
      <c r="B929" s="9">
        <v>5.5443501053232716E-2</v>
      </c>
      <c r="C929" s="9">
        <v>4.928730252250911E-2</v>
      </c>
      <c r="D929" s="9">
        <v>4.3815658649399639E-3</v>
      </c>
      <c r="E929" s="9">
        <v>5.3668868387449074E-2</v>
      </c>
      <c r="F929" s="9">
        <v>4.4905736657569147E-2</v>
      </c>
      <c r="G929" s="9">
        <v>5.8050434252389038E-2</v>
      </c>
      <c r="H929" s="9">
        <v>4.0524170792629183E-2</v>
      </c>
      <c r="I929">
        <f t="shared" si="28"/>
        <v>2.5</v>
      </c>
      <c r="J929" s="16">
        <f t="array" ref="J929">IFERROR(INDEX(I$2:I929,MATCH(2,1/(I$2:I929&lt;&gt;0))),0)</f>
        <v>2.5</v>
      </c>
      <c r="K929" s="16">
        <f t="shared" si="29"/>
        <v>2.5</v>
      </c>
      <c r="L929" s="16">
        <f>IF(AND(I929&lt;&gt;0,SUM($B$1:I929)=SUM($B$1:I929)),ROW(),0)</f>
        <v>929</v>
      </c>
      <c r="M929" s="16">
        <f t="array" ref="M929">IF(ROW()-IFERROR(INDEX(L$2:L929,MATCH(2,1/(L$2:L929&lt;&gt;0))),0)&gt;22,22,ROW()-IFERROR(INDEX(L$2:L929,MATCH(2,1/(L$2:L929&lt;&gt;0))),0))</f>
        <v>0</v>
      </c>
    </row>
    <row r="930" spans="1:13">
      <c r="A930" s="5">
        <v>44825</v>
      </c>
      <c r="B930" s="9">
        <v>5.5738306378704174E-2</v>
      </c>
      <c r="C930" s="9">
        <v>4.9340773957667755E-2</v>
      </c>
      <c r="D930" s="9">
        <v>4.3940871141306594E-3</v>
      </c>
      <c r="E930" s="9">
        <v>5.3734861071798416E-2</v>
      </c>
      <c r="F930" s="9">
        <v>4.4946686843537094E-2</v>
      </c>
      <c r="G930" s="9">
        <v>5.8128948185929077E-2</v>
      </c>
      <c r="H930" s="9">
        <v>4.0552599729406433E-2</v>
      </c>
      <c r="I930">
        <f t="shared" si="28"/>
        <v>2.5</v>
      </c>
      <c r="J930" s="16">
        <f t="array" ref="J930">IFERROR(INDEX(I$2:I930,MATCH(2,1/(I$2:I930&lt;&gt;0))),0)</f>
        <v>2.5</v>
      </c>
      <c r="K930" s="16">
        <f t="shared" si="29"/>
        <v>2.5</v>
      </c>
      <c r="L930" s="16">
        <f>IF(AND(I930&lt;&gt;0,SUM($B$1:I930)=SUM($B$1:I930)),ROW(),0)</f>
        <v>930</v>
      </c>
      <c r="M930" s="16">
        <f t="array" ref="M930">IF(ROW()-IFERROR(INDEX(L$2:L930,MATCH(2,1/(L$2:L930&lt;&gt;0))),0)&gt;22,22,ROW()-IFERROR(INDEX(L$2:L930,MATCH(2,1/(L$2:L930&lt;&gt;0))),0))</f>
        <v>0</v>
      </c>
    </row>
    <row r="931" spans="1:13">
      <c r="A931" s="5">
        <v>44826</v>
      </c>
      <c r="B931" s="9">
        <v>5.5995232450839462E-2</v>
      </c>
      <c r="C931" s="9">
        <v>4.938988382661872E-2</v>
      </c>
      <c r="D931" s="9">
        <v>4.3982427304709703E-3</v>
      </c>
      <c r="E931" s="9">
        <v>5.3788126557089692E-2</v>
      </c>
      <c r="F931" s="9">
        <v>4.4991641096147748E-2</v>
      </c>
      <c r="G931" s="9">
        <v>5.8186369287560658E-2</v>
      </c>
      <c r="H931" s="9">
        <v>4.0593398365676783E-2</v>
      </c>
      <c r="I931">
        <f t="shared" si="28"/>
        <v>2.5</v>
      </c>
      <c r="J931" s="16">
        <f t="array" ref="J931">IFERROR(INDEX(I$2:I931,MATCH(2,1/(I$2:I931&lt;&gt;0))),0)</f>
        <v>2.5</v>
      </c>
      <c r="K931" s="16">
        <f t="shared" si="29"/>
        <v>2.5</v>
      </c>
      <c r="L931" s="16">
        <f>IF(AND(I931&lt;&gt;0,SUM($B$1:I931)=SUM($B$1:I931)),ROW(),0)</f>
        <v>931</v>
      </c>
      <c r="M931" s="16">
        <f t="array" ref="M931">IF(ROW()-IFERROR(INDEX(L$2:L931,MATCH(2,1/(L$2:L931&lt;&gt;0))),0)&gt;22,22,ROW()-IFERROR(INDEX(L$2:L931,MATCH(2,1/(L$2:L931&lt;&gt;0))),0))</f>
        <v>0</v>
      </c>
    </row>
    <row r="932" spans="1:13">
      <c r="A932" s="5">
        <v>44827</v>
      </c>
      <c r="B932" s="9">
        <v>5.6314806918692534E-2</v>
      </c>
      <c r="C932" s="9">
        <v>4.9440950859783658E-2</v>
      </c>
      <c r="D932" s="9">
        <v>4.4119250436120208E-3</v>
      </c>
      <c r="E932" s="9">
        <v>5.3852875903395679E-2</v>
      </c>
      <c r="F932" s="9">
        <v>4.5029025816171638E-2</v>
      </c>
      <c r="G932" s="9">
        <v>5.82648009470077E-2</v>
      </c>
      <c r="H932" s="9">
        <v>4.0617100772559617E-2</v>
      </c>
      <c r="I932">
        <f t="shared" si="28"/>
        <v>2.5</v>
      </c>
      <c r="J932" s="16">
        <f t="array" ref="J932">IFERROR(INDEX(I$2:I932,MATCH(2,1/(I$2:I932&lt;&gt;0))),0)</f>
        <v>2.5</v>
      </c>
      <c r="K932" s="16">
        <f t="shared" si="29"/>
        <v>2.5</v>
      </c>
      <c r="L932" s="16">
        <f>IF(AND(I932&lt;&gt;0,SUM($B$1:I932)=SUM($B$1:I932)),ROW(),0)</f>
        <v>932</v>
      </c>
      <c r="M932" s="16">
        <f t="array" ref="M932">IF(ROW()-IFERROR(INDEX(L$2:L932,MATCH(2,1/(L$2:L932&lt;&gt;0))),0)&gt;22,22,ROW()-IFERROR(INDEX(L$2:L932,MATCH(2,1/(L$2:L932&lt;&gt;0))),0))</f>
        <v>0</v>
      </c>
    </row>
    <row r="933" spans="1:13">
      <c r="A933" s="5">
        <v>44830</v>
      </c>
      <c r="B933" s="9">
        <v>5.7025452098690518E-2</v>
      </c>
      <c r="C933" s="9">
        <v>4.949445103378778E-2</v>
      </c>
      <c r="D933" s="9">
        <v>4.4217411821175527E-3</v>
      </c>
      <c r="E933" s="9">
        <v>5.391619221590533E-2</v>
      </c>
      <c r="F933" s="9">
        <v>4.507270985167023E-2</v>
      </c>
      <c r="G933" s="9">
        <v>5.8337933398022887E-2</v>
      </c>
      <c r="H933" s="9">
        <v>4.0650968669552673E-2</v>
      </c>
      <c r="I933">
        <f t="shared" si="28"/>
        <v>2.5</v>
      </c>
      <c r="J933" s="16">
        <f t="array" ref="J933">IFERROR(INDEX(I$2:I933,MATCH(2,1/(I$2:I933&lt;&gt;0))),0)</f>
        <v>2.5</v>
      </c>
      <c r="K933" s="16">
        <f t="shared" si="29"/>
        <v>2.5</v>
      </c>
      <c r="L933" s="16">
        <f>IF(AND(I933&lt;&gt;0,SUM($B$1:I933)=SUM($B$1:I933)),ROW(),0)</f>
        <v>933</v>
      </c>
      <c r="M933" s="16">
        <f t="array" ref="M933">IF(ROW()-IFERROR(INDEX(L$2:L933,MATCH(2,1/(L$2:L933&lt;&gt;0))),0)&gt;22,22,ROW()-IFERROR(INDEX(L$2:L933,MATCH(2,1/(L$2:L933&lt;&gt;0))),0))</f>
        <v>0</v>
      </c>
    </row>
    <row r="934" spans="1:13">
      <c r="A934" s="5">
        <v>44831</v>
      </c>
      <c r="B934" s="9">
        <v>5.5876060546764618E-2</v>
      </c>
      <c r="C934" s="9">
        <v>4.9544197808518764E-2</v>
      </c>
      <c r="D934" s="9">
        <v>4.4394386387954883E-3</v>
      </c>
      <c r="E934" s="9">
        <v>5.398363644731425E-2</v>
      </c>
      <c r="F934" s="9">
        <v>4.5104759169723278E-2</v>
      </c>
      <c r="G934" s="9">
        <v>5.8423075086109742E-2</v>
      </c>
      <c r="H934" s="9">
        <v>4.0665320530927786E-2</v>
      </c>
      <c r="I934">
        <f t="shared" si="28"/>
        <v>2.5</v>
      </c>
      <c r="J934" s="16">
        <f t="array" ref="J934">IFERROR(INDEX(I$2:I934,MATCH(2,1/(I$2:I934&lt;&gt;0))),0)</f>
        <v>2.5</v>
      </c>
      <c r="K934" s="16">
        <f t="shared" si="29"/>
        <v>2.5</v>
      </c>
      <c r="L934" s="16">
        <f>IF(AND(I934&lt;&gt;0,SUM($B$1:I934)=SUM($B$1:I934)),ROW(),0)</f>
        <v>934</v>
      </c>
      <c r="M934" s="16">
        <f t="array" ref="M934">IF(ROW()-IFERROR(INDEX(L$2:L934,MATCH(2,1/(L$2:L934&lt;&gt;0))),0)&gt;22,22,ROW()-IFERROR(INDEX(L$2:L934,MATCH(2,1/(L$2:L934&lt;&gt;0))),0))</f>
        <v>0</v>
      </c>
    </row>
    <row r="935" spans="1:13">
      <c r="A935" s="5">
        <v>44832</v>
      </c>
      <c r="B935" s="9">
        <v>5.6979043967861277E-2</v>
      </c>
      <c r="C935" s="9">
        <v>4.9594063481238855E-2</v>
      </c>
      <c r="D935" s="9">
        <v>4.4517829605227504E-3</v>
      </c>
      <c r="E935" s="9">
        <v>5.4045846441761608E-2</v>
      </c>
      <c r="F935" s="9">
        <v>4.5142280520716102E-2</v>
      </c>
      <c r="G935" s="9">
        <v>5.8497629402284354E-2</v>
      </c>
      <c r="H935" s="9">
        <v>4.0690497560193356E-2</v>
      </c>
      <c r="I935">
        <f t="shared" si="28"/>
        <v>2.5</v>
      </c>
      <c r="J935" s="16">
        <f t="array" ref="J935">IFERROR(INDEX(I$2:I935,MATCH(2,1/(I$2:I935&lt;&gt;0))),0)</f>
        <v>2.5</v>
      </c>
      <c r="K935" s="16">
        <f t="shared" si="29"/>
        <v>2.5</v>
      </c>
      <c r="L935" s="16">
        <f>IF(AND(I935&lt;&gt;0,SUM($B$1:I935)=SUM($B$1:I935)),ROW(),0)</f>
        <v>935</v>
      </c>
      <c r="M935" s="16">
        <f t="array" ref="M935">IF(ROW()-IFERROR(INDEX(L$2:L935,MATCH(2,1/(L$2:L935&lt;&gt;0))),0)&gt;22,22,ROW()-IFERROR(INDEX(L$2:L935,MATCH(2,1/(L$2:L935&lt;&gt;0))),0))</f>
        <v>0</v>
      </c>
    </row>
    <row r="936" spans="1:13">
      <c r="A936" s="5">
        <v>44833</v>
      </c>
      <c r="B936" s="9">
        <v>5.6965617175427447E-2</v>
      </c>
      <c r="C936" s="9">
        <v>4.9648601545335576E-2</v>
      </c>
      <c r="D936" s="9">
        <v>4.4604024732471659E-3</v>
      </c>
      <c r="E936" s="9">
        <v>5.4109004018582742E-2</v>
      </c>
      <c r="F936" s="9">
        <v>4.518819907208841E-2</v>
      </c>
      <c r="G936" s="9">
        <v>5.8569406491829908E-2</v>
      </c>
      <c r="H936" s="9">
        <v>4.0727796598841244E-2</v>
      </c>
      <c r="I936">
        <f t="shared" si="28"/>
        <v>2.5</v>
      </c>
      <c r="J936" s="16">
        <f t="array" ref="J936">IFERROR(INDEX(I$2:I936,MATCH(2,1/(I$2:I936&lt;&gt;0))),0)</f>
        <v>2.5</v>
      </c>
      <c r="K936" s="16">
        <f t="shared" si="29"/>
        <v>2.5</v>
      </c>
      <c r="L936" s="16">
        <f>IF(AND(I936&lt;&gt;0,SUM($B$1:I936)=SUM($B$1:I936)),ROW(),0)</f>
        <v>936</v>
      </c>
      <c r="M936" s="16">
        <f t="array" ref="M936">IF(ROW()-IFERROR(INDEX(L$2:L936,MATCH(2,1/(L$2:L936&lt;&gt;0))),0)&gt;22,22,ROW()-IFERROR(INDEX(L$2:L936,MATCH(2,1/(L$2:L936&lt;&gt;0))),0))</f>
        <v>0</v>
      </c>
    </row>
    <row r="937" spans="1:13">
      <c r="A937" s="5">
        <v>44834</v>
      </c>
      <c r="B937" s="9">
        <v>5.731385732528111E-2</v>
      </c>
      <c r="C937" s="9">
        <v>4.970908887371208E-2</v>
      </c>
      <c r="D937" s="9">
        <v>4.4776108440119184E-3</v>
      </c>
      <c r="E937" s="9">
        <v>5.4186699717723996E-2</v>
      </c>
      <c r="F937" s="9">
        <v>4.5231478029700165E-2</v>
      </c>
      <c r="G937" s="9">
        <v>5.8664310561735919E-2</v>
      </c>
      <c r="H937" s="9">
        <v>4.0753867185688242E-2</v>
      </c>
      <c r="I937">
        <f t="shared" si="28"/>
        <v>2.5</v>
      </c>
      <c r="J937" s="16">
        <f t="array" ref="J937">IFERROR(INDEX(I$2:I937,MATCH(2,1/(I$2:I937&lt;&gt;0))),0)</f>
        <v>2.5</v>
      </c>
      <c r="K937" s="16">
        <f t="shared" si="29"/>
        <v>2.5</v>
      </c>
      <c r="L937" s="16">
        <f>IF(AND(I937&lt;&gt;0,SUM($B$1:I937)=SUM($B$1:I937)),ROW(),0)</f>
        <v>937</v>
      </c>
      <c r="M937" s="16">
        <f t="array" ref="M937">IF(ROW()-IFERROR(INDEX(L$2:L937,MATCH(2,1/(L$2:L937&lt;&gt;0))),0)&gt;22,22,ROW()-IFERROR(INDEX(L$2:L937,MATCH(2,1/(L$2:L937&lt;&gt;0))),0))</f>
        <v>0</v>
      </c>
    </row>
    <row r="938" spans="1:13">
      <c r="A938" s="5">
        <v>44842</v>
      </c>
      <c r="B938" s="9">
        <v>5.6902857325281109E-2</v>
      </c>
      <c r="C938" s="9">
        <v>4.9770509787325015E-2</v>
      </c>
      <c r="D938" s="9">
        <v>4.4909865083640433E-3</v>
      </c>
      <c r="E938" s="9">
        <v>5.4261496295689056E-2</v>
      </c>
      <c r="F938" s="9">
        <v>4.5279523278960974E-2</v>
      </c>
      <c r="G938" s="9">
        <v>5.8752482804053104E-2</v>
      </c>
      <c r="H938" s="9">
        <v>4.0788536770596927E-2</v>
      </c>
      <c r="I938">
        <f t="shared" si="28"/>
        <v>2.5</v>
      </c>
      <c r="J938" s="16">
        <f t="array" ref="J938">IFERROR(INDEX(I$2:I938,MATCH(2,1/(I$2:I938&lt;&gt;0))),0)</f>
        <v>2.5</v>
      </c>
      <c r="K938" s="16">
        <f t="shared" si="29"/>
        <v>2.5</v>
      </c>
      <c r="L938" s="16">
        <f>IF(AND(I938&lt;&gt;0,SUM($B$1:I938)=SUM($B$1:I938)),ROW(),0)</f>
        <v>938</v>
      </c>
      <c r="M938" s="16">
        <f t="array" ref="M938">IF(ROW()-IFERROR(INDEX(L$2:L938,MATCH(2,1/(L$2:L938&lt;&gt;0))),0)&gt;22,22,ROW()-IFERROR(INDEX(L$2:L938,MATCH(2,1/(L$2:L938&lt;&gt;0))),0))</f>
        <v>0</v>
      </c>
    </row>
    <row r="939" spans="1:13">
      <c r="A939" s="5">
        <v>44843</v>
      </c>
      <c r="B939" s="9">
        <v>5.7142857325281113E-2</v>
      </c>
      <c r="C939" s="9">
        <v>4.9823854776398314E-2</v>
      </c>
      <c r="D939" s="9">
        <v>4.4982525868215006E-3</v>
      </c>
      <c r="E939" s="9">
        <v>5.4322107363219817E-2</v>
      </c>
      <c r="F939" s="9">
        <v>4.5325602189576812E-2</v>
      </c>
      <c r="G939" s="9">
        <v>5.8820359950041312E-2</v>
      </c>
      <c r="H939" s="9">
        <v>4.0827349602755317E-2</v>
      </c>
      <c r="I939">
        <f t="shared" si="28"/>
        <v>2.5</v>
      </c>
      <c r="J939" s="16">
        <f t="array" ref="J939">IFERROR(INDEX(I$2:I939,MATCH(2,1/(I$2:I939&lt;&gt;0))),0)</f>
        <v>2.5</v>
      </c>
      <c r="K939" s="16">
        <f t="shared" si="29"/>
        <v>2.5</v>
      </c>
      <c r="L939" s="16">
        <f>IF(AND(I939&lt;&gt;0,SUM($B$1:I939)=SUM($B$1:I939)),ROW(),0)</f>
        <v>939</v>
      </c>
      <c r="M939" s="16">
        <f t="array" ref="M939">IF(ROW()-IFERROR(INDEX(L$2:L939,MATCH(2,1/(L$2:L939&lt;&gt;0))),0)&gt;22,22,ROW()-IFERROR(INDEX(L$2:L939,MATCH(2,1/(L$2:L939&lt;&gt;0))),0))</f>
        <v>0</v>
      </c>
    </row>
    <row r="940" spans="1:13">
      <c r="A940" s="5">
        <v>44844</v>
      </c>
      <c r="B940" s="9">
        <v>5.851117339522785E-2</v>
      </c>
      <c r="C940" s="9">
        <v>4.9880210920234973E-2</v>
      </c>
      <c r="D940" s="9">
        <v>4.50657421690576E-3</v>
      </c>
      <c r="E940" s="9">
        <v>5.4386785137140736E-2</v>
      </c>
      <c r="F940" s="9">
        <v>4.5373636703329209E-2</v>
      </c>
      <c r="G940" s="9">
        <v>5.8893359354046493E-2</v>
      </c>
      <c r="H940" s="9">
        <v>4.0867062486423453E-2</v>
      </c>
      <c r="I940">
        <f t="shared" si="28"/>
        <v>2.5</v>
      </c>
      <c r="J940" s="16">
        <f t="array" ref="J940">IFERROR(INDEX(I$2:I940,MATCH(2,1/(I$2:I940&lt;&gt;0))),0)</f>
        <v>2.5</v>
      </c>
      <c r="K940" s="16">
        <f t="shared" si="29"/>
        <v>2.5</v>
      </c>
      <c r="L940" s="16">
        <f>IF(AND(I940&lt;&gt;0,SUM($B$1:I940)=SUM($B$1:I940)),ROW(),0)</f>
        <v>940</v>
      </c>
      <c r="M940" s="16">
        <f t="array" ref="M940">IF(ROW()-IFERROR(INDEX(L$2:L940,MATCH(2,1/(L$2:L940&lt;&gt;0))),0)&gt;22,22,ROW()-IFERROR(INDEX(L$2:L940,MATCH(2,1/(L$2:L940&lt;&gt;0))),0))</f>
        <v>0</v>
      </c>
    </row>
    <row r="941" spans="1:13">
      <c r="A941" s="5">
        <v>44845</v>
      </c>
      <c r="B941" s="9">
        <v>5.839396159075598E-2</v>
      </c>
      <c r="C941" s="9">
        <v>4.9931159111454931E-2</v>
      </c>
      <c r="D941" s="9">
        <v>4.5070911779185267E-3</v>
      </c>
      <c r="E941" s="9">
        <v>5.4438250289373456E-2</v>
      </c>
      <c r="F941" s="9">
        <v>4.5424067933536406E-2</v>
      </c>
      <c r="G941" s="9">
        <v>5.8945341467291981E-2</v>
      </c>
      <c r="H941" s="9">
        <v>4.0916976755617882E-2</v>
      </c>
      <c r="I941">
        <f t="shared" si="28"/>
        <v>2.5</v>
      </c>
      <c r="J941" s="16">
        <f t="array" ref="J941">IFERROR(INDEX(I$2:I941,MATCH(2,1/(I$2:I941&lt;&gt;0))),0)</f>
        <v>2.5</v>
      </c>
      <c r="K941" s="16">
        <f t="shared" si="29"/>
        <v>2.5</v>
      </c>
      <c r="L941" s="16">
        <f>IF(AND(I941&lt;&gt;0,SUM($B$1:I941)=SUM($B$1:I941)),ROW(),0)</f>
        <v>941</v>
      </c>
      <c r="M941" s="16">
        <f t="array" ref="M941">IF(ROW()-IFERROR(INDEX(L$2:L941,MATCH(2,1/(L$2:L941&lt;&gt;0))),0)&gt;22,22,ROW()-IFERROR(INDEX(L$2:L941,MATCH(2,1/(L$2:L941&lt;&gt;0))),0))</f>
        <v>0</v>
      </c>
    </row>
    <row r="942" spans="1:13">
      <c r="A942" s="5">
        <v>44846</v>
      </c>
      <c r="B942" s="9">
        <v>5.7077514463378387E-2</v>
      </c>
      <c r="C942" s="9">
        <v>4.9981720258519088E-2</v>
      </c>
      <c r="D942" s="9">
        <v>4.5026462407865234E-3</v>
      </c>
      <c r="E942" s="9">
        <v>5.448436649930561E-2</v>
      </c>
      <c r="F942" s="9">
        <v>4.5479074017732567E-2</v>
      </c>
      <c r="G942" s="9">
        <v>5.8987012740092132E-2</v>
      </c>
      <c r="H942" s="9">
        <v>4.0976427776946045E-2</v>
      </c>
      <c r="I942">
        <f t="shared" si="28"/>
        <v>2.5</v>
      </c>
      <c r="J942" s="16">
        <f t="array" ref="J942">IFERROR(INDEX(I$2:I942,MATCH(2,1/(I$2:I942&lt;&gt;0))),0)</f>
        <v>2.5</v>
      </c>
      <c r="K942" s="16">
        <f t="shared" si="29"/>
        <v>2.5</v>
      </c>
      <c r="L942" s="16">
        <f>IF(AND(I942&lt;&gt;0,SUM($B$1:I942)=SUM($B$1:I942)),ROW(),0)</f>
        <v>942</v>
      </c>
      <c r="M942" s="16">
        <f t="array" ref="M942">IF(ROW()-IFERROR(INDEX(L$2:L942,MATCH(2,1/(L$2:L942&lt;&gt;0))),0)&gt;22,22,ROW()-IFERROR(INDEX(L$2:L942,MATCH(2,1/(L$2:L942&lt;&gt;0))),0))</f>
        <v>0</v>
      </c>
    </row>
    <row r="943" spans="1:13">
      <c r="A943" s="5">
        <v>44847</v>
      </c>
      <c r="B943" s="9">
        <v>5.7561383732813776E-2</v>
      </c>
      <c r="C943" s="9">
        <v>5.0034567846282622E-2</v>
      </c>
      <c r="D943" s="9">
        <v>4.4962204056749246E-3</v>
      </c>
      <c r="E943" s="9">
        <v>5.4530788251957549E-2</v>
      </c>
      <c r="F943" s="9">
        <v>4.5538347440607696E-2</v>
      </c>
      <c r="G943" s="9">
        <v>5.9027008657632468E-2</v>
      </c>
      <c r="H943" s="9">
        <v>4.1042127034932777E-2</v>
      </c>
      <c r="I943">
        <f t="shared" si="28"/>
        <v>2.5</v>
      </c>
      <c r="J943" s="16">
        <f t="array" ref="J943">IFERROR(INDEX(I$2:I943,MATCH(2,1/(I$2:I943&lt;&gt;0))),0)</f>
        <v>2.5</v>
      </c>
      <c r="K943" s="16">
        <f t="shared" si="29"/>
        <v>2.5</v>
      </c>
      <c r="L943" s="16">
        <f>IF(AND(I943&lt;&gt;0,SUM($B$1:I943)=SUM($B$1:I943)),ROW(),0)</f>
        <v>943</v>
      </c>
      <c r="M943" s="16">
        <f t="array" ref="M943">IF(ROW()-IFERROR(INDEX(L$2:L943,MATCH(2,1/(L$2:L943&lt;&gt;0))),0)&gt;22,22,ROW()-IFERROR(INDEX(L$2:L943,MATCH(2,1/(L$2:L943&lt;&gt;0))),0))</f>
        <v>0</v>
      </c>
    </row>
    <row r="944" spans="1:13">
      <c r="A944" s="5">
        <v>44848</v>
      </c>
      <c r="B944" s="9">
        <v>5.63199388400469E-2</v>
      </c>
      <c r="C944" s="9">
        <v>5.0093647894709464E-2</v>
      </c>
      <c r="D944" s="9">
        <v>4.4912947214547647E-3</v>
      </c>
      <c r="E944" s="9">
        <v>5.4584942616164228E-2</v>
      </c>
      <c r="F944" s="9">
        <v>4.5602353173254701E-2</v>
      </c>
      <c r="G944" s="9">
        <v>5.9076237337618992E-2</v>
      </c>
      <c r="H944" s="9">
        <v>4.1111058451799937E-2</v>
      </c>
      <c r="I944">
        <f t="shared" si="28"/>
        <v>2.5</v>
      </c>
      <c r="J944" s="16">
        <f t="array" ref="J944">IFERROR(INDEX(I$2:I944,MATCH(2,1/(I$2:I944&lt;&gt;0))),0)</f>
        <v>2.5</v>
      </c>
      <c r="K944" s="16">
        <f t="shared" si="29"/>
        <v>2.5</v>
      </c>
      <c r="L944" s="16">
        <f>IF(AND(I944&lt;&gt;0,SUM($B$1:I944)=SUM($B$1:I944)),ROW(),0)</f>
        <v>944</v>
      </c>
      <c r="M944" s="16">
        <f t="array" ref="M944">IF(ROW()-IFERROR(INDEX(L$2:L944,MATCH(2,1/(L$2:L944&lt;&gt;0))),0)&gt;22,22,ROW()-IFERROR(INDEX(L$2:L944,MATCH(2,1/(L$2:L944&lt;&gt;0))),0))</f>
        <v>0</v>
      </c>
    </row>
    <row r="945" spans="1:13">
      <c r="A945" s="5">
        <v>44851</v>
      </c>
      <c r="B945" s="9">
        <v>5.5880550553641564E-2</v>
      </c>
      <c r="C945" s="9">
        <v>5.015116857151844E-2</v>
      </c>
      <c r="D945" s="9">
        <v>4.4894142628622942E-3</v>
      </c>
      <c r="E945" s="9">
        <v>5.4640582834380731E-2</v>
      </c>
      <c r="F945" s="9">
        <v>4.5661754308656148E-2</v>
      </c>
      <c r="G945" s="9">
        <v>5.912999709724303E-2</v>
      </c>
      <c r="H945" s="9">
        <v>4.117234004579385E-2</v>
      </c>
      <c r="I945">
        <f t="shared" si="28"/>
        <v>2.5</v>
      </c>
      <c r="J945" s="16">
        <f t="array" ref="J945">IFERROR(INDEX(I$2:I945,MATCH(2,1/(I$2:I945&lt;&gt;0))),0)</f>
        <v>2.5</v>
      </c>
      <c r="K945" s="16">
        <f t="shared" si="29"/>
        <v>2.5</v>
      </c>
      <c r="L945" s="16">
        <f>IF(AND(I945&lt;&gt;0,SUM($B$1:I945)=SUM($B$1:I945)),ROW(),0)</f>
        <v>945</v>
      </c>
      <c r="M945" s="16">
        <f t="array" ref="M945">IF(ROW()-IFERROR(INDEX(L$2:L945,MATCH(2,1/(L$2:L945&lt;&gt;0))),0)&gt;22,22,ROW()-IFERROR(INDEX(L$2:L945,MATCH(2,1/(L$2:L945&lt;&gt;0))),0))</f>
        <v>0</v>
      </c>
    </row>
    <row r="946" spans="1:13">
      <c r="A946" s="5">
        <v>44852</v>
      </c>
      <c r="B946" s="9">
        <v>5.6066998173710539E-2</v>
      </c>
      <c r="C946" s="9">
        <v>5.020918818034871E-2</v>
      </c>
      <c r="D946" s="9">
        <v>4.4864013610215374E-3</v>
      </c>
      <c r="E946" s="9">
        <v>5.469558954137025E-2</v>
      </c>
      <c r="F946" s="9">
        <v>4.572278681932717E-2</v>
      </c>
      <c r="G946" s="9">
        <v>5.9181990902391783E-2</v>
      </c>
      <c r="H946" s="9">
        <v>4.1236385458305637E-2</v>
      </c>
      <c r="I946">
        <f t="shared" si="28"/>
        <v>2.5</v>
      </c>
      <c r="J946" s="16">
        <f t="array" ref="J946">IFERROR(INDEX(I$2:I946,MATCH(2,1/(I$2:I946&lt;&gt;0))),0)</f>
        <v>2.5</v>
      </c>
      <c r="K946" s="16">
        <f t="shared" si="29"/>
        <v>2.5</v>
      </c>
      <c r="L946" s="16">
        <f>IF(AND(I946&lt;&gt;0,SUM($B$1:I946)=SUM($B$1:I946)),ROW(),0)</f>
        <v>946</v>
      </c>
      <c r="M946" s="16">
        <f t="array" ref="M946">IF(ROW()-IFERROR(INDEX(L$2:L946,MATCH(2,1/(L$2:L946&lt;&gt;0))),0)&gt;22,22,ROW()-IFERROR(INDEX(L$2:L946,MATCH(2,1/(L$2:L946&lt;&gt;0))),0))</f>
        <v>0</v>
      </c>
    </row>
    <row r="947" spans="1:13">
      <c r="A947" s="5">
        <v>44853</v>
      </c>
      <c r="B947" s="9">
        <v>5.7074455620253095E-2</v>
      </c>
      <c r="C947" s="9">
        <v>5.0272391408200674E-2</v>
      </c>
      <c r="D947" s="9">
        <v>4.4972662698733422E-3</v>
      </c>
      <c r="E947" s="9">
        <v>5.4769657678074013E-2</v>
      </c>
      <c r="F947" s="9">
        <v>4.5775125138327336E-2</v>
      </c>
      <c r="G947" s="9">
        <v>5.9266923947947359E-2</v>
      </c>
      <c r="H947" s="9">
        <v>4.127785886845399E-2</v>
      </c>
      <c r="I947">
        <f t="shared" si="28"/>
        <v>2.5</v>
      </c>
      <c r="J947" s="16">
        <f t="array" ref="J947">IFERROR(INDEX(I$2:I947,MATCH(2,1/(I$2:I947&lt;&gt;0))),0)</f>
        <v>2.5</v>
      </c>
      <c r="K947" s="16">
        <f t="shared" si="29"/>
        <v>2.5</v>
      </c>
      <c r="L947" s="16">
        <f>IF(AND(I947&lt;&gt;0,SUM($B$1:I947)=SUM($B$1:I947)),ROW(),0)</f>
        <v>947</v>
      </c>
      <c r="M947" s="16">
        <f t="array" ref="M947">IF(ROW()-IFERROR(INDEX(L$2:L947,MATCH(2,1/(L$2:L947&lt;&gt;0))),0)&gt;22,22,ROW()-IFERROR(INDEX(L$2:L947,MATCH(2,1/(L$2:L947&lt;&gt;0))),0))</f>
        <v>0</v>
      </c>
    </row>
    <row r="948" spans="1:13">
      <c r="A948" s="5">
        <v>44854</v>
      </c>
      <c r="B948" s="9">
        <v>5.7165694740812081E-2</v>
      </c>
      <c r="C948" s="9">
        <v>5.0337716162319808E-2</v>
      </c>
      <c r="D948" s="9">
        <v>4.5050786080060301E-3</v>
      </c>
      <c r="E948" s="9">
        <v>5.4842794770325838E-2</v>
      </c>
      <c r="F948" s="9">
        <v>4.5832637554313778E-2</v>
      </c>
      <c r="G948" s="9">
        <v>5.9347873378331868E-2</v>
      </c>
      <c r="H948" s="9">
        <v>4.1327558946307748E-2</v>
      </c>
      <c r="I948">
        <f t="shared" si="28"/>
        <v>2.5</v>
      </c>
      <c r="J948" s="16">
        <f t="array" ref="J948">IFERROR(INDEX(I$2:I948,MATCH(2,1/(I$2:I948&lt;&gt;0))),0)</f>
        <v>2.5</v>
      </c>
      <c r="K948" s="16">
        <f t="shared" si="29"/>
        <v>2.5</v>
      </c>
      <c r="L948" s="16">
        <f>IF(AND(I948&lt;&gt;0,SUM($B$1:I948)=SUM($B$1:I948)),ROW(),0)</f>
        <v>948</v>
      </c>
      <c r="M948" s="16">
        <f t="array" ref="M948">IF(ROW()-IFERROR(INDEX(L$2:L948,MATCH(2,1/(L$2:L948&lt;&gt;0))),0)&gt;22,22,ROW()-IFERROR(INDEX(L$2:L948,MATCH(2,1/(L$2:L948&lt;&gt;0))),0))</f>
        <v>0</v>
      </c>
    </row>
    <row r="949" spans="1:13">
      <c r="A949" s="5">
        <v>44855</v>
      </c>
      <c r="B949" s="9">
        <v>5.7199576793215461E-2</v>
      </c>
      <c r="C949" s="9">
        <v>5.0398950522618162E-2</v>
      </c>
      <c r="D949" s="9">
        <v>4.509083134755008E-3</v>
      </c>
      <c r="E949" s="9">
        <v>5.4908033657373172E-2</v>
      </c>
      <c r="F949" s="9">
        <v>4.5889867387863152E-2</v>
      </c>
      <c r="G949" s="9">
        <v>5.9417116792128175E-2</v>
      </c>
      <c r="H949" s="9">
        <v>4.1380784253108149E-2</v>
      </c>
      <c r="I949">
        <f t="shared" si="28"/>
        <v>2.5</v>
      </c>
      <c r="J949" s="16">
        <f t="array" ref="J949">IFERROR(INDEX(I$2:I949,MATCH(2,1/(I$2:I949&lt;&gt;0))),0)</f>
        <v>2.5</v>
      </c>
      <c r="K949" s="16">
        <f t="shared" si="29"/>
        <v>2.5</v>
      </c>
      <c r="L949" s="16">
        <f>IF(AND(I949&lt;&gt;0,SUM($B$1:I949)=SUM($B$1:I949)),ROW(),0)</f>
        <v>949</v>
      </c>
      <c r="M949" s="16">
        <f t="array" ref="M949">IF(ROW()-IFERROR(INDEX(L$2:L949,MATCH(2,1/(L$2:L949&lt;&gt;0))),0)&gt;22,22,ROW()-IFERROR(INDEX(L$2:L949,MATCH(2,1/(L$2:L949&lt;&gt;0))),0))</f>
        <v>0</v>
      </c>
    </row>
    <row r="950" spans="1:13">
      <c r="A950" s="5">
        <v>44858</v>
      </c>
      <c r="B950" s="9">
        <v>5.8913358980607511E-2</v>
      </c>
      <c r="C950" s="9">
        <v>5.0459440355172927E-2</v>
      </c>
      <c r="D950" s="9">
        <v>4.5210178900354997E-3</v>
      </c>
      <c r="E950" s="9">
        <v>5.4980458245208426E-2</v>
      </c>
      <c r="F950" s="9">
        <v>4.5938422465137428E-2</v>
      </c>
      <c r="G950" s="9">
        <v>5.9501476135243925E-2</v>
      </c>
      <c r="H950" s="9">
        <v>4.1417404575101929E-2</v>
      </c>
      <c r="I950">
        <f t="shared" si="28"/>
        <v>2.5</v>
      </c>
      <c r="J950" s="16">
        <f t="array" ref="J950">IFERROR(INDEX(I$2:I950,MATCH(2,1/(I$2:I950&lt;&gt;0))),0)</f>
        <v>2.5</v>
      </c>
      <c r="K950" s="16">
        <f t="shared" si="29"/>
        <v>2.5</v>
      </c>
      <c r="L950" s="16">
        <f>IF(AND(I950&lt;&gt;0,SUM($B$1:I950)=SUM($B$1:I950)),ROW(),0)</f>
        <v>950</v>
      </c>
      <c r="M950" s="16">
        <f t="array" ref="M950">IF(ROW()-IFERROR(INDEX(L$2:L950,MATCH(2,1/(L$2:L950&lt;&gt;0))),0)&gt;22,22,ROW()-IFERROR(INDEX(L$2:L950,MATCH(2,1/(L$2:L950&lt;&gt;0))),0))</f>
        <v>0</v>
      </c>
    </row>
    <row r="951" spans="1:13">
      <c r="A951" s="5">
        <v>44859</v>
      </c>
      <c r="B951" s="9">
        <v>5.900895365207294E-2</v>
      </c>
      <c r="C951" s="9">
        <v>5.0524568485641831E-2</v>
      </c>
      <c r="D951" s="9">
        <v>4.5532610486332999E-3</v>
      </c>
      <c r="E951" s="9">
        <v>5.5077829534275133E-2</v>
      </c>
      <c r="F951" s="9">
        <v>4.597130743700853E-2</v>
      </c>
      <c r="G951" s="9">
        <v>5.9631090582908428E-2</v>
      </c>
      <c r="H951" s="9">
        <v>4.1418046388375235E-2</v>
      </c>
      <c r="I951">
        <f t="shared" si="28"/>
        <v>2.5</v>
      </c>
      <c r="J951" s="16">
        <f t="array" ref="J951">IFERROR(INDEX(I$2:I951,MATCH(2,1/(I$2:I951&lt;&gt;0))),0)</f>
        <v>2.5</v>
      </c>
      <c r="K951" s="16">
        <f t="shared" si="29"/>
        <v>2.5</v>
      </c>
      <c r="L951" s="16">
        <f>IF(AND(I951&lt;&gt;0,SUM($B$1:I951)=SUM($B$1:I951)),ROW(),0)</f>
        <v>951</v>
      </c>
      <c r="M951" s="16">
        <f t="array" ref="M951">IF(ROW()-IFERROR(INDEX(L$2:L951,MATCH(2,1/(L$2:L951&lt;&gt;0))),0)&gt;22,22,ROW()-IFERROR(INDEX(L$2:L951,MATCH(2,1/(L$2:L951&lt;&gt;0))),0))</f>
        <v>0</v>
      </c>
    </row>
    <row r="952" spans="1:13">
      <c r="A952" s="5">
        <v>44860</v>
      </c>
      <c r="B952" s="9">
        <v>5.8317376717482869E-2</v>
      </c>
      <c r="C952" s="9">
        <v>5.0597158094494374E-2</v>
      </c>
      <c r="D952" s="9">
        <v>4.5822651181118348E-3</v>
      </c>
      <c r="E952" s="9">
        <v>5.5179423212606209E-2</v>
      </c>
      <c r="F952" s="9">
        <v>4.6014892976382539E-2</v>
      </c>
      <c r="G952" s="9">
        <v>5.9761688330718044E-2</v>
      </c>
      <c r="H952" s="9">
        <v>4.1432627858270704E-2</v>
      </c>
      <c r="I952">
        <f t="shared" si="28"/>
        <v>2.5</v>
      </c>
      <c r="J952" s="16">
        <f t="array" ref="J952">IFERROR(INDEX(I$2:I952,MATCH(2,1/(I$2:I952&lt;&gt;0))),0)</f>
        <v>2.5</v>
      </c>
      <c r="K952" s="16">
        <f t="shared" si="29"/>
        <v>2.5</v>
      </c>
      <c r="L952" s="16">
        <f>IF(AND(I952&lt;&gt;0,SUM($B$1:I952)=SUM($B$1:I952)),ROW(),0)</f>
        <v>952</v>
      </c>
      <c r="M952" s="16">
        <f t="array" ref="M952">IF(ROW()-IFERROR(INDEX(L$2:L952,MATCH(2,1/(L$2:L952&lt;&gt;0))),0)&gt;22,22,ROW()-IFERROR(INDEX(L$2:L952,MATCH(2,1/(L$2:L952&lt;&gt;0))),0))</f>
        <v>0</v>
      </c>
    </row>
    <row r="953" spans="1:13">
      <c r="A953" s="5">
        <v>44861</v>
      </c>
      <c r="B953" s="9">
        <v>5.8881252283235881E-2</v>
      </c>
      <c r="C953" s="9">
        <v>5.0656595514558977E-2</v>
      </c>
      <c r="D953" s="9">
        <v>4.5981717744832708E-3</v>
      </c>
      <c r="E953" s="9">
        <v>5.5254767289042245E-2</v>
      </c>
      <c r="F953" s="9">
        <v>4.605842374007571E-2</v>
      </c>
      <c r="G953" s="9">
        <v>5.9852939063525519E-2</v>
      </c>
      <c r="H953" s="9">
        <v>4.1460251965592436E-2</v>
      </c>
      <c r="I953">
        <f t="shared" si="28"/>
        <v>2.5</v>
      </c>
      <c r="J953" s="16">
        <f t="array" ref="J953">IFERROR(INDEX(I$2:I953,MATCH(2,1/(I$2:I953&lt;&gt;0))),0)</f>
        <v>2.5</v>
      </c>
      <c r="K953" s="16">
        <f t="shared" si="29"/>
        <v>2.5</v>
      </c>
      <c r="L953" s="16">
        <f>IF(AND(I953&lt;&gt;0,SUM($B$1:I953)=SUM($B$1:I953)),ROW(),0)</f>
        <v>953</v>
      </c>
      <c r="M953" s="16">
        <f t="array" ref="M953">IF(ROW()-IFERROR(INDEX(L$2:L953,MATCH(2,1/(L$2:L953&lt;&gt;0))),0)&gt;22,22,ROW()-IFERROR(INDEX(L$2:L953,MATCH(2,1/(L$2:L953&lt;&gt;0))),0))</f>
        <v>0</v>
      </c>
    </row>
    <row r="954" spans="1:13">
      <c r="A954" s="5">
        <v>44862</v>
      </c>
      <c r="B954" s="9">
        <v>6.0879234560689999E-2</v>
      </c>
      <c r="C954" s="9">
        <v>5.0708256216737364E-2</v>
      </c>
      <c r="D954" s="9">
        <v>4.6100851101987172E-3</v>
      </c>
      <c r="E954" s="9">
        <v>5.5318341326936082E-2</v>
      </c>
      <c r="F954" s="9">
        <v>4.6098171106538646E-2</v>
      </c>
      <c r="G954" s="9">
        <v>5.99284264371348E-2</v>
      </c>
      <c r="H954" s="9">
        <v>4.1488085996339928E-2</v>
      </c>
      <c r="I954">
        <f t="shared" si="28"/>
        <v>5</v>
      </c>
      <c r="J954" s="16">
        <f t="array" ref="J954">IFERROR(INDEX(I$2:I954,MATCH(2,1/(I$2:I954&lt;&gt;0))),0)</f>
        <v>5</v>
      </c>
      <c r="K954" s="16">
        <f t="shared" si="29"/>
        <v>5</v>
      </c>
      <c r="L954" s="16">
        <f>IF(AND(I954&lt;&gt;0,SUM($B$1:I954)=SUM($B$1:I954)),ROW(),0)</f>
        <v>954</v>
      </c>
      <c r="M954" s="16">
        <f t="array" ref="M954">IF(ROW()-IFERROR(INDEX(L$2:L954,MATCH(2,1/(L$2:L954&lt;&gt;0))),0)&gt;22,22,ROW()-IFERROR(INDEX(L$2:L954,MATCH(2,1/(L$2:L954&lt;&gt;0))),0))</f>
        <v>0</v>
      </c>
    </row>
    <row r="955" spans="1:13">
      <c r="A955" s="5">
        <v>44865</v>
      </c>
      <c r="B955" s="9">
        <v>6.1459670219988861E-2</v>
      </c>
      <c r="C955" s="9">
        <v>5.0759152653505092E-2</v>
      </c>
      <c r="D955" s="9">
        <v>4.6237802033395276E-3</v>
      </c>
      <c r="E955" s="9">
        <v>5.5382932856844619E-2</v>
      </c>
      <c r="F955" s="9">
        <v>4.6135372450165565E-2</v>
      </c>
      <c r="G955" s="9">
        <v>6.0006713060184146E-2</v>
      </c>
      <c r="H955" s="9">
        <v>4.1511592246826039E-2</v>
      </c>
      <c r="I955">
        <f t="shared" si="28"/>
        <v>5</v>
      </c>
      <c r="J955" s="16">
        <f t="array" ref="J955">IFERROR(INDEX(I$2:I955,MATCH(2,1/(I$2:I955&lt;&gt;0))),0)</f>
        <v>5</v>
      </c>
      <c r="K955" s="16">
        <f t="shared" si="29"/>
        <v>5</v>
      </c>
      <c r="L955" s="16">
        <f>IF(AND(I955&lt;&gt;0,SUM($B$1:I955)=SUM($B$1:I955)),ROW(),0)</f>
        <v>955</v>
      </c>
      <c r="M955" s="16">
        <f t="array" ref="M955">IF(ROW()-IFERROR(INDEX(L$2:L955,MATCH(2,1/(L$2:L955&lt;&gt;0))),0)&gt;22,22,ROW()-IFERROR(INDEX(L$2:L955,MATCH(2,1/(L$2:L955&lt;&gt;0))),0))</f>
        <v>0</v>
      </c>
    </row>
    <row r="956" spans="1:13">
      <c r="A956" s="5">
        <v>44866</v>
      </c>
      <c r="B956" s="9">
        <v>5.9284989655450065E-2</v>
      </c>
      <c r="C956" s="9">
        <v>5.0803765544887775E-2</v>
      </c>
      <c r="D956" s="9">
        <v>4.6214684282582935E-3</v>
      </c>
      <c r="E956" s="9">
        <v>5.5425233973146068E-2</v>
      </c>
      <c r="F956" s="9">
        <v>4.6182297116629481E-2</v>
      </c>
      <c r="G956" s="9">
        <v>6.0046702401404362E-2</v>
      </c>
      <c r="H956" s="9">
        <v>4.1560828688371187E-2</v>
      </c>
      <c r="I956">
        <f t="shared" si="28"/>
        <v>2.5</v>
      </c>
      <c r="J956" s="16">
        <f t="array" ref="J956">IFERROR(INDEX(I$2:I956,MATCH(2,1/(I$2:I956&lt;&gt;0))),0)</f>
        <v>2.5</v>
      </c>
      <c r="K956" s="16">
        <f t="shared" si="29"/>
        <v>2.5</v>
      </c>
      <c r="L956" s="16">
        <f>IF(AND(I956&lt;&gt;0,SUM($B$1:I956)=SUM($B$1:I956)),ROW(),0)</f>
        <v>956</v>
      </c>
      <c r="M956" s="16">
        <f t="array" ref="M956">IF(ROW()-IFERROR(INDEX(L$2:L956,MATCH(2,1/(L$2:L956&lt;&gt;0))),0)&gt;22,22,ROW()-IFERROR(INDEX(L$2:L956,MATCH(2,1/(L$2:L956&lt;&gt;0))),0))</f>
        <v>0</v>
      </c>
    </row>
    <row r="957" spans="1:13">
      <c r="A957" s="5">
        <v>44867</v>
      </c>
      <c r="B957" s="9">
        <v>5.8201759326598844E-2</v>
      </c>
      <c r="C957" s="9">
        <v>5.0843397652027923E-2</v>
      </c>
      <c r="D957" s="9">
        <v>4.6227186424743147E-3</v>
      </c>
      <c r="E957" s="9">
        <v>5.5466116294502238E-2</v>
      </c>
      <c r="F957" s="9">
        <v>4.6220679009553609E-2</v>
      </c>
      <c r="G957" s="9">
        <v>6.0088834936976553E-2</v>
      </c>
      <c r="H957" s="9">
        <v>4.1597960367079294E-2</v>
      </c>
      <c r="I957">
        <f t="shared" si="28"/>
        <v>2.5</v>
      </c>
      <c r="J957" s="16">
        <f t="array" ref="J957">IFERROR(INDEX(I$2:I957,MATCH(2,1/(I$2:I957&lt;&gt;0))),0)</f>
        <v>2.5</v>
      </c>
      <c r="K957" s="16">
        <f t="shared" si="29"/>
        <v>2.5</v>
      </c>
      <c r="L957" s="16">
        <f>IF(AND(I957&lt;&gt;0,SUM($B$1:I957)=SUM($B$1:I957)),ROW(),0)</f>
        <v>957</v>
      </c>
      <c r="M957" s="16">
        <f t="array" ref="M957">IF(ROW()-IFERROR(INDEX(L$2:L957,MATCH(2,1/(L$2:L957&lt;&gt;0))),0)&gt;22,22,ROW()-IFERROR(INDEX(L$2:L957,MATCH(2,1/(L$2:L957&lt;&gt;0))),0))</f>
        <v>0</v>
      </c>
    </row>
    <row r="958" spans="1:13">
      <c r="A958" s="5">
        <v>44868</v>
      </c>
      <c r="B958" s="9">
        <v>5.8338072379030312E-2</v>
      </c>
      <c r="C958" s="9">
        <v>5.0884317146299256E-2</v>
      </c>
      <c r="D958" s="9">
        <v>4.6243501772902477E-3</v>
      </c>
      <c r="E958" s="9">
        <v>5.55086673235895E-2</v>
      </c>
      <c r="F958" s="9">
        <v>4.6259966969009012E-2</v>
      </c>
      <c r="G958" s="9">
        <v>6.0133017500879751E-2</v>
      </c>
      <c r="H958" s="9">
        <v>4.163561679171876E-2</v>
      </c>
      <c r="I958">
        <f t="shared" si="28"/>
        <v>2.5</v>
      </c>
      <c r="J958" s="16">
        <f t="array" ref="J958">IFERROR(INDEX(I$2:I958,MATCH(2,1/(I$2:I958&lt;&gt;0))),0)</f>
        <v>2.5</v>
      </c>
      <c r="K958" s="16">
        <f t="shared" si="29"/>
        <v>2.5</v>
      </c>
      <c r="L958" s="16">
        <f>IF(AND(I958&lt;&gt;0,SUM($B$1:I958)=SUM($B$1:I958)),ROW(),0)</f>
        <v>958</v>
      </c>
      <c r="M958" s="16">
        <f t="array" ref="M958">IF(ROW()-IFERROR(INDEX(L$2:L958,MATCH(2,1/(L$2:L958&lt;&gt;0))),0)&gt;22,22,ROW()-IFERROR(INDEX(L$2:L958,MATCH(2,1/(L$2:L958&lt;&gt;0))),0))</f>
        <v>0</v>
      </c>
    </row>
    <row r="959" spans="1:13">
      <c r="A959" s="5">
        <v>44869</v>
      </c>
      <c r="B959" s="9">
        <v>5.6118532859891053E-2</v>
      </c>
      <c r="C959" s="9">
        <v>5.0928837616090961E-2</v>
      </c>
      <c r="D959" s="9">
        <v>4.6269223508371522E-3</v>
      </c>
      <c r="E959" s="9">
        <v>5.555575996692811E-2</v>
      </c>
      <c r="F959" s="9">
        <v>4.6301915265253811E-2</v>
      </c>
      <c r="G959" s="9">
        <v>6.0182682317765267E-2</v>
      </c>
      <c r="H959" s="9">
        <v>4.1674992914416654E-2</v>
      </c>
      <c r="I959">
        <f t="shared" si="28"/>
        <v>2.5</v>
      </c>
      <c r="J959" s="16">
        <f t="array" ref="J959">IFERROR(INDEX(I$2:I959,MATCH(2,1/(I$2:I959&lt;&gt;0))),0)</f>
        <v>2.5</v>
      </c>
      <c r="K959" s="16">
        <f t="shared" si="29"/>
        <v>2.5</v>
      </c>
      <c r="L959" s="16">
        <f>IF(AND(I959&lt;&gt;0,SUM($B$1:I959)=SUM($B$1:I959)),ROW(),0)</f>
        <v>959</v>
      </c>
      <c r="M959" s="16">
        <f t="array" ref="M959">IF(ROW()-IFERROR(INDEX(L$2:L959,MATCH(2,1/(L$2:L959&lt;&gt;0))),0)&gt;22,22,ROW()-IFERROR(INDEX(L$2:L959,MATCH(2,1/(L$2:L959&lt;&gt;0))),0))</f>
        <v>0</v>
      </c>
    </row>
    <row r="960" spans="1:13">
      <c r="A960" s="5">
        <v>44872</v>
      </c>
      <c r="B960" s="9">
        <v>5.5923401193639824E-2</v>
      </c>
      <c r="C960" s="9">
        <v>5.0972510913284884E-2</v>
      </c>
      <c r="D960" s="9">
        <v>4.6324946966480379E-3</v>
      </c>
      <c r="E960" s="9">
        <v>5.5605005609932923E-2</v>
      </c>
      <c r="F960" s="9">
        <v>4.6340016216636845E-2</v>
      </c>
      <c r="G960" s="9">
        <v>6.0237500306580961E-2</v>
      </c>
      <c r="H960" s="9">
        <v>4.1707521519988806E-2</v>
      </c>
      <c r="I960">
        <f t="shared" si="28"/>
        <v>2.5</v>
      </c>
      <c r="J960" s="16">
        <f t="array" ref="J960">IFERROR(INDEX(I$2:I960,MATCH(2,1/(I$2:I960&lt;&gt;0))),0)</f>
        <v>2.5</v>
      </c>
      <c r="K960" s="16">
        <f t="shared" si="29"/>
        <v>2.5</v>
      </c>
      <c r="L960" s="16">
        <f>IF(AND(I960&lt;&gt;0,SUM($B$1:I960)=SUM($B$1:I960)),ROW(),0)</f>
        <v>960</v>
      </c>
      <c r="M960" s="16">
        <f t="array" ref="M960">IF(ROW()-IFERROR(INDEX(L$2:L960,MATCH(2,1/(L$2:L960&lt;&gt;0))),0)&gt;22,22,ROW()-IFERROR(INDEX(L$2:L960,MATCH(2,1/(L$2:L960&lt;&gt;0))),0))</f>
        <v>0</v>
      </c>
    </row>
    <row r="961" spans="1:13">
      <c r="A961" s="5">
        <v>44873</v>
      </c>
      <c r="B961" s="9">
        <v>5.6163142926795473E-2</v>
      </c>
      <c r="C961" s="9">
        <v>5.1014775088476363E-2</v>
      </c>
      <c r="D961" s="9">
        <v>4.6253042439212818E-3</v>
      </c>
      <c r="E961" s="9">
        <v>5.5640079332397646E-2</v>
      </c>
      <c r="F961" s="9">
        <v>4.6389470844555081E-2</v>
      </c>
      <c r="G961" s="9">
        <v>6.0265383576318929E-2</v>
      </c>
      <c r="H961" s="9">
        <v>4.1764166600633798E-2</v>
      </c>
      <c r="I961">
        <f t="shared" si="28"/>
        <v>2.5</v>
      </c>
      <c r="J961" s="16">
        <f t="array" ref="J961">IFERROR(INDEX(I$2:I961,MATCH(2,1/(I$2:I961&lt;&gt;0))),0)</f>
        <v>2.5</v>
      </c>
      <c r="K961" s="16">
        <f t="shared" si="29"/>
        <v>2.5</v>
      </c>
      <c r="L961" s="16">
        <f>IF(AND(I961&lt;&gt;0,SUM($B$1:I961)=SUM($B$1:I961)),ROW(),0)</f>
        <v>961</v>
      </c>
      <c r="M961" s="16">
        <f t="array" ref="M961">IF(ROW()-IFERROR(INDEX(L$2:L961,MATCH(2,1/(L$2:L961&lt;&gt;0))),0)&gt;22,22,ROW()-IFERROR(INDEX(L$2:L961,MATCH(2,1/(L$2:L961&lt;&gt;0))),0))</f>
        <v>0</v>
      </c>
    </row>
    <row r="962" spans="1:13">
      <c r="A962" s="5">
        <v>44874</v>
      </c>
      <c r="B962" s="9">
        <v>5.6738882594058591E-2</v>
      </c>
      <c r="C962" s="9">
        <v>5.1053126334009866E-2</v>
      </c>
      <c r="D962" s="9">
        <v>4.6127645065351169E-3</v>
      </c>
      <c r="E962" s="9">
        <v>5.5665890840544983E-2</v>
      </c>
      <c r="F962" s="9">
        <v>4.6440361827474748E-2</v>
      </c>
      <c r="G962" s="9">
        <v>6.0278655347080101E-2</v>
      </c>
      <c r="H962" s="9">
        <v>4.182759732093963E-2</v>
      </c>
      <c r="I962">
        <f t="shared" si="28"/>
        <v>2.5</v>
      </c>
      <c r="J962" s="16">
        <f t="array" ref="J962">IFERROR(INDEX(I$2:I962,MATCH(2,1/(I$2:I962&lt;&gt;0))),0)</f>
        <v>2.5</v>
      </c>
      <c r="K962" s="16">
        <f t="shared" si="29"/>
        <v>2.5</v>
      </c>
      <c r="L962" s="16">
        <f>IF(AND(I962&lt;&gt;0,SUM($B$1:I962)=SUM($B$1:I962)),ROW(),0)</f>
        <v>962</v>
      </c>
      <c r="M962" s="16">
        <f t="array" ref="M962">IF(ROW()-IFERROR(INDEX(L$2:L962,MATCH(2,1/(L$2:L962&lt;&gt;0))),0)&gt;22,22,ROW()-IFERROR(INDEX(L$2:L962,MATCH(2,1/(L$2:L962&lt;&gt;0))),0))</f>
        <v>0</v>
      </c>
    </row>
    <row r="963" spans="1:13">
      <c r="A963" s="5">
        <v>44875</v>
      </c>
      <c r="B963" s="9">
        <v>5.7000548326136463E-2</v>
      </c>
      <c r="C963" s="9">
        <v>5.1085458919423544E-2</v>
      </c>
      <c r="D963" s="9">
        <v>4.5974243580962611E-3</v>
      </c>
      <c r="E963" s="9">
        <v>5.5682883277519808E-2</v>
      </c>
      <c r="F963" s="9">
        <v>4.6488034561327281E-2</v>
      </c>
      <c r="G963" s="9">
        <v>6.0280307635616065E-2</v>
      </c>
      <c r="H963" s="9">
        <v>4.1890610203231024E-2</v>
      </c>
      <c r="I963">
        <f t="shared" ref="I963:I1026" si="30">IF(B963&gt;G963,5,IF(B963&gt;E963,2.5,IF(B963&lt;H963,-5,IF(B963&lt;F963,-2.5,0))))</f>
        <v>2.5</v>
      </c>
      <c r="J963" s="16">
        <f t="array" ref="J963">IFERROR(INDEX(I$2:I963,MATCH(2,1/(I$2:I963&lt;&gt;0))),0)</f>
        <v>2.5</v>
      </c>
      <c r="K963" s="16">
        <f t="shared" ref="K963:K1026" si="31">IF(J963=0,0,IF(J963&lt;0,-1*(ABS(J963)-M963*ABS(J963)/22),J963-M963*J963/22))</f>
        <v>2.5</v>
      </c>
      <c r="L963" s="16">
        <f>IF(AND(I963&lt;&gt;0,SUM($B$1:I963)=SUM($B$1:I963)),ROW(),0)</f>
        <v>963</v>
      </c>
      <c r="M963" s="16">
        <f t="array" ref="M963">IF(ROW()-IFERROR(INDEX(L$2:L963,MATCH(2,1/(L$2:L963&lt;&gt;0))),0)&gt;22,22,ROW()-IFERROR(INDEX(L$2:L963,MATCH(2,1/(L$2:L963&lt;&gt;0))),0))</f>
        <v>0</v>
      </c>
    </row>
    <row r="964" spans="1:13">
      <c r="A964" s="5">
        <v>44876</v>
      </c>
      <c r="B964" s="9">
        <v>5.5489144909961187E-2</v>
      </c>
      <c r="C964" s="9">
        <v>5.1118742984717531E-2</v>
      </c>
      <c r="D964" s="9">
        <v>4.5843335140419873E-3</v>
      </c>
      <c r="E964" s="9">
        <v>5.5703076498759517E-2</v>
      </c>
      <c r="F964" s="9">
        <v>4.6534409470675546E-2</v>
      </c>
      <c r="G964" s="9">
        <v>6.0287410012801509E-2</v>
      </c>
      <c r="H964" s="9">
        <v>4.1950075956633553E-2</v>
      </c>
      <c r="I964">
        <f t="shared" si="30"/>
        <v>0</v>
      </c>
      <c r="J964" s="16">
        <f t="array" ref="J964">IFERROR(INDEX(I$2:I964,MATCH(2,1/(I$2:I964&lt;&gt;0))),0)</f>
        <v>2.5</v>
      </c>
      <c r="K964" s="16">
        <f t="shared" si="31"/>
        <v>2.3863636363636362</v>
      </c>
      <c r="L964" s="16">
        <f>IF(AND(I964&lt;&gt;0,SUM($B$1:I964)=SUM($B$1:I964)),ROW(),0)</f>
        <v>0</v>
      </c>
      <c r="M964" s="16">
        <f t="array" ref="M964">IF(ROW()-IFERROR(INDEX(L$2:L964,MATCH(2,1/(L$2:L964&lt;&gt;0))),0)&gt;22,22,ROW()-IFERROR(INDEX(L$2:L964,MATCH(2,1/(L$2:L964&lt;&gt;0))),0))</f>
        <v>1</v>
      </c>
    </row>
    <row r="965" spans="1:13">
      <c r="A965" s="5">
        <v>44879</v>
      </c>
      <c r="B965" s="9">
        <v>5.4317567043687578E-2</v>
      </c>
      <c r="C965" s="9">
        <v>5.1152592329614943E-2</v>
      </c>
      <c r="D965" s="9">
        <v>4.5693882134308726E-3</v>
      </c>
      <c r="E965" s="9">
        <v>5.5721980543045814E-2</v>
      </c>
      <c r="F965" s="9">
        <v>4.6583204116184072E-2</v>
      </c>
      <c r="G965" s="9">
        <v>6.0291368756476685E-2</v>
      </c>
      <c r="H965" s="9">
        <v>4.2013815902753202E-2</v>
      </c>
      <c r="I965">
        <f t="shared" si="30"/>
        <v>0</v>
      </c>
      <c r="J965" s="16">
        <f t="array" ref="J965">IFERROR(INDEX(I$2:I965,MATCH(2,1/(I$2:I965&lt;&gt;0))),0)</f>
        <v>2.5</v>
      </c>
      <c r="K965" s="16">
        <f t="shared" si="31"/>
        <v>2.2727272727272729</v>
      </c>
      <c r="L965" s="16">
        <f>IF(AND(I965&lt;&gt;0,SUM($B$1:I965)=SUM($B$1:I965)),ROW(),0)</f>
        <v>0</v>
      </c>
      <c r="M965" s="16">
        <f t="array" ref="M965">IF(ROW()-IFERROR(INDEX(L$2:L965,MATCH(2,1/(L$2:L965&lt;&gt;0))),0)&gt;22,22,ROW()-IFERROR(INDEX(L$2:L965,MATCH(2,1/(L$2:L965&lt;&gt;0))),0))</f>
        <v>2</v>
      </c>
    </row>
    <row r="966" spans="1:13">
      <c r="A966" s="5">
        <v>44880</v>
      </c>
      <c r="B966" s="9">
        <v>5.2925985402962061E-2</v>
      </c>
      <c r="C966" s="9">
        <v>5.1186954282042875E-2</v>
      </c>
      <c r="D966" s="9">
        <v>4.5575857165873514E-3</v>
      </c>
      <c r="E966" s="9">
        <v>5.574453999863023E-2</v>
      </c>
      <c r="F966" s="9">
        <v>4.662936856545552E-2</v>
      </c>
      <c r="G966" s="9">
        <v>6.0302125715217578E-2</v>
      </c>
      <c r="H966" s="9">
        <v>4.2071782848868172E-2</v>
      </c>
      <c r="I966">
        <f t="shared" si="30"/>
        <v>0</v>
      </c>
      <c r="J966" s="16">
        <f t="array" ref="J966">IFERROR(INDEX(I$2:I966,MATCH(2,1/(I$2:I966&lt;&gt;0))),0)</f>
        <v>2.5</v>
      </c>
      <c r="K966" s="16">
        <f t="shared" si="31"/>
        <v>2.1590909090909092</v>
      </c>
      <c r="L966" s="16">
        <f>IF(AND(I966&lt;&gt;0,SUM($B$1:I966)=SUM($B$1:I966)),ROW(),0)</f>
        <v>0</v>
      </c>
      <c r="M966" s="16">
        <f t="array" ref="M966">IF(ROW()-IFERROR(INDEX(L$2:L966,MATCH(2,1/(L$2:L966&lt;&gt;0))),0)&gt;22,22,ROW()-IFERROR(INDEX(L$2:L966,MATCH(2,1/(L$2:L966&lt;&gt;0))),0))</f>
        <v>3</v>
      </c>
    </row>
    <row r="967" spans="1:13">
      <c r="A967" s="5">
        <v>44881</v>
      </c>
      <c r="B967" s="9">
        <v>5.3456985921657194E-2</v>
      </c>
      <c r="C967" s="9">
        <v>5.1225828955446466E-2</v>
      </c>
      <c r="D967" s="9">
        <v>4.5427565809277627E-3</v>
      </c>
      <c r="E967" s="9">
        <v>5.5768585536374232E-2</v>
      </c>
      <c r="F967" s="9">
        <v>4.66830723745187E-2</v>
      </c>
      <c r="G967" s="9">
        <v>6.0311342117301991E-2</v>
      </c>
      <c r="H967" s="9">
        <v>4.2140315793590941E-2</v>
      </c>
      <c r="I967">
        <f t="shared" si="30"/>
        <v>0</v>
      </c>
      <c r="J967" s="16">
        <f t="array" ref="J967">IFERROR(INDEX(I$2:I967,MATCH(2,1/(I$2:I967&lt;&gt;0))),0)</f>
        <v>2.5</v>
      </c>
      <c r="K967" s="16">
        <f t="shared" si="31"/>
        <v>2.0454545454545454</v>
      </c>
      <c r="L967" s="16">
        <f>IF(AND(I967&lt;&gt;0,SUM($B$1:I967)=SUM($B$1:I967)),ROW(),0)</f>
        <v>0</v>
      </c>
      <c r="M967" s="16">
        <f t="array" ref="M967">IF(ROW()-IFERROR(INDEX(L$2:L967,MATCH(2,1/(L$2:L967&lt;&gt;0))),0)&gt;22,22,ROW()-IFERROR(INDEX(L$2:L967,MATCH(2,1/(L$2:L967&lt;&gt;0))),0))</f>
        <v>4</v>
      </c>
    </row>
    <row r="968" spans="1:13">
      <c r="A968" s="5">
        <v>44882</v>
      </c>
      <c r="B968" s="9">
        <v>5.334604152144614E-2</v>
      </c>
      <c r="C968" s="9">
        <v>5.1264864257347408E-2</v>
      </c>
      <c r="D968" s="9">
        <v>4.5231730642833886E-3</v>
      </c>
      <c r="E968" s="9">
        <v>5.5788037321630797E-2</v>
      </c>
      <c r="F968" s="9">
        <v>4.6741691193064018E-2</v>
      </c>
      <c r="G968" s="9">
        <v>6.0311210385914187E-2</v>
      </c>
      <c r="H968" s="9">
        <v>4.2218518128780629E-2</v>
      </c>
      <c r="I968">
        <f t="shared" si="30"/>
        <v>0</v>
      </c>
      <c r="J968" s="16">
        <f t="array" ref="J968">IFERROR(INDEX(I$2:I968,MATCH(2,1/(I$2:I968&lt;&gt;0))),0)</f>
        <v>2.5</v>
      </c>
      <c r="K968" s="16">
        <f t="shared" si="31"/>
        <v>1.9318181818181817</v>
      </c>
      <c r="L968" s="16">
        <f>IF(AND(I968&lt;&gt;0,SUM($B$1:I968)=SUM($B$1:I968)),ROW(),0)</f>
        <v>0</v>
      </c>
      <c r="M968" s="16">
        <f t="array" ref="M968">IF(ROW()-IFERROR(INDEX(L$2:L968,MATCH(2,1/(L$2:L968&lt;&gt;0))),0)&gt;22,22,ROW()-IFERROR(INDEX(L$2:L968,MATCH(2,1/(L$2:L968&lt;&gt;0))),0))</f>
        <v>5</v>
      </c>
    </row>
    <row r="969" spans="1:13">
      <c r="A969" s="5">
        <v>44883</v>
      </c>
      <c r="B969" s="9">
        <v>5.3897570322864963E-2</v>
      </c>
      <c r="C969" s="9">
        <v>5.1304472582572154E-2</v>
      </c>
      <c r="D969" s="9">
        <v>4.5019957404631682E-3</v>
      </c>
      <c r="E969" s="9">
        <v>5.5806468323035319E-2</v>
      </c>
      <c r="F969" s="9">
        <v>4.6802476842108989E-2</v>
      </c>
      <c r="G969" s="9">
        <v>6.030846406349849E-2</v>
      </c>
      <c r="H969" s="9">
        <v>4.2300481101645818E-2</v>
      </c>
      <c r="I969">
        <f t="shared" si="30"/>
        <v>0</v>
      </c>
      <c r="J969" s="16">
        <f t="array" ref="J969">IFERROR(INDEX(I$2:I969,MATCH(2,1/(I$2:I969&lt;&gt;0))),0)</f>
        <v>2.5</v>
      </c>
      <c r="K969" s="16">
        <f t="shared" si="31"/>
        <v>1.8181818181818183</v>
      </c>
      <c r="L969" s="16">
        <f>IF(AND(I969&lt;&gt;0,SUM($B$1:I969)=SUM($B$1:I969)),ROW(),0)</f>
        <v>0</v>
      </c>
      <c r="M969" s="16">
        <f t="array" ref="M969">IF(ROW()-IFERROR(INDEX(L$2:L969,MATCH(2,1/(L$2:L969&lt;&gt;0))),0)&gt;22,22,ROW()-IFERROR(INDEX(L$2:L969,MATCH(2,1/(L$2:L969&lt;&gt;0))),0))</f>
        <v>6</v>
      </c>
    </row>
    <row r="970" spans="1:13">
      <c r="A970" s="5">
        <v>44886</v>
      </c>
      <c r="B970" s="9">
        <v>5.4330017186723298E-2</v>
      </c>
      <c r="C970" s="9">
        <v>5.1346087795247498E-2</v>
      </c>
      <c r="D970" s="9">
        <v>4.4812349637349128E-3</v>
      </c>
      <c r="E970" s="9">
        <v>5.582732275898241E-2</v>
      </c>
      <c r="F970" s="9">
        <v>4.6864852831512586E-2</v>
      </c>
      <c r="G970" s="9">
        <v>6.0308557722717322E-2</v>
      </c>
      <c r="H970" s="9">
        <v>4.2383617867777675E-2</v>
      </c>
      <c r="I970">
        <f t="shared" si="30"/>
        <v>0</v>
      </c>
      <c r="J970" s="16">
        <f t="array" ref="J970">IFERROR(INDEX(I$2:I970,MATCH(2,1/(I$2:I970&lt;&gt;0))),0)</f>
        <v>2.5</v>
      </c>
      <c r="K970" s="16">
        <f t="shared" si="31"/>
        <v>1.7045454545454546</v>
      </c>
      <c r="L970" s="16">
        <f>IF(AND(I970&lt;&gt;0,SUM($B$1:I970)=SUM($B$1:I970)),ROW(),0)</f>
        <v>0</v>
      </c>
      <c r="M970" s="16">
        <f t="array" ref="M970">IF(ROW()-IFERROR(INDEX(L$2:L970,MATCH(2,1/(L$2:L970&lt;&gt;0))),0)&gt;22,22,ROW()-IFERROR(INDEX(L$2:L970,MATCH(2,1/(L$2:L970&lt;&gt;0))),0))</f>
        <v>7</v>
      </c>
    </row>
    <row r="971" spans="1:13">
      <c r="A971" s="5">
        <v>44887</v>
      </c>
      <c r="B971" s="9">
        <v>5.3850628295221387E-2</v>
      </c>
      <c r="C971" s="9">
        <v>5.1383312849432122E-2</v>
      </c>
      <c r="D971" s="9">
        <v>4.4609683491674407E-3</v>
      </c>
      <c r="E971" s="9">
        <v>5.5844281198599563E-2</v>
      </c>
      <c r="F971" s="9">
        <v>4.6922344500264682E-2</v>
      </c>
      <c r="G971" s="9">
        <v>6.0305249547767004E-2</v>
      </c>
      <c r="H971" s="9">
        <v>4.2461376151097241E-2</v>
      </c>
      <c r="I971">
        <f t="shared" si="30"/>
        <v>0</v>
      </c>
      <c r="J971" s="16">
        <f t="array" ref="J971">IFERROR(INDEX(I$2:I971,MATCH(2,1/(I$2:I971&lt;&gt;0))),0)</f>
        <v>2.5</v>
      </c>
      <c r="K971" s="16">
        <f t="shared" si="31"/>
        <v>1.5909090909090908</v>
      </c>
      <c r="L971" s="16">
        <f>IF(AND(I971&lt;&gt;0,SUM($B$1:I971)=SUM($B$1:I971)),ROW(),0)</f>
        <v>0</v>
      </c>
      <c r="M971" s="16">
        <f t="array" ref="M971">IF(ROW()-IFERROR(INDEX(L$2:L971,MATCH(2,1/(L$2:L971&lt;&gt;0))),0)&gt;22,22,ROW()-IFERROR(INDEX(L$2:L971,MATCH(2,1/(L$2:L971&lt;&gt;0))),0))</f>
        <v>8</v>
      </c>
    </row>
    <row r="972" spans="1:13">
      <c r="A972" s="5">
        <v>44888</v>
      </c>
      <c r="B972" s="9">
        <v>5.3822972341246847E-2</v>
      </c>
      <c r="C972" s="9">
        <v>5.1419413036534883E-2</v>
      </c>
      <c r="D972" s="9">
        <v>4.4452925741857528E-3</v>
      </c>
      <c r="E972" s="9">
        <v>5.5864705610720634E-2</v>
      </c>
      <c r="F972" s="9">
        <v>4.6974120462349132E-2</v>
      </c>
      <c r="G972" s="9">
        <v>6.0309998184906385E-2</v>
      </c>
      <c r="H972" s="9">
        <v>4.2528827888163381E-2</v>
      </c>
      <c r="I972">
        <f t="shared" si="30"/>
        <v>0</v>
      </c>
      <c r="J972" s="16">
        <f t="array" ref="J972">IFERROR(INDEX(I$2:I972,MATCH(2,1/(I$2:I972&lt;&gt;0))),0)</f>
        <v>2.5</v>
      </c>
      <c r="K972" s="16">
        <f t="shared" si="31"/>
        <v>1.4772727272727273</v>
      </c>
      <c r="L972" s="16">
        <f>IF(AND(I972&lt;&gt;0,SUM($B$1:I972)=SUM($B$1:I972)),ROW(),0)</f>
        <v>0</v>
      </c>
      <c r="M972" s="16">
        <f t="array" ref="M972">IF(ROW()-IFERROR(INDEX(L$2:L972,MATCH(2,1/(L$2:L972&lt;&gt;0))),0)&gt;22,22,ROW()-IFERROR(INDEX(L$2:L972,MATCH(2,1/(L$2:L972&lt;&gt;0))),0))</f>
        <v>9</v>
      </c>
    </row>
    <row r="973" spans="1:13">
      <c r="A973" s="5">
        <v>44889</v>
      </c>
      <c r="B973" s="9">
        <v>5.4286428513178345E-2</v>
      </c>
      <c r="C973" s="9">
        <v>5.1445071501158804E-2</v>
      </c>
      <c r="D973" s="9">
        <v>4.4265476833074803E-3</v>
      </c>
      <c r="E973" s="9">
        <v>5.5871619184466287E-2</v>
      </c>
      <c r="F973" s="9">
        <v>4.7018523817851321E-2</v>
      </c>
      <c r="G973" s="9">
        <v>6.0298166867773763E-2</v>
      </c>
      <c r="H973" s="9">
        <v>4.2591976134543845E-2</v>
      </c>
      <c r="I973">
        <f t="shared" si="30"/>
        <v>0</v>
      </c>
      <c r="J973" s="16">
        <f t="array" ref="J973">IFERROR(INDEX(I$2:I973,MATCH(2,1/(I$2:I973&lt;&gt;0))),0)</f>
        <v>2.5</v>
      </c>
      <c r="K973" s="16">
        <f t="shared" si="31"/>
        <v>1.3636363636363635</v>
      </c>
      <c r="L973" s="16">
        <f>IF(AND(I973&lt;&gt;0,SUM($B$1:I973)=SUM($B$1:I973)),ROW(),0)</f>
        <v>0</v>
      </c>
      <c r="M973" s="16">
        <f t="array" ref="M973">IF(ROW()-IFERROR(INDEX(L$2:L973,MATCH(2,1/(L$2:L973&lt;&gt;0))),0)&gt;22,22,ROW()-IFERROR(INDEX(L$2:L973,MATCH(2,1/(L$2:L973&lt;&gt;0))),0))</f>
        <v>10</v>
      </c>
    </row>
    <row r="974" spans="1:13">
      <c r="A974" s="5">
        <v>44890</v>
      </c>
      <c r="B974" s="9">
        <v>5.3583608802850187E-2</v>
      </c>
      <c r="C974" s="9">
        <v>5.1470860858034366E-2</v>
      </c>
      <c r="D974" s="9">
        <v>4.4071086756750618E-3</v>
      </c>
      <c r="E974" s="9">
        <v>5.587796953370943E-2</v>
      </c>
      <c r="F974" s="9">
        <v>4.7063752182359302E-2</v>
      </c>
      <c r="G974" s="9">
        <v>6.0285078209384488E-2</v>
      </c>
      <c r="H974" s="9">
        <v>4.2656643506684244E-2</v>
      </c>
      <c r="I974">
        <f t="shared" si="30"/>
        <v>0</v>
      </c>
      <c r="J974" s="16">
        <f t="array" ref="J974">IFERROR(INDEX(I$2:I974,MATCH(2,1/(I$2:I974&lt;&gt;0))),0)</f>
        <v>2.5</v>
      </c>
      <c r="K974" s="16">
        <f t="shared" si="31"/>
        <v>1.25</v>
      </c>
      <c r="L974" s="16">
        <f>IF(AND(I974&lt;&gt;0,SUM($B$1:I974)=SUM($B$1:I974)),ROW(),0)</f>
        <v>0</v>
      </c>
      <c r="M974" s="16">
        <f t="array" ref="M974">IF(ROW()-IFERROR(INDEX(L$2:L974,MATCH(2,1/(L$2:L974&lt;&gt;0))),0)&gt;22,22,ROW()-IFERROR(INDEX(L$2:L974,MATCH(2,1/(L$2:L974&lt;&gt;0))),0))</f>
        <v>11</v>
      </c>
    </row>
    <row r="975" spans="1:13">
      <c r="A975" s="5">
        <v>44893</v>
      </c>
      <c r="B975" s="9">
        <v>5.3980204633205846E-2</v>
      </c>
      <c r="C975" s="9">
        <v>5.1497858216564329E-2</v>
      </c>
      <c r="D975" s="9">
        <v>4.3858338597970153E-3</v>
      </c>
      <c r="E975" s="9">
        <v>5.5883692076361347E-2</v>
      </c>
      <c r="F975" s="9">
        <v>4.7112024356767312E-2</v>
      </c>
      <c r="G975" s="9">
        <v>6.0269525936158364E-2</v>
      </c>
      <c r="H975" s="9">
        <v>4.2726190496970295E-2</v>
      </c>
      <c r="I975">
        <f t="shared" si="30"/>
        <v>0</v>
      </c>
      <c r="J975" s="16">
        <f t="array" ref="J975">IFERROR(INDEX(I$2:I975,MATCH(2,1/(I$2:I975&lt;&gt;0))),0)</f>
        <v>2.5</v>
      </c>
      <c r="K975" s="16">
        <f t="shared" si="31"/>
        <v>1.1363636363636365</v>
      </c>
      <c r="L975" s="16">
        <f>IF(AND(I975&lt;&gt;0,SUM($B$1:I975)=SUM($B$1:I975)),ROW(),0)</f>
        <v>0</v>
      </c>
      <c r="M975" s="16">
        <f t="array" ref="M975">IF(ROW()-IFERROR(INDEX(L$2:L975,MATCH(2,1/(L$2:L975&lt;&gt;0))),0)&gt;22,22,ROW()-IFERROR(INDEX(L$2:L975,MATCH(2,1/(L$2:L975&lt;&gt;0))),0))</f>
        <v>12</v>
      </c>
    </row>
    <row r="976" spans="1:13">
      <c r="A976" s="5">
        <v>44894</v>
      </c>
      <c r="B976" s="9">
        <v>5.139887168672206E-2</v>
      </c>
      <c r="C976" s="9">
        <v>5.1526566020912934E-2</v>
      </c>
      <c r="D976" s="9">
        <v>4.363814420839148E-3</v>
      </c>
      <c r="E976" s="9">
        <v>5.5890380441752083E-2</v>
      </c>
      <c r="F976" s="9">
        <v>4.7162751600073785E-2</v>
      </c>
      <c r="G976" s="9">
        <v>6.0254194862591232E-2</v>
      </c>
      <c r="H976" s="9">
        <v>4.2798937179234636E-2</v>
      </c>
      <c r="I976">
        <f t="shared" si="30"/>
        <v>0</v>
      </c>
      <c r="J976" s="16">
        <f t="array" ref="J976">IFERROR(INDEX(I$2:I976,MATCH(2,1/(I$2:I976&lt;&gt;0))),0)</f>
        <v>2.5</v>
      </c>
      <c r="K976" s="16">
        <f t="shared" si="31"/>
        <v>1.0227272727272727</v>
      </c>
      <c r="L976" s="16">
        <f>IF(AND(I976&lt;&gt;0,SUM($B$1:I976)=SUM($B$1:I976)),ROW(),0)</f>
        <v>0</v>
      </c>
      <c r="M976" s="16">
        <f t="array" ref="M976">IF(ROW()-IFERROR(INDEX(L$2:L976,MATCH(2,1/(L$2:L976&lt;&gt;0))),0)&gt;22,22,ROW()-IFERROR(INDEX(L$2:L976,MATCH(2,1/(L$2:L976&lt;&gt;0))),0))</f>
        <v>13</v>
      </c>
    </row>
    <row r="977" spans="1:13">
      <c r="A977" s="5">
        <v>44895</v>
      </c>
      <c r="B977" s="9">
        <v>5.1352403613671604E-2</v>
      </c>
      <c r="C977" s="9">
        <v>5.1552298603295077E-2</v>
      </c>
      <c r="D977" s="9">
        <v>4.3366276353518163E-3</v>
      </c>
      <c r="E977" s="9">
        <v>5.5888926238646892E-2</v>
      </c>
      <c r="F977" s="9">
        <v>4.7215670967943262E-2</v>
      </c>
      <c r="G977" s="9">
        <v>6.0225553873998708E-2</v>
      </c>
      <c r="H977" s="9">
        <v>4.2879043332591446E-2</v>
      </c>
      <c r="I977">
        <f t="shared" si="30"/>
        <v>0</v>
      </c>
      <c r="J977" s="16">
        <f t="array" ref="J977">IFERROR(INDEX(I$2:I977,MATCH(2,1/(I$2:I977&lt;&gt;0))),0)</f>
        <v>2.5</v>
      </c>
      <c r="K977" s="16">
        <f t="shared" si="31"/>
        <v>0.90909090909090917</v>
      </c>
      <c r="L977" s="16">
        <f>IF(AND(I977&lt;&gt;0,SUM($B$1:I977)=SUM($B$1:I977)),ROW(),0)</f>
        <v>0</v>
      </c>
      <c r="M977" s="16">
        <f t="array" ref="M977">IF(ROW()-IFERROR(INDEX(L$2:L977,MATCH(2,1/(L$2:L977&lt;&gt;0))),0)&gt;22,22,ROW()-IFERROR(INDEX(L$2:L977,MATCH(2,1/(L$2:L977&lt;&gt;0))),0))</f>
        <v>14</v>
      </c>
    </row>
    <row r="978" spans="1:13">
      <c r="A978" s="5">
        <v>44896</v>
      </c>
      <c r="B978" s="9">
        <v>5.1394463861686807E-2</v>
      </c>
      <c r="C978" s="9">
        <v>5.1573986405035188E-2</v>
      </c>
      <c r="D978" s="9">
        <v>4.3141548868285496E-3</v>
      </c>
      <c r="E978" s="9">
        <v>5.5888141291863737E-2</v>
      </c>
      <c r="F978" s="9">
        <v>4.7259831518206639E-2</v>
      </c>
      <c r="G978" s="9">
        <v>6.0202296178692286E-2</v>
      </c>
      <c r="H978" s="9">
        <v>4.2945676631378091E-2</v>
      </c>
      <c r="I978">
        <f t="shared" si="30"/>
        <v>0</v>
      </c>
      <c r="J978" s="16">
        <f t="array" ref="J978">IFERROR(INDEX(I$2:I978,MATCH(2,1/(I$2:I978&lt;&gt;0))),0)</f>
        <v>2.5</v>
      </c>
      <c r="K978" s="16">
        <f t="shared" si="31"/>
        <v>0.79545454545454541</v>
      </c>
      <c r="L978" s="16">
        <f>IF(AND(I978&lt;&gt;0,SUM($B$1:I978)=SUM($B$1:I978)),ROW(),0)</f>
        <v>0</v>
      </c>
      <c r="M978" s="16">
        <f t="array" ref="M978">IF(ROW()-IFERROR(INDEX(L$2:L978,MATCH(2,1/(L$2:L978&lt;&gt;0))),0)&gt;22,22,ROW()-IFERROR(INDEX(L$2:L978,MATCH(2,1/(L$2:L978&lt;&gt;0))),0))</f>
        <v>15</v>
      </c>
    </row>
    <row r="979" spans="1:13">
      <c r="A979" s="5">
        <v>44897</v>
      </c>
      <c r="B979" s="9">
        <v>5.1745113270785445E-2</v>
      </c>
      <c r="C979" s="9">
        <v>5.1597733833087418E-2</v>
      </c>
      <c r="D979" s="9">
        <v>4.2893708575084477E-3</v>
      </c>
      <c r="E979" s="9">
        <v>5.5887104690595865E-2</v>
      </c>
      <c r="F979" s="9">
        <v>4.7308362975578971E-2</v>
      </c>
      <c r="G979" s="9">
        <v>6.0176475548104312E-2</v>
      </c>
      <c r="H979" s="9">
        <v>4.3018992118070525E-2</v>
      </c>
      <c r="I979">
        <f t="shared" si="30"/>
        <v>0</v>
      </c>
      <c r="J979" s="16">
        <f t="array" ref="J979">IFERROR(INDEX(I$2:I979,MATCH(2,1/(I$2:I979&lt;&gt;0))),0)</f>
        <v>2.5</v>
      </c>
      <c r="K979" s="16">
        <f t="shared" si="31"/>
        <v>0.68181818181818188</v>
      </c>
      <c r="L979" s="16">
        <f>IF(AND(I979&lt;&gt;0,SUM($B$1:I979)=SUM($B$1:I979)),ROW(),0)</f>
        <v>0</v>
      </c>
      <c r="M979" s="16">
        <f t="array" ref="M979">IF(ROW()-IFERROR(INDEX(L$2:L979,MATCH(2,1/(L$2:L979&lt;&gt;0))),0)&gt;22,22,ROW()-IFERROR(INDEX(L$2:L979,MATCH(2,1/(L$2:L979&lt;&gt;0))),0))</f>
        <v>16</v>
      </c>
    </row>
    <row r="980" spans="1:13">
      <c r="A980" s="5">
        <v>44900</v>
      </c>
      <c r="B980" s="9">
        <v>5.0159943814629522E-2</v>
      </c>
      <c r="C980" s="9">
        <v>5.1627222384751134E-2</v>
      </c>
      <c r="D980" s="9">
        <v>4.2562945955643659E-3</v>
      </c>
      <c r="E980" s="9">
        <v>5.5883516980315504E-2</v>
      </c>
      <c r="F980" s="9">
        <v>4.7370927789186765E-2</v>
      </c>
      <c r="G980" s="9">
        <v>6.0139811575879866E-2</v>
      </c>
      <c r="H980" s="9">
        <v>4.3114633193622402E-2</v>
      </c>
      <c r="I980">
        <f t="shared" si="30"/>
        <v>0</v>
      </c>
      <c r="J980" s="16">
        <f t="array" ref="J980">IFERROR(INDEX(I$2:I980,MATCH(2,1/(I$2:I980&lt;&gt;0))),0)</f>
        <v>2.5</v>
      </c>
      <c r="K980" s="16">
        <f t="shared" si="31"/>
        <v>0.56818181818181812</v>
      </c>
      <c r="L980" s="16">
        <f>IF(AND(I980&lt;&gt;0,SUM($B$1:I980)=SUM($B$1:I980)),ROW(),0)</f>
        <v>0</v>
      </c>
      <c r="M980" s="16">
        <f t="array" ref="M980">IF(ROW()-IFERROR(INDEX(L$2:L980,MATCH(2,1/(L$2:L980&lt;&gt;0))),0)&gt;22,22,ROW()-IFERROR(INDEX(L$2:L980,MATCH(2,1/(L$2:L980&lt;&gt;0))),0))</f>
        <v>17</v>
      </c>
    </row>
    <row r="981" spans="1:13">
      <c r="A981" s="5">
        <v>44901</v>
      </c>
      <c r="B981" s="9">
        <v>4.9792177539817392E-2</v>
      </c>
      <c r="C981" s="9">
        <v>5.1657686250184735E-2</v>
      </c>
      <c r="D981" s="9">
        <v>4.2172833242199032E-3</v>
      </c>
      <c r="E981" s="9">
        <v>5.5874969574404638E-2</v>
      </c>
      <c r="F981" s="9">
        <v>4.7440402925964832E-2</v>
      </c>
      <c r="G981" s="9">
        <v>6.0092252898624542E-2</v>
      </c>
      <c r="H981" s="9">
        <v>4.3223119601744929E-2</v>
      </c>
      <c r="I981">
        <f t="shared" si="30"/>
        <v>0</v>
      </c>
      <c r="J981" s="16">
        <f t="array" ref="J981">IFERROR(INDEX(I$2:I981,MATCH(2,1/(I$2:I981&lt;&gt;0))),0)</f>
        <v>2.5</v>
      </c>
      <c r="K981" s="16">
        <f t="shared" si="31"/>
        <v>0.45454545454545459</v>
      </c>
      <c r="L981" s="16">
        <f>IF(AND(I981&lt;&gt;0,SUM($B$1:I981)=SUM($B$1:I981)),ROW(),0)</f>
        <v>0</v>
      </c>
      <c r="M981" s="16">
        <f t="array" ref="M981">IF(ROW()-IFERROR(INDEX(L$2:L981,MATCH(2,1/(L$2:L981&lt;&gt;0))),0)&gt;22,22,ROW()-IFERROR(INDEX(L$2:L981,MATCH(2,1/(L$2:L981&lt;&gt;0))),0))</f>
        <v>18</v>
      </c>
    </row>
    <row r="982" spans="1:13">
      <c r="A982" s="5">
        <v>44902</v>
      </c>
      <c r="B982" s="9">
        <v>5.006474908819445E-2</v>
      </c>
      <c r="C982" s="9">
        <v>5.1690329614609946E-2</v>
      </c>
      <c r="D982" s="9">
        <v>4.1791328734404904E-3</v>
      </c>
      <c r="E982" s="9">
        <v>5.5869462488050435E-2</v>
      </c>
      <c r="F982" s="9">
        <v>4.7511196741169458E-2</v>
      </c>
      <c r="G982" s="9">
        <v>6.0048595361490931E-2</v>
      </c>
      <c r="H982" s="9">
        <v>4.3332063867728962E-2</v>
      </c>
      <c r="I982">
        <f t="shared" si="30"/>
        <v>0</v>
      </c>
      <c r="J982" s="16">
        <f t="array" ref="J982">IFERROR(INDEX(I$2:I982,MATCH(2,1/(I$2:I982&lt;&gt;0))),0)</f>
        <v>2.5</v>
      </c>
      <c r="K982" s="16">
        <f t="shared" si="31"/>
        <v>0.34090909090909083</v>
      </c>
      <c r="L982" s="16">
        <f>IF(AND(I982&lt;&gt;0,SUM($B$1:I982)=SUM($B$1:I982)),ROW(),0)</f>
        <v>0</v>
      </c>
      <c r="M982" s="16">
        <f t="array" ref="M982">IF(ROW()-IFERROR(INDEX(L$2:L982,MATCH(2,1/(L$2:L982&lt;&gt;0))),0)&gt;22,22,ROW()-IFERROR(INDEX(L$2:L982,MATCH(2,1/(L$2:L982&lt;&gt;0))),0))</f>
        <v>19</v>
      </c>
    </row>
    <row r="983" spans="1:13">
      <c r="A983" s="5">
        <v>44903</v>
      </c>
      <c r="B983" s="9">
        <v>5.0505862227090269E-2</v>
      </c>
      <c r="C983" s="9">
        <v>5.1723210447112089E-2</v>
      </c>
      <c r="D983" s="9">
        <v>4.1372152636373876E-3</v>
      </c>
      <c r="E983" s="9">
        <v>5.5860425710749478E-2</v>
      </c>
      <c r="F983" s="9">
        <v>4.75859951834747E-2</v>
      </c>
      <c r="G983" s="9">
        <v>5.9997640974386868E-2</v>
      </c>
      <c r="H983" s="9">
        <v>4.344877991983731E-2</v>
      </c>
      <c r="I983">
        <f t="shared" si="30"/>
        <v>0</v>
      </c>
      <c r="J983" s="16">
        <f t="array" ref="J983">IFERROR(INDEX(I$2:I983,MATCH(2,1/(I$2:I983&lt;&gt;0))),0)</f>
        <v>2.5</v>
      </c>
      <c r="K983" s="16">
        <f t="shared" si="31"/>
        <v>0.22727272727272707</v>
      </c>
      <c r="L983" s="16">
        <f>IF(AND(I983&lt;&gt;0,SUM($B$1:I983)=SUM($B$1:I983)),ROW(),0)</f>
        <v>0</v>
      </c>
      <c r="M983" s="16">
        <f t="array" ref="M983">IF(ROW()-IFERROR(INDEX(L$2:L983,MATCH(2,1/(L$2:L983&lt;&gt;0))),0)&gt;22,22,ROW()-IFERROR(INDEX(L$2:L983,MATCH(2,1/(L$2:L983&lt;&gt;0))),0))</f>
        <v>20</v>
      </c>
    </row>
    <row r="984" spans="1:13">
      <c r="A984" s="5">
        <v>44904</v>
      </c>
      <c r="B984" s="9">
        <v>5.0024910519343657E-2</v>
      </c>
      <c r="C984" s="9">
        <v>5.1755489409518282E-2</v>
      </c>
      <c r="D984" s="9">
        <v>4.0987595126816675E-3</v>
      </c>
      <c r="E984" s="9">
        <v>5.5854248922199951E-2</v>
      </c>
      <c r="F984" s="9">
        <v>4.7656729896836614E-2</v>
      </c>
      <c r="G984" s="9">
        <v>5.9953008434881619E-2</v>
      </c>
      <c r="H984" s="9">
        <v>4.3557970384154945E-2</v>
      </c>
      <c r="I984">
        <f t="shared" si="30"/>
        <v>0</v>
      </c>
      <c r="J984" s="16">
        <f t="array" ref="J984">IFERROR(INDEX(I$2:I984,MATCH(2,1/(I$2:I984&lt;&gt;0))),0)</f>
        <v>2.5</v>
      </c>
      <c r="K984" s="16">
        <f t="shared" si="31"/>
        <v>0.11363636363636376</v>
      </c>
      <c r="L984" s="16">
        <f>IF(AND(I984&lt;&gt;0,SUM($B$1:I984)=SUM($B$1:I984)),ROW(),0)</f>
        <v>0</v>
      </c>
      <c r="M984" s="16">
        <f t="array" ref="M984">IF(ROW()-IFERROR(INDEX(L$2:L984,MATCH(2,1/(L$2:L984&lt;&gt;0))),0)&gt;22,22,ROW()-IFERROR(INDEX(L$2:L984,MATCH(2,1/(L$2:L984&lt;&gt;0))),0))</f>
        <v>21</v>
      </c>
    </row>
    <row r="985" spans="1:13">
      <c r="A985" s="5">
        <v>44907</v>
      </c>
      <c r="B985" s="9">
        <v>5.0847963289440301E-2</v>
      </c>
      <c r="C985" s="9">
        <v>5.1785804286256676E-2</v>
      </c>
      <c r="D985" s="9">
        <v>4.0619381383048998E-3</v>
      </c>
      <c r="E985" s="9">
        <v>5.5847742424561572E-2</v>
      </c>
      <c r="F985" s="9">
        <v>4.772386614795178E-2</v>
      </c>
      <c r="G985" s="9">
        <v>5.9909680562866476E-2</v>
      </c>
      <c r="H985" s="9">
        <v>4.3661928009646876E-2</v>
      </c>
      <c r="I985">
        <f t="shared" si="30"/>
        <v>0</v>
      </c>
      <c r="J985" s="16">
        <f t="array" ref="J985">IFERROR(INDEX(I$2:I985,MATCH(2,1/(I$2:I985&lt;&gt;0))),0)</f>
        <v>2.5</v>
      </c>
      <c r="K985" s="16">
        <f t="shared" si="31"/>
        <v>0</v>
      </c>
      <c r="L985" s="16">
        <f>IF(AND(I985&lt;&gt;0,SUM($B$1:I985)=SUM($B$1:I985)),ROW(),0)</f>
        <v>0</v>
      </c>
      <c r="M985" s="16">
        <f t="array" ref="M985">IF(ROW()-IFERROR(INDEX(L$2:L985,MATCH(2,1/(L$2:L985&lt;&gt;0))),0)&gt;22,22,ROW()-IFERROR(INDEX(L$2:L985,MATCH(2,1/(L$2:L985&lt;&gt;0))),0))</f>
        <v>22</v>
      </c>
    </row>
    <row r="986" spans="1:13">
      <c r="A986" s="5">
        <v>44908</v>
      </c>
      <c r="B986" s="9">
        <v>5.0515891580880337E-2</v>
      </c>
      <c r="C986" s="9">
        <v>5.181762467366427E-2</v>
      </c>
      <c r="D986" s="9">
        <v>4.0186040246316321E-3</v>
      </c>
      <c r="E986" s="9">
        <v>5.5836228698295902E-2</v>
      </c>
      <c r="F986" s="9">
        <v>4.7799020649032638E-2</v>
      </c>
      <c r="G986" s="9">
        <v>5.9854832722927534E-2</v>
      </c>
      <c r="H986" s="9">
        <v>4.3780416624401006E-2</v>
      </c>
      <c r="I986">
        <f t="shared" si="30"/>
        <v>0</v>
      </c>
      <c r="J986" s="16">
        <f t="array" ref="J986">IFERROR(INDEX(I$2:I986,MATCH(2,1/(I$2:I986&lt;&gt;0))),0)</f>
        <v>2.5</v>
      </c>
      <c r="K986" s="16">
        <f t="shared" si="31"/>
        <v>0</v>
      </c>
      <c r="L986" s="16">
        <f>IF(AND(I986&lt;&gt;0,SUM($B$1:I986)=SUM($B$1:I986)),ROW(),0)</f>
        <v>0</v>
      </c>
      <c r="M986" s="16">
        <f t="array" ref="M986">IF(ROW()-IFERROR(INDEX(L$2:L986,MATCH(2,1/(L$2:L986&lt;&gt;0))),0)&gt;22,22,ROW()-IFERROR(INDEX(L$2:L986,MATCH(2,1/(L$2:L986&lt;&gt;0))),0))</f>
        <v>22</v>
      </c>
    </row>
    <row r="987" spans="1:13">
      <c r="A987" s="5">
        <v>44909</v>
      </c>
      <c r="B987" s="9">
        <v>5.0868229279160362E-2</v>
      </c>
      <c r="C987" s="9">
        <v>5.1853938858642798E-2</v>
      </c>
      <c r="D987" s="9">
        <v>3.9805303525481022E-3</v>
      </c>
      <c r="E987" s="9">
        <v>5.5834469211190903E-2</v>
      </c>
      <c r="F987" s="9">
        <v>4.7873408506094693E-2</v>
      </c>
      <c r="G987" s="9">
        <v>5.9814999563739001E-2</v>
      </c>
      <c r="H987" s="9">
        <v>4.3892878153546595E-2</v>
      </c>
      <c r="I987">
        <f t="shared" si="30"/>
        <v>0</v>
      </c>
      <c r="J987" s="16">
        <f t="array" ref="J987">IFERROR(INDEX(I$2:I987,MATCH(2,1/(I$2:I987&lt;&gt;0))),0)</f>
        <v>2.5</v>
      </c>
      <c r="K987" s="16">
        <f t="shared" si="31"/>
        <v>0</v>
      </c>
      <c r="L987" s="16">
        <f>IF(AND(I987&lt;&gt;0,SUM($B$1:I987)=SUM($B$1:I987)),ROW(),0)</f>
        <v>0</v>
      </c>
      <c r="M987" s="16">
        <f t="array" ref="M987">IF(ROW()-IFERROR(INDEX(L$2:L987,MATCH(2,1/(L$2:L987&lt;&gt;0))),0)&gt;22,22,ROW()-IFERROR(INDEX(L$2:L987,MATCH(2,1/(L$2:L987&lt;&gt;0))),0))</f>
        <v>22</v>
      </c>
    </row>
    <row r="988" spans="1:13">
      <c r="A988" s="5">
        <v>44910</v>
      </c>
      <c r="B988" s="9">
        <v>5.0603890240612182E-2</v>
      </c>
      <c r="C988" s="9">
        <v>5.1890727694905513E-2</v>
      </c>
      <c r="D988" s="9">
        <v>3.9484108770967384E-3</v>
      </c>
      <c r="E988" s="9">
        <v>5.5839138572002248E-2</v>
      </c>
      <c r="F988" s="9">
        <v>4.7942316817808778E-2</v>
      </c>
      <c r="G988" s="9">
        <v>5.9787549449098989E-2</v>
      </c>
      <c r="H988" s="9">
        <v>4.3993905940712036E-2</v>
      </c>
      <c r="I988">
        <f t="shared" si="30"/>
        <v>0</v>
      </c>
      <c r="J988" s="16">
        <f t="array" ref="J988">IFERROR(INDEX(I$2:I988,MATCH(2,1/(I$2:I988&lt;&gt;0))),0)</f>
        <v>2.5</v>
      </c>
      <c r="K988" s="16">
        <f t="shared" si="31"/>
        <v>0</v>
      </c>
      <c r="L988" s="16">
        <f>IF(AND(I988&lt;&gt;0,SUM($B$1:I988)=SUM($B$1:I988)),ROW(),0)</f>
        <v>0</v>
      </c>
      <c r="M988" s="16">
        <f t="array" ref="M988">IF(ROW()-IFERROR(INDEX(L$2:L988,MATCH(2,1/(L$2:L988&lt;&gt;0))),0)&gt;22,22,ROW()-IFERROR(INDEX(L$2:L988,MATCH(2,1/(L$2:L988&lt;&gt;0))),0))</f>
        <v>22</v>
      </c>
    </row>
    <row r="989" spans="1:13">
      <c r="A989" s="5">
        <v>44911</v>
      </c>
      <c r="B989" s="9">
        <v>5.0277080796290383E-2</v>
      </c>
      <c r="C989" s="9">
        <v>5.1929919281074724E-2</v>
      </c>
      <c r="D989" s="9">
        <v>3.9098672099894738E-3</v>
      </c>
      <c r="E989" s="9">
        <v>5.5839786491064199E-2</v>
      </c>
      <c r="F989" s="9">
        <v>4.8020052071085249E-2</v>
      </c>
      <c r="G989" s="9">
        <v>5.9749653701053673E-2</v>
      </c>
      <c r="H989" s="9">
        <v>4.4110184861095775E-2</v>
      </c>
      <c r="I989">
        <f t="shared" si="30"/>
        <v>0</v>
      </c>
      <c r="J989" s="16">
        <f t="array" ref="J989">IFERROR(INDEX(I$2:I989,MATCH(2,1/(I$2:I989&lt;&gt;0))),0)</f>
        <v>2.5</v>
      </c>
      <c r="K989" s="16">
        <f t="shared" si="31"/>
        <v>0</v>
      </c>
      <c r="L989" s="16">
        <f>IF(AND(I989&lt;&gt;0,SUM($B$1:I989)=SUM($B$1:I989)),ROW(),0)</f>
        <v>0</v>
      </c>
      <c r="M989" s="16">
        <f t="array" ref="M989">IF(ROW()-IFERROR(INDEX(L$2:L989,MATCH(2,1/(L$2:L989&lt;&gt;0))),0)&gt;22,22,ROW()-IFERROR(INDEX(L$2:L989,MATCH(2,1/(L$2:L989&lt;&gt;0))),0))</f>
        <v>22</v>
      </c>
    </row>
    <row r="990" spans="1:13">
      <c r="A990" s="5">
        <v>44914</v>
      </c>
      <c r="B990" s="9">
        <v>5.2181701527943526E-2</v>
      </c>
      <c r="C990" s="9">
        <v>5.197053974945931E-2</v>
      </c>
      <c r="D990" s="9">
        <v>3.8725669957955277E-3</v>
      </c>
      <c r="E990" s="9">
        <v>5.584310674525484E-2</v>
      </c>
      <c r="F990" s="9">
        <v>4.809797275366378E-2</v>
      </c>
      <c r="G990" s="9">
        <v>5.9715673741050364E-2</v>
      </c>
      <c r="H990" s="9">
        <v>4.4225405757868257E-2</v>
      </c>
      <c r="I990">
        <f t="shared" si="30"/>
        <v>0</v>
      </c>
      <c r="J990" s="16">
        <f t="array" ref="J990">IFERROR(INDEX(I$2:I990,MATCH(2,1/(I$2:I990&lt;&gt;0))),0)</f>
        <v>2.5</v>
      </c>
      <c r="K990" s="16">
        <f t="shared" si="31"/>
        <v>0</v>
      </c>
      <c r="L990" s="16">
        <f>IF(AND(I990&lt;&gt;0,SUM($B$1:I990)=SUM($B$1:I990)),ROW(),0)</f>
        <v>0</v>
      </c>
      <c r="M990" s="16">
        <f t="array" ref="M990">IF(ROW()-IFERROR(INDEX(L$2:L990,MATCH(2,1/(L$2:L990&lt;&gt;0))),0)&gt;22,22,ROW()-IFERROR(INDEX(L$2:L990,MATCH(2,1/(L$2:L990&lt;&gt;0))),0))</f>
        <v>22</v>
      </c>
    </row>
    <row r="991" spans="1:13">
      <c r="A991" s="5">
        <v>44915</v>
      </c>
      <c r="B991" s="9">
        <v>5.3009650921352784E-2</v>
      </c>
      <c r="C991" s="9">
        <v>5.2013035898669874E-2</v>
      </c>
      <c r="D991" s="9">
        <v>3.8329079390584178E-3</v>
      </c>
      <c r="E991" s="9">
        <v>5.5845943837728292E-2</v>
      </c>
      <c r="F991" s="9">
        <v>4.8180127959611456E-2</v>
      </c>
      <c r="G991" s="9">
        <v>5.9678851776786709E-2</v>
      </c>
      <c r="H991" s="9">
        <v>4.4347220020553038E-2</v>
      </c>
      <c r="I991">
        <f t="shared" si="30"/>
        <v>0</v>
      </c>
      <c r="J991" s="16">
        <f t="array" ref="J991">IFERROR(INDEX(I$2:I991,MATCH(2,1/(I$2:I991&lt;&gt;0))),0)</f>
        <v>2.5</v>
      </c>
      <c r="K991" s="16">
        <f t="shared" si="31"/>
        <v>0</v>
      </c>
      <c r="L991" s="16">
        <f>IF(AND(I991&lt;&gt;0,SUM($B$1:I991)=SUM($B$1:I991)),ROW(),0)</f>
        <v>0</v>
      </c>
      <c r="M991" s="16">
        <f t="array" ref="M991">IF(ROW()-IFERROR(INDEX(L$2:L991,MATCH(2,1/(L$2:L991&lt;&gt;0))),0)&gt;22,22,ROW()-IFERROR(INDEX(L$2:L991,MATCH(2,1/(L$2:L991&lt;&gt;0))),0))</f>
        <v>22</v>
      </c>
    </row>
    <row r="992" spans="1:13">
      <c r="A992" s="5">
        <v>44916</v>
      </c>
      <c r="B992" s="9">
        <v>5.294508961916404E-2</v>
      </c>
      <c r="C992" s="9">
        <v>5.205233286738669E-2</v>
      </c>
      <c r="D992" s="9">
        <v>3.7959720544828543E-3</v>
      </c>
      <c r="E992" s="9">
        <v>5.5848304921869547E-2</v>
      </c>
      <c r="F992" s="9">
        <v>4.8256360812903833E-2</v>
      </c>
      <c r="G992" s="9">
        <v>5.9644276976352398E-2</v>
      </c>
      <c r="H992" s="9">
        <v>4.4460388758420982E-2</v>
      </c>
      <c r="I992">
        <f t="shared" si="30"/>
        <v>0</v>
      </c>
      <c r="J992" s="16">
        <f t="array" ref="J992">IFERROR(INDEX(I$2:I992,MATCH(2,1/(I$2:I992&lt;&gt;0))),0)</f>
        <v>2.5</v>
      </c>
      <c r="K992" s="16">
        <f t="shared" si="31"/>
        <v>0</v>
      </c>
      <c r="L992" s="16">
        <f>IF(AND(I992&lt;&gt;0,SUM($B$1:I992)=SUM($B$1:I992)),ROW(),0)</f>
        <v>0</v>
      </c>
      <c r="M992" s="16">
        <f t="array" ref="M992">IF(ROW()-IFERROR(INDEX(L$2:L992,MATCH(2,1/(L$2:L992&lt;&gt;0))),0)&gt;22,22,ROW()-IFERROR(INDEX(L$2:L992,MATCH(2,1/(L$2:L992&lt;&gt;0))),0))</f>
        <v>22</v>
      </c>
    </row>
    <row r="993" spans="1:13">
      <c r="A993" s="5">
        <v>44917</v>
      </c>
      <c r="B993" s="9">
        <v>5.3454633021433398E-2</v>
      </c>
      <c r="C993" s="9">
        <v>5.2086628097053972E-2</v>
      </c>
      <c r="D993" s="9">
        <v>3.7591919901418008E-3</v>
      </c>
      <c r="E993" s="9">
        <v>5.5845820087195776E-2</v>
      </c>
      <c r="F993" s="9">
        <v>4.8327436106912168E-2</v>
      </c>
      <c r="G993" s="9">
        <v>5.9605012077337573E-2</v>
      </c>
      <c r="H993" s="9">
        <v>4.4568244116770371E-2</v>
      </c>
      <c r="I993">
        <f t="shared" si="30"/>
        <v>0</v>
      </c>
      <c r="J993" s="16">
        <f t="array" ref="J993">IFERROR(INDEX(I$2:I993,MATCH(2,1/(I$2:I993&lt;&gt;0))),0)</f>
        <v>2.5</v>
      </c>
      <c r="K993" s="16">
        <f t="shared" si="31"/>
        <v>0</v>
      </c>
      <c r="L993" s="16">
        <f>IF(AND(I993&lt;&gt;0,SUM($B$1:I993)=SUM($B$1:I993)),ROW(),0)</f>
        <v>0</v>
      </c>
      <c r="M993" s="16">
        <f t="array" ref="M993">IF(ROW()-IFERROR(INDEX(L$2:L993,MATCH(2,1/(L$2:L993&lt;&gt;0))),0)&gt;22,22,ROW()-IFERROR(INDEX(L$2:L993,MATCH(2,1/(L$2:L993&lt;&gt;0))),0))</f>
        <v>22</v>
      </c>
    </row>
    <row r="994" spans="1:13">
      <c r="A994" s="5">
        <v>44918</v>
      </c>
      <c r="B994" s="9">
        <v>5.3708282253725328E-2</v>
      </c>
      <c r="C994" s="9">
        <v>5.2122639359442627E-2</v>
      </c>
      <c r="D994" s="9">
        <v>3.719038596503378E-3</v>
      </c>
      <c r="E994" s="9">
        <v>5.5841677955946002E-2</v>
      </c>
      <c r="F994" s="9">
        <v>4.8403600762939251E-2</v>
      </c>
      <c r="G994" s="9">
        <v>5.9560716552449385E-2</v>
      </c>
      <c r="H994" s="9">
        <v>4.4684562166435869E-2</v>
      </c>
      <c r="I994">
        <f t="shared" si="30"/>
        <v>0</v>
      </c>
      <c r="J994" s="16">
        <f t="array" ref="J994">IFERROR(INDEX(I$2:I994,MATCH(2,1/(I$2:I994&lt;&gt;0))),0)</f>
        <v>2.5</v>
      </c>
      <c r="K994" s="16">
        <f t="shared" si="31"/>
        <v>0</v>
      </c>
      <c r="L994" s="16">
        <f>IF(AND(I994&lt;&gt;0,SUM($B$1:I994)=SUM($B$1:I994)),ROW(),0)</f>
        <v>0</v>
      </c>
      <c r="M994" s="16">
        <f t="array" ref="M994">IF(ROW()-IFERROR(INDEX(L$2:L994,MATCH(2,1/(L$2:L994&lt;&gt;0))),0)&gt;22,22,ROW()-IFERROR(INDEX(L$2:L994,MATCH(2,1/(L$2:L994&lt;&gt;0))),0))</f>
        <v>22</v>
      </c>
    </row>
    <row r="995" spans="1:13">
      <c r="A995" s="5">
        <v>44921</v>
      </c>
      <c r="B995" s="9">
        <v>5.3359548898350484E-2</v>
      </c>
      <c r="C995" s="9">
        <v>5.2157714335224398E-2</v>
      </c>
      <c r="D995" s="9">
        <v>3.6860396301810938E-3</v>
      </c>
      <c r="E995" s="9">
        <v>5.5843753965405495E-2</v>
      </c>
      <c r="F995" s="9">
        <v>4.8471674705043301E-2</v>
      </c>
      <c r="G995" s="9">
        <v>5.9529793595586585E-2</v>
      </c>
      <c r="H995" s="9">
        <v>4.4785635074862211E-2</v>
      </c>
      <c r="I995">
        <f t="shared" si="30"/>
        <v>0</v>
      </c>
      <c r="J995" s="16">
        <f t="array" ref="J995">IFERROR(INDEX(I$2:I995,MATCH(2,1/(I$2:I995&lt;&gt;0))),0)</f>
        <v>2.5</v>
      </c>
      <c r="K995" s="16">
        <f t="shared" si="31"/>
        <v>0</v>
      </c>
      <c r="L995" s="16">
        <f>IF(AND(I995&lt;&gt;0,SUM($B$1:I995)=SUM($B$1:I995)),ROW(),0)</f>
        <v>0</v>
      </c>
      <c r="M995" s="16">
        <f t="array" ref="M995">IF(ROW()-IFERROR(INDEX(L$2:L995,MATCH(2,1/(L$2:L995&lt;&gt;0))),0)&gt;22,22,ROW()-IFERROR(INDEX(L$2:L995,MATCH(2,1/(L$2:L995&lt;&gt;0))),0))</f>
        <v>22</v>
      </c>
    </row>
    <row r="996" spans="1:13">
      <c r="A996" s="5">
        <v>44922</v>
      </c>
      <c r="B996" s="9">
        <v>5.2305100347887983E-2</v>
      </c>
      <c r="C996" s="9">
        <v>5.2192876773534368E-2</v>
      </c>
      <c r="D996" s="9">
        <v>3.6479947922399688E-3</v>
      </c>
      <c r="E996" s="9">
        <v>5.5840871565774337E-2</v>
      </c>
      <c r="F996" s="9">
        <v>4.8544881981294398E-2</v>
      </c>
      <c r="G996" s="9">
        <v>5.9488866358014307E-2</v>
      </c>
      <c r="H996" s="9">
        <v>4.4896887189054428E-2</v>
      </c>
      <c r="I996">
        <f t="shared" si="30"/>
        <v>0</v>
      </c>
      <c r="J996" s="16">
        <f t="array" ref="J996">IFERROR(INDEX(I$2:I996,MATCH(2,1/(I$2:I996&lt;&gt;0))),0)</f>
        <v>2.5</v>
      </c>
      <c r="K996" s="16">
        <f t="shared" si="31"/>
        <v>0</v>
      </c>
      <c r="L996" s="16">
        <f>IF(AND(I996&lt;&gt;0,SUM($B$1:I996)=SUM($B$1:I996)),ROW(),0)</f>
        <v>0</v>
      </c>
      <c r="M996" s="16">
        <f t="array" ref="M996">IF(ROW()-IFERROR(INDEX(L$2:L996,MATCH(2,1/(L$2:L996&lt;&gt;0))),0)&gt;22,22,ROW()-IFERROR(INDEX(L$2:L996,MATCH(2,1/(L$2:L996&lt;&gt;0))),0))</f>
        <v>22</v>
      </c>
    </row>
    <row r="997" spans="1:13">
      <c r="A997" s="5">
        <v>44923</v>
      </c>
      <c r="B997" s="9">
        <v>5.2436841163570044E-2</v>
      </c>
      <c r="C997" s="9">
        <v>5.2226210951219765E-2</v>
      </c>
      <c r="D997" s="9">
        <v>3.6073063527661091E-3</v>
      </c>
      <c r="E997" s="9">
        <v>5.5833517303985877E-2</v>
      </c>
      <c r="F997" s="9">
        <v>4.8618904598453652E-2</v>
      </c>
      <c r="G997" s="9">
        <v>5.9440823656751983E-2</v>
      </c>
      <c r="H997" s="9">
        <v>4.5011598245687547E-2</v>
      </c>
      <c r="I997">
        <f t="shared" si="30"/>
        <v>0</v>
      </c>
      <c r="J997" s="16">
        <f t="array" ref="J997">IFERROR(INDEX(I$2:I997,MATCH(2,1/(I$2:I997&lt;&gt;0))),0)</f>
        <v>2.5</v>
      </c>
      <c r="K997" s="16">
        <f t="shared" si="31"/>
        <v>0</v>
      </c>
      <c r="L997" s="16">
        <f>IF(AND(I997&lt;&gt;0,SUM($B$1:I997)=SUM($B$1:I997)),ROW(),0)</f>
        <v>0</v>
      </c>
      <c r="M997" s="16">
        <f t="array" ref="M997">IF(ROW()-IFERROR(INDEX(L$2:L997,MATCH(2,1/(L$2:L997&lt;&gt;0))),0)&gt;22,22,ROW()-IFERROR(INDEX(L$2:L997,MATCH(2,1/(L$2:L997&lt;&gt;0))),0))</f>
        <v>22</v>
      </c>
    </row>
    <row r="998" spans="1:13">
      <c r="A998" s="5">
        <v>44924</v>
      </c>
      <c r="B998" s="9">
        <v>5.304115472540627E-2</v>
      </c>
      <c r="C998" s="9">
        <v>5.2257694388339389E-2</v>
      </c>
      <c r="D998" s="9">
        <v>3.5699356082440009E-3</v>
      </c>
      <c r="E998" s="9">
        <v>5.5827629996583389E-2</v>
      </c>
      <c r="F998" s="9">
        <v>4.8687758780095389E-2</v>
      </c>
      <c r="G998" s="9">
        <v>5.9397565604827389E-2</v>
      </c>
      <c r="H998" s="9">
        <v>4.5117823171851389E-2</v>
      </c>
      <c r="I998">
        <f t="shared" si="30"/>
        <v>0</v>
      </c>
      <c r="J998" s="16">
        <f t="array" ref="J998">IFERROR(INDEX(I$2:I998,MATCH(2,1/(I$2:I998&lt;&gt;0))),0)</f>
        <v>2.5</v>
      </c>
      <c r="K998" s="16">
        <f t="shared" si="31"/>
        <v>0</v>
      </c>
      <c r="L998" s="16">
        <f>IF(AND(I998&lt;&gt;0,SUM($B$1:I998)=SUM($B$1:I998)),ROW(),0)</f>
        <v>0</v>
      </c>
      <c r="M998" s="16">
        <f t="array" ref="M998">IF(ROW()-IFERROR(INDEX(L$2:L998,MATCH(2,1/(L$2:L998&lt;&gt;0))),0)&gt;22,22,ROW()-IFERROR(INDEX(L$2:L998,MATCH(2,1/(L$2:L998&lt;&gt;0))),0))</f>
        <v>22</v>
      </c>
    </row>
    <row r="999" spans="1:13">
      <c r="A999" s="5">
        <v>44925</v>
      </c>
      <c r="B999" s="9">
        <v>5.2602983697830563E-2</v>
      </c>
      <c r="C999" s="9">
        <v>5.2283873233453251E-2</v>
      </c>
      <c r="D999" s="9">
        <v>3.5375592913084123E-3</v>
      </c>
      <c r="E999" s="9">
        <v>5.5821432524761662E-2</v>
      </c>
      <c r="F999" s="9">
        <v>4.8746313942144841E-2</v>
      </c>
      <c r="G999" s="9">
        <v>5.9358991816070072E-2</v>
      </c>
      <c r="H999" s="9">
        <v>4.520875465083643E-2</v>
      </c>
      <c r="I999">
        <f t="shared" si="30"/>
        <v>0</v>
      </c>
      <c r="J999" s="16">
        <f t="array" ref="J999">IFERROR(INDEX(I$2:I999,MATCH(2,1/(I$2:I999&lt;&gt;0))),0)</f>
        <v>2.5</v>
      </c>
      <c r="K999" s="16">
        <f t="shared" si="31"/>
        <v>0</v>
      </c>
      <c r="L999" s="16">
        <f>IF(AND(I999&lt;&gt;0,SUM($B$1:I999)=SUM($B$1:I999)),ROW(),0)</f>
        <v>0</v>
      </c>
      <c r="M999" s="16">
        <f t="array" ref="M999">IF(ROW()-IFERROR(INDEX(L$2:L999,MATCH(2,1/(L$2:L999&lt;&gt;0))),0)&gt;22,22,ROW()-IFERROR(INDEX(L$2:L999,MATCH(2,1/(L$2:L999&lt;&gt;0))),0))</f>
        <v>22</v>
      </c>
    </row>
    <row r="1000" spans="1:13">
      <c r="A1000" s="5">
        <v>44929</v>
      </c>
      <c r="B1000" s="9">
        <v>5.1948325014005689E-2</v>
      </c>
      <c r="C1000" s="9">
        <v>5.2308465043225519E-2</v>
      </c>
      <c r="D1000" s="9">
        <v>3.5053803639230486E-3</v>
      </c>
      <c r="E1000" s="9">
        <v>5.5813845407148566E-2</v>
      </c>
      <c r="F1000" s="9">
        <v>4.8803084679302472E-2</v>
      </c>
      <c r="G1000" s="9">
        <v>5.9319225771071613E-2</v>
      </c>
      <c r="H1000" s="9">
        <v>4.5297704315379425E-2</v>
      </c>
      <c r="I1000">
        <f t="shared" si="30"/>
        <v>0</v>
      </c>
      <c r="J1000" s="16">
        <f t="array" ref="J1000">IFERROR(INDEX(I$2:I1000,MATCH(2,1/(I$2:I1000&lt;&gt;0))),0)</f>
        <v>2.5</v>
      </c>
      <c r="K1000" s="16">
        <f t="shared" si="31"/>
        <v>0</v>
      </c>
      <c r="L1000" s="16">
        <f>IF(AND(I1000&lt;&gt;0,SUM($B$1:I1000)=SUM($B$1:I1000)),ROW(),0)</f>
        <v>0</v>
      </c>
      <c r="M1000" s="16">
        <f t="array" ref="M1000">IF(ROW()-IFERROR(INDEX(L$2:L1000,MATCH(2,1/(L$2:L1000&lt;&gt;0))),0)&gt;22,22,ROW()-IFERROR(INDEX(L$2:L1000,MATCH(2,1/(L$2:L1000&lt;&gt;0))),0))</f>
        <v>22</v>
      </c>
    </row>
    <row r="1001" spans="1:13">
      <c r="A1001" s="5">
        <v>44930</v>
      </c>
      <c r="B1001" s="9">
        <v>5.1917700073018797E-2</v>
      </c>
      <c r="C1001" s="9">
        <v>5.2331711570264325E-2</v>
      </c>
      <c r="D1001" s="9">
        <v>3.4730661944019654E-3</v>
      </c>
      <c r="E1001" s="9">
        <v>5.5804777764666288E-2</v>
      </c>
      <c r="F1001" s="9">
        <v>4.8858645375862361E-2</v>
      </c>
      <c r="G1001" s="9">
        <v>5.9277843959068252E-2</v>
      </c>
      <c r="H1001" s="9">
        <v>4.5385579181460398E-2</v>
      </c>
      <c r="I1001">
        <f t="shared" si="30"/>
        <v>0</v>
      </c>
      <c r="J1001" s="16">
        <f t="array" ref="J1001">IFERROR(INDEX(I$2:I1001,MATCH(2,1/(I$2:I1001&lt;&gt;0))),0)</f>
        <v>2.5</v>
      </c>
      <c r="K1001" s="16">
        <f t="shared" si="31"/>
        <v>0</v>
      </c>
      <c r="L1001" s="16">
        <f>IF(AND(I1001&lt;&gt;0,SUM($B$1:I1001)=SUM($B$1:I1001)),ROW(),0)</f>
        <v>0</v>
      </c>
      <c r="M1001" s="16">
        <f t="array" ref="M1001">IF(ROW()-IFERROR(INDEX(L$2:L1001,MATCH(2,1/(L$2:L1001&lt;&gt;0))),0)&gt;22,22,ROW()-IFERROR(INDEX(L$2:L1001,MATCH(2,1/(L$2:L1001&lt;&gt;0))),0))</f>
        <v>22</v>
      </c>
    </row>
    <row r="1002" spans="1:13">
      <c r="A1002" s="5">
        <v>44931</v>
      </c>
      <c r="B1002" s="9">
        <v>5.1148092485963984E-2</v>
      </c>
      <c r="C1002" s="9">
        <v>5.2355813707118906E-2</v>
      </c>
      <c r="D1002" s="9">
        <v>3.4384780237161714E-3</v>
      </c>
      <c r="E1002" s="9">
        <v>5.5794291730835076E-2</v>
      </c>
      <c r="F1002" s="9">
        <v>4.8917335683402736E-2</v>
      </c>
      <c r="G1002" s="9">
        <v>5.9232769754551245E-2</v>
      </c>
      <c r="H1002" s="9">
        <v>4.5478857659686567E-2</v>
      </c>
      <c r="I1002">
        <f t="shared" si="30"/>
        <v>0</v>
      </c>
      <c r="J1002" s="16">
        <f t="array" ref="J1002">IFERROR(INDEX(I$2:I1002,MATCH(2,1/(I$2:I1002&lt;&gt;0))),0)</f>
        <v>2.5</v>
      </c>
      <c r="K1002" s="16">
        <f t="shared" si="31"/>
        <v>0</v>
      </c>
      <c r="L1002" s="16">
        <f>IF(AND(I1002&lt;&gt;0,SUM($B$1:I1002)=SUM($B$1:I1002)),ROW(),0)</f>
        <v>0</v>
      </c>
      <c r="M1002" s="16">
        <f t="array" ref="M1002">IF(ROW()-IFERROR(INDEX(L$2:L1002,MATCH(2,1/(L$2:L1002&lt;&gt;0))),0)&gt;22,22,ROW()-IFERROR(INDEX(L$2:L1002,MATCH(2,1/(L$2:L1002&lt;&gt;0))),0))</f>
        <v>22</v>
      </c>
    </row>
    <row r="1003" spans="1:13">
      <c r="A1003" s="5">
        <v>44932</v>
      </c>
      <c r="B1003" s="9">
        <v>5.0762224148623462E-2</v>
      </c>
      <c r="C1003" s="9">
        <v>5.2376965273640136E-2</v>
      </c>
      <c r="D1003" s="9">
        <v>3.4089168440930183E-3</v>
      </c>
      <c r="E1003" s="9">
        <v>5.5785882117733152E-2</v>
      </c>
      <c r="F1003" s="9">
        <v>4.896804842954712E-2</v>
      </c>
      <c r="G1003" s="9">
        <v>5.9194798961826174E-2</v>
      </c>
      <c r="H1003" s="9">
        <v>4.5559131585454098E-2</v>
      </c>
      <c r="I1003">
        <f t="shared" si="30"/>
        <v>0</v>
      </c>
      <c r="J1003" s="16">
        <f t="array" ref="J1003">IFERROR(INDEX(I$2:I1003,MATCH(2,1/(I$2:I1003&lt;&gt;0))),0)</f>
        <v>2.5</v>
      </c>
      <c r="K1003" s="16">
        <f t="shared" si="31"/>
        <v>0</v>
      </c>
      <c r="L1003" s="16">
        <f>IF(AND(I1003&lt;&gt;0,SUM($B$1:I1003)=SUM($B$1:I1003)),ROW(),0)</f>
        <v>0</v>
      </c>
      <c r="M1003" s="16">
        <f t="array" ref="M1003">IF(ROW()-IFERROR(INDEX(L$2:L1003,MATCH(2,1/(L$2:L1003&lt;&gt;0))),0)&gt;22,22,ROW()-IFERROR(INDEX(L$2:L1003,MATCH(2,1/(L$2:L1003&lt;&gt;0))),0))</f>
        <v>22</v>
      </c>
    </row>
    <row r="1004" spans="1:13">
      <c r="A1004" s="5">
        <v>44935</v>
      </c>
      <c r="B1004" s="9">
        <v>5.0375659143473916E-2</v>
      </c>
      <c r="C1004" s="9">
        <v>5.2399182959412142E-2</v>
      </c>
      <c r="D1004" s="9">
        <v>3.3760046958036965E-3</v>
      </c>
      <c r="E1004" s="9">
        <v>5.5775187655215837E-2</v>
      </c>
      <c r="F1004" s="9">
        <v>4.9023178263608448E-2</v>
      </c>
      <c r="G1004" s="9">
        <v>5.9151192351019538E-2</v>
      </c>
      <c r="H1004" s="9">
        <v>4.5647173567804747E-2</v>
      </c>
      <c r="I1004">
        <f t="shared" si="30"/>
        <v>0</v>
      </c>
      <c r="J1004" s="16">
        <f t="array" ref="J1004">IFERROR(INDEX(I$2:I1004,MATCH(2,1/(I$2:I1004&lt;&gt;0))),0)</f>
        <v>2.5</v>
      </c>
      <c r="K1004" s="16">
        <f t="shared" si="31"/>
        <v>0</v>
      </c>
      <c r="L1004" s="16">
        <f>IF(AND(I1004&lt;&gt;0,SUM($B$1:I1004)=SUM($B$1:I1004)),ROW(),0)</f>
        <v>0</v>
      </c>
      <c r="M1004" s="16">
        <f t="array" ref="M1004">IF(ROW()-IFERROR(INDEX(L$2:L1004,MATCH(2,1/(L$2:L1004&lt;&gt;0))),0)&gt;22,22,ROW()-IFERROR(INDEX(L$2:L1004,MATCH(2,1/(L$2:L1004&lt;&gt;0))),0))</f>
        <v>22</v>
      </c>
    </row>
    <row r="1005" spans="1:13">
      <c r="A1005" s="5">
        <v>44936</v>
      </c>
      <c r="B1005" s="9">
        <v>5.039726674404249E-2</v>
      </c>
      <c r="C1005" s="9">
        <v>5.2414325865508447E-2</v>
      </c>
      <c r="D1005" s="9">
        <v>3.3530440194485937E-3</v>
      </c>
      <c r="E1005" s="9">
        <v>5.5767369884957042E-2</v>
      </c>
      <c r="F1005" s="9">
        <v>4.9061281846059852E-2</v>
      </c>
      <c r="G1005" s="9">
        <v>5.9120413904405637E-2</v>
      </c>
      <c r="H1005" s="9">
        <v>4.5708237826611257E-2</v>
      </c>
      <c r="I1005">
        <f t="shared" si="30"/>
        <v>0</v>
      </c>
      <c r="J1005" s="16">
        <f t="array" ref="J1005">IFERROR(INDEX(I$2:I1005,MATCH(2,1/(I$2:I1005&lt;&gt;0))),0)</f>
        <v>2.5</v>
      </c>
      <c r="K1005" s="16">
        <f t="shared" si="31"/>
        <v>0</v>
      </c>
      <c r="L1005" s="16">
        <f>IF(AND(I1005&lt;&gt;0,SUM($B$1:I1005)=SUM($B$1:I1005)),ROW(),0)</f>
        <v>0</v>
      </c>
      <c r="M1005" s="16">
        <f t="array" ref="M1005">IF(ROW()-IFERROR(INDEX(L$2:L1005,MATCH(2,1/(L$2:L1005&lt;&gt;0))),0)&gt;22,22,ROW()-IFERROR(INDEX(L$2:L1005,MATCH(2,1/(L$2:L1005&lt;&gt;0))),0))</f>
        <v>22</v>
      </c>
    </row>
    <row r="1006" spans="1:13">
      <c r="A1006" s="5">
        <v>44937</v>
      </c>
      <c r="B1006" s="9">
        <v>5.0225416197183306E-2</v>
      </c>
      <c r="C1006" s="9">
        <v>5.2422175011281547E-2</v>
      </c>
      <c r="D1006" s="9">
        <v>3.3409275131282049E-3</v>
      </c>
      <c r="E1006" s="9">
        <v>5.5763102524409754E-2</v>
      </c>
      <c r="F1006" s="9">
        <v>4.9081247498153339E-2</v>
      </c>
      <c r="G1006" s="9">
        <v>5.9104030037537954E-2</v>
      </c>
      <c r="H1006" s="9">
        <v>4.5740319985025139E-2</v>
      </c>
      <c r="I1006">
        <f t="shared" si="30"/>
        <v>0</v>
      </c>
      <c r="J1006" s="16">
        <f t="array" ref="J1006">IFERROR(INDEX(I$2:I1006,MATCH(2,1/(I$2:I1006&lt;&gt;0))),0)</f>
        <v>2.5</v>
      </c>
      <c r="K1006" s="16">
        <f t="shared" si="31"/>
        <v>0</v>
      </c>
      <c r="L1006" s="16">
        <f>IF(AND(I1006&lt;&gt;0,SUM($B$1:I1006)=SUM($B$1:I1006)),ROW(),0)</f>
        <v>0</v>
      </c>
      <c r="M1006" s="16">
        <f t="array" ref="M1006">IF(ROW()-IFERROR(INDEX(L$2:L1006,MATCH(2,1/(L$2:L1006&lt;&gt;0))),0)&gt;22,22,ROW()-IFERROR(INDEX(L$2:L1006,MATCH(2,1/(L$2:L1006&lt;&gt;0))),0))</f>
        <v>22</v>
      </c>
    </row>
    <row r="1007" spans="1:13">
      <c r="A1007" s="5">
        <v>44938</v>
      </c>
      <c r="B1007" s="9">
        <v>5.0139866211083434E-2</v>
      </c>
      <c r="C1007" s="9">
        <v>5.2431681574741512E-2</v>
      </c>
      <c r="D1007" s="9">
        <v>3.3261109207055085E-3</v>
      </c>
      <c r="E1007" s="9">
        <v>5.5757792495447017E-2</v>
      </c>
      <c r="F1007" s="9">
        <v>4.9105570654036007E-2</v>
      </c>
      <c r="G1007" s="9">
        <v>5.9083903416152529E-2</v>
      </c>
      <c r="H1007" s="9">
        <v>4.5779459733330495E-2</v>
      </c>
      <c r="I1007">
        <f t="shared" si="30"/>
        <v>0</v>
      </c>
      <c r="J1007" s="16">
        <f t="array" ref="J1007">IFERROR(INDEX(I$2:I1007,MATCH(2,1/(I$2:I1007&lt;&gt;0))),0)</f>
        <v>2.5</v>
      </c>
      <c r="K1007" s="16">
        <f t="shared" si="31"/>
        <v>0</v>
      </c>
      <c r="L1007" s="16">
        <f>IF(AND(I1007&lt;&gt;0,SUM($B$1:I1007)=SUM($B$1:I1007)),ROW(),0)</f>
        <v>0</v>
      </c>
      <c r="M1007" s="16">
        <f t="array" ref="M1007">IF(ROW()-IFERROR(INDEX(L$2:L1007,MATCH(2,1/(L$2:L1007&lt;&gt;0))),0)&gt;22,22,ROW()-IFERROR(INDEX(L$2:L1007,MATCH(2,1/(L$2:L1007&lt;&gt;0))),0))</f>
        <v>22</v>
      </c>
    </row>
    <row r="1008" spans="1:13">
      <c r="A1008" s="5">
        <v>44939</v>
      </c>
      <c r="B1008" s="9">
        <v>4.9198103184939564E-2</v>
      </c>
      <c r="C1008" s="9">
        <v>5.2443229168045009E-2</v>
      </c>
      <c r="D1008" s="9">
        <v>3.3071111910008403E-3</v>
      </c>
      <c r="E1008" s="9">
        <v>5.5750340359045851E-2</v>
      </c>
      <c r="F1008" s="9">
        <v>4.9136117977044168E-2</v>
      </c>
      <c r="G1008" s="9">
        <v>5.9057451550046693E-2</v>
      </c>
      <c r="H1008" s="9">
        <v>4.5829006786043326E-2</v>
      </c>
      <c r="I1008">
        <f t="shared" si="30"/>
        <v>0</v>
      </c>
      <c r="J1008" s="16">
        <f t="array" ref="J1008">IFERROR(INDEX(I$2:I1008,MATCH(2,1/(I$2:I1008&lt;&gt;0))),0)</f>
        <v>2.5</v>
      </c>
      <c r="K1008" s="16">
        <f t="shared" si="31"/>
        <v>0</v>
      </c>
      <c r="L1008" s="16">
        <f>IF(AND(I1008&lt;&gt;0,SUM($B$1:I1008)=SUM($B$1:I1008)),ROW(),0)</f>
        <v>0</v>
      </c>
      <c r="M1008" s="16">
        <f t="array" ref="M1008">IF(ROW()-IFERROR(INDEX(L$2:L1008,MATCH(2,1/(L$2:L1008&lt;&gt;0))),0)&gt;22,22,ROW()-IFERROR(INDEX(L$2:L1008,MATCH(2,1/(L$2:L1008&lt;&gt;0))),0))</f>
        <v>22</v>
      </c>
    </row>
    <row r="1009" spans="1:13">
      <c r="A1009" s="5">
        <v>44942</v>
      </c>
      <c r="B1009" s="9">
        <v>4.8232745547768394E-2</v>
      </c>
      <c r="C1009" s="9">
        <v>5.244972275860095E-2</v>
      </c>
      <c r="D1009" s="9">
        <v>3.2965790398834451E-3</v>
      </c>
      <c r="E1009" s="9">
        <v>5.5746301798484395E-2</v>
      </c>
      <c r="F1009" s="9">
        <v>4.9153143718717505E-2</v>
      </c>
      <c r="G1009" s="9">
        <v>5.9042880838367839E-2</v>
      </c>
      <c r="H1009" s="9">
        <v>4.5856564678834061E-2</v>
      </c>
      <c r="I1009">
        <f t="shared" si="30"/>
        <v>-2.5</v>
      </c>
      <c r="J1009" s="16">
        <f t="array" ref="J1009">IFERROR(INDEX(I$2:I1009,MATCH(2,1/(I$2:I1009&lt;&gt;0))),0)</f>
        <v>-2.5</v>
      </c>
      <c r="K1009" s="16">
        <f t="shared" si="31"/>
        <v>-2.5</v>
      </c>
      <c r="L1009" s="16">
        <f>IF(AND(I1009&lt;&gt;0,SUM($B$1:I1009)=SUM($B$1:I1009)),ROW(),0)</f>
        <v>1009</v>
      </c>
      <c r="M1009" s="16">
        <f t="array" ref="M1009">IF(ROW()-IFERROR(INDEX(L$2:L1009,MATCH(2,1/(L$2:L1009&lt;&gt;0))),0)&gt;22,22,ROW()-IFERROR(INDEX(L$2:L1009,MATCH(2,1/(L$2:L1009&lt;&gt;0))),0))</f>
        <v>0</v>
      </c>
    </row>
    <row r="1010" spans="1:13">
      <c r="A1010" s="5">
        <v>44943</v>
      </c>
      <c r="B1010" s="9">
        <v>4.8419743979934426E-2</v>
      </c>
      <c r="C1010" s="9">
        <v>5.2454662270103015E-2</v>
      </c>
      <c r="D1010" s="9">
        <v>3.2879709290057073E-3</v>
      </c>
      <c r="E1010" s="9">
        <v>5.5742633199108722E-2</v>
      </c>
      <c r="F1010" s="9">
        <v>4.9166691341097309E-2</v>
      </c>
      <c r="G1010" s="9">
        <v>5.9030604128114429E-2</v>
      </c>
      <c r="H1010" s="9">
        <v>4.5878720412091602E-2</v>
      </c>
      <c r="I1010">
        <f t="shared" si="30"/>
        <v>-2.5</v>
      </c>
      <c r="J1010" s="16">
        <f t="array" ref="J1010">IFERROR(INDEX(I$2:I1010,MATCH(2,1/(I$2:I1010&lt;&gt;0))),0)</f>
        <v>-2.5</v>
      </c>
      <c r="K1010" s="16">
        <f t="shared" si="31"/>
        <v>-2.5</v>
      </c>
      <c r="L1010" s="16">
        <f>IF(AND(I1010&lt;&gt;0,SUM($B$1:I1010)=SUM($B$1:I1010)),ROW(),0)</f>
        <v>1010</v>
      </c>
      <c r="M1010" s="16">
        <f t="array" ref="M1010">IF(ROW()-IFERROR(INDEX(L$2:L1010,MATCH(2,1/(L$2:L1010&lt;&gt;0))),0)&gt;22,22,ROW()-IFERROR(INDEX(L$2:L1010,MATCH(2,1/(L$2:L1010&lt;&gt;0))),0))</f>
        <v>0</v>
      </c>
    </row>
    <row r="1011" spans="1:13">
      <c r="A1011" s="5">
        <v>44944</v>
      </c>
      <c r="B1011" s="9">
        <v>4.8423948098430293E-2</v>
      </c>
      <c r="C1011" s="9">
        <v>5.2455573028233837E-2</v>
      </c>
      <c r="D1011" s="9">
        <v>3.2864496433318842E-3</v>
      </c>
      <c r="E1011" s="9">
        <v>5.5742022671565722E-2</v>
      </c>
      <c r="F1011" s="9">
        <v>4.9169123384901953E-2</v>
      </c>
      <c r="G1011" s="9">
        <v>5.9028472314897606E-2</v>
      </c>
      <c r="H1011" s="9">
        <v>4.5882673741570068E-2</v>
      </c>
      <c r="I1011">
        <f t="shared" si="30"/>
        <v>-2.5</v>
      </c>
      <c r="J1011" s="16">
        <f t="array" ref="J1011">IFERROR(INDEX(I$2:I1011,MATCH(2,1/(I$2:I1011&lt;&gt;0))),0)</f>
        <v>-2.5</v>
      </c>
      <c r="K1011" s="16">
        <f t="shared" si="31"/>
        <v>-2.5</v>
      </c>
      <c r="L1011" s="16">
        <f>IF(AND(I1011&lt;&gt;0,SUM($B$1:I1011)=SUM($B$1:I1011)),ROW(),0)</f>
        <v>1011</v>
      </c>
      <c r="M1011" s="16">
        <f t="array" ref="M1011">IF(ROW()-IFERROR(INDEX(L$2:L1011,MATCH(2,1/(L$2:L1011&lt;&gt;0))),0)&gt;22,22,ROW()-IFERROR(INDEX(L$2:L1011,MATCH(2,1/(L$2:L1011&lt;&gt;0))),0))</f>
        <v>0</v>
      </c>
    </row>
    <row r="1012" spans="1:13">
      <c r="A1012" s="5">
        <v>44945</v>
      </c>
      <c r="B1012" s="9">
        <v>4.7902812226080199E-2</v>
      </c>
      <c r="C1012" s="9">
        <v>5.2456144632410155E-2</v>
      </c>
      <c r="D1012" s="9">
        <v>3.2855266294339854E-3</v>
      </c>
      <c r="E1012" s="9">
        <v>5.5741671261844143E-2</v>
      </c>
      <c r="F1012" s="9">
        <v>4.9170618002976167E-2</v>
      </c>
      <c r="G1012" s="9">
        <v>5.9027197891278124E-2</v>
      </c>
      <c r="H1012" s="9">
        <v>4.5885091373542186E-2</v>
      </c>
      <c r="I1012">
        <f t="shared" si="30"/>
        <v>-2.5</v>
      </c>
      <c r="J1012" s="16">
        <f t="array" ref="J1012">IFERROR(INDEX(I$2:I1012,MATCH(2,1/(I$2:I1012&lt;&gt;0))),0)</f>
        <v>-2.5</v>
      </c>
      <c r="K1012" s="16">
        <f t="shared" si="31"/>
        <v>-2.5</v>
      </c>
      <c r="L1012" s="16">
        <f>IF(AND(I1012&lt;&gt;0,SUM($B$1:I1012)=SUM($B$1:I1012)),ROW(),0)</f>
        <v>1012</v>
      </c>
      <c r="M1012" s="16">
        <f t="array" ref="M1012">IF(ROW()-IFERROR(INDEX(L$2:L1012,MATCH(2,1/(L$2:L1012&lt;&gt;0))),0)&gt;22,22,ROW()-IFERROR(INDEX(L$2:L1012,MATCH(2,1/(L$2:L1012&lt;&gt;0))),0))</f>
        <v>0</v>
      </c>
    </row>
    <row r="1013" spans="1:13">
      <c r="A1013" s="5">
        <v>44946</v>
      </c>
      <c r="B1013" s="9">
        <v>4.7332167718244736E-2</v>
      </c>
      <c r="C1013" s="9">
        <v>5.2448012629822939E-2</v>
      </c>
      <c r="D1013" s="9">
        <v>3.2964552649443384E-3</v>
      </c>
      <c r="E1013" s="9">
        <v>5.574446789476728E-2</v>
      </c>
      <c r="F1013" s="9">
        <v>4.9151557364878598E-2</v>
      </c>
      <c r="G1013" s="9">
        <v>5.9040923159711614E-2</v>
      </c>
      <c r="H1013" s="9">
        <v>4.5855102099934264E-2</v>
      </c>
      <c r="I1013">
        <f t="shared" si="30"/>
        <v>-2.5</v>
      </c>
      <c r="J1013" s="16">
        <f t="array" ref="J1013">IFERROR(INDEX(I$2:I1013,MATCH(2,1/(I$2:I1013&lt;&gt;0))),0)</f>
        <v>-2.5</v>
      </c>
      <c r="K1013" s="16">
        <f t="shared" si="31"/>
        <v>-2.5</v>
      </c>
      <c r="L1013" s="16">
        <f>IF(AND(I1013&lt;&gt;0,SUM($B$1:I1013)=SUM($B$1:I1013)),ROW(),0)</f>
        <v>1013</v>
      </c>
      <c r="M1013" s="16">
        <f t="array" ref="M1013">IF(ROW()-IFERROR(INDEX(L$2:L1013,MATCH(2,1/(L$2:L1013&lt;&gt;0))),0)&gt;22,22,ROW()-IFERROR(INDEX(L$2:L1013,MATCH(2,1/(L$2:L1013&lt;&gt;0))),0))</f>
        <v>0</v>
      </c>
    </row>
    <row r="1014" spans="1:13">
      <c r="A1014" s="5">
        <v>44954</v>
      </c>
      <c r="B1014" s="9">
        <v>4.7078167718244739E-2</v>
      </c>
      <c r="C1014" s="9">
        <v>5.2444147201404397E-2</v>
      </c>
      <c r="D1014" s="9">
        <v>3.3017900048535097E-3</v>
      </c>
      <c r="E1014" s="9">
        <v>5.5745937206257909E-2</v>
      </c>
      <c r="F1014" s="9">
        <v>4.9142357196550884E-2</v>
      </c>
      <c r="G1014" s="9">
        <v>5.9047727211111414E-2</v>
      </c>
      <c r="H1014" s="9">
        <v>4.5840567191697379E-2</v>
      </c>
      <c r="I1014">
        <f t="shared" si="30"/>
        <v>-2.5</v>
      </c>
      <c r="J1014" s="16">
        <f t="array" ref="J1014">IFERROR(INDEX(I$2:I1014,MATCH(2,1/(I$2:I1014&lt;&gt;0))),0)</f>
        <v>-2.5</v>
      </c>
      <c r="K1014" s="16">
        <f t="shared" si="31"/>
        <v>-2.5</v>
      </c>
      <c r="L1014" s="16">
        <f>IF(AND(I1014&lt;&gt;0,SUM($B$1:I1014)=SUM($B$1:I1014)),ROW(),0)</f>
        <v>1014</v>
      </c>
      <c r="M1014" s="16">
        <f t="array" ref="M1014">IF(ROW()-IFERROR(INDEX(L$2:L1014,MATCH(2,1/(L$2:L1014&lt;&gt;0))),0)&gt;22,22,ROW()-IFERROR(INDEX(L$2:L1014,MATCH(2,1/(L$2:L1014&lt;&gt;0))),0))</f>
        <v>0</v>
      </c>
    </row>
    <row r="1015" spans="1:13">
      <c r="A1015" s="5">
        <v>44955</v>
      </c>
      <c r="B1015" s="9">
        <v>4.7221167718244736E-2</v>
      </c>
      <c r="C1015" s="9">
        <v>5.2433440645216781E-2</v>
      </c>
      <c r="D1015" s="9">
        <v>3.315872936959782E-3</v>
      </c>
      <c r="E1015" s="9">
        <v>5.5749313582176566E-2</v>
      </c>
      <c r="F1015" s="9">
        <v>4.9117567708256996E-2</v>
      </c>
      <c r="G1015" s="9">
        <v>5.9065186519136344E-2</v>
      </c>
      <c r="H1015" s="9">
        <v>4.5801694771297218E-2</v>
      </c>
      <c r="I1015">
        <f t="shared" si="30"/>
        <v>-2.5</v>
      </c>
      <c r="J1015" s="16">
        <f t="array" ref="J1015">IFERROR(INDEX(I$2:I1015,MATCH(2,1/(I$2:I1015&lt;&gt;0))),0)</f>
        <v>-2.5</v>
      </c>
      <c r="K1015" s="16">
        <f t="shared" si="31"/>
        <v>-2.5</v>
      </c>
      <c r="L1015" s="16">
        <f>IF(AND(I1015&lt;&gt;0,SUM($B$1:I1015)=SUM($B$1:I1015)),ROW(),0)</f>
        <v>1015</v>
      </c>
      <c r="M1015" s="16">
        <f t="array" ref="M1015">IF(ROW()-IFERROR(INDEX(L$2:L1015,MATCH(2,1/(L$2:L1015&lt;&gt;0))),0)&gt;22,22,ROW()-IFERROR(INDEX(L$2:L1015,MATCH(2,1/(L$2:L1015&lt;&gt;0))),0))</f>
        <v>0</v>
      </c>
    </row>
    <row r="1016" spans="1:13">
      <c r="A1016" s="5">
        <v>44956</v>
      </c>
      <c r="B1016" s="9">
        <v>4.7012800505572952E-2</v>
      </c>
      <c r="C1016" s="9">
        <v>5.2419328686197766E-2</v>
      </c>
      <c r="D1016" s="9">
        <v>3.3327141020889129E-3</v>
      </c>
      <c r="E1016" s="9">
        <v>5.5752042788286681E-2</v>
      </c>
      <c r="F1016" s="9">
        <v>4.9086614584108852E-2</v>
      </c>
      <c r="G1016" s="9">
        <v>5.9084756890375595E-2</v>
      </c>
      <c r="H1016" s="9">
        <v>4.5753900482019938E-2</v>
      </c>
      <c r="I1016">
        <f t="shared" si="30"/>
        <v>-2.5</v>
      </c>
      <c r="J1016" s="16">
        <f t="array" ref="J1016">IFERROR(INDEX(I$2:I1016,MATCH(2,1/(I$2:I1016&lt;&gt;0))),0)</f>
        <v>-2.5</v>
      </c>
      <c r="K1016" s="16">
        <f t="shared" si="31"/>
        <v>-2.5</v>
      </c>
      <c r="L1016" s="16">
        <f>IF(AND(I1016&lt;&gt;0,SUM($B$1:I1016)=SUM($B$1:I1016)),ROW(),0)</f>
        <v>1016</v>
      </c>
      <c r="M1016" s="16">
        <f t="array" ref="M1016">IF(ROW()-IFERROR(INDEX(L$2:L1016,MATCH(2,1/(L$2:L1016&lt;&gt;0))),0)&gt;22,22,ROW()-IFERROR(INDEX(L$2:L1016,MATCH(2,1/(L$2:L1016&lt;&gt;0))),0))</f>
        <v>0</v>
      </c>
    </row>
    <row r="1017" spans="1:13">
      <c r="A1017" s="5">
        <v>44957</v>
      </c>
      <c r="B1017" s="9">
        <v>4.7409729171259976E-2</v>
      </c>
      <c r="C1017" s="9">
        <v>5.2407169551471983E-2</v>
      </c>
      <c r="D1017" s="9">
        <v>3.3459932901648967E-3</v>
      </c>
      <c r="E1017" s="9">
        <v>5.575316284163688E-2</v>
      </c>
      <c r="F1017" s="9">
        <v>4.9061176261307085E-2</v>
      </c>
      <c r="G1017" s="9">
        <v>5.9099156131801778E-2</v>
      </c>
      <c r="H1017" s="9">
        <v>4.5715182971142188E-2</v>
      </c>
      <c r="I1017">
        <f t="shared" si="30"/>
        <v>-2.5</v>
      </c>
      <c r="J1017" s="16">
        <f t="array" ref="J1017">IFERROR(INDEX(I$2:I1017,MATCH(2,1/(I$2:I1017&lt;&gt;0))),0)</f>
        <v>-2.5</v>
      </c>
      <c r="K1017" s="16">
        <f t="shared" si="31"/>
        <v>-2.5</v>
      </c>
      <c r="L1017" s="16">
        <f>IF(AND(I1017&lt;&gt;0,SUM($B$1:I1017)=SUM($B$1:I1017)),ROW(),0)</f>
        <v>1017</v>
      </c>
      <c r="M1017" s="16">
        <f t="array" ref="M1017">IF(ROW()-IFERROR(INDEX(L$2:L1017,MATCH(2,1/(L$2:L1017&lt;&gt;0))),0)&gt;22,22,ROW()-IFERROR(INDEX(L$2:L1017,MATCH(2,1/(L$2:L1017&lt;&gt;0))),0))</f>
        <v>0</v>
      </c>
    </row>
    <row r="1018" spans="1:13">
      <c r="A1018" s="5">
        <v>44958</v>
      </c>
      <c r="B1018" s="9">
        <v>4.6748183323313888E-2</v>
      </c>
      <c r="C1018" s="9">
        <v>5.2396727622693831E-2</v>
      </c>
      <c r="D1018" s="9">
        <v>3.3562634762925201E-3</v>
      </c>
      <c r="E1018" s="9">
        <v>5.5752991098986349E-2</v>
      </c>
      <c r="F1018" s="9">
        <v>4.9040464146401314E-2</v>
      </c>
      <c r="G1018" s="9">
        <v>5.9109254575278873E-2</v>
      </c>
      <c r="H1018" s="9">
        <v>4.5684200670108789E-2</v>
      </c>
      <c r="I1018">
        <f t="shared" si="30"/>
        <v>-2.5</v>
      </c>
      <c r="J1018" s="16">
        <f t="array" ref="J1018">IFERROR(INDEX(I$2:I1018,MATCH(2,1/(I$2:I1018&lt;&gt;0))),0)</f>
        <v>-2.5</v>
      </c>
      <c r="K1018" s="16">
        <f t="shared" si="31"/>
        <v>-2.5</v>
      </c>
      <c r="L1018" s="16">
        <f>IF(AND(I1018&lt;&gt;0,SUM($B$1:I1018)=SUM($B$1:I1018)),ROW(),0)</f>
        <v>1018</v>
      </c>
      <c r="M1018" s="16">
        <f t="array" ref="M1018">IF(ROW()-IFERROR(INDEX(L$2:L1018,MATCH(2,1/(L$2:L1018&lt;&gt;0))),0)&gt;22,22,ROW()-IFERROR(INDEX(L$2:L1018,MATCH(2,1/(L$2:L1018&lt;&gt;0))),0))</f>
        <v>0</v>
      </c>
    </row>
    <row r="1019" spans="1:13">
      <c r="A1019" s="5">
        <v>44959</v>
      </c>
      <c r="B1019" s="9">
        <v>4.6695188918163939E-2</v>
      </c>
      <c r="C1019" s="9">
        <v>5.2393318208367637E-2</v>
      </c>
      <c r="D1019" s="9">
        <v>3.360709765657739E-3</v>
      </c>
      <c r="E1019" s="9">
        <v>5.5754027974025379E-2</v>
      </c>
      <c r="F1019" s="9">
        <v>4.9032608442709895E-2</v>
      </c>
      <c r="G1019" s="9">
        <v>5.9114737739683114E-2</v>
      </c>
      <c r="H1019" s="9">
        <v>4.567189867705216E-2</v>
      </c>
      <c r="I1019">
        <f t="shared" si="30"/>
        <v>-2.5</v>
      </c>
      <c r="J1019" s="16">
        <f t="array" ref="J1019">IFERROR(INDEX(I$2:I1019,MATCH(2,1/(I$2:I1019&lt;&gt;0))),0)</f>
        <v>-2.5</v>
      </c>
      <c r="K1019" s="16">
        <f t="shared" si="31"/>
        <v>-2.5</v>
      </c>
      <c r="L1019" s="16">
        <f>IF(AND(I1019&lt;&gt;0,SUM($B$1:I1019)=SUM($B$1:I1019)),ROW(),0)</f>
        <v>1019</v>
      </c>
      <c r="M1019" s="16">
        <f t="array" ref="M1019">IF(ROW()-IFERROR(INDEX(L$2:L1019,MATCH(2,1/(L$2:L1019&lt;&gt;0))),0)&gt;22,22,ROW()-IFERROR(INDEX(L$2:L1019,MATCH(2,1/(L$2:L1019&lt;&gt;0))),0))</f>
        <v>0</v>
      </c>
    </row>
    <row r="1020" spans="1:13">
      <c r="A1020" s="5">
        <v>44960</v>
      </c>
      <c r="B1020" s="9">
        <v>4.7246394991473109E-2</v>
      </c>
      <c r="C1020" s="9">
        <v>5.239341150204059E-2</v>
      </c>
      <c r="D1020" s="9">
        <v>3.3605864605446021E-3</v>
      </c>
      <c r="E1020" s="9">
        <v>5.5753997962585192E-2</v>
      </c>
      <c r="F1020" s="9">
        <v>4.9032825041495989E-2</v>
      </c>
      <c r="G1020" s="9">
        <v>5.9114584423129793E-2</v>
      </c>
      <c r="H1020" s="9">
        <v>4.5672238580951388E-2</v>
      </c>
      <c r="I1020">
        <f t="shared" si="30"/>
        <v>-2.5</v>
      </c>
      <c r="J1020" s="16">
        <f t="array" ref="J1020">IFERROR(INDEX(I$2:I1020,MATCH(2,1/(I$2:I1020&lt;&gt;0))),0)</f>
        <v>-2.5</v>
      </c>
      <c r="K1020" s="16">
        <f t="shared" si="31"/>
        <v>-2.5</v>
      </c>
      <c r="L1020" s="16">
        <f>IF(AND(I1020&lt;&gt;0,SUM($B$1:I1020)=SUM($B$1:I1020)),ROW(),0)</f>
        <v>1020</v>
      </c>
      <c r="M1020" s="16">
        <f t="array" ref="M1020">IF(ROW()-IFERROR(INDEX(L$2:L1020,MATCH(2,1/(L$2:L1020&lt;&gt;0))),0)&gt;22,22,ROW()-IFERROR(INDEX(L$2:L1020,MATCH(2,1/(L$2:L1020&lt;&gt;0))),0))</f>
        <v>0</v>
      </c>
    </row>
    <row r="1021" spans="1:13">
      <c r="A1021" s="5">
        <v>44963</v>
      </c>
      <c r="B1021" s="9">
        <v>4.7800696478384905E-2</v>
      </c>
      <c r="C1021" s="9">
        <v>5.2392773447305467E-2</v>
      </c>
      <c r="D1021" s="9">
        <v>3.3615824278154828E-3</v>
      </c>
      <c r="E1021" s="9">
        <v>5.5754355875120953E-2</v>
      </c>
      <c r="F1021" s="9">
        <v>4.9031191019489981E-2</v>
      </c>
      <c r="G1021" s="9">
        <v>5.9115938302936433E-2</v>
      </c>
      <c r="H1021" s="9">
        <v>4.5669608591674501E-2</v>
      </c>
      <c r="I1021">
        <f t="shared" si="30"/>
        <v>-2.5</v>
      </c>
      <c r="J1021" s="16">
        <f t="array" ref="J1021">IFERROR(INDEX(I$2:I1021,MATCH(2,1/(I$2:I1021&lt;&gt;0))),0)</f>
        <v>-2.5</v>
      </c>
      <c r="K1021" s="16">
        <f t="shared" si="31"/>
        <v>-2.5</v>
      </c>
      <c r="L1021" s="16">
        <f>IF(AND(I1021&lt;&gt;0,SUM($B$1:I1021)=SUM($B$1:I1021)),ROW(),0)</f>
        <v>1021</v>
      </c>
      <c r="M1021" s="16">
        <f t="array" ref="M1021">IF(ROW()-IFERROR(INDEX(L$2:L1021,MATCH(2,1/(L$2:L1021&lt;&gt;0))),0)&gt;22,22,ROW()-IFERROR(INDEX(L$2:L1021,MATCH(2,1/(L$2:L1021&lt;&gt;0))),0))</f>
        <v>0</v>
      </c>
    </row>
    <row r="1022" spans="1:13">
      <c r="A1022" s="5">
        <v>44964</v>
      </c>
      <c r="B1022" s="9">
        <v>4.7588972657535158E-2</v>
      </c>
      <c r="C1022" s="9">
        <v>5.2393682013027576E-2</v>
      </c>
      <c r="D1022" s="9">
        <v>3.3601790762516673E-3</v>
      </c>
      <c r="E1022" s="9">
        <v>5.5753861089279245E-2</v>
      </c>
      <c r="F1022" s="9">
        <v>4.9033502936775906E-2</v>
      </c>
      <c r="G1022" s="9">
        <v>5.9114040165530908E-2</v>
      </c>
      <c r="H1022" s="9">
        <v>4.5673323860524244E-2</v>
      </c>
      <c r="I1022">
        <f t="shared" si="30"/>
        <v>-2.5</v>
      </c>
      <c r="J1022" s="16">
        <f t="array" ref="J1022">IFERROR(INDEX(I$2:I1022,MATCH(2,1/(I$2:I1022&lt;&gt;0))),0)</f>
        <v>-2.5</v>
      </c>
      <c r="K1022" s="16">
        <f t="shared" si="31"/>
        <v>-2.5</v>
      </c>
      <c r="L1022" s="16">
        <f>IF(AND(I1022&lt;&gt;0,SUM($B$1:I1022)=SUM($B$1:I1022)),ROW(),0)</f>
        <v>1022</v>
      </c>
      <c r="M1022" s="16">
        <f t="array" ref="M1022">IF(ROW()-IFERROR(INDEX(L$2:L1022,MATCH(2,1/(L$2:L1022&lt;&gt;0))),0)&gt;22,22,ROW()-IFERROR(INDEX(L$2:L1022,MATCH(2,1/(L$2:L1022&lt;&gt;0))),0))</f>
        <v>0</v>
      </c>
    </row>
    <row r="1023" spans="1:13">
      <c r="A1023" s="5">
        <v>44965</v>
      </c>
      <c r="B1023" s="9">
        <v>4.7963298817073161E-2</v>
      </c>
      <c r="C1023" s="9">
        <v>5.2393267236386043E-2</v>
      </c>
      <c r="D1023" s="9">
        <v>3.3608607652630801E-3</v>
      </c>
      <c r="E1023" s="9">
        <v>5.5754128001649125E-2</v>
      </c>
      <c r="F1023" s="9">
        <v>4.9032406471122961E-2</v>
      </c>
      <c r="G1023" s="9">
        <v>5.9114988766912201E-2</v>
      </c>
      <c r="H1023" s="9">
        <v>4.5671545705859885E-2</v>
      </c>
      <c r="I1023">
        <f t="shared" si="30"/>
        <v>-2.5</v>
      </c>
      <c r="J1023" s="16">
        <f t="array" ref="J1023">IFERROR(INDEX(I$2:I1023,MATCH(2,1/(I$2:I1023&lt;&gt;0))),0)</f>
        <v>-2.5</v>
      </c>
      <c r="K1023" s="16">
        <f t="shared" si="31"/>
        <v>-2.5</v>
      </c>
      <c r="L1023" s="16">
        <f>IF(AND(I1023&lt;&gt;0,SUM($B$1:I1023)=SUM($B$1:I1023)),ROW(),0)</f>
        <v>1023</v>
      </c>
      <c r="M1023" s="16">
        <f t="array" ref="M1023">IF(ROW()-IFERROR(INDEX(L$2:L1023,MATCH(2,1/(L$2:L1023&lt;&gt;0))),0)&gt;22,22,ROW()-IFERROR(INDEX(L$2:L1023,MATCH(2,1/(L$2:L1023&lt;&gt;0))),0))</f>
        <v>0</v>
      </c>
    </row>
    <row r="1024" spans="1:13">
      <c r="A1024" s="5">
        <v>44966</v>
      </c>
      <c r="B1024" s="9">
        <v>4.7066873351752747E-2</v>
      </c>
      <c r="C1024" s="9">
        <v>5.2388360029860991E-2</v>
      </c>
      <c r="D1024" s="9">
        <v>3.3685216153684153E-3</v>
      </c>
      <c r="E1024" s="9">
        <v>5.5756881645229406E-2</v>
      </c>
      <c r="F1024" s="9">
        <v>4.9019838414492575E-2</v>
      </c>
      <c r="G1024" s="9">
        <v>5.9125403260597821E-2</v>
      </c>
      <c r="H1024" s="9">
        <v>4.565131679912416E-2</v>
      </c>
      <c r="I1024">
        <f t="shared" si="30"/>
        <v>-2.5</v>
      </c>
      <c r="J1024" s="16">
        <f t="array" ref="J1024">IFERROR(INDEX(I$2:I1024,MATCH(2,1/(I$2:I1024&lt;&gt;0))),0)</f>
        <v>-2.5</v>
      </c>
      <c r="K1024" s="16">
        <f t="shared" si="31"/>
        <v>-2.5</v>
      </c>
      <c r="L1024" s="16">
        <f>IF(AND(I1024&lt;&gt;0,SUM($B$1:I1024)=SUM($B$1:I1024)),ROW(),0)</f>
        <v>1024</v>
      </c>
      <c r="M1024" s="16">
        <f t="array" ref="M1024">IF(ROW()-IFERROR(INDEX(L$2:L1024,MATCH(2,1/(L$2:L1024&lt;&gt;0))),0)&gt;22,22,ROW()-IFERROR(INDEX(L$2:L1024,MATCH(2,1/(L$2:L1024&lt;&gt;0))),0))</f>
        <v>0</v>
      </c>
    </row>
    <row r="1025" spans="1:13">
      <c r="A1025" s="5">
        <v>44967</v>
      </c>
      <c r="B1025" s="9">
        <v>4.7315652505865072E-2</v>
      </c>
      <c r="C1025" s="9">
        <v>5.2385927916097211E-2</v>
      </c>
      <c r="D1025" s="9">
        <v>3.3723118954780101E-3</v>
      </c>
      <c r="E1025" s="9">
        <v>5.5758239811575218E-2</v>
      </c>
      <c r="F1025" s="9">
        <v>4.9013616020619204E-2</v>
      </c>
      <c r="G1025" s="9">
        <v>5.9130551707053232E-2</v>
      </c>
      <c r="H1025" s="9">
        <v>4.564130412514119E-2</v>
      </c>
      <c r="I1025">
        <f t="shared" si="30"/>
        <v>-2.5</v>
      </c>
      <c r="J1025" s="16">
        <f t="array" ref="J1025">IFERROR(INDEX(I$2:I1025,MATCH(2,1/(I$2:I1025&lt;&gt;0))),0)</f>
        <v>-2.5</v>
      </c>
      <c r="K1025" s="16">
        <f t="shared" si="31"/>
        <v>-2.5</v>
      </c>
      <c r="L1025" s="16">
        <f>IF(AND(I1025&lt;&gt;0,SUM($B$1:I1025)=SUM($B$1:I1025)),ROW(),0)</f>
        <v>1025</v>
      </c>
      <c r="M1025" s="16">
        <f t="array" ref="M1025">IF(ROW()-IFERROR(INDEX(L$2:L1025,MATCH(2,1/(L$2:L1025&lt;&gt;0))),0)&gt;22,22,ROW()-IFERROR(INDEX(L$2:L1025,MATCH(2,1/(L$2:L1025&lt;&gt;0))),0))</f>
        <v>0</v>
      </c>
    </row>
    <row r="1026" spans="1:13">
      <c r="A1026" s="5">
        <v>44970</v>
      </c>
      <c r="B1026" s="9">
        <v>4.6818583879037028E-2</v>
      </c>
      <c r="C1026" s="9">
        <v>5.2387440363086041E-2</v>
      </c>
      <c r="D1026" s="9">
        <v>3.3700031500831108E-3</v>
      </c>
      <c r="E1026" s="9">
        <v>5.575744351316915E-2</v>
      </c>
      <c r="F1026" s="9">
        <v>4.9017437213002932E-2</v>
      </c>
      <c r="G1026" s="9">
        <v>5.9127446663252259E-2</v>
      </c>
      <c r="H1026" s="9">
        <v>4.5647434062919823E-2</v>
      </c>
      <c r="I1026">
        <f t="shared" si="30"/>
        <v>-2.5</v>
      </c>
      <c r="J1026" s="16">
        <f t="array" ref="J1026">IFERROR(INDEX(I$2:I1026,MATCH(2,1/(I$2:I1026&lt;&gt;0))),0)</f>
        <v>-2.5</v>
      </c>
      <c r="K1026" s="16">
        <f t="shared" si="31"/>
        <v>-2.5</v>
      </c>
      <c r="L1026" s="16">
        <f>IF(AND(I1026&lt;&gt;0,SUM($B$1:I1026)=SUM($B$1:I1026)),ROW(),0)</f>
        <v>1026</v>
      </c>
      <c r="M1026" s="16">
        <f t="array" ref="M1026">IF(ROW()-IFERROR(INDEX(L$2:L1026,MATCH(2,1/(L$2:L1026&lt;&gt;0))),0)&gt;22,22,ROW()-IFERROR(INDEX(L$2:L1026,MATCH(2,1/(L$2:L1026&lt;&gt;0))),0))</f>
        <v>0</v>
      </c>
    </row>
    <row r="1027" spans="1:13">
      <c r="A1027" s="5">
        <v>44971</v>
      </c>
      <c r="B1027" s="9">
        <v>4.6524649411645316E-2</v>
      </c>
      <c r="C1027" s="9">
        <v>5.2391186448367766E-2</v>
      </c>
      <c r="D1027" s="9">
        <v>3.3646499897518503E-3</v>
      </c>
      <c r="E1027" s="9">
        <v>5.5755836438119613E-2</v>
      </c>
      <c r="F1027" s="9">
        <v>4.9026536458615919E-2</v>
      </c>
      <c r="G1027" s="9">
        <v>5.9120486427871467E-2</v>
      </c>
      <c r="H1027" s="9">
        <v>4.5661886468864064E-2</v>
      </c>
      <c r="I1027">
        <f t="shared" ref="I1027:I1090" si="32">IF(B1027&gt;G1027,5,IF(B1027&gt;E1027,2.5,IF(B1027&lt;H1027,-5,IF(B1027&lt;F1027,-2.5,0))))</f>
        <v>-2.5</v>
      </c>
      <c r="J1027" s="16">
        <f t="array" ref="J1027">IFERROR(INDEX(I$2:I1027,MATCH(2,1/(I$2:I1027&lt;&gt;0))),0)</f>
        <v>-2.5</v>
      </c>
      <c r="K1027" s="16">
        <f t="shared" ref="K1027:K1090" si="33">IF(J1027=0,0,IF(J1027&lt;0,-1*(ABS(J1027)-M1027*ABS(J1027)/22),J1027-M1027*J1027/22))</f>
        <v>-2.5</v>
      </c>
      <c r="L1027" s="16">
        <f>IF(AND(I1027&lt;&gt;0,SUM($B$1:I1027)=SUM($B$1:I1027)),ROW(),0)</f>
        <v>1027</v>
      </c>
      <c r="M1027" s="16">
        <f t="array" ref="M1027">IF(ROW()-IFERROR(INDEX(L$2:L1027,MATCH(2,1/(L$2:L1027&lt;&gt;0))),0)&gt;22,22,ROW()-IFERROR(INDEX(L$2:L1027,MATCH(2,1/(L$2:L1027&lt;&gt;0))),0))</f>
        <v>0</v>
      </c>
    </row>
    <row r="1028" spans="1:13">
      <c r="A1028" s="5">
        <v>44972</v>
      </c>
      <c r="B1028" s="9">
        <v>4.6830569703966402E-2</v>
      </c>
      <c r="C1028" s="9">
        <v>5.239012890688708E-2</v>
      </c>
      <c r="D1028" s="9">
        <v>3.3665017364477219E-3</v>
      </c>
      <c r="E1028" s="9">
        <v>5.5756630643334804E-2</v>
      </c>
      <c r="F1028" s="9">
        <v>4.9023627170439357E-2</v>
      </c>
      <c r="G1028" s="9">
        <v>5.9123132379782527E-2</v>
      </c>
      <c r="H1028" s="9">
        <v>4.5657125433991634E-2</v>
      </c>
      <c r="I1028">
        <f t="shared" si="32"/>
        <v>-2.5</v>
      </c>
      <c r="J1028" s="16">
        <f t="array" ref="J1028">IFERROR(INDEX(I$2:I1028,MATCH(2,1/(I$2:I1028&lt;&gt;0))),0)</f>
        <v>-2.5</v>
      </c>
      <c r="K1028" s="16">
        <f t="shared" si="33"/>
        <v>-2.5</v>
      </c>
      <c r="L1028" s="16">
        <f>IF(AND(I1028&lt;&gt;0,SUM($B$1:I1028)=SUM($B$1:I1028)),ROW(),0)</f>
        <v>1028</v>
      </c>
      <c r="M1028" s="16">
        <f t="array" ref="M1028">IF(ROW()-IFERROR(INDEX(L$2:L1028,MATCH(2,1/(L$2:L1028&lt;&gt;0))),0)&gt;22,22,ROW()-IFERROR(INDEX(L$2:L1028,MATCH(2,1/(L$2:L1028&lt;&gt;0))),0))</f>
        <v>0</v>
      </c>
    </row>
    <row r="1029" spans="1:13">
      <c r="A1029" s="5">
        <v>44973</v>
      </c>
      <c r="B1029" s="9">
        <v>4.7429679051273196E-2</v>
      </c>
      <c r="C1029" s="9">
        <v>5.2387549757115549E-2</v>
      </c>
      <c r="D1029" s="9">
        <v>3.3713313196803317E-3</v>
      </c>
      <c r="E1029" s="9">
        <v>5.5758881076795878E-2</v>
      </c>
      <c r="F1029" s="9">
        <v>4.901621843743522E-2</v>
      </c>
      <c r="G1029" s="9">
        <v>5.9130212396476214E-2</v>
      </c>
      <c r="H1029" s="9">
        <v>4.5644887117754884E-2</v>
      </c>
      <c r="I1029">
        <f t="shared" si="32"/>
        <v>-2.5</v>
      </c>
      <c r="J1029" s="16">
        <f t="array" ref="J1029">IFERROR(INDEX(I$2:I1029,MATCH(2,1/(I$2:I1029&lt;&gt;0))),0)</f>
        <v>-2.5</v>
      </c>
      <c r="K1029" s="16">
        <f t="shared" si="33"/>
        <v>-2.5</v>
      </c>
      <c r="L1029" s="16">
        <f>IF(AND(I1029&lt;&gt;0,SUM($B$1:I1029)=SUM($B$1:I1029)),ROW(),0)</f>
        <v>1029</v>
      </c>
      <c r="M1029" s="16">
        <f t="array" ref="M1029">IF(ROW()-IFERROR(INDEX(L$2:L1029,MATCH(2,1/(L$2:L1029&lt;&gt;0))),0)&gt;22,22,ROW()-IFERROR(INDEX(L$2:L1029,MATCH(2,1/(L$2:L1029&lt;&gt;0))),0))</f>
        <v>0</v>
      </c>
    </row>
    <row r="1030" spans="1:13">
      <c r="A1030" s="5">
        <v>44974</v>
      </c>
      <c r="B1030" s="9">
        <v>4.804566038516455E-2</v>
      </c>
      <c r="C1030" s="9">
        <v>5.2385094994635527E-2</v>
      </c>
      <c r="D1030" s="9">
        <v>3.3756023170297281E-3</v>
      </c>
      <c r="E1030" s="9">
        <v>5.5760697311665254E-2</v>
      </c>
      <c r="F1030" s="9">
        <v>4.90094926776058E-2</v>
      </c>
      <c r="G1030" s="9">
        <v>5.9136299628694981E-2</v>
      </c>
      <c r="H1030" s="9">
        <v>4.5633890360576072E-2</v>
      </c>
      <c r="I1030">
        <f t="shared" si="32"/>
        <v>-2.5</v>
      </c>
      <c r="J1030" s="16">
        <f t="array" ref="J1030">IFERROR(INDEX(I$2:I1030,MATCH(2,1/(I$2:I1030&lt;&gt;0))),0)</f>
        <v>-2.5</v>
      </c>
      <c r="K1030" s="16">
        <f t="shared" si="33"/>
        <v>-2.5</v>
      </c>
      <c r="L1030" s="16">
        <f>IF(AND(I1030&lt;&gt;0,SUM($B$1:I1030)=SUM($B$1:I1030)),ROW(),0)</f>
        <v>1030</v>
      </c>
      <c r="M1030" s="16">
        <f t="array" ref="M1030">IF(ROW()-IFERROR(INDEX(L$2:L1030,MATCH(2,1/(L$2:L1030&lt;&gt;0))),0)&gt;22,22,ROW()-IFERROR(INDEX(L$2:L1030,MATCH(2,1/(L$2:L1030&lt;&gt;0))),0))</f>
        <v>0</v>
      </c>
    </row>
    <row r="1031" spans="1:13">
      <c r="A1031" s="5">
        <v>44977</v>
      </c>
      <c r="B1031" s="9">
        <v>4.6365368506021715E-2</v>
      </c>
      <c r="C1031" s="9">
        <v>5.238455555531709E-2</v>
      </c>
      <c r="D1031" s="9">
        <v>3.3765671747256975E-3</v>
      </c>
      <c r="E1031" s="9">
        <v>5.5761122730042786E-2</v>
      </c>
      <c r="F1031" s="9">
        <v>4.9007988380591394E-2</v>
      </c>
      <c r="G1031" s="9">
        <v>5.9137689904768483E-2</v>
      </c>
      <c r="H1031" s="9">
        <v>4.5631421205865698E-2</v>
      </c>
      <c r="I1031">
        <f t="shared" si="32"/>
        <v>-2.5</v>
      </c>
      <c r="J1031" s="16">
        <f t="array" ref="J1031">IFERROR(INDEX(I$2:I1031,MATCH(2,1/(I$2:I1031&lt;&gt;0))),0)</f>
        <v>-2.5</v>
      </c>
      <c r="K1031" s="16">
        <f t="shared" si="33"/>
        <v>-2.5</v>
      </c>
      <c r="L1031" s="16">
        <f>IF(AND(I1031&lt;&gt;0,SUM($B$1:I1031)=SUM($B$1:I1031)),ROW(),0)</f>
        <v>1031</v>
      </c>
      <c r="M1031" s="16">
        <f t="array" ref="M1031">IF(ROW()-IFERROR(INDEX(L$2:L1031,MATCH(2,1/(L$2:L1031&lt;&gt;0))),0)&gt;22,22,ROW()-IFERROR(INDEX(L$2:L1031,MATCH(2,1/(L$2:L1031&lt;&gt;0))),0))</f>
        <v>0</v>
      </c>
    </row>
    <row r="1032" spans="1:13">
      <c r="A1032" s="5">
        <v>44978</v>
      </c>
      <c r="B1032" s="9">
        <v>4.5757985762424763E-2</v>
      </c>
      <c r="C1032" s="9">
        <v>5.2379712972431457E-2</v>
      </c>
      <c r="D1032" s="9">
        <v>3.3836805990644634E-3</v>
      </c>
      <c r="E1032" s="9">
        <v>5.5763393571495921E-2</v>
      </c>
      <c r="F1032" s="9">
        <v>4.8996032373366992E-2</v>
      </c>
      <c r="G1032" s="9">
        <v>5.9147074170560386E-2</v>
      </c>
      <c r="H1032" s="9">
        <v>4.5612351774302527E-2</v>
      </c>
      <c r="I1032">
        <f t="shared" si="32"/>
        <v>-2.5</v>
      </c>
      <c r="J1032" s="16">
        <f t="array" ref="J1032">IFERROR(INDEX(I$2:I1032,MATCH(2,1/(I$2:I1032&lt;&gt;0))),0)</f>
        <v>-2.5</v>
      </c>
      <c r="K1032" s="16">
        <f t="shared" si="33"/>
        <v>-2.5</v>
      </c>
      <c r="L1032" s="16">
        <f>IF(AND(I1032&lt;&gt;0,SUM($B$1:I1032)=SUM($B$1:I1032)),ROW(),0)</f>
        <v>1032</v>
      </c>
      <c r="M1032" s="16">
        <f t="array" ref="M1032">IF(ROW()-IFERROR(INDEX(L$2:L1032,MATCH(2,1/(L$2:L1032&lt;&gt;0))),0)&gt;22,22,ROW()-IFERROR(INDEX(L$2:L1032,MATCH(2,1/(L$2:L1032&lt;&gt;0))),0))</f>
        <v>0</v>
      </c>
    </row>
    <row r="1033" spans="1:13">
      <c r="A1033" s="5">
        <v>44979</v>
      </c>
      <c r="B1033" s="9">
        <v>4.6210042464054711E-2</v>
      </c>
      <c r="C1033" s="9">
        <v>5.2377197325286444E-2</v>
      </c>
      <c r="D1033" s="9">
        <v>3.3874587730134201E-3</v>
      </c>
      <c r="E1033" s="9">
        <v>5.5764656098299864E-2</v>
      </c>
      <c r="F1033" s="9">
        <v>4.8989738552273024E-2</v>
      </c>
      <c r="G1033" s="9">
        <v>5.9152114871313284E-2</v>
      </c>
      <c r="H1033" s="9">
        <v>4.5602279779259604E-2</v>
      </c>
      <c r="I1033">
        <f t="shared" si="32"/>
        <v>-2.5</v>
      </c>
      <c r="J1033" s="16">
        <f t="array" ref="J1033">IFERROR(INDEX(I$2:I1033,MATCH(2,1/(I$2:I1033&lt;&gt;0))),0)</f>
        <v>-2.5</v>
      </c>
      <c r="K1033" s="16">
        <f t="shared" si="33"/>
        <v>-2.5</v>
      </c>
      <c r="L1033" s="16">
        <f>IF(AND(I1033&lt;&gt;0,SUM($B$1:I1033)=SUM($B$1:I1033)),ROW(),0)</f>
        <v>1033</v>
      </c>
      <c r="M1033" s="16">
        <f t="array" ref="M1033">IF(ROW()-IFERROR(INDEX(L$2:L1033,MATCH(2,1/(L$2:L1033&lt;&gt;0))),0)&gt;22,22,ROW()-IFERROR(INDEX(L$2:L1033,MATCH(2,1/(L$2:L1033&lt;&gt;0))),0))</f>
        <v>0</v>
      </c>
    </row>
    <row r="1034" spans="1:13">
      <c r="A1034" s="5">
        <v>44980</v>
      </c>
      <c r="B1034" s="9">
        <v>4.6278826724246554E-2</v>
      </c>
      <c r="C1034" s="9">
        <v>5.2372693719654376E-2</v>
      </c>
      <c r="D1034" s="9">
        <v>3.3946858700059849E-3</v>
      </c>
      <c r="E1034" s="9">
        <v>5.5767379589660361E-2</v>
      </c>
      <c r="F1034" s="9">
        <v>4.897800784964839E-2</v>
      </c>
      <c r="G1034" s="9">
        <v>5.9162065459666346E-2</v>
      </c>
      <c r="H1034" s="9">
        <v>4.5583321979642405E-2</v>
      </c>
      <c r="I1034">
        <f t="shared" si="32"/>
        <v>-2.5</v>
      </c>
      <c r="J1034" s="16">
        <f t="array" ref="J1034">IFERROR(INDEX(I$2:I1034,MATCH(2,1/(I$2:I1034&lt;&gt;0))),0)</f>
        <v>-2.5</v>
      </c>
      <c r="K1034" s="16">
        <f t="shared" si="33"/>
        <v>-2.5</v>
      </c>
      <c r="L1034" s="16">
        <f>IF(AND(I1034&lt;&gt;0,SUM($B$1:I1034)=SUM($B$1:I1034)),ROW(),0)</f>
        <v>1034</v>
      </c>
      <c r="M1034" s="16">
        <f t="array" ref="M1034">IF(ROW()-IFERROR(INDEX(L$2:L1034,MATCH(2,1/(L$2:L1034&lt;&gt;0))),0)&gt;22,22,ROW()-IFERROR(INDEX(L$2:L1034,MATCH(2,1/(L$2:L1034&lt;&gt;0))),0))</f>
        <v>0</v>
      </c>
    </row>
    <row r="1035" spans="1:13">
      <c r="A1035" s="5">
        <v>44981</v>
      </c>
      <c r="B1035" s="9">
        <v>4.6811639697704993E-2</v>
      </c>
      <c r="C1035" s="9">
        <v>5.2367221316227147E-2</v>
      </c>
      <c r="D1035" s="9">
        <v>3.4046045941852269E-3</v>
      </c>
      <c r="E1035" s="9">
        <v>5.5771825910412375E-2</v>
      </c>
      <c r="F1035" s="9">
        <v>4.896261672204192E-2</v>
      </c>
      <c r="G1035" s="9">
        <v>5.9176430504597602E-2</v>
      </c>
      <c r="H1035" s="9">
        <v>4.5558012127856692E-2</v>
      </c>
      <c r="I1035">
        <f t="shared" si="32"/>
        <v>-2.5</v>
      </c>
      <c r="J1035" s="16">
        <f t="array" ref="J1035">IFERROR(INDEX(I$2:I1035,MATCH(2,1/(I$2:I1035&lt;&gt;0))),0)</f>
        <v>-2.5</v>
      </c>
      <c r="K1035" s="16">
        <f t="shared" si="33"/>
        <v>-2.5</v>
      </c>
      <c r="L1035" s="16">
        <f>IF(AND(I1035&lt;&gt;0,SUM($B$1:I1035)=SUM($B$1:I1035)),ROW(),0)</f>
        <v>1035</v>
      </c>
      <c r="M1035" s="16">
        <f t="array" ref="M1035">IF(ROW()-IFERROR(INDEX(L$2:L1035,MATCH(2,1/(L$2:L1035&lt;&gt;0))),0)&gt;22,22,ROW()-IFERROR(INDEX(L$2:L1035,MATCH(2,1/(L$2:L1035&lt;&gt;0))),0))</f>
        <v>0</v>
      </c>
    </row>
    <row r="1036" spans="1:13">
      <c r="A1036" s="5">
        <v>44984</v>
      </c>
      <c r="B1036" s="9">
        <v>4.6979315095825661E-2</v>
      </c>
      <c r="C1036" s="9">
        <v>5.2361846898999122E-2</v>
      </c>
      <c r="D1036" s="9">
        <v>3.4143461697267313E-3</v>
      </c>
      <c r="E1036" s="9">
        <v>5.5776193068725853E-2</v>
      </c>
      <c r="F1036" s="9">
        <v>4.894750072927239E-2</v>
      </c>
      <c r="G1036" s="9">
        <v>5.9190539238452584E-2</v>
      </c>
      <c r="H1036" s="9">
        <v>4.5533154559545659E-2</v>
      </c>
      <c r="I1036">
        <f t="shared" si="32"/>
        <v>-2.5</v>
      </c>
      <c r="J1036" s="16">
        <f t="array" ref="J1036">IFERROR(INDEX(I$2:I1036,MATCH(2,1/(I$2:I1036&lt;&gt;0))),0)</f>
        <v>-2.5</v>
      </c>
      <c r="K1036" s="16">
        <f t="shared" si="33"/>
        <v>-2.5</v>
      </c>
      <c r="L1036" s="16">
        <f>IF(AND(I1036&lt;&gt;0,SUM($B$1:I1036)=SUM($B$1:I1036)),ROW(),0)</f>
        <v>1036</v>
      </c>
      <c r="M1036" s="16">
        <f t="array" ref="M1036">IF(ROW()-IFERROR(INDEX(L$2:L1036,MATCH(2,1/(L$2:L1036&lt;&gt;0))),0)&gt;22,22,ROW()-IFERROR(INDEX(L$2:L1036,MATCH(2,1/(L$2:L1036&lt;&gt;0))),0))</f>
        <v>0</v>
      </c>
    </row>
    <row r="1037" spans="1:13">
      <c r="A1037" s="5">
        <v>44985</v>
      </c>
      <c r="B1037" s="9">
        <v>4.6370219810039429E-2</v>
      </c>
      <c r="C1037" s="9">
        <v>5.2354821010600641E-2</v>
      </c>
      <c r="D1037" s="9">
        <v>3.4277996435133147E-3</v>
      </c>
      <c r="E1037" s="9">
        <v>5.5782620654113955E-2</v>
      </c>
      <c r="F1037" s="9">
        <v>4.8927021367087327E-2</v>
      </c>
      <c r="G1037" s="9">
        <v>5.921042029762727E-2</v>
      </c>
      <c r="H1037" s="9">
        <v>4.5499221723574013E-2</v>
      </c>
      <c r="I1037">
        <f t="shared" si="32"/>
        <v>-2.5</v>
      </c>
      <c r="J1037" s="16">
        <f t="array" ref="J1037">IFERROR(INDEX(I$2:I1037,MATCH(2,1/(I$2:I1037&lt;&gt;0))),0)</f>
        <v>-2.5</v>
      </c>
      <c r="K1037" s="16">
        <f t="shared" si="33"/>
        <v>-2.5</v>
      </c>
      <c r="L1037" s="16">
        <f>IF(AND(I1037&lt;&gt;0,SUM($B$1:I1037)=SUM($B$1:I1037)),ROW(),0)</f>
        <v>1037</v>
      </c>
      <c r="M1037" s="16">
        <f t="array" ref="M1037">IF(ROW()-IFERROR(INDEX(L$2:L1037,MATCH(2,1/(L$2:L1037&lt;&gt;0))),0)&gt;22,22,ROW()-IFERROR(INDEX(L$2:L1037,MATCH(2,1/(L$2:L1037&lt;&gt;0))),0))</f>
        <v>0</v>
      </c>
    </row>
    <row r="1038" spans="1:13">
      <c r="A1038" s="5">
        <v>44986</v>
      </c>
      <c r="B1038" s="9">
        <v>4.5524054475266813E-2</v>
      </c>
      <c r="C1038" s="9">
        <v>5.2345355809868155E-2</v>
      </c>
      <c r="D1038" s="9">
        <v>3.4442343825542101E-3</v>
      </c>
      <c r="E1038" s="9">
        <v>5.5789590192422363E-2</v>
      </c>
      <c r="F1038" s="9">
        <v>4.8901121427313947E-2</v>
      </c>
      <c r="G1038" s="9">
        <v>5.9233824574976578E-2</v>
      </c>
      <c r="H1038" s="9">
        <v>4.5456887044759732E-2</v>
      </c>
      <c r="I1038">
        <f t="shared" si="32"/>
        <v>-2.5</v>
      </c>
      <c r="J1038" s="16">
        <f t="array" ref="J1038">IFERROR(INDEX(I$2:I1038,MATCH(2,1/(I$2:I1038&lt;&gt;0))),0)</f>
        <v>-2.5</v>
      </c>
      <c r="K1038" s="16">
        <f t="shared" si="33"/>
        <v>-2.5</v>
      </c>
      <c r="L1038" s="16">
        <f>IF(AND(I1038&lt;&gt;0,SUM($B$1:I1038)=SUM($B$1:I1038)),ROW(),0)</f>
        <v>1038</v>
      </c>
      <c r="M1038" s="16">
        <f t="array" ref="M1038">IF(ROW()-IFERROR(INDEX(L$2:L1038,MATCH(2,1/(L$2:L1038&lt;&gt;0))),0)&gt;22,22,ROW()-IFERROR(INDEX(L$2:L1038,MATCH(2,1/(L$2:L1038&lt;&gt;0))),0))</f>
        <v>0</v>
      </c>
    </row>
    <row r="1039" spans="1:13">
      <c r="A1039" s="5">
        <v>44987</v>
      </c>
      <c r="B1039" s="9">
        <v>4.5512775954963711E-2</v>
      </c>
      <c r="C1039" s="9">
        <v>5.2332752920656332E-2</v>
      </c>
      <c r="D1039" s="9">
        <v>3.4616264534546165E-3</v>
      </c>
      <c r="E1039" s="9">
        <v>5.5794379374110949E-2</v>
      </c>
      <c r="F1039" s="9">
        <v>4.8871126467201716E-2</v>
      </c>
      <c r="G1039" s="9">
        <v>5.9256005827565565E-2</v>
      </c>
      <c r="H1039" s="9">
        <v>4.5409500013747099E-2</v>
      </c>
      <c r="I1039">
        <f t="shared" si="32"/>
        <v>-2.5</v>
      </c>
      <c r="J1039" s="16">
        <f t="array" ref="J1039">IFERROR(INDEX(I$2:I1039,MATCH(2,1/(I$2:I1039&lt;&gt;0))),0)</f>
        <v>-2.5</v>
      </c>
      <c r="K1039" s="16">
        <f t="shared" si="33"/>
        <v>-2.5</v>
      </c>
      <c r="L1039" s="16">
        <f>IF(AND(I1039&lt;&gt;0,SUM($B$1:I1039)=SUM($B$1:I1039)),ROW(),0)</f>
        <v>1039</v>
      </c>
      <c r="M1039" s="16">
        <f t="array" ref="M1039">IF(ROW()-IFERROR(INDEX(L$2:L1039,MATCH(2,1/(L$2:L1039&lt;&gt;0))),0)&gt;22,22,ROW()-IFERROR(INDEX(L$2:L1039,MATCH(2,1/(L$2:L1039&lt;&gt;0))),0))</f>
        <v>0</v>
      </c>
    </row>
    <row r="1040" spans="1:13">
      <c r="A1040" s="5">
        <v>44988</v>
      </c>
      <c r="B1040" s="9">
        <v>4.4929280120700354E-2</v>
      </c>
      <c r="C1040" s="9">
        <v>5.2312587741112443E-2</v>
      </c>
      <c r="D1040" s="9">
        <v>3.4824274196941906E-3</v>
      </c>
      <c r="E1040" s="9">
        <v>5.5795015160806635E-2</v>
      </c>
      <c r="F1040" s="9">
        <v>4.8830160321418251E-2</v>
      </c>
      <c r="G1040" s="9">
        <v>5.9277442580500828E-2</v>
      </c>
      <c r="H1040" s="9">
        <v>4.5347732901724058E-2</v>
      </c>
      <c r="I1040">
        <f t="shared" si="32"/>
        <v>-5</v>
      </c>
      <c r="J1040" s="16">
        <f t="array" ref="J1040">IFERROR(INDEX(I$2:I1040,MATCH(2,1/(I$2:I1040&lt;&gt;0))),0)</f>
        <v>-5</v>
      </c>
      <c r="K1040" s="16">
        <f t="shared" si="33"/>
        <v>-5</v>
      </c>
      <c r="L1040" s="16">
        <f>IF(AND(I1040&lt;&gt;0,SUM($B$1:I1040)=SUM($B$1:I1040)),ROW(),0)</f>
        <v>1040</v>
      </c>
      <c r="M1040" s="16">
        <f t="array" ref="M1040">IF(ROW()-IFERROR(INDEX(L$2:L1040,MATCH(2,1/(L$2:L1040&lt;&gt;0))),0)&gt;22,22,ROW()-IFERROR(INDEX(L$2:L1040,MATCH(2,1/(L$2:L1040&lt;&gt;0))),0))</f>
        <v>0</v>
      </c>
    </row>
    <row r="1041" spans="1:13">
      <c r="A1041" s="5">
        <v>44991</v>
      </c>
      <c r="B1041" s="9">
        <v>4.520086907774544E-2</v>
      </c>
      <c r="C1041" s="9">
        <v>5.2290354691028829E-2</v>
      </c>
      <c r="D1041" s="9">
        <v>3.5028241396417342E-3</v>
      </c>
      <c r="E1041" s="9">
        <v>5.5793178830670566E-2</v>
      </c>
      <c r="F1041" s="9">
        <v>4.8787530551387091E-2</v>
      </c>
      <c r="G1041" s="9">
        <v>5.9296002970312296E-2</v>
      </c>
      <c r="H1041" s="9">
        <v>4.5284706411745361E-2</v>
      </c>
      <c r="I1041">
        <f t="shared" si="32"/>
        <v>-5</v>
      </c>
      <c r="J1041" s="16">
        <f t="array" ref="J1041">IFERROR(INDEX(I$2:I1041,MATCH(2,1/(I$2:I1041&lt;&gt;0))),0)</f>
        <v>-5</v>
      </c>
      <c r="K1041" s="16">
        <f t="shared" si="33"/>
        <v>-5</v>
      </c>
      <c r="L1041" s="16">
        <f>IF(AND(I1041&lt;&gt;0,SUM($B$1:I1041)=SUM($B$1:I1041)),ROW(),0)</f>
        <v>1041</v>
      </c>
      <c r="M1041" s="16">
        <f t="array" ref="M1041">IF(ROW()-IFERROR(INDEX(L$2:L1041,MATCH(2,1/(L$2:L1041&lt;&gt;0))),0)&gt;22,22,ROW()-IFERROR(INDEX(L$2:L1041,MATCH(2,1/(L$2:L1041&lt;&gt;0))),0))</f>
        <v>0</v>
      </c>
    </row>
    <row r="1042" spans="1:13">
      <c r="A1042" s="5">
        <v>44992</v>
      </c>
      <c r="B1042" s="9">
        <v>4.5998626280739488E-2</v>
      </c>
      <c r="C1042" s="9">
        <v>5.2276457406409432E-2</v>
      </c>
      <c r="D1042" s="9">
        <v>3.5149880103518055E-3</v>
      </c>
      <c r="E1042" s="9">
        <v>5.5791445416761239E-2</v>
      </c>
      <c r="F1042" s="9">
        <v>4.8761469396057626E-2</v>
      </c>
      <c r="G1042" s="9">
        <v>5.9306433427113045E-2</v>
      </c>
      <c r="H1042" s="9">
        <v>4.524648138570582E-2</v>
      </c>
      <c r="I1042">
        <f t="shared" si="32"/>
        <v>-2.5</v>
      </c>
      <c r="J1042" s="16">
        <f t="array" ref="J1042">IFERROR(INDEX(I$2:I1042,MATCH(2,1/(I$2:I1042&lt;&gt;0))),0)</f>
        <v>-2.5</v>
      </c>
      <c r="K1042" s="16">
        <f t="shared" si="33"/>
        <v>-2.5</v>
      </c>
      <c r="L1042" s="16">
        <f>IF(AND(I1042&lt;&gt;0,SUM($B$1:I1042)=SUM($B$1:I1042)),ROW(),0)</f>
        <v>1042</v>
      </c>
      <c r="M1042" s="16">
        <f t="array" ref="M1042">IF(ROW()-IFERROR(INDEX(L$2:L1042,MATCH(2,1/(L$2:L1042&lt;&gt;0))),0)&gt;22,22,ROW()-IFERROR(INDEX(L$2:L1042,MATCH(2,1/(L$2:L1042&lt;&gt;0))),0))</f>
        <v>0</v>
      </c>
    </row>
    <row r="1043" spans="1:13">
      <c r="A1043" s="5">
        <v>44993</v>
      </c>
      <c r="B1043" s="9">
        <v>4.6220526629291186E-2</v>
      </c>
      <c r="C1043" s="9">
        <v>5.2258668110888612E-2</v>
      </c>
      <c r="D1043" s="9">
        <v>3.5334281600519126E-3</v>
      </c>
      <c r="E1043" s="9">
        <v>5.5792096270940526E-2</v>
      </c>
      <c r="F1043" s="9">
        <v>4.8725239950836698E-2</v>
      </c>
      <c r="G1043" s="9">
        <v>5.9325524430992441E-2</v>
      </c>
      <c r="H1043" s="9">
        <v>4.5191811790784783E-2</v>
      </c>
      <c r="I1043">
        <f t="shared" si="32"/>
        <v>-2.5</v>
      </c>
      <c r="J1043" s="16">
        <f t="array" ref="J1043">IFERROR(INDEX(I$2:I1043,MATCH(2,1/(I$2:I1043&lt;&gt;0))),0)</f>
        <v>-2.5</v>
      </c>
      <c r="K1043" s="16">
        <f t="shared" si="33"/>
        <v>-2.5</v>
      </c>
      <c r="L1043" s="16">
        <f>IF(AND(I1043&lt;&gt;0,SUM($B$1:I1043)=SUM($B$1:I1043)),ROW(),0)</f>
        <v>1043</v>
      </c>
      <c r="M1043" s="16">
        <f t="array" ref="M1043">IF(ROW()-IFERROR(INDEX(L$2:L1043,MATCH(2,1/(L$2:L1043&lt;&gt;0))),0)&gt;22,22,ROW()-IFERROR(INDEX(L$2:L1043,MATCH(2,1/(L$2:L1043&lt;&gt;0))),0))</f>
        <v>0</v>
      </c>
    </row>
    <row r="1044" spans="1:13">
      <c r="A1044" s="5">
        <v>44994</v>
      </c>
      <c r="B1044" s="9">
        <v>4.6318186245644488E-2</v>
      </c>
      <c r="C1044" s="9">
        <v>5.2230992926326061E-2</v>
      </c>
      <c r="D1044" s="9">
        <v>3.5478629899829803E-3</v>
      </c>
      <c r="E1044" s="9">
        <v>5.5778855916309045E-2</v>
      </c>
      <c r="F1044" s="9">
        <v>4.8683129936343078E-2</v>
      </c>
      <c r="G1044" s="9">
        <v>5.9326718906292021E-2</v>
      </c>
      <c r="H1044" s="9">
        <v>4.5135266946360102E-2</v>
      </c>
      <c r="I1044">
        <f t="shared" si="32"/>
        <v>-2.5</v>
      </c>
      <c r="J1044" s="16">
        <f t="array" ref="J1044">IFERROR(INDEX(I$2:I1044,MATCH(2,1/(I$2:I1044&lt;&gt;0))),0)</f>
        <v>-2.5</v>
      </c>
      <c r="K1044" s="16">
        <f t="shared" si="33"/>
        <v>-2.5</v>
      </c>
      <c r="L1044" s="16">
        <f>IF(AND(I1044&lt;&gt;0,SUM($B$1:I1044)=SUM($B$1:I1044)),ROW(),0)</f>
        <v>1044</v>
      </c>
      <c r="M1044" s="16">
        <f t="array" ref="M1044">IF(ROW()-IFERROR(INDEX(L$2:L1044,MATCH(2,1/(L$2:L1044&lt;&gt;0))),0)&gt;22,22,ROW()-IFERROR(INDEX(L$2:L1044,MATCH(2,1/(L$2:L1044&lt;&gt;0))),0))</f>
        <v>0</v>
      </c>
    </row>
    <row r="1045" spans="1:13">
      <c r="A1045" s="5">
        <v>44995</v>
      </c>
      <c r="B1045" s="9">
        <v>4.7475006664651896E-2</v>
      </c>
      <c r="C1045" s="9">
        <v>5.2185930944556917E-2</v>
      </c>
      <c r="D1045" s="9">
        <v>3.5509899777913683E-3</v>
      </c>
      <c r="E1045" s="9">
        <v>5.5736920922348283E-2</v>
      </c>
      <c r="F1045" s="9">
        <v>4.8634940966765551E-2</v>
      </c>
      <c r="G1045" s="9">
        <v>5.9287910900139656E-2</v>
      </c>
      <c r="H1045" s="9">
        <v>4.5083950988974178E-2</v>
      </c>
      <c r="I1045">
        <f t="shared" si="32"/>
        <v>-2.5</v>
      </c>
      <c r="J1045" s="16">
        <f t="array" ref="J1045">IFERROR(INDEX(I$2:I1045,MATCH(2,1/(I$2:I1045&lt;&gt;0))),0)</f>
        <v>-2.5</v>
      </c>
      <c r="K1045" s="16">
        <f t="shared" si="33"/>
        <v>-2.5</v>
      </c>
      <c r="L1045" s="16">
        <f>IF(AND(I1045&lt;&gt;0,SUM($B$1:I1045)=SUM($B$1:I1045)),ROW(),0)</f>
        <v>1045</v>
      </c>
      <c r="M1045" s="16">
        <f t="array" ref="M1045">IF(ROW()-IFERROR(INDEX(L$2:L1045,MATCH(2,1/(L$2:L1045&lt;&gt;0))),0)&gt;22,22,ROW()-IFERROR(INDEX(L$2:L1045,MATCH(2,1/(L$2:L1045&lt;&gt;0))),0))</f>
        <v>0</v>
      </c>
    </row>
    <row r="1046" spans="1:13">
      <c r="A1046" s="5">
        <v>44998</v>
      </c>
      <c r="B1046" s="9">
        <v>4.6390753082066777E-2</v>
      </c>
      <c r="C1046" s="9">
        <v>5.21556427541469E-2</v>
      </c>
      <c r="D1046" s="9">
        <v>3.56333670825007E-3</v>
      </c>
      <c r="E1046" s="9">
        <v>5.571897946239697E-2</v>
      </c>
      <c r="F1046" s="9">
        <v>4.859230604589683E-2</v>
      </c>
      <c r="G1046" s="9">
        <v>5.928231617064704E-2</v>
      </c>
      <c r="H1046" s="9">
        <v>4.502896933764676E-2</v>
      </c>
      <c r="I1046">
        <f t="shared" si="32"/>
        <v>-2.5</v>
      </c>
      <c r="J1046" s="16">
        <f t="array" ref="J1046">IFERROR(INDEX(I$2:I1046,MATCH(2,1/(I$2:I1046&lt;&gt;0))),0)</f>
        <v>-2.5</v>
      </c>
      <c r="K1046" s="16">
        <f t="shared" si="33"/>
        <v>-2.5</v>
      </c>
      <c r="L1046" s="16">
        <f>IF(AND(I1046&lt;&gt;0,SUM($B$1:I1046)=SUM($B$1:I1046)),ROW(),0)</f>
        <v>1046</v>
      </c>
      <c r="M1046" s="16">
        <f t="array" ref="M1046">IF(ROW()-IFERROR(INDEX(L$2:L1046,MATCH(2,1/(L$2:L1046&lt;&gt;0))),0)&gt;22,22,ROW()-IFERROR(INDEX(L$2:L1046,MATCH(2,1/(L$2:L1046&lt;&gt;0))),0))</f>
        <v>0</v>
      </c>
    </row>
    <row r="1047" spans="1:13">
      <c r="A1047" s="5">
        <v>44999</v>
      </c>
      <c r="B1047" s="9">
        <v>4.6938701612363992E-2</v>
      </c>
      <c r="C1047" s="9">
        <v>5.2126278792367545E-2</v>
      </c>
      <c r="D1047" s="9">
        <v>3.5807997878973337E-3</v>
      </c>
      <c r="E1047" s="9">
        <v>5.5707078580264878E-2</v>
      </c>
      <c r="F1047" s="9">
        <v>4.8545479004470211E-2</v>
      </c>
      <c r="G1047" s="9">
        <v>5.9287878368162211E-2</v>
      </c>
      <c r="H1047" s="9">
        <v>4.4964679216572878E-2</v>
      </c>
      <c r="I1047">
        <f t="shared" si="32"/>
        <v>-2.5</v>
      </c>
      <c r="J1047" s="16">
        <f t="array" ref="J1047">IFERROR(INDEX(I$2:I1047,MATCH(2,1/(I$2:I1047&lt;&gt;0))),0)</f>
        <v>-2.5</v>
      </c>
      <c r="K1047" s="16">
        <f t="shared" si="33"/>
        <v>-2.5</v>
      </c>
      <c r="L1047" s="16">
        <f>IF(AND(I1047&lt;&gt;0,SUM($B$1:I1047)=SUM($B$1:I1047)),ROW(),0)</f>
        <v>1047</v>
      </c>
      <c r="M1047" s="16">
        <f t="array" ref="M1047">IF(ROW()-IFERROR(INDEX(L$2:L1047,MATCH(2,1/(L$2:L1047&lt;&gt;0))),0)&gt;22,22,ROW()-IFERROR(INDEX(L$2:L1047,MATCH(2,1/(L$2:L1047&lt;&gt;0))),0))</f>
        <v>0</v>
      </c>
    </row>
    <row r="1048" spans="1:13">
      <c r="A1048" s="5">
        <v>45000</v>
      </c>
      <c r="B1048" s="9">
        <v>4.6329408727807449E-2</v>
      </c>
      <c r="C1048" s="9">
        <v>5.2104062736201419E-2</v>
      </c>
      <c r="D1048" s="9">
        <v>3.5959682912275154E-3</v>
      </c>
      <c r="E1048" s="9">
        <v>5.5700031027428931E-2</v>
      </c>
      <c r="F1048" s="9">
        <v>4.8508094444973907E-2</v>
      </c>
      <c r="G1048" s="9">
        <v>5.929599931865645E-2</v>
      </c>
      <c r="H1048" s="9">
        <v>4.4912126153746387E-2</v>
      </c>
      <c r="I1048">
        <f t="shared" si="32"/>
        <v>-2.5</v>
      </c>
      <c r="J1048" s="16">
        <f t="array" ref="J1048">IFERROR(INDEX(I$2:I1048,MATCH(2,1/(I$2:I1048&lt;&gt;0))),0)</f>
        <v>-2.5</v>
      </c>
      <c r="K1048" s="16">
        <f t="shared" si="33"/>
        <v>-2.5</v>
      </c>
      <c r="L1048" s="16">
        <f>IF(AND(I1048&lt;&gt;0,SUM($B$1:I1048)=SUM($B$1:I1048)),ROW(),0)</f>
        <v>1048</v>
      </c>
      <c r="M1048" s="16">
        <f t="array" ref="M1048">IF(ROW()-IFERROR(INDEX(L$2:L1048,MATCH(2,1/(L$2:L1048&lt;&gt;0))),0)&gt;22,22,ROW()-IFERROR(INDEX(L$2:L1048,MATCH(2,1/(L$2:L1048&lt;&gt;0))),0))</f>
        <v>0</v>
      </c>
    </row>
    <row r="1049" spans="1:13">
      <c r="A1049" s="5">
        <v>45001</v>
      </c>
      <c r="B1049" s="9">
        <v>4.6934714814800903E-2</v>
      </c>
      <c r="C1049" s="9">
        <v>5.2081293507384281E-2</v>
      </c>
      <c r="D1049" s="9">
        <v>3.6132818025462728E-3</v>
      </c>
      <c r="E1049" s="9">
        <v>5.5694575309930557E-2</v>
      </c>
      <c r="F1049" s="9">
        <v>4.8468011704838006E-2</v>
      </c>
      <c r="G1049" s="9">
        <v>5.9307857112476825E-2</v>
      </c>
      <c r="H1049" s="9">
        <v>4.4854729902291737E-2</v>
      </c>
      <c r="I1049">
        <f t="shared" si="32"/>
        <v>-2.5</v>
      </c>
      <c r="J1049" s="16">
        <f t="array" ref="J1049">IFERROR(INDEX(I$2:I1049,MATCH(2,1/(I$2:I1049&lt;&gt;0))),0)</f>
        <v>-2.5</v>
      </c>
      <c r="K1049" s="16">
        <f t="shared" si="33"/>
        <v>-2.5</v>
      </c>
      <c r="L1049" s="16">
        <f>IF(AND(I1049&lt;&gt;0,SUM($B$1:I1049)=SUM($B$1:I1049)),ROW(),0)</f>
        <v>1049</v>
      </c>
      <c r="M1049" s="16">
        <f t="array" ref="M1049">IF(ROW()-IFERROR(INDEX(L$2:L1049,MATCH(2,1/(L$2:L1049&lt;&gt;0))),0)&gt;22,22,ROW()-IFERROR(INDEX(L$2:L1049,MATCH(2,1/(L$2:L1049&lt;&gt;0))),0))</f>
        <v>0</v>
      </c>
    </row>
    <row r="1050" spans="1:13">
      <c r="A1050" s="5">
        <v>45002</v>
      </c>
      <c r="B1050" s="9">
        <v>4.6346116228008744E-2</v>
      </c>
      <c r="C1050" s="9">
        <v>5.2059481388251144E-2</v>
      </c>
      <c r="D1050" s="9">
        <v>3.6321342198480278E-3</v>
      </c>
      <c r="E1050" s="9">
        <v>5.5691615608099175E-2</v>
      </c>
      <c r="F1050" s="9">
        <v>4.8427347168403113E-2</v>
      </c>
      <c r="G1050" s="9">
        <v>5.9323749827947199E-2</v>
      </c>
      <c r="H1050" s="9">
        <v>4.479521294855509E-2</v>
      </c>
      <c r="I1050">
        <f t="shared" si="32"/>
        <v>-2.5</v>
      </c>
      <c r="J1050" s="16">
        <f t="array" ref="J1050">IFERROR(INDEX(I$2:I1050,MATCH(2,1/(I$2:I1050&lt;&gt;0))),0)</f>
        <v>-2.5</v>
      </c>
      <c r="K1050" s="16">
        <f t="shared" si="33"/>
        <v>-2.5</v>
      </c>
      <c r="L1050" s="16">
        <f>IF(AND(I1050&lt;&gt;0,SUM($B$1:I1050)=SUM($B$1:I1050)),ROW(),0)</f>
        <v>1050</v>
      </c>
      <c r="M1050" s="16">
        <f t="array" ref="M1050">IF(ROW()-IFERROR(INDEX(L$2:L1050,MATCH(2,1/(L$2:L1050&lt;&gt;0))),0)&gt;22,22,ROW()-IFERROR(INDEX(L$2:L1050,MATCH(2,1/(L$2:L1050&lt;&gt;0))),0))</f>
        <v>0</v>
      </c>
    </row>
    <row r="1051" spans="1:13">
      <c r="A1051" s="5">
        <v>45005</v>
      </c>
      <c r="B1051" s="9">
        <v>4.6888115235941177E-2</v>
      </c>
      <c r="C1051" s="9">
        <v>5.2037504976992964E-2</v>
      </c>
      <c r="D1051" s="9">
        <v>3.6535171992514545E-3</v>
      </c>
      <c r="E1051" s="9">
        <v>5.5691022176244422E-2</v>
      </c>
      <c r="F1051" s="9">
        <v>4.8383987777741506E-2</v>
      </c>
      <c r="G1051" s="9">
        <v>5.9344539375495872E-2</v>
      </c>
      <c r="H1051" s="9">
        <v>4.4730470578490056E-2</v>
      </c>
      <c r="I1051">
        <f t="shared" si="32"/>
        <v>-2.5</v>
      </c>
      <c r="J1051" s="16">
        <f t="array" ref="J1051">IFERROR(INDEX(I$2:I1051,MATCH(2,1/(I$2:I1051&lt;&gt;0))),0)</f>
        <v>-2.5</v>
      </c>
      <c r="K1051" s="16">
        <f t="shared" si="33"/>
        <v>-2.5</v>
      </c>
      <c r="L1051" s="16">
        <f>IF(AND(I1051&lt;&gt;0,SUM($B$1:I1051)=SUM($B$1:I1051)),ROW(),0)</f>
        <v>1051</v>
      </c>
      <c r="M1051" s="16">
        <f t="array" ref="M1051">IF(ROW()-IFERROR(INDEX(L$2:L1051,MATCH(2,1/(L$2:L1051&lt;&gt;0))),0)&gt;22,22,ROW()-IFERROR(INDEX(L$2:L1051,MATCH(2,1/(L$2:L1051&lt;&gt;0))),0))</f>
        <v>0</v>
      </c>
    </row>
    <row r="1052" spans="1:13">
      <c r="A1052" s="5">
        <v>45006</v>
      </c>
      <c r="B1052" s="9">
        <v>4.650560092270465E-2</v>
      </c>
      <c r="C1052" s="9">
        <v>5.2015006828058291E-2</v>
      </c>
      <c r="D1052" s="9">
        <v>3.6723077294446706E-3</v>
      </c>
      <c r="E1052" s="9">
        <v>5.5687314557502962E-2</v>
      </c>
      <c r="F1052" s="9">
        <v>4.834269909861362E-2</v>
      </c>
      <c r="G1052" s="9">
        <v>5.9359622286947633E-2</v>
      </c>
      <c r="H1052" s="9">
        <v>4.4670391369168949E-2</v>
      </c>
      <c r="I1052">
        <f t="shared" si="32"/>
        <v>-2.5</v>
      </c>
      <c r="J1052" s="16">
        <f t="array" ref="J1052">IFERROR(INDEX(I$2:I1052,MATCH(2,1/(I$2:I1052&lt;&gt;0))),0)</f>
        <v>-2.5</v>
      </c>
      <c r="K1052" s="16">
        <f t="shared" si="33"/>
        <v>-2.5</v>
      </c>
      <c r="L1052" s="16">
        <f>IF(AND(I1052&lt;&gt;0,SUM($B$1:I1052)=SUM($B$1:I1052)),ROW(),0)</f>
        <v>1052</v>
      </c>
      <c r="M1052" s="16">
        <f t="array" ref="M1052">IF(ROW()-IFERROR(INDEX(L$2:L1052,MATCH(2,1/(L$2:L1052&lt;&gt;0))),0)&gt;22,22,ROW()-IFERROR(INDEX(L$2:L1052,MATCH(2,1/(L$2:L1052&lt;&gt;0))),0))</f>
        <v>0</v>
      </c>
    </row>
    <row r="1053" spans="1:13">
      <c r="A1053" s="5">
        <v>45007</v>
      </c>
      <c r="B1053" s="9">
        <v>4.6212732350465538E-2</v>
      </c>
      <c r="C1053" s="9">
        <v>5.1990367708180614E-2</v>
      </c>
      <c r="D1053" s="9">
        <v>3.6874238978116536E-3</v>
      </c>
      <c r="E1053" s="9">
        <v>5.5677791605992268E-2</v>
      </c>
      <c r="F1053" s="9">
        <v>4.830294381036896E-2</v>
      </c>
      <c r="G1053" s="9">
        <v>5.9365215503803921E-2</v>
      </c>
      <c r="H1053" s="9">
        <v>4.4615519912557307E-2</v>
      </c>
      <c r="I1053">
        <f t="shared" si="32"/>
        <v>-2.5</v>
      </c>
      <c r="J1053" s="16">
        <f t="array" ref="J1053">IFERROR(INDEX(I$2:I1053,MATCH(2,1/(I$2:I1053&lt;&gt;0))),0)</f>
        <v>-2.5</v>
      </c>
      <c r="K1053" s="16">
        <f t="shared" si="33"/>
        <v>-2.5</v>
      </c>
      <c r="L1053" s="16">
        <f>IF(AND(I1053&lt;&gt;0,SUM($B$1:I1053)=SUM($B$1:I1053)),ROW(),0)</f>
        <v>1053</v>
      </c>
      <c r="M1053" s="16">
        <f t="array" ref="M1053">IF(ROW()-IFERROR(INDEX(L$2:L1053,MATCH(2,1/(L$2:L1053&lt;&gt;0))),0)&gt;22,22,ROW()-IFERROR(INDEX(L$2:L1053,MATCH(2,1/(L$2:L1053&lt;&gt;0))),0))</f>
        <v>0</v>
      </c>
    </row>
    <row r="1054" spans="1:13">
      <c r="A1054" s="5">
        <v>45008</v>
      </c>
      <c r="B1054" s="9">
        <v>4.5756983756136627E-2</v>
      </c>
      <c r="C1054" s="9">
        <v>5.1965896907645012E-2</v>
      </c>
      <c r="D1054" s="9">
        <v>3.7025105864057881E-3</v>
      </c>
      <c r="E1054" s="9">
        <v>5.5668407494050803E-2</v>
      </c>
      <c r="F1054" s="9">
        <v>4.8263386321239221E-2</v>
      </c>
      <c r="G1054" s="9">
        <v>5.9370918080456588E-2</v>
      </c>
      <c r="H1054" s="9">
        <v>4.4560875734833437E-2</v>
      </c>
      <c r="I1054">
        <f t="shared" si="32"/>
        <v>-2.5</v>
      </c>
      <c r="J1054" s="16">
        <f t="array" ref="J1054">IFERROR(INDEX(I$2:I1054,MATCH(2,1/(I$2:I1054&lt;&gt;0))),0)</f>
        <v>-2.5</v>
      </c>
      <c r="K1054" s="16">
        <f t="shared" si="33"/>
        <v>-2.5</v>
      </c>
      <c r="L1054" s="16">
        <f>IF(AND(I1054&lt;&gt;0,SUM($B$1:I1054)=SUM($B$1:I1054)),ROW(),0)</f>
        <v>1054</v>
      </c>
      <c r="M1054" s="16">
        <f t="array" ref="M1054">IF(ROW()-IFERROR(INDEX(L$2:L1054,MATCH(2,1/(L$2:L1054&lt;&gt;0))),0)&gt;22,22,ROW()-IFERROR(INDEX(L$2:L1054,MATCH(2,1/(L$2:L1054&lt;&gt;0))),0))</f>
        <v>0</v>
      </c>
    </row>
    <row r="1055" spans="1:13">
      <c r="A1055" s="5">
        <v>45009</v>
      </c>
      <c r="B1055" s="9">
        <v>4.6154710388899206E-2</v>
      </c>
      <c r="C1055" s="9">
        <v>5.1941029096875903E-2</v>
      </c>
      <c r="D1055" s="9">
        <v>3.7165409782602492E-3</v>
      </c>
      <c r="E1055" s="9">
        <v>5.5657570075136151E-2</v>
      </c>
      <c r="F1055" s="9">
        <v>4.8224488118615655E-2</v>
      </c>
      <c r="G1055" s="9">
        <v>5.9374111053396399E-2</v>
      </c>
      <c r="H1055" s="9">
        <v>4.4507947140355407E-2</v>
      </c>
      <c r="I1055">
        <f t="shared" si="32"/>
        <v>-2.5</v>
      </c>
      <c r="J1055" s="16">
        <f t="array" ref="J1055">IFERROR(INDEX(I$2:I1055,MATCH(2,1/(I$2:I1055&lt;&gt;0))),0)</f>
        <v>-2.5</v>
      </c>
      <c r="K1055" s="16">
        <f t="shared" si="33"/>
        <v>-2.5</v>
      </c>
      <c r="L1055" s="16">
        <f>IF(AND(I1055&lt;&gt;0,SUM($B$1:I1055)=SUM($B$1:I1055)),ROW(),0)</f>
        <v>1055</v>
      </c>
      <c r="M1055" s="16">
        <f t="array" ref="M1055">IF(ROW()-IFERROR(INDEX(L$2:L1055,MATCH(2,1/(L$2:L1055&lt;&gt;0))),0)&gt;22,22,ROW()-IFERROR(INDEX(L$2:L1055,MATCH(2,1/(L$2:L1055&lt;&gt;0))),0))</f>
        <v>0</v>
      </c>
    </row>
    <row r="1056" spans="1:13">
      <c r="A1056" s="5">
        <v>45012</v>
      </c>
      <c r="B1056" s="9">
        <v>4.6665189402816984E-2</v>
      </c>
      <c r="C1056" s="9">
        <v>5.1920339040214369E-2</v>
      </c>
      <c r="D1056" s="9">
        <v>3.7314580418445088E-3</v>
      </c>
      <c r="E1056" s="9">
        <v>5.5651797082058876E-2</v>
      </c>
      <c r="F1056" s="9">
        <v>4.8188880998369862E-2</v>
      </c>
      <c r="G1056" s="9">
        <v>5.9383255123903383E-2</v>
      </c>
      <c r="H1056" s="9">
        <v>4.4457422956525355E-2</v>
      </c>
      <c r="I1056">
        <f t="shared" si="32"/>
        <v>-2.5</v>
      </c>
      <c r="J1056" s="16">
        <f t="array" ref="J1056">IFERROR(INDEX(I$2:I1056,MATCH(2,1/(I$2:I1056&lt;&gt;0))),0)</f>
        <v>-2.5</v>
      </c>
      <c r="K1056" s="16">
        <f t="shared" si="33"/>
        <v>-2.5</v>
      </c>
      <c r="L1056" s="16">
        <f>IF(AND(I1056&lt;&gt;0,SUM($B$1:I1056)=SUM($B$1:I1056)),ROW(),0)</f>
        <v>1056</v>
      </c>
      <c r="M1056" s="16">
        <f t="array" ref="M1056">IF(ROW()-IFERROR(INDEX(L$2:L1056,MATCH(2,1/(L$2:L1056&lt;&gt;0))),0)&gt;22,22,ROW()-IFERROR(INDEX(L$2:L1056,MATCH(2,1/(L$2:L1056&lt;&gt;0))),0))</f>
        <v>0</v>
      </c>
    </row>
    <row r="1057" spans="1:13">
      <c r="A1057" s="5">
        <v>45013</v>
      </c>
      <c r="B1057" s="9">
        <v>4.664126848877178E-2</v>
      </c>
      <c r="C1057" s="9">
        <v>5.1897409382686971E-2</v>
      </c>
      <c r="D1057" s="9">
        <v>3.7485763852510303E-3</v>
      </c>
      <c r="E1057" s="9">
        <v>5.5645985767938E-2</v>
      </c>
      <c r="F1057" s="9">
        <v>4.8148832997435942E-2</v>
      </c>
      <c r="G1057" s="9">
        <v>5.9394562153189029E-2</v>
      </c>
      <c r="H1057" s="9">
        <v>4.4400256612184913E-2</v>
      </c>
      <c r="I1057">
        <f t="shared" si="32"/>
        <v>-2.5</v>
      </c>
      <c r="J1057" s="16">
        <f t="array" ref="J1057">IFERROR(INDEX(I$2:I1057,MATCH(2,1/(I$2:I1057&lt;&gt;0))),0)</f>
        <v>-2.5</v>
      </c>
      <c r="K1057" s="16">
        <f t="shared" si="33"/>
        <v>-2.5</v>
      </c>
      <c r="L1057" s="16">
        <f>IF(AND(I1057&lt;&gt;0,SUM($B$1:I1057)=SUM($B$1:I1057)),ROW(),0)</f>
        <v>1057</v>
      </c>
      <c r="M1057" s="16">
        <f t="array" ref="M1057">IF(ROW()-IFERROR(INDEX(L$2:L1057,MATCH(2,1/(L$2:L1057&lt;&gt;0))),0)&gt;22,22,ROW()-IFERROR(INDEX(L$2:L1057,MATCH(2,1/(L$2:L1057&lt;&gt;0))),0))</f>
        <v>0</v>
      </c>
    </row>
    <row r="1058" spans="1:13">
      <c r="A1058" s="5">
        <v>45014</v>
      </c>
      <c r="B1058" s="9">
        <v>4.675207623454955E-2</v>
      </c>
      <c r="C1058" s="9">
        <v>5.1874528864650535E-2</v>
      </c>
      <c r="D1058" s="9">
        <v>3.7686502946988145E-3</v>
      </c>
      <c r="E1058" s="9">
        <v>5.5643179159349347E-2</v>
      </c>
      <c r="F1058" s="9">
        <v>4.8105878569951722E-2</v>
      </c>
      <c r="G1058" s="9">
        <v>5.9411829454048166E-2</v>
      </c>
      <c r="H1058" s="9">
        <v>4.4337228275252903E-2</v>
      </c>
      <c r="I1058">
        <f t="shared" si="32"/>
        <v>-2.5</v>
      </c>
      <c r="J1058" s="16">
        <f t="array" ref="J1058">IFERROR(INDEX(I$2:I1058,MATCH(2,1/(I$2:I1058&lt;&gt;0))),0)</f>
        <v>-2.5</v>
      </c>
      <c r="K1058" s="16">
        <f t="shared" si="33"/>
        <v>-2.5</v>
      </c>
      <c r="L1058" s="16">
        <f>IF(AND(I1058&lt;&gt;0,SUM($B$1:I1058)=SUM($B$1:I1058)),ROW(),0)</f>
        <v>1058</v>
      </c>
      <c r="M1058" s="16">
        <f t="array" ref="M1058">IF(ROW()-IFERROR(INDEX(L$2:L1058,MATCH(2,1/(L$2:L1058&lt;&gt;0))),0)&gt;22,22,ROW()-IFERROR(INDEX(L$2:L1058,MATCH(2,1/(L$2:L1058&lt;&gt;0))),0))</f>
        <v>0</v>
      </c>
    </row>
    <row r="1059" spans="1:13">
      <c r="A1059" s="5">
        <v>45015</v>
      </c>
      <c r="B1059" s="9">
        <v>4.6659507442714562E-2</v>
      </c>
      <c r="C1059" s="9">
        <v>5.1849284176343893E-2</v>
      </c>
      <c r="D1059" s="9">
        <v>3.7923759235265514E-3</v>
      </c>
      <c r="E1059" s="9">
        <v>5.5641660099870448E-2</v>
      </c>
      <c r="F1059" s="9">
        <v>4.8056908252817339E-2</v>
      </c>
      <c r="G1059" s="9">
        <v>5.9434036023396995E-2</v>
      </c>
      <c r="H1059" s="9">
        <v>4.4264532329290791E-2</v>
      </c>
      <c r="I1059">
        <f t="shared" si="32"/>
        <v>-2.5</v>
      </c>
      <c r="J1059" s="16">
        <f t="array" ref="J1059">IFERROR(INDEX(I$2:I1059,MATCH(2,1/(I$2:I1059&lt;&gt;0))),0)</f>
        <v>-2.5</v>
      </c>
      <c r="K1059" s="16">
        <f t="shared" si="33"/>
        <v>-2.5</v>
      </c>
      <c r="L1059" s="16">
        <f>IF(AND(I1059&lt;&gt;0,SUM($B$1:I1059)=SUM($B$1:I1059)),ROW(),0)</f>
        <v>1059</v>
      </c>
      <c r="M1059" s="16">
        <f t="array" ref="M1059">IF(ROW()-IFERROR(INDEX(L$2:L1059,MATCH(2,1/(L$2:L1059&lt;&gt;0))),0)&gt;22,22,ROW()-IFERROR(INDEX(L$2:L1059,MATCH(2,1/(L$2:L1059&lt;&gt;0))),0))</f>
        <v>0</v>
      </c>
    </row>
    <row r="1060" spans="1:13">
      <c r="A1060" s="5">
        <v>45016</v>
      </c>
      <c r="B1060" s="9">
        <v>4.6250523311823978E-2</v>
      </c>
      <c r="C1060" s="9">
        <v>5.1823828047303663E-2</v>
      </c>
      <c r="D1060" s="9">
        <v>3.8161824406878109E-3</v>
      </c>
      <c r="E1060" s="9">
        <v>5.5640010487991477E-2</v>
      </c>
      <c r="F1060" s="9">
        <v>4.8007645606615849E-2</v>
      </c>
      <c r="G1060" s="9">
        <v>5.9456192928679284E-2</v>
      </c>
      <c r="H1060" s="9">
        <v>4.4191463165928042E-2</v>
      </c>
      <c r="I1060">
        <f t="shared" si="32"/>
        <v>-2.5</v>
      </c>
      <c r="J1060" s="16">
        <f t="array" ref="J1060">IFERROR(INDEX(I$2:I1060,MATCH(2,1/(I$2:I1060&lt;&gt;0))),0)</f>
        <v>-2.5</v>
      </c>
      <c r="K1060" s="16">
        <f t="shared" si="33"/>
        <v>-2.5</v>
      </c>
      <c r="L1060" s="16">
        <f>IF(AND(I1060&lt;&gt;0,SUM($B$1:I1060)=SUM($B$1:I1060)),ROW(),0)</f>
        <v>1060</v>
      </c>
      <c r="M1060" s="16">
        <f t="array" ref="M1060">IF(ROW()-IFERROR(INDEX(L$2:L1060,MATCH(2,1/(L$2:L1060&lt;&gt;0))),0)&gt;22,22,ROW()-IFERROR(INDEX(L$2:L1060,MATCH(2,1/(L$2:L1060&lt;&gt;0))),0))</f>
        <v>0</v>
      </c>
    </row>
    <row r="1061" spans="1:13">
      <c r="A1061" s="5">
        <v>45019</v>
      </c>
      <c r="B1061" s="9">
        <v>4.5728336380673328E-2</v>
      </c>
      <c r="C1061" s="9">
        <v>5.1791968409203741E-2</v>
      </c>
      <c r="D1061" s="9">
        <v>3.8416149176201124E-3</v>
      </c>
      <c r="E1061" s="9">
        <v>5.5633583326823853E-2</v>
      </c>
      <c r="F1061" s="9">
        <v>4.7950353491583629E-2</v>
      </c>
      <c r="G1061" s="9">
        <v>5.9475198244443965E-2</v>
      </c>
      <c r="H1061" s="9">
        <v>4.4108738573963517E-2</v>
      </c>
      <c r="I1061">
        <f t="shared" si="32"/>
        <v>-2.5</v>
      </c>
      <c r="J1061" s="16">
        <f t="array" ref="J1061">IFERROR(INDEX(I$2:I1061,MATCH(2,1/(I$2:I1061&lt;&gt;0))),0)</f>
        <v>-2.5</v>
      </c>
      <c r="K1061" s="16">
        <f t="shared" si="33"/>
        <v>-2.5</v>
      </c>
      <c r="L1061" s="16">
        <f>IF(AND(I1061&lt;&gt;0,SUM($B$1:I1061)=SUM($B$1:I1061)),ROW(),0)</f>
        <v>1061</v>
      </c>
      <c r="M1061" s="16">
        <f t="array" ref="M1061">IF(ROW()-IFERROR(INDEX(L$2:L1061,MATCH(2,1/(L$2:L1061&lt;&gt;0))),0)&gt;22,22,ROW()-IFERROR(INDEX(L$2:L1061,MATCH(2,1/(L$2:L1061&lt;&gt;0))),0))</f>
        <v>0</v>
      </c>
    </row>
    <row r="1062" spans="1:13">
      <c r="A1062" s="5">
        <v>45020</v>
      </c>
      <c r="B1062" s="9">
        <v>4.5153293813123038E-2</v>
      </c>
      <c r="C1062" s="9">
        <v>5.1762931257442829E-2</v>
      </c>
      <c r="D1062" s="9">
        <v>3.8645634865629537E-3</v>
      </c>
      <c r="E1062" s="9">
        <v>5.562749474400578E-2</v>
      </c>
      <c r="F1062" s="9">
        <v>4.7898367770879878E-2</v>
      </c>
      <c r="G1062" s="9">
        <v>5.9492058230568738E-2</v>
      </c>
      <c r="H1062" s="9">
        <v>4.403380428431692E-2</v>
      </c>
      <c r="I1062">
        <f t="shared" si="32"/>
        <v>-2.5</v>
      </c>
      <c r="J1062" s="16">
        <f t="array" ref="J1062">IFERROR(INDEX(I$2:I1062,MATCH(2,1/(I$2:I1062&lt;&gt;0))),0)</f>
        <v>-2.5</v>
      </c>
      <c r="K1062" s="16">
        <f t="shared" si="33"/>
        <v>-2.5</v>
      </c>
      <c r="L1062" s="16">
        <f>IF(AND(I1062&lt;&gt;0,SUM($B$1:I1062)=SUM($B$1:I1062)),ROW(),0)</f>
        <v>1062</v>
      </c>
      <c r="M1062" s="16">
        <f t="array" ref="M1062">IF(ROW()-IFERROR(INDEX(L$2:L1062,MATCH(2,1/(L$2:L1062&lt;&gt;0))),0)&gt;22,22,ROW()-IFERROR(INDEX(L$2:L1062,MATCH(2,1/(L$2:L1062&lt;&gt;0))),0))</f>
        <v>0</v>
      </c>
    </row>
    <row r="1063" spans="1:13">
      <c r="A1063" s="5">
        <v>45022</v>
      </c>
      <c r="B1063" s="9">
        <v>4.5096786267869171E-2</v>
      </c>
      <c r="C1063" s="9">
        <v>5.1727695911102926E-2</v>
      </c>
      <c r="D1063" s="9">
        <v>3.8821637673621622E-3</v>
      </c>
      <c r="E1063" s="9">
        <v>5.5609859678465087E-2</v>
      </c>
      <c r="F1063" s="9">
        <v>4.7845532143740765E-2</v>
      </c>
      <c r="G1063" s="9">
        <v>5.9492023445827248E-2</v>
      </c>
      <c r="H1063" s="9">
        <v>4.3963368376378605E-2</v>
      </c>
      <c r="I1063">
        <f t="shared" si="32"/>
        <v>-2.5</v>
      </c>
      <c r="J1063" s="16">
        <f t="array" ref="J1063">IFERROR(INDEX(I$2:I1063,MATCH(2,1/(I$2:I1063&lt;&gt;0))),0)</f>
        <v>-2.5</v>
      </c>
      <c r="K1063" s="16">
        <f t="shared" si="33"/>
        <v>-2.5</v>
      </c>
      <c r="L1063" s="16">
        <f>IF(AND(I1063&lt;&gt;0,SUM($B$1:I1063)=SUM($B$1:I1063)),ROW(),0)</f>
        <v>1063</v>
      </c>
      <c r="M1063" s="16">
        <f t="array" ref="M1063">IF(ROW()-IFERROR(INDEX(L$2:L1063,MATCH(2,1/(L$2:L1063&lt;&gt;0))),0)&gt;22,22,ROW()-IFERROR(INDEX(L$2:L1063,MATCH(2,1/(L$2:L1063&lt;&gt;0))),0))</f>
        <v>0</v>
      </c>
    </row>
    <row r="1064" spans="1:13">
      <c r="A1064" s="5">
        <v>45023</v>
      </c>
      <c r="B1064" s="9">
        <v>4.4768962502976184E-2</v>
      </c>
      <c r="C1064" s="9">
        <v>5.1696242244480106E-2</v>
      </c>
      <c r="D1064" s="9">
        <v>3.903428237740275E-3</v>
      </c>
      <c r="E1064" s="9">
        <v>5.5599670482220379E-2</v>
      </c>
      <c r="F1064" s="9">
        <v>4.7792814006739834E-2</v>
      </c>
      <c r="G1064" s="9">
        <v>5.9503098719960658E-2</v>
      </c>
      <c r="H1064" s="9">
        <v>4.3889385768999555E-2</v>
      </c>
      <c r="I1064">
        <f t="shared" si="32"/>
        <v>-2.5</v>
      </c>
      <c r="J1064" s="16">
        <f t="array" ref="J1064">IFERROR(INDEX(I$2:I1064,MATCH(2,1/(I$2:I1064&lt;&gt;0))),0)</f>
        <v>-2.5</v>
      </c>
      <c r="K1064" s="16">
        <f t="shared" si="33"/>
        <v>-2.5</v>
      </c>
      <c r="L1064" s="16">
        <f>IF(AND(I1064&lt;&gt;0,SUM($B$1:I1064)=SUM($B$1:I1064)),ROW(),0)</f>
        <v>1064</v>
      </c>
      <c r="M1064" s="16">
        <f t="array" ref="M1064">IF(ROW()-IFERROR(INDEX(L$2:L1064,MATCH(2,1/(L$2:L1064&lt;&gt;0))),0)&gt;22,22,ROW()-IFERROR(INDEX(L$2:L1064,MATCH(2,1/(L$2:L1064&lt;&gt;0))),0))</f>
        <v>0</v>
      </c>
    </row>
    <row r="1065" spans="1:13">
      <c r="A1065" s="5">
        <v>45026</v>
      </c>
      <c r="B1065" s="9">
        <v>4.5102642070108098E-2</v>
      </c>
      <c r="C1065" s="9">
        <v>5.1662750269917707E-2</v>
      </c>
      <c r="D1065" s="9">
        <v>3.9223160171119069E-3</v>
      </c>
      <c r="E1065" s="9">
        <v>5.5585066287029611E-2</v>
      </c>
      <c r="F1065" s="9">
        <v>4.7740434252805802E-2</v>
      </c>
      <c r="G1065" s="9">
        <v>5.9507382304141522E-2</v>
      </c>
      <c r="H1065" s="9">
        <v>4.3818118235693891E-2</v>
      </c>
      <c r="I1065">
        <f t="shared" si="32"/>
        <v>-2.5</v>
      </c>
      <c r="J1065" s="16">
        <f t="array" ref="J1065">IFERROR(INDEX(I$2:I1065,MATCH(2,1/(I$2:I1065&lt;&gt;0))),0)</f>
        <v>-2.5</v>
      </c>
      <c r="K1065" s="16">
        <f t="shared" si="33"/>
        <v>-2.5</v>
      </c>
      <c r="L1065" s="16">
        <f>IF(AND(I1065&lt;&gt;0,SUM($B$1:I1065)=SUM($B$1:I1065)),ROW(),0)</f>
        <v>1065</v>
      </c>
      <c r="M1065" s="16">
        <f t="array" ref="M1065">IF(ROW()-IFERROR(INDEX(L$2:L1065,MATCH(2,1/(L$2:L1065&lt;&gt;0))),0)&gt;22,22,ROW()-IFERROR(INDEX(L$2:L1065,MATCH(2,1/(L$2:L1065&lt;&gt;0))),0))</f>
        <v>0</v>
      </c>
    </row>
    <row r="1066" spans="1:13">
      <c r="A1066" s="5">
        <v>45027</v>
      </c>
      <c r="B1066" s="9">
        <v>4.540612539299263E-2</v>
      </c>
      <c r="C1066" s="9">
        <v>5.163051074081168E-2</v>
      </c>
      <c r="D1066" s="9">
        <v>3.9455806198507998E-3</v>
      </c>
      <c r="E1066" s="9">
        <v>5.557609136066248E-2</v>
      </c>
      <c r="F1066" s="9">
        <v>4.7684930120960881E-2</v>
      </c>
      <c r="G1066" s="9">
        <v>5.952167198051328E-2</v>
      </c>
      <c r="H1066" s="9">
        <v>4.3739349501110081E-2</v>
      </c>
      <c r="I1066">
        <f t="shared" si="32"/>
        <v>-2.5</v>
      </c>
      <c r="J1066" s="16">
        <f t="array" ref="J1066">IFERROR(INDEX(I$2:I1066,MATCH(2,1/(I$2:I1066&lt;&gt;0))),0)</f>
        <v>-2.5</v>
      </c>
      <c r="K1066" s="16">
        <f t="shared" si="33"/>
        <v>-2.5</v>
      </c>
      <c r="L1066" s="16">
        <f>IF(AND(I1066&lt;&gt;0,SUM($B$1:I1066)=SUM($B$1:I1066)),ROW(),0)</f>
        <v>1066</v>
      </c>
      <c r="M1066" s="16">
        <f t="array" ref="M1066">IF(ROW()-IFERROR(INDEX(L$2:L1066,MATCH(2,1/(L$2:L1066&lt;&gt;0))),0)&gt;22,22,ROW()-IFERROR(INDEX(L$2:L1066,MATCH(2,1/(L$2:L1066&lt;&gt;0))),0))</f>
        <v>0</v>
      </c>
    </row>
    <row r="1067" spans="1:13">
      <c r="A1067" s="5">
        <v>45028</v>
      </c>
      <c r="B1067" s="9">
        <v>4.5148508901198134E-2</v>
      </c>
      <c r="C1067" s="9">
        <v>5.1591361410707234E-2</v>
      </c>
      <c r="D1067" s="9">
        <v>3.978447820639522E-3</v>
      </c>
      <c r="E1067" s="9">
        <v>5.5569809231346759E-2</v>
      </c>
      <c r="F1067" s="9">
        <v>4.761291359006771E-2</v>
      </c>
      <c r="G1067" s="9">
        <v>5.9548257051986277E-2</v>
      </c>
      <c r="H1067" s="9">
        <v>4.3634465769428192E-2</v>
      </c>
      <c r="I1067">
        <f t="shared" si="32"/>
        <v>-2.5</v>
      </c>
      <c r="J1067" s="16">
        <f t="array" ref="J1067">IFERROR(INDEX(I$2:I1067,MATCH(2,1/(I$2:I1067&lt;&gt;0))),0)</f>
        <v>-2.5</v>
      </c>
      <c r="K1067" s="16">
        <f t="shared" si="33"/>
        <v>-2.5</v>
      </c>
      <c r="L1067" s="16">
        <f>IF(AND(I1067&lt;&gt;0,SUM($B$1:I1067)=SUM($B$1:I1067)),ROW(),0)</f>
        <v>1067</v>
      </c>
      <c r="M1067" s="16">
        <f t="array" ref="M1067">IF(ROW()-IFERROR(INDEX(L$2:L1067,MATCH(2,1/(L$2:L1067&lt;&gt;0))),0)&gt;22,22,ROW()-IFERROR(INDEX(L$2:L1067,MATCH(2,1/(L$2:L1067&lt;&gt;0))),0))</f>
        <v>0</v>
      </c>
    </row>
    <row r="1068" spans="1:13">
      <c r="A1068" s="5">
        <v>45029</v>
      </c>
      <c r="B1068" s="9">
        <v>4.5286337500185875E-2</v>
      </c>
      <c r="C1068" s="9">
        <v>5.1549842589363085E-2</v>
      </c>
      <c r="D1068" s="9">
        <v>4.014180603232261E-3</v>
      </c>
      <c r="E1068" s="9">
        <v>5.5564023192595347E-2</v>
      </c>
      <c r="F1068" s="9">
        <v>4.7535661986130823E-2</v>
      </c>
      <c r="G1068" s="9">
        <v>5.9578203795827608E-2</v>
      </c>
      <c r="H1068" s="9">
        <v>4.3521481382898561E-2</v>
      </c>
      <c r="I1068">
        <f t="shared" si="32"/>
        <v>-2.5</v>
      </c>
      <c r="J1068" s="16">
        <f t="array" ref="J1068">IFERROR(INDEX(I$2:I1068,MATCH(2,1/(I$2:I1068&lt;&gt;0))),0)</f>
        <v>-2.5</v>
      </c>
      <c r="K1068" s="16">
        <f t="shared" si="33"/>
        <v>-2.5</v>
      </c>
      <c r="L1068" s="16">
        <f>IF(AND(I1068&lt;&gt;0,SUM($B$1:I1068)=SUM($B$1:I1068)),ROW(),0)</f>
        <v>1068</v>
      </c>
      <c r="M1068" s="16">
        <f t="array" ref="M1068">IF(ROW()-IFERROR(INDEX(L$2:L1068,MATCH(2,1/(L$2:L1068&lt;&gt;0))),0)&gt;22,22,ROW()-IFERROR(INDEX(L$2:L1068,MATCH(2,1/(L$2:L1068&lt;&gt;0))),0))</f>
        <v>0</v>
      </c>
    </row>
    <row r="1069" spans="1:13">
      <c r="A1069" s="5">
        <v>45030</v>
      </c>
      <c r="B1069" s="9">
        <v>4.4777884106531149E-2</v>
      </c>
      <c r="C1069" s="9">
        <v>5.1510969813478559E-2</v>
      </c>
      <c r="D1069" s="9">
        <v>4.0448616148852368E-3</v>
      </c>
      <c r="E1069" s="9">
        <v>5.5555831428363796E-2</v>
      </c>
      <c r="F1069" s="9">
        <v>4.7466108198593322E-2</v>
      </c>
      <c r="G1069" s="9">
        <v>5.9600693043249033E-2</v>
      </c>
      <c r="H1069" s="9">
        <v>4.3421246583708085E-2</v>
      </c>
      <c r="I1069">
        <f t="shared" si="32"/>
        <v>-2.5</v>
      </c>
      <c r="J1069" s="16">
        <f t="array" ref="J1069">IFERROR(INDEX(I$2:I1069,MATCH(2,1/(I$2:I1069&lt;&gt;0))),0)</f>
        <v>-2.5</v>
      </c>
      <c r="K1069" s="16">
        <f t="shared" si="33"/>
        <v>-2.5</v>
      </c>
      <c r="L1069" s="16">
        <f>IF(AND(I1069&lt;&gt;0,SUM($B$1:I1069)=SUM($B$1:I1069)),ROW(),0)</f>
        <v>1069</v>
      </c>
      <c r="M1069" s="16">
        <f t="array" ref="M1069">IF(ROW()-IFERROR(INDEX(L$2:L1069,MATCH(2,1/(L$2:L1069&lt;&gt;0))),0)&gt;22,22,ROW()-IFERROR(INDEX(L$2:L1069,MATCH(2,1/(L$2:L1069&lt;&gt;0))),0))</f>
        <v>0</v>
      </c>
    </row>
    <row r="1070" spans="1:13">
      <c r="A1070" s="5">
        <v>45033</v>
      </c>
      <c r="B1070" s="9">
        <v>4.3391023448917709E-2</v>
      </c>
      <c r="C1070" s="9">
        <v>5.1468599077066669E-2</v>
      </c>
      <c r="D1070" s="9">
        <v>4.0746619320008778E-3</v>
      </c>
      <c r="E1070" s="9">
        <v>5.5543261009067549E-2</v>
      </c>
      <c r="F1070" s="9">
        <v>4.739393714506579E-2</v>
      </c>
      <c r="G1070" s="9">
        <v>5.9617922941068421E-2</v>
      </c>
      <c r="H1070" s="9">
        <v>4.3319275213064917E-2</v>
      </c>
      <c r="I1070">
        <f t="shared" si="32"/>
        <v>-2.5</v>
      </c>
      <c r="J1070" s="16">
        <f t="array" ref="J1070">IFERROR(INDEX(I$2:I1070,MATCH(2,1/(I$2:I1070&lt;&gt;0))),0)</f>
        <v>-2.5</v>
      </c>
      <c r="K1070" s="16">
        <f t="shared" si="33"/>
        <v>-2.5</v>
      </c>
      <c r="L1070" s="16">
        <f>IF(AND(I1070&lt;&gt;0,SUM($B$1:I1070)=SUM($B$1:I1070)),ROW(),0)</f>
        <v>1070</v>
      </c>
      <c r="M1070" s="16">
        <f t="array" ref="M1070">IF(ROW()-IFERROR(INDEX(L$2:L1070,MATCH(2,1/(L$2:L1070&lt;&gt;0))),0)&gt;22,22,ROW()-IFERROR(INDEX(L$2:L1070,MATCH(2,1/(L$2:L1070&lt;&gt;0))),0))</f>
        <v>0</v>
      </c>
    </row>
    <row r="1071" spans="1:13">
      <c r="A1071" s="5">
        <v>45034</v>
      </c>
      <c r="B1071" s="9">
        <v>4.2941359140187589E-2</v>
      </c>
      <c r="C1071" s="9">
        <v>5.142937436002528E-2</v>
      </c>
      <c r="D1071" s="9">
        <v>4.0809397437095605E-3</v>
      </c>
      <c r="E1071" s="9">
        <v>5.5510314103734838E-2</v>
      </c>
      <c r="F1071" s="9">
        <v>4.7348434616315722E-2</v>
      </c>
      <c r="G1071" s="9">
        <v>5.9591253847444403E-2</v>
      </c>
      <c r="H1071" s="9">
        <v>4.3267494872606158E-2</v>
      </c>
      <c r="I1071">
        <f t="shared" si="32"/>
        <v>-5</v>
      </c>
      <c r="J1071" s="16">
        <f t="array" ref="J1071">IFERROR(INDEX(I$2:I1071,MATCH(2,1/(I$2:I1071&lt;&gt;0))),0)</f>
        <v>-5</v>
      </c>
      <c r="K1071" s="16">
        <f t="shared" si="33"/>
        <v>-5</v>
      </c>
      <c r="L1071" s="16">
        <f>IF(AND(I1071&lt;&gt;0,SUM($B$1:I1071)=SUM($B$1:I1071)),ROW(),0)</f>
        <v>1071</v>
      </c>
      <c r="M1071" s="16">
        <f t="array" ref="M1071">IF(ROW()-IFERROR(INDEX(L$2:L1071,MATCH(2,1/(L$2:L1071&lt;&gt;0))),0)&gt;22,22,ROW()-IFERROR(INDEX(L$2:L1071,MATCH(2,1/(L$2:L1071&lt;&gt;0))),0))</f>
        <v>0</v>
      </c>
    </row>
    <row r="1072" spans="1:13">
      <c r="A1072" s="5">
        <v>45035</v>
      </c>
      <c r="B1072" s="9">
        <v>4.3490939888225805E-2</v>
      </c>
      <c r="C1072" s="9">
        <v>5.1391685627417971E-2</v>
      </c>
      <c r="D1072" s="9">
        <v>4.0876038799295081E-3</v>
      </c>
      <c r="E1072" s="9">
        <v>5.5479289507347478E-2</v>
      </c>
      <c r="F1072" s="9">
        <v>4.7304081747488465E-2</v>
      </c>
      <c r="G1072" s="9">
        <v>5.9566893387276984E-2</v>
      </c>
      <c r="H1072" s="9">
        <v>4.3216477867558958E-2</v>
      </c>
      <c r="I1072">
        <f t="shared" si="32"/>
        <v>-2.5</v>
      </c>
      <c r="J1072" s="16">
        <f t="array" ref="J1072">IFERROR(INDEX(I$2:I1072,MATCH(2,1/(I$2:I1072&lt;&gt;0))),0)</f>
        <v>-2.5</v>
      </c>
      <c r="K1072" s="16">
        <f t="shared" si="33"/>
        <v>-2.5</v>
      </c>
      <c r="L1072" s="16">
        <f>IF(AND(I1072&lt;&gt;0,SUM($B$1:I1072)=SUM($B$1:I1072)),ROW(),0)</f>
        <v>1072</v>
      </c>
      <c r="M1072" s="16">
        <f t="array" ref="M1072">IF(ROW()-IFERROR(INDEX(L$2:L1072,MATCH(2,1/(L$2:L1072&lt;&gt;0))),0)&gt;22,22,ROW()-IFERROR(INDEX(L$2:L1072,MATCH(2,1/(L$2:L1072&lt;&gt;0))),0))</f>
        <v>0</v>
      </c>
    </row>
    <row r="1073" spans="1:13">
      <c r="A1073" s="5">
        <v>45036</v>
      </c>
      <c r="B1073" s="9">
        <v>4.3338118212339724E-2</v>
      </c>
      <c r="C1073" s="9">
        <v>5.1355984736638008E-2</v>
      </c>
      <c r="D1073" s="9">
        <v>4.092029657298219E-3</v>
      </c>
      <c r="E1073" s="9">
        <v>5.5448014393936228E-2</v>
      </c>
      <c r="F1073" s="9">
        <v>4.7263955079339788E-2</v>
      </c>
      <c r="G1073" s="9">
        <v>5.9540044051234448E-2</v>
      </c>
      <c r="H1073" s="9">
        <v>4.3171925422041568E-2</v>
      </c>
      <c r="I1073">
        <f t="shared" si="32"/>
        <v>-2.5</v>
      </c>
      <c r="J1073" s="16">
        <f t="array" ref="J1073">IFERROR(INDEX(I$2:I1073,MATCH(2,1/(I$2:I1073&lt;&gt;0))),0)</f>
        <v>-2.5</v>
      </c>
      <c r="K1073" s="16">
        <f t="shared" si="33"/>
        <v>-2.5</v>
      </c>
      <c r="L1073" s="16">
        <f>IF(AND(I1073&lt;&gt;0,SUM($B$1:I1073)=SUM($B$1:I1073)),ROW(),0)</f>
        <v>1073</v>
      </c>
      <c r="M1073" s="16">
        <f t="array" ref="M1073">IF(ROW()-IFERROR(INDEX(L$2:L1073,MATCH(2,1/(L$2:L1073&lt;&gt;0))),0)&gt;22,22,ROW()-IFERROR(INDEX(L$2:L1073,MATCH(2,1/(L$2:L1073&lt;&gt;0))),0))</f>
        <v>0</v>
      </c>
    </row>
    <row r="1074" spans="1:13">
      <c r="A1074" s="5">
        <v>45037</v>
      </c>
      <c r="B1074" s="9">
        <v>4.5893255902495475E-2</v>
      </c>
      <c r="C1074" s="9">
        <v>5.1303669344215763E-2</v>
      </c>
      <c r="D1074" s="9">
        <v>4.0678275701709213E-3</v>
      </c>
      <c r="E1074" s="9">
        <v>5.5371496914386684E-2</v>
      </c>
      <c r="F1074" s="9">
        <v>4.7235841774044843E-2</v>
      </c>
      <c r="G1074" s="9">
        <v>5.9439324484557604E-2</v>
      </c>
      <c r="H1074" s="9">
        <v>4.3168014203873922E-2</v>
      </c>
      <c r="I1074">
        <f t="shared" si="32"/>
        <v>-2.5</v>
      </c>
      <c r="J1074" s="16">
        <f t="array" ref="J1074">IFERROR(INDEX(I$2:I1074,MATCH(2,1/(I$2:I1074&lt;&gt;0))),0)</f>
        <v>-2.5</v>
      </c>
      <c r="K1074" s="16">
        <f t="shared" si="33"/>
        <v>-2.5</v>
      </c>
      <c r="L1074" s="16">
        <f>IF(AND(I1074&lt;&gt;0,SUM($B$1:I1074)=SUM($B$1:I1074)),ROW(),0)</f>
        <v>1074</v>
      </c>
      <c r="M1074" s="16">
        <f t="array" ref="M1074">IF(ROW()-IFERROR(INDEX(L$2:L1074,MATCH(2,1/(L$2:L1074&lt;&gt;0))),0)&gt;22,22,ROW()-IFERROR(INDEX(L$2:L1074,MATCH(2,1/(L$2:L1074&lt;&gt;0))),0))</f>
        <v>0</v>
      </c>
    </row>
    <row r="1075" spans="1:13">
      <c r="A1075" s="5">
        <v>45039</v>
      </c>
      <c r="B1075" s="9">
        <v>4.5977255902495476E-2</v>
      </c>
      <c r="C1075" s="9">
        <v>5.1248118562283951E-2</v>
      </c>
      <c r="D1075" s="9">
        <v>4.0320393228780033E-3</v>
      </c>
      <c r="E1075" s="9">
        <v>5.5280157885161954E-2</v>
      </c>
      <c r="F1075" s="9">
        <v>4.7216079239405948E-2</v>
      </c>
      <c r="G1075" s="9">
        <v>5.9312197208039957E-2</v>
      </c>
      <c r="H1075" s="9">
        <v>4.3184039916527944E-2</v>
      </c>
      <c r="I1075">
        <f t="shared" si="32"/>
        <v>-2.5</v>
      </c>
      <c r="J1075" s="16">
        <f t="array" ref="J1075">IFERROR(INDEX(I$2:I1075,MATCH(2,1/(I$2:I1075&lt;&gt;0))),0)</f>
        <v>-2.5</v>
      </c>
      <c r="K1075" s="16">
        <f t="shared" si="33"/>
        <v>-2.5</v>
      </c>
      <c r="L1075" s="16">
        <f>IF(AND(I1075&lt;&gt;0,SUM($B$1:I1075)=SUM($B$1:I1075)),ROW(),0)</f>
        <v>1075</v>
      </c>
      <c r="M1075" s="16">
        <f t="array" ref="M1075">IF(ROW()-IFERROR(INDEX(L$2:L1075,MATCH(2,1/(L$2:L1075&lt;&gt;0))),0)&gt;22,22,ROW()-IFERROR(INDEX(L$2:L1075,MATCH(2,1/(L$2:L1075&lt;&gt;0))),0))</f>
        <v>0</v>
      </c>
    </row>
    <row r="1076" spans="1:13">
      <c r="A1076" s="5">
        <v>45040</v>
      </c>
      <c r="B1076" s="9">
        <v>4.6404216359333686E-2</v>
      </c>
      <c r="C1076" s="9">
        <v>5.1201562164923518E-2</v>
      </c>
      <c r="D1076" s="9">
        <v>4.0125517336456256E-3</v>
      </c>
      <c r="E1076" s="9">
        <v>5.5214113898569145E-2</v>
      </c>
      <c r="F1076" s="9">
        <v>4.7189010431277892E-2</v>
      </c>
      <c r="G1076" s="9">
        <v>5.9226665632214771E-2</v>
      </c>
      <c r="H1076" s="9">
        <v>4.3176458697632265E-2</v>
      </c>
      <c r="I1076">
        <f t="shared" si="32"/>
        <v>-2.5</v>
      </c>
      <c r="J1076" s="16">
        <f t="array" ref="J1076">IFERROR(INDEX(I$2:I1076,MATCH(2,1/(I$2:I1076&lt;&gt;0))),0)</f>
        <v>-2.5</v>
      </c>
      <c r="K1076" s="16">
        <f t="shared" si="33"/>
        <v>-2.5</v>
      </c>
      <c r="L1076" s="16">
        <f>IF(AND(I1076&lt;&gt;0,SUM($B$1:I1076)=SUM($B$1:I1076)),ROW(),0)</f>
        <v>1076</v>
      </c>
      <c r="M1076" s="16">
        <f t="array" ref="M1076">IF(ROW()-IFERROR(INDEX(L$2:L1076,MATCH(2,1/(L$2:L1076&lt;&gt;0))),0)&gt;22,22,ROW()-IFERROR(INDEX(L$2:L1076,MATCH(2,1/(L$2:L1076&lt;&gt;0))),0))</f>
        <v>0</v>
      </c>
    </row>
    <row r="1077" spans="1:13">
      <c r="A1077" s="5">
        <v>45041</v>
      </c>
      <c r="B1077" s="9">
        <v>4.6677854905923813E-2</v>
      </c>
      <c r="C1077" s="9">
        <v>5.1153157953293768E-2</v>
      </c>
      <c r="D1077" s="9">
        <v>4.002451447434799E-3</v>
      </c>
      <c r="E1077" s="9">
        <v>5.515560940072857E-2</v>
      </c>
      <c r="F1077" s="9">
        <v>4.7150706505858966E-2</v>
      </c>
      <c r="G1077" s="9">
        <v>5.9158060848163364E-2</v>
      </c>
      <c r="H1077" s="9">
        <v>4.3148255058424172E-2</v>
      </c>
      <c r="I1077">
        <f t="shared" si="32"/>
        <v>-2.5</v>
      </c>
      <c r="J1077" s="16">
        <f t="array" ref="J1077">IFERROR(INDEX(I$2:I1077,MATCH(2,1/(I$2:I1077&lt;&gt;0))),0)</f>
        <v>-2.5</v>
      </c>
      <c r="K1077" s="16">
        <f t="shared" si="33"/>
        <v>-2.5</v>
      </c>
      <c r="L1077" s="16">
        <f>IF(AND(I1077&lt;&gt;0,SUM($B$1:I1077)=SUM($B$1:I1077)),ROW(),0)</f>
        <v>1077</v>
      </c>
      <c r="M1077" s="16">
        <f t="array" ref="M1077">IF(ROW()-IFERROR(INDEX(L$2:L1077,MATCH(2,1/(L$2:L1077&lt;&gt;0))),0)&gt;22,22,ROW()-IFERROR(INDEX(L$2:L1077,MATCH(2,1/(L$2:L1077&lt;&gt;0))),0))</f>
        <v>0</v>
      </c>
    </row>
    <row r="1078" spans="1:13">
      <c r="A1078" s="5">
        <v>45042</v>
      </c>
      <c r="B1078" s="9">
        <v>4.6941190757784218E-2</v>
      </c>
      <c r="C1078" s="9">
        <v>5.1112290279490623E-2</v>
      </c>
      <c r="D1078" s="9">
        <v>4.0090317022141971E-3</v>
      </c>
      <c r="E1078" s="9">
        <v>5.5121321981704823E-2</v>
      </c>
      <c r="F1078" s="9">
        <v>4.7103258577276423E-2</v>
      </c>
      <c r="G1078" s="9">
        <v>5.9130353683919015E-2</v>
      </c>
      <c r="H1078" s="9">
        <v>4.309422687506223E-2</v>
      </c>
      <c r="I1078">
        <f t="shared" si="32"/>
        <v>-2.5</v>
      </c>
      <c r="J1078" s="16">
        <f t="array" ref="J1078">IFERROR(INDEX(I$2:I1078,MATCH(2,1/(I$2:I1078&lt;&gt;0))),0)</f>
        <v>-2.5</v>
      </c>
      <c r="K1078" s="16">
        <f t="shared" si="33"/>
        <v>-2.5</v>
      </c>
      <c r="L1078" s="16">
        <f>IF(AND(I1078&lt;&gt;0,SUM($B$1:I1078)=SUM($B$1:I1078)),ROW(),0)</f>
        <v>1078</v>
      </c>
      <c r="M1078" s="16">
        <f t="array" ref="M1078">IF(ROW()-IFERROR(INDEX(L$2:L1078,MATCH(2,1/(L$2:L1078&lt;&gt;0))),0)&gt;22,22,ROW()-IFERROR(INDEX(L$2:L1078,MATCH(2,1/(L$2:L1078&lt;&gt;0))),0))</f>
        <v>0</v>
      </c>
    </row>
    <row r="1079" spans="1:13">
      <c r="A1079" s="5">
        <v>45043</v>
      </c>
      <c r="B1079" s="9">
        <v>4.7088944229261687E-2</v>
      </c>
      <c r="C1079" s="9">
        <v>5.107530369858039E-2</v>
      </c>
      <c r="D1079" s="9">
        <v>4.0146199152599734E-3</v>
      </c>
      <c r="E1079" s="9">
        <v>5.5089923613840366E-2</v>
      </c>
      <c r="F1079" s="9">
        <v>4.7060683783320414E-2</v>
      </c>
      <c r="G1079" s="9">
        <v>5.9104543529100335E-2</v>
      </c>
      <c r="H1079" s="9">
        <v>4.3046063868060445E-2</v>
      </c>
      <c r="I1079">
        <f t="shared" si="32"/>
        <v>0</v>
      </c>
      <c r="J1079" s="16">
        <f t="array" ref="J1079">IFERROR(INDEX(I$2:I1079,MATCH(2,1/(I$2:I1079&lt;&gt;0))),0)</f>
        <v>-2.5</v>
      </c>
      <c r="K1079" s="16">
        <f t="shared" si="33"/>
        <v>-2.3863636363636362</v>
      </c>
      <c r="L1079" s="16">
        <f>IF(AND(I1079&lt;&gt;0,SUM($B$1:I1079)=SUM($B$1:I1079)),ROW(),0)</f>
        <v>0</v>
      </c>
      <c r="M1079" s="16">
        <f t="array" ref="M1079">IF(ROW()-IFERROR(INDEX(L$2:L1079,MATCH(2,1/(L$2:L1079&lt;&gt;0))),0)&gt;22,22,ROW()-IFERROR(INDEX(L$2:L1079,MATCH(2,1/(L$2:L1079&lt;&gt;0))),0))</f>
        <v>1</v>
      </c>
    </row>
    <row r="1080" spans="1:13">
      <c r="A1080" s="5">
        <v>45044</v>
      </c>
      <c r="B1080" s="9">
        <v>4.5963060695801777E-2</v>
      </c>
      <c r="C1080" s="9">
        <v>5.1031627685987457E-2</v>
      </c>
      <c r="D1080" s="9">
        <v>4.0101310988407777E-3</v>
      </c>
      <c r="E1080" s="9">
        <v>5.5041758784828233E-2</v>
      </c>
      <c r="F1080" s="9">
        <v>4.7021496587146681E-2</v>
      </c>
      <c r="G1080" s="9">
        <v>5.9051889883669009E-2</v>
      </c>
      <c r="H1080" s="9">
        <v>4.3011365488305905E-2</v>
      </c>
      <c r="I1080">
        <f t="shared" si="32"/>
        <v>-2.5</v>
      </c>
      <c r="J1080" s="16">
        <f t="array" ref="J1080">IFERROR(INDEX(I$2:I1080,MATCH(2,1/(I$2:I1080&lt;&gt;0))),0)</f>
        <v>-2.5</v>
      </c>
      <c r="K1080" s="16">
        <f t="shared" si="33"/>
        <v>-2.5</v>
      </c>
      <c r="L1080" s="16">
        <f>IF(AND(I1080&lt;&gt;0,SUM($B$1:I1080)=SUM($B$1:I1080)),ROW(),0)</f>
        <v>1080</v>
      </c>
      <c r="M1080" s="16">
        <f t="array" ref="M1080">IF(ROW()-IFERROR(INDEX(L$2:L1080,MATCH(2,1/(L$2:L1080&lt;&gt;0))),0)&gt;22,22,ROW()-IFERROR(INDEX(L$2:L1080,MATCH(2,1/(L$2:L1080&lt;&gt;0))),0))</f>
        <v>0</v>
      </c>
    </row>
    <row r="1081" spans="1:13">
      <c r="A1081" s="5">
        <v>45050</v>
      </c>
      <c r="B1081" s="9">
        <v>4.5379285676626163E-2</v>
      </c>
      <c r="C1081" s="9">
        <v>5.0981149241364397E-2</v>
      </c>
      <c r="D1081" s="9">
        <v>4.0150606157223229E-3</v>
      </c>
      <c r="E1081" s="9">
        <v>5.4996209857086718E-2</v>
      </c>
      <c r="F1081" s="9">
        <v>4.6966088625642076E-2</v>
      </c>
      <c r="G1081" s="9">
        <v>5.9011270472809046E-2</v>
      </c>
      <c r="H1081" s="9">
        <v>4.2951028009919748E-2</v>
      </c>
      <c r="I1081">
        <f t="shared" si="32"/>
        <v>-2.5</v>
      </c>
      <c r="J1081" s="16">
        <f t="array" ref="J1081">IFERROR(INDEX(I$2:I1081,MATCH(2,1/(I$2:I1081&lt;&gt;0))),0)</f>
        <v>-2.5</v>
      </c>
      <c r="K1081" s="16">
        <f t="shared" si="33"/>
        <v>-2.5</v>
      </c>
      <c r="L1081" s="16">
        <f>IF(AND(I1081&lt;&gt;0,SUM($B$1:I1081)=SUM($B$1:I1081)),ROW(),0)</f>
        <v>1081</v>
      </c>
      <c r="M1081" s="16">
        <f t="array" ref="M1081">IF(ROW()-IFERROR(INDEX(L$2:L1081,MATCH(2,1/(L$2:L1081&lt;&gt;0))),0)&gt;22,22,ROW()-IFERROR(INDEX(L$2:L1081,MATCH(2,1/(L$2:L1081&lt;&gt;0))),0))</f>
        <v>0</v>
      </c>
    </row>
    <row r="1082" spans="1:13">
      <c r="A1082" s="5">
        <v>45051</v>
      </c>
      <c r="B1082" s="9">
        <v>4.5864337317706366E-2</v>
      </c>
      <c r="C1082" s="9">
        <v>5.0934375801140373E-2</v>
      </c>
      <c r="D1082" s="9">
        <v>4.0139839111618556E-3</v>
      </c>
      <c r="E1082" s="9">
        <v>5.4948359712302226E-2</v>
      </c>
      <c r="F1082" s="9">
        <v>4.692039188997852E-2</v>
      </c>
      <c r="G1082" s="9">
        <v>5.8962343623464086E-2</v>
      </c>
      <c r="H1082" s="9">
        <v>4.290640797881666E-2</v>
      </c>
      <c r="I1082">
        <f t="shared" si="32"/>
        <v>-2.5</v>
      </c>
      <c r="J1082" s="16">
        <f t="array" ref="J1082">IFERROR(INDEX(I$2:I1082,MATCH(2,1/(I$2:I1082&lt;&gt;0))),0)</f>
        <v>-2.5</v>
      </c>
      <c r="K1082" s="16">
        <f t="shared" si="33"/>
        <v>-2.5</v>
      </c>
      <c r="L1082" s="16">
        <f>IF(AND(I1082&lt;&gt;0,SUM($B$1:I1082)=SUM($B$1:I1082)),ROW(),0)</f>
        <v>1082</v>
      </c>
      <c r="M1082" s="16">
        <f t="array" ref="M1082">IF(ROW()-IFERROR(INDEX(L$2:L1082,MATCH(2,1/(L$2:L1082&lt;&gt;0))),0)&gt;22,22,ROW()-IFERROR(INDEX(L$2:L1082,MATCH(2,1/(L$2:L1082&lt;&gt;0))),0))</f>
        <v>0</v>
      </c>
    </row>
    <row r="1083" spans="1:13">
      <c r="A1083" s="5">
        <v>45052</v>
      </c>
      <c r="B1083" s="9">
        <v>4.6006337317706363E-2</v>
      </c>
      <c r="C1083" s="9">
        <v>5.089503820819042E-2</v>
      </c>
      <c r="D1083" s="9">
        <v>4.0099971688706314E-3</v>
      </c>
      <c r="E1083" s="9">
        <v>5.4905035377061054E-2</v>
      </c>
      <c r="F1083" s="9">
        <v>4.6885041039319786E-2</v>
      </c>
      <c r="G1083" s="9">
        <v>5.8915032545931681E-2</v>
      </c>
      <c r="H1083" s="9">
        <v>4.2875043870449159E-2</v>
      </c>
      <c r="I1083">
        <f t="shared" si="32"/>
        <v>-2.5</v>
      </c>
      <c r="J1083" s="16">
        <f t="array" ref="J1083">IFERROR(INDEX(I$2:I1083,MATCH(2,1/(I$2:I1083&lt;&gt;0))),0)</f>
        <v>-2.5</v>
      </c>
      <c r="K1083" s="16">
        <f t="shared" si="33"/>
        <v>-2.5</v>
      </c>
      <c r="L1083" s="16">
        <f>IF(AND(I1083&lt;&gt;0,SUM($B$1:I1083)=SUM($B$1:I1083)),ROW(),0)</f>
        <v>1083</v>
      </c>
      <c r="M1083" s="16">
        <f t="array" ref="M1083">IF(ROW()-IFERROR(INDEX(L$2:L1083,MATCH(2,1/(L$2:L1083&lt;&gt;0))),0)&gt;22,22,ROW()-IFERROR(INDEX(L$2:L1083,MATCH(2,1/(L$2:L1083&lt;&gt;0))),0))</f>
        <v>0</v>
      </c>
    </row>
    <row r="1084" spans="1:13">
      <c r="A1084" s="5">
        <v>45054</v>
      </c>
      <c r="B1084" s="9">
        <v>4.4304729310173652E-2</v>
      </c>
      <c r="C1084" s="9">
        <v>5.0860578817845517E-2</v>
      </c>
      <c r="D1084" s="9">
        <v>4.0066191419204341E-3</v>
      </c>
      <c r="E1084" s="9">
        <v>5.4867197959765954E-2</v>
      </c>
      <c r="F1084" s="9">
        <v>4.685395967592508E-2</v>
      </c>
      <c r="G1084" s="9">
        <v>5.8873817101686383E-2</v>
      </c>
      <c r="H1084" s="9">
        <v>4.2847340534004651E-2</v>
      </c>
      <c r="I1084">
        <f t="shared" si="32"/>
        <v>-2.5</v>
      </c>
      <c r="J1084" s="16">
        <f t="array" ref="J1084">IFERROR(INDEX(I$2:I1084,MATCH(2,1/(I$2:I1084&lt;&gt;0))),0)</f>
        <v>-2.5</v>
      </c>
      <c r="K1084" s="16">
        <f t="shared" si="33"/>
        <v>-2.5</v>
      </c>
      <c r="L1084" s="16">
        <f>IF(AND(I1084&lt;&gt;0,SUM($B$1:I1084)=SUM($B$1:I1084)),ROW(),0)</f>
        <v>1084</v>
      </c>
      <c r="M1084" s="16">
        <f t="array" ref="M1084">IF(ROW()-IFERROR(INDEX(L$2:L1084,MATCH(2,1/(L$2:L1084&lt;&gt;0))),0)&gt;22,22,ROW()-IFERROR(INDEX(L$2:L1084,MATCH(2,1/(L$2:L1084&lt;&gt;0))),0))</f>
        <v>0</v>
      </c>
    </row>
    <row r="1085" spans="1:13">
      <c r="A1085" s="5">
        <v>45055</v>
      </c>
      <c r="B1085" s="9">
        <v>4.5203495076297888E-2</v>
      </c>
      <c r="C1085" s="9">
        <v>5.0828997643293211E-2</v>
      </c>
      <c r="D1085" s="9">
        <v>4.0000682747070469E-3</v>
      </c>
      <c r="E1085" s="9">
        <v>5.4829065918000255E-2</v>
      </c>
      <c r="F1085" s="9">
        <v>4.6828929368586167E-2</v>
      </c>
      <c r="G1085" s="9">
        <v>5.8829134192707307E-2</v>
      </c>
      <c r="H1085" s="9">
        <v>4.2828861093879116E-2</v>
      </c>
      <c r="I1085">
        <f t="shared" si="32"/>
        <v>-2.5</v>
      </c>
      <c r="J1085" s="16">
        <f t="array" ref="J1085">IFERROR(INDEX(I$2:I1085,MATCH(2,1/(I$2:I1085&lt;&gt;0))),0)</f>
        <v>-2.5</v>
      </c>
      <c r="K1085" s="16">
        <f t="shared" si="33"/>
        <v>-2.5</v>
      </c>
      <c r="L1085" s="16">
        <f>IF(AND(I1085&lt;&gt;0,SUM($B$1:I1085)=SUM($B$1:I1085)),ROW(),0)</f>
        <v>1085</v>
      </c>
      <c r="M1085" s="16">
        <f t="array" ref="M1085">IF(ROW()-IFERROR(INDEX(L$2:L1085,MATCH(2,1/(L$2:L1085&lt;&gt;0))),0)&gt;22,22,ROW()-IFERROR(INDEX(L$2:L1085,MATCH(2,1/(L$2:L1085&lt;&gt;0))),0))</f>
        <v>0</v>
      </c>
    </row>
    <row r="1086" spans="1:13">
      <c r="A1086" s="5">
        <v>45056</v>
      </c>
      <c r="B1086" s="9">
        <v>4.640411060760341E-2</v>
      </c>
      <c r="C1086" s="9">
        <v>5.0796510235454714E-2</v>
      </c>
      <c r="D1086" s="9">
        <v>3.9993007961578331E-3</v>
      </c>
      <c r="E1086" s="9">
        <v>5.4795811031612546E-2</v>
      </c>
      <c r="F1086" s="9">
        <v>4.6797209439296883E-2</v>
      </c>
      <c r="G1086" s="9">
        <v>5.8795111827770377E-2</v>
      </c>
      <c r="H1086" s="9">
        <v>4.2797908643139052E-2</v>
      </c>
      <c r="I1086">
        <f t="shared" si="32"/>
        <v>-2.5</v>
      </c>
      <c r="J1086" s="16">
        <f t="array" ref="J1086">IFERROR(INDEX(I$2:I1086,MATCH(2,1/(I$2:I1086&lt;&gt;0))),0)</f>
        <v>-2.5</v>
      </c>
      <c r="K1086" s="16">
        <f t="shared" si="33"/>
        <v>-2.5</v>
      </c>
      <c r="L1086" s="16">
        <f>IF(AND(I1086&lt;&gt;0,SUM($B$1:I1086)=SUM($B$1:I1086)),ROW(),0)</f>
        <v>1086</v>
      </c>
      <c r="M1086" s="16">
        <f t="array" ref="M1086">IF(ROW()-IFERROR(INDEX(L$2:L1086,MATCH(2,1/(L$2:L1086&lt;&gt;0))),0)&gt;22,22,ROW()-IFERROR(INDEX(L$2:L1086,MATCH(2,1/(L$2:L1086&lt;&gt;0))),0))</f>
        <v>0</v>
      </c>
    </row>
    <row r="1087" spans="1:13">
      <c r="A1087" s="5">
        <v>45057</v>
      </c>
      <c r="B1087" s="9">
        <v>4.6963316017821263E-2</v>
      </c>
      <c r="C1087" s="9">
        <v>5.0764710422718753E-2</v>
      </c>
      <c r="D1087" s="9">
        <v>3.9957604390562038E-3</v>
      </c>
      <c r="E1087" s="9">
        <v>5.4760470861774956E-2</v>
      </c>
      <c r="F1087" s="9">
        <v>4.6768949983662551E-2</v>
      </c>
      <c r="G1087" s="9">
        <v>5.8756231300831158E-2</v>
      </c>
      <c r="H1087" s="9">
        <v>4.2773189544606349E-2</v>
      </c>
      <c r="I1087">
        <f t="shared" si="32"/>
        <v>0</v>
      </c>
      <c r="J1087" s="16">
        <f t="array" ref="J1087">IFERROR(INDEX(I$2:I1087,MATCH(2,1/(I$2:I1087&lt;&gt;0))),0)</f>
        <v>-2.5</v>
      </c>
      <c r="K1087" s="16">
        <f t="shared" si="33"/>
        <v>-2.3863636363636362</v>
      </c>
      <c r="L1087" s="16">
        <f>IF(AND(I1087&lt;&gt;0,SUM($B$1:I1087)=SUM($B$1:I1087)),ROW(),0)</f>
        <v>0</v>
      </c>
      <c r="M1087" s="16">
        <f t="array" ref="M1087">IF(ROW()-IFERROR(INDEX(L$2:L1087,MATCH(2,1/(L$2:L1087&lt;&gt;0))),0)&gt;22,22,ROW()-IFERROR(INDEX(L$2:L1087,MATCH(2,1/(L$2:L1087&lt;&gt;0))),0))</f>
        <v>1</v>
      </c>
    </row>
    <row r="1088" spans="1:13">
      <c r="A1088" s="5">
        <v>45058</v>
      </c>
      <c r="B1088" s="9">
        <v>4.7727552991039361E-2</v>
      </c>
      <c r="C1088" s="9">
        <v>5.0736335122281657E-2</v>
      </c>
      <c r="D1088" s="9">
        <v>3.9925186708020316E-3</v>
      </c>
      <c r="E1088" s="9">
        <v>5.472885379308369E-2</v>
      </c>
      <c r="F1088" s="9">
        <v>4.6743816451479625E-2</v>
      </c>
      <c r="G1088" s="9">
        <v>5.8721372463885722E-2</v>
      </c>
      <c r="H1088" s="9">
        <v>4.2751297780677593E-2</v>
      </c>
      <c r="I1088">
        <f t="shared" si="32"/>
        <v>0</v>
      </c>
      <c r="J1088" s="16">
        <f t="array" ref="J1088">IFERROR(INDEX(I$2:I1088,MATCH(2,1/(I$2:I1088&lt;&gt;0))),0)</f>
        <v>-2.5</v>
      </c>
      <c r="K1088" s="16">
        <f t="shared" si="33"/>
        <v>-2.2727272727272729</v>
      </c>
      <c r="L1088" s="16">
        <f>IF(AND(I1088&lt;&gt;0,SUM($B$1:I1088)=SUM($B$1:I1088)),ROW(),0)</f>
        <v>0</v>
      </c>
      <c r="M1088" s="16">
        <f t="array" ref="M1088">IF(ROW()-IFERROR(INDEX(L$2:L1088,MATCH(2,1/(L$2:L1088&lt;&gt;0))),0)&gt;22,22,ROW()-IFERROR(INDEX(L$2:L1088,MATCH(2,1/(L$2:L1088&lt;&gt;0))),0))</f>
        <v>2</v>
      </c>
    </row>
    <row r="1089" spans="1:13">
      <c r="A1089" s="5">
        <v>45061</v>
      </c>
      <c r="B1089" s="9">
        <v>4.6846316017821257E-2</v>
      </c>
      <c r="C1089" s="9">
        <v>5.0704392723194096E-2</v>
      </c>
      <c r="D1089" s="9">
        <v>3.9900248134258293E-3</v>
      </c>
      <c r="E1089" s="9">
        <v>5.4694417536619924E-2</v>
      </c>
      <c r="F1089" s="9">
        <v>4.6714367909768267E-2</v>
      </c>
      <c r="G1089" s="9">
        <v>5.8684442350045753E-2</v>
      </c>
      <c r="H1089" s="9">
        <v>4.2724343096342439E-2</v>
      </c>
      <c r="I1089">
        <f t="shared" si="32"/>
        <v>0</v>
      </c>
      <c r="J1089" s="16">
        <f t="array" ref="J1089">IFERROR(INDEX(I$2:I1089,MATCH(2,1/(I$2:I1089&lt;&gt;0))),0)</f>
        <v>-2.5</v>
      </c>
      <c r="K1089" s="16">
        <f t="shared" si="33"/>
        <v>-2.1590909090909092</v>
      </c>
      <c r="L1089" s="16">
        <f>IF(AND(I1089&lt;&gt;0,SUM($B$1:I1089)=SUM($B$1:I1089)),ROW(),0)</f>
        <v>0</v>
      </c>
      <c r="M1089" s="16">
        <f t="array" ref="M1089">IF(ROW()-IFERROR(INDEX(L$2:L1089,MATCH(2,1/(L$2:L1089&lt;&gt;0))),0)&gt;22,22,ROW()-IFERROR(INDEX(L$2:L1089,MATCH(2,1/(L$2:L1089&lt;&gt;0))),0))</f>
        <v>3</v>
      </c>
    </row>
    <row r="1090" spans="1:13">
      <c r="A1090" s="5">
        <v>45062</v>
      </c>
      <c r="B1090" s="9">
        <v>4.7250689374009197E-2</v>
      </c>
      <c r="C1090" s="9">
        <v>5.0675115955121745E-2</v>
      </c>
      <c r="D1090" s="9">
        <v>3.9864336956536277E-3</v>
      </c>
      <c r="E1090" s="9">
        <v>5.4661549650775375E-2</v>
      </c>
      <c r="F1090" s="9">
        <v>4.6688682259468116E-2</v>
      </c>
      <c r="G1090" s="9">
        <v>5.8647983346428997E-2</v>
      </c>
      <c r="H1090" s="9">
        <v>4.2702248563814493E-2</v>
      </c>
      <c r="I1090">
        <f t="shared" si="32"/>
        <v>0</v>
      </c>
      <c r="J1090" s="16">
        <f t="array" ref="J1090">IFERROR(INDEX(I$2:I1090,MATCH(2,1/(I$2:I1090&lt;&gt;0))),0)</f>
        <v>-2.5</v>
      </c>
      <c r="K1090" s="16">
        <f t="shared" si="33"/>
        <v>-2.0454545454545454</v>
      </c>
      <c r="L1090" s="16">
        <f>IF(AND(I1090&lt;&gt;0,SUM($B$1:I1090)=SUM($B$1:I1090)),ROW(),0)</f>
        <v>0</v>
      </c>
      <c r="M1090" s="16">
        <f t="array" ref="M1090">IF(ROW()-IFERROR(INDEX(L$2:L1090,MATCH(2,1/(L$2:L1090&lt;&gt;0))),0)&gt;22,22,ROW()-IFERROR(INDEX(L$2:L1090,MATCH(2,1/(L$2:L1090&lt;&gt;0))),0))</f>
        <v>4</v>
      </c>
    </row>
    <row r="1091" spans="1:13">
      <c r="A1091" s="5">
        <v>45063</v>
      </c>
      <c r="B1091" s="9">
        <v>4.7659925203519235E-2</v>
      </c>
      <c r="C1091" s="9">
        <v>5.0649894820349192E-2</v>
      </c>
      <c r="D1091" s="9">
        <v>3.9886735344727498E-3</v>
      </c>
      <c r="E1091" s="9">
        <v>5.4638568354821941E-2</v>
      </c>
      <c r="F1091" s="9">
        <v>4.6661221285876443E-2</v>
      </c>
      <c r="G1091" s="9">
        <v>5.862724188929469E-2</v>
      </c>
      <c r="H1091" s="9">
        <v>4.2672547751403694E-2</v>
      </c>
      <c r="I1091">
        <f t="shared" ref="I1091:I1154" si="34">IF(B1091&gt;G1091,5,IF(B1091&gt;E1091,2.5,IF(B1091&lt;H1091,-5,IF(B1091&lt;F1091,-2.5,0))))</f>
        <v>0</v>
      </c>
      <c r="J1091" s="16">
        <f t="array" ref="J1091">IFERROR(INDEX(I$2:I1091,MATCH(2,1/(I$2:I1091&lt;&gt;0))),0)</f>
        <v>-2.5</v>
      </c>
      <c r="K1091" s="16">
        <f t="shared" ref="K1091:K1154" si="35">IF(J1091=0,0,IF(J1091&lt;0,-1*(ABS(J1091)-M1091*ABS(J1091)/22),J1091-M1091*J1091/22))</f>
        <v>-1.9318181818181817</v>
      </c>
      <c r="L1091" s="16">
        <f>IF(AND(I1091&lt;&gt;0,SUM($B$1:I1091)=SUM($B$1:I1091)),ROW(),0)</f>
        <v>0</v>
      </c>
      <c r="M1091" s="16">
        <f t="array" ref="M1091">IF(ROW()-IFERROR(INDEX(L$2:L1091,MATCH(2,1/(L$2:L1091&lt;&gt;0))),0)&gt;22,22,ROW()-IFERROR(INDEX(L$2:L1091,MATCH(2,1/(L$2:L1091&lt;&gt;0))),0))</f>
        <v>5</v>
      </c>
    </row>
    <row r="1092" spans="1:13">
      <c r="A1092" s="5">
        <v>45064</v>
      </c>
      <c r="B1092" s="9">
        <v>4.7039176901161113E-2</v>
      </c>
      <c r="C1092" s="9">
        <v>5.0630004686829981E-2</v>
      </c>
      <c r="D1092" s="9">
        <v>3.9865080400105562E-3</v>
      </c>
      <c r="E1092" s="9">
        <v>5.4616512726840538E-2</v>
      </c>
      <c r="F1092" s="9">
        <v>4.6643496646819424E-2</v>
      </c>
      <c r="G1092" s="9">
        <v>5.8603020766851095E-2</v>
      </c>
      <c r="H1092" s="9">
        <v>4.2656988606808867E-2</v>
      </c>
      <c r="I1092">
        <f t="shared" si="34"/>
        <v>0</v>
      </c>
      <c r="J1092" s="16">
        <f t="array" ref="J1092">IFERROR(INDEX(I$2:I1092,MATCH(2,1/(I$2:I1092&lt;&gt;0))),0)</f>
        <v>-2.5</v>
      </c>
      <c r="K1092" s="16">
        <f t="shared" si="35"/>
        <v>-1.8181818181818183</v>
      </c>
      <c r="L1092" s="16">
        <f>IF(AND(I1092&lt;&gt;0,SUM($B$1:I1092)=SUM($B$1:I1092)),ROW(),0)</f>
        <v>0</v>
      </c>
      <c r="M1092" s="16">
        <f t="array" ref="M1092">IF(ROW()-IFERROR(INDEX(L$2:L1092,MATCH(2,1/(L$2:L1092&lt;&gt;0))),0)&gt;22,22,ROW()-IFERROR(INDEX(L$2:L1092,MATCH(2,1/(L$2:L1092&lt;&gt;0))),0))</f>
        <v>6</v>
      </c>
    </row>
    <row r="1093" spans="1:13">
      <c r="A1093" s="5">
        <v>45065</v>
      </c>
      <c r="B1093" s="9">
        <v>4.751935853555303E-2</v>
      </c>
      <c r="C1093" s="9">
        <v>5.0606698031576969E-2</v>
      </c>
      <c r="D1093" s="9">
        <v>3.9748186774659008E-3</v>
      </c>
      <c r="E1093" s="9">
        <v>5.458151670904287E-2</v>
      </c>
      <c r="F1093" s="9">
        <v>4.6631879354111068E-2</v>
      </c>
      <c r="G1093" s="9">
        <v>5.855633538650877E-2</v>
      </c>
      <c r="H1093" s="9">
        <v>4.2657060676645167E-2</v>
      </c>
      <c r="I1093">
        <f t="shared" si="34"/>
        <v>0</v>
      </c>
      <c r="J1093" s="16">
        <f t="array" ref="J1093">IFERROR(INDEX(I$2:I1093,MATCH(2,1/(I$2:I1093&lt;&gt;0))),0)</f>
        <v>-2.5</v>
      </c>
      <c r="K1093" s="16">
        <f t="shared" si="35"/>
        <v>-1.7045454545454546</v>
      </c>
      <c r="L1093" s="16">
        <f>IF(AND(I1093&lt;&gt;0,SUM($B$1:I1093)=SUM($B$1:I1093)),ROW(),0)</f>
        <v>0</v>
      </c>
      <c r="M1093" s="16">
        <f t="array" ref="M1093">IF(ROW()-IFERROR(INDEX(L$2:L1093,MATCH(2,1/(L$2:L1093&lt;&gt;0))),0)&gt;22,22,ROW()-IFERROR(INDEX(L$2:L1093,MATCH(2,1/(L$2:L1093&lt;&gt;0))),0))</f>
        <v>7</v>
      </c>
    </row>
    <row r="1094" spans="1:13">
      <c r="A1094" s="5">
        <v>45068</v>
      </c>
      <c r="B1094" s="9">
        <v>4.7155736835096065E-2</v>
      </c>
      <c r="C1094" s="9">
        <v>5.058696306768521E-2</v>
      </c>
      <c r="D1094" s="9">
        <v>3.9669793284902218E-3</v>
      </c>
      <c r="E1094" s="9">
        <v>5.4553942396175434E-2</v>
      </c>
      <c r="F1094" s="9">
        <v>4.6619983739194987E-2</v>
      </c>
      <c r="G1094" s="9">
        <v>5.852092172466565E-2</v>
      </c>
      <c r="H1094" s="9">
        <v>4.265300441070477E-2</v>
      </c>
      <c r="I1094">
        <f t="shared" si="34"/>
        <v>0</v>
      </c>
      <c r="J1094" s="16">
        <f t="array" ref="J1094">IFERROR(INDEX(I$2:I1094,MATCH(2,1/(I$2:I1094&lt;&gt;0))),0)</f>
        <v>-2.5</v>
      </c>
      <c r="K1094" s="16">
        <f t="shared" si="35"/>
        <v>-1.5909090909090908</v>
      </c>
      <c r="L1094" s="16">
        <f>IF(AND(I1094&lt;&gt;0,SUM($B$1:I1094)=SUM($B$1:I1094)),ROW(),0)</f>
        <v>0</v>
      </c>
      <c r="M1094" s="16">
        <f t="array" ref="M1094">IF(ROW()-IFERROR(INDEX(L$2:L1094,MATCH(2,1/(L$2:L1094&lt;&gt;0))),0)&gt;22,22,ROW()-IFERROR(INDEX(L$2:L1094,MATCH(2,1/(L$2:L1094&lt;&gt;0))),0))</f>
        <v>8</v>
      </c>
    </row>
    <row r="1095" spans="1:13">
      <c r="A1095" s="5">
        <v>45069</v>
      </c>
      <c r="B1095" s="9">
        <v>4.8587823224634376E-2</v>
      </c>
      <c r="C1095" s="9">
        <v>5.0566007448269466E-2</v>
      </c>
      <c r="D1095" s="9">
        <v>3.9596318623716506E-3</v>
      </c>
      <c r="E1095" s="9">
        <v>5.4525639310641118E-2</v>
      </c>
      <c r="F1095" s="9">
        <v>4.6606375585897815E-2</v>
      </c>
      <c r="G1095" s="9">
        <v>5.8485271173012769E-2</v>
      </c>
      <c r="H1095" s="9">
        <v>4.2646743723526163E-2</v>
      </c>
      <c r="I1095">
        <f t="shared" si="34"/>
        <v>0</v>
      </c>
      <c r="J1095" s="16">
        <f t="array" ref="J1095">IFERROR(INDEX(I$2:I1095,MATCH(2,1/(I$2:I1095&lt;&gt;0))),0)</f>
        <v>-2.5</v>
      </c>
      <c r="K1095" s="16">
        <f t="shared" si="35"/>
        <v>-1.4772727272727273</v>
      </c>
      <c r="L1095" s="16">
        <f>IF(AND(I1095&lt;&gt;0,SUM($B$1:I1095)=SUM($B$1:I1095)),ROW(),0)</f>
        <v>0</v>
      </c>
      <c r="M1095" s="16">
        <f t="array" ref="M1095">IF(ROW()-IFERROR(INDEX(L$2:L1095,MATCH(2,1/(L$2:L1095&lt;&gt;0))),0)&gt;22,22,ROW()-IFERROR(INDEX(L$2:L1095,MATCH(2,1/(L$2:L1095&lt;&gt;0))),0))</f>
        <v>9</v>
      </c>
    </row>
    <row r="1096" spans="1:13">
      <c r="A1096" s="5">
        <v>45070</v>
      </c>
      <c r="B1096" s="9">
        <v>4.9701505720699188E-2</v>
      </c>
      <c r="C1096" s="9">
        <v>5.054388971158362E-2</v>
      </c>
      <c r="D1096" s="9">
        <v>3.9538133254753745E-3</v>
      </c>
      <c r="E1096" s="9">
        <v>5.4497703037058996E-2</v>
      </c>
      <c r="F1096" s="9">
        <v>4.6590076386108244E-2</v>
      </c>
      <c r="G1096" s="9">
        <v>5.8451516362534373E-2</v>
      </c>
      <c r="H1096" s="9">
        <v>4.2636263060632867E-2</v>
      </c>
      <c r="I1096">
        <f t="shared" si="34"/>
        <v>0</v>
      </c>
      <c r="J1096" s="16">
        <f t="array" ref="J1096">IFERROR(INDEX(I$2:I1096,MATCH(2,1/(I$2:I1096&lt;&gt;0))),0)</f>
        <v>-2.5</v>
      </c>
      <c r="K1096" s="16">
        <f t="shared" si="35"/>
        <v>-1.3636363636363635</v>
      </c>
      <c r="L1096" s="16">
        <f>IF(AND(I1096&lt;&gt;0,SUM($B$1:I1096)=SUM($B$1:I1096)),ROW(),0)</f>
        <v>0</v>
      </c>
      <c r="M1096" s="16">
        <f t="array" ref="M1096">IF(ROW()-IFERROR(INDEX(L$2:L1096,MATCH(2,1/(L$2:L1096&lt;&gt;0))),0)&gt;22,22,ROW()-IFERROR(INDEX(L$2:L1096,MATCH(2,1/(L$2:L1096&lt;&gt;0))),0))</f>
        <v>10</v>
      </c>
    </row>
    <row r="1097" spans="1:13">
      <c r="A1097" s="5">
        <v>45071</v>
      </c>
      <c r="B1097" s="9">
        <v>4.9707326163359565E-2</v>
      </c>
      <c r="C1097" s="9">
        <v>5.0524562568482395E-2</v>
      </c>
      <c r="D1097" s="9">
        <v>3.9501650780366226E-3</v>
      </c>
      <c r="E1097" s="9">
        <v>5.4474727646519019E-2</v>
      </c>
      <c r="F1097" s="9">
        <v>4.6574397490445771E-2</v>
      </c>
      <c r="G1097" s="9">
        <v>5.8424892724555644E-2</v>
      </c>
      <c r="H1097" s="9">
        <v>4.2624232412409147E-2</v>
      </c>
      <c r="I1097">
        <f t="shared" si="34"/>
        <v>0</v>
      </c>
      <c r="J1097" s="16">
        <f t="array" ref="J1097">IFERROR(INDEX(I$2:I1097,MATCH(2,1/(I$2:I1097&lt;&gt;0))),0)</f>
        <v>-2.5</v>
      </c>
      <c r="K1097" s="16">
        <f t="shared" si="35"/>
        <v>-1.25</v>
      </c>
      <c r="L1097" s="16">
        <f>IF(AND(I1097&lt;&gt;0,SUM($B$1:I1097)=SUM($B$1:I1097)),ROW(),0)</f>
        <v>0</v>
      </c>
      <c r="M1097" s="16">
        <f t="array" ref="M1097">IF(ROW()-IFERROR(INDEX(L$2:L1097,MATCH(2,1/(L$2:L1097&lt;&gt;0))),0)&gt;22,22,ROW()-IFERROR(INDEX(L$2:L1097,MATCH(2,1/(L$2:L1097&lt;&gt;0))),0))</f>
        <v>11</v>
      </c>
    </row>
    <row r="1098" spans="1:13">
      <c r="A1098" s="5">
        <v>45072</v>
      </c>
      <c r="B1098" s="9">
        <v>4.9346648332335277E-2</v>
      </c>
      <c r="C1098" s="9">
        <v>5.0511631266371218E-2</v>
      </c>
      <c r="D1098" s="9">
        <v>3.9488597502856469E-3</v>
      </c>
      <c r="E1098" s="9">
        <v>5.4460491016656863E-2</v>
      </c>
      <c r="F1098" s="9">
        <v>4.6562771516085573E-2</v>
      </c>
      <c r="G1098" s="9">
        <v>5.8409350766942508E-2</v>
      </c>
      <c r="H1098" s="9">
        <v>4.2613911765799928E-2</v>
      </c>
      <c r="I1098">
        <f t="shared" si="34"/>
        <v>0</v>
      </c>
      <c r="J1098" s="16">
        <f t="array" ref="J1098">IFERROR(INDEX(I$2:I1098,MATCH(2,1/(I$2:I1098&lt;&gt;0))),0)</f>
        <v>-2.5</v>
      </c>
      <c r="K1098" s="16">
        <f t="shared" si="35"/>
        <v>-1.1363636363636365</v>
      </c>
      <c r="L1098" s="16">
        <f>IF(AND(I1098&lt;&gt;0,SUM($B$1:I1098)=SUM($B$1:I1098)),ROW(),0)</f>
        <v>0</v>
      </c>
      <c r="M1098" s="16">
        <f t="array" ref="M1098">IF(ROW()-IFERROR(INDEX(L$2:L1098,MATCH(2,1/(L$2:L1098&lt;&gt;0))),0)&gt;22,22,ROW()-IFERROR(INDEX(L$2:L1098,MATCH(2,1/(L$2:L1098&lt;&gt;0))),0))</f>
        <v>12</v>
      </c>
    </row>
    <row r="1099" spans="1:13">
      <c r="A1099" s="5">
        <v>45075</v>
      </c>
      <c r="B1099" s="9">
        <v>4.8831130783670337E-2</v>
      </c>
      <c r="C1099" s="9">
        <v>5.0496289362496727E-2</v>
      </c>
      <c r="D1099" s="9">
        <v>3.9459292367812855E-3</v>
      </c>
      <c r="E1099" s="9">
        <v>5.444221859927801E-2</v>
      </c>
      <c r="F1099" s="9">
        <v>4.6550360125715444E-2</v>
      </c>
      <c r="G1099" s="9">
        <v>5.83881478360593E-2</v>
      </c>
      <c r="H1099" s="9">
        <v>4.2604430888934154E-2</v>
      </c>
      <c r="I1099">
        <f t="shared" si="34"/>
        <v>0</v>
      </c>
      <c r="J1099" s="16">
        <f t="array" ref="J1099">IFERROR(INDEX(I$2:I1099,MATCH(2,1/(I$2:I1099&lt;&gt;0))),0)</f>
        <v>-2.5</v>
      </c>
      <c r="K1099" s="16">
        <f t="shared" si="35"/>
        <v>-1.0227272727272727</v>
      </c>
      <c r="L1099" s="16">
        <f>IF(AND(I1099&lt;&gt;0,SUM($B$1:I1099)=SUM($B$1:I1099)),ROW(),0)</f>
        <v>0</v>
      </c>
      <c r="M1099" s="16">
        <f t="array" ref="M1099">IF(ROW()-IFERROR(INDEX(L$2:L1099,MATCH(2,1/(L$2:L1099&lt;&gt;0))),0)&gt;22,22,ROW()-IFERROR(INDEX(L$2:L1099,MATCH(2,1/(L$2:L1099&lt;&gt;0))),0))</f>
        <v>13</v>
      </c>
    </row>
    <row r="1100" spans="1:13">
      <c r="A1100" s="5">
        <v>45076</v>
      </c>
      <c r="B1100" s="9">
        <v>4.8864322165889082E-2</v>
      </c>
      <c r="C1100" s="9">
        <v>5.0481912579914627E-2</v>
      </c>
      <c r="D1100" s="9">
        <v>3.9441356858235625E-3</v>
      </c>
      <c r="E1100" s="9">
        <v>5.4426048265738186E-2</v>
      </c>
      <c r="F1100" s="9">
        <v>4.6537776894091068E-2</v>
      </c>
      <c r="G1100" s="9">
        <v>5.8370183951561752E-2</v>
      </c>
      <c r="H1100" s="9">
        <v>4.2593641208267502E-2</v>
      </c>
      <c r="I1100">
        <f t="shared" si="34"/>
        <v>0</v>
      </c>
      <c r="J1100" s="16">
        <f t="array" ref="J1100">IFERROR(INDEX(I$2:I1100,MATCH(2,1/(I$2:I1100&lt;&gt;0))),0)</f>
        <v>-2.5</v>
      </c>
      <c r="K1100" s="16">
        <f t="shared" si="35"/>
        <v>-0.90909090909090917</v>
      </c>
      <c r="L1100" s="16">
        <f>IF(AND(I1100&lt;&gt;0,SUM($B$1:I1100)=SUM($B$1:I1100)),ROW(),0)</f>
        <v>0</v>
      </c>
      <c r="M1100" s="16">
        <f t="array" ref="M1100">IF(ROW()-IFERROR(INDEX(L$2:L1100,MATCH(2,1/(L$2:L1100&lt;&gt;0))),0)&gt;22,22,ROW()-IFERROR(INDEX(L$2:L1100,MATCH(2,1/(L$2:L1100&lt;&gt;0))),0))</f>
        <v>14</v>
      </c>
    </row>
    <row r="1101" spans="1:13">
      <c r="A1101" s="5">
        <v>45077</v>
      </c>
      <c r="B1101" s="9">
        <v>4.9300360799755097E-2</v>
      </c>
      <c r="C1101" s="9">
        <v>5.0470922744939958E-2</v>
      </c>
      <c r="D1101" s="9">
        <v>3.9444064151676599E-3</v>
      </c>
      <c r="E1101" s="9">
        <v>5.441532916010762E-2</v>
      </c>
      <c r="F1101" s="9">
        <v>4.6526516329772297E-2</v>
      </c>
      <c r="G1101" s="9">
        <v>5.8359735575275282E-2</v>
      </c>
      <c r="H1101" s="9">
        <v>4.2582109914604635E-2</v>
      </c>
      <c r="I1101">
        <f t="shared" si="34"/>
        <v>0</v>
      </c>
      <c r="J1101" s="16">
        <f t="array" ref="J1101">IFERROR(INDEX(I$2:I1101,MATCH(2,1/(I$2:I1101&lt;&gt;0))),0)</f>
        <v>-2.5</v>
      </c>
      <c r="K1101" s="16">
        <f t="shared" si="35"/>
        <v>-0.79545454545454541</v>
      </c>
      <c r="L1101" s="16">
        <f>IF(AND(I1101&lt;&gt;0,SUM($B$1:I1101)=SUM($B$1:I1101)),ROW(),0)</f>
        <v>0</v>
      </c>
      <c r="M1101" s="16">
        <f t="array" ref="M1101">IF(ROW()-IFERROR(INDEX(L$2:L1101,MATCH(2,1/(L$2:L1101&lt;&gt;0))),0)&gt;22,22,ROW()-IFERROR(INDEX(L$2:L1101,MATCH(2,1/(L$2:L1101&lt;&gt;0))),0))</f>
        <v>15</v>
      </c>
    </row>
    <row r="1102" spans="1:13">
      <c r="A1102" s="5">
        <v>45078</v>
      </c>
      <c r="B1102" s="9">
        <v>4.9340228675421843E-2</v>
      </c>
      <c r="C1102" s="9">
        <v>5.0464017989506491E-2</v>
      </c>
      <c r="D1102" s="9">
        <v>3.944067852827123E-3</v>
      </c>
      <c r="E1102" s="9">
        <v>5.4408085842333614E-2</v>
      </c>
      <c r="F1102" s="9">
        <v>4.6519950136679367E-2</v>
      </c>
      <c r="G1102" s="9">
        <v>5.8352153695160738E-2</v>
      </c>
      <c r="H1102" s="9">
        <v>4.2575882283852243E-2</v>
      </c>
      <c r="I1102">
        <f t="shared" si="34"/>
        <v>0</v>
      </c>
      <c r="J1102" s="16">
        <f t="array" ref="J1102">IFERROR(INDEX(I$2:I1102,MATCH(2,1/(I$2:I1102&lt;&gt;0))),0)</f>
        <v>-2.5</v>
      </c>
      <c r="K1102" s="16">
        <f t="shared" si="35"/>
        <v>-0.68181818181818188</v>
      </c>
      <c r="L1102" s="16">
        <f>IF(AND(I1102&lt;&gt;0,SUM($B$1:I1102)=SUM($B$1:I1102)),ROW(),0)</f>
        <v>0</v>
      </c>
      <c r="M1102" s="16">
        <f t="array" ref="M1102">IF(ROW()-IFERROR(INDEX(L$2:L1102,MATCH(2,1/(L$2:L1102&lt;&gt;0))),0)&gt;22,22,ROW()-IFERROR(INDEX(L$2:L1102,MATCH(2,1/(L$2:L1102&lt;&gt;0))),0))</f>
        <v>16</v>
      </c>
    </row>
    <row r="1103" spans="1:13">
      <c r="A1103" s="5">
        <v>45079</v>
      </c>
      <c r="B1103" s="9">
        <v>4.9184158935652325E-2</v>
      </c>
      <c r="C1103" s="9">
        <v>5.0459208226505903E-2</v>
      </c>
      <c r="D1103" s="9">
        <v>3.9440399891267058E-3</v>
      </c>
      <c r="E1103" s="9">
        <v>5.440324821563261E-2</v>
      </c>
      <c r="F1103" s="9">
        <v>4.6515168237379195E-2</v>
      </c>
      <c r="G1103" s="9">
        <v>5.8347288204759318E-2</v>
      </c>
      <c r="H1103" s="9">
        <v>4.2571128248252488E-2</v>
      </c>
      <c r="I1103">
        <f t="shared" si="34"/>
        <v>0</v>
      </c>
      <c r="J1103" s="16">
        <f t="array" ref="J1103">IFERROR(INDEX(I$2:I1103,MATCH(2,1/(I$2:I1103&lt;&gt;0))),0)</f>
        <v>-2.5</v>
      </c>
      <c r="K1103" s="16">
        <f t="shared" si="35"/>
        <v>-0.56818181818181812</v>
      </c>
      <c r="L1103" s="16">
        <f>IF(AND(I1103&lt;&gt;0,SUM($B$1:I1103)=SUM($B$1:I1103)),ROW(),0)</f>
        <v>0</v>
      </c>
      <c r="M1103" s="16">
        <f t="array" ref="M1103">IF(ROW()-IFERROR(INDEX(L$2:L1103,MATCH(2,1/(L$2:L1103&lt;&gt;0))),0)&gt;22,22,ROW()-IFERROR(INDEX(L$2:L1103,MATCH(2,1/(L$2:L1103&lt;&gt;0))),0))</f>
        <v>17</v>
      </c>
    </row>
    <row r="1104" spans="1:13">
      <c r="A1104" s="5">
        <v>45082</v>
      </c>
      <c r="B1104" s="9">
        <v>4.900552305409011E-2</v>
      </c>
      <c r="C1104" s="9">
        <v>5.0450135257634338E-2</v>
      </c>
      <c r="D1104" s="9">
        <v>3.9440996401356272E-3</v>
      </c>
      <c r="E1104" s="9">
        <v>5.4394234897769962E-2</v>
      </c>
      <c r="F1104" s="9">
        <v>4.6506035617498713E-2</v>
      </c>
      <c r="G1104" s="9">
        <v>5.8338334537905594E-2</v>
      </c>
      <c r="H1104" s="9">
        <v>4.2561935977363081E-2</v>
      </c>
      <c r="I1104">
        <f t="shared" si="34"/>
        <v>0</v>
      </c>
      <c r="J1104" s="16">
        <f t="array" ref="J1104">IFERROR(INDEX(I$2:I1104,MATCH(2,1/(I$2:I1104&lt;&gt;0))),0)</f>
        <v>-2.5</v>
      </c>
      <c r="K1104" s="16">
        <f t="shared" si="35"/>
        <v>-0.45454545454545459</v>
      </c>
      <c r="L1104" s="16">
        <f>IF(AND(I1104&lt;&gt;0,SUM($B$1:I1104)=SUM($B$1:I1104)),ROW(),0)</f>
        <v>0</v>
      </c>
      <c r="M1104" s="16">
        <f t="array" ref="M1104">IF(ROW()-IFERROR(INDEX(L$2:L1104,MATCH(2,1/(L$2:L1104&lt;&gt;0))),0)&gt;22,22,ROW()-IFERROR(INDEX(L$2:L1104,MATCH(2,1/(L$2:L1104&lt;&gt;0))),0))</f>
        <v>18</v>
      </c>
    </row>
    <row r="1105" spans="1:13">
      <c r="A1105" s="5">
        <v>45083</v>
      </c>
      <c r="B1105" s="9">
        <v>4.9797774555640606E-2</v>
      </c>
      <c r="C1105" s="9">
        <v>5.0443582630259172E-2</v>
      </c>
      <c r="D1105" s="9">
        <v>3.9454380202969151E-3</v>
      </c>
      <c r="E1105" s="9">
        <v>5.4389020650556084E-2</v>
      </c>
      <c r="F1105" s="9">
        <v>4.6498144609962259E-2</v>
      </c>
      <c r="G1105" s="9">
        <v>5.8334458670853004E-2</v>
      </c>
      <c r="H1105" s="9">
        <v>4.255270658966534E-2</v>
      </c>
      <c r="I1105">
        <f t="shared" si="34"/>
        <v>0</v>
      </c>
      <c r="J1105" s="16">
        <f t="array" ref="J1105">IFERROR(INDEX(I$2:I1105,MATCH(2,1/(I$2:I1105&lt;&gt;0))),0)</f>
        <v>-2.5</v>
      </c>
      <c r="K1105" s="16">
        <f t="shared" si="35"/>
        <v>-0.34090909090909083</v>
      </c>
      <c r="L1105" s="16">
        <f>IF(AND(I1105&lt;&gt;0,SUM($B$1:I1105)=SUM($B$1:I1105)),ROW(),0)</f>
        <v>0</v>
      </c>
      <c r="M1105" s="16">
        <f t="array" ref="M1105">IF(ROW()-IFERROR(INDEX(L$2:L1105,MATCH(2,1/(L$2:L1105&lt;&gt;0))),0)&gt;22,22,ROW()-IFERROR(INDEX(L$2:L1105,MATCH(2,1/(L$2:L1105&lt;&gt;0))),0))</f>
        <v>19</v>
      </c>
    </row>
    <row r="1106" spans="1:13">
      <c r="A1106" s="5">
        <v>45084</v>
      </c>
      <c r="B1106" s="9">
        <v>4.9883241246856669E-2</v>
      </c>
      <c r="C1106" s="9">
        <v>5.0437024572856835E-2</v>
      </c>
      <c r="D1106" s="9">
        <v>3.9456602239591248E-3</v>
      </c>
      <c r="E1106" s="9">
        <v>5.4382684796815961E-2</v>
      </c>
      <c r="F1106" s="9">
        <v>4.649136434889771E-2</v>
      </c>
      <c r="G1106" s="9">
        <v>5.8328345020775087E-2</v>
      </c>
      <c r="H1106" s="9">
        <v>4.2545704124938584E-2</v>
      </c>
      <c r="I1106">
        <f t="shared" si="34"/>
        <v>0</v>
      </c>
      <c r="J1106" s="16">
        <f t="array" ref="J1106">IFERROR(INDEX(I$2:I1106,MATCH(2,1/(I$2:I1106&lt;&gt;0))),0)</f>
        <v>-2.5</v>
      </c>
      <c r="K1106" s="16">
        <f t="shared" si="35"/>
        <v>-0.22727272727272707</v>
      </c>
      <c r="L1106" s="16">
        <f>IF(AND(I1106&lt;&gt;0,SUM($B$1:I1106)=SUM($B$1:I1106)),ROW(),0)</f>
        <v>0</v>
      </c>
      <c r="M1106" s="16">
        <f t="array" ref="M1106">IF(ROW()-IFERROR(INDEX(L$2:L1106,MATCH(2,1/(L$2:L1106&lt;&gt;0))),0)&gt;22,22,ROW()-IFERROR(INDEX(L$2:L1106,MATCH(2,1/(L$2:L1106&lt;&gt;0))),0))</f>
        <v>20</v>
      </c>
    </row>
    <row r="1107" spans="1:13">
      <c r="A1107" s="5">
        <v>45085</v>
      </c>
      <c r="B1107" s="9">
        <v>4.9294620009198861E-2</v>
      </c>
      <c r="C1107" s="9">
        <v>5.0435747292825697E-2</v>
      </c>
      <c r="D1107" s="9">
        <v>3.9458196085793542E-3</v>
      </c>
      <c r="E1107" s="9">
        <v>5.4381566901405054E-2</v>
      </c>
      <c r="F1107" s="9">
        <v>4.648992768424634E-2</v>
      </c>
      <c r="G1107" s="9">
        <v>5.8327386509984404E-2</v>
      </c>
      <c r="H1107" s="9">
        <v>4.2544108075666991E-2</v>
      </c>
      <c r="I1107">
        <f t="shared" si="34"/>
        <v>0</v>
      </c>
      <c r="J1107" s="16">
        <f t="array" ref="J1107">IFERROR(INDEX(I$2:I1107,MATCH(2,1/(I$2:I1107&lt;&gt;0))),0)</f>
        <v>-2.5</v>
      </c>
      <c r="K1107" s="16">
        <f t="shared" si="35"/>
        <v>-0.11363636363636376</v>
      </c>
      <c r="L1107" s="16">
        <f>IF(AND(I1107&lt;&gt;0,SUM($B$1:I1107)=SUM($B$1:I1107)),ROW(),0)</f>
        <v>0</v>
      </c>
      <c r="M1107" s="16">
        <f t="array" ref="M1107">IF(ROW()-IFERROR(INDEX(L$2:L1107,MATCH(2,1/(L$2:L1107&lt;&gt;0))),0)&gt;22,22,ROW()-IFERROR(INDEX(L$2:L1107,MATCH(2,1/(L$2:L1107&lt;&gt;0))),0))</f>
        <v>21</v>
      </c>
    </row>
    <row r="1108" spans="1:13">
      <c r="A1108" s="5">
        <v>45086</v>
      </c>
      <c r="B1108" s="9">
        <v>4.882205786441287E-2</v>
      </c>
      <c r="C1108" s="9">
        <v>5.0438179878561452E-2</v>
      </c>
      <c r="D1108" s="9">
        <v>3.9455068140518083E-3</v>
      </c>
      <c r="E1108" s="9">
        <v>5.4383686692613259E-2</v>
      </c>
      <c r="F1108" s="9">
        <v>4.6492673064509646E-2</v>
      </c>
      <c r="G1108" s="9">
        <v>5.8329193506665072E-2</v>
      </c>
      <c r="H1108" s="9">
        <v>4.2547166250457832E-2</v>
      </c>
      <c r="I1108">
        <f t="shared" si="34"/>
        <v>0</v>
      </c>
      <c r="J1108" s="16">
        <f t="array" ref="J1108">IFERROR(INDEX(I$2:I1108,MATCH(2,1/(I$2:I1108&lt;&gt;0))),0)</f>
        <v>-2.5</v>
      </c>
      <c r="K1108" s="16">
        <f t="shared" si="35"/>
        <v>0</v>
      </c>
      <c r="L1108" s="16">
        <f>IF(AND(I1108&lt;&gt;0,SUM($B$1:I1108)=SUM($B$1:I1108)),ROW(),0)</f>
        <v>0</v>
      </c>
      <c r="M1108" s="16">
        <f t="array" ref="M1108">IF(ROW()-IFERROR(INDEX(L$2:L1108,MATCH(2,1/(L$2:L1108&lt;&gt;0))),0)&gt;22,22,ROW()-IFERROR(INDEX(L$2:L1108,MATCH(2,1/(L$2:L1108&lt;&gt;0))),0))</f>
        <v>22</v>
      </c>
    </row>
    <row r="1109" spans="1:13">
      <c r="A1109" s="5">
        <v>45089</v>
      </c>
      <c r="B1109" s="9">
        <v>4.9486861188308945E-2</v>
      </c>
      <c r="C1109" s="9">
        <v>5.043517045197473E-2</v>
      </c>
      <c r="D1109" s="9">
        <v>3.9459754734908732E-3</v>
      </c>
      <c r="E1109" s="9">
        <v>5.4381145925465606E-2</v>
      </c>
      <c r="F1109" s="9">
        <v>4.6489194978483854E-2</v>
      </c>
      <c r="G1109" s="9">
        <v>5.8327121398956475E-2</v>
      </c>
      <c r="H1109" s="9">
        <v>4.2543219504992985E-2</v>
      </c>
      <c r="I1109">
        <f t="shared" si="34"/>
        <v>0</v>
      </c>
      <c r="J1109" s="16">
        <f t="array" ref="J1109">IFERROR(INDEX(I$2:I1109,MATCH(2,1/(I$2:I1109&lt;&gt;0))),0)</f>
        <v>-2.5</v>
      </c>
      <c r="K1109" s="16">
        <f t="shared" si="35"/>
        <v>0</v>
      </c>
      <c r="L1109" s="16">
        <f>IF(AND(I1109&lt;&gt;0,SUM($B$1:I1109)=SUM($B$1:I1109)),ROW(),0)</f>
        <v>0</v>
      </c>
      <c r="M1109" s="16">
        <f t="array" ref="M1109">IF(ROW()-IFERROR(INDEX(L$2:L1109,MATCH(2,1/(L$2:L1109&lt;&gt;0))),0)&gt;22,22,ROW()-IFERROR(INDEX(L$2:L1109,MATCH(2,1/(L$2:L1109&lt;&gt;0))),0))</f>
        <v>22</v>
      </c>
    </row>
    <row r="1110" spans="1:13">
      <c r="A1110" s="5">
        <v>45090</v>
      </c>
      <c r="B1110" s="9">
        <v>4.9784359147392744E-2</v>
      </c>
      <c r="C1110" s="9">
        <v>5.0431480037117296E-2</v>
      </c>
      <c r="D1110" s="9">
        <v>3.947175208991024E-3</v>
      </c>
      <c r="E1110" s="9">
        <v>5.4378655246108319E-2</v>
      </c>
      <c r="F1110" s="9">
        <v>4.6484304828126273E-2</v>
      </c>
      <c r="G1110" s="9">
        <v>5.8325830455099342E-2</v>
      </c>
      <c r="H1110" s="9">
        <v>4.253712961913525E-2</v>
      </c>
      <c r="I1110">
        <f t="shared" si="34"/>
        <v>0</v>
      </c>
      <c r="J1110" s="16">
        <f t="array" ref="J1110">IFERROR(INDEX(I$2:I1110,MATCH(2,1/(I$2:I1110&lt;&gt;0))),0)</f>
        <v>-2.5</v>
      </c>
      <c r="K1110" s="16">
        <f t="shared" si="35"/>
        <v>0</v>
      </c>
      <c r="L1110" s="16">
        <f>IF(AND(I1110&lt;&gt;0,SUM($B$1:I1110)=SUM($B$1:I1110)),ROW(),0)</f>
        <v>0</v>
      </c>
      <c r="M1110" s="16">
        <f t="array" ref="M1110">IF(ROW()-IFERROR(INDEX(L$2:L1110,MATCH(2,1/(L$2:L1110&lt;&gt;0))),0)&gt;22,22,ROW()-IFERROR(INDEX(L$2:L1110,MATCH(2,1/(L$2:L1110&lt;&gt;0))),0))</f>
        <v>22</v>
      </c>
    </row>
    <row r="1111" spans="1:13">
      <c r="A1111" s="5">
        <v>45091</v>
      </c>
      <c r="B1111" s="9">
        <v>5.0233682902694407E-2</v>
      </c>
      <c r="C1111" s="9">
        <v>5.0429316065818373E-2</v>
      </c>
      <c r="D1111" s="9">
        <v>3.94780044167942E-3</v>
      </c>
      <c r="E1111" s="9">
        <v>5.4377116507497797E-2</v>
      </c>
      <c r="F1111" s="9">
        <v>4.648151562413895E-2</v>
      </c>
      <c r="G1111" s="9">
        <v>5.8324916949177213E-2</v>
      </c>
      <c r="H1111" s="9">
        <v>4.2533715182459533E-2</v>
      </c>
      <c r="I1111">
        <f t="shared" si="34"/>
        <v>0</v>
      </c>
      <c r="J1111" s="16">
        <f t="array" ref="J1111">IFERROR(INDEX(I$2:I1111,MATCH(2,1/(I$2:I1111&lt;&gt;0))),0)</f>
        <v>-2.5</v>
      </c>
      <c r="K1111" s="16">
        <f t="shared" si="35"/>
        <v>0</v>
      </c>
      <c r="L1111" s="16">
        <f>IF(AND(I1111&lt;&gt;0,SUM($B$1:I1111)=SUM($B$1:I1111)),ROW(),0)</f>
        <v>0</v>
      </c>
      <c r="M1111" s="16">
        <f t="array" ref="M1111">IF(ROW()-IFERROR(INDEX(L$2:L1111,MATCH(2,1/(L$2:L1111&lt;&gt;0))),0)&gt;22,22,ROW()-IFERROR(INDEX(L$2:L1111,MATCH(2,1/(L$2:L1111&lt;&gt;0))),0))</f>
        <v>22</v>
      </c>
    </row>
    <row r="1112" spans="1:13">
      <c r="A1112" s="5">
        <v>45092</v>
      </c>
      <c r="B1112" s="9">
        <v>4.9446024689892204E-2</v>
      </c>
      <c r="C1112" s="9">
        <v>5.0428665418790868E-2</v>
      </c>
      <c r="D1112" s="9">
        <v>3.9479407768775107E-3</v>
      </c>
      <c r="E1112" s="9">
        <v>5.4376606195668378E-2</v>
      </c>
      <c r="F1112" s="9">
        <v>4.6480724641913357E-2</v>
      </c>
      <c r="G1112" s="9">
        <v>5.8324546972545889E-2</v>
      </c>
      <c r="H1112" s="9">
        <v>4.2532783865035846E-2</v>
      </c>
      <c r="I1112">
        <f t="shared" si="34"/>
        <v>0</v>
      </c>
      <c r="J1112" s="16">
        <f t="array" ref="J1112">IFERROR(INDEX(I$2:I1112,MATCH(2,1/(I$2:I1112&lt;&gt;0))),0)</f>
        <v>-2.5</v>
      </c>
      <c r="K1112" s="16">
        <f t="shared" si="35"/>
        <v>0</v>
      </c>
      <c r="L1112" s="16">
        <f>IF(AND(I1112&lt;&gt;0,SUM($B$1:I1112)=SUM($B$1:I1112)),ROW(),0)</f>
        <v>0</v>
      </c>
      <c r="M1112" s="16">
        <f t="array" ref="M1112">IF(ROW()-IFERROR(INDEX(L$2:L1112,MATCH(2,1/(L$2:L1112&lt;&gt;0))),0)&gt;22,22,ROW()-IFERROR(INDEX(L$2:L1112,MATCH(2,1/(L$2:L1112&lt;&gt;0))),0))</f>
        <v>22</v>
      </c>
    </row>
    <row r="1113" spans="1:13">
      <c r="A1113" s="5">
        <v>45093</v>
      </c>
      <c r="B1113" s="9">
        <v>4.8689011389036044E-2</v>
      </c>
      <c r="C1113" s="9">
        <v>5.0428459953163467E-2</v>
      </c>
      <c r="D1113" s="9">
        <v>3.9479316624569443E-3</v>
      </c>
      <c r="E1113" s="9">
        <v>5.4376391615620412E-2</v>
      </c>
      <c r="F1113" s="9">
        <v>4.6480528290706521E-2</v>
      </c>
      <c r="G1113" s="9">
        <v>5.8324323278077357E-2</v>
      </c>
      <c r="H1113" s="9">
        <v>4.2532596628249576E-2</v>
      </c>
      <c r="I1113">
        <f t="shared" si="34"/>
        <v>0</v>
      </c>
      <c r="J1113" s="16">
        <f t="array" ref="J1113">IFERROR(INDEX(I$2:I1113,MATCH(2,1/(I$2:I1113&lt;&gt;0))),0)</f>
        <v>-2.5</v>
      </c>
      <c r="K1113" s="16">
        <f t="shared" si="35"/>
        <v>0</v>
      </c>
      <c r="L1113" s="16">
        <f>IF(AND(I1113&lt;&gt;0,SUM($B$1:I1113)=SUM($B$1:I1113)),ROW(),0)</f>
        <v>0</v>
      </c>
      <c r="M1113" s="16">
        <f t="array" ref="M1113">IF(ROW()-IFERROR(INDEX(L$2:L1113,MATCH(2,1/(L$2:L1113&lt;&gt;0))),0)&gt;22,22,ROW()-IFERROR(INDEX(L$2:L1113,MATCH(2,1/(L$2:L1113&lt;&gt;0))),0))</f>
        <v>22</v>
      </c>
    </row>
    <row r="1114" spans="1:13">
      <c r="A1114" s="5">
        <v>45096</v>
      </c>
      <c r="B1114" s="9">
        <v>4.9019360437527262E-2</v>
      </c>
      <c r="C1114" s="9">
        <v>5.0433466981721659E-2</v>
      </c>
      <c r="D1114" s="9">
        <v>3.9474245354704464E-3</v>
      </c>
      <c r="E1114" s="9">
        <v>5.4380891517192102E-2</v>
      </c>
      <c r="F1114" s="9">
        <v>4.6486042446251215E-2</v>
      </c>
      <c r="G1114" s="9">
        <v>5.8328316052662553E-2</v>
      </c>
      <c r="H1114" s="9">
        <v>4.2538617910780764E-2</v>
      </c>
      <c r="I1114">
        <f t="shared" si="34"/>
        <v>0</v>
      </c>
      <c r="J1114" s="16">
        <f t="array" ref="J1114">IFERROR(INDEX(I$2:I1114,MATCH(2,1/(I$2:I1114&lt;&gt;0))),0)</f>
        <v>-2.5</v>
      </c>
      <c r="K1114" s="16">
        <f t="shared" si="35"/>
        <v>0</v>
      </c>
      <c r="L1114" s="16">
        <f>IF(AND(I1114&lt;&gt;0,SUM($B$1:I1114)=SUM($B$1:I1114)),ROW(),0)</f>
        <v>0</v>
      </c>
      <c r="M1114" s="16">
        <f t="array" ref="M1114">IF(ROW()-IFERROR(INDEX(L$2:L1114,MATCH(2,1/(L$2:L1114&lt;&gt;0))),0)&gt;22,22,ROW()-IFERROR(INDEX(L$2:L1114,MATCH(2,1/(L$2:L1114&lt;&gt;0))),0))</f>
        <v>22</v>
      </c>
    </row>
    <row r="1115" spans="1:13">
      <c r="A1115" s="5">
        <v>45097</v>
      </c>
      <c r="B1115" s="9">
        <v>4.949616100106824E-2</v>
      </c>
      <c r="C1115" s="9">
        <v>5.0445182076598691E-2</v>
      </c>
      <c r="D1115" s="9">
        <v>3.9465298738484301E-3</v>
      </c>
      <c r="E1115" s="9">
        <v>5.4391711950447119E-2</v>
      </c>
      <c r="F1115" s="9">
        <v>4.6498652202750262E-2</v>
      </c>
      <c r="G1115" s="9">
        <v>5.8338241824295547E-2</v>
      </c>
      <c r="H1115" s="9">
        <v>4.2552122328901834E-2</v>
      </c>
      <c r="I1115">
        <f t="shared" si="34"/>
        <v>0</v>
      </c>
      <c r="J1115" s="16">
        <f t="array" ref="J1115">IFERROR(INDEX(I$2:I1115,MATCH(2,1/(I$2:I1115&lt;&gt;0))),0)</f>
        <v>-2.5</v>
      </c>
      <c r="K1115" s="16">
        <f t="shared" si="35"/>
        <v>0</v>
      </c>
      <c r="L1115" s="16">
        <f>IF(AND(I1115&lt;&gt;0,SUM($B$1:I1115)=SUM($B$1:I1115)),ROW(),0)</f>
        <v>0</v>
      </c>
      <c r="M1115" s="16">
        <f t="array" ref="M1115">IF(ROW()-IFERROR(INDEX(L$2:L1115,MATCH(2,1/(L$2:L1115&lt;&gt;0))),0)&gt;22,22,ROW()-IFERROR(INDEX(L$2:L1115,MATCH(2,1/(L$2:L1115&lt;&gt;0))),0))</f>
        <v>22</v>
      </c>
    </row>
    <row r="1116" spans="1:13">
      <c r="A1116" s="5">
        <v>45098</v>
      </c>
      <c r="B1116" s="9">
        <v>5.0578009267195551E-2</v>
      </c>
      <c r="C1116" s="9">
        <v>5.0456827809027993E-2</v>
      </c>
      <c r="D1116" s="9">
        <v>3.9423421128561053E-3</v>
      </c>
      <c r="E1116" s="9">
        <v>5.4399169921884101E-2</v>
      </c>
      <c r="F1116" s="9">
        <v>4.6514485696171885E-2</v>
      </c>
      <c r="G1116" s="9">
        <v>5.8341512034740202E-2</v>
      </c>
      <c r="H1116" s="9">
        <v>4.2572143583315784E-2</v>
      </c>
      <c r="I1116">
        <f t="shared" si="34"/>
        <v>0</v>
      </c>
      <c r="J1116" s="16">
        <f t="array" ref="J1116">IFERROR(INDEX(I$2:I1116,MATCH(2,1/(I$2:I1116&lt;&gt;0))),0)</f>
        <v>-2.5</v>
      </c>
      <c r="K1116" s="16">
        <f t="shared" si="35"/>
        <v>0</v>
      </c>
      <c r="L1116" s="16">
        <f>IF(AND(I1116&lt;&gt;0,SUM($B$1:I1116)=SUM($B$1:I1116)),ROW(),0)</f>
        <v>0</v>
      </c>
      <c r="M1116" s="16">
        <f t="array" ref="M1116">IF(ROW()-IFERROR(INDEX(L$2:L1116,MATCH(2,1/(L$2:L1116&lt;&gt;0))),0)&gt;22,22,ROW()-IFERROR(INDEX(L$2:L1116,MATCH(2,1/(L$2:L1116&lt;&gt;0))),0))</f>
        <v>22</v>
      </c>
    </row>
    <row r="1117" spans="1:13">
      <c r="A1117" s="5">
        <v>45102</v>
      </c>
      <c r="B1117" s="9">
        <v>5.0657009267195546E-2</v>
      </c>
      <c r="C1117" s="9">
        <v>5.0471696765919477E-2</v>
      </c>
      <c r="D1117" s="9">
        <v>3.9359431295859157E-3</v>
      </c>
      <c r="E1117" s="9">
        <v>5.4407639895505393E-2</v>
      </c>
      <c r="F1117" s="9">
        <v>4.6535753636333561E-2</v>
      </c>
      <c r="G1117" s="9">
        <v>5.8343583025091308E-2</v>
      </c>
      <c r="H1117" s="9">
        <v>4.2599810506747646E-2</v>
      </c>
      <c r="I1117">
        <f t="shared" si="34"/>
        <v>0</v>
      </c>
      <c r="J1117" s="16">
        <f t="array" ref="J1117">IFERROR(INDEX(I$2:I1117,MATCH(2,1/(I$2:I1117&lt;&gt;0))),0)</f>
        <v>-2.5</v>
      </c>
      <c r="K1117" s="16">
        <f t="shared" si="35"/>
        <v>0</v>
      </c>
      <c r="L1117" s="16">
        <f>IF(AND(I1117&lt;&gt;0,SUM($B$1:I1117)=SUM($B$1:I1117)),ROW(),0)</f>
        <v>0</v>
      </c>
      <c r="M1117" s="16">
        <f t="array" ref="M1117">IF(ROW()-IFERROR(INDEX(L$2:L1117,MATCH(2,1/(L$2:L1117&lt;&gt;0))),0)&gt;22,22,ROW()-IFERROR(INDEX(L$2:L1117,MATCH(2,1/(L$2:L1117&lt;&gt;0))),0))</f>
        <v>22</v>
      </c>
    </row>
    <row r="1118" spans="1:13">
      <c r="A1118" s="5">
        <v>45103</v>
      </c>
      <c r="B1118" s="9">
        <v>5.1602287536482203E-2</v>
      </c>
      <c r="C1118" s="9">
        <v>5.0483041750908994E-2</v>
      </c>
      <c r="D1118" s="9">
        <v>3.9325315084037058E-3</v>
      </c>
      <c r="E1118" s="9">
        <v>5.4415573259312698E-2</v>
      </c>
      <c r="F1118" s="9">
        <v>4.655051024250529E-2</v>
      </c>
      <c r="G1118" s="9">
        <v>5.8348104767716402E-2</v>
      </c>
      <c r="H1118" s="9">
        <v>4.2617978734101586E-2</v>
      </c>
      <c r="I1118">
        <f t="shared" si="34"/>
        <v>0</v>
      </c>
      <c r="J1118" s="16">
        <f t="array" ref="J1118">IFERROR(INDEX(I$2:I1118,MATCH(2,1/(I$2:I1118&lt;&gt;0))),0)</f>
        <v>-2.5</v>
      </c>
      <c r="K1118" s="16">
        <f t="shared" si="35"/>
        <v>0</v>
      </c>
      <c r="L1118" s="16">
        <f>IF(AND(I1118&lt;&gt;0,SUM($B$1:I1118)=SUM($B$1:I1118)),ROW(),0)</f>
        <v>0</v>
      </c>
      <c r="M1118" s="16">
        <f t="array" ref="M1118">IF(ROW()-IFERROR(INDEX(L$2:L1118,MATCH(2,1/(L$2:L1118&lt;&gt;0))),0)&gt;22,22,ROW()-IFERROR(INDEX(L$2:L1118,MATCH(2,1/(L$2:L1118&lt;&gt;0))),0))</f>
        <v>22</v>
      </c>
    </row>
    <row r="1119" spans="1:13">
      <c r="A1119" s="5">
        <v>45104</v>
      </c>
      <c r="B1119" s="9">
        <v>5.0488317348006712E-2</v>
      </c>
      <c r="C1119" s="9">
        <v>5.0495723335358941E-2</v>
      </c>
      <c r="D1119" s="9">
        <v>3.9270476954757988E-3</v>
      </c>
      <c r="E1119" s="9">
        <v>5.4422771030834739E-2</v>
      </c>
      <c r="F1119" s="9">
        <v>4.6568675639883143E-2</v>
      </c>
      <c r="G1119" s="9">
        <v>5.8349818726310537E-2</v>
      </c>
      <c r="H1119" s="9">
        <v>4.2641627944407345E-2</v>
      </c>
      <c r="I1119">
        <f t="shared" si="34"/>
        <v>0</v>
      </c>
      <c r="J1119" s="16">
        <f t="array" ref="J1119">IFERROR(INDEX(I$2:I1119,MATCH(2,1/(I$2:I1119&lt;&gt;0))),0)</f>
        <v>-2.5</v>
      </c>
      <c r="K1119" s="16">
        <f t="shared" si="35"/>
        <v>0</v>
      </c>
      <c r="L1119" s="16">
        <f>IF(AND(I1119&lt;&gt;0,SUM($B$1:I1119)=SUM($B$1:I1119)),ROW(),0)</f>
        <v>0</v>
      </c>
      <c r="M1119" s="16">
        <f t="array" ref="M1119">IF(ROW()-IFERROR(INDEX(L$2:L1119,MATCH(2,1/(L$2:L1119&lt;&gt;0))),0)&gt;22,22,ROW()-IFERROR(INDEX(L$2:L1119,MATCH(2,1/(L$2:L1119&lt;&gt;0))),0))</f>
        <v>22</v>
      </c>
    </row>
    <row r="1120" spans="1:13">
      <c r="A1120" s="5">
        <v>45105</v>
      </c>
      <c r="B1120" s="9">
        <v>5.0627638048516339E-2</v>
      </c>
      <c r="C1120" s="9">
        <v>5.050488037459968E-2</v>
      </c>
      <c r="D1120" s="9">
        <v>3.9226807547862045E-3</v>
      </c>
      <c r="E1120" s="9">
        <v>5.4427561129385883E-2</v>
      </c>
      <c r="F1120" s="9">
        <v>4.6582199619813476E-2</v>
      </c>
      <c r="G1120" s="9">
        <v>5.8350241884172087E-2</v>
      </c>
      <c r="H1120" s="9">
        <v>4.2659518865027272E-2</v>
      </c>
      <c r="I1120">
        <f t="shared" si="34"/>
        <v>0</v>
      </c>
      <c r="J1120" s="16">
        <f t="array" ref="J1120">IFERROR(INDEX(I$2:I1120,MATCH(2,1/(I$2:I1120&lt;&gt;0))),0)</f>
        <v>-2.5</v>
      </c>
      <c r="K1120" s="16">
        <f t="shared" si="35"/>
        <v>0</v>
      </c>
      <c r="L1120" s="16">
        <f>IF(AND(I1120&lt;&gt;0,SUM($B$1:I1120)=SUM($B$1:I1120)),ROW(),0)</f>
        <v>0</v>
      </c>
      <c r="M1120" s="16">
        <f t="array" ref="M1120">IF(ROW()-IFERROR(INDEX(L$2:L1120,MATCH(2,1/(L$2:L1120&lt;&gt;0))),0)&gt;22,22,ROW()-IFERROR(INDEX(L$2:L1120,MATCH(2,1/(L$2:L1120&lt;&gt;0))),0))</f>
        <v>22</v>
      </c>
    </row>
    <row r="1121" spans="1:13">
      <c r="A1121" s="5">
        <v>45106</v>
      </c>
      <c r="B1121" s="9">
        <v>5.0712403344459041E-2</v>
      </c>
      <c r="C1121" s="9">
        <v>5.0516699694269578E-2</v>
      </c>
      <c r="D1121" s="9">
        <v>3.9159348929804164E-3</v>
      </c>
      <c r="E1121" s="9">
        <v>5.4432634587249992E-2</v>
      </c>
      <c r="F1121" s="9">
        <v>4.6600764801289163E-2</v>
      </c>
      <c r="G1121" s="9">
        <v>5.8348569480230414E-2</v>
      </c>
      <c r="H1121" s="9">
        <v>4.2684829908308741E-2</v>
      </c>
      <c r="I1121">
        <f t="shared" si="34"/>
        <v>0</v>
      </c>
      <c r="J1121" s="16">
        <f t="array" ref="J1121">IFERROR(INDEX(I$2:I1121,MATCH(2,1/(I$2:I1121&lt;&gt;0))),0)</f>
        <v>-2.5</v>
      </c>
      <c r="K1121" s="16">
        <f t="shared" si="35"/>
        <v>0</v>
      </c>
      <c r="L1121" s="16">
        <f>IF(AND(I1121&lt;&gt;0,SUM($B$1:I1121)=SUM($B$1:I1121)),ROW(),0)</f>
        <v>0</v>
      </c>
      <c r="M1121" s="16">
        <f t="array" ref="M1121">IF(ROW()-IFERROR(INDEX(L$2:L1121,MATCH(2,1/(L$2:L1121&lt;&gt;0))),0)&gt;22,22,ROW()-IFERROR(INDEX(L$2:L1121,MATCH(2,1/(L$2:L1121&lt;&gt;0))),0))</f>
        <v>22</v>
      </c>
    </row>
    <row r="1122" spans="1:13">
      <c r="A1122" s="5">
        <v>45107</v>
      </c>
      <c r="B1122" s="9">
        <v>5.0375247908881829E-2</v>
      </c>
      <c r="C1122" s="9">
        <v>5.0530370021785093E-2</v>
      </c>
      <c r="D1122" s="9">
        <v>3.9089275152070701E-3</v>
      </c>
      <c r="E1122" s="9">
        <v>5.4439297536992164E-2</v>
      </c>
      <c r="F1122" s="9">
        <v>4.6621442506578022E-2</v>
      </c>
      <c r="G1122" s="9">
        <v>5.8348225052199235E-2</v>
      </c>
      <c r="H1122" s="9">
        <v>4.2712514991370951E-2</v>
      </c>
      <c r="I1122">
        <f t="shared" si="34"/>
        <v>0</v>
      </c>
      <c r="J1122" s="16">
        <f t="array" ref="J1122">IFERROR(INDEX(I$2:I1122,MATCH(2,1/(I$2:I1122&lt;&gt;0))),0)</f>
        <v>-2.5</v>
      </c>
      <c r="K1122" s="16">
        <f t="shared" si="35"/>
        <v>0</v>
      </c>
      <c r="L1122" s="16">
        <f>IF(AND(I1122&lt;&gt;0,SUM($B$1:I1122)=SUM($B$1:I1122)),ROW(),0)</f>
        <v>0</v>
      </c>
      <c r="M1122" s="16">
        <f t="array" ref="M1122">IF(ROW()-IFERROR(INDEX(L$2:L1122,MATCH(2,1/(L$2:L1122&lt;&gt;0))),0)&gt;22,22,ROW()-IFERROR(INDEX(L$2:L1122,MATCH(2,1/(L$2:L1122&lt;&gt;0))),0))</f>
        <v>22</v>
      </c>
    </row>
    <row r="1123" spans="1:13">
      <c r="A1123" s="5">
        <v>45110</v>
      </c>
      <c r="B1123" s="9">
        <v>4.9773186009588639E-2</v>
      </c>
      <c r="C1123" s="9">
        <v>5.0540798475849948E-2</v>
      </c>
      <c r="D1123" s="9">
        <v>3.9058941584296679E-3</v>
      </c>
      <c r="E1123" s="9">
        <v>5.4446692634279613E-2</v>
      </c>
      <c r="F1123" s="9">
        <v>4.6634904317420282E-2</v>
      </c>
      <c r="G1123" s="9">
        <v>5.8352586792709285E-2</v>
      </c>
      <c r="H1123" s="9">
        <v>4.272901015899061E-2</v>
      </c>
      <c r="I1123">
        <f t="shared" si="34"/>
        <v>0</v>
      </c>
      <c r="J1123" s="16">
        <f t="array" ref="J1123">IFERROR(INDEX(I$2:I1123,MATCH(2,1/(I$2:I1123&lt;&gt;0))),0)</f>
        <v>-2.5</v>
      </c>
      <c r="K1123" s="16">
        <f t="shared" si="35"/>
        <v>0</v>
      </c>
      <c r="L1123" s="16">
        <f>IF(AND(I1123&lt;&gt;0,SUM($B$1:I1123)=SUM($B$1:I1123)),ROW(),0)</f>
        <v>0</v>
      </c>
      <c r="M1123" s="16">
        <f t="array" ref="M1123">IF(ROW()-IFERROR(INDEX(L$2:L1123,MATCH(2,1/(L$2:L1123&lt;&gt;0))),0)&gt;22,22,ROW()-IFERROR(INDEX(L$2:L1123,MATCH(2,1/(L$2:L1123&lt;&gt;0))),0))</f>
        <v>22</v>
      </c>
    </row>
    <row r="1124" spans="1:13">
      <c r="A1124" s="5">
        <v>45111</v>
      </c>
      <c r="B1124" s="9">
        <v>4.9751264992168823E-2</v>
      </c>
      <c r="C1124" s="9">
        <v>5.0553062920954198E-2</v>
      </c>
      <c r="D1124" s="9">
        <v>3.9020613694921344E-3</v>
      </c>
      <c r="E1124" s="9">
        <v>5.4455124290446334E-2</v>
      </c>
      <c r="F1124" s="9">
        <v>4.6651001551462061E-2</v>
      </c>
      <c r="G1124" s="9">
        <v>5.8357185659938464E-2</v>
      </c>
      <c r="H1124" s="9">
        <v>4.2748940181969931E-2</v>
      </c>
      <c r="I1124">
        <f t="shared" si="34"/>
        <v>0</v>
      </c>
      <c r="J1124" s="16">
        <f t="array" ref="J1124">IFERROR(INDEX(I$2:I1124,MATCH(2,1/(I$2:I1124&lt;&gt;0))),0)</f>
        <v>-2.5</v>
      </c>
      <c r="K1124" s="16">
        <f t="shared" si="35"/>
        <v>0</v>
      </c>
      <c r="L1124" s="16">
        <f>IF(AND(I1124&lt;&gt;0,SUM($B$1:I1124)=SUM($B$1:I1124)),ROW(),0)</f>
        <v>0</v>
      </c>
      <c r="M1124" s="16">
        <f t="array" ref="M1124">IF(ROW()-IFERROR(INDEX(L$2:L1124,MATCH(2,1/(L$2:L1124&lt;&gt;0))),0)&gt;22,22,ROW()-IFERROR(INDEX(L$2:L1124,MATCH(2,1/(L$2:L1124&lt;&gt;0))),0))</f>
        <v>22</v>
      </c>
    </row>
    <row r="1125" spans="1:13">
      <c r="A1125" s="5">
        <v>45112</v>
      </c>
      <c r="B1125" s="9">
        <v>5.0226822752410985E-2</v>
      </c>
      <c r="C1125" s="9">
        <v>5.0563557766678459E-2</v>
      </c>
      <c r="D1125" s="9">
        <v>3.8988903456294056E-3</v>
      </c>
      <c r="E1125" s="9">
        <v>5.4462448112307868E-2</v>
      </c>
      <c r="F1125" s="9">
        <v>4.666466742104905E-2</v>
      </c>
      <c r="G1125" s="9">
        <v>5.836133845793727E-2</v>
      </c>
      <c r="H1125" s="9">
        <v>4.2765777075419648E-2</v>
      </c>
      <c r="I1125">
        <f t="shared" si="34"/>
        <v>0</v>
      </c>
      <c r="J1125" s="16">
        <f t="array" ref="J1125">IFERROR(INDEX(I$2:I1125,MATCH(2,1/(I$2:I1125&lt;&gt;0))),0)</f>
        <v>-2.5</v>
      </c>
      <c r="K1125" s="16">
        <f t="shared" si="35"/>
        <v>0</v>
      </c>
      <c r="L1125" s="16">
        <f>IF(AND(I1125&lt;&gt;0,SUM($B$1:I1125)=SUM($B$1:I1125)),ROW(),0)</f>
        <v>0</v>
      </c>
      <c r="M1125" s="16">
        <f t="array" ref="M1125">IF(ROW()-IFERROR(INDEX(L$2:L1125,MATCH(2,1/(L$2:L1125&lt;&gt;0))),0)&gt;22,22,ROW()-IFERROR(INDEX(L$2:L1125,MATCH(2,1/(L$2:L1125&lt;&gt;0))),0))</f>
        <v>22</v>
      </c>
    </row>
    <row r="1126" spans="1:13">
      <c r="A1126" s="5">
        <v>45113</v>
      </c>
      <c r="B1126" s="9">
        <v>5.0702580298091326E-2</v>
      </c>
      <c r="C1126" s="9">
        <v>5.0568870224747757E-2</v>
      </c>
      <c r="D1126" s="9">
        <v>3.8976519422338741E-3</v>
      </c>
      <c r="E1126" s="9">
        <v>5.4466522166981633E-2</v>
      </c>
      <c r="F1126" s="9">
        <v>4.6671218282513881E-2</v>
      </c>
      <c r="G1126" s="9">
        <v>5.8364174109215503E-2</v>
      </c>
      <c r="H1126" s="9">
        <v>4.2773566340280011E-2</v>
      </c>
      <c r="I1126">
        <f t="shared" si="34"/>
        <v>0</v>
      </c>
      <c r="J1126" s="16">
        <f t="array" ref="J1126">IFERROR(INDEX(I$2:I1126,MATCH(2,1/(I$2:I1126&lt;&gt;0))),0)</f>
        <v>-2.5</v>
      </c>
      <c r="K1126" s="16">
        <f t="shared" si="35"/>
        <v>0</v>
      </c>
      <c r="L1126" s="16">
        <f>IF(AND(I1126&lt;&gt;0,SUM($B$1:I1126)=SUM($B$1:I1126)),ROW(),0)</f>
        <v>0</v>
      </c>
      <c r="M1126" s="16">
        <f t="array" ref="M1126">IF(ROW()-IFERROR(INDEX(L$2:L1126,MATCH(2,1/(L$2:L1126&lt;&gt;0))),0)&gt;22,22,ROW()-IFERROR(INDEX(L$2:L1126,MATCH(2,1/(L$2:L1126&lt;&gt;0))),0))</f>
        <v>22</v>
      </c>
    </row>
    <row r="1127" spans="1:13">
      <c r="A1127" s="5">
        <v>45114</v>
      </c>
      <c r="B1127" s="9">
        <v>5.0859945587839475E-2</v>
      </c>
      <c r="C1127" s="9">
        <v>5.0572943808744816E-2</v>
      </c>
      <c r="D1127" s="9">
        <v>3.8974761614345523E-3</v>
      </c>
      <c r="E1127" s="9">
        <v>5.4470419970179366E-2</v>
      </c>
      <c r="F1127" s="9">
        <v>4.6675467647310266E-2</v>
      </c>
      <c r="G1127" s="9">
        <v>5.8367896131613924E-2</v>
      </c>
      <c r="H1127" s="9">
        <v>4.2777991485875709E-2</v>
      </c>
      <c r="I1127">
        <f t="shared" si="34"/>
        <v>0</v>
      </c>
      <c r="J1127" s="16">
        <f t="array" ref="J1127">IFERROR(INDEX(I$2:I1127,MATCH(2,1/(I$2:I1127&lt;&gt;0))),0)</f>
        <v>-2.5</v>
      </c>
      <c r="K1127" s="16">
        <f t="shared" si="35"/>
        <v>0</v>
      </c>
      <c r="L1127" s="16">
        <f>IF(AND(I1127&lt;&gt;0,SUM($B$1:I1127)=SUM($B$1:I1127)),ROW(),0)</f>
        <v>0</v>
      </c>
      <c r="M1127" s="16">
        <f t="array" ref="M1127">IF(ROW()-IFERROR(INDEX(L$2:L1127,MATCH(2,1/(L$2:L1127&lt;&gt;0))),0)&gt;22,22,ROW()-IFERROR(INDEX(L$2:L1127,MATCH(2,1/(L$2:L1127&lt;&gt;0))),0))</f>
        <v>22</v>
      </c>
    </row>
    <row r="1128" spans="1:13">
      <c r="A1128" s="5">
        <v>45117</v>
      </c>
      <c r="B1128" s="9">
        <v>5.0691634964629154E-2</v>
      </c>
      <c r="C1128" s="9">
        <v>5.0572474397213303E-2</v>
      </c>
      <c r="D1128" s="9">
        <v>3.8975531883700702E-3</v>
      </c>
      <c r="E1128" s="9">
        <v>5.4470027585583371E-2</v>
      </c>
      <c r="F1128" s="9">
        <v>4.6674921208843236E-2</v>
      </c>
      <c r="G1128" s="9">
        <v>5.8367580773953445E-2</v>
      </c>
      <c r="H1128" s="9">
        <v>4.2777368020473161E-2</v>
      </c>
      <c r="I1128">
        <f t="shared" si="34"/>
        <v>0</v>
      </c>
      <c r="J1128" s="16">
        <f t="array" ref="J1128">IFERROR(INDEX(I$2:I1128,MATCH(2,1/(I$2:I1128&lt;&gt;0))),0)</f>
        <v>-2.5</v>
      </c>
      <c r="K1128" s="16">
        <f t="shared" si="35"/>
        <v>0</v>
      </c>
      <c r="L1128" s="16">
        <f>IF(AND(I1128&lt;&gt;0,SUM($B$1:I1128)=SUM($B$1:I1128)),ROW(),0)</f>
        <v>0</v>
      </c>
      <c r="M1128" s="16">
        <f t="array" ref="M1128">IF(ROW()-IFERROR(INDEX(L$2:L1128,MATCH(2,1/(L$2:L1128&lt;&gt;0))),0)&gt;22,22,ROW()-IFERROR(INDEX(L$2:L1128,MATCH(2,1/(L$2:L1128&lt;&gt;0))),0))</f>
        <v>22</v>
      </c>
    </row>
    <row r="1129" spans="1:13">
      <c r="A1129" s="5">
        <v>45118</v>
      </c>
      <c r="B1129" s="9">
        <v>5.0321533310779751E-2</v>
      </c>
      <c r="C1129" s="9">
        <v>5.0571019948678506E-2</v>
      </c>
      <c r="D1129" s="9">
        <v>3.8977414476761333E-3</v>
      </c>
      <c r="E1129" s="9">
        <v>5.4468761396354641E-2</v>
      </c>
      <c r="F1129" s="9">
        <v>4.667327850100237E-2</v>
      </c>
      <c r="G1129" s="9">
        <v>5.836650284403077E-2</v>
      </c>
      <c r="H1129" s="9">
        <v>4.2775537053326242E-2</v>
      </c>
      <c r="I1129">
        <f t="shared" si="34"/>
        <v>0</v>
      </c>
      <c r="J1129" s="16">
        <f t="array" ref="J1129">IFERROR(INDEX(I$2:I1129,MATCH(2,1/(I$2:I1129&lt;&gt;0))),0)</f>
        <v>-2.5</v>
      </c>
      <c r="K1129" s="16">
        <f t="shared" si="35"/>
        <v>0</v>
      </c>
      <c r="L1129" s="16">
        <f>IF(AND(I1129&lt;&gt;0,SUM($B$1:I1129)=SUM($B$1:I1129)),ROW(),0)</f>
        <v>0</v>
      </c>
      <c r="M1129" s="16">
        <f t="array" ref="M1129">IF(ROW()-IFERROR(INDEX(L$2:L1129,MATCH(2,1/(L$2:L1129&lt;&gt;0))),0)&gt;22,22,ROW()-IFERROR(INDEX(L$2:L1129,MATCH(2,1/(L$2:L1129&lt;&gt;0))),0))</f>
        <v>22</v>
      </c>
    </row>
    <row r="1130" spans="1:13">
      <c r="A1130" s="5">
        <v>45119</v>
      </c>
      <c r="B1130" s="9">
        <v>5.0911919721824288E-2</v>
      </c>
      <c r="C1130" s="9">
        <v>5.0566807507643426E-2</v>
      </c>
      <c r="D1130" s="9">
        <v>3.8971696367721014E-3</v>
      </c>
      <c r="E1130" s="9">
        <v>5.4463977144415525E-2</v>
      </c>
      <c r="F1130" s="9">
        <v>4.6669637870871326E-2</v>
      </c>
      <c r="G1130" s="9">
        <v>5.8361146781187631E-2</v>
      </c>
      <c r="H1130" s="9">
        <v>4.277246823409922E-2</v>
      </c>
      <c r="I1130">
        <f t="shared" si="34"/>
        <v>0</v>
      </c>
      <c r="J1130" s="16">
        <f t="array" ref="J1130">IFERROR(INDEX(I$2:I1130,MATCH(2,1/(I$2:I1130&lt;&gt;0))),0)</f>
        <v>-2.5</v>
      </c>
      <c r="K1130" s="16">
        <f t="shared" si="35"/>
        <v>0</v>
      </c>
      <c r="L1130" s="16">
        <f>IF(AND(I1130&lt;&gt;0,SUM($B$1:I1130)=SUM($B$1:I1130)),ROW(),0)</f>
        <v>0</v>
      </c>
      <c r="M1130" s="16">
        <f t="array" ref="M1130">IF(ROW()-IFERROR(INDEX(L$2:L1130,MATCH(2,1/(L$2:L1130&lt;&gt;0))),0)&gt;22,22,ROW()-IFERROR(INDEX(L$2:L1130,MATCH(2,1/(L$2:L1130&lt;&gt;0))),0))</f>
        <v>22</v>
      </c>
    </row>
    <row r="1131" spans="1:13">
      <c r="A1131" s="5">
        <v>45120</v>
      </c>
      <c r="B1131" s="9">
        <v>4.9874479537268188E-2</v>
      </c>
      <c r="C1131" s="9">
        <v>5.0568956361617345E-2</v>
      </c>
      <c r="D1131" s="9">
        <v>3.8972683023889444E-3</v>
      </c>
      <c r="E1131" s="9">
        <v>5.4466224664006288E-2</v>
      </c>
      <c r="F1131" s="9">
        <v>4.6671688059228403E-2</v>
      </c>
      <c r="G1131" s="9">
        <v>5.8363492966395231E-2</v>
      </c>
      <c r="H1131" s="9">
        <v>4.277441975683946E-2</v>
      </c>
      <c r="I1131">
        <f t="shared" si="34"/>
        <v>0</v>
      </c>
      <c r="J1131" s="16">
        <f t="array" ref="J1131">IFERROR(INDEX(I$2:I1131,MATCH(2,1/(I$2:I1131&lt;&gt;0))),0)</f>
        <v>-2.5</v>
      </c>
      <c r="K1131" s="16">
        <f t="shared" si="35"/>
        <v>0</v>
      </c>
      <c r="L1131" s="16">
        <f>IF(AND(I1131&lt;&gt;0,SUM($B$1:I1131)=SUM($B$1:I1131)),ROW(),0)</f>
        <v>0</v>
      </c>
      <c r="M1131" s="16">
        <f t="array" ref="M1131">IF(ROW()-IFERROR(INDEX(L$2:L1131,MATCH(2,1/(L$2:L1131&lt;&gt;0))),0)&gt;22,22,ROW()-IFERROR(INDEX(L$2:L1131,MATCH(2,1/(L$2:L1131&lt;&gt;0))),0))</f>
        <v>22</v>
      </c>
    </row>
    <row r="1132" spans="1:13">
      <c r="A1132" s="5">
        <v>45121</v>
      </c>
      <c r="B1132" s="9">
        <v>4.9885441729317428E-2</v>
      </c>
      <c r="C1132" s="9">
        <v>5.0571201620492105E-2</v>
      </c>
      <c r="D1132" s="9">
        <v>3.897351601017879E-3</v>
      </c>
      <c r="E1132" s="9">
        <v>5.4468553221509987E-2</v>
      </c>
      <c r="F1132" s="9">
        <v>4.6673850019474224E-2</v>
      </c>
      <c r="G1132" s="9">
        <v>5.8365904822527861E-2</v>
      </c>
      <c r="H1132" s="9">
        <v>4.2776498418456349E-2</v>
      </c>
      <c r="I1132">
        <f t="shared" si="34"/>
        <v>0</v>
      </c>
      <c r="J1132" s="16">
        <f t="array" ref="J1132">IFERROR(INDEX(I$2:I1132,MATCH(2,1/(I$2:I1132&lt;&gt;0))),0)</f>
        <v>-2.5</v>
      </c>
      <c r="K1132" s="16">
        <f t="shared" si="35"/>
        <v>0</v>
      </c>
      <c r="L1132" s="16">
        <f>IF(AND(I1132&lt;&gt;0,SUM($B$1:I1132)=SUM($B$1:I1132)),ROW(),0)</f>
        <v>0</v>
      </c>
      <c r="M1132" s="16">
        <f t="array" ref="M1132">IF(ROW()-IFERROR(INDEX(L$2:L1132,MATCH(2,1/(L$2:L1132&lt;&gt;0))),0)&gt;22,22,ROW()-IFERROR(INDEX(L$2:L1132,MATCH(2,1/(L$2:L1132&lt;&gt;0))),0))</f>
        <v>22</v>
      </c>
    </row>
    <row r="1133" spans="1:13">
      <c r="A1133" s="5">
        <v>45124</v>
      </c>
      <c r="B1133" s="9">
        <v>5.0571412313348843E-2</v>
      </c>
      <c r="C1133" s="9">
        <v>5.0578394108325313E-2</v>
      </c>
      <c r="D1133" s="9">
        <v>3.8976962180614937E-3</v>
      </c>
      <c r="E1133" s="9">
        <v>5.4476090326386804E-2</v>
      </c>
      <c r="F1133" s="9">
        <v>4.6680697890263821E-2</v>
      </c>
      <c r="G1133" s="9">
        <v>5.8373786544448303E-2</v>
      </c>
      <c r="H1133" s="9">
        <v>4.2783001672202323E-2</v>
      </c>
      <c r="I1133">
        <f t="shared" si="34"/>
        <v>0</v>
      </c>
      <c r="J1133" s="16">
        <f t="array" ref="J1133">IFERROR(INDEX(I$2:I1133,MATCH(2,1/(I$2:I1133&lt;&gt;0))),0)</f>
        <v>-2.5</v>
      </c>
      <c r="K1133" s="16">
        <f t="shared" si="35"/>
        <v>0</v>
      </c>
      <c r="L1133" s="16">
        <f>IF(AND(I1133&lt;&gt;0,SUM($B$1:I1133)=SUM($B$1:I1133)),ROW(),0)</f>
        <v>0</v>
      </c>
      <c r="M1133" s="16">
        <f t="array" ref="M1133">IF(ROW()-IFERROR(INDEX(L$2:L1133,MATCH(2,1/(L$2:L1133&lt;&gt;0))),0)&gt;22,22,ROW()-IFERROR(INDEX(L$2:L1133,MATCH(2,1/(L$2:L1133&lt;&gt;0))),0))</f>
        <v>22</v>
      </c>
    </row>
    <row r="1134" spans="1:13">
      <c r="A1134" s="5">
        <v>45125</v>
      </c>
      <c r="B1134" s="9">
        <v>5.1015431279739662E-2</v>
      </c>
      <c r="C1134" s="9">
        <v>5.0582024101290424E-2</v>
      </c>
      <c r="D1134" s="9">
        <v>3.8984005922976161E-3</v>
      </c>
      <c r="E1134" s="9">
        <v>5.4480424693588041E-2</v>
      </c>
      <c r="F1134" s="9">
        <v>4.6683623508992807E-2</v>
      </c>
      <c r="G1134" s="9">
        <v>5.8378825285885658E-2</v>
      </c>
      <c r="H1134" s="9">
        <v>4.278522291669519E-2</v>
      </c>
      <c r="I1134">
        <f t="shared" si="34"/>
        <v>0</v>
      </c>
      <c r="J1134" s="20">
        <f t="array" ref="J1134">IFERROR(INDEX(I$2:I1134,MATCH(2,1/(I$2:I1134&lt;&gt;0))),0)</f>
        <v>-2.5</v>
      </c>
      <c r="K1134" s="20">
        <f t="shared" si="35"/>
        <v>0</v>
      </c>
      <c r="L1134" s="20">
        <f>IF(AND(I1134&lt;&gt;0,SUM($B$1:I1134)=SUM($B$1:I1134)),ROW(),0)</f>
        <v>0</v>
      </c>
      <c r="M1134" s="20">
        <f t="array" ref="M1134">IF(ROW()-IFERROR(INDEX(L$2:L1134,MATCH(2,1/(L$2:L1134&lt;&gt;0))),0)&gt;22,22,ROW()-IFERROR(INDEX(L$2:L1134,MATCH(2,1/(L$2:L1134&lt;&gt;0))),0))</f>
        <v>22</v>
      </c>
    </row>
    <row r="1135" spans="1:13">
      <c r="A1135" s="5">
        <v>45126</v>
      </c>
      <c r="B1135" s="9">
        <v>5.0995325724550795E-2</v>
      </c>
      <c r="C1135" s="9">
        <v>5.0586219924407407E-2</v>
      </c>
      <c r="D1135" s="9">
        <v>3.8992080991705797E-3</v>
      </c>
      <c r="E1135" s="9">
        <v>5.4485428023577989E-2</v>
      </c>
      <c r="F1135" s="9">
        <v>4.6687011825236824E-2</v>
      </c>
      <c r="G1135" s="9">
        <v>5.8384636122748565E-2</v>
      </c>
      <c r="H1135" s="9">
        <v>4.2787803726066248E-2</v>
      </c>
      <c r="I1135">
        <f t="shared" si="34"/>
        <v>0</v>
      </c>
      <c r="J1135" s="16">
        <f t="array" ref="J1135">IFERROR(INDEX(I$2:I1135,MATCH(2,1/(I$2:I1135&lt;&gt;0))),0)</f>
        <v>-2.5</v>
      </c>
      <c r="K1135" s="16">
        <f t="shared" si="35"/>
        <v>0</v>
      </c>
      <c r="L1135" s="16">
        <f>IF(AND(I1135&lt;&gt;0,SUM($B$1:I1135)=SUM($B$1:I1135)),ROW(),0)</f>
        <v>0</v>
      </c>
      <c r="M1135" s="16">
        <f t="array" ref="M1135">IF(ROW()-IFERROR(INDEX(L$2:L1135,MATCH(2,1/(L$2:L1135&lt;&gt;0))),0)&gt;22,22,ROW()-IFERROR(INDEX(L$2:L1135,MATCH(2,1/(L$2:L1135&lt;&gt;0))),0))</f>
        <v>22</v>
      </c>
    </row>
    <row r="1136" spans="1:13">
      <c r="A1136" s="5">
        <v>45127</v>
      </c>
      <c r="B1136" s="9">
        <v>5.1660602735001976E-2</v>
      </c>
      <c r="C1136" s="9">
        <v>5.0580781815150869E-2</v>
      </c>
      <c r="D1136" s="9">
        <v>3.8992626700812961E-3</v>
      </c>
      <c r="E1136" s="9">
        <v>5.4480044485232165E-2</v>
      </c>
      <c r="F1136" s="9">
        <v>4.6681519145069572E-2</v>
      </c>
      <c r="G1136" s="9">
        <v>5.8379307155313462E-2</v>
      </c>
      <c r="H1136" s="9">
        <v>4.2782256474988276E-2</v>
      </c>
      <c r="I1136">
        <f t="shared" si="34"/>
        <v>0</v>
      </c>
      <c r="J1136" s="16">
        <f t="array" ref="J1136">IFERROR(INDEX(I$2:I1136,MATCH(2,1/(I$2:I1136&lt;&gt;0))),0)</f>
        <v>-2.5</v>
      </c>
      <c r="K1136" s="16">
        <f t="shared" si="35"/>
        <v>0</v>
      </c>
      <c r="L1136" s="16">
        <f>IF(AND(I1136&lt;&gt;0,SUM($B$1:I1136)=SUM($B$1:I1136)),ROW(),0)</f>
        <v>0</v>
      </c>
      <c r="M1136" s="16">
        <f t="array" ref="M1136">IF(ROW()-IFERROR(INDEX(L$2:L1136,MATCH(2,1/(L$2:L1136&lt;&gt;0))),0)&gt;22,22,ROW()-IFERROR(INDEX(L$2:L1136,MATCH(2,1/(L$2:L1136&lt;&gt;0))),0))</f>
        <v>22</v>
      </c>
    </row>
    <row r="1137" spans="1:13">
      <c r="A1137" s="5">
        <v>45128</v>
      </c>
      <c r="B1137" s="9">
        <v>5.1790346707231108E-2</v>
      </c>
      <c r="C1137" s="9">
        <v>5.0578956671674634E-2</v>
      </c>
      <c r="D1137" s="9">
        <v>3.8993773243164993E-3</v>
      </c>
      <c r="E1137" s="9">
        <v>5.4478333995991134E-2</v>
      </c>
      <c r="F1137" s="9">
        <v>4.6679579347358134E-2</v>
      </c>
      <c r="G1137" s="9">
        <v>5.8377711320307633E-2</v>
      </c>
      <c r="H1137" s="9">
        <v>4.2780202023041634E-2</v>
      </c>
      <c r="I1137">
        <f t="shared" si="34"/>
        <v>0</v>
      </c>
      <c r="J1137" s="16">
        <f t="array" ref="J1137">IFERROR(INDEX(I$2:I1137,MATCH(2,1/(I$2:I1137&lt;&gt;0))),0)</f>
        <v>-2.5</v>
      </c>
      <c r="K1137" s="16">
        <f t="shared" si="35"/>
        <v>0</v>
      </c>
      <c r="L1137" s="16">
        <f>IF(AND(I1137&lt;&gt;0,SUM($B$1:I1137)=SUM($B$1:I1137)),ROW(),0)</f>
        <v>0</v>
      </c>
      <c r="M1137" s="16">
        <f t="array" ref="M1137">IF(ROW()-IFERROR(INDEX(L$2:L1137,MATCH(2,1/(L$2:L1137&lt;&gt;0))),0)&gt;22,22,ROW()-IFERROR(INDEX(L$2:L1137,MATCH(2,1/(L$2:L1137&lt;&gt;0))),0))</f>
        <v>22</v>
      </c>
    </row>
    <row r="1138" spans="1:13">
      <c r="A1138" s="5">
        <v>45131</v>
      </c>
      <c r="B1138" s="9">
        <v>5.1858944046574915E-2</v>
      </c>
      <c r="C1138" s="9">
        <v>5.0577601364399621E-2</v>
      </c>
      <c r="D1138" s="9">
        <v>3.8993884119835256E-3</v>
      </c>
      <c r="E1138" s="9">
        <v>5.4476989776383149E-2</v>
      </c>
      <c r="F1138" s="9">
        <v>4.6678212952416094E-2</v>
      </c>
      <c r="G1138" s="9">
        <v>5.8376378188366676E-2</v>
      </c>
      <c r="H1138" s="9">
        <v>4.2778824540432567E-2</v>
      </c>
      <c r="I1138">
        <f t="shared" si="34"/>
        <v>0</v>
      </c>
      <c r="J1138" s="16">
        <f t="array" ref="J1138">IFERROR(INDEX(I$2:I1138,MATCH(2,1/(I$2:I1138&lt;&gt;0))),0)</f>
        <v>-2.5</v>
      </c>
      <c r="K1138" s="16">
        <f t="shared" si="35"/>
        <v>0</v>
      </c>
      <c r="L1138" s="16">
        <f>IF(AND(I1138&lt;&gt;0,SUM($B$1:I1138)=SUM($B$1:I1138)),ROW(),0)</f>
        <v>0</v>
      </c>
      <c r="M1138" s="16">
        <f t="array" ref="M1138">IF(ROW()-IFERROR(INDEX(L$2:L1138,MATCH(2,1/(L$2:L1138&lt;&gt;0))),0)&gt;22,22,ROW()-IFERROR(INDEX(L$2:L1138,MATCH(2,1/(L$2:L1138&lt;&gt;0))),0))</f>
        <v>22</v>
      </c>
    </row>
    <row r="1139" spans="1:13">
      <c r="A1139" s="5">
        <v>45132</v>
      </c>
      <c r="B1139" s="9">
        <v>4.9864608755377127E-2</v>
      </c>
      <c r="C1139" s="9">
        <v>5.0571386532214602E-2</v>
      </c>
      <c r="D1139" s="9">
        <v>3.9007617220086785E-3</v>
      </c>
      <c r="E1139" s="9">
        <v>5.4472148254223279E-2</v>
      </c>
      <c r="F1139" s="9">
        <v>4.6670624810205924E-2</v>
      </c>
      <c r="G1139" s="9">
        <v>5.8372909976231957E-2</v>
      </c>
      <c r="H1139" s="9">
        <v>4.2769863088197246E-2</v>
      </c>
      <c r="I1139">
        <f t="shared" si="34"/>
        <v>0</v>
      </c>
      <c r="J1139" s="16">
        <f t="array" ref="J1139">IFERROR(INDEX(I$2:I1139,MATCH(2,1/(I$2:I1139&lt;&gt;0))),0)</f>
        <v>-2.5</v>
      </c>
      <c r="K1139" s="16">
        <f t="shared" si="35"/>
        <v>0</v>
      </c>
      <c r="L1139" s="16">
        <f>IF(AND(I1139&lt;&gt;0,SUM($B$1:I1139)=SUM($B$1:I1139)),ROW(),0)</f>
        <v>0</v>
      </c>
      <c r="M1139" s="16">
        <f t="array" ref="M1139">IF(ROW()-IFERROR(INDEX(L$2:L1139,MATCH(2,1/(L$2:L1139&lt;&gt;0))),0)&gt;22,22,ROW()-IFERROR(INDEX(L$2:L1139,MATCH(2,1/(L$2:L1139&lt;&gt;0))),0))</f>
        <v>22</v>
      </c>
    </row>
    <row r="1140" spans="1:13">
      <c r="A1140" s="5">
        <v>45133</v>
      </c>
      <c r="B1140" s="9">
        <v>5.0106773756980458E-2</v>
      </c>
      <c r="C1140" s="9">
        <v>5.0559239365192125E-2</v>
      </c>
      <c r="D1140" s="9">
        <v>3.9029820215532203E-3</v>
      </c>
      <c r="E1140" s="9">
        <v>5.4462221386745349E-2</v>
      </c>
      <c r="F1140" s="9">
        <v>4.6656257343638902E-2</v>
      </c>
      <c r="G1140" s="9">
        <v>5.8365203408298566E-2</v>
      </c>
      <c r="H1140" s="9">
        <v>4.2753275322085685E-2</v>
      </c>
      <c r="I1140">
        <f t="shared" si="34"/>
        <v>0</v>
      </c>
      <c r="J1140" s="16">
        <f t="array" ref="J1140">IFERROR(INDEX(I$2:I1140,MATCH(2,1/(I$2:I1140&lt;&gt;0))),0)</f>
        <v>-2.5</v>
      </c>
      <c r="K1140" s="16">
        <f t="shared" si="35"/>
        <v>0</v>
      </c>
      <c r="L1140" s="16">
        <f>IF(AND(I1140&lt;&gt;0,SUM($B$1:I1140)=SUM($B$1:I1140)),ROW(),0)</f>
        <v>0</v>
      </c>
      <c r="M1140" s="16">
        <f t="array" ref="M1140">IF(ROW()-IFERROR(INDEX(L$2:L1140,MATCH(2,1/(L$2:L1140&lt;&gt;0))),0)&gt;22,22,ROW()-IFERROR(INDEX(L$2:L1140,MATCH(2,1/(L$2:L1140&lt;&gt;0))),0))</f>
        <v>22</v>
      </c>
    </row>
    <row r="1141" spans="1:13">
      <c r="A1141" s="5">
        <v>45134</v>
      </c>
      <c r="B1141" s="9">
        <v>5.0376965050277653E-2</v>
      </c>
      <c r="C1141" s="9">
        <v>5.0547155419539976E-2</v>
      </c>
      <c r="D1141" s="9">
        <v>3.9048009292944933E-3</v>
      </c>
      <c r="E1141" s="9">
        <v>5.4451956348834471E-2</v>
      </c>
      <c r="F1141" s="9">
        <v>4.664235449024548E-2</v>
      </c>
      <c r="G1141" s="9">
        <v>5.835675727812896E-2</v>
      </c>
      <c r="H1141" s="9">
        <v>4.2737553560950992E-2</v>
      </c>
      <c r="I1141">
        <f t="shared" si="34"/>
        <v>0</v>
      </c>
      <c r="J1141" s="16">
        <f t="array" ref="J1141">IFERROR(INDEX(I$2:I1141,MATCH(2,1/(I$2:I1141&lt;&gt;0))),0)</f>
        <v>-2.5</v>
      </c>
      <c r="K1141" s="16">
        <f t="shared" si="35"/>
        <v>0</v>
      </c>
      <c r="L1141" s="16">
        <f>IF(AND(I1141&lt;&gt;0,SUM($B$1:I1141)=SUM($B$1:I1141)),ROW(),0)</f>
        <v>0</v>
      </c>
      <c r="M1141" s="16">
        <f t="array" ref="M1141">IF(ROW()-IFERROR(INDEX(L$2:L1141,MATCH(2,1/(L$2:L1141&lt;&gt;0))),0)&gt;22,22,ROW()-IFERROR(INDEX(L$2:L1141,MATCH(2,1/(L$2:L1141&lt;&gt;0))),0))</f>
        <v>22</v>
      </c>
    </row>
    <row r="1142" spans="1:13">
      <c r="A1142" s="5">
        <v>45135</v>
      </c>
      <c r="B1142" s="9">
        <v>4.8935828692164014E-2</v>
      </c>
      <c r="C1142" s="9">
        <v>5.053067946227114E-2</v>
      </c>
      <c r="D1142" s="9">
        <v>3.9017328819390198E-3</v>
      </c>
      <c r="E1142" s="9">
        <v>5.443241234421016E-2</v>
      </c>
      <c r="F1142" s="9">
        <v>4.662894658033212E-2</v>
      </c>
      <c r="G1142" s="9">
        <v>5.833414522614918E-2</v>
      </c>
      <c r="H1142" s="9">
        <v>4.27272136983931E-2</v>
      </c>
      <c r="I1142">
        <f t="shared" si="34"/>
        <v>0</v>
      </c>
      <c r="J1142" s="16">
        <f t="array" ref="J1142">IFERROR(INDEX(I$2:I1142,MATCH(2,1/(I$2:I1142&lt;&gt;0))),0)</f>
        <v>-2.5</v>
      </c>
      <c r="K1142" s="16">
        <f t="shared" si="35"/>
        <v>0</v>
      </c>
      <c r="L1142" s="16">
        <f>IF(AND(I1142&lt;&gt;0,SUM($B$1:I1142)=SUM($B$1:I1142)),ROW(),0)</f>
        <v>0</v>
      </c>
      <c r="M1142" s="16">
        <f t="array" ref="M1142">IF(ROW()-IFERROR(INDEX(L$2:L1142,MATCH(2,1/(L$2:L1142&lt;&gt;0))),0)&gt;22,22,ROW()-IFERROR(INDEX(L$2:L1142,MATCH(2,1/(L$2:L1142&lt;&gt;0))),0))</f>
        <v>22</v>
      </c>
    </row>
    <row r="1143" spans="1:13">
      <c r="A1143" s="5">
        <v>45138</v>
      </c>
      <c r="B1143" s="9">
        <v>4.8333719967096456E-2</v>
      </c>
      <c r="C1143" s="9">
        <v>5.0511328092735175E-2</v>
      </c>
      <c r="D1143" s="9">
        <v>3.8974974835292299E-3</v>
      </c>
      <c r="E1143" s="9">
        <v>5.4408825576264405E-2</v>
      </c>
      <c r="F1143" s="9">
        <v>4.6613830609205945E-2</v>
      </c>
      <c r="G1143" s="9">
        <v>5.8306323059793635E-2</v>
      </c>
      <c r="H1143" s="9">
        <v>4.2716333125676714E-2</v>
      </c>
      <c r="I1143">
        <f t="shared" si="34"/>
        <v>0</v>
      </c>
      <c r="J1143" s="16">
        <f t="array" ref="J1143">IFERROR(INDEX(I$2:I1143,MATCH(2,1/(I$2:I1143&lt;&gt;0))),0)</f>
        <v>-2.5</v>
      </c>
      <c r="K1143" s="16">
        <f t="shared" si="35"/>
        <v>0</v>
      </c>
      <c r="L1143" s="16">
        <f>IF(AND(I1143&lt;&gt;0,SUM($B$1:I1143)=SUM($B$1:I1143)),ROW(),0)</f>
        <v>0</v>
      </c>
      <c r="M1143" s="16">
        <f t="array" ref="M1143">IF(ROW()-IFERROR(INDEX(L$2:L1143,MATCH(2,1/(L$2:L1143&lt;&gt;0))),0)&gt;22,22,ROW()-IFERROR(INDEX(L$2:L1143,MATCH(2,1/(L$2:L1143&lt;&gt;0))),0))</f>
        <v>22</v>
      </c>
    </row>
    <row r="1144" spans="1:13">
      <c r="A1144" s="5">
        <v>45139</v>
      </c>
      <c r="B1144" s="9">
        <v>4.845508002481954E-2</v>
      </c>
      <c r="C1144" s="9">
        <v>5.0492249424066056E-2</v>
      </c>
      <c r="D1144" s="9">
        <v>3.895225767051569E-3</v>
      </c>
      <c r="E1144" s="9">
        <v>5.4387475191117626E-2</v>
      </c>
      <c r="F1144" s="9">
        <v>4.6597023657014486E-2</v>
      </c>
      <c r="G1144" s="9">
        <v>5.8282700958169197E-2</v>
      </c>
      <c r="H1144" s="9">
        <v>4.2701797889962916E-2</v>
      </c>
      <c r="I1144">
        <f t="shared" si="34"/>
        <v>0</v>
      </c>
      <c r="J1144" s="16">
        <f t="array" ref="J1144">IFERROR(INDEX(I$2:I1144,MATCH(2,1/(I$2:I1144&lt;&gt;0))),0)</f>
        <v>-2.5</v>
      </c>
      <c r="K1144" s="16">
        <f t="shared" si="35"/>
        <v>0</v>
      </c>
      <c r="L1144" s="16">
        <f>IF(AND(I1144&lt;&gt;0,SUM($B$1:I1144)=SUM($B$1:I1144)),ROW(),0)</f>
        <v>0</v>
      </c>
      <c r="M1144" s="16">
        <f t="array" ref="M1144">IF(ROW()-IFERROR(INDEX(L$2:L1144,MATCH(2,1/(L$2:L1144&lt;&gt;0))),0)&gt;22,22,ROW()-IFERROR(INDEX(L$2:L1144,MATCH(2,1/(L$2:L1144&lt;&gt;0))),0))</f>
        <v>22</v>
      </c>
    </row>
    <row r="1145" spans="1:13">
      <c r="A1145" s="5">
        <v>45140</v>
      </c>
      <c r="B1145" s="9">
        <v>4.9206264173797587E-2</v>
      </c>
      <c r="C1145" s="9">
        <v>5.0479642402089499E-2</v>
      </c>
      <c r="D1145" s="9">
        <v>3.8946602174617729E-3</v>
      </c>
      <c r="E1145" s="9">
        <v>5.4374302619551271E-2</v>
      </c>
      <c r="F1145" s="9">
        <v>4.6584982184627727E-2</v>
      </c>
      <c r="G1145" s="9">
        <v>5.8268962837013043E-2</v>
      </c>
      <c r="H1145" s="9">
        <v>4.2690321967165955E-2</v>
      </c>
      <c r="I1145">
        <f t="shared" si="34"/>
        <v>0</v>
      </c>
      <c r="J1145" s="16">
        <f t="array" ref="J1145">IFERROR(INDEX(I$2:I1145,MATCH(2,1/(I$2:I1145&lt;&gt;0))),0)</f>
        <v>-2.5</v>
      </c>
      <c r="K1145" s="16">
        <f t="shared" si="35"/>
        <v>0</v>
      </c>
      <c r="L1145" s="16">
        <f>IF(AND(I1145&lt;&gt;0,SUM($B$1:I1145)=SUM($B$1:I1145)),ROW(),0)</f>
        <v>0</v>
      </c>
      <c r="M1145" s="16">
        <f t="array" ref="M1145">IF(ROW()-IFERROR(INDEX(L$2:L1145,MATCH(2,1/(L$2:L1145&lt;&gt;0))),0)&gt;22,22,ROW()-IFERROR(INDEX(L$2:L1145,MATCH(2,1/(L$2:L1145&lt;&gt;0))),0))</f>
        <v>22</v>
      </c>
    </row>
    <row r="1146" spans="1:13">
      <c r="A1146" s="5">
        <v>45141</v>
      </c>
      <c r="B1146" s="9">
        <v>4.8955584138101277E-2</v>
      </c>
      <c r="C1146" s="9">
        <v>5.0469001546699178E-2</v>
      </c>
      <c r="D1146" s="9">
        <v>3.8943702386790508E-3</v>
      </c>
      <c r="E1146" s="9">
        <v>5.4363371785378228E-2</v>
      </c>
      <c r="F1146" s="9">
        <v>4.6574631308020129E-2</v>
      </c>
      <c r="G1146" s="9">
        <v>5.8257742024057278E-2</v>
      </c>
      <c r="H1146" s="9">
        <v>4.2680261069341079E-2</v>
      </c>
      <c r="I1146">
        <f t="shared" si="34"/>
        <v>0</v>
      </c>
      <c r="J1146" s="16">
        <f t="array" ref="J1146">IFERROR(INDEX(I$2:I1146,MATCH(2,1/(I$2:I1146&lt;&gt;0))),0)</f>
        <v>-2.5</v>
      </c>
      <c r="K1146" s="16">
        <f t="shared" si="35"/>
        <v>0</v>
      </c>
      <c r="L1146" s="16">
        <f>IF(AND(I1146&lt;&gt;0,SUM($B$1:I1146)=SUM($B$1:I1146)),ROW(),0)</f>
        <v>0</v>
      </c>
      <c r="M1146" s="16">
        <f t="array" ref="M1146">IF(ROW()-IFERROR(INDEX(L$2:L1146,MATCH(2,1/(L$2:L1146&lt;&gt;0))),0)&gt;22,22,ROW()-IFERROR(INDEX(L$2:L1146,MATCH(2,1/(L$2:L1146&lt;&gt;0))),0))</f>
        <v>22</v>
      </c>
    </row>
    <row r="1147" spans="1:13">
      <c r="A1147" s="5">
        <v>45142</v>
      </c>
      <c r="B1147" s="9">
        <v>4.8580898915311754E-2</v>
      </c>
      <c r="C1147" s="9">
        <v>5.046108157519813E-2</v>
      </c>
      <c r="D1147" s="9">
        <v>3.894062325371061E-3</v>
      </c>
      <c r="E1147" s="9">
        <v>5.435514390056919E-2</v>
      </c>
      <c r="F1147" s="9">
        <v>4.656701924982707E-2</v>
      </c>
      <c r="G1147" s="9">
        <v>5.824920622594025E-2</v>
      </c>
      <c r="H1147" s="9">
        <v>4.267295692445601E-2</v>
      </c>
      <c r="I1147">
        <f t="shared" si="34"/>
        <v>0</v>
      </c>
      <c r="J1147" s="16">
        <f t="array" ref="J1147">IFERROR(INDEX(I$2:I1147,MATCH(2,1/(I$2:I1147&lt;&gt;0))),0)</f>
        <v>-2.5</v>
      </c>
      <c r="K1147" s="16">
        <f t="shared" si="35"/>
        <v>0</v>
      </c>
      <c r="L1147" s="16">
        <f>IF(AND(I1147&lt;&gt;0,SUM($B$1:I1147)=SUM($B$1:I1147)),ROW(),0)</f>
        <v>0</v>
      </c>
      <c r="M1147" s="16">
        <f t="array" ref="M1147">IF(ROW()-IFERROR(INDEX(L$2:L1147,MATCH(2,1/(L$2:L1147&lt;&gt;0))),0)&gt;22,22,ROW()-IFERROR(INDEX(L$2:L1147,MATCH(2,1/(L$2:L1147&lt;&gt;0))),0))</f>
        <v>22</v>
      </c>
    </row>
    <row r="1148" spans="1:13">
      <c r="A1148" s="5">
        <v>45145</v>
      </c>
      <c r="B1148" s="9">
        <v>4.9084794871144338E-2</v>
      </c>
      <c r="C1148" s="9">
        <v>5.0449325897051825E-2</v>
      </c>
      <c r="D1148" s="9">
        <v>3.8933702649019681E-3</v>
      </c>
      <c r="E1148" s="9">
        <v>5.4342696161953793E-2</v>
      </c>
      <c r="F1148" s="9">
        <v>4.6555955632149856E-2</v>
      </c>
      <c r="G1148" s="9">
        <v>5.8236066426855762E-2</v>
      </c>
      <c r="H1148" s="9">
        <v>4.2662585367247888E-2</v>
      </c>
      <c r="I1148">
        <f t="shared" si="34"/>
        <v>0</v>
      </c>
      <c r="J1148" s="16">
        <f t="array" ref="J1148">IFERROR(INDEX(I$2:I1148,MATCH(2,1/(I$2:I1148&lt;&gt;0))),0)</f>
        <v>-2.5</v>
      </c>
      <c r="K1148" s="16">
        <f t="shared" si="35"/>
        <v>0</v>
      </c>
      <c r="L1148" s="16">
        <f>IF(AND(I1148&lt;&gt;0,SUM($B$1:I1148)=SUM($B$1:I1148)),ROW(),0)</f>
        <v>0</v>
      </c>
      <c r="M1148" s="16">
        <f t="array" ref="M1148">IF(ROW()-IFERROR(INDEX(L$2:L1148,MATCH(2,1/(L$2:L1148&lt;&gt;0))),0)&gt;22,22,ROW()-IFERROR(INDEX(L$2:L1148,MATCH(2,1/(L$2:L1148&lt;&gt;0))),0))</f>
        <v>22</v>
      </c>
    </row>
    <row r="1149" spans="1:13">
      <c r="A1149" s="5">
        <v>45146</v>
      </c>
      <c r="B1149" s="9">
        <v>4.9250346253756669E-2</v>
      </c>
      <c r="C1149" s="9">
        <v>5.0449356993426682E-2</v>
      </c>
      <c r="D1149" s="9">
        <v>3.8933729830004085E-3</v>
      </c>
      <c r="E1149" s="9">
        <v>5.4342729976427091E-2</v>
      </c>
      <c r="F1149" s="9">
        <v>4.6555984010426273E-2</v>
      </c>
      <c r="G1149" s="9">
        <v>5.8236102959427501E-2</v>
      </c>
      <c r="H1149" s="9">
        <v>4.2662611027425863E-2</v>
      </c>
      <c r="I1149">
        <f t="shared" si="34"/>
        <v>0</v>
      </c>
      <c r="J1149" s="16">
        <f t="array" ref="J1149">IFERROR(INDEX(I$2:I1149,MATCH(2,1/(I$2:I1149&lt;&gt;0))),0)</f>
        <v>-2.5</v>
      </c>
      <c r="K1149" s="16">
        <f t="shared" si="35"/>
        <v>0</v>
      </c>
      <c r="L1149" s="16">
        <f>IF(AND(I1149&lt;&gt;0,SUM($B$1:I1149)=SUM($B$1:I1149)),ROW(),0)</f>
        <v>0</v>
      </c>
      <c r="M1149" s="16">
        <f t="array" ref="M1149">IF(ROW()-IFERROR(INDEX(L$2:L1149,MATCH(2,1/(L$2:L1149&lt;&gt;0))),0)&gt;22,22,ROW()-IFERROR(INDEX(L$2:L1149,MATCH(2,1/(L$2:L1149&lt;&gt;0))),0))</f>
        <v>22</v>
      </c>
    </row>
    <row r="1150" spans="1:13">
      <c r="A1150" s="5">
        <v>45147</v>
      </c>
      <c r="B1150" s="9">
        <v>4.9626444786469992E-2</v>
      </c>
      <c r="C1150" s="9">
        <v>5.0449971684016492E-2</v>
      </c>
      <c r="D1150" s="9">
        <v>3.8934613055315918E-3</v>
      </c>
      <c r="E1150" s="9">
        <v>5.4343432989548086E-2</v>
      </c>
      <c r="F1150" s="9">
        <v>4.6556510378484899E-2</v>
      </c>
      <c r="G1150" s="9">
        <v>5.8236894295079673E-2</v>
      </c>
      <c r="H1150" s="9">
        <v>4.2663049072953312E-2</v>
      </c>
      <c r="I1150">
        <f t="shared" si="34"/>
        <v>0</v>
      </c>
      <c r="J1150" s="16">
        <f t="array" ref="J1150">IFERROR(INDEX(I$2:I1150,MATCH(2,1/(I$2:I1150&lt;&gt;0))),0)</f>
        <v>-2.5</v>
      </c>
      <c r="K1150" s="16">
        <f t="shared" si="35"/>
        <v>0</v>
      </c>
      <c r="L1150" s="16">
        <f>IF(AND(I1150&lt;&gt;0,SUM($B$1:I1150)=SUM($B$1:I1150)),ROW(),0)</f>
        <v>0</v>
      </c>
      <c r="M1150" s="16">
        <f t="array" ref="M1150">IF(ROW()-IFERROR(INDEX(L$2:L1150,MATCH(2,1/(L$2:L1150&lt;&gt;0))),0)&gt;22,22,ROW()-IFERROR(INDEX(L$2:L1150,MATCH(2,1/(L$2:L1150&lt;&gt;0))),0))</f>
        <v>22</v>
      </c>
    </row>
    <row r="1151" spans="1:13">
      <c r="A1151" s="5">
        <v>45148</v>
      </c>
      <c r="B1151" s="9">
        <v>4.9214968270526085E-2</v>
      </c>
      <c r="C1151" s="9">
        <v>5.045003880902104E-2</v>
      </c>
      <c r="D1151" s="9">
        <v>3.8934817355753965E-3</v>
      </c>
      <c r="E1151" s="9">
        <v>5.4343520544596437E-2</v>
      </c>
      <c r="F1151" s="9">
        <v>4.6556557073445644E-2</v>
      </c>
      <c r="G1151" s="9">
        <v>5.8237002280171833E-2</v>
      </c>
      <c r="H1151" s="9">
        <v>4.2663075337870247E-2</v>
      </c>
      <c r="I1151">
        <f t="shared" si="34"/>
        <v>0</v>
      </c>
      <c r="J1151" s="16">
        <f t="array" ref="J1151">IFERROR(INDEX(I$2:I1151,MATCH(2,1/(I$2:I1151&lt;&gt;0))),0)</f>
        <v>-2.5</v>
      </c>
      <c r="K1151" s="16">
        <f t="shared" si="35"/>
        <v>0</v>
      </c>
      <c r="L1151" s="16">
        <f>IF(AND(I1151&lt;&gt;0,SUM($B$1:I1151)=SUM($B$1:I1151)),ROW(),0)</f>
        <v>0</v>
      </c>
      <c r="M1151" s="16">
        <f t="array" ref="M1151">IF(ROW()-IFERROR(INDEX(L$2:L1151,MATCH(2,1/(L$2:L1151&lt;&gt;0))),0)&gt;22,22,ROW()-IFERROR(INDEX(L$2:L1151,MATCH(2,1/(L$2:L1151&lt;&gt;0))),0))</f>
        <v>22</v>
      </c>
    </row>
    <row r="1152" spans="1:13">
      <c r="A1152" s="5">
        <v>45149</v>
      </c>
      <c r="B1152" s="9">
        <v>5.0793543637986271E-2</v>
      </c>
      <c r="C1152" s="9">
        <v>5.0451158030154229E-2</v>
      </c>
      <c r="D1152" s="9">
        <v>3.8939684801173446E-3</v>
      </c>
      <c r="E1152" s="9">
        <v>5.4345126510271576E-2</v>
      </c>
      <c r="F1152" s="9">
        <v>4.6557189550036883E-2</v>
      </c>
      <c r="G1152" s="9">
        <v>5.8239094990388915E-2</v>
      </c>
      <c r="H1152" s="9">
        <v>4.2663221069919544E-2</v>
      </c>
      <c r="I1152">
        <f t="shared" si="34"/>
        <v>0</v>
      </c>
      <c r="J1152" s="16">
        <f t="array" ref="J1152">IFERROR(INDEX(I$2:I1152,MATCH(2,1/(I$2:I1152&lt;&gt;0))),0)</f>
        <v>-2.5</v>
      </c>
      <c r="K1152" s="16">
        <f t="shared" si="35"/>
        <v>0</v>
      </c>
      <c r="L1152" s="16">
        <f>IF(AND(I1152&lt;&gt;0,SUM($B$1:I1152)=SUM($B$1:I1152)),ROW(),0)</f>
        <v>0</v>
      </c>
      <c r="M1152" s="16">
        <f t="array" ref="M1152">IF(ROW()-IFERROR(INDEX(L$2:L1152,MATCH(2,1/(L$2:L1152&lt;&gt;0))),0)&gt;22,22,ROW()-IFERROR(INDEX(L$2:L1152,MATCH(2,1/(L$2:L1152&lt;&gt;0))),0))</f>
        <v>22</v>
      </c>
    </row>
    <row r="1153" spans="1:13">
      <c r="A1153" s="5">
        <v>45152</v>
      </c>
      <c r="B1153" s="9">
        <v>5.1085930825903375E-2</v>
      </c>
      <c r="C1153" s="9">
        <v>5.0452937442417939E-2</v>
      </c>
      <c r="D1153" s="9">
        <v>3.8945669244248816E-3</v>
      </c>
      <c r="E1153" s="9">
        <v>5.4347504366842818E-2</v>
      </c>
      <c r="F1153" s="9">
        <v>4.655837051799306E-2</v>
      </c>
      <c r="G1153" s="9">
        <v>5.8242071291267704E-2</v>
      </c>
      <c r="H1153" s="9">
        <v>4.2663803593568174E-2</v>
      </c>
      <c r="I1153">
        <f t="shared" si="34"/>
        <v>0</v>
      </c>
      <c r="J1153" s="16">
        <f t="array" ref="J1153">IFERROR(INDEX(I$2:I1153,MATCH(2,1/(I$2:I1153&lt;&gt;0))),0)</f>
        <v>-2.5</v>
      </c>
      <c r="K1153" s="16">
        <f t="shared" si="35"/>
        <v>0</v>
      </c>
      <c r="L1153" s="16">
        <f>IF(AND(I1153&lt;&gt;0,SUM($B$1:I1153)=SUM($B$1:I1153)),ROW(),0)</f>
        <v>0</v>
      </c>
      <c r="M1153" s="16">
        <f t="array" ref="M1153">IF(ROW()-IFERROR(INDEX(L$2:L1153,MATCH(2,1/(L$2:L1153&lt;&gt;0))),0)&gt;22,22,ROW()-IFERROR(INDEX(L$2:L1153,MATCH(2,1/(L$2:L1153&lt;&gt;0))),0))</f>
        <v>22</v>
      </c>
    </row>
    <row r="1154" spans="1:13">
      <c r="A1154" s="5">
        <v>45153</v>
      </c>
      <c r="B1154" s="9">
        <v>5.1643405754041513E-2</v>
      </c>
      <c r="C1154" s="9">
        <v>5.0454133085084119E-2</v>
      </c>
      <c r="D1154" s="9">
        <v>3.8951365380523995E-3</v>
      </c>
      <c r="E1154" s="9">
        <v>5.434926962313652E-2</v>
      </c>
      <c r="F1154" s="9">
        <v>4.6558996547031717E-2</v>
      </c>
      <c r="G1154" s="9">
        <v>5.8244406161188915E-2</v>
      </c>
      <c r="H1154" s="9">
        <v>4.2663860008979322E-2</v>
      </c>
      <c r="I1154">
        <f t="shared" si="34"/>
        <v>0</v>
      </c>
      <c r="J1154" s="16">
        <f t="array" ref="J1154">IFERROR(INDEX(I$2:I1154,MATCH(2,1/(I$2:I1154&lt;&gt;0))),0)</f>
        <v>-2.5</v>
      </c>
      <c r="K1154" s="16">
        <f t="shared" si="35"/>
        <v>0</v>
      </c>
      <c r="L1154" s="16">
        <f>IF(AND(I1154&lt;&gt;0,SUM($B$1:I1154)=SUM($B$1:I1154)),ROW(),0)</f>
        <v>0</v>
      </c>
      <c r="M1154" s="16">
        <f t="array" ref="M1154">IF(ROW()-IFERROR(INDEX(L$2:L1154,MATCH(2,1/(L$2:L1154&lt;&gt;0))),0)&gt;22,22,ROW()-IFERROR(INDEX(L$2:L1154,MATCH(2,1/(L$2:L1154&lt;&gt;0))),0))</f>
        <v>22</v>
      </c>
    </row>
    <row r="1155" spans="1:13">
      <c r="A1155" s="5">
        <v>45154</v>
      </c>
      <c r="B1155" s="9">
        <v>5.2283865659056808E-2</v>
      </c>
      <c r="C1155" s="9">
        <v>5.045707689517951E-2</v>
      </c>
      <c r="D1155" s="9">
        <v>3.8971274735352967E-3</v>
      </c>
      <c r="E1155" s="9">
        <v>5.4354204368714805E-2</v>
      </c>
      <c r="F1155" s="9">
        <v>4.6559949421644216E-2</v>
      </c>
      <c r="G1155" s="9">
        <v>5.8251331842250106E-2</v>
      </c>
      <c r="H1155" s="9">
        <v>4.2662821948108914E-2</v>
      </c>
      <c r="I1155">
        <f t="shared" ref="I1155:I1218" si="36">IF(B1155&gt;G1155,5,IF(B1155&gt;E1155,2.5,IF(B1155&lt;H1155,-5,IF(B1155&lt;F1155,-2.5,0))))</f>
        <v>0</v>
      </c>
      <c r="J1155" s="16">
        <f t="array" ref="J1155">IFERROR(INDEX(I$2:I1155,MATCH(2,1/(I$2:I1155&lt;&gt;0))),0)</f>
        <v>-2.5</v>
      </c>
      <c r="K1155" s="16">
        <f t="shared" ref="K1155:K1218" si="37">IF(J1155=0,0,IF(J1155&lt;0,-1*(ABS(J1155)-M1155*ABS(J1155)/22),J1155-M1155*J1155/22))</f>
        <v>0</v>
      </c>
      <c r="L1155" s="16">
        <f>IF(AND(I1155&lt;&gt;0,SUM($B$1:I1155)=SUM($B$1:I1155)),ROW(),0)</f>
        <v>0</v>
      </c>
      <c r="M1155" s="16">
        <f t="array" ref="M1155">IF(ROW()-IFERROR(INDEX(L$2:L1155,MATCH(2,1/(L$2:L1155&lt;&gt;0))),0)&gt;22,22,ROW()-IFERROR(INDEX(L$2:L1155,MATCH(2,1/(L$2:L1155&lt;&gt;0))),0))</f>
        <v>22</v>
      </c>
    </row>
    <row r="1156" spans="1:13">
      <c r="A1156" s="5">
        <v>45155</v>
      </c>
      <c r="B1156" s="9">
        <v>5.1984177695483122E-2</v>
      </c>
      <c r="C1156" s="9">
        <v>5.0457794910543211E-2</v>
      </c>
      <c r="D1156" s="9">
        <v>3.8974783777080031E-3</v>
      </c>
      <c r="E1156" s="9">
        <v>5.435527328825121E-2</v>
      </c>
      <c r="F1156" s="9">
        <v>4.6560316532835211E-2</v>
      </c>
      <c r="G1156" s="9">
        <v>5.8252751665959217E-2</v>
      </c>
      <c r="H1156" s="9">
        <v>4.2662838155127204E-2</v>
      </c>
      <c r="I1156">
        <f t="shared" si="36"/>
        <v>0</v>
      </c>
      <c r="J1156" s="16">
        <f t="array" ref="J1156">IFERROR(INDEX(I$2:I1156,MATCH(2,1/(I$2:I1156&lt;&gt;0))),0)</f>
        <v>-2.5</v>
      </c>
      <c r="K1156" s="16">
        <f t="shared" si="37"/>
        <v>0</v>
      </c>
      <c r="L1156" s="16">
        <f>IF(AND(I1156&lt;&gt;0,SUM($B$1:I1156)=SUM($B$1:I1156)),ROW(),0)</f>
        <v>0</v>
      </c>
      <c r="M1156" s="16">
        <f t="array" ref="M1156">IF(ROW()-IFERROR(INDEX(L$2:L1156,MATCH(2,1/(L$2:L1156&lt;&gt;0))),0)&gt;22,22,ROW()-IFERROR(INDEX(L$2:L1156,MATCH(2,1/(L$2:L1156&lt;&gt;0))),0))</f>
        <v>22</v>
      </c>
    </row>
    <row r="1157" spans="1:13">
      <c r="A1157" s="5">
        <v>45156</v>
      </c>
      <c r="B1157" s="9">
        <v>5.2458528782504961E-2</v>
      </c>
      <c r="C1157" s="9">
        <v>5.0461998789615374E-2</v>
      </c>
      <c r="D1157" s="9">
        <v>3.8999971266794461E-3</v>
      </c>
      <c r="E1157" s="9">
        <v>5.4361995916294821E-2</v>
      </c>
      <c r="F1157" s="9">
        <v>4.6562001662935927E-2</v>
      </c>
      <c r="G1157" s="9">
        <v>5.8261993042974268E-2</v>
      </c>
      <c r="H1157" s="9">
        <v>4.266200453625648E-2</v>
      </c>
      <c r="I1157">
        <f t="shared" si="36"/>
        <v>0</v>
      </c>
      <c r="J1157" s="16">
        <f t="array" ref="J1157">IFERROR(INDEX(I$2:I1157,MATCH(2,1/(I$2:I1157&lt;&gt;0))),0)</f>
        <v>-2.5</v>
      </c>
      <c r="K1157" s="16">
        <f t="shared" si="37"/>
        <v>0</v>
      </c>
      <c r="L1157" s="16">
        <f>IF(AND(I1157&lt;&gt;0,SUM($B$1:I1157)=SUM($B$1:I1157)),ROW(),0)</f>
        <v>0</v>
      </c>
      <c r="M1157" s="16">
        <f t="array" ref="M1157">IF(ROW()-IFERROR(INDEX(L$2:L1157,MATCH(2,1/(L$2:L1157&lt;&gt;0))),0)&gt;22,22,ROW()-IFERROR(INDEX(L$2:L1157,MATCH(2,1/(L$2:L1157&lt;&gt;0))),0))</f>
        <v>22</v>
      </c>
    </row>
    <row r="1158" spans="1:13">
      <c r="A1158" s="5">
        <v>45159</v>
      </c>
      <c r="B1158" s="9">
        <v>5.3458583920364816E-2</v>
      </c>
      <c r="C1158" s="9">
        <v>5.0459623141414028E-2</v>
      </c>
      <c r="D1158" s="9">
        <v>3.8981546867928574E-3</v>
      </c>
      <c r="E1158" s="9">
        <v>5.4357777828206888E-2</v>
      </c>
      <c r="F1158" s="9">
        <v>4.6561468454621169E-2</v>
      </c>
      <c r="G1158" s="9">
        <v>5.8255932514999741E-2</v>
      </c>
      <c r="H1158" s="9">
        <v>4.2663313767828316E-2</v>
      </c>
      <c r="I1158">
        <f t="shared" si="36"/>
        <v>0</v>
      </c>
      <c r="J1158" s="16">
        <f t="array" ref="J1158">IFERROR(INDEX(I$2:I1158,MATCH(2,1/(I$2:I1158&lt;&gt;0))),0)</f>
        <v>-2.5</v>
      </c>
      <c r="K1158" s="16">
        <f t="shared" si="37"/>
        <v>0</v>
      </c>
      <c r="L1158" s="16">
        <f>IF(AND(I1158&lt;&gt;0,SUM($B$1:I1158)=SUM($B$1:I1158)),ROW(),0)</f>
        <v>0</v>
      </c>
      <c r="M1158" s="16">
        <f t="array" ref="M1158">IF(ROW()-IFERROR(INDEX(L$2:L1158,MATCH(2,1/(L$2:L1158&lt;&gt;0))),0)&gt;22,22,ROW()-IFERROR(INDEX(L$2:L1158,MATCH(2,1/(L$2:L1158&lt;&gt;0))),0))</f>
        <v>22</v>
      </c>
    </row>
    <row r="1159" spans="1:13">
      <c r="A1159" s="5">
        <v>45160</v>
      </c>
      <c r="B1159" s="9">
        <v>5.2451854391804352E-2</v>
      </c>
      <c r="C1159" s="9">
        <v>5.0462463926331025E-2</v>
      </c>
      <c r="D1159" s="9">
        <v>3.9001091017875273E-3</v>
      </c>
      <c r="E1159" s="9">
        <v>5.4362573028118553E-2</v>
      </c>
      <c r="F1159" s="9">
        <v>4.6562354824543496E-2</v>
      </c>
      <c r="G1159" s="9">
        <v>5.8262682129906082E-2</v>
      </c>
      <c r="H1159" s="9">
        <v>4.2662245722755968E-2</v>
      </c>
      <c r="I1159">
        <f t="shared" si="36"/>
        <v>0</v>
      </c>
      <c r="J1159" s="16">
        <f t="array" ref="J1159">IFERROR(INDEX(I$2:I1159,MATCH(2,1/(I$2:I1159&lt;&gt;0))),0)</f>
        <v>-2.5</v>
      </c>
      <c r="K1159" s="16">
        <f t="shared" si="37"/>
        <v>0</v>
      </c>
      <c r="L1159" s="16">
        <f>IF(AND(I1159&lt;&gt;0,SUM($B$1:I1159)=SUM($B$1:I1159)),ROW(),0)</f>
        <v>0</v>
      </c>
      <c r="M1159" s="16">
        <f t="array" ref="M1159">IF(ROW()-IFERROR(INDEX(L$2:L1159,MATCH(2,1/(L$2:L1159&lt;&gt;0))),0)&gt;22,22,ROW()-IFERROR(INDEX(L$2:L1159,MATCH(2,1/(L$2:L1159&lt;&gt;0))),0))</f>
        <v>22</v>
      </c>
    </row>
    <row r="1160" spans="1:13">
      <c r="A1160" s="5">
        <v>45161</v>
      </c>
      <c r="B1160" s="9">
        <v>5.3321305659297026E-2</v>
      </c>
      <c r="C1160" s="9">
        <v>5.0456947819484357E-2</v>
      </c>
      <c r="D1160" s="9">
        <v>3.8975332040141835E-3</v>
      </c>
      <c r="E1160" s="9">
        <v>5.435448102349854E-2</v>
      </c>
      <c r="F1160" s="9">
        <v>4.6559414615470175E-2</v>
      </c>
      <c r="G1160" s="9">
        <v>5.8252014227512722E-2</v>
      </c>
      <c r="H1160" s="9">
        <v>4.2661881411455993E-2</v>
      </c>
      <c r="I1160">
        <f t="shared" si="36"/>
        <v>0</v>
      </c>
      <c r="J1160" s="16">
        <f t="array" ref="J1160">IFERROR(INDEX(I$2:I1160,MATCH(2,1/(I$2:I1160&lt;&gt;0))),0)</f>
        <v>-2.5</v>
      </c>
      <c r="K1160" s="16">
        <f t="shared" si="37"/>
        <v>0</v>
      </c>
      <c r="L1160" s="16">
        <f>IF(AND(I1160&lt;&gt;0,SUM($B$1:I1160)=SUM($B$1:I1160)),ROW(),0)</f>
        <v>0</v>
      </c>
      <c r="M1160" s="16">
        <f t="array" ref="M1160">IF(ROW()-IFERROR(INDEX(L$2:L1160,MATCH(2,1/(L$2:L1160&lt;&gt;0))),0)&gt;22,22,ROW()-IFERROR(INDEX(L$2:L1160,MATCH(2,1/(L$2:L1160&lt;&gt;0))),0))</f>
        <v>22</v>
      </c>
    </row>
    <row r="1161" spans="1:13">
      <c r="A1161" s="5">
        <v>45162</v>
      </c>
      <c r="B1161" s="9">
        <v>5.3187792982749518E-2</v>
      </c>
      <c r="C1161" s="9">
        <v>5.0448875529761482E-2</v>
      </c>
      <c r="D1161" s="9">
        <v>3.894403224683101E-3</v>
      </c>
      <c r="E1161" s="9">
        <v>5.4343278754444585E-2</v>
      </c>
      <c r="F1161" s="9">
        <v>4.6554472305078379E-2</v>
      </c>
      <c r="G1161" s="9">
        <v>5.8237681979127681E-2</v>
      </c>
      <c r="H1161" s="9">
        <v>4.2660069080395283E-2</v>
      </c>
      <c r="I1161">
        <f t="shared" si="36"/>
        <v>0</v>
      </c>
      <c r="J1161" s="16">
        <f t="array" ref="J1161">IFERROR(INDEX(I$2:I1161,MATCH(2,1/(I$2:I1161&lt;&gt;0))),0)</f>
        <v>-2.5</v>
      </c>
      <c r="K1161" s="16">
        <f t="shared" si="37"/>
        <v>0</v>
      </c>
      <c r="L1161" s="16">
        <f>IF(AND(I1161&lt;&gt;0,SUM($B$1:I1161)=SUM($B$1:I1161)),ROW(),0)</f>
        <v>0</v>
      </c>
      <c r="M1161" s="16">
        <f t="array" ref="M1161">IF(ROW()-IFERROR(INDEX(L$2:L1161,MATCH(2,1/(L$2:L1161&lt;&gt;0))),0)&gt;22,22,ROW()-IFERROR(INDEX(L$2:L1161,MATCH(2,1/(L$2:L1161&lt;&gt;0))),0))</f>
        <v>22</v>
      </c>
    </row>
    <row r="1162" spans="1:13">
      <c r="A1162" s="5">
        <v>45163</v>
      </c>
      <c r="B1162" s="9">
        <v>5.3498682588075136E-2</v>
      </c>
      <c r="C1162" s="9">
        <v>5.0435576886437093E-2</v>
      </c>
      <c r="D1162" s="9">
        <v>3.8890873439728735E-3</v>
      </c>
      <c r="E1162" s="9">
        <v>5.4324664230409964E-2</v>
      </c>
      <c r="F1162" s="9">
        <v>4.6546489542464223E-2</v>
      </c>
      <c r="G1162" s="9">
        <v>5.8213751574382841E-2</v>
      </c>
      <c r="H1162" s="9">
        <v>4.2657402198491345E-2</v>
      </c>
      <c r="I1162">
        <f t="shared" si="36"/>
        <v>0</v>
      </c>
      <c r="J1162" s="16">
        <f t="array" ref="J1162">IFERROR(INDEX(I$2:I1162,MATCH(2,1/(I$2:I1162&lt;&gt;0))),0)</f>
        <v>-2.5</v>
      </c>
      <c r="K1162" s="16">
        <f t="shared" si="37"/>
        <v>0</v>
      </c>
      <c r="L1162" s="16">
        <f>IF(AND(I1162&lt;&gt;0,SUM($B$1:I1162)=SUM($B$1:I1162)),ROW(),0)</f>
        <v>0</v>
      </c>
      <c r="M1162" s="16">
        <f t="array" ref="M1162">IF(ROW()-IFERROR(INDEX(L$2:L1162,MATCH(2,1/(L$2:L1162&lt;&gt;0))),0)&gt;22,22,ROW()-IFERROR(INDEX(L$2:L1162,MATCH(2,1/(L$2:L1162&lt;&gt;0))),0))</f>
        <v>22</v>
      </c>
    </row>
    <row r="1163" spans="1:13">
      <c r="A1163" s="5">
        <v>45166</v>
      </c>
      <c r="B1163" s="9">
        <v>5.1590854263768103E-2</v>
      </c>
      <c r="C1163" s="9">
        <v>5.0422730890306904E-2</v>
      </c>
      <c r="D1163" s="9">
        <v>3.8827775857942933E-3</v>
      </c>
      <c r="E1163" s="9">
        <v>5.4305508476101196E-2</v>
      </c>
      <c r="F1163" s="9">
        <v>4.6539953304512612E-2</v>
      </c>
      <c r="G1163" s="9">
        <v>5.8188286061895488E-2</v>
      </c>
      <c r="H1163" s="9">
        <v>4.265717571871832E-2</v>
      </c>
      <c r="I1163">
        <f t="shared" si="36"/>
        <v>0</v>
      </c>
      <c r="J1163" s="16">
        <f t="array" ref="J1163">IFERROR(INDEX(I$2:I1163,MATCH(2,1/(I$2:I1163&lt;&gt;0))),0)</f>
        <v>-2.5</v>
      </c>
      <c r="K1163" s="16">
        <f t="shared" si="37"/>
        <v>0</v>
      </c>
      <c r="L1163" s="16">
        <f>IF(AND(I1163&lt;&gt;0,SUM($B$1:I1163)=SUM($B$1:I1163)),ROW(),0)</f>
        <v>0</v>
      </c>
      <c r="M1163" s="16">
        <f t="array" ref="M1163">IF(ROW()-IFERROR(INDEX(L$2:L1163,MATCH(2,1/(L$2:L1163&lt;&gt;0))),0)&gt;22,22,ROW()-IFERROR(INDEX(L$2:L1163,MATCH(2,1/(L$2:L1163&lt;&gt;0))),0))</f>
        <v>22</v>
      </c>
    </row>
    <row r="1164" spans="1:13">
      <c r="A1164" s="5">
        <v>45167</v>
      </c>
      <c r="B1164" s="9">
        <v>5.0954512515673567E-2</v>
      </c>
      <c r="C1164" s="9">
        <v>5.0405685131836533E-2</v>
      </c>
      <c r="D1164" s="9">
        <v>3.8738296036360605E-3</v>
      </c>
      <c r="E1164" s="9">
        <v>5.4279514735472593E-2</v>
      </c>
      <c r="F1164" s="9">
        <v>4.6531855528200473E-2</v>
      </c>
      <c r="G1164" s="9">
        <v>5.8153344339108654E-2</v>
      </c>
      <c r="H1164" s="9">
        <v>4.2658025924564413E-2</v>
      </c>
      <c r="I1164">
        <f t="shared" si="36"/>
        <v>0</v>
      </c>
      <c r="J1164" s="16">
        <f t="array" ref="J1164">IFERROR(INDEX(I$2:I1164,MATCH(2,1/(I$2:I1164&lt;&gt;0))),0)</f>
        <v>-2.5</v>
      </c>
      <c r="K1164" s="16">
        <f t="shared" si="37"/>
        <v>0</v>
      </c>
      <c r="L1164" s="16">
        <f>IF(AND(I1164&lt;&gt;0,SUM($B$1:I1164)=SUM($B$1:I1164)),ROW(),0)</f>
        <v>0</v>
      </c>
      <c r="M1164" s="16">
        <f t="array" ref="M1164">IF(ROW()-IFERROR(INDEX(L$2:L1164,MATCH(2,1/(L$2:L1164&lt;&gt;0))),0)&gt;22,22,ROW()-IFERROR(INDEX(L$2:L1164,MATCH(2,1/(L$2:L1164&lt;&gt;0))),0))</f>
        <v>22</v>
      </c>
    </row>
    <row r="1165" spans="1:13">
      <c r="A1165" s="5">
        <v>45168</v>
      </c>
      <c r="B1165" s="9">
        <v>5.033554723619426E-2</v>
      </c>
      <c r="C1165" s="9">
        <v>5.0381820090476689E-2</v>
      </c>
      <c r="D1165" s="9">
        <v>3.865280285569784E-3</v>
      </c>
      <c r="E1165" s="9">
        <v>5.4247100376046471E-2</v>
      </c>
      <c r="F1165" s="9">
        <v>4.6516539804906908E-2</v>
      </c>
      <c r="G1165" s="9">
        <v>5.811238066161626E-2</v>
      </c>
      <c r="H1165" s="9">
        <v>4.2651259519337119E-2</v>
      </c>
      <c r="I1165">
        <f t="shared" si="36"/>
        <v>0</v>
      </c>
      <c r="J1165" s="16">
        <f t="array" ref="J1165">IFERROR(INDEX(I$2:I1165,MATCH(2,1/(I$2:I1165&lt;&gt;0))),0)</f>
        <v>-2.5</v>
      </c>
      <c r="K1165" s="16">
        <f t="shared" si="37"/>
        <v>0</v>
      </c>
      <c r="L1165" s="16">
        <f>IF(AND(I1165&lt;&gt;0,SUM($B$1:I1165)=SUM($B$1:I1165)),ROW(),0)</f>
        <v>0</v>
      </c>
      <c r="M1165" s="16">
        <f t="array" ref="M1165">IF(ROW()-IFERROR(INDEX(L$2:L1165,MATCH(2,1/(L$2:L1165&lt;&gt;0))),0)&gt;22,22,ROW()-IFERROR(INDEX(L$2:L1165,MATCH(2,1/(L$2:L1165&lt;&gt;0))),0))</f>
        <v>22</v>
      </c>
    </row>
    <row r="1166" spans="1:13">
      <c r="A1166" s="5">
        <v>45169</v>
      </c>
      <c r="B1166" s="9">
        <v>5.0732115374592164E-2</v>
      </c>
      <c r="C1166" s="9">
        <v>5.0362357595615755E-2</v>
      </c>
      <c r="D1166" s="9">
        <v>3.8576444345506337E-3</v>
      </c>
      <c r="E1166" s="9">
        <v>5.4220002030166387E-2</v>
      </c>
      <c r="F1166" s="9">
        <v>4.6504713161065123E-2</v>
      </c>
      <c r="G1166" s="9">
        <v>5.8077646464717025E-2</v>
      </c>
      <c r="H1166" s="9">
        <v>4.2647068726514484E-2</v>
      </c>
      <c r="I1166">
        <f t="shared" si="36"/>
        <v>0</v>
      </c>
      <c r="J1166" s="16">
        <f t="array" ref="J1166">IFERROR(INDEX(I$2:I1166,MATCH(2,1/(I$2:I1166&lt;&gt;0))),0)</f>
        <v>-2.5</v>
      </c>
      <c r="K1166" s="16">
        <f t="shared" si="37"/>
        <v>0</v>
      </c>
      <c r="L1166" s="16">
        <f>IF(AND(I1166&lt;&gt;0,SUM($B$1:I1166)=SUM($B$1:I1166)),ROW(),0)</f>
        <v>0</v>
      </c>
      <c r="M1166" s="16">
        <f t="array" ref="M1166">IF(ROW()-IFERROR(INDEX(L$2:L1166,MATCH(2,1/(L$2:L1166&lt;&gt;0))),0)&gt;22,22,ROW()-IFERROR(INDEX(L$2:L1166,MATCH(2,1/(L$2:L1166&lt;&gt;0))),0))</f>
        <v>22</v>
      </c>
    </row>
    <row r="1167" spans="1:13">
      <c r="A1167" s="5">
        <v>45170</v>
      </c>
      <c r="B1167" s="9">
        <v>5.0319360729160573E-2</v>
      </c>
      <c r="C1167" s="9">
        <v>5.0346199926852922E-2</v>
      </c>
      <c r="D1167" s="9">
        <v>3.8535280232951251E-3</v>
      </c>
      <c r="E1167" s="9">
        <v>5.4199727950148047E-2</v>
      </c>
      <c r="F1167" s="9">
        <v>4.6492671903557797E-2</v>
      </c>
      <c r="G1167" s="9">
        <v>5.8053255973443171E-2</v>
      </c>
      <c r="H1167" s="9">
        <v>4.2639143880262673E-2</v>
      </c>
      <c r="I1167">
        <f t="shared" si="36"/>
        <v>0</v>
      </c>
      <c r="J1167" s="16">
        <f t="array" ref="J1167">IFERROR(INDEX(I$2:I1167,MATCH(2,1/(I$2:I1167&lt;&gt;0))),0)</f>
        <v>-2.5</v>
      </c>
      <c r="K1167" s="16">
        <f t="shared" si="37"/>
        <v>0</v>
      </c>
      <c r="L1167" s="16">
        <f>IF(AND(I1167&lt;&gt;0,SUM($B$1:I1167)=SUM($B$1:I1167)),ROW(),0)</f>
        <v>0</v>
      </c>
      <c r="M1167" s="16">
        <f t="array" ref="M1167">IF(ROW()-IFERROR(INDEX(L$2:L1167,MATCH(2,1/(L$2:L1167&lt;&gt;0))),0)&gt;22,22,ROW()-IFERROR(INDEX(L$2:L1167,MATCH(2,1/(L$2:L1167&lt;&gt;0))),0))</f>
        <v>22</v>
      </c>
    </row>
    <row r="1168" spans="1:13">
      <c r="A1168" s="5">
        <v>45173</v>
      </c>
      <c r="B1168" s="9">
        <v>4.879683650624006E-2</v>
      </c>
      <c r="C1168" s="9">
        <v>5.0332454589017396E-2</v>
      </c>
      <c r="D1168" s="9">
        <v>3.8493196746274983E-3</v>
      </c>
      <c r="E1168" s="9">
        <v>5.4181774263644893E-2</v>
      </c>
      <c r="F1168" s="9">
        <v>4.6483134914389899E-2</v>
      </c>
      <c r="G1168" s="9">
        <v>5.8031093938272396E-2</v>
      </c>
      <c r="H1168" s="9">
        <v>4.2633815239762396E-2</v>
      </c>
      <c r="I1168">
        <f t="shared" si="36"/>
        <v>0</v>
      </c>
      <c r="J1168" s="16">
        <f t="array" ref="J1168">IFERROR(INDEX(I$2:I1168,MATCH(2,1/(I$2:I1168&lt;&gt;0))),0)</f>
        <v>-2.5</v>
      </c>
      <c r="K1168" s="16">
        <f t="shared" si="37"/>
        <v>0</v>
      </c>
      <c r="L1168" s="16">
        <f>IF(AND(I1168&lt;&gt;0,SUM($B$1:I1168)=SUM($B$1:I1168)),ROW(),0)</f>
        <v>0</v>
      </c>
      <c r="M1168" s="16">
        <f t="array" ref="M1168">IF(ROW()-IFERROR(INDEX(L$2:L1168,MATCH(2,1/(L$2:L1168&lt;&gt;0))),0)&gt;22,22,ROW()-IFERROR(INDEX(L$2:L1168,MATCH(2,1/(L$2:L1168&lt;&gt;0))),0))</f>
        <v>22</v>
      </c>
    </row>
    <row r="1169" spans="1:13">
      <c r="A1169" s="5">
        <v>45174</v>
      </c>
      <c r="B1169" s="9">
        <v>4.9454270387257762E-2</v>
      </c>
      <c r="C1169" s="9">
        <v>5.0319199694404244E-2</v>
      </c>
      <c r="D1169" s="9">
        <v>3.8446721328415038E-3</v>
      </c>
      <c r="E1169" s="9">
        <v>5.4163871827245746E-2</v>
      </c>
      <c r="F1169" s="9">
        <v>4.6474527561562742E-2</v>
      </c>
      <c r="G1169" s="9">
        <v>5.8008543960087255E-2</v>
      </c>
      <c r="H1169" s="9">
        <v>4.2629855428721233E-2</v>
      </c>
      <c r="I1169">
        <f t="shared" si="36"/>
        <v>0</v>
      </c>
      <c r="J1169" s="16">
        <f t="array" ref="J1169">IFERROR(INDEX(I$2:I1169,MATCH(2,1/(I$2:I1169&lt;&gt;0))),0)</f>
        <v>-2.5</v>
      </c>
      <c r="K1169" s="16">
        <f t="shared" si="37"/>
        <v>0</v>
      </c>
      <c r="L1169" s="16">
        <f>IF(AND(I1169&lt;&gt;0,SUM($B$1:I1169)=SUM($B$1:I1169)),ROW(),0)</f>
        <v>0</v>
      </c>
      <c r="M1169" s="16">
        <f t="array" ref="M1169">IF(ROW()-IFERROR(INDEX(L$2:L1169,MATCH(2,1/(L$2:L1169&lt;&gt;0))),0)&gt;22,22,ROW()-IFERROR(INDEX(L$2:L1169,MATCH(2,1/(L$2:L1169&lt;&gt;0))),0))</f>
        <v>22</v>
      </c>
    </row>
    <row r="1170" spans="1:13">
      <c r="A1170" s="5">
        <v>45175</v>
      </c>
      <c r="B1170" s="9">
        <v>4.9316839253229244E-2</v>
      </c>
      <c r="C1170" s="9">
        <v>5.030567179532467E-2</v>
      </c>
      <c r="D1170" s="9">
        <v>3.8423858012890822E-3</v>
      </c>
      <c r="E1170" s="9">
        <v>5.4148057596613751E-2</v>
      </c>
      <c r="F1170" s="9">
        <v>4.646328599403559E-2</v>
      </c>
      <c r="G1170" s="9">
        <v>5.7990443397902838E-2</v>
      </c>
      <c r="H1170" s="9">
        <v>4.2620900192746503E-2</v>
      </c>
      <c r="I1170">
        <f t="shared" si="36"/>
        <v>0</v>
      </c>
      <c r="J1170" s="16">
        <f t="array" ref="J1170">IFERROR(INDEX(I$2:I1170,MATCH(2,1/(I$2:I1170&lt;&gt;0))),0)</f>
        <v>-2.5</v>
      </c>
      <c r="K1170" s="16">
        <f t="shared" si="37"/>
        <v>0</v>
      </c>
      <c r="L1170" s="16">
        <f>IF(AND(I1170&lt;&gt;0,SUM($B$1:I1170)=SUM($B$1:I1170)),ROW(),0)</f>
        <v>0</v>
      </c>
      <c r="M1170" s="16">
        <f t="array" ref="M1170">IF(ROW()-IFERROR(INDEX(L$2:L1170,MATCH(2,1/(L$2:L1170&lt;&gt;0))),0)&gt;22,22,ROW()-IFERROR(INDEX(L$2:L1170,MATCH(2,1/(L$2:L1170&lt;&gt;0))),0))</f>
        <v>22</v>
      </c>
    </row>
    <row r="1171" spans="1:13">
      <c r="A1171" s="5">
        <v>45176</v>
      </c>
      <c r="B1171" s="9">
        <v>4.9800333259242074E-2</v>
      </c>
      <c r="C1171" s="9">
        <v>5.0294922225631651E-2</v>
      </c>
      <c r="D1171" s="9">
        <v>3.8404549357839626E-3</v>
      </c>
      <c r="E1171" s="9">
        <v>5.4135377161415615E-2</v>
      </c>
      <c r="F1171" s="9">
        <v>4.6454467289847687E-2</v>
      </c>
      <c r="G1171" s="9">
        <v>5.7975832097199573E-2</v>
      </c>
      <c r="H1171" s="9">
        <v>4.2614012354063729E-2</v>
      </c>
      <c r="I1171">
        <f t="shared" si="36"/>
        <v>0</v>
      </c>
      <c r="J1171" s="16">
        <f t="array" ref="J1171">IFERROR(INDEX(I$2:I1171,MATCH(2,1/(I$2:I1171&lt;&gt;0))),0)</f>
        <v>-2.5</v>
      </c>
      <c r="K1171" s="16">
        <f t="shared" si="37"/>
        <v>0</v>
      </c>
      <c r="L1171" s="16">
        <f>IF(AND(I1171&lt;&gt;0,SUM($B$1:I1171)=SUM($B$1:I1171)),ROW(),0)</f>
        <v>0</v>
      </c>
      <c r="M1171" s="16">
        <f t="array" ref="M1171">IF(ROW()-IFERROR(INDEX(L$2:L1171,MATCH(2,1/(L$2:L1171&lt;&gt;0))),0)&gt;22,22,ROW()-IFERROR(INDEX(L$2:L1171,MATCH(2,1/(L$2:L1171&lt;&gt;0))),0))</f>
        <v>22</v>
      </c>
    </row>
    <row r="1172" spans="1:13">
      <c r="A1172" s="5">
        <v>45177</v>
      </c>
      <c r="B1172" s="9">
        <v>5.0017831129168813E-2</v>
      </c>
      <c r="C1172" s="9">
        <v>5.0283211097883536E-2</v>
      </c>
      <c r="D1172" s="9">
        <v>3.8371627471053809E-3</v>
      </c>
      <c r="E1172" s="9">
        <v>5.4120373844988919E-2</v>
      </c>
      <c r="F1172" s="9">
        <v>4.6446048350778153E-2</v>
      </c>
      <c r="G1172" s="9">
        <v>5.7957536592094294E-2</v>
      </c>
      <c r="H1172" s="9">
        <v>4.2608885603672778E-2</v>
      </c>
      <c r="I1172">
        <f t="shared" si="36"/>
        <v>0</v>
      </c>
      <c r="J1172" s="16">
        <f t="array" ref="J1172">IFERROR(INDEX(I$2:I1172,MATCH(2,1/(I$2:I1172&lt;&gt;0))),0)</f>
        <v>-2.5</v>
      </c>
      <c r="K1172" s="16">
        <f t="shared" si="37"/>
        <v>0</v>
      </c>
      <c r="L1172" s="16">
        <f>IF(AND(I1172&lt;&gt;0,SUM($B$1:I1172)=SUM($B$1:I1172)),ROW(),0)</f>
        <v>0</v>
      </c>
      <c r="M1172" s="16">
        <f t="array" ref="M1172">IF(ROW()-IFERROR(INDEX(L$2:L1172,MATCH(2,1/(L$2:L1172&lt;&gt;0))),0)&gt;22,22,ROW()-IFERROR(INDEX(L$2:L1172,MATCH(2,1/(L$2:L1172&lt;&gt;0))),0))</f>
        <v>22</v>
      </c>
    </row>
    <row r="1173" spans="1:13">
      <c r="A1173" s="5">
        <v>45180</v>
      </c>
      <c r="B1173" s="9">
        <v>4.9271037885854865E-2</v>
      </c>
      <c r="C1173" s="9">
        <v>5.0268008221232112E-2</v>
      </c>
      <c r="D1173" s="9">
        <v>3.8318488105743061E-3</v>
      </c>
      <c r="E1173" s="9">
        <v>5.409985703180642E-2</v>
      </c>
      <c r="F1173" s="9">
        <v>4.6436159410657804E-2</v>
      </c>
      <c r="G1173" s="9">
        <v>5.7931705842380721E-2</v>
      </c>
      <c r="H1173" s="9">
        <v>4.2604310600083503E-2</v>
      </c>
      <c r="I1173">
        <f t="shared" si="36"/>
        <v>0</v>
      </c>
      <c r="J1173" s="16">
        <f t="array" ref="J1173">IFERROR(INDEX(I$2:I1173,MATCH(2,1/(I$2:I1173&lt;&gt;0))),0)</f>
        <v>-2.5</v>
      </c>
      <c r="K1173" s="16">
        <f t="shared" si="37"/>
        <v>0</v>
      </c>
      <c r="L1173" s="16">
        <f>IF(AND(I1173&lt;&gt;0,SUM($B$1:I1173)=SUM($B$1:I1173)),ROW(),0)</f>
        <v>0</v>
      </c>
      <c r="M1173" s="16">
        <f t="array" ref="M1173">IF(ROW()-IFERROR(INDEX(L$2:L1173,MATCH(2,1/(L$2:L1173&lt;&gt;0))),0)&gt;22,22,ROW()-IFERROR(INDEX(L$2:L1173,MATCH(2,1/(L$2:L1173&lt;&gt;0))),0))</f>
        <v>22</v>
      </c>
    </row>
    <row r="1174" spans="1:13">
      <c r="A1174" s="5">
        <v>45181</v>
      </c>
      <c r="B1174" s="9">
        <v>4.9646606658814013E-2</v>
      </c>
      <c r="C1174" s="9">
        <v>5.0247207425030423E-2</v>
      </c>
      <c r="D1174" s="9">
        <v>3.8191514577620377E-3</v>
      </c>
      <c r="E1174" s="9">
        <v>5.4066358882792459E-2</v>
      </c>
      <c r="F1174" s="9">
        <v>4.6428055967268386E-2</v>
      </c>
      <c r="G1174" s="9">
        <v>5.7885510340554495E-2</v>
      </c>
      <c r="H1174" s="9">
        <v>4.260890450950635E-2</v>
      </c>
      <c r="I1174">
        <f t="shared" si="36"/>
        <v>0</v>
      </c>
      <c r="J1174" s="16">
        <f t="array" ref="J1174">IFERROR(INDEX(I$2:I1174,MATCH(2,1/(I$2:I1174&lt;&gt;0))),0)</f>
        <v>-2.5</v>
      </c>
      <c r="K1174" s="16">
        <f t="shared" si="37"/>
        <v>0</v>
      </c>
      <c r="L1174" s="16">
        <f>IF(AND(I1174&lt;&gt;0,SUM($B$1:I1174)=SUM($B$1:I1174)),ROW(),0)</f>
        <v>0</v>
      </c>
      <c r="M1174" s="16">
        <f t="array" ref="M1174">IF(ROW()-IFERROR(INDEX(L$2:L1174,MATCH(2,1/(L$2:L1174&lt;&gt;0))),0)&gt;22,22,ROW()-IFERROR(INDEX(L$2:L1174,MATCH(2,1/(L$2:L1174&lt;&gt;0))),0))</f>
        <v>22</v>
      </c>
    </row>
    <row r="1175" spans="1:13">
      <c r="A1175" s="5">
        <v>45182</v>
      </c>
      <c r="B1175" s="9">
        <v>4.9904327358127998E-2</v>
      </c>
      <c r="C1175" s="9">
        <v>5.0223197482735217E-2</v>
      </c>
      <c r="D1175" s="9">
        <v>3.8050358999471064E-3</v>
      </c>
      <c r="E1175" s="9">
        <v>5.4028233382682325E-2</v>
      </c>
      <c r="F1175" s="9">
        <v>4.6418161582788109E-2</v>
      </c>
      <c r="G1175" s="9">
        <v>5.7833269282629426E-2</v>
      </c>
      <c r="H1175" s="9">
        <v>4.2613125682841008E-2</v>
      </c>
      <c r="I1175">
        <f t="shared" si="36"/>
        <v>0</v>
      </c>
      <c r="J1175" s="16">
        <f t="array" ref="J1175">IFERROR(INDEX(I$2:I1175,MATCH(2,1/(I$2:I1175&lt;&gt;0))),0)</f>
        <v>-2.5</v>
      </c>
      <c r="K1175" s="16">
        <f t="shared" si="37"/>
        <v>0</v>
      </c>
      <c r="L1175" s="16">
        <f>IF(AND(I1175&lt;&gt;0,SUM($B$1:I1175)=SUM($B$1:I1175)),ROW(),0)</f>
        <v>0</v>
      </c>
      <c r="M1175" s="16">
        <f t="array" ref="M1175">IF(ROW()-IFERROR(INDEX(L$2:L1175,MATCH(2,1/(L$2:L1175&lt;&gt;0))),0)&gt;22,22,ROW()-IFERROR(INDEX(L$2:L1175,MATCH(2,1/(L$2:L1175&lt;&gt;0))),0))</f>
        <v>22</v>
      </c>
    </row>
    <row r="1176" spans="1:13">
      <c r="A1176" s="5">
        <v>45183</v>
      </c>
      <c r="B1176" s="9">
        <v>4.9715543813585339E-2</v>
      </c>
      <c r="C1176" s="9">
        <v>5.0199233760535276E-2</v>
      </c>
      <c r="D1176" s="9">
        <v>3.7909224637544432E-3</v>
      </c>
      <c r="E1176" s="9">
        <v>5.3990156224289723E-2</v>
      </c>
      <c r="F1176" s="9">
        <v>4.640831129678083E-2</v>
      </c>
      <c r="G1176" s="9">
        <v>5.7781078688044163E-2</v>
      </c>
      <c r="H1176" s="9">
        <v>4.261738883302639E-2</v>
      </c>
      <c r="I1176">
        <f t="shared" si="36"/>
        <v>0</v>
      </c>
      <c r="J1176" s="16">
        <f t="array" ref="J1176">IFERROR(INDEX(I$2:I1176,MATCH(2,1/(I$2:I1176&lt;&gt;0))),0)</f>
        <v>-2.5</v>
      </c>
      <c r="K1176" s="16">
        <f t="shared" si="37"/>
        <v>0</v>
      </c>
      <c r="L1176" s="16">
        <f>IF(AND(I1176&lt;&gt;0,SUM($B$1:I1176)=SUM($B$1:I1176)),ROW(),0)</f>
        <v>0</v>
      </c>
      <c r="M1176" s="16">
        <f t="array" ref="M1176">IF(ROW()-IFERROR(INDEX(L$2:L1176,MATCH(2,1/(L$2:L1176&lt;&gt;0))),0)&gt;22,22,ROW()-IFERROR(INDEX(L$2:L1176,MATCH(2,1/(L$2:L1176&lt;&gt;0))),0))</f>
        <v>22</v>
      </c>
    </row>
    <row r="1177" spans="1:13">
      <c r="A1177" s="5">
        <v>45184</v>
      </c>
      <c r="B1177" s="9">
        <v>4.9992694144455563E-2</v>
      </c>
      <c r="C1177" s="9">
        <v>5.0175113467681817E-2</v>
      </c>
      <c r="D1177" s="9">
        <v>3.7747516954272997E-3</v>
      </c>
      <c r="E1177" s="9">
        <v>5.3949865163109116E-2</v>
      </c>
      <c r="F1177" s="9">
        <v>4.6400361772254518E-2</v>
      </c>
      <c r="G1177" s="9">
        <v>5.7724616858536415E-2</v>
      </c>
      <c r="H1177" s="9">
        <v>4.2625610076827219E-2</v>
      </c>
      <c r="I1177">
        <f t="shared" si="36"/>
        <v>0</v>
      </c>
      <c r="J1177" s="16">
        <f t="array" ref="J1177">IFERROR(INDEX(I$2:I1177,MATCH(2,1/(I$2:I1177&lt;&gt;0))),0)</f>
        <v>-2.5</v>
      </c>
      <c r="K1177" s="16">
        <f t="shared" si="37"/>
        <v>0</v>
      </c>
      <c r="L1177" s="16">
        <f>IF(AND(I1177&lt;&gt;0,SUM($B$1:I1177)=SUM($B$1:I1177)),ROW(),0)</f>
        <v>0</v>
      </c>
      <c r="M1177" s="16">
        <f t="array" ref="M1177">IF(ROW()-IFERROR(INDEX(L$2:L1177,MATCH(2,1/(L$2:L1177&lt;&gt;0))),0)&gt;22,22,ROW()-IFERROR(INDEX(L$2:L1177,MATCH(2,1/(L$2:L1177&lt;&gt;0))),0))</f>
        <v>22</v>
      </c>
    </row>
    <row r="1178" spans="1:13">
      <c r="A1178" s="5">
        <v>45187</v>
      </c>
      <c r="B1178" s="9">
        <v>4.9475107440609456E-2</v>
      </c>
      <c r="C1178" s="9">
        <v>5.0151907347190681E-2</v>
      </c>
      <c r="D1178" s="9">
        <v>3.7566897769676796E-3</v>
      </c>
      <c r="E1178" s="9">
        <v>5.390859712415836E-2</v>
      </c>
      <c r="F1178" s="9">
        <v>4.6395217570223003E-2</v>
      </c>
      <c r="G1178" s="9">
        <v>5.7665286901126038E-2</v>
      </c>
      <c r="H1178" s="9">
        <v>4.2638527793255325E-2</v>
      </c>
      <c r="I1178">
        <f t="shared" si="36"/>
        <v>0</v>
      </c>
      <c r="J1178" s="16">
        <f t="array" ref="J1178">IFERROR(INDEX(I$2:I1178,MATCH(2,1/(I$2:I1178&lt;&gt;0))),0)</f>
        <v>-2.5</v>
      </c>
      <c r="K1178" s="16">
        <f t="shared" si="37"/>
        <v>0</v>
      </c>
      <c r="L1178" s="16">
        <f>IF(AND(I1178&lt;&gt;0,SUM($B$1:I1178)=SUM($B$1:I1178)),ROW(),0)</f>
        <v>0</v>
      </c>
      <c r="M1178" s="16">
        <f t="array" ref="M1178">IF(ROW()-IFERROR(INDEX(L$2:L1178,MATCH(2,1/(L$2:L1178&lt;&gt;0))),0)&gt;22,22,ROW()-IFERROR(INDEX(L$2:L1178,MATCH(2,1/(L$2:L1178&lt;&gt;0))),0))</f>
        <v>22</v>
      </c>
    </row>
    <row r="1179" spans="1:13">
      <c r="A1179" s="5">
        <v>45188</v>
      </c>
      <c r="B1179" s="9">
        <v>4.9452570503248805E-2</v>
      </c>
      <c r="C1179" s="9">
        <v>5.0123315297741645E-2</v>
      </c>
      <c r="D1179" s="9">
        <v>3.7368244592715563E-3</v>
      </c>
      <c r="E1179" s="9">
        <v>5.3860139757013203E-2</v>
      </c>
      <c r="F1179" s="9">
        <v>4.6386490838470087E-2</v>
      </c>
      <c r="G1179" s="9">
        <v>5.7596964216284754E-2</v>
      </c>
      <c r="H1179" s="9">
        <v>4.2649666379198536E-2</v>
      </c>
      <c r="I1179">
        <f t="shared" si="36"/>
        <v>0</v>
      </c>
      <c r="J1179" s="16">
        <f t="array" ref="J1179">IFERROR(INDEX(I$2:I1179,MATCH(2,1/(I$2:I1179&lt;&gt;0))),0)</f>
        <v>-2.5</v>
      </c>
      <c r="K1179" s="16">
        <f t="shared" si="37"/>
        <v>0</v>
      </c>
      <c r="L1179" s="16">
        <f>IF(AND(I1179&lt;&gt;0,SUM($B$1:I1179)=SUM($B$1:I1179)),ROW(),0)</f>
        <v>0</v>
      </c>
      <c r="M1179" s="16">
        <f t="array" ref="M1179">IF(ROW()-IFERROR(INDEX(L$2:L1179,MATCH(2,1/(L$2:L1179&lt;&gt;0))),0)&gt;22,22,ROW()-IFERROR(INDEX(L$2:L1179,MATCH(2,1/(L$2:L1179&lt;&gt;0))),0))</f>
        <v>22</v>
      </c>
    </row>
    <row r="1180" spans="1:13">
      <c r="A1180" s="5">
        <v>45189</v>
      </c>
      <c r="B1180" s="9">
        <v>4.9708233165338025E-2</v>
      </c>
      <c r="C1180" s="9">
        <v>5.0092462919262629E-2</v>
      </c>
      <c r="D1180" s="9">
        <v>3.7114657227046871E-3</v>
      </c>
      <c r="E1180" s="9">
        <v>5.3803928641967314E-2</v>
      </c>
      <c r="F1180" s="9">
        <v>4.6380997196557944E-2</v>
      </c>
      <c r="G1180" s="9">
        <v>5.7515394364672005E-2</v>
      </c>
      <c r="H1180" s="9">
        <v>4.2669531473853252E-2</v>
      </c>
      <c r="I1180">
        <f t="shared" si="36"/>
        <v>0</v>
      </c>
      <c r="J1180" s="16">
        <f t="array" ref="J1180">IFERROR(INDEX(I$2:I1180,MATCH(2,1/(I$2:I1180&lt;&gt;0))),0)</f>
        <v>-2.5</v>
      </c>
      <c r="K1180" s="16">
        <f t="shared" si="37"/>
        <v>0</v>
      </c>
      <c r="L1180" s="16">
        <f>IF(AND(I1180&lt;&gt;0,SUM($B$1:I1180)=SUM($B$1:I1180)),ROW(),0)</f>
        <v>0</v>
      </c>
      <c r="M1180" s="16">
        <f t="array" ref="M1180">IF(ROW()-IFERROR(INDEX(L$2:L1180,MATCH(2,1/(L$2:L1180&lt;&gt;0))),0)&gt;22,22,ROW()-IFERROR(INDEX(L$2:L1180,MATCH(2,1/(L$2:L1180&lt;&gt;0))),0))</f>
        <v>22</v>
      </c>
    </row>
    <row r="1181" spans="1:13">
      <c r="A1181" s="5">
        <v>45190</v>
      </c>
      <c r="B1181" s="9">
        <v>5.0193702328055603E-2</v>
      </c>
      <c r="C1181" s="9">
        <v>5.0066982924972976E-2</v>
      </c>
      <c r="D1181" s="9">
        <v>3.6934948272480633E-3</v>
      </c>
      <c r="E1181" s="9">
        <v>5.3760477752221036E-2</v>
      </c>
      <c r="F1181" s="9">
        <v>4.6373488097724916E-2</v>
      </c>
      <c r="G1181" s="9">
        <v>5.7453972579469104E-2</v>
      </c>
      <c r="H1181" s="9">
        <v>4.2679993270476849E-2</v>
      </c>
      <c r="I1181">
        <f t="shared" si="36"/>
        <v>0</v>
      </c>
      <c r="J1181" s="16">
        <f t="array" ref="J1181">IFERROR(INDEX(I$2:I1181,MATCH(2,1/(I$2:I1181&lt;&gt;0))),0)</f>
        <v>-2.5</v>
      </c>
      <c r="K1181" s="16">
        <f t="shared" si="37"/>
        <v>0</v>
      </c>
      <c r="L1181" s="16">
        <f>IF(AND(I1181&lt;&gt;0,SUM($B$1:I1181)=SUM($B$1:I1181)),ROW(),0)</f>
        <v>0</v>
      </c>
      <c r="M1181" s="16">
        <f t="array" ref="M1181">IF(ROW()-IFERROR(INDEX(L$2:L1181,MATCH(2,1/(L$2:L1181&lt;&gt;0))),0)&gt;22,22,ROW()-IFERROR(INDEX(L$2:L1181,MATCH(2,1/(L$2:L1181&lt;&gt;0))),0))</f>
        <v>22</v>
      </c>
    </row>
    <row r="1182" spans="1:13">
      <c r="A1182" s="5">
        <v>45191</v>
      </c>
      <c r="B1182" s="9">
        <v>4.9166794556435245E-2</v>
      </c>
      <c r="C1182" s="9">
        <v>5.0036639131336103E-2</v>
      </c>
      <c r="D1182" s="9">
        <v>3.6676550326309961E-3</v>
      </c>
      <c r="E1182" s="9">
        <v>5.3704294163967096E-2</v>
      </c>
      <c r="F1182" s="9">
        <v>4.6368984098705109E-2</v>
      </c>
      <c r="G1182" s="9">
        <v>5.7371949196598097E-2</v>
      </c>
      <c r="H1182" s="9">
        <v>4.2701329066074108E-2</v>
      </c>
      <c r="I1182">
        <f t="shared" si="36"/>
        <v>0</v>
      </c>
      <c r="J1182" s="16">
        <f t="array" ref="J1182">IFERROR(INDEX(I$2:I1182,MATCH(2,1/(I$2:I1182&lt;&gt;0))),0)</f>
        <v>-2.5</v>
      </c>
      <c r="K1182" s="16">
        <f t="shared" si="37"/>
        <v>0</v>
      </c>
      <c r="L1182" s="16">
        <f>IF(AND(I1182&lt;&gt;0,SUM($B$1:I1182)=SUM($B$1:I1182)),ROW(),0)</f>
        <v>0</v>
      </c>
      <c r="M1182" s="16">
        <f t="array" ref="M1182">IF(ROW()-IFERROR(INDEX(L$2:L1182,MATCH(2,1/(L$2:L1182&lt;&gt;0))),0)&gt;22,22,ROW()-IFERROR(INDEX(L$2:L1182,MATCH(2,1/(L$2:L1182&lt;&gt;0))),0))</f>
        <v>22</v>
      </c>
    </row>
    <row r="1183" spans="1:13">
      <c r="A1183" s="5">
        <v>45194</v>
      </c>
      <c r="B1183" s="9">
        <v>4.9312357478934879E-2</v>
      </c>
      <c r="C1183" s="9">
        <v>5.0006691702316558E-2</v>
      </c>
      <c r="D1183" s="9">
        <v>3.6414280934534385E-3</v>
      </c>
      <c r="E1183" s="9">
        <v>5.364811979577E-2</v>
      </c>
      <c r="F1183" s="9">
        <v>4.6365263608863116E-2</v>
      </c>
      <c r="G1183" s="9">
        <v>5.7289547889223434E-2</v>
      </c>
      <c r="H1183" s="9">
        <v>4.2723835515409682E-2</v>
      </c>
      <c r="I1183">
        <f t="shared" si="36"/>
        <v>0</v>
      </c>
      <c r="J1183" s="16">
        <f t="array" ref="J1183">IFERROR(INDEX(I$2:I1183,MATCH(2,1/(I$2:I1183&lt;&gt;0))),0)</f>
        <v>-2.5</v>
      </c>
      <c r="K1183" s="16">
        <f t="shared" si="37"/>
        <v>0</v>
      </c>
      <c r="L1183" s="16">
        <f>IF(AND(I1183&lt;&gt;0,SUM($B$1:I1183)=SUM($B$1:I1183)),ROW(),0)</f>
        <v>0</v>
      </c>
      <c r="M1183" s="16">
        <f t="array" ref="M1183">IF(ROW()-IFERROR(INDEX(L$2:L1183,MATCH(2,1/(L$2:L1183&lt;&gt;0))),0)&gt;22,22,ROW()-IFERROR(INDEX(L$2:L1183,MATCH(2,1/(L$2:L1183&lt;&gt;0))),0))</f>
        <v>22</v>
      </c>
    </row>
    <row r="1184" spans="1:13">
      <c r="A1184" s="5">
        <v>45195</v>
      </c>
      <c r="B1184" s="9">
        <v>4.9506061974352755E-2</v>
      </c>
      <c r="C1184" s="9">
        <v>4.9976363312697614E-2</v>
      </c>
      <c r="D1184" s="9">
        <v>3.6118973436059664E-3</v>
      </c>
      <c r="E1184" s="9">
        <v>5.358826065630358E-2</v>
      </c>
      <c r="F1184" s="9">
        <v>4.6364465969091648E-2</v>
      </c>
      <c r="G1184" s="9">
        <v>5.7200157999909546E-2</v>
      </c>
      <c r="H1184" s="9">
        <v>4.2752568625485682E-2</v>
      </c>
      <c r="I1184">
        <f t="shared" si="36"/>
        <v>0</v>
      </c>
      <c r="J1184" s="16">
        <f t="array" ref="J1184">IFERROR(INDEX(I$2:I1184,MATCH(2,1/(I$2:I1184&lt;&gt;0))),0)</f>
        <v>-2.5</v>
      </c>
      <c r="K1184" s="16">
        <f t="shared" si="37"/>
        <v>0</v>
      </c>
      <c r="L1184" s="16">
        <f>IF(AND(I1184&lt;&gt;0,SUM($B$1:I1184)=SUM($B$1:I1184)),ROW(),0)</f>
        <v>0</v>
      </c>
      <c r="M1184" s="16">
        <f t="array" ref="M1184">IF(ROW()-IFERROR(INDEX(L$2:L1184,MATCH(2,1/(L$2:L1184&lt;&gt;0))),0)&gt;22,22,ROW()-IFERROR(INDEX(L$2:L1184,MATCH(2,1/(L$2:L1184&lt;&gt;0))),0))</f>
        <v>22</v>
      </c>
    </row>
    <row r="1185" spans="1:13">
      <c r="A1185" s="5">
        <v>45196</v>
      </c>
      <c r="B1185" s="9">
        <v>4.9393095558642471E-2</v>
      </c>
      <c r="C1185" s="9">
        <v>4.9947822923078665E-2</v>
      </c>
      <c r="D1185" s="9">
        <v>3.5851438815176851E-3</v>
      </c>
      <c r="E1185" s="9">
        <v>5.3532966804596349E-2</v>
      </c>
      <c r="F1185" s="9">
        <v>4.6362679041560981E-2</v>
      </c>
      <c r="G1185" s="9">
        <v>5.7118110686114033E-2</v>
      </c>
      <c r="H1185" s="9">
        <v>4.2777535160043297E-2</v>
      </c>
      <c r="I1185">
        <f t="shared" si="36"/>
        <v>0</v>
      </c>
      <c r="J1185" s="16">
        <f t="array" ref="J1185">IFERROR(INDEX(I$2:I1185,MATCH(2,1/(I$2:I1185&lt;&gt;0))),0)</f>
        <v>-2.5</v>
      </c>
      <c r="K1185" s="16">
        <f t="shared" si="37"/>
        <v>0</v>
      </c>
      <c r="L1185" s="16">
        <f>IF(AND(I1185&lt;&gt;0,SUM($B$1:I1185)=SUM($B$1:I1185)),ROW(),0)</f>
        <v>0</v>
      </c>
      <c r="M1185" s="16">
        <f t="array" ref="M1185">IF(ROW()-IFERROR(INDEX(L$2:L1185,MATCH(2,1/(L$2:L1185&lt;&gt;0))),0)&gt;22,22,ROW()-IFERROR(INDEX(L$2:L1185,MATCH(2,1/(L$2:L1185&lt;&gt;0))),0))</f>
        <v>22</v>
      </c>
    </row>
    <row r="1186" spans="1:13">
      <c r="A1186" s="5">
        <v>45197</v>
      </c>
      <c r="B1186" s="9">
        <v>4.9478759920543305E-2</v>
      </c>
      <c r="C1186" s="9">
        <v>4.9919531720615092E-2</v>
      </c>
      <c r="D1186" s="9">
        <v>3.5560430176314515E-3</v>
      </c>
      <c r="E1186" s="9">
        <v>5.3475574738246545E-2</v>
      </c>
      <c r="F1186" s="9">
        <v>4.6363488702983638E-2</v>
      </c>
      <c r="G1186" s="9">
        <v>5.7031617755877992E-2</v>
      </c>
      <c r="H1186" s="9">
        <v>4.2807445685352191E-2</v>
      </c>
      <c r="I1186">
        <f t="shared" si="36"/>
        <v>0</v>
      </c>
      <c r="J1186" s="16">
        <f t="array" ref="J1186">IFERROR(INDEX(I$2:I1186,MATCH(2,1/(I$2:I1186&lt;&gt;0))),0)</f>
        <v>-2.5</v>
      </c>
      <c r="K1186" s="16">
        <f t="shared" si="37"/>
        <v>0</v>
      </c>
      <c r="L1186" s="16">
        <f>IF(AND(I1186&lt;&gt;0,SUM($B$1:I1186)=SUM($B$1:I1186)),ROW(),0)</f>
        <v>0</v>
      </c>
      <c r="M1186" s="16">
        <f t="array" ref="M1186">IF(ROW()-IFERROR(INDEX(L$2:L1186,MATCH(2,1/(L$2:L1186&lt;&gt;0))),0)&gt;22,22,ROW()-IFERROR(INDEX(L$2:L1186,MATCH(2,1/(L$2:L1186&lt;&gt;0))),0))</f>
        <v>22</v>
      </c>
    </row>
    <row r="1187" spans="1:13">
      <c r="A1187" s="5">
        <v>45206</v>
      </c>
      <c r="B1187" s="9">
        <v>4.9731759920543309E-2</v>
      </c>
      <c r="C1187" s="9">
        <v>4.9887363759703006E-2</v>
      </c>
      <c r="D1187" s="9">
        <v>3.5143065326928092E-3</v>
      </c>
      <c r="E1187" s="9">
        <v>5.3401670292395814E-2</v>
      </c>
      <c r="F1187" s="9">
        <v>4.6373057227010198E-2</v>
      </c>
      <c r="G1187" s="9">
        <v>5.6915976825088622E-2</v>
      </c>
      <c r="H1187" s="9">
        <v>4.2858750694317389E-2</v>
      </c>
      <c r="I1187">
        <f t="shared" si="36"/>
        <v>0</v>
      </c>
      <c r="J1187" s="16">
        <f t="array" ref="J1187">IFERROR(INDEX(I$2:I1187,MATCH(2,1/(I$2:I1187&lt;&gt;0))),0)</f>
        <v>-2.5</v>
      </c>
      <c r="K1187" s="16">
        <f t="shared" si="37"/>
        <v>0</v>
      </c>
      <c r="L1187" s="16">
        <f>IF(AND(I1187&lt;&gt;0,SUM($B$1:I1187)=SUM($B$1:I1187)),ROW(),0)</f>
        <v>0</v>
      </c>
      <c r="M1187" s="16">
        <f t="array" ref="M1187">IF(ROW()-IFERROR(INDEX(L$2:L1187,MATCH(2,1/(L$2:L1187&lt;&gt;0))),0)&gt;22,22,ROW()-IFERROR(INDEX(L$2:L1187,MATCH(2,1/(L$2:L1187&lt;&gt;0))),0))</f>
        <v>22</v>
      </c>
    </row>
    <row r="1188" spans="1:13">
      <c r="A1188" s="5">
        <v>45207</v>
      </c>
      <c r="B1188" s="9">
        <v>4.9767759920543303E-2</v>
      </c>
      <c r="C1188" s="9">
        <v>4.9854398309431315E-2</v>
      </c>
      <c r="D1188" s="9">
        <v>3.4727649297293167E-3</v>
      </c>
      <c r="E1188" s="9">
        <v>5.3327163239160633E-2</v>
      </c>
      <c r="F1188" s="9">
        <v>4.6381633379701998E-2</v>
      </c>
      <c r="G1188" s="9">
        <v>5.679992816888995E-2</v>
      </c>
      <c r="H1188" s="9">
        <v>4.290886844997268E-2</v>
      </c>
      <c r="I1188">
        <f t="shared" si="36"/>
        <v>0</v>
      </c>
      <c r="J1188" s="16">
        <f t="array" ref="J1188">IFERROR(INDEX(I$2:I1188,MATCH(2,1/(I$2:I1188&lt;&gt;0))),0)</f>
        <v>-2.5</v>
      </c>
      <c r="K1188" s="16">
        <f t="shared" si="37"/>
        <v>0</v>
      </c>
      <c r="L1188" s="16">
        <f>IF(AND(I1188&lt;&gt;0,SUM($B$1:I1188)=SUM($B$1:I1188)),ROW(),0)</f>
        <v>0</v>
      </c>
      <c r="M1188" s="16">
        <f t="array" ref="M1188">IF(ROW()-IFERROR(INDEX(L$2:L1188,MATCH(2,1/(L$2:L1188&lt;&gt;0))),0)&gt;22,22,ROW()-IFERROR(INDEX(L$2:L1188,MATCH(2,1/(L$2:L1188&lt;&gt;0))),0))</f>
        <v>22</v>
      </c>
    </row>
    <row r="1189" spans="1:13">
      <c r="A1189" s="5">
        <v>45208</v>
      </c>
      <c r="B1189" s="9">
        <v>5.0070056709386593E-2</v>
      </c>
      <c r="C1189" s="9">
        <v>4.9823043424741455E-2</v>
      </c>
      <c r="D1189" s="9">
        <v>3.442663994441745E-3</v>
      </c>
      <c r="E1189" s="9">
        <v>5.3265707419183198E-2</v>
      </c>
      <c r="F1189" s="9">
        <v>4.6380379430299712E-2</v>
      </c>
      <c r="G1189" s="9">
        <v>5.6708371413624947E-2</v>
      </c>
      <c r="H1189" s="9">
        <v>4.2937715435857962E-2</v>
      </c>
      <c r="I1189">
        <f t="shared" si="36"/>
        <v>0</v>
      </c>
      <c r="J1189" s="16">
        <f t="array" ref="J1189">IFERROR(INDEX(I$2:I1189,MATCH(2,1/(I$2:I1189&lt;&gt;0))),0)</f>
        <v>-2.5</v>
      </c>
      <c r="K1189" s="16">
        <f t="shared" si="37"/>
        <v>0</v>
      </c>
      <c r="L1189" s="16">
        <f>IF(AND(I1189&lt;&gt;0,SUM($B$1:I1189)=SUM($B$1:I1189)),ROW(),0)</f>
        <v>0</v>
      </c>
      <c r="M1189" s="16">
        <f t="array" ref="M1189">IF(ROW()-IFERROR(INDEX(L$2:L1189,MATCH(2,1/(L$2:L1189&lt;&gt;0))),0)&gt;22,22,ROW()-IFERROR(INDEX(L$2:L1189,MATCH(2,1/(L$2:L1189&lt;&gt;0))),0))</f>
        <v>22</v>
      </c>
    </row>
    <row r="1190" spans="1:13">
      <c r="A1190" s="5">
        <v>45209</v>
      </c>
      <c r="B1190" s="9">
        <v>5.0469183167207422E-2</v>
      </c>
      <c r="C1190" s="9">
        <v>4.9791721780440341E-2</v>
      </c>
      <c r="D1190" s="9">
        <v>3.4075593316088308E-3</v>
      </c>
      <c r="E1190" s="9">
        <v>5.319928111204917E-2</v>
      </c>
      <c r="F1190" s="9">
        <v>4.6384162448831513E-2</v>
      </c>
      <c r="G1190" s="9">
        <v>5.6606840443658005E-2</v>
      </c>
      <c r="H1190" s="9">
        <v>4.2976603117222678E-2</v>
      </c>
      <c r="I1190">
        <f t="shared" si="36"/>
        <v>0</v>
      </c>
      <c r="J1190" s="16">
        <f t="array" ref="J1190">IFERROR(INDEX(I$2:I1190,MATCH(2,1/(I$2:I1190&lt;&gt;0))),0)</f>
        <v>-2.5</v>
      </c>
      <c r="K1190" s="16">
        <f t="shared" si="37"/>
        <v>0</v>
      </c>
      <c r="L1190" s="16">
        <f>IF(AND(I1190&lt;&gt;0,SUM($B$1:I1190)=SUM($B$1:I1190)),ROW(),0)</f>
        <v>0</v>
      </c>
      <c r="M1190" s="16">
        <f t="array" ref="M1190">IF(ROW()-IFERROR(INDEX(L$2:L1190,MATCH(2,1/(L$2:L1190&lt;&gt;0))),0)&gt;22,22,ROW()-IFERROR(INDEX(L$2:L1190,MATCH(2,1/(L$2:L1190&lt;&gt;0))),0))</f>
        <v>22</v>
      </c>
    </row>
    <row r="1191" spans="1:13">
      <c r="A1191" s="5">
        <v>45210</v>
      </c>
      <c r="B1191" s="9">
        <v>5.0152599022833561E-2</v>
      </c>
      <c r="C1191" s="9">
        <v>4.9767216261672118E-2</v>
      </c>
      <c r="D1191" s="9">
        <v>3.3824599774653361E-3</v>
      </c>
      <c r="E1191" s="9">
        <v>5.3149676239137453E-2</v>
      </c>
      <c r="F1191" s="9">
        <v>4.6384756284206782E-2</v>
      </c>
      <c r="G1191" s="9">
        <v>5.6532136216602788E-2</v>
      </c>
      <c r="H1191" s="9">
        <v>4.3002296306741447E-2</v>
      </c>
      <c r="I1191">
        <f t="shared" si="36"/>
        <v>0</v>
      </c>
      <c r="J1191" s="16">
        <f t="array" ref="J1191">IFERROR(INDEX(I$2:I1191,MATCH(2,1/(I$2:I1191&lt;&gt;0))),0)</f>
        <v>-2.5</v>
      </c>
      <c r="K1191" s="16">
        <f t="shared" si="37"/>
        <v>0</v>
      </c>
      <c r="L1191" s="16">
        <f>IF(AND(I1191&lt;&gt;0,SUM($B$1:I1191)=SUM($B$1:I1191)),ROW(),0)</f>
        <v>0</v>
      </c>
      <c r="M1191" s="16">
        <f t="array" ref="M1191">IF(ROW()-IFERROR(INDEX(L$2:L1191,MATCH(2,1/(L$2:L1191&lt;&gt;0))),0)&gt;22,22,ROW()-IFERROR(INDEX(L$2:L1191,MATCH(2,1/(L$2:L1191&lt;&gt;0))),0))</f>
        <v>22</v>
      </c>
    </row>
    <row r="1192" spans="1:13">
      <c r="A1192" s="5">
        <v>45211</v>
      </c>
      <c r="B1192" s="9">
        <v>4.9238793290914323E-2</v>
      </c>
      <c r="C1192" s="9">
        <v>4.9742422188933516E-2</v>
      </c>
      <c r="D1192" s="9">
        <v>3.3602021298774079E-3</v>
      </c>
      <c r="E1192" s="9">
        <v>5.3102624318810923E-2</v>
      </c>
      <c r="F1192" s="9">
        <v>4.6382220059056109E-2</v>
      </c>
      <c r="G1192" s="9">
        <v>5.646282644868833E-2</v>
      </c>
      <c r="H1192" s="9">
        <v>4.3022017929178702E-2</v>
      </c>
      <c r="I1192">
        <f t="shared" si="36"/>
        <v>0</v>
      </c>
      <c r="J1192" s="16">
        <f t="array" ref="J1192">IFERROR(INDEX(I$2:I1192,MATCH(2,1/(I$2:I1192&lt;&gt;0))),0)</f>
        <v>-2.5</v>
      </c>
      <c r="K1192" s="16">
        <f t="shared" si="37"/>
        <v>0</v>
      </c>
      <c r="L1192" s="16">
        <f>IF(AND(I1192&lt;&gt;0,SUM($B$1:I1192)=SUM($B$1:I1192)),ROW(),0)</f>
        <v>0</v>
      </c>
      <c r="M1192" s="16">
        <f t="array" ref="M1192">IF(ROW()-IFERROR(INDEX(L$2:L1192,MATCH(2,1/(L$2:L1192&lt;&gt;0))),0)&gt;22,22,ROW()-IFERROR(INDEX(L$2:L1192,MATCH(2,1/(L$2:L1192&lt;&gt;0))),0))</f>
        <v>22</v>
      </c>
    </row>
    <row r="1193" spans="1:13">
      <c r="A1193" s="5">
        <v>45212</v>
      </c>
      <c r="B1193" s="9">
        <v>4.9730972657535157E-2</v>
      </c>
      <c r="C1193" s="9">
        <v>4.9719420121271458E-2</v>
      </c>
      <c r="D1193" s="9">
        <v>3.3364271891091939E-3</v>
      </c>
      <c r="E1193" s="9">
        <v>5.3055847310380655E-2</v>
      </c>
      <c r="F1193" s="9">
        <v>4.6382992932162262E-2</v>
      </c>
      <c r="G1193" s="9">
        <v>5.6392274499489844E-2</v>
      </c>
      <c r="H1193" s="9">
        <v>4.3046565743053072E-2</v>
      </c>
      <c r="I1193">
        <f t="shared" si="36"/>
        <v>0</v>
      </c>
      <c r="J1193" s="16">
        <f t="array" ref="J1193">IFERROR(INDEX(I$2:I1193,MATCH(2,1/(I$2:I1193&lt;&gt;0))),0)</f>
        <v>-2.5</v>
      </c>
      <c r="K1193" s="16">
        <f t="shared" si="37"/>
        <v>0</v>
      </c>
      <c r="L1193" s="16">
        <f>IF(AND(I1193&lt;&gt;0,SUM($B$1:I1193)=SUM($B$1:I1193)),ROW(),0)</f>
        <v>0</v>
      </c>
      <c r="M1193" s="16">
        <f t="array" ref="M1193">IF(ROW()-IFERROR(INDEX(L$2:L1193,MATCH(2,1/(L$2:L1193&lt;&gt;0))),0)&gt;22,22,ROW()-IFERROR(INDEX(L$2:L1193,MATCH(2,1/(L$2:L1193&lt;&gt;0))),0))</f>
        <v>22</v>
      </c>
    </row>
    <row r="1194" spans="1:13">
      <c r="A1194" s="5">
        <v>45215</v>
      </c>
      <c r="B1194" s="9">
        <v>5.01935591479927E-2</v>
      </c>
      <c r="C1194" s="9">
        <v>4.9696768020126778E-2</v>
      </c>
      <c r="D1194" s="9">
        <v>3.3054952240196486E-3</v>
      </c>
      <c r="E1194" s="9">
        <v>5.3002263244146426E-2</v>
      </c>
      <c r="F1194" s="9">
        <v>4.6391272796107129E-2</v>
      </c>
      <c r="G1194" s="9">
        <v>5.6307758468166075E-2</v>
      </c>
      <c r="H1194" s="9">
        <v>4.308577757208748E-2</v>
      </c>
      <c r="I1194">
        <f t="shared" si="36"/>
        <v>0</v>
      </c>
      <c r="J1194" s="16">
        <f t="array" ref="J1194">IFERROR(INDEX(I$2:I1194,MATCH(2,1/(I$2:I1194&lt;&gt;0))),0)</f>
        <v>-2.5</v>
      </c>
      <c r="K1194" s="16">
        <f t="shared" si="37"/>
        <v>0</v>
      </c>
      <c r="L1194" s="16">
        <f>IF(AND(I1194&lt;&gt;0,SUM($B$1:I1194)=SUM($B$1:I1194)),ROW(),0)</f>
        <v>0</v>
      </c>
      <c r="M1194" s="16">
        <f t="array" ref="M1194">IF(ROW()-IFERROR(INDEX(L$2:L1194,MATCH(2,1/(L$2:L1194&lt;&gt;0))),0)&gt;22,22,ROW()-IFERROR(INDEX(L$2:L1194,MATCH(2,1/(L$2:L1194&lt;&gt;0))),0))</f>
        <v>22</v>
      </c>
    </row>
    <row r="1195" spans="1:13">
      <c r="A1195" s="5">
        <v>45216</v>
      </c>
      <c r="B1195" s="9">
        <v>4.9682032368992574E-2</v>
      </c>
      <c r="C1195" s="9">
        <v>4.9676425521324355E-2</v>
      </c>
      <c r="D1195" s="9">
        <v>3.2749757109632022E-3</v>
      </c>
      <c r="E1195" s="9">
        <v>5.2951401232287559E-2</v>
      </c>
      <c r="F1195" s="9">
        <v>4.6401449810361151E-2</v>
      </c>
      <c r="G1195" s="9">
        <v>5.6226376943250757E-2</v>
      </c>
      <c r="H1195" s="9">
        <v>4.3126474099397953E-2</v>
      </c>
      <c r="I1195">
        <f t="shared" si="36"/>
        <v>0</v>
      </c>
      <c r="J1195" s="16">
        <f t="array" ref="J1195">IFERROR(INDEX(I$2:I1195,MATCH(2,1/(I$2:I1195&lt;&gt;0))),0)</f>
        <v>-2.5</v>
      </c>
      <c r="K1195" s="16">
        <f t="shared" si="37"/>
        <v>0</v>
      </c>
      <c r="L1195" s="16">
        <f>IF(AND(I1195&lt;&gt;0,SUM($B$1:I1195)=SUM($B$1:I1195)),ROW(),0)</f>
        <v>0</v>
      </c>
      <c r="M1195" s="16">
        <f t="array" ref="M1195">IF(ROW()-IFERROR(INDEX(L$2:L1195,MATCH(2,1/(L$2:L1195&lt;&gt;0))),0)&gt;22,22,ROW()-IFERROR(INDEX(L$2:L1195,MATCH(2,1/(L$2:L1195&lt;&gt;0))),0))</f>
        <v>22</v>
      </c>
    </row>
    <row r="1196" spans="1:13">
      <c r="A1196" s="5">
        <v>45217</v>
      </c>
      <c r="B1196" s="9">
        <v>5.0316481258198223E-2</v>
      </c>
      <c r="C1196" s="9">
        <v>4.9660783593678808E-2</v>
      </c>
      <c r="D1196" s="9">
        <v>3.2482357575910029E-3</v>
      </c>
      <c r="E1196" s="9">
        <v>5.2909019351269813E-2</v>
      </c>
      <c r="F1196" s="9">
        <v>4.6412547836087802E-2</v>
      </c>
      <c r="G1196" s="9">
        <v>5.6157255108860812E-2</v>
      </c>
      <c r="H1196" s="9">
        <v>4.3164312078496803E-2</v>
      </c>
      <c r="I1196">
        <f t="shared" si="36"/>
        <v>0</v>
      </c>
      <c r="J1196" s="16">
        <f t="array" ref="J1196">IFERROR(INDEX(I$2:I1196,MATCH(2,1/(I$2:I1196&lt;&gt;0))),0)</f>
        <v>-2.5</v>
      </c>
      <c r="K1196" s="16">
        <f t="shared" si="37"/>
        <v>0</v>
      </c>
      <c r="L1196" s="16">
        <f>IF(AND(I1196&lt;&gt;0,SUM($B$1:I1196)=SUM($B$1:I1196)),ROW(),0)</f>
        <v>0</v>
      </c>
      <c r="M1196" s="16">
        <f t="array" ref="M1196">IF(ROW()-IFERROR(INDEX(L$2:L1196,MATCH(2,1/(L$2:L1196&lt;&gt;0))),0)&gt;22,22,ROW()-IFERROR(INDEX(L$2:L1196,MATCH(2,1/(L$2:L1196&lt;&gt;0))),0))</f>
        <v>22</v>
      </c>
    </row>
    <row r="1197" spans="1:13">
      <c r="A1197" s="5">
        <v>45218</v>
      </c>
      <c r="B1197" s="9">
        <v>5.1411430334081701E-2</v>
      </c>
      <c r="C1197" s="9">
        <v>4.9635849847425556E-2</v>
      </c>
      <c r="D1197" s="9">
        <v>3.2006927432936174E-3</v>
      </c>
      <c r="E1197" s="9">
        <v>5.2836542590719175E-2</v>
      </c>
      <c r="F1197" s="9">
        <v>4.6435157104131937E-2</v>
      </c>
      <c r="G1197" s="9">
        <v>5.6037235334012794E-2</v>
      </c>
      <c r="H1197" s="9">
        <v>4.3234464360838318E-2</v>
      </c>
      <c r="I1197">
        <f t="shared" si="36"/>
        <v>0</v>
      </c>
      <c r="J1197" s="16">
        <f t="array" ref="J1197">IFERROR(INDEX(I$2:I1197,MATCH(2,1/(I$2:I1197&lt;&gt;0))),0)</f>
        <v>-2.5</v>
      </c>
      <c r="K1197" s="16">
        <f t="shared" si="37"/>
        <v>0</v>
      </c>
      <c r="L1197" s="16">
        <f>IF(AND(I1197&lt;&gt;0,SUM($B$1:I1197)=SUM($B$1:I1197)),ROW(),0)</f>
        <v>0</v>
      </c>
      <c r="M1197" s="16">
        <f t="array" ref="M1197">IF(ROW()-IFERROR(INDEX(L$2:L1197,MATCH(2,1/(L$2:L1197&lt;&gt;0))),0)&gt;22,22,ROW()-IFERROR(INDEX(L$2:L1197,MATCH(2,1/(L$2:L1197&lt;&gt;0))),0))</f>
        <v>22</v>
      </c>
    </row>
    <row r="1198" spans="1:13">
      <c r="A1198" s="5">
        <v>45219</v>
      </c>
      <c r="B1198" s="9">
        <v>5.2080070040204353E-2</v>
      </c>
      <c r="C1198" s="9">
        <v>4.9610531204005423E-2</v>
      </c>
      <c r="D1198" s="9">
        <v>3.1510986787924014E-3</v>
      </c>
      <c r="E1198" s="9">
        <v>5.2761629882797825E-2</v>
      </c>
      <c r="F1198" s="9">
        <v>4.6459432525213021E-2</v>
      </c>
      <c r="G1198" s="9">
        <v>5.5912728561590228E-2</v>
      </c>
      <c r="H1198" s="9">
        <v>4.3308333846420619E-2</v>
      </c>
      <c r="I1198">
        <f t="shared" si="36"/>
        <v>0</v>
      </c>
      <c r="J1198" s="16">
        <f t="array" ref="J1198">IFERROR(INDEX(I$2:I1198,MATCH(2,1/(I$2:I1198&lt;&gt;0))),0)</f>
        <v>-2.5</v>
      </c>
      <c r="K1198" s="16">
        <f t="shared" si="37"/>
        <v>0</v>
      </c>
      <c r="L1198" s="16">
        <f>IF(AND(I1198&lt;&gt;0,SUM($B$1:I1198)=SUM($B$1:I1198)),ROW(),0)</f>
        <v>0</v>
      </c>
      <c r="M1198" s="16">
        <f t="array" ref="M1198">IF(ROW()-IFERROR(INDEX(L$2:L1198,MATCH(2,1/(L$2:L1198&lt;&gt;0))),0)&gt;22,22,ROW()-IFERROR(INDEX(L$2:L1198,MATCH(2,1/(L$2:L1198&lt;&gt;0))),0))</f>
        <v>22</v>
      </c>
    </row>
    <row r="1199" spans="1:13">
      <c r="A1199" s="5">
        <v>45222</v>
      </c>
      <c r="B1199" s="9">
        <v>5.3289094881830437E-2</v>
      </c>
      <c r="C1199" s="9">
        <v>4.9586670736327228E-2</v>
      </c>
      <c r="D1199" s="9">
        <v>3.1073598486686723E-3</v>
      </c>
      <c r="E1199" s="9">
        <v>5.2694030584995902E-2</v>
      </c>
      <c r="F1199" s="9">
        <v>4.6479310887658554E-2</v>
      </c>
      <c r="G1199" s="9">
        <v>5.5801390433664569E-2</v>
      </c>
      <c r="H1199" s="9">
        <v>4.3371951038989887E-2</v>
      </c>
      <c r="I1199">
        <f t="shared" si="36"/>
        <v>2.5</v>
      </c>
      <c r="J1199" s="16">
        <f t="array" ref="J1199">IFERROR(INDEX(I$2:I1199,MATCH(2,1/(I$2:I1199&lt;&gt;0))),0)</f>
        <v>2.5</v>
      </c>
      <c r="K1199" s="16">
        <f t="shared" si="37"/>
        <v>2.5</v>
      </c>
      <c r="L1199" s="16">
        <f>IF(AND(I1199&lt;&gt;0,SUM($B$1:I1199)=SUM($B$1:I1199)),ROW(),0)</f>
        <v>1199</v>
      </c>
      <c r="M1199" s="16">
        <f t="array" ref="M1199">IF(ROW()-IFERROR(INDEX(L$2:L1199,MATCH(2,1/(L$2:L1199&lt;&gt;0))),0)&gt;22,22,ROW()-IFERROR(INDEX(L$2:L1199,MATCH(2,1/(L$2:L1199&lt;&gt;0))),0))</f>
        <v>0</v>
      </c>
    </row>
    <row r="1200" spans="1:13">
      <c r="A1200" s="5">
        <v>45223</v>
      </c>
      <c r="B1200" s="9">
        <v>5.2679922417293683E-2</v>
      </c>
      <c r="C1200" s="9">
        <v>4.9558650794042383E-2</v>
      </c>
      <c r="D1200" s="9">
        <v>3.0545559622229446E-3</v>
      </c>
      <c r="E1200" s="9">
        <v>5.2613206756265331E-2</v>
      </c>
      <c r="F1200" s="9">
        <v>4.6504094831819436E-2</v>
      </c>
      <c r="G1200" s="9">
        <v>5.5667762718488271E-2</v>
      </c>
      <c r="H1200" s="9">
        <v>4.3449538869596495E-2</v>
      </c>
      <c r="I1200">
        <f t="shared" si="36"/>
        <v>2.5</v>
      </c>
      <c r="J1200" s="16">
        <f t="array" ref="J1200">IFERROR(INDEX(I$2:I1200,MATCH(2,1/(I$2:I1200&lt;&gt;0))),0)</f>
        <v>2.5</v>
      </c>
      <c r="K1200" s="16">
        <f t="shared" si="37"/>
        <v>2.5</v>
      </c>
      <c r="L1200" s="16">
        <f>IF(AND(I1200&lt;&gt;0,SUM($B$1:I1200)=SUM($B$1:I1200)),ROW(),0)</f>
        <v>1200</v>
      </c>
      <c r="M1200" s="16">
        <f t="array" ref="M1200">IF(ROW()-IFERROR(INDEX(L$2:L1200,MATCH(2,1/(L$2:L1200&lt;&gt;0))),0)&gt;22,22,ROW()-IFERROR(INDEX(L$2:L1200,MATCH(2,1/(L$2:L1200&lt;&gt;0))),0))</f>
        <v>0</v>
      </c>
    </row>
    <row r="1201" spans="1:13">
      <c r="A1201" s="5">
        <v>45224</v>
      </c>
      <c r="B1201" s="9">
        <v>5.2679292797039222E-2</v>
      </c>
      <c r="C1201" s="9">
        <v>4.9523334194627663E-2</v>
      </c>
      <c r="D1201" s="9">
        <v>2.9734275455537054E-3</v>
      </c>
      <c r="E1201" s="9">
        <v>5.249676174018137E-2</v>
      </c>
      <c r="F1201" s="9">
        <v>4.6549906649073956E-2</v>
      </c>
      <c r="G1201" s="9">
        <v>5.5470189285735078E-2</v>
      </c>
      <c r="H1201" s="9">
        <v>4.3576479103520249E-2</v>
      </c>
      <c r="I1201">
        <f t="shared" si="36"/>
        <v>2.5</v>
      </c>
      <c r="J1201" s="16">
        <f t="array" ref="J1201">IFERROR(INDEX(I$2:I1201,MATCH(2,1/(I$2:I1201&lt;&gt;0))),0)</f>
        <v>2.5</v>
      </c>
      <c r="K1201" s="16">
        <f t="shared" si="37"/>
        <v>2.5</v>
      </c>
      <c r="L1201" s="16">
        <f>IF(AND(I1201&lt;&gt;0,SUM($B$1:I1201)=SUM($B$1:I1201)),ROW(),0)</f>
        <v>1201</v>
      </c>
      <c r="M1201" s="16">
        <f t="array" ref="M1201">IF(ROW()-IFERROR(INDEX(L$2:L1201,MATCH(2,1/(L$2:L1201&lt;&gt;0))),0)&gt;22,22,ROW()-IFERROR(INDEX(L$2:L1201,MATCH(2,1/(L$2:L1201&lt;&gt;0))),0))</f>
        <v>0</v>
      </c>
    </row>
    <row r="1202" spans="1:13">
      <c r="A1202" s="5">
        <v>45225</v>
      </c>
      <c r="B1202" s="9">
        <v>5.2352259797933814E-2</v>
      </c>
      <c r="C1202" s="9">
        <v>4.9486762510100493E-2</v>
      </c>
      <c r="D1202" s="9">
        <v>2.8811876156851417E-3</v>
      </c>
      <c r="E1202" s="9">
        <v>5.2367950125785635E-2</v>
      </c>
      <c r="F1202" s="9">
        <v>4.6605574894415351E-2</v>
      </c>
      <c r="G1202" s="9">
        <v>5.5249137741470777E-2</v>
      </c>
      <c r="H1202" s="9">
        <v>4.3724387278730209E-2</v>
      </c>
      <c r="I1202">
        <f t="shared" si="36"/>
        <v>0</v>
      </c>
      <c r="J1202" s="16">
        <f t="array" ref="J1202">IFERROR(INDEX(I$2:I1202,MATCH(2,1/(I$2:I1202&lt;&gt;0))),0)</f>
        <v>2.5</v>
      </c>
      <c r="K1202" s="16">
        <f t="shared" si="37"/>
        <v>2.3863636363636362</v>
      </c>
      <c r="L1202" s="16">
        <f>IF(AND(I1202&lt;&gt;0,SUM($B$1:I1202)=SUM($B$1:I1202)),ROW(),0)</f>
        <v>0</v>
      </c>
      <c r="M1202" s="16">
        <f t="array" ref="M1202">IF(ROW()-IFERROR(INDEX(L$2:L1202,MATCH(2,1/(L$2:L1202&lt;&gt;0))),0)&gt;22,22,ROW()-IFERROR(INDEX(L$2:L1202,MATCH(2,1/(L$2:L1202&lt;&gt;0))),0))</f>
        <v>1</v>
      </c>
    </row>
    <row r="1203" spans="1:13">
      <c r="A1203" s="5">
        <v>45226</v>
      </c>
      <c r="B1203" s="9">
        <v>5.187626671202554E-2</v>
      </c>
      <c r="C1203" s="9">
        <v>4.945859226742369E-2</v>
      </c>
      <c r="D1203" s="9">
        <v>2.8190073225070884E-3</v>
      </c>
      <c r="E1203" s="9">
        <v>5.2277599589930779E-2</v>
      </c>
      <c r="F1203" s="9">
        <v>4.6639584944916601E-2</v>
      </c>
      <c r="G1203" s="9">
        <v>5.5096606912437868E-2</v>
      </c>
      <c r="H1203" s="9">
        <v>4.3820577622409512E-2</v>
      </c>
      <c r="I1203">
        <f t="shared" si="36"/>
        <v>0</v>
      </c>
      <c r="J1203" s="16">
        <f t="array" ref="J1203">IFERROR(INDEX(I$2:I1203,MATCH(2,1/(I$2:I1203&lt;&gt;0))),0)</f>
        <v>2.5</v>
      </c>
      <c r="K1203" s="16">
        <f t="shared" si="37"/>
        <v>2.2727272727272729</v>
      </c>
      <c r="L1203" s="16">
        <f>IF(AND(I1203&lt;&gt;0,SUM($B$1:I1203)=SUM($B$1:I1203)),ROW(),0)</f>
        <v>0</v>
      </c>
      <c r="M1203" s="16">
        <f t="array" ref="M1203">IF(ROW()-IFERROR(INDEX(L$2:L1203,MATCH(2,1/(L$2:L1203&lt;&gt;0))),0)&gt;22,22,ROW()-IFERROR(INDEX(L$2:L1203,MATCH(2,1/(L$2:L1203&lt;&gt;0))),0))</f>
        <v>2</v>
      </c>
    </row>
    <row r="1204" spans="1:13">
      <c r="A1204" s="5">
        <v>45229</v>
      </c>
      <c r="B1204" s="9">
        <v>5.2050084707010294E-2</v>
      </c>
      <c r="C1204" s="9">
        <v>4.9436423672461108E-2</v>
      </c>
      <c r="D1204" s="9">
        <v>2.7715564273435977E-3</v>
      </c>
      <c r="E1204" s="9">
        <v>5.2207980099804707E-2</v>
      </c>
      <c r="F1204" s="9">
        <v>4.6664867245117508E-2</v>
      </c>
      <c r="G1204" s="9">
        <v>5.4979536527148307E-2</v>
      </c>
      <c r="H1204" s="9">
        <v>4.3893310817773909E-2</v>
      </c>
      <c r="I1204">
        <f t="shared" si="36"/>
        <v>0</v>
      </c>
      <c r="J1204" s="16">
        <f t="array" ref="J1204">IFERROR(INDEX(I$2:I1204,MATCH(2,1/(I$2:I1204&lt;&gt;0))),0)</f>
        <v>2.5</v>
      </c>
      <c r="K1204" s="16">
        <f t="shared" si="37"/>
        <v>2.1590909090909092</v>
      </c>
      <c r="L1204" s="16">
        <f>IF(AND(I1204&lt;&gt;0,SUM($B$1:I1204)=SUM($B$1:I1204)),ROW(),0)</f>
        <v>0</v>
      </c>
      <c r="M1204" s="16">
        <f t="array" ref="M1204">IF(ROW()-IFERROR(INDEX(L$2:L1204,MATCH(2,1/(L$2:L1204&lt;&gt;0))),0)&gt;22,22,ROW()-IFERROR(INDEX(L$2:L1204,MATCH(2,1/(L$2:L1204&lt;&gt;0))),0))</f>
        <v>3</v>
      </c>
    </row>
    <row r="1205" spans="1:13">
      <c r="A1205" s="5">
        <v>45230</v>
      </c>
      <c r="B1205" s="9">
        <v>5.2316749088194447E-2</v>
      </c>
      <c r="C1205" s="9">
        <v>4.9412200605564532E-2</v>
      </c>
      <c r="D1205" s="9">
        <v>2.7196281089940642E-3</v>
      </c>
      <c r="E1205" s="9">
        <v>5.2131828714558598E-2</v>
      </c>
      <c r="F1205" s="9">
        <v>4.6692572496570467E-2</v>
      </c>
      <c r="G1205" s="9">
        <v>5.4851456823552663E-2</v>
      </c>
      <c r="H1205" s="9">
        <v>4.3972944387576401E-2</v>
      </c>
      <c r="I1205">
        <f t="shared" si="36"/>
        <v>2.5</v>
      </c>
      <c r="J1205" s="16">
        <f t="array" ref="J1205">IFERROR(INDEX(I$2:I1205,MATCH(2,1/(I$2:I1205&lt;&gt;0))),0)</f>
        <v>2.5</v>
      </c>
      <c r="K1205" s="16">
        <f t="shared" si="37"/>
        <v>2.5</v>
      </c>
      <c r="L1205" s="16">
        <f>IF(AND(I1205&lt;&gt;0,SUM($B$1:I1205)=SUM($B$1:I1205)),ROW(),0)</f>
        <v>1205</v>
      </c>
      <c r="M1205" s="16">
        <f t="array" ref="M1205">IF(ROW()-IFERROR(INDEX(L$2:L1205,MATCH(2,1/(L$2:L1205&lt;&gt;0))),0)&gt;22,22,ROW()-IFERROR(INDEX(L$2:L1205,MATCH(2,1/(L$2:L1205&lt;&gt;0))),0))</f>
        <v>0</v>
      </c>
    </row>
    <row r="1206" spans="1:13">
      <c r="A1206" s="5">
        <v>45231</v>
      </c>
      <c r="B1206" s="9">
        <v>5.2242428986249076E-2</v>
      </c>
      <c r="C1206" s="9">
        <v>4.9395245833008798E-2</v>
      </c>
      <c r="D1206" s="9">
        <v>2.6908264509090613E-3</v>
      </c>
      <c r="E1206" s="9">
        <v>5.2086072283917859E-2</v>
      </c>
      <c r="F1206" s="9">
        <v>4.6704419382099738E-2</v>
      </c>
      <c r="G1206" s="9">
        <v>5.4776898734826919E-2</v>
      </c>
      <c r="H1206" s="9">
        <v>4.4013592931190677E-2</v>
      </c>
      <c r="I1206">
        <f t="shared" si="36"/>
        <v>2.5</v>
      </c>
      <c r="J1206" s="16">
        <f t="array" ref="J1206">IFERROR(INDEX(I$2:I1206,MATCH(2,1/(I$2:I1206&lt;&gt;0))),0)</f>
        <v>2.5</v>
      </c>
      <c r="K1206" s="16">
        <f t="shared" si="37"/>
        <v>2.5</v>
      </c>
      <c r="L1206" s="16">
        <f>IF(AND(I1206&lt;&gt;0,SUM($B$1:I1206)=SUM($B$1:I1206)),ROW(),0)</f>
        <v>1206</v>
      </c>
      <c r="M1206" s="16">
        <f t="array" ref="M1206">IF(ROW()-IFERROR(INDEX(L$2:L1206,MATCH(2,1/(L$2:L1206&lt;&gt;0))),0)&gt;22,22,ROW()-IFERROR(INDEX(L$2:L1206,MATCH(2,1/(L$2:L1206&lt;&gt;0))),0))</f>
        <v>0</v>
      </c>
    </row>
    <row r="1207" spans="1:13">
      <c r="A1207" s="5">
        <v>45232</v>
      </c>
      <c r="B1207" s="9">
        <v>5.2659610585952241E-2</v>
      </c>
      <c r="C1207" s="9">
        <v>4.9379492543524604E-2</v>
      </c>
      <c r="D1207" s="9">
        <v>2.6639558015830048E-3</v>
      </c>
      <c r="E1207" s="9">
        <v>5.2043448345107608E-2</v>
      </c>
      <c r="F1207" s="9">
        <v>4.67155367419416E-2</v>
      </c>
      <c r="G1207" s="9">
        <v>5.4707404146690612E-2</v>
      </c>
      <c r="H1207" s="9">
        <v>4.4051580940358596E-2</v>
      </c>
      <c r="I1207">
        <f t="shared" si="36"/>
        <v>2.5</v>
      </c>
      <c r="J1207" s="16">
        <f t="array" ref="J1207">IFERROR(INDEX(I$2:I1207,MATCH(2,1/(I$2:I1207&lt;&gt;0))),0)</f>
        <v>2.5</v>
      </c>
      <c r="K1207" s="16">
        <f t="shared" si="37"/>
        <v>2.5</v>
      </c>
      <c r="L1207" s="16">
        <f>IF(AND(I1207&lt;&gt;0,SUM($B$1:I1207)=SUM($B$1:I1207)),ROW(),0)</f>
        <v>1207</v>
      </c>
      <c r="M1207" s="16">
        <f t="array" ref="M1207">IF(ROW()-IFERROR(INDEX(L$2:L1207,MATCH(2,1/(L$2:L1207&lt;&gt;0))),0)&gt;22,22,ROW()-IFERROR(INDEX(L$2:L1207,MATCH(2,1/(L$2:L1207&lt;&gt;0))),0))</f>
        <v>0</v>
      </c>
    </row>
    <row r="1208" spans="1:13">
      <c r="A1208" s="5">
        <v>45233</v>
      </c>
      <c r="B1208" s="9">
        <v>5.2282305654885647E-2</v>
      </c>
      <c r="C1208" s="9">
        <v>4.9362801020235263E-2</v>
      </c>
      <c r="D1208" s="9">
        <v>2.6343072574302028E-3</v>
      </c>
      <c r="E1208" s="9">
        <v>5.1997108277665467E-2</v>
      </c>
      <c r="F1208" s="9">
        <v>4.6728493762805058E-2</v>
      </c>
      <c r="G1208" s="9">
        <v>5.4631415535095665E-2</v>
      </c>
      <c r="H1208" s="9">
        <v>4.4094186505374861E-2</v>
      </c>
      <c r="I1208">
        <f t="shared" si="36"/>
        <v>2.5</v>
      </c>
      <c r="J1208" s="16">
        <f t="array" ref="J1208">IFERROR(INDEX(I$2:I1208,MATCH(2,1/(I$2:I1208&lt;&gt;0))),0)</f>
        <v>2.5</v>
      </c>
      <c r="K1208" s="16">
        <f t="shared" si="37"/>
        <v>2.5</v>
      </c>
      <c r="L1208" s="16">
        <f>IF(AND(I1208&lt;&gt;0,SUM($B$1:I1208)=SUM($B$1:I1208)),ROW(),0)</f>
        <v>1208</v>
      </c>
      <c r="M1208" s="16">
        <f t="array" ref="M1208">IF(ROW()-IFERROR(INDEX(L$2:L1208,MATCH(2,1/(L$2:L1208&lt;&gt;0))),0)&gt;22,22,ROW()-IFERROR(INDEX(L$2:L1208,MATCH(2,1/(L$2:L1208&lt;&gt;0))),0))</f>
        <v>0</v>
      </c>
    </row>
    <row r="1209" spans="1:13">
      <c r="A1209" s="5">
        <v>45236</v>
      </c>
      <c r="B1209" s="9">
        <v>5.1879839720960205E-2</v>
      </c>
      <c r="C1209" s="9">
        <v>4.9344425746431393E-2</v>
      </c>
      <c r="D1209" s="9">
        <v>2.5985716674101094E-3</v>
      </c>
      <c r="E1209" s="9">
        <v>5.19429974138415E-2</v>
      </c>
      <c r="F1209" s="9">
        <v>4.6745854079021286E-2</v>
      </c>
      <c r="G1209" s="9">
        <v>5.4541569081251615E-2</v>
      </c>
      <c r="H1209" s="9">
        <v>4.4147282411611172E-2</v>
      </c>
      <c r="I1209">
        <f t="shared" si="36"/>
        <v>0</v>
      </c>
      <c r="J1209" s="16">
        <f t="array" ref="J1209">IFERROR(INDEX(I$2:I1209,MATCH(2,1/(I$2:I1209&lt;&gt;0))),0)</f>
        <v>2.5</v>
      </c>
      <c r="K1209" s="16">
        <f t="shared" si="37"/>
        <v>2.3863636363636362</v>
      </c>
      <c r="L1209" s="16">
        <f>IF(AND(I1209&lt;&gt;0,SUM($B$1:I1209)=SUM($B$1:I1209)),ROW(),0)</f>
        <v>0</v>
      </c>
      <c r="M1209" s="16">
        <f t="array" ref="M1209">IF(ROW()-IFERROR(INDEX(L$2:L1209,MATCH(2,1/(L$2:L1209&lt;&gt;0))),0)&gt;22,22,ROW()-IFERROR(INDEX(L$2:L1209,MATCH(2,1/(L$2:L1209&lt;&gt;0))),0))</f>
        <v>1</v>
      </c>
    </row>
    <row r="1210" spans="1:13">
      <c r="A1210" s="5">
        <v>45237</v>
      </c>
      <c r="B1210" s="9">
        <v>5.1985078822586163E-2</v>
      </c>
      <c r="C1210" s="9">
        <v>4.932584809606589E-2</v>
      </c>
      <c r="D1210" s="9">
        <v>2.5600871699937751E-3</v>
      </c>
      <c r="E1210" s="9">
        <v>5.1885935266059668E-2</v>
      </c>
      <c r="F1210" s="9">
        <v>4.6765760926072111E-2</v>
      </c>
      <c r="G1210" s="9">
        <v>5.444602243605344E-2</v>
      </c>
      <c r="H1210" s="9">
        <v>4.420567375607834E-2</v>
      </c>
      <c r="I1210">
        <f t="shared" si="36"/>
        <v>2.5</v>
      </c>
      <c r="J1210" s="16">
        <f t="array" ref="J1210">IFERROR(INDEX(I$2:I1210,MATCH(2,1/(I$2:I1210&lt;&gt;0))),0)</f>
        <v>2.5</v>
      </c>
      <c r="K1210" s="16">
        <f t="shared" si="37"/>
        <v>2.5</v>
      </c>
      <c r="L1210" s="16">
        <f>IF(AND(I1210&lt;&gt;0,SUM($B$1:I1210)=SUM($B$1:I1210)),ROW(),0)</f>
        <v>1210</v>
      </c>
      <c r="M1210" s="16">
        <f t="array" ref="M1210">IF(ROW()-IFERROR(INDEX(L$2:L1210,MATCH(2,1/(L$2:L1210&lt;&gt;0))),0)&gt;22,22,ROW()-IFERROR(INDEX(L$2:L1210,MATCH(2,1/(L$2:L1210&lt;&gt;0))),0))</f>
        <v>0</v>
      </c>
    </row>
    <row r="1211" spans="1:13">
      <c r="A1211" s="5">
        <v>45238</v>
      </c>
      <c r="B1211" s="9">
        <v>5.1990262104459069E-2</v>
      </c>
      <c r="C1211" s="9">
        <v>4.9313241440012028E-2</v>
      </c>
      <c r="D1211" s="9">
        <v>2.5373652098631262E-3</v>
      </c>
      <c r="E1211" s="9">
        <v>5.1850606649875154E-2</v>
      </c>
      <c r="F1211" s="9">
        <v>4.6775876230148901E-2</v>
      </c>
      <c r="G1211" s="9">
        <v>5.4387971859738281E-2</v>
      </c>
      <c r="H1211" s="9">
        <v>4.4238511020285774E-2</v>
      </c>
      <c r="I1211">
        <f t="shared" si="36"/>
        <v>2.5</v>
      </c>
      <c r="J1211" s="16">
        <f t="array" ref="J1211">IFERROR(INDEX(I$2:I1211,MATCH(2,1/(I$2:I1211&lt;&gt;0))),0)</f>
        <v>2.5</v>
      </c>
      <c r="K1211" s="16">
        <f t="shared" si="37"/>
        <v>2.5</v>
      </c>
      <c r="L1211" s="16">
        <f>IF(AND(I1211&lt;&gt;0,SUM($B$1:I1211)=SUM($B$1:I1211)),ROW(),0)</f>
        <v>1211</v>
      </c>
      <c r="M1211" s="16">
        <f t="array" ref="M1211">IF(ROW()-IFERROR(INDEX(L$2:L1211,MATCH(2,1/(L$2:L1211&lt;&gt;0))),0)&gt;22,22,ROW()-IFERROR(INDEX(L$2:L1211,MATCH(2,1/(L$2:L1211&lt;&gt;0))),0))</f>
        <v>0</v>
      </c>
    </row>
    <row r="1212" spans="1:13">
      <c r="A1212" s="5">
        <v>45239</v>
      </c>
      <c r="B1212" s="9">
        <v>5.2145064143093695E-2</v>
      </c>
      <c r="C1212" s="9">
        <v>4.9304309506820458E-2</v>
      </c>
      <c r="D1212" s="9">
        <v>2.5236264942550693E-3</v>
      </c>
      <c r="E1212" s="9">
        <v>5.1827936001075527E-2</v>
      </c>
      <c r="F1212" s="9">
        <v>4.678068301256539E-2</v>
      </c>
      <c r="G1212" s="9">
        <v>5.4351562495330595E-2</v>
      </c>
      <c r="H1212" s="9">
        <v>4.4257056518310321E-2</v>
      </c>
      <c r="I1212">
        <f t="shared" si="36"/>
        <v>2.5</v>
      </c>
      <c r="J1212" s="16">
        <f t="array" ref="J1212">IFERROR(INDEX(I$2:I1212,MATCH(2,1/(I$2:I1212&lt;&gt;0))),0)</f>
        <v>2.5</v>
      </c>
      <c r="K1212" s="16">
        <f t="shared" si="37"/>
        <v>2.5</v>
      </c>
      <c r="L1212" s="16">
        <f>IF(AND(I1212&lt;&gt;0,SUM($B$1:I1212)=SUM($B$1:I1212)),ROW(),0)</f>
        <v>1212</v>
      </c>
      <c r="M1212" s="16">
        <f t="array" ref="M1212">IF(ROW()-IFERROR(INDEX(L$2:L1212,MATCH(2,1/(L$2:L1212&lt;&gt;0))),0)&gt;22,22,ROW()-IFERROR(INDEX(L$2:L1212,MATCH(2,1/(L$2:L1212&lt;&gt;0))),0))</f>
        <v>0</v>
      </c>
    </row>
    <row r="1213" spans="1:13">
      <c r="A1213" s="5">
        <v>45240</v>
      </c>
      <c r="B1213" s="9">
        <v>5.2356135734758655E-2</v>
      </c>
      <c r="C1213" s="9">
        <v>4.9299053897650387E-2</v>
      </c>
      <c r="D1213" s="9">
        <v>2.5174392131517126E-3</v>
      </c>
      <c r="E1213" s="9">
        <v>5.1816493110802102E-2</v>
      </c>
      <c r="F1213" s="9">
        <v>4.6781614684498672E-2</v>
      </c>
      <c r="G1213" s="9">
        <v>5.433393232395381E-2</v>
      </c>
      <c r="H1213" s="9">
        <v>4.4264175471346964E-2</v>
      </c>
      <c r="I1213">
        <f t="shared" si="36"/>
        <v>2.5</v>
      </c>
      <c r="J1213" s="16">
        <f t="array" ref="J1213">IFERROR(INDEX(I$2:I1213,MATCH(2,1/(I$2:I1213&lt;&gt;0))),0)</f>
        <v>2.5</v>
      </c>
      <c r="K1213" s="16">
        <f t="shared" si="37"/>
        <v>2.5</v>
      </c>
      <c r="L1213" s="16">
        <f>IF(AND(I1213&lt;&gt;0,SUM($B$1:I1213)=SUM($B$1:I1213)),ROW(),0)</f>
        <v>1213</v>
      </c>
      <c r="M1213" s="16">
        <f t="array" ref="M1213">IF(ROW()-IFERROR(INDEX(L$2:L1213,MATCH(2,1/(L$2:L1213&lt;&gt;0))),0)&gt;22,22,ROW()-IFERROR(INDEX(L$2:L1213,MATCH(2,1/(L$2:L1213&lt;&gt;0))),0))</f>
        <v>0</v>
      </c>
    </row>
    <row r="1214" spans="1:13">
      <c r="A1214" s="5">
        <v>45243</v>
      </c>
      <c r="B1214" s="9">
        <v>5.2337480896498215E-2</v>
      </c>
      <c r="C1214" s="9">
        <v>4.9293601338006032E-2</v>
      </c>
      <c r="D1214" s="9">
        <v>2.5098924914147003E-3</v>
      </c>
      <c r="E1214" s="9">
        <v>5.1803493829420733E-2</v>
      </c>
      <c r="F1214" s="9">
        <v>4.6783708846591332E-2</v>
      </c>
      <c r="G1214" s="9">
        <v>5.4313386320835433E-2</v>
      </c>
      <c r="H1214" s="9">
        <v>4.4273816355176632E-2</v>
      </c>
      <c r="I1214">
        <f t="shared" si="36"/>
        <v>2.5</v>
      </c>
      <c r="J1214" s="16">
        <f t="array" ref="J1214">IFERROR(INDEX(I$2:I1214,MATCH(2,1/(I$2:I1214&lt;&gt;0))),0)</f>
        <v>2.5</v>
      </c>
      <c r="K1214" s="16">
        <f t="shared" si="37"/>
        <v>2.5</v>
      </c>
      <c r="L1214" s="16">
        <f>IF(AND(I1214&lt;&gt;0,SUM($B$1:I1214)=SUM($B$1:I1214)),ROW(),0)</f>
        <v>1214</v>
      </c>
      <c r="M1214" s="16">
        <f t="array" ref="M1214">IF(ROW()-IFERROR(INDEX(L$2:L1214,MATCH(2,1/(L$2:L1214&lt;&gt;0))),0)&gt;22,22,ROW()-IFERROR(INDEX(L$2:L1214,MATCH(2,1/(L$2:L1214&lt;&gt;0))),0))</f>
        <v>0</v>
      </c>
    </row>
    <row r="1215" spans="1:13">
      <c r="A1215" s="5">
        <v>45244</v>
      </c>
      <c r="B1215" s="9">
        <v>5.208458374579715E-2</v>
      </c>
      <c r="C1215" s="9">
        <v>4.928863028768446E-2</v>
      </c>
      <c r="D1215" s="9">
        <v>2.5030828340846883E-3</v>
      </c>
      <c r="E1215" s="9">
        <v>5.1791713121769146E-2</v>
      </c>
      <c r="F1215" s="9">
        <v>4.6785547453599773E-2</v>
      </c>
      <c r="G1215" s="9">
        <v>5.4294795955853833E-2</v>
      </c>
      <c r="H1215" s="9">
        <v>4.4282464619515086E-2</v>
      </c>
      <c r="I1215">
        <f t="shared" si="36"/>
        <v>2.5</v>
      </c>
      <c r="J1215" s="16">
        <f t="array" ref="J1215">IFERROR(INDEX(I$2:I1215,MATCH(2,1/(I$2:I1215&lt;&gt;0))),0)</f>
        <v>2.5</v>
      </c>
      <c r="K1215" s="16">
        <f t="shared" si="37"/>
        <v>2.5</v>
      </c>
      <c r="L1215" s="16">
        <f>IF(AND(I1215&lt;&gt;0,SUM($B$1:I1215)=SUM($B$1:I1215)),ROW(),0)</f>
        <v>1215</v>
      </c>
      <c r="M1215" s="16">
        <f t="array" ref="M1215">IF(ROW()-IFERROR(INDEX(L$2:L1215,MATCH(2,1/(L$2:L1215&lt;&gt;0))),0)&gt;22,22,ROW()-IFERROR(INDEX(L$2:L1215,MATCH(2,1/(L$2:L1215&lt;&gt;0))),0))</f>
        <v>0</v>
      </c>
    </row>
    <row r="1216" spans="1:13">
      <c r="A1216" s="5">
        <v>45245</v>
      </c>
      <c r="B1216" s="9">
        <v>5.1612083110442714E-2</v>
      </c>
      <c r="C1216" s="9">
        <v>4.9280194833383806E-2</v>
      </c>
      <c r="D1216" s="9">
        <v>2.4910609654587492E-3</v>
      </c>
      <c r="E1216" s="9">
        <v>5.1771255798842557E-2</v>
      </c>
      <c r="F1216" s="9">
        <v>4.6789133867925055E-2</v>
      </c>
      <c r="G1216" s="9">
        <v>5.4262316764301308E-2</v>
      </c>
      <c r="H1216" s="9">
        <v>4.4298072902466304E-2</v>
      </c>
      <c r="I1216">
        <f t="shared" si="36"/>
        <v>0</v>
      </c>
      <c r="J1216" s="16">
        <f t="array" ref="J1216">IFERROR(INDEX(I$2:I1216,MATCH(2,1/(I$2:I1216&lt;&gt;0))),0)</f>
        <v>2.5</v>
      </c>
      <c r="K1216" s="16">
        <f t="shared" si="37"/>
        <v>2.3863636363636362</v>
      </c>
      <c r="L1216" s="16">
        <f>IF(AND(I1216&lt;&gt;0,SUM($B$1:I1216)=SUM($B$1:I1216)),ROW(),0)</f>
        <v>0</v>
      </c>
      <c r="M1216" s="16">
        <f t="array" ref="M1216">IF(ROW()-IFERROR(INDEX(L$2:L1216,MATCH(2,1/(L$2:L1216&lt;&gt;0))),0)&gt;22,22,ROW()-IFERROR(INDEX(L$2:L1216,MATCH(2,1/(L$2:L1216&lt;&gt;0))),0))</f>
        <v>1</v>
      </c>
    </row>
    <row r="1217" spans="1:13">
      <c r="A1217" s="5">
        <v>45246</v>
      </c>
      <c r="B1217" s="9">
        <v>5.2093846010567643E-2</v>
      </c>
      <c r="C1217" s="9">
        <v>4.9269925424198419E-2</v>
      </c>
      <c r="D1217" s="9">
        <v>2.4754650229808568E-3</v>
      </c>
      <c r="E1217" s="9">
        <v>5.1745390447179275E-2</v>
      </c>
      <c r="F1217" s="9">
        <v>4.6794460401217562E-2</v>
      </c>
      <c r="G1217" s="9">
        <v>5.4220855470160131E-2</v>
      </c>
      <c r="H1217" s="9">
        <v>4.4318995378236706E-2</v>
      </c>
      <c r="I1217">
        <f t="shared" si="36"/>
        <v>2.5</v>
      </c>
      <c r="J1217" s="16">
        <f t="array" ref="J1217">IFERROR(INDEX(I$2:I1217,MATCH(2,1/(I$2:I1217&lt;&gt;0))),0)</f>
        <v>2.5</v>
      </c>
      <c r="K1217" s="16">
        <f t="shared" si="37"/>
        <v>2.5</v>
      </c>
      <c r="L1217" s="16">
        <f>IF(AND(I1217&lt;&gt;0,SUM($B$1:I1217)=SUM($B$1:I1217)),ROW(),0)</f>
        <v>1217</v>
      </c>
      <c r="M1217" s="16">
        <f t="array" ref="M1217">IF(ROW()-IFERROR(INDEX(L$2:L1217,MATCH(2,1/(L$2:L1217&lt;&gt;0))),0)&gt;22,22,ROW()-IFERROR(INDEX(L$2:L1217,MATCH(2,1/(L$2:L1217&lt;&gt;0))),0))</f>
        <v>0</v>
      </c>
    </row>
    <row r="1218" spans="1:13">
      <c r="A1218" s="5">
        <v>45247</v>
      </c>
      <c r="B1218" s="9">
        <v>5.210327894105414E-2</v>
      </c>
      <c r="C1218" s="9">
        <v>4.9263374281840987E-2</v>
      </c>
      <c r="D1218" s="9">
        <v>2.4654808569266693E-3</v>
      </c>
      <c r="E1218" s="9">
        <v>5.1728855138767654E-2</v>
      </c>
      <c r="F1218" s="9">
        <v>4.6797893424914319E-2</v>
      </c>
      <c r="G1218" s="9">
        <v>5.4194335995694329E-2</v>
      </c>
      <c r="H1218" s="9">
        <v>4.4332412567987645E-2</v>
      </c>
      <c r="I1218">
        <f t="shared" si="36"/>
        <v>2.5</v>
      </c>
      <c r="J1218" s="16">
        <f t="array" ref="J1218">IFERROR(INDEX(I$2:I1218,MATCH(2,1/(I$2:I1218&lt;&gt;0))),0)</f>
        <v>2.5</v>
      </c>
      <c r="K1218" s="16">
        <f t="shared" si="37"/>
        <v>2.5</v>
      </c>
      <c r="L1218" s="16">
        <f>IF(AND(I1218&lt;&gt;0,SUM($B$1:I1218)=SUM($B$1:I1218)),ROW(),0)</f>
        <v>1218</v>
      </c>
      <c r="M1218" s="16">
        <f t="array" ref="M1218">IF(ROW()-IFERROR(INDEX(L$2:L1218,MATCH(2,1/(L$2:L1218&lt;&gt;0))),0)&gt;22,22,ROW()-IFERROR(INDEX(L$2:L1218,MATCH(2,1/(L$2:L1218&lt;&gt;0))),0))</f>
        <v>0</v>
      </c>
    </row>
    <row r="1219" spans="1:13">
      <c r="A1219" s="5">
        <v>45250</v>
      </c>
      <c r="B1219" s="9">
        <v>5.1788706747698199E-2</v>
      </c>
      <c r="C1219" s="9">
        <v>4.9254303882672074E-2</v>
      </c>
      <c r="D1219" s="9">
        <v>2.4528283409371377E-3</v>
      </c>
      <c r="E1219" s="9">
        <v>5.170713222360921E-2</v>
      </c>
      <c r="F1219" s="9">
        <v>4.6801475541734937E-2</v>
      </c>
      <c r="G1219" s="9">
        <v>5.4159960564546347E-2</v>
      </c>
      <c r="H1219" s="9">
        <v>4.43486472007978E-2</v>
      </c>
      <c r="I1219">
        <f t="shared" ref="I1219:I1282" si="38">IF(B1219&gt;G1219,5,IF(B1219&gt;E1219,2.5,IF(B1219&lt;H1219,-5,IF(B1219&lt;F1219,-2.5,0))))</f>
        <v>2.5</v>
      </c>
      <c r="J1219" s="16">
        <f t="array" ref="J1219">IFERROR(INDEX(I$2:I1219,MATCH(2,1/(I$2:I1219&lt;&gt;0))),0)</f>
        <v>2.5</v>
      </c>
      <c r="K1219" s="16">
        <f t="shared" ref="K1219:K1282" si="39">IF(J1219=0,0,IF(J1219&lt;0,-1*(ABS(J1219)-M1219*ABS(J1219)/22),J1219-M1219*J1219/22))</f>
        <v>2.5</v>
      </c>
      <c r="L1219" s="16">
        <f>IF(AND(I1219&lt;&gt;0,SUM($B$1:I1219)=SUM($B$1:I1219)),ROW(),0)</f>
        <v>1219</v>
      </c>
      <c r="M1219" s="16">
        <f t="array" ref="M1219">IF(ROW()-IFERROR(INDEX(L$2:L1219,MATCH(2,1/(L$2:L1219&lt;&gt;0))),0)&gt;22,22,ROW()-IFERROR(INDEX(L$2:L1219,MATCH(2,1/(L$2:L1219&lt;&gt;0))),0))</f>
        <v>0</v>
      </c>
    </row>
    <row r="1220" spans="1:13">
      <c r="A1220" s="5">
        <v>45251</v>
      </c>
      <c r="B1220" s="9">
        <v>5.1762664890378549E-2</v>
      </c>
      <c r="C1220" s="9">
        <v>4.9245248220757799E-2</v>
      </c>
      <c r="D1220" s="9">
        <v>2.4383698816093234E-3</v>
      </c>
      <c r="E1220" s="9">
        <v>5.1683618102367122E-2</v>
      </c>
      <c r="F1220" s="9">
        <v>4.6806878339148476E-2</v>
      </c>
      <c r="G1220" s="9">
        <v>5.4121987983976445E-2</v>
      </c>
      <c r="H1220" s="9">
        <v>4.4368508457539153E-2</v>
      </c>
      <c r="I1220">
        <f t="shared" si="38"/>
        <v>2.5</v>
      </c>
      <c r="J1220" s="16">
        <f t="array" ref="J1220">IFERROR(INDEX(I$2:I1220,MATCH(2,1/(I$2:I1220&lt;&gt;0))),0)</f>
        <v>2.5</v>
      </c>
      <c r="K1220" s="16">
        <f t="shared" si="39"/>
        <v>2.5</v>
      </c>
      <c r="L1220" s="16">
        <f>IF(AND(I1220&lt;&gt;0,SUM($B$1:I1220)=SUM($B$1:I1220)),ROW(),0)</f>
        <v>1220</v>
      </c>
      <c r="M1220" s="16">
        <f t="array" ref="M1220">IF(ROW()-IFERROR(INDEX(L$2:L1220,MATCH(2,1/(L$2:L1220&lt;&gt;0))),0)&gt;22,22,ROW()-IFERROR(INDEX(L$2:L1220,MATCH(2,1/(L$2:L1220&lt;&gt;0))),0))</f>
        <v>0</v>
      </c>
    </row>
    <row r="1221" spans="1:13">
      <c r="A1221" s="5">
        <v>45252</v>
      </c>
      <c r="B1221" s="9">
        <v>5.2212842705861018E-2</v>
      </c>
      <c r="C1221" s="9">
        <v>4.9239818283203791E-2</v>
      </c>
      <c r="D1221" s="9">
        <v>2.4302006494696365E-3</v>
      </c>
      <c r="E1221" s="9">
        <v>5.167001893267343E-2</v>
      </c>
      <c r="F1221" s="9">
        <v>4.6809617633734153E-2</v>
      </c>
      <c r="G1221" s="9">
        <v>5.4100219582143061E-2</v>
      </c>
      <c r="H1221" s="9">
        <v>4.4379416984264522E-2</v>
      </c>
      <c r="I1221">
        <f t="shared" si="38"/>
        <v>2.5</v>
      </c>
      <c r="J1221" s="16">
        <f t="array" ref="J1221">IFERROR(INDEX(I$2:I1221,MATCH(2,1/(I$2:I1221&lt;&gt;0))),0)</f>
        <v>2.5</v>
      </c>
      <c r="K1221" s="16">
        <f t="shared" si="39"/>
        <v>2.5</v>
      </c>
      <c r="L1221" s="16">
        <f>IF(AND(I1221&lt;&gt;0,SUM($B$1:I1221)=SUM($B$1:I1221)),ROW(),0)</f>
        <v>1221</v>
      </c>
      <c r="M1221" s="16">
        <f t="array" ref="M1221">IF(ROW()-IFERROR(INDEX(L$2:L1221,MATCH(2,1/(L$2:L1221&lt;&gt;0))),0)&gt;22,22,ROW()-IFERROR(INDEX(L$2:L1221,MATCH(2,1/(L$2:L1221&lt;&gt;0))),0))</f>
        <v>0</v>
      </c>
    </row>
    <row r="1222" spans="1:13">
      <c r="A1222" s="5">
        <v>45253</v>
      </c>
      <c r="B1222" s="9">
        <v>5.155537254901961E-2</v>
      </c>
      <c r="C1222" s="9">
        <v>4.9232603556500824E-2</v>
      </c>
      <c r="D1222" s="9">
        <v>2.4187672543648001E-3</v>
      </c>
      <c r="E1222" s="9">
        <v>5.1651370810865627E-2</v>
      </c>
      <c r="F1222" s="9">
        <v>4.6813836302136022E-2</v>
      </c>
      <c r="G1222" s="9">
        <v>5.4070138065230422E-2</v>
      </c>
      <c r="H1222" s="9">
        <v>4.4395069047771227E-2</v>
      </c>
      <c r="I1222">
        <f t="shared" si="38"/>
        <v>0</v>
      </c>
      <c r="J1222" s="16">
        <f t="array" ref="J1222">IFERROR(INDEX(I$2:I1222,MATCH(2,1/(I$2:I1222&lt;&gt;0))),0)</f>
        <v>2.5</v>
      </c>
      <c r="K1222" s="16">
        <f t="shared" si="39"/>
        <v>2.3863636363636362</v>
      </c>
      <c r="L1222" s="16">
        <f>IF(AND(I1222&lt;&gt;0,SUM($B$1:I1222)=SUM($B$1:I1222)),ROW(),0)</f>
        <v>0</v>
      </c>
      <c r="M1222" s="16">
        <f t="array" ref="M1222">IF(ROW()-IFERROR(INDEX(L$2:L1222,MATCH(2,1/(L$2:L1222&lt;&gt;0))),0)&gt;22,22,ROW()-IFERROR(INDEX(L$2:L1222,MATCH(2,1/(L$2:L1222&lt;&gt;0))),0))</f>
        <v>1</v>
      </c>
    </row>
    <row r="1223" spans="1:13">
      <c r="A1223" s="5">
        <v>45254</v>
      </c>
      <c r="B1223" s="9">
        <v>5.2022513034611986E-2</v>
      </c>
      <c r="C1223" s="9">
        <v>4.9237651869316744E-2</v>
      </c>
      <c r="D1223" s="9">
        <v>2.4245933492497056E-3</v>
      </c>
      <c r="E1223" s="9">
        <v>5.1662245218566452E-2</v>
      </c>
      <c r="F1223" s="9">
        <v>4.6813058520067036E-2</v>
      </c>
      <c r="G1223" s="9">
        <v>5.4086838567816153E-2</v>
      </c>
      <c r="H1223" s="9">
        <v>4.4388465170817334E-2</v>
      </c>
      <c r="I1223">
        <f t="shared" si="38"/>
        <v>2.5</v>
      </c>
      <c r="J1223" s="16">
        <f t="array" ref="J1223">IFERROR(INDEX(I$2:I1223,MATCH(2,1/(I$2:I1223&lt;&gt;0))),0)</f>
        <v>2.5</v>
      </c>
      <c r="K1223" s="16">
        <f t="shared" si="39"/>
        <v>2.5</v>
      </c>
      <c r="L1223" s="16">
        <f>IF(AND(I1223&lt;&gt;0,SUM($B$1:I1223)=SUM($B$1:I1223)),ROW(),0)</f>
        <v>1223</v>
      </c>
      <c r="M1223" s="16">
        <f t="array" ref="M1223">IF(ROW()-IFERROR(INDEX(L$2:L1223,MATCH(2,1/(L$2:L1223&lt;&gt;0))),0)&gt;22,22,ROW()-IFERROR(INDEX(L$2:L1223,MATCH(2,1/(L$2:L1223&lt;&gt;0))),0))</f>
        <v>0</v>
      </c>
    </row>
    <row r="1224" spans="1:13">
      <c r="A1224" s="5">
        <v>45257</v>
      </c>
      <c r="B1224" s="9">
        <v>5.2226124414346917E-2</v>
      </c>
      <c r="C1224" s="9">
        <v>4.9241805351483453E-2</v>
      </c>
      <c r="D1224" s="9">
        <v>2.4290977087497987E-3</v>
      </c>
      <c r="E1224" s="9">
        <v>5.1670903060233253E-2</v>
      </c>
      <c r="F1224" s="9">
        <v>4.6812707642733653E-2</v>
      </c>
      <c r="G1224" s="9">
        <v>5.4100000768983053E-2</v>
      </c>
      <c r="H1224" s="9">
        <v>4.4383609933983853E-2</v>
      </c>
      <c r="I1224">
        <f t="shared" si="38"/>
        <v>2.5</v>
      </c>
      <c r="J1224" s="16">
        <f t="array" ref="J1224">IFERROR(INDEX(I$2:I1224,MATCH(2,1/(I$2:I1224&lt;&gt;0))),0)</f>
        <v>2.5</v>
      </c>
      <c r="K1224" s="16">
        <f t="shared" si="39"/>
        <v>2.5</v>
      </c>
      <c r="L1224" s="16">
        <f>IF(AND(I1224&lt;&gt;0,SUM($B$1:I1224)=SUM($B$1:I1224)),ROW(),0)</f>
        <v>1224</v>
      </c>
      <c r="M1224" s="16">
        <f t="array" ref="M1224">IF(ROW()-IFERROR(INDEX(L$2:L1224,MATCH(2,1/(L$2:L1224&lt;&gt;0))),0)&gt;22,22,ROW()-IFERROR(INDEX(L$2:L1224,MATCH(2,1/(L$2:L1224&lt;&gt;0))),0))</f>
        <v>0</v>
      </c>
    </row>
    <row r="1225" spans="1:13">
      <c r="A1225" s="5">
        <v>45258</v>
      </c>
      <c r="B1225" s="9">
        <v>5.2176522957465887E-2</v>
      </c>
      <c r="C1225" s="9">
        <v>4.9245188872502343E-2</v>
      </c>
      <c r="D1225" s="9">
        <v>2.4326802943855854E-3</v>
      </c>
      <c r="E1225" s="9">
        <v>5.1677869166887928E-2</v>
      </c>
      <c r="F1225" s="9">
        <v>4.6812508578116759E-2</v>
      </c>
      <c r="G1225" s="9">
        <v>5.4110549461273513E-2</v>
      </c>
      <c r="H1225" s="9">
        <v>4.4379828283731174E-2</v>
      </c>
      <c r="I1225">
        <f t="shared" si="38"/>
        <v>2.5</v>
      </c>
      <c r="J1225" s="16">
        <f t="array" ref="J1225">IFERROR(INDEX(I$2:I1225,MATCH(2,1/(I$2:I1225&lt;&gt;0))),0)</f>
        <v>2.5</v>
      </c>
      <c r="K1225" s="16">
        <f t="shared" si="39"/>
        <v>2.5</v>
      </c>
      <c r="L1225" s="16">
        <f>IF(AND(I1225&lt;&gt;0,SUM($B$1:I1225)=SUM($B$1:I1225)),ROW(),0)</f>
        <v>1225</v>
      </c>
      <c r="M1225" s="16">
        <f t="array" ref="M1225">IF(ROW()-IFERROR(INDEX(L$2:L1225,MATCH(2,1/(L$2:L1225&lt;&gt;0))),0)&gt;22,22,ROW()-IFERROR(INDEX(L$2:L1225,MATCH(2,1/(L$2:L1225&lt;&gt;0))),0))</f>
        <v>0</v>
      </c>
    </row>
    <row r="1226" spans="1:13">
      <c r="A1226" s="5">
        <v>45259</v>
      </c>
      <c r="B1226" s="9">
        <v>5.2660949890697827E-2</v>
      </c>
      <c r="C1226" s="9">
        <v>4.9248328435206198E-2</v>
      </c>
      <c r="D1226" s="9">
        <v>2.4364082396300998E-3</v>
      </c>
      <c r="E1226" s="9">
        <v>5.16847366748363E-2</v>
      </c>
      <c r="F1226" s="9">
        <v>4.6811920195576097E-2</v>
      </c>
      <c r="G1226" s="9">
        <v>5.4121144914466401E-2</v>
      </c>
      <c r="H1226" s="9">
        <v>4.4375511955945995E-2</v>
      </c>
      <c r="I1226">
        <f t="shared" si="38"/>
        <v>2.5</v>
      </c>
      <c r="J1226" s="16">
        <f t="array" ref="J1226">IFERROR(INDEX(I$2:I1226,MATCH(2,1/(I$2:I1226&lt;&gt;0))),0)</f>
        <v>2.5</v>
      </c>
      <c r="K1226" s="16">
        <f t="shared" si="39"/>
        <v>2.5</v>
      </c>
      <c r="L1226" s="16">
        <f>IF(AND(I1226&lt;&gt;0,SUM($B$1:I1226)=SUM($B$1:I1226)),ROW(),0)</f>
        <v>1226</v>
      </c>
      <c r="M1226" s="16">
        <f t="array" ref="M1226">IF(ROW()-IFERROR(INDEX(L$2:L1226,MATCH(2,1/(L$2:L1226&lt;&gt;0))),0)&gt;22,22,ROW()-IFERROR(INDEX(L$2:L1226,MATCH(2,1/(L$2:L1226&lt;&gt;0))),0))</f>
        <v>0</v>
      </c>
    </row>
    <row r="1227" spans="1:13">
      <c r="A1227" s="5">
        <v>45260</v>
      </c>
      <c r="B1227" s="9">
        <v>5.2390774155350796E-2</v>
      </c>
      <c r="C1227" s="9">
        <v>4.9262737843003564E-2</v>
      </c>
      <c r="D1227" s="9">
        <v>2.4523574194812866E-3</v>
      </c>
      <c r="E1227" s="9">
        <v>5.1715095262484849E-2</v>
      </c>
      <c r="F1227" s="9">
        <v>4.6810380423522278E-2</v>
      </c>
      <c r="G1227" s="9">
        <v>5.4167452681966134E-2</v>
      </c>
      <c r="H1227" s="9">
        <v>4.4358023004040993E-2</v>
      </c>
      <c r="I1227">
        <f t="shared" si="38"/>
        <v>2.5</v>
      </c>
      <c r="J1227" s="16">
        <f t="array" ref="J1227">IFERROR(INDEX(I$2:I1227,MATCH(2,1/(I$2:I1227&lt;&gt;0))),0)</f>
        <v>2.5</v>
      </c>
      <c r="K1227" s="16">
        <f t="shared" si="39"/>
        <v>2.5</v>
      </c>
      <c r="L1227" s="16">
        <f>IF(AND(I1227&lt;&gt;0,SUM($B$1:I1227)=SUM($B$1:I1227)),ROW(),0)</f>
        <v>1227</v>
      </c>
      <c r="M1227" s="16">
        <f t="array" ref="M1227">IF(ROW()-IFERROR(INDEX(L$2:L1227,MATCH(2,1/(L$2:L1227&lt;&gt;0))),0)&gt;22,22,ROW()-IFERROR(INDEX(L$2:L1227,MATCH(2,1/(L$2:L1227&lt;&gt;0))),0))</f>
        <v>0</v>
      </c>
    </row>
    <row r="1228" spans="1:13">
      <c r="A1228" s="5">
        <v>45261</v>
      </c>
      <c r="B1228" s="9">
        <v>5.2240344116411458E-2</v>
      </c>
      <c r="C1228" s="9">
        <v>4.9279485958689979E-2</v>
      </c>
      <c r="D1228" s="9">
        <v>2.4701488807053131E-3</v>
      </c>
      <c r="E1228" s="9">
        <v>5.1749634839395292E-2</v>
      </c>
      <c r="F1228" s="9">
        <v>4.6809337077984667E-2</v>
      </c>
      <c r="G1228" s="9">
        <v>5.4219783720100605E-2</v>
      </c>
      <c r="H1228" s="9">
        <v>4.4339188197279354E-2</v>
      </c>
      <c r="I1228">
        <f t="shared" si="38"/>
        <v>2.5</v>
      </c>
      <c r="J1228" s="16">
        <f t="array" ref="J1228">IFERROR(INDEX(I$2:I1228,MATCH(2,1/(I$2:I1228&lt;&gt;0))),0)</f>
        <v>2.5</v>
      </c>
      <c r="K1228" s="16">
        <f t="shared" si="39"/>
        <v>2.5</v>
      </c>
      <c r="L1228" s="16">
        <f>IF(AND(I1228&lt;&gt;0,SUM($B$1:I1228)=SUM($B$1:I1228)),ROW(),0)</f>
        <v>1228</v>
      </c>
      <c r="M1228" s="16">
        <f t="array" ref="M1228">IF(ROW()-IFERROR(INDEX(L$2:L1228,MATCH(2,1/(L$2:L1228&lt;&gt;0))),0)&gt;22,22,ROW()-IFERROR(INDEX(L$2:L1228,MATCH(2,1/(L$2:L1228&lt;&gt;0))),0))</f>
        <v>0</v>
      </c>
    </row>
    <row r="1229" spans="1:13">
      <c r="A1229" s="5">
        <v>45264</v>
      </c>
      <c r="B1229" s="9">
        <v>5.2530003946749101E-2</v>
      </c>
      <c r="C1229" s="9">
        <v>4.9295206103926931E-2</v>
      </c>
      <c r="D1229" s="9">
        <v>2.4875405549138838E-3</v>
      </c>
      <c r="E1229" s="9">
        <v>5.1782746658840813E-2</v>
      </c>
      <c r="F1229" s="9">
        <v>4.6807665549013049E-2</v>
      </c>
      <c r="G1229" s="9">
        <v>5.4270287213754695E-2</v>
      </c>
      <c r="H1229" s="9">
        <v>4.4320124994099167E-2</v>
      </c>
      <c r="I1229">
        <f t="shared" si="38"/>
        <v>2.5</v>
      </c>
      <c r="J1229" s="16">
        <f t="array" ref="J1229">IFERROR(INDEX(I$2:I1229,MATCH(2,1/(I$2:I1229&lt;&gt;0))),0)</f>
        <v>2.5</v>
      </c>
      <c r="K1229" s="16">
        <f t="shared" si="39"/>
        <v>2.5</v>
      </c>
      <c r="L1229" s="16">
        <f>IF(AND(I1229&lt;&gt;0,SUM($B$1:I1229)=SUM($B$1:I1229)),ROW(),0)</f>
        <v>1229</v>
      </c>
      <c r="M1229" s="16">
        <f t="array" ref="M1229">IF(ROW()-IFERROR(INDEX(L$2:L1229,MATCH(2,1/(L$2:L1229&lt;&gt;0))),0)&gt;22,22,ROW()-IFERROR(INDEX(L$2:L1229,MATCH(2,1/(L$2:L1229&lt;&gt;0))),0))</f>
        <v>0</v>
      </c>
    </row>
    <row r="1230" spans="1:13">
      <c r="A1230" s="5">
        <v>45265</v>
      </c>
      <c r="B1230" s="9">
        <v>5.3762295763968924E-2</v>
      </c>
      <c r="C1230" s="9">
        <v>4.9308588162164227E-2</v>
      </c>
      <c r="D1230" s="9">
        <v>2.5029684266918242E-3</v>
      </c>
      <c r="E1230" s="9">
        <v>5.1811556588856049E-2</v>
      </c>
      <c r="F1230" s="9">
        <v>4.6805619735472405E-2</v>
      </c>
      <c r="G1230" s="9">
        <v>5.4314525015547878E-2</v>
      </c>
      <c r="H1230" s="9">
        <v>4.4302651308780576E-2</v>
      </c>
      <c r="I1230">
        <f t="shared" si="38"/>
        <v>2.5</v>
      </c>
      <c r="J1230" s="16">
        <f t="array" ref="J1230">IFERROR(INDEX(I$2:I1230,MATCH(2,1/(I$2:I1230&lt;&gt;0))),0)</f>
        <v>2.5</v>
      </c>
      <c r="K1230" s="16">
        <f t="shared" si="39"/>
        <v>2.5</v>
      </c>
      <c r="L1230" s="16">
        <f>IF(AND(I1230&lt;&gt;0,SUM($B$1:I1230)=SUM($B$1:I1230)),ROW(),0)</f>
        <v>1230</v>
      </c>
      <c r="M1230" s="16">
        <f t="array" ref="M1230">IF(ROW()-IFERROR(INDEX(L$2:L1230,MATCH(2,1/(L$2:L1230&lt;&gt;0))),0)&gt;22,22,ROW()-IFERROR(INDEX(L$2:L1230,MATCH(2,1/(L$2:L1230&lt;&gt;0))),0))</f>
        <v>0</v>
      </c>
    </row>
    <row r="1231" spans="1:13">
      <c r="A1231" s="5">
        <v>45266</v>
      </c>
      <c r="B1231" s="9">
        <v>5.3979206461421736E-2</v>
      </c>
      <c r="C1231" s="9">
        <v>4.9322597387704378E-2</v>
      </c>
      <c r="D1231" s="9">
        <v>2.5167021137983288E-3</v>
      </c>
      <c r="E1231" s="9">
        <v>5.1839299501502706E-2</v>
      </c>
      <c r="F1231" s="9">
        <v>4.6805895273906051E-2</v>
      </c>
      <c r="G1231" s="9">
        <v>5.4356001615301033E-2</v>
      </c>
      <c r="H1231" s="9">
        <v>4.4289193160107723E-2</v>
      </c>
      <c r="I1231">
        <f t="shared" si="38"/>
        <v>2.5</v>
      </c>
      <c r="J1231" s="16">
        <f t="array" ref="J1231">IFERROR(INDEX(I$2:I1231,MATCH(2,1/(I$2:I1231&lt;&gt;0))),0)</f>
        <v>2.5</v>
      </c>
      <c r="K1231" s="16">
        <f t="shared" si="39"/>
        <v>2.5</v>
      </c>
      <c r="L1231" s="16">
        <f>IF(AND(I1231&lt;&gt;0,SUM($B$1:I1231)=SUM($B$1:I1231)),ROW(),0)</f>
        <v>1231</v>
      </c>
      <c r="M1231" s="16">
        <f t="array" ref="M1231">IF(ROW()-IFERROR(INDEX(L$2:L1231,MATCH(2,1/(L$2:L1231&lt;&gt;0))),0)&gt;22,22,ROW()-IFERROR(INDEX(L$2:L1231,MATCH(2,1/(L$2:L1231&lt;&gt;0))),0))</f>
        <v>0</v>
      </c>
    </row>
    <row r="1232" spans="1:13">
      <c r="A1232" s="5">
        <v>45267</v>
      </c>
      <c r="B1232" s="9">
        <v>5.3994785397433659E-2</v>
      </c>
      <c r="C1232" s="9">
        <v>4.9331855621526359E-2</v>
      </c>
      <c r="D1232" s="9">
        <v>2.5265345686223718E-3</v>
      </c>
      <c r="E1232" s="9">
        <v>5.1858390190148734E-2</v>
      </c>
      <c r="F1232" s="9">
        <v>4.6805321052903984E-2</v>
      </c>
      <c r="G1232" s="9">
        <v>5.4384924758771103E-2</v>
      </c>
      <c r="H1232" s="9">
        <v>4.4278786484281615E-2</v>
      </c>
      <c r="I1232">
        <f t="shared" si="38"/>
        <v>2.5</v>
      </c>
      <c r="J1232" s="16">
        <f t="array" ref="J1232">IFERROR(INDEX(I$2:I1232,MATCH(2,1/(I$2:I1232&lt;&gt;0))),0)</f>
        <v>2.5</v>
      </c>
      <c r="K1232" s="16">
        <f t="shared" si="39"/>
        <v>2.5</v>
      </c>
      <c r="L1232" s="16">
        <f>IF(AND(I1232&lt;&gt;0,SUM($B$1:I1232)=SUM($B$1:I1232)),ROW(),0)</f>
        <v>1232</v>
      </c>
      <c r="M1232" s="16">
        <f t="array" ref="M1232">IF(ROW()-IFERROR(INDEX(L$2:L1232,MATCH(2,1/(L$2:L1232&lt;&gt;0))),0)&gt;22,22,ROW()-IFERROR(INDEX(L$2:L1232,MATCH(2,1/(L$2:L1232&lt;&gt;0))),0))</f>
        <v>0</v>
      </c>
    </row>
    <row r="1233" spans="1:13">
      <c r="A1233" s="5">
        <v>45268</v>
      </c>
      <c r="B1233" s="9">
        <v>5.3851376786412254E-2</v>
      </c>
      <c r="C1233" s="9">
        <v>4.9346695794750248E-2</v>
      </c>
      <c r="D1233" s="9">
        <v>2.5442792650398074E-3</v>
      </c>
      <c r="E1233" s="9">
        <v>5.1890975059790054E-2</v>
      </c>
      <c r="F1233" s="9">
        <v>4.6802416529710442E-2</v>
      </c>
      <c r="G1233" s="9">
        <v>5.443525432482986E-2</v>
      </c>
      <c r="H1233" s="9">
        <v>4.4258137264670636E-2</v>
      </c>
      <c r="I1233">
        <f t="shared" si="38"/>
        <v>2.5</v>
      </c>
      <c r="J1233" s="16">
        <f t="array" ref="J1233">IFERROR(INDEX(I$2:I1233,MATCH(2,1/(I$2:I1233&lt;&gt;0))),0)</f>
        <v>2.5</v>
      </c>
      <c r="K1233" s="16">
        <f t="shared" si="39"/>
        <v>2.5</v>
      </c>
      <c r="L1233" s="16">
        <f>IF(AND(I1233&lt;&gt;0,SUM($B$1:I1233)=SUM($B$1:I1233)),ROW(),0)</f>
        <v>1233</v>
      </c>
      <c r="M1233" s="16">
        <f t="array" ref="M1233">IF(ROW()-IFERROR(INDEX(L$2:L1233,MATCH(2,1/(L$2:L1233&lt;&gt;0))),0)&gt;22,22,ROW()-IFERROR(INDEX(L$2:L1233,MATCH(2,1/(L$2:L1233&lt;&gt;0))),0))</f>
        <v>0</v>
      </c>
    </row>
    <row r="1234" spans="1:13">
      <c r="A1234" s="5">
        <v>45271</v>
      </c>
      <c r="B1234" s="9">
        <v>5.3527216904381392E-2</v>
      </c>
      <c r="C1234" s="9">
        <v>4.9360975053945988E-2</v>
      </c>
      <c r="D1234" s="9">
        <v>2.5627290403124748E-3</v>
      </c>
      <c r="E1234" s="9">
        <v>5.1923704094258463E-2</v>
      </c>
      <c r="F1234" s="9">
        <v>4.6798246013633513E-2</v>
      </c>
      <c r="G1234" s="9">
        <v>5.4486433134570939E-2</v>
      </c>
      <c r="H1234" s="9">
        <v>4.4235516973321037E-2</v>
      </c>
      <c r="I1234">
        <f t="shared" si="38"/>
        <v>2.5</v>
      </c>
      <c r="J1234" s="16">
        <f t="array" ref="J1234">IFERROR(INDEX(I$2:I1234,MATCH(2,1/(I$2:I1234&lt;&gt;0))),0)</f>
        <v>2.5</v>
      </c>
      <c r="K1234" s="16">
        <f t="shared" si="39"/>
        <v>2.5</v>
      </c>
      <c r="L1234" s="16">
        <f>IF(AND(I1234&lt;&gt;0,SUM($B$1:I1234)=SUM($B$1:I1234)),ROW(),0)</f>
        <v>1234</v>
      </c>
      <c r="M1234" s="16">
        <f t="array" ref="M1234">IF(ROW()-IFERROR(INDEX(L$2:L1234,MATCH(2,1/(L$2:L1234&lt;&gt;0))),0)&gt;22,22,ROW()-IFERROR(INDEX(L$2:L1234,MATCH(2,1/(L$2:L1234&lt;&gt;0))),0))</f>
        <v>0</v>
      </c>
    </row>
    <row r="1235" spans="1:13">
      <c r="A1235" s="5">
        <v>45272</v>
      </c>
      <c r="B1235" s="9">
        <v>5.316252174493695E-2</v>
      </c>
      <c r="C1235" s="9">
        <v>4.9377753835059435E-2</v>
      </c>
      <c r="D1235" s="9">
        <v>2.584451524830363E-3</v>
      </c>
      <c r="E1235" s="9">
        <v>5.1962205359889796E-2</v>
      </c>
      <c r="F1235" s="9">
        <v>4.6793302310229073E-2</v>
      </c>
      <c r="G1235" s="9">
        <v>5.4546656884720157E-2</v>
      </c>
      <c r="H1235" s="9">
        <v>4.4208850785398712E-2</v>
      </c>
      <c r="I1235">
        <f t="shared" si="38"/>
        <v>2.5</v>
      </c>
      <c r="J1235" s="16">
        <f t="array" ref="J1235">IFERROR(INDEX(I$2:I1235,MATCH(2,1/(I$2:I1235&lt;&gt;0))),0)</f>
        <v>2.5</v>
      </c>
      <c r="K1235" s="16">
        <f t="shared" si="39"/>
        <v>2.5</v>
      </c>
      <c r="L1235" s="16">
        <f>IF(AND(I1235&lt;&gt;0,SUM($B$1:I1235)=SUM($B$1:I1235)),ROW(),0)</f>
        <v>1235</v>
      </c>
      <c r="M1235" s="16">
        <f t="array" ref="M1235">IF(ROW()-IFERROR(INDEX(L$2:L1235,MATCH(2,1/(L$2:L1235&lt;&gt;0))),0)&gt;22,22,ROW()-IFERROR(INDEX(L$2:L1235,MATCH(2,1/(L$2:L1235&lt;&gt;0))),0))</f>
        <v>0</v>
      </c>
    </row>
    <row r="1236" spans="1:13">
      <c r="A1236" s="5">
        <v>45273</v>
      </c>
      <c r="B1236" s="9">
        <v>5.4225934886851936E-2</v>
      </c>
      <c r="C1236" s="9">
        <v>4.9397210993846627E-2</v>
      </c>
      <c r="D1236" s="9">
        <v>2.6093395821854743E-3</v>
      </c>
      <c r="E1236" s="9">
        <v>5.2006550576032103E-2</v>
      </c>
      <c r="F1236" s="9">
        <v>4.6787871411661151E-2</v>
      </c>
      <c r="G1236" s="9">
        <v>5.4615890158217578E-2</v>
      </c>
      <c r="H1236" s="9">
        <v>4.4178531829475676E-2</v>
      </c>
      <c r="I1236">
        <f t="shared" si="38"/>
        <v>2.5</v>
      </c>
      <c r="J1236" s="16">
        <f t="array" ref="J1236">IFERROR(INDEX(I$2:I1236,MATCH(2,1/(I$2:I1236&lt;&gt;0))),0)</f>
        <v>2.5</v>
      </c>
      <c r="K1236" s="16">
        <f t="shared" si="39"/>
        <v>2.5</v>
      </c>
      <c r="L1236" s="16">
        <f>IF(AND(I1236&lt;&gt;0,SUM($B$1:I1236)=SUM($B$1:I1236)),ROW(),0)</f>
        <v>1236</v>
      </c>
      <c r="M1236" s="16">
        <f t="array" ref="M1236">IF(ROW()-IFERROR(INDEX(L$2:L1236,MATCH(2,1/(L$2:L1236&lt;&gt;0))),0)&gt;22,22,ROW()-IFERROR(INDEX(L$2:L1236,MATCH(2,1/(L$2:L1236&lt;&gt;0))),0))</f>
        <v>0</v>
      </c>
    </row>
    <row r="1237" spans="1:13">
      <c r="A1237" s="5">
        <v>45274</v>
      </c>
      <c r="B1237" s="9">
        <v>5.4438044078095563E-2</v>
      </c>
      <c r="C1237" s="9">
        <v>4.9408690139726125E-2</v>
      </c>
      <c r="D1237" s="9">
        <v>2.6278110906194385E-3</v>
      </c>
      <c r="E1237" s="9">
        <v>5.2036501230345561E-2</v>
      </c>
      <c r="F1237" s="9">
        <v>4.6780879049106688E-2</v>
      </c>
      <c r="G1237" s="9">
        <v>5.4664312320965004E-2</v>
      </c>
      <c r="H1237" s="9">
        <v>4.4153067958487245E-2</v>
      </c>
      <c r="I1237">
        <f t="shared" si="38"/>
        <v>2.5</v>
      </c>
      <c r="J1237" s="16">
        <f t="array" ref="J1237">IFERROR(INDEX(I$2:I1237,MATCH(2,1/(I$2:I1237&lt;&gt;0))),0)</f>
        <v>2.5</v>
      </c>
      <c r="K1237" s="16">
        <f t="shared" si="39"/>
        <v>2.5</v>
      </c>
      <c r="L1237" s="16">
        <f>IF(AND(I1237&lt;&gt;0,SUM($B$1:I1237)=SUM($B$1:I1237)),ROW(),0)</f>
        <v>1237</v>
      </c>
      <c r="M1237" s="16">
        <f t="array" ref="M1237">IF(ROW()-IFERROR(INDEX(L$2:L1237,MATCH(2,1/(L$2:L1237&lt;&gt;0))),0)&gt;22,22,ROW()-IFERROR(INDEX(L$2:L1237,MATCH(2,1/(L$2:L1237&lt;&gt;0))),0))</f>
        <v>0</v>
      </c>
    </row>
    <row r="1238" spans="1:13">
      <c r="A1238" s="5">
        <v>45275</v>
      </c>
      <c r="B1238" s="9">
        <v>5.4798585518978815E-2</v>
      </c>
      <c r="C1238" s="9">
        <v>4.9420100839539224E-2</v>
      </c>
      <c r="D1238" s="9">
        <v>2.6495265438384089E-3</v>
      </c>
      <c r="E1238" s="9">
        <v>5.2069627383377635E-2</v>
      </c>
      <c r="F1238" s="9">
        <v>4.6770574295700813E-2</v>
      </c>
      <c r="G1238" s="9">
        <v>5.471915392721604E-2</v>
      </c>
      <c r="H1238" s="9">
        <v>4.4121047751862409E-2</v>
      </c>
      <c r="I1238">
        <f t="shared" si="38"/>
        <v>5</v>
      </c>
      <c r="J1238" s="16">
        <f t="array" ref="J1238">IFERROR(INDEX(I$2:I1238,MATCH(2,1/(I$2:I1238&lt;&gt;0))),0)</f>
        <v>5</v>
      </c>
      <c r="K1238" s="16">
        <f t="shared" si="39"/>
        <v>5</v>
      </c>
      <c r="L1238" s="16">
        <f>IF(AND(I1238&lt;&gt;0,SUM($B$1:I1238)=SUM($B$1:I1238)),ROW(),0)</f>
        <v>1238</v>
      </c>
      <c r="M1238" s="16">
        <f t="array" ref="M1238">IF(ROW()-IFERROR(INDEX(L$2:L1238,MATCH(2,1/(L$2:L1238&lt;&gt;0))),0)&gt;22,22,ROW()-IFERROR(INDEX(L$2:L1238,MATCH(2,1/(L$2:L1238&lt;&gt;0))),0))</f>
        <v>0</v>
      </c>
    </row>
    <row r="1239" spans="1:13">
      <c r="A1239" s="5">
        <v>45278</v>
      </c>
      <c r="B1239" s="9">
        <v>5.5141370493086234E-2</v>
      </c>
      <c r="C1239" s="9">
        <v>4.9430051104455572E-2</v>
      </c>
      <c r="D1239" s="9">
        <v>2.6673569288862453E-3</v>
      </c>
      <c r="E1239" s="9">
        <v>5.209740803334182E-2</v>
      </c>
      <c r="F1239" s="9">
        <v>4.6762694175569323E-2</v>
      </c>
      <c r="G1239" s="9">
        <v>5.4764764962228062E-2</v>
      </c>
      <c r="H1239" s="9">
        <v>4.4095337246683082E-2</v>
      </c>
      <c r="I1239">
        <f t="shared" si="38"/>
        <v>5</v>
      </c>
      <c r="J1239" s="16">
        <f t="array" ref="J1239">IFERROR(INDEX(I$2:I1239,MATCH(2,1/(I$2:I1239&lt;&gt;0))),0)</f>
        <v>5</v>
      </c>
      <c r="K1239" s="16">
        <f t="shared" si="39"/>
        <v>5</v>
      </c>
      <c r="L1239" s="16">
        <f>IF(AND(I1239&lt;&gt;0,SUM($B$1:I1239)=SUM($B$1:I1239)),ROW(),0)</f>
        <v>1239</v>
      </c>
      <c r="M1239" s="16">
        <f t="array" ref="M1239">IF(ROW()-IFERROR(INDEX(L$2:L1239,MATCH(2,1/(L$2:L1239&lt;&gt;0))),0)&gt;22,22,ROW()-IFERROR(INDEX(L$2:L1239,MATCH(2,1/(L$2:L1239&lt;&gt;0))),0))</f>
        <v>0</v>
      </c>
    </row>
    <row r="1240" spans="1:13">
      <c r="A1240" s="5">
        <v>45279</v>
      </c>
      <c r="B1240" s="9">
        <v>5.5051487997820614E-2</v>
      </c>
      <c r="C1240" s="9">
        <v>4.9439108840340799E-2</v>
      </c>
      <c r="D1240" s="9">
        <v>2.6847958560092936E-3</v>
      </c>
      <c r="E1240" s="9">
        <v>5.2123904696350094E-2</v>
      </c>
      <c r="F1240" s="9">
        <v>4.6754312984331504E-2</v>
      </c>
      <c r="G1240" s="9">
        <v>5.4808700552359389E-2</v>
      </c>
      <c r="H1240" s="9">
        <v>4.406951712832221E-2</v>
      </c>
      <c r="I1240">
        <f t="shared" si="38"/>
        <v>5</v>
      </c>
      <c r="J1240" s="16">
        <f t="array" ref="J1240">IFERROR(INDEX(I$2:I1240,MATCH(2,1/(I$2:I1240&lt;&gt;0))),0)</f>
        <v>5</v>
      </c>
      <c r="K1240" s="16">
        <f t="shared" si="39"/>
        <v>5</v>
      </c>
      <c r="L1240" s="16">
        <f>IF(AND(I1240&lt;&gt;0,SUM($B$1:I1240)=SUM($B$1:I1240)),ROW(),0)</f>
        <v>1240</v>
      </c>
      <c r="M1240" s="16">
        <f t="array" ref="M1240">IF(ROW()-IFERROR(INDEX(L$2:L1240,MATCH(2,1/(L$2:L1240&lt;&gt;0))),0)&gt;22,22,ROW()-IFERROR(INDEX(L$2:L1240,MATCH(2,1/(L$2:L1240&lt;&gt;0))),0))</f>
        <v>0</v>
      </c>
    </row>
    <row r="1241" spans="1:13">
      <c r="A1241" s="5">
        <v>45280</v>
      </c>
      <c r="B1241" s="9">
        <v>5.5862325874628874E-2</v>
      </c>
      <c r="C1241" s="9">
        <v>4.9446627194544145E-2</v>
      </c>
      <c r="D1241" s="9">
        <v>2.6993328788852892E-3</v>
      </c>
      <c r="E1241" s="9">
        <v>5.2145960073429434E-2</v>
      </c>
      <c r="F1241" s="9">
        <v>4.6747294315658855E-2</v>
      </c>
      <c r="G1241" s="9">
        <v>5.4845292952314724E-2</v>
      </c>
      <c r="H1241" s="9">
        <v>4.4047961436773565E-2</v>
      </c>
      <c r="I1241">
        <f t="shared" si="38"/>
        <v>5</v>
      </c>
      <c r="J1241" s="16">
        <f t="array" ref="J1241">IFERROR(INDEX(I$2:I1241,MATCH(2,1/(I$2:I1241&lt;&gt;0))),0)</f>
        <v>5</v>
      </c>
      <c r="K1241" s="16">
        <f t="shared" si="39"/>
        <v>5</v>
      </c>
      <c r="L1241" s="16">
        <f>IF(AND(I1241&lt;&gt;0,SUM($B$1:I1241)=SUM($B$1:I1241)),ROW(),0)</f>
        <v>1241</v>
      </c>
      <c r="M1241" s="16">
        <f t="array" ref="M1241">IF(ROW()-IFERROR(INDEX(L$2:L1241,MATCH(2,1/(L$2:L1241&lt;&gt;0))),0)&gt;22,22,ROW()-IFERROR(INDEX(L$2:L1241,MATCH(2,1/(L$2:L1241&lt;&gt;0))),0))</f>
        <v>0</v>
      </c>
    </row>
    <row r="1242" spans="1:13">
      <c r="A1242" s="5">
        <v>45281</v>
      </c>
      <c r="B1242" s="9">
        <v>5.5432655848247872E-2</v>
      </c>
      <c r="C1242" s="9">
        <v>4.9457682032874754E-2</v>
      </c>
      <c r="D1242" s="9">
        <v>2.7209082266554754E-3</v>
      </c>
      <c r="E1242" s="9">
        <v>5.2178590259530228E-2</v>
      </c>
      <c r="F1242" s="9">
        <v>4.6736773806219281E-2</v>
      </c>
      <c r="G1242" s="9">
        <v>5.4899498486185708E-2</v>
      </c>
      <c r="H1242" s="9">
        <v>4.4015865579563801E-2</v>
      </c>
      <c r="I1242">
        <f t="shared" si="38"/>
        <v>5</v>
      </c>
      <c r="J1242" s="16">
        <f t="array" ref="J1242">IFERROR(INDEX(I$2:I1242,MATCH(2,1/(I$2:I1242&lt;&gt;0))),0)</f>
        <v>5</v>
      </c>
      <c r="K1242" s="16">
        <f t="shared" si="39"/>
        <v>5</v>
      </c>
      <c r="L1242" s="16">
        <f>IF(AND(I1242&lt;&gt;0,SUM($B$1:I1242)=SUM($B$1:I1242)),ROW(),0)</f>
        <v>1242</v>
      </c>
      <c r="M1242" s="16">
        <f t="array" ref="M1242">IF(ROW()-IFERROR(INDEX(L$2:L1242,MATCH(2,1/(L$2:L1242&lt;&gt;0))),0)&gt;22,22,ROW()-IFERROR(INDEX(L$2:L1242,MATCH(2,1/(L$2:L1242&lt;&gt;0))),0))</f>
        <v>0</v>
      </c>
    </row>
    <row r="1243" spans="1:13">
      <c r="A1243" s="5">
        <v>45282</v>
      </c>
      <c r="B1243" s="9">
        <v>5.5719066992741338E-2</v>
      </c>
      <c r="C1243" s="9">
        <v>4.947075335702484E-2</v>
      </c>
      <c r="D1243" s="9">
        <v>2.7423210338504392E-3</v>
      </c>
      <c r="E1243" s="9">
        <v>5.2213074390875282E-2</v>
      </c>
      <c r="F1243" s="9">
        <v>4.6728432323174397E-2</v>
      </c>
      <c r="G1243" s="9">
        <v>5.4955395424725717E-2</v>
      </c>
      <c r="H1243" s="9">
        <v>4.3986111289323962E-2</v>
      </c>
      <c r="I1243">
        <f t="shared" si="38"/>
        <v>5</v>
      </c>
      <c r="J1243" s="16">
        <f t="array" ref="J1243">IFERROR(INDEX(I$2:I1243,MATCH(2,1/(I$2:I1243&lt;&gt;0))),0)</f>
        <v>5</v>
      </c>
      <c r="K1243" s="16">
        <f t="shared" si="39"/>
        <v>5</v>
      </c>
      <c r="L1243" s="16">
        <f>IF(AND(I1243&lt;&gt;0,SUM($B$1:I1243)=SUM($B$1:I1243)),ROW(),0)</f>
        <v>1243</v>
      </c>
      <c r="M1243" s="16">
        <f t="array" ref="M1243">IF(ROW()-IFERROR(INDEX(L$2:L1243,MATCH(2,1/(L$2:L1243&lt;&gt;0))),0)&gt;22,22,ROW()-IFERROR(INDEX(L$2:L1243,MATCH(2,1/(L$2:L1243&lt;&gt;0))),0))</f>
        <v>0</v>
      </c>
    </row>
    <row r="1244" spans="1:13">
      <c r="A1244" s="5">
        <v>45285</v>
      </c>
      <c r="B1244" s="9">
        <v>5.5587870804561373E-2</v>
      </c>
      <c r="C1244" s="9">
        <v>4.9480329205031565E-2</v>
      </c>
      <c r="D1244" s="9">
        <v>2.756803000599722E-3</v>
      </c>
      <c r="E1244" s="9">
        <v>5.2237132205631288E-2</v>
      </c>
      <c r="F1244" s="9">
        <v>4.6723526204431841E-2</v>
      </c>
      <c r="G1244" s="9">
        <v>5.4993935206231012E-2</v>
      </c>
      <c r="H1244" s="9">
        <v>4.3966723203832117E-2</v>
      </c>
      <c r="I1244">
        <f t="shared" si="38"/>
        <v>5</v>
      </c>
      <c r="J1244" s="16">
        <f t="array" ref="J1244">IFERROR(INDEX(I$2:I1244,MATCH(2,1/(I$2:I1244&lt;&gt;0))),0)</f>
        <v>5</v>
      </c>
      <c r="K1244" s="16">
        <f t="shared" si="39"/>
        <v>5</v>
      </c>
      <c r="L1244" s="16">
        <f>IF(AND(I1244&lt;&gt;0,SUM($B$1:I1244)=SUM($B$1:I1244)),ROW(),0)</f>
        <v>1244</v>
      </c>
      <c r="M1244" s="16">
        <f t="array" ref="M1244">IF(ROW()-IFERROR(INDEX(L$2:L1244,MATCH(2,1/(L$2:L1244&lt;&gt;0))),0)&gt;22,22,ROW()-IFERROR(INDEX(L$2:L1244,MATCH(2,1/(L$2:L1244&lt;&gt;0))),0))</f>
        <v>0</v>
      </c>
    </row>
    <row r="1245" spans="1:13">
      <c r="A1245" s="5">
        <v>45286</v>
      </c>
      <c r="B1245" s="9">
        <v>5.6123258481003239E-2</v>
      </c>
      <c r="C1245" s="9">
        <v>4.948457911232533E-2</v>
      </c>
      <c r="D1245" s="9">
        <v>2.7631008861615245E-3</v>
      </c>
      <c r="E1245" s="9">
        <v>5.2247679998486854E-2</v>
      </c>
      <c r="F1245" s="9">
        <v>4.6721478226163807E-2</v>
      </c>
      <c r="G1245" s="9">
        <v>5.5010780884648378E-2</v>
      </c>
      <c r="H1245" s="9">
        <v>4.3958377340002283E-2</v>
      </c>
      <c r="I1245">
        <f t="shared" si="38"/>
        <v>5</v>
      </c>
      <c r="J1245" s="16">
        <f t="array" ref="J1245">IFERROR(INDEX(I$2:I1245,MATCH(2,1/(I$2:I1245&lt;&gt;0))),0)</f>
        <v>5</v>
      </c>
      <c r="K1245" s="16">
        <f t="shared" si="39"/>
        <v>5</v>
      </c>
      <c r="L1245" s="16">
        <f>IF(AND(I1245&lt;&gt;0,SUM($B$1:I1245)=SUM($B$1:I1245)),ROW(),0)</f>
        <v>1245</v>
      </c>
      <c r="M1245" s="16">
        <f t="array" ref="M1245">IF(ROW()-IFERROR(INDEX(L$2:L1245,MATCH(2,1/(L$2:L1245&lt;&gt;0))),0)&gt;22,22,ROW()-IFERROR(INDEX(L$2:L1245,MATCH(2,1/(L$2:L1245&lt;&gt;0))),0))</f>
        <v>0</v>
      </c>
    </row>
    <row r="1246" spans="1:13">
      <c r="A1246" s="5">
        <v>45287</v>
      </c>
      <c r="B1246" s="9">
        <v>5.5572931385412014E-2</v>
      </c>
      <c r="C1246" s="9">
        <v>4.9492309253503328E-2</v>
      </c>
      <c r="D1246" s="9">
        <v>2.7744939967630617E-3</v>
      </c>
      <c r="E1246" s="9">
        <v>5.2266803250266392E-2</v>
      </c>
      <c r="F1246" s="9">
        <v>4.6717815256740264E-2</v>
      </c>
      <c r="G1246" s="9">
        <v>5.5041297247029448E-2</v>
      </c>
      <c r="H1246" s="9">
        <v>4.3943321259977207E-2</v>
      </c>
      <c r="I1246">
        <f t="shared" si="38"/>
        <v>5</v>
      </c>
      <c r="J1246" s="16">
        <f t="array" ref="J1246">IFERROR(INDEX(I$2:I1246,MATCH(2,1/(I$2:I1246&lt;&gt;0))),0)</f>
        <v>5</v>
      </c>
      <c r="K1246" s="16">
        <f t="shared" si="39"/>
        <v>5</v>
      </c>
      <c r="L1246" s="16">
        <f>IF(AND(I1246&lt;&gt;0,SUM($B$1:I1246)=SUM($B$1:I1246)),ROW(),0)</f>
        <v>1246</v>
      </c>
      <c r="M1246" s="16">
        <f t="array" ref="M1246">IF(ROW()-IFERROR(INDEX(L$2:L1246,MATCH(2,1/(L$2:L1246&lt;&gt;0))),0)&gt;22,22,ROW()-IFERROR(INDEX(L$2:L1246,MATCH(2,1/(L$2:L1246&lt;&gt;0))),0))</f>
        <v>0</v>
      </c>
    </row>
    <row r="1247" spans="1:13">
      <c r="A1247" s="5">
        <v>45288</v>
      </c>
      <c r="B1247" s="9">
        <v>5.4830803165251463E-2</v>
      </c>
      <c r="C1247" s="9">
        <v>4.9501488474861952E-2</v>
      </c>
      <c r="D1247" s="9">
        <v>2.7863750341274775E-3</v>
      </c>
      <c r="E1247" s="9">
        <v>5.2287863508989431E-2</v>
      </c>
      <c r="F1247" s="9">
        <v>4.6715113440734472E-2</v>
      </c>
      <c r="G1247" s="9">
        <v>5.507423854311691E-2</v>
      </c>
      <c r="H1247" s="9">
        <v>4.3928738406606993E-2</v>
      </c>
      <c r="I1247">
        <f t="shared" si="38"/>
        <v>2.5</v>
      </c>
      <c r="J1247" s="16">
        <f t="array" ref="J1247">IFERROR(INDEX(I$2:I1247,MATCH(2,1/(I$2:I1247&lt;&gt;0))),0)</f>
        <v>2.5</v>
      </c>
      <c r="K1247" s="16">
        <f t="shared" si="39"/>
        <v>2.5</v>
      </c>
      <c r="L1247" s="16">
        <f>IF(AND(I1247&lt;&gt;0,SUM($B$1:I1247)=SUM($B$1:I1247)),ROW(),0)</f>
        <v>1247</v>
      </c>
      <c r="M1247" s="16">
        <f t="array" ref="M1247">IF(ROW()-IFERROR(INDEX(L$2:L1247,MATCH(2,1/(L$2:L1247&lt;&gt;0))),0)&gt;22,22,ROW()-IFERROR(INDEX(L$2:L1247,MATCH(2,1/(L$2:L1247&lt;&gt;0))),0))</f>
        <v>0</v>
      </c>
    </row>
    <row r="1248" spans="1:13">
      <c r="A1248" s="5">
        <v>45289</v>
      </c>
      <c r="B1248" s="9">
        <v>5.4103631548843276E-2</v>
      </c>
      <c r="C1248" s="9">
        <v>4.9512530803271206E-2</v>
      </c>
      <c r="D1248" s="9">
        <v>2.8013583055212436E-3</v>
      </c>
      <c r="E1248" s="9">
        <v>5.231388910879245E-2</v>
      </c>
      <c r="F1248" s="9">
        <v>4.6711172497749961E-2</v>
      </c>
      <c r="G1248" s="9">
        <v>5.5115247414313694E-2</v>
      </c>
      <c r="H1248" s="9">
        <v>4.3909814192228717E-2</v>
      </c>
      <c r="I1248">
        <f t="shared" si="38"/>
        <v>2.5</v>
      </c>
      <c r="J1248" s="16">
        <f t="array" ref="J1248">IFERROR(INDEX(I$2:I1248,MATCH(2,1/(I$2:I1248&lt;&gt;0))),0)</f>
        <v>2.5</v>
      </c>
      <c r="K1248" s="16">
        <f t="shared" si="39"/>
        <v>2.5</v>
      </c>
      <c r="L1248" s="16">
        <f>IF(AND(I1248&lt;&gt;0,SUM($B$1:I1248)=SUM($B$1:I1248)),ROW(),0)</f>
        <v>1248</v>
      </c>
      <c r="M1248" s="16">
        <f t="array" ref="M1248">IF(ROW()-IFERROR(INDEX(L$2:L1248,MATCH(2,1/(L$2:L1248&lt;&gt;0))),0)&gt;22,22,ROW()-IFERROR(INDEX(L$2:L1248,MATCH(2,1/(L$2:L1248&lt;&gt;0))),0))</f>
        <v>0</v>
      </c>
    </row>
    <row r="1249" spans="1:13">
      <c r="A1249" s="5">
        <v>45293</v>
      </c>
      <c r="B1249" s="9">
        <v>5.4535518992335399E-2</v>
      </c>
      <c r="C1249" s="9">
        <v>4.9530228341676419E-2</v>
      </c>
      <c r="D1249" s="9">
        <v>2.8255064503262596E-3</v>
      </c>
      <c r="E1249" s="9">
        <v>5.235573479200268E-2</v>
      </c>
      <c r="F1249" s="9">
        <v>4.6704721891350158E-2</v>
      </c>
      <c r="G1249" s="9">
        <v>5.5181241242328941E-2</v>
      </c>
      <c r="H1249" s="9">
        <v>4.3879215441023897E-2</v>
      </c>
      <c r="I1249">
        <f t="shared" si="38"/>
        <v>2.5</v>
      </c>
      <c r="J1249" s="16">
        <f t="array" ref="J1249">IFERROR(INDEX(I$2:I1249,MATCH(2,1/(I$2:I1249&lt;&gt;0))),0)</f>
        <v>2.5</v>
      </c>
      <c r="K1249" s="16">
        <f t="shared" si="39"/>
        <v>2.5</v>
      </c>
      <c r="L1249" s="16">
        <f>IF(AND(I1249&lt;&gt;0,SUM($B$1:I1249)=SUM($B$1:I1249)),ROW(),0)</f>
        <v>1249</v>
      </c>
      <c r="M1249" s="16">
        <f t="array" ref="M1249">IF(ROW()-IFERROR(INDEX(L$2:L1249,MATCH(2,1/(L$2:L1249&lt;&gt;0))),0)&gt;22,22,ROW()-IFERROR(INDEX(L$2:L1249,MATCH(2,1/(L$2:L1249&lt;&gt;0))),0))</f>
        <v>0</v>
      </c>
    </row>
    <row r="1250" spans="1:13">
      <c r="A1250" s="5">
        <v>45294</v>
      </c>
      <c r="B1250" s="9">
        <v>5.4243130353658561E-2</v>
      </c>
      <c r="C1250" s="9">
        <v>4.9553350043356731E-2</v>
      </c>
      <c r="D1250" s="9">
        <v>2.8589468408724067E-3</v>
      </c>
      <c r="E1250" s="9">
        <v>5.2412296884229138E-2</v>
      </c>
      <c r="F1250" s="9">
        <v>4.6694403202484323E-2</v>
      </c>
      <c r="G1250" s="9">
        <v>5.5271243725101546E-2</v>
      </c>
      <c r="H1250" s="9">
        <v>4.3835456361611916E-2</v>
      </c>
      <c r="I1250">
        <f t="shared" si="38"/>
        <v>2.5</v>
      </c>
      <c r="J1250" s="16">
        <f t="array" ref="J1250">IFERROR(INDEX(I$2:I1250,MATCH(2,1/(I$2:I1250&lt;&gt;0))),0)</f>
        <v>2.5</v>
      </c>
      <c r="K1250" s="16">
        <f t="shared" si="39"/>
        <v>2.5</v>
      </c>
      <c r="L1250" s="16">
        <f>IF(AND(I1250&lt;&gt;0,SUM($B$1:I1250)=SUM($B$1:I1250)),ROW(),0)</f>
        <v>1250</v>
      </c>
      <c r="M1250" s="16">
        <f t="array" ref="M1250">IF(ROW()-IFERROR(INDEX(L$2:L1250,MATCH(2,1/(L$2:L1250&lt;&gt;0))),0)&gt;22,22,ROW()-IFERROR(INDEX(L$2:L1250,MATCH(2,1/(L$2:L1250&lt;&gt;0))),0))</f>
        <v>0</v>
      </c>
    </row>
    <row r="1251" spans="1:13">
      <c r="A1251" s="5">
        <v>45295</v>
      </c>
      <c r="B1251" s="9">
        <v>5.467828217533241E-2</v>
      </c>
      <c r="C1251" s="9">
        <v>4.9578291841859953E-2</v>
      </c>
      <c r="D1251" s="9">
        <v>2.8930084703523936E-3</v>
      </c>
      <c r="E1251" s="9">
        <v>5.2471300312212345E-2</v>
      </c>
      <c r="F1251" s="9">
        <v>4.6685283371507562E-2</v>
      </c>
      <c r="G1251" s="9">
        <v>5.5364308782564743E-2</v>
      </c>
      <c r="H1251" s="9">
        <v>4.3792274901155163E-2</v>
      </c>
      <c r="I1251">
        <f t="shared" si="38"/>
        <v>2.5</v>
      </c>
      <c r="J1251" s="16">
        <f t="array" ref="J1251">IFERROR(INDEX(I$2:I1251,MATCH(2,1/(I$2:I1251&lt;&gt;0))),0)</f>
        <v>2.5</v>
      </c>
      <c r="K1251" s="16">
        <f t="shared" si="39"/>
        <v>2.5</v>
      </c>
      <c r="L1251" s="16">
        <f>IF(AND(I1251&lt;&gt;0,SUM($B$1:I1251)=SUM($B$1:I1251)),ROW(),0)</f>
        <v>1251</v>
      </c>
      <c r="M1251" s="16">
        <f t="array" ref="M1251">IF(ROW()-IFERROR(INDEX(L$2:L1251,MATCH(2,1/(L$2:L1251&lt;&gt;0))),0)&gt;22,22,ROW()-IFERROR(INDEX(L$2:L1251,MATCH(2,1/(L$2:L1251&lt;&gt;0))),0))</f>
        <v>0</v>
      </c>
    </row>
    <row r="1252" spans="1:13">
      <c r="A1252" s="5">
        <v>45296</v>
      </c>
      <c r="B1252" s="9">
        <v>5.5572477087266411E-2</v>
      </c>
      <c r="C1252" s="9">
        <v>4.9605341860048911E-2</v>
      </c>
      <c r="D1252" s="9">
        <v>2.9318933727291393E-3</v>
      </c>
      <c r="E1252" s="9">
        <v>5.2537235232778048E-2</v>
      </c>
      <c r="F1252" s="9">
        <v>4.6673448487319774E-2</v>
      </c>
      <c r="G1252" s="9">
        <v>5.5469128605507192E-2</v>
      </c>
      <c r="H1252" s="9">
        <v>4.374155511459063E-2</v>
      </c>
      <c r="I1252">
        <f t="shared" si="38"/>
        <v>5</v>
      </c>
      <c r="J1252" s="16">
        <f t="array" ref="J1252">IFERROR(INDEX(I$2:I1252,MATCH(2,1/(I$2:I1252&lt;&gt;0))),0)</f>
        <v>5</v>
      </c>
      <c r="K1252" s="16">
        <f t="shared" si="39"/>
        <v>5</v>
      </c>
      <c r="L1252" s="16">
        <f>IF(AND(I1252&lt;&gt;0,SUM($B$1:I1252)=SUM($B$1:I1252)),ROW(),0)</f>
        <v>1252</v>
      </c>
      <c r="M1252" s="16">
        <f t="array" ref="M1252">IF(ROW()-IFERROR(INDEX(L$2:L1252,MATCH(2,1/(L$2:L1252&lt;&gt;0))),0)&gt;22,22,ROW()-IFERROR(INDEX(L$2:L1252,MATCH(2,1/(L$2:L1252&lt;&gt;0))),0))</f>
        <v>0</v>
      </c>
    </row>
    <row r="1253" spans="1:13">
      <c r="A1253" s="5">
        <v>45299</v>
      </c>
      <c r="B1253" s="9">
        <v>5.654264956870178E-2</v>
      </c>
      <c r="C1253" s="9">
        <v>4.963224497974586E-2</v>
      </c>
      <c r="D1253" s="9">
        <v>2.9680942205035812E-3</v>
      </c>
      <c r="E1253" s="9">
        <v>5.2600339200249438E-2</v>
      </c>
      <c r="F1253" s="9">
        <v>4.6664150759242282E-2</v>
      </c>
      <c r="G1253" s="9">
        <v>5.5568433420753023E-2</v>
      </c>
      <c r="H1253" s="9">
        <v>4.3696056538738696E-2</v>
      </c>
      <c r="I1253">
        <f t="shared" si="38"/>
        <v>5</v>
      </c>
      <c r="J1253" s="16">
        <f t="array" ref="J1253">IFERROR(INDEX(I$2:I1253,MATCH(2,1/(I$2:I1253&lt;&gt;0))),0)</f>
        <v>5</v>
      </c>
      <c r="K1253" s="16">
        <f t="shared" si="39"/>
        <v>5</v>
      </c>
      <c r="L1253" s="16">
        <f>IF(AND(I1253&lt;&gt;0,SUM($B$1:I1253)=SUM($B$1:I1253)),ROW(),0)</f>
        <v>1253</v>
      </c>
      <c r="M1253" s="16">
        <f t="array" ref="M1253">IF(ROW()-IFERROR(INDEX(L$2:L1253,MATCH(2,1/(L$2:L1253&lt;&gt;0))),0)&gt;22,22,ROW()-IFERROR(INDEX(L$2:L1253,MATCH(2,1/(L$2:L1253&lt;&gt;0))),0))</f>
        <v>0</v>
      </c>
    </row>
    <row r="1254" spans="1:13">
      <c r="A1254" s="5">
        <v>45300</v>
      </c>
      <c r="B1254" s="9">
        <v>5.661110876928209E-2</v>
      </c>
      <c r="C1254" s="9">
        <v>4.9659824101087803E-2</v>
      </c>
      <c r="D1254" s="9">
        <v>3.0044923318958039E-3</v>
      </c>
      <c r="E1254" s="9">
        <v>5.266431643298361E-2</v>
      </c>
      <c r="F1254" s="9">
        <v>4.6655331769191996E-2</v>
      </c>
      <c r="G1254" s="9">
        <v>5.566880876487941E-2</v>
      </c>
      <c r="H1254" s="9">
        <v>4.3650839437296196E-2</v>
      </c>
      <c r="I1254">
        <f t="shared" si="38"/>
        <v>5</v>
      </c>
      <c r="J1254" s="16">
        <f t="array" ref="J1254">IFERROR(INDEX(I$2:I1254,MATCH(2,1/(I$2:I1254&lt;&gt;0))),0)</f>
        <v>5</v>
      </c>
      <c r="K1254" s="16">
        <f t="shared" si="39"/>
        <v>5</v>
      </c>
      <c r="L1254" s="16">
        <f>IF(AND(I1254&lt;&gt;0,SUM($B$1:I1254)=SUM($B$1:I1254)),ROW(),0)</f>
        <v>1254</v>
      </c>
      <c r="M1254" s="16">
        <f t="array" ref="M1254">IF(ROW()-IFERROR(INDEX(L$2:L1254,MATCH(2,1/(L$2:L1254&lt;&gt;0))),0)&gt;22,22,ROW()-IFERROR(INDEX(L$2:L1254,MATCH(2,1/(L$2:L1254&lt;&gt;0))),0))</f>
        <v>0</v>
      </c>
    </row>
    <row r="1255" spans="1:13">
      <c r="A1255" s="5">
        <v>45301</v>
      </c>
      <c r="B1255" s="9">
        <v>5.7159771291281247E-2</v>
      </c>
      <c r="C1255" s="9">
        <v>4.9689950794704077E-2</v>
      </c>
      <c r="D1255" s="9">
        <v>3.0372933218015849E-3</v>
      </c>
      <c r="E1255" s="9">
        <v>5.2727244116505659E-2</v>
      </c>
      <c r="F1255" s="9">
        <v>4.6652657472902495E-2</v>
      </c>
      <c r="G1255" s="9">
        <v>5.5764537438307248E-2</v>
      </c>
      <c r="H1255" s="9">
        <v>4.3615364151100906E-2</v>
      </c>
      <c r="I1255">
        <f t="shared" si="38"/>
        <v>5</v>
      </c>
      <c r="J1255" s="16">
        <f t="array" ref="J1255">IFERROR(INDEX(I$2:I1255,MATCH(2,1/(I$2:I1255&lt;&gt;0))),0)</f>
        <v>5</v>
      </c>
      <c r="K1255" s="16">
        <f t="shared" si="39"/>
        <v>5</v>
      </c>
      <c r="L1255" s="16">
        <f>IF(AND(I1255&lt;&gt;0,SUM($B$1:I1255)=SUM($B$1:I1255)),ROW(),0)</f>
        <v>1255</v>
      </c>
      <c r="M1255" s="16">
        <f t="array" ref="M1255">IF(ROW()-IFERROR(INDEX(L$2:L1255,MATCH(2,1/(L$2:L1255&lt;&gt;0))),0)&gt;22,22,ROW()-IFERROR(INDEX(L$2:L1255,MATCH(2,1/(L$2:L1255&lt;&gt;0))),0))</f>
        <v>0</v>
      </c>
    </row>
    <row r="1256" spans="1:13">
      <c r="A1256" s="5">
        <v>45302</v>
      </c>
      <c r="B1256" s="9">
        <v>5.6951196121423839E-2</v>
      </c>
      <c r="C1256" s="9">
        <v>4.9722658510263716E-2</v>
      </c>
      <c r="D1256" s="9">
        <v>3.065323128616051E-3</v>
      </c>
      <c r="E1256" s="9">
        <v>5.2787981638879766E-2</v>
      </c>
      <c r="F1256" s="9">
        <v>4.6657335381647666E-2</v>
      </c>
      <c r="G1256" s="9">
        <v>5.5853304767495816E-2</v>
      </c>
      <c r="H1256" s="9">
        <v>4.3592012253031616E-2</v>
      </c>
      <c r="I1256">
        <f t="shared" si="38"/>
        <v>5</v>
      </c>
      <c r="J1256" s="16">
        <f t="array" ref="J1256">IFERROR(INDEX(I$2:I1256,MATCH(2,1/(I$2:I1256&lt;&gt;0))),0)</f>
        <v>5</v>
      </c>
      <c r="K1256" s="16">
        <f t="shared" si="39"/>
        <v>5</v>
      </c>
      <c r="L1256" s="16">
        <f>IF(AND(I1256&lt;&gt;0,SUM($B$1:I1256)=SUM($B$1:I1256)),ROW(),0)</f>
        <v>1256</v>
      </c>
      <c r="M1256" s="16">
        <f t="array" ref="M1256">IF(ROW()-IFERROR(INDEX(L$2:L1256,MATCH(2,1/(L$2:L1256&lt;&gt;0))),0)&gt;22,22,ROW()-IFERROR(INDEX(L$2:L1256,MATCH(2,1/(L$2:L1256&lt;&gt;0))),0))</f>
        <v>0</v>
      </c>
    </row>
    <row r="1257" spans="1:13">
      <c r="A1257" s="5">
        <v>45303</v>
      </c>
      <c r="B1257" s="9">
        <v>5.7034646546567508E-2</v>
      </c>
      <c r="C1257" s="9">
        <v>4.9761422883605071E-2</v>
      </c>
      <c r="D1257" s="9">
        <v>3.1095592992824075E-3</v>
      </c>
      <c r="E1257" s="9">
        <v>5.287098218288748E-2</v>
      </c>
      <c r="F1257" s="9">
        <v>4.6651863584322661E-2</v>
      </c>
      <c r="G1257" s="9">
        <v>5.5980541482169882E-2</v>
      </c>
      <c r="H1257" s="9">
        <v>4.3542304285040259E-2</v>
      </c>
      <c r="I1257">
        <f t="shared" si="38"/>
        <v>5</v>
      </c>
      <c r="J1257" s="16">
        <f t="array" ref="J1257">IFERROR(INDEX(I$2:I1257,MATCH(2,1/(I$2:I1257&lt;&gt;0))),0)</f>
        <v>5</v>
      </c>
      <c r="K1257" s="16">
        <f t="shared" si="39"/>
        <v>5</v>
      </c>
      <c r="L1257" s="16">
        <f>IF(AND(I1257&lt;&gt;0,SUM($B$1:I1257)=SUM($B$1:I1257)),ROW(),0)</f>
        <v>1257</v>
      </c>
      <c r="M1257" s="16">
        <f t="array" ref="M1257">IF(ROW()-IFERROR(INDEX(L$2:L1257,MATCH(2,1/(L$2:L1257&lt;&gt;0))),0)&gt;22,22,ROW()-IFERROR(INDEX(L$2:L1257,MATCH(2,1/(L$2:L1257&lt;&gt;0))),0))</f>
        <v>0</v>
      </c>
    </row>
    <row r="1258" spans="1:13">
      <c r="A1258" s="5">
        <v>45306</v>
      </c>
      <c r="B1258" s="9">
        <v>5.672977658900645E-2</v>
      </c>
      <c r="C1258" s="9">
        <v>4.979929423699142E-2</v>
      </c>
      <c r="D1258" s="9">
        <v>3.1504254772499363E-3</v>
      </c>
      <c r="E1258" s="9">
        <v>5.294971971424136E-2</v>
      </c>
      <c r="F1258" s="9">
        <v>4.6648868759741481E-2</v>
      </c>
      <c r="G1258" s="9">
        <v>5.6100145191491292E-2</v>
      </c>
      <c r="H1258" s="9">
        <v>4.3498443282491549E-2</v>
      </c>
      <c r="I1258">
        <f t="shared" si="38"/>
        <v>5</v>
      </c>
      <c r="J1258" s="16">
        <f t="array" ref="J1258">IFERROR(INDEX(I$2:I1258,MATCH(2,1/(I$2:I1258&lt;&gt;0))),0)</f>
        <v>5</v>
      </c>
      <c r="K1258" s="16">
        <f t="shared" si="39"/>
        <v>5</v>
      </c>
      <c r="L1258" s="16">
        <f>IF(AND(I1258&lt;&gt;0,SUM($B$1:I1258)=SUM($B$1:I1258)),ROW(),0)</f>
        <v>1258</v>
      </c>
      <c r="M1258" s="16">
        <f t="array" ref="M1258">IF(ROW()-IFERROR(INDEX(L$2:L1258,MATCH(2,1/(L$2:L1258&lt;&gt;0))),0)&gt;22,22,ROW()-IFERROR(INDEX(L$2:L1258,MATCH(2,1/(L$2:L1258&lt;&gt;0))),0))</f>
        <v>0</v>
      </c>
    </row>
    <row r="1259" spans="1:13">
      <c r="A1259" s="5">
        <v>45307</v>
      </c>
      <c r="B1259" s="9">
        <v>5.6409674437680649E-2</v>
      </c>
      <c r="C1259" s="9">
        <v>4.9840509093780697E-2</v>
      </c>
      <c r="D1259" s="9">
        <v>3.1924632588894745E-3</v>
      </c>
      <c r="E1259" s="9">
        <v>5.3032972352670169E-2</v>
      </c>
      <c r="F1259" s="9">
        <v>4.6648045834891225E-2</v>
      </c>
      <c r="G1259" s="9">
        <v>5.6225435611559647E-2</v>
      </c>
      <c r="H1259" s="9">
        <v>4.3455582576001746E-2</v>
      </c>
      <c r="I1259">
        <f t="shared" si="38"/>
        <v>5</v>
      </c>
      <c r="J1259" s="16">
        <f t="array" ref="J1259">IFERROR(INDEX(I$2:I1259,MATCH(2,1/(I$2:I1259&lt;&gt;0))),0)</f>
        <v>5</v>
      </c>
      <c r="K1259" s="16">
        <f t="shared" si="39"/>
        <v>5</v>
      </c>
      <c r="L1259" s="16">
        <f>IF(AND(I1259&lt;&gt;0,SUM($B$1:I1259)=SUM($B$1:I1259)),ROW(),0)</f>
        <v>1259</v>
      </c>
      <c r="M1259" s="16">
        <f t="array" ref="M1259">IF(ROW()-IFERROR(INDEX(L$2:L1259,MATCH(2,1/(L$2:L1259&lt;&gt;0))),0)&gt;22,22,ROW()-IFERROR(INDEX(L$2:L1259,MATCH(2,1/(L$2:L1259&lt;&gt;0))),0))</f>
        <v>0</v>
      </c>
    </row>
    <row r="1260" spans="1:13">
      <c r="A1260" s="5">
        <v>45308</v>
      </c>
      <c r="B1260" s="9">
        <v>5.8110837315271342E-2</v>
      </c>
      <c r="C1260" s="9">
        <v>4.9892460198343758E-2</v>
      </c>
      <c r="D1260" s="9">
        <v>3.2562601014451691E-3</v>
      </c>
      <c r="E1260" s="9">
        <v>5.3148720299788926E-2</v>
      </c>
      <c r="F1260" s="9">
        <v>4.6636200096898589E-2</v>
      </c>
      <c r="G1260" s="9">
        <v>5.6404980401234095E-2</v>
      </c>
      <c r="H1260" s="9">
        <v>4.337993999545342E-2</v>
      </c>
      <c r="I1260">
        <f t="shared" si="38"/>
        <v>5</v>
      </c>
      <c r="J1260" s="16">
        <f t="array" ref="J1260">IFERROR(INDEX(I$2:I1260,MATCH(2,1/(I$2:I1260&lt;&gt;0))),0)</f>
        <v>5</v>
      </c>
      <c r="K1260" s="16">
        <f t="shared" si="39"/>
        <v>5</v>
      </c>
      <c r="L1260" s="16">
        <f>IF(AND(I1260&lt;&gt;0,SUM($B$1:I1260)=SUM($B$1:I1260)),ROW(),0)</f>
        <v>1260</v>
      </c>
      <c r="M1260" s="16">
        <f t="array" ref="M1260">IF(ROW()-IFERROR(INDEX(L$2:L1260,MATCH(2,1/(L$2:L1260&lt;&gt;0))),0)&gt;22,22,ROW()-IFERROR(INDEX(L$2:L1260,MATCH(2,1/(L$2:L1260&lt;&gt;0))),0))</f>
        <v>0</v>
      </c>
    </row>
    <row r="1261" spans="1:13">
      <c r="A1261" s="5">
        <v>45309</v>
      </c>
      <c r="B1261" s="9">
        <v>5.7891786445018148E-2</v>
      </c>
      <c r="C1261" s="9">
        <v>4.9944055473960261E-2</v>
      </c>
      <c r="D1261" s="9">
        <v>3.3129560063380314E-3</v>
      </c>
      <c r="E1261" s="9">
        <v>5.3257011480298294E-2</v>
      </c>
      <c r="F1261" s="9">
        <v>4.6631099467622228E-2</v>
      </c>
      <c r="G1261" s="9">
        <v>5.6569967486636327E-2</v>
      </c>
      <c r="H1261" s="9">
        <v>4.3318143461284195E-2</v>
      </c>
      <c r="I1261">
        <f t="shared" si="38"/>
        <v>5</v>
      </c>
      <c r="J1261" s="16">
        <f t="array" ref="J1261">IFERROR(INDEX(I$2:I1261,MATCH(2,1/(I$2:I1261&lt;&gt;0))),0)</f>
        <v>5</v>
      </c>
      <c r="K1261" s="16">
        <f t="shared" si="39"/>
        <v>5</v>
      </c>
      <c r="L1261" s="16">
        <f>IF(AND(I1261&lt;&gt;0,SUM($B$1:I1261)=SUM($B$1:I1261)),ROW(),0)</f>
        <v>1261</v>
      </c>
      <c r="M1261" s="16">
        <f t="array" ref="M1261">IF(ROW()-IFERROR(INDEX(L$2:L1261,MATCH(2,1/(L$2:L1261&lt;&gt;0))),0)&gt;22,22,ROW()-IFERROR(INDEX(L$2:L1261,MATCH(2,1/(L$2:L1261&lt;&gt;0))),0))</f>
        <v>0</v>
      </c>
    </row>
    <row r="1262" spans="1:13">
      <c r="A1262" s="5">
        <v>45310</v>
      </c>
      <c r="B1262" s="9">
        <v>5.8206526423399838E-2</v>
      </c>
      <c r="C1262" s="9">
        <v>4.9988695697209005E-2</v>
      </c>
      <c r="D1262" s="9">
        <v>3.3509359138502131E-3</v>
      </c>
      <c r="E1262" s="9">
        <v>5.3339631611059216E-2</v>
      </c>
      <c r="F1262" s="9">
        <v>4.6637759783358795E-2</v>
      </c>
      <c r="G1262" s="9">
        <v>5.6690567524909433E-2</v>
      </c>
      <c r="H1262" s="9">
        <v>4.3286823869508578E-2</v>
      </c>
      <c r="I1262">
        <f t="shared" si="38"/>
        <v>5</v>
      </c>
      <c r="J1262" s="16">
        <f t="array" ref="J1262">IFERROR(INDEX(I$2:I1262,MATCH(2,1/(I$2:I1262&lt;&gt;0))),0)</f>
        <v>5</v>
      </c>
      <c r="K1262" s="16">
        <f t="shared" si="39"/>
        <v>5</v>
      </c>
      <c r="L1262" s="16">
        <f>IF(AND(I1262&lt;&gt;0,SUM($B$1:I1262)=SUM($B$1:I1262)),ROW(),0)</f>
        <v>1262</v>
      </c>
      <c r="M1262" s="16">
        <f t="array" ref="M1262">IF(ROW()-IFERROR(INDEX(L$2:L1262,MATCH(2,1/(L$2:L1262&lt;&gt;0))),0)&gt;22,22,ROW()-IFERROR(INDEX(L$2:L1262,MATCH(2,1/(L$2:L1262&lt;&gt;0))),0))</f>
        <v>0</v>
      </c>
    </row>
    <row r="1263" spans="1:13">
      <c r="A1263" s="5">
        <v>45313</v>
      </c>
      <c r="B1263" s="9">
        <v>6.0319943859009253E-2</v>
      </c>
      <c r="C1263" s="9">
        <v>5.0024250124460955E-2</v>
      </c>
      <c r="D1263" s="9">
        <v>3.3662923532481056E-3</v>
      </c>
      <c r="E1263" s="9">
        <v>5.3390542477709059E-2</v>
      </c>
      <c r="F1263" s="9">
        <v>4.665795777121285E-2</v>
      </c>
      <c r="G1263" s="9">
        <v>5.6756834830957163E-2</v>
      </c>
      <c r="H1263" s="9">
        <v>4.3291665417964746E-2</v>
      </c>
      <c r="I1263">
        <f t="shared" si="38"/>
        <v>5</v>
      </c>
      <c r="J1263" s="16">
        <f t="array" ref="J1263">IFERROR(INDEX(I$2:I1263,MATCH(2,1/(I$2:I1263&lt;&gt;0))),0)</f>
        <v>5</v>
      </c>
      <c r="K1263" s="16">
        <f t="shared" si="39"/>
        <v>5</v>
      </c>
      <c r="L1263" s="16">
        <f>IF(AND(I1263&lt;&gt;0,SUM($B$1:I1263)=SUM($B$1:I1263)),ROW(),0)</f>
        <v>1263</v>
      </c>
      <c r="M1263" s="16">
        <f t="array" ref="M1263">IF(ROW()-IFERROR(INDEX(L$2:L1263,MATCH(2,1/(L$2:L1263&lt;&gt;0))),0)&gt;22,22,ROW()-IFERROR(INDEX(L$2:L1263,MATCH(2,1/(L$2:L1263&lt;&gt;0))),0))</f>
        <v>0</v>
      </c>
    </row>
    <row r="1264" spans="1:13">
      <c r="A1264" s="5">
        <v>45314</v>
      </c>
      <c r="B1264" s="9">
        <v>5.9976986622371498E-2</v>
      </c>
      <c r="C1264" s="9">
        <v>5.0057531820882087E-2</v>
      </c>
      <c r="D1264" s="9">
        <v>3.3813759004412314E-3</v>
      </c>
      <c r="E1264" s="9">
        <v>5.3438907721323321E-2</v>
      </c>
      <c r="F1264" s="9">
        <v>4.6676155920440852E-2</v>
      </c>
      <c r="G1264" s="9">
        <v>5.6820283621764549E-2</v>
      </c>
      <c r="H1264" s="9">
        <v>4.3294780019999625E-2</v>
      </c>
      <c r="I1264">
        <f t="shared" si="38"/>
        <v>5</v>
      </c>
      <c r="J1264" s="16">
        <f t="array" ref="J1264">IFERROR(INDEX(I$2:I1264,MATCH(2,1/(I$2:I1264&lt;&gt;0))),0)</f>
        <v>5</v>
      </c>
      <c r="K1264" s="16">
        <f t="shared" si="39"/>
        <v>5</v>
      </c>
      <c r="L1264" s="16">
        <f>IF(AND(I1264&lt;&gt;0,SUM($B$1:I1264)=SUM($B$1:I1264)),ROW(),0)</f>
        <v>1264</v>
      </c>
      <c r="M1264" s="16">
        <f t="array" ref="M1264">IF(ROW()-IFERROR(INDEX(L$2:L1264,MATCH(2,1/(L$2:L1264&lt;&gt;0))),0)&gt;22,22,ROW()-IFERROR(INDEX(L$2:L1264,MATCH(2,1/(L$2:L1264&lt;&gt;0))),0))</f>
        <v>0</v>
      </c>
    </row>
    <row r="1265" spans="1:13">
      <c r="A1265" s="5">
        <v>45315</v>
      </c>
      <c r="B1265" s="9">
        <v>5.8381223530431056E-2</v>
      </c>
      <c r="C1265" s="9">
        <v>5.0095385429664747E-2</v>
      </c>
      <c r="D1265" s="9">
        <v>3.3970505504260138E-3</v>
      </c>
      <c r="E1265" s="9">
        <v>5.3492435980090763E-2</v>
      </c>
      <c r="F1265" s="9">
        <v>4.6698334879238731E-2</v>
      </c>
      <c r="G1265" s="9">
        <v>5.6889486530516772E-2</v>
      </c>
      <c r="H1265" s="9">
        <v>4.3301284328812722E-2</v>
      </c>
      <c r="I1265">
        <f t="shared" si="38"/>
        <v>5</v>
      </c>
      <c r="J1265" s="16">
        <f t="array" ref="J1265">IFERROR(INDEX(I$2:I1265,MATCH(2,1/(I$2:I1265&lt;&gt;0))),0)</f>
        <v>5</v>
      </c>
      <c r="K1265" s="16">
        <f t="shared" si="39"/>
        <v>5</v>
      </c>
      <c r="L1265" s="16">
        <f>IF(AND(I1265&lt;&gt;0,SUM($B$1:I1265)=SUM($B$1:I1265)),ROW(),0)</f>
        <v>1265</v>
      </c>
      <c r="M1265" s="16">
        <f t="array" ref="M1265">IF(ROW()-IFERROR(INDEX(L$2:L1265,MATCH(2,1/(L$2:L1265&lt;&gt;0))),0)&gt;22,22,ROW()-IFERROR(INDEX(L$2:L1265,MATCH(2,1/(L$2:L1265&lt;&gt;0))),0))</f>
        <v>0</v>
      </c>
    </row>
    <row r="1266" spans="1:13">
      <c r="A1266" s="5">
        <v>45316</v>
      </c>
      <c r="B1266" s="9">
        <v>5.5901407318562066E-2</v>
      </c>
      <c r="C1266" s="9">
        <v>5.0140356200987092E-2</v>
      </c>
      <c r="D1266" s="9">
        <v>3.4260332340286014E-3</v>
      </c>
      <c r="E1266" s="9">
        <v>5.3566389435015696E-2</v>
      </c>
      <c r="F1266" s="9">
        <v>4.6714322966958488E-2</v>
      </c>
      <c r="G1266" s="9">
        <v>5.6992422669044293E-2</v>
      </c>
      <c r="H1266" s="9">
        <v>4.3288289732929891E-2</v>
      </c>
      <c r="I1266">
        <f t="shared" si="38"/>
        <v>2.5</v>
      </c>
      <c r="J1266" s="16">
        <f t="array" ref="J1266">IFERROR(INDEX(I$2:I1266,MATCH(2,1/(I$2:I1266&lt;&gt;0))),0)</f>
        <v>2.5</v>
      </c>
      <c r="K1266" s="16">
        <f t="shared" si="39"/>
        <v>2.5</v>
      </c>
      <c r="L1266" s="16">
        <f>IF(AND(I1266&lt;&gt;0,SUM($B$1:I1266)=SUM($B$1:I1266)),ROW(),0)</f>
        <v>1266</v>
      </c>
      <c r="M1266" s="16">
        <f t="array" ref="M1266">IF(ROW()-IFERROR(INDEX(L$2:L1266,MATCH(2,1/(L$2:L1266&lt;&gt;0))),0)&gt;22,22,ROW()-IFERROR(INDEX(L$2:L1266,MATCH(2,1/(L$2:L1266&lt;&gt;0))),0))</f>
        <v>0</v>
      </c>
    </row>
    <row r="1267" spans="1:13">
      <c r="A1267" s="5">
        <v>45317</v>
      </c>
      <c r="B1267" s="9">
        <v>5.5730153276540871E-2</v>
      </c>
      <c r="C1267" s="9">
        <v>5.018857120844631E-2</v>
      </c>
      <c r="D1267" s="9">
        <v>3.4695080410903313E-3</v>
      </c>
      <c r="E1267" s="9">
        <v>5.3658079249536639E-2</v>
      </c>
      <c r="F1267" s="9">
        <v>4.6719063167355981E-2</v>
      </c>
      <c r="G1267" s="9">
        <v>5.7127587290626974E-2</v>
      </c>
      <c r="H1267" s="9">
        <v>4.3249555126265646E-2</v>
      </c>
      <c r="I1267">
        <f t="shared" si="38"/>
        <v>2.5</v>
      </c>
      <c r="J1267" s="16">
        <f t="array" ref="J1267">IFERROR(INDEX(I$2:I1267,MATCH(2,1/(I$2:I1267&lt;&gt;0))),0)</f>
        <v>2.5</v>
      </c>
      <c r="K1267" s="16">
        <f t="shared" si="39"/>
        <v>2.5</v>
      </c>
      <c r="L1267" s="16">
        <f>IF(AND(I1267&lt;&gt;0,SUM($B$1:I1267)=SUM($B$1:I1267)),ROW(),0)</f>
        <v>1267</v>
      </c>
      <c r="M1267" s="16">
        <f t="array" ref="M1267">IF(ROW()-IFERROR(INDEX(L$2:L1267,MATCH(2,1/(L$2:L1267&lt;&gt;0))),0)&gt;22,22,ROW()-IFERROR(INDEX(L$2:L1267,MATCH(2,1/(L$2:L1267&lt;&gt;0))),0))</f>
        <v>0</v>
      </c>
    </row>
    <row r="1268" spans="1:13">
      <c r="A1268" s="5">
        <v>45320</v>
      </c>
      <c r="B1268" s="9">
        <v>5.6211585518978813E-2</v>
      </c>
      <c r="C1268" s="9">
        <v>5.0236812628256182E-2</v>
      </c>
      <c r="D1268" s="9">
        <v>3.5194571348875657E-3</v>
      </c>
      <c r="E1268" s="9">
        <v>5.3756269763143745E-2</v>
      </c>
      <c r="F1268" s="9">
        <v>4.6717355493368619E-2</v>
      </c>
      <c r="G1268" s="9">
        <v>5.7275726898031315E-2</v>
      </c>
      <c r="H1268" s="9">
        <v>4.3197898358481049E-2</v>
      </c>
      <c r="I1268">
        <f t="shared" si="38"/>
        <v>2.5</v>
      </c>
      <c r="J1268" s="16">
        <f t="array" ref="J1268">IFERROR(INDEX(I$2:I1268,MATCH(2,1/(I$2:I1268&lt;&gt;0))),0)</f>
        <v>2.5</v>
      </c>
      <c r="K1268" s="16">
        <f t="shared" si="39"/>
        <v>2.5</v>
      </c>
      <c r="L1268" s="16">
        <f>IF(AND(I1268&lt;&gt;0,SUM($B$1:I1268)=SUM($B$1:I1268)),ROW(),0)</f>
        <v>1268</v>
      </c>
      <c r="M1268" s="16">
        <f t="array" ref="M1268">IF(ROW()-IFERROR(INDEX(L$2:L1268,MATCH(2,1/(L$2:L1268&lt;&gt;0))),0)&gt;22,22,ROW()-IFERROR(INDEX(L$2:L1268,MATCH(2,1/(L$2:L1268&lt;&gt;0))),0))</f>
        <v>0</v>
      </c>
    </row>
    <row r="1269" spans="1:13">
      <c r="A1269" s="5">
        <v>45321</v>
      </c>
      <c r="B1269" s="9">
        <v>5.7937881748749101E-2</v>
      </c>
      <c r="C1269" s="9">
        <v>5.028968763849416E-2</v>
      </c>
      <c r="D1269" s="9">
        <v>3.5780882190632364E-3</v>
      </c>
      <c r="E1269" s="9">
        <v>5.3867775857557393E-2</v>
      </c>
      <c r="F1269" s="9">
        <v>4.6711599419430927E-2</v>
      </c>
      <c r="G1269" s="9">
        <v>5.7445864076620633E-2</v>
      </c>
      <c r="H1269" s="9">
        <v>4.3133511200367687E-2</v>
      </c>
      <c r="I1269">
        <f t="shared" si="38"/>
        <v>5</v>
      </c>
      <c r="J1269" s="16">
        <f t="array" ref="J1269">IFERROR(INDEX(I$2:I1269,MATCH(2,1/(I$2:I1269&lt;&gt;0))),0)</f>
        <v>5</v>
      </c>
      <c r="K1269" s="16">
        <f t="shared" si="39"/>
        <v>5</v>
      </c>
      <c r="L1269" s="16">
        <f>IF(AND(I1269&lt;&gt;0,SUM($B$1:I1269)=SUM($B$1:I1269)),ROW(),0)</f>
        <v>1269</v>
      </c>
      <c r="M1269" s="16">
        <f t="array" ref="M1269">IF(ROW()-IFERROR(INDEX(L$2:L1269,MATCH(2,1/(L$2:L1269&lt;&gt;0))),0)&gt;22,22,ROW()-IFERROR(INDEX(L$2:L1269,MATCH(2,1/(L$2:L1269&lt;&gt;0))),0))</f>
        <v>0</v>
      </c>
    </row>
    <row r="1270" spans="1:13">
      <c r="A1270" s="5">
        <v>45322</v>
      </c>
      <c r="B1270" s="9">
        <v>5.9300146856277422E-2</v>
      </c>
      <c r="C1270" s="9">
        <v>5.0342217344093991E-2</v>
      </c>
      <c r="D1270" s="9">
        <v>3.639421573029141E-3</v>
      </c>
      <c r="E1270" s="9">
        <v>5.3981638917123133E-2</v>
      </c>
      <c r="F1270" s="9">
        <v>4.6702795771064849E-2</v>
      </c>
      <c r="G1270" s="9">
        <v>5.7621060490152275E-2</v>
      </c>
      <c r="H1270" s="9">
        <v>4.3063374198035707E-2</v>
      </c>
      <c r="I1270">
        <f t="shared" si="38"/>
        <v>5</v>
      </c>
      <c r="J1270" s="16">
        <f t="array" ref="J1270">IFERROR(INDEX(I$2:I1270,MATCH(2,1/(I$2:I1270&lt;&gt;0))),0)</f>
        <v>5</v>
      </c>
      <c r="K1270" s="16">
        <f t="shared" si="39"/>
        <v>5</v>
      </c>
      <c r="L1270" s="16">
        <f>IF(AND(I1270&lt;&gt;0,SUM($B$1:I1270)=SUM($B$1:I1270)),ROW(),0)</f>
        <v>1270</v>
      </c>
      <c r="M1270" s="16">
        <f t="array" ref="M1270">IF(ROW()-IFERROR(INDEX(L$2:L1270,MATCH(2,1/(L$2:L1270&lt;&gt;0))),0)&gt;22,22,ROW()-IFERROR(INDEX(L$2:L1270,MATCH(2,1/(L$2:L1270&lt;&gt;0))),0))</f>
        <v>0</v>
      </c>
    </row>
    <row r="1271" spans="1:13">
      <c r="A1271" s="5">
        <v>45323</v>
      </c>
      <c r="B1271" s="9">
        <v>5.9861051430856432E-2</v>
      </c>
      <c r="C1271" s="9">
        <v>5.0400386838252348E-2</v>
      </c>
      <c r="D1271" s="9">
        <v>3.7022801085791436E-3</v>
      </c>
      <c r="E1271" s="9">
        <v>5.4102666946831489E-2</v>
      </c>
      <c r="F1271" s="9">
        <v>4.6698106729673207E-2</v>
      </c>
      <c r="G1271" s="9">
        <v>5.7804947055410637E-2</v>
      </c>
      <c r="H1271" s="9">
        <v>4.2995826621094059E-2</v>
      </c>
      <c r="I1271">
        <f t="shared" si="38"/>
        <v>5</v>
      </c>
      <c r="J1271" s="16">
        <f t="array" ref="J1271">IFERROR(INDEX(I$2:I1271,MATCH(2,1/(I$2:I1271&lt;&gt;0))),0)</f>
        <v>5</v>
      </c>
      <c r="K1271" s="16">
        <f t="shared" si="39"/>
        <v>5</v>
      </c>
      <c r="L1271" s="16">
        <f>IF(AND(I1271&lt;&gt;0,SUM($B$1:I1271)=SUM($B$1:I1271)),ROW(),0)</f>
        <v>1271</v>
      </c>
      <c r="M1271" s="16">
        <f t="array" ref="M1271">IF(ROW()-IFERROR(INDEX(L$2:L1271,MATCH(2,1/(L$2:L1271&lt;&gt;0))),0)&gt;22,22,ROW()-IFERROR(INDEX(L$2:L1271,MATCH(2,1/(L$2:L1271&lt;&gt;0))),0))</f>
        <v>0</v>
      </c>
    </row>
    <row r="1272" spans="1:13">
      <c r="A1272" s="5">
        <v>45324</v>
      </c>
      <c r="B1272" s="9">
        <v>6.0807725217030026E-2</v>
      </c>
      <c r="C1272" s="9">
        <v>5.0448017115669784E-2</v>
      </c>
      <c r="D1272" s="9">
        <v>3.7387052152781782E-3</v>
      </c>
      <c r="E1272" s="9">
        <v>5.4186722330947963E-2</v>
      </c>
      <c r="F1272" s="9">
        <v>4.6709311900391605E-2</v>
      </c>
      <c r="G1272" s="9">
        <v>5.7925427546226142E-2</v>
      </c>
      <c r="H1272" s="9">
        <v>4.2970606685113426E-2</v>
      </c>
      <c r="I1272">
        <f t="shared" si="38"/>
        <v>5</v>
      </c>
      <c r="J1272" s="16">
        <f t="array" ref="J1272">IFERROR(INDEX(I$2:I1272,MATCH(2,1/(I$2:I1272&lt;&gt;0))),0)</f>
        <v>5</v>
      </c>
      <c r="K1272" s="16">
        <f t="shared" si="39"/>
        <v>5</v>
      </c>
      <c r="L1272" s="16">
        <f>IF(AND(I1272&lt;&gt;0,SUM($B$1:I1272)=SUM($B$1:I1272)),ROW(),0)</f>
        <v>1272</v>
      </c>
      <c r="M1272" s="16">
        <f t="array" ref="M1272">IF(ROW()-IFERROR(INDEX(L$2:L1272,MATCH(2,1/(L$2:L1272&lt;&gt;0))),0)&gt;22,22,ROW()-IFERROR(INDEX(L$2:L1272,MATCH(2,1/(L$2:L1272&lt;&gt;0))),0))</f>
        <v>0</v>
      </c>
    </row>
    <row r="1273" spans="1:13">
      <c r="A1273" s="5">
        <v>45326</v>
      </c>
      <c r="B1273" s="9">
        <v>6.1095725217030022E-2</v>
      </c>
      <c r="C1273" s="9">
        <v>5.0493332498251588E-2</v>
      </c>
      <c r="D1273" s="9">
        <v>3.763016857009457E-3</v>
      </c>
      <c r="E1273" s="9">
        <v>5.4256349355261045E-2</v>
      </c>
      <c r="F1273" s="9">
        <v>4.673031564124213E-2</v>
      </c>
      <c r="G1273" s="9">
        <v>5.8019366212270503E-2</v>
      </c>
      <c r="H1273" s="9">
        <v>4.2967298784232673E-2</v>
      </c>
      <c r="I1273">
        <f t="shared" si="38"/>
        <v>5</v>
      </c>
      <c r="J1273" s="16">
        <f t="array" ref="J1273">IFERROR(INDEX(I$2:I1273,MATCH(2,1/(I$2:I1273&lt;&gt;0))),0)</f>
        <v>5</v>
      </c>
      <c r="K1273" s="16">
        <f t="shared" si="39"/>
        <v>5</v>
      </c>
      <c r="L1273" s="16">
        <f>IF(AND(I1273&lt;&gt;0,SUM($B$1:I1273)=SUM($B$1:I1273)),ROW(),0)</f>
        <v>1273</v>
      </c>
      <c r="M1273" s="16">
        <f t="array" ref="M1273">IF(ROW()-IFERROR(INDEX(L$2:L1273,MATCH(2,1/(L$2:L1273&lt;&gt;0))),0)&gt;22,22,ROW()-IFERROR(INDEX(L$2:L1273,MATCH(2,1/(L$2:L1273&lt;&gt;0))),0))</f>
        <v>0</v>
      </c>
    </row>
    <row r="1274" spans="1:13">
      <c r="A1274" s="5">
        <v>45327</v>
      </c>
      <c r="B1274" s="9">
        <v>6.1609246891341549E-2</v>
      </c>
      <c r="C1274" s="9">
        <v>5.0536731663069212E-2</v>
      </c>
      <c r="D1274" s="9">
        <v>3.7795249956281761E-3</v>
      </c>
      <c r="E1274" s="9">
        <v>5.4316256658697389E-2</v>
      </c>
      <c r="F1274" s="9">
        <v>4.6757206667441036E-2</v>
      </c>
      <c r="G1274" s="9">
        <v>5.8095781654325565E-2</v>
      </c>
      <c r="H1274" s="9">
        <v>4.2977681671812859E-2</v>
      </c>
      <c r="I1274">
        <f t="shared" si="38"/>
        <v>5</v>
      </c>
      <c r="J1274" s="16">
        <f t="array" ref="J1274">IFERROR(INDEX(I$2:I1274,MATCH(2,1/(I$2:I1274&lt;&gt;0))),0)</f>
        <v>5</v>
      </c>
      <c r="K1274" s="16">
        <f t="shared" si="39"/>
        <v>5</v>
      </c>
      <c r="L1274" s="16">
        <f>IF(AND(I1274&lt;&gt;0,SUM($B$1:I1274)=SUM($B$1:I1274)),ROW(),0)</f>
        <v>1274</v>
      </c>
      <c r="M1274" s="16">
        <f t="array" ref="M1274">IF(ROW()-IFERROR(INDEX(L$2:L1274,MATCH(2,1/(L$2:L1274&lt;&gt;0))),0)&gt;22,22,ROW()-IFERROR(INDEX(L$2:L1274,MATCH(2,1/(L$2:L1274&lt;&gt;0))),0))</f>
        <v>0</v>
      </c>
    </row>
    <row r="1275" spans="1:13">
      <c r="A1275" s="5">
        <v>45328</v>
      </c>
      <c r="B1275" s="9">
        <v>5.9223221860227479E-2</v>
      </c>
      <c r="C1275" s="9">
        <v>5.0578627146717549E-2</v>
      </c>
      <c r="D1275" s="9">
        <v>3.7962243022572686E-3</v>
      </c>
      <c r="E1275" s="9">
        <v>5.4374851448974817E-2</v>
      </c>
      <c r="F1275" s="9">
        <v>4.678240284446028E-2</v>
      </c>
      <c r="G1275" s="9">
        <v>5.8171075751232086E-2</v>
      </c>
      <c r="H1275" s="9">
        <v>4.2986178542203012E-2</v>
      </c>
      <c r="I1275">
        <f t="shared" si="38"/>
        <v>5</v>
      </c>
      <c r="J1275" s="16">
        <f t="array" ref="J1275">IFERROR(INDEX(I$2:I1275,MATCH(2,1/(I$2:I1275&lt;&gt;0))),0)</f>
        <v>5</v>
      </c>
      <c r="K1275" s="16">
        <f t="shared" si="39"/>
        <v>5</v>
      </c>
      <c r="L1275" s="16">
        <f>IF(AND(I1275&lt;&gt;0,SUM($B$1:I1275)=SUM($B$1:I1275)),ROW(),0)</f>
        <v>1275</v>
      </c>
      <c r="M1275" s="16">
        <f t="array" ref="M1275">IF(ROW()-IFERROR(INDEX(L$2:L1275,MATCH(2,1/(L$2:L1275&lt;&gt;0))),0)&gt;22,22,ROW()-IFERROR(INDEX(L$2:L1275,MATCH(2,1/(L$2:L1275&lt;&gt;0))),0))</f>
        <v>0</v>
      </c>
    </row>
    <row r="1276" spans="1:13">
      <c r="A1276" s="5">
        <v>45329</v>
      </c>
      <c r="B1276" s="9">
        <v>5.8147429524488967E-2</v>
      </c>
      <c r="C1276" s="9">
        <v>5.0617882192976665E-2</v>
      </c>
      <c r="D1276" s="9">
        <v>3.8141569779290272E-3</v>
      </c>
      <c r="E1276" s="9">
        <v>5.4432039170905694E-2</v>
      </c>
      <c r="F1276" s="9">
        <v>4.6803725215047637E-2</v>
      </c>
      <c r="G1276" s="9">
        <v>5.8246196148834722E-2</v>
      </c>
      <c r="H1276" s="9">
        <v>4.2989568237118608E-2</v>
      </c>
      <c r="I1276">
        <f t="shared" si="38"/>
        <v>2.5</v>
      </c>
      <c r="J1276" s="16">
        <f t="array" ref="J1276">IFERROR(INDEX(I$2:I1276,MATCH(2,1/(I$2:I1276&lt;&gt;0))),0)</f>
        <v>2.5</v>
      </c>
      <c r="K1276" s="16">
        <f t="shared" si="39"/>
        <v>2.5</v>
      </c>
      <c r="L1276" s="16">
        <f>IF(AND(I1276&lt;&gt;0,SUM($B$1:I1276)=SUM($B$1:I1276)),ROW(),0)</f>
        <v>1276</v>
      </c>
      <c r="M1276" s="16">
        <f t="array" ref="M1276">IF(ROW()-IFERROR(INDEX(L$2:L1276,MATCH(2,1/(L$2:L1276&lt;&gt;0))),0)&gt;22,22,ROW()-IFERROR(INDEX(L$2:L1276,MATCH(2,1/(L$2:L1276&lt;&gt;0))),0))</f>
        <v>0</v>
      </c>
    </row>
    <row r="1277" spans="1:13">
      <c r="A1277" s="5">
        <v>45330</v>
      </c>
      <c r="B1277" s="9">
        <v>5.7374440616050668E-2</v>
      </c>
      <c r="C1277" s="9">
        <v>5.0648834882401988E-2</v>
      </c>
      <c r="D1277" s="9">
        <v>3.8245415755965581E-3</v>
      </c>
      <c r="E1277" s="9">
        <v>5.4473376457998546E-2</v>
      </c>
      <c r="F1277" s="9">
        <v>4.6824293306805431E-2</v>
      </c>
      <c r="G1277" s="9">
        <v>5.8297918033595103E-2</v>
      </c>
      <c r="H1277" s="9">
        <v>4.2999751731208874E-2</v>
      </c>
      <c r="I1277">
        <f t="shared" si="38"/>
        <v>2.5</v>
      </c>
      <c r="J1277" s="16">
        <f t="array" ref="J1277">IFERROR(INDEX(I$2:I1277,MATCH(2,1/(I$2:I1277&lt;&gt;0))),0)</f>
        <v>2.5</v>
      </c>
      <c r="K1277" s="16">
        <f t="shared" si="39"/>
        <v>2.5</v>
      </c>
      <c r="L1277" s="16">
        <f>IF(AND(I1277&lt;&gt;0,SUM($B$1:I1277)=SUM($B$1:I1277)),ROW(),0)</f>
        <v>1277</v>
      </c>
      <c r="M1277" s="16">
        <f t="array" ref="M1277">IF(ROW()-IFERROR(INDEX(L$2:L1277,MATCH(2,1/(L$2:L1277&lt;&gt;0))),0)&gt;22,22,ROW()-IFERROR(INDEX(L$2:L1277,MATCH(2,1/(L$2:L1277&lt;&gt;0))),0))</f>
        <v>0</v>
      </c>
    </row>
    <row r="1278" spans="1:13">
      <c r="A1278" s="5">
        <v>45331</v>
      </c>
      <c r="B1278" s="9">
        <v>5.7304440616050667E-2</v>
      </c>
      <c r="C1278" s="9">
        <v>5.0685479719562221E-2</v>
      </c>
      <c r="D1278" s="9">
        <v>3.8272121167128369E-3</v>
      </c>
      <c r="E1278" s="9">
        <v>5.4512691836275058E-2</v>
      </c>
      <c r="F1278" s="9">
        <v>4.6858267602849384E-2</v>
      </c>
      <c r="G1278" s="9">
        <v>5.8339903952987895E-2</v>
      </c>
      <c r="H1278" s="9">
        <v>4.3031055486136546E-2</v>
      </c>
      <c r="I1278">
        <f t="shared" si="38"/>
        <v>2.5</v>
      </c>
      <c r="J1278" s="16">
        <f t="array" ref="J1278">IFERROR(INDEX(I$2:I1278,MATCH(2,1/(I$2:I1278&lt;&gt;0))),0)</f>
        <v>2.5</v>
      </c>
      <c r="K1278" s="16">
        <f t="shared" si="39"/>
        <v>2.5</v>
      </c>
      <c r="L1278" s="16">
        <f>IF(AND(I1278&lt;&gt;0,SUM($B$1:I1278)=SUM($B$1:I1278)),ROW(),0)</f>
        <v>1278</v>
      </c>
      <c r="M1278" s="16">
        <f t="array" ref="M1278">IF(ROW()-IFERROR(INDEX(L$2:L1278,MATCH(2,1/(L$2:L1278&lt;&gt;0))),0)&gt;22,22,ROW()-IFERROR(INDEX(L$2:L1278,MATCH(2,1/(L$2:L1278&lt;&gt;0))),0))</f>
        <v>0</v>
      </c>
    </row>
    <row r="1279" spans="1:13">
      <c r="A1279" s="5">
        <v>45340</v>
      </c>
      <c r="B1279" s="9">
        <v>5.7243440616050668E-2</v>
      </c>
      <c r="C1279" s="9">
        <v>5.0722099964705343E-2</v>
      </c>
      <c r="D1279" s="9">
        <v>3.8236867103937163E-3</v>
      </c>
      <c r="E1279" s="9">
        <v>5.4545786675099059E-2</v>
      </c>
      <c r="F1279" s="9">
        <v>4.6898413254311627E-2</v>
      </c>
      <c r="G1279" s="9">
        <v>5.8369473385492775E-2</v>
      </c>
      <c r="H1279" s="9">
        <v>4.3074726543917911E-2</v>
      </c>
      <c r="I1279">
        <f t="shared" si="38"/>
        <v>2.5</v>
      </c>
      <c r="J1279" s="16">
        <f t="array" ref="J1279">IFERROR(INDEX(I$2:I1279,MATCH(2,1/(I$2:I1279&lt;&gt;0))),0)</f>
        <v>2.5</v>
      </c>
      <c r="K1279" s="16">
        <f t="shared" si="39"/>
        <v>2.5</v>
      </c>
      <c r="L1279" s="16">
        <f>IF(AND(I1279&lt;&gt;0,SUM($B$1:I1279)=SUM($B$1:I1279)),ROW(),0)</f>
        <v>1279</v>
      </c>
      <c r="M1279" s="16">
        <f t="array" ref="M1279">IF(ROW()-IFERROR(INDEX(L$2:L1279,MATCH(2,1/(L$2:L1279&lt;&gt;0))),0)&gt;22,22,ROW()-IFERROR(INDEX(L$2:L1279,MATCH(2,1/(L$2:L1279&lt;&gt;0))),0))</f>
        <v>0</v>
      </c>
    </row>
    <row r="1280" spans="1:13">
      <c r="A1280" s="5">
        <v>45341</v>
      </c>
      <c r="B1280" s="9">
        <v>5.5783832741494385E-2</v>
      </c>
      <c r="C1280" s="9">
        <v>5.0753246414411472E-2</v>
      </c>
      <c r="D1280" s="9">
        <v>3.8185162231167717E-3</v>
      </c>
      <c r="E1280" s="9">
        <v>5.4571762637528241E-2</v>
      </c>
      <c r="F1280" s="9">
        <v>4.6934730191294703E-2</v>
      </c>
      <c r="G1280" s="9">
        <v>5.8390278860645017E-2</v>
      </c>
      <c r="H1280" s="9">
        <v>4.3116213968177927E-2</v>
      </c>
      <c r="I1280">
        <f t="shared" si="38"/>
        <v>2.5</v>
      </c>
      <c r="J1280" s="16">
        <f t="array" ref="J1280">IFERROR(INDEX(I$2:I1280,MATCH(2,1/(I$2:I1280&lt;&gt;0))),0)</f>
        <v>2.5</v>
      </c>
      <c r="K1280" s="16">
        <f t="shared" si="39"/>
        <v>2.5</v>
      </c>
      <c r="L1280" s="16">
        <f>IF(AND(I1280&lt;&gt;0,SUM($B$1:I1280)=SUM($B$1:I1280)),ROW(),0)</f>
        <v>1280</v>
      </c>
      <c r="M1280" s="16">
        <f t="array" ref="M1280">IF(ROW()-IFERROR(INDEX(L$2:L1280,MATCH(2,1/(L$2:L1280&lt;&gt;0))),0)&gt;22,22,ROW()-IFERROR(INDEX(L$2:L1280,MATCH(2,1/(L$2:L1280&lt;&gt;0))),0))</f>
        <v>0</v>
      </c>
    </row>
    <row r="1281" spans="1:13">
      <c r="A1281" s="5">
        <v>45342</v>
      </c>
      <c r="B1281" s="9">
        <v>5.5526577796080667E-2</v>
      </c>
      <c r="C1281" s="9">
        <v>5.0783667901607515E-2</v>
      </c>
      <c r="D1281" s="9">
        <v>3.8130395221528204E-3</v>
      </c>
      <c r="E1281" s="9">
        <v>5.4596707423760334E-2</v>
      </c>
      <c r="F1281" s="9">
        <v>4.6970628379454697E-2</v>
      </c>
      <c r="G1281" s="9">
        <v>5.8409746945913159E-2</v>
      </c>
      <c r="H1281" s="9">
        <v>4.3157588857301872E-2</v>
      </c>
      <c r="I1281">
        <f t="shared" si="38"/>
        <v>2.5</v>
      </c>
      <c r="J1281" s="16">
        <f t="array" ref="J1281">IFERROR(INDEX(I$2:I1281,MATCH(2,1/(I$2:I1281&lt;&gt;0))),0)</f>
        <v>2.5</v>
      </c>
      <c r="K1281" s="16">
        <f t="shared" si="39"/>
        <v>2.5</v>
      </c>
      <c r="L1281" s="16">
        <f>IF(AND(I1281&lt;&gt;0,SUM($B$1:I1281)=SUM($B$1:I1281)),ROW(),0)</f>
        <v>1281</v>
      </c>
      <c r="M1281" s="16">
        <f t="array" ref="M1281">IF(ROW()-IFERROR(INDEX(L$2:L1281,MATCH(2,1/(L$2:L1281&lt;&gt;0))),0)&gt;22,22,ROW()-IFERROR(INDEX(L$2:L1281,MATCH(2,1/(L$2:L1281&lt;&gt;0))),0))</f>
        <v>0</v>
      </c>
    </row>
    <row r="1282" spans="1:13">
      <c r="A1282" s="5">
        <v>45343</v>
      </c>
      <c r="B1282" s="9">
        <v>5.4913047048204711E-2</v>
      </c>
      <c r="C1282" s="9">
        <v>5.0814807597032524E-2</v>
      </c>
      <c r="D1282" s="9">
        <v>3.812262501150819E-3</v>
      </c>
      <c r="E1282" s="9">
        <v>5.4627070098183343E-2</v>
      </c>
      <c r="F1282" s="9">
        <v>4.7002545095881705E-2</v>
      </c>
      <c r="G1282" s="9">
        <v>5.8439332599334162E-2</v>
      </c>
      <c r="H1282" s="9">
        <v>4.3190282594730886E-2</v>
      </c>
      <c r="I1282">
        <f t="shared" si="38"/>
        <v>2.5</v>
      </c>
      <c r="J1282" s="16">
        <f t="array" ref="J1282">IFERROR(INDEX(I$2:I1282,MATCH(2,1/(I$2:I1282&lt;&gt;0))),0)</f>
        <v>2.5</v>
      </c>
      <c r="K1282" s="16">
        <f t="shared" si="39"/>
        <v>2.5</v>
      </c>
      <c r="L1282" s="16">
        <f>IF(AND(I1282&lt;&gt;0,SUM($B$1:I1282)=SUM($B$1:I1282)),ROW(),0)</f>
        <v>1282</v>
      </c>
      <c r="M1282" s="16">
        <f t="array" ref="M1282">IF(ROW()-IFERROR(INDEX(L$2:L1282,MATCH(2,1/(L$2:L1282&lt;&gt;0))),0)&gt;22,22,ROW()-IFERROR(INDEX(L$2:L1282,MATCH(2,1/(L$2:L1282&lt;&gt;0))),0))</f>
        <v>0</v>
      </c>
    </row>
    <row r="1283" spans="1:13">
      <c r="A1283" s="5">
        <v>45344</v>
      </c>
      <c r="B1283" s="9">
        <v>5.3996654890587276E-2</v>
      </c>
      <c r="C1283" s="9">
        <v>5.084263764731952E-2</v>
      </c>
      <c r="D1283" s="9">
        <v>3.8095557342501109E-3</v>
      </c>
      <c r="E1283" s="9">
        <v>5.4652193381569632E-2</v>
      </c>
      <c r="F1283" s="9">
        <v>4.7033081913069409E-2</v>
      </c>
      <c r="G1283" s="9">
        <v>5.8461749115819743E-2</v>
      </c>
      <c r="H1283" s="9">
        <v>4.3223526178819298E-2</v>
      </c>
      <c r="I1283">
        <f t="shared" ref="I1283:I1346" si="40">IF(B1283&gt;G1283,5,IF(B1283&gt;E1283,2.5,IF(B1283&lt;H1283,-5,IF(B1283&lt;F1283,-2.5,0))))</f>
        <v>0</v>
      </c>
      <c r="J1283" s="16">
        <f t="array" ref="J1283">IFERROR(INDEX(I$2:I1283,MATCH(2,1/(I$2:I1283&lt;&gt;0))),0)</f>
        <v>2.5</v>
      </c>
      <c r="K1283" s="16">
        <f t="shared" ref="K1283:K1311" si="41">IF(J1283=0,0,IF(J1283&lt;0,-1*(ABS(J1283)-M1283*ABS(J1283)/22),J1283-M1283*J1283/22))</f>
        <v>2.3863636363636362</v>
      </c>
      <c r="L1283" s="16">
        <f>IF(AND(I1283&lt;&gt;0,SUM($B$1:I1283)=SUM($B$1:I1283)),ROW(),0)</f>
        <v>0</v>
      </c>
      <c r="M1283" s="16">
        <f t="array" ref="M1283">IF(ROW()-IFERROR(INDEX(L$2:L1283,MATCH(2,1/(L$2:L1283&lt;&gt;0))),0)&gt;22,22,ROW()-IFERROR(INDEX(L$2:L1283,MATCH(2,1/(L$2:L1283&lt;&gt;0))),0))</f>
        <v>1</v>
      </c>
    </row>
    <row r="1284" spans="1:13">
      <c r="A1284" s="5">
        <v>45345</v>
      </c>
      <c r="B1284" s="9">
        <v>5.3884198523258778E-2</v>
      </c>
      <c r="C1284" s="9">
        <v>5.0878350047619619E-2</v>
      </c>
      <c r="D1284" s="9">
        <v>3.8093098913573368E-3</v>
      </c>
      <c r="E1284" s="9">
        <v>5.4687659938976958E-2</v>
      </c>
      <c r="F1284" s="9">
        <v>4.706904015626228E-2</v>
      </c>
      <c r="G1284" s="9">
        <v>5.849696983033429E-2</v>
      </c>
      <c r="H1284" s="9">
        <v>4.3259730264904948E-2</v>
      </c>
      <c r="I1284">
        <f t="shared" si="40"/>
        <v>0</v>
      </c>
      <c r="J1284" s="16">
        <f t="array" ref="J1284">IFERROR(INDEX(I$2:I1284,MATCH(2,1/(I$2:I1284&lt;&gt;0))),0)</f>
        <v>2.5</v>
      </c>
      <c r="K1284" s="16">
        <f t="shared" si="41"/>
        <v>2.2727272727272729</v>
      </c>
      <c r="L1284" s="16">
        <f>IF(AND(I1284&lt;&gt;0,SUM($B$1:I1284)=SUM($B$1:I1284)),ROW(),0)</f>
        <v>0</v>
      </c>
      <c r="M1284" s="16">
        <f t="array" ref="M1284">IF(ROW()-IFERROR(INDEX(L$2:L1284,MATCH(2,1/(L$2:L1284&lt;&gt;0))),0)&gt;22,22,ROW()-IFERROR(INDEX(L$2:L1284,MATCH(2,1/(L$2:L1284&lt;&gt;0))),0))</f>
        <v>2</v>
      </c>
    </row>
    <row r="1285" spans="1:13">
      <c r="A1285" s="5">
        <v>45348</v>
      </c>
      <c r="B1285" s="9">
        <v>5.4596563553957769E-2</v>
      </c>
      <c r="C1285" s="9">
        <v>5.0912759529191047E-2</v>
      </c>
      <c r="D1285" s="9">
        <v>3.7996294387511939E-3</v>
      </c>
      <c r="E1285" s="9">
        <v>5.4712388967942241E-2</v>
      </c>
      <c r="F1285" s="9">
        <v>4.7113130090439853E-2</v>
      </c>
      <c r="G1285" s="9">
        <v>5.8512018406693435E-2</v>
      </c>
      <c r="H1285" s="9">
        <v>4.3313500651688659E-2</v>
      </c>
      <c r="I1285">
        <f t="shared" si="40"/>
        <v>0</v>
      </c>
      <c r="J1285" s="16">
        <f t="array" ref="J1285">IFERROR(INDEX(I$2:I1285,MATCH(2,1/(I$2:I1285&lt;&gt;0))),0)</f>
        <v>2.5</v>
      </c>
      <c r="K1285" s="16">
        <f t="shared" si="41"/>
        <v>2.1590909090909092</v>
      </c>
      <c r="L1285" s="16">
        <f>IF(AND(I1285&lt;&gt;0,SUM($B$1:I1285)=SUM($B$1:I1285)),ROW(),0)</f>
        <v>0</v>
      </c>
      <c r="M1285" s="16">
        <f t="array" ref="M1285">IF(ROW()-IFERROR(INDEX(L$2:L1285,MATCH(2,1/(L$2:L1285&lt;&gt;0))),0)&gt;22,22,ROW()-IFERROR(INDEX(L$2:L1285,MATCH(2,1/(L$2:L1285&lt;&gt;0))),0))</f>
        <v>3</v>
      </c>
    </row>
    <row r="1286" spans="1:13">
      <c r="A1286" s="5">
        <v>45349</v>
      </c>
      <c r="B1286" s="9">
        <v>5.3936827667573559E-2</v>
      </c>
      <c r="C1286" s="9">
        <v>5.0945260108608455E-2</v>
      </c>
      <c r="D1286" s="9">
        <v>3.7880330396876482E-3</v>
      </c>
      <c r="E1286" s="9">
        <v>5.47332931482961E-2</v>
      </c>
      <c r="F1286" s="9">
        <v>4.715722706892081E-2</v>
      </c>
      <c r="G1286" s="9">
        <v>5.8521326187983752E-2</v>
      </c>
      <c r="H1286" s="9">
        <v>4.3369194029233157E-2</v>
      </c>
      <c r="I1286">
        <f t="shared" si="40"/>
        <v>0</v>
      </c>
      <c r="J1286" s="16">
        <f t="array" ref="J1286">IFERROR(INDEX(I$2:I1286,MATCH(2,1/(I$2:I1286&lt;&gt;0))),0)</f>
        <v>2.5</v>
      </c>
      <c r="K1286" s="16">
        <f t="shared" si="41"/>
        <v>2.0454545454545454</v>
      </c>
      <c r="L1286" s="16">
        <f>IF(AND(I1286&lt;&gt;0,SUM($B$1:I1286)=SUM($B$1:I1286)),ROW(),0)</f>
        <v>0</v>
      </c>
      <c r="M1286" s="16">
        <f t="array" ref="M1286">IF(ROW()-IFERROR(INDEX(L$2:L1286,MATCH(2,1/(L$2:L1286&lt;&gt;0))),0)&gt;22,22,ROW()-IFERROR(INDEX(L$2:L1286,MATCH(2,1/(L$2:L1286&lt;&gt;0))),0))</f>
        <v>4</v>
      </c>
    </row>
    <row r="1287" spans="1:13">
      <c r="A1287" s="5">
        <v>45350</v>
      </c>
      <c r="B1287" s="9">
        <v>5.5298319885064645E-2</v>
      </c>
      <c r="C1287" s="9">
        <v>5.0979182991906881E-2</v>
      </c>
      <c r="D1287" s="9">
        <v>3.7719458209871863E-3</v>
      </c>
      <c r="E1287" s="9">
        <v>5.4751128812894068E-2</v>
      </c>
      <c r="F1287" s="9">
        <v>4.7207237170919694E-2</v>
      </c>
      <c r="G1287" s="9">
        <v>5.8523074633881254E-2</v>
      </c>
      <c r="H1287" s="9">
        <v>4.3435291349932507E-2</v>
      </c>
      <c r="I1287">
        <f t="shared" si="40"/>
        <v>2.5</v>
      </c>
      <c r="J1287" s="16">
        <f t="array" ref="J1287">IFERROR(INDEX(I$2:I1287,MATCH(2,1/(I$2:I1287&lt;&gt;0))),0)</f>
        <v>2.5</v>
      </c>
      <c r="K1287" s="16">
        <f t="shared" si="41"/>
        <v>2.5</v>
      </c>
      <c r="L1287" s="16">
        <f>IF(AND(I1287&lt;&gt;0,SUM($B$1:I1287)=SUM($B$1:I1287)),ROW(),0)</f>
        <v>1287</v>
      </c>
      <c r="M1287" s="16">
        <f t="array" ref="M1287">IF(ROW()-IFERROR(INDEX(L$2:L1287,MATCH(2,1/(L$2:L1287&lt;&gt;0))),0)&gt;22,22,ROW()-IFERROR(INDEX(L$2:L1287,MATCH(2,1/(L$2:L1287&lt;&gt;0))),0))</f>
        <v>0</v>
      </c>
    </row>
    <row r="1288" spans="1:13">
      <c r="A1288" s="5">
        <v>45351</v>
      </c>
      <c r="B1288" s="9">
        <v>5.4126424868122879E-2</v>
      </c>
      <c r="C1288" s="9">
        <v>5.1011390500443649E-2</v>
      </c>
      <c r="D1288" s="9">
        <v>3.7568149628316896E-3</v>
      </c>
      <c r="E1288" s="9">
        <v>5.4768205463275335E-2</v>
      </c>
      <c r="F1288" s="9">
        <v>4.7254575537611962E-2</v>
      </c>
      <c r="G1288" s="9">
        <v>5.8525020426107029E-2</v>
      </c>
      <c r="H1288" s="9">
        <v>4.3497760574780268E-2</v>
      </c>
      <c r="I1288">
        <f t="shared" si="40"/>
        <v>0</v>
      </c>
      <c r="J1288" s="16">
        <f t="array" ref="J1288">IFERROR(INDEX(I$2:I1288,MATCH(2,1/(I$2:I1288&lt;&gt;0))),0)</f>
        <v>2.5</v>
      </c>
      <c r="K1288" s="16">
        <f t="shared" si="41"/>
        <v>2.3863636363636362</v>
      </c>
      <c r="L1288" s="16">
        <f>IF(AND(I1288&lt;&gt;0,SUM($B$1:I1288)=SUM($B$1:I1288)),ROW(),0)</f>
        <v>0</v>
      </c>
      <c r="M1288" s="16">
        <f t="array" ref="M1288">IF(ROW()-IFERROR(INDEX(L$2:L1288,MATCH(2,1/(L$2:L1288&lt;&gt;0))),0)&gt;22,22,ROW()-IFERROR(INDEX(L$2:L1288,MATCH(2,1/(L$2:L1288&lt;&gt;0))),0))</f>
        <v>1</v>
      </c>
    </row>
    <row r="1289" spans="1:13">
      <c r="A1289" s="5">
        <v>45352</v>
      </c>
      <c r="B1289" s="9">
        <v>5.3637920809312678E-2</v>
      </c>
      <c r="C1289" s="9">
        <v>5.1042917298487922E-2</v>
      </c>
      <c r="D1289" s="9">
        <v>3.7476761685471057E-3</v>
      </c>
      <c r="E1289" s="9">
        <v>5.4790593467035027E-2</v>
      </c>
      <c r="F1289" s="9">
        <v>4.7295241129940817E-2</v>
      </c>
      <c r="G1289" s="9">
        <v>5.8538269635582132E-2</v>
      </c>
      <c r="H1289" s="9">
        <v>4.3547564961393712E-2</v>
      </c>
      <c r="I1289">
        <f t="shared" si="40"/>
        <v>0</v>
      </c>
      <c r="J1289" s="16">
        <f t="array" ref="J1289">IFERROR(INDEX(I$2:I1289,MATCH(2,1/(I$2:I1289&lt;&gt;0))),0)</f>
        <v>2.5</v>
      </c>
      <c r="K1289" s="16">
        <f t="shared" si="41"/>
        <v>2.2727272727272729</v>
      </c>
      <c r="L1289" s="16">
        <f>IF(AND(I1289&lt;&gt;0,SUM($B$1:I1289)=SUM($B$1:I1289)),ROW(),0)</f>
        <v>0</v>
      </c>
      <c r="M1289" s="16">
        <f t="array" ref="M1289">IF(ROW()-IFERROR(INDEX(L$2:L1289,MATCH(2,1/(L$2:L1289&lt;&gt;0))),0)&gt;22,22,ROW()-IFERROR(INDEX(L$2:L1289,MATCH(2,1/(L$2:L1289&lt;&gt;0))),0))</f>
        <v>2</v>
      </c>
    </row>
    <row r="1290" spans="1:13">
      <c r="A1290" s="5">
        <v>45355</v>
      </c>
      <c r="B1290" s="9">
        <v>5.3410000945307942E-2</v>
      </c>
      <c r="C1290" s="9">
        <v>5.1075514594108133E-2</v>
      </c>
      <c r="D1290" s="9">
        <v>3.7410247543383187E-3</v>
      </c>
      <c r="E1290" s="9">
        <v>5.481653934844645E-2</v>
      </c>
      <c r="F1290" s="9">
        <v>4.7334489839769817E-2</v>
      </c>
      <c r="G1290" s="9">
        <v>5.8557564102784773E-2</v>
      </c>
      <c r="H1290" s="9">
        <v>4.3593465085431493E-2</v>
      </c>
      <c r="I1290">
        <f t="shared" si="40"/>
        <v>0</v>
      </c>
      <c r="J1290" s="16">
        <f t="array" ref="J1290">IFERROR(INDEX(I$2:I1290,MATCH(2,1/(I$2:I1290&lt;&gt;0))),0)</f>
        <v>2.5</v>
      </c>
      <c r="K1290" s="16">
        <f t="shared" si="41"/>
        <v>2.1590909090909092</v>
      </c>
      <c r="L1290" s="16">
        <f>IF(AND(I1290&lt;&gt;0,SUM($B$1:I1290)=SUM($B$1:I1290)),ROW(),0)</f>
        <v>0</v>
      </c>
      <c r="M1290" s="16">
        <f t="array" ref="M1290">IF(ROW()-IFERROR(INDEX(L$2:L1290,MATCH(2,1/(L$2:L1290&lt;&gt;0))),0)&gt;22,22,ROW()-IFERROR(INDEX(L$2:L1290,MATCH(2,1/(L$2:L1290&lt;&gt;0))),0))</f>
        <v>3</v>
      </c>
    </row>
    <row r="1291" spans="1:13">
      <c r="A1291" s="5">
        <v>45356</v>
      </c>
      <c r="B1291" s="9">
        <v>5.3252746211936722E-2</v>
      </c>
      <c r="C1291" s="9">
        <v>5.1104699299741568E-2</v>
      </c>
      <c r="D1291" s="9">
        <v>3.7322471476784282E-3</v>
      </c>
      <c r="E1291" s="9">
        <v>5.4836946447419994E-2</v>
      </c>
      <c r="F1291" s="9">
        <v>4.7372452152063142E-2</v>
      </c>
      <c r="G1291" s="9">
        <v>5.8569193595098427E-2</v>
      </c>
      <c r="H1291" s="9">
        <v>4.3640205004384709E-2</v>
      </c>
      <c r="I1291">
        <f t="shared" si="40"/>
        <v>0</v>
      </c>
      <c r="J1291" s="16">
        <f t="array" ref="J1291">IFERROR(INDEX(I$2:I1291,MATCH(2,1/(I$2:I1291&lt;&gt;0))),0)</f>
        <v>2.5</v>
      </c>
      <c r="K1291" s="16">
        <f t="shared" si="41"/>
        <v>2.0454545454545454</v>
      </c>
      <c r="L1291" s="16">
        <f>IF(AND(I1291&lt;&gt;0,SUM($B$1:I1291)=SUM($B$1:I1291)),ROW(),0)</f>
        <v>0</v>
      </c>
      <c r="M1291" s="16">
        <f t="array" ref="M1291">IF(ROW()-IFERROR(INDEX(L$2:L1291,MATCH(2,1/(L$2:L1291&lt;&gt;0))),0)&gt;22,22,ROW()-IFERROR(INDEX(L$2:L1291,MATCH(2,1/(L$2:L1291&lt;&gt;0))),0))</f>
        <v>4</v>
      </c>
    </row>
    <row r="1292" spans="1:13">
      <c r="A1292" s="5">
        <v>45357</v>
      </c>
      <c r="B1292" s="9">
        <v>5.388032579180816E-2</v>
      </c>
      <c r="C1292" s="9">
        <v>5.1127779094744016E-2</v>
      </c>
      <c r="D1292" s="9">
        <v>3.7275675989679423E-3</v>
      </c>
      <c r="E1292" s="9">
        <v>5.4855346693711962E-2</v>
      </c>
      <c r="F1292" s="9">
        <v>4.7400211495776071E-2</v>
      </c>
      <c r="G1292" s="9">
        <v>5.8582914292679901E-2</v>
      </c>
      <c r="H1292" s="9">
        <v>4.3672643896808132E-2</v>
      </c>
      <c r="I1292">
        <f t="shared" si="40"/>
        <v>0</v>
      </c>
      <c r="J1292" s="16">
        <f t="array" ref="J1292">IFERROR(INDEX(I$2:I1292,MATCH(2,1/(I$2:I1292&lt;&gt;0))),0)</f>
        <v>2.5</v>
      </c>
      <c r="K1292" s="16">
        <f t="shared" si="41"/>
        <v>1.9318181818181817</v>
      </c>
      <c r="L1292" s="16">
        <f>IF(AND(I1292&lt;&gt;0,SUM($B$1:I1292)=SUM($B$1:I1292)),ROW(),0)</f>
        <v>0</v>
      </c>
      <c r="M1292" s="16">
        <f t="array" ref="M1292">IF(ROW()-IFERROR(INDEX(L$2:L1292,MATCH(2,1/(L$2:L1292&lt;&gt;0))),0)&gt;22,22,ROW()-IFERROR(INDEX(L$2:L1292,MATCH(2,1/(L$2:L1292&lt;&gt;0))),0))</f>
        <v>5</v>
      </c>
    </row>
    <row r="1293" spans="1:13">
      <c r="A1293" s="5">
        <v>45358</v>
      </c>
      <c r="B1293" s="9">
        <v>5.4369850534342928E-2</v>
      </c>
      <c r="C1293" s="9">
        <v>5.1156294439292926E-2</v>
      </c>
      <c r="D1293" s="9">
        <v>3.7184771669205373E-3</v>
      </c>
      <c r="E1293" s="9">
        <v>5.4874771606213464E-2</v>
      </c>
      <c r="F1293" s="9">
        <v>4.7437817272372389E-2</v>
      </c>
      <c r="G1293" s="9">
        <v>5.8593248773134002E-2</v>
      </c>
      <c r="H1293" s="9">
        <v>4.3719340105451851E-2</v>
      </c>
      <c r="I1293">
        <f t="shared" si="40"/>
        <v>0</v>
      </c>
      <c r="J1293" s="16">
        <f t="array" ref="J1293">IFERROR(INDEX(I$2:I1293,MATCH(2,1/(I$2:I1293&lt;&gt;0))),0)</f>
        <v>2.5</v>
      </c>
      <c r="K1293" s="16">
        <f t="shared" si="41"/>
        <v>1.8181818181818183</v>
      </c>
      <c r="L1293" s="16">
        <f>IF(AND(I1293&lt;&gt;0,SUM($B$1:I1293)=SUM($B$1:I1293)),ROW(),0)</f>
        <v>0</v>
      </c>
      <c r="M1293" s="16">
        <f t="array" ref="M1293">IF(ROW()-IFERROR(INDEX(L$2:L1293,MATCH(2,1/(L$2:L1293&lt;&gt;0))),0)&gt;22,22,ROW()-IFERROR(INDEX(L$2:L1293,MATCH(2,1/(L$2:L1293&lt;&gt;0))),0))</f>
        <v>6</v>
      </c>
    </row>
    <row r="1294" spans="1:13">
      <c r="A1294" s="5">
        <v>45359</v>
      </c>
      <c r="B1294" s="9">
        <v>5.3614362654006348E-2</v>
      </c>
      <c r="C1294" s="9">
        <v>5.1183094054908597E-2</v>
      </c>
      <c r="D1294" s="9">
        <v>3.7121219454146329E-3</v>
      </c>
      <c r="E1294" s="9">
        <v>5.4895216000323231E-2</v>
      </c>
      <c r="F1294" s="9">
        <v>4.7470972109493963E-2</v>
      </c>
      <c r="G1294" s="9">
        <v>5.8607337945737865E-2</v>
      </c>
      <c r="H1294" s="9">
        <v>4.3758850164079328E-2</v>
      </c>
      <c r="I1294">
        <f t="shared" si="40"/>
        <v>0</v>
      </c>
      <c r="J1294" s="16">
        <f t="array" ref="J1294">IFERROR(INDEX(I$2:I1294,MATCH(2,1/(I$2:I1294&lt;&gt;0))),0)</f>
        <v>2.5</v>
      </c>
      <c r="K1294" s="16">
        <f t="shared" si="41"/>
        <v>1.7045454545454546</v>
      </c>
      <c r="L1294" s="16">
        <f>IF(AND(I1294&lt;&gt;0,SUM($B$1:I1294)=SUM($B$1:I1294)),ROW(),0)</f>
        <v>0</v>
      </c>
      <c r="M1294" s="16">
        <f t="array" ref="M1294">IF(ROW()-IFERROR(INDEX(L$2:L1294,MATCH(2,1/(L$2:L1294&lt;&gt;0))),0)&gt;22,22,ROW()-IFERROR(INDEX(L$2:L1294,MATCH(2,1/(L$2:L1294&lt;&gt;0))),0))</f>
        <v>7</v>
      </c>
    </row>
    <row r="1295" spans="1:13">
      <c r="A1295" s="5">
        <v>45362</v>
      </c>
      <c r="B1295" s="9">
        <v>5.3244955415262578E-2</v>
      </c>
      <c r="C1295" s="9">
        <v>5.1212377958501726E-2</v>
      </c>
      <c r="D1295" s="9">
        <v>3.7025813747508366E-3</v>
      </c>
      <c r="E1295" s="9">
        <v>5.4914959333252564E-2</v>
      </c>
      <c r="F1295" s="9">
        <v>4.7509796583750888E-2</v>
      </c>
      <c r="G1295" s="9">
        <v>5.8617540708003402E-2</v>
      </c>
      <c r="H1295" s="9">
        <v>4.380721520900005E-2</v>
      </c>
      <c r="I1295">
        <f t="shared" si="40"/>
        <v>0</v>
      </c>
      <c r="J1295" s="16">
        <f t="array" ref="J1295">IFERROR(INDEX(I$2:I1295,MATCH(2,1/(I$2:I1295&lt;&gt;0))),0)</f>
        <v>2.5</v>
      </c>
      <c r="K1295" s="16">
        <f t="shared" si="41"/>
        <v>1.5909090909090908</v>
      </c>
      <c r="L1295" s="16">
        <f>IF(AND(I1295&lt;&gt;0,SUM($B$1:I1295)=SUM($B$1:I1295)),ROW(),0)</f>
        <v>0</v>
      </c>
      <c r="M1295" s="16">
        <f t="array" ref="M1295">IF(ROW()-IFERROR(INDEX(L$2:L1295,MATCH(2,1/(L$2:L1295&lt;&gt;0))),0)&gt;22,22,ROW()-IFERROR(INDEX(L$2:L1295,MATCH(2,1/(L$2:L1295&lt;&gt;0))),0))</f>
        <v>8</v>
      </c>
    </row>
    <row r="1296" spans="1:13">
      <c r="A1296" s="5">
        <v>45363</v>
      </c>
      <c r="B1296" s="9">
        <v>5.3519589219295512E-2</v>
      </c>
      <c r="C1296" s="9">
        <v>5.1238636088158089E-2</v>
      </c>
      <c r="D1296" s="9">
        <v>3.6954221441716597E-3</v>
      </c>
      <c r="E1296" s="9">
        <v>5.4934058232329747E-2</v>
      </c>
      <c r="F1296" s="9">
        <v>4.7543213943986432E-2</v>
      </c>
      <c r="G1296" s="9">
        <v>5.8629480376501411E-2</v>
      </c>
      <c r="H1296" s="9">
        <v>4.3847791799814767E-2</v>
      </c>
      <c r="I1296">
        <f t="shared" si="40"/>
        <v>0</v>
      </c>
      <c r="J1296" s="16">
        <f t="array" ref="J1296">IFERROR(INDEX(I$2:I1296,MATCH(2,1/(I$2:I1296&lt;&gt;0))),0)</f>
        <v>2.5</v>
      </c>
      <c r="K1296" s="16">
        <f t="shared" si="41"/>
        <v>1.4772727272727273</v>
      </c>
      <c r="L1296" s="16">
        <f>IF(AND(I1296&lt;&gt;0,SUM($B$1:I1296)=SUM($B$1:I1296)),ROW(),0)</f>
        <v>0</v>
      </c>
      <c r="M1296" s="16">
        <f t="array" ref="M1296">IF(ROW()-IFERROR(INDEX(L$2:L1296,MATCH(2,1/(L$2:L1296&lt;&gt;0))),0)&gt;22,22,ROW()-IFERROR(INDEX(L$2:L1296,MATCH(2,1/(L$2:L1296&lt;&gt;0))),0))</f>
        <v>9</v>
      </c>
    </row>
    <row r="1297" spans="1:13">
      <c r="A1297" s="5">
        <v>45364</v>
      </c>
      <c r="B1297" s="9">
        <v>5.3638605516279775E-2</v>
      </c>
      <c r="C1297" s="9">
        <v>5.1265080212542204E-2</v>
      </c>
      <c r="D1297" s="9">
        <v>3.6839532642344041E-3</v>
      </c>
      <c r="E1297" s="9">
        <v>5.4949033476776606E-2</v>
      </c>
      <c r="F1297" s="9">
        <v>4.7581126948307802E-2</v>
      </c>
      <c r="G1297" s="9">
        <v>5.8632986741011014E-2</v>
      </c>
      <c r="H1297" s="9">
        <v>4.3897173684073393E-2</v>
      </c>
      <c r="I1297">
        <f t="shared" si="40"/>
        <v>0</v>
      </c>
      <c r="J1297" s="16">
        <f t="array" ref="J1297">IFERROR(INDEX(I$2:I1297,MATCH(2,1/(I$2:I1297&lt;&gt;0))),0)</f>
        <v>2.5</v>
      </c>
      <c r="K1297" s="16">
        <f t="shared" si="41"/>
        <v>1.3636363636363635</v>
      </c>
      <c r="L1297" s="16">
        <f>IF(AND(I1297&lt;&gt;0,SUM($B$1:I1297)=SUM($B$1:I1297)),ROW(),0)</f>
        <v>0</v>
      </c>
      <c r="M1297" s="16">
        <f t="array" ref="M1297">IF(ROW()-IFERROR(INDEX(L$2:L1297,MATCH(2,1/(L$2:L1297&lt;&gt;0))),0)&gt;22,22,ROW()-IFERROR(INDEX(L$2:L1297,MATCH(2,1/(L$2:L1297&lt;&gt;0))),0))</f>
        <v>10</v>
      </c>
    </row>
    <row r="1298" spans="1:13">
      <c r="A1298" s="5">
        <v>45365</v>
      </c>
      <c r="B1298" s="9">
        <v>5.3650384626091896E-2</v>
      </c>
      <c r="C1298" s="9">
        <v>5.1292289910294941E-2</v>
      </c>
      <c r="D1298" s="9">
        <v>3.6766386020637251E-3</v>
      </c>
      <c r="E1298" s="9">
        <v>5.496892851235867E-2</v>
      </c>
      <c r="F1298" s="9">
        <v>4.7615651308231213E-2</v>
      </c>
      <c r="G1298" s="9">
        <v>5.8645567114422391E-2</v>
      </c>
      <c r="H1298" s="9">
        <v>4.3939012706167492E-2</v>
      </c>
      <c r="I1298">
        <f t="shared" si="40"/>
        <v>0</v>
      </c>
      <c r="J1298" s="16">
        <f t="array" ref="J1298">IFERROR(INDEX(I$2:I1298,MATCH(2,1/(I$2:I1298&lt;&gt;0))),0)</f>
        <v>2.5</v>
      </c>
      <c r="K1298" s="16">
        <f t="shared" si="41"/>
        <v>1.25</v>
      </c>
      <c r="L1298" s="16">
        <f>IF(AND(I1298&lt;&gt;0,SUM($B$1:I1298)=SUM($B$1:I1298)),ROW(),0)</f>
        <v>0</v>
      </c>
      <c r="M1298" s="16">
        <f t="array" ref="M1298">IF(ROW()-IFERROR(INDEX(L$2:L1298,MATCH(2,1/(L$2:L1298&lt;&gt;0))),0)&gt;22,22,ROW()-IFERROR(INDEX(L$2:L1298,MATCH(2,1/(L$2:L1298&lt;&gt;0))),0))</f>
        <v>11</v>
      </c>
    </row>
    <row r="1299" spans="1:13">
      <c r="A1299" s="5">
        <v>45366</v>
      </c>
      <c r="B1299" s="9">
        <v>5.3499247228892877E-2</v>
      </c>
      <c r="C1299" s="9">
        <v>5.1319184891125469E-2</v>
      </c>
      <c r="D1299" s="9">
        <v>3.6661024605886272E-3</v>
      </c>
      <c r="E1299" s="9">
        <v>5.4985287351714096E-2</v>
      </c>
      <c r="F1299" s="9">
        <v>4.7653082430536842E-2</v>
      </c>
      <c r="G1299" s="9">
        <v>5.8651389812302723E-2</v>
      </c>
      <c r="H1299" s="9">
        <v>4.3986979969948214E-2</v>
      </c>
      <c r="I1299">
        <f t="shared" si="40"/>
        <v>0</v>
      </c>
      <c r="J1299" s="16">
        <f t="array" ref="J1299">IFERROR(INDEX(I$2:I1299,MATCH(2,1/(I$2:I1299&lt;&gt;0))),0)</f>
        <v>2.5</v>
      </c>
      <c r="K1299" s="16">
        <f t="shared" si="41"/>
        <v>1.1363636363636365</v>
      </c>
      <c r="L1299" s="16">
        <f>IF(AND(I1299&lt;&gt;0,SUM($B$1:I1299)=SUM($B$1:I1299)),ROW(),0)</f>
        <v>0</v>
      </c>
      <c r="M1299" s="16">
        <f t="array" ref="M1299">IF(ROW()-IFERROR(INDEX(L$2:L1299,MATCH(2,1/(L$2:L1299&lt;&gt;0))),0)&gt;22,22,ROW()-IFERROR(INDEX(L$2:L1299,MATCH(2,1/(L$2:L1299&lt;&gt;0))),0))</f>
        <v>12</v>
      </c>
    </row>
    <row r="1300" spans="1:13">
      <c r="A1300" s="5">
        <v>45369</v>
      </c>
      <c r="B1300" s="9">
        <v>5.2957147324033491E-2</v>
      </c>
      <c r="C1300" s="9">
        <v>5.1347724263327524E-2</v>
      </c>
      <c r="D1300" s="9">
        <v>3.6539905306130849E-3</v>
      </c>
      <c r="E1300" s="9">
        <v>5.5001714793940608E-2</v>
      </c>
      <c r="F1300" s="9">
        <v>4.769373373271444E-2</v>
      </c>
      <c r="G1300" s="9">
        <v>5.8655705324553692E-2</v>
      </c>
      <c r="H1300" s="9">
        <v>4.4039743202101356E-2</v>
      </c>
      <c r="I1300">
        <f t="shared" si="40"/>
        <v>0</v>
      </c>
      <c r="J1300" s="16">
        <f t="array" ref="J1300">IFERROR(INDEX(I$2:I1300,MATCH(2,1/(I$2:I1300&lt;&gt;0))),0)</f>
        <v>2.5</v>
      </c>
      <c r="K1300" s="16">
        <f t="shared" si="41"/>
        <v>1.0227272727272727</v>
      </c>
      <c r="L1300" s="16">
        <f>IF(AND(I1300&lt;&gt;0,SUM($B$1:I1300)=SUM($B$1:I1300)),ROW(),0)</f>
        <v>0</v>
      </c>
      <c r="M1300" s="16">
        <f t="array" ref="M1300">IF(ROW()-IFERROR(INDEX(L$2:L1300,MATCH(2,1/(L$2:L1300&lt;&gt;0))),0)&gt;22,22,ROW()-IFERROR(INDEX(L$2:L1300,MATCH(2,1/(L$2:L1300&lt;&gt;0))),0))</f>
        <v>13</v>
      </c>
    </row>
    <row r="1301" spans="1:13">
      <c r="A1301" s="5">
        <v>45370</v>
      </c>
      <c r="B1301" s="9">
        <v>5.3690539674125931E-2</v>
      </c>
      <c r="C1301" s="9">
        <v>5.137925105666051E-2</v>
      </c>
      <c r="D1301" s="9">
        <v>3.6395908138800903E-3</v>
      </c>
      <c r="E1301" s="9">
        <v>5.5018841870540604E-2</v>
      </c>
      <c r="F1301" s="9">
        <v>4.7739660242780417E-2</v>
      </c>
      <c r="G1301" s="9">
        <v>5.865843268442069E-2</v>
      </c>
      <c r="H1301" s="9">
        <v>4.4100069428900331E-2</v>
      </c>
      <c r="I1301">
        <f t="shared" si="40"/>
        <v>0</v>
      </c>
      <c r="J1301" s="16">
        <f t="array" ref="J1301">IFERROR(INDEX(I$2:I1301,MATCH(2,1/(I$2:I1301&lt;&gt;0))),0)</f>
        <v>2.5</v>
      </c>
      <c r="K1301" s="16">
        <f t="shared" si="41"/>
        <v>0.90909090909090917</v>
      </c>
      <c r="L1301" s="16">
        <f>IF(AND(I1301&lt;&gt;0,SUM($B$1:I1301)=SUM($B$1:I1301)),ROW(),0)</f>
        <v>0</v>
      </c>
      <c r="M1301" s="16">
        <f t="array" ref="M1301">IF(ROW()-IFERROR(INDEX(L$2:L1301,MATCH(2,1/(L$2:L1301&lt;&gt;0))),0)&gt;22,22,ROW()-IFERROR(INDEX(L$2:L1301,MATCH(2,1/(L$2:L1301&lt;&gt;0))),0))</f>
        <v>14</v>
      </c>
    </row>
    <row r="1302" spans="1:13">
      <c r="A1302" s="5">
        <v>45371</v>
      </c>
      <c r="B1302" s="9">
        <v>5.3229346130338667E-2</v>
      </c>
      <c r="C1302" s="9">
        <v>5.1409743565597972E-2</v>
      </c>
      <c r="D1302" s="9">
        <v>3.627605417998574E-3</v>
      </c>
      <c r="E1302" s="9">
        <v>5.5037348983596544E-2</v>
      </c>
      <c r="F1302" s="9">
        <v>4.77821381475994E-2</v>
      </c>
      <c r="G1302" s="9">
        <v>5.8664954401595124E-2</v>
      </c>
      <c r="H1302" s="9">
        <v>4.4154532729600821E-2</v>
      </c>
      <c r="I1302">
        <f t="shared" si="40"/>
        <v>0</v>
      </c>
      <c r="J1302" s="16">
        <f t="array" ref="J1302">IFERROR(INDEX(I$2:I1302,MATCH(2,1/(I$2:I1302&lt;&gt;0))),0)</f>
        <v>2.5</v>
      </c>
      <c r="K1302" s="16">
        <f t="shared" si="41"/>
        <v>0.79545454545454541</v>
      </c>
      <c r="L1302" s="16">
        <f>IF(AND(I1302&lt;&gt;0,SUM($B$1:I1302)=SUM($B$1:I1302)),ROW(),0)</f>
        <v>0</v>
      </c>
      <c r="M1302" s="16">
        <f t="array" ref="M1302">IF(ROW()-IFERROR(INDEX(L$2:L1302,MATCH(2,1/(L$2:L1302&lt;&gt;0))),0)&gt;22,22,ROW()-IFERROR(INDEX(L$2:L1302,MATCH(2,1/(L$2:L1302&lt;&gt;0))),0))</f>
        <v>15</v>
      </c>
    </row>
    <row r="1303" spans="1:13">
      <c r="A1303" s="5">
        <v>45372</v>
      </c>
      <c r="B1303" s="9">
        <v>5.3347575400978439E-2</v>
      </c>
      <c r="C1303" s="9">
        <v>5.1437539358971086E-2</v>
      </c>
      <c r="D1303" s="9">
        <v>3.6177538197839226E-3</v>
      </c>
      <c r="E1303" s="9">
        <v>5.5055293178755009E-2</v>
      </c>
      <c r="F1303" s="9">
        <v>4.7819785539187164E-2</v>
      </c>
      <c r="G1303" s="9">
        <v>5.8673046998538932E-2</v>
      </c>
      <c r="H1303" s="9">
        <v>4.4202031719403241E-2</v>
      </c>
      <c r="I1303">
        <f t="shared" si="40"/>
        <v>0</v>
      </c>
      <c r="J1303" s="16">
        <f t="array" ref="J1303">IFERROR(INDEX(I$2:I1303,MATCH(2,1/(I$2:I1303&lt;&gt;0))),0)</f>
        <v>2.5</v>
      </c>
      <c r="K1303" s="16">
        <f t="shared" si="41"/>
        <v>0.68181818181818188</v>
      </c>
      <c r="L1303" s="16">
        <f>IF(AND(I1303&lt;&gt;0,SUM($B$1:I1303)=SUM($B$1:I1303)),ROW(),0)</f>
        <v>0</v>
      </c>
      <c r="M1303" s="16">
        <f t="array" ref="M1303">IF(ROW()-IFERROR(INDEX(L$2:L1303,MATCH(2,1/(L$2:L1303&lt;&gt;0))),0)&gt;22,22,ROW()-IFERROR(INDEX(L$2:L1303,MATCH(2,1/(L$2:L1303&lt;&gt;0))),0))</f>
        <v>16</v>
      </c>
    </row>
    <row r="1304" spans="1:13">
      <c r="A1304" s="5">
        <v>45373</v>
      </c>
      <c r="B1304" s="9">
        <v>5.363868208938441E-2</v>
      </c>
      <c r="C1304" s="9">
        <v>5.1468614501549527E-2</v>
      </c>
      <c r="D1304" s="9">
        <v>3.6097788790132256E-3</v>
      </c>
      <c r="E1304" s="9">
        <v>5.5078393380562751E-2</v>
      </c>
      <c r="F1304" s="9">
        <v>4.7858835622536303E-2</v>
      </c>
      <c r="G1304" s="9">
        <v>5.8688172259575976E-2</v>
      </c>
      <c r="H1304" s="9">
        <v>4.4249056743523078E-2</v>
      </c>
      <c r="I1304">
        <f t="shared" si="40"/>
        <v>0</v>
      </c>
      <c r="J1304" s="16">
        <f t="array" ref="J1304">IFERROR(INDEX(I$2:I1304,MATCH(2,1/(I$2:I1304&lt;&gt;0))),0)</f>
        <v>2.5</v>
      </c>
      <c r="K1304" s="16">
        <f t="shared" si="41"/>
        <v>0.56818181818181812</v>
      </c>
      <c r="L1304" s="16">
        <f>IF(AND(I1304&lt;&gt;0,SUM($B$1:I1304)=SUM($B$1:I1304)),ROW(),0)</f>
        <v>0</v>
      </c>
      <c r="M1304" s="16">
        <f t="array" ref="M1304">IF(ROW()-IFERROR(INDEX(L$2:L1304,MATCH(2,1/(L$2:L1304&lt;&gt;0))),0)&gt;22,22,ROW()-IFERROR(INDEX(L$2:L1304,MATCH(2,1/(L$2:L1304&lt;&gt;0))),0))</f>
        <v>17</v>
      </c>
    </row>
    <row r="1305" spans="1:13">
      <c r="A1305" s="5">
        <v>45376</v>
      </c>
      <c r="B1305" s="9">
        <v>5.3777837623262728E-2</v>
      </c>
      <c r="C1305" s="9">
        <v>5.1499384527728849E-2</v>
      </c>
      <c r="D1305" s="9">
        <v>3.6022214502616683E-3</v>
      </c>
      <c r="E1305" s="9">
        <v>5.510160597799052E-2</v>
      </c>
      <c r="F1305" s="9">
        <v>4.7897163077467178E-2</v>
      </c>
      <c r="G1305" s="9">
        <v>5.8703827428252184E-2</v>
      </c>
      <c r="H1305" s="9">
        <v>4.4294941627205514E-2</v>
      </c>
      <c r="I1305">
        <f t="shared" si="40"/>
        <v>0</v>
      </c>
      <c r="J1305" s="16">
        <f t="array" ref="J1305">IFERROR(INDEX(I$2:I1305,MATCH(2,1/(I$2:I1305&lt;&gt;0))),0)</f>
        <v>2.5</v>
      </c>
      <c r="K1305" s="16">
        <f t="shared" si="41"/>
        <v>0.45454545454545459</v>
      </c>
      <c r="L1305" s="16">
        <f>IF(AND(I1305&lt;&gt;0,SUM($B$1:I1305)=SUM($B$1:I1305)),ROW(),0)</f>
        <v>0</v>
      </c>
      <c r="M1305" s="16">
        <f t="array" ref="M1305">IF(ROW()-IFERROR(INDEX(L$2:L1305,MATCH(2,1/(L$2:L1305&lt;&gt;0))),0)&gt;22,22,ROW()-IFERROR(INDEX(L$2:L1305,MATCH(2,1/(L$2:L1305&lt;&gt;0))),0))</f>
        <v>18</v>
      </c>
    </row>
    <row r="1306" spans="1:13">
      <c r="A1306" s="5">
        <v>45377</v>
      </c>
      <c r="B1306" s="9">
        <v>5.36141377460954E-2</v>
      </c>
      <c r="C1306" s="9">
        <v>5.1526379686742098E-2</v>
      </c>
      <c r="D1306" s="9">
        <v>3.5911208260964557E-3</v>
      </c>
      <c r="E1306" s="9">
        <v>5.5117500512838556E-2</v>
      </c>
      <c r="F1306" s="9">
        <v>4.793525886064564E-2</v>
      </c>
      <c r="G1306" s="9">
        <v>5.8708621338935008E-2</v>
      </c>
      <c r="H1306" s="9">
        <v>4.4344138034549188E-2</v>
      </c>
      <c r="I1306">
        <f t="shared" si="40"/>
        <v>0</v>
      </c>
      <c r="J1306" s="16">
        <f t="array" ref="J1306">IFERROR(INDEX(I$2:I1306,MATCH(2,1/(I$2:I1306&lt;&gt;0))),0)</f>
        <v>2.5</v>
      </c>
      <c r="K1306" s="16">
        <f t="shared" si="41"/>
        <v>0.34090909090909083</v>
      </c>
      <c r="L1306" s="16">
        <f>IF(AND(I1306&lt;&gt;0,SUM($B$1:I1306)=SUM($B$1:I1306)),ROW(),0)</f>
        <v>0</v>
      </c>
      <c r="M1306" s="16">
        <f t="array" ref="M1306">IF(ROW()-IFERROR(INDEX(L$2:L1306,MATCH(2,1/(L$2:L1306&lt;&gt;0))),0)&gt;22,22,ROW()-IFERROR(INDEX(L$2:L1306,MATCH(2,1/(L$2:L1306&lt;&gt;0))),0))</f>
        <v>19</v>
      </c>
    </row>
    <row r="1307" spans="1:13">
      <c r="A1307" s="5">
        <v>45378</v>
      </c>
      <c r="B1307" s="9">
        <v>5.4410054133382596E-2</v>
      </c>
      <c r="C1307" s="9">
        <v>5.1551768485625073E-2</v>
      </c>
      <c r="D1307" s="9">
        <v>3.5761371143761384E-3</v>
      </c>
      <c r="E1307" s="9">
        <v>5.5127905600001213E-2</v>
      </c>
      <c r="F1307" s="9">
        <v>4.7975631371248932E-2</v>
      </c>
      <c r="G1307" s="9">
        <v>5.8704042714377347E-2</v>
      </c>
      <c r="H1307" s="9">
        <v>4.4399494256872798E-2</v>
      </c>
      <c r="I1307">
        <f t="shared" si="40"/>
        <v>0</v>
      </c>
      <c r="J1307" s="16">
        <f t="array" ref="J1307">IFERROR(INDEX(I$2:I1307,MATCH(2,1/(I$2:I1307&lt;&gt;0))),0)</f>
        <v>2.5</v>
      </c>
      <c r="K1307" s="16">
        <f t="shared" si="41"/>
        <v>0.22727272727272707</v>
      </c>
      <c r="L1307" s="16">
        <f>IF(AND(I1307&lt;&gt;0,SUM($B$1:I1307)=SUM($B$1:I1307)),ROW(),0)</f>
        <v>0</v>
      </c>
      <c r="M1307" s="16">
        <f t="array" ref="M1307">IF(ROW()-IFERROR(INDEX(L$2:L1307,MATCH(2,1/(L$2:L1307&lt;&gt;0))),0)&gt;22,22,ROW()-IFERROR(INDEX(L$2:L1307,MATCH(2,1/(L$2:L1307&lt;&gt;0))),0))</f>
        <v>20</v>
      </c>
    </row>
    <row r="1308" spans="1:13">
      <c r="A1308" s="5">
        <v>45379</v>
      </c>
      <c r="B1308" s="9">
        <v>5.4444582779382959E-2</v>
      </c>
      <c r="C1308" s="9">
        <v>5.1579219449689392E-2</v>
      </c>
      <c r="D1308" s="9">
        <v>3.5576220023377254E-3</v>
      </c>
      <c r="E1308" s="9">
        <v>5.5136841452027116E-2</v>
      </c>
      <c r="F1308" s="9">
        <v>4.8021597447351669E-2</v>
      </c>
      <c r="G1308" s="9">
        <v>5.869446345436484E-2</v>
      </c>
      <c r="H1308" s="9">
        <v>4.4463975445013945E-2</v>
      </c>
      <c r="I1308">
        <f t="shared" si="40"/>
        <v>0</v>
      </c>
      <c r="J1308" s="16">
        <f t="array" ref="J1308">IFERROR(INDEX(I$2:I1308,MATCH(2,1/(I$2:I1308&lt;&gt;0))),0)</f>
        <v>2.5</v>
      </c>
      <c r="K1308" s="16">
        <f t="shared" si="41"/>
        <v>0.11363636363636376</v>
      </c>
      <c r="L1308" s="16">
        <f>IF(AND(I1308&lt;&gt;0,SUM($B$1:I1308)=SUM($B$1:I1308)),ROW(),0)</f>
        <v>0</v>
      </c>
      <c r="M1308" s="16">
        <f t="array" ref="M1308">IF(ROW()-IFERROR(INDEX(L$2:L1308,MATCH(2,1/(L$2:L1308&lt;&gt;0))),0)&gt;22,22,ROW()-IFERROR(INDEX(L$2:L1308,MATCH(2,1/(L$2:L1308&lt;&gt;0))),0))</f>
        <v>21</v>
      </c>
    </row>
    <row r="1309" spans="1:13">
      <c r="A1309" s="5">
        <v>45380</v>
      </c>
      <c r="B1309" s="9">
        <v>5.3408297196026827E-2</v>
      </c>
      <c r="C1309" s="9">
        <v>5.16101023754785E-2</v>
      </c>
      <c r="D1309" s="9">
        <v>3.5351459041481248E-3</v>
      </c>
      <c r="E1309" s="9">
        <v>5.5145248279626628E-2</v>
      </c>
      <c r="F1309" s="9">
        <v>4.8074956471330373E-2</v>
      </c>
      <c r="G1309" s="9">
        <v>5.8680394183774749E-2</v>
      </c>
      <c r="H1309" s="9">
        <v>4.4539810567182252E-2</v>
      </c>
      <c r="I1309">
        <f t="shared" si="40"/>
        <v>0</v>
      </c>
      <c r="J1309" s="16">
        <f t="array" ref="J1309">IFERROR(INDEX(I$2:I1309,MATCH(2,1/(I$2:I1309&lt;&gt;0))),0)</f>
        <v>2.5</v>
      </c>
      <c r="K1309" s="16">
        <f t="shared" si="41"/>
        <v>0</v>
      </c>
      <c r="L1309" s="16">
        <f>IF(AND(I1309&lt;&gt;0,SUM($B$1:I1309)=SUM($B$1:I1309)),ROW(),0)</f>
        <v>0</v>
      </c>
      <c r="M1309" s="16">
        <f t="array" ref="M1309">IF(ROW()-IFERROR(INDEX(L$2:L1309,MATCH(2,1/(L$2:L1309&lt;&gt;0))),0)&gt;22,22,ROW()-IFERROR(INDEX(L$2:L1309,MATCH(2,1/(L$2:L1309&lt;&gt;0))),0))</f>
        <v>22</v>
      </c>
    </row>
    <row r="1310" spans="1:13">
      <c r="A1310" s="5">
        <v>45383</v>
      </c>
      <c r="B1310" s="9">
        <v>5.2597723032568176E-2</v>
      </c>
      <c r="C1310" s="9">
        <v>5.1641007331448621E-2</v>
      </c>
      <c r="D1310" s="9">
        <v>3.5117649448874345E-3</v>
      </c>
      <c r="E1310" s="9">
        <v>5.5152772276336054E-2</v>
      </c>
      <c r="F1310" s="9">
        <v>4.8129242386561188E-2</v>
      </c>
      <c r="G1310" s="9">
        <v>5.8664537221223487E-2</v>
      </c>
      <c r="H1310" s="9">
        <v>4.4617477441673756E-2</v>
      </c>
      <c r="I1310">
        <f t="shared" si="40"/>
        <v>0</v>
      </c>
      <c r="J1310" s="16">
        <f t="array" ref="J1310">IFERROR(INDEX(I$2:I1310,MATCH(2,1/(I$2:I1310&lt;&gt;0))),0)</f>
        <v>2.5</v>
      </c>
      <c r="K1310" s="16">
        <f t="shared" si="41"/>
        <v>0</v>
      </c>
      <c r="L1310" s="16">
        <f>IF(AND(I1310&lt;&gt;0,SUM($B$1:I1310)=SUM($B$1:I1310)),ROW(),0)</f>
        <v>0</v>
      </c>
      <c r="M1310" s="16">
        <f t="array" ref="M1310">IF(ROW()-IFERROR(INDEX(L$2:L1310,MATCH(2,1/(L$2:L1310&lt;&gt;0))),0)&gt;22,22,ROW()-IFERROR(INDEX(L$2:L1310,MATCH(2,1/(L$2:L1310&lt;&gt;0))),0))</f>
        <v>22</v>
      </c>
    </row>
    <row r="1311" spans="1:13">
      <c r="A1311" s="5">
        <v>45384</v>
      </c>
      <c r="B1311" s="9">
        <v>5.2591077396750931E-2</v>
      </c>
      <c r="C1311" s="9">
        <v>5.1674904643551997E-2</v>
      </c>
      <c r="D1311" s="9">
        <v>3.4860741882026215E-3</v>
      </c>
      <c r="E1311" s="9">
        <v>5.5160978831754616E-2</v>
      </c>
      <c r="F1311" s="9">
        <v>4.8188830455349378E-2</v>
      </c>
      <c r="G1311" s="9">
        <v>5.8647053019957242E-2</v>
      </c>
      <c r="H1311" s="9">
        <v>4.4702756267146752E-2</v>
      </c>
      <c r="I1311">
        <f t="shared" si="40"/>
        <v>0</v>
      </c>
      <c r="J1311" s="16">
        <f t="array" ref="J1311">IFERROR(INDEX(I$2:I1311,MATCH(2,1/(I$2:I1311&lt;&gt;0))),0)</f>
        <v>2.5</v>
      </c>
      <c r="K1311" s="16">
        <f t="shared" si="41"/>
        <v>0</v>
      </c>
      <c r="L1311" s="16">
        <f>IF(AND(I1311&lt;&gt;0,SUM($B$1:I1311)=SUM($B$1:I1311)),ROW(),0)</f>
        <v>0</v>
      </c>
      <c r="M1311" s="16">
        <f t="array" ref="M1311">IF(ROW()-IFERROR(INDEX(L$2:L1311,MATCH(2,1/(L$2:L1311&lt;&gt;0))),0)&gt;22,22,ROW()-IFERROR(INDEX(L$2:L1311,MATCH(2,1/(L$2:L1311&lt;&gt;0))),0))</f>
        <v>22</v>
      </c>
    </row>
    <row r="1312" spans="1:13">
      <c r="A1312" s="5">
        <v>45385</v>
      </c>
      <c r="B1312" s="9">
        <v>5.2874025260399929E-2</v>
      </c>
      <c r="C1312" s="9">
        <v>5.1707783560450638E-2</v>
      </c>
      <c r="D1312" s="9">
        <v>3.4626161015345706E-3</v>
      </c>
      <c r="E1312" s="9">
        <v>5.5170399661985212E-2</v>
      </c>
      <c r="F1312" s="9">
        <v>4.8245167458916063E-2</v>
      </c>
      <c r="G1312" s="9">
        <v>5.8633015763519779E-2</v>
      </c>
      <c r="H1312" s="9">
        <v>4.4782551357381496E-2</v>
      </c>
      <c r="I1312">
        <f t="shared" si="40"/>
        <v>0</v>
      </c>
      <c r="J1312" s="16">
        <f t="array" ref="J1312">IFERROR(INDEX(I$2:I1312,MATCH(2,1/(I$2:I1312&lt;&gt;0))),0)</f>
        <v>2.5</v>
      </c>
      <c r="K1312" s="16">
        <f t="shared" ref="K1312:K1375" si="42">IF(J1312=0,0,IF(J1312&lt;0,-1*(ABS(J1312)-M1312*ABS(J1312)/22),J1312-M1312*J1312/22))</f>
        <v>0</v>
      </c>
      <c r="L1312" s="16">
        <f>IF(AND(I1312&lt;&gt;0,SUM($B$1:I1312)=SUM($B$1:I1312)),ROW(),0)</f>
        <v>0</v>
      </c>
      <c r="M1312" s="16">
        <f t="array" ref="M1312">IF(ROW()-IFERROR(INDEX(L$2:L1312,MATCH(2,1/(L$2:L1312&lt;&gt;0))),0)&gt;22,22,ROW()-IFERROR(INDEX(L$2:L1312,MATCH(2,1/(L$2:L1312&lt;&gt;0))),0))</f>
        <v>22</v>
      </c>
    </row>
    <row r="1313" spans="1:13">
      <c r="A1313" s="5">
        <v>45389</v>
      </c>
      <c r="B1313" s="9">
        <v>5.2823025260399933E-2</v>
      </c>
      <c r="C1313" s="9">
        <v>5.1740883585367332E-2</v>
      </c>
      <c r="D1313" s="9">
        <v>3.4417070593834248E-3</v>
      </c>
      <c r="E1313" s="9">
        <v>5.5182590644750756E-2</v>
      </c>
      <c r="F1313" s="9">
        <v>4.8299176525983908E-2</v>
      </c>
      <c r="G1313" s="9">
        <v>5.862429770413418E-2</v>
      </c>
      <c r="H1313" s="9">
        <v>4.4857469466600484E-2</v>
      </c>
      <c r="I1313">
        <f t="shared" si="40"/>
        <v>0</v>
      </c>
      <c r="J1313" s="16">
        <f t="array" ref="J1313">IFERROR(INDEX(I$2:I1313,MATCH(2,1/(I$2:I1313&lt;&gt;0))),0)</f>
        <v>2.5</v>
      </c>
      <c r="K1313" s="16">
        <f t="shared" si="42"/>
        <v>0</v>
      </c>
      <c r="L1313" s="16">
        <f>IF(AND(I1313&lt;&gt;0,SUM($B$1:I1313)=SUM($B$1:I1313)),ROW(),0)</f>
        <v>0</v>
      </c>
      <c r="M1313" s="16">
        <f t="array" ref="M1313">IF(ROW()-IFERROR(INDEX(L$2:L1313,MATCH(2,1/(L$2:L1313&lt;&gt;0))),0)&gt;22,22,ROW()-IFERROR(INDEX(L$2:L1313,MATCH(2,1/(L$2:L1313&lt;&gt;0))),0))</f>
        <v>22</v>
      </c>
    </row>
    <row r="1314" spans="1:13">
      <c r="A1314" s="5">
        <v>45390</v>
      </c>
      <c r="B1314" s="9">
        <v>5.3243290528819029E-2</v>
      </c>
      <c r="C1314" s="9">
        <v>5.1774727298022044E-2</v>
      </c>
      <c r="D1314" s="9">
        <v>3.4182349887391713E-3</v>
      </c>
      <c r="E1314" s="9">
        <v>5.5192962286761217E-2</v>
      </c>
      <c r="F1314" s="9">
        <v>4.8356492309282871E-2</v>
      </c>
      <c r="G1314" s="9">
        <v>5.861119727550039E-2</v>
      </c>
      <c r="H1314" s="9">
        <v>4.4938257320543698E-2</v>
      </c>
      <c r="I1314">
        <f t="shared" si="40"/>
        <v>0</v>
      </c>
      <c r="J1314" s="16">
        <f t="array" ref="J1314">IFERROR(INDEX(I$2:I1314,MATCH(2,1/(I$2:I1314&lt;&gt;0))),0)</f>
        <v>2.5</v>
      </c>
      <c r="K1314" s="16">
        <f t="shared" si="42"/>
        <v>0</v>
      </c>
      <c r="L1314" s="16">
        <f>IF(AND(I1314&lt;&gt;0,SUM($B$1:I1314)=SUM($B$1:I1314)),ROW(),0)</f>
        <v>0</v>
      </c>
      <c r="M1314" s="16">
        <f t="array" ref="M1314">IF(ROW()-IFERROR(INDEX(L$2:L1314,MATCH(2,1/(L$2:L1314&lt;&gt;0))),0)&gt;22,22,ROW()-IFERROR(INDEX(L$2:L1314,MATCH(2,1/(L$2:L1314&lt;&gt;0))),0))</f>
        <v>22</v>
      </c>
    </row>
    <row r="1315" spans="1:13">
      <c r="A1315" s="5">
        <v>45391</v>
      </c>
      <c r="B1315" s="9">
        <v>5.3322371294768758E-2</v>
      </c>
      <c r="C1315" s="9">
        <v>5.1810204484531476E-2</v>
      </c>
      <c r="D1315" s="9">
        <v>3.396667465049658E-3</v>
      </c>
      <c r="E1315" s="9">
        <v>5.5206871949581134E-2</v>
      </c>
      <c r="F1315" s="9">
        <v>4.8413537019481818E-2</v>
      </c>
      <c r="G1315" s="9">
        <v>5.8603539414630791E-2</v>
      </c>
      <c r="H1315" s="9">
        <v>4.5016869554432161E-2</v>
      </c>
      <c r="I1315">
        <f t="shared" si="40"/>
        <v>0</v>
      </c>
      <c r="J1315" s="16">
        <f t="array" ref="J1315">IFERROR(INDEX(I$2:I1315,MATCH(2,1/(I$2:I1315&lt;&gt;0))),0)</f>
        <v>2.5</v>
      </c>
      <c r="K1315" s="16">
        <f t="shared" si="42"/>
        <v>0</v>
      </c>
      <c r="L1315" s="16">
        <f>IF(AND(I1315&lt;&gt;0,SUM($B$1:I1315)=SUM($B$1:I1315)),ROW(),0)</f>
        <v>0</v>
      </c>
      <c r="M1315" s="16">
        <f t="array" ref="M1315">IF(ROW()-IFERROR(INDEX(L$2:L1315,MATCH(2,1/(L$2:L1315&lt;&gt;0))),0)&gt;22,22,ROW()-IFERROR(INDEX(L$2:L1315,MATCH(2,1/(L$2:L1315&lt;&gt;0))),0))</f>
        <v>22</v>
      </c>
    </row>
    <row r="1316" spans="1:13">
      <c r="A1316" s="5">
        <v>45392</v>
      </c>
      <c r="B1316" s="9">
        <v>5.3681131622164813E-2</v>
      </c>
      <c r="C1316" s="9">
        <v>5.1843351522697069E-2</v>
      </c>
      <c r="D1316" s="9">
        <v>3.3681940996401947E-3</v>
      </c>
      <c r="E1316" s="9">
        <v>5.5211545622337266E-2</v>
      </c>
      <c r="F1316" s="9">
        <v>4.8475157423056872E-2</v>
      </c>
      <c r="G1316" s="9">
        <v>5.8579739721977456E-2</v>
      </c>
      <c r="H1316" s="9">
        <v>4.5106963323416682E-2</v>
      </c>
      <c r="I1316">
        <f t="shared" si="40"/>
        <v>0</v>
      </c>
      <c r="J1316" s="16">
        <f t="array" ref="J1316">IFERROR(INDEX(I$2:I1316,MATCH(2,1/(I$2:I1316&lt;&gt;0))),0)</f>
        <v>2.5</v>
      </c>
      <c r="K1316" s="16">
        <f t="shared" si="42"/>
        <v>0</v>
      </c>
      <c r="L1316" s="16">
        <f>IF(AND(I1316&lt;&gt;0,SUM($B$1:I1316)=SUM($B$1:I1316)),ROW(),0)</f>
        <v>0</v>
      </c>
      <c r="M1316" s="16">
        <f t="array" ref="M1316">IF(ROW()-IFERROR(INDEX(L$2:L1316,MATCH(2,1/(L$2:L1316&lt;&gt;0))),0)&gt;22,22,ROW()-IFERROR(INDEX(L$2:L1316,MATCH(2,1/(L$2:L1316&lt;&gt;0))),0))</f>
        <v>22</v>
      </c>
    </row>
    <row r="1317" spans="1:13">
      <c r="A1317" s="5">
        <v>45393</v>
      </c>
      <c r="B1317" s="9">
        <v>5.3609437064876878E-2</v>
      </c>
      <c r="C1317" s="9">
        <v>5.1885905508749636E-2</v>
      </c>
      <c r="D1317" s="9">
        <v>3.3281031506604396E-3</v>
      </c>
      <c r="E1317" s="9">
        <v>5.5214008659410077E-2</v>
      </c>
      <c r="F1317" s="9">
        <v>4.8557802358089194E-2</v>
      </c>
      <c r="G1317" s="9">
        <v>5.8542111810070518E-2</v>
      </c>
      <c r="H1317" s="9">
        <v>4.5229699207428753E-2</v>
      </c>
      <c r="I1317">
        <f t="shared" si="40"/>
        <v>0</v>
      </c>
      <c r="J1317" s="16">
        <f t="array" ref="J1317">IFERROR(INDEX(I$2:I1317,MATCH(2,1/(I$2:I1317&lt;&gt;0))),0)</f>
        <v>2.5</v>
      </c>
      <c r="K1317" s="16">
        <f t="shared" si="42"/>
        <v>0</v>
      </c>
      <c r="L1317" s="16">
        <f>IF(AND(I1317&lt;&gt;0,SUM($B$1:I1317)=SUM($B$1:I1317)),ROW(),0)</f>
        <v>0</v>
      </c>
      <c r="M1317" s="16">
        <f t="array" ref="M1317">IF(ROW()-IFERROR(INDEX(L$2:L1317,MATCH(2,1/(L$2:L1317&lt;&gt;0))),0)&gt;22,22,ROW()-IFERROR(INDEX(L$2:L1317,MATCH(2,1/(L$2:L1317&lt;&gt;0))),0))</f>
        <v>22</v>
      </c>
    </row>
    <row r="1318" spans="1:13">
      <c r="A1318" s="5">
        <v>45394</v>
      </c>
      <c r="B1318" s="9">
        <v>5.4155634127544511E-2</v>
      </c>
      <c r="C1318" s="9">
        <v>5.1924972961571982E-2</v>
      </c>
      <c r="D1318" s="9">
        <v>3.2798520540613272E-3</v>
      </c>
      <c r="E1318" s="9">
        <v>5.5204825015633306E-2</v>
      </c>
      <c r="F1318" s="9">
        <v>4.8645120907510657E-2</v>
      </c>
      <c r="G1318" s="9">
        <v>5.8484677069694638E-2</v>
      </c>
      <c r="H1318" s="9">
        <v>4.5365268853449325E-2</v>
      </c>
      <c r="I1318">
        <f t="shared" si="40"/>
        <v>0</v>
      </c>
      <c r="J1318" s="16">
        <f t="array" ref="J1318">IFERROR(INDEX(I$2:I1318,MATCH(2,1/(I$2:I1318&lt;&gt;0))),0)</f>
        <v>2.5</v>
      </c>
      <c r="K1318" s="16">
        <f t="shared" si="42"/>
        <v>0</v>
      </c>
      <c r="L1318" s="16">
        <f>IF(AND(I1318&lt;&gt;0,SUM($B$1:I1318)=SUM($B$1:I1318)),ROW(),0)</f>
        <v>0</v>
      </c>
      <c r="M1318" s="16">
        <f t="array" ref="M1318">IF(ROW()-IFERROR(INDEX(L$2:L1318,MATCH(2,1/(L$2:L1318&lt;&gt;0))),0)&gt;22,22,ROW()-IFERROR(INDEX(L$2:L1318,MATCH(2,1/(L$2:L1318&lt;&gt;0))),0))</f>
        <v>22</v>
      </c>
    </row>
    <row r="1319" spans="1:13">
      <c r="A1319" s="5">
        <v>45397</v>
      </c>
      <c r="B1319" s="9">
        <v>5.3064643647929115E-2</v>
      </c>
      <c r="C1319" s="9">
        <v>5.1961998386771728E-2</v>
      </c>
      <c r="D1319" s="9">
        <v>3.2363917903810474E-3</v>
      </c>
      <c r="E1319" s="9">
        <v>5.5198390177152779E-2</v>
      </c>
      <c r="F1319" s="9">
        <v>4.8725606596390678E-2</v>
      </c>
      <c r="G1319" s="9">
        <v>5.8434781967533822E-2</v>
      </c>
      <c r="H1319" s="9">
        <v>4.5489214806009634E-2</v>
      </c>
      <c r="I1319">
        <f t="shared" si="40"/>
        <v>0</v>
      </c>
      <c r="J1319" s="16">
        <f t="array" ref="J1319">IFERROR(INDEX(I$2:I1319,MATCH(2,1/(I$2:I1319&lt;&gt;0))),0)</f>
        <v>2.5</v>
      </c>
      <c r="K1319" s="16">
        <f t="shared" si="42"/>
        <v>0</v>
      </c>
      <c r="L1319" s="16">
        <f>IF(AND(I1319&lt;&gt;0,SUM($B$1:I1319)=SUM($B$1:I1319)),ROW(),0)</f>
        <v>0</v>
      </c>
      <c r="M1319" s="16">
        <f t="array" ref="M1319">IF(ROW()-IFERROR(INDEX(L$2:L1319,MATCH(2,1/(L$2:L1319&lt;&gt;0))),0)&gt;22,22,ROW()-IFERROR(INDEX(L$2:L1319,MATCH(2,1/(L$2:L1319&lt;&gt;0))),0))</f>
        <v>22</v>
      </c>
    </row>
    <row r="1320" spans="1:13">
      <c r="A1320" s="5">
        <v>45398</v>
      </c>
      <c r="B1320" s="9">
        <v>5.4029519962061109E-2</v>
      </c>
      <c r="C1320" s="9">
        <v>5.2000008099734901E-2</v>
      </c>
      <c r="D1320" s="9">
        <v>3.1903587936678974E-3</v>
      </c>
      <c r="E1320" s="9">
        <v>5.5190366893402801E-2</v>
      </c>
      <c r="F1320" s="9">
        <v>4.8809649306067002E-2</v>
      </c>
      <c r="G1320" s="9">
        <v>5.8380725687070693E-2</v>
      </c>
      <c r="H1320" s="9">
        <v>4.5619290512399109E-2</v>
      </c>
      <c r="I1320">
        <f t="shared" si="40"/>
        <v>0</v>
      </c>
      <c r="J1320" s="16">
        <f t="array" ref="J1320">IFERROR(INDEX(I$2:I1320,MATCH(2,1/(I$2:I1320&lt;&gt;0))),0)</f>
        <v>2.5</v>
      </c>
      <c r="K1320" s="16">
        <f t="shared" si="42"/>
        <v>0</v>
      </c>
      <c r="L1320" s="16">
        <f>IF(AND(I1320&lt;&gt;0,SUM($B$1:I1320)=SUM($B$1:I1320)),ROW(),0)</f>
        <v>0</v>
      </c>
      <c r="M1320" s="16">
        <f t="array" ref="M1320">IF(ROW()-IFERROR(INDEX(L$2:L1320,MATCH(2,1/(L$2:L1320&lt;&gt;0))),0)&gt;22,22,ROW()-IFERROR(INDEX(L$2:L1320,MATCH(2,1/(L$2:L1320&lt;&gt;0))),0))</f>
        <v>22</v>
      </c>
    </row>
    <row r="1321" spans="1:13">
      <c r="A1321" s="5">
        <v>45399</v>
      </c>
      <c r="B1321" s="9">
        <v>5.2708222345773201E-2</v>
      </c>
      <c r="C1321" s="9">
        <v>5.2029876815482913E-2</v>
      </c>
      <c r="D1321" s="9">
        <v>3.1679221022961968E-3</v>
      </c>
      <c r="E1321" s="9">
        <v>5.5197798917779109E-2</v>
      </c>
      <c r="F1321" s="9">
        <v>4.8861954713186717E-2</v>
      </c>
      <c r="G1321" s="9">
        <v>5.8365721020075305E-2</v>
      </c>
      <c r="H1321" s="9">
        <v>4.5694032610890521E-2</v>
      </c>
      <c r="I1321">
        <f t="shared" si="40"/>
        <v>0</v>
      </c>
      <c r="J1321" s="16">
        <f t="array" ref="J1321">IFERROR(INDEX(I$2:I1321,MATCH(2,1/(I$2:I1321&lt;&gt;0))),0)</f>
        <v>2.5</v>
      </c>
      <c r="K1321" s="16">
        <f t="shared" si="42"/>
        <v>0</v>
      </c>
      <c r="L1321" s="16">
        <f>IF(AND(I1321&lt;&gt;0,SUM($B$1:I1321)=SUM($B$1:I1321)),ROW(),0)</f>
        <v>0</v>
      </c>
      <c r="M1321" s="16">
        <f t="array" ref="M1321">IF(ROW()-IFERROR(INDEX(L$2:L1321,MATCH(2,1/(L$2:L1321&lt;&gt;0))),0)&gt;22,22,ROW()-IFERROR(INDEX(L$2:L1321,MATCH(2,1/(L$2:L1321&lt;&gt;0))),0))</f>
        <v>22</v>
      </c>
    </row>
    <row r="1322" spans="1:13">
      <c r="A1322" s="5">
        <v>45400</v>
      </c>
      <c r="B1322" s="9">
        <v>5.2747296188161916E-2</v>
      </c>
      <c r="C1322" s="9">
        <v>5.2062532545321949E-2</v>
      </c>
      <c r="D1322" s="9">
        <v>3.1473731452832565E-3</v>
      </c>
      <c r="E1322" s="9">
        <v>5.5209905690605209E-2</v>
      </c>
      <c r="F1322" s="9">
        <v>4.8915159400038689E-2</v>
      </c>
      <c r="G1322" s="9">
        <v>5.8357278835888461E-2</v>
      </c>
      <c r="H1322" s="9">
        <v>4.5767786254755437E-2</v>
      </c>
      <c r="I1322">
        <f t="shared" si="40"/>
        <v>0</v>
      </c>
      <c r="J1322" s="16">
        <f t="array" ref="J1322">IFERROR(INDEX(I$2:I1322,MATCH(2,1/(I$2:I1322&lt;&gt;0))),0)</f>
        <v>2.5</v>
      </c>
      <c r="K1322" s="16">
        <f t="shared" si="42"/>
        <v>0</v>
      </c>
      <c r="L1322" s="16">
        <f>IF(AND(I1322&lt;&gt;0,SUM($B$1:I1322)=SUM($B$1:I1322)),ROW(),0)</f>
        <v>0</v>
      </c>
      <c r="M1322" s="16">
        <f t="array" ref="M1322">IF(ROW()-IFERROR(INDEX(L$2:L1322,MATCH(2,1/(L$2:L1322&lt;&gt;0))),0)&gt;22,22,ROW()-IFERROR(INDEX(L$2:L1322,MATCH(2,1/(L$2:L1322&lt;&gt;0))),0))</f>
        <v>22</v>
      </c>
    </row>
    <row r="1323" spans="1:13">
      <c r="A1323" s="5">
        <v>45401</v>
      </c>
      <c r="B1323" s="9">
        <v>5.2840546453133019E-2</v>
      </c>
      <c r="C1323" s="9">
        <v>5.2090689663822874E-2</v>
      </c>
      <c r="D1323" s="9">
        <v>3.1280548211576388E-3</v>
      </c>
      <c r="E1323" s="9">
        <v>5.5218744484980514E-2</v>
      </c>
      <c r="F1323" s="9">
        <v>4.8962634842665234E-2</v>
      </c>
      <c r="G1323" s="9">
        <v>5.8346799306138154E-2</v>
      </c>
      <c r="H1323" s="9">
        <v>4.5834580021507594E-2</v>
      </c>
      <c r="I1323">
        <f t="shared" si="40"/>
        <v>0</v>
      </c>
      <c r="J1323" s="16">
        <f t="array" ref="J1323">IFERROR(INDEX(I$2:I1323,MATCH(2,1/(I$2:I1323&lt;&gt;0))),0)</f>
        <v>2.5</v>
      </c>
      <c r="K1323" s="16">
        <f t="shared" si="42"/>
        <v>0</v>
      </c>
      <c r="L1323" s="16">
        <f>IF(AND(I1323&lt;&gt;0,SUM($B$1:I1323)=SUM($B$1:I1323)),ROW(),0)</f>
        <v>0</v>
      </c>
      <c r="M1323" s="16">
        <f t="array" ref="M1323">IF(ROW()-IFERROR(INDEX(L$2:L1323,MATCH(2,1/(L$2:L1323&lt;&gt;0))),0)&gt;22,22,ROW()-IFERROR(INDEX(L$2:L1323,MATCH(2,1/(L$2:L1323&lt;&gt;0))),0))</f>
        <v>22</v>
      </c>
    </row>
    <row r="1324" spans="1:13">
      <c r="A1324" s="5">
        <v>45404</v>
      </c>
      <c r="B1324" s="9">
        <v>5.3360434839499551E-2</v>
      </c>
      <c r="C1324" s="9">
        <v>5.2116652480465805E-2</v>
      </c>
      <c r="D1324" s="9">
        <v>3.109904337058053E-3</v>
      </c>
      <c r="E1324" s="9">
        <v>5.5226556817523857E-2</v>
      </c>
      <c r="F1324" s="9">
        <v>4.9006748143407754E-2</v>
      </c>
      <c r="G1324" s="9">
        <v>5.8336461154581909E-2</v>
      </c>
      <c r="H1324" s="9">
        <v>4.5896843806349702E-2</v>
      </c>
      <c r="I1324">
        <f t="shared" si="40"/>
        <v>0</v>
      </c>
      <c r="J1324" s="16">
        <f t="array" ref="J1324">IFERROR(INDEX(I$2:I1324,MATCH(2,1/(I$2:I1324&lt;&gt;0))),0)</f>
        <v>2.5</v>
      </c>
      <c r="K1324" s="16">
        <f t="shared" si="42"/>
        <v>0</v>
      </c>
      <c r="L1324" s="16">
        <f>IF(AND(I1324&lt;&gt;0,SUM($B$1:I1324)=SUM($B$1:I1324)),ROW(),0)</f>
        <v>0</v>
      </c>
      <c r="M1324" s="16">
        <f t="array" ref="M1324">IF(ROW()-IFERROR(INDEX(L$2:L1324,MATCH(2,1/(L$2:L1324&lt;&gt;0))),0)&gt;22,22,ROW()-IFERROR(INDEX(L$2:L1324,MATCH(2,1/(L$2:L1324&lt;&gt;0))),0))</f>
        <v>22</v>
      </c>
    </row>
    <row r="1325" spans="1:13">
      <c r="A1325" s="5">
        <v>45405</v>
      </c>
      <c r="B1325" s="9">
        <v>5.4141188362254344E-2</v>
      </c>
      <c r="C1325" s="9">
        <v>5.2138047775043203E-2</v>
      </c>
      <c r="D1325" s="9">
        <v>3.0925759211819178E-3</v>
      </c>
      <c r="E1325" s="9">
        <v>5.5230623696225119E-2</v>
      </c>
      <c r="F1325" s="9">
        <v>4.9045471853861287E-2</v>
      </c>
      <c r="G1325" s="9">
        <v>5.8323199617407041E-2</v>
      </c>
      <c r="H1325" s="9">
        <v>4.5952895932679365E-2</v>
      </c>
      <c r="I1325">
        <f t="shared" si="40"/>
        <v>0</v>
      </c>
      <c r="J1325" s="16">
        <f t="array" ref="J1325">IFERROR(INDEX(I$2:I1325,MATCH(2,1/(I$2:I1325&lt;&gt;0))),0)</f>
        <v>2.5</v>
      </c>
      <c r="K1325" s="16">
        <f t="shared" si="42"/>
        <v>0</v>
      </c>
      <c r="L1325" s="16">
        <f>IF(AND(I1325&lt;&gt;0,SUM($B$1:I1325)=SUM($B$1:I1325)),ROW(),0)</f>
        <v>0</v>
      </c>
      <c r="M1325" s="16">
        <f t="array" ref="M1325">IF(ROW()-IFERROR(INDEX(L$2:L1325,MATCH(2,1/(L$2:L1325&lt;&gt;0))),0)&gt;22,22,ROW()-IFERROR(INDEX(L$2:L1325,MATCH(2,1/(L$2:L1325&lt;&gt;0))),0))</f>
        <v>22</v>
      </c>
    </row>
    <row r="1326" spans="1:13">
      <c r="A1326" s="5">
        <v>45406</v>
      </c>
      <c r="B1326" s="9">
        <v>5.3443495984561648E-2</v>
      </c>
      <c r="C1326" s="9">
        <v>5.2157352055734671E-2</v>
      </c>
      <c r="D1326" s="9">
        <v>3.0760166387877055E-3</v>
      </c>
      <c r="E1326" s="9">
        <v>5.5233368694522375E-2</v>
      </c>
      <c r="F1326" s="9">
        <v>4.9081335416946967E-2</v>
      </c>
      <c r="G1326" s="9">
        <v>5.8309385333310079E-2</v>
      </c>
      <c r="H1326" s="9">
        <v>4.6005318778159263E-2</v>
      </c>
      <c r="I1326">
        <f t="shared" si="40"/>
        <v>0</v>
      </c>
      <c r="J1326" s="16">
        <f t="array" ref="J1326">IFERROR(INDEX(I$2:I1326,MATCH(2,1/(I$2:I1326&lt;&gt;0))),0)</f>
        <v>2.5</v>
      </c>
      <c r="K1326" s="16">
        <f t="shared" si="42"/>
        <v>0</v>
      </c>
      <c r="L1326" s="16">
        <f>IF(AND(I1326&lt;&gt;0,SUM($B$1:I1326)=SUM($B$1:I1326)),ROW(),0)</f>
        <v>0</v>
      </c>
      <c r="M1326" s="16">
        <f t="array" ref="M1326">IF(ROW()-IFERROR(INDEX(L$2:L1326,MATCH(2,1/(L$2:L1326&lt;&gt;0))),0)&gt;22,22,ROW()-IFERROR(INDEX(L$2:L1326,MATCH(2,1/(L$2:L1326&lt;&gt;0))),0))</f>
        <v>22</v>
      </c>
    </row>
    <row r="1327" spans="1:13">
      <c r="A1327" s="5">
        <v>45407</v>
      </c>
      <c r="B1327" s="9">
        <v>5.316855906665631E-2</v>
      </c>
      <c r="C1327" s="9">
        <v>5.2177026021976221E-2</v>
      </c>
      <c r="D1327" s="9">
        <v>3.051970670871245E-3</v>
      </c>
      <c r="E1327" s="9">
        <v>5.5228996692847462E-2</v>
      </c>
      <c r="F1327" s="9">
        <v>4.9125055351104979E-2</v>
      </c>
      <c r="G1327" s="9">
        <v>5.8280967363718711E-2</v>
      </c>
      <c r="H1327" s="9">
        <v>4.6073084680233731E-2</v>
      </c>
      <c r="I1327">
        <f t="shared" si="40"/>
        <v>0</v>
      </c>
      <c r="J1327" s="16">
        <f t="array" ref="J1327">IFERROR(INDEX(I$2:I1327,MATCH(2,1/(I$2:I1327&lt;&gt;0))),0)</f>
        <v>2.5</v>
      </c>
      <c r="K1327" s="16">
        <f t="shared" si="42"/>
        <v>0</v>
      </c>
      <c r="L1327" s="16">
        <f>IF(AND(I1327&lt;&gt;0,SUM($B$1:I1327)=SUM($B$1:I1327)),ROW(),0)</f>
        <v>0</v>
      </c>
      <c r="M1327" s="16">
        <f t="array" ref="M1327">IF(ROW()-IFERROR(INDEX(L$2:L1327,MATCH(2,1/(L$2:L1327&lt;&gt;0))),0)&gt;22,22,ROW()-IFERROR(INDEX(L$2:L1327,MATCH(2,1/(L$2:L1327&lt;&gt;0))),0))</f>
        <v>22</v>
      </c>
    </row>
    <row r="1328" spans="1:13">
      <c r="A1328" s="5">
        <v>45408</v>
      </c>
      <c r="B1328" s="9">
        <v>5.229001440213224E-2</v>
      </c>
      <c r="C1328" s="9">
        <v>5.2196785152191491E-2</v>
      </c>
      <c r="D1328" s="9">
        <v>3.023756849688928E-3</v>
      </c>
      <c r="E1328" s="9">
        <v>5.5220542001880417E-2</v>
      </c>
      <c r="F1328" s="9">
        <v>4.9173028302502565E-2</v>
      </c>
      <c r="G1328" s="9">
        <v>5.824429885156935E-2</v>
      </c>
      <c r="H1328" s="9">
        <v>4.6149271452813632E-2</v>
      </c>
      <c r="I1328">
        <f t="shared" si="40"/>
        <v>0</v>
      </c>
      <c r="J1328" s="16">
        <f t="array" ref="J1328">IFERROR(INDEX(I$2:I1328,MATCH(2,1/(I$2:I1328&lt;&gt;0))),0)</f>
        <v>2.5</v>
      </c>
      <c r="K1328" s="16">
        <f t="shared" si="42"/>
        <v>0</v>
      </c>
      <c r="L1328" s="16">
        <f>IF(AND(I1328&lt;&gt;0,SUM($B$1:I1328)=SUM($B$1:I1328)),ROW(),0)</f>
        <v>0</v>
      </c>
      <c r="M1328" s="16">
        <f t="array" ref="M1328">IF(ROW()-IFERROR(INDEX(L$2:L1328,MATCH(2,1/(L$2:L1328&lt;&gt;0))),0)&gt;22,22,ROW()-IFERROR(INDEX(L$2:L1328,MATCH(2,1/(L$2:L1328&lt;&gt;0))),0))</f>
        <v>22</v>
      </c>
    </row>
    <row r="1329" spans="1:13">
      <c r="A1329" s="5">
        <v>45410</v>
      </c>
      <c r="B1329" s="9">
        <v>5.191501440213224E-2</v>
      </c>
      <c r="C1329" s="9">
        <v>5.2212208517642376E-2</v>
      </c>
      <c r="D1329" s="9">
        <v>3.0011668300840766E-3</v>
      </c>
      <c r="E1329" s="9">
        <v>5.5213375347726454E-2</v>
      </c>
      <c r="F1329" s="9">
        <v>4.9211041687558299E-2</v>
      </c>
      <c r="G1329" s="9">
        <v>5.8214542177810531E-2</v>
      </c>
      <c r="H1329" s="9">
        <v>4.6209874857474222E-2</v>
      </c>
      <c r="I1329">
        <f t="shared" si="40"/>
        <v>0</v>
      </c>
      <c r="J1329" s="16">
        <f t="array" ref="J1329">IFERROR(INDEX(I$2:I1329,MATCH(2,1/(I$2:I1329&lt;&gt;0))),0)</f>
        <v>2.5</v>
      </c>
      <c r="K1329" s="16">
        <f t="shared" si="42"/>
        <v>0</v>
      </c>
      <c r="L1329" s="16">
        <f>IF(AND(I1329&lt;&gt;0,SUM($B$1:I1329)=SUM($B$1:I1329)),ROW(),0)</f>
        <v>0</v>
      </c>
      <c r="M1329" s="16">
        <f t="array" ref="M1329">IF(ROW()-IFERROR(INDEX(L$2:L1329,MATCH(2,1/(L$2:L1329&lt;&gt;0))),0)&gt;22,22,ROW()-IFERROR(INDEX(L$2:L1329,MATCH(2,1/(L$2:L1329&lt;&gt;0))),0))</f>
        <v>22</v>
      </c>
    </row>
    <row r="1330" spans="1:13">
      <c r="A1330" s="5">
        <v>45411</v>
      </c>
      <c r="B1330" s="9">
        <v>5.0881552256187866E-2</v>
      </c>
      <c r="C1330" s="9">
        <v>5.2226894144679535E-2</v>
      </c>
      <c r="D1330" s="9">
        <v>2.9796693381914422E-3</v>
      </c>
      <c r="E1330" s="9">
        <v>5.5206563482870979E-2</v>
      </c>
      <c r="F1330" s="9">
        <v>4.9247224806488091E-2</v>
      </c>
      <c r="G1330" s="9">
        <v>5.8186232821062417E-2</v>
      </c>
      <c r="H1330" s="9">
        <v>4.6267555468296653E-2</v>
      </c>
      <c r="I1330">
        <f t="shared" si="40"/>
        <v>0</v>
      </c>
      <c r="J1330" s="16">
        <f t="array" ref="J1330">IFERROR(INDEX(I$2:I1330,MATCH(2,1/(I$2:I1330&lt;&gt;0))),0)</f>
        <v>2.5</v>
      </c>
      <c r="K1330" s="16">
        <f t="shared" si="42"/>
        <v>0</v>
      </c>
      <c r="L1330" s="16">
        <f>IF(AND(I1330&lt;&gt;0,SUM($B$1:I1330)=SUM($B$1:I1330)),ROW(),0)</f>
        <v>0</v>
      </c>
      <c r="M1330" s="16">
        <f t="array" ref="M1330">IF(ROW()-IFERROR(INDEX(L$2:L1330,MATCH(2,1/(L$2:L1330&lt;&gt;0))),0)&gt;22,22,ROW()-IFERROR(INDEX(L$2:L1330,MATCH(2,1/(L$2:L1330&lt;&gt;0))),0))</f>
        <v>22</v>
      </c>
    </row>
    <row r="1331" spans="1:13">
      <c r="A1331" s="5">
        <v>45412</v>
      </c>
      <c r="B1331" s="9">
        <v>5.031906823044182E-2</v>
      </c>
      <c r="C1331" s="9">
        <v>5.2250236089920264E-2</v>
      </c>
      <c r="D1331" s="9">
        <v>2.9401120123127593E-3</v>
      </c>
      <c r="E1331" s="9">
        <v>5.5190348102233021E-2</v>
      </c>
      <c r="F1331" s="9">
        <v>4.9310124077607508E-2</v>
      </c>
      <c r="G1331" s="9">
        <v>5.8130460114545784E-2</v>
      </c>
      <c r="H1331" s="9">
        <v>4.6370012065294744E-2</v>
      </c>
      <c r="I1331">
        <f t="shared" si="40"/>
        <v>0</v>
      </c>
      <c r="J1331" s="16">
        <f t="array" ref="J1331">IFERROR(INDEX(I$2:I1331,MATCH(2,1/(I$2:I1331&lt;&gt;0))),0)</f>
        <v>2.5</v>
      </c>
      <c r="K1331" s="16">
        <f t="shared" si="42"/>
        <v>0</v>
      </c>
      <c r="L1331" s="16">
        <f>IF(AND(I1331&lt;&gt;0,SUM($B$1:I1331)=SUM($B$1:I1331)),ROW(),0)</f>
        <v>0</v>
      </c>
      <c r="M1331" s="16">
        <f t="array" ref="M1331">IF(ROW()-IFERROR(INDEX(L$2:L1331,MATCH(2,1/(L$2:L1331&lt;&gt;0))),0)&gt;22,22,ROW()-IFERROR(INDEX(L$2:L1331,MATCH(2,1/(L$2:L1331&lt;&gt;0))),0))</f>
        <v>22</v>
      </c>
    </row>
    <row r="1332" spans="1:13">
      <c r="A1332" s="5">
        <v>45418</v>
      </c>
      <c r="B1332" s="9">
        <v>4.9720178680427655E-2</v>
      </c>
      <c r="C1332" s="9">
        <v>5.2267312156900995E-2</v>
      </c>
      <c r="D1332" s="9">
        <v>2.911392076941174E-3</v>
      </c>
      <c r="E1332" s="9">
        <v>5.517870423384217E-2</v>
      </c>
      <c r="F1332" s="9">
        <v>4.9355920079959821E-2</v>
      </c>
      <c r="G1332" s="9">
        <v>5.8090096310783344E-2</v>
      </c>
      <c r="H1332" s="9">
        <v>4.6444528003018647E-2</v>
      </c>
      <c r="I1332">
        <f t="shared" si="40"/>
        <v>0</v>
      </c>
      <c r="J1332" s="16">
        <f t="array" ref="J1332">IFERROR(INDEX(I$2:I1332,MATCH(2,1/(I$2:I1332&lt;&gt;0))),0)</f>
        <v>2.5</v>
      </c>
      <c r="K1332" s="16">
        <f t="shared" si="42"/>
        <v>0</v>
      </c>
      <c r="L1332" s="16">
        <f>IF(AND(I1332&lt;&gt;0,SUM($B$1:I1332)=SUM($B$1:I1332)),ROW(),0)</f>
        <v>0</v>
      </c>
      <c r="M1332" s="16">
        <f t="array" ref="M1332">IF(ROW()-IFERROR(INDEX(L$2:L1332,MATCH(2,1/(L$2:L1332&lt;&gt;0))),0)&gt;22,22,ROW()-IFERROR(INDEX(L$2:L1332,MATCH(2,1/(L$2:L1332&lt;&gt;0))),0))</f>
        <v>22</v>
      </c>
    </row>
    <row r="1333" spans="1:13">
      <c r="A1333" s="5">
        <v>45419</v>
      </c>
      <c r="B1333" s="9">
        <v>4.9677744076997252E-2</v>
      </c>
      <c r="C1333" s="9">
        <v>5.2278488817578302E-2</v>
      </c>
      <c r="D1333" s="9">
        <v>2.8941745482101728E-3</v>
      </c>
      <c r="E1333" s="9">
        <v>5.5172663365788473E-2</v>
      </c>
      <c r="F1333" s="9">
        <v>4.9384314269368131E-2</v>
      </c>
      <c r="G1333" s="9">
        <v>5.8066837913998651E-2</v>
      </c>
      <c r="H1333" s="9">
        <v>4.6490139721157953E-2</v>
      </c>
      <c r="I1333">
        <f t="shared" si="40"/>
        <v>0</v>
      </c>
      <c r="J1333" s="16">
        <f t="array" ref="J1333">IFERROR(INDEX(I$2:I1333,MATCH(2,1/(I$2:I1333&lt;&gt;0))),0)</f>
        <v>2.5</v>
      </c>
      <c r="K1333" s="16">
        <f t="shared" si="42"/>
        <v>0</v>
      </c>
      <c r="L1333" s="16">
        <f>IF(AND(I1333&lt;&gt;0,SUM($B$1:I1333)=SUM($B$1:I1333)),ROW(),0)</f>
        <v>0</v>
      </c>
      <c r="M1333" s="16">
        <f t="array" ref="M1333">IF(ROW()-IFERROR(INDEX(L$2:L1333,MATCH(2,1/(L$2:L1333&lt;&gt;0))),0)&gt;22,22,ROW()-IFERROR(INDEX(L$2:L1333,MATCH(2,1/(L$2:L1333&lt;&gt;0))),0))</f>
        <v>22</v>
      </c>
    </row>
    <row r="1334" spans="1:13">
      <c r="A1334" s="5">
        <v>45420</v>
      </c>
      <c r="B1334" s="9">
        <v>5.0140215620355658E-2</v>
      </c>
      <c r="C1334" s="9">
        <v>5.228679265661474E-2</v>
      </c>
      <c r="D1334" s="9">
        <v>2.8818645212241563E-3</v>
      </c>
      <c r="E1334" s="9">
        <v>5.5168657177838899E-2</v>
      </c>
      <c r="F1334" s="9">
        <v>4.9404928135390581E-2</v>
      </c>
      <c r="G1334" s="9">
        <v>5.8050521699063051E-2</v>
      </c>
      <c r="H1334" s="9">
        <v>4.6523063614166429E-2</v>
      </c>
      <c r="I1334">
        <f t="shared" si="40"/>
        <v>0</v>
      </c>
      <c r="J1334" s="16">
        <f t="array" ref="J1334">IFERROR(INDEX(I$2:I1334,MATCH(2,1/(I$2:I1334&lt;&gt;0))),0)</f>
        <v>2.5</v>
      </c>
      <c r="K1334" s="16">
        <f t="shared" si="42"/>
        <v>0</v>
      </c>
      <c r="L1334" s="16">
        <f>IF(AND(I1334&lt;&gt;0,SUM($B$1:I1334)=SUM($B$1:I1334)),ROW(),0)</f>
        <v>0</v>
      </c>
      <c r="M1334" s="16">
        <f t="array" ref="M1334">IF(ROW()-IFERROR(INDEX(L$2:L1334,MATCH(2,1/(L$2:L1334&lt;&gt;0))),0)&gt;22,22,ROW()-IFERROR(INDEX(L$2:L1334,MATCH(2,1/(L$2:L1334&lt;&gt;0))),0))</f>
        <v>22</v>
      </c>
    </row>
    <row r="1335" spans="1:13">
      <c r="A1335" s="5">
        <v>45421</v>
      </c>
      <c r="B1335" s="9">
        <v>4.947251182148233E-2</v>
      </c>
      <c r="C1335" s="9">
        <v>5.2294331031216432E-2</v>
      </c>
      <c r="D1335" s="9">
        <v>2.872377856674109E-3</v>
      </c>
      <c r="E1335" s="9">
        <v>5.5166708887890541E-2</v>
      </c>
      <c r="F1335" s="9">
        <v>4.9421953174542323E-2</v>
      </c>
      <c r="G1335" s="9">
        <v>5.803908674456465E-2</v>
      </c>
      <c r="H1335" s="9">
        <v>4.6549575317868214E-2</v>
      </c>
      <c r="I1335">
        <f t="shared" si="40"/>
        <v>0</v>
      </c>
      <c r="J1335" s="16">
        <f t="array" ref="J1335">IFERROR(INDEX(I$2:I1335,MATCH(2,1/(I$2:I1335&lt;&gt;0))),0)</f>
        <v>2.5</v>
      </c>
      <c r="K1335" s="16">
        <f t="shared" si="42"/>
        <v>0</v>
      </c>
      <c r="L1335" s="16">
        <f>IF(AND(I1335&lt;&gt;0,SUM($B$1:I1335)=SUM($B$1:I1335)),ROW(),0)</f>
        <v>0</v>
      </c>
      <c r="M1335" s="16">
        <f t="array" ref="M1335">IF(ROW()-IFERROR(INDEX(L$2:L1335,MATCH(2,1/(L$2:L1335&lt;&gt;0))),0)&gt;22,22,ROW()-IFERROR(INDEX(L$2:L1335,MATCH(2,1/(L$2:L1335&lt;&gt;0))),0))</f>
        <v>22</v>
      </c>
    </row>
    <row r="1336" spans="1:13">
      <c r="A1336" s="5">
        <v>45422</v>
      </c>
      <c r="B1336" s="9">
        <v>4.9198275776929833E-2</v>
      </c>
      <c r="C1336" s="9">
        <v>5.2306143978151295E-2</v>
      </c>
      <c r="D1336" s="9">
        <v>2.8559739512311337E-3</v>
      </c>
      <c r="E1336" s="9">
        <v>5.5162117929382429E-2</v>
      </c>
      <c r="F1336" s="9">
        <v>4.9450170026920162E-2</v>
      </c>
      <c r="G1336" s="9">
        <v>5.8018091880613562E-2</v>
      </c>
      <c r="H1336" s="9">
        <v>4.6594196075689029E-2</v>
      </c>
      <c r="I1336">
        <f t="shared" si="40"/>
        <v>-2.5</v>
      </c>
      <c r="J1336" s="16">
        <f t="array" ref="J1336">IFERROR(INDEX(I$2:I1336,MATCH(2,1/(I$2:I1336&lt;&gt;0))),0)</f>
        <v>-2.5</v>
      </c>
      <c r="K1336" s="16">
        <f t="shared" si="42"/>
        <v>-2.5</v>
      </c>
      <c r="L1336" s="16">
        <f>IF(AND(I1336&lt;&gt;0,SUM($B$1:I1336)=SUM($B$1:I1336)),ROW(),0)</f>
        <v>1336</v>
      </c>
      <c r="M1336" s="16">
        <f t="array" ref="M1336">IF(ROW()-IFERROR(INDEX(L$2:L1336,MATCH(2,1/(L$2:L1336&lt;&gt;0))),0)&gt;22,22,ROW()-IFERROR(INDEX(L$2:L1336,MATCH(2,1/(L$2:L1336&lt;&gt;0))),0))</f>
        <v>0</v>
      </c>
    </row>
    <row r="1337" spans="1:13">
      <c r="A1337" s="5">
        <v>45423</v>
      </c>
      <c r="B1337" s="9">
        <v>4.9039275776929833E-2</v>
      </c>
      <c r="C1337" s="9">
        <v>5.2318612723626097E-2</v>
      </c>
      <c r="D1337" s="9">
        <v>2.8406387997225294E-3</v>
      </c>
      <c r="E1337" s="9">
        <v>5.5159251523348628E-2</v>
      </c>
      <c r="F1337" s="9">
        <v>4.9477973923903566E-2</v>
      </c>
      <c r="G1337" s="9">
        <v>5.7999890323071158E-2</v>
      </c>
      <c r="H1337" s="9">
        <v>4.6637335124181035E-2</v>
      </c>
      <c r="I1337">
        <f t="shared" si="40"/>
        <v>-2.5</v>
      </c>
      <c r="J1337" s="16">
        <f t="array" ref="J1337">IFERROR(INDEX(I$2:I1337,MATCH(2,1/(I$2:I1337&lt;&gt;0))),0)</f>
        <v>-2.5</v>
      </c>
      <c r="K1337" s="16">
        <f t="shared" si="42"/>
        <v>-2.5</v>
      </c>
      <c r="L1337" s="16">
        <f>IF(AND(I1337&lt;&gt;0,SUM($B$1:I1337)=SUM($B$1:I1337)),ROW(),0)</f>
        <v>1337</v>
      </c>
      <c r="M1337" s="16">
        <f t="array" ref="M1337">IF(ROW()-IFERROR(INDEX(L$2:L1337,MATCH(2,1/(L$2:L1337&lt;&gt;0))),0)&gt;22,22,ROW()-IFERROR(INDEX(L$2:L1337,MATCH(2,1/(L$2:L1337&lt;&gt;0))),0))</f>
        <v>0</v>
      </c>
    </row>
    <row r="1338" spans="1:13">
      <c r="A1338" s="5">
        <v>45425</v>
      </c>
      <c r="B1338" s="9">
        <v>4.9612146641462518E-2</v>
      </c>
      <c r="C1338" s="9">
        <v>5.2328504579335466E-2</v>
      </c>
      <c r="D1338" s="9">
        <v>2.8286793764114634E-3</v>
      </c>
      <c r="E1338" s="9">
        <v>5.5157183955746932E-2</v>
      </c>
      <c r="F1338" s="9">
        <v>4.9499825202924001E-2</v>
      </c>
      <c r="G1338" s="9">
        <v>5.7985863332158397E-2</v>
      </c>
      <c r="H1338" s="9">
        <v>4.6671145826512536E-2</v>
      </c>
      <c r="I1338">
        <f t="shared" si="40"/>
        <v>0</v>
      </c>
      <c r="J1338" s="16">
        <f t="array" ref="J1338">IFERROR(INDEX(I$2:I1338,MATCH(2,1/(I$2:I1338&lt;&gt;0))),0)</f>
        <v>-2.5</v>
      </c>
      <c r="K1338" s="16">
        <f t="shared" si="42"/>
        <v>-2.3863636363636362</v>
      </c>
      <c r="L1338" s="16">
        <f>IF(AND(I1338&lt;&gt;0,SUM($B$1:I1338)=SUM($B$1:I1338)),ROW(),0)</f>
        <v>0</v>
      </c>
      <c r="M1338" s="16">
        <f t="array" ref="M1338">IF(ROW()-IFERROR(INDEX(L$2:L1338,MATCH(2,1/(L$2:L1338&lt;&gt;0))),0)&gt;22,22,ROW()-IFERROR(INDEX(L$2:L1338,MATCH(2,1/(L$2:L1338&lt;&gt;0))),0))</f>
        <v>1</v>
      </c>
    </row>
    <row r="1339" spans="1:13">
      <c r="A1339" s="5">
        <v>45426</v>
      </c>
      <c r="B1339" s="9">
        <v>4.9799552751537468E-2</v>
      </c>
      <c r="C1339" s="9">
        <v>5.2337101851433553E-2</v>
      </c>
      <c r="D1339" s="9">
        <v>2.815827373046829E-3</v>
      </c>
      <c r="E1339" s="9">
        <v>5.5152929224480382E-2</v>
      </c>
      <c r="F1339" s="9">
        <v>4.9521274478386723E-2</v>
      </c>
      <c r="G1339" s="9">
        <v>5.7968756597527211E-2</v>
      </c>
      <c r="H1339" s="9">
        <v>4.6705447105339894E-2</v>
      </c>
      <c r="I1339">
        <f t="shared" si="40"/>
        <v>0</v>
      </c>
      <c r="J1339" s="16">
        <f t="array" ref="J1339">IFERROR(INDEX(I$2:I1339,MATCH(2,1/(I$2:I1339&lt;&gt;0))),0)</f>
        <v>-2.5</v>
      </c>
      <c r="K1339" s="16">
        <f t="shared" si="42"/>
        <v>-2.2727272727272729</v>
      </c>
      <c r="L1339" s="16">
        <f>IF(AND(I1339&lt;&gt;0,SUM($B$1:I1339)=SUM($B$1:I1339)),ROW(),0)</f>
        <v>0</v>
      </c>
      <c r="M1339" s="16">
        <f t="array" ref="M1339">IF(ROW()-IFERROR(INDEX(L$2:L1339,MATCH(2,1/(L$2:L1339&lt;&gt;0))),0)&gt;22,22,ROW()-IFERROR(INDEX(L$2:L1339,MATCH(2,1/(L$2:L1339&lt;&gt;0))),0))</f>
        <v>2</v>
      </c>
    </row>
    <row r="1340" spans="1:13">
      <c r="A1340" s="5">
        <v>45427</v>
      </c>
      <c r="B1340" s="9">
        <v>5.0367875742705848E-2</v>
      </c>
      <c r="C1340" s="9">
        <v>5.234318163500621E-2</v>
      </c>
      <c r="D1340" s="9">
        <v>2.8070457958084285E-3</v>
      </c>
      <c r="E1340" s="9">
        <v>5.5150227430814637E-2</v>
      </c>
      <c r="F1340" s="9">
        <v>4.9536135839197783E-2</v>
      </c>
      <c r="G1340" s="9">
        <v>5.7957273226623064E-2</v>
      </c>
      <c r="H1340" s="9">
        <v>4.6729090043389356E-2</v>
      </c>
      <c r="I1340">
        <f t="shared" si="40"/>
        <v>0</v>
      </c>
      <c r="J1340" s="16">
        <f t="array" ref="J1340">IFERROR(INDEX(I$2:I1340,MATCH(2,1/(I$2:I1340&lt;&gt;0))),0)</f>
        <v>-2.5</v>
      </c>
      <c r="K1340" s="16">
        <f t="shared" si="42"/>
        <v>-2.1590909090909092</v>
      </c>
      <c r="L1340" s="16">
        <f>IF(AND(I1340&lt;&gt;0,SUM($B$1:I1340)=SUM($B$1:I1340)),ROW(),0)</f>
        <v>0</v>
      </c>
      <c r="M1340" s="16">
        <f t="array" ref="M1340">IF(ROW()-IFERROR(INDEX(L$2:L1340,MATCH(2,1/(L$2:L1340&lt;&gt;0))),0)&gt;22,22,ROW()-IFERROR(INDEX(L$2:L1340,MATCH(2,1/(L$2:L1340&lt;&gt;0))),0))</f>
        <v>3</v>
      </c>
    </row>
    <row r="1341" spans="1:13">
      <c r="A1341" s="5">
        <v>45428</v>
      </c>
      <c r="B1341" s="9">
        <v>5.0132889130861558E-2</v>
      </c>
      <c r="C1341" s="9">
        <v>5.2351357976789879E-2</v>
      </c>
      <c r="D1341" s="9">
        <v>2.7948745490818821E-3</v>
      </c>
      <c r="E1341" s="9">
        <v>5.5146232525871759E-2</v>
      </c>
      <c r="F1341" s="9">
        <v>4.9556483427707999E-2</v>
      </c>
      <c r="G1341" s="9">
        <v>5.7941107074953646E-2</v>
      </c>
      <c r="H1341" s="9">
        <v>4.6761608878626112E-2</v>
      </c>
      <c r="I1341">
        <f t="shared" si="40"/>
        <v>0</v>
      </c>
      <c r="J1341" s="16">
        <f t="array" ref="J1341">IFERROR(INDEX(I$2:I1341,MATCH(2,1/(I$2:I1341&lt;&gt;0))),0)</f>
        <v>-2.5</v>
      </c>
      <c r="K1341" s="16">
        <f t="shared" si="42"/>
        <v>-2.0454545454545454</v>
      </c>
      <c r="L1341" s="16">
        <f>IF(AND(I1341&lt;&gt;0,SUM($B$1:I1341)=SUM($B$1:I1341)),ROW(),0)</f>
        <v>0</v>
      </c>
      <c r="M1341" s="16">
        <f t="array" ref="M1341">IF(ROW()-IFERROR(INDEX(L$2:L1341,MATCH(2,1/(L$2:L1341&lt;&gt;0))),0)&gt;22,22,ROW()-IFERROR(INDEX(L$2:L1341,MATCH(2,1/(L$2:L1341&lt;&gt;0))),0))</f>
        <v>4</v>
      </c>
    </row>
    <row r="1342" spans="1:13">
      <c r="A1342" s="5">
        <v>45429</v>
      </c>
      <c r="B1342" s="9">
        <v>4.9188494925679754E-2</v>
      </c>
      <c r="C1342" s="9">
        <v>5.2353893973015403E-2</v>
      </c>
      <c r="D1342" s="9">
        <v>2.7917443495403707E-3</v>
      </c>
      <c r="E1342" s="9">
        <v>5.5145638322555771E-2</v>
      </c>
      <c r="F1342" s="9">
        <v>4.9562149623475035E-2</v>
      </c>
      <c r="G1342" s="9">
        <v>5.7937382672096145E-2</v>
      </c>
      <c r="H1342" s="9">
        <v>4.6770405273934661E-2</v>
      </c>
      <c r="I1342">
        <f t="shared" si="40"/>
        <v>-2.5</v>
      </c>
      <c r="J1342" s="16">
        <f t="array" ref="J1342">IFERROR(INDEX(I$2:I1342,MATCH(2,1/(I$2:I1342&lt;&gt;0))),0)</f>
        <v>-2.5</v>
      </c>
      <c r="K1342" s="16">
        <f t="shared" si="42"/>
        <v>-2.5</v>
      </c>
      <c r="L1342" s="16">
        <f>IF(AND(I1342&lt;&gt;0,SUM($B$1:I1342)=SUM($B$1:I1342)),ROW(),0)</f>
        <v>1342</v>
      </c>
      <c r="M1342" s="16">
        <f t="array" ref="M1342">IF(ROW()-IFERROR(INDEX(L$2:L1342,MATCH(2,1/(L$2:L1342&lt;&gt;0))),0)&gt;22,22,ROW()-IFERROR(INDEX(L$2:L1342,MATCH(2,1/(L$2:L1342&lt;&gt;0))),0))</f>
        <v>0</v>
      </c>
    </row>
    <row r="1343" spans="1:13">
      <c r="A1343" s="5">
        <v>45432</v>
      </c>
      <c r="B1343" s="9">
        <v>4.9039304428717206E-2</v>
      </c>
      <c r="C1343" s="9">
        <v>5.2355929026315279E-2</v>
      </c>
      <c r="D1343" s="9">
        <v>2.789995023167811E-3</v>
      </c>
      <c r="E1343" s="9">
        <v>5.514592404948309E-2</v>
      </c>
      <c r="F1343" s="9">
        <v>4.9565934003147467E-2</v>
      </c>
      <c r="G1343" s="9">
        <v>5.7935919072650902E-2</v>
      </c>
      <c r="H1343" s="9">
        <v>4.6775938979979656E-2</v>
      </c>
      <c r="I1343">
        <f t="shared" si="40"/>
        <v>-2.5</v>
      </c>
      <c r="J1343" s="16">
        <f t="array" ref="J1343">IFERROR(INDEX(I$2:I1343,MATCH(2,1/(I$2:I1343&lt;&gt;0))),0)</f>
        <v>-2.5</v>
      </c>
      <c r="K1343" s="16">
        <f t="shared" si="42"/>
        <v>-2.5</v>
      </c>
      <c r="L1343" s="16">
        <f>IF(AND(I1343&lt;&gt;0,SUM($B$1:I1343)=SUM($B$1:I1343)),ROW(),0)</f>
        <v>1343</v>
      </c>
      <c r="M1343" s="16">
        <f t="array" ref="M1343">IF(ROW()-IFERROR(INDEX(L$2:L1343,MATCH(2,1/(L$2:L1343&lt;&gt;0))),0)&gt;22,22,ROW()-IFERROR(INDEX(L$2:L1343,MATCH(2,1/(L$2:L1343&lt;&gt;0))),0))</f>
        <v>0</v>
      </c>
    </row>
    <row r="1344" spans="1:13">
      <c r="A1344" s="5">
        <v>45433</v>
      </c>
      <c r="B1344" s="9">
        <v>4.9199822281014868E-2</v>
      </c>
      <c r="C1344" s="9">
        <v>5.2360207240807935E-2</v>
      </c>
      <c r="D1344" s="9">
        <v>2.7867484859035998E-3</v>
      </c>
      <c r="E1344" s="9">
        <v>5.5146955726711536E-2</v>
      </c>
      <c r="F1344" s="9">
        <v>4.9573458754904334E-2</v>
      </c>
      <c r="G1344" s="9">
        <v>5.7933704212615136E-2</v>
      </c>
      <c r="H1344" s="9">
        <v>4.6786710269000734E-2</v>
      </c>
      <c r="I1344">
        <f t="shared" si="40"/>
        <v>-2.5</v>
      </c>
      <c r="J1344" s="16">
        <f t="array" ref="J1344">IFERROR(INDEX(I$2:I1344,MATCH(2,1/(I$2:I1344&lt;&gt;0))),0)</f>
        <v>-2.5</v>
      </c>
      <c r="K1344" s="16">
        <f t="shared" si="42"/>
        <v>-2.5</v>
      </c>
      <c r="L1344" s="16">
        <f>IF(AND(I1344&lt;&gt;0,SUM($B$1:I1344)=SUM($B$1:I1344)),ROW(),0)</f>
        <v>1344</v>
      </c>
      <c r="M1344" s="16">
        <f t="array" ref="M1344">IF(ROW()-IFERROR(INDEX(L$2:L1344,MATCH(2,1/(L$2:L1344&lt;&gt;0))),0)&gt;22,22,ROW()-IFERROR(INDEX(L$2:L1344,MATCH(2,1/(L$2:L1344&lt;&gt;0))),0))</f>
        <v>0</v>
      </c>
    </row>
    <row r="1345" spans="1:13">
      <c r="A1345" s="5">
        <v>45434</v>
      </c>
      <c r="B1345" s="9">
        <v>4.922182228101487E-2</v>
      </c>
      <c r="C1345" s="9">
        <v>5.2362154085416751E-2</v>
      </c>
      <c r="D1345" s="9">
        <v>2.7848118469002907E-3</v>
      </c>
      <c r="E1345" s="9">
        <v>5.5146965932317042E-2</v>
      </c>
      <c r="F1345" s="9">
        <v>4.957734223851646E-2</v>
      </c>
      <c r="G1345" s="9">
        <v>5.7931777779217333E-2</v>
      </c>
      <c r="H1345" s="9">
        <v>4.6792530391616169E-2</v>
      </c>
      <c r="I1345">
        <f t="shared" si="40"/>
        <v>-2.5</v>
      </c>
      <c r="J1345" s="16">
        <f t="array" ref="J1345">IFERROR(INDEX(I$2:I1345,MATCH(2,1/(I$2:I1345&lt;&gt;0))),0)</f>
        <v>-2.5</v>
      </c>
      <c r="K1345" s="16">
        <f t="shared" si="42"/>
        <v>-2.5</v>
      </c>
      <c r="L1345" s="16">
        <f>IF(AND(I1345&lt;&gt;0,SUM($B$1:I1345)=SUM($B$1:I1345)),ROW(),0)</f>
        <v>1345</v>
      </c>
      <c r="M1345" s="16">
        <f t="array" ref="M1345">IF(ROW()-IFERROR(INDEX(L$2:L1345,MATCH(2,1/(L$2:L1345&lt;&gt;0))),0)&gt;22,22,ROW()-IFERROR(INDEX(L$2:L1345,MATCH(2,1/(L$2:L1345&lt;&gt;0))),0))</f>
        <v>0</v>
      </c>
    </row>
    <row r="1346" spans="1:13">
      <c r="A1346" s="5">
        <v>45435</v>
      </c>
      <c r="B1346" s="9">
        <v>5.021026904566693E-2</v>
      </c>
      <c r="C1346" s="9">
        <v>5.2367693467633536E-2</v>
      </c>
      <c r="D1346" s="9">
        <v>2.779154215107044E-3</v>
      </c>
      <c r="E1346" s="9">
        <v>5.5146847682740578E-2</v>
      </c>
      <c r="F1346" s="9">
        <v>4.9588539252526494E-2</v>
      </c>
      <c r="G1346" s="9">
        <v>5.792600189784762E-2</v>
      </c>
      <c r="H1346" s="9">
        <v>4.6809385037419451E-2</v>
      </c>
      <c r="I1346">
        <f t="shared" si="40"/>
        <v>0</v>
      </c>
      <c r="J1346" s="16">
        <f t="array" ref="J1346">IFERROR(INDEX(I$2:I1346,MATCH(2,1/(I$2:I1346&lt;&gt;0))),0)</f>
        <v>-2.5</v>
      </c>
      <c r="K1346" s="16">
        <f t="shared" si="42"/>
        <v>-2.3863636363636362</v>
      </c>
      <c r="L1346" s="16">
        <f>IF(AND(I1346&lt;&gt;0,SUM($B$1:I1346)=SUM($B$1:I1346)),ROW(),0)</f>
        <v>0</v>
      </c>
      <c r="M1346" s="16">
        <f t="array" ref="M1346">IF(ROW()-IFERROR(INDEX(L$2:L1346,MATCH(2,1/(L$2:L1346&lt;&gt;0))),0)&gt;22,22,ROW()-IFERROR(INDEX(L$2:L1346,MATCH(2,1/(L$2:L1346&lt;&gt;0))),0))</f>
        <v>1</v>
      </c>
    </row>
    <row r="1347" spans="1:13">
      <c r="A1347" s="5">
        <v>45436</v>
      </c>
      <c r="B1347" s="9">
        <v>5.0776879786524801E-2</v>
      </c>
      <c r="C1347" s="9">
        <v>5.2373296235288691E-2</v>
      </c>
      <c r="D1347" s="9">
        <v>2.7734919074813304E-3</v>
      </c>
      <c r="E1347" s="9">
        <v>5.514678814277002E-2</v>
      </c>
      <c r="F1347" s="9">
        <v>4.9599804327807362E-2</v>
      </c>
      <c r="G1347" s="9">
        <v>5.7920280050251349E-2</v>
      </c>
      <c r="H1347" s="9">
        <v>4.6826312420326033E-2</v>
      </c>
      <c r="I1347">
        <f t="shared" ref="I1347:I1410" si="43">IF(B1347&gt;G1347,5,IF(B1347&gt;E1347,2.5,IF(B1347&lt;H1347,-5,IF(B1347&lt;F1347,-2.5,0))))</f>
        <v>0</v>
      </c>
      <c r="J1347" s="16">
        <f t="array" ref="J1347">IFERROR(INDEX(I$2:I1347,MATCH(2,1/(I$2:I1347&lt;&gt;0))),0)</f>
        <v>-2.5</v>
      </c>
      <c r="K1347" s="16">
        <f t="shared" si="42"/>
        <v>-2.2727272727272729</v>
      </c>
      <c r="L1347" s="16">
        <f>IF(AND(I1347&lt;&gt;0,SUM($B$1:I1347)=SUM($B$1:I1347)),ROW(),0)</f>
        <v>0</v>
      </c>
      <c r="M1347" s="16">
        <f t="array" ref="M1347">IF(ROW()-IFERROR(INDEX(L$2:L1347,MATCH(2,1/(L$2:L1347&lt;&gt;0))),0)&gt;22,22,ROW()-IFERROR(INDEX(L$2:L1347,MATCH(2,1/(L$2:L1347&lt;&gt;0))),0))</f>
        <v>2</v>
      </c>
    </row>
    <row r="1348" spans="1:13">
      <c r="A1348" s="5">
        <v>45439</v>
      </c>
      <c r="B1348" s="9">
        <v>4.9833359484537751E-2</v>
      </c>
      <c r="C1348" s="9">
        <v>5.2379003283485256E-2</v>
      </c>
      <c r="D1348" s="9">
        <v>2.7686264841927963E-3</v>
      </c>
      <c r="E1348" s="9">
        <v>5.514762976767805E-2</v>
      </c>
      <c r="F1348" s="9">
        <v>4.9610376799292463E-2</v>
      </c>
      <c r="G1348" s="9">
        <v>5.791625625187085E-2</v>
      </c>
      <c r="H1348" s="9">
        <v>4.6841750315099663E-2</v>
      </c>
      <c r="I1348">
        <f t="shared" si="43"/>
        <v>0</v>
      </c>
      <c r="J1348" s="16">
        <f t="array" ref="J1348">IFERROR(INDEX(I$2:I1348,MATCH(2,1/(I$2:I1348&lt;&gt;0))),0)</f>
        <v>-2.5</v>
      </c>
      <c r="K1348" s="16">
        <f t="shared" si="42"/>
        <v>-2.1590909090909092</v>
      </c>
      <c r="L1348" s="16">
        <f>IF(AND(I1348&lt;&gt;0,SUM($B$1:I1348)=SUM($B$1:I1348)),ROW(),0)</f>
        <v>0</v>
      </c>
      <c r="M1348" s="16">
        <f t="array" ref="M1348">IF(ROW()-IFERROR(INDEX(L$2:L1348,MATCH(2,1/(L$2:L1348&lt;&gt;0))),0)&gt;22,22,ROW()-IFERROR(INDEX(L$2:L1348,MATCH(2,1/(L$2:L1348&lt;&gt;0))),0))</f>
        <v>3</v>
      </c>
    </row>
    <row r="1349" spans="1:13">
      <c r="A1349" s="5">
        <v>45440</v>
      </c>
      <c r="B1349" s="9">
        <v>5.0215976337868236E-2</v>
      </c>
      <c r="C1349" s="9">
        <v>5.2383971479875668E-2</v>
      </c>
      <c r="D1349" s="9">
        <v>2.7642800530633081E-3</v>
      </c>
      <c r="E1349" s="9">
        <v>5.514825153293898E-2</v>
      </c>
      <c r="F1349" s="9">
        <v>4.9619691426812357E-2</v>
      </c>
      <c r="G1349" s="9">
        <v>5.7912531586002285E-2</v>
      </c>
      <c r="H1349" s="9">
        <v>4.6855411373749052E-2</v>
      </c>
      <c r="I1349">
        <f t="shared" si="43"/>
        <v>0</v>
      </c>
      <c r="J1349" s="16">
        <f t="array" ref="J1349">IFERROR(INDEX(I$2:I1349,MATCH(2,1/(I$2:I1349&lt;&gt;0))),0)</f>
        <v>-2.5</v>
      </c>
      <c r="K1349" s="16">
        <f t="shared" si="42"/>
        <v>-2.0454545454545454</v>
      </c>
      <c r="L1349" s="16">
        <f>IF(AND(I1349&lt;&gt;0,SUM($B$1:I1349)=SUM($B$1:I1349)),ROW(),0)</f>
        <v>0</v>
      </c>
      <c r="M1349" s="16">
        <f t="array" ref="M1349">IF(ROW()-IFERROR(INDEX(L$2:L1349,MATCH(2,1/(L$2:L1349&lt;&gt;0))),0)&gt;22,22,ROW()-IFERROR(INDEX(L$2:L1349,MATCH(2,1/(L$2:L1349&lt;&gt;0))),0))</f>
        <v>4</v>
      </c>
    </row>
    <row r="1350" spans="1:13">
      <c r="A1350" s="5">
        <v>45441</v>
      </c>
      <c r="B1350" s="9">
        <v>5.0265014079678441E-2</v>
      </c>
      <c r="C1350" s="9">
        <v>5.2390083870937326E-2</v>
      </c>
      <c r="D1350" s="9">
        <v>2.7588820508266175E-3</v>
      </c>
      <c r="E1350" s="9">
        <v>5.5148965921763944E-2</v>
      </c>
      <c r="F1350" s="9">
        <v>4.9631201820110708E-2</v>
      </c>
      <c r="G1350" s="9">
        <v>5.7907847972590562E-2</v>
      </c>
      <c r="H1350" s="9">
        <v>4.687231976928409E-2</v>
      </c>
      <c r="I1350">
        <f t="shared" si="43"/>
        <v>0</v>
      </c>
      <c r="J1350" s="16">
        <f t="array" ref="J1350">IFERROR(INDEX(I$2:I1350,MATCH(2,1/(I$2:I1350&lt;&gt;0))),0)</f>
        <v>-2.5</v>
      </c>
      <c r="K1350" s="16">
        <f t="shared" si="42"/>
        <v>-1.9318181818181817</v>
      </c>
      <c r="L1350" s="16">
        <f>IF(AND(I1350&lt;&gt;0,SUM($B$1:I1350)=SUM($B$1:I1350)),ROW(),0)</f>
        <v>0</v>
      </c>
      <c r="M1350" s="16">
        <f t="array" ref="M1350">IF(ROW()-IFERROR(INDEX(L$2:L1350,MATCH(2,1/(L$2:L1350&lt;&gt;0))),0)&gt;22,22,ROW()-IFERROR(INDEX(L$2:L1350,MATCH(2,1/(L$2:L1350&lt;&gt;0))),0))</f>
        <v>5</v>
      </c>
    </row>
    <row r="1351" spans="1:13">
      <c r="A1351" s="5">
        <v>45442</v>
      </c>
      <c r="B1351" s="9">
        <v>5.0727122848895266E-2</v>
      </c>
      <c r="C1351" s="9">
        <v>5.2396801628910153E-2</v>
      </c>
      <c r="D1351" s="9">
        <v>2.7526703016021803E-3</v>
      </c>
      <c r="E1351" s="9">
        <v>5.5149471930512332E-2</v>
      </c>
      <c r="F1351" s="9">
        <v>4.9644131327307973E-2</v>
      </c>
      <c r="G1351" s="9">
        <v>5.7902142232114512E-2</v>
      </c>
      <c r="H1351" s="9">
        <v>4.6891461025705794E-2</v>
      </c>
      <c r="I1351">
        <f t="shared" si="43"/>
        <v>0</v>
      </c>
      <c r="J1351" s="16">
        <f t="array" ref="J1351">IFERROR(INDEX(I$2:I1351,MATCH(2,1/(I$2:I1351&lt;&gt;0))),0)</f>
        <v>-2.5</v>
      </c>
      <c r="K1351" s="16">
        <f t="shared" si="42"/>
        <v>-1.8181818181818183</v>
      </c>
      <c r="L1351" s="16">
        <f>IF(AND(I1351&lt;&gt;0,SUM($B$1:I1351)=SUM($B$1:I1351)),ROW(),0)</f>
        <v>0</v>
      </c>
      <c r="M1351" s="16">
        <f t="array" ref="M1351">IF(ROW()-IFERROR(INDEX(L$2:L1351,MATCH(2,1/(L$2:L1351&lt;&gt;0))),0)&gt;22,22,ROW()-IFERROR(INDEX(L$2:L1351,MATCH(2,1/(L$2:L1351&lt;&gt;0))),0))</f>
        <v>6</v>
      </c>
    </row>
    <row r="1352" spans="1:13">
      <c r="A1352" s="5">
        <v>45443</v>
      </c>
      <c r="B1352" s="9">
        <v>5.0582277773025819E-2</v>
      </c>
      <c r="C1352" s="9">
        <v>5.2402979047638236E-2</v>
      </c>
      <c r="D1352" s="9">
        <v>2.7485605682468824E-3</v>
      </c>
      <c r="E1352" s="9">
        <v>5.515153961588512E-2</v>
      </c>
      <c r="F1352" s="9">
        <v>4.9654418479391352E-2</v>
      </c>
      <c r="G1352" s="9">
        <v>5.7900100184131997E-2</v>
      </c>
      <c r="H1352" s="9">
        <v>4.6905857911144475E-2</v>
      </c>
      <c r="I1352">
        <f t="shared" si="43"/>
        <v>0</v>
      </c>
      <c r="J1352" s="16">
        <f t="array" ref="J1352">IFERROR(INDEX(I$2:I1352,MATCH(2,1/(I$2:I1352&lt;&gt;0))),0)</f>
        <v>-2.5</v>
      </c>
      <c r="K1352" s="16">
        <f t="shared" si="42"/>
        <v>-1.7045454545454546</v>
      </c>
      <c r="L1352" s="16">
        <f>IF(AND(I1352&lt;&gt;0,SUM($B$1:I1352)=SUM($B$1:I1352)),ROW(),0)</f>
        <v>0</v>
      </c>
      <c r="M1352" s="16">
        <f t="array" ref="M1352">IF(ROW()-IFERROR(INDEX(L$2:L1352,MATCH(2,1/(L$2:L1352&lt;&gt;0))),0)&gt;22,22,ROW()-IFERROR(INDEX(L$2:L1352,MATCH(2,1/(L$2:L1352&lt;&gt;0))),0))</f>
        <v>7</v>
      </c>
    </row>
    <row r="1353" spans="1:13">
      <c r="A1353" s="5">
        <v>45446</v>
      </c>
      <c r="B1353" s="9">
        <v>5.0712256701066195E-2</v>
      </c>
      <c r="C1353" s="9">
        <v>5.2409767790165457E-2</v>
      </c>
      <c r="D1353" s="9">
        <v>2.7444214625746764E-3</v>
      </c>
      <c r="E1353" s="9">
        <v>5.5154189252740134E-2</v>
      </c>
      <c r="F1353" s="9">
        <v>4.966534632759078E-2</v>
      </c>
      <c r="G1353" s="9">
        <v>5.7898610715314811E-2</v>
      </c>
      <c r="H1353" s="9">
        <v>4.6920924865016103E-2</v>
      </c>
      <c r="I1353">
        <f t="shared" si="43"/>
        <v>0</v>
      </c>
      <c r="J1353" s="16">
        <f t="array" ref="J1353">IFERROR(INDEX(I$2:I1353,MATCH(2,1/(I$2:I1353&lt;&gt;0))),0)</f>
        <v>-2.5</v>
      </c>
      <c r="K1353" s="16">
        <f t="shared" si="42"/>
        <v>-1.5909090909090908</v>
      </c>
      <c r="L1353" s="16">
        <f>IF(AND(I1353&lt;&gt;0,SUM($B$1:I1353)=SUM($B$1:I1353)),ROW(),0)</f>
        <v>0</v>
      </c>
      <c r="M1353" s="16">
        <f t="array" ref="M1353">IF(ROW()-IFERROR(INDEX(L$2:L1353,MATCH(2,1/(L$2:L1353&lt;&gt;0))),0)&gt;22,22,ROW()-IFERROR(INDEX(L$2:L1353,MATCH(2,1/(L$2:L1353&lt;&gt;0))),0))</f>
        <v>8</v>
      </c>
    </row>
    <row r="1354" spans="1:13">
      <c r="A1354" s="5">
        <v>45447</v>
      </c>
      <c r="B1354" s="9">
        <v>5.0684962547299851E-2</v>
      </c>
      <c r="C1354" s="9">
        <v>5.2418430952100199E-2</v>
      </c>
      <c r="D1354" s="9">
        <v>2.737985143894756E-3</v>
      </c>
      <c r="E1354" s="9">
        <v>5.5156416095994955E-2</v>
      </c>
      <c r="F1354" s="9">
        <v>4.9680445808205444E-2</v>
      </c>
      <c r="G1354" s="9">
        <v>5.789440123988971E-2</v>
      </c>
      <c r="H1354" s="9">
        <v>4.6942460664310688E-2</v>
      </c>
      <c r="I1354">
        <f t="shared" si="43"/>
        <v>0</v>
      </c>
      <c r="J1354" s="16">
        <f t="array" ref="J1354">IFERROR(INDEX(I$2:I1354,MATCH(2,1/(I$2:I1354&lt;&gt;0))),0)</f>
        <v>-2.5</v>
      </c>
      <c r="K1354" s="16">
        <f t="shared" si="42"/>
        <v>-1.4772727272727273</v>
      </c>
      <c r="L1354" s="16">
        <f>IF(AND(I1354&lt;&gt;0,SUM($B$1:I1354)=SUM($B$1:I1354)),ROW(),0)</f>
        <v>0</v>
      </c>
      <c r="M1354" s="16">
        <f t="array" ref="M1354">IF(ROW()-IFERROR(INDEX(L$2:L1354,MATCH(2,1/(L$2:L1354&lt;&gt;0))),0)&gt;22,22,ROW()-IFERROR(INDEX(L$2:L1354,MATCH(2,1/(L$2:L1354&lt;&gt;0))),0))</f>
        <v>9</v>
      </c>
    </row>
    <row r="1355" spans="1:13">
      <c r="A1355" s="5">
        <v>45448</v>
      </c>
      <c r="B1355" s="9">
        <v>5.1342129237657977E-2</v>
      </c>
      <c r="C1355" s="9">
        <v>5.2431485587368702E-2</v>
      </c>
      <c r="D1355" s="9">
        <v>2.7285709487360537E-3</v>
      </c>
      <c r="E1355" s="9">
        <v>5.5160056536104757E-2</v>
      </c>
      <c r="F1355" s="9">
        <v>4.9702914638632648E-2</v>
      </c>
      <c r="G1355" s="9">
        <v>5.7888627484840811E-2</v>
      </c>
      <c r="H1355" s="9">
        <v>4.6974343689896593E-2</v>
      </c>
      <c r="I1355">
        <f t="shared" si="43"/>
        <v>0</v>
      </c>
      <c r="J1355" s="16">
        <f t="array" ref="J1355">IFERROR(INDEX(I$2:I1355,MATCH(2,1/(I$2:I1355&lt;&gt;0))),0)</f>
        <v>-2.5</v>
      </c>
      <c r="K1355" s="16">
        <f t="shared" si="42"/>
        <v>-1.3636363636363635</v>
      </c>
      <c r="L1355" s="16">
        <f>IF(AND(I1355&lt;&gt;0,SUM($B$1:I1355)=SUM($B$1:I1355)),ROW(),0)</f>
        <v>0</v>
      </c>
      <c r="M1355" s="16">
        <f t="array" ref="M1355">IF(ROW()-IFERROR(INDEX(L$2:L1355,MATCH(2,1/(L$2:L1355&lt;&gt;0))),0)&gt;22,22,ROW()-IFERROR(INDEX(L$2:L1355,MATCH(2,1/(L$2:L1355&lt;&gt;0))),0))</f>
        <v>10</v>
      </c>
    </row>
    <row r="1356" spans="1:13">
      <c r="A1356" s="5">
        <v>45449</v>
      </c>
      <c r="B1356" s="9">
        <v>5.1580426878661816E-2</v>
      </c>
      <c r="C1356" s="9">
        <v>5.2440923739314353E-2</v>
      </c>
      <c r="D1356" s="9">
        <v>2.7224430933646938E-3</v>
      </c>
      <c r="E1356" s="9">
        <v>5.5163366832679049E-2</v>
      </c>
      <c r="F1356" s="9">
        <v>4.9718480645949657E-2</v>
      </c>
      <c r="G1356" s="9">
        <v>5.7885809926043738E-2</v>
      </c>
      <c r="H1356" s="9">
        <v>4.6996037552584968E-2</v>
      </c>
      <c r="I1356">
        <f t="shared" si="43"/>
        <v>0</v>
      </c>
      <c r="J1356" s="16">
        <f t="array" ref="J1356">IFERROR(INDEX(I$2:I1356,MATCH(2,1/(I$2:I1356&lt;&gt;0))),0)</f>
        <v>-2.5</v>
      </c>
      <c r="K1356" s="16">
        <f t="shared" si="42"/>
        <v>-1.25</v>
      </c>
      <c r="L1356" s="16">
        <f>IF(AND(I1356&lt;&gt;0,SUM($B$1:I1356)=SUM($B$1:I1356)),ROW(),0)</f>
        <v>0</v>
      </c>
      <c r="M1356" s="16">
        <f t="array" ref="M1356">IF(ROW()-IFERROR(INDEX(L$2:L1356,MATCH(2,1/(L$2:L1356&lt;&gt;0))),0)&gt;22,22,ROW()-IFERROR(INDEX(L$2:L1356,MATCH(2,1/(L$2:L1356&lt;&gt;0))),0))</f>
        <v>11</v>
      </c>
    </row>
    <row r="1357" spans="1:13">
      <c r="A1357" s="5">
        <v>45450</v>
      </c>
      <c r="B1357" s="9">
        <v>5.1460410492882872E-2</v>
      </c>
      <c r="C1357" s="9">
        <v>5.2450254484029964E-2</v>
      </c>
      <c r="D1357" s="9">
        <v>2.7173147739990768E-3</v>
      </c>
      <c r="E1357" s="9">
        <v>5.5167569258029042E-2</v>
      </c>
      <c r="F1357" s="9">
        <v>4.9732939710030885E-2</v>
      </c>
      <c r="G1357" s="9">
        <v>5.7884884032028114E-2</v>
      </c>
      <c r="H1357" s="9">
        <v>4.7015624936031813E-2</v>
      </c>
      <c r="I1357">
        <f t="shared" si="43"/>
        <v>0</v>
      </c>
      <c r="J1357" s="16">
        <f t="array" ref="J1357">IFERROR(INDEX(I$2:I1357,MATCH(2,1/(I$2:I1357&lt;&gt;0))),0)</f>
        <v>-2.5</v>
      </c>
      <c r="K1357" s="16">
        <f t="shared" si="42"/>
        <v>-1.1363636363636365</v>
      </c>
      <c r="L1357" s="16">
        <f>IF(AND(I1357&lt;&gt;0,SUM($B$1:I1357)=SUM($B$1:I1357)),ROW(),0)</f>
        <v>0</v>
      </c>
      <c r="M1357" s="16">
        <f t="array" ref="M1357">IF(ROW()-IFERROR(INDEX(L$2:L1357,MATCH(2,1/(L$2:L1357&lt;&gt;0))),0)&gt;22,22,ROW()-IFERROR(INDEX(L$2:L1357,MATCH(2,1/(L$2:L1357&lt;&gt;0))),0))</f>
        <v>12</v>
      </c>
    </row>
    <row r="1358" spans="1:13">
      <c r="A1358" s="5">
        <v>45454</v>
      </c>
      <c r="B1358" s="9">
        <v>5.2085716681538968E-2</v>
      </c>
      <c r="C1358" s="9">
        <v>5.2457833772605079E-2</v>
      </c>
      <c r="D1358" s="9">
        <v>2.713761866465051E-3</v>
      </c>
      <c r="E1358" s="9">
        <v>5.5171595639070134E-2</v>
      </c>
      <c r="F1358" s="9">
        <v>4.9744071906140025E-2</v>
      </c>
      <c r="G1358" s="9">
        <v>5.7885357505535182E-2</v>
      </c>
      <c r="H1358" s="9">
        <v>4.7030310039674977E-2</v>
      </c>
      <c r="I1358">
        <f t="shared" si="43"/>
        <v>0</v>
      </c>
      <c r="J1358" s="16">
        <f t="array" ref="J1358">IFERROR(INDEX(I$2:I1358,MATCH(2,1/(I$2:I1358&lt;&gt;0))),0)</f>
        <v>-2.5</v>
      </c>
      <c r="K1358" s="16">
        <f t="shared" si="42"/>
        <v>-1.0227272727272727</v>
      </c>
      <c r="L1358" s="16">
        <f>IF(AND(I1358&lt;&gt;0,SUM($B$1:I1358)=SUM($B$1:I1358)),ROW(),0)</f>
        <v>0</v>
      </c>
      <c r="M1358" s="16">
        <f t="array" ref="M1358">IF(ROW()-IFERROR(INDEX(L$2:L1358,MATCH(2,1/(L$2:L1358&lt;&gt;0))),0)&gt;22,22,ROW()-IFERROR(INDEX(L$2:L1358,MATCH(2,1/(L$2:L1358&lt;&gt;0))),0))</f>
        <v>13</v>
      </c>
    </row>
    <row r="1359" spans="1:13">
      <c r="A1359" s="5">
        <v>45455</v>
      </c>
      <c r="B1359" s="9">
        <v>5.1846399174720934E-2</v>
      </c>
      <c r="C1359" s="9">
        <v>5.2471292719287695E-2</v>
      </c>
      <c r="D1359" s="9">
        <v>2.7071269974569974E-3</v>
      </c>
      <c r="E1359" s="9">
        <v>5.5178419716744691E-2</v>
      </c>
      <c r="F1359" s="9">
        <v>4.9764165721830698E-2</v>
      </c>
      <c r="G1359" s="9">
        <v>5.7885546714201687E-2</v>
      </c>
      <c r="H1359" s="9">
        <v>4.7057038724373702E-2</v>
      </c>
      <c r="I1359">
        <f t="shared" si="43"/>
        <v>0</v>
      </c>
      <c r="J1359" s="16">
        <f t="array" ref="J1359">IFERROR(INDEX(I$2:I1359,MATCH(2,1/(I$2:I1359&lt;&gt;0))),0)</f>
        <v>-2.5</v>
      </c>
      <c r="K1359" s="16">
        <f t="shared" si="42"/>
        <v>-0.90909090909090917</v>
      </c>
      <c r="L1359" s="16">
        <f>IF(AND(I1359&lt;&gt;0,SUM($B$1:I1359)=SUM($B$1:I1359)),ROW(),0)</f>
        <v>0</v>
      </c>
      <c r="M1359" s="16">
        <f t="array" ref="M1359">IF(ROW()-IFERROR(INDEX(L$2:L1359,MATCH(2,1/(L$2:L1359&lt;&gt;0))),0)&gt;22,22,ROW()-IFERROR(INDEX(L$2:L1359,MATCH(2,1/(L$2:L1359&lt;&gt;0))),0))</f>
        <v>14</v>
      </c>
    </row>
    <row r="1360" spans="1:13">
      <c r="A1360" s="5">
        <v>45456</v>
      </c>
      <c r="B1360" s="9">
        <v>5.2117045326294659E-2</v>
      </c>
      <c r="C1360" s="9">
        <v>5.2486700065755378E-2</v>
      </c>
      <c r="D1360" s="9">
        <v>2.6964969752518342E-3</v>
      </c>
      <c r="E1360" s="9">
        <v>5.5183197041007215E-2</v>
      </c>
      <c r="F1360" s="9">
        <v>4.979020309050354E-2</v>
      </c>
      <c r="G1360" s="9">
        <v>5.7879694016259045E-2</v>
      </c>
      <c r="H1360" s="9">
        <v>4.709370611525171E-2</v>
      </c>
      <c r="I1360">
        <f t="shared" si="43"/>
        <v>0</v>
      </c>
      <c r="J1360" s="16">
        <f t="array" ref="J1360">IFERROR(INDEX(I$2:I1360,MATCH(2,1/(I$2:I1360&lt;&gt;0))),0)</f>
        <v>-2.5</v>
      </c>
      <c r="K1360" s="16">
        <f t="shared" si="42"/>
        <v>-0.79545454545454541</v>
      </c>
      <c r="L1360" s="16">
        <f>IF(AND(I1360&lt;&gt;0,SUM($B$1:I1360)=SUM($B$1:I1360)),ROW(),0)</f>
        <v>0</v>
      </c>
      <c r="M1360" s="16">
        <f t="array" ref="M1360">IF(ROW()-IFERROR(INDEX(L$2:L1360,MATCH(2,1/(L$2:L1360&lt;&gt;0))),0)&gt;22,22,ROW()-IFERROR(INDEX(L$2:L1360,MATCH(2,1/(L$2:L1360&lt;&gt;0))),0))</f>
        <v>15</v>
      </c>
    </row>
    <row r="1361" spans="1:13">
      <c r="A1361" s="5">
        <v>45457</v>
      </c>
      <c r="B1361" s="9">
        <v>5.2128505046476356E-2</v>
      </c>
      <c r="C1361" s="9">
        <v>5.2501063581678158E-2</v>
      </c>
      <c r="D1361" s="9">
        <v>2.6875380738603759E-3</v>
      </c>
      <c r="E1361" s="9">
        <v>5.518860165553853E-2</v>
      </c>
      <c r="F1361" s="9">
        <v>4.9813525507817785E-2</v>
      </c>
      <c r="G1361" s="9">
        <v>5.7876139729398909E-2</v>
      </c>
      <c r="H1361" s="9">
        <v>4.7125987433957406E-2</v>
      </c>
      <c r="I1361">
        <f t="shared" si="43"/>
        <v>0</v>
      </c>
      <c r="J1361" s="16">
        <f t="array" ref="J1361">IFERROR(INDEX(I$2:I1361,MATCH(2,1/(I$2:I1361&lt;&gt;0))),0)</f>
        <v>-2.5</v>
      </c>
      <c r="K1361" s="16">
        <f t="shared" si="42"/>
        <v>-0.68181818181818188</v>
      </c>
      <c r="L1361" s="16">
        <f>IF(AND(I1361&lt;&gt;0,SUM($B$1:I1361)=SUM($B$1:I1361)),ROW(),0)</f>
        <v>0</v>
      </c>
      <c r="M1361" s="16">
        <f t="array" ref="M1361">IF(ROW()-IFERROR(INDEX(L$2:L1361,MATCH(2,1/(L$2:L1361&lt;&gt;0))),0)&gt;22,22,ROW()-IFERROR(INDEX(L$2:L1361,MATCH(2,1/(L$2:L1361&lt;&gt;0))),0))</f>
        <v>16</v>
      </c>
    </row>
    <row r="1362" spans="1:13">
      <c r="A1362" s="5">
        <v>45460</v>
      </c>
      <c r="B1362" s="9">
        <v>5.2810761360543593E-2</v>
      </c>
      <c r="C1362" s="9">
        <v>5.2514787690591189E-2</v>
      </c>
      <c r="D1362" s="9">
        <v>2.6809105016895271E-3</v>
      </c>
      <c r="E1362" s="9">
        <v>5.5195698192280714E-2</v>
      </c>
      <c r="F1362" s="9">
        <v>4.9833877188901664E-2</v>
      </c>
      <c r="G1362" s="9">
        <v>5.7876608693970245E-2</v>
      </c>
      <c r="H1362" s="9">
        <v>4.7152966687212132E-2</v>
      </c>
      <c r="I1362">
        <f t="shared" si="43"/>
        <v>0</v>
      </c>
      <c r="J1362" s="16">
        <f t="array" ref="J1362">IFERROR(INDEX(I$2:I1362,MATCH(2,1/(I$2:I1362&lt;&gt;0))),0)</f>
        <v>-2.5</v>
      </c>
      <c r="K1362" s="16">
        <f t="shared" si="42"/>
        <v>-0.56818181818181812</v>
      </c>
      <c r="L1362" s="16">
        <f>IF(AND(I1362&lt;&gt;0,SUM($B$1:I1362)=SUM($B$1:I1362)),ROW(),0)</f>
        <v>0</v>
      </c>
      <c r="M1362" s="16">
        <f t="array" ref="M1362">IF(ROW()-IFERROR(INDEX(L$2:L1362,MATCH(2,1/(L$2:L1362&lt;&gt;0))),0)&gt;22,22,ROW()-IFERROR(INDEX(L$2:L1362,MATCH(2,1/(L$2:L1362&lt;&gt;0))),0))</f>
        <v>17</v>
      </c>
    </row>
    <row r="1363" spans="1:13">
      <c r="A1363" s="5">
        <v>45461</v>
      </c>
      <c r="B1363" s="9">
        <v>5.254084800595725E-2</v>
      </c>
      <c r="C1363" s="9">
        <v>5.2524102784298018E-2</v>
      </c>
      <c r="D1363" s="9">
        <v>2.6782092048201873E-3</v>
      </c>
      <c r="E1363" s="9">
        <v>5.5202311989118208E-2</v>
      </c>
      <c r="F1363" s="9">
        <v>4.9845893579477829E-2</v>
      </c>
      <c r="G1363" s="9">
        <v>5.788052119393839E-2</v>
      </c>
      <c r="H1363" s="9">
        <v>4.7167684374657647E-2</v>
      </c>
      <c r="I1363">
        <f t="shared" si="43"/>
        <v>0</v>
      </c>
      <c r="J1363" s="16">
        <f t="array" ref="J1363">IFERROR(INDEX(I$2:I1363,MATCH(2,1/(I$2:I1363&lt;&gt;0))),0)</f>
        <v>-2.5</v>
      </c>
      <c r="K1363" s="16">
        <f t="shared" si="42"/>
        <v>-0.45454545454545459</v>
      </c>
      <c r="L1363" s="16">
        <f>IF(AND(I1363&lt;&gt;0,SUM($B$1:I1363)=SUM($B$1:I1363)),ROW(),0)</f>
        <v>0</v>
      </c>
      <c r="M1363" s="16">
        <f t="array" ref="M1363">IF(ROW()-IFERROR(INDEX(L$2:L1363,MATCH(2,1/(L$2:L1363&lt;&gt;0))),0)&gt;22,22,ROW()-IFERROR(INDEX(L$2:L1363,MATCH(2,1/(L$2:L1363&lt;&gt;0))),0))</f>
        <v>18</v>
      </c>
    </row>
    <row r="1364" spans="1:13">
      <c r="A1364" s="5">
        <v>45462</v>
      </c>
      <c r="B1364" s="9">
        <v>5.2610239418221766E-2</v>
      </c>
      <c r="C1364" s="9">
        <v>5.2535923159804154E-2</v>
      </c>
      <c r="D1364" s="9">
        <v>2.6764632726470456E-3</v>
      </c>
      <c r="E1364" s="9">
        <v>5.5212386432451202E-2</v>
      </c>
      <c r="F1364" s="9">
        <v>4.9859459887157107E-2</v>
      </c>
      <c r="G1364" s="9">
        <v>5.7888849705098243E-2</v>
      </c>
      <c r="H1364" s="9">
        <v>4.7182996614510066E-2</v>
      </c>
      <c r="I1364">
        <f t="shared" si="43"/>
        <v>0</v>
      </c>
      <c r="J1364" s="16">
        <f t="array" ref="J1364">IFERROR(INDEX(I$2:I1364,MATCH(2,1/(I$2:I1364&lt;&gt;0))),0)</f>
        <v>-2.5</v>
      </c>
      <c r="K1364" s="16">
        <f t="shared" si="42"/>
        <v>-0.34090909090909083</v>
      </c>
      <c r="L1364" s="16">
        <f>IF(AND(I1364&lt;&gt;0,SUM($B$1:I1364)=SUM($B$1:I1364)),ROW(),0)</f>
        <v>0</v>
      </c>
      <c r="M1364" s="16">
        <f t="array" ref="M1364">IF(ROW()-IFERROR(INDEX(L$2:L1364,MATCH(2,1/(L$2:L1364&lt;&gt;0))),0)&gt;22,22,ROW()-IFERROR(INDEX(L$2:L1364,MATCH(2,1/(L$2:L1364&lt;&gt;0))),0))</f>
        <v>19</v>
      </c>
    </row>
    <row r="1365" spans="1:13">
      <c r="A1365" s="5">
        <v>45463</v>
      </c>
      <c r="B1365" s="9">
        <v>5.2927188229327765E-2</v>
      </c>
      <c r="C1365" s="9">
        <v>5.2545927544567106E-2</v>
      </c>
      <c r="D1365" s="9">
        <v>2.6776289120651357E-3</v>
      </c>
      <c r="E1365" s="9">
        <v>5.5223556456632239E-2</v>
      </c>
      <c r="F1365" s="9">
        <v>4.9868298632501973E-2</v>
      </c>
      <c r="G1365" s="9">
        <v>5.7901185368697379E-2</v>
      </c>
      <c r="H1365" s="9">
        <v>4.7190669720436833E-2</v>
      </c>
      <c r="I1365">
        <f t="shared" si="43"/>
        <v>0</v>
      </c>
      <c r="J1365" s="16">
        <f t="array" ref="J1365">IFERROR(INDEX(I$2:I1365,MATCH(2,1/(I$2:I1365&lt;&gt;0))),0)</f>
        <v>-2.5</v>
      </c>
      <c r="K1365" s="16">
        <f t="shared" si="42"/>
        <v>-0.22727272727272707</v>
      </c>
      <c r="L1365" s="16">
        <f>IF(AND(I1365&lt;&gt;0,SUM($B$1:I1365)=SUM($B$1:I1365)),ROW(),0)</f>
        <v>0</v>
      </c>
      <c r="M1365" s="16">
        <f t="array" ref="M1365">IF(ROW()-IFERROR(INDEX(L$2:L1365,MATCH(2,1/(L$2:L1365&lt;&gt;0))),0)&gt;22,22,ROW()-IFERROR(INDEX(L$2:L1365,MATCH(2,1/(L$2:L1365&lt;&gt;0))),0))</f>
        <v>20</v>
      </c>
    </row>
    <row r="1366" spans="1:13">
      <c r="A1366" s="5">
        <v>45464</v>
      </c>
      <c r="B1366" s="9">
        <v>5.2906782693900048E-2</v>
      </c>
      <c r="C1366" s="9">
        <v>5.2558999903594729E-2</v>
      </c>
      <c r="D1366" s="9">
        <v>2.6755283045291627E-3</v>
      </c>
      <c r="E1366" s="9">
        <v>5.5234528208123891E-2</v>
      </c>
      <c r="F1366" s="9">
        <v>4.9883471599065567E-2</v>
      </c>
      <c r="G1366" s="9">
        <v>5.7910056512653053E-2</v>
      </c>
      <c r="H1366" s="9">
        <v>4.7207943294536404E-2</v>
      </c>
      <c r="I1366">
        <f t="shared" si="43"/>
        <v>0</v>
      </c>
      <c r="J1366" s="16">
        <f t="array" ref="J1366">IFERROR(INDEX(I$2:I1366,MATCH(2,1/(I$2:I1366&lt;&gt;0))),0)</f>
        <v>-2.5</v>
      </c>
      <c r="K1366" s="16">
        <f t="shared" si="42"/>
        <v>-0.11363636363636376</v>
      </c>
      <c r="L1366" s="16">
        <f>IF(AND(I1366&lt;&gt;0,SUM($B$1:I1366)=SUM($B$1:I1366)),ROW(),0)</f>
        <v>0</v>
      </c>
      <c r="M1366" s="16">
        <f t="array" ref="M1366">IF(ROW()-IFERROR(INDEX(L$2:L1366,MATCH(2,1/(L$2:L1366&lt;&gt;0))),0)&gt;22,22,ROW()-IFERROR(INDEX(L$2:L1366,MATCH(2,1/(L$2:L1366&lt;&gt;0))),0))</f>
        <v>21</v>
      </c>
    </row>
    <row r="1367" spans="1:13">
      <c r="A1367" s="5">
        <v>45467</v>
      </c>
      <c r="B1367" s="9">
        <v>5.3612103143728711E-2</v>
      </c>
      <c r="C1367" s="9">
        <v>5.2573669299425738E-2</v>
      </c>
      <c r="D1367" s="9">
        <v>2.6749524271628073E-3</v>
      </c>
      <c r="E1367" s="9">
        <v>5.5248621726588544E-2</v>
      </c>
      <c r="F1367" s="9">
        <v>4.9898716872262931E-2</v>
      </c>
      <c r="G1367" s="9">
        <v>5.792357415375135E-2</v>
      </c>
      <c r="H1367" s="9">
        <v>4.7223764445100125E-2</v>
      </c>
      <c r="I1367">
        <f t="shared" si="43"/>
        <v>0</v>
      </c>
      <c r="J1367" s="16">
        <f t="array" ref="J1367">IFERROR(INDEX(I$2:I1367,MATCH(2,1/(I$2:I1367&lt;&gt;0))),0)</f>
        <v>-2.5</v>
      </c>
      <c r="K1367" s="16">
        <f t="shared" si="42"/>
        <v>0</v>
      </c>
      <c r="L1367" s="16">
        <f>IF(AND(I1367&lt;&gt;0,SUM($B$1:I1367)=SUM($B$1:I1367)),ROW(),0)</f>
        <v>0</v>
      </c>
      <c r="M1367" s="16">
        <f t="array" ref="M1367">IF(ROW()-IFERROR(INDEX(L$2:L1367,MATCH(2,1/(L$2:L1367&lt;&gt;0))),0)&gt;22,22,ROW()-IFERROR(INDEX(L$2:L1367,MATCH(2,1/(L$2:L1367&lt;&gt;0))),0))</f>
        <v>22</v>
      </c>
    </row>
    <row r="1368" spans="1:13">
      <c r="A1368" s="5">
        <v>45468</v>
      </c>
      <c r="B1368" s="9">
        <v>5.4103383727219678E-2</v>
      </c>
      <c r="C1368" s="9">
        <v>5.2585704663401782E-2</v>
      </c>
      <c r="D1368" s="9">
        <v>2.6733193052193831E-3</v>
      </c>
      <c r="E1368" s="9">
        <v>5.5259023968621167E-2</v>
      </c>
      <c r="F1368" s="9">
        <v>4.9912385358182397E-2</v>
      </c>
      <c r="G1368" s="9">
        <v>5.7932343273840545E-2</v>
      </c>
      <c r="H1368" s="9">
        <v>4.7239066052963019E-2</v>
      </c>
      <c r="I1368">
        <f t="shared" si="43"/>
        <v>0</v>
      </c>
      <c r="J1368" s="16">
        <f t="array" ref="J1368">IFERROR(INDEX(I$2:I1368,MATCH(2,1/(I$2:I1368&lt;&gt;0))),0)</f>
        <v>-2.5</v>
      </c>
      <c r="K1368" s="16">
        <f t="shared" si="42"/>
        <v>0</v>
      </c>
      <c r="L1368" s="16">
        <f>IF(AND(I1368&lt;&gt;0,SUM($B$1:I1368)=SUM($B$1:I1368)),ROW(),0)</f>
        <v>0</v>
      </c>
      <c r="M1368" s="16">
        <f t="array" ref="M1368">IF(ROW()-IFERROR(INDEX(L$2:L1368,MATCH(2,1/(L$2:L1368&lt;&gt;0))),0)&gt;22,22,ROW()-IFERROR(INDEX(L$2:L1368,MATCH(2,1/(L$2:L1368&lt;&gt;0))),0))</f>
        <v>22</v>
      </c>
    </row>
    <row r="1369" spans="1:13">
      <c r="A1369" s="5">
        <v>45469</v>
      </c>
      <c r="B1369" s="9">
        <v>5.375640710491511E-2</v>
      </c>
      <c r="C1369" s="9">
        <v>5.2596896173571342E-2</v>
      </c>
      <c r="D1369" s="9">
        <v>2.669896371440742E-3</v>
      </c>
      <c r="E1369" s="9">
        <v>5.5266792545012086E-2</v>
      </c>
      <c r="F1369" s="9">
        <v>4.9926999802130598E-2</v>
      </c>
      <c r="G1369" s="9">
        <v>5.7936688916452823E-2</v>
      </c>
      <c r="H1369" s="9">
        <v>4.725710343068986E-2</v>
      </c>
      <c r="I1369">
        <f t="shared" si="43"/>
        <v>0</v>
      </c>
      <c r="J1369" s="16">
        <f t="array" ref="J1369">IFERROR(INDEX(I$2:I1369,MATCH(2,1/(I$2:I1369&lt;&gt;0))),0)</f>
        <v>-2.5</v>
      </c>
      <c r="K1369" s="16">
        <f t="shared" si="42"/>
        <v>0</v>
      </c>
      <c r="L1369" s="16">
        <f>IF(AND(I1369&lt;&gt;0,SUM($B$1:I1369)=SUM($B$1:I1369)),ROW(),0)</f>
        <v>0</v>
      </c>
      <c r="M1369" s="16">
        <f t="array" ref="M1369">IF(ROW()-IFERROR(INDEX(L$2:L1369,MATCH(2,1/(L$2:L1369&lt;&gt;0))),0)&gt;22,22,ROW()-IFERROR(INDEX(L$2:L1369,MATCH(2,1/(L$2:L1369&lt;&gt;0))),0))</f>
        <v>22</v>
      </c>
    </row>
    <row r="1370" spans="1:13">
      <c r="A1370" s="5">
        <v>45470</v>
      </c>
      <c r="B1370" s="9">
        <v>5.4294987006265345E-2</v>
      </c>
      <c r="C1370" s="9">
        <v>5.2607084157278286E-2</v>
      </c>
      <c r="D1370" s="9">
        <v>2.6639549106424638E-3</v>
      </c>
      <c r="E1370" s="9">
        <v>5.5271039067920746E-2</v>
      </c>
      <c r="F1370" s="9">
        <v>4.9943129246635826E-2</v>
      </c>
      <c r="G1370" s="9">
        <v>5.7934993978563214E-2</v>
      </c>
      <c r="H1370" s="9">
        <v>4.7279174335993358E-2</v>
      </c>
      <c r="I1370">
        <f t="shared" si="43"/>
        <v>0</v>
      </c>
      <c r="J1370" s="16">
        <f t="array" ref="J1370">IFERROR(INDEX(I$2:I1370,MATCH(2,1/(I$2:I1370&lt;&gt;0))),0)</f>
        <v>-2.5</v>
      </c>
      <c r="K1370" s="16">
        <f t="shared" si="42"/>
        <v>0</v>
      </c>
      <c r="L1370" s="16">
        <f>IF(AND(I1370&lt;&gt;0,SUM($B$1:I1370)=SUM($B$1:I1370)),ROW(),0)</f>
        <v>0</v>
      </c>
      <c r="M1370" s="16">
        <f t="array" ref="M1370">IF(ROW()-IFERROR(INDEX(L$2:L1370,MATCH(2,1/(L$2:L1370&lt;&gt;0))),0)&gt;22,22,ROW()-IFERROR(INDEX(L$2:L1370,MATCH(2,1/(L$2:L1370&lt;&gt;0))),0))</f>
        <v>22</v>
      </c>
    </row>
    <row r="1371" spans="1:13">
      <c r="A1371" s="5">
        <v>45471</v>
      </c>
      <c r="B1371" s="9">
        <v>5.3721244338470989E-2</v>
      </c>
      <c r="C1371" s="9">
        <v>5.2619048466462162E-2</v>
      </c>
      <c r="D1371" s="9">
        <v>2.6578116915753226E-3</v>
      </c>
      <c r="E1371" s="9">
        <v>5.5276860158037483E-2</v>
      </c>
      <c r="F1371" s="9">
        <v>4.9961236774886841E-2</v>
      </c>
      <c r="G1371" s="9">
        <v>5.7934671849612804E-2</v>
      </c>
      <c r="H1371" s="9">
        <v>4.7303425083311521E-2</v>
      </c>
      <c r="I1371">
        <f t="shared" si="43"/>
        <v>0</v>
      </c>
      <c r="J1371" s="16">
        <f t="array" ref="J1371">IFERROR(INDEX(I$2:I1371,MATCH(2,1/(I$2:I1371&lt;&gt;0))),0)</f>
        <v>-2.5</v>
      </c>
      <c r="K1371" s="16">
        <f t="shared" si="42"/>
        <v>0</v>
      </c>
      <c r="L1371" s="16">
        <f>IF(AND(I1371&lt;&gt;0,SUM($B$1:I1371)=SUM($B$1:I1371)),ROW(),0)</f>
        <v>0</v>
      </c>
      <c r="M1371" s="16">
        <f t="array" ref="M1371">IF(ROW()-IFERROR(INDEX(L$2:L1371,MATCH(2,1/(L$2:L1371&lt;&gt;0))),0)&gt;22,22,ROW()-IFERROR(INDEX(L$2:L1371,MATCH(2,1/(L$2:L1371&lt;&gt;0))),0))</f>
        <v>22</v>
      </c>
    </row>
    <row r="1372" spans="1:13">
      <c r="A1372" s="5">
        <v>45474</v>
      </c>
      <c r="B1372" s="9">
        <v>5.3173125451271216E-2</v>
      </c>
      <c r="C1372" s="9">
        <v>5.2630795777808687E-2</v>
      </c>
      <c r="D1372" s="9">
        <v>2.6536993761484004E-3</v>
      </c>
      <c r="E1372" s="9">
        <v>5.5284495153957086E-2</v>
      </c>
      <c r="F1372" s="9">
        <v>4.9977096401660287E-2</v>
      </c>
      <c r="G1372" s="9">
        <v>5.7938194530105486E-2</v>
      </c>
      <c r="H1372" s="9">
        <v>4.7323397025511887E-2</v>
      </c>
      <c r="I1372">
        <f t="shared" si="43"/>
        <v>0</v>
      </c>
      <c r="J1372" s="16">
        <f t="array" ref="J1372">IFERROR(INDEX(I$2:I1372,MATCH(2,1/(I$2:I1372&lt;&gt;0))),0)</f>
        <v>-2.5</v>
      </c>
      <c r="K1372" s="16">
        <f t="shared" si="42"/>
        <v>0</v>
      </c>
      <c r="L1372" s="16">
        <f>IF(AND(I1372&lt;&gt;0,SUM($B$1:I1372)=SUM($B$1:I1372)),ROW(),0)</f>
        <v>0</v>
      </c>
      <c r="M1372" s="16">
        <f t="array" ref="M1372">IF(ROW()-IFERROR(INDEX(L$2:L1372,MATCH(2,1/(L$2:L1372&lt;&gt;0))),0)&gt;22,22,ROW()-IFERROR(INDEX(L$2:L1372,MATCH(2,1/(L$2:L1372&lt;&gt;0))),0))</f>
        <v>22</v>
      </c>
    </row>
    <row r="1373" spans="1:13">
      <c r="A1373" s="5">
        <v>45475</v>
      </c>
      <c r="B1373" s="9">
        <v>5.2320181936323401E-2</v>
      </c>
      <c r="C1373" s="9">
        <v>5.2641402768444534E-2</v>
      </c>
      <c r="D1373" s="9">
        <v>2.6512694706937625E-3</v>
      </c>
      <c r="E1373" s="9">
        <v>5.5292672239138294E-2</v>
      </c>
      <c r="F1373" s="9">
        <v>4.9990133297750775E-2</v>
      </c>
      <c r="G1373" s="9">
        <v>5.794394170983206E-2</v>
      </c>
      <c r="H1373" s="9">
        <v>4.7338863827057008E-2</v>
      </c>
      <c r="I1373">
        <f t="shared" si="43"/>
        <v>0</v>
      </c>
      <c r="J1373" s="16">
        <f t="array" ref="J1373">IFERROR(INDEX(I$2:I1373,MATCH(2,1/(I$2:I1373&lt;&gt;0))),0)</f>
        <v>-2.5</v>
      </c>
      <c r="K1373" s="16">
        <f t="shared" si="42"/>
        <v>0</v>
      </c>
      <c r="L1373" s="16">
        <f>IF(AND(I1373&lt;&gt;0,SUM($B$1:I1373)=SUM($B$1:I1373)),ROW(),0)</f>
        <v>0</v>
      </c>
      <c r="M1373" s="16">
        <f t="array" ref="M1373">IF(ROW()-IFERROR(INDEX(L$2:L1373,MATCH(2,1/(L$2:L1373&lt;&gt;0))),0)&gt;22,22,ROW()-IFERROR(INDEX(L$2:L1373,MATCH(2,1/(L$2:L1373&lt;&gt;0))),0))</f>
        <v>22</v>
      </c>
    </row>
    <row r="1374" spans="1:13">
      <c r="A1374" s="5">
        <v>45476</v>
      </c>
      <c r="B1374" s="9">
        <v>5.2742342288139274E-2</v>
      </c>
      <c r="C1374" s="9">
        <v>5.2651978362066483E-2</v>
      </c>
      <c r="D1374" s="9">
        <v>2.6494148077967176E-3</v>
      </c>
      <c r="E1374" s="9">
        <v>5.5301393169863197E-2</v>
      </c>
      <c r="F1374" s="9">
        <v>5.0002563554269769E-2</v>
      </c>
      <c r="G1374" s="9">
        <v>5.7950807977659918E-2</v>
      </c>
      <c r="H1374" s="9">
        <v>4.7353148746473048E-2</v>
      </c>
      <c r="I1374">
        <f t="shared" si="43"/>
        <v>0</v>
      </c>
      <c r="J1374" s="16">
        <f t="array" ref="J1374">IFERROR(INDEX(I$2:I1374,MATCH(2,1/(I$2:I1374&lt;&gt;0))),0)</f>
        <v>-2.5</v>
      </c>
      <c r="K1374" s="16">
        <f t="shared" si="42"/>
        <v>0</v>
      </c>
      <c r="L1374" s="16">
        <f>IF(AND(I1374&lt;&gt;0,SUM($B$1:I1374)=SUM($B$1:I1374)),ROW(),0)</f>
        <v>0</v>
      </c>
      <c r="M1374" s="16">
        <f t="array" ref="M1374">IF(ROW()-IFERROR(INDEX(L$2:L1374,MATCH(2,1/(L$2:L1374&lt;&gt;0))),0)&gt;22,22,ROW()-IFERROR(INDEX(L$2:L1374,MATCH(2,1/(L$2:L1374&lt;&gt;0))),0))</f>
        <v>22</v>
      </c>
    </row>
    <row r="1375" spans="1:13">
      <c r="A1375" s="5">
        <v>45477</v>
      </c>
      <c r="B1375" s="9">
        <v>5.3163650589041357E-2</v>
      </c>
      <c r="C1375" s="9">
        <v>5.2660896769754793E-2</v>
      </c>
      <c r="D1375" s="9">
        <v>2.6465520024072241E-3</v>
      </c>
      <c r="E1375" s="9">
        <v>5.5307448772162017E-2</v>
      </c>
      <c r="F1375" s="9">
        <v>5.001434476734757E-2</v>
      </c>
      <c r="G1375" s="9">
        <v>5.7954000774569241E-2</v>
      </c>
      <c r="H1375" s="9">
        <v>4.7367792764940346E-2</v>
      </c>
      <c r="I1375">
        <f t="shared" si="43"/>
        <v>0</v>
      </c>
      <c r="J1375" s="16">
        <f t="array" ref="J1375">IFERROR(INDEX(I$2:I1375,MATCH(2,1/(I$2:I1375&lt;&gt;0))),0)</f>
        <v>-2.5</v>
      </c>
      <c r="K1375" s="16">
        <f t="shared" si="42"/>
        <v>0</v>
      </c>
      <c r="L1375" s="16">
        <f>IF(AND(I1375&lt;&gt;0,SUM($B$1:I1375)=SUM($B$1:I1375)),ROW(),0)</f>
        <v>0</v>
      </c>
      <c r="M1375" s="16">
        <f t="array" ref="M1375">IF(ROW()-IFERROR(INDEX(L$2:L1375,MATCH(2,1/(L$2:L1375&lt;&gt;0))),0)&gt;22,22,ROW()-IFERROR(INDEX(L$2:L1375,MATCH(2,1/(L$2:L1375&lt;&gt;0))),0))</f>
        <v>22</v>
      </c>
    </row>
    <row r="1376" spans="1:13">
      <c r="A1376" s="5">
        <v>45478</v>
      </c>
      <c r="B1376" s="9">
        <v>5.3354327957053117E-2</v>
      </c>
      <c r="C1376" s="9">
        <v>5.2673540820660641E-2</v>
      </c>
      <c r="D1376" s="9">
        <v>2.6428937878629688E-3</v>
      </c>
      <c r="E1376" s="9">
        <v>5.5316434608523611E-2</v>
      </c>
      <c r="F1376" s="9">
        <v>5.0030647032797672E-2</v>
      </c>
      <c r="G1376" s="9">
        <v>5.7959328396386581E-2</v>
      </c>
      <c r="H1376" s="9">
        <v>4.7387753244934702E-2</v>
      </c>
      <c r="I1376">
        <f t="shared" si="43"/>
        <v>0</v>
      </c>
      <c r="J1376" s="16">
        <f t="array" ref="J1376">IFERROR(INDEX(I$2:I1376,MATCH(2,1/(I$2:I1376&lt;&gt;0))),0)</f>
        <v>-2.5</v>
      </c>
      <c r="K1376" s="16">
        <f t="shared" ref="K1376:K1439" si="44">IF(J1376=0,0,IF(J1376&lt;0,-1*(ABS(J1376)-M1376*ABS(J1376)/22),J1376-M1376*J1376/22))</f>
        <v>0</v>
      </c>
      <c r="L1376" s="16">
        <f>IF(AND(I1376&lt;&gt;0,SUM($B$1:I1376)=SUM($B$1:I1376)),ROW(),0)</f>
        <v>0</v>
      </c>
      <c r="M1376" s="16">
        <f t="array" ref="M1376">IF(ROW()-IFERROR(INDEX(L$2:L1376,MATCH(2,1/(L$2:L1376&lt;&gt;0))),0)&gt;22,22,ROW()-IFERROR(INDEX(L$2:L1376,MATCH(2,1/(L$2:L1376&lt;&gt;0))),0))</f>
        <v>22</v>
      </c>
    </row>
    <row r="1377" spans="1:13">
      <c r="A1377" s="5">
        <v>45481</v>
      </c>
      <c r="B1377" s="9">
        <v>5.3503843993327645E-2</v>
      </c>
      <c r="C1377" s="9">
        <v>5.2681447924233918E-2</v>
      </c>
      <c r="D1377" s="9">
        <v>2.6405675492962963E-3</v>
      </c>
      <c r="E1377" s="9">
        <v>5.5322015473530217E-2</v>
      </c>
      <c r="F1377" s="9">
        <v>5.0040880374937619E-2</v>
      </c>
      <c r="G1377" s="9">
        <v>5.796258302282651E-2</v>
      </c>
      <c r="H1377" s="9">
        <v>4.7400312825641326E-2</v>
      </c>
      <c r="I1377">
        <f t="shared" si="43"/>
        <v>0</v>
      </c>
      <c r="J1377" s="16">
        <f t="array" ref="J1377">IFERROR(INDEX(I$2:I1377,MATCH(2,1/(I$2:I1377&lt;&gt;0))),0)</f>
        <v>-2.5</v>
      </c>
      <c r="K1377" s="16">
        <f t="shared" si="44"/>
        <v>0</v>
      </c>
      <c r="L1377" s="16">
        <f>IF(AND(I1377&lt;&gt;0,SUM($B$1:I1377)=SUM($B$1:I1377)),ROW(),0)</f>
        <v>0</v>
      </c>
      <c r="M1377" s="16">
        <f t="array" ref="M1377">IF(ROW()-IFERROR(INDEX(L$2:L1377,MATCH(2,1/(L$2:L1377&lt;&gt;0))),0)&gt;22,22,ROW()-IFERROR(INDEX(L$2:L1377,MATCH(2,1/(L$2:L1377&lt;&gt;0))),0))</f>
        <v>22</v>
      </c>
    </row>
    <row r="1378" spans="1:13">
      <c r="A1378" s="5">
        <v>45482</v>
      </c>
      <c r="B1378" s="9">
        <v>5.2921236886707392E-2</v>
      </c>
      <c r="C1378" s="9">
        <v>5.2693977517968497E-2</v>
      </c>
      <c r="D1378" s="9">
        <v>2.634643680735009E-3</v>
      </c>
      <c r="E1378" s="9">
        <v>5.5328621198703506E-2</v>
      </c>
      <c r="F1378" s="9">
        <v>5.0059333837233488E-2</v>
      </c>
      <c r="G1378" s="9">
        <v>5.7963264879438516E-2</v>
      </c>
      <c r="H1378" s="9">
        <v>4.7424690156498479E-2</v>
      </c>
      <c r="I1378">
        <f t="shared" si="43"/>
        <v>0</v>
      </c>
      <c r="J1378" s="16">
        <f t="array" ref="J1378">IFERROR(INDEX(I$2:I1378,MATCH(2,1/(I$2:I1378&lt;&gt;0))),0)</f>
        <v>-2.5</v>
      </c>
      <c r="K1378" s="16">
        <f t="shared" si="44"/>
        <v>0</v>
      </c>
      <c r="L1378" s="16">
        <f>IF(AND(I1378&lt;&gt;0,SUM($B$1:I1378)=SUM($B$1:I1378)),ROW(),0)</f>
        <v>0</v>
      </c>
      <c r="M1378" s="16">
        <f t="array" ref="M1378">IF(ROW()-IFERROR(INDEX(L$2:L1378,MATCH(2,1/(L$2:L1378&lt;&gt;0))),0)&gt;22,22,ROW()-IFERROR(INDEX(L$2:L1378,MATCH(2,1/(L$2:L1378&lt;&gt;0))),0))</f>
        <v>22</v>
      </c>
    </row>
    <row r="1379" spans="1:13">
      <c r="A1379" s="5">
        <v>45483</v>
      </c>
      <c r="B1379" s="9">
        <v>5.3482546037241396E-2</v>
      </c>
      <c r="C1379" s="9">
        <v>5.2705465355588593E-2</v>
      </c>
      <c r="D1379" s="9">
        <v>2.6286270087518405E-3</v>
      </c>
      <c r="E1379" s="9">
        <v>5.5334092364340434E-2</v>
      </c>
      <c r="F1379" s="9">
        <v>5.0076838346836752E-2</v>
      </c>
      <c r="G1379" s="9">
        <v>5.7962719373092275E-2</v>
      </c>
      <c r="H1379" s="9">
        <v>4.7448211338084911E-2</v>
      </c>
      <c r="I1379">
        <f t="shared" si="43"/>
        <v>0</v>
      </c>
      <c r="J1379" s="16">
        <f t="array" ref="J1379">IFERROR(INDEX(I$2:I1379,MATCH(2,1/(I$2:I1379&lt;&gt;0))),0)</f>
        <v>-2.5</v>
      </c>
      <c r="K1379" s="16">
        <f t="shared" si="44"/>
        <v>0</v>
      </c>
      <c r="L1379" s="16">
        <f>IF(AND(I1379&lt;&gt;0,SUM($B$1:I1379)=SUM($B$1:I1379)),ROW(),0)</f>
        <v>0</v>
      </c>
      <c r="M1379" s="16">
        <f t="array" ref="M1379">IF(ROW()-IFERROR(INDEX(L$2:L1379,MATCH(2,1/(L$2:L1379&lt;&gt;0))),0)&gt;22,22,ROW()-IFERROR(INDEX(L$2:L1379,MATCH(2,1/(L$2:L1379&lt;&gt;0))),0))</f>
        <v>22</v>
      </c>
    </row>
    <row r="1380" spans="1:13">
      <c r="A1380" s="5">
        <v>45484</v>
      </c>
      <c r="B1380" s="9">
        <v>5.2888695615142381E-2</v>
      </c>
      <c r="C1380" s="9">
        <v>5.2713367843533226E-2</v>
      </c>
      <c r="D1380" s="9">
        <v>2.6251668849567827E-3</v>
      </c>
      <c r="E1380" s="9">
        <v>5.5338534728490006E-2</v>
      </c>
      <c r="F1380" s="9">
        <v>5.0088200958576447E-2</v>
      </c>
      <c r="G1380" s="9">
        <v>5.7963701613446793E-2</v>
      </c>
      <c r="H1380" s="9">
        <v>4.746303407361966E-2</v>
      </c>
      <c r="I1380">
        <f t="shared" si="43"/>
        <v>0</v>
      </c>
      <c r="J1380" s="16">
        <f t="array" ref="J1380">IFERROR(INDEX(I$2:I1380,MATCH(2,1/(I$2:I1380&lt;&gt;0))),0)</f>
        <v>-2.5</v>
      </c>
      <c r="K1380" s="16">
        <f t="shared" si="44"/>
        <v>0</v>
      </c>
      <c r="L1380" s="16">
        <f>IF(AND(I1380&lt;&gt;0,SUM($B$1:I1380)=SUM($B$1:I1380)),ROW(),0)</f>
        <v>0</v>
      </c>
      <c r="M1380" s="16">
        <f t="array" ref="M1380">IF(ROW()-IFERROR(INDEX(L$2:L1380,MATCH(2,1/(L$2:L1380&lt;&gt;0))),0)&gt;22,22,ROW()-IFERROR(INDEX(L$2:L1380,MATCH(2,1/(L$2:L1380&lt;&gt;0))),0))</f>
        <v>22</v>
      </c>
    </row>
    <row r="1381" spans="1:13">
      <c r="A1381" s="5">
        <v>45485</v>
      </c>
      <c r="B1381" s="9">
        <v>5.3006877970911102E-2</v>
      </c>
      <c r="C1381" s="9">
        <v>5.2721838784152278E-2</v>
      </c>
      <c r="D1381" s="9">
        <v>2.6230902359941771E-3</v>
      </c>
      <c r="E1381" s="9">
        <v>5.5344929020146455E-2</v>
      </c>
      <c r="F1381" s="9">
        <v>5.0098748548158101E-2</v>
      </c>
      <c r="G1381" s="9">
        <v>5.7968019256140632E-2</v>
      </c>
      <c r="H1381" s="9">
        <v>4.7475658312163924E-2</v>
      </c>
      <c r="I1381">
        <f t="shared" si="43"/>
        <v>0</v>
      </c>
      <c r="J1381" s="16">
        <f t="array" ref="J1381">IFERROR(INDEX(I$2:I1381,MATCH(2,1/(I$2:I1381&lt;&gt;0))),0)</f>
        <v>-2.5</v>
      </c>
      <c r="K1381" s="16">
        <f t="shared" si="44"/>
        <v>0</v>
      </c>
      <c r="L1381" s="16">
        <f>IF(AND(I1381&lt;&gt;0,SUM($B$1:I1381)=SUM($B$1:I1381)),ROW(),0)</f>
        <v>0</v>
      </c>
      <c r="M1381" s="16">
        <f t="array" ref="M1381">IF(ROW()-IFERROR(INDEX(L$2:L1381,MATCH(2,1/(L$2:L1381&lt;&gt;0))),0)&gt;22,22,ROW()-IFERROR(INDEX(L$2:L1381,MATCH(2,1/(L$2:L1381&lt;&gt;0))),0))</f>
        <v>22</v>
      </c>
    </row>
    <row r="1382" spans="1:13">
      <c r="A1382" s="5">
        <v>45488</v>
      </c>
      <c r="B1382" s="9">
        <v>5.2757401134343608E-2</v>
      </c>
      <c r="C1382" s="9">
        <v>5.2728274586008504E-2</v>
      </c>
      <c r="D1382" s="9">
        <v>2.6208191202557341E-3</v>
      </c>
      <c r="E1382" s="9">
        <v>5.5349093706264237E-2</v>
      </c>
      <c r="F1382" s="9">
        <v>5.0107455465752772E-2</v>
      </c>
      <c r="G1382" s="9">
        <v>5.7969912826519976E-2</v>
      </c>
      <c r="H1382" s="9">
        <v>4.7486636345497032E-2</v>
      </c>
      <c r="I1382">
        <f t="shared" si="43"/>
        <v>0</v>
      </c>
      <c r="J1382" s="16">
        <f t="array" ref="J1382">IFERROR(INDEX(I$2:I1382,MATCH(2,1/(I$2:I1382&lt;&gt;0))),0)</f>
        <v>-2.5</v>
      </c>
      <c r="K1382" s="16">
        <f t="shared" si="44"/>
        <v>0</v>
      </c>
      <c r="L1382" s="16">
        <f>IF(AND(I1382&lt;&gt;0,SUM($B$1:I1382)=SUM($B$1:I1382)),ROW(),0)</f>
        <v>0</v>
      </c>
      <c r="M1382" s="16">
        <f t="array" ref="M1382">IF(ROW()-IFERROR(INDEX(L$2:L1382,MATCH(2,1/(L$2:L1382&lt;&gt;0))),0)&gt;22,22,ROW()-IFERROR(INDEX(L$2:L1382,MATCH(2,1/(L$2:L1382&lt;&gt;0))),0))</f>
        <v>22</v>
      </c>
    </row>
    <row r="1383" spans="1:13">
      <c r="A1383" s="5">
        <v>45489</v>
      </c>
      <c r="B1383" s="9">
        <v>5.2547034299504428E-2</v>
      </c>
      <c r="C1383" s="9">
        <v>5.2731795398540664E-2</v>
      </c>
      <c r="D1383" s="9">
        <v>2.6199735400061369E-3</v>
      </c>
      <c r="E1383" s="9">
        <v>5.5351768938546798E-2</v>
      </c>
      <c r="F1383" s="9">
        <v>5.0111821858534529E-2</v>
      </c>
      <c r="G1383" s="9">
        <v>5.797174247855294E-2</v>
      </c>
      <c r="H1383" s="9">
        <v>4.7491848318528387E-2</v>
      </c>
      <c r="I1383">
        <f t="shared" si="43"/>
        <v>0</v>
      </c>
      <c r="J1383" s="16">
        <f t="array" ref="J1383">IFERROR(INDEX(I$2:I1383,MATCH(2,1/(I$2:I1383&lt;&gt;0))),0)</f>
        <v>-2.5</v>
      </c>
      <c r="K1383" s="16">
        <f t="shared" si="44"/>
        <v>0</v>
      </c>
      <c r="L1383" s="16">
        <f>IF(AND(I1383&lt;&gt;0,SUM($B$1:I1383)=SUM($B$1:I1383)),ROW(),0)</f>
        <v>0</v>
      </c>
      <c r="M1383" s="16">
        <f t="array" ref="M1383">IF(ROW()-IFERROR(INDEX(L$2:L1383,MATCH(2,1/(L$2:L1383&lt;&gt;0))),0)&gt;22,22,ROW()-IFERROR(INDEX(L$2:L1383,MATCH(2,1/(L$2:L1383&lt;&gt;0))),0))</f>
        <v>22</v>
      </c>
    </row>
    <row r="1384" spans="1:13">
      <c r="A1384" s="5">
        <v>45490</v>
      </c>
      <c r="B1384" s="9">
        <v>5.3133166434506461E-2</v>
      </c>
      <c r="C1384" s="9">
        <v>5.2737885359158139E-2</v>
      </c>
      <c r="D1384" s="9">
        <v>2.6195475557595198E-3</v>
      </c>
      <c r="E1384" s="9">
        <v>5.5357432914917661E-2</v>
      </c>
      <c r="F1384" s="9">
        <v>5.0118337803398617E-2</v>
      </c>
      <c r="G1384" s="9">
        <v>5.7976980470677175E-2</v>
      </c>
      <c r="H1384" s="9">
        <v>4.7498790247639103E-2</v>
      </c>
      <c r="I1384">
        <f t="shared" si="43"/>
        <v>0</v>
      </c>
      <c r="J1384" s="16">
        <f t="array" ref="J1384">IFERROR(INDEX(I$2:I1384,MATCH(2,1/(I$2:I1384&lt;&gt;0))),0)</f>
        <v>-2.5</v>
      </c>
      <c r="K1384" s="16">
        <f t="shared" si="44"/>
        <v>0</v>
      </c>
      <c r="L1384" s="16">
        <f>IF(AND(I1384&lt;&gt;0,SUM($B$1:I1384)=SUM($B$1:I1384)),ROW(),0)</f>
        <v>0</v>
      </c>
      <c r="M1384" s="16">
        <f t="array" ref="M1384">IF(ROW()-IFERROR(INDEX(L$2:L1384,MATCH(2,1/(L$2:L1384&lt;&gt;0))),0)&gt;22,22,ROW()-IFERROR(INDEX(L$2:L1384,MATCH(2,1/(L$2:L1384&lt;&gt;0))),0))</f>
        <v>22</v>
      </c>
    </row>
    <row r="1385" spans="1:13">
      <c r="A1385" s="5">
        <v>45491</v>
      </c>
      <c r="B1385" s="9">
        <v>5.2604276188607482E-2</v>
      </c>
      <c r="C1385" s="9">
        <v>5.2748130661729696E-2</v>
      </c>
      <c r="D1385" s="9">
        <v>2.6210982330840769E-3</v>
      </c>
      <c r="E1385" s="9">
        <v>5.5369228894813771E-2</v>
      </c>
      <c r="F1385" s="9">
        <v>5.0127032428645621E-2</v>
      </c>
      <c r="G1385" s="9">
        <v>5.7990327127897853E-2</v>
      </c>
      <c r="H1385" s="9">
        <v>4.7505934195561539E-2</v>
      </c>
      <c r="I1385">
        <f t="shared" si="43"/>
        <v>0</v>
      </c>
      <c r="J1385" s="16">
        <f t="array" ref="J1385">IFERROR(INDEX(I$2:I1385,MATCH(2,1/(I$2:I1385&lt;&gt;0))),0)</f>
        <v>-2.5</v>
      </c>
      <c r="K1385" s="16">
        <f t="shared" si="44"/>
        <v>0</v>
      </c>
      <c r="L1385" s="16">
        <f>IF(AND(I1385&lt;&gt;0,SUM($B$1:I1385)=SUM($B$1:I1385)),ROW(),0)</f>
        <v>0</v>
      </c>
      <c r="M1385" s="16">
        <f t="array" ref="M1385">IF(ROW()-IFERROR(INDEX(L$2:L1385,MATCH(2,1/(L$2:L1385&lt;&gt;0))),0)&gt;22,22,ROW()-IFERROR(INDEX(L$2:L1385,MATCH(2,1/(L$2:L1385&lt;&gt;0))),0))</f>
        <v>22</v>
      </c>
    </row>
    <row r="1386" spans="1:13">
      <c r="A1386" s="5">
        <v>45492</v>
      </c>
      <c r="B1386" s="9">
        <v>5.2540805868041981E-2</v>
      </c>
      <c r="C1386" s="9">
        <v>5.2767616251134485E-2</v>
      </c>
      <c r="D1386" s="9">
        <v>2.6176944168640392E-3</v>
      </c>
      <c r="E1386" s="9">
        <v>5.5385310667998525E-2</v>
      </c>
      <c r="F1386" s="9">
        <v>5.0149921834270444E-2</v>
      </c>
      <c r="G1386" s="9">
        <v>5.8003005084862565E-2</v>
      </c>
      <c r="H1386" s="9">
        <v>4.7532227417406404E-2</v>
      </c>
      <c r="I1386">
        <f t="shared" si="43"/>
        <v>0</v>
      </c>
      <c r="J1386" s="16">
        <f t="array" ref="J1386">IFERROR(INDEX(I$2:I1386,MATCH(2,1/(I$2:I1386&lt;&gt;0))),0)</f>
        <v>-2.5</v>
      </c>
      <c r="K1386" s="16">
        <f t="shared" si="44"/>
        <v>0</v>
      </c>
      <c r="L1386" s="16">
        <f>IF(AND(I1386&lt;&gt;0,SUM($B$1:I1386)=SUM($B$1:I1386)),ROW(),0)</f>
        <v>0</v>
      </c>
      <c r="M1386" s="16">
        <f t="array" ref="M1386">IF(ROW()-IFERROR(INDEX(L$2:L1386,MATCH(2,1/(L$2:L1386&lt;&gt;0))),0)&gt;22,22,ROW()-IFERROR(INDEX(L$2:L1386,MATCH(2,1/(L$2:L1386&lt;&gt;0))),0))</f>
        <v>22</v>
      </c>
    </row>
    <row r="1387" spans="1:13">
      <c r="A1387" s="5">
        <v>45495</v>
      </c>
      <c r="B1387" s="9">
        <v>5.3312836861601473E-2</v>
      </c>
      <c r="C1387" s="9">
        <v>5.2788415395902871E-2</v>
      </c>
      <c r="D1387" s="9">
        <v>2.6171274453011613E-3</v>
      </c>
      <c r="E1387" s="9">
        <v>5.5405542841204032E-2</v>
      </c>
      <c r="F1387" s="9">
        <v>5.017128795060171E-2</v>
      </c>
      <c r="G1387" s="9">
        <v>5.8022670286505193E-2</v>
      </c>
      <c r="H1387" s="9">
        <v>4.7554160505300549E-2</v>
      </c>
      <c r="I1387">
        <f t="shared" si="43"/>
        <v>0</v>
      </c>
      <c r="J1387" s="16">
        <f t="array" ref="J1387">IFERROR(INDEX(I$2:I1387,MATCH(2,1/(I$2:I1387&lt;&gt;0))),0)</f>
        <v>-2.5</v>
      </c>
      <c r="K1387" s="16">
        <f t="shared" si="44"/>
        <v>0</v>
      </c>
      <c r="L1387" s="16">
        <f>IF(AND(I1387&lt;&gt;0,SUM($B$1:I1387)=SUM($B$1:I1387)),ROW(),0)</f>
        <v>0</v>
      </c>
      <c r="M1387" s="16">
        <f t="array" ref="M1387">IF(ROW()-IFERROR(INDEX(L$2:L1387,MATCH(2,1/(L$2:L1387&lt;&gt;0))),0)&gt;22,22,ROW()-IFERROR(INDEX(L$2:L1387,MATCH(2,1/(L$2:L1387&lt;&gt;0))),0))</f>
        <v>22</v>
      </c>
    </row>
    <row r="1388" spans="1:13">
      <c r="A1388" s="5">
        <v>45496</v>
      </c>
      <c r="B1388" s="9">
        <v>5.4420269689464243E-2</v>
      </c>
      <c r="C1388" s="9">
        <v>5.2810322843047201E-2</v>
      </c>
      <c r="D1388" s="9">
        <v>2.619771506606586E-3</v>
      </c>
      <c r="E1388" s="9">
        <v>5.5430094349653784E-2</v>
      </c>
      <c r="F1388" s="9">
        <v>5.0190551336440618E-2</v>
      </c>
      <c r="G1388" s="9">
        <v>5.8049865856260374E-2</v>
      </c>
      <c r="H1388" s="9">
        <v>4.7570779829834028E-2</v>
      </c>
      <c r="I1388">
        <f t="shared" si="43"/>
        <v>0</v>
      </c>
      <c r="J1388" s="16">
        <f t="array" ref="J1388">IFERROR(INDEX(I$2:I1388,MATCH(2,1/(I$2:I1388&lt;&gt;0))),0)</f>
        <v>-2.5</v>
      </c>
      <c r="K1388" s="16">
        <f t="shared" si="44"/>
        <v>0</v>
      </c>
      <c r="L1388" s="16">
        <f>IF(AND(I1388&lt;&gt;0,SUM($B$1:I1388)=SUM($B$1:I1388)),ROW(),0)</f>
        <v>0</v>
      </c>
      <c r="M1388" s="16">
        <f t="array" ref="M1388">IF(ROW()-IFERROR(INDEX(L$2:L1388,MATCH(2,1/(L$2:L1388&lt;&gt;0))),0)&gt;22,22,ROW()-IFERROR(INDEX(L$2:L1388,MATCH(2,1/(L$2:L1388&lt;&gt;0))),0))</f>
        <v>22</v>
      </c>
    </row>
    <row r="1389" spans="1:13">
      <c r="A1389" s="5">
        <v>45497</v>
      </c>
      <c r="B1389" s="9">
        <v>5.4736006106570645E-2</v>
      </c>
      <c r="C1389" s="9">
        <v>5.2837897069200383E-2</v>
      </c>
      <c r="D1389" s="9">
        <v>2.6151203681618915E-3</v>
      </c>
      <c r="E1389" s="9">
        <v>5.5453017437362272E-2</v>
      </c>
      <c r="F1389" s="9">
        <v>5.0222776701038495E-2</v>
      </c>
      <c r="G1389" s="9">
        <v>5.8068137805524167E-2</v>
      </c>
      <c r="H1389" s="9">
        <v>4.7607656332876599E-2</v>
      </c>
      <c r="I1389">
        <f t="shared" si="43"/>
        <v>0</v>
      </c>
      <c r="J1389" s="16">
        <f t="array" ref="J1389">IFERROR(INDEX(I$2:I1389,MATCH(2,1/(I$2:I1389&lt;&gt;0))),0)</f>
        <v>-2.5</v>
      </c>
      <c r="K1389" s="16">
        <f t="shared" si="44"/>
        <v>0</v>
      </c>
      <c r="L1389" s="16">
        <f>IF(AND(I1389&lt;&gt;0,SUM($B$1:I1389)=SUM($B$1:I1389)),ROW(),0)</f>
        <v>0</v>
      </c>
      <c r="M1389" s="16">
        <f t="array" ref="M1389">IF(ROW()-IFERROR(INDEX(L$2:L1389,MATCH(2,1/(L$2:L1389&lt;&gt;0))),0)&gt;22,22,ROW()-IFERROR(INDEX(L$2:L1389,MATCH(2,1/(L$2:L1389&lt;&gt;0))),0))</f>
        <v>22</v>
      </c>
    </row>
    <row r="1390" spans="1:13">
      <c r="A1390" s="5">
        <v>45498</v>
      </c>
      <c r="B1390" s="9">
        <v>5.5306559949077461E-2</v>
      </c>
      <c r="C1390" s="9">
        <v>5.2870376790281899E-2</v>
      </c>
      <c r="D1390" s="9">
        <v>2.6093953027705096E-3</v>
      </c>
      <c r="E1390" s="9">
        <v>5.547977209305241E-2</v>
      </c>
      <c r="F1390" s="9">
        <v>5.0260981487511389E-2</v>
      </c>
      <c r="G1390" s="9">
        <v>5.808916739582292E-2</v>
      </c>
      <c r="H1390" s="9">
        <v>4.7651586184740878E-2</v>
      </c>
      <c r="I1390">
        <f t="shared" si="43"/>
        <v>0</v>
      </c>
      <c r="J1390" s="16">
        <f t="array" ref="J1390">IFERROR(INDEX(I$2:I1390,MATCH(2,1/(I$2:I1390&lt;&gt;0))),0)</f>
        <v>-2.5</v>
      </c>
      <c r="K1390" s="16">
        <f t="shared" si="44"/>
        <v>0</v>
      </c>
      <c r="L1390" s="16">
        <f>IF(AND(I1390&lt;&gt;0,SUM($B$1:I1390)=SUM($B$1:I1390)),ROW(),0)</f>
        <v>0</v>
      </c>
      <c r="M1390" s="16">
        <f t="array" ref="M1390">IF(ROW()-IFERROR(INDEX(L$2:L1390,MATCH(2,1/(L$2:L1390&lt;&gt;0))),0)&gt;22,22,ROW()-IFERROR(INDEX(L$2:L1390,MATCH(2,1/(L$2:L1390&lt;&gt;0))),0))</f>
        <v>22</v>
      </c>
    </row>
    <row r="1391" spans="1:13">
      <c r="A1391" s="5">
        <v>45499</v>
      </c>
      <c r="B1391" s="9">
        <v>5.5853826836362808E-2</v>
      </c>
      <c r="C1391" s="9">
        <v>5.2897400151444805E-2</v>
      </c>
      <c r="D1391" s="9">
        <v>2.5984893261159518E-3</v>
      </c>
      <c r="E1391" s="9">
        <v>5.5495889477560754E-2</v>
      </c>
      <c r="F1391" s="9">
        <v>5.0298910825328856E-2</v>
      </c>
      <c r="G1391" s="9">
        <v>5.8094378803676711E-2</v>
      </c>
      <c r="H1391" s="9">
        <v>4.77004214992129E-2</v>
      </c>
      <c r="I1391">
        <f t="shared" si="43"/>
        <v>2.5</v>
      </c>
      <c r="J1391" s="16">
        <f t="array" ref="J1391">IFERROR(INDEX(I$2:I1391,MATCH(2,1/(I$2:I1391&lt;&gt;0))),0)</f>
        <v>2.5</v>
      </c>
      <c r="K1391" s="16">
        <f t="shared" si="44"/>
        <v>2.5</v>
      </c>
      <c r="L1391" s="16">
        <f>IF(AND(I1391&lt;&gt;0,SUM($B$1:I1391)=SUM($B$1:I1391)),ROW(),0)</f>
        <v>1391</v>
      </c>
      <c r="M1391" s="16">
        <f t="array" ref="M1391">IF(ROW()-IFERROR(INDEX(L$2:L1391,MATCH(2,1/(L$2:L1391&lt;&gt;0))),0)&gt;22,22,ROW()-IFERROR(INDEX(L$2:L1391,MATCH(2,1/(L$2:L1391&lt;&gt;0))),0))</f>
        <v>0</v>
      </c>
    </row>
    <row r="1392" spans="1:13">
      <c r="A1392" s="5">
        <v>45502</v>
      </c>
      <c r="B1392" s="9">
        <v>5.5829385230457308E-2</v>
      </c>
      <c r="C1392" s="9">
        <v>5.2921754728585776E-2</v>
      </c>
      <c r="D1392" s="9">
        <v>2.5923055139448294E-3</v>
      </c>
      <c r="E1392" s="9">
        <v>5.5514060242530604E-2</v>
      </c>
      <c r="F1392" s="9">
        <v>5.0329449214640949E-2</v>
      </c>
      <c r="G1392" s="9">
        <v>5.8106365756475438E-2</v>
      </c>
      <c r="H1392" s="9">
        <v>4.7737143700696115E-2</v>
      </c>
      <c r="I1392">
        <f t="shared" si="43"/>
        <v>2.5</v>
      </c>
      <c r="J1392" s="16">
        <f t="array" ref="J1392">IFERROR(INDEX(I$2:I1392,MATCH(2,1/(I$2:I1392&lt;&gt;0))),0)</f>
        <v>2.5</v>
      </c>
      <c r="K1392" s="16">
        <f t="shared" si="44"/>
        <v>2.5</v>
      </c>
      <c r="L1392" s="16">
        <f>IF(AND(I1392&lt;&gt;0,SUM($B$1:I1392)=SUM($B$1:I1392)),ROW(),0)</f>
        <v>1392</v>
      </c>
      <c r="M1392" s="16">
        <f t="array" ref="M1392">IF(ROW()-IFERROR(INDEX(L$2:L1392,MATCH(2,1/(L$2:L1392&lt;&gt;0))),0)&gt;22,22,ROW()-IFERROR(INDEX(L$2:L1392,MATCH(2,1/(L$2:L1392&lt;&gt;0))),0))</f>
        <v>0</v>
      </c>
    </row>
    <row r="1393" spans="1:13">
      <c r="A1393" s="5">
        <v>45503</v>
      </c>
      <c r="B1393" s="9">
        <v>5.6453650237477122E-2</v>
      </c>
      <c r="C1393" s="9">
        <v>5.2950486258648989E-2</v>
      </c>
      <c r="D1393" s="9">
        <v>2.587989428618237E-3</v>
      </c>
      <c r="E1393" s="9">
        <v>5.5538475687267226E-2</v>
      </c>
      <c r="F1393" s="9">
        <v>5.0362496830030752E-2</v>
      </c>
      <c r="G1393" s="9">
        <v>5.8126465115885463E-2</v>
      </c>
      <c r="H1393" s="9">
        <v>4.7774507401412515E-2</v>
      </c>
      <c r="I1393">
        <f t="shared" si="43"/>
        <v>2.5</v>
      </c>
      <c r="J1393" s="16">
        <f t="array" ref="J1393">IFERROR(INDEX(I$2:I1393,MATCH(2,1/(I$2:I1393&lt;&gt;0))),0)</f>
        <v>2.5</v>
      </c>
      <c r="K1393" s="16">
        <f t="shared" si="44"/>
        <v>2.5</v>
      </c>
      <c r="L1393" s="16">
        <f>IF(AND(I1393&lt;&gt;0,SUM($B$1:I1393)=SUM($B$1:I1393)),ROW(),0)</f>
        <v>1393</v>
      </c>
      <c r="M1393" s="16">
        <f t="array" ref="M1393">IF(ROW()-IFERROR(INDEX(L$2:L1393,MATCH(2,1/(L$2:L1393&lt;&gt;0))),0)&gt;22,22,ROW()-IFERROR(INDEX(L$2:L1393,MATCH(2,1/(L$2:L1393&lt;&gt;0))),0))</f>
        <v>0</v>
      </c>
    </row>
    <row r="1394" spans="1:13">
      <c r="A1394" s="5">
        <v>45504</v>
      </c>
      <c r="B1394" s="9">
        <v>5.5210920315549417E-2</v>
      </c>
      <c r="C1394" s="9">
        <v>5.2985665133350075E-2</v>
      </c>
      <c r="D1394" s="9">
        <v>2.5881278377293854E-3</v>
      </c>
      <c r="E1394" s="9">
        <v>5.5573792971079464E-2</v>
      </c>
      <c r="F1394" s="9">
        <v>5.0397537295620687E-2</v>
      </c>
      <c r="G1394" s="9">
        <v>5.8161920808808845E-2</v>
      </c>
      <c r="H1394" s="9">
        <v>4.7809409457891305E-2</v>
      </c>
      <c r="I1394">
        <f t="shared" si="43"/>
        <v>0</v>
      </c>
      <c r="J1394" s="16">
        <f t="array" ref="J1394">IFERROR(INDEX(I$2:I1394,MATCH(2,1/(I$2:I1394&lt;&gt;0))),0)</f>
        <v>2.5</v>
      </c>
      <c r="K1394" s="16">
        <f t="shared" si="44"/>
        <v>2.3863636363636362</v>
      </c>
      <c r="L1394" s="16">
        <f>IF(AND(I1394&lt;&gt;0,SUM($B$1:I1394)=SUM($B$1:I1394)),ROW(),0)</f>
        <v>0</v>
      </c>
      <c r="M1394" s="16">
        <f t="array" ref="M1394">IF(ROW()-IFERROR(INDEX(L$2:L1394,MATCH(2,1/(L$2:L1394&lt;&gt;0))),0)&gt;22,22,ROW()-IFERROR(INDEX(L$2:L1394,MATCH(2,1/(L$2:L1394&lt;&gt;0))),0))</f>
        <v>1</v>
      </c>
    </row>
    <row r="1395" spans="1:13">
      <c r="A1395" s="5">
        <v>45505</v>
      </c>
      <c r="B1395" s="9">
        <v>5.5294908459035869E-2</v>
      </c>
      <c r="C1395" s="9">
        <v>5.3017145890476049E-2</v>
      </c>
      <c r="D1395" s="9">
        <v>2.5883526585567464E-3</v>
      </c>
      <c r="E1395" s="9">
        <v>5.5605498549032795E-2</v>
      </c>
      <c r="F1395" s="9">
        <v>5.0428793231919303E-2</v>
      </c>
      <c r="G1395" s="9">
        <v>5.8193851207589541E-2</v>
      </c>
      <c r="H1395" s="9">
        <v>4.7840440573362557E-2</v>
      </c>
      <c r="I1395">
        <f t="shared" si="43"/>
        <v>0</v>
      </c>
      <c r="J1395" s="16">
        <f t="array" ref="J1395">IFERROR(INDEX(I$2:I1395,MATCH(2,1/(I$2:I1395&lt;&gt;0))),0)</f>
        <v>2.5</v>
      </c>
      <c r="K1395" s="16">
        <f t="shared" si="44"/>
        <v>2.2727272727272729</v>
      </c>
      <c r="L1395" s="16">
        <f>IF(AND(I1395&lt;&gt;0,SUM($B$1:I1395)=SUM($B$1:I1395)),ROW(),0)</f>
        <v>0</v>
      </c>
      <c r="M1395" s="16">
        <f t="array" ref="M1395">IF(ROW()-IFERROR(INDEX(L$2:L1395,MATCH(2,1/(L$2:L1395&lt;&gt;0))),0)&gt;22,22,ROW()-IFERROR(INDEX(L$2:L1395,MATCH(2,1/(L$2:L1395&lt;&gt;0))),0))</f>
        <v>2</v>
      </c>
    </row>
    <row r="1396" spans="1:13">
      <c r="A1396" s="5">
        <v>45506</v>
      </c>
      <c r="B1396" s="9">
        <v>5.6138466653908453E-2</v>
      </c>
      <c r="C1396" s="9">
        <v>5.3048113867924032E-2</v>
      </c>
      <c r="D1396" s="9">
        <v>2.58941384174744E-3</v>
      </c>
      <c r="E1396" s="9">
        <v>5.5637527709671473E-2</v>
      </c>
      <c r="F1396" s="9">
        <v>5.0458700026176591E-2</v>
      </c>
      <c r="G1396" s="9">
        <v>5.8226941551418915E-2</v>
      </c>
      <c r="H1396" s="9">
        <v>4.786928618442915E-2</v>
      </c>
      <c r="I1396">
        <f t="shared" si="43"/>
        <v>2.5</v>
      </c>
      <c r="J1396" s="16">
        <f t="array" ref="J1396">IFERROR(INDEX(I$2:I1396,MATCH(2,1/(I$2:I1396&lt;&gt;0))),0)</f>
        <v>2.5</v>
      </c>
      <c r="K1396" s="16">
        <f t="shared" si="44"/>
        <v>2.5</v>
      </c>
      <c r="L1396" s="16">
        <f>IF(AND(I1396&lt;&gt;0,SUM($B$1:I1396)=SUM($B$1:I1396)),ROW(),0)</f>
        <v>1396</v>
      </c>
      <c r="M1396" s="16">
        <f t="array" ref="M1396">IF(ROW()-IFERROR(INDEX(L$2:L1396,MATCH(2,1/(L$2:L1396&lt;&gt;0))),0)&gt;22,22,ROW()-IFERROR(INDEX(L$2:L1396,MATCH(2,1/(L$2:L1396&lt;&gt;0))),0))</f>
        <v>0</v>
      </c>
    </row>
    <row r="1397" spans="1:13">
      <c r="A1397" s="5">
        <v>45509</v>
      </c>
      <c r="B1397" s="9">
        <v>5.7375617590583905E-2</v>
      </c>
      <c r="C1397" s="9">
        <v>5.3077029564590844E-2</v>
      </c>
      <c r="D1397" s="9">
        <v>2.5914045253962576E-3</v>
      </c>
      <c r="E1397" s="9">
        <v>5.5668434089987104E-2</v>
      </c>
      <c r="F1397" s="9">
        <v>5.0485625039194584E-2</v>
      </c>
      <c r="G1397" s="9">
        <v>5.8259838615383357E-2</v>
      </c>
      <c r="H1397" s="9">
        <v>4.7894220513798332E-2</v>
      </c>
      <c r="I1397">
        <f t="shared" si="43"/>
        <v>2.5</v>
      </c>
      <c r="J1397" s="16">
        <f t="array" ref="J1397">IFERROR(INDEX(I$2:I1397,MATCH(2,1/(I$2:I1397&lt;&gt;0))),0)</f>
        <v>2.5</v>
      </c>
      <c r="K1397" s="16">
        <f t="shared" si="44"/>
        <v>2.5</v>
      </c>
      <c r="L1397" s="16">
        <f>IF(AND(I1397&lt;&gt;0,SUM($B$1:I1397)=SUM($B$1:I1397)),ROW(),0)</f>
        <v>1397</v>
      </c>
      <c r="M1397" s="16">
        <f t="array" ref="M1397">IF(ROW()-IFERROR(INDEX(L$2:L1397,MATCH(2,1/(L$2:L1397&lt;&gt;0))),0)&gt;22,22,ROW()-IFERROR(INDEX(L$2:L1397,MATCH(2,1/(L$2:L1397&lt;&gt;0))),0))</f>
        <v>0</v>
      </c>
    </row>
    <row r="1398" spans="1:13">
      <c r="A1398" s="5">
        <v>45510</v>
      </c>
      <c r="B1398" s="9">
        <v>5.6954984152635765E-2</v>
      </c>
      <c r="C1398" s="9">
        <v>5.3107471911950394E-2</v>
      </c>
      <c r="D1398" s="9">
        <v>2.5905587009457456E-3</v>
      </c>
      <c r="E1398" s="9">
        <v>5.5698030612896139E-2</v>
      </c>
      <c r="F1398" s="9">
        <v>5.0516913211004648E-2</v>
      </c>
      <c r="G1398" s="9">
        <v>5.8288589313841885E-2</v>
      </c>
      <c r="H1398" s="9">
        <v>4.7926354510058902E-2</v>
      </c>
      <c r="I1398">
        <f t="shared" si="43"/>
        <v>2.5</v>
      </c>
      <c r="J1398" s="16">
        <f t="array" ref="J1398">IFERROR(INDEX(I$2:I1398,MATCH(2,1/(I$2:I1398&lt;&gt;0))),0)</f>
        <v>2.5</v>
      </c>
      <c r="K1398" s="16">
        <f t="shared" si="44"/>
        <v>2.5</v>
      </c>
      <c r="L1398" s="16">
        <f>IF(AND(I1398&lt;&gt;0,SUM($B$1:I1398)=SUM($B$1:I1398)),ROW(),0)</f>
        <v>1398</v>
      </c>
      <c r="M1398" s="16">
        <f t="array" ref="M1398">IF(ROW()-IFERROR(INDEX(L$2:L1398,MATCH(2,1/(L$2:L1398&lt;&gt;0))),0)&gt;22,22,ROW()-IFERROR(INDEX(L$2:L1398,MATCH(2,1/(L$2:L1398&lt;&gt;0))),0))</f>
        <v>0</v>
      </c>
    </row>
    <row r="1399" spans="1:13">
      <c r="A1399" s="5">
        <v>45511</v>
      </c>
      <c r="B1399" s="9">
        <v>5.6992340615751862E-2</v>
      </c>
      <c r="C1399" s="9">
        <v>5.3129765668460706E-2</v>
      </c>
      <c r="D1399" s="9">
        <v>2.5945284656864881E-3</v>
      </c>
      <c r="E1399" s="9">
        <v>5.5724294134147194E-2</v>
      </c>
      <c r="F1399" s="9">
        <v>5.0535237202774218E-2</v>
      </c>
      <c r="G1399" s="9">
        <v>5.8318822599833682E-2</v>
      </c>
      <c r="H1399" s="9">
        <v>4.794070873708773E-2</v>
      </c>
      <c r="I1399">
        <f t="shared" si="43"/>
        <v>2.5</v>
      </c>
      <c r="J1399" s="16">
        <f t="array" ref="J1399">IFERROR(INDEX(I$2:I1399,MATCH(2,1/(I$2:I1399&lt;&gt;0))),0)</f>
        <v>2.5</v>
      </c>
      <c r="K1399" s="16">
        <f t="shared" si="44"/>
        <v>2.5</v>
      </c>
      <c r="L1399" s="16">
        <f>IF(AND(I1399&lt;&gt;0,SUM($B$1:I1399)=SUM($B$1:I1399)),ROW(),0)</f>
        <v>1399</v>
      </c>
      <c r="M1399" s="16">
        <f t="array" ref="M1399">IF(ROW()-IFERROR(INDEX(L$2:L1399,MATCH(2,1/(L$2:L1399&lt;&gt;0))),0)&gt;22,22,ROW()-IFERROR(INDEX(L$2:L1399,MATCH(2,1/(L$2:L1399&lt;&gt;0))),0))</f>
        <v>0</v>
      </c>
    </row>
    <row r="1400" spans="1:13">
      <c r="A1400" s="5">
        <v>45512</v>
      </c>
      <c r="B1400" s="9">
        <v>5.6855368953172586E-2</v>
      </c>
      <c r="C1400" s="9">
        <v>5.3150098234795579E-2</v>
      </c>
      <c r="D1400" s="9">
        <v>2.5983465982075231E-3</v>
      </c>
      <c r="E1400" s="9">
        <v>5.5748444833003105E-2</v>
      </c>
      <c r="F1400" s="9">
        <v>5.0551751636588052E-2</v>
      </c>
      <c r="G1400" s="9">
        <v>5.8346791431210625E-2</v>
      </c>
      <c r="H1400" s="9">
        <v>4.7953405038380532E-2</v>
      </c>
      <c r="I1400">
        <f t="shared" si="43"/>
        <v>2.5</v>
      </c>
      <c r="J1400" s="16">
        <f t="array" ref="J1400">IFERROR(INDEX(I$2:I1400,MATCH(2,1/(I$2:I1400&lt;&gt;0))),0)</f>
        <v>2.5</v>
      </c>
      <c r="K1400" s="16">
        <f t="shared" si="44"/>
        <v>2.5</v>
      </c>
      <c r="L1400" s="16">
        <f>IF(AND(I1400&lt;&gt;0,SUM($B$1:I1400)=SUM($B$1:I1400)),ROW(),0)</f>
        <v>1400</v>
      </c>
      <c r="M1400" s="16">
        <f t="array" ref="M1400">IF(ROW()-IFERROR(INDEX(L$2:L1400,MATCH(2,1/(L$2:L1400&lt;&gt;0))),0)&gt;22,22,ROW()-IFERROR(INDEX(L$2:L1400,MATCH(2,1/(L$2:L1400&lt;&gt;0))),0))</f>
        <v>0</v>
      </c>
    </row>
    <row r="1401" spans="1:13">
      <c r="A1401" s="5">
        <v>45513</v>
      </c>
      <c r="B1401" s="9">
        <v>5.6825555110412748E-2</v>
      </c>
      <c r="C1401" s="9">
        <v>5.3171776730855463E-2</v>
      </c>
      <c r="D1401" s="9">
        <v>2.6082750489672024E-3</v>
      </c>
      <c r="E1401" s="9">
        <v>5.5780051779822669E-2</v>
      </c>
      <c r="F1401" s="9">
        <v>5.0563501681888258E-2</v>
      </c>
      <c r="G1401" s="9">
        <v>5.8388326828789867E-2</v>
      </c>
      <c r="H1401" s="9">
        <v>4.7955226632921059E-2</v>
      </c>
      <c r="I1401">
        <f t="shared" si="43"/>
        <v>2.5</v>
      </c>
      <c r="J1401" s="16">
        <f t="array" ref="J1401">IFERROR(INDEX(I$2:I1401,MATCH(2,1/(I$2:I1401&lt;&gt;0))),0)</f>
        <v>2.5</v>
      </c>
      <c r="K1401" s="16">
        <f t="shared" si="44"/>
        <v>2.5</v>
      </c>
      <c r="L1401" s="16">
        <f>IF(AND(I1401&lt;&gt;0,SUM($B$1:I1401)=SUM($B$1:I1401)),ROW(),0)</f>
        <v>1401</v>
      </c>
      <c r="M1401" s="16">
        <f t="array" ref="M1401">IF(ROW()-IFERROR(INDEX(L$2:L1401,MATCH(2,1/(L$2:L1401&lt;&gt;0))),0)&gt;22,22,ROW()-IFERROR(INDEX(L$2:L1401,MATCH(2,1/(L$2:L1401&lt;&gt;0))),0))</f>
        <v>0</v>
      </c>
    </row>
    <row r="1402" spans="1:13">
      <c r="A1402" s="5">
        <v>45516</v>
      </c>
      <c r="B1402" s="9">
        <v>5.6366982765564615E-2</v>
      </c>
      <c r="C1402" s="9">
        <v>5.3187742082621219E-2</v>
      </c>
      <c r="D1402" s="9">
        <v>2.6149981506041354E-3</v>
      </c>
      <c r="E1402" s="9">
        <v>5.5802740233225352E-2</v>
      </c>
      <c r="F1402" s="9">
        <v>5.0572743932017085E-2</v>
      </c>
      <c r="G1402" s="9">
        <v>5.8417738383829493E-2</v>
      </c>
      <c r="H1402" s="9">
        <v>4.7957745781412944E-2</v>
      </c>
      <c r="I1402">
        <f t="shared" si="43"/>
        <v>2.5</v>
      </c>
      <c r="J1402" s="16">
        <f t="array" ref="J1402">IFERROR(INDEX(I$2:I1402,MATCH(2,1/(I$2:I1402&lt;&gt;0))),0)</f>
        <v>2.5</v>
      </c>
      <c r="K1402" s="16">
        <f t="shared" si="44"/>
        <v>2.5</v>
      </c>
      <c r="L1402" s="16">
        <f>IF(AND(I1402&lt;&gt;0,SUM($B$1:I1402)=SUM($B$1:I1402)),ROW(),0)</f>
        <v>1402</v>
      </c>
      <c r="M1402" s="16">
        <f t="array" ref="M1402">IF(ROW()-IFERROR(INDEX(L$2:L1402,MATCH(2,1/(L$2:L1402&lt;&gt;0))),0)&gt;22,22,ROW()-IFERROR(INDEX(L$2:L1402,MATCH(2,1/(L$2:L1402&lt;&gt;0))),0))</f>
        <v>0</v>
      </c>
    </row>
    <row r="1403" spans="1:13">
      <c r="A1403" s="5">
        <v>45517</v>
      </c>
      <c r="B1403" s="9">
        <v>5.6169072409622864E-2</v>
      </c>
      <c r="C1403" s="9">
        <v>5.320416017965169E-2</v>
      </c>
      <c r="D1403" s="9">
        <v>2.620269790975259E-3</v>
      </c>
      <c r="E1403" s="9">
        <v>5.5824429970626949E-2</v>
      </c>
      <c r="F1403" s="9">
        <v>5.0583890388676431E-2</v>
      </c>
      <c r="G1403" s="9">
        <v>5.8444699761602208E-2</v>
      </c>
      <c r="H1403" s="9">
        <v>4.7963620597701172E-2</v>
      </c>
      <c r="I1403">
        <f t="shared" si="43"/>
        <v>2.5</v>
      </c>
      <c r="J1403" s="16">
        <f t="array" ref="J1403">IFERROR(INDEX(I$2:I1403,MATCH(2,1/(I$2:I1403&lt;&gt;0))),0)</f>
        <v>2.5</v>
      </c>
      <c r="K1403" s="16">
        <f t="shared" si="44"/>
        <v>2.5</v>
      </c>
      <c r="L1403" s="16">
        <f>IF(AND(I1403&lt;&gt;0,SUM($B$1:I1403)=SUM($B$1:I1403)),ROW(),0)</f>
        <v>1403</v>
      </c>
      <c r="M1403" s="16">
        <f t="array" ref="M1403">IF(ROW()-IFERROR(INDEX(L$2:L1403,MATCH(2,1/(L$2:L1403&lt;&gt;0))),0)&gt;22,22,ROW()-IFERROR(INDEX(L$2:L1403,MATCH(2,1/(L$2:L1403&lt;&gt;0))),0))</f>
        <v>0</v>
      </c>
    </row>
    <row r="1404" spans="1:13">
      <c r="A1404" s="5">
        <v>45518</v>
      </c>
      <c r="B1404" s="9">
        <v>5.7063029769013812E-2</v>
      </c>
      <c r="C1404" s="9">
        <v>5.3216937116520244E-2</v>
      </c>
      <c r="D1404" s="9">
        <v>2.62438741151919E-3</v>
      </c>
      <c r="E1404" s="9">
        <v>5.5841324528039436E-2</v>
      </c>
      <c r="F1404" s="9">
        <v>5.0592549705001051E-2</v>
      </c>
      <c r="G1404" s="9">
        <v>5.8465711939558622E-2</v>
      </c>
      <c r="H1404" s="9">
        <v>4.7968162293481865E-2</v>
      </c>
      <c r="I1404">
        <f t="shared" si="43"/>
        <v>2.5</v>
      </c>
      <c r="J1404" s="16">
        <f t="array" ref="J1404">IFERROR(INDEX(I$2:I1404,MATCH(2,1/(I$2:I1404&lt;&gt;0))),0)</f>
        <v>2.5</v>
      </c>
      <c r="K1404" s="16">
        <f t="shared" si="44"/>
        <v>2.5</v>
      </c>
      <c r="L1404" s="16">
        <f>IF(AND(I1404&lt;&gt;0,SUM($B$1:I1404)=SUM($B$1:I1404)),ROW(),0)</f>
        <v>1404</v>
      </c>
      <c r="M1404" s="16">
        <f t="array" ref="M1404">IF(ROW()-IFERROR(INDEX(L$2:L1404,MATCH(2,1/(L$2:L1404&lt;&gt;0))),0)&gt;22,22,ROW()-IFERROR(INDEX(L$2:L1404,MATCH(2,1/(L$2:L1404&lt;&gt;0))),0))</f>
        <v>0</v>
      </c>
    </row>
    <row r="1405" spans="1:13">
      <c r="A1405" s="5">
        <v>45519</v>
      </c>
      <c r="B1405" s="9">
        <v>5.6275203600498022E-2</v>
      </c>
      <c r="C1405" s="9">
        <v>5.3228997291270633E-2</v>
      </c>
      <c r="D1405" s="9">
        <v>2.632385685465248E-3</v>
      </c>
      <c r="E1405" s="9">
        <v>5.5861382976735881E-2</v>
      </c>
      <c r="F1405" s="9">
        <v>5.0596611605805385E-2</v>
      </c>
      <c r="G1405" s="9">
        <v>5.8493768662201129E-2</v>
      </c>
      <c r="H1405" s="9">
        <v>4.7964225920340137E-2</v>
      </c>
      <c r="I1405">
        <f t="shared" si="43"/>
        <v>2.5</v>
      </c>
      <c r="J1405" s="16">
        <f t="array" ref="J1405">IFERROR(INDEX(I$2:I1405,MATCH(2,1/(I$2:I1405&lt;&gt;0))),0)</f>
        <v>2.5</v>
      </c>
      <c r="K1405" s="16">
        <f t="shared" si="44"/>
        <v>2.5</v>
      </c>
      <c r="L1405" s="16">
        <f>IF(AND(I1405&lt;&gt;0,SUM($B$1:I1405)=SUM($B$1:I1405)),ROW(),0)</f>
        <v>1405</v>
      </c>
      <c r="M1405" s="16">
        <f t="array" ref="M1405">IF(ROW()-IFERROR(INDEX(L$2:L1405,MATCH(2,1/(L$2:L1405&lt;&gt;0))),0)&gt;22,22,ROW()-IFERROR(INDEX(L$2:L1405,MATCH(2,1/(L$2:L1405&lt;&gt;0))),0))</f>
        <v>0</v>
      </c>
    </row>
    <row r="1406" spans="1:13">
      <c r="A1406" s="5">
        <v>45520</v>
      </c>
      <c r="B1406" s="9">
        <v>5.6088701953100992E-2</v>
      </c>
      <c r="C1406" s="9">
        <v>5.3246103972272724E-2</v>
      </c>
      <c r="D1406" s="9">
        <v>2.6411612447720459E-3</v>
      </c>
      <c r="E1406" s="9">
        <v>5.588726521704477E-2</v>
      </c>
      <c r="F1406" s="9">
        <v>5.0604942727500678E-2</v>
      </c>
      <c r="G1406" s="9">
        <v>5.8528426461816815E-2</v>
      </c>
      <c r="H1406" s="9">
        <v>4.7963781482728632E-2</v>
      </c>
      <c r="I1406">
        <f t="shared" si="43"/>
        <v>2.5</v>
      </c>
      <c r="J1406" s="16">
        <f t="array" ref="J1406">IFERROR(INDEX(I$2:I1406,MATCH(2,1/(I$2:I1406&lt;&gt;0))),0)</f>
        <v>2.5</v>
      </c>
      <c r="K1406" s="16">
        <f t="shared" si="44"/>
        <v>2.5</v>
      </c>
      <c r="L1406" s="16">
        <f>IF(AND(I1406&lt;&gt;0,SUM($B$1:I1406)=SUM($B$1:I1406)),ROW(),0)</f>
        <v>1406</v>
      </c>
      <c r="M1406" s="16">
        <f t="array" ref="M1406">IF(ROW()-IFERROR(INDEX(L$2:L1406,MATCH(2,1/(L$2:L1406&lt;&gt;0))),0)&gt;22,22,ROW()-IFERROR(INDEX(L$2:L1406,MATCH(2,1/(L$2:L1406&lt;&gt;0))),0))</f>
        <v>0</v>
      </c>
    </row>
    <row r="1407" spans="1:13">
      <c r="A1407" s="5">
        <v>45523</v>
      </c>
      <c r="B1407" s="9">
        <v>5.5652762999641558E-2</v>
      </c>
      <c r="C1407" s="9">
        <v>5.3260755096285882E-2</v>
      </c>
      <c r="D1407" s="9">
        <v>2.6516759799508622E-3</v>
      </c>
      <c r="E1407" s="9">
        <v>5.5912431076236745E-2</v>
      </c>
      <c r="F1407" s="9">
        <v>5.0609079116335019E-2</v>
      </c>
      <c r="G1407" s="9">
        <v>5.8564107056187607E-2</v>
      </c>
      <c r="H1407" s="9">
        <v>4.7957403136384157E-2</v>
      </c>
      <c r="I1407">
        <f t="shared" si="43"/>
        <v>0</v>
      </c>
      <c r="J1407" s="16">
        <f t="array" ref="J1407">IFERROR(INDEX(I$2:I1407,MATCH(2,1/(I$2:I1407&lt;&gt;0))),0)</f>
        <v>2.5</v>
      </c>
      <c r="K1407" s="16">
        <f t="shared" si="44"/>
        <v>2.3863636363636362</v>
      </c>
      <c r="L1407" s="16">
        <f>IF(AND(I1407&lt;&gt;0,SUM($B$1:I1407)=SUM($B$1:I1407)),ROW(),0)</f>
        <v>0</v>
      </c>
      <c r="M1407" s="16">
        <f t="array" ref="M1407">IF(ROW()-IFERROR(INDEX(L$2:L1407,MATCH(2,1/(L$2:L1407&lt;&gt;0))),0)&gt;22,22,ROW()-IFERROR(INDEX(L$2:L1407,MATCH(2,1/(L$2:L1407&lt;&gt;0))),0))</f>
        <v>1</v>
      </c>
    </row>
    <row r="1408" spans="1:13">
      <c r="A1408" s="5">
        <v>45524</v>
      </c>
      <c r="B1408" s="9">
        <v>5.6473627607962269E-2</v>
      </c>
      <c r="C1408" s="9">
        <v>5.327582481665552E-2</v>
      </c>
      <c r="D1408" s="9">
        <v>2.6619041092578732E-3</v>
      </c>
      <c r="E1408" s="9">
        <v>5.5937728925913394E-2</v>
      </c>
      <c r="F1408" s="9">
        <v>5.0613920707397647E-2</v>
      </c>
      <c r="G1408" s="9">
        <v>5.8599633035171267E-2</v>
      </c>
      <c r="H1408" s="9">
        <v>4.7952016598139774E-2</v>
      </c>
      <c r="I1408">
        <f t="shared" si="43"/>
        <v>2.5</v>
      </c>
      <c r="J1408" s="16">
        <f t="array" ref="J1408">IFERROR(INDEX(I$2:I1408,MATCH(2,1/(I$2:I1408&lt;&gt;0))),0)</f>
        <v>2.5</v>
      </c>
      <c r="K1408" s="16">
        <f t="shared" si="44"/>
        <v>2.5</v>
      </c>
      <c r="L1408" s="16">
        <f>IF(AND(I1408&lt;&gt;0,SUM($B$1:I1408)=SUM($B$1:I1408)),ROW(),0)</f>
        <v>1408</v>
      </c>
      <c r="M1408" s="16">
        <f t="array" ref="M1408">IF(ROW()-IFERROR(INDEX(L$2:L1408,MATCH(2,1/(L$2:L1408&lt;&gt;0))),0)&gt;22,22,ROW()-IFERROR(INDEX(L$2:L1408,MATCH(2,1/(L$2:L1408&lt;&gt;0))),0))</f>
        <v>0</v>
      </c>
    </row>
    <row r="1409" spans="1:13">
      <c r="A1409" s="5">
        <v>45525</v>
      </c>
      <c r="B1409" s="9">
        <v>5.6728524642326333E-2</v>
      </c>
      <c r="C1409" s="9">
        <v>5.3290209323044187E-2</v>
      </c>
      <c r="D1409" s="9">
        <v>2.6727638273788389E-3</v>
      </c>
      <c r="E1409" s="9">
        <v>5.5962973150423027E-2</v>
      </c>
      <c r="F1409" s="9">
        <v>5.0617445495665346E-2</v>
      </c>
      <c r="G1409" s="9">
        <v>5.8635736977801861E-2</v>
      </c>
      <c r="H1409" s="9">
        <v>4.7944681668286512E-2</v>
      </c>
      <c r="I1409">
        <f t="shared" si="43"/>
        <v>2.5</v>
      </c>
      <c r="J1409" s="16">
        <f t="array" ref="J1409">IFERROR(INDEX(I$2:I1409,MATCH(2,1/(I$2:I1409&lt;&gt;0))),0)</f>
        <v>2.5</v>
      </c>
      <c r="K1409" s="16">
        <f t="shared" si="44"/>
        <v>2.5</v>
      </c>
      <c r="L1409" s="16">
        <f>IF(AND(I1409&lt;&gt;0,SUM($B$1:I1409)=SUM($B$1:I1409)),ROW(),0)</f>
        <v>1409</v>
      </c>
      <c r="M1409" s="16">
        <f t="array" ref="M1409">IF(ROW()-IFERROR(INDEX(L$2:L1409,MATCH(2,1/(L$2:L1409&lt;&gt;0))),0)&gt;22,22,ROW()-IFERROR(INDEX(L$2:L1409,MATCH(2,1/(L$2:L1409&lt;&gt;0))),0))</f>
        <v>0</v>
      </c>
    </row>
    <row r="1410" spans="1:13">
      <c r="A1410" s="5">
        <v>45526</v>
      </c>
      <c r="B1410" s="9">
        <v>5.6984086662585726E-2</v>
      </c>
      <c r="C1410" s="9">
        <v>5.331157484883433E-2</v>
      </c>
      <c r="D1410" s="9">
        <v>2.6804320893530839E-3</v>
      </c>
      <c r="E1410" s="9">
        <v>5.5992006938187414E-2</v>
      </c>
      <c r="F1410" s="9">
        <v>5.0631142759481246E-2</v>
      </c>
      <c r="G1410" s="9">
        <v>5.8672439027540498E-2</v>
      </c>
      <c r="H1410" s="9">
        <v>4.7950710670128162E-2</v>
      </c>
      <c r="I1410">
        <f t="shared" si="43"/>
        <v>2.5</v>
      </c>
      <c r="J1410" s="16">
        <f t="array" ref="J1410">IFERROR(INDEX(I$2:I1410,MATCH(2,1/(I$2:I1410&lt;&gt;0))),0)</f>
        <v>2.5</v>
      </c>
      <c r="K1410" s="16">
        <f t="shared" si="44"/>
        <v>2.5</v>
      </c>
      <c r="L1410" s="16">
        <f>IF(AND(I1410&lt;&gt;0,SUM($B$1:I1410)=SUM($B$1:I1410)),ROW(),0)</f>
        <v>1410</v>
      </c>
      <c r="M1410" s="16">
        <f t="array" ref="M1410">IF(ROW()-IFERROR(INDEX(L$2:L1410,MATCH(2,1/(L$2:L1410&lt;&gt;0))),0)&gt;22,22,ROW()-IFERROR(INDEX(L$2:L1410,MATCH(2,1/(L$2:L1410&lt;&gt;0))),0))</f>
        <v>0</v>
      </c>
    </row>
    <row r="1411" spans="1:13">
      <c r="A1411" s="5">
        <v>45527</v>
      </c>
      <c r="B1411" s="9">
        <v>5.6955223075158053E-2</v>
      </c>
      <c r="C1411" s="9">
        <v>5.3336237219305943E-2</v>
      </c>
      <c r="D1411" s="9">
        <v>2.6869880151325471E-3</v>
      </c>
      <c r="E1411" s="9">
        <v>5.6023225234438492E-2</v>
      </c>
      <c r="F1411" s="9">
        <v>5.0649249204173394E-2</v>
      </c>
      <c r="G1411" s="9">
        <v>5.8710213249571035E-2</v>
      </c>
      <c r="H1411" s="9">
        <v>4.7962261189040852E-2</v>
      </c>
      <c r="I1411">
        <f t="shared" ref="I1411:I1474" si="45">IF(B1411&gt;G1411,5,IF(B1411&gt;E1411,2.5,IF(B1411&lt;H1411,-5,IF(B1411&lt;F1411,-2.5,0))))</f>
        <v>2.5</v>
      </c>
      <c r="J1411" s="16">
        <f t="array" ref="J1411">IFERROR(INDEX(I$2:I1411,MATCH(2,1/(I$2:I1411&lt;&gt;0))),0)</f>
        <v>2.5</v>
      </c>
      <c r="K1411" s="16">
        <f t="shared" si="44"/>
        <v>2.5</v>
      </c>
      <c r="L1411" s="16">
        <f>IF(AND(I1411&lt;&gt;0,SUM($B$1:I1411)=SUM($B$1:I1411)),ROW(),0)</f>
        <v>1411</v>
      </c>
      <c r="M1411" s="16">
        <f t="array" ref="M1411">IF(ROW()-IFERROR(INDEX(L$2:L1411,MATCH(2,1/(L$2:L1411&lt;&gt;0))),0)&gt;22,22,ROW()-IFERROR(INDEX(L$2:L1411,MATCH(2,1/(L$2:L1411&lt;&gt;0))),0))</f>
        <v>0</v>
      </c>
    </row>
    <row r="1412" spans="1:13">
      <c r="A1412" s="5">
        <v>45530</v>
      </c>
      <c r="B1412" s="9">
        <v>5.7094809185241152E-2</v>
      </c>
      <c r="C1412" s="9">
        <v>5.3367407090448092E-2</v>
      </c>
      <c r="D1412" s="9">
        <v>2.6971764883172203E-3</v>
      </c>
      <c r="E1412" s="9">
        <v>5.6064583578765315E-2</v>
      </c>
      <c r="F1412" s="9">
        <v>5.067023060213087E-2</v>
      </c>
      <c r="G1412" s="9">
        <v>5.876176006708253E-2</v>
      </c>
      <c r="H1412" s="9">
        <v>4.7973054113813654E-2</v>
      </c>
      <c r="I1412">
        <f t="shared" si="45"/>
        <v>2.5</v>
      </c>
      <c r="J1412" s="16">
        <f t="array" ref="J1412">IFERROR(INDEX(I$2:I1412,MATCH(2,1/(I$2:I1412&lt;&gt;0))),0)</f>
        <v>2.5</v>
      </c>
      <c r="K1412" s="16">
        <f t="shared" si="44"/>
        <v>2.5</v>
      </c>
      <c r="L1412" s="16">
        <f>IF(AND(I1412&lt;&gt;0,SUM($B$1:I1412)=SUM($B$1:I1412)),ROW(),0)</f>
        <v>1412</v>
      </c>
      <c r="M1412" s="16">
        <f t="array" ref="M1412">IF(ROW()-IFERROR(INDEX(L$2:L1412,MATCH(2,1/(L$2:L1412&lt;&gt;0))),0)&gt;22,22,ROW()-IFERROR(INDEX(L$2:L1412,MATCH(2,1/(L$2:L1412&lt;&gt;0))),0))</f>
        <v>0</v>
      </c>
    </row>
    <row r="1413" spans="1:13">
      <c r="A1413" s="5">
        <v>45531</v>
      </c>
      <c r="B1413" s="9">
        <v>5.6932235711306456E-2</v>
      </c>
      <c r="C1413" s="9">
        <v>5.339671823195951E-2</v>
      </c>
      <c r="D1413" s="9">
        <v>2.7081729640987791E-3</v>
      </c>
      <c r="E1413" s="9">
        <v>5.6104891196058292E-2</v>
      </c>
      <c r="F1413" s="9">
        <v>5.0688545267860728E-2</v>
      </c>
      <c r="G1413" s="9">
        <v>5.8813064160157066E-2</v>
      </c>
      <c r="H1413" s="9">
        <v>4.7980372303761953E-2</v>
      </c>
      <c r="I1413">
        <f t="shared" si="45"/>
        <v>2.5</v>
      </c>
      <c r="J1413" s="16">
        <f t="array" ref="J1413">IFERROR(INDEX(I$2:I1413,MATCH(2,1/(I$2:I1413&lt;&gt;0))),0)</f>
        <v>2.5</v>
      </c>
      <c r="K1413" s="16">
        <f t="shared" si="44"/>
        <v>2.5</v>
      </c>
      <c r="L1413" s="16">
        <f>IF(AND(I1413&lt;&gt;0,SUM($B$1:I1413)=SUM($B$1:I1413)),ROW(),0)</f>
        <v>1413</v>
      </c>
      <c r="M1413" s="16">
        <f t="array" ref="M1413">IF(ROW()-IFERROR(INDEX(L$2:L1413,MATCH(2,1/(L$2:L1413&lt;&gt;0))),0)&gt;22,22,ROW()-IFERROR(INDEX(L$2:L1413,MATCH(2,1/(L$2:L1413&lt;&gt;0))),0))</f>
        <v>0</v>
      </c>
    </row>
    <row r="1414" spans="1:13">
      <c r="A1414" s="5">
        <v>45532</v>
      </c>
      <c r="B1414" s="9">
        <v>5.7120105133573726E-2</v>
      </c>
      <c r="C1414" s="9">
        <v>5.3429234106670748E-2</v>
      </c>
      <c r="D1414" s="9">
        <v>2.7198047919696541E-3</v>
      </c>
      <c r="E1414" s="9">
        <v>5.6149038898640403E-2</v>
      </c>
      <c r="F1414" s="9">
        <v>5.0709429314701092E-2</v>
      </c>
      <c r="G1414" s="9">
        <v>5.8868843690610059E-2</v>
      </c>
      <c r="H1414" s="9">
        <v>4.7989624522731436E-2</v>
      </c>
      <c r="I1414">
        <f t="shared" si="45"/>
        <v>2.5</v>
      </c>
      <c r="J1414" s="16">
        <f t="array" ref="J1414">IFERROR(INDEX(I$2:I1414,MATCH(2,1/(I$2:I1414&lt;&gt;0))),0)</f>
        <v>2.5</v>
      </c>
      <c r="K1414" s="16">
        <f t="shared" si="44"/>
        <v>2.5</v>
      </c>
      <c r="L1414" s="16">
        <f>IF(AND(I1414&lt;&gt;0,SUM($B$1:I1414)=SUM($B$1:I1414)),ROW(),0)</f>
        <v>1414</v>
      </c>
      <c r="M1414" s="16">
        <f t="array" ref="M1414">IF(ROW()-IFERROR(INDEX(L$2:L1414,MATCH(2,1/(L$2:L1414&lt;&gt;0))),0)&gt;22,22,ROW()-IFERROR(INDEX(L$2:L1414,MATCH(2,1/(L$2:L1414&lt;&gt;0))),0))</f>
        <v>0</v>
      </c>
    </row>
    <row r="1415" spans="1:13">
      <c r="A1415" s="5">
        <v>45533</v>
      </c>
      <c r="B1415" s="9">
        <v>5.8128015021731545E-2</v>
      </c>
      <c r="C1415" s="9">
        <v>5.3469771028146311E-2</v>
      </c>
      <c r="D1415" s="9">
        <v>2.7259748879167947E-3</v>
      </c>
      <c r="E1415" s="9">
        <v>5.6195745916063106E-2</v>
      </c>
      <c r="F1415" s="9">
        <v>5.0743796140229516E-2</v>
      </c>
      <c r="G1415" s="9">
        <v>5.89217208039799E-2</v>
      </c>
      <c r="H1415" s="9">
        <v>4.8017821252312722E-2</v>
      </c>
      <c r="I1415">
        <f t="shared" si="45"/>
        <v>2.5</v>
      </c>
      <c r="J1415" s="16">
        <f t="array" ref="J1415">IFERROR(INDEX(I$2:I1415,MATCH(2,1/(I$2:I1415&lt;&gt;0))),0)</f>
        <v>2.5</v>
      </c>
      <c r="K1415" s="16">
        <f t="shared" si="44"/>
        <v>2.5</v>
      </c>
      <c r="L1415" s="16">
        <f>IF(AND(I1415&lt;&gt;0,SUM($B$1:I1415)=SUM($B$1:I1415)),ROW(),0)</f>
        <v>1415</v>
      </c>
      <c r="M1415" s="16">
        <f t="array" ref="M1415">IF(ROW()-IFERROR(INDEX(L$2:L1415,MATCH(2,1/(L$2:L1415&lt;&gt;0))),0)&gt;22,22,ROW()-IFERROR(INDEX(L$2:L1415,MATCH(2,1/(L$2:L1415&lt;&gt;0))),0))</f>
        <v>0</v>
      </c>
    </row>
    <row r="1416" spans="1:13">
      <c r="A1416" s="5">
        <v>45534</v>
      </c>
      <c r="B1416" s="9">
        <v>5.8059900752449586E-2</v>
      </c>
      <c r="C1416" s="9">
        <v>5.351026302747984E-2</v>
      </c>
      <c r="D1416" s="9">
        <v>2.7411692197856267E-3</v>
      </c>
      <c r="E1416" s="9">
        <v>5.6251432247265469E-2</v>
      </c>
      <c r="F1416" s="9">
        <v>5.0769093807694211E-2</v>
      </c>
      <c r="G1416" s="9">
        <v>5.8992601467051091E-2</v>
      </c>
      <c r="H1416" s="9">
        <v>4.8027924587908589E-2</v>
      </c>
      <c r="I1416">
        <f t="shared" si="45"/>
        <v>2.5</v>
      </c>
      <c r="J1416" s="16">
        <f t="array" ref="J1416">IFERROR(INDEX(I$2:I1416,MATCH(2,1/(I$2:I1416&lt;&gt;0))),0)</f>
        <v>2.5</v>
      </c>
      <c r="K1416" s="16">
        <f t="shared" si="44"/>
        <v>2.5</v>
      </c>
      <c r="L1416" s="16">
        <f>IF(AND(I1416&lt;&gt;0,SUM($B$1:I1416)=SUM($B$1:I1416)),ROW(),0)</f>
        <v>1416</v>
      </c>
      <c r="M1416" s="16">
        <f t="array" ref="M1416">IF(ROW()-IFERROR(INDEX(L$2:L1416,MATCH(2,1/(L$2:L1416&lt;&gt;0))),0)&gt;22,22,ROW()-IFERROR(INDEX(L$2:L1416,MATCH(2,1/(L$2:L1416&lt;&gt;0))),0))</f>
        <v>0</v>
      </c>
    </row>
    <row r="1417" spans="1:13">
      <c r="A1417" s="5">
        <v>45537</v>
      </c>
      <c r="B1417" s="9">
        <v>5.844832940696823E-2</v>
      </c>
      <c r="C1417" s="9">
        <v>5.3551754023340691E-2</v>
      </c>
      <c r="D1417" s="9">
        <v>2.7558454630518645E-3</v>
      </c>
      <c r="E1417" s="9">
        <v>5.6307599486392558E-2</v>
      </c>
      <c r="F1417" s="9">
        <v>5.0795908560288823E-2</v>
      </c>
      <c r="G1417" s="9">
        <v>5.9063444949444419E-2</v>
      </c>
      <c r="H1417" s="9">
        <v>4.8040063097236962E-2</v>
      </c>
      <c r="I1417">
        <f t="shared" si="45"/>
        <v>2.5</v>
      </c>
      <c r="J1417" s="16">
        <f t="array" ref="J1417">IFERROR(INDEX(I$2:I1417,MATCH(2,1/(I$2:I1417&lt;&gt;0))),0)</f>
        <v>2.5</v>
      </c>
      <c r="K1417" s="16">
        <f t="shared" si="44"/>
        <v>2.5</v>
      </c>
      <c r="L1417" s="16">
        <f>IF(AND(I1417&lt;&gt;0,SUM($B$1:I1417)=SUM($B$1:I1417)),ROW(),0)</f>
        <v>1417</v>
      </c>
      <c r="M1417" s="16">
        <f t="array" ref="M1417">IF(ROW()-IFERROR(INDEX(L$2:L1417,MATCH(2,1/(L$2:L1417&lt;&gt;0))),0)&gt;22,22,ROW()-IFERROR(INDEX(L$2:L1417,MATCH(2,1/(L$2:L1417&lt;&gt;0))),0))</f>
        <v>0</v>
      </c>
    </row>
    <row r="1418" spans="1:13">
      <c r="A1418" s="5">
        <v>45538</v>
      </c>
      <c r="B1418" s="9">
        <v>5.8931066875132956E-2</v>
      </c>
      <c r="C1418" s="9">
        <v>5.359306615682622E-2</v>
      </c>
      <c r="D1418" s="9">
        <v>2.7766332538522644E-3</v>
      </c>
      <c r="E1418" s="9">
        <v>5.6369699410678487E-2</v>
      </c>
      <c r="F1418" s="9">
        <v>5.0816432902973954E-2</v>
      </c>
      <c r="G1418" s="9">
        <v>5.9146332664530746E-2</v>
      </c>
      <c r="H1418" s="9">
        <v>4.8039799649121695E-2</v>
      </c>
      <c r="I1418">
        <f t="shared" si="45"/>
        <v>2.5</v>
      </c>
      <c r="J1418" s="16">
        <f t="array" ref="J1418">IFERROR(INDEX(I$2:I1418,MATCH(2,1/(I$2:I1418&lt;&gt;0))),0)</f>
        <v>2.5</v>
      </c>
      <c r="K1418" s="16">
        <f t="shared" si="44"/>
        <v>2.5</v>
      </c>
      <c r="L1418" s="16">
        <f>IF(AND(I1418&lt;&gt;0,SUM($B$1:I1418)=SUM($B$1:I1418)),ROW(),0)</f>
        <v>1418</v>
      </c>
      <c r="M1418" s="16">
        <f t="array" ref="M1418">IF(ROW()-IFERROR(INDEX(L$2:L1418,MATCH(2,1/(L$2:L1418&lt;&gt;0))),0)&gt;22,22,ROW()-IFERROR(INDEX(L$2:L1418,MATCH(2,1/(L$2:L1418&lt;&gt;0))),0))</f>
        <v>0</v>
      </c>
    </row>
    <row r="1419" spans="1:13">
      <c r="A1419" s="5">
        <v>45539</v>
      </c>
      <c r="B1419" s="9">
        <v>5.9577270220637038E-2</v>
      </c>
      <c r="C1419" s="9">
        <v>5.3637310892827611E-2</v>
      </c>
      <c r="D1419" s="9">
        <v>2.8072696941707337E-3</v>
      </c>
      <c r="E1419" s="9">
        <v>5.6444580586998347E-2</v>
      </c>
      <c r="F1419" s="9">
        <v>5.0830041198656875E-2</v>
      </c>
      <c r="G1419" s="9">
        <v>5.9251850281169076E-2</v>
      </c>
      <c r="H1419" s="9">
        <v>4.8022771504486146E-2</v>
      </c>
      <c r="I1419">
        <f t="shared" si="45"/>
        <v>5</v>
      </c>
      <c r="J1419" s="16">
        <f t="array" ref="J1419">IFERROR(INDEX(I$2:I1419,MATCH(2,1/(I$2:I1419&lt;&gt;0))),0)</f>
        <v>5</v>
      </c>
      <c r="K1419" s="16">
        <f t="shared" si="44"/>
        <v>5</v>
      </c>
      <c r="L1419" s="16">
        <f>IF(AND(I1419&lt;&gt;0,SUM($B$1:I1419)=SUM($B$1:I1419)),ROW(),0)</f>
        <v>1419</v>
      </c>
      <c r="M1419" s="16">
        <f t="array" ref="M1419">IF(ROW()-IFERROR(INDEX(L$2:L1419,MATCH(2,1/(L$2:L1419&lt;&gt;0))),0)&gt;22,22,ROW()-IFERROR(INDEX(L$2:L1419,MATCH(2,1/(L$2:L1419&lt;&gt;0))),0))</f>
        <v>0</v>
      </c>
    </row>
    <row r="1420" spans="1:13">
      <c r="A1420" s="5">
        <v>45540</v>
      </c>
      <c r="B1420" s="9">
        <v>5.9689588218443834E-2</v>
      </c>
      <c r="C1420" s="9">
        <v>5.3683653327470458E-2</v>
      </c>
      <c r="D1420" s="9">
        <v>2.8303415666312403E-3</v>
      </c>
      <c r="E1420" s="9">
        <v>5.65139948941017E-2</v>
      </c>
      <c r="F1420" s="9">
        <v>5.0853311760839216E-2</v>
      </c>
      <c r="G1420" s="9">
        <v>5.9344336460732935E-2</v>
      </c>
      <c r="H1420" s="9">
        <v>4.8022970194207981E-2</v>
      </c>
      <c r="I1420">
        <f t="shared" si="45"/>
        <v>5</v>
      </c>
      <c r="J1420" s="16">
        <f t="array" ref="J1420">IFERROR(INDEX(I$2:I1420,MATCH(2,1/(I$2:I1420&lt;&gt;0))),0)</f>
        <v>5</v>
      </c>
      <c r="K1420" s="16">
        <f t="shared" si="44"/>
        <v>5</v>
      </c>
      <c r="L1420" s="16">
        <f>IF(AND(I1420&lt;&gt;0,SUM($B$1:I1420)=SUM($B$1:I1420)),ROW(),0)</f>
        <v>1420</v>
      </c>
      <c r="M1420" s="16">
        <f t="array" ref="M1420">IF(ROW()-IFERROR(INDEX(L$2:L1420,MATCH(2,1/(L$2:L1420&lt;&gt;0))),0)&gt;22,22,ROW()-IFERROR(INDEX(L$2:L1420,MATCH(2,1/(L$2:L1420&lt;&gt;0))),0))</f>
        <v>0</v>
      </c>
    </row>
    <row r="1421" spans="1:13">
      <c r="A1421" s="5">
        <v>45541</v>
      </c>
      <c r="B1421" s="9">
        <v>6.0128366630622515E-2</v>
      </c>
      <c r="C1421" s="9">
        <v>5.3732347427116849E-2</v>
      </c>
      <c r="D1421" s="9">
        <v>2.8649747639433003E-3</v>
      </c>
      <c r="E1421" s="9">
        <v>5.6597322191060145E-2</v>
      </c>
      <c r="F1421" s="9">
        <v>5.0867372663173552E-2</v>
      </c>
      <c r="G1421" s="9">
        <v>5.9462296955003449E-2</v>
      </c>
      <c r="H1421" s="9">
        <v>4.8002397899230248E-2</v>
      </c>
      <c r="I1421">
        <f t="shared" si="45"/>
        <v>5</v>
      </c>
      <c r="J1421" s="16">
        <f t="array" ref="J1421">IFERROR(INDEX(I$2:I1421,MATCH(2,1/(I$2:I1421&lt;&gt;0))),0)</f>
        <v>5</v>
      </c>
      <c r="K1421" s="16">
        <f t="shared" si="44"/>
        <v>5</v>
      </c>
      <c r="L1421" s="16">
        <f>IF(AND(I1421&lt;&gt;0,SUM($B$1:I1421)=SUM($B$1:I1421)),ROW(),0)</f>
        <v>1421</v>
      </c>
      <c r="M1421" s="16">
        <f t="array" ref="M1421">IF(ROW()-IFERROR(INDEX(L$2:L1421,MATCH(2,1/(L$2:L1421&lt;&gt;0))),0)&gt;22,22,ROW()-IFERROR(INDEX(L$2:L1421,MATCH(2,1/(L$2:L1421&lt;&gt;0))),0))</f>
        <v>0</v>
      </c>
    </row>
    <row r="1422" spans="1:13">
      <c r="A1422" s="5">
        <v>45544</v>
      </c>
      <c r="B1422" s="9">
        <v>6.1079015129518563E-2</v>
      </c>
      <c r="C1422" s="9">
        <v>5.3780893960650396E-2</v>
      </c>
      <c r="D1422" s="9">
        <v>2.9022820163368546E-3</v>
      </c>
      <c r="E1422" s="9">
        <v>5.668317597698725E-2</v>
      </c>
      <c r="F1422" s="9">
        <v>5.0878611944313541E-2</v>
      </c>
      <c r="G1422" s="9">
        <v>5.9585457993324105E-2</v>
      </c>
      <c r="H1422" s="9">
        <v>4.7976329927976687E-2</v>
      </c>
      <c r="I1422">
        <f t="shared" si="45"/>
        <v>5</v>
      </c>
      <c r="J1422" s="16">
        <f t="array" ref="J1422">IFERROR(INDEX(I$2:I1422,MATCH(2,1/(I$2:I1422&lt;&gt;0))),0)</f>
        <v>5</v>
      </c>
      <c r="K1422" s="16">
        <f t="shared" si="44"/>
        <v>5</v>
      </c>
      <c r="L1422" s="16">
        <f>IF(AND(I1422&lt;&gt;0,SUM($B$1:I1422)=SUM($B$1:I1422)),ROW(),0)</f>
        <v>1422</v>
      </c>
      <c r="M1422" s="16">
        <f t="array" ref="M1422">IF(ROW()-IFERROR(INDEX(L$2:L1422,MATCH(2,1/(L$2:L1422&lt;&gt;0))),0)&gt;22,22,ROW()-IFERROR(INDEX(L$2:L1422,MATCH(2,1/(L$2:L1422&lt;&gt;0))),0))</f>
        <v>0</v>
      </c>
    </row>
    <row r="1423" spans="1:13">
      <c r="A1423" s="5">
        <v>45545</v>
      </c>
      <c r="B1423" s="9">
        <v>6.0856646546567507E-2</v>
      </c>
      <c r="C1423" s="9">
        <v>5.3831538860324019E-2</v>
      </c>
      <c r="D1423" s="9">
        <v>2.9411093079915614E-3</v>
      </c>
      <c r="E1423" s="9">
        <v>5.6772648168315579E-2</v>
      </c>
      <c r="F1423" s="9">
        <v>5.0890429552332458E-2</v>
      </c>
      <c r="G1423" s="9">
        <v>5.9713757476307139E-2</v>
      </c>
      <c r="H1423" s="9">
        <v>4.7949320244340898E-2</v>
      </c>
      <c r="I1423">
        <f t="shared" si="45"/>
        <v>5</v>
      </c>
      <c r="J1423" s="16">
        <f t="array" ref="J1423">IFERROR(INDEX(I$2:I1423,MATCH(2,1/(I$2:I1423&lt;&gt;0))),0)</f>
        <v>5</v>
      </c>
      <c r="K1423" s="16">
        <f t="shared" si="44"/>
        <v>5</v>
      </c>
      <c r="L1423" s="16">
        <f>IF(AND(I1423&lt;&gt;0,SUM($B$1:I1423)=SUM($B$1:I1423)),ROW(),0)</f>
        <v>1423</v>
      </c>
      <c r="M1423" s="16">
        <f t="array" ref="M1423">IF(ROW()-IFERROR(INDEX(L$2:L1423,MATCH(2,1/(L$2:L1423&lt;&gt;0))),0)&gt;22,22,ROW()-IFERROR(INDEX(L$2:L1423,MATCH(2,1/(L$2:L1423&lt;&gt;0))),0))</f>
        <v>0</v>
      </c>
    </row>
    <row r="1424" spans="1:13">
      <c r="A1424" s="5">
        <v>45546</v>
      </c>
      <c r="B1424" s="9">
        <v>6.1820131570411392E-2</v>
      </c>
      <c r="C1424" s="9">
        <v>5.3882939158674155E-2</v>
      </c>
      <c r="D1424" s="9">
        <v>2.9855224184510702E-3</v>
      </c>
      <c r="E1424" s="9">
        <v>5.6868461577125225E-2</v>
      </c>
      <c r="F1424" s="9">
        <v>5.0897416740223085E-2</v>
      </c>
      <c r="G1424" s="9">
        <v>5.9853983995576295E-2</v>
      </c>
      <c r="H1424" s="9">
        <v>4.7911894321772015E-2</v>
      </c>
      <c r="I1424">
        <f t="shared" si="45"/>
        <v>5</v>
      </c>
      <c r="J1424" s="16">
        <f t="array" ref="J1424">IFERROR(INDEX(I$2:I1424,MATCH(2,1/(I$2:I1424&lt;&gt;0))),0)</f>
        <v>5</v>
      </c>
      <c r="K1424" s="16">
        <f t="shared" si="44"/>
        <v>5</v>
      </c>
      <c r="L1424" s="16">
        <f>IF(AND(I1424&lt;&gt;0,SUM($B$1:I1424)=SUM($B$1:I1424)),ROW(),0)</f>
        <v>1424</v>
      </c>
      <c r="M1424" s="16">
        <f t="array" ref="M1424">IF(ROW()-IFERROR(INDEX(L$2:L1424,MATCH(2,1/(L$2:L1424&lt;&gt;0))),0)&gt;22,22,ROW()-IFERROR(INDEX(L$2:L1424,MATCH(2,1/(L$2:L1424&lt;&gt;0))),0))</f>
        <v>0</v>
      </c>
    </row>
    <row r="1425" spans="1:13">
      <c r="A1425" s="5">
        <v>45547</v>
      </c>
      <c r="B1425" s="9">
        <v>6.2040960741515279E-2</v>
      </c>
      <c r="C1425" s="9">
        <v>5.3934051155165197E-2</v>
      </c>
      <c r="D1425" s="9">
        <v>3.0188167487610125E-3</v>
      </c>
      <c r="E1425" s="9">
        <v>5.6952867903926209E-2</v>
      </c>
      <c r="F1425" s="9">
        <v>5.0915234406404185E-2</v>
      </c>
      <c r="G1425" s="9">
        <v>5.9971684652687221E-2</v>
      </c>
      <c r="H1425" s="9">
        <v>4.7896417657643173E-2</v>
      </c>
      <c r="I1425">
        <f t="shared" si="45"/>
        <v>5</v>
      </c>
      <c r="J1425" s="16">
        <f t="array" ref="J1425">IFERROR(INDEX(I$2:I1425,MATCH(2,1/(I$2:I1425&lt;&gt;0))),0)</f>
        <v>5</v>
      </c>
      <c r="K1425" s="16">
        <f t="shared" si="44"/>
        <v>5</v>
      </c>
      <c r="L1425" s="16">
        <f>IF(AND(I1425&lt;&gt;0,SUM($B$1:I1425)=SUM($B$1:I1425)),ROW(),0)</f>
        <v>1425</v>
      </c>
      <c r="M1425" s="16">
        <f t="array" ref="M1425">IF(ROW()-IFERROR(INDEX(L$2:L1425,MATCH(2,1/(L$2:L1425&lt;&gt;0))),0)&gt;22,22,ROW()-IFERROR(INDEX(L$2:L1425,MATCH(2,1/(L$2:L1425&lt;&gt;0))),0))</f>
        <v>0</v>
      </c>
    </row>
    <row r="1426" spans="1:13">
      <c r="A1426" s="5">
        <v>45548</v>
      </c>
      <c r="B1426" s="9">
        <v>6.2376768731989905E-2</v>
      </c>
      <c r="C1426" s="9">
        <v>5.398401179450301E-2</v>
      </c>
      <c r="D1426" s="9">
        <v>3.047454608485265E-3</v>
      </c>
      <c r="E1426" s="9">
        <v>5.7031466402988278E-2</v>
      </c>
      <c r="F1426" s="9">
        <v>5.0936557186017743E-2</v>
      </c>
      <c r="G1426" s="9">
        <v>6.0078921011473538E-2</v>
      </c>
      <c r="H1426" s="9">
        <v>4.7889102577532483E-2</v>
      </c>
      <c r="I1426">
        <f t="shared" si="45"/>
        <v>5</v>
      </c>
      <c r="J1426" s="16">
        <f t="array" ref="J1426">IFERROR(INDEX(I$2:I1426,MATCH(2,1/(I$2:I1426&lt;&gt;0))),0)</f>
        <v>5</v>
      </c>
      <c r="K1426" s="16">
        <f t="shared" si="44"/>
        <v>5</v>
      </c>
      <c r="L1426" s="16">
        <f>IF(AND(I1426&lt;&gt;0,SUM($B$1:I1426)=SUM($B$1:I1426)),ROW(),0)</f>
        <v>1426</v>
      </c>
      <c r="M1426" s="16">
        <f t="array" ref="M1426">IF(ROW()-IFERROR(INDEX(L$2:L1426,MATCH(2,1/(L$2:L1426&lt;&gt;0))),0)&gt;22,22,ROW()-IFERROR(INDEX(L$2:L1426,MATCH(2,1/(L$2:L1426&lt;&gt;0))),0))</f>
        <v>0</v>
      </c>
    </row>
    <row r="1427" spans="1:13">
      <c r="A1427" s="5">
        <v>45549</v>
      </c>
      <c r="B1427" s="9">
        <v>6.2842768731989906E-2</v>
      </c>
      <c r="C1427" s="9">
        <v>5.4031859304862859E-2</v>
      </c>
      <c r="D1427" s="9">
        <v>3.0737380408760624E-3</v>
      </c>
      <c r="E1427" s="9">
        <v>5.7105597345738918E-2</v>
      </c>
      <c r="F1427" s="9">
        <v>5.09581212639868E-2</v>
      </c>
      <c r="G1427" s="9">
        <v>6.0179335386614984E-2</v>
      </c>
      <c r="H1427" s="9">
        <v>4.7884383223110734E-2</v>
      </c>
      <c r="I1427">
        <f t="shared" si="45"/>
        <v>5</v>
      </c>
      <c r="J1427" s="16">
        <f t="array" ref="J1427">IFERROR(INDEX(I$2:I1427,MATCH(2,1/(I$2:I1427&lt;&gt;0))),0)</f>
        <v>5</v>
      </c>
      <c r="K1427" s="16">
        <f t="shared" si="44"/>
        <v>5</v>
      </c>
      <c r="L1427" s="16">
        <f>IF(AND(I1427&lt;&gt;0,SUM($B$1:I1427)=SUM($B$1:I1427)),ROW(),0)</f>
        <v>1427</v>
      </c>
      <c r="M1427" s="16">
        <f t="array" ref="M1427">IF(ROW()-IFERROR(INDEX(L$2:L1427,MATCH(2,1/(L$2:L1427&lt;&gt;0))),0)&gt;22,22,ROW()-IFERROR(INDEX(L$2:L1427,MATCH(2,1/(L$2:L1427&lt;&gt;0))),0))</f>
        <v>0</v>
      </c>
    </row>
    <row r="1428" spans="1:13">
      <c r="A1428" s="5">
        <v>45553</v>
      </c>
      <c r="B1428" s="9">
        <v>6.2253106563369492E-2</v>
      </c>
      <c r="C1428" s="9">
        <v>5.4076556593103071E-2</v>
      </c>
      <c r="D1428" s="9">
        <v>3.0987447737677132E-3</v>
      </c>
      <c r="E1428" s="9">
        <v>5.7175301366870782E-2</v>
      </c>
      <c r="F1428" s="9">
        <v>5.0977811819335361E-2</v>
      </c>
      <c r="G1428" s="9">
        <v>6.0274046140638499E-2</v>
      </c>
      <c r="H1428" s="9">
        <v>4.7879067045567644E-2</v>
      </c>
      <c r="I1428">
        <f t="shared" si="45"/>
        <v>5</v>
      </c>
      <c r="J1428" s="16">
        <f t="array" ref="J1428">IFERROR(INDEX(I$2:I1428,MATCH(2,1/(I$2:I1428&lt;&gt;0))),0)</f>
        <v>5</v>
      </c>
      <c r="K1428" s="16">
        <f t="shared" si="44"/>
        <v>5</v>
      </c>
      <c r="L1428" s="16">
        <f>IF(AND(I1428&lt;&gt;0,SUM($B$1:I1428)=SUM($B$1:I1428)),ROW(),0)</f>
        <v>1428</v>
      </c>
      <c r="M1428" s="16">
        <f t="array" ref="M1428">IF(ROW()-IFERROR(INDEX(L$2:L1428,MATCH(2,1/(L$2:L1428&lt;&gt;0))),0)&gt;22,22,ROW()-IFERROR(INDEX(L$2:L1428,MATCH(2,1/(L$2:L1428&lt;&gt;0))),0))</f>
        <v>0</v>
      </c>
    </row>
    <row r="1429" spans="1:13">
      <c r="A1429" s="5">
        <v>45554</v>
      </c>
      <c r="B1429" s="9">
        <v>6.1942730337700716E-2</v>
      </c>
      <c r="C1429" s="9">
        <v>5.4112400510467146E-2</v>
      </c>
      <c r="D1429" s="9">
        <v>3.09356764595542E-3</v>
      </c>
      <c r="E1429" s="9">
        <v>5.7205968156422565E-2</v>
      </c>
      <c r="F1429" s="9">
        <v>5.1018832864511726E-2</v>
      </c>
      <c r="G1429" s="9">
        <v>6.0299535802377985E-2</v>
      </c>
      <c r="H1429" s="9">
        <v>4.7925265218556307E-2</v>
      </c>
      <c r="I1429">
        <f t="shared" si="45"/>
        <v>5</v>
      </c>
      <c r="J1429" s="16">
        <f t="array" ref="J1429">IFERROR(INDEX(I$2:I1429,MATCH(2,1/(I$2:I1429&lt;&gt;0))),0)</f>
        <v>5</v>
      </c>
      <c r="K1429" s="16">
        <f t="shared" si="44"/>
        <v>5</v>
      </c>
      <c r="L1429" s="16">
        <f>IF(AND(I1429&lt;&gt;0,SUM($B$1:I1429)=SUM($B$1:I1429)),ROW(),0)</f>
        <v>1429</v>
      </c>
      <c r="M1429" s="16">
        <f t="array" ref="M1429">IF(ROW()-IFERROR(INDEX(L$2:L1429,MATCH(2,1/(L$2:L1429&lt;&gt;0))),0)&gt;22,22,ROW()-IFERROR(INDEX(L$2:L1429,MATCH(2,1/(L$2:L1429&lt;&gt;0))),0))</f>
        <v>0</v>
      </c>
    </row>
    <row r="1430" spans="1:13">
      <c r="A1430" s="5">
        <v>45555</v>
      </c>
      <c r="B1430" s="9">
        <v>6.1670110755300128E-2</v>
      </c>
      <c r="C1430" s="9">
        <v>5.4143647457858518E-2</v>
      </c>
      <c r="D1430" s="9">
        <v>3.0843644328346553E-3</v>
      </c>
      <c r="E1430" s="9">
        <v>5.7228011890693174E-2</v>
      </c>
      <c r="F1430" s="9">
        <v>5.1059283025023862E-2</v>
      </c>
      <c r="G1430" s="9">
        <v>6.031237632352783E-2</v>
      </c>
      <c r="H1430" s="9">
        <v>4.7974918592189206E-2</v>
      </c>
      <c r="I1430">
        <f t="shared" si="45"/>
        <v>5</v>
      </c>
      <c r="J1430" s="16">
        <f t="array" ref="J1430">IFERROR(INDEX(I$2:I1430,MATCH(2,1/(I$2:I1430&lt;&gt;0))),0)</f>
        <v>5</v>
      </c>
      <c r="K1430" s="16">
        <f t="shared" si="44"/>
        <v>5</v>
      </c>
      <c r="L1430" s="16">
        <f>IF(AND(I1430&lt;&gt;0,SUM($B$1:I1430)=SUM($B$1:I1430)),ROW(),0)</f>
        <v>1430</v>
      </c>
      <c r="M1430" s="16">
        <f t="array" ref="M1430">IF(ROW()-IFERROR(INDEX(L$2:L1430,MATCH(2,1/(L$2:L1430&lt;&gt;0))),0)&gt;22,22,ROW()-IFERROR(INDEX(L$2:L1430,MATCH(2,1/(L$2:L1430&lt;&gt;0))),0))</f>
        <v>0</v>
      </c>
    </row>
    <row r="1431" spans="1:13">
      <c r="A1431" s="5">
        <v>45558</v>
      </c>
      <c r="B1431" s="9">
        <v>6.1368024388109524E-2</v>
      </c>
      <c r="C1431" s="9">
        <v>5.4164459274830309E-2</v>
      </c>
      <c r="D1431" s="9">
        <v>3.0705244818563307E-3</v>
      </c>
      <c r="E1431" s="9">
        <v>5.723498375668664E-2</v>
      </c>
      <c r="F1431" s="9">
        <v>5.1093934792973979E-2</v>
      </c>
      <c r="G1431" s="9">
        <v>6.0305508238542971E-2</v>
      </c>
      <c r="H1431" s="9">
        <v>4.8023410311117648E-2</v>
      </c>
      <c r="I1431">
        <f t="shared" si="45"/>
        <v>5</v>
      </c>
      <c r="J1431" s="16">
        <f t="array" ref="J1431">IFERROR(INDEX(I$2:I1431,MATCH(2,1/(I$2:I1431&lt;&gt;0))),0)</f>
        <v>5</v>
      </c>
      <c r="K1431" s="16">
        <f t="shared" si="44"/>
        <v>5</v>
      </c>
      <c r="L1431" s="16">
        <f>IF(AND(I1431&lt;&gt;0,SUM($B$1:I1431)=SUM($B$1:I1431)),ROW(),0)</f>
        <v>1431</v>
      </c>
      <c r="M1431" s="16">
        <f t="array" ref="M1431">IF(ROW()-IFERROR(INDEX(L$2:L1431,MATCH(2,1/(L$2:L1431&lt;&gt;0))),0)&gt;22,22,ROW()-IFERROR(INDEX(L$2:L1431,MATCH(2,1/(L$2:L1431&lt;&gt;0))),0))</f>
        <v>0</v>
      </c>
    </row>
    <row r="1432" spans="1:13">
      <c r="A1432" s="5">
        <v>45559</v>
      </c>
      <c r="B1432" s="9">
        <v>5.8127773897453022E-2</v>
      </c>
      <c r="C1432" s="9">
        <v>5.4175929876206376E-2</v>
      </c>
      <c r="D1432" s="9">
        <v>3.0580094621416856E-3</v>
      </c>
      <c r="E1432" s="9">
        <v>5.7233939338348062E-2</v>
      </c>
      <c r="F1432" s="9">
        <v>5.111792041406469E-2</v>
      </c>
      <c r="G1432" s="9">
        <v>6.0291948800489749E-2</v>
      </c>
      <c r="H1432" s="9">
        <v>4.8059910951923003E-2</v>
      </c>
      <c r="I1432">
        <f t="shared" si="45"/>
        <v>2.5</v>
      </c>
      <c r="J1432" s="16">
        <f t="array" ref="J1432">IFERROR(INDEX(I$2:I1432,MATCH(2,1/(I$2:I1432&lt;&gt;0))),0)</f>
        <v>2.5</v>
      </c>
      <c r="K1432" s="16">
        <f t="shared" si="44"/>
        <v>2.5</v>
      </c>
      <c r="L1432" s="16">
        <f>IF(AND(I1432&lt;&gt;0,SUM($B$1:I1432)=SUM($B$1:I1432)),ROW(),0)</f>
        <v>1432</v>
      </c>
      <c r="M1432" s="16">
        <f t="array" ref="M1432">IF(ROW()-IFERROR(INDEX(L$2:L1432,MATCH(2,1/(L$2:L1432&lt;&gt;0))),0)&gt;22,22,ROW()-IFERROR(INDEX(L$2:L1432,MATCH(2,1/(L$2:L1432&lt;&gt;0))),0))</f>
        <v>0</v>
      </c>
    </row>
    <row r="1433" spans="1:13">
      <c r="A1433" s="5">
        <v>45560</v>
      </c>
      <c r="B1433" s="9">
        <v>5.7124094326777571E-2</v>
      </c>
      <c r="C1433" s="9">
        <v>5.418288982013484E-2</v>
      </c>
      <c r="D1433" s="9">
        <v>3.0492785303367536E-3</v>
      </c>
      <c r="E1433" s="9">
        <v>5.7232168350471596E-2</v>
      </c>
      <c r="F1433" s="9">
        <v>5.1133611289798084E-2</v>
      </c>
      <c r="G1433" s="9">
        <v>6.0281446880808345E-2</v>
      </c>
      <c r="H1433" s="9">
        <v>4.8084332759461335E-2</v>
      </c>
      <c r="I1433">
        <f t="shared" si="45"/>
        <v>0</v>
      </c>
      <c r="J1433" s="16">
        <f t="array" ref="J1433">IFERROR(INDEX(I$2:I1433,MATCH(2,1/(I$2:I1433&lt;&gt;0))),0)</f>
        <v>2.5</v>
      </c>
      <c r="K1433" s="16">
        <f t="shared" si="44"/>
        <v>2.3863636363636362</v>
      </c>
      <c r="L1433" s="16">
        <f>IF(AND(I1433&lt;&gt;0,SUM($B$1:I1433)=SUM($B$1:I1433)),ROW(),0)</f>
        <v>0</v>
      </c>
      <c r="M1433" s="16">
        <f t="array" ref="M1433">IF(ROW()-IFERROR(INDEX(L$2:L1433,MATCH(2,1/(L$2:L1433&lt;&gt;0))),0)&gt;22,22,ROW()-IFERROR(INDEX(L$2:L1433,MATCH(2,1/(L$2:L1433&lt;&gt;0))),0))</f>
        <v>1</v>
      </c>
    </row>
    <row r="1434" spans="1:13">
      <c r="A1434" s="5">
        <v>45561</v>
      </c>
      <c r="B1434" s="9">
        <v>5.4709016217299761E-2</v>
      </c>
      <c r="C1434" s="9">
        <v>5.4168851182103288E-2</v>
      </c>
      <c r="D1434" s="9">
        <v>3.0776856425963422E-3</v>
      </c>
      <c r="E1434" s="9">
        <v>5.7246536824699629E-2</v>
      </c>
      <c r="F1434" s="9">
        <v>5.1091165539506947E-2</v>
      </c>
      <c r="G1434" s="9">
        <v>6.032422246729597E-2</v>
      </c>
      <c r="H1434" s="9">
        <v>4.8013479896910606E-2</v>
      </c>
      <c r="I1434">
        <f t="shared" si="45"/>
        <v>0</v>
      </c>
      <c r="J1434" s="16">
        <f t="array" ref="J1434">IFERROR(INDEX(I$2:I1434,MATCH(2,1/(I$2:I1434&lt;&gt;0))),0)</f>
        <v>2.5</v>
      </c>
      <c r="K1434" s="16">
        <f t="shared" si="44"/>
        <v>2.2727272727272729</v>
      </c>
      <c r="L1434" s="16">
        <f>IF(AND(I1434&lt;&gt;0,SUM($B$1:I1434)=SUM($B$1:I1434)),ROW(),0)</f>
        <v>0</v>
      </c>
      <c r="M1434" s="16">
        <f t="array" ref="M1434">IF(ROW()-IFERROR(INDEX(L$2:L1434,MATCH(2,1/(L$2:L1434&lt;&gt;0))),0)&gt;22,22,ROW()-IFERROR(INDEX(L$2:L1434,MATCH(2,1/(L$2:L1434&lt;&gt;0))),0))</f>
        <v>2</v>
      </c>
    </row>
    <row r="1435" spans="1:13">
      <c r="A1435" s="5">
        <v>45562</v>
      </c>
      <c r="B1435" s="9">
        <v>5.2260745902659195E-2</v>
      </c>
      <c r="C1435" s="9">
        <v>5.4144862983018745E-2</v>
      </c>
      <c r="D1435" s="9">
        <v>3.1347376942131998E-3</v>
      </c>
      <c r="E1435" s="9">
        <v>5.7279600677231944E-2</v>
      </c>
      <c r="F1435" s="9">
        <v>5.1010125288805545E-2</v>
      </c>
      <c r="G1435" s="9">
        <v>6.0414338371445143E-2</v>
      </c>
      <c r="H1435" s="9">
        <v>4.7875387594592346E-2</v>
      </c>
      <c r="I1435">
        <f t="shared" si="45"/>
        <v>0</v>
      </c>
      <c r="J1435" s="16">
        <f t="array" ref="J1435">IFERROR(INDEX(I$2:I1435,MATCH(2,1/(I$2:I1435&lt;&gt;0))),0)</f>
        <v>2.5</v>
      </c>
      <c r="K1435" s="16">
        <f t="shared" si="44"/>
        <v>2.1590909090909092</v>
      </c>
      <c r="L1435" s="16">
        <f>IF(AND(I1435&lt;&gt;0,SUM($B$1:I1435)=SUM($B$1:I1435)),ROW(),0)</f>
        <v>0</v>
      </c>
      <c r="M1435" s="16">
        <f t="array" ref="M1435">IF(ROW()-IFERROR(INDEX(L$2:L1435,MATCH(2,1/(L$2:L1435&lt;&gt;0))),0)&gt;22,22,ROW()-IFERROR(INDEX(L$2:L1435,MATCH(2,1/(L$2:L1435&lt;&gt;0))),0))</f>
        <v>3</v>
      </c>
    </row>
    <row r="1436" spans="1:13">
      <c r="A1436" s="5">
        <v>45564</v>
      </c>
      <c r="B1436" s="9">
        <v>5.1218745902659193E-2</v>
      </c>
      <c r="C1436" s="9">
        <v>5.4136312712653449E-2</v>
      </c>
      <c r="D1436" s="9">
        <v>3.148724420440644E-3</v>
      </c>
      <c r="E1436" s="9">
        <v>5.7285037133094095E-2</v>
      </c>
      <c r="F1436" s="9">
        <v>5.0987588292212803E-2</v>
      </c>
      <c r="G1436" s="9">
        <v>6.0433761553534734E-2</v>
      </c>
      <c r="H1436" s="9">
        <v>4.7838863871772164E-2</v>
      </c>
      <c r="I1436">
        <f t="shared" si="45"/>
        <v>0</v>
      </c>
      <c r="J1436" s="16">
        <f t="array" ref="J1436">IFERROR(INDEX(I$2:I1436,MATCH(2,1/(I$2:I1436&lt;&gt;0))),0)</f>
        <v>2.5</v>
      </c>
      <c r="K1436" s="16">
        <f t="shared" si="44"/>
        <v>2.0454545454545454</v>
      </c>
      <c r="L1436" s="16">
        <f>IF(AND(I1436&lt;&gt;0,SUM($B$1:I1436)=SUM($B$1:I1436)),ROW(),0)</f>
        <v>0</v>
      </c>
      <c r="M1436" s="16">
        <f t="array" ref="M1436">IF(ROW()-IFERROR(INDEX(L$2:L1436,MATCH(2,1/(L$2:L1436&lt;&gt;0))),0)&gt;22,22,ROW()-IFERROR(INDEX(L$2:L1436,MATCH(2,1/(L$2:L1436&lt;&gt;0))),0))</f>
        <v>4</v>
      </c>
    </row>
    <row r="1437" spans="1:13">
      <c r="A1437" s="5">
        <v>45565</v>
      </c>
      <c r="B1437" s="9">
        <v>4.6222100412655912E-2</v>
      </c>
      <c r="C1437" s="9">
        <v>5.4123052634408586E-2</v>
      </c>
      <c r="D1437" s="9">
        <v>3.1710408250892118E-3</v>
      </c>
      <c r="E1437" s="9">
        <v>5.7294093459497798E-2</v>
      </c>
      <c r="F1437" s="9">
        <v>5.0952011809319374E-2</v>
      </c>
      <c r="G1437" s="9">
        <v>6.046513428458701E-2</v>
      </c>
      <c r="H1437" s="9">
        <v>4.7780970984230162E-2</v>
      </c>
      <c r="I1437">
        <f t="shared" si="45"/>
        <v>-5</v>
      </c>
      <c r="J1437" s="16">
        <f t="array" ref="J1437">IFERROR(INDEX(I$2:I1437,MATCH(2,1/(I$2:I1437&lt;&gt;0))),0)</f>
        <v>-5</v>
      </c>
      <c r="K1437" s="16">
        <f t="shared" si="44"/>
        <v>-5</v>
      </c>
      <c r="L1437" s="16">
        <f>IF(AND(I1437&lt;&gt;0,SUM($B$1:I1437)=SUM($B$1:I1437)),ROW(),0)</f>
        <v>1437</v>
      </c>
      <c r="M1437" s="16">
        <f t="array" ref="M1437">IF(ROW()-IFERROR(INDEX(L$2:L1437,MATCH(2,1/(L$2:L1437&lt;&gt;0))),0)&gt;22,22,ROW()-IFERROR(INDEX(L$2:L1437,MATCH(2,1/(L$2:L1437&lt;&gt;0))),0))</f>
        <v>0</v>
      </c>
    </row>
    <row r="1438" spans="1:13">
      <c r="A1438" s="5">
        <v>45573</v>
      </c>
      <c r="B1438" s="9">
        <v>4.3770710149410613E-2</v>
      </c>
      <c r="C1438" s="9">
        <v>5.4118781151137121E-2</v>
      </c>
      <c r="D1438" s="9">
        <v>3.1770997015378084E-3</v>
      </c>
      <c r="E1438" s="9">
        <v>5.7295880852674931E-2</v>
      </c>
      <c r="F1438" s="9">
        <v>5.0941681449599312E-2</v>
      </c>
      <c r="G1438" s="9">
        <v>6.0472980554212741E-2</v>
      </c>
      <c r="H1438" s="9">
        <v>4.7764581748061502E-2</v>
      </c>
      <c r="I1438">
        <f t="shared" si="45"/>
        <v>-5</v>
      </c>
      <c r="J1438" s="16">
        <f t="array" ref="J1438">IFERROR(INDEX(I$2:I1438,MATCH(2,1/(I$2:I1438&lt;&gt;0))),0)</f>
        <v>-5</v>
      </c>
      <c r="K1438" s="16">
        <f t="shared" si="44"/>
        <v>-5</v>
      </c>
      <c r="L1438" s="16">
        <f>IF(AND(I1438&lt;&gt;0,SUM($B$1:I1438)=SUM($B$1:I1438)),ROW(),0)</f>
        <v>1438</v>
      </c>
      <c r="M1438" s="16">
        <f t="array" ref="M1438">IF(ROW()-IFERROR(INDEX(L$2:L1438,MATCH(2,1/(L$2:L1438&lt;&gt;0))),0)&gt;22,22,ROW()-IFERROR(INDEX(L$2:L1438,MATCH(2,1/(L$2:L1438&lt;&gt;0))),0))</f>
        <v>0</v>
      </c>
    </row>
    <row r="1439" spans="1:13">
      <c r="A1439" s="5">
        <v>45574</v>
      </c>
      <c r="B1439" s="9">
        <v>4.7932489118061083E-2</v>
      </c>
      <c r="C1439" s="9">
        <v>5.4117676890793331E-2</v>
      </c>
      <c r="D1439" s="9">
        <v>3.1788431379971894E-3</v>
      </c>
      <c r="E1439" s="9">
        <v>5.7296520028790522E-2</v>
      </c>
      <c r="F1439" s="9">
        <v>5.0938833752796141E-2</v>
      </c>
      <c r="G1439" s="9">
        <v>6.0475363166787713E-2</v>
      </c>
      <c r="H1439" s="9">
        <v>4.775999061479895E-2</v>
      </c>
      <c r="I1439">
        <f t="shared" si="45"/>
        <v>-2.5</v>
      </c>
      <c r="J1439" s="16">
        <f t="array" ref="J1439">IFERROR(INDEX(I$2:I1439,MATCH(2,1/(I$2:I1439&lt;&gt;0))),0)</f>
        <v>-2.5</v>
      </c>
      <c r="K1439" s="16">
        <f t="shared" si="44"/>
        <v>-2.5</v>
      </c>
      <c r="L1439" s="16">
        <f>IF(AND(I1439&lt;&gt;0,SUM($B$1:I1439)=SUM($B$1:I1439)),ROW(),0)</f>
        <v>1439</v>
      </c>
      <c r="M1439" s="16">
        <f t="array" ref="M1439">IF(ROW()-IFERROR(INDEX(L$2:L1439,MATCH(2,1/(L$2:L1439&lt;&gt;0))),0)&gt;22,22,ROW()-IFERROR(INDEX(L$2:L1439,MATCH(2,1/(L$2:L1439&lt;&gt;0))),0))</f>
        <v>0</v>
      </c>
    </row>
    <row r="1440" spans="1:13">
      <c r="A1440" s="5">
        <v>45575</v>
      </c>
      <c r="B1440" s="9">
        <v>4.7154163605992547E-2</v>
      </c>
      <c r="C1440" s="9">
        <v>5.4108704778157511E-2</v>
      </c>
      <c r="D1440" s="9">
        <v>3.1943393538313727E-3</v>
      </c>
      <c r="E1440" s="9">
        <v>5.7303044131988883E-2</v>
      </c>
      <c r="F1440" s="9">
        <v>5.091436542432614E-2</v>
      </c>
      <c r="G1440" s="9">
        <v>6.0497383485820254E-2</v>
      </c>
      <c r="H1440" s="9">
        <v>4.7720026070494768E-2</v>
      </c>
      <c r="I1440">
        <f t="shared" si="45"/>
        <v>-5</v>
      </c>
      <c r="J1440" s="16">
        <f t="array" ref="J1440">IFERROR(INDEX(I$2:I1440,MATCH(2,1/(I$2:I1440&lt;&gt;0))),0)</f>
        <v>-5</v>
      </c>
      <c r="K1440" s="16">
        <f t="shared" ref="K1440:K1503" si="46">IF(J1440=0,0,IF(J1440&lt;0,-1*(ABS(J1440)-M1440*ABS(J1440)/22),J1440-M1440*J1440/22))</f>
        <v>-5</v>
      </c>
      <c r="L1440" s="16">
        <f>IF(AND(I1440&lt;&gt;0,SUM($B$1:I1440)=SUM($B$1:I1440)),ROW(),0)</f>
        <v>1440</v>
      </c>
      <c r="M1440" s="16">
        <f t="array" ref="M1440">IF(ROW()-IFERROR(INDEX(L$2:L1440,MATCH(2,1/(L$2:L1440&lt;&gt;0))),0)&gt;22,22,ROW()-IFERROR(INDEX(L$2:L1440,MATCH(2,1/(L$2:L1440&lt;&gt;0))),0))</f>
        <v>0</v>
      </c>
    </row>
    <row r="1441" spans="1:13">
      <c r="A1441" s="5">
        <v>45576</v>
      </c>
      <c r="B1441" s="9">
        <v>4.9084728204968321E-2</v>
      </c>
      <c r="C1441" s="9">
        <v>5.4105249532070375E-2</v>
      </c>
      <c r="D1441" s="9">
        <v>3.1990361412977775E-3</v>
      </c>
      <c r="E1441" s="9">
        <v>5.7304285673368149E-2</v>
      </c>
      <c r="F1441" s="9">
        <v>5.0906213390772601E-2</v>
      </c>
      <c r="G1441" s="9">
        <v>6.0503321814665931E-2</v>
      </c>
      <c r="H1441" s="9">
        <v>4.7707177249474819E-2</v>
      </c>
      <c r="I1441">
        <f t="shared" si="45"/>
        <v>-2.5</v>
      </c>
      <c r="J1441" s="16">
        <f t="array" ref="J1441">IFERROR(INDEX(I$2:I1441,MATCH(2,1/(I$2:I1441&lt;&gt;0))),0)</f>
        <v>-2.5</v>
      </c>
      <c r="K1441" s="16">
        <f t="shared" si="46"/>
        <v>-2.5</v>
      </c>
      <c r="L1441" s="16">
        <f>IF(AND(I1441&lt;&gt;0,SUM($B$1:I1441)=SUM($B$1:I1441)),ROW(),0)</f>
        <v>1441</v>
      </c>
      <c r="M1441" s="16">
        <f t="array" ref="M1441">IF(ROW()-IFERROR(INDEX(L$2:L1441,MATCH(2,1/(L$2:L1441&lt;&gt;0))),0)&gt;22,22,ROW()-IFERROR(INDEX(L$2:L1441,MATCH(2,1/(L$2:L1441&lt;&gt;0))),0))</f>
        <v>0</v>
      </c>
    </row>
    <row r="1442" spans="1:13">
      <c r="A1442" s="5">
        <v>45577</v>
      </c>
      <c r="B1442" s="9">
        <v>4.8962728204968317E-2</v>
      </c>
      <c r="C1442" s="9">
        <v>5.4104099102471805E-2</v>
      </c>
      <c r="D1442" s="9">
        <v>3.2006778941025969E-3</v>
      </c>
      <c r="E1442" s="9">
        <v>5.7304776996574401E-2</v>
      </c>
      <c r="F1442" s="9">
        <v>5.0903421208369208E-2</v>
      </c>
      <c r="G1442" s="9">
        <v>6.0505454890676998E-2</v>
      </c>
      <c r="H1442" s="9">
        <v>4.7702743314266612E-2</v>
      </c>
      <c r="I1442">
        <f t="shared" si="45"/>
        <v>-2.5</v>
      </c>
      <c r="J1442" s="16">
        <f t="array" ref="J1442">IFERROR(INDEX(I$2:I1442,MATCH(2,1/(I$2:I1442&lt;&gt;0))),0)</f>
        <v>-2.5</v>
      </c>
      <c r="K1442" s="16">
        <f t="shared" si="46"/>
        <v>-2.5</v>
      </c>
      <c r="L1442" s="16">
        <f>IF(AND(I1442&lt;&gt;0,SUM($B$1:I1442)=SUM($B$1:I1442)),ROW(),0)</f>
        <v>1442</v>
      </c>
      <c r="M1442" s="16">
        <f t="array" ref="M1442">IF(ROW()-IFERROR(INDEX(L$2:L1442,MATCH(2,1/(L$2:L1442&lt;&gt;0))),0)&gt;22,22,ROW()-IFERROR(INDEX(L$2:L1442,MATCH(2,1/(L$2:L1442&lt;&gt;0))),0))</f>
        <v>0</v>
      </c>
    </row>
    <row r="1443" spans="1:13">
      <c r="A1443" s="5">
        <v>45579</v>
      </c>
      <c r="B1443" s="9">
        <v>4.7487944498578967E-2</v>
      </c>
      <c r="C1443" s="9">
        <v>5.4103400250443953E-2</v>
      </c>
      <c r="D1443" s="9">
        <v>3.2015237873182227E-3</v>
      </c>
      <c r="E1443" s="9">
        <v>5.7304924037762175E-2</v>
      </c>
      <c r="F1443" s="9">
        <v>5.0901876463125731E-2</v>
      </c>
      <c r="G1443" s="9">
        <v>6.0506447825080398E-2</v>
      </c>
      <c r="H1443" s="9">
        <v>4.7700352675807509E-2</v>
      </c>
      <c r="I1443">
        <f t="shared" si="45"/>
        <v>-5</v>
      </c>
      <c r="J1443" s="16">
        <f t="array" ref="J1443">IFERROR(INDEX(I$2:I1443,MATCH(2,1/(I$2:I1443&lt;&gt;0))),0)</f>
        <v>-5</v>
      </c>
      <c r="K1443" s="16">
        <f t="shared" si="46"/>
        <v>-5</v>
      </c>
      <c r="L1443" s="16">
        <f>IF(AND(I1443&lt;&gt;0,SUM($B$1:I1443)=SUM($B$1:I1443)),ROW(),0)</f>
        <v>1443</v>
      </c>
      <c r="M1443" s="16">
        <f t="array" ref="M1443">IF(ROW()-IFERROR(INDEX(L$2:L1443,MATCH(2,1/(L$2:L1443&lt;&gt;0))),0)&gt;22,22,ROW()-IFERROR(INDEX(L$2:L1443,MATCH(2,1/(L$2:L1443&lt;&gt;0))),0))</f>
        <v>0</v>
      </c>
    </row>
    <row r="1444" spans="1:13">
      <c r="A1444" s="5">
        <v>45580</v>
      </c>
      <c r="B1444" s="9">
        <v>4.9329747626208426E-2</v>
      </c>
      <c r="C1444" s="9">
        <v>5.4091625393075417E-2</v>
      </c>
      <c r="D1444" s="9">
        <v>3.2167798888984964E-3</v>
      </c>
      <c r="E1444" s="9">
        <v>5.7308405281973916E-2</v>
      </c>
      <c r="F1444" s="9">
        <v>5.0874845504176917E-2</v>
      </c>
      <c r="G1444" s="9">
        <v>6.0525185170872409E-2</v>
      </c>
      <c r="H1444" s="9">
        <v>4.7658065615278425E-2</v>
      </c>
      <c r="I1444">
        <f t="shared" si="45"/>
        <v>-2.5</v>
      </c>
      <c r="J1444" s="16">
        <f t="array" ref="J1444">IFERROR(INDEX(I$2:I1444,MATCH(2,1/(I$2:I1444&lt;&gt;0))),0)</f>
        <v>-2.5</v>
      </c>
      <c r="K1444" s="16">
        <f t="shared" si="46"/>
        <v>-2.5</v>
      </c>
      <c r="L1444" s="16">
        <f>IF(AND(I1444&lt;&gt;0,SUM($B$1:I1444)=SUM($B$1:I1444)),ROW(),0)</f>
        <v>1444</v>
      </c>
      <c r="M1444" s="16">
        <f t="array" ref="M1444">IF(ROW()-IFERROR(INDEX(L$2:L1444,MATCH(2,1/(L$2:L1444&lt;&gt;0))),0)&gt;22,22,ROW()-IFERROR(INDEX(L$2:L1444,MATCH(2,1/(L$2:L1444&lt;&gt;0))),0))</f>
        <v>0</v>
      </c>
    </row>
    <row r="1445" spans="1:13">
      <c r="A1445" s="5">
        <v>45581</v>
      </c>
      <c r="B1445" s="9">
        <v>4.9394424969350453E-2</v>
      </c>
      <c r="C1445" s="9">
        <v>5.4076223031214184E-2</v>
      </c>
      <c r="D1445" s="9">
        <v>3.2355384738084352E-3</v>
      </c>
      <c r="E1445" s="9">
        <v>5.7311761505022617E-2</v>
      </c>
      <c r="F1445" s="9">
        <v>5.0840684557405751E-2</v>
      </c>
      <c r="G1445" s="9">
        <v>6.0547299978831057E-2</v>
      </c>
      <c r="H1445" s="9">
        <v>4.7605146083597311E-2</v>
      </c>
      <c r="I1445">
        <f t="shared" si="45"/>
        <v>-2.5</v>
      </c>
      <c r="J1445" s="16">
        <f t="array" ref="J1445">IFERROR(INDEX(I$2:I1445,MATCH(2,1/(I$2:I1445&lt;&gt;0))),0)</f>
        <v>-2.5</v>
      </c>
      <c r="K1445" s="16">
        <f t="shared" si="46"/>
        <v>-2.5</v>
      </c>
      <c r="L1445" s="16">
        <f>IF(AND(I1445&lt;&gt;0,SUM($B$1:I1445)=SUM($B$1:I1445)),ROW(),0)</f>
        <v>1445</v>
      </c>
      <c r="M1445" s="16">
        <f t="array" ref="M1445">IF(ROW()-IFERROR(INDEX(L$2:L1445,MATCH(2,1/(L$2:L1445&lt;&gt;0))),0)&gt;22,22,ROW()-IFERROR(INDEX(L$2:L1445,MATCH(2,1/(L$2:L1445&lt;&gt;0))),0))</f>
        <v>0</v>
      </c>
    </row>
    <row r="1446" spans="1:13">
      <c r="A1446" s="5">
        <v>45582</v>
      </c>
      <c r="B1446" s="9">
        <v>5.014176825123734E-2</v>
      </c>
      <c r="C1446" s="9">
        <v>5.4056967207627711E-2</v>
      </c>
      <c r="D1446" s="9">
        <v>3.2544352376134129E-3</v>
      </c>
      <c r="E1446" s="9">
        <v>5.7311402445241126E-2</v>
      </c>
      <c r="F1446" s="9">
        <v>5.0802531970014296E-2</v>
      </c>
      <c r="G1446" s="9">
        <v>6.0565837682854534E-2</v>
      </c>
      <c r="H1446" s="9">
        <v>4.7548096732400888E-2</v>
      </c>
      <c r="I1446">
        <f t="shared" si="45"/>
        <v>-2.5</v>
      </c>
      <c r="J1446" s="16">
        <f t="array" ref="J1446">IFERROR(INDEX(I$2:I1446,MATCH(2,1/(I$2:I1446&lt;&gt;0))),0)</f>
        <v>-2.5</v>
      </c>
      <c r="K1446" s="16">
        <f t="shared" si="46"/>
        <v>-2.5</v>
      </c>
      <c r="L1446" s="16">
        <f>IF(AND(I1446&lt;&gt;0,SUM($B$1:I1446)=SUM($B$1:I1446)),ROW(),0)</f>
        <v>1446</v>
      </c>
      <c r="M1446" s="16">
        <f t="array" ref="M1446">IF(ROW()-IFERROR(INDEX(L$2:L1446,MATCH(2,1/(L$2:L1446&lt;&gt;0))),0)&gt;22,22,ROW()-IFERROR(INDEX(L$2:L1446,MATCH(2,1/(L$2:L1446&lt;&gt;0))),0))</f>
        <v>0</v>
      </c>
    </row>
    <row r="1447" spans="1:13">
      <c r="A1447" s="5">
        <v>45583</v>
      </c>
      <c r="B1447" s="9">
        <v>4.8467715991947685E-2</v>
      </c>
      <c r="C1447" s="9">
        <v>5.4037683610646751E-2</v>
      </c>
      <c r="D1447" s="9">
        <v>3.2767437938235806E-3</v>
      </c>
      <c r="E1447" s="9">
        <v>5.7314427404470333E-2</v>
      </c>
      <c r="F1447" s="9">
        <v>5.076093981682317E-2</v>
      </c>
      <c r="G1447" s="9">
        <v>6.0591171198293915E-2</v>
      </c>
      <c r="H1447" s="9">
        <v>4.7484196022999588E-2</v>
      </c>
      <c r="I1447">
        <f t="shared" si="45"/>
        <v>-2.5</v>
      </c>
      <c r="J1447" s="16">
        <f t="array" ref="J1447">IFERROR(INDEX(I$2:I1447,MATCH(2,1/(I$2:I1447&lt;&gt;0))),0)</f>
        <v>-2.5</v>
      </c>
      <c r="K1447" s="16">
        <f t="shared" si="46"/>
        <v>-2.5</v>
      </c>
      <c r="L1447" s="16">
        <f>IF(AND(I1447&lt;&gt;0,SUM($B$1:I1447)=SUM($B$1:I1447)),ROW(),0)</f>
        <v>1447</v>
      </c>
      <c r="M1447" s="16">
        <f t="array" ref="M1447">IF(ROW()-IFERROR(INDEX(L$2:L1447,MATCH(2,1/(L$2:L1447&lt;&gt;0))),0)&gt;22,22,ROW()-IFERROR(INDEX(L$2:L1447,MATCH(2,1/(L$2:L1447&lt;&gt;0))),0))</f>
        <v>0</v>
      </c>
    </row>
    <row r="1448" spans="1:13">
      <c r="A1448" s="5">
        <v>45586</v>
      </c>
      <c r="B1448" s="9">
        <v>4.8229479574896712E-2</v>
      </c>
      <c r="C1448" s="9">
        <v>5.4020829219387709E-2</v>
      </c>
      <c r="D1448" s="9">
        <v>3.294476156621162E-3</v>
      </c>
      <c r="E1448" s="9">
        <v>5.7315305376008874E-2</v>
      </c>
      <c r="F1448" s="9">
        <v>5.0726353062766544E-2</v>
      </c>
      <c r="G1448" s="9">
        <v>6.0609781532630032E-2</v>
      </c>
      <c r="H1448" s="9">
        <v>4.7431876906145386E-2</v>
      </c>
      <c r="I1448">
        <f t="shared" si="45"/>
        <v>-2.5</v>
      </c>
      <c r="J1448" s="16">
        <f t="array" ref="J1448">IFERROR(INDEX(I$2:I1448,MATCH(2,1/(I$2:I1448&lt;&gt;0))),0)</f>
        <v>-2.5</v>
      </c>
      <c r="K1448" s="16">
        <f t="shared" si="46"/>
        <v>-2.5</v>
      </c>
      <c r="L1448" s="16">
        <f>IF(AND(I1448&lt;&gt;0,SUM($B$1:I1448)=SUM($B$1:I1448)),ROW(),0)</f>
        <v>1448</v>
      </c>
      <c r="M1448" s="16">
        <f t="array" ref="M1448">IF(ROW()-IFERROR(INDEX(L$2:L1448,MATCH(2,1/(L$2:L1448&lt;&gt;0))),0)&gt;22,22,ROW()-IFERROR(INDEX(L$2:L1448,MATCH(2,1/(L$2:L1448&lt;&gt;0))),0))</f>
        <v>0</v>
      </c>
    </row>
    <row r="1449" spans="1:13">
      <c r="A1449" s="5">
        <v>45587</v>
      </c>
      <c r="B1449" s="9">
        <v>4.847513898521344E-2</v>
      </c>
      <c r="C1449" s="9">
        <v>5.4003538309649442E-2</v>
      </c>
      <c r="D1449" s="9">
        <v>3.3144713345263227E-3</v>
      </c>
      <c r="E1449" s="9">
        <v>5.7318009644175764E-2</v>
      </c>
      <c r="F1449" s="9">
        <v>5.0689066975123119E-2</v>
      </c>
      <c r="G1449" s="9">
        <v>6.0632480978702087E-2</v>
      </c>
      <c r="H1449" s="9">
        <v>4.7374595640596796E-2</v>
      </c>
      <c r="I1449">
        <f t="shared" si="45"/>
        <v>-2.5</v>
      </c>
      <c r="J1449" s="16">
        <f t="array" ref="J1449">IFERROR(INDEX(I$2:I1449,MATCH(2,1/(I$2:I1449&lt;&gt;0))),0)</f>
        <v>-2.5</v>
      </c>
      <c r="K1449" s="16">
        <f t="shared" si="46"/>
        <v>-2.5</v>
      </c>
      <c r="L1449" s="16">
        <f>IF(AND(I1449&lt;&gt;0,SUM($B$1:I1449)=SUM($B$1:I1449)),ROW(),0)</f>
        <v>1449</v>
      </c>
      <c r="M1449" s="16">
        <f t="array" ref="M1449">IF(ROW()-IFERROR(INDEX(L$2:L1449,MATCH(2,1/(L$2:L1449&lt;&gt;0))),0)&gt;22,22,ROW()-IFERROR(INDEX(L$2:L1449,MATCH(2,1/(L$2:L1449&lt;&gt;0))),0))</f>
        <v>0</v>
      </c>
    </row>
    <row r="1450" spans="1:13">
      <c r="A1450" s="5">
        <v>45588</v>
      </c>
      <c r="B1450" s="9">
        <v>4.7859023172055468E-2</v>
      </c>
      <c r="C1450" s="9">
        <v>5.3986494279416417E-2</v>
      </c>
      <c r="D1450" s="9">
        <v>3.3362507449116703E-3</v>
      </c>
      <c r="E1450" s="9">
        <v>5.7322745024328089E-2</v>
      </c>
      <c r="F1450" s="9">
        <v>5.0650243534504744E-2</v>
      </c>
      <c r="G1450" s="9">
        <v>6.0658995769239756E-2</v>
      </c>
      <c r="H1450" s="9">
        <v>4.7313992789593078E-2</v>
      </c>
      <c r="I1450">
        <f t="shared" si="45"/>
        <v>-2.5</v>
      </c>
      <c r="J1450" s="16">
        <f t="array" ref="J1450">IFERROR(INDEX(I$2:I1450,MATCH(2,1/(I$2:I1450&lt;&gt;0))),0)</f>
        <v>-2.5</v>
      </c>
      <c r="K1450" s="16">
        <f t="shared" si="46"/>
        <v>-2.5</v>
      </c>
      <c r="L1450" s="16">
        <f>IF(AND(I1450&lt;&gt;0,SUM($B$1:I1450)=SUM($B$1:I1450)),ROW(),0)</f>
        <v>1450</v>
      </c>
      <c r="M1450" s="16">
        <f t="array" ref="M1450">IF(ROW()-IFERROR(INDEX(L$2:L1450,MATCH(2,1/(L$2:L1450&lt;&gt;0))),0)&gt;22,22,ROW()-IFERROR(INDEX(L$2:L1450,MATCH(2,1/(L$2:L1450&lt;&gt;0))),0))</f>
        <v>0</v>
      </c>
    </row>
    <row r="1451" spans="1:13">
      <c r="A1451" s="5">
        <v>45589</v>
      </c>
      <c r="B1451" s="9">
        <v>4.8465694982278082E-2</v>
      </c>
      <c r="C1451" s="9">
        <v>5.397082682167878E-2</v>
      </c>
      <c r="D1451" s="9">
        <v>3.3544549634715319E-3</v>
      </c>
      <c r="E1451" s="9">
        <v>5.7325281785150312E-2</v>
      </c>
      <c r="F1451" s="9">
        <v>5.0616371858207249E-2</v>
      </c>
      <c r="G1451" s="9">
        <v>6.0679736748621843E-2</v>
      </c>
      <c r="H1451" s="9">
        <v>4.7261916894735717E-2</v>
      </c>
      <c r="I1451">
        <f t="shared" si="45"/>
        <v>-2.5</v>
      </c>
      <c r="J1451" s="16">
        <f t="array" ref="J1451">IFERROR(INDEX(I$2:I1451,MATCH(2,1/(I$2:I1451&lt;&gt;0))),0)</f>
        <v>-2.5</v>
      </c>
      <c r="K1451" s="16">
        <f t="shared" si="46"/>
        <v>-2.5</v>
      </c>
      <c r="L1451" s="16">
        <f>IF(AND(I1451&lt;&gt;0,SUM($B$1:I1451)=SUM($B$1:I1451)),ROW(),0)</f>
        <v>1451</v>
      </c>
      <c r="M1451" s="16">
        <f t="array" ref="M1451">IF(ROW()-IFERROR(INDEX(L$2:L1451,MATCH(2,1/(L$2:L1451&lt;&gt;0))),0)&gt;22,22,ROW()-IFERROR(INDEX(L$2:L1451,MATCH(2,1/(L$2:L1451&lt;&gt;0))),0))</f>
        <v>0</v>
      </c>
    </row>
    <row r="1452" spans="1:13">
      <c r="A1452" s="5">
        <v>45590</v>
      </c>
      <c r="B1452" s="9">
        <v>4.8029532363368627E-2</v>
      </c>
      <c r="C1452" s="9">
        <v>5.3956828313353848E-2</v>
      </c>
      <c r="D1452" s="9">
        <v>3.3686007398323176E-3</v>
      </c>
      <c r="E1452" s="9">
        <v>5.7325429053186168E-2</v>
      </c>
      <c r="F1452" s="9">
        <v>5.0588227573521528E-2</v>
      </c>
      <c r="G1452" s="9">
        <v>6.0694029793018481E-2</v>
      </c>
      <c r="H1452" s="9">
        <v>4.7219626833689216E-2</v>
      </c>
      <c r="I1452">
        <f t="shared" si="45"/>
        <v>-2.5</v>
      </c>
      <c r="J1452" s="16">
        <f t="array" ref="J1452">IFERROR(INDEX(I$2:I1452,MATCH(2,1/(I$2:I1452&lt;&gt;0))),0)</f>
        <v>-2.5</v>
      </c>
      <c r="K1452" s="16">
        <f t="shared" si="46"/>
        <v>-2.5</v>
      </c>
      <c r="L1452" s="16">
        <f>IF(AND(I1452&lt;&gt;0,SUM($B$1:I1452)=SUM($B$1:I1452)),ROW(),0)</f>
        <v>1452</v>
      </c>
      <c r="M1452" s="16">
        <f t="array" ref="M1452">IF(ROW()-IFERROR(INDEX(L$2:L1452,MATCH(2,1/(L$2:L1452&lt;&gt;0))),0)&gt;22,22,ROW()-IFERROR(INDEX(L$2:L1452,MATCH(2,1/(L$2:L1452&lt;&gt;0))),0))</f>
        <v>0</v>
      </c>
    </row>
    <row r="1453" spans="1:13">
      <c r="A1453" s="5">
        <v>45593</v>
      </c>
      <c r="B1453" s="9">
        <v>4.7615259153769615E-2</v>
      </c>
      <c r="C1453" s="9">
        <v>5.3946797522791856E-2</v>
      </c>
      <c r="D1453" s="9">
        <v>3.377412926878166E-3</v>
      </c>
      <c r="E1453" s="9">
        <v>5.7324210449670024E-2</v>
      </c>
      <c r="F1453" s="9">
        <v>5.0569384595913688E-2</v>
      </c>
      <c r="G1453" s="9">
        <v>6.0701623376548192E-2</v>
      </c>
      <c r="H1453" s="9">
        <v>4.7191971669035521E-2</v>
      </c>
      <c r="I1453">
        <f t="shared" si="45"/>
        <v>-2.5</v>
      </c>
      <c r="J1453" s="16">
        <f t="array" ref="J1453">IFERROR(INDEX(I$2:I1453,MATCH(2,1/(I$2:I1453&lt;&gt;0))),0)</f>
        <v>-2.5</v>
      </c>
      <c r="K1453" s="16">
        <f t="shared" si="46"/>
        <v>-2.5</v>
      </c>
      <c r="L1453" s="16">
        <f>IF(AND(I1453&lt;&gt;0,SUM($B$1:I1453)=SUM($B$1:I1453)),ROW(),0)</f>
        <v>1453</v>
      </c>
      <c r="M1453" s="16">
        <f t="array" ref="M1453">IF(ROW()-IFERROR(INDEX(L$2:L1453,MATCH(2,1/(L$2:L1453&lt;&gt;0))),0)&gt;22,22,ROW()-IFERROR(INDEX(L$2:L1453,MATCH(2,1/(L$2:L1453&lt;&gt;0))),0))</f>
        <v>0</v>
      </c>
    </row>
    <row r="1454" spans="1:13">
      <c r="A1454" s="5">
        <v>45594</v>
      </c>
      <c r="B1454" s="9">
        <v>4.8133220272599919E-2</v>
      </c>
      <c r="C1454" s="9">
        <v>5.3934752370058618E-2</v>
      </c>
      <c r="D1454" s="9">
        <v>3.3873371762391863E-3</v>
      </c>
      <c r="E1454" s="9">
        <v>5.7322089546297805E-2</v>
      </c>
      <c r="F1454" s="9">
        <v>5.0547415193819431E-2</v>
      </c>
      <c r="G1454" s="9">
        <v>6.0709426722536992E-2</v>
      </c>
      <c r="H1454" s="9">
        <v>4.7160078017580244E-2</v>
      </c>
      <c r="I1454">
        <f t="shared" si="45"/>
        <v>-2.5</v>
      </c>
      <c r="J1454" s="16">
        <f t="array" ref="J1454">IFERROR(INDEX(I$2:I1454,MATCH(2,1/(I$2:I1454&lt;&gt;0))),0)</f>
        <v>-2.5</v>
      </c>
      <c r="K1454" s="16">
        <f t="shared" si="46"/>
        <v>-2.5</v>
      </c>
      <c r="L1454" s="16">
        <f>IF(AND(I1454&lt;&gt;0,SUM($B$1:I1454)=SUM($B$1:I1454)),ROW(),0)</f>
        <v>1454</v>
      </c>
      <c r="M1454" s="16">
        <f t="array" ref="M1454">IF(ROW()-IFERROR(INDEX(L$2:L1454,MATCH(2,1/(L$2:L1454&lt;&gt;0))),0)&gt;22,22,ROW()-IFERROR(INDEX(L$2:L1454,MATCH(2,1/(L$2:L1454&lt;&gt;0))),0))</f>
        <v>0</v>
      </c>
    </row>
    <row r="1455" spans="1:13">
      <c r="A1455" s="5">
        <v>45595</v>
      </c>
      <c r="B1455" s="9">
        <v>4.8817122006960728E-2</v>
      </c>
      <c r="C1455" s="9">
        <v>5.3922146872619779E-2</v>
      </c>
      <c r="D1455" s="9">
        <v>3.3993056223379434E-3</v>
      </c>
      <c r="E1455" s="9">
        <v>5.7321452494957723E-2</v>
      </c>
      <c r="F1455" s="9">
        <v>5.0522841250281836E-2</v>
      </c>
      <c r="G1455" s="9">
        <v>6.0720758117295666E-2</v>
      </c>
      <c r="H1455" s="9">
        <v>4.7123535627943892E-2</v>
      </c>
      <c r="I1455">
        <f t="shared" si="45"/>
        <v>-2.5</v>
      </c>
      <c r="J1455" s="16">
        <f t="array" ref="J1455">IFERROR(INDEX(I$2:I1455,MATCH(2,1/(I$2:I1455&lt;&gt;0))),0)</f>
        <v>-2.5</v>
      </c>
      <c r="K1455" s="16">
        <f t="shared" si="46"/>
        <v>-2.5</v>
      </c>
      <c r="L1455" s="16">
        <f>IF(AND(I1455&lt;&gt;0,SUM($B$1:I1455)=SUM($B$1:I1455)),ROW(),0)</f>
        <v>1455</v>
      </c>
      <c r="M1455" s="16">
        <f t="array" ref="M1455">IF(ROW()-IFERROR(INDEX(L$2:L1455,MATCH(2,1/(L$2:L1455&lt;&gt;0))),0)&gt;22,22,ROW()-IFERROR(INDEX(L$2:L1455,MATCH(2,1/(L$2:L1455&lt;&gt;0))),0))</f>
        <v>0</v>
      </c>
    </row>
    <row r="1456" spans="1:13">
      <c r="A1456" s="5">
        <v>45596</v>
      </c>
      <c r="B1456" s="9">
        <v>4.9734731345752098E-2</v>
      </c>
      <c r="C1456" s="9">
        <v>5.3905231008818416E-2</v>
      </c>
      <c r="D1456" s="9">
        <v>3.4198865418143512E-3</v>
      </c>
      <c r="E1456" s="9">
        <v>5.732511755063277E-2</v>
      </c>
      <c r="F1456" s="9">
        <v>5.0485344467004062E-2</v>
      </c>
      <c r="G1456" s="9">
        <v>6.0745004092447118E-2</v>
      </c>
      <c r="H1456" s="9">
        <v>4.7065457925189715E-2</v>
      </c>
      <c r="I1456">
        <f t="shared" si="45"/>
        <v>-2.5</v>
      </c>
      <c r="J1456" s="16">
        <f t="array" ref="J1456">IFERROR(INDEX(I$2:I1456,MATCH(2,1/(I$2:I1456&lt;&gt;0))),0)</f>
        <v>-2.5</v>
      </c>
      <c r="K1456" s="16">
        <f t="shared" si="46"/>
        <v>-2.5</v>
      </c>
      <c r="L1456" s="16">
        <f>IF(AND(I1456&lt;&gt;0,SUM($B$1:I1456)=SUM($B$1:I1456)),ROW(),0)</f>
        <v>1456</v>
      </c>
      <c r="M1456" s="16">
        <f t="array" ref="M1456">IF(ROW()-IFERROR(INDEX(L$2:L1456,MATCH(2,1/(L$2:L1456&lt;&gt;0))),0)&gt;22,22,ROW()-IFERROR(INDEX(L$2:L1456,MATCH(2,1/(L$2:L1456&lt;&gt;0))),0))</f>
        <v>0</v>
      </c>
    </row>
    <row r="1457" spans="1:13">
      <c r="A1457" s="5">
        <v>45597</v>
      </c>
      <c r="B1457" s="9">
        <v>4.9648322402642719E-2</v>
      </c>
      <c r="C1457" s="9">
        <v>5.3889165814922167E-2</v>
      </c>
      <c r="D1457" s="9">
        <v>3.4382530035649349E-3</v>
      </c>
      <c r="E1457" s="9">
        <v>5.7327418818487103E-2</v>
      </c>
      <c r="F1457" s="9">
        <v>5.0450912811357232E-2</v>
      </c>
      <c r="G1457" s="9">
        <v>6.0765671822052038E-2</v>
      </c>
      <c r="H1457" s="9">
        <v>4.7012659807792297E-2</v>
      </c>
      <c r="I1457">
        <f t="shared" si="45"/>
        <v>-2.5</v>
      </c>
      <c r="J1457" s="16">
        <f t="array" ref="J1457">IFERROR(INDEX(I$2:I1457,MATCH(2,1/(I$2:I1457&lt;&gt;0))),0)</f>
        <v>-2.5</v>
      </c>
      <c r="K1457" s="16">
        <f t="shared" si="46"/>
        <v>-2.5</v>
      </c>
      <c r="L1457" s="16">
        <f>IF(AND(I1457&lt;&gt;0,SUM($B$1:I1457)=SUM($B$1:I1457)),ROW(),0)</f>
        <v>1457</v>
      </c>
      <c r="M1457" s="16">
        <f t="array" ref="M1457">IF(ROW()-IFERROR(INDEX(L$2:L1457,MATCH(2,1/(L$2:L1457&lt;&gt;0))),0)&gt;22,22,ROW()-IFERROR(INDEX(L$2:L1457,MATCH(2,1/(L$2:L1457&lt;&gt;0))),0))</f>
        <v>0</v>
      </c>
    </row>
    <row r="1458" spans="1:13">
      <c r="A1458" s="5">
        <v>45600</v>
      </c>
      <c r="B1458" s="9">
        <v>4.9130931295176872E-2</v>
      </c>
      <c r="C1458" s="9">
        <v>5.3866114683441484E-2</v>
      </c>
      <c r="D1458" s="9">
        <v>3.470077057601704E-3</v>
      </c>
      <c r="E1458" s="9">
        <v>5.7336191741043187E-2</v>
      </c>
      <c r="F1458" s="9">
        <v>5.039603762583978E-2</v>
      </c>
      <c r="G1458" s="9">
        <v>6.080626879864489E-2</v>
      </c>
      <c r="H1458" s="9">
        <v>4.6925960568238077E-2</v>
      </c>
      <c r="I1458">
        <f t="shared" si="45"/>
        <v>-2.5</v>
      </c>
      <c r="J1458" s="16">
        <f t="array" ref="J1458">IFERROR(INDEX(I$2:I1458,MATCH(2,1/(I$2:I1458&lt;&gt;0))),0)</f>
        <v>-2.5</v>
      </c>
      <c r="K1458" s="16">
        <f t="shared" si="46"/>
        <v>-2.5</v>
      </c>
      <c r="L1458" s="16">
        <f>IF(AND(I1458&lt;&gt;0,SUM($B$1:I1458)=SUM($B$1:I1458)),ROW(),0)</f>
        <v>1458</v>
      </c>
      <c r="M1458" s="16">
        <f t="array" ref="M1458">IF(ROW()-IFERROR(INDEX(L$2:L1458,MATCH(2,1/(L$2:L1458&lt;&gt;0))),0)&gt;22,22,ROW()-IFERROR(INDEX(L$2:L1458,MATCH(2,1/(L$2:L1458&lt;&gt;0))),0))</f>
        <v>0</v>
      </c>
    </row>
    <row r="1459" spans="1:13">
      <c r="A1459" s="5">
        <v>45601</v>
      </c>
      <c r="B1459" s="9">
        <v>4.7650873770617538E-2</v>
      </c>
      <c r="C1459" s="9">
        <v>5.3844484561467072E-2</v>
      </c>
      <c r="D1459" s="9">
        <v>3.4974827424731803E-3</v>
      </c>
      <c r="E1459" s="9">
        <v>5.7341967303940256E-2</v>
      </c>
      <c r="F1459" s="9">
        <v>5.0347001818993889E-2</v>
      </c>
      <c r="G1459" s="9">
        <v>6.0839450046413432E-2</v>
      </c>
      <c r="H1459" s="9">
        <v>4.6849519076520713E-2</v>
      </c>
      <c r="I1459">
        <f t="shared" si="45"/>
        <v>-2.5</v>
      </c>
      <c r="J1459" s="16">
        <f t="array" ref="J1459">IFERROR(INDEX(I$2:I1459,MATCH(2,1/(I$2:I1459&lt;&gt;0))),0)</f>
        <v>-2.5</v>
      </c>
      <c r="K1459" s="16">
        <f t="shared" si="46"/>
        <v>-2.5</v>
      </c>
      <c r="L1459" s="16">
        <f>IF(AND(I1459&lt;&gt;0,SUM($B$1:I1459)=SUM($B$1:I1459)),ROW(),0)</f>
        <v>1459</v>
      </c>
      <c r="M1459" s="16">
        <f t="array" ref="M1459">IF(ROW()-IFERROR(INDEX(L$2:L1459,MATCH(2,1/(L$2:L1459&lt;&gt;0))),0)&gt;22,22,ROW()-IFERROR(INDEX(L$2:L1459,MATCH(2,1/(L$2:L1459&lt;&gt;0))),0))</f>
        <v>0</v>
      </c>
    </row>
    <row r="1460" spans="1:13">
      <c r="A1460" s="5">
        <v>45602</v>
      </c>
      <c r="B1460" s="9">
        <v>4.7968780348523331E-2</v>
      </c>
      <c r="C1460" s="9">
        <v>5.3821360154521061E-2</v>
      </c>
      <c r="D1460" s="9">
        <v>3.5262401666286323E-3</v>
      </c>
      <c r="E1460" s="9">
        <v>5.7347600321149696E-2</v>
      </c>
      <c r="F1460" s="9">
        <v>5.0295119987892427E-2</v>
      </c>
      <c r="G1460" s="9">
        <v>6.0873840487778323E-2</v>
      </c>
      <c r="H1460" s="9">
        <v>4.6768879821263799E-2</v>
      </c>
      <c r="I1460">
        <f t="shared" si="45"/>
        <v>-2.5</v>
      </c>
      <c r="J1460" s="16">
        <f t="array" ref="J1460">IFERROR(INDEX(I$2:I1460,MATCH(2,1/(I$2:I1460&lt;&gt;0))),0)</f>
        <v>-2.5</v>
      </c>
      <c r="K1460" s="16">
        <f t="shared" si="46"/>
        <v>-2.5</v>
      </c>
      <c r="L1460" s="16">
        <f>IF(AND(I1460&lt;&gt;0,SUM($B$1:I1460)=SUM($B$1:I1460)),ROW(),0)</f>
        <v>1460</v>
      </c>
      <c r="M1460" s="16">
        <f t="array" ref="M1460">IF(ROW()-IFERROR(INDEX(L$2:L1460,MATCH(2,1/(L$2:L1460&lt;&gt;0))),0)&gt;22,22,ROW()-IFERROR(INDEX(L$2:L1460,MATCH(2,1/(L$2:L1460&lt;&gt;0))),0))</f>
        <v>0</v>
      </c>
    </row>
    <row r="1461" spans="1:13">
      <c r="A1461" s="5">
        <v>45603</v>
      </c>
      <c r="B1461" s="9">
        <v>4.6227479234289562E-2</v>
      </c>
      <c r="C1461" s="9">
        <v>5.380287130391103E-2</v>
      </c>
      <c r="D1461" s="9">
        <v>3.5460340830592509E-3</v>
      </c>
      <c r="E1461" s="9">
        <v>5.7348905386970281E-2</v>
      </c>
      <c r="F1461" s="9">
        <v>5.025683722085178E-2</v>
      </c>
      <c r="G1461" s="9">
        <v>6.0894939470029531E-2</v>
      </c>
      <c r="H1461" s="9">
        <v>4.671080313779253E-2</v>
      </c>
      <c r="I1461">
        <f t="shared" si="45"/>
        <v>-5</v>
      </c>
      <c r="J1461" s="16">
        <f t="array" ref="J1461">IFERROR(INDEX(I$2:I1461,MATCH(2,1/(I$2:I1461&lt;&gt;0))),0)</f>
        <v>-5</v>
      </c>
      <c r="K1461" s="16">
        <f t="shared" si="46"/>
        <v>-5</v>
      </c>
      <c r="L1461" s="16">
        <f>IF(AND(I1461&lt;&gt;0,SUM($B$1:I1461)=SUM($B$1:I1461)),ROW(),0)</f>
        <v>1461</v>
      </c>
      <c r="M1461" s="16">
        <f t="array" ref="M1461">IF(ROW()-IFERROR(INDEX(L$2:L1461,MATCH(2,1/(L$2:L1461&lt;&gt;0))),0)&gt;22,22,ROW()-IFERROR(INDEX(L$2:L1461,MATCH(2,1/(L$2:L1461&lt;&gt;0))),0))</f>
        <v>0</v>
      </c>
    </row>
    <row r="1462" spans="1:13">
      <c r="A1462" s="5">
        <v>45604</v>
      </c>
      <c r="B1462" s="9">
        <v>4.6737533649491403E-2</v>
      </c>
      <c r="C1462" s="9">
        <v>5.3783665815995925E-2</v>
      </c>
      <c r="D1462" s="9">
        <v>3.5682212180343227E-3</v>
      </c>
      <c r="E1462" s="9">
        <v>5.7351887034030248E-2</v>
      </c>
      <c r="F1462" s="9">
        <v>5.0215444597961602E-2</v>
      </c>
      <c r="G1462" s="9">
        <v>6.0920108252064571E-2</v>
      </c>
      <c r="H1462" s="9">
        <v>4.6647223379927279E-2</v>
      </c>
      <c r="I1462">
        <f t="shared" si="45"/>
        <v>-2.5</v>
      </c>
      <c r="J1462" s="16">
        <f t="array" ref="J1462">IFERROR(INDEX(I$2:I1462,MATCH(2,1/(I$2:I1462&lt;&gt;0))),0)</f>
        <v>-2.5</v>
      </c>
      <c r="K1462" s="16">
        <f t="shared" si="46"/>
        <v>-2.5</v>
      </c>
      <c r="L1462" s="16">
        <f>IF(AND(I1462&lt;&gt;0,SUM($B$1:I1462)=SUM($B$1:I1462)),ROW(),0)</f>
        <v>1462</v>
      </c>
      <c r="M1462" s="16">
        <f t="array" ref="M1462">IF(ROW()-IFERROR(INDEX(L$2:L1462,MATCH(2,1/(L$2:L1462&lt;&gt;0))),0)&gt;22,22,ROW()-IFERROR(INDEX(L$2:L1462,MATCH(2,1/(L$2:L1462&lt;&gt;0))),0))</f>
        <v>0</v>
      </c>
    </row>
    <row r="1463" spans="1:13">
      <c r="A1463" s="5">
        <v>45607</v>
      </c>
      <c r="B1463" s="9">
        <v>4.6575033998256236E-2</v>
      </c>
      <c r="C1463" s="9">
        <v>5.3770282193156924E-2</v>
      </c>
      <c r="D1463" s="9">
        <v>3.5825872169891206E-3</v>
      </c>
      <c r="E1463" s="9">
        <v>5.7352869410146043E-2</v>
      </c>
      <c r="F1463" s="9">
        <v>5.0187694976167804E-2</v>
      </c>
      <c r="G1463" s="9">
        <v>6.0935456627135162E-2</v>
      </c>
      <c r="H1463" s="9">
        <v>4.6605107759178685E-2</v>
      </c>
      <c r="I1463">
        <f t="shared" si="45"/>
        <v>-5</v>
      </c>
      <c r="J1463" s="16">
        <f t="array" ref="J1463">IFERROR(INDEX(I$2:I1463,MATCH(2,1/(I$2:I1463&lt;&gt;0))),0)</f>
        <v>-5</v>
      </c>
      <c r="K1463" s="16">
        <f t="shared" si="46"/>
        <v>-5</v>
      </c>
      <c r="L1463" s="16">
        <f>IF(AND(I1463&lt;&gt;0,SUM($B$1:I1463)=SUM($B$1:I1463)),ROW(),0)</f>
        <v>1463</v>
      </c>
      <c r="M1463" s="16">
        <f t="array" ref="M1463">IF(ROW()-IFERROR(INDEX(L$2:L1463,MATCH(2,1/(L$2:L1463&lt;&gt;0))),0)&gt;22,22,ROW()-IFERROR(INDEX(L$2:L1463,MATCH(2,1/(L$2:L1463&lt;&gt;0))),0))</f>
        <v>0</v>
      </c>
    </row>
    <row r="1464" spans="1:13">
      <c r="A1464" s="5">
        <v>45608</v>
      </c>
      <c r="B1464" s="9">
        <v>4.7715268243994774E-2</v>
      </c>
      <c r="C1464" s="9">
        <v>5.3758762261165265E-2</v>
      </c>
      <c r="D1464" s="9">
        <v>3.5925757512399732E-3</v>
      </c>
      <c r="E1464" s="9">
        <v>5.7351338012405238E-2</v>
      </c>
      <c r="F1464" s="9">
        <v>5.0166186509925291E-2</v>
      </c>
      <c r="G1464" s="9">
        <v>6.0943913763645212E-2</v>
      </c>
      <c r="H1464" s="9">
        <v>4.6573610758685317E-2</v>
      </c>
      <c r="I1464">
        <f t="shared" si="45"/>
        <v>-2.5</v>
      </c>
      <c r="J1464" s="16">
        <f t="array" ref="J1464">IFERROR(INDEX(I$2:I1464,MATCH(2,1/(I$2:I1464&lt;&gt;0))),0)</f>
        <v>-2.5</v>
      </c>
      <c r="K1464" s="16">
        <f t="shared" si="46"/>
        <v>-2.5</v>
      </c>
      <c r="L1464" s="16">
        <f>IF(AND(I1464&lt;&gt;0,SUM($B$1:I1464)=SUM($B$1:I1464)),ROW(),0)</f>
        <v>1464</v>
      </c>
      <c r="M1464" s="16">
        <f t="array" ref="M1464">IF(ROW()-IFERROR(INDEX(L$2:L1464,MATCH(2,1/(L$2:L1464&lt;&gt;0))),0)&gt;22,22,ROW()-IFERROR(INDEX(L$2:L1464,MATCH(2,1/(L$2:L1464&lt;&gt;0))),0))</f>
        <v>0</v>
      </c>
    </row>
    <row r="1465" spans="1:13">
      <c r="A1465" s="5">
        <v>45609</v>
      </c>
      <c r="B1465" s="9">
        <v>4.7283211767017747E-2</v>
      </c>
      <c r="C1465" s="9">
        <v>5.3746503832114177E-2</v>
      </c>
      <c r="D1465" s="9">
        <v>3.603415710081821E-3</v>
      </c>
      <c r="E1465" s="9">
        <v>5.7349919542195996E-2</v>
      </c>
      <c r="F1465" s="9">
        <v>5.0143088122032359E-2</v>
      </c>
      <c r="G1465" s="9">
        <v>6.0953335252277821E-2</v>
      </c>
      <c r="H1465" s="9">
        <v>4.6539672411950533E-2</v>
      </c>
      <c r="I1465">
        <f t="shared" si="45"/>
        <v>-2.5</v>
      </c>
      <c r="J1465" s="16">
        <f t="array" ref="J1465">IFERROR(INDEX(I$2:I1465,MATCH(2,1/(I$2:I1465&lt;&gt;0))),0)</f>
        <v>-2.5</v>
      </c>
      <c r="K1465" s="16">
        <f t="shared" si="46"/>
        <v>-2.5</v>
      </c>
      <c r="L1465" s="16">
        <f>IF(AND(I1465&lt;&gt;0,SUM($B$1:I1465)=SUM($B$1:I1465)),ROW(),0)</f>
        <v>1465</v>
      </c>
      <c r="M1465" s="16">
        <f t="array" ref="M1465">IF(ROW()-IFERROR(INDEX(L$2:L1465,MATCH(2,1/(L$2:L1465&lt;&gt;0))),0)&gt;22,22,ROW()-IFERROR(INDEX(L$2:L1465,MATCH(2,1/(L$2:L1465&lt;&gt;0))),0))</f>
        <v>0</v>
      </c>
    </row>
    <row r="1466" spans="1:13">
      <c r="A1466" s="5">
        <v>45610</v>
      </c>
      <c r="B1466" s="9">
        <v>4.826617740069214E-2</v>
      </c>
      <c r="C1466" s="9">
        <v>5.3733976263769058E-2</v>
      </c>
      <c r="D1466" s="9">
        <v>3.6156238335061865E-3</v>
      </c>
      <c r="E1466" s="9">
        <v>5.7349600097275244E-2</v>
      </c>
      <c r="F1466" s="9">
        <v>5.0118352430262872E-2</v>
      </c>
      <c r="G1466" s="9">
        <v>6.096522393078143E-2</v>
      </c>
      <c r="H1466" s="9">
        <v>4.6502728596756686E-2</v>
      </c>
      <c r="I1466">
        <f t="shared" si="45"/>
        <v>-2.5</v>
      </c>
      <c r="J1466" s="16">
        <f t="array" ref="J1466">IFERROR(INDEX(I$2:I1466,MATCH(2,1/(I$2:I1466&lt;&gt;0))),0)</f>
        <v>-2.5</v>
      </c>
      <c r="K1466" s="16">
        <f t="shared" si="46"/>
        <v>-2.5</v>
      </c>
      <c r="L1466" s="16">
        <f>IF(AND(I1466&lt;&gt;0,SUM($B$1:I1466)=SUM($B$1:I1466)),ROW(),0)</f>
        <v>1466</v>
      </c>
      <c r="M1466" s="16">
        <f t="array" ref="M1466">IF(ROW()-IFERROR(INDEX(L$2:L1466,MATCH(2,1/(L$2:L1466&lt;&gt;0))),0)&gt;22,22,ROW()-IFERROR(INDEX(L$2:L1466,MATCH(2,1/(L$2:L1466&lt;&gt;0))),0))</f>
        <v>0</v>
      </c>
    </row>
    <row r="1467" spans="1:13">
      <c r="A1467" s="5">
        <v>45611</v>
      </c>
      <c r="B1467" s="9">
        <v>4.9213863012652681E-2</v>
      </c>
      <c r="C1467" s="9">
        <v>5.3720208579839737E-2</v>
      </c>
      <c r="D1467" s="9">
        <v>3.6296300390428033E-3</v>
      </c>
      <c r="E1467" s="9">
        <v>5.7349838618882543E-2</v>
      </c>
      <c r="F1467" s="9">
        <v>5.0090578540796932E-2</v>
      </c>
      <c r="G1467" s="9">
        <v>6.0979468657925341E-2</v>
      </c>
      <c r="H1467" s="9">
        <v>4.6460948501754133E-2</v>
      </c>
      <c r="I1467">
        <f t="shared" si="45"/>
        <v>-2.5</v>
      </c>
      <c r="J1467" s="16">
        <f t="array" ref="J1467">IFERROR(INDEX(I$2:I1467,MATCH(2,1/(I$2:I1467&lt;&gt;0))),0)</f>
        <v>-2.5</v>
      </c>
      <c r="K1467" s="16">
        <f t="shared" si="46"/>
        <v>-2.5</v>
      </c>
      <c r="L1467" s="16">
        <f>IF(AND(I1467&lt;&gt;0,SUM($B$1:I1467)=SUM($B$1:I1467)),ROW(),0)</f>
        <v>1467</v>
      </c>
      <c r="M1467" s="16">
        <f t="array" ref="M1467">IF(ROW()-IFERROR(INDEX(L$2:L1467,MATCH(2,1/(L$2:L1467&lt;&gt;0))),0)&gt;22,22,ROW()-IFERROR(INDEX(L$2:L1467,MATCH(2,1/(L$2:L1467&lt;&gt;0))),0))</f>
        <v>0</v>
      </c>
    </row>
    <row r="1468" spans="1:13">
      <c r="A1468" s="5">
        <v>45614</v>
      </c>
      <c r="B1468" s="9">
        <v>4.9038671678282214E-2</v>
      </c>
      <c r="C1468" s="9">
        <v>5.3704730673272978E-2</v>
      </c>
      <c r="D1468" s="9">
        <v>3.6442458463955404E-3</v>
      </c>
      <c r="E1468" s="9">
        <v>5.7348976519668519E-2</v>
      </c>
      <c r="F1468" s="9">
        <v>5.0060484826877437E-2</v>
      </c>
      <c r="G1468" s="9">
        <v>6.0993222366064061E-2</v>
      </c>
      <c r="H1468" s="9">
        <v>4.6416238980481896E-2</v>
      </c>
      <c r="I1468">
        <f t="shared" si="45"/>
        <v>-2.5</v>
      </c>
      <c r="J1468" s="16">
        <f t="array" ref="J1468">IFERROR(INDEX(I$2:I1468,MATCH(2,1/(I$2:I1468&lt;&gt;0))),0)</f>
        <v>-2.5</v>
      </c>
      <c r="K1468" s="16">
        <f t="shared" si="46"/>
        <v>-2.5</v>
      </c>
      <c r="L1468" s="16">
        <f>IF(AND(I1468&lt;&gt;0,SUM($B$1:I1468)=SUM($B$1:I1468)),ROW(),0)</f>
        <v>1468</v>
      </c>
      <c r="M1468" s="16">
        <f t="array" ref="M1468">IF(ROW()-IFERROR(INDEX(L$2:L1468,MATCH(2,1/(L$2:L1468&lt;&gt;0))),0)&gt;22,22,ROW()-IFERROR(INDEX(L$2:L1468,MATCH(2,1/(L$2:L1468&lt;&gt;0))),0))</f>
        <v>0</v>
      </c>
    </row>
    <row r="1469" spans="1:13">
      <c r="A1469" s="5">
        <v>45615</v>
      </c>
      <c r="B1469" s="9">
        <v>4.8656814661419974E-2</v>
      </c>
      <c r="C1469" s="9">
        <v>5.3700526763801854E-2</v>
      </c>
      <c r="D1469" s="9">
        <v>3.6473277538188803E-3</v>
      </c>
      <c r="E1469" s="9">
        <v>5.7347854517620735E-2</v>
      </c>
      <c r="F1469" s="9">
        <v>5.0053199009982972E-2</v>
      </c>
      <c r="G1469" s="9">
        <v>6.0995182271439616E-2</v>
      </c>
      <c r="H1469" s="9">
        <v>4.6405871256164091E-2</v>
      </c>
      <c r="I1469">
        <f t="shared" si="45"/>
        <v>-2.5</v>
      </c>
      <c r="J1469" s="16">
        <f t="array" ref="J1469">IFERROR(INDEX(I$2:I1469,MATCH(2,1/(I$2:I1469&lt;&gt;0))),0)</f>
        <v>-2.5</v>
      </c>
      <c r="K1469" s="16">
        <f t="shared" si="46"/>
        <v>-2.5</v>
      </c>
      <c r="L1469" s="16">
        <f>IF(AND(I1469&lt;&gt;0,SUM($B$1:I1469)=SUM($B$1:I1469)),ROW(),0)</f>
        <v>1469</v>
      </c>
      <c r="M1469" s="16">
        <f t="array" ref="M1469">IF(ROW()-IFERROR(INDEX(L$2:L1469,MATCH(2,1/(L$2:L1469&lt;&gt;0))),0)&gt;22,22,ROW()-IFERROR(INDEX(L$2:L1469,MATCH(2,1/(L$2:L1469&lt;&gt;0))),0))</f>
        <v>0</v>
      </c>
    </row>
    <row r="1470" spans="1:13">
      <c r="A1470" s="5">
        <v>45616</v>
      </c>
      <c r="B1470" s="9">
        <v>4.8320743908048081E-2</v>
      </c>
      <c r="C1470" s="9">
        <v>5.3695019097478917E-2</v>
      </c>
      <c r="D1470" s="9">
        <v>3.650895354003144E-3</v>
      </c>
      <c r="E1470" s="9">
        <v>5.7345914451482058E-2</v>
      </c>
      <c r="F1470" s="9">
        <v>5.0044123743475777E-2</v>
      </c>
      <c r="G1470" s="9">
        <v>6.0996809805485205E-2</v>
      </c>
      <c r="H1470" s="9">
        <v>4.6393228389472629E-2</v>
      </c>
      <c r="I1470">
        <f t="shared" si="45"/>
        <v>-2.5</v>
      </c>
      <c r="J1470" s="16">
        <f t="array" ref="J1470">IFERROR(INDEX(I$2:I1470,MATCH(2,1/(I$2:I1470&lt;&gt;0))),0)</f>
        <v>-2.5</v>
      </c>
      <c r="K1470" s="16">
        <f t="shared" si="46"/>
        <v>-2.5</v>
      </c>
      <c r="L1470" s="16">
        <f>IF(AND(I1470&lt;&gt;0,SUM($B$1:I1470)=SUM($B$1:I1470)),ROW(),0)</f>
        <v>1470</v>
      </c>
      <c r="M1470" s="16">
        <f t="array" ref="M1470">IF(ROW()-IFERROR(INDEX(L$2:L1470,MATCH(2,1/(L$2:L1470&lt;&gt;0))),0)&gt;22,22,ROW()-IFERROR(INDEX(L$2:L1470,MATCH(2,1/(L$2:L1470&lt;&gt;0))),0))</f>
        <v>0</v>
      </c>
    </row>
    <row r="1471" spans="1:13">
      <c r="A1471" s="5">
        <v>45617</v>
      </c>
      <c r="B1471" s="9">
        <v>4.8343366064173297E-2</v>
      </c>
      <c r="C1471" s="9">
        <v>5.368901269295951E-2</v>
      </c>
      <c r="D1471" s="9">
        <v>3.6545404066894269E-3</v>
      </c>
      <c r="E1471" s="9">
        <v>5.734355309964894E-2</v>
      </c>
      <c r="F1471" s="9">
        <v>5.0034472286270081E-2</v>
      </c>
      <c r="G1471" s="9">
        <v>6.0998093506338363E-2</v>
      </c>
      <c r="H1471" s="9">
        <v>4.6379931879580658E-2</v>
      </c>
      <c r="I1471">
        <f t="shared" si="45"/>
        <v>-2.5</v>
      </c>
      <c r="J1471" s="16">
        <f t="array" ref="J1471">IFERROR(INDEX(I$2:I1471,MATCH(2,1/(I$2:I1471&lt;&gt;0))),0)</f>
        <v>-2.5</v>
      </c>
      <c r="K1471" s="16">
        <f t="shared" si="46"/>
        <v>-2.5</v>
      </c>
      <c r="L1471" s="16">
        <f>IF(AND(I1471&lt;&gt;0,SUM($B$1:I1471)=SUM($B$1:I1471)),ROW(),0)</f>
        <v>1471</v>
      </c>
      <c r="M1471" s="16">
        <f t="array" ref="M1471">IF(ROW()-IFERROR(INDEX(L$2:L1471,MATCH(2,1/(L$2:L1471&lt;&gt;0))),0)&gt;22,22,ROW()-IFERROR(INDEX(L$2:L1471,MATCH(2,1/(L$2:L1471&lt;&gt;0))),0))</f>
        <v>0</v>
      </c>
    </row>
    <row r="1472" spans="1:13">
      <c r="A1472" s="5">
        <v>45618</v>
      </c>
      <c r="B1472" s="9">
        <v>5.0504395181236728E-2</v>
      </c>
      <c r="C1472" s="9">
        <v>5.367922342946975E-2</v>
      </c>
      <c r="D1472" s="9">
        <v>3.6618491907036122E-3</v>
      </c>
      <c r="E1472" s="9">
        <v>5.7341072620173364E-2</v>
      </c>
      <c r="F1472" s="9">
        <v>5.0017374238766135E-2</v>
      </c>
      <c r="G1472" s="9">
        <v>6.1002921810876971E-2</v>
      </c>
      <c r="H1472" s="9">
        <v>4.6355525048062528E-2</v>
      </c>
      <c r="I1472">
        <f t="shared" si="45"/>
        <v>0</v>
      </c>
      <c r="J1472" s="16">
        <f t="array" ref="J1472">IFERROR(INDEX(I$2:I1472,MATCH(2,1/(I$2:I1472&lt;&gt;0))),0)</f>
        <v>-2.5</v>
      </c>
      <c r="K1472" s="16">
        <f t="shared" si="46"/>
        <v>-2.3863636363636362</v>
      </c>
      <c r="L1472" s="16">
        <f>IF(AND(I1472&lt;&gt;0,SUM($B$1:I1472)=SUM($B$1:I1472)),ROW(),0)</f>
        <v>0</v>
      </c>
      <c r="M1472" s="16">
        <f t="array" ref="M1472">IF(ROW()-IFERROR(INDEX(L$2:L1472,MATCH(2,1/(L$2:L1472&lt;&gt;0))),0)&gt;22,22,ROW()-IFERROR(INDEX(L$2:L1472,MATCH(2,1/(L$2:L1472&lt;&gt;0))),0))</f>
        <v>1</v>
      </c>
    </row>
    <row r="1473" spans="1:13">
      <c r="A1473" s="5">
        <v>45621</v>
      </c>
      <c r="B1473" s="9">
        <v>5.0645596453877201E-2</v>
      </c>
      <c r="C1473" s="9">
        <v>5.366861957943015E-2</v>
      </c>
      <c r="D1473" s="9">
        <v>3.6686145481019672E-3</v>
      </c>
      <c r="E1473" s="9">
        <v>5.7337234127532118E-2</v>
      </c>
      <c r="F1473" s="9">
        <v>5.0000005031328183E-2</v>
      </c>
      <c r="G1473" s="9">
        <v>6.1005848675634085E-2</v>
      </c>
      <c r="H1473" s="9">
        <v>4.6331390483226216E-2</v>
      </c>
      <c r="I1473">
        <f t="shared" si="45"/>
        <v>0</v>
      </c>
      <c r="J1473" s="16">
        <f t="array" ref="J1473">IFERROR(INDEX(I$2:I1473,MATCH(2,1/(I$2:I1473&lt;&gt;0))),0)</f>
        <v>-2.5</v>
      </c>
      <c r="K1473" s="16">
        <f t="shared" si="46"/>
        <v>-2.2727272727272729</v>
      </c>
      <c r="L1473" s="16">
        <f>IF(AND(I1473&lt;&gt;0,SUM($B$1:I1473)=SUM($B$1:I1473)),ROW(),0)</f>
        <v>0</v>
      </c>
      <c r="M1473" s="16">
        <f t="array" ref="M1473">IF(ROW()-IFERROR(INDEX(L$2:L1473,MATCH(2,1/(L$2:L1473&lt;&gt;0))),0)&gt;22,22,ROW()-IFERROR(INDEX(L$2:L1473,MATCH(2,1/(L$2:L1473&lt;&gt;0))),0))</f>
        <v>2</v>
      </c>
    </row>
    <row r="1474" spans="1:13">
      <c r="A1474" s="5">
        <v>45622</v>
      </c>
      <c r="B1474" s="9">
        <v>5.0724523284497336E-2</v>
      </c>
      <c r="C1474" s="9">
        <v>5.3657846497111299E-2</v>
      </c>
      <c r="D1474" s="9">
        <v>3.6762976126524017E-3</v>
      </c>
      <c r="E1474" s="9">
        <v>5.7334144109763702E-2</v>
      </c>
      <c r="F1474" s="9">
        <v>4.9981548884458896E-2</v>
      </c>
      <c r="G1474" s="9">
        <v>6.1010441722416105E-2</v>
      </c>
      <c r="H1474" s="9">
        <v>4.6305251271806493E-2</v>
      </c>
      <c r="I1474">
        <f t="shared" si="45"/>
        <v>0</v>
      </c>
      <c r="J1474" s="16">
        <f t="array" ref="J1474">IFERROR(INDEX(I$2:I1474,MATCH(2,1/(I$2:I1474&lt;&gt;0))),0)</f>
        <v>-2.5</v>
      </c>
      <c r="K1474" s="16">
        <f t="shared" si="46"/>
        <v>-2.1590909090909092</v>
      </c>
      <c r="L1474" s="16">
        <f>IF(AND(I1474&lt;&gt;0,SUM($B$1:I1474)=SUM($B$1:I1474)),ROW(),0)</f>
        <v>0</v>
      </c>
      <c r="M1474" s="16">
        <f t="array" ref="M1474">IF(ROW()-IFERROR(INDEX(L$2:L1474,MATCH(2,1/(L$2:L1474&lt;&gt;0))),0)&gt;22,22,ROW()-IFERROR(INDEX(L$2:L1474,MATCH(2,1/(L$2:L1474&lt;&gt;0))),0))</f>
        <v>3</v>
      </c>
    </row>
    <row r="1475" spans="1:13">
      <c r="A1475" s="5">
        <v>45623</v>
      </c>
      <c r="B1475" s="9">
        <v>4.9729207085024041E-2</v>
      </c>
      <c r="C1475" s="9">
        <v>5.364608125180971E-2</v>
      </c>
      <c r="D1475" s="9">
        <v>3.685510207759216E-3</v>
      </c>
      <c r="E1475" s="9">
        <v>5.7331591459568926E-2</v>
      </c>
      <c r="F1475" s="9">
        <v>4.9960571044050495E-2</v>
      </c>
      <c r="G1475" s="9">
        <v>6.1017101667328141E-2</v>
      </c>
      <c r="H1475" s="9">
        <v>4.6275060836291279E-2</v>
      </c>
      <c r="I1475">
        <f t="shared" ref="I1475:I1538" si="47">IF(B1475&gt;G1475,5,IF(B1475&gt;E1475,2.5,IF(B1475&lt;H1475,-5,IF(B1475&lt;F1475,-2.5,0))))</f>
        <v>-2.5</v>
      </c>
      <c r="J1475" s="16">
        <f t="array" ref="J1475">IFERROR(INDEX(I$2:I1475,MATCH(2,1/(I$2:I1475&lt;&gt;0))),0)</f>
        <v>-2.5</v>
      </c>
      <c r="K1475" s="16">
        <f t="shared" si="46"/>
        <v>-2.5</v>
      </c>
      <c r="L1475" s="16">
        <f>IF(AND(I1475&lt;&gt;0,SUM($B$1:I1475)=SUM($B$1:I1475)),ROW(),0)</f>
        <v>1475</v>
      </c>
      <c r="M1475" s="16">
        <f t="array" ref="M1475">IF(ROW()-IFERROR(INDEX(L$2:L1475,MATCH(2,1/(L$2:L1475&lt;&gt;0))),0)&gt;22,22,ROW()-IFERROR(INDEX(L$2:L1475,MATCH(2,1/(L$2:L1475&lt;&gt;0))),0))</f>
        <v>0</v>
      </c>
    </row>
    <row r="1476" spans="1:13">
      <c r="A1476" s="5">
        <v>45624</v>
      </c>
      <c r="B1476" s="9">
        <v>5.0009987380800813E-2</v>
      </c>
      <c r="C1476" s="9">
        <v>5.3632615626291069E-2</v>
      </c>
      <c r="D1476" s="9">
        <v>3.6956991617498546E-3</v>
      </c>
      <c r="E1476" s="9">
        <v>5.7328314788040922E-2</v>
      </c>
      <c r="F1476" s="9">
        <v>4.9936916464541216E-2</v>
      </c>
      <c r="G1476" s="9">
        <v>6.1024013949790776E-2</v>
      </c>
      <c r="H1476" s="9">
        <v>4.6241217302791363E-2</v>
      </c>
      <c r="I1476">
        <f t="shared" si="47"/>
        <v>0</v>
      </c>
      <c r="J1476" s="16">
        <f t="array" ref="J1476">IFERROR(INDEX(I$2:I1476,MATCH(2,1/(I$2:I1476&lt;&gt;0))),0)</f>
        <v>-2.5</v>
      </c>
      <c r="K1476" s="16">
        <f t="shared" si="46"/>
        <v>-2.3863636363636362</v>
      </c>
      <c r="L1476" s="16">
        <f>IF(AND(I1476&lt;&gt;0,SUM($B$1:I1476)=SUM($B$1:I1476)),ROW(),0)</f>
        <v>0</v>
      </c>
      <c r="M1476" s="16">
        <f t="array" ref="M1476">IF(ROW()-IFERROR(INDEX(L$2:L1476,MATCH(2,1/(L$2:L1476&lt;&gt;0))),0)&gt;22,22,ROW()-IFERROR(INDEX(L$2:L1476,MATCH(2,1/(L$2:L1476&lt;&gt;0))),0))</f>
        <v>1</v>
      </c>
    </row>
    <row r="1477" spans="1:13">
      <c r="A1477" s="5">
        <v>45625</v>
      </c>
      <c r="B1477" s="9">
        <v>4.9697503575635987E-2</v>
      </c>
      <c r="C1477" s="9">
        <v>5.3615321377007225E-2</v>
      </c>
      <c r="D1477" s="9">
        <v>3.7051559382051389E-3</v>
      </c>
      <c r="E1477" s="9">
        <v>5.7320477315212365E-2</v>
      </c>
      <c r="F1477" s="9">
        <v>4.9910165438802084E-2</v>
      </c>
      <c r="G1477" s="9">
        <v>6.1025633253417505E-2</v>
      </c>
      <c r="H1477" s="9">
        <v>4.6205009500596944E-2</v>
      </c>
      <c r="I1477">
        <f t="shared" si="47"/>
        <v>-2.5</v>
      </c>
      <c r="J1477" s="16">
        <f t="array" ref="J1477">IFERROR(INDEX(I$2:I1477,MATCH(2,1/(I$2:I1477&lt;&gt;0))),0)</f>
        <v>-2.5</v>
      </c>
      <c r="K1477" s="16">
        <f t="shared" si="46"/>
        <v>-2.5</v>
      </c>
      <c r="L1477" s="16">
        <f>IF(AND(I1477&lt;&gt;0,SUM($B$1:I1477)=SUM($B$1:I1477)),ROW(),0)</f>
        <v>1477</v>
      </c>
      <c r="M1477" s="16">
        <f t="array" ref="M1477">IF(ROW()-IFERROR(INDEX(L$2:L1477,MATCH(2,1/(L$2:L1477&lt;&gt;0))),0)&gt;22,22,ROW()-IFERROR(INDEX(L$2:L1477,MATCH(2,1/(L$2:L1477&lt;&gt;0))),0))</f>
        <v>0</v>
      </c>
    </row>
    <row r="1478" spans="1:13">
      <c r="A1478" s="5">
        <v>45628</v>
      </c>
      <c r="B1478" s="9">
        <v>4.9299032791015496E-2</v>
      </c>
      <c r="C1478" s="9">
        <v>5.3597573486985739E-2</v>
      </c>
      <c r="D1478" s="9">
        <v>3.7139865446650516E-3</v>
      </c>
      <c r="E1478" s="9">
        <v>5.7311560031650791E-2</v>
      </c>
      <c r="F1478" s="9">
        <v>4.9883586942320687E-2</v>
      </c>
      <c r="G1478" s="9">
        <v>6.1025546576315842E-2</v>
      </c>
      <c r="H1478" s="9">
        <v>4.6169600397655636E-2</v>
      </c>
      <c r="I1478">
        <f t="shared" si="47"/>
        <v>-2.5</v>
      </c>
      <c r="J1478" s="16">
        <f t="array" ref="J1478">IFERROR(INDEX(I$2:I1478,MATCH(2,1/(I$2:I1478&lt;&gt;0))),0)</f>
        <v>-2.5</v>
      </c>
      <c r="K1478" s="16">
        <f t="shared" si="46"/>
        <v>-2.5</v>
      </c>
      <c r="L1478" s="16">
        <f>IF(AND(I1478&lt;&gt;0,SUM($B$1:I1478)=SUM($B$1:I1478)),ROW(),0)</f>
        <v>1478</v>
      </c>
      <c r="M1478" s="16">
        <f t="array" ref="M1478">IF(ROW()-IFERROR(INDEX(L$2:L1478,MATCH(2,1/(L$2:L1478&lt;&gt;0))),0)&gt;22,22,ROW()-IFERROR(INDEX(L$2:L1478,MATCH(2,1/(L$2:L1478&lt;&gt;0))),0))</f>
        <v>0</v>
      </c>
    </row>
    <row r="1479" spans="1:13">
      <c r="A1479" s="5">
        <v>45629</v>
      </c>
      <c r="B1479" s="9">
        <v>4.9163597567085049E-2</v>
      </c>
      <c r="C1479" s="9">
        <v>5.3577339887409023E-2</v>
      </c>
      <c r="D1479" s="9">
        <v>3.7255284510888686E-3</v>
      </c>
      <c r="E1479" s="9">
        <v>5.7302868338497889E-2</v>
      </c>
      <c r="F1479" s="9">
        <v>4.9851811436320156E-2</v>
      </c>
      <c r="G1479" s="9">
        <v>6.1028396789586763E-2</v>
      </c>
      <c r="H1479" s="9">
        <v>4.6126282985231283E-2</v>
      </c>
      <c r="I1479">
        <f t="shared" si="47"/>
        <v>-2.5</v>
      </c>
      <c r="J1479" s="16">
        <f t="array" ref="J1479">IFERROR(INDEX(I$2:I1479,MATCH(2,1/(I$2:I1479&lt;&gt;0))),0)</f>
        <v>-2.5</v>
      </c>
      <c r="K1479" s="16">
        <f t="shared" si="46"/>
        <v>-2.5</v>
      </c>
      <c r="L1479" s="16">
        <f>IF(AND(I1479&lt;&gt;0,SUM($B$1:I1479)=SUM($B$1:I1479)),ROW(),0)</f>
        <v>1479</v>
      </c>
      <c r="M1479" s="16">
        <f t="array" ref="M1479">IF(ROW()-IFERROR(INDEX(L$2:L1479,MATCH(2,1/(L$2:L1479&lt;&gt;0))),0)&gt;22,22,ROW()-IFERROR(INDEX(L$2:L1479,MATCH(2,1/(L$2:L1479&lt;&gt;0))),0))</f>
        <v>0</v>
      </c>
    </row>
    <row r="1480" spans="1:13">
      <c r="A1480" s="5">
        <v>45630</v>
      </c>
      <c r="B1480" s="9">
        <v>4.9438733443010634E-2</v>
      </c>
      <c r="C1480" s="9">
        <v>5.3558234348398216E-2</v>
      </c>
      <c r="D1480" s="9">
        <v>3.736305846440646E-3</v>
      </c>
      <c r="E1480" s="9">
        <v>5.7294540194838865E-2</v>
      </c>
      <c r="F1480" s="9">
        <v>4.9821928501957567E-2</v>
      </c>
      <c r="G1480" s="9">
        <v>6.1030846041279507E-2</v>
      </c>
      <c r="H1480" s="9">
        <v>4.6085622655516925E-2</v>
      </c>
      <c r="I1480">
        <f t="shared" si="47"/>
        <v>-2.5</v>
      </c>
      <c r="J1480" s="16">
        <f t="array" ref="J1480">IFERROR(INDEX(I$2:I1480,MATCH(2,1/(I$2:I1480&lt;&gt;0))),0)</f>
        <v>-2.5</v>
      </c>
      <c r="K1480" s="16">
        <f t="shared" si="46"/>
        <v>-2.5</v>
      </c>
      <c r="L1480" s="16">
        <f>IF(AND(I1480&lt;&gt;0,SUM($B$1:I1480)=SUM($B$1:I1480)),ROW(),0)</f>
        <v>1480</v>
      </c>
      <c r="M1480" s="16">
        <f t="array" ref="M1480">IF(ROW()-IFERROR(INDEX(L$2:L1480,MATCH(2,1/(L$2:L1480&lt;&gt;0))),0)&gt;22,22,ROW()-IFERROR(INDEX(L$2:L1480,MATCH(2,1/(L$2:L1480&lt;&gt;0))),0))</f>
        <v>0</v>
      </c>
    </row>
    <row r="1481" spans="1:13">
      <c r="A1481" s="5">
        <v>45631</v>
      </c>
      <c r="B1481" s="9">
        <v>4.9542233956047989E-2</v>
      </c>
      <c r="C1481" s="9">
        <v>5.3541742109310175E-2</v>
      </c>
      <c r="D1481" s="9">
        <v>3.7454947558281321E-3</v>
      </c>
      <c r="E1481" s="9">
        <v>5.7287236865138307E-2</v>
      </c>
      <c r="F1481" s="9">
        <v>4.9796247353482044E-2</v>
      </c>
      <c r="G1481" s="9">
        <v>6.1032731620966438E-2</v>
      </c>
      <c r="H1481" s="9">
        <v>4.6050752597653913E-2</v>
      </c>
      <c r="I1481">
        <f t="shared" si="47"/>
        <v>-2.5</v>
      </c>
      <c r="J1481" s="16">
        <f t="array" ref="J1481">IFERROR(INDEX(I$2:I1481,MATCH(2,1/(I$2:I1481&lt;&gt;0))),0)</f>
        <v>-2.5</v>
      </c>
      <c r="K1481" s="16">
        <f t="shared" si="46"/>
        <v>-2.5</v>
      </c>
      <c r="L1481" s="16">
        <f>IF(AND(I1481&lt;&gt;0,SUM($B$1:I1481)=SUM($B$1:I1481)),ROW(),0)</f>
        <v>1481</v>
      </c>
      <c r="M1481" s="16">
        <f t="array" ref="M1481">IF(ROW()-IFERROR(INDEX(L$2:L1481,MATCH(2,1/(L$2:L1481&lt;&gt;0))),0)&gt;22,22,ROW()-IFERROR(INDEX(L$2:L1481,MATCH(2,1/(L$2:L1481&lt;&gt;0))),0))</f>
        <v>0</v>
      </c>
    </row>
    <row r="1482" spans="1:13">
      <c r="A1482" s="5">
        <v>45632</v>
      </c>
      <c r="B1482" s="9">
        <v>4.8936385503257643E-2</v>
      </c>
      <c r="C1482" s="9">
        <v>5.3526873468104967E-2</v>
      </c>
      <c r="D1482" s="9">
        <v>3.7543382899438088E-3</v>
      </c>
      <c r="E1482" s="9">
        <v>5.7281211758048775E-2</v>
      </c>
      <c r="F1482" s="9">
        <v>4.9772535178161159E-2</v>
      </c>
      <c r="G1482" s="9">
        <v>6.1035550047992583E-2</v>
      </c>
      <c r="H1482" s="9">
        <v>4.6018196888217351E-2</v>
      </c>
      <c r="I1482">
        <f t="shared" si="47"/>
        <v>-2.5</v>
      </c>
      <c r="J1482" s="16">
        <f t="array" ref="J1482">IFERROR(INDEX(I$2:I1482,MATCH(2,1/(I$2:I1482&lt;&gt;0))),0)</f>
        <v>-2.5</v>
      </c>
      <c r="K1482" s="16">
        <f t="shared" si="46"/>
        <v>-2.5</v>
      </c>
      <c r="L1482" s="16">
        <f>IF(AND(I1482&lt;&gt;0,SUM($B$1:I1482)=SUM($B$1:I1482)),ROW(),0)</f>
        <v>1482</v>
      </c>
      <c r="M1482" s="16">
        <f t="array" ref="M1482">IF(ROW()-IFERROR(INDEX(L$2:L1482,MATCH(2,1/(L$2:L1482&lt;&gt;0))),0)&gt;22,22,ROW()-IFERROR(INDEX(L$2:L1482,MATCH(2,1/(L$2:L1482&lt;&gt;0))),0))</f>
        <v>0</v>
      </c>
    </row>
    <row r="1483" spans="1:13">
      <c r="A1483" s="5">
        <v>45635</v>
      </c>
      <c r="B1483" s="9">
        <v>4.9074992033708714E-2</v>
      </c>
      <c r="C1483" s="9">
        <v>5.3506904549696976E-2</v>
      </c>
      <c r="D1483" s="9">
        <v>3.763831513546497E-3</v>
      </c>
      <c r="E1483" s="9">
        <v>5.7270736063243476E-2</v>
      </c>
      <c r="F1483" s="9">
        <v>4.9743073036150477E-2</v>
      </c>
      <c r="G1483" s="9">
        <v>6.1034567576789968E-2</v>
      </c>
      <c r="H1483" s="9">
        <v>4.5979241522603985E-2</v>
      </c>
      <c r="I1483">
        <f t="shared" si="47"/>
        <v>-2.5</v>
      </c>
      <c r="J1483" s="16">
        <f t="array" ref="J1483">IFERROR(INDEX(I$2:I1483,MATCH(2,1/(I$2:I1483&lt;&gt;0))),0)</f>
        <v>-2.5</v>
      </c>
      <c r="K1483" s="16">
        <f t="shared" si="46"/>
        <v>-2.5</v>
      </c>
      <c r="L1483" s="16">
        <f>IF(AND(I1483&lt;&gt;0,SUM($B$1:I1483)=SUM($B$1:I1483)),ROW(),0)</f>
        <v>1483</v>
      </c>
      <c r="M1483" s="16">
        <f t="array" ref="M1483">IF(ROW()-IFERROR(INDEX(L$2:L1483,MATCH(2,1/(L$2:L1483&lt;&gt;0))),0)&gt;22,22,ROW()-IFERROR(INDEX(L$2:L1483,MATCH(2,1/(L$2:L1483&lt;&gt;0))),0))</f>
        <v>0</v>
      </c>
    </row>
    <row r="1484" spans="1:13">
      <c r="A1484" s="5">
        <v>45636</v>
      </c>
      <c r="B1484" s="9">
        <v>4.9404157132368294E-2</v>
      </c>
      <c r="C1484" s="9">
        <v>5.3492899911123562E-2</v>
      </c>
      <c r="D1484" s="9">
        <v>3.7668532573945394E-3</v>
      </c>
      <c r="E1484" s="9">
        <v>5.7259753168518099E-2</v>
      </c>
      <c r="F1484" s="9">
        <v>4.9726046653729025E-2</v>
      </c>
      <c r="G1484" s="9">
        <v>6.1026606425912643E-2</v>
      </c>
      <c r="H1484" s="9">
        <v>4.5959193396334481E-2</v>
      </c>
      <c r="I1484">
        <f t="shared" si="47"/>
        <v>-2.5</v>
      </c>
      <c r="J1484" s="16">
        <f t="array" ref="J1484">IFERROR(INDEX(I$2:I1484,MATCH(2,1/(I$2:I1484&lt;&gt;0))),0)</f>
        <v>-2.5</v>
      </c>
      <c r="K1484" s="16">
        <f t="shared" si="46"/>
        <v>-2.5</v>
      </c>
      <c r="L1484" s="16">
        <f>IF(AND(I1484&lt;&gt;0,SUM($B$1:I1484)=SUM($B$1:I1484)),ROW(),0)</f>
        <v>1484</v>
      </c>
      <c r="M1484" s="16">
        <f t="array" ref="M1484">IF(ROW()-IFERROR(INDEX(L$2:L1484,MATCH(2,1/(L$2:L1484&lt;&gt;0))),0)&gt;22,22,ROW()-IFERROR(INDEX(L$2:L1484,MATCH(2,1/(L$2:L1484&lt;&gt;0))),0))</f>
        <v>0</v>
      </c>
    </row>
    <row r="1485" spans="1:13">
      <c r="A1485" s="5">
        <v>45637</v>
      </c>
      <c r="B1485" s="9">
        <v>4.9445361443634858E-2</v>
      </c>
      <c r="C1485" s="9">
        <v>5.3479401803558611E-2</v>
      </c>
      <c r="D1485" s="9">
        <v>3.7681961760546775E-3</v>
      </c>
      <c r="E1485" s="9">
        <v>5.7247597979613291E-2</v>
      </c>
      <c r="F1485" s="9">
        <v>4.9711205627503932E-2</v>
      </c>
      <c r="G1485" s="9">
        <v>6.1015794155667963E-2</v>
      </c>
      <c r="H1485" s="9">
        <v>4.594300945144926E-2</v>
      </c>
      <c r="I1485">
        <f t="shared" si="47"/>
        <v>-2.5</v>
      </c>
      <c r="J1485" s="16">
        <f t="array" ref="J1485">IFERROR(INDEX(I$2:I1485,MATCH(2,1/(I$2:I1485&lt;&gt;0))),0)</f>
        <v>-2.5</v>
      </c>
      <c r="K1485" s="16">
        <f t="shared" si="46"/>
        <v>-2.5</v>
      </c>
      <c r="L1485" s="16">
        <f>IF(AND(I1485&lt;&gt;0,SUM($B$1:I1485)=SUM($B$1:I1485)),ROW(),0)</f>
        <v>1485</v>
      </c>
      <c r="M1485" s="16">
        <f t="array" ref="M1485">IF(ROW()-IFERROR(INDEX(L$2:L1485,MATCH(2,1/(L$2:L1485&lt;&gt;0))),0)&gt;22,22,ROW()-IFERROR(INDEX(L$2:L1485,MATCH(2,1/(L$2:L1485&lt;&gt;0))),0))</f>
        <v>0</v>
      </c>
    </row>
    <row r="1486" spans="1:13">
      <c r="A1486" s="5">
        <v>45638</v>
      </c>
      <c r="B1486" s="9">
        <v>4.9233705284856863E-2</v>
      </c>
      <c r="C1486" s="9">
        <v>5.3465807168793775E-2</v>
      </c>
      <c r="D1486" s="9">
        <v>3.7683064387184057E-3</v>
      </c>
      <c r="E1486" s="9">
        <v>5.7234113607512183E-2</v>
      </c>
      <c r="F1486" s="9">
        <v>4.9697500730075367E-2</v>
      </c>
      <c r="G1486" s="9">
        <v>6.1002420046230584E-2</v>
      </c>
      <c r="H1486" s="9">
        <v>4.5929194291356966E-2</v>
      </c>
      <c r="I1486">
        <f t="shared" si="47"/>
        <v>-2.5</v>
      </c>
      <c r="J1486" s="16">
        <f t="array" ref="J1486">IFERROR(INDEX(I$2:I1486,MATCH(2,1/(I$2:I1486&lt;&gt;0))),0)</f>
        <v>-2.5</v>
      </c>
      <c r="K1486" s="16">
        <f t="shared" si="46"/>
        <v>-2.5</v>
      </c>
      <c r="L1486" s="16">
        <f>IF(AND(I1486&lt;&gt;0,SUM($B$1:I1486)=SUM($B$1:I1486)),ROW(),0)</f>
        <v>1486</v>
      </c>
      <c r="M1486" s="16">
        <f t="array" ref="M1486">IF(ROW()-IFERROR(INDEX(L$2:L1486,MATCH(2,1/(L$2:L1486&lt;&gt;0))),0)&gt;22,22,ROW()-IFERROR(INDEX(L$2:L1486,MATCH(2,1/(L$2:L1486&lt;&gt;0))),0))</f>
        <v>0</v>
      </c>
    </row>
    <row r="1487" spans="1:13">
      <c r="A1487" s="5">
        <v>45639</v>
      </c>
      <c r="B1487" s="9">
        <v>5.0936884434741356E-2</v>
      </c>
      <c r="C1487" s="9">
        <v>5.3451292448452002E-2</v>
      </c>
      <c r="D1487" s="9">
        <v>3.7691591354121297E-3</v>
      </c>
      <c r="E1487" s="9">
        <v>5.7220451583864129E-2</v>
      </c>
      <c r="F1487" s="9">
        <v>4.9682133313039875E-2</v>
      </c>
      <c r="G1487" s="9">
        <v>6.0989610719276263E-2</v>
      </c>
      <c r="H1487" s="9">
        <v>4.5912974177627741E-2</v>
      </c>
      <c r="I1487">
        <f t="shared" si="47"/>
        <v>0</v>
      </c>
      <c r="J1487" s="16">
        <f t="array" ref="J1487">IFERROR(INDEX(I$2:I1487,MATCH(2,1/(I$2:I1487&lt;&gt;0))),0)</f>
        <v>-2.5</v>
      </c>
      <c r="K1487" s="16">
        <f t="shared" si="46"/>
        <v>-2.3863636363636362</v>
      </c>
      <c r="L1487" s="16">
        <f>IF(AND(I1487&lt;&gt;0,SUM($B$1:I1487)=SUM($B$1:I1487)),ROW(),0)</f>
        <v>0</v>
      </c>
      <c r="M1487" s="16">
        <f t="array" ref="M1487">IF(ROW()-IFERROR(INDEX(L$2:L1487,MATCH(2,1/(L$2:L1487&lt;&gt;0))),0)&gt;22,22,ROW()-IFERROR(INDEX(L$2:L1487,MATCH(2,1/(L$2:L1487&lt;&gt;0))),0))</f>
        <v>1</v>
      </c>
    </row>
    <row r="1488" spans="1:13">
      <c r="A1488" s="5">
        <v>45642</v>
      </c>
      <c r="B1488" s="9">
        <v>5.1424058627741201E-2</v>
      </c>
      <c r="C1488" s="9">
        <v>5.3433411687782852E-2</v>
      </c>
      <c r="D1488" s="9">
        <v>3.7682819750740381E-3</v>
      </c>
      <c r="E1488" s="9">
        <v>5.7201693662856892E-2</v>
      </c>
      <c r="F1488" s="9">
        <v>4.9665129712708811E-2</v>
      </c>
      <c r="G1488" s="9">
        <v>6.0969975637930926E-2</v>
      </c>
      <c r="H1488" s="9">
        <v>4.5896847737634777E-2</v>
      </c>
      <c r="I1488">
        <f t="shared" si="47"/>
        <v>0</v>
      </c>
      <c r="J1488" s="16">
        <f t="array" ref="J1488">IFERROR(INDEX(I$2:I1488,MATCH(2,1/(I$2:I1488&lt;&gt;0))),0)</f>
        <v>-2.5</v>
      </c>
      <c r="K1488" s="16">
        <f t="shared" si="46"/>
        <v>-2.2727272727272729</v>
      </c>
      <c r="L1488" s="16">
        <f>IF(AND(I1488&lt;&gt;0,SUM($B$1:I1488)=SUM($B$1:I1488)),ROW(),0)</f>
        <v>0</v>
      </c>
      <c r="M1488" s="16">
        <f t="array" ref="M1488">IF(ROW()-IFERROR(INDEX(L$2:L1488,MATCH(2,1/(L$2:L1488&lt;&gt;0))),0)&gt;22,22,ROW()-IFERROR(INDEX(L$2:L1488,MATCH(2,1/(L$2:L1488&lt;&gt;0))),0))</f>
        <v>2</v>
      </c>
    </row>
    <row r="1489" spans="1:13">
      <c r="A1489" s="5">
        <v>45643</v>
      </c>
      <c r="B1489" s="9">
        <v>5.1742711801876715E-2</v>
      </c>
      <c r="C1489" s="9">
        <v>5.3418399711991138E-2</v>
      </c>
      <c r="D1489" s="9">
        <v>3.7677630404082205E-3</v>
      </c>
      <c r="E1489" s="9">
        <v>5.7186162752399357E-2</v>
      </c>
      <c r="F1489" s="9">
        <v>4.9650636671582919E-2</v>
      </c>
      <c r="G1489" s="9">
        <v>6.0953925792807576E-2</v>
      </c>
      <c r="H1489" s="9">
        <v>4.58828736311747E-2</v>
      </c>
      <c r="I1489">
        <f t="shared" si="47"/>
        <v>0</v>
      </c>
      <c r="J1489" s="16">
        <f t="array" ref="J1489">IFERROR(INDEX(I$2:I1489,MATCH(2,1/(I$2:I1489&lt;&gt;0))),0)</f>
        <v>-2.5</v>
      </c>
      <c r="K1489" s="16">
        <f t="shared" si="46"/>
        <v>-2.1590909090909092</v>
      </c>
      <c r="L1489" s="16">
        <f>IF(AND(I1489&lt;&gt;0,SUM($B$1:I1489)=SUM($B$1:I1489)),ROW(),0)</f>
        <v>0</v>
      </c>
      <c r="M1489" s="16">
        <f t="array" ref="M1489">IF(ROW()-IFERROR(INDEX(L$2:L1489,MATCH(2,1/(L$2:L1489&lt;&gt;0))),0)&gt;22,22,ROW()-IFERROR(INDEX(L$2:L1489,MATCH(2,1/(L$2:L1489&lt;&gt;0))),0))</f>
        <v>3</v>
      </c>
    </row>
    <row r="1490" spans="1:13">
      <c r="A1490" s="5">
        <v>45644</v>
      </c>
      <c r="B1490" s="9">
        <v>5.14228079123763E-2</v>
      </c>
      <c r="C1490" s="9">
        <v>5.3404012887155239E-2</v>
      </c>
      <c r="D1490" s="9">
        <v>3.7658170342973873E-3</v>
      </c>
      <c r="E1490" s="9">
        <v>5.7169829921452628E-2</v>
      </c>
      <c r="F1490" s="9">
        <v>4.963819585285785E-2</v>
      </c>
      <c r="G1490" s="9">
        <v>6.0935646955750017E-2</v>
      </c>
      <c r="H1490" s="9">
        <v>4.5872378818560461E-2</v>
      </c>
      <c r="I1490">
        <f t="shared" si="47"/>
        <v>0</v>
      </c>
      <c r="J1490" s="16">
        <f t="array" ref="J1490">IFERROR(INDEX(I$2:I1490,MATCH(2,1/(I$2:I1490&lt;&gt;0))),0)</f>
        <v>-2.5</v>
      </c>
      <c r="K1490" s="16">
        <f t="shared" si="46"/>
        <v>-2.0454545454545454</v>
      </c>
      <c r="L1490" s="16">
        <f>IF(AND(I1490&lt;&gt;0,SUM($B$1:I1490)=SUM($B$1:I1490)),ROW(),0)</f>
        <v>0</v>
      </c>
      <c r="M1490" s="16">
        <f t="array" ref="M1490">IF(ROW()-IFERROR(INDEX(L$2:L1490,MATCH(2,1/(L$2:L1490&lt;&gt;0))),0)&gt;22,22,ROW()-IFERROR(INDEX(L$2:L1490,MATCH(2,1/(L$2:L1490&lt;&gt;0))),0))</f>
        <v>4</v>
      </c>
    </row>
    <row r="1491" spans="1:13">
      <c r="A1491" s="5">
        <v>45645</v>
      </c>
      <c r="B1491" s="9">
        <v>5.1392135707340691E-2</v>
      </c>
      <c r="C1491" s="9">
        <v>5.3386131563832075E-2</v>
      </c>
      <c r="D1491" s="9">
        <v>3.7660182004341804E-3</v>
      </c>
      <c r="E1491" s="9">
        <v>5.7152149764266254E-2</v>
      </c>
      <c r="F1491" s="9">
        <v>4.9620113363397896E-2</v>
      </c>
      <c r="G1491" s="9">
        <v>6.0918167964700433E-2</v>
      </c>
      <c r="H1491" s="9">
        <v>4.5854095162963716E-2</v>
      </c>
      <c r="I1491">
        <f t="shared" si="47"/>
        <v>0</v>
      </c>
      <c r="J1491" s="16">
        <f t="array" ref="J1491">IFERROR(INDEX(I$2:I1491,MATCH(2,1/(I$2:I1491&lt;&gt;0))),0)</f>
        <v>-2.5</v>
      </c>
      <c r="K1491" s="16">
        <f t="shared" si="46"/>
        <v>-1.9318181818181817</v>
      </c>
      <c r="L1491" s="16">
        <f>IF(AND(I1491&lt;&gt;0,SUM($B$1:I1491)=SUM($B$1:I1491)),ROW(),0)</f>
        <v>0</v>
      </c>
      <c r="M1491" s="16">
        <f t="array" ref="M1491">IF(ROW()-IFERROR(INDEX(L$2:L1491,MATCH(2,1/(L$2:L1491&lt;&gt;0))),0)&gt;22,22,ROW()-IFERROR(INDEX(L$2:L1491,MATCH(2,1/(L$2:L1491&lt;&gt;0))),0))</f>
        <v>5</v>
      </c>
    </row>
    <row r="1492" spans="1:13">
      <c r="A1492" s="5">
        <v>45646</v>
      </c>
      <c r="B1492" s="9">
        <v>5.1679661900321597E-2</v>
      </c>
      <c r="C1492" s="9">
        <v>5.336442695092377E-2</v>
      </c>
      <c r="D1492" s="9">
        <v>3.7658170415885385E-3</v>
      </c>
      <c r="E1492" s="9">
        <v>5.7130243992512306E-2</v>
      </c>
      <c r="F1492" s="9">
        <v>4.9598609909335234E-2</v>
      </c>
      <c r="G1492" s="9">
        <v>6.0896061034100848E-2</v>
      </c>
      <c r="H1492" s="9">
        <v>4.5832792867746691E-2</v>
      </c>
      <c r="I1492">
        <f t="shared" si="47"/>
        <v>0</v>
      </c>
      <c r="J1492" s="16">
        <f t="array" ref="J1492">IFERROR(INDEX(I$2:I1492,MATCH(2,1/(I$2:I1492&lt;&gt;0))),0)</f>
        <v>-2.5</v>
      </c>
      <c r="K1492" s="16">
        <f t="shared" si="46"/>
        <v>-1.8181818181818183</v>
      </c>
      <c r="L1492" s="16">
        <f>IF(AND(I1492&lt;&gt;0,SUM($B$1:I1492)=SUM($B$1:I1492)),ROW(),0)</f>
        <v>0</v>
      </c>
      <c r="M1492" s="16">
        <f t="array" ref="M1492">IF(ROW()-IFERROR(INDEX(L$2:L1492,MATCH(2,1/(L$2:L1492&lt;&gt;0))),0)&gt;22,22,ROW()-IFERROR(INDEX(L$2:L1492,MATCH(2,1/(L$2:L1492&lt;&gt;0))),0))</f>
        <v>6</v>
      </c>
    </row>
    <row r="1493" spans="1:13">
      <c r="A1493" s="5">
        <v>45649</v>
      </c>
      <c r="B1493" s="9">
        <v>5.2122360783766308E-2</v>
      </c>
      <c r="C1493" s="9">
        <v>5.3344821499399703E-2</v>
      </c>
      <c r="D1493" s="9">
        <v>3.7670266253496047E-3</v>
      </c>
      <c r="E1493" s="9">
        <v>5.7111848124749308E-2</v>
      </c>
      <c r="F1493" s="9">
        <v>4.9577794874050098E-2</v>
      </c>
      <c r="G1493" s="9">
        <v>6.0878874750098913E-2</v>
      </c>
      <c r="H1493" s="9">
        <v>4.5810768248700492E-2</v>
      </c>
      <c r="I1493">
        <f t="shared" si="47"/>
        <v>0</v>
      </c>
      <c r="J1493" s="16">
        <f t="array" ref="J1493">IFERROR(INDEX(I$2:I1493,MATCH(2,1/(I$2:I1493&lt;&gt;0))),0)</f>
        <v>-2.5</v>
      </c>
      <c r="K1493" s="16">
        <f t="shared" si="46"/>
        <v>-1.7045454545454546</v>
      </c>
      <c r="L1493" s="16">
        <f>IF(AND(I1493&lt;&gt;0,SUM($B$1:I1493)=SUM($B$1:I1493)),ROW(),0)</f>
        <v>0</v>
      </c>
      <c r="M1493" s="16">
        <f t="array" ref="M1493">IF(ROW()-IFERROR(INDEX(L$2:L1493,MATCH(2,1/(L$2:L1493&lt;&gt;0))),0)&gt;22,22,ROW()-IFERROR(INDEX(L$2:L1493,MATCH(2,1/(L$2:L1493&lt;&gt;0))),0))</f>
        <v>7</v>
      </c>
    </row>
    <row r="1494" spans="1:13">
      <c r="A1494" s="5">
        <v>45650</v>
      </c>
      <c r="B1494" s="9">
        <v>5.1117539973769388E-2</v>
      </c>
      <c r="C1494" s="9">
        <v>5.3329214760882045E-2</v>
      </c>
      <c r="D1494" s="9">
        <v>3.7689197315667654E-3</v>
      </c>
      <c r="E1494" s="9">
        <v>5.7098134492448813E-2</v>
      </c>
      <c r="F1494" s="9">
        <v>4.9560295029315277E-2</v>
      </c>
      <c r="G1494" s="9">
        <v>6.0867054224015574E-2</v>
      </c>
      <c r="H1494" s="9">
        <v>4.5791375297748516E-2</v>
      </c>
      <c r="I1494">
        <f t="shared" si="47"/>
        <v>0</v>
      </c>
      <c r="J1494" s="16">
        <f t="array" ref="J1494">IFERROR(INDEX(I$2:I1494,MATCH(2,1/(I$2:I1494&lt;&gt;0))),0)</f>
        <v>-2.5</v>
      </c>
      <c r="K1494" s="16">
        <f t="shared" si="46"/>
        <v>-1.5909090909090908</v>
      </c>
      <c r="L1494" s="16">
        <f>IF(AND(I1494&lt;&gt;0,SUM($B$1:I1494)=SUM($B$1:I1494)),ROW(),0)</f>
        <v>0</v>
      </c>
      <c r="M1494" s="16">
        <f t="array" ref="M1494">IF(ROW()-IFERROR(INDEX(L$2:L1494,MATCH(2,1/(L$2:L1494&lt;&gt;0))),0)&gt;22,22,ROW()-IFERROR(INDEX(L$2:L1494,MATCH(2,1/(L$2:L1494&lt;&gt;0))),0))</f>
        <v>8</v>
      </c>
    </row>
    <row r="1495" spans="1:13">
      <c r="A1495" s="5">
        <v>45651</v>
      </c>
      <c r="B1495" s="9">
        <v>5.0697105253926553E-2</v>
      </c>
      <c r="C1495" s="9">
        <v>5.3315490841086416E-2</v>
      </c>
      <c r="D1495" s="9">
        <v>3.7723199788572016E-3</v>
      </c>
      <c r="E1495" s="9">
        <v>5.7087810819943616E-2</v>
      </c>
      <c r="F1495" s="9">
        <v>4.9543170862229216E-2</v>
      </c>
      <c r="G1495" s="9">
        <v>6.0860130798800816E-2</v>
      </c>
      <c r="H1495" s="9">
        <v>4.5770850883372016E-2</v>
      </c>
      <c r="I1495">
        <f t="shared" si="47"/>
        <v>0</v>
      </c>
      <c r="J1495" s="16">
        <f t="array" ref="J1495">IFERROR(INDEX(I$2:I1495,MATCH(2,1/(I$2:I1495&lt;&gt;0))),0)</f>
        <v>-2.5</v>
      </c>
      <c r="K1495" s="16">
        <f t="shared" si="46"/>
        <v>-1.4772727272727273</v>
      </c>
      <c r="L1495" s="16">
        <f>IF(AND(I1495&lt;&gt;0,SUM($B$1:I1495)=SUM($B$1:I1495)),ROW(),0)</f>
        <v>0</v>
      </c>
      <c r="M1495" s="16">
        <f t="array" ref="M1495">IF(ROW()-IFERROR(INDEX(L$2:L1495,MATCH(2,1/(L$2:L1495&lt;&gt;0))),0)&gt;22,22,ROW()-IFERROR(INDEX(L$2:L1495,MATCH(2,1/(L$2:L1495&lt;&gt;0))),0))</f>
        <v>9</v>
      </c>
    </row>
    <row r="1496" spans="1:13">
      <c r="A1496" s="5">
        <v>45652</v>
      </c>
      <c r="B1496" s="9">
        <v>5.0671568504390654E-2</v>
      </c>
      <c r="C1496" s="9">
        <v>5.3305085626559327E-2</v>
      </c>
      <c r="D1496" s="9">
        <v>3.7725280075101984E-3</v>
      </c>
      <c r="E1496" s="9">
        <v>5.7077613634069525E-2</v>
      </c>
      <c r="F1496" s="9">
        <v>4.9532557619049129E-2</v>
      </c>
      <c r="G1496" s="9">
        <v>6.0850141641579723E-2</v>
      </c>
      <c r="H1496" s="9">
        <v>4.5760029611538931E-2</v>
      </c>
      <c r="I1496">
        <f t="shared" si="47"/>
        <v>0</v>
      </c>
      <c r="J1496" s="16">
        <f t="array" ref="J1496">IFERROR(INDEX(I$2:I1496,MATCH(2,1/(I$2:I1496&lt;&gt;0))),0)</f>
        <v>-2.5</v>
      </c>
      <c r="K1496" s="16">
        <f t="shared" si="46"/>
        <v>-1.3636363636363635</v>
      </c>
      <c r="L1496" s="16">
        <f>IF(AND(I1496&lt;&gt;0,SUM($B$1:I1496)=SUM($B$1:I1496)),ROW(),0)</f>
        <v>0</v>
      </c>
      <c r="M1496" s="16">
        <f t="array" ref="M1496">IF(ROW()-IFERROR(INDEX(L$2:L1496,MATCH(2,1/(L$2:L1496&lt;&gt;0))),0)&gt;22,22,ROW()-IFERROR(INDEX(L$2:L1496,MATCH(2,1/(L$2:L1496&lt;&gt;0))),0))</f>
        <v>10</v>
      </c>
    </row>
    <row r="1497" spans="1:13">
      <c r="A1497" s="5">
        <v>45653</v>
      </c>
      <c r="B1497" s="9">
        <v>5.092911853583916E-2</v>
      </c>
      <c r="C1497" s="9">
        <v>5.3305029257878021E-2</v>
      </c>
      <c r="D1497" s="9">
        <v>3.7725140961883683E-3</v>
      </c>
      <c r="E1497" s="9">
        <v>5.7077543354066389E-2</v>
      </c>
      <c r="F1497" s="9">
        <v>4.9532515161689654E-2</v>
      </c>
      <c r="G1497" s="9">
        <v>6.0850057450254756E-2</v>
      </c>
      <c r="H1497" s="9">
        <v>4.5760001065501286E-2</v>
      </c>
      <c r="I1497">
        <f t="shared" si="47"/>
        <v>0</v>
      </c>
      <c r="J1497" s="16">
        <f t="array" ref="J1497">IFERROR(INDEX(I$2:I1497,MATCH(2,1/(I$2:I1497&lt;&gt;0))),0)</f>
        <v>-2.5</v>
      </c>
      <c r="K1497" s="16">
        <f t="shared" si="46"/>
        <v>-1.25</v>
      </c>
      <c r="L1497" s="16">
        <f>IF(AND(I1497&lt;&gt;0,SUM($B$1:I1497)=SUM($B$1:I1497)),ROW(),0)</f>
        <v>0</v>
      </c>
      <c r="M1497" s="16">
        <f t="array" ref="M1497">IF(ROW()-IFERROR(INDEX(L$2:L1497,MATCH(2,1/(L$2:L1497&lt;&gt;0))),0)&gt;22,22,ROW()-IFERROR(INDEX(L$2:L1497,MATCH(2,1/(L$2:L1497&lt;&gt;0))),0))</f>
        <v>11</v>
      </c>
    </row>
    <row r="1498" spans="1:13">
      <c r="A1498" s="5">
        <v>45656</v>
      </c>
      <c r="B1498" s="9">
        <v>5.0672651599937085E-2</v>
      </c>
      <c r="C1498" s="9">
        <v>5.3309152131036285E-2</v>
      </c>
      <c r="D1498" s="9">
        <v>3.7745752905210903E-3</v>
      </c>
      <c r="E1498" s="9">
        <v>5.7083727421557373E-2</v>
      </c>
      <c r="F1498" s="9">
        <v>4.9534576840515196E-2</v>
      </c>
      <c r="G1498" s="9">
        <v>6.0858302712078469E-2</v>
      </c>
      <c r="H1498" s="9">
        <v>4.57600015499941E-2</v>
      </c>
      <c r="I1498">
        <f t="shared" si="47"/>
        <v>0</v>
      </c>
      <c r="J1498" s="16">
        <f t="array" ref="J1498">IFERROR(INDEX(I$2:I1498,MATCH(2,1/(I$2:I1498&lt;&gt;0))),0)</f>
        <v>-2.5</v>
      </c>
      <c r="K1498" s="16">
        <f t="shared" si="46"/>
        <v>-1.1363636363636365</v>
      </c>
      <c r="L1498" s="16">
        <f>IF(AND(I1498&lt;&gt;0,SUM($B$1:I1498)=SUM($B$1:I1498)),ROW(),0)</f>
        <v>0</v>
      </c>
      <c r="M1498" s="16">
        <f t="array" ref="M1498">IF(ROW()-IFERROR(INDEX(L$2:L1498,MATCH(2,1/(L$2:L1498&lt;&gt;0))),0)&gt;22,22,ROW()-IFERROR(INDEX(L$2:L1498,MATCH(2,1/(L$2:L1498&lt;&gt;0))),0))</f>
        <v>12</v>
      </c>
    </row>
    <row r="1499" spans="1:13">
      <c r="A1499" s="5">
        <v>45657</v>
      </c>
      <c r="B1499" s="9">
        <v>5.1934215360562572E-2</v>
      </c>
      <c r="C1499" s="9">
        <v>5.3309837951428983E-2</v>
      </c>
      <c r="D1499" s="9">
        <v>3.775002014527427E-3</v>
      </c>
      <c r="E1499" s="9">
        <v>5.708483996595641E-2</v>
      </c>
      <c r="F1499" s="9">
        <v>4.9534835936901556E-2</v>
      </c>
      <c r="G1499" s="9">
        <v>6.0859841980483838E-2</v>
      </c>
      <c r="H1499" s="9">
        <v>4.5759833922374128E-2</v>
      </c>
      <c r="I1499">
        <f t="shared" si="47"/>
        <v>0</v>
      </c>
      <c r="J1499" s="16">
        <f t="array" ref="J1499">IFERROR(INDEX(I$2:I1499,MATCH(2,1/(I$2:I1499&lt;&gt;0))),0)</f>
        <v>-2.5</v>
      </c>
      <c r="K1499" s="16">
        <f t="shared" si="46"/>
        <v>-1.0227272727272727</v>
      </c>
      <c r="L1499" s="16">
        <f>IF(AND(I1499&lt;&gt;0,SUM($B$1:I1499)=SUM($B$1:I1499)),ROW(),0)</f>
        <v>0</v>
      </c>
      <c r="M1499" s="16">
        <f t="array" ref="M1499">IF(ROW()-IFERROR(INDEX(L$2:L1499,MATCH(2,1/(L$2:L1499&lt;&gt;0))),0)&gt;22,22,ROW()-IFERROR(INDEX(L$2:L1499,MATCH(2,1/(L$2:L1499&lt;&gt;0))),0))</f>
        <v>13</v>
      </c>
    </row>
    <row r="1500" spans="1:13">
      <c r="A1500" s="5">
        <v>45659</v>
      </c>
      <c r="B1500" s="9">
        <v>5.4229038183330726E-2</v>
      </c>
      <c r="C1500" s="9">
        <v>5.3304783218502134E-2</v>
      </c>
      <c r="D1500" s="9">
        <v>3.7715143168156424E-3</v>
      </c>
      <c r="E1500" s="9">
        <v>5.7076297535317774E-2</v>
      </c>
      <c r="F1500" s="9">
        <v>4.9533268901686495E-2</v>
      </c>
      <c r="G1500" s="9">
        <v>6.0847811852133421E-2</v>
      </c>
      <c r="H1500" s="9">
        <v>4.5761754584870848E-2</v>
      </c>
      <c r="I1500">
        <f t="shared" si="47"/>
        <v>0</v>
      </c>
      <c r="J1500" s="16">
        <f t="array" ref="J1500">IFERROR(INDEX(I$2:I1500,MATCH(2,1/(I$2:I1500&lt;&gt;0))),0)</f>
        <v>-2.5</v>
      </c>
      <c r="K1500" s="16">
        <f t="shared" si="46"/>
        <v>-0.90909090909090917</v>
      </c>
      <c r="L1500" s="16">
        <f>IF(AND(I1500&lt;&gt;0,SUM($B$1:I1500)=SUM($B$1:I1500)),ROW(),0)</f>
        <v>0</v>
      </c>
      <c r="M1500" s="16">
        <f t="array" ref="M1500">IF(ROW()-IFERROR(INDEX(L$2:L1500,MATCH(2,1/(L$2:L1500&lt;&gt;0))),0)&gt;22,22,ROW()-IFERROR(INDEX(L$2:L1500,MATCH(2,1/(L$2:L1500&lt;&gt;0))),0))</f>
        <v>14</v>
      </c>
    </row>
    <row r="1501" spans="1:13">
      <c r="A1501" s="5">
        <v>45660</v>
      </c>
      <c r="B1501" s="9">
        <v>5.5709000464897192E-2</v>
      </c>
      <c r="C1501" s="9">
        <v>5.3298875153303844E-2</v>
      </c>
      <c r="D1501" s="9">
        <v>3.7674850592226937E-3</v>
      </c>
      <c r="E1501" s="9">
        <v>5.7066360212526535E-2</v>
      </c>
      <c r="F1501" s="9">
        <v>4.9531390094081154E-2</v>
      </c>
      <c r="G1501" s="9">
        <v>6.0833845271749232E-2</v>
      </c>
      <c r="H1501" s="9">
        <v>4.5763905034858457E-2</v>
      </c>
      <c r="I1501">
        <f t="shared" si="47"/>
        <v>0</v>
      </c>
      <c r="J1501" s="16">
        <f t="array" ref="J1501">IFERROR(INDEX(I$2:I1501,MATCH(2,1/(I$2:I1501&lt;&gt;0))),0)</f>
        <v>-2.5</v>
      </c>
      <c r="K1501" s="16">
        <f t="shared" si="46"/>
        <v>-0.79545454545454541</v>
      </c>
      <c r="L1501" s="16">
        <f>IF(AND(I1501&lt;&gt;0,SUM($B$1:I1501)=SUM($B$1:I1501)),ROW(),0)</f>
        <v>0</v>
      </c>
      <c r="M1501" s="16">
        <f t="array" ref="M1501">IF(ROW()-IFERROR(INDEX(L$2:L1501,MATCH(2,1/(L$2:L1501&lt;&gt;0))),0)&gt;22,22,ROW()-IFERROR(INDEX(L$2:L1501,MATCH(2,1/(L$2:L1501&lt;&gt;0))),0))</f>
        <v>15</v>
      </c>
    </row>
    <row r="1502" spans="1:13">
      <c r="A1502" s="5">
        <v>45663</v>
      </c>
      <c r="B1502" s="9">
        <v>5.5743932185441852E-2</v>
      </c>
      <c r="C1502" s="9">
        <v>5.3292217922221871E-2</v>
      </c>
      <c r="D1502" s="9">
        <v>3.762123506560112E-3</v>
      </c>
      <c r="E1502" s="9">
        <v>5.7054341428781984E-2</v>
      </c>
      <c r="F1502" s="9">
        <v>4.9530094415661759E-2</v>
      </c>
      <c r="G1502" s="9">
        <v>6.0816464935342096E-2</v>
      </c>
      <c r="H1502" s="9">
        <v>4.5767970909101646E-2</v>
      </c>
      <c r="I1502">
        <f t="shared" si="47"/>
        <v>0</v>
      </c>
      <c r="J1502" s="16">
        <f t="array" ref="J1502">IFERROR(INDEX(I$2:I1502,MATCH(2,1/(I$2:I1502&lt;&gt;0))),0)</f>
        <v>-2.5</v>
      </c>
      <c r="K1502" s="16">
        <f t="shared" si="46"/>
        <v>-0.68181818181818188</v>
      </c>
      <c r="L1502" s="16">
        <f>IF(AND(I1502&lt;&gt;0,SUM($B$1:I1502)=SUM($B$1:I1502)),ROW(),0)</f>
        <v>0</v>
      </c>
      <c r="M1502" s="16">
        <f t="array" ref="M1502">IF(ROW()-IFERROR(INDEX(L$2:L1502,MATCH(2,1/(L$2:L1502&lt;&gt;0))),0)&gt;22,22,ROW()-IFERROR(INDEX(L$2:L1502,MATCH(2,1/(L$2:L1502&lt;&gt;0))),0))</f>
        <v>16</v>
      </c>
    </row>
    <row r="1503" spans="1:13">
      <c r="A1503" s="5">
        <v>45664</v>
      </c>
      <c r="B1503" s="9">
        <v>5.527896633699024E-2</v>
      </c>
      <c r="C1503" s="9">
        <v>5.3287880928448474E-2</v>
      </c>
      <c r="D1503" s="9">
        <v>3.7585261628078253E-3</v>
      </c>
      <c r="E1503" s="9">
        <v>5.7046407091256301E-2</v>
      </c>
      <c r="F1503" s="9">
        <v>4.9529354765640646E-2</v>
      </c>
      <c r="G1503" s="9">
        <v>6.0804933254064122E-2</v>
      </c>
      <c r="H1503" s="9">
        <v>4.5770828602832825E-2</v>
      </c>
      <c r="I1503">
        <f t="shared" si="47"/>
        <v>0</v>
      </c>
      <c r="J1503" s="16">
        <f t="array" ref="J1503">IFERROR(INDEX(I$2:I1503,MATCH(2,1/(I$2:I1503&lt;&gt;0))),0)</f>
        <v>-2.5</v>
      </c>
      <c r="K1503" s="16">
        <f t="shared" si="46"/>
        <v>-0.56818181818181812</v>
      </c>
      <c r="L1503" s="16">
        <f>IF(AND(I1503&lt;&gt;0,SUM($B$1:I1503)=SUM($B$1:I1503)),ROW(),0)</f>
        <v>0</v>
      </c>
      <c r="M1503" s="16">
        <f t="array" ref="M1503">IF(ROW()-IFERROR(INDEX(L$2:L1503,MATCH(2,1/(L$2:L1503&lt;&gt;0))),0)&gt;22,22,ROW()-IFERROR(INDEX(L$2:L1503,MATCH(2,1/(L$2:L1503&lt;&gt;0))),0))</f>
        <v>17</v>
      </c>
    </row>
    <row r="1504" spans="1:13">
      <c r="A1504" s="5">
        <v>45665</v>
      </c>
      <c r="B1504" s="9">
        <v>5.5134092469709288E-2</v>
      </c>
      <c r="C1504" s="9">
        <v>5.3285090918990495E-2</v>
      </c>
      <c r="D1504" s="9">
        <v>3.7560018833234523E-3</v>
      </c>
      <c r="E1504" s="9">
        <v>5.7041092802313946E-2</v>
      </c>
      <c r="F1504" s="9">
        <v>4.9529089035667044E-2</v>
      </c>
      <c r="G1504" s="9">
        <v>6.0797094685637397E-2</v>
      </c>
      <c r="H1504" s="9">
        <v>4.5773087152343593E-2</v>
      </c>
      <c r="I1504">
        <f t="shared" si="47"/>
        <v>0</v>
      </c>
      <c r="J1504" s="16">
        <f t="array" ref="J1504">IFERROR(INDEX(I$2:I1504,MATCH(2,1/(I$2:I1504&lt;&gt;0))),0)</f>
        <v>-2.5</v>
      </c>
      <c r="K1504" s="16">
        <f t="shared" ref="K1504:K1567" si="48">IF(J1504=0,0,IF(J1504&lt;0,-1*(ABS(J1504)-M1504*ABS(J1504)/22),J1504-M1504*J1504/22))</f>
        <v>-0.45454545454545459</v>
      </c>
      <c r="L1504" s="16">
        <f>IF(AND(I1504&lt;&gt;0,SUM($B$1:I1504)=SUM($B$1:I1504)),ROW(),0)</f>
        <v>0</v>
      </c>
      <c r="M1504" s="16">
        <f t="array" ref="M1504">IF(ROW()-IFERROR(INDEX(L$2:L1504,MATCH(2,1/(L$2:L1504&lt;&gt;0))),0)&gt;22,22,ROW()-IFERROR(INDEX(L$2:L1504,MATCH(2,1/(L$2:L1504&lt;&gt;0))),0))</f>
        <v>18</v>
      </c>
    </row>
    <row r="1505" spans="1:13">
      <c r="A1505" s="5">
        <v>45666</v>
      </c>
      <c r="B1505" s="9">
        <v>5.5495463520784341E-2</v>
      </c>
      <c r="C1505" s="9">
        <v>5.3276672990171546E-2</v>
      </c>
      <c r="D1505" s="9">
        <v>3.7506266716185203E-3</v>
      </c>
      <c r="E1505" s="9">
        <v>5.7027299661790064E-2</v>
      </c>
      <c r="F1505" s="9">
        <v>4.9526046318553028E-2</v>
      </c>
      <c r="G1505" s="9">
        <v>6.0777926333408588E-2</v>
      </c>
      <c r="H1505" s="9">
        <v>4.5775419646934504E-2</v>
      </c>
      <c r="I1505">
        <f t="shared" si="47"/>
        <v>0</v>
      </c>
      <c r="J1505" s="16">
        <f t="array" ref="J1505">IFERROR(INDEX(I$2:I1505,MATCH(2,1/(I$2:I1505&lt;&gt;0))),0)</f>
        <v>-2.5</v>
      </c>
      <c r="K1505" s="16">
        <f t="shared" si="48"/>
        <v>-0.34090909090909083</v>
      </c>
      <c r="L1505" s="16">
        <f>IF(AND(I1505&lt;&gt;0,SUM($B$1:I1505)=SUM($B$1:I1505)),ROW(),0)</f>
        <v>0</v>
      </c>
      <c r="M1505" s="16">
        <f t="array" ref="M1505">IF(ROW()-IFERROR(INDEX(L$2:L1505,MATCH(2,1/(L$2:L1505&lt;&gt;0))),0)&gt;22,22,ROW()-IFERROR(INDEX(L$2:L1505,MATCH(2,1/(L$2:L1505&lt;&gt;0))),0))</f>
        <v>19</v>
      </c>
    </row>
    <row r="1506" spans="1:13">
      <c r="A1506" s="5">
        <v>45667</v>
      </c>
      <c r="B1506" s="9">
        <v>5.586694767807461E-2</v>
      </c>
      <c r="C1506" s="9">
        <v>5.3271799070732713E-2</v>
      </c>
      <c r="D1506" s="9">
        <v>3.7473424522087347E-3</v>
      </c>
      <c r="E1506" s="9">
        <v>5.7019141522941449E-2</v>
      </c>
      <c r="F1506" s="9">
        <v>4.9524456618523977E-2</v>
      </c>
      <c r="G1506" s="9">
        <v>6.0766483975150179E-2</v>
      </c>
      <c r="H1506" s="9">
        <v>4.5777114166315247E-2</v>
      </c>
      <c r="I1506">
        <f t="shared" si="47"/>
        <v>0</v>
      </c>
      <c r="J1506" s="16">
        <f t="array" ref="J1506">IFERROR(INDEX(I$2:I1506,MATCH(2,1/(I$2:I1506&lt;&gt;0))),0)</f>
        <v>-2.5</v>
      </c>
      <c r="K1506" s="16">
        <f t="shared" si="48"/>
        <v>-0.22727272727272707</v>
      </c>
      <c r="L1506" s="16">
        <f>IF(AND(I1506&lt;&gt;0,SUM($B$1:I1506)=SUM($B$1:I1506)),ROW(),0)</f>
        <v>0</v>
      </c>
      <c r="M1506" s="16">
        <f t="array" ref="M1506">IF(ROW()-IFERROR(INDEX(L$2:L1506,MATCH(2,1/(L$2:L1506&lt;&gt;0))),0)&gt;22,22,ROW()-IFERROR(INDEX(L$2:L1506,MATCH(2,1/(L$2:L1506&lt;&gt;0))),0))</f>
        <v>20</v>
      </c>
    </row>
    <row r="1507" spans="1:13">
      <c r="A1507" s="5">
        <v>45670</v>
      </c>
      <c r="B1507" s="9">
        <v>5.6337144182074458E-2</v>
      </c>
      <c r="C1507" s="9">
        <v>5.3258527306487204E-2</v>
      </c>
      <c r="D1507" s="9">
        <v>3.7360392257621794E-3</v>
      </c>
      <c r="E1507" s="9">
        <v>5.699456653224938E-2</v>
      </c>
      <c r="F1507" s="9">
        <v>4.9522488080725027E-2</v>
      </c>
      <c r="G1507" s="9">
        <v>6.0730605758011563E-2</v>
      </c>
      <c r="H1507" s="9">
        <v>4.5786448854962844E-2</v>
      </c>
      <c r="I1507">
        <f t="shared" si="47"/>
        <v>0</v>
      </c>
      <c r="J1507" s="16">
        <f t="array" ref="J1507">IFERROR(INDEX(I$2:I1507,MATCH(2,1/(I$2:I1507&lt;&gt;0))),0)</f>
        <v>-2.5</v>
      </c>
      <c r="K1507" s="16">
        <f t="shared" si="48"/>
        <v>-0.11363636363636376</v>
      </c>
      <c r="L1507" s="16">
        <f>IF(AND(I1507&lt;&gt;0,SUM($B$1:I1507)=SUM($B$1:I1507)),ROW(),0)</f>
        <v>0</v>
      </c>
      <c r="M1507" s="16">
        <f t="array" ref="M1507">IF(ROW()-IFERROR(INDEX(L$2:L1507,MATCH(2,1/(L$2:L1507&lt;&gt;0))),0)&gt;22,22,ROW()-IFERROR(INDEX(L$2:L1507,MATCH(2,1/(L$2:L1507&lt;&gt;0))),0))</f>
        <v>21</v>
      </c>
    </row>
    <row r="1508" spans="1:13">
      <c r="A1508" s="5">
        <v>45671</v>
      </c>
      <c r="B1508" s="9">
        <v>5.4625294384267789E-2</v>
      </c>
      <c r="C1508" s="9">
        <v>5.3245805779242684E-2</v>
      </c>
      <c r="D1508" s="9">
        <v>3.7256411942527472E-3</v>
      </c>
      <c r="E1508" s="9">
        <v>5.6971446973495432E-2</v>
      </c>
      <c r="F1508" s="9">
        <v>4.9520164584989937E-2</v>
      </c>
      <c r="G1508" s="9">
        <v>6.069708816774818E-2</v>
      </c>
      <c r="H1508" s="9">
        <v>4.5794523390737189E-2</v>
      </c>
      <c r="I1508">
        <f t="shared" si="47"/>
        <v>0</v>
      </c>
      <c r="J1508" s="16">
        <f t="array" ref="J1508">IFERROR(INDEX(I$2:I1508,MATCH(2,1/(I$2:I1508&lt;&gt;0))),0)</f>
        <v>-2.5</v>
      </c>
      <c r="K1508" s="16">
        <f t="shared" si="48"/>
        <v>0</v>
      </c>
      <c r="L1508" s="16">
        <f>IF(AND(I1508&lt;&gt;0,SUM($B$1:I1508)=SUM($B$1:I1508)),ROW(),0)</f>
        <v>0</v>
      </c>
      <c r="M1508" s="16">
        <f t="array" ref="M1508">IF(ROW()-IFERROR(INDEX(L$2:L1508,MATCH(2,1/(L$2:L1508&lt;&gt;0))),0)&gt;22,22,ROW()-IFERROR(INDEX(L$2:L1508,MATCH(2,1/(L$2:L1508&lt;&gt;0))),0))</f>
        <v>22</v>
      </c>
    </row>
    <row r="1509" spans="1:13">
      <c r="A1509" s="5">
        <v>45672</v>
      </c>
      <c r="B1509" s="9">
        <v>5.5191194577972544E-2</v>
      </c>
      <c r="C1509" s="9">
        <v>5.3231196789260242E-2</v>
      </c>
      <c r="D1509" s="9">
        <v>3.7133007279789706E-3</v>
      </c>
      <c r="E1509" s="9">
        <v>5.6944497517239213E-2</v>
      </c>
      <c r="F1509" s="9">
        <v>4.951789606128127E-2</v>
      </c>
      <c r="G1509" s="9">
        <v>6.0657798245218185E-2</v>
      </c>
      <c r="H1509" s="9">
        <v>4.5804595333302299E-2</v>
      </c>
      <c r="I1509">
        <f t="shared" si="47"/>
        <v>0</v>
      </c>
      <c r="J1509" s="16">
        <f t="array" ref="J1509">IFERROR(INDEX(I$2:I1509,MATCH(2,1/(I$2:I1509&lt;&gt;0))),0)</f>
        <v>-2.5</v>
      </c>
      <c r="K1509" s="16">
        <f t="shared" si="48"/>
        <v>0</v>
      </c>
      <c r="L1509" s="16">
        <f>IF(AND(I1509&lt;&gt;0,SUM($B$1:I1509)=SUM($B$1:I1509)),ROW(),0)</f>
        <v>0</v>
      </c>
      <c r="M1509" s="16">
        <f t="array" ref="M1509">IF(ROW()-IFERROR(INDEX(L$2:L1509,MATCH(2,1/(L$2:L1509&lt;&gt;0))),0)&gt;22,22,ROW()-IFERROR(INDEX(L$2:L1509,MATCH(2,1/(L$2:L1509&lt;&gt;0))),0))</f>
        <v>22</v>
      </c>
    </row>
    <row r="1510" spans="1:13">
      <c r="A1510" s="5">
        <v>45673</v>
      </c>
      <c r="B1510" s="9">
        <v>5.4792896253895884E-2</v>
      </c>
      <c r="C1510" s="9">
        <v>5.320811202959868E-2</v>
      </c>
      <c r="D1510" s="9">
        <v>3.6870058146991026E-3</v>
      </c>
      <c r="E1510" s="9">
        <v>5.689511784429778E-2</v>
      </c>
      <c r="F1510" s="9">
        <v>4.952110621489958E-2</v>
      </c>
      <c r="G1510" s="9">
        <v>6.0582123658996886E-2</v>
      </c>
      <c r="H1510" s="9">
        <v>4.5834100400200473E-2</v>
      </c>
      <c r="I1510">
        <f t="shared" si="47"/>
        <v>0</v>
      </c>
      <c r="J1510" s="16">
        <f t="array" ref="J1510">IFERROR(INDEX(I$2:I1510,MATCH(2,1/(I$2:I1510&lt;&gt;0))),0)</f>
        <v>-2.5</v>
      </c>
      <c r="K1510" s="16">
        <f t="shared" si="48"/>
        <v>0</v>
      </c>
      <c r="L1510" s="16">
        <f>IF(AND(I1510&lt;&gt;0,SUM($B$1:I1510)=SUM($B$1:I1510)),ROW(),0)</f>
        <v>0</v>
      </c>
      <c r="M1510" s="16">
        <f t="array" ref="M1510">IF(ROW()-IFERROR(INDEX(L$2:L1510,MATCH(2,1/(L$2:L1510&lt;&gt;0))),0)&gt;22,22,ROW()-IFERROR(INDEX(L$2:L1510,MATCH(2,1/(L$2:L1510&lt;&gt;0))),0))</f>
        <v>22</v>
      </c>
    </row>
    <row r="1511" spans="1:13">
      <c r="A1511" s="5">
        <v>45674</v>
      </c>
      <c r="B1511" s="9">
        <v>5.471140463389048E-2</v>
      </c>
      <c r="C1511" s="9">
        <v>5.3189673001926056E-2</v>
      </c>
      <c r="D1511" s="9">
        <v>3.6645666023970868E-3</v>
      </c>
      <c r="E1511" s="9">
        <v>5.6854239604323141E-2</v>
      </c>
      <c r="F1511" s="9">
        <v>4.9525106399528972E-2</v>
      </c>
      <c r="G1511" s="9">
        <v>6.0518806206720233E-2</v>
      </c>
      <c r="H1511" s="9">
        <v>4.586053979713188E-2</v>
      </c>
      <c r="I1511">
        <f t="shared" si="47"/>
        <v>0</v>
      </c>
      <c r="J1511" s="16">
        <f t="array" ref="J1511">IFERROR(INDEX(I$2:I1511,MATCH(2,1/(I$2:I1511&lt;&gt;0))),0)</f>
        <v>-2.5</v>
      </c>
      <c r="K1511" s="16">
        <f t="shared" si="48"/>
        <v>0</v>
      </c>
      <c r="L1511" s="16">
        <f>IF(AND(I1511&lt;&gt;0,SUM($B$1:I1511)=SUM($B$1:I1511)),ROW(),0)</f>
        <v>0</v>
      </c>
      <c r="M1511" s="16">
        <f t="array" ref="M1511">IF(ROW()-IFERROR(INDEX(L$2:L1511,MATCH(2,1/(L$2:L1511&lt;&gt;0))),0)&gt;22,22,ROW()-IFERROR(INDEX(L$2:L1511,MATCH(2,1/(L$2:L1511&lt;&gt;0))),0))</f>
        <v>22</v>
      </c>
    </row>
    <row r="1512" spans="1:13">
      <c r="A1512" s="5">
        <v>45677</v>
      </c>
      <c r="B1512" s="9">
        <v>5.4554278927790856E-2</v>
      </c>
      <c r="C1512" s="9">
        <v>5.3175427301119772E-2</v>
      </c>
      <c r="D1512" s="9">
        <v>3.6512553855049114E-3</v>
      </c>
      <c r="E1512" s="9">
        <v>5.6826682686624684E-2</v>
      </c>
      <c r="F1512" s="9">
        <v>4.952417191561486E-2</v>
      </c>
      <c r="G1512" s="9">
        <v>6.0477938072129596E-2</v>
      </c>
      <c r="H1512" s="9">
        <v>4.5872916530109949E-2</v>
      </c>
      <c r="I1512">
        <f t="shared" si="47"/>
        <v>0</v>
      </c>
      <c r="J1512" s="16">
        <f t="array" ref="J1512">IFERROR(INDEX(I$2:I1512,MATCH(2,1/(I$2:I1512&lt;&gt;0))),0)</f>
        <v>-2.5</v>
      </c>
      <c r="K1512" s="16">
        <f t="shared" si="48"/>
        <v>0</v>
      </c>
      <c r="L1512" s="16">
        <f>IF(AND(I1512&lt;&gt;0,SUM($B$1:I1512)=SUM($B$1:I1512)),ROW(),0)</f>
        <v>0</v>
      </c>
      <c r="M1512" s="16">
        <f t="array" ref="M1512">IF(ROW()-IFERROR(INDEX(L$2:L1512,MATCH(2,1/(L$2:L1512&lt;&gt;0))),0)&gt;22,22,ROW()-IFERROR(INDEX(L$2:L1512,MATCH(2,1/(L$2:L1512&lt;&gt;0))),0))</f>
        <v>22</v>
      </c>
    </row>
    <row r="1513" spans="1:13">
      <c r="A1513" s="5">
        <v>45678</v>
      </c>
      <c r="B1513" s="9">
        <v>5.4548753943615788E-2</v>
      </c>
      <c r="C1513" s="9">
        <v>5.3169051038158728E-2</v>
      </c>
      <c r="D1513" s="9">
        <v>3.64787969715982E-3</v>
      </c>
      <c r="E1513" s="9">
        <v>5.6816930735318551E-2</v>
      </c>
      <c r="F1513" s="9">
        <v>4.9521171340998905E-2</v>
      </c>
      <c r="G1513" s="9">
        <v>6.0464810432478366E-2</v>
      </c>
      <c r="H1513" s="9">
        <v>4.587329164383909E-2</v>
      </c>
      <c r="I1513">
        <f t="shared" si="47"/>
        <v>0</v>
      </c>
      <c r="J1513" s="16">
        <f t="array" ref="J1513">IFERROR(INDEX(I$2:I1513,MATCH(2,1/(I$2:I1513&lt;&gt;0))),0)</f>
        <v>-2.5</v>
      </c>
      <c r="K1513" s="16">
        <f t="shared" si="48"/>
        <v>0</v>
      </c>
      <c r="L1513" s="16">
        <f>IF(AND(I1513&lt;&gt;0,SUM($B$1:I1513)=SUM($B$1:I1513)),ROW(),0)</f>
        <v>0</v>
      </c>
      <c r="M1513" s="16">
        <f t="array" ref="M1513">IF(ROW()-IFERROR(INDEX(L$2:L1513,MATCH(2,1/(L$2:L1513&lt;&gt;0))),0)&gt;22,22,ROW()-IFERROR(INDEX(L$2:L1513,MATCH(2,1/(L$2:L1513&lt;&gt;0))),0))</f>
        <v>22</v>
      </c>
    </row>
    <row r="1514" spans="1:13">
      <c r="A1514" s="5">
        <v>45679</v>
      </c>
      <c r="B1514" s="9">
        <v>5.5367229704216314E-2</v>
      </c>
      <c r="C1514" s="9">
        <v>5.3164331791365753E-2</v>
      </c>
      <c r="D1514" s="9">
        <v>3.6453256218318656E-3</v>
      </c>
      <c r="E1514" s="9">
        <v>5.6809657413197621E-2</v>
      </c>
      <c r="F1514" s="9">
        <v>4.9519006169533884E-2</v>
      </c>
      <c r="G1514" s="9">
        <v>6.0454983035029483E-2</v>
      </c>
      <c r="H1514" s="9">
        <v>4.5873680547702023E-2</v>
      </c>
      <c r="I1514">
        <f t="shared" si="47"/>
        <v>0</v>
      </c>
      <c r="J1514" s="16">
        <f t="array" ref="J1514">IFERROR(INDEX(I$2:I1514,MATCH(2,1/(I$2:I1514&lt;&gt;0))),0)</f>
        <v>-2.5</v>
      </c>
      <c r="K1514" s="16">
        <f t="shared" si="48"/>
        <v>0</v>
      </c>
      <c r="L1514" s="16">
        <f>IF(AND(I1514&lt;&gt;0,SUM($B$1:I1514)=SUM($B$1:I1514)),ROW(),0)</f>
        <v>0</v>
      </c>
      <c r="M1514" s="16">
        <f t="array" ref="M1514">IF(ROW()-IFERROR(INDEX(L$2:L1514,MATCH(2,1/(L$2:L1514&lt;&gt;0))),0)&gt;22,22,ROW()-IFERROR(INDEX(L$2:L1514,MATCH(2,1/(L$2:L1514&lt;&gt;0))),0))</f>
        <v>22</v>
      </c>
    </row>
    <row r="1515" spans="1:13">
      <c r="A1515" s="5">
        <v>45680</v>
      </c>
      <c r="B1515" s="9">
        <v>5.481979832885911E-2</v>
      </c>
      <c r="C1515" s="9">
        <v>5.3157913623110495E-2</v>
      </c>
      <c r="D1515" s="9">
        <v>3.6413651757215637E-3</v>
      </c>
      <c r="E1515" s="9">
        <v>5.6799278798832058E-2</v>
      </c>
      <c r="F1515" s="9">
        <v>4.9516548447388932E-2</v>
      </c>
      <c r="G1515" s="9">
        <v>6.0440643974553621E-2</v>
      </c>
      <c r="H1515" s="9">
        <v>4.5875183271667369E-2</v>
      </c>
      <c r="I1515">
        <f t="shared" si="47"/>
        <v>0</v>
      </c>
      <c r="J1515" s="16">
        <f t="array" ref="J1515">IFERROR(INDEX(I$2:I1515,MATCH(2,1/(I$2:I1515&lt;&gt;0))),0)</f>
        <v>-2.5</v>
      </c>
      <c r="K1515" s="16">
        <f t="shared" si="48"/>
        <v>0</v>
      </c>
      <c r="L1515" s="16">
        <f>IF(AND(I1515&lt;&gt;0,SUM($B$1:I1515)=SUM($B$1:I1515)),ROW(),0)</f>
        <v>0</v>
      </c>
      <c r="M1515" s="16">
        <f t="array" ref="M1515">IF(ROW()-IFERROR(INDEX(L$2:L1515,MATCH(2,1/(L$2:L1515&lt;&gt;0))),0)&gt;22,22,ROW()-IFERROR(INDEX(L$2:L1515,MATCH(2,1/(L$2:L1515&lt;&gt;0))),0))</f>
        <v>22</v>
      </c>
    </row>
    <row r="1516" spans="1:13">
      <c r="A1516" s="5">
        <v>45681</v>
      </c>
      <c r="B1516" s="9">
        <v>5.4307341578299334E-2</v>
      </c>
      <c r="C1516" s="9">
        <v>5.3146748346974748E-2</v>
      </c>
      <c r="D1516" s="9">
        <v>3.6309560998830275E-3</v>
      </c>
      <c r="E1516" s="9">
        <v>5.6777704446857778E-2</v>
      </c>
      <c r="F1516" s="9">
        <v>4.9515792247091718E-2</v>
      </c>
      <c r="G1516" s="9">
        <v>6.0408660546740801E-2</v>
      </c>
      <c r="H1516" s="9">
        <v>4.5884836147208695E-2</v>
      </c>
      <c r="I1516">
        <f t="shared" si="47"/>
        <v>0</v>
      </c>
      <c r="J1516" s="16">
        <f t="array" ref="J1516">IFERROR(INDEX(I$2:I1516,MATCH(2,1/(I$2:I1516&lt;&gt;0))),0)</f>
        <v>-2.5</v>
      </c>
      <c r="K1516" s="16">
        <f t="shared" si="48"/>
        <v>0</v>
      </c>
      <c r="L1516" s="16">
        <f>IF(AND(I1516&lt;&gt;0,SUM($B$1:I1516)=SUM($B$1:I1516)),ROW(),0)</f>
        <v>0</v>
      </c>
      <c r="M1516" s="16">
        <f t="array" ref="M1516">IF(ROW()-IFERROR(INDEX(L$2:L1516,MATCH(2,1/(L$2:L1516&lt;&gt;0))),0)&gt;22,22,ROW()-IFERROR(INDEX(L$2:L1516,MATCH(2,1/(L$2:L1516&lt;&gt;0))),0))</f>
        <v>22</v>
      </c>
    </row>
    <row r="1517" spans="1:13">
      <c r="A1517" s="5">
        <v>45683</v>
      </c>
      <c r="B1517" s="9">
        <v>5.4550341578299341E-2</v>
      </c>
      <c r="C1517" s="9">
        <v>5.3127527980534203E-2</v>
      </c>
      <c r="D1517" s="9">
        <v>3.6109953267640582E-3</v>
      </c>
      <c r="E1517" s="9">
        <v>5.6738523307298262E-2</v>
      </c>
      <c r="F1517" s="9">
        <v>4.9516532653770144E-2</v>
      </c>
      <c r="G1517" s="9">
        <v>6.0349518634062321E-2</v>
      </c>
      <c r="H1517" s="9">
        <v>4.5905537327006085E-2</v>
      </c>
      <c r="I1517">
        <f t="shared" si="47"/>
        <v>0</v>
      </c>
      <c r="J1517" s="16">
        <f t="array" ref="J1517">IFERROR(INDEX(I$2:I1517,MATCH(2,1/(I$2:I1517&lt;&gt;0))),0)</f>
        <v>-2.5</v>
      </c>
      <c r="K1517" s="16">
        <f t="shared" si="48"/>
        <v>0</v>
      </c>
      <c r="L1517" s="16">
        <f>IF(AND(I1517&lt;&gt;0,SUM($B$1:I1517)=SUM($B$1:I1517)),ROW(),0)</f>
        <v>0</v>
      </c>
      <c r="M1517" s="16">
        <f t="array" ref="M1517">IF(ROW()-IFERROR(INDEX(L$2:L1517,MATCH(2,1/(L$2:L1517&lt;&gt;0))),0)&gt;22,22,ROW()-IFERROR(INDEX(L$2:L1517,MATCH(2,1/(L$2:L1517&lt;&gt;0))),0))</f>
        <v>22</v>
      </c>
    </row>
    <row r="1518" spans="1:13">
      <c r="A1518" s="5">
        <v>45684</v>
      </c>
      <c r="B1518" s="9">
        <v>5.4607043455161756E-2</v>
      </c>
      <c r="C1518" s="9">
        <v>5.3103876086354619E-2</v>
      </c>
      <c r="D1518" s="9">
        <v>3.5860925384293414E-3</v>
      </c>
      <c r="E1518" s="9">
        <v>5.6689968624783961E-2</v>
      </c>
      <c r="F1518" s="9">
        <v>4.9517783547925277E-2</v>
      </c>
      <c r="G1518" s="9">
        <v>6.0276061163213303E-2</v>
      </c>
      <c r="H1518" s="9">
        <v>4.5931691009495935E-2</v>
      </c>
      <c r="I1518">
        <f t="shared" si="47"/>
        <v>0</v>
      </c>
      <c r="J1518" s="16">
        <f t="array" ref="J1518">IFERROR(INDEX(I$2:I1518,MATCH(2,1/(I$2:I1518&lt;&gt;0))),0)</f>
        <v>-2.5</v>
      </c>
      <c r="K1518" s="16">
        <f t="shared" si="48"/>
        <v>0</v>
      </c>
      <c r="L1518" s="16">
        <f>IF(AND(I1518&lt;&gt;0,SUM($B$1:I1518)=SUM($B$1:I1518)),ROW(),0)</f>
        <v>0</v>
      </c>
      <c r="M1518" s="16">
        <f t="array" ref="M1518">IF(ROW()-IFERROR(INDEX(L$2:L1518,MATCH(2,1/(L$2:L1518&lt;&gt;0))),0)&gt;22,22,ROW()-IFERROR(INDEX(L$2:L1518,MATCH(2,1/(L$2:L1518&lt;&gt;0))),0))</f>
        <v>22</v>
      </c>
    </row>
    <row r="1519" spans="1:13">
      <c r="A1519" s="5">
        <v>45693</v>
      </c>
      <c r="B1519" s="9">
        <v>5.514656271481265E-2</v>
      </c>
      <c r="C1519" s="9">
        <v>5.3076121497030344E-2</v>
      </c>
      <c r="D1519" s="9">
        <v>3.5530598568577054E-3</v>
      </c>
      <c r="E1519" s="9">
        <v>5.6629181353888051E-2</v>
      </c>
      <c r="F1519" s="9">
        <v>4.9523061640172637E-2</v>
      </c>
      <c r="G1519" s="9">
        <v>6.0182241210745752E-2</v>
      </c>
      <c r="H1519" s="9">
        <v>4.5970001783314937E-2</v>
      </c>
      <c r="I1519">
        <f t="shared" si="47"/>
        <v>0</v>
      </c>
      <c r="J1519" s="16">
        <f t="array" ref="J1519">IFERROR(INDEX(I$2:I1519,MATCH(2,1/(I$2:I1519&lt;&gt;0))),0)</f>
        <v>-2.5</v>
      </c>
      <c r="K1519" s="16">
        <f t="shared" si="48"/>
        <v>0</v>
      </c>
      <c r="L1519" s="16">
        <f>IF(AND(I1519&lt;&gt;0,SUM($B$1:I1519)=SUM($B$1:I1519)),ROW(),0)</f>
        <v>0</v>
      </c>
      <c r="M1519" s="16">
        <f t="array" ref="M1519">IF(ROW()-IFERROR(INDEX(L$2:L1519,MATCH(2,1/(L$2:L1519&lt;&gt;0))),0)&gt;22,22,ROW()-IFERROR(INDEX(L$2:L1519,MATCH(2,1/(L$2:L1519&lt;&gt;0))),0))</f>
        <v>22</v>
      </c>
    </row>
    <row r="1520" spans="1:13">
      <c r="A1520" s="5">
        <v>45694</v>
      </c>
      <c r="B1520" s="9">
        <v>5.4495055246140747E-2</v>
      </c>
      <c r="C1520" s="9">
        <v>5.3046072682649638E-2</v>
      </c>
      <c r="D1520" s="9">
        <v>3.5166895028437405E-3</v>
      </c>
      <c r="E1520" s="9">
        <v>5.656276218549338E-2</v>
      </c>
      <c r="F1520" s="9">
        <v>4.9529383179805896E-2</v>
      </c>
      <c r="G1520" s="9">
        <v>6.0079451688337115E-2</v>
      </c>
      <c r="H1520" s="9">
        <v>4.601269367696216E-2</v>
      </c>
      <c r="I1520">
        <f t="shared" si="47"/>
        <v>0</v>
      </c>
      <c r="J1520" s="16">
        <f t="array" ref="J1520">IFERROR(INDEX(I$2:I1520,MATCH(2,1/(I$2:I1520&lt;&gt;0))),0)</f>
        <v>-2.5</v>
      </c>
      <c r="K1520" s="16">
        <f t="shared" si="48"/>
        <v>0</v>
      </c>
      <c r="L1520" s="16">
        <f>IF(AND(I1520&lt;&gt;0,SUM($B$1:I1520)=SUM($B$1:I1520)),ROW(),0)</f>
        <v>0</v>
      </c>
      <c r="M1520" s="16">
        <f t="array" ref="M1520">IF(ROW()-IFERROR(INDEX(L$2:L1520,MATCH(2,1/(L$2:L1520&lt;&gt;0))),0)&gt;22,22,ROW()-IFERROR(INDEX(L$2:L1520,MATCH(2,1/(L$2:L1520&lt;&gt;0))),0))</f>
        <v>22</v>
      </c>
    </row>
    <row r="1521" spans="1:13">
      <c r="A1521" s="5">
        <v>45695</v>
      </c>
      <c r="B1521" s="9">
        <v>5.3948077885960163E-2</v>
      </c>
      <c r="C1521" s="9">
        <v>5.301357680687975E-2</v>
      </c>
      <c r="D1521" s="9">
        <v>3.4746955078710398E-3</v>
      </c>
      <c r="E1521" s="9">
        <v>5.6488272314750787E-2</v>
      </c>
      <c r="F1521" s="9">
        <v>4.9538881299008714E-2</v>
      </c>
      <c r="G1521" s="9">
        <v>5.9962967822621831E-2</v>
      </c>
      <c r="H1521" s="9">
        <v>4.606418579113767E-2</v>
      </c>
      <c r="I1521">
        <f t="shared" si="47"/>
        <v>0</v>
      </c>
      <c r="J1521" s="16">
        <f t="array" ref="J1521">IFERROR(INDEX(I$2:I1521,MATCH(2,1/(I$2:I1521&lt;&gt;0))),0)</f>
        <v>-2.5</v>
      </c>
      <c r="K1521" s="16">
        <f t="shared" si="48"/>
        <v>0</v>
      </c>
      <c r="L1521" s="16">
        <f>IF(AND(I1521&lt;&gt;0,SUM($B$1:I1521)=SUM($B$1:I1521)),ROW(),0)</f>
        <v>0</v>
      </c>
      <c r="M1521" s="16">
        <f t="array" ref="M1521">IF(ROW()-IFERROR(INDEX(L$2:L1521,MATCH(2,1/(L$2:L1521&lt;&gt;0))),0)&gt;22,22,ROW()-IFERROR(INDEX(L$2:L1521,MATCH(2,1/(L$2:L1521&lt;&gt;0))),0))</f>
        <v>22</v>
      </c>
    </row>
    <row r="1522" spans="1:13">
      <c r="A1522" s="5">
        <v>45696</v>
      </c>
      <c r="B1522" s="9">
        <v>5.3869077885960154E-2</v>
      </c>
      <c r="C1522" s="9">
        <v>5.2988469333153938E-2</v>
      </c>
      <c r="D1522" s="9">
        <v>3.4523409154309016E-3</v>
      </c>
      <c r="E1522" s="9">
        <v>5.6440810248584841E-2</v>
      </c>
      <c r="F1522" s="9">
        <v>4.9536128417723035E-2</v>
      </c>
      <c r="G1522" s="9">
        <v>5.9893151164015744E-2</v>
      </c>
      <c r="H1522" s="9">
        <v>4.6083787502292133E-2</v>
      </c>
      <c r="I1522">
        <f t="shared" si="47"/>
        <v>0</v>
      </c>
      <c r="J1522" s="16">
        <f t="array" ref="J1522">IFERROR(INDEX(I$2:I1522,MATCH(2,1/(I$2:I1522&lt;&gt;0))),0)</f>
        <v>-2.5</v>
      </c>
      <c r="K1522" s="16">
        <f t="shared" si="48"/>
        <v>0</v>
      </c>
      <c r="L1522" s="16">
        <f>IF(AND(I1522&lt;&gt;0,SUM($B$1:I1522)=SUM($B$1:I1522)),ROW(),0)</f>
        <v>0</v>
      </c>
      <c r="M1522" s="16">
        <f t="array" ref="M1522">IF(ROW()-IFERROR(INDEX(L$2:L1522,MATCH(2,1/(L$2:L1522&lt;&gt;0))),0)&gt;22,22,ROW()-IFERROR(INDEX(L$2:L1522,MATCH(2,1/(L$2:L1522&lt;&gt;0))),0))</f>
        <v>22</v>
      </c>
    </row>
    <row r="1523" spans="1:13">
      <c r="A1523" s="5">
        <v>45698</v>
      </c>
      <c r="B1523" s="9">
        <v>5.3583521621853147E-2</v>
      </c>
      <c r="C1523" s="9">
        <v>5.2968411317983251E-2</v>
      </c>
      <c r="D1523" s="9">
        <v>3.4368414950310166E-3</v>
      </c>
      <c r="E1523" s="9">
        <v>5.640525281301427E-2</v>
      </c>
      <c r="F1523" s="9">
        <v>4.9531569822952232E-2</v>
      </c>
      <c r="G1523" s="9">
        <v>5.9842094308045282E-2</v>
      </c>
      <c r="H1523" s="9">
        <v>4.6094728327921219E-2</v>
      </c>
      <c r="I1523">
        <f t="shared" si="47"/>
        <v>0</v>
      </c>
      <c r="J1523" s="16">
        <f t="array" ref="J1523">IFERROR(INDEX(I$2:I1523,MATCH(2,1/(I$2:I1523&lt;&gt;0))),0)</f>
        <v>-2.5</v>
      </c>
      <c r="K1523" s="16">
        <f t="shared" si="48"/>
        <v>0</v>
      </c>
      <c r="L1523" s="16">
        <f>IF(AND(I1523&lt;&gt;0,SUM($B$1:I1523)=SUM($B$1:I1523)),ROW(),0)</f>
        <v>0</v>
      </c>
      <c r="M1523" s="16">
        <f t="array" ref="M1523">IF(ROW()-IFERROR(INDEX(L$2:L1523,MATCH(2,1/(L$2:L1523&lt;&gt;0))),0)&gt;22,22,ROW()-IFERROR(INDEX(L$2:L1523,MATCH(2,1/(L$2:L1523&lt;&gt;0))),0))</f>
        <v>22</v>
      </c>
    </row>
    <row r="1524" spans="1:13">
      <c r="A1524" s="5">
        <v>45699</v>
      </c>
      <c r="B1524" s="9">
        <v>5.3485277948870959E-2</v>
      </c>
      <c r="C1524" s="9">
        <v>5.2949795741668589E-2</v>
      </c>
      <c r="D1524" s="9">
        <v>3.4255110995852337E-3</v>
      </c>
      <c r="E1524" s="9">
        <v>5.6375306841253824E-2</v>
      </c>
      <c r="F1524" s="9">
        <v>4.9524284642083354E-2</v>
      </c>
      <c r="G1524" s="9">
        <v>5.9800817940839059E-2</v>
      </c>
      <c r="H1524" s="9">
        <v>4.6098773542498118E-2</v>
      </c>
      <c r="I1524">
        <f t="shared" si="47"/>
        <v>0</v>
      </c>
      <c r="J1524" s="16">
        <f t="array" ref="J1524">IFERROR(INDEX(I$2:I1524,MATCH(2,1/(I$2:I1524&lt;&gt;0))),0)</f>
        <v>-2.5</v>
      </c>
      <c r="K1524" s="16">
        <f t="shared" si="48"/>
        <v>0</v>
      </c>
      <c r="L1524" s="16">
        <f>IF(AND(I1524&lt;&gt;0,SUM($B$1:I1524)=SUM($B$1:I1524)),ROW(),0)</f>
        <v>0</v>
      </c>
      <c r="M1524" s="16">
        <f t="array" ref="M1524">IF(ROW()-IFERROR(INDEX(L$2:L1524,MATCH(2,1/(L$2:L1524&lt;&gt;0))),0)&gt;22,22,ROW()-IFERROR(INDEX(L$2:L1524,MATCH(2,1/(L$2:L1524&lt;&gt;0))),0))</f>
        <v>22</v>
      </c>
    </row>
    <row r="1525" spans="1:13">
      <c r="A1525" s="5">
        <v>45700</v>
      </c>
      <c r="B1525" s="9">
        <v>5.2946353428773206E-2</v>
      </c>
      <c r="C1525" s="9">
        <v>5.2929615856079713E-2</v>
      </c>
      <c r="D1525" s="9">
        <v>3.4146410558803754E-3</v>
      </c>
      <c r="E1525" s="9">
        <v>5.6344256911960086E-2</v>
      </c>
      <c r="F1525" s="9">
        <v>4.9514974800199341E-2</v>
      </c>
      <c r="G1525" s="9">
        <v>5.9758897967840466E-2</v>
      </c>
      <c r="H1525" s="9">
        <v>4.6100333744318961E-2</v>
      </c>
      <c r="I1525">
        <f t="shared" si="47"/>
        <v>0</v>
      </c>
      <c r="J1525" s="16">
        <f t="array" ref="J1525">IFERROR(INDEX(I$2:I1525,MATCH(2,1/(I$2:I1525&lt;&gt;0))),0)</f>
        <v>-2.5</v>
      </c>
      <c r="K1525" s="16">
        <f t="shared" si="48"/>
        <v>0</v>
      </c>
      <c r="L1525" s="16">
        <f>IF(AND(I1525&lt;&gt;0,SUM($B$1:I1525)=SUM($B$1:I1525)),ROW(),0)</f>
        <v>0</v>
      </c>
      <c r="M1525" s="16">
        <f t="array" ref="M1525">IF(ROW()-IFERROR(INDEX(L$2:L1525,MATCH(2,1/(L$2:L1525&lt;&gt;0))),0)&gt;22,22,ROW()-IFERROR(INDEX(L$2:L1525,MATCH(2,1/(L$2:L1525&lt;&gt;0))),0))</f>
        <v>22</v>
      </c>
    </row>
    <row r="1526" spans="1:13">
      <c r="A1526" s="5">
        <v>45701</v>
      </c>
      <c r="B1526" s="9">
        <v>5.3132925731817791E-2</v>
      </c>
      <c r="C1526" s="9">
        <v>5.2910149345590726E-2</v>
      </c>
      <c r="D1526" s="9">
        <v>3.4038479142365395E-3</v>
      </c>
      <c r="E1526" s="9">
        <v>5.6313997259827268E-2</v>
      </c>
      <c r="F1526" s="9">
        <v>4.9506301431354184E-2</v>
      </c>
      <c r="G1526" s="9">
        <v>5.9717845174063804E-2</v>
      </c>
      <c r="H1526" s="9">
        <v>4.6102453517117649E-2</v>
      </c>
      <c r="I1526">
        <f t="shared" si="47"/>
        <v>0</v>
      </c>
      <c r="J1526" s="16">
        <f t="array" ref="J1526">IFERROR(INDEX(I$2:I1526,MATCH(2,1/(I$2:I1526&lt;&gt;0))),0)</f>
        <v>-2.5</v>
      </c>
      <c r="K1526" s="16">
        <f t="shared" si="48"/>
        <v>0</v>
      </c>
      <c r="L1526" s="16">
        <f>IF(AND(I1526&lt;&gt;0,SUM($B$1:I1526)=SUM($B$1:I1526)),ROW(),0)</f>
        <v>0</v>
      </c>
      <c r="M1526" s="16">
        <f t="array" ref="M1526">IF(ROW()-IFERROR(INDEX(L$2:L1526,MATCH(2,1/(L$2:L1526&lt;&gt;0))),0)&gt;22,22,ROW()-IFERROR(INDEX(L$2:L1526,MATCH(2,1/(L$2:L1526&lt;&gt;0))),0))</f>
        <v>22</v>
      </c>
    </row>
    <row r="1527" spans="1:13">
      <c r="A1527" s="5">
        <v>45702</v>
      </c>
      <c r="B1527" s="9">
        <v>5.2720546537385754E-2</v>
      </c>
      <c r="C1527" s="9">
        <v>5.2895543081028153E-2</v>
      </c>
      <c r="D1527" s="9">
        <v>3.3993169110141308E-3</v>
      </c>
      <c r="E1527" s="9">
        <v>5.6294859992042284E-2</v>
      </c>
      <c r="F1527" s="9">
        <v>4.9496226170014021E-2</v>
      </c>
      <c r="G1527" s="9">
        <v>5.9694176903056416E-2</v>
      </c>
      <c r="H1527" s="9">
        <v>4.6096909258999889E-2</v>
      </c>
      <c r="I1527">
        <f t="shared" si="47"/>
        <v>0</v>
      </c>
      <c r="J1527" s="16">
        <f t="array" ref="J1527">IFERROR(INDEX(I$2:I1527,MATCH(2,1/(I$2:I1527&lt;&gt;0))),0)</f>
        <v>-2.5</v>
      </c>
      <c r="K1527" s="16">
        <f t="shared" si="48"/>
        <v>0</v>
      </c>
      <c r="L1527" s="16">
        <f>IF(AND(I1527&lt;&gt;0,SUM($B$1:I1527)=SUM($B$1:I1527)),ROW(),0)</f>
        <v>0</v>
      </c>
      <c r="M1527" s="16">
        <f t="array" ref="M1527">IF(ROW()-IFERROR(INDEX(L$2:L1527,MATCH(2,1/(L$2:L1527&lt;&gt;0))),0)&gt;22,22,ROW()-IFERROR(INDEX(L$2:L1527,MATCH(2,1/(L$2:L1527&lt;&gt;0))),0))</f>
        <v>22</v>
      </c>
    </row>
    <row r="1528" spans="1:13">
      <c r="A1528" s="5">
        <v>45705</v>
      </c>
      <c r="B1528" s="9">
        <v>5.2259469218832538E-2</v>
      </c>
      <c r="C1528" s="9">
        <v>5.2882169382494237E-2</v>
      </c>
      <c r="D1528" s="9">
        <v>3.3955142804279904E-3</v>
      </c>
      <c r="E1528" s="9">
        <v>5.6277683662922226E-2</v>
      </c>
      <c r="F1528" s="9">
        <v>4.9486655102066249E-2</v>
      </c>
      <c r="G1528" s="9">
        <v>5.9673197943350215E-2</v>
      </c>
      <c r="H1528" s="9">
        <v>4.609114082163826E-2</v>
      </c>
      <c r="I1528">
        <f t="shared" si="47"/>
        <v>0</v>
      </c>
      <c r="J1528" s="16">
        <f t="array" ref="J1528">IFERROR(INDEX(I$2:I1528,MATCH(2,1/(I$2:I1528&lt;&gt;0))),0)</f>
        <v>-2.5</v>
      </c>
      <c r="K1528" s="16">
        <f t="shared" si="48"/>
        <v>0</v>
      </c>
      <c r="L1528" s="16">
        <f>IF(AND(I1528&lt;&gt;0,SUM($B$1:I1528)=SUM($B$1:I1528)),ROW(),0)</f>
        <v>0</v>
      </c>
      <c r="M1528" s="16">
        <f t="array" ref="M1528">IF(ROW()-IFERROR(INDEX(L$2:L1528,MATCH(2,1/(L$2:L1528&lt;&gt;0))),0)&gt;22,22,ROW()-IFERROR(INDEX(L$2:L1528,MATCH(2,1/(L$2:L1528&lt;&gt;0))),0))</f>
        <v>22</v>
      </c>
    </row>
    <row r="1529" spans="1:13">
      <c r="A1529" s="5">
        <v>45706</v>
      </c>
      <c r="B1529" s="9">
        <v>5.23768129938052E-2</v>
      </c>
      <c r="C1529" s="9">
        <v>5.2867768956982752E-2</v>
      </c>
      <c r="D1529" s="9">
        <v>3.394504664154625E-3</v>
      </c>
      <c r="E1529" s="9">
        <v>5.6262273621137379E-2</v>
      </c>
      <c r="F1529" s="9">
        <v>4.9473264292828126E-2</v>
      </c>
      <c r="G1529" s="9">
        <v>5.9656778285292006E-2</v>
      </c>
      <c r="H1529" s="9">
        <v>4.6078759628673499E-2</v>
      </c>
      <c r="I1529">
        <f t="shared" si="47"/>
        <v>0</v>
      </c>
      <c r="J1529" s="16">
        <f t="array" ref="J1529">IFERROR(INDEX(I$2:I1529,MATCH(2,1/(I$2:I1529&lt;&gt;0))),0)</f>
        <v>-2.5</v>
      </c>
      <c r="K1529" s="16">
        <f t="shared" si="48"/>
        <v>0</v>
      </c>
      <c r="L1529" s="16">
        <f>IF(AND(I1529&lt;&gt;0,SUM($B$1:I1529)=SUM($B$1:I1529)),ROW(),0)</f>
        <v>0</v>
      </c>
      <c r="M1529" s="16">
        <f t="array" ref="M1529">IF(ROW()-IFERROR(INDEX(L$2:L1529,MATCH(2,1/(L$2:L1529&lt;&gt;0))),0)&gt;22,22,ROW()-IFERROR(INDEX(L$2:L1529,MATCH(2,1/(L$2:L1529&lt;&gt;0))),0))</f>
        <v>22</v>
      </c>
    </row>
    <row r="1530" spans="1:13">
      <c r="A1530" s="5">
        <v>45707</v>
      </c>
      <c r="B1530" s="9">
        <v>5.2132266600850109E-2</v>
      </c>
      <c r="C1530" s="9">
        <v>5.2856460640872904E-2</v>
      </c>
      <c r="D1530" s="9">
        <v>3.395433984380497E-3</v>
      </c>
      <c r="E1530" s="9">
        <v>5.6251894625253401E-2</v>
      </c>
      <c r="F1530" s="9">
        <v>4.9461026656492407E-2</v>
      </c>
      <c r="G1530" s="9">
        <v>5.9647328609633898E-2</v>
      </c>
      <c r="H1530" s="9">
        <v>4.606559267211191E-2</v>
      </c>
      <c r="I1530">
        <f t="shared" si="47"/>
        <v>0</v>
      </c>
      <c r="J1530" s="16">
        <f t="array" ref="J1530">IFERROR(INDEX(I$2:I1530,MATCH(2,1/(I$2:I1530&lt;&gt;0))),0)</f>
        <v>-2.5</v>
      </c>
      <c r="K1530" s="16">
        <f t="shared" si="48"/>
        <v>0</v>
      </c>
      <c r="L1530" s="16">
        <f>IF(AND(I1530&lt;&gt;0,SUM($B$1:I1530)=SUM($B$1:I1530)),ROW(),0)</f>
        <v>0</v>
      </c>
      <c r="M1530" s="16">
        <f t="array" ref="M1530">IF(ROW()-IFERROR(INDEX(L$2:L1530,MATCH(2,1/(L$2:L1530&lt;&gt;0))),0)&gt;22,22,ROW()-IFERROR(INDEX(L$2:L1530,MATCH(2,1/(L$2:L1530&lt;&gt;0))),0))</f>
        <v>22</v>
      </c>
    </row>
    <row r="1531" spans="1:13">
      <c r="A1531" s="5">
        <v>45708</v>
      </c>
      <c r="B1531" s="9">
        <v>5.2183153162605175E-2</v>
      </c>
      <c r="C1531" s="9">
        <v>5.2847571094353576E-2</v>
      </c>
      <c r="D1531" s="9">
        <v>3.3956408349747778E-3</v>
      </c>
      <c r="E1531" s="9">
        <v>5.6243211929328352E-2</v>
      </c>
      <c r="F1531" s="9">
        <v>4.9451930259378801E-2</v>
      </c>
      <c r="G1531" s="9">
        <v>5.9638852764303134E-2</v>
      </c>
      <c r="H1531" s="9">
        <v>4.6056289424404019E-2</v>
      </c>
      <c r="I1531">
        <f t="shared" si="47"/>
        <v>0</v>
      </c>
      <c r="J1531" s="16">
        <f t="array" ref="J1531">IFERROR(INDEX(I$2:I1531,MATCH(2,1/(I$2:I1531&lt;&gt;0))),0)</f>
        <v>-2.5</v>
      </c>
      <c r="K1531" s="16">
        <f t="shared" si="48"/>
        <v>0</v>
      </c>
      <c r="L1531" s="16">
        <f>IF(AND(I1531&lt;&gt;0,SUM($B$1:I1531)=SUM($B$1:I1531)),ROW(),0)</f>
        <v>0</v>
      </c>
      <c r="M1531" s="16">
        <f t="array" ref="M1531">IF(ROW()-IFERROR(INDEX(L$2:L1531,MATCH(2,1/(L$2:L1531&lt;&gt;0))),0)&gt;22,22,ROW()-IFERROR(INDEX(L$2:L1531,MATCH(2,1/(L$2:L1531&lt;&gt;0))),0))</f>
        <v>22</v>
      </c>
    </row>
    <row r="1532" spans="1:13">
      <c r="A1532" s="5">
        <v>45709</v>
      </c>
      <c r="B1532" s="9">
        <v>5.131294067032946E-2</v>
      </c>
      <c r="C1532" s="9">
        <v>5.2834046106547759E-2</v>
      </c>
      <c r="D1532" s="9">
        <v>3.3953814035042893E-3</v>
      </c>
      <c r="E1532" s="9">
        <v>5.6229427510052048E-2</v>
      </c>
      <c r="F1532" s="9">
        <v>4.9438664703043471E-2</v>
      </c>
      <c r="G1532" s="9">
        <v>5.9624808913556336E-2</v>
      </c>
      <c r="H1532" s="9">
        <v>4.6043283299539182E-2</v>
      </c>
      <c r="I1532">
        <f t="shared" si="47"/>
        <v>0</v>
      </c>
      <c r="J1532" s="16">
        <f t="array" ref="J1532">IFERROR(INDEX(I$2:I1532,MATCH(2,1/(I$2:I1532&lt;&gt;0))),0)</f>
        <v>-2.5</v>
      </c>
      <c r="K1532" s="16">
        <f t="shared" si="48"/>
        <v>0</v>
      </c>
      <c r="L1532" s="16">
        <f>IF(AND(I1532&lt;&gt;0,SUM($B$1:I1532)=SUM($B$1:I1532)),ROW(),0)</f>
        <v>0</v>
      </c>
      <c r="M1532" s="16">
        <f t="array" ref="M1532">IF(ROW()-IFERROR(INDEX(L$2:L1532,MATCH(2,1/(L$2:L1532&lt;&gt;0))),0)&gt;22,22,ROW()-IFERROR(INDEX(L$2:L1532,MATCH(2,1/(L$2:L1532&lt;&gt;0))),0))</f>
        <v>22</v>
      </c>
    </row>
    <row r="1533" spans="1:13">
      <c r="A1533" s="5">
        <v>45712</v>
      </c>
      <c r="B1533" s="9">
        <v>5.116957586312413E-2</v>
      </c>
      <c r="C1533" s="9">
        <v>5.2822092150442819E-2</v>
      </c>
      <c r="D1533" s="9">
        <v>3.3967382943182653E-3</v>
      </c>
      <c r="E1533" s="9">
        <v>5.6218830444761086E-2</v>
      </c>
      <c r="F1533" s="9">
        <v>4.9425353856124551E-2</v>
      </c>
      <c r="G1533" s="9">
        <v>5.9615568739079347E-2</v>
      </c>
      <c r="H1533" s="9">
        <v>4.6028615561806291E-2</v>
      </c>
      <c r="I1533">
        <f t="shared" si="47"/>
        <v>0</v>
      </c>
      <c r="J1533" s="16">
        <f t="array" ref="J1533">IFERROR(INDEX(I$2:I1533,MATCH(2,1/(I$2:I1533&lt;&gt;0))),0)</f>
        <v>-2.5</v>
      </c>
      <c r="K1533" s="16">
        <f t="shared" si="48"/>
        <v>0</v>
      </c>
      <c r="L1533" s="16">
        <f>IF(AND(I1533&lt;&gt;0,SUM($B$1:I1533)=SUM($B$1:I1533)),ROW(),0)</f>
        <v>0</v>
      </c>
      <c r="M1533" s="16">
        <f t="array" ref="M1533">IF(ROW()-IFERROR(INDEX(L$2:L1533,MATCH(2,1/(L$2:L1533&lt;&gt;0))),0)&gt;22,22,ROW()-IFERROR(INDEX(L$2:L1533,MATCH(2,1/(L$2:L1533&lt;&gt;0))),0))</f>
        <v>22</v>
      </c>
    </row>
    <row r="1534" spans="1:13">
      <c r="A1534" s="5">
        <v>45713</v>
      </c>
      <c r="B1534" s="9">
        <v>5.166181189343097E-2</v>
      </c>
      <c r="C1534" s="9">
        <v>5.280797317520524E-2</v>
      </c>
      <c r="D1534" s="9">
        <v>3.3937507957908131E-3</v>
      </c>
      <c r="E1534" s="9">
        <v>5.6201723970996056E-2</v>
      </c>
      <c r="F1534" s="9">
        <v>4.9414222379414424E-2</v>
      </c>
      <c r="G1534" s="9">
        <v>5.9595474766786866E-2</v>
      </c>
      <c r="H1534" s="9">
        <v>4.6020471583623615E-2</v>
      </c>
      <c r="I1534">
        <f t="shared" si="47"/>
        <v>0</v>
      </c>
      <c r="J1534" s="16">
        <f t="array" ref="J1534">IFERROR(INDEX(I$2:I1534,MATCH(2,1/(I$2:I1534&lt;&gt;0))),0)</f>
        <v>-2.5</v>
      </c>
      <c r="K1534" s="16">
        <f t="shared" si="48"/>
        <v>0</v>
      </c>
      <c r="L1534" s="16">
        <f>IF(AND(I1534&lt;&gt;0,SUM($B$1:I1534)=SUM($B$1:I1534)),ROW(),0)</f>
        <v>0</v>
      </c>
      <c r="M1534" s="16">
        <f t="array" ref="M1534">IF(ROW()-IFERROR(INDEX(L$2:L1534,MATCH(2,1/(L$2:L1534&lt;&gt;0))),0)&gt;22,22,ROW()-IFERROR(INDEX(L$2:L1534,MATCH(2,1/(L$2:L1534&lt;&gt;0))),0))</f>
        <v>22</v>
      </c>
    </row>
    <row r="1535" spans="1:13">
      <c r="A1535" s="5">
        <v>45714</v>
      </c>
      <c r="B1535" s="9">
        <v>5.1215316602499193E-2</v>
      </c>
      <c r="C1535" s="9">
        <v>5.2802069324355855E-2</v>
      </c>
      <c r="D1535" s="9">
        <v>3.39273570852412E-3</v>
      </c>
      <c r="E1535" s="9">
        <v>5.6194805032879977E-2</v>
      </c>
      <c r="F1535" s="9">
        <v>4.9409333615831733E-2</v>
      </c>
      <c r="G1535" s="9">
        <v>5.9587540741404092E-2</v>
      </c>
      <c r="H1535" s="9">
        <v>4.6016597907307617E-2</v>
      </c>
      <c r="I1535">
        <f t="shared" si="47"/>
        <v>0</v>
      </c>
      <c r="J1535" s="16">
        <f t="array" ref="J1535">IFERROR(INDEX(I$2:I1535,MATCH(2,1/(I$2:I1535&lt;&gt;0))),0)</f>
        <v>-2.5</v>
      </c>
      <c r="K1535" s="16">
        <f t="shared" si="48"/>
        <v>0</v>
      </c>
      <c r="L1535" s="16">
        <f>IF(AND(I1535&lt;&gt;0,SUM($B$1:I1535)=SUM($B$1:I1535)),ROW(),0)</f>
        <v>0</v>
      </c>
      <c r="M1535" s="16">
        <f t="array" ref="M1535">IF(ROW()-IFERROR(INDEX(L$2:L1535,MATCH(2,1/(L$2:L1535&lt;&gt;0))),0)&gt;22,22,ROW()-IFERROR(INDEX(L$2:L1535,MATCH(2,1/(L$2:L1535&lt;&gt;0))),0))</f>
        <v>22</v>
      </c>
    </row>
    <row r="1536" spans="1:13">
      <c r="A1536" s="5">
        <v>45715</v>
      </c>
      <c r="B1536" s="9">
        <v>5.0948338641342787E-2</v>
      </c>
      <c r="C1536" s="9">
        <v>5.2799445458359143E-2</v>
      </c>
      <c r="D1536" s="9">
        <v>3.3923418971021635E-3</v>
      </c>
      <c r="E1536" s="9">
        <v>5.6191787355461306E-2</v>
      </c>
      <c r="F1536" s="9">
        <v>4.9407103561256979E-2</v>
      </c>
      <c r="G1536" s="9">
        <v>5.958412925256347E-2</v>
      </c>
      <c r="H1536" s="9">
        <v>4.6014761664154816E-2</v>
      </c>
      <c r="I1536">
        <f t="shared" si="47"/>
        <v>0</v>
      </c>
      <c r="J1536" s="16">
        <f t="array" ref="J1536">IFERROR(INDEX(I$2:I1536,MATCH(2,1/(I$2:I1536&lt;&gt;0))),0)</f>
        <v>-2.5</v>
      </c>
      <c r="K1536" s="16">
        <f t="shared" si="48"/>
        <v>0</v>
      </c>
      <c r="L1536" s="16">
        <f>IF(AND(I1536&lt;&gt;0,SUM($B$1:I1536)=SUM($B$1:I1536)),ROW(),0)</f>
        <v>0</v>
      </c>
      <c r="M1536" s="16">
        <f t="array" ref="M1536">IF(ROW()-IFERROR(INDEX(L$2:L1536,MATCH(2,1/(L$2:L1536&lt;&gt;0))),0)&gt;22,22,ROW()-IFERROR(INDEX(L$2:L1536,MATCH(2,1/(L$2:L1536&lt;&gt;0))),0))</f>
        <v>22</v>
      </c>
    </row>
    <row r="1537" spans="1:13">
      <c r="A1537" s="5">
        <v>45716</v>
      </c>
      <c r="B1537" s="9">
        <v>5.1768576075670633E-2</v>
      </c>
      <c r="C1537" s="9">
        <v>5.2795937549439252E-2</v>
      </c>
      <c r="D1537" s="9">
        <v>3.3921621499538863E-3</v>
      </c>
      <c r="E1537" s="9">
        <v>5.6188099699393139E-2</v>
      </c>
      <c r="F1537" s="9">
        <v>4.9403775399485365E-2</v>
      </c>
      <c r="G1537" s="9">
        <v>5.9580261849347026E-2</v>
      </c>
      <c r="H1537" s="9">
        <v>4.6011613249531479E-2</v>
      </c>
      <c r="I1537">
        <f t="shared" si="47"/>
        <v>0</v>
      </c>
      <c r="J1537" s="16">
        <f t="array" ref="J1537">IFERROR(INDEX(I$2:I1537,MATCH(2,1/(I$2:I1537&lt;&gt;0))),0)</f>
        <v>-2.5</v>
      </c>
      <c r="K1537" s="16">
        <f t="shared" si="48"/>
        <v>0</v>
      </c>
      <c r="L1537" s="16">
        <f>IF(AND(I1537&lt;&gt;0,SUM($B$1:I1537)=SUM($B$1:I1537)),ROW(),0)</f>
        <v>0</v>
      </c>
      <c r="M1537" s="16">
        <f t="array" ref="M1537">IF(ROW()-IFERROR(INDEX(L$2:L1537,MATCH(2,1/(L$2:L1537&lt;&gt;0))),0)&gt;22,22,ROW()-IFERROR(INDEX(L$2:L1537,MATCH(2,1/(L$2:L1537&lt;&gt;0))),0))</f>
        <v>22</v>
      </c>
    </row>
    <row r="1538" spans="1:13">
      <c r="A1538" s="5">
        <v>45719</v>
      </c>
      <c r="B1538" s="9">
        <v>5.2650462155776317E-2</v>
      </c>
      <c r="C1538" s="9">
        <v>5.2789333736036108E-2</v>
      </c>
      <c r="D1538" s="9">
        <v>3.3928733649751896E-3</v>
      </c>
      <c r="E1538" s="9">
        <v>5.6182207101011294E-2</v>
      </c>
      <c r="F1538" s="9">
        <v>4.9396460371060921E-2</v>
      </c>
      <c r="G1538" s="9">
        <v>5.9575080465986488E-2</v>
      </c>
      <c r="H1538" s="9">
        <v>4.6003587006085728E-2</v>
      </c>
      <c r="I1538">
        <f t="shared" si="47"/>
        <v>0</v>
      </c>
      <c r="J1538" s="16">
        <f t="array" ref="J1538">IFERROR(INDEX(I$2:I1538,MATCH(2,1/(I$2:I1538&lt;&gt;0))),0)</f>
        <v>-2.5</v>
      </c>
      <c r="K1538" s="16">
        <f t="shared" si="48"/>
        <v>0</v>
      </c>
      <c r="L1538" s="16">
        <f>IF(AND(I1538&lt;&gt;0,SUM($B$1:I1538)=SUM($B$1:I1538)),ROW(),0)</f>
        <v>0</v>
      </c>
      <c r="M1538" s="16">
        <f t="array" ref="M1538">IF(ROW()-IFERROR(INDEX(L$2:L1538,MATCH(2,1/(L$2:L1538&lt;&gt;0))),0)&gt;22,22,ROW()-IFERROR(INDEX(L$2:L1538,MATCH(2,1/(L$2:L1538&lt;&gt;0))),0))</f>
        <v>22</v>
      </c>
    </row>
    <row r="1539" spans="1:13">
      <c r="A1539" s="5">
        <v>45720</v>
      </c>
      <c r="B1539" s="9">
        <v>5.2981954310134562E-2</v>
      </c>
      <c r="C1539" s="9">
        <v>5.277931115892949E-2</v>
      </c>
      <c r="D1539" s="9">
        <v>3.3933365774216039E-3</v>
      </c>
      <c r="E1539" s="9">
        <v>5.6172647736351097E-2</v>
      </c>
      <c r="F1539" s="9">
        <v>4.9385974581507883E-2</v>
      </c>
      <c r="G1539" s="9">
        <v>5.9565984313772698E-2</v>
      </c>
      <c r="H1539" s="9">
        <v>4.5992638004086282E-2</v>
      </c>
      <c r="I1539">
        <f t="shared" ref="I1539:I1583" si="49">IF(B1539&gt;G1539,5,IF(B1539&gt;E1539,2.5,IF(B1539&lt;H1539,-5,IF(B1539&lt;F1539,-2.5,0))))</f>
        <v>0</v>
      </c>
      <c r="J1539" s="16">
        <f t="array" ref="J1539">IFERROR(INDEX(I$2:I1539,MATCH(2,1/(I$2:I1539&lt;&gt;0))),0)</f>
        <v>-2.5</v>
      </c>
      <c r="K1539" s="16">
        <f t="shared" si="48"/>
        <v>0</v>
      </c>
      <c r="L1539" s="16">
        <f>IF(AND(I1539&lt;&gt;0,SUM($B$1:I1539)=SUM($B$1:I1539)),ROW(),0)</f>
        <v>0</v>
      </c>
      <c r="M1539" s="16">
        <f t="array" ref="M1539">IF(ROW()-IFERROR(INDEX(L$2:L1539,MATCH(2,1/(L$2:L1539&lt;&gt;0))),0)&gt;22,22,ROW()-IFERROR(INDEX(L$2:L1539,MATCH(2,1/(L$2:L1539&lt;&gt;0))),0))</f>
        <v>22</v>
      </c>
    </row>
    <row r="1540" spans="1:13">
      <c r="A1540" s="5">
        <v>45721</v>
      </c>
      <c r="B1540" s="9">
        <v>5.2533023715331625E-2</v>
      </c>
      <c r="C1540" s="9">
        <v>5.2767150577882505E-2</v>
      </c>
      <c r="D1540" s="9">
        <v>3.3930622474130593E-3</v>
      </c>
      <c r="E1540" s="9">
        <v>5.6160212825295562E-2</v>
      </c>
      <c r="F1540" s="9">
        <v>4.9374088330469447E-2</v>
      </c>
      <c r="G1540" s="9">
        <v>5.955327507270862E-2</v>
      </c>
      <c r="H1540" s="9">
        <v>4.5981026083056389E-2</v>
      </c>
      <c r="I1540">
        <f t="shared" si="49"/>
        <v>0</v>
      </c>
      <c r="J1540" s="16">
        <f t="array" ref="J1540">IFERROR(INDEX(I$2:I1540,MATCH(2,1/(I$2:I1540&lt;&gt;0))),0)</f>
        <v>-2.5</v>
      </c>
      <c r="K1540" s="16">
        <f t="shared" si="48"/>
        <v>0</v>
      </c>
      <c r="L1540" s="16">
        <f>IF(AND(I1540&lt;&gt;0,SUM($B$1:I1540)=SUM($B$1:I1540)),ROW(),0)</f>
        <v>0</v>
      </c>
      <c r="M1540" s="16">
        <f t="array" ref="M1540">IF(ROW()-IFERROR(INDEX(L$2:L1540,MATCH(2,1/(L$2:L1540&lt;&gt;0))),0)&gt;22,22,ROW()-IFERROR(INDEX(L$2:L1540,MATCH(2,1/(L$2:L1540&lt;&gt;0))),0))</f>
        <v>22</v>
      </c>
    </row>
    <row r="1541" spans="1:13">
      <c r="A1541" s="5">
        <v>45722</v>
      </c>
      <c r="B1541" s="9">
        <v>5.1601792861149812E-2</v>
      </c>
      <c r="C1541" s="9">
        <v>5.2754864434765084E-2</v>
      </c>
      <c r="D1541" s="9">
        <v>3.3955323376528702E-3</v>
      </c>
      <c r="E1541" s="9">
        <v>5.6150396772417954E-2</v>
      </c>
      <c r="F1541" s="9">
        <v>4.9359332097112213E-2</v>
      </c>
      <c r="G1541" s="9">
        <v>5.9545929110070825E-2</v>
      </c>
      <c r="H1541" s="9">
        <v>4.5963799759459342E-2</v>
      </c>
      <c r="I1541">
        <f t="shared" si="49"/>
        <v>0</v>
      </c>
      <c r="J1541" s="16">
        <f t="array" ref="J1541">IFERROR(INDEX(I$2:I1541,MATCH(2,1/(I$2:I1541&lt;&gt;0))),0)</f>
        <v>-2.5</v>
      </c>
      <c r="K1541" s="16">
        <f t="shared" si="48"/>
        <v>0</v>
      </c>
      <c r="L1541" s="16">
        <f>IF(AND(I1541&lt;&gt;0,SUM($B$1:I1541)=SUM($B$1:I1541)),ROW(),0)</f>
        <v>0</v>
      </c>
      <c r="M1541" s="16">
        <f t="array" ref="M1541">IF(ROW()-IFERROR(INDEX(L$2:L1541,MATCH(2,1/(L$2:L1541&lt;&gt;0))),0)&gt;22,22,ROW()-IFERROR(INDEX(L$2:L1541,MATCH(2,1/(L$2:L1541&lt;&gt;0))),0))</f>
        <v>22</v>
      </c>
    </row>
    <row r="1542" spans="1:13">
      <c r="A1542" s="5">
        <v>45723</v>
      </c>
      <c r="B1542" s="9">
        <v>5.1374681515153731E-2</v>
      </c>
      <c r="C1542" s="9">
        <v>5.2743634408866577E-2</v>
      </c>
      <c r="D1542" s="9">
        <v>3.3985341905265181E-3</v>
      </c>
      <c r="E1542" s="9">
        <v>5.6142168599393097E-2</v>
      </c>
      <c r="F1542" s="9">
        <v>4.9345100218340057E-2</v>
      </c>
      <c r="G1542" s="9">
        <v>5.9540702789919617E-2</v>
      </c>
      <c r="H1542" s="9">
        <v>4.5946566027813537E-2</v>
      </c>
      <c r="I1542">
        <f t="shared" si="49"/>
        <v>0</v>
      </c>
      <c r="J1542" s="16">
        <f t="array" ref="J1542">IFERROR(INDEX(I$2:I1542,MATCH(2,1/(I$2:I1542&lt;&gt;0))),0)</f>
        <v>-2.5</v>
      </c>
      <c r="K1542" s="16">
        <f t="shared" si="48"/>
        <v>0</v>
      </c>
      <c r="L1542" s="16">
        <f>IF(AND(I1542&lt;&gt;0,SUM($B$1:I1542)=SUM($B$1:I1542)),ROW(),0)</f>
        <v>0</v>
      </c>
      <c r="M1542" s="16">
        <f t="array" ref="M1542">IF(ROW()-IFERROR(INDEX(L$2:L1542,MATCH(2,1/(L$2:L1542&lt;&gt;0))),0)&gt;22,22,ROW()-IFERROR(INDEX(L$2:L1542,MATCH(2,1/(L$2:L1542&lt;&gt;0))),0))</f>
        <v>22</v>
      </c>
    </row>
    <row r="1543" spans="1:13">
      <c r="A1543" s="5">
        <v>45726</v>
      </c>
      <c r="B1543" s="9">
        <v>5.1329705272596893E-2</v>
      </c>
      <c r="C1543" s="9">
        <v>5.2734187012993282E-2</v>
      </c>
      <c r="D1543" s="9">
        <v>3.3996466299510931E-3</v>
      </c>
      <c r="E1543" s="9">
        <v>5.6133833642944372E-2</v>
      </c>
      <c r="F1543" s="9">
        <v>4.9334540383042191E-2</v>
      </c>
      <c r="G1543" s="9">
        <v>5.953348027289547E-2</v>
      </c>
      <c r="H1543" s="9">
        <v>4.5934893753091094E-2</v>
      </c>
      <c r="I1543">
        <f t="shared" si="49"/>
        <v>0</v>
      </c>
      <c r="J1543" s="16">
        <f t="array" ref="J1543">IFERROR(INDEX(I$2:I1543,MATCH(2,1/(I$2:I1543&lt;&gt;0))),0)</f>
        <v>-2.5</v>
      </c>
      <c r="K1543" s="16">
        <f t="shared" si="48"/>
        <v>0</v>
      </c>
      <c r="L1543" s="16">
        <f>IF(AND(I1543&lt;&gt;0,SUM($B$1:I1543)=SUM($B$1:I1543)),ROW(),0)</f>
        <v>0</v>
      </c>
      <c r="M1543" s="16">
        <f t="array" ref="M1543">IF(ROW()-IFERROR(INDEX(L$2:L1543,MATCH(2,1/(L$2:L1543&lt;&gt;0))),0)&gt;22,22,ROW()-IFERROR(INDEX(L$2:L1543,MATCH(2,1/(L$2:L1543&lt;&gt;0))),0))</f>
        <v>22</v>
      </c>
    </row>
    <row r="1544" spans="1:13">
      <c r="A1544" s="5">
        <v>45727</v>
      </c>
      <c r="B1544" s="9">
        <v>5.0542826874651406E-2</v>
      </c>
      <c r="C1544" s="9">
        <v>5.2717825128976555E-2</v>
      </c>
      <c r="D1544" s="9">
        <v>3.4050934389714899E-3</v>
      </c>
      <c r="E1544" s="9">
        <v>5.6122918567948044E-2</v>
      </c>
      <c r="F1544" s="9">
        <v>4.9312731690005066E-2</v>
      </c>
      <c r="G1544" s="9">
        <v>5.9528012006919533E-2</v>
      </c>
      <c r="H1544" s="9">
        <v>4.5907638251033576E-2</v>
      </c>
      <c r="I1544">
        <f t="shared" si="49"/>
        <v>0</v>
      </c>
      <c r="J1544" s="16">
        <f t="array" ref="J1544">IFERROR(INDEX(I$2:I1544,MATCH(2,1/(I$2:I1544&lt;&gt;0))),0)</f>
        <v>-2.5</v>
      </c>
      <c r="K1544" s="16">
        <f t="shared" si="48"/>
        <v>0</v>
      </c>
      <c r="L1544" s="16">
        <f>IF(AND(I1544&lt;&gt;0,SUM($B$1:I1544)=SUM($B$1:I1544)),ROW(),0)</f>
        <v>0</v>
      </c>
      <c r="M1544" s="16">
        <f t="array" ref="M1544">IF(ROW()-IFERROR(INDEX(L$2:L1544,MATCH(2,1/(L$2:L1544&lt;&gt;0))),0)&gt;22,22,ROW()-IFERROR(INDEX(L$2:L1544,MATCH(2,1/(L$2:L1544&lt;&gt;0))),0))</f>
        <v>22</v>
      </c>
    </row>
    <row r="1545" spans="1:13">
      <c r="A1545" s="5">
        <v>45728</v>
      </c>
      <c r="B1545" s="9">
        <v>5.0437448940636453E-2</v>
      </c>
      <c r="C1545" s="9">
        <v>5.2700105112636488E-2</v>
      </c>
      <c r="D1545" s="9">
        <v>3.4117146913050745E-3</v>
      </c>
      <c r="E1545" s="9">
        <v>5.6111819803941559E-2</v>
      </c>
      <c r="F1545" s="9">
        <v>4.9288390421331416E-2</v>
      </c>
      <c r="G1545" s="9">
        <v>5.9523534495246638E-2</v>
      </c>
      <c r="H1545" s="9">
        <v>4.5876675730026337E-2</v>
      </c>
      <c r="I1545">
        <f t="shared" si="49"/>
        <v>0</v>
      </c>
      <c r="J1545" s="16">
        <f t="array" ref="J1545">IFERROR(INDEX(I$2:I1545,MATCH(2,1/(I$2:I1545&lt;&gt;0))),0)</f>
        <v>-2.5</v>
      </c>
      <c r="K1545" s="16">
        <f t="shared" si="48"/>
        <v>0</v>
      </c>
      <c r="L1545" s="16">
        <f>IF(AND(I1545&lt;&gt;0,SUM($B$1:I1545)=SUM($B$1:I1545)),ROW(),0)</f>
        <v>0</v>
      </c>
      <c r="M1545" s="16">
        <f t="array" ref="M1545">IF(ROW()-IFERROR(INDEX(L$2:L1545,MATCH(2,1/(L$2:L1545&lt;&gt;0))),0)&gt;22,22,ROW()-IFERROR(INDEX(L$2:L1545,MATCH(2,1/(L$2:L1545&lt;&gt;0))),0))</f>
        <v>22</v>
      </c>
    </row>
    <row r="1546" spans="1:13">
      <c r="A1546" s="5">
        <v>45729</v>
      </c>
      <c r="B1546" s="9">
        <v>5.1157740250971667E-2</v>
      </c>
      <c r="C1546" s="9">
        <v>5.2682458692106568E-2</v>
      </c>
      <c r="D1546" s="9">
        <v>3.4189370837141514E-3</v>
      </c>
      <c r="E1546" s="9">
        <v>5.6101395775820719E-2</v>
      </c>
      <c r="F1546" s="9">
        <v>4.9263521608392417E-2</v>
      </c>
      <c r="G1546" s="9">
        <v>5.9520332859534869E-2</v>
      </c>
      <c r="H1546" s="9">
        <v>4.5844584524678267E-2</v>
      </c>
      <c r="I1546">
        <f t="shared" si="49"/>
        <v>0</v>
      </c>
      <c r="J1546" s="16">
        <f t="array" ref="J1546">IFERROR(INDEX(I$2:I1546,MATCH(2,1/(I$2:I1546&lt;&gt;0))),0)</f>
        <v>-2.5</v>
      </c>
      <c r="K1546" s="16">
        <f t="shared" si="48"/>
        <v>0</v>
      </c>
      <c r="L1546" s="16">
        <f>IF(AND(I1546&lt;&gt;0,SUM($B$1:I1546)=SUM($B$1:I1546)),ROW(),0)</f>
        <v>0</v>
      </c>
      <c r="M1546" s="16">
        <f t="array" ref="M1546">IF(ROW()-IFERROR(INDEX(L$2:L1546,MATCH(2,1/(L$2:L1546&lt;&gt;0))),0)&gt;22,22,ROW()-IFERROR(INDEX(L$2:L1546,MATCH(2,1/(L$2:L1546&lt;&gt;0))),0))</f>
        <v>22</v>
      </c>
    </row>
    <row r="1547" spans="1:13">
      <c r="A1547" s="5">
        <v>45730</v>
      </c>
      <c r="B1547" s="9">
        <v>4.9548134512099405E-2</v>
      </c>
      <c r="C1547" s="9">
        <v>5.2666958784403715E-2</v>
      </c>
      <c r="D1547" s="9">
        <v>3.4264321127190655E-3</v>
      </c>
      <c r="E1547" s="9">
        <v>5.6093390897122779E-2</v>
      </c>
      <c r="F1547" s="9">
        <v>4.9240526671684652E-2</v>
      </c>
      <c r="G1547" s="9">
        <v>5.9519823009841849E-2</v>
      </c>
      <c r="H1547" s="9">
        <v>4.5814094558965582E-2</v>
      </c>
      <c r="I1547">
        <f t="shared" si="49"/>
        <v>0</v>
      </c>
      <c r="J1547" s="16">
        <f t="array" ref="J1547">IFERROR(INDEX(I$2:I1547,MATCH(2,1/(I$2:I1547&lt;&gt;0))),0)</f>
        <v>-2.5</v>
      </c>
      <c r="K1547" s="16">
        <f t="shared" si="48"/>
        <v>0</v>
      </c>
      <c r="L1547" s="16">
        <f>IF(AND(I1547&lt;&gt;0,SUM($B$1:I1547)=SUM($B$1:I1547)),ROW(),0)</f>
        <v>0</v>
      </c>
      <c r="M1547" s="16">
        <f t="array" ref="M1547">IF(ROW()-IFERROR(INDEX(L$2:L1547,MATCH(2,1/(L$2:L1547&lt;&gt;0))),0)&gt;22,22,ROW()-IFERROR(INDEX(L$2:L1547,MATCH(2,1/(L$2:L1547&lt;&gt;0))),0))</f>
        <v>22</v>
      </c>
    </row>
    <row r="1548" spans="1:13">
      <c r="A1548" s="5">
        <v>45733</v>
      </c>
      <c r="B1548" s="9">
        <v>4.9220380541069995E-2</v>
      </c>
      <c r="C1548" s="9">
        <v>5.2651983276834895E-2</v>
      </c>
      <c r="D1548" s="9">
        <v>3.4301052355953619E-3</v>
      </c>
      <c r="E1548" s="9">
        <v>5.6082088512430253E-2</v>
      </c>
      <c r="F1548" s="9">
        <v>4.9221878041239536E-2</v>
      </c>
      <c r="G1548" s="9">
        <v>5.9512193748025619E-2</v>
      </c>
      <c r="H1548" s="9">
        <v>4.5791772805644171E-2</v>
      </c>
      <c r="I1548">
        <f t="shared" si="49"/>
        <v>-2.5</v>
      </c>
      <c r="J1548" s="16">
        <f t="array" ref="J1548">IFERROR(INDEX(I$2:I1548,MATCH(2,1/(I$2:I1548&lt;&gt;0))),0)</f>
        <v>-2.5</v>
      </c>
      <c r="K1548" s="16">
        <f t="shared" si="48"/>
        <v>-2.5</v>
      </c>
      <c r="L1548" s="16">
        <f>IF(AND(I1548&lt;&gt;0,SUM($B$1:I1548)=SUM($B$1:I1548)),ROW(),0)</f>
        <v>1548</v>
      </c>
      <c r="M1548" s="16">
        <f t="array" ref="M1548">IF(ROW()-IFERROR(INDEX(L$2:L1548,MATCH(2,1/(L$2:L1548&lt;&gt;0))),0)&gt;22,22,ROW()-IFERROR(INDEX(L$2:L1548,MATCH(2,1/(L$2:L1548&lt;&gt;0))),0))</f>
        <v>0</v>
      </c>
    </row>
    <row r="1549" spans="1:13">
      <c r="A1549" s="5">
        <v>45734</v>
      </c>
      <c r="B1549" s="9">
        <v>4.908764209641138E-2</v>
      </c>
      <c r="C1549" s="9">
        <v>5.2642424565881474E-2</v>
      </c>
      <c r="D1549" s="9">
        <v>3.4318122191944961E-3</v>
      </c>
      <c r="E1549" s="9">
        <v>5.6074236785075969E-2</v>
      </c>
      <c r="F1549" s="9">
        <v>4.9210612346686979E-2</v>
      </c>
      <c r="G1549" s="9">
        <v>5.9506049004270464E-2</v>
      </c>
      <c r="H1549" s="9">
        <v>4.5778800127492483E-2</v>
      </c>
      <c r="I1549">
        <f t="shared" si="49"/>
        <v>-2.5</v>
      </c>
      <c r="J1549" s="16">
        <f t="array" ref="J1549">IFERROR(INDEX(I$2:I1549,MATCH(2,1/(I$2:I1549&lt;&gt;0))),0)</f>
        <v>-2.5</v>
      </c>
      <c r="K1549" s="16">
        <f t="shared" si="48"/>
        <v>-2.5</v>
      </c>
      <c r="L1549" s="16">
        <f>IF(AND(I1549&lt;&gt;0,SUM($B$1:I1549)=SUM($B$1:I1549)),ROW(),0)</f>
        <v>1549</v>
      </c>
      <c r="M1549" s="16">
        <f t="array" ref="M1549">IF(ROW()-IFERROR(INDEX(L$2:L1549,MATCH(2,1/(L$2:L1549&lt;&gt;0))),0)&gt;22,22,ROW()-IFERROR(INDEX(L$2:L1549,MATCH(2,1/(L$2:L1549&lt;&gt;0))),0))</f>
        <v>0</v>
      </c>
    </row>
    <row r="1550" spans="1:13">
      <c r="A1550" s="5">
        <v>45735</v>
      </c>
      <c r="B1550" s="9">
        <v>4.9082170398322043E-2</v>
      </c>
      <c r="C1550" s="9">
        <v>5.2632232612020227E-2</v>
      </c>
      <c r="D1550" s="9">
        <v>3.4334860540292797E-3</v>
      </c>
      <c r="E1550" s="9">
        <v>5.6065718666049508E-2</v>
      </c>
      <c r="F1550" s="9">
        <v>4.9198746557990947E-2</v>
      </c>
      <c r="G1550" s="9">
        <v>5.9499204720078788E-2</v>
      </c>
      <c r="H1550" s="9">
        <v>4.5765260503961666E-2</v>
      </c>
      <c r="I1550">
        <f t="shared" si="49"/>
        <v>-2.5</v>
      </c>
      <c r="J1550" s="16">
        <f t="array" ref="J1550">IFERROR(INDEX(I$2:I1550,MATCH(2,1/(I$2:I1550&lt;&gt;0))),0)</f>
        <v>-2.5</v>
      </c>
      <c r="K1550" s="16">
        <f t="shared" si="48"/>
        <v>-2.5</v>
      </c>
      <c r="L1550" s="16">
        <f>IF(AND(I1550&lt;&gt;0,SUM($B$1:I1550)=SUM($B$1:I1550)),ROW(),0)</f>
        <v>1550</v>
      </c>
      <c r="M1550" s="16">
        <f t="array" ref="M1550">IF(ROW()-IFERROR(INDEX(L$2:L1550,MATCH(2,1/(L$2:L1550&lt;&gt;0))),0)&gt;22,22,ROW()-IFERROR(INDEX(L$2:L1550,MATCH(2,1/(L$2:L1550&lt;&gt;0))),0))</f>
        <v>0</v>
      </c>
    </row>
    <row r="1551" spans="1:13">
      <c r="A1551" s="5">
        <v>45736</v>
      </c>
      <c r="B1551" s="9">
        <v>4.9946662781923799E-2</v>
      </c>
      <c r="C1551" s="9">
        <v>5.2621938893752301E-2</v>
      </c>
      <c r="D1551" s="9">
        <v>3.4343107702682995E-3</v>
      </c>
      <c r="E1551" s="9">
        <v>5.6056249664020598E-2</v>
      </c>
      <c r="F1551" s="9">
        <v>4.9187628123484005E-2</v>
      </c>
      <c r="G1551" s="9">
        <v>5.9490560434288901E-2</v>
      </c>
      <c r="H1551" s="9">
        <v>4.5753317353215701E-2</v>
      </c>
      <c r="I1551">
        <f t="shared" si="49"/>
        <v>0</v>
      </c>
      <c r="J1551" s="16">
        <f t="array" ref="J1551">IFERROR(INDEX(I$2:I1551,MATCH(2,1/(I$2:I1551&lt;&gt;0))),0)</f>
        <v>-2.5</v>
      </c>
      <c r="K1551" s="16">
        <f t="shared" si="48"/>
        <v>-2.3863636363636362</v>
      </c>
      <c r="L1551" s="16">
        <f>IF(AND(I1551&lt;&gt;0,SUM($B$1:I1551)=SUM($B$1:I1551)),ROW(),0)</f>
        <v>0</v>
      </c>
      <c r="M1551" s="16">
        <f t="array" ref="M1551">IF(ROW()-IFERROR(INDEX(L$2:L1551,MATCH(2,1/(L$2:L1551&lt;&gt;0))),0)&gt;22,22,ROW()-IFERROR(INDEX(L$2:L1551,MATCH(2,1/(L$2:L1551&lt;&gt;0))),0))</f>
        <v>1</v>
      </c>
    </row>
    <row r="1552" spans="1:13">
      <c r="A1552" s="5">
        <v>45737</v>
      </c>
      <c r="B1552" s="9">
        <v>5.0839668391981382E-2</v>
      </c>
      <c r="C1552" s="9">
        <v>5.2611064869314682E-2</v>
      </c>
      <c r="D1552" s="9">
        <v>3.4349373767474526E-3</v>
      </c>
      <c r="E1552" s="9">
        <v>5.6046002246062133E-2</v>
      </c>
      <c r="F1552" s="9">
        <v>4.917612749256723E-2</v>
      </c>
      <c r="G1552" s="9">
        <v>5.9480939622809585E-2</v>
      </c>
      <c r="H1552" s="9">
        <v>4.5741190115819778E-2</v>
      </c>
      <c r="I1552">
        <f t="shared" si="49"/>
        <v>0</v>
      </c>
      <c r="J1552" s="16">
        <f t="array" ref="J1552">IFERROR(INDEX(I$2:I1552,MATCH(2,1/(I$2:I1552&lt;&gt;0))),0)</f>
        <v>-2.5</v>
      </c>
      <c r="K1552" s="16">
        <f t="shared" si="48"/>
        <v>-2.2727272727272729</v>
      </c>
      <c r="L1552" s="16">
        <f>IF(AND(I1552&lt;&gt;0,SUM($B$1:I1552)=SUM($B$1:I1552)),ROW(),0)</f>
        <v>0</v>
      </c>
      <c r="M1552" s="16">
        <f t="array" ref="M1552">IF(ROW()-IFERROR(INDEX(L$2:L1552,MATCH(2,1/(L$2:L1552&lt;&gt;0))),0)&gt;22,22,ROW()-IFERROR(INDEX(L$2:L1552,MATCH(2,1/(L$2:L1552&lt;&gt;0))),0))</f>
        <v>2</v>
      </c>
    </row>
    <row r="1553" spans="1:13">
      <c r="A1553" s="5">
        <v>45740</v>
      </c>
      <c r="B1553" s="9">
        <v>5.0799586935664831E-2</v>
      </c>
      <c r="C1553" s="9">
        <v>5.2601536784749402E-2</v>
      </c>
      <c r="D1553" s="9">
        <v>3.4354454398610019E-3</v>
      </c>
      <c r="E1553" s="9">
        <v>5.6036982224610406E-2</v>
      </c>
      <c r="F1553" s="9">
        <v>4.9166091344888398E-2</v>
      </c>
      <c r="G1553" s="9">
        <v>5.9472427664471403E-2</v>
      </c>
      <c r="H1553" s="9">
        <v>4.5730645905027401E-2</v>
      </c>
      <c r="I1553">
        <f t="shared" si="49"/>
        <v>0</v>
      </c>
      <c r="J1553" s="16">
        <f t="array" ref="J1553">IFERROR(INDEX(I$2:I1553,MATCH(2,1/(I$2:I1553&lt;&gt;0))),0)</f>
        <v>-2.5</v>
      </c>
      <c r="K1553" s="16">
        <f t="shared" si="48"/>
        <v>-2.1590909090909092</v>
      </c>
      <c r="L1553" s="16">
        <f>IF(AND(I1553&lt;&gt;0,SUM($B$1:I1553)=SUM($B$1:I1553)),ROW(),0)</f>
        <v>0</v>
      </c>
      <c r="M1553" s="16">
        <f t="array" ref="M1553">IF(ROW()-IFERROR(INDEX(L$2:L1553,MATCH(2,1/(L$2:L1553&lt;&gt;0))),0)&gt;22,22,ROW()-IFERROR(INDEX(L$2:L1553,MATCH(2,1/(L$2:L1553&lt;&gt;0))),0))</f>
        <v>3</v>
      </c>
    </row>
    <row r="1554" spans="1:13">
      <c r="A1554" s="5">
        <v>45741</v>
      </c>
      <c r="B1554" s="9">
        <v>5.1065252522404236E-2</v>
      </c>
      <c r="C1554" s="9">
        <v>5.2591087420176388E-2</v>
      </c>
      <c r="D1554" s="9">
        <v>3.4339012466598003E-3</v>
      </c>
      <c r="E1554" s="9">
        <v>5.6024988666836188E-2</v>
      </c>
      <c r="F1554" s="9">
        <v>4.9157186173516589E-2</v>
      </c>
      <c r="G1554" s="9">
        <v>5.9458889913495988E-2</v>
      </c>
      <c r="H1554" s="9">
        <v>4.5723284926856789E-2</v>
      </c>
      <c r="I1554">
        <f t="shared" si="49"/>
        <v>0</v>
      </c>
      <c r="J1554" s="16">
        <f t="array" ref="J1554">IFERROR(INDEX(I$2:I1554,MATCH(2,1/(I$2:I1554&lt;&gt;0))),0)</f>
        <v>-2.5</v>
      </c>
      <c r="K1554" s="16">
        <f t="shared" si="48"/>
        <v>-2.0454545454545454</v>
      </c>
      <c r="L1554" s="16">
        <f>IF(AND(I1554&lt;&gt;0,SUM($B$1:I1554)=SUM($B$1:I1554)),ROW(),0)</f>
        <v>0</v>
      </c>
      <c r="M1554" s="16">
        <f t="array" ref="M1554">IF(ROW()-IFERROR(INDEX(L$2:L1554,MATCH(2,1/(L$2:L1554&lt;&gt;0))),0)&gt;22,22,ROW()-IFERROR(INDEX(L$2:L1554,MATCH(2,1/(L$2:L1554&lt;&gt;0))),0))</f>
        <v>4</v>
      </c>
    </row>
    <row r="1555" spans="1:13">
      <c r="A1555" s="5">
        <v>45742</v>
      </c>
      <c r="B1555" s="9">
        <v>5.1059331513855923E-2</v>
      </c>
      <c r="C1555" s="9">
        <v>5.2581581223600557E-2</v>
      </c>
      <c r="D1555" s="9">
        <v>3.4320460318735448E-3</v>
      </c>
      <c r="E1555" s="9">
        <v>5.6013627255474104E-2</v>
      </c>
      <c r="F1555" s="9">
        <v>4.914953519172701E-2</v>
      </c>
      <c r="G1555" s="9">
        <v>5.944567328734765E-2</v>
      </c>
      <c r="H1555" s="9">
        <v>4.5717489159853464E-2</v>
      </c>
      <c r="I1555">
        <f t="shared" si="49"/>
        <v>0</v>
      </c>
      <c r="J1555" s="16">
        <f t="array" ref="J1555">IFERROR(INDEX(I$2:I1555,MATCH(2,1/(I$2:I1555&lt;&gt;0))),0)</f>
        <v>-2.5</v>
      </c>
      <c r="K1555" s="16">
        <f t="shared" si="48"/>
        <v>-1.9318181818181817</v>
      </c>
      <c r="L1555" s="16">
        <f>IF(AND(I1555&lt;&gt;0,SUM($B$1:I1555)=SUM($B$1:I1555)),ROW(),0)</f>
        <v>0</v>
      </c>
      <c r="M1555" s="16">
        <f t="array" ref="M1555">IF(ROW()-IFERROR(INDEX(L$2:L1555,MATCH(2,1/(L$2:L1555&lt;&gt;0))),0)&gt;22,22,ROW()-IFERROR(INDEX(L$2:L1555,MATCH(2,1/(L$2:L1555&lt;&gt;0))),0))</f>
        <v>5</v>
      </c>
    </row>
    <row r="1556" spans="1:13">
      <c r="A1556" s="5">
        <v>45743</v>
      </c>
      <c r="B1556" s="9">
        <v>5.1232116604774822E-2</v>
      </c>
      <c r="C1556" s="9">
        <v>5.2576299329652472E-2</v>
      </c>
      <c r="D1556" s="9">
        <v>3.4317857472796701E-3</v>
      </c>
      <c r="E1556" s="9">
        <v>5.600808507693214E-2</v>
      </c>
      <c r="F1556" s="9">
        <v>4.9144513582372804E-2</v>
      </c>
      <c r="G1556" s="9">
        <v>5.9439870824211816E-2</v>
      </c>
      <c r="H1556" s="9">
        <v>4.5712727835093128E-2</v>
      </c>
      <c r="I1556">
        <f t="shared" si="49"/>
        <v>0</v>
      </c>
      <c r="J1556" s="16">
        <f t="array" ref="J1556">IFERROR(INDEX(I$2:I1556,MATCH(2,1/(I$2:I1556&lt;&gt;0))),0)</f>
        <v>-2.5</v>
      </c>
      <c r="K1556" s="16">
        <f t="shared" si="48"/>
        <v>-1.8181818181818183</v>
      </c>
      <c r="L1556" s="16">
        <f>IF(AND(I1556&lt;&gt;0,SUM($B$1:I1556)=SUM($B$1:I1556)),ROW(),0)</f>
        <v>0</v>
      </c>
      <c r="M1556" s="16">
        <f t="array" ref="M1556">IF(ROW()-IFERROR(INDEX(L$2:L1556,MATCH(2,1/(L$2:L1556&lt;&gt;0))),0)&gt;22,22,ROW()-IFERROR(INDEX(L$2:L1556,MATCH(2,1/(L$2:L1556&lt;&gt;0))),0))</f>
        <v>6</v>
      </c>
    </row>
    <row r="1557" spans="1:13">
      <c r="A1557" s="5">
        <v>45744</v>
      </c>
      <c r="B1557" s="9">
        <v>5.1797712990130695E-2</v>
      </c>
      <c r="C1557" s="9">
        <v>5.2573878387490204E-2</v>
      </c>
      <c r="D1557" s="9">
        <v>3.4319832551190969E-3</v>
      </c>
      <c r="E1557" s="9">
        <v>5.6005861642609303E-2</v>
      </c>
      <c r="F1557" s="9">
        <v>4.9141895132371105E-2</v>
      </c>
      <c r="G1557" s="9">
        <v>5.9437844897728395E-2</v>
      </c>
      <c r="H1557" s="9">
        <v>4.5709911877252013E-2</v>
      </c>
      <c r="I1557">
        <f t="shared" si="49"/>
        <v>0</v>
      </c>
      <c r="J1557" s="16">
        <f t="array" ref="J1557">IFERROR(INDEX(I$2:I1557,MATCH(2,1/(I$2:I1557&lt;&gt;0))),0)</f>
        <v>-2.5</v>
      </c>
      <c r="K1557" s="16">
        <f t="shared" si="48"/>
        <v>-1.7045454545454546</v>
      </c>
      <c r="L1557" s="16">
        <f>IF(AND(I1557&lt;&gt;0,SUM($B$1:I1557)=SUM($B$1:I1557)),ROW(),0)</f>
        <v>0</v>
      </c>
      <c r="M1557" s="16">
        <f t="array" ref="M1557">IF(ROW()-IFERROR(INDEX(L$2:L1557,MATCH(2,1/(L$2:L1557&lt;&gt;0))),0)&gt;22,22,ROW()-IFERROR(INDEX(L$2:L1557,MATCH(2,1/(L$2:L1557&lt;&gt;0))),0))</f>
        <v>7</v>
      </c>
    </row>
    <row r="1558" spans="1:13">
      <c r="A1558" s="5">
        <v>45747</v>
      </c>
      <c r="B1558" s="9">
        <v>5.2068033635427835E-2</v>
      </c>
      <c r="C1558" s="9">
        <v>5.2574430063713255E-2</v>
      </c>
      <c r="D1558" s="9">
        <v>3.4319970603577049E-3</v>
      </c>
      <c r="E1558" s="9">
        <v>5.6006427124070959E-2</v>
      </c>
      <c r="F1558" s="9">
        <v>4.9142433003355551E-2</v>
      </c>
      <c r="G1558" s="9">
        <v>5.9438424184428663E-2</v>
      </c>
      <c r="H1558" s="9">
        <v>4.5710435942997847E-2</v>
      </c>
      <c r="I1558">
        <f t="shared" si="49"/>
        <v>0</v>
      </c>
      <c r="J1558" s="16">
        <f t="array" ref="J1558">IFERROR(INDEX(I$2:I1558,MATCH(2,1/(I$2:I1558&lt;&gt;0))),0)</f>
        <v>-2.5</v>
      </c>
      <c r="K1558" s="16">
        <f t="shared" si="48"/>
        <v>-1.5909090909090908</v>
      </c>
      <c r="L1558" s="16">
        <f>IF(AND(I1558&lt;&gt;0,SUM($B$1:I1558)=SUM($B$1:I1558)),ROW(),0)</f>
        <v>0</v>
      </c>
      <c r="M1558" s="16">
        <f t="array" ref="M1558">IF(ROW()-IFERROR(INDEX(L$2:L1558,MATCH(2,1/(L$2:L1558&lt;&gt;0))),0)&gt;22,22,ROW()-IFERROR(INDEX(L$2:L1558,MATCH(2,1/(L$2:L1558&lt;&gt;0))),0))</f>
        <v>8</v>
      </c>
    </row>
    <row r="1559" spans="1:13">
      <c r="A1559" s="5">
        <v>45748</v>
      </c>
      <c r="B1559" s="9">
        <v>5.2087823709005637E-2</v>
      </c>
      <c r="C1559" s="9">
        <v>5.2598413532931515E-2</v>
      </c>
      <c r="D1559" s="9">
        <v>3.4548807474063864E-3</v>
      </c>
      <c r="E1559" s="9">
        <v>5.6053294280337902E-2</v>
      </c>
      <c r="F1559" s="9">
        <v>4.9143532785525128E-2</v>
      </c>
      <c r="G1559" s="9">
        <v>5.9508175027744289E-2</v>
      </c>
      <c r="H1559" s="9">
        <v>4.5688652038118741E-2</v>
      </c>
      <c r="I1559">
        <f t="shared" si="49"/>
        <v>0</v>
      </c>
      <c r="J1559" s="16">
        <f t="array" ref="J1559">IFERROR(INDEX(I$2:I1559,MATCH(2,1/(I$2:I1559&lt;&gt;0))),0)</f>
        <v>-2.5</v>
      </c>
      <c r="K1559" s="16">
        <f t="shared" si="48"/>
        <v>-1.4772727272727273</v>
      </c>
      <c r="L1559" s="16">
        <f>IF(AND(I1559&lt;&gt;0,SUM($B$1:I1559)=SUM($B$1:I1559)),ROW(),0)</f>
        <v>0</v>
      </c>
      <c r="M1559" s="16">
        <f t="array" ref="M1559">IF(ROW()-IFERROR(INDEX(L$2:L1559,MATCH(2,1/(L$2:L1559&lt;&gt;0))),0)&gt;22,22,ROW()-IFERROR(INDEX(L$2:L1559,MATCH(2,1/(L$2:L1559&lt;&gt;0))),0))</f>
        <v>9</v>
      </c>
    </row>
    <row r="1560" spans="1:13">
      <c r="A1560" s="5">
        <v>45749</v>
      </c>
      <c r="B1560" s="9">
        <v>5.1992487492001416E-2</v>
      </c>
      <c r="C1560" s="9">
        <v>5.2617180039254578E-2</v>
      </c>
      <c r="D1560" s="9">
        <v>3.4687641303122172E-3</v>
      </c>
      <c r="E1560" s="9">
        <v>5.6085944169566797E-2</v>
      </c>
      <c r="F1560" s="9">
        <v>4.914841590894236E-2</v>
      </c>
      <c r="G1560" s="9">
        <v>5.9554708299879015E-2</v>
      </c>
      <c r="H1560" s="9">
        <v>4.5679651778630141E-2</v>
      </c>
      <c r="I1560">
        <f t="shared" si="49"/>
        <v>0</v>
      </c>
      <c r="J1560" s="16">
        <f t="array" ref="J1560">IFERROR(INDEX(I$2:I1560,MATCH(2,1/(I$2:I1560&lt;&gt;0))),0)</f>
        <v>-2.5</v>
      </c>
      <c r="K1560" s="16">
        <f t="shared" si="48"/>
        <v>-1.3636363636363635</v>
      </c>
      <c r="L1560" s="16">
        <f>IF(AND(I1560&lt;&gt;0,SUM($B$1:I1560)=SUM($B$1:I1560)),ROW(),0)</f>
        <v>0</v>
      </c>
      <c r="M1560" s="16">
        <f t="array" ref="M1560">IF(ROW()-IFERROR(INDEX(L$2:L1560,MATCH(2,1/(L$2:L1560&lt;&gt;0))),0)&gt;22,22,ROW()-IFERROR(INDEX(L$2:L1560,MATCH(2,1/(L$2:L1560&lt;&gt;0))),0))</f>
        <v>10</v>
      </c>
    </row>
    <row r="1561" spans="1:13">
      <c r="A1561" s="5">
        <v>45750</v>
      </c>
      <c r="B1561" s="9">
        <v>5.2728996452511084E-2</v>
      </c>
      <c r="C1561" s="9">
        <v>5.2631135578195244E-2</v>
      </c>
      <c r="D1561" s="9">
        <v>3.4782602720456676E-3</v>
      </c>
      <c r="E1561" s="9">
        <v>5.6109395850240912E-2</v>
      </c>
      <c r="F1561" s="9">
        <v>4.9152875306149577E-2</v>
      </c>
      <c r="G1561" s="9">
        <v>5.9587656122286579E-2</v>
      </c>
      <c r="H1561" s="9">
        <v>4.5674615034103909E-2</v>
      </c>
      <c r="I1561">
        <f t="shared" si="49"/>
        <v>0</v>
      </c>
      <c r="J1561" s="16">
        <f t="array" ref="J1561">IFERROR(INDEX(I$2:I1561,MATCH(2,1/(I$2:I1561&lt;&gt;0))),0)</f>
        <v>-2.5</v>
      </c>
      <c r="K1561" s="16">
        <f t="shared" si="48"/>
        <v>-1.25</v>
      </c>
      <c r="L1561" s="16">
        <f>IF(AND(I1561&lt;&gt;0,SUM($B$1:I1561)=SUM($B$1:I1561)),ROW(),0)</f>
        <v>0</v>
      </c>
      <c r="M1561" s="16">
        <f t="array" ref="M1561">IF(ROW()-IFERROR(INDEX(L$2:L1561,MATCH(2,1/(L$2:L1561&lt;&gt;0))),0)&gt;22,22,ROW()-IFERROR(INDEX(L$2:L1561,MATCH(2,1/(L$2:L1561&lt;&gt;0))),0))</f>
        <v>11</v>
      </c>
    </row>
    <row r="1562" spans="1:13">
      <c r="A1562" s="5">
        <v>45754</v>
      </c>
      <c r="B1562" s="9">
        <v>5.886989256496454E-2</v>
      </c>
      <c r="C1562" s="9">
        <v>5.2641414481086571E-2</v>
      </c>
      <c r="D1562" s="9">
        <v>3.4840799524437226E-3</v>
      </c>
      <c r="E1562" s="9">
        <v>5.6125494433530293E-2</v>
      </c>
      <c r="F1562" s="9">
        <v>4.9157334528642849E-2</v>
      </c>
      <c r="G1562" s="9">
        <v>5.9609574385974015E-2</v>
      </c>
      <c r="H1562" s="9">
        <v>4.5673254576199127E-2</v>
      </c>
      <c r="I1562">
        <f t="shared" si="49"/>
        <v>2.5</v>
      </c>
      <c r="J1562" s="16">
        <f t="array" ref="J1562">IFERROR(INDEX(I$2:I1562,MATCH(2,1/(I$2:I1562&lt;&gt;0))),0)</f>
        <v>2.5</v>
      </c>
      <c r="K1562" s="16">
        <f t="shared" si="48"/>
        <v>2.5</v>
      </c>
      <c r="L1562" s="16">
        <f>IF(AND(I1562&lt;&gt;0,SUM($B$1:I1562)=SUM($B$1:I1562)),ROW(),0)</f>
        <v>1562</v>
      </c>
      <c r="M1562" s="16">
        <f t="array" ref="M1562">IF(ROW()-IFERROR(INDEX(L$2:L1562,MATCH(2,1/(L$2:L1562&lt;&gt;0))),0)&gt;22,22,ROW()-IFERROR(INDEX(L$2:L1562,MATCH(2,1/(L$2:L1562&lt;&gt;0))),0))</f>
        <v>0</v>
      </c>
    </row>
    <row r="1563" spans="1:13">
      <c r="A1563" s="5">
        <v>45755</v>
      </c>
      <c r="B1563" s="9">
        <v>5.7514651841165922E-2</v>
      </c>
      <c r="C1563" s="9">
        <v>5.2649916824408706E-2</v>
      </c>
      <c r="D1563" s="9">
        <v>3.4891966625360724E-3</v>
      </c>
      <c r="E1563" s="9">
        <v>5.6139113486944781E-2</v>
      </c>
      <c r="F1563" s="9">
        <v>4.9160720161872631E-2</v>
      </c>
      <c r="G1563" s="9">
        <v>5.9628310149480848E-2</v>
      </c>
      <c r="H1563" s="9">
        <v>4.5671523499336564E-2</v>
      </c>
      <c r="I1563">
        <f t="shared" si="49"/>
        <v>2.5</v>
      </c>
      <c r="J1563" s="16">
        <f t="array" ref="J1563">IFERROR(INDEX(I$2:I1563,MATCH(2,1/(I$2:I1563&lt;&gt;0))),0)</f>
        <v>2.5</v>
      </c>
      <c r="K1563" s="16">
        <f t="shared" si="48"/>
        <v>2.5</v>
      </c>
      <c r="L1563" s="16">
        <f>IF(AND(I1563&lt;&gt;0,SUM($B$1:I1563)=SUM($B$1:I1563)),ROW(),0)</f>
        <v>1563</v>
      </c>
      <c r="M1563" s="16">
        <f t="array" ref="M1563">IF(ROW()-IFERROR(INDEX(L$2:L1563,MATCH(2,1/(L$2:L1563&lt;&gt;0))),0)&gt;22,22,ROW()-IFERROR(INDEX(L$2:L1563,MATCH(2,1/(L$2:L1563&lt;&gt;0))),0))</f>
        <v>0</v>
      </c>
    </row>
    <row r="1564" spans="1:13">
      <c r="A1564" s="5">
        <v>45756</v>
      </c>
      <c r="B1564" s="9">
        <v>5.6732175263985121E-2</v>
      </c>
      <c r="C1564" s="9">
        <v>5.2655403446324953E-2</v>
      </c>
      <c r="D1564" s="9">
        <v>3.4917786372286965E-3</v>
      </c>
      <c r="E1564" s="9">
        <v>5.6147182083553647E-2</v>
      </c>
      <c r="F1564" s="9">
        <v>4.9163624809096258E-2</v>
      </c>
      <c r="G1564" s="9">
        <v>5.9638960720782348E-2</v>
      </c>
      <c r="H1564" s="9">
        <v>4.5671846171867557E-2</v>
      </c>
      <c r="I1564">
        <f t="shared" si="49"/>
        <v>2.5</v>
      </c>
      <c r="J1564" s="16">
        <f t="array" ref="J1564">IFERROR(INDEX(I$2:I1564,MATCH(2,1/(I$2:I1564&lt;&gt;0))),0)</f>
        <v>2.5</v>
      </c>
      <c r="K1564" s="16">
        <f t="shared" si="48"/>
        <v>2.5</v>
      </c>
      <c r="L1564" s="16">
        <f>IF(AND(I1564&lt;&gt;0,SUM($B$1:I1564)=SUM($B$1:I1564)),ROW(),0)</f>
        <v>1564</v>
      </c>
      <c r="M1564" s="16">
        <f t="array" ref="M1564">IF(ROW()-IFERROR(INDEX(L$2:L1564,MATCH(2,1/(L$2:L1564&lt;&gt;0))),0)&gt;22,22,ROW()-IFERROR(INDEX(L$2:L1564,MATCH(2,1/(L$2:L1564&lt;&gt;0))),0))</f>
        <v>0</v>
      </c>
    </row>
    <row r="1565" spans="1:13">
      <c r="A1565" s="5">
        <v>45757</v>
      </c>
      <c r="B1565" s="9">
        <v>5.5892097017600881E-2</v>
      </c>
      <c r="C1565" s="9">
        <v>5.2658394930063732E-2</v>
      </c>
      <c r="D1565" s="9">
        <v>3.4933826268455227E-3</v>
      </c>
      <c r="E1565" s="9">
        <v>5.6151777556909255E-2</v>
      </c>
      <c r="F1565" s="9">
        <v>4.9165012303218208E-2</v>
      </c>
      <c r="G1565" s="9">
        <v>5.9645160183754778E-2</v>
      </c>
      <c r="H1565" s="9">
        <v>4.5671629676372685E-2</v>
      </c>
      <c r="I1565">
        <f t="shared" si="49"/>
        <v>0</v>
      </c>
      <c r="J1565" s="16">
        <f t="array" ref="J1565">IFERROR(INDEX(I$2:I1565,MATCH(2,1/(I$2:I1565&lt;&gt;0))),0)</f>
        <v>2.5</v>
      </c>
      <c r="K1565" s="16">
        <f t="shared" si="48"/>
        <v>2.3863636363636362</v>
      </c>
      <c r="L1565" s="16">
        <f>IF(AND(I1565&lt;&gt;0,SUM($B$1:I1565)=SUM($B$1:I1565)),ROW(),0)</f>
        <v>0</v>
      </c>
      <c r="M1565" s="16">
        <f t="array" ref="M1565">IF(ROW()-IFERROR(INDEX(L$2:L1565,MATCH(2,1/(L$2:L1565&lt;&gt;0))),0)&gt;22,22,ROW()-IFERROR(INDEX(L$2:L1565,MATCH(2,1/(L$2:L1565&lt;&gt;0))),0))</f>
        <v>1</v>
      </c>
    </row>
    <row r="1566" spans="1:13">
      <c r="A1566" s="5">
        <v>45758</v>
      </c>
      <c r="B1566" s="9">
        <v>5.5806717452698919E-2</v>
      </c>
      <c r="C1566" s="9">
        <v>5.2664945532788797E-2</v>
      </c>
      <c r="D1566" s="9">
        <v>3.4956729272176044E-3</v>
      </c>
      <c r="E1566" s="9">
        <v>5.6160618460006403E-2</v>
      </c>
      <c r="F1566" s="9">
        <v>4.916927260557119E-2</v>
      </c>
      <c r="G1566" s="9">
        <v>5.9656291387224003E-2</v>
      </c>
      <c r="H1566" s="9">
        <v>4.5673599678353591E-2</v>
      </c>
      <c r="I1566">
        <f t="shared" si="49"/>
        <v>0</v>
      </c>
      <c r="J1566" s="16">
        <f t="array" ref="J1566">IFERROR(INDEX(I$2:I1566,MATCH(2,1/(I$2:I1566&lt;&gt;0))),0)</f>
        <v>2.5</v>
      </c>
      <c r="K1566" s="16">
        <f t="shared" si="48"/>
        <v>2.2727272727272729</v>
      </c>
      <c r="L1566" s="16">
        <f>IF(AND(I1566&lt;&gt;0,SUM($B$1:I1566)=SUM($B$1:I1566)),ROW(),0)</f>
        <v>0</v>
      </c>
      <c r="M1566" s="16">
        <f t="array" ref="M1566">IF(ROW()-IFERROR(INDEX(L$2:L1566,MATCH(2,1/(L$2:L1566&lt;&gt;0))),0)&gt;22,22,ROW()-IFERROR(INDEX(L$2:L1566,MATCH(2,1/(L$2:L1566&lt;&gt;0))),0))</f>
        <v>2</v>
      </c>
    </row>
    <row r="1567" spans="1:13">
      <c r="A1567" s="5">
        <v>45761</v>
      </c>
      <c r="B1567" s="9">
        <v>5.498109254394095E-2</v>
      </c>
      <c r="C1567" s="9">
        <v>5.2667268789307026E-2</v>
      </c>
      <c r="D1567" s="9">
        <v>3.4967718984298141E-3</v>
      </c>
      <c r="E1567" s="9">
        <v>5.6164040687736838E-2</v>
      </c>
      <c r="F1567" s="9">
        <v>4.9170496890877213E-2</v>
      </c>
      <c r="G1567" s="9">
        <v>5.9660812586166651E-2</v>
      </c>
      <c r="H1567" s="9">
        <v>4.5673724992447401E-2</v>
      </c>
      <c r="I1567">
        <f t="shared" si="49"/>
        <v>0</v>
      </c>
      <c r="J1567" s="16">
        <f t="array" ref="J1567">IFERROR(INDEX(I$2:I1567,MATCH(2,1/(I$2:I1567&lt;&gt;0))),0)</f>
        <v>2.5</v>
      </c>
      <c r="K1567" s="16">
        <f t="shared" si="48"/>
        <v>2.1590909090909092</v>
      </c>
      <c r="L1567" s="16">
        <f>IF(AND(I1567&lt;&gt;0,SUM($B$1:I1567)=SUM($B$1:I1567)),ROW(),0)</f>
        <v>0</v>
      </c>
      <c r="M1567" s="16">
        <f t="array" ref="M1567">IF(ROW()-IFERROR(INDEX(L$2:L1567,MATCH(2,1/(L$2:L1567&lt;&gt;0))),0)&gt;22,22,ROW()-IFERROR(INDEX(L$2:L1567,MATCH(2,1/(L$2:L1567&lt;&gt;0))),0))</f>
        <v>3</v>
      </c>
    </row>
    <row r="1568" spans="1:13">
      <c r="A1568" s="5">
        <v>45762</v>
      </c>
      <c r="B1568" s="9">
        <v>5.4903505062238601E-2</v>
      </c>
      <c r="C1568" s="9">
        <v>5.2674635070389102E-2</v>
      </c>
      <c r="D1568" s="9">
        <v>3.498789551060907E-3</v>
      </c>
      <c r="E1568" s="9">
        <v>5.6173424621450009E-2</v>
      </c>
      <c r="F1568" s="9">
        <v>4.9175845519328194E-2</v>
      </c>
      <c r="G1568" s="9">
        <v>5.9672214172510916E-2</v>
      </c>
      <c r="H1568" s="9">
        <v>4.5677055968267287E-2</v>
      </c>
      <c r="I1568">
        <f t="shared" si="49"/>
        <v>0</v>
      </c>
      <c r="J1568" s="16">
        <f t="array" ref="J1568">IFERROR(INDEX(I$2:I1568,MATCH(2,1/(I$2:I1568&lt;&gt;0))),0)</f>
        <v>2.5</v>
      </c>
      <c r="K1568" s="16">
        <f t="shared" ref="K1568:K1583" si="50">IF(J1568=0,0,IF(J1568&lt;0,-1*(ABS(J1568)-M1568*ABS(J1568)/22),J1568-M1568*J1568/22))</f>
        <v>2.0454545454545454</v>
      </c>
      <c r="L1568" s="16">
        <f>IF(AND(I1568&lt;&gt;0,SUM($B$1:I1568)=SUM($B$1:I1568)),ROW(),0)</f>
        <v>0</v>
      </c>
      <c r="M1568" s="16">
        <f t="array" ref="M1568">IF(ROW()-IFERROR(INDEX(L$2:L1568,MATCH(2,1/(L$2:L1568&lt;&gt;0))),0)&gt;22,22,ROW()-IFERROR(INDEX(L$2:L1568,MATCH(2,1/(L$2:L1568&lt;&gt;0))),0))</f>
        <v>4</v>
      </c>
    </row>
    <row r="1569" spans="1:13">
      <c r="A1569" s="5">
        <v>45763</v>
      </c>
      <c r="B1569" s="9">
        <v>5.470229432919628E-2</v>
      </c>
      <c r="C1569" s="9">
        <v>5.268117043125619E-2</v>
      </c>
      <c r="D1569" s="9">
        <v>3.5004446975117889E-3</v>
      </c>
      <c r="E1569" s="9">
        <v>5.618161512876798E-2</v>
      </c>
      <c r="F1569" s="9">
        <v>4.91807257337444E-2</v>
      </c>
      <c r="G1569" s="9">
        <v>5.9682059826279769E-2</v>
      </c>
      <c r="H1569" s="9">
        <v>4.568028103623261E-2</v>
      </c>
      <c r="I1569">
        <f t="shared" si="49"/>
        <v>0</v>
      </c>
      <c r="J1569" s="16">
        <f t="array" ref="J1569">IFERROR(INDEX(I$2:I1569,MATCH(2,1/(I$2:I1569&lt;&gt;0))),0)</f>
        <v>2.5</v>
      </c>
      <c r="K1569" s="16">
        <f t="shared" si="50"/>
        <v>1.9318181818181817</v>
      </c>
      <c r="L1569" s="16">
        <f>IF(AND(I1569&lt;&gt;0,SUM($B$1:I1569)=SUM($B$1:I1569)),ROW(),0)</f>
        <v>0</v>
      </c>
      <c r="M1569" s="16">
        <f t="array" ref="M1569">IF(ROW()-IFERROR(INDEX(L$2:L1569,MATCH(2,1/(L$2:L1569&lt;&gt;0))),0)&gt;22,22,ROW()-IFERROR(INDEX(L$2:L1569,MATCH(2,1/(L$2:L1569&lt;&gt;0))),0))</f>
        <v>5</v>
      </c>
    </row>
    <row r="1570" spans="1:13">
      <c r="A1570" s="5">
        <v>45764</v>
      </c>
      <c r="B1570" s="9">
        <v>5.4610334091617509E-2</v>
      </c>
      <c r="C1570" s="9">
        <v>5.2686521983660764E-2</v>
      </c>
      <c r="D1570" s="9">
        <v>3.5017067321202367E-3</v>
      </c>
      <c r="E1570" s="9">
        <v>5.6188228715781004E-2</v>
      </c>
      <c r="F1570" s="9">
        <v>4.9184815251540524E-2</v>
      </c>
      <c r="G1570" s="9">
        <v>5.9689935447901236E-2</v>
      </c>
      <c r="H1570" s="9">
        <v>4.5683108519420292E-2</v>
      </c>
      <c r="I1570">
        <f t="shared" si="49"/>
        <v>0</v>
      </c>
      <c r="J1570" s="16">
        <f t="array" ref="J1570">IFERROR(INDEX(I$2:I1570,MATCH(2,1/(I$2:I1570&lt;&gt;0))),0)</f>
        <v>2.5</v>
      </c>
      <c r="K1570" s="16">
        <f t="shared" si="50"/>
        <v>1.8181818181818183</v>
      </c>
      <c r="L1570" s="16">
        <f>IF(AND(I1570&lt;&gt;0,SUM($B$1:I1570)=SUM($B$1:I1570)),ROW(),0)</f>
        <v>0</v>
      </c>
      <c r="M1570" s="16">
        <f t="array" ref="M1570">IF(ROW()-IFERROR(INDEX(L$2:L1570,MATCH(2,1/(L$2:L1570&lt;&gt;0))),0)&gt;22,22,ROW()-IFERROR(INDEX(L$2:L1570,MATCH(2,1/(L$2:L1570&lt;&gt;0))),0))</f>
        <v>6</v>
      </c>
    </row>
    <row r="1571" spans="1:13">
      <c r="A1571" s="5">
        <v>45765</v>
      </c>
      <c r="B1571" s="9">
        <v>5.4549792616292017E-2</v>
      </c>
      <c r="C1571" s="9">
        <v>5.2690174024256561E-2</v>
      </c>
      <c r="D1571" s="9">
        <v>3.5028835785277175E-3</v>
      </c>
      <c r="E1571" s="9">
        <v>5.6193057602784278E-2</v>
      </c>
      <c r="F1571" s="9">
        <v>4.9187290445728844E-2</v>
      </c>
      <c r="G1571" s="9">
        <v>5.9695941181311996E-2</v>
      </c>
      <c r="H1571" s="9">
        <v>4.5684406867201127E-2</v>
      </c>
      <c r="I1571">
        <f t="shared" si="49"/>
        <v>0</v>
      </c>
      <c r="J1571" s="16">
        <f t="array" ref="J1571">IFERROR(INDEX(I$2:I1571,MATCH(2,1/(I$2:I1571&lt;&gt;0))),0)</f>
        <v>2.5</v>
      </c>
      <c r="K1571" s="16">
        <f t="shared" si="50"/>
        <v>1.7045454545454546</v>
      </c>
      <c r="L1571" s="16">
        <f>IF(AND(I1571&lt;&gt;0,SUM($B$1:I1571)=SUM($B$1:I1571)),ROW(),0)</f>
        <v>0</v>
      </c>
      <c r="M1571" s="16">
        <f t="array" ref="M1571">IF(ROW()-IFERROR(INDEX(L$2:L1571,MATCH(2,1/(L$2:L1571&lt;&gt;0))),0)&gt;22,22,ROW()-IFERROR(INDEX(L$2:L1571,MATCH(2,1/(L$2:L1571&lt;&gt;0))),0))</f>
        <v>7</v>
      </c>
    </row>
    <row r="1572" spans="1:13">
      <c r="A1572" s="5">
        <v>45768</v>
      </c>
      <c r="B1572" s="9">
        <v>5.4381136404934742E-2</v>
      </c>
      <c r="C1572" s="9">
        <v>5.2690727422104365E-2</v>
      </c>
      <c r="D1572" s="9">
        <v>3.5031236913914462E-3</v>
      </c>
      <c r="E1572" s="9">
        <v>5.6193851113495813E-2</v>
      </c>
      <c r="F1572" s="9">
        <v>4.9187603730712917E-2</v>
      </c>
      <c r="G1572" s="9">
        <v>5.9696974804887254E-2</v>
      </c>
      <c r="H1572" s="9">
        <v>4.5684480039321476E-2</v>
      </c>
      <c r="I1572">
        <f t="shared" si="49"/>
        <v>0</v>
      </c>
      <c r="J1572" s="16">
        <f t="array" ref="J1572">IFERROR(INDEX(I$2:I1572,MATCH(2,1/(I$2:I1572&lt;&gt;0))),0)</f>
        <v>2.5</v>
      </c>
      <c r="K1572" s="16">
        <f t="shared" si="50"/>
        <v>1.5909090909090908</v>
      </c>
      <c r="L1572" s="16">
        <f>IF(AND(I1572&lt;&gt;0,SUM($B$1:I1572)=SUM($B$1:I1572)),ROW(),0)</f>
        <v>0</v>
      </c>
      <c r="M1572" s="16">
        <f t="array" ref="M1572">IF(ROW()-IFERROR(INDEX(L$2:L1572,MATCH(2,1/(L$2:L1572&lt;&gt;0))),0)&gt;22,22,ROW()-IFERROR(INDEX(L$2:L1572,MATCH(2,1/(L$2:L1572&lt;&gt;0))),0))</f>
        <v>8</v>
      </c>
    </row>
    <row r="1573" spans="1:13">
      <c r="A1573" s="5">
        <v>45769</v>
      </c>
      <c r="B1573" s="9">
        <v>5.4178434554276136E-2</v>
      </c>
      <c r="C1573" s="9">
        <v>5.269390410472994E-2</v>
      </c>
      <c r="D1573" s="9">
        <v>3.5041648002952573E-3</v>
      </c>
      <c r="E1573" s="9">
        <v>5.6198068905025197E-2</v>
      </c>
      <c r="F1573" s="9">
        <v>4.9189739304434682E-2</v>
      </c>
      <c r="G1573" s="9">
        <v>5.9702233705320455E-2</v>
      </c>
      <c r="H1573" s="9">
        <v>4.5685574504139424E-2</v>
      </c>
      <c r="I1573">
        <f t="shared" si="49"/>
        <v>0</v>
      </c>
      <c r="J1573" s="16">
        <f t="array" ref="J1573">IFERROR(INDEX(I$2:I1573,MATCH(2,1/(I$2:I1573&lt;&gt;0))),0)</f>
        <v>2.5</v>
      </c>
      <c r="K1573" s="16">
        <f t="shared" si="50"/>
        <v>1.4772727272727273</v>
      </c>
      <c r="L1573" s="16">
        <f>IF(AND(I1573&lt;&gt;0,SUM($B$1:I1573)=SUM($B$1:I1573)),ROW(),0)</f>
        <v>0</v>
      </c>
      <c r="M1573" s="16">
        <f t="array" ref="M1573">IF(ROW()-IFERROR(INDEX(L$2:L1573,MATCH(2,1/(L$2:L1573&lt;&gt;0))),0)&gt;22,22,ROW()-IFERROR(INDEX(L$2:L1573,MATCH(2,1/(L$2:L1573&lt;&gt;0))),0))</f>
        <v>9</v>
      </c>
    </row>
    <row r="1574" spans="1:13">
      <c r="A1574" s="5">
        <v>45770</v>
      </c>
      <c r="B1574" s="9">
        <v>5.4273444988450402E-2</v>
      </c>
      <c r="C1574" s="9">
        <v>5.2698292535027128E-2</v>
      </c>
      <c r="D1574" s="9">
        <v>3.5054432315839031E-3</v>
      </c>
      <c r="E1574" s="9">
        <v>5.6203735766611029E-2</v>
      </c>
      <c r="F1574" s="9">
        <v>4.9192849303443226E-2</v>
      </c>
      <c r="G1574" s="9">
        <v>5.9709178998194931E-2</v>
      </c>
      <c r="H1574" s="9">
        <v>4.5687406071859324E-2</v>
      </c>
      <c r="I1574">
        <f t="shared" si="49"/>
        <v>0</v>
      </c>
      <c r="J1574" s="16">
        <f t="array" ref="J1574">IFERROR(INDEX(I$2:I1574,MATCH(2,1/(I$2:I1574&lt;&gt;0))),0)</f>
        <v>2.5</v>
      </c>
      <c r="K1574" s="16">
        <f t="shared" si="50"/>
        <v>1.3636363636363635</v>
      </c>
      <c r="L1574" s="16">
        <f>IF(AND(I1574&lt;&gt;0,SUM($B$1:I1574)=SUM($B$1:I1574)),ROW(),0)</f>
        <v>0</v>
      </c>
      <c r="M1574" s="16">
        <f t="array" ref="M1574">IF(ROW()-IFERROR(INDEX(L$2:L1574,MATCH(2,1/(L$2:L1574&lt;&gt;0))),0)&gt;22,22,ROW()-IFERROR(INDEX(L$2:L1574,MATCH(2,1/(L$2:L1574&lt;&gt;0))),0))</f>
        <v>10</v>
      </c>
    </row>
    <row r="1575" spans="1:13">
      <c r="A1575" s="5">
        <v>45771</v>
      </c>
      <c r="B1575" s="9">
        <v>5.4279537824206345E-2</v>
      </c>
      <c r="C1575" s="9">
        <v>5.270453945172833E-2</v>
      </c>
      <c r="D1575" s="9">
        <v>3.5061015756795814E-3</v>
      </c>
      <c r="E1575" s="9">
        <v>5.6210641027407915E-2</v>
      </c>
      <c r="F1575" s="9">
        <v>4.9198437876048745E-2</v>
      </c>
      <c r="G1575" s="9">
        <v>5.9716742603087493E-2</v>
      </c>
      <c r="H1575" s="9">
        <v>4.5692336300369167E-2</v>
      </c>
      <c r="I1575">
        <f t="shared" si="49"/>
        <v>0</v>
      </c>
      <c r="J1575" s="16">
        <f t="array" ref="J1575">IFERROR(INDEX(I$2:I1575,MATCH(2,1/(I$2:I1575&lt;&gt;0))),0)</f>
        <v>2.5</v>
      </c>
      <c r="K1575" s="16">
        <f t="shared" si="50"/>
        <v>1.25</v>
      </c>
      <c r="L1575" s="16">
        <f>IF(AND(I1575&lt;&gt;0,SUM($B$1:I1575)=SUM($B$1:I1575)),ROW(),0)</f>
        <v>0</v>
      </c>
      <c r="M1575" s="16">
        <f t="array" ref="M1575">IF(ROW()-IFERROR(INDEX(L$2:L1575,MATCH(2,1/(L$2:L1575&lt;&gt;0))),0)&gt;22,22,ROW()-IFERROR(INDEX(L$2:L1575,MATCH(2,1/(L$2:L1575&lt;&gt;0))),0))</f>
        <v>11</v>
      </c>
    </row>
    <row r="1576" spans="1:13">
      <c r="A1576" s="5">
        <v>45772</v>
      </c>
      <c r="B1576" s="9">
        <v>5.4237666640954411E-2</v>
      </c>
      <c r="C1576" s="9">
        <v>5.2712033296150852E-2</v>
      </c>
      <c r="D1576" s="9">
        <v>3.5064081866715275E-3</v>
      </c>
      <c r="E1576" s="9">
        <v>5.621844148282238E-2</v>
      </c>
      <c r="F1576" s="9">
        <v>4.9205625109479324E-2</v>
      </c>
      <c r="G1576" s="9">
        <v>5.9724849669493908E-2</v>
      </c>
      <c r="H1576" s="9">
        <v>4.5699216922807796E-2</v>
      </c>
      <c r="I1576">
        <f t="shared" si="49"/>
        <v>0</v>
      </c>
      <c r="J1576" s="16">
        <f t="array" ref="J1576">IFERROR(INDEX(I$2:I1576,MATCH(2,1/(I$2:I1576&lt;&gt;0))),0)</f>
        <v>2.5</v>
      </c>
      <c r="K1576" s="16">
        <f t="shared" si="50"/>
        <v>1.1363636363636365</v>
      </c>
      <c r="L1576" s="16">
        <f>IF(AND(I1576&lt;&gt;0,SUM($B$1:I1576)=SUM($B$1:I1576)),ROW(),0)</f>
        <v>0</v>
      </c>
      <c r="M1576" s="16">
        <f t="array" ref="M1576">IF(ROW()-IFERROR(INDEX(L$2:L1576,MATCH(2,1/(L$2:L1576&lt;&gt;0))),0)&gt;22,22,ROW()-IFERROR(INDEX(L$2:L1576,MATCH(2,1/(L$2:L1576&lt;&gt;0))),0))</f>
        <v>12</v>
      </c>
    </row>
    <row r="1577" spans="1:13">
      <c r="A1577" s="5">
        <v>45774</v>
      </c>
      <c r="B1577" s="9">
        <v>5.4265666640954405E-2</v>
      </c>
      <c r="C1577" s="9">
        <v>5.2724313643238742E-2</v>
      </c>
      <c r="D1577" s="9">
        <v>3.5053518241062779E-3</v>
      </c>
      <c r="E1577" s="9">
        <v>5.6229665467345022E-2</v>
      </c>
      <c r="F1577" s="9">
        <v>4.9218961819132462E-2</v>
      </c>
      <c r="G1577" s="9">
        <v>5.9735017291451295E-2</v>
      </c>
      <c r="H1577" s="9">
        <v>4.5713609995026189E-2</v>
      </c>
      <c r="I1577">
        <f t="shared" si="49"/>
        <v>0</v>
      </c>
      <c r="J1577" s="16">
        <f t="array" ref="J1577">IFERROR(INDEX(I$2:I1577,MATCH(2,1/(I$2:I1577&lt;&gt;0))),0)</f>
        <v>2.5</v>
      </c>
      <c r="K1577" s="16">
        <f t="shared" si="50"/>
        <v>1.0227272727272727</v>
      </c>
      <c r="L1577" s="16">
        <f>IF(AND(I1577&lt;&gt;0,SUM($B$1:I1577)=SUM($B$1:I1577)),ROW(),0)</f>
        <v>0</v>
      </c>
      <c r="M1577" s="16">
        <f t="array" ref="M1577">IF(ROW()-IFERROR(INDEX(L$2:L1577,MATCH(2,1/(L$2:L1577&lt;&gt;0))),0)&gt;22,22,ROW()-IFERROR(INDEX(L$2:L1577,MATCH(2,1/(L$2:L1577&lt;&gt;0))),0))</f>
        <v>13</v>
      </c>
    </row>
    <row r="1578" spans="1:13">
      <c r="A1578" s="5">
        <v>45775</v>
      </c>
      <c r="B1578" s="9">
        <v>5.3851743577432831E-2</v>
      </c>
      <c r="C1578" s="9">
        <v>5.2736267944683744E-2</v>
      </c>
      <c r="D1578" s="9">
        <v>3.5022234050348794E-3</v>
      </c>
      <c r="E1578" s="9">
        <v>5.6238491349718624E-2</v>
      </c>
      <c r="F1578" s="9">
        <v>4.9234044539648865E-2</v>
      </c>
      <c r="G1578" s="9">
        <v>5.9740714754753503E-2</v>
      </c>
      <c r="H1578" s="9">
        <v>4.5731821134613986E-2</v>
      </c>
      <c r="I1578">
        <f t="shared" si="49"/>
        <v>0</v>
      </c>
      <c r="J1578" s="16">
        <f t="array" ref="J1578">IFERROR(INDEX(I$2:I1578,MATCH(2,1/(I$2:I1578&lt;&gt;0))),0)</f>
        <v>2.5</v>
      </c>
      <c r="K1578" s="16">
        <f t="shared" si="50"/>
        <v>0.90909090909090917</v>
      </c>
      <c r="L1578" s="16">
        <f>IF(AND(I1578&lt;&gt;0,SUM($B$1:I1578)=SUM($B$1:I1578)),ROW(),0)</f>
        <v>0</v>
      </c>
      <c r="M1578" s="16">
        <f t="array" ref="M1578">IF(ROW()-IFERROR(INDEX(L$2:L1578,MATCH(2,1/(L$2:L1578&lt;&gt;0))),0)&gt;22,22,ROW()-IFERROR(INDEX(L$2:L1578,MATCH(2,1/(L$2:L1578&lt;&gt;0))),0))</f>
        <v>14</v>
      </c>
    </row>
    <row r="1579" spans="1:13">
      <c r="A1579" s="5">
        <v>45776</v>
      </c>
      <c r="B1579" s="9">
        <v>5.3788475507759427E-2</v>
      </c>
      <c r="C1579" s="9">
        <v>5.2747920938887319E-2</v>
      </c>
      <c r="D1579" s="9">
        <v>3.4970113116130535E-3</v>
      </c>
      <c r="E1579" s="9">
        <v>5.6244932250500375E-2</v>
      </c>
      <c r="F1579" s="9">
        <v>4.9250909627274263E-2</v>
      </c>
      <c r="G1579" s="9">
        <v>5.9741943562113424E-2</v>
      </c>
      <c r="H1579" s="9">
        <v>4.5753898315661214E-2</v>
      </c>
      <c r="I1579">
        <f t="shared" si="49"/>
        <v>0</v>
      </c>
      <c r="J1579" s="16">
        <f t="array" ref="J1579">IFERROR(INDEX(I$2:I1579,MATCH(2,1/(I$2:I1579&lt;&gt;0))),0)</f>
        <v>2.5</v>
      </c>
      <c r="K1579" s="16">
        <f t="shared" si="50"/>
        <v>0.79545454545454541</v>
      </c>
      <c r="L1579" s="16">
        <f>IF(AND(I1579&lt;&gt;0,SUM($B$1:I1579)=SUM($B$1:I1579)),ROW(),0)</f>
        <v>0</v>
      </c>
      <c r="M1579" s="16">
        <f t="array" ref="M1579">IF(ROW()-IFERROR(INDEX(L$2:L1579,MATCH(2,1/(L$2:L1579&lt;&gt;0))),0)&gt;22,22,ROW()-IFERROR(INDEX(L$2:L1579,MATCH(2,1/(L$2:L1579&lt;&gt;0))),0))</f>
        <v>15</v>
      </c>
    </row>
    <row r="1580" spans="1:13">
      <c r="A1580" s="5">
        <v>45777</v>
      </c>
      <c r="B1580" s="9">
        <v>5.3951639028162426E-2</v>
      </c>
      <c r="C1580" s="9">
        <v>5.2759282316421199E-2</v>
      </c>
      <c r="D1580" s="9">
        <v>3.491628041568801E-3</v>
      </c>
      <c r="E1580" s="9">
        <v>5.625091035799E-2</v>
      </c>
      <c r="F1580" s="9">
        <v>4.9267654274852399E-2</v>
      </c>
      <c r="G1580" s="9">
        <v>5.9742538399558801E-2</v>
      </c>
      <c r="H1580" s="9">
        <v>4.5776026233283598E-2</v>
      </c>
      <c r="I1580">
        <f t="shared" si="49"/>
        <v>0</v>
      </c>
      <c r="J1580" s="16">
        <f t="array" ref="J1580">IFERROR(INDEX(I$2:I1580,MATCH(2,1/(I$2:I1580&lt;&gt;0))),0)</f>
        <v>2.5</v>
      </c>
      <c r="K1580" s="16">
        <f t="shared" si="50"/>
        <v>0.68181818181818188</v>
      </c>
      <c r="L1580" s="16">
        <f>IF(AND(I1580&lt;&gt;0,SUM($B$1:I1580)=SUM($B$1:I1580)),ROW(),0)</f>
        <v>0</v>
      </c>
      <c r="M1580" s="16">
        <f t="array" ref="M1580">IF(ROW()-IFERROR(INDEX(L$2:L1580,MATCH(2,1/(L$2:L1580&lt;&gt;0))),0)&gt;22,22,ROW()-IFERROR(INDEX(L$2:L1580,MATCH(2,1/(L$2:L1580&lt;&gt;0))),0))</f>
        <v>16</v>
      </c>
    </row>
    <row r="1581" spans="1:13">
      <c r="A1581" s="5">
        <v>45783</v>
      </c>
      <c r="B1581" s="9">
        <v>5.3307643591694001E-2</v>
      </c>
      <c r="C1581" s="9">
        <v>5.2769709765531879E-2</v>
      </c>
      <c r="D1581" s="9">
        <v>3.4876812072395856E-3</v>
      </c>
      <c r="E1581" s="9">
        <v>5.6257390972771465E-2</v>
      </c>
      <c r="F1581" s="9">
        <v>4.9282028558292293E-2</v>
      </c>
      <c r="G1581" s="9">
        <v>5.9745072180011051E-2</v>
      </c>
      <c r="H1581" s="9">
        <v>4.5794347351052707E-2</v>
      </c>
      <c r="I1581">
        <f t="shared" si="49"/>
        <v>0</v>
      </c>
      <c r="J1581" s="16">
        <f t="array" ref="J1581">IFERROR(INDEX(I$2:I1581,MATCH(2,1/(I$2:I1581&lt;&gt;0))),0)</f>
        <v>2.5</v>
      </c>
      <c r="K1581" s="16">
        <f t="shared" si="50"/>
        <v>0.56818181818181812</v>
      </c>
      <c r="L1581" s="16">
        <f>IF(AND(I1581&lt;&gt;0,SUM($B$1:I1581)=SUM($B$1:I1581)),ROW(),0)</f>
        <v>0</v>
      </c>
      <c r="M1581" s="16">
        <f t="array" ref="M1581">IF(ROW()-IFERROR(INDEX(L$2:L1581,MATCH(2,1/(L$2:L1581&lt;&gt;0))),0)&gt;22,22,ROW()-IFERROR(INDEX(L$2:L1581,MATCH(2,1/(L$2:L1581&lt;&gt;0))),0))</f>
        <v>17</v>
      </c>
    </row>
    <row r="1582" spans="1:13">
      <c r="A1582" s="5">
        <v>45784</v>
      </c>
      <c r="B1582" s="9">
        <v>5.2633427231319745E-2</v>
      </c>
      <c r="C1582" s="9">
        <v>5.2780580725991982E-2</v>
      </c>
      <c r="D1582" s="9">
        <v>3.4816173043464055E-3</v>
      </c>
      <c r="E1582" s="9">
        <v>5.6262198030338391E-2</v>
      </c>
      <c r="F1582" s="9">
        <v>4.9298963421645574E-2</v>
      </c>
      <c r="G1582" s="9">
        <v>5.9743815334684792E-2</v>
      </c>
      <c r="H1582" s="9">
        <v>4.5817346117299172E-2</v>
      </c>
      <c r="I1582">
        <f t="shared" si="49"/>
        <v>0</v>
      </c>
      <c r="J1582" s="16">
        <f t="array" ref="J1582">IFERROR(INDEX(I$2:I1582,MATCH(2,1/(I$2:I1582&lt;&gt;0))),0)</f>
        <v>2.5</v>
      </c>
      <c r="K1582" s="16">
        <f t="shared" si="50"/>
        <v>0.45454545454545459</v>
      </c>
      <c r="L1582" s="16">
        <f>IF(AND(I1582&lt;&gt;0,SUM($B$1:I1582)=SUM($B$1:I1582)),ROW(),0)</f>
        <v>0</v>
      </c>
      <c r="M1582" s="16">
        <f t="array" ref="M1582">IF(ROW()-IFERROR(INDEX(L$2:L1582,MATCH(2,1/(L$2:L1582&lt;&gt;0))),0)&gt;22,22,ROW()-IFERROR(INDEX(L$2:L1582,MATCH(2,1/(L$2:L1582&lt;&gt;0))),0))</f>
        <v>18</v>
      </c>
    </row>
    <row r="1583" spans="1:13">
      <c r="A1583" s="5">
        <v>45785</v>
      </c>
      <c r="B1583" s="9">
        <v>5.2518088460470722E-2</v>
      </c>
      <c r="C1583" s="9">
        <v>5.279084149899247E-2</v>
      </c>
      <c r="D1583" s="9">
        <v>3.4748180096664002E-3</v>
      </c>
      <c r="E1583" s="9">
        <v>5.6265659508658868E-2</v>
      </c>
      <c r="F1583" s="9">
        <v>4.9316023489326073E-2</v>
      </c>
      <c r="G1583" s="9">
        <v>5.9740477518325272E-2</v>
      </c>
      <c r="H1583" s="9">
        <v>4.5841205479659669E-2</v>
      </c>
      <c r="I1583">
        <f t="shared" si="49"/>
        <v>0</v>
      </c>
      <c r="J1583" s="16">
        <f t="array" ref="J1583">IFERROR(INDEX(I$2:I1583,MATCH(2,1/(I$2:I1583&lt;&gt;0))),0)</f>
        <v>2.5</v>
      </c>
      <c r="K1583" s="16">
        <f t="shared" si="50"/>
        <v>0.34090909090909083</v>
      </c>
      <c r="L1583" s="16">
        <f>IF(AND(I1583&lt;&gt;0,SUM($B$1:I1583)=SUM($B$1:I1583)),ROW(),0)</f>
        <v>0</v>
      </c>
      <c r="M1583" s="16">
        <f t="array" ref="M1583">IF(ROW()-IFERROR(INDEX(L$2:L1583,MATCH(2,1/(L$2:L1583&lt;&gt;0))),0)&gt;22,22,ROW()-IFERROR(INDEX(L$2:L1583,MATCH(2,1/(L$2:L1583&lt;&gt;0))),0))</f>
        <v>19</v>
      </c>
    </row>
    <row r="1584" spans="1:13">
      <c r="A1584" s="5">
        <v>45786</v>
      </c>
      <c r="B1584" s="9">
        <v>5.2747077898024977E-2</v>
      </c>
      <c r="C1584" s="9">
        <v>5.2799487744848633E-2</v>
      </c>
      <c r="D1584" s="9">
        <v>3.4681552611480391E-3</v>
      </c>
      <c r="E1584" s="9">
        <v>5.6267643005996675E-2</v>
      </c>
      <c r="F1584" s="9">
        <v>4.9331332483700592E-2</v>
      </c>
      <c r="G1584" s="9">
        <v>5.9735798267144709E-2</v>
      </c>
      <c r="H1584" s="9">
        <v>4.5863177222552558E-2</v>
      </c>
      <c r="I1584">
        <f t="shared" ref="I1584:I1628" si="51">IF(B1584&gt;G1584,5,IF(B1584&gt;E1584,2.5,IF(B1584&lt;H1584,-5,IF(B1584&lt;F1584,-2.5,0))))</f>
        <v>0</v>
      </c>
      <c r="J1584" s="16">
        <f t="array" ref="J1584">IFERROR(INDEX(I$2:I1584,MATCH(2,1/(I$2:I1584&lt;&gt;0))),0)</f>
        <v>2.5</v>
      </c>
      <c r="K1584" s="16">
        <f t="shared" ref="K1584:K1628" si="52">IF(J1584=0,0,IF(J1584&lt;0,-1*(ABS(J1584)-M1584*ABS(J1584)/22),J1584-M1584*J1584/22))</f>
        <v>0.22727272727272707</v>
      </c>
      <c r="L1584" s="16">
        <f>IF(AND(I1584&lt;&gt;0,SUM($B$1:I1584)=SUM($B$1:I1584)),ROW(),0)</f>
        <v>0</v>
      </c>
      <c r="M1584" s="16">
        <f t="array" ref="M1584">IF(ROW()-IFERROR(INDEX(L$2:L1584,MATCH(2,1/(L$2:L1584&lt;&gt;0))),0)&gt;22,22,ROW()-IFERROR(INDEX(L$2:L1584,MATCH(2,1/(L$2:L1584&lt;&gt;0))),0))</f>
        <v>20</v>
      </c>
    </row>
    <row r="1585" spans="1:13">
      <c r="A1585" s="5">
        <v>45789</v>
      </c>
      <c r="B1585" s="9">
        <v>5.2190251936507254E-2</v>
      </c>
      <c r="C1585" s="9">
        <v>5.2807541745671753E-2</v>
      </c>
      <c r="D1585" s="9">
        <v>3.4630782672463271E-3</v>
      </c>
      <c r="E1585" s="9">
        <v>5.6270620012918077E-2</v>
      </c>
      <c r="F1585" s="9">
        <v>4.9344463478425429E-2</v>
      </c>
      <c r="G1585" s="9">
        <v>5.9733698280164407E-2</v>
      </c>
      <c r="H1585" s="9">
        <v>4.5881385211179099E-2</v>
      </c>
      <c r="I1585">
        <f t="shared" si="51"/>
        <v>0</v>
      </c>
      <c r="J1585" s="16">
        <f t="array" ref="J1585">IFERROR(INDEX(I$2:I1585,MATCH(2,1/(I$2:I1585&lt;&gt;0))),0)</f>
        <v>2.5</v>
      </c>
      <c r="K1585" s="16">
        <f t="shared" si="52"/>
        <v>0.11363636363636376</v>
      </c>
      <c r="L1585" s="16">
        <f>IF(AND(I1585&lt;&gt;0,SUM($B$1:I1585)=SUM($B$1:I1585)),ROW(),0)</f>
        <v>0</v>
      </c>
      <c r="M1585" s="16">
        <f t="array" ref="M1585">IF(ROW()-IFERROR(INDEX(L$2:L1585,MATCH(2,1/(L$2:L1585&lt;&gt;0))),0)&gt;22,22,ROW()-IFERROR(INDEX(L$2:L1585,MATCH(2,1/(L$2:L1585&lt;&gt;0))),0))</f>
        <v>21</v>
      </c>
    </row>
    <row r="1586" spans="1:13">
      <c r="A1586" s="5">
        <v>45790</v>
      </c>
      <c r="B1586" s="9">
        <v>5.1763469027052575E-2</v>
      </c>
      <c r="C1586" s="9">
        <v>5.2815547349906504E-2</v>
      </c>
      <c r="D1586" s="9">
        <v>3.4584256362261831E-3</v>
      </c>
      <c r="E1586" s="9">
        <v>5.6273972986132688E-2</v>
      </c>
      <c r="F1586" s="9">
        <v>4.935712171368032E-2</v>
      </c>
      <c r="G1586" s="9">
        <v>5.9732398622358872E-2</v>
      </c>
      <c r="H1586" s="9">
        <v>4.5898696077454136E-2</v>
      </c>
      <c r="I1586">
        <f t="shared" si="51"/>
        <v>0</v>
      </c>
      <c r="J1586" s="16">
        <f t="array" ref="J1586">IFERROR(INDEX(I$2:I1586,MATCH(2,1/(I$2:I1586&lt;&gt;0))),0)</f>
        <v>2.5</v>
      </c>
      <c r="K1586" s="16">
        <f t="shared" si="52"/>
        <v>0</v>
      </c>
      <c r="L1586" s="16">
        <f>IF(AND(I1586&lt;&gt;0,SUM($B$1:I1586)=SUM($B$1:I1586)),ROW(),0)</f>
        <v>0</v>
      </c>
      <c r="M1586" s="16">
        <f t="array" ref="M1586">IF(ROW()-IFERROR(INDEX(L$2:L1586,MATCH(2,1/(L$2:L1586&lt;&gt;0))),0)&gt;22,22,ROW()-IFERROR(INDEX(L$2:L1586,MATCH(2,1/(L$2:L1586&lt;&gt;0))),0))</f>
        <v>22</v>
      </c>
    </row>
    <row r="1587" spans="1:13">
      <c r="A1587" s="5">
        <v>45791</v>
      </c>
      <c r="B1587" s="9">
        <v>5.1200837240971422E-2</v>
      </c>
      <c r="C1587" s="9">
        <v>5.2821633767732704E-2</v>
      </c>
      <c r="D1587" s="9">
        <v>3.4554503111906831E-3</v>
      </c>
      <c r="E1587" s="9">
        <v>5.6277084078923387E-2</v>
      </c>
      <c r="F1587" s="9">
        <v>4.936618345654202E-2</v>
      </c>
      <c r="G1587" s="9">
        <v>5.973253439011407E-2</v>
      </c>
      <c r="H1587" s="9">
        <v>4.5910733145351337E-2</v>
      </c>
      <c r="I1587">
        <f t="shared" si="51"/>
        <v>0</v>
      </c>
      <c r="J1587" s="16">
        <f t="array" ref="J1587">IFERROR(INDEX(I$2:I1587,MATCH(2,1/(I$2:I1587&lt;&gt;0))),0)</f>
        <v>2.5</v>
      </c>
      <c r="K1587" s="16">
        <f t="shared" si="52"/>
        <v>0</v>
      </c>
      <c r="L1587" s="16">
        <f>IF(AND(I1587&lt;&gt;0,SUM($B$1:I1587)=SUM($B$1:I1587)),ROW(),0)</f>
        <v>0</v>
      </c>
      <c r="M1587" s="16">
        <f t="array" ref="M1587">IF(ROW()-IFERROR(INDEX(L$2:L1587,MATCH(2,1/(L$2:L1587&lt;&gt;0))),0)&gt;22,22,ROW()-IFERROR(INDEX(L$2:L1587,MATCH(2,1/(L$2:L1587&lt;&gt;0))),0))</f>
        <v>22</v>
      </c>
    </row>
    <row r="1588" spans="1:13">
      <c r="A1588" s="5">
        <v>45792</v>
      </c>
      <c r="B1588" s="9">
        <v>5.1625646847240136E-2</v>
      </c>
      <c r="C1588" s="9">
        <v>5.282786617433384E-2</v>
      </c>
      <c r="D1588" s="9">
        <v>3.4519985564277107E-3</v>
      </c>
      <c r="E1588" s="9">
        <v>5.6279864730761547E-2</v>
      </c>
      <c r="F1588" s="9">
        <v>4.9375867617906133E-2</v>
      </c>
      <c r="G1588" s="9">
        <v>5.9731863287189262E-2</v>
      </c>
      <c r="H1588" s="9">
        <v>4.5923869061478419E-2</v>
      </c>
      <c r="I1588">
        <f t="shared" si="51"/>
        <v>0</v>
      </c>
      <c r="J1588" s="16">
        <f t="array" ref="J1588">IFERROR(INDEX(I$2:I1588,MATCH(2,1/(I$2:I1588&lt;&gt;0))),0)</f>
        <v>2.5</v>
      </c>
      <c r="K1588" s="16">
        <f t="shared" si="52"/>
        <v>0</v>
      </c>
      <c r="L1588" s="16">
        <f>IF(AND(I1588&lt;&gt;0,SUM($B$1:I1588)=SUM($B$1:I1588)),ROW(),0)</f>
        <v>0</v>
      </c>
      <c r="M1588" s="16">
        <f t="array" ref="M1588">IF(ROW()-IFERROR(INDEX(L$2:L1588,MATCH(2,1/(L$2:L1588&lt;&gt;0))),0)&gt;22,22,ROW()-IFERROR(INDEX(L$2:L1588,MATCH(2,1/(L$2:L1588&lt;&gt;0))),0))</f>
        <v>22</v>
      </c>
    </row>
    <row r="1589" spans="1:13">
      <c r="A1589" s="5">
        <v>45793</v>
      </c>
      <c r="B1589" s="9">
        <v>5.1800953810224273E-2</v>
      </c>
      <c r="C1589" s="9">
        <v>5.2836983976010304E-2</v>
      </c>
      <c r="D1589" s="9">
        <v>3.4453778233424449E-3</v>
      </c>
      <c r="E1589" s="9">
        <v>5.6282361799352747E-2</v>
      </c>
      <c r="F1589" s="9">
        <v>4.9391606152667862E-2</v>
      </c>
      <c r="G1589" s="9">
        <v>5.9727739622695196E-2</v>
      </c>
      <c r="H1589" s="9">
        <v>4.5946228329325413E-2</v>
      </c>
      <c r="I1589">
        <f t="shared" si="51"/>
        <v>0</v>
      </c>
      <c r="J1589" s="16">
        <f t="array" ref="J1589">IFERROR(INDEX(I$2:I1589,MATCH(2,1/(I$2:I1589&lt;&gt;0))),0)</f>
        <v>2.5</v>
      </c>
      <c r="K1589" s="16">
        <f t="shared" si="52"/>
        <v>0</v>
      </c>
      <c r="L1589" s="16">
        <f>IF(AND(I1589&lt;&gt;0,SUM($B$1:I1589)=SUM($B$1:I1589)),ROW(),0)</f>
        <v>0</v>
      </c>
      <c r="M1589" s="16">
        <f t="array" ref="M1589">IF(ROW()-IFERROR(INDEX(L$2:L1589,MATCH(2,1/(L$2:L1589&lt;&gt;0))),0)&gt;22,22,ROW()-IFERROR(INDEX(L$2:L1589,MATCH(2,1/(L$2:L1589&lt;&gt;0))),0))</f>
        <v>22</v>
      </c>
    </row>
    <row r="1590" spans="1:13">
      <c r="A1590" s="5">
        <v>45796</v>
      </c>
      <c r="B1590" s="9">
        <v>5.1889480199257182E-2</v>
      </c>
      <c r="C1590" s="9">
        <v>5.284683609049038E-2</v>
      </c>
      <c r="D1590" s="9">
        <v>3.4380178844844868E-3</v>
      </c>
      <c r="E1590" s="9">
        <v>5.6284853974974867E-2</v>
      </c>
      <c r="F1590" s="9">
        <v>4.9408818206005893E-2</v>
      </c>
      <c r="G1590" s="9">
        <v>5.9722871859459355E-2</v>
      </c>
      <c r="H1590" s="9">
        <v>4.5970800321521406E-2</v>
      </c>
      <c r="I1590">
        <f t="shared" si="51"/>
        <v>0</v>
      </c>
      <c r="J1590" s="16">
        <f t="array" ref="J1590">IFERROR(INDEX(I$2:I1590,MATCH(2,1/(I$2:I1590&lt;&gt;0))),0)</f>
        <v>2.5</v>
      </c>
      <c r="K1590" s="16">
        <f t="shared" si="52"/>
        <v>0</v>
      </c>
      <c r="L1590" s="16">
        <f>IF(AND(I1590&lt;&gt;0,SUM($B$1:I1590)=SUM($B$1:I1590)),ROW(),0)</f>
        <v>0</v>
      </c>
      <c r="M1590" s="16">
        <f t="array" ref="M1590">IF(ROW()-IFERROR(INDEX(L$2:L1590,MATCH(2,1/(L$2:L1590&lt;&gt;0))),0)&gt;22,22,ROW()-IFERROR(INDEX(L$2:L1590,MATCH(2,1/(L$2:L1590&lt;&gt;0))),0))</f>
        <v>22</v>
      </c>
    </row>
    <row r="1591" spans="1:13">
      <c r="A1591" s="5">
        <v>45797</v>
      </c>
      <c r="B1591" s="9">
        <v>5.1690990781146078E-2</v>
      </c>
      <c r="C1591" s="9">
        <v>5.2857762352616806E-2</v>
      </c>
      <c r="D1591" s="9">
        <v>3.430742912857639E-3</v>
      </c>
      <c r="E1591" s="9">
        <v>5.6288505265474444E-2</v>
      </c>
      <c r="F1591" s="9">
        <v>4.9427019439759169E-2</v>
      </c>
      <c r="G1591" s="9">
        <v>5.9719248178332088E-2</v>
      </c>
      <c r="H1591" s="9">
        <v>4.5996276526901525E-2</v>
      </c>
      <c r="I1591">
        <f t="shared" si="51"/>
        <v>0</v>
      </c>
      <c r="J1591" s="16">
        <f t="array" ref="J1591">IFERROR(INDEX(I$2:I1591,MATCH(2,1/(I$2:I1591&lt;&gt;0))),0)</f>
        <v>2.5</v>
      </c>
      <c r="K1591" s="16">
        <f t="shared" si="52"/>
        <v>0</v>
      </c>
      <c r="L1591" s="16">
        <f>IF(AND(I1591&lt;&gt;0,SUM($B$1:I1591)=SUM($B$1:I1591)),ROW(),0)</f>
        <v>0</v>
      </c>
      <c r="M1591" s="16">
        <f t="array" ref="M1591">IF(ROW()-IFERROR(INDEX(L$2:L1591,MATCH(2,1/(L$2:L1591&lt;&gt;0))),0)&gt;22,22,ROW()-IFERROR(INDEX(L$2:L1591,MATCH(2,1/(L$2:L1591&lt;&gt;0))),0))</f>
        <v>22</v>
      </c>
    </row>
    <row r="1592" spans="1:13">
      <c r="A1592" s="5">
        <v>45798</v>
      </c>
      <c r="B1592" s="9">
        <v>5.1467945344794437E-2</v>
      </c>
      <c r="C1592" s="9">
        <v>5.2869184580562549E-2</v>
      </c>
      <c r="D1592" s="9">
        <v>3.4233641665842415E-3</v>
      </c>
      <c r="E1592" s="9">
        <v>5.6292548747146794E-2</v>
      </c>
      <c r="F1592" s="9">
        <v>4.9445820413978304E-2</v>
      </c>
      <c r="G1592" s="9">
        <v>5.9715912913731031E-2</v>
      </c>
      <c r="H1592" s="9">
        <v>4.6022456247394067E-2</v>
      </c>
      <c r="I1592">
        <f t="shared" si="51"/>
        <v>0</v>
      </c>
      <c r="J1592" s="16">
        <f t="array" ref="J1592">IFERROR(INDEX(I$2:I1592,MATCH(2,1/(I$2:I1592&lt;&gt;0))),0)</f>
        <v>2.5</v>
      </c>
      <c r="K1592" s="16">
        <f t="shared" si="52"/>
        <v>0</v>
      </c>
      <c r="L1592" s="16">
        <f>IF(AND(I1592&lt;&gt;0,SUM($B$1:I1592)=SUM($B$1:I1592)),ROW(),0)</f>
        <v>0</v>
      </c>
      <c r="M1592" s="16">
        <f t="array" ref="M1592">IF(ROW()-IFERROR(INDEX(L$2:L1592,MATCH(2,1/(L$2:L1592&lt;&gt;0))),0)&gt;22,22,ROW()-IFERROR(INDEX(L$2:L1592,MATCH(2,1/(L$2:L1592&lt;&gt;0))),0))</f>
        <v>22</v>
      </c>
    </row>
    <row r="1593" spans="1:13">
      <c r="A1593" s="5">
        <v>45799</v>
      </c>
      <c r="B1593" s="9">
        <v>5.1502333048736262E-2</v>
      </c>
      <c r="C1593" s="9">
        <v>5.2876770084529047E-2</v>
      </c>
      <c r="D1593" s="9">
        <v>3.4195630153743238E-3</v>
      </c>
      <c r="E1593" s="9">
        <v>5.6296333099903367E-2</v>
      </c>
      <c r="F1593" s="9">
        <v>4.9457207069154727E-2</v>
      </c>
      <c r="G1593" s="9">
        <v>5.9715896115277695E-2</v>
      </c>
      <c r="H1593" s="9">
        <v>4.6037644053780399E-2</v>
      </c>
      <c r="I1593">
        <f t="shared" si="51"/>
        <v>0</v>
      </c>
      <c r="J1593" s="16">
        <f t="array" ref="J1593">IFERROR(INDEX(I$2:I1593,MATCH(2,1/(I$2:I1593&lt;&gt;0))),0)</f>
        <v>2.5</v>
      </c>
      <c r="K1593" s="16">
        <f t="shared" si="52"/>
        <v>0</v>
      </c>
      <c r="L1593" s="16">
        <f>IF(AND(I1593&lt;&gt;0,SUM($B$1:I1593)=SUM($B$1:I1593)),ROW(),0)</f>
        <v>0</v>
      </c>
      <c r="M1593" s="16">
        <f t="array" ref="M1593">IF(ROW()-IFERROR(INDEX(L$2:L1593,MATCH(2,1/(L$2:L1593&lt;&gt;0))),0)&gt;22,22,ROW()-IFERROR(INDEX(L$2:L1593,MATCH(2,1/(L$2:L1593&lt;&gt;0))),0))</f>
        <v>22</v>
      </c>
    </row>
    <row r="1594" spans="1:13">
      <c r="A1594" s="5">
        <v>45800</v>
      </c>
      <c r="B1594" s="9">
        <v>5.1931387812621327E-2</v>
      </c>
      <c r="C1594" s="9">
        <v>5.2881789837489777E-2</v>
      </c>
      <c r="D1594" s="9">
        <v>3.4173972021205876E-3</v>
      </c>
      <c r="E1594" s="9">
        <v>5.6299187039610364E-2</v>
      </c>
      <c r="F1594" s="9">
        <v>4.9464392635369191E-2</v>
      </c>
      <c r="G1594" s="9">
        <v>5.9716584241730951E-2</v>
      </c>
      <c r="H1594" s="9">
        <v>4.6046995433248604E-2</v>
      </c>
      <c r="I1594">
        <f t="shared" si="51"/>
        <v>0</v>
      </c>
      <c r="J1594" s="16">
        <f t="array" ref="J1594">IFERROR(INDEX(I$2:I1594,MATCH(2,1/(I$2:I1594&lt;&gt;0))),0)</f>
        <v>2.5</v>
      </c>
      <c r="K1594" s="16">
        <f t="shared" si="52"/>
        <v>0</v>
      </c>
      <c r="L1594" s="16">
        <f>IF(AND(I1594&lt;&gt;0,SUM($B$1:I1594)=SUM($B$1:I1594)),ROW(),0)</f>
        <v>0</v>
      </c>
      <c r="M1594" s="16">
        <f t="array" ref="M1594">IF(ROW()-IFERROR(INDEX(L$2:L1594,MATCH(2,1/(L$2:L1594&lt;&gt;0))),0)&gt;22,22,ROW()-IFERROR(INDEX(L$2:L1594,MATCH(2,1/(L$2:L1594&lt;&gt;0))),0))</f>
        <v>22</v>
      </c>
    </row>
    <row r="1595" spans="1:13">
      <c r="A1595" s="5">
        <v>45803</v>
      </c>
      <c r="B1595" s="9">
        <v>5.2077379267450624E-2</v>
      </c>
      <c r="C1595" s="9">
        <v>5.2888017365405507E-2</v>
      </c>
      <c r="D1595" s="9">
        <v>3.413252409462067E-3</v>
      </c>
      <c r="E1595" s="9">
        <v>5.6301269774867574E-2</v>
      </c>
      <c r="F1595" s="9">
        <v>4.947476495594344E-2</v>
      </c>
      <c r="G1595" s="9">
        <v>5.9714522184329641E-2</v>
      </c>
      <c r="H1595" s="9">
        <v>4.6061512546481373E-2</v>
      </c>
      <c r="I1595">
        <f t="shared" si="51"/>
        <v>0</v>
      </c>
      <c r="J1595" s="16">
        <f t="array" ref="J1595">IFERROR(INDEX(I$2:I1595,MATCH(2,1/(I$2:I1595&lt;&gt;0))),0)</f>
        <v>2.5</v>
      </c>
      <c r="K1595" s="16">
        <f t="shared" si="52"/>
        <v>0</v>
      </c>
      <c r="L1595" s="16">
        <f>IF(AND(I1595&lt;&gt;0,SUM($B$1:I1595)=SUM($B$1:I1595)),ROW(),0)</f>
        <v>0</v>
      </c>
      <c r="M1595" s="16">
        <f t="array" ref="M1595">IF(ROW()-IFERROR(INDEX(L$2:L1595,MATCH(2,1/(L$2:L1595&lt;&gt;0))),0)&gt;22,22,ROW()-IFERROR(INDEX(L$2:L1595,MATCH(2,1/(L$2:L1595&lt;&gt;0))),0))</f>
        <v>22</v>
      </c>
    </row>
    <row r="1596" spans="1:13">
      <c r="A1596" s="5">
        <v>45804</v>
      </c>
      <c r="B1596" s="9">
        <v>5.2106645037295021E-2</v>
      </c>
      <c r="C1596" s="9">
        <v>5.289443543509547E-2</v>
      </c>
      <c r="D1596" s="9">
        <v>3.4097287330017941E-3</v>
      </c>
      <c r="E1596" s="9">
        <v>5.6304164168097262E-2</v>
      </c>
      <c r="F1596" s="9">
        <v>4.9484706702093678E-2</v>
      </c>
      <c r="G1596" s="9">
        <v>5.9713892901099061E-2</v>
      </c>
      <c r="H1596" s="9">
        <v>4.6074977969091879E-2</v>
      </c>
      <c r="I1596">
        <f t="shared" si="51"/>
        <v>0</v>
      </c>
      <c r="J1596" s="16">
        <f t="array" ref="J1596">IFERROR(INDEX(I$2:I1596,MATCH(2,1/(I$2:I1596&lt;&gt;0))),0)</f>
        <v>2.5</v>
      </c>
      <c r="K1596" s="16">
        <f t="shared" si="52"/>
        <v>0</v>
      </c>
      <c r="L1596" s="16">
        <f>IF(AND(I1596&lt;&gt;0,SUM($B$1:I1596)=SUM($B$1:I1596)),ROW(),0)</f>
        <v>0</v>
      </c>
      <c r="M1596" s="16">
        <f t="array" ref="M1596">IF(ROW()-IFERROR(INDEX(L$2:L1596,MATCH(2,1/(L$2:L1596&lt;&gt;0))),0)&gt;22,22,ROW()-IFERROR(INDEX(L$2:L1596,MATCH(2,1/(L$2:L1596&lt;&gt;0))),0))</f>
        <v>22</v>
      </c>
    </row>
    <row r="1597" spans="1:13">
      <c r="A1597" s="5">
        <v>45805</v>
      </c>
      <c r="B1597" s="9">
        <v>5.2031818026705173E-2</v>
      </c>
      <c r="C1597" s="9">
        <v>5.2899187615172011E-2</v>
      </c>
      <c r="D1597" s="9">
        <v>3.4068874777069482E-3</v>
      </c>
      <c r="E1597" s="9">
        <v>5.6306075092878959E-2</v>
      </c>
      <c r="F1597" s="9">
        <v>4.9492300137465063E-2</v>
      </c>
      <c r="G1597" s="9">
        <v>5.9712962570585906E-2</v>
      </c>
      <c r="H1597" s="9">
        <v>4.6085412659758115E-2</v>
      </c>
      <c r="I1597">
        <f t="shared" si="51"/>
        <v>0</v>
      </c>
      <c r="J1597" s="16">
        <f t="array" ref="J1597">IFERROR(INDEX(I$2:I1597,MATCH(2,1/(I$2:I1597&lt;&gt;0))),0)</f>
        <v>2.5</v>
      </c>
      <c r="K1597" s="16">
        <f t="shared" si="52"/>
        <v>0</v>
      </c>
      <c r="L1597" s="16">
        <f>IF(AND(I1597&lt;&gt;0,SUM($B$1:I1597)=SUM($B$1:I1597)),ROW(),0)</f>
        <v>0</v>
      </c>
      <c r="M1597" s="16">
        <f t="array" ref="M1597">IF(ROW()-IFERROR(INDEX(L$2:L1597,MATCH(2,1/(L$2:L1597&lt;&gt;0))),0)&gt;22,22,ROW()-IFERROR(INDEX(L$2:L1597,MATCH(2,1/(L$2:L1597&lt;&gt;0))),0))</f>
        <v>22</v>
      </c>
    </row>
    <row r="1598" spans="1:13">
      <c r="A1598" s="5">
        <v>45806</v>
      </c>
      <c r="B1598" s="9">
        <v>5.1390241463473194E-2</v>
      </c>
      <c r="C1598" s="9">
        <v>5.2902960569870164E-2</v>
      </c>
      <c r="D1598" s="9">
        <v>3.4050017097541374E-3</v>
      </c>
      <c r="E1598" s="9">
        <v>5.6307962279624299E-2</v>
      </c>
      <c r="F1598" s="9">
        <v>4.9497958860116029E-2</v>
      </c>
      <c r="G1598" s="9">
        <v>5.9712963989378441E-2</v>
      </c>
      <c r="H1598" s="9">
        <v>4.6092957150361887E-2</v>
      </c>
      <c r="I1598">
        <f t="shared" si="51"/>
        <v>0</v>
      </c>
      <c r="J1598" s="16">
        <f t="array" ref="J1598">IFERROR(INDEX(I$2:I1598,MATCH(2,1/(I$2:I1598&lt;&gt;0))),0)</f>
        <v>2.5</v>
      </c>
      <c r="K1598" s="16">
        <f t="shared" si="52"/>
        <v>0</v>
      </c>
      <c r="L1598" s="16">
        <f>IF(AND(I1598&lt;&gt;0,SUM($B$1:I1598)=SUM($B$1:I1598)),ROW(),0)</f>
        <v>0</v>
      </c>
      <c r="M1598" s="16">
        <f t="array" ref="M1598">IF(ROW()-IFERROR(INDEX(L$2:L1598,MATCH(2,1/(L$2:L1598&lt;&gt;0))),0)&gt;22,22,ROW()-IFERROR(INDEX(L$2:L1598,MATCH(2,1/(L$2:L1598&lt;&gt;0))),0))</f>
        <v>22</v>
      </c>
    </row>
    <row r="1599" spans="1:13">
      <c r="A1599" s="5">
        <v>45807</v>
      </c>
      <c r="B1599" s="9">
        <v>5.1820493760358979E-2</v>
      </c>
      <c r="C1599" s="9">
        <v>5.2907045651640228E-2</v>
      </c>
      <c r="D1599" s="9">
        <v>3.40282699689943E-3</v>
      </c>
      <c r="E1599" s="9">
        <v>5.6309872648539656E-2</v>
      </c>
      <c r="F1599" s="9">
        <v>4.9504218654740799E-2</v>
      </c>
      <c r="G1599" s="9">
        <v>5.9712699645439085E-2</v>
      </c>
      <c r="H1599" s="9">
        <v>4.610139165784137E-2</v>
      </c>
      <c r="I1599">
        <f t="shared" si="51"/>
        <v>0</v>
      </c>
      <c r="J1599" s="16">
        <f t="array" ref="J1599">IFERROR(INDEX(I$2:I1599,MATCH(2,1/(I$2:I1599&lt;&gt;0))),0)</f>
        <v>2.5</v>
      </c>
      <c r="K1599" s="16">
        <f t="shared" si="52"/>
        <v>0</v>
      </c>
      <c r="L1599" s="16">
        <f>IF(AND(I1599&lt;&gt;0,SUM($B$1:I1599)=SUM($B$1:I1599)),ROW(),0)</f>
        <v>0</v>
      </c>
      <c r="M1599" s="16">
        <f t="array" ref="M1599">IF(ROW()-IFERROR(INDEX(L$2:L1599,MATCH(2,1/(L$2:L1599&lt;&gt;0))),0)&gt;22,22,ROW()-IFERROR(INDEX(L$2:L1599,MATCH(2,1/(L$2:L1599&lt;&gt;0))),0))</f>
        <v>22</v>
      </c>
    </row>
    <row r="1600" spans="1:13">
      <c r="A1600" s="5">
        <v>45811</v>
      </c>
      <c r="B1600" s="9">
        <v>5.1453059098813682E-2</v>
      </c>
      <c r="C1600" s="9">
        <v>5.2910587889023558E-2</v>
      </c>
      <c r="D1600" s="9">
        <v>3.4010008758986461E-3</v>
      </c>
      <c r="E1600" s="9">
        <v>5.6311588764922205E-2</v>
      </c>
      <c r="F1600" s="9">
        <v>4.9509587013124912E-2</v>
      </c>
      <c r="G1600" s="9">
        <v>5.9712589640820851E-2</v>
      </c>
      <c r="H1600" s="9">
        <v>4.6108586137226265E-2</v>
      </c>
      <c r="I1600">
        <f t="shared" si="51"/>
        <v>0</v>
      </c>
      <c r="J1600" s="16">
        <f t="array" ref="J1600">IFERROR(INDEX(I$2:I1600,MATCH(2,1/(I$2:I1600&lt;&gt;0))),0)</f>
        <v>2.5</v>
      </c>
      <c r="K1600" s="16">
        <f t="shared" si="52"/>
        <v>0</v>
      </c>
      <c r="L1600" s="16">
        <f>IF(AND(I1600&lt;&gt;0,SUM($B$1:I1600)=SUM($B$1:I1600)),ROW(),0)</f>
        <v>0</v>
      </c>
      <c r="M1600" s="16">
        <f t="array" ref="M1600">IF(ROW()-IFERROR(INDEX(L$2:L1600,MATCH(2,1/(L$2:L1600&lt;&gt;0))),0)&gt;22,22,ROW()-IFERROR(INDEX(L$2:L1600,MATCH(2,1/(L$2:L1600&lt;&gt;0))),0))</f>
        <v>22</v>
      </c>
    </row>
    <row r="1601" spans="1:13">
      <c r="A1601" s="5">
        <v>45812</v>
      </c>
      <c r="B1601" s="9">
        <v>5.16703615234348E-2</v>
      </c>
      <c r="C1601" s="9">
        <v>5.2913955870284732E-2</v>
      </c>
      <c r="D1601" s="9">
        <v>3.3992116306753905E-3</v>
      </c>
      <c r="E1601" s="9">
        <v>5.6313167500960125E-2</v>
      </c>
      <c r="F1601" s="9">
        <v>4.9514744239609339E-2</v>
      </c>
      <c r="G1601" s="9">
        <v>5.9712379131635511E-2</v>
      </c>
      <c r="H1601" s="9">
        <v>4.6115532608933953E-2</v>
      </c>
      <c r="I1601">
        <f t="shared" si="51"/>
        <v>0</v>
      </c>
      <c r="J1601" s="16">
        <f t="array" ref="J1601">IFERROR(INDEX(I$2:I1601,MATCH(2,1/(I$2:I1601&lt;&gt;0))),0)</f>
        <v>2.5</v>
      </c>
      <c r="K1601" s="16">
        <f t="shared" si="52"/>
        <v>0</v>
      </c>
      <c r="L1601" s="16">
        <f>IF(AND(I1601&lt;&gt;0,SUM($B$1:I1601)=SUM($B$1:I1601)),ROW(),0)</f>
        <v>0</v>
      </c>
      <c r="M1601" s="16">
        <f t="array" ref="M1601">IF(ROW()-IFERROR(INDEX(L$2:L1601,MATCH(2,1/(L$2:L1601&lt;&gt;0))),0)&gt;22,22,ROW()-IFERROR(INDEX(L$2:L1601,MATCH(2,1/(L$2:L1601&lt;&gt;0))),0))</f>
        <v>22</v>
      </c>
    </row>
    <row r="1602" spans="1:13">
      <c r="A1602" s="5">
        <v>45813</v>
      </c>
      <c r="B1602" s="9">
        <v>5.1603548215540723E-2</v>
      </c>
      <c r="C1602" s="9">
        <v>5.291556398982699E-2</v>
      </c>
      <c r="D1602" s="9">
        <v>3.3985626764760392E-3</v>
      </c>
      <c r="E1602" s="9">
        <v>5.6314126666303033E-2</v>
      </c>
      <c r="F1602" s="9">
        <v>4.9517001313350947E-2</v>
      </c>
      <c r="G1602" s="9">
        <v>5.9712689342779068E-2</v>
      </c>
      <c r="H1602" s="9">
        <v>4.6118438636874912E-2</v>
      </c>
      <c r="I1602">
        <f t="shared" si="51"/>
        <v>0</v>
      </c>
      <c r="J1602" s="16">
        <f t="array" ref="J1602">IFERROR(INDEX(I$2:I1602,MATCH(2,1/(I$2:I1602&lt;&gt;0))),0)</f>
        <v>2.5</v>
      </c>
      <c r="K1602" s="16">
        <f t="shared" si="52"/>
        <v>0</v>
      </c>
      <c r="L1602" s="16">
        <f>IF(AND(I1602&lt;&gt;0,SUM($B$1:I1602)=SUM($B$1:I1602)),ROW(),0)</f>
        <v>0</v>
      </c>
      <c r="M1602" s="16">
        <f t="array" ref="M1602">IF(ROW()-IFERROR(INDEX(L$2:L1602,MATCH(2,1/(L$2:L1602&lt;&gt;0))),0)&gt;22,22,ROW()-IFERROR(INDEX(L$2:L1602,MATCH(2,1/(L$2:L1602&lt;&gt;0))),0))</f>
        <v>22</v>
      </c>
    </row>
    <row r="1603" spans="1:13">
      <c r="A1603" s="5">
        <v>45814</v>
      </c>
      <c r="B1603" s="9">
        <v>5.1597816046900571E-2</v>
      </c>
      <c r="C1603" s="9">
        <v>5.2915221804068865E-2</v>
      </c>
      <c r="D1603" s="9">
        <v>3.3987013919182904E-3</v>
      </c>
      <c r="E1603" s="9">
        <v>5.6313923195987159E-2</v>
      </c>
      <c r="F1603" s="9">
        <v>4.9516520412150572E-2</v>
      </c>
      <c r="G1603" s="9">
        <v>5.9712624587905445E-2</v>
      </c>
      <c r="H1603" s="9">
        <v>4.6117819020232285E-2</v>
      </c>
      <c r="I1603">
        <f t="shared" si="51"/>
        <v>0</v>
      </c>
      <c r="J1603" s="16">
        <f t="array" ref="J1603">IFERROR(INDEX(I$2:I1603,MATCH(2,1/(I$2:I1603&lt;&gt;0))),0)</f>
        <v>2.5</v>
      </c>
      <c r="K1603" s="16">
        <f t="shared" si="52"/>
        <v>0</v>
      </c>
      <c r="L1603" s="16">
        <f>IF(AND(I1603&lt;&gt;0,SUM($B$1:I1603)=SUM($B$1:I1603)),ROW(),0)</f>
        <v>0</v>
      </c>
      <c r="M1603" s="16">
        <f t="array" ref="M1603">IF(ROW()-IFERROR(INDEX(L$2:L1603,MATCH(2,1/(L$2:L1603&lt;&gt;0))),0)&gt;22,22,ROW()-IFERROR(INDEX(L$2:L1603,MATCH(2,1/(L$2:L1603&lt;&gt;0))),0))</f>
        <v>22</v>
      </c>
    </row>
    <row r="1604" spans="1:13">
      <c r="A1604" s="5">
        <v>45817</v>
      </c>
      <c r="B1604" s="9">
        <v>5.1526957862593828E-2</v>
      </c>
      <c r="C1604" s="9">
        <v>5.2915579495759951E-2</v>
      </c>
      <c r="D1604" s="9">
        <v>3.3985529658200442E-3</v>
      </c>
      <c r="E1604" s="9">
        <v>5.6314132461579992E-2</v>
      </c>
      <c r="F1604" s="9">
        <v>4.951702652993991E-2</v>
      </c>
      <c r="G1604" s="9">
        <v>5.971268542740004E-2</v>
      </c>
      <c r="H1604" s="9">
        <v>4.6118473564119862E-2</v>
      </c>
      <c r="I1604">
        <f t="shared" si="51"/>
        <v>0</v>
      </c>
      <c r="J1604" s="16">
        <f t="array" ref="J1604">IFERROR(INDEX(I$2:I1604,MATCH(2,1/(I$2:I1604&lt;&gt;0))),0)</f>
        <v>2.5</v>
      </c>
      <c r="K1604" s="16">
        <f t="shared" si="52"/>
        <v>0</v>
      </c>
      <c r="L1604" s="16">
        <f>IF(AND(I1604&lt;&gt;0,SUM($B$1:I1604)=SUM($B$1:I1604)),ROW(),0)</f>
        <v>0</v>
      </c>
      <c r="M1604" s="16">
        <f t="array" ref="M1604">IF(ROW()-IFERROR(INDEX(L$2:L1604,MATCH(2,1/(L$2:L1604&lt;&gt;0))),0)&gt;22,22,ROW()-IFERROR(INDEX(L$2:L1604,MATCH(2,1/(L$2:L1604&lt;&gt;0))),0))</f>
        <v>22</v>
      </c>
    </row>
    <row r="1605" spans="1:13">
      <c r="A1605" s="5">
        <v>45818</v>
      </c>
      <c r="B1605" s="9">
        <v>5.1744159123225032E-2</v>
      </c>
      <c r="C1605" s="9">
        <v>5.2914989831430233E-2</v>
      </c>
      <c r="D1605" s="9">
        <v>3.398709684687098E-3</v>
      </c>
      <c r="E1605" s="9">
        <v>5.6313699516117331E-2</v>
      </c>
      <c r="F1605" s="9">
        <v>4.9516280146743134E-2</v>
      </c>
      <c r="G1605" s="9">
        <v>5.971240920080443E-2</v>
      </c>
      <c r="H1605" s="9">
        <v>4.6117570462056036E-2</v>
      </c>
      <c r="I1605">
        <f t="shared" si="51"/>
        <v>0</v>
      </c>
      <c r="J1605" s="16">
        <f t="array" ref="J1605">IFERROR(INDEX(I$2:I1605,MATCH(2,1/(I$2:I1605&lt;&gt;0))),0)</f>
        <v>2.5</v>
      </c>
      <c r="K1605" s="16">
        <f t="shared" si="52"/>
        <v>0</v>
      </c>
      <c r="L1605" s="16">
        <f>IF(AND(I1605&lt;&gt;0,SUM($B$1:I1605)=SUM($B$1:I1605)),ROW(),0)</f>
        <v>0</v>
      </c>
      <c r="M1605" s="16">
        <f t="array" ref="M1605">IF(ROW()-IFERROR(INDEX(L$2:L1605,MATCH(2,1/(L$2:L1605&lt;&gt;0))),0)&gt;22,22,ROW()-IFERROR(INDEX(L$2:L1605,MATCH(2,1/(L$2:L1605&lt;&gt;0))),0))</f>
        <v>22</v>
      </c>
    </row>
    <row r="1606" spans="1:13">
      <c r="A1606" s="5">
        <v>45819</v>
      </c>
      <c r="B1606" s="9">
        <v>5.1494880439129462E-2</v>
      </c>
      <c r="C1606" s="9">
        <v>5.2914595798268287E-2</v>
      </c>
      <c r="D1606" s="9">
        <v>3.3988392579478487E-3</v>
      </c>
      <c r="E1606" s="9">
        <v>5.6313435056216138E-2</v>
      </c>
      <c r="F1606" s="9">
        <v>4.9515756540320435E-2</v>
      </c>
      <c r="G1606" s="9">
        <v>5.9712274314163982E-2</v>
      </c>
      <c r="H1606" s="9">
        <v>4.6116917282372591E-2</v>
      </c>
      <c r="I1606">
        <f t="shared" si="51"/>
        <v>0</v>
      </c>
      <c r="J1606" s="16">
        <f t="array" ref="J1606">IFERROR(INDEX(I$2:I1606,MATCH(2,1/(I$2:I1606&lt;&gt;0))),0)</f>
        <v>2.5</v>
      </c>
      <c r="K1606" s="16">
        <f t="shared" si="52"/>
        <v>0</v>
      </c>
      <c r="L1606" s="16">
        <f>IF(AND(I1606&lt;&gt;0,SUM($B$1:I1606)=SUM($B$1:I1606)),ROW(),0)</f>
        <v>0</v>
      </c>
      <c r="M1606" s="16">
        <f t="array" ref="M1606">IF(ROW()-IFERROR(INDEX(L$2:L1606,MATCH(2,1/(L$2:L1606&lt;&gt;0))),0)&gt;22,22,ROW()-IFERROR(INDEX(L$2:L1606,MATCH(2,1/(L$2:L1606&lt;&gt;0))),0))</f>
        <v>22</v>
      </c>
    </row>
    <row r="1607" spans="1:13">
      <c r="A1607" s="5">
        <v>45820</v>
      </c>
      <c r="B1607" s="9">
        <v>5.1549833415653973E-2</v>
      </c>
      <c r="C1607" s="9">
        <v>5.2913004903504937E-2</v>
      </c>
      <c r="D1607" s="9">
        <v>3.3993052444134995E-3</v>
      </c>
      <c r="E1607" s="9">
        <v>5.6312310147918439E-2</v>
      </c>
      <c r="F1607" s="9">
        <v>4.9513699659091436E-2</v>
      </c>
      <c r="G1607" s="9">
        <v>5.9711615392331933E-2</v>
      </c>
      <c r="H1607" s="9">
        <v>4.6114394414677941E-2</v>
      </c>
      <c r="I1607">
        <f t="shared" si="51"/>
        <v>0</v>
      </c>
      <c r="J1607" s="16">
        <f t="array" ref="J1607">IFERROR(INDEX(I$2:I1607,MATCH(2,1/(I$2:I1607&lt;&gt;0))),0)</f>
        <v>2.5</v>
      </c>
      <c r="K1607" s="16">
        <f t="shared" si="52"/>
        <v>0</v>
      </c>
      <c r="L1607" s="16">
        <f>IF(AND(I1607&lt;&gt;0,SUM($B$1:I1607)=SUM($B$1:I1607)),ROW(),0)</f>
        <v>0</v>
      </c>
      <c r="M1607" s="16">
        <f t="array" ref="M1607">IF(ROW()-IFERROR(INDEX(L$2:L1607,MATCH(2,1/(L$2:L1607&lt;&gt;0))),0)&gt;22,22,ROW()-IFERROR(INDEX(L$2:L1607,MATCH(2,1/(L$2:L1607&lt;&gt;0))),0))</f>
        <v>22</v>
      </c>
    </row>
    <row r="1608" spans="1:13">
      <c r="A1608" s="5">
        <v>45821</v>
      </c>
      <c r="B1608" s="9">
        <v>5.1938300599109803E-2</v>
      </c>
      <c r="C1608" s="9">
        <v>5.2911405437904908E-2</v>
      </c>
      <c r="D1608" s="9">
        <v>3.3997680391502322E-3</v>
      </c>
      <c r="E1608" s="9">
        <v>5.6311173477055138E-2</v>
      </c>
      <c r="F1608" s="9">
        <v>4.9511637398754679E-2</v>
      </c>
      <c r="G1608" s="9">
        <v>5.9710941516205374E-2</v>
      </c>
      <c r="H1608" s="9">
        <v>4.6111869359604443E-2</v>
      </c>
      <c r="I1608">
        <f t="shared" si="51"/>
        <v>0</v>
      </c>
      <c r="J1608" s="16">
        <f t="array" ref="J1608">IFERROR(INDEX(I$2:I1608,MATCH(2,1/(I$2:I1608&lt;&gt;0))),0)</f>
        <v>2.5</v>
      </c>
      <c r="K1608" s="16">
        <f t="shared" si="52"/>
        <v>0</v>
      </c>
      <c r="L1608" s="16">
        <f>IF(AND(I1608&lt;&gt;0,SUM($B$1:I1608)=SUM($B$1:I1608)),ROW(),0)</f>
        <v>0</v>
      </c>
      <c r="M1608" s="16">
        <f t="array" ref="M1608">IF(ROW()-IFERROR(INDEX(L$2:L1608,MATCH(2,1/(L$2:L1608&lt;&gt;0))),0)&gt;22,22,ROW()-IFERROR(INDEX(L$2:L1608,MATCH(2,1/(L$2:L1608&lt;&gt;0))),0))</f>
        <v>22</v>
      </c>
    </row>
    <row r="1609" spans="1:13">
      <c r="A1609" s="5">
        <v>45824</v>
      </c>
      <c r="B1609" s="9">
        <v>5.1747890884234163E-2</v>
      </c>
      <c r="C1609" s="9">
        <v>5.2907825408252472E-2</v>
      </c>
      <c r="D1609" s="9">
        <v>3.4003433170866405E-3</v>
      </c>
      <c r="E1609" s="9">
        <v>5.6308168725339114E-2</v>
      </c>
      <c r="F1609" s="9">
        <v>4.950748209116583E-2</v>
      </c>
      <c r="G1609" s="9">
        <v>5.9708512042425756E-2</v>
      </c>
      <c r="H1609" s="9">
        <v>4.6107138774079189E-2</v>
      </c>
      <c r="I1609">
        <f t="shared" si="51"/>
        <v>0</v>
      </c>
      <c r="J1609" s="16">
        <f t="array" ref="J1609">IFERROR(INDEX(I$2:I1609,MATCH(2,1/(I$2:I1609&lt;&gt;0))),0)</f>
        <v>2.5</v>
      </c>
      <c r="K1609" s="16">
        <f t="shared" si="52"/>
        <v>0</v>
      </c>
      <c r="L1609" s="16">
        <f>IF(AND(I1609&lt;&gt;0,SUM($B$1:I1609)=SUM($B$1:I1609)),ROW(),0)</f>
        <v>0</v>
      </c>
      <c r="M1609" s="16">
        <f t="array" ref="M1609">IF(ROW()-IFERROR(INDEX(L$2:L1609,MATCH(2,1/(L$2:L1609&lt;&gt;0))),0)&gt;22,22,ROW()-IFERROR(INDEX(L$2:L1609,MATCH(2,1/(L$2:L1609&lt;&gt;0))),0))</f>
        <v>22</v>
      </c>
    </row>
    <row r="1610" spans="1:13">
      <c r="A1610" s="5">
        <v>45825</v>
      </c>
      <c r="B1610" s="9">
        <v>5.1719321635454764E-2</v>
      </c>
      <c r="C1610" s="9">
        <v>5.2905108221388157E-2</v>
      </c>
      <c r="D1610" s="9">
        <v>3.4009068436843741E-3</v>
      </c>
      <c r="E1610" s="9">
        <v>5.6306015065072532E-2</v>
      </c>
      <c r="F1610" s="9">
        <v>4.9504201377703783E-2</v>
      </c>
      <c r="G1610" s="9">
        <v>5.9706921908756906E-2</v>
      </c>
      <c r="H1610" s="9">
        <v>4.6103294534019408E-2</v>
      </c>
      <c r="I1610">
        <f t="shared" si="51"/>
        <v>0</v>
      </c>
      <c r="J1610" s="16">
        <f t="array" ref="J1610">IFERROR(INDEX(I$2:I1610,MATCH(2,1/(I$2:I1610&lt;&gt;0))),0)</f>
        <v>2.5</v>
      </c>
      <c r="K1610" s="16">
        <f t="shared" si="52"/>
        <v>0</v>
      </c>
      <c r="L1610" s="16">
        <f>IF(AND(I1610&lt;&gt;0,SUM($B$1:I1610)=SUM($B$1:I1610)),ROW(),0)</f>
        <v>0</v>
      </c>
      <c r="M1610" s="16">
        <f t="array" ref="M1610">IF(ROW()-IFERROR(INDEX(L$2:L1610,MATCH(2,1/(L$2:L1610&lt;&gt;0))),0)&gt;22,22,ROW()-IFERROR(INDEX(L$2:L1610,MATCH(2,1/(L$2:L1610&lt;&gt;0))),0))</f>
        <v>22</v>
      </c>
    </row>
    <row r="1611" spans="1:13">
      <c r="A1611" s="5">
        <v>45826</v>
      </c>
      <c r="B1611" s="9">
        <v>5.1728638646470579E-2</v>
      </c>
      <c r="C1611" s="9">
        <v>5.2899932227459263E-2</v>
      </c>
      <c r="D1611" s="9">
        <v>3.4023360761488704E-3</v>
      </c>
      <c r="E1611" s="9">
        <v>5.6302268303608134E-2</v>
      </c>
      <c r="F1611" s="9">
        <v>4.9497596151310393E-2</v>
      </c>
      <c r="G1611" s="9">
        <v>5.9704604379757005E-2</v>
      </c>
      <c r="H1611" s="9">
        <v>4.6095260075161522E-2</v>
      </c>
      <c r="I1611">
        <f t="shared" si="51"/>
        <v>0</v>
      </c>
      <c r="J1611" s="16">
        <f t="array" ref="J1611">IFERROR(INDEX(I$2:I1611,MATCH(2,1/(I$2:I1611&lt;&gt;0))),0)</f>
        <v>2.5</v>
      </c>
      <c r="K1611" s="16">
        <f t="shared" si="52"/>
        <v>0</v>
      </c>
      <c r="L1611" s="16">
        <f>IF(AND(I1611&lt;&gt;0,SUM($B$1:I1611)=SUM($B$1:I1611)),ROW(),0)</f>
        <v>0</v>
      </c>
      <c r="M1611" s="16">
        <f t="array" ref="M1611">IF(ROW()-IFERROR(INDEX(L$2:L1611,MATCH(2,1/(L$2:L1611&lt;&gt;0))),0)&gt;22,22,ROW()-IFERROR(INDEX(L$2:L1611,MATCH(2,1/(L$2:L1611&lt;&gt;0))),0))</f>
        <v>22</v>
      </c>
    </row>
    <row r="1612" spans="1:13">
      <c r="A1612" s="5">
        <v>45827</v>
      </c>
      <c r="B1612" s="9">
        <v>5.1915753947433071E-2</v>
      </c>
      <c r="C1612" s="9">
        <v>5.2890514094578032E-2</v>
      </c>
      <c r="D1612" s="9">
        <v>3.4055049521744098E-3</v>
      </c>
      <c r="E1612" s="9">
        <v>5.6296019046752445E-2</v>
      </c>
      <c r="F1612" s="9">
        <v>4.948500914240362E-2</v>
      </c>
      <c r="G1612" s="9">
        <v>5.970152399892685E-2</v>
      </c>
      <c r="H1612" s="9">
        <v>4.6079504190229215E-2</v>
      </c>
      <c r="I1612">
        <f t="shared" si="51"/>
        <v>0</v>
      </c>
      <c r="J1612" s="16">
        <f t="array" ref="J1612">IFERROR(INDEX(I$2:I1612,MATCH(2,1/(I$2:I1612&lt;&gt;0))),0)</f>
        <v>2.5</v>
      </c>
      <c r="K1612" s="16">
        <f t="shared" si="52"/>
        <v>0</v>
      </c>
      <c r="L1612" s="16">
        <f>IF(AND(I1612&lt;&gt;0,SUM($B$1:I1612)=SUM($B$1:I1612)),ROW(),0)</f>
        <v>0</v>
      </c>
      <c r="M1612" s="16">
        <f t="array" ref="M1612">IF(ROW()-IFERROR(INDEX(L$2:L1612,MATCH(2,1/(L$2:L1612&lt;&gt;0))),0)&gt;22,22,ROW()-IFERROR(INDEX(L$2:L1612,MATCH(2,1/(L$2:L1612&lt;&gt;0))),0))</f>
        <v>22</v>
      </c>
    </row>
    <row r="1613" spans="1:13">
      <c r="A1613" s="5">
        <v>45828</v>
      </c>
      <c r="B1613" s="9">
        <v>5.186155128988082E-2</v>
      </c>
      <c r="C1613" s="9">
        <v>5.2878427475752929E-2</v>
      </c>
      <c r="D1613" s="9">
        <v>3.4107838126841128E-3</v>
      </c>
      <c r="E1613" s="9">
        <v>5.6289211288437044E-2</v>
      </c>
      <c r="F1613" s="9">
        <v>4.9467643663068814E-2</v>
      </c>
      <c r="G1613" s="9">
        <v>5.9699995101121152E-2</v>
      </c>
      <c r="H1613" s="9">
        <v>4.6056859850384706E-2</v>
      </c>
      <c r="I1613">
        <f t="shared" si="51"/>
        <v>0</v>
      </c>
      <c r="J1613" s="16">
        <f t="array" ref="J1613">IFERROR(INDEX(I$2:I1613,MATCH(2,1/(I$2:I1613&lt;&gt;0))),0)</f>
        <v>2.5</v>
      </c>
      <c r="K1613" s="16">
        <f t="shared" si="52"/>
        <v>0</v>
      </c>
      <c r="L1613" s="16">
        <f>IF(AND(I1613&lt;&gt;0,SUM($B$1:I1613)=SUM($B$1:I1613)),ROW(),0)</f>
        <v>0</v>
      </c>
      <c r="M1613" s="16">
        <f t="array" ref="M1613">IF(ROW()-IFERROR(INDEX(L$2:L1613,MATCH(2,1/(L$2:L1613&lt;&gt;0))),0)&gt;22,22,ROW()-IFERROR(INDEX(L$2:L1613,MATCH(2,1/(L$2:L1613&lt;&gt;0))),0))</f>
        <v>22</v>
      </c>
    </row>
    <row r="1614" spans="1:13">
      <c r="A1614" s="5">
        <v>45831</v>
      </c>
      <c r="B1614" s="9">
        <v>5.1316240935998431E-2</v>
      </c>
      <c r="C1614" s="9">
        <v>5.2863212396576167E-2</v>
      </c>
      <c r="D1614" s="9">
        <v>3.4159571879732041E-3</v>
      </c>
      <c r="E1614" s="9">
        <v>5.6279169584549371E-2</v>
      </c>
      <c r="F1614" s="9">
        <v>4.9447255208602964E-2</v>
      </c>
      <c r="G1614" s="9">
        <v>5.9695126772522575E-2</v>
      </c>
      <c r="H1614" s="9">
        <v>4.603129802062976E-2</v>
      </c>
      <c r="I1614">
        <f t="shared" si="51"/>
        <v>0</v>
      </c>
      <c r="J1614" s="16">
        <f t="array" ref="J1614">IFERROR(INDEX(I$2:I1614,MATCH(2,1/(I$2:I1614&lt;&gt;0))),0)</f>
        <v>2.5</v>
      </c>
      <c r="K1614" s="16">
        <f t="shared" si="52"/>
        <v>0</v>
      </c>
      <c r="L1614" s="16">
        <f>IF(AND(I1614&lt;&gt;0,SUM($B$1:I1614)=SUM($B$1:I1614)),ROW(),0)</f>
        <v>0</v>
      </c>
      <c r="M1614" s="16">
        <f t="array" ref="M1614">IF(ROW()-IFERROR(INDEX(L$2:L1614,MATCH(2,1/(L$2:L1614&lt;&gt;0))),0)&gt;22,22,ROW()-IFERROR(INDEX(L$2:L1614,MATCH(2,1/(L$2:L1614&lt;&gt;0))),0))</f>
        <v>22</v>
      </c>
    </row>
    <row r="1615" spans="1:13">
      <c r="A1615" s="5">
        <v>45832</v>
      </c>
      <c r="B1615" s="9">
        <v>5.0572655009020084E-2</v>
      </c>
      <c r="C1615" s="9">
        <v>5.2848520880325579E-2</v>
      </c>
      <c r="D1615" s="9">
        <v>3.4184891161646376E-3</v>
      </c>
      <c r="E1615" s="9">
        <v>5.6267009996490217E-2</v>
      </c>
      <c r="F1615" s="9">
        <v>4.9430031764160942E-2</v>
      </c>
      <c r="G1615" s="9">
        <v>5.9685499112654854E-2</v>
      </c>
      <c r="H1615" s="9">
        <v>4.6011542647996305E-2</v>
      </c>
      <c r="I1615">
        <f t="shared" si="51"/>
        <v>0</v>
      </c>
      <c r="J1615" s="16">
        <f t="array" ref="J1615">IFERROR(INDEX(I$2:I1615,MATCH(2,1/(I$2:I1615&lt;&gt;0))),0)</f>
        <v>2.5</v>
      </c>
      <c r="K1615" s="16">
        <f t="shared" si="52"/>
        <v>0</v>
      </c>
      <c r="L1615" s="16">
        <f>IF(AND(I1615&lt;&gt;0,SUM($B$1:I1615)=SUM($B$1:I1615)),ROW(),0)</f>
        <v>0</v>
      </c>
      <c r="M1615" s="16">
        <f t="array" ref="M1615">IF(ROW()-IFERROR(INDEX(L$2:L1615,MATCH(2,1/(L$2:L1615&lt;&gt;0))),0)&gt;22,22,ROW()-IFERROR(INDEX(L$2:L1615,MATCH(2,1/(L$2:L1615&lt;&gt;0))),0))</f>
        <v>22</v>
      </c>
    </row>
    <row r="1616" spans="1:13">
      <c r="A1616" s="5">
        <v>45833</v>
      </c>
      <c r="B1616" s="9">
        <v>4.9885127987625538E-2</v>
      </c>
      <c r="C1616" s="9">
        <v>5.2833708353607303E-2</v>
      </c>
      <c r="D1616" s="9">
        <v>3.4225436425873931E-3</v>
      </c>
      <c r="E1616" s="9">
        <v>5.6256251996194696E-2</v>
      </c>
      <c r="F1616" s="9">
        <v>4.941116471101991E-2</v>
      </c>
      <c r="G1616" s="9">
        <v>5.9678795638782089E-2</v>
      </c>
      <c r="H1616" s="9">
        <v>4.5988621068432517E-2</v>
      </c>
      <c r="I1616">
        <f t="shared" si="51"/>
        <v>0</v>
      </c>
      <c r="J1616" s="16">
        <f t="array" ref="J1616">IFERROR(INDEX(I$2:I1616,MATCH(2,1/(I$2:I1616&lt;&gt;0))),0)</f>
        <v>2.5</v>
      </c>
      <c r="K1616" s="16">
        <f t="shared" si="52"/>
        <v>0</v>
      </c>
      <c r="L1616" s="16">
        <f>IF(AND(I1616&lt;&gt;0,SUM($B$1:I1616)=SUM($B$1:I1616)),ROW(),0)</f>
        <v>0</v>
      </c>
      <c r="M1616" s="16">
        <f t="array" ref="M1616">IF(ROW()-IFERROR(INDEX(L$2:L1616,MATCH(2,1/(L$2:L1616&lt;&gt;0))),0)&gt;22,22,ROW()-IFERROR(INDEX(L$2:L1616,MATCH(2,1/(L$2:L1616&lt;&gt;0))),0))</f>
        <v>22</v>
      </c>
    </row>
    <row r="1617" spans="1:13">
      <c r="A1617" s="5">
        <v>45834</v>
      </c>
      <c r="B1617" s="9">
        <v>4.9808333349536778E-2</v>
      </c>
      <c r="C1617" s="9">
        <v>5.2815524909273048E-2</v>
      </c>
      <c r="D1617" s="9">
        <v>3.4268048677531782E-3</v>
      </c>
      <c r="E1617" s="9">
        <v>5.6242329777026229E-2</v>
      </c>
      <c r="F1617" s="9">
        <v>4.9388720041519868E-2</v>
      </c>
      <c r="G1617" s="9">
        <v>5.9669134644779402E-2</v>
      </c>
      <c r="H1617" s="9">
        <v>4.5961915173766694E-2</v>
      </c>
      <c r="I1617">
        <f t="shared" si="51"/>
        <v>0</v>
      </c>
      <c r="J1617" s="16">
        <f t="array" ref="J1617">IFERROR(INDEX(I$2:I1617,MATCH(2,1/(I$2:I1617&lt;&gt;0))),0)</f>
        <v>2.5</v>
      </c>
      <c r="K1617" s="16">
        <f t="shared" si="52"/>
        <v>0</v>
      </c>
      <c r="L1617" s="16">
        <f>IF(AND(I1617&lt;&gt;0,SUM($B$1:I1617)=SUM($B$1:I1617)),ROW(),0)</f>
        <v>0</v>
      </c>
      <c r="M1617" s="16">
        <f t="array" ref="M1617">IF(ROW()-IFERROR(INDEX(L$2:L1617,MATCH(2,1/(L$2:L1617&lt;&gt;0))),0)&gt;22,22,ROW()-IFERROR(INDEX(L$2:L1617,MATCH(2,1/(L$2:L1617&lt;&gt;0))),0))</f>
        <v>22</v>
      </c>
    </row>
    <row r="1618" spans="1:13">
      <c r="A1618" s="5">
        <v>45835</v>
      </c>
      <c r="B1618" s="9">
        <v>5.0430504664571246E-2</v>
      </c>
      <c r="C1618" s="9">
        <v>5.2800053503808654E-2</v>
      </c>
      <c r="D1618" s="9">
        <v>3.4314090151100576E-3</v>
      </c>
      <c r="E1618" s="9">
        <v>5.623146251891871E-2</v>
      </c>
      <c r="F1618" s="9">
        <v>4.9368644488698599E-2</v>
      </c>
      <c r="G1618" s="9">
        <v>5.9662871534028772E-2</v>
      </c>
      <c r="H1618" s="9">
        <v>4.5937235473588536E-2</v>
      </c>
      <c r="I1618">
        <f t="shared" si="51"/>
        <v>0</v>
      </c>
      <c r="J1618" s="16">
        <f t="array" ref="J1618">IFERROR(INDEX(I$2:I1618,MATCH(2,1/(I$2:I1618&lt;&gt;0))),0)</f>
        <v>2.5</v>
      </c>
      <c r="K1618" s="16">
        <f t="shared" si="52"/>
        <v>0</v>
      </c>
      <c r="L1618" s="16">
        <f>IF(AND(I1618&lt;&gt;0,SUM($B$1:I1618)=SUM($B$1:I1618)),ROW(),0)</f>
        <v>0</v>
      </c>
      <c r="M1618" s="16">
        <f t="array" ref="M1618">IF(ROW()-IFERROR(INDEX(L$2:L1618,MATCH(2,1/(L$2:L1618&lt;&gt;0))),0)&gt;22,22,ROW()-IFERROR(INDEX(L$2:L1618,MATCH(2,1/(L$2:L1618&lt;&gt;0))),0))</f>
        <v>22</v>
      </c>
    </row>
    <row r="1619" spans="1:13">
      <c r="A1619" s="5">
        <v>45838</v>
      </c>
      <c r="B1619" s="9">
        <v>5.0053275425348862E-2</v>
      </c>
      <c r="C1619" s="9">
        <v>5.2786580515606814E-2</v>
      </c>
      <c r="D1619" s="9">
        <v>3.4365264253961528E-3</v>
      </c>
      <c r="E1619" s="9">
        <v>5.6223106941002965E-2</v>
      </c>
      <c r="F1619" s="9">
        <v>4.9350054090210663E-2</v>
      </c>
      <c r="G1619" s="9">
        <v>5.9659633366399123E-2</v>
      </c>
      <c r="H1619" s="9">
        <v>4.5913527664814505E-2</v>
      </c>
      <c r="I1619">
        <f t="shared" si="51"/>
        <v>0</v>
      </c>
      <c r="J1619" s="16">
        <f t="array" ref="J1619">IFERROR(INDEX(I$2:I1619,MATCH(2,1/(I$2:I1619&lt;&gt;0))),0)</f>
        <v>2.5</v>
      </c>
      <c r="K1619" s="16">
        <f t="shared" si="52"/>
        <v>0</v>
      </c>
      <c r="L1619" s="16">
        <f>IF(AND(I1619&lt;&gt;0,SUM($B$1:I1619)=SUM($B$1:I1619)),ROW(),0)</f>
        <v>0</v>
      </c>
      <c r="M1619" s="16">
        <f t="array" ref="M1619">IF(ROW()-IFERROR(INDEX(L$2:L1619,MATCH(2,1/(L$2:L1619&lt;&gt;0))),0)&gt;22,22,ROW()-IFERROR(INDEX(L$2:L1619,MATCH(2,1/(L$2:L1619&lt;&gt;0))),0))</f>
        <v>22</v>
      </c>
    </row>
    <row r="1620" spans="1:13">
      <c r="A1620" s="5">
        <v>45839</v>
      </c>
      <c r="B1620" s="9">
        <v>4.9749125922702156E-2</v>
      </c>
      <c r="C1620" s="9">
        <v>5.2775533604660571E-2</v>
      </c>
      <c r="D1620" s="9">
        <v>3.4424417098492346E-3</v>
      </c>
      <c r="E1620" s="9">
        <v>5.6217975314509804E-2</v>
      </c>
      <c r="F1620" s="9">
        <v>4.9333091894811339E-2</v>
      </c>
      <c r="G1620" s="9">
        <v>5.9660417024359043E-2</v>
      </c>
      <c r="H1620" s="9">
        <v>4.5890650184962099E-2</v>
      </c>
      <c r="I1620">
        <f t="shared" si="51"/>
        <v>0</v>
      </c>
      <c r="J1620" s="16">
        <f t="array" ref="J1620">IFERROR(INDEX(I$2:I1620,MATCH(2,1/(I$2:I1620&lt;&gt;0))),0)</f>
        <v>2.5</v>
      </c>
      <c r="K1620" s="16">
        <f t="shared" si="52"/>
        <v>0</v>
      </c>
      <c r="L1620" s="16">
        <f>IF(AND(I1620&lt;&gt;0,SUM($B$1:I1620)=SUM($B$1:I1620)),ROW(),0)</f>
        <v>0</v>
      </c>
      <c r="M1620" s="16">
        <f t="array" ref="M1620">IF(ROW()-IFERROR(INDEX(L$2:L1620,MATCH(2,1/(L$2:L1620&lt;&gt;0))),0)&gt;22,22,ROW()-IFERROR(INDEX(L$2:L1620,MATCH(2,1/(L$2:L1620&lt;&gt;0))),0))</f>
        <v>22</v>
      </c>
    </row>
    <row r="1621" spans="1:13">
      <c r="A1621" s="5">
        <v>45840</v>
      </c>
      <c r="B1621" s="9">
        <v>4.985339297237109E-2</v>
      </c>
      <c r="C1621" s="9">
        <v>5.2762699247431419E-2</v>
      </c>
      <c r="D1621" s="9">
        <v>3.4485174154673926E-3</v>
      </c>
      <c r="E1621" s="9">
        <v>5.6211216662898814E-2</v>
      </c>
      <c r="F1621" s="9">
        <v>4.9314181831964024E-2</v>
      </c>
      <c r="G1621" s="9">
        <v>5.9659734078366201E-2</v>
      </c>
      <c r="H1621" s="9">
        <v>4.5865664416496636E-2</v>
      </c>
      <c r="I1621">
        <f t="shared" si="51"/>
        <v>0</v>
      </c>
      <c r="J1621" s="16">
        <f t="array" ref="J1621">IFERROR(INDEX(I$2:I1621,MATCH(2,1/(I$2:I1621&lt;&gt;0))),0)</f>
        <v>2.5</v>
      </c>
      <c r="K1621" s="16">
        <f t="shared" si="52"/>
        <v>0</v>
      </c>
      <c r="L1621" s="16">
        <f>IF(AND(I1621&lt;&gt;0,SUM($B$1:I1621)=SUM($B$1:I1621)),ROW(),0)</f>
        <v>0</v>
      </c>
      <c r="M1621" s="16">
        <f t="array" ref="M1621">IF(ROW()-IFERROR(INDEX(L$2:L1621,MATCH(2,1/(L$2:L1621&lt;&gt;0))),0)&gt;22,22,ROW()-IFERROR(INDEX(L$2:L1621,MATCH(2,1/(L$2:L1621&lt;&gt;0))),0))</f>
        <v>22</v>
      </c>
    </row>
    <row r="1622" spans="1:13">
      <c r="A1622" s="5">
        <v>45841</v>
      </c>
      <c r="B1622" s="9">
        <v>4.9804878400809598E-2</v>
      </c>
      <c r="C1622" s="9">
        <v>5.2746564012184818E-2</v>
      </c>
      <c r="D1622" s="9">
        <v>3.4560323471638011E-3</v>
      </c>
      <c r="E1622" s="9">
        <v>5.6202596359348621E-2</v>
      </c>
      <c r="F1622" s="9">
        <v>4.9290531665021016E-2</v>
      </c>
      <c r="G1622" s="9">
        <v>5.9658628706512423E-2</v>
      </c>
      <c r="H1622" s="9">
        <v>4.5834499317857214E-2</v>
      </c>
      <c r="I1622">
        <f t="shared" si="51"/>
        <v>0</v>
      </c>
      <c r="J1622" s="16">
        <f t="array" ref="J1622">IFERROR(INDEX(I$2:I1622,MATCH(2,1/(I$2:I1622&lt;&gt;0))),0)</f>
        <v>2.5</v>
      </c>
      <c r="K1622" s="16">
        <f t="shared" si="52"/>
        <v>0</v>
      </c>
      <c r="L1622" s="16">
        <f>IF(AND(I1622&lt;&gt;0,SUM($B$1:I1622)=SUM($B$1:I1622)),ROW(),0)</f>
        <v>0</v>
      </c>
      <c r="M1622" s="16">
        <f t="array" ref="M1622">IF(ROW()-IFERROR(INDEX(L$2:L1622,MATCH(2,1/(L$2:L1622&lt;&gt;0))),0)&gt;22,22,ROW()-IFERROR(INDEX(L$2:L1622,MATCH(2,1/(L$2:L1622&lt;&gt;0))),0))</f>
        <v>22</v>
      </c>
    </row>
    <row r="1623" spans="1:13">
      <c r="A1623" s="5">
        <v>45842</v>
      </c>
      <c r="B1623" s="9">
        <v>4.9558454199764762E-2</v>
      </c>
      <c r="C1623" s="9">
        <v>5.27297025065726E-2</v>
      </c>
      <c r="D1623" s="9">
        <v>3.4633014937793445E-3</v>
      </c>
      <c r="E1623" s="9">
        <v>5.6193004000351945E-2</v>
      </c>
      <c r="F1623" s="9">
        <v>4.9266401012793254E-2</v>
      </c>
      <c r="G1623" s="9">
        <v>5.9656305494131291E-2</v>
      </c>
      <c r="H1623" s="9">
        <v>4.5803099519013908E-2</v>
      </c>
      <c r="I1623">
        <f t="shared" si="51"/>
        <v>0</v>
      </c>
      <c r="J1623" s="16">
        <f t="array" ref="J1623">IFERROR(INDEX(I$2:I1623,MATCH(2,1/(I$2:I1623&lt;&gt;0))),0)</f>
        <v>2.5</v>
      </c>
      <c r="K1623" s="16">
        <f t="shared" si="52"/>
        <v>0</v>
      </c>
      <c r="L1623" s="16">
        <f>IF(AND(I1623&lt;&gt;0,SUM($B$1:I1623)=SUM($B$1:I1623)),ROW(),0)</f>
        <v>0</v>
      </c>
      <c r="M1623" s="16">
        <f t="array" ref="M1623">IF(ROW()-IFERROR(INDEX(L$2:L1623,MATCH(2,1/(L$2:L1623&lt;&gt;0))),0)&gt;22,22,ROW()-IFERROR(INDEX(L$2:L1623,MATCH(2,1/(L$2:L1623&lt;&gt;0))),0))</f>
        <v>22</v>
      </c>
    </row>
    <row r="1624" spans="1:13">
      <c r="A1624" s="5">
        <v>45845</v>
      </c>
      <c r="B1624" s="9">
        <v>4.9533752980850082E-2</v>
      </c>
      <c r="C1624" s="9">
        <v>5.2710675562580037E-2</v>
      </c>
      <c r="D1624" s="9">
        <v>3.4720515935422066E-3</v>
      </c>
      <c r="E1624" s="9">
        <v>5.6182727156122242E-2</v>
      </c>
      <c r="F1624" s="9">
        <v>4.9238623969037831E-2</v>
      </c>
      <c r="G1624" s="9">
        <v>5.9654778749664447E-2</v>
      </c>
      <c r="H1624" s="9">
        <v>4.5766572375495626E-2</v>
      </c>
      <c r="I1624">
        <f t="shared" si="51"/>
        <v>0</v>
      </c>
      <c r="J1624" s="16">
        <f t="array" ref="J1624">IFERROR(INDEX(I$2:I1624,MATCH(2,1/(I$2:I1624&lt;&gt;0))),0)</f>
        <v>2.5</v>
      </c>
      <c r="K1624" s="16">
        <f t="shared" si="52"/>
        <v>0</v>
      </c>
      <c r="L1624" s="16">
        <f>IF(AND(I1624&lt;&gt;0,SUM($B$1:I1624)=SUM($B$1:I1624)),ROW(),0)</f>
        <v>0</v>
      </c>
      <c r="M1624" s="16">
        <f t="array" ref="M1624">IF(ROW()-IFERROR(INDEX(L$2:L1624,MATCH(2,1/(L$2:L1624&lt;&gt;0))),0)&gt;22,22,ROW()-IFERROR(INDEX(L$2:L1624,MATCH(2,1/(L$2:L1624&lt;&gt;0))),0))</f>
        <v>22</v>
      </c>
    </row>
    <row r="1625" spans="1:13">
      <c r="A1625" s="5">
        <v>45846</v>
      </c>
      <c r="B1625" s="9">
        <v>4.9129841777393254E-2</v>
      </c>
      <c r="C1625" s="9">
        <v>5.269347695032639E-2</v>
      </c>
      <c r="D1625" s="9">
        <v>3.4816019038195274E-3</v>
      </c>
      <c r="E1625" s="9">
        <v>5.6175078854145917E-2</v>
      </c>
      <c r="F1625" s="9">
        <v>4.9211875046506863E-2</v>
      </c>
      <c r="G1625" s="9">
        <v>5.9656680757965444E-2</v>
      </c>
      <c r="H1625" s="9">
        <v>4.5730273142687336E-2</v>
      </c>
      <c r="I1625">
        <f t="shared" si="51"/>
        <v>-2.5</v>
      </c>
      <c r="J1625" s="16">
        <f t="array" ref="J1625">IFERROR(INDEX(I$2:I1625,MATCH(2,1/(I$2:I1625&lt;&gt;0))),0)</f>
        <v>-2.5</v>
      </c>
      <c r="K1625" s="16">
        <f t="shared" si="52"/>
        <v>-2.5</v>
      </c>
      <c r="L1625" s="16">
        <f>IF(AND(I1625&lt;&gt;0,SUM($B$1:I1625)=SUM($B$1:I1625)),ROW(),0)</f>
        <v>1625</v>
      </c>
      <c r="M1625" s="16">
        <f t="array" ref="M1625">IF(ROW()-IFERROR(INDEX(L$2:L1625,MATCH(2,1/(L$2:L1625&lt;&gt;0))),0)&gt;22,22,ROW()-IFERROR(INDEX(L$2:L1625,MATCH(2,1/(L$2:L1625&lt;&gt;0))),0))</f>
        <v>0</v>
      </c>
    </row>
    <row r="1626" spans="1:13">
      <c r="A1626" s="5">
        <v>45847</v>
      </c>
      <c r="B1626" s="9">
        <v>4.913895155399519E-2</v>
      </c>
      <c r="C1626" s="9">
        <v>5.2690307998170108E-2</v>
      </c>
      <c r="D1626" s="9">
        <v>3.4882262230578223E-3</v>
      </c>
      <c r="E1626" s="9">
        <v>5.6178534221227927E-2</v>
      </c>
      <c r="F1626" s="9">
        <v>4.9202081775112289E-2</v>
      </c>
      <c r="G1626" s="9">
        <v>5.9666760444285753E-2</v>
      </c>
      <c r="H1626" s="9">
        <v>4.5713855552054462E-2</v>
      </c>
      <c r="I1626">
        <f t="shared" si="51"/>
        <v>-2.5</v>
      </c>
      <c r="J1626" s="16">
        <f t="array" ref="J1626">IFERROR(INDEX(I$2:I1626,MATCH(2,1/(I$2:I1626&lt;&gt;0))),0)</f>
        <v>-2.5</v>
      </c>
      <c r="K1626" s="16">
        <f t="shared" si="52"/>
        <v>-2.5</v>
      </c>
      <c r="L1626" s="16">
        <f>IF(AND(I1626&lt;&gt;0,SUM($B$1:I1626)=SUM($B$1:I1626)),ROW(),0)</f>
        <v>1626</v>
      </c>
      <c r="M1626" s="16">
        <f t="array" ref="M1626">IF(ROW()-IFERROR(INDEX(L$2:L1626,MATCH(2,1/(L$2:L1626&lt;&gt;0))),0)&gt;22,22,ROW()-IFERROR(INDEX(L$2:L1626,MATCH(2,1/(L$2:L1626&lt;&gt;0))),0))</f>
        <v>0</v>
      </c>
    </row>
    <row r="1627" spans="1:13">
      <c r="A1627" s="5">
        <v>45848</v>
      </c>
      <c r="B1627" s="9">
        <v>4.874710799518623E-2</v>
      </c>
      <c r="C1627" s="9">
        <v>5.2689508048101671E-2</v>
      </c>
      <c r="D1627" s="9">
        <v>3.4952290681757119E-3</v>
      </c>
      <c r="E1627" s="9">
        <v>5.6184737116277382E-2</v>
      </c>
      <c r="F1627" s="9">
        <v>4.9194278979925961E-2</v>
      </c>
      <c r="G1627" s="9">
        <v>5.9679966184453093E-2</v>
      </c>
      <c r="H1627" s="9">
        <v>4.569904991175025E-2</v>
      </c>
      <c r="I1627">
        <f t="shared" si="51"/>
        <v>-2.5</v>
      </c>
      <c r="J1627" s="16">
        <f t="array" ref="J1627">IFERROR(INDEX(I$2:I1627,MATCH(2,1/(I$2:I1627&lt;&gt;0))),0)</f>
        <v>-2.5</v>
      </c>
      <c r="K1627" s="16">
        <f t="shared" si="52"/>
        <v>-2.5</v>
      </c>
      <c r="L1627" s="16">
        <f>IF(AND(I1627&lt;&gt;0,SUM($B$1:I1627)=SUM($B$1:I1627)),ROW(),0)</f>
        <v>1627</v>
      </c>
      <c r="M1627" s="16">
        <f t="array" ref="M1627">IF(ROW()-IFERROR(INDEX(L$2:L1627,MATCH(2,1/(L$2:L1627&lt;&gt;0))),0)&gt;22,22,ROW()-IFERROR(INDEX(L$2:L1627,MATCH(2,1/(L$2:L1627&lt;&gt;0))),0))</f>
        <v>0</v>
      </c>
    </row>
    <row r="1628" spans="1:13">
      <c r="A1628" s="5">
        <v>45849</v>
      </c>
      <c r="B1628" s="9">
        <v>4.8621583823296635E-2</v>
      </c>
      <c r="C1628" s="9">
        <v>5.268822314962876E-2</v>
      </c>
      <c r="D1628" s="9">
        <v>3.5022388304035471E-3</v>
      </c>
      <c r="E1628" s="9">
        <v>5.6190461980032309E-2</v>
      </c>
      <c r="F1628" s="9">
        <v>4.9185984319225211E-2</v>
      </c>
      <c r="G1628" s="9">
        <v>5.9692700810435852E-2</v>
      </c>
      <c r="H1628" s="9">
        <v>4.5683745488821668E-2</v>
      </c>
      <c r="I1628">
        <f t="shared" si="51"/>
        <v>-2.5</v>
      </c>
      <c r="J1628" s="16">
        <f t="array" ref="J1628">IFERROR(INDEX(I$2:I1628,MATCH(2,1/(I$2:I1628&lt;&gt;0))),0)</f>
        <v>-2.5</v>
      </c>
      <c r="K1628" s="16">
        <f t="shared" si="52"/>
        <v>-2.5</v>
      </c>
      <c r="L1628" s="16">
        <f>IF(AND(I1628&lt;&gt;0,SUM($B$1:I1628)=SUM($B$1:I1628)),ROW(),0)</f>
        <v>1628</v>
      </c>
      <c r="M1628" s="16">
        <f t="array" ref="M1628">IF(ROW()-IFERROR(INDEX(L$2:L1628,MATCH(2,1/(L$2:L1628&lt;&gt;0))),0)&gt;22,22,ROW()-IFERROR(INDEX(L$2:L1628,MATCH(2,1/(L$2:L1628&lt;&gt;0))),0))</f>
        <v>0</v>
      </c>
    </row>
    <row r="1629" spans="1:13">
      <c r="A1629" s="1">
        <v>45852</v>
      </c>
      <c r="B1629" s="28">
        <v>4.8433178111079944E-2</v>
      </c>
      <c r="C1629" s="9">
        <v>5.2670716173826078E-2</v>
      </c>
      <c r="D1629" s="9">
        <v>3.5126417699801638E-3</v>
      </c>
      <c r="E1629" s="9">
        <v>5.6183357943806245E-2</v>
      </c>
      <c r="F1629" s="9">
        <v>4.9158074403845911E-2</v>
      </c>
      <c r="G1629" s="9">
        <v>5.9695999713786405E-2</v>
      </c>
      <c r="H1629" s="9">
        <v>4.5645432633865751E-2</v>
      </c>
      <c r="I1629">
        <f t="shared" ref="I1629" si="53">IF(B1629&gt;G1629,5,IF(B1629&gt;E1629,2.5,IF(B1629&lt;H1629,-5,IF(B1629&lt;F1629,-2.5,0))))</f>
        <v>-2.5</v>
      </c>
      <c r="J1629" s="16">
        <f t="array" ref="J1629">IFERROR(INDEX(I$2:I1629,MATCH(2,1/(I$2:I1629&lt;&gt;0))),0)</f>
        <v>-2.5</v>
      </c>
      <c r="K1629" s="16">
        <f t="shared" ref="K1629" si="54">IF(J1629=0,0,IF(J1629&lt;0,-1*(ABS(J1629)-M1629*ABS(J1629)/22),J1629-M1629*J1629/22))</f>
        <v>-2.5</v>
      </c>
      <c r="L1629" s="16">
        <f>IF(AND(I1629&lt;&gt;0,SUM($B$1:I1629)=SUM($B$1:I1629)),ROW(),0)</f>
        <v>1629</v>
      </c>
      <c r="M1629" s="16">
        <f t="array" ref="M1629">IF(ROW()-IFERROR(INDEX(L$2:L1629,MATCH(2,1/(L$2:L1629&lt;&gt;0))),0)&gt;22,22,ROW()-IFERROR(INDEX(L$2:L1629,MATCH(2,1/(L$2:L1629&lt;&gt;0))),0))</f>
        <v>0</v>
      </c>
    </row>
    <row r="1630" spans="1:13">
      <c r="A1630" s="1">
        <v>45853</v>
      </c>
      <c r="B1630" s="28">
        <v>4.8756498030808421E-2</v>
      </c>
      <c r="C1630" s="9">
        <v>5.2655369873143093E-2</v>
      </c>
      <c r="D1630" s="9">
        <v>3.5214178285256975E-3</v>
      </c>
      <c r="E1630" s="9">
        <v>5.6176787701668791E-2</v>
      </c>
      <c r="F1630" s="9">
        <v>4.9133952044617395E-2</v>
      </c>
      <c r="G1630" s="9">
        <v>5.969820553019449E-2</v>
      </c>
      <c r="H1630" s="9">
        <v>4.5612534216091696E-2</v>
      </c>
      <c r="I1630">
        <f t="shared" ref="I1630" si="55">IF(B1630&gt;G1630,5,IF(B1630&gt;E1630,2.5,IF(B1630&lt;H1630,-5,IF(B1630&lt;F1630,-2.5,0))))</f>
        <v>-2.5</v>
      </c>
      <c r="J1630" s="16">
        <f t="array" ref="J1630">IFERROR(INDEX(I$2:I1630,MATCH(2,1/(I$2:I1630&lt;&gt;0))),0)</f>
        <v>-2.5</v>
      </c>
      <c r="K1630" s="16">
        <f t="shared" ref="K1630" si="56">IF(J1630=0,0,IF(J1630&lt;0,-1*(ABS(J1630)-M1630*ABS(J1630)/22),J1630-M1630*J1630/22))</f>
        <v>-2.5</v>
      </c>
      <c r="L1630" s="16">
        <f>IF(AND(I1630&lt;&gt;0,SUM($B$1:I1630)=SUM($B$1:I1630)),ROW(),0)</f>
        <v>1630</v>
      </c>
      <c r="M1630" s="16">
        <f t="array" ref="M1630">IF(ROW()-IFERROR(INDEX(L$2:L1630,MATCH(2,1/(L$2:L1630&lt;&gt;0))),0)&gt;22,22,ROW()-IFERROR(INDEX(L$2:L1630,MATCH(2,1/(L$2:L1630&lt;&gt;0))),0))</f>
        <v>0</v>
      </c>
    </row>
    <row r="1631" spans="1:13">
      <c r="A1631" s="1">
        <v>45854</v>
      </c>
      <c r="B1631" s="28">
        <v>4.8794316436980754E-2</v>
      </c>
      <c r="C1631" s="9">
        <v>5.2637803678821121E-2</v>
      </c>
      <c r="D1631" s="9">
        <v>3.5298025298279119E-3</v>
      </c>
      <c r="E1631" s="9">
        <v>5.616760620864903E-2</v>
      </c>
      <c r="F1631" s="9">
        <v>4.9108001148993212E-2</v>
      </c>
      <c r="G1631" s="9">
        <v>5.9697408738476947E-2</v>
      </c>
      <c r="H1631" s="9">
        <v>4.5578198619165296E-2</v>
      </c>
      <c r="I1631">
        <f t="shared" ref="I1631" si="57">IF(B1631&gt;G1631,5,IF(B1631&gt;E1631,2.5,IF(B1631&lt;H1631,-5,IF(B1631&lt;F1631,-2.5,0))))</f>
        <v>-2.5</v>
      </c>
      <c r="J1631" s="16">
        <f t="array" ref="J1631">IFERROR(INDEX(I$2:I1631,MATCH(2,1/(I$2:I1631&lt;&gt;0))),0)</f>
        <v>-2.5</v>
      </c>
      <c r="K1631" s="16">
        <f t="shared" ref="K1631" si="58">IF(J1631=0,0,IF(J1631&lt;0,-1*(ABS(J1631)-M1631*ABS(J1631)/22),J1631-M1631*J1631/22))</f>
        <v>-2.5</v>
      </c>
      <c r="L1631" s="16">
        <f>IF(AND(I1631&lt;&gt;0,SUM($B$1:I1631)=SUM($B$1:I1631)),ROW(),0)</f>
        <v>1631</v>
      </c>
      <c r="M1631" s="16">
        <f t="array" ref="M1631">IF(ROW()-IFERROR(INDEX(L$2:L1631,MATCH(2,1/(L$2:L1631&lt;&gt;0))),0)&gt;22,22,ROW()-IFERROR(INDEX(L$2:L1631,MATCH(2,1/(L$2:L1631&lt;&gt;0))),0))</f>
        <v>0</v>
      </c>
    </row>
    <row r="1632" spans="1:13">
      <c r="A1632" s="1">
        <v>45855</v>
      </c>
      <c r="B1632" s="28">
        <v>4.8633055515260412E-2</v>
      </c>
      <c r="C1632" s="9">
        <v>5.2604121474826862E-2</v>
      </c>
      <c r="D1632" s="9">
        <v>3.5426292817498915E-3</v>
      </c>
      <c r="E1632" s="9">
        <v>5.6146750756576755E-2</v>
      </c>
      <c r="F1632" s="9">
        <v>4.9061492193076969E-2</v>
      </c>
      <c r="G1632" s="9">
        <v>5.9689380038326648E-2</v>
      </c>
      <c r="H1632" s="9">
        <v>4.5518862911327077E-2</v>
      </c>
      <c r="I1632">
        <f t="shared" ref="I1632:I1633" si="59">IF(B1632&gt;G1632,5,IF(B1632&gt;E1632,2.5,IF(B1632&lt;H1632,-5,IF(B1632&lt;F1632,-2.5,0))))</f>
        <v>-2.5</v>
      </c>
      <c r="J1632" s="16">
        <f t="array" ref="J1632">IFERROR(INDEX(I$2:I1632,MATCH(2,1/(I$2:I1632&lt;&gt;0))),0)</f>
        <v>-2.5</v>
      </c>
      <c r="K1632" s="16">
        <f t="shared" ref="K1632:K1633" si="60">IF(J1632=0,0,IF(J1632&lt;0,-1*(ABS(J1632)-M1632*ABS(J1632)/22),J1632-M1632*J1632/22))</f>
        <v>-2.5</v>
      </c>
      <c r="L1632" s="16">
        <f>IF(AND(I1632&lt;&gt;0,SUM($B$1:I1632)=SUM($B$1:I1632)),ROW(),0)</f>
        <v>1632</v>
      </c>
      <c r="M1632" s="16">
        <f t="array" ref="M1632">IF(ROW()-IFERROR(INDEX(L$2:L1632,MATCH(2,1/(L$2:L1632&lt;&gt;0))),0)&gt;22,22,ROW()-IFERROR(INDEX(L$2:L1632,MATCH(2,1/(L$2:L1632&lt;&gt;0))),0))</f>
        <v>0</v>
      </c>
    </row>
    <row r="1633" spans="1:13">
      <c r="A1633" s="1">
        <v>45856</v>
      </c>
      <c r="B1633" s="28">
        <v>4.8255837761590273E-2</v>
      </c>
      <c r="C1633" s="9">
        <v>5.2604377813315867E-2</v>
      </c>
      <c r="D1633" s="9">
        <v>3.5497910569895074E-3</v>
      </c>
      <c r="E1633" s="9">
        <v>5.6154168870305374E-2</v>
      </c>
      <c r="F1633" s="9">
        <v>4.905458675632636E-2</v>
      </c>
      <c r="G1633" s="9">
        <v>5.9703959927294881E-2</v>
      </c>
      <c r="H1633" s="9">
        <v>4.5504795699336853E-2</v>
      </c>
      <c r="I1633">
        <f t="shared" si="59"/>
        <v>-2.5</v>
      </c>
      <c r="J1633" s="16">
        <f t="array" ref="J1633">IFERROR(INDEX(I$2:I1633,MATCH(2,1/(I$2:I1633&lt;&gt;0))),0)</f>
        <v>-2.5</v>
      </c>
      <c r="K1633" s="16">
        <f t="shared" si="60"/>
        <v>-2.5</v>
      </c>
      <c r="L1633" s="16">
        <f>IF(AND(I1633&lt;&gt;0,SUM($B$1:I1633)=SUM($B$1:I1633)),ROW(),0)</f>
        <v>1633</v>
      </c>
      <c r="M1633" s="16">
        <f t="array" ref="M1633">IF(ROW()-IFERROR(INDEX(L$2:L1633,MATCH(2,1/(L$2:L1633&lt;&gt;0))),0)&gt;22,22,ROW()-IFERROR(INDEX(L$2:L1633,MATCH(2,1/(L$2:L1633&lt;&gt;0))),0))</f>
        <v>0</v>
      </c>
    </row>
    <row r="1634" spans="1:13">
      <c r="A1634" s="5">
        <v>45859</v>
      </c>
      <c r="B1634" s="9">
        <v>4.7801353819017206E-2</v>
      </c>
      <c r="C1634" s="9">
        <v>5.2582064116787182E-2</v>
      </c>
      <c r="D1634" s="9">
        <v>3.5625669855951082E-3</v>
      </c>
      <c r="E1634" s="9">
        <v>5.6144631102382291E-2</v>
      </c>
      <c r="F1634" s="9">
        <v>4.9019497131192073E-2</v>
      </c>
      <c r="G1634" s="9">
        <v>5.9707198087977399E-2</v>
      </c>
      <c r="H1634" s="9">
        <v>4.5456930145596965E-2</v>
      </c>
      <c r="I1634">
        <f t="shared" ref="I1634" si="61">IF(B1634&gt;G1634,5,IF(B1634&gt;E1634,2.5,IF(B1634&lt;H1634,-5,IF(B1634&lt;F1634,-2.5,0))))</f>
        <v>-2.5</v>
      </c>
      <c r="J1634" s="16">
        <f t="array" ref="J1634">IFERROR(INDEX(I$2:I1634,MATCH(2,1/(I$2:I1634&lt;&gt;0))),0)</f>
        <v>-2.5</v>
      </c>
      <c r="K1634" s="16">
        <f t="shared" ref="K1634" si="62">IF(J1634=0,0,IF(J1634&lt;0,-1*(ABS(J1634)-M1634*ABS(J1634)/22),J1634-M1634*J1634/22))</f>
        <v>-2.5</v>
      </c>
      <c r="L1634" s="16">
        <f>IF(AND(I1634&lt;&gt;0,SUM($B$1:I1634)=SUM($B$1:I1634)),ROW(),0)</f>
        <v>1634</v>
      </c>
      <c r="M1634" s="16">
        <f t="array" ref="M1634">IF(ROW()-IFERROR(INDEX(L$2:L1634,MATCH(2,1/(L$2:L1634&lt;&gt;0))),0)&gt;22,22,ROW()-IFERROR(INDEX(L$2:L1634,MATCH(2,1/(L$2:L1634&lt;&gt;0))),0))</f>
        <v>0</v>
      </c>
    </row>
    <row r="1635" spans="1:13">
      <c r="A1635" s="1">
        <v>45860</v>
      </c>
      <c r="B1635" s="28">
        <v>4.7459037463477571E-2</v>
      </c>
      <c r="C1635" s="9">
        <v>5.2553880990366182E-2</v>
      </c>
      <c r="D1635" s="9">
        <v>3.5754252566685255E-3</v>
      </c>
      <c r="E1635" s="9">
        <v>5.6129306247034709E-2</v>
      </c>
      <c r="F1635" s="9">
        <v>4.8978455733697655E-2</v>
      </c>
      <c r="G1635" s="9">
        <v>5.9704731503703236E-2</v>
      </c>
      <c r="H1635" s="9">
        <v>4.5403030477029128E-2</v>
      </c>
      <c r="I1635">
        <f t="shared" ref="I1635" si="63">IF(B1635&gt;G1635,5,IF(B1635&gt;E1635,2.5,IF(B1635&lt;H1635,-5,IF(B1635&lt;F1635,-2.5,0))))</f>
        <v>-2.5</v>
      </c>
      <c r="J1635" s="16">
        <f t="array" ref="J1635">IFERROR(INDEX(I$2:I1635,MATCH(2,1/(I$2:I1635&lt;&gt;0))),0)</f>
        <v>-2.5</v>
      </c>
      <c r="K1635" s="16">
        <f t="shared" ref="K1635" si="64">IF(J1635=0,0,IF(J1635&lt;0,-1*(ABS(J1635)-M1635*ABS(J1635)/22),J1635-M1635*J1635/22))</f>
        <v>-2.5</v>
      </c>
      <c r="L1635" s="16">
        <f>IF(AND(I1635&lt;&gt;0,SUM($B$1:I1635)=SUM($B$1:I1635)),ROW(),0)</f>
        <v>1635</v>
      </c>
      <c r="M1635" s="16">
        <f t="array" ref="M1635">IF(ROW()-IFERROR(INDEX(L$2:L1635,MATCH(2,1/(L$2:L1635&lt;&gt;0))),0)&gt;22,22,ROW()-IFERROR(INDEX(L$2:L1635,MATCH(2,1/(L$2:L1635&lt;&gt;0))),0))</f>
        <v>0</v>
      </c>
    </row>
    <row r="1636" spans="1:13">
      <c r="A1636" s="1">
        <v>45861</v>
      </c>
      <c r="B1636" s="28">
        <v>4.7067488278370755E-2</v>
      </c>
      <c r="C1636" s="9">
        <v>5.2522834359482781E-2</v>
      </c>
      <c r="D1636" s="9">
        <v>3.5896083698811056E-3</v>
      </c>
      <c r="E1636" s="9">
        <v>5.6112442729363887E-2</v>
      </c>
      <c r="F1636" s="9">
        <v>4.8933225989601675E-2</v>
      </c>
      <c r="G1636" s="9">
        <v>5.9702051099244993E-2</v>
      </c>
      <c r="H1636" s="9">
        <v>4.5343617619720569E-2</v>
      </c>
      <c r="I1636">
        <f t="shared" ref="I1636" si="65">IF(B1636&gt;G1636,5,IF(B1636&gt;E1636,2.5,IF(B1636&lt;H1636,-5,IF(B1636&lt;F1636,-2.5,0))))</f>
        <v>-2.5</v>
      </c>
      <c r="J1636" s="16">
        <f t="array" ref="J1636">IFERROR(INDEX(I$2:I1636,MATCH(2,1/(I$2:I1636&lt;&gt;0))),0)</f>
        <v>-2.5</v>
      </c>
      <c r="K1636" s="16">
        <f t="shared" ref="K1636" si="66">IF(J1636=0,0,IF(J1636&lt;0,-1*(ABS(J1636)-M1636*ABS(J1636)/22),J1636-M1636*J1636/22))</f>
        <v>-2.5</v>
      </c>
      <c r="L1636" s="16">
        <f>IF(AND(I1636&lt;&gt;0,SUM($B$1:I1636)=SUM($B$1:I1636)),ROW(),0)</f>
        <v>1636</v>
      </c>
      <c r="M1636" s="16">
        <f t="array" ref="M1636">IF(ROW()-IFERROR(INDEX(L$2:L1636,MATCH(2,1/(L$2:L1636&lt;&gt;0))),0)&gt;22,22,ROW()-IFERROR(INDEX(L$2:L1636,MATCH(2,1/(L$2:L1636&lt;&gt;0))),0))</f>
        <v>0</v>
      </c>
    </row>
    <row r="1637" spans="1:13">
      <c r="A1637" s="1">
        <v>45862</v>
      </c>
      <c r="B1637" s="28">
        <v>4.6684894653969466E-2</v>
      </c>
      <c r="C1637" s="9">
        <v>5.2487928831972223E-2</v>
      </c>
      <c r="D1637" s="9">
        <v>3.6042584269327911E-3</v>
      </c>
      <c r="E1637" s="9">
        <v>5.6092187258905017E-2</v>
      </c>
      <c r="F1637" s="9">
        <v>4.888367040503943E-2</v>
      </c>
      <c r="G1637" s="9">
        <v>5.9696445685837804E-2</v>
      </c>
      <c r="H1637" s="9">
        <v>4.5279411978106643E-2</v>
      </c>
      <c r="I1637">
        <f t="shared" ref="I1637" si="67">IF(B1637&gt;G1637,5,IF(B1637&gt;E1637,2.5,IF(B1637&lt;H1637,-5,IF(B1637&lt;F1637,-2.5,0))))</f>
        <v>-2.5</v>
      </c>
      <c r="J1637" s="16">
        <f t="array" ref="J1637">IFERROR(INDEX(I$2:I1637,MATCH(2,1/(I$2:I1637&lt;&gt;0))),0)</f>
        <v>-2.5</v>
      </c>
      <c r="K1637" s="16">
        <f t="shared" ref="K1637" si="68">IF(J1637=0,0,IF(J1637&lt;0,-1*(ABS(J1637)-M1637*ABS(J1637)/22),J1637-M1637*J1637/22))</f>
        <v>-2.5</v>
      </c>
      <c r="L1637" s="16">
        <f>IF(AND(I1637&lt;&gt;0,SUM($B$1:I1637)=SUM($B$1:I1637)),ROW(),0)</f>
        <v>1637</v>
      </c>
      <c r="M1637" s="16">
        <f t="array" ref="M1637">IF(ROW()-IFERROR(INDEX(L$2:L1637,MATCH(2,1/(L$2:L1637&lt;&gt;0))),0)&gt;22,22,ROW()-IFERROR(INDEX(L$2:L1637,MATCH(2,1/(L$2:L1637&lt;&gt;0))),0))</f>
        <v>0</v>
      </c>
    </row>
    <row r="1638" spans="1:13">
      <c r="A1638" s="1">
        <v>45863</v>
      </c>
      <c r="B1638" s="28">
        <v>4.6777024715755344E-2</v>
      </c>
      <c r="C1638" s="9">
        <v>5.2451180645249111E-2</v>
      </c>
      <c r="D1638" s="9">
        <v>3.6160065129024342E-3</v>
      </c>
      <c r="E1638" s="9">
        <v>5.6067187158151545E-2</v>
      </c>
      <c r="F1638" s="9">
        <v>4.8835174132346677E-2</v>
      </c>
      <c r="G1638" s="9">
        <v>5.9683193671053979E-2</v>
      </c>
      <c r="H1638" s="9">
        <v>4.5219167619444244E-2</v>
      </c>
      <c r="I1638">
        <f t="shared" ref="I1638" si="69">IF(B1638&gt;G1638,5,IF(B1638&gt;E1638,2.5,IF(B1638&lt;H1638,-5,IF(B1638&lt;F1638,-2.5,0))))</f>
        <v>-2.5</v>
      </c>
      <c r="J1638" s="16">
        <f t="array" ref="J1638">IFERROR(INDEX(I$2:I1638,MATCH(2,1/(I$2:I1638&lt;&gt;0))),0)</f>
        <v>-2.5</v>
      </c>
      <c r="K1638" s="16">
        <f t="shared" ref="K1638" si="70">IF(J1638=0,0,IF(J1638&lt;0,-1*(ABS(J1638)-M1638*ABS(J1638)/22),J1638-M1638*J1638/22))</f>
        <v>-2.5</v>
      </c>
      <c r="L1638" s="16">
        <f>IF(AND(I1638&lt;&gt;0,SUM($B$1:I1638)=SUM($B$1:I1638)),ROW(),0)</f>
        <v>1638</v>
      </c>
      <c r="M1638" s="16">
        <f t="array" ref="M1638">IF(ROW()-IFERROR(INDEX(L$2:L1638,MATCH(2,1/(L$2:L1638&lt;&gt;0))),0)&gt;22,22,ROW()-IFERROR(INDEX(L$2:L1638,MATCH(2,1/(L$2:L1638&lt;&gt;0))),0))</f>
        <v>0</v>
      </c>
    </row>
    <row r="1639" spans="1:13">
      <c r="A1639" s="1">
        <v>45866</v>
      </c>
      <c r="B1639" s="28">
        <v>4.682366244136181E-2</v>
      </c>
      <c r="C1639" s="9">
        <v>5.2414720229098932E-2</v>
      </c>
      <c r="D1639" s="9">
        <v>3.6271455236861262E-3</v>
      </c>
      <c r="E1639" s="9">
        <v>5.604186575278506E-2</v>
      </c>
      <c r="F1639" s="9">
        <v>4.8787574705412805E-2</v>
      </c>
      <c r="G1639" s="9">
        <v>5.9669011276471187E-2</v>
      </c>
      <c r="H1639" s="9">
        <v>4.5160429181726677E-2</v>
      </c>
      <c r="I1639">
        <f t="shared" ref="I1639" si="71">IF(B1639&gt;G1639,5,IF(B1639&gt;E1639,2.5,IF(B1639&lt;H1639,-5,IF(B1639&lt;F1639,-2.5,0))))</f>
        <v>-2.5</v>
      </c>
      <c r="J1639" s="16">
        <f t="array" ref="J1639">IFERROR(INDEX(I$2:I1639,MATCH(2,1/(I$2:I1639&lt;&gt;0))),0)</f>
        <v>-2.5</v>
      </c>
      <c r="K1639" s="16">
        <f t="shared" ref="K1639" si="72">IF(J1639=0,0,IF(J1639&lt;0,-1*(ABS(J1639)-M1639*ABS(J1639)/22),J1639-M1639*J1639/22))</f>
        <v>-2.5</v>
      </c>
      <c r="L1639" s="16">
        <f>IF(AND(I1639&lt;&gt;0,SUM($B$1:I1639)=SUM($B$1:I1639)),ROW(),0)</f>
        <v>1639</v>
      </c>
      <c r="M1639" s="16">
        <f t="array" ref="M1639">IF(ROW()-IFERROR(INDEX(L$2:L1639,MATCH(2,1/(L$2:L1639&lt;&gt;0))),0)&gt;22,22,ROW()-IFERROR(INDEX(L$2:L1639,MATCH(2,1/(L$2:L1639&lt;&gt;0))),0))</f>
        <v>0</v>
      </c>
    </row>
    <row r="1640" spans="1:13">
      <c r="A1640" s="1">
        <v>45867</v>
      </c>
      <c r="B1640" s="28">
        <v>4.6618160552689171E-2</v>
      </c>
      <c r="C1640" s="9">
        <v>5.237490043280426E-2</v>
      </c>
      <c r="D1640" s="9">
        <v>3.6365625924988368E-3</v>
      </c>
      <c r="E1640" s="9">
        <v>5.6011463025303097E-2</v>
      </c>
      <c r="F1640" s="9">
        <v>4.8738337840305422E-2</v>
      </c>
      <c r="G1640" s="9">
        <v>5.9648025617801935E-2</v>
      </c>
      <c r="H1640" s="9">
        <v>4.5101775247806584E-2</v>
      </c>
      <c r="I1640">
        <f t="shared" ref="I1640" si="73">IF(B1640&gt;G1640,5,IF(B1640&gt;E1640,2.5,IF(B1640&lt;H1640,-5,IF(B1640&lt;F1640,-2.5,0))))</f>
        <v>-2.5</v>
      </c>
      <c r="J1640" s="16">
        <f t="array" ref="J1640">IFERROR(INDEX(I$2:I1640,MATCH(2,1/(I$2:I1640&lt;&gt;0))),0)</f>
        <v>-2.5</v>
      </c>
      <c r="K1640" s="16">
        <f t="shared" ref="K1640" si="74">IF(J1640=0,0,IF(J1640&lt;0,-1*(ABS(J1640)-M1640*ABS(J1640)/22),J1640-M1640*J1640/22))</f>
        <v>-2.5</v>
      </c>
      <c r="L1640" s="16">
        <f>IF(AND(I1640&lt;&gt;0,SUM($B$1:I1640)=SUM($B$1:I1640)),ROW(),0)</f>
        <v>1640</v>
      </c>
      <c r="M1640" s="16">
        <f t="array" ref="M1640">IF(ROW()-IFERROR(INDEX(L$2:L1640,MATCH(2,1/(L$2:L1640&lt;&gt;0))),0)&gt;22,22,ROW()-IFERROR(INDEX(L$2:L1640,MATCH(2,1/(L$2:L1640&lt;&gt;0))),0))</f>
        <v>0</v>
      </c>
    </row>
    <row r="1641" spans="1:13">
      <c r="A1641" s="1">
        <v>45868</v>
      </c>
      <c r="B1641" s="28">
        <v>4.6246762383358592E-2</v>
      </c>
      <c r="C1641" s="9">
        <v>5.2338608295426962E-2</v>
      </c>
      <c r="D1641" s="9">
        <v>3.6527726968283484E-3</v>
      </c>
      <c r="E1641" s="9">
        <v>5.5991380992255313E-2</v>
      </c>
      <c r="F1641" s="9">
        <v>4.8685835598598612E-2</v>
      </c>
      <c r="G1641" s="9">
        <v>5.9644153689083657E-2</v>
      </c>
      <c r="H1641" s="9">
        <v>4.5033062901770268E-2</v>
      </c>
      <c r="I1641">
        <f t="shared" ref="I1641" si="75">IF(B1641&gt;G1641,5,IF(B1641&gt;E1641,2.5,IF(B1641&lt;H1641,-5,IF(B1641&lt;F1641,-2.5,0))))</f>
        <v>-2.5</v>
      </c>
      <c r="J1641" s="16">
        <f t="array" ref="J1641">IFERROR(INDEX(I$2:I1641,MATCH(2,1/(I$2:I1641&lt;&gt;0))),0)</f>
        <v>-2.5</v>
      </c>
      <c r="K1641" s="16">
        <f t="shared" ref="K1641" si="76">IF(J1641=0,0,IF(J1641&lt;0,-1*(ABS(J1641)-M1641*ABS(J1641)/22),J1641-M1641*J1641/22))</f>
        <v>-2.5</v>
      </c>
      <c r="L1641" s="16">
        <f>IF(AND(I1641&lt;&gt;0,SUM($B$1:I1641)=SUM($B$1:I1641)),ROW(),0)</f>
        <v>1641</v>
      </c>
      <c r="M1641" s="16">
        <f t="array" ref="M1641">IF(ROW()-IFERROR(INDEX(L$2:L1641,MATCH(2,1/(L$2:L1641&lt;&gt;0))),0)&gt;22,22,ROW()-IFERROR(INDEX(L$2:L1641,MATCH(2,1/(L$2:L1641&lt;&gt;0))),0))</f>
        <v>0</v>
      </c>
    </row>
    <row r="1642" spans="1:13">
      <c r="A1642" s="1">
        <v>45869</v>
      </c>
      <c r="B1642" s="28">
        <v>4.7459238257525883E-2</v>
      </c>
      <c r="C1642" s="9">
        <v>5.2306884934287243E-2</v>
      </c>
      <c r="D1642" s="9">
        <v>3.6609764057108753E-3</v>
      </c>
      <c r="E1642" s="9">
        <v>5.5967861339998121E-2</v>
      </c>
      <c r="F1642" s="9">
        <v>4.8645908528576365E-2</v>
      </c>
      <c r="G1642" s="9">
        <v>5.9628837745708992E-2</v>
      </c>
      <c r="H1642" s="9">
        <v>4.4984932122865494E-2</v>
      </c>
      <c r="I1642">
        <f t="shared" ref="I1642" si="77">IF(B1642&gt;G1642,5,IF(B1642&gt;E1642,2.5,IF(B1642&lt;H1642,-5,IF(B1642&lt;F1642,-2.5,0))))</f>
        <v>-2.5</v>
      </c>
      <c r="J1642" s="16">
        <f t="array" ref="J1642">IFERROR(INDEX(I$2:I1642,MATCH(2,1/(I$2:I1642&lt;&gt;0))),0)</f>
        <v>-2.5</v>
      </c>
      <c r="K1642" s="16">
        <f t="shared" ref="K1642" si="78">IF(J1642=0,0,IF(J1642&lt;0,-1*(ABS(J1642)-M1642*ABS(J1642)/22),J1642-M1642*J1642/22))</f>
        <v>-2.5</v>
      </c>
      <c r="L1642" s="16">
        <f>IF(AND(I1642&lt;&gt;0,SUM($B$1:I1642)=SUM($B$1:I1642)),ROW(),0)</f>
        <v>1642</v>
      </c>
      <c r="M1642" s="16">
        <f t="array" ref="M1642">IF(ROW()-IFERROR(INDEX(L$2:L1642,MATCH(2,1/(L$2:L1642&lt;&gt;0))),0)&gt;22,22,ROW()-IFERROR(INDEX(L$2:L1642,MATCH(2,1/(L$2:L1642&lt;&gt;0))),0))</f>
        <v>0</v>
      </c>
    </row>
    <row r="1643" spans="1:13">
      <c r="A1643" s="1">
        <v>45870</v>
      </c>
      <c r="B1643" s="28">
        <v>4.7332471537160581E-2</v>
      </c>
      <c r="C1643" s="9">
        <v>5.2271233132195144E-2</v>
      </c>
      <c r="D1643" s="9">
        <v>3.6663634845675482E-3</v>
      </c>
      <c r="E1643" s="9">
        <v>5.5937596616762689E-2</v>
      </c>
      <c r="F1643" s="9">
        <v>4.8604869647627599E-2</v>
      </c>
      <c r="G1643" s="9">
        <v>5.960396010133024E-2</v>
      </c>
      <c r="H1643" s="9">
        <v>4.4938506163060048E-2</v>
      </c>
      <c r="I1643">
        <f t="shared" ref="I1643" si="79">IF(B1643&gt;G1643,5,IF(B1643&gt;E1643,2.5,IF(B1643&lt;H1643,-5,IF(B1643&lt;F1643,-2.5,0))))</f>
        <v>-2.5</v>
      </c>
      <c r="J1643" s="16">
        <f t="array" ref="J1643">IFERROR(INDEX(I$2:I1643,MATCH(2,1/(I$2:I1643&lt;&gt;0))),0)</f>
        <v>-2.5</v>
      </c>
      <c r="K1643" s="16">
        <f t="shared" ref="K1643" si="80">IF(J1643=0,0,IF(J1643&lt;0,-1*(ABS(J1643)-M1643*ABS(J1643)/22),J1643-M1643*J1643/22))</f>
        <v>-2.5</v>
      </c>
      <c r="L1643" s="16">
        <f>IF(AND(I1643&lt;&gt;0,SUM($B$1:I1643)=SUM($B$1:I1643)),ROW(),0)</f>
        <v>1643</v>
      </c>
      <c r="M1643" s="16">
        <f t="array" ref="M1643">IF(ROW()-IFERROR(INDEX(L$2:L1643,MATCH(2,1/(L$2:L1643&lt;&gt;0))),0)&gt;22,22,ROW()-IFERROR(INDEX(L$2:L1643,MATCH(2,1/(L$2:L1643&lt;&gt;0))),0))</f>
        <v>0</v>
      </c>
    </row>
    <row r="1644" spans="1:13">
      <c r="A1644" s="1">
        <v>45873</v>
      </c>
      <c r="B1644" s="28">
        <v>4.7402497497039703E-2</v>
      </c>
      <c r="C1644" s="9">
        <v>5.2208308704913206E-2</v>
      </c>
      <c r="D1644" s="9">
        <v>3.6745734378945023E-3</v>
      </c>
      <c r="E1644" s="9">
        <v>5.5882882142807705E-2</v>
      </c>
      <c r="F1644" s="9">
        <v>4.8533735267018707E-2</v>
      </c>
      <c r="G1644" s="9">
        <v>5.9557455580702211E-2</v>
      </c>
      <c r="H1644" s="9">
        <v>4.4859161829124201E-2</v>
      </c>
      <c r="I1644">
        <f t="shared" ref="I1644:I1645" si="81">IF(B1644&gt;G1644,5,IF(B1644&gt;E1644,2.5,IF(B1644&lt;H1644,-5,IF(B1644&lt;F1644,-2.5,0))))</f>
        <v>-2.5</v>
      </c>
      <c r="J1644" s="16">
        <f t="array" ref="J1644">IFERROR(INDEX(I$2:I1644,MATCH(2,1/(I$2:I1644&lt;&gt;0))),0)</f>
        <v>-2.5</v>
      </c>
      <c r="K1644" s="16">
        <f t="shared" ref="K1644:K1645" si="82">IF(J1644=0,0,IF(J1644&lt;0,-1*(ABS(J1644)-M1644*ABS(J1644)/22),J1644-M1644*J1644/22))</f>
        <v>-2.5</v>
      </c>
      <c r="L1644" s="16">
        <f>IF(AND(I1644&lt;&gt;0,SUM($B$1:I1644)=SUM($B$1:I1644)),ROW(),0)</f>
        <v>1644</v>
      </c>
      <c r="M1644" s="16">
        <f t="array" ref="M1644">IF(ROW()-IFERROR(INDEX(L$2:L1644,MATCH(2,1/(L$2:L1644&lt;&gt;0))),0)&gt;22,22,ROW()-IFERROR(INDEX(L$2:L1644,MATCH(2,1/(L$2:L1644&lt;&gt;0))),0))</f>
        <v>0</v>
      </c>
    </row>
    <row r="1645" spans="1:13">
      <c r="A1645" s="1">
        <v>45874</v>
      </c>
      <c r="B1645" s="28">
        <v>4.6639095259820976E-2</v>
      </c>
      <c r="C1645" s="9">
        <v>5.2189091395408262E-2</v>
      </c>
      <c r="D1645" s="9">
        <v>3.6695460571456676E-3</v>
      </c>
      <c r="E1645" s="9">
        <v>5.5858637452553928E-2</v>
      </c>
      <c r="F1645" s="9">
        <v>4.8519545338262596E-2</v>
      </c>
      <c r="G1645" s="9">
        <v>5.95281835096996E-2</v>
      </c>
      <c r="H1645" s="9">
        <v>4.4849999281116923E-2</v>
      </c>
      <c r="I1645">
        <f t="shared" si="81"/>
        <v>-2.5</v>
      </c>
      <c r="J1645" s="16">
        <f t="array" ref="J1645">IFERROR(INDEX(I$2:I1645,MATCH(2,1/(I$2:I1645&lt;&gt;0))),0)</f>
        <v>-2.5</v>
      </c>
      <c r="K1645" s="16">
        <f t="shared" si="82"/>
        <v>-2.5</v>
      </c>
      <c r="L1645" s="16">
        <f>IF(AND(I1645&lt;&gt;0,SUM($B$1:I1645)=SUM($B$1:I1645)),ROW(),0)</f>
        <v>1645</v>
      </c>
      <c r="M1645" s="16">
        <f t="array" ref="M1645">IF(ROW()-IFERROR(INDEX(L$2:L1645,MATCH(2,1/(L$2:L1645&lt;&gt;0))),0)&gt;22,22,ROW()-IFERROR(INDEX(L$2:L1645,MATCH(2,1/(L$2:L1645&lt;&gt;0))),0))</f>
        <v>0</v>
      </c>
    </row>
    <row r="1646" spans="1:13">
      <c r="A1646" s="1">
        <v>45875</v>
      </c>
      <c r="B1646" s="28">
        <v>4.650769061037377E-2</v>
      </c>
      <c r="C1646" s="9">
        <v>5.2146643419677986E-2</v>
      </c>
      <c r="D1646" s="9">
        <v>3.674376435692895E-3</v>
      </c>
      <c r="E1646" s="9">
        <v>5.5821019855370885E-2</v>
      </c>
      <c r="F1646" s="9">
        <v>4.8472266983985088E-2</v>
      </c>
      <c r="G1646" s="9">
        <v>5.9495396291063776E-2</v>
      </c>
      <c r="H1646" s="9">
        <v>4.4797890548292196E-2</v>
      </c>
      <c r="I1646">
        <f t="shared" ref="I1646" si="83">IF(B1646&gt;G1646,5,IF(B1646&gt;E1646,2.5,IF(B1646&lt;H1646,-5,IF(B1646&lt;F1646,-2.5,0))))</f>
        <v>-2.5</v>
      </c>
      <c r="J1646" s="16">
        <f t="array" ref="J1646">IFERROR(INDEX(I$2:I1646,MATCH(2,1/(I$2:I1646&lt;&gt;0))),0)</f>
        <v>-2.5</v>
      </c>
      <c r="K1646" s="16">
        <f>IF(J1646=0,0,IF(J1646&lt;0,-1*(ABS(J1646)-M1646*ABS(J1646)/22),J1646-M1646*J1646/22))</f>
        <v>-2.5</v>
      </c>
      <c r="L1646" s="16">
        <f>IF(AND(I1646&lt;&gt;0,SUM($B$1:I1646)=SUM($B$1:I1646)),ROW(),0)</f>
        <v>1646</v>
      </c>
      <c r="M1646" s="16">
        <f t="array" ref="M1646">IF(ROW()-IFERROR(INDEX(L$2:L1646,MATCH(2,1/(L$2:L1646&lt;&gt;0))),0)&gt;22,22,ROW()-IFERROR(INDEX(L$2:L1646,MATCH(2,1/(L$2:L1646&lt;&gt;0))),0))</f>
        <v>0</v>
      </c>
    </row>
    <row r="1647" spans="1:13">
      <c r="A1647" s="1">
        <v>45876</v>
      </c>
      <c r="B1647" s="28">
        <v>4.6621239184343494E-2</v>
      </c>
      <c r="C1647" s="9">
        <v>5.2083533902903094E-2</v>
      </c>
      <c r="D1647" s="9">
        <v>3.6870916384823199E-3</v>
      </c>
      <c r="E1647" s="9">
        <v>5.5770625541385413E-2</v>
      </c>
      <c r="F1647" s="9">
        <v>4.8396442264420775E-2</v>
      </c>
      <c r="G1647" s="9">
        <v>5.9457717179867732E-2</v>
      </c>
      <c r="H1647" s="9">
        <v>4.4709350625938456E-2</v>
      </c>
      <c r="I1647">
        <f t="shared" ref="I1647:I1648" si="84">IF(B1647&gt;G1647,5,IF(B1647&gt;E1647,2.5,IF(B1647&lt;H1647,-5,IF(B1647&lt;F1647,-2.5,0))))</f>
        <v>-2.5</v>
      </c>
      <c r="J1647" s="16">
        <f t="array" ref="J1647">IFERROR(INDEX(I$2:I1647,MATCH(2,1/(I$2:I1647&lt;&gt;0))),0)</f>
        <v>-2.5</v>
      </c>
      <c r="K1647" s="16">
        <f t="shared" ref="K1647:K1648" si="85">IF(J1647=0,0,IF(J1647&lt;0,-1*(ABS(J1647)-M1647*ABS(J1647)/22),J1647-M1647*J1647/22))</f>
        <v>-2.5</v>
      </c>
      <c r="L1647" s="16">
        <f>IF(AND(I1647&lt;&gt;0,SUM($B$1:I1647)=SUM($B$1:I1647)),ROW(),0)</f>
        <v>1647</v>
      </c>
      <c r="M1647" s="16">
        <f t="array" ref="M1647">IF(ROW()-IFERROR(INDEX(L$2:L1647,MATCH(2,1/(L$2:L1647&lt;&gt;0))),0)&gt;22,22,ROW()-IFERROR(INDEX(L$2:L1647,MATCH(2,1/(L$2:L1647&lt;&gt;0))),0))</f>
        <v>0</v>
      </c>
    </row>
    <row r="1648" spans="1:13">
      <c r="A1648" s="1">
        <v>45877</v>
      </c>
      <c r="B1648" s="28">
        <v>4.672961302833295E-2</v>
      </c>
      <c r="C1648" s="9">
        <v>5.2064335436475935E-2</v>
      </c>
      <c r="D1648" s="9">
        <v>3.6821563902252924E-3</v>
      </c>
      <c r="E1648" s="9">
        <v>5.574649182670123E-2</v>
      </c>
      <c r="F1648" s="9">
        <v>4.838217904625064E-2</v>
      </c>
      <c r="G1648" s="9">
        <v>5.9428648216926519E-2</v>
      </c>
      <c r="H1648" s="9">
        <v>4.4700022656025351E-2</v>
      </c>
      <c r="I1648">
        <f t="shared" si="84"/>
        <v>-2.5</v>
      </c>
      <c r="J1648" s="16">
        <f t="array" ref="J1648">IFERROR(INDEX(I$2:I1648,MATCH(2,1/(I$2:I1648&lt;&gt;0))),0)</f>
        <v>-2.5</v>
      </c>
      <c r="K1648" s="16">
        <f t="shared" si="85"/>
        <v>-2.5</v>
      </c>
      <c r="L1648" s="16">
        <f>IF(AND(I1648&lt;&gt;0,SUM($B$1:I1648)=SUM($B$1:I1648)),ROW(),0)</f>
        <v>1648</v>
      </c>
      <c r="M1648" s="16">
        <f t="array" ref="M1648">IF(ROW()-IFERROR(INDEX(L$2:L1648,MATCH(2,1/(L$2:L1648&lt;&gt;0))),0)&gt;22,22,ROW()-IFERROR(INDEX(L$2:L1648,MATCH(2,1/(L$2:L1648&lt;&gt;0))),0))</f>
        <v>0</v>
      </c>
    </row>
    <row r="1649" spans="1:13">
      <c r="A1649" s="1">
        <v>45880</v>
      </c>
      <c r="B1649" s="28">
        <v>4.6493801471683069E-2</v>
      </c>
      <c r="C1649" s="9">
        <v>5.1950360726777722E-2</v>
      </c>
      <c r="D1649" s="9">
        <v>3.7276135068745361E-3</v>
      </c>
      <c r="E1649" s="9">
        <v>5.5677974233652255E-2</v>
      </c>
      <c r="F1649" s="9">
        <v>4.8222747219903189E-2</v>
      </c>
      <c r="G1649" s="9">
        <v>5.9405587740526795E-2</v>
      </c>
      <c r="H1649" s="9">
        <v>4.4495133713028649E-2</v>
      </c>
      <c r="I1649">
        <f t="shared" ref="I1649:I1652" si="86">IF(B1649&gt;G1649,5,IF(B1649&gt;E1649,2.5,IF(B1649&lt;H1649,-5,IF(B1649&lt;F1649,-2.5,0))))</f>
        <v>-2.5</v>
      </c>
      <c r="J1649" s="16">
        <f t="array" ref="J1649">IFERROR(INDEX(I$2:I1649,MATCH(2,1/(I$2:I1649&lt;&gt;0))),0)</f>
        <v>-2.5</v>
      </c>
      <c r="K1649" s="16">
        <f t="shared" ref="K1649:K1652" si="87">IF(J1649=0,0,IF(J1649&lt;0,-1*(ABS(J1649)-M1649*ABS(J1649)/22),J1649-M1649*J1649/22))</f>
        <v>-2.5</v>
      </c>
      <c r="L1649" s="16">
        <f>IF(AND(I1649&lt;&gt;0,SUM($B$1:I1649)=SUM($B$1:I1649)),ROW(),0)</f>
        <v>1649</v>
      </c>
      <c r="M1649" s="16">
        <f t="array" ref="M1649">IF(ROW()-IFERROR(INDEX(L$2:L1649,MATCH(2,1/(L$2:L1649&lt;&gt;0))),0)&gt;22,22,ROW()-IFERROR(INDEX(L$2:L1649,MATCH(2,1/(L$2:L1649&lt;&gt;0))),0))</f>
        <v>0</v>
      </c>
    </row>
    <row r="1650" spans="1:13">
      <c r="A1650" s="1">
        <v>45881</v>
      </c>
      <c r="B1650" s="28">
        <v>4.5936842839420997E-2</v>
      </c>
      <c r="C1650" s="9">
        <v>5.1933418109577544E-2</v>
      </c>
      <c r="D1650" s="9">
        <v>3.7254721863891741E-3</v>
      </c>
      <c r="E1650" s="9">
        <v>5.5658890295966719E-2</v>
      </c>
      <c r="F1650" s="9">
        <v>4.8207945923188368E-2</v>
      </c>
      <c r="G1650" s="9">
        <v>5.9384362482355894E-2</v>
      </c>
      <c r="H1650" s="9">
        <v>4.4482473736799193E-2</v>
      </c>
      <c r="I1650">
        <f t="shared" si="86"/>
        <v>-2.5</v>
      </c>
      <c r="J1650" s="16">
        <f t="array" ref="J1650">IFERROR(INDEX(I$2:I1650,MATCH(2,1/(I$2:I1650&lt;&gt;0))),0)</f>
        <v>-2.5</v>
      </c>
      <c r="K1650" s="16">
        <f t="shared" si="87"/>
        <v>-2.5</v>
      </c>
      <c r="L1650" s="16">
        <f>IF(AND(I1650&lt;&gt;0,SUM($B$1:I1650)=SUM($B$1:I1650)),ROW(),0)</f>
        <v>1650</v>
      </c>
      <c r="M1650" s="16">
        <f t="array" ref="M1650">IF(ROW()-IFERROR(INDEX(L$2:L1650,MATCH(2,1/(L$2:L1650&lt;&gt;0))),0)&gt;22,22,ROW()-IFERROR(INDEX(L$2:L1650,MATCH(2,1/(L$2:L1650&lt;&gt;0))),0))</f>
        <v>0</v>
      </c>
    </row>
    <row r="1651" spans="1:13">
      <c r="A1651" s="1">
        <v>45882</v>
      </c>
      <c r="B1651" s="28">
        <v>4.5701063572426689E-2</v>
      </c>
      <c r="C1651" s="9">
        <v>5.1912734191595943E-2</v>
      </c>
      <c r="D1651" s="9">
        <v>3.7186797397183832E-3</v>
      </c>
      <c r="E1651" s="9">
        <v>5.5631413931314329E-2</v>
      </c>
      <c r="F1651" s="9">
        <v>4.8194054451877556E-2</v>
      </c>
      <c r="G1651" s="9">
        <v>5.9350093671032708E-2</v>
      </c>
      <c r="H1651" s="9">
        <v>4.4475374712159177E-2</v>
      </c>
      <c r="I1651">
        <f t="shared" si="86"/>
        <v>-2.5</v>
      </c>
      <c r="J1651" s="16">
        <f t="array" ref="J1651">IFERROR(INDEX(I$2:I1651,MATCH(2,1/(I$2:I1651&lt;&gt;0))),0)</f>
        <v>-2.5</v>
      </c>
      <c r="K1651" s="16">
        <f t="shared" si="87"/>
        <v>-2.5</v>
      </c>
      <c r="L1651" s="16">
        <f>IF(AND(I1651&lt;&gt;0,SUM($B$1:I1651)=SUM($B$1:I1651)),ROW(),0)</f>
        <v>1651</v>
      </c>
      <c r="M1651" s="16">
        <f t="array" ref="M1651">IF(ROW()-IFERROR(INDEX(L$2:L1651,MATCH(2,1/(L$2:L1651&lt;&gt;0))),0)&gt;22,22,ROW()-IFERROR(INDEX(L$2:L1651,MATCH(2,1/(L$2:L1651&lt;&gt;0))),0))</f>
        <v>0</v>
      </c>
    </row>
    <row r="1652" spans="1:13">
      <c r="A1652" s="1">
        <v>45883</v>
      </c>
      <c r="B1652" s="28">
        <v>4.5934603766908437E-2</v>
      </c>
      <c r="C1652" s="9">
        <v>5.1895072372126705E-2</v>
      </c>
      <c r="D1652" s="9">
        <v>3.7158046328364968E-3</v>
      </c>
      <c r="E1652" s="9">
        <v>5.56108770049632E-2</v>
      </c>
      <c r="F1652" s="9">
        <v>4.817926773929021E-2</v>
      </c>
      <c r="G1652" s="9">
        <v>5.9326681637799701E-2</v>
      </c>
      <c r="H1652" s="9">
        <v>4.4463463106453709E-2</v>
      </c>
      <c r="I1652">
        <f t="shared" si="86"/>
        <v>-2.5</v>
      </c>
      <c r="J1652" s="16">
        <f t="array" ref="J1652">IFERROR(INDEX(I$2:I1652,MATCH(2,1/(I$2:I1652&lt;&gt;0))),0)</f>
        <v>-2.5</v>
      </c>
      <c r="K1652" s="16">
        <f t="shared" si="87"/>
        <v>-2.5</v>
      </c>
      <c r="L1652" s="16">
        <f>IF(AND(I1652&lt;&gt;0,SUM($B$1:I1652)=SUM($B$1:I1652)),ROW(),0)</f>
        <v>1652</v>
      </c>
      <c r="M1652" s="16">
        <f t="array" ref="M1652">IF(ROW()-IFERROR(INDEX(L$2:L1652,MATCH(2,1/(L$2:L1652&lt;&gt;0))),0)&gt;22,22,ROW()-IFERROR(INDEX(L$2:L1652,MATCH(2,1/(L$2:L1652&lt;&gt;0))),0))</f>
        <v>0</v>
      </c>
    </row>
    <row r="1653" spans="1:13">
      <c r="A1653" s="1">
        <v>45884</v>
      </c>
      <c r="B1653" s="28">
        <v>4.5587986032282146E-2</v>
      </c>
      <c r="C1653" s="9">
        <v>5.1942639486080473E-2</v>
      </c>
      <c r="D1653" s="9">
        <v>3.7447036420983418E-3</v>
      </c>
      <c r="E1653" s="9">
        <v>5.5687343128178815E-2</v>
      </c>
      <c r="F1653" s="9">
        <v>4.8197935843982131E-2</v>
      </c>
      <c r="G1653" s="9">
        <v>5.9432046770277157E-2</v>
      </c>
      <c r="H1653" s="9">
        <v>4.445323220188379E-2</v>
      </c>
      <c r="I1653">
        <f t="shared" ref="I1653" si="88">IF(B1653&gt;G1653,5,IF(B1653&gt;E1653,2.5,IF(B1653&lt;H1653,-5,IF(B1653&lt;F1653,-2.5,0))))</f>
        <v>-2.5</v>
      </c>
      <c r="J1653" s="16">
        <f t="array" ref="J1653">IFERROR(INDEX(I$2:I1653,MATCH(2,1/(I$2:I1653&lt;&gt;0))),0)</f>
        <v>-2.5</v>
      </c>
      <c r="K1653" s="16">
        <f t="shared" ref="K1653" si="89">IF(J1653=0,0,IF(J1653&lt;0,-1*(ABS(J1653)-M1653*ABS(J1653)/22),J1653-M1653*J1653/22))</f>
        <v>-2.5</v>
      </c>
      <c r="L1653" s="16">
        <f>IF(AND(I1653&lt;&gt;0,SUM($B$1:I1653)=SUM($B$1:I1653)),ROW(),0)</f>
        <v>1653</v>
      </c>
      <c r="M1653" s="16">
        <f t="array" ref="M1653">IF(ROW()-IFERROR(INDEX(L$2:L1653,MATCH(2,1/(L$2:L1653&lt;&gt;0))),0)&gt;22,22,ROW()-IFERROR(INDEX(L$2:L1653,MATCH(2,1/(L$2:L1653&lt;&gt;0))),0))</f>
        <v>0</v>
      </c>
    </row>
    <row r="1654" spans="1:13">
      <c r="A1654" s="5">
        <v>45887</v>
      </c>
      <c r="B1654" s="9">
        <v>4.4736953697700782E-2</v>
      </c>
      <c r="C1654" s="9">
        <v>5.1896488577081012E-2</v>
      </c>
      <c r="D1654" s="9">
        <v>3.7615205629861269E-3</v>
      </c>
      <c r="E1654" s="9">
        <v>5.565800914006714E-2</v>
      </c>
      <c r="F1654" s="9">
        <v>4.8134968014094885E-2</v>
      </c>
      <c r="G1654" s="9">
        <v>5.9419529703053267E-2</v>
      </c>
      <c r="H1654" s="9">
        <v>4.4373447451108758E-2</v>
      </c>
      <c r="I1654">
        <f t="shared" ref="I1654:I1655" si="90">IF(B1654&gt;G1654,5,IF(B1654&gt;E1654,2.5,IF(B1654&lt;H1654,-5,IF(B1654&lt;F1654,-2.5,0))))</f>
        <v>-2.5</v>
      </c>
      <c r="J1654" s="16">
        <f t="array" ref="J1654">IFERROR(INDEX(I$2:I1654,MATCH(2,1/(I$2:I1654&lt;&gt;0))),0)</f>
        <v>-2.5</v>
      </c>
      <c r="K1654" s="16">
        <f t="shared" ref="K1654:K1655" si="91">IF(J1654=0,0,IF(J1654&lt;0,-1*(ABS(J1654)-M1654*ABS(J1654)/22),J1654-M1654*J1654/22))</f>
        <v>-2.5</v>
      </c>
      <c r="L1654" s="16">
        <f>IF(AND(I1654&lt;&gt;0,SUM($B$1:I1654)=SUM($B$1:I1654)),ROW(),0)</f>
        <v>1654</v>
      </c>
      <c r="M1654" s="16">
        <f t="array" ref="M1654">IF(ROW()-IFERROR(INDEX(L$2:L1654,MATCH(2,1/(L$2:L1654&lt;&gt;0))),0)&gt;22,22,ROW()-IFERROR(INDEX(L$2:L1654,MATCH(2,1/(L$2:L1654&lt;&gt;0))),0))</f>
        <v>0</v>
      </c>
    </row>
    <row r="1655" spans="1:13">
      <c r="A1655" s="5">
        <v>45888</v>
      </c>
      <c r="B1655" s="9">
        <v>4.4751037447458925E-2</v>
      </c>
      <c r="C1655" s="9">
        <v>5.1851178914532739E-2</v>
      </c>
      <c r="D1655" s="9">
        <v>3.7785119594919763E-3</v>
      </c>
      <c r="E1655" s="9">
        <v>5.5629690874024716E-2</v>
      </c>
      <c r="F1655" s="9">
        <v>4.8072666955040762E-2</v>
      </c>
      <c r="G1655" s="9">
        <v>5.9408202833516693E-2</v>
      </c>
      <c r="H1655" s="9">
        <v>4.4294154995548785E-2</v>
      </c>
      <c r="I1655">
        <f t="shared" si="90"/>
        <v>-2.5</v>
      </c>
      <c r="J1655" s="16">
        <f t="array" ref="J1655">IFERROR(INDEX(I$2:I1655,MATCH(2,1/(I$2:I1655&lt;&gt;0))),0)</f>
        <v>-2.5</v>
      </c>
      <c r="K1655" s="16">
        <f t="shared" si="91"/>
        <v>-2.5</v>
      </c>
      <c r="L1655" s="16">
        <f>IF(AND(I1655&lt;&gt;0,SUM($B$1:I1655)=SUM($B$1:I1655)),ROW(),0)</f>
        <v>1655</v>
      </c>
      <c r="M1655" s="16">
        <f t="array" ref="M1655">IF(ROW()-IFERROR(INDEX(L$2:L1655,MATCH(2,1/(L$2:L1655&lt;&gt;0))),0)&gt;22,22,ROW()-IFERROR(INDEX(L$2:L1655,MATCH(2,1/(L$2:L1655&lt;&gt;0))),0))</f>
        <v>0</v>
      </c>
    </row>
    <row r="1656" spans="1:13">
      <c r="A1656" s="1">
        <v>45889</v>
      </c>
      <c r="B1656" s="28">
        <v>4.4289738696831317E-2</v>
      </c>
      <c r="C1656" s="9">
        <v>5.1800491251547884E-2</v>
      </c>
      <c r="D1656" s="9">
        <v>3.7939001809010144E-3</v>
      </c>
      <c r="E1656" s="9">
        <v>5.5594391432448896E-2</v>
      </c>
      <c r="F1656" s="9">
        <v>4.8006591070646872E-2</v>
      </c>
      <c r="G1656" s="9">
        <v>5.9388291613349915E-2</v>
      </c>
      <c r="H1656" s="9">
        <v>4.4212690889745852E-2</v>
      </c>
      <c r="I1656">
        <f t="shared" ref="I1656:I1657" si="92">IF(B1656&gt;G1656,5,IF(B1656&gt;E1656,2.5,IF(B1656&lt;H1656,-5,IF(B1656&lt;F1656,-2.5,0))))</f>
        <v>-2.5</v>
      </c>
      <c r="J1656" s="16">
        <f t="array" ref="J1656">IFERROR(INDEX(I$2:I1656,MATCH(2,1/(I$2:I1656&lt;&gt;0))),0)</f>
        <v>-2.5</v>
      </c>
      <c r="K1656" s="16">
        <f t="shared" ref="K1656:K1657" si="93">IF(J1656=0,0,IF(J1656&lt;0,-1*(ABS(J1656)-M1656*ABS(J1656)/22),J1656-M1656*J1656/22))</f>
        <v>-2.5</v>
      </c>
      <c r="L1656" s="16">
        <f>IF(AND(I1656&lt;&gt;0,SUM($B$1:I1656)=SUM($B$1:I1656)),ROW(),0)</f>
        <v>1656</v>
      </c>
      <c r="M1656" s="16">
        <f t="array" ref="M1656">IF(ROW()-IFERROR(INDEX(L$2:L1656,MATCH(2,1/(L$2:L1656&lt;&gt;0))),0)&gt;22,22,ROW()-IFERROR(INDEX(L$2:L1656,MATCH(2,1/(L$2:L1656&lt;&gt;0))),0))</f>
        <v>0</v>
      </c>
    </row>
    <row r="1657" spans="1:13">
      <c r="A1657" s="1">
        <v>45890</v>
      </c>
      <c r="B1657" s="28">
        <v>4.3953508333843788E-2</v>
      </c>
      <c r="C1657" s="9">
        <v>5.1751595635410368E-2</v>
      </c>
      <c r="D1657" s="9">
        <v>3.8152558300335406E-3</v>
      </c>
      <c r="E1657" s="9">
        <v>5.5566851465443906E-2</v>
      </c>
      <c r="F1657" s="9">
        <v>4.7936339805376829E-2</v>
      </c>
      <c r="G1657" s="9">
        <v>5.9382107295477451E-2</v>
      </c>
      <c r="H1657" s="9">
        <v>4.4121083975343284E-2</v>
      </c>
      <c r="I1657">
        <f t="shared" si="92"/>
        <v>-5</v>
      </c>
      <c r="J1657" s="16">
        <f t="array" ref="J1657">IFERROR(INDEX(I$2:I1657,MATCH(2,1/(I$2:I1657&lt;&gt;0))),0)</f>
        <v>-5</v>
      </c>
      <c r="K1657" s="16">
        <f t="shared" si="93"/>
        <v>-5</v>
      </c>
      <c r="L1657" s="16">
        <f>IF(AND(I1657&lt;&gt;0,SUM($B$1:I1657)=SUM($B$1:I1657)),ROW(),0)</f>
        <v>1657</v>
      </c>
      <c r="M1657" s="16">
        <f t="array" ref="M1657">IF(ROW()-IFERROR(INDEX(L$2:L1657,MATCH(2,1/(L$2:L1657&lt;&gt;0))),0)&gt;22,22,ROW()-IFERROR(INDEX(L$2:L1657,MATCH(2,1/(L$2:L1657&lt;&gt;0))),0))</f>
        <v>0</v>
      </c>
    </row>
    <row r="1658" spans="1:13">
      <c r="A1658" s="1">
        <v>45891</v>
      </c>
      <c r="B1658" s="28">
        <v>4.3074908218437499E-2</v>
      </c>
      <c r="C1658" s="9">
        <v>5.1699953596780757E-2</v>
      </c>
      <c r="D1658" s="9">
        <v>3.8441663547792264E-3</v>
      </c>
      <c r="E1658" s="9">
        <v>5.5544119951559986E-2</v>
      </c>
      <c r="F1658" s="9">
        <v>4.7855787242001527E-2</v>
      </c>
      <c r="G1658" s="9">
        <v>5.9388286306339209E-2</v>
      </c>
      <c r="H1658" s="9">
        <v>4.4011620887222304E-2</v>
      </c>
      <c r="I1658">
        <f t="shared" ref="I1658" si="94">IF(B1658&gt;G1658,5,IF(B1658&gt;E1658,2.5,IF(B1658&lt;H1658,-5,IF(B1658&lt;F1658,-2.5,0))))</f>
        <v>-5</v>
      </c>
      <c r="J1658" s="16">
        <f t="array" ref="J1658">IFERROR(INDEX(I$2:I1658,MATCH(2,1/(I$2:I1658&lt;&gt;0))),0)</f>
        <v>-5</v>
      </c>
      <c r="K1658" s="16">
        <f t="shared" ref="K1658" si="95">IF(J1658=0,0,IF(J1658&lt;0,-1*(ABS(J1658)-M1658*ABS(J1658)/22),J1658-M1658*J1658/22))</f>
        <v>-5</v>
      </c>
      <c r="L1658" s="16">
        <f>IF(AND(I1658&lt;&gt;0,SUM($B$1:I1658)=SUM($B$1:I1658)),ROW(),0)</f>
        <v>1658</v>
      </c>
      <c r="M1658" s="16">
        <f t="array" ref="M1658">IF(ROW()-IFERROR(INDEX(L$2:L1658,MATCH(2,1/(L$2:L1658&lt;&gt;0))),0)&gt;22,22,ROW()-IFERROR(INDEX(L$2:L1658,MATCH(2,1/(L$2:L1658&lt;&gt;0))),0))</f>
        <v>0</v>
      </c>
    </row>
    <row r="1659" spans="1:13">
      <c r="A1659" s="1">
        <v>45894</v>
      </c>
      <c r="B1659" s="28">
        <v>4.2233508243128125E-2</v>
      </c>
      <c r="C1659" s="9">
        <v>5.1646702585842211E-2</v>
      </c>
      <c r="D1659" s="9">
        <v>3.8818018987806925E-3</v>
      </c>
      <c r="E1659" s="9">
        <v>5.5528504484622904E-2</v>
      </c>
      <c r="F1659" s="9">
        <v>4.7764900687061518E-2</v>
      </c>
      <c r="G1659" s="9">
        <v>5.9410306383403597E-2</v>
      </c>
      <c r="H1659" s="9">
        <v>4.3883098788280825E-2</v>
      </c>
      <c r="I1659">
        <f t="shared" ref="I1659:I1661" si="96">IF(B1659&gt;G1659,5,IF(B1659&gt;E1659,2.5,IF(B1659&lt;H1659,-5,IF(B1659&lt;F1659,-2.5,0))))</f>
        <v>-5</v>
      </c>
      <c r="J1659" s="16">
        <f t="array" ref="J1659">IFERROR(INDEX(I$2:I1659,MATCH(2,1/(I$2:I1659&lt;&gt;0))),0)</f>
        <v>-5</v>
      </c>
      <c r="K1659" s="16">
        <f t="shared" ref="K1659:K1661" si="97">IF(J1659=0,0,IF(J1659&lt;0,-1*(ABS(J1659)-M1659*ABS(J1659)/22),J1659-M1659*J1659/22))</f>
        <v>-5</v>
      </c>
      <c r="L1659" s="16">
        <f>IF(AND(I1659&lt;&gt;0,SUM($B$1:I1659)=SUM($B$1:I1659)),ROW(),0)</f>
        <v>1659</v>
      </c>
      <c r="M1659" s="16">
        <f t="array" ref="M1659">IF(ROW()-IFERROR(INDEX(L$2:L1659,MATCH(2,1/(L$2:L1659&lt;&gt;0))),0)&gt;22,22,ROW()-IFERROR(INDEX(L$2:L1659,MATCH(2,1/(L$2:L1659&lt;&gt;0))),0))</f>
        <v>0</v>
      </c>
    </row>
    <row r="1660" spans="1:13">
      <c r="A1660" s="1">
        <v>45895</v>
      </c>
      <c r="B1660" s="28">
        <v>4.2452557494471424E-2</v>
      </c>
      <c r="C1660" s="9">
        <v>5.1591063418725186E-2</v>
      </c>
      <c r="D1660" s="9">
        <v>3.9125795521279556E-3</v>
      </c>
      <c r="E1660" s="9">
        <v>5.550364297085314E-2</v>
      </c>
      <c r="F1660" s="9">
        <v>4.7678483866597232E-2</v>
      </c>
      <c r="G1660" s="9">
        <v>5.9416222522981094E-2</v>
      </c>
      <c r="H1660" s="9">
        <v>4.3765904314469278E-2</v>
      </c>
      <c r="I1660">
        <f t="shared" si="96"/>
        <v>-5</v>
      </c>
      <c r="J1660" s="16">
        <f t="array" ref="J1660">IFERROR(INDEX(I$2:I1660,MATCH(2,1/(I$2:I1660&lt;&gt;0))),0)</f>
        <v>-5</v>
      </c>
      <c r="K1660" s="16">
        <f t="shared" si="97"/>
        <v>-5</v>
      </c>
      <c r="L1660" s="16">
        <f>IF(AND(I1660&lt;&gt;0,SUM($B$1:I1660)=SUM($B$1:I1660)),ROW(),0)</f>
        <v>1660</v>
      </c>
      <c r="M1660" s="16">
        <f t="array" ref="M1660">IF(ROW()-IFERROR(INDEX(L$2:L1660,MATCH(2,1/(L$2:L1660&lt;&gt;0))),0)&gt;22,22,ROW()-IFERROR(INDEX(L$2:L1660,MATCH(2,1/(L$2:L1660&lt;&gt;0))),0))</f>
        <v>0</v>
      </c>
    </row>
    <row r="1661" spans="1:13">
      <c r="A1661" s="1">
        <v>45896</v>
      </c>
      <c r="B1661" s="28">
        <v>4.3581136661347199E-2</v>
      </c>
      <c r="C1661" s="9">
        <v>5.1538891244197485E-2</v>
      </c>
      <c r="D1661" s="9">
        <v>3.9313381422980964E-3</v>
      </c>
      <c r="E1661" s="9">
        <v>5.5470229386495581E-2</v>
      </c>
      <c r="F1661" s="9">
        <v>4.7607553101899389E-2</v>
      </c>
      <c r="G1661" s="9">
        <v>5.9401567528793678E-2</v>
      </c>
      <c r="H1661" s="9">
        <v>4.3676214959601292E-2</v>
      </c>
      <c r="I1661">
        <f t="shared" si="96"/>
        <v>-5</v>
      </c>
      <c r="J1661" s="16">
        <f t="array" ref="J1661">IFERROR(INDEX(I$2:I1661,MATCH(2,1/(I$2:I1661&lt;&gt;0))),0)</f>
        <v>-5</v>
      </c>
      <c r="K1661" s="16">
        <f t="shared" si="97"/>
        <v>-5</v>
      </c>
      <c r="L1661" s="16">
        <f>IF(AND(I1661&lt;&gt;0,SUM($B$1:I1661)=SUM($B$1:I1661)),ROW(),0)</f>
        <v>1661</v>
      </c>
      <c r="M1661" s="16">
        <f t="array" ref="M1661">IF(ROW()-IFERROR(INDEX(L$2:L1661,MATCH(2,1/(L$2:L1661&lt;&gt;0))),0)&gt;22,22,ROW()-IFERROR(INDEX(L$2:L1661,MATCH(2,1/(L$2:L1661&lt;&gt;0))),0))</f>
        <v>0</v>
      </c>
    </row>
    <row r="1662" spans="1:13">
      <c r="A1662" s="1">
        <v>45897</v>
      </c>
      <c r="B1662" s="28">
        <v>4.2529963663328729E-2</v>
      </c>
      <c r="C1662" s="9">
        <v>5.1481533613248059E-2</v>
      </c>
      <c r="D1662" s="9">
        <v>3.9568342049469156E-3</v>
      </c>
      <c r="E1662" s="9">
        <v>5.5438367818194972E-2</v>
      </c>
      <c r="F1662" s="9">
        <v>4.7524699408301146E-2</v>
      </c>
      <c r="G1662" s="9">
        <v>5.9395202023141892E-2</v>
      </c>
      <c r="H1662" s="9">
        <v>4.3567865203354227E-2</v>
      </c>
      <c r="I1662">
        <f t="shared" ref="I1662:I1663" si="98">IF(B1662&gt;G1662,5,IF(B1662&gt;E1662,2.5,IF(B1662&lt;H1662,-5,IF(B1662&lt;F1662,-2.5,0))))</f>
        <v>-5</v>
      </c>
      <c r="J1662" s="16">
        <f t="array" ref="J1662">IFERROR(INDEX(I$2:I1662,MATCH(2,1/(I$2:I1662&lt;&gt;0))),0)</f>
        <v>-5</v>
      </c>
      <c r="K1662" s="16">
        <f t="shared" ref="K1662:K1663" si="99">IF(J1662=0,0,IF(J1662&lt;0,-1*(ABS(J1662)-M1662*ABS(J1662)/22),J1662-M1662*J1662/22))</f>
        <v>-5</v>
      </c>
      <c r="L1662" s="16">
        <f>IF(AND(I1662&lt;&gt;0,SUM($B$1:I1662)=SUM($B$1:I1662)),ROW(),0)</f>
        <v>1662</v>
      </c>
      <c r="M1662" s="16">
        <f t="array" ref="M1662">IF(ROW()-IFERROR(INDEX(L$2:L1662,MATCH(2,1/(L$2:L1662&lt;&gt;0))),0)&gt;22,22,ROW()-IFERROR(INDEX(L$2:L1662,MATCH(2,1/(L$2:L1662&lt;&gt;0))),0))</f>
        <v>0</v>
      </c>
    </row>
    <row r="1663" spans="1:13">
      <c r="A1663" s="1">
        <v>45898</v>
      </c>
      <c r="B1663" s="28">
        <v>4.2460824119683958E-2</v>
      </c>
      <c r="C1663" s="9">
        <v>5.142401615707555E-2</v>
      </c>
      <c r="D1663" s="9">
        <v>3.9821155479075488E-3</v>
      </c>
      <c r="E1663" s="9">
        <v>5.5406131704983097E-2</v>
      </c>
      <c r="F1663" s="9">
        <v>4.7441900609168003E-2</v>
      </c>
      <c r="G1663" s="9">
        <v>5.9388247252890644E-2</v>
      </c>
      <c r="H1663" s="9">
        <v>4.3459785061260456E-2</v>
      </c>
      <c r="I1663">
        <f t="shared" si="98"/>
        <v>-5</v>
      </c>
      <c r="J1663" s="16">
        <f t="array" ref="J1663">IFERROR(INDEX(I$2:I1663,MATCH(2,1/(I$2:I1663&lt;&gt;0))),0)</f>
        <v>-5</v>
      </c>
      <c r="K1663" s="16">
        <f t="shared" si="99"/>
        <v>-5</v>
      </c>
      <c r="L1663" s="16">
        <f>IF(AND(I1663&lt;&gt;0,SUM($B$1:I1663)=SUM($B$1:I1663)),ROW(),0)</f>
        <v>1663</v>
      </c>
      <c r="M1663" s="16">
        <f t="array" ref="M1663">IF(ROW()-IFERROR(INDEX(L$2:L1663,MATCH(2,1/(L$2:L1663&lt;&gt;0))),0)&gt;22,22,ROW()-IFERROR(INDEX(L$2:L1663,MATCH(2,1/(L$2:L1663&lt;&gt;0))),0))</f>
        <v>0</v>
      </c>
    </row>
    <row r="1664" spans="1:13">
      <c r="A1664" s="1">
        <v>45901</v>
      </c>
      <c r="B1664" s="28">
        <v>4.2330188674317183E-2</v>
      </c>
      <c r="C1664" s="9">
        <v>5.1365426393143308E-2</v>
      </c>
      <c r="D1664" s="9">
        <v>4.0067900190895837E-3</v>
      </c>
      <c r="E1664" s="9">
        <v>5.5372216412232889E-2</v>
      </c>
      <c r="F1664" s="9">
        <v>4.7358636374053728E-2</v>
      </c>
      <c r="G1664" s="9">
        <v>5.9379006431322476E-2</v>
      </c>
      <c r="H1664" s="9">
        <v>4.3351846354964141E-2</v>
      </c>
      <c r="I1664">
        <f t="shared" ref="I1664:I1666" si="100">IF(B1664&gt;G1664,5,IF(B1664&gt;E1664,2.5,IF(B1664&lt;H1664,-5,IF(B1664&lt;F1664,-2.5,0))))</f>
        <v>-5</v>
      </c>
      <c r="J1664" s="16">
        <f t="array" ref="J1664">IFERROR(INDEX(I$2:I1664,MATCH(2,1/(I$2:I1664&lt;&gt;0))),0)</f>
        <v>-5</v>
      </c>
      <c r="K1664" s="16">
        <f t="shared" ref="K1664:K1666" si="101">IF(J1664=0,0,IF(J1664&lt;0,-1*(ABS(J1664)-M1664*ABS(J1664)/22),J1664-M1664*J1664/22))</f>
        <v>-5</v>
      </c>
      <c r="L1664" s="16">
        <f>IF(AND(I1664&lt;&gt;0,SUM($B$1:I1664)=SUM($B$1:I1664)),ROW(),0)</f>
        <v>1664</v>
      </c>
      <c r="M1664" s="16">
        <f t="array" ref="M1664">IF(ROW()-IFERROR(INDEX(L$2:L1664,MATCH(2,1/(L$2:L1664&lt;&gt;0))),0)&gt;22,22,ROW()-IFERROR(INDEX(L$2:L1664,MATCH(2,1/(L$2:L1664&lt;&gt;0))),0))</f>
        <v>0</v>
      </c>
    </row>
    <row r="1665" spans="1:13">
      <c r="A1665" s="1">
        <v>45902</v>
      </c>
      <c r="B1665" s="28">
        <v>4.2139346820055094E-2</v>
      </c>
      <c r="C1665" s="9">
        <v>5.1306724453098668E-2</v>
      </c>
      <c r="D1665" s="9">
        <v>4.0330790473808815E-3</v>
      </c>
      <c r="E1665" s="9">
        <v>5.5339803500479547E-2</v>
      </c>
      <c r="F1665" s="9">
        <v>4.7273645405717789E-2</v>
      </c>
      <c r="G1665" s="9">
        <v>5.9372882547860432E-2</v>
      </c>
      <c r="H1665" s="9">
        <v>4.3240566358336903E-2</v>
      </c>
      <c r="I1665">
        <f t="shared" si="100"/>
        <v>-5</v>
      </c>
      <c r="J1665" s="16">
        <f t="array" ref="J1665">IFERROR(INDEX(I$2:I1665,MATCH(2,1/(I$2:I1665&lt;&gt;0))),0)</f>
        <v>-5</v>
      </c>
      <c r="K1665" s="16">
        <f t="shared" si="101"/>
        <v>-5</v>
      </c>
      <c r="L1665" s="16">
        <f>IF(AND(I1665&lt;&gt;0,SUM($B$1:I1665)=SUM($B$1:I1665)),ROW(),0)</f>
        <v>1665</v>
      </c>
      <c r="M1665" s="16">
        <f t="array" ref="M1665">IF(ROW()-IFERROR(INDEX(L$2:L1665,MATCH(2,1/(L$2:L1665&lt;&gt;0))),0)&gt;22,22,ROW()-IFERROR(INDEX(L$2:L1665,MATCH(2,1/(L$2:L1665&lt;&gt;0))),0))</f>
        <v>0</v>
      </c>
    </row>
    <row r="1666" spans="1:13">
      <c r="A1666" s="1">
        <v>45903</v>
      </c>
      <c r="B1666" s="28">
        <v>4.2897216293985033E-2</v>
      </c>
      <c r="C1666" s="9">
        <v>5.1250284418020937E-2</v>
      </c>
      <c r="D1666" s="9">
        <v>4.0508106165092119E-3</v>
      </c>
      <c r="E1666" s="9">
        <v>5.5301095034530151E-2</v>
      </c>
      <c r="F1666" s="9">
        <v>4.7199473801511724E-2</v>
      </c>
      <c r="G1666" s="9">
        <v>5.9351905651039358E-2</v>
      </c>
      <c r="H1666" s="9">
        <v>4.3148663185002517E-2</v>
      </c>
      <c r="I1666">
        <f t="shared" si="100"/>
        <v>-5</v>
      </c>
      <c r="J1666" s="16">
        <f t="array" ref="J1666">IFERROR(INDEX(I$2:I1666,MATCH(2,1/(I$2:I1666&lt;&gt;0))),0)</f>
        <v>-5</v>
      </c>
      <c r="K1666" s="16">
        <f t="shared" si="101"/>
        <v>-5</v>
      </c>
      <c r="L1666" s="16">
        <f>IF(AND(I1666&lt;&gt;0,SUM($B$1:I1666)=SUM($B$1:I1666)),ROW(),0)</f>
        <v>1666</v>
      </c>
      <c r="M1666" s="16">
        <f t="array" ref="M1666">IF(ROW()-IFERROR(INDEX(L$2:L1666,MATCH(2,1/(L$2:L1666&lt;&gt;0))),0)&gt;22,22,ROW()-IFERROR(INDEX(L$2:L1666,MATCH(2,1/(L$2:L1666&lt;&gt;0))),0))</f>
        <v>0</v>
      </c>
    </row>
    <row r="1667" spans="1:13">
      <c r="A1667" s="1">
        <v>45904</v>
      </c>
      <c r="B1667" s="28">
        <v>4.3790589849864364E-2</v>
      </c>
      <c r="C1667" s="9">
        <v>5.1193389873688128E-2</v>
      </c>
      <c r="D1667" s="9">
        <v>4.0544962987064332E-3</v>
      </c>
      <c r="E1667" s="9">
        <v>5.524788617239456E-2</v>
      </c>
      <c r="F1667" s="9">
        <v>4.7138893574981695E-2</v>
      </c>
      <c r="G1667" s="9">
        <v>5.9302382471100992E-2</v>
      </c>
      <c r="H1667" s="9">
        <v>4.3084397276275263E-2</v>
      </c>
      <c r="I1667">
        <f t="shared" ref="I1667" si="102">IF(B1667&gt;G1667,5,IF(B1667&gt;E1667,2.5,IF(B1667&lt;H1667,-5,IF(B1667&lt;F1667,-2.5,0))))</f>
        <v>-2.5</v>
      </c>
      <c r="J1667" s="16">
        <f t="array" ref="J1667">IFERROR(INDEX(I$2:I1667,MATCH(2,1/(I$2:I1667&lt;&gt;0))),0)</f>
        <v>-2.5</v>
      </c>
      <c r="K1667" s="16">
        <f t="shared" ref="K1667" si="103">IF(J1667=0,0,IF(J1667&lt;0,-1*(ABS(J1667)-M1667*ABS(J1667)/22),J1667-M1667*J1667/22))</f>
        <v>-2.5</v>
      </c>
      <c r="L1667" s="16">
        <f>IF(AND(I1667&lt;&gt;0,SUM($B$1:I1667)=SUM($B$1:I1667)),ROW(),0)</f>
        <v>1667</v>
      </c>
      <c r="M1667" s="16">
        <f t="array" ref="M1667">IF(ROW()-IFERROR(INDEX(L$2:L1667,MATCH(2,1/(L$2:L1667&lt;&gt;0))),0)&gt;22,22,ROW()-IFERROR(INDEX(L$2:L1667,MATCH(2,1/(L$2:L1667&lt;&gt;0))),0))</f>
        <v>0</v>
      </c>
    </row>
    <row r="1668" spans="1:13">
      <c r="A1668" s="1">
        <v>45905</v>
      </c>
      <c r="B1668" s="28">
        <v>4.2961024610852001E-2</v>
      </c>
      <c r="C1668" s="9">
        <v>5.1133473698523065E-2</v>
      </c>
      <c r="D1668" s="9">
        <v>4.0641342323678182E-3</v>
      </c>
      <c r="E1668" s="9">
        <v>5.5197607930890881E-2</v>
      </c>
      <c r="F1668" s="9">
        <v>4.7069339466155248E-2</v>
      </c>
      <c r="G1668" s="9">
        <v>5.9261742163258704E-2</v>
      </c>
      <c r="H1668" s="9">
        <v>4.3005205233787425E-2</v>
      </c>
      <c r="I1668">
        <f t="shared" ref="I1668" si="104">IF(B1668&gt;G1668,5,IF(B1668&gt;E1668,2.5,IF(B1668&lt;H1668,-5,IF(B1668&lt;F1668,-2.5,0))))</f>
        <v>-5</v>
      </c>
      <c r="J1668" s="16">
        <f t="array" ref="J1668">IFERROR(INDEX(I$2:I1668,MATCH(2,1/(I$2:I1668&lt;&gt;0))),0)</f>
        <v>-5</v>
      </c>
      <c r="K1668" s="16">
        <f t="shared" ref="K1668" si="105">IF(J1668=0,0,IF(J1668&lt;0,-1*(ABS(J1668)-M1668*ABS(J1668)/22),J1668-M1668*J1668/22))</f>
        <v>-5</v>
      </c>
      <c r="L1668" s="16">
        <f>IF(AND(I1668&lt;&gt;0,SUM($B$1:I1668)=SUM($B$1:I1668)),ROW(),0)</f>
        <v>1668</v>
      </c>
      <c r="M1668" s="16">
        <f t="array" ref="M1668">IF(ROW()-IFERROR(INDEX(L$2:L1668,MATCH(2,1/(L$2:L1668&lt;&gt;0))),0)&gt;22,22,ROW()-IFERROR(INDEX(L$2:L1668,MATCH(2,1/(L$2:L1668&lt;&gt;0))),0))</f>
        <v>0</v>
      </c>
    </row>
    <row r="1669" spans="1:13">
      <c r="A1669" s="1">
        <v>45908</v>
      </c>
      <c r="B1669" s="28">
        <v>4.2518533675155415E-2</v>
      </c>
      <c r="C1669" s="9">
        <v>5.1070260223396821E-2</v>
      </c>
      <c r="D1669" s="9">
        <v>4.0737420098442409E-3</v>
      </c>
      <c r="E1669" s="9">
        <v>5.5144002233241063E-2</v>
      </c>
      <c r="F1669" s="9">
        <v>4.6996518213552579E-2</v>
      </c>
      <c r="G1669" s="9">
        <v>5.9217744243085305E-2</v>
      </c>
      <c r="H1669" s="9">
        <v>4.2922776203708338E-2</v>
      </c>
      <c r="I1669">
        <f t="shared" ref="I1669:I1670" si="106">IF(B1669&gt;G1669,5,IF(B1669&gt;E1669,2.5,IF(B1669&lt;H1669,-5,IF(B1669&lt;F1669,-2.5,0))))</f>
        <v>-5</v>
      </c>
      <c r="J1669" s="16">
        <f t="array" ref="J1669">IFERROR(INDEX(I$2:I1669,MATCH(2,1/(I$2:I1669&lt;&gt;0))),0)</f>
        <v>-5</v>
      </c>
      <c r="K1669" s="16">
        <f t="shared" ref="K1669:K1670" si="107">IF(J1669=0,0,IF(J1669&lt;0,-1*(ABS(J1669)-M1669*ABS(J1669)/22),J1669-M1669*J1669/22))</f>
        <v>-5</v>
      </c>
      <c r="L1669" s="16">
        <f>IF(AND(I1669&lt;&gt;0,SUM($B$1:I1669)=SUM($B$1:I1669)),ROW(),0)</f>
        <v>1669</v>
      </c>
      <c r="M1669" s="16">
        <f t="array" ref="M1669">IF(ROW()-IFERROR(INDEX(L$2:L1669,MATCH(2,1/(L$2:L1669&lt;&gt;0))),0)&gt;22,22,ROW()-IFERROR(INDEX(L$2:L1669,MATCH(2,1/(L$2:L1669&lt;&gt;0))),0))</f>
        <v>0</v>
      </c>
    </row>
    <row r="1670" spans="1:13">
      <c r="A1670" s="1">
        <v>45909</v>
      </c>
      <c r="B1670" s="28">
        <v>4.2765947640094282E-2</v>
      </c>
      <c r="C1670" s="9">
        <v>5.1006112924845082E-2</v>
      </c>
      <c r="D1670" s="9">
        <v>4.0767277066613063E-3</v>
      </c>
      <c r="E1670" s="9">
        <v>5.508284063150639E-2</v>
      </c>
      <c r="F1670" s="9">
        <v>4.6929385218183774E-2</v>
      </c>
      <c r="G1670" s="9">
        <v>5.9159568338167698E-2</v>
      </c>
      <c r="H1670" s="9">
        <v>4.2852657511522466E-2</v>
      </c>
      <c r="I1670">
        <f t="shared" si="106"/>
        <v>-5</v>
      </c>
      <c r="J1670" s="16">
        <f t="array" ref="J1670">IFERROR(INDEX(I$2:I1670,MATCH(2,1/(I$2:I1670&lt;&gt;0))),0)</f>
        <v>-5</v>
      </c>
      <c r="K1670" s="16">
        <f t="shared" si="107"/>
        <v>-5</v>
      </c>
      <c r="L1670" s="16">
        <f>IF(AND(I1670&lt;&gt;0,SUM($B$1:I1670)=SUM($B$1:I1670)),ROW(),0)</f>
        <v>1670</v>
      </c>
      <c r="M1670" s="16">
        <f t="array" ref="M1670">IF(ROW()-IFERROR(INDEX(L$2:L1670,MATCH(2,1/(L$2:L1670&lt;&gt;0))),0)&gt;22,22,ROW()-IFERROR(INDEX(L$2:L1670,MATCH(2,1/(L$2:L1670&lt;&gt;0))),0))</f>
        <v>0</v>
      </c>
    </row>
    <row r="1671" spans="1:13">
      <c r="A1671" s="1">
        <v>45910</v>
      </c>
      <c r="B1671" s="28">
        <v>4.2518524975071609E-2</v>
      </c>
      <c r="C1671" s="9">
        <v>5.0938419491330926E-2</v>
      </c>
      <c r="D1671" s="9">
        <v>4.0754716656296978E-3</v>
      </c>
      <c r="E1671" s="9">
        <v>5.501389115696062E-2</v>
      </c>
      <c r="F1671" s="9">
        <v>4.6862947825701232E-2</v>
      </c>
      <c r="G1671" s="9">
        <v>5.9089362822590322E-2</v>
      </c>
      <c r="H1671" s="9">
        <v>4.278747616007153E-2</v>
      </c>
      <c r="I1671">
        <f t="shared" ref="I1671:I1673" si="108">IF(B1671&gt;G1671,5,IF(B1671&gt;E1671,2.5,IF(B1671&lt;H1671,-5,IF(B1671&lt;F1671,-2.5,0))))</f>
        <v>-5</v>
      </c>
      <c r="J1671" s="16">
        <f t="array" ref="J1671">IFERROR(INDEX(I$2:I1671,MATCH(2,1/(I$2:I1671&lt;&gt;0))),0)</f>
        <v>-5</v>
      </c>
      <c r="K1671" s="16">
        <f t="shared" ref="K1671:K1673" si="109">IF(J1671=0,0,IF(J1671&lt;0,-1*(ABS(J1671)-M1671*ABS(J1671)/22),J1671-M1671*J1671/22))</f>
        <v>-5</v>
      </c>
      <c r="L1671" s="16">
        <f>IF(AND(I1671&lt;&gt;0,SUM($B$1:I1671)=SUM($B$1:I1671)),ROW(),0)</f>
        <v>1671</v>
      </c>
      <c r="M1671" s="16">
        <f t="array" ref="M1671">IF(ROW()-IFERROR(INDEX(L$2:L1671,MATCH(2,1/(L$2:L1671&lt;&gt;0))),0)&gt;22,22,ROW()-IFERROR(INDEX(L$2:L1671,MATCH(2,1/(L$2:L1671&lt;&gt;0))),0))</f>
        <v>0</v>
      </c>
    </row>
    <row r="1672" spans="1:13">
      <c r="A1672" s="1">
        <v>45911</v>
      </c>
      <c r="B1672" s="28">
        <v>4.1384266814104689E-2</v>
      </c>
      <c r="C1672" s="9">
        <v>5.0865779327028002E-2</v>
      </c>
      <c r="D1672" s="9">
        <v>4.0819752069248781E-3</v>
      </c>
      <c r="E1672" s="9">
        <v>5.4947754533952883E-2</v>
      </c>
      <c r="F1672" s="9">
        <v>4.678380412010312E-2</v>
      </c>
      <c r="G1672" s="9">
        <v>5.9029729740877758E-2</v>
      </c>
      <c r="H1672" s="9">
        <v>4.2701828913178246E-2</v>
      </c>
      <c r="I1672">
        <f t="shared" si="108"/>
        <v>-5</v>
      </c>
      <c r="J1672" s="16">
        <f t="array" ref="J1672">IFERROR(INDEX(I$2:I1672,MATCH(2,1/(I$2:I1672&lt;&gt;0))),0)</f>
        <v>-5</v>
      </c>
      <c r="K1672" s="16">
        <f t="shared" si="109"/>
        <v>-5</v>
      </c>
      <c r="L1672" s="16">
        <f>IF(AND(I1672&lt;&gt;0,SUM($B$1:I1672)=SUM($B$1:I1672)),ROW(),0)</f>
        <v>1672</v>
      </c>
      <c r="M1672" s="16">
        <f t="array" ref="M1672">IF(ROW()-IFERROR(INDEX(L$2:L1672,MATCH(2,1/(L$2:L1672&lt;&gt;0))),0)&gt;22,22,ROW()-IFERROR(INDEX(L$2:L1672,MATCH(2,1/(L$2:L1672&lt;&gt;0))),0))</f>
        <v>0</v>
      </c>
    </row>
    <row r="1673" spans="1:13">
      <c r="A1673" s="1">
        <v>45912</v>
      </c>
      <c r="B1673" s="28">
        <v>4.1651262479472602E-2</v>
      </c>
      <c r="C1673" s="9">
        <v>5.0792457485158357E-2</v>
      </c>
      <c r="D1673" s="9">
        <v>4.0808848161983137E-3</v>
      </c>
      <c r="E1673" s="9">
        <v>5.4873342301356667E-2</v>
      </c>
      <c r="F1673" s="9">
        <v>4.6711572668960047E-2</v>
      </c>
      <c r="G1673" s="9">
        <v>5.8954227117554985E-2</v>
      </c>
      <c r="H1673" s="9">
        <v>4.263068785276173E-2</v>
      </c>
      <c r="I1673">
        <f t="shared" si="108"/>
        <v>-5</v>
      </c>
      <c r="J1673" s="16">
        <f t="array" ref="J1673">IFERROR(INDEX(I$2:I1673,MATCH(2,1/(I$2:I1673&lt;&gt;0))),0)</f>
        <v>-5</v>
      </c>
      <c r="K1673" s="16">
        <f t="shared" si="109"/>
        <v>-5</v>
      </c>
      <c r="L1673" s="16">
        <f>IF(AND(I1673&lt;&gt;0,SUM($B$1:I1673)=SUM($B$1:I1673)),ROW(),0)</f>
        <v>1673</v>
      </c>
      <c r="M1673" s="16">
        <f t="array" ref="M1673">IF(ROW()-IFERROR(INDEX(L$2:L1673,MATCH(2,1/(L$2:L1673&lt;&gt;0))),0)&gt;22,22,ROW()-IFERROR(INDEX(L$2:L1673,MATCH(2,1/(L$2:L1673&lt;&gt;0))),0))</f>
        <v>0</v>
      </c>
    </row>
    <row r="1674" spans="1:13">
      <c r="A1674" s="1">
        <v>45915</v>
      </c>
      <c r="B1674" s="28">
        <v>4.1839009277590919E-2</v>
      </c>
      <c r="C1674" s="9">
        <v>5.0716108255587221E-2</v>
      </c>
      <c r="D1674" s="9">
        <v>4.0676786745991482E-3</v>
      </c>
      <c r="E1674" s="9">
        <v>5.4783786930186366E-2</v>
      </c>
      <c r="F1674" s="9">
        <v>4.6648429580988075E-2</v>
      </c>
      <c r="G1674" s="9">
        <v>5.8851465604785519E-2</v>
      </c>
      <c r="H1674" s="9">
        <v>4.2580750906388923E-2</v>
      </c>
      <c r="I1674">
        <f t="shared" ref="I1674:I1675" si="110">IF(B1674&gt;G1674,5,IF(B1674&gt;E1674,2.5,IF(B1674&lt;H1674,-5,IF(B1674&lt;F1674,-2.5,0))))</f>
        <v>-5</v>
      </c>
      <c r="J1674" s="16">
        <f t="array" ref="J1674">IFERROR(INDEX(I$2:I1674,MATCH(2,1/(I$2:I1674&lt;&gt;0))),0)</f>
        <v>-5</v>
      </c>
      <c r="K1674" s="16">
        <f t="shared" ref="K1674:K1675" si="111">IF(J1674=0,0,IF(J1674&lt;0,-1*(ABS(J1674)-M1674*ABS(J1674)/22),J1674-M1674*J1674/22))</f>
        <v>-5</v>
      </c>
      <c r="L1674" s="16">
        <f>IF(AND(I1674&lt;&gt;0,SUM($B$1:I1674)=SUM($B$1:I1674)),ROW(),0)</f>
        <v>1674</v>
      </c>
      <c r="M1674" s="16">
        <f t="array" ref="M1674">IF(ROW()-IFERROR(INDEX(L$2:L1674,MATCH(2,1/(L$2:L1674&lt;&gt;0))),0)&gt;22,22,ROW()-IFERROR(INDEX(L$2:L1674,MATCH(2,1/(L$2:L1674&lt;&gt;0))),0))</f>
        <v>0</v>
      </c>
    </row>
    <row r="1675" spans="1:13">
      <c r="A1675" s="1">
        <v>45916</v>
      </c>
      <c r="B1675" s="28">
        <v>4.170648879369316E-2</v>
      </c>
      <c r="C1675" s="9">
        <v>5.0640115566091694E-2</v>
      </c>
      <c r="D1675" s="9">
        <v>4.0563892006941988E-3</v>
      </c>
      <c r="E1675" s="9">
        <v>5.4696504766785892E-2</v>
      </c>
      <c r="F1675" s="9">
        <v>4.6583726365397496E-2</v>
      </c>
      <c r="G1675" s="9">
        <v>5.875289396748009E-2</v>
      </c>
      <c r="H1675" s="9">
        <v>4.2527337164703298E-2</v>
      </c>
      <c r="I1675">
        <f t="shared" si="110"/>
        <v>-5</v>
      </c>
      <c r="J1675" s="16">
        <f t="array" ref="J1675">IFERROR(INDEX(I$2:I1675,MATCH(2,1/(I$2:I1675&lt;&gt;0))),0)</f>
        <v>-5</v>
      </c>
      <c r="K1675" s="16">
        <f t="shared" si="111"/>
        <v>-5</v>
      </c>
      <c r="L1675" s="16">
        <f>IF(AND(I1675&lt;&gt;0,SUM($B$1:I1675)=SUM($B$1:I1675)),ROW(),0)</f>
        <v>1675</v>
      </c>
      <c r="M1675" s="16">
        <f t="array" ref="M1675">IF(ROW()-IFERROR(INDEX(L$2:L1675,MATCH(2,1/(L$2:L1675&lt;&gt;0))),0)&gt;22,22,ROW()-IFERROR(INDEX(L$2:L1675,MATCH(2,1/(L$2:L1675&lt;&gt;0))),0))</f>
        <v>0</v>
      </c>
    </row>
    <row r="1676" spans="1:13">
      <c r="A1676" s="1">
        <v>45917</v>
      </c>
      <c r="B1676" s="28">
        <v>4.1616733157515087E-2</v>
      </c>
      <c r="C1676" s="9">
        <v>5.0559943350167495E-2</v>
      </c>
      <c r="D1676" s="9">
        <v>4.0342240479421879E-3</v>
      </c>
      <c r="E1676" s="9">
        <v>5.4594167398109683E-2</v>
      </c>
      <c r="F1676" s="9">
        <v>4.6525719302225307E-2</v>
      </c>
      <c r="G1676" s="9">
        <v>5.8628391446051871E-2</v>
      </c>
      <c r="H1676" s="9">
        <v>4.249149525428312E-2</v>
      </c>
      <c r="I1676">
        <f t="shared" ref="I1676:I1677" si="112">IF(B1676&gt;G1676,5,IF(B1676&gt;E1676,2.5,IF(B1676&lt;H1676,-5,IF(B1676&lt;F1676,-2.5,0))))</f>
        <v>-5</v>
      </c>
      <c r="J1676" s="16">
        <f t="array" ref="J1676">IFERROR(INDEX(I$2:I1676,MATCH(2,1/(I$2:I1676&lt;&gt;0))),0)</f>
        <v>-5</v>
      </c>
      <c r="K1676" s="16">
        <f t="shared" ref="K1676:K1677" si="113">IF(J1676=0,0,IF(J1676&lt;0,-1*(ABS(J1676)-M1676*ABS(J1676)/22),J1676-M1676*J1676/22))</f>
        <v>-5</v>
      </c>
      <c r="L1676" s="16">
        <f>IF(AND(I1676&lt;&gt;0,SUM($B$1:I1676)=SUM($B$1:I1676)),ROW(),0)</f>
        <v>1676</v>
      </c>
      <c r="M1676" s="16">
        <f t="array" ref="M1676">IF(ROW()-IFERROR(INDEX(L$2:L1676,MATCH(2,1/(L$2:L1676&lt;&gt;0))),0)&gt;22,22,ROW()-IFERROR(INDEX(L$2:L1676,MATCH(2,1/(L$2:L1676&lt;&gt;0))),0))</f>
        <v>0</v>
      </c>
    </row>
    <row r="1677" spans="1:13">
      <c r="A1677" s="1">
        <v>45918</v>
      </c>
      <c r="B1677" s="28">
        <v>4.2426264137009895E-2</v>
      </c>
      <c r="C1677" s="9">
        <v>5.0482107252530571E-2</v>
      </c>
      <c r="D1677" s="9">
        <v>4.0010450471893323E-3</v>
      </c>
      <c r="E1677" s="9">
        <v>5.4483152299719902E-2</v>
      </c>
      <c r="F1677" s="9">
        <v>4.6481062205341241E-2</v>
      </c>
      <c r="G1677" s="9">
        <v>5.8484197346909239E-2</v>
      </c>
      <c r="H1677" s="9">
        <v>4.2480017158151903E-2</v>
      </c>
      <c r="I1677">
        <f t="shared" si="112"/>
        <v>-5</v>
      </c>
      <c r="J1677" s="16">
        <f t="array" ref="J1677">IFERROR(INDEX(I$2:I1677,MATCH(2,1/(I$2:I1677&lt;&gt;0))),0)</f>
        <v>-5</v>
      </c>
      <c r="K1677" s="16">
        <f t="shared" si="113"/>
        <v>-5</v>
      </c>
      <c r="L1677" s="16">
        <f>IF(AND(I1677&lt;&gt;0,SUM($B$1:I1677)=SUM($B$1:I1677)),ROW(),0)</f>
        <v>1677</v>
      </c>
      <c r="M1677" s="16">
        <f t="array" ref="M1677">IF(ROW()-IFERROR(INDEX(L$2:L1677,MATCH(2,1/(L$2:L1677&lt;&gt;0))),0)&gt;22,22,ROW()-IFERROR(INDEX(L$2:L1677,MATCH(2,1/(L$2:L1677&lt;&gt;0))),0))</f>
        <v>0</v>
      </c>
    </row>
    <row r="1678" spans="1:13">
      <c r="A1678" s="1">
        <v>45919</v>
      </c>
      <c r="B1678" s="28">
        <v>4.2556028730735294E-2</v>
      </c>
      <c r="C1678" s="9">
        <v>5.0403453522366859E-2</v>
      </c>
      <c r="D1678" s="9">
        <v>3.9610644033245936E-3</v>
      </c>
      <c r="E1678" s="9">
        <v>5.4364517925691455E-2</v>
      </c>
      <c r="F1678" s="9">
        <v>4.6442389119042263E-2</v>
      </c>
      <c r="G1678" s="9">
        <v>5.8325582329016044E-2</v>
      </c>
      <c r="H1678" s="9">
        <v>4.2481324715717673E-2</v>
      </c>
      <c r="I1678">
        <f t="shared" ref="I1678" si="114">IF(B1678&gt;G1678,5,IF(B1678&gt;E1678,2.5,IF(B1678&lt;H1678,-5,IF(B1678&lt;F1678,-2.5,0))))</f>
        <v>-2.5</v>
      </c>
      <c r="J1678" s="16">
        <f t="array" ref="J1678">IFERROR(INDEX(I$2:I1678,MATCH(2,1/(I$2:I1678&lt;&gt;0))),0)</f>
        <v>-2.5</v>
      </c>
      <c r="K1678" s="16">
        <f t="shared" ref="K1678" si="115">IF(J1678=0,0,IF(J1678&lt;0,-1*(ABS(J1678)-M1678*ABS(J1678)/22),J1678-M1678*J1678/22))</f>
        <v>-2.5</v>
      </c>
      <c r="L1678" s="16">
        <f>IF(AND(I1678&lt;&gt;0,SUM($B$1:I1678)=SUM($B$1:I1678)),ROW(),0)</f>
        <v>1678</v>
      </c>
      <c r="M1678" s="16">
        <f t="array" ref="M1678">IF(ROW()-IFERROR(INDEX(L$2:L1678,MATCH(2,1/(L$2:L1678&lt;&gt;0))),0)&gt;22,22,ROW()-IFERROR(INDEX(L$2:L1678,MATCH(2,1/(L$2:L1678&lt;&gt;0))),0))</f>
        <v>0</v>
      </c>
    </row>
    <row r="1679" spans="1:13">
      <c r="A1679" s="1">
        <v>45922</v>
      </c>
      <c r="B1679" s="28">
        <v>4.2408630098127842E-2</v>
      </c>
      <c r="C1679" s="9">
        <v>5.0322365670645186E-2</v>
      </c>
      <c r="D1679" s="9">
        <v>3.9144682495476897E-3</v>
      </c>
      <c r="E1679" s="9">
        <v>5.4236833920192878E-2</v>
      </c>
      <c r="F1679" s="9">
        <v>4.6407897421097494E-2</v>
      </c>
      <c r="G1679" s="9">
        <v>5.8151302169740564E-2</v>
      </c>
      <c r="H1679" s="9">
        <v>4.2493429171549808E-2</v>
      </c>
      <c r="I1679">
        <f t="shared" ref="I1679:I1682" si="116">IF(B1679&gt;G1679,5,IF(B1679&gt;E1679,2.5,IF(B1679&lt;H1679,-5,IF(B1679&lt;F1679,-2.5,0))))</f>
        <v>-5</v>
      </c>
      <c r="J1679" s="16">
        <f t="array" ref="J1679">IFERROR(INDEX(I$2:I1679,MATCH(2,1/(I$2:I1679&lt;&gt;0))),0)</f>
        <v>-5</v>
      </c>
      <c r="K1679" s="16">
        <f t="shared" ref="K1679:K1682" si="117">IF(J1679=0,0,IF(J1679&lt;0,-1*(ABS(J1679)-M1679*ABS(J1679)/22),J1679-M1679*J1679/22))</f>
        <v>-5</v>
      </c>
      <c r="L1679" s="16">
        <f>IF(AND(I1679&lt;&gt;0,SUM($B$1:I1679)=SUM($B$1:I1679)),ROW(),0)</f>
        <v>1679</v>
      </c>
      <c r="M1679" s="16">
        <f t="array" ref="M1679">IF(ROW()-IFERROR(INDEX(L$2:L1679,MATCH(2,1/(L$2:L1679&lt;&gt;0))),0)&gt;22,22,ROW()-IFERROR(INDEX(L$2:L1679,MATCH(2,1/(L$2:L1679&lt;&gt;0))),0))</f>
        <v>0</v>
      </c>
    </row>
    <row r="1680" spans="1:13">
      <c r="A1680" s="1">
        <v>45923</v>
      </c>
      <c r="B1680" s="28">
        <v>4.2209977428600901E-2</v>
      </c>
      <c r="C1680" s="9">
        <v>5.0242829443919924E-2</v>
      </c>
      <c r="D1680" s="9">
        <v>3.8746662182972263E-3</v>
      </c>
      <c r="E1680" s="9">
        <v>5.4117495662217151E-2</v>
      </c>
      <c r="F1680" s="9">
        <v>4.6368163225622698E-2</v>
      </c>
      <c r="G1680" s="9">
        <v>5.7992161880514377E-2</v>
      </c>
      <c r="H1680" s="9">
        <v>4.2493497007325472E-2</v>
      </c>
      <c r="I1680">
        <f t="shared" si="116"/>
        <v>-5</v>
      </c>
      <c r="J1680" s="16">
        <f t="array" ref="J1680">IFERROR(INDEX(I$2:I1680,MATCH(2,1/(I$2:I1680&lt;&gt;0))),0)</f>
        <v>-5</v>
      </c>
      <c r="K1680" s="16">
        <f t="shared" si="117"/>
        <v>-5</v>
      </c>
      <c r="L1680" s="16">
        <f>IF(AND(I1680&lt;&gt;0,SUM($B$1:I1680)=SUM($B$1:I1680)),ROW(),0)</f>
        <v>1680</v>
      </c>
      <c r="M1680" s="16">
        <f t="array" ref="M1680">IF(ROW()-IFERROR(INDEX(L$2:L1680,MATCH(2,1/(L$2:L1680&lt;&gt;0))),0)&gt;22,22,ROW()-IFERROR(INDEX(L$2:L1680,MATCH(2,1/(L$2:L1680&lt;&gt;0))),0))</f>
        <v>0</v>
      </c>
    </row>
    <row r="1681" spans="1:13">
      <c r="A1681" s="1">
        <v>45924</v>
      </c>
      <c r="B1681" s="28">
        <v>4.1770654015245524E-2</v>
      </c>
      <c r="C1681" s="9">
        <v>5.0162781522005422E-2</v>
      </c>
      <c r="D1681" s="9">
        <v>3.8403460674031197E-3</v>
      </c>
      <c r="E1681" s="9">
        <v>5.4003127589408541E-2</v>
      </c>
      <c r="F1681" s="9">
        <v>4.6322435454602302E-2</v>
      </c>
      <c r="G1681" s="9">
        <v>5.784347365681166E-2</v>
      </c>
      <c r="H1681" s="9">
        <v>4.2482089387199183E-2</v>
      </c>
      <c r="I1681">
        <f t="shared" si="116"/>
        <v>-5</v>
      </c>
      <c r="J1681" s="16">
        <f t="array" ref="J1681">IFERROR(INDEX(I$2:I1681,MATCH(2,1/(I$2:I1681&lt;&gt;0))),0)</f>
        <v>-5</v>
      </c>
      <c r="K1681" s="16">
        <f t="shared" si="117"/>
        <v>-5</v>
      </c>
      <c r="L1681" s="16">
        <f>IF(AND(I1681&lt;&gt;0,SUM($B$1:I1681)=SUM($B$1:I1681)),ROW(),0)</f>
        <v>1681</v>
      </c>
      <c r="M1681" s="16">
        <f t="array" ref="M1681">IF(ROW()-IFERROR(INDEX(L$2:L1681,MATCH(2,1/(L$2:L1681&lt;&gt;0))),0)&gt;22,22,ROW()-IFERROR(INDEX(L$2:L1681,MATCH(2,1/(L$2:L1681&lt;&gt;0))),0))</f>
        <v>0</v>
      </c>
    </row>
    <row r="1682" spans="1:13">
      <c r="A1682" s="1">
        <v>45925</v>
      </c>
      <c r="B1682" s="28">
        <v>4.1367056171918451E-2</v>
      </c>
      <c r="C1682" s="9">
        <v>5.0082213845087237E-2</v>
      </c>
      <c r="D1682" s="9">
        <v>3.8109446520859171E-3</v>
      </c>
      <c r="E1682" s="9">
        <v>5.3893158497173153E-2</v>
      </c>
      <c r="F1682" s="9">
        <v>4.627126919300132E-2</v>
      </c>
      <c r="G1682" s="9">
        <v>5.770410314925907E-2</v>
      </c>
      <c r="H1682" s="9">
        <v>4.2460324540915403E-2</v>
      </c>
      <c r="I1682">
        <f t="shared" si="116"/>
        <v>-5</v>
      </c>
      <c r="J1682" s="16">
        <f t="array" ref="J1682">IFERROR(INDEX(I$2:I1682,MATCH(2,1/(I$2:I1682&lt;&gt;0))),0)</f>
        <v>-5</v>
      </c>
      <c r="K1682" s="16">
        <f t="shared" si="117"/>
        <v>-5</v>
      </c>
      <c r="L1682" s="16">
        <f>IF(AND(I1682&lt;&gt;0,SUM($B$1:I1682)=SUM($B$1:I1682)),ROW(),0)</f>
        <v>1682</v>
      </c>
      <c r="M1682" s="16">
        <f t="array" ref="M1682">IF(ROW()-IFERROR(INDEX(L$2:L1682,MATCH(2,1/(L$2:L1682&lt;&gt;0))),0)&gt;22,22,ROW()-IFERROR(INDEX(L$2:L1682,MATCH(2,1/(L$2:L1682&lt;&gt;0))),0))</f>
        <v>0</v>
      </c>
    </row>
    <row r="1683" spans="1:13">
      <c r="A1683" s="1">
        <v>45926</v>
      </c>
      <c r="B1683" s="28">
        <v>4.2050109770551923E-2</v>
      </c>
      <c r="C1683" s="9">
        <v>5.000555545374772E-2</v>
      </c>
      <c r="D1683" s="9">
        <v>3.7773004551576641E-3</v>
      </c>
      <c r="E1683" s="9">
        <v>5.3782855908905386E-2</v>
      </c>
      <c r="F1683" s="9">
        <v>4.6228254998590054E-2</v>
      </c>
      <c r="G1683" s="9">
        <v>5.7560156364063045E-2</v>
      </c>
      <c r="H1683" s="9">
        <v>4.2450954543432395E-2</v>
      </c>
      <c r="I1683">
        <f t="shared" ref="I1683" si="118">IF(B1683&gt;G1683,5,IF(B1683&gt;E1683,2.5,IF(B1683&lt;H1683,-5,IF(B1683&lt;F1683,-2.5,0))))</f>
        <v>-5</v>
      </c>
      <c r="J1683" s="16">
        <f t="array" ref="J1683">IFERROR(INDEX(I$2:I1683,MATCH(2,1/(I$2:I1683&lt;&gt;0))),0)</f>
        <v>-5</v>
      </c>
      <c r="K1683" s="16">
        <f t="shared" ref="K1683" si="119">IF(J1683=0,0,IF(J1683&lt;0,-1*(ABS(J1683)-M1683*ABS(J1683)/22),J1683-M1683*J1683/22))</f>
        <v>-5</v>
      </c>
      <c r="L1683" s="16">
        <f>IF(AND(I1683&lt;&gt;0,SUM($B$1:I1683)=SUM($B$1:I1683)),ROW(),0)</f>
        <v>1683</v>
      </c>
      <c r="M1683" s="16">
        <f t="array" ref="M1683">IF(ROW()-IFERROR(INDEX(L$2:L1683,MATCH(2,1/(L$2:L1683&lt;&gt;0))),0)&gt;22,22,ROW()-IFERROR(INDEX(L$2:L1683,MATCH(2,1/(L$2:L1683&lt;&gt;0))),0))</f>
        <v>0</v>
      </c>
    </row>
    <row r="1684" spans="1:13">
      <c r="A1684" s="1">
        <v>45928</v>
      </c>
      <c r="B1684" s="28">
        <v>4.2094109770551918E-2</v>
      </c>
      <c r="C1684" s="9">
        <v>4.9941929802450505E-2</v>
      </c>
      <c r="D1684" s="9">
        <v>3.7749887351975178E-3</v>
      </c>
      <c r="E1684" s="9">
        <v>5.3716918537648026E-2</v>
      </c>
      <c r="F1684" s="9">
        <v>4.6166941067252984E-2</v>
      </c>
      <c r="G1684" s="9">
        <v>5.749190727284554E-2</v>
      </c>
      <c r="H1684" s="9">
        <v>4.239195233205547E-2</v>
      </c>
      <c r="I1684">
        <f t="shared" ref="I1684" si="120">IF(B1684&gt;G1684,5,IF(B1684&gt;E1684,2.5,IF(B1684&lt;H1684,-5,IF(B1684&lt;F1684,-2.5,0))))</f>
        <v>-5</v>
      </c>
      <c r="J1684" s="16">
        <f t="array" ref="J1684">IFERROR(INDEX(I$2:I1684,MATCH(2,1/(I$2:I1684&lt;&gt;0))),0)</f>
        <v>-5</v>
      </c>
      <c r="K1684" s="16">
        <f t="shared" ref="K1684" si="121">IF(J1684=0,0,IF(J1684&lt;0,-1*(ABS(J1684)-M1684*ABS(J1684)/22),J1684-M1684*J1684/22))</f>
        <v>-5</v>
      </c>
      <c r="L1684" s="16">
        <f>IF(AND(I1684&lt;&gt;0,SUM($B$1:I1684)=SUM($B$1:I1684)),ROW(),0)</f>
        <v>1684</v>
      </c>
      <c r="M1684" s="16">
        <f t="array" ref="M1684">IF(ROW()-IFERROR(INDEX(L$2:L1684,MATCH(2,1/(L$2:L1684&lt;&gt;0))),0)&gt;22,22,ROW()-IFERROR(INDEX(L$2:L1684,MATCH(2,1/(L$2:L1684&lt;&gt;0))),0))</f>
        <v>0</v>
      </c>
    </row>
    <row r="1685" spans="1:13">
      <c r="A1685" s="1">
        <v>45929</v>
      </c>
      <c r="B1685" s="28">
        <v>4.15992773563683E-2</v>
      </c>
      <c r="C1685" s="9">
        <v>4.988032338590126E-2</v>
      </c>
      <c r="D1685" s="9">
        <v>3.7839447805981712E-3</v>
      </c>
      <c r="E1685" s="9">
        <v>5.3664268166499433E-2</v>
      </c>
      <c r="F1685" s="9">
        <v>4.6096378605303086E-2</v>
      </c>
      <c r="G1685" s="9">
        <v>5.74482129470976E-2</v>
      </c>
      <c r="H1685" s="9">
        <v>4.2312433824704919E-2</v>
      </c>
      <c r="I1685">
        <f t="shared" ref="I1685:I1688" si="122">IF(B1685&gt;G1685,5,IF(B1685&gt;E1685,2.5,IF(B1685&lt;H1685,-5,IF(B1685&lt;F1685,-2.5,0))))</f>
        <v>-5</v>
      </c>
      <c r="J1685" s="16">
        <f t="array" ref="J1685">IFERROR(INDEX(I$2:I1685,MATCH(2,1/(I$2:I1685&lt;&gt;0))),0)</f>
        <v>-5</v>
      </c>
      <c r="K1685" s="16">
        <f t="shared" ref="K1685:K1688" si="123">IF(J1685=0,0,IF(J1685&lt;0,-1*(ABS(J1685)-M1685*ABS(J1685)/22),J1685-M1685*J1685/22))</f>
        <v>-5</v>
      </c>
      <c r="L1685" s="16">
        <f>IF(AND(I1685&lt;&gt;0,SUM($B$1:I1685)=SUM($B$1:I1685)),ROW(),0)</f>
        <v>1685</v>
      </c>
      <c r="M1685" s="16">
        <f t="array" ref="M1685">IF(ROW()-IFERROR(INDEX(L$2:L1685,MATCH(2,1/(L$2:L1685&lt;&gt;0))),0)&gt;22,22,ROW()-IFERROR(INDEX(L$2:L1685,MATCH(2,1/(L$2:L1685&lt;&gt;0))),0))</f>
        <v>0</v>
      </c>
    </row>
    <row r="1686" spans="1:13">
      <c r="A1686" s="1">
        <v>45930</v>
      </c>
      <c r="B1686" s="28">
        <v>4.1335800549411841E-2</v>
      </c>
      <c r="C1686" s="9">
        <v>4.9827255069758845E-2</v>
      </c>
      <c r="D1686" s="9">
        <v>3.8095425838123374E-3</v>
      </c>
      <c r="E1686" s="9">
        <v>5.3636797653571183E-2</v>
      </c>
      <c r="F1686" s="9">
        <v>4.6017712485946508E-2</v>
      </c>
      <c r="G1686" s="9">
        <v>5.7446340237383521E-2</v>
      </c>
      <c r="H1686" s="9">
        <v>4.220816990213417E-2</v>
      </c>
      <c r="I1686">
        <f t="shared" si="122"/>
        <v>-5</v>
      </c>
      <c r="J1686" s="16">
        <f t="array" ref="J1686">IFERROR(INDEX(I$2:I1686,MATCH(2,1/(I$2:I1686&lt;&gt;0))),0)</f>
        <v>-5</v>
      </c>
      <c r="K1686" s="16">
        <f t="shared" si="123"/>
        <v>-5</v>
      </c>
      <c r="L1686" s="16">
        <f>IF(AND(I1686&lt;&gt;0,SUM($B$1:I1686)=SUM($B$1:I1686)),ROW(),0)</f>
        <v>1686</v>
      </c>
      <c r="M1686" s="16">
        <f t="array" ref="M1686">IF(ROW()-IFERROR(INDEX(L$2:L1686,MATCH(2,1/(L$2:L1686&lt;&gt;0))),0)&gt;22,22,ROW()-IFERROR(INDEX(L$2:L1686,MATCH(2,1/(L$2:L1686&lt;&gt;0))),0))</f>
        <v>0</v>
      </c>
    </row>
    <row r="1687" spans="1:13">
      <c r="A1687" s="1">
        <v>45939</v>
      </c>
      <c r="B1687" s="28">
        <v>4.0830409535156584E-2</v>
      </c>
      <c r="C1687" s="9">
        <v>4.9781896592110027E-2</v>
      </c>
      <c r="D1687" s="9">
        <v>3.8481503458055516E-3</v>
      </c>
      <c r="E1687" s="9">
        <v>5.3630046937915579E-2</v>
      </c>
      <c r="F1687" s="9">
        <v>4.5933746246304474E-2</v>
      </c>
      <c r="G1687" s="9">
        <v>5.7478197283721132E-2</v>
      </c>
      <c r="H1687" s="9">
        <v>4.2085595900498922E-2</v>
      </c>
      <c r="I1687">
        <f t="shared" si="122"/>
        <v>-5</v>
      </c>
      <c r="J1687" s="16">
        <f t="array" ref="J1687">IFERROR(INDEX(I$2:I1687,MATCH(2,1/(I$2:I1687&lt;&gt;0))),0)</f>
        <v>-5</v>
      </c>
      <c r="K1687" s="16">
        <f t="shared" si="123"/>
        <v>-5</v>
      </c>
      <c r="L1687" s="16">
        <f>IF(AND(I1687&lt;&gt;0,SUM($B$1:I1687)=SUM($B$1:I1687)),ROW(),0)</f>
        <v>1687</v>
      </c>
      <c r="M1687" s="16">
        <f t="array" ref="M1687">IF(ROW()-IFERROR(INDEX(L$2:L1687,MATCH(2,1/(L$2:L1687&lt;&gt;0))),0)&gt;22,22,ROW()-IFERROR(INDEX(L$2:L1687,MATCH(2,1/(L$2:L1687&lt;&gt;0))),0))</f>
        <v>0</v>
      </c>
    </row>
    <row r="1688" spans="1:13">
      <c r="A1688" s="1">
        <v>45940</v>
      </c>
      <c r="B1688" s="28">
        <v>4.145234760359981E-2</v>
      </c>
      <c r="C1688" s="9">
        <v>4.9743141043304233E-2</v>
      </c>
      <c r="D1688" s="9">
        <v>3.8825107147479995E-3</v>
      </c>
      <c r="E1688" s="9">
        <v>5.3625651758052235E-2</v>
      </c>
      <c r="F1688" s="9">
        <v>4.586063032855623E-2</v>
      </c>
      <c r="G1688" s="9">
        <v>5.7508162472800231E-2</v>
      </c>
      <c r="H1688" s="9">
        <v>4.1978119613808235E-2</v>
      </c>
      <c r="I1688">
        <f t="shared" si="122"/>
        <v>-5</v>
      </c>
      <c r="J1688" s="16">
        <f t="array" ref="J1688">IFERROR(INDEX(I$2:I1688,MATCH(2,1/(I$2:I1688&lt;&gt;0))),0)</f>
        <v>-5</v>
      </c>
      <c r="K1688" s="16">
        <f t="shared" si="123"/>
        <v>-5</v>
      </c>
      <c r="L1688" s="16">
        <f>IF(AND(I1688&lt;&gt;0,SUM($B$1:I1688)=SUM($B$1:I1688)),ROW(),0)</f>
        <v>1688</v>
      </c>
      <c r="M1688" s="16">
        <f t="array" ref="M1688">IF(ROW()-IFERROR(INDEX(L$2:L1688,MATCH(2,1/(L$2:L1688&lt;&gt;0))),0)&gt;22,22,ROW()-IFERROR(INDEX(L$2:L1688,MATCH(2,1/(L$2:L1688&lt;&gt;0))),0))</f>
        <v>0</v>
      </c>
    </row>
    <row r="1689" spans="1:13">
      <c r="A1689" s="1">
        <v>45943</v>
      </c>
      <c r="B1689" s="28">
        <v>4.1622683539990338E-2</v>
      </c>
      <c r="C1689" s="9">
        <v>4.971623318846901E-2</v>
      </c>
      <c r="D1689" s="9">
        <v>3.9252925302073159E-3</v>
      </c>
      <c r="E1689" s="9">
        <v>5.3641525718676322E-2</v>
      </c>
      <c r="F1689" s="9">
        <v>4.5790940658261697E-2</v>
      </c>
      <c r="G1689" s="9">
        <v>5.7566818248883642E-2</v>
      </c>
      <c r="H1689" s="9">
        <v>4.1865648128054378E-2</v>
      </c>
      <c r="I1689">
        <f t="shared" ref="I1689:I1690" si="124">IF(B1689&gt;G1689,5,IF(B1689&gt;E1689,2.5,IF(B1689&lt;H1689,-5,IF(B1689&lt;F1689,-2.5,0))))</f>
        <v>-5</v>
      </c>
      <c r="J1689" s="16">
        <f t="array" ref="J1689">IFERROR(INDEX(I$2:I1689,MATCH(2,1/(I$2:I1689&lt;&gt;0))),0)</f>
        <v>-5</v>
      </c>
      <c r="K1689" s="16">
        <f t="shared" ref="K1689:K1690" si="125">IF(J1689=0,0,IF(J1689&lt;0,-1*(ABS(J1689)-M1689*ABS(J1689)/22),J1689-M1689*J1689/22))</f>
        <v>-5</v>
      </c>
      <c r="L1689" s="16">
        <f>IF(AND(I1689&lt;&gt;0,SUM($B$1:I1689)=SUM($B$1:I1689)),ROW(),0)</f>
        <v>1689</v>
      </c>
      <c r="M1689" s="16">
        <f t="array" ref="M1689">IF(ROW()-IFERROR(INDEX(L$2:L1689,MATCH(2,1/(L$2:L1689&lt;&gt;0))),0)&gt;22,22,ROW()-IFERROR(INDEX(L$2:L1689,MATCH(2,1/(L$2:L1689&lt;&gt;0))),0))</f>
        <v>0</v>
      </c>
    </row>
    <row r="1690" spans="1:13">
      <c r="A1690" s="1">
        <v>45944</v>
      </c>
      <c r="B1690" s="28">
        <v>4.1675830714214851E-2</v>
      </c>
      <c r="C1690" s="9">
        <v>4.9691405178929948E-2</v>
      </c>
      <c r="D1690" s="9">
        <v>3.9561621581739783E-3</v>
      </c>
      <c r="E1690" s="9">
        <v>5.3647567337103928E-2</v>
      </c>
      <c r="F1690" s="9">
        <v>4.5735243020755968E-2</v>
      </c>
      <c r="G1690" s="9">
        <v>5.7603729495277908E-2</v>
      </c>
      <c r="H1690" s="9">
        <v>4.1779080862581988E-2</v>
      </c>
      <c r="I1690">
        <f t="shared" si="124"/>
        <v>-5</v>
      </c>
      <c r="J1690" s="16">
        <f t="array" ref="J1690">IFERROR(INDEX(I$2:I1690,MATCH(2,1/(I$2:I1690&lt;&gt;0))),0)</f>
        <v>-5</v>
      </c>
      <c r="K1690" s="16">
        <f t="shared" si="125"/>
        <v>-5</v>
      </c>
      <c r="L1690" s="16">
        <f>IF(AND(I1690&lt;&gt;0,SUM($B$1:I1690)=SUM($B$1:I1690)),ROW(),0)</f>
        <v>1690</v>
      </c>
      <c r="M1690" s="16">
        <f t="array" ref="M1690">IF(ROW()-IFERROR(INDEX(L$2:L1690,MATCH(2,1/(L$2:L1690&lt;&gt;0))),0)&gt;22,22,ROW()-IFERROR(INDEX(L$2:L1690,MATCH(2,1/(L$2:L1690&lt;&gt;0))),0))</f>
        <v>0</v>
      </c>
    </row>
    <row r="1691" spans="1:13">
      <c r="A1691" s="1">
        <v>45945</v>
      </c>
      <c r="B1691" s="28">
        <v>4.1185096627103526E-2</v>
      </c>
      <c r="C1691" s="9">
        <v>4.9667718405204189E-2</v>
      </c>
      <c r="D1691" s="9">
        <v>3.9890154213104417E-3</v>
      </c>
      <c r="E1691" s="9">
        <v>5.3656733826514633E-2</v>
      </c>
      <c r="F1691" s="9">
        <v>4.5678702983893746E-2</v>
      </c>
      <c r="G1691" s="9">
        <v>5.7645749247825076E-2</v>
      </c>
      <c r="H1691" s="9">
        <v>4.1689687562583302E-2</v>
      </c>
      <c r="I1691">
        <f t="shared" ref="I1691:I1693" si="126">IF(B1691&gt;G1691,5,IF(B1691&gt;E1691,2.5,IF(B1691&lt;H1691,-5,IF(B1691&lt;F1691,-2.5,0))))</f>
        <v>-5</v>
      </c>
      <c r="J1691" s="16">
        <f t="array" ref="J1691">IFERROR(INDEX(I$2:I1691,MATCH(2,1/(I$2:I1691&lt;&gt;0))),0)</f>
        <v>-5</v>
      </c>
      <c r="K1691" s="16">
        <f t="shared" ref="K1691:K1693" si="127">IF(J1691=0,0,IF(J1691&lt;0,-1*(ABS(J1691)-M1691*ABS(J1691)/22),J1691-M1691*J1691/22))</f>
        <v>-5</v>
      </c>
      <c r="L1691" s="16">
        <f>IF(AND(I1691&lt;&gt;0,SUM($B$1:I1691)=SUM($B$1:I1691)),ROW(),0)</f>
        <v>1691</v>
      </c>
      <c r="M1691" s="16">
        <f t="array" ref="M1691">IF(ROW()-IFERROR(INDEX(L$2:L1691,MATCH(2,1/(L$2:L1691&lt;&gt;0))),0)&gt;22,22,ROW()-IFERROR(INDEX(L$2:L1691,MATCH(2,1/(L$2:L1691&lt;&gt;0))),0))</f>
        <v>0</v>
      </c>
    </row>
    <row r="1692" spans="1:13">
      <c r="A1692" s="1">
        <v>45946</v>
      </c>
      <c r="B1692" s="28">
        <v>4.0999515621735809E-2</v>
      </c>
      <c r="C1692" s="9">
        <v>4.9635634228286617E-2</v>
      </c>
      <c r="D1692" s="9">
        <v>4.0259199631179918E-3</v>
      </c>
      <c r="E1692" s="9">
        <v>5.3661554191404608E-2</v>
      </c>
      <c r="F1692" s="9">
        <v>4.5609714265168626E-2</v>
      </c>
      <c r="G1692" s="9">
        <v>5.7687474154522599E-2</v>
      </c>
      <c r="H1692" s="9">
        <v>4.1583794302050635E-2</v>
      </c>
      <c r="I1692">
        <f t="shared" si="126"/>
        <v>-5</v>
      </c>
      <c r="J1692" s="16">
        <f t="array" ref="J1692">IFERROR(INDEX(I$2:I1692,MATCH(2,1/(I$2:I1692&lt;&gt;0))),0)</f>
        <v>-5</v>
      </c>
      <c r="K1692" s="16">
        <f t="shared" si="127"/>
        <v>-5</v>
      </c>
      <c r="L1692" s="16">
        <f>IF(AND(I1692&lt;&gt;0,SUM($B$1:I1692)=SUM($B$1:I1692)),ROW(),0)</f>
        <v>1692</v>
      </c>
      <c r="M1692" s="16">
        <f t="array" ref="M1692">IF(ROW()-IFERROR(INDEX(L$2:L1692,MATCH(2,1/(L$2:L1692&lt;&gt;0))),0)&gt;22,22,ROW()-IFERROR(INDEX(L$2:L1692,MATCH(2,1/(L$2:L1692&lt;&gt;0))),0))</f>
        <v>0</v>
      </c>
    </row>
    <row r="1693" spans="1:13">
      <c r="A1693" s="1">
        <v>45947</v>
      </c>
      <c r="B1693" s="28">
        <v>4.2244716906641222E-2</v>
      </c>
      <c r="C1693" s="9">
        <v>4.9608975453293243E-2</v>
      </c>
      <c r="D1693" s="9">
        <v>4.0524427832219203E-3</v>
      </c>
      <c r="E1693" s="9">
        <v>5.3661418236515164E-2</v>
      </c>
      <c r="F1693" s="9">
        <v>4.5556532670071322E-2</v>
      </c>
      <c r="G1693" s="9">
        <v>5.7713861019737085E-2</v>
      </c>
      <c r="H1693" s="9">
        <v>4.15040898868494E-2</v>
      </c>
      <c r="I1693">
        <f t="shared" si="126"/>
        <v>-2.5</v>
      </c>
      <c r="J1693" s="16">
        <f t="array" ref="J1693">IFERROR(INDEX(I$2:I1693,MATCH(2,1/(I$2:I1693&lt;&gt;0))),0)</f>
        <v>-2.5</v>
      </c>
      <c r="K1693" s="16">
        <f t="shared" si="127"/>
        <v>-2.5</v>
      </c>
      <c r="L1693" s="16">
        <f>IF(AND(I1693&lt;&gt;0,SUM($B$1:I1693)=SUM($B$1:I1693)),ROW(),0)</f>
        <v>1693</v>
      </c>
      <c r="M1693" s="16">
        <f t="array" ref="M1693">IF(ROW()-IFERROR(INDEX(L$2:L1693,MATCH(2,1/(L$2:L1693&lt;&gt;0))),0)&gt;22,22,ROW()-IFERROR(INDEX(L$2:L1693,MATCH(2,1/(L$2:L1693&lt;&gt;0))),0))</f>
        <v>0</v>
      </c>
    </row>
    <row r="1694" spans="1:13">
      <c r="A1694" s="1">
        <v>45950</v>
      </c>
      <c r="B1694" s="28">
        <v>4.1770285606967439E-2</v>
      </c>
      <c r="C1694" s="9">
        <v>4.9586286330707482E-2</v>
      </c>
      <c r="D1694" s="9">
        <v>4.080166055588726E-3</v>
      </c>
      <c r="E1694" s="9">
        <v>5.3666452386296207E-2</v>
      </c>
      <c r="F1694" s="9">
        <v>4.5506120275118758E-2</v>
      </c>
      <c r="G1694" s="9">
        <v>5.7746618441884931E-2</v>
      </c>
      <c r="H1694" s="9">
        <v>4.1425954219530034E-2</v>
      </c>
      <c r="I1694">
        <f t="shared" ref="I1694:I1698" si="128">IF(B1694&gt;G1694,5,IF(B1694&gt;E1694,2.5,IF(B1694&lt;H1694,-5,IF(B1694&lt;F1694,-2.5,0))))</f>
        <v>-2.5</v>
      </c>
      <c r="J1694" s="16">
        <f t="array" ref="J1694">IFERROR(INDEX(I$2:I1694,MATCH(2,1/(I$2:I1694&lt;&gt;0))),0)</f>
        <v>-2.5</v>
      </c>
      <c r="K1694" s="16">
        <f t="shared" ref="K1694:K1698" si="129">IF(J1694=0,0,IF(J1694&lt;0,-1*(ABS(J1694)-M1694*ABS(J1694)/22),J1694-M1694*J1694/22))</f>
        <v>-2.5</v>
      </c>
      <c r="L1694" s="16">
        <f>IF(AND(I1694&lt;&gt;0,SUM($B$1:I1694)=SUM($B$1:I1694)),ROW(),0)</f>
        <v>1694</v>
      </c>
      <c r="M1694" s="16">
        <f t="array" ref="M1694">IF(ROW()-IFERROR(INDEX(L$2:L1694,MATCH(2,1/(L$2:L1694&lt;&gt;0))),0)&gt;22,22,ROW()-IFERROR(INDEX(L$2:L1694,MATCH(2,1/(L$2:L1694&lt;&gt;0))),0))</f>
        <v>0</v>
      </c>
    </row>
    <row r="1695" spans="1:13">
      <c r="A1695" s="1">
        <v>45951</v>
      </c>
      <c r="B1695" s="28">
        <v>4.0999809840574011E-2</v>
      </c>
      <c r="C1695" s="9">
        <v>4.9553231022034336E-2</v>
      </c>
      <c r="D1695" s="9">
        <v>4.115698116311124E-3</v>
      </c>
      <c r="E1695" s="9">
        <v>5.3668929138345457E-2</v>
      </c>
      <c r="F1695" s="9">
        <v>4.5437532905723214E-2</v>
      </c>
      <c r="G1695" s="9">
        <v>5.7784627254656586E-2</v>
      </c>
      <c r="H1695" s="9">
        <v>4.1321834789412086E-2</v>
      </c>
      <c r="I1695">
        <f t="shared" si="128"/>
        <v>-5</v>
      </c>
      <c r="J1695" s="16">
        <f t="array" ref="J1695">IFERROR(INDEX(I$2:I1695,MATCH(2,1/(I$2:I1695&lt;&gt;0))),0)</f>
        <v>-5</v>
      </c>
      <c r="K1695" s="16">
        <f t="shared" si="129"/>
        <v>-5</v>
      </c>
      <c r="L1695" s="16">
        <f>IF(AND(I1695&lt;&gt;0,SUM($B$1:I1695)=SUM($B$1:I1695)),ROW(),0)</f>
        <v>1695</v>
      </c>
      <c r="M1695" s="16">
        <f t="array" ref="M1695">IF(ROW()-IFERROR(INDEX(L$2:L1695,MATCH(2,1/(L$2:L1695&lt;&gt;0))),0)&gt;22,22,ROW()-IFERROR(INDEX(L$2:L1695,MATCH(2,1/(L$2:L1695&lt;&gt;0))),0))</f>
        <v>0</v>
      </c>
    </row>
    <row r="1696" spans="1:13">
      <c r="A1696" s="1">
        <v>45952</v>
      </c>
      <c r="B1696" s="28">
        <v>4.1145268555417558E-2</v>
      </c>
      <c r="C1696" s="9">
        <v>4.9520496274359997E-2</v>
      </c>
      <c r="D1696" s="9">
        <v>4.1494976113700061E-3</v>
      </c>
      <c r="E1696" s="9">
        <v>5.3669993885730002E-2</v>
      </c>
      <c r="F1696" s="9">
        <v>4.5370998662989992E-2</v>
      </c>
      <c r="G1696" s="9">
        <v>5.7819491497100008E-2</v>
      </c>
      <c r="H1696" s="9">
        <v>4.1221501051619987E-2</v>
      </c>
      <c r="I1696">
        <f t="shared" si="128"/>
        <v>-5</v>
      </c>
      <c r="J1696" s="16">
        <f t="array" ref="J1696">IFERROR(INDEX(I$2:I1696,MATCH(2,1/(I$2:I1696&lt;&gt;0))),0)</f>
        <v>-5</v>
      </c>
      <c r="K1696" s="16">
        <f t="shared" si="129"/>
        <v>-5</v>
      </c>
      <c r="L1696" s="16">
        <f>IF(AND(I1696&lt;&gt;0,SUM($B$1:I1696)=SUM($B$1:I1696)),ROW(),0)</f>
        <v>1696</v>
      </c>
      <c r="M1696" s="16">
        <f t="array" ref="M1696">IF(ROW()-IFERROR(INDEX(L$2:L1696,MATCH(2,1/(L$2:L1696&lt;&gt;0))),0)&gt;22,22,ROW()-IFERROR(INDEX(L$2:L1696,MATCH(2,1/(L$2:L1696&lt;&gt;0))),0))</f>
        <v>0</v>
      </c>
    </row>
    <row r="1697" spans="1:13">
      <c r="A1697" s="1">
        <v>45953</v>
      </c>
      <c r="B1697" s="28">
        <v>4.0993761592225841E-2</v>
      </c>
      <c r="C1697" s="9">
        <v>4.9484194660633765E-2</v>
      </c>
      <c r="D1697" s="9">
        <v>4.183777440670053E-3</v>
      </c>
      <c r="E1697" s="9">
        <v>5.3667972101303821E-2</v>
      </c>
      <c r="F1697" s="9">
        <v>4.530041721996371E-2</v>
      </c>
      <c r="G1697" s="9">
        <v>5.7851749541973869E-2</v>
      </c>
      <c r="H1697" s="9">
        <v>4.1116639779293661E-2</v>
      </c>
      <c r="I1697">
        <f t="shared" si="128"/>
        <v>-5</v>
      </c>
      <c r="J1697" s="16">
        <f t="array" ref="J1697">IFERROR(INDEX(I$2:I1697,MATCH(2,1/(I$2:I1697&lt;&gt;0))),0)</f>
        <v>-5</v>
      </c>
      <c r="K1697" s="16">
        <f t="shared" si="129"/>
        <v>-5</v>
      </c>
      <c r="L1697" s="16">
        <f>IF(AND(I1697&lt;&gt;0,SUM($B$1:I1697)=SUM($B$1:I1697)),ROW(),0)</f>
        <v>1697</v>
      </c>
      <c r="M1697" s="16">
        <f t="array" ref="M1697">IF(ROW()-IFERROR(INDEX(L$2:L1697,MATCH(2,1/(L$2:L1697&lt;&gt;0))),0)&gt;22,22,ROW()-IFERROR(INDEX(L$2:L1697,MATCH(2,1/(L$2:L1697&lt;&gt;0))),0))</f>
        <v>0</v>
      </c>
    </row>
    <row r="1698" spans="1:13">
      <c r="A1698" s="1">
        <v>45954</v>
      </c>
      <c r="B1698" s="28">
        <v>4.0515104227220683E-2</v>
      </c>
      <c r="C1698" s="9">
        <v>4.9452636677440404E-2</v>
      </c>
      <c r="D1698" s="9">
        <v>4.2211517609127272E-3</v>
      </c>
      <c r="E1698" s="9">
        <v>5.3673788438353132E-2</v>
      </c>
      <c r="F1698" s="9">
        <v>4.5231484916527676E-2</v>
      </c>
      <c r="G1698" s="9">
        <v>5.789494019926586E-2</v>
      </c>
      <c r="H1698" s="9">
        <v>4.1010333155614948E-2</v>
      </c>
      <c r="I1698">
        <f t="shared" si="128"/>
        <v>-5</v>
      </c>
      <c r="J1698" s="16">
        <f t="array" ref="J1698">IFERROR(INDEX(I$2:I1698,MATCH(2,1/(I$2:I1698&lt;&gt;0))),0)</f>
        <v>-5</v>
      </c>
      <c r="K1698" s="16">
        <f t="shared" si="129"/>
        <v>-5</v>
      </c>
      <c r="L1698" s="16">
        <f>IF(AND(I1698&lt;&gt;0,SUM($B$1:I1698)=SUM($B$1:I1698)),ROW(),0)</f>
        <v>1698</v>
      </c>
      <c r="M1698" s="16">
        <f t="array" ref="M1698">IF(ROW()-IFERROR(INDEX(L$2:L1698,MATCH(2,1/(L$2:L1698&lt;&gt;0))),0)&gt;22,22,ROW()-IFERROR(INDEX(L$2:L1698,MATCH(2,1/(L$2:L1698&lt;&gt;0))),0))</f>
        <v>0</v>
      </c>
    </row>
    <row r="1699" spans="1:13">
      <c r="A1699" s="1">
        <v>45957</v>
      </c>
      <c r="B1699" s="28">
        <v>4.0026096327143587E-2</v>
      </c>
      <c r="C1699" s="9">
        <v>4.9420083569314391E-2</v>
      </c>
      <c r="D1699" s="9">
        <v>4.2618943248864706E-3</v>
      </c>
      <c r="E1699" s="9">
        <v>5.3681977894200858E-2</v>
      </c>
      <c r="F1699" s="9">
        <v>4.5158189244427924E-2</v>
      </c>
      <c r="G1699" s="9">
        <v>5.7943872219087332E-2</v>
      </c>
      <c r="H1699" s="9">
        <v>4.089629491954145E-2</v>
      </c>
      <c r="I1699">
        <f t="shared" ref="I1699:I1703" si="130">IF(B1699&gt;G1699,5,IF(B1699&gt;E1699,2.5,IF(B1699&lt;H1699,-5,IF(B1699&lt;F1699,-2.5,0))))</f>
        <v>-5</v>
      </c>
      <c r="J1699" s="16">
        <f t="array" ref="J1699">IFERROR(INDEX(I$2:I1699,MATCH(2,1/(I$2:I1699&lt;&gt;0))),0)</f>
        <v>-5</v>
      </c>
      <c r="K1699" s="16">
        <f t="shared" ref="K1699:K1703" si="131">IF(J1699=0,0,IF(J1699&lt;0,-1*(ABS(J1699)-M1699*ABS(J1699)/22),J1699-M1699*J1699/22))</f>
        <v>-5</v>
      </c>
      <c r="L1699" s="16">
        <f>IF(AND(I1699&lt;&gt;0,SUM($B$1:I1699)=SUM($B$1:I1699)),ROW(),0)</f>
        <v>1699</v>
      </c>
      <c r="M1699" s="16">
        <f t="array" ref="M1699">IF(ROW()-IFERROR(INDEX(L$2:L1699,MATCH(2,1/(L$2:L1699&lt;&gt;0))),0)&gt;22,22,ROW()-IFERROR(INDEX(L$2:L1699,MATCH(2,1/(L$2:L1699&lt;&gt;0))),0))</f>
        <v>0</v>
      </c>
    </row>
    <row r="1700" spans="1:13">
      <c r="A1700" s="1">
        <v>45958</v>
      </c>
      <c r="B1700" s="28">
        <v>4.0648579353965271E-2</v>
      </c>
      <c r="C1700" s="9">
        <v>4.9389025792999912E-2</v>
      </c>
      <c r="D1700" s="9">
        <v>4.2970396721946011E-3</v>
      </c>
      <c r="E1700" s="9">
        <v>5.3686065465194513E-2</v>
      </c>
      <c r="F1700" s="9">
        <v>4.5091986120805311E-2</v>
      </c>
      <c r="G1700" s="9">
        <v>5.7983105137389114E-2</v>
      </c>
      <c r="H1700" s="9">
        <v>4.079494644861071E-2</v>
      </c>
      <c r="I1700">
        <f t="shared" si="130"/>
        <v>-5</v>
      </c>
      <c r="J1700" s="16">
        <f t="array" ref="J1700">IFERROR(INDEX(I$2:I1700,MATCH(2,1/(I$2:I1700&lt;&gt;0))),0)</f>
        <v>-5</v>
      </c>
      <c r="K1700" s="16">
        <f t="shared" si="131"/>
        <v>-5</v>
      </c>
      <c r="L1700" s="16">
        <f>IF(AND(I1700&lt;&gt;0,SUM($B$1:I1700)=SUM($B$1:I1700)),ROW(),0)</f>
        <v>1700</v>
      </c>
      <c r="M1700" s="16">
        <f t="array" ref="M1700">IF(ROW()-IFERROR(INDEX(L$2:L1700,MATCH(2,1/(L$2:L1700&lt;&gt;0))),0)&gt;22,22,ROW()-IFERROR(INDEX(L$2:L1700,MATCH(2,1/(L$2:L1700&lt;&gt;0))),0))</f>
        <v>0</v>
      </c>
    </row>
    <row r="1701" spans="1:13">
      <c r="A1701" s="1">
        <v>45959</v>
      </c>
      <c r="B1701" s="28">
        <v>4.0824915893394688E-2</v>
      </c>
      <c r="C1701" s="9">
        <v>4.936111266887825E-2</v>
      </c>
      <c r="D1701" s="9">
        <v>4.3296107235639867E-3</v>
      </c>
      <c r="E1701" s="9">
        <v>5.3690723392442234E-2</v>
      </c>
      <c r="F1701" s="9">
        <v>4.5031501945314266E-2</v>
      </c>
      <c r="G1701" s="9">
        <v>5.8020334116006225E-2</v>
      </c>
      <c r="H1701" s="9">
        <v>4.0701891221750275E-2</v>
      </c>
      <c r="I1701">
        <f t="shared" si="130"/>
        <v>-2.5</v>
      </c>
      <c r="J1701" s="16">
        <f t="array" ref="J1701">IFERROR(INDEX(I$2:I1701,MATCH(2,1/(I$2:I1701&lt;&gt;0))),0)</f>
        <v>-2.5</v>
      </c>
      <c r="K1701" s="16">
        <f t="shared" si="131"/>
        <v>-2.5</v>
      </c>
      <c r="L1701" s="16">
        <f>IF(AND(I1701&lt;&gt;0,SUM($B$1:I1701)=SUM($B$1:I1701)),ROW(),0)</f>
        <v>1701</v>
      </c>
      <c r="M1701" s="16">
        <f t="array" ref="M1701">IF(ROW()-IFERROR(INDEX(L$2:L1701,MATCH(2,1/(L$2:L1701&lt;&gt;0))),0)&gt;22,22,ROW()-IFERROR(INDEX(L$2:L1701,MATCH(2,1/(L$2:L1701&lt;&gt;0))),0))</f>
        <v>0</v>
      </c>
    </row>
    <row r="1702" spans="1:13">
      <c r="A1702" s="1">
        <v>45960</v>
      </c>
      <c r="B1702" s="28">
        <v>4.1245309807887973E-2</v>
      </c>
      <c r="C1702" s="9">
        <v>4.9332460346757652E-2</v>
      </c>
      <c r="D1702" s="9">
        <v>4.3592316359499237E-3</v>
      </c>
      <c r="E1702" s="9">
        <v>5.3691691982707575E-2</v>
      </c>
      <c r="F1702" s="9">
        <v>4.4973228710807729E-2</v>
      </c>
      <c r="G1702" s="9">
        <v>5.8050923618657498E-2</v>
      </c>
      <c r="H1702" s="9">
        <v>4.0613997074857806E-2</v>
      </c>
      <c r="I1702">
        <f t="shared" si="130"/>
        <v>-2.5</v>
      </c>
      <c r="J1702" s="16">
        <f t="array" ref="J1702">IFERROR(INDEX(I$2:I1702,MATCH(2,1/(I$2:I1702&lt;&gt;0))),0)</f>
        <v>-2.5</v>
      </c>
      <c r="K1702" s="16">
        <f t="shared" si="131"/>
        <v>-2.5</v>
      </c>
      <c r="L1702" s="16">
        <f>IF(AND(I1702&lt;&gt;0,SUM($B$1:I1702)=SUM($B$1:I1702)),ROW(),0)</f>
        <v>1702</v>
      </c>
      <c r="M1702" s="16">
        <f t="array" ref="M1702">IF(ROW()-IFERROR(INDEX(L$2:L1702,MATCH(2,1/(L$2:L1702&lt;&gt;0))),0)&gt;22,22,ROW()-IFERROR(INDEX(L$2:L1702,MATCH(2,1/(L$2:L1702&lt;&gt;0))),0))</f>
        <v>0</v>
      </c>
    </row>
    <row r="1703" spans="1:13">
      <c r="A1703" s="1">
        <v>45961</v>
      </c>
      <c r="B1703" s="28">
        <v>4.2741021183181245E-2</v>
      </c>
      <c r="C1703" s="9">
        <v>4.9311474191280714E-2</v>
      </c>
      <c r="D1703" s="9">
        <v>4.3781425803053929E-3</v>
      </c>
      <c r="E1703" s="9">
        <v>5.368961677158611E-2</v>
      </c>
      <c r="F1703" s="9">
        <v>4.4933331610975319E-2</v>
      </c>
      <c r="G1703" s="9">
        <v>5.8067759351891499E-2</v>
      </c>
      <c r="H1703" s="9">
        <v>4.055518903066993E-2</v>
      </c>
      <c r="I1703">
        <f t="shared" si="130"/>
        <v>-2.5</v>
      </c>
      <c r="J1703" s="16">
        <f t="array" ref="J1703">IFERROR(INDEX(I$2:I1703,MATCH(2,1/(I$2:I1703&lt;&gt;0))),0)</f>
        <v>-2.5</v>
      </c>
      <c r="K1703" s="16">
        <f t="shared" si="131"/>
        <v>-2.5</v>
      </c>
      <c r="L1703" s="16">
        <f>IF(AND(I1703&lt;&gt;0,SUM($B$1:I1703)=SUM($B$1:I1703)),ROW(),0)</f>
        <v>1703</v>
      </c>
      <c r="M1703" s="16">
        <f t="array" ref="M1703">IF(ROW()-IFERROR(INDEX(L$2:L1703,MATCH(2,1/(L$2:L1703&lt;&gt;0))),0)&gt;22,22,ROW()-IFERROR(INDEX(L$2:L1703,MATCH(2,1/(L$2:L1703&lt;&gt;0))),0))</f>
        <v>0</v>
      </c>
    </row>
    <row r="1704" spans="1:13">
      <c r="A1704" s="1">
        <v>45964</v>
      </c>
      <c r="B1704" s="28">
        <v>4.2277794606847663E-2</v>
      </c>
      <c r="C1704" s="9">
        <v>4.9290293776411982E-2</v>
      </c>
      <c r="D1704" s="9">
        <v>4.3991574913115235E-3</v>
      </c>
      <c r="E1704" s="9">
        <v>5.3689451267723509E-2</v>
      </c>
      <c r="F1704" s="9">
        <v>4.4891136285100455E-2</v>
      </c>
      <c r="G1704" s="9">
        <v>5.8088608759035029E-2</v>
      </c>
      <c r="H1704" s="9">
        <v>4.0491978793788935E-2</v>
      </c>
      <c r="I1704">
        <f t="shared" ref="I1704:I1708" si="132">IF(B1704&gt;G1704,5,IF(B1704&gt;E1704,2.5,IF(B1704&lt;H1704,-5,IF(B1704&lt;F1704,-2.5,0))))</f>
        <v>-2.5</v>
      </c>
      <c r="J1704" s="16">
        <f t="array" ref="J1704">IFERROR(INDEX(I$2:I1704,MATCH(2,1/(I$2:I1704&lt;&gt;0))),0)</f>
        <v>-2.5</v>
      </c>
      <c r="K1704" s="16">
        <f t="shared" ref="K1704:K1708" si="133">IF(J1704=0,0,IF(J1704&lt;0,-1*(ABS(J1704)-M1704*ABS(J1704)/22),J1704-M1704*J1704/22))</f>
        <v>-2.5</v>
      </c>
      <c r="L1704" s="16">
        <f>IF(AND(I1704&lt;&gt;0,SUM($B$1:I1704)=SUM($B$1:I1704)),ROW(),0)</f>
        <v>1704</v>
      </c>
      <c r="M1704" s="16">
        <f t="array" ref="M1704">IF(ROW()-IFERROR(INDEX(L$2:L1704,MATCH(2,1/(L$2:L1704&lt;&gt;0))),0)&gt;22,22,ROW()-IFERROR(INDEX(L$2:L1704,MATCH(2,1/(L$2:L1704&lt;&gt;0))),0))</f>
        <v>0</v>
      </c>
    </row>
    <row r="1705" spans="1:13">
      <c r="A1705" s="1">
        <v>45965</v>
      </c>
      <c r="B1705" s="28">
        <v>4.2438282195257249E-2</v>
      </c>
      <c r="C1705" s="9">
        <v>4.9267694815787605E-2</v>
      </c>
      <c r="D1705" s="9">
        <v>4.4196236173246056E-3</v>
      </c>
      <c r="E1705" s="9">
        <v>5.3687318433112211E-2</v>
      </c>
      <c r="F1705" s="9">
        <v>4.4848071198462999E-2</v>
      </c>
      <c r="G1705" s="9">
        <v>5.8106942050436816E-2</v>
      </c>
      <c r="H1705" s="9">
        <v>4.0428447581138394E-2</v>
      </c>
      <c r="I1705">
        <f t="shared" si="132"/>
        <v>-2.5</v>
      </c>
      <c r="J1705" s="16">
        <f t="array" ref="J1705">IFERROR(INDEX(I$2:I1705,MATCH(2,1/(I$2:I1705&lt;&gt;0))),0)</f>
        <v>-2.5</v>
      </c>
      <c r="K1705" s="16">
        <f t="shared" si="133"/>
        <v>-2.5</v>
      </c>
      <c r="L1705" s="16">
        <f>IF(AND(I1705&lt;&gt;0,SUM($B$1:I1705)=SUM($B$1:I1705)),ROW(),0)</f>
        <v>1705</v>
      </c>
      <c r="M1705" s="16">
        <f t="array" ref="M1705">IF(ROW()-IFERROR(INDEX(L$2:L1705,MATCH(2,1/(L$2:L1705&lt;&gt;0))),0)&gt;22,22,ROW()-IFERROR(INDEX(L$2:L1705,MATCH(2,1/(L$2:L1705&lt;&gt;0))),0))</f>
        <v>0</v>
      </c>
    </row>
    <row r="1706" spans="1:13">
      <c r="A1706" s="1">
        <v>45966</v>
      </c>
      <c r="B1706" s="28">
        <v>4.2370163352184409E-2</v>
      </c>
      <c r="C1706" s="9">
        <v>4.9242111646522625E-2</v>
      </c>
      <c r="D1706" s="9">
        <v>4.4407663995803849E-3</v>
      </c>
      <c r="E1706" s="9">
        <v>5.3682878046103014E-2</v>
      </c>
      <c r="F1706" s="9">
        <v>4.4801345246942237E-2</v>
      </c>
      <c r="G1706" s="9">
        <v>5.8123644445683395E-2</v>
      </c>
      <c r="H1706" s="9">
        <v>4.0360578847361855E-2</v>
      </c>
      <c r="I1706">
        <f t="shared" si="132"/>
        <v>-2.5</v>
      </c>
      <c r="J1706" s="16">
        <f t="array" ref="J1706">IFERROR(INDEX(I$2:I1706,MATCH(2,1/(I$2:I1706&lt;&gt;0))),0)</f>
        <v>-2.5</v>
      </c>
      <c r="K1706" s="16">
        <f t="shared" si="133"/>
        <v>-2.5</v>
      </c>
      <c r="L1706" s="16">
        <f>IF(AND(I1706&lt;&gt;0,SUM($B$1:I1706)=SUM($B$1:I1706)),ROW(),0)</f>
        <v>1706</v>
      </c>
      <c r="M1706" s="16">
        <f t="array" ref="M1706">IF(ROW()-IFERROR(INDEX(L$2:L1706,MATCH(2,1/(L$2:L1706&lt;&gt;0))),0)&gt;22,22,ROW()-IFERROR(INDEX(L$2:L1706,MATCH(2,1/(L$2:L1706&lt;&gt;0))),0))</f>
        <v>0</v>
      </c>
    </row>
    <row r="1707" spans="1:13">
      <c r="A1707" s="1">
        <v>45967</v>
      </c>
      <c r="B1707" s="28">
        <v>4.1752527764315664E-2</v>
      </c>
      <c r="C1707" s="9">
        <v>4.9210436235485183E-2</v>
      </c>
      <c r="D1707" s="9">
        <v>4.4655385566007401E-3</v>
      </c>
      <c r="E1707" s="9">
        <v>5.3675974792085926E-2</v>
      </c>
      <c r="F1707" s="9">
        <v>4.474489767888444E-2</v>
      </c>
      <c r="G1707" s="9">
        <v>5.8141513348686662E-2</v>
      </c>
      <c r="H1707" s="9">
        <v>4.0279359122283705E-2</v>
      </c>
      <c r="I1707">
        <f t="shared" si="132"/>
        <v>-2.5</v>
      </c>
      <c r="J1707" s="16">
        <f t="array" ref="J1707">IFERROR(INDEX(I$2:I1707,MATCH(2,1/(I$2:I1707&lt;&gt;0))),0)</f>
        <v>-2.5</v>
      </c>
      <c r="K1707" s="16">
        <f t="shared" si="133"/>
        <v>-2.5</v>
      </c>
      <c r="L1707" s="16">
        <f>IF(AND(I1707&lt;&gt;0,SUM($B$1:I1707)=SUM($B$1:I1707)),ROW(),0)</f>
        <v>1707</v>
      </c>
      <c r="M1707" s="16">
        <f t="array" ref="M1707">IF(ROW()-IFERROR(INDEX(L$2:L1707,MATCH(2,1/(L$2:L1707&lt;&gt;0))),0)&gt;22,22,ROW()-IFERROR(INDEX(L$2:L1707,MATCH(2,1/(L$2:L1707&lt;&gt;0))),0))</f>
        <v>0</v>
      </c>
    </row>
    <row r="1708" spans="1:13">
      <c r="A1708" s="1">
        <v>45968</v>
      </c>
      <c r="B1708" s="28">
        <v>4.1832966556919857E-2</v>
      </c>
      <c r="C1708" s="9">
        <v>4.9179422918637077E-2</v>
      </c>
      <c r="D1708" s="9">
        <v>4.4894645868855118E-3</v>
      </c>
      <c r="E1708" s="9">
        <v>5.3668887505522588E-2</v>
      </c>
      <c r="F1708" s="9">
        <v>4.4689958331751566E-2</v>
      </c>
      <c r="G1708" s="9">
        <v>5.8158352092408098E-2</v>
      </c>
      <c r="H1708" s="9">
        <v>4.0200493744866055E-2</v>
      </c>
      <c r="I1708">
        <f t="shared" si="132"/>
        <v>-2.5</v>
      </c>
      <c r="J1708" s="16">
        <f t="array" ref="J1708">IFERROR(INDEX(I$2:I1708,MATCH(2,1/(I$2:I1708&lt;&gt;0))),0)</f>
        <v>-2.5</v>
      </c>
      <c r="K1708" s="16">
        <f t="shared" si="133"/>
        <v>-2.5</v>
      </c>
      <c r="L1708" s="16">
        <f>IF(AND(I1708&lt;&gt;0,SUM($B$1:I1708)=SUM($B$1:I1708)),ROW(),0)</f>
        <v>1708</v>
      </c>
      <c r="M1708" s="16">
        <f t="array" ref="M1708">IF(ROW()-IFERROR(INDEX(L$2:L1708,MATCH(2,1/(L$2:L1708&lt;&gt;0))),0)&gt;22,22,ROW()-IFERROR(INDEX(L$2:L1708,MATCH(2,1/(L$2:L1708&lt;&gt;0))),0))</f>
        <v>0</v>
      </c>
    </row>
    <row r="1709" spans="1:13">
      <c r="A1709" s="1">
        <v>45971</v>
      </c>
      <c r="B1709" s="28">
        <v>4.1526872011499835E-2</v>
      </c>
      <c r="C1709" s="9">
        <v>4.914924808020979E-2</v>
      </c>
      <c r="D1709" s="9">
        <v>4.5151699270467591E-3</v>
      </c>
      <c r="E1709" s="9">
        <v>5.3664418007256548E-2</v>
      </c>
      <c r="F1709" s="9">
        <v>4.4634078153163032E-2</v>
      </c>
      <c r="G1709" s="9">
        <v>5.8179587934303306E-2</v>
      </c>
      <c r="H1709" s="9">
        <v>4.0118908226116273E-2</v>
      </c>
      <c r="I1709">
        <f t="shared" ref="I1709:I1713" si="134">IF(B1709&gt;G1709,5,IF(B1709&gt;E1709,2.5,IF(B1709&lt;H1709,-5,IF(B1709&lt;F1709,-2.5,0))))</f>
        <v>-2.5</v>
      </c>
      <c r="J1709" s="16">
        <f t="array" ref="J1709">IFERROR(INDEX(I$2:I1709,MATCH(2,1/(I$2:I1709&lt;&gt;0))),0)</f>
        <v>-2.5</v>
      </c>
      <c r="K1709" s="16">
        <f t="shared" ref="K1709:K1713" si="135">IF(J1709=0,0,IF(J1709&lt;0,-1*(ABS(J1709)-M1709*ABS(J1709)/22),J1709-M1709*J1709/22))</f>
        <v>-2.5</v>
      </c>
      <c r="L1709" s="16">
        <f>IF(AND(I1709&lt;&gt;0,SUM($B$1:I1709)=SUM($B$1:I1709)),ROW(),0)</f>
        <v>1709</v>
      </c>
      <c r="M1709" s="16">
        <f t="array" ref="M1709">IF(ROW()-IFERROR(INDEX(L$2:L1709,MATCH(2,1/(L$2:L1709&lt;&gt;0))),0)&gt;22,22,ROW()-IFERROR(INDEX(L$2:L1709,MATCH(2,1/(L$2:L1709&lt;&gt;0))),0))</f>
        <v>0</v>
      </c>
    </row>
    <row r="1710" spans="1:13">
      <c r="A1710" s="1">
        <v>45972</v>
      </c>
      <c r="B1710" s="28">
        <v>4.1805416665532433E-2</v>
      </c>
      <c r="C1710" s="9">
        <v>4.9126051821856281E-2</v>
      </c>
      <c r="D1710" s="9">
        <v>4.5377667956937691E-3</v>
      </c>
      <c r="E1710" s="9">
        <v>5.3663818617550048E-2</v>
      </c>
      <c r="F1710" s="9">
        <v>4.4588285026162515E-2</v>
      </c>
      <c r="G1710" s="9">
        <v>5.8201585413243821E-2</v>
      </c>
      <c r="H1710" s="9">
        <v>4.0050518230468742E-2</v>
      </c>
      <c r="I1710">
        <f t="shared" si="134"/>
        <v>-2.5</v>
      </c>
      <c r="J1710" s="16">
        <f t="array" ref="J1710">IFERROR(INDEX(I$2:I1710,MATCH(2,1/(I$2:I1710&lt;&gt;0))),0)</f>
        <v>-2.5</v>
      </c>
      <c r="K1710" s="16">
        <f t="shared" si="135"/>
        <v>-2.5</v>
      </c>
      <c r="L1710" s="16">
        <f>IF(AND(I1710&lt;&gt;0,SUM($B$1:I1710)=SUM($B$1:I1710)),ROW(),0)</f>
        <v>1710</v>
      </c>
      <c r="M1710" s="16">
        <f t="array" ref="M1710">IF(ROW()-IFERROR(INDEX(L$2:L1710,MATCH(2,1/(L$2:L1710&lt;&gt;0))),0)&gt;22,22,ROW()-IFERROR(INDEX(L$2:L1710,MATCH(2,1/(L$2:L1710&lt;&gt;0))),0))</f>
        <v>0</v>
      </c>
    </row>
    <row r="1711" spans="1:13">
      <c r="A1711" s="1">
        <v>45973</v>
      </c>
      <c r="B1711" s="28">
        <v>4.1676455676524858E-2</v>
      </c>
      <c r="C1711" s="9">
        <v>4.9101082279507074E-2</v>
      </c>
      <c r="D1711" s="9">
        <v>4.5613170860568297E-3</v>
      </c>
      <c r="E1711" s="9">
        <v>5.3662399365563905E-2</v>
      </c>
      <c r="F1711" s="9">
        <v>4.4539765193450244E-2</v>
      </c>
      <c r="G1711" s="9">
        <v>5.8223716451620736E-2</v>
      </c>
      <c r="H1711" s="9">
        <v>3.9978448107393413E-2</v>
      </c>
      <c r="I1711">
        <f t="shared" si="134"/>
        <v>-2.5</v>
      </c>
      <c r="J1711" s="16">
        <f t="array" ref="J1711">IFERROR(INDEX(I$2:I1711,MATCH(2,1/(I$2:I1711&lt;&gt;0))),0)</f>
        <v>-2.5</v>
      </c>
      <c r="K1711" s="16">
        <f t="shared" si="135"/>
        <v>-2.5</v>
      </c>
      <c r="L1711" s="16">
        <f>IF(AND(I1711&lt;&gt;0,SUM($B$1:I1711)=SUM($B$1:I1711)),ROW(),0)</f>
        <v>1711</v>
      </c>
      <c r="M1711" s="16">
        <f t="array" ref="M1711">IF(ROW()-IFERROR(INDEX(L$2:L1711,MATCH(2,1/(L$2:L1711&lt;&gt;0))),0)&gt;22,22,ROW()-IFERROR(INDEX(L$2:L1711,MATCH(2,1/(L$2:L1711&lt;&gt;0))),0))</f>
        <v>0</v>
      </c>
    </row>
    <row r="1712" spans="1:13">
      <c r="A1712" s="1">
        <v>45974</v>
      </c>
      <c r="B1712" s="28">
        <v>4.1331913884226801E-2</v>
      </c>
      <c r="C1712" s="9">
        <v>4.9081655432879838E-2</v>
      </c>
      <c r="D1712" s="9">
        <v>4.583883904032404E-3</v>
      </c>
      <c r="E1712" s="9">
        <v>5.3665539336912239E-2</v>
      </c>
      <c r="F1712" s="9">
        <v>4.4497771528847437E-2</v>
      </c>
      <c r="G1712" s="9">
        <v>5.8249423240944648E-2</v>
      </c>
      <c r="H1712" s="9">
        <v>3.9913887624815028E-2</v>
      </c>
      <c r="I1712">
        <f t="shared" si="134"/>
        <v>-2.5</v>
      </c>
      <c r="J1712" s="16">
        <f t="array" ref="J1712">IFERROR(INDEX(I$2:I1712,MATCH(2,1/(I$2:I1712&lt;&gt;0))),0)</f>
        <v>-2.5</v>
      </c>
      <c r="K1712" s="16">
        <f t="shared" si="135"/>
        <v>-2.5</v>
      </c>
      <c r="L1712" s="16">
        <f>IF(AND(I1712&lt;&gt;0,SUM($B$1:I1712)=SUM($B$1:I1712)),ROW(),0)</f>
        <v>1712</v>
      </c>
      <c r="M1712" s="16">
        <f t="array" ref="M1712">IF(ROW()-IFERROR(INDEX(L$2:L1712,MATCH(2,1/(L$2:L1712&lt;&gt;0))),0)&gt;22,22,ROW()-IFERROR(INDEX(L$2:L1712,MATCH(2,1/(L$2:L1712&lt;&gt;0))),0))</f>
        <v>0</v>
      </c>
    </row>
    <row r="1713" spans="1:13">
      <c r="A1713" s="1">
        <v>45975</v>
      </c>
      <c r="B1713" s="28">
        <v>4.1908207794660722E-2</v>
      </c>
      <c r="C1713" s="9">
        <v>4.9062491441392422E-2</v>
      </c>
      <c r="D1713" s="9">
        <v>4.6036962330777507E-3</v>
      </c>
      <c r="E1713" s="9">
        <v>5.3666187674470171E-2</v>
      </c>
      <c r="F1713" s="9">
        <v>4.4458795208314673E-2</v>
      </c>
      <c r="G1713" s="9">
        <v>5.826988390754792E-2</v>
      </c>
      <c r="H1713" s="9">
        <v>3.9855098975236924E-2</v>
      </c>
      <c r="I1713">
        <f t="shared" si="134"/>
        <v>-2.5</v>
      </c>
      <c r="J1713" s="16">
        <f t="array" ref="J1713">IFERROR(INDEX(I$2:I1713,MATCH(2,1/(I$2:I1713&lt;&gt;0))),0)</f>
        <v>-2.5</v>
      </c>
      <c r="K1713" s="16">
        <f t="shared" si="135"/>
        <v>-2.5</v>
      </c>
      <c r="L1713" s="16">
        <f>IF(AND(I1713&lt;&gt;0,SUM($B$1:I1713)=SUM($B$1:I1713)),ROW(),0)</f>
        <v>1713</v>
      </c>
      <c r="M1713" s="16">
        <f t="array" ref="M1713">IF(ROW()-IFERROR(INDEX(L$2:L1713,MATCH(2,1/(L$2:L1713&lt;&gt;0))),0)&gt;22,22,ROW()-IFERROR(INDEX(L$2:L1713,MATCH(2,1/(L$2:L1713&lt;&gt;0))),0))</f>
        <v>0</v>
      </c>
    </row>
    <row r="1714" spans="1:13">
      <c r="A1714" s="1">
        <v>45978</v>
      </c>
      <c r="B1714" s="28">
        <v>4.2180536834066085E-2</v>
      </c>
      <c r="C1714" s="9">
        <v>4.904505296058214E-2</v>
      </c>
      <c r="D1714" s="9">
        <v>4.6213746026574033E-3</v>
      </c>
      <c r="E1714" s="9">
        <v>5.3666427563239541E-2</v>
      </c>
      <c r="F1714" s="9">
        <v>4.442367835792474E-2</v>
      </c>
      <c r="G1714" s="9">
        <v>5.8287802165896949E-2</v>
      </c>
      <c r="H1714" s="9">
        <v>3.9802303755267332E-2</v>
      </c>
      <c r="I1714">
        <f t="shared" ref="I1714:I1723" si="136">IF(B1714&gt;G1714,5,IF(B1714&gt;E1714,2.5,IF(B1714&lt;H1714,-5,IF(B1714&lt;F1714,-2.5,0))))</f>
        <v>-2.5</v>
      </c>
      <c r="J1714" s="16">
        <f t="array" ref="J1714">IFERROR(INDEX(I$2:I1714,MATCH(2,1/(I$2:I1714&lt;&gt;0))),0)</f>
        <v>-2.5</v>
      </c>
      <c r="K1714" s="16">
        <f t="shared" ref="K1714:K1723" si="137">IF(J1714=0,0,IF(J1714&lt;0,-1*(ABS(J1714)-M1714*ABS(J1714)/22),J1714-M1714*J1714/22))</f>
        <v>-2.5</v>
      </c>
      <c r="L1714" s="16">
        <f>IF(AND(I1714&lt;&gt;0,SUM($B$1:I1714)=SUM($B$1:I1714)),ROW(),0)</f>
        <v>1714</v>
      </c>
      <c r="M1714" s="16">
        <f t="array" ref="M1714">IF(ROW()-IFERROR(INDEX(L$2:L1714,MATCH(2,1/(L$2:L1714&lt;&gt;0))),0)&gt;22,22,ROW()-IFERROR(INDEX(L$2:L1714,MATCH(2,1/(L$2:L1714&lt;&gt;0))),0))</f>
        <v>0</v>
      </c>
    </row>
    <row r="1715" spans="1:13">
      <c r="A1715" s="1">
        <v>45979</v>
      </c>
      <c r="B1715" s="28">
        <v>4.2667650317968778E-2</v>
      </c>
      <c r="C1715" s="9">
        <v>4.9025022730716947E-2</v>
      </c>
      <c r="D1715" s="9">
        <v>4.6380037454056919E-3</v>
      </c>
      <c r="E1715" s="9">
        <v>5.3663026476122637E-2</v>
      </c>
      <c r="F1715" s="9">
        <v>4.4387018985311257E-2</v>
      </c>
      <c r="G1715" s="9">
        <v>5.8301030221528327E-2</v>
      </c>
      <c r="H1715" s="9">
        <v>3.9749015239905566E-2</v>
      </c>
      <c r="I1715">
        <f t="shared" si="136"/>
        <v>-2.5</v>
      </c>
      <c r="J1715" s="16">
        <f t="array" ref="J1715">IFERROR(INDEX(I$2:I1715,MATCH(2,1/(I$2:I1715&lt;&gt;0))),0)</f>
        <v>-2.5</v>
      </c>
      <c r="K1715" s="16">
        <f t="shared" si="137"/>
        <v>-2.5</v>
      </c>
      <c r="L1715" s="16">
        <f>IF(AND(I1715&lt;&gt;0,SUM($B$1:I1715)=SUM($B$1:I1715)),ROW(),0)</f>
        <v>1715</v>
      </c>
      <c r="M1715" s="16">
        <f t="array" ref="M1715">IF(ROW()-IFERROR(INDEX(L$2:L1715,MATCH(2,1/(L$2:L1715&lt;&gt;0))),0)&gt;22,22,ROW()-IFERROR(INDEX(L$2:L1715,MATCH(2,1/(L$2:L1715&lt;&gt;0))),0))</f>
        <v>0</v>
      </c>
    </row>
    <row r="1716" spans="1:13">
      <c r="A1716" s="1">
        <v>45980</v>
      </c>
      <c r="B1716" s="28">
        <v>4.2410303480946113E-2</v>
      </c>
      <c r="C1716" s="9">
        <v>4.9005685793073808E-2</v>
      </c>
      <c r="D1716" s="9">
        <v>4.6553511713823183E-3</v>
      </c>
      <c r="E1716" s="9">
        <v>5.3661036964456128E-2</v>
      </c>
      <c r="F1716" s="9">
        <v>4.4350334621691488E-2</v>
      </c>
      <c r="G1716" s="9">
        <v>5.8316388135838448E-2</v>
      </c>
      <c r="H1716" s="9">
        <v>3.9694983450309168E-2</v>
      </c>
      <c r="I1716">
        <f t="shared" si="136"/>
        <v>-2.5</v>
      </c>
      <c r="J1716" s="16">
        <f t="array" ref="J1716">IFERROR(INDEX(I$2:I1716,MATCH(2,1/(I$2:I1716&lt;&gt;0))),0)</f>
        <v>-2.5</v>
      </c>
      <c r="K1716" s="16">
        <f t="shared" si="137"/>
        <v>-2.5</v>
      </c>
      <c r="L1716" s="16">
        <f>IF(AND(I1716&lt;&gt;0,SUM($B$1:I1716)=SUM($B$1:I1716)),ROW(),0)</f>
        <v>1716</v>
      </c>
      <c r="M1716" s="16">
        <f t="array" ref="M1716">IF(ROW()-IFERROR(INDEX(L$2:L1716,MATCH(2,1/(L$2:L1716&lt;&gt;0))),0)&gt;22,22,ROW()-IFERROR(INDEX(L$2:L1716,MATCH(2,1/(L$2:L1716&lt;&gt;0))),0))</f>
        <v>0</v>
      </c>
    </row>
    <row r="1717" spans="1:13">
      <c r="A1717" s="1">
        <v>45981</v>
      </c>
      <c r="B1717" s="28">
        <v>4.2519996255898668E-2</v>
      </c>
      <c r="C1717" s="9">
        <v>4.8982883486943678E-2</v>
      </c>
      <c r="D1717" s="9">
        <v>4.6729568539380321E-3</v>
      </c>
      <c r="E1717" s="9">
        <v>5.3655840340881708E-2</v>
      </c>
      <c r="F1717" s="9">
        <v>4.4309926633005647E-2</v>
      </c>
      <c r="G1717" s="9">
        <v>5.8328797194819745E-2</v>
      </c>
      <c r="H1717" s="9">
        <v>3.963696977906761E-2</v>
      </c>
      <c r="I1717">
        <f t="shared" si="136"/>
        <v>-2.5</v>
      </c>
      <c r="J1717" s="16">
        <f t="array" ref="J1717">IFERROR(INDEX(I$2:I1717,MATCH(2,1/(I$2:I1717&lt;&gt;0))),0)</f>
        <v>-2.5</v>
      </c>
      <c r="K1717" s="16">
        <f t="shared" si="137"/>
        <v>-2.5</v>
      </c>
      <c r="L1717" s="16">
        <f>IF(AND(I1717&lt;&gt;0,SUM($B$1:I1717)=SUM($B$1:I1717)),ROW(),0)</f>
        <v>1717</v>
      </c>
      <c r="M1717" s="16">
        <f t="array" ref="M1717">IF(ROW()-IFERROR(INDEX(L$2:L1717,MATCH(2,1/(L$2:L1717&lt;&gt;0))),0)&gt;22,22,ROW()-IFERROR(INDEX(L$2:L1717,MATCH(2,1/(L$2:L1717&lt;&gt;0))),0))</f>
        <v>0</v>
      </c>
    </row>
    <row r="1718" spans="1:13">
      <c r="A1718" s="1">
        <v>45982</v>
      </c>
      <c r="B1718" s="28">
        <v>4.3923027157225888E-2</v>
      </c>
      <c r="C1718" s="9">
        <v>4.8961888106564988E-2</v>
      </c>
      <c r="D1718" s="9">
        <v>4.6837451956816684E-3</v>
      </c>
      <c r="E1718" s="9">
        <v>5.3645633302246656E-2</v>
      </c>
      <c r="F1718" s="9">
        <v>4.427814291088332E-2</v>
      </c>
      <c r="G1718" s="9">
        <v>5.8329378497928325E-2</v>
      </c>
      <c r="H1718" s="9">
        <v>3.9594397715201651E-2</v>
      </c>
      <c r="I1718">
        <f t="shared" si="136"/>
        <v>-2.5</v>
      </c>
      <c r="J1718" s="16">
        <f t="array" ref="J1718">IFERROR(INDEX(I$2:I1718,MATCH(2,1/(I$2:I1718&lt;&gt;0))),0)</f>
        <v>-2.5</v>
      </c>
      <c r="K1718" s="16">
        <f t="shared" si="137"/>
        <v>-2.5</v>
      </c>
      <c r="L1718" s="16">
        <f>IF(AND(I1718&lt;&gt;0,SUM($B$1:I1718)=SUM($B$1:I1718)),ROW(),0)</f>
        <v>1718</v>
      </c>
      <c r="M1718" s="16">
        <f t="array" ref="M1718">IF(ROW()-IFERROR(INDEX(L$2:L1718,MATCH(2,1/(L$2:L1718&lt;&gt;0))),0)&gt;22,22,ROW()-IFERROR(INDEX(L$2:L1718,MATCH(2,1/(L$2:L1718&lt;&gt;0))),0))</f>
        <v>0</v>
      </c>
    </row>
    <row r="1719" spans="1:13">
      <c r="A1719" s="1">
        <v>45985</v>
      </c>
      <c r="B1719" s="28">
        <v>4.395551602423467E-2</v>
      </c>
      <c r="C1719" s="9">
        <v>4.8941716853969572E-2</v>
      </c>
      <c r="D1719" s="9">
        <v>4.6943048637342385E-3</v>
      </c>
      <c r="E1719" s="9">
        <v>5.3636021717703812E-2</v>
      </c>
      <c r="F1719" s="9">
        <v>4.4247411990235332E-2</v>
      </c>
      <c r="G1719" s="9">
        <v>5.8330326581438052E-2</v>
      </c>
      <c r="H1719" s="9">
        <v>3.9553107126501091E-2</v>
      </c>
      <c r="I1719">
        <f t="shared" si="136"/>
        <v>-2.5</v>
      </c>
      <c r="J1719" s="16">
        <f t="array" ref="J1719">IFERROR(INDEX(I$2:I1719,MATCH(2,1/(I$2:I1719&lt;&gt;0))),0)</f>
        <v>-2.5</v>
      </c>
      <c r="K1719" s="16">
        <f t="shared" si="137"/>
        <v>-2.5</v>
      </c>
      <c r="L1719" s="16">
        <f>IF(AND(I1719&lt;&gt;0,SUM($B$1:I1719)=SUM($B$1:I1719)),ROW(),0)</f>
        <v>1719</v>
      </c>
      <c r="M1719" s="16">
        <f t="array" ref="M1719">IF(ROW()-IFERROR(INDEX(L$2:L1719,MATCH(2,1/(L$2:L1719&lt;&gt;0))),0)&gt;22,22,ROW()-IFERROR(INDEX(L$2:L1719,MATCH(2,1/(L$2:L1719&lt;&gt;0))),0))</f>
        <v>0</v>
      </c>
    </row>
    <row r="1720" spans="1:13">
      <c r="A1720" s="1">
        <v>45986</v>
      </c>
      <c r="B1720" s="28">
        <v>4.3365599084699349E-2</v>
      </c>
      <c r="C1720" s="9">
        <v>4.8920719966760361E-2</v>
      </c>
      <c r="D1720" s="9">
        <v>4.7073474972085614E-3</v>
      </c>
      <c r="E1720" s="9">
        <v>5.362806746396892E-2</v>
      </c>
      <c r="F1720" s="9">
        <v>4.4213372469551801E-2</v>
      </c>
      <c r="G1720" s="9">
        <v>5.8335414961177487E-2</v>
      </c>
      <c r="H1720" s="9">
        <v>3.9506024972343234E-2</v>
      </c>
      <c r="I1720">
        <f t="shared" si="136"/>
        <v>-2.5</v>
      </c>
      <c r="J1720" s="16">
        <f t="array" ref="J1720">IFERROR(INDEX(I$2:I1720,MATCH(2,1/(I$2:I1720&lt;&gt;0))),0)</f>
        <v>-2.5</v>
      </c>
      <c r="K1720" s="16">
        <f t="shared" si="137"/>
        <v>-2.5</v>
      </c>
      <c r="L1720" s="16">
        <f>IF(AND(I1720&lt;&gt;0,SUM($B$1:I1720)=SUM($B$1:I1720)),ROW(),0)</f>
        <v>1720</v>
      </c>
      <c r="M1720" s="16">
        <f t="array" ref="M1720">IF(ROW()-IFERROR(INDEX(L$2:L1720,MATCH(2,1/(L$2:L1720&lt;&gt;0))),0)&gt;22,22,ROW()-IFERROR(INDEX(L$2:L1720,MATCH(2,1/(L$2:L1720&lt;&gt;0))),0))</f>
        <v>0</v>
      </c>
    </row>
    <row r="1721" spans="1:13">
      <c r="A1721" s="1">
        <v>45987</v>
      </c>
      <c r="B1721" s="28">
        <v>4.3413603914490062E-2</v>
      </c>
      <c r="C1721" s="9">
        <v>4.8901247189008137E-2</v>
      </c>
      <c r="D1721" s="9">
        <v>4.7199219609853496E-3</v>
      </c>
      <c r="E1721" s="9">
        <v>5.3621169149993486E-2</v>
      </c>
      <c r="F1721" s="9">
        <v>4.4181325228022789E-2</v>
      </c>
      <c r="G1721" s="9">
        <v>5.8341091110978835E-2</v>
      </c>
      <c r="H1721" s="9">
        <v>3.946140326703744E-2</v>
      </c>
      <c r="I1721">
        <f t="shared" si="136"/>
        <v>-2.5</v>
      </c>
      <c r="J1721" s="16">
        <f t="array" ref="J1721">IFERROR(INDEX(I$2:I1721,MATCH(2,1/(I$2:I1721&lt;&gt;0))),0)</f>
        <v>-2.5</v>
      </c>
      <c r="K1721" s="16">
        <f t="shared" si="137"/>
        <v>-2.5</v>
      </c>
      <c r="L1721" s="16">
        <f>IF(AND(I1721&lt;&gt;0,SUM($B$1:I1721)=SUM($B$1:I1721)),ROW(),0)</f>
        <v>1721</v>
      </c>
      <c r="M1721" s="16">
        <f t="array" ref="M1721">IF(ROW()-IFERROR(INDEX(L$2:L1721,MATCH(2,1/(L$2:L1721&lt;&gt;0))),0)&gt;22,22,ROW()-IFERROR(INDEX(L$2:L1721,MATCH(2,1/(L$2:L1721&lt;&gt;0))),0))</f>
        <v>0</v>
      </c>
    </row>
    <row r="1722" spans="1:13">
      <c r="A1722" s="1">
        <v>45988</v>
      </c>
      <c r="B1722" s="28">
        <v>4.3091556622412264E-2</v>
      </c>
      <c r="C1722" s="9">
        <v>4.888040667535036E-2</v>
      </c>
      <c r="D1722" s="9">
        <v>4.7339130173234519E-3</v>
      </c>
      <c r="E1722" s="9">
        <v>5.3614319692673815E-2</v>
      </c>
      <c r="F1722" s="9">
        <v>4.4146493658026906E-2</v>
      </c>
      <c r="G1722" s="9">
        <v>5.8348232709997262E-2</v>
      </c>
      <c r="H1722" s="9">
        <v>3.9412580640703458E-2</v>
      </c>
      <c r="I1722">
        <f t="shared" si="136"/>
        <v>-2.5</v>
      </c>
      <c r="J1722" s="16">
        <f t="array" ref="J1722">IFERROR(INDEX(I$2:I1722,MATCH(2,1/(I$2:I1722&lt;&gt;0))),0)</f>
        <v>-2.5</v>
      </c>
      <c r="K1722" s="16">
        <f t="shared" si="137"/>
        <v>-2.5</v>
      </c>
      <c r="L1722" s="16">
        <f>IF(AND(I1722&lt;&gt;0,SUM($B$1:I1722)=SUM($B$1:I1722)),ROW(),0)</f>
        <v>1722</v>
      </c>
      <c r="M1722" s="16">
        <f t="array" ref="M1722">IF(ROW()-IFERROR(INDEX(L$2:L1722,MATCH(2,1/(L$2:L1722&lt;&gt;0))),0)&gt;22,22,ROW()-IFERROR(INDEX(L$2:L1722,MATCH(2,1/(L$2:L1722&lt;&gt;0))),0))</f>
        <v>0</v>
      </c>
    </row>
    <row r="1723" spans="1:13">
      <c r="A1723" s="1">
        <v>45989</v>
      </c>
      <c r="B1723" s="28">
        <v>4.295330738683821E-2</v>
      </c>
      <c r="C1723" s="9">
        <v>4.8850442041245605E-2</v>
      </c>
      <c r="D1723" s="9">
        <v>4.747417794591184E-3</v>
      </c>
      <c r="E1723" s="9">
        <v>5.3597859835836786E-2</v>
      </c>
      <c r="F1723" s="9">
        <v>4.4103024246654424E-2</v>
      </c>
      <c r="G1723" s="9">
        <v>5.8345277630427975E-2</v>
      </c>
      <c r="H1723" s="9">
        <v>3.9355606452063235E-2</v>
      </c>
      <c r="I1723">
        <f t="shared" si="136"/>
        <v>-2.5</v>
      </c>
      <c r="J1723" s="16">
        <f t="array" ref="J1723">IFERROR(INDEX(I$2:I1723,MATCH(2,1/(I$2:I1723&lt;&gt;0))),0)</f>
        <v>-2.5</v>
      </c>
      <c r="K1723" s="16">
        <f t="shared" si="137"/>
        <v>-2.5</v>
      </c>
      <c r="L1723" s="16">
        <f>IF(AND(I1723&lt;&gt;0,SUM($B$1:I1723)=SUM($B$1:I1723)),ROW(),0)</f>
        <v>1723</v>
      </c>
      <c r="M1723" s="16">
        <f t="array" ref="M1723">IF(ROW()-IFERROR(INDEX(L$2:L1723,MATCH(2,1/(L$2:L1723&lt;&gt;0))),0)&gt;22,22,ROW()-IFERROR(INDEX(L$2:L1723,MATCH(2,1/(L$2:L1723&lt;&gt;0))),0))</f>
        <v>0</v>
      </c>
    </row>
    <row r="1724" spans="1:13">
      <c r="A1724" s="5">
        <v>45992</v>
      </c>
      <c r="B1724" s="9">
        <v>4.260856601584586E-2</v>
      </c>
      <c r="C1724" s="9">
        <v>4.8818549063316903E-2</v>
      </c>
      <c r="D1724" s="9">
        <v>4.7622240338533973E-3</v>
      </c>
      <c r="E1724" s="9">
        <v>5.3580773097170298E-2</v>
      </c>
      <c r="F1724" s="9">
        <v>4.4056325029463508E-2</v>
      </c>
      <c r="G1724" s="9">
        <v>5.8342997131023699E-2</v>
      </c>
      <c r="H1724" s="9">
        <v>3.9294100995610107E-2</v>
      </c>
      <c r="I1724">
        <f t="shared" ref="I1724:I1728" si="138">IF(B1724&gt;G1724,5,IF(B1724&gt;E1724,2.5,IF(B1724&lt;H1724,-5,IF(B1724&lt;F1724,-2.5,0))))</f>
        <v>-2.5</v>
      </c>
      <c r="J1724" s="16">
        <f t="array" ref="J1724">IFERROR(INDEX(I$2:I1724,MATCH(2,1/(I$2:I1724&lt;&gt;0))),0)</f>
        <v>-2.5</v>
      </c>
      <c r="K1724" s="16">
        <f t="shared" ref="K1724:K1728" si="139">IF(J1724=0,0,IF(J1724&lt;0,-1*(ABS(J1724)-M1724*ABS(J1724)/22),J1724-M1724*J1724/22))</f>
        <v>-2.5</v>
      </c>
      <c r="L1724" s="16">
        <f>IF(AND(I1724&lt;&gt;0,SUM($B$1:I1724)=SUM($B$1:I1724)),ROW(),0)</f>
        <v>1724</v>
      </c>
      <c r="M1724" s="16">
        <f t="array" ref="M1724">IF(ROW()-IFERROR(INDEX(L$2:L1724,MATCH(2,1/(L$2:L1724&lt;&gt;0))),0)&gt;22,22,ROW()-IFERROR(INDEX(L$2:L1724,MATCH(2,1/(L$2:L1724&lt;&gt;0))),0))</f>
        <v>0</v>
      </c>
    </row>
    <row r="1725" spans="1:13">
      <c r="A1725" s="5">
        <v>45993</v>
      </c>
      <c r="B1725" s="9">
        <v>4.2793791203043316E-2</v>
      </c>
      <c r="C1725" s="9">
        <v>4.8787077904263516E-2</v>
      </c>
      <c r="D1725" s="9">
        <v>4.7757104403189218E-3</v>
      </c>
      <c r="E1725" s="9">
        <v>5.3562788344582439E-2</v>
      </c>
      <c r="F1725" s="9">
        <v>4.4011367463944594E-2</v>
      </c>
      <c r="G1725" s="9">
        <v>5.8338498784901362E-2</v>
      </c>
      <c r="H1725" s="9">
        <v>3.9235657023625671E-2</v>
      </c>
      <c r="I1725">
        <f t="shared" si="138"/>
        <v>-2.5</v>
      </c>
      <c r="J1725" s="16">
        <f t="array" ref="J1725">IFERROR(INDEX(I$2:I1725,MATCH(2,1/(I$2:I1725&lt;&gt;0))),0)</f>
        <v>-2.5</v>
      </c>
      <c r="K1725" s="16">
        <f t="shared" si="139"/>
        <v>-2.5</v>
      </c>
      <c r="L1725" s="16">
        <f>IF(AND(I1725&lt;&gt;0,SUM($B$1:I1725)=SUM($B$1:I1725)),ROW(),0)</f>
        <v>1725</v>
      </c>
      <c r="M1725" s="16">
        <f t="array" ref="M1725">IF(ROW()-IFERROR(INDEX(L$2:L1725,MATCH(2,1/(L$2:L1725&lt;&gt;0))),0)&gt;22,22,ROW()-IFERROR(INDEX(L$2:L1725,MATCH(2,1/(L$2:L1725&lt;&gt;0))),0))</f>
        <v>0</v>
      </c>
    </row>
    <row r="1726" spans="1:13">
      <c r="A1726" s="5">
        <v>45994</v>
      </c>
      <c r="B1726" s="9">
        <v>4.3131599084699351E-2</v>
      </c>
      <c r="C1726" s="9">
        <v>4.8760896920135244E-2</v>
      </c>
      <c r="D1726" s="9">
        <v>4.7885409988769802E-3</v>
      </c>
      <c r="E1726" s="9">
        <v>5.3549437919012226E-2</v>
      </c>
      <c r="F1726" s="9">
        <v>4.3972355921258262E-2</v>
      </c>
      <c r="G1726" s="9">
        <v>5.8337978917889208E-2</v>
      </c>
      <c r="H1726" s="9">
        <v>3.918381492238128E-2</v>
      </c>
      <c r="I1726">
        <f t="shared" si="138"/>
        <v>-2.5</v>
      </c>
      <c r="J1726" s="16">
        <f t="array" ref="J1726">IFERROR(INDEX(I$2:I1726,MATCH(2,1/(I$2:I1726&lt;&gt;0))),0)</f>
        <v>-2.5</v>
      </c>
      <c r="K1726" s="16">
        <f t="shared" si="139"/>
        <v>-2.5</v>
      </c>
      <c r="L1726" s="16">
        <f>IF(AND(I1726&lt;&gt;0,SUM($B$1:I1726)=SUM($B$1:I1726)),ROW(),0)</f>
        <v>1726</v>
      </c>
      <c r="M1726" s="16">
        <f t="array" ref="M1726">IF(ROW()-IFERROR(INDEX(L$2:L1726,MATCH(2,1/(L$2:L1726&lt;&gt;0))),0)&gt;22,22,ROW()-IFERROR(INDEX(L$2:L1726,MATCH(2,1/(L$2:L1726&lt;&gt;0))),0))</f>
        <v>0</v>
      </c>
    </row>
    <row r="1727" spans="1:13">
      <c r="A1727" s="5">
        <v>45995</v>
      </c>
      <c r="B1727" s="9">
        <v>4.2861679600235153E-2</v>
      </c>
      <c r="C1727" s="9">
        <v>4.8732530619418714E-2</v>
      </c>
      <c r="D1727" s="9">
        <v>4.8022106521651538E-3</v>
      </c>
      <c r="E1727" s="9">
        <v>5.353474127158387E-2</v>
      </c>
      <c r="F1727" s="9">
        <v>4.3930319967253557E-2</v>
      </c>
      <c r="G1727" s="9">
        <v>5.833695192374902E-2</v>
      </c>
      <c r="H1727" s="9">
        <v>3.9128109315088408E-2</v>
      </c>
      <c r="I1727">
        <f t="shared" si="138"/>
        <v>-2.5</v>
      </c>
      <c r="J1727" s="16">
        <f t="array" ref="J1727">IFERROR(INDEX(I$2:I1727,MATCH(2,1/(I$2:I1727&lt;&gt;0))),0)</f>
        <v>-2.5</v>
      </c>
      <c r="K1727" s="16">
        <f t="shared" si="139"/>
        <v>-2.5</v>
      </c>
      <c r="L1727" s="16">
        <f>IF(AND(I1727&lt;&gt;0,SUM($B$1:I1727)=SUM($B$1:I1727)),ROW(),0)</f>
        <v>1727</v>
      </c>
      <c r="M1727" s="16">
        <f t="array" ref="M1727">IF(ROW()-IFERROR(INDEX(L$2:L1727,MATCH(2,1/(L$2:L1727&lt;&gt;0))),0)&gt;22,22,ROW()-IFERROR(INDEX(L$2:L1727,MATCH(2,1/(L$2:L1727&lt;&gt;0))),0))</f>
        <v>0</v>
      </c>
    </row>
    <row r="1728" spans="1:13">
      <c r="A1728" s="5">
        <v>45996</v>
      </c>
      <c r="B1728" s="9">
        <v>4.2471612441264586E-2</v>
      </c>
      <c r="C1728" s="9">
        <v>4.8703856448250579E-2</v>
      </c>
      <c r="D1728" s="9">
        <v>4.8179105200768504E-3</v>
      </c>
      <c r="E1728" s="9">
        <v>5.3521766968327431E-2</v>
      </c>
      <c r="F1728" s="9">
        <v>4.3885945928173728E-2</v>
      </c>
      <c r="G1728" s="9">
        <v>5.8339677488404282E-2</v>
      </c>
      <c r="H1728" s="9">
        <v>3.9068035408096877E-2</v>
      </c>
      <c r="I1728">
        <f t="shared" si="138"/>
        <v>-2.5</v>
      </c>
      <c r="J1728" s="16">
        <f t="array" ref="J1728">IFERROR(INDEX(I$2:I1728,MATCH(2,1/(I$2:I1728&lt;&gt;0))),0)</f>
        <v>-2.5</v>
      </c>
      <c r="K1728" s="16">
        <f t="shared" si="139"/>
        <v>-2.5</v>
      </c>
      <c r="L1728" s="16">
        <f>IF(AND(I1728&lt;&gt;0,SUM($B$1:I1728)=SUM($B$1:I1728)),ROW(),0)</f>
        <v>1728</v>
      </c>
      <c r="M1728" s="16">
        <f t="array" ref="M1728">IF(ROW()-IFERROR(INDEX(L$2:L1728,MATCH(2,1/(L$2:L1728&lt;&gt;0))),0)&gt;22,22,ROW()-IFERROR(INDEX(L$2:L1728,MATCH(2,1/(L$2:L1728&lt;&gt;0))),0))</f>
        <v>0</v>
      </c>
    </row>
    <row r="1729" spans="1:13">
      <c r="A1729" s="1">
        <v>45999</v>
      </c>
      <c r="B1729" s="28">
        <v>4.2185030619447825E-2</v>
      </c>
      <c r="C1729" s="9">
        <v>4.8675626280903085E-2</v>
      </c>
      <c r="D1729" s="9">
        <v>4.8351515439970906E-3</v>
      </c>
      <c r="E1729" s="9">
        <v>5.3510777824900178E-2</v>
      </c>
      <c r="F1729" s="9">
        <v>4.3840474736905992E-2</v>
      </c>
      <c r="G1729" s="9">
        <v>5.8345929368897265E-2</v>
      </c>
      <c r="H1729" s="9">
        <v>3.9005323192908906E-2</v>
      </c>
      <c r="I1729">
        <f t="shared" ref="I1729:I1733" si="140">IF(B1729&gt;G1729,5,IF(B1729&gt;E1729,2.5,IF(B1729&lt;H1729,-5,IF(B1729&lt;F1729,-2.5,0))))</f>
        <v>-2.5</v>
      </c>
      <c r="J1729" s="16">
        <f t="array" ref="J1729">IFERROR(INDEX(I$2:I1729,MATCH(2,1/(I$2:I1729&lt;&gt;0))),0)</f>
        <v>-2.5</v>
      </c>
      <c r="K1729" s="16">
        <f t="shared" ref="K1729:K1733" si="141">IF(J1729=0,0,IF(J1729&lt;0,-1*(ABS(J1729)-M1729*ABS(J1729)/22),J1729-M1729*J1729/22))</f>
        <v>-2.5</v>
      </c>
      <c r="L1729" s="16">
        <f>IF(AND(I1729&lt;&gt;0,SUM($B$1:I1729)=SUM($B$1:I1729)),ROW(),0)</f>
        <v>1729</v>
      </c>
      <c r="M1729" s="16">
        <f t="array" ref="M1729">IF(ROW()-IFERROR(INDEX(L$2:L1729,MATCH(2,1/(L$2:L1729&lt;&gt;0))),0)&gt;22,22,ROW()-IFERROR(INDEX(L$2:L1729,MATCH(2,1/(L$2:L1729&lt;&gt;0))),0))</f>
        <v>0</v>
      </c>
    </row>
    <row r="1730" spans="1:13">
      <c r="A1730" s="1">
        <v>46000</v>
      </c>
      <c r="B1730" s="28">
        <v>4.2478509832417126E-2</v>
      </c>
      <c r="C1730" s="9">
        <v>4.8649098154971863E-2</v>
      </c>
      <c r="D1730" s="9">
        <v>4.8507153734039313E-3</v>
      </c>
      <c r="E1730" s="9">
        <v>5.3499813528375795E-2</v>
      </c>
      <c r="F1730" s="9">
        <v>4.3798382781567932E-2</v>
      </c>
      <c r="G1730" s="9">
        <v>5.8350528901779726E-2</v>
      </c>
      <c r="H1730" s="9">
        <v>3.8947667408164001E-2</v>
      </c>
      <c r="I1730">
        <f t="shared" si="140"/>
        <v>-2.5</v>
      </c>
      <c r="J1730" s="16">
        <f t="array" ref="J1730">IFERROR(INDEX(I$2:I1730,MATCH(2,1/(I$2:I1730&lt;&gt;0))),0)</f>
        <v>-2.5</v>
      </c>
      <c r="K1730" s="16">
        <f t="shared" si="141"/>
        <v>-2.5</v>
      </c>
      <c r="L1730" s="16">
        <f>IF(AND(I1730&lt;&gt;0,SUM($B$1:I1730)=SUM($B$1:I1730)),ROW(),0)</f>
        <v>1730</v>
      </c>
      <c r="M1730" s="16">
        <f t="array" ref="M1730">IF(ROW()-IFERROR(INDEX(L$2:L1730,MATCH(2,1/(L$2:L1730&lt;&gt;0))),0)&gt;22,22,ROW()-IFERROR(INDEX(L$2:L1730,MATCH(2,1/(L$2:L1730&lt;&gt;0))),0))</f>
        <v>0</v>
      </c>
    </row>
    <row r="1731" spans="1:13">
      <c r="A1731" s="1">
        <v>46001</v>
      </c>
      <c r="B1731" s="28">
        <v>4.2654936357010245E-2</v>
      </c>
      <c r="C1731" s="9">
        <v>4.8622178325265518E-2</v>
      </c>
      <c r="D1731" s="9">
        <v>4.8650611428732501E-3</v>
      </c>
      <c r="E1731" s="9">
        <v>5.348723946813877E-2</v>
      </c>
      <c r="F1731" s="9">
        <v>4.3757117182392266E-2</v>
      </c>
      <c r="G1731" s="9">
        <v>5.8352300611012015E-2</v>
      </c>
      <c r="H1731" s="9">
        <v>3.8892056039519021E-2</v>
      </c>
      <c r="I1731">
        <f t="shared" si="140"/>
        <v>-2.5</v>
      </c>
      <c r="J1731" s="16">
        <f t="array" ref="J1731">IFERROR(INDEX(I$2:I1731,MATCH(2,1/(I$2:I1731&lt;&gt;0))),0)</f>
        <v>-2.5</v>
      </c>
      <c r="K1731" s="16">
        <f t="shared" si="141"/>
        <v>-2.5</v>
      </c>
      <c r="L1731" s="16">
        <f>IF(AND(I1731&lt;&gt;0,SUM($B$1:I1731)=SUM($B$1:I1731)),ROW(),0)</f>
        <v>1731</v>
      </c>
      <c r="M1731" s="16">
        <f t="array" ref="M1731">IF(ROW()-IFERROR(INDEX(L$2:L1731,MATCH(2,1/(L$2:L1731&lt;&gt;0))),0)&gt;22,22,ROW()-IFERROR(INDEX(L$2:L1731,MATCH(2,1/(L$2:L1731&lt;&gt;0))),0))</f>
        <v>0</v>
      </c>
    </row>
    <row r="1732" spans="1:13">
      <c r="A1732" s="1">
        <v>46002</v>
      </c>
      <c r="B1732" s="28">
        <v>4.3171537569763323E-2</v>
      </c>
      <c r="C1732" s="9">
        <v>4.8596897784050096E-2</v>
      </c>
      <c r="D1732" s="9">
        <v>4.8767526554159392E-3</v>
      </c>
      <c r="E1732" s="9">
        <v>5.3473650439466038E-2</v>
      </c>
      <c r="F1732" s="9">
        <v>4.3720145128634154E-2</v>
      </c>
      <c r="G1732" s="9">
        <v>5.8350403094881972E-2</v>
      </c>
      <c r="H1732" s="9">
        <v>3.8843392473218219E-2</v>
      </c>
      <c r="I1732">
        <f t="shared" si="140"/>
        <v>-2.5</v>
      </c>
      <c r="J1732" s="16">
        <f t="array" ref="J1732">IFERROR(INDEX(I$2:I1732,MATCH(2,1/(I$2:I1732&lt;&gt;0))),0)</f>
        <v>-2.5</v>
      </c>
      <c r="K1732" s="16">
        <f t="shared" si="141"/>
        <v>-2.5</v>
      </c>
      <c r="L1732" s="16">
        <f>IF(AND(I1732&lt;&gt;0,SUM($B$1:I1732)=SUM($B$1:I1732)),ROW(),0)</f>
        <v>1732</v>
      </c>
      <c r="M1732" s="16">
        <f t="array" ref="M1732">IF(ROW()-IFERROR(INDEX(L$2:L1732,MATCH(2,1/(L$2:L1732&lt;&gt;0))),0)&gt;22,22,ROW()-IFERROR(INDEX(L$2:L1732,MATCH(2,1/(L$2:L1732&lt;&gt;0))),0))</f>
        <v>0</v>
      </c>
    </row>
    <row r="1733" spans="1:13">
      <c r="A1733" s="1">
        <v>46003</v>
      </c>
      <c r="B1733" s="28">
        <v>4.3122114916355155E-2</v>
      </c>
      <c r="C1733" s="9">
        <v>4.8573825281721127E-2</v>
      </c>
      <c r="D1733" s="9">
        <v>4.8888309677279891E-3</v>
      </c>
      <c r="E1733" s="9">
        <v>5.3462656249449118E-2</v>
      </c>
      <c r="F1733" s="9">
        <v>4.3684994313993135E-2</v>
      </c>
      <c r="G1733" s="9">
        <v>5.8351487217177103E-2</v>
      </c>
      <c r="H1733" s="9">
        <v>3.879616334626515E-2</v>
      </c>
      <c r="I1733">
        <f t="shared" si="140"/>
        <v>-2.5</v>
      </c>
      <c r="J1733" s="16">
        <f t="array" ref="J1733">IFERROR(INDEX(I$2:I1733,MATCH(2,1/(I$2:I1733&lt;&gt;0))),0)</f>
        <v>-2.5</v>
      </c>
      <c r="K1733" s="16">
        <f t="shared" si="141"/>
        <v>-2.5</v>
      </c>
      <c r="L1733" s="16">
        <f>IF(AND(I1733&lt;&gt;0,SUM($B$1:I1733)=SUM($B$1:I1733)),ROW(),0)</f>
        <v>1733</v>
      </c>
      <c r="M1733" s="16">
        <f t="array" ref="M1733">IF(ROW()-IFERROR(INDEX(L$2:L1733,MATCH(2,1/(L$2:L1733&lt;&gt;0))),0)&gt;22,22,ROW()-IFERROR(INDEX(L$2:L1733,MATCH(2,1/(L$2:L1733&lt;&gt;0))),0))</f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2340"/>
  <sheetViews>
    <sheetView workbookViewId="0">
      <pane ySplit="1" topLeftCell="A2321" activePane="bottomLeft" state="frozen"/>
      <selection pane="bottomLeft" activeCell="F2336" sqref="F2336"/>
    </sheetView>
  </sheetViews>
  <sheetFormatPr defaultRowHeight="13.8"/>
  <cols>
    <col min="1" max="1" width="10.5" bestFit="1" customWidth="1"/>
    <col min="2" max="2" width="12.296875" bestFit="1" customWidth="1"/>
    <col min="3" max="3" width="8.59765625" style="16" bestFit="1" customWidth="1"/>
    <col min="4" max="4" width="14.19921875" style="16" bestFit="1" customWidth="1"/>
    <col min="5" max="5" width="13" style="16" bestFit="1" customWidth="1"/>
    <col min="6" max="6" width="22.296875" style="16" bestFit="1" customWidth="1"/>
    <col min="7" max="7" width="8.59765625" style="16" bestFit="1" customWidth="1"/>
  </cols>
  <sheetData>
    <row r="1" spans="1:7">
      <c r="A1" s="23" t="s">
        <v>1</v>
      </c>
      <c r="B1" t="s">
        <v>50</v>
      </c>
      <c r="C1" s="16" t="s">
        <v>35</v>
      </c>
      <c r="D1" s="19" t="s">
        <v>30</v>
      </c>
      <c r="E1" s="20" t="s">
        <v>83</v>
      </c>
      <c r="F1" s="19" t="s">
        <v>31</v>
      </c>
      <c r="G1" s="20" t="s">
        <v>32</v>
      </c>
    </row>
    <row r="2" spans="1:7">
      <c r="A2" s="23">
        <v>42373</v>
      </c>
      <c r="B2" s="24">
        <v>0.36561175005500102</v>
      </c>
      <c r="C2" s="16">
        <f>IF(B2&gt;100%,-5,IF(B2&lt;30%,5,0))</f>
        <v>0</v>
      </c>
      <c r="D2" s="16">
        <f t="array" ref="D2">IFERROR(INDEX(C$2:C2,MATCH(2,1/(C$2:C2&lt;&gt;0))),0)</f>
        <v>0</v>
      </c>
      <c r="E2" s="16">
        <f>C2</f>
        <v>0</v>
      </c>
      <c r="F2" s="16">
        <f>IF(AND(C2&lt;&gt;0,SUM(C$1:$D2)=SUM(C$1:$D2)),ROW(),0)</f>
        <v>0</v>
      </c>
      <c r="G2" s="16">
        <f t="array" ref="G2">IF(ROW()-IFERROR(INDEX(F$2:F2,MATCH(2,1/(F$2:F2&lt;&gt;0))),0)&gt;22,22,ROW()-IFERROR(INDEX(F$2:F2,MATCH(2,1/(F$2:F2&lt;&gt;0))),0))</f>
        <v>2</v>
      </c>
    </row>
    <row r="3" spans="1:7">
      <c r="A3" s="23">
        <v>42374</v>
      </c>
      <c r="B3" s="24">
        <v>0.35063704116227701</v>
      </c>
      <c r="C3" s="16">
        <f t="shared" ref="C3:C66" si="0">IF(B3&gt;100%,-5,IF(B3&lt;30%,5,0))</f>
        <v>0</v>
      </c>
      <c r="D3" s="16">
        <f t="array" ref="D3">IFERROR(INDEX(C$2:C3,MATCH(2,1/(C$2:C3&lt;&gt;0))),0)</f>
        <v>0</v>
      </c>
      <c r="E3" s="16">
        <f t="shared" ref="E3:E66" si="1">IF(D3=0,0,IF(D3&lt;0,-1*(ABS(D3)-G3*ABS(D3)/22),D3-G3*D3/22))</f>
        <v>0</v>
      </c>
      <c r="F3" s="16">
        <f>IF(AND(C3&lt;&gt;0,SUM(C$1:$D3)=SUM(C$1:$D3)),ROW(),0)</f>
        <v>0</v>
      </c>
      <c r="G3" s="16">
        <f t="array" ref="G3">IF(ROW()-IFERROR(INDEX(F$2:F3,MATCH(2,1/(F$2:F3&lt;&gt;0))),0)&gt;22,22,ROW()-IFERROR(INDEX(F$2:F3,MATCH(2,1/(F$2:F3&lt;&gt;0))),0))</f>
        <v>3</v>
      </c>
    </row>
    <row r="4" spans="1:7">
      <c r="A4" s="23">
        <v>42375</v>
      </c>
      <c r="B4" s="24">
        <v>0.42873880687157701</v>
      </c>
      <c r="C4" s="16">
        <f t="shared" si="0"/>
        <v>0</v>
      </c>
      <c r="D4" s="16">
        <f t="array" ref="D4">IFERROR(INDEX(C$2:C4,MATCH(2,1/(C$2:C4&lt;&gt;0))),0)</f>
        <v>0</v>
      </c>
      <c r="E4" s="16">
        <f t="shared" si="1"/>
        <v>0</v>
      </c>
      <c r="F4" s="16">
        <f>IF(AND(C4&lt;&gt;0,SUM(C$1:$D4)=SUM(C$1:$D4)),ROW(),0)</f>
        <v>0</v>
      </c>
      <c r="G4" s="16">
        <f t="array" ref="G4">IF(ROW()-IFERROR(INDEX(F$2:F4,MATCH(2,1/(F$2:F4&lt;&gt;0))),0)&gt;22,22,ROW()-IFERROR(INDEX(F$2:F4,MATCH(2,1/(F$2:F4&lt;&gt;0))),0))</f>
        <v>4</v>
      </c>
    </row>
    <row r="5" spans="1:7">
      <c r="A5" s="23">
        <v>42376</v>
      </c>
      <c r="B5" s="24">
        <v>0.33940013796201801</v>
      </c>
      <c r="C5" s="16">
        <f t="shared" si="0"/>
        <v>0</v>
      </c>
      <c r="D5" s="16">
        <f t="array" ref="D5">IFERROR(INDEX(C$2:C5,MATCH(2,1/(C$2:C5&lt;&gt;0))),0)</f>
        <v>0</v>
      </c>
      <c r="E5" s="16">
        <f t="shared" si="1"/>
        <v>0</v>
      </c>
      <c r="F5" s="16">
        <f>IF(AND(C5&lt;&gt;0,SUM(C$1:$D5)=SUM(C$1:$D5)),ROW(),0)</f>
        <v>0</v>
      </c>
      <c r="G5" s="16">
        <f t="array" ref="G5">IF(ROW()-IFERROR(INDEX(F$2:F5,MATCH(2,1/(F$2:F5&lt;&gt;0))),0)&gt;22,22,ROW()-IFERROR(INDEX(F$2:F5,MATCH(2,1/(F$2:F5&lt;&gt;0))),0))</f>
        <v>5</v>
      </c>
    </row>
    <row r="6" spans="1:7">
      <c r="A6" s="23">
        <v>42377</v>
      </c>
      <c r="B6" s="24">
        <v>0.337138187655802</v>
      </c>
      <c r="C6" s="16">
        <f t="shared" si="0"/>
        <v>0</v>
      </c>
      <c r="D6" s="16">
        <f t="array" ref="D6">IFERROR(INDEX(C$2:C6,MATCH(2,1/(C$2:C6&lt;&gt;0))),0)</f>
        <v>0</v>
      </c>
      <c r="E6" s="16">
        <f t="shared" si="1"/>
        <v>0</v>
      </c>
      <c r="F6" s="16">
        <f>IF(AND(C6&lt;&gt;0,SUM(C$1:$D6)=SUM(C$1:$D6)),ROW(),0)</f>
        <v>0</v>
      </c>
      <c r="G6" s="16">
        <f t="array" ref="G6">IF(ROW()-IFERROR(INDEX(F$2:F6,MATCH(2,1/(F$2:F6&lt;&gt;0))),0)&gt;22,22,ROW()-IFERROR(INDEX(F$2:F6,MATCH(2,1/(F$2:F6&lt;&gt;0))),0))</f>
        <v>6</v>
      </c>
    </row>
    <row r="7" spans="1:7">
      <c r="A7" s="23">
        <v>42380</v>
      </c>
      <c r="B7" s="24">
        <v>0.34010881830650502</v>
      </c>
      <c r="C7" s="16">
        <f t="shared" si="0"/>
        <v>0</v>
      </c>
      <c r="D7" s="16">
        <f t="array" ref="D7">IFERROR(INDEX(C$2:C7,MATCH(2,1/(C$2:C7&lt;&gt;0))),0)</f>
        <v>0</v>
      </c>
      <c r="E7" s="16">
        <f t="shared" si="1"/>
        <v>0</v>
      </c>
      <c r="F7" s="16">
        <f>IF(AND(C7&lt;&gt;0,SUM(C$1:$D7)=SUM(C$1:$D7)),ROW(),0)</f>
        <v>0</v>
      </c>
      <c r="G7" s="16">
        <f t="array" ref="G7">IF(ROW()-IFERROR(INDEX(F$2:F7,MATCH(2,1/(F$2:F7&lt;&gt;0))),0)&gt;22,22,ROW()-IFERROR(INDEX(F$2:F7,MATCH(2,1/(F$2:F7&lt;&gt;0))),0))</f>
        <v>7</v>
      </c>
    </row>
    <row r="8" spans="1:7">
      <c r="A8" s="23">
        <v>42381</v>
      </c>
      <c r="B8" s="24">
        <v>0.272525431667479</v>
      </c>
      <c r="C8" s="16">
        <f t="shared" si="0"/>
        <v>5</v>
      </c>
      <c r="D8" s="16">
        <f t="array" ref="D8">IFERROR(INDEX(C$2:C8,MATCH(2,1/(C$2:C8&lt;&gt;0))),0)</f>
        <v>5</v>
      </c>
      <c r="E8" s="16">
        <f t="shared" si="1"/>
        <v>5</v>
      </c>
      <c r="F8" s="16">
        <f>IF(AND(C8&lt;&gt;0,SUM(C$1:$D8)=SUM(C$1:$D8)),ROW(),0)</f>
        <v>8</v>
      </c>
      <c r="G8" s="16">
        <f t="array" ref="G8">IF(ROW()-IFERROR(INDEX(F$2:F8,MATCH(2,1/(F$2:F8&lt;&gt;0))),0)&gt;22,22,ROW()-IFERROR(INDEX(F$2:F8,MATCH(2,1/(F$2:F8&lt;&gt;0))),0))</f>
        <v>0</v>
      </c>
    </row>
    <row r="9" spans="1:7">
      <c r="A9" s="23">
        <v>42382</v>
      </c>
      <c r="B9" s="24">
        <v>0.26203798318132898</v>
      </c>
      <c r="C9" s="16">
        <f t="shared" si="0"/>
        <v>5</v>
      </c>
      <c r="D9" s="16">
        <f t="array" ref="D9">IFERROR(INDEX(C$2:C9,MATCH(2,1/(C$2:C9&lt;&gt;0))),0)</f>
        <v>5</v>
      </c>
      <c r="E9" s="16">
        <f t="shared" si="1"/>
        <v>5</v>
      </c>
      <c r="F9" s="16">
        <f>IF(AND(C9&lt;&gt;0,SUM(C$1:$D9)=SUM(C$1:$D9)),ROW(),0)</f>
        <v>9</v>
      </c>
      <c r="G9" s="16">
        <f t="array" ref="G9">IF(ROW()-IFERROR(INDEX(F$2:F9,MATCH(2,1/(F$2:F9&lt;&gt;0))),0)&gt;22,22,ROW()-IFERROR(INDEX(F$2:F9,MATCH(2,1/(F$2:F9&lt;&gt;0))),0))</f>
        <v>0</v>
      </c>
    </row>
    <row r="10" spans="1:7">
      <c r="A10" s="23">
        <v>42383</v>
      </c>
      <c r="B10" s="24">
        <v>0.27106399897383598</v>
      </c>
      <c r="C10" s="16">
        <f t="shared" si="0"/>
        <v>5</v>
      </c>
      <c r="D10" s="16">
        <f t="array" ref="D10">IFERROR(INDEX(C$2:C10,MATCH(2,1/(C$2:C10&lt;&gt;0))),0)</f>
        <v>5</v>
      </c>
      <c r="E10" s="16">
        <f t="shared" si="1"/>
        <v>5</v>
      </c>
      <c r="F10" s="16">
        <f>IF(AND(C10&lt;&gt;0,SUM(C$1:$D10)=SUM(C$1:$D10)),ROW(),0)</f>
        <v>10</v>
      </c>
      <c r="G10" s="16">
        <f t="array" ref="G10">IF(ROW()-IFERROR(INDEX(F$2:F10,MATCH(2,1/(F$2:F10&lt;&gt;0))),0)&gt;22,22,ROW()-IFERROR(INDEX(F$2:F10,MATCH(2,1/(F$2:F10&lt;&gt;0))),0))</f>
        <v>0</v>
      </c>
    </row>
    <row r="11" spans="1:7">
      <c r="A11" s="23">
        <v>42384</v>
      </c>
      <c r="B11" s="24">
        <v>0.21976364594460801</v>
      </c>
      <c r="C11" s="16">
        <f t="shared" si="0"/>
        <v>5</v>
      </c>
      <c r="D11" s="16">
        <f t="array" ref="D11">IFERROR(INDEX(C$2:C11,MATCH(2,1/(C$2:C11&lt;&gt;0))),0)</f>
        <v>5</v>
      </c>
      <c r="E11" s="16">
        <f t="shared" si="1"/>
        <v>5</v>
      </c>
      <c r="F11" s="16">
        <f>IF(AND(C11&lt;&gt;0,SUM(C$1:$D11)=SUM(C$1:$D11)),ROW(),0)</f>
        <v>11</v>
      </c>
      <c r="G11" s="16">
        <f t="array" ref="G11">IF(ROW()-IFERROR(INDEX(F$2:F11,MATCH(2,1/(F$2:F11&lt;&gt;0))),0)&gt;22,22,ROW()-IFERROR(INDEX(F$2:F11,MATCH(2,1/(F$2:F11&lt;&gt;0))),0))</f>
        <v>0</v>
      </c>
    </row>
    <row r="12" spans="1:7">
      <c r="A12" s="23">
        <v>42387</v>
      </c>
      <c r="B12" s="24">
        <v>0.200041471180261</v>
      </c>
      <c r="C12" s="16">
        <f t="shared" si="0"/>
        <v>5</v>
      </c>
      <c r="D12" s="16">
        <f t="array" ref="D12">IFERROR(INDEX(C$2:C12,MATCH(2,1/(C$2:C12&lt;&gt;0))),0)</f>
        <v>5</v>
      </c>
      <c r="E12" s="16">
        <f t="shared" si="1"/>
        <v>5</v>
      </c>
      <c r="F12" s="16">
        <f>IF(AND(C12&lt;&gt;0,SUM(C$1:$D12)=SUM(C$1:$D12)),ROW(),0)</f>
        <v>12</v>
      </c>
      <c r="G12" s="16">
        <f t="array" ref="G12">IF(ROW()-IFERROR(INDEX(F$2:F12,MATCH(2,1/(F$2:F12&lt;&gt;0))),0)&gt;22,22,ROW()-IFERROR(INDEX(F$2:F12,MATCH(2,1/(F$2:F12&lt;&gt;0))),0))</f>
        <v>0</v>
      </c>
    </row>
    <row r="13" spans="1:7">
      <c r="A13" s="23">
        <v>42388</v>
      </c>
      <c r="B13" s="24">
        <v>0.174184596193213</v>
      </c>
      <c r="C13" s="16">
        <f t="shared" si="0"/>
        <v>5</v>
      </c>
      <c r="D13" s="16">
        <f t="array" ref="D13">IFERROR(INDEX(C$2:C13,MATCH(2,1/(C$2:C13&lt;&gt;0))),0)</f>
        <v>5</v>
      </c>
      <c r="E13" s="16">
        <f t="shared" si="1"/>
        <v>5</v>
      </c>
      <c r="F13" s="16">
        <f>IF(AND(C13&lt;&gt;0,SUM(C$1:$D13)=SUM(C$1:$D13)),ROW(),0)</f>
        <v>13</v>
      </c>
      <c r="G13" s="16">
        <f t="array" ref="G13">IF(ROW()-IFERROR(INDEX(F$2:F13,MATCH(2,1/(F$2:F13&lt;&gt;0))),0)&gt;22,22,ROW()-IFERROR(INDEX(F$2:F13,MATCH(2,1/(F$2:F13&lt;&gt;0))),0))</f>
        <v>0</v>
      </c>
    </row>
    <row r="14" spans="1:7">
      <c r="A14" s="23">
        <v>42389</v>
      </c>
      <c r="B14" s="24">
        <v>0.14756401952347101</v>
      </c>
      <c r="C14" s="16">
        <f t="shared" si="0"/>
        <v>5</v>
      </c>
      <c r="D14" s="16">
        <f t="array" ref="D14">IFERROR(INDEX(C$2:C14,MATCH(2,1/(C$2:C14&lt;&gt;0))),0)</f>
        <v>5</v>
      </c>
      <c r="E14" s="16">
        <f t="shared" si="1"/>
        <v>5</v>
      </c>
      <c r="F14" s="16">
        <f>IF(AND(C14&lt;&gt;0,SUM(C$1:$D14)=SUM(C$1:$D14)),ROW(),0)</f>
        <v>14</v>
      </c>
      <c r="G14" s="16">
        <f t="array" ref="G14">IF(ROW()-IFERROR(INDEX(F$2:F14,MATCH(2,1/(F$2:F14&lt;&gt;0))),0)&gt;22,22,ROW()-IFERROR(INDEX(F$2:F14,MATCH(2,1/(F$2:F14&lt;&gt;0))),0))</f>
        <v>0</v>
      </c>
    </row>
    <row r="15" spans="1:7">
      <c r="A15" s="23">
        <v>42390</v>
      </c>
      <c r="B15" s="24">
        <v>0.104261542968895</v>
      </c>
      <c r="C15" s="16">
        <f t="shared" si="0"/>
        <v>5</v>
      </c>
      <c r="D15" s="16">
        <f t="array" ref="D15">IFERROR(INDEX(C$2:C15,MATCH(2,1/(C$2:C15&lt;&gt;0))),0)</f>
        <v>5</v>
      </c>
      <c r="E15" s="16">
        <f t="shared" si="1"/>
        <v>5</v>
      </c>
      <c r="F15" s="16">
        <f>IF(AND(C15&lt;&gt;0,SUM(C$1:$D15)=SUM(C$1:$D15)),ROW(),0)</f>
        <v>15</v>
      </c>
      <c r="G15" s="16">
        <f t="array" ref="G15">IF(ROW()-IFERROR(INDEX(F$2:F15,MATCH(2,1/(F$2:F15&lt;&gt;0))),0)&gt;22,22,ROW()-IFERROR(INDEX(F$2:F15,MATCH(2,1/(F$2:F15&lt;&gt;0))),0))</f>
        <v>0</v>
      </c>
    </row>
    <row r="16" spans="1:7">
      <c r="A16" s="23">
        <v>42391</v>
      </c>
      <c r="B16" s="24">
        <v>0.100720750541784</v>
      </c>
      <c r="C16" s="16">
        <f t="shared" si="0"/>
        <v>5</v>
      </c>
      <c r="D16" s="16">
        <f t="array" ref="D16">IFERROR(INDEX(C$2:C16,MATCH(2,1/(C$2:C16&lt;&gt;0))),0)</f>
        <v>5</v>
      </c>
      <c r="E16" s="16">
        <f t="shared" si="1"/>
        <v>5</v>
      </c>
      <c r="F16" s="16">
        <f>IF(AND(C16&lt;&gt;0,SUM(C$1:$D16)=SUM(C$1:$D16)),ROW(),0)</f>
        <v>16</v>
      </c>
      <c r="G16" s="16">
        <f t="array" ref="G16">IF(ROW()-IFERROR(INDEX(F$2:F16,MATCH(2,1/(F$2:F16&lt;&gt;0))),0)&gt;22,22,ROW()-IFERROR(INDEX(F$2:F16,MATCH(2,1/(F$2:F16&lt;&gt;0))),0))</f>
        <v>0</v>
      </c>
    </row>
    <row r="17" spans="1:7">
      <c r="A17" s="23">
        <v>42394</v>
      </c>
      <c r="B17" s="24">
        <v>7.8633889150664202E-2</v>
      </c>
      <c r="C17" s="16">
        <f t="shared" si="0"/>
        <v>5</v>
      </c>
      <c r="D17" s="16">
        <f t="array" ref="D17">IFERROR(INDEX(C$2:C17,MATCH(2,1/(C$2:C17&lt;&gt;0))),0)</f>
        <v>5</v>
      </c>
      <c r="E17" s="16">
        <f t="shared" si="1"/>
        <v>5</v>
      </c>
      <c r="F17" s="16">
        <f>IF(AND(C17&lt;&gt;0,SUM(C$1:$D17)=SUM(C$1:$D17)),ROW(),0)</f>
        <v>17</v>
      </c>
      <c r="G17" s="16">
        <f t="array" ref="G17">IF(ROW()-IFERROR(INDEX(F$2:F17,MATCH(2,1/(F$2:F17&lt;&gt;0))),0)&gt;22,22,ROW()-IFERROR(INDEX(F$2:F17,MATCH(2,1/(F$2:F17&lt;&gt;0))),0))</f>
        <v>0</v>
      </c>
    </row>
    <row r="18" spans="1:7">
      <c r="A18" s="23">
        <v>42395</v>
      </c>
      <c r="B18" s="24">
        <v>8.2811430507268594E-2</v>
      </c>
      <c r="C18" s="16">
        <f t="shared" si="0"/>
        <v>5</v>
      </c>
      <c r="D18" s="16">
        <f t="array" ref="D18">IFERROR(INDEX(C$2:C18,MATCH(2,1/(C$2:C18&lt;&gt;0))),0)</f>
        <v>5</v>
      </c>
      <c r="E18" s="16">
        <f t="shared" si="1"/>
        <v>5</v>
      </c>
      <c r="F18" s="16">
        <f>IF(AND(C18&lt;&gt;0,SUM(C$1:$D18)=SUM(C$1:$D18)),ROW(),0)</f>
        <v>18</v>
      </c>
      <c r="G18" s="16">
        <f t="array" ref="G18">IF(ROW()-IFERROR(INDEX(F$2:F18,MATCH(2,1/(F$2:F18&lt;&gt;0))),0)&gt;22,22,ROW()-IFERROR(INDEX(F$2:F18,MATCH(2,1/(F$2:F18&lt;&gt;0))),0))</f>
        <v>0</v>
      </c>
    </row>
    <row r="19" spans="1:7">
      <c r="A19" s="23">
        <v>42396</v>
      </c>
      <c r="B19" s="24">
        <v>7.6557860875924602E-2</v>
      </c>
      <c r="C19" s="16">
        <f t="shared" si="0"/>
        <v>5</v>
      </c>
      <c r="D19" s="16">
        <f t="array" ref="D19">IFERROR(INDEX(C$2:C19,MATCH(2,1/(C$2:C19&lt;&gt;0))),0)</f>
        <v>5</v>
      </c>
      <c r="E19" s="16">
        <f t="shared" si="1"/>
        <v>5</v>
      </c>
      <c r="F19" s="16">
        <f>IF(AND(C19&lt;&gt;0,SUM(C$1:$D19)=SUM(C$1:$D19)),ROW(),0)</f>
        <v>19</v>
      </c>
      <c r="G19" s="16">
        <f t="array" ref="G19">IF(ROW()-IFERROR(INDEX(F$2:F19,MATCH(2,1/(F$2:F19&lt;&gt;0))),0)&gt;22,22,ROW()-IFERROR(INDEX(F$2:F19,MATCH(2,1/(F$2:F19&lt;&gt;0))),0))</f>
        <v>0</v>
      </c>
    </row>
    <row r="20" spans="1:7">
      <c r="A20" s="23">
        <v>42397</v>
      </c>
      <c r="B20" s="24">
        <v>4.03258418715201E-2</v>
      </c>
      <c r="C20" s="16">
        <f t="shared" si="0"/>
        <v>5</v>
      </c>
      <c r="D20" s="16">
        <f t="array" ref="D20">IFERROR(INDEX(C$2:C20,MATCH(2,1/(C$2:C20&lt;&gt;0))),0)</f>
        <v>5</v>
      </c>
      <c r="E20" s="16">
        <f t="shared" si="1"/>
        <v>5</v>
      </c>
      <c r="F20" s="16">
        <f>IF(AND(C20&lt;&gt;0,SUM(C$1:$D20)=SUM(C$1:$D20)),ROW(),0)</f>
        <v>20</v>
      </c>
      <c r="G20" s="16">
        <f t="array" ref="G20">IF(ROW()-IFERROR(INDEX(F$2:F20,MATCH(2,1/(F$2:F20&lt;&gt;0))),0)&gt;22,22,ROW()-IFERROR(INDEX(F$2:F20,MATCH(2,1/(F$2:F20&lt;&gt;0))),0))</f>
        <v>0</v>
      </c>
    </row>
    <row r="21" spans="1:7">
      <c r="A21" s="23">
        <v>42398</v>
      </c>
      <c r="B21" s="24">
        <v>2.6842860948926399E-2</v>
      </c>
      <c r="C21" s="16">
        <f t="shared" si="0"/>
        <v>5</v>
      </c>
      <c r="D21" s="16">
        <f t="array" ref="D21">IFERROR(INDEX(C$2:C21,MATCH(2,1/(C$2:C21&lt;&gt;0))),0)</f>
        <v>5</v>
      </c>
      <c r="E21" s="16">
        <f t="shared" si="1"/>
        <v>5</v>
      </c>
      <c r="F21" s="16">
        <f>IF(AND(C21&lt;&gt;0,SUM(C$1:$D21)=SUM(C$1:$D21)),ROW(),0)</f>
        <v>21</v>
      </c>
      <c r="G21" s="16">
        <f t="array" ref="G21">IF(ROW()-IFERROR(INDEX(F$2:F21,MATCH(2,1/(F$2:F21&lt;&gt;0))),0)&gt;22,22,ROW()-IFERROR(INDEX(F$2:F21,MATCH(2,1/(F$2:F21&lt;&gt;0))),0))</f>
        <v>0</v>
      </c>
    </row>
    <row r="22" spans="1:7">
      <c r="A22" s="23">
        <v>42401</v>
      </c>
      <c r="B22" s="24">
        <v>1.70373805725464E-2</v>
      </c>
      <c r="C22" s="16">
        <f t="shared" si="0"/>
        <v>5</v>
      </c>
      <c r="D22" s="16">
        <f t="array" ref="D22">IFERROR(INDEX(C$2:C22,MATCH(2,1/(C$2:C22&lt;&gt;0))),0)</f>
        <v>5</v>
      </c>
      <c r="E22" s="16">
        <f t="shared" si="1"/>
        <v>5</v>
      </c>
      <c r="F22" s="16">
        <f>IF(AND(C22&lt;&gt;0,SUM(C$1:$D22)=SUM(C$1:$D22)),ROW(),0)</f>
        <v>22</v>
      </c>
      <c r="G22" s="16">
        <f t="array" ref="G22">IF(ROW()-IFERROR(INDEX(F$2:F22,MATCH(2,1/(F$2:F22&lt;&gt;0))),0)&gt;22,22,ROW()-IFERROR(INDEX(F$2:F22,MATCH(2,1/(F$2:F22&lt;&gt;0))),0))</f>
        <v>0</v>
      </c>
    </row>
    <row r="23" spans="1:7">
      <c r="A23" s="23">
        <v>42402</v>
      </c>
      <c r="B23" s="24">
        <v>3.8296813607341697E-2</v>
      </c>
      <c r="C23" s="16">
        <f t="shared" si="0"/>
        <v>5</v>
      </c>
      <c r="D23" s="16">
        <f t="array" ref="D23">IFERROR(INDEX(C$2:C23,MATCH(2,1/(C$2:C23&lt;&gt;0))),0)</f>
        <v>5</v>
      </c>
      <c r="E23" s="16">
        <f t="shared" si="1"/>
        <v>5</v>
      </c>
      <c r="F23" s="16">
        <f>IF(AND(C23&lt;&gt;0,SUM(C$1:$D23)=SUM(C$1:$D23)),ROW(),0)</f>
        <v>23</v>
      </c>
      <c r="G23" s="16">
        <f t="array" ref="G23">IF(ROW()-IFERROR(INDEX(F$2:F23,MATCH(2,1/(F$2:F23&lt;&gt;0))),0)&gt;22,22,ROW()-IFERROR(INDEX(F$2:F23,MATCH(2,1/(F$2:F23&lt;&gt;0))),0))</f>
        <v>0</v>
      </c>
    </row>
    <row r="24" spans="1:7">
      <c r="A24" s="23">
        <v>42403</v>
      </c>
      <c r="B24" s="24">
        <v>1.18055346486185E-2</v>
      </c>
      <c r="C24" s="16">
        <f t="shared" si="0"/>
        <v>5</v>
      </c>
      <c r="D24" s="16">
        <f t="array" ref="D24">IFERROR(INDEX(C$2:C24,MATCH(2,1/(C$2:C24&lt;&gt;0))),0)</f>
        <v>5</v>
      </c>
      <c r="E24" s="16">
        <f t="shared" si="1"/>
        <v>5</v>
      </c>
      <c r="F24" s="16">
        <f>IF(AND(C24&lt;&gt;0,SUM(C$1:$D24)=SUM(C$1:$D24)),ROW(),0)</f>
        <v>24</v>
      </c>
      <c r="G24" s="16">
        <f t="array" ref="G24">IF(ROW()-IFERROR(INDEX(F$2:F24,MATCH(2,1/(F$2:F24&lt;&gt;0))),0)&gt;22,22,ROW()-IFERROR(INDEX(F$2:F24,MATCH(2,1/(F$2:F24&lt;&gt;0))),0))</f>
        <v>0</v>
      </c>
    </row>
    <row r="25" spans="1:7">
      <c r="A25" s="23">
        <v>42404</v>
      </c>
      <c r="B25" s="24">
        <v>5.6631845021269202E-2</v>
      </c>
      <c r="C25" s="16">
        <f t="shared" si="0"/>
        <v>5</v>
      </c>
      <c r="D25" s="16">
        <f t="array" ref="D25">IFERROR(INDEX(C$2:C25,MATCH(2,1/(C$2:C25&lt;&gt;0))),0)</f>
        <v>5</v>
      </c>
      <c r="E25" s="16">
        <f t="shared" si="1"/>
        <v>5</v>
      </c>
      <c r="F25" s="16">
        <f>IF(AND(C25&lt;&gt;0,SUM(C$1:$D25)=SUM(C$1:$D25)),ROW(),0)</f>
        <v>25</v>
      </c>
      <c r="G25" s="16">
        <f t="array" ref="G25">IF(ROW()-IFERROR(INDEX(F$2:F25,MATCH(2,1/(F$2:F25&lt;&gt;0))),0)&gt;22,22,ROW()-IFERROR(INDEX(F$2:F25,MATCH(2,1/(F$2:F25&lt;&gt;0))),0))</f>
        <v>0</v>
      </c>
    </row>
    <row r="26" spans="1:7">
      <c r="A26" s="23">
        <v>42405</v>
      </c>
      <c r="B26" s="24">
        <v>4.0883821873519598E-2</v>
      </c>
      <c r="C26" s="16">
        <f t="shared" si="0"/>
        <v>5</v>
      </c>
      <c r="D26" s="16">
        <f t="array" ref="D26">IFERROR(INDEX(C$2:C26,MATCH(2,1/(C$2:C26&lt;&gt;0))),0)</f>
        <v>5</v>
      </c>
      <c r="E26" s="16">
        <f t="shared" si="1"/>
        <v>5</v>
      </c>
      <c r="F26" s="16">
        <f>IF(AND(C26&lt;&gt;0,SUM(C$1:$D26)=SUM(C$1:$D26)),ROW(),0)</f>
        <v>26</v>
      </c>
      <c r="G26" s="16">
        <f t="array" ref="G26">IF(ROW()-IFERROR(INDEX(F$2:F26,MATCH(2,1/(F$2:F26&lt;&gt;0))),0)&gt;22,22,ROW()-IFERROR(INDEX(F$2:F26,MATCH(2,1/(F$2:F26&lt;&gt;0))),0))</f>
        <v>0</v>
      </c>
    </row>
    <row r="27" spans="1:7">
      <c r="A27" s="23">
        <v>42415</v>
      </c>
      <c r="B27" s="24">
        <v>4.50208033077234E-2</v>
      </c>
      <c r="C27" s="16">
        <f t="shared" si="0"/>
        <v>5</v>
      </c>
      <c r="D27" s="16">
        <f t="array" ref="D27">IFERROR(INDEX(C$2:C27,MATCH(2,1/(C$2:C27&lt;&gt;0))),0)</f>
        <v>5</v>
      </c>
      <c r="E27" s="16">
        <f t="shared" si="1"/>
        <v>5</v>
      </c>
      <c r="F27" s="16">
        <f>IF(AND(C27&lt;&gt;0,SUM(C$1:$D27)=SUM(C$1:$D27)),ROW(),0)</f>
        <v>27</v>
      </c>
      <c r="G27" s="16">
        <f t="array" ref="G27">IF(ROW()-IFERROR(INDEX(F$2:F27,MATCH(2,1/(F$2:F27&lt;&gt;0))),0)&gt;22,22,ROW()-IFERROR(INDEX(F$2:F27,MATCH(2,1/(F$2:F27&lt;&gt;0))),0))</f>
        <v>0</v>
      </c>
    </row>
    <row r="28" spans="1:7">
      <c r="A28" s="23">
        <v>42416</v>
      </c>
      <c r="B28" s="24">
        <v>7.4413085016085498E-2</v>
      </c>
      <c r="C28" s="16">
        <f t="shared" si="0"/>
        <v>5</v>
      </c>
      <c r="D28" s="16">
        <f t="array" ref="D28">IFERROR(INDEX(C$2:C28,MATCH(2,1/(C$2:C28&lt;&gt;0))),0)</f>
        <v>5</v>
      </c>
      <c r="E28" s="16">
        <f t="shared" si="1"/>
        <v>5</v>
      </c>
      <c r="F28" s="16">
        <f>IF(AND(C28&lt;&gt;0,SUM(C$1:$D28)=SUM(C$1:$D28)),ROW(),0)</f>
        <v>28</v>
      </c>
      <c r="G28" s="16">
        <f t="array" ref="G28">IF(ROW()-IFERROR(INDEX(F$2:F28,MATCH(2,1/(F$2:F28&lt;&gt;0))),0)&gt;22,22,ROW()-IFERROR(INDEX(F$2:F28,MATCH(2,1/(F$2:F28&lt;&gt;0))),0))</f>
        <v>0</v>
      </c>
    </row>
    <row r="29" spans="1:7">
      <c r="A29" s="23">
        <v>42417</v>
      </c>
      <c r="B29" s="24">
        <v>0.102576337010417</v>
      </c>
      <c r="C29" s="16">
        <f t="shared" si="0"/>
        <v>5</v>
      </c>
      <c r="D29" s="16">
        <f t="array" ref="D29">IFERROR(INDEX(C$2:C29,MATCH(2,1/(C$2:C29&lt;&gt;0))),0)</f>
        <v>5</v>
      </c>
      <c r="E29" s="16">
        <f t="shared" si="1"/>
        <v>5</v>
      </c>
      <c r="F29" s="16">
        <f>IF(AND(C29&lt;&gt;0,SUM(C$1:$D29)=SUM(C$1:$D29)),ROW(),0)</f>
        <v>29</v>
      </c>
      <c r="G29" s="16">
        <f t="array" ref="G29">IF(ROW()-IFERROR(INDEX(F$2:F29,MATCH(2,1/(F$2:F29&lt;&gt;0))),0)&gt;22,22,ROW()-IFERROR(INDEX(F$2:F29,MATCH(2,1/(F$2:F29&lt;&gt;0))),0))</f>
        <v>0</v>
      </c>
    </row>
    <row r="30" spans="1:7">
      <c r="A30" s="23">
        <v>42418</v>
      </c>
      <c r="B30" s="24">
        <v>0.115575290514101</v>
      </c>
      <c r="C30" s="16">
        <f t="shared" si="0"/>
        <v>5</v>
      </c>
      <c r="D30" s="16">
        <f t="array" ref="D30">IFERROR(INDEX(C$2:C30,MATCH(2,1/(C$2:C30&lt;&gt;0))),0)</f>
        <v>5</v>
      </c>
      <c r="E30" s="16">
        <f t="shared" si="1"/>
        <v>5</v>
      </c>
      <c r="F30" s="16">
        <f>IF(AND(C30&lt;&gt;0,SUM(C$1:$D30)=SUM(C$1:$D30)),ROW(),0)</f>
        <v>30</v>
      </c>
      <c r="G30" s="16">
        <f t="array" ref="G30">IF(ROW()-IFERROR(INDEX(F$2:F30,MATCH(2,1/(F$2:F30&lt;&gt;0))),0)&gt;22,22,ROW()-IFERROR(INDEX(F$2:F30,MATCH(2,1/(F$2:F30&lt;&gt;0))),0))</f>
        <v>0</v>
      </c>
    </row>
    <row r="31" spans="1:7">
      <c r="A31" s="23">
        <v>42419</v>
      </c>
      <c r="B31" s="24">
        <v>0.140893864559379</v>
      </c>
      <c r="C31" s="16">
        <f t="shared" si="0"/>
        <v>5</v>
      </c>
      <c r="D31" s="16">
        <f t="array" ref="D31">IFERROR(INDEX(C$2:C31,MATCH(2,1/(C$2:C31&lt;&gt;0))),0)</f>
        <v>5</v>
      </c>
      <c r="E31" s="16">
        <f t="shared" si="1"/>
        <v>5</v>
      </c>
      <c r="F31" s="16">
        <f>IF(AND(C31&lt;&gt;0,SUM(C$1:$D31)=SUM(C$1:$D31)),ROW(),0)</f>
        <v>31</v>
      </c>
      <c r="G31" s="16">
        <f t="array" ref="G31">IF(ROW()-IFERROR(INDEX(F$2:F31,MATCH(2,1/(F$2:F31&lt;&gt;0))),0)&gt;22,22,ROW()-IFERROR(INDEX(F$2:F31,MATCH(2,1/(F$2:F31&lt;&gt;0))),0))</f>
        <v>0</v>
      </c>
    </row>
    <row r="32" spans="1:7">
      <c r="A32" s="23">
        <v>42422</v>
      </c>
      <c r="B32" s="24">
        <v>0.14811780867876401</v>
      </c>
      <c r="C32" s="16">
        <f t="shared" si="0"/>
        <v>5</v>
      </c>
      <c r="D32" s="16">
        <f t="array" ref="D32">IFERROR(INDEX(C$2:C32,MATCH(2,1/(C$2:C32&lt;&gt;0))),0)</f>
        <v>5</v>
      </c>
      <c r="E32" s="16">
        <f t="shared" si="1"/>
        <v>5</v>
      </c>
      <c r="F32" s="16">
        <f>IF(AND(C32&lt;&gt;0,SUM(C$1:$D32)=SUM(C$1:$D32)),ROW(),0)</f>
        <v>32</v>
      </c>
      <c r="G32" s="16">
        <f t="array" ref="G32">IF(ROW()-IFERROR(INDEX(F$2:F32,MATCH(2,1/(F$2:F32&lt;&gt;0))),0)&gt;22,22,ROW()-IFERROR(INDEX(F$2:F32,MATCH(2,1/(F$2:F32&lt;&gt;0))),0))</f>
        <v>0</v>
      </c>
    </row>
    <row r="33" spans="1:7">
      <c r="A33" s="23">
        <v>42423</v>
      </c>
      <c r="B33" s="24">
        <v>0.13157124367651901</v>
      </c>
      <c r="C33" s="16">
        <f t="shared" si="0"/>
        <v>5</v>
      </c>
      <c r="D33" s="16">
        <f t="array" ref="D33">IFERROR(INDEX(C$2:C33,MATCH(2,1/(C$2:C33&lt;&gt;0))),0)</f>
        <v>5</v>
      </c>
      <c r="E33" s="16">
        <f t="shared" si="1"/>
        <v>5</v>
      </c>
      <c r="F33" s="16">
        <f>IF(AND(C33&lt;&gt;0,SUM(C$1:$D33)=SUM(C$1:$D33)),ROW(),0)</f>
        <v>33</v>
      </c>
      <c r="G33" s="16">
        <f t="array" ref="G33">IF(ROW()-IFERROR(INDEX(F$2:F33,MATCH(2,1/(F$2:F33&lt;&gt;0))),0)&gt;22,22,ROW()-IFERROR(INDEX(F$2:F33,MATCH(2,1/(F$2:F33&lt;&gt;0))),0))</f>
        <v>0</v>
      </c>
    </row>
    <row r="34" spans="1:7">
      <c r="A34" s="23">
        <v>42424</v>
      </c>
      <c r="B34" s="24">
        <v>0.152605249757581</v>
      </c>
      <c r="C34" s="16">
        <f t="shared" si="0"/>
        <v>5</v>
      </c>
      <c r="D34" s="16">
        <f t="array" ref="D34">IFERROR(INDEX(C$2:C34,MATCH(2,1/(C$2:C34&lt;&gt;0))),0)</f>
        <v>5</v>
      </c>
      <c r="E34" s="16">
        <f t="shared" si="1"/>
        <v>5</v>
      </c>
      <c r="F34" s="16">
        <f>IF(AND(C34&lt;&gt;0,SUM(C$1:$D34)=SUM(C$1:$D34)),ROW(),0)</f>
        <v>34</v>
      </c>
      <c r="G34" s="16">
        <f t="array" ref="G34">IF(ROW()-IFERROR(INDEX(F$2:F34,MATCH(2,1/(F$2:F34&lt;&gt;0))),0)&gt;22,22,ROW()-IFERROR(INDEX(F$2:F34,MATCH(2,1/(F$2:F34&lt;&gt;0))),0))</f>
        <v>0</v>
      </c>
    </row>
    <row r="35" spans="1:7">
      <c r="A35" s="23">
        <v>42425</v>
      </c>
      <c r="B35" s="24">
        <v>0.13181429813659501</v>
      </c>
      <c r="C35" s="16">
        <f t="shared" si="0"/>
        <v>5</v>
      </c>
      <c r="D35" s="16">
        <f t="array" ref="D35">IFERROR(INDEX(C$2:C35,MATCH(2,1/(C$2:C35&lt;&gt;0))),0)</f>
        <v>5</v>
      </c>
      <c r="E35" s="16">
        <f t="shared" si="1"/>
        <v>5</v>
      </c>
      <c r="F35" s="16">
        <f>IF(AND(C35&lt;&gt;0,SUM(C$1:$D35)=SUM(C$1:$D35)),ROW(),0)</f>
        <v>35</v>
      </c>
      <c r="G35" s="16">
        <f t="array" ref="G35">IF(ROW()-IFERROR(INDEX(F$2:F35,MATCH(2,1/(F$2:F35&lt;&gt;0))),0)&gt;22,22,ROW()-IFERROR(INDEX(F$2:F35,MATCH(2,1/(F$2:F35&lt;&gt;0))),0))</f>
        <v>0</v>
      </c>
    </row>
    <row r="36" spans="1:7">
      <c r="A36" s="23">
        <v>42426</v>
      </c>
      <c r="B36" s="24">
        <v>0.127552155723926</v>
      </c>
      <c r="C36" s="16">
        <f t="shared" si="0"/>
        <v>5</v>
      </c>
      <c r="D36" s="16">
        <f t="array" ref="D36">IFERROR(INDEX(C$2:C36,MATCH(2,1/(C$2:C36&lt;&gt;0))),0)</f>
        <v>5</v>
      </c>
      <c r="E36" s="16">
        <f t="shared" si="1"/>
        <v>5</v>
      </c>
      <c r="F36" s="16">
        <f>IF(AND(C36&lt;&gt;0,SUM(C$1:$D36)=SUM(C$1:$D36)),ROW(),0)</f>
        <v>36</v>
      </c>
      <c r="G36" s="16">
        <f t="array" ref="G36">IF(ROW()-IFERROR(INDEX(F$2:F36,MATCH(2,1/(F$2:F36&lt;&gt;0))),0)&gt;22,22,ROW()-IFERROR(INDEX(F$2:F36,MATCH(2,1/(F$2:F36&lt;&gt;0))),0))</f>
        <v>0</v>
      </c>
    </row>
    <row r="37" spans="1:7">
      <c r="A37" s="23">
        <v>42429</v>
      </c>
      <c r="B37" s="24">
        <v>0.136296281217579</v>
      </c>
      <c r="C37" s="16">
        <f t="shared" si="0"/>
        <v>5</v>
      </c>
      <c r="D37" s="16">
        <f t="array" ref="D37">IFERROR(INDEX(C$2:C37,MATCH(2,1/(C$2:C37&lt;&gt;0))),0)</f>
        <v>5</v>
      </c>
      <c r="E37" s="16">
        <f t="shared" si="1"/>
        <v>5</v>
      </c>
      <c r="F37" s="16">
        <f>IF(AND(C37&lt;&gt;0,SUM(C$1:$D37)=SUM(C$1:$D37)),ROW(),0)</f>
        <v>37</v>
      </c>
      <c r="G37" s="16">
        <f t="array" ref="G37">IF(ROW()-IFERROR(INDEX(F$2:F37,MATCH(2,1/(F$2:F37&lt;&gt;0))),0)&gt;22,22,ROW()-IFERROR(INDEX(F$2:F37,MATCH(2,1/(F$2:F37&lt;&gt;0))),0))</f>
        <v>0</v>
      </c>
    </row>
    <row r="38" spans="1:7">
      <c r="A38" s="23">
        <v>42430</v>
      </c>
      <c r="B38" s="24">
        <v>0.193211798544456</v>
      </c>
      <c r="C38" s="16">
        <f t="shared" si="0"/>
        <v>5</v>
      </c>
      <c r="D38" s="16">
        <f t="array" ref="D38">IFERROR(INDEX(C$2:C38,MATCH(2,1/(C$2:C38&lt;&gt;0))),0)</f>
        <v>5</v>
      </c>
      <c r="E38" s="16">
        <f t="shared" si="1"/>
        <v>5</v>
      </c>
      <c r="F38" s="16">
        <f>IF(AND(C38&lt;&gt;0,SUM(C$1:$D38)=SUM(C$1:$D38)),ROW(),0)</f>
        <v>38</v>
      </c>
      <c r="G38" s="16">
        <f t="array" ref="G38">IF(ROW()-IFERROR(INDEX(F$2:F38,MATCH(2,1/(F$2:F38&lt;&gt;0))),0)&gt;22,22,ROW()-IFERROR(INDEX(F$2:F38,MATCH(2,1/(F$2:F38&lt;&gt;0))),0))</f>
        <v>0</v>
      </c>
    </row>
    <row r="39" spans="1:7">
      <c r="A39" s="23">
        <v>42431</v>
      </c>
      <c r="B39" s="24">
        <v>0.27144544673116699</v>
      </c>
      <c r="C39" s="16">
        <f t="shared" si="0"/>
        <v>5</v>
      </c>
      <c r="D39" s="16">
        <f t="array" ref="D39">IFERROR(INDEX(C$2:C39,MATCH(2,1/(C$2:C39&lt;&gt;0))),0)</f>
        <v>5</v>
      </c>
      <c r="E39" s="16">
        <f t="shared" si="1"/>
        <v>5</v>
      </c>
      <c r="F39" s="16">
        <f>IF(AND(C39&lt;&gt;0,SUM(C$1:$D39)=SUM(C$1:$D39)),ROW(),0)</f>
        <v>39</v>
      </c>
      <c r="G39" s="16">
        <f t="array" ref="G39">IF(ROW()-IFERROR(INDEX(F$2:F39,MATCH(2,1/(F$2:F39&lt;&gt;0))),0)&gt;22,22,ROW()-IFERROR(INDEX(F$2:F39,MATCH(2,1/(F$2:F39&lt;&gt;0))),0))</f>
        <v>0</v>
      </c>
    </row>
    <row r="40" spans="1:7">
      <c r="A40" s="23">
        <v>42432</v>
      </c>
      <c r="B40" s="24">
        <v>0.31928366834979299</v>
      </c>
      <c r="C40" s="16">
        <f t="shared" si="0"/>
        <v>0</v>
      </c>
      <c r="D40" s="16">
        <f t="array" ref="D40">IFERROR(INDEX(C$2:C40,MATCH(2,1/(C$2:C40&lt;&gt;0))),0)</f>
        <v>5</v>
      </c>
      <c r="E40" s="16">
        <f t="shared" si="1"/>
        <v>4.7727272727272725</v>
      </c>
      <c r="F40" s="16">
        <f>IF(AND(C40&lt;&gt;0,SUM(C$1:$D40)=SUM(C$1:$D40)),ROW(),0)</f>
        <v>0</v>
      </c>
      <c r="G40" s="16">
        <f t="array" ref="G40">IF(ROW()-IFERROR(INDEX(F$2:F40,MATCH(2,1/(F$2:F40&lt;&gt;0))),0)&gt;22,22,ROW()-IFERROR(INDEX(F$2:F40,MATCH(2,1/(F$2:F40&lt;&gt;0))),0))</f>
        <v>1</v>
      </c>
    </row>
    <row r="41" spans="1:7">
      <c r="A41" s="23">
        <v>42433</v>
      </c>
      <c r="B41" s="24">
        <v>0.35457846654568498</v>
      </c>
      <c r="C41" s="16">
        <f t="shared" si="0"/>
        <v>0</v>
      </c>
      <c r="D41" s="16">
        <f t="array" ref="D41">IFERROR(INDEX(C$2:C41,MATCH(2,1/(C$2:C41&lt;&gt;0))),0)</f>
        <v>5</v>
      </c>
      <c r="E41" s="16">
        <f t="shared" si="1"/>
        <v>4.5454545454545459</v>
      </c>
      <c r="F41" s="16">
        <f>IF(AND(C41&lt;&gt;0,SUM(C$1:$D41)=SUM(C$1:$D41)),ROW(),0)</f>
        <v>0</v>
      </c>
      <c r="G41" s="16">
        <f t="array" ref="G41">IF(ROW()-IFERROR(INDEX(F$2:F41,MATCH(2,1/(F$2:F41&lt;&gt;0))),0)&gt;22,22,ROW()-IFERROR(INDEX(F$2:F41,MATCH(2,1/(F$2:F41&lt;&gt;0))),0))</f>
        <v>2</v>
      </c>
    </row>
    <row r="42" spans="1:7">
      <c r="A42" s="23">
        <v>42436</v>
      </c>
      <c r="B42" s="24">
        <v>0.39450387013777899</v>
      </c>
      <c r="C42" s="16">
        <f t="shared" si="0"/>
        <v>0</v>
      </c>
      <c r="D42" s="16">
        <f t="array" ref="D42">IFERROR(INDEX(C$2:C42,MATCH(2,1/(C$2:C42&lt;&gt;0))),0)</f>
        <v>5</v>
      </c>
      <c r="E42" s="16">
        <f t="shared" si="1"/>
        <v>4.3181818181818183</v>
      </c>
      <c r="F42" s="16">
        <f>IF(AND(C42&lt;&gt;0,SUM(C$1:$D42)=SUM(C$1:$D42)),ROW(),0)</f>
        <v>0</v>
      </c>
      <c r="G42" s="16">
        <f t="array" ref="G42">IF(ROW()-IFERROR(INDEX(F$2:F42,MATCH(2,1/(F$2:F42&lt;&gt;0))),0)&gt;22,22,ROW()-IFERROR(INDEX(F$2:F42,MATCH(2,1/(F$2:F42&lt;&gt;0))),0))</f>
        <v>3</v>
      </c>
    </row>
    <row r="43" spans="1:7">
      <c r="A43" s="23">
        <v>42437</v>
      </c>
      <c r="B43" s="24">
        <v>0.38508119116279399</v>
      </c>
      <c r="C43" s="16">
        <f t="shared" si="0"/>
        <v>0</v>
      </c>
      <c r="D43" s="16">
        <f t="array" ref="D43">IFERROR(INDEX(C$2:C43,MATCH(2,1/(C$2:C43&lt;&gt;0))),0)</f>
        <v>5</v>
      </c>
      <c r="E43" s="16">
        <f t="shared" si="1"/>
        <v>4.0909090909090908</v>
      </c>
      <c r="F43" s="16">
        <f>IF(AND(C43&lt;&gt;0,SUM(C$1:$D43)=SUM(C$1:$D43)),ROW(),0)</f>
        <v>0</v>
      </c>
      <c r="G43" s="16">
        <f t="array" ref="G43">IF(ROW()-IFERROR(INDEX(F$2:F43,MATCH(2,1/(F$2:F43&lt;&gt;0))),0)&gt;22,22,ROW()-IFERROR(INDEX(F$2:F43,MATCH(2,1/(F$2:F43&lt;&gt;0))),0))</f>
        <v>4</v>
      </c>
    </row>
    <row r="44" spans="1:7">
      <c r="A44" s="23">
        <v>42438</v>
      </c>
      <c r="B44" s="24">
        <v>0.38788870726186597</v>
      </c>
      <c r="C44" s="16">
        <f t="shared" si="0"/>
        <v>0</v>
      </c>
      <c r="D44" s="16">
        <f t="array" ref="D44">IFERROR(INDEX(C$2:C44,MATCH(2,1/(C$2:C44&lt;&gt;0))),0)</f>
        <v>5</v>
      </c>
      <c r="E44" s="16">
        <f t="shared" si="1"/>
        <v>3.8636363636363633</v>
      </c>
      <c r="F44" s="16">
        <f>IF(AND(C44&lt;&gt;0,SUM(C$1:$D44)=SUM(C$1:$D44)),ROW(),0)</f>
        <v>0</v>
      </c>
      <c r="G44" s="16">
        <f t="array" ref="G44">IF(ROW()-IFERROR(INDEX(F$2:F44,MATCH(2,1/(F$2:F44&lt;&gt;0))),0)&gt;22,22,ROW()-IFERROR(INDEX(F$2:F44,MATCH(2,1/(F$2:F44&lt;&gt;0))),0))</f>
        <v>5</v>
      </c>
    </row>
    <row r="45" spans="1:7">
      <c r="A45" s="23">
        <v>42439</v>
      </c>
      <c r="B45" s="24">
        <v>0.360820361227491</v>
      </c>
      <c r="C45" s="16">
        <f t="shared" si="0"/>
        <v>0</v>
      </c>
      <c r="D45" s="16">
        <f t="array" ref="D45">IFERROR(INDEX(C$2:C45,MATCH(2,1/(C$2:C45&lt;&gt;0))),0)</f>
        <v>5</v>
      </c>
      <c r="E45" s="16">
        <f t="shared" si="1"/>
        <v>3.6363636363636367</v>
      </c>
      <c r="F45" s="16">
        <f>IF(AND(C45&lt;&gt;0,SUM(C$1:$D45)=SUM(C$1:$D45)),ROW(),0)</f>
        <v>0</v>
      </c>
      <c r="G45" s="16">
        <f t="array" ref="G45">IF(ROW()-IFERROR(INDEX(F$2:F45,MATCH(2,1/(F$2:F45&lt;&gt;0))),0)&gt;22,22,ROW()-IFERROR(INDEX(F$2:F45,MATCH(2,1/(F$2:F45&lt;&gt;0))),0))</f>
        <v>6</v>
      </c>
    </row>
    <row r="46" spans="1:7">
      <c r="A46" s="23">
        <v>42440</v>
      </c>
      <c r="B46" s="24">
        <v>0.36303452018608001</v>
      </c>
      <c r="C46" s="16">
        <f t="shared" si="0"/>
        <v>0</v>
      </c>
      <c r="D46" s="16">
        <f t="array" ref="D46">IFERROR(INDEX(C$2:C46,MATCH(2,1/(C$2:C46&lt;&gt;0))),0)</f>
        <v>5</v>
      </c>
      <c r="E46" s="16">
        <f t="shared" si="1"/>
        <v>3.4090909090909092</v>
      </c>
      <c r="F46" s="16">
        <f>IF(AND(C46&lt;&gt;0,SUM(C$1:$D46)=SUM(C$1:$D46)),ROW(),0)</f>
        <v>0</v>
      </c>
      <c r="G46" s="16">
        <f t="array" ref="G46">IF(ROW()-IFERROR(INDEX(F$2:F46,MATCH(2,1/(F$2:F46&lt;&gt;0))),0)&gt;22,22,ROW()-IFERROR(INDEX(F$2:F46,MATCH(2,1/(F$2:F46&lt;&gt;0))),0))</f>
        <v>7</v>
      </c>
    </row>
    <row r="47" spans="1:7">
      <c r="A47" s="23">
        <v>42443</v>
      </c>
      <c r="B47" s="24">
        <v>0.39527217879183302</v>
      </c>
      <c r="C47" s="16">
        <f t="shared" si="0"/>
        <v>0</v>
      </c>
      <c r="D47" s="16">
        <f t="array" ref="D47">IFERROR(INDEX(C$2:C47,MATCH(2,1/(C$2:C47&lt;&gt;0))),0)</f>
        <v>5</v>
      </c>
      <c r="E47" s="16">
        <f t="shared" si="1"/>
        <v>3.1818181818181817</v>
      </c>
      <c r="F47" s="16">
        <f>IF(AND(C47&lt;&gt;0,SUM(C$1:$D47)=SUM(C$1:$D47)),ROW(),0)</f>
        <v>0</v>
      </c>
      <c r="G47" s="16">
        <f t="array" ref="G47">IF(ROW()-IFERROR(INDEX(F$2:F47,MATCH(2,1/(F$2:F47&lt;&gt;0))),0)&gt;22,22,ROW()-IFERROR(INDEX(F$2:F47,MATCH(2,1/(F$2:F47&lt;&gt;0))),0))</f>
        <v>8</v>
      </c>
    </row>
    <row r="48" spans="1:7">
      <c r="A48" s="23">
        <v>42444</v>
      </c>
      <c r="B48" s="24">
        <v>0.379447330565514</v>
      </c>
      <c r="C48" s="16">
        <f t="shared" si="0"/>
        <v>0</v>
      </c>
      <c r="D48" s="16">
        <f t="array" ref="D48">IFERROR(INDEX(C$2:C48,MATCH(2,1/(C$2:C48&lt;&gt;0))),0)</f>
        <v>5</v>
      </c>
      <c r="E48" s="16">
        <f t="shared" si="1"/>
        <v>2.9545454545454546</v>
      </c>
      <c r="F48" s="16">
        <f>IF(AND(C48&lt;&gt;0,SUM(C$1:$D48)=SUM(C$1:$D48)),ROW(),0)</f>
        <v>0</v>
      </c>
      <c r="G48" s="16">
        <f t="array" ref="G48">IF(ROW()-IFERROR(INDEX(F$2:F48,MATCH(2,1/(F$2:F48&lt;&gt;0))),0)&gt;22,22,ROW()-IFERROR(INDEX(F$2:F48,MATCH(2,1/(F$2:F48&lt;&gt;0))),0))</f>
        <v>9</v>
      </c>
    </row>
    <row r="49" spans="1:7">
      <c r="A49" s="23">
        <v>42445</v>
      </c>
      <c r="B49" s="24">
        <v>0.39214391284660499</v>
      </c>
      <c r="C49" s="16">
        <f t="shared" si="0"/>
        <v>0</v>
      </c>
      <c r="D49" s="16">
        <f t="array" ref="D49">IFERROR(INDEX(C$2:C49,MATCH(2,1/(C$2:C49&lt;&gt;0))),0)</f>
        <v>5</v>
      </c>
      <c r="E49" s="16">
        <f t="shared" si="1"/>
        <v>2.7272727272727271</v>
      </c>
      <c r="F49" s="16">
        <f>IF(AND(C49&lt;&gt;0,SUM(C$1:$D49)=SUM(C$1:$D49)),ROW(),0)</f>
        <v>0</v>
      </c>
      <c r="G49" s="16">
        <f t="array" ref="G49">IF(ROW()-IFERROR(INDEX(F$2:F49,MATCH(2,1/(F$2:F49&lt;&gt;0))),0)&gt;22,22,ROW()-IFERROR(INDEX(F$2:F49,MATCH(2,1/(F$2:F49&lt;&gt;0))),0))</f>
        <v>10</v>
      </c>
    </row>
    <row r="50" spans="1:7">
      <c r="A50" s="23">
        <v>42446</v>
      </c>
      <c r="B50" s="24">
        <v>0.418335524946432</v>
      </c>
      <c r="C50" s="16">
        <f t="shared" si="0"/>
        <v>0</v>
      </c>
      <c r="D50" s="16">
        <f t="array" ref="D50">IFERROR(INDEX(C$2:C50,MATCH(2,1/(C$2:C50&lt;&gt;0))),0)</f>
        <v>5</v>
      </c>
      <c r="E50" s="16">
        <f t="shared" si="1"/>
        <v>2.5</v>
      </c>
      <c r="F50" s="16">
        <f>IF(AND(C50&lt;&gt;0,SUM(C$1:$D50)=SUM(C$1:$D50)),ROW(),0)</f>
        <v>0</v>
      </c>
      <c r="G50" s="16">
        <f t="array" ref="G50">IF(ROW()-IFERROR(INDEX(F$2:F50,MATCH(2,1/(F$2:F50&lt;&gt;0))),0)&gt;22,22,ROW()-IFERROR(INDEX(F$2:F50,MATCH(2,1/(F$2:F50&lt;&gt;0))),0))</f>
        <v>11</v>
      </c>
    </row>
    <row r="51" spans="1:7">
      <c r="A51" s="23">
        <v>42447</v>
      </c>
      <c r="B51" s="24">
        <v>0.46523841266787302</v>
      </c>
      <c r="C51" s="16">
        <f t="shared" si="0"/>
        <v>0</v>
      </c>
      <c r="D51" s="16">
        <f t="array" ref="D51">IFERROR(INDEX(C$2:C51,MATCH(2,1/(C$2:C51&lt;&gt;0))),0)</f>
        <v>5</v>
      </c>
      <c r="E51" s="16">
        <f t="shared" si="1"/>
        <v>2.2727272727272729</v>
      </c>
      <c r="F51" s="16">
        <f>IF(AND(C51&lt;&gt;0,SUM(C$1:$D51)=SUM(C$1:$D51)),ROW(),0)</f>
        <v>0</v>
      </c>
      <c r="G51" s="16">
        <f t="array" ref="G51">IF(ROW()-IFERROR(INDEX(F$2:F51,MATCH(2,1/(F$2:F51&lt;&gt;0))),0)&gt;22,22,ROW()-IFERROR(INDEX(F$2:F51,MATCH(2,1/(F$2:F51&lt;&gt;0))),0))</f>
        <v>12</v>
      </c>
    </row>
    <row r="52" spans="1:7">
      <c r="A52" s="23">
        <v>42450</v>
      </c>
      <c r="B52" s="24">
        <v>0.52043423767938701</v>
      </c>
      <c r="C52" s="16">
        <f t="shared" si="0"/>
        <v>0</v>
      </c>
      <c r="D52" s="16">
        <f t="array" ref="D52">IFERROR(INDEX(C$2:C52,MATCH(2,1/(C$2:C52&lt;&gt;0))),0)</f>
        <v>5</v>
      </c>
      <c r="E52" s="16">
        <f t="shared" si="1"/>
        <v>2.0454545454545454</v>
      </c>
      <c r="F52" s="16">
        <f>IF(AND(C52&lt;&gt;0,SUM(C$1:$D52)=SUM(C$1:$D52)),ROW(),0)</f>
        <v>0</v>
      </c>
      <c r="G52" s="16">
        <f t="array" ref="G52">IF(ROW()-IFERROR(INDEX(F$2:F52,MATCH(2,1/(F$2:F52&lt;&gt;0))),0)&gt;22,22,ROW()-IFERROR(INDEX(F$2:F52,MATCH(2,1/(F$2:F52&lt;&gt;0))),0))</f>
        <v>13</v>
      </c>
    </row>
    <row r="53" spans="1:7">
      <c r="A53" s="23">
        <v>42451</v>
      </c>
      <c r="B53" s="24">
        <v>0.53054418504582201</v>
      </c>
      <c r="C53" s="16">
        <f t="shared" si="0"/>
        <v>0</v>
      </c>
      <c r="D53" s="16">
        <f t="array" ref="D53">IFERROR(INDEX(C$2:C53,MATCH(2,1/(C$2:C53&lt;&gt;0))),0)</f>
        <v>5</v>
      </c>
      <c r="E53" s="16">
        <f t="shared" si="1"/>
        <v>1.8181818181818183</v>
      </c>
      <c r="F53" s="16">
        <f>IF(AND(C53&lt;&gt;0,SUM(C$1:$D53)=SUM(C$1:$D53)),ROW(),0)</f>
        <v>0</v>
      </c>
      <c r="G53" s="16">
        <f t="array" ref="G53">IF(ROW()-IFERROR(INDEX(F$2:F53,MATCH(2,1/(F$2:F53&lt;&gt;0))),0)&gt;22,22,ROW()-IFERROR(INDEX(F$2:F53,MATCH(2,1/(F$2:F53&lt;&gt;0))),0))</f>
        <v>14</v>
      </c>
    </row>
    <row r="54" spans="1:7">
      <c r="A54" s="23">
        <v>42452</v>
      </c>
      <c r="B54" s="24">
        <v>0.53488601835597005</v>
      </c>
      <c r="C54" s="16">
        <f t="shared" si="0"/>
        <v>0</v>
      </c>
      <c r="D54" s="16">
        <f t="array" ref="D54">IFERROR(INDEX(C$2:C54,MATCH(2,1/(C$2:C54&lt;&gt;0))),0)</f>
        <v>5</v>
      </c>
      <c r="E54" s="16">
        <f t="shared" si="1"/>
        <v>1.5909090909090908</v>
      </c>
      <c r="F54" s="16">
        <f>IF(AND(C54&lt;&gt;0,SUM(C$1:$D54)=SUM(C$1:$D54)),ROW(),0)</f>
        <v>0</v>
      </c>
      <c r="G54" s="16">
        <f t="array" ref="G54">IF(ROW()-IFERROR(INDEX(F$2:F54,MATCH(2,1/(F$2:F54&lt;&gt;0))),0)&gt;22,22,ROW()-IFERROR(INDEX(F$2:F54,MATCH(2,1/(F$2:F54&lt;&gt;0))),0))</f>
        <v>15</v>
      </c>
    </row>
    <row r="55" spans="1:7">
      <c r="A55" s="23">
        <v>42453</v>
      </c>
      <c r="B55" s="24">
        <v>0.52027794687125395</v>
      </c>
      <c r="C55" s="16">
        <f t="shared" si="0"/>
        <v>0</v>
      </c>
      <c r="D55" s="16">
        <f t="array" ref="D55">IFERROR(INDEX(C$2:C55,MATCH(2,1/(C$2:C55&lt;&gt;0))),0)</f>
        <v>5</v>
      </c>
      <c r="E55" s="16">
        <f t="shared" si="1"/>
        <v>1.3636363636363638</v>
      </c>
      <c r="F55" s="16">
        <f>IF(AND(C55&lt;&gt;0,SUM(C$1:$D55)=SUM(C$1:$D55)),ROW(),0)</f>
        <v>0</v>
      </c>
      <c r="G55" s="16">
        <f t="array" ref="G55">IF(ROW()-IFERROR(INDEX(F$2:F55,MATCH(2,1/(F$2:F55&lt;&gt;0))),0)&gt;22,22,ROW()-IFERROR(INDEX(F$2:F55,MATCH(2,1/(F$2:F55&lt;&gt;0))),0))</f>
        <v>16</v>
      </c>
    </row>
    <row r="56" spans="1:7">
      <c r="A56" s="23">
        <v>42454</v>
      </c>
      <c r="B56" s="24">
        <v>0.51562157608305803</v>
      </c>
      <c r="C56" s="16">
        <f t="shared" si="0"/>
        <v>0</v>
      </c>
      <c r="D56" s="16">
        <f t="array" ref="D56">IFERROR(INDEX(C$2:C56,MATCH(2,1/(C$2:C56&lt;&gt;0))),0)</f>
        <v>5</v>
      </c>
      <c r="E56" s="16">
        <f t="shared" si="1"/>
        <v>1.1363636363636362</v>
      </c>
      <c r="F56" s="16">
        <f>IF(AND(C56&lt;&gt;0,SUM(C$1:$D56)=SUM(C$1:$D56)),ROW(),0)</f>
        <v>0</v>
      </c>
      <c r="G56" s="16">
        <f t="array" ref="G56">IF(ROW()-IFERROR(INDEX(F$2:F56,MATCH(2,1/(F$2:F56&lt;&gt;0))),0)&gt;22,22,ROW()-IFERROR(INDEX(F$2:F56,MATCH(2,1/(F$2:F56&lt;&gt;0))),0))</f>
        <v>17</v>
      </c>
    </row>
    <row r="57" spans="1:7">
      <c r="A57" s="23">
        <v>42457</v>
      </c>
      <c r="B57" s="24">
        <v>0.50862526184172097</v>
      </c>
      <c r="C57" s="16">
        <f t="shared" si="0"/>
        <v>0</v>
      </c>
      <c r="D57" s="16">
        <f t="array" ref="D57">IFERROR(INDEX(C$2:C57,MATCH(2,1/(C$2:C57&lt;&gt;0))),0)</f>
        <v>5</v>
      </c>
      <c r="E57" s="16">
        <f t="shared" si="1"/>
        <v>0.90909090909090917</v>
      </c>
      <c r="F57" s="16">
        <f>IF(AND(C57&lt;&gt;0,SUM(C$1:$D57)=SUM(C$1:$D57)),ROW(),0)</f>
        <v>0</v>
      </c>
      <c r="G57" s="16">
        <f t="array" ref="G57">IF(ROW()-IFERROR(INDEX(F$2:F57,MATCH(2,1/(F$2:F57&lt;&gt;0))),0)&gt;22,22,ROW()-IFERROR(INDEX(F$2:F57,MATCH(2,1/(F$2:F57&lt;&gt;0))),0))</f>
        <v>18</v>
      </c>
    </row>
    <row r="58" spans="1:7">
      <c r="A58" s="23">
        <v>42458</v>
      </c>
      <c r="B58" s="24">
        <v>0.45873952139073998</v>
      </c>
      <c r="C58" s="16">
        <f t="shared" si="0"/>
        <v>0</v>
      </c>
      <c r="D58" s="16">
        <f t="array" ref="D58">IFERROR(INDEX(C$2:C58,MATCH(2,1/(C$2:C58&lt;&gt;0))),0)</f>
        <v>5</v>
      </c>
      <c r="E58" s="16">
        <f t="shared" si="1"/>
        <v>0.68181818181818166</v>
      </c>
      <c r="F58" s="16">
        <f>IF(AND(C58&lt;&gt;0,SUM(C$1:$D58)=SUM(C$1:$D58)),ROW(),0)</f>
        <v>0</v>
      </c>
      <c r="G58" s="16">
        <f t="array" ref="G58">IF(ROW()-IFERROR(INDEX(F$2:F58,MATCH(2,1/(F$2:F58&lt;&gt;0))),0)&gt;22,22,ROW()-IFERROR(INDEX(F$2:F58,MATCH(2,1/(F$2:F58&lt;&gt;0))),0))</f>
        <v>19</v>
      </c>
    </row>
    <row r="59" spans="1:7">
      <c r="A59" s="23">
        <v>42459</v>
      </c>
      <c r="B59" s="24">
        <v>0.48044907776062301</v>
      </c>
      <c r="C59" s="16">
        <f t="shared" si="0"/>
        <v>0</v>
      </c>
      <c r="D59" s="16">
        <f t="array" ref="D59">IFERROR(INDEX(C$2:C59,MATCH(2,1/(C$2:C59&lt;&gt;0))),0)</f>
        <v>5</v>
      </c>
      <c r="E59" s="16">
        <f t="shared" si="1"/>
        <v>0.45454545454545414</v>
      </c>
      <c r="F59" s="16">
        <f>IF(AND(C59&lt;&gt;0,SUM(C$1:$D59)=SUM(C$1:$D59)),ROW(),0)</f>
        <v>0</v>
      </c>
      <c r="G59" s="16">
        <f t="array" ref="G59">IF(ROW()-IFERROR(INDEX(F$2:F59,MATCH(2,1/(F$2:F59&lt;&gt;0))),0)&gt;22,22,ROW()-IFERROR(INDEX(F$2:F59,MATCH(2,1/(F$2:F59&lt;&gt;0))),0))</f>
        <v>20</v>
      </c>
    </row>
    <row r="60" spans="1:7">
      <c r="A60" s="23">
        <v>42460</v>
      </c>
      <c r="B60" s="24">
        <v>0.48818063957811197</v>
      </c>
      <c r="C60" s="16">
        <f t="shared" si="0"/>
        <v>0</v>
      </c>
      <c r="D60" s="16">
        <f t="array" ref="D60">IFERROR(INDEX(C$2:C60,MATCH(2,1/(C$2:C60&lt;&gt;0))),0)</f>
        <v>5</v>
      </c>
      <c r="E60" s="16">
        <f t="shared" si="1"/>
        <v>0.22727272727272751</v>
      </c>
      <c r="F60" s="16">
        <f>IF(AND(C60&lt;&gt;0,SUM(C$1:$D60)=SUM(C$1:$D60)),ROW(),0)</f>
        <v>0</v>
      </c>
      <c r="G60" s="16">
        <f t="array" ref="G60">IF(ROW()-IFERROR(INDEX(F$2:F60,MATCH(2,1/(F$2:F60&lt;&gt;0))),0)&gt;22,22,ROW()-IFERROR(INDEX(F$2:F60,MATCH(2,1/(F$2:F60&lt;&gt;0))),0))</f>
        <v>21</v>
      </c>
    </row>
    <row r="61" spans="1:7">
      <c r="A61" s="23">
        <v>42461</v>
      </c>
      <c r="B61" s="24">
        <v>0.462800677662215</v>
      </c>
      <c r="C61" s="16">
        <f t="shared" si="0"/>
        <v>0</v>
      </c>
      <c r="D61" s="16">
        <f t="array" ref="D61">IFERROR(INDEX(C$2:C61,MATCH(2,1/(C$2:C61&lt;&gt;0))),0)</f>
        <v>5</v>
      </c>
      <c r="E61" s="16">
        <f t="shared" si="1"/>
        <v>0</v>
      </c>
      <c r="F61" s="16">
        <f>IF(AND(C61&lt;&gt;0,SUM(C$1:$D61)=SUM(C$1:$D61)),ROW(),0)</f>
        <v>0</v>
      </c>
      <c r="G61" s="16">
        <f t="array" ref="G61">IF(ROW()-IFERROR(INDEX(F$2:F61,MATCH(2,1/(F$2:F61&lt;&gt;0))),0)&gt;22,22,ROW()-IFERROR(INDEX(F$2:F61,MATCH(2,1/(F$2:F61&lt;&gt;0))),0))</f>
        <v>22</v>
      </c>
    </row>
    <row r="62" spans="1:7">
      <c r="A62" s="23">
        <v>42465</v>
      </c>
      <c r="B62" s="24">
        <v>0.56382450908088999</v>
      </c>
      <c r="C62" s="16">
        <f t="shared" si="0"/>
        <v>0</v>
      </c>
      <c r="D62" s="16">
        <f t="array" ref="D62">IFERROR(INDEX(C$2:C62,MATCH(2,1/(C$2:C62&lt;&gt;0))),0)</f>
        <v>5</v>
      </c>
      <c r="E62" s="16">
        <f t="shared" si="1"/>
        <v>0</v>
      </c>
      <c r="F62" s="16">
        <f>IF(AND(C62&lt;&gt;0,SUM(C$1:$D62)=SUM(C$1:$D62)),ROW(),0)</f>
        <v>0</v>
      </c>
      <c r="G62" s="16">
        <f t="array" ref="G62">IF(ROW()-IFERROR(INDEX(F$2:F62,MATCH(2,1/(F$2:F62&lt;&gt;0))),0)&gt;22,22,ROW()-IFERROR(INDEX(F$2:F62,MATCH(2,1/(F$2:F62&lt;&gt;0))),0))</f>
        <v>22</v>
      </c>
    </row>
    <row r="63" spans="1:7">
      <c r="A63" s="23">
        <v>42466</v>
      </c>
      <c r="B63" s="24">
        <v>0.59524535740093198</v>
      </c>
      <c r="C63" s="16">
        <f t="shared" si="0"/>
        <v>0</v>
      </c>
      <c r="D63" s="16">
        <f t="array" ref="D63">IFERROR(INDEX(C$2:C63,MATCH(2,1/(C$2:C63&lt;&gt;0))),0)</f>
        <v>5</v>
      </c>
      <c r="E63" s="16">
        <f t="shared" si="1"/>
        <v>0</v>
      </c>
      <c r="F63" s="16">
        <f>IF(AND(C63&lt;&gt;0,SUM(C$1:$D63)=SUM(C$1:$D63)),ROW(),0)</f>
        <v>0</v>
      </c>
      <c r="G63" s="16">
        <f t="array" ref="G63">IF(ROW()-IFERROR(INDEX(F$2:F63,MATCH(2,1/(F$2:F63&lt;&gt;0))),0)&gt;22,22,ROW()-IFERROR(INDEX(F$2:F63,MATCH(2,1/(F$2:F63&lt;&gt;0))),0))</f>
        <v>22</v>
      </c>
    </row>
    <row r="64" spans="1:7">
      <c r="A64" s="23">
        <v>42467</v>
      </c>
      <c r="B64" s="24">
        <v>0.56722523892612597</v>
      </c>
      <c r="C64" s="16">
        <f t="shared" si="0"/>
        <v>0</v>
      </c>
      <c r="D64" s="16">
        <f t="array" ref="D64">IFERROR(INDEX(C$2:C64,MATCH(2,1/(C$2:C64&lt;&gt;0))),0)</f>
        <v>5</v>
      </c>
      <c r="E64" s="16">
        <f t="shared" si="1"/>
        <v>0</v>
      </c>
      <c r="F64" s="16">
        <f>IF(AND(C64&lt;&gt;0,SUM(C$1:$D64)=SUM(C$1:$D64)),ROW(),0)</f>
        <v>0</v>
      </c>
      <c r="G64" s="16">
        <f t="array" ref="G64">IF(ROW()-IFERROR(INDEX(F$2:F64,MATCH(2,1/(F$2:F64&lt;&gt;0))),0)&gt;22,22,ROW()-IFERROR(INDEX(F$2:F64,MATCH(2,1/(F$2:F64&lt;&gt;0))),0))</f>
        <v>22</v>
      </c>
    </row>
    <row r="65" spans="1:7">
      <c r="A65" s="23">
        <v>42468</v>
      </c>
      <c r="B65" s="24">
        <v>0.499963385039217</v>
      </c>
      <c r="C65" s="16">
        <f t="shared" si="0"/>
        <v>0</v>
      </c>
      <c r="D65" s="16">
        <f t="array" ref="D65">IFERROR(INDEX(C$2:C65,MATCH(2,1/(C$2:C65&lt;&gt;0))),0)</f>
        <v>5</v>
      </c>
      <c r="E65" s="16">
        <f t="shared" si="1"/>
        <v>0</v>
      </c>
      <c r="F65" s="16">
        <f>IF(AND(C65&lt;&gt;0,SUM(C$1:$D65)=SUM(C$1:$D65)),ROW(),0)</f>
        <v>0</v>
      </c>
      <c r="G65" s="16">
        <f t="array" ref="G65">IF(ROW()-IFERROR(INDEX(F$2:F65,MATCH(2,1/(F$2:F65&lt;&gt;0))),0)&gt;22,22,ROW()-IFERROR(INDEX(F$2:F65,MATCH(2,1/(F$2:F65&lt;&gt;0))),0))</f>
        <v>22</v>
      </c>
    </row>
    <row r="66" spans="1:7">
      <c r="A66" s="23">
        <v>42471</v>
      </c>
      <c r="B66" s="24">
        <v>0.66925458565693596</v>
      </c>
      <c r="C66" s="16">
        <f t="shared" si="0"/>
        <v>0</v>
      </c>
      <c r="D66" s="16">
        <f t="array" ref="D66">IFERROR(INDEX(C$2:C66,MATCH(2,1/(C$2:C66&lt;&gt;0))),0)</f>
        <v>5</v>
      </c>
      <c r="E66" s="16">
        <f t="shared" si="1"/>
        <v>0</v>
      </c>
      <c r="F66" s="16">
        <f>IF(AND(C66&lt;&gt;0,SUM(C$1:$D66)=SUM(C$1:$D66)),ROW(),0)</f>
        <v>0</v>
      </c>
      <c r="G66" s="16">
        <f t="array" ref="G66">IF(ROW()-IFERROR(INDEX(F$2:F66,MATCH(2,1/(F$2:F66&lt;&gt;0))),0)&gt;22,22,ROW()-IFERROR(INDEX(F$2:F66,MATCH(2,1/(F$2:F66&lt;&gt;0))),0))</f>
        <v>22</v>
      </c>
    </row>
    <row r="67" spans="1:7">
      <c r="A67" s="23">
        <v>42472</v>
      </c>
      <c r="B67" s="24">
        <v>0.60721877001786395</v>
      </c>
      <c r="C67" s="16">
        <f t="shared" ref="C67:C130" si="2">IF(B67&gt;100%,-5,IF(B67&lt;30%,5,0))</f>
        <v>0</v>
      </c>
      <c r="D67" s="16">
        <f t="array" ref="D67">IFERROR(INDEX(C$2:C67,MATCH(2,1/(C$2:C67&lt;&gt;0))),0)</f>
        <v>5</v>
      </c>
      <c r="E67" s="16">
        <f t="shared" ref="E67:E130" si="3">IF(D67=0,0,IF(D67&lt;0,-1*(ABS(D67)-G67*ABS(D67)/22),D67-G67*D67/22))</f>
        <v>0</v>
      </c>
      <c r="F67" s="16">
        <f>IF(AND(C67&lt;&gt;0,SUM(C$1:$D67)=SUM(C$1:$D67)),ROW(),0)</f>
        <v>0</v>
      </c>
      <c r="G67" s="16">
        <f t="array" ref="G67">IF(ROW()-IFERROR(INDEX(F$2:F67,MATCH(2,1/(F$2:F67&lt;&gt;0))),0)&gt;22,22,ROW()-IFERROR(INDEX(F$2:F67,MATCH(2,1/(F$2:F67&lt;&gt;0))),0))</f>
        <v>22</v>
      </c>
    </row>
    <row r="68" spans="1:7">
      <c r="A68" s="23">
        <v>42473</v>
      </c>
      <c r="B68" s="24">
        <v>0.80129468680306803</v>
      </c>
      <c r="C68" s="16">
        <f t="shared" si="2"/>
        <v>0</v>
      </c>
      <c r="D68" s="16">
        <f t="array" ref="D68">IFERROR(INDEX(C$2:C68,MATCH(2,1/(C$2:C68&lt;&gt;0))),0)</f>
        <v>5</v>
      </c>
      <c r="E68" s="16">
        <f t="shared" si="3"/>
        <v>0</v>
      </c>
      <c r="F68" s="16">
        <f>IF(AND(C68&lt;&gt;0,SUM(C$1:$D68)=SUM(C$1:$D68)),ROW(),0)</f>
        <v>0</v>
      </c>
      <c r="G68" s="16">
        <f t="array" ref="G68">IF(ROW()-IFERROR(INDEX(F$2:F68,MATCH(2,1/(F$2:F68&lt;&gt;0))),0)&gt;22,22,ROW()-IFERROR(INDEX(F$2:F68,MATCH(2,1/(F$2:F68&lt;&gt;0))),0))</f>
        <v>22</v>
      </c>
    </row>
    <row r="69" spans="1:7">
      <c r="A69" s="23">
        <v>42474</v>
      </c>
      <c r="B69" s="24">
        <v>0.69917966938055198</v>
      </c>
      <c r="C69" s="16">
        <f t="shared" si="2"/>
        <v>0</v>
      </c>
      <c r="D69" s="16">
        <f t="array" ref="D69">IFERROR(INDEX(C$2:C69,MATCH(2,1/(C$2:C69&lt;&gt;0))),0)</f>
        <v>5</v>
      </c>
      <c r="E69" s="16">
        <f t="shared" si="3"/>
        <v>0</v>
      </c>
      <c r="F69" s="16">
        <f>IF(AND(C69&lt;&gt;0,SUM(C$1:$D69)=SUM(C$1:$D69)),ROW(),0)</f>
        <v>0</v>
      </c>
      <c r="G69" s="16">
        <f t="array" ref="G69">IF(ROW()-IFERROR(INDEX(F$2:F69,MATCH(2,1/(F$2:F69&lt;&gt;0))),0)&gt;22,22,ROW()-IFERROR(INDEX(F$2:F69,MATCH(2,1/(F$2:F69&lt;&gt;0))),0))</f>
        <v>22</v>
      </c>
    </row>
    <row r="70" spans="1:7">
      <c r="A70" s="23">
        <v>42475</v>
      </c>
      <c r="B70" s="24">
        <v>0.72967947257453403</v>
      </c>
      <c r="C70" s="16">
        <f t="shared" si="2"/>
        <v>0</v>
      </c>
      <c r="D70" s="16">
        <f t="array" ref="D70">IFERROR(INDEX(C$2:C70,MATCH(2,1/(C$2:C70&lt;&gt;0))),0)</f>
        <v>5</v>
      </c>
      <c r="E70" s="16">
        <f t="shared" si="3"/>
        <v>0</v>
      </c>
      <c r="F70" s="16">
        <f>IF(AND(C70&lt;&gt;0,SUM(C$1:$D70)=SUM(C$1:$D70)),ROW(),0)</f>
        <v>0</v>
      </c>
      <c r="G70" s="16">
        <f t="array" ref="G70">IF(ROW()-IFERROR(INDEX(F$2:F70,MATCH(2,1/(F$2:F70&lt;&gt;0))),0)&gt;22,22,ROW()-IFERROR(INDEX(F$2:F70,MATCH(2,1/(F$2:F70&lt;&gt;0))),0))</f>
        <v>22</v>
      </c>
    </row>
    <row r="71" spans="1:7">
      <c r="A71" s="23">
        <v>42478</v>
      </c>
      <c r="B71" s="24">
        <v>0.58101021228994898</v>
      </c>
      <c r="C71" s="16">
        <f t="shared" si="2"/>
        <v>0</v>
      </c>
      <c r="D71" s="16">
        <f t="array" ref="D71">IFERROR(INDEX(C$2:C71,MATCH(2,1/(C$2:C71&lt;&gt;0))),0)</f>
        <v>5</v>
      </c>
      <c r="E71" s="16">
        <f t="shared" si="3"/>
        <v>0</v>
      </c>
      <c r="F71" s="16">
        <f>IF(AND(C71&lt;&gt;0,SUM(C$1:$D71)=SUM(C$1:$D71)),ROW(),0)</f>
        <v>0</v>
      </c>
      <c r="G71" s="16">
        <f t="array" ref="G71">IF(ROW()-IFERROR(INDEX(F$2:F71,MATCH(2,1/(F$2:F71&lt;&gt;0))),0)&gt;22,22,ROW()-IFERROR(INDEX(F$2:F71,MATCH(2,1/(F$2:F71&lt;&gt;0))),0))</f>
        <v>22</v>
      </c>
    </row>
    <row r="72" spans="1:7">
      <c r="A72" s="23">
        <v>42479</v>
      </c>
      <c r="B72" s="24">
        <v>0.52837878513829795</v>
      </c>
      <c r="C72" s="16">
        <f t="shared" si="2"/>
        <v>0</v>
      </c>
      <c r="D72" s="16">
        <f t="array" ref="D72">IFERROR(INDEX(C$2:C72,MATCH(2,1/(C$2:C72&lt;&gt;0))),0)</f>
        <v>5</v>
      </c>
      <c r="E72" s="16">
        <f t="shared" si="3"/>
        <v>0</v>
      </c>
      <c r="F72" s="16">
        <f>IF(AND(C72&lt;&gt;0,SUM(C$1:$D72)=SUM(C$1:$D72)),ROW(),0)</f>
        <v>0</v>
      </c>
      <c r="G72" s="16">
        <f t="array" ref="G72">IF(ROW()-IFERROR(INDEX(F$2:F72,MATCH(2,1/(F$2:F72&lt;&gt;0))),0)&gt;22,22,ROW()-IFERROR(INDEX(F$2:F72,MATCH(2,1/(F$2:F72&lt;&gt;0))),0))</f>
        <v>22</v>
      </c>
    </row>
    <row r="73" spans="1:7">
      <c r="A73" s="23">
        <v>42480</v>
      </c>
      <c r="B73" s="24">
        <v>0.44109533948429003</v>
      </c>
      <c r="C73" s="16">
        <f t="shared" si="2"/>
        <v>0</v>
      </c>
      <c r="D73" s="16">
        <f t="array" ref="D73">IFERROR(INDEX(C$2:C73,MATCH(2,1/(C$2:C73&lt;&gt;0))),0)</f>
        <v>5</v>
      </c>
      <c r="E73" s="16">
        <f t="shared" si="3"/>
        <v>0</v>
      </c>
      <c r="F73" s="16">
        <f>IF(AND(C73&lt;&gt;0,SUM(C$1:$D73)=SUM(C$1:$D73)),ROW(),0)</f>
        <v>0</v>
      </c>
      <c r="G73" s="16">
        <f t="array" ref="G73">IF(ROW()-IFERROR(INDEX(F$2:F73,MATCH(2,1/(F$2:F73&lt;&gt;0))),0)&gt;22,22,ROW()-IFERROR(INDEX(F$2:F73,MATCH(2,1/(F$2:F73&lt;&gt;0))),0))</f>
        <v>22</v>
      </c>
    </row>
    <row r="74" spans="1:7">
      <c r="A74" s="23">
        <v>42481</v>
      </c>
      <c r="B74" s="24">
        <v>0.41265814121799999</v>
      </c>
      <c r="C74" s="16">
        <f t="shared" si="2"/>
        <v>0</v>
      </c>
      <c r="D74" s="16">
        <f t="array" ref="D74">IFERROR(INDEX(C$2:C74,MATCH(2,1/(C$2:C74&lt;&gt;0))),0)</f>
        <v>5</v>
      </c>
      <c r="E74" s="16">
        <f t="shared" si="3"/>
        <v>0</v>
      </c>
      <c r="F74" s="16">
        <f>IF(AND(C74&lt;&gt;0,SUM(C$1:$D74)=SUM(C$1:$D74)),ROW(),0)</f>
        <v>0</v>
      </c>
      <c r="G74" s="16">
        <f t="array" ref="G74">IF(ROW()-IFERROR(INDEX(F$2:F74,MATCH(2,1/(F$2:F74&lt;&gt;0))),0)&gt;22,22,ROW()-IFERROR(INDEX(F$2:F74,MATCH(2,1/(F$2:F74&lt;&gt;0))),0))</f>
        <v>22</v>
      </c>
    </row>
    <row r="75" spans="1:7">
      <c r="A75" s="23">
        <v>42482</v>
      </c>
      <c r="B75" s="24">
        <v>0.37226379488831701</v>
      </c>
      <c r="C75" s="16">
        <f t="shared" si="2"/>
        <v>0</v>
      </c>
      <c r="D75" s="16">
        <f t="array" ref="D75">IFERROR(INDEX(C$2:C75,MATCH(2,1/(C$2:C75&lt;&gt;0))),0)</f>
        <v>5</v>
      </c>
      <c r="E75" s="16">
        <f t="shared" si="3"/>
        <v>0</v>
      </c>
      <c r="F75" s="16">
        <f>IF(AND(C75&lt;&gt;0,SUM(C$1:$D75)=SUM(C$1:$D75)),ROW(),0)</f>
        <v>0</v>
      </c>
      <c r="G75" s="16">
        <f t="array" ref="G75">IF(ROW()-IFERROR(INDEX(F$2:F75,MATCH(2,1/(F$2:F75&lt;&gt;0))),0)&gt;22,22,ROW()-IFERROR(INDEX(F$2:F75,MATCH(2,1/(F$2:F75&lt;&gt;0))),0))</f>
        <v>22</v>
      </c>
    </row>
    <row r="76" spans="1:7">
      <c r="A76" s="23">
        <v>42485</v>
      </c>
      <c r="B76" s="24">
        <v>0.38390694235727202</v>
      </c>
      <c r="C76" s="16">
        <f t="shared" si="2"/>
        <v>0</v>
      </c>
      <c r="D76" s="16">
        <f t="array" ref="D76">IFERROR(INDEX(C$2:C76,MATCH(2,1/(C$2:C76&lt;&gt;0))),0)</f>
        <v>5</v>
      </c>
      <c r="E76" s="16">
        <f t="shared" si="3"/>
        <v>0</v>
      </c>
      <c r="F76" s="16">
        <f>IF(AND(C76&lt;&gt;0,SUM(C$1:$D76)=SUM(C$1:$D76)),ROW(),0)</f>
        <v>0</v>
      </c>
      <c r="G76" s="16">
        <f t="array" ref="G76">IF(ROW()-IFERROR(INDEX(F$2:F76,MATCH(2,1/(F$2:F76&lt;&gt;0))),0)&gt;22,22,ROW()-IFERROR(INDEX(F$2:F76,MATCH(2,1/(F$2:F76&lt;&gt;0))),0))</f>
        <v>22</v>
      </c>
    </row>
    <row r="77" spans="1:7">
      <c r="A77" s="23">
        <v>42486</v>
      </c>
      <c r="B77" s="24">
        <v>0.38486383370159399</v>
      </c>
      <c r="C77" s="16">
        <f t="shared" si="2"/>
        <v>0</v>
      </c>
      <c r="D77" s="16">
        <f t="array" ref="D77">IFERROR(INDEX(C$2:C77,MATCH(2,1/(C$2:C77&lt;&gt;0))),0)</f>
        <v>5</v>
      </c>
      <c r="E77" s="16">
        <f t="shared" si="3"/>
        <v>0</v>
      </c>
      <c r="F77" s="16">
        <f>IF(AND(C77&lt;&gt;0,SUM(C$1:$D77)=SUM(C$1:$D77)),ROW(),0)</f>
        <v>0</v>
      </c>
      <c r="G77" s="16">
        <f t="array" ref="G77">IF(ROW()-IFERROR(INDEX(F$2:F77,MATCH(2,1/(F$2:F77&lt;&gt;0))),0)&gt;22,22,ROW()-IFERROR(INDEX(F$2:F77,MATCH(2,1/(F$2:F77&lt;&gt;0))),0))</f>
        <v>22</v>
      </c>
    </row>
    <row r="78" spans="1:7">
      <c r="A78" s="23">
        <v>42487</v>
      </c>
      <c r="B78" s="24">
        <v>0.419955001382531</v>
      </c>
      <c r="C78" s="16">
        <f t="shared" si="2"/>
        <v>0</v>
      </c>
      <c r="D78" s="16">
        <f t="array" ref="D78">IFERROR(INDEX(C$2:C78,MATCH(2,1/(C$2:C78&lt;&gt;0))),0)</f>
        <v>5</v>
      </c>
      <c r="E78" s="16">
        <f t="shared" si="3"/>
        <v>0</v>
      </c>
      <c r="F78" s="16">
        <f>IF(AND(C78&lt;&gt;0,SUM(C$1:$D78)=SUM(C$1:$D78)),ROW(),0)</f>
        <v>0</v>
      </c>
      <c r="G78" s="16">
        <f t="array" ref="G78">IF(ROW()-IFERROR(INDEX(F$2:F78,MATCH(2,1/(F$2:F78&lt;&gt;0))),0)&gt;22,22,ROW()-IFERROR(INDEX(F$2:F78,MATCH(2,1/(F$2:F78&lt;&gt;0))),0))</f>
        <v>22</v>
      </c>
    </row>
    <row r="79" spans="1:7">
      <c r="A79" s="23">
        <v>42488</v>
      </c>
      <c r="B79" s="24">
        <v>0.31814224565330002</v>
      </c>
      <c r="C79" s="16">
        <f t="shared" si="2"/>
        <v>0</v>
      </c>
      <c r="D79" s="16">
        <f t="array" ref="D79">IFERROR(INDEX(C$2:C79,MATCH(2,1/(C$2:C79&lt;&gt;0))),0)</f>
        <v>5</v>
      </c>
      <c r="E79" s="16">
        <f t="shared" si="3"/>
        <v>0</v>
      </c>
      <c r="F79" s="16">
        <f>IF(AND(C79&lt;&gt;0,SUM(C$1:$D79)=SUM(C$1:$D79)),ROW(),0)</f>
        <v>0</v>
      </c>
      <c r="G79" s="16">
        <f t="array" ref="G79">IF(ROW()-IFERROR(INDEX(F$2:F79,MATCH(2,1/(F$2:F79&lt;&gt;0))),0)&gt;22,22,ROW()-IFERROR(INDEX(F$2:F79,MATCH(2,1/(F$2:F79&lt;&gt;0))),0))</f>
        <v>22</v>
      </c>
    </row>
    <row r="80" spans="1:7">
      <c r="A80" s="23">
        <v>42489</v>
      </c>
      <c r="B80" s="24">
        <v>0.30321648492051401</v>
      </c>
      <c r="C80" s="16">
        <f t="shared" si="2"/>
        <v>0</v>
      </c>
      <c r="D80" s="16">
        <f t="array" ref="D80">IFERROR(INDEX(C$2:C80,MATCH(2,1/(C$2:C80&lt;&gt;0))),0)</f>
        <v>5</v>
      </c>
      <c r="E80" s="16">
        <f t="shared" si="3"/>
        <v>0</v>
      </c>
      <c r="F80" s="16">
        <f>IF(AND(C80&lt;&gt;0,SUM(C$1:$D80)=SUM(C$1:$D80)),ROW(),0)</f>
        <v>0</v>
      </c>
      <c r="G80" s="16">
        <f t="array" ref="G80">IF(ROW()-IFERROR(INDEX(F$2:F80,MATCH(2,1/(F$2:F80&lt;&gt;0))),0)&gt;22,22,ROW()-IFERROR(INDEX(F$2:F80,MATCH(2,1/(F$2:F80&lt;&gt;0))),0))</f>
        <v>22</v>
      </c>
    </row>
    <row r="81" spans="1:7">
      <c r="A81" s="23">
        <v>42493</v>
      </c>
      <c r="B81" s="24">
        <v>0.38758802164262701</v>
      </c>
      <c r="C81" s="16">
        <f t="shared" si="2"/>
        <v>0</v>
      </c>
      <c r="D81" s="16">
        <f t="array" ref="D81">IFERROR(INDEX(C$2:C81,MATCH(2,1/(C$2:C81&lt;&gt;0))),0)</f>
        <v>5</v>
      </c>
      <c r="E81" s="16">
        <f t="shared" si="3"/>
        <v>0</v>
      </c>
      <c r="F81" s="16">
        <f>IF(AND(C81&lt;&gt;0,SUM(C$1:$D81)=SUM(C$1:$D81)),ROW(),0)</f>
        <v>0</v>
      </c>
      <c r="G81" s="16">
        <f t="array" ref="G81">IF(ROW()-IFERROR(INDEX(F$2:F81,MATCH(2,1/(F$2:F81&lt;&gt;0))),0)&gt;22,22,ROW()-IFERROR(INDEX(F$2:F81,MATCH(2,1/(F$2:F81&lt;&gt;0))),0))</f>
        <v>22</v>
      </c>
    </row>
    <row r="82" spans="1:7">
      <c r="A82" s="23">
        <v>42494</v>
      </c>
      <c r="B82" s="24">
        <v>0.38665850220371301</v>
      </c>
      <c r="C82" s="16">
        <f t="shared" si="2"/>
        <v>0</v>
      </c>
      <c r="D82" s="16">
        <f t="array" ref="D82">IFERROR(INDEX(C$2:C82,MATCH(2,1/(C$2:C82&lt;&gt;0))),0)</f>
        <v>5</v>
      </c>
      <c r="E82" s="16">
        <f t="shared" si="3"/>
        <v>0</v>
      </c>
      <c r="F82" s="16">
        <f>IF(AND(C82&lt;&gt;0,SUM(C$1:$D82)=SUM(C$1:$D82)),ROW(),0)</f>
        <v>0</v>
      </c>
      <c r="G82" s="16">
        <f t="array" ref="G82">IF(ROW()-IFERROR(INDEX(F$2:F82,MATCH(2,1/(F$2:F82&lt;&gt;0))),0)&gt;22,22,ROW()-IFERROR(INDEX(F$2:F82,MATCH(2,1/(F$2:F82&lt;&gt;0))),0))</f>
        <v>22</v>
      </c>
    </row>
    <row r="83" spans="1:7">
      <c r="A83" s="23">
        <v>42495</v>
      </c>
      <c r="B83" s="24">
        <v>0.34720454888275698</v>
      </c>
      <c r="C83" s="16">
        <f t="shared" si="2"/>
        <v>0</v>
      </c>
      <c r="D83" s="16">
        <f t="array" ref="D83">IFERROR(INDEX(C$2:C83,MATCH(2,1/(C$2:C83&lt;&gt;0))),0)</f>
        <v>5</v>
      </c>
      <c r="E83" s="16">
        <f t="shared" si="3"/>
        <v>0</v>
      </c>
      <c r="F83" s="16">
        <f>IF(AND(C83&lt;&gt;0,SUM(C$1:$D83)=SUM(C$1:$D83)),ROW(),0)</f>
        <v>0</v>
      </c>
      <c r="G83" s="16">
        <f t="array" ref="G83">IF(ROW()-IFERROR(INDEX(F$2:F83,MATCH(2,1/(F$2:F83&lt;&gt;0))),0)&gt;22,22,ROW()-IFERROR(INDEX(F$2:F83,MATCH(2,1/(F$2:F83&lt;&gt;0))),0))</f>
        <v>22</v>
      </c>
    </row>
    <row r="84" spans="1:7">
      <c r="A84" s="23">
        <v>42496</v>
      </c>
      <c r="B84" s="24">
        <v>0.29329760738369398</v>
      </c>
      <c r="C84" s="16">
        <f t="shared" si="2"/>
        <v>5</v>
      </c>
      <c r="D84" s="16">
        <f t="array" ref="D84">IFERROR(INDEX(C$2:C84,MATCH(2,1/(C$2:C84&lt;&gt;0))),0)</f>
        <v>5</v>
      </c>
      <c r="E84" s="16">
        <f t="shared" si="3"/>
        <v>5</v>
      </c>
      <c r="F84" s="16">
        <f>IF(AND(C84&lt;&gt;0,SUM(C$1:$D84)=SUM(C$1:$D84)),ROW(),0)</f>
        <v>84</v>
      </c>
      <c r="G84" s="16">
        <f t="array" ref="G84">IF(ROW()-IFERROR(INDEX(F$2:F84,MATCH(2,1/(F$2:F84&lt;&gt;0))),0)&gt;22,22,ROW()-IFERROR(INDEX(F$2:F84,MATCH(2,1/(F$2:F84&lt;&gt;0))),0))</f>
        <v>0</v>
      </c>
    </row>
    <row r="85" spans="1:7">
      <c r="A85" s="23">
        <v>42499</v>
      </c>
      <c r="B85" s="24">
        <v>0.17955247736376601</v>
      </c>
      <c r="C85" s="16">
        <f t="shared" si="2"/>
        <v>5</v>
      </c>
      <c r="D85" s="16">
        <f t="array" ref="D85">IFERROR(INDEX(C$2:C85,MATCH(2,1/(C$2:C85&lt;&gt;0))),0)</f>
        <v>5</v>
      </c>
      <c r="E85" s="16">
        <f t="shared" si="3"/>
        <v>5</v>
      </c>
      <c r="F85" s="16">
        <f>IF(AND(C85&lt;&gt;0,SUM(C$1:$D85)=SUM(C$1:$D85)),ROW(),0)</f>
        <v>85</v>
      </c>
      <c r="G85" s="16">
        <f t="array" ref="G85">IF(ROW()-IFERROR(INDEX(F$2:F85,MATCH(2,1/(F$2:F85&lt;&gt;0))),0)&gt;22,22,ROW()-IFERROR(INDEX(F$2:F85,MATCH(2,1/(F$2:F85&lt;&gt;0))),0))</f>
        <v>0</v>
      </c>
    </row>
    <row r="86" spans="1:7">
      <c r="A86" s="23">
        <v>42500</v>
      </c>
      <c r="B86" s="24">
        <v>0.15128880286511101</v>
      </c>
      <c r="C86" s="16">
        <f t="shared" si="2"/>
        <v>5</v>
      </c>
      <c r="D86" s="16">
        <f t="array" ref="D86">IFERROR(INDEX(C$2:C86,MATCH(2,1/(C$2:C86&lt;&gt;0))),0)</f>
        <v>5</v>
      </c>
      <c r="E86" s="16">
        <f t="shared" si="3"/>
        <v>5</v>
      </c>
      <c r="F86" s="16">
        <f>IF(AND(C86&lt;&gt;0,SUM(C$1:$D86)=SUM(C$1:$D86)),ROW(),0)</f>
        <v>86</v>
      </c>
      <c r="G86" s="16">
        <f t="array" ref="G86">IF(ROW()-IFERROR(INDEX(F$2:F86,MATCH(2,1/(F$2:F86&lt;&gt;0))),0)&gt;22,22,ROW()-IFERROR(INDEX(F$2:F86,MATCH(2,1/(F$2:F86&lt;&gt;0))),0))</f>
        <v>0</v>
      </c>
    </row>
    <row r="87" spans="1:7">
      <c r="A87" s="23">
        <v>42501</v>
      </c>
      <c r="B87" s="24">
        <v>0.19183051788400399</v>
      </c>
      <c r="C87" s="16">
        <f t="shared" si="2"/>
        <v>5</v>
      </c>
      <c r="D87" s="16">
        <f t="array" ref="D87">IFERROR(INDEX(C$2:C87,MATCH(2,1/(C$2:C87&lt;&gt;0))),0)</f>
        <v>5</v>
      </c>
      <c r="E87" s="16">
        <f t="shared" si="3"/>
        <v>5</v>
      </c>
      <c r="F87" s="16">
        <f>IF(AND(C87&lt;&gt;0,SUM(C$1:$D87)=SUM(C$1:$D87)),ROW(),0)</f>
        <v>87</v>
      </c>
      <c r="G87" s="16">
        <f t="array" ref="G87">IF(ROW()-IFERROR(INDEX(F$2:F87,MATCH(2,1/(F$2:F87&lt;&gt;0))),0)&gt;22,22,ROW()-IFERROR(INDEX(F$2:F87,MATCH(2,1/(F$2:F87&lt;&gt;0))),0))</f>
        <v>0</v>
      </c>
    </row>
    <row r="88" spans="1:7">
      <c r="A88" s="23">
        <v>42502</v>
      </c>
      <c r="B88" s="24">
        <v>8.9012192938447296E-2</v>
      </c>
      <c r="C88" s="16">
        <f t="shared" si="2"/>
        <v>5</v>
      </c>
      <c r="D88" s="16">
        <f t="array" ref="D88">IFERROR(INDEX(C$2:C88,MATCH(2,1/(C$2:C88&lt;&gt;0))),0)</f>
        <v>5</v>
      </c>
      <c r="E88" s="16">
        <f t="shared" si="3"/>
        <v>5</v>
      </c>
      <c r="F88" s="16">
        <f>IF(AND(C88&lt;&gt;0,SUM(C$1:$D88)=SUM(C$1:$D88)),ROW(),0)</f>
        <v>88</v>
      </c>
      <c r="G88" s="16">
        <f t="array" ref="G88">IF(ROW()-IFERROR(INDEX(F$2:F88,MATCH(2,1/(F$2:F88&lt;&gt;0))),0)&gt;22,22,ROW()-IFERROR(INDEX(F$2:F88,MATCH(2,1/(F$2:F88&lt;&gt;0))),0))</f>
        <v>0</v>
      </c>
    </row>
    <row r="89" spans="1:7">
      <c r="A89" s="23">
        <v>42503</v>
      </c>
      <c r="B89" s="24">
        <v>7.1282418503091693E-2</v>
      </c>
      <c r="C89" s="16">
        <f t="shared" si="2"/>
        <v>5</v>
      </c>
      <c r="D89" s="16">
        <f t="array" ref="D89">IFERROR(INDEX(C$2:C89,MATCH(2,1/(C$2:C89&lt;&gt;0))),0)</f>
        <v>5</v>
      </c>
      <c r="E89" s="16">
        <f t="shared" si="3"/>
        <v>5</v>
      </c>
      <c r="F89" s="16">
        <f>IF(AND(C89&lt;&gt;0,SUM(C$1:$D89)=SUM(C$1:$D89)),ROW(),0)</f>
        <v>89</v>
      </c>
      <c r="G89" s="16">
        <f t="array" ref="G89">IF(ROW()-IFERROR(INDEX(F$2:F89,MATCH(2,1/(F$2:F89&lt;&gt;0))),0)&gt;22,22,ROW()-IFERROR(INDEX(F$2:F89,MATCH(2,1/(F$2:F89&lt;&gt;0))),0))</f>
        <v>0</v>
      </c>
    </row>
    <row r="90" spans="1:7">
      <c r="A90" s="23">
        <v>42506</v>
      </c>
      <c r="B90" s="24">
        <v>8.7050072297828102E-2</v>
      </c>
      <c r="C90" s="16">
        <f t="shared" si="2"/>
        <v>5</v>
      </c>
      <c r="D90" s="16">
        <f t="array" ref="D90">IFERROR(INDEX(C$2:C90,MATCH(2,1/(C$2:C90&lt;&gt;0))),0)</f>
        <v>5</v>
      </c>
      <c r="E90" s="16">
        <f t="shared" si="3"/>
        <v>5</v>
      </c>
      <c r="F90" s="16">
        <f>IF(AND(C90&lt;&gt;0,SUM(C$1:$D90)=SUM(C$1:$D90)),ROW(),0)</f>
        <v>90</v>
      </c>
      <c r="G90" s="16">
        <f t="array" ref="G90">IF(ROW()-IFERROR(INDEX(F$2:F90,MATCH(2,1/(F$2:F90&lt;&gt;0))),0)&gt;22,22,ROW()-IFERROR(INDEX(F$2:F90,MATCH(2,1/(F$2:F90&lt;&gt;0))),0))</f>
        <v>0</v>
      </c>
    </row>
    <row r="91" spans="1:7">
      <c r="A91" s="23">
        <v>42507</v>
      </c>
      <c r="B91" s="24">
        <v>9.4733824503762401E-2</v>
      </c>
      <c r="C91" s="16">
        <f t="shared" si="2"/>
        <v>5</v>
      </c>
      <c r="D91" s="16">
        <f t="array" ref="D91">IFERROR(INDEX(C$2:C91,MATCH(2,1/(C$2:C91&lt;&gt;0))),0)</f>
        <v>5</v>
      </c>
      <c r="E91" s="16">
        <f t="shared" si="3"/>
        <v>5</v>
      </c>
      <c r="F91" s="16">
        <f>IF(AND(C91&lt;&gt;0,SUM(C$1:$D91)=SUM(C$1:$D91)),ROW(),0)</f>
        <v>91</v>
      </c>
      <c r="G91" s="16">
        <f t="array" ref="G91">IF(ROW()-IFERROR(INDEX(F$2:F91,MATCH(2,1/(F$2:F91&lt;&gt;0))),0)&gt;22,22,ROW()-IFERROR(INDEX(F$2:F91,MATCH(2,1/(F$2:F91&lt;&gt;0))),0))</f>
        <v>0</v>
      </c>
    </row>
    <row r="92" spans="1:7">
      <c r="A92" s="23">
        <v>42508</v>
      </c>
      <c r="B92" s="24">
        <v>5.0924215457225003E-2</v>
      </c>
      <c r="C92" s="16">
        <f t="shared" si="2"/>
        <v>5</v>
      </c>
      <c r="D92" s="16">
        <f t="array" ref="D92">IFERROR(INDEX(C$2:C92,MATCH(2,1/(C$2:C92&lt;&gt;0))),0)</f>
        <v>5</v>
      </c>
      <c r="E92" s="16">
        <f t="shared" si="3"/>
        <v>5</v>
      </c>
      <c r="F92" s="16">
        <f>IF(AND(C92&lt;&gt;0,SUM(C$1:$D92)=SUM(C$1:$D92)),ROW(),0)</f>
        <v>92</v>
      </c>
      <c r="G92" s="16">
        <f t="array" ref="G92">IF(ROW()-IFERROR(INDEX(F$2:F92,MATCH(2,1/(F$2:F92&lt;&gt;0))),0)&gt;22,22,ROW()-IFERROR(INDEX(F$2:F92,MATCH(2,1/(F$2:F92&lt;&gt;0))),0))</f>
        <v>0</v>
      </c>
    </row>
    <row r="93" spans="1:7">
      <c r="A93" s="23">
        <v>42509</v>
      </c>
      <c r="B93" s="24">
        <v>8.8028265779658693E-2</v>
      </c>
      <c r="C93" s="16">
        <f t="shared" si="2"/>
        <v>5</v>
      </c>
      <c r="D93" s="16">
        <f t="array" ref="D93">IFERROR(INDEX(C$2:C93,MATCH(2,1/(C$2:C93&lt;&gt;0))),0)</f>
        <v>5</v>
      </c>
      <c r="E93" s="16">
        <f t="shared" si="3"/>
        <v>5</v>
      </c>
      <c r="F93" s="16">
        <f>IF(AND(C93&lt;&gt;0,SUM(C$1:$D93)=SUM(C$1:$D93)),ROW(),0)</f>
        <v>93</v>
      </c>
      <c r="G93" s="16">
        <f t="array" ref="G93">IF(ROW()-IFERROR(INDEX(F$2:F93,MATCH(2,1/(F$2:F93&lt;&gt;0))),0)&gt;22,22,ROW()-IFERROR(INDEX(F$2:F93,MATCH(2,1/(F$2:F93&lt;&gt;0))),0))</f>
        <v>0</v>
      </c>
    </row>
    <row r="94" spans="1:7">
      <c r="A94" s="23">
        <v>42510</v>
      </c>
      <c r="B94" s="24">
        <v>7.9645484432993102E-2</v>
      </c>
      <c r="C94" s="16">
        <f t="shared" si="2"/>
        <v>5</v>
      </c>
      <c r="D94" s="16">
        <f t="array" ref="D94">IFERROR(INDEX(C$2:C94,MATCH(2,1/(C$2:C94&lt;&gt;0))),0)</f>
        <v>5</v>
      </c>
      <c r="E94" s="16">
        <f t="shared" si="3"/>
        <v>5</v>
      </c>
      <c r="F94" s="16">
        <f>IF(AND(C94&lt;&gt;0,SUM(C$1:$D94)=SUM(C$1:$D94)),ROW(),0)</f>
        <v>94</v>
      </c>
      <c r="G94" s="16">
        <f t="array" ref="G94">IF(ROW()-IFERROR(INDEX(F$2:F94,MATCH(2,1/(F$2:F94&lt;&gt;0))),0)&gt;22,22,ROW()-IFERROR(INDEX(F$2:F94,MATCH(2,1/(F$2:F94&lt;&gt;0))),0))</f>
        <v>0</v>
      </c>
    </row>
    <row r="95" spans="1:7">
      <c r="A95" s="23">
        <v>42513</v>
      </c>
      <c r="B95" s="24">
        <v>0.113984544223975</v>
      </c>
      <c r="C95" s="16">
        <f t="shared" si="2"/>
        <v>5</v>
      </c>
      <c r="D95" s="16">
        <f t="array" ref="D95">IFERROR(INDEX(C$2:C95,MATCH(2,1/(C$2:C95&lt;&gt;0))),0)</f>
        <v>5</v>
      </c>
      <c r="E95" s="16">
        <f t="shared" si="3"/>
        <v>5</v>
      </c>
      <c r="F95" s="16">
        <f>IF(AND(C95&lt;&gt;0,SUM(C$1:$D95)=SUM(C$1:$D95)),ROW(),0)</f>
        <v>95</v>
      </c>
      <c r="G95" s="16">
        <f t="array" ref="G95">IF(ROW()-IFERROR(INDEX(F$2:F95,MATCH(2,1/(F$2:F95&lt;&gt;0))),0)&gt;22,22,ROW()-IFERROR(INDEX(F$2:F95,MATCH(2,1/(F$2:F95&lt;&gt;0))),0))</f>
        <v>0</v>
      </c>
    </row>
    <row r="96" spans="1:7">
      <c r="A96" s="23">
        <v>42514</v>
      </c>
      <c r="B96" s="24">
        <v>8.0896613607487802E-2</v>
      </c>
      <c r="C96" s="16">
        <f t="shared" si="2"/>
        <v>5</v>
      </c>
      <c r="D96" s="16">
        <f t="array" ref="D96">IFERROR(INDEX(C$2:C96,MATCH(2,1/(C$2:C96&lt;&gt;0))),0)</f>
        <v>5</v>
      </c>
      <c r="E96" s="16">
        <f t="shared" si="3"/>
        <v>5</v>
      </c>
      <c r="F96" s="16">
        <f>IF(AND(C96&lt;&gt;0,SUM(C$1:$D96)=SUM(C$1:$D96)),ROW(),0)</f>
        <v>96</v>
      </c>
      <c r="G96" s="16">
        <f t="array" ref="G96">IF(ROW()-IFERROR(INDEX(F$2:F96,MATCH(2,1/(F$2:F96&lt;&gt;0))),0)&gt;22,22,ROW()-IFERROR(INDEX(F$2:F96,MATCH(2,1/(F$2:F96&lt;&gt;0))),0))</f>
        <v>0</v>
      </c>
    </row>
    <row r="97" spans="1:7">
      <c r="A97" s="23">
        <v>42515</v>
      </c>
      <c r="B97" s="24">
        <v>8.4176040473362496E-2</v>
      </c>
      <c r="C97" s="16">
        <f t="shared" si="2"/>
        <v>5</v>
      </c>
      <c r="D97" s="16">
        <f t="array" ref="D97">IFERROR(INDEX(C$2:C97,MATCH(2,1/(C$2:C97&lt;&gt;0))),0)</f>
        <v>5</v>
      </c>
      <c r="E97" s="16">
        <f t="shared" si="3"/>
        <v>5</v>
      </c>
      <c r="F97" s="16">
        <f>IF(AND(C97&lt;&gt;0,SUM(C$1:$D97)=SUM(C$1:$D97)),ROW(),0)</f>
        <v>97</v>
      </c>
      <c r="G97" s="16">
        <f t="array" ref="G97">IF(ROW()-IFERROR(INDEX(F$2:F97,MATCH(2,1/(F$2:F97&lt;&gt;0))),0)&gt;22,22,ROW()-IFERROR(INDEX(F$2:F97,MATCH(2,1/(F$2:F97&lt;&gt;0))),0))</f>
        <v>0</v>
      </c>
    </row>
    <row r="98" spans="1:7">
      <c r="A98" s="23">
        <v>42516</v>
      </c>
      <c r="B98" s="24">
        <v>9.7619435598346099E-2</v>
      </c>
      <c r="C98" s="16">
        <f t="shared" si="2"/>
        <v>5</v>
      </c>
      <c r="D98" s="16">
        <f t="array" ref="D98">IFERROR(INDEX(C$2:C98,MATCH(2,1/(C$2:C98&lt;&gt;0))),0)</f>
        <v>5</v>
      </c>
      <c r="E98" s="16">
        <f t="shared" si="3"/>
        <v>5</v>
      </c>
      <c r="F98" s="16">
        <f>IF(AND(C98&lt;&gt;0,SUM(C$1:$D98)=SUM(C$1:$D98)),ROW(),0)</f>
        <v>98</v>
      </c>
      <c r="G98" s="16">
        <f t="array" ref="G98">IF(ROW()-IFERROR(INDEX(F$2:F98,MATCH(2,1/(F$2:F98&lt;&gt;0))),0)&gt;22,22,ROW()-IFERROR(INDEX(F$2:F98,MATCH(2,1/(F$2:F98&lt;&gt;0))),0))</f>
        <v>0</v>
      </c>
    </row>
    <row r="99" spans="1:7">
      <c r="A99" s="23">
        <v>42517</v>
      </c>
      <c r="B99" s="24">
        <v>0.19199325681988</v>
      </c>
      <c r="C99" s="16">
        <f t="shared" si="2"/>
        <v>5</v>
      </c>
      <c r="D99" s="16">
        <f t="array" ref="D99">IFERROR(INDEX(C$2:C99,MATCH(2,1/(C$2:C99&lt;&gt;0))),0)</f>
        <v>5</v>
      </c>
      <c r="E99" s="16">
        <f t="shared" si="3"/>
        <v>5</v>
      </c>
      <c r="F99" s="16">
        <f>IF(AND(C99&lt;&gt;0,SUM(C$1:$D99)=SUM(C$1:$D99)),ROW(),0)</f>
        <v>99</v>
      </c>
      <c r="G99" s="16">
        <f t="array" ref="G99">IF(ROW()-IFERROR(INDEX(F$2:F99,MATCH(2,1/(F$2:F99&lt;&gt;0))),0)&gt;22,22,ROW()-IFERROR(INDEX(F$2:F99,MATCH(2,1/(F$2:F99&lt;&gt;0))),0))</f>
        <v>0</v>
      </c>
    </row>
    <row r="100" spans="1:7">
      <c r="A100" s="23">
        <v>42520</v>
      </c>
      <c r="B100" s="24">
        <v>0.29729716416979701</v>
      </c>
      <c r="C100" s="16">
        <f t="shared" si="2"/>
        <v>5</v>
      </c>
      <c r="D100" s="16">
        <f t="array" ref="D100">IFERROR(INDEX(C$2:C100,MATCH(2,1/(C$2:C100&lt;&gt;0))),0)</f>
        <v>5</v>
      </c>
      <c r="E100" s="16">
        <f t="shared" si="3"/>
        <v>5</v>
      </c>
      <c r="F100" s="16">
        <f>IF(AND(C100&lt;&gt;0,SUM(C$1:$D100)=SUM(C$1:$D100)),ROW(),0)</f>
        <v>100</v>
      </c>
      <c r="G100" s="16">
        <f t="array" ref="G100">IF(ROW()-IFERROR(INDEX(F$2:F100,MATCH(2,1/(F$2:F100&lt;&gt;0))),0)&gt;22,22,ROW()-IFERROR(INDEX(F$2:F100,MATCH(2,1/(F$2:F100&lt;&gt;0))),0))</f>
        <v>0</v>
      </c>
    </row>
    <row r="101" spans="1:7">
      <c r="A101" s="23">
        <v>42521</v>
      </c>
      <c r="B101" s="24">
        <v>0.50782027282757103</v>
      </c>
      <c r="C101" s="16">
        <f t="shared" si="2"/>
        <v>0</v>
      </c>
      <c r="D101" s="16">
        <f t="array" ref="D101">IFERROR(INDEX(C$2:C101,MATCH(2,1/(C$2:C101&lt;&gt;0))),0)</f>
        <v>5</v>
      </c>
      <c r="E101" s="16">
        <f t="shared" si="3"/>
        <v>4.7727272727272725</v>
      </c>
      <c r="F101" s="16">
        <f>IF(AND(C101&lt;&gt;0,SUM(C$1:$D101)=SUM(C$1:$D101)),ROW(),0)</f>
        <v>0</v>
      </c>
      <c r="G101" s="16">
        <f t="array" ref="G101">IF(ROW()-IFERROR(INDEX(F$2:F101,MATCH(2,1/(F$2:F101&lt;&gt;0))),0)&gt;22,22,ROW()-IFERROR(INDEX(F$2:F101,MATCH(2,1/(F$2:F101&lt;&gt;0))),0))</f>
        <v>1</v>
      </c>
    </row>
    <row r="102" spans="1:7">
      <c r="A102" s="23">
        <v>42522</v>
      </c>
      <c r="B102" s="24">
        <v>0.54089679999212403</v>
      </c>
      <c r="C102" s="16">
        <f t="shared" si="2"/>
        <v>0</v>
      </c>
      <c r="D102" s="16">
        <f t="array" ref="D102">IFERROR(INDEX(C$2:C102,MATCH(2,1/(C$2:C102&lt;&gt;0))),0)</f>
        <v>5</v>
      </c>
      <c r="E102" s="16">
        <f t="shared" si="3"/>
        <v>4.5454545454545459</v>
      </c>
      <c r="F102" s="16">
        <f>IF(AND(C102&lt;&gt;0,SUM(C$1:$D102)=SUM(C$1:$D102)),ROW(),0)</f>
        <v>0</v>
      </c>
      <c r="G102" s="16">
        <f t="array" ref="G102">IF(ROW()-IFERROR(INDEX(F$2:F102,MATCH(2,1/(F$2:F102&lt;&gt;0))),0)&gt;22,22,ROW()-IFERROR(INDEX(F$2:F102,MATCH(2,1/(F$2:F102&lt;&gt;0))),0))</f>
        <v>2</v>
      </c>
    </row>
    <row r="103" spans="1:7">
      <c r="A103" s="23">
        <v>42523</v>
      </c>
      <c r="B103" s="24">
        <v>0.52716310698091895</v>
      </c>
      <c r="C103" s="16">
        <f t="shared" si="2"/>
        <v>0</v>
      </c>
      <c r="D103" s="16">
        <f t="array" ref="D103">IFERROR(INDEX(C$2:C103,MATCH(2,1/(C$2:C103&lt;&gt;0))),0)</f>
        <v>5</v>
      </c>
      <c r="E103" s="16">
        <f t="shared" si="3"/>
        <v>4.3181818181818183</v>
      </c>
      <c r="F103" s="16">
        <f>IF(AND(C103&lt;&gt;0,SUM(C$1:$D103)=SUM(C$1:$D103)),ROW(),0)</f>
        <v>0</v>
      </c>
      <c r="G103" s="16">
        <f t="array" ref="G103">IF(ROW()-IFERROR(INDEX(F$2:F103,MATCH(2,1/(F$2:F103&lt;&gt;0))),0)&gt;22,22,ROW()-IFERROR(INDEX(F$2:F103,MATCH(2,1/(F$2:F103&lt;&gt;0))),0))</f>
        <v>3</v>
      </c>
    </row>
    <row r="104" spans="1:7">
      <c r="A104" s="23">
        <v>42524</v>
      </c>
      <c r="B104" s="24">
        <v>0.58246371017350396</v>
      </c>
      <c r="C104" s="16">
        <f t="shared" si="2"/>
        <v>0</v>
      </c>
      <c r="D104" s="16">
        <f t="array" ref="D104">IFERROR(INDEX(C$2:C104,MATCH(2,1/(C$2:C104&lt;&gt;0))),0)</f>
        <v>5</v>
      </c>
      <c r="E104" s="16">
        <f t="shared" si="3"/>
        <v>4.0909090909090908</v>
      </c>
      <c r="F104" s="16">
        <f>IF(AND(C104&lt;&gt;0,SUM(C$1:$D104)=SUM(C$1:$D104)),ROW(),0)</f>
        <v>0</v>
      </c>
      <c r="G104" s="16">
        <f t="array" ref="G104">IF(ROW()-IFERROR(INDEX(F$2:F104,MATCH(2,1/(F$2:F104&lt;&gt;0))),0)&gt;22,22,ROW()-IFERROR(INDEX(F$2:F104,MATCH(2,1/(F$2:F104&lt;&gt;0))),0))</f>
        <v>4</v>
      </c>
    </row>
    <row r="105" spans="1:7">
      <c r="A105" s="23">
        <v>42527</v>
      </c>
      <c r="B105" s="24">
        <v>0.55614014496196296</v>
      </c>
      <c r="C105" s="16">
        <f t="shared" si="2"/>
        <v>0</v>
      </c>
      <c r="D105" s="16">
        <f t="array" ref="D105">IFERROR(INDEX(C$2:C105,MATCH(2,1/(C$2:C105&lt;&gt;0))),0)</f>
        <v>5</v>
      </c>
      <c r="E105" s="16">
        <f t="shared" si="3"/>
        <v>3.8636363636363633</v>
      </c>
      <c r="F105" s="16">
        <f>IF(AND(C105&lt;&gt;0,SUM(C$1:$D105)=SUM(C$1:$D105)),ROW(),0)</f>
        <v>0</v>
      </c>
      <c r="G105" s="16">
        <f t="array" ref="G105">IF(ROW()-IFERROR(INDEX(F$2:F105,MATCH(2,1/(F$2:F105&lt;&gt;0))),0)&gt;22,22,ROW()-IFERROR(INDEX(F$2:F105,MATCH(2,1/(F$2:F105&lt;&gt;0))),0))</f>
        <v>5</v>
      </c>
    </row>
    <row r="106" spans="1:7">
      <c r="A106" s="23">
        <v>42528</v>
      </c>
      <c r="B106" s="24">
        <v>0.56971370697811097</v>
      </c>
      <c r="C106" s="16">
        <f t="shared" si="2"/>
        <v>0</v>
      </c>
      <c r="D106" s="16">
        <f t="array" ref="D106">IFERROR(INDEX(C$2:C106,MATCH(2,1/(C$2:C106&lt;&gt;0))),0)</f>
        <v>5</v>
      </c>
      <c r="E106" s="16">
        <f t="shared" si="3"/>
        <v>3.6363636363636367</v>
      </c>
      <c r="F106" s="16">
        <f>IF(AND(C106&lt;&gt;0,SUM(C$1:$D106)=SUM(C$1:$D106)),ROW(),0)</f>
        <v>0</v>
      </c>
      <c r="G106" s="16">
        <f t="array" ref="G106">IF(ROW()-IFERROR(INDEX(F$2:F106,MATCH(2,1/(F$2:F106&lt;&gt;0))),0)&gt;22,22,ROW()-IFERROR(INDEX(F$2:F106,MATCH(2,1/(F$2:F106&lt;&gt;0))),0))</f>
        <v>6</v>
      </c>
    </row>
    <row r="107" spans="1:7">
      <c r="A107" s="23">
        <v>42529</v>
      </c>
      <c r="B107" s="24">
        <v>0.54566109560204101</v>
      </c>
      <c r="C107" s="16">
        <f t="shared" si="2"/>
        <v>0</v>
      </c>
      <c r="D107" s="16">
        <f t="array" ref="D107">IFERROR(INDEX(C$2:C107,MATCH(2,1/(C$2:C107&lt;&gt;0))),0)</f>
        <v>5</v>
      </c>
      <c r="E107" s="16">
        <f t="shared" si="3"/>
        <v>3.4090909090909092</v>
      </c>
      <c r="F107" s="16">
        <f>IF(AND(C107&lt;&gt;0,SUM(C$1:$D107)=SUM(C$1:$D107)),ROW(),0)</f>
        <v>0</v>
      </c>
      <c r="G107" s="16">
        <f t="array" ref="G107">IF(ROW()-IFERROR(INDEX(F$2:F107,MATCH(2,1/(F$2:F107&lt;&gt;0))),0)&gt;22,22,ROW()-IFERROR(INDEX(F$2:F107,MATCH(2,1/(F$2:F107&lt;&gt;0))),0))</f>
        <v>7</v>
      </c>
    </row>
    <row r="108" spans="1:7">
      <c r="A108" s="23">
        <v>42534</v>
      </c>
      <c r="B108" s="24">
        <v>0.47447204461183001</v>
      </c>
      <c r="C108" s="16">
        <f t="shared" si="2"/>
        <v>0</v>
      </c>
      <c r="D108" s="16">
        <f t="array" ref="D108">IFERROR(INDEX(C$2:C108,MATCH(2,1/(C$2:C108&lt;&gt;0))),0)</f>
        <v>5</v>
      </c>
      <c r="E108" s="16">
        <f t="shared" si="3"/>
        <v>3.1818181818181817</v>
      </c>
      <c r="F108" s="16">
        <f>IF(AND(C108&lt;&gt;0,SUM(C$1:$D108)=SUM(C$1:$D108)),ROW(),0)</f>
        <v>0</v>
      </c>
      <c r="G108" s="16">
        <f t="array" ref="G108">IF(ROW()-IFERROR(INDEX(F$2:F108,MATCH(2,1/(F$2:F108&lt;&gt;0))),0)&gt;22,22,ROW()-IFERROR(INDEX(F$2:F108,MATCH(2,1/(F$2:F108&lt;&gt;0))),0))</f>
        <v>8</v>
      </c>
    </row>
    <row r="109" spans="1:7">
      <c r="A109" s="23">
        <v>42535</v>
      </c>
      <c r="B109" s="24">
        <v>0.45659508458111697</v>
      </c>
      <c r="C109" s="16">
        <f t="shared" si="2"/>
        <v>0</v>
      </c>
      <c r="D109" s="16">
        <f t="array" ref="D109">IFERROR(INDEX(C$2:C109,MATCH(2,1/(C$2:C109&lt;&gt;0))),0)</f>
        <v>5</v>
      </c>
      <c r="E109" s="16">
        <f t="shared" si="3"/>
        <v>2.9545454545454546</v>
      </c>
      <c r="F109" s="16">
        <f>IF(AND(C109&lt;&gt;0,SUM(C$1:$D109)=SUM(C$1:$D109)),ROW(),0)</f>
        <v>0</v>
      </c>
      <c r="G109" s="16">
        <f t="array" ref="G109">IF(ROW()-IFERROR(INDEX(F$2:F109,MATCH(2,1/(F$2:F109&lt;&gt;0))),0)&gt;22,22,ROW()-IFERROR(INDEX(F$2:F109,MATCH(2,1/(F$2:F109&lt;&gt;0))),0))</f>
        <v>9</v>
      </c>
    </row>
    <row r="110" spans="1:7">
      <c r="A110" s="23">
        <v>42536</v>
      </c>
      <c r="B110" s="24">
        <v>0.56642361243917005</v>
      </c>
      <c r="C110" s="16">
        <f t="shared" si="2"/>
        <v>0</v>
      </c>
      <c r="D110" s="16">
        <f t="array" ref="D110">IFERROR(INDEX(C$2:C110,MATCH(2,1/(C$2:C110&lt;&gt;0))),0)</f>
        <v>5</v>
      </c>
      <c r="E110" s="16">
        <f t="shared" si="3"/>
        <v>2.7272727272727271</v>
      </c>
      <c r="F110" s="16">
        <f>IF(AND(C110&lt;&gt;0,SUM(C$1:$D110)=SUM(C$1:$D110)),ROW(),0)</f>
        <v>0</v>
      </c>
      <c r="G110" s="16">
        <f t="array" ref="G110">IF(ROW()-IFERROR(INDEX(F$2:F110,MATCH(2,1/(F$2:F110&lt;&gt;0))),0)&gt;22,22,ROW()-IFERROR(INDEX(F$2:F110,MATCH(2,1/(F$2:F110&lt;&gt;0))),0))</f>
        <v>10</v>
      </c>
    </row>
    <row r="111" spans="1:7">
      <c r="A111" s="23">
        <v>42537</v>
      </c>
      <c r="B111" s="24">
        <v>0.58227343593618996</v>
      </c>
      <c r="C111" s="16">
        <f t="shared" si="2"/>
        <v>0</v>
      </c>
      <c r="D111" s="16">
        <f t="array" ref="D111">IFERROR(INDEX(C$2:C111,MATCH(2,1/(C$2:C111&lt;&gt;0))),0)</f>
        <v>5</v>
      </c>
      <c r="E111" s="16">
        <f t="shared" si="3"/>
        <v>2.5</v>
      </c>
      <c r="F111" s="16">
        <f>IF(AND(C111&lt;&gt;0,SUM(C$1:$D111)=SUM(C$1:$D111)),ROW(),0)</f>
        <v>0</v>
      </c>
      <c r="G111" s="16">
        <f t="array" ref="G111">IF(ROW()-IFERROR(INDEX(F$2:F111,MATCH(2,1/(F$2:F111&lt;&gt;0))),0)&gt;22,22,ROW()-IFERROR(INDEX(F$2:F111,MATCH(2,1/(F$2:F111&lt;&gt;0))),0))</f>
        <v>11</v>
      </c>
    </row>
    <row r="112" spans="1:7">
      <c r="A112" s="23">
        <v>42538</v>
      </c>
      <c r="B112" s="24">
        <v>0.608353691188667</v>
      </c>
      <c r="C112" s="16">
        <f t="shared" si="2"/>
        <v>0</v>
      </c>
      <c r="D112" s="16">
        <f t="array" ref="D112">IFERROR(INDEX(C$2:C112,MATCH(2,1/(C$2:C112&lt;&gt;0))),0)</f>
        <v>5</v>
      </c>
      <c r="E112" s="16">
        <f t="shared" si="3"/>
        <v>2.2727272727272729</v>
      </c>
      <c r="F112" s="16">
        <f>IF(AND(C112&lt;&gt;0,SUM(C$1:$D112)=SUM(C$1:$D112)),ROW(),0)</f>
        <v>0</v>
      </c>
      <c r="G112" s="16">
        <f t="array" ref="G112">IF(ROW()-IFERROR(INDEX(F$2:F112,MATCH(2,1/(F$2:F112&lt;&gt;0))),0)&gt;22,22,ROW()-IFERROR(INDEX(F$2:F112,MATCH(2,1/(F$2:F112&lt;&gt;0))),0))</f>
        <v>12</v>
      </c>
    </row>
    <row r="113" spans="1:7">
      <c r="A113" s="23">
        <v>42541</v>
      </c>
      <c r="B113" s="24">
        <v>0.58973240747184197</v>
      </c>
      <c r="C113" s="16">
        <f t="shared" si="2"/>
        <v>0</v>
      </c>
      <c r="D113" s="16">
        <f t="array" ref="D113">IFERROR(INDEX(C$2:C113,MATCH(2,1/(C$2:C113&lt;&gt;0))),0)</f>
        <v>5</v>
      </c>
      <c r="E113" s="16">
        <f t="shared" si="3"/>
        <v>2.0454545454545454</v>
      </c>
      <c r="F113" s="16">
        <f>IF(AND(C113&lt;&gt;0,SUM(C$1:$D113)=SUM(C$1:$D113)),ROW(),0)</f>
        <v>0</v>
      </c>
      <c r="G113" s="16">
        <f t="array" ref="G113">IF(ROW()-IFERROR(INDEX(F$2:F113,MATCH(2,1/(F$2:F113&lt;&gt;0))),0)&gt;22,22,ROW()-IFERROR(INDEX(F$2:F113,MATCH(2,1/(F$2:F113&lt;&gt;0))),0))</f>
        <v>13</v>
      </c>
    </row>
    <row r="114" spans="1:7">
      <c r="A114" s="23">
        <v>42542</v>
      </c>
      <c r="B114" s="24">
        <v>0.57309904338988005</v>
      </c>
      <c r="C114" s="16">
        <f t="shared" si="2"/>
        <v>0</v>
      </c>
      <c r="D114" s="16">
        <f t="array" ref="D114">IFERROR(INDEX(C$2:C114,MATCH(2,1/(C$2:C114&lt;&gt;0))),0)</f>
        <v>5</v>
      </c>
      <c r="E114" s="16">
        <f t="shared" si="3"/>
        <v>1.8181818181818183</v>
      </c>
      <c r="F114" s="16">
        <f>IF(AND(C114&lt;&gt;0,SUM(C$1:$D114)=SUM(C$1:$D114)),ROW(),0)</f>
        <v>0</v>
      </c>
      <c r="G114" s="16">
        <f t="array" ref="G114">IF(ROW()-IFERROR(INDEX(F$2:F114,MATCH(2,1/(F$2:F114&lt;&gt;0))),0)&gt;22,22,ROW()-IFERROR(INDEX(F$2:F114,MATCH(2,1/(F$2:F114&lt;&gt;0))),0))</f>
        <v>14</v>
      </c>
    </row>
    <row r="115" spans="1:7">
      <c r="A115" s="23">
        <v>42543</v>
      </c>
      <c r="B115" s="24">
        <v>0.55428492969309096</v>
      </c>
      <c r="C115" s="16">
        <f t="shared" si="2"/>
        <v>0</v>
      </c>
      <c r="D115" s="16">
        <f t="array" ref="D115">IFERROR(INDEX(C$2:C115,MATCH(2,1/(C$2:C115&lt;&gt;0))),0)</f>
        <v>5</v>
      </c>
      <c r="E115" s="16">
        <f t="shared" si="3"/>
        <v>1.5909090909090908</v>
      </c>
      <c r="F115" s="16">
        <f>IF(AND(C115&lt;&gt;0,SUM(C$1:$D115)=SUM(C$1:$D115)),ROW(),0)</f>
        <v>0</v>
      </c>
      <c r="G115" s="16">
        <f t="array" ref="G115">IF(ROW()-IFERROR(INDEX(F$2:F115,MATCH(2,1/(F$2:F115&lt;&gt;0))),0)&gt;22,22,ROW()-IFERROR(INDEX(F$2:F115,MATCH(2,1/(F$2:F115&lt;&gt;0))),0))</f>
        <v>15</v>
      </c>
    </row>
    <row r="116" spans="1:7">
      <c r="A116" s="23">
        <v>42544</v>
      </c>
      <c r="B116" s="24">
        <v>0.57219814897245902</v>
      </c>
      <c r="C116" s="16">
        <f t="shared" si="2"/>
        <v>0</v>
      </c>
      <c r="D116" s="16">
        <f t="array" ref="D116">IFERROR(INDEX(C$2:C116,MATCH(2,1/(C$2:C116&lt;&gt;0))),0)</f>
        <v>5</v>
      </c>
      <c r="E116" s="16">
        <f t="shared" si="3"/>
        <v>1.3636363636363638</v>
      </c>
      <c r="F116" s="16">
        <f>IF(AND(C116&lt;&gt;0,SUM(C$1:$D116)=SUM(C$1:$D116)),ROW(),0)</f>
        <v>0</v>
      </c>
      <c r="G116" s="16">
        <f t="array" ref="G116">IF(ROW()-IFERROR(INDEX(F$2:F116,MATCH(2,1/(F$2:F116&lt;&gt;0))),0)&gt;22,22,ROW()-IFERROR(INDEX(F$2:F116,MATCH(2,1/(F$2:F116&lt;&gt;0))),0))</f>
        <v>16</v>
      </c>
    </row>
    <row r="117" spans="1:7">
      <c r="A117" s="23">
        <v>42545</v>
      </c>
      <c r="B117" s="24">
        <v>0.51375679940200403</v>
      </c>
      <c r="C117" s="16">
        <f t="shared" si="2"/>
        <v>0</v>
      </c>
      <c r="D117" s="16">
        <f t="array" ref="D117">IFERROR(INDEX(C$2:C117,MATCH(2,1/(C$2:C117&lt;&gt;0))),0)</f>
        <v>5</v>
      </c>
      <c r="E117" s="16">
        <f t="shared" si="3"/>
        <v>1.1363636363636362</v>
      </c>
      <c r="F117" s="16">
        <f>IF(AND(C117&lt;&gt;0,SUM(C$1:$D117)=SUM(C$1:$D117)),ROW(),0)</f>
        <v>0</v>
      </c>
      <c r="G117" s="16">
        <f t="array" ref="G117">IF(ROW()-IFERROR(INDEX(F$2:F117,MATCH(2,1/(F$2:F117&lt;&gt;0))),0)&gt;22,22,ROW()-IFERROR(INDEX(F$2:F117,MATCH(2,1/(F$2:F117&lt;&gt;0))),0))</f>
        <v>17</v>
      </c>
    </row>
    <row r="118" spans="1:7">
      <c r="A118" s="23">
        <v>42548</v>
      </c>
      <c r="B118" s="24">
        <v>0.627661001219044</v>
      </c>
      <c r="C118" s="16">
        <f t="shared" si="2"/>
        <v>0</v>
      </c>
      <c r="D118" s="16">
        <f t="array" ref="D118">IFERROR(INDEX(C$2:C118,MATCH(2,1/(C$2:C118&lt;&gt;0))),0)</f>
        <v>5</v>
      </c>
      <c r="E118" s="16">
        <f t="shared" si="3"/>
        <v>0.90909090909090917</v>
      </c>
      <c r="F118" s="16">
        <f>IF(AND(C118&lt;&gt;0,SUM(C$1:$D118)=SUM(C$1:$D118)),ROW(),0)</f>
        <v>0</v>
      </c>
      <c r="G118" s="16">
        <f t="array" ref="G118">IF(ROW()-IFERROR(INDEX(F$2:F118,MATCH(2,1/(F$2:F118&lt;&gt;0))),0)&gt;22,22,ROW()-IFERROR(INDEX(F$2:F118,MATCH(2,1/(F$2:F118&lt;&gt;0))),0))</f>
        <v>18</v>
      </c>
    </row>
    <row r="119" spans="1:7">
      <c r="A119" s="23">
        <v>42549</v>
      </c>
      <c r="B119" s="24">
        <v>0.638444001774225</v>
      </c>
      <c r="C119" s="16">
        <f t="shared" si="2"/>
        <v>0</v>
      </c>
      <c r="D119" s="16">
        <f t="array" ref="D119">IFERROR(INDEX(C$2:C119,MATCH(2,1/(C$2:C119&lt;&gt;0))),0)</f>
        <v>5</v>
      </c>
      <c r="E119" s="16">
        <f t="shared" si="3"/>
        <v>0.68181818181818166</v>
      </c>
      <c r="F119" s="16">
        <f>IF(AND(C119&lt;&gt;0,SUM(C$1:$D119)=SUM(C$1:$D119)),ROW(),0)</f>
        <v>0</v>
      </c>
      <c r="G119" s="16">
        <f t="array" ref="G119">IF(ROW()-IFERROR(INDEX(F$2:F119,MATCH(2,1/(F$2:F119&lt;&gt;0))),0)&gt;22,22,ROW()-IFERROR(INDEX(F$2:F119,MATCH(2,1/(F$2:F119&lt;&gt;0))),0))</f>
        <v>19</v>
      </c>
    </row>
    <row r="120" spans="1:7">
      <c r="A120" s="23">
        <v>42550</v>
      </c>
      <c r="B120" s="24">
        <v>0.65917453426057904</v>
      </c>
      <c r="C120" s="16">
        <f t="shared" si="2"/>
        <v>0</v>
      </c>
      <c r="D120" s="16">
        <f t="array" ref="D120">IFERROR(INDEX(C$2:C120,MATCH(2,1/(C$2:C120&lt;&gt;0))),0)</f>
        <v>5</v>
      </c>
      <c r="E120" s="16">
        <f t="shared" si="3"/>
        <v>0.45454545454545414</v>
      </c>
      <c r="F120" s="16">
        <f>IF(AND(C120&lt;&gt;0,SUM(C$1:$D120)=SUM(C$1:$D120)),ROW(),0)</f>
        <v>0</v>
      </c>
      <c r="G120" s="16">
        <f t="array" ref="G120">IF(ROW()-IFERROR(INDEX(F$2:F120,MATCH(2,1/(F$2:F120&lt;&gt;0))),0)&gt;22,22,ROW()-IFERROR(INDEX(F$2:F120,MATCH(2,1/(F$2:F120&lt;&gt;0))),0))</f>
        <v>20</v>
      </c>
    </row>
    <row r="121" spans="1:7">
      <c r="A121" s="23">
        <v>42551</v>
      </c>
      <c r="B121" s="24">
        <v>0.59095281267579503</v>
      </c>
      <c r="C121" s="16">
        <f t="shared" si="2"/>
        <v>0</v>
      </c>
      <c r="D121" s="16">
        <f t="array" ref="D121">IFERROR(INDEX(C$2:C121,MATCH(2,1/(C$2:C121&lt;&gt;0))),0)</f>
        <v>5</v>
      </c>
      <c r="E121" s="16">
        <f t="shared" si="3"/>
        <v>0.22727272727272751</v>
      </c>
      <c r="F121" s="16">
        <f>IF(AND(C121&lt;&gt;0,SUM(C$1:$D121)=SUM(C$1:$D121)),ROW(),0)</f>
        <v>0</v>
      </c>
      <c r="G121" s="16">
        <f t="array" ref="G121">IF(ROW()-IFERROR(INDEX(F$2:F121,MATCH(2,1/(F$2:F121&lt;&gt;0))),0)&gt;22,22,ROW()-IFERROR(INDEX(F$2:F121,MATCH(2,1/(F$2:F121&lt;&gt;0))),0))</f>
        <v>21</v>
      </c>
    </row>
    <row r="122" spans="1:7">
      <c r="A122" s="23">
        <v>42552</v>
      </c>
      <c r="B122" s="24">
        <v>0.590994437316545</v>
      </c>
      <c r="C122" s="16">
        <f t="shared" si="2"/>
        <v>0</v>
      </c>
      <c r="D122" s="16">
        <f t="array" ref="D122">IFERROR(INDEX(C$2:C122,MATCH(2,1/(C$2:C122&lt;&gt;0))),0)</f>
        <v>5</v>
      </c>
      <c r="E122" s="16">
        <f t="shared" si="3"/>
        <v>0</v>
      </c>
      <c r="F122" s="16">
        <f>IF(AND(C122&lt;&gt;0,SUM(C$1:$D122)=SUM(C$1:$D122)),ROW(),0)</f>
        <v>0</v>
      </c>
      <c r="G122" s="16">
        <f t="array" ref="G122">IF(ROW()-IFERROR(INDEX(F$2:F122,MATCH(2,1/(F$2:F122&lt;&gt;0))),0)&gt;22,22,ROW()-IFERROR(INDEX(F$2:F122,MATCH(2,1/(F$2:F122&lt;&gt;0))),0))</f>
        <v>22</v>
      </c>
    </row>
    <row r="123" spans="1:7">
      <c r="A123" s="23">
        <v>42555</v>
      </c>
      <c r="B123" s="24">
        <v>0.70631692378538802</v>
      </c>
      <c r="C123" s="16">
        <f t="shared" si="2"/>
        <v>0</v>
      </c>
      <c r="D123" s="16">
        <f t="array" ref="D123">IFERROR(INDEX(C$2:C123,MATCH(2,1/(C$2:C123&lt;&gt;0))),0)</f>
        <v>5</v>
      </c>
      <c r="E123" s="16">
        <f t="shared" si="3"/>
        <v>0</v>
      </c>
      <c r="F123" s="16">
        <f>IF(AND(C123&lt;&gt;0,SUM(C$1:$D123)=SUM(C$1:$D123)),ROW(),0)</f>
        <v>0</v>
      </c>
      <c r="G123" s="16">
        <f t="array" ref="G123">IF(ROW()-IFERROR(INDEX(F$2:F123,MATCH(2,1/(F$2:F123&lt;&gt;0))),0)&gt;22,22,ROW()-IFERROR(INDEX(F$2:F123,MATCH(2,1/(F$2:F123&lt;&gt;0))),0))</f>
        <v>22</v>
      </c>
    </row>
    <row r="124" spans="1:7">
      <c r="A124" s="23">
        <v>42556</v>
      </c>
      <c r="B124" s="24">
        <v>0.791539950653948</v>
      </c>
      <c r="C124" s="16">
        <f t="shared" si="2"/>
        <v>0</v>
      </c>
      <c r="D124" s="16">
        <f t="array" ref="D124">IFERROR(INDEX(C$2:C124,MATCH(2,1/(C$2:C124&lt;&gt;0))),0)</f>
        <v>5</v>
      </c>
      <c r="E124" s="16">
        <f t="shared" si="3"/>
        <v>0</v>
      </c>
      <c r="F124" s="16">
        <f>IF(AND(C124&lt;&gt;0,SUM(C$1:$D124)=SUM(C$1:$D124)),ROW(),0)</f>
        <v>0</v>
      </c>
      <c r="G124" s="16">
        <f t="array" ref="G124">IF(ROW()-IFERROR(INDEX(F$2:F124,MATCH(2,1/(F$2:F124&lt;&gt;0))),0)&gt;22,22,ROW()-IFERROR(INDEX(F$2:F124,MATCH(2,1/(F$2:F124&lt;&gt;0))),0))</f>
        <v>22</v>
      </c>
    </row>
    <row r="125" spans="1:7">
      <c r="A125" s="23">
        <v>42557</v>
      </c>
      <c r="B125" s="24">
        <v>0.79281381900074999</v>
      </c>
      <c r="C125" s="16">
        <f t="shared" si="2"/>
        <v>0</v>
      </c>
      <c r="D125" s="16">
        <f t="array" ref="D125">IFERROR(INDEX(C$2:C125,MATCH(2,1/(C$2:C125&lt;&gt;0))),0)</f>
        <v>5</v>
      </c>
      <c r="E125" s="16">
        <f t="shared" si="3"/>
        <v>0</v>
      </c>
      <c r="F125" s="16">
        <f>IF(AND(C125&lt;&gt;0,SUM(C$1:$D125)=SUM(C$1:$D125)),ROW(),0)</f>
        <v>0</v>
      </c>
      <c r="G125" s="16">
        <f t="array" ref="G125">IF(ROW()-IFERROR(INDEX(F$2:F125,MATCH(2,1/(F$2:F125&lt;&gt;0))),0)&gt;22,22,ROW()-IFERROR(INDEX(F$2:F125,MATCH(2,1/(F$2:F125&lt;&gt;0))),0))</f>
        <v>22</v>
      </c>
    </row>
    <row r="126" spans="1:7">
      <c r="A126" s="23">
        <v>42558</v>
      </c>
      <c r="B126" s="24">
        <v>0.85582247217987995</v>
      </c>
      <c r="C126" s="16">
        <f t="shared" si="2"/>
        <v>0</v>
      </c>
      <c r="D126" s="16">
        <f t="array" ref="D126">IFERROR(INDEX(C$2:C126,MATCH(2,1/(C$2:C126&lt;&gt;0))),0)</f>
        <v>5</v>
      </c>
      <c r="E126" s="16">
        <f t="shared" si="3"/>
        <v>0</v>
      </c>
      <c r="F126" s="16">
        <f>IF(AND(C126&lt;&gt;0,SUM(C$1:$D126)=SUM(C$1:$D126)),ROW(),0)</f>
        <v>0</v>
      </c>
      <c r="G126" s="16">
        <f t="array" ref="G126">IF(ROW()-IFERROR(INDEX(F$2:F126,MATCH(2,1/(F$2:F126&lt;&gt;0))),0)&gt;22,22,ROW()-IFERROR(INDEX(F$2:F126,MATCH(2,1/(F$2:F126&lt;&gt;0))),0))</f>
        <v>22</v>
      </c>
    </row>
    <row r="127" spans="1:7">
      <c r="A127" s="23">
        <v>42559</v>
      </c>
      <c r="B127" s="24">
        <v>0.74836736943375803</v>
      </c>
      <c r="C127" s="16">
        <f t="shared" si="2"/>
        <v>0</v>
      </c>
      <c r="D127" s="16">
        <f t="array" ref="D127">IFERROR(INDEX(C$2:C127,MATCH(2,1/(C$2:C127&lt;&gt;0))),0)</f>
        <v>5</v>
      </c>
      <c r="E127" s="16">
        <f t="shared" si="3"/>
        <v>0</v>
      </c>
      <c r="F127" s="16">
        <f>IF(AND(C127&lt;&gt;0,SUM(C$1:$D127)=SUM(C$1:$D127)),ROW(),0)</f>
        <v>0</v>
      </c>
      <c r="G127" s="16">
        <f t="array" ref="G127">IF(ROW()-IFERROR(INDEX(F$2:F127,MATCH(2,1/(F$2:F127&lt;&gt;0))),0)&gt;22,22,ROW()-IFERROR(INDEX(F$2:F127,MATCH(2,1/(F$2:F127&lt;&gt;0))),0))</f>
        <v>22</v>
      </c>
    </row>
    <row r="128" spans="1:7">
      <c r="A128" s="23">
        <v>42562</v>
      </c>
      <c r="B128" s="24">
        <v>0.81175384692988695</v>
      </c>
      <c r="C128" s="16">
        <f t="shared" si="2"/>
        <v>0</v>
      </c>
      <c r="D128" s="16">
        <f t="array" ref="D128">IFERROR(INDEX(C$2:C128,MATCH(2,1/(C$2:C128&lt;&gt;0))),0)</f>
        <v>5</v>
      </c>
      <c r="E128" s="16">
        <f t="shared" si="3"/>
        <v>0</v>
      </c>
      <c r="F128" s="16">
        <f>IF(AND(C128&lt;&gt;0,SUM(C$1:$D128)=SUM(C$1:$D128)),ROW(),0)</f>
        <v>0</v>
      </c>
      <c r="G128" s="16">
        <f t="array" ref="G128">IF(ROW()-IFERROR(INDEX(F$2:F128,MATCH(2,1/(F$2:F128&lt;&gt;0))),0)&gt;22,22,ROW()-IFERROR(INDEX(F$2:F128,MATCH(2,1/(F$2:F128&lt;&gt;0))),0))</f>
        <v>22</v>
      </c>
    </row>
    <row r="129" spans="1:7">
      <c r="A129" s="23">
        <v>42563</v>
      </c>
      <c r="B129" s="24">
        <v>0.844253311438946</v>
      </c>
      <c r="C129" s="16">
        <f t="shared" si="2"/>
        <v>0</v>
      </c>
      <c r="D129" s="16">
        <f t="array" ref="D129">IFERROR(INDEX(C$2:C129,MATCH(2,1/(C$2:C129&lt;&gt;0))),0)</f>
        <v>5</v>
      </c>
      <c r="E129" s="16">
        <f t="shared" si="3"/>
        <v>0</v>
      </c>
      <c r="F129" s="16">
        <f>IF(AND(C129&lt;&gt;0,SUM(C$1:$D129)=SUM(C$1:$D129)),ROW(),0)</f>
        <v>0</v>
      </c>
      <c r="G129" s="16">
        <f t="array" ref="G129">IF(ROW()-IFERROR(INDEX(F$2:F129,MATCH(2,1/(F$2:F129&lt;&gt;0))),0)&gt;22,22,ROW()-IFERROR(INDEX(F$2:F129,MATCH(2,1/(F$2:F129&lt;&gt;0))),0))</f>
        <v>22</v>
      </c>
    </row>
    <row r="130" spans="1:7">
      <c r="A130" s="23">
        <v>42564</v>
      </c>
      <c r="B130" s="24">
        <v>0.90332848599543702</v>
      </c>
      <c r="C130" s="16">
        <f t="shared" si="2"/>
        <v>0</v>
      </c>
      <c r="D130" s="16">
        <f t="array" ref="D130">IFERROR(INDEX(C$2:C130,MATCH(2,1/(C$2:C130&lt;&gt;0))),0)</f>
        <v>5</v>
      </c>
      <c r="E130" s="16">
        <f t="shared" si="3"/>
        <v>0</v>
      </c>
      <c r="F130" s="16">
        <f>IF(AND(C130&lt;&gt;0,SUM(C$1:$D130)=SUM(C$1:$D130)),ROW(),0)</f>
        <v>0</v>
      </c>
      <c r="G130" s="16">
        <f t="array" ref="G130">IF(ROW()-IFERROR(INDEX(F$2:F130,MATCH(2,1/(F$2:F130&lt;&gt;0))),0)&gt;22,22,ROW()-IFERROR(INDEX(F$2:F130,MATCH(2,1/(F$2:F130&lt;&gt;0))),0))</f>
        <v>22</v>
      </c>
    </row>
    <row r="131" spans="1:7">
      <c r="A131" s="23">
        <v>42565</v>
      </c>
      <c r="B131" s="24">
        <v>0.79737417592805504</v>
      </c>
      <c r="C131" s="16">
        <f t="shared" ref="C131:C194" si="4">IF(B131&gt;100%,-5,IF(B131&lt;30%,5,0))</f>
        <v>0</v>
      </c>
      <c r="D131" s="16">
        <f t="array" ref="D131">IFERROR(INDEX(C$2:C131,MATCH(2,1/(C$2:C131&lt;&gt;0))),0)</f>
        <v>5</v>
      </c>
      <c r="E131" s="16">
        <f t="shared" ref="E131:E194" si="5">IF(D131=0,0,IF(D131&lt;0,-1*(ABS(D131)-G131*ABS(D131)/22),D131-G131*D131/22))</f>
        <v>0</v>
      </c>
      <c r="F131" s="16">
        <f>IF(AND(C131&lt;&gt;0,SUM(C$1:$D131)=SUM(C$1:$D131)),ROW(),0)</f>
        <v>0</v>
      </c>
      <c r="G131" s="16">
        <f t="array" ref="G131">IF(ROW()-IFERROR(INDEX(F$2:F131,MATCH(2,1/(F$2:F131&lt;&gt;0))),0)&gt;22,22,ROW()-IFERROR(INDEX(F$2:F131,MATCH(2,1/(F$2:F131&lt;&gt;0))),0))</f>
        <v>22</v>
      </c>
    </row>
    <row r="132" spans="1:7">
      <c r="A132" s="23">
        <v>42566</v>
      </c>
      <c r="B132" s="24">
        <v>0.83197087467408903</v>
      </c>
      <c r="C132" s="16">
        <f t="shared" si="4"/>
        <v>0</v>
      </c>
      <c r="D132" s="16">
        <f t="array" ref="D132">IFERROR(INDEX(C$2:C132,MATCH(2,1/(C$2:C132&lt;&gt;0))),0)</f>
        <v>5</v>
      </c>
      <c r="E132" s="16">
        <f t="shared" si="5"/>
        <v>0</v>
      </c>
      <c r="F132" s="16">
        <f>IF(AND(C132&lt;&gt;0,SUM(C$1:$D132)=SUM(C$1:$D132)),ROW(),0)</f>
        <v>0</v>
      </c>
      <c r="G132" s="16">
        <f t="array" ref="G132">IF(ROW()-IFERROR(INDEX(F$2:F132,MATCH(2,1/(F$2:F132&lt;&gt;0))),0)&gt;22,22,ROW()-IFERROR(INDEX(F$2:F132,MATCH(2,1/(F$2:F132&lt;&gt;0))),0))</f>
        <v>22</v>
      </c>
    </row>
    <row r="133" spans="1:7">
      <c r="A133" s="23">
        <v>42569</v>
      </c>
      <c r="B133" s="24">
        <v>0.81297149570657901</v>
      </c>
      <c r="C133" s="16">
        <f t="shared" si="4"/>
        <v>0</v>
      </c>
      <c r="D133" s="16">
        <f t="array" ref="D133">IFERROR(INDEX(C$2:C133,MATCH(2,1/(C$2:C133&lt;&gt;0))),0)</f>
        <v>5</v>
      </c>
      <c r="E133" s="16">
        <f t="shared" si="5"/>
        <v>0</v>
      </c>
      <c r="F133" s="16">
        <f>IF(AND(C133&lt;&gt;0,SUM(C$1:$D133)=SUM(C$1:$D133)),ROW(),0)</f>
        <v>0</v>
      </c>
      <c r="G133" s="16">
        <f t="array" ref="G133">IF(ROW()-IFERROR(INDEX(F$2:F133,MATCH(2,1/(F$2:F133&lt;&gt;0))),0)&gt;22,22,ROW()-IFERROR(INDEX(F$2:F133,MATCH(2,1/(F$2:F133&lt;&gt;0))),0))</f>
        <v>22</v>
      </c>
    </row>
    <row r="134" spans="1:7">
      <c r="A134" s="23">
        <v>42570</v>
      </c>
      <c r="B134" s="24">
        <v>0.76377794880479399</v>
      </c>
      <c r="C134" s="16">
        <f t="shared" si="4"/>
        <v>0</v>
      </c>
      <c r="D134" s="16">
        <f t="array" ref="D134">IFERROR(INDEX(C$2:C134,MATCH(2,1/(C$2:C134&lt;&gt;0))),0)</f>
        <v>5</v>
      </c>
      <c r="E134" s="16">
        <f t="shared" si="5"/>
        <v>0</v>
      </c>
      <c r="F134" s="16">
        <f>IF(AND(C134&lt;&gt;0,SUM(C$1:$D134)=SUM(C$1:$D134)),ROW(),0)</f>
        <v>0</v>
      </c>
      <c r="G134" s="16">
        <f t="array" ref="G134">IF(ROW()-IFERROR(INDEX(F$2:F134,MATCH(2,1/(F$2:F134&lt;&gt;0))),0)&gt;22,22,ROW()-IFERROR(INDEX(F$2:F134,MATCH(2,1/(F$2:F134&lt;&gt;0))),0))</f>
        <v>22</v>
      </c>
    </row>
    <row r="135" spans="1:7">
      <c r="A135" s="23">
        <v>42571</v>
      </c>
      <c r="B135" s="24">
        <v>0.77313222933293901</v>
      </c>
      <c r="C135" s="16">
        <f t="shared" si="4"/>
        <v>0</v>
      </c>
      <c r="D135" s="16">
        <f t="array" ref="D135">IFERROR(INDEX(C$2:C135,MATCH(2,1/(C$2:C135&lt;&gt;0))),0)</f>
        <v>5</v>
      </c>
      <c r="E135" s="16">
        <f t="shared" si="5"/>
        <v>0</v>
      </c>
      <c r="F135" s="16">
        <f>IF(AND(C135&lt;&gt;0,SUM(C$1:$D135)=SUM(C$1:$D135)),ROW(),0)</f>
        <v>0</v>
      </c>
      <c r="G135" s="16">
        <f t="array" ref="G135">IF(ROW()-IFERROR(INDEX(F$2:F135,MATCH(2,1/(F$2:F135&lt;&gt;0))),0)&gt;22,22,ROW()-IFERROR(INDEX(F$2:F135,MATCH(2,1/(F$2:F135&lt;&gt;0))),0))</f>
        <v>22</v>
      </c>
    </row>
    <row r="136" spans="1:7">
      <c r="A136" s="23">
        <v>42572</v>
      </c>
      <c r="B136" s="24">
        <v>0.82136703601677397</v>
      </c>
      <c r="C136" s="16">
        <f t="shared" si="4"/>
        <v>0</v>
      </c>
      <c r="D136" s="16">
        <f t="array" ref="D136">IFERROR(INDEX(C$2:C136,MATCH(2,1/(C$2:C136&lt;&gt;0))),0)</f>
        <v>5</v>
      </c>
      <c r="E136" s="16">
        <f t="shared" si="5"/>
        <v>0</v>
      </c>
      <c r="F136" s="16">
        <f>IF(AND(C136&lt;&gt;0,SUM(C$1:$D136)=SUM(C$1:$D136)),ROW(),0)</f>
        <v>0</v>
      </c>
      <c r="G136" s="16">
        <f t="array" ref="G136">IF(ROW()-IFERROR(INDEX(F$2:F136,MATCH(2,1/(F$2:F136&lt;&gt;0))),0)&gt;22,22,ROW()-IFERROR(INDEX(F$2:F136,MATCH(2,1/(F$2:F136&lt;&gt;0))),0))</f>
        <v>22</v>
      </c>
    </row>
    <row r="137" spans="1:7">
      <c r="A137" s="23">
        <v>42573</v>
      </c>
      <c r="B137" s="24">
        <v>0.79466833069000797</v>
      </c>
      <c r="C137" s="16">
        <f t="shared" si="4"/>
        <v>0</v>
      </c>
      <c r="D137" s="16">
        <f t="array" ref="D137">IFERROR(INDEX(C$2:C137,MATCH(2,1/(C$2:C137&lt;&gt;0))),0)</f>
        <v>5</v>
      </c>
      <c r="E137" s="16">
        <f t="shared" si="5"/>
        <v>0</v>
      </c>
      <c r="F137" s="16">
        <f>IF(AND(C137&lt;&gt;0,SUM(C$1:$D137)=SUM(C$1:$D137)),ROW(),0)</f>
        <v>0</v>
      </c>
      <c r="G137" s="16">
        <f t="array" ref="G137">IF(ROW()-IFERROR(INDEX(F$2:F137,MATCH(2,1/(F$2:F137&lt;&gt;0))),0)&gt;22,22,ROW()-IFERROR(INDEX(F$2:F137,MATCH(2,1/(F$2:F137&lt;&gt;0))),0))</f>
        <v>22</v>
      </c>
    </row>
    <row r="138" spans="1:7">
      <c r="A138" s="23">
        <v>42576</v>
      </c>
      <c r="B138" s="24">
        <v>0.77923831658667997</v>
      </c>
      <c r="C138" s="16">
        <f t="shared" si="4"/>
        <v>0</v>
      </c>
      <c r="D138" s="16">
        <f t="array" ref="D138">IFERROR(INDEX(C$2:C138,MATCH(2,1/(C$2:C138&lt;&gt;0))),0)</f>
        <v>5</v>
      </c>
      <c r="E138" s="16">
        <f t="shared" si="5"/>
        <v>0</v>
      </c>
      <c r="F138" s="16">
        <f>IF(AND(C138&lt;&gt;0,SUM(C$1:$D138)=SUM(C$1:$D138)),ROW(),0)</f>
        <v>0</v>
      </c>
      <c r="G138" s="16">
        <f t="array" ref="G138">IF(ROW()-IFERROR(INDEX(F$2:F138,MATCH(2,1/(F$2:F138&lt;&gt;0))),0)&gt;22,22,ROW()-IFERROR(INDEX(F$2:F138,MATCH(2,1/(F$2:F138&lt;&gt;0))),0))</f>
        <v>22</v>
      </c>
    </row>
    <row r="139" spans="1:7">
      <c r="A139" s="23">
        <v>42577</v>
      </c>
      <c r="B139" s="24">
        <v>0.77083859761350204</v>
      </c>
      <c r="C139" s="16">
        <f t="shared" si="4"/>
        <v>0</v>
      </c>
      <c r="D139" s="16">
        <f t="array" ref="D139">IFERROR(INDEX(C$2:C139,MATCH(2,1/(C$2:C139&lt;&gt;0))),0)</f>
        <v>5</v>
      </c>
      <c r="E139" s="16">
        <f t="shared" si="5"/>
        <v>0</v>
      </c>
      <c r="F139" s="16">
        <f>IF(AND(C139&lt;&gt;0,SUM(C$1:$D139)=SUM(C$1:$D139)),ROW(),0)</f>
        <v>0</v>
      </c>
      <c r="G139" s="16">
        <f t="array" ref="G139">IF(ROW()-IFERROR(INDEX(F$2:F139,MATCH(2,1/(F$2:F139&lt;&gt;0))),0)&gt;22,22,ROW()-IFERROR(INDEX(F$2:F139,MATCH(2,1/(F$2:F139&lt;&gt;0))),0))</f>
        <v>22</v>
      </c>
    </row>
    <row r="140" spans="1:7">
      <c r="A140" s="23">
        <v>42578</v>
      </c>
      <c r="B140" s="24">
        <v>0.74547325817717702</v>
      </c>
      <c r="C140" s="16">
        <f t="shared" si="4"/>
        <v>0</v>
      </c>
      <c r="D140" s="16">
        <f t="array" ref="D140">IFERROR(INDEX(C$2:C140,MATCH(2,1/(C$2:C140&lt;&gt;0))),0)</f>
        <v>5</v>
      </c>
      <c r="E140" s="16">
        <f t="shared" si="5"/>
        <v>0</v>
      </c>
      <c r="F140" s="16">
        <f>IF(AND(C140&lt;&gt;0,SUM(C$1:$D140)=SUM(C$1:$D140)),ROW(),0)</f>
        <v>0</v>
      </c>
      <c r="G140" s="16">
        <f t="array" ref="G140">IF(ROW()-IFERROR(INDEX(F$2:F140,MATCH(2,1/(F$2:F140&lt;&gt;0))),0)&gt;22,22,ROW()-IFERROR(INDEX(F$2:F140,MATCH(2,1/(F$2:F140&lt;&gt;0))),0))</f>
        <v>22</v>
      </c>
    </row>
    <row r="141" spans="1:7">
      <c r="A141" s="23">
        <v>42579</v>
      </c>
      <c r="B141" s="24">
        <v>0.72401478867120805</v>
      </c>
      <c r="C141" s="16">
        <f t="shared" si="4"/>
        <v>0</v>
      </c>
      <c r="D141" s="16">
        <f t="array" ref="D141">IFERROR(INDEX(C$2:C141,MATCH(2,1/(C$2:C141&lt;&gt;0))),0)</f>
        <v>5</v>
      </c>
      <c r="E141" s="16">
        <f t="shared" si="5"/>
        <v>0</v>
      </c>
      <c r="F141" s="16">
        <f>IF(AND(C141&lt;&gt;0,SUM(C$1:$D141)=SUM(C$1:$D141)),ROW(),0)</f>
        <v>0</v>
      </c>
      <c r="G141" s="16">
        <f t="array" ref="G141">IF(ROW()-IFERROR(INDEX(F$2:F141,MATCH(2,1/(F$2:F141&lt;&gt;0))),0)&gt;22,22,ROW()-IFERROR(INDEX(F$2:F141,MATCH(2,1/(F$2:F141&lt;&gt;0))),0))</f>
        <v>22</v>
      </c>
    </row>
    <row r="142" spans="1:7">
      <c r="A142" s="23">
        <v>42580</v>
      </c>
      <c r="B142" s="24">
        <v>0.70956994601780798</v>
      </c>
      <c r="C142" s="16">
        <f t="shared" si="4"/>
        <v>0</v>
      </c>
      <c r="D142" s="16">
        <f t="array" ref="D142">IFERROR(INDEX(C$2:C142,MATCH(2,1/(C$2:C142&lt;&gt;0))),0)</f>
        <v>5</v>
      </c>
      <c r="E142" s="16">
        <f t="shared" si="5"/>
        <v>0</v>
      </c>
      <c r="F142" s="16">
        <f>IF(AND(C142&lt;&gt;0,SUM(C$1:$D142)=SUM(C$1:$D142)),ROW(),0)</f>
        <v>0</v>
      </c>
      <c r="G142" s="16">
        <f t="array" ref="G142">IF(ROW()-IFERROR(INDEX(F$2:F142,MATCH(2,1/(F$2:F142&lt;&gt;0))),0)&gt;22,22,ROW()-IFERROR(INDEX(F$2:F142,MATCH(2,1/(F$2:F142&lt;&gt;0))),0))</f>
        <v>22</v>
      </c>
    </row>
    <row r="143" spans="1:7">
      <c r="A143" s="23">
        <v>42583</v>
      </c>
      <c r="B143" s="24">
        <v>0.55947941480048502</v>
      </c>
      <c r="C143" s="16">
        <f t="shared" si="4"/>
        <v>0</v>
      </c>
      <c r="D143" s="16">
        <f t="array" ref="D143">IFERROR(INDEX(C$2:C143,MATCH(2,1/(C$2:C143&lt;&gt;0))),0)</f>
        <v>5</v>
      </c>
      <c r="E143" s="16">
        <f t="shared" si="5"/>
        <v>0</v>
      </c>
      <c r="F143" s="16">
        <f>IF(AND(C143&lt;&gt;0,SUM(C$1:$D143)=SUM(C$1:$D143)),ROW(),0)</f>
        <v>0</v>
      </c>
      <c r="G143" s="16">
        <f t="array" ref="G143">IF(ROW()-IFERROR(INDEX(F$2:F143,MATCH(2,1/(F$2:F143&lt;&gt;0))),0)&gt;22,22,ROW()-IFERROR(INDEX(F$2:F143,MATCH(2,1/(F$2:F143&lt;&gt;0))),0))</f>
        <v>22</v>
      </c>
    </row>
    <row r="144" spans="1:7">
      <c r="A144" s="23">
        <v>42584</v>
      </c>
      <c r="B144" s="24">
        <v>0.57044663996357803</v>
      </c>
      <c r="C144" s="16">
        <f t="shared" si="4"/>
        <v>0</v>
      </c>
      <c r="D144" s="16">
        <f t="array" ref="D144">IFERROR(INDEX(C$2:C144,MATCH(2,1/(C$2:C144&lt;&gt;0))),0)</f>
        <v>5</v>
      </c>
      <c r="E144" s="16">
        <f t="shared" si="5"/>
        <v>0</v>
      </c>
      <c r="F144" s="16">
        <f>IF(AND(C144&lt;&gt;0,SUM(C$1:$D144)=SUM(C$1:$D144)),ROW(),0)</f>
        <v>0</v>
      </c>
      <c r="G144" s="16">
        <f t="array" ref="G144">IF(ROW()-IFERROR(INDEX(F$2:F144,MATCH(2,1/(F$2:F144&lt;&gt;0))),0)&gt;22,22,ROW()-IFERROR(INDEX(F$2:F144,MATCH(2,1/(F$2:F144&lt;&gt;0))),0))</f>
        <v>22</v>
      </c>
    </row>
    <row r="145" spans="1:7">
      <c r="A145" s="23">
        <v>42585</v>
      </c>
      <c r="B145" s="24">
        <v>0.61358932669589406</v>
      </c>
      <c r="C145" s="16">
        <f t="shared" si="4"/>
        <v>0</v>
      </c>
      <c r="D145" s="16">
        <f t="array" ref="D145">IFERROR(INDEX(C$2:C145,MATCH(2,1/(C$2:C145&lt;&gt;0))),0)</f>
        <v>5</v>
      </c>
      <c r="E145" s="16">
        <f t="shared" si="5"/>
        <v>0</v>
      </c>
      <c r="F145" s="16">
        <f>IF(AND(C145&lt;&gt;0,SUM(C$1:$D145)=SUM(C$1:$D145)),ROW(),0)</f>
        <v>0</v>
      </c>
      <c r="G145" s="16">
        <f t="array" ref="G145">IF(ROW()-IFERROR(INDEX(F$2:F145,MATCH(2,1/(F$2:F145&lt;&gt;0))),0)&gt;22,22,ROW()-IFERROR(INDEX(F$2:F145,MATCH(2,1/(F$2:F145&lt;&gt;0))),0))</f>
        <v>22</v>
      </c>
    </row>
    <row r="146" spans="1:7">
      <c r="A146" s="23">
        <v>42586</v>
      </c>
      <c r="B146" s="24">
        <v>0.58207306665370295</v>
      </c>
      <c r="C146" s="16">
        <f t="shared" si="4"/>
        <v>0</v>
      </c>
      <c r="D146" s="16">
        <f t="array" ref="D146">IFERROR(INDEX(C$2:C146,MATCH(2,1/(C$2:C146&lt;&gt;0))),0)</f>
        <v>5</v>
      </c>
      <c r="E146" s="16">
        <f t="shared" si="5"/>
        <v>0</v>
      </c>
      <c r="F146" s="16">
        <f>IF(AND(C146&lt;&gt;0,SUM(C$1:$D146)=SUM(C$1:$D146)),ROW(),0)</f>
        <v>0</v>
      </c>
      <c r="G146" s="16">
        <f t="array" ref="G146">IF(ROW()-IFERROR(INDEX(F$2:F146,MATCH(2,1/(F$2:F146&lt;&gt;0))),0)&gt;22,22,ROW()-IFERROR(INDEX(F$2:F146,MATCH(2,1/(F$2:F146&lt;&gt;0))),0))</f>
        <v>22</v>
      </c>
    </row>
    <row r="147" spans="1:7">
      <c r="A147" s="23">
        <v>42587</v>
      </c>
      <c r="B147" s="24">
        <v>0.57852220330918702</v>
      </c>
      <c r="C147" s="16">
        <f t="shared" si="4"/>
        <v>0</v>
      </c>
      <c r="D147" s="16">
        <f t="array" ref="D147">IFERROR(INDEX(C$2:C147,MATCH(2,1/(C$2:C147&lt;&gt;0))),0)</f>
        <v>5</v>
      </c>
      <c r="E147" s="16">
        <f t="shared" si="5"/>
        <v>0</v>
      </c>
      <c r="F147" s="16">
        <f>IF(AND(C147&lt;&gt;0,SUM(C$1:$D147)=SUM(C$1:$D147)),ROW(),0)</f>
        <v>0</v>
      </c>
      <c r="G147" s="16">
        <f t="array" ref="G147">IF(ROW()-IFERROR(INDEX(F$2:F147,MATCH(2,1/(F$2:F147&lt;&gt;0))),0)&gt;22,22,ROW()-IFERROR(INDEX(F$2:F147,MATCH(2,1/(F$2:F147&lt;&gt;0))),0))</f>
        <v>22</v>
      </c>
    </row>
    <row r="148" spans="1:7">
      <c r="A148" s="23">
        <v>42590</v>
      </c>
      <c r="B148" s="24">
        <v>0.59076360788105198</v>
      </c>
      <c r="C148" s="16">
        <f t="shared" si="4"/>
        <v>0</v>
      </c>
      <c r="D148" s="16">
        <f t="array" ref="D148">IFERROR(INDEX(C$2:C148,MATCH(2,1/(C$2:C148&lt;&gt;0))),0)</f>
        <v>5</v>
      </c>
      <c r="E148" s="16">
        <f t="shared" si="5"/>
        <v>0</v>
      </c>
      <c r="F148" s="16">
        <f>IF(AND(C148&lt;&gt;0,SUM(C$1:$D148)=SUM(C$1:$D148)),ROW(),0)</f>
        <v>0</v>
      </c>
      <c r="G148" s="16">
        <f t="array" ref="G148">IF(ROW()-IFERROR(INDEX(F$2:F148,MATCH(2,1/(F$2:F148&lt;&gt;0))),0)&gt;22,22,ROW()-IFERROR(INDEX(F$2:F148,MATCH(2,1/(F$2:F148&lt;&gt;0))),0))</f>
        <v>22</v>
      </c>
    </row>
    <row r="149" spans="1:7">
      <c r="A149" s="23">
        <v>42591</v>
      </c>
      <c r="B149" s="24">
        <v>0.57101544687204997</v>
      </c>
      <c r="C149" s="16">
        <f t="shared" si="4"/>
        <v>0</v>
      </c>
      <c r="D149" s="16">
        <f t="array" ref="D149">IFERROR(INDEX(C$2:C149,MATCH(2,1/(C$2:C149&lt;&gt;0))),0)</f>
        <v>5</v>
      </c>
      <c r="E149" s="16">
        <f t="shared" si="5"/>
        <v>0</v>
      </c>
      <c r="F149" s="16">
        <f>IF(AND(C149&lt;&gt;0,SUM(C$1:$D149)=SUM(C$1:$D149)),ROW(),0)</f>
        <v>0</v>
      </c>
      <c r="G149" s="16">
        <f t="array" ref="G149">IF(ROW()-IFERROR(INDEX(F$2:F149,MATCH(2,1/(F$2:F149&lt;&gt;0))),0)&gt;22,22,ROW()-IFERROR(INDEX(F$2:F149,MATCH(2,1/(F$2:F149&lt;&gt;0))),0))</f>
        <v>22</v>
      </c>
    </row>
    <row r="150" spans="1:7">
      <c r="A150" s="23">
        <v>42592</v>
      </c>
      <c r="B150" s="24">
        <v>0.56340995615215805</v>
      </c>
      <c r="C150" s="16">
        <f t="shared" si="4"/>
        <v>0</v>
      </c>
      <c r="D150" s="16">
        <f t="array" ref="D150">IFERROR(INDEX(C$2:C150,MATCH(2,1/(C$2:C150&lt;&gt;0))),0)</f>
        <v>5</v>
      </c>
      <c r="E150" s="16">
        <f t="shared" si="5"/>
        <v>0</v>
      </c>
      <c r="F150" s="16">
        <f>IF(AND(C150&lt;&gt;0,SUM(C$1:$D150)=SUM(C$1:$D150)),ROW(),0)</f>
        <v>0</v>
      </c>
      <c r="G150" s="16">
        <f t="array" ref="G150">IF(ROW()-IFERROR(INDEX(F$2:F150,MATCH(2,1/(F$2:F150&lt;&gt;0))),0)&gt;22,22,ROW()-IFERROR(INDEX(F$2:F150,MATCH(2,1/(F$2:F150&lt;&gt;0))),0))</f>
        <v>22</v>
      </c>
    </row>
    <row r="151" spans="1:7">
      <c r="A151" s="23">
        <v>42593</v>
      </c>
      <c r="B151" s="24">
        <v>0.47777524513428499</v>
      </c>
      <c r="C151" s="16">
        <f t="shared" si="4"/>
        <v>0</v>
      </c>
      <c r="D151" s="16">
        <f t="array" ref="D151">IFERROR(INDEX(C$2:C151,MATCH(2,1/(C$2:C151&lt;&gt;0))),0)</f>
        <v>5</v>
      </c>
      <c r="E151" s="16">
        <f t="shared" si="5"/>
        <v>0</v>
      </c>
      <c r="F151" s="16">
        <f>IF(AND(C151&lt;&gt;0,SUM(C$1:$D151)=SUM(C$1:$D151)),ROW(),0)</f>
        <v>0</v>
      </c>
      <c r="G151" s="16">
        <f t="array" ref="G151">IF(ROW()-IFERROR(INDEX(F$2:F151,MATCH(2,1/(F$2:F151&lt;&gt;0))),0)&gt;22,22,ROW()-IFERROR(INDEX(F$2:F151,MATCH(2,1/(F$2:F151&lt;&gt;0))),0))</f>
        <v>22</v>
      </c>
    </row>
    <row r="152" spans="1:7">
      <c r="A152" s="23">
        <v>42594</v>
      </c>
      <c r="B152" s="24">
        <v>0.51819976410615298</v>
      </c>
      <c r="C152" s="16">
        <f t="shared" si="4"/>
        <v>0</v>
      </c>
      <c r="D152" s="16">
        <f t="array" ref="D152">IFERROR(INDEX(C$2:C152,MATCH(2,1/(C$2:C152&lt;&gt;0))),0)</f>
        <v>5</v>
      </c>
      <c r="E152" s="16">
        <f t="shared" si="5"/>
        <v>0</v>
      </c>
      <c r="F152" s="16">
        <f>IF(AND(C152&lt;&gt;0,SUM(C$1:$D152)=SUM(C$1:$D152)),ROW(),0)</f>
        <v>0</v>
      </c>
      <c r="G152" s="16">
        <f t="array" ref="G152">IF(ROW()-IFERROR(INDEX(F$2:F152,MATCH(2,1/(F$2:F152&lt;&gt;0))),0)&gt;22,22,ROW()-IFERROR(INDEX(F$2:F152,MATCH(2,1/(F$2:F152&lt;&gt;0))),0))</f>
        <v>22</v>
      </c>
    </row>
    <row r="153" spans="1:7">
      <c r="A153" s="23">
        <v>42597</v>
      </c>
      <c r="B153" s="24">
        <v>0.79686266765311997</v>
      </c>
      <c r="C153" s="16">
        <f t="shared" si="4"/>
        <v>0</v>
      </c>
      <c r="D153" s="16">
        <f t="array" ref="D153">IFERROR(INDEX(C$2:C153,MATCH(2,1/(C$2:C153&lt;&gt;0))),0)</f>
        <v>5</v>
      </c>
      <c r="E153" s="16">
        <f t="shared" si="5"/>
        <v>0</v>
      </c>
      <c r="F153" s="16">
        <f>IF(AND(C153&lt;&gt;0,SUM(C$1:$D153)=SUM(C$1:$D153)),ROW(),0)</f>
        <v>0</v>
      </c>
      <c r="G153" s="16">
        <f t="array" ref="G153">IF(ROW()-IFERROR(INDEX(F$2:F153,MATCH(2,1/(F$2:F153&lt;&gt;0))),0)&gt;22,22,ROW()-IFERROR(INDEX(F$2:F153,MATCH(2,1/(F$2:F153&lt;&gt;0))),0))</f>
        <v>22</v>
      </c>
    </row>
    <row r="154" spans="1:7">
      <c r="A154" s="23">
        <v>42598</v>
      </c>
      <c r="B154" s="24">
        <v>0.76103584727914098</v>
      </c>
      <c r="C154" s="16">
        <f t="shared" si="4"/>
        <v>0</v>
      </c>
      <c r="D154" s="16">
        <f t="array" ref="D154">IFERROR(INDEX(C$2:C154,MATCH(2,1/(C$2:C154&lt;&gt;0))),0)</f>
        <v>5</v>
      </c>
      <c r="E154" s="16">
        <f t="shared" si="5"/>
        <v>0</v>
      </c>
      <c r="F154" s="16">
        <f>IF(AND(C154&lt;&gt;0,SUM(C$1:$D154)=SUM(C$1:$D154)),ROW(),0)</f>
        <v>0</v>
      </c>
      <c r="G154" s="16">
        <f t="array" ref="G154">IF(ROW()-IFERROR(INDEX(F$2:F154,MATCH(2,1/(F$2:F154&lt;&gt;0))),0)&gt;22,22,ROW()-IFERROR(INDEX(F$2:F154,MATCH(2,1/(F$2:F154&lt;&gt;0))),0))</f>
        <v>22</v>
      </c>
    </row>
    <row r="155" spans="1:7">
      <c r="A155" s="23">
        <v>42599</v>
      </c>
      <c r="B155" s="24">
        <v>0.67125735259559205</v>
      </c>
      <c r="C155" s="16">
        <f t="shared" si="4"/>
        <v>0</v>
      </c>
      <c r="D155" s="16">
        <f t="array" ref="D155">IFERROR(INDEX(C$2:C155,MATCH(2,1/(C$2:C155&lt;&gt;0))),0)</f>
        <v>5</v>
      </c>
      <c r="E155" s="16">
        <f t="shared" si="5"/>
        <v>0</v>
      </c>
      <c r="F155" s="16">
        <f>IF(AND(C155&lt;&gt;0,SUM(C$1:$D155)=SUM(C$1:$D155)),ROW(),0)</f>
        <v>0</v>
      </c>
      <c r="G155" s="16">
        <f t="array" ref="G155">IF(ROW()-IFERROR(INDEX(F$2:F155,MATCH(2,1/(F$2:F155&lt;&gt;0))),0)&gt;22,22,ROW()-IFERROR(INDEX(F$2:F155,MATCH(2,1/(F$2:F155&lt;&gt;0))),0))</f>
        <v>22</v>
      </c>
    </row>
    <row r="156" spans="1:7">
      <c r="A156" s="23">
        <v>42600</v>
      </c>
      <c r="B156" s="24">
        <v>0.65735434827404304</v>
      </c>
      <c r="C156" s="16">
        <f t="shared" si="4"/>
        <v>0</v>
      </c>
      <c r="D156" s="16">
        <f t="array" ref="D156">IFERROR(INDEX(C$2:C156,MATCH(2,1/(C$2:C156&lt;&gt;0))),0)</f>
        <v>5</v>
      </c>
      <c r="E156" s="16">
        <f t="shared" si="5"/>
        <v>0</v>
      </c>
      <c r="F156" s="16">
        <f>IF(AND(C156&lt;&gt;0,SUM(C$1:$D156)=SUM(C$1:$D156)),ROW(),0)</f>
        <v>0</v>
      </c>
      <c r="G156" s="16">
        <f t="array" ref="G156">IF(ROW()-IFERROR(INDEX(F$2:F156,MATCH(2,1/(F$2:F156&lt;&gt;0))),0)&gt;22,22,ROW()-IFERROR(INDEX(F$2:F156,MATCH(2,1/(F$2:F156&lt;&gt;0))),0))</f>
        <v>22</v>
      </c>
    </row>
    <row r="157" spans="1:7">
      <c r="A157" s="23">
        <v>42601</v>
      </c>
      <c r="B157" s="24">
        <v>0.58590816012625002</v>
      </c>
      <c r="C157" s="16">
        <f t="shared" si="4"/>
        <v>0</v>
      </c>
      <c r="D157" s="16">
        <f t="array" ref="D157">IFERROR(INDEX(C$2:C157,MATCH(2,1/(C$2:C157&lt;&gt;0))),0)</f>
        <v>5</v>
      </c>
      <c r="E157" s="16">
        <f t="shared" si="5"/>
        <v>0</v>
      </c>
      <c r="F157" s="16">
        <f>IF(AND(C157&lt;&gt;0,SUM(C$1:$D157)=SUM(C$1:$D157)),ROW(),0)</f>
        <v>0</v>
      </c>
      <c r="G157" s="16">
        <f t="array" ref="G157">IF(ROW()-IFERROR(INDEX(F$2:F157,MATCH(2,1/(F$2:F157&lt;&gt;0))),0)&gt;22,22,ROW()-IFERROR(INDEX(F$2:F157,MATCH(2,1/(F$2:F157&lt;&gt;0))),0))</f>
        <v>22</v>
      </c>
    </row>
    <row r="158" spans="1:7">
      <c r="A158" s="23">
        <v>42604</v>
      </c>
      <c r="B158" s="24">
        <v>0.57473666779767796</v>
      </c>
      <c r="C158" s="16">
        <f t="shared" si="4"/>
        <v>0</v>
      </c>
      <c r="D158" s="16">
        <f t="array" ref="D158">IFERROR(INDEX(C$2:C158,MATCH(2,1/(C$2:C158&lt;&gt;0))),0)</f>
        <v>5</v>
      </c>
      <c r="E158" s="16">
        <f t="shared" si="5"/>
        <v>0</v>
      </c>
      <c r="F158" s="16">
        <f>IF(AND(C158&lt;&gt;0,SUM(C$1:$D158)=SUM(C$1:$D158)),ROW(),0)</f>
        <v>0</v>
      </c>
      <c r="G158" s="16">
        <f t="array" ref="G158">IF(ROW()-IFERROR(INDEX(F$2:F158,MATCH(2,1/(F$2:F158&lt;&gt;0))),0)&gt;22,22,ROW()-IFERROR(INDEX(F$2:F158,MATCH(2,1/(F$2:F158&lt;&gt;0))),0))</f>
        <v>22</v>
      </c>
    </row>
    <row r="159" spans="1:7">
      <c r="A159" s="23">
        <v>42605</v>
      </c>
      <c r="B159" s="24">
        <v>0.51699268990719005</v>
      </c>
      <c r="C159" s="16">
        <f t="shared" si="4"/>
        <v>0</v>
      </c>
      <c r="D159" s="16">
        <f t="array" ref="D159">IFERROR(INDEX(C$2:C159,MATCH(2,1/(C$2:C159&lt;&gt;0))),0)</f>
        <v>5</v>
      </c>
      <c r="E159" s="16">
        <f t="shared" si="5"/>
        <v>0</v>
      </c>
      <c r="F159" s="16">
        <f>IF(AND(C159&lt;&gt;0,SUM(C$1:$D159)=SUM(C$1:$D159)),ROW(),0)</f>
        <v>0</v>
      </c>
      <c r="G159" s="16">
        <f t="array" ref="G159">IF(ROW()-IFERROR(INDEX(F$2:F159,MATCH(2,1/(F$2:F159&lt;&gt;0))),0)&gt;22,22,ROW()-IFERROR(INDEX(F$2:F159,MATCH(2,1/(F$2:F159&lt;&gt;0))),0))</f>
        <v>22</v>
      </c>
    </row>
    <row r="160" spans="1:7">
      <c r="A160" s="23">
        <v>42606</v>
      </c>
      <c r="B160" s="24">
        <v>0.504290938927346</v>
      </c>
      <c r="C160" s="16">
        <f t="shared" si="4"/>
        <v>0</v>
      </c>
      <c r="D160" s="16">
        <f t="array" ref="D160">IFERROR(INDEX(C$2:C160,MATCH(2,1/(C$2:C160&lt;&gt;0))),0)</f>
        <v>5</v>
      </c>
      <c r="E160" s="16">
        <f t="shared" si="5"/>
        <v>0</v>
      </c>
      <c r="F160" s="16">
        <f>IF(AND(C160&lt;&gt;0,SUM(C$1:$D160)=SUM(C$1:$D160)),ROW(),0)</f>
        <v>0</v>
      </c>
      <c r="G160" s="16">
        <f t="array" ref="G160">IF(ROW()-IFERROR(INDEX(F$2:F160,MATCH(2,1/(F$2:F160&lt;&gt;0))),0)&gt;22,22,ROW()-IFERROR(INDEX(F$2:F160,MATCH(2,1/(F$2:F160&lt;&gt;0))),0))</f>
        <v>22</v>
      </c>
    </row>
    <row r="161" spans="1:7">
      <c r="A161" s="23">
        <v>42607</v>
      </c>
      <c r="B161" s="24">
        <v>0.44480105568345102</v>
      </c>
      <c r="C161" s="16">
        <f t="shared" si="4"/>
        <v>0</v>
      </c>
      <c r="D161" s="16">
        <f t="array" ref="D161">IFERROR(INDEX(C$2:C161,MATCH(2,1/(C$2:C161&lt;&gt;0))),0)</f>
        <v>5</v>
      </c>
      <c r="E161" s="16">
        <f t="shared" si="5"/>
        <v>0</v>
      </c>
      <c r="F161" s="16">
        <f>IF(AND(C161&lt;&gt;0,SUM(C$1:$D161)=SUM(C$1:$D161)),ROW(),0)</f>
        <v>0</v>
      </c>
      <c r="G161" s="16">
        <f t="array" ref="G161">IF(ROW()-IFERROR(INDEX(F$2:F161,MATCH(2,1/(F$2:F161&lt;&gt;0))),0)&gt;22,22,ROW()-IFERROR(INDEX(F$2:F161,MATCH(2,1/(F$2:F161&lt;&gt;0))),0))</f>
        <v>22</v>
      </c>
    </row>
    <row r="162" spans="1:7">
      <c r="A162" s="23">
        <v>42608</v>
      </c>
      <c r="B162" s="24">
        <v>0.47928656830510202</v>
      </c>
      <c r="C162" s="16">
        <f t="shared" si="4"/>
        <v>0</v>
      </c>
      <c r="D162" s="16">
        <f t="array" ref="D162">IFERROR(INDEX(C$2:C162,MATCH(2,1/(C$2:C162&lt;&gt;0))),0)</f>
        <v>5</v>
      </c>
      <c r="E162" s="16">
        <f t="shared" si="5"/>
        <v>0</v>
      </c>
      <c r="F162" s="16">
        <f>IF(AND(C162&lt;&gt;0,SUM(C$1:$D162)=SUM(C$1:$D162)),ROW(),0)</f>
        <v>0</v>
      </c>
      <c r="G162" s="16">
        <f t="array" ref="G162">IF(ROW()-IFERROR(INDEX(F$2:F162,MATCH(2,1/(F$2:F162&lt;&gt;0))),0)&gt;22,22,ROW()-IFERROR(INDEX(F$2:F162,MATCH(2,1/(F$2:F162&lt;&gt;0))),0))</f>
        <v>22</v>
      </c>
    </row>
    <row r="163" spans="1:7">
      <c r="A163" s="23">
        <v>42611</v>
      </c>
      <c r="B163" s="24">
        <v>0.47392223861865901</v>
      </c>
      <c r="C163" s="16">
        <f t="shared" si="4"/>
        <v>0</v>
      </c>
      <c r="D163" s="16">
        <f t="array" ref="D163">IFERROR(INDEX(C$2:C163,MATCH(2,1/(C$2:C163&lt;&gt;0))),0)</f>
        <v>5</v>
      </c>
      <c r="E163" s="16">
        <f t="shared" si="5"/>
        <v>0</v>
      </c>
      <c r="F163" s="16">
        <f>IF(AND(C163&lt;&gt;0,SUM(C$1:$D163)=SUM(C$1:$D163)),ROW(),0)</f>
        <v>0</v>
      </c>
      <c r="G163" s="16">
        <f t="array" ref="G163">IF(ROW()-IFERROR(INDEX(F$2:F163,MATCH(2,1/(F$2:F163&lt;&gt;0))),0)&gt;22,22,ROW()-IFERROR(INDEX(F$2:F163,MATCH(2,1/(F$2:F163&lt;&gt;0))),0))</f>
        <v>22</v>
      </c>
    </row>
    <row r="164" spans="1:7">
      <c r="A164" s="23">
        <v>42612</v>
      </c>
      <c r="B164" s="24">
        <v>0.41066052276120502</v>
      </c>
      <c r="C164" s="16">
        <f t="shared" si="4"/>
        <v>0</v>
      </c>
      <c r="D164" s="16">
        <f t="array" ref="D164">IFERROR(INDEX(C$2:C164,MATCH(2,1/(C$2:C164&lt;&gt;0))),0)</f>
        <v>5</v>
      </c>
      <c r="E164" s="16">
        <f t="shared" si="5"/>
        <v>0</v>
      </c>
      <c r="F164" s="16">
        <f>IF(AND(C164&lt;&gt;0,SUM(C$1:$D164)=SUM(C$1:$D164)),ROW(),0)</f>
        <v>0</v>
      </c>
      <c r="G164" s="16">
        <f t="array" ref="G164">IF(ROW()-IFERROR(INDEX(F$2:F164,MATCH(2,1/(F$2:F164&lt;&gt;0))),0)&gt;22,22,ROW()-IFERROR(INDEX(F$2:F164,MATCH(2,1/(F$2:F164&lt;&gt;0))),0))</f>
        <v>22</v>
      </c>
    </row>
    <row r="165" spans="1:7">
      <c r="A165" s="23">
        <v>42613</v>
      </c>
      <c r="B165" s="24">
        <v>0.42082725552042599</v>
      </c>
      <c r="C165" s="16">
        <f t="shared" si="4"/>
        <v>0</v>
      </c>
      <c r="D165" s="16">
        <f t="array" ref="D165">IFERROR(INDEX(C$2:C165,MATCH(2,1/(C$2:C165&lt;&gt;0))),0)</f>
        <v>5</v>
      </c>
      <c r="E165" s="16">
        <f t="shared" si="5"/>
        <v>0</v>
      </c>
      <c r="F165" s="16">
        <f>IF(AND(C165&lt;&gt;0,SUM(C$1:$D165)=SUM(C$1:$D165)),ROW(),0)</f>
        <v>0</v>
      </c>
      <c r="G165" s="16">
        <f t="array" ref="G165">IF(ROW()-IFERROR(INDEX(F$2:F165,MATCH(2,1/(F$2:F165&lt;&gt;0))),0)&gt;22,22,ROW()-IFERROR(INDEX(F$2:F165,MATCH(2,1/(F$2:F165&lt;&gt;0))),0))</f>
        <v>22</v>
      </c>
    </row>
    <row r="166" spans="1:7">
      <c r="A166" s="23">
        <v>42614</v>
      </c>
      <c r="B166" s="24">
        <v>0.43599072338859202</v>
      </c>
      <c r="C166" s="16">
        <f t="shared" si="4"/>
        <v>0</v>
      </c>
      <c r="D166" s="16">
        <f t="array" ref="D166">IFERROR(INDEX(C$2:C166,MATCH(2,1/(C$2:C166&lt;&gt;0))),0)</f>
        <v>5</v>
      </c>
      <c r="E166" s="16">
        <f t="shared" si="5"/>
        <v>0</v>
      </c>
      <c r="F166" s="16">
        <f>IF(AND(C166&lt;&gt;0,SUM(C$1:$D166)=SUM(C$1:$D166)),ROW(),0)</f>
        <v>0</v>
      </c>
      <c r="G166" s="16">
        <f t="array" ref="G166">IF(ROW()-IFERROR(INDEX(F$2:F166,MATCH(2,1/(F$2:F166&lt;&gt;0))),0)&gt;22,22,ROW()-IFERROR(INDEX(F$2:F166,MATCH(2,1/(F$2:F166&lt;&gt;0))),0))</f>
        <v>22</v>
      </c>
    </row>
    <row r="167" spans="1:7">
      <c r="A167" s="23">
        <v>42615</v>
      </c>
      <c r="B167" s="24">
        <v>0.403507174053365</v>
      </c>
      <c r="C167" s="16">
        <f t="shared" si="4"/>
        <v>0</v>
      </c>
      <c r="D167" s="16">
        <f t="array" ref="D167">IFERROR(INDEX(C$2:C167,MATCH(2,1/(C$2:C167&lt;&gt;0))),0)</f>
        <v>5</v>
      </c>
      <c r="E167" s="16">
        <f t="shared" si="5"/>
        <v>0</v>
      </c>
      <c r="F167" s="16">
        <f>IF(AND(C167&lt;&gt;0,SUM(C$1:$D167)=SUM(C$1:$D167)),ROW(),0)</f>
        <v>0</v>
      </c>
      <c r="G167" s="16">
        <f t="array" ref="G167">IF(ROW()-IFERROR(INDEX(F$2:F167,MATCH(2,1/(F$2:F167&lt;&gt;0))),0)&gt;22,22,ROW()-IFERROR(INDEX(F$2:F167,MATCH(2,1/(F$2:F167&lt;&gt;0))),0))</f>
        <v>22</v>
      </c>
    </row>
    <row r="168" spans="1:7">
      <c r="A168" s="23">
        <v>42618</v>
      </c>
      <c r="B168" s="24">
        <v>0.43032963089333498</v>
      </c>
      <c r="C168" s="16">
        <f t="shared" si="4"/>
        <v>0</v>
      </c>
      <c r="D168" s="16">
        <f t="array" ref="D168">IFERROR(INDEX(C$2:C168,MATCH(2,1/(C$2:C168&lt;&gt;0))),0)</f>
        <v>5</v>
      </c>
      <c r="E168" s="16">
        <f t="shared" si="5"/>
        <v>0</v>
      </c>
      <c r="F168" s="16">
        <f>IF(AND(C168&lt;&gt;0,SUM(C$1:$D168)=SUM(C$1:$D168)),ROW(),0)</f>
        <v>0</v>
      </c>
      <c r="G168" s="16">
        <f t="array" ref="G168">IF(ROW()-IFERROR(INDEX(F$2:F168,MATCH(2,1/(F$2:F168&lt;&gt;0))),0)&gt;22,22,ROW()-IFERROR(INDEX(F$2:F168,MATCH(2,1/(F$2:F168&lt;&gt;0))),0))</f>
        <v>22</v>
      </c>
    </row>
    <row r="169" spans="1:7">
      <c r="A169" s="23">
        <v>42619</v>
      </c>
      <c r="B169" s="24">
        <v>0.48397063025431902</v>
      </c>
      <c r="C169" s="16">
        <f t="shared" si="4"/>
        <v>0</v>
      </c>
      <c r="D169" s="16">
        <f t="array" ref="D169">IFERROR(INDEX(C$2:C169,MATCH(2,1/(C$2:C169&lt;&gt;0))),0)</f>
        <v>5</v>
      </c>
      <c r="E169" s="16">
        <f t="shared" si="5"/>
        <v>0</v>
      </c>
      <c r="F169" s="16">
        <f>IF(AND(C169&lt;&gt;0,SUM(C$1:$D169)=SUM(C$1:$D169)),ROW(),0)</f>
        <v>0</v>
      </c>
      <c r="G169" s="16">
        <f t="array" ref="G169">IF(ROW()-IFERROR(INDEX(F$2:F169,MATCH(2,1/(F$2:F169&lt;&gt;0))),0)&gt;22,22,ROW()-IFERROR(INDEX(F$2:F169,MATCH(2,1/(F$2:F169&lt;&gt;0))),0))</f>
        <v>22</v>
      </c>
    </row>
    <row r="170" spans="1:7">
      <c r="A170" s="23">
        <v>42620</v>
      </c>
      <c r="B170" s="24">
        <v>0.511645700027624</v>
      </c>
      <c r="C170" s="16">
        <f t="shared" si="4"/>
        <v>0</v>
      </c>
      <c r="D170" s="16">
        <f t="array" ref="D170">IFERROR(INDEX(C$2:C170,MATCH(2,1/(C$2:C170&lt;&gt;0))),0)</f>
        <v>5</v>
      </c>
      <c r="E170" s="16">
        <f t="shared" si="5"/>
        <v>0</v>
      </c>
      <c r="F170" s="16">
        <f>IF(AND(C170&lt;&gt;0,SUM(C$1:$D170)=SUM(C$1:$D170)),ROW(),0)</f>
        <v>0</v>
      </c>
      <c r="G170" s="16">
        <f t="array" ref="G170">IF(ROW()-IFERROR(INDEX(F$2:F170,MATCH(2,1/(F$2:F170&lt;&gt;0))),0)&gt;22,22,ROW()-IFERROR(INDEX(F$2:F170,MATCH(2,1/(F$2:F170&lt;&gt;0))),0))</f>
        <v>22</v>
      </c>
    </row>
    <row r="171" spans="1:7">
      <c r="A171" s="23">
        <v>42621</v>
      </c>
      <c r="B171" s="24">
        <v>0.481516457004179</v>
      </c>
      <c r="C171" s="16">
        <f t="shared" si="4"/>
        <v>0</v>
      </c>
      <c r="D171" s="16">
        <f t="array" ref="D171">IFERROR(INDEX(C$2:C171,MATCH(2,1/(C$2:C171&lt;&gt;0))),0)</f>
        <v>5</v>
      </c>
      <c r="E171" s="16">
        <f t="shared" si="5"/>
        <v>0</v>
      </c>
      <c r="F171" s="16">
        <f>IF(AND(C171&lt;&gt;0,SUM(C$1:$D171)=SUM(C$1:$D171)),ROW(),0)</f>
        <v>0</v>
      </c>
      <c r="G171" s="16">
        <f t="array" ref="G171">IF(ROW()-IFERROR(INDEX(F$2:F171,MATCH(2,1/(F$2:F171&lt;&gt;0))),0)&gt;22,22,ROW()-IFERROR(INDEX(F$2:F171,MATCH(2,1/(F$2:F171&lt;&gt;0))),0))</f>
        <v>22</v>
      </c>
    </row>
    <row r="172" spans="1:7">
      <c r="A172" s="23">
        <v>42622</v>
      </c>
      <c r="B172" s="24">
        <v>0.458268798861939</v>
      </c>
      <c r="C172" s="16">
        <f t="shared" si="4"/>
        <v>0</v>
      </c>
      <c r="D172" s="16">
        <f t="array" ref="D172">IFERROR(INDEX(C$2:C172,MATCH(2,1/(C$2:C172&lt;&gt;0))),0)</f>
        <v>5</v>
      </c>
      <c r="E172" s="16">
        <f t="shared" si="5"/>
        <v>0</v>
      </c>
      <c r="F172" s="16">
        <f>IF(AND(C172&lt;&gt;0,SUM(C$1:$D172)=SUM(C$1:$D172)),ROW(),0)</f>
        <v>0</v>
      </c>
      <c r="G172" s="16">
        <f t="array" ref="G172">IF(ROW()-IFERROR(INDEX(F$2:F172,MATCH(2,1/(F$2:F172&lt;&gt;0))),0)&gt;22,22,ROW()-IFERROR(INDEX(F$2:F172,MATCH(2,1/(F$2:F172&lt;&gt;0))),0))</f>
        <v>22</v>
      </c>
    </row>
    <row r="173" spans="1:7">
      <c r="A173" s="23">
        <v>42625</v>
      </c>
      <c r="B173" s="24">
        <v>0.242758956281378</v>
      </c>
      <c r="C173" s="16">
        <f t="shared" si="4"/>
        <v>5</v>
      </c>
      <c r="D173" s="16">
        <f t="array" ref="D173">IFERROR(INDEX(C$2:C173,MATCH(2,1/(C$2:C173&lt;&gt;0))),0)</f>
        <v>5</v>
      </c>
      <c r="E173" s="16">
        <f t="shared" si="5"/>
        <v>5</v>
      </c>
      <c r="F173" s="16">
        <f>IF(AND(C173&lt;&gt;0,SUM(C$1:$D173)=SUM(C$1:$D173)),ROW(),0)</f>
        <v>173</v>
      </c>
      <c r="G173" s="16">
        <f t="array" ref="G173">IF(ROW()-IFERROR(INDEX(F$2:F173,MATCH(2,1/(F$2:F173&lt;&gt;0))),0)&gt;22,22,ROW()-IFERROR(INDEX(F$2:F173,MATCH(2,1/(F$2:F173&lt;&gt;0))),0))</f>
        <v>0</v>
      </c>
    </row>
    <row r="174" spans="1:7">
      <c r="A174" s="23">
        <v>42626</v>
      </c>
      <c r="B174" s="24">
        <v>0.28011019454228903</v>
      </c>
      <c r="C174" s="16">
        <f t="shared" si="4"/>
        <v>5</v>
      </c>
      <c r="D174" s="16">
        <f t="array" ref="D174">IFERROR(INDEX(C$2:C174,MATCH(2,1/(C$2:C174&lt;&gt;0))),0)</f>
        <v>5</v>
      </c>
      <c r="E174" s="16">
        <f t="shared" si="5"/>
        <v>5</v>
      </c>
      <c r="F174" s="16">
        <f>IF(AND(C174&lt;&gt;0,SUM(C$1:$D174)=SUM(C$1:$D174)),ROW(),0)</f>
        <v>174</v>
      </c>
      <c r="G174" s="16">
        <f t="array" ref="G174">IF(ROW()-IFERROR(INDEX(F$2:F174,MATCH(2,1/(F$2:F174&lt;&gt;0))),0)&gt;22,22,ROW()-IFERROR(INDEX(F$2:F174,MATCH(2,1/(F$2:F174&lt;&gt;0))),0))</f>
        <v>0</v>
      </c>
    </row>
    <row r="175" spans="1:7">
      <c r="A175" s="23">
        <v>42627</v>
      </c>
      <c r="B175" s="24">
        <v>0.24992474235459899</v>
      </c>
      <c r="C175" s="16">
        <f t="shared" si="4"/>
        <v>5</v>
      </c>
      <c r="D175" s="16">
        <f t="array" ref="D175">IFERROR(INDEX(C$2:C175,MATCH(2,1/(C$2:C175&lt;&gt;0))),0)</f>
        <v>5</v>
      </c>
      <c r="E175" s="16">
        <f t="shared" si="5"/>
        <v>5</v>
      </c>
      <c r="F175" s="16">
        <f>IF(AND(C175&lt;&gt;0,SUM(C$1:$D175)=SUM(C$1:$D175)),ROW(),0)</f>
        <v>175</v>
      </c>
      <c r="G175" s="16">
        <f t="array" ref="G175">IF(ROW()-IFERROR(INDEX(F$2:F175,MATCH(2,1/(F$2:F175&lt;&gt;0))),0)&gt;22,22,ROW()-IFERROR(INDEX(F$2:F175,MATCH(2,1/(F$2:F175&lt;&gt;0))),0))</f>
        <v>0</v>
      </c>
    </row>
    <row r="176" spans="1:7">
      <c r="A176" s="23">
        <v>42632</v>
      </c>
      <c r="B176" s="24">
        <v>0.27667487364787302</v>
      </c>
      <c r="C176" s="16">
        <f t="shared" si="4"/>
        <v>5</v>
      </c>
      <c r="D176" s="16">
        <f t="array" ref="D176">IFERROR(INDEX(C$2:C176,MATCH(2,1/(C$2:C176&lt;&gt;0))),0)</f>
        <v>5</v>
      </c>
      <c r="E176" s="16">
        <f t="shared" si="5"/>
        <v>5</v>
      </c>
      <c r="F176" s="16">
        <f>IF(AND(C176&lt;&gt;0,SUM(C$1:$D176)=SUM(C$1:$D176)),ROW(),0)</f>
        <v>176</v>
      </c>
      <c r="G176" s="16">
        <f t="array" ref="G176">IF(ROW()-IFERROR(INDEX(F$2:F176,MATCH(2,1/(F$2:F176&lt;&gt;0))),0)&gt;22,22,ROW()-IFERROR(INDEX(F$2:F176,MATCH(2,1/(F$2:F176&lt;&gt;0))),0))</f>
        <v>0</v>
      </c>
    </row>
    <row r="177" spans="1:7">
      <c r="A177" s="23">
        <v>42633</v>
      </c>
      <c r="B177" s="24">
        <v>0.26915634239625702</v>
      </c>
      <c r="C177" s="16">
        <f t="shared" si="4"/>
        <v>5</v>
      </c>
      <c r="D177" s="16">
        <f t="array" ref="D177">IFERROR(INDEX(C$2:C177,MATCH(2,1/(C$2:C177&lt;&gt;0))),0)</f>
        <v>5</v>
      </c>
      <c r="E177" s="16">
        <f t="shared" si="5"/>
        <v>5</v>
      </c>
      <c r="F177" s="16">
        <f>IF(AND(C177&lt;&gt;0,SUM(C$1:$D177)=SUM(C$1:$D177)),ROW(),0)</f>
        <v>177</v>
      </c>
      <c r="G177" s="16">
        <f t="array" ref="G177">IF(ROW()-IFERROR(INDEX(F$2:F177,MATCH(2,1/(F$2:F177&lt;&gt;0))),0)&gt;22,22,ROW()-IFERROR(INDEX(F$2:F177,MATCH(2,1/(F$2:F177&lt;&gt;0))),0))</f>
        <v>0</v>
      </c>
    </row>
    <row r="178" spans="1:7">
      <c r="A178" s="23">
        <v>42634</v>
      </c>
      <c r="B178" s="24">
        <v>0.26178080991103703</v>
      </c>
      <c r="C178" s="16">
        <f t="shared" si="4"/>
        <v>5</v>
      </c>
      <c r="D178" s="16">
        <f t="array" ref="D178">IFERROR(INDEX(C$2:C178,MATCH(2,1/(C$2:C178&lt;&gt;0))),0)</f>
        <v>5</v>
      </c>
      <c r="E178" s="16">
        <f t="shared" si="5"/>
        <v>5</v>
      </c>
      <c r="F178" s="16">
        <f>IF(AND(C178&lt;&gt;0,SUM(C$1:$D178)=SUM(C$1:$D178)),ROW(),0)</f>
        <v>178</v>
      </c>
      <c r="G178" s="16">
        <f t="array" ref="G178">IF(ROW()-IFERROR(INDEX(F$2:F178,MATCH(2,1/(F$2:F178&lt;&gt;0))),0)&gt;22,22,ROW()-IFERROR(INDEX(F$2:F178,MATCH(2,1/(F$2:F178&lt;&gt;0))),0))</f>
        <v>0</v>
      </c>
    </row>
    <row r="179" spans="1:7">
      <c r="A179" s="23">
        <v>42635</v>
      </c>
      <c r="B179" s="24">
        <v>0.29469798803417901</v>
      </c>
      <c r="C179" s="16">
        <f t="shared" si="4"/>
        <v>5</v>
      </c>
      <c r="D179" s="16">
        <f t="array" ref="D179">IFERROR(INDEX(C$2:C179,MATCH(2,1/(C$2:C179&lt;&gt;0))),0)</f>
        <v>5</v>
      </c>
      <c r="E179" s="16">
        <f t="shared" si="5"/>
        <v>5</v>
      </c>
      <c r="F179" s="16">
        <f>IF(AND(C179&lt;&gt;0,SUM(C$1:$D179)=SUM(C$1:$D179)),ROW(),0)</f>
        <v>179</v>
      </c>
      <c r="G179" s="16">
        <f t="array" ref="G179">IF(ROW()-IFERROR(INDEX(F$2:F179,MATCH(2,1/(F$2:F179&lt;&gt;0))),0)&gt;22,22,ROW()-IFERROR(INDEX(F$2:F179,MATCH(2,1/(F$2:F179&lt;&gt;0))),0))</f>
        <v>0</v>
      </c>
    </row>
    <row r="180" spans="1:7">
      <c r="A180" s="23">
        <v>42636</v>
      </c>
      <c r="B180" s="24">
        <v>0.288922769453065</v>
      </c>
      <c r="C180" s="16">
        <f t="shared" si="4"/>
        <v>5</v>
      </c>
      <c r="D180" s="16">
        <f t="array" ref="D180">IFERROR(INDEX(C$2:C180,MATCH(2,1/(C$2:C180&lt;&gt;0))),0)</f>
        <v>5</v>
      </c>
      <c r="E180" s="16">
        <f t="shared" si="5"/>
        <v>5</v>
      </c>
      <c r="F180" s="16">
        <f>IF(AND(C180&lt;&gt;0,SUM(C$1:$D180)=SUM(C$1:$D180)),ROW(),0)</f>
        <v>180</v>
      </c>
      <c r="G180" s="16">
        <f t="array" ref="G180">IF(ROW()-IFERROR(INDEX(F$2:F180,MATCH(2,1/(F$2:F180&lt;&gt;0))),0)&gt;22,22,ROW()-IFERROR(INDEX(F$2:F180,MATCH(2,1/(F$2:F180&lt;&gt;0))),0))</f>
        <v>0</v>
      </c>
    </row>
    <row r="181" spans="1:7">
      <c r="A181" s="23">
        <v>42639</v>
      </c>
      <c r="B181" s="24">
        <v>0.216865672431338</v>
      </c>
      <c r="C181" s="16">
        <f t="shared" si="4"/>
        <v>5</v>
      </c>
      <c r="D181" s="16">
        <f t="array" ref="D181">IFERROR(INDEX(C$2:C181,MATCH(2,1/(C$2:C181&lt;&gt;0))),0)</f>
        <v>5</v>
      </c>
      <c r="E181" s="16">
        <f t="shared" si="5"/>
        <v>5</v>
      </c>
      <c r="F181" s="16">
        <f>IF(AND(C181&lt;&gt;0,SUM(C$1:$D181)=SUM(C$1:$D181)),ROW(),0)</f>
        <v>181</v>
      </c>
      <c r="G181" s="16">
        <f t="array" ref="G181">IF(ROW()-IFERROR(INDEX(F$2:F181,MATCH(2,1/(F$2:F181&lt;&gt;0))),0)&gt;22,22,ROW()-IFERROR(INDEX(F$2:F181,MATCH(2,1/(F$2:F181&lt;&gt;0))),0))</f>
        <v>0</v>
      </c>
    </row>
    <row r="182" spans="1:7">
      <c r="A182" s="23">
        <v>42640</v>
      </c>
      <c r="B182" s="24">
        <v>0.20190088507274001</v>
      </c>
      <c r="C182" s="16">
        <f t="shared" si="4"/>
        <v>5</v>
      </c>
      <c r="D182" s="16">
        <f t="array" ref="D182">IFERROR(INDEX(C$2:C182,MATCH(2,1/(C$2:C182&lt;&gt;0))),0)</f>
        <v>5</v>
      </c>
      <c r="E182" s="16">
        <f t="shared" si="5"/>
        <v>5</v>
      </c>
      <c r="F182" s="16">
        <f>IF(AND(C182&lt;&gt;0,SUM(C$1:$D182)=SUM(C$1:$D182)),ROW(),0)</f>
        <v>182</v>
      </c>
      <c r="G182" s="16">
        <f t="array" ref="G182">IF(ROW()-IFERROR(INDEX(F$2:F182,MATCH(2,1/(F$2:F182&lt;&gt;0))),0)&gt;22,22,ROW()-IFERROR(INDEX(F$2:F182,MATCH(2,1/(F$2:F182&lt;&gt;0))),0))</f>
        <v>0</v>
      </c>
    </row>
    <row r="183" spans="1:7">
      <c r="A183" s="23">
        <v>42641</v>
      </c>
      <c r="B183" s="24">
        <v>0.21902521577728001</v>
      </c>
      <c r="C183" s="16">
        <f t="shared" si="4"/>
        <v>5</v>
      </c>
      <c r="D183" s="16">
        <f t="array" ref="D183">IFERROR(INDEX(C$2:C183,MATCH(2,1/(C$2:C183&lt;&gt;0))),0)</f>
        <v>5</v>
      </c>
      <c r="E183" s="16">
        <f t="shared" si="5"/>
        <v>5</v>
      </c>
      <c r="F183" s="16">
        <f>IF(AND(C183&lt;&gt;0,SUM(C$1:$D183)=SUM(C$1:$D183)),ROW(),0)</f>
        <v>183</v>
      </c>
      <c r="G183" s="16">
        <f t="array" ref="G183">IF(ROW()-IFERROR(INDEX(F$2:F183,MATCH(2,1/(F$2:F183&lt;&gt;0))),0)&gt;22,22,ROW()-IFERROR(INDEX(F$2:F183,MATCH(2,1/(F$2:F183&lt;&gt;0))),0))</f>
        <v>0</v>
      </c>
    </row>
    <row r="184" spans="1:7">
      <c r="A184" s="23">
        <v>42642</v>
      </c>
      <c r="B184" s="24">
        <v>0.28159631805201701</v>
      </c>
      <c r="C184" s="16">
        <f t="shared" si="4"/>
        <v>5</v>
      </c>
      <c r="D184" s="16">
        <f t="array" ref="D184">IFERROR(INDEX(C$2:C184,MATCH(2,1/(C$2:C184&lt;&gt;0))),0)</f>
        <v>5</v>
      </c>
      <c r="E184" s="16">
        <f t="shared" si="5"/>
        <v>5</v>
      </c>
      <c r="F184" s="16">
        <f>IF(AND(C184&lt;&gt;0,SUM(C$1:$D184)=SUM(C$1:$D184)),ROW(),0)</f>
        <v>184</v>
      </c>
      <c r="G184" s="16">
        <f t="array" ref="G184">IF(ROW()-IFERROR(INDEX(F$2:F184,MATCH(2,1/(F$2:F184&lt;&gt;0))),0)&gt;22,22,ROW()-IFERROR(INDEX(F$2:F184,MATCH(2,1/(F$2:F184&lt;&gt;0))),0))</f>
        <v>0</v>
      </c>
    </row>
    <row r="185" spans="1:7">
      <c r="A185" s="23">
        <v>42643</v>
      </c>
      <c r="B185" s="24">
        <v>0.34147419049351202</v>
      </c>
      <c r="C185" s="16">
        <f t="shared" si="4"/>
        <v>0</v>
      </c>
      <c r="D185" s="16">
        <f t="array" ref="D185">IFERROR(INDEX(C$2:C185,MATCH(2,1/(C$2:C185&lt;&gt;0))),0)</f>
        <v>5</v>
      </c>
      <c r="E185" s="16">
        <f t="shared" si="5"/>
        <v>4.7727272727272725</v>
      </c>
      <c r="F185" s="16">
        <f>IF(AND(C185&lt;&gt;0,SUM(C$1:$D185)=SUM(C$1:$D185)),ROW(),0)</f>
        <v>0</v>
      </c>
      <c r="G185" s="16">
        <f t="array" ref="G185">IF(ROW()-IFERROR(INDEX(F$2:F185,MATCH(2,1/(F$2:F185&lt;&gt;0))),0)&gt;22,22,ROW()-IFERROR(INDEX(F$2:F185,MATCH(2,1/(F$2:F185&lt;&gt;0))),0))</f>
        <v>1</v>
      </c>
    </row>
    <row r="186" spans="1:7">
      <c r="A186" s="23">
        <v>42653</v>
      </c>
      <c r="B186" s="24">
        <v>0.45563056366332</v>
      </c>
      <c r="C186" s="16">
        <f t="shared" si="4"/>
        <v>0</v>
      </c>
      <c r="D186" s="16">
        <f t="array" ref="D186">IFERROR(INDEX(C$2:C186,MATCH(2,1/(C$2:C186&lt;&gt;0))),0)</f>
        <v>5</v>
      </c>
      <c r="E186" s="16">
        <f t="shared" si="5"/>
        <v>4.5454545454545459</v>
      </c>
      <c r="F186" s="16">
        <f>IF(AND(C186&lt;&gt;0,SUM(C$1:$D186)=SUM(C$1:$D186)),ROW(),0)</f>
        <v>0</v>
      </c>
      <c r="G186" s="16">
        <f t="array" ref="G186">IF(ROW()-IFERROR(INDEX(F$2:F186,MATCH(2,1/(F$2:F186&lt;&gt;0))),0)&gt;22,22,ROW()-IFERROR(INDEX(F$2:F186,MATCH(2,1/(F$2:F186&lt;&gt;0))),0))</f>
        <v>2</v>
      </c>
    </row>
    <row r="187" spans="1:7">
      <c r="A187" s="23">
        <v>42654</v>
      </c>
      <c r="B187" s="24">
        <v>0.49119634303299298</v>
      </c>
      <c r="C187" s="16">
        <f t="shared" si="4"/>
        <v>0</v>
      </c>
      <c r="D187" s="16">
        <f t="array" ref="D187">IFERROR(INDEX(C$2:C187,MATCH(2,1/(C$2:C187&lt;&gt;0))),0)</f>
        <v>5</v>
      </c>
      <c r="E187" s="16">
        <f t="shared" si="5"/>
        <v>4.3181818181818183</v>
      </c>
      <c r="F187" s="16">
        <f>IF(AND(C187&lt;&gt;0,SUM(C$1:$D187)=SUM(C$1:$D187)),ROW(),0)</f>
        <v>0</v>
      </c>
      <c r="G187" s="16">
        <f t="array" ref="G187">IF(ROW()-IFERROR(INDEX(F$2:F187,MATCH(2,1/(F$2:F187&lt;&gt;0))),0)&gt;22,22,ROW()-IFERROR(INDEX(F$2:F187,MATCH(2,1/(F$2:F187&lt;&gt;0))),0))</f>
        <v>3</v>
      </c>
    </row>
    <row r="188" spans="1:7">
      <c r="A188" s="23">
        <v>42655</v>
      </c>
      <c r="B188" s="24">
        <v>0.44160758888825302</v>
      </c>
      <c r="C188" s="16">
        <f t="shared" si="4"/>
        <v>0</v>
      </c>
      <c r="D188" s="16">
        <f t="array" ref="D188">IFERROR(INDEX(C$2:C188,MATCH(2,1/(C$2:C188&lt;&gt;0))),0)</f>
        <v>5</v>
      </c>
      <c r="E188" s="16">
        <f t="shared" si="5"/>
        <v>4.0909090909090908</v>
      </c>
      <c r="F188" s="16">
        <f>IF(AND(C188&lt;&gt;0,SUM(C$1:$D188)=SUM(C$1:$D188)),ROW(),0)</f>
        <v>0</v>
      </c>
      <c r="G188" s="16">
        <f t="array" ref="G188">IF(ROW()-IFERROR(INDEX(F$2:F188,MATCH(2,1/(F$2:F188&lt;&gt;0))),0)&gt;22,22,ROW()-IFERROR(INDEX(F$2:F188,MATCH(2,1/(F$2:F188&lt;&gt;0))),0))</f>
        <v>4</v>
      </c>
    </row>
    <row r="189" spans="1:7">
      <c r="A189" s="23">
        <v>42656</v>
      </c>
      <c r="B189" s="24">
        <v>0.44282313883750202</v>
      </c>
      <c r="C189" s="16">
        <f t="shared" si="4"/>
        <v>0</v>
      </c>
      <c r="D189" s="16">
        <f t="array" ref="D189">IFERROR(INDEX(C$2:C189,MATCH(2,1/(C$2:C189&lt;&gt;0))),0)</f>
        <v>5</v>
      </c>
      <c r="E189" s="16">
        <f t="shared" si="5"/>
        <v>3.8636363636363633</v>
      </c>
      <c r="F189" s="16">
        <f>IF(AND(C189&lt;&gt;0,SUM(C$1:$D189)=SUM(C$1:$D189)),ROW(),0)</f>
        <v>0</v>
      </c>
      <c r="G189" s="16">
        <f t="array" ref="G189">IF(ROW()-IFERROR(INDEX(F$2:F189,MATCH(2,1/(F$2:F189&lt;&gt;0))),0)&gt;22,22,ROW()-IFERROR(INDEX(F$2:F189,MATCH(2,1/(F$2:F189&lt;&gt;0))),0))</f>
        <v>5</v>
      </c>
    </row>
    <row r="190" spans="1:7">
      <c r="A190" s="23">
        <v>42657</v>
      </c>
      <c r="B190" s="24">
        <v>0.41053098138502297</v>
      </c>
      <c r="C190" s="16">
        <f t="shared" si="4"/>
        <v>0</v>
      </c>
      <c r="D190" s="16">
        <f t="array" ref="D190">IFERROR(INDEX(C$2:C190,MATCH(2,1/(C$2:C190&lt;&gt;0))),0)</f>
        <v>5</v>
      </c>
      <c r="E190" s="16">
        <f t="shared" si="5"/>
        <v>3.6363636363636367</v>
      </c>
      <c r="F190" s="16">
        <f>IF(AND(C190&lt;&gt;0,SUM(C$1:$D190)=SUM(C$1:$D190)),ROW(),0)</f>
        <v>0</v>
      </c>
      <c r="G190" s="16">
        <f t="array" ref="G190">IF(ROW()-IFERROR(INDEX(F$2:F190,MATCH(2,1/(F$2:F190&lt;&gt;0))),0)&gt;22,22,ROW()-IFERROR(INDEX(F$2:F190,MATCH(2,1/(F$2:F190&lt;&gt;0))),0))</f>
        <v>6</v>
      </c>
    </row>
    <row r="191" spans="1:7">
      <c r="A191" s="23">
        <v>42660</v>
      </c>
      <c r="B191" s="24">
        <v>0.40111812129276198</v>
      </c>
      <c r="C191" s="16">
        <f t="shared" si="4"/>
        <v>0</v>
      </c>
      <c r="D191" s="16">
        <f t="array" ref="D191">IFERROR(INDEX(C$2:C191,MATCH(2,1/(C$2:C191&lt;&gt;0))),0)</f>
        <v>5</v>
      </c>
      <c r="E191" s="16">
        <f t="shared" si="5"/>
        <v>3.4090909090909092</v>
      </c>
      <c r="F191" s="16">
        <f>IF(AND(C191&lt;&gt;0,SUM(C$1:$D191)=SUM(C$1:$D191)),ROW(),0)</f>
        <v>0</v>
      </c>
      <c r="G191" s="16">
        <f t="array" ref="G191">IF(ROW()-IFERROR(INDEX(F$2:F191,MATCH(2,1/(F$2:F191&lt;&gt;0))),0)&gt;22,22,ROW()-IFERROR(INDEX(F$2:F191,MATCH(2,1/(F$2:F191&lt;&gt;0))),0))</f>
        <v>7</v>
      </c>
    </row>
    <row r="192" spans="1:7">
      <c r="A192" s="23">
        <v>42661</v>
      </c>
      <c r="B192" s="24">
        <v>0.44069405434312497</v>
      </c>
      <c r="C192" s="16">
        <f t="shared" si="4"/>
        <v>0</v>
      </c>
      <c r="D192" s="16">
        <f t="array" ref="D192">IFERROR(INDEX(C$2:C192,MATCH(2,1/(C$2:C192&lt;&gt;0))),0)</f>
        <v>5</v>
      </c>
      <c r="E192" s="16">
        <f t="shared" si="5"/>
        <v>3.1818181818181817</v>
      </c>
      <c r="F192" s="16">
        <f>IF(AND(C192&lt;&gt;0,SUM(C$1:$D192)=SUM(C$1:$D192)),ROW(),0)</f>
        <v>0</v>
      </c>
      <c r="G192" s="16">
        <f t="array" ref="G192">IF(ROW()-IFERROR(INDEX(F$2:F192,MATCH(2,1/(F$2:F192&lt;&gt;0))),0)&gt;22,22,ROW()-IFERROR(INDEX(F$2:F192,MATCH(2,1/(F$2:F192&lt;&gt;0))),0))</f>
        <v>8</v>
      </c>
    </row>
    <row r="193" spans="1:7">
      <c r="A193" s="23">
        <v>42662</v>
      </c>
      <c r="B193" s="24">
        <v>0.53811292104896902</v>
      </c>
      <c r="C193" s="16">
        <f t="shared" si="4"/>
        <v>0</v>
      </c>
      <c r="D193" s="16">
        <f t="array" ref="D193">IFERROR(INDEX(C$2:C193,MATCH(2,1/(C$2:C193&lt;&gt;0))),0)</f>
        <v>5</v>
      </c>
      <c r="E193" s="16">
        <f t="shared" si="5"/>
        <v>2.9545454545454546</v>
      </c>
      <c r="F193" s="16">
        <f>IF(AND(C193&lt;&gt;0,SUM(C$1:$D193)=SUM(C$1:$D193)),ROW(),0)</f>
        <v>0</v>
      </c>
      <c r="G193" s="16">
        <f t="array" ref="G193">IF(ROW()-IFERROR(INDEX(F$2:F193,MATCH(2,1/(F$2:F193&lt;&gt;0))),0)&gt;22,22,ROW()-IFERROR(INDEX(F$2:F193,MATCH(2,1/(F$2:F193&lt;&gt;0))),0))</f>
        <v>9</v>
      </c>
    </row>
    <row r="194" spans="1:7">
      <c r="A194" s="23">
        <v>42663</v>
      </c>
      <c r="B194" s="24">
        <v>0.50178630961010695</v>
      </c>
      <c r="C194" s="16">
        <f t="shared" si="4"/>
        <v>0</v>
      </c>
      <c r="D194" s="16">
        <f t="array" ref="D194">IFERROR(INDEX(C$2:C194,MATCH(2,1/(C$2:C194&lt;&gt;0))),0)</f>
        <v>5</v>
      </c>
      <c r="E194" s="16">
        <f t="shared" si="5"/>
        <v>2.7272727272727271</v>
      </c>
      <c r="F194" s="16">
        <f>IF(AND(C194&lt;&gt;0,SUM(C$1:$D194)=SUM(C$1:$D194)),ROW(),0)</f>
        <v>0</v>
      </c>
      <c r="G194" s="16">
        <f t="array" ref="G194">IF(ROW()-IFERROR(INDEX(F$2:F194,MATCH(2,1/(F$2:F194&lt;&gt;0))),0)&gt;22,22,ROW()-IFERROR(INDEX(F$2:F194,MATCH(2,1/(F$2:F194&lt;&gt;0))),0))</f>
        <v>10</v>
      </c>
    </row>
    <row r="195" spans="1:7">
      <c r="A195" s="23">
        <v>42664</v>
      </c>
      <c r="B195" s="24">
        <v>0.46446685380521702</v>
      </c>
      <c r="C195" s="16">
        <f t="shared" ref="C195:C258" si="6">IF(B195&gt;100%,-5,IF(B195&lt;30%,5,0))</f>
        <v>0</v>
      </c>
      <c r="D195" s="16">
        <f t="array" ref="D195">IFERROR(INDEX(C$2:C195,MATCH(2,1/(C$2:C195&lt;&gt;0))),0)</f>
        <v>5</v>
      </c>
      <c r="E195" s="16">
        <f t="shared" ref="E195:E258" si="7">IF(D195=0,0,IF(D195&lt;0,-1*(ABS(D195)-G195*ABS(D195)/22),D195-G195*D195/22))</f>
        <v>2.5</v>
      </c>
      <c r="F195" s="16">
        <f>IF(AND(C195&lt;&gt;0,SUM(C$1:$D195)=SUM(C$1:$D195)),ROW(),0)</f>
        <v>0</v>
      </c>
      <c r="G195" s="16">
        <f t="array" ref="G195">IF(ROW()-IFERROR(INDEX(F$2:F195,MATCH(2,1/(F$2:F195&lt;&gt;0))),0)&gt;22,22,ROW()-IFERROR(INDEX(F$2:F195,MATCH(2,1/(F$2:F195&lt;&gt;0))),0))</f>
        <v>11</v>
      </c>
    </row>
    <row r="196" spans="1:7">
      <c r="A196" s="23">
        <v>42667</v>
      </c>
      <c r="B196" s="24">
        <v>0.58991443291019496</v>
      </c>
      <c r="C196" s="16">
        <f t="shared" si="6"/>
        <v>0</v>
      </c>
      <c r="D196" s="16">
        <f t="array" ref="D196">IFERROR(INDEX(C$2:C196,MATCH(2,1/(C$2:C196&lt;&gt;0))),0)</f>
        <v>5</v>
      </c>
      <c r="E196" s="16">
        <f t="shared" si="7"/>
        <v>2.2727272727272729</v>
      </c>
      <c r="F196" s="16">
        <f>IF(AND(C196&lt;&gt;0,SUM(C$1:$D196)=SUM(C$1:$D196)),ROW(),0)</f>
        <v>0</v>
      </c>
      <c r="G196" s="16">
        <f t="array" ref="G196">IF(ROW()-IFERROR(INDEX(F$2:F196,MATCH(2,1/(F$2:F196&lt;&gt;0))),0)&gt;22,22,ROW()-IFERROR(INDEX(F$2:F196,MATCH(2,1/(F$2:F196&lt;&gt;0))),0))</f>
        <v>12</v>
      </c>
    </row>
    <row r="197" spans="1:7">
      <c r="A197" s="23">
        <v>42668</v>
      </c>
      <c r="B197" s="24">
        <v>0.58010180444360804</v>
      </c>
      <c r="C197" s="16">
        <f t="shared" si="6"/>
        <v>0</v>
      </c>
      <c r="D197" s="16">
        <f t="array" ref="D197">IFERROR(INDEX(C$2:C197,MATCH(2,1/(C$2:C197&lt;&gt;0))),0)</f>
        <v>5</v>
      </c>
      <c r="E197" s="16">
        <f t="shared" si="7"/>
        <v>2.0454545454545454</v>
      </c>
      <c r="F197" s="16">
        <f>IF(AND(C197&lt;&gt;0,SUM(C$1:$D197)=SUM(C$1:$D197)),ROW(),0)</f>
        <v>0</v>
      </c>
      <c r="G197" s="16">
        <f t="array" ref="G197">IF(ROW()-IFERROR(INDEX(F$2:F197,MATCH(2,1/(F$2:F197&lt;&gt;0))),0)&gt;22,22,ROW()-IFERROR(INDEX(F$2:F197,MATCH(2,1/(F$2:F197&lt;&gt;0))),0))</f>
        <v>13</v>
      </c>
    </row>
    <row r="198" spans="1:7">
      <c r="A198" s="23">
        <v>42669</v>
      </c>
      <c r="B198" s="24">
        <v>0.53023436543340097</v>
      </c>
      <c r="C198" s="16">
        <f t="shared" si="6"/>
        <v>0</v>
      </c>
      <c r="D198" s="16">
        <f t="array" ref="D198">IFERROR(INDEX(C$2:C198,MATCH(2,1/(C$2:C198&lt;&gt;0))),0)</f>
        <v>5</v>
      </c>
      <c r="E198" s="16">
        <f t="shared" si="7"/>
        <v>1.8181818181818183</v>
      </c>
      <c r="F198" s="16">
        <f>IF(AND(C198&lt;&gt;0,SUM(C$1:$D198)=SUM(C$1:$D198)),ROW(),0)</f>
        <v>0</v>
      </c>
      <c r="G198" s="16">
        <f t="array" ref="G198">IF(ROW()-IFERROR(INDEX(F$2:F198,MATCH(2,1/(F$2:F198&lt;&gt;0))),0)&gt;22,22,ROW()-IFERROR(INDEX(F$2:F198,MATCH(2,1/(F$2:F198&lt;&gt;0))),0))</f>
        <v>14</v>
      </c>
    </row>
    <row r="199" spans="1:7">
      <c r="A199" s="23">
        <v>42670</v>
      </c>
      <c r="B199" s="24">
        <v>0.47504076851965998</v>
      </c>
      <c r="C199" s="16">
        <f t="shared" si="6"/>
        <v>0</v>
      </c>
      <c r="D199" s="16">
        <f t="array" ref="D199">IFERROR(INDEX(C$2:C199,MATCH(2,1/(C$2:C199&lt;&gt;0))),0)</f>
        <v>5</v>
      </c>
      <c r="E199" s="16">
        <f t="shared" si="7"/>
        <v>1.5909090909090908</v>
      </c>
      <c r="F199" s="16">
        <f>IF(AND(C199&lt;&gt;0,SUM(C$1:$D199)=SUM(C$1:$D199)),ROW(),0)</f>
        <v>0</v>
      </c>
      <c r="G199" s="16">
        <f t="array" ref="G199">IF(ROW()-IFERROR(INDEX(F$2:F199,MATCH(2,1/(F$2:F199&lt;&gt;0))),0)&gt;22,22,ROW()-IFERROR(INDEX(F$2:F199,MATCH(2,1/(F$2:F199&lt;&gt;0))),0))</f>
        <v>15</v>
      </c>
    </row>
    <row r="200" spans="1:7">
      <c r="A200" s="23">
        <v>42671</v>
      </c>
      <c r="B200" s="24">
        <v>0.39392388234589898</v>
      </c>
      <c r="C200" s="16">
        <f t="shared" si="6"/>
        <v>0</v>
      </c>
      <c r="D200" s="16">
        <f t="array" ref="D200">IFERROR(INDEX(C$2:C200,MATCH(2,1/(C$2:C200&lt;&gt;0))),0)</f>
        <v>5</v>
      </c>
      <c r="E200" s="16">
        <f t="shared" si="7"/>
        <v>1.3636363636363638</v>
      </c>
      <c r="F200" s="16">
        <f>IF(AND(C200&lt;&gt;0,SUM(C$1:$D200)=SUM(C$1:$D200)),ROW(),0)</f>
        <v>0</v>
      </c>
      <c r="G200" s="16">
        <f t="array" ref="G200">IF(ROW()-IFERROR(INDEX(F$2:F200,MATCH(2,1/(F$2:F200&lt;&gt;0))),0)&gt;22,22,ROW()-IFERROR(INDEX(F$2:F200,MATCH(2,1/(F$2:F200&lt;&gt;0))),0))</f>
        <v>16</v>
      </c>
    </row>
    <row r="201" spans="1:7">
      <c r="A201" s="23">
        <v>42674</v>
      </c>
      <c r="B201" s="24">
        <v>0.38041279013714702</v>
      </c>
      <c r="C201" s="16">
        <f t="shared" si="6"/>
        <v>0</v>
      </c>
      <c r="D201" s="16">
        <f t="array" ref="D201">IFERROR(INDEX(C$2:C201,MATCH(2,1/(C$2:C201&lt;&gt;0))),0)</f>
        <v>5</v>
      </c>
      <c r="E201" s="16">
        <f t="shared" si="7"/>
        <v>1.1363636363636362</v>
      </c>
      <c r="F201" s="16">
        <f>IF(AND(C201&lt;&gt;0,SUM(C$1:$D201)=SUM(C$1:$D201)),ROW(),0)</f>
        <v>0</v>
      </c>
      <c r="G201" s="16">
        <f t="array" ref="G201">IF(ROW()-IFERROR(INDEX(F$2:F201,MATCH(2,1/(F$2:F201&lt;&gt;0))),0)&gt;22,22,ROW()-IFERROR(INDEX(F$2:F201,MATCH(2,1/(F$2:F201&lt;&gt;0))),0))</f>
        <v>17</v>
      </c>
    </row>
    <row r="202" spans="1:7">
      <c r="A202" s="23">
        <v>42675</v>
      </c>
      <c r="B202" s="24">
        <v>0.44862746164334899</v>
      </c>
      <c r="C202" s="16">
        <f t="shared" si="6"/>
        <v>0</v>
      </c>
      <c r="D202" s="16">
        <f t="array" ref="D202">IFERROR(INDEX(C$2:C202,MATCH(2,1/(C$2:C202&lt;&gt;0))),0)</f>
        <v>5</v>
      </c>
      <c r="E202" s="16">
        <f t="shared" si="7"/>
        <v>0.90909090909090917</v>
      </c>
      <c r="F202" s="16">
        <f>IF(AND(C202&lt;&gt;0,SUM(C$1:$D202)=SUM(C$1:$D202)),ROW(),0)</f>
        <v>0</v>
      </c>
      <c r="G202" s="16">
        <f t="array" ref="G202">IF(ROW()-IFERROR(INDEX(F$2:F202,MATCH(2,1/(F$2:F202&lt;&gt;0))),0)&gt;22,22,ROW()-IFERROR(INDEX(F$2:F202,MATCH(2,1/(F$2:F202&lt;&gt;0))),0))</f>
        <v>18</v>
      </c>
    </row>
    <row r="203" spans="1:7">
      <c r="A203" s="23">
        <v>42676</v>
      </c>
      <c r="B203" s="24">
        <v>0.45692283639862802</v>
      </c>
      <c r="C203" s="16">
        <f t="shared" si="6"/>
        <v>0</v>
      </c>
      <c r="D203" s="16">
        <f t="array" ref="D203">IFERROR(INDEX(C$2:C203,MATCH(2,1/(C$2:C203&lt;&gt;0))),0)</f>
        <v>5</v>
      </c>
      <c r="E203" s="16">
        <f t="shared" si="7"/>
        <v>0.68181818181818166</v>
      </c>
      <c r="F203" s="16">
        <f>IF(AND(C203&lt;&gt;0,SUM(C$1:$D203)=SUM(C$1:$D203)),ROW(),0)</f>
        <v>0</v>
      </c>
      <c r="G203" s="16">
        <f t="array" ref="G203">IF(ROW()-IFERROR(INDEX(F$2:F203,MATCH(2,1/(F$2:F203&lt;&gt;0))),0)&gt;22,22,ROW()-IFERROR(INDEX(F$2:F203,MATCH(2,1/(F$2:F203&lt;&gt;0))),0))</f>
        <v>19</v>
      </c>
    </row>
    <row r="204" spans="1:7">
      <c r="A204" s="23">
        <v>42677</v>
      </c>
      <c r="B204" s="24">
        <v>0.48333204013511</v>
      </c>
      <c r="C204" s="16">
        <f t="shared" si="6"/>
        <v>0</v>
      </c>
      <c r="D204" s="16">
        <f t="array" ref="D204">IFERROR(INDEX(C$2:C204,MATCH(2,1/(C$2:C204&lt;&gt;0))),0)</f>
        <v>5</v>
      </c>
      <c r="E204" s="16">
        <f t="shared" si="7"/>
        <v>0.45454545454545414</v>
      </c>
      <c r="F204" s="16">
        <f>IF(AND(C204&lt;&gt;0,SUM(C$1:$D204)=SUM(C$1:$D204)),ROW(),0)</f>
        <v>0</v>
      </c>
      <c r="G204" s="16">
        <f t="array" ref="G204">IF(ROW()-IFERROR(INDEX(F$2:F204,MATCH(2,1/(F$2:F204&lt;&gt;0))),0)&gt;22,22,ROW()-IFERROR(INDEX(F$2:F204,MATCH(2,1/(F$2:F204&lt;&gt;0))),0))</f>
        <v>20</v>
      </c>
    </row>
    <row r="205" spans="1:7">
      <c r="A205" s="23">
        <v>42678</v>
      </c>
      <c r="B205" s="24">
        <v>0.48880870322537401</v>
      </c>
      <c r="C205" s="16">
        <f t="shared" si="6"/>
        <v>0</v>
      </c>
      <c r="D205" s="16">
        <f t="array" ref="D205">IFERROR(INDEX(C$2:C205,MATCH(2,1/(C$2:C205&lt;&gt;0))),0)</f>
        <v>5</v>
      </c>
      <c r="E205" s="16">
        <f t="shared" si="7"/>
        <v>0.22727272727272751</v>
      </c>
      <c r="F205" s="16">
        <f>IF(AND(C205&lt;&gt;0,SUM(C$1:$D205)=SUM(C$1:$D205)),ROW(),0)</f>
        <v>0</v>
      </c>
      <c r="G205" s="16">
        <f t="array" ref="G205">IF(ROW()-IFERROR(INDEX(F$2:F205,MATCH(2,1/(F$2:F205&lt;&gt;0))),0)&gt;22,22,ROW()-IFERROR(INDEX(F$2:F205,MATCH(2,1/(F$2:F205&lt;&gt;0))),0))</f>
        <v>21</v>
      </c>
    </row>
    <row r="206" spans="1:7">
      <c r="A206" s="23">
        <v>42681</v>
      </c>
      <c r="B206" s="24">
        <v>0.47162545994456201</v>
      </c>
      <c r="C206" s="16">
        <f t="shared" si="6"/>
        <v>0</v>
      </c>
      <c r="D206" s="16">
        <f t="array" ref="D206">IFERROR(INDEX(C$2:C206,MATCH(2,1/(C$2:C206&lt;&gt;0))),0)</f>
        <v>5</v>
      </c>
      <c r="E206" s="16">
        <f t="shared" si="7"/>
        <v>0</v>
      </c>
      <c r="F206" s="16">
        <f>IF(AND(C206&lt;&gt;0,SUM(C$1:$D206)=SUM(C$1:$D206)),ROW(),0)</f>
        <v>0</v>
      </c>
      <c r="G206" s="16">
        <f t="array" ref="G206">IF(ROW()-IFERROR(INDEX(F$2:F206,MATCH(2,1/(F$2:F206&lt;&gt;0))),0)&gt;22,22,ROW()-IFERROR(INDEX(F$2:F206,MATCH(2,1/(F$2:F206&lt;&gt;0))),0))</f>
        <v>22</v>
      </c>
    </row>
    <row r="207" spans="1:7">
      <c r="A207" s="23">
        <v>42682</v>
      </c>
      <c r="B207" s="24">
        <v>0.461803726618843</v>
      </c>
      <c r="C207" s="16">
        <f t="shared" si="6"/>
        <v>0</v>
      </c>
      <c r="D207" s="16">
        <f t="array" ref="D207">IFERROR(INDEX(C$2:C207,MATCH(2,1/(C$2:C207&lt;&gt;0))),0)</f>
        <v>5</v>
      </c>
      <c r="E207" s="16">
        <f t="shared" si="7"/>
        <v>0</v>
      </c>
      <c r="F207" s="16">
        <f>IF(AND(C207&lt;&gt;0,SUM(C$1:$D207)=SUM(C$1:$D207)),ROW(),0)</f>
        <v>0</v>
      </c>
      <c r="G207" s="16">
        <f t="array" ref="G207">IF(ROW()-IFERROR(INDEX(F$2:F207,MATCH(2,1/(F$2:F207&lt;&gt;0))),0)&gt;22,22,ROW()-IFERROR(INDEX(F$2:F207,MATCH(2,1/(F$2:F207&lt;&gt;0))),0))</f>
        <v>22</v>
      </c>
    </row>
    <row r="208" spans="1:7">
      <c r="A208" s="23">
        <v>42683</v>
      </c>
      <c r="B208" s="24">
        <v>0.46651095074460602</v>
      </c>
      <c r="C208" s="16">
        <f t="shared" si="6"/>
        <v>0</v>
      </c>
      <c r="D208" s="16">
        <f t="array" ref="D208">IFERROR(INDEX(C$2:C208,MATCH(2,1/(C$2:C208&lt;&gt;0))),0)</f>
        <v>5</v>
      </c>
      <c r="E208" s="16">
        <f t="shared" si="7"/>
        <v>0</v>
      </c>
      <c r="F208" s="16">
        <f>IF(AND(C208&lt;&gt;0,SUM(C$1:$D208)=SUM(C$1:$D208)),ROW(),0)</f>
        <v>0</v>
      </c>
      <c r="G208" s="16">
        <f t="array" ref="G208">IF(ROW()-IFERROR(INDEX(F$2:F208,MATCH(2,1/(F$2:F208&lt;&gt;0))),0)&gt;22,22,ROW()-IFERROR(INDEX(F$2:F208,MATCH(2,1/(F$2:F208&lt;&gt;0))),0))</f>
        <v>22</v>
      </c>
    </row>
    <row r="209" spans="1:7">
      <c r="A209" s="23">
        <v>42684</v>
      </c>
      <c r="B209" s="24">
        <v>0.64004727707304199</v>
      </c>
      <c r="C209" s="16">
        <f t="shared" si="6"/>
        <v>0</v>
      </c>
      <c r="D209" s="16">
        <f t="array" ref="D209">IFERROR(INDEX(C$2:C209,MATCH(2,1/(C$2:C209&lt;&gt;0))),0)</f>
        <v>5</v>
      </c>
      <c r="E209" s="16">
        <f t="shared" si="7"/>
        <v>0</v>
      </c>
      <c r="F209" s="16">
        <f>IF(AND(C209&lt;&gt;0,SUM(C$1:$D209)=SUM(C$1:$D209)),ROW(),0)</f>
        <v>0</v>
      </c>
      <c r="G209" s="16">
        <f t="array" ref="G209">IF(ROW()-IFERROR(INDEX(F$2:F209,MATCH(2,1/(F$2:F209&lt;&gt;0))),0)&gt;22,22,ROW()-IFERROR(INDEX(F$2:F209,MATCH(2,1/(F$2:F209&lt;&gt;0))),0))</f>
        <v>22</v>
      </c>
    </row>
    <row r="210" spans="1:7">
      <c r="A210" s="23">
        <v>42685</v>
      </c>
      <c r="B210" s="24">
        <v>0.73621008531869203</v>
      </c>
      <c r="C210" s="16">
        <f t="shared" si="6"/>
        <v>0</v>
      </c>
      <c r="D210" s="16">
        <f t="array" ref="D210">IFERROR(INDEX(C$2:C210,MATCH(2,1/(C$2:C210&lt;&gt;0))),0)</f>
        <v>5</v>
      </c>
      <c r="E210" s="16">
        <f t="shared" si="7"/>
        <v>0</v>
      </c>
      <c r="F210" s="16">
        <f>IF(AND(C210&lt;&gt;0,SUM(C$1:$D210)=SUM(C$1:$D210)),ROW(),0)</f>
        <v>0</v>
      </c>
      <c r="G210" s="16">
        <f t="array" ref="G210">IF(ROW()-IFERROR(INDEX(F$2:F210,MATCH(2,1/(F$2:F210&lt;&gt;0))),0)&gt;22,22,ROW()-IFERROR(INDEX(F$2:F210,MATCH(2,1/(F$2:F210&lt;&gt;0))),0))</f>
        <v>22</v>
      </c>
    </row>
    <row r="211" spans="1:7">
      <c r="A211" s="23">
        <v>42688</v>
      </c>
      <c r="B211" s="24">
        <v>0.76887708389141496</v>
      </c>
      <c r="C211" s="16">
        <f t="shared" si="6"/>
        <v>0</v>
      </c>
      <c r="D211" s="16">
        <f t="array" ref="D211">IFERROR(INDEX(C$2:C211,MATCH(2,1/(C$2:C211&lt;&gt;0))),0)</f>
        <v>5</v>
      </c>
      <c r="E211" s="16">
        <f t="shared" si="7"/>
        <v>0</v>
      </c>
      <c r="F211" s="16">
        <f>IF(AND(C211&lt;&gt;0,SUM(C$1:$D211)=SUM(C$1:$D211)),ROW(),0)</f>
        <v>0</v>
      </c>
      <c r="G211" s="16">
        <f t="array" ref="G211">IF(ROW()-IFERROR(INDEX(F$2:F211,MATCH(2,1/(F$2:F211&lt;&gt;0))),0)&gt;22,22,ROW()-IFERROR(INDEX(F$2:F211,MATCH(2,1/(F$2:F211&lt;&gt;0))),0))</f>
        <v>22</v>
      </c>
    </row>
    <row r="212" spans="1:7">
      <c r="A212" s="23">
        <v>42689</v>
      </c>
      <c r="B212" s="24">
        <v>0.64313682700159902</v>
      </c>
      <c r="C212" s="16">
        <f t="shared" si="6"/>
        <v>0</v>
      </c>
      <c r="D212" s="16">
        <f t="array" ref="D212">IFERROR(INDEX(C$2:C212,MATCH(2,1/(C$2:C212&lt;&gt;0))),0)</f>
        <v>5</v>
      </c>
      <c r="E212" s="16">
        <f t="shared" si="7"/>
        <v>0</v>
      </c>
      <c r="F212" s="16">
        <f>IF(AND(C212&lt;&gt;0,SUM(C$1:$D212)=SUM(C$1:$D212)),ROW(),0)</f>
        <v>0</v>
      </c>
      <c r="G212" s="16">
        <f t="array" ref="G212">IF(ROW()-IFERROR(INDEX(F$2:F212,MATCH(2,1/(F$2:F212&lt;&gt;0))),0)&gt;22,22,ROW()-IFERROR(INDEX(F$2:F212,MATCH(2,1/(F$2:F212&lt;&gt;0))),0))</f>
        <v>22</v>
      </c>
    </row>
    <row r="213" spans="1:7">
      <c r="A213" s="23">
        <v>42690</v>
      </c>
      <c r="B213" s="24">
        <v>0.619072528954282</v>
      </c>
      <c r="C213" s="16">
        <f t="shared" si="6"/>
        <v>0</v>
      </c>
      <c r="D213" s="16">
        <f t="array" ref="D213">IFERROR(INDEX(C$2:C213,MATCH(2,1/(C$2:C213&lt;&gt;0))),0)</f>
        <v>5</v>
      </c>
      <c r="E213" s="16">
        <f t="shared" si="7"/>
        <v>0</v>
      </c>
      <c r="F213" s="16">
        <f>IF(AND(C213&lt;&gt;0,SUM(C$1:$D213)=SUM(C$1:$D213)),ROW(),0)</f>
        <v>0</v>
      </c>
      <c r="G213" s="16">
        <f t="array" ref="G213">IF(ROW()-IFERROR(INDEX(F$2:F213,MATCH(2,1/(F$2:F213&lt;&gt;0))),0)&gt;22,22,ROW()-IFERROR(INDEX(F$2:F213,MATCH(2,1/(F$2:F213&lt;&gt;0))),0))</f>
        <v>22</v>
      </c>
    </row>
    <row r="214" spans="1:7">
      <c r="A214" s="23">
        <v>42691</v>
      </c>
      <c r="B214" s="24">
        <v>0.60367678211678499</v>
      </c>
      <c r="C214" s="16">
        <f t="shared" si="6"/>
        <v>0</v>
      </c>
      <c r="D214" s="16">
        <f t="array" ref="D214">IFERROR(INDEX(C$2:C214,MATCH(2,1/(C$2:C214&lt;&gt;0))),0)</f>
        <v>5</v>
      </c>
      <c r="E214" s="16">
        <f t="shared" si="7"/>
        <v>0</v>
      </c>
      <c r="F214" s="16">
        <f>IF(AND(C214&lt;&gt;0,SUM(C$1:$D214)=SUM(C$1:$D214)),ROW(),0)</f>
        <v>0</v>
      </c>
      <c r="G214" s="16">
        <f t="array" ref="G214">IF(ROW()-IFERROR(INDEX(F$2:F214,MATCH(2,1/(F$2:F214&lt;&gt;0))),0)&gt;22,22,ROW()-IFERROR(INDEX(F$2:F214,MATCH(2,1/(F$2:F214&lt;&gt;0))),0))</f>
        <v>22</v>
      </c>
    </row>
    <row r="215" spans="1:7">
      <c r="A215" s="23">
        <v>42692</v>
      </c>
      <c r="B215" s="24">
        <v>0.601584228516026</v>
      </c>
      <c r="C215" s="16">
        <f t="shared" si="6"/>
        <v>0</v>
      </c>
      <c r="D215" s="16">
        <f t="array" ref="D215">IFERROR(INDEX(C$2:C215,MATCH(2,1/(C$2:C215&lt;&gt;0))),0)</f>
        <v>5</v>
      </c>
      <c r="E215" s="16">
        <f t="shared" si="7"/>
        <v>0</v>
      </c>
      <c r="F215" s="16">
        <f>IF(AND(C215&lt;&gt;0,SUM(C$1:$D215)=SUM(C$1:$D215)),ROW(),0)</f>
        <v>0</v>
      </c>
      <c r="G215" s="16">
        <f t="array" ref="G215">IF(ROW()-IFERROR(INDEX(F$2:F215,MATCH(2,1/(F$2:F215&lt;&gt;0))),0)&gt;22,22,ROW()-IFERROR(INDEX(F$2:F215,MATCH(2,1/(F$2:F215&lt;&gt;0))),0))</f>
        <v>22</v>
      </c>
    </row>
    <row r="216" spans="1:7">
      <c r="A216" s="23">
        <v>42695</v>
      </c>
      <c r="B216" s="24">
        <v>0.62285757885982795</v>
      </c>
      <c r="C216" s="16">
        <f t="shared" si="6"/>
        <v>0</v>
      </c>
      <c r="D216" s="16">
        <f t="array" ref="D216">IFERROR(INDEX(C$2:C216,MATCH(2,1/(C$2:C216&lt;&gt;0))),0)</f>
        <v>5</v>
      </c>
      <c r="E216" s="16">
        <f t="shared" si="7"/>
        <v>0</v>
      </c>
      <c r="F216" s="16">
        <f>IF(AND(C216&lt;&gt;0,SUM(C$1:$D216)=SUM(C$1:$D216)),ROW(),0)</f>
        <v>0</v>
      </c>
      <c r="G216" s="16">
        <f t="array" ref="G216">IF(ROW()-IFERROR(INDEX(F$2:F216,MATCH(2,1/(F$2:F216&lt;&gt;0))),0)&gt;22,22,ROW()-IFERROR(INDEX(F$2:F216,MATCH(2,1/(F$2:F216&lt;&gt;0))),0))</f>
        <v>22</v>
      </c>
    </row>
    <row r="217" spans="1:7">
      <c r="A217" s="23">
        <v>42696</v>
      </c>
      <c r="B217" s="24">
        <v>0.69306631402029395</v>
      </c>
      <c r="C217" s="16">
        <f t="shared" si="6"/>
        <v>0</v>
      </c>
      <c r="D217" s="16">
        <f t="array" ref="D217">IFERROR(INDEX(C$2:C217,MATCH(2,1/(C$2:C217&lt;&gt;0))),0)</f>
        <v>5</v>
      </c>
      <c r="E217" s="16">
        <f t="shared" si="7"/>
        <v>0</v>
      </c>
      <c r="F217" s="16">
        <f>IF(AND(C217&lt;&gt;0,SUM(C$1:$D217)=SUM(C$1:$D217)),ROW(),0)</f>
        <v>0</v>
      </c>
      <c r="G217" s="16">
        <f t="array" ref="G217">IF(ROW()-IFERROR(INDEX(F$2:F217,MATCH(2,1/(F$2:F217&lt;&gt;0))),0)&gt;22,22,ROW()-IFERROR(INDEX(F$2:F217,MATCH(2,1/(F$2:F217&lt;&gt;0))),0))</f>
        <v>22</v>
      </c>
    </row>
    <row r="218" spans="1:7">
      <c r="A218" s="23">
        <v>42697</v>
      </c>
      <c r="B218" s="24">
        <v>0.66250989159428997</v>
      </c>
      <c r="C218" s="16">
        <f t="shared" si="6"/>
        <v>0</v>
      </c>
      <c r="D218" s="16">
        <f t="array" ref="D218">IFERROR(INDEX(C$2:C218,MATCH(2,1/(C$2:C218&lt;&gt;0))),0)</f>
        <v>5</v>
      </c>
      <c r="E218" s="16">
        <f t="shared" si="7"/>
        <v>0</v>
      </c>
      <c r="F218" s="16">
        <f>IF(AND(C218&lt;&gt;0,SUM(C$1:$D218)=SUM(C$1:$D218)),ROW(),0)</f>
        <v>0</v>
      </c>
      <c r="G218" s="16">
        <f t="array" ref="G218">IF(ROW()-IFERROR(INDEX(F$2:F218,MATCH(2,1/(F$2:F218&lt;&gt;0))),0)&gt;22,22,ROW()-IFERROR(INDEX(F$2:F218,MATCH(2,1/(F$2:F218&lt;&gt;0))),0))</f>
        <v>22</v>
      </c>
    </row>
    <row r="219" spans="1:7">
      <c r="A219" s="23">
        <v>42698</v>
      </c>
      <c r="B219" s="24">
        <v>0.65924772823853295</v>
      </c>
      <c r="C219" s="16">
        <f t="shared" si="6"/>
        <v>0</v>
      </c>
      <c r="D219" s="16">
        <f t="array" ref="D219">IFERROR(INDEX(C$2:C219,MATCH(2,1/(C$2:C219&lt;&gt;0))),0)</f>
        <v>5</v>
      </c>
      <c r="E219" s="16">
        <f t="shared" si="7"/>
        <v>0</v>
      </c>
      <c r="F219" s="16">
        <f>IF(AND(C219&lt;&gt;0,SUM(C$1:$D219)=SUM(C$1:$D219)),ROW(),0)</f>
        <v>0</v>
      </c>
      <c r="G219" s="16">
        <f t="array" ref="G219">IF(ROW()-IFERROR(INDEX(F$2:F219,MATCH(2,1/(F$2:F219&lt;&gt;0))),0)&gt;22,22,ROW()-IFERROR(INDEX(F$2:F219,MATCH(2,1/(F$2:F219&lt;&gt;0))),0))</f>
        <v>22</v>
      </c>
    </row>
    <row r="220" spans="1:7">
      <c r="A220" s="23">
        <v>42699</v>
      </c>
      <c r="B220" s="24">
        <v>0.71978815661963502</v>
      </c>
      <c r="C220" s="16">
        <f t="shared" si="6"/>
        <v>0</v>
      </c>
      <c r="D220" s="16">
        <f t="array" ref="D220">IFERROR(INDEX(C$2:C220,MATCH(2,1/(C$2:C220&lt;&gt;0))),0)</f>
        <v>5</v>
      </c>
      <c r="E220" s="16">
        <f t="shared" si="7"/>
        <v>0</v>
      </c>
      <c r="F220" s="16">
        <f>IF(AND(C220&lt;&gt;0,SUM(C$1:$D220)=SUM(C$1:$D220)),ROW(),0)</f>
        <v>0</v>
      </c>
      <c r="G220" s="16">
        <f t="array" ref="G220">IF(ROW()-IFERROR(INDEX(F$2:F220,MATCH(2,1/(F$2:F220&lt;&gt;0))),0)&gt;22,22,ROW()-IFERROR(INDEX(F$2:F220,MATCH(2,1/(F$2:F220&lt;&gt;0))),0))</f>
        <v>22</v>
      </c>
    </row>
    <row r="221" spans="1:7">
      <c r="A221" s="23">
        <v>42702</v>
      </c>
      <c r="B221" s="24">
        <v>0.93927966437698096</v>
      </c>
      <c r="C221" s="16">
        <f t="shared" si="6"/>
        <v>0</v>
      </c>
      <c r="D221" s="16">
        <f t="array" ref="D221">IFERROR(INDEX(C$2:C221,MATCH(2,1/(C$2:C221&lt;&gt;0))),0)</f>
        <v>5</v>
      </c>
      <c r="E221" s="16">
        <f t="shared" si="7"/>
        <v>0</v>
      </c>
      <c r="F221" s="16">
        <f>IF(AND(C221&lt;&gt;0,SUM(C$1:$D221)=SUM(C$1:$D221)),ROW(),0)</f>
        <v>0</v>
      </c>
      <c r="G221" s="16">
        <f t="array" ref="G221">IF(ROW()-IFERROR(INDEX(F$2:F221,MATCH(2,1/(F$2:F221&lt;&gt;0))),0)&gt;22,22,ROW()-IFERROR(INDEX(F$2:F221,MATCH(2,1/(F$2:F221&lt;&gt;0))),0))</f>
        <v>22</v>
      </c>
    </row>
    <row r="222" spans="1:7">
      <c r="A222" s="23">
        <v>42703</v>
      </c>
      <c r="B222" s="24">
        <v>0.966741109826737</v>
      </c>
      <c r="C222" s="16">
        <f t="shared" si="6"/>
        <v>0</v>
      </c>
      <c r="D222" s="16">
        <f t="array" ref="D222">IFERROR(INDEX(C$2:C222,MATCH(2,1/(C$2:C222&lt;&gt;0))),0)</f>
        <v>5</v>
      </c>
      <c r="E222" s="16">
        <f t="shared" si="7"/>
        <v>0</v>
      </c>
      <c r="F222" s="16">
        <f>IF(AND(C222&lt;&gt;0,SUM(C$1:$D222)=SUM(C$1:$D222)),ROW(),0)</f>
        <v>0</v>
      </c>
      <c r="G222" s="16">
        <f t="array" ref="G222">IF(ROW()-IFERROR(INDEX(F$2:F222,MATCH(2,1/(F$2:F222&lt;&gt;0))),0)&gt;22,22,ROW()-IFERROR(INDEX(F$2:F222,MATCH(2,1/(F$2:F222&lt;&gt;0))),0))</f>
        <v>22</v>
      </c>
    </row>
    <row r="223" spans="1:7">
      <c r="A223" s="23">
        <v>42704</v>
      </c>
      <c r="B223" s="24">
        <v>0.86487888213691899</v>
      </c>
      <c r="C223" s="16">
        <f t="shared" si="6"/>
        <v>0</v>
      </c>
      <c r="D223" s="16">
        <f t="array" ref="D223">IFERROR(INDEX(C$2:C223,MATCH(2,1/(C$2:C223&lt;&gt;0))),0)</f>
        <v>5</v>
      </c>
      <c r="E223" s="16">
        <f t="shared" si="7"/>
        <v>0</v>
      </c>
      <c r="F223" s="16">
        <f>IF(AND(C223&lt;&gt;0,SUM(C$1:$D223)=SUM(C$1:$D223)),ROW(),0)</f>
        <v>0</v>
      </c>
      <c r="G223" s="16">
        <f t="array" ref="G223">IF(ROW()-IFERROR(INDEX(F$2:F223,MATCH(2,1/(F$2:F223&lt;&gt;0))),0)&gt;22,22,ROW()-IFERROR(INDEX(F$2:F223,MATCH(2,1/(F$2:F223&lt;&gt;0))),0))</f>
        <v>22</v>
      </c>
    </row>
    <row r="224" spans="1:7">
      <c r="A224" s="23">
        <v>42705</v>
      </c>
      <c r="B224" s="24">
        <v>0.91000489596446099</v>
      </c>
      <c r="C224" s="16">
        <f t="shared" si="6"/>
        <v>0</v>
      </c>
      <c r="D224" s="16">
        <f t="array" ref="D224">IFERROR(INDEX(C$2:C224,MATCH(2,1/(C$2:C224&lt;&gt;0))),0)</f>
        <v>5</v>
      </c>
      <c r="E224" s="16">
        <f t="shared" si="7"/>
        <v>0</v>
      </c>
      <c r="F224" s="16">
        <f>IF(AND(C224&lt;&gt;0,SUM(C$1:$D224)=SUM(C$1:$D224)),ROW(),0)</f>
        <v>0</v>
      </c>
      <c r="G224" s="16">
        <f t="array" ref="G224">IF(ROW()-IFERROR(INDEX(F$2:F224,MATCH(2,1/(F$2:F224&lt;&gt;0))),0)&gt;22,22,ROW()-IFERROR(INDEX(F$2:F224,MATCH(2,1/(F$2:F224&lt;&gt;0))),0))</f>
        <v>22</v>
      </c>
    </row>
    <row r="225" spans="1:7">
      <c r="A225" s="23">
        <v>42706</v>
      </c>
      <c r="B225" s="24">
        <v>0.88191111153736401</v>
      </c>
      <c r="C225" s="16">
        <f t="shared" si="6"/>
        <v>0</v>
      </c>
      <c r="D225" s="16">
        <f t="array" ref="D225">IFERROR(INDEX(C$2:C225,MATCH(2,1/(C$2:C225&lt;&gt;0))),0)</f>
        <v>5</v>
      </c>
      <c r="E225" s="16">
        <f t="shared" si="7"/>
        <v>0</v>
      </c>
      <c r="F225" s="16">
        <f>IF(AND(C225&lt;&gt;0,SUM(C$1:$D225)=SUM(C$1:$D225)),ROW(),0)</f>
        <v>0</v>
      </c>
      <c r="G225" s="16">
        <f t="array" ref="G225">IF(ROW()-IFERROR(INDEX(F$2:F225,MATCH(2,1/(F$2:F225&lt;&gt;0))),0)&gt;22,22,ROW()-IFERROR(INDEX(F$2:F225,MATCH(2,1/(F$2:F225&lt;&gt;0))),0))</f>
        <v>22</v>
      </c>
    </row>
    <row r="226" spans="1:7">
      <c r="A226" s="23">
        <v>42709</v>
      </c>
      <c r="B226" s="24">
        <v>0.83332802154496799</v>
      </c>
      <c r="C226" s="16">
        <f t="shared" si="6"/>
        <v>0</v>
      </c>
      <c r="D226" s="16">
        <f t="array" ref="D226">IFERROR(INDEX(C$2:C226,MATCH(2,1/(C$2:C226&lt;&gt;0))),0)</f>
        <v>5</v>
      </c>
      <c r="E226" s="16">
        <f t="shared" si="7"/>
        <v>0</v>
      </c>
      <c r="F226" s="16">
        <f>IF(AND(C226&lt;&gt;0,SUM(C$1:$D226)=SUM(C$1:$D226)),ROW(),0)</f>
        <v>0</v>
      </c>
      <c r="G226" s="16">
        <f t="array" ref="G226">IF(ROW()-IFERROR(INDEX(F$2:F226,MATCH(2,1/(F$2:F226&lt;&gt;0))),0)&gt;22,22,ROW()-IFERROR(INDEX(F$2:F226,MATCH(2,1/(F$2:F226&lt;&gt;0))),0))</f>
        <v>22</v>
      </c>
    </row>
    <row r="227" spans="1:7">
      <c r="A227" s="23">
        <v>42710</v>
      </c>
      <c r="B227" s="24">
        <v>0.84060081592726399</v>
      </c>
      <c r="C227" s="16">
        <f t="shared" si="6"/>
        <v>0</v>
      </c>
      <c r="D227" s="16">
        <f t="array" ref="D227">IFERROR(INDEX(C$2:C227,MATCH(2,1/(C$2:C227&lt;&gt;0))),0)</f>
        <v>5</v>
      </c>
      <c r="E227" s="16">
        <f t="shared" si="7"/>
        <v>0</v>
      </c>
      <c r="F227" s="16">
        <f>IF(AND(C227&lt;&gt;0,SUM(C$1:$D227)=SUM(C$1:$D227)),ROW(),0)</f>
        <v>0</v>
      </c>
      <c r="G227" s="16">
        <f t="array" ref="G227">IF(ROW()-IFERROR(INDEX(F$2:F227,MATCH(2,1/(F$2:F227&lt;&gt;0))),0)&gt;22,22,ROW()-IFERROR(INDEX(F$2:F227,MATCH(2,1/(F$2:F227&lt;&gt;0))),0))</f>
        <v>22</v>
      </c>
    </row>
    <row r="228" spans="1:7">
      <c r="A228" s="23">
        <v>42711</v>
      </c>
      <c r="B228" s="24">
        <v>0.88044639529834201</v>
      </c>
      <c r="C228" s="16">
        <f t="shared" si="6"/>
        <v>0</v>
      </c>
      <c r="D228" s="16">
        <f t="array" ref="D228">IFERROR(INDEX(C$2:C228,MATCH(2,1/(C$2:C228&lt;&gt;0))),0)</f>
        <v>5</v>
      </c>
      <c r="E228" s="16">
        <f t="shared" si="7"/>
        <v>0</v>
      </c>
      <c r="F228" s="16">
        <f>IF(AND(C228&lt;&gt;0,SUM(C$1:$D228)=SUM(C$1:$D228)),ROW(),0)</f>
        <v>0</v>
      </c>
      <c r="G228" s="16">
        <f t="array" ref="G228">IF(ROW()-IFERROR(INDEX(F$2:F228,MATCH(2,1/(F$2:F228&lt;&gt;0))),0)&gt;22,22,ROW()-IFERROR(INDEX(F$2:F228,MATCH(2,1/(F$2:F228&lt;&gt;0))),0))</f>
        <v>22</v>
      </c>
    </row>
    <row r="229" spans="1:7">
      <c r="A229" s="23">
        <v>42712</v>
      </c>
      <c r="B229" s="24">
        <v>0.84703449945548204</v>
      </c>
      <c r="C229" s="16">
        <f t="shared" si="6"/>
        <v>0</v>
      </c>
      <c r="D229" s="16">
        <f t="array" ref="D229">IFERROR(INDEX(C$2:C229,MATCH(2,1/(C$2:C229&lt;&gt;0))),0)</f>
        <v>5</v>
      </c>
      <c r="E229" s="16">
        <f t="shared" si="7"/>
        <v>0</v>
      </c>
      <c r="F229" s="16">
        <f>IF(AND(C229&lt;&gt;0,SUM(C$1:$D229)=SUM(C$1:$D229)),ROW(),0)</f>
        <v>0</v>
      </c>
      <c r="G229" s="16">
        <f t="array" ref="G229">IF(ROW()-IFERROR(INDEX(F$2:F229,MATCH(2,1/(F$2:F229&lt;&gt;0))),0)&gt;22,22,ROW()-IFERROR(INDEX(F$2:F229,MATCH(2,1/(F$2:F229&lt;&gt;0))),0))</f>
        <v>22</v>
      </c>
    </row>
    <row r="230" spans="1:7">
      <c r="A230" s="23">
        <v>42713</v>
      </c>
      <c r="B230" s="24">
        <v>0.82633699956192397</v>
      </c>
      <c r="C230" s="16">
        <f t="shared" si="6"/>
        <v>0</v>
      </c>
      <c r="D230" s="16">
        <f t="array" ref="D230">IFERROR(INDEX(C$2:C230,MATCH(2,1/(C$2:C230&lt;&gt;0))),0)</f>
        <v>5</v>
      </c>
      <c r="E230" s="16">
        <f t="shared" si="7"/>
        <v>0</v>
      </c>
      <c r="F230" s="16">
        <f>IF(AND(C230&lt;&gt;0,SUM(C$1:$D230)=SUM(C$1:$D230)),ROW(),0)</f>
        <v>0</v>
      </c>
      <c r="G230" s="16">
        <f t="array" ref="G230">IF(ROW()-IFERROR(INDEX(F$2:F230,MATCH(2,1/(F$2:F230&lt;&gt;0))),0)&gt;22,22,ROW()-IFERROR(INDEX(F$2:F230,MATCH(2,1/(F$2:F230&lt;&gt;0))),0))</f>
        <v>22</v>
      </c>
    </row>
    <row r="231" spans="1:7">
      <c r="A231" s="23">
        <v>42716</v>
      </c>
      <c r="B231" s="24">
        <v>0.72665173273803296</v>
      </c>
      <c r="C231" s="16">
        <f t="shared" si="6"/>
        <v>0</v>
      </c>
      <c r="D231" s="16">
        <f t="array" ref="D231">IFERROR(INDEX(C$2:C231,MATCH(2,1/(C$2:C231&lt;&gt;0))),0)</f>
        <v>5</v>
      </c>
      <c r="E231" s="16">
        <f t="shared" si="7"/>
        <v>0</v>
      </c>
      <c r="F231" s="16">
        <f>IF(AND(C231&lt;&gt;0,SUM(C$1:$D231)=SUM(C$1:$D231)),ROW(),0)</f>
        <v>0</v>
      </c>
      <c r="G231" s="16">
        <f t="array" ref="G231">IF(ROW()-IFERROR(INDEX(F$2:F231,MATCH(2,1/(F$2:F231&lt;&gt;0))),0)&gt;22,22,ROW()-IFERROR(INDEX(F$2:F231,MATCH(2,1/(F$2:F231&lt;&gt;0))),0))</f>
        <v>22</v>
      </c>
    </row>
    <row r="232" spans="1:7">
      <c r="A232" s="23">
        <v>42717</v>
      </c>
      <c r="B232" s="24">
        <v>0.69765192852110103</v>
      </c>
      <c r="C232" s="16">
        <f t="shared" si="6"/>
        <v>0</v>
      </c>
      <c r="D232" s="16">
        <f t="array" ref="D232">IFERROR(INDEX(C$2:C232,MATCH(2,1/(C$2:C232&lt;&gt;0))),0)</f>
        <v>5</v>
      </c>
      <c r="E232" s="16">
        <f t="shared" si="7"/>
        <v>0</v>
      </c>
      <c r="F232" s="16">
        <f>IF(AND(C232&lt;&gt;0,SUM(C$1:$D232)=SUM(C$1:$D232)),ROW(),0)</f>
        <v>0</v>
      </c>
      <c r="G232" s="16">
        <f t="array" ref="G232">IF(ROW()-IFERROR(INDEX(F$2:F232,MATCH(2,1/(F$2:F232&lt;&gt;0))),0)&gt;22,22,ROW()-IFERROR(INDEX(F$2:F232,MATCH(2,1/(F$2:F232&lt;&gt;0))),0))</f>
        <v>22</v>
      </c>
    </row>
    <row r="233" spans="1:7">
      <c r="A233" s="23">
        <v>42718</v>
      </c>
      <c r="B233" s="24">
        <v>0.71183646731241801</v>
      </c>
      <c r="C233" s="16">
        <f t="shared" si="6"/>
        <v>0</v>
      </c>
      <c r="D233" s="16">
        <f t="array" ref="D233">IFERROR(INDEX(C$2:C233,MATCH(2,1/(C$2:C233&lt;&gt;0))),0)</f>
        <v>5</v>
      </c>
      <c r="E233" s="16">
        <f t="shared" si="7"/>
        <v>0</v>
      </c>
      <c r="F233" s="16">
        <f>IF(AND(C233&lt;&gt;0,SUM(C$1:$D233)=SUM(C$1:$D233)),ROW(),0)</f>
        <v>0</v>
      </c>
      <c r="G233" s="16">
        <f t="array" ref="G233">IF(ROW()-IFERROR(INDEX(F$2:F233,MATCH(2,1/(F$2:F233&lt;&gt;0))),0)&gt;22,22,ROW()-IFERROR(INDEX(F$2:F233,MATCH(2,1/(F$2:F233&lt;&gt;0))),0))</f>
        <v>22</v>
      </c>
    </row>
    <row r="234" spans="1:7">
      <c r="A234" s="23">
        <v>42719</v>
      </c>
      <c r="B234" s="24">
        <v>0.65688756150718297</v>
      </c>
      <c r="C234" s="16">
        <f t="shared" si="6"/>
        <v>0</v>
      </c>
      <c r="D234" s="16">
        <f t="array" ref="D234">IFERROR(INDEX(C$2:C234,MATCH(2,1/(C$2:C234&lt;&gt;0))),0)</f>
        <v>5</v>
      </c>
      <c r="E234" s="16">
        <f t="shared" si="7"/>
        <v>0</v>
      </c>
      <c r="F234" s="16">
        <f>IF(AND(C234&lt;&gt;0,SUM(C$1:$D234)=SUM(C$1:$D234)),ROW(),0)</f>
        <v>0</v>
      </c>
      <c r="G234" s="16">
        <f t="array" ref="G234">IF(ROW()-IFERROR(INDEX(F$2:F234,MATCH(2,1/(F$2:F234&lt;&gt;0))),0)&gt;22,22,ROW()-IFERROR(INDEX(F$2:F234,MATCH(2,1/(F$2:F234&lt;&gt;0))),0))</f>
        <v>22</v>
      </c>
    </row>
    <row r="235" spans="1:7">
      <c r="A235" s="23">
        <v>42720</v>
      </c>
      <c r="B235" s="24">
        <v>0.66769830074449599</v>
      </c>
      <c r="C235" s="16">
        <f t="shared" si="6"/>
        <v>0</v>
      </c>
      <c r="D235" s="16">
        <f t="array" ref="D235">IFERROR(INDEX(C$2:C235,MATCH(2,1/(C$2:C235&lt;&gt;0))),0)</f>
        <v>5</v>
      </c>
      <c r="E235" s="16">
        <f t="shared" si="7"/>
        <v>0</v>
      </c>
      <c r="F235" s="16">
        <f>IF(AND(C235&lt;&gt;0,SUM(C$1:$D235)=SUM(C$1:$D235)),ROW(),0)</f>
        <v>0</v>
      </c>
      <c r="G235" s="16">
        <f t="array" ref="G235">IF(ROW()-IFERROR(INDEX(F$2:F235,MATCH(2,1/(F$2:F235&lt;&gt;0))),0)&gt;22,22,ROW()-IFERROR(INDEX(F$2:F235,MATCH(2,1/(F$2:F235&lt;&gt;0))),0))</f>
        <v>22</v>
      </c>
    </row>
    <row r="236" spans="1:7">
      <c r="A236" s="23">
        <v>42723</v>
      </c>
      <c r="B236" s="24">
        <v>0.68729288132728195</v>
      </c>
      <c r="C236" s="16">
        <f t="shared" si="6"/>
        <v>0</v>
      </c>
      <c r="D236" s="16">
        <f t="array" ref="D236">IFERROR(INDEX(C$2:C236,MATCH(2,1/(C$2:C236&lt;&gt;0))),0)</f>
        <v>5</v>
      </c>
      <c r="E236" s="16">
        <f t="shared" si="7"/>
        <v>0</v>
      </c>
      <c r="F236" s="16">
        <f>IF(AND(C236&lt;&gt;0,SUM(C$1:$D236)=SUM(C$1:$D236)),ROW(),0)</f>
        <v>0</v>
      </c>
      <c r="G236" s="16">
        <f t="array" ref="G236">IF(ROW()-IFERROR(INDEX(F$2:F236,MATCH(2,1/(F$2:F236&lt;&gt;0))),0)&gt;22,22,ROW()-IFERROR(INDEX(F$2:F236,MATCH(2,1/(F$2:F236&lt;&gt;0))),0))</f>
        <v>22</v>
      </c>
    </row>
    <row r="237" spans="1:7">
      <c r="A237" s="23">
        <v>42724</v>
      </c>
      <c r="B237" s="24">
        <v>0.60128428216157104</v>
      </c>
      <c r="C237" s="16">
        <f t="shared" si="6"/>
        <v>0</v>
      </c>
      <c r="D237" s="16">
        <f t="array" ref="D237">IFERROR(INDEX(C$2:C237,MATCH(2,1/(C$2:C237&lt;&gt;0))),0)</f>
        <v>5</v>
      </c>
      <c r="E237" s="16">
        <f t="shared" si="7"/>
        <v>0</v>
      </c>
      <c r="F237" s="16">
        <f>IF(AND(C237&lt;&gt;0,SUM(C$1:$D237)=SUM(C$1:$D237)),ROW(),0)</f>
        <v>0</v>
      </c>
      <c r="G237" s="16">
        <f t="array" ref="G237">IF(ROW()-IFERROR(INDEX(F$2:F237,MATCH(2,1/(F$2:F237&lt;&gt;0))),0)&gt;22,22,ROW()-IFERROR(INDEX(F$2:F237,MATCH(2,1/(F$2:F237&lt;&gt;0))),0))</f>
        <v>22</v>
      </c>
    </row>
    <row r="238" spans="1:7">
      <c r="A238" s="23">
        <v>42725</v>
      </c>
      <c r="B238" s="24">
        <v>0.64169564806978097</v>
      </c>
      <c r="C238" s="16">
        <f t="shared" si="6"/>
        <v>0</v>
      </c>
      <c r="D238" s="16">
        <f t="array" ref="D238">IFERROR(INDEX(C$2:C238,MATCH(2,1/(C$2:C238&lt;&gt;0))),0)</f>
        <v>5</v>
      </c>
      <c r="E238" s="16">
        <f t="shared" si="7"/>
        <v>0</v>
      </c>
      <c r="F238" s="16">
        <f>IF(AND(C238&lt;&gt;0,SUM(C$1:$D238)=SUM(C$1:$D238)),ROW(),0)</f>
        <v>0</v>
      </c>
      <c r="G238" s="16">
        <f t="array" ref="G238">IF(ROW()-IFERROR(INDEX(F$2:F238,MATCH(2,1/(F$2:F238&lt;&gt;0))),0)&gt;22,22,ROW()-IFERROR(INDEX(F$2:F238,MATCH(2,1/(F$2:F238&lt;&gt;0))),0))</f>
        <v>22</v>
      </c>
    </row>
    <row r="239" spans="1:7">
      <c r="A239" s="23">
        <v>42726</v>
      </c>
      <c r="B239" s="24">
        <v>0.61128839753744402</v>
      </c>
      <c r="C239" s="16">
        <f t="shared" si="6"/>
        <v>0</v>
      </c>
      <c r="D239" s="16">
        <f t="array" ref="D239">IFERROR(INDEX(C$2:C239,MATCH(2,1/(C$2:C239&lt;&gt;0))),0)</f>
        <v>5</v>
      </c>
      <c r="E239" s="16">
        <f t="shared" si="7"/>
        <v>0</v>
      </c>
      <c r="F239" s="16">
        <f>IF(AND(C239&lt;&gt;0,SUM(C$1:$D239)=SUM(C$1:$D239)),ROW(),0)</f>
        <v>0</v>
      </c>
      <c r="G239" s="16">
        <f t="array" ref="G239">IF(ROW()-IFERROR(INDEX(F$2:F239,MATCH(2,1/(F$2:F239&lt;&gt;0))),0)&gt;22,22,ROW()-IFERROR(INDEX(F$2:F239,MATCH(2,1/(F$2:F239&lt;&gt;0))),0))</f>
        <v>22</v>
      </c>
    </row>
    <row r="240" spans="1:7">
      <c r="A240" s="23">
        <v>42727</v>
      </c>
      <c r="B240" s="24">
        <v>0.54368691349938303</v>
      </c>
      <c r="C240" s="16">
        <f t="shared" si="6"/>
        <v>0</v>
      </c>
      <c r="D240" s="16">
        <f t="array" ref="D240">IFERROR(INDEX(C$2:C240,MATCH(2,1/(C$2:C240&lt;&gt;0))),0)</f>
        <v>5</v>
      </c>
      <c r="E240" s="16">
        <f t="shared" si="7"/>
        <v>0</v>
      </c>
      <c r="F240" s="16">
        <f>IF(AND(C240&lt;&gt;0,SUM(C$1:$D240)=SUM(C$1:$D240)),ROW(),0)</f>
        <v>0</v>
      </c>
      <c r="G240" s="16">
        <f t="array" ref="G240">IF(ROW()-IFERROR(INDEX(F$2:F240,MATCH(2,1/(F$2:F240&lt;&gt;0))),0)&gt;22,22,ROW()-IFERROR(INDEX(F$2:F240,MATCH(2,1/(F$2:F240&lt;&gt;0))),0))</f>
        <v>22</v>
      </c>
    </row>
    <row r="241" spans="1:7">
      <c r="A241" s="23">
        <v>42730</v>
      </c>
      <c r="B241" s="24">
        <v>0.49791655465457701</v>
      </c>
      <c r="C241" s="16">
        <f t="shared" si="6"/>
        <v>0</v>
      </c>
      <c r="D241" s="16">
        <f t="array" ref="D241">IFERROR(INDEX(C$2:C241,MATCH(2,1/(C$2:C241&lt;&gt;0))),0)</f>
        <v>5</v>
      </c>
      <c r="E241" s="16">
        <f t="shared" si="7"/>
        <v>0</v>
      </c>
      <c r="F241" s="16">
        <f>IF(AND(C241&lt;&gt;0,SUM(C$1:$D241)=SUM(C$1:$D241)),ROW(),0)</f>
        <v>0</v>
      </c>
      <c r="G241" s="16">
        <f t="array" ref="G241">IF(ROW()-IFERROR(INDEX(F$2:F241,MATCH(2,1/(F$2:F241&lt;&gt;0))),0)&gt;22,22,ROW()-IFERROR(INDEX(F$2:F241,MATCH(2,1/(F$2:F241&lt;&gt;0))),0))</f>
        <v>22</v>
      </c>
    </row>
    <row r="242" spans="1:7">
      <c r="A242" s="23">
        <v>42731</v>
      </c>
      <c r="B242" s="24">
        <v>0.48062726491300201</v>
      </c>
      <c r="C242" s="16">
        <f t="shared" si="6"/>
        <v>0</v>
      </c>
      <c r="D242" s="16">
        <f t="array" ref="D242">IFERROR(INDEX(C$2:C242,MATCH(2,1/(C$2:C242&lt;&gt;0))),0)</f>
        <v>5</v>
      </c>
      <c r="E242" s="16">
        <f t="shared" si="7"/>
        <v>0</v>
      </c>
      <c r="F242" s="16">
        <f>IF(AND(C242&lt;&gt;0,SUM(C$1:$D242)=SUM(C$1:$D242)),ROW(),0)</f>
        <v>0</v>
      </c>
      <c r="G242" s="16">
        <f t="array" ref="G242">IF(ROW()-IFERROR(INDEX(F$2:F242,MATCH(2,1/(F$2:F242&lt;&gt;0))),0)&gt;22,22,ROW()-IFERROR(INDEX(F$2:F242,MATCH(2,1/(F$2:F242&lt;&gt;0))),0))</f>
        <v>22</v>
      </c>
    </row>
    <row r="243" spans="1:7">
      <c r="A243" s="23">
        <v>42732</v>
      </c>
      <c r="B243" s="24">
        <v>0.46263148716102598</v>
      </c>
      <c r="C243" s="16">
        <f t="shared" si="6"/>
        <v>0</v>
      </c>
      <c r="D243" s="16">
        <f t="array" ref="D243">IFERROR(INDEX(C$2:C243,MATCH(2,1/(C$2:C243&lt;&gt;0))),0)</f>
        <v>5</v>
      </c>
      <c r="E243" s="16">
        <f t="shared" si="7"/>
        <v>0</v>
      </c>
      <c r="F243" s="16">
        <f>IF(AND(C243&lt;&gt;0,SUM(C$1:$D243)=SUM(C$1:$D243)),ROW(),0)</f>
        <v>0</v>
      </c>
      <c r="G243" s="16">
        <f t="array" ref="G243">IF(ROW()-IFERROR(INDEX(F$2:F243,MATCH(2,1/(F$2:F243&lt;&gt;0))),0)&gt;22,22,ROW()-IFERROR(INDEX(F$2:F243,MATCH(2,1/(F$2:F243&lt;&gt;0))),0))</f>
        <v>22</v>
      </c>
    </row>
    <row r="244" spans="1:7">
      <c r="A244" s="23">
        <v>42733</v>
      </c>
      <c r="B244" s="24">
        <v>0.42927967282401802</v>
      </c>
      <c r="C244" s="16">
        <f t="shared" si="6"/>
        <v>0</v>
      </c>
      <c r="D244" s="16">
        <f t="array" ref="D244">IFERROR(INDEX(C$2:C244,MATCH(2,1/(C$2:C244&lt;&gt;0))),0)</f>
        <v>5</v>
      </c>
      <c r="E244" s="16">
        <f t="shared" si="7"/>
        <v>0</v>
      </c>
      <c r="F244" s="16">
        <f>IF(AND(C244&lt;&gt;0,SUM(C$1:$D244)=SUM(C$1:$D244)),ROW(),0)</f>
        <v>0</v>
      </c>
      <c r="G244" s="16">
        <f t="array" ref="G244">IF(ROW()-IFERROR(INDEX(F$2:F244,MATCH(2,1/(F$2:F244&lt;&gt;0))),0)&gt;22,22,ROW()-IFERROR(INDEX(F$2:F244,MATCH(2,1/(F$2:F244&lt;&gt;0))),0))</f>
        <v>22</v>
      </c>
    </row>
    <row r="245" spans="1:7">
      <c r="A245" s="23">
        <v>42734</v>
      </c>
      <c r="B245" s="24">
        <v>0.471343886731523</v>
      </c>
      <c r="C245" s="16">
        <f t="shared" si="6"/>
        <v>0</v>
      </c>
      <c r="D245" s="16">
        <f t="array" ref="D245">IFERROR(INDEX(C$2:C245,MATCH(2,1/(C$2:C245&lt;&gt;0))),0)</f>
        <v>5</v>
      </c>
      <c r="E245" s="16">
        <f t="shared" si="7"/>
        <v>0</v>
      </c>
      <c r="F245" s="16">
        <f>IF(AND(C245&lt;&gt;0,SUM(C$1:$D245)=SUM(C$1:$D245)),ROW(),0)</f>
        <v>0</v>
      </c>
      <c r="G245" s="16">
        <f t="array" ref="G245">IF(ROW()-IFERROR(INDEX(F$2:F245,MATCH(2,1/(F$2:F245&lt;&gt;0))),0)&gt;22,22,ROW()-IFERROR(INDEX(F$2:F245,MATCH(2,1/(F$2:F245&lt;&gt;0))),0))</f>
        <v>22</v>
      </c>
    </row>
    <row r="246" spans="1:7">
      <c r="A246" s="23">
        <v>42738</v>
      </c>
      <c r="B246" s="24">
        <v>0.49024631198060298</v>
      </c>
      <c r="C246" s="16">
        <f t="shared" si="6"/>
        <v>0</v>
      </c>
      <c r="D246" s="16">
        <f t="array" ref="D246">IFERROR(INDEX(C$2:C246,MATCH(2,1/(C$2:C246&lt;&gt;0))),0)</f>
        <v>5</v>
      </c>
      <c r="E246" s="16">
        <f t="shared" si="7"/>
        <v>0</v>
      </c>
      <c r="F246" s="16">
        <f>IF(AND(C246&lt;&gt;0,SUM(C$1:$D246)=SUM(C$1:$D246)),ROW(),0)</f>
        <v>0</v>
      </c>
      <c r="G246" s="16">
        <f t="array" ref="G246">IF(ROW()-IFERROR(INDEX(F$2:F246,MATCH(2,1/(F$2:F246&lt;&gt;0))),0)&gt;22,22,ROW()-IFERROR(INDEX(F$2:F246,MATCH(2,1/(F$2:F246&lt;&gt;0))),0))</f>
        <v>22</v>
      </c>
    </row>
    <row r="247" spans="1:7">
      <c r="A247" s="23">
        <v>42739</v>
      </c>
      <c r="B247" s="24">
        <v>0.51893965711510603</v>
      </c>
      <c r="C247" s="16">
        <f t="shared" si="6"/>
        <v>0</v>
      </c>
      <c r="D247" s="16">
        <f t="array" ref="D247">IFERROR(INDEX(C$2:C247,MATCH(2,1/(C$2:C247&lt;&gt;0))),0)</f>
        <v>5</v>
      </c>
      <c r="E247" s="16">
        <f t="shared" si="7"/>
        <v>0</v>
      </c>
      <c r="F247" s="16">
        <f>IF(AND(C247&lt;&gt;0,SUM(C$1:$D247)=SUM(C$1:$D247)),ROW(),0)</f>
        <v>0</v>
      </c>
      <c r="G247" s="16">
        <f t="array" ref="G247">IF(ROW()-IFERROR(INDEX(F$2:F247,MATCH(2,1/(F$2:F247&lt;&gt;0))),0)&gt;22,22,ROW()-IFERROR(INDEX(F$2:F247,MATCH(2,1/(F$2:F247&lt;&gt;0))),0))</f>
        <v>22</v>
      </c>
    </row>
    <row r="248" spans="1:7">
      <c r="A248" s="23">
        <v>42740</v>
      </c>
      <c r="B248" s="24">
        <v>0.52748935882292203</v>
      </c>
      <c r="C248" s="16">
        <f t="shared" si="6"/>
        <v>0</v>
      </c>
      <c r="D248" s="16">
        <f t="array" ref="D248">IFERROR(INDEX(C$2:C248,MATCH(2,1/(C$2:C248&lt;&gt;0))),0)</f>
        <v>5</v>
      </c>
      <c r="E248" s="16">
        <f t="shared" si="7"/>
        <v>0</v>
      </c>
      <c r="F248" s="16">
        <f>IF(AND(C248&lt;&gt;0,SUM(C$1:$D248)=SUM(C$1:$D248)),ROW(),0)</f>
        <v>0</v>
      </c>
      <c r="G248" s="16">
        <f t="array" ref="G248">IF(ROW()-IFERROR(INDEX(F$2:F248,MATCH(2,1/(F$2:F248&lt;&gt;0))),0)&gt;22,22,ROW()-IFERROR(INDEX(F$2:F248,MATCH(2,1/(F$2:F248&lt;&gt;0))),0))</f>
        <v>22</v>
      </c>
    </row>
    <row r="249" spans="1:7">
      <c r="A249" s="23">
        <v>42741</v>
      </c>
      <c r="B249" s="24">
        <v>0.51280460717212495</v>
      </c>
      <c r="C249" s="16">
        <f t="shared" si="6"/>
        <v>0</v>
      </c>
      <c r="D249" s="16">
        <f t="array" ref="D249">IFERROR(INDEX(C$2:C249,MATCH(2,1/(C$2:C249&lt;&gt;0))),0)</f>
        <v>5</v>
      </c>
      <c r="E249" s="16">
        <f t="shared" si="7"/>
        <v>0</v>
      </c>
      <c r="F249" s="16">
        <f>IF(AND(C249&lt;&gt;0,SUM(C$1:$D249)=SUM(C$1:$D249)),ROW(),0)</f>
        <v>0</v>
      </c>
      <c r="G249" s="16">
        <f t="array" ref="G249">IF(ROW()-IFERROR(INDEX(F$2:F249,MATCH(2,1/(F$2:F249&lt;&gt;0))),0)&gt;22,22,ROW()-IFERROR(INDEX(F$2:F249,MATCH(2,1/(F$2:F249&lt;&gt;0))),0))</f>
        <v>22</v>
      </c>
    </row>
    <row r="250" spans="1:7">
      <c r="A250" s="23">
        <v>42744</v>
      </c>
      <c r="B250" s="24">
        <v>0.49113219868744501</v>
      </c>
      <c r="C250" s="16">
        <f t="shared" si="6"/>
        <v>0</v>
      </c>
      <c r="D250" s="16">
        <f t="array" ref="D250">IFERROR(INDEX(C$2:C250,MATCH(2,1/(C$2:C250&lt;&gt;0))),0)</f>
        <v>5</v>
      </c>
      <c r="E250" s="16">
        <f t="shared" si="7"/>
        <v>0</v>
      </c>
      <c r="F250" s="16">
        <f>IF(AND(C250&lt;&gt;0,SUM(C$1:$D250)=SUM(C$1:$D250)),ROW(),0)</f>
        <v>0</v>
      </c>
      <c r="G250" s="16">
        <f t="array" ref="G250">IF(ROW()-IFERROR(INDEX(F$2:F250,MATCH(2,1/(F$2:F250&lt;&gt;0))),0)&gt;22,22,ROW()-IFERROR(INDEX(F$2:F250,MATCH(2,1/(F$2:F250&lt;&gt;0))),0))</f>
        <v>22</v>
      </c>
    </row>
    <row r="251" spans="1:7">
      <c r="A251" s="23">
        <v>42745</v>
      </c>
      <c r="B251" s="24">
        <v>0.46686666529021498</v>
      </c>
      <c r="C251" s="16">
        <f t="shared" si="6"/>
        <v>0</v>
      </c>
      <c r="D251" s="16">
        <f t="array" ref="D251">IFERROR(INDEX(C$2:C251,MATCH(2,1/(C$2:C251&lt;&gt;0))),0)</f>
        <v>5</v>
      </c>
      <c r="E251" s="16">
        <f t="shared" si="7"/>
        <v>0</v>
      </c>
      <c r="F251" s="16">
        <f>IF(AND(C251&lt;&gt;0,SUM(C$1:$D251)=SUM(C$1:$D251)),ROW(),0)</f>
        <v>0</v>
      </c>
      <c r="G251" s="16">
        <f t="array" ref="G251">IF(ROW()-IFERROR(INDEX(F$2:F251,MATCH(2,1/(F$2:F251&lt;&gt;0))),0)&gt;22,22,ROW()-IFERROR(INDEX(F$2:F251,MATCH(2,1/(F$2:F251&lt;&gt;0))),0))</f>
        <v>22</v>
      </c>
    </row>
    <row r="252" spans="1:7">
      <c r="A252" s="23">
        <v>42746</v>
      </c>
      <c r="B252" s="24">
        <v>0.41222293603871402</v>
      </c>
      <c r="C252" s="16">
        <f t="shared" si="6"/>
        <v>0</v>
      </c>
      <c r="D252" s="16">
        <f t="array" ref="D252">IFERROR(INDEX(C$2:C252,MATCH(2,1/(C$2:C252&lt;&gt;0))),0)</f>
        <v>5</v>
      </c>
      <c r="E252" s="16">
        <f t="shared" si="7"/>
        <v>0</v>
      </c>
      <c r="F252" s="16">
        <f>IF(AND(C252&lt;&gt;0,SUM(C$1:$D252)=SUM(C$1:$D252)),ROW(),0)</f>
        <v>0</v>
      </c>
      <c r="G252" s="16">
        <f t="array" ref="G252">IF(ROW()-IFERROR(INDEX(F$2:F252,MATCH(2,1/(F$2:F252&lt;&gt;0))),0)&gt;22,22,ROW()-IFERROR(INDEX(F$2:F252,MATCH(2,1/(F$2:F252&lt;&gt;0))),0))</f>
        <v>22</v>
      </c>
    </row>
    <row r="253" spans="1:7">
      <c r="A253" s="23">
        <v>42747</v>
      </c>
      <c r="B253" s="24">
        <v>0.36344155286372798</v>
      </c>
      <c r="C253" s="16">
        <f t="shared" si="6"/>
        <v>0</v>
      </c>
      <c r="D253" s="16">
        <f t="array" ref="D253">IFERROR(INDEX(C$2:C253,MATCH(2,1/(C$2:C253&lt;&gt;0))),0)</f>
        <v>5</v>
      </c>
      <c r="E253" s="16">
        <f t="shared" si="7"/>
        <v>0</v>
      </c>
      <c r="F253" s="16">
        <f>IF(AND(C253&lt;&gt;0,SUM(C$1:$D253)=SUM(C$1:$D253)),ROW(),0)</f>
        <v>0</v>
      </c>
      <c r="G253" s="16">
        <f t="array" ref="G253">IF(ROW()-IFERROR(INDEX(F$2:F253,MATCH(2,1/(F$2:F253&lt;&gt;0))),0)&gt;22,22,ROW()-IFERROR(INDEX(F$2:F253,MATCH(2,1/(F$2:F253&lt;&gt;0))),0))</f>
        <v>22</v>
      </c>
    </row>
    <row r="254" spans="1:7">
      <c r="A254" s="23">
        <v>42748</v>
      </c>
      <c r="B254" s="24">
        <v>0.36787164234424602</v>
      </c>
      <c r="C254" s="16">
        <f t="shared" si="6"/>
        <v>0</v>
      </c>
      <c r="D254" s="16">
        <f t="array" ref="D254">IFERROR(INDEX(C$2:C254,MATCH(2,1/(C$2:C254&lt;&gt;0))),0)</f>
        <v>5</v>
      </c>
      <c r="E254" s="16">
        <f t="shared" si="7"/>
        <v>0</v>
      </c>
      <c r="F254" s="16">
        <f>IF(AND(C254&lt;&gt;0,SUM(C$1:$D254)=SUM(C$1:$D254)),ROW(),0)</f>
        <v>0</v>
      </c>
      <c r="G254" s="16">
        <f t="array" ref="G254">IF(ROW()-IFERROR(INDEX(F$2:F254,MATCH(2,1/(F$2:F254&lt;&gt;0))),0)&gt;22,22,ROW()-IFERROR(INDEX(F$2:F254,MATCH(2,1/(F$2:F254&lt;&gt;0))),0))</f>
        <v>22</v>
      </c>
    </row>
    <row r="255" spans="1:7">
      <c r="A255" s="23">
        <v>42751</v>
      </c>
      <c r="B255" s="24">
        <v>0.37462304091302001</v>
      </c>
      <c r="C255" s="16">
        <f t="shared" si="6"/>
        <v>0</v>
      </c>
      <c r="D255" s="16">
        <f t="array" ref="D255">IFERROR(INDEX(C$2:C255,MATCH(2,1/(C$2:C255&lt;&gt;0))),0)</f>
        <v>5</v>
      </c>
      <c r="E255" s="16">
        <f t="shared" si="7"/>
        <v>0</v>
      </c>
      <c r="F255" s="16">
        <f>IF(AND(C255&lt;&gt;0,SUM(C$1:$D255)=SUM(C$1:$D255)),ROW(),0)</f>
        <v>0</v>
      </c>
      <c r="G255" s="16">
        <f t="array" ref="G255">IF(ROW()-IFERROR(INDEX(F$2:F255,MATCH(2,1/(F$2:F255&lt;&gt;0))),0)&gt;22,22,ROW()-IFERROR(INDEX(F$2:F255,MATCH(2,1/(F$2:F255&lt;&gt;0))),0))</f>
        <v>22</v>
      </c>
    </row>
    <row r="256" spans="1:7">
      <c r="A256" s="23">
        <v>42752</v>
      </c>
      <c r="B256" s="24">
        <v>0.36963765975746998</v>
      </c>
      <c r="C256" s="16">
        <f t="shared" si="6"/>
        <v>0</v>
      </c>
      <c r="D256" s="16">
        <f t="array" ref="D256">IFERROR(INDEX(C$2:C256,MATCH(2,1/(C$2:C256&lt;&gt;0))),0)</f>
        <v>5</v>
      </c>
      <c r="E256" s="16">
        <f t="shared" si="7"/>
        <v>0</v>
      </c>
      <c r="F256" s="16">
        <f>IF(AND(C256&lt;&gt;0,SUM(C$1:$D256)=SUM(C$1:$D256)),ROW(),0)</f>
        <v>0</v>
      </c>
      <c r="G256" s="16">
        <f t="array" ref="G256">IF(ROW()-IFERROR(INDEX(F$2:F256,MATCH(2,1/(F$2:F256&lt;&gt;0))),0)&gt;22,22,ROW()-IFERROR(INDEX(F$2:F256,MATCH(2,1/(F$2:F256&lt;&gt;0))),0))</f>
        <v>22</v>
      </c>
    </row>
    <row r="257" spans="1:7">
      <c r="A257" s="23">
        <v>42753</v>
      </c>
      <c r="B257" s="24">
        <v>0.37744266946164101</v>
      </c>
      <c r="C257" s="16">
        <f t="shared" si="6"/>
        <v>0</v>
      </c>
      <c r="D257" s="16">
        <f t="array" ref="D257">IFERROR(INDEX(C$2:C257,MATCH(2,1/(C$2:C257&lt;&gt;0))),0)</f>
        <v>5</v>
      </c>
      <c r="E257" s="16">
        <f t="shared" si="7"/>
        <v>0</v>
      </c>
      <c r="F257" s="16">
        <f>IF(AND(C257&lt;&gt;0,SUM(C$1:$D257)=SUM(C$1:$D257)),ROW(),0)</f>
        <v>0</v>
      </c>
      <c r="G257" s="16">
        <f t="array" ref="G257">IF(ROW()-IFERROR(INDEX(F$2:F257,MATCH(2,1/(F$2:F257&lt;&gt;0))),0)&gt;22,22,ROW()-IFERROR(INDEX(F$2:F257,MATCH(2,1/(F$2:F257&lt;&gt;0))),0))</f>
        <v>22</v>
      </c>
    </row>
    <row r="258" spans="1:7">
      <c r="A258" s="23">
        <v>42754</v>
      </c>
      <c r="B258" s="24">
        <v>0.34550803905041699</v>
      </c>
      <c r="C258" s="16">
        <f t="shared" si="6"/>
        <v>0</v>
      </c>
      <c r="D258" s="16">
        <f t="array" ref="D258">IFERROR(INDEX(C$2:C258,MATCH(2,1/(C$2:C258&lt;&gt;0))),0)</f>
        <v>5</v>
      </c>
      <c r="E258" s="16">
        <f t="shared" si="7"/>
        <v>0</v>
      </c>
      <c r="F258" s="16">
        <f>IF(AND(C258&lt;&gt;0,SUM(C$1:$D258)=SUM(C$1:$D258)),ROW(),0)</f>
        <v>0</v>
      </c>
      <c r="G258" s="16">
        <f t="array" ref="G258">IF(ROW()-IFERROR(INDEX(F$2:F258,MATCH(2,1/(F$2:F258&lt;&gt;0))),0)&gt;22,22,ROW()-IFERROR(INDEX(F$2:F258,MATCH(2,1/(F$2:F258&lt;&gt;0))),0))</f>
        <v>22</v>
      </c>
    </row>
    <row r="259" spans="1:7">
      <c r="A259" s="23">
        <v>42755</v>
      </c>
      <c r="B259" s="24">
        <v>0.33194746443251799</v>
      </c>
      <c r="C259" s="16">
        <f t="shared" ref="C259:C322" si="8">IF(B259&gt;100%,-5,IF(B259&lt;30%,5,0))</f>
        <v>0</v>
      </c>
      <c r="D259" s="16">
        <f t="array" ref="D259">IFERROR(INDEX(C$2:C259,MATCH(2,1/(C$2:C259&lt;&gt;0))),0)</f>
        <v>5</v>
      </c>
      <c r="E259" s="16">
        <f t="shared" ref="E259:E322" si="9">IF(D259=0,0,IF(D259&lt;0,-1*(ABS(D259)-G259*ABS(D259)/22),D259-G259*D259/22))</f>
        <v>0</v>
      </c>
      <c r="F259" s="16">
        <f>IF(AND(C259&lt;&gt;0,SUM(C$1:$D259)=SUM(C$1:$D259)),ROW(),0)</f>
        <v>0</v>
      </c>
      <c r="G259" s="16">
        <f t="array" ref="G259">IF(ROW()-IFERROR(INDEX(F$2:F259,MATCH(2,1/(F$2:F259&lt;&gt;0))),0)&gt;22,22,ROW()-IFERROR(INDEX(F$2:F259,MATCH(2,1/(F$2:F259&lt;&gt;0))),0))</f>
        <v>22</v>
      </c>
    </row>
    <row r="260" spans="1:7">
      <c r="A260" s="23">
        <v>42758</v>
      </c>
      <c r="B260" s="24">
        <v>0.36233086413054599</v>
      </c>
      <c r="C260" s="16">
        <f t="shared" si="8"/>
        <v>0</v>
      </c>
      <c r="D260" s="16">
        <f t="array" ref="D260">IFERROR(INDEX(C$2:C260,MATCH(2,1/(C$2:C260&lt;&gt;0))),0)</f>
        <v>5</v>
      </c>
      <c r="E260" s="16">
        <f t="shared" si="9"/>
        <v>0</v>
      </c>
      <c r="F260" s="16">
        <f>IF(AND(C260&lt;&gt;0,SUM(C$1:$D260)=SUM(C$1:$D260)),ROW(),0)</f>
        <v>0</v>
      </c>
      <c r="G260" s="16">
        <f t="array" ref="G260">IF(ROW()-IFERROR(INDEX(F$2:F260,MATCH(2,1/(F$2:F260&lt;&gt;0))),0)&gt;22,22,ROW()-IFERROR(INDEX(F$2:F260,MATCH(2,1/(F$2:F260&lt;&gt;0))),0))</f>
        <v>22</v>
      </c>
    </row>
    <row r="261" spans="1:7">
      <c r="A261" s="23">
        <v>42759</v>
      </c>
      <c r="B261" s="24">
        <v>0.34590577674789802</v>
      </c>
      <c r="C261" s="16">
        <f t="shared" si="8"/>
        <v>0</v>
      </c>
      <c r="D261" s="16">
        <f t="array" ref="D261">IFERROR(INDEX(C$2:C261,MATCH(2,1/(C$2:C261&lt;&gt;0))),0)</f>
        <v>5</v>
      </c>
      <c r="E261" s="16">
        <f t="shared" si="9"/>
        <v>0</v>
      </c>
      <c r="F261" s="16">
        <f>IF(AND(C261&lt;&gt;0,SUM(C$1:$D261)=SUM(C$1:$D261)),ROW(),0)</f>
        <v>0</v>
      </c>
      <c r="G261" s="16">
        <f t="array" ref="G261">IF(ROW()-IFERROR(INDEX(F$2:F261,MATCH(2,1/(F$2:F261&lt;&gt;0))),0)&gt;22,22,ROW()-IFERROR(INDEX(F$2:F261,MATCH(2,1/(F$2:F261&lt;&gt;0))),0))</f>
        <v>22</v>
      </c>
    </row>
    <row r="262" spans="1:7">
      <c r="A262" s="23">
        <v>42760</v>
      </c>
      <c r="B262" s="24">
        <v>0.31280997700394297</v>
      </c>
      <c r="C262" s="16">
        <f t="shared" si="8"/>
        <v>0</v>
      </c>
      <c r="D262" s="16">
        <f t="array" ref="D262">IFERROR(INDEX(C$2:C262,MATCH(2,1/(C$2:C262&lt;&gt;0))),0)</f>
        <v>5</v>
      </c>
      <c r="E262" s="16">
        <f t="shared" si="9"/>
        <v>0</v>
      </c>
      <c r="F262" s="16">
        <f>IF(AND(C262&lt;&gt;0,SUM(C$1:$D262)=SUM(C$1:$D262)),ROW(),0)</f>
        <v>0</v>
      </c>
      <c r="G262" s="16">
        <f t="array" ref="G262">IF(ROW()-IFERROR(INDEX(F$2:F262,MATCH(2,1/(F$2:F262&lt;&gt;0))),0)&gt;22,22,ROW()-IFERROR(INDEX(F$2:F262,MATCH(2,1/(F$2:F262&lt;&gt;0))),0))</f>
        <v>22</v>
      </c>
    </row>
    <row r="263" spans="1:7">
      <c r="A263" s="23">
        <v>42761</v>
      </c>
      <c r="B263" s="24">
        <v>0.35182020669386099</v>
      </c>
      <c r="C263" s="16">
        <f t="shared" si="8"/>
        <v>0</v>
      </c>
      <c r="D263" s="16">
        <f t="array" ref="D263">IFERROR(INDEX(C$2:C263,MATCH(2,1/(C$2:C263&lt;&gt;0))),0)</f>
        <v>5</v>
      </c>
      <c r="E263" s="16">
        <f t="shared" si="9"/>
        <v>0</v>
      </c>
      <c r="F263" s="16">
        <f>IF(AND(C263&lt;&gt;0,SUM(C$1:$D263)=SUM(C$1:$D263)),ROW(),0)</f>
        <v>0</v>
      </c>
      <c r="G263" s="16">
        <f t="array" ref="G263">IF(ROW()-IFERROR(INDEX(F$2:F263,MATCH(2,1/(F$2:F263&lt;&gt;0))),0)&gt;22,22,ROW()-IFERROR(INDEX(F$2:F263,MATCH(2,1/(F$2:F263&lt;&gt;0))),0))</f>
        <v>22</v>
      </c>
    </row>
    <row r="264" spans="1:7">
      <c r="A264" s="23">
        <v>42769</v>
      </c>
      <c r="B264" s="24">
        <v>0.35843295416144899</v>
      </c>
      <c r="C264" s="16">
        <f t="shared" si="8"/>
        <v>0</v>
      </c>
      <c r="D264" s="16">
        <f t="array" ref="D264">IFERROR(INDEX(C$2:C264,MATCH(2,1/(C$2:C264&lt;&gt;0))),0)</f>
        <v>5</v>
      </c>
      <c r="E264" s="16">
        <f t="shared" si="9"/>
        <v>0</v>
      </c>
      <c r="F264" s="16">
        <f>IF(AND(C264&lt;&gt;0,SUM(C$1:$D264)=SUM(C$1:$D264)),ROW(),0)</f>
        <v>0</v>
      </c>
      <c r="G264" s="16">
        <f t="array" ref="G264">IF(ROW()-IFERROR(INDEX(F$2:F264,MATCH(2,1/(F$2:F264&lt;&gt;0))),0)&gt;22,22,ROW()-IFERROR(INDEX(F$2:F264,MATCH(2,1/(F$2:F264&lt;&gt;0))),0))</f>
        <v>22</v>
      </c>
    </row>
    <row r="265" spans="1:7">
      <c r="A265" s="23">
        <v>42772</v>
      </c>
      <c r="B265" s="24">
        <v>0.34138362620979501</v>
      </c>
      <c r="C265" s="16">
        <f t="shared" si="8"/>
        <v>0</v>
      </c>
      <c r="D265" s="16">
        <f t="array" ref="D265">IFERROR(INDEX(C$2:C265,MATCH(2,1/(C$2:C265&lt;&gt;0))),0)</f>
        <v>5</v>
      </c>
      <c r="E265" s="16">
        <f t="shared" si="9"/>
        <v>0</v>
      </c>
      <c r="F265" s="16">
        <f>IF(AND(C265&lt;&gt;0,SUM(C$1:$D265)=SUM(C$1:$D265)),ROW(),0)</f>
        <v>0</v>
      </c>
      <c r="G265" s="16">
        <f t="array" ref="G265">IF(ROW()-IFERROR(INDEX(F$2:F265,MATCH(2,1/(F$2:F265&lt;&gt;0))),0)&gt;22,22,ROW()-IFERROR(INDEX(F$2:F265,MATCH(2,1/(F$2:F265&lt;&gt;0))),0))</f>
        <v>22</v>
      </c>
    </row>
    <row r="266" spans="1:7">
      <c r="A266" s="23">
        <v>42773</v>
      </c>
      <c r="B266" s="24">
        <v>0.32854561219529799</v>
      </c>
      <c r="C266" s="16">
        <f t="shared" si="8"/>
        <v>0</v>
      </c>
      <c r="D266" s="16">
        <f t="array" ref="D266">IFERROR(INDEX(C$2:C266,MATCH(2,1/(C$2:C266&lt;&gt;0))),0)</f>
        <v>5</v>
      </c>
      <c r="E266" s="16">
        <f t="shared" si="9"/>
        <v>0</v>
      </c>
      <c r="F266" s="16">
        <f>IF(AND(C266&lt;&gt;0,SUM(C$1:$D266)=SUM(C$1:$D266)),ROW(),0)</f>
        <v>0</v>
      </c>
      <c r="G266" s="16">
        <f t="array" ref="G266">IF(ROW()-IFERROR(INDEX(F$2:F266,MATCH(2,1/(F$2:F266&lt;&gt;0))),0)&gt;22,22,ROW()-IFERROR(INDEX(F$2:F266,MATCH(2,1/(F$2:F266&lt;&gt;0))),0))</f>
        <v>22</v>
      </c>
    </row>
    <row r="267" spans="1:7">
      <c r="A267" s="23">
        <v>42774</v>
      </c>
      <c r="B267" s="24">
        <v>0.338686022858187</v>
      </c>
      <c r="C267" s="16">
        <f t="shared" si="8"/>
        <v>0</v>
      </c>
      <c r="D267" s="16">
        <f t="array" ref="D267">IFERROR(INDEX(C$2:C267,MATCH(2,1/(C$2:C267&lt;&gt;0))),0)</f>
        <v>5</v>
      </c>
      <c r="E267" s="16">
        <f t="shared" si="9"/>
        <v>0</v>
      </c>
      <c r="F267" s="16">
        <f>IF(AND(C267&lt;&gt;0,SUM(C$1:$D267)=SUM(C$1:$D267)),ROW(),0)</f>
        <v>0</v>
      </c>
      <c r="G267" s="16">
        <f t="array" ref="G267">IF(ROW()-IFERROR(INDEX(F$2:F267,MATCH(2,1/(F$2:F267&lt;&gt;0))),0)&gt;22,22,ROW()-IFERROR(INDEX(F$2:F267,MATCH(2,1/(F$2:F267&lt;&gt;0))),0))</f>
        <v>22</v>
      </c>
    </row>
    <row r="268" spans="1:7">
      <c r="A268" s="23">
        <v>42775</v>
      </c>
      <c r="B268" s="24">
        <v>0.39375992664068798</v>
      </c>
      <c r="C268" s="16">
        <f t="shared" si="8"/>
        <v>0</v>
      </c>
      <c r="D268" s="16">
        <f t="array" ref="D268">IFERROR(INDEX(C$2:C268,MATCH(2,1/(C$2:C268&lt;&gt;0))),0)</f>
        <v>5</v>
      </c>
      <c r="E268" s="16">
        <f t="shared" si="9"/>
        <v>0</v>
      </c>
      <c r="F268" s="16">
        <f>IF(AND(C268&lt;&gt;0,SUM(C$1:$D268)=SUM(C$1:$D268)),ROW(),0)</f>
        <v>0</v>
      </c>
      <c r="G268" s="16">
        <f t="array" ref="G268">IF(ROW()-IFERROR(INDEX(F$2:F268,MATCH(2,1/(F$2:F268&lt;&gt;0))),0)&gt;22,22,ROW()-IFERROR(INDEX(F$2:F268,MATCH(2,1/(F$2:F268&lt;&gt;0))),0))</f>
        <v>22</v>
      </c>
    </row>
    <row r="269" spans="1:7">
      <c r="A269" s="23">
        <v>42776</v>
      </c>
      <c r="B269" s="24">
        <v>0.437486883472538</v>
      </c>
      <c r="C269" s="16">
        <f t="shared" si="8"/>
        <v>0</v>
      </c>
      <c r="D269" s="16">
        <f t="array" ref="D269">IFERROR(INDEX(C$2:C269,MATCH(2,1/(C$2:C269&lt;&gt;0))),0)</f>
        <v>5</v>
      </c>
      <c r="E269" s="16">
        <f t="shared" si="9"/>
        <v>0</v>
      </c>
      <c r="F269" s="16">
        <f>IF(AND(C269&lt;&gt;0,SUM(C$1:$D269)=SUM(C$1:$D269)),ROW(),0)</f>
        <v>0</v>
      </c>
      <c r="G269" s="16">
        <f t="array" ref="G269">IF(ROW()-IFERROR(INDEX(F$2:F269,MATCH(2,1/(F$2:F269&lt;&gt;0))),0)&gt;22,22,ROW()-IFERROR(INDEX(F$2:F269,MATCH(2,1/(F$2:F269&lt;&gt;0))),0))</f>
        <v>22</v>
      </c>
    </row>
    <row r="270" spans="1:7">
      <c r="A270" s="23">
        <v>42779</v>
      </c>
      <c r="B270" s="24">
        <v>0.46833784630553299</v>
      </c>
      <c r="C270" s="16">
        <f t="shared" si="8"/>
        <v>0</v>
      </c>
      <c r="D270" s="16">
        <f t="array" ref="D270">IFERROR(INDEX(C$2:C270,MATCH(2,1/(C$2:C270&lt;&gt;0))),0)</f>
        <v>5</v>
      </c>
      <c r="E270" s="16">
        <f t="shared" si="9"/>
        <v>0</v>
      </c>
      <c r="F270" s="16">
        <f>IF(AND(C270&lt;&gt;0,SUM(C$1:$D270)=SUM(C$1:$D270)),ROW(),0)</f>
        <v>0</v>
      </c>
      <c r="G270" s="16">
        <f t="array" ref="G270">IF(ROW()-IFERROR(INDEX(F$2:F270,MATCH(2,1/(F$2:F270&lt;&gt;0))),0)&gt;22,22,ROW()-IFERROR(INDEX(F$2:F270,MATCH(2,1/(F$2:F270&lt;&gt;0))),0))</f>
        <v>22</v>
      </c>
    </row>
    <row r="271" spans="1:7">
      <c r="A271" s="23">
        <v>42780</v>
      </c>
      <c r="B271" s="24">
        <v>0.43391072290740101</v>
      </c>
      <c r="C271" s="16">
        <f t="shared" si="8"/>
        <v>0</v>
      </c>
      <c r="D271" s="16">
        <f t="array" ref="D271">IFERROR(INDEX(C$2:C271,MATCH(2,1/(C$2:C271&lt;&gt;0))),0)</f>
        <v>5</v>
      </c>
      <c r="E271" s="16">
        <f t="shared" si="9"/>
        <v>0</v>
      </c>
      <c r="F271" s="16">
        <f>IF(AND(C271&lt;&gt;0,SUM(C$1:$D271)=SUM(C$1:$D271)),ROW(),0)</f>
        <v>0</v>
      </c>
      <c r="G271" s="16">
        <f t="array" ref="G271">IF(ROW()-IFERROR(INDEX(F$2:F271,MATCH(2,1/(F$2:F271&lt;&gt;0))),0)&gt;22,22,ROW()-IFERROR(INDEX(F$2:F271,MATCH(2,1/(F$2:F271&lt;&gt;0))),0))</f>
        <v>22</v>
      </c>
    </row>
    <row r="272" spans="1:7">
      <c r="A272" s="23">
        <v>42781</v>
      </c>
      <c r="B272" s="24">
        <v>0.46831738100987602</v>
      </c>
      <c r="C272" s="16">
        <f t="shared" si="8"/>
        <v>0</v>
      </c>
      <c r="D272" s="16">
        <f t="array" ref="D272">IFERROR(INDEX(C$2:C272,MATCH(2,1/(C$2:C272&lt;&gt;0))),0)</f>
        <v>5</v>
      </c>
      <c r="E272" s="16">
        <f t="shared" si="9"/>
        <v>0</v>
      </c>
      <c r="F272" s="16">
        <f>IF(AND(C272&lt;&gt;0,SUM(C$1:$D272)=SUM(C$1:$D272)),ROW(),0)</f>
        <v>0</v>
      </c>
      <c r="G272" s="16">
        <f t="array" ref="G272">IF(ROW()-IFERROR(INDEX(F$2:F272,MATCH(2,1/(F$2:F272&lt;&gt;0))),0)&gt;22,22,ROW()-IFERROR(INDEX(F$2:F272,MATCH(2,1/(F$2:F272&lt;&gt;0))),0))</f>
        <v>22</v>
      </c>
    </row>
    <row r="273" spans="1:7">
      <c r="A273" s="23">
        <v>42782</v>
      </c>
      <c r="B273" s="24">
        <v>0.50674556018657202</v>
      </c>
      <c r="C273" s="16">
        <f t="shared" si="8"/>
        <v>0</v>
      </c>
      <c r="D273" s="16">
        <f t="array" ref="D273">IFERROR(INDEX(C$2:C273,MATCH(2,1/(C$2:C273&lt;&gt;0))),0)</f>
        <v>5</v>
      </c>
      <c r="E273" s="16">
        <f t="shared" si="9"/>
        <v>0</v>
      </c>
      <c r="F273" s="16">
        <f>IF(AND(C273&lt;&gt;0,SUM(C$1:$D273)=SUM(C$1:$D273)),ROW(),0)</f>
        <v>0</v>
      </c>
      <c r="G273" s="16">
        <f t="array" ref="G273">IF(ROW()-IFERROR(INDEX(F$2:F273,MATCH(2,1/(F$2:F273&lt;&gt;0))),0)&gt;22,22,ROW()-IFERROR(INDEX(F$2:F273,MATCH(2,1/(F$2:F273&lt;&gt;0))),0))</f>
        <v>22</v>
      </c>
    </row>
    <row r="274" spans="1:7">
      <c r="A274" s="23">
        <v>42783</v>
      </c>
      <c r="B274" s="24">
        <v>0.47766385742132</v>
      </c>
      <c r="C274" s="16">
        <f t="shared" si="8"/>
        <v>0</v>
      </c>
      <c r="D274" s="16">
        <f t="array" ref="D274">IFERROR(INDEX(C$2:C274,MATCH(2,1/(C$2:C274&lt;&gt;0))),0)</f>
        <v>5</v>
      </c>
      <c r="E274" s="16">
        <f t="shared" si="9"/>
        <v>0</v>
      </c>
      <c r="F274" s="16">
        <f>IF(AND(C274&lt;&gt;0,SUM(C$1:$D274)=SUM(C$1:$D274)),ROW(),0)</f>
        <v>0</v>
      </c>
      <c r="G274" s="16">
        <f t="array" ref="G274">IF(ROW()-IFERROR(INDEX(F$2:F274,MATCH(2,1/(F$2:F274&lt;&gt;0))),0)&gt;22,22,ROW()-IFERROR(INDEX(F$2:F274,MATCH(2,1/(F$2:F274&lt;&gt;0))),0))</f>
        <v>22</v>
      </c>
    </row>
    <row r="275" spans="1:7">
      <c r="A275" s="23">
        <v>42786</v>
      </c>
      <c r="B275" s="24">
        <v>0.49073383257238901</v>
      </c>
      <c r="C275" s="16">
        <f t="shared" si="8"/>
        <v>0</v>
      </c>
      <c r="D275" s="16">
        <f t="array" ref="D275">IFERROR(INDEX(C$2:C275,MATCH(2,1/(C$2:C275&lt;&gt;0))),0)</f>
        <v>5</v>
      </c>
      <c r="E275" s="16">
        <f t="shared" si="9"/>
        <v>0</v>
      </c>
      <c r="F275" s="16">
        <f>IF(AND(C275&lt;&gt;0,SUM(C$1:$D275)=SUM(C$1:$D275)),ROW(),0)</f>
        <v>0</v>
      </c>
      <c r="G275" s="16">
        <f t="array" ref="G275">IF(ROW()-IFERROR(INDEX(F$2:F275,MATCH(2,1/(F$2:F275&lt;&gt;0))),0)&gt;22,22,ROW()-IFERROR(INDEX(F$2:F275,MATCH(2,1/(F$2:F275&lt;&gt;0))),0))</f>
        <v>22</v>
      </c>
    </row>
    <row r="276" spans="1:7">
      <c r="A276" s="23">
        <v>42787</v>
      </c>
      <c r="B276" s="24">
        <v>0.52258435109096901</v>
      </c>
      <c r="C276" s="16">
        <f t="shared" si="8"/>
        <v>0</v>
      </c>
      <c r="D276" s="16">
        <f t="array" ref="D276">IFERROR(INDEX(C$2:C276,MATCH(2,1/(C$2:C276&lt;&gt;0))),0)</f>
        <v>5</v>
      </c>
      <c r="E276" s="16">
        <f t="shared" si="9"/>
        <v>0</v>
      </c>
      <c r="F276" s="16">
        <f>IF(AND(C276&lt;&gt;0,SUM(C$1:$D276)=SUM(C$1:$D276)),ROW(),0)</f>
        <v>0</v>
      </c>
      <c r="G276" s="16">
        <f t="array" ref="G276">IF(ROW()-IFERROR(INDEX(F$2:F276,MATCH(2,1/(F$2:F276&lt;&gt;0))),0)&gt;22,22,ROW()-IFERROR(INDEX(F$2:F276,MATCH(2,1/(F$2:F276&lt;&gt;0))),0))</f>
        <v>22</v>
      </c>
    </row>
    <row r="277" spans="1:7">
      <c r="A277" s="23">
        <v>42788</v>
      </c>
      <c r="B277" s="24">
        <v>0.57162004639657604</v>
      </c>
      <c r="C277" s="16">
        <f t="shared" si="8"/>
        <v>0</v>
      </c>
      <c r="D277" s="16">
        <f t="array" ref="D277">IFERROR(INDEX(C$2:C277,MATCH(2,1/(C$2:C277&lt;&gt;0))),0)</f>
        <v>5</v>
      </c>
      <c r="E277" s="16">
        <f t="shared" si="9"/>
        <v>0</v>
      </c>
      <c r="F277" s="16">
        <f>IF(AND(C277&lt;&gt;0,SUM(C$1:$D277)=SUM(C$1:$D277)),ROW(),0)</f>
        <v>0</v>
      </c>
      <c r="G277" s="16">
        <f t="array" ref="G277">IF(ROW()-IFERROR(INDEX(F$2:F277,MATCH(2,1/(F$2:F277&lt;&gt;0))),0)&gt;22,22,ROW()-IFERROR(INDEX(F$2:F277,MATCH(2,1/(F$2:F277&lt;&gt;0))),0))</f>
        <v>22</v>
      </c>
    </row>
    <row r="278" spans="1:7">
      <c r="A278" s="23">
        <v>42789</v>
      </c>
      <c r="B278" s="24">
        <v>0.54596955405540903</v>
      </c>
      <c r="C278" s="16">
        <f t="shared" si="8"/>
        <v>0</v>
      </c>
      <c r="D278" s="16">
        <f t="array" ref="D278">IFERROR(INDEX(C$2:C278,MATCH(2,1/(C$2:C278&lt;&gt;0))),0)</f>
        <v>5</v>
      </c>
      <c r="E278" s="16">
        <f t="shared" si="9"/>
        <v>0</v>
      </c>
      <c r="F278" s="16">
        <f>IF(AND(C278&lt;&gt;0,SUM(C$1:$D278)=SUM(C$1:$D278)),ROW(),0)</f>
        <v>0</v>
      </c>
      <c r="G278" s="16">
        <f t="array" ref="G278">IF(ROW()-IFERROR(INDEX(F$2:F278,MATCH(2,1/(F$2:F278&lt;&gt;0))),0)&gt;22,22,ROW()-IFERROR(INDEX(F$2:F278,MATCH(2,1/(F$2:F278&lt;&gt;0))),0))</f>
        <v>22</v>
      </c>
    </row>
    <row r="279" spans="1:7">
      <c r="A279" s="23">
        <v>42790</v>
      </c>
      <c r="B279" s="24">
        <v>0.53908844300645098</v>
      </c>
      <c r="C279" s="16">
        <f t="shared" si="8"/>
        <v>0</v>
      </c>
      <c r="D279" s="16">
        <f t="array" ref="D279">IFERROR(INDEX(C$2:C279,MATCH(2,1/(C$2:C279&lt;&gt;0))),0)</f>
        <v>5</v>
      </c>
      <c r="E279" s="16">
        <f t="shared" si="9"/>
        <v>0</v>
      </c>
      <c r="F279" s="16">
        <f>IF(AND(C279&lt;&gt;0,SUM(C$1:$D279)=SUM(C$1:$D279)),ROW(),0)</f>
        <v>0</v>
      </c>
      <c r="G279" s="16">
        <f t="array" ref="G279">IF(ROW()-IFERROR(INDEX(F$2:F279,MATCH(2,1/(F$2:F279&lt;&gt;0))),0)&gt;22,22,ROW()-IFERROR(INDEX(F$2:F279,MATCH(2,1/(F$2:F279&lt;&gt;0))),0))</f>
        <v>22</v>
      </c>
    </row>
    <row r="280" spans="1:7">
      <c r="A280" s="23">
        <v>42793</v>
      </c>
      <c r="B280" s="24">
        <v>0.52541925384483501</v>
      </c>
      <c r="C280" s="16">
        <f t="shared" si="8"/>
        <v>0</v>
      </c>
      <c r="D280" s="16">
        <f t="array" ref="D280">IFERROR(INDEX(C$2:C280,MATCH(2,1/(C$2:C280&lt;&gt;0))),0)</f>
        <v>5</v>
      </c>
      <c r="E280" s="16">
        <f t="shared" si="9"/>
        <v>0</v>
      </c>
      <c r="F280" s="16">
        <f>IF(AND(C280&lt;&gt;0,SUM(C$1:$D280)=SUM(C$1:$D280)),ROW(),0)</f>
        <v>0</v>
      </c>
      <c r="G280" s="16">
        <f t="array" ref="G280">IF(ROW()-IFERROR(INDEX(F$2:F280,MATCH(2,1/(F$2:F280&lt;&gt;0))),0)&gt;22,22,ROW()-IFERROR(INDEX(F$2:F280,MATCH(2,1/(F$2:F280&lt;&gt;0))),0))</f>
        <v>22</v>
      </c>
    </row>
    <row r="281" spans="1:7">
      <c r="A281" s="23">
        <v>42794</v>
      </c>
      <c r="B281" s="24">
        <v>0.55970322815802998</v>
      </c>
      <c r="C281" s="16">
        <f t="shared" si="8"/>
        <v>0</v>
      </c>
      <c r="D281" s="16">
        <f t="array" ref="D281">IFERROR(INDEX(C$2:C281,MATCH(2,1/(C$2:C281&lt;&gt;0))),0)</f>
        <v>5</v>
      </c>
      <c r="E281" s="16">
        <f t="shared" si="9"/>
        <v>0</v>
      </c>
      <c r="F281" s="16">
        <f>IF(AND(C281&lt;&gt;0,SUM(C$1:$D281)=SUM(C$1:$D281)),ROW(),0)</f>
        <v>0</v>
      </c>
      <c r="G281" s="16">
        <f t="array" ref="G281">IF(ROW()-IFERROR(INDEX(F$2:F281,MATCH(2,1/(F$2:F281&lt;&gt;0))),0)&gt;22,22,ROW()-IFERROR(INDEX(F$2:F281,MATCH(2,1/(F$2:F281&lt;&gt;0))),0))</f>
        <v>22</v>
      </c>
    </row>
    <row r="282" spans="1:7">
      <c r="A282" s="23">
        <v>42795</v>
      </c>
      <c r="B282" s="24">
        <v>0.62703988230583696</v>
      </c>
      <c r="C282" s="16">
        <f t="shared" si="8"/>
        <v>0</v>
      </c>
      <c r="D282" s="16">
        <f t="array" ref="D282">IFERROR(INDEX(C$2:C282,MATCH(2,1/(C$2:C282&lt;&gt;0))),0)</f>
        <v>5</v>
      </c>
      <c r="E282" s="16">
        <f t="shared" si="9"/>
        <v>0</v>
      </c>
      <c r="F282" s="16">
        <f>IF(AND(C282&lt;&gt;0,SUM(C$1:$D282)=SUM(C$1:$D282)),ROW(),0)</f>
        <v>0</v>
      </c>
      <c r="G282" s="16">
        <f t="array" ref="G282">IF(ROW()-IFERROR(INDEX(F$2:F282,MATCH(2,1/(F$2:F282&lt;&gt;0))),0)&gt;22,22,ROW()-IFERROR(INDEX(F$2:F282,MATCH(2,1/(F$2:F282&lt;&gt;0))),0))</f>
        <v>22</v>
      </c>
    </row>
    <row r="283" spans="1:7">
      <c r="A283" s="23">
        <v>42796</v>
      </c>
      <c r="B283" s="24">
        <v>0.618750470107572</v>
      </c>
      <c r="C283" s="16">
        <f t="shared" si="8"/>
        <v>0</v>
      </c>
      <c r="D283" s="16">
        <f t="array" ref="D283">IFERROR(INDEX(C$2:C283,MATCH(2,1/(C$2:C283&lt;&gt;0))),0)</f>
        <v>5</v>
      </c>
      <c r="E283" s="16">
        <f t="shared" si="9"/>
        <v>0</v>
      </c>
      <c r="F283" s="16">
        <f>IF(AND(C283&lt;&gt;0,SUM(C$1:$D283)=SUM(C$1:$D283)),ROW(),0)</f>
        <v>0</v>
      </c>
      <c r="G283" s="16">
        <f t="array" ref="G283">IF(ROW()-IFERROR(INDEX(F$2:F283,MATCH(2,1/(F$2:F283&lt;&gt;0))),0)&gt;22,22,ROW()-IFERROR(INDEX(F$2:F283,MATCH(2,1/(F$2:F283&lt;&gt;0))),0))</f>
        <v>22</v>
      </c>
    </row>
    <row r="284" spans="1:7">
      <c r="A284" s="23">
        <v>42797</v>
      </c>
      <c r="B284" s="24">
        <v>0.60057040250025895</v>
      </c>
      <c r="C284" s="16">
        <f t="shared" si="8"/>
        <v>0</v>
      </c>
      <c r="D284" s="16">
        <f t="array" ref="D284">IFERROR(INDEX(C$2:C284,MATCH(2,1/(C$2:C284&lt;&gt;0))),0)</f>
        <v>5</v>
      </c>
      <c r="E284" s="16">
        <f t="shared" si="9"/>
        <v>0</v>
      </c>
      <c r="F284" s="16">
        <f>IF(AND(C284&lt;&gt;0,SUM(C$1:$D284)=SUM(C$1:$D284)),ROW(),0)</f>
        <v>0</v>
      </c>
      <c r="G284" s="16">
        <f t="array" ref="G284">IF(ROW()-IFERROR(INDEX(F$2:F284,MATCH(2,1/(F$2:F284&lt;&gt;0))),0)&gt;22,22,ROW()-IFERROR(INDEX(F$2:F284,MATCH(2,1/(F$2:F284&lt;&gt;0))),0))</f>
        <v>22</v>
      </c>
    </row>
    <row r="285" spans="1:7">
      <c r="A285" s="23">
        <v>42800</v>
      </c>
      <c r="B285" s="24">
        <v>0.68536707226629401</v>
      </c>
      <c r="C285" s="16">
        <f t="shared" si="8"/>
        <v>0</v>
      </c>
      <c r="D285" s="16">
        <f t="array" ref="D285">IFERROR(INDEX(C$2:C285,MATCH(2,1/(C$2:C285&lt;&gt;0))),0)</f>
        <v>5</v>
      </c>
      <c r="E285" s="16">
        <f t="shared" si="9"/>
        <v>0</v>
      </c>
      <c r="F285" s="16">
        <f>IF(AND(C285&lt;&gt;0,SUM(C$1:$D285)=SUM(C$1:$D285)),ROW(),0)</f>
        <v>0</v>
      </c>
      <c r="G285" s="16">
        <f t="array" ref="G285">IF(ROW()-IFERROR(INDEX(F$2:F285,MATCH(2,1/(F$2:F285&lt;&gt;0))),0)&gt;22,22,ROW()-IFERROR(INDEX(F$2:F285,MATCH(2,1/(F$2:F285&lt;&gt;0))),0))</f>
        <v>22</v>
      </c>
    </row>
    <row r="286" spans="1:7">
      <c r="A286" s="23">
        <v>42801</v>
      </c>
      <c r="B286" s="24">
        <v>0.70773760722412005</v>
      </c>
      <c r="C286" s="16">
        <f t="shared" si="8"/>
        <v>0</v>
      </c>
      <c r="D286" s="16">
        <f t="array" ref="D286">IFERROR(INDEX(C$2:C286,MATCH(2,1/(C$2:C286&lt;&gt;0))),0)</f>
        <v>5</v>
      </c>
      <c r="E286" s="16">
        <f t="shared" si="9"/>
        <v>0</v>
      </c>
      <c r="F286" s="16">
        <f>IF(AND(C286&lt;&gt;0,SUM(C$1:$D286)=SUM(C$1:$D286)),ROW(),0)</f>
        <v>0</v>
      </c>
      <c r="G286" s="16">
        <f t="array" ref="G286">IF(ROW()-IFERROR(INDEX(F$2:F286,MATCH(2,1/(F$2:F286&lt;&gt;0))),0)&gt;22,22,ROW()-IFERROR(INDEX(F$2:F286,MATCH(2,1/(F$2:F286&lt;&gt;0))),0))</f>
        <v>22</v>
      </c>
    </row>
    <row r="287" spans="1:7">
      <c r="A287" s="23">
        <v>42802</v>
      </c>
      <c r="B287" s="24">
        <v>0.67797254714713395</v>
      </c>
      <c r="C287" s="16">
        <f t="shared" si="8"/>
        <v>0</v>
      </c>
      <c r="D287" s="16">
        <f t="array" ref="D287">IFERROR(INDEX(C$2:C287,MATCH(2,1/(C$2:C287&lt;&gt;0))),0)</f>
        <v>5</v>
      </c>
      <c r="E287" s="16">
        <f t="shared" si="9"/>
        <v>0</v>
      </c>
      <c r="F287" s="16">
        <f>IF(AND(C287&lt;&gt;0,SUM(C$1:$D287)=SUM(C$1:$D287)),ROW(),0)</f>
        <v>0</v>
      </c>
      <c r="G287" s="16">
        <f t="array" ref="G287">IF(ROW()-IFERROR(INDEX(F$2:F287,MATCH(2,1/(F$2:F287&lt;&gt;0))),0)&gt;22,22,ROW()-IFERROR(INDEX(F$2:F287,MATCH(2,1/(F$2:F287&lt;&gt;0))),0))</f>
        <v>22</v>
      </c>
    </row>
    <row r="288" spans="1:7">
      <c r="A288" s="23">
        <v>42803</v>
      </c>
      <c r="B288" s="24">
        <v>0.61299129500221305</v>
      </c>
      <c r="C288" s="16">
        <f t="shared" si="8"/>
        <v>0</v>
      </c>
      <c r="D288" s="16">
        <f t="array" ref="D288">IFERROR(INDEX(C$2:C288,MATCH(2,1/(C$2:C288&lt;&gt;0))),0)</f>
        <v>5</v>
      </c>
      <c r="E288" s="16">
        <f t="shared" si="9"/>
        <v>0</v>
      </c>
      <c r="F288" s="16">
        <f>IF(AND(C288&lt;&gt;0,SUM(C$1:$D288)=SUM(C$1:$D288)),ROW(),0)</f>
        <v>0</v>
      </c>
      <c r="G288" s="16">
        <f t="array" ref="G288">IF(ROW()-IFERROR(INDEX(F$2:F288,MATCH(2,1/(F$2:F288&lt;&gt;0))),0)&gt;22,22,ROW()-IFERROR(INDEX(F$2:F288,MATCH(2,1/(F$2:F288&lt;&gt;0))),0))</f>
        <v>22</v>
      </c>
    </row>
    <row r="289" spans="1:7">
      <c r="A289" s="23">
        <v>42804</v>
      </c>
      <c r="B289" s="24">
        <v>0.59039611909155698</v>
      </c>
      <c r="C289" s="16">
        <f t="shared" si="8"/>
        <v>0</v>
      </c>
      <c r="D289" s="16">
        <f t="array" ref="D289">IFERROR(INDEX(C$2:C289,MATCH(2,1/(C$2:C289&lt;&gt;0))),0)</f>
        <v>5</v>
      </c>
      <c r="E289" s="16">
        <f t="shared" si="9"/>
        <v>0</v>
      </c>
      <c r="F289" s="16">
        <f>IF(AND(C289&lt;&gt;0,SUM(C$1:$D289)=SUM(C$1:$D289)),ROW(),0)</f>
        <v>0</v>
      </c>
      <c r="G289" s="16">
        <f t="array" ref="G289">IF(ROW()-IFERROR(INDEX(F$2:F289,MATCH(2,1/(F$2:F289&lt;&gt;0))),0)&gt;22,22,ROW()-IFERROR(INDEX(F$2:F289,MATCH(2,1/(F$2:F289&lt;&gt;0))),0))</f>
        <v>22</v>
      </c>
    </row>
    <row r="290" spans="1:7">
      <c r="A290" s="23">
        <v>42807</v>
      </c>
      <c r="B290" s="24">
        <v>0.63424128375840405</v>
      </c>
      <c r="C290" s="16">
        <f t="shared" si="8"/>
        <v>0</v>
      </c>
      <c r="D290" s="16">
        <f t="array" ref="D290">IFERROR(INDEX(C$2:C290,MATCH(2,1/(C$2:C290&lt;&gt;0))),0)</f>
        <v>5</v>
      </c>
      <c r="E290" s="16">
        <f t="shared" si="9"/>
        <v>0</v>
      </c>
      <c r="F290" s="16">
        <f>IF(AND(C290&lt;&gt;0,SUM(C$1:$D290)=SUM(C$1:$D290)),ROW(),0)</f>
        <v>0</v>
      </c>
      <c r="G290" s="16">
        <f t="array" ref="G290">IF(ROW()-IFERROR(INDEX(F$2:F290,MATCH(2,1/(F$2:F290&lt;&gt;0))),0)&gt;22,22,ROW()-IFERROR(INDEX(F$2:F290,MATCH(2,1/(F$2:F290&lt;&gt;0))),0))</f>
        <v>22</v>
      </c>
    </row>
    <row r="291" spans="1:7">
      <c r="A291" s="23">
        <v>42808</v>
      </c>
      <c r="B291" s="24">
        <v>0.60756359972398399</v>
      </c>
      <c r="C291" s="16">
        <f t="shared" si="8"/>
        <v>0</v>
      </c>
      <c r="D291" s="16">
        <f t="array" ref="D291">IFERROR(INDEX(C$2:C291,MATCH(2,1/(C$2:C291&lt;&gt;0))),0)</f>
        <v>5</v>
      </c>
      <c r="E291" s="16">
        <f t="shared" si="9"/>
        <v>0</v>
      </c>
      <c r="F291" s="16">
        <f>IF(AND(C291&lt;&gt;0,SUM(C$1:$D291)=SUM(C$1:$D291)),ROW(),0)</f>
        <v>0</v>
      </c>
      <c r="G291" s="16">
        <f t="array" ref="G291">IF(ROW()-IFERROR(INDEX(F$2:F291,MATCH(2,1/(F$2:F291&lt;&gt;0))),0)&gt;22,22,ROW()-IFERROR(INDEX(F$2:F291,MATCH(2,1/(F$2:F291&lt;&gt;0))),0))</f>
        <v>22</v>
      </c>
    </row>
    <row r="292" spans="1:7">
      <c r="A292" s="23">
        <v>42809</v>
      </c>
      <c r="B292" s="24">
        <v>0.58278808076697897</v>
      </c>
      <c r="C292" s="16">
        <f t="shared" si="8"/>
        <v>0</v>
      </c>
      <c r="D292" s="16">
        <f t="array" ref="D292">IFERROR(INDEX(C$2:C292,MATCH(2,1/(C$2:C292&lt;&gt;0))),0)</f>
        <v>5</v>
      </c>
      <c r="E292" s="16">
        <f t="shared" si="9"/>
        <v>0</v>
      </c>
      <c r="F292" s="16">
        <f>IF(AND(C292&lt;&gt;0,SUM(C$1:$D292)=SUM(C$1:$D292)),ROW(),0)</f>
        <v>0</v>
      </c>
      <c r="G292" s="16">
        <f t="array" ref="G292">IF(ROW()-IFERROR(INDEX(F$2:F292,MATCH(2,1/(F$2:F292&lt;&gt;0))),0)&gt;22,22,ROW()-IFERROR(INDEX(F$2:F292,MATCH(2,1/(F$2:F292&lt;&gt;0))),0))</f>
        <v>22</v>
      </c>
    </row>
    <row r="293" spans="1:7">
      <c r="A293" s="23">
        <v>42810</v>
      </c>
      <c r="B293" s="24">
        <v>0.65121284936297996</v>
      </c>
      <c r="C293" s="16">
        <f t="shared" si="8"/>
        <v>0</v>
      </c>
      <c r="D293" s="16">
        <f t="array" ref="D293">IFERROR(INDEX(C$2:C293,MATCH(2,1/(C$2:C293&lt;&gt;0))),0)</f>
        <v>5</v>
      </c>
      <c r="E293" s="16">
        <f t="shared" si="9"/>
        <v>0</v>
      </c>
      <c r="F293" s="16">
        <f>IF(AND(C293&lt;&gt;0,SUM(C$1:$D293)=SUM(C$1:$D293)),ROW(),0)</f>
        <v>0</v>
      </c>
      <c r="G293" s="16">
        <f t="array" ref="G293">IF(ROW()-IFERROR(INDEX(F$2:F293,MATCH(2,1/(F$2:F293&lt;&gt;0))),0)&gt;22,22,ROW()-IFERROR(INDEX(F$2:F293,MATCH(2,1/(F$2:F293&lt;&gt;0))),0))</f>
        <v>22</v>
      </c>
    </row>
    <row r="294" spans="1:7">
      <c r="A294" s="23">
        <v>42811</v>
      </c>
      <c r="B294" s="24">
        <v>0.59372230107953505</v>
      </c>
      <c r="C294" s="16">
        <f t="shared" si="8"/>
        <v>0</v>
      </c>
      <c r="D294" s="16">
        <f t="array" ref="D294">IFERROR(INDEX(C$2:C294,MATCH(2,1/(C$2:C294&lt;&gt;0))),0)</f>
        <v>5</v>
      </c>
      <c r="E294" s="16">
        <f t="shared" si="9"/>
        <v>0</v>
      </c>
      <c r="F294" s="16">
        <f>IF(AND(C294&lt;&gt;0,SUM(C$1:$D294)=SUM(C$1:$D294)),ROW(),0)</f>
        <v>0</v>
      </c>
      <c r="G294" s="16">
        <f t="array" ref="G294">IF(ROW()-IFERROR(INDEX(F$2:F294,MATCH(2,1/(F$2:F294&lt;&gt;0))),0)&gt;22,22,ROW()-IFERROR(INDEX(F$2:F294,MATCH(2,1/(F$2:F294&lt;&gt;0))),0))</f>
        <v>22</v>
      </c>
    </row>
    <row r="295" spans="1:7">
      <c r="A295" s="23">
        <v>42814</v>
      </c>
      <c r="B295" s="24">
        <v>0.51826233631573404</v>
      </c>
      <c r="C295" s="16">
        <f t="shared" si="8"/>
        <v>0</v>
      </c>
      <c r="D295" s="16">
        <f t="array" ref="D295">IFERROR(INDEX(C$2:C295,MATCH(2,1/(C$2:C295&lt;&gt;0))),0)</f>
        <v>5</v>
      </c>
      <c r="E295" s="16">
        <f t="shared" si="9"/>
        <v>0</v>
      </c>
      <c r="F295" s="16">
        <f>IF(AND(C295&lt;&gt;0,SUM(C$1:$D295)=SUM(C$1:$D295)),ROW(),0)</f>
        <v>0</v>
      </c>
      <c r="G295" s="16">
        <f t="array" ref="G295">IF(ROW()-IFERROR(INDEX(F$2:F295,MATCH(2,1/(F$2:F295&lt;&gt;0))),0)&gt;22,22,ROW()-IFERROR(INDEX(F$2:F295,MATCH(2,1/(F$2:F295&lt;&gt;0))),0))</f>
        <v>22</v>
      </c>
    </row>
    <row r="296" spans="1:7">
      <c r="A296" s="23">
        <v>42815</v>
      </c>
      <c r="B296" s="24">
        <v>0.54656610199282996</v>
      </c>
      <c r="C296" s="16">
        <f t="shared" si="8"/>
        <v>0</v>
      </c>
      <c r="D296" s="16">
        <f t="array" ref="D296">IFERROR(INDEX(C$2:C296,MATCH(2,1/(C$2:C296&lt;&gt;0))),0)</f>
        <v>5</v>
      </c>
      <c r="E296" s="16">
        <f t="shared" si="9"/>
        <v>0</v>
      </c>
      <c r="F296" s="16">
        <f>IF(AND(C296&lt;&gt;0,SUM(C$1:$D296)=SUM(C$1:$D296)),ROW(),0)</f>
        <v>0</v>
      </c>
      <c r="G296" s="16">
        <f t="array" ref="G296">IF(ROW()-IFERROR(INDEX(F$2:F296,MATCH(2,1/(F$2:F296&lt;&gt;0))),0)&gt;22,22,ROW()-IFERROR(INDEX(F$2:F296,MATCH(2,1/(F$2:F296&lt;&gt;0))),0))</f>
        <v>22</v>
      </c>
    </row>
    <row r="297" spans="1:7">
      <c r="A297" s="23">
        <v>42816</v>
      </c>
      <c r="B297" s="24">
        <v>0.503969703420443</v>
      </c>
      <c r="C297" s="16">
        <f t="shared" si="8"/>
        <v>0</v>
      </c>
      <c r="D297" s="16">
        <f t="array" ref="D297">IFERROR(INDEX(C$2:C297,MATCH(2,1/(C$2:C297&lt;&gt;0))),0)</f>
        <v>5</v>
      </c>
      <c r="E297" s="16">
        <f t="shared" si="9"/>
        <v>0</v>
      </c>
      <c r="F297" s="16">
        <f>IF(AND(C297&lt;&gt;0,SUM(C$1:$D297)=SUM(C$1:$D297)),ROW(),0)</f>
        <v>0</v>
      </c>
      <c r="G297" s="16">
        <f t="array" ref="G297">IF(ROW()-IFERROR(INDEX(F$2:F297,MATCH(2,1/(F$2:F297&lt;&gt;0))),0)&gt;22,22,ROW()-IFERROR(INDEX(F$2:F297,MATCH(2,1/(F$2:F297&lt;&gt;0))),0))</f>
        <v>22</v>
      </c>
    </row>
    <row r="298" spans="1:7">
      <c r="A298" s="23">
        <v>42817</v>
      </c>
      <c r="B298" s="24">
        <v>0.51042911328021501</v>
      </c>
      <c r="C298" s="16">
        <f t="shared" si="8"/>
        <v>0</v>
      </c>
      <c r="D298" s="16">
        <f t="array" ref="D298">IFERROR(INDEX(C$2:C298,MATCH(2,1/(C$2:C298&lt;&gt;0))),0)</f>
        <v>5</v>
      </c>
      <c r="E298" s="16">
        <f t="shared" si="9"/>
        <v>0</v>
      </c>
      <c r="F298" s="16">
        <f>IF(AND(C298&lt;&gt;0,SUM(C$1:$D298)=SUM(C$1:$D298)),ROW(),0)</f>
        <v>0</v>
      </c>
      <c r="G298" s="16">
        <f t="array" ref="G298">IF(ROW()-IFERROR(INDEX(F$2:F298,MATCH(2,1/(F$2:F298&lt;&gt;0))),0)&gt;22,22,ROW()-IFERROR(INDEX(F$2:F298,MATCH(2,1/(F$2:F298&lt;&gt;0))),0))</f>
        <v>22</v>
      </c>
    </row>
    <row r="299" spans="1:7">
      <c r="A299" s="23">
        <v>42818</v>
      </c>
      <c r="B299" s="24">
        <v>0.52176201517201404</v>
      </c>
      <c r="C299" s="16">
        <f t="shared" si="8"/>
        <v>0</v>
      </c>
      <c r="D299" s="16">
        <f t="array" ref="D299">IFERROR(INDEX(C$2:C299,MATCH(2,1/(C$2:C299&lt;&gt;0))),0)</f>
        <v>5</v>
      </c>
      <c r="E299" s="16">
        <f t="shared" si="9"/>
        <v>0</v>
      </c>
      <c r="F299" s="16">
        <f>IF(AND(C299&lt;&gt;0,SUM(C$1:$D299)=SUM(C$1:$D299)),ROW(),0)</f>
        <v>0</v>
      </c>
      <c r="G299" s="16">
        <f t="array" ref="G299">IF(ROW()-IFERROR(INDEX(F$2:F299,MATCH(2,1/(F$2:F299&lt;&gt;0))),0)&gt;22,22,ROW()-IFERROR(INDEX(F$2:F299,MATCH(2,1/(F$2:F299&lt;&gt;0))),0))</f>
        <v>22</v>
      </c>
    </row>
    <row r="300" spans="1:7">
      <c r="A300" s="23">
        <v>42821</v>
      </c>
      <c r="B300" s="24">
        <v>0.55335603134704703</v>
      </c>
      <c r="C300" s="16">
        <f t="shared" si="8"/>
        <v>0</v>
      </c>
      <c r="D300" s="16">
        <f t="array" ref="D300">IFERROR(INDEX(C$2:C300,MATCH(2,1/(C$2:C300&lt;&gt;0))),0)</f>
        <v>5</v>
      </c>
      <c r="E300" s="16">
        <f t="shared" si="9"/>
        <v>0</v>
      </c>
      <c r="F300" s="16">
        <f>IF(AND(C300&lt;&gt;0,SUM(C$1:$D300)=SUM(C$1:$D300)),ROW(),0)</f>
        <v>0</v>
      </c>
      <c r="G300" s="16">
        <f t="array" ref="G300">IF(ROW()-IFERROR(INDEX(F$2:F300,MATCH(2,1/(F$2:F300&lt;&gt;0))),0)&gt;22,22,ROW()-IFERROR(INDEX(F$2:F300,MATCH(2,1/(F$2:F300&lt;&gt;0))),0))</f>
        <v>22</v>
      </c>
    </row>
    <row r="301" spans="1:7">
      <c r="A301" s="23">
        <v>42822</v>
      </c>
      <c r="B301" s="24">
        <v>0.428077810669097</v>
      </c>
      <c r="C301" s="16">
        <f t="shared" si="8"/>
        <v>0</v>
      </c>
      <c r="D301" s="16">
        <f t="array" ref="D301">IFERROR(INDEX(C$2:C301,MATCH(2,1/(C$2:C301&lt;&gt;0))),0)</f>
        <v>5</v>
      </c>
      <c r="E301" s="16">
        <f t="shared" si="9"/>
        <v>0</v>
      </c>
      <c r="F301" s="16">
        <f>IF(AND(C301&lt;&gt;0,SUM(C$1:$D301)=SUM(C$1:$D301)),ROW(),0)</f>
        <v>0</v>
      </c>
      <c r="G301" s="16">
        <f t="array" ref="G301">IF(ROW()-IFERROR(INDEX(F$2:F301,MATCH(2,1/(F$2:F301&lt;&gt;0))),0)&gt;22,22,ROW()-IFERROR(INDEX(F$2:F301,MATCH(2,1/(F$2:F301&lt;&gt;0))),0))</f>
        <v>22</v>
      </c>
    </row>
    <row r="302" spans="1:7">
      <c r="A302" s="23">
        <v>42823</v>
      </c>
      <c r="B302" s="24">
        <v>0.45591818731501599</v>
      </c>
      <c r="C302" s="16">
        <f t="shared" si="8"/>
        <v>0</v>
      </c>
      <c r="D302" s="16">
        <f t="array" ref="D302">IFERROR(INDEX(C$2:C302,MATCH(2,1/(C$2:C302&lt;&gt;0))),0)</f>
        <v>5</v>
      </c>
      <c r="E302" s="16">
        <f t="shared" si="9"/>
        <v>0</v>
      </c>
      <c r="F302" s="16">
        <f>IF(AND(C302&lt;&gt;0,SUM(C$1:$D302)=SUM(C$1:$D302)),ROW(),0)</f>
        <v>0</v>
      </c>
      <c r="G302" s="16">
        <f t="array" ref="G302">IF(ROW()-IFERROR(INDEX(F$2:F302,MATCH(2,1/(F$2:F302&lt;&gt;0))),0)&gt;22,22,ROW()-IFERROR(INDEX(F$2:F302,MATCH(2,1/(F$2:F302&lt;&gt;0))),0))</f>
        <v>22</v>
      </c>
    </row>
    <row r="303" spans="1:7">
      <c r="A303" s="23">
        <v>42824</v>
      </c>
      <c r="B303" s="24">
        <v>0.37348698764713001</v>
      </c>
      <c r="C303" s="16">
        <f t="shared" si="8"/>
        <v>0</v>
      </c>
      <c r="D303" s="16">
        <f t="array" ref="D303">IFERROR(INDEX(C$2:C303,MATCH(2,1/(C$2:C303&lt;&gt;0))),0)</f>
        <v>5</v>
      </c>
      <c r="E303" s="16">
        <f t="shared" si="9"/>
        <v>0</v>
      </c>
      <c r="F303" s="16">
        <f>IF(AND(C303&lt;&gt;0,SUM(C$1:$D303)=SUM(C$1:$D303)),ROW(),0)</f>
        <v>0</v>
      </c>
      <c r="G303" s="16">
        <f t="array" ref="G303">IF(ROW()-IFERROR(INDEX(F$2:F303,MATCH(2,1/(F$2:F303&lt;&gt;0))),0)&gt;22,22,ROW()-IFERROR(INDEX(F$2:F303,MATCH(2,1/(F$2:F303&lt;&gt;0))),0))</f>
        <v>22</v>
      </c>
    </row>
    <row r="304" spans="1:7">
      <c r="A304" s="23">
        <v>42825</v>
      </c>
      <c r="B304" s="24">
        <v>0.37531063527283598</v>
      </c>
      <c r="C304" s="16">
        <f t="shared" si="8"/>
        <v>0</v>
      </c>
      <c r="D304" s="16">
        <f t="array" ref="D304">IFERROR(INDEX(C$2:C304,MATCH(2,1/(C$2:C304&lt;&gt;0))),0)</f>
        <v>5</v>
      </c>
      <c r="E304" s="16">
        <f t="shared" si="9"/>
        <v>0</v>
      </c>
      <c r="F304" s="16">
        <f>IF(AND(C304&lt;&gt;0,SUM(C$1:$D304)=SUM(C$1:$D304)),ROW(),0)</f>
        <v>0</v>
      </c>
      <c r="G304" s="16">
        <f t="array" ref="G304">IF(ROW()-IFERROR(INDEX(F$2:F304,MATCH(2,1/(F$2:F304&lt;&gt;0))),0)&gt;22,22,ROW()-IFERROR(INDEX(F$2:F304,MATCH(2,1/(F$2:F304&lt;&gt;0))),0))</f>
        <v>22</v>
      </c>
    </row>
    <row r="305" spans="1:7">
      <c r="A305" s="23">
        <v>42830</v>
      </c>
      <c r="B305" s="24">
        <v>0.48970672063193699</v>
      </c>
      <c r="C305" s="16">
        <f t="shared" si="8"/>
        <v>0</v>
      </c>
      <c r="D305" s="16">
        <f t="array" ref="D305">IFERROR(INDEX(C$2:C305,MATCH(2,1/(C$2:C305&lt;&gt;0))),0)</f>
        <v>5</v>
      </c>
      <c r="E305" s="16">
        <f t="shared" si="9"/>
        <v>0</v>
      </c>
      <c r="F305" s="16">
        <f>IF(AND(C305&lt;&gt;0,SUM(C$1:$D305)=SUM(C$1:$D305)),ROW(),0)</f>
        <v>0</v>
      </c>
      <c r="G305" s="16">
        <f t="array" ref="G305">IF(ROW()-IFERROR(INDEX(F$2:F305,MATCH(2,1/(F$2:F305&lt;&gt;0))),0)&gt;22,22,ROW()-IFERROR(INDEX(F$2:F305,MATCH(2,1/(F$2:F305&lt;&gt;0))),0))</f>
        <v>22</v>
      </c>
    </row>
    <row r="306" spans="1:7">
      <c r="A306" s="23">
        <v>42831</v>
      </c>
      <c r="B306" s="24">
        <v>0.51030553359097097</v>
      </c>
      <c r="C306" s="16">
        <f t="shared" si="8"/>
        <v>0</v>
      </c>
      <c r="D306" s="16">
        <f t="array" ref="D306">IFERROR(INDEX(C$2:C306,MATCH(2,1/(C$2:C306&lt;&gt;0))),0)</f>
        <v>5</v>
      </c>
      <c r="E306" s="16">
        <f t="shared" si="9"/>
        <v>0</v>
      </c>
      <c r="F306" s="16">
        <f>IF(AND(C306&lt;&gt;0,SUM(C$1:$D306)=SUM(C$1:$D306)),ROW(),0)</f>
        <v>0</v>
      </c>
      <c r="G306" s="16">
        <f t="array" ref="G306">IF(ROW()-IFERROR(INDEX(F$2:F306,MATCH(2,1/(F$2:F306&lt;&gt;0))),0)&gt;22,22,ROW()-IFERROR(INDEX(F$2:F306,MATCH(2,1/(F$2:F306&lt;&gt;0))),0))</f>
        <v>22</v>
      </c>
    </row>
    <row r="307" spans="1:7">
      <c r="A307" s="23">
        <v>42832</v>
      </c>
      <c r="B307" s="24">
        <v>0.526452455354666</v>
      </c>
      <c r="C307" s="16">
        <f t="shared" si="8"/>
        <v>0</v>
      </c>
      <c r="D307" s="16">
        <f t="array" ref="D307">IFERROR(INDEX(C$2:C307,MATCH(2,1/(C$2:C307&lt;&gt;0))),0)</f>
        <v>5</v>
      </c>
      <c r="E307" s="16">
        <f t="shared" si="9"/>
        <v>0</v>
      </c>
      <c r="F307" s="16">
        <f>IF(AND(C307&lt;&gt;0,SUM(C$1:$D307)=SUM(C$1:$D307)),ROW(),0)</f>
        <v>0</v>
      </c>
      <c r="G307" s="16">
        <f t="array" ref="G307">IF(ROW()-IFERROR(INDEX(F$2:F307,MATCH(2,1/(F$2:F307&lt;&gt;0))),0)&gt;22,22,ROW()-IFERROR(INDEX(F$2:F307,MATCH(2,1/(F$2:F307&lt;&gt;0))),0))</f>
        <v>22</v>
      </c>
    </row>
    <row r="308" spans="1:7">
      <c r="A308" s="23">
        <v>42835</v>
      </c>
      <c r="B308" s="24">
        <v>0.519862457914128</v>
      </c>
      <c r="C308" s="16">
        <f t="shared" si="8"/>
        <v>0</v>
      </c>
      <c r="D308" s="16">
        <f t="array" ref="D308">IFERROR(INDEX(C$2:C308,MATCH(2,1/(C$2:C308&lt;&gt;0))),0)</f>
        <v>5</v>
      </c>
      <c r="E308" s="16">
        <f t="shared" si="9"/>
        <v>0</v>
      </c>
      <c r="F308" s="16">
        <f>IF(AND(C308&lt;&gt;0,SUM(C$1:$D308)=SUM(C$1:$D308)),ROW(),0)</f>
        <v>0</v>
      </c>
      <c r="G308" s="16">
        <f t="array" ref="G308">IF(ROW()-IFERROR(INDEX(F$2:F308,MATCH(2,1/(F$2:F308&lt;&gt;0))),0)&gt;22,22,ROW()-IFERROR(INDEX(F$2:F308,MATCH(2,1/(F$2:F308&lt;&gt;0))),0))</f>
        <v>22</v>
      </c>
    </row>
    <row r="309" spans="1:7">
      <c r="A309" s="23">
        <v>42836</v>
      </c>
      <c r="B309" s="24">
        <v>0.56352941605620699</v>
      </c>
      <c r="C309" s="16">
        <f t="shared" si="8"/>
        <v>0</v>
      </c>
      <c r="D309" s="16">
        <f t="array" ref="D309">IFERROR(INDEX(C$2:C309,MATCH(2,1/(C$2:C309&lt;&gt;0))),0)</f>
        <v>5</v>
      </c>
      <c r="E309" s="16">
        <f t="shared" si="9"/>
        <v>0</v>
      </c>
      <c r="F309" s="16">
        <f>IF(AND(C309&lt;&gt;0,SUM(C$1:$D309)=SUM(C$1:$D309)),ROW(),0)</f>
        <v>0</v>
      </c>
      <c r="G309" s="16">
        <f t="array" ref="G309">IF(ROW()-IFERROR(INDEX(F$2:F309,MATCH(2,1/(F$2:F309&lt;&gt;0))),0)&gt;22,22,ROW()-IFERROR(INDEX(F$2:F309,MATCH(2,1/(F$2:F309&lt;&gt;0))),0))</f>
        <v>22</v>
      </c>
    </row>
    <row r="310" spans="1:7">
      <c r="A310" s="23">
        <v>42837</v>
      </c>
      <c r="B310" s="24">
        <v>0.51912346453386704</v>
      </c>
      <c r="C310" s="16">
        <f t="shared" si="8"/>
        <v>0</v>
      </c>
      <c r="D310" s="16">
        <f t="array" ref="D310">IFERROR(INDEX(C$2:C310,MATCH(2,1/(C$2:C310&lt;&gt;0))),0)</f>
        <v>5</v>
      </c>
      <c r="E310" s="16">
        <f t="shared" si="9"/>
        <v>0</v>
      </c>
      <c r="F310" s="16">
        <f>IF(AND(C310&lt;&gt;0,SUM(C$1:$D310)=SUM(C$1:$D310)),ROW(),0)</f>
        <v>0</v>
      </c>
      <c r="G310" s="16">
        <f t="array" ref="G310">IF(ROW()-IFERROR(INDEX(F$2:F310,MATCH(2,1/(F$2:F310&lt;&gt;0))),0)&gt;22,22,ROW()-IFERROR(INDEX(F$2:F310,MATCH(2,1/(F$2:F310&lt;&gt;0))),0))</f>
        <v>22</v>
      </c>
    </row>
    <row r="311" spans="1:7">
      <c r="A311" s="23">
        <v>42838</v>
      </c>
      <c r="B311" s="24">
        <v>0.48878474658340998</v>
      </c>
      <c r="C311" s="16">
        <f t="shared" si="8"/>
        <v>0</v>
      </c>
      <c r="D311" s="16">
        <f t="array" ref="D311">IFERROR(INDEX(C$2:C311,MATCH(2,1/(C$2:C311&lt;&gt;0))),0)</f>
        <v>5</v>
      </c>
      <c r="E311" s="16">
        <f t="shared" si="9"/>
        <v>0</v>
      </c>
      <c r="F311" s="16">
        <f>IF(AND(C311&lt;&gt;0,SUM(C$1:$D311)=SUM(C$1:$D311)),ROW(),0)</f>
        <v>0</v>
      </c>
      <c r="G311" s="16">
        <f t="array" ref="G311">IF(ROW()-IFERROR(INDEX(F$2:F311,MATCH(2,1/(F$2:F311&lt;&gt;0))),0)&gt;22,22,ROW()-IFERROR(INDEX(F$2:F311,MATCH(2,1/(F$2:F311&lt;&gt;0))),0))</f>
        <v>22</v>
      </c>
    </row>
    <row r="312" spans="1:7">
      <c r="A312" s="23">
        <v>42839</v>
      </c>
      <c r="B312" s="24">
        <v>0.43901661512248402</v>
      </c>
      <c r="C312" s="16">
        <f t="shared" si="8"/>
        <v>0</v>
      </c>
      <c r="D312" s="16">
        <f t="array" ref="D312">IFERROR(INDEX(C$2:C312,MATCH(2,1/(C$2:C312&lt;&gt;0))),0)</f>
        <v>5</v>
      </c>
      <c r="E312" s="16">
        <f t="shared" si="9"/>
        <v>0</v>
      </c>
      <c r="F312" s="16">
        <f>IF(AND(C312&lt;&gt;0,SUM(C$1:$D312)=SUM(C$1:$D312)),ROW(),0)</f>
        <v>0</v>
      </c>
      <c r="G312" s="16">
        <f t="array" ref="G312">IF(ROW()-IFERROR(INDEX(F$2:F312,MATCH(2,1/(F$2:F312&lt;&gt;0))),0)&gt;22,22,ROW()-IFERROR(INDEX(F$2:F312,MATCH(2,1/(F$2:F312&lt;&gt;0))),0))</f>
        <v>22</v>
      </c>
    </row>
    <row r="313" spans="1:7">
      <c r="A313" s="23">
        <v>42842</v>
      </c>
      <c r="B313" s="24">
        <v>0.37917212063572098</v>
      </c>
      <c r="C313" s="16">
        <f t="shared" si="8"/>
        <v>0</v>
      </c>
      <c r="D313" s="16">
        <f t="array" ref="D313">IFERROR(INDEX(C$2:C313,MATCH(2,1/(C$2:C313&lt;&gt;0))),0)</f>
        <v>5</v>
      </c>
      <c r="E313" s="16">
        <f t="shared" si="9"/>
        <v>0</v>
      </c>
      <c r="F313" s="16">
        <f>IF(AND(C313&lt;&gt;0,SUM(C$1:$D313)=SUM(C$1:$D313)),ROW(),0)</f>
        <v>0</v>
      </c>
      <c r="G313" s="16">
        <f t="array" ref="G313">IF(ROW()-IFERROR(INDEX(F$2:F313,MATCH(2,1/(F$2:F313&lt;&gt;0))),0)&gt;22,22,ROW()-IFERROR(INDEX(F$2:F313,MATCH(2,1/(F$2:F313&lt;&gt;0))),0))</f>
        <v>22</v>
      </c>
    </row>
    <row r="314" spans="1:7">
      <c r="A314" s="23">
        <v>42843</v>
      </c>
      <c r="B314" s="24">
        <v>0.40216672419462401</v>
      </c>
      <c r="C314" s="16">
        <f t="shared" si="8"/>
        <v>0</v>
      </c>
      <c r="D314" s="16">
        <f t="array" ref="D314">IFERROR(INDEX(C$2:C314,MATCH(2,1/(C$2:C314&lt;&gt;0))),0)</f>
        <v>5</v>
      </c>
      <c r="E314" s="16">
        <f t="shared" si="9"/>
        <v>0</v>
      </c>
      <c r="F314" s="16">
        <f>IF(AND(C314&lt;&gt;0,SUM(C$1:$D314)=SUM(C$1:$D314)),ROW(),0)</f>
        <v>0</v>
      </c>
      <c r="G314" s="16">
        <f t="array" ref="G314">IF(ROW()-IFERROR(INDEX(F$2:F314,MATCH(2,1/(F$2:F314&lt;&gt;0))),0)&gt;22,22,ROW()-IFERROR(INDEX(F$2:F314,MATCH(2,1/(F$2:F314&lt;&gt;0))),0))</f>
        <v>22</v>
      </c>
    </row>
    <row r="315" spans="1:7">
      <c r="A315" s="23">
        <v>42844</v>
      </c>
      <c r="B315" s="24">
        <v>0.38032782505382301</v>
      </c>
      <c r="C315" s="16">
        <f t="shared" si="8"/>
        <v>0</v>
      </c>
      <c r="D315" s="16">
        <f t="array" ref="D315">IFERROR(INDEX(C$2:C315,MATCH(2,1/(C$2:C315&lt;&gt;0))),0)</f>
        <v>5</v>
      </c>
      <c r="E315" s="16">
        <f t="shared" si="9"/>
        <v>0</v>
      </c>
      <c r="F315" s="16">
        <f>IF(AND(C315&lt;&gt;0,SUM(C$1:$D315)=SUM(C$1:$D315)),ROW(),0)</f>
        <v>0</v>
      </c>
      <c r="G315" s="16">
        <f t="array" ref="G315">IF(ROW()-IFERROR(INDEX(F$2:F315,MATCH(2,1/(F$2:F315&lt;&gt;0))),0)&gt;22,22,ROW()-IFERROR(INDEX(F$2:F315,MATCH(2,1/(F$2:F315&lt;&gt;0))),0))</f>
        <v>22</v>
      </c>
    </row>
    <row r="316" spans="1:7">
      <c r="A316" s="23">
        <v>42845</v>
      </c>
      <c r="B316" s="24">
        <v>0.42980339009922203</v>
      </c>
      <c r="C316" s="16">
        <f t="shared" si="8"/>
        <v>0</v>
      </c>
      <c r="D316" s="16">
        <f t="array" ref="D316">IFERROR(INDEX(C$2:C316,MATCH(2,1/(C$2:C316&lt;&gt;0))),0)</f>
        <v>5</v>
      </c>
      <c r="E316" s="16">
        <f t="shared" si="9"/>
        <v>0</v>
      </c>
      <c r="F316" s="16">
        <f>IF(AND(C316&lt;&gt;0,SUM(C$1:$D316)=SUM(C$1:$D316)),ROW(),0)</f>
        <v>0</v>
      </c>
      <c r="G316" s="16">
        <f t="array" ref="G316">IF(ROW()-IFERROR(INDEX(F$2:F316,MATCH(2,1/(F$2:F316&lt;&gt;0))),0)&gt;22,22,ROW()-IFERROR(INDEX(F$2:F316,MATCH(2,1/(F$2:F316&lt;&gt;0))),0))</f>
        <v>22</v>
      </c>
    </row>
    <row r="317" spans="1:7">
      <c r="A317" s="23">
        <v>42846</v>
      </c>
      <c r="B317" s="24">
        <v>0.41720942551134998</v>
      </c>
      <c r="C317" s="16">
        <f t="shared" si="8"/>
        <v>0</v>
      </c>
      <c r="D317" s="16">
        <f t="array" ref="D317">IFERROR(INDEX(C$2:C317,MATCH(2,1/(C$2:C317&lt;&gt;0))),0)</f>
        <v>5</v>
      </c>
      <c r="E317" s="16">
        <f t="shared" si="9"/>
        <v>0</v>
      </c>
      <c r="F317" s="16">
        <f>IF(AND(C317&lt;&gt;0,SUM(C$1:$D317)=SUM(C$1:$D317)),ROW(),0)</f>
        <v>0</v>
      </c>
      <c r="G317" s="16">
        <f t="array" ref="G317">IF(ROW()-IFERROR(INDEX(F$2:F317,MATCH(2,1/(F$2:F317&lt;&gt;0))),0)&gt;22,22,ROW()-IFERROR(INDEX(F$2:F317,MATCH(2,1/(F$2:F317&lt;&gt;0))),0))</f>
        <v>22</v>
      </c>
    </row>
    <row r="318" spans="1:7">
      <c r="A318" s="23">
        <v>42849</v>
      </c>
      <c r="B318" s="24">
        <v>0.37129795047665598</v>
      </c>
      <c r="C318" s="16">
        <f t="shared" si="8"/>
        <v>0</v>
      </c>
      <c r="D318" s="16">
        <f t="array" ref="D318">IFERROR(INDEX(C$2:C318,MATCH(2,1/(C$2:C318&lt;&gt;0))),0)</f>
        <v>5</v>
      </c>
      <c r="E318" s="16">
        <f t="shared" si="9"/>
        <v>0</v>
      </c>
      <c r="F318" s="16">
        <f>IF(AND(C318&lt;&gt;0,SUM(C$1:$D318)=SUM(C$1:$D318)),ROW(),0)</f>
        <v>0</v>
      </c>
      <c r="G318" s="16">
        <f t="array" ref="G318">IF(ROW()-IFERROR(INDEX(F$2:F318,MATCH(2,1/(F$2:F318&lt;&gt;0))),0)&gt;22,22,ROW()-IFERROR(INDEX(F$2:F318,MATCH(2,1/(F$2:F318&lt;&gt;0))),0))</f>
        <v>22</v>
      </c>
    </row>
    <row r="319" spans="1:7">
      <c r="A319" s="23">
        <v>42850</v>
      </c>
      <c r="B319" s="24">
        <v>0.35724484671495699</v>
      </c>
      <c r="C319" s="16">
        <f t="shared" si="8"/>
        <v>0</v>
      </c>
      <c r="D319" s="16">
        <f t="array" ref="D319">IFERROR(INDEX(C$2:C319,MATCH(2,1/(C$2:C319&lt;&gt;0))),0)</f>
        <v>5</v>
      </c>
      <c r="E319" s="16">
        <f t="shared" si="9"/>
        <v>0</v>
      </c>
      <c r="F319" s="16">
        <f>IF(AND(C319&lt;&gt;0,SUM(C$1:$D319)=SUM(C$1:$D319)),ROW(),0)</f>
        <v>0</v>
      </c>
      <c r="G319" s="16">
        <f t="array" ref="G319">IF(ROW()-IFERROR(INDEX(F$2:F319,MATCH(2,1/(F$2:F319&lt;&gt;0))),0)&gt;22,22,ROW()-IFERROR(INDEX(F$2:F319,MATCH(2,1/(F$2:F319&lt;&gt;0))),0))</f>
        <v>22</v>
      </c>
    </row>
    <row r="320" spans="1:7">
      <c r="A320" s="23">
        <v>42851</v>
      </c>
      <c r="B320" s="24">
        <v>0.38773476502233301</v>
      </c>
      <c r="C320" s="16">
        <f t="shared" si="8"/>
        <v>0</v>
      </c>
      <c r="D320" s="16">
        <f t="array" ref="D320">IFERROR(INDEX(C$2:C320,MATCH(2,1/(C$2:C320&lt;&gt;0))),0)</f>
        <v>5</v>
      </c>
      <c r="E320" s="16">
        <f t="shared" si="9"/>
        <v>0</v>
      </c>
      <c r="F320" s="16">
        <f>IF(AND(C320&lt;&gt;0,SUM(C$1:$D320)=SUM(C$1:$D320)),ROW(),0)</f>
        <v>0</v>
      </c>
      <c r="G320" s="16">
        <f t="array" ref="G320">IF(ROW()-IFERROR(INDEX(F$2:F320,MATCH(2,1/(F$2:F320&lt;&gt;0))),0)&gt;22,22,ROW()-IFERROR(INDEX(F$2:F320,MATCH(2,1/(F$2:F320&lt;&gt;0))),0))</f>
        <v>22</v>
      </c>
    </row>
    <row r="321" spans="1:7">
      <c r="A321" s="23">
        <v>42852</v>
      </c>
      <c r="B321" s="24">
        <v>0.36894959745747402</v>
      </c>
      <c r="C321" s="16">
        <f t="shared" si="8"/>
        <v>0</v>
      </c>
      <c r="D321" s="16">
        <f t="array" ref="D321">IFERROR(INDEX(C$2:C321,MATCH(2,1/(C$2:C321&lt;&gt;0))),0)</f>
        <v>5</v>
      </c>
      <c r="E321" s="16">
        <f t="shared" si="9"/>
        <v>0</v>
      </c>
      <c r="F321" s="16">
        <f>IF(AND(C321&lt;&gt;0,SUM(C$1:$D321)=SUM(C$1:$D321)),ROW(),0)</f>
        <v>0</v>
      </c>
      <c r="G321" s="16">
        <f t="array" ref="G321">IF(ROW()-IFERROR(INDEX(F$2:F321,MATCH(2,1/(F$2:F321&lt;&gt;0))),0)&gt;22,22,ROW()-IFERROR(INDEX(F$2:F321,MATCH(2,1/(F$2:F321&lt;&gt;0))),0))</f>
        <v>22</v>
      </c>
    </row>
    <row r="322" spans="1:7">
      <c r="A322" s="23">
        <v>42853</v>
      </c>
      <c r="B322" s="24">
        <v>0.35686716495308601</v>
      </c>
      <c r="C322" s="16">
        <f t="shared" si="8"/>
        <v>0</v>
      </c>
      <c r="D322" s="16">
        <f t="array" ref="D322">IFERROR(INDEX(C$2:C322,MATCH(2,1/(C$2:C322&lt;&gt;0))),0)</f>
        <v>5</v>
      </c>
      <c r="E322" s="16">
        <f t="shared" si="9"/>
        <v>0</v>
      </c>
      <c r="F322" s="16">
        <f>IF(AND(C322&lt;&gt;0,SUM(C$1:$D322)=SUM(C$1:$D322)),ROW(),0)</f>
        <v>0</v>
      </c>
      <c r="G322" s="16">
        <f t="array" ref="G322">IF(ROW()-IFERROR(INDEX(F$2:F322,MATCH(2,1/(F$2:F322&lt;&gt;0))),0)&gt;22,22,ROW()-IFERROR(INDEX(F$2:F322,MATCH(2,1/(F$2:F322&lt;&gt;0))),0))</f>
        <v>22</v>
      </c>
    </row>
    <row r="323" spans="1:7">
      <c r="A323" s="23">
        <v>42857</v>
      </c>
      <c r="B323" s="24">
        <v>0.357626797690547</v>
      </c>
      <c r="C323" s="16">
        <f t="shared" ref="C323:C386" si="10">IF(B323&gt;100%,-5,IF(B323&lt;30%,5,0))</f>
        <v>0</v>
      </c>
      <c r="D323" s="16">
        <f t="array" ref="D323">IFERROR(INDEX(C$2:C323,MATCH(2,1/(C$2:C323&lt;&gt;0))),0)</f>
        <v>5</v>
      </c>
      <c r="E323" s="16">
        <f t="shared" ref="E323:E386" si="11">IF(D323=0,0,IF(D323&lt;0,-1*(ABS(D323)-G323*ABS(D323)/22),D323-G323*D323/22))</f>
        <v>0</v>
      </c>
      <c r="F323" s="16">
        <f>IF(AND(C323&lt;&gt;0,SUM(C$1:$D323)=SUM(C$1:$D323)),ROW(),0)</f>
        <v>0</v>
      </c>
      <c r="G323" s="16">
        <f t="array" ref="G323">IF(ROW()-IFERROR(INDEX(F$2:F323,MATCH(2,1/(F$2:F323&lt;&gt;0))),0)&gt;22,22,ROW()-IFERROR(INDEX(F$2:F323,MATCH(2,1/(F$2:F323&lt;&gt;0))),0))</f>
        <v>22</v>
      </c>
    </row>
    <row r="324" spans="1:7">
      <c r="A324" s="23">
        <v>42858</v>
      </c>
      <c r="B324" s="24">
        <v>0.35950968474274098</v>
      </c>
      <c r="C324" s="16">
        <f t="shared" si="10"/>
        <v>0</v>
      </c>
      <c r="D324" s="16">
        <f t="array" ref="D324">IFERROR(INDEX(C$2:C324,MATCH(2,1/(C$2:C324&lt;&gt;0))),0)</f>
        <v>5</v>
      </c>
      <c r="E324" s="16">
        <f t="shared" si="11"/>
        <v>0</v>
      </c>
      <c r="F324" s="16">
        <f>IF(AND(C324&lt;&gt;0,SUM(C$1:$D324)=SUM(C$1:$D324)),ROW(),0)</f>
        <v>0</v>
      </c>
      <c r="G324" s="16">
        <f t="array" ref="G324">IF(ROW()-IFERROR(INDEX(F$2:F324,MATCH(2,1/(F$2:F324&lt;&gt;0))),0)&gt;22,22,ROW()-IFERROR(INDEX(F$2:F324,MATCH(2,1/(F$2:F324&lt;&gt;0))),0))</f>
        <v>22</v>
      </c>
    </row>
    <row r="325" spans="1:7">
      <c r="A325" s="23">
        <v>42859</v>
      </c>
      <c r="B325" s="24">
        <v>0.33094628993453701</v>
      </c>
      <c r="C325" s="16">
        <f t="shared" si="10"/>
        <v>0</v>
      </c>
      <c r="D325" s="16">
        <f t="array" ref="D325">IFERROR(INDEX(C$2:C325,MATCH(2,1/(C$2:C325&lt;&gt;0))),0)</f>
        <v>5</v>
      </c>
      <c r="E325" s="16">
        <f t="shared" si="11"/>
        <v>0</v>
      </c>
      <c r="F325" s="16">
        <f>IF(AND(C325&lt;&gt;0,SUM(C$1:$D325)=SUM(C$1:$D325)),ROW(),0)</f>
        <v>0</v>
      </c>
      <c r="G325" s="16">
        <f t="array" ref="G325">IF(ROW()-IFERROR(INDEX(F$2:F325,MATCH(2,1/(F$2:F325&lt;&gt;0))),0)&gt;22,22,ROW()-IFERROR(INDEX(F$2:F325,MATCH(2,1/(F$2:F325&lt;&gt;0))),0))</f>
        <v>22</v>
      </c>
    </row>
    <row r="326" spans="1:7">
      <c r="A326" s="23">
        <v>42860</v>
      </c>
      <c r="B326" s="24">
        <v>0.29464970897866199</v>
      </c>
      <c r="C326" s="16">
        <f t="shared" si="10"/>
        <v>5</v>
      </c>
      <c r="D326" s="16">
        <f t="array" ref="D326">IFERROR(INDEX(C$2:C326,MATCH(2,1/(C$2:C326&lt;&gt;0))),0)</f>
        <v>5</v>
      </c>
      <c r="E326" s="16">
        <f t="shared" si="11"/>
        <v>5</v>
      </c>
      <c r="F326" s="16">
        <f>IF(AND(C326&lt;&gt;0,SUM(C$1:$D326)=SUM(C$1:$D326)),ROW(),0)</f>
        <v>326</v>
      </c>
      <c r="G326" s="16">
        <f t="array" ref="G326">IF(ROW()-IFERROR(INDEX(F$2:F326,MATCH(2,1/(F$2:F326&lt;&gt;0))),0)&gt;22,22,ROW()-IFERROR(INDEX(F$2:F326,MATCH(2,1/(F$2:F326&lt;&gt;0))),0))</f>
        <v>0</v>
      </c>
    </row>
    <row r="327" spans="1:7">
      <c r="A327" s="23">
        <v>42863</v>
      </c>
      <c r="B327" s="24">
        <v>0.27155958479772402</v>
      </c>
      <c r="C327" s="16">
        <f t="shared" si="10"/>
        <v>5</v>
      </c>
      <c r="D327" s="16">
        <f t="array" ref="D327">IFERROR(INDEX(C$2:C327,MATCH(2,1/(C$2:C327&lt;&gt;0))),0)</f>
        <v>5</v>
      </c>
      <c r="E327" s="16">
        <f t="shared" si="11"/>
        <v>5</v>
      </c>
      <c r="F327" s="16">
        <f>IF(AND(C327&lt;&gt;0,SUM(C$1:$D327)=SUM(C$1:$D327)),ROW(),0)</f>
        <v>327</v>
      </c>
      <c r="G327" s="16">
        <f t="array" ref="G327">IF(ROW()-IFERROR(INDEX(F$2:F327,MATCH(2,1/(F$2:F327&lt;&gt;0))),0)&gt;22,22,ROW()-IFERROR(INDEX(F$2:F327,MATCH(2,1/(F$2:F327&lt;&gt;0))),0))</f>
        <v>0</v>
      </c>
    </row>
    <row r="328" spans="1:7">
      <c r="A328" s="23">
        <v>42864</v>
      </c>
      <c r="B328" s="24">
        <v>0.25829056809716799</v>
      </c>
      <c r="C328" s="16">
        <f t="shared" si="10"/>
        <v>5</v>
      </c>
      <c r="D328" s="16">
        <f t="array" ref="D328">IFERROR(INDEX(C$2:C328,MATCH(2,1/(C$2:C328&lt;&gt;0))),0)</f>
        <v>5</v>
      </c>
      <c r="E328" s="16">
        <f t="shared" si="11"/>
        <v>5</v>
      </c>
      <c r="F328" s="16">
        <f>IF(AND(C328&lt;&gt;0,SUM(C$1:$D328)=SUM(C$1:$D328)),ROW(),0)</f>
        <v>328</v>
      </c>
      <c r="G328" s="16">
        <f t="array" ref="G328">IF(ROW()-IFERROR(INDEX(F$2:F328,MATCH(2,1/(F$2:F328&lt;&gt;0))),0)&gt;22,22,ROW()-IFERROR(INDEX(F$2:F328,MATCH(2,1/(F$2:F328&lt;&gt;0))),0))</f>
        <v>0</v>
      </c>
    </row>
    <row r="329" spans="1:7">
      <c r="A329" s="23">
        <v>42865</v>
      </c>
      <c r="B329" s="24">
        <v>0.23143528634854801</v>
      </c>
      <c r="C329" s="16">
        <f t="shared" si="10"/>
        <v>5</v>
      </c>
      <c r="D329" s="16">
        <f t="array" ref="D329">IFERROR(INDEX(C$2:C329,MATCH(2,1/(C$2:C329&lt;&gt;0))),0)</f>
        <v>5</v>
      </c>
      <c r="E329" s="16">
        <f t="shared" si="11"/>
        <v>5</v>
      </c>
      <c r="F329" s="16">
        <f>IF(AND(C329&lt;&gt;0,SUM(C$1:$D329)=SUM(C$1:$D329)),ROW(),0)</f>
        <v>329</v>
      </c>
      <c r="G329" s="16">
        <f t="array" ref="G329">IF(ROW()-IFERROR(INDEX(F$2:F329,MATCH(2,1/(F$2:F329&lt;&gt;0))),0)&gt;22,22,ROW()-IFERROR(INDEX(F$2:F329,MATCH(2,1/(F$2:F329&lt;&gt;0))),0))</f>
        <v>0</v>
      </c>
    </row>
    <row r="330" spans="1:7">
      <c r="A330" s="23">
        <v>42866</v>
      </c>
      <c r="B330" s="24">
        <v>0.24039816924667801</v>
      </c>
      <c r="C330" s="16">
        <f t="shared" si="10"/>
        <v>5</v>
      </c>
      <c r="D330" s="16">
        <f t="array" ref="D330">IFERROR(INDEX(C$2:C330,MATCH(2,1/(C$2:C330&lt;&gt;0))),0)</f>
        <v>5</v>
      </c>
      <c r="E330" s="16">
        <f t="shared" si="11"/>
        <v>5</v>
      </c>
      <c r="F330" s="16">
        <f>IF(AND(C330&lt;&gt;0,SUM(C$1:$D330)=SUM(C$1:$D330)),ROW(),0)</f>
        <v>330</v>
      </c>
      <c r="G330" s="16">
        <f t="array" ref="G330">IF(ROW()-IFERROR(INDEX(F$2:F330,MATCH(2,1/(F$2:F330&lt;&gt;0))),0)&gt;22,22,ROW()-IFERROR(INDEX(F$2:F330,MATCH(2,1/(F$2:F330&lt;&gt;0))),0))</f>
        <v>0</v>
      </c>
    </row>
    <row r="331" spans="1:7">
      <c r="A331" s="23">
        <v>42867</v>
      </c>
      <c r="B331" s="24">
        <v>0.256459544879172</v>
      </c>
      <c r="C331" s="16">
        <f t="shared" si="10"/>
        <v>5</v>
      </c>
      <c r="D331" s="16">
        <f t="array" ref="D331">IFERROR(INDEX(C$2:C331,MATCH(2,1/(C$2:C331&lt;&gt;0))),0)</f>
        <v>5</v>
      </c>
      <c r="E331" s="16">
        <f t="shared" si="11"/>
        <v>5</v>
      </c>
      <c r="F331" s="16">
        <f>IF(AND(C331&lt;&gt;0,SUM(C$1:$D331)=SUM(C$1:$D331)),ROW(),0)</f>
        <v>331</v>
      </c>
      <c r="G331" s="16">
        <f t="array" ref="G331">IF(ROW()-IFERROR(INDEX(F$2:F331,MATCH(2,1/(F$2:F331&lt;&gt;0))),0)&gt;22,22,ROW()-IFERROR(INDEX(F$2:F331,MATCH(2,1/(F$2:F331&lt;&gt;0))),0))</f>
        <v>0</v>
      </c>
    </row>
    <row r="332" spans="1:7">
      <c r="A332" s="23">
        <v>42870</v>
      </c>
      <c r="B332" s="24">
        <v>0.286137970030309</v>
      </c>
      <c r="C332" s="16">
        <f t="shared" si="10"/>
        <v>5</v>
      </c>
      <c r="D332" s="16">
        <f t="array" ref="D332">IFERROR(INDEX(C$2:C332,MATCH(2,1/(C$2:C332&lt;&gt;0))),0)</f>
        <v>5</v>
      </c>
      <c r="E332" s="16">
        <f t="shared" si="11"/>
        <v>5</v>
      </c>
      <c r="F332" s="16">
        <f>IF(AND(C332&lt;&gt;0,SUM(C$1:$D332)=SUM(C$1:$D332)),ROW(),0)</f>
        <v>332</v>
      </c>
      <c r="G332" s="16">
        <f t="array" ref="G332">IF(ROW()-IFERROR(INDEX(F$2:F332,MATCH(2,1/(F$2:F332&lt;&gt;0))),0)&gt;22,22,ROW()-IFERROR(INDEX(F$2:F332,MATCH(2,1/(F$2:F332&lt;&gt;0))),0))</f>
        <v>0</v>
      </c>
    </row>
    <row r="333" spans="1:7">
      <c r="A333" s="23">
        <v>42871</v>
      </c>
      <c r="B333" s="24">
        <v>0.31810605809564801</v>
      </c>
      <c r="C333" s="16">
        <f t="shared" si="10"/>
        <v>0</v>
      </c>
      <c r="D333" s="16">
        <f t="array" ref="D333">IFERROR(INDEX(C$2:C333,MATCH(2,1/(C$2:C333&lt;&gt;0))),0)</f>
        <v>5</v>
      </c>
      <c r="E333" s="16">
        <f t="shared" si="11"/>
        <v>4.7727272727272725</v>
      </c>
      <c r="F333" s="16">
        <f>IF(AND(C333&lt;&gt;0,SUM(C$1:$D333)=SUM(C$1:$D333)),ROW(),0)</f>
        <v>0</v>
      </c>
      <c r="G333" s="16">
        <f t="array" ref="G333">IF(ROW()-IFERROR(INDEX(F$2:F333,MATCH(2,1/(F$2:F333&lt;&gt;0))),0)&gt;22,22,ROW()-IFERROR(INDEX(F$2:F333,MATCH(2,1/(F$2:F333&lt;&gt;0))),0))</f>
        <v>1</v>
      </c>
    </row>
    <row r="334" spans="1:7">
      <c r="A334" s="23">
        <v>42872</v>
      </c>
      <c r="B334" s="24">
        <v>0.304304137152827</v>
      </c>
      <c r="C334" s="16">
        <f t="shared" si="10"/>
        <v>0</v>
      </c>
      <c r="D334" s="16">
        <f t="array" ref="D334">IFERROR(INDEX(C$2:C334,MATCH(2,1/(C$2:C334&lt;&gt;0))),0)</f>
        <v>5</v>
      </c>
      <c r="E334" s="16">
        <f t="shared" si="11"/>
        <v>4.5454545454545459</v>
      </c>
      <c r="F334" s="16">
        <f>IF(AND(C334&lt;&gt;0,SUM(C$1:$D334)=SUM(C$1:$D334)),ROW(),0)</f>
        <v>0</v>
      </c>
      <c r="G334" s="16">
        <f t="array" ref="G334">IF(ROW()-IFERROR(INDEX(F$2:F334,MATCH(2,1/(F$2:F334&lt;&gt;0))),0)&gt;22,22,ROW()-IFERROR(INDEX(F$2:F334,MATCH(2,1/(F$2:F334&lt;&gt;0))),0))</f>
        <v>2</v>
      </c>
    </row>
    <row r="335" spans="1:7">
      <c r="A335" s="23">
        <v>42873</v>
      </c>
      <c r="B335" s="24">
        <v>0.24951281446794099</v>
      </c>
      <c r="C335" s="16">
        <f t="shared" si="10"/>
        <v>5</v>
      </c>
      <c r="D335" s="16">
        <f t="array" ref="D335">IFERROR(INDEX(C$2:C335,MATCH(2,1/(C$2:C335&lt;&gt;0))),0)</f>
        <v>5</v>
      </c>
      <c r="E335" s="16">
        <f t="shared" si="11"/>
        <v>5</v>
      </c>
      <c r="F335" s="16">
        <f>IF(AND(C335&lt;&gt;0,SUM(C$1:$D335)=SUM(C$1:$D335)),ROW(),0)</f>
        <v>335</v>
      </c>
      <c r="G335" s="16">
        <f t="array" ref="G335">IF(ROW()-IFERROR(INDEX(F$2:F335,MATCH(2,1/(F$2:F335&lt;&gt;0))),0)&gt;22,22,ROW()-IFERROR(INDEX(F$2:F335,MATCH(2,1/(F$2:F335&lt;&gt;0))),0))</f>
        <v>0</v>
      </c>
    </row>
    <row r="336" spans="1:7">
      <c r="A336" s="23">
        <v>42874</v>
      </c>
      <c r="B336" s="24">
        <v>0.23513963799972001</v>
      </c>
      <c r="C336" s="16">
        <f t="shared" si="10"/>
        <v>5</v>
      </c>
      <c r="D336" s="16">
        <f t="array" ref="D336">IFERROR(INDEX(C$2:C336,MATCH(2,1/(C$2:C336&lt;&gt;0))),0)</f>
        <v>5</v>
      </c>
      <c r="E336" s="16">
        <f t="shared" si="11"/>
        <v>5</v>
      </c>
      <c r="F336" s="16">
        <f>IF(AND(C336&lt;&gt;0,SUM(C$1:$D336)=SUM(C$1:$D336)),ROW(),0)</f>
        <v>336</v>
      </c>
      <c r="G336" s="16">
        <f t="array" ref="G336">IF(ROW()-IFERROR(INDEX(F$2:F336,MATCH(2,1/(F$2:F336&lt;&gt;0))),0)&gt;22,22,ROW()-IFERROR(INDEX(F$2:F336,MATCH(2,1/(F$2:F336&lt;&gt;0))),0))</f>
        <v>0</v>
      </c>
    </row>
    <row r="337" spans="1:7">
      <c r="A337" s="23">
        <v>42877</v>
      </c>
      <c r="B337" s="24">
        <v>0.228071973812802</v>
      </c>
      <c r="C337" s="16">
        <f t="shared" si="10"/>
        <v>5</v>
      </c>
      <c r="D337" s="16">
        <f t="array" ref="D337">IFERROR(INDEX(C$2:C337,MATCH(2,1/(C$2:C337&lt;&gt;0))),0)</f>
        <v>5</v>
      </c>
      <c r="E337" s="16">
        <f t="shared" si="11"/>
        <v>5</v>
      </c>
      <c r="F337" s="16">
        <f>IF(AND(C337&lt;&gt;0,SUM(C$1:$D337)=SUM(C$1:$D337)),ROW(),0)</f>
        <v>337</v>
      </c>
      <c r="G337" s="16">
        <f t="array" ref="G337">IF(ROW()-IFERROR(INDEX(F$2:F337,MATCH(2,1/(F$2:F337&lt;&gt;0))),0)&gt;22,22,ROW()-IFERROR(INDEX(F$2:F337,MATCH(2,1/(F$2:F337&lt;&gt;0))),0))</f>
        <v>0</v>
      </c>
    </row>
    <row r="338" spans="1:7">
      <c r="A338" s="23">
        <v>42878</v>
      </c>
      <c r="B338" s="24">
        <v>0.24915902996446601</v>
      </c>
      <c r="C338" s="16">
        <f t="shared" si="10"/>
        <v>5</v>
      </c>
      <c r="D338" s="16">
        <f t="array" ref="D338">IFERROR(INDEX(C$2:C338,MATCH(2,1/(C$2:C338&lt;&gt;0))),0)</f>
        <v>5</v>
      </c>
      <c r="E338" s="16">
        <f t="shared" si="11"/>
        <v>5</v>
      </c>
      <c r="F338" s="16">
        <f>IF(AND(C338&lt;&gt;0,SUM(C$1:$D338)=SUM(C$1:$D338)),ROW(),0)</f>
        <v>338</v>
      </c>
      <c r="G338" s="16">
        <f t="array" ref="G338">IF(ROW()-IFERROR(INDEX(F$2:F338,MATCH(2,1/(F$2:F338&lt;&gt;0))),0)&gt;22,22,ROW()-IFERROR(INDEX(F$2:F338,MATCH(2,1/(F$2:F338&lt;&gt;0))),0))</f>
        <v>0</v>
      </c>
    </row>
    <row r="339" spans="1:7">
      <c r="A339" s="23">
        <v>42879</v>
      </c>
      <c r="B339" s="24">
        <v>0.236497669885118</v>
      </c>
      <c r="C339" s="16">
        <f t="shared" si="10"/>
        <v>5</v>
      </c>
      <c r="D339" s="16">
        <f t="array" ref="D339">IFERROR(INDEX(C$2:C339,MATCH(2,1/(C$2:C339&lt;&gt;0))),0)</f>
        <v>5</v>
      </c>
      <c r="E339" s="16">
        <f t="shared" si="11"/>
        <v>5</v>
      </c>
      <c r="F339" s="16">
        <f>IF(AND(C339&lt;&gt;0,SUM(C$1:$D339)=SUM(C$1:$D339)),ROW(),0)</f>
        <v>339</v>
      </c>
      <c r="G339" s="16">
        <f t="array" ref="G339">IF(ROW()-IFERROR(INDEX(F$2:F339,MATCH(2,1/(F$2:F339&lt;&gt;0))),0)&gt;22,22,ROW()-IFERROR(INDEX(F$2:F339,MATCH(2,1/(F$2:F339&lt;&gt;0))),0))</f>
        <v>0</v>
      </c>
    </row>
    <row r="340" spans="1:7">
      <c r="A340" s="23">
        <v>42880</v>
      </c>
      <c r="B340" s="24">
        <v>0.28457966194622902</v>
      </c>
      <c r="C340" s="16">
        <f t="shared" si="10"/>
        <v>5</v>
      </c>
      <c r="D340" s="16">
        <f t="array" ref="D340">IFERROR(INDEX(C$2:C340,MATCH(2,1/(C$2:C340&lt;&gt;0))),0)</f>
        <v>5</v>
      </c>
      <c r="E340" s="16">
        <f t="shared" si="11"/>
        <v>5</v>
      </c>
      <c r="F340" s="16">
        <f>IF(AND(C340&lt;&gt;0,SUM(C$1:$D340)=SUM(C$1:$D340)),ROW(),0)</f>
        <v>340</v>
      </c>
      <c r="G340" s="16">
        <f t="array" ref="G340">IF(ROW()-IFERROR(INDEX(F$2:F340,MATCH(2,1/(F$2:F340&lt;&gt;0))),0)&gt;22,22,ROW()-IFERROR(INDEX(F$2:F340,MATCH(2,1/(F$2:F340&lt;&gt;0))),0))</f>
        <v>0</v>
      </c>
    </row>
    <row r="341" spans="1:7">
      <c r="A341" s="23">
        <v>42881</v>
      </c>
      <c r="B341" s="24">
        <v>0.29060099747664297</v>
      </c>
      <c r="C341" s="16">
        <f t="shared" si="10"/>
        <v>5</v>
      </c>
      <c r="D341" s="16">
        <f t="array" ref="D341">IFERROR(INDEX(C$2:C341,MATCH(2,1/(C$2:C341&lt;&gt;0))),0)</f>
        <v>5</v>
      </c>
      <c r="E341" s="16">
        <f t="shared" si="11"/>
        <v>5</v>
      </c>
      <c r="F341" s="16">
        <f>IF(AND(C341&lt;&gt;0,SUM(C$1:$D341)=SUM(C$1:$D341)),ROW(),0)</f>
        <v>341</v>
      </c>
      <c r="G341" s="16">
        <f t="array" ref="G341">IF(ROW()-IFERROR(INDEX(F$2:F341,MATCH(2,1/(F$2:F341&lt;&gt;0))),0)&gt;22,22,ROW()-IFERROR(INDEX(F$2:F341,MATCH(2,1/(F$2:F341&lt;&gt;0))),0))</f>
        <v>0</v>
      </c>
    </row>
    <row r="342" spans="1:7">
      <c r="A342" s="23">
        <v>42886</v>
      </c>
      <c r="B342" s="24">
        <v>0.39784507337060199</v>
      </c>
      <c r="C342" s="16">
        <f t="shared" si="10"/>
        <v>0</v>
      </c>
      <c r="D342" s="16">
        <f t="array" ref="D342">IFERROR(INDEX(C$2:C342,MATCH(2,1/(C$2:C342&lt;&gt;0))),0)</f>
        <v>5</v>
      </c>
      <c r="E342" s="16">
        <f t="shared" si="11"/>
        <v>4.7727272727272725</v>
      </c>
      <c r="F342" s="16">
        <f>IF(AND(C342&lt;&gt;0,SUM(C$1:$D342)=SUM(C$1:$D342)),ROW(),0)</f>
        <v>0</v>
      </c>
      <c r="G342" s="16">
        <f t="array" ref="G342">IF(ROW()-IFERROR(INDEX(F$2:F342,MATCH(2,1/(F$2:F342&lt;&gt;0))),0)&gt;22,22,ROW()-IFERROR(INDEX(F$2:F342,MATCH(2,1/(F$2:F342&lt;&gt;0))),0))</f>
        <v>1</v>
      </c>
    </row>
    <row r="343" spans="1:7">
      <c r="A343" s="23">
        <v>42887</v>
      </c>
      <c r="B343" s="24">
        <v>0.42814250012101601</v>
      </c>
      <c r="C343" s="16">
        <f t="shared" si="10"/>
        <v>0</v>
      </c>
      <c r="D343" s="16">
        <f t="array" ref="D343">IFERROR(INDEX(C$2:C343,MATCH(2,1/(C$2:C343&lt;&gt;0))),0)</f>
        <v>5</v>
      </c>
      <c r="E343" s="16">
        <f t="shared" si="11"/>
        <v>4.5454545454545459</v>
      </c>
      <c r="F343" s="16">
        <f>IF(AND(C343&lt;&gt;0,SUM(C$1:$D343)=SUM(C$1:$D343)),ROW(),0)</f>
        <v>0</v>
      </c>
      <c r="G343" s="16">
        <f t="array" ref="G343">IF(ROW()-IFERROR(INDEX(F$2:F343,MATCH(2,1/(F$2:F343&lt;&gt;0))),0)&gt;22,22,ROW()-IFERROR(INDEX(F$2:F343,MATCH(2,1/(F$2:F343&lt;&gt;0))),0))</f>
        <v>2</v>
      </c>
    </row>
    <row r="344" spans="1:7">
      <c r="A344" s="23">
        <v>42888</v>
      </c>
      <c r="B344" s="24">
        <v>0.44749332779744999</v>
      </c>
      <c r="C344" s="16">
        <f t="shared" si="10"/>
        <v>0</v>
      </c>
      <c r="D344" s="16">
        <f t="array" ref="D344">IFERROR(INDEX(C$2:C344,MATCH(2,1/(C$2:C344&lt;&gt;0))),0)</f>
        <v>5</v>
      </c>
      <c r="E344" s="16">
        <f t="shared" si="11"/>
        <v>4.3181818181818183</v>
      </c>
      <c r="F344" s="16">
        <f>IF(AND(C344&lt;&gt;0,SUM(C$1:$D344)=SUM(C$1:$D344)),ROW(),0)</f>
        <v>0</v>
      </c>
      <c r="G344" s="16">
        <f t="array" ref="G344">IF(ROW()-IFERROR(INDEX(F$2:F344,MATCH(2,1/(F$2:F344&lt;&gt;0))),0)&gt;22,22,ROW()-IFERROR(INDEX(F$2:F344,MATCH(2,1/(F$2:F344&lt;&gt;0))),0))</f>
        <v>3</v>
      </c>
    </row>
    <row r="345" spans="1:7">
      <c r="A345" s="23">
        <v>42891</v>
      </c>
      <c r="B345" s="24">
        <v>0.41860286283564402</v>
      </c>
      <c r="C345" s="16">
        <f t="shared" si="10"/>
        <v>0</v>
      </c>
      <c r="D345" s="16">
        <f t="array" ref="D345">IFERROR(INDEX(C$2:C345,MATCH(2,1/(C$2:C345&lt;&gt;0))),0)</f>
        <v>5</v>
      </c>
      <c r="E345" s="16">
        <f t="shared" si="11"/>
        <v>4.0909090909090908</v>
      </c>
      <c r="F345" s="16">
        <f>IF(AND(C345&lt;&gt;0,SUM(C$1:$D345)=SUM(C$1:$D345)),ROW(),0)</f>
        <v>0</v>
      </c>
      <c r="G345" s="16">
        <f t="array" ref="G345">IF(ROW()-IFERROR(INDEX(F$2:F345,MATCH(2,1/(F$2:F345&lt;&gt;0))),0)&gt;22,22,ROW()-IFERROR(INDEX(F$2:F345,MATCH(2,1/(F$2:F345&lt;&gt;0))),0))</f>
        <v>4</v>
      </c>
    </row>
    <row r="346" spans="1:7">
      <c r="A346" s="23">
        <v>42892</v>
      </c>
      <c r="B346" s="24">
        <v>0.42052234288631601</v>
      </c>
      <c r="C346" s="16">
        <f t="shared" si="10"/>
        <v>0</v>
      </c>
      <c r="D346" s="16">
        <f t="array" ref="D346">IFERROR(INDEX(C$2:C346,MATCH(2,1/(C$2:C346&lt;&gt;0))),0)</f>
        <v>5</v>
      </c>
      <c r="E346" s="16">
        <f t="shared" si="11"/>
        <v>3.8636363636363633</v>
      </c>
      <c r="F346" s="16">
        <f>IF(AND(C346&lt;&gt;0,SUM(C$1:$D346)=SUM(C$1:$D346)),ROW(),0)</f>
        <v>0</v>
      </c>
      <c r="G346" s="16">
        <f t="array" ref="G346">IF(ROW()-IFERROR(INDEX(F$2:F346,MATCH(2,1/(F$2:F346&lt;&gt;0))),0)&gt;22,22,ROW()-IFERROR(INDEX(F$2:F346,MATCH(2,1/(F$2:F346&lt;&gt;0))),0))</f>
        <v>5</v>
      </c>
    </row>
    <row r="347" spans="1:7">
      <c r="A347" s="23">
        <v>42893</v>
      </c>
      <c r="B347" s="24">
        <v>0.473974043486875</v>
      </c>
      <c r="C347" s="16">
        <f t="shared" si="10"/>
        <v>0</v>
      </c>
      <c r="D347" s="16">
        <f t="array" ref="D347">IFERROR(INDEX(C$2:C347,MATCH(2,1/(C$2:C347&lt;&gt;0))),0)</f>
        <v>5</v>
      </c>
      <c r="E347" s="16">
        <f t="shared" si="11"/>
        <v>3.6363636363636367</v>
      </c>
      <c r="F347" s="16">
        <f>IF(AND(C347&lt;&gt;0,SUM(C$1:$D347)=SUM(C$1:$D347)),ROW(),0)</f>
        <v>0</v>
      </c>
      <c r="G347" s="16">
        <f t="array" ref="G347">IF(ROW()-IFERROR(INDEX(F$2:F347,MATCH(2,1/(F$2:F347&lt;&gt;0))),0)&gt;22,22,ROW()-IFERROR(INDEX(F$2:F347,MATCH(2,1/(F$2:F347&lt;&gt;0))),0))</f>
        <v>6</v>
      </c>
    </row>
    <row r="348" spans="1:7">
      <c r="A348" s="23">
        <v>42894</v>
      </c>
      <c r="B348" s="24">
        <v>0.49279138875710599</v>
      </c>
      <c r="C348" s="16">
        <f t="shared" si="10"/>
        <v>0</v>
      </c>
      <c r="D348" s="16">
        <f t="array" ref="D348">IFERROR(INDEX(C$2:C348,MATCH(2,1/(C$2:C348&lt;&gt;0))),0)</f>
        <v>5</v>
      </c>
      <c r="E348" s="16">
        <f t="shared" si="11"/>
        <v>3.4090909090909092</v>
      </c>
      <c r="F348" s="16">
        <f>IF(AND(C348&lt;&gt;0,SUM(C$1:$D348)=SUM(C$1:$D348)),ROW(),0)</f>
        <v>0</v>
      </c>
      <c r="G348" s="16">
        <f t="array" ref="G348">IF(ROW()-IFERROR(INDEX(F$2:F348,MATCH(2,1/(F$2:F348&lt;&gt;0))),0)&gt;22,22,ROW()-IFERROR(INDEX(F$2:F348,MATCH(2,1/(F$2:F348&lt;&gt;0))),0))</f>
        <v>7</v>
      </c>
    </row>
    <row r="349" spans="1:7">
      <c r="A349" s="23">
        <v>42895</v>
      </c>
      <c r="B349" s="24">
        <v>0.52296201544844001</v>
      </c>
      <c r="C349" s="16">
        <f t="shared" si="10"/>
        <v>0</v>
      </c>
      <c r="D349" s="16">
        <f t="array" ref="D349">IFERROR(INDEX(C$2:C349,MATCH(2,1/(C$2:C349&lt;&gt;0))),0)</f>
        <v>5</v>
      </c>
      <c r="E349" s="16">
        <f t="shared" si="11"/>
        <v>3.1818181818181817</v>
      </c>
      <c r="F349" s="16">
        <f>IF(AND(C349&lt;&gt;0,SUM(C$1:$D349)=SUM(C$1:$D349)),ROW(),0)</f>
        <v>0</v>
      </c>
      <c r="G349" s="16">
        <f t="array" ref="G349">IF(ROW()-IFERROR(INDEX(F$2:F349,MATCH(2,1/(F$2:F349&lt;&gt;0))),0)&gt;22,22,ROW()-IFERROR(INDEX(F$2:F349,MATCH(2,1/(F$2:F349&lt;&gt;0))),0))</f>
        <v>8</v>
      </c>
    </row>
    <row r="350" spans="1:7">
      <c r="A350" s="23">
        <v>42898</v>
      </c>
      <c r="B350" s="24">
        <v>0.50766279076954501</v>
      </c>
      <c r="C350" s="16">
        <f t="shared" si="10"/>
        <v>0</v>
      </c>
      <c r="D350" s="16">
        <f t="array" ref="D350">IFERROR(INDEX(C$2:C350,MATCH(2,1/(C$2:C350&lt;&gt;0))),0)</f>
        <v>5</v>
      </c>
      <c r="E350" s="16">
        <f t="shared" si="11"/>
        <v>2.9545454545454546</v>
      </c>
      <c r="F350" s="16">
        <f>IF(AND(C350&lt;&gt;0,SUM(C$1:$D350)=SUM(C$1:$D350)),ROW(),0)</f>
        <v>0</v>
      </c>
      <c r="G350" s="16">
        <f t="array" ref="G350">IF(ROW()-IFERROR(INDEX(F$2:F350,MATCH(2,1/(F$2:F350&lt;&gt;0))),0)&gt;22,22,ROW()-IFERROR(INDEX(F$2:F350,MATCH(2,1/(F$2:F350&lt;&gt;0))),0))</f>
        <v>9</v>
      </c>
    </row>
    <row r="351" spans="1:7">
      <c r="A351" s="23">
        <v>42899</v>
      </c>
      <c r="B351" s="24">
        <v>0.46179968322034598</v>
      </c>
      <c r="C351" s="16">
        <f t="shared" si="10"/>
        <v>0</v>
      </c>
      <c r="D351" s="16">
        <f t="array" ref="D351">IFERROR(INDEX(C$2:C351,MATCH(2,1/(C$2:C351&lt;&gt;0))),0)</f>
        <v>5</v>
      </c>
      <c r="E351" s="16">
        <f t="shared" si="11"/>
        <v>2.7272727272727271</v>
      </c>
      <c r="F351" s="16">
        <f>IF(AND(C351&lt;&gt;0,SUM(C$1:$D351)=SUM(C$1:$D351)),ROW(),0)</f>
        <v>0</v>
      </c>
      <c r="G351" s="16">
        <f t="array" ref="G351">IF(ROW()-IFERROR(INDEX(F$2:F351,MATCH(2,1/(F$2:F351&lt;&gt;0))),0)&gt;22,22,ROW()-IFERROR(INDEX(F$2:F351,MATCH(2,1/(F$2:F351&lt;&gt;0))),0))</f>
        <v>10</v>
      </c>
    </row>
    <row r="352" spans="1:7">
      <c r="A352" s="23">
        <v>42900</v>
      </c>
      <c r="B352" s="24">
        <v>0.44019159709488198</v>
      </c>
      <c r="C352" s="16">
        <f t="shared" si="10"/>
        <v>0</v>
      </c>
      <c r="D352" s="16">
        <f t="array" ref="D352">IFERROR(INDEX(C$2:C352,MATCH(2,1/(C$2:C352&lt;&gt;0))),0)</f>
        <v>5</v>
      </c>
      <c r="E352" s="16">
        <f t="shared" si="11"/>
        <v>2.5</v>
      </c>
      <c r="F352" s="16">
        <f>IF(AND(C352&lt;&gt;0,SUM(C$1:$D352)=SUM(C$1:$D352)),ROW(),0)</f>
        <v>0</v>
      </c>
      <c r="G352" s="16">
        <f t="array" ref="G352">IF(ROW()-IFERROR(INDEX(F$2:F352,MATCH(2,1/(F$2:F352&lt;&gt;0))),0)&gt;22,22,ROW()-IFERROR(INDEX(F$2:F352,MATCH(2,1/(F$2:F352&lt;&gt;0))),0))</f>
        <v>11</v>
      </c>
    </row>
    <row r="353" spans="1:7">
      <c r="A353" s="23">
        <v>42901</v>
      </c>
      <c r="B353" s="24">
        <v>0.42187959536078301</v>
      </c>
      <c r="C353" s="16">
        <f t="shared" si="10"/>
        <v>0</v>
      </c>
      <c r="D353" s="16">
        <f t="array" ref="D353">IFERROR(INDEX(C$2:C353,MATCH(2,1/(C$2:C353&lt;&gt;0))),0)</f>
        <v>5</v>
      </c>
      <c r="E353" s="16">
        <f t="shared" si="11"/>
        <v>2.2727272727272729</v>
      </c>
      <c r="F353" s="16">
        <f>IF(AND(C353&lt;&gt;0,SUM(C$1:$D353)=SUM(C$1:$D353)),ROW(),0)</f>
        <v>0</v>
      </c>
      <c r="G353" s="16">
        <f t="array" ref="G353">IF(ROW()-IFERROR(INDEX(F$2:F353,MATCH(2,1/(F$2:F353&lt;&gt;0))),0)&gt;22,22,ROW()-IFERROR(INDEX(F$2:F353,MATCH(2,1/(F$2:F353&lt;&gt;0))),0))</f>
        <v>12</v>
      </c>
    </row>
    <row r="354" spans="1:7">
      <c r="A354" s="23">
        <v>42902</v>
      </c>
      <c r="B354" s="24">
        <v>0.421716721955048</v>
      </c>
      <c r="C354" s="16">
        <f t="shared" si="10"/>
        <v>0</v>
      </c>
      <c r="D354" s="16">
        <f t="array" ref="D354">IFERROR(INDEX(C$2:C354,MATCH(2,1/(C$2:C354&lt;&gt;0))),0)</f>
        <v>5</v>
      </c>
      <c r="E354" s="16">
        <f t="shared" si="11"/>
        <v>2.0454545454545454</v>
      </c>
      <c r="F354" s="16">
        <f>IF(AND(C354&lt;&gt;0,SUM(C$1:$D354)=SUM(C$1:$D354)),ROW(),0)</f>
        <v>0</v>
      </c>
      <c r="G354" s="16">
        <f t="array" ref="G354">IF(ROW()-IFERROR(INDEX(F$2:F354,MATCH(2,1/(F$2:F354&lt;&gt;0))),0)&gt;22,22,ROW()-IFERROR(INDEX(F$2:F354,MATCH(2,1/(F$2:F354&lt;&gt;0))),0))</f>
        <v>13</v>
      </c>
    </row>
    <row r="355" spans="1:7">
      <c r="A355" s="23">
        <v>42905</v>
      </c>
      <c r="B355" s="24">
        <v>0.45579414520997502</v>
      </c>
      <c r="C355" s="16">
        <f t="shared" si="10"/>
        <v>0</v>
      </c>
      <c r="D355" s="16">
        <f t="array" ref="D355">IFERROR(INDEX(C$2:C355,MATCH(2,1/(C$2:C355&lt;&gt;0))),0)</f>
        <v>5</v>
      </c>
      <c r="E355" s="16">
        <f t="shared" si="11"/>
        <v>1.8181818181818183</v>
      </c>
      <c r="F355" s="16">
        <f>IF(AND(C355&lt;&gt;0,SUM(C$1:$D355)=SUM(C$1:$D355)),ROW(),0)</f>
        <v>0</v>
      </c>
      <c r="G355" s="16">
        <f t="array" ref="G355">IF(ROW()-IFERROR(INDEX(F$2:F355,MATCH(2,1/(F$2:F355&lt;&gt;0))),0)&gt;22,22,ROW()-IFERROR(INDEX(F$2:F355,MATCH(2,1/(F$2:F355&lt;&gt;0))),0))</f>
        <v>14</v>
      </c>
    </row>
    <row r="356" spans="1:7">
      <c r="A356" s="23">
        <v>42906</v>
      </c>
      <c r="B356" s="24">
        <v>0.45642605179476797</v>
      </c>
      <c r="C356" s="16">
        <f t="shared" si="10"/>
        <v>0</v>
      </c>
      <c r="D356" s="16">
        <f t="array" ref="D356">IFERROR(INDEX(C$2:C356,MATCH(2,1/(C$2:C356&lt;&gt;0))),0)</f>
        <v>5</v>
      </c>
      <c r="E356" s="16">
        <f t="shared" si="11"/>
        <v>1.5909090909090908</v>
      </c>
      <c r="F356" s="16">
        <f>IF(AND(C356&lt;&gt;0,SUM(C$1:$D356)=SUM(C$1:$D356)),ROW(),0)</f>
        <v>0</v>
      </c>
      <c r="G356" s="16">
        <f t="array" ref="G356">IF(ROW()-IFERROR(INDEX(F$2:F356,MATCH(2,1/(F$2:F356&lt;&gt;0))),0)&gt;22,22,ROW()-IFERROR(INDEX(F$2:F356,MATCH(2,1/(F$2:F356&lt;&gt;0))),0))</f>
        <v>15</v>
      </c>
    </row>
    <row r="357" spans="1:7">
      <c r="A357" s="23">
        <v>42907</v>
      </c>
      <c r="B357" s="24">
        <v>0.47136687235027802</v>
      </c>
      <c r="C357" s="16">
        <f t="shared" si="10"/>
        <v>0</v>
      </c>
      <c r="D357" s="16">
        <f t="array" ref="D357">IFERROR(INDEX(C$2:C357,MATCH(2,1/(C$2:C357&lt;&gt;0))),0)</f>
        <v>5</v>
      </c>
      <c r="E357" s="16">
        <f t="shared" si="11"/>
        <v>1.3636363636363638</v>
      </c>
      <c r="F357" s="16">
        <f>IF(AND(C357&lt;&gt;0,SUM(C$1:$D357)=SUM(C$1:$D357)),ROW(),0)</f>
        <v>0</v>
      </c>
      <c r="G357" s="16">
        <f t="array" ref="G357">IF(ROW()-IFERROR(INDEX(F$2:F357,MATCH(2,1/(F$2:F357&lt;&gt;0))),0)&gt;22,22,ROW()-IFERROR(INDEX(F$2:F357,MATCH(2,1/(F$2:F357&lt;&gt;0))),0))</f>
        <v>16</v>
      </c>
    </row>
    <row r="358" spans="1:7">
      <c r="A358" s="23">
        <v>42908</v>
      </c>
      <c r="B358" s="24">
        <v>0.49766033911532598</v>
      </c>
      <c r="C358" s="16">
        <f t="shared" si="10"/>
        <v>0</v>
      </c>
      <c r="D358" s="16">
        <f t="array" ref="D358">IFERROR(INDEX(C$2:C358,MATCH(2,1/(C$2:C358&lt;&gt;0))),0)</f>
        <v>5</v>
      </c>
      <c r="E358" s="16">
        <f t="shared" si="11"/>
        <v>1.1363636363636362</v>
      </c>
      <c r="F358" s="16">
        <f>IF(AND(C358&lt;&gt;0,SUM(C$1:$D358)=SUM(C$1:$D358)),ROW(),0)</f>
        <v>0</v>
      </c>
      <c r="G358" s="16">
        <f t="array" ref="G358">IF(ROW()-IFERROR(INDEX(F$2:F358,MATCH(2,1/(F$2:F358&lt;&gt;0))),0)&gt;22,22,ROW()-IFERROR(INDEX(F$2:F358,MATCH(2,1/(F$2:F358&lt;&gt;0))),0))</f>
        <v>17</v>
      </c>
    </row>
    <row r="359" spans="1:7">
      <c r="A359" s="23">
        <v>42909</v>
      </c>
      <c r="B359" s="24">
        <v>0.45822191695793302</v>
      </c>
      <c r="C359" s="16">
        <f t="shared" si="10"/>
        <v>0</v>
      </c>
      <c r="D359" s="16">
        <f t="array" ref="D359">IFERROR(INDEX(C$2:C359,MATCH(2,1/(C$2:C359&lt;&gt;0))),0)</f>
        <v>5</v>
      </c>
      <c r="E359" s="16">
        <f t="shared" si="11"/>
        <v>0.90909090909090917</v>
      </c>
      <c r="F359" s="16">
        <f>IF(AND(C359&lt;&gt;0,SUM(C$1:$D359)=SUM(C$1:$D359)),ROW(),0)</f>
        <v>0</v>
      </c>
      <c r="G359" s="16">
        <f t="array" ref="G359">IF(ROW()-IFERROR(INDEX(F$2:F359,MATCH(2,1/(F$2:F359&lt;&gt;0))),0)&gt;22,22,ROW()-IFERROR(INDEX(F$2:F359,MATCH(2,1/(F$2:F359&lt;&gt;0))),0))</f>
        <v>18</v>
      </c>
    </row>
    <row r="360" spans="1:7">
      <c r="A360" s="23">
        <v>42912</v>
      </c>
      <c r="B360" s="24">
        <v>0.53602256834137096</v>
      </c>
      <c r="C360" s="16">
        <f t="shared" si="10"/>
        <v>0</v>
      </c>
      <c r="D360" s="16">
        <f t="array" ref="D360">IFERROR(INDEX(C$2:C360,MATCH(2,1/(C$2:C360&lt;&gt;0))),0)</f>
        <v>5</v>
      </c>
      <c r="E360" s="16">
        <f t="shared" si="11"/>
        <v>0.68181818181818166</v>
      </c>
      <c r="F360" s="16">
        <f>IF(AND(C360&lt;&gt;0,SUM(C$1:$D360)=SUM(C$1:$D360)),ROW(),0)</f>
        <v>0</v>
      </c>
      <c r="G360" s="16">
        <f t="array" ref="G360">IF(ROW()-IFERROR(INDEX(F$2:F360,MATCH(2,1/(F$2:F360&lt;&gt;0))),0)&gt;22,22,ROW()-IFERROR(INDEX(F$2:F360,MATCH(2,1/(F$2:F360&lt;&gt;0))),0))</f>
        <v>19</v>
      </c>
    </row>
    <row r="361" spans="1:7">
      <c r="A361" s="23">
        <v>42913</v>
      </c>
      <c r="B361" s="24">
        <v>0.49181977331939403</v>
      </c>
      <c r="C361" s="16">
        <f t="shared" si="10"/>
        <v>0</v>
      </c>
      <c r="D361" s="16">
        <f t="array" ref="D361">IFERROR(INDEX(C$2:C361,MATCH(2,1/(C$2:C361&lt;&gt;0))),0)</f>
        <v>5</v>
      </c>
      <c r="E361" s="16">
        <f t="shared" si="11"/>
        <v>0.45454545454545414</v>
      </c>
      <c r="F361" s="16">
        <f>IF(AND(C361&lt;&gt;0,SUM(C$1:$D361)=SUM(C$1:$D361)),ROW(),0)</f>
        <v>0</v>
      </c>
      <c r="G361" s="16">
        <f t="array" ref="G361">IF(ROW()-IFERROR(INDEX(F$2:F361,MATCH(2,1/(F$2:F361&lt;&gt;0))),0)&gt;22,22,ROW()-IFERROR(INDEX(F$2:F361,MATCH(2,1/(F$2:F361&lt;&gt;0))),0))</f>
        <v>20</v>
      </c>
    </row>
    <row r="362" spans="1:7">
      <c r="A362" s="23">
        <v>42914</v>
      </c>
      <c r="B362" s="24">
        <v>0.46219961503900397</v>
      </c>
      <c r="C362" s="16">
        <f t="shared" si="10"/>
        <v>0</v>
      </c>
      <c r="D362" s="16">
        <f t="array" ref="D362">IFERROR(INDEX(C$2:C362,MATCH(2,1/(C$2:C362&lt;&gt;0))),0)</f>
        <v>5</v>
      </c>
      <c r="E362" s="16">
        <f t="shared" si="11"/>
        <v>0.22727272727272751</v>
      </c>
      <c r="F362" s="16">
        <f>IF(AND(C362&lt;&gt;0,SUM(C$1:$D362)=SUM(C$1:$D362)),ROW(),0)</f>
        <v>0</v>
      </c>
      <c r="G362" s="16">
        <f t="array" ref="G362">IF(ROW()-IFERROR(INDEX(F$2:F362,MATCH(2,1/(F$2:F362&lt;&gt;0))),0)&gt;22,22,ROW()-IFERROR(INDEX(F$2:F362,MATCH(2,1/(F$2:F362&lt;&gt;0))),0))</f>
        <v>21</v>
      </c>
    </row>
    <row r="363" spans="1:7">
      <c r="A363" s="23">
        <v>42915</v>
      </c>
      <c r="B363" s="24">
        <v>0.447249065381295</v>
      </c>
      <c r="C363" s="16">
        <f t="shared" si="10"/>
        <v>0</v>
      </c>
      <c r="D363" s="16">
        <f t="array" ref="D363">IFERROR(INDEX(C$2:C363,MATCH(2,1/(C$2:C363&lt;&gt;0))),0)</f>
        <v>5</v>
      </c>
      <c r="E363" s="16">
        <f t="shared" si="11"/>
        <v>0</v>
      </c>
      <c r="F363" s="16">
        <f>IF(AND(C363&lt;&gt;0,SUM(C$1:$D363)=SUM(C$1:$D363)),ROW(),0)</f>
        <v>0</v>
      </c>
      <c r="G363" s="16">
        <f t="array" ref="G363">IF(ROW()-IFERROR(INDEX(F$2:F363,MATCH(2,1/(F$2:F363&lt;&gt;0))),0)&gt;22,22,ROW()-IFERROR(INDEX(F$2:F363,MATCH(2,1/(F$2:F363&lt;&gt;0))),0))</f>
        <v>22</v>
      </c>
    </row>
    <row r="364" spans="1:7">
      <c r="A364" s="23">
        <v>42916</v>
      </c>
      <c r="B364" s="24">
        <v>0.46353408291905401</v>
      </c>
      <c r="C364" s="16">
        <f t="shared" si="10"/>
        <v>0</v>
      </c>
      <c r="D364" s="16">
        <f t="array" ref="D364">IFERROR(INDEX(C$2:C364,MATCH(2,1/(C$2:C364&lt;&gt;0))),0)</f>
        <v>5</v>
      </c>
      <c r="E364" s="16">
        <f t="shared" si="11"/>
        <v>0</v>
      </c>
      <c r="F364" s="16">
        <f>IF(AND(C364&lt;&gt;0,SUM(C$1:$D364)=SUM(C$1:$D364)),ROW(),0)</f>
        <v>0</v>
      </c>
      <c r="G364" s="16">
        <f t="array" ref="G364">IF(ROW()-IFERROR(INDEX(F$2:F364,MATCH(2,1/(F$2:F364&lt;&gt;0))),0)&gt;22,22,ROW()-IFERROR(INDEX(F$2:F364,MATCH(2,1/(F$2:F364&lt;&gt;0))),0))</f>
        <v>22</v>
      </c>
    </row>
    <row r="365" spans="1:7">
      <c r="A365" s="23">
        <v>42919</v>
      </c>
      <c r="B365" s="24">
        <v>0.48047133026090699</v>
      </c>
      <c r="C365" s="16">
        <f t="shared" si="10"/>
        <v>0</v>
      </c>
      <c r="D365" s="16">
        <f t="array" ref="D365">IFERROR(INDEX(C$2:C365,MATCH(2,1/(C$2:C365&lt;&gt;0))),0)</f>
        <v>5</v>
      </c>
      <c r="E365" s="16">
        <f t="shared" si="11"/>
        <v>0</v>
      </c>
      <c r="F365" s="16">
        <f>IF(AND(C365&lt;&gt;0,SUM(C$1:$D365)=SUM(C$1:$D365)),ROW(),0)</f>
        <v>0</v>
      </c>
      <c r="G365" s="16">
        <f t="array" ref="G365">IF(ROW()-IFERROR(INDEX(F$2:F365,MATCH(2,1/(F$2:F365&lt;&gt;0))),0)&gt;22,22,ROW()-IFERROR(INDEX(F$2:F365,MATCH(2,1/(F$2:F365&lt;&gt;0))),0))</f>
        <v>22</v>
      </c>
    </row>
    <row r="366" spans="1:7">
      <c r="A366" s="23">
        <v>42920</v>
      </c>
      <c r="B366" s="24">
        <v>0.44247168936301801</v>
      </c>
      <c r="C366" s="16">
        <f t="shared" si="10"/>
        <v>0</v>
      </c>
      <c r="D366" s="16">
        <f t="array" ref="D366">IFERROR(INDEX(C$2:C366,MATCH(2,1/(C$2:C366&lt;&gt;0))),0)</f>
        <v>5</v>
      </c>
      <c r="E366" s="16">
        <f t="shared" si="11"/>
        <v>0</v>
      </c>
      <c r="F366" s="16">
        <f>IF(AND(C366&lt;&gt;0,SUM(C$1:$D366)=SUM(C$1:$D366)),ROW(),0)</f>
        <v>0</v>
      </c>
      <c r="G366" s="16">
        <f t="array" ref="G366">IF(ROW()-IFERROR(INDEX(F$2:F366,MATCH(2,1/(F$2:F366&lt;&gt;0))),0)&gt;22,22,ROW()-IFERROR(INDEX(F$2:F366,MATCH(2,1/(F$2:F366&lt;&gt;0))),0))</f>
        <v>22</v>
      </c>
    </row>
    <row r="367" spans="1:7">
      <c r="A367" s="23">
        <v>42921</v>
      </c>
      <c r="B367" s="24">
        <v>0.45863666366376299</v>
      </c>
      <c r="C367" s="16">
        <f t="shared" si="10"/>
        <v>0</v>
      </c>
      <c r="D367" s="16">
        <f t="array" ref="D367">IFERROR(INDEX(C$2:C367,MATCH(2,1/(C$2:C367&lt;&gt;0))),0)</f>
        <v>5</v>
      </c>
      <c r="E367" s="16">
        <f t="shared" si="11"/>
        <v>0</v>
      </c>
      <c r="F367" s="16">
        <f>IF(AND(C367&lt;&gt;0,SUM(C$1:$D367)=SUM(C$1:$D367)),ROW(),0)</f>
        <v>0</v>
      </c>
      <c r="G367" s="16">
        <f t="array" ref="G367">IF(ROW()-IFERROR(INDEX(F$2:F367,MATCH(2,1/(F$2:F367&lt;&gt;0))),0)&gt;22,22,ROW()-IFERROR(INDEX(F$2:F367,MATCH(2,1/(F$2:F367&lt;&gt;0))),0))</f>
        <v>22</v>
      </c>
    </row>
    <row r="368" spans="1:7">
      <c r="A368" s="23">
        <v>42922</v>
      </c>
      <c r="B368" s="24">
        <v>0.50707675416868803</v>
      </c>
      <c r="C368" s="16">
        <f t="shared" si="10"/>
        <v>0</v>
      </c>
      <c r="D368" s="16">
        <f t="array" ref="D368">IFERROR(INDEX(C$2:C368,MATCH(2,1/(C$2:C368&lt;&gt;0))),0)</f>
        <v>5</v>
      </c>
      <c r="E368" s="16">
        <f t="shared" si="11"/>
        <v>0</v>
      </c>
      <c r="F368" s="16">
        <f>IF(AND(C368&lt;&gt;0,SUM(C$1:$D368)=SUM(C$1:$D368)),ROW(),0)</f>
        <v>0</v>
      </c>
      <c r="G368" s="16">
        <f t="array" ref="G368">IF(ROW()-IFERROR(INDEX(F$2:F368,MATCH(2,1/(F$2:F368&lt;&gt;0))),0)&gt;22,22,ROW()-IFERROR(INDEX(F$2:F368,MATCH(2,1/(F$2:F368&lt;&gt;0))),0))</f>
        <v>22</v>
      </c>
    </row>
    <row r="369" spans="1:7">
      <c r="A369" s="23">
        <v>42923</v>
      </c>
      <c r="B369" s="24">
        <v>0.54585156396026502</v>
      </c>
      <c r="C369" s="16">
        <f t="shared" si="10"/>
        <v>0</v>
      </c>
      <c r="D369" s="16">
        <f t="array" ref="D369">IFERROR(INDEX(C$2:C369,MATCH(2,1/(C$2:C369&lt;&gt;0))),0)</f>
        <v>5</v>
      </c>
      <c r="E369" s="16">
        <f t="shared" si="11"/>
        <v>0</v>
      </c>
      <c r="F369" s="16">
        <f>IF(AND(C369&lt;&gt;0,SUM(C$1:$D369)=SUM(C$1:$D369)),ROW(),0)</f>
        <v>0</v>
      </c>
      <c r="G369" s="16">
        <f t="array" ref="G369">IF(ROW()-IFERROR(INDEX(F$2:F369,MATCH(2,1/(F$2:F369&lt;&gt;0))),0)&gt;22,22,ROW()-IFERROR(INDEX(F$2:F369,MATCH(2,1/(F$2:F369&lt;&gt;0))),0))</f>
        <v>22</v>
      </c>
    </row>
    <row r="370" spans="1:7">
      <c r="A370" s="23">
        <v>42926</v>
      </c>
      <c r="B370" s="24">
        <v>0.576060306066834</v>
      </c>
      <c r="C370" s="16">
        <f t="shared" si="10"/>
        <v>0</v>
      </c>
      <c r="D370" s="16">
        <f t="array" ref="D370">IFERROR(INDEX(C$2:C370,MATCH(2,1/(C$2:C370&lt;&gt;0))),0)</f>
        <v>5</v>
      </c>
      <c r="E370" s="16">
        <f t="shared" si="11"/>
        <v>0</v>
      </c>
      <c r="F370" s="16">
        <f>IF(AND(C370&lt;&gt;0,SUM(C$1:$D370)=SUM(C$1:$D370)),ROW(),0)</f>
        <v>0</v>
      </c>
      <c r="G370" s="16">
        <f t="array" ref="G370">IF(ROW()-IFERROR(INDEX(F$2:F370,MATCH(2,1/(F$2:F370&lt;&gt;0))),0)&gt;22,22,ROW()-IFERROR(INDEX(F$2:F370,MATCH(2,1/(F$2:F370&lt;&gt;0))),0))</f>
        <v>22</v>
      </c>
    </row>
    <row r="371" spans="1:7">
      <c r="A371" s="23">
        <v>42927</v>
      </c>
      <c r="B371" s="24">
        <v>0.48590917082483898</v>
      </c>
      <c r="C371" s="16">
        <f t="shared" si="10"/>
        <v>0</v>
      </c>
      <c r="D371" s="16">
        <f t="array" ref="D371">IFERROR(INDEX(C$2:C371,MATCH(2,1/(C$2:C371&lt;&gt;0))),0)</f>
        <v>5</v>
      </c>
      <c r="E371" s="16">
        <f t="shared" si="11"/>
        <v>0</v>
      </c>
      <c r="F371" s="16">
        <f>IF(AND(C371&lt;&gt;0,SUM(C$1:$D371)=SUM(C$1:$D371)),ROW(),0)</f>
        <v>0</v>
      </c>
      <c r="G371" s="16">
        <f t="array" ref="G371">IF(ROW()-IFERROR(INDEX(F$2:F371,MATCH(2,1/(F$2:F371&lt;&gt;0))),0)&gt;22,22,ROW()-IFERROR(INDEX(F$2:F371,MATCH(2,1/(F$2:F371&lt;&gt;0))),0))</f>
        <v>22</v>
      </c>
    </row>
    <row r="372" spans="1:7">
      <c r="A372" s="23">
        <v>42928</v>
      </c>
      <c r="B372" s="24">
        <v>0.48763793193365501</v>
      </c>
      <c r="C372" s="16">
        <f t="shared" si="10"/>
        <v>0</v>
      </c>
      <c r="D372" s="16">
        <f t="array" ref="D372">IFERROR(INDEX(C$2:C372,MATCH(2,1/(C$2:C372&lt;&gt;0))),0)</f>
        <v>5</v>
      </c>
      <c r="E372" s="16">
        <f t="shared" si="11"/>
        <v>0</v>
      </c>
      <c r="F372" s="16">
        <f>IF(AND(C372&lt;&gt;0,SUM(C$1:$D372)=SUM(C$1:$D372)),ROW(),0)</f>
        <v>0</v>
      </c>
      <c r="G372" s="16">
        <f t="array" ref="G372">IF(ROW()-IFERROR(INDEX(F$2:F372,MATCH(2,1/(F$2:F372&lt;&gt;0))),0)&gt;22,22,ROW()-IFERROR(INDEX(F$2:F372,MATCH(2,1/(F$2:F372&lt;&gt;0))),0))</f>
        <v>22</v>
      </c>
    </row>
    <row r="373" spans="1:7">
      <c r="A373" s="23">
        <v>42929</v>
      </c>
      <c r="B373" s="24">
        <v>0.53920729673173395</v>
      </c>
      <c r="C373" s="16">
        <f t="shared" si="10"/>
        <v>0</v>
      </c>
      <c r="D373" s="16">
        <f t="array" ref="D373">IFERROR(INDEX(C$2:C373,MATCH(2,1/(C$2:C373&lt;&gt;0))),0)</f>
        <v>5</v>
      </c>
      <c r="E373" s="16">
        <f t="shared" si="11"/>
        <v>0</v>
      </c>
      <c r="F373" s="16">
        <f>IF(AND(C373&lt;&gt;0,SUM(C$1:$D373)=SUM(C$1:$D373)),ROW(),0)</f>
        <v>0</v>
      </c>
      <c r="G373" s="16">
        <f t="array" ref="G373">IF(ROW()-IFERROR(INDEX(F$2:F373,MATCH(2,1/(F$2:F373&lt;&gt;0))),0)&gt;22,22,ROW()-IFERROR(INDEX(F$2:F373,MATCH(2,1/(F$2:F373&lt;&gt;0))),0))</f>
        <v>22</v>
      </c>
    </row>
    <row r="374" spans="1:7">
      <c r="A374" s="23">
        <v>42930</v>
      </c>
      <c r="B374" s="24">
        <v>0.523964693683589</v>
      </c>
      <c r="C374" s="16">
        <f t="shared" si="10"/>
        <v>0</v>
      </c>
      <c r="D374" s="16">
        <f t="array" ref="D374">IFERROR(INDEX(C$2:C374,MATCH(2,1/(C$2:C374&lt;&gt;0))),0)</f>
        <v>5</v>
      </c>
      <c r="E374" s="16">
        <f t="shared" si="11"/>
        <v>0</v>
      </c>
      <c r="F374" s="16">
        <f>IF(AND(C374&lt;&gt;0,SUM(C$1:$D374)=SUM(C$1:$D374)),ROW(),0)</f>
        <v>0</v>
      </c>
      <c r="G374" s="16">
        <f t="array" ref="G374">IF(ROW()-IFERROR(INDEX(F$2:F374,MATCH(2,1/(F$2:F374&lt;&gt;0))),0)&gt;22,22,ROW()-IFERROR(INDEX(F$2:F374,MATCH(2,1/(F$2:F374&lt;&gt;0))),0))</f>
        <v>22</v>
      </c>
    </row>
    <row r="375" spans="1:7">
      <c r="A375" s="23">
        <v>42933</v>
      </c>
      <c r="B375" s="24">
        <v>0.49935768204374897</v>
      </c>
      <c r="C375" s="16">
        <f t="shared" si="10"/>
        <v>0</v>
      </c>
      <c r="D375" s="16">
        <f t="array" ref="D375">IFERROR(INDEX(C$2:C375,MATCH(2,1/(C$2:C375&lt;&gt;0))),0)</f>
        <v>5</v>
      </c>
      <c r="E375" s="16">
        <f t="shared" si="11"/>
        <v>0</v>
      </c>
      <c r="F375" s="16">
        <f>IF(AND(C375&lt;&gt;0,SUM(C$1:$D375)=SUM(C$1:$D375)),ROW(),0)</f>
        <v>0</v>
      </c>
      <c r="G375" s="16">
        <f t="array" ref="G375">IF(ROW()-IFERROR(INDEX(F$2:F375,MATCH(2,1/(F$2:F375&lt;&gt;0))),0)&gt;22,22,ROW()-IFERROR(INDEX(F$2:F375,MATCH(2,1/(F$2:F375&lt;&gt;0))),0))</f>
        <v>22</v>
      </c>
    </row>
    <row r="376" spans="1:7">
      <c r="A376" s="23">
        <v>42934</v>
      </c>
      <c r="B376" s="24">
        <v>0.469883238328133</v>
      </c>
      <c r="C376" s="16">
        <f t="shared" si="10"/>
        <v>0</v>
      </c>
      <c r="D376" s="16">
        <f t="array" ref="D376">IFERROR(INDEX(C$2:C376,MATCH(2,1/(C$2:C376&lt;&gt;0))),0)</f>
        <v>5</v>
      </c>
      <c r="E376" s="16">
        <f t="shared" si="11"/>
        <v>0</v>
      </c>
      <c r="F376" s="16">
        <f>IF(AND(C376&lt;&gt;0,SUM(C$1:$D376)=SUM(C$1:$D376)),ROW(),0)</f>
        <v>0</v>
      </c>
      <c r="G376" s="16">
        <f t="array" ref="G376">IF(ROW()-IFERROR(INDEX(F$2:F376,MATCH(2,1/(F$2:F376&lt;&gt;0))),0)&gt;22,22,ROW()-IFERROR(INDEX(F$2:F376,MATCH(2,1/(F$2:F376&lt;&gt;0))),0))</f>
        <v>22</v>
      </c>
    </row>
    <row r="377" spans="1:7">
      <c r="A377" s="23">
        <v>42935</v>
      </c>
      <c r="B377" s="24">
        <v>0.65579782295785105</v>
      </c>
      <c r="C377" s="16">
        <f t="shared" si="10"/>
        <v>0</v>
      </c>
      <c r="D377" s="16">
        <f t="array" ref="D377">IFERROR(INDEX(C$2:C377,MATCH(2,1/(C$2:C377&lt;&gt;0))),0)</f>
        <v>5</v>
      </c>
      <c r="E377" s="16">
        <f t="shared" si="11"/>
        <v>0</v>
      </c>
      <c r="F377" s="16">
        <f>IF(AND(C377&lt;&gt;0,SUM(C$1:$D377)=SUM(C$1:$D377)),ROW(),0)</f>
        <v>0</v>
      </c>
      <c r="G377" s="16">
        <f t="array" ref="G377">IF(ROW()-IFERROR(INDEX(F$2:F377,MATCH(2,1/(F$2:F377&lt;&gt;0))),0)&gt;22,22,ROW()-IFERROR(INDEX(F$2:F377,MATCH(2,1/(F$2:F377&lt;&gt;0))),0))</f>
        <v>22</v>
      </c>
    </row>
    <row r="378" spans="1:7">
      <c r="A378" s="23">
        <v>42936</v>
      </c>
      <c r="B378" s="24">
        <v>0.67832527239291895</v>
      </c>
      <c r="C378" s="16">
        <f t="shared" si="10"/>
        <v>0</v>
      </c>
      <c r="D378" s="16">
        <f t="array" ref="D378">IFERROR(INDEX(C$2:C378,MATCH(2,1/(C$2:C378&lt;&gt;0))),0)</f>
        <v>5</v>
      </c>
      <c r="E378" s="16">
        <f t="shared" si="11"/>
        <v>0</v>
      </c>
      <c r="F378" s="16">
        <f>IF(AND(C378&lt;&gt;0,SUM(C$1:$D378)=SUM(C$1:$D378)),ROW(),0)</f>
        <v>0</v>
      </c>
      <c r="G378" s="16">
        <f t="array" ref="G378">IF(ROW()-IFERROR(INDEX(F$2:F378,MATCH(2,1/(F$2:F378&lt;&gt;0))),0)&gt;22,22,ROW()-IFERROR(INDEX(F$2:F378,MATCH(2,1/(F$2:F378&lt;&gt;0))),0))</f>
        <v>22</v>
      </c>
    </row>
    <row r="379" spans="1:7">
      <c r="A379" s="23">
        <v>42937</v>
      </c>
      <c r="B379" s="24">
        <v>0.64343331562716199</v>
      </c>
      <c r="C379" s="16">
        <f t="shared" si="10"/>
        <v>0</v>
      </c>
      <c r="D379" s="16">
        <f t="array" ref="D379">IFERROR(INDEX(C$2:C379,MATCH(2,1/(C$2:C379&lt;&gt;0))),0)</f>
        <v>5</v>
      </c>
      <c r="E379" s="16">
        <f t="shared" si="11"/>
        <v>0</v>
      </c>
      <c r="F379" s="16">
        <f>IF(AND(C379&lt;&gt;0,SUM(C$1:$D379)=SUM(C$1:$D379)),ROW(),0)</f>
        <v>0</v>
      </c>
      <c r="G379" s="16">
        <f t="array" ref="G379">IF(ROW()-IFERROR(INDEX(F$2:F379,MATCH(2,1/(F$2:F379&lt;&gt;0))),0)&gt;22,22,ROW()-IFERROR(INDEX(F$2:F379,MATCH(2,1/(F$2:F379&lt;&gt;0))),0))</f>
        <v>22</v>
      </c>
    </row>
    <row r="380" spans="1:7">
      <c r="A380" s="23">
        <v>42940</v>
      </c>
      <c r="B380" s="24">
        <v>0.70462525947883903</v>
      </c>
      <c r="C380" s="16">
        <f t="shared" si="10"/>
        <v>0</v>
      </c>
      <c r="D380" s="16">
        <f t="array" ref="D380">IFERROR(INDEX(C$2:C380,MATCH(2,1/(C$2:C380&lt;&gt;0))),0)</f>
        <v>5</v>
      </c>
      <c r="E380" s="16">
        <f t="shared" si="11"/>
        <v>0</v>
      </c>
      <c r="F380" s="16">
        <f>IF(AND(C380&lt;&gt;0,SUM(C$1:$D380)=SUM(C$1:$D380)),ROW(),0)</f>
        <v>0</v>
      </c>
      <c r="G380" s="16">
        <f t="array" ref="G380">IF(ROW()-IFERROR(INDEX(F$2:F380,MATCH(2,1/(F$2:F380&lt;&gt;0))),0)&gt;22,22,ROW()-IFERROR(INDEX(F$2:F380,MATCH(2,1/(F$2:F380&lt;&gt;0))),0))</f>
        <v>22</v>
      </c>
    </row>
    <row r="381" spans="1:7">
      <c r="A381" s="23">
        <v>42941</v>
      </c>
      <c r="B381" s="24">
        <v>0.55866951874027504</v>
      </c>
      <c r="C381" s="16">
        <f t="shared" si="10"/>
        <v>0</v>
      </c>
      <c r="D381" s="16">
        <f t="array" ref="D381">IFERROR(INDEX(C$2:C381,MATCH(2,1/(C$2:C381&lt;&gt;0))),0)</f>
        <v>5</v>
      </c>
      <c r="E381" s="16">
        <f t="shared" si="11"/>
        <v>0</v>
      </c>
      <c r="F381" s="16">
        <f>IF(AND(C381&lt;&gt;0,SUM(C$1:$D381)=SUM(C$1:$D381)),ROW(),0)</f>
        <v>0</v>
      </c>
      <c r="G381" s="16">
        <f t="array" ref="G381">IF(ROW()-IFERROR(INDEX(F$2:F381,MATCH(2,1/(F$2:F381&lt;&gt;0))),0)&gt;22,22,ROW()-IFERROR(INDEX(F$2:F381,MATCH(2,1/(F$2:F381&lt;&gt;0))),0))</f>
        <v>22</v>
      </c>
    </row>
    <row r="382" spans="1:7">
      <c r="A382" s="23">
        <v>42942</v>
      </c>
      <c r="B382" s="24">
        <v>0.59800158738820497</v>
      </c>
      <c r="C382" s="16">
        <f t="shared" si="10"/>
        <v>0</v>
      </c>
      <c r="D382" s="16">
        <f t="array" ref="D382">IFERROR(INDEX(C$2:C382,MATCH(2,1/(C$2:C382&lt;&gt;0))),0)</f>
        <v>5</v>
      </c>
      <c r="E382" s="16">
        <f t="shared" si="11"/>
        <v>0</v>
      </c>
      <c r="F382" s="16">
        <f>IF(AND(C382&lt;&gt;0,SUM(C$1:$D382)=SUM(C$1:$D382)),ROW(),0)</f>
        <v>0</v>
      </c>
      <c r="G382" s="16">
        <f t="array" ref="G382">IF(ROW()-IFERROR(INDEX(F$2:F382,MATCH(2,1/(F$2:F382&lt;&gt;0))),0)&gt;22,22,ROW()-IFERROR(INDEX(F$2:F382,MATCH(2,1/(F$2:F382&lt;&gt;0))),0))</f>
        <v>22</v>
      </c>
    </row>
    <row r="383" spans="1:7">
      <c r="A383" s="23">
        <v>42943</v>
      </c>
      <c r="B383" s="24">
        <v>0.60039898506718803</v>
      </c>
      <c r="C383" s="16">
        <f t="shared" si="10"/>
        <v>0</v>
      </c>
      <c r="D383" s="16">
        <f t="array" ref="D383">IFERROR(INDEX(C$2:C383,MATCH(2,1/(C$2:C383&lt;&gt;0))),0)</f>
        <v>5</v>
      </c>
      <c r="E383" s="16">
        <f t="shared" si="11"/>
        <v>0</v>
      </c>
      <c r="F383" s="16">
        <f>IF(AND(C383&lt;&gt;0,SUM(C$1:$D383)=SUM(C$1:$D383)),ROW(),0)</f>
        <v>0</v>
      </c>
      <c r="G383" s="16">
        <f t="array" ref="G383">IF(ROW()-IFERROR(INDEX(F$2:F383,MATCH(2,1/(F$2:F383&lt;&gt;0))),0)&gt;22,22,ROW()-IFERROR(INDEX(F$2:F383,MATCH(2,1/(F$2:F383&lt;&gt;0))),0))</f>
        <v>22</v>
      </c>
    </row>
    <row r="384" spans="1:7">
      <c r="A384" s="23">
        <v>42944</v>
      </c>
      <c r="B384" s="24">
        <v>0.57632532815005</v>
      </c>
      <c r="C384" s="16">
        <f t="shared" si="10"/>
        <v>0</v>
      </c>
      <c r="D384" s="16">
        <f t="array" ref="D384">IFERROR(INDEX(C$2:C384,MATCH(2,1/(C$2:C384&lt;&gt;0))),0)</f>
        <v>5</v>
      </c>
      <c r="E384" s="16">
        <f t="shared" si="11"/>
        <v>0</v>
      </c>
      <c r="F384" s="16">
        <f>IF(AND(C384&lt;&gt;0,SUM(C$1:$D384)=SUM(C$1:$D384)),ROW(),0)</f>
        <v>0</v>
      </c>
      <c r="G384" s="16">
        <f t="array" ref="G384">IF(ROW()-IFERROR(INDEX(F$2:F384,MATCH(2,1/(F$2:F384&lt;&gt;0))),0)&gt;22,22,ROW()-IFERROR(INDEX(F$2:F384,MATCH(2,1/(F$2:F384&lt;&gt;0))),0))</f>
        <v>22</v>
      </c>
    </row>
    <row r="385" spans="1:7">
      <c r="A385" s="23">
        <v>42947</v>
      </c>
      <c r="B385" s="24">
        <v>0.723817237578954</v>
      </c>
      <c r="C385" s="16">
        <f t="shared" si="10"/>
        <v>0</v>
      </c>
      <c r="D385" s="16">
        <f t="array" ref="D385">IFERROR(INDEX(C$2:C385,MATCH(2,1/(C$2:C385&lt;&gt;0))),0)</f>
        <v>5</v>
      </c>
      <c r="E385" s="16">
        <f t="shared" si="11"/>
        <v>0</v>
      </c>
      <c r="F385" s="16">
        <f>IF(AND(C385&lt;&gt;0,SUM(C$1:$D385)=SUM(C$1:$D385)),ROW(),0)</f>
        <v>0</v>
      </c>
      <c r="G385" s="16">
        <f t="array" ref="G385">IF(ROW()-IFERROR(INDEX(F$2:F385,MATCH(2,1/(F$2:F385&lt;&gt;0))),0)&gt;22,22,ROW()-IFERROR(INDEX(F$2:F385,MATCH(2,1/(F$2:F385&lt;&gt;0))),0))</f>
        <v>22</v>
      </c>
    </row>
    <row r="386" spans="1:7">
      <c r="A386" s="23">
        <v>42948</v>
      </c>
      <c r="B386" s="24">
        <v>0.71313721458121104</v>
      </c>
      <c r="C386" s="16">
        <f t="shared" si="10"/>
        <v>0</v>
      </c>
      <c r="D386" s="16">
        <f t="array" ref="D386">IFERROR(INDEX(C$2:C386,MATCH(2,1/(C$2:C386&lt;&gt;0))),0)</f>
        <v>5</v>
      </c>
      <c r="E386" s="16">
        <f t="shared" si="11"/>
        <v>0</v>
      </c>
      <c r="F386" s="16">
        <f>IF(AND(C386&lt;&gt;0,SUM(C$1:$D386)=SUM(C$1:$D386)),ROW(),0)</f>
        <v>0</v>
      </c>
      <c r="G386" s="16">
        <f t="array" ref="G386">IF(ROW()-IFERROR(INDEX(F$2:F386,MATCH(2,1/(F$2:F386&lt;&gt;0))),0)&gt;22,22,ROW()-IFERROR(INDEX(F$2:F386,MATCH(2,1/(F$2:F386&lt;&gt;0))),0))</f>
        <v>22</v>
      </c>
    </row>
    <row r="387" spans="1:7">
      <c r="A387" s="23">
        <v>42949</v>
      </c>
      <c r="B387" s="24">
        <v>0.688306382883627</v>
      </c>
      <c r="C387" s="16">
        <f t="shared" ref="C387:C450" si="12">IF(B387&gt;100%,-5,IF(B387&lt;30%,5,0))</f>
        <v>0</v>
      </c>
      <c r="D387" s="16">
        <f t="array" ref="D387">IFERROR(INDEX(C$2:C387,MATCH(2,1/(C$2:C387&lt;&gt;0))),0)</f>
        <v>5</v>
      </c>
      <c r="E387" s="16">
        <f t="shared" ref="E387:E450" si="13">IF(D387=0,0,IF(D387&lt;0,-1*(ABS(D387)-G387*ABS(D387)/22),D387-G387*D387/22))</f>
        <v>0</v>
      </c>
      <c r="F387" s="16">
        <f>IF(AND(C387&lt;&gt;0,SUM(C$1:$D387)=SUM(C$1:$D387)),ROW(),0)</f>
        <v>0</v>
      </c>
      <c r="G387" s="16">
        <f t="array" ref="G387">IF(ROW()-IFERROR(INDEX(F$2:F387,MATCH(2,1/(F$2:F387&lt;&gt;0))),0)&gt;22,22,ROW()-IFERROR(INDEX(F$2:F387,MATCH(2,1/(F$2:F387&lt;&gt;0))),0))</f>
        <v>22</v>
      </c>
    </row>
    <row r="388" spans="1:7">
      <c r="A388" s="23">
        <v>42950</v>
      </c>
      <c r="B388" s="24">
        <v>0.66525912123117104</v>
      </c>
      <c r="C388" s="16">
        <f t="shared" si="12"/>
        <v>0</v>
      </c>
      <c r="D388" s="16">
        <f t="array" ref="D388">IFERROR(INDEX(C$2:C388,MATCH(2,1/(C$2:C388&lt;&gt;0))),0)</f>
        <v>5</v>
      </c>
      <c r="E388" s="16">
        <f t="shared" si="13"/>
        <v>0</v>
      </c>
      <c r="F388" s="16">
        <f>IF(AND(C388&lt;&gt;0,SUM(C$1:$D388)=SUM(C$1:$D388)),ROW(),0)</f>
        <v>0</v>
      </c>
      <c r="G388" s="16">
        <f t="array" ref="G388">IF(ROW()-IFERROR(INDEX(F$2:F388,MATCH(2,1/(F$2:F388&lt;&gt;0))),0)&gt;22,22,ROW()-IFERROR(INDEX(F$2:F388,MATCH(2,1/(F$2:F388&lt;&gt;0))),0))</f>
        <v>22</v>
      </c>
    </row>
    <row r="389" spans="1:7">
      <c r="A389" s="23">
        <v>42951</v>
      </c>
      <c r="B389" s="24">
        <v>0.72460076215274005</v>
      </c>
      <c r="C389" s="16">
        <f t="shared" si="12"/>
        <v>0</v>
      </c>
      <c r="D389" s="16">
        <f t="array" ref="D389">IFERROR(INDEX(C$2:C389,MATCH(2,1/(C$2:C389&lt;&gt;0))),0)</f>
        <v>5</v>
      </c>
      <c r="E389" s="16">
        <f t="shared" si="13"/>
        <v>0</v>
      </c>
      <c r="F389" s="16">
        <f>IF(AND(C389&lt;&gt;0,SUM(C$1:$D389)=SUM(C$1:$D389)),ROW(),0)</f>
        <v>0</v>
      </c>
      <c r="G389" s="16">
        <f t="array" ref="G389">IF(ROW()-IFERROR(INDEX(F$2:F389,MATCH(2,1/(F$2:F389&lt;&gt;0))),0)&gt;22,22,ROW()-IFERROR(INDEX(F$2:F389,MATCH(2,1/(F$2:F389&lt;&gt;0))),0))</f>
        <v>22</v>
      </c>
    </row>
    <row r="390" spans="1:7">
      <c r="A390" s="23">
        <v>42954</v>
      </c>
      <c r="B390" s="24">
        <v>0.67947794250011595</v>
      </c>
      <c r="C390" s="16">
        <f t="shared" si="12"/>
        <v>0</v>
      </c>
      <c r="D390" s="16">
        <f t="array" ref="D390">IFERROR(INDEX(C$2:C390,MATCH(2,1/(C$2:C390&lt;&gt;0))),0)</f>
        <v>5</v>
      </c>
      <c r="E390" s="16">
        <f t="shared" si="13"/>
        <v>0</v>
      </c>
      <c r="F390" s="16">
        <f>IF(AND(C390&lt;&gt;0,SUM(C$1:$D390)=SUM(C$1:$D390)),ROW(),0)</f>
        <v>0</v>
      </c>
      <c r="G390" s="16">
        <f t="array" ref="G390">IF(ROW()-IFERROR(INDEX(F$2:F390,MATCH(2,1/(F$2:F390&lt;&gt;0))),0)&gt;22,22,ROW()-IFERROR(INDEX(F$2:F390,MATCH(2,1/(F$2:F390&lt;&gt;0))),0))</f>
        <v>22</v>
      </c>
    </row>
    <row r="391" spans="1:7">
      <c r="A391" s="23">
        <v>42955</v>
      </c>
      <c r="B391" s="24">
        <v>0.71595966134881195</v>
      </c>
      <c r="C391" s="16">
        <f t="shared" si="12"/>
        <v>0</v>
      </c>
      <c r="D391" s="16">
        <f t="array" ref="D391">IFERROR(INDEX(C$2:C391,MATCH(2,1/(C$2:C391&lt;&gt;0))),0)</f>
        <v>5</v>
      </c>
      <c r="E391" s="16">
        <f t="shared" si="13"/>
        <v>0</v>
      </c>
      <c r="F391" s="16">
        <f>IF(AND(C391&lt;&gt;0,SUM(C$1:$D391)=SUM(C$1:$D391)),ROW(),0)</f>
        <v>0</v>
      </c>
      <c r="G391" s="16">
        <f t="array" ref="G391">IF(ROW()-IFERROR(INDEX(F$2:F391,MATCH(2,1/(F$2:F391&lt;&gt;0))),0)&gt;22,22,ROW()-IFERROR(INDEX(F$2:F391,MATCH(2,1/(F$2:F391&lt;&gt;0))),0))</f>
        <v>22</v>
      </c>
    </row>
    <row r="392" spans="1:7">
      <c r="A392" s="23">
        <v>42956</v>
      </c>
      <c r="B392" s="24">
        <v>0.71422141168488396</v>
      </c>
      <c r="C392" s="16">
        <f t="shared" si="12"/>
        <v>0</v>
      </c>
      <c r="D392" s="16">
        <f t="array" ref="D392">IFERROR(INDEX(C$2:C392,MATCH(2,1/(C$2:C392&lt;&gt;0))),0)</f>
        <v>5</v>
      </c>
      <c r="E392" s="16">
        <f t="shared" si="13"/>
        <v>0</v>
      </c>
      <c r="F392" s="16">
        <f>IF(AND(C392&lt;&gt;0,SUM(C$1:$D392)=SUM(C$1:$D392)),ROW(),0)</f>
        <v>0</v>
      </c>
      <c r="G392" s="16">
        <f t="array" ref="G392">IF(ROW()-IFERROR(INDEX(F$2:F392,MATCH(2,1/(F$2:F392&lt;&gt;0))),0)&gt;22,22,ROW()-IFERROR(INDEX(F$2:F392,MATCH(2,1/(F$2:F392&lt;&gt;0))),0))</f>
        <v>22</v>
      </c>
    </row>
    <row r="393" spans="1:7">
      <c r="A393" s="23">
        <v>42957</v>
      </c>
      <c r="B393" s="24">
        <v>0.68372622579526399</v>
      </c>
      <c r="C393" s="16">
        <f t="shared" si="12"/>
        <v>0</v>
      </c>
      <c r="D393" s="16">
        <f t="array" ref="D393">IFERROR(INDEX(C$2:C393,MATCH(2,1/(C$2:C393&lt;&gt;0))),0)</f>
        <v>5</v>
      </c>
      <c r="E393" s="16">
        <f t="shared" si="13"/>
        <v>0</v>
      </c>
      <c r="F393" s="16">
        <f>IF(AND(C393&lt;&gt;0,SUM(C$1:$D393)=SUM(C$1:$D393)),ROW(),0)</f>
        <v>0</v>
      </c>
      <c r="G393" s="16">
        <f t="array" ref="G393">IF(ROW()-IFERROR(INDEX(F$2:F393,MATCH(2,1/(F$2:F393&lt;&gt;0))),0)&gt;22,22,ROW()-IFERROR(INDEX(F$2:F393,MATCH(2,1/(F$2:F393&lt;&gt;0))),0))</f>
        <v>22</v>
      </c>
    </row>
    <row r="394" spans="1:7">
      <c r="A394" s="23">
        <v>42958</v>
      </c>
      <c r="B394" s="24">
        <v>0.59836941718000702</v>
      </c>
      <c r="C394" s="16">
        <f t="shared" si="12"/>
        <v>0</v>
      </c>
      <c r="D394" s="16">
        <f t="array" ref="D394">IFERROR(INDEX(C$2:C394,MATCH(2,1/(C$2:C394&lt;&gt;0))),0)</f>
        <v>5</v>
      </c>
      <c r="E394" s="16">
        <f t="shared" si="13"/>
        <v>0</v>
      </c>
      <c r="F394" s="16">
        <f>IF(AND(C394&lt;&gt;0,SUM(C$1:$D394)=SUM(C$1:$D394)),ROW(),0)</f>
        <v>0</v>
      </c>
      <c r="G394" s="16">
        <f t="array" ref="G394">IF(ROW()-IFERROR(INDEX(F$2:F394,MATCH(2,1/(F$2:F394&lt;&gt;0))),0)&gt;22,22,ROW()-IFERROR(INDEX(F$2:F394,MATCH(2,1/(F$2:F394&lt;&gt;0))),0))</f>
        <v>22</v>
      </c>
    </row>
    <row r="395" spans="1:7">
      <c r="A395" s="23">
        <v>42961</v>
      </c>
      <c r="B395" s="24">
        <v>0.63202326761614303</v>
      </c>
      <c r="C395" s="16">
        <f t="shared" si="12"/>
        <v>0</v>
      </c>
      <c r="D395" s="16">
        <f t="array" ref="D395">IFERROR(INDEX(C$2:C395,MATCH(2,1/(C$2:C395&lt;&gt;0))),0)</f>
        <v>5</v>
      </c>
      <c r="E395" s="16">
        <f t="shared" si="13"/>
        <v>0</v>
      </c>
      <c r="F395" s="16">
        <f>IF(AND(C395&lt;&gt;0,SUM(C$1:$D395)=SUM(C$1:$D395)),ROW(),0)</f>
        <v>0</v>
      </c>
      <c r="G395" s="16">
        <f t="array" ref="G395">IF(ROW()-IFERROR(INDEX(F$2:F395,MATCH(2,1/(F$2:F395&lt;&gt;0))),0)&gt;22,22,ROW()-IFERROR(INDEX(F$2:F395,MATCH(2,1/(F$2:F395&lt;&gt;0))),0))</f>
        <v>22</v>
      </c>
    </row>
    <row r="396" spans="1:7">
      <c r="A396" s="23">
        <v>42962</v>
      </c>
      <c r="B396" s="24">
        <v>0.63363204879770496</v>
      </c>
      <c r="C396" s="16">
        <f t="shared" si="12"/>
        <v>0</v>
      </c>
      <c r="D396" s="16">
        <f t="array" ref="D396">IFERROR(INDEX(C$2:C396,MATCH(2,1/(C$2:C396&lt;&gt;0))),0)</f>
        <v>5</v>
      </c>
      <c r="E396" s="16">
        <f t="shared" si="13"/>
        <v>0</v>
      </c>
      <c r="F396" s="16">
        <f>IF(AND(C396&lt;&gt;0,SUM(C$1:$D396)=SUM(C$1:$D396)),ROW(),0)</f>
        <v>0</v>
      </c>
      <c r="G396" s="16">
        <f t="array" ref="G396">IF(ROW()-IFERROR(INDEX(F$2:F396,MATCH(2,1/(F$2:F396&lt;&gt;0))),0)&gt;22,22,ROW()-IFERROR(INDEX(F$2:F396,MATCH(2,1/(F$2:F396&lt;&gt;0))),0))</f>
        <v>22</v>
      </c>
    </row>
    <row r="397" spans="1:7">
      <c r="A397" s="23">
        <v>42963</v>
      </c>
      <c r="B397" s="24">
        <v>0.60001331556716597</v>
      </c>
      <c r="C397" s="16">
        <f t="shared" si="12"/>
        <v>0</v>
      </c>
      <c r="D397" s="16">
        <f t="array" ref="D397">IFERROR(INDEX(C$2:C397,MATCH(2,1/(C$2:C397&lt;&gt;0))),0)</f>
        <v>5</v>
      </c>
      <c r="E397" s="16">
        <f t="shared" si="13"/>
        <v>0</v>
      </c>
      <c r="F397" s="16">
        <f>IF(AND(C397&lt;&gt;0,SUM(C$1:$D397)=SUM(C$1:$D397)),ROW(),0)</f>
        <v>0</v>
      </c>
      <c r="G397" s="16">
        <f t="array" ref="G397">IF(ROW()-IFERROR(INDEX(F$2:F397,MATCH(2,1/(F$2:F397&lt;&gt;0))),0)&gt;22,22,ROW()-IFERROR(INDEX(F$2:F397,MATCH(2,1/(F$2:F397&lt;&gt;0))),0))</f>
        <v>22</v>
      </c>
    </row>
    <row r="398" spans="1:7">
      <c r="A398" s="23">
        <v>42964</v>
      </c>
      <c r="B398" s="24">
        <v>0.64553097737266796</v>
      </c>
      <c r="C398" s="16">
        <f t="shared" si="12"/>
        <v>0</v>
      </c>
      <c r="D398" s="16">
        <f t="array" ref="D398">IFERROR(INDEX(C$2:C398,MATCH(2,1/(C$2:C398&lt;&gt;0))),0)</f>
        <v>5</v>
      </c>
      <c r="E398" s="16">
        <f t="shared" si="13"/>
        <v>0</v>
      </c>
      <c r="F398" s="16">
        <f>IF(AND(C398&lt;&gt;0,SUM(C$1:$D398)=SUM(C$1:$D398)),ROW(),0)</f>
        <v>0</v>
      </c>
      <c r="G398" s="16">
        <f t="array" ref="G398">IF(ROW()-IFERROR(INDEX(F$2:F398,MATCH(2,1/(F$2:F398&lt;&gt;0))),0)&gt;22,22,ROW()-IFERROR(INDEX(F$2:F398,MATCH(2,1/(F$2:F398&lt;&gt;0))),0))</f>
        <v>22</v>
      </c>
    </row>
    <row r="399" spans="1:7">
      <c r="A399" s="23">
        <v>42965</v>
      </c>
      <c r="B399" s="24">
        <v>0.62385455630094899</v>
      </c>
      <c r="C399" s="16">
        <f t="shared" si="12"/>
        <v>0</v>
      </c>
      <c r="D399" s="16">
        <f t="array" ref="D399">IFERROR(INDEX(C$2:C399,MATCH(2,1/(C$2:C399&lt;&gt;0))),0)</f>
        <v>5</v>
      </c>
      <c r="E399" s="16">
        <f t="shared" si="13"/>
        <v>0</v>
      </c>
      <c r="F399" s="16">
        <f>IF(AND(C399&lt;&gt;0,SUM(C$1:$D399)=SUM(C$1:$D399)),ROW(),0)</f>
        <v>0</v>
      </c>
      <c r="G399" s="16">
        <f t="array" ref="G399">IF(ROW()-IFERROR(INDEX(F$2:F399,MATCH(2,1/(F$2:F399&lt;&gt;0))),0)&gt;22,22,ROW()-IFERROR(INDEX(F$2:F399,MATCH(2,1/(F$2:F399&lt;&gt;0))),0))</f>
        <v>22</v>
      </c>
    </row>
    <row r="400" spans="1:7">
      <c r="A400" s="23">
        <v>42968</v>
      </c>
      <c r="B400" s="24">
        <v>0.62710090486428405</v>
      </c>
      <c r="C400" s="16">
        <f t="shared" si="12"/>
        <v>0</v>
      </c>
      <c r="D400" s="16">
        <f t="array" ref="D400">IFERROR(INDEX(C$2:C400,MATCH(2,1/(C$2:C400&lt;&gt;0))),0)</f>
        <v>5</v>
      </c>
      <c r="E400" s="16">
        <f t="shared" si="13"/>
        <v>0</v>
      </c>
      <c r="F400" s="16">
        <f>IF(AND(C400&lt;&gt;0,SUM(C$1:$D400)=SUM(C$1:$D400)),ROW(),0)</f>
        <v>0</v>
      </c>
      <c r="G400" s="16">
        <f t="array" ref="G400">IF(ROW()-IFERROR(INDEX(F$2:F400,MATCH(2,1/(F$2:F400&lt;&gt;0))),0)&gt;22,22,ROW()-IFERROR(INDEX(F$2:F400,MATCH(2,1/(F$2:F400&lt;&gt;0))),0))</f>
        <v>22</v>
      </c>
    </row>
    <row r="401" spans="1:7">
      <c r="A401" s="23">
        <v>42969</v>
      </c>
      <c r="B401" s="24">
        <v>0.56106486952455903</v>
      </c>
      <c r="C401" s="16">
        <f t="shared" si="12"/>
        <v>0</v>
      </c>
      <c r="D401" s="16">
        <f t="array" ref="D401">IFERROR(INDEX(C$2:C401,MATCH(2,1/(C$2:C401&lt;&gt;0))),0)</f>
        <v>5</v>
      </c>
      <c r="E401" s="16">
        <f t="shared" si="13"/>
        <v>0</v>
      </c>
      <c r="F401" s="16">
        <f>IF(AND(C401&lt;&gt;0,SUM(C$1:$D401)=SUM(C$1:$D401)),ROW(),0)</f>
        <v>0</v>
      </c>
      <c r="G401" s="16">
        <f t="array" ref="G401">IF(ROW()-IFERROR(INDEX(F$2:F401,MATCH(2,1/(F$2:F401&lt;&gt;0))),0)&gt;22,22,ROW()-IFERROR(INDEX(F$2:F401,MATCH(2,1/(F$2:F401&lt;&gt;0))),0))</f>
        <v>22</v>
      </c>
    </row>
    <row r="402" spans="1:7">
      <c r="A402" s="23">
        <v>42970</v>
      </c>
      <c r="B402" s="24">
        <v>0.52549301224059297</v>
      </c>
      <c r="C402" s="16">
        <f t="shared" si="12"/>
        <v>0</v>
      </c>
      <c r="D402" s="16">
        <f t="array" ref="D402">IFERROR(INDEX(C$2:C402,MATCH(2,1/(C$2:C402&lt;&gt;0))),0)</f>
        <v>5</v>
      </c>
      <c r="E402" s="16">
        <f t="shared" si="13"/>
        <v>0</v>
      </c>
      <c r="F402" s="16">
        <f>IF(AND(C402&lt;&gt;0,SUM(C$1:$D402)=SUM(C$1:$D402)),ROW(),0)</f>
        <v>0</v>
      </c>
      <c r="G402" s="16">
        <f t="array" ref="G402">IF(ROW()-IFERROR(INDEX(F$2:F402,MATCH(2,1/(F$2:F402&lt;&gt;0))),0)&gt;22,22,ROW()-IFERROR(INDEX(F$2:F402,MATCH(2,1/(F$2:F402&lt;&gt;0))),0))</f>
        <v>22</v>
      </c>
    </row>
    <row r="403" spans="1:7">
      <c r="A403" s="23">
        <v>42971</v>
      </c>
      <c r="B403" s="24">
        <v>0.49823390887832097</v>
      </c>
      <c r="C403" s="16">
        <f t="shared" si="12"/>
        <v>0</v>
      </c>
      <c r="D403" s="16">
        <f t="array" ref="D403">IFERROR(INDEX(C$2:C403,MATCH(2,1/(C$2:C403&lt;&gt;0))),0)</f>
        <v>5</v>
      </c>
      <c r="E403" s="16">
        <f t="shared" si="13"/>
        <v>0</v>
      </c>
      <c r="F403" s="16">
        <f>IF(AND(C403&lt;&gt;0,SUM(C$1:$D403)=SUM(C$1:$D403)),ROW(),0)</f>
        <v>0</v>
      </c>
      <c r="G403" s="16">
        <f t="array" ref="G403">IF(ROW()-IFERROR(INDEX(F$2:F403,MATCH(2,1/(F$2:F403&lt;&gt;0))),0)&gt;22,22,ROW()-IFERROR(INDEX(F$2:F403,MATCH(2,1/(F$2:F403&lt;&gt;0))),0))</f>
        <v>22</v>
      </c>
    </row>
    <row r="404" spans="1:7">
      <c r="A404" s="23">
        <v>42972</v>
      </c>
      <c r="B404" s="24">
        <v>0.50735722404417805</v>
      </c>
      <c r="C404" s="16">
        <f t="shared" si="12"/>
        <v>0</v>
      </c>
      <c r="D404" s="16">
        <f t="array" ref="D404">IFERROR(INDEX(C$2:C404,MATCH(2,1/(C$2:C404&lt;&gt;0))),0)</f>
        <v>5</v>
      </c>
      <c r="E404" s="16">
        <f t="shared" si="13"/>
        <v>0</v>
      </c>
      <c r="F404" s="16">
        <f>IF(AND(C404&lt;&gt;0,SUM(C$1:$D404)=SUM(C$1:$D404)),ROW(),0)</f>
        <v>0</v>
      </c>
      <c r="G404" s="16">
        <f t="array" ref="G404">IF(ROW()-IFERROR(INDEX(F$2:F404,MATCH(2,1/(F$2:F404&lt;&gt;0))),0)&gt;22,22,ROW()-IFERROR(INDEX(F$2:F404,MATCH(2,1/(F$2:F404&lt;&gt;0))),0))</f>
        <v>22</v>
      </c>
    </row>
    <row r="405" spans="1:7">
      <c r="A405" s="23">
        <v>42975</v>
      </c>
      <c r="B405" s="24">
        <v>0.58724153051886696</v>
      </c>
      <c r="C405" s="16">
        <f t="shared" si="12"/>
        <v>0</v>
      </c>
      <c r="D405" s="16">
        <f t="array" ref="D405">IFERROR(INDEX(C$2:C405,MATCH(2,1/(C$2:C405&lt;&gt;0))),0)</f>
        <v>5</v>
      </c>
      <c r="E405" s="16">
        <f t="shared" si="13"/>
        <v>0</v>
      </c>
      <c r="F405" s="16">
        <f>IF(AND(C405&lt;&gt;0,SUM(C$1:$D405)=SUM(C$1:$D405)),ROW(),0)</f>
        <v>0</v>
      </c>
      <c r="G405" s="16">
        <f t="array" ref="G405">IF(ROW()-IFERROR(INDEX(F$2:F405,MATCH(2,1/(F$2:F405&lt;&gt;0))),0)&gt;22,22,ROW()-IFERROR(INDEX(F$2:F405,MATCH(2,1/(F$2:F405&lt;&gt;0))),0))</f>
        <v>22</v>
      </c>
    </row>
    <row r="406" spans="1:7">
      <c r="A406" s="23">
        <v>42976</v>
      </c>
      <c r="B406" s="24">
        <v>0.57150467019710305</v>
      </c>
      <c r="C406" s="16">
        <f t="shared" si="12"/>
        <v>0</v>
      </c>
      <c r="D406" s="16">
        <f t="array" ref="D406">IFERROR(INDEX(C$2:C406,MATCH(2,1/(C$2:C406&lt;&gt;0))),0)</f>
        <v>5</v>
      </c>
      <c r="E406" s="16">
        <f t="shared" si="13"/>
        <v>0</v>
      </c>
      <c r="F406" s="16">
        <f>IF(AND(C406&lt;&gt;0,SUM(C$1:$D406)=SUM(C$1:$D406)),ROW(),0)</f>
        <v>0</v>
      </c>
      <c r="G406" s="16">
        <f t="array" ref="G406">IF(ROW()-IFERROR(INDEX(F$2:F406,MATCH(2,1/(F$2:F406&lt;&gt;0))),0)&gt;22,22,ROW()-IFERROR(INDEX(F$2:F406,MATCH(2,1/(F$2:F406&lt;&gt;0))),0))</f>
        <v>22</v>
      </c>
    </row>
    <row r="407" spans="1:7">
      <c r="A407" s="23">
        <v>42977</v>
      </c>
      <c r="B407" s="24">
        <v>0.56321730403225001</v>
      </c>
      <c r="C407" s="16">
        <f t="shared" si="12"/>
        <v>0</v>
      </c>
      <c r="D407" s="16">
        <f t="array" ref="D407">IFERROR(INDEX(C$2:C407,MATCH(2,1/(C$2:C407&lt;&gt;0))),0)</f>
        <v>5</v>
      </c>
      <c r="E407" s="16">
        <f t="shared" si="13"/>
        <v>0</v>
      </c>
      <c r="F407" s="16">
        <f>IF(AND(C407&lt;&gt;0,SUM(C$1:$D407)=SUM(C$1:$D407)),ROW(),0)</f>
        <v>0</v>
      </c>
      <c r="G407" s="16">
        <f t="array" ref="G407">IF(ROW()-IFERROR(INDEX(F$2:F407,MATCH(2,1/(F$2:F407&lt;&gt;0))),0)&gt;22,22,ROW()-IFERROR(INDEX(F$2:F407,MATCH(2,1/(F$2:F407&lt;&gt;0))),0))</f>
        <v>22</v>
      </c>
    </row>
    <row r="408" spans="1:7">
      <c r="A408" s="23">
        <v>42978</v>
      </c>
      <c r="B408" s="24">
        <v>0.57821262455434697</v>
      </c>
      <c r="C408" s="16">
        <f t="shared" si="12"/>
        <v>0</v>
      </c>
      <c r="D408" s="16">
        <f t="array" ref="D408">IFERROR(INDEX(C$2:C408,MATCH(2,1/(C$2:C408&lt;&gt;0))),0)</f>
        <v>5</v>
      </c>
      <c r="E408" s="16">
        <f t="shared" si="13"/>
        <v>0</v>
      </c>
      <c r="F408" s="16">
        <f>IF(AND(C408&lt;&gt;0,SUM(C$1:$D408)=SUM(C$1:$D408)),ROW(),0)</f>
        <v>0</v>
      </c>
      <c r="G408" s="16">
        <f t="array" ref="G408">IF(ROW()-IFERROR(INDEX(F$2:F408,MATCH(2,1/(F$2:F408&lt;&gt;0))),0)&gt;22,22,ROW()-IFERROR(INDEX(F$2:F408,MATCH(2,1/(F$2:F408&lt;&gt;0))),0))</f>
        <v>22</v>
      </c>
    </row>
    <row r="409" spans="1:7">
      <c r="A409" s="23">
        <v>42979</v>
      </c>
      <c r="B409" s="24">
        <v>0.64394729197272405</v>
      </c>
      <c r="C409" s="16">
        <f t="shared" si="12"/>
        <v>0</v>
      </c>
      <c r="D409" s="16">
        <f t="array" ref="D409">IFERROR(INDEX(C$2:C409,MATCH(2,1/(C$2:C409&lt;&gt;0))),0)</f>
        <v>5</v>
      </c>
      <c r="E409" s="16">
        <f t="shared" si="13"/>
        <v>0</v>
      </c>
      <c r="F409" s="16">
        <f>IF(AND(C409&lt;&gt;0,SUM(C$1:$D409)=SUM(C$1:$D409)),ROW(),0)</f>
        <v>0</v>
      </c>
      <c r="G409" s="16">
        <f t="array" ref="G409">IF(ROW()-IFERROR(INDEX(F$2:F409,MATCH(2,1/(F$2:F409&lt;&gt;0))),0)&gt;22,22,ROW()-IFERROR(INDEX(F$2:F409,MATCH(2,1/(F$2:F409&lt;&gt;0))),0))</f>
        <v>22</v>
      </c>
    </row>
    <row r="410" spans="1:7">
      <c r="A410" s="23">
        <v>42982</v>
      </c>
      <c r="B410" s="24">
        <v>0.62462845429932001</v>
      </c>
      <c r="C410" s="16">
        <f t="shared" si="12"/>
        <v>0</v>
      </c>
      <c r="D410" s="16">
        <f t="array" ref="D410">IFERROR(INDEX(C$2:C410,MATCH(2,1/(C$2:C410&lt;&gt;0))),0)</f>
        <v>5</v>
      </c>
      <c r="E410" s="16">
        <f t="shared" si="13"/>
        <v>0</v>
      </c>
      <c r="F410" s="16">
        <f>IF(AND(C410&lt;&gt;0,SUM(C$1:$D410)=SUM(C$1:$D410)),ROW(),0)</f>
        <v>0</v>
      </c>
      <c r="G410" s="16">
        <f t="array" ref="G410">IF(ROW()-IFERROR(INDEX(F$2:F410,MATCH(2,1/(F$2:F410&lt;&gt;0))),0)&gt;22,22,ROW()-IFERROR(INDEX(F$2:F410,MATCH(2,1/(F$2:F410&lt;&gt;0))),0))</f>
        <v>22</v>
      </c>
    </row>
    <row r="411" spans="1:7">
      <c r="A411" s="23">
        <v>42983</v>
      </c>
      <c r="B411" s="24">
        <v>0.56086558249914897</v>
      </c>
      <c r="C411" s="16">
        <f t="shared" si="12"/>
        <v>0</v>
      </c>
      <c r="D411" s="16">
        <f t="array" ref="D411">IFERROR(INDEX(C$2:C411,MATCH(2,1/(C$2:C411&lt;&gt;0))),0)</f>
        <v>5</v>
      </c>
      <c r="E411" s="16">
        <f t="shared" si="13"/>
        <v>0</v>
      </c>
      <c r="F411" s="16">
        <f>IF(AND(C411&lt;&gt;0,SUM(C$1:$D411)=SUM(C$1:$D411)),ROW(),0)</f>
        <v>0</v>
      </c>
      <c r="G411" s="16">
        <f t="array" ref="G411">IF(ROW()-IFERROR(INDEX(F$2:F411,MATCH(2,1/(F$2:F411&lt;&gt;0))),0)&gt;22,22,ROW()-IFERROR(INDEX(F$2:F411,MATCH(2,1/(F$2:F411&lt;&gt;0))),0))</f>
        <v>22</v>
      </c>
    </row>
    <row r="412" spans="1:7">
      <c r="A412" s="23">
        <v>42984</v>
      </c>
      <c r="B412" s="24">
        <v>0.53996701731113295</v>
      </c>
      <c r="C412" s="16">
        <f t="shared" si="12"/>
        <v>0</v>
      </c>
      <c r="D412" s="16">
        <f t="array" ref="D412">IFERROR(INDEX(C$2:C412,MATCH(2,1/(C$2:C412&lt;&gt;0))),0)</f>
        <v>5</v>
      </c>
      <c r="E412" s="16">
        <f t="shared" si="13"/>
        <v>0</v>
      </c>
      <c r="F412" s="16">
        <f>IF(AND(C412&lt;&gt;0,SUM(C$1:$D412)=SUM(C$1:$D412)),ROW(),0)</f>
        <v>0</v>
      </c>
      <c r="G412" s="16">
        <f t="array" ref="G412">IF(ROW()-IFERROR(INDEX(F$2:F412,MATCH(2,1/(F$2:F412&lt;&gt;0))),0)&gt;22,22,ROW()-IFERROR(INDEX(F$2:F412,MATCH(2,1/(F$2:F412&lt;&gt;0))),0))</f>
        <v>22</v>
      </c>
    </row>
    <row r="413" spans="1:7">
      <c r="A413" s="23">
        <v>42985</v>
      </c>
      <c r="B413" s="24">
        <v>0.55097612176729405</v>
      </c>
      <c r="C413" s="16">
        <f t="shared" si="12"/>
        <v>0</v>
      </c>
      <c r="D413" s="16">
        <f t="array" ref="D413">IFERROR(INDEX(C$2:C413,MATCH(2,1/(C$2:C413&lt;&gt;0))),0)</f>
        <v>5</v>
      </c>
      <c r="E413" s="16">
        <f t="shared" si="13"/>
        <v>0</v>
      </c>
      <c r="F413" s="16">
        <f>IF(AND(C413&lt;&gt;0,SUM(C$1:$D413)=SUM(C$1:$D413)),ROW(),0)</f>
        <v>0</v>
      </c>
      <c r="G413" s="16">
        <f t="array" ref="G413">IF(ROW()-IFERROR(INDEX(F$2:F413,MATCH(2,1/(F$2:F413&lt;&gt;0))),0)&gt;22,22,ROW()-IFERROR(INDEX(F$2:F413,MATCH(2,1/(F$2:F413&lt;&gt;0))),0))</f>
        <v>22</v>
      </c>
    </row>
    <row r="414" spans="1:7">
      <c r="A414" s="23">
        <v>42986</v>
      </c>
      <c r="B414" s="24">
        <v>0.50734666858525601</v>
      </c>
      <c r="C414" s="16">
        <f t="shared" si="12"/>
        <v>0</v>
      </c>
      <c r="D414" s="16">
        <f t="array" ref="D414">IFERROR(INDEX(C$2:C414,MATCH(2,1/(C$2:C414&lt;&gt;0))),0)</f>
        <v>5</v>
      </c>
      <c r="E414" s="16">
        <f t="shared" si="13"/>
        <v>0</v>
      </c>
      <c r="F414" s="16">
        <f>IF(AND(C414&lt;&gt;0,SUM(C$1:$D414)=SUM(C$1:$D414)),ROW(),0)</f>
        <v>0</v>
      </c>
      <c r="G414" s="16">
        <f t="array" ref="G414">IF(ROW()-IFERROR(INDEX(F$2:F414,MATCH(2,1/(F$2:F414&lt;&gt;0))),0)&gt;22,22,ROW()-IFERROR(INDEX(F$2:F414,MATCH(2,1/(F$2:F414&lt;&gt;0))),0))</f>
        <v>22</v>
      </c>
    </row>
    <row r="415" spans="1:7">
      <c r="A415" s="23">
        <v>42989</v>
      </c>
      <c r="B415" s="24">
        <v>0.55580089911285002</v>
      </c>
      <c r="C415" s="16">
        <f t="shared" si="12"/>
        <v>0</v>
      </c>
      <c r="D415" s="16">
        <f t="array" ref="D415">IFERROR(INDEX(C$2:C415,MATCH(2,1/(C$2:C415&lt;&gt;0))),0)</f>
        <v>5</v>
      </c>
      <c r="E415" s="16">
        <f t="shared" si="13"/>
        <v>0</v>
      </c>
      <c r="F415" s="16">
        <f>IF(AND(C415&lt;&gt;0,SUM(C$1:$D415)=SUM(C$1:$D415)),ROW(),0)</f>
        <v>0</v>
      </c>
      <c r="G415" s="16">
        <f t="array" ref="G415">IF(ROW()-IFERROR(INDEX(F$2:F415,MATCH(2,1/(F$2:F415&lt;&gt;0))),0)&gt;22,22,ROW()-IFERROR(INDEX(F$2:F415,MATCH(2,1/(F$2:F415&lt;&gt;0))),0))</f>
        <v>22</v>
      </c>
    </row>
    <row r="416" spans="1:7">
      <c r="A416" s="23">
        <v>42990</v>
      </c>
      <c r="B416" s="24">
        <v>0.61526425034342902</v>
      </c>
      <c r="C416" s="16">
        <f t="shared" si="12"/>
        <v>0</v>
      </c>
      <c r="D416" s="16">
        <f t="array" ref="D416">IFERROR(INDEX(C$2:C416,MATCH(2,1/(C$2:C416&lt;&gt;0))),0)</f>
        <v>5</v>
      </c>
      <c r="E416" s="16">
        <f t="shared" si="13"/>
        <v>0</v>
      </c>
      <c r="F416" s="16">
        <f>IF(AND(C416&lt;&gt;0,SUM(C$1:$D416)=SUM(C$1:$D416)),ROW(),0)</f>
        <v>0</v>
      </c>
      <c r="G416" s="16">
        <f t="array" ref="G416">IF(ROW()-IFERROR(INDEX(F$2:F416,MATCH(2,1/(F$2:F416&lt;&gt;0))),0)&gt;22,22,ROW()-IFERROR(INDEX(F$2:F416,MATCH(2,1/(F$2:F416&lt;&gt;0))),0))</f>
        <v>22</v>
      </c>
    </row>
    <row r="417" spans="1:7">
      <c r="A417" s="23">
        <v>42991</v>
      </c>
      <c r="B417" s="24">
        <v>0.54104757462296804</v>
      </c>
      <c r="C417" s="16">
        <f t="shared" si="12"/>
        <v>0</v>
      </c>
      <c r="D417" s="16">
        <f t="array" ref="D417">IFERROR(INDEX(C$2:C417,MATCH(2,1/(C$2:C417&lt;&gt;0))),0)</f>
        <v>5</v>
      </c>
      <c r="E417" s="16">
        <f t="shared" si="13"/>
        <v>0</v>
      </c>
      <c r="F417" s="16">
        <f>IF(AND(C417&lt;&gt;0,SUM(C$1:$D417)=SUM(C$1:$D417)),ROW(),0)</f>
        <v>0</v>
      </c>
      <c r="G417" s="16">
        <f t="array" ref="G417">IF(ROW()-IFERROR(INDEX(F$2:F417,MATCH(2,1/(F$2:F417&lt;&gt;0))),0)&gt;22,22,ROW()-IFERROR(INDEX(F$2:F417,MATCH(2,1/(F$2:F417&lt;&gt;0))),0))</f>
        <v>22</v>
      </c>
    </row>
    <row r="418" spans="1:7">
      <c r="A418" s="23">
        <v>42992</v>
      </c>
      <c r="B418" s="24">
        <v>0.56318124828063298</v>
      </c>
      <c r="C418" s="16">
        <f t="shared" si="12"/>
        <v>0</v>
      </c>
      <c r="D418" s="16">
        <f t="array" ref="D418">IFERROR(INDEX(C$2:C418,MATCH(2,1/(C$2:C418&lt;&gt;0))),0)</f>
        <v>5</v>
      </c>
      <c r="E418" s="16">
        <f t="shared" si="13"/>
        <v>0</v>
      </c>
      <c r="F418" s="16">
        <f>IF(AND(C418&lt;&gt;0,SUM(C$1:$D418)=SUM(C$1:$D418)),ROW(),0)</f>
        <v>0</v>
      </c>
      <c r="G418" s="16">
        <f t="array" ref="G418">IF(ROW()-IFERROR(INDEX(F$2:F418,MATCH(2,1/(F$2:F418&lt;&gt;0))),0)&gt;22,22,ROW()-IFERROR(INDEX(F$2:F418,MATCH(2,1/(F$2:F418&lt;&gt;0))),0))</f>
        <v>22</v>
      </c>
    </row>
    <row r="419" spans="1:7">
      <c r="A419" s="23">
        <v>42993</v>
      </c>
      <c r="B419" s="24">
        <v>0.50946498091604198</v>
      </c>
      <c r="C419" s="16">
        <f t="shared" si="12"/>
        <v>0</v>
      </c>
      <c r="D419" s="16">
        <f t="array" ref="D419">IFERROR(INDEX(C$2:C419,MATCH(2,1/(C$2:C419&lt;&gt;0))),0)</f>
        <v>5</v>
      </c>
      <c r="E419" s="16">
        <f t="shared" si="13"/>
        <v>0</v>
      </c>
      <c r="F419" s="16">
        <f>IF(AND(C419&lt;&gt;0,SUM(C$1:$D419)=SUM(C$1:$D419)),ROW(),0)</f>
        <v>0</v>
      </c>
      <c r="G419" s="16">
        <f t="array" ref="G419">IF(ROW()-IFERROR(INDEX(F$2:F419,MATCH(2,1/(F$2:F419&lt;&gt;0))),0)&gt;22,22,ROW()-IFERROR(INDEX(F$2:F419,MATCH(2,1/(F$2:F419&lt;&gt;0))),0))</f>
        <v>22</v>
      </c>
    </row>
    <row r="420" spans="1:7">
      <c r="A420" s="23">
        <v>42996</v>
      </c>
      <c r="B420" s="24">
        <v>0.54096225570605505</v>
      </c>
      <c r="C420" s="16">
        <f t="shared" si="12"/>
        <v>0</v>
      </c>
      <c r="D420" s="16">
        <f t="array" ref="D420">IFERROR(INDEX(C$2:C420,MATCH(2,1/(C$2:C420&lt;&gt;0))),0)</f>
        <v>5</v>
      </c>
      <c r="E420" s="16">
        <f t="shared" si="13"/>
        <v>0</v>
      </c>
      <c r="F420" s="16">
        <f>IF(AND(C420&lt;&gt;0,SUM(C$1:$D420)=SUM(C$1:$D420)),ROW(),0)</f>
        <v>0</v>
      </c>
      <c r="G420" s="16">
        <f t="array" ref="G420">IF(ROW()-IFERROR(INDEX(F$2:F420,MATCH(2,1/(F$2:F420&lt;&gt;0))),0)&gt;22,22,ROW()-IFERROR(INDEX(F$2:F420,MATCH(2,1/(F$2:F420&lt;&gt;0))),0))</f>
        <v>22</v>
      </c>
    </row>
    <row r="421" spans="1:7">
      <c r="A421" s="23">
        <v>42997</v>
      </c>
      <c r="B421" s="24">
        <v>0.52286841092757996</v>
      </c>
      <c r="C421" s="16">
        <f t="shared" si="12"/>
        <v>0</v>
      </c>
      <c r="D421" s="16">
        <f t="array" ref="D421">IFERROR(INDEX(C$2:C421,MATCH(2,1/(C$2:C421&lt;&gt;0))),0)</f>
        <v>5</v>
      </c>
      <c r="E421" s="16">
        <f t="shared" si="13"/>
        <v>0</v>
      </c>
      <c r="F421" s="16">
        <f>IF(AND(C421&lt;&gt;0,SUM(C$1:$D421)=SUM(C$1:$D421)),ROW(),0)</f>
        <v>0</v>
      </c>
      <c r="G421" s="16">
        <f t="array" ref="G421">IF(ROW()-IFERROR(INDEX(F$2:F421,MATCH(2,1/(F$2:F421&lt;&gt;0))),0)&gt;22,22,ROW()-IFERROR(INDEX(F$2:F421,MATCH(2,1/(F$2:F421&lt;&gt;0))),0))</f>
        <v>22</v>
      </c>
    </row>
    <row r="422" spans="1:7">
      <c r="A422" s="23">
        <v>42998</v>
      </c>
      <c r="B422" s="24">
        <v>0.51844297080763202</v>
      </c>
      <c r="C422" s="16">
        <f t="shared" si="12"/>
        <v>0</v>
      </c>
      <c r="D422" s="16">
        <f t="array" ref="D422">IFERROR(INDEX(C$2:C422,MATCH(2,1/(C$2:C422&lt;&gt;0))),0)</f>
        <v>5</v>
      </c>
      <c r="E422" s="16">
        <f t="shared" si="13"/>
        <v>0</v>
      </c>
      <c r="F422" s="16">
        <f>IF(AND(C422&lt;&gt;0,SUM(C$1:$D422)=SUM(C$1:$D422)),ROW(),0)</f>
        <v>0</v>
      </c>
      <c r="G422" s="16">
        <f t="array" ref="G422">IF(ROW()-IFERROR(INDEX(F$2:F422,MATCH(2,1/(F$2:F422&lt;&gt;0))),0)&gt;22,22,ROW()-IFERROR(INDEX(F$2:F422,MATCH(2,1/(F$2:F422&lt;&gt;0))),0))</f>
        <v>22</v>
      </c>
    </row>
    <row r="423" spans="1:7">
      <c r="A423" s="23">
        <v>42999</v>
      </c>
      <c r="B423" s="24">
        <v>0.50908936706714703</v>
      </c>
      <c r="C423" s="16">
        <f t="shared" si="12"/>
        <v>0</v>
      </c>
      <c r="D423" s="16">
        <f t="array" ref="D423">IFERROR(INDEX(C$2:C423,MATCH(2,1/(C$2:C423&lt;&gt;0))),0)</f>
        <v>5</v>
      </c>
      <c r="E423" s="16">
        <f t="shared" si="13"/>
        <v>0</v>
      </c>
      <c r="F423" s="16">
        <f>IF(AND(C423&lt;&gt;0,SUM(C$1:$D423)=SUM(C$1:$D423)),ROW(),0)</f>
        <v>0</v>
      </c>
      <c r="G423" s="16">
        <f t="array" ref="G423">IF(ROW()-IFERROR(INDEX(F$2:F423,MATCH(2,1/(F$2:F423&lt;&gt;0))),0)&gt;22,22,ROW()-IFERROR(INDEX(F$2:F423,MATCH(2,1/(F$2:F423&lt;&gt;0))),0))</f>
        <v>22</v>
      </c>
    </row>
    <row r="424" spans="1:7">
      <c r="A424" s="23">
        <v>43000</v>
      </c>
      <c r="B424" s="24">
        <v>0.41021594351360402</v>
      </c>
      <c r="C424" s="16">
        <f t="shared" si="12"/>
        <v>0</v>
      </c>
      <c r="D424" s="16">
        <f t="array" ref="D424">IFERROR(INDEX(C$2:C424,MATCH(2,1/(C$2:C424&lt;&gt;0))),0)</f>
        <v>5</v>
      </c>
      <c r="E424" s="16">
        <f t="shared" si="13"/>
        <v>0</v>
      </c>
      <c r="F424" s="16">
        <f>IF(AND(C424&lt;&gt;0,SUM(C$1:$D424)=SUM(C$1:$D424)),ROW(),0)</f>
        <v>0</v>
      </c>
      <c r="G424" s="16">
        <f t="array" ref="G424">IF(ROW()-IFERROR(INDEX(F$2:F424,MATCH(2,1/(F$2:F424&lt;&gt;0))),0)&gt;22,22,ROW()-IFERROR(INDEX(F$2:F424,MATCH(2,1/(F$2:F424&lt;&gt;0))),0))</f>
        <v>22</v>
      </c>
    </row>
    <row r="425" spans="1:7">
      <c r="A425" s="23">
        <v>43003</v>
      </c>
      <c r="B425" s="24">
        <v>0.39747412536959198</v>
      </c>
      <c r="C425" s="16">
        <f t="shared" si="12"/>
        <v>0</v>
      </c>
      <c r="D425" s="16">
        <f t="array" ref="D425">IFERROR(INDEX(C$2:C425,MATCH(2,1/(C$2:C425&lt;&gt;0))),0)</f>
        <v>5</v>
      </c>
      <c r="E425" s="16">
        <f t="shared" si="13"/>
        <v>0</v>
      </c>
      <c r="F425" s="16">
        <f>IF(AND(C425&lt;&gt;0,SUM(C$1:$D425)=SUM(C$1:$D425)),ROW(),0)</f>
        <v>0</v>
      </c>
      <c r="G425" s="16">
        <f t="array" ref="G425">IF(ROW()-IFERROR(INDEX(F$2:F425,MATCH(2,1/(F$2:F425&lt;&gt;0))),0)&gt;22,22,ROW()-IFERROR(INDEX(F$2:F425,MATCH(2,1/(F$2:F425&lt;&gt;0))),0))</f>
        <v>22</v>
      </c>
    </row>
    <row r="426" spans="1:7">
      <c r="A426" s="23">
        <v>43004</v>
      </c>
      <c r="B426" s="24">
        <v>0.36657145501316302</v>
      </c>
      <c r="C426" s="16">
        <f t="shared" si="12"/>
        <v>0</v>
      </c>
      <c r="D426" s="16">
        <f t="array" ref="D426">IFERROR(INDEX(C$2:C426,MATCH(2,1/(C$2:C426&lt;&gt;0))),0)</f>
        <v>5</v>
      </c>
      <c r="E426" s="16">
        <f t="shared" si="13"/>
        <v>0</v>
      </c>
      <c r="F426" s="16">
        <f>IF(AND(C426&lt;&gt;0,SUM(C$1:$D426)=SUM(C$1:$D426)),ROW(),0)</f>
        <v>0</v>
      </c>
      <c r="G426" s="16">
        <f t="array" ref="G426">IF(ROW()-IFERROR(INDEX(F$2:F426,MATCH(2,1/(F$2:F426&lt;&gt;0))),0)&gt;22,22,ROW()-IFERROR(INDEX(F$2:F426,MATCH(2,1/(F$2:F426&lt;&gt;0))),0))</f>
        <v>22</v>
      </c>
    </row>
    <row r="427" spans="1:7">
      <c r="A427" s="23">
        <v>43005</v>
      </c>
      <c r="B427" s="24">
        <v>0.44769186078610801</v>
      </c>
      <c r="C427" s="16">
        <f t="shared" si="12"/>
        <v>0</v>
      </c>
      <c r="D427" s="16">
        <f t="array" ref="D427">IFERROR(INDEX(C$2:C427,MATCH(2,1/(C$2:C427&lt;&gt;0))),0)</f>
        <v>5</v>
      </c>
      <c r="E427" s="16">
        <f t="shared" si="13"/>
        <v>0</v>
      </c>
      <c r="F427" s="16">
        <f>IF(AND(C427&lt;&gt;0,SUM(C$1:$D427)=SUM(C$1:$D427)),ROW(),0)</f>
        <v>0</v>
      </c>
      <c r="G427" s="16">
        <f t="array" ref="G427">IF(ROW()-IFERROR(INDEX(F$2:F427,MATCH(2,1/(F$2:F427&lt;&gt;0))),0)&gt;22,22,ROW()-IFERROR(INDEX(F$2:F427,MATCH(2,1/(F$2:F427&lt;&gt;0))),0))</f>
        <v>22</v>
      </c>
    </row>
    <row r="428" spans="1:7">
      <c r="A428" s="23">
        <v>43006</v>
      </c>
      <c r="B428" s="24">
        <v>0.47259494085808001</v>
      </c>
      <c r="C428" s="16">
        <f t="shared" si="12"/>
        <v>0</v>
      </c>
      <c r="D428" s="16">
        <f t="array" ref="D428">IFERROR(INDEX(C$2:C428,MATCH(2,1/(C$2:C428&lt;&gt;0))),0)</f>
        <v>5</v>
      </c>
      <c r="E428" s="16">
        <f t="shared" si="13"/>
        <v>0</v>
      </c>
      <c r="F428" s="16">
        <f>IF(AND(C428&lt;&gt;0,SUM(C$1:$D428)=SUM(C$1:$D428)),ROW(),0)</f>
        <v>0</v>
      </c>
      <c r="G428" s="16">
        <f t="array" ref="G428">IF(ROW()-IFERROR(INDEX(F$2:F428,MATCH(2,1/(F$2:F428&lt;&gt;0))),0)&gt;22,22,ROW()-IFERROR(INDEX(F$2:F428,MATCH(2,1/(F$2:F428&lt;&gt;0))),0))</f>
        <v>22</v>
      </c>
    </row>
    <row r="429" spans="1:7">
      <c r="A429" s="23">
        <v>43007</v>
      </c>
      <c r="B429" s="24">
        <v>0.51416418401777597</v>
      </c>
      <c r="C429" s="16">
        <f t="shared" si="12"/>
        <v>0</v>
      </c>
      <c r="D429" s="16">
        <f t="array" ref="D429">IFERROR(INDEX(C$2:C429,MATCH(2,1/(C$2:C429&lt;&gt;0))),0)</f>
        <v>5</v>
      </c>
      <c r="E429" s="16">
        <f t="shared" si="13"/>
        <v>0</v>
      </c>
      <c r="F429" s="16">
        <f>IF(AND(C429&lt;&gt;0,SUM(C$1:$D429)=SUM(C$1:$D429)),ROW(),0)</f>
        <v>0</v>
      </c>
      <c r="G429" s="16">
        <f t="array" ref="G429">IF(ROW()-IFERROR(INDEX(F$2:F429,MATCH(2,1/(F$2:F429&lt;&gt;0))),0)&gt;22,22,ROW()-IFERROR(INDEX(F$2:F429,MATCH(2,1/(F$2:F429&lt;&gt;0))),0))</f>
        <v>22</v>
      </c>
    </row>
    <row r="430" spans="1:7">
      <c r="A430" s="23">
        <v>43017</v>
      </c>
      <c r="B430" s="24">
        <v>0.59431374886327404</v>
      </c>
      <c r="C430" s="16">
        <f t="shared" si="12"/>
        <v>0</v>
      </c>
      <c r="D430" s="16">
        <f t="array" ref="D430">IFERROR(INDEX(C$2:C430,MATCH(2,1/(C$2:C430&lt;&gt;0))),0)</f>
        <v>5</v>
      </c>
      <c r="E430" s="16">
        <f t="shared" si="13"/>
        <v>0</v>
      </c>
      <c r="F430" s="16">
        <f>IF(AND(C430&lt;&gt;0,SUM(C$1:$D430)=SUM(C$1:$D430)),ROW(),0)</f>
        <v>0</v>
      </c>
      <c r="G430" s="16">
        <f t="array" ref="G430">IF(ROW()-IFERROR(INDEX(F$2:F430,MATCH(2,1/(F$2:F430&lt;&gt;0))),0)&gt;22,22,ROW()-IFERROR(INDEX(F$2:F430,MATCH(2,1/(F$2:F430&lt;&gt;0))),0))</f>
        <v>22</v>
      </c>
    </row>
    <row r="431" spans="1:7">
      <c r="A431" s="23">
        <v>43018</v>
      </c>
      <c r="B431" s="24">
        <v>0.54452268601304898</v>
      </c>
      <c r="C431" s="16">
        <f t="shared" si="12"/>
        <v>0</v>
      </c>
      <c r="D431" s="16">
        <f t="array" ref="D431">IFERROR(INDEX(C$2:C431,MATCH(2,1/(C$2:C431&lt;&gt;0))),0)</f>
        <v>5</v>
      </c>
      <c r="E431" s="16">
        <f t="shared" si="13"/>
        <v>0</v>
      </c>
      <c r="F431" s="16">
        <f>IF(AND(C431&lt;&gt;0,SUM(C$1:$D431)=SUM(C$1:$D431)),ROW(),0)</f>
        <v>0</v>
      </c>
      <c r="G431" s="16">
        <f t="array" ref="G431">IF(ROW()-IFERROR(INDEX(F$2:F431,MATCH(2,1/(F$2:F431&lt;&gt;0))),0)&gt;22,22,ROW()-IFERROR(INDEX(F$2:F431,MATCH(2,1/(F$2:F431&lt;&gt;0))),0))</f>
        <v>22</v>
      </c>
    </row>
    <row r="432" spans="1:7">
      <c r="A432" s="23">
        <v>43019</v>
      </c>
      <c r="B432" s="24">
        <v>0.586839806773224</v>
      </c>
      <c r="C432" s="16">
        <f t="shared" si="12"/>
        <v>0</v>
      </c>
      <c r="D432" s="16">
        <f t="array" ref="D432">IFERROR(INDEX(C$2:C432,MATCH(2,1/(C$2:C432&lt;&gt;0))),0)</f>
        <v>5</v>
      </c>
      <c r="E432" s="16">
        <f t="shared" si="13"/>
        <v>0</v>
      </c>
      <c r="F432" s="16">
        <f>IF(AND(C432&lt;&gt;0,SUM(C$1:$D432)=SUM(C$1:$D432)),ROW(),0)</f>
        <v>0</v>
      </c>
      <c r="G432" s="16">
        <f t="array" ref="G432">IF(ROW()-IFERROR(INDEX(F$2:F432,MATCH(2,1/(F$2:F432&lt;&gt;0))),0)&gt;22,22,ROW()-IFERROR(INDEX(F$2:F432,MATCH(2,1/(F$2:F432&lt;&gt;0))),0))</f>
        <v>22</v>
      </c>
    </row>
    <row r="433" spans="1:7">
      <c r="A433" s="23">
        <v>43020</v>
      </c>
      <c r="B433" s="24">
        <v>0.46953404796445303</v>
      </c>
      <c r="C433" s="16">
        <f t="shared" si="12"/>
        <v>0</v>
      </c>
      <c r="D433" s="16">
        <f t="array" ref="D433">IFERROR(INDEX(C$2:C433,MATCH(2,1/(C$2:C433&lt;&gt;0))),0)</f>
        <v>5</v>
      </c>
      <c r="E433" s="16">
        <f t="shared" si="13"/>
        <v>0</v>
      </c>
      <c r="F433" s="16">
        <f>IF(AND(C433&lt;&gt;0,SUM(C$1:$D433)=SUM(C$1:$D433)),ROW(),0)</f>
        <v>0</v>
      </c>
      <c r="G433" s="16">
        <f t="array" ref="G433">IF(ROW()-IFERROR(INDEX(F$2:F433,MATCH(2,1/(F$2:F433&lt;&gt;0))),0)&gt;22,22,ROW()-IFERROR(INDEX(F$2:F433,MATCH(2,1/(F$2:F433&lt;&gt;0))),0))</f>
        <v>22</v>
      </c>
    </row>
    <row r="434" spans="1:7">
      <c r="A434" s="23">
        <v>43021</v>
      </c>
      <c r="B434" s="24">
        <v>0.46325627256297602</v>
      </c>
      <c r="C434" s="16">
        <f t="shared" si="12"/>
        <v>0</v>
      </c>
      <c r="D434" s="16">
        <f t="array" ref="D434">IFERROR(INDEX(C$2:C434,MATCH(2,1/(C$2:C434&lt;&gt;0))),0)</f>
        <v>5</v>
      </c>
      <c r="E434" s="16">
        <f t="shared" si="13"/>
        <v>0</v>
      </c>
      <c r="F434" s="16">
        <f>IF(AND(C434&lt;&gt;0,SUM(C$1:$D434)=SUM(C$1:$D434)),ROW(),0)</f>
        <v>0</v>
      </c>
      <c r="G434" s="16">
        <f t="array" ref="G434">IF(ROW()-IFERROR(INDEX(F$2:F434,MATCH(2,1/(F$2:F434&lt;&gt;0))),0)&gt;22,22,ROW()-IFERROR(INDEX(F$2:F434,MATCH(2,1/(F$2:F434&lt;&gt;0))),0))</f>
        <v>22</v>
      </c>
    </row>
    <row r="435" spans="1:7">
      <c r="A435" s="23">
        <v>43024</v>
      </c>
      <c r="B435" s="24">
        <v>0.44168480260922999</v>
      </c>
      <c r="C435" s="16">
        <f t="shared" si="12"/>
        <v>0</v>
      </c>
      <c r="D435" s="16">
        <f t="array" ref="D435">IFERROR(INDEX(C$2:C435,MATCH(2,1/(C$2:C435&lt;&gt;0))),0)</f>
        <v>5</v>
      </c>
      <c r="E435" s="16">
        <f t="shared" si="13"/>
        <v>0</v>
      </c>
      <c r="F435" s="16">
        <f>IF(AND(C435&lt;&gt;0,SUM(C$1:$D435)=SUM(C$1:$D435)),ROW(),0)</f>
        <v>0</v>
      </c>
      <c r="G435" s="16">
        <f t="array" ref="G435">IF(ROW()-IFERROR(INDEX(F$2:F435,MATCH(2,1/(F$2:F435&lt;&gt;0))),0)&gt;22,22,ROW()-IFERROR(INDEX(F$2:F435,MATCH(2,1/(F$2:F435&lt;&gt;0))),0))</f>
        <v>22</v>
      </c>
    </row>
    <row r="436" spans="1:7">
      <c r="A436" s="23">
        <v>43025</v>
      </c>
      <c r="B436" s="24">
        <v>0.34091133171476901</v>
      </c>
      <c r="C436" s="16">
        <f t="shared" si="12"/>
        <v>0</v>
      </c>
      <c r="D436" s="16">
        <f t="array" ref="D436">IFERROR(INDEX(C$2:C436,MATCH(2,1/(C$2:C436&lt;&gt;0))),0)</f>
        <v>5</v>
      </c>
      <c r="E436" s="16">
        <f t="shared" si="13"/>
        <v>0</v>
      </c>
      <c r="F436" s="16">
        <f>IF(AND(C436&lt;&gt;0,SUM(C$1:$D436)=SUM(C$1:$D436)),ROW(),0)</f>
        <v>0</v>
      </c>
      <c r="G436" s="16">
        <f t="array" ref="G436">IF(ROW()-IFERROR(INDEX(F$2:F436,MATCH(2,1/(F$2:F436&lt;&gt;0))),0)&gt;22,22,ROW()-IFERROR(INDEX(F$2:F436,MATCH(2,1/(F$2:F436&lt;&gt;0))),0))</f>
        <v>22</v>
      </c>
    </row>
    <row r="437" spans="1:7">
      <c r="A437" s="23">
        <v>43026</v>
      </c>
      <c r="B437" s="24">
        <v>0.33481516905691899</v>
      </c>
      <c r="C437" s="16">
        <f t="shared" si="12"/>
        <v>0</v>
      </c>
      <c r="D437" s="16">
        <f t="array" ref="D437">IFERROR(INDEX(C$2:C437,MATCH(2,1/(C$2:C437&lt;&gt;0))),0)</f>
        <v>5</v>
      </c>
      <c r="E437" s="16">
        <f t="shared" si="13"/>
        <v>0</v>
      </c>
      <c r="F437" s="16">
        <f>IF(AND(C437&lt;&gt;0,SUM(C$1:$D437)=SUM(C$1:$D437)),ROW(),0)</f>
        <v>0</v>
      </c>
      <c r="G437" s="16">
        <f t="array" ref="G437">IF(ROW()-IFERROR(INDEX(F$2:F437,MATCH(2,1/(F$2:F437&lt;&gt;0))),0)&gt;22,22,ROW()-IFERROR(INDEX(F$2:F437,MATCH(2,1/(F$2:F437&lt;&gt;0))),0))</f>
        <v>22</v>
      </c>
    </row>
    <row r="438" spans="1:7">
      <c r="A438" s="23">
        <v>43027</v>
      </c>
      <c r="B438" s="24">
        <v>0.29373397044072702</v>
      </c>
      <c r="C438" s="16">
        <f t="shared" si="12"/>
        <v>5</v>
      </c>
      <c r="D438" s="16">
        <f t="array" ref="D438">IFERROR(INDEX(C$2:C438,MATCH(2,1/(C$2:C438&lt;&gt;0))),0)</f>
        <v>5</v>
      </c>
      <c r="E438" s="16">
        <f t="shared" si="13"/>
        <v>5</v>
      </c>
      <c r="F438" s="16">
        <f>IF(AND(C438&lt;&gt;0,SUM(C$1:$D438)=SUM(C$1:$D438)),ROW(),0)</f>
        <v>438</v>
      </c>
      <c r="G438" s="16">
        <f t="array" ref="G438">IF(ROW()-IFERROR(INDEX(F$2:F438,MATCH(2,1/(F$2:F438&lt;&gt;0))),0)&gt;22,22,ROW()-IFERROR(INDEX(F$2:F438,MATCH(2,1/(F$2:F438&lt;&gt;0))),0))</f>
        <v>0</v>
      </c>
    </row>
    <row r="439" spans="1:7">
      <c r="A439" s="23">
        <v>43028</v>
      </c>
      <c r="B439" s="24">
        <v>0.29971669493749897</v>
      </c>
      <c r="C439" s="16">
        <f t="shared" si="12"/>
        <v>5</v>
      </c>
      <c r="D439" s="16">
        <f t="array" ref="D439">IFERROR(INDEX(C$2:C439,MATCH(2,1/(C$2:C439&lt;&gt;0))),0)</f>
        <v>5</v>
      </c>
      <c r="E439" s="16">
        <f t="shared" si="13"/>
        <v>5</v>
      </c>
      <c r="F439" s="16">
        <f>IF(AND(C439&lt;&gt;0,SUM(C$1:$D439)=SUM(C$1:$D439)),ROW(),0)</f>
        <v>439</v>
      </c>
      <c r="G439" s="16">
        <f t="array" ref="G439">IF(ROW()-IFERROR(INDEX(F$2:F439,MATCH(2,1/(F$2:F439&lt;&gt;0))),0)&gt;22,22,ROW()-IFERROR(INDEX(F$2:F439,MATCH(2,1/(F$2:F439&lt;&gt;0))),0))</f>
        <v>0</v>
      </c>
    </row>
    <row r="440" spans="1:7">
      <c r="A440" s="23">
        <v>43031</v>
      </c>
      <c r="B440" s="24">
        <v>0.35212906436052199</v>
      </c>
      <c r="C440" s="16">
        <f t="shared" si="12"/>
        <v>0</v>
      </c>
      <c r="D440" s="16">
        <f t="array" ref="D440">IFERROR(INDEX(C$2:C440,MATCH(2,1/(C$2:C440&lt;&gt;0))),0)</f>
        <v>5</v>
      </c>
      <c r="E440" s="16">
        <f t="shared" si="13"/>
        <v>4.7727272727272725</v>
      </c>
      <c r="F440" s="16">
        <f>IF(AND(C440&lt;&gt;0,SUM(C$1:$D440)=SUM(C$1:$D440)),ROW(),0)</f>
        <v>0</v>
      </c>
      <c r="G440" s="16">
        <f t="array" ref="G440">IF(ROW()-IFERROR(INDEX(F$2:F440,MATCH(2,1/(F$2:F440&lt;&gt;0))),0)&gt;22,22,ROW()-IFERROR(INDEX(F$2:F440,MATCH(2,1/(F$2:F440&lt;&gt;0))),0))</f>
        <v>1</v>
      </c>
    </row>
    <row r="441" spans="1:7">
      <c r="A441" s="23">
        <v>43032</v>
      </c>
      <c r="B441" s="24">
        <v>0.28753867060427601</v>
      </c>
      <c r="C441" s="16">
        <f t="shared" si="12"/>
        <v>5</v>
      </c>
      <c r="D441" s="16">
        <f t="array" ref="D441">IFERROR(INDEX(C$2:C441,MATCH(2,1/(C$2:C441&lt;&gt;0))),0)</f>
        <v>5</v>
      </c>
      <c r="E441" s="16">
        <f t="shared" si="13"/>
        <v>5</v>
      </c>
      <c r="F441" s="16">
        <f>IF(AND(C441&lt;&gt;0,SUM(C$1:$D441)=SUM(C$1:$D441)),ROW(),0)</f>
        <v>441</v>
      </c>
      <c r="G441" s="16">
        <f t="array" ref="G441">IF(ROW()-IFERROR(INDEX(F$2:F441,MATCH(2,1/(F$2:F441&lt;&gt;0))),0)&gt;22,22,ROW()-IFERROR(INDEX(F$2:F441,MATCH(2,1/(F$2:F441&lt;&gt;0))),0))</f>
        <v>0</v>
      </c>
    </row>
    <row r="442" spans="1:7">
      <c r="A442" s="23">
        <v>43033</v>
      </c>
      <c r="B442" s="24">
        <v>0.30366972010829801</v>
      </c>
      <c r="C442" s="16">
        <f t="shared" si="12"/>
        <v>0</v>
      </c>
      <c r="D442" s="16">
        <f t="array" ref="D442">IFERROR(INDEX(C$2:C442,MATCH(2,1/(C$2:C442&lt;&gt;0))),0)</f>
        <v>5</v>
      </c>
      <c r="E442" s="16">
        <f t="shared" si="13"/>
        <v>4.7727272727272725</v>
      </c>
      <c r="F442" s="16">
        <f>IF(AND(C442&lt;&gt;0,SUM(C$1:$D442)=SUM(C$1:$D442)),ROW(),0)</f>
        <v>0</v>
      </c>
      <c r="G442" s="16">
        <f t="array" ref="G442">IF(ROW()-IFERROR(INDEX(F$2:F442,MATCH(2,1/(F$2:F442&lt;&gt;0))),0)&gt;22,22,ROW()-IFERROR(INDEX(F$2:F442,MATCH(2,1/(F$2:F442&lt;&gt;0))),0))</f>
        <v>1</v>
      </c>
    </row>
    <row r="443" spans="1:7">
      <c r="A443" s="23">
        <v>43034</v>
      </c>
      <c r="B443" s="24">
        <v>0.34350521954451102</v>
      </c>
      <c r="C443" s="16">
        <f t="shared" si="12"/>
        <v>0</v>
      </c>
      <c r="D443" s="16">
        <f t="array" ref="D443">IFERROR(INDEX(C$2:C443,MATCH(2,1/(C$2:C443&lt;&gt;0))),0)</f>
        <v>5</v>
      </c>
      <c r="E443" s="16">
        <f t="shared" si="13"/>
        <v>4.5454545454545459</v>
      </c>
      <c r="F443" s="16">
        <f>IF(AND(C443&lt;&gt;0,SUM(C$1:$D443)=SUM(C$1:$D443)),ROW(),0)</f>
        <v>0</v>
      </c>
      <c r="G443" s="16">
        <f t="array" ref="G443">IF(ROW()-IFERROR(INDEX(F$2:F443,MATCH(2,1/(F$2:F443&lt;&gt;0))),0)&gt;22,22,ROW()-IFERROR(INDEX(F$2:F443,MATCH(2,1/(F$2:F443&lt;&gt;0))),0))</f>
        <v>2</v>
      </c>
    </row>
    <row r="444" spans="1:7">
      <c r="A444" s="23">
        <v>43035</v>
      </c>
      <c r="B444" s="24">
        <v>0.25802555042131398</v>
      </c>
      <c r="C444" s="16">
        <f t="shared" si="12"/>
        <v>5</v>
      </c>
      <c r="D444" s="16">
        <f t="array" ref="D444">IFERROR(INDEX(C$2:C444,MATCH(2,1/(C$2:C444&lt;&gt;0))),0)</f>
        <v>5</v>
      </c>
      <c r="E444" s="16">
        <f t="shared" si="13"/>
        <v>5</v>
      </c>
      <c r="F444" s="16">
        <f>IF(AND(C444&lt;&gt;0,SUM(C$1:$D444)=SUM(C$1:$D444)),ROW(),0)</f>
        <v>444</v>
      </c>
      <c r="G444" s="16">
        <f t="array" ref="G444">IF(ROW()-IFERROR(INDEX(F$2:F444,MATCH(2,1/(F$2:F444&lt;&gt;0))),0)&gt;22,22,ROW()-IFERROR(INDEX(F$2:F444,MATCH(2,1/(F$2:F444&lt;&gt;0))),0))</f>
        <v>0</v>
      </c>
    </row>
    <row r="445" spans="1:7">
      <c r="A445" s="23">
        <v>43038</v>
      </c>
      <c r="B445" s="24">
        <v>0.23794052937187701</v>
      </c>
      <c r="C445" s="16">
        <f t="shared" si="12"/>
        <v>5</v>
      </c>
      <c r="D445" s="16">
        <f t="array" ref="D445">IFERROR(INDEX(C$2:C445,MATCH(2,1/(C$2:C445&lt;&gt;0))),0)</f>
        <v>5</v>
      </c>
      <c r="E445" s="16">
        <f t="shared" si="13"/>
        <v>5</v>
      </c>
      <c r="F445" s="16">
        <f>IF(AND(C445&lt;&gt;0,SUM(C$1:$D445)=SUM(C$1:$D445)),ROW(),0)</f>
        <v>445</v>
      </c>
      <c r="G445" s="16">
        <f t="array" ref="G445">IF(ROW()-IFERROR(INDEX(F$2:F445,MATCH(2,1/(F$2:F445&lt;&gt;0))),0)&gt;22,22,ROW()-IFERROR(INDEX(F$2:F445,MATCH(2,1/(F$2:F445&lt;&gt;0))),0))</f>
        <v>0</v>
      </c>
    </row>
    <row r="446" spans="1:7">
      <c r="A446" s="23">
        <v>43039</v>
      </c>
      <c r="B446" s="24">
        <v>0.26160896311654103</v>
      </c>
      <c r="C446" s="16">
        <f t="shared" si="12"/>
        <v>5</v>
      </c>
      <c r="D446" s="16">
        <f t="array" ref="D446">IFERROR(INDEX(C$2:C446,MATCH(2,1/(C$2:C446&lt;&gt;0))),0)</f>
        <v>5</v>
      </c>
      <c r="E446" s="16">
        <f t="shared" si="13"/>
        <v>5</v>
      </c>
      <c r="F446" s="16">
        <f>IF(AND(C446&lt;&gt;0,SUM(C$1:$D446)=SUM(C$1:$D446)),ROW(),0)</f>
        <v>446</v>
      </c>
      <c r="G446" s="16">
        <f t="array" ref="G446">IF(ROW()-IFERROR(INDEX(F$2:F446,MATCH(2,1/(F$2:F446&lt;&gt;0))),0)&gt;22,22,ROW()-IFERROR(INDEX(F$2:F446,MATCH(2,1/(F$2:F446&lt;&gt;0))),0))</f>
        <v>0</v>
      </c>
    </row>
    <row r="447" spans="1:7">
      <c r="A447" s="23">
        <v>43040</v>
      </c>
      <c r="B447" s="24">
        <v>0.30278471011310298</v>
      </c>
      <c r="C447" s="16">
        <f t="shared" si="12"/>
        <v>0</v>
      </c>
      <c r="D447" s="16">
        <f t="array" ref="D447">IFERROR(INDEX(C$2:C447,MATCH(2,1/(C$2:C447&lt;&gt;0))),0)</f>
        <v>5</v>
      </c>
      <c r="E447" s="16">
        <f t="shared" si="13"/>
        <v>4.7727272727272725</v>
      </c>
      <c r="F447" s="16">
        <f>IF(AND(C447&lt;&gt;0,SUM(C$1:$D447)=SUM(C$1:$D447)),ROW(),0)</f>
        <v>0</v>
      </c>
      <c r="G447" s="16">
        <f t="array" ref="G447">IF(ROW()-IFERROR(INDEX(F$2:F447,MATCH(2,1/(F$2:F447&lt;&gt;0))),0)&gt;22,22,ROW()-IFERROR(INDEX(F$2:F447,MATCH(2,1/(F$2:F447&lt;&gt;0))),0))</f>
        <v>1</v>
      </c>
    </row>
    <row r="448" spans="1:7">
      <c r="A448" s="23">
        <v>43041</v>
      </c>
      <c r="B448" s="24">
        <v>0.23294425869476201</v>
      </c>
      <c r="C448" s="16">
        <f t="shared" si="12"/>
        <v>5</v>
      </c>
      <c r="D448" s="16">
        <f t="array" ref="D448">IFERROR(INDEX(C$2:C448,MATCH(2,1/(C$2:C448&lt;&gt;0))),0)</f>
        <v>5</v>
      </c>
      <c r="E448" s="16">
        <f t="shared" si="13"/>
        <v>5</v>
      </c>
      <c r="F448" s="16">
        <f>IF(AND(C448&lt;&gt;0,SUM(C$1:$D448)=SUM(C$1:$D448)),ROW(),0)</f>
        <v>448</v>
      </c>
      <c r="G448" s="16">
        <f t="array" ref="G448">IF(ROW()-IFERROR(INDEX(F$2:F448,MATCH(2,1/(F$2:F448&lt;&gt;0))),0)&gt;22,22,ROW()-IFERROR(INDEX(F$2:F448,MATCH(2,1/(F$2:F448&lt;&gt;0))),0))</f>
        <v>0</v>
      </c>
    </row>
    <row r="449" spans="1:7">
      <c r="A449" s="23">
        <v>43042</v>
      </c>
      <c r="B449" s="24">
        <v>0.204599069219637</v>
      </c>
      <c r="C449" s="16">
        <f t="shared" si="12"/>
        <v>5</v>
      </c>
      <c r="D449" s="16">
        <f t="array" ref="D449">IFERROR(INDEX(C$2:C449,MATCH(2,1/(C$2:C449&lt;&gt;0))),0)</f>
        <v>5</v>
      </c>
      <c r="E449" s="16">
        <f t="shared" si="13"/>
        <v>5</v>
      </c>
      <c r="F449" s="16">
        <f>IF(AND(C449&lt;&gt;0,SUM(C$1:$D449)=SUM(C$1:$D449)),ROW(),0)</f>
        <v>449</v>
      </c>
      <c r="G449" s="16">
        <f t="array" ref="G449">IF(ROW()-IFERROR(INDEX(F$2:F449,MATCH(2,1/(F$2:F449&lt;&gt;0))),0)&gt;22,22,ROW()-IFERROR(INDEX(F$2:F449,MATCH(2,1/(F$2:F449&lt;&gt;0))),0))</f>
        <v>0</v>
      </c>
    </row>
    <row r="450" spans="1:7">
      <c r="A450" s="23">
        <v>43045</v>
      </c>
      <c r="B450" s="24">
        <v>0.26702768372180002</v>
      </c>
      <c r="C450" s="16">
        <f t="shared" si="12"/>
        <v>5</v>
      </c>
      <c r="D450" s="16">
        <f t="array" ref="D450">IFERROR(INDEX(C$2:C450,MATCH(2,1/(C$2:C450&lt;&gt;0))),0)</f>
        <v>5</v>
      </c>
      <c r="E450" s="16">
        <f t="shared" si="13"/>
        <v>5</v>
      </c>
      <c r="F450" s="16">
        <f>IF(AND(C450&lt;&gt;0,SUM(C$1:$D450)=SUM(C$1:$D450)),ROW(),0)</f>
        <v>450</v>
      </c>
      <c r="G450" s="16">
        <f t="array" ref="G450">IF(ROW()-IFERROR(INDEX(F$2:F450,MATCH(2,1/(F$2:F450&lt;&gt;0))),0)&gt;22,22,ROW()-IFERROR(INDEX(F$2:F450,MATCH(2,1/(F$2:F450&lt;&gt;0))),0))</f>
        <v>0</v>
      </c>
    </row>
    <row r="451" spans="1:7">
      <c r="A451" s="23">
        <v>43046</v>
      </c>
      <c r="B451" s="24">
        <v>0.32371182389243103</v>
      </c>
      <c r="C451" s="16">
        <f t="shared" ref="C451:C514" si="14">IF(B451&gt;100%,-5,IF(B451&lt;30%,5,0))</f>
        <v>0</v>
      </c>
      <c r="D451" s="16">
        <f t="array" ref="D451">IFERROR(INDEX(C$2:C451,MATCH(2,1/(C$2:C451&lt;&gt;0))),0)</f>
        <v>5</v>
      </c>
      <c r="E451" s="16">
        <f t="shared" ref="E451:E514" si="15">IF(D451=0,0,IF(D451&lt;0,-1*(ABS(D451)-G451*ABS(D451)/22),D451-G451*D451/22))</f>
        <v>4.7727272727272725</v>
      </c>
      <c r="F451" s="16">
        <f>IF(AND(C451&lt;&gt;0,SUM(C$1:$D451)=SUM(C$1:$D451)),ROW(),0)</f>
        <v>0</v>
      </c>
      <c r="G451" s="16">
        <f t="array" ref="G451">IF(ROW()-IFERROR(INDEX(F$2:F451,MATCH(2,1/(F$2:F451&lt;&gt;0))),0)&gt;22,22,ROW()-IFERROR(INDEX(F$2:F451,MATCH(2,1/(F$2:F451&lt;&gt;0))),0))</f>
        <v>1</v>
      </c>
    </row>
    <row r="452" spans="1:7">
      <c r="A452" s="23">
        <v>43047</v>
      </c>
      <c r="B452" s="24">
        <v>0.31080257502416098</v>
      </c>
      <c r="C452" s="16">
        <f t="shared" si="14"/>
        <v>0</v>
      </c>
      <c r="D452" s="16">
        <f t="array" ref="D452">IFERROR(INDEX(C$2:C452,MATCH(2,1/(C$2:C452&lt;&gt;0))),0)</f>
        <v>5</v>
      </c>
      <c r="E452" s="16">
        <f t="shared" si="15"/>
        <v>4.5454545454545459</v>
      </c>
      <c r="F452" s="16">
        <f>IF(AND(C452&lt;&gt;0,SUM(C$1:$D452)=SUM(C$1:$D452)),ROW(),0)</f>
        <v>0</v>
      </c>
      <c r="G452" s="16">
        <f t="array" ref="G452">IF(ROW()-IFERROR(INDEX(F$2:F452,MATCH(2,1/(F$2:F452&lt;&gt;0))),0)&gt;22,22,ROW()-IFERROR(INDEX(F$2:F452,MATCH(2,1/(F$2:F452&lt;&gt;0))),0))</f>
        <v>2</v>
      </c>
    </row>
    <row r="453" spans="1:7">
      <c r="A453" s="23">
        <v>43048</v>
      </c>
      <c r="B453" s="24">
        <v>0.309294140042502</v>
      </c>
      <c r="C453" s="16">
        <f t="shared" si="14"/>
        <v>0</v>
      </c>
      <c r="D453" s="16">
        <f t="array" ref="D453">IFERROR(INDEX(C$2:C453,MATCH(2,1/(C$2:C453&lt;&gt;0))),0)</f>
        <v>5</v>
      </c>
      <c r="E453" s="16">
        <f t="shared" si="15"/>
        <v>4.3181818181818183</v>
      </c>
      <c r="F453" s="16">
        <f>IF(AND(C453&lt;&gt;0,SUM(C$1:$D453)=SUM(C$1:$D453)),ROW(),0)</f>
        <v>0</v>
      </c>
      <c r="G453" s="16">
        <f t="array" ref="G453">IF(ROW()-IFERROR(INDEX(F$2:F453,MATCH(2,1/(F$2:F453&lt;&gt;0))),0)&gt;22,22,ROW()-IFERROR(INDEX(F$2:F453,MATCH(2,1/(F$2:F453&lt;&gt;0))),0))</f>
        <v>3</v>
      </c>
    </row>
    <row r="454" spans="1:7">
      <c r="A454" s="23">
        <v>43049</v>
      </c>
      <c r="B454" s="24">
        <v>0.38322008635803001</v>
      </c>
      <c r="C454" s="16">
        <f t="shared" si="14"/>
        <v>0</v>
      </c>
      <c r="D454" s="16">
        <f t="array" ref="D454">IFERROR(INDEX(C$2:C454,MATCH(2,1/(C$2:C454&lt;&gt;0))),0)</f>
        <v>5</v>
      </c>
      <c r="E454" s="16">
        <f t="shared" si="15"/>
        <v>4.0909090909090908</v>
      </c>
      <c r="F454" s="16">
        <f>IF(AND(C454&lt;&gt;0,SUM(C$1:$D454)=SUM(C$1:$D454)),ROW(),0)</f>
        <v>0</v>
      </c>
      <c r="G454" s="16">
        <f t="array" ref="G454">IF(ROW()-IFERROR(INDEX(F$2:F454,MATCH(2,1/(F$2:F454&lt;&gt;0))),0)&gt;22,22,ROW()-IFERROR(INDEX(F$2:F454,MATCH(2,1/(F$2:F454&lt;&gt;0))),0))</f>
        <v>4</v>
      </c>
    </row>
    <row r="455" spans="1:7">
      <c r="A455" s="23">
        <v>43052</v>
      </c>
      <c r="B455" s="24">
        <v>0.42642083933080999</v>
      </c>
      <c r="C455" s="16">
        <f t="shared" si="14"/>
        <v>0</v>
      </c>
      <c r="D455" s="16">
        <f t="array" ref="D455">IFERROR(INDEX(C$2:C455,MATCH(2,1/(C$2:C455&lt;&gt;0))),0)</f>
        <v>5</v>
      </c>
      <c r="E455" s="16">
        <f t="shared" si="15"/>
        <v>3.8636363636363633</v>
      </c>
      <c r="F455" s="16">
        <f>IF(AND(C455&lt;&gt;0,SUM(C$1:$D455)=SUM(C$1:$D455)),ROW(),0)</f>
        <v>0</v>
      </c>
      <c r="G455" s="16">
        <f t="array" ref="G455">IF(ROW()-IFERROR(INDEX(F$2:F455,MATCH(2,1/(F$2:F455&lt;&gt;0))),0)&gt;22,22,ROW()-IFERROR(INDEX(F$2:F455,MATCH(2,1/(F$2:F455&lt;&gt;0))),0))</f>
        <v>5</v>
      </c>
    </row>
    <row r="456" spans="1:7">
      <c r="A456" s="23">
        <v>43053</v>
      </c>
      <c r="B456" s="24">
        <v>0.35952321257194497</v>
      </c>
      <c r="C456" s="16">
        <f t="shared" si="14"/>
        <v>0</v>
      </c>
      <c r="D456" s="16">
        <f t="array" ref="D456">IFERROR(INDEX(C$2:C456,MATCH(2,1/(C$2:C456&lt;&gt;0))),0)</f>
        <v>5</v>
      </c>
      <c r="E456" s="16">
        <f t="shared" si="15"/>
        <v>3.6363636363636367</v>
      </c>
      <c r="F456" s="16">
        <f>IF(AND(C456&lt;&gt;0,SUM(C$1:$D456)=SUM(C$1:$D456)),ROW(),0)</f>
        <v>0</v>
      </c>
      <c r="G456" s="16">
        <f t="array" ref="G456">IF(ROW()-IFERROR(INDEX(F$2:F456,MATCH(2,1/(F$2:F456&lt;&gt;0))),0)&gt;22,22,ROW()-IFERROR(INDEX(F$2:F456,MATCH(2,1/(F$2:F456&lt;&gt;0))),0))</f>
        <v>6</v>
      </c>
    </row>
    <row r="457" spans="1:7">
      <c r="A457" s="23">
        <v>43054</v>
      </c>
      <c r="B457" s="24">
        <v>0.28893119560383701</v>
      </c>
      <c r="C457" s="16">
        <f t="shared" si="14"/>
        <v>5</v>
      </c>
      <c r="D457" s="16">
        <f t="array" ref="D457">IFERROR(INDEX(C$2:C457,MATCH(2,1/(C$2:C457&lt;&gt;0))),0)</f>
        <v>5</v>
      </c>
      <c r="E457" s="16">
        <f t="shared" si="15"/>
        <v>5</v>
      </c>
      <c r="F457" s="16">
        <f>IF(AND(C457&lt;&gt;0,SUM(C$1:$D457)=SUM(C$1:$D457)),ROW(),0)</f>
        <v>457</v>
      </c>
      <c r="G457" s="16">
        <f t="array" ref="G457">IF(ROW()-IFERROR(INDEX(F$2:F457,MATCH(2,1/(F$2:F457&lt;&gt;0))),0)&gt;22,22,ROW()-IFERROR(INDEX(F$2:F457,MATCH(2,1/(F$2:F457&lt;&gt;0))),0))</f>
        <v>0</v>
      </c>
    </row>
    <row r="458" spans="1:7">
      <c r="A458" s="23">
        <v>43055</v>
      </c>
      <c r="B458" s="24">
        <v>0.279554996944675</v>
      </c>
      <c r="C458" s="16">
        <f t="shared" si="14"/>
        <v>5</v>
      </c>
      <c r="D458" s="16">
        <f t="array" ref="D458">IFERROR(INDEX(C$2:C458,MATCH(2,1/(C$2:C458&lt;&gt;0))),0)</f>
        <v>5</v>
      </c>
      <c r="E458" s="16">
        <f t="shared" si="15"/>
        <v>5</v>
      </c>
      <c r="F458" s="16">
        <f>IF(AND(C458&lt;&gt;0,SUM(C$1:$D458)=SUM(C$1:$D458)),ROW(),0)</f>
        <v>458</v>
      </c>
      <c r="G458" s="16">
        <f t="array" ref="G458">IF(ROW()-IFERROR(INDEX(F$2:F458,MATCH(2,1/(F$2:F458&lt;&gt;0))),0)&gt;22,22,ROW()-IFERROR(INDEX(F$2:F458,MATCH(2,1/(F$2:F458&lt;&gt;0))),0))</f>
        <v>0</v>
      </c>
    </row>
    <row r="459" spans="1:7">
      <c r="A459" s="23">
        <v>43056</v>
      </c>
      <c r="B459" s="24">
        <v>0.280844962577042</v>
      </c>
      <c r="C459" s="16">
        <f t="shared" si="14"/>
        <v>5</v>
      </c>
      <c r="D459" s="16">
        <f t="array" ref="D459">IFERROR(INDEX(C$2:C459,MATCH(2,1/(C$2:C459&lt;&gt;0))),0)</f>
        <v>5</v>
      </c>
      <c r="E459" s="16">
        <f t="shared" si="15"/>
        <v>5</v>
      </c>
      <c r="F459" s="16">
        <f>IF(AND(C459&lt;&gt;0,SUM(C$1:$D459)=SUM(C$1:$D459)),ROW(),0)</f>
        <v>459</v>
      </c>
      <c r="G459" s="16">
        <f t="array" ref="G459">IF(ROW()-IFERROR(INDEX(F$2:F459,MATCH(2,1/(F$2:F459&lt;&gt;0))),0)&gt;22,22,ROW()-IFERROR(INDEX(F$2:F459,MATCH(2,1/(F$2:F459&lt;&gt;0))),0))</f>
        <v>0</v>
      </c>
    </row>
    <row r="460" spans="1:7">
      <c r="A460" s="23">
        <v>43059</v>
      </c>
      <c r="B460" s="24">
        <v>0.29079043747455902</v>
      </c>
      <c r="C460" s="16">
        <f t="shared" si="14"/>
        <v>5</v>
      </c>
      <c r="D460" s="16">
        <f t="array" ref="D460">IFERROR(INDEX(C$2:C460,MATCH(2,1/(C$2:C460&lt;&gt;0))),0)</f>
        <v>5</v>
      </c>
      <c r="E460" s="16">
        <f t="shared" si="15"/>
        <v>5</v>
      </c>
      <c r="F460" s="16">
        <f>IF(AND(C460&lt;&gt;0,SUM(C$1:$D460)=SUM(C$1:$D460)),ROW(),0)</f>
        <v>460</v>
      </c>
      <c r="G460" s="16">
        <f t="array" ref="G460">IF(ROW()-IFERROR(INDEX(F$2:F460,MATCH(2,1/(F$2:F460&lt;&gt;0))),0)&gt;22,22,ROW()-IFERROR(INDEX(F$2:F460,MATCH(2,1/(F$2:F460&lt;&gt;0))),0))</f>
        <v>0</v>
      </c>
    </row>
    <row r="461" spans="1:7">
      <c r="A461" s="23">
        <v>43060</v>
      </c>
      <c r="B461" s="24">
        <v>0.35706631265565703</v>
      </c>
      <c r="C461" s="16">
        <f t="shared" si="14"/>
        <v>0</v>
      </c>
      <c r="D461" s="16">
        <f t="array" ref="D461">IFERROR(INDEX(C$2:C461,MATCH(2,1/(C$2:C461&lt;&gt;0))),0)</f>
        <v>5</v>
      </c>
      <c r="E461" s="16">
        <f t="shared" si="15"/>
        <v>4.7727272727272725</v>
      </c>
      <c r="F461" s="16">
        <f>IF(AND(C461&lt;&gt;0,SUM(C$1:$D461)=SUM(C$1:$D461)),ROW(),0)</f>
        <v>0</v>
      </c>
      <c r="G461" s="16">
        <f t="array" ref="G461">IF(ROW()-IFERROR(INDEX(F$2:F461,MATCH(2,1/(F$2:F461&lt;&gt;0))),0)&gt;22,22,ROW()-IFERROR(INDEX(F$2:F461,MATCH(2,1/(F$2:F461&lt;&gt;0))),0))</f>
        <v>1</v>
      </c>
    </row>
    <row r="462" spans="1:7">
      <c r="A462" s="23">
        <v>43061</v>
      </c>
      <c r="B462" s="24">
        <v>0.35750207152425201</v>
      </c>
      <c r="C462" s="16">
        <f t="shared" si="14"/>
        <v>0</v>
      </c>
      <c r="D462" s="16">
        <f t="array" ref="D462">IFERROR(INDEX(C$2:C462,MATCH(2,1/(C$2:C462&lt;&gt;0))),0)</f>
        <v>5</v>
      </c>
      <c r="E462" s="16">
        <f t="shared" si="15"/>
        <v>4.5454545454545459</v>
      </c>
      <c r="F462" s="16">
        <f>IF(AND(C462&lt;&gt;0,SUM(C$1:$D462)=SUM(C$1:$D462)),ROW(),0)</f>
        <v>0</v>
      </c>
      <c r="G462" s="16">
        <f t="array" ref="G462">IF(ROW()-IFERROR(INDEX(F$2:F462,MATCH(2,1/(F$2:F462&lt;&gt;0))),0)&gt;22,22,ROW()-IFERROR(INDEX(F$2:F462,MATCH(2,1/(F$2:F462&lt;&gt;0))),0))</f>
        <v>2</v>
      </c>
    </row>
    <row r="463" spans="1:7">
      <c r="A463" s="23">
        <v>43062</v>
      </c>
      <c r="B463" s="24">
        <v>0.31521934269728902</v>
      </c>
      <c r="C463" s="16">
        <f t="shared" si="14"/>
        <v>0</v>
      </c>
      <c r="D463" s="16">
        <f t="array" ref="D463">IFERROR(INDEX(C$2:C463,MATCH(2,1/(C$2:C463&lt;&gt;0))),0)</f>
        <v>5</v>
      </c>
      <c r="E463" s="16">
        <f t="shared" si="15"/>
        <v>4.3181818181818183</v>
      </c>
      <c r="F463" s="16">
        <f>IF(AND(C463&lt;&gt;0,SUM(C$1:$D463)=SUM(C$1:$D463)),ROW(),0)</f>
        <v>0</v>
      </c>
      <c r="G463" s="16">
        <f t="array" ref="G463">IF(ROW()-IFERROR(INDEX(F$2:F463,MATCH(2,1/(F$2:F463&lt;&gt;0))),0)&gt;22,22,ROW()-IFERROR(INDEX(F$2:F463,MATCH(2,1/(F$2:F463&lt;&gt;0))),0))</f>
        <v>3</v>
      </c>
    </row>
    <row r="464" spans="1:7">
      <c r="A464" s="23">
        <v>43063</v>
      </c>
      <c r="B464" s="24">
        <v>0.32396260951614703</v>
      </c>
      <c r="C464" s="16">
        <f t="shared" si="14"/>
        <v>0</v>
      </c>
      <c r="D464" s="16">
        <f t="array" ref="D464">IFERROR(INDEX(C$2:C464,MATCH(2,1/(C$2:C464&lt;&gt;0))),0)</f>
        <v>5</v>
      </c>
      <c r="E464" s="16">
        <f t="shared" si="15"/>
        <v>4.0909090909090908</v>
      </c>
      <c r="F464" s="16">
        <f>IF(AND(C464&lt;&gt;0,SUM(C$1:$D464)=SUM(C$1:$D464)),ROW(),0)</f>
        <v>0</v>
      </c>
      <c r="G464" s="16">
        <f t="array" ref="G464">IF(ROW()-IFERROR(INDEX(F$2:F464,MATCH(2,1/(F$2:F464&lt;&gt;0))),0)&gt;22,22,ROW()-IFERROR(INDEX(F$2:F464,MATCH(2,1/(F$2:F464&lt;&gt;0))),0))</f>
        <v>4</v>
      </c>
    </row>
    <row r="465" spans="1:7">
      <c r="A465" s="23">
        <v>43066</v>
      </c>
      <c r="B465" s="24">
        <v>0.34848020642815702</v>
      </c>
      <c r="C465" s="16">
        <f t="shared" si="14"/>
        <v>0</v>
      </c>
      <c r="D465" s="16">
        <f t="array" ref="D465">IFERROR(INDEX(C$2:C465,MATCH(2,1/(C$2:C465&lt;&gt;0))),0)</f>
        <v>5</v>
      </c>
      <c r="E465" s="16">
        <f t="shared" si="15"/>
        <v>3.8636363636363633</v>
      </c>
      <c r="F465" s="16">
        <f>IF(AND(C465&lt;&gt;0,SUM(C$1:$D465)=SUM(C$1:$D465)),ROW(),0)</f>
        <v>0</v>
      </c>
      <c r="G465" s="16">
        <f t="array" ref="G465">IF(ROW()-IFERROR(INDEX(F$2:F465,MATCH(2,1/(F$2:F465&lt;&gt;0))),0)&gt;22,22,ROW()-IFERROR(INDEX(F$2:F465,MATCH(2,1/(F$2:F465&lt;&gt;0))),0))</f>
        <v>5</v>
      </c>
    </row>
    <row r="466" spans="1:7">
      <c r="A466" s="23">
        <v>43067</v>
      </c>
      <c r="B466" s="24">
        <v>0.43253604854178701</v>
      </c>
      <c r="C466" s="16">
        <f t="shared" si="14"/>
        <v>0</v>
      </c>
      <c r="D466" s="16">
        <f t="array" ref="D466">IFERROR(INDEX(C$2:C466,MATCH(2,1/(C$2:C466&lt;&gt;0))),0)</f>
        <v>5</v>
      </c>
      <c r="E466" s="16">
        <f t="shared" si="15"/>
        <v>3.6363636363636367</v>
      </c>
      <c r="F466" s="16">
        <f>IF(AND(C466&lt;&gt;0,SUM(C$1:$D466)=SUM(C$1:$D466)),ROW(),0)</f>
        <v>0</v>
      </c>
      <c r="G466" s="16">
        <f t="array" ref="G466">IF(ROW()-IFERROR(INDEX(F$2:F466,MATCH(2,1/(F$2:F466&lt;&gt;0))),0)&gt;22,22,ROW()-IFERROR(INDEX(F$2:F466,MATCH(2,1/(F$2:F466&lt;&gt;0))),0))</f>
        <v>6</v>
      </c>
    </row>
    <row r="467" spans="1:7">
      <c r="A467" s="23">
        <v>43068</v>
      </c>
      <c r="B467" s="24">
        <v>0.47331686082966701</v>
      </c>
      <c r="C467" s="16">
        <f t="shared" si="14"/>
        <v>0</v>
      </c>
      <c r="D467" s="16">
        <f t="array" ref="D467">IFERROR(INDEX(C$2:C467,MATCH(2,1/(C$2:C467&lt;&gt;0))),0)</f>
        <v>5</v>
      </c>
      <c r="E467" s="16">
        <f t="shared" si="15"/>
        <v>3.4090909090909092</v>
      </c>
      <c r="F467" s="16">
        <f>IF(AND(C467&lt;&gt;0,SUM(C$1:$D467)=SUM(C$1:$D467)),ROW(),0)</f>
        <v>0</v>
      </c>
      <c r="G467" s="16">
        <f t="array" ref="G467">IF(ROW()-IFERROR(INDEX(F$2:F467,MATCH(2,1/(F$2:F467&lt;&gt;0))),0)&gt;22,22,ROW()-IFERROR(INDEX(F$2:F467,MATCH(2,1/(F$2:F467&lt;&gt;0))),0))</f>
        <v>7</v>
      </c>
    </row>
    <row r="468" spans="1:7">
      <c r="A468" s="23">
        <v>43069</v>
      </c>
      <c r="B468" s="24">
        <v>0.48926078723907102</v>
      </c>
      <c r="C468" s="16">
        <f t="shared" si="14"/>
        <v>0</v>
      </c>
      <c r="D468" s="16">
        <f t="array" ref="D468">IFERROR(INDEX(C$2:C468,MATCH(2,1/(C$2:C468&lt;&gt;0))),0)</f>
        <v>5</v>
      </c>
      <c r="E468" s="16">
        <f t="shared" si="15"/>
        <v>3.1818181818181817</v>
      </c>
      <c r="F468" s="16">
        <f>IF(AND(C468&lt;&gt;0,SUM(C$1:$D468)=SUM(C$1:$D468)),ROW(),0)</f>
        <v>0</v>
      </c>
      <c r="G468" s="16">
        <f t="array" ref="G468">IF(ROW()-IFERROR(INDEX(F$2:F468,MATCH(2,1/(F$2:F468&lt;&gt;0))),0)&gt;22,22,ROW()-IFERROR(INDEX(F$2:F468,MATCH(2,1/(F$2:F468&lt;&gt;0))),0))</f>
        <v>8</v>
      </c>
    </row>
    <row r="469" spans="1:7">
      <c r="A469" s="23">
        <v>43070</v>
      </c>
      <c r="B469" s="24">
        <v>0.47958324858787499</v>
      </c>
      <c r="C469" s="16">
        <f t="shared" si="14"/>
        <v>0</v>
      </c>
      <c r="D469" s="16">
        <f t="array" ref="D469">IFERROR(INDEX(C$2:C469,MATCH(2,1/(C$2:C469&lt;&gt;0))),0)</f>
        <v>5</v>
      </c>
      <c r="E469" s="16">
        <f t="shared" si="15"/>
        <v>2.9545454545454546</v>
      </c>
      <c r="F469" s="16">
        <f>IF(AND(C469&lt;&gt;0,SUM(C$1:$D469)=SUM(C$1:$D469)),ROW(),0)</f>
        <v>0</v>
      </c>
      <c r="G469" s="16">
        <f t="array" ref="G469">IF(ROW()-IFERROR(INDEX(F$2:F469,MATCH(2,1/(F$2:F469&lt;&gt;0))),0)&gt;22,22,ROW()-IFERROR(INDEX(F$2:F469,MATCH(2,1/(F$2:F469&lt;&gt;0))),0))</f>
        <v>9</v>
      </c>
    </row>
    <row r="470" spans="1:7">
      <c r="A470" s="23">
        <v>43073</v>
      </c>
      <c r="B470" s="24">
        <v>0.48632347848125101</v>
      </c>
      <c r="C470" s="16">
        <f t="shared" si="14"/>
        <v>0</v>
      </c>
      <c r="D470" s="16">
        <f t="array" ref="D470">IFERROR(INDEX(C$2:C470,MATCH(2,1/(C$2:C470&lt;&gt;0))),0)</f>
        <v>5</v>
      </c>
      <c r="E470" s="16">
        <f t="shared" si="15"/>
        <v>2.7272727272727271</v>
      </c>
      <c r="F470" s="16">
        <f>IF(AND(C470&lt;&gt;0,SUM(C$1:$D470)=SUM(C$1:$D470)),ROW(),0)</f>
        <v>0</v>
      </c>
      <c r="G470" s="16">
        <f t="array" ref="G470">IF(ROW()-IFERROR(INDEX(F$2:F470,MATCH(2,1/(F$2:F470&lt;&gt;0))),0)&gt;22,22,ROW()-IFERROR(INDEX(F$2:F470,MATCH(2,1/(F$2:F470&lt;&gt;0))),0))</f>
        <v>10</v>
      </c>
    </row>
    <row r="471" spans="1:7">
      <c r="A471" s="23">
        <v>43074</v>
      </c>
      <c r="B471" s="24">
        <v>0.46686331325437502</v>
      </c>
      <c r="C471" s="16">
        <f t="shared" si="14"/>
        <v>0</v>
      </c>
      <c r="D471" s="16">
        <f t="array" ref="D471">IFERROR(INDEX(C$2:C471,MATCH(2,1/(C$2:C471&lt;&gt;0))),0)</f>
        <v>5</v>
      </c>
      <c r="E471" s="16">
        <f t="shared" si="15"/>
        <v>2.5</v>
      </c>
      <c r="F471" s="16">
        <f>IF(AND(C471&lt;&gt;0,SUM(C$1:$D471)=SUM(C$1:$D471)),ROW(),0)</f>
        <v>0</v>
      </c>
      <c r="G471" s="16">
        <f t="array" ref="G471">IF(ROW()-IFERROR(INDEX(F$2:F471,MATCH(2,1/(F$2:F471&lt;&gt;0))),0)&gt;22,22,ROW()-IFERROR(INDEX(F$2:F471,MATCH(2,1/(F$2:F471&lt;&gt;0))),0))</f>
        <v>11</v>
      </c>
    </row>
    <row r="472" spans="1:7">
      <c r="A472" s="23">
        <v>43075</v>
      </c>
      <c r="B472" s="24">
        <v>0.47994546168583202</v>
      </c>
      <c r="C472" s="16">
        <f t="shared" si="14"/>
        <v>0</v>
      </c>
      <c r="D472" s="16">
        <f t="array" ref="D472">IFERROR(INDEX(C$2:C472,MATCH(2,1/(C$2:C472&lt;&gt;0))),0)</f>
        <v>5</v>
      </c>
      <c r="E472" s="16">
        <f t="shared" si="15"/>
        <v>2.2727272727272729</v>
      </c>
      <c r="F472" s="16">
        <f>IF(AND(C472&lt;&gt;0,SUM(C$1:$D472)=SUM(C$1:$D472)),ROW(),0)</f>
        <v>0</v>
      </c>
      <c r="G472" s="16">
        <f t="array" ref="G472">IF(ROW()-IFERROR(INDEX(F$2:F472,MATCH(2,1/(F$2:F472&lt;&gt;0))),0)&gt;22,22,ROW()-IFERROR(INDEX(F$2:F472,MATCH(2,1/(F$2:F472&lt;&gt;0))),0))</f>
        <v>12</v>
      </c>
    </row>
    <row r="473" spans="1:7">
      <c r="A473" s="23">
        <v>43076</v>
      </c>
      <c r="B473" s="24">
        <v>0.48576940277953901</v>
      </c>
      <c r="C473" s="16">
        <f t="shared" si="14"/>
        <v>0</v>
      </c>
      <c r="D473" s="16">
        <f t="array" ref="D473">IFERROR(INDEX(C$2:C473,MATCH(2,1/(C$2:C473&lt;&gt;0))),0)</f>
        <v>5</v>
      </c>
      <c r="E473" s="16">
        <f t="shared" si="15"/>
        <v>2.0454545454545454</v>
      </c>
      <c r="F473" s="16">
        <f>IF(AND(C473&lt;&gt;0,SUM(C$1:$D473)=SUM(C$1:$D473)),ROW(),0)</f>
        <v>0</v>
      </c>
      <c r="G473" s="16">
        <f t="array" ref="G473">IF(ROW()-IFERROR(INDEX(F$2:F473,MATCH(2,1/(F$2:F473&lt;&gt;0))),0)&gt;22,22,ROW()-IFERROR(INDEX(F$2:F473,MATCH(2,1/(F$2:F473&lt;&gt;0))),0))</f>
        <v>13</v>
      </c>
    </row>
    <row r="474" spans="1:7">
      <c r="A474" s="23">
        <v>43077</v>
      </c>
      <c r="B474" s="24">
        <v>0.46756914031550201</v>
      </c>
      <c r="C474" s="16">
        <f t="shared" si="14"/>
        <v>0</v>
      </c>
      <c r="D474" s="16">
        <f t="array" ref="D474">IFERROR(INDEX(C$2:C474,MATCH(2,1/(C$2:C474&lt;&gt;0))),0)</f>
        <v>5</v>
      </c>
      <c r="E474" s="16">
        <f t="shared" si="15"/>
        <v>1.8181818181818183</v>
      </c>
      <c r="F474" s="16">
        <f>IF(AND(C474&lt;&gt;0,SUM(C$1:$D474)=SUM(C$1:$D474)),ROW(),0)</f>
        <v>0</v>
      </c>
      <c r="G474" s="16">
        <f t="array" ref="G474">IF(ROW()-IFERROR(INDEX(F$2:F474,MATCH(2,1/(F$2:F474&lt;&gt;0))),0)&gt;22,22,ROW()-IFERROR(INDEX(F$2:F474,MATCH(2,1/(F$2:F474&lt;&gt;0))),0))</f>
        <v>14</v>
      </c>
    </row>
    <row r="475" spans="1:7">
      <c r="A475" s="23">
        <v>43080</v>
      </c>
      <c r="B475" s="24">
        <v>0.46978882379169301</v>
      </c>
      <c r="C475" s="16">
        <f t="shared" si="14"/>
        <v>0</v>
      </c>
      <c r="D475" s="16">
        <f t="array" ref="D475">IFERROR(INDEX(C$2:C475,MATCH(2,1/(C$2:C475&lt;&gt;0))),0)</f>
        <v>5</v>
      </c>
      <c r="E475" s="16">
        <f t="shared" si="15"/>
        <v>1.5909090909090908</v>
      </c>
      <c r="F475" s="16">
        <f>IF(AND(C475&lt;&gt;0,SUM(C$1:$D475)=SUM(C$1:$D475)),ROW(),0)</f>
        <v>0</v>
      </c>
      <c r="G475" s="16">
        <f t="array" ref="G475">IF(ROW()-IFERROR(INDEX(F$2:F475,MATCH(2,1/(F$2:F475&lt;&gt;0))),0)&gt;22,22,ROW()-IFERROR(INDEX(F$2:F475,MATCH(2,1/(F$2:F475&lt;&gt;0))),0))</f>
        <v>15</v>
      </c>
    </row>
    <row r="476" spans="1:7">
      <c r="A476" s="23">
        <v>43081</v>
      </c>
      <c r="B476" s="24">
        <v>0.474270884761748</v>
      </c>
      <c r="C476" s="16">
        <f t="shared" si="14"/>
        <v>0</v>
      </c>
      <c r="D476" s="16">
        <f t="array" ref="D476">IFERROR(INDEX(C$2:C476,MATCH(2,1/(C$2:C476&lt;&gt;0))),0)</f>
        <v>5</v>
      </c>
      <c r="E476" s="16">
        <f t="shared" si="15"/>
        <v>1.3636363636363638</v>
      </c>
      <c r="F476" s="16">
        <f>IF(AND(C476&lt;&gt;0,SUM(C$1:$D476)=SUM(C$1:$D476)),ROW(),0)</f>
        <v>0</v>
      </c>
      <c r="G476" s="16">
        <f t="array" ref="G476">IF(ROW()-IFERROR(INDEX(F$2:F476,MATCH(2,1/(F$2:F476&lt;&gt;0))),0)&gt;22,22,ROW()-IFERROR(INDEX(F$2:F476,MATCH(2,1/(F$2:F476&lt;&gt;0))),0))</f>
        <v>16</v>
      </c>
    </row>
    <row r="477" spans="1:7">
      <c r="A477" s="23">
        <v>43082</v>
      </c>
      <c r="B477" s="24">
        <v>0.47724640195083701</v>
      </c>
      <c r="C477" s="16">
        <f t="shared" si="14"/>
        <v>0</v>
      </c>
      <c r="D477" s="16">
        <f t="array" ref="D477">IFERROR(INDEX(C$2:C477,MATCH(2,1/(C$2:C477&lt;&gt;0))),0)</f>
        <v>5</v>
      </c>
      <c r="E477" s="16">
        <f t="shared" si="15"/>
        <v>1.1363636363636362</v>
      </c>
      <c r="F477" s="16">
        <f>IF(AND(C477&lt;&gt;0,SUM(C$1:$D477)=SUM(C$1:$D477)),ROW(),0)</f>
        <v>0</v>
      </c>
      <c r="G477" s="16">
        <f t="array" ref="G477">IF(ROW()-IFERROR(INDEX(F$2:F477,MATCH(2,1/(F$2:F477&lt;&gt;0))),0)&gt;22,22,ROW()-IFERROR(INDEX(F$2:F477,MATCH(2,1/(F$2:F477&lt;&gt;0))),0))</f>
        <v>17</v>
      </c>
    </row>
    <row r="478" spans="1:7">
      <c r="A478" s="23">
        <v>43083</v>
      </c>
      <c r="B478" s="24">
        <v>0.47930288731885301</v>
      </c>
      <c r="C478" s="16">
        <f t="shared" si="14"/>
        <v>0</v>
      </c>
      <c r="D478" s="16">
        <f t="array" ref="D478">IFERROR(INDEX(C$2:C478,MATCH(2,1/(C$2:C478&lt;&gt;0))),0)</f>
        <v>5</v>
      </c>
      <c r="E478" s="16">
        <f t="shared" si="15"/>
        <v>0.90909090909090917</v>
      </c>
      <c r="F478" s="16">
        <f>IF(AND(C478&lt;&gt;0,SUM(C$1:$D478)=SUM(C$1:$D478)),ROW(),0)</f>
        <v>0</v>
      </c>
      <c r="G478" s="16">
        <f t="array" ref="G478">IF(ROW()-IFERROR(INDEX(F$2:F478,MATCH(2,1/(F$2:F478&lt;&gt;0))),0)&gt;22,22,ROW()-IFERROR(INDEX(F$2:F478,MATCH(2,1/(F$2:F478&lt;&gt;0))),0))</f>
        <v>18</v>
      </c>
    </row>
    <row r="479" spans="1:7">
      <c r="A479" s="23">
        <v>43084</v>
      </c>
      <c r="B479" s="24">
        <v>0.44257299708046499</v>
      </c>
      <c r="C479" s="16">
        <f t="shared" si="14"/>
        <v>0</v>
      </c>
      <c r="D479" s="16">
        <f t="array" ref="D479">IFERROR(INDEX(C$2:C479,MATCH(2,1/(C$2:C479&lt;&gt;0))),0)</f>
        <v>5</v>
      </c>
      <c r="E479" s="16">
        <f t="shared" si="15"/>
        <v>0.68181818181818166</v>
      </c>
      <c r="F479" s="16">
        <f>IF(AND(C479&lt;&gt;0,SUM(C$1:$D479)=SUM(C$1:$D479)),ROW(),0)</f>
        <v>0</v>
      </c>
      <c r="G479" s="16">
        <f t="array" ref="G479">IF(ROW()-IFERROR(INDEX(F$2:F479,MATCH(2,1/(F$2:F479&lt;&gt;0))),0)&gt;22,22,ROW()-IFERROR(INDEX(F$2:F479,MATCH(2,1/(F$2:F479&lt;&gt;0))),0))</f>
        <v>19</v>
      </c>
    </row>
    <row r="480" spans="1:7">
      <c r="A480" s="23">
        <v>43087</v>
      </c>
      <c r="B480" s="24">
        <v>0.41025294722113298</v>
      </c>
      <c r="C480" s="16">
        <f t="shared" si="14"/>
        <v>0</v>
      </c>
      <c r="D480" s="16">
        <f t="array" ref="D480">IFERROR(INDEX(C$2:C480,MATCH(2,1/(C$2:C480&lt;&gt;0))),0)</f>
        <v>5</v>
      </c>
      <c r="E480" s="16">
        <f t="shared" si="15"/>
        <v>0.45454545454545414</v>
      </c>
      <c r="F480" s="16">
        <f>IF(AND(C480&lt;&gt;0,SUM(C$1:$D480)=SUM(C$1:$D480)),ROW(),0)</f>
        <v>0</v>
      </c>
      <c r="G480" s="16">
        <f t="array" ref="G480">IF(ROW()-IFERROR(INDEX(F$2:F480,MATCH(2,1/(F$2:F480&lt;&gt;0))),0)&gt;22,22,ROW()-IFERROR(INDEX(F$2:F480,MATCH(2,1/(F$2:F480&lt;&gt;0))),0))</f>
        <v>20</v>
      </c>
    </row>
    <row r="481" spans="1:7">
      <c r="A481" s="23">
        <v>43088</v>
      </c>
      <c r="B481" s="24">
        <v>0.40591487276263399</v>
      </c>
      <c r="C481" s="16">
        <f t="shared" si="14"/>
        <v>0</v>
      </c>
      <c r="D481" s="16">
        <f t="array" ref="D481">IFERROR(INDEX(C$2:C481,MATCH(2,1/(C$2:C481&lt;&gt;0))),0)</f>
        <v>5</v>
      </c>
      <c r="E481" s="16">
        <f t="shared" si="15"/>
        <v>0.22727272727272751</v>
      </c>
      <c r="F481" s="16">
        <f>IF(AND(C481&lt;&gt;0,SUM(C$1:$D481)=SUM(C$1:$D481)),ROW(),0)</f>
        <v>0</v>
      </c>
      <c r="G481" s="16">
        <f t="array" ref="G481">IF(ROW()-IFERROR(INDEX(F$2:F481,MATCH(2,1/(F$2:F481&lt;&gt;0))),0)&gt;22,22,ROW()-IFERROR(INDEX(F$2:F481,MATCH(2,1/(F$2:F481&lt;&gt;0))),0))</f>
        <v>21</v>
      </c>
    </row>
    <row r="482" spans="1:7">
      <c r="A482" s="23">
        <v>43089</v>
      </c>
      <c r="B482" s="24">
        <v>0.38520524925674698</v>
      </c>
      <c r="C482" s="16">
        <f t="shared" si="14"/>
        <v>0</v>
      </c>
      <c r="D482" s="16">
        <f t="array" ref="D482">IFERROR(INDEX(C$2:C482,MATCH(2,1/(C$2:C482&lt;&gt;0))),0)</f>
        <v>5</v>
      </c>
      <c r="E482" s="16">
        <f t="shared" si="15"/>
        <v>0</v>
      </c>
      <c r="F482" s="16">
        <f>IF(AND(C482&lt;&gt;0,SUM(C$1:$D482)=SUM(C$1:$D482)),ROW(),0)</f>
        <v>0</v>
      </c>
      <c r="G482" s="16">
        <f t="array" ref="G482">IF(ROW()-IFERROR(INDEX(F$2:F482,MATCH(2,1/(F$2:F482&lt;&gt;0))),0)&gt;22,22,ROW()-IFERROR(INDEX(F$2:F482,MATCH(2,1/(F$2:F482&lt;&gt;0))),0))</f>
        <v>22</v>
      </c>
    </row>
    <row r="483" spans="1:7">
      <c r="A483" s="23">
        <v>43090</v>
      </c>
      <c r="B483" s="24">
        <v>0.39834488345257602</v>
      </c>
      <c r="C483" s="16">
        <f t="shared" si="14"/>
        <v>0</v>
      </c>
      <c r="D483" s="16">
        <f t="array" ref="D483">IFERROR(INDEX(C$2:C483,MATCH(2,1/(C$2:C483&lt;&gt;0))),0)</f>
        <v>5</v>
      </c>
      <c r="E483" s="16">
        <f t="shared" si="15"/>
        <v>0</v>
      </c>
      <c r="F483" s="16">
        <f>IF(AND(C483&lt;&gt;0,SUM(C$1:$D483)=SUM(C$1:$D483)),ROW(),0)</f>
        <v>0</v>
      </c>
      <c r="G483" s="16">
        <f t="array" ref="G483">IF(ROW()-IFERROR(INDEX(F$2:F483,MATCH(2,1/(F$2:F483&lt;&gt;0))),0)&gt;22,22,ROW()-IFERROR(INDEX(F$2:F483,MATCH(2,1/(F$2:F483&lt;&gt;0))),0))</f>
        <v>22</v>
      </c>
    </row>
    <row r="484" spans="1:7">
      <c r="A484" s="23">
        <v>43091</v>
      </c>
      <c r="B484" s="24">
        <v>0.39103189216318401</v>
      </c>
      <c r="C484" s="16">
        <f t="shared" si="14"/>
        <v>0</v>
      </c>
      <c r="D484" s="16">
        <f t="array" ref="D484">IFERROR(INDEX(C$2:C484,MATCH(2,1/(C$2:C484&lt;&gt;0))),0)</f>
        <v>5</v>
      </c>
      <c r="E484" s="16">
        <f t="shared" si="15"/>
        <v>0</v>
      </c>
      <c r="F484" s="16">
        <f>IF(AND(C484&lt;&gt;0,SUM(C$1:$D484)=SUM(C$1:$D484)),ROW(),0)</f>
        <v>0</v>
      </c>
      <c r="G484" s="16">
        <f t="array" ref="G484">IF(ROW()-IFERROR(INDEX(F$2:F484,MATCH(2,1/(F$2:F484&lt;&gt;0))),0)&gt;22,22,ROW()-IFERROR(INDEX(F$2:F484,MATCH(2,1/(F$2:F484&lt;&gt;0))),0))</f>
        <v>22</v>
      </c>
    </row>
    <row r="485" spans="1:7">
      <c r="A485" s="23">
        <v>43094</v>
      </c>
      <c r="B485" s="24">
        <v>0.35072261322319498</v>
      </c>
      <c r="C485" s="16">
        <f t="shared" si="14"/>
        <v>0</v>
      </c>
      <c r="D485" s="16">
        <f t="array" ref="D485">IFERROR(INDEX(C$2:C485,MATCH(2,1/(C$2:C485&lt;&gt;0))),0)</f>
        <v>5</v>
      </c>
      <c r="E485" s="16">
        <f t="shared" si="15"/>
        <v>0</v>
      </c>
      <c r="F485" s="16">
        <f>IF(AND(C485&lt;&gt;0,SUM(C$1:$D485)=SUM(C$1:$D485)),ROW(),0)</f>
        <v>0</v>
      </c>
      <c r="G485" s="16">
        <f t="array" ref="G485">IF(ROW()-IFERROR(INDEX(F$2:F485,MATCH(2,1/(F$2:F485&lt;&gt;0))),0)&gt;22,22,ROW()-IFERROR(INDEX(F$2:F485,MATCH(2,1/(F$2:F485&lt;&gt;0))),0))</f>
        <v>22</v>
      </c>
    </row>
    <row r="486" spans="1:7">
      <c r="A486" s="23">
        <v>43095</v>
      </c>
      <c r="B486" s="24">
        <v>0.34641614231957002</v>
      </c>
      <c r="C486" s="16">
        <f t="shared" si="14"/>
        <v>0</v>
      </c>
      <c r="D486" s="16">
        <f t="array" ref="D486">IFERROR(INDEX(C$2:C486,MATCH(2,1/(C$2:C486&lt;&gt;0))),0)</f>
        <v>5</v>
      </c>
      <c r="E486" s="16">
        <f t="shared" si="15"/>
        <v>0</v>
      </c>
      <c r="F486" s="16">
        <f>IF(AND(C486&lt;&gt;0,SUM(C$1:$D486)=SUM(C$1:$D486)),ROW(),0)</f>
        <v>0</v>
      </c>
      <c r="G486" s="16">
        <f t="array" ref="G486">IF(ROW()-IFERROR(INDEX(F$2:F486,MATCH(2,1/(F$2:F486&lt;&gt;0))),0)&gt;22,22,ROW()-IFERROR(INDEX(F$2:F486,MATCH(2,1/(F$2:F486&lt;&gt;0))),0))</f>
        <v>22</v>
      </c>
    </row>
    <row r="487" spans="1:7">
      <c r="A487" s="23">
        <v>43096</v>
      </c>
      <c r="B487" s="24">
        <v>0.32008020590306402</v>
      </c>
      <c r="C487" s="16">
        <f t="shared" si="14"/>
        <v>0</v>
      </c>
      <c r="D487" s="16">
        <f t="array" ref="D487">IFERROR(INDEX(C$2:C487,MATCH(2,1/(C$2:C487&lt;&gt;0))),0)</f>
        <v>5</v>
      </c>
      <c r="E487" s="16">
        <f t="shared" si="15"/>
        <v>0</v>
      </c>
      <c r="F487" s="16">
        <f>IF(AND(C487&lt;&gt;0,SUM(C$1:$D487)=SUM(C$1:$D487)),ROW(),0)</f>
        <v>0</v>
      </c>
      <c r="G487" s="16">
        <f t="array" ref="G487">IF(ROW()-IFERROR(INDEX(F$2:F487,MATCH(2,1/(F$2:F487&lt;&gt;0))),0)&gt;22,22,ROW()-IFERROR(INDEX(F$2:F487,MATCH(2,1/(F$2:F487&lt;&gt;0))),0))</f>
        <v>22</v>
      </c>
    </row>
    <row r="488" spans="1:7">
      <c r="A488" s="23">
        <v>43097</v>
      </c>
      <c r="B488" s="24">
        <v>0.33692942965801398</v>
      </c>
      <c r="C488" s="16">
        <f t="shared" si="14"/>
        <v>0</v>
      </c>
      <c r="D488" s="16">
        <f t="array" ref="D488">IFERROR(INDEX(C$2:C488,MATCH(2,1/(C$2:C488&lt;&gt;0))),0)</f>
        <v>5</v>
      </c>
      <c r="E488" s="16">
        <f t="shared" si="15"/>
        <v>0</v>
      </c>
      <c r="F488" s="16">
        <f>IF(AND(C488&lt;&gt;0,SUM(C$1:$D488)=SUM(C$1:$D488)),ROW(),0)</f>
        <v>0</v>
      </c>
      <c r="G488" s="16">
        <f t="array" ref="G488">IF(ROW()-IFERROR(INDEX(F$2:F488,MATCH(2,1/(F$2:F488&lt;&gt;0))),0)&gt;22,22,ROW()-IFERROR(INDEX(F$2:F488,MATCH(2,1/(F$2:F488&lt;&gt;0))),0))</f>
        <v>22</v>
      </c>
    </row>
    <row r="489" spans="1:7">
      <c r="A489" s="23">
        <v>43098</v>
      </c>
      <c r="B489" s="24">
        <v>0.37147907429830102</v>
      </c>
      <c r="C489" s="16">
        <f t="shared" si="14"/>
        <v>0</v>
      </c>
      <c r="D489" s="16">
        <f t="array" ref="D489">IFERROR(INDEX(C$2:C489,MATCH(2,1/(C$2:C489&lt;&gt;0))),0)</f>
        <v>5</v>
      </c>
      <c r="E489" s="16">
        <f t="shared" si="15"/>
        <v>0</v>
      </c>
      <c r="F489" s="16">
        <f>IF(AND(C489&lt;&gt;0,SUM(C$1:$D489)=SUM(C$1:$D489)),ROW(),0)</f>
        <v>0</v>
      </c>
      <c r="G489" s="16">
        <f t="array" ref="G489">IF(ROW()-IFERROR(INDEX(F$2:F489,MATCH(2,1/(F$2:F489&lt;&gt;0))),0)&gt;22,22,ROW()-IFERROR(INDEX(F$2:F489,MATCH(2,1/(F$2:F489&lt;&gt;0))),0))</f>
        <v>22</v>
      </c>
    </row>
    <row r="490" spans="1:7">
      <c r="A490" s="23">
        <v>43102</v>
      </c>
      <c r="B490" s="24">
        <v>0.442323647472875</v>
      </c>
      <c r="C490" s="16">
        <f t="shared" si="14"/>
        <v>0</v>
      </c>
      <c r="D490" s="16">
        <f t="array" ref="D490">IFERROR(INDEX(C$2:C490,MATCH(2,1/(C$2:C490&lt;&gt;0))),0)</f>
        <v>5</v>
      </c>
      <c r="E490" s="16">
        <f t="shared" si="15"/>
        <v>0</v>
      </c>
      <c r="F490" s="16">
        <f>IF(AND(C490&lt;&gt;0,SUM(C$1:$D490)=SUM(C$1:$D490)),ROW(),0)</f>
        <v>0</v>
      </c>
      <c r="G490" s="16">
        <f t="array" ref="G490">IF(ROW()-IFERROR(INDEX(F$2:F490,MATCH(2,1/(F$2:F490&lt;&gt;0))),0)&gt;22,22,ROW()-IFERROR(INDEX(F$2:F490,MATCH(2,1/(F$2:F490&lt;&gt;0))),0))</f>
        <v>22</v>
      </c>
    </row>
    <row r="491" spans="1:7">
      <c r="A491" s="23">
        <v>43103</v>
      </c>
      <c r="B491" s="24">
        <v>0.44159135822266199</v>
      </c>
      <c r="C491" s="16">
        <f t="shared" si="14"/>
        <v>0</v>
      </c>
      <c r="D491" s="16">
        <f t="array" ref="D491">IFERROR(INDEX(C$2:C491,MATCH(2,1/(C$2:C491&lt;&gt;0))),0)</f>
        <v>5</v>
      </c>
      <c r="E491" s="16">
        <f t="shared" si="15"/>
        <v>0</v>
      </c>
      <c r="F491" s="16">
        <f>IF(AND(C491&lt;&gt;0,SUM(C$1:$D491)=SUM(C$1:$D491)),ROW(),0)</f>
        <v>0</v>
      </c>
      <c r="G491" s="16">
        <f t="array" ref="G491">IF(ROW()-IFERROR(INDEX(F$2:F491,MATCH(2,1/(F$2:F491&lt;&gt;0))),0)&gt;22,22,ROW()-IFERROR(INDEX(F$2:F491,MATCH(2,1/(F$2:F491&lt;&gt;0))),0))</f>
        <v>22</v>
      </c>
    </row>
    <row r="492" spans="1:7">
      <c r="A492" s="23">
        <v>43104</v>
      </c>
      <c r="B492" s="24">
        <v>0.45672534854658903</v>
      </c>
      <c r="C492" s="16">
        <f t="shared" si="14"/>
        <v>0</v>
      </c>
      <c r="D492" s="16">
        <f t="array" ref="D492">IFERROR(INDEX(C$2:C492,MATCH(2,1/(C$2:C492&lt;&gt;0))),0)</f>
        <v>5</v>
      </c>
      <c r="E492" s="16">
        <f t="shared" si="15"/>
        <v>0</v>
      </c>
      <c r="F492" s="16">
        <f>IF(AND(C492&lt;&gt;0,SUM(C$1:$D492)=SUM(C$1:$D492)),ROW(),0)</f>
        <v>0</v>
      </c>
      <c r="G492" s="16">
        <f t="array" ref="G492">IF(ROW()-IFERROR(INDEX(F$2:F492,MATCH(2,1/(F$2:F492&lt;&gt;0))),0)&gt;22,22,ROW()-IFERROR(INDEX(F$2:F492,MATCH(2,1/(F$2:F492&lt;&gt;0))),0))</f>
        <v>22</v>
      </c>
    </row>
    <row r="493" spans="1:7">
      <c r="A493" s="23">
        <v>43105</v>
      </c>
      <c r="B493" s="24">
        <v>0.47797995710678698</v>
      </c>
      <c r="C493" s="16">
        <f t="shared" si="14"/>
        <v>0</v>
      </c>
      <c r="D493" s="16">
        <f t="array" ref="D493">IFERROR(INDEX(C$2:C493,MATCH(2,1/(C$2:C493&lt;&gt;0))),0)</f>
        <v>5</v>
      </c>
      <c r="E493" s="16">
        <f t="shared" si="15"/>
        <v>0</v>
      </c>
      <c r="F493" s="16">
        <f>IF(AND(C493&lt;&gt;0,SUM(C$1:$D493)=SUM(C$1:$D493)),ROW(),0)</f>
        <v>0</v>
      </c>
      <c r="G493" s="16">
        <f t="array" ref="G493">IF(ROW()-IFERROR(INDEX(F$2:F493,MATCH(2,1/(F$2:F493&lt;&gt;0))),0)&gt;22,22,ROW()-IFERROR(INDEX(F$2:F493,MATCH(2,1/(F$2:F493&lt;&gt;0))),0))</f>
        <v>22</v>
      </c>
    </row>
    <row r="494" spans="1:7">
      <c r="A494" s="23">
        <v>43108</v>
      </c>
      <c r="B494" s="24">
        <v>0.541243591071084</v>
      </c>
      <c r="C494" s="16">
        <f t="shared" si="14"/>
        <v>0</v>
      </c>
      <c r="D494" s="16">
        <f t="array" ref="D494">IFERROR(INDEX(C$2:C494,MATCH(2,1/(C$2:C494&lt;&gt;0))),0)</f>
        <v>5</v>
      </c>
      <c r="E494" s="16">
        <f t="shared" si="15"/>
        <v>0</v>
      </c>
      <c r="F494" s="16">
        <f>IF(AND(C494&lt;&gt;0,SUM(C$1:$D494)=SUM(C$1:$D494)),ROW(),0)</f>
        <v>0</v>
      </c>
      <c r="G494" s="16">
        <f t="array" ref="G494">IF(ROW()-IFERROR(INDEX(F$2:F494,MATCH(2,1/(F$2:F494&lt;&gt;0))),0)&gt;22,22,ROW()-IFERROR(INDEX(F$2:F494,MATCH(2,1/(F$2:F494&lt;&gt;0))),0))</f>
        <v>22</v>
      </c>
    </row>
    <row r="495" spans="1:7">
      <c r="A495" s="23">
        <v>43109</v>
      </c>
      <c r="B495" s="24">
        <v>0.496123105094392</v>
      </c>
      <c r="C495" s="16">
        <f t="shared" si="14"/>
        <v>0</v>
      </c>
      <c r="D495" s="16">
        <f t="array" ref="D495">IFERROR(INDEX(C$2:C495,MATCH(2,1/(C$2:C495&lt;&gt;0))),0)</f>
        <v>5</v>
      </c>
      <c r="E495" s="16">
        <f t="shared" si="15"/>
        <v>0</v>
      </c>
      <c r="F495" s="16">
        <f>IF(AND(C495&lt;&gt;0,SUM(C$1:$D495)=SUM(C$1:$D495)),ROW(),0)</f>
        <v>0</v>
      </c>
      <c r="G495" s="16">
        <f t="array" ref="G495">IF(ROW()-IFERROR(INDEX(F$2:F495,MATCH(2,1/(F$2:F495&lt;&gt;0))),0)&gt;22,22,ROW()-IFERROR(INDEX(F$2:F495,MATCH(2,1/(F$2:F495&lt;&gt;0))),0))</f>
        <v>22</v>
      </c>
    </row>
    <row r="496" spans="1:7">
      <c r="A496" s="23">
        <v>43110</v>
      </c>
      <c r="B496" s="24">
        <v>0.48524992431339897</v>
      </c>
      <c r="C496" s="16">
        <f t="shared" si="14"/>
        <v>0</v>
      </c>
      <c r="D496" s="16">
        <f t="array" ref="D496">IFERROR(INDEX(C$2:C496,MATCH(2,1/(C$2:C496&lt;&gt;0))),0)</f>
        <v>5</v>
      </c>
      <c r="E496" s="16">
        <f t="shared" si="15"/>
        <v>0</v>
      </c>
      <c r="F496" s="16">
        <f>IF(AND(C496&lt;&gt;0,SUM(C$1:$D496)=SUM(C$1:$D496)),ROW(),0)</f>
        <v>0</v>
      </c>
      <c r="G496" s="16">
        <f t="array" ref="G496">IF(ROW()-IFERROR(INDEX(F$2:F496,MATCH(2,1/(F$2:F496&lt;&gt;0))),0)&gt;22,22,ROW()-IFERROR(INDEX(F$2:F496,MATCH(2,1/(F$2:F496&lt;&gt;0))),0))</f>
        <v>22</v>
      </c>
    </row>
    <row r="497" spans="1:7">
      <c r="A497" s="23">
        <v>43111</v>
      </c>
      <c r="B497" s="24">
        <v>0.47395752174653899</v>
      </c>
      <c r="C497" s="16">
        <f t="shared" si="14"/>
        <v>0</v>
      </c>
      <c r="D497" s="16">
        <f t="array" ref="D497">IFERROR(INDEX(C$2:C497,MATCH(2,1/(C$2:C497&lt;&gt;0))),0)</f>
        <v>5</v>
      </c>
      <c r="E497" s="16">
        <f t="shared" si="15"/>
        <v>0</v>
      </c>
      <c r="F497" s="16">
        <f>IF(AND(C497&lt;&gt;0,SUM(C$1:$D497)=SUM(C$1:$D497)),ROW(),0)</f>
        <v>0</v>
      </c>
      <c r="G497" s="16">
        <f t="array" ref="G497">IF(ROW()-IFERROR(INDEX(F$2:F497,MATCH(2,1/(F$2:F497&lt;&gt;0))),0)&gt;22,22,ROW()-IFERROR(INDEX(F$2:F497,MATCH(2,1/(F$2:F497&lt;&gt;0))),0))</f>
        <v>22</v>
      </c>
    </row>
    <row r="498" spans="1:7">
      <c r="A498" s="23">
        <v>43112</v>
      </c>
      <c r="B498" s="24">
        <v>0.50136525599176496</v>
      </c>
      <c r="C498" s="16">
        <f t="shared" si="14"/>
        <v>0</v>
      </c>
      <c r="D498" s="16">
        <f t="array" ref="D498">IFERROR(INDEX(C$2:C498,MATCH(2,1/(C$2:C498&lt;&gt;0))),0)</f>
        <v>5</v>
      </c>
      <c r="E498" s="16">
        <f t="shared" si="15"/>
        <v>0</v>
      </c>
      <c r="F498" s="16">
        <f>IF(AND(C498&lt;&gt;0,SUM(C$1:$D498)=SUM(C$1:$D498)),ROW(),0)</f>
        <v>0</v>
      </c>
      <c r="G498" s="16">
        <f t="array" ref="G498">IF(ROW()-IFERROR(INDEX(F$2:F498,MATCH(2,1/(F$2:F498&lt;&gt;0))),0)&gt;22,22,ROW()-IFERROR(INDEX(F$2:F498,MATCH(2,1/(F$2:F498&lt;&gt;0))),0))</f>
        <v>22</v>
      </c>
    </row>
    <row r="499" spans="1:7">
      <c r="A499" s="23">
        <v>43115</v>
      </c>
      <c r="B499" s="24">
        <v>0.51750480486303296</v>
      </c>
      <c r="C499" s="16">
        <f t="shared" si="14"/>
        <v>0</v>
      </c>
      <c r="D499" s="16">
        <f t="array" ref="D499">IFERROR(INDEX(C$2:C499,MATCH(2,1/(C$2:C499&lt;&gt;0))),0)</f>
        <v>5</v>
      </c>
      <c r="E499" s="16">
        <f t="shared" si="15"/>
        <v>0</v>
      </c>
      <c r="F499" s="16">
        <f>IF(AND(C499&lt;&gt;0,SUM(C$1:$D499)=SUM(C$1:$D499)),ROW(),0)</f>
        <v>0</v>
      </c>
      <c r="G499" s="16">
        <f t="array" ref="G499">IF(ROW()-IFERROR(INDEX(F$2:F499,MATCH(2,1/(F$2:F499&lt;&gt;0))),0)&gt;22,22,ROW()-IFERROR(INDEX(F$2:F499,MATCH(2,1/(F$2:F499&lt;&gt;0))),0))</f>
        <v>22</v>
      </c>
    </row>
    <row r="500" spans="1:7">
      <c r="A500" s="23">
        <v>43116</v>
      </c>
      <c r="B500" s="24">
        <v>0.53959342053404102</v>
      </c>
      <c r="C500" s="16">
        <f t="shared" si="14"/>
        <v>0</v>
      </c>
      <c r="D500" s="16">
        <f t="array" ref="D500">IFERROR(INDEX(C$2:C500,MATCH(2,1/(C$2:C500&lt;&gt;0))),0)</f>
        <v>5</v>
      </c>
      <c r="E500" s="16">
        <f t="shared" si="15"/>
        <v>0</v>
      </c>
      <c r="F500" s="16">
        <f>IF(AND(C500&lt;&gt;0,SUM(C$1:$D500)=SUM(C$1:$D500)),ROW(),0)</f>
        <v>0</v>
      </c>
      <c r="G500" s="16">
        <f t="array" ref="G500">IF(ROW()-IFERROR(INDEX(F$2:F500,MATCH(2,1/(F$2:F500&lt;&gt;0))),0)&gt;22,22,ROW()-IFERROR(INDEX(F$2:F500,MATCH(2,1/(F$2:F500&lt;&gt;0))),0))</f>
        <v>22</v>
      </c>
    </row>
    <row r="501" spans="1:7">
      <c r="A501" s="23">
        <v>43117</v>
      </c>
      <c r="B501" s="24">
        <v>0.53423533528908296</v>
      </c>
      <c r="C501" s="16">
        <f t="shared" si="14"/>
        <v>0</v>
      </c>
      <c r="D501" s="16">
        <f t="array" ref="D501">IFERROR(INDEX(C$2:C501,MATCH(2,1/(C$2:C501&lt;&gt;0))),0)</f>
        <v>5</v>
      </c>
      <c r="E501" s="16">
        <f t="shared" si="15"/>
        <v>0</v>
      </c>
      <c r="F501" s="16">
        <f>IF(AND(C501&lt;&gt;0,SUM(C$1:$D501)=SUM(C$1:$D501)),ROW(),0)</f>
        <v>0</v>
      </c>
      <c r="G501" s="16">
        <f t="array" ref="G501">IF(ROW()-IFERROR(INDEX(F$2:F501,MATCH(2,1/(F$2:F501&lt;&gt;0))),0)&gt;22,22,ROW()-IFERROR(INDEX(F$2:F501,MATCH(2,1/(F$2:F501&lt;&gt;0))),0))</f>
        <v>22</v>
      </c>
    </row>
    <row r="502" spans="1:7">
      <c r="A502" s="23">
        <v>43118</v>
      </c>
      <c r="B502" s="24">
        <v>0.54298090646936703</v>
      </c>
      <c r="C502" s="16">
        <f t="shared" si="14"/>
        <v>0</v>
      </c>
      <c r="D502" s="16">
        <f t="array" ref="D502">IFERROR(INDEX(C$2:C502,MATCH(2,1/(C$2:C502&lt;&gt;0))),0)</f>
        <v>5</v>
      </c>
      <c r="E502" s="16">
        <f t="shared" si="15"/>
        <v>0</v>
      </c>
      <c r="F502" s="16">
        <f>IF(AND(C502&lt;&gt;0,SUM(C$1:$D502)=SUM(C$1:$D502)),ROW(),0)</f>
        <v>0</v>
      </c>
      <c r="G502" s="16">
        <f t="array" ref="G502">IF(ROW()-IFERROR(INDEX(F$2:F502,MATCH(2,1/(F$2:F502&lt;&gt;0))),0)&gt;22,22,ROW()-IFERROR(INDEX(F$2:F502,MATCH(2,1/(F$2:F502&lt;&gt;0))),0))</f>
        <v>22</v>
      </c>
    </row>
    <row r="503" spans="1:7">
      <c r="A503" s="23">
        <v>43119</v>
      </c>
      <c r="B503" s="24">
        <v>0.56433443987172205</v>
      </c>
      <c r="C503" s="16">
        <f t="shared" si="14"/>
        <v>0</v>
      </c>
      <c r="D503" s="16">
        <f t="array" ref="D503">IFERROR(INDEX(C$2:C503,MATCH(2,1/(C$2:C503&lt;&gt;0))),0)</f>
        <v>5</v>
      </c>
      <c r="E503" s="16">
        <f t="shared" si="15"/>
        <v>0</v>
      </c>
      <c r="F503" s="16">
        <f>IF(AND(C503&lt;&gt;0,SUM(C$1:$D503)=SUM(C$1:$D503)),ROW(),0)</f>
        <v>0</v>
      </c>
      <c r="G503" s="16">
        <f t="array" ref="G503">IF(ROW()-IFERROR(INDEX(F$2:F503,MATCH(2,1/(F$2:F503&lt;&gt;0))),0)&gt;22,22,ROW()-IFERROR(INDEX(F$2:F503,MATCH(2,1/(F$2:F503&lt;&gt;0))),0))</f>
        <v>22</v>
      </c>
    </row>
    <row r="504" spans="1:7">
      <c r="A504" s="23">
        <v>43122</v>
      </c>
      <c r="B504" s="24">
        <v>0.57317719494083896</v>
      </c>
      <c r="C504" s="16">
        <f t="shared" si="14"/>
        <v>0</v>
      </c>
      <c r="D504" s="16">
        <f t="array" ref="D504">IFERROR(INDEX(C$2:C504,MATCH(2,1/(C$2:C504&lt;&gt;0))),0)</f>
        <v>5</v>
      </c>
      <c r="E504" s="16">
        <f t="shared" si="15"/>
        <v>0</v>
      </c>
      <c r="F504" s="16">
        <f>IF(AND(C504&lt;&gt;0,SUM(C$1:$D504)=SUM(C$1:$D504)),ROW(),0)</f>
        <v>0</v>
      </c>
      <c r="G504" s="16">
        <f t="array" ref="G504">IF(ROW()-IFERROR(INDEX(F$2:F504,MATCH(2,1/(F$2:F504&lt;&gt;0))),0)&gt;22,22,ROW()-IFERROR(INDEX(F$2:F504,MATCH(2,1/(F$2:F504&lt;&gt;0))),0))</f>
        <v>22</v>
      </c>
    </row>
    <row r="505" spans="1:7">
      <c r="A505" s="23">
        <v>43123</v>
      </c>
      <c r="B505" s="24">
        <v>0.60346740167725699</v>
      </c>
      <c r="C505" s="16">
        <f t="shared" si="14"/>
        <v>0</v>
      </c>
      <c r="D505" s="16">
        <f t="array" ref="D505">IFERROR(INDEX(C$2:C505,MATCH(2,1/(C$2:C505&lt;&gt;0))),0)</f>
        <v>5</v>
      </c>
      <c r="E505" s="16">
        <f t="shared" si="15"/>
        <v>0</v>
      </c>
      <c r="F505" s="16">
        <f>IF(AND(C505&lt;&gt;0,SUM(C$1:$D505)=SUM(C$1:$D505)),ROW(),0)</f>
        <v>0</v>
      </c>
      <c r="G505" s="16">
        <f t="array" ref="G505">IF(ROW()-IFERROR(INDEX(F$2:F505,MATCH(2,1/(F$2:F505&lt;&gt;0))),0)&gt;22,22,ROW()-IFERROR(INDEX(F$2:F505,MATCH(2,1/(F$2:F505&lt;&gt;0))),0))</f>
        <v>22</v>
      </c>
    </row>
    <row r="506" spans="1:7">
      <c r="A506" s="23">
        <v>43124</v>
      </c>
      <c r="B506" s="24">
        <v>0.63360749087611101</v>
      </c>
      <c r="C506" s="16">
        <f t="shared" si="14"/>
        <v>0</v>
      </c>
      <c r="D506" s="16">
        <f t="array" ref="D506">IFERROR(INDEX(C$2:C506,MATCH(2,1/(C$2:C506&lt;&gt;0))),0)</f>
        <v>5</v>
      </c>
      <c r="E506" s="16">
        <f t="shared" si="15"/>
        <v>0</v>
      </c>
      <c r="F506" s="16">
        <f>IF(AND(C506&lt;&gt;0,SUM(C$1:$D506)=SUM(C$1:$D506)),ROW(),0)</f>
        <v>0</v>
      </c>
      <c r="G506" s="16">
        <f t="array" ref="G506">IF(ROW()-IFERROR(INDEX(F$2:F506,MATCH(2,1/(F$2:F506&lt;&gt;0))),0)&gt;22,22,ROW()-IFERROR(INDEX(F$2:F506,MATCH(2,1/(F$2:F506&lt;&gt;0))),0))</f>
        <v>22</v>
      </c>
    </row>
    <row r="507" spans="1:7">
      <c r="A507" s="23">
        <v>43125</v>
      </c>
      <c r="B507" s="24">
        <v>0.63958532249315903</v>
      </c>
      <c r="C507" s="16">
        <f t="shared" si="14"/>
        <v>0</v>
      </c>
      <c r="D507" s="16">
        <f t="array" ref="D507">IFERROR(INDEX(C$2:C507,MATCH(2,1/(C$2:C507&lt;&gt;0))),0)</f>
        <v>5</v>
      </c>
      <c r="E507" s="16">
        <f t="shared" si="15"/>
        <v>0</v>
      </c>
      <c r="F507" s="16">
        <f>IF(AND(C507&lt;&gt;0,SUM(C$1:$D507)=SUM(C$1:$D507)),ROW(),0)</f>
        <v>0</v>
      </c>
      <c r="G507" s="16">
        <f t="array" ref="G507">IF(ROW()-IFERROR(INDEX(F$2:F507,MATCH(2,1/(F$2:F507&lt;&gt;0))),0)&gt;22,22,ROW()-IFERROR(INDEX(F$2:F507,MATCH(2,1/(F$2:F507&lt;&gt;0))),0))</f>
        <v>22</v>
      </c>
    </row>
    <row r="508" spans="1:7">
      <c r="A508" s="23">
        <v>43126</v>
      </c>
      <c r="B508" s="24">
        <v>0.61682245776761002</v>
      </c>
      <c r="C508" s="16">
        <f t="shared" si="14"/>
        <v>0</v>
      </c>
      <c r="D508" s="16">
        <f t="array" ref="D508">IFERROR(INDEX(C$2:C508,MATCH(2,1/(C$2:C508&lt;&gt;0))),0)</f>
        <v>5</v>
      </c>
      <c r="E508" s="16">
        <f t="shared" si="15"/>
        <v>0</v>
      </c>
      <c r="F508" s="16">
        <f>IF(AND(C508&lt;&gt;0,SUM(C$1:$D508)=SUM(C$1:$D508)),ROW(),0)</f>
        <v>0</v>
      </c>
      <c r="G508" s="16">
        <f t="array" ref="G508">IF(ROW()-IFERROR(INDEX(F$2:F508,MATCH(2,1/(F$2:F508&lt;&gt;0))),0)&gt;22,22,ROW()-IFERROR(INDEX(F$2:F508,MATCH(2,1/(F$2:F508&lt;&gt;0))),0))</f>
        <v>22</v>
      </c>
    </row>
    <row r="509" spans="1:7">
      <c r="A509" s="23">
        <v>43129</v>
      </c>
      <c r="B509" s="24">
        <v>0.63573573850359499</v>
      </c>
      <c r="C509" s="16">
        <f t="shared" si="14"/>
        <v>0</v>
      </c>
      <c r="D509" s="16">
        <f t="array" ref="D509">IFERROR(INDEX(C$2:C509,MATCH(2,1/(C$2:C509&lt;&gt;0))),0)</f>
        <v>5</v>
      </c>
      <c r="E509" s="16">
        <f t="shared" si="15"/>
        <v>0</v>
      </c>
      <c r="F509" s="16">
        <f>IF(AND(C509&lt;&gt;0,SUM(C$1:$D509)=SUM(C$1:$D509)),ROW(),0)</f>
        <v>0</v>
      </c>
      <c r="G509" s="16">
        <f t="array" ref="G509">IF(ROW()-IFERROR(INDEX(F$2:F509,MATCH(2,1/(F$2:F509&lt;&gt;0))),0)&gt;22,22,ROW()-IFERROR(INDEX(F$2:F509,MATCH(2,1/(F$2:F509&lt;&gt;0))),0))</f>
        <v>22</v>
      </c>
    </row>
    <row r="510" spans="1:7">
      <c r="A510" s="23">
        <v>43130</v>
      </c>
      <c r="B510" s="24">
        <v>0.54724638015657301</v>
      </c>
      <c r="C510" s="16">
        <f t="shared" si="14"/>
        <v>0</v>
      </c>
      <c r="D510" s="16">
        <f t="array" ref="D510">IFERROR(INDEX(C$2:C510,MATCH(2,1/(C$2:C510&lt;&gt;0))),0)</f>
        <v>5</v>
      </c>
      <c r="E510" s="16">
        <f t="shared" si="15"/>
        <v>0</v>
      </c>
      <c r="F510" s="16">
        <f>IF(AND(C510&lt;&gt;0,SUM(C$1:$D510)=SUM(C$1:$D510)),ROW(),0)</f>
        <v>0</v>
      </c>
      <c r="G510" s="16">
        <f t="array" ref="G510">IF(ROW()-IFERROR(INDEX(F$2:F510,MATCH(2,1/(F$2:F510&lt;&gt;0))),0)&gt;22,22,ROW()-IFERROR(INDEX(F$2:F510,MATCH(2,1/(F$2:F510&lt;&gt;0))),0))</f>
        <v>22</v>
      </c>
    </row>
    <row r="511" spans="1:7">
      <c r="A511" s="23">
        <v>43131</v>
      </c>
      <c r="B511" s="24">
        <v>0.513975301810909</v>
      </c>
      <c r="C511" s="16">
        <f t="shared" si="14"/>
        <v>0</v>
      </c>
      <c r="D511" s="16">
        <f t="array" ref="D511">IFERROR(INDEX(C$2:C511,MATCH(2,1/(C$2:C511&lt;&gt;0))),0)</f>
        <v>5</v>
      </c>
      <c r="E511" s="16">
        <f t="shared" si="15"/>
        <v>0</v>
      </c>
      <c r="F511" s="16">
        <f>IF(AND(C511&lt;&gt;0,SUM(C$1:$D511)=SUM(C$1:$D511)),ROW(),0)</f>
        <v>0</v>
      </c>
      <c r="G511" s="16">
        <f t="array" ref="G511">IF(ROW()-IFERROR(INDEX(F$2:F511,MATCH(2,1/(F$2:F511&lt;&gt;0))),0)&gt;22,22,ROW()-IFERROR(INDEX(F$2:F511,MATCH(2,1/(F$2:F511&lt;&gt;0))),0))</f>
        <v>22</v>
      </c>
    </row>
    <row r="512" spans="1:7">
      <c r="A512" s="23">
        <v>43132</v>
      </c>
      <c r="B512" s="24">
        <v>0.49246763654703202</v>
      </c>
      <c r="C512" s="16">
        <f t="shared" si="14"/>
        <v>0</v>
      </c>
      <c r="D512" s="16">
        <f t="array" ref="D512">IFERROR(INDEX(C$2:C512,MATCH(2,1/(C$2:C512&lt;&gt;0))),0)</f>
        <v>5</v>
      </c>
      <c r="E512" s="16">
        <f t="shared" si="15"/>
        <v>0</v>
      </c>
      <c r="F512" s="16">
        <f>IF(AND(C512&lt;&gt;0,SUM(C$1:$D512)=SUM(C$1:$D512)),ROW(),0)</f>
        <v>0</v>
      </c>
      <c r="G512" s="16">
        <f t="array" ref="G512">IF(ROW()-IFERROR(INDEX(F$2:F512,MATCH(2,1/(F$2:F512&lt;&gt;0))),0)&gt;22,22,ROW()-IFERROR(INDEX(F$2:F512,MATCH(2,1/(F$2:F512&lt;&gt;0))),0))</f>
        <v>22</v>
      </c>
    </row>
    <row r="513" spans="1:7">
      <c r="A513" s="23">
        <v>43133</v>
      </c>
      <c r="B513" s="24">
        <v>0.503622527463915</v>
      </c>
      <c r="C513" s="16">
        <f t="shared" si="14"/>
        <v>0</v>
      </c>
      <c r="D513" s="16">
        <f t="array" ref="D513">IFERROR(INDEX(C$2:C513,MATCH(2,1/(C$2:C513&lt;&gt;0))),0)</f>
        <v>5</v>
      </c>
      <c r="E513" s="16">
        <f t="shared" si="15"/>
        <v>0</v>
      </c>
      <c r="F513" s="16">
        <f>IF(AND(C513&lt;&gt;0,SUM(C$1:$D513)=SUM(C$1:$D513)),ROW(),0)</f>
        <v>0</v>
      </c>
      <c r="G513" s="16">
        <f t="array" ref="G513">IF(ROW()-IFERROR(INDEX(F$2:F513,MATCH(2,1/(F$2:F513&lt;&gt;0))),0)&gt;22,22,ROW()-IFERROR(INDEX(F$2:F513,MATCH(2,1/(F$2:F513&lt;&gt;0))),0))</f>
        <v>22</v>
      </c>
    </row>
    <row r="514" spans="1:7">
      <c r="A514" s="23">
        <v>43136</v>
      </c>
      <c r="B514" s="24">
        <v>0.54584482724087302</v>
      </c>
      <c r="C514" s="16">
        <f t="shared" si="14"/>
        <v>0</v>
      </c>
      <c r="D514" s="16">
        <f t="array" ref="D514">IFERROR(INDEX(C$2:C514,MATCH(2,1/(C$2:C514&lt;&gt;0))),0)</f>
        <v>5</v>
      </c>
      <c r="E514" s="16">
        <f t="shared" si="15"/>
        <v>0</v>
      </c>
      <c r="F514" s="16">
        <f>IF(AND(C514&lt;&gt;0,SUM(C$1:$D514)=SUM(C$1:$D514)),ROW(),0)</f>
        <v>0</v>
      </c>
      <c r="G514" s="16">
        <f t="array" ref="G514">IF(ROW()-IFERROR(INDEX(F$2:F514,MATCH(2,1/(F$2:F514&lt;&gt;0))),0)&gt;22,22,ROW()-IFERROR(INDEX(F$2:F514,MATCH(2,1/(F$2:F514&lt;&gt;0))),0))</f>
        <v>22</v>
      </c>
    </row>
    <row r="515" spans="1:7">
      <c r="A515" s="23">
        <v>43137</v>
      </c>
      <c r="B515" s="24">
        <v>0.47330885892468599</v>
      </c>
      <c r="C515" s="16">
        <f t="shared" ref="C515:C578" si="16">IF(B515&gt;100%,-5,IF(B515&lt;30%,5,0))</f>
        <v>0</v>
      </c>
      <c r="D515" s="16">
        <f t="array" ref="D515">IFERROR(INDEX(C$2:C515,MATCH(2,1/(C$2:C515&lt;&gt;0))),0)</f>
        <v>5</v>
      </c>
      <c r="E515" s="16">
        <f t="shared" ref="E515:E578" si="17">IF(D515=0,0,IF(D515&lt;0,-1*(ABS(D515)-G515*ABS(D515)/22),D515-G515*D515/22))</f>
        <v>0</v>
      </c>
      <c r="F515" s="16">
        <f>IF(AND(C515&lt;&gt;0,SUM(C$1:$D515)=SUM(C$1:$D515)),ROW(),0)</f>
        <v>0</v>
      </c>
      <c r="G515" s="16">
        <f t="array" ref="G515">IF(ROW()-IFERROR(INDEX(F$2:F515,MATCH(2,1/(F$2:F515&lt;&gt;0))),0)&gt;22,22,ROW()-IFERROR(INDEX(F$2:F515,MATCH(2,1/(F$2:F515&lt;&gt;0))),0))</f>
        <v>22</v>
      </c>
    </row>
    <row r="516" spans="1:7">
      <c r="A516" s="23">
        <v>43138</v>
      </c>
      <c r="B516" s="24">
        <v>0.47787725299431999</v>
      </c>
      <c r="C516" s="16">
        <f t="shared" si="16"/>
        <v>0</v>
      </c>
      <c r="D516" s="16">
        <f t="array" ref="D516">IFERROR(INDEX(C$2:C516,MATCH(2,1/(C$2:C516&lt;&gt;0))),0)</f>
        <v>5</v>
      </c>
      <c r="E516" s="16">
        <f t="shared" si="17"/>
        <v>0</v>
      </c>
      <c r="F516" s="16">
        <f>IF(AND(C516&lt;&gt;0,SUM(C$1:$D516)=SUM(C$1:$D516)),ROW(),0)</f>
        <v>0</v>
      </c>
      <c r="G516" s="16">
        <f t="array" ref="G516">IF(ROW()-IFERROR(INDEX(F$2:F516,MATCH(2,1/(F$2:F516&lt;&gt;0))),0)&gt;22,22,ROW()-IFERROR(INDEX(F$2:F516,MATCH(2,1/(F$2:F516&lt;&gt;0))),0))</f>
        <v>22</v>
      </c>
    </row>
    <row r="517" spans="1:7">
      <c r="A517" s="23">
        <v>43139</v>
      </c>
      <c r="B517" s="24">
        <v>0.44477999243794603</v>
      </c>
      <c r="C517" s="16">
        <f t="shared" si="16"/>
        <v>0</v>
      </c>
      <c r="D517" s="16">
        <f t="array" ref="D517">IFERROR(INDEX(C$2:C517,MATCH(2,1/(C$2:C517&lt;&gt;0))),0)</f>
        <v>5</v>
      </c>
      <c r="E517" s="16">
        <f t="shared" si="17"/>
        <v>0</v>
      </c>
      <c r="F517" s="16">
        <f>IF(AND(C517&lt;&gt;0,SUM(C$1:$D517)=SUM(C$1:$D517)),ROW(),0)</f>
        <v>0</v>
      </c>
      <c r="G517" s="16">
        <f t="array" ref="G517">IF(ROW()-IFERROR(INDEX(F$2:F517,MATCH(2,1/(F$2:F517&lt;&gt;0))),0)&gt;22,22,ROW()-IFERROR(INDEX(F$2:F517,MATCH(2,1/(F$2:F517&lt;&gt;0))),0))</f>
        <v>22</v>
      </c>
    </row>
    <row r="518" spans="1:7">
      <c r="A518" s="23">
        <v>43140</v>
      </c>
      <c r="B518" s="24">
        <v>0.42011181394615799</v>
      </c>
      <c r="C518" s="16">
        <f t="shared" si="16"/>
        <v>0</v>
      </c>
      <c r="D518" s="16">
        <f t="array" ref="D518">IFERROR(INDEX(C$2:C518,MATCH(2,1/(C$2:C518&lt;&gt;0))),0)</f>
        <v>5</v>
      </c>
      <c r="E518" s="16">
        <f t="shared" si="17"/>
        <v>0</v>
      </c>
      <c r="F518" s="16">
        <f>IF(AND(C518&lt;&gt;0,SUM(C$1:$D518)=SUM(C$1:$D518)),ROW(),0)</f>
        <v>0</v>
      </c>
      <c r="G518" s="16">
        <f t="array" ref="G518">IF(ROW()-IFERROR(INDEX(F$2:F518,MATCH(2,1/(F$2:F518&lt;&gt;0))),0)&gt;22,22,ROW()-IFERROR(INDEX(F$2:F518,MATCH(2,1/(F$2:F518&lt;&gt;0))),0))</f>
        <v>22</v>
      </c>
    </row>
    <row r="519" spans="1:7">
      <c r="A519" s="23">
        <v>43143</v>
      </c>
      <c r="B519" s="24">
        <v>0.442068928405562</v>
      </c>
      <c r="C519" s="16">
        <f t="shared" si="16"/>
        <v>0</v>
      </c>
      <c r="D519" s="16">
        <f t="array" ref="D519">IFERROR(INDEX(C$2:C519,MATCH(2,1/(C$2:C519&lt;&gt;0))),0)</f>
        <v>5</v>
      </c>
      <c r="E519" s="16">
        <f t="shared" si="17"/>
        <v>0</v>
      </c>
      <c r="F519" s="16">
        <f>IF(AND(C519&lt;&gt;0,SUM(C$1:$D519)=SUM(C$1:$D519)),ROW(),0)</f>
        <v>0</v>
      </c>
      <c r="G519" s="16">
        <f t="array" ref="G519">IF(ROW()-IFERROR(INDEX(F$2:F519,MATCH(2,1/(F$2:F519&lt;&gt;0))),0)&gt;22,22,ROW()-IFERROR(INDEX(F$2:F519,MATCH(2,1/(F$2:F519&lt;&gt;0))),0))</f>
        <v>22</v>
      </c>
    </row>
    <row r="520" spans="1:7">
      <c r="A520" s="23">
        <v>43144</v>
      </c>
      <c r="B520" s="24">
        <v>0.45310859737968201</v>
      </c>
      <c r="C520" s="16">
        <f t="shared" si="16"/>
        <v>0</v>
      </c>
      <c r="D520" s="16">
        <f t="array" ref="D520">IFERROR(INDEX(C$2:C520,MATCH(2,1/(C$2:C520&lt;&gt;0))),0)</f>
        <v>5</v>
      </c>
      <c r="E520" s="16">
        <f t="shared" si="17"/>
        <v>0</v>
      </c>
      <c r="F520" s="16">
        <f>IF(AND(C520&lt;&gt;0,SUM(C$1:$D520)=SUM(C$1:$D520)),ROW(),0)</f>
        <v>0</v>
      </c>
      <c r="G520" s="16">
        <f t="array" ref="G520">IF(ROW()-IFERROR(INDEX(F$2:F520,MATCH(2,1/(F$2:F520&lt;&gt;0))),0)&gt;22,22,ROW()-IFERROR(INDEX(F$2:F520,MATCH(2,1/(F$2:F520&lt;&gt;0))),0))</f>
        <v>22</v>
      </c>
    </row>
    <row r="521" spans="1:7">
      <c r="A521" s="23">
        <v>43145</v>
      </c>
      <c r="B521" s="24">
        <v>0.42531540554074598</v>
      </c>
      <c r="C521" s="16">
        <f t="shared" si="16"/>
        <v>0</v>
      </c>
      <c r="D521" s="16">
        <f t="array" ref="D521">IFERROR(INDEX(C$2:C521,MATCH(2,1/(C$2:C521&lt;&gt;0))),0)</f>
        <v>5</v>
      </c>
      <c r="E521" s="16">
        <f t="shared" si="17"/>
        <v>0</v>
      </c>
      <c r="F521" s="16">
        <f>IF(AND(C521&lt;&gt;0,SUM(C$1:$D521)=SUM(C$1:$D521)),ROW(),0)</f>
        <v>0</v>
      </c>
      <c r="G521" s="16">
        <f t="array" ref="G521">IF(ROW()-IFERROR(INDEX(F$2:F521,MATCH(2,1/(F$2:F521&lt;&gt;0))),0)&gt;22,22,ROW()-IFERROR(INDEX(F$2:F521,MATCH(2,1/(F$2:F521&lt;&gt;0))),0))</f>
        <v>22</v>
      </c>
    </row>
    <row r="522" spans="1:7">
      <c r="A522" s="23">
        <v>43153</v>
      </c>
      <c r="B522" s="24">
        <v>0.42967140969852802</v>
      </c>
      <c r="C522" s="16">
        <f t="shared" si="16"/>
        <v>0</v>
      </c>
      <c r="D522" s="16">
        <f t="array" ref="D522">IFERROR(INDEX(C$2:C522,MATCH(2,1/(C$2:C522&lt;&gt;0))),0)</f>
        <v>5</v>
      </c>
      <c r="E522" s="16">
        <f t="shared" si="17"/>
        <v>0</v>
      </c>
      <c r="F522" s="16">
        <f>IF(AND(C522&lt;&gt;0,SUM(C$1:$D522)=SUM(C$1:$D522)),ROW(),0)</f>
        <v>0</v>
      </c>
      <c r="G522" s="16">
        <f t="array" ref="G522">IF(ROW()-IFERROR(INDEX(F$2:F522,MATCH(2,1/(F$2:F522&lt;&gt;0))),0)&gt;22,22,ROW()-IFERROR(INDEX(F$2:F522,MATCH(2,1/(F$2:F522&lt;&gt;0))),0))</f>
        <v>22</v>
      </c>
    </row>
    <row r="523" spans="1:7">
      <c r="A523" s="23">
        <v>43154</v>
      </c>
      <c r="B523" s="24">
        <v>0.412067890322386</v>
      </c>
      <c r="C523" s="16">
        <f t="shared" si="16"/>
        <v>0</v>
      </c>
      <c r="D523" s="16">
        <f t="array" ref="D523">IFERROR(INDEX(C$2:C523,MATCH(2,1/(C$2:C523&lt;&gt;0))),0)</f>
        <v>5</v>
      </c>
      <c r="E523" s="16">
        <f t="shared" si="17"/>
        <v>0</v>
      </c>
      <c r="F523" s="16">
        <f>IF(AND(C523&lt;&gt;0,SUM(C$1:$D523)=SUM(C$1:$D523)),ROW(),0)</f>
        <v>0</v>
      </c>
      <c r="G523" s="16">
        <f t="array" ref="G523">IF(ROW()-IFERROR(INDEX(F$2:F523,MATCH(2,1/(F$2:F523&lt;&gt;0))),0)&gt;22,22,ROW()-IFERROR(INDEX(F$2:F523,MATCH(2,1/(F$2:F523&lt;&gt;0))),0))</f>
        <v>22</v>
      </c>
    </row>
    <row r="524" spans="1:7">
      <c r="A524" s="23">
        <v>43157</v>
      </c>
      <c r="B524" s="24">
        <v>0.428529354471545</v>
      </c>
      <c r="C524" s="16">
        <f t="shared" si="16"/>
        <v>0</v>
      </c>
      <c r="D524" s="16">
        <f t="array" ref="D524">IFERROR(INDEX(C$2:C524,MATCH(2,1/(C$2:C524&lt;&gt;0))),0)</f>
        <v>5</v>
      </c>
      <c r="E524" s="16">
        <f t="shared" si="17"/>
        <v>0</v>
      </c>
      <c r="F524" s="16">
        <f>IF(AND(C524&lt;&gt;0,SUM(C$1:$D524)=SUM(C$1:$D524)),ROW(),0)</f>
        <v>0</v>
      </c>
      <c r="G524" s="16">
        <f t="array" ref="G524">IF(ROW()-IFERROR(INDEX(F$2:F524,MATCH(2,1/(F$2:F524&lt;&gt;0))),0)&gt;22,22,ROW()-IFERROR(INDEX(F$2:F524,MATCH(2,1/(F$2:F524&lt;&gt;0))),0))</f>
        <v>22</v>
      </c>
    </row>
    <row r="525" spans="1:7">
      <c r="A525" s="23">
        <v>43158</v>
      </c>
      <c r="B525" s="24">
        <v>0.40554412315508298</v>
      </c>
      <c r="C525" s="16">
        <f t="shared" si="16"/>
        <v>0</v>
      </c>
      <c r="D525" s="16">
        <f t="array" ref="D525">IFERROR(INDEX(C$2:C525,MATCH(2,1/(C$2:C525&lt;&gt;0))),0)</f>
        <v>5</v>
      </c>
      <c r="E525" s="16">
        <f t="shared" si="17"/>
        <v>0</v>
      </c>
      <c r="F525" s="16">
        <f>IF(AND(C525&lt;&gt;0,SUM(C$1:$D525)=SUM(C$1:$D525)),ROW(),0)</f>
        <v>0</v>
      </c>
      <c r="G525" s="16">
        <f t="array" ref="G525">IF(ROW()-IFERROR(INDEX(F$2:F525,MATCH(2,1/(F$2:F525&lt;&gt;0))),0)&gt;22,22,ROW()-IFERROR(INDEX(F$2:F525,MATCH(2,1/(F$2:F525&lt;&gt;0))),0))</f>
        <v>22</v>
      </c>
    </row>
    <row r="526" spans="1:7">
      <c r="A526" s="23">
        <v>43159</v>
      </c>
      <c r="B526" s="24">
        <v>0.36483602576105001</v>
      </c>
      <c r="C526" s="16">
        <f t="shared" si="16"/>
        <v>0</v>
      </c>
      <c r="D526" s="16">
        <f t="array" ref="D526">IFERROR(INDEX(C$2:C526,MATCH(2,1/(C$2:C526&lt;&gt;0))),0)</f>
        <v>5</v>
      </c>
      <c r="E526" s="16">
        <f t="shared" si="17"/>
        <v>0</v>
      </c>
      <c r="F526" s="16">
        <f>IF(AND(C526&lt;&gt;0,SUM(C$1:$D526)=SUM(C$1:$D526)),ROW(),0)</f>
        <v>0</v>
      </c>
      <c r="G526" s="16">
        <f t="array" ref="G526">IF(ROW()-IFERROR(INDEX(F$2:F526,MATCH(2,1/(F$2:F526&lt;&gt;0))),0)&gt;22,22,ROW()-IFERROR(INDEX(F$2:F526,MATCH(2,1/(F$2:F526&lt;&gt;0))),0))</f>
        <v>22</v>
      </c>
    </row>
    <row r="527" spans="1:7">
      <c r="A527" s="23">
        <v>43160</v>
      </c>
      <c r="B527" s="24">
        <v>0.35348250824982203</v>
      </c>
      <c r="C527" s="16">
        <f t="shared" si="16"/>
        <v>0</v>
      </c>
      <c r="D527" s="16">
        <f t="array" ref="D527">IFERROR(INDEX(C$2:C527,MATCH(2,1/(C$2:C527&lt;&gt;0))),0)</f>
        <v>5</v>
      </c>
      <c r="E527" s="16">
        <f t="shared" si="17"/>
        <v>0</v>
      </c>
      <c r="F527" s="16">
        <f>IF(AND(C527&lt;&gt;0,SUM(C$1:$D527)=SUM(C$1:$D527)),ROW(),0)</f>
        <v>0</v>
      </c>
      <c r="G527" s="16">
        <f t="array" ref="G527">IF(ROW()-IFERROR(INDEX(F$2:F527,MATCH(2,1/(F$2:F527&lt;&gt;0))),0)&gt;22,22,ROW()-IFERROR(INDEX(F$2:F527,MATCH(2,1/(F$2:F527&lt;&gt;0))),0))</f>
        <v>22</v>
      </c>
    </row>
    <row r="528" spans="1:7">
      <c r="A528" s="23">
        <v>43161</v>
      </c>
      <c r="B528" s="24">
        <v>0.34682829768149598</v>
      </c>
      <c r="C528" s="16">
        <f t="shared" si="16"/>
        <v>0</v>
      </c>
      <c r="D528" s="16">
        <f t="array" ref="D528">IFERROR(INDEX(C$2:C528,MATCH(2,1/(C$2:C528&lt;&gt;0))),0)</f>
        <v>5</v>
      </c>
      <c r="E528" s="16">
        <f t="shared" si="17"/>
        <v>0</v>
      </c>
      <c r="F528" s="16">
        <f>IF(AND(C528&lt;&gt;0,SUM(C$1:$D528)=SUM(C$1:$D528)),ROW(),0)</f>
        <v>0</v>
      </c>
      <c r="G528" s="16">
        <f t="array" ref="G528">IF(ROW()-IFERROR(INDEX(F$2:F528,MATCH(2,1/(F$2:F528&lt;&gt;0))),0)&gt;22,22,ROW()-IFERROR(INDEX(F$2:F528,MATCH(2,1/(F$2:F528&lt;&gt;0))),0))</f>
        <v>22</v>
      </c>
    </row>
    <row r="529" spans="1:7">
      <c r="A529" s="23">
        <v>43164</v>
      </c>
      <c r="B529" s="24">
        <v>0.33703194546679599</v>
      </c>
      <c r="C529" s="16">
        <f t="shared" si="16"/>
        <v>0</v>
      </c>
      <c r="D529" s="16">
        <f t="array" ref="D529">IFERROR(INDEX(C$2:C529,MATCH(2,1/(C$2:C529&lt;&gt;0))),0)</f>
        <v>5</v>
      </c>
      <c r="E529" s="16">
        <f t="shared" si="17"/>
        <v>0</v>
      </c>
      <c r="F529" s="16">
        <f>IF(AND(C529&lt;&gt;0,SUM(C$1:$D529)=SUM(C$1:$D529)),ROW(),0)</f>
        <v>0</v>
      </c>
      <c r="G529" s="16">
        <f t="array" ref="G529">IF(ROW()-IFERROR(INDEX(F$2:F529,MATCH(2,1/(F$2:F529&lt;&gt;0))),0)&gt;22,22,ROW()-IFERROR(INDEX(F$2:F529,MATCH(2,1/(F$2:F529&lt;&gt;0))),0))</f>
        <v>22</v>
      </c>
    </row>
    <row r="530" spans="1:7">
      <c r="A530" s="23">
        <v>43165</v>
      </c>
      <c r="B530" s="24">
        <v>0.38418326239264</v>
      </c>
      <c r="C530" s="16">
        <f t="shared" si="16"/>
        <v>0</v>
      </c>
      <c r="D530" s="16">
        <f t="array" ref="D530">IFERROR(INDEX(C$2:C530,MATCH(2,1/(C$2:C530&lt;&gt;0))),0)</f>
        <v>5</v>
      </c>
      <c r="E530" s="16">
        <f t="shared" si="17"/>
        <v>0</v>
      </c>
      <c r="F530" s="16">
        <f>IF(AND(C530&lt;&gt;0,SUM(C$1:$D530)=SUM(C$1:$D530)),ROW(),0)</f>
        <v>0</v>
      </c>
      <c r="G530" s="16">
        <f t="array" ref="G530">IF(ROW()-IFERROR(INDEX(F$2:F530,MATCH(2,1/(F$2:F530&lt;&gt;0))),0)&gt;22,22,ROW()-IFERROR(INDEX(F$2:F530,MATCH(2,1/(F$2:F530&lt;&gt;0))),0))</f>
        <v>22</v>
      </c>
    </row>
    <row r="531" spans="1:7">
      <c r="A531" s="23">
        <v>43166</v>
      </c>
      <c r="B531" s="24">
        <v>0.364528514823101</v>
      </c>
      <c r="C531" s="16">
        <f t="shared" si="16"/>
        <v>0</v>
      </c>
      <c r="D531" s="16">
        <f t="array" ref="D531">IFERROR(INDEX(C$2:C531,MATCH(2,1/(C$2:C531&lt;&gt;0))),0)</f>
        <v>5</v>
      </c>
      <c r="E531" s="16">
        <f t="shared" si="17"/>
        <v>0</v>
      </c>
      <c r="F531" s="16">
        <f>IF(AND(C531&lt;&gt;0,SUM(C$1:$D531)=SUM(C$1:$D531)),ROW(),0)</f>
        <v>0</v>
      </c>
      <c r="G531" s="16">
        <f t="array" ref="G531">IF(ROW()-IFERROR(INDEX(F$2:F531,MATCH(2,1/(F$2:F531&lt;&gt;0))),0)&gt;22,22,ROW()-IFERROR(INDEX(F$2:F531,MATCH(2,1/(F$2:F531&lt;&gt;0))),0))</f>
        <v>22</v>
      </c>
    </row>
    <row r="532" spans="1:7">
      <c r="A532" s="23">
        <v>43167</v>
      </c>
      <c r="B532" s="24">
        <v>0.358801480954202</v>
      </c>
      <c r="C532" s="16">
        <f t="shared" si="16"/>
        <v>0</v>
      </c>
      <c r="D532" s="16">
        <f t="array" ref="D532">IFERROR(INDEX(C$2:C532,MATCH(2,1/(C$2:C532&lt;&gt;0))),0)</f>
        <v>5</v>
      </c>
      <c r="E532" s="16">
        <f t="shared" si="17"/>
        <v>0</v>
      </c>
      <c r="F532" s="16">
        <f>IF(AND(C532&lt;&gt;0,SUM(C$1:$D532)=SUM(C$1:$D532)),ROW(),0)</f>
        <v>0</v>
      </c>
      <c r="G532" s="16">
        <f t="array" ref="G532">IF(ROW()-IFERROR(INDEX(F$2:F532,MATCH(2,1/(F$2:F532&lt;&gt;0))),0)&gt;22,22,ROW()-IFERROR(INDEX(F$2:F532,MATCH(2,1/(F$2:F532&lt;&gt;0))),0))</f>
        <v>22</v>
      </c>
    </row>
    <row r="533" spans="1:7">
      <c r="A533" s="23">
        <v>43168</v>
      </c>
      <c r="B533" s="24">
        <v>0.36655900775699701</v>
      </c>
      <c r="C533" s="16">
        <f t="shared" si="16"/>
        <v>0</v>
      </c>
      <c r="D533" s="16">
        <f t="array" ref="D533">IFERROR(INDEX(C$2:C533,MATCH(2,1/(C$2:C533&lt;&gt;0))),0)</f>
        <v>5</v>
      </c>
      <c r="E533" s="16">
        <f t="shared" si="17"/>
        <v>0</v>
      </c>
      <c r="F533" s="16">
        <f>IF(AND(C533&lt;&gt;0,SUM(C$1:$D533)=SUM(C$1:$D533)),ROW(),0)</f>
        <v>0</v>
      </c>
      <c r="G533" s="16">
        <f t="array" ref="G533">IF(ROW()-IFERROR(INDEX(F$2:F533,MATCH(2,1/(F$2:F533&lt;&gt;0))),0)&gt;22,22,ROW()-IFERROR(INDEX(F$2:F533,MATCH(2,1/(F$2:F533&lt;&gt;0))),0))</f>
        <v>22</v>
      </c>
    </row>
    <row r="534" spans="1:7">
      <c r="A534" s="23">
        <v>43171</v>
      </c>
      <c r="B534" s="24">
        <v>0.39497209726698401</v>
      </c>
      <c r="C534" s="16">
        <f t="shared" si="16"/>
        <v>0</v>
      </c>
      <c r="D534" s="16">
        <f t="array" ref="D534">IFERROR(INDEX(C$2:C534,MATCH(2,1/(C$2:C534&lt;&gt;0))),0)</f>
        <v>5</v>
      </c>
      <c r="E534" s="16">
        <f t="shared" si="17"/>
        <v>0</v>
      </c>
      <c r="F534" s="16">
        <f>IF(AND(C534&lt;&gt;0,SUM(C$1:$D534)=SUM(C$1:$D534)),ROW(),0)</f>
        <v>0</v>
      </c>
      <c r="G534" s="16">
        <f t="array" ref="G534">IF(ROW()-IFERROR(INDEX(F$2:F534,MATCH(2,1/(F$2:F534&lt;&gt;0))),0)&gt;22,22,ROW()-IFERROR(INDEX(F$2:F534,MATCH(2,1/(F$2:F534&lt;&gt;0))),0))</f>
        <v>22</v>
      </c>
    </row>
    <row r="535" spans="1:7">
      <c r="A535" s="23">
        <v>43172</v>
      </c>
      <c r="B535" s="24">
        <v>0.33182816499524698</v>
      </c>
      <c r="C535" s="16">
        <f t="shared" si="16"/>
        <v>0</v>
      </c>
      <c r="D535" s="16">
        <f t="array" ref="D535">IFERROR(INDEX(C$2:C535,MATCH(2,1/(C$2:C535&lt;&gt;0))),0)</f>
        <v>5</v>
      </c>
      <c r="E535" s="16">
        <f t="shared" si="17"/>
        <v>0</v>
      </c>
      <c r="F535" s="16">
        <f>IF(AND(C535&lt;&gt;0,SUM(C$1:$D535)=SUM(C$1:$D535)),ROW(),0)</f>
        <v>0</v>
      </c>
      <c r="G535" s="16">
        <f t="array" ref="G535">IF(ROW()-IFERROR(INDEX(F$2:F535,MATCH(2,1/(F$2:F535&lt;&gt;0))),0)&gt;22,22,ROW()-IFERROR(INDEX(F$2:F535,MATCH(2,1/(F$2:F535&lt;&gt;0))),0))</f>
        <v>22</v>
      </c>
    </row>
    <row r="536" spans="1:7">
      <c r="A536" s="23">
        <v>43173</v>
      </c>
      <c r="B536" s="24">
        <v>0.27739379730480401</v>
      </c>
      <c r="C536" s="16">
        <f t="shared" si="16"/>
        <v>5</v>
      </c>
      <c r="D536" s="16">
        <f t="array" ref="D536">IFERROR(INDEX(C$2:C536,MATCH(2,1/(C$2:C536&lt;&gt;0))),0)</f>
        <v>5</v>
      </c>
      <c r="E536" s="16">
        <f t="shared" si="17"/>
        <v>5</v>
      </c>
      <c r="F536" s="16">
        <f>IF(AND(C536&lt;&gt;0,SUM(C$1:$D536)=SUM(C$1:$D536)),ROW(),0)</f>
        <v>536</v>
      </c>
      <c r="G536" s="16">
        <f t="array" ref="G536">IF(ROW()-IFERROR(INDEX(F$2:F536,MATCH(2,1/(F$2:F536&lt;&gt;0))),0)&gt;22,22,ROW()-IFERROR(INDEX(F$2:F536,MATCH(2,1/(F$2:F536&lt;&gt;0))),0))</f>
        <v>0</v>
      </c>
    </row>
    <row r="537" spans="1:7">
      <c r="A537" s="23">
        <v>43174</v>
      </c>
      <c r="B537" s="24">
        <v>0.26071013860395598</v>
      </c>
      <c r="C537" s="16">
        <f t="shared" si="16"/>
        <v>5</v>
      </c>
      <c r="D537" s="16">
        <f t="array" ref="D537">IFERROR(INDEX(C$2:C537,MATCH(2,1/(C$2:C537&lt;&gt;0))),0)</f>
        <v>5</v>
      </c>
      <c r="E537" s="16">
        <f t="shared" si="17"/>
        <v>5</v>
      </c>
      <c r="F537" s="16">
        <f>IF(AND(C537&lt;&gt;0,SUM(C$1:$D537)=SUM(C$1:$D537)),ROW(),0)</f>
        <v>537</v>
      </c>
      <c r="G537" s="16">
        <f t="array" ref="G537">IF(ROW()-IFERROR(INDEX(F$2:F537,MATCH(2,1/(F$2:F537&lt;&gt;0))),0)&gt;22,22,ROW()-IFERROR(INDEX(F$2:F537,MATCH(2,1/(F$2:F537&lt;&gt;0))),0))</f>
        <v>0</v>
      </c>
    </row>
    <row r="538" spans="1:7">
      <c r="A538" s="23">
        <v>43175</v>
      </c>
      <c r="B538" s="24">
        <v>0.26811469218698097</v>
      </c>
      <c r="C538" s="16">
        <f t="shared" si="16"/>
        <v>5</v>
      </c>
      <c r="D538" s="16">
        <f t="array" ref="D538">IFERROR(INDEX(C$2:C538,MATCH(2,1/(C$2:C538&lt;&gt;0))),0)</f>
        <v>5</v>
      </c>
      <c r="E538" s="16">
        <f t="shared" si="17"/>
        <v>5</v>
      </c>
      <c r="F538" s="16">
        <f>IF(AND(C538&lt;&gt;0,SUM(C$1:$D538)=SUM(C$1:$D538)),ROW(),0)</f>
        <v>538</v>
      </c>
      <c r="G538" s="16">
        <f t="array" ref="G538">IF(ROW()-IFERROR(INDEX(F$2:F538,MATCH(2,1/(F$2:F538&lt;&gt;0))),0)&gt;22,22,ROW()-IFERROR(INDEX(F$2:F538,MATCH(2,1/(F$2:F538&lt;&gt;0))),0))</f>
        <v>0</v>
      </c>
    </row>
    <row r="539" spans="1:7">
      <c r="A539" s="23">
        <v>43178</v>
      </c>
      <c r="B539" s="24">
        <v>0.24683754805468699</v>
      </c>
      <c r="C539" s="16">
        <f t="shared" si="16"/>
        <v>5</v>
      </c>
      <c r="D539" s="16">
        <f t="array" ref="D539">IFERROR(INDEX(C$2:C539,MATCH(2,1/(C$2:C539&lt;&gt;0))),0)</f>
        <v>5</v>
      </c>
      <c r="E539" s="16">
        <f t="shared" si="17"/>
        <v>5</v>
      </c>
      <c r="F539" s="16">
        <f>IF(AND(C539&lt;&gt;0,SUM(C$1:$D539)=SUM(C$1:$D539)),ROW(),0)</f>
        <v>539</v>
      </c>
      <c r="G539" s="16">
        <f t="array" ref="G539">IF(ROW()-IFERROR(INDEX(F$2:F539,MATCH(2,1/(F$2:F539&lt;&gt;0))),0)&gt;22,22,ROW()-IFERROR(INDEX(F$2:F539,MATCH(2,1/(F$2:F539&lt;&gt;0))),0))</f>
        <v>0</v>
      </c>
    </row>
    <row r="540" spans="1:7">
      <c r="A540" s="23">
        <v>43179</v>
      </c>
      <c r="B540" s="24">
        <v>0.25988656701435597</v>
      </c>
      <c r="C540" s="16">
        <f t="shared" si="16"/>
        <v>5</v>
      </c>
      <c r="D540" s="16">
        <f t="array" ref="D540">IFERROR(INDEX(C$2:C540,MATCH(2,1/(C$2:C540&lt;&gt;0))),0)</f>
        <v>5</v>
      </c>
      <c r="E540" s="16">
        <f t="shared" si="17"/>
        <v>5</v>
      </c>
      <c r="F540" s="16">
        <f>IF(AND(C540&lt;&gt;0,SUM(C$1:$D540)=SUM(C$1:$D540)),ROW(),0)</f>
        <v>540</v>
      </c>
      <c r="G540" s="16">
        <f t="array" ref="G540">IF(ROW()-IFERROR(INDEX(F$2:F540,MATCH(2,1/(F$2:F540&lt;&gt;0))),0)&gt;22,22,ROW()-IFERROR(INDEX(F$2:F540,MATCH(2,1/(F$2:F540&lt;&gt;0))),0))</f>
        <v>0</v>
      </c>
    </row>
    <row r="541" spans="1:7">
      <c r="A541" s="23">
        <v>43180</v>
      </c>
      <c r="B541" s="24">
        <v>0.26840887192910401</v>
      </c>
      <c r="C541" s="16">
        <f t="shared" si="16"/>
        <v>5</v>
      </c>
      <c r="D541" s="16">
        <f t="array" ref="D541">IFERROR(INDEX(C$2:C541,MATCH(2,1/(C$2:C541&lt;&gt;0))),0)</f>
        <v>5</v>
      </c>
      <c r="E541" s="16">
        <f t="shared" si="17"/>
        <v>5</v>
      </c>
      <c r="F541" s="16">
        <f>IF(AND(C541&lt;&gt;0,SUM(C$1:$D541)=SUM(C$1:$D541)),ROW(),0)</f>
        <v>541</v>
      </c>
      <c r="G541" s="16">
        <f t="array" ref="G541">IF(ROW()-IFERROR(INDEX(F$2:F541,MATCH(2,1/(F$2:F541&lt;&gt;0))),0)&gt;22,22,ROW()-IFERROR(INDEX(F$2:F541,MATCH(2,1/(F$2:F541&lt;&gt;0))),0))</f>
        <v>0</v>
      </c>
    </row>
    <row r="542" spans="1:7">
      <c r="A542" s="23">
        <v>43181</v>
      </c>
      <c r="B542" s="24">
        <v>0.23084791608508901</v>
      </c>
      <c r="C542" s="16">
        <f t="shared" si="16"/>
        <v>5</v>
      </c>
      <c r="D542" s="16">
        <f t="array" ref="D542">IFERROR(INDEX(C$2:C542,MATCH(2,1/(C$2:C542&lt;&gt;0))),0)</f>
        <v>5</v>
      </c>
      <c r="E542" s="16">
        <f t="shared" si="17"/>
        <v>5</v>
      </c>
      <c r="F542" s="16">
        <f>IF(AND(C542&lt;&gt;0,SUM(C$1:$D542)=SUM(C$1:$D542)),ROW(),0)</f>
        <v>542</v>
      </c>
      <c r="G542" s="16">
        <f t="array" ref="G542">IF(ROW()-IFERROR(INDEX(F$2:F542,MATCH(2,1/(F$2:F542&lt;&gt;0))),0)&gt;22,22,ROW()-IFERROR(INDEX(F$2:F542,MATCH(2,1/(F$2:F542&lt;&gt;0))),0))</f>
        <v>0</v>
      </c>
    </row>
    <row r="543" spans="1:7">
      <c r="A543" s="23">
        <v>43182</v>
      </c>
      <c r="B543" s="24">
        <v>0.17677682140725401</v>
      </c>
      <c r="C543" s="16">
        <f t="shared" si="16"/>
        <v>5</v>
      </c>
      <c r="D543" s="16">
        <f t="array" ref="D543">IFERROR(INDEX(C$2:C543,MATCH(2,1/(C$2:C543&lt;&gt;0))),0)</f>
        <v>5</v>
      </c>
      <c r="E543" s="16">
        <f t="shared" si="17"/>
        <v>5</v>
      </c>
      <c r="F543" s="16">
        <f>IF(AND(C543&lt;&gt;0,SUM(C$1:$D543)=SUM(C$1:$D543)),ROW(),0)</f>
        <v>543</v>
      </c>
      <c r="G543" s="16">
        <f t="array" ref="G543">IF(ROW()-IFERROR(INDEX(F$2:F543,MATCH(2,1/(F$2:F543&lt;&gt;0))),0)&gt;22,22,ROW()-IFERROR(INDEX(F$2:F543,MATCH(2,1/(F$2:F543&lt;&gt;0))),0))</f>
        <v>0</v>
      </c>
    </row>
    <row r="544" spans="1:7">
      <c r="A544" s="23">
        <v>43185</v>
      </c>
      <c r="B544" s="24">
        <v>0.16362060336131601</v>
      </c>
      <c r="C544" s="16">
        <f t="shared" si="16"/>
        <v>5</v>
      </c>
      <c r="D544" s="16">
        <f t="array" ref="D544">IFERROR(INDEX(C$2:C544,MATCH(2,1/(C$2:C544&lt;&gt;0))),0)</f>
        <v>5</v>
      </c>
      <c r="E544" s="16">
        <f t="shared" si="17"/>
        <v>5</v>
      </c>
      <c r="F544" s="16">
        <f>IF(AND(C544&lt;&gt;0,SUM(C$1:$D544)=SUM(C$1:$D544)),ROW(),0)</f>
        <v>544</v>
      </c>
      <c r="G544" s="16">
        <f t="array" ref="G544">IF(ROW()-IFERROR(INDEX(F$2:F544,MATCH(2,1/(F$2:F544&lt;&gt;0))),0)&gt;22,22,ROW()-IFERROR(INDEX(F$2:F544,MATCH(2,1/(F$2:F544&lt;&gt;0))),0))</f>
        <v>0</v>
      </c>
    </row>
    <row r="545" spans="1:7">
      <c r="A545" s="23">
        <v>43186</v>
      </c>
      <c r="B545" s="24">
        <v>0.23235487080883299</v>
      </c>
      <c r="C545" s="16">
        <f t="shared" si="16"/>
        <v>5</v>
      </c>
      <c r="D545" s="16">
        <f t="array" ref="D545">IFERROR(INDEX(C$2:C545,MATCH(2,1/(C$2:C545&lt;&gt;0))),0)</f>
        <v>5</v>
      </c>
      <c r="E545" s="16">
        <f t="shared" si="17"/>
        <v>5</v>
      </c>
      <c r="F545" s="16">
        <f>IF(AND(C545&lt;&gt;0,SUM(C$1:$D545)=SUM(C$1:$D545)),ROW(),0)</f>
        <v>545</v>
      </c>
      <c r="G545" s="16">
        <f t="array" ref="G545">IF(ROW()-IFERROR(INDEX(F$2:F545,MATCH(2,1/(F$2:F545&lt;&gt;0))),0)&gt;22,22,ROW()-IFERROR(INDEX(F$2:F545,MATCH(2,1/(F$2:F545&lt;&gt;0))),0))</f>
        <v>0</v>
      </c>
    </row>
    <row r="546" spans="1:7">
      <c r="A546" s="23">
        <v>43187</v>
      </c>
      <c r="B546" s="24">
        <v>0.20248530598894501</v>
      </c>
      <c r="C546" s="16">
        <f t="shared" si="16"/>
        <v>5</v>
      </c>
      <c r="D546" s="16">
        <f t="array" ref="D546">IFERROR(INDEX(C$2:C546,MATCH(2,1/(C$2:C546&lt;&gt;0))),0)</f>
        <v>5</v>
      </c>
      <c r="E546" s="16">
        <f t="shared" si="17"/>
        <v>5</v>
      </c>
      <c r="F546" s="16">
        <f>IF(AND(C546&lt;&gt;0,SUM(C$1:$D546)=SUM(C$1:$D546)),ROW(),0)</f>
        <v>546</v>
      </c>
      <c r="G546" s="16">
        <f t="array" ref="G546">IF(ROW()-IFERROR(INDEX(F$2:F546,MATCH(2,1/(F$2:F546&lt;&gt;0))),0)&gt;22,22,ROW()-IFERROR(INDEX(F$2:F546,MATCH(2,1/(F$2:F546&lt;&gt;0))),0))</f>
        <v>0</v>
      </c>
    </row>
    <row r="547" spans="1:7">
      <c r="A547" s="23">
        <v>43188</v>
      </c>
      <c r="B547" s="24">
        <v>0.196744414069324</v>
      </c>
      <c r="C547" s="16">
        <f t="shared" si="16"/>
        <v>5</v>
      </c>
      <c r="D547" s="16">
        <f t="array" ref="D547">IFERROR(INDEX(C$2:C547,MATCH(2,1/(C$2:C547&lt;&gt;0))),0)</f>
        <v>5</v>
      </c>
      <c r="E547" s="16">
        <f t="shared" si="17"/>
        <v>5</v>
      </c>
      <c r="F547" s="16">
        <f>IF(AND(C547&lt;&gt;0,SUM(C$1:$D547)=SUM(C$1:$D547)),ROW(),0)</f>
        <v>547</v>
      </c>
      <c r="G547" s="16">
        <f t="array" ref="G547">IF(ROW()-IFERROR(INDEX(F$2:F547,MATCH(2,1/(F$2:F547&lt;&gt;0))),0)&gt;22,22,ROW()-IFERROR(INDEX(F$2:F547,MATCH(2,1/(F$2:F547&lt;&gt;0))),0))</f>
        <v>0</v>
      </c>
    </row>
    <row r="548" spans="1:7">
      <c r="A548" s="23">
        <v>43189</v>
      </c>
      <c r="B548" s="24">
        <v>0.26295115591262902</v>
      </c>
      <c r="C548" s="16">
        <f t="shared" si="16"/>
        <v>5</v>
      </c>
      <c r="D548" s="16">
        <f t="array" ref="D548">IFERROR(INDEX(C$2:C548,MATCH(2,1/(C$2:C548&lt;&gt;0))),0)</f>
        <v>5</v>
      </c>
      <c r="E548" s="16">
        <f t="shared" si="17"/>
        <v>5</v>
      </c>
      <c r="F548" s="16">
        <f>IF(AND(C548&lt;&gt;0,SUM(C$1:$D548)=SUM(C$1:$D548)),ROW(),0)</f>
        <v>548</v>
      </c>
      <c r="G548" s="16">
        <f t="array" ref="G548">IF(ROW()-IFERROR(INDEX(F$2:F548,MATCH(2,1/(F$2:F548&lt;&gt;0))),0)&gt;22,22,ROW()-IFERROR(INDEX(F$2:F548,MATCH(2,1/(F$2:F548&lt;&gt;0))),0))</f>
        <v>0</v>
      </c>
    </row>
    <row r="549" spans="1:7">
      <c r="A549" s="23">
        <v>43192</v>
      </c>
      <c r="B549" s="24">
        <v>0.29454912118129101</v>
      </c>
      <c r="C549" s="16">
        <f t="shared" si="16"/>
        <v>5</v>
      </c>
      <c r="D549" s="16">
        <f t="array" ref="D549">IFERROR(INDEX(C$2:C549,MATCH(2,1/(C$2:C549&lt;&gt;0))),0)</f>
        <v>5</v>
      </c>
      <c r="E549" s="16">
        <f t="shared" si="17"/>
        <v>5</v>
      </c>
      <c r="F549" s="16">
        <f>IF(AND(C549&lt;&gt;0,SUM(C$1:$D549)=SUM(C$1:$D549)),ROW(),0)</f>
        <v>549</v>
      </c>
      <c r="G549" s="16">
        <f t="array" ref="G549">IF(ROW()-IFERROR(INDEX(F$2:F549,MATCH(2,1/(F$2:F549&lt;&gt;0))),0)&gt;22,22,ROW()-IFERROR(INDEX(F$2:F549,MATCH(2,1/(F$2:F549&lt;&gt;0))),0))</f>
        <v>0</v>
      </c>
    </row>
    <row r="550" spans="1:7">
      <c r="A550" s="23">
        <v>43193</v>
      </c>
      <c r="B550" s="24">
        <v>0.218838872469411</v>
      </c>
      <c r="C550" s="16">
        <f t="shared" si="16"/>
        <v>5</v>
      </c>
      <c r="D550" s="16">
        <f t="array" ref="D550">IFERROR(INDEX(C$2:C550,MATCH(2,1/(C$2:C550&lt;&gt;0))),0)</f>
        <v>5</v>
      </c>
      <c r="E550" s="16">
        <f t="shared" si="17"/>
        <v>5</v>
      </c>
      <c r="F550" s="16">
        <f>IF(AND(C550&lt;&gt;0,SUM(C$1:$D550)=SUM(C$1:$D550)),ROW(),0)</f>
        <v>550</v>
      </c>
      <c r="G550" s="16">
        <f t="array" ref="G550">IF(ROW()-IFERROR(INDEX(F$2:F550,MATCH(2,1/(F$2:F550&lt;&gt;0))),0)&gt;22,22,ROW()-IFERROR(INDEX(F$2:F550,MATCH(2,1/(F$2:F550&lt;&gt;0))),0))</f>
        <v>0</v>
      </c>
    </row>
    <row r="551" spans="1:7">
      <c r="A551" s="23">
        <v>43194</v>
      </c>
      <c r="B551" s="24">
        <v>0.26028158706343502</v>
      </c>
      <c r="C551" s="16">
        <f t="shared" si="16"/>
        <v>5</v>
      </c>
      <c r="D551" s="16">
        <f t="array" ref="D551">IFERROR(INDEX(C$2:C551,MATCH(2,1/(C$2:C551&lt;&gt;0))),0)</f>
        <v>5</v>
      </c>
      <c r="E551" s="16">
        <f t="shared" si="17"/>
        <v>5</v>
      </c>
      <c r="F551" s="16">
        <f>IF(AND(C551&lt;&gt;0,SUM(C$1:$D551)=SUM(C$1:$D551)),ROW(),0)</f>
        <v>551</v>
      </c>
      <c r="G551" s="16">
        <f t="array" ref="G551">IF(ROW()-IFERROR(INDEX(F$2:F551,MATCH(2,1/(F$2:F551&lt;&gt;0))),0)&gt;22,22,ROW()-IFERROR(INDEX(F$2:F551,MATCH(2,1/(F$2:F551&lt;&gt;0))),0))</f>
        <v>0</v>
      </c>
    </row>
    <row r="552" spans="1:7">
      <c r="A552" s="23">
        <v>43199</v>
      </c>
      <c r="B552" s="24">
        <v>0.236645441748709</v>
      </c>
      <c r="C552" s="16">
        <f t="shared" si="16"/>
        <v>5</v>
      </c>
      <c r="D552" s="16">
        <f t="array" ref="D552">IFERROR(INDEX(C$2:C552,MATCH(2,1/(C$2:C552&lt;&gt;0))),0)</f>
        <v>5</v>
      </c>
      <c r="E552" s="16">
        <f t="shared" si="17"/>
        <v>5</v>
      </c>
      <c r="F552" s="16">
        <f>IF(AND(C552&lt;&gt;0,SUM(C$1:$D552)=SUM(C$1:$D552)),ROW(),0)</f>
        <v>552</v>
      </c>
      <c r="G552" s="16">
        <f t="array" ref="G552">IF(ROW()-IFERROR(INDEX(F$2:F552,MATCH(2,1/(F$2:F552&lt;&gt;0))),0)&gt;22,22,ROW()-IFERROR(INDEX(F$2:F552,MATCH(2,1/(F$2:F552&lt;&gt;0))),0))</f>
        <v>0</v>
      </c>
    </row>
    <row r="553" spans="1:7">
      <c r="A553" s="23">
        <v>43200</v>
      </c>
      <c r="B553" s="24">
        <v>0.27385684001708699</v>
      </c>
      <c r="C553" s="16">
        <f t="shared" si="16"/>
        <v>5</v>
      </c>
      <c r="D553" s="16">
        <f t="array" ref="D553">IFERROR(INDEX(C$2:C553,MATCH(2,1/(C$2:C553&lt;&gt;0))),0)</f>
        <v>5</v>
      </c>
      <c r="E553" s="16">
        <f t="shared" si="17"/>
        <v>5</v>
      </c>
      <c r="F553" s="16">
        <f>IF(AND(C553&lt;&gt;0,SUM(C$1:$D553)=SUM(C$1:$D553)),ROW(),0)</f>
        <v>553</v>
      </c>
      <c r="G553" s="16">
        <f t="array" ref="G553">IF(ROW()-IFERROR(INDEX(F$2:F553,MATCH(2,1/(F$2:F553&lt;&gt;0))),0)&gt;22,22,ROW()-IFERROR(INDEX(F$2:F553,MATCH(2,1/(F$2:F553&lt;&gt;0))),0))</f>
        <v>0</v>
      </c>
    </row>
    <row r="554" spans="1:7">
      <c r="A554" s="23">
        <v>43201</v>
      </c>
      <c r="B554" s="24">
        <v>0.28980093470025098</v>
      </c>
      <c r="C554" s="16">
        <f t="shared" si="16"/>
        <v>5</v>
      </c>
      <c r="D554" s="16">
        <f t="array" ref="D554">IFERROR(INDEX(C$2:C554,MATCH(2,1/(C$2:C554&lt;&gt;0))),0)</f>
        <v>5</v>
      </c>
      <c r="E554" s="16">
        <f t="shared" si="17"/>
        <v>5</v>
      </c>
      <c r="F554" s="16">
        <f>IF(AND(C554&lt;&gt;0,SUM(C$1:$D554)=SUM(C$1:$D554)),ROW(),0)</f>
        <v>554</v>
      </c>
      <c r="G554" s="16">
        <f t="array" ref="G554">IF(ROW()-IFERROR(INDEX(F$2:F554,MATCH(2,1/(F$2:F554&lt;&gt;0))),0)&gt;22,22,ROW()-IFERROR(INDEX(F$2:F554,MATCH(2,1/(F$2:F554&lt;&gt;0))),0))</f>
        <v>0</v>
      </c>
    </row>
    <row r="555" spans="1:7">
      <c r="A555" s="23">
        <v>43202</v>
      </c>
      <c r="B555" s="24">
        <v>0.26909843294580399</v>
      </c>
      <c r="C555" s="16">
        <f t="shared" si="16"/>
        <v>5</v>
      </c>
      <c r="D555" s="16">
        <f t="array" ref="D555">IFERROR(INDEX(C$2:C555,MATCH(2,1/(C$2:C555&lt;&gt;0))),0)</f>
        <v>5</v>
      </c>
      <c r="E555" s="16">
        <f t="shared" si="17"/>
        <v>5</v>
      </c>
      <c r="F555" s="16">
        <f>IF(AND(C555&lt;&gt;0,SUM(C$1:$D555)=SUM(C$1:$D555)),ROW(),0)</f>
        <v>555</v>
      </c>
      <c r="G555" s="16">
        <f t="array" ref="G555">IF(ROW()-IFERROR(INDEX(F$2:F555,MATCH(2,1/(F$2:F555&lt;&gt;0))),0)&gt;22,22,ROW()-IFERROR(INDEX(F$2:F555,MATCH(2,1/(F$2:F555&lt;&gt;0))),0))</f>
        <v>0</v>
      </c>
    </row>
    <row r="556" spans="1:7">
      <c r="A556" s="23">
        <v>43203</v>
      </c>
      <c r="B556" s="24">
        <v>0.26519874507041002</v>
      </c>
      <c r="C556" s="16">
        <f t="shared" si="16"/>
        <v>5</v>
      </c>
      <c r="D556" s="16">
        <f t="array" ref="D556">IFERROR(INDEX(C$2:C556,MATCH(2,1/(C$2:C556&lt;&gt;0))),0)</f>
        <v>5</v>
      </c>
      <c r="E556" s="16">
        <f t="shared" si="17"/>
        <v>5</v>
      </c>
      <c r="F556" s="16">
        <f>IF(AND(C556&lt;&gt;0,SUM(C$1:$D556)=SUM(C$1:$D556)),ROW(),0)</f>
        <v>556</v>
      </c>
      <c r="G556" s="16">
        <f t="array" ref="G556">IF(ROW()-IFERROR(INDEX(F$2:F556,MATCH(2,1/(F$2:F556&lt;&gt;0))),0)&gt;22,22,ROW()-IFERROR(INDEX(F$2:F556,MATCH(2,1/(F$2:F556&lt;&gt;0))),0))</f>
        <v>0</v>
      </c>
    </row>
    <row r="557" spans="1:7">
      <c r="A557" s="23">
        <v>43206</v>
      </c>
      <c r="B557" s="24">
        <v>0.22025564588733201</v>
      </c>
      <c r="C557" s="16">
        <f t="shared" si="16"/>
        <v>5</v>
      </c>
      <c r="D557" s="16">
        <f t="array" ref="D557">IFERROR(INDEX(C$2:C557,MATCH(2,1/(C$2:C557&lt;&gt;0))),0)</f>
        <v>5</v>
      </c>
      <c r="E557" s="16">
        <f t="shared" si="17"/>
        <v>5</v>
      </c>
      <c r="F557" s="16">
        <f>IF(AND(C557&lt;&gt;0,SUM(C$1:$D557)=SUM(C$1:$D557)),ROW(),0)</f>
        <v>557</v>
      </c>
      <c r="G557" s="16">
        <f t="array" ref="G557">IF(ROW()-IFERROR(INDEX(F$2:F557,MATCH(2,1/(F$2:F557&lt;&gt;0))),0)&gt;22,22,ROW()-IFERROR(INDEX(F$2:F557,MATCH(2,1/(F$2:F557&lt;&gt;0))),0))</f>
        <v>0</v>
      </c>
    </row>
    <row r="558" spans="1:7">
      <c r="A558" s="23">
        <v>43207</v>
      </c>
      <c r="B558" s="24">
        <v>0.18403998410852801</v>
      </c>
      <c r="C558" s="16">
        <f t="shared" si="16"/>
        <v>5</v>
      </c>
      <c r="D558" s="16">
        <f t="array" ref="D558">IFERROR(INDEX(C$2:C558,MATCH(2,1/(C$2:C558&lt;&gt;0))),0)</f>
        <v>5</v>
      </c>
      <c r="E558" s="16">
        <f t="shared" si="17"/>
        <v>5</v>
      </c>
      <c r="F558" s="16">
        <f>IF(AND(C558&lt;&gt;0,SUM(C$1:$D558)=SUM(C$1:$D558)),ROW(),0)</f>
        <v>558</v>
      </c>
      <c r="G558" s="16">
        <f t="array" ref="G558">IF(ROW()-IFERROR(INDEX(F$2:F558,MATCH(2,1/(F$2:F558&lt;&gt;0))),0)&gt;22,22,ROW()-IFERROR(INDEX(F$2:F558,MATCH(2,1/(F$2:F558&lt;&gt;0))),0))</f>
        <v>0</v>
      </c>
    </row>
    <row r="559" spans="1:7">
      <c r="A559" s="23">
        <v>43208</v>
      </c>
      <c r="B559" s="24">
        <v>0.19292556503669001</v>
      </c>
      <c r="C559" s="16">
        <f t="shared" si="16"/>
        <v>5</v>
      </c>
      <c r="D559" s="16">
        <f t="array" ref="D559">IFERROR(INDEX(C$2:C559,MATCH(2,1/(C$2:C559&lt;&gt;0))),0)</f>
        <v>5</v>
      </c>
      <c r="E559" s="16">
        <f t="shared" si="17"/>
        <v>5</v>
      </c>
      <c r="F559" s="16">
        <f>IF(AND(C559&lt;&gt;0,SUM(C$1:$D559)=SUM(C$1:$D559)),ROW(),0)</f>
        <v>559</v>
      </c>
      <c r="G559" s="16">
        <f t="array" ref="G559">IF(ROW()-IFERROR(INDEX(F$2:F559,MATCH(2,1/(F$2:F559&lt;&gt;0))),0)&gt;22,22,ROW()-IFERROR(INDEX(F$2:F559,MATCH(2,1/(F$2:F559&lt;&gt;0))),0))</f>
        <v>0</v>
      </c>
    </row>
    <row r="560" spans="1:7">
      <c r="A560" s="23">
        <v>43209</v>
      </c>
      <c r="B560" s="24">
        <v>0.231929861374254</v>
      </c>
      <c r="C560" s="16">
        <f t="shared" si="16"/>
        <v>5</v>
      </c>
      <c r="D560" s="16">
        <f t="array" ref="D560">IFERROR(INDEX(C$2:C560,MATCH(2,1/(C$2:C560&lt;&gt;0))),0)</f>
        <v>5</v>
      </c>
      <c r="E560" s="16">
        <f t="shared" si="17"/>
        <v>5</v>
      </c>
      <c r="F560" s="16">
        <f>IF(AND(C560&lt;&gt;0,SUM(C$1:$D560)=SUM(C$1:$D560)),ROW(),0)</f>
        <v>560</v>
      </c>
      <c r="G560" s="16">
        <f t="array" ref="G560">IF(ROW()-IFERROR(INDEX(F$2:F560,MATCH(2,1/(F$2:F560&lt;&gt;0))),0)&gt;22,22,ROW()-IFERROR(INDEX(F$2:F560,MATCH(2,1/(F$2:F560&lt;&gt;0))),0))</f>
        <v>0</v>
      </c>
    </row>
    <row r="561" spans="1:7">
      <c r="A561" s="23">
        <v>43210</v>
      </c>
      <c r="B561" s="24">
        <v>0.18284189979343701</v>
      </c>
      <c r="C561" s="16">
        <f t="shared" si="16"/>
        <v>5</v>
      </c>
      <c r="D561" s="16">
        <f t="array" ref="D561">IFERROR(INDEX(C$2:C561,MATCH(2,1/(C$2:C561&lt;&gt;0))),0)</f>
        <v>5</v>
      </c>
      <c r="E561" s="16">
        <f t="shared" si="17"/>
        <v>5</v>
      </c>
      <c r="F561" s="16">
        <f>IF(AND(C561&lt;&gt;0,SUM(C$1:$D561)=SUM(C$1:$D561)),ROW(),0)</f>
        <v>561</v>
      </c>
      <c r="G561" s="16">
        <f t="array" ref="G561">IF(ROW()-IFERROR(INDEX(F$2:F561,MATCH(2,1/(F$2:F561&lt;&gt;0))),0)&gt;22,22,ROW()-IFERROR(INDEX(F$2:F561,MATCH(2,1/(F$2:F561&lt;&gt;0))),0))</f>
        <v>0</v>
      </c>
    </row>
    <row r="562" spans="1:7">
      <c r="A562" s="23">
        <v>43213</v>
      </c>
      <c r="B562" s="24">
        <v>0.15942309491524401</v>
      </c>
      <c r="C562" s="16">
        <f t="shared" si="16"/>
        <v>5</v>
      </c>
      <c r="D562" s="16">
        <f t="array" ref="D562">IFERROR(INDEX(C$2:C562,MATCH(2,1/(C$2:C562&lt;&gt;0))),0)</f>
        <v>5</v>
      </c>
      <c r="E562" s="16">
        <f t="shared" si="17"/>
        <v>5</v>
      </c>
      <c r="F562" s="16">
        <f>IF(AND(C562&lt;&gt;0,SUM(C$1:$D562)=SUM(C$1:$D562)),ROW(),0)</f>
        <v>562</v>
      </c>
      <c r="G562" s="16">
        <f t="array" ref="G562">IF(ROW()-IFERROR(INDEX(F$2:F562,MATCH(2,1/(F$2:F562&lt;&gt;0))),0)&gt;22,22,ROW()-IFERROR(INDEX(F$2:F562,MATCH(2,1/(F$2:F562&lt;&gt;0))),0))</f>
        <v>0</v>
      </c>
    </row>
    <row r="563" spans="1:7">
      <c r="A563" s="23">
        <v>43214</v>
      </c>
      <c r="B563" s="24">
        <v>0.21907759314483499</v>
      </c>
      <c r="C563" s="16">
        <f t="shared" si="16"/>
        <v>5</v>
      </c>
      <c r="D563" s="16">
        <f t="array" ref="D563">IFERROR(INDEX(C$2:C563,MATCH(2,1/(C$2:C563&lt;&gt;0))),0)</f>
        <v>5</v>
      </c>
      <c r="E563" s="16">
        <f t="shared" si="17"/>
        <v>5</v>
      </c>
      <c r="F563" s="16">
        <f>IF(AND(C563&lt;&gt;0,SUM(C$1:$D563)=SUM(C$1:$D563)),ROW(),0)</f>
        <v>563</v>
      </c>
      <c r="G563" s="16">
        <f t="array" ref="G563">IF(ROW()-IFERROR(INDEX(F$2:F563,MATCH(2,1/(F$2:F563&lt;&gt;0))),0)&gt;22,22,ROW()-IFERROR(INDEX(F$2:F563,MATCH(2,1/(F$2:F563&lt;&gt;0))),0))</f>
        <v>0</v>
      </c>
    </row>
    <row r="564" spans="1:7">
      <c r="A564" s="23">
        <v>43215</v>
      </c>
      <c r="B564" s="24">
        <v>0.234462007828876</v>
      </c>
      <c r="C564" s="16">
        <f t="shared" si="16"/>
        <v>5</v>
      </c>
      <c r="D564" s="16">
        <f t="array" ref="D564">IFERROR(INDEX(C$2:C564,MATCH(2,1/(C$2:C564&lt;&gt;0))),0)</f>
        <v>5</v>
      </c>
      <c r="E564" s="16">
        <f t="shared" si="17"/>
        <v>5</v>
      </c>
      <c r="F564" s="16">
        <f>IF(AND(C564&lt;&gt;0,SUM(C$1:$D564)=SUM(C$1:$D564)),ROW(),0)</f>
        <v>564</v>
      </c>
      <c r="G564" s="16">
        <f t="array" ref="G564">IF(ROW()-IFERROR(INDEX(F$2:F564,MATCH(2,1/(F$2:F564&lt;&gt;0))),0)&gt;22,22,ROW()-IFERROR(INDEX(F$2:F564,MATCH(2,1/(F$2:F564&lt;&gt;0))),0))</f>
        <v>0</v>
      </c>
    </row>
    <row r="565" spans="1:7">
      <c r="A565" s="23">
        <v>43216</v>
      </c>
      <c r="B565" s="24">
        <v>0.15917777121103699</v>
      </c>
      <c r="C565" s="16">
        <f t="shared" si="16"/>
        <v>5</v>
      </c>
      <c r="D565" s="16">
        <f t="array" ref="D565">IFERROR(INDEX(C$2:C565,MATCH(2,1/(C$2:C565&lt;&gt;0))),0)</f>
        <v>5</v>
      </c>
      <c r="E565" s="16">
        <f t="shared" si="17"/>
        <v>5</v>
      </c>
      <c r="F565" s="16">
        <f>IF(AND(C565&lt;&gt;0,SUM(C$1:$D565)=SUM(C$1:$D565)),ROW(),0)</f>
        <v>565</v>
      </c>
      <c r="G565" s="16">
        <f t="array" ref="G565">IF(ROW()-IFERROR(INDEX(F$2:F565,MATCH(2,1/(F$2:F565&lt;&gt;0))),0)&gt;22,22,ROW()-IFERROR(INDEX(F$2:F565,MATCH(2,1/(F$2:F565&lt;&gt;0))),0))</f>
        <v>0</v>
      </c>
    </row>
    <row r="566" spans="1:7">
      <c r="A566" s="23">
        <v>43217</v>
      </c>
      <c r="B566" s="24">
        <v>0.161905598005434</v>
      </c>
      <c r="C566" s="16">
        <f t="shared" si="16"/>
        <v>5</v>
      </c>
      <c r="D566" s="16">
        <f t="array" ref="D566">IFERROR(INDEX(C$2:C566,MATCH(2,1/(C$2:C566&lt;&gt;0))),0)</f>
        <v>5</v>
      </c>
      <c r="E566" s="16">
        <f t="shared" si="17"/>
        <v>5</v>
      </c>
      <c r="F566" s="16">
        <f>IF(AND(C566&lt;&gt;0,SUM(C$1:$D566)=SUM(C$1:$D566)),ROW(),0)</f>
        <v>566</v>
      </c>
      <c r="G566" s="16">
        <f t="array" ref="G566">IF(ROW()-IFERROR(INDEX(F$2:F566,MATCH(2,1/(F$2:F566&lt;&gt;0))),0)&gt;22,22,ROW()-IFERROR(INDEX(F$2:F566,MATCH(2,1/(F$2:F566&lt;&gt;0))),0))</f>
        <v>0</v>
      </c>
    </row>
    <row r="567" spans="1:7">
      <c r="A567" s="23">
        <v>43222</v>
      </c>
      <c r="B567" s="24">
        <v>0.14362609779431601</v>
      </c>
      <c r="C567" s="16">
        <f t="shared" si="16"/>
        <v>5</v>
      </c>
      <c r="D567" s="16">
        <f t="array" ref="D567">IFERROR(INDEX(C$2:C567,MATCH(2,1/(C$2:C567&lt;&gt;0))),0)</f>
        <v>5</v>
      </c>
      <c r="E567" s="16">
        <f t="shared" si="17"/>
        <v>5</v>
      </c>
      <c r="F567" s="16">
        <f>IF(AND(C567&lt;&gt;0,SUM(C$1:$D567)=SUM(C$1:$D567)),ROW(),0)</f>
        <v>567</v>
      </c>
      <c r="G567" s="16">
        <f t="array" ref="G567">IF(ROW()-IFERROR(INDEX(F$2:F567,MATCH(2,1/(F$2:F567&lt;&gt;0))),0)&gt;22,22,ROW()-IFERROR(INDEX(F$2:F567,MATCH(2,1/(F$2:F567&lt;&gt;0))),0))</f>
        <v>0</v>
      </c>
    </row>
    <row r="568" spans="1:7">
      <c r="A568" s="23">
        <v>43223</v>
      </c>
      <c r="B568" s="24">
        <v>0.151059689287278</v>
      </c>
      <c r="C568" s="16">
        <f t="shared" si="16"/>
        <v>5</v>
      </c>
      <c r="D568" s="16">
        <f t="array" ref="D568">IFERROR(INDEX(C$2:C568,MATCH(2,1/(C$2:C568&lt;&gt;0))),0)</f>
        <v>5</v>
      </c>
      <c r="E568" s="16">
        <f t="shared" si="17"/>
        <v>5</v>
      </c>
      <c r="F568" s="16">
        <f>IF(AND(C568&lt;&gt;0,SUM(C$1:$D568)=SUM(C$1:$D568)),ROW(),0)</f>
        <v>568</v>
      </c>
      <c r="G568" s="16">
        <f t="array" ref="G568">IF(ROW()-IFERROR(INDEX(F$2:F568,MATCH(2,1/(F$2:F568&lt;&gt;0))),0)&gt;22,22,ROW()-IFERROR(INDEX(F$2:F568,MATCH(2,1/(F$2:F568&lt;&gt;0))),0))</f>
        <v>0</v>
      </c>
    </row>
    <row r="569" spans="1:7">
      <c r="A569" s="23">
        <v>43224</v>
      </c>
      <c r="B569" s="24">
        <v>0.178577541596457</v>
      </c>
      <c r="C569" s="16">
        <f t="shared" si="16"/>
        <v>5</v>
      </c>
      <c r="D569" s="16">
        <f t="array" ref="D569">IFERROR(INDEX(C$2:C569,MATCH(2,1/(C$2:C569&lt;&gt;0))),0)</f>
        <v>5</v>
      </c>
      <c r="E569" s="16">
        <f t="shared" si="17"/>
        <v>5</v>
      </c>
      <c r="F569" s="16">
        <f>IF(AND(C569&lt;&gt;0,SUM(C$1:$D569)=SUM(C$1:$D569)),ROW(),0)</f>
        <v>569</v>
      </c>
      <c r="G569" s="16">
        <f t="array" ref="G569">IF(ROW()-IFERROR(INDEX(F$2:F569,MATCH(2,1/(F$2:F569&lt;&gt;0))),0)&gt;22,22,ROW()-IFERROR(INDEX(F$2:F569,MATCH(2,1/(F$2:F569&lt;&gt;0))),0))</f>
        <v>0</v>
      </c>
    </row>
    <row r="570" spans="1:7">
      <c r="A570" s="23">
        <v>43227</v>
      </c>
      <c r="B570" s="24">
        <v>0.27015682197228602</v>
      </c>
      <c r="C570" s="16">
        <f t="shared" si="16"/>
        <v>5</v>
      </c>
      <c r="D570" s="16">
        <f t="array" ref="D570">IFERROR(INDEX(C$2:C570,MATCH(2,1/(C$2:C570&lt;&gt;0))),0)</f>
        <v>5</v>
      </c>
      <c r="E570" s="16">
        <f t="shared" si="17"/>
        <v>5</v>
      </c>
      <c r="F570" s="16">
        <f>IF(AND(C570&lt;&gt;0,SUM(C$1:$D570)=SUM(C$1:$D570)),ROW(),0)</f>
        <v>570</v>
      </c>
      <c r="G570" s="16">
        <f t="array" ref="G570">IF(ROW()-IFERROR(INDEX(F$2:F570,MATCH(2,1/(F$2:F570&lt;&gt;0))),0)&gt;22,22,ROW()-IFERROR(INDEX(F$2:F570,MATCH(2,1/(F$2:F570&lt;&gt;0))),0))</f>
        <v>0</v>
      </c>
    </row>
    <row r="571" spans="1:7">
      <c r="A571" s="23">
        <v>43228</v>
      </c>
      <c r="B571" s="24">
        <v>0.28048891246886598</v>
      </c>
      <c r="C571" s="16">
        <f t="shared" si="16"/>
        <v>5</v>
      </c>
      <c r="D571" s="16">
        <f t="array" ref="D571">IFERROR(INDEX(C$2:C571,MATCH(2,1/(C$2:C571&lt;&gt;0))),0)</f>
        <v>5</v>
      </c>
      <c r="E571" s="16">
        <f t="shared" si="17"/>
        <v>5</v>
      </c>
      <c r="F571" s="16">
        <f>IF(AND(C571&lt;&gt;0,SUM(C$1:$D571)=SUM(C$1:$D571)),ROW(),0)</f>
        <v>571</v>
      </c>
      <c r="G571" s="16">
        <f t="array" ref="G571">IF(ROW()-IFERROR(INDEX(F$2:F571,MATCH(2,1/(F$2:F571&lt;&gt;0))),0)&gt;22,22,ROW()-IFERROR(INDEX(F$2:F571,MATCH(2,1/(F$2:F571&lt;&gt;0))),0))</f>
        <v>0</v>
      </c>
    </row>
    <row r="572" spans="1:7">
      <c r="A572" s="23">
        <v>43229</v>
      </c>
      <c r="B572" s="24">
        <v>0.25524459967422602</v>
      </c>
      <c r="C572" s="16">
        <f t="shared" si="16"/>
        <v>5</v>
      </c>
      <c r="D572" s="16">
        <f t="array" ref="D572">IFERROR(INDEX(C$2:C572,MATCH(2,1/(C$2:C572&lt;&gt;0))),0)</f>
        <v>5</v>
      </c>
      <c r="E572" s="16">
        <f t="shared" si="17"/>
        <v>5</v>
      </c>
      <c r="F572" s="16">
        <f>IF(AND(C572&lt;&gt;0,SUM(C$1:$D572)=SUM(C$1:$D572)),ROW(),0)</f>
        <v>572</v>
      </c>
      <c r="G572" s="16">
        <f t="array" ref="G572">IF(ROW()-IFERROR(INDEX(F$2:F572,MATCH(2,1/(F$2:F572&lt;&gt;0))),0)&gt;22,22,ROW()-IFERROR(INDEX(F$2:F572,MATCH(2,1/(F$2:F572&lt;&gt;0))),0))</f>
        <v>0</v>
      </c>
    </row>
    <row r="573" spans="1:7">
      <c r="A573" s="23">
        <v>43230</v>
      </c>
      <c r="B573" s="24">
        <v>0.29838015389375599</v>
      </c>
      <c r="C573" s="16">
        <f t="shared" si="16"/>
        <v>5</v>
      </c>
      <c r="D573" s="16">
        <f t="array" ref="D573">IFERROR(INDEX(C$2:C573,MATCH(2,1/(C$2:C573&lt;&gt;0))),0)</f>
        <v>5</v>
      </c>
      <c r="E573" s="16">
        <f t="shared" si="17"/>
        <v>5</v>
      </c>
      <c r="F573" s="16">
        <f>IF(AND(C573&lt;&gt;0,SUM(C$1:$D573)=SUM(C$1:$D573)),ROW(),0)</f>
        <v>573</v>
      </c>
      <c r="G573" s="16">
        <f t="array" ref="G573">IF(ROW()-IFERROR(INDEX(F$2:F573,MATCH(2,1/(F$2:F573&lt;&gt;0))),0)&gt;22,22,ROW()-IFERROR(INDEX(F$2:F573,MATCH(2,1/(F$2:F573&lt;&gt;0))),0))</f>
        <v>0</v>
      </c>
    </row>
    <row r="574" spans="1:7">
      <c r="A574" s="23">
        <v>43231</v>
      </c>
      <c r="B574" s="24">
        <v>0.24473098293173301</v>
      </c>
      <c r="C574" s="16">
        <f t="shared" si="16"/>
        <v>5</v>
      </c>
      <c r="D574" s="16">
        <f t="array" ref="D574">IFERROR(INDEX(C$2:C574,MATCH(2,1/(C$2:C574&lt;&gt;0))),0)</f>
        <v>5</v>
      </c>
      <c r="E574" s="16">
        <f t="shared" si="17"/>
        <v>5</v>
      </c>
      <c r="F574" s="16">
        <f>IF(AND(C574&lt;&gt;0,SUM(C$1:$D574)=SUM(C$1:$D574)),ROW(),0)</f>
        <v>574</v>
      </c>
      <c r="G574" s="16">
        <f t="array" ref="G574">IF(ROW()-IFERROR(INDEX(F$2:F574,MATCH(2,1/(F$2:F574&lt;&gt;0))),0)&gt;22,22,ROW()-IFERROR(INDEX(F$2:F574,MATCH(2,1/(F$2:F574&lt;&gt;0))),0))</f>
        <v>0</v>
      </c>
    </row>
    <row r="575" spans="1:7">
      <c r="A575" s="23">
        <v>43234</v>
      </c>
      <c r="B575" s="24">
        <v>0.202641400319611</v>
      </c>
      <c r="C575" s="16">
        <f t="shared" si="16"/>
        <v>5</v>
      </c>
      <c r="D575" s="16">
        <f t="array" ref="D575">IFERROR(INDEX(C$2:C575,MATCH(2,1/(C$2:C575&lt;&gt;0))),0)</f>
        <v>5</v>
      </c>
      <c r="E575" s="16">
        <f t="shared" si="17"/>
        <v>5</v>
      </c>
      <c r="F575" s="16">
        <f>IF(AND(C575&lt;&gt;0,SUM(C$1:$D575)=SUM(C$1:$D575)),ROW(),0)</f>
        <v>575</v>
      </c>
      <c r="G575" s="16">
        <f t="array" ref="G575">IF(ROW()-IFERROR(INDEX(F$2:F575,MATCH(2,1/(F$2:F575&lt;&gt;0))),0)&gt;22,22,ROW()-IFERROR(INDEX(F$2:F575,MATCH(2,1/(F$2:F575&lt;&gt;0))),0))</f>
        <v>0</v>
      </c>
    </row>
    <row r="576" spans="1:7">
      <c r="A576" s="23">
        <v>43235</v>
      </c>
      <c r="B576" s="24">
        <v>0.26921731021106199</v>
      </c>
      <c r="C576" s="16">
        <f t="shared" si="16"/>
        <v>5</v>
      </c>
      <c r="D576" s="16">
        <f t="array" ref="D576">IFERROR(INDEX(C$2:C576,MATCH(2,1/(C$2:C576&lt;&gt;0))),0)</f>
        <v>5</v>
      </c>
      <c r="E576" s="16">
        <f t="shared" si="17"/>
        <v>5</v>
      </c>
      <c r="F576" s="16">
        <f>IF(AND(C576&lt;&gt;0,SUM(C$1:$D576)=SUM(C$1:$D576)),ROW(),0)</f>
        <v>576</v>
      </c>
      <c r="G576" s="16">
        <f t="array" ref="G576">IF(ROW()-IFERROR(INDEX(F$2:F576,MATCH(2,1/(F$2:F576&lt;&gt;0))),0)&gt;22,22,ROW()-IFERROR(INDEX(F$2:F576,MATCH(2,1/(F$2:F576&lt;&gt;0))),0))</f>
        <v>0</v>
      </c>
    </row>
    <row r="577" spans="1:7">
      <c r="A577" s="23">
        <v>43236</v>
      </c>
      <c r="B577" s="24">
        <v>0.30533911254701801</v>
      </c>
      <c r="C577" s="16">
        <f t="shared" si="16"/>
        <v>0</v>
      </c>
      <c r="D577" s="16">
        <f t="array" ref="D577">IFERROR(INDEX(C$2:C577,MATCH(2,1/(C$2:C577&lt;&gt;0))),0)</f>
        <v>5</v>
      </c>
      <c r="E577" s="16">
        <f t="shared" si="17"/>
        <v>4.7727272727272725</v>
      </c>
      <c r="F577" s="16">
        <f>IF(AND(C577&lt;&gt;0,SUM(C$1:$D577)=SUM(C$1:$D577)),ROW(),0)</f>
        <v>0</v>
      </c>
      <c r="G577" s="16">
        <f t="array" ref="G577">IF(ROW()-IFERROR(INDEX(F$2:F577,MATCH(2,1/(F$2:F577&lt;&gt;0))),0)&gt;22,22,ROW()-IFERROR(INDEX(F$2:F577,MATCH(2,1/(F$2:F577&lt;&gt;0))),0))</f>
        <v>1</v>
      </c>
    </row>
    <row r="578" spans="1:7">
      <c r="A578" s="23">
        <v>43237</v>
      </c>
      <c r="B578" s="24">
        <v>0.237961696973327</v>
      </c>
      <c r="C578" s="16">
        <f t="shared" si="16"/>
        <v>5</v>
      </c>
      <c r="D578" s="16">
        <f t="array" ref="D578">IFERROR(INDEX(C$2:C578,MATCH(2,1/(C$2:C578&lt;&gt;0))),0)</f>
        <v>5</v>
      </c>
      <c r="E578" s="16">
        <f t="shared" si="17"/>
        <v>5</v>
      </c>
      <c r="F578" s="16">
        <f>IF(AND(C578&lt;&gt;0,SUM(C$1:$D578)=SUM(C$1:$D578)),ROW(),0)</f>
        <v>578</v>
      </c>
      <c r="G578" s="16">
        <f t="array" ref="G578">IF(ROW()-IFERROR(INDEX(F$2:F578,MATCH(2,1/(F$2:F578&lt;&gt;0))),0)&gt;22,22,ROW()-IFERROR(INDEX(F$2:F578,MATCH(2,1/(F$2:F578&lt;&gt;0))),0))</f>
        <v>0</v>
      </c>
    </row>
    <row r="579" spans="1:7">
      <c r="A579" s="23">
        <v>43238</v>
      </c>
      <c r="B579" s="24">
        <v>0.27449331344210798</v>
      </c>
      <c r="C579" s="16">
        <f t="shared" ref="C579:C642" si="18">IF(B579&gt;100%,-5,IF(B579&lt;30%,5,0))</f>
        <v>5</v>
      </c>
      <c r="D579" s="16">
        <f t="array" ref="D579">IFERROR(INDEX(C$2:C579,MATCH(2,1/(C$2:C579&lt;&gt;0))),0)</f>
        <v>5</v>
      </c>
      <c r="E579" s="16">
        <f t="shared" ref="E579:E642" si="19">IF(D579=0,0,IF(D579&lt;0,-1*(ABS(D579)-G579*ABS(D579)/22),D579-G579*D579/22))</f>
        <v>5</v>
      </c>
      <c r="F579" s="16">
        <f>IF(AND(C579&lt;&gt;0,SUM(C$1:$D579)=SUM(C$1:$D579)),ROW(),0)</f>
        <v>579</v>
      </c>
      <c r="G579" s="16">
        <f t="array" ref="G579">IF(ROW()-IFERROR(INDEX(F$2:F579,MATCH(2,1/(F$2:F579&lt;&gt;0))),0)&gt;22,22,ROW()-IFERROR(INDEX(F$2:F579,MATCH(2,1/(F$2:F579&lt;&gt;0))),0))</f>
        <v>0</v>
      </c>
    </row>
    <row r="580" spans="1:7">
      <c r="A580" s="23">
        <v>43241</v>
      </c>
      <c r="B580" s="24">
        <v>0.354900474588563</v>
      </c>
      <c r="C580" s="16">
        <f t="shared" si="18"/>
        <v>0</v>
      </c>
      <c r="D580" s="16">
        <f t="array" ref="D580">IFERROR(INDEX(C$2:C580,MATCH(2,1/(C$2:C580&lt;&gt;0))),0)</f>
        <v>5</v>
      </c>
      <c r="E580" s="16">
        <f t="shared" si="19"/>
        <v>4.7727272727272725</v>
      </c>
      <c r="F580" s="16">
        <f>IF(AND(C580&lt;&gt;0,SUM(C$1:$D580)=SUM(C$1:$D580)),ROW(),0)</f>
        <v>0</v>
      </c>
      <c r="G580" s="16">
        <f t="array" ref="G580">IF(ROW()-IFERROR(INDEX(F$2:F580,MATCH(2,1/(F$2:F580&lt;&gt;0))),0)&gt;22,22,ROW()-IFERROR(INDEX(F$2:F580,MATCH(2,1/(F$2:F580&lt;&gt;0))),0))</f>
        <v>1</v>
      </c>
    </row>
    <row r="581" spans="1:7">
      <c r="A581" s="23">
        <v>43242</v>
      </c>
      <c r="B581" s="24">
        <v>0.334807552286773</v>
      </c>
      <c r="C581" s="16">
        <f t="shared" si="18"/>
        <v>0</v>
      </c>
      <c r="D581" s="16">
        <f t="array" ref="D581">IFERROR(INDEX(C$2:C581,MATCH(2,1/(C$2:C581&lt;&gt;0))),0)</f>
        <v>5</v>
      </c>
      <c r="E581" s="16">
        <f t="shared" si="19"/>
        <v>4.5454545454545459</v>
      </c>
      <c r="F581" s="16">
        <f>IF(AND(C581&lt;&gt;0,SUM(C$1:$D581)=SUM(C$1:$D581)),ROW(),0)</f>
        <v>0</v>
      </c>
      <c r="G581" s="16">
        <f t="array" ref="G581">IF(ROW()-IFERROR(INDEX(F$2:F581,MATCH(2,1/(F$2:F581&lt;&gt;0))),0)&gt;22,22,ROW()-IFERROR(INDEX(F$2:F581,MATCH(2,1/(F$2:F581&lt;&gt;0))),0))</f>
        <v>2</v>
      </c>
    </row>
    <row r="582" spans="1:7">
      <c r="A582" s="23">
        <v>43243</v>
      </c>
      <c r="B582" s="24">
        <v>0.317929946027947</v>
      </c>
      <c r="C582" s="16">
        <f t="shared" si="18"/>
        <v>0</v>
      </c>
      <c r="D582" s="16">
        <f t="array" ref="D582">IFERROR(INDEX(C$2:C582,MATCH(2,1/(C$2:C582&lt;&gt;0))),0)</f>
        <v>5</v>
      </c>
      <c r="E582" s="16">
        <f t="shared" si="19"/>
        <v>4.3181818181818183</v>
      </c>
      <c r="F582" s="16">
        <f>IF(AND(C582&lt;&gt;0,SUM(C$1:$D582)=SUM(C$1:$D582)),ROW(),0)</f>
        <v>0</v>
      </c>
      <c r="G582" s="16">
        <f t="array" ref="G582">IF(ROW()-IFERROR(INDEX(F$2:F582,MATCH(2,1/(F$2:F582&lt;&gt;0))),0)&gt;22,22,ROW()-IFERROR(INDEX(F$2:F582,MATCH(2,1/(F$2:F582&lt;&gt;0))),0))</f>
        <v>3</v>
      </c>
    </row>
    <row r="583" spans="1:7">
      <c r="A583" s="23">
        <v>43244</v>
      </c>
      <c r="B583" s="24">
        <v>0.213981141098912</v>
      </c>
      <c r="C583" s="16">
        <f t="shared" si="18"/>
        <v>5</v>
      </c>
      <c r="D583" s="16">
        <f t="array" ref="D583">IFERROR(INDEX(C$2:C583,MATCH(2,1/(C$2:C583&lt;&gt;0))),0)</f>
        <v>5</v>
      </c>
      <c r="E583" s="16">
        <f t="shared" si="19"/>
        <v>5</v>
      </c>
      <c r="F583" s="16">
        <f>IF(AND(C583&lt;&gt;0,SUM(C$1:$D583)=SUM(C$1:$D583)),ROW(),0)</f>
        <v>583</v>
      </c>
      <c r="G583" s="16">
        <f t="array" ref="G583">IF(ROW()-IFERROR(INDEX(F$2:F583,MATCH(2,1/(F$2:F583&lt;&gt;0))),0)&gt;22,22,ROW()-IFERROR(INDEX(F$2:F583,MATCH(2,1/(F$2:F583&lt;&gt;0))),0))</f>
        <v>0</v>
      </c>
    </row>
    <row r="584" spans="1:7">
      <c r="A584" s="23">
        <v>43245</v>
      </c>
      <c r="B584" s="24">
        <v>0.217368390750969</v>
      </c>
      <c r="C584" s="16">
        <f t="shared" si="18"/>
        <v>5</v>
      </c>
      <c r="D584" s="16">
        <f t="array" ref="D584">IFERROR(INDEX(C$2:C584,MATCH(2,1/(C$2:C584&lt;&gt;0))),0)</f>
        <v>5</v>
      </c>
      <c r="E584" s="16">
        <f t="shared" si="19"/>
        <v>5</v>
      </c>
      <c r="F584" s="16">
        <f>IF(AND(C584&lt;&gt;0,SUM(C$1:$D584)=SUM(C$1:$D584)),ROW(),0)</f>
        <v>584</v>
      </c>
      <c r="G584" s="16">
        <f t="array" ref="G584">IF(ROW()-IFERROR(INDEX(F$2:F584,MATCH(2,1/(F$2:F584&lt;&gt;0))),0)&gt;22,22,ROW()-IFERROR(INDEX(F$2:F584,MATCH(2,1/(F$2:F584&lt;&gt;0))),0))</f>
        <v>0</v>
      </c>
    </row>
    <row r="585" spans="1:7">
      <c r="A585" s="23">
        <v>43248</v>
      </c>
      <c r="B585" s="24">
        <v>0.27793600818968001</v>
      </c>
      <c r="C585" s="16">
        <f t="shared" si="18"/>
        <v>5</v>
      </c>
      <c r="D585" s="16">
        <f t="array" ref="D585">IFERROR(INDEX(C$2:C585,MATCH(2,1/(C$2:C585&lt;&gt;0))),0)</f>
        <v>5</v>
      </c>
      <c r="E585" s="16">
        <f t="shared" si="19"/>
        <v>5</v>
      </c>
      <c r="F585" s="16">
        <f>IF(AND(C585&lt;&gt;0,SUM(C$1:$D585)=SUM(C$1:$D585)),ROW(),0)</f>
        <v>585</v>
      </c>
      <c r="G585" s="16">
        <f t="array" ref="G585">IF(ROW()-IFERROR(INDEX(F$2:F585,MATCH(2,1/(F$2:F585&lt;&gt;0))),0)&gt;22,22,ROW()-IFERROR(INDEX(F$2:F585,MATCH(2,1/(F$2:F585&lt;&gt;0))),0))</f>
        <v>0</v>
      </c>
    </row>
    <row r="586" spans="1:7">
      <c r="A586" s="23">
        <v>43249</v>
      </c>
      <c r="B586" s="24">
        <v>0.336936881464524</v>
      </c>
      <c r="C586" s="16">
        <f t="shared" si="18"/>
        <v>0</v>
      </c>
      <c r="D586" s="16">
        <f t="array" ref="D586">IFERROR(INDEX(C$2:C586,MATCH(2,1/(C$2:C586&lt;&gt;0))),0)</f>
        <v>5</v>
      </c>
      <c r="E586" s="16">
        <f t="shared" si="19"/>
        <v>4.7727272727272725</v>
      </c>
      <c r="F586" s="16">
        <f>IF(AND(C586&lt;&gt;0,SUM(C$1:$D586)=SUM(C$1:$D586)),ROW(),0)</f>
        <v>0</v>
      </c>
      <c r="G586" s="16">
        <f t="array" ref="G586">IF(ROW()-IFERROR(INDEX(F$2:F586,MATCH(2,1/(F$2:F586&lt;&gt;0))),0)&gt;22,22,ROW()-IFERROR(INDEX(F$2:F586,MATCH(2,1/(F$2:F586&lt;&gt;0))),0))</f>
        <v>1</v>
      </c>
    </row>
    <row r="587" spans="1:7">
      <c r="A587" s="23">
        <v>43250</v>
      </c>
      <c r="B587" s="24">
        <v>0.25159653389761599</v>
      </c>
      <c r="C587" s="16">
        <f t="shared" si="18"/>
        <v>5</v>
      </c>
      <c r="D587" s="16">
        <f t="array" ref="D587">IFERROR(INDEX(C$2:C587,MATCH(2,1/(C$2:C587&lt;&gt;0))),0)</f>
        <v>5</v>
      </c>
      <c r="E587" s="16">
        <f t="shared" si="19"/>
        <v>5</v>
      </c>
      <c r="F587" s="16">
        <f>IF(AND(C587&lt;&gt;0,SUM(C$1:$D587)=SUM(C$1:$D587)),ROW(),0)</f>
        <v>587</v>
      </c>
      <c r="G587" s="16">
        <f t="array" ref="G587">IF(ROW()-IFERROR(INDEX(F$2:F587,MATCH(2,1/(F$2:F587&lt;&gt;0))),0)&gt;22,22,ROW()-IFERROR(INDEX(F$2:F587,MATCH(2,1/(F$2:F587&lt;&gt;0))),0))</f>
        <v>0</v>
      </c>
    </row>
    <row r="588" spans="1:7">
      <c r="A588" s="23">
        <v>43251</v>
      </c>
      <c r="B588" s="24">
        <v>0.38654392166114598</v>
      </c>
      <c r="C588" s="16">
        <f t="shared" si="18"/>
        <v>0</v>
      </c>
      <c r="D588" s="16">
        <f t="array" ref="D588">IFERROR(INDEX(C$2:C588,MATCH(2,1/(C$2:C588&lt;&gt;0))),0)</f>
        <v>5</v>
      </c>
      <c r="E588" s="16">
        <f t="shared" si="19"/>
        <v>4.7727272727272725</v>
      </c>
      <c r="F588" s="16">
        <f>IF(AND(C588&lt;&gt;0,SUM(C$1:$D588)=SUM(C$1:$D588)),ROW(),0)</f>
        <v>0</v>
      </c>
      <c r="G588" s="16">
        <f t="array" ref="G588">IF(ROW()-IFERROR(INDEX(F$2:F588,MATCH(2,1/(F$2:F588&lt;&gt;0))),0)&gt;22,22,ROW()-IFERROR(INDEX(F$2:F588,MATCH(2,1/(F$2:F588&lt;&gt;0))),0))</f>
        <v>1</v>
      </c>
    </row>
    <row r="589" spans="1:7">
      <c r="A589" s="23">
        <v>43252</v>
      </c>
      <c r="B589" s="24">
        <v>0.39859760256294602</v>
      </c>
      <c r="C589" s="16">
        <f t="shared" si="18"/>
        <v>0</v>
      </c>
      <c r="D589" s="16">
        <f t="array" ref="D589">IFERROR(INDEX(C$2:C589,MATCH(2,1/(C$2:C589&lt;&gt;0))),0)</f>
        <v>5</v>
      </c>
      <c r="E589" s="16">
        <f t="shared" si="19"/>
        <v>4.5454545454545459</v>
      </c>
      <c r="F589" s="16">
        <f>IF(AND(C589&lt;&gt;0,SUM(C$1:$D589)=SUM(C$1:$D589)),ROW(),0)</f>
        <v>0</v>
      </c>
      <c r="G589" s="16">
        <f t="array" ref="G589">IF(ROW()-IFERROR(INDEX(F$2:F589,MATCH(2,1/(F$2:F589&lt;&gt;0))),0)&gt;22,22,ROW()-IFERROR(INDEX(F$2:F589,MATCH(2,1/(F$2:F589&lt;&gt;0))),0))</f>
        <v>2</v>
      </c>
    </row>
    <row r="590" spans="1:7">
      <c r="A590" s="23">
        <v>43255</v>
      </c>
      <c r="B590" s="24">
        <v>0.337780479665786</v>
      </c>
      <c r="C590" s="16">
        <f t="shared" si="18"/>
        <v>0</v>
      </c>
      <c r="D590" s="16">
        <f t="array" ref="D590">IFERROR(INDEX(C$2:C590,MATCH(2,1/(C$2:C590&lt;&gt;0))),0)</f>
        <v>5</v>
      </c>
      <c r="E590" s="16">
        <f t="shared" si="19"/>
        <v>4.3181818181818183</v>
      </c>
      <c r="F590" s="16">
        <f>IF(AND(C590&lt;&gt;0,SUM(C$1:$D590)=SUM(C$1:$D590)),ROW(),0)</f>
        <v>0</v>
      </c>
      <c r="G590" s="16">
        <f t="array" ref="G590">IF(ROW()-IFERROR(INDEX(F$2:F590,MATCH(2,1/(F$2:F590&lt;&gt;0))),0)&gt;22,22,ROW()-IFERROR(INDEX(F$2:F590,MATCH(2,1/(F$2:F590&lt;&gt;0))),0))</f>
        <v>3</v>
      </c>
    </row>
    <row r="591" spans="1:7">
      <c r="A591" s="23">
        <v>43256</v>
      </c>
      <c r="B591" s="24">
        <v>0.37624218038228302</v>
      </c>
      <c r="C591" s="16">
        <f t="shared" si="18"/>
        <v>0</v>
      </c>
      <c r="D591" s="16">
        <f t="array" ref="D591">IFERROR(INDEX(C$2:C591,MATCH(2,1/(C$2:C591&lt;&gt;0))),0)</f>
        <v>5</v>
      </c>
      <c r="E591" s="16">
        <f t="shared" si="19"/>
        <v>4.0909090909090908</v>
      </c>
      <c r="F591" s="16">
        <f>IF(AND(C591&lt;&gt;0,SUM(C$1:$D591)=SUM(C$1:$D591)),ROW(),0)</f>
        <v>0</v>
      </c>
      <c r="G591" s="16">
        <f t="array" ref="G591">IF(ROW()-IFERROR(INDEX(F$2:F591,MATCH(2,1/(F$2:F591&lt;&gt;0))),0)&gt;22,22,ROW()-IFERROR(INDEX(F$2:F591,MATCH(2,1/(F$2:F591&lt;&gt;0))),0))</f>
        <v>4</v>
      </c>
    </row>
    <row r="592" spans="1:7">
      <c r="A592" s="23">
        <v>43257</v>
      </c>
      <c r="B592" s="24">
        <v>0.40442905239669302</v>
      </c>
      <c r="C592" s="16">
        <f t="shared" si="18"/>
        <v>0</v>
      </c>
      <c r="D592" s="16">
        <f t="array" ref="D592">IFERROR(INDEX(C$2:C592,MATCH(2,1/(C$2:C592&lt;&gt;0))),0)</f>
        <v>5</v>
      </c>
      <c r="E592" s="16">
        <f t="shared" si="19"/>
        <v>3.8636363636363633</v>
      </c>
      <c r="F592" s="16">
        <f>IF(AND(C592&lt;&gt;0,SUM(C$1:$D592)=SUM(C$1:$D592)),ROW(),0)</f>
        <v>0</v>
      </c>
      <c r="G592" s="16">
        <f t="array" ref="G592">IF(ROW()-IFERROR(INDEX(F$2:F592,MATCH(2,1/(F$2:F592&lt;&gt;0))),0)&gt;22,22,ROW()-IFERROR(INDEX(F$2:F592,MATCH(2,1/(F$2:F592&lt;&gt;0))),0))</f>
        <v>5</v>
      </c>
    </row>
    <row r="593" spans="1:7">
      <c r="A593" s="23">
        <v>43258</v>
      </c>
      <c r="B593" s="24">
        <v>0.38049474887187201</v>
      </c>
      <c r="C593" s="16">
        <f t="shared" si="18"/>
        <v>0</v>
      </c>
      <c r="D593" s="16">
        <f t="array" ref="D593">IFERROR(INDEX(C$2:C593,MATCH(2,1/(C$2:C593&lt;&gt;0))),0)</f>
        <v>5</v>
      </c>
      <c r="E593" s="16">
        <f t="shared" si="19"/>
        <v>3.6363636363636367</v>
      </c>
      <c r="F593" s="16">
        <f>IF(AND(C593&lt;&gt;0,SUM(C$1:$D593)=SUM(C$1:$D593)),ROW(),0)</f>
        <v>0</v>
      </c>
      <c r="G593" s="16">
        <f t="array" ref="G593">IF(ROW()-IFERROR(INDEX(F$2:F593,MATCH(2,1/(F$2:F593&lt;&gt;0))),0)&gt;22,22,ROW()-IFERROR(INDEX(F$2:F593,MATCH(2,1/(F$2:F593&lt;&gt;0))),0))</f>
        <v>6</v>
      </c>
    </row>
    <row r="594" spans="1:7">
      <c r="A594" s="23">
        <v>43259</v>
      </c>
      <c r="B594" s="24">
        <v>0.33215202683426198</v>
      </c>
      <c r="C594" s="16">
        <f t="shared" si="18"/>
        <v>0</v>
      </c>
      <c r="D594" s="16">
        <f t="array" ref="D594">IFERROR(INDEX(C$2:C594,MATCH(2,1/(C$2:C594&lt;&gt;0))),0)</f>
        <v>5</v>
      </c>
      <c r="E594" s="16">
        <f t="shared" si="19"/>
        <v>3.4090909090909092</v>
      </c>
      <c r="F594" s="16">
        <f>IF(AND(C594&lt;&gt;0,SUM(C$1:$D594)=SUM(C$1:$D594)),ROW(),0)</f>
        <v>0</v>
      </c>
      <c r="G594" s="16">
        <f t="array" ref="G594">IF(ROW()-IFERROR(INDEX(F$2:F594,MATCH(2,1/(F$2:F594&lt;&gt;0))),0)&gt;22,22,ROW()-IFERROR(INDEX(F$2:F594,MATCH(2,1/(F$2:F594&lt;&gt;0))),0))</f>
        <v>7</v>
      </c>
    </row>
    <row r="595" spans="1:7">
      <c r="A595" s="23">
        <v>43262</v>
      </c>
      <c r="B595" s="24">
        <v>0.336208222923922</v>
      </c>
      <c r="C595" s="16">
        <f t="shared" si="18"/>
        <v>0</v>
      </c>
      <c r="D595" s="16">
        <f t="array" ref="D595">IFERROR(INDEX(C$2:C595,MATCH(2,1/(C$2:C595&lt;&gt;0))),0)</f>
        <v>5</v>
      </c>
      <c r="E595" s="16">
        <f t="shared" si="19"/>
        <v>3.1818181818181817</v>
      </c>
      <c r="F595" s="16">
        <f>IF(AND(C595&lt;&gt;0,SUM(C$1:$D595)=SUM(C$1:$D595)),ROW(),0)</f>
        <v>0</v>
      </c>
      <c r="G595" s="16">
        <f t="array" ref="G595">IF(ROW()-IFERROR(INDEX(F$2:F595,MATCH(2,1/(F$2:F595&lt;&gt;0))),0)&gt;22,22,ROW()-IFERROR(INDEX(F$2:F595,MATCH(2,1/(F$2:F595&lt;&gt;0))),0))</f>
        <v>8</v>
      </c>
    </row>
    <row r="596" spans="1:7">
      <c r="A596" s="23">
        <v>43263</v>
      </c>
      <c r="B596" s="24">
        <v>0.34820135933234803</v>
      </c>
      <c r="C596" s="16">
        <f t="shared" si="18"/>
        <v>0</v>
      </c>
      <c r="D596" s="16">
        <f t="array" ref="D596">IFERROR(INDEX(C$2:C596,MATCH(2,1/(C$2:C596&lt;&gt;0))),0)</f>
        <v>5</v>
      </c>
      <c r="E596" s="16">
        <f t="shared" si="19"/>
        <v>2.9545454545454546</v>
      </c>
      <c r="F596" s="16">
        <f>IF(AND(C596&lt;&gt;0,SUM(C$1:$D596)=SUM(C$1:$D596)),ROW(),0)</f>
        <v>0</v>
      </c>
      <c r="G596" s="16">
        <f t="array" ref="G596">IF(ROW()-IFERROR(INDEX(F$2:F596,MATCH(2,1/(F$2:F596&lt;&gt;0))),0)&gt;22,22,ROW()-IFERROR(INDEX(F$2:F596,MATCH(2,1/(F$2:F596&lt;&gt;0))),0))</f>
        <v>9</v>
      </c>
    </row>
    <row r="597" spans="1:7">
      <c r="A597" s="23">
        <v>43264</v>
      </c>
      <c r="B597" s="24">
        <v>0.32889115969265198</v>
      </c>
      <c r="C597" s="16">
        <f t="shared" si="18"/>
        <v>0</v>
      </c>
      <c r="D597" s="16">
        <f t="array" ref="D597">IFERROR(INDEX(C$2:C597,MATCH(2,1/(C$2:C597&lt;&gt;0))),0)</f>
        <v>5</v>
      </c>
      <c r="E597" s="16">
        <f t="shared" si="19"/>
        <v>2.7272727272727271</v>
      </c>
      <c r="F597" s="16">
        <f>IF(AND(C597&lt;&gt;0,SUM(C$1:$D597)=SUM(C$1:$D597)),ROW(),0)</f>
        <v>0</v>
      </c>
      <c r="G597" s="16">
        <f t="array" ref="G597">IF(ROW()-IFERROR(INDEX(F$2:F597,MATCH(2,1/(F$2:F597&lt;&gt;0))),0)&gt;22,22,ROW()-IFERROR(INDEX(F$2:F597,MATCH(2,1/(F$2:F597&lt;&gt;0))),0))</f>
        <v>10</v>
      </c>
    </row>
    <row r="598" spans="1:7">
      <c r="A598" s="23">
        <v>43265</v>
      </c>
      <c r="B598" s="24">
        <v>0.33420188981693599</v>
      </c>
      <c r="C598" s="16">
        <f t="shared" si="18"/>
        <v>0</v>
      </c>
      <c r="D598" s="16">
        <f t="array" ref="D598">IFERROR(INDEX(C$2:C598,MATCH(2,1/(C$2:C598&lt;&gt;0))),0)</f>
        <v>5</v>
      </c>
      <c r="E598" s="16">
        <f t="shared" si="19"/>
        <v>2.5</v>
      </c>
      <c r="F598" s="16">
        <f>IF(AND(C598&lt;&gt;0,SUM(C$1:$D598)=SUM(C$1:$D598)),ROW(),0)</f>
        <v>0</v>
      </c>
      <c r="G598" s="16">
        <f t="array" ref="G598">IF(ROW()-IFERROR(INDEX(F$2:F598,MATCH(2,1/(F$2:F598&lt;&gt;0))),0)&gt;22,22,ROW()-IFERROR(INDEX(F$2:F598,MATCH(2,1/(F$2:F598&lt;&gt;0))),0))</f>
        <v>11</v>
      </c>
    </row>
    <row r="599" spans="1:7">
      <c r="A599" s="23">
        <v>43266</v>
      </c>
      <c r="B599" s="24">
        <v>0.30322616979213302</v>
      </c>
      <c r="C599" s="16">
        <f t="shared" si="18"/>
        <v>0</v>
      </c>
      <c r="D599" s="16">
        <f t="array" ref="D599">IFERROR(INDEX(C$2:C599,MATCH(2,1/(C$2:C599&lt;&gt;0))),0)</f>
        <v>5</v>
      </c>
      <c r="E599" s="16">
        <f t="shared" si="19"/>
        <v>2.2727272727272729</v>
      </c>
      <c r="F599" s="16">
        <f>IF(AND(C599&lt;&gt;0,SUM(C$1:$D599)=SUM(C$1:$D599)),ROW(),0)</f>
        <v>0</v>
      </c>
      <c r="G599" s="16">
        <f t="array" ref="G599">IF(ROW()-IFERROR(INDEX(F$2:F599,MATCH(2,1/(F$2:F599&lt;&gt;0))),0)&gt;22,22,ROW()-IFERROR(INDEX(F$2:F599,MATCH(2,1/(F$2:F599&lt;&gt;0))),0))</f>
        <v>12</v>
      </c>
    </row>
    <row r="600" spans="1:7">
      <c r="A600" s="23">
        <v>43270</v>
      </c>
      <c r="B600" s="24">
        <v>0.28101388387322002</v>
      </c>
      <c r="C600" s="16">
        <f t="shared" si="18"/>
        <v>5</v>
      </c>
      <c r="D600" s="16">
        <f t="array" ref="D600">IFERROR(INDEX(C$2:C600,MATCH(2,1/(C$2:C600&lt;&gt;0))),0)</f>
        <v>5</v>
      </c>
      <c r="E600" s="16">
        <f t="shared" si="19"/>
        <v>5</v>
      </c>
      <c r="F600" s="16">
        <f>IF(AND(C600&lt;&gt;0,SUM(C$1:$D600)=SUM(C$1:$D600)),ROW(),0)</f>
        <v>600</v>
      </c>
      <c r="G600" s="16">
        <f t="array" ref="G600">IF(ROW()-IFERROR(INDEX(F$2:F600,MATCH(2,1/(F$2:F600&lt;&gt;0))),0)&gt;22,22,ROW()-IFERROR(INDEX(F$2:F600,MATCH(2,1/(F$2:F600&lt;&gt;0))),0))</f>
        <v>0</v>
      </c>
    </row>
    <row r="601" spans="1:7">
      <c r="A601" s="23">
        <v>43271</v>
      </c>
      <c r="B601" s="24">
        <v>0.29064803258969901</v>
      </c>
      <c r="C601" s="16">
        <f t="shared" si="18"/>
        <v>5</v>
      </c>
      <c r="D601" s="16">
        <f t="array" ref="D601">IFERROR(INDEX(C$2:C601,MATCH(2,1/(C$2:C601&lt;&gt;0))),0)</f>
        <v>5</v>
      </c>
      <c r="E601" s="16">
        <f t="shared" si="19"/>
        <v>5</v>
      </c>
      <c r="F601" s="16">
        <f>IF(AND(C601&lt;&gt;0,SUM(C$1:$D601)=SUM(C$1:$D601)),ROW(),0)</f>
        <v>601</v>
      </c>
      <c r="G601" s="16">
        <f t="array" ref="G601">IF(ROW()-IFERROR(INDEX(F$2:F601,MATCH(2,1/(F$2:F601&lt;&gt;0))),0)&gt;22,22,ROW()-IFERROR(INDEX(F$2:F601,MATCH(2,1/(F$2:F601&lt;&gt;0))),0))</f>
        <v>0</v>
      </c>
    </row>
    <row r="602" spans="1:7">
      <c r="A602" s="23">
        <v>43272</v>
      </c>
      <c r="B602" s="24">
        <v>0.308758458068422</v>
      </c>
      <c r="C602" s="16">
        <f t="shared" si="18"/>
        <v>0</v>
      </c>
      <c r="D602" s="16">
        <f t="array" ref="D602">IFERROR(INDEX(C$2:C602,MATCH(2,1/(C$2:C602&lt;&gt;0))),0)</f>
        <v>5</v>
      </c>
      <c r="E602" s="16">
        <f t="shared" si="19"/>
        <v>4.7727272727272725</v>
      </c>
      <c r="F602" s="16">
        <f>IF(AND(C602&lt;&gt;0,SUM(C$1:$D602)=SUM(C$1:$D602)),ROW(),0)</f>
        <v>0</v>
      </c>
      <c r="G602" s="16">
        <f t="array" ref="G602">IF(ROW()-IFERROR(INDEX(F$2:F602,MATCH(2,1/(F$2:F602&lt;&gt;0))),0)&gt;22,22,ROW()-IFERROR(INDEX(F$2:F602,MATCH(2,1/(F$2:F602&lt;&gt;0))),0))</f>
        <v>1</v>
      </c>
    </row>
    <row r="603" spans="1:7">
      <c r="A603" s="23">
        <v>43273</v>
      </c>
      <c r="B603" s="24">
        <v>0.30368087223756401</v>
      </c>
      <c r="C603" s="16">
        <f t="shared" si="18"/>
        <v>0</v>
      </c>
      <c r="D603" s="16">
        <f t="array" ref="D603">IFERROR(INDEX(C$2:C603,MATCH(2,1/(C$2:C603&lt;&gt;0))),0)</f>
        <v>5</v>
      </c>
      <c r="E603" s="16">
        <f t="shared" si="19"/>
        <v>4.5454545454545459</v>
      </c>
      <c r="F603" s="16">
        <f>IF(AND(C603&lt;&gt;0,SUM(C$1:$D603)=SUM(C$1:$D603)),ROW(),0)</f>
        <v>0</v>
      </c>
      <c r="G603" s="16">
        <f t="array" ref="G603">IF(ROW()-IFERROR(INDEX(F$2:F603,MATCH(2,1/(F$2:F603&lt;&gt;0))),0)&gt;22,22,ROW()-IFERROR(INDEX(F$2:F603,MATCH(2,1/(F$2:F603&lt;&gt;0))),0))</f>
        <v>2</v>
      </c>
    </row>
    <row r="604" spans="1:7">
      <c r="A604" s="23">
        <v>43276</v>
      </c>
      <c r="B604" s="24">
        <v>0.29522387663291</v>
      </c>
      <c r="C604" s="16">
        <f t="shared" si="18"/>
        <v>5</v>
      </c>
      <c r="D604" s="16">
        <f t="array" ref="D604">IFERROR(INDEX(C$2:C604,MATCH(2,1/(C$2:C604&lt;&gt;0))),0)</f>
        <v>5</v>
      </c>
      <c r="E604" s="16">
        <f t="shared" si="19"/>
        <v>5</v>
      </c>
      <c r="F604" s="16">
        <f>IF(AND(C604&lt;&gt;0,SUM(C$1:$D604)=SUM(C$1:$D604)),ROW(),0)</f>
        <v>604</v>
      </c>
      <c r="G604" s="16">
        <f t="array" ref="G604">IF(ROW()-IFERROR(INDEX(F$2:F604,MATCH(2,1/(F$2:F604&lt;&gt;0))),0)&gt;22,22,ROW()-IFERROR(INDEX(F$2:F604,MATCH(2,1/(F$2:F604&lt;&gt;0))),0))</f>
        <v>0</v>
      </c>
    </row>
    <row r="605" spans="1:7">
      <c r="A605" s="23">
        <v>43277</v>
      </c>
      <c r="B605" s="24">
        <v>0.27847245141707699</v>
      </c>
      <c r="C605" s="16">
        <f t="shared" si="18"/>
        <v>5</v>
      </c>
      <c r="D605" s="16">
        <f t="array" ref="D605">IFERROR(INDEX(C$2:C605,MATCH(2,1/(C$2:C605&lt;&gt;0))),0)</f>
        <v>5</v>
      </c>
      <c r="E605" s="16">
        <f t="shared" si="19"/>
        <v>5</v>
      </c>
      <c r="F605" s="16">
        <f>IF(AND(C605&lt;&gt;0,SUM(C$1:$D605)=SUM(C$1:$D605)),ROW(),0)</f>
        <v>605</v>
      </c>
      <c r="G605" s="16">
        <f t="array" ref="G605">IF(ROW()-IFERROR(INDEX(F$2:F605,MATCH(2,1/(F$2:F605&lt;&gt;0))),0)&gt;22,22,ROW()-IFERROR(INDEX(F$2:F605,MATCH(2,1/(F$2:F605&lt;&gt;0))),0))</f>
        <v>0</v>
      </c>
    </row>
    <row r="606" spans="1:7">
      <c r="A606" s="23">
        <v>43278</v>
      </c>
      <c r="B606" s="24">
        <v>0.267495734193827</v>
      </c>
      <c r="C606" s="16">
        <f t="shared" si="18"/>
        <v>5</v>
      </c>
      <c r="D606" s="16">
        <f t="array" ref="D606">IFERROR(INDEX(C$2:C606,MATCH(2,1/(C$2:C606&lt;&gt;0))),0)</f>
        <v>5</v>
      </c>
      <c r="E606" s="16">
        <f t="shared" si="19"/>
        <v>5</v>
      </c>
      <c r="F606" s="16">
        <f>IF(AND(C606&lt;&gt;0,SUM(C$1:$D606)=SUM(C$1:$D606)),ROW(),0)</f>
        <v>606</v>
      </c>
      <c r="G606" s="16">
        <f t="array" ref="G606">IF(ROW()-IFERROR(INDEX(F$2:F606,MATCH(2,1/(F$2:F606&lt;&gt;0))),0)&gt;22,22,ROW()-IFERROR(INDEX(F$2:F606,MATCH(2,1/(F$2:F606&lt;&gt;0))),0))</f>
        <v>0</v>
      </c>
    </row>
    <row r="607" spans="1:7">
      <c r="A607" s="23">
        <v>43279</v>
      </c>
      <c r="B607" s="24">
        <v>0.246136564465676</v>
      </c>
      <c r="C607" s="16">
        <f t="shared" si="18"/>
        <v>5</v>
      </c>
      <c r="D607" s="16">
        <f t="array" ref="D607">IFERROR(INDEX(C$2:C607,MATCH(2,1/(C$2:C607&lt;&gt;0))),0)</f>
        <v>5</v>
      </c>
      <c r="E607" s="16">
        <f t="shared" si="19"/>
        <v>5</v>
      </c>
      <c r="F607" s="16">
        <f>IF(AND(C607&lt;&gt;0,SUM(C$1:$D607)=SUM(C$1:$D607)),ROW(),0)</f>
        <v>607</v>
      </c>
      <c r="G607" s="16">
        <f t="array" ref="G607">IF(ROW()-IFERROR(INDEX(F$2:F607,MATCH(2,1/(F$2:F607&lt;&gt;0))),0)&gt;22,22,ROW()-IFERROR(INDEX(F$2:F607,MATCH(2,1/(F$2:F607&lt;&gt;0))),0))</f>
        <v>0</v>
      </c>
    </row>
    <row r="608" spans="1:7">
      <c r="A608" s="23">
        <v>43280</v>
      </c>
      <c r="B608" s="24">
        <v>0.270616131138539</v>
      </c>
      <c r="C608" s="16">
        <f t="shared" si="18"/>
        <v>5</v>
      </c>
      <c r="D608" s="16">
        <f t="array" ref="D608">IFERROR(INDEX(C$2:C608,MATCH(2,1/(C$2:C608&lt;&gt;0))),0)</f>
        <v>5</v>
      </c>
      <c r="E608" s="16">
        <f t="shared" si="19"/>
        <v>5</v>
      </c>
      <c r="F608" s="16">
        <f>IF(AND(C608&lt;&gt;0,SUM(C$1:$D608)=SUM(C$1:$D608)),ROW(),0)</f>
        <v>608</v>
      </c>
      <c r="G608" s="16">
        <f t="array" ref="G608">IF(ROW()-IFERROR(INDEX(F$2:F608,MATCH(2,1/(F$2:F608&lt;&gt;0))),0)&gt;22,22,ROW()-IFERROR(INDEX(F$2:F608,MATCH(2,1/(F$2:F608&lt;&gt;0))),0))</f>
        <v>0</v>
      </c>
    </row>
    <row r="609" spans="1:7">
      <c r="A609" s="23">
        <v>43283</v>
      </c>
      <c r="B609" s="24">
        <v>0.25734203461167199</v>
      </c>
      <c r="C609" s="16">
        <f t="shared" si="18"/>
        <v>5</v>
      </c>
      <c r="D609" s="16">
        <f t="array" ref="D609">IFERROR(INDEX(C$2:C609,MATCH(2,1/(C$2:C609&lt;&gt;0))),0)</f>
        <v>5</v>
      </c>
      <c r="E609" s="16">
        <f t="shared" si="19"/>
        <v>5</v>
      </c>
      <c r="F609" s="16">
        <f>IF(AND(C609&lt;&gt;0,SUM(C$1:$D609)=SUM(C$1:$D609)),ROW(),0)</f>
        <v>609</v>
      </c>
      <c r="G609" s="16">
        <f t="array" ref="G609">IF(ROW()-IFERROR(INDEX(F$2:F609,MATCH(2,1/(F$2:F609&lt;&gt;0))),0)&gt;22,22,ROW()-IFERROR(INDEX(F$2:F609,MATCH(2,1/(F$2:F609&lt;&gt;0))),0))</f>
        <v>0</v>
      </c>
    </row>
    <row r="610" spans="1:7">
      <c r="A610" s="23">
        <v>43284</v>
      </c>
      <c r="B610" s="24">
        <v>0.25996416066551797</v>
      </c>
      <c r="C610" s="16">
        <f t="shared" si="18"/>
        <v>5</v>
      </c>
      <c r="D610" s="16">
        <f t="array" ref="D610">IFERROR(INDEX(C$2:C610,MATCH(2,1/(C$2:C610&lt;&gt;0))),0)</f>
        <v>5</v>
      </c>
      <c r="E610" s="16">
        <f t="shared" si="19"/>
        <v>5</v>
      </c>
      <c r="F610" s="16">
        <f>IF(AND(C610&lt;&gt;0,SUM(C$1:$D610)=SUM(C$1:$D610)),ROW(),0)</f>
        <v>610</v>
      </c>
      <c r="G610" s="16">
        <f t="array" ref="G610">IF(ROW()-IFERROR(INDEX(F$2:F610,MATCH(2,1/(F$2:F610&lt;&gt;0))),0)&gt;22,22,ROW()-IFERROR(INDEX(F$2:F610,MATCH(2,1/(F$2:F610&lt;&gt;0))),0))</f>
        <v>0</v>
      </c>
    </row>
    <row r="611" spans="1:7">
      <c r="A611" s="23">
        <v>43285</v>
      </c>
      <c r="B611" s="24">
        <v>0.22749321807398301</v>
      </c>
      <c r="C611" s="16">
        <f t="shared" si="18"/>
        <v>5</v>
      </c>
      <c r="D611" s="16">
        <f t="array" ref="D611">IFERROR(INDEX(C$2:C611,MATCH(2,1/(C$2:C611&lt;&gt;0))),0)</f>
        <v>5</v>
      </c>
      <c r="E611" s="16">
        <f t="shared" si="19"/>
        <v>5</v>
      </c>
      <c r="F611" s="16">
        <f>IF(AND(C611&lt;&gt;0,SUM(C$1:$D611)=SUM(C$1:$D611)),ROW(),0)</f>
        <v>611</v>
      </c>
      <c r="G611" s="16">
        <f t="array" ref="G611">IF(ROW()-IFERROR(INDEX(F$2:F611,MATCH(2,1/(F$2:F611&lt;&gt;0))),0)&gt;22,22,ROW()-IFERROR(INDEX(F$2:F611,MATCH(2,1/(F$2:F611&lt;&gt;0))),0))</f>
        <v>0</v>
      </c>
    </row>
    <row r="612" spans="1:7">
      <c r="A612" s="23">
        <v>43286</v>
      </c>
      <c r="B612" s="24">
        <v>0.220867763245889</v>
      </c>
      <c r="C612" s="16">
        <f t="shared" si="18"/>
        <v>5</v>
      </c>
      <c r="D612" s="16">
        <f t="array" ref="D612">IFERROR(INDEX(C$2:C612,MATCH(2,1/(C$2:C612&lt;&gt;0))),0)</f>
        <v>5</v>
      </c>
      <c r="E612" s="16">
        <f t="shared" si="19"/>
        <v>5</v>
      </c>
      <c r="F612" s="16">
        <f>IF(AND(C612&lt;&gt;0,SUM(C$1:$D612)=SUM(C$1:$D612)),ROW(),0)</f>
        <v>612</v>
      </c>
      <c r="G612" s="16">
        <f t="array" ref="G612">IF(ROW()-IFERROR(INDEX(F$2:F612,MATCH(2,1/(F$2:F612&lt;&gt;0))),0)&gt;22,22,ROW()-IFERROR(INDEX(F$2:F612,MATCH(2,1/(F$2:F612&lt;&gt;0))),0))</f>
        <v>0</v>
      </c>
    </row>
    <row r="613" spans="1:7">
      <c r="A613" s="23">
        <v>43287</v>
      </c>
      <c r="B613" s="24">
        <v>0.21142113840344101</v>
      </c>
      <c r="C613" s="16">
        <f t="shared" si="18"/>
        <v>5</v>
      </c>
      <c r="D613" s="16">
        <f t="array" ref="D613">IFERROR(INDEX(C$2:C613,MATCH(2,1/(C$2:C613&lt;&gt;0))),0)</f>
        <v>5</v>
      </c>
      <c r="E613" s="16">
        <f t="shared" si="19"/>
        <v>5</v>
      </c>
      <c r="F613" s="16">
        <f>IF(AND(C613&lt;&gt;0,SUM(C$1:$D613)=SUM(C$1:$D613)),ROW(),0)</f>
        <v>613</v>
      </c>
      <c r="G613" s="16">
        <f t="array" ref="G613">IF(ROW()-IFERROR(INDEX(F$2:F613,MATCH(2,1/(F$2:F613&lt;&gt;0))),0)&gt;22,22,ROW()-IFERROR(INDEX(F$2:F613,MATCH(2,1/(F$2:F613&lt;&gt;0))),0))</f>
        <v>0</v>
      </c>
    </row>
    <row r="614" spans="1:7">
      <c r="A614" s="23">
        <v>43290</v>
      </c>
      <c r="B614" s="24">
        <v>0.248177918507823</v>
      </c>
      <c r="C614" s="16">
        <f t="shared" si="18"/>
        <v>5</v>
      </c>
      <c r="D614" s="16">
        <f t="array" ref="D614">IFERROR(INDEX(C$2:C614,MATCH(2,1/(C$2:C614&lt;&gt;0))),0)</f>
        <v>5</v>
      </c>
      <c r="E614" s="16">
        <f t="shared" si="19"/>
        <v>5</v>
      </c>
      <c r="F614" s="16">
        <f>IF(AND(C614&lt;&gt;0,SUM(C$1:$D614)=SUM(C$1:$D614)),ROW(),0)</f>
        <v>614</v>
      </c>
      <c r="G614" s="16">
        <f t="array" ref="G614">IF(ROW()-IFERROR(INDEX(F$2:F614,MATCH(2,1/(F$2:F614&lt;&gt;0))),0)&gt;22,22,ROW()-IFERROR(INDEX(F$2:F614,MATCH(2,1/(F$2:F614&lt;&gt;0))),0))</f>
        <v>0</v>
      </c>
    </row>
    <row r="615" spans="1:7">
      <c r="A615" s="23">
        <v>43291</v>
      </c>
      <c r="B615" s="24">
        <v>0.24400094306718101</v>
      </c>
      <c r="C615" s="16">
        <f t="shared" si="18"/>
        <v>5</v>
      </c>
      <c r="D615" s="16">
        <f t="array" ref="D615">IFERROR(INDEX(C$2:C615,MATCH(2,1/(C$2:C615&lt;&gt;0))),0)</f>
        <v>5</v>
      </c>
      <c r="E615" s="16">
        <f t="shared" si="19"/>
        <v>5</v>
      </c>
      <c r="F615" s="16">
        <f>IF(AND(C615&lt;&gt;0,SUM(C$1:$D615)=SUM(C$1:$D615)),ROW(),0)</f>
        <v>615</v>
      </c>
      <c r="G615" s="16">
        <f t="array" ref="G615">IF(ROW()-IFERROR(INDEX(F$2:F615,MATCH(2,1/(F$2:F615&lt;&gt;0))),0)&gt;22,22,ROW()-IFERROR(INDEX(F$2:F615,MATCH(2,1/(F$2:F615&lt;&gt;0))),0))</f>
        <v>0</v>
      </c>
    </row>
    <row r="616" spans="1:7">
      <c r="A616" s="23">
        <v>43292</v>
      </c>
      <c r="B616" s="24">
        <v>0.20201682263082099</v>
      </c>
      <c r="C616" s="16">
        <f t="shared" si="18"/>
        <v>5</v>
      </c>
      <c r="D616" s="16">
        <f t="array" ref="D616">IFERROR(INDEX(C$2:C616,MATCH(2,1/(C$2:C616&lt;&gt;0))),0)</f>
        <v>5</v>
      </c>
      <c r="E616" s="16">
        <f t="shared" si="19"/>
        <v>5</v>
      </c>
      <c r="F616" s="16">
        <f>IF(AND(C616&lt;&gt;0,SUM(C$1:$D616)=SUM(C$1:$D616)),ROW(),0)</f>
        <v>616</v>
      </c>
      <c r="G616" s="16">
        <f t="array" ref="G616">IF(ROW()-IFERROR(INDEX(F$2:F616,MATCH(2,1/(F$2:F616&lt;&gt;0))),0)&gt;22,22,ROW()-IFERROR(INDEX(F$2:F616,MATCH(2,1/(F$2:F616&lt;&gt;0))),0))</f>
        <v>0</v>
      </c>
    </row>
    <row r="617" spans="1:7">
      <c r="A617" s="23">
        <v>43293</v>
      </c>
      <c r="B617" s="24">
        <v>0.24868971462957001</v>
      </c>
      <c r="C617" s="16">
        <f t="shared" si="18"/>
        <v>5</v>
      </c>
      <c r="D617" s="16">
        <f t="array" ref="D617">IFERROR(INDEX(C$2:C617,MATCH(2,1/(C$2:C617&lt;&gt;0))),0)</f>
        <v>5</v>
      </c>
      <c r="E617" s="16">
        <f t="shared" si="19"/>
        <v>5</v>
      </c>
      <c r="F617" s="16">
        <f>IF(AND(C617&lt;&gt;0,SUM(C$1:$D617)=SUM(C$1:$D617)),ROW(),0)</f>
        <v>617</v>
      </c>
      <c r="G617" s="16">
        <f t="array" ref="G617">IF(ROW()-IFERROR(INDEX(F$2:F617,MATCH(2,1/(F$2:F617&lt;&gt;0))),0)&gt;22,22,ROW()-IFERROR(INDEX(F$2:F617,MATCH(2,1/(F$2:F617&lt;&gt;0))),0))</f>
        <v>0</v>
      </c>
    </row>
    <row r="618" spans="1:7">
      <c r="A618" s="23">
        <v>43294</v>
      </c>
      <c r="B618" s="24">
        <v>0.237104326440715</v>
      </c>
      <c r="C618" s="16">
        <f t="shared" si="18"/>
        <v>5</v>
      </c>
      <c r="D618" s="16">
        <f t="array" ref="D618">IFERROR(INDEX(C$2:C618,MATCH(2,1/(C$2:C618&lt;&gt;0))),0)</f>
        <v>5</v>
      </c>
      <c r="E618" s="16">
        <f t="shared" si="19"/>
        <v>5</v>
      </c>
      <c r="F618" s="16">
        <f>IF(AND(C618&lt;&gt;0,SUM(C$1:$D618)=SUM(C$1:$D618)),ROW(),0)</f>
        <v>618</v>
      </c>
      <c r="G618" s="16">
        <f t="array" ref="G618">IF(ROW()-IFERROR(INDEX(F$2:F618,MATCH(2,1/(F$2:F618&lt;&gt;0))),0)&gt;22,22,ROW()-IFERROR(INDEX(F$2:F618,MATCH(2,1/(F$2:F618&lt;&gt;0))),0))</f>
        <v>0</v>
      </c>
    </row>
    <row r="619" spans="1:7">
      <c r="A619" s="23">
        <v>43297</v>
      </c>
      <c r="B619" s="24">
        <v>0.22200334575327799</v>
      </c>
      <c r="C619" s="16">
        <f t="shared" si="18"/>
        <v>5</v>
      </c>
      <c r="D619" s="16">
        <f t="array" ref="D619">IFERROR(INDEX(C$2:C619,MATCH(2,1/(C$2:C619&lt;&gt;0))),0)</f>
        <v>5</v>
      </c>
      <c r="E619" s="16">
        <f t="shared" si="19"/>
        <v>5</v>
      </c>
      <c r="F619" s="16">
        <f>IF(AND(C619&lt;&gt;0,SUM(C$1:$D619)=SUM(C$1:$D619)),ROW(),0)</f>
        <v>619</v>
      </c>
      <c r="G619" s="16">
        <f t="array" ref="G619">IF(ROW()-IFERROR(INDEX(F$2:F619,MATCH(2,1/(F$2:F619&lt;&gt;0))),0)&gt;22,22,ROW()-IFERROR(INDEX(F$2:F619,MATCH(2,1/(F$2:F619&lt;&gt;0))),0))</f>
        <v>0</v>
      </c>
    </row>
    <row r="620" spans="1:7">
      <c r="A620" s="23">
        <v>43298</v>
      </c>
      <c r="B620" s="24">
        <v>0.17814940340048199</v>
      </c>
      <c r="C620" s="16">
        <f t="shared" si="18"/>
        <v>5</v>
      </c>
      <c r="D620" s="16">
        <f t="array" ref="D620">IFERROR(INDEX(C$2:C620,MATCH(2,1/(C$2:C620&lt;&gt;0))),0)</f>
        <v>5</v>
      </c>
      <c r="E620" s="16">
        <f t="shared" si="19"/>
        <v>5</v>
      </c>
      <c r="F620" s="16">
        <f>IF(AND(C620&lt;&gt;0,SUM(C$1:$D620)=SUM(C$1:$D620)),ROW(),0)</f>
        <v>620</v>
      </c>
      <c r="G620" s="16">
        <f t="array" ref="G620">IF(ROW()-IFERROR(INDEX(F$2:F620,MATCH(2,1/(F$2:F620&lt;&gt;0))),0)&gt;22,22,ROW()-IFERROR(INDEX(F$2:F620,MATCH(2,1/(F$2:F620&lt;&gt;0))),0))</f>
        <v>0</v>
      </c>
    </row>
    <row r="621" spans="1:7">
      <c r="A621" s="23">
        <v>43299</v>
      </c>
      <c r="B621" s="24">
        <v>0.165210059807404</v>
      </c>
      <c r="C621" s="16">
        <f t="shared" si="18"/>
        <v>5</v>
      </c>
      <c r="D621" s="16">
        <f t="array" ref="D621">IFERROR(INDEX(C$2:C621,MATCH(2,1/(C$2:C621&lt;&gt;0))),0)</f>
        <v>5</v>
      </c>
      <c r="E621" s="16">
        <f t="shared" si="19"/>
        <v>5</v>
      </c>
      <c r="F621" s="16">
        <f>IF(AND(C621&lt;&gt;0,SUM(C$1:$D621)=SUM(C$1:$D621)),ROW(),0)</f>
        <v>621</v>
      </c>
      <c r="G621" s="16">
        <f t="array" ref="G621">IF(ROW()-IFERROR(INDEX(F$2:F621,MATCH(2,1/(F$2:F621&lt;&gt;0))),0)&gt;22,22,ROW()-IFERROR(INDEX(F$2:F621,MATCH(2,1/(F$2:F621&lt;&gt;0))),0))</f>
        <v>0</v>
      </c>
    </row>
    <row r="622" spans="1:7">
      <c r="A622" s="23">
        <v>43300</v>
      </c>
      <c r="B622" s="24">
        <v>0.13817990561160201</v>
      </c>
      <c r="C622" s="16">
        <f t="shared" si="18"/>
        <v>5</v>
      </c>
      <c r="D622" s="16">
        <f t="array" ref="D622">IFERROR(INDEX(C$2:C622,MATCH(2,1/(C$2:C622&lt;&gt;0))),0)</f>
        <v>5</v>
      </c>
      <c r="E622" s="16">
        <f t="shared" si="19"/>
        <v>5</v>
      </c>
      <c r="F622" s="16">
        <f>IF(AND(C622&lt;&gt;0,SUM(C$1:$D622)=SUM(C$1:$D622)),ROW(),0)</f>
        <v>622</v>
      </c>
      <c r="G622" s="16">
        <f t="array" ref="G622">IF(ROW()-IFERROR(INDEX(F$2:F622,MATCH(2,1/(F$2:F622&lt;&gt;0))),0)&gt;22,22,ROW()-IFERROR(INDEX(F$2:F622,MATCH(2,1/(F$2:F622&lt;&gt;0))),0))</f>
        <v>0</v>
      </c>
    </row>
    <row r="623" spans="1:7">
      <c r="A623" s="23">
        <v>43301</v>
      </c>
      <c r="B623" s="24">
        <v>0.17021755538844899</v>
      </c>
      <c r="C623" s="16">
        <f t="shared" si="18"/>
        <v>5</v>
      </c>
      <c r="D623" s="16">
        <f t="array" ref="D623">IFERROR(INDEX(C$2:C623,MATCH(2,1/(C$2:C623&lt;&gt;0))),0)</f>
        <v>5</v>
      </c>
      <c r="E623" s="16">
        <f t="shared" si="19"/>
        <v>5</v>
      </c>
      <c r="F623" s="16">
        <f>IF(AND(C623&lt;&gt;0,SUM(C$1:$D623)=SUM(C$1:$D623)),ROW(),0)</f>
        <v>623</v>
      </c>
      <c r="G623" s="16">
        <f t="array" ref="G623">IF(ROW()-IFERROR(INDEX(F$2:F623,MATCH(2,1/(F$2:F623&lt;&gt;0))),0)&gt;22,22,ROW()-IFERROR(INDEX(F$2:F623,MATCH(2,1/(F$2:F623&lt;&gt;0))),0))</f>
        <v>0</v>
      </c>
    </row>
    <row r="624" spans="1:7">
      <c r="A624" s="23">
        <v>43304</v>
      </c>
      <c r="B624" s="24">
        <v>0.20828537515083201</v>
      </c>
      <c r="C624" s="16">
        <f t="shared" si="18"/>
        <v>5</v>
      </c>
      <c r="D624" s="16">
        <f t="array" ref="D624">IFERROR(INDEX(C$2:C624,MATCH(2,1/(C$2:C624&lt;&gt;0))),0)</f>
        <v>5</v>
      </c>
      <c r="E624" s="16">
        <f t="shared" si="19"/>
        <v>5</v>
      </c>
      <c r="F624" s="16">
        <f>IF(AND(C624&lt;&gt;0,SUM(C$1:$D624)=SUM(C$1:$D624)),ROW(),0)</f>
        <v>624</v>
      </c>
      <c r="G624" s="16">
        <f t="array" ref="G624">IF(ROW()-IFERROR(INDEX(F$2:F624,MATCH(2,1/(F$2:F624&lt;&gt;0))),0)&gt;22,22,ROW()-IFERROR(INDEX(F$2:F624,MATCH(2,1/(F$2:F624&lt;&gt;0))),0))</f>
        <v>0</v>
      </c>
    </row>
    <row r="625" spans="1:7">
      <c r="A625" s="23">
        <v>43305</v>
      </c>
      <c r="B625" s="24">
        <v>0.27667858229491299</v>
      </c>
      <c r="C625" s="16">
        <f t="shared" si="18"/>
        <v>5</v>
      </c>
      <c r="D625" s="16">
        <f t="array" ref="D625">IFERROR(INDEX(C$2:C625,MATCH(2,1/(C$2:C625&lt;&gt;0))),0)</f>
        <v>5</v>
      </c>
      <c r="E625" s="16">
        <f t="shared" si="19"/>
        <v>5</v>
      </c>
      <c r="F625" s="16">
        <f>IF(AND(C625&lt;&gt;0,SUM(C$1:$D625)=SUM(C$1:$D625)),ROW(),0)</f>
        <v>625</v>
      </c>
      <c r="G625" s="16">
        <f t="array" ref="G625">IF(ROW()-IFERROR(INDEX(F$2:F625,MATCH(2,1/(F$2:F625&lt;&gt;0))),0)&gt;22,22,ROW()-IFERROR(INDEX(F$2:F625,MATCH(2,1/(F$2:F625&lt;&gt;0))),0))</f>
        <v>0</v>
      </c>
    </row>
    <row r="626" spans="1:7">
      <c r="A626" s="23">
        <v>43306</v>
      </c>
      <c r="B626" s="24">
        <v>0.27735168477286098</v>
      </c>
      <c r="C626" s="16">
        <f t="shared" si="18"/>
        <v>5</v>
      </c>
      <c r="D626" s="16">
        <f t="array" ref="D626">IFERROR(INDEX(C$2:C626,MATCH(2,1/(C$2:C626&lt;&gt;0))),0)</f>
        <v>5</v>
      </c>
      <c r="E626" s="16">
        <f t="shared" si="19"/>
        <v>5</v>
      </c>
      <c r="F626" s="16">
        <f>IF(AND(C626&lt;&gt;0,SUM(C$1:$D626)=SUM(C$1:$D626)),ROW(),0)</f>
        <v>626</v>
      </c>
      <c r="G626" s="16">
        <f t="array" ref="G626">IF(ROW()-IFERROR(INDEX(F$2:F626,MATCH(2,1/(F$2:F626&lt;&gt;0))),0)&gt;22,22,ROW()-IFERROR(INDEX(F$2:F626,MATCH(2,1/(F$2:F626&lt;&gt;0))),0))</f>
        <v>0</v>
      </c>
    </row>
    <row r="627" spans="1:7">
      <c r="A627" s="23">
        <v>43307</v>
      </c>
      <c r="B627" s="24">
        <v>0.26038999108751798</v>
      </c>
      <c r="C627" s="16">
        <f t="shared" si="18"/>
        <v>5</v>
      </c>
      <c r="D627" s="16">
        <f t="array" ref="D627">IFERROR(INDEX(C$2:C627,MATCH(2,1/(C$2:C627&lt;&gt;0))),0)</f>
        <v>5</v>
      </c>
      <c r="E627" s="16">
        <f t="shared" si="19"/>
        <v>5</v>
      </c>
      <c r="F627" s="16">
        <f>IF(AND(C627&lt;&gt;0,SUM(C$1:$D627)=SUM(C$1:$D627)),ROW(),0)</f>
        <v>627</v>
      </c>
      <c r="G627" s="16">
        <f t="array" ref="G627">IF(ROW()-IFERROR(INDEX(F$2:F627,MATCH(2,1/(F$2:F627&lt;&gt;0))),0)&gt;22,22,ROW()-IFERROR(INDEX(F$2:F627,MATCH(2,1/(F$2:F627&lt;&gt;0))),0))</f>
        <v>0</v>
      </c>
    </row>
    <row r="628" spans="1:7">
      <c r="A628" s="23">
        <v>43308</v>
      </c>
      <c r="B628" s="24">
        <v>0.23078215643300301</v>
      </c>
      <c r="C628" s="16">
        <f t="shared" si="18"/>
        <v>5</v>
      </c>
      <c r="D628" s="16">
        <f t="array" ref="D628">IFERROR(INDEX(C$2:C628,MATCH(2,1/(C$2:C628&lt;&gt;0))),0)</f>
        <v>5</v>
      </c>
      <c r="E628" s="16">
        <f t="shared" si="19"/>
        <v>5</v>
      </c>
      <c r="F628" s="16">
        <f>IF(AND(C628&lt;&gt;0,SUM(C$1:$D628)=SUM(C$1:$D628)),ROW(),0)</f>
        <v>628</v>
      </c>
      <c r="G628" s="16">
        <f t="array" ref="G628">IF(ROW()-IFERROR(INDEX(F$2:F628,MATCH(2,1/(F$2:F628&lt;&gt;0))),0)&gt;22,22,ROW()-IFERROR(INDEX(F$2:F628,MATCH(2,1/(F$2:F628&lt;&gt;0))),0))</f>
        <v>0</v>
      </c>
    </row>
    <row r="629" spans="1:7">
      <c r="A629" s="23">
        <v>43311</v>
      </c>
      <c r="B629" s="24">
        <v>0.24417187440319299</v>
      </c>
      <c r="C629" s="16">
        <f t="shared" si="18"/>
        <v>5</v>
      </c>
      <c r="D629" s="16">
        <f t="array" ref="D629">IFERROR(INDEX(C$2:C629,MATCH(2,1/(C$2:C629&lt;&gt;0))),0)</f>
        <v>5</v>
      </c>
      <c r="E629" s="16">
        <f t="shared" si="19"/>
        <v>5</v>
      </c>
      <c r="F629" s="16">
        <f>IF(AND(C629&lt;&gt;0,SUM(C$1:$D629)=SUM(C$1:$D629)),ROW(),0)</f>
        <v>629</v>
      </c>
      <c r="G629" s="16">
        <f t="array" ref="G629">IF(ROW()-IFERROR(INDEX(F$2:F629,MATCH(2,1/(F$2:F629&lt;&gt;0))),0)&gt;22,22,ROW()-IFERROR(INDEX(F$2:F629,MATCH(2,1/(F$2:F629&lt;&gt;0))),0))</f>
        <v>0</v>
      </c>
    </row>
    <row r="630" spans="1:7">
      <c r="A630" s="23">
        <v>43312</v>
      </c>
      <c r="B630" s="24">
        <v>0.230004136249642</v>
      </c>
      <c r="C630" s="16">
        <f t="shared" si="18"/>
        <v>5</v>
      </c>
      <c r="D630" s="16">
        <f t="array" ref="D630">IFERROR(INDEX(C$2:C630,MATCH(2,1/(C$2:C630&lt;&gt;0))),0)</f>
        <v>5</v>
      </c>
      <c r="E630" s="16">
        <f t="shared" si="19"/>
        <v>5</v>
      </c>
      <c r="F630" s="16">
        <f>IF(AND(C630&lt;&gt;0,SUM(C$1:$D630)=SUM(C$1:$D630)),ROW(),0)</f>
        <v>630</v>
      </c>
      <c r="G630" s="16">
        <f t="array" ref="G630">IF(ROW()-IFERROR(INDEX(F$2:F630,MATCH(2,1/(F$2:F630&lt;&gt;0))),0)&gt;22,22,ROW()-IFERROR(INDEX(F$2:F630,MATCH(2,1/(F$2:F630&lt;&gt;0))),0))</f>
        <v>0</v>
      </c>
    </row>
    <row r="631" spans="1:7">
      <c r="A631" s="23">
        <v>43313</v>
      </c>
      <c r="B631" s="24">
        <v>0.26424742866244599</v>
      </c>
      <c r="C631" s="16">
        <f t="shared" si="18"/>
        <v>5</v>
      </c>
      <c r="D631" s="16">
        <f t="array" ref="D631">IFERROR(INDEX(C$2:C631,MATCH(2,1/(C$2:C631&lt;&gt;0))),0)</f>
        <v>5</v>
      </c>
      <c r="E631" s="16">
        <f t="shared" si="19"/>
        <v>5</v>
      </c>
      <c r="F631" s="16">
        <f>IF(AND(C631&lt;&gt;0,SUM(C$1:$D631)=SUM(C$1:$D631)),ROW(),0)</f>
        <v>631</v>
      </c>
      <c r="G631" s="16">
        <f t="array" ref="G631">IF(ROW()-IFERROR(INDEX(F$2:F631,MATCH(2,1/(F$2:F631&lt;&gt;0))),0)&gt;22,22,ROW()-IFERROR(INDEX(F$2:F631,MATCH(2,1/(F$2:F631&lt;&gt;0))),0))</f>
        <v>0</v>
      </c>
    </row>
    <row r="632" spans="1:7">
      <c r="A632" s="23">
        <v>43314</v>
      </c>
      <c r="B632" s="24">
        <v>0.22442540386841101</v>
      </c>
      <c r="C632" s="16">
        <f t="shared" si="18"/>
        <v>5</v>
      </c>
      <c r="D632" s="16">
        <f t="array" ref="D632">IFERROR(INDEX(C$2:C632,MATCH(2,1/(C$2:C632&lt;&gt;0))),0)</f>
        <v>5</v>
      </c>
      <c r="E632" s="16">
        <f t="shared" si="19"/>
        <v>5</v>
      </c>
      <c r="F632" s="16">
        <f>IF(AND(C632&lt;&gt;0,SUM(C$1:$D632)=SUM(C$1:$D632)),ROW(),0)</f>
        <v>632</v>
      </c>
      <c r="G632" s="16">
        <f t="array" ref="G632">IF(ROW()-IFERROR(INDEX(F$2:F632,MATCH(2,1/(F$2:F632&lt;&gt;0))),0)&gt;22,22,ROW()-IFERROR(INDEX(F$2:F632,MATCH(2,1/(F$2:F632&lt;&gt;0))),0))</f>
        <v>0</v>
      </c>
    </row>
    <row r="633" spans="1:7">
      <c r="A633" s="23">
        <v>43315</v>
      </c>
      <c r="B633" s="24">
        <v>0.203061218688325</v>
      </c>
      <c r="C633" s="16">
        <f t="shared" si="18"/>
        <v>5</v>
      </c>
      <c r="D633" s="16">
        <f t="array" ref="D633">IFERROR(INDEX(C$2:C633,MATCH(2,1/(C$2:C633&lt;&gt;0))),0)</f>
        <v>5</v>
      </c>
      <c r="E633" s="16">
        <f t="shared" si="19"/>
        <v>5</v>
      </c>
      <c r="F633" s="16">
        <f>IF(AND(C633&lt;&gt;0,SUM(C$1:$D633)=SUM(C$1:$D633)),ROW(),0)</f>
        <v>633</v>
      </c>
      <c r="G633" s="16">
        <f t="array" ref="G633">IF(ROW()-IFERROR(INDEX(F$2:F633,MATCH(2,1/(F$2:F633&lt;&gt;0))),0)&gt;22,22,ROW()-IFERROR(INDEX(F$2:F633,MATCH(2,1/(F$2:F633&lt;&gt;0))),0))</f>
        <v>0</v>
      </c>
    </row>
    <row r="634" spans="1:7">
      <c r="A634" s="23">
        <v>43318</v>
      </c>
      <c r="B634" s="24">
        <v>0.164728811489779</v>
      </c>
      <c r="C634" s="16">
        <f t="shared" si="18"/>
        <v>5</v>
      </c>
      <c r="D634" s="16">
        <f t="array" ref="D634">IFERROR(INDEX(C$2:C634,MATCH(2,1/(C$2:C634&lt;&gt;0))),0)</f>
        <v>5</v>
      </c>
      <c r="E634" s="16">
        <f t="shared" si="19"/>
        <v>5</v>
      </c>
      <c r="F634" s="16">
        <f>IF(AND(C634&lt;&gt;0,SUM(C$1:$D634)=SUM(C$1:$D634)),ROW(),0)</f>
        <v>634</v>
      </c>
      <c r="G634" s="16">
        <f t="array" ref="G634">IF(ROW()-IFERROR(INDEX(F$2:F634,MATCH(2,1/(F$2:F634&lt;&gt;0))),0)&gt;22,22,ROW()-IFERROR(INDEX(F$2:F634,MATCH(2,1/(F$2:F634&lt;&gt;0))),0))</f>
        <v>0</v>
      </c>
    </row>
    <row r="635" spans="1:7">
      <c r="A635" s="23">
        <v>43319</v>
      </c>
      <c r="B635" s="24">
        <v>0.22048036416568201</v>
      </c>
      <c r="C635" s="16">
        <f t="shared" si="18"/>
        <v>5</v>
      </c>
      <c r="D635" s="16">
        <f t="array" ref="D635">IFERROR(INDEX(C$2:C635,MATCH(2,1/(C$2:C635&lt;&gt;0))),0)</f>
        <v>5</v>
      </c>
      <c r="E635" s="16">
        <f t="shared" si="19"/>
        <v>5</v>
      </c>
      <c r="F635" s="16">
        <f>IF(AND(C635&lt;&gt;0,SUM(C$1:$D635)=SUM(C$1:$D635)),ROW(),0)</f>
        <v>635</v>
      </c>
      <c r="G635" s="16">
        <f t="array" ref="G635">IF(ROW()-IFERROR(INDEX(F$2:F635,MATCH(2,1/(F$2:F635&lt;&gt;0))),0)&gt;22,22,ROW()-IFERROR(INDEX(F$2:F635,MATCH(2,1/(F$2:F635&lt;&gt;0))),0))</f>
        <v>0</v>
      </c>
    </row>
    <row r="636" spans="1:7">
      <c r="A636" s="23">
        <v>43320</v>
      </c>
      <c r="B636" s="24">
        <v>0.238988109015767</v>
      </c>
      <c r="C636" s="16">
        <f t="shared" si="18"/>
        <v>5</v>
      </c>
      <c r="D636" s="16">
        <f t="array" ref="D636">IFERROR(INDEX(C$2:C636,MATCH(2,1/(C$2:C636&lt;&gt;0))),0)</f>
        <v>5</v>
      </c>
      <c r="E636" s="16">
        <f t="shared" si="19"/>
        <v>5</v>
      </c>
      <c r="F636" s="16">
        <f>IF(AND(C636&lt;&gt;0,SUM(C$1:$D636)=SUM(C$1:$D636)),ROW(),0)</f>
        <v>636</v>
      </c>
      <c r="G636" s="16">
        <f t="array" ref="G636">IF(ROW()-IFERROR(INDEX(F$2:F636,MATCH(2,1/(F$2:F636&lt;&gt;0))),0)&gt;22,22,ROW()-IFERROR(INDEX(F$2:F636,MATCH(2,1/(F$2:F636&lt;&gt;0))),0))</f>
        <v>0</v>
      </c>
    </row>
    <row r="637" spans="1:7">
      <c r="A637" s="23">
        <v>43321</v>
      </c>
      <c r="B637" s="24">
        <v>0.23644131817790201</v>
      </c>
      <c r="C637" s="16">
        <f t="shared" si="18"/>
        <v>5</v>
      </c>
      <c r="D637" s="16">
        <f t="array" ref="D637">IFERROR(INDEX(C$2:C637,MATCH(2,1/(C$2:C637&lt;&gt;0))),0)</f>
        <v>5</v>
      </c>
      <c r="E637" s="16">
        <f t="shared" si="19"/>
        <v>5</v>
      </c>
      <c r="F637" s="16">
        <f>IF(AND(C637&lt;&gt;0,SUM(C$1:$D637)=SUM(C$1:$D637)),ROW(),0)</f>
        <v>637</v>
      </c>
      <c r="G637" s="16">
        <f t="array" ref="G637">IF(ROW()-IFERROR(INDEX(F$2:F637,MATCH(2,1/(F$2:F637&lt;&gt;0))),0)&gt;22,22,ROW()-IFERROR(INDEX(F$2:F637,MATCH(2,1/(F$2:F637&lt;&gt;0))),0))</f>
        <v>0</v>
      </c>
    </row>
    <row r="638" spans="1:7">
      <c r="A638" s="23">
        <v>43322</v>
      </c>
      <c r="B638" s="24">
        <v>0.240113267588349</v>
      </c>
      <c r="C638" s="16">
        <f t="shared" si="18"/>
        <v>5</v>
      </c>
      <c r="D638" s="16">
        <f t="array" ref="D638">IFERROR(INDEX(C$2:C638,MATCH(2,1/(C$2:C638&lt;&gt;0))),0)</f>
        <v>5</v>
      </c>
      <c r="E638" s="16">
        <f t="shared" si="19"/>
        <v>5</v>
      </c>
      <c r="F638" s="16">
        <f>IF(AND(C638&lt;&gt;0,SUM(C$1:$D638)=SUM(C$1:$D638)),ROW(),0)</f>
        <v>638</v>
      </c>
      <c r="G638" s="16">
        <f t="array" ref="G638">IF(ROW()-IFERROR(INDEX(F$2:F638,MATCH(2,1/(F$2:F638&lt;&gt;0))),0)&gt;22,22,ROW()-IFERROR(INDEX(F$2:F638,MATCH(2,1/(F$2:F638&lt;&gt;0))),0))</f>
        <v>0</v>
      </c>
    </row>
    <row r="639" spans="1:7">
      <c r="A639" s="23">
        <v>43325</v>
      </c>
      <c r="B639" s="24">
        <v>0.25543203510631401</v>
      </c>
      <c r="C639" s="16">
        <f t="shared" si="18"/>
        <v>5</v>
      </c>
      <c r="D639" s="16">
        <f t="array" ref="D639">IFERROR(INDEX(C$2:C639,MATCH(2,1/(C$2:C639&lt;&gt;0))),0)</f>
        <v>5</v>
      </c>
      <c r="E639" s="16">
        <f t="shared" si="19"/>
        <v>5</v>
      </c>
      <c r="F639" s="16">
        <f>IF(AND(C639&lt;&gt;0,SUM(C$1:$D639)=SUM(C$1:$D639)),ROW(),0)</f>
        <v>639</v>
      </c>
      <c r="G639" s="16">
        <f t="array" ref="G639">IF(ROW()-IFERROR(INDEX(F$2:F639,MATCH(2,1/(F$2:F639&lt;&gt;0))),0)&gt;22,22,ROW()-IFERROR(INDEX(F$2:F639,MATCH(2,1/(F$2:F639&lt;&gt;0))),0))</f>
        <v>0</v>
      </c>
    </row>
    <row r="640" spans="1:7">
      <c r="A640" s="23">
        <v>43326</v>
      </c>
      <c r="B640" s="24">
        <v>0.25126421691315498</v>
      </c>
      <c r="C640" s="16">
        <f t="shared" si="18"/>
        <v>5</v>
      </c>
      <c r="D640" s="16">
        <f t="array" ref="D640">IFERROR(INDEX(C$2:C640,MATCH(2,1/(C$2:C640&lt;&gt;0))),0)</f>
        <v>5</v>
      </c>
      <c r="E640" s="16">
        <f t="shared" si="19"/>
        <v>5</v>
      </c>
      <c r="F640" s="16">
        <f>IF(AND(C640&lt;&gt;0,SUM(C$1:$D640)=SUM(C$1:$D640)),ROW(),0)</f>
        <v>640</v>
      </c>
      <c r="G640" s="16">
        <f t="array" ref="G640">IF(ROW()-IFERROR(INDEX(F$2:F640,MATCH(2,1/(F$2:F640&lt;&gt;0))),0)&gt;22,22,ROW()-IFERROR(INDEX(F$2:F640,MATCH(2,1/(F$2:F640&lt;&gt;0))),0))</f>
        <v>0</v>
      </c>
    </row>
    <row r="641" spans="1:7">
      <c r="A641" s="23">
        <v>43327</v>
      </c>
      <c r="B641" s="24">
        <v>0.22294484648518301</v>
      </c>
      <c r="C641" s="16">
        <f t="shared" si="18"/>
        <v>5</v>
      </c>
      <c r="D641" s="16">
        <f t="array" ref="D641">IFERROR(INDEX(C$2:C641,MATCH(2,1/(C$2:C641&lt;&gt;0))),0)</f>
        <v>5</v>
      </c>
      <c r="E641" s="16">
        <f t="shared" si="19"/>
        <v>5</v>
      </c>
      <c r="F641" s="16">
        <f>IF(AND(C641&lt;&gt;0,SUM(C$1:$D641)=SUM(C$1:$D641)),ROW(),0)</f>
        <v>641</v>
      </c>
      <c r="G641" s="16">
        <f t="array" ref="G641">IF(ROW()-IFERROR(INDEX(F$2:F641,MATCH(2,1/(F$2:F641&lt;&gt;0))),0)&gt;22,22,ROW()-IFERROR(INDEX(F$2:F641,MATCH(2,1/(F$2:F641&lt;&gt;0))),0))</f>
        <v>0</v>
      </c>
    </row>
    <row r="642" spans="1:7">
      <c r="A642" s="23">
        <v>43328</v>
      </c>
      <c r="B642" s="24">
        <v>0.20965493272153901</v>
      </c>
      <c r="C642" s="16">
        <f t="shared" si="18"/>
        <v>5</v>
      </c>
      <c r="D642" s="16">
        <f t="array" ref="D642">IFERROR(INDEX(C$2:C642,MATCH(2,1/(C$2:C642&lt;&gt;0))),0)</f>
        <v>5</v>
      </c>
      <c r="E642" s="16">
        <f t="shared" si="19"/>
        <v>5</v>
      </c>
      <c r="F642" s="16">
        <f>IF(AND(C642&lt;&gt;0,SUM(C$1:$D642)=SUM(C$1:$D642)),ROW(),0)</f>
        <v>642</v>
      </c>
      <c r="G642" s="16">
        <f t="array" ref="G642">IF(ROW()-IFERROR(INDEX(F$2:F642,MATCH(2,1/(F$2:F642&lt;&gt;0))),0)&gt;22,22,ROW()-IFERROR(INDEX(F$2:F642,MATCH(2,1/(F$2:F642&lt;&gt;0))),0))</f>
        <v>0</v>
      </c>
    </row>
    <row r="643" spans="1:7">
      <c r="A643" s="23">
        <v>43329</v>
      </c>
      <c r="B643" s="24">
        <v>0.16841649832105399</v>
      </c>
      <c r="C643" s="16">
        <f t="shared" ref="C643:C706" si="20">IF(B643&gt;100%,-5,IF(B643&lt;30%,5,0))</f>
        <v>5</v>
      </c>
      <c r="D643" s="16">
        <f t="array" ref="D643">IFERROR(INDEX(C$2:C643,MATCH(2,1/(C$2:C643&lt;&gt;0))),0)</f>
        <v>5</v>
      </c>
      <c r="E643" s="16">
        <f t="shared" ref="E643:E706" si="21">IF(D643=0,0,IF(D643&lt;0,-1*(ABS(D643)-G643*ABS(D643)/22),D643-G643*D643/22))</f>
        <v>5</v>
      </c>
      <c r="F643" s="16">
        <f>IF(AND(C643&lt;&gt;0,SUM(C$1:$D643)=SUM(C$1:$D643)),ROW(),0)</f>
        <v>643</v>
      </c>
      <c r="G643" s="16">
        <f t="array" ref="G643">IF(ROW()-IFERROR(INDEX(F$2:F643,MATCH(2,1/(F$2:F643&lt;&gt;0))),0)&gt;22,22,ROW()-IFERROR(INDEX(F$2:F643,MATCH(2,1/(F$2:F643&lt;&gt;0))),0))</f>
        <v>0</v>
      </c>
    </row>
    <row r="644" spans="1:7">
      <c r="A644" s="23">
        <v>43332</v>
      </c>
      <c r="B644" s="24">
        <v>0.14324522903873499</v>
      </c>
      <c r="C644" s="16">
        <f t="shared" si="20"/>
        <v>5</v>
      </c>
      <c r="D644" s="16">
        <f t="array" ref="D644">IFERROR(INDEX(C$2:C644,MATCH(2,1/(C$2:C644&lt;&gt;0))),0)</f>
        <v>5</v>
      </c>
      <c r="E644" s="16">
        <f t="shared" si="21"/>
        <v>5</v>
      </c>
      <c r="F644" s="16">
        <f>IF(AND(C644&lt;&gt;0,SUM(C$1:$D644)=SUM(C$1:$D644)),ROW(),0)</f>
        <v>644</v>
      </c>
      <c r="G644" s="16">
        <f t="array" ref="G644">IF(ROW()-IFERROR(INDEX(F$2:F644,MATCH(2,1/(F$2:F644&lt;&gt;0))),0)&gt;22,22,ROW()-IFERROR(INDEX(F$2:F644,MATCH(2,1/(F$2:F644&lt;&gt;0))),0))</f>
        <v>0</v>
      </c>
    </row>
    <row r="645" spans="1:7">
      <c r="A645" s="23">
        <v>43333</v>
      </c>
      <c r="B645" s="24">
        <v>0.11381183089672001</v>
      </c>
      <c r="C645" s="16">
        <f t="shared" si="20"/>
        <v>5</v>
      </c>
      <c r="D645" s="16">
        <f t="array" ref="D645">IFERROR(INDEX(C$2:C645,MATCH(2,1/(C$2:C645&lt;&gt;0))),0)</f>
        <v>5</v>
      </c>
      <c r="E645" s="16">
        <f t="shared" si="21"/>
        <v>5</v>
      </c>
      <c r="F645" s="16">
        <f>IF(AND(C645&lt;&gt;0,SUM(C$1:$D645)=SUM(C$1:$D645)),ROW(),0)</f>
        <v>645</v>
      </c>
      <c r="G645" s="16">
        <f t="array" ref="G645">IF(ROW()-IFERROR(INDEX(F$2:F645,MATCH(2,1/(F$2:F645&lt;&gt;0))),0)&gt;22,22,ROW()-IFERROR(INDEX(F$2:F645,MATCH(2,1/(F$2:F645&lt;&gt;0))),0))</f>
        <v>0</v>
      </c>
    </row>
    <row r="646" spans="1:7">
      <c r="A646" s="23">
        <v>43334</v>
      </c>
      <c r="B646" s="24">
        <v>9.9076796419222402E-2</v>
      </c>
      <c r="C646" s="16">
        <f t="shared" si="20"/>
        <v>5</v>
      </c>
      <c r="D646" s="16">
        <f t="array" ref="D646">IFERROR(INDEX(C$2:C646,MATCH(2,1/(C$2:C646&lt;&gt;0))),0)</f>
        <v>5</v>
      </c>
      <c r="E646" s="16">
        <f t="shared" si="21"/>
        <v>5</v>
      </c>
      <c r="F646" s="16">
        <f>IF(AND(C646&lt;&gt;0,SUM(C$1:$D646)=SUM(C$1:$D646)),ROW(),0)</f>
        <v>646</v>
      </c>
      <c r="G646" s="16">
        <f t="array" ref="G646">IF(ROW()-IFERROR(INDEX(F$2:F646,MATCH(2,1/(F$2:F646&lt;&gt;0))),0)&gt;22,22,ROW()-IFERROR(INDEX(F$2:F646,MATCH(2,1/(F$2:F646&lt;&gt;0))),0))</f>
        <v>0</v>
      </c>
    </row>
    <row r="647" spans="1:7">
      <c r="A647" s="23">
        <v>43335</v>
      </c>
      <c r="B647" s="24">
        <v>9.4805133219625498E-2</v>
      </c>
      <c r="C647" s="16">
        <f t="shared" si="20"/>
        <v>5</v>
      </c>
      <c r="D647" s="16">
        <f t="array" ref="D647">IFERROR(INDEX(C$2:C647,MATCH(2,1/(C$2:C647&lt;&gt;0))),0)</f>
        <v>5</v>
      </c>
      <c r="E647" s="16">
        <f t="shared" si="21"/>
        <v>5</v>
      </c>
      <c r="F647" s="16">
        <f>IF(AND(C647&lt;&gt;0,SUM(C$1:$D647)=SUM(C$1:$D647)),ROW(),0)</f>
        <v>647</v>
      </c>
      <c r="G647" s="16">
        <f t="array" ref="G647">IF(ROW()-IFERROR(INDEX(F$2:F647,MATCH(2,1/(F$2:F647&lt;&gt;0))),0)&gt;22,22,ROW()-IFERROR(INDEX(F$2:F647,MATCH(2,1/(F$2:F647&lt;&gt;0))),0))</f>
        <v>0</v>
      </c>
    </row>
    <row r="648" spans="1:7">
      <c r="A648" s="23">
        <v>43336</v>
      </c>
      <c r="B648" s="24">
        <v>8.6809933428338704E-2</v>
      </c>
      <c r="C648" s="16">
        <f t="shared" si="20"/>
        <v>5</v>
      </c>
      <c r="D648" s="16">
        <f t="array" ref="D648">IFERROR(INDEX(C$2:C648,MATCH(2,1/(C$2:C648&lt;&gt;0))),0)</f>
        <v>5</v>
      </c>
      <c r="E648" s="16">
        <f t="shared" si="21"/>
        <v>5</v>
      </c>
      <c r="F648" s="16">
        <f>IF(AND(C648&lt;&gt;0,SUM(C$1:$D648)=SUM(C$1:$D648)),ROW(),0)</f>
        <v>648</v>
      </c>
      <c r="G648" s="16">
        <f t="array" ref="G648">IF(ROW()-IFERROR(INDEX(F$2:F648,MATCH(2,1/(F$2:F648&lt;&gt;0))),0)&gt;22,22,ROW()-IFERROR(INDEX(F$2:F648,MATCH(2,1/(F$2:F648&lt;&gt;0))),0))</f>
        <v>0</v>
      </c>
    </row>
    <row r="649" spans="1:7">
      <c r="A649" s="23">
        <v>43339</v>
      </c>
      <c r="B649" s="24">
        <v>0.15171231278910499</v>
      </c>
      <c r="C649" s="16">
        <f t="shared" si="20"/>
        <v>5</v>
      </c>
      <c r="D649" s="16">
        <f t="array" ref="D649">IFERROR(INDEX(C$2:C649,MATCH(2,1/(C$2:C649&lt;&gt;0))),0)</f>
        <v>5</v>
      </c>
      <c r="E649" s="16">
        <f t="shared" si="21"/>
        <v>5</v>
      </c>
      <c r="F649" s="16">
        <f>IF(AND(C649&lt;&gt;0,SUM(C$1:$D649)=SUM(C$1:$D649)),ROW(),0)</f>
        <v>649</v>
      </c>
      <c r="G649" s="16">
        <f t="array" ref="G649">IF(ROW()-IFERROR(INDEX(F$2:F649,MATCH(2,1/(F$2:F649&lt;&gt;0))),0)&gt;22,22,ROW()-IFERROR(INDEX(F$2:F649,MATCH(2,1/(F$2:F649&lt;&gt;0))),0))</f>
        <v>0</v>
      </c>
    </row>
    <row r="650" spans="1:7">
      <c r="A650" s="23">
        <v>43340</v>
      </c>
      <c r="B650" s="24">
        <v>0.146878412124647</v>
      </c>
      <c r="C650" s="16">
        <f t="shared" si="20"/>
        <v>5</v>
      </c>
      <c r="D650" s="16">
        <f t="array" ref="D650">IFERROR(INDEX(C$2:C650,MATCH(2,1/(C$2:C650&lt;&gt;0))),0)</f>
        <v>5</v>
      </c>
      <c r="E650" s="16">
        <f t="shared" si="21"/>
        <v>5</v>
      </c>
      <c r="F650" s="16">
        <f>IF(AND(C650&lt;&gt;0,SUM(C$1:$D650)=SUM(C$1:$D650)),ROW(),0)</f>
        <v>650</v>
      </c>
      <c r="G650" s="16">
        <f t="array" ref="G650">IF(ROW()-IFERROR(INDEX(F$2:F650,MATCH(2,1/(F$2:F650&lt;&gt;0))),0)&gt;22,22,ROW()-IFERROR(INDEX(F$2:F650,MATCH(2,1/(F$2:F650&lt;&gt;0))),0))</f>
        <v>0</v>
      </c>
    </row>
    <row r="651" spans="1:7">
      <c r="A651" s="23">
        <v>43341</v>
      </c>
      <c r="B651" s="24">
        <v>0.12466904480755001</v>
      </c>
      <c r="C651" s="16">
        <f t="shared" si="20"/>
        <v>5</v>
      </c>
      <c r="D651" s="16">
        <f t="array" ref="D651">IFERROR(INDEX(C$2:C651,MATCH(2,1/(C$2:C651&lt;&gt;0))),0)</f>
        <v>5</v>
      </c>
      <c r="E651" s="16">
        <f t="shared" si="21"/>
        <v>5</v>
      </c>
      <c r="F651" s="16">
        <f>IF(AND(C651&lt;&gt;0,SUM(C$1:$D651)=SUM(C$1:$D651)),ROW(),0)</f>
        <v>651</v>
      </c>
      <c r="G651" s="16">
        <f t="array" ref="G651">IF(ROW()-IFERROR(INDEX(F$2:F651,MATCH(2,1/(F$2:F651&lt;&gt;0))),0)&gt;22,22,ROW()-IFERROR(INDEX(F$2:F651,MATCH(2,1/(F$2:F651&lt;&gt;0))),0))</f>
        <v>0</v>
      </c>
    </row>
    <row r="652" spans="1:7">
      <c r="A652" s="23">
        <v>43342</v>
      </c>
      <c r="B652" s="24">
        <v>0.10948394699717801</v>
      </c>
      <c r="C652" s="16">
        <f t="shared" si="20"/>
        <v>5</v>
      </c>
      <c r="D652" s="16">
        <f t="array" ref="D652">IFERROR(INDEX(C$2:C652,MATCH(2,1/(C$2:C652&lt;&gt;0))),0)</f>
        <v>5</v>
      </c>
      <c r="E652" s="16">
        <f t="shared" si="21"/>
        <v>5</v>
      </c>
      <c r="F652" s="16">
        <f>IF(AND(C652&lt;&gt;0,SUM(C$1:$D652)=SUM(C$1:$D652)),ROW(),0)</f>
        <v>652</v>
      </c>
      <c r="G652" s="16">
        <f t="array" ref="G652">IF(ROW()-IFERROR(INDEX(F$2:F652,MATCH(2,1/(F$2:F652&lt;&gt;0))),0)&gt;22,22,ROW()-IFERROR(INDEX(F$2:F652,MATCH(2,1/(F$2:F652&lt;&gt;0))),0))</f>
        <v>0</v>
      </c>
    </row>
    <row r="653" spans="1:7">
      <c r="A653" s="23">
        <v>43343</v>
      </c>
      <c r="B653" s="24">
        <v>0.10562112824516599</v>
      </c>
      <c r="C653" s="16">
        <f t="shared" si="20"/>
        <v>5</v>
      </c>
      <c r="D653" s="16">
        <f t="array" ref="D653">IFERROR(INDEX(C$2:C653,MATCH(2,1/(C$2:C653&lt;&gt;0))),0)</f>
        <v>5</v>
      </c>
      <c r="E653" s="16">
        <f t="shared" si="21"/>
        <v>5</v>
      </c>
      <c r="F653" s="16">
        <f>IF(AND(C653&lt;&gt;0,SUM(C$1:$D653)=SUM(C$1:$D653)),ROW(),0)</f>
        <v>653</v>
      </c>
      <c r="G653" s="16">
        <f t="array" ref="G653">IF(ROW()-IFERROR(INDEX(F$2:F653,MATCH(2,1/(F$2:F653&lt;&gt;0))),0)&gt;22,22,ROW()-IFERROR(INDEX(F$2:F653,MATCH(2,1/(F$2:F653&lt;&gt;0))),0))</f>
        <v>0</v>
      </c>
    </row>
    <row r="654" spans="1:7">
      <c r="A654" s="23">
        <v>43346</v>
      </c>
      <c r="B654" s="24">
        <v>0.108746634595389</v>
      </c>
      <c r="C654" s="16">
        <f t="shared" si="20"/>
        <v>5</v>
      </c>
      <c r="D654" s="16">
        <f t="array" ref="D654">IFERROR(INDEX(C$2:C654,MATCH(2,1/(C$2:C654&lt;&gt;0))),0)</f>
        <v>5</v>
      </c>
      <c r="E654" s="16">
        <f t="shared" si="21"/>
        <v>5</v>
      </c>
      <c r="F654" s="16">
        <f>IF(AND(C654&lt;&gt;0,SUM(C$1:$D654)=SUM(C$1:$D654)),ROW(),0)</f>
        <v>654</v>
      </c>
      <c r="G654" s="16">
        <f t="array" ref="G654">IF(ROW()-IFERROR(INDEX(F$2:F654,MATCH(2,1/(F$2:F654&lt;&gt;0))),0)&gt;22,22,ROW()-IFERROR(INDEX(F$2:F654,MATCH(2,1/(F$2:F654&lt;&gt;0))),0))</f>
        <v>0</v>
      </c>
    </row>
    <row r="655" spans="1:7">
      <c r="A655" s="23">
        <v>43347</v>
      </c>
      <c r="B655" s="24">
        <v>0.124595890518774</v>
      </c>
      <c r="C655" s="16">
        <f t="shared" si="20"/>
        <v>5</v>
      </c>
      <c r="D655" s="16">
        <f t="array" ref="D655">IFERROR(INDEX(C$2:C655,MATCH(2,1/(C$2:C655&lt;&gt;0))),0)</f>
        <v>5</v>
      </c>
      <c r="E655" s="16">
        <f t="shared" si="21"/>
        <v>5</v>
      </c>
      <c r="F655" s="16">
        <f>IF(AND(C655&lt;&gt;0,SUM(C$1:$D655)=SUM(C$1:$D655)),ROW(),0)</f>
        <v>655</v>
      </c>
      <c r="G655" s="16">
        <f t="array" ref="G655">IF(ROW()-IFERROR(INDEX(F$2:F655,MATCH(2,1/(F$2:F655&lt;&gt;0))),0)&gt;22,22,ROW()-IFERROR(INDEX(F$2:F655,MATCH(2,1/(F$2:F655&lt;&gt;0))),0))</f>
        <v>0</v>
      </c>
    </row>
    <row r="656" spans="1:7">
      <c r="A656" s="23">
        <v>43348</v>
      </c>
      <c r="B656" s="24">
        <v>9.8783551815306098E-2</v>
      </c>
      <c r="C656" s="16">
        <f t="shared" si="20"/>
        <v>5</v>
      </c>
      <c r="D656" s="16">
        <f t="array" ref="D656">IFERROR(INDEX(C$2:C656,MATCH(2,1/(C$2:C656&lt;&gt;0))),0)</f>
        <v>5</v>
      </c>
      <c r="E656" s="16">
        <f t="shared" si="21"/>
        <v>5</v>
      </c>
      <c r="F656" s="16">
        <f>IF(AND(C656&lt;&gt;0,SUM(C$1:$D656)=SUM(C$1:$D656)),ROW(),0)</f>
        <v>656</v>
      </c>
      <c r="G656" s="16">
        <f t="array" ref="G656">IF(ROW()-IFERROR(INDEX(F$2:F656,MATCH(2,1/(F$2:F656&lt;&gt;0))),0)&gt;22,22,ROW()-IFERROR(INDEX(F$2:F656,MATCH(2,1/(F$2:F656&lt;&gt;0))),0))</f>
        <v>0</v>
      </c>
    </row>
    <row r="657" spans="1:7">
      <c r="A657" s="23">
        <v>43349</v>
      </c>
      <c r="B657" s="24">
        <v>5.6893462320952798E-2</v>
      </c>
      <c r="C657" s="16">
        <f t="shared" si="20"/>
        <v>5</v>
      </c>
      <c r="D657" s="16">
        <f t="array" ref="D657">IFERROR(INDEX(C$2:C657,MATCH(2,1/(C$2:C657&lt;&gt;0))),0)</f>
        <v>5</v>
      </c>
      <c r="E657" s="16">
        <f t="shared" si="21"/>
        <v>5</v>
      </c>
      <c r="F657" s="16">
        <f>IF(AND(C657&lt;&gt;0,SUM(C$1:$D657)=SUM(C$1:$D657)),ROW(),0)</f>
        <v>657</v>
      </c>
      <c r="G657" s="16">
        <f t="array" ref="G657">IF(ROW()-IFERROR(INDEX(F$2:F657,MATCH(2,1/(F$2:F657&lt;&gt;0))),0)&gt;22,22,ROW()-IFERROR(INDEX(F$2:F657,MATCH(2,1/(F$2:F657&lt;&gt;0))),0))</f>
        <v>0</v>
      </c>
    </row>
    <row r="658" spans="1:7">
      <c r="A658" s="23">
        <v>43350</v>
      </c>
      <c r="B658" s="24">
        <v>6.0615222471948303E-2</v>
      </c>
      <c r="C658" s="16">
        <f t="shared" si="20"/>
        <v>5</v>
      </c>
      <c r="D658" s="16">
        <f t="array" ref="D658">IFERROR(INDEX(C$2:C658,MATCH(2,1/(C$2:C658&lt;&gt;0))),0)</f>
        <v>5</v>
      </c>
      <c r="E658" s="16">
        <f t="shared" si="21"/>
        <v>5</v>
      </c>
      <c r="F658" s="16">
        <f>IF(AND(C658&lt;&gt;0,SUM(C$1:$D658)=SUM(C$1:$D658)),ROW(),0)</f>
        <v>658</v>
      </c>
      <c r="G658" s="16">
        <f t="array" ref="G658">IF(ROW()-IFERROR(INDEX(F$2:F658,MATCH(2,1/(F$2:F658&lt;&gt;0))),0)&gt;22,22,ROW()-IFERROR(INDEX(F$2:F658,MATCH(2,1/(F$2:F658&lt;&gt;0))),0))</f>
        <v>0</v>
      </c>
    </row>
    <row r="659" spans="1:7">
      <c r="A659" s="23">
        <v>43353</v>
      </c>
      <c r="B659" s="24">
        <v>2.4703368459282001E-2</v>
      </c>
      <c r="C659" s="16">
        <f t="shared" si="20"/>
        <v>5</v>
      </c>
      <c r="D659" s="16">
        <f t="array" ref="D659">IFERROR(INDEX(C$2:C659,MATCH(2,1/(C$2:C659&lt;&gt;0))),0)</f>
        <v>5</v>
      </c>
      <c r="E659" s="16">
        <f t="shared" si="21"/>
        <v>5</v>
      </c>
      <c r="F659" s="16">
        <f>IF(AND(C659&lt;&gt;0,SUM(C$1:$D659)=SUM(C$1:$D659)),ROW(),0)</f>
        <v>659</v>
      </c>
      <c r="G659" s="16">
        <f t="array" ref="G659">IF(ROW()-IFERROR(INDEX(F$2:F659,MATCH(2,1/(F$2:F659&lt;&gt;0))),0)&gt;22,22,ROW()-IFERROR(INDEX(F$2:F659,MATCH(2,1/(F$2:F659&lt;&gt;0))),0))</f>
        <v>0</v>
      </c>
    </row>
    <row r="660" spans="1:7">
      <c r="A660" s="23">
        <v>43354</v>
      </c>
      <c r="B660" s="24">
        <v>2.7513280998287301E-2</v>
      </c>
      <c r="C660" s="16">
        <f t="shared" si="20"/>
        <v>5</v>
      </c>
      <c r="D660" s="16">
        <f t="array" ref="D660">IFERROR(INDEX(C$2:C660,MATCH(2,1/(C$2:C660&lt;&gt;0))),0)</f>
        <v>5</v>
      </c>
      <c r="E660" s="16">
        <f t="shared" si="21"/>
        <v>5</v>
      </c>
      <c r="F660" s="16">
        <f>IF(AND(C660&lt;&gt;0,SUM(C$1:$D660)=SUM(C$1:$D660)),ROW(),0)</f>
        <v>660</v>
      </c>
      <c r="G660" s="16">
        <f t="array" ref="G660">IF(ROW()-IFERROR(INDEX(F$2:F660,MATCH(2,1/(F$2:F660&lt;&gt;0))),0)&gt;22,22,ROW()-IFERROR(INDEX(F$2:F660,MATCH(2,1/(F$2:F660&lt;&gt;0))),0))</f>
        <v>0</v>
      </c>
    </row>
    <row r="661" spans="1:7">
      <c r="A661" s="23">
        <v>43355</v>
      </c>
      <c r="B661" s="24">
        <v>4.2615806483247198E-2</v>
      </c>
      <c r="C661" s="16">
        <f t="shared" si="20"/>
        <v>5</v>
      </c>
      <c r="D661" s="16">
        <f t="array" ref="D661">IFERROR(INDEX(C$2:C661,MATCH(2,1/(C$2:C661&lt;&gt;0))),0)</f>
        <v>5</v>
      </c>
      <c r="E661" s="16">
        <f t="shared" si="21"/>
        <v>5</v>
      </c>
      <c r="F661" s="16">
        <f>IF(AND(C661&lt;&gt;0,SUM(C$1:$D661)=SUM(C$1:$D661)),ROW(),0)</f>
        <v>661</v>
      </c>
      <c r="G661" s="16">
        <f t="array" ref="G661">IF(ROW()-IFERROR(INDEX(F$2:F661,MATCH(2,1/(F$2:F661&lt;&gt;0))),0)&gt;22,22,ROW()-IFERROR(INDEX(F$2:F661,MATCH(2,1/(F$2:F661&lt;&gt;0))),0))</f>
        <v>0</v>
      </c>
    </row>
    <row r="662" spans="1:7">
      <c r="A662" s="23">
        <v>43356</v>
      </c>
      <c r="B662" s="24">
        <v>6.9462651107199E-2</v>
      </c>
      <c r="C662" s="16">
        <f t="shared" si="20"/>
        <v>5</v>
      </c>
      <c r="D662" s="16">
        <f t="array" ref="D662">IFERROR(INDEX(C$2:C662,MATCH(2,1/(C$2:C662&lt;&gt;0))),0)</f>
        <v>5</v>
      </c>
      <c r="E662" s="16">
        <f t="shared" si="21"/>
        <v>5</v>
      </c>
      <c r="F662" s="16">
        <f>IF(AND(C662&lt;&gt;0,SUM(C$1:$D662)=SUM(C$1:$D662)),ROW(),0)</f>
        <v>662</v>
      </c>
      <c r="G662" s="16">
        <f t="array" ref="G662">IF(ROW()-IFERROR(INDEX(F$2:F662,MATCH(2,1/(F$2:F662&lt;&gt;0))),0)&gt;22,22,ROW()-IFERROR(INDEX(F$2:F662,MATCH(2,1/(F$2:F662&lt;&gt;0))),0))</f>
        <v>0</v>
      </c>
    </row>
    <row r="663" spans="1:7">
      <c r="A663" s="23">
        <v>43357</v>
      </c>
      <c r="B663" s="24">
        <v>7.7220230621433905E-2</v>
      </c>
      <c r="C663" s="16">
        <f t="shared" si="20"/>
        <v>5</v>
      </c>
      <c r="D663" s="16">
        <f t="array" ref="D663">IFERROR(INDEX(C$2:C663,MATCH(2,1/(C$2:C663&lt;&gt;0))),0)</f>
        <v>5</v>
      </c>
      <c r="E663" s="16">
        <f t="shared" si="21"/>
        <v>5</v>
      </c>
      <c r="F663" s="16">
        <f>IF(AND(C663&lt;&gt;0,SUM(C$1:$D663)=SUM(C$1:$D663)),ROW(),0)</f>
        <v>663</v>
      </c>
      <c r="G663" s="16">
        <f t="array" ref="G663">IF(ROW()-IFERROR(INDEX(F$2:F663,MATCH(2,1/(F$2:F663&lt;&gt;0))),0)&gt;22,22,ROW()-IFERROR(INDEX(F$2:F663,MATCH(2,1/(F$2:F663&lt;&gt;0))),0))</f>
        <v>0</v>
      </c>
    </row>
    <row r="664" spans="1:7">
      <c r="A664" s="23">
        <v>43360</v>
      </c>
      <c r="B664" s="24">
        <v>3.09091719021206E-2</v>
      </c>
      <c r="C664" s="16">
        <f t="shared" si="20"/>
        <v>5</v>
      </c>
      <c r="D664" s="16">
        <f t="array" ref="D664">IFERROR(INDEX(C$2:C664,MATCH(2,1/(C$2:C664&lt;&gt;0))),0)</f>
        <v>5</v>
      </c>
      <c r="E664" s="16">
        <f t="shared" si="21"/>
        <v>5</v>
      </c>
      <c r="F664" s="16">
        <f>IF(AND(C664&lt;&gt;0,SUM(C$1:$D664)=SUM(C$1:$D664)),ROW(),0)</f>
        <v>664</v>
      </c>
      <c r="G664" s="16">
        <f t="array" ref="G664">IF(ROW()-IFERROR(INDEX(F$2:F664,MATCH(2,1/(F$2:F664&lt;&gt;0))),0)&gt;22,22,ROW()-IFERROR(INDEX(F$2:F664,MATCH(2,1/(F$2:F664&lt;&gt;0))),0))</f>
        <v>0</v>
      </c>
    </row>
    <row r="665" spans="1:7">
      <c r="A665" s="23">
        <v>43361</v>
      </c>
      <c r="B665" s="24">
        <v>6.0720216745987002E-2</v>
      </c>
      <c r="C665" s="16">
        <f t="shared" si="20"/>
        <v>5</v>
      </c>
      <c r="D665" s="16">
        <f t="array" ref="D665">IFERROR(INDEX(C$2:C665,MATCH(2,1/(C$2:C665&lt;&gt;0))),0)</f>
        <v>5</v>
      </c>
      <c r="E665" s="16">
        <f t="shared" si="21"/>
        <v>5</v>
      </c>
      <c r="F665" s="16">
        <f>IF(AND(C665&lt;&gt;0,SUM(C$1:$D665)=SUM(C$1:$D665)),ROW(),0)</f>
        <v>665</v>
      </c>
      <c r="G665" s="16">
        <f t="array" ref="G665">IF(ROW()-IFERROR(INDEX(F$2:F665,MATCH(2,1/(F$2:F665&lt;&gt;0))),0)&gt;22,22,ROW()-IFERROR(INDEX(F$2:F665,MATCH(2,1/(F$2:F665&lt;&gt;0))),0))</f>
        <v>0</v>
      </c>
    </row>
    <row r="666" spans="1:7">
      <c r="A666" s="23">
        <v>43362</v>
      </c>
      <c r="B666" s="24">
        <v>0.123879883583958</v>
      </c>
      <c r="C666" s="16">
        <f t="shared" si="20"/>
        <v>5</v>
      </c>
      <c r="D666" s="16">
        <f t="array" ref="D666">IFERROR(INDEX(C$2:C666,MATCH(2,1/(C$2:C666&lt;&gt;0))),0)</f>
        <v>5</v>
      </c>
      <c r="E666" s="16">
        <f t="shared" si="21"/>
        <v>5</v>
      </c>
      <c r="F666" s="16">
        <f>IF(AND(C666&lt;&gt;0,SUM(C$1:$D666)=SUM(C$1:$D666)),ROW(),0)</f>
        <v>666</v>
      </c>
      <c r="G666" s="16">
        <f t="array" ref="G666">IF(ROW()-IFERROR(INDEX(F$2:F666,MATCH(2,1/(F$2:F666&lt;&gt;0))),0)&gt;22,22,ROW()-IFERROR(INDEX(F$2:F666,MATCH(2,1/(F$2:F666&lt;&gt;0))),0))</f>
        <v>0</v>
      </c>
    </row>
    <row r="667" spans="1:7">
      <c r="A667" s="23">
        <v>43363</v>
      </c>
      <c r="B667" s="24">
        <v>9.7571874963714195E-2</v>
      </c>
      <c r="C667" s="16">
        <f t="shared" si="20"/>
        <v>5</v>
      </c>
      <c r="D667" s="16">
        <f t="array" ref="D667">IFERROR(INDEX(C$2:C667,MATCH(2,1/(C$2:C667&lt;&gt;0))),0)</f>
        <v>5</v>
      </c>
      <c r="E667" s="16">
        <f t="shared" si="21"/>
        <v>5</v>
      </c>
      <c r="F667" s="16">
        <f>IF(AND(C667&lt;&gt;0,SUM(C$1:$D667)=SUM(C$1:$D667)),ROW(),0)</f>
        <v>667</v>
      </c>
      <c r="G667" s="16">
        <f t="array" ref="G667">IF(ROW()-IFERROR(INDEX(F$2:F667,MATCH(2,1/(F$2:F667&lt;&gt;0))),0)&gt;22,22,ROW()-IFERROR(INDEX(F$2:F667,MATCH(2,1/(F$2:F667&lt;&gt;0))),0))</f>
        <v>0</v>
      </c>
    </row>
    <row r="668" spans="1:7">
      <c r="A668" s="23">
        <v>43364</v>
      </c>
      <c r="B668" s="24">
        <v>0.20725480700788601</v>
      </c>
      <c r="C668" s="16">
        <f t="shared" si="20"/>
        <v>5</v>
      </c>
      <c r="D668" s="16">
        <f t="array" ref="D668">IFERROR(INDEX(C$2:C668,MATCH(2,1/(C$2:C668&lt;&gt;0))),0)</f>
        <v>5</v>
      </c>
      <c r="E668" s="16">
        <f t="shared" si="21"/>
        <v>5</v>
      </c>
      <c r="F668" s="16">
        <f>IF(AND(C668&lt;&gt;0,SUM(C$1:$D668)=SUM(C$1:$D668)),ROW(),0)</f>
        <v>668</v>
      </c>
      <c r="G668" s="16">
        <f t="array" ref="G668">IF(ROW()-IFERROR(INDEX(F$2:F668,MATCH(2,1/(F$2:F668&lt;&gt;0))),0)&gt;22,22,ROW()-IFERROR(INDEX(F$2:F668,MATCH(2,1/(F$2:F668&lt;&gt;0))),0))</f>
        <v>0</v>
      </c>
    </row>
    <row r="669" spans="1:7">
      <c r="A669" s="23">
        <v>43368</v>
      </c>
      <c r="B669" s="24">
        <v>0.14692916195026701</v>
      </c>
      <c r="C669" s="16">
        <f t="shared" si="20"/>
        <v>5</v>
      </c>
      <c r="D669" s="16">
        <f t="array" ref="D669">IFERROR(INDEX(C$2:C669,MATCH(2,1/(C$2:C669&lt;&gt;0))),0)</f>
        <v>5</v>
      </c>
      <c r="E669" s="16">
        <f t="shared" si="21"/>
        <v>5</v>
      </c>
      <c r="F669" s="16">
        <f>IF(AND(C669&lt;&gt;0,SUM(C$1:$D669)=SUM(C$1:$D669)),ROW(),0)</f>
        <v>669</v>
      </c>
      <c r="G669" s="16">
        <f t="array" ref="G669">IF(ROW()-IFERROR(INDEX(F$2:F669,MATCH(2,1/(F$2:F669&lt;&gt;0))),0)&gt;22,22,ROW()-IFERROR(INDEX(F$2:F669,MATCH(2,1/(F$2:F669&lt;&gt;0))),0))</f>
        <v>0</v>
      </c>
    </row>
    <row r="670" spans="1:7">
      <c r="A670" s="23">
        <v>43369</v>
      </c>
      <c r="B670" s="24">
        <v>0.224227986094895</v>
      </c>
      <c r="C670" s="16">
        <f t="shared" si="20"/>
        <v>5</v>
      </c>
      <c r="D670" s="16">
        <f t="array" ref="D670">IFERROR(INDEX(C$2:C670,MATCH(2,1/(C$2:C670&lt;&gt;0))),0)</f>
        <v>5</v>
      </c>
      <c r="E670" s="16">
        <f t="shared" si="21"/>
        <v>5</v>
      </c>
      <c r="F670" s="16">
        <f>IF(AND(C670&lt;&gt;0,SUM(C$1:$D670)=SUM(C$1:$D670)),ROW(),0)</f>
        <v>670</v>
      </c>
      <c r="G670" s="16">
        <f t="array" ref="G670">IF(ROW()-IFERROR(INDEX(F$2:F670,MATCH(2,1/(F$2:F670&lt;&gt;0))),0)&gt;22,22,ROW()-IFERROR(INDEX(F$2:F670,MATCH(2,1/(F$2:F670&lt;&gt;0))),0))</f>
        <v>0</v>
      </c>
    </row>
    <row r="671" spans="1:7">
      <c r="A671" s="23">
        <v>43370</v>
      </c>
      <c r="B671" s="24">
        <v>0.17971124908856201</v>
      </c>
      <c r="C671" s="16">
        <f t="shared" si="20"/>
        <v>5</v>
      </c>
      <c r="D671" s="16">
        <f t="array" ref="D671">IFERROR(INDEX(C$2:C671,MATCH(2,1/(C$2:C671&lt;&gt;0))),0)</f>
        <v>5</v>
      </c>
      <c r="E671" s="16">
        <f t="shared" si="21"/>
        <v>5</v>
      </c>
      <c r="F671" s="16">
        <f>IF(AND(C671&lt;&gt;0,SUM(C$1:$D671)=SUM(C$1:$D671)),ROW(),0)</f>
        <v>671</v>
      </c>
      <c r="G671" s="16">
        <f t="array" ref="G671">IF(ROW()-IFERROR(INDEX(F$2:F671,MATCH(2,1/(F$2:F671&lt;&gt;0))),0)&gt;22,22,ROW()-IFERROR(INDEX(F$2:F671,MATCH(2,1/(F$2:F671&lt;&gt;0))),0))</f>
        <v>0</v>
      </c>
    </row>
    <row r="672" spans="1:7">
      <c r="A672" s="23">
        <v>43371</v>
      </c>
      <c r="B672" s="24">
        <v>0.29369939201867301</v>
      </c>
      <c r="C672" s="16">
        <f t="shared" si="20"/>
        <v>5</v>
      </c>
      <c r="D672" s="16">
        <f t="array" ref="D672">IFERROR(INDEX(C$2:C672,MATCH(2,1/(C$2:C672&lt;&gt;0))),0)</f>
        <v>5</v>
      </c>
      <c r="E672" s="16">
        <f t="shared" si="21"/>
        <v>5</v>
      </c>
      <c r="F672" s="16">
        <f>IF(AND(C672&lt;&gt;0,SUM(C$1:$D672)=SUM(C$1:$D672)),ROW(),0)</f>
        <v>672</v>
      </c>
      <c r="G672" s="16">
        <f t="array" ref="G672">IF(ROW()-IFERROR(INDEX(F$2:F672,MATCH(2,1/(F$2:F672&lt;&gt;0))),0)&gt;22,22,ROW()-IFERROR(INDEX(F$2:F672,MATCH(2,1/(F$2:F672&lt;&gt;0))),0))</f>
        <v>0</v>
      </c>
    </row>
    <row r="673" spans="1:7">
      <c r="A673" s="23">
        <v>43381</v>
      </c>
      <c r="B673" s="24">
        <v>0.27381449055402601</v>
      </c>
      <c r="C673" s="16">
        <f t="shared" si="20"/>
        <v>5</v>
      </c>
      <c r="D673" s="16">
        <f t="array" ref="D673">IFERROR(INDEX(C$2:C673,MATCH(2,1/(C$2:C673&lt;&gt;0))),0)</f>
        <v>5</v>
      </c>
      <c r="E673" s="16">
        <f t="shared" si="21"/>
        <v>5</v>
      </c>
      <c r="F673" s="16">
        <f>IF(AND(C673&lt;&gt;0,SUM(C$1:$D673)=SUM(C$1:$D673)),ROW(),0)</f>
        <v>673</v>
      </c>
      <c r="G673" s="16">
        <f t="array" ref="G673">IF(ROW()-IFERROR(INDEX(F$2:F673,MATCH(2,1/(F$2:F673&lt;&gt;0))),0)&gt;22,22,ROW()-IFERROR(INDEX(F$2:F673,MATCH(2,1/(F$2:F673&lt;&gt;0))),0))</f>
        <v>0</v>
      </c>
    </row>
    <row r="674" spans="1:7">
      <c r="A674" s="23">
        <v>43382</v>
      </c>
      <c r="B674" s="24">
        <v>0.27610590955426101</v>
      </c>
      <c r="C674" s="16">
        <f t="shared" si="20"/>
        <v>5</v>
      </c>
      <c r="D674" s="16">
        <f t="array" ref="D674">IFERROR(INDEX(C$2:C674,MATCH(2,1/(C$2:C674&lt;&gt;0))),0)</f>
        <v>5</v>
      </c>
      <c r="E674" s="16">
        <f t="shared" si="21"/>
        <v>5</v>
      </c>
      <c r="F674" s="16">
        <f>IF(AND(C674&lt;&gt;0,SUM(C$1:$D674)=SUM(C$1:$D674)),ROW(),0)</f>
        <v>674</v>
      </c>
      <c r="G674" s="16">
        <f t="array" ref="G674">IF(ROW()-IFERROR(INDEX(F$2:F674,MATCH(2,1/(F$2:F674&lt;&gt;0))),0)&gt;22,22,ROW()-IFERROR(INDEX(F$2:F674,MATCH(2,1/(F$2:F674&lt;&gt;0))),0))</f>
        <v>0</v>
      </c>
    </row>
    <row r="675" spans="1:7">
      <c r="A675" s="23">
        <v>43383</v>
      </c>
      <c r="B675" s="24">
        <v>0.26067486798502398</v>
      </c>
      <c r="C675" s="16">
        <f t="shared" si="20"/>
        <v>5</v>
      </c>
      <c r="D675" s="16">
        <f t="array" ref="D675">IFERROR(INDEX(C$2:C675,MATCH(2,1/(C$2:C675&lt;&gt;0))),0)</f>
        <v>5</v>
      </c>
      <c r="E675" s="16">
        <f t="shared" si="21"/>
        <v>5</v>
      </c>
      <c r="F675" s="16">
        <f>IF(AND(C675&lt;&gt;0,SUM(C$1:$D675)=SUM(C$1:$D675)),ROW(),0)</f>
        <v>675</v>
      </c>
      <c r="G675" s="16">
        <f t="array" ref="G675">IF(ROW()-IFERROR(INDEX(F$2:F675,MATCH(2,1/(F$2:F675&lt;&gt;0))),0)&gt;22,22,ROW()-IFERROR(INDEX(F$2:F675,MATCH(2,1/(F$2:F675&lt;&gt;0))),0))</f>
        <v>0</v>
      </c>
    </row>
    <row r="676" spans="1:7">
      <c r="A676" s="23">
        <v>43384</v>
      </c>
      <c r="B676" s="24">
        <v>0.188511590776829</v>
      </c>
      <c r="C676" s="16">
        <f t="shared" si="20"/>
        <v>5</v>
      </c>
      <c r="D676" s="16">
        <f t="array" ref="D676">IFERROR(INDEX(C$2:C676,MATCH(2,1/(C$2:C676&lt;&gt;0))),0)</f>
        <v>5</v>
      </c>
      <c r="E676" s="16">
        <f t="shared" si="21"/>
        <v>5</v>
      </c>
      <c r="F676" s="16">
        <f>IF(AND(C676&lt;&gt;0,SUM(C$1:$D676)=SUM(C$1:$D676)),ROW(),0)</f>
        <v>676</v>
      </c>
      <c r="G676" s="16">
        <f t="array" ref="G676">IF(ROW()-IFERROR(INDEX(F$2:F676,MATCH(2,1/(F$2:F676&lt;&gt;0))),0)&gt;22,22,ROW()-IFERROR(INDEX(F$2:F676,MATCH(2,1/(F$2:F676&lt;&gt;0))),0))</f>
        <v>0</v>
      </c>
    </row>
    <row r="677" spans="1:7">
      <c r="A677" s="23">
        <v>43385</v>
      </c>
      <c r="B677" s="24">
        <v>0.19662457292993099</v>
      </c>
      <c r="C677" s="16">
        <f t="shared" si="20"/>
        <v>5</v>
      </c>
      <c r="D677" s="16">
        <f t="array" ref="D677">IFERROR(INDEX(C$2:C677,MATCH(2,1/(C$2:C677&lt;&gt;0))),0)</f>
        <v>5</v>
      </c>
      <c r="E677" s="16">
        <f t="shared" si="21"/>
        <v>5</v>
      </c>
      <c r="F677" s="16">
        <f>IF(AND(C677&lt;&gt;0,SUM(C$1:$D677)=SUM(C$1:$D677)),ROW(),0)</f>
        <v>677</v>
      </c>
      <c r="G677" s="16">
        <f t="array" ref="G677">IF(ROW()-IFERROR(INDEX(F$2:F677,MATCH(2,1/(F$2:F677&lt;&gt;0))),0)&gt;22,22,ROW()-IFERROR(INDEX(F$2:F677,MATCH(2,1/(F$2:F677&lt;&gt;0))),0))</f>
        <v>0</v>
      </c>
    </row>
    <row r="678" spans="1:7">
      <c r="A678" s="23">
        <v>43388</v>
      </c>
      <c r="B678" s="24">
        <v>0.184116737638333</v>
      </c>
      <c r="C678" s="16">
        <f t="shared" si="20"/>
        <v>5</v>
      </c>
      <c r="D678" s="16">
        <f t="array" ref="D678">IFERROR(INDEX(C$2:C678,MATCH(2,1/(C$2:C678&lt;&gt;0))),0)</f>
        <v>5</v>
      </c>
      <c r="E678" s="16">
        <f t="shared" si="21"/>
        <v>5</v>
      </c>
      <c r="F678" s="16">
        <f>IF(AND(C678&lt;&gt;0,SUM(C$1:$D678)=SUM(C$1:$D678)),ROW(),0)</f>
        <v>678</v>
      </c>
      <c r="G678" s="16">
        <f t="array" ref="G678">IF(ROW()-IFERROR(INDEX(F$2:F678,MATCH(2,1/(F$2:F678&lt;&gt;0))),0)&gt;22,22,ROW()-IFERROR(INDEX(F$2:F678,MATCH(2,1/(F$2:F678&lt;&gt;0))),0))</f>
        <v>0</v>
      </c>
    </row>
    <row r="679" spans="1:7">
      <c r="A679" s="23">
        <v>43389</v>
      </c>
      <c r="B679" s="24">
        <v>0.178395750785039</v>
      </c>
      <c r="C679" s="16">
        <f t="shared" si="20"/>
        <v>5</v>
      </c>
      <c r="D679" s="16">
        <f t="array" ref="D679">IFERROR(INDEX(C$2:C679,MATCH(2,1/(C$2:C679&lt;&gt;0))),0)</f>
        <v>5</v>
      </c>
      <c r="E679" s="16">
        <f t="shared" si="21"/>
        <v>5</v>
      </c>
      <c r="F679" s="16">
        <f>IF(AND(C679&lt;&gt;0,SUM(C$1:$D679)=SUM(C$1:$D679)),ROW(),0)</f>
        <v>679</v>
      </c>
      <c r="G679" s="16">
        <f t="array" ref="G679">IF(ROW()-IFERROR(INDEX(F$2:F679,MATCH(2,1/(F$2:F679&lt;&gt;0))),0)&gt;22,22,ROW()-IFERROR(INDEX(F$2:F679,MATCH(2,1/(F$2:F679&lt;&gt;0))),0))</f>
        <v>0</v>
      </c>
    </row>
    <row r="680" spans="1:7">
      <c r="A680" s="23">
        <v>43390</v>
      </c>
      <c r="B680" s="24">
        <v>0.169476234257112</v>
      </c>
      <c r="C680" s="16">
        <f t="shared" si="20"/>
        <v>5</v>
      </c>
      <c r="D680" s="16">
        <f t="array" ref="D680">IFERROR(INDEX(C$2:C680,MATCH(2,1/(C$2:C680&lt;&gt;0))),0)</f>
        <v>5</v>
      </c>
      <c r="E680" s="16">
        <f t="shared" si="21"/>
        <v>5</v>
      </c>
      <c r="F680" s="16">
        <f>IF(AND(C680&lt;&gt;0,SUM(C$1:$D680)=SUM(C$1:$D680)),ROW(),0)</f>
        <v>680</v>
      </c>
      <c r="G680" s="16">
        <f t="array" ref="G680">IF(ROW()-IFERROR(INDEX(F$2:F680,MATCH(2,1/(F$2:F680&lt;&gt;0))),0)&gt;22,22,ROW()-IFERROR(INDEX(F$2:F680,MATCH(2,1/(F$2:F680&lt;&gt;0))),0))</f>
        <v>0</v>
      </c>
    </row>
    <row r="681" spans="1:7">
      <c r="A681" s="23">
        <v>43391</v>
      </c>
      <c r="B681" s="24">
        <v>0.14029102045129799</v>
      </c>
      <c r="C681" s="16">
        <f t="shared" si="20"/>
        <v>5</v>
      </c>
      <c r="D681" s="16">
        <f t="array" ref="D681">IFERROR(INDEX(C$2:C681,MATCH(2,1/(C$2:C681&lt;&gt;0))),0)</f>
        <v>5</v>
      </c>
      <c r="E681" s="16">
        <f t="shared" si="21"/>
        <v>5</v>
      </c>
      <c r="F681" s="16">
        <f>IF(AND(C681&lt;&gt;0,SUM(C$1:$D681)=SUM(C$1:$D681)),ROW(),0)</f>
        <v>681</v>
      </c>
      <c r="G681" s="16">
        <f t="array" ref="G681">IF(ROW()-IFERROR(INDEX(F$2:F681,MATCH(2,1/(F$2:F681&lt;&gt;0))),0)&gt;22,22,ROW()-IFERROR(INDEX(F$2:F681,MATCH(2,1/(F$2:F681&lt;&gt;0))),0))</f>
        <v>0</v>
      </c>
    </row>
    <row r="682" spans="1:7">
      <c r="A682" s="23">
        <v>43392</v>
      </c>
      <c r="B682" s="24">
        <v>0.14618576759413099</v>
      </c>
      <c r="C682" s="16">
        <f t="shared" si="20"/>
        <v>5</v>
      </c>
      <c r="D682" s="16">
        <f t="array" ref="D682">IFERROR(INDEX(C$2:C682,MATCH(2,1/(C$2:C682&lt;&gt;0))),0)</f>
        <v>5</v>
      </c>
      <c r="E682" s="16">
        <f t="shared" si="21"/>
        <v>5</v>
      </c>
      <c r="F682" s="16">
        <f>IF(AND(C682&lt;&gt;0,SUM(C$1:$D682)=SUM(C$1:$D682)),ROW(),0)</f>
        <v>682</v>
      </c>
      <c r="G682" s="16">
        <f t="array" ref="G682">IF(ROW()-IFERROR(INDEX(F$2:F682,MATCH(2,1/(F$2:F682&lt;&gt;0))),0)&gt;22,22,ROW()-IFERROR(INDEX(F$2:F682,MATCH(2,1/(F$2:F682&lt;&gt;0))),0))</f>
        <v>0</v>
      </c>
    </row>
    <row r="683" spans="1:7">
      <c r="A683" s="23">
        <v>43395</v>
      </c>
      <c r="B683" s="24">
        <v>0.24420545997485699</v>
      </c>
      <c r="C683" s="16">
        <f t="shared" si="20"/>
        <v>5</v>
      </c>
      <c r="D683" s="16">
        <f t="array" ref="D683">IFERROR(INDEX(C$2:C683,MATCH(2,1/(C$2:C683&lt;&gt;0))),0)</f>
        <v>5</v>
      </c>
      <c r="E683" s="16">
        <f t="shared" si="21"/>
        <v>5</v>
      </c>
      <c r="F683" s="16">
        <f>IF(AND(C683&lt;&gt;0,SUM(C$1:$D683)=SUM(C$1:$D683)),ROW(),0)</f>
        <v>683</v>
      </c>
      <c r="G683" s="16">
        <f t="array" ref="G683">IF(ROW()-IFERROR(INDEX(F$2:F683,MATCH(2,1/(F$2:F683&lt;&gt;0))),0)&gt;22,22,ROW()-IFERROR(INDEX(F$2:F683,MATCH(2,1/(F$2:F683&lt;&gt;0))),0))</f>
        <v>0</v>
      </c>
    </row>
    <row r="684" spans="1:7">
      <c r="A684" s="23">
        <v>43396</v>
      </c>
      <c r="B684" s="24">
        <v>0.20431820808722401</v>
      </c>
      <c r="C684" s="16">
        <f t="shared" si="20"/>
        <v>5</v>
      </c>
      <c r="D684" s="16">
        <f t="array" ref="D684">IFERROR(INDEX(C$2:C684,MATCH(2,1/(C$2:C684&lt;&gt;0))),0)</f>
        <v>5</v>
      </c>
      <c r="E684" s="16">
        <f t="shared" si="21"/>
        <v>5</v>
      </c>
      <c r="F684" s="16">
        <f>IF(AND(C684&lt;&gt;0,SUM(C$1:$D684)=SUM(C$1:$D684)),ROW(),0)</f>
        <v>684</v>
      </c>
      <c r="G684" s="16">
        <f t="array" ref="G684">IF(ROW()-IFERROR(INDEX(F$2:F684,MATCH(2,1/(F$2:F684&lt;&gt;0))),0)&gt;22,22,ROW()-IFERROR(INDEX(F$2:F684,MATCH(2,1/(F$2:F684&lt;&gt;0))),0))</f>
        <v>0</v>
      </c>
    </row>
    <row r="685" spans="1:7">
      <c r="A685" s="23">
        <v>43397</v>
      </c>
      <c r="B685" s="24">
        <v>0.20461784792089299</v>
      </c>
      <c r="C685" s="16">
        <f t="shared" si="20"/>
        <v>5</v>
      </c>
      <c r="D685" s="16">
        <f t="array" ref="D685">IFERROR(INDEX(C$2:C685,MATCH(2,1/(C$2:C685&lt;&gt;0))),0)</f>
        <v>5</v>
      </c>
      <c r="E685" s="16">
        <f t="shared" si="21"/>
        <v>5</v>
      </c>
      <c r="F685" s="16">
        <f>IF(AND(C685&lt;&gt;0,SUM(C$1:$D685)=SUM(C$1:$D685)),ROW(),0)</f>
        <v>685</v>
      </c>
      <c r="G685" s="16">
        <f t="array" ref="G685">IF(ROW()-IFERROR(INDEX(F$2:F685,MATCH(2,1/(F$2:F685&lt;&gt;0))),0)&gt;22,22,ROW()-IFERROR(INDEX(F$2:F685,MATCH(2,1/(F$2:F685&lt;&gt;0))),0))</f>
        <v>0</v>
      </c>
    </row>
    <row r="686" spans="1:7">
      <c r="A686" s="23">
        <v>43398</v>
      </c>
      <c r="B686" s="24">
        <v>0.153276691371665</v>
      </c>
      <c r="C686" s="16">
        <f t="shared" si="20"/>
        <v>5</v>
      </c>
      <c r="D686" s="16">
        <f t="array" ref="D686">IFERROR(INDEX(C$2:C686,MATCH(2,1/(C$2:C686&lt;&gt;0))),0)</f>
        <v>5</v>
      </c>
      <c r="E686" s="16">
        <f t="shared" si="21"/>
        <v>5</v>
      </c>
      <c r="F686" s="16">
        <f>IF(AND(C686&lt;&gt;0,SUM(C$1:$D686)=SUM(C$1:$D686)),ROW(),0)</f>
        <v>686</v>
      </c>
      <c r="G686" s="16">
        <f t="array" ref="G686">IF(ROW()-IFERROR(INDEX(F$2:F686,MATCH(2,1/(F$2:F686&lt;&gt;0))),0)&gt;22,22,ROW()-IFERROR(INDEX(F$2:F686,MATCH(2,1/(F$2:F686&lt;&gt;0))),0))</f>
        <v>0</v>
      </c>
    </row>
    <row r="687" spans="1:7">
      <c r="A687" s="23">
        <v>43399</v>
      </c>
      <c r="B687" s="24">
        <v>0.140476648219796</v>
      </c>
      <c r="C687" s="16">
        <f t="shared" si="20"/>
        <v>5</v>
      </c>
      <c r="D687" s="16">
        <f t="array" ref="D687">IFERROR(INDEX(C$2:C687,MATCH(2,1/(C$2:C687&lt;&gt;0))),0)</f>
        <v>5</v>
      </c>
      <c r="E687" s="16">
        <f t="shared" si="21"/>
        <v>5</v>
      </c>
      <c r="F687" s="16">
        <f>IF(AND(C687&lt;&gt;0,SUM(C$1:$D687)=SUM(C$1:$D687)),ROW(),0)</f>
        <v>687</v>
      </c>
      <c r="G687" s="16">
        <f t="array" ref="G687">IF(ROW()-IFERROR(INDEX(F$2:F687,MATCH(2,1/(F$2:F687&lt;&gt;0))),0)&gt;22,22,ROW()-IFERROR(INDEX(F$2:F687,MATCH(2,1/(F$2:F687&lt;&gt;0))),0))</f>
        <v>0</v>
      </c>
    </row>
    <row r="688" spans="1:7">
      <c r="A688" s="23">
        <v>43402</v>
      </c>
      <c r="B688" s="24">
        <v>6.8013698970242301E-2</v>
      </c>
      <c r="C688" s="16">
        <f t="shared" si="20"/>
        <v>5</v>
      </c>
      <c r="D688" s="16">
        <f t="array" ref="D688">IFERROR(INDEX(C$2:C688,MATCH(2,1/(C$2:C688&lt;&gt;0))),0)</f>
        <v>5</v>
      </c>
      <c r="E688" s="16">
        <f t="shared" si="21"/>
        <v>5</v>
      </c>
      <c r="F688" s="16">
        <f>IF(AND(C688&lt;&gt;0,SUM(C$1:$D688)=SUM(C$1:$D688)),ROW(),0)</f>
        <v>688</v>
      </c>
      <c r="G688" s="16">
        <f t="array" ref="G688">IF(ROW()-IFERROR(INDEX(F$2:F688,MATCH(2,1/(F$2:F688&lt;&gt;0))),0)&gt;22,22,ROW()-IFERROR(INDEX(F$2:F688,MATCH(2,1/(F$2:F688&lt;&gt;0))),0))</f>
        <v>0</v>
      </c>
    </row>
    <row r="689" spans="1:7">
      <c r="A689" s="23">
        <v>43403</v>
      </c>
      <c r="B689" s="24">
        <v>0.106027869881968</v>
      </c>
      <c r="C689" s="16">
        <f t="shared" si="20"/>
        <v>5</v>
      </c>
      <c r="D689" s="16">
        <f t="array" ref="D689">IFERROR(INDEX(C$2:C689,MATCH(2,1/(C$2:C689&lt;&gt;0))),0)</f>
        <v>5</v>
      </c>
      <c r="E689" s="16">
        <f t="shared" si="21"/>
        <v>5</v>
      </c>
      <c r="F689" s="16">
        <f>IF(AND(C689&lt;&gt;0,SUM(C$1:$D689)=SUM(C$1:$D689)),ROW(),0)</f>
        <v>689</v>
      </c>
      <c r="G689" s="16">
        <f t="array" ref="G689">IF(ROW()-IFERROR(INDEX(F$2:F689,MATCH(2,1/(F$2:F689&lt;&gt;0))),0)&gt;22,22,ROW()-IFERROR(INDEX(F$2:F689,MATCH(2,1/(F$2:F689&lt;&gt;0))),0))</f>
        <v>0</v>
      </c>
    </row>
    <row r="690" spans="1:7">
      <c r="A690" s="23">
        <v>43404</v>
      </c>
      <c r="B690" s="24">
        <v>0.120119071957035</v>
      </c>
      <c r="C690" s="16">
        <f t="shared" si="20"/>
        <v>5</v>
      </c>
      <c r="D690" s="16">
        <f t="array" ref="D690">IFERROR(INDEX(C$2:C690,MATCH(2,1/(C$2:C690&lt;&gt;0))),0)</f>
        <v>5</v>
      </c>
      <c r="E690" s="16">
        <f t="shared" si="21"/>
        <v>5</v>
      </c>
      <c r="F690" s="16">
        <f>IF(AND(C690&lt;&gt;0,SUM(C$1:$D690)=SUM(C$1:$D690)),ROW(),0)</f>
        <v>690</v>
      </c>
      <c r="G690" s="16">
        <f t="array" ref="G690">IF(ROW()-IFERROR(INDEX(F$2:F690,MATCH(2,1/(F$2:F690&lt;&gt;0))),0)&gt;22,22,ROW()-IFERROR(INDEX(F$2:F690,MATCH(2,1/(F$2:F690&lt;&gt;0))),0))</f>
        <v>0</v>
      </c>
    </row>
    <row r="691" spans="1:7">
      <c r="A691" s="23">
        <v>43405</v>
      </c>
      <c r="B691" s="24">
        <v>0.181324778220986</v>
      </c>
      <c r="C691" s="16">
        <f t="shared" si="20"/>
        <v>5</v>
      </c>
      <c r="D691" s="16">
        <f t="array" ref="D691">IFERROR(INDEX(C$2:C691,MATCH(2,1/(C$2:C691&lt;&gt;0))),0)</f>
        <v>5</v>
      </c>
      <c r="E691" s="16">
        <f t="shared" si="21"/>
        <v>5</v>
      </c>
      <c r="F691" s="16">
        <f>IF(AND(C691&lt;&gt;0,SUM(C$1:$D691)=SUM(C$1:$D691)),ROW(),0)</f>
        <v>691</v>
      </c>
      <c r="G691" s="16">
        <f t="array" ref="G691">IF(ROW()-IFERROR(INDEX(F$2:F691,MATCH(2,1/(F$2:F691&lt;&gt;0))),0)&gt;22,22,ROW()-IFERROR(INDEX(F$2:F691,MATCH(2,1/(F$2:F691&lt;&gt;0))),0))</f>
        <v>0</v>
      </c>
    </row>
    <row r="692" spans="1:7">
      <c r="A692" s="23">
        <v>43406</v>
      </c>
      <c r="B692" s="24">
        <v>0.25572655580565301</v>
      </c>
      <c r="C692" s="16">
        <f t="shared" si="20"/>
        <v>5</v>
      </c>
      <c r="D692" s="16">
        <f t="array" ref="D692">IFERROR(INDEX(C$2:C692,MATCH(2,1/(C$2:C692&lt;&gt;0))),0)</f>
        <v>5</v>
      </c>
      <c r="E692" s="16">
        <f t="shared" si="21"/>
        <v>5</v>
      </c>
      <c r="F692" s="16">
        <f>IF(AND(C692&lt;&gt;0,SUM(C$1:$D692)=SUM(C$1:$D692)),ROW(),0)</f>
        <v>692</v>
      </c>
      <c r="G692" s="16">
        <f t="array" ref="G692">IF(ROW()-IFERROR(INDEX(F$2:F692,MATCH(2,1/(F$2:F692&lt;&gt;0))),0)&gt;22,22,ROW()-IFERROR(INDEX(F$2:F692,MATCH(2,1/(F$2:F692&lt;&gt;0))),0))</f>
        <v>0</v>
      </c>
    </row>
    <row r="693" spans="1:7">
      <c r="A693" s="23">
        <v>43409</v>
      </c>
      <c r="B693" s="24">
        <v>0.28237331913694302</v>
      </c>
      <c r="C693" s="16">
        <f t="shared" si="20"/>
        <v>5</v>
      </c>
      <c r="D693" s="16">
        <f t="array" ref="D693">IFERROR(INDEX(C$2:C693,MATCH(2,1/(C$2:C693&lt;&gt;0))),0)</f>
        <v>5</v>
      </c>
      <c r="E693" s="16">
        <f t="shared" si="21"/>
        <v>5</v>
      </c>
      <c r="F693" s="16">
        <f>IF(AND(C693&lt;&gt;0,SUM(C$1:$D693)=SUM(C$1:$D693)),ROW(),0)</f>
        <v>693</v>
      </c>
      <c r="G693" s="16">
        <f t="array" ref="G693">IF(ROW()-IFERROR(INDEX(F$2:F693,MATCH(2,1/(F$2:F693&lt;&gt;0))),0)&gt;22,22,ROW()-IFERROR(INDEX(F$2:F693,MATCH(2,1/(F$2:F693&lt;&gt;0))),0))</f>
        <v>0</v>
      </c>
    </row>
    <row r="694" spans="1:7">
      <c r="A694" s="23">
        <v>43410</v>
      </c>
      <c r="B694" s="24">
        <v>0.27490012462764102</v>
      </c>
      <c r="C694" s="16">
        <f t="shared" si="20"/>
        <v>5</v>
      </c>
      <c r="D694" s="16">
        <f t="array" ref="D694">IFERROR(INDEX(C$2:C694,MATCH(2,1/(C$2:C694&lt;&gt;0))),0)</f>
        <v>5</v>
      </c>
      <c r="E694" s="16">
        <f t="shared" si="21"/>
        <v>5</v>
      </c>
      <c r="F694" s="16">
        <f>IF(AND(C694&lt;&gt;0,SUM(C$1:$D694)=SUM(C$1:$D694)),ROW(),0)</f>
        <v>694</v>
      </c>
      <c r="G694" s="16">
        <f t="array" ref="G694">IF(ROW()-IFERROR(INDEX(F$2:F694,MATCH(2,1/(F$2:F694&lt;&gt;0))),0)&gt;22,22,ROW()-IFERROR(INDEX(F$2:F694,MATCH(2,1/(F$2:F694&lt;&gt;0))),0))</f>
        <v>0</v>
      </c>
    </row>
    <row r="695" spans="1:7">
      <c r="A695" s="23">
        <v>43411</v>
      </c>
      <c r="B695" s="24">
        <v>0.29008833323669098</v>
      </c>
      <c r="C695" s="16">
        <f t="shared" si="20"/>
        <v>5</v>
      </c>
      <c r="D695" s="16">
        <f t="array" ref="D695">IFERROR(INDEX(C$2:C695,MATCH(2,1/(C$2:C695&lt;&gt;0))),0)</f>
        <v>5</v>
      </c>
      <c r="E695" s="16">
        <f t="shared" si="21"/>
        <v>5</v>
      </c>
      <c r="F695" s="16">
        <f>IF(AND(C695&lt;&gt;0,SUM(C$1:$D695)=SUM(C$1:$D695)),ROW(),0)</f>
        <v>695</v>
      </c>
      <c r="G695" s="16">
        <f t="array" ref="G695">IF(ROW()-IFERROR(INDEX(F$2:F695,MATCH(2,1/(F$2:F695&lt;&gt;0))),0)&gt;22,22,ROW()-IFERROR(INDEX(F$2:F695,MATCH(2,1/(F$2:F695&lt;&gt;0))),0))</f>
        <v>0</v>
      </c>
    </row>
    <row r="696" spans="1:7">
      <c r="A696" s="23">
        <v>43412</v>
      </c>
      <c r="B696" s="24">
        <v>0.29583177591143101</v>
      </c>
      <c r="C696" s="16">
        <f t="shared" si="20"/>
        <v>5</v>
      </c>
      <c r="D696" s="16">
        <f t="array" ref="D696">IFERROR(INDEX(C$2:C696,MATCH(2,1/(C$2:C696&lt;&gt;0))),0)</f>
        <v>5</v>
      </c>
      <c r="E696" s="16">
        <f t="shared" si="21"/>
        <v>5</v>
      </c>
      <c r="F696" s="16">
        <f>IF(AND(C696&lt;&gt;0,SUM(C$1:$D696)=SUM(C$1:$D696)),ROW(),0)</f>
        <v>696</v>
      </c>
      <c r="G696" s="16">
        <f t="array" ref="G696">IF(ROW()-IFERROR(INDEX(F$2:F696,MATCH(2,1/(F$2:F696&lt;&gt;0))),0)&gt;22,22,ROW()-IFERROR(INDEX(F$2:F696,MATCH(2,1/(F$2:F696&lt;&gt;0))),0))</f>
        <v>0</v>
      </c>
    </row>
    <row r="697" spans="1:7">
      <c r="A697" s="23">
        <v>43413</v>
      </c>
      <c r="B697" s="24">
        <v>0.25739886070821899</v>
      </c>
      <c r="C697" s="16">
        <f t="shared" si="20"/>
        <v>5</v>
      </c>
      <c r="D697" s="16">
        <f t="array" ref="D697">IFERROR(INDEX(C$2:C697,MATCH(2,1/(C$2:C697&lt;&gt;0))),0)</f>
        <v>5</v>
      </c>
      <c r="E697" s="16">
        <f t="shared" si="21"/>
        <v>5</v>
      </c>
      <c r="F697" s="16">
        <f>IF(AND(C697&lt;&gt;0,SUM(C$1:$D697)=SUM(C$1:$D697)),ROW(),0)</f>
        <v>697</v>
      </c>
      <c r="G697" s="16">
        <f t="array" ref="G697">IF(ROW()-IFERROR(INDEX(F$2:F697,MATCH(2,1/(F$2:F697&lt;&gt;0))),0)&gt;22,22,ROW()-IFERROR(INDEX(F$2:F697,MATCH(2,1/(F$2:F697&lt;&gt;0))),0))</f>
        <v>0</v>
      </c>
    </row>
    <row r="698" spans="1:7">
      <c r="A698" s="23">
        <v>43416</v>
      </c>
      <c r="B698" s="24">
        <v>0.38418258964288099</v>
      </c>
      <c r="C698" s="16">
        <f t="shared" si="20"/>
        <v>0</v>
      </c>
      <c r="D698" s="16">
        <f t="array" ref="D698">IFERROR(INDEX(C$2:C698,MATCH(2,1/(C$2:C698&lt;&gt;0))),0)</f>
        <v>5</v>
      </c>
      <c r="E698" s="16">
        <f t="shared" si="21"/>
        <v>4.7727272727272725</v>
      </c>
      <c r="F698" s="16">
        <f>IF(AND(C698&lt;&gt;0,SUM(C$1:$D698)=SUM(C$1:$D698)),ROW(),0)</f>
        <v>0</v>
      </c>
      <c r="G698" s="16">
        <f t="array" ref="G698">IF(ROW()-IFERROR(INDEX(F$2:F698,MATCH(2,1/(F$2:F698&lt;&gt;0))),0)&gt;22,22,ROW()-IFERROR(INDEX(F$2:F698,MATCH(2,1/(F$2:F698&lt;&gt;0))),0))</f>
        <v>1</v>
      </c>
    </row>
    <row r="699" spans="1:7">
      <c r="A699" s="23">
        <v>43417</v>
      </c>
      <c r="B699" s="24">
        <v>0.54293767881768595</v>
      </c>
      <c r="C699" s="16">
        <f t="shared" si="20"/>
        <v>0</v>
      </c>
      <c r="D699" s="16">
        <f t="array" ref="D699">IFERROR(INDEX(C$2:C699,MATCH(2,1/(C$2:C699&lt;&gt;0))),0)</f>
        <v>5</v>
      </c>
      <c r="E699" s="16">
        <f t="shared" si="21"/>
        <v>4.5454545454545459</v>
      </c>
      <c r="F699" s="16">
        <f>IF(AND(C699&lt;&gt;0,SUM(C$1:$D699)=SUM(C$1:$D699)),ROW(),0)</f>
        <v>0</v>
      </c>
      <c r="G699" s="16">
        <f t="array" ref="G699">IF(ROW()-IFERROR(INDEX(F$2:F699,MATCH(2,1/(F$2:F699&lt;&gt;0))),0)&gt;22,22,ROW()-IFERROR(INDEX(F$2:F699,MATCH(2,1/(F$2:F699&lt;&gt;0))),0))</f>
        <v>2</v>
      </c>
    </row>
    <row r="700" spans="1:7">
      <c r="A700" s="23">
        <v>43418</v>
      </c>
      <c r="B700" s="24">
        <v>0.53928360839900502</v>
      </c>
      <c r="C700" s="16">
        <f t="shared" si="20"/>
        <v>0</v>
      </c>
      <c r="D700" s="16">
        <f t="array" ref="D700">IFERROR(INDEX(C$2:C700,MATCH(2,1/(C$2:C700&lt;&gt;0))),0)</f>
        <v>5</v>
      </c>
      <c r="E700" s="16">
        <f t="shared" si="21"/>
        <v>4.3181818181818183</v>
      </c>
      <c r="F700" s="16">
        <f>IF(AND(C700&lt;&gt;0,SUM(C$1:$D700)=SUM(C$1:$D700)),ROW(),0)</f>
        <v>0</v>
      </c>
      <c r="G700" s="16">
        <f t="array" ref="G700">IF(ROW()-IFERROR(INDEX(F$2:F700,MATCH(2,1/(F$2:F700&lt;&gt;0))),0)&gt;22,22,ROW()-IFERROR(INDEX(F$2:F700,MATCH(2,1/(F$2:F700&lt;&gt;0))),0))</f>
        <v>3</v>
      </c>
    </row>
    <row r="701" spans="1:7">
      <c r="A701" s="23">
        <v>43419</v>
      </c>
      <c r="B701" s="24">
        <v>0.55604626974027005</v>
      </c>
      <c r="C701" s="16">
        <f t="shared" si="20"/>
        <v>0</v>
      </c>
      <c r="D701" s="16">
        <f t="array" ref="D701">IFERROR(INDEX(C$2:C701,MATCH(2,1/(C$2:C701&lt;&gt;0))),0)</f>
        <v>5</v>
      </c>
      <c r="E701" s="16">
        <f t="shared" si="21"/>
        <v>4.0909090909090908</v>
      </c>
      <c r="F701" s="16">
        <f>IF(AND(C701&lt;&gt;0,SUM(C$1:$D701)=SUM(C$1:$D701)),ROW(),0)</f>
        <v>0</v>
      </c>
      <c r="G701" s="16">
        <f t="array" ref="G701">IF(ROW()-IFERROR(INDEX(F$2:F701,MATCH(2,1/(F$2:F701&lt;&gt;0))),0)&gt;22,22,ROW()-IFERROR(INDEX(F$2:F701,MATCH(2,1/(F$2:F701&lt;&gt;0))),0))</f>
        <v>4</v>
      </c>
    </row>
    <row r="702" spans="1:7">
      <c r="A702" s="23">
        <v>43420</v>
      </c>
      <c r="B702" s="24">
        <v>0.74220349481002201</v>
      </c>
      <c r="C702" s="16">
        <f t="shared" si="20"/>
        <v>0</v>
      </c>
      <c r="D702" s="16">
        <f t="array" ref="D702">IFERROR(INDEX(C$2:C702,MATCH(2,1/(C$2:C702&lt;&gt;0))),0)</f>
        <v>5</v>
      </c>
      <c r="E702" s="16">
        <f t="shared" si="21"/>
        <v>3.8636363636363633</v>
      </c>
      <c r="F702" s="16">
        <f>IF(AND(C702&lt;&gt;0,SUM(C$1:$D702)=SUM(C$1:$D702)),ROW(),0)</f>
        <v>0</v>
      </c>
      <c r="G702" s="16">
        <f t="array" ref="G702">IF(ROW()-IFERROR(INDEX(F$2:F702,MATCH(2,1/(F$2:F702&lt;&gt;0))),0)&gt;22,22,ROW()-IFERROR(INDEX(F$2:F702,MATCH(2,1/(F$2:F702&lt;&gt;0))),0))</f>
        <v>5</v>
      </c>
    </row>
    <row r="703" spans="1:7">
      <c r="A703" s="23">
        <v>43423</v>
      </c>
      <c r="B703" s="24">
        <v>0.70583047396161702</v>
      </c>
      <c r="C703" s="16">
        <f t="shared" si="20"/>
        <v>0</v>
      </c>
      <c r="D703" s="16">
        <f t="array" ref="D703">IFERROR(INDEX(C$2:C703,MATCH(2,1/(C$2:C703&lt;&gt;0))),0)</f>
        <v>5</v>
      </c>
      <c r="E703" s="16">
        <f t="shared" si="21"/>
        <v>3.6363636363636367</v>
      </c>
      <c r="F703" s="16">
        <f>IF(AND(C703&lt;&gt;0,SUM(C$1:$D703)=SUM(C$1:$D703)),ROW(),0)</f>
        <v>0</v>
      </c>
      <c r="G703" s="16">
        <f t="array" ref="G703">IF(ROW()-IFERROR(INDEX(F$2:F703,MATCH(2,1/(F$2:F703&lt;&gt;0))),0)&gt;22,22,ROW()-IFERROR(INDEX(F$2:F703,MATCH(2,1/(F$2:F703&lt;&gt;0))),0))</f>
        <v>6</v>
      </c>
    </row>
    <row r="704" spans="1:7">
      <c r="A704" s="23">
        <v>43424</v>
      </c>
      <c r="B704" s="24">
        <v>0.50068636150476997</v>
      </c>
      <c r="C704" s="16">
        <f t="shared" si="20"/>
        <v>0</v>
      </c>
      <c r="D704" s="16">
        <f t="array" ref="D704">IFERROR(INDEX(C$2:C704,MATCH(2,1/(C$2:C704&lt;&gt;0))),0)</f>
        <v>5</v>
      </c>
      <c r="E704" s="16">
        <f t="shared" si="21"/>
        <v>3.4090909090909092</v>
      </c>
      <c r="F704" s="16">
        <f>IF(AND(C704&lt;&gt;0,SUM(C$1:$D704)=SUM(C$1:$D704)),ROW(),0)</f>
        <v>0</v>
      </c>
      <c r="G704" s="16">
        <f t="array" ref="G704">IF(ROW()-IFERROR(INDEX(F$2:F704,MATCH(2,1/(F$2:F704&lt;&gt;0))),0)&gt;22,22,ROW()-IFERROR(INDEX(F$2:F704,MATCH(2,1/(F$2:F704&lt;&gt;0))),0))</f>
        <v>7</v>
      </c>
    </row>
    <row r="705" spans="1:7">
      <c r="A705" s="23">
        <v>43425</v>
      </c>
      <c r="B705" s="24">
        <v>0.44978426938720301</v>
      </c>
      <c r="C705" s="16">
        <f t="shared" si="20"/>
        <v>0</v>
      </c>
      <c r="D705" s="16">
        <f t="array" ref="D705">IFERROR(INDEX(C$2:C705,MATCH(2,1/(C$2:C705&lt;&gt;0))),0)</f>
        <v>5</v>
      </c>
      <c r="E705" s="16">
        <f t="shared" si="21"/>
        <v>3.1818181818181817</v>
      </c>
      <c r="F705" s="16">
        <f>IF(AND(C705&lt;&gt;0,SUM(C$1:$D705)=SUM(C$1:$D705)),ROW(),0)</f>
        <v>0</v>
      </c>
      <c r="G705" s="16">
        <f t="array" ref="G705">IF(ROW()-IFERROR(INDEX(F$2:F705,MATCH(2,1/(F$2:F705&lt;&gt;0))),0)&gt;22,22,ROW()-IFERROR(INDEX(F$2:F705,MATCH(2,1/(F$2:F705&lt;&gt;0))),0))</f>
        <v>8</v>
      </c>
    </row>
    <row r="706" spans="1:7">
      <c r="A706" s="23">
        <v>43426</v>
      </c>
      <c r="B706" s="24">
        <v>0.45298539971561402</v>
      </c>
      <c r="C706" s="16">
        <f t="shared" si="20"/>
        <v>0</v>
      </c>
      <c r="D706" s="16">
        <f t="array" ref="D706">IFERROR(INDEX(C$2:C706,MATCH(2,1/(C$2:C706&lt;&gt;0))),0)</f>
        <v>5</v>
      </c>
      <c r="E706" s="16">
        <f t="shared" si="21"/>
        <v>2.9545454545454546</v>
      </c>
      <c r="F706" s="16">
        <f>IF(AND(C706&lt;&gt;0,SUM(C$1:$D706)=SUM(C$1:$D706)),ROW(),0)</f>
        <v>0</v>
      </c>
      <c r="G706" s="16">
        <f t="array" ref="G706">IF(ROW()-IFERROR(INDEX(F$2:F706,MATCH(2,1/(F$2:F706&lt;&gt;0))),0)&gt;22,22,ROW()-IFERROR(INDEX(F$2:F706,MATCH(2,1/(F$2:F706&lt;&gt;0))),0))</f>
        <v>9</v>
      </c>
    </row>
    <row r="707" spans="1:7">
      <c r="A707" s="23">
        <v>43427</v>
      </c>
      <c r="B707" s="24">
        <v>0.33512549997369201</v>
      </c>
      <c r="C707" s="16">
        <f t="shared" ref="C707:C770" si="22">IF(B707&gt;100%,-5,IF(B707&lt;30%,5,0))</f>
        <v>0</v>
      </c>
      <c r="D707" s="16">
        <f t="array" ref="D707">IFERROR(INDEX(C$2:C707,MATCH(2,1/(C$2:C707&lt;&gt;0))),0)</f>
        <v>5</v>
      </c>
      <c r="E707" s="16">
        <f t="shared" ref="E707:E770" si="23">IF(D707=0,0,IF(D707&lt;0,-1*(ABS(D707)-G707*ABS(D707)/22),D707-G707*D707/22))</f>
        <v>2.7272727272727271</v>
      </c>
      <c r="F707" s="16">
        <f>IF(AND(C707&lt;&gt;0,SUM(C$1:$D707)=SUM(C$1:$D707)),ROW(),0)</f>
        <v>0</v>
      </c>
      <c r="G707" s="16">
        <f t="array" ref="G707">IF(ROW()-IFERROR(INDEX(F$2:F707,MATCH(2,1/(F$2:F707&lt;&gt;0))),0)&gt;22,22,ROW()-IFERROR(INDEX(F$2:F707,MATCH(2,1/(F$2:F707&lt;&gt;0))),0))</f>
        <v>10</v>
      </c>
    </row>
    <row r="708" spans="1:7">
      <c r="A708" s="23">
        <v>43430</v>
      </c>
      <c r="B708" s="24">
        <v>0.32717347825461401</v>
      </c>
      <c r="C708" s="16">
        <f t="shared" si="22"/>
        <v>0</v>
      </c>
      <c r="D708" s="16">
        <f t="array" ref="D708">IFERROR(INDEX(C$2:C708,MATCH(2,1/(C$2:C708&lt;&gt;0))),0)</f>
        <v>5</v>
      </c>
      <c r="E708" s="16">
        <f t="shared" si="23"/>
        <v>2.5</v>
      </c>
      <c r="F708" s="16">
        <f>IF(AND(C708&lt;&gt;0,SUM(C$1:$D708)=SUM(C$1:$D708)),ROW(),0)</f>
        <v>0</v>
      </c>
      <c r="G708" s="16">
        <f t="array" ref="G708">IF(ROW()-IFERROR(INDEX(F$2:F708,MATCH(2,1/(F$2:F708&lt;&gt;0))),0)&gt;22,22,ROW()-IFERROR(INDEX(F$2:F708,MATCH(2,1/(F$2:F708&lt;&gt;0))),0))</f>
        <v>11</v>
      </c>
    </row>
    <row r="709" spans="1:7">
      <c r="A709" s="23">
        <v>43431</v>
      </c>
      <c r="B709" s="24">
        <v>0.36226880089312102</v>
      </c>
      <c r="C709" s="16">
        <f t="shared" si="22"/>
        <v>0</v>
      </c>
      <c r="D709" s="16">
        <f t="array" ref="D709">IFERROR(INDEX(C$2:C709,MATCH(2,1/(C$2:C709&lt;&gt;0))),0)</f>
        <v>5</v>
      </c>
      <c r="E709" s="16">
        <f t="shared" si="23"/>
        <v>2.2727272727272729</v>
      </c>
      <c r="F709" s="16">
        <f>IF(AND(C709&lt;&gt;0,SUM(C$1:$D709)=SUM(C$1:$D709)),ROW(),0)</f>
        <v>0</v>
      </c>
      <c r="G709" s="16">
        <f t="array" ref="G709">IF(ROW()-IFERROR(INDEX(F$2:F709,MATCH(2,1/(F$2:F709&lt;&gt;0))),0)&gt;22,22,ROW()-IFERROR(INDEX(F$2:F709,MATCH(2,1/(F$2:F709&lt;&gt;0))),0))</f>
        <v>12</v>
      </c>
    </row>
    <row r="710" spans="1:7">
      <c r="A710" s="23">
        <v>43432</v>
      </c>
      <c r="B710" s="24">
        <v>0.418933019896371</v>
      </c>
      <c r="C710" s="16">
        <f t="shared" si="22"/>
        <v>0</v>
      </c>
      <c r="D710" s="16">
        <f t="array" ref="D710">IFERROR(INDEX(C$2:C710,MATCH(2,1/(C$2:C710&lt;&gt;0))),0)</f>
        <v>5</v>
      </c>
      <c r="E710" s="16">
        <f t="shared" si="23"/>
        <v>2.0454545454545454</v>
      </c>
      <c r="F710" s="16">
        <f>IF(AND(C710&lt;&gt;0,SUM(C$1:$D710)=SUM(C$1:$D710)),ROW(),0)</f>
        <v>0</v>
      </c>
      <c r="G710" s="16">
        <f t="array" ref="G710">IF(ROW()-IFERROR(INDEX(F$2:F710,MATCH(2,1/(F$2:F710&lt;&gt;0))),0)&gt;22,22,ROW()-IFERROR(INDEX(F$2:F710,MATCH(2,1/(F$2:F710&lt;&gt;0))),0))</f>
        <v>13</v>
      </c>
    </row>
    <row r="711" spans="1:7">
      <c r="A711" s="23">
        <v>43433</v>
      </c>
      <c r="B711" s="24">
        <v>0.40795184856066902</v>
      </c>
      <c r="C711" s="16">
        <f t="shared" si="22"/>
        <v>0</v>
      </c>
      <c r="D711" s="16">
        <f t="array" ref="D711">IFERROR(INDEX(C$2:C711,MATCH(2,1/(C$2:C711&lt;&gt;0))),0)</f>
        <v>5</v>
      </c>
      <c r="E711" s="16">
        <f t="shared" si="23"/>
        <v>1.8181818181818183</v>
      </c>
      <c r="F711" s="16">
        <f>IF(AND(C711&lt;&gt;0,SUM(C$1:$D711)=SUM(C$1:$D711)),ROW(),0)</f>
        <v>0</v>
      </c>
      <c r="G711" s="16">
        <f t="array" ref="G711">IF(ROW()-IFERROR(INDEX(F$2:F711,MATCH(2,1/(F$2:F711&lt;&gt;0))),0)&gt;22,22,ROW()-IFERROR(INDEX(F$2:F711,MATCH(2,1/(F$2:F711&lt;&gt;0))),0))</f>
        <v>14</v>
      </c>
    </row>
    <row r="712" spans="1:7">
      <c r="A712" s="23">
        <v>43434</v>
      </c>
      <c r="B712" s="24">
        <v>0.37449260710533999</v>
      </c>
      <c r="C712" s="16">
        <f t="shared" si="22"/>
        <v>0</v>
      </c>
      <c r="D712" s="16">
        <f t="array" ref="D712">IFERROR(INDEX(C$2:C712,MATCH(2,1/(C$2:C712&lt;&gt;0))),0)</f>
        <v>5</v>
      </c>
      <c r="E712" s="16">
        <f t="shared" si="23"/>
        <v>1.5909090909090908</v>
      </c>
      <c r="F712" s="16">
        <f>IF(AND(C712&lt;&gt;0,SUM(C$1:$D712)=SUM(C$1:$D712)),ROW(),0)</f>
        <v>0</v>
      </c>
      <c r="G712" s="16">
        <f t="array" ref="G712">IF(ROW()-IFERROR(INDEX(F$2:F712,MATCH(2,1/(F$2:F712&lt;&gt;0))),0)&gt;22,22,ROW()-IFERROR(INDEX(F$2:F712,MATCH(2,1/(F$2:F712&lt;&gt;0))),0))</f>
        <v>15</v>
      </c>
    </row>
    <row r="713" spans="1:7">
      <c r="A713" s="23">
        <v>43437</v>
      </c>
      <c r="B713" s="24">
        <v>0.55638871947868795</v>
      </c>
      <c r="C713" s="16">
        <f t="shared" si="22"/>
        <v>0</v>
      </c>
      <c r="D713" s="16">
        <f t="array" ref="D713">IFERROR(INDEX(C$2:C713,MATCH(2,1/(C$2:C713&lt;&gt;0))),0)</f>
        <v>5</v>
      </c>
      <c r="E713" s="16">
        <f t="shared" si="23"/>
        <v>1.3636363636363638</v>
      </c>
      <c r="F713" s="16">
        <f>IF(AND(C713&lt;&gt;0,SUM(C$1:$D713)=SUM(C$1:$D713)),ROW(),0)</f>
        <v>0</v>
      </c>
      <c r="G713" s="16">
        <f t="array" ref="G713">IF(ROW()-IFERROR(INDEX(F$2:F713,MATCH(2,1/(F$2:F713&lt;&gt;0))),0)&gt;22,22,ROW()-IFERROR(INDEX(F$2:F713,MATCH(2,1/(F$2:F713&lt;&gt;0))),0))</f>
        <v>16</v>
      </c>
    </row>
    <row r="714" spans="1:7">
      <c r="A714" s="23">
        <v>43438</v>
      </c>
      <c r="B714" s="24">
        <v>0.53565612850946598</v>
      </c>
      <c r="C714" s="16">
        <f t="shared" si="22"/>
        <v>0</v>
      </c>
      <c r="D714" s="16">
        <f t="array" ref="D714">IFERROR(INDEX(C$2:C714,MATCH(2,1/(C$2:C714&lt;&gt;0))),0)</f>
        <v>5</v>
      </c>
      <c r="E714" s="16">
        <f t="shared" si="23"/>
        <v>1.1363636363636362</v>
      </c>
      <c r="F714" s="16">
        <f>IF(AND(C714&lt;&gt;0,SUM(C$1:$D714)=SUM(C$1:$D714)),ROW(),0)</f>
        <v>0</v>
      </c>
      <c r="G714" s="16">
        <f t="array" ref="G714">IF(ROW()-IFERROR(INDEX(F$2:F714,MATCH(2,1/(F$2:F714&lt;&gt;0))),0)&gt;22,22,ROW()-IFERROR(INDEX(F$2:F714,MATCH(2,1/(F$2:F714&lt;&gt;0))),0))</f>
        <v>17</v>
      </c>
    </row>
    <row r="715" spans="1:7">
      <c r="A715" s="23">
        <v>43439</v>
      </c>
      <c r="B715" s="24">
        <v>0.54339215363396998</v>
      </c>
      <c r="C715" s="16">
        <f t="shared" si="22"/>
        <v>0</v>
      </c>
      <c r="D715" s="16">
        <f t="array" ref="D715">IFERROR(INDEX(C$2:C715,MATCH(2,1/(C$2:C715&lt;&gt;0))),0)</f>
        <v>5</v>
      </c>
      <c r="E715" s="16">
        <f t="shared" si="23"/>
        <v>0.90909090909090917</v>
      </c>
      <c r="F715" s="16">
        <f>IF(AND(C715&lt;&gt;0,SUM(C$1:$D715)=SUM(C$1:$D715)),ROW(),0)</f>
        <v>0</v>
      </c>
      <c r="G715" s="16">
        <f t="array" ref="G715">IF(ROW()-IFERROR(INDEX(F$2:F715,MATCH(2,1/(F$2:F715&lt;&gt;0))),0)&gt;22,22,ROW()-IFERROR(INDEX(F$2:F715,MATCH(2,1/(F$2:F715&lt;&gt;0))),0))</f>
        <v>18</v>
      </c>
    </row>
    <row r="716" spans="1:7">
      <c r="A716" s="23">
        <v>43440</v>
      </c>
      <c r="B716" s="24">
        <v>0.48745364826716397</v>
      </c>
      <c r="C716" s="16">
        <f t="shared" si="22"/>
        <v>0</v>
      </c>
      <c r="D716" s="16">
        <f t="array" ref="D716">IFERROR(INDEX(C$2:C716,MATCH(2,1/(C$2:C716&lt;&gt;0))),0)</f>
        <v>5</v>
      </c>
      <c r="E716" s="16">
        <f t="shared" si="23"/>
        <v>0.68181818181818166</v>
      </c>
      <c r="F716" s="16">
        <f>IF(AND(C716&lt;&gt;0,SUM(C$1:$D716)=SUM(C$1:$D716)),ROW(),0)</f>
        <v>0</v>
      </c>
      <c r="G716" s="16">
        <f t="array" ref="G716">IF(ROW()-IFERROR(INDEX(F$2:F716,MATCH(2,1/(F$2:F716&lt;&gt;0))),0)&gt;22,22,ROW()-IFERROR(INDEX(F$2:F716,MATCH(2,1/(F$2:F716&lt;&gt;0))),0))</f>
        <v>19</v>
      </c>
    </row>
    <row r="717" spans="1:7">
      <c r="A717" s="23">
        <v>43441</v>
      </c>
      <c r="B717" s="24">
        <v>0.461523490412731</v>
      </c>
      <c r="C717" s="16">
        <f t="shared" si="22"/>
        <v>0</v>
      </c>
      <c r="D717" s="16">
        <f t="array" ref="D717">IFERROR(INDEX(C$2:C717,MATCH(2,1/(C$2:C717&lt;&gt;0))),0)</f>
        <v>5</v>
      </c>
      <c r="E717" s="16">
        <f t="shared" si="23"/>
        <v>0.45454545454545414</v>
      </c>
      <c r="F717" s="16">
        <f>IF(AND(C717&lt;&gt;0,SUM(C$1:$D717)=SUM(C$1:$D717)),ROW(),0)</f>
        <v>0</v>
      </c>
      <c r="G717" s="16">
        <f t="array" ref="G717">IF(ROW()-IFERROR(INDEX(F$2:F717,MATCH(2,1/(F$2:F717&lt;&gt;0))),0)&gt;22,22,ROW()-IFERROR(INDEX(F$2:F717,MATCH(2,1/(F$2:F717&lt;&gt;0))),0))</f>
        <v>20</v>
      </c>
    </row>
    <row r="718" spans="1:7">
      <c r="A718" s="23">
        <v>43444</v>
      </c>
      <c r="B718" s="24">
        <v>0.41677838615088397</v>
      </c>
      <c r="C718" s="16">
        <f t="shared" si="22"/>
        <v>0</v>
      </c>
      <c r="D718" s="16">
        <f t="array" ref="D718">IFERROR(INDEX(C$2:C718,MATCH(2,1/(C$2:C718&lt;&gt;0))),0)</f>
        <v>5</v>
      </c>
      <c r="E718" s="16">
        <f t="shared" si="23"/>
        <v>0.22727272727272751</v>
      </c>
      <c r="F718" s="16">
        <f>IF(AND(C718&lt;&gt;0,SUM(C$1:$D718)=SUM(C$1:$D718)),ROW(),0)</f>
        <v>0</v>
      </c>
      <c r="G718" s="16">
        <f t="array" ref="G718">IF(ROW()-IFERROR(INDEX(F$2:F718,MATCH(2,1/(F$2:F718&lt;&gt;0))),0)&gt;22,22,ROW()-IFERROR(INDEX(F$2:F718,MATCH(2,1/(F$2:F718&lt;&gt;0))),0))</f>
        <v>21</v>
      </c>
    </row>
    <row r="719" spans="1:7">
      <c r="A719" s="23">
        <v>43445</v>
      </c>
      <c r="B719" s="24">
        <v>0.42813760134655199</v>
      </c>
      <c r="C719" s="16">
        <f t="shared" si="22"/>
        <v>0</v>
      </c>
      <c r="D719" s="16">
        <f t="array" ref="D719">IFERROR(INDEX(C$2:C719,MATCH(2,1/(C$2:C719&lt;&gt;0))),0)</f>
        <v>5</v>
      </c>
      <c r="E719" s="16">
        <f t="shared" si="23"/>
        <v>0</v>
      </c>
      <c r="F719" s="16">
        <f>IF(AND(C719&lt;&gt;0,SUM(C$1:$D719)=SUM(C$1:$D719)),ROW(),0)</f>
        <v>0</v>
      </c>
      <c r="G719" s="16">
        <f t="array" ref="G719">IF(ROW()-IFERROR(INDEX(F$2:F719,MATCH(2,1/(F$2:F719&lt;&gt;0))),0)&gt;22,22,ROW()-IFERROR(INDEX(F$2:F719,MATCH(2,1/(F$2:F719&lt;&gt;0))),0))</f>
        <v>22</v>
      </c>
    </row>
    <row r="720" spans="1:7">
      <c r="A720" s="23">
        <v>43446</v>
      </c>
      <c r="B720" s="24">
        <v>0.40276909057539101</v>
      </c>
      <c r="C720" s="16">
        <f t="shared" si="22"/>
        <v>0</v>
      </c>
      <c r="D720" s="16">
        <f t="array" ref="D720">IFERROR(INDEX(C$2:C720,MATCH(2,1/(C$2:C720&lt;&gt;0))),0)</f>
        <v>5</v>
      </c>
      <c r="E720" s="16">
        <f t="shared" si="23"/>
        <v>0</v>
      </c>
      <c r="F720" s="16">
        <f>IF(AND(C720&lt;&gt;0,SUM(C$1:$D720)=SUM(C$1:$D720)),ROW(),0)</f>
        <v>0</v>
      </c>
      <c r="G720" s="16">
        <f t="array" ref="G720">IF(ROW()-IFERROR(INDEX(F$2:F720,MATCH(2,1/(F$2:F720&lt;&gt;0))),0)&gt;22,22,ROW()-IFERROR(INDEX(F$2:F720,MATCH(2,1/(F$2:F720&lt;&gt;0))),0))</f>
        <v>22</v>
      </c>
    </row>
    <row r="721" spans="1:7">
      <c r="A721" s="23">
        <v>43447</v>
      </c>
      <c r="B721" s="24">
        <v>0.45123655563607101</v>
      </c>
      <c r="C721" s="16">
        <f t="shared" si="22"/>
        <v>0</v>
      </c>
      <c r="D721" s="16">
        <f t="array" ref="D721">IFERROR(INDEX(C$2:C721,MATCH(2,1/(C$2:C721&lt;&gt;0))),0)</f>
        <v>5</v>
      </c>
      <c r="E721" s="16">
        <f t="shared" si="23"/>
        <v>0</v>
      </c>
      <c r="F721" s="16">
        <f>IF(AND(C721&lt;&gt;0,SUM(C$1:$D721)=SUM(C$1:$D721)),ROW(),0)</f>
        <v>0</v>
      </c>
      <c r="G721" s="16">
        <f t="array" ref="G721">IF(ROW()-IFERROR(INDEX(F$2:F721,MATCH(2,1/(F$2:F721&lt;&gt;0))),0)&gt;22,22,ROW()-IFERROR(INDEX(F$2:F721,MATCH(2,1/(F$2:F721&lt;&gt;0))),0))</f>
        <v>22</v>
      </c>
    </row>
    <row r="722" spans="1:7">
      <c r="A722" s="23">
        <v>43448</v>
      </c>
      <c r="B722" s="24">
        <v>0.337998941082917</v>
      </c>
      <c r="C722" s="16">
        <f t="shared" si="22"/>
        <v>0</v>
      </c>
      <c r="D722" s="16">
        <f t="array" ref="D722">IFERROR(INDEX(C$2:C722,MATCH(2,1/(C$2:C722&lt;&gt;0))),0)</f>
        <v>5</v>
      </c>
      <c r="E722" s="16">
        <f t="shared" si="23"/>
        <v>0</v>
      </c>
      <c r="F722" s="16">
        <f>IF(AND(C722&lt;&gt;0,SUM(C$1:$D722)=SUM(C$1:$D722)),ROW(),0)</f>
        <v>0</v>
      </c>
      <c r="G722" s="16">
        <f t="array" ref="G722">IF(ROW()-IFERROR(INDEX(F$2:F722,MATCH(2,1/(F$2:F722&lt;&gt;0))),0)&gt;22,22,ROW()-IFERROR(INDEX(F$2:F722,MATCH(2,1/(F$2:F722&lt;&gt;0))),0))</f>
        <v>22</v>
      </c>
    </row>
    <row r="723" spans="1:7">
      <c r="A723" s="23">
        <v>43451</v>
      </c>
      <c r="B723" s="24">
        <v>0.275231358635112</v>
      </c>
      <c r="C723" s="16">
        <f t="shared" si="22"/>
        <v>5</v>
      </c>
      <c r="D723" s="16">
        <f t="array" ref="D723">IFERROR(INDEX(C$2:C723,MATCH(2,1/(C$2:C723&lt;&gt;0))),0)</f>
        <v>5</v>
      </c>
      <c r="E723" s="16">
        <f t="shared" si="23"/>
        <v>5</v>
      </c>
      <c r="F723" s="16">
        <f>IF(AND(C723&lt;&gt;0,SUM(C$1:$D723)=SUM(C$1:$D723)),ROW(),0)</f>
        <v>723</v>
      </c>
      <c r="G723" s="16">
        <f t="array" ref="G723">IF(ROW()-IFERROR(INDEX(F$2:F723,MATCH(2,1/(F$2:F723&lt;&gt;0))),0)&gt;22,22,ROW()-IFERROR(INDEX(F$2:F723,MATCH(2,1/(F$2:F723&lt;&gt;0))),0))</f>
        <v>0</v>
      </c>
    </row>
    <row r="724" spans="1:7">
      <c r="A724" s="23">
        <v>43452</v>
      </c>
      <c r="B724" s="24">
        <v>0.24575714878834901</v>
      </c>
      <c r="C724" s="16">
        <f t="shared" si="22"/>
        <v>5</v>
      </c>
      <c r="D724" s="16">
        <f t="array" ref="D724">IFERROR(INDEX(C$2:C724,MATCH(2,1/(C$2:C724&lt;&gt;0))),0)</f>
        <v>5</v>
      </c>
      <c r="E724" s="16">
        <f t="shared" si="23"/>
        <v>5</v>
      </c>
      <c r="F724" s="16">
        <f>IF(AND(C724&lt;&gt;0,SUM(C$1:$D724)=SUM(C$1:$D724)),ROW(),0)</f>
        <v>724</v>
      </c>
      <c r="G724" s="16">
        <f t="array" ref="G724">IF(ROW()-IFERROR(INDEX(F$2:F724,MATCH(2,1/(F$2:F724&lt;&gt;0))),0)&gt;22,22,ROW()-IFERROR(INDEX(F$2:F724,MATCH(2,1/(F$2:F724&lt;&gt;0))),0))</f>
        <v>0</v>
      </c>
    </row>
    <row r="725" spans="1:7">
      <c r="A725" s="23">
        <v>43453</v>
      </c>
      <c r="B725" s="24">
        <v>0.18813431360725799</v>
      </c>
      <c r="C725" s="16">
        <f t="shared" si="22"/>
        <v>5</v>
      </c>
      <c r="D725" s="16">
        <f t="array" ref="D725">IFERROR(INDEX(C$2:C725,MATCH(2,1/(C$2:C725&lt;&gt;0))),0)</f>
        <v>5</v>
      </c>
      <c r="E725" s="16">
        <f t="shared" si="23"/>
        <v>5</v>
      </c>
      <c r="F725" s="16">
        <f>IF(AND(C725&lt;&gt;0,SUM(C$1:$D725)=SUM(C$1:$D725)),ROW(),0)</f>
        <v>725</v>
      </c>
      <c r="G725" s="16">
        <f t="array" ref="G725">IF(ROW()-IFERROR(INDEX(F$2:F725,MATCH(2,1/(F$2:F725&lt;&gt;0))),0)&gt;22,22,ROW()-IFERROR(INDEX(F$2:F725,MATCH(2,1/(F$2:F725&lt;&gt;0))),0))</f>
        <v>0</v>
      </c>
    </row>
    <row r="726" spans="1:7">
      <c r="A726" s="23">
        <v>43454</v>
      </c>
      <c r="B726" s="24">
        <v>0.190706290581592</v>
      </c>
      <c r="C726" s="16">
        <f t="shared" si="22"/>
        <v>5</v>
      </c>
      <c r="D726" s="16">
        <f t="array" ref="D726">IFERROR(INDEX(C$2:C726,MATCH(2,1/(C$2:C726&lt;&gt;0))),0)</f>
        <v>5</v>
      </c>
      <c r="E726" s="16">
        <f t="shared" si="23"/>
        <v>5</v>
      </c>
      <c r="F726" s="16">
        <f>IF(AND(C726&lt;&gt;0,SUM(C$1:$D726)=SUM(C$1:$D726)),ROW(),0)</f>
        <v>726</v>
      </c>
      <c r="G726" s="16">
        <f t="array" ref="G726">IF(ROW()-IFERROR(INDEX(F$2:F726,MATCH(2,1/(F$2:F726&lt;&gt;0))),0)&gt;22,22,ROW()-IFERROR(INDEX(F$2:F726,MATCH(2,1/(F$2:F726&lt;&gt;0))),0))</f>
        <v>0</v>
      </c>
    </row>
    <row r="727" spans="1:7">
      <c r="A727" s="23">
        <v>43455</v>
      </c>
      <c r="B727" s="24">
        <v>0.178241915145713</v>
      </c>
      <c r="C727" s="16">
        <f t="shared" si="22"/>
        <v>5</v>
      </c>
      <c r="D727" s="16">
        <f t="array" ref="D727">IFERROR(INDEX(C$2:C727,MATCH(2,1/(C$2:C727&lt;&gt;0))),0)</f>
        <v>5</v>
      </c>
      <c r="E727" s="16">
        <f t="shared" si="23"/>
        <v>5</v>
      </c>
      <c r="F727" s="16">
        <f>IF(AND(C727&lt;&gt;0,SUM(C$1:$D727)=SUM(C$1:$D727)),ROW(),0)</f>
        <v>727</v>
      </c>
      <c r="G727" s="16">
        <f t="array" ref="G727">IF(ROW()-IFERROR(INDEX(F$2:F727,MATCH(2,1/(F$2:F727&lt;&gt;0))),0)&gt;22,22,ROW()-IFERROR(INDEX(F$2:F727,MATCH(2,1/(F$2:F727&lt;&gt;0))),0))</f>
        <v>0</v>
      </c>
    </row>
    <row r="728" spans="1:7">
      <c r="A728" s="23">
        <v>43458</v>
      </c>
      <c r="B728" s="24">
        <v>0.202643627491744</v>
      </c>
      <c r="C728" s="16">
        <f t="shared" si="22"/>
        <v>5</v>
      </c>
      <c r="D728" s="16">
        <f t="array" ref="D728">IFERROR(INDEX(C$2:C728,MATCH(2,1/(C$2:C728&lt;&gt;0))),0)</f>
        <v>5</v>
      </c>
      <c r="E728" s="16">
        <f t="shared" si="23"/>
        <v>5</v>
      </c>
      <c r="F728" s="16">
        <f>IF(AND(C728&lt;&gt;0,SUM(C$1:$D728)=SUM(C$1:$D728)),ROW(),0)</f>
        <v>728</v>
      </c>
      <c r="G728" s="16">
        <f t="array" ref="G728">IF(ROW()-IFERROR(INDEX(F$2:F728,MATCH(2,1/(F$2:F728&lt;&gt;0))),0)&gt;22,22,ROW()-IFERROR(INDEX(F$2:F728,MATCH(2,1/(F$2:F728&lt;&gt;0))),0))</f>
        <v>0</v>
      </c>
    </row>
    <row r="729" spans="1:7">
      <c r="A729" s="23">
        <v>43459</v>
      </c>
      <c r="B729" s="24">
        <v>0.18852369206120501</v>
      </c>
      <c r="C729" s="16">
        <f t="shared" si="22"/>
        <v>5</v>
      </c>
      <c r="D729" s="16">
        <f t="array" ref="D729">IFERROR(INDEX(C$2:C729,MATCH(2,1/(C$2:C729&lt;&gt;0))),0)</f>
        <v>5</v>
      </c>
      <c r="E729" s="16">
        <f t="shared" si="23"/>
        <v>5</v>
      </c>
      <c r="F729" s="16">
        <f>IF(AND(C729&lt;&gt;0,SUM(C$1:$D729)=SUM(C$1:$D729)),ROW(),0)</f>
        <v>729</v>
      </c>
      <c r="G729" s="16">
        <f t="array" ref="G729">IF(ROW()-IFERROR(INDEX(F$2:F729,MATCH(2,1/(F$2:F729&lt;&gt;0))),0)&gt;22,22,ROW()-IFERROR(INDEX(F$2:F729,MATCH(2,1/(F$2:F729&lt;&gt;0))),0))</f>
        <v>0</v>
      </c>
    </row>
    <row r="730" spans="1:7">
      <c r="A730" s="23">
        <v>43460</v>
      </c>
      <c r="B730" s="24">
        <v>0.18561133986533701</v>
      </c>
      <c r="C730" s="16">
        <f t="shared" si="22"/>
        <v>5</v>
      </c>
      <c r="D730" s="16">
        <f t="array" ref="D730">IFERROR(INDEX(C$2:C730,MATCH(2,1/(C$2:C730&lt;&gt;0))),0)</f>
        <v>5</v>
      </c>
      <c r="E730" s="16">
        <f t="shared" si="23"/>
        <v>5</v>
      </c>
      <c r="F730" s="16">
        <f>IF(AND(C730&lt;&gt;0,SUM(C$1:$D730)=SUM(C$1:$D730)),ROW(),0)</f>
        <v>730</v>
      </c>
      <c r="G730" s="16">
        <f t="array" ref="G730">IF(ROW()-IFERROR(INDEX(F$2:F730,MATCH(2,1/(F$2:F730&lt;&gt;0))),0)&gt;22,22,ROW()-IFERROR(INDEX(F$2:F730,MATCH(2,1/(F$2:F730&lt;&gt;0))),0))</f>
        <v>0</v>
      </c>
    </row>
    <row r="731" spans="1:7">
      <c r="A731" s="23">
        <v>43461</v>
      </c>
      <c r="B731" s="24">
        <v>0.20132874648188501</v>
      </c>
      <c r="C731" s="16">
        <f t="shared" si="22"/>
        <v>5</v>
      </c>
      <c r="D731" s="16">
        <f t="array" ref="D731">IFERROR(INDEX(C$2:C731,MATCH(2,1/(C$2:C731&lt;&gt;0))),0)</f>
        <v>5</v>
      </c>
      <c r="E731" s="16">
        <f t="shared" si="23"/>
        <v>5</v>
      </c>
      <c r="F731" s="16">
        <f>IF(AND(C731&lt;&gt;0,SUM(C$1:$D731)=SUM(C$1:$D731)),ROW(),0)</f>
        <v>731</v>
      </c>
      <c r="G731" s="16">
        <f t="array" ref="G731">IF(ROW()-IFERROR(INDEX(F$2:F731,MATCH(2,1/(F$2:F731&lt;&gt;0))),0)&gt;22,22,ROW()-IFERROR(INDEX(F$2:F731,MATCH(2,1/(F$2:F731&lt;&gt;0))),0))</f>
        <v>0</v>
      </c>
    </row>
    <row r="732" spans="1:7">
      <c r="A732" s="23">
        <v>43462</v>
      </c>
      <c r="B732" s="24">
        <v>0.198215725309452</v>
      </c>
      <c r="C732" s="16">
        <f t="shared" si="22"/>
        <v>5</v>
      </c>
      <c r="D732" s="16">
        <f t="array" ref="D732">IFERROR(INDEX(C$2:C732,MATCH(2,1/(C$2:C732&lt;&gt;0))),0)</f>
        <v>5</v>
      </c>
      <c r="E732" s="16">
        <f t="shared" si="23"/>
        <v>5</v>
      </c>
      <c r="F732" s="16">
        <f>IF(AND(C732&lt;&gt;0,SUM(C$1:$D732)=SUM(C$1:$D732)),ROW(),0)</f>
        <v>732</v>
      </c>
      <c r="G732" s="16">
        <f t="array" ref="G732">IF(ROW()-IFERROR(INDEX(F$2:F732,MATCH(2,1/(F$2:F732&lt;&gt;0))),0)&gt;22,22,ROW()-IFERROR(INDEX(F$2:F732,MATCH(2,1/(F$2:F732&lt;&gt;0))),0))</f>
        <v>0</v>
      </c>
    </row>
    <row r="733" spans="1:7">
      <c r="A733" s="23">
        <v>43467</v>
      </c>
      <c r="B733" s="24">
        <v>0.15040314624038501</v>
      </c>
      <c r="C733" s="16">
        <f t="shared" si="22"/>
        <v>5</v>
      </c>
      <c r="D733" s="16">
        <f t="array" ref="D733">IFERROR(INDEX(C$2:C733,MATCH(2,1/(C$2:C733&lt;&gt;0))),0)</f>
        <v>5</v>
      </c>
      <c r="E733" s="16">
        <f t="shared" si="23"/>
        <v>5</v>
      </c>
      <c r="F733" s="16">
        <f>IF(AND(C733&lt;&gt;0,SUM(C$1:$D733)=SUM(C$1:$D733)),ROW(),0)</f>
        <v>733</v>
      </c>
      <c r="G733" s="16">
        <f t="array" ref="G733">IF(ROW()-IFERROR(INDEX(F$2:F733,MATCH(2,1/(F$2:F733&lt;&gt;0))),0)&gt;22,22,ROW()-IFERROR(INDEX(F$2:F733,MATCH(2,1/(F$2:F733&lt;&gt;0))),0))</f>
        <v>0</v>
      </c>
    </row>
    <row r="734" spans="1:7">
      <c r="A734" s="23">
        <v>43468</v>
      </c>
      <c r="B734" s="24">
        <v>0.10444463043734201</v>
      </c>
      <c r="C734" s="16">
        <f t="shared" si="22"/>
        <v>5</v>
      </c>
      <c r="D734" s="16">
        <f t="array" ref="D734">IFERROR(INDEX(C$2:C734,MATCH(2,1/(C$2:C734&lt;&gt;0))),0)</f>
        <v>5</v>
      </c>
      <c r="E734" s="16">
        <f t="shared" si="23"/>
        <v>5</v>
      </c>
      <c r="F734" s="16">
        <f>IF(AND(C734&lt;&gt;0,SUM(C$1:$D734)=SUM(C$1:$D734)),ROW(),0)</f>
        <v>734</v>
      </c>
      <c r="G734" s="16">
        <f t="array" ref="G734">IF(ROW()-IFERROR(INDEX(F$2:F734,MATCH(2,1/(F$2:F734&lt;&gt;0))),0)&gt;22,22,ROW()-IFERROR(INDEX(F$2:F734,MATCH(2,1/(F$2:F734&lt;&gt;0))),0))</f>
        <v>0</v>
      </c>
    </row>
    <row r="735" spans="1:7">
      <c r="A735" s="23">
        <v>43469</v>
      </c>
      <c r="B735" s="24">
        <v>0.19513324438178101</v>
      </c>
      <c r="C735" s="16">
        <f t="shared" si="22"/>
        <v>5</v>
      </c>
      <c r="D735" s="16">
        <f t="array" ref="D735">IFERROR(INDEX(C$2:C735,MATCH(2,1/(C$2:C735&lt;&gt;0))),0)</f>
        <v>5</v>
      </c>
      <c r="E735" s="16">
        <f t="shared" si="23"/>
        <v>5</v>
      </c>
      <c r="F735" s="16">
        <f>IF(AND(C735&lt;&gt;0,SUM(C$1:$D735)=SUM(C$1:$D735)),ROW(),0)</f>
        <v>735</v>
      </c>
      <c r="G735" s="16">
        <f t="array" ref="G735">IF(ROW()-IFERROR(INDEX(F$2:F735,MATCH(2,1/(F$2:F735&lt;&gt;0))),0)&gt;22,22,ROW()-IFERROR(INDEX(F$2:F735,MATCH(2,1/(F$2:F735&lt;&gt;0))),0))</f>
        <v>0</v>
      </c>
    </row>
    <row r="736" spans="1:7">
      <c r="A736" s="23">
        <v>43472</v>
      </c>
      <c r="B736" s="24">
        <v>0.30821346938736899</v>
      </c>
      <c r="C736" s="16">
        <f t="shared" si="22"/>
        <v>0</v>
      </c>
      <c r="D736" s="16">
        <f t="array" ref="D736">IFERROR(INDEX(C$2:C736,MATCH(2,1/(C$2:C736&lt;&gt;0))),0)</f>
        <v>5</v>
      </c>
      <c r="E736" s="16">
        <f t="shared" si="23"/>
        <v>4.7727272727272725</v>
      </c>
      <c r="F736" s="16">
        <f>IF(AND(C736&lt;&gt;0,SUM(C$1:$D736)=SUM(C$1:$D736)),ROW(),0)</f>
        <v>0</v>
      </c>
      <c r="G736" s="16">
        <f t="array" ref="G736">IF(ROW()-IFERROR(INDEX(F$2:F736,MATCH(2,1/(F$2:F736&lt;&gt;0))),0)&gt;22,22,ROW()-IFERROR(INDEX(F$2:F736,MATCH(2,1/(F$2:F736&lt;&gt;0))),0))</f>
        <v>1</v>
      </c>
    </row>
    <row r="737" spans="1:7">
      <c r="A737" s="23">
        <v>43473</v>
      </c>
      <c r="B737" s="24">
        <v>0.31008410928503799</v>
      </c>
      <c r="C737" s="16">
        <f t="shared" si="22"/>
        <v>0</v>
      </c>
      <c r="D737" s="16">
        <f t="array" ref="D737">IFERROR(INDEX(C$2:C737,MATCH(2,1/(C$2:C737&lt;&gt;0))),0)</f>
        <v>5</v>
      </c>
      <c r="E737" s="16">
        <f t="shared" si="23"/>
        <v>4.5454545454545459</v>
      </c>
      <c r="F737" s="16">
        <f>IF(AND(C737&lt;&gt;0,SUM(C$1:$D737)=SUM(C$1:$D737)),ROW(),0)</f>
        <v>0</v>
      </c>
      <c r="G737" s="16">
        <f t="array" ref="G737">IF(ROW()-IFERROR(INDEX(F$2:F737,MATCH(2,1/(F$2:F737&lt;&gt;0))),0)&gt;22,22,ROW()-IFERROR(INDEX(F$2:F737,MATCH(2,1/(F$2:F737&lt;&gt;0))),0))</f>
        <v>2</v>
      </c>
    </row>
    <row r="738" spans="1:7">
      <c r="A738" s="23">
        <v>43474</v>
      </c>
      <c r="B738" s="24">
        <v>0.35190159362587697</v>
      </c>
      <c r="C738" s="16">
        <f t="shared" si="22"/>
        <v>0</v>
      </c>
      <c r="D738" s="16">
        <f t="array" ref="D738">IFERROR(INDEX(C$2:C738,MATCH(2,1/(C$2:C738&lt;&gt;0))),0)</f>
        <v>5</v>
      </c>
      <c r="E738" s="16">
        <f t="shared" si="23"/>
        <v>4.3181818181818183</v>
      </c>
      <c r="F738" s="16">
        <f>IF(AND(C738&lt;&gt;0,SUM(C$1:$D738)=SUM(C$1:$D738)),ROW(),0)</f>
        <v>0</v>
      </c>
      <c r="G738" s="16">
        <f t="array" ref="G738">IF(ROW()-IFERROR(INDEX(F$2:F738,MATCH(2,1/(F$2:F738&lt;&gt;0))),0)&gt;22,22,ROW()-IFERROR(INDEX(F$2:F738,MATCH(2,1/(F$2:F738&lt;&gt;0))),0))</f>
        <v>3</v>
      </c>
    </row>
    <row r="739" spans="1:7">
      <c r="A739" s="23">
        <v>43475</v>
      </c>
      <c r="B739" s="24">
        <v>0.31445318390698501</v>
      </c>
      <c r="C739" s="16">
        <f t="shared" si="22"/>
        <v>0</v>
      </c>
      <c r="D739" s="16">
        <f t="array" ref="D739">IFERROR(INDEX(C$2:C739,MATCH(2,1/(C$2:C739&lt;&gt;0))),0)</f>
        <v>5</v>
      </c>
      <c r="E739" s="16">
        <f t="shared" si="23"/>
        <v>4.0909090909090908</v>
      </c>
      <c r="F739" s="16">
        <f>IF(AND(C739&lt;&gt;0,SUM(C$1:$D739)=SUM(C$1:$D739)),ROW(),0)</f>
        <v>0</v>
      </c>
      <c r="G739" s="16">
        <f t="array" ref="G739">IF(ROW()-IFERROR(INDEX(F$2:F739,MATCH(2,1/(F$2:F739&lt;&gt;0))),0)&gt;22,22,ROW()-IFERROR(INDEX(F$2:F739,MATCH(2,1/(F$2:F739&lt;&gt;0))),0))</f>
        <v>4</v>
      </c>
    </row>
    <row r="740" spans="1:7">
      <c r="A740" s="23">
        <v>43476</v>
      </c>
      <c r="B740" s="24">
        <v>0.330790918417942</v>
      </c>
      <c r="C740" s="16">
        <f t="shared" si="22"/>
        <v>0</v>
      </c>
      <c r="D740" s="16">
        <f t="array" ref="D740">IFERROR(INDEX(C$2:C740,MATCH(2,1/(C$2:C740&lt;&gt;0))),0)</f>
        <v>5</v>
      </c>
      <c r="E740" s="16">
        <f t="shared" si="23"/>
        <v>3.8636363636363633</v>
      </c>
      <c r="F740" s="16">
        <f>IF(AND(C740&lt;&gt;0,SUM(C$1:$D740)=SUM(C$1:$D740)),ROW(),0)</f>
        <v>0</v>
      </c>
      <c r="G740" s="16">
        <f t="array" ref="G740">IF(ROW()-IFERROR(INDEX(F$2:F740,MATCH(2,1/(F$2:F740&lt;&gt;0))),0)&gt;22,22,ROW()-IFERROR(INDEX(F$2:F740,MATCH(2,1/(F$2:F740&lt;&gt;0))),0))</f>
        <v>5</v>
      </c>
    </row>
    <row r="741" spans="1:7">
      <c r="A741" s="23">
        <v>43479</v>
      </c>
      <c r="B741" s="24">
        <v>0.29445866885262201</v>
      </c>
      <c r="C741" s="16">
        <f t="shared" si="22"/>
        <v>5</v>
      </c>
      <c r="D741" s="16">
        <f t="array" ref="D741">IFERROR(INDEX(C$2:C741,MATCH(2,1/(C$2:C741&lt;&gt;0))),0)</f>
        <v>5</v>
      </c>
      <c r="E741" s="16">
        <f t="shared" si="23"/>
        <v>5</v>
      </c>
      <c r="F741" s="16">
        <f>IF(AND(C741&lt;&gt;0,SUM(C$1:$D741)=SUM(C$1:$D741)),ROW(),0)</f>
        <v>741</v>
      </c>
      <c r="G741" s="16">
        <f t="array" ref="G741">IF(ROW()-IFERROR(INDEX(F$2:F741,MATCH(2,1/(F$2:F741&lt;&gt;0))),0)&gt;22,22,ROW()-IFERROR(INDEX(F$2:F741,MATCH(2,1/(F$2:F741&lt;&gt;0))),0))</f>
        <v>0</v>
      </c>
    </row>
    <row r="742" spans="1:7">
      <c r="A742" s="23">
        <v>43480</v>
      </c>
      <c r="B742" s="24">
        <v>0.33327576882055898</v>
      </c>
      <c r="C742" s="16">
        <f t="shared" si="22"/>
        <v>0</v>
      </c>
      <c r="D742" s="16">
        <f t="array" ref="D742">IFERROR(INDEX(C$2:C742,MATCH(2,1/(C$2:C742&lt;&gt;0))),0)</f>
        <v>5</v>
      </c>
      <c r="E742" s="16">
        <f t="shared" si="23"/>
        <v>4.7727272727272725</v>
      </c>
      <c r="F742" s="16">
        <f>IF(AND(C742&lt;&gt;0,SUM(C$1:$D742)=SUM(C$1:$D742)),ROW(),0)</f>
        <v>0</v>
      </c>
      <c r="G742" s="16">
        <f t="array" ref="G742">IF(ROW()-IFERROR(INDEX(F$2:F742,MATCH(2,1/(F$2:F742&lt;&gt;0))),0)&gt;22,22,ROW()-IFERROR(INDEX(F$2:F742,MATCH(2,1/(F$2:F742&lt;&gt;0))),0))</f>
        <v>1</v>
      </c>
    </row>
    <row r="743" spans="1:7">
      <c r="A743" s="23">
        <v>43481</v>
      </c>
      <c r="B743" s="24">
        <v>0.35435997691857202</v>
      </c>
      <c r="C743" s="16">
        <f t="shared" si="22"/>
        <v>0</v>
      </c>
      <c r="D743" s="16">
        <f t="array" ref="D743">IFERROR(INDEX(C$2:C743,MATCH(2,1/(C$2:C743&lt;&gt;0))),0)</f>
        <v>5</v>
      </c>
      <c r="E743" s="16">
        <f t="shared" si="23"/>
        <v>4.5454545454545459</v>
      </c>
      <c r="F743" s="16">
        <f>IF(AND(C743&lt;&gt;0,SUM(C$1:$D743)=SUM(C$1:$D743)),ROW(),0)</f>
        <v>0</v>
      </c>
      <c r="G743" s="16">
        <f t="array" ref="G743">IF(ROW()-IFERROR(INDEX(F$2:F743,MATCH(2,1/(F$2:F743&lt;&gt;0))),0)&gt;22,22,ROW()-IFERROR(INDEX(F$2:F743,MATCH(2,1/(F$2:F743&lt;&gt;0))),0))</f>
        <v>2</v>
      </c>
    </row>
    <row r="744" spans="1:7">
      <c r="A744" s="23">
        <v>43482</v>
      </c>
      <c r="B744" s="24">
        <v>0.35097975180902102</v>
      </c>
      <c r="C744" s="16">
        <f t="shared" si="22"/>
        <v>0</v>
      </c>
      <c r="D744" s="16">
        <f t="array" ref="D744">IFERROR(INDEX(C$2:C744,MATCH(2,1/(C$2:C744&lt;&gt;0))),0)</f>
        <v>5</v>
      </c>
      <c r="E744" s="16">
        <f t="shared" si="23"/>
        <v>4.3181818181818183</v>
      </c>
      <c r="F744" s="16">
        <f>IF(AND(C744&lt;&gt;0,SUM(C$1:$D744)=SUM(C$1:$D744)),ROW(),0)</f>
        <v>0</v>
      </c>
      <c r="G744" s="16">
        <f t="array" ref="G744">IF(ROW()-IFERROR(INDEX(F$2:F744,MATCH(2,1/(F$2:F744&lt;&gt;0))),0)&gt;22,22,ROW()-IFERROR(INDEX(F$2:F744,MATCH(2,1/(F$2:F744&lt;&gt;0))),0))</f>
        <v>3</v>
      </c>
    </row>
    <row r="745" spans="1:7">
      <c r="A745" s="23">
        <v>43483</v>
      </c>
      <c r="B745" s="24">
        <v>0.40224874603390198</v>
      </c>
      <c r="C745" s="16">
        <f t="shared" si="22"/>
        <v>0</v>
      </c>
      <c r="D745" s="16">
        <f t="array" ref="D745">IFERROR(INDEX(C$2:C745,MATCH(2,1/(C$2:C745&lt;&gt;0))),0)</f>
        <v>5</v>
      </c>
      <c r="E745" s="16">
        <f t="shared" si="23"/>
        <v>4.0909090909090908</v>
      </c>
      <c r="F745" s="16">
        <f>IF(AND(C745&lt;&gt;0,SUM(C$1:$D745)=SUM(C$1:$D745)),ROW(),0)</f>
        <v>0</v>
      </c>
      <c r="G745" s="16">
        <f t="array" ref="G745">IF(ROW()-IFERROR(INDEX(F$2:F745,MATCH(2,1/(F$2:F745&lt;&gt;0))),0)&gt;22,22,ROW()-IFERROR(INDEX(F$2:F745,MATCH(2,1/(F$2:F745&lt;&gt;0))),0))</f>
        <v>4</v>
      </c>
    </row>
    <row r="746" spans="1:7">
      <c r="A746" s="23">
        <v>43486</v>
      </c>
      <c r="B746" s="24">
        <v>0.47535185023662901</v>
      </c>
      <c r="C746" s="16">
        <f t="shared" si="22"/>
        <v>0</v>
      </c>
      <c r="D746" s="16">
        <f t="array" ref="D746">IFERROR(INDEX(C$2:C746,MATCH(2,1/(C$2:C746&lt;&gt;0))),0)</f>
        <v>5</v>
      </c>
      <c r="E746" s="16">
        <f t="shared" si="23"/>
        <v>3.8636363636363633</v>
      </c>
      <c r="F746" s="16">
        <f>IF(AND(C746&lt;&gt;0,SUM(C$1:$D746)=SUM(C$1:$D746)),ROW(),0)</f>
        <v>0</v>
      </c>
      <c r="G746" s="16">
        <f t="array" ref="G746">IF(ROW()-IFERROR(INDEX(F$2:F746,MATCH(2,1/(F$2:F746&lt;&gt;0))),0)&gt;22,22,ROW()-IFERROR(INDEX(F$2:F746,MATCH(2,1/(F$2:F746&lt;&gt;0))),0))</f>
        <v>5</v>
      </c>
    </row>
    <row r="747" spans="1:7">
      <c r="A747" s="23">
        <v>43487</v>
      </c>
      <c r="B747" s="24">
        <v>0.39844911217825302</v>
      </c>
      <c r="C747" s="16">
        <f t="shared" si="22"/>
        <v>0</v>
      </c>
      <c r="D747" s="16">
        <f t="array" ref="D747">IFERROR(INDEX(C$2:C747,MATCH(2,1/(C$2:C747&lt;&gt;0))),0)</f>
        <v>5</v>
      </c>
      <c r="E747" s="16">
        <f t="shared" si="23"/>
        <v>3.6363636363636367</v>
      </c>
      <c r="F747" s="16">
        <f>IF(AND(C747&lt;&gt;0,SUM(C$1:$D747)=SUM(C$1:$D747)),ROW(),0)</f>
        <v>0</v>
      </c>
      <c r="G747" s="16">
        <f t="array" ref="G747">IF(ROW()-IFERROR(INDEX(F$2:F747,MATCH(2,1/(F$2:F747&lt;&gt;0))),0)&gt;22,22,ROW()-IFERROR(INDEX(F$2:F747,MATCH(2,1/(F$2:F747&lt;&gt;0))),0))</f>
        <v>6</v>
      </c>
    </row>
    <row r="748" spans="1:7">
      <c r="A748" s="23">
        <v>43488</v>
      </c>
      <c r="B748" s="24">
        <v>0.39961538889810799</v>
      </c>
      <c r="C748" s="16">
        <f t="shared" si="22"/>
        <v>0</v>
      </c>
      <c r="D748" s="16">
        <f t="array" ref="D748">IFERROR(INDEX(C$2:C748,MATCH(2,1/(C$2:C748&lt;&gt;0))),0)</f>
        <v>5</v>
      </c>
      <c r="E748" s="16">
        <f t="shared" si="23"/>
        <v>3.4090909090909092</v>
      </c>
      <c r="F748" s="16">
        <f>IF(AND(C748&lt;&gt;0,SUM(C$1:$D748)=SUM(C$1:$D748)),ROW(),0)</f>
        <v>0</v>
      </c>
      <c r="G748" s="16">
        <f t="array" ref="G748">IF(ROW()-IFERROR(INDEX(F$2:F748,MATCH(2,1/(F$2:F748&lt;&gt;0))),0)&gt;22,22,ROW()-IFERROR(INDEX(F$2:F748,MATCH(2,1/(F$2:F748&lt;&gt;0))),0))</f>
        <v>7</v>
      </c>
    </row>
    <row r="749" spans="1:7">
      <c r="A749" s="23">
        <v>43489</v>
      </c>
      <c r="B749" s="24">
        <v>0.42816876133993698</v>
      </c>
      <c r="C749" s="16">
        <f t="shared" si="22"/>
        <v>0</v>
      </c>
      <c r="D749" s="16">
        <f t="array" ref="D749">IFERROR(INDEX(C$2:C749,MATCH(2,1/(C$2:C749&lt;&gt;0))),0)</f>
        <v>5</v>
      </c>
      <c r="E749" s="16">
        <f t="shared" si="23"/>
        <v>3.1818181818181817</v>
      </c>
      <c r="F749" s="16">
        <f>IF(AND(C749&lt;&gt;0,SUM(C$1:$D749)=SUM(C$1:$D749)),ROW(),0)</f>
        <v>0</v>
      </c>
      <c r="G749" s="16">
        <f t="array" ref="G749">IF(ROW()-IFERROR(INDEX(F$2:F749,MATCH(2,1/(F$2:F749&lt;&gt;0))),0)&gt;22,22,ROW()-IFERROR(INDEX(F$2:F749,MATCH(2,1/(F$2:F749&lt;&gt;0))),0))</f>
        <v>8</v>
      </c>
    </row>
    <row r="750" spans="1:7">
      <c r="A750" s="23">
        <v>43490</v>
      </c>
      <c r="B750" s="24">
        <v>0.44646130060333999</v>
      </c>
      <c r="C750" s="16">
        <f t="shared" si="22"/>
        <v>0</v>
      </c>
      <c r="D750" s="16">
        <f t="array" ref="D750">IFERROR(INDEX(C$2:C750,MATCH(2,1/(C$2:C750&lt;&gt;0))),0)</f>
        <v>5</v>
      </c>
      <c r="E750" s="16">
        <f t="shared" si="23"/>
        <v>2.9545454545454546</v>
      </c>
      <c r="F750" s="16">
        <f>IF(AND(C750&lt;&gt;0,SUM(C$1:$D750)=SUM(C$1:$D750)),ROW(),0)</f>
        <v>0</v>
      </c>
      <c r="G750" s="16">
        <f t="array" ref="G750">IF(ROW()-IFERROR(INDEX(F$2:F750,MATCH(2,1/(F$2:F750&lt;&gt;0))),0)&gt;22,22,ROW()-IFERROR(INDEX(F$2:F750,MATCH(2,1/(F$2:F750&lt;&gt;0))),0))</f>
        <v>9</v>
      </c>
    </row>
    <row r="751" spans="1:7">
      <c r="A751" s="23">
        <v>43493</v>
      </c>
      <c r="B751" s="24">
        <v>0.44125125313000901</v>
      </c>
      <c r="C751" s="16">
        <f t="shared" si="22"/>
        <v>0</v>
      </c>
      <c r="D751" s="16">
        <f t="array" ref="D751">IFERROR(INDEX(C$2:C751,MATCH(2,1/(C$2:C751&lt;&gt;0))),0)</f>
        <v>5</v>
      </c>
      <c r="E751" s="16">
        <f t="shared" si="23"/>
        <v>2.7272727272727271</v>
      </c>
      <c r="F751" s="16">
        <f>IF(AND(C751&lt;&gt;0,SUM(C$1:$D751)=SUM(C$1:$D751)),ROW(),0)</f>
        <v>0</v>
      </c>
      <c r="G751" s="16">
        <f t="array" ref="G751">IF(ROW()-IFERROR(INDEX(F$2:F751,MATCH(2,1/(F$2:F751&lt;&gt;0))),0)&gt;22,22,ROW()-IFERROR(INDEX(F$2:F751,MATCH(2,1/(F$2:F751&lt;&gt;0))),0))</f>
        <v>10</v>
      </c>
    </row>
    <row r="752" spans="1:7">
      <c r="A752" s="23">
        <v>43494</v>
      </c>
      <c r="B752" s="24">
        <v>0.32412902102371299</v>
      </c>
      <c r="C752" s="16">
        <f t="shared" si="22"/>
        <v>0</v>
      </c>
      <c r="D752" s="16">
        <f t="array" ref="D752">IFERROR(INDEX(C$2:C752,MATCH(2,1/(C$2:C752&lt;&gt;0))),0)</f>
        <v>5</v>
      </c>
      <c r="E752" s="16">
        <f t="shared" si="23"/>
        <v>2.5</v>
      </c>
      <c r="F752" s="16">
        <f>IF(AND(C752&lt;&gt;0,SUM(C$1:$D752)=SUM(C$1:$D752)),ROW(),0)</f>
        <v>0</v>
      </c>
      <c r="G752" s="16">
        <f t="array" ref="G752">IF(ROW()-IFERROR(INDEX(F$2:F752,MATCH(2,1/(F$2:F752&lt;&gt;0))),0)&gt;22,22,ROW()-IFERROR(INDEX(F$2:F752,MATCH(2,1/(F$2:F752&lt;&gt;0))),0))</f>
        <v>11</v>
      </c>
    </row>
    <row r="753" spans="1:7">
      <c r="A753" s="23">
        <v>43495</v>
      </c>
      <c r="B753" s="24">
        <v>0.29744958480837103</v>
      </c>
      <c r="C753" s="16">
        <f t="shared" si="22"/>
        <v>5</v>
      </c>
      <c r="D753" s="16">
        <f t="array" ref="D753">IFERROR(INDEX(C$2:C753,MATCH(2,1/(C$2:C753&lt;&gt;0))),0)</f>
        <v>5</v>
      </c>
      <c r="E753" s="16">
        <f t="shared" si="23"/>
        <v>5</v>
      </c>
      <c r="F753" s="16">
        <f>IF(AND(C753&lt;&gt;0,SUM(C$1:$D753)=SUM(C$1:$D753)),ROW(),0)</f>
        <v>753</v>
      </c>
      <c r="G753" s="16">
        <f t="array" ref="G753">IF(ROW()-IFERROR(INDEX(F$2:F753,MATCH(2,1/(F$2:F753&lt;&gt;0))),0)&gt;22,22,ROW()-IFERROR(INDEX(F$2:F753,MATCH(2,1/(F$2:F753&lt;&gt;0))),0))</f>
        <v>0</v>
      </c>
    </row>
    <row r="754" spans="1:7">
      <c r="A754" s="23">
        <v>43496</v>
      </c>
      <c r="B754" s="24">
        <v>0.29661321650977701</v>
      </c>
      <c r="C754" s="16">
        <f t="shared" si="22"/>
        <v>5</v>
      </c>
      <c r="D754" s="16">
        <f t="array" ref="D754">IFERROR(INDEX(C$2:C754,MATCH(2,1/(C$2:C754&lt;&gt;0))),0)</f>
        <v>5</v>
      </c>
      <c r="E754" s="16">
        <f t="shared" si="23"/>
        <v>5</v>
      </c>
      <c r="F754" s="16">
        <f>IF(AND(C754&lt;&gt;0,SUM(C$1:$D754)=SUM(C$1:$D754)),ROW(),0)</f>
        <v>754</v>
      </c>
      <c r="G754" s="16">
        <f t="array" ref="G754">IF(ROW()-IFERROR(INDEX(F$2:F754,MATCH(2,1/(F$2:F754&lt;&gt;0))),0)&gt;22,22,ROW()-IFERROR(INDEX(F$2:F754,MATCH(2,1/(F$2:F754&lt;&gt;0))),0))</f>
        <v>0</v>
      </c>
    </row>
    <row r="755" spans="1:7">
      <c r="A755" s="23">
        <v>43497</v>
      </c>
      <c r="B755" s="24">
        <v>0.32544036697819401</v>
      </c>
      <c r="C755" s="16">
        <f t="shared" si="22"/>
        <v>0</v>
      </c>
      <c r="D755" s="16">
        <f t="array" ref="D755">IFERROR(INDEX(C$2:C755,MATCH(2,1/(C$2:C755&lt;&gt;0))),0)</f>
        <v>5</v>
      </c>
      <c r="E755" s="16">
        <f t="shared" si="23"/>
        <v>4.7727272727272725</v>
      </c>
      <c r="F755" s="16">
        <f>IF(AND(C755&lt;&gt;0,SUM(C$1:$D755)=SUM(C$1:$D755)),ROW(),0)</f>
        <v>0</v>
      </c>
      <c r="G755" s="16">
        <f t="array" ref="G755">IF(ROW()-IFERROR(INDEX(F$2:F755,MATCH(2,1/(F$2:F755&lt;&gt;0))),0)&gt;22,22,ROW()-IFERROR(INDEX(F$2:F755,MATCH(2,1/(F$2:F755&lt;&gt;0))),0))</f>
        <v>1</v>
      </c>
    </row>
    <row r="756" spans="1:7">
      <c r="A756" s="23">
        <v>43507</v>
      </c>
      <c r="B756" s="24">
        <v>0.44356551830951302</v>
      </c>
      <c r="C756" s="16">
        <f t="shared" si="22"/>
        <v>0</v>
      </c>
      <c r="D756" s="16">
        <f t="array" ref="D756">IFERROR(INDEX(C$2:C756,MATCH(2,1/(C$2:C756&lt;&gt;0))),0)</f>
        <v>5</v>
      </c>
      <c r="E756" s="16">
        <f t="shared" si="23"/>
        <v>4.5454545454545459</v>
      </c>
      <c r="F756" s="16">
        <f>IF(AND(C756&lt;&gt;0,SUM(C$1:$D756)=SUM(C$1:$D756)),ROW(),0)</f>
        <v>0</v>
      </c>
      <c r="G756" s="16">
        <f t="array" ref="G756">IF(ROW()-IFERROR(INDEX(F$2:F756,MATCH(2,1/(F$2:F756&lt;&gt;0))),0)&gt;22,22,ROW()-IFERROR(INDEX(F$2:F756,MATCH(2,1/(F$2:F756&lt;&gt;0))),0))</f>
        <v>2</v>
      </c>
    </row>
    <row r="757" spans="1:7">
      <c r="A757" s="23">
        <v>43508</v>
      </c>
      <c r="B757" s="24">
        <v>0.495586666942675</v>
      </c>
      <c r="C757" s="16">
        <f t="shared" si="22"/>
        <v>0</v>
      </c>
      <c r="D757" s="16">
        <f t="array" ref="D757">IFERROR(INDEX(C$2:C757,MATCH(2,1/(C$2:C757&lt;&gt;0))),0)</f>
        <v>5</v>
      </c>
      <c r="E757" s="16">
        <f t="shared" si="23"/>
        <v>4.3181818181818183</v>
      </c>
      <c r="F757" s="16">
        <f>IF(AND(C757&lt;&gt;0,SUM(C$1:$D757)=SUM(C$1:$D757)),ROW(),0)</f>
        <v>0</v>
      </c>
      <c r="G757" s="16">
        <f t="array" ref="G757">IF(ROW()-IFERROR(INDEX(F$2:F757,MATCH(2,1/(F$2:F757&lt;&gt;0))),0)&gt;22,22,ROW()-IFERROR(INDEX(F$2:F757,MATCH(2,1/(F$2:F757&lt;&gt;0))),0))</f>
        <v>3</v>
      </c>
    </row>
    <row r="758" spans="1:7">
      <c r="A758" s="23">
        <v>43509</v>
      </c>
      <c r="B758" s="24">
        <v>0.63696511703652103</v>
      </c>
      <c r="C758" s="16">
        <f t="shared" si="22"/>
        <v>0</v>
      </c>
      <c r="D758" s="16">
        <f t="array" ref="D758">IFERROR(INDEX(C$2:C758,MATCH(2,1/(C$2:C758&lt;&gt;0))),0)</f>
        <v>5</v>
      </c>
      <c r="E758" s="16">
        <f t="shared" si="23"/>
        <v>4.0909090909090908</v>
      </c>
      <c r="F758" s="16">
        <f>IF(AND(C758&lt;&gt;0,SUM(C$1:$D758)=SUM(C$1:$D758)),ROW(),0)</f>
        <v>0</v>
      </c>
      <c r="G758" s="16">
        <f t="array" ref="G758">IF(ROW()-IFERROR(INDEX(F$2:F758,MATCH(2,1/(F$2:F758&lt;&gt;0))),0)&gt;22,22,ROW()-IFERROR(INDEX(F$2:F758,MATCH(2,1/(F$2:F758&lt;&gt;0))),0))</f>
        <v>4</v>
      </c>
    </row>
    <row r="759" spans="1:7">
      <c r="A759" s="23">
        <v>43510</v>
      </c>
      <c r="B759" s="24">
        <v>0.60456557240953102</v>
      </c>
      <c r="C759" s="16">
        <f t="shared" si="22"/>
        <v>0</v>
      </c>
      <c r="D759" s="16">
        <f t="array" ref="D759">IFERROR(INDEX(C$2:C759,MATCH(2,1/(C$2:C759&lt;&gt;0))),0)</f>
        <v>5</v>
      </c>
      <c r="E759" s="16">
        <f t="shared" si="23"/>
        <v>3.8636363636363633</v>
      </c>
      <c r="F759" s="16">
        <f>IF(AND(C759&lt;&gt;0,SUM(C$1:$D759)=SUM(C$1:$D759)),ROW(),0)</f>
        <v>0</v>
      </c>
      <c r="G759" s="16">
        <f t="array" ref="G759">IF(ROW()-IFERROR(INDEX(F$2:F759,MATCH(2,1/(F$2:F759&lt;&gt;0))),0)&gt;22,22,ROW()-IFERROR(INDEX(F$2:F759,MATCH(2,1/(F$2:F759&lt;&gt;0))),0))</f>
        <v>5</v>
      </c>
    </row>
    <row r="760" spans="1:7">
      <c r="A760" s="23">
        <v>43511</v>
      </c>
      <c r="B760" s="24">
        <v>0.51204319939421705</v>
      </c>
      <c r="C760" s="16">
        <f t="shared" si="22"/>
        <v>0</v>
      </c>
      <c r="D760" s="16">
        <f t="array" ref="D760">IFERROR(INDEX(C$2:C760,MATCH(2,1/(C$2:C760&lt;&gt;0))),0)</f>
        <v>5</v>
      </c>
      <c r="E760" s="16">
        <f t="shared" si="23"/>
        <v>3.6363636363636367</v>
      </c>
      <c r="F760" s="16">
        <f>IF(AND(C760&lt;&gt;0,SUM(C$1:$D760)=SUM(C$1:$D760)),ROW(),0)</f>
        <v>0</v>
      </c>
      <c r="G760" s="16">
        <f t="array" ref="G760">IF(ROW()-IFERROR(INDEX(F$2:F760,MATCH(2,1/(F$2:F760&lt;&gt;0))),0)&gt;22,22,ROW()-IFERROR(INDEX(F$2:F760,MATCH(2,1/(F$2:F760&lt;&gt;0))),0))</f>
        <v>6</v>
      </c>
    </row>
    <row r="761" spans="1:7">
      <c r="A761" s="23">
        <v>43514</v>
      </c>
      <c r="B761" s="24">
        <v>0.80160814495503996</v>
      </c>
      <c r="C761" s="16">
        <f t="shared" si="22"/>
        <v>0</v>
      </c>
      <c r="D761" s="16">
        <f t="array" ref="D761">IFERROR(INDEX(C$2:C761,MATCH(2,1/(C$2:C761&lt;&gt;0))),0)</f>
        <v>5</v>
      </c>
      <c r="E761" s="16">
        <f t="shared" si="23"/>
        <v>3.4090909090909092</v>
      </c>
      <c r="F761" s="16">
        <f>IF(AND(C761&lt;&gt;0,SUM(C$1:$D761)=SUM(C$1:$D761)),ROW(),0)</f>
        <v>0</v>
      </c>
      <c r="G761" s="16">
        <f t="array" ref="G761">IF(ROW()-IFERROR(INDEX(F$2:F761,MATCH(2,1/(F$2:F761&lt;&gt;0))),0)&gt;22,22,ROW()-IFERROR(INDEX(F$2:F761,MATCH(2,1/(F$2:F761&lt;&gt;0))),0))</f>
        <v>7</v>
      </c>
    </row>
    <row r="762" spans="1:7">
      <c r="A762" s="23">
        <v>43515</v>
      </c>
      <c r="B762" s="24">
        <v>0.89481148281890999</v>
      </c>
      <c r="C762" s="16">
        <f t="shared" si="22"/>
        <v>0</v>
      </c>
      <c r="D762" s="16">
        <f t="array" ref="D762">IFERROR(INDEX(C$2:C762,MATCH(2,1/(C$2:C762&lt;&gt;0))),0)</f>
        <v>5</v>
      </c>
      <c r="E762" s="16">
        <f t="shared" si="23"/>
        <v>3.1818181818181817</v>
      </c>
      <c r="F762" s="16">
        <f>IF(AND(C762&lt;&gt;0,SUM(C$1:$D762)=SUM(C$1:$D762)),ROW(),0)</f>
        <v>0</v>
      </c>
      <c r="G762" s="16">
        <f t="array" ref="G762">IF(ROW()-IFERROR(INDEX(F$2:F762,MATCH(2,1/(F$2:F762&lt;&gt;0))),0)&gt;22,22,ROW()-IFERROR(INDEX(F$2:F762,MATCH(2,1/(F$2:F762&lt;&gt;0))),0))</f>
        <v>8</v>
      </c>
    </row>
    <row r="763" spans="1:7">
      <c r="A763" s="23">
        <v>43516</v>
      </c>
      <c r="B763" s="24">
        <v>0.75983250139710001</v>
      </c>
      <c r="C763" s="16">
        <f t="shared" si="22"/>
        <v>0</v>
      </c>
      <c r="D763" s="16">
        <f t="array" ref="D763">IFERROR(INDEX(C$2:C763,MATCH(2,1/(C$2:C763&lt;&gt;0))),0)</f>
        <v>5</v>
      </c>
      <c r="E763" s="16">
        <f t="shared" si="23"/>
        <v>2.9545454545454546</v>
      </c>
      <c r="F763" s="16">
        <f>IF(AND(C763&lt;&gt;0,SUM(C$1:$D763)=SUM(C$1:$D763)),ROW(),0)</f>
        <v>0</v>
      </c>
      <c r="G763" s="16">
        <f t="array" ref="G763">IF(ROW()-IFERROR(INDEX(F$2:F763,MATCH(2,1/(F$2:F763&lt;&gt;0))),0)&gt;22,22,ROW()-IFERROR(INDEX(F$2:F763,MATCH(2,1/(F$2:F763&lt;&gt;0))),0))</f>
        <v>9</v>
      </c>
    </row>
    <row r="764" spans="1:7">
      <c r="A764" s="23">
        <v>43517</v>
      </c>
      <c r="B764" s="24">
        <v>0.86960477359433597</v>
      </c>
      <c r="C764" s="16">
        <f t="shared" si="22"/>
        <v>0</v>
      </c>
      <c r="D764" s="16">
        <f t="array" ref="D764">IFERROR(INDEX(C$2:C764,MATCH(2,1/(C$2:C764&lt;&gt;0))),0)</f>
        <v>5</v>
      </c>
      <c r="E764" s="16">
        <f t="shared" si="23"/>
        <v>2.7272727272727271</v>
      </c>
      <c r="F764" s="16">
        <f>IF(AND(C764&lt;&gt;0,SUM(C$1:$D764)=SUM(C$1:$D764)),ROW(),0)</f>
        <v>0</v>
      </c>
      <c r="G764" s="16">
        <f t="array" ref="G764">IF(ROW()-IFERROR(INDEX(F$2:F764,MATCH(2,1/(F$2:F764&lt;&gt;0))),0)&gt;22,22,ROW()-IFERROR(INDEX(F$2:F764,MATCH(2,1/(F$2:F764&lt;&gt;0))),0))</f>
        <v>10</v>
      </c>
    </row>
    <row r="765" spans="1:7">
      <c r="A765" s="23">
        <v>43518</v>
      </c>
      <c r="B765" s="24">
        <v>0.90178239091171497</v>
      </c>
      <c r="C765" s="16">
        <f t="shared" si="22"/>
        <v>0</v>
      </c>
      <c r="D765" s="16">
        <f t="array" ref="D765">IFERROR(INDEX(C$2:C765,MATCH(2,1/(C$2:C765&lt;&gt;0))),0)</f>
        <v>5</v>
      </c>
      <c r="E765" s="16">
        <f t="shared" si="23"/>
        <v>2.5</v>
      </c>
      <c r="F765" s="16">
        <f>IF(AND(C765&lt;&gt;0,SUM(C$1:$D765)=SUM(C$1:$D765)),ROW(),0)</f>
        <v>0</v>
      </c>
      <c r="G765" s="16">
        <f t="array" ref="G765">IF(ROW()-IFERROR(INDEX(F$2:F765,MATCH(2,1/(F$2:F765&lt;&gt;0))),0)&gt;22,22,ROW()-IFERROR(INDEX(F$2:F765,MATCH(2,1/(F$2:F765&lt;&gt;0))),0))</f>
        <v>11</v>
      </c>
    </row>
    <row r="766" spans="1:7">
      <c r="A766" s="23">
        <v>43521</v>
      </c>
      <c r="B766" s="24">
        <v>1.9510008515203201</v>
      </c>
      <c r="C766" s="16">
        <f t="shared" si="22"/>
        <v>-5</v>
      </c>
      <c r="D766" s="16">
        <f t="array" ref="D766">IFERROR(INDEX(C$2:C766,MATCH(2,1/(C$2:C766&lt;&gt;0))),0)</f>
        <v>-5</v>
      </c>
      <c r="E766" s="16">
        <f t="shared" si="23"/>
        <v>-5</v>
      </c>
      <c r="F766" s="16">
        <f>IF(AND(C766&lt;&gt;0,SUM(C$1:$D766)=SUM(C$1:$D766)),ROW(),0)</f>
        <v>766</v>
      </c>
      <c r="G766" s="16">
        <f t="array" ref="G766">IF(ROW()-IFERROR(INDEX(F$2:F766,MATCH(2,1/(F$2:F766&lt;&gt;0))),0)&gt;22,22,ROW()-IFERROR(INDEX(F$2:F766,MATCH(2,1/(F$2:F766&lt;&gt;0))),0))</f>
        <v>0</v>
      </c>
    </row>
    <row r="767" spans="1:7">
      <c r="A767" s="23">
        <v>43522</v>
      </c>
      <c r="B767" s="24">
        <v>2.042580142017</v>
      </c>
      <c r="C767" s="16">
        <f t="shared" si="22"/>
        <v>-5</v>
      </c>
      <c r="D767" s="16">
        <f t="array" ref="D767">IFERROR(INDEX(C$2:C767,MATCH(2,1/(C$2:C767&lt;&gt;0))),0)</f>
        <v>-5</v>
      </c>
      <c r="E767" s="16">
        <f t="shared" si="23"/>
        <v>-5</v>
      </c>
      <c r="F767" s="16">
        <f>IF(AND(C767&lt;&gt;0,SUM(C$1:$D767)=SUM(C$1:$D767)),ROW(),0)</f>
        <v>767</v>
      </c>
      <c r="G767" s="16">
        <f t="array" ref="G767">IF(ROW()-IFERROR(INDEX(F$2:F767,MATCH(2,1/(F$2:F767&lt;&gt;0))),0)&gt;22,22,ROW()-IFERROR(INDEX(F$2:F767,MATCH(2,1/(F$2:F767&lt;&gt;0))),0))</f>
        <v>0</v>
      </c>
    </row>
    <row r="768" spans="1:7">
      <c r="A768" s="23">
        <v>43523</v>
      </c>
      <c r="B768" s="24">
        <v>1.2498406209936599</v>
      </c>
      <c r="C768" s="16">
        <f t="shared" si="22"/>
        <v>-5</v>
      </c>
      <c r="D768" s="16">
        <f t="array" ref="D768">IFERROR(INDEX(C$2:C768,MATCH(2,1/(C$2:C768&lt;&gt;0))),0)</f>
        <v>-5</v>
      </c>
      <c r="E768" s="16">
        <f t="shared" si="23"/>
        <v>-5</v>
      </c>
      <c r="F768" s="16">
        <f>IF(AND(C768&lt;&gt;0,SUM(C$1:$D768)=SUM(C$1:$D768)),ROW(),0)</f>
        <v>768</v>
      </c>
      <c r="G768" s="16">
        <f t="array" ref="G768">IF(ROW()-IFERROR(INDEX(F$2:F768,MATCH(2,1/(F$2:F768&lt;&gt;0))),0)&gt;22,22,ROW()-IFERROR(INDEX(F$2:F768,MATCH(2,1/(F$2:F768&lt;&gt;0))),0))</f>
        <v>0</v>
      </c>
    </row>
    <row r="769" spans="1:7">
      <c r="A769" s="23">
        <v>43524</v>
      </c>
      <c r="B769" s="24">
        <v>1.11360002935216</v>
      </c>
      <c r="C769" s="16">
        <f t="shared" si="22"/>
        <v>-5</v>
      </c>
      <c r="D769" s="16">
        <f t="array" ref="D769">IFERROR(INDEX(C$2:C769,MATCH(2,1/(C$2:C769&lt;&gt;0))),0)</f>
        <v>-5</v>
      </c>
      <c r="E769" s="16">
        <f t="shared" si="23"/>
        <v>-5</v>
      </c>
      <c r="F769" s="16">
        <f>IF(AND(C769&lt;&gt;0,SUM(C$1:$D769)=SUM(C$1:$D769)),ROW(),0)</f>
        <v>769</v>
      </c>
      <c r="G769" s="16">
        <f t="array" ref="G769">IF(ROW()-IFERROR(INDEX(F$2:F769,MATCH(2,1/(F$2:F769&lt;&gt;0))),0)&gt;22,22,ROW()-IFERROR(INDEX(F$2:F769,MATCH(2,1/(F$2:F769&lt;&gt;0))),0))</f>
        <v>0</v>
      </c>
    </row>
    <row r="770" spans="1:7">
      <c r="A770" s="23">
        <v>43525</v>
      </c>
      <c r="B770" s="24">
        <v>1.1133435234953</v>
      </c>
      <c r="C770" s="16">
        <f t="shared" si="22"/>
        <v>-5</v>
      </c>
      <c r="D770" s="16">
        <f t="array" ref="D770">IFERROR(INDEX(C$2:C770,MATCH(2,1/(C$2:C770&lt;&gt;0))),0)</f>
        <v>-5</v>
      </c>
      <c r="E770" s="16">
        <f t="shared" si="23"/>
        <v>-5</v>
      </c>
      <c r="F770" s="16">
        <f>IF(AND(C770&lt;&gt;0,SUM(C$1:$D770)=SUM(C$1:$D770)),ROW(),0)</f>
        <v>770</v>
      </c>
      <c r="G770" s="16">
        <f t="array" ref="G770">IF(ROW()-IFERROR(INDEX(F$2:F770,MATCH(2,1/(F$2:F770&lt;&gt;0))),0)&gt;22,22,ROW()-IFERROR(INDEX(F$2:F770,MATCH(2,1/(F$2:F770&lt;&gt;0))),0))</f>
        <v>0</v>
      </c>
    </row>
    <row r="771" spans="1:7">
      <c r="A771" s="23">
        <v>43528</v>
      </c>
      <c r="B771" s="24">
        <v>1.7802639081229099</v>
      </c>
      <c r="C771" s="16">
        <f t="shared" ref="C771:C834" si="24">IF(B771&gt;100%,-5,IF(B771&lt;30%,5,0))</f>
        <v>-5</v>
      </c>
      <c r="D771" s="16">
        <f t="array" ref="D771">IFERROR(INDEX(C$2:C771,MATCH(2,1/(C$2:C771&lt;&gt;0))),0)</f>
        <v>-5</v>
      </c>
      <c r="E771" s="16">
        <f t="shared" ref="E771:E834" si="25">IF(D771=0,0,IF(D771&lt;0,-1*(ABS(D771)-G771*ABS(D771)/22),D771-G771*D771/22))</f>
        <v>-5</v>
      </c>
      <c r="F771" s="16">
        <f>IF(AND(C771&lt;&gt;0,SUM(C$1:$D771)=SUM(C$1:$D771)),ROW(),0)</f>
        <v>771</v>
      </c>
      <c r="G771" s="16">
        <f t="array" ref="G771">IF(ROW()-IFERROR(INDEX(F$2:F771,MATCH(2,1/(F$2:F771&lt;&gt;0))),0)&gt;22,22,ROW()-IFERROR(INDEX(F$2:F771,MATCH(2,1/(F$2:F771&lt;&gt;0))),0))</f>
        <v>0</v>
      </c>
    </row>
    <row r="772" spans="1:7">
      <c r="A772" s="23">
        <v>43529</v>
      </c>
      <c r="B772" s="24">
        <v>1.57194641129289</v>
      </c>
      <c r="C772" s="16">
        <f t="shared" si="24"/>
        <v>-5</v>
      </c>
      <c r="D772" s="16">
        <f t="array" ref="D772">IFERROR(INDEX(C$2:C772,MATCH(2,1/(C$2:C772&lt;&gt;0))),0)</f>
        <v>-5</v>
      </c>
      <c r="E772" s="16">
        <f t="shared" si="25"/>
        <v>-5</v>
      </c>
      <c r="F772" s="16">
        <f>IF(AND(C772&lt;&gt;0,SUM(C$1:$D772)=SUM(C$1:$D772)),ROW(),0)</f>
        <v>772</v>
      </c>
      <c r="G772" s="16">
        <f t="array" ref="G772">IF(ROW()-IFERROR(INDEX(F$2:F772,MATCH(2,1/(F$2:F772&lt;&gt;0))),0)&gt;22,22,ROW()-IFERROR(INDEX(F$2:F772,MATCH(2,1/(F$2:F772&lt;&gt;0))),0))</f>
        <v>0</v>
      </c>
    </row>
    <row r="773" spans="1:7">
      <c r="A773" s="23">
        <v>43530</v>
      </c>
      <c r="B773" s="24">
        <v>2.1235752432089301</v>
      </c>
      <c r="C773" s="16">
        <f t="shared" si="24"/>
        <v>-5</v>
      </c>
      <c r="D773" s="16">
        <f t="array" ref="D773">IFERROR(INDEX(C$2:C773,MATCH(2,1/(C$2:C773&lt;&gt;0))),0)</f>
        <v>-5</v>
      </c>
      <c r="E773" s="16">
        <f t="shared" si="25"/>
        <v>-5</v>
      </c>
      <c r="F773" s="16">
        <f>IF(AND(C773&lt;&gt;0,SUM(C$1:$D773)=SUM(C$1:$D773)),ROW(),0)</f>
        <v>773</v>
      </c>
      <c r="G773" s="16">
        <f t="array" ref="G773">IF(ROW()-IFERROR(INDEX(F$2:F773,MATCH(2,1/(F$2:F773&lt;&gt;0))),0)&gt;22,22,ROW()-IFERROR(INDEX(F$2:F773,MATCH(2,1/(F$2:F773&lt;&gt;0))),0))</f>
        <v>0</v>
      </c>
    </row>
    <row r="774" spans="1:7">
      <c r="A774" s="23">
        <v>43531</v>
      </c>
      <c r="B774" s="24">
        <v>2.4251762434916002</v>
      </c>
      <c r="C774" s="16">
        <f t="shared" si="24"/>
        <v>-5</v>
      </c>
      <c r="D774" s="16">
        <f t="array" ref="D774">IFERROR(INDEX(C$2:C774,MATCH(2,1/(C$2:C774&lt;&gt;0))),0)</f>
        <v>-5</v>
      </c>
      <c r="E774" s="16">
        <f t="shared" si="25"/>
        <v>-5</v>
      </c>
      <c r="F774" s="16">
        <f>IF(AND(C774&lt;&gt;0,SUM(C$1:$D774)=SUM(C$1:$D774)),ROW(),0)</f>
        <v>774</v>
      </c>
      <c r="G774" s="16">
        <f t="array" ref="G774">IF(ROW()-IFERROR(INDEX(F$2:F774,MATCH(2,1/(F$2:F774&lt;&gt;0))),0)&gt;22,22,ROW()-IFERROR(INDEX(F$2:F774,MATCH(2,1/(F$2:F774&lt;&gt;0))),0))</f>
        <v>0</v>
      </c>
    </row>
    <row r="775" spans="1:7">
      <c r="A775" s="23">
        <v>43532</v>
      </c>
      <c r="B775" s="24">
        <v>1.4618728055925001</v>
      </c>
      <c r="C775" s="16">
        <f t="shared" si="24"/>
        <v>-5</v>
      </c>
      <c r="D775" s="16">
        <f t="array" ref="D775">IFERROR(INDEX(C$2:C775,MATCH(2,1/(C$2:C775&lt;&gt;0))),0)</f>
        <v>-5</v>
      </c>
      <c r="E775" s="16">
        <f t="shared" si="25"/>
        <v>-5</v>
      </c>
      <c r="F775" s="16">
        <f>IF(AND(C775&lt;&gt;0,SUM(C$1:$D775)=SUM(C$1:$D775)),ROW(),0)</f>
        <v>775</v>
      </c>
      <c r="G775" s="16">
        <f t="array" ref="G775">IF(ROW()-IFERROR(INDEX(F$2:F775,MATCH(2,1/(F$2:F775&lt;&gt;0))),0)&gt;22,22,ROW()-IFERROR(INDEX(F$2:F775,MATCH(2,1/(F$2:F775&lt;&gt;0))),0))</f>
        <v>0</v>
      </c>
    </row>
    <row r="776" spans="1:7">
      <c r="A776" s="23">
        <v>43535</v>
      </c>
      <c r="B776" s="24">
        <v>1.35507116302061</v>
      </c>
      <c r="C776" s="16">
        <f t="shared" si="24"/>
        <v>-5</v>
      </c>
      <c r="D776" s="16">
        <f t="array" ref="D776">IFERROR(INDEX(C$2:C776,MATCH(2,1/(C$2:C776&lt;&gt;0))),0)</f>
        <v>-5</v>
      </c>
      <c r="E776" s="16">
        <f t="shared" si="25"/>
        <v>-5</v>
      </c>
      <c r="F776" s="16">
        <f>IF(AND(C776&lt;&gt;0,SUM(C$1:$D776)=SUM(C$1:$D776)),ROW(),0)</f>
        <v>776</v>
      </c>
      <c r="G776" s="16">
        <f t="array" ref="G776">IF(ROW()-IFERROR(INDEX(F$2:F776,MATCH(2,1/(F$2:F776&lt;&gt;0))),0)&gt;22,22,ROW()-IFERROR(INDEX(F$2:F776,MATCH(2,1/(F$2:F776&lt;&gt;0))),0))</f>
        <v>0</v>
      </c>
    </row>
    <row r="777" spans="1:7">
      <c r="A777" s="23">
        <v>43536</v>
      </c>
      <c r="B777" s="24">
        <v>1.8123496871810501</v>
      </c>
      <c r="C777" s="16">
        <f t="shared" si="24"/>
        <v>-5</v>
      </c>
      <c r="D777" s="16">
        <f t="array" ref="D777">IFERROR(INDEX(C$2:C777,MATCH(2,1/(C$2:C777&lt;&gt;0))),0)</f>
        <v>-5</v>
      </c>
      <c r="E777" s="16">
        <f t="shared" si="25"/>
        <v>-5</v>
      </c>
      <c r="F777" s="16">
        <f>IF(AND(C777&lt;&gt;0,SUM(C$1:$D777)=SUM(C$1:$D777)),ROW(),0)</f>
        <v>777</v>
      </c>
      <c r="G777" s="16">
        <f t="array" ref="G777">IF(ROW()-IFERROR(INDEX(F$2:F777,MATCH(2,1/(F$2:F777&lt;&gt;0))),0)&gt;22,22,ROW()-IFERROR(INDEX(F$2:F777,MATCH(2,1/(F$2:F777&lt;&gt;0))),0))</f>
        <v>0</v>
      </c>
    </row>
    <row r="778" spans="1:7">
      <c r="A778" s="23">
        <v>43537</v>
      </c>
      <c r="B778" s="24">
        <v>1.61028753954611</v>
      </c>
      <c r="C778" s="16">
        <f t="shared" si="24"/>
        <v>-5</v>
      </c>
      <c r="D778" s="16">
        <f t="array" ref="D778">IFERROR(INDEX(C$2:C778,MATCH(2,1/(C$2:C778&lt;&gt;0))),0)</f>
        <v>-5</v>
      </c>
      <c r="E778" s="16">
        <f t="shared" si="25"/>
        <v>-5</v>
      </c>
      <c r="F778" s="16">
        <f>IF(AND(C778&lt;&gt;0,SUM(C$1:$D778)=SUM(C$1:$D778)),ROW(),0)</f>
        <v>778</v>
      </c>
      <c r="G778" s="16">
        <f t="array" ref="G778">IF(ROW()-IFERROR(INDEX(F$2:F778,MATCH(2,1/(F$2:F778&lt;&gt;0))),0)&gt;22,22,ROW()-IFERROR(INDEX(F$2:F778,MATCH(2,1/(F$2:F778&lt;&gt;0))),0))</f>
        <v>0</v>
      </c>
    </row>
    <row r="779" spans="1:7">
      <c r="A779" s="23">
        <v>43538</v>
      </c>
      <c r="B779" s="24">
        <v>1.1906552684546501</v>
      </c>
      <c r="C779" s="16">
        <f t="shared" si="24"/>
        <v>-5</v>
      </c>
      <c r="D779" s="16">
        <f t="array" ref="D779">IFERROR(INDEX(C$2:C779,MATCH(2,1/(C$2:C779&lt;&gt;0))),0)</f>
        <v>-5</v>
      </c>
      <c r="E779" s="16">
        <f t="shared" si="25"/>
        <v>-5</v>
      </c>
      <c r="F779" s="16">
        <f>IF(AND(C779&lt;&gt;0,SUM(C$1:$D779)=SUM(C$1:$D779)),ROW(),0)</f>
        <v>779</v>
      </c>
      <c r="G779" s="16">
        <f t="array" ref="G779">IF(ROW()-IFERROR(INDEX(F$2:F779,MATCH(2,1/(F$2:F779&lt;&gt;0))),0)&gt;22,22,ROW()-IFERROR(INDEX(F$2:F779,MATCH(2,1/(F$2:F779&lt;&gt;0))),0))</f>
        <v>0</v>
      </c>
    </row>
    <row r="780" spans="1:7">
      <c r="A780" s="23">
        <v>43539</v>
      </c>
      <c r="B780" s="24">
        <v>1.30622456603471</v>
      </c>
      <c r="C780" s="16">
        <f t="shared" si="24"/>
        <v>-5</v>
      </c>
      <c r="D780" s="16">
        <f t="array" ref="D780">IFERROR(INDEX(C$2:C780,MATCH(2,1/(C$2:C780&lt;&gt;0))),0)</f>
        <v>-5</v>
      </c>
      <c r="E780" s="16">
        <f t="shared" si="25"/>
        <v>-5</v>
      </c>
      <c r="F780" s="16">
        <f>IF(AND(C780&lt;&gt;0,SUM(C$1:$D780)=SUM(C$1:$D780)),ROW(),0)</f>
        <v>780</v>
      </c>
      <c r="G780" s="16">
        <f t="array" ref="G780">IF(ROW()-IFERROR(INDEX(F$2:F780,MATCH(2,1/(F$2:F780&lt;&gt;0))),0)&gt;22,22,ROW()-IFERROR(INDEX(F$2:F780,MATCH(2,1/(F$2:F780&lt;&gt;0))),0))</f>
        <v>0</v>
      </c>
    </row>
    <row r="781" spans="1:7">
      <c r="A781" s="23">
        <v>43542</v>
      </c>
      <c r="B781" s="24">
        <v>1.4637775033177001</v>
      </c>
      <c r="C781" s="16">
        <f t="shared" si="24"/>
        <v>-5</v>
      </c>
      <c r="D781" s="16">
        <f t="array" ref="D781">IFERROR(INDEX(C$2:C781,MATCH(2,1/(C$2:C781&lt;&gt;0))),0)</f>
        <v>-5</v>
      </c>
      <c r="E781" s="16">
        <f t="shared" si="25"/>
        <v>-5</v>
      </c>
      <c r="F781" s="16">
        <f>IF(AND(C781&lt;&gt;0,SUM(C$1:$D781)=SUM(C$1:$D781)),ROW(),0)</f>
        <v>781</v>
      </c>
      <c r="G781" s="16">
        <f t="array" ref="G781">IF(ROW()-IFERROR(INDEX(F$2:F781,MATCH(2,1/(F$2:F781&lt;&gt;0))),0)&gt;22,22,ROW()-IFERROR(INDEX(F$2:F781,MATCH(2,1/(F$2:F781&lt;&gt;0))),0))</f>
        <v>0</v>
      </c>
    </row>
    <row r="782" spans="1:7">
      <c r="A782" s="23">
        <v>43543</v>
      </c>
      <c r="B782" s="24">
        <v>1.47902181721177</v>
      </c>
      <c r="C782" s="16">
        <f t="shared" si="24"/>
        <v>-5</v>
      </c>
      <c r="D782" s="16">
        <f t="array" ref="D782">IFERROR(INDEX(C$2:C782,MATCH(2,1/(C$2:C782&lt;&gt;0))),0)</f>
        <v>-5</v>
      </c>
      <c r="E782" s="16">
        <f t="shared" si="25"/>
        <v>-5</v>
      </c>
      <c r="F782" s="16">
        <f>IF(AND(C782&lt;&gt;0,SUM(C$1:$D782)=SUM(C$1:$D782)),ROW(),0)</f>
        <v>782</v>
      </c>
      <c r="G782" s="16">
        <f t="array" ref="G782">IF(ROW()-IFERROR(INDEX(F$2:F782,MATCH(2,1/(F$2:F782&lt;&gt;0))),0)&gt;22,22,ROW()-IFERROR(INDEX(F$2:F782,MATCH(2,1/(F$2:F782&lt;&gt;0))),0))</f>
        <v>0</v>
      </c>
    </row>
    <row r="783" spans="1:7">
      <c r="A783" s="23">
        <v>43544</v>
      </c>
      <c r="B783" s="24">
        <v>1.37153164478761</v>
      </c>
      <c r="C783" s="16">
        <f t="shared" si="24"/>
        <v>-5</v>
      </c>
      <c r="D783" s="16">
        <f t="array" ref="D783">IFERROR(INDEX(C$2:C783,MATCH(2,1/(C$2:C783&lt;&gt;0))),0)</f>
        <v>-5</v>
      </c>
      <c r="E783" s="16">
        <f t="shared" si="25"/>
        <v>-5</v>
      </c>
      <c r="F783" s="16">
        <f>IF(AND(C783&lt;&gt;0,SUM(C$1:$D783)=SUM(C$1:$D783)),ROW(),0)</f>
        <v>783</v>
      </c>
      <c r="G783" s="16">
        <f t="array" ref="G783">IF(ROW()-IFERROR(INDEX(F$2:F783,MATCH(2,1/(F$2:F783&lt;&gt;0))),0)&gt;22,22,ROW()-IFERROR(INDEX(F$2:F783,MATCH(2,1/(F$2:F783&lt;&gt;0))),0))</f>
        <v>0</v>
      </c>
    </row>
    <row r="784" spans="1:7">
      <c r="A784" s="23">
        <v>43545</v>
      </c>
      <c r="B784" s="24">
        <v>1.48729178904273</v>
      </c>
      <c r="C784" s="16">
        <f t="shared" si="24"/>
        <v>-5</v>
      </c>
      <c r="D784" s="16">
        <f t="array" ref="D784">IFERROR(INDEX(C$2:C784,MATCH(2,1/(C$2:C784&lt;&gt;0))),0)</f>
        <v>-5</v>
      </c>
      <c r="E784" s="16">
        <f t="shared" si="25"/>
        <v>-5</v>
      </c>
      <c r="F784" s="16">
        <f>IF(AND(C784&lt;&gt;0,SUM(C$1:$D784)=SUM(C$1:$D784)),ROW(),0)</f>
        <v>784</v>
      </c>
      <c r="G784" s="16">
        <f t="array" ref="G784">IF(ROW()-IFERROR(INDEX(F$2:F784,MATCH(2,1/(F$2:F784&lt;&gt;0))),0)&gt;22,22,ROW()-IFERROR(INDEX(F$2:F784,MATCH(2,1/(F$2:F784&lt;&gt;0))),0))</f>
        <v>0</v>
      </c>
    </row>
    <row r="785" spans="1:7">
      <c r="A785" s="23">
        <v>43546</v>
      </c>
      <c r="B785" s="24">
        <v>1.4216581623079101</v>
      </c>
      <c r="C785" s="16">
        <f t="shared" si="24"/>
        <v>-5</v>
      </c>
      <c r="D785" s="16">
        <f t="array" ref="D785">IFERROR(INDEX(C$2:C785,MATCH(2,1/(C$2:C785&lt;&gt;0))),0)</f>
        <v>-5</v>
      </c>
      <c r="E785" s="16">
        <f t="shared" si="25"/>
        <v>-5</v>
      </c>
      <c r="F785" s="16">
        <f>IF(AND(C785&lt;&gt;0,SUM(C$1:$D785)=SUM(C$1:$D785)),ROW(),0)</f>
        <v>785</v>
      </c>
      <c r="G785" s="16">
        <f t="array" ref="G785">IF(ROW()-IFERROR(INDEX(F$2:F785,MATCH(2,1/(F$2:F785&lt;&gt;0))),0)&gt;22,22,ROW()-IFERROR(INDEX(F$2:F785,MATCH(2,1/(F$2:F785&lt;&gt;0))),0))</f>
        <v>0</v>
      </c>
    </row>
    <row r="786" spans="1:7">
      <c r="A786" s="23">
        <v>43549</v>
      </c>
      <c r="B786" s="24">
        <v>1.3994253745682299</v>
      </c>
      <c r="C786" s="16">
        <f t="shared" si="24"/>
        <v>-5</v>
      </c>
      <c r="D786" s="16">
        <f t="array" ref="D786">IFERROR(INDEX(C$2:C786,MATCH(2,1/(C$2:C786&lt;&gt;0))),0)</f>
        <v>-5</v>
      </c>
      <c r="E786" s="16">
        <f t="shared" si="25"/>
        <v>-5</v>
      </c>
      <c r="F786" s="16">
        <f>IF(AND(C786&lt;&gt;0,SUM(C$1:$D786)=SUM(C$1:$D786)),ROW(),0)</f>
        <v>786</v>
      </c>
      <c r="G786" s="16">
        <f t="array" ref="G786">IF(ROW()-IFERROR(INDEX(F$2:F786,MATCH(2,1/(F$2:F786&lt;&gt;0))),0)&gt;22,22,ROW()-IFERROR(INDEX(F$2:F786,MATCH(2,1/(F$2:F786&lt;&gt;0))),0))</f>
        <v>0</v>
      </c>
    </row>
    <row r="787" spans="1:7">
      <c r="A787" s="23">
        <v>43550</v>
      </c>
      <c r="B787" s="24">
        <v>1.1059862453684799</v>
      </c>
      <c r="C787" s="16">
        <f t="shared" si="24"/>
        <v>-5</v>
      </c>
      <c r="D787" s="16">
        <f t="array" ref="D787">IFERROR(INDEX(C$2:C787,MATCH(2,1/(C$2:C787&lt;&gt;0))),0)</f>
        <v>-5</v>
      </c>
      <c r="E787" s="16">
        <f t="shared" si="25"/>
        <v>-5</v>
      </c>
      <c r="F787" s="16">
        <f>IF(AND(C787&lt;&gt;0,SUM(C$1:$D787)=SUM(C$1:$D787)),ROW(),0)</f>
        <v>787</v>
      </c>
      <c r="G787" s="16">
        <f t="array" ref="G787">IF(ROW()-IFERROR(INDEX(F$2:F787,MATCH(2,1/(F$2:F787&lt;&gt;0))),0)&gt;22,22,ROW()-IFERROR(INDEX(F$2:F787,MATCH(2,1/(F$2:F787&lt;&gt;0))),0))</f>
        <v>0</v>
      </c>
    </row>
    <row r="788" spans="1:7">
      <c r="A788" s="23">
        <v>43551</v>
      </c>
      <c r="B788" s="24">
        <v>1.0264782416265801</v>
      </c>
      <c r="C788" s="16">
        <f t="shared" si="24"/>
        <v>-5</v>
      </c>
      <c r="D788" s="16">
        <f t="array" ref="D788">IFERROR(INDEX(C$2:C788,MATCH(2,1/(C$2:C788&lt;&gt;0))),0)</f>
        <v>-5</v>
      </c>
      <c r="E788" s="16">
        <f t="shared" si="25"/>
        <v>-5</v>
      </c>
      <c r="F788" s="16">
        <f>IF(AND(C788&lt;&gt;0,SUM(C$1:$D788)=SUM(C$1:$D788)),ROW(),0)</f>
        <v>788</v>
      </c>
      <c r="G788" s="16">
        <f t="array" ref="G788">IF(ROW()-IFERROR(INDEX(F$2:F788,MATCH(2,1/(F$2:F788&lt;&gt;0))),0)&gt;22,22,ROW()-IFERROR(INDEX(F$2:F788,MATCH(2,1/(F$2:F788&lt;&gt;0))),0))</f>
        <v>0</v>
      </c>
    </row>
    <row r="789" spans="1:7">
      <c r="A789" s="23">
        <v>43552</v>
      </c>
      <c r="B789" s="24">
        <v>1.0174981977722699</v>
      </c>
      <c r="C789" s="16">
        <f t="shared" si="24"/>
        <v>-5</v>
      </c>
      <c r="D789" s="16">
        <f t="array" ref="D789">IFERROR(INDEX(C$2:C789,MATCH(2,1/(C$2:C789&lt;&gt;0))),0)</f>
        <v>-5</v>
      </c>
      <c r="E789" s="16">
        <f t="shared" si="25"/>
        <v>-5</v>
      </c>
      <c r="F789" s="16">
        <f>IF(AND(C789&lt;&gt;0,SUM(C$1:$D789)=SUM(C$1:$D789)),ROW(),0)</f>
        <v>789</v>
      </c>
      <c r="G789" s="16">
        <f t="array" ref="G789">IF(ROW()-IFERROR(INDEX(F$2:F789,MATCH(2,1/(F$2:F789&lt;&gt;0))),0)&gt;22,22,ROW()-IFERROR(INDEX(F$2:F789,MATCH(2,1/(F$2:F789&lt;&gt;0))),0))</f>
        <v>0</v>
      </c>
    </row>
    <row r="790" spans="1:7">
      <c r="A790" s="23">
        <v>43553</v>
      </c>
      <c r="B790" s="24">
        <v>1.0013182021643099</v>
      </c>
      <c r="C790" s="16">
        <f t="shared" si="24"/>
        <v>-5</v>
      </c>
      <c r="D790" s="16">
        <f t="array" ref="D790">IFERROR(INDEX(C$2:C790,MATCH(2,1/(C$2:C790&lt;&gt;0))),0)</f>
        <v>-5</v>
      </c>
      <c r="E790" s="16">
        <f t="shared" si="25"/>
        <v>-5</v>
      </c>
      <c r="F790" s="16">
        <f>IF(AND(C790&lt;&gt;0,SUM(C$1:$D790)=SUM(C$1:$D790)),ROW(),0)</f>
        <v>790</v>
      </c>
      <c r="G790" s="16">
        <f t="array" ref="G790">IF(ROW()-IFERROR(INDEX(F$2:F790,MATCH(2,1/(F$2:F790&lt;&gt;0))),0)&gt;22,22,ROW()-IFERROR(INDEX(F$2:F790,MATCH(2,1/(F$2:F790&lt;&gt;0))),0))</f>
        <v>0</v>
      </c>
    </row>
    <row r="791" spans="1:7">
      <c r="A791" s="23">
        <v>43556</v>
      </c>
      <c r="B791" s="24">
        <v>1.2876867487217301</v>
      </c>
      <c r="C791" s="16">
        <f t="shared" si="24"/>
        <v>-5</v>
      </c>
      <c r="D791" s="16">
        <f t="array" ref="D791">IFERROR(INDEX(C$2:C791,MATCH(2,1/(C$2:C791&lt;&gt;0))),0)</f>
        <v>-5</v>
      </c>
      <c r="E791" s="16">
        <f t="shared" si="25"/>
        <v>-5</v>
      </c>
      <c r="F791" s="16">
        <f>IF(AND(C791&lt;&gt;0,SUM(C$1:$D791)=SUM(C$1:$D791)),ROW(),0)</f>
        <v>791</v>
      </c>
      <c r="G791" s="16">
        <f t="array" ref="G791">IF(ROW()-IFERROR(INDEX(F$2:F791,MATCH(2,1/(F$2:F791&lt;&gt;0))),0)&gt;22,22,ROW()-IFERROR(INDEX(F$2:F791,MATCH(2,1/(F$2:F791&lt;&gt;0))),0))</f>
        <v>0</v>
      </c>
    </row>
    <row r="792" spans="1:7">
      <c r="A792" s="23">
        <v>43557</v>
      </c>
      <c r="B792" s="24">
        <v>1.26209720878464</v>
      </c>
      <c r="C792" s="16">
        <f t="shared" si="24"/>
        <v>-5</v>
      </c>
      <c r="D792" s="16">
        <f t="array" ref="D792">IFERROR(INDEX(C$2:C792,MATCH(2,1/(C$2:C792&lt;&gt;0))),0)</f>
        <v>-5</v>
      </c>
      <c r="E792" s="16">
        <f t="shared" si="25"/>
        <v>-5</v>
      </c>
      <c r="F792" s="16">
        <f>IF(AND(C792&lt;&gt;0,SUM(C$1:$D792)=SUM(C$1:$D792)),ROW(),0)</f>
        <v>792</v>
      </c>
      <c r="G792" s="16">
        <f t="array" ref="G792">IF(ROW()-IFERROR(INDEX(F$2:F792,MATCH(2,1/(F$2:F792&lt;&gt;0))),0)&gt;22,22,ROW()-IFERROR(INDEX(F$2:F792,MATCH(2,1/(F$2:F792&lt;&gt;0))),0))</f>
        <v>0</v>
      </c>
    </row>
    <row r="793" spans="1:7">
      <c r="A793" s="23">
        <v>43558</v>
      </c>
      <c r="B793" s="24">
        <v>1.2706142642834299</v>
      </c>
      <c r="C793" s="16">
        <f t="shared" si="24"/>
        <v>-5</v>
      </c>
      <c r="D793" s="16">
        <f t="array" ref="D793">IFERROR(INDEX(C$2:C793,MATCH(2,1/(C$2:C793&lt;&gt;0))),0)</f>
        <v>-5</v>
      </c>
      <c r="E793" s="16">
        <f t="shared" si="25"/>
        <v>-5</v>
      </c>
      <c r="F793" s="16">
        <f>IF(AND(C793&lt;&gt;0,SUM(C$1:$D793)=SUM(C$1:$D793)),ROW(),0)</f>
        <v>793</v>
      </c>
      <c r="G793" s="16">
        <f t="array" ref="G793">IF(ROW()-IFERROR(INDEX(F$2:F793,MATCH(2,1/(F$2:F793&lt;&gt;0))),0)&gt;22,22,ROW()-IFERROR(INDEX(F$2:F793,MATCH(2,1/(F$2:F793&lt;&gt;0))),0))</f>
        <v>0</v>
      </c>
    </row>
    <row r="794" spans="1:7">
      <c r="A794" s="23">
        <v>43559</v>
      </c>
      <c r="B794" s="24">
        <v>1.3814991394596901</v>
      </c>
      <c r="C794" s="16">
        <f t="shared" si="24"/>
        <v>-5</v>
      </c>
      <c r="D794" s="16">
        <f t="array" ref="D794">IFERROR(INDEX(C$2:C794,MATCH(2,1/(C$2:C794&lt;&gt;0))),0)</f>
        <v>-5</v>
      </c>
      <c r="E794" s="16">
        <f t="shared" si="25"/>
        <v>-5</v>
      </c>
      <c r="F794" s="16">
        <f>IF(AND(C794&lt;&gt;0,SUM(C$1:$D794)=SUM(C$1:$D794)),ROW(),0)</f>
        <v>794</v>
      </c>
      <c r="G794" s="16">
        <f t="array" ref="G794">IF(ROW()-IFERROR(INDEX(F$2:F794,MATCH(2,1/(F$2:F794&lt;&gt;0))),0)&gt;22,22,ROW()-IFERROR(INDEX(F$2:F794,MATCH(2,1/(F$2:F794&lt;&gt;0))),0))</f>
        <v>0</v>
      </c>
    </row>
    <row r="795" spans="1:7">
      <c r="A795" s="23">
        <v>43563</v>
      </c>
      <c r="B795" s="24">
        <v>1.3847521335667701</v>
      </c>
      <c r="C795" s="16">
        <f t="shared" si="24"/>
        <v>-5</v>
      </c>
      <c r="D795" s="16">
        <f t="array" ref="D795">IFERROR(INDEX(C$2:C795,MATCH(2,1/(C$2:C795&lt;&gt;0))),0)</f>
        <v>-5</v>
      </c>
      <c r="E795" s="16">
        <f t="shared" si="25"/>
        <v>-5</v>
      </c>
      <c r="F795" s="16">
        <f>IF(AND(C795&lt;&gt;0,SUM(C$1:$D795)=SUM(C$1:$D795)),ROW(),0)</f>
        <v>795</v>
      </c>
      <c r="G795" s="16">
        <f t="array" ref="G795">IF(ROW()-IFERROR(INDEX(F$2:F795,MATCH(2,1/(F$2:F795&lt;&gt;0))),0)&gt;22,22,ROW()-IFERROR(INDEX(F$2:F795,MATCH(2,1/(F$2:F795&lt;&gt;0))),0))</f>
        <v>0</v>
      </c>
    </row>
    <row r="796" spans="1:7">
      <c r="A796" s="23">
        <v>43564</v>
      </c>
      <c r="B796" s="24">
        <v>0.98924351725523396</v>
      </c>
      <c r="C796" s="16">
        <f t="shared" si="24"/>
        <v>0</v>
      </c>
      <c r="D796" s="16">
        <f t="array" ref="D796">IFERROR(INDEX(C$2:C796,MATCH(2,1/(C$2:C796&lt;&gt;0))),0)</f>
        <v>-5</v>
      </c>
      <c r="E796" s="16">
        <f t="shared" si="25"/>
        <v>-4.7727272727272725</v>
      </c>
      <c r="F796" s="16">
        <f>IF(AND(C796&lt;&gt;0,SUM(C$1:$D796)=SUM(C$1:$D796)),ROW(),0)</f>
        <v>0</v>
      </c>
      <c r="G796" s="16">
        <f t="array" ref="G796">IF(ROW()-IFERROR(INDEX(F$2:F796,MATCH(2,1/(F$2:F796&lt;&gt;0))),0)&gt;22,22,ROW()-IFERROR(INDEX(F$2:F796,MATCH(2,1/(F$2:F796&lt;&gt;0))),0))</f>
        <v>1</v>
      </c>
    </row>
    <row r="797" spans="1:7">
      <c r="A797" s="23">
        <v>43565</v>
      </c>
      <c r="B797" s="24">
        <v>1.06632681996334</v>
      </c>
      <c r="C797" s="16">
        <f t="shared" si="24"/>
        <v>-5</v>
      </c>
      <c r="D797" s="16">
        <f t="array" ref="D797">IFERROR(INDEX(C$2:C797,MATCH(2,1/(C$2:C797&lt;&gt;0))),0)</f>
        <v>-5</v>
      </c>
      <c r="E797" s="16">
        <f t="shared" si="25"/>
        <v>-5</v>
      </c>
      <c r="F797" s="16">
        <f>IF(AND(C797&lt;&gt;0,SUM(C$1:$D797)=SUM(C$1:$D797)),ROW(),0)</f>
        <v>797</v>
      </c>
      <c r="G797" s="16">
        <f t="array" ref="G797">IF(ROW()-IFERROR(INDEX(F$2:F797,MATCH(2,1/(F$2:F797&lt;&gt;0))),0)&gt;22,22,ROW()-IFERROR(INDEX(F$2:F797,MATCH(2,1/(F$2:F797&lt;&gt;0))),0))</f>
        <v>0</v>
      </c>
    </row>
    <row r="798" spans="1:7">
      <c r="A798" s="23">
        <v>43566</v>
      </c>
      <c r="B798" s="24">
        <v>0.92792785348146101</v>
      </c>
      <c r="C798" s="16">
        <f t="shared" si="24"/>
        <v>0</v>
      </c>
      <c r="D798" s="16">
        <f t="array" ref="D798">IFERROR(INDEX(C$2:C798,MATCH(2,1/(C$2:C798&lt;&gt;0))),0)</f>
        <v>-5</v>
      </c>
      <c r="E798" s="16">
        <f t="shared" si="25"/>
        <v>-4.7727272727272725</v>
      </c>
      <c r="F798" s="16">
        <f>IF(AND(C798&lt;&gt;0,SUM(C$1:$D798)=SUM(C$1:$D798)),ROW(),0)</f>
        <v>0</v>
      </c>
      <c r="G798" s="16">
        <f t="array" ref="G798">IF(ROW()-IFERROR(INDEX(F$2:F798,MATCH(2,1/(F$2:F798&lt;&gt;0))),0)&gt;22,22,ROW()-IFERROR(INDEX(F$2:F798,MATCH(2,1/(F$2:F798&lt;&gt;0))),0))</f>
        <v>1</v>
      </c>
    </row>
    <row r="799" spans="1:7">
      <c r="A799" s="23">
        <v>43567</v>
      </c>
      <c r="B799" s="24">
        <v>0.84410995531200606</v>
      </c>
      <c r="C799" s="16">
        <f t="shared" si="24"/>
        <v>0</v>
      </c>
      <c r="D799" s="16">
        <f t="array" ref="D799">IFERROR(INDEX(C$2:C799,MATCH(2,1/(C$2:C799&lt;&gt;0))),0)</f>
        <v>-5</v>
      </c>
      <c r="E799" s="16">
        <f t="shared" si="25"/>
        <v>-4.5454545454545459</v>
      </c>
      <c r="F799" s="16">
        <f>IF(AND(C799&lt;&gt;0,SUM(C$1:$D799)=SUM(C$1:$D799)),ROW(),0)</f>
        <v>0</v>
      </c>
      <c r="G799" s="16">
        <f t="array" ref="G799">IF(ROW()-IFERROR(INDEX(F$2:F799,MATCH(2,1/(F$2:F799&lt;&gt;0))),0)&gt;22,22,ROW()-IFERROR(INDEX(F$2:F799,MATCH(2,1/(F$2:F799&lt;&gt;0))),0))</f>
        <v>2</v>
      </c>
    </row>
    <row r="800" spans="1:7">
      <c r="A800" s="23">
        <v>43570</v>
      </c>
      <c r="B800" s="24">
        <v>0.88134803851072197</v>
      </c>
      <c r="C800" s="16">
        <f t="shared" si="24"/>
        <v>0</v>
      </c>
      <c r="D800" s="16">
        <f t="array" ref="D800">IFERROR(INDEX(C$2:C800,MATCH(2,1/(C$2:C800&lt;&gt;0))),0)</f>
        <v>-5</v>
      </c>
      <c r="E800" s="16">
        <f t="shared" si="25"/>
        <v>-4.3181818181818183</v>
      </c>
      <c r="F800" s="16">
        <f>IF(AND(C800&lt;&gt;0,SUM(C$1:$D800)=SUM(C$1:$D800)),ROW(),0)</f>
        <v>0</v>
      </c>
      <c r="G800" s="16">
        <f t="array" ref="G800">IF(ROW()-IFERROR(INDEX(F$2:F800,MATCH(2,1/(F$2:F800&lt;&gt;0))),0)&gt;22,22,ROW()-IFERROR(INDEX(F$2:F800,MATCH(2,1/(F$2:F800&lt;&gt;0))),0))</f>
        <v>3</v>
      </c>
    </row>
    <row r="801" spans="1:7">
      <c r="A801" s="23">
        <v>43571</v>
      </c>
      <c r="B801" s="24">
        <v>0.79733777373976999</v>
      </c>
      <c r="C801" s="16">
        <f t="shared" si="24"/>
        <v>0</v>
      </c>
      <c r="D801" s="16">
        <f t="array" ref="D801">IFERROR(INDEX(C$2:C801,MATCH(2,1/(C$2:C801&lt;&gt;0))),0)</f>
        <v>-5</v>
      </c>
      <c r="E801" s="16">
        <f t="shared" si="25"/>
        <v>-4.0909090909090908</v>
      </c>
      <c r="F801" s="16">
        <f>IF(AND(C801&lt;&gt;0,SUM(C$1:$D801)=SUM(C$1:$D801)),ROW(),0)</f>
        <v>0</v>
      </c>
      <c r="G801" s="16">
        <f t="array" ref="G801">IF(ROW()-IFERROR(INDEX(F$2:F801,MATCH(2,1/(F$2:F801&lt;&gt;0))),0)&gt;22,22,ROW()-IFERROR(INDEX(F$2:F801,MATCH(2,1/(F$2:F801&lt;&gt;0))),0))</f>
        <v>4</v>
      </c>
    </row>
    <row r="802" spans="1:7">
      <c r="A802" s="23">
        <v>43572</v>
      </c>
      <c r="B802" s="24">
        <v>0.88619466484677101</v>
      </c>
      <c r="C802" s="16">
        <f t="shared" si="24"/>
        <v>0</v>
      </c>
      <c r="D802" s="16">
        <f t="array" ref="D802">IFERROR(INDEX(C$2:C802,MATCH(2,1/(C$2:C802&lt;&gt;0))),0)</f>
        <v>-5</v>
      </c>
      <c r="E802" s="16">
        <f t="shared" si="25"/>
        <v>-3.8636363636363633</v>
      </c>
      <c r="F802" s="16">
        <f>IF(AND(C802&lt;&gt;0,SUM(C$1:$D802)=SUM(C$1:$D802)),ROW(),0)</f>
        <v>0</v>
      </c>
      <c r="G802" s="16">
        <f t="array" ref="G802">IF(ROW()-IFERROR(INDEX(F$2:F802,MATCH(2,1/(F$2:F802&lt;&gt;0))),0)&gt;22,22,ROW()-IFERROR(INDEX(F$2:F802,MATCH(2,1/(F$2:F802&lt;&gt;0))),0))</f>
        <v>5</v>
      </c>
    </row>
    <row r="803" spans="1:7">
      <c r="A803" s="23">
        <v>43573</v>
      </c>
      <c r="B803" s="24">
        <v>0.854039662250622</v>
      </c>
      <c r="C803" s="16">
        <f t="shared" si="24"/>
        <v>0</v>
      </c>
      <c r="D803" s="16">
        <f t="array" ref="D803">IFERROR(INDEX(C$2:C803,MATCH(2,1/(C$2:C803&lt;&gt;0))),0)</f>
        <v>-5</v>
      </c>
      <c r="E803" s="16">
        <f t="shared" si="25"/>
        <v>-3.6363636363636367</v>
      </c>
      <c r="F803" s="16">
        <f>IF(AND(C803&lt;&gt;0,SUM(C$1:$D803)=SUM(C$1:$D803)),ROW(),0)</f>
        <v>0</v>
      </c>
      <c r="G803" s="16">
        <f t="array" ref="G803">IF(ROW()-IFERROR(INDEX(F$2:F803,MATCH(2,1/(F$2:F803&lt;&gt;0))),0)&gt;22,22,ROW()-IFERROR(INDEX(F$2:F803,MATCH(2,1/(F$2:F803&lt;&gt;0))),0))</f>
        <v>6</v>
      </c>
    </row>
    <row r="804" spans="1:7">
      <c r="A804" s="23">
        <v>43574</v>
      </c>
      <c r="B804" s="24">
        <v>0.74300295597810195</v>
      </c>
      <c r="C804" s="16">
        <f t="shared" si="24"/>
        <v>0</v>
      </c>
      <c r="D804" s="16">
        <f t="array" ref="D804">IFERROR(INDEX(C$2:C804,MATCH(2,1/(C$2:C804&lt;&gt;0))),0)</f>
        <v>-5</v>
      </c>
      <c r="E804" s="16">
        <f t="shared" si="25"/>
        <v>-3.4090909090909092</v>
      </c>
      <c r="F804" s="16">
        <f>IF(AND(C804&lt;&gt;0,SUM(C$1:$D804)=SUM(C$1:$D804)),ROW(),0)</f>
        <v>0</v>
      </c>
      <c r="G804" s="16">
        <f t="array" ref="G804">IF(ROW()-IFERROR(INDEX(F$2:F804,MATCH(2,1/(F$2:F804&lt;&gt;0))),0)&gt;22,22,ROW()-IFERROR(INDEX(F$2:F804,MATCH(2,1/(F$2:F804&lt;&gt;0))),0))</f>
        <v>7</v>
      </c>
    </row>
    <row r="805" spans="1:7">
      <c r="A805" s="23">
        <v>43577</v>
      </c>
      <c r="B805" s="24">
        <v>0.75410370689003303</v>
      </c>
      <c r="C805" s="16">
        <f t="shared" si="24"/>
        <v>0</v>
      </c>
      <c r="D805" s="16">
        <f t="array" ref="D805">IFERROR(INDEX(C$2:C805,MATCH(2,1/(C$2:C805&lt;&gt;0))),0)</f>
        <v>-5</v>
      </c>
      <c r="E805" s="16">
        <f t="shared" si="25"/>
        <v>-3.1818181818181817</v>
      </c>
      <c r="F805" s="16">
        <f>IF(AND(C805&lt;&gt;0,SUM(C$1:$D805)=SUM(C$1:$D805)),ROW(),0)</f>
        <v>0</v>
      </c>
      <c r="G805" s="16">
        <f t="array" ref="G805">IF(ROW()-IFERROR(INDEX(F$2:F805,MATCH(2,1/(F$2:F805&lt;&gt;0))),0)&gt;22,22,ROW()-IFERROR(INDEX(F$2:F805,MATCH(2,1/(F$2:F805&lt;&gt;0))),0))</f>
        <v>8</v>
      </c>
    </row>
    <row r="806" spans="1:7">
      <c r="A806" s="23">
        <v>43578</v>
      </c>
      <c r="B806" s="24">
        <v>0.65895047364631698</v>
      </c>
      <c r="C806" s="16">
        <f t="shared" si="24"/>
        <v>0</v>
      </c>
      <c r="D806" s="16">
        <f t="array" ref="D806">IFERROR(INDEX(C$2:C806,MATCH(2,1/(C$2:C806&lt;&gt;0))),0)</f>
        <v>-5</v>
      </c>
      <c r="E806" s="16">
        <f t="shared" si="25"/>
        <v>-2.9545454545454546</v>
      </c>
      <c r="F806" s="16">
        <f>IF(AND(C806&lt;&gt;0,SUM(C$1:$D806)=SUM(C$1:$D806)),ROW(),0)</f>
        <v>0</v>
      </c>
      <c r="G806" s="16">
        <f t="array" ref="G806">IF(ROW()-IFERROR(INDEX(F$2:F806,MATCH(2,1/(F$2:F806&lt;&gt;0))),0)&gt;22,22,ROW()-IFERROR(INDEX(F$2:F806,MATCH(2,1/(F$2:F806&lt;&gt;0))),0))</f>
        <v>9</v>
      </c>
    </row>
    <row r="807" spans="1:7">
      <c r="A807" s="23">
        <v>43579</v>
      </c>
      <c r="B807" s="24">
        <v>0.65931012421389801</v>
      </c>
      <c r="C807" s="16">
        <f t="shared" si="24"/>
        <v>0</v>
      </c>
      <c r="D807" s="16">
        <f t="array" ref="D807">IFERROR(INDEX(C$2:C807,MATCH(2,1/(C$2:C807&lt;&gt;0))),0)</f>
        <v>-5</v>
      </c>
      <c r="E807" s="16">
        <f t="shared" si="25"/>
        <v>-2.7272727272727271</v>
      </c>
      <c r="F807" s="16">
        <f>IF(AND(C807&lt;&gt;0,SUM(C$1:$D807)=SUM(C$1:$D807)),ROW(),0)</f>
        <v>0</v>
      </c>
      <c r="G807" s="16">
        <f t="array" ref="G807">IF(ROW()-IFERROR(INDEX(F$2:F807,MATCH(2,1/(F$2:F807&lt;&gt;0))),0)&gt;22,22,ROW()-IFERROR(INDEX(F$2:F807,MATCH(2,1/(F$2:F807&lt;&gt;0))),0))</f>
        <v>10</v>
      </c>
    </row>
    <row r="808" spans="1:7">
      <c r="A808" s="23">
        <v>43580</v>
      </c>
      <c r="B808" s="24">
        <v>0.58323941893711595</v>
      </c>
      <c r="C808" s="16">
        <f t="shared" si="24"/>
        <v>0</v>
      </c>
      <c r="D808" s="16">
        <f t="array" ref="D808">IFERROR(INDEX(C$2:C808,MATCH(2,1/(C$2:C808&lt;&gt;0))),0)</f>
        <v>-5</v>
      </c>
      <c r="E808" s="16">
        <f t="shared" si="25"/>
        <v>-2.5</v>
      </c>
      <c r="F808" s="16">
        <f>IF(AND(C808&lt;&gt;0,SUM(C$1:$D808)=SUM(C$1:$D808)),ROW(),0)</f>
        <v>0</v>
      </c>
      <c r="G808" s="16">
        <f t="array" ref="G808">IF(ROW()-IFERROR(INDEX(F$2:F808,MATCH(2,1/(F$2:F808&lt;&gt;0))),0)&gt;22,22,ROW()-IFERROR(INDEX(F$2:F808,MATCH(2,1/(F$2:F808&lt;&gt;0))),0))</f>
        <v>11</v>
      </c>
    </row>
    <row r="809" spans="1:7">
      <c r="A809" s="23">
        <v>43581</v>
      </c>
      <c r="B809" s="24">
        <v>0.51084145376526802</v>
      </c>
      <c r="C809" s="16">
        <f t="shared" si="24"/>
        <v>0</v>
      </c>
      <c r="D809" s="16">
        <f t="array" ref="D809">IFERROR(INDEX(C$2:C809,MATCH(2,1/(C$2:C809&lt;&gt;0))),0)</f>
        <v>-5</v>
      </c>
      <c r="E809" s="16">
        <f t="shared" si="25"/>
        <v>-2.2727272727272729</v>
      </c>
      <c r="F809" s="16">
        <f>IF(AND(C809&lt;&gt;0,SUM(C$1:$D809)=SUM(C$1:$D809)),ROW(),0)</f>
        <v>0</v>
      </c>
      <c r="G809" s="16">
        <f t="array" ref="G809">IF(ROW()-IFERROR(INDEX(F$2:F809,MATCH(2,1/(F$2:F809&lt;&gt;0))),0)&gt;22,22,ROW()-IFERROR(INDEX(F$2:F809,MATCH(2,1/(F$2:F809&lt;&gt;0))),0))</f>
        <v>12</v>
      </c>
    </row>
    <row r="810" spans="1:7">
      <c r="A810" s="23">
        <v>43584</v>
      </c>
      <c r="B810" s="24">
        <v>0.41584812032380303</v>
      </c>
      <c r="C810" s="16">
        <f t="shared" si="24"/>
        <v>0</v>
      </c>
      <c r="D810" s="16">
        <f t="array" ref="D810">IFERROR(INDEX(C$2:C810,MATCH(2,1/(C$2:C810&lt;&gt;0))),0)</f>
        <v>-5</v>
      </c>
      <c r="E810" s="16">
        <f t="shared" si="25"/>
        <v>-2.0454545454545454</v>
      </c>
      <c r="F810" s="16">
        <f>IF(AND(C810&lt;&gt;0,SUM(C$1:$D810)=SUM(C$1:$D810)),ROW(),0)</f>
        <v>0</v>
      </c>
      <c r="G810" s="16">
        <f t="array" ref="G810">IF(ROW()-IFERROR(INDEX(F$2:F810,MATCH(2,1/(F$2:F810&lt;&gt;0))),0)&gt;22,22,ROW()-IFERROR(INDEX(F$2:F810,MATCH(2,1/(F$2:F810&lt;&gt;0))),0))</f>
        <v>13</v>
      </c>
    </row>
    <row r="811" spans="1:7">
      <c r="A811" s="23">
        <v>43585</v>
      </c>
      <c r="B811" s="24">
        <v>0.35618362461123398</v>
      </c>
      <c r="C811" s="16">
        <f t="shared" si="24"/>
        <v>0</v>
      </c>
      <c r="D811" s="16">
        <f t="array" ref="D811">IFERROR(INDEX(C$2:C811,MATCH(2,1/(C$2:C811&lt;&gt;0))),0)</f>
        <v>-5</v>
      </c>
      <c r="E811" s="16">
        <f t="shared" si="25"/>
        <v>-1.8181818181818183</v>
      </c>
      <c r="F811" s="16">
        <f>IF(AND(C811&lt;&gt;0,SUM(C$1:$D811)=SUM(C$1:$D811)),ROW(),0)</f>
        <v>0</v>
      </c>
      <c r="G811" s="16">
        <f t="array" ref="G811">IF(ROW()-IFERROR(INDEX(F$2:F811,MATCH(2,1/(F$2:F811&lt;&gt;0))),0)&gt;22,22,ROW()-IFERROR(INDEX(F$2:F811,MATCH(2,1/(F$2:F811&lt;&gt;0))),0))</f>
        <v>14</v>
      </c>
    </row>
    <row r="812" spans="1:7">
      <c r="A812" s="23">
        <v>43591</v>
      </c>
      <c r="B812" s="24">
        <v>0.20834543017137699</v>
      </c>
      <c r="C812" s="16">
        <f t="shared" si="24"/>
        <v>5</v>
      </c>
      <c r="D812" s="16">
        <f t="array" ref="D812">IFERROR(INDEX(C$2:C812,MATCH(2,1/(C$2:C812&lt;&gt;0))),0)</f>
        <v>5</v>
      </c>
      <c r="E812" s="16">
        <f t="shared" si="25"/>
        <v>5</v>
      </c>
      <c r="F812" s="16">
        <f>IF(AND(C812&lt;&gt;0,SUM(C$1:$D812)=SUM(C$1:$D812)),ROW(),0)</f>
        <v>812</v>
      </c>
      <c r="G812" s="16">
        <f t="array" ref="G812">IF(ROW()-IFERROR(INDEX(F$2:F812,MATCH(2,1/(F$2:F812&lt;&gt;0))),0)&gt;22,22,ROW()-IFERROR(INDEX(F$2:F812,MATCH(2,1/(F$2:F812&lt;&gt;0))),0))</f>
        <v>0</v>
      </c>
    </row>
    <row r="813" spans="1:7">
      <c r="A813" s="23">
        <v>43592</v>
      </c>
      <c r="B813" s="24">
        <v>0.20116465743376599</v>
      </c>
      <c r="C813" s="16">
        <f t="shared" si="24"/>
        <v>5</v>
      </c>
      <c r="D813" s="16">
        <f t="array" ref="D813">IFERROR(INDEX(C$2:C813,MATCH(2,1/(C$2:C813&lt;&gt;0))),0)</f>
        <v>5</v>
      </c>
      <c r="E813" s="16">
        <f t="shared" si="25"/>
        <v>5</v>
      </c>
      <c r="F813" s="16">
        <f>IF(AND(C813&lt;&gt;0,SUM(C$1:$D813)=SUM(C$1:$D813)),ROW(),0)</f>
        <v>813</v>
      </c>
      <c r="G813" s="16">
        <f t="array" ref="G813">IF(ROW()-IFERROR(INDEX(F$2:F813,MATCH(2,1/(F$2:F813&lt;&gt;0))),0)&gt;22,22,ROW()-IFERROR(INDEX(F$2:F813,MATCH(2,1/(F$2:F813&lt;&gt;0))),0))</f>
        <v>0</v>
      </c>
    </row>
    <row r="814" spans="1:7">
      <c r="A814" s="23">
        <v>43593</v>
      </c>
      <c r="B814" s="24">
        <v>0.15233941289252001</v>
      </c>
      <c r="C814" s="16">
        <f t="shared" si="24"/>
        <v>5</v>
      </c>
      <c r="D814" s="16">
        <f t="array" ref="D814">IFERROR(INDEX(C$2:C814,MATCH(2,1/(C$2:C814&lt;&gt;0))),0)</f>
        <v>5</v>
      </c>
      <c r="E814" s="16">
        <f t="shared" si="25"/>
        <v>5</v>
      </c>
      <c r="F814" s="16">
        <f>IF(AND(C814&lt;&gt;0,SUM(C$1:$D814)=SUM(C$1:$D814)),ROW(),0)</f>
        <v>814</v>
      </c>
      <c r="G814" s="16">
        <f t="array" ref="G814">IF(ROW()-IFERROR(INDEX(F$2:F814,MATCH(2,1/(F$2:F814&lt;&gt;0))),0)&gt;22,22,ROW()-IFERROR(INDEX(F$2:F814,MATCH(2,1/(F$2:F814&lt;&gt;0))),0))</f>
        <v>0</v>
      </c>
    </row>
    <row r="815" spans="1:7">
      <c r="A815" s="23">
        <v>43594</v>
      </c>
      <c r="B815" s="24">
        <v>7.5902797308653E-2</v>
      </c>
      <c r="C815" s="16">
        <f t="shared" si="24"/>
        <v>5</v>
      </c>
      <c r="D815" s="16">
        <f t="array" ref="D815">IFERROR(INDEX(C$2:C815,MATCH(2,1/(C$2:C815&lt;&gt;0))),0)</f>
        <v>5</v>
      </c>
      <c r="E815" s="16">
        <f t="shared" si="25"/>
        <v>5</v>
      </c>
      <c r="F815" s="16">
        <f>IF(AND(C815&lt;&gt;0,SUM(C$1:$D815)=SUM(C$1:$D815)),ROW(),0)</f>
        <v>815</v>
      </c>
      <c r="G815" s="16">
        <f t="array" ref="G815">IF(ROW()-IFERROR(INDEX(F$2:F815,MATCH(2,1/(F$2:F815&lt;&gt;0))),0)&gt;22,22,ROW()-IFERROR(INDEX(F$2:F815,MATCH(2,1/(F$2:F815&lt;&gt;0))),0))</f>
        <v>0</v>
      </c>
    </row>
    <row r="816" spans="1:7">
      <c r="A816" s="23">
        <v>43595</v>
      </c>
      <c r="B816" s="24">
        <v>0.117574601277489</v>
      </c>
      <c r="C816" s="16">
        <f t="shared" si="24"/>
        <v>5</v>
      </c>
      <c r="D816" s="16">
        <f t="array" ref="D816">IFERROR(INDEX(C$2:C816,MATCH(2,1/(C$2:C816&lt;&gt;0))),0)</f>
        <v>5</v>
      </c>
      <c r="E816" s="16">
        <f t="shared" si="25"/>
        <v>5</v>
      </c>
      <c r="F816" s="16">
        <f>IF(AND(C816&lt;&gt;0,SUM(C$1:$D816)=SUM(C$1:$D816)),ROW(),0)</f>
        <v>816</v>
      </c>
      <c r="G816" s="16">
        <f t="array" ref="G816">IF(ROW()-IFERROR(INDEX(F$2:F816,MATCH(2,1/(F$2:F816&lt;&gt;0))),0)&gt;22,22,ROW()-IFERROR(INDEX(F$2:F816,MATCH(2,1/(F$2:F816&lt;&gt;0))),0))</f>
        <v>0</v>
      </c>
    </row>
    <row r="817" spans="1:7">
      <c r="A817" s="23">
        <v>43598</v>
      </c>
      <c r="B817" s="24">
        <v>9.0219958117112198E-2</v>
      </c>
      <c r="C817" s="16">
        <f t="shared" si="24"/>
        <v>5</v>
      </c>
      <c r="D817" s="16">
        <f t="array" ref="D817">IFERROR(INDEX(C$2:C817,MATCH(2,1/(C$2:C817&lt;&gt;0))),0)</f>
        <v>5</v>
      </c>
      <c r="E817" s="16">
        <f t="shared" si="25"/>
        <v>5</v>
      </c>
      <c r="F817" s="16">
        <f>IF(AND(C817&lt;&gt;0,SUM(C$1:$D817)=SUM(C$1:$D817)),ROW(),0)</f>
        <v>817</v>
      </c>
      <c r="G817" s="16">
        <f t="array" ref="G817">IF(ROW()-IFERROR(INDEX(F$2:F817,MATCH(2,1/(F$2:F817&lt;&gt;0))),0)&gt;22,22,ROW()-IFERROR(INDEX(F$2:F817,MATCH(2,1/(F$2:F817&lt;&gt;0))),0))</f>
        <v>0</v>
      </c>
    </row>
    <row r="818" spans="1:7">
      <c r="A818" s="23">
        <v>43599</v>
      </c>
      <c r="B818" s="24">
        <v>8.1632818548807398E-2</v>
      </c>
      <c r="C818" s="16">
        <f t="shared" si="24"/>
        <v>5</v>
      </c>
      <c r="D818" s="16">
        <f t="array" ref="D818">IFERROR(INDEX(C$2:C818,MATCH(2,1/(C$2:C818&lt;&gt;0))),0)</f>
        <v>5</v>
      </c>
      <c r="E818" s="16">
        <f t="shared" si="25"/>
        <v>5</v>
      </c>
      <c r="F818" s="16">
        <f>IF(AND(C818&lt;&gt;0,SUM(C$1:$D818)=SUM(C$1:$D818)),ROW(),0)</f>
        <v>818</v>
      </c>
      <c r="G818" s="16">
        <f t="array" ref="G818">IF(ROW()-IFERROR(INDEX(F$2:F818,MATCH(2,1/(F$2:F818&lt;&gt;0))),0)&gt;22,22,ROW()-IFERROR(INDEX(F$2:F818,MATCH(2,1/(F$2:F818&lt;&gt;0))),0))</f>
        <v>0</v>
      </c>
    </row>
    <row r="819" spans="1:7">
      <c r="A819" s="23">
        <v>43600</v>
      </c>
      <c r="B819" s="24">
        <v>0.119694132284136</v>
      </c>
      <c r="C819" s="16">
        <f t="shared" si="24"/>
        <v>5</v>
      </c>
      <c r="D819" s="16">
        <f t="array" ref="D819">IFERROR(INDEX(C$2:C819,MATCH(2,1/(C$2:C819&lt;&gt;0))),0)</f>
        <v>5</v>
      </c>
      <c r="E819" s="16">
        <f t="shared" si="25"/>
        <v>5</v>
      </c>
      <c r="F819" s="16">
        <f>IF(AND(C819&lt;&gt;0,SUM(C$1:$D819)=SUM(C$1:$D819)),ROW(),0)</f>
        <v>819</v>
      </c>
      <c r="G819" s="16">
        <f t="array" ref="G819">IF(ROW()-IFERROR(INDEX(F$2:F819,MATCH(2,1/(F$2:F819&lt;&gt;0))),0)&gt;22,22,ROW()-IFERROR(INDEX(F$2:F819,MATCH(2,1/(F$2:F819&lt;&gt;0))),0))</f>
        <v>0</v>
      </c>
    </row>
    <row r="820" spans="1:7">
      <c r="A820" s="23">
        <v>43601</v>
      </c>
      <c r="B820" s="24">
        <v>0.13723277186573499</v>
      </c>
      <c r="C820" s="16">
        <f t="shared" si="24"/>
        <v>5</v>
      </c>
      <c r="D820" s="16">
        <f t="array" ref="D820">IFERROR(INDEX(C$2:C820,MATCH(2,1/(C$2:C820&lt;&gt;0))),0)</f>
        <v>5</v>
      </c>
      <c r="E820" s="16">
        <f t="shared" si="25"/>
        <v>5</v>
      </c>
      <c r="F820" s="16">
        <f>IF(AND(C820&lt;&gt;0,SUM(C$1:$D820)=SUM(C$1:$D820)),ROW(),0)</f>
        <v>820</v>
      </c>
      <c r="G820" s="16">
        <f t="array" ref="G820">IF(ROW()-IFERROR(INDEX(F$2:F820,MATCH(2,1/(F$2:F820&lt;&gt;0))),0)&gt;22,22,ROW()-IFERROR(INDEX(F$2:F820,MATCH(2,1/(F$2:F820&lt;&gt;0))),0))</f>
        <v>0</v>
      </c>
    </row>
    <row r="821" spans="1:7">
      <c r="A821" s="23">
        <v>43602</v>
      </c>
      <c r="B821" s="24">
        <v>3.1677276915343097E-2</v>
      </c>
      <c r="C821" s="16">
        <f t="shared" si="24"/>
        <v>5</v>
      </c>
      <c r="D821" s="16">
        <f t="array" ref="D821">IFERROR(INDEX(C$2:C821,MATCH(2,1/(C$2:C821&lt;&gt;0))),0)</f>
        <v>5</v>
      </c>
      <c r="E821" s="16">
        <f t="shared" si="25"/>
        <v>5</v>
      </c>
      <c r="F821" s="16">
        <f>IF(AND(C821&lt;&gt;0,SUM(C$1:$D821)=SUM(C$1:$D821)),ROW(),0)</f>
        <v>821</v>
      </c>
      <c r="G821" s="16">
        <f t="array" ref="G821">IF(ROW()-IFERROR(INDEX(F$2:F821,MATCH(2,1/(F$2:F821&lt;&gt;0))),0)&gt;22,22,ROW()-IFERROR(INDEX(F$2:F821,MATCH(2,1/(F$2:F821&lt;&gt;0))),0))</f>
        <v>0</v>
      </c>
    </row>
    <row r="822" spans="1:7">
      <c r="A822" s="23">
        <v>43605</v>
      </c>
      <c r="B822" s="24">
        <v>-2.87853699652461E-2</v>
      </c>
      <c r="C822" s="16">
        <f t="shared" si="24"/>
        <v>5</v>
      </c>
      <c r="D822" s="16">
        <f t="array" ref="D822">IFERROR(INDEX(C$2:C822,MATCH(2,1/(C$2:C822&lt;&gt;0))),0)</f>
        <v>5</v>
      </c>
      <c r="E822" s="16">
        <f t="shared" si="25"/>
        <v>5</v>
      </c>
      <c r="F822" s="16">
        <f>IF(AND(C822&lt;&gt;0,SUM(C$1:$D822)=SUM(C$1:$D822)),ROW(),0)</f>
        <v>822</v>
      </c>
      <c r="G822" s="16">
        <f t="array" ref="G822">IF(ROW()-IFERROR(INDEX(F$2:F822,MATCH(2,1/(F$2:F822&lt;&gt;0))),0)&gt;22,22,ROW()-IFERROR(INDEX(F$2:F822,MATCH(2,1/(F$2:F822&lt;&gt;0))),0))</f>
        <v>0</v>
      </c>
    </row>
    <row r="823" spans="1:7">
      <c r="A823" s="23">
        <v>43606</v>
      </c>
      <c r="B823" s="24">
        <v>-3.9749406233564799E-3</v>
      </c>
      <c r="C823" s="16">
        <f t="shared" si="24"/>
        <v>5</v>
      </c>
      <c r="D823" s="16">
        <f t="array" ref="D823">IFERROR(INDEX(C$2:C823,MATCH(2,1/(C$2:C823&lt;&gt;0))),0)</f>
        <v>5</v>
      </c>
      <c r="E823" s="16">
        <f t="shared" si="25"/>
        <v>5</v>
      </c>
      <c r="F823" s="16">
        <f>IF(AND(C823&lt;&gt;0,SUM(C$1:$D823)=SUM(C$1:$D823)),ROW(),0)</f>
        <v>823</v>
      </c>
      <c r="G823" s="16">
        <f t="array" ref="G823">IF(ROW()-IFERROR(INDEX(F$2:F823,MATCH(2,1/(F$2:F823&lt;&gt;0))),0)&gt;22,22,ROW()-IFERROR(INDEX(F$2:F823,MATCH(2,1/(F$2:F823&lt;&gt;0))),0))</f>
        <v>0</v>
      </c>
    </row>
    <row r="824" spans="1:7">
      <c r="A824" s="23">
        <v>43607</v>
      </c>
      <c r="B824" s="24">
        <v>-3.2323164839262099E-2</v>
      </c>
      <c r="C824" s="16">
        <f t="shared" si="24"/>
        <v>5</v>
      </c>
      <c r="D824" s="16">
        <f t="array" ref="D824">IFERROR(INDEX(C$2:C824,MATCH(2,1/(C$2:C824&lt;&gt;0))),0)</f>
        <v>5</v>
      </c>
      <c r="E824" s="16">
        <f t="shared" si="25"/>
        <v>5</v>
      </c>
      <c r="F824" s="16">
        <f>IF(AND(C824&lt;&gt;0,SUM(C$1:$D824)=SUM(C$1:$D824)),ROW(),0)</f>
        <v>824</v>
      </c>
      <c r="G824" s="16">
        <f t="array" ref="G824">IF(ROW()-IFERROR(INDEX(F$2:F824,MATCH(2,1/(F$2:F824&lt;&gt;0))),0)&gt;22,22,ROW()-IFERROR(INDEX(F$2:F824,MATCH(2,1/(F$2:F824&lt;&gt;0))),0))</f>
        <v>0</v>
      </c>
    </row>
    <row r="825" spans="1:7">
      <c r="A825" s="23">
        <v>43608</v>
      </c>
      <c r="B825" s="24">
        <v>-5.5957054107814402E-2</v>
      </c>
      <c r="C825" s="16">
        <f t="shared" si="24"/>
        <v>5</v>
      </c>
      <c r="D825" s="16">
        <f t="array" ref="D825">IFERROR(INDEX(C$2:C825,MATCH(2,1/(C$2:C825&lt;&gt;0))),0)</f>
        <v>5</v>
      </c>
      <c r="E825" s="16">
        <f t="shared" si="25"/>
        <v>5</v>
      </c>
      <c r="F825" s="16">
        <f>IF(AND(C825&lt;&gt;0,SUM(C$1:$D825)=SUM(C$1:$D825)),ROW(),0)</f>
        <v>825</v>
      </c>
      <c r="G825" s="16">
        <f t="array" ref="G825">IF(ROW()-IFERROR(INDEX(F$2:F825,MATCH(2,1/(F$2:F825&lt;&gt;0))),0)&gt;22,22,ROW()-IFERROR(INDEX(F$2:F825,MATCH(2,1/(F$2:F825&lt;&gt;0))),0))</f>
        <v>0</v>
      </c>
    </row>
    <row r="826" spans="1:7">
      <c r="A826" s="23">
        <v>43609</v>
      </c>
      <c r="B826" s="24">
        <v>-5.4164586470246801E-2</v>
      </c>
      <c r="C826" s="16">
        <f t="shared" si="24"/>
        <v>5</v>
      </c>
      <c r="D826" s="16">
        <f t="array" ref="D826">IFERROR(INDEX(C$2:C826,MATCH(2,1/(C$2:C826&lt;&gt;0))),0)</f>
        <v>5</v>
      </c>
      <c r="E826" s="16">
        <f t="shared" si="25"/>
        <v>5</v>
      </c>
      <c r="F826" s="16">
        <f>IF(AND(C826&lt;&gt;0,SUM(C$1:$D826)=SUM(C$1:$D826)),ROW(),0)</f>
        <v>826</v>
      </c>
      <c r="G826" s="16">
        <f t="array" ref="G826">IF(ROW()-IFERROR(INDEX(F$2:F826,MATCH(2,1/(F$2:F826&lt;&gt;0))),0)&gt;22,22,ROW()-IFERROR(INDEX(F$2:F826,MATCH(2,1/(F$2:F826&lt;&gt;0))),0))</f>
        <v>0</v>
      </c>
    </row>
    <row r="827" spans="1:7">
      <c r="A827" s="23">
        <v>43612</v>
      </c>
      <c r="B827" s="24">
        <v>-4.0718552694363301E-2</v>
      </c>
      <c r="C827" s="16">
        <f t="shared" si="24"/>
        <v>5</v>
      </c>
      <c r="D827" s="16">
        <f t="array" ref="D827">IFERROR(INDEX(C$2:C827,MATCH(2,1/(C$2:C827&lt;&gt;0))),0)</f>
        <v>5</v>
      </c>
      <c r="E827" s="16">
        <f t="shared" si="25"/>
        <v>5</v>
      </c>
      <c r="F827" s="16">
        <f>IF(AND(C827&lt;&gt;0,SUM(C$1:$D827)=SUM(C$1:$D827)),ROW(),0)</f>
        <v>827</v>
      </c>
      <c r="G827" s="16">
        <f t="array" ref="G827">IF(ROW()-IFERROR(INDEX(F$2:F827,MATCH(2,1/(F$2:F827&lt;&gt;0))),0)&gt;22,22,ROW()-IFERROR(INDEX(F$2:F827,MATCH(2,1/(F$2:F827&lt;&gt;0))),0))</f>
        <v>0</v>
      </c>
    </row>
    <row r="828" spans="1:7">
      <c r="A828" s="23">
        <v>43613</v>
      </c>
      <c r="B828" s="24">
        <v>7.0543345896183903E-3</v>
      </c>
      <c r="C828" s="16">
        <f t="shared" si="24"/>
        <v>5</v>
      </c>
      <c r="D828" s="16">
        <f t="array" ref="D828">IFERROR(INDEX(C$2:C828,MATCH(2,1/(C$2:C828&lt;&gt;0))),0)</f>
        <v>5</v>
      </c>
      <c r="E828" s="16">
        <f t="shared" si="25"/>
        <v>5</v>
      </c>
      <c r="F828" s="16">
        <f>IF(AND(C828&lt;&gt;0,SUM(C$1:$D828)=SUM(C$1:$D828)),ROW(),0)</f>
        <v>828</v>
      </c>
      <c r="G828" s="16">
        <f t="array" ref="G828">IF(ROW()-IFERROR(INDEX(F$2:F828,MATCH(2,1/(F$2:F828&lt;&gt;0))),0)&gt;22,22,ROW()-IFERROR(INDEX(F$2:F828,MATCH(2,1/(F$2:F828&lt;&gt;0))),0))</f>
        <v>0</v>
      </c>
    </row>
    <row r="829" spans="1:7">
      <c r="A829" s="23">
        <v>43614</v>
      </c>
      <c r="B829" s="24">
        <v>4.5509516255695798E-2</v>
      </c>
      <c r="C829" s="16">
        <f t="shared" si="24"/>
        <v>5</v>
      </c>
      <c r="D829" s="16">
        <f t="array" ref="D829">IFERROR(INDEX(C$2:C829,MATCH(2,1/(C$2:C829&lt;&gt;0))),0)</f>
        <v>5</v>
      </c>
      <c r="E829" s="16">
        <f t="shared" si="25"/>
        <v>5</v>
      </c>
      <c r="F829" s="16">
        <f>IF(AND(C829&lt;&gt;0,SUM(C$1:$D829)=SUM(C$1:$D829)),ROW(),0)</f>
        <v>829</v>
      </c>
      <c r="G829" s="16">
        <f t="array" ref="G829">IF(ROW()-IFERROR(INDEX(F$2:F829,MATCH(2,1/(F$2:F829&lt;&gt;0))),0)&gt;22,22,ROW()-IFERROR(INDEX(F$2:F829,MATCH(2,1/(F$2:F829&lt;&gt;0))),0))</f>
        <v>0</v>
      </c>
    </row>
    <row r="830" spans="1:7">
      <c r="A830" s="23">
        <v>43615</v>
      </c>
      <c r="B830" s="24">
        <v>7.5301036012405398E-2</v>
      </c>
      <c r="C830" s="16">
        <f t="shared" si="24"/>
        <v>5</v>
      </c>
      <c r="D830" s="16">
        <f t="array" ref="D830">IFERROR(INDEX(C$2:C830,MATCH(2,1/(C$2:C830&lt;&gt;0))),0)</f>
        <v>5</v>
      </c>
      <c r="E830" s="16">
        <f t="shared" si="25"/>
        <v>5</v>
      </c>
      <c r="F830" s="16">
        <f>IF(AND(C830&lt;&gt;0,SUM(C$1:$D830)=SUM(C$1:$D830)),ROW(),0)</f>
        <v>830</v>
      </c>
      <c r="G830" s="16">
        <f t="array" ref="G830">IF(ROW()-IFERROR(INDEX(F$2:F830,MATCH(2,1/(F$2:F830&lt;&gt;0))),0)&gt;22,22,ROW()-IFERROR(INDEX(F$2:F830,MATCH(2,1/(F$2:F830&lt;&gt;0))),0))</f>
        <v>0</v>
      </c>
    </row>
    <row r="831" spans="1:7">
      <c r="A831" s="23">
        <v>43616</v>
      </c>
      <c r="B831" s="24">
        <v>0.20615426700575401</v>
      </c>
      <c r="C831" s="16">
        <f t="shared" si="24"/>
        <v>5</v>
      </c>
      <c r="D831" s="16">
        <f t="array" ref="D831">IFERROR(INDEX(C$2:C831,MATCH(2,1/(C$2:C831&lt;&gt;0))),0)</f>
        <v>5</v>
      </c>
      <c r="E831" s="16">
        <f t="shared" si="25"/>
        <v>5</v>
      </c>
      <c r="F831" s="16">
        <f>IF(AND(C831&lt;&gt;0,SUM(C$1:$D831)=SUM(C$1:$D831)),ROW(),0)</f>
        <v>831</v>
      </c>
      <c r="G831" s="16">
        <f t="array" ref="G831">IF(ROW()-IFERROR(INDEX(F$2:F831,MATCH(2,1/(F$2:F831&lt;&gt;0))),0)&gt;22,22,ROW()-IFERROR(INDEX(F$2:F831,MATCH(2,1/(F$2:F831&lt;&gt;0))),0))</f>
        <v>0</v>
      </c>
    </row>
    <row r="832" spans="1:7">
      <c r="A832" s="23">
        <v>43619</v>
      </c>
      <c r="B832" s="24">
        <v>0.254323834302152</v>
      </c>
      <c r="C832" s="16">
        <f t="shared" si="24"/>
        <v>5</v>
      </c>
      <c r="D832" s="16">
        <f t="array" ref="D832">IFERROR(INDEX(C$2:C832,MATCH(2,1/(C$2:C832&lt;&gt;0))),0)</f>
        <v>5</v>
      </c>
      <c r="E832" s="16">
        <f t="shared" si="25"/>
        <v>5</v>
      </c>
      <c r="F832" s="16">
        <f>IF(AND(C832&lt;&gt;0,SUM(C$1:$D832)=SUM(C$1:$D832)),ROW(),0)</f>
        <v>832</v>
      </c>
      <c r="G832" s="16">
        <f t="array" ref="G832">IF(ROW()-IFERROR(INDEX(F$2:F832,MATCH(2,1/(F$2:F832&lt;&gt;0))),0)&gt;22,22,ROW()-IFERROR(INDEX(F$2:F832,MATCH(2,1/(F$2:F832&lt;&gt;0))),0))</f>
        <v>0</v>
      </c>
    </row>
    <row r="833" spans="1:7">
      <c r="A833" s="23">
        <v>43620</v>
      </c>
      <c r="B833" s="24">
        <v>0.234140574914565</v>
      </c>
      <c r="C833" s="16">
        <f t="shared" si="24"/>
        <v>5</v>
      </c>
      <c r="D833" s="16">
        <f t="array" ref="D833">IFERROR(INDEX(C$2:C833,MATCH(2,1/(C$2:C833&lt;&gt;0))),0)</f>
        <v>5</v>
      </c>
      <c r="E833" s="16">
        <f t="shared" si="25"/>
        <v>5</v>
      </c>
      <c r="F833" s="16">
        <f>IF(AND(C833&lt;&gt;0,SUM(C$1:$D833)=SUM(C$1:$D833)),ROW(),0)</f>
        <v>833</v>
      </c>
      <c r="G833" s="16">
        <f t="array" ref="G833">IF(ROW()-IFERROR(INDEX(F$2:F833,MATCH(2,1/(F$2:F833&lt;&gt;0))),0)&gt;22,22,ROW()-IFERROR(INDEX(F$2:F833,MATCH(2,1/(F$2:F833&lt;&gt;0))),0))</f>
        <v>0</v>
      </c>
    </row>
    <row r="834" spans="1:7">
      <c r="A834" s="23">
        <v>43621</v>
      </c>
      <c r="B834" s="24">
        <v>0.25478419355398502</v>
      </c>
      <c r="C834" s="16">
        <f t="shared" si="24"/>
        <v>5</v>
      </c>
      <c r="D834" s="16">
        <f t="array" ref="D834">IFERROR(INDEX(C$2:C834,MATCH(2,1/(C$2:C834&lt;&gt;0))),0)</f>
        <v>5</v>
      </c>
      <c r="E834" s="16">
        <f t="shared" si="25"/>
        <v>5</v>
      </c>
      <c r="F834" s="16">
        <f>IF(AND(C834&lt;&gt;0,SUM(C$1:$D834)=SUM(C$1:$D834)),ROW(),0)</f>
        <v>834</v>
      </c>
      <c r="G834" s="16">
        <f t="array" ref="G834">IF(ROW()-IFERROR(INDEX(F$2:F834,MATCH(2,1/(F$2:F834&lt;&gt;0))),0)&gt;22,22,ROW()-IFERROR(INDEX(F$2:F834,MATCH(2,1/(F$2:F834&lt;&gt;0))),0))</f>
        <v>0</v>
      </c>
    </row>
    <row r="835" spans="1:7">
      <c r="A835" s="23">
        <v>43622</v>
      </c>
      <c r="B835" s="24">
        <v>0.25560880908762101</v>
      </c>
      <c r="C835" s="16">
        <f t="shared" ref="C835:C898" si="26">IF(B835&gt;100%,-5,IF(B835&lt;30%,5,0))</f>
        <v>5</v>
      </c>
      <c r="D835" s="16">
        <f t="array" ref="D835">IFERROR(INDEX(C$2:C835,MATCH(2,1/(C$2:C835&lt;&gt;0))),0)</f>
        <v>5</v>
      </c>
      <c r="E835" s="16">
        <f t="shared" ref="E835:E898" si="27">IF(D835=0,0,IF(D835&lt;0,-1*(ABS(D835)-G835*ABS(D835)/22),D835-G835*D835/22))</f>
        <v>5</v>
      </c>
      <c r="F835" s="16">
        <f>IF(AND(C835&lt;&gt;0,SUM(C$1:$D835)=SUM(C$1:$D835)),ROW(),0)</f>
        <v>835</v>
      </c>
      <c r="G835" s="16">
        <f t="array" ref="G835">IF(ROW()-IFERROR(INDEX(F$2:F835,MATCH(2,1/(F$2:F835&lt;&gt;0))),0)&gt;22,22,ROW()-IFERROR(INDEX(F$2:F835,MATCH(2,1/(F$2:F835&lt;&gt;0))),0))</f>
        <v>0</v>
      </c>
    </row>
    <row r="836" spans="1:7">
      <c r="A836" s="23">
        <v>43626</v>
      </c>
      <c r="B836" s="24">
        <v>0.22974311146493701</v>
      </c>
      <c r="C836" s="16">
        <f t="shared" si="26"/>
        <v>5</v>
      </c>
      <c r="D836" s="16">
        <f t="array" ref="D836">IFERROR(INDEX(C$2:C836,MATCH(2,1/(C$2:C836&lt;&gt;0))),0)</f>
        <v>5</v>
      </c>
      <c r="E836" s="16">
        <f t="shared" si="27"/>
        <v>5</v>
      </c>
      <c r="F836" s="16">
        <f>IF(AND(C836&lt;&gt;0,SUM(C$1:$D836)=SUM(C$1:$D836)),ROW(),0)</f>
        <v>836</v>
      </c>
      <c r="G836" s="16">
        <f t="array" ref="G836">IF(ROW()-IFERROR(INDEX(F$2:F836,MATCH(2,1/(F$2:F836&lt;&gt;0))),0)&gt;22,22,ROW()-IFERROR(INDEX(F$2:F836,MATCH(2,1/(F$2:F836&lt;&gt;0))),0))</f>
        <v>0</v>
      </c>
    </row>
    <row r="837" spans="1:7">
      <c r="A837" s="23">
        <v>43627</v>
      </c>
      <c r="B837" s="24">
        <v>0.33825407687585202</v>
      </c>
      <c r="C837" s="16">
        <f t="shared" si="26"/>
        <v>0</v>
      </c>
      <c r="D837" s="16">
        <f t="array" ref="D837">IFERROR(INDEX(C$2:C837,MATCH(2,1/(C$2:C837&lt;&gt;0))),0)</f>
        <v>5</v>
      </c>
      <c r="E837" s="16">
        <f t="shared" si="27"/>
        <v>4.7727272727272725</v>
      </c>
      <c r="F837" s="16">
        <f>IF(AND(C837&lt;&gt;0,SUM(C$1:$D837)=SUM(C$1:$D837)),ROW(),0)</f>
        <v>0</v>
      </c>
      <c r="G837" s="16">
        <f t="array" ref="G837">IF(ROW()-IFERROR(INDEX(F$2:F837,MATCH(2,1/(F$2:F837&lt;&gt;0))),0)&gt;22,22,ROW()-IFERROR(INDEX(F$2:F837,MATCH(2,1/(F$2:F837&lt;&gt;0))),0))</f>
        <v>1</v>
      </c>
    </row>
    <row r="838" spans="1:7">
      <c r="A838" s="23">
        <v>43628</v>
      </c>
      <c r="B838" s="24">
        <v>0.33696107337527798</v>
      </c>
      <c r="C838" s="16">
        <f t="shared" si="26"/>
        <v>0</v>
      </c>
      <c r="D838" s="16">
        <f t="array" ref="D838">IFERROR(INDEX(C$2:C838,MATCH(2,1/(C$2:C838&lt;&gt;0))),0)</f>
        <v>5</v>
      </c>
      <c r="E838" s="16">
        <f t="shared" si="27"/>
        <v>4.5454545454545459</v>
      </c>
      <c r="F838" s="16">
        <f>IF(AND(C838&lt;&gt;0,SUM(C$1:$D838)=SUM(C$1:$D838)),ROW(),0)</f>
        <v>0</v>
      </c>
      <c r="G838" s="16">
        <f t="array" ref="G838">IF(ROW()-IFERROR(INDEX(F$2:F838,MATCH(2,1/(F$2:F838&lt;&gt;0))),0)&gt;22,22,ROW()-IFERROR(INDEX(F$2:F838,MATCH(2,1/(F$2:F838&lt;&gt;0))),0))</f>
        <v>2</v>
      </c>
    </row>
    <row r="839" spans="1:7">
      <c r="A839" s="23">
        <v>43629</v>
      </c>
      <c r="B839" s="24">
        <v>0.29045844641424601</v>
      </c>
      <c r="C839" s="16">
        <f t="shared" si="26"/>
        <v>5</v>
      </c>
      <c r="D839" s="16">
        <f t="array" ref="D839">IFERROR(INDEX(C$2:C839,MATCH(2,1/(C$2:C839&lt;&gt;0))),0)</f>
        <v>5</v>
      </c>
      <c r="E839" s="16">
        <f t="shared" si="27"/>
        <v>5</v>
      </c>
      <c r="F839" s="16">
        <f>IF(AND(C839&lt;&gt;0,SUM(C$1:$D839)=SUM(C$1:$D839)),ROW(),0)</f>
        <v>839</v>
      </c>
      <c r="G839" s="16">
        <f t="array" ref="G839">IF(ROW()-IFERROR(INDEX(F$2:F839,MATCH(2,1/(F$2:F839&lt;&gt;0))),0)&gt;22,22,ROW()-IFERROR(INDEX(F$2:F839,MATCH(2,1/(F$2:F839&lt;&gt;0))),0))</f>
        <v>0</v>
      </c>
    </row>
    <row r="840" spans="1:7">
      <c r="A840" s="23">
        <v>43630</v>
      </c>
      <c r="B840" s="24">
        <v>0.28596640776212601</v>
      </c>
      <c r="C840" s="16">
        <f t="shared" si="26"/>
        <v>5</v>
      </c>
      <c r="D840" s="16">
        <f t="array" ref="D840">IFERROR(INDEX(C$2:C840,MATCH(2,1/(C$2:C840&lt;&gt;0))),0)</f>
        <v>5</v>
      </c>
      <c r="E840" s="16">
        <f t="shared" si="27"/>
        <v>5</v>
      </c>
      <c r="F840" s="16">
        <f>IF(AND(C840&lt;&gt;0,SUM(C$1:$D840)=SUM(C$1:$D840)),ROW(),0)</f>
        <v>840</v>
      </c>
      <c r="G840" s="16">
        <f t="array" ref="G840">IF(ROW()-IFERROR(INDEX(F$2:F840,MATCH(2,1/(F$2:F840&lt;&gt;0))),0)&gt;22,22,ROW()-IFERROR(INDEX(F$2:F840,MATCH(2,1/(F$2:F840&lt;&gt;0))),0))</f>
        <v>0</v>
      </c>
    </row>
    <row r="841" spans="1:7">
      <c r="A841" s="23">
        <v>43633</v>
      </c>
      <c r="B841" s="24">
        <v>0.30978996526361502</v>
      </c>
      <c r="C841" s="16">
        <f t="shared" si="26"/>
        <v>0</v>
      </c>
      <c r="D841" s="16">
        <f t="array" ref="D841">IFERROR(INDEX(C$2:C841,MATCH(2,1/(C$2:C841&lt;&gt;0))),0)</f>
        <v>5</v>
      </c>
      <c r="E841" s="16">
        <f t="shared" si="27"/>
        <v>4.7727272727272725</v>
      </c>
      <c r="F841" s="16">
        <f>IF(AND(C841&lt;&gt;0,SUM(C$1:$D841)=SUM(C$1:$D841)),ROW(),0)</f>
        <v>0</v>
      </c>
      <c r="G841" s="16">
        <f t="array" ref="G841">IF(ROW()-IFERROR(INDEX(F$2:F841,MATCH(2,1/(F$2:F841&lt;&gt;0))),0)&gt;22,22,ROW()-IFERROR(INDEX(F$2:F841,MATCH(2,1/(F$2:F841&lt;&gt;0))),0))</f>
        <v>1</v>
      </c>
    </row>
    <row r="842" spans="1:7">
      <c r="A842" s="23">
        <v>43634</v>
      </c>
      <c r="B842" s="24">
        <v>0.28714623583183702</v>
      </c>
      <c r="C842" s="16">
        <f t="shared" si="26"/>
        <v>5</v>
      </c>
      <c r="D842" s="16">
        <f t="array" ref="D842">IFERROR(INDEX(C$2:C842,MATCH(2,1/(C$2:C842&lt;&gt;0))),0)</f>
        <v>5</v>
      </c>
      <c r="E842" s="16">
        <f t="shared" si="27"/>
        <v>5</v>
      </c>
      <c r="F842" s="16">
        <f>IF(AND(C842&lt;&gt;0,SUM(C$1:$D842)=SUM(C$1:$D842)),ROW(),0)</f>
        <v>842</v>
      </c>
      <c r="G842" s="16">
        <f t="array" ref="G842">IF(ROW()-IFERROR(INDEX(F$2:F842,MATCH(2,1/(F$2:F842&lt;&gt;0))),0)&gt;22,22,ROW()-IFERROR(INDEX(F$2:F842,MATCH(2,1/(F$2:F842&lt;&gt;0))),0))</f>
        <v>0</v>
      </c>
    </row>
    <row r="843" spans="1:7">
      <c r="A843" s="23">
        <v>43635</v>
      </c>
      <c r="B843" s="24">
        <v>0.32897118640092898</v>
      </c>
      <c r="C843" s="16">
        <f t="shared" si="26"/>
        <v>0</v>
      </c>
      <c r="D843" s="16">
        <f t="array" ref="D843">IFERROR(INDEX(C$2:C843,MATCH(2,1/(C$2:C843&lt;&gt;0))),0)</f>
        <v>5</v>
      </c>
      <c r="E843" s="16">
        <f t="shared" si="27"/>
        <v>4.7727272727272725</v>
      </c>
      <c r="F843" s="16">
        <f>IF(AND(C843&lt;&gt;0,SUM(C$1:$D843)=SUM(C$1:$D843)),ROW(),0)</f>
        <v>0</v>
      </c>
      <c r="G843" s="16">
        <f t="array" ref="G843">IF(ROW()-IFERROR(INDEX(F$2:F843,MATCH(2,1/(F$2:F843&lt;&gt;0))),0)&gt;22,22,ROW()-IFERROR(INDEX(F$2:F843,MATCH(2,1/(F$2:F843&lt;&gt;0))),0))</f>
        <v>1</v>
      </c>
    </row>
    <row r="844" spans="1:7">
      <c r="A844" s="23">
        <v>43636</v>
      </c>
      <c r="B844" s="24">
        <v>0.41045154936560801</v>
      </c>
      <c r="C844" s="16">
        <f t="shared" si="26"/>
        <v>0</v>
      </c>
      <c r="D844" s="16">
        <f t="array" ref="D844">IFERROR(INDEX(C$2:C844,MATCH(2,1/(C$2:C844&lt;&gt;0))),0)</f>
        <v>5</v>
      </c>
      <c r="E844" s="16">
        <f t="shared" si="27"/>
        <v>4.5454545454545459</v>
      </c>
      <c r="F844" s="16">
        <f>IF(AND(C844&lt;&gt;0,SUM(C$1:$D844)=SUM(C$1:$D844)),ROW(),0)</f>
        <v>0</v>
      </c>
      <c r="G844" s="16">
        <f t="array" ref="G844">IF(ROW()-IFERROR(INDEX(F$2:F844,MATCH(2,1/(F$2:F844&lt;&gt;0))),0)&gt;22,22,ROW()-IFERROR(INDEX(F$2:F844,MATCH(2,1/(F$2:F844&lt;&gt;0))),0))</f>
        <v>2</v>
      </c>
    </row>
    <row r="845" spans="1:7">
      <c r="A845" s="23">
        <v>43637</v>
      </c>
      <c r="B845" s="24">
        <v>0.42979177793803802</v>
      </c>
      <c r="C845" s="16">
        <f t="shared" si="26"/>
        <v>0</v>
      </c>
      <c r="D845" s="16">
        <f t="array" ref="D845">IFERROR(INDEX(C$2:C845,MATCH(2,1/(C$2:C845&lt;&gt;0))),0)</f>
        <v>5</v>
      </c>
      <c r="E845" s="16">
        <f t="shared" si="27"/>
        <v>4.3181818181818183</v>
      </c>
      <c r="F845" s="16">
        <f>IF(AND(C845&lt;&gt;0,SUM(C$1:$D845)=SUM(C$1:$D845)),ROW(),0)</f>
        <v>0</v>
      </c>
      <c r="G845" s="16">
        <f t="array" ref="G845">IF(ROW()-IFERROR(INDEX(F$2:F845,MATCH(2,1/(F$2:F845&lt;&gt;0))),0)&gt;22,22,ROW()-IFERROR(INDEX(F$2:F845,MATCH(2,1/(F$2:F845&lt;&gt;0))),0))</f>
        <v>3</v>
      </c>
    </row>
    <row r="846" spans="1:7">
      <c r="A846" s="23">
        <v>43640</v>
      </c>
      <c r="B846" s="24">
        <v>0.41206676759454902</v>
      </c>
      <c r="C846" s="16">
        <f t="shared" si="26"/>
        <v>0</v>
      </c>
      <c r="D846" s="16">
        <f t="array" ref="D846">IFERROR(INDEX(C$2:C846,MATCH(2,1/(C$2:C846&lt;&gt;0))),0)</f>
        <v>5</v>
      </c>
      <c r="E846" s="16">
        <f t="shared" si="27"/>
        <v>4.0909090909090908</v>
      </c>
      <c r="F846" s="16">
        <f>IF(AND(C846&lt;&gt;0,SUM(C$1:$D846)=SUM(C$1:$D846)),ROW(),0)</f>
        <v>0</v>
      </c>
      <c r="G846" s="16">
        <f t="array" ref="G846">IF(ROW()-IFERROR(INDEX(F$2:F846,MATCH(2,1/(F$2:F846&lt;&gt;0))),0)&gt;22,22,ROW()-IFERROR(INDEX(F$2:F846,MATCH(2,1/(F$2:F846&lt;&gt;0))),0))</f>
        <v>4</v>
      </c>
    </row>
    <row r="847" spans="1:7">
      <c r="A847" s="23">
        <v>43641</v>
      </c>
      <c r="B847" s="24">
        <v>0.371250382442258</v>
      </c>
      <c r="C847" s="16">
        <f t="shared" si="26"/>
        <v>0</v>
      </c>
      <c r="D847" s="16">
        <f t="array" ref="D847">IFERROR(INDEX(C$2:C847,MATCH(2,1/(C$2:C847&lt;&gt;0))),0)</f>
        <v>5</v>
      </c>
      <c r="E847" s="16">
        <f t="shared" si="27"/>
        <v>3.8636363636363633</v>
      </c>
      <c r="F847" s="16">
        <f>IF(AND(C847&lt;&gt;0,SUM(C$1:$D847)=SUM(C$1:$D847)),ROW(),0)</f>
        <v>0</v>
      </c>
      <c r="G847" s="16">
        <f t="array" ref="G847">IF(ROW()-IFERROR(INDEX(F$2:F847,MATCH(2,1/(F$2:F847&lt;&gt;0))),0)&gt;22,22,ROW()-IFERROR(INDEX(F$2:F847,MATCH(2,1/(F$2:F847&lt;&gt;0))),0))</f>
        <v>5</v>
      </c>
    </row>
    <row r="848" spans="1:7">
      <c r="A848" s="23">
        <v>43642</v>
      </c>
      <c r="B848" s="24">
        <v>0.35662426734769198</v>
      </c>
      <c r="C848" s="16">
        <f t="shared" si="26"/>
        <v>0</v>
      </c>
      <c r="D848" s="16">
        <f t="array" ref="D848">IFERROR(INDEX(C$2:C848,MATCH(2,1/(C$2:C848&lt;&gt;0))),0)</f>
        <v>5</v>
      </c>
      <c r="E848" s="16">
        <f t="shared" si="27"/>
        <v>3.6363636363636367</v>
      </c>
      <c r="F848" s="16">
        <f>IF(AND(C848&lt;&gt;0,SUM(C$1:$D848)=SUM(C$1:$D848)),ROW(),0)</f>
        <v>0</v>
      </c>
      <c r="G848" s="16">
        <f t="array" ref="G848">IF(ROW()-IFERROR(INDEX(F$2:F848,MATCH(2,1/(F$2:F848&lt;&gt;0))),0)&gt;22,22,ROW()-IFERROR(INDEX(F$2:F848,MATCH(2,1/(F$2:F848&lt;&gt;0))),0))</f>
        <v>6</v>
      </c>
    </row>
    <row r="849" spans="1:7">
      <c r="A849" s="23">
        <v>43643</v>
      </c>
      <c r="B849" s="24">
        <v>0.38353620854496201</v>
      </c>
      <c r="C849" s="16">
        <f t="shared" si="26"/>
        <v>0</v>
      </c>
      <c r="D849" s="16">
        <f t="array" ref="D849">IFERROR(INDEX(C$2:C849,MATCH(2,1/(C$2:C849&lt;&gt;0))),0)</f>
        <v>5</v>
      </c>
      <c r="E849" s="16">
        <f t="shared" si="27"/>
        <v>3.4090909090909092</v>
      </c>
      <c r="F849" s="16">
        <f>IF(AND(C849&lt;&gt;0,SUM(C$1:$D849)=SUM(C$1:$D849)),ROW(),0)</f>
        <v>0</v>
      </c>
      <c r="G849" s="16">
        <f t="array" ref="G849">IF(ROW()-IFERROR(INDEX(F$2:F849,MATCH(2,1/(F$2:F849&lt;&gt;0))),0)&gt;22,22,ROW()-IFERROR(INDEX(F$2:F849,MATCH(2,1/(F$2:F849&lt;&gt;0))),0))</f>
        <v>7</v>
      </c>
    </row>
    <row r="850" spans="1:7">
      <c r="A850" s="23">
        <v>43644</v>
      </c>
      <c r="B850" s="24">
        <v>0.37971145133311301</v>
      </c>
      <c r="C850" s="16">
        <f t="shared" si="26"/>
        <v>0</v>
      </c>
      <c r="D850" s="16">
        <f t="array" ref="D850">IFERROR(INDEX(C$2:C850,MATCH(2,1/(C$2:C850&lt;&gt;0))),0)</f>
        <v>5</v>
      </c>
      <c r="E850" s="16">
        <f t="shared" si="27"/>
        <v>3.1818181818181817</v>
      </c>
      <c r="F850" s="16">
        <f>IF(AND(C850&lt;&gt;0,SUM(C$1:$D850)=SUM(C$1:$D850)),ROW(),0)</f>
        <v>0</v>
      </c>
      <c r="G850" s="16">
        <f t="array" ref="G850">IF(ROW()-IFERROR(INDEX(F$2:F850,MATCH(2,1/(F$2:F850&lt;&gt;0))),0)&gt;22,22,ROW()-IFERROR(INDEX(F$2:F850,MATCH(2,1/(F$2:F850&lt;&gt;0))),0))</f>
        <v>8</v>
      </c>
    </row>
    <row r="851" spans="1:7">
      <c r="A851" s="23">
        <v>43647</v>
      </c>
      <c r="B851" s="24">
        <v>0.48817731111121798</v>
      </c>
      <c r="C851" s="16">
        <f t="shared" si="26"/>
        <v>0</v>
      </c>
      <c r="D851" s="16">
        <f t="array" ref="D851">IFERROR(INDEX(C$2:C851,MATCH(2,1/(C$2:C851&lt;&gt;0))),0)</f>
        <v>5</v>
      </c>
      <c r="E851" s="16">
        <f t="shared" si="27"/>
        <v>2.9545454545454546</v>
      </c>
      <c r="F851" s="16">
        <f>IF(AND(C851&lt;&gt;0,SUM(C$1:$D851)=SUM(C$1:$D851)),ROW(),0)</f>
        <v>0</v>
      </c>
      <c r="G851" s="16">
        <f t="array" ref="G851">IF(ROW()-IFERROR(INDEX(F$2:F851,MATCH(2,1/(F$2:F851&lt;&gt;0))),0)&gt;22,22,ROW()-IFERROR(INDEX(F$2:F851,MATCH(2,1/(F$2:F851&lt;&gt;0))),0))</f>
        <v>9</v>
      </c>
    </row>
    <row r="852" spans="1:7">
      <c r="A852" s="23">
        <v>43648</v>
      </c>
      <c r="B852" s="24">
        <v>0.499813510613973</v>
      </c>
      <c r="C852" s="16">
        <f t="shared" si="26"/>
        <v>0</v>
      </c>
      <c r="D852" s="16">
        <f t="array" ref="D852">IFERROR(INDEX(C$2:C852,MATCH(2,1/(C$2:C852&lt;&gt;0))),0)</f>
        <v>5</v>
      </c>
      <c r="E852" s="16">
        <f t="shared" si="27"/>
        <v>2.7272727272727271</v>
      </c>
      <c r="F852" s="16">
        <f>IF(AND(C852&lt;&gt;0,SUM(C$1:$D852)=SUM(C$1:$D852)),ROW(),0)</f>
        <v>0</v>
      </c>
      <c r="G852" s="16">
        <f t="array" ref="G852">IF(ROW()-IFERROR(INDEX(F$2:F852,MATCH(2,1/(F$2:F852&lt;&gt;0))),0)&gt;22,22,ROW()-IFERROR(INDEX(F$2:F852,MATCH(2,1/(F$2:F852&lt;&gt;0))),0))</f>
        <v>10</v>
      </c>
    </row>
    <row r="853" spans="1:7">
      <c r="A853" s="23">
        <v>43649</v>
      </c>
      <c r="B853" s="24">
        <v>0.47929763704390399</v>
      </c>
      <c r="C853" s="16">
        <f t="shared" si="26"/>
        <v>0</v>
      </c>
      <c r="D853" s="16">
        <f t="array" ref="D853">IFERROR(INDEX(C$2:C853,MATCH(2,1/(C$2:C853&lt;&gt;0))),0)</f>
        <v>5</v>
      </c>
      <c r="E853" s="16">
        <f t="shared" si="27"/>
        <v>2.5</v>
      </c>
      <c r="F853" s="16">
        <f>IF(AND(C853&lt;&gt;0,SUM(C$1:$D853)=SUM(C$1:$D853)),ROW(),0)</f>
        <v>0</v>
      </c>
      <c r="G853" s="16">
        <f t="array" ref="G853">IF(ROW()-IFERROR(INDEX(F$2:F853,MATCH(2,1/(F$2:F853&lt;&gt;0))),0)&gt;22,22,ROW()-IFERROR(INDEX(F$2:F853,MATCH(2,1/(F$2:F853&lt;&gt;0))),0))</f>
        <v>11</v>
      </c>
    </row>
    <row r="854" spans="1:7">
      <c r="A854" s="23">
        <v>43650</v>
      </c>
      <c r="B854" s="24">
        <v>0.44974376490444501</v>
      </c>
      <c r="C854" s="16">
        <f t="shared" si="26"/>
        <v>0</v>
      </c>
      <c r="D854" s="16">
        <f t="array" ref="D854">IFERROR(INDEX(C$2:C854,MATCH(2,1/(C$2:C854&lt;&gt;0))),0)</f>
        <v>5</v>
      </c>
      <c r="E854" s="16">
        <f t="shared" si="27"/>
        <v>2.2727272727272729</v>
      </c>
      <c r="F854" s="16">
        <f>IF(AND(C854&lt;&gt;0,SUM(C$1:$D854)=SUM(C$1:$D854)),ROW(),0)</f>
        <v>0</v>
      </c>
      <c r="G854" s="16">
        <f t="array" ref="G854">IF(ROW()-IFERROR(INDEX(F$2:F854,MATCH(2,1/(F$2:F854&lt;&gt;0))),0)&gt;22,22,ROW()-IFERROR(INDEX(F$2:F854,MATCH(2,1/(F$2:F854&lt;&gt;0))),0))</f>
        <v>12</v>
      </c>
    </row>
    <row r="855" spans="1:7">
      <c r="A855" s="23">
        <v>43651</v>
      </c>
      <c r="B855" s="24">
        <v>0.46849059225588702</v>
      </c>
      <c r="C855" s="16">
        <f t="shared" si="26"/>
        <v>0</v>
      </c>
      <c r="D855" s="16">
        <f t="array" ref="D855">IFERROR(INDEX(C$2:C855,MATCH(2,1/(C$2:C855&lt;&gt;0))),0)</f>
        <v>5</v>
      </c>
      <c r="E855" s="16">
        <f t="shared" si="27"/>
        <v>2.0454545454545454</v>
      </c>
      <c r="F855" s="16">
        <f>IF(AND(C855&lt;&gt;0,SUM(C$1:$D855)=SUM(C$1:$D855)),ROW(),0)</f>
        <v>0</v>
      </c>
      <c r="G855" s="16">
        <f t="array" ref="G855">IF(ROW()-IFERROR(INDEX(F$2:F855,MATCH(2,1/(F$2:F855&lt;&gt;0))),0)&gt;22,22,ROW()-IFERROR(INDEX(F$2:F855,MATCH(2,1/(F$2:F855&lt;&gt;0))),0))</f>
        <v>13</v>
      </c>
    </row>
    <row r="856" spans="1:7">
      <c r="A856" s="23">
        <v>43654</v>
      </c>
      <c r="B856" s="24">
        <v>0.41190645415835903</v>
      </c>
      <c r="C856" s="16">
        <f t="shared" si="26"/>
        <v>0</v>
      </c>
      <c r="D856" s="16">
        <f t="array" ref="D856">IFERROR(INDEX(C$2:C856,MATCH(2,1/(C$2:C856&lt;&gt;0))),0)</f>
        <v>5</v>
      </c>
      <c r="E856" s="16">
        <f t="shared" si="27"/>
        <v>1.8181818181818183</v>
      </c>
      <c r="F856" s="16">
        <f>IF(AND(C856&lt;&gt;0,SUM(C$1:$D856)=SUM(C$1:$D856)),ROW(),0)</f>
        <v>0</v>
      </c>
      <c r="G856" s="16">
        <f t="array" ref="G856">IF(ROW()-IFERROR(INDEX(F$2:F856,MATCH(2,1/(F$2:F856&lt;&gt;0))),0)&gt;22,22,ROW()-IFERROR(INDEX(F$2:F856,MATCH(2,1/(F$2:F856&lt;&gt;0))),0))</f>
        <v>14</v>
      </c>
    </row>
    <row r="857" spans="1:7">
      <c r="A857" s="23">
        <v>43655</v>
      </c>
      <c r="B857" s="24">
        <v>0.354340689735965</v>
      </c>
      <c r="C857" s="16">
        <f t="shared" si="26"/>
        <v>0</v>
      </c>
      <c r="D857" s="16">
        <f t="array" ref="D857">IFERROR(INDEX(C$2:C857,MATCH(2,1/(C$2:C857&lt;&gt;0))),0)</f>
        <v>5</v>
      </c>
      <c r="E857" s="16">
        <f t="shared" si="27"/>
        <v>1.5909090909090908</v>
      </c>
      <c r="F857" s="16">
        <f>IF(AND(C857&lt;&gt;0,SUM(C$1:$D857)=SUM(C$1:$D857)),ROW(),0)</f>
        <v>0</v>
      </c>
      <c r="G857" s="16">
        <f t="array" ref="G857">IF(ROW()-IFERROR(INDEX(F$2:F857,MATCH(2,1/(F$2:F857&lt;&gt;0))),0)&gt;22,22,ROW()-IFERROR(INDEX(F$2:F857,MATCH(2,1/(F$2:F857&lt;&gt;0))),0))</f>
        <v>15</v>
      </c>
    </row>
    <row r="858" spans="1:7">
      <c r="A858" s="23">
        <v>43656</v>
      </c>
      <c r="B858" s="24">
        <v>0.352758872081883</v>
      </c>
      <c r="C858" s="16">
        <f t="shared" si="26"/>
        <v>0</v>
      </c>
      <c r="D858" s="16">
        <f t="array" ref="D858">IFERROR(INDEX(C$2:C858,MATCH(2,1/(C$2:C858&lt;&gt;0))),0)</f>
        <v>5</v>
      </c>
      <c r="E858" s="16">
        <f t="shared" si="27"/>
        <v>1.3636363636363638</v>
      </c>
      <c r="F858" s="16">
        <f>IF(AND(C858&lt;&gt;0,SUM(C$1:$D858)=SUM(C$1:$D858)),ROW(),0)</f>
        <v>0</v>
      </c>
      <c r="G858" s="16">
        <f t="array" ref="G858">IF(ROW()-IFERROR(INDEX(F$2:F858,MATCH(2,1/(F$2:F858&lt;&gt;0))),0)&gt;22,22,ROW()-IFERROR(INDEX(F$2:F858,MATCH(2,1/(F$2:F858&lt;&gt;0))),0))</f>
        <v>16</v>
      </c>
    </row>
    <row r="859" spans="1:7">
      <c r="A859" s="23">
        <v>43657</v>
      </c>
      <c r="B859" s="24">
        <v>0.33841773269345499</v>
      </c>
      <c r="C859" s="16">
        <f t="shared" si="26"/>
        <v>0</v>
      </c>
      <c r="D859" s="16">
        <f t="array" ref="D859">IFERROR(INDEX(C$2:C859,MATCH(2,1/(C$2:C859&lt;&gt;0))),0)</f>
        <v>5</v>
      </c>
      <c r="E859" s="16">
        <f t="shared" si="27"/>
        <v>1.1363636363636362</v>
      </c>
      <c r="F859" s="16">
        <f>IF(AND(C859&lt;&gt;0,SUM(C$1:$D859)=SUM(C$1:$D859)),ROW(),0)</f>
        <v>0</v>
      </c>
      <c r="G859" s="16">
        <f t="array" ref="G859">IF(ROW()-IFERROR(INDEX(F$2:F859,MATCH(2,1/(F$2:F859&lt;&gt;0))),0)&gt;22,22,ROW()-IFERROR(INDEX(F$2:F859,MATCH(2,1/(F$2:F859&lt;&gt;0))),0))</f>
        <v>17</v>
      </c>
    </row>
    <row r="860" spans="1:7">
      <c r="A860" s="23">
        <v>43658</v>
      </c>
      <c r="B860" s="24">
        <v>0.340516812479494</v>
      </c>
      <c r="C860" s="16">
        <f t="shared" si="26"/>
        <v>0</v>
      </c>
      <c r="D860" s="16">
        <f t="array" ref="D860">IFERROR(INDEX(C$2:C860,MATCH(2,1/(C$2:C860&lt;&gt;0))),0)</f>
        <v>5</v>
      </c>
      <c r="E860" s="16">
        <f t="shared" si="27"/>
        <v>0.90909090909090917</v>
      </c>
      <c r="F860" s="16">
        <f>IF(AND(C860&lt;&gt;0,SUM(C$1:$D860)=SUM(C$1:$D860)),ROW(),0)</f>
        <v>0</v>
      </c>
      <c r="G860" s="16">
        <f t="array" ref="G860">IF(ROW()-IFERROR(INDEX(F$2:F860,MATCH(2,1/(F$2:F860&lt;&gt;0))),0)&gt;22,22,ROW()-IFERROR(INDEX(F$2:F860,MATCH(2,1/(F$2:F860&lt;&gt;0))),0))</f>
        <v>18</v>
      </c>
    </row>
    <row r="861" spans="1:7">
      <c r="A861" s="23">
        <v>43661</v>
      </c>
      <c r="B861" s="24">
        <v>0.35784397594115103</v>
      </c>
      <c r="C861" s="16">
        <f t="shared" si="26"/>
        <v>0</v>
      </c>
      <c r="D861" s="16">
        <f t="array" ref="D861">IFERROR(INDEX(C$2:C861,MATCH(2,1/(C$2:C861&lt;&gt;0))),0)</f>
        <v>5</v>
      </c>
      <c r="E861" s="16">
        <f t="shared" si="27"/>
        <v>0.68181818181818166</v>
      </c>
      <c r="F861" s="16">
        <f>IF(AND(C861&lt;&gt;0,SUM(C$1:$D861)=SUM(C$1:$D861)),ROW(),0)</f>
        <v>0</v>
      </c>
      <c r="G861" s="16">
        <f t="array" ref="G861">IF(ROW()-IFERROR(INDEX(F$2:F861,MATCH(2,1/(F$2:F861&lt;&gt;0))),0)&gt;22,22,ROW()-IFERROR(INDEX(F$2:F861,MATCH(2,1/(F$2:F861&lt;&gt;0))),0))</f>
        <v>19</v>
      </c>
    </row>
    <row r="862" spans="1:7">
      <c r="A862" s="23">
        <v>43662</v>
      </c>
      <c r="B862" s="24">
        <v>0.37166614791658897</v>
      </c>
      <c r="C862" s="16">
        <f t="shared" si="26"/>
        <v>0</v>
      </c>
      <c r="D862" s="16">
        <f t="array" ref="D862">IFERROR(INDEX(C$2:C862,MATCH(2,1/(C$2:C862&lt;&gt;0))),0)</f>
        <v>5</v>
      </c>
      <c r="E862" s="16">
        <f t="shared" si="27"/>
        <v>0.45454545454545414</v>
      </c>
      <c r="F862" s="16">
        <f>IF(AND(C862&lt;&gt;0,SUM(C$1:$D862)=SUM(C$1:$D862)),ROW(),0)</f>
        <v>0</v>
      </c>
      <c r="G862" s="16">
        <f t="array" ref="G862">IF(ROW()-IFERROR(INDEX(F$2:F862,MATCH(2,1/(F$2:F862&lt;&gt;0))),0)&gt;22,22,ROW()-IFERROR(INDEX(F$2:F862,MATCH(2,1/(F$2:F862&lt;&gt;0))),0))</f>
        <v>20</v>
      </c>
    </row>
    <row r="863" spans="1:7">
      <c r="A863" s="23">
        <v>43663</v>
      </c>
      <c r="B863" s="24">
        <v>0.34308944132185598</v>
      </c>
      <c r="C863" s="16">
        <f t="shared" si="26"/>
        <v>0</v>
      </c>
      <c r="D863" s="16">
        <f t="array" ref="D863">IFERROR(INDEX(C$2:C863,MATCH(2,1/(C$2:C863&lt;&gt;0))),0)</f>
        <v>5</v>
      </c>
      <c r="E863" s="16">
        <f t="shared" si="27"/>
        <v>0.22727272727272751</v>
      </c>
      <c r="F863" s="16">
        <f>IF(AND(C863&lt;&gt;0,SUM(C$1:$D863)=SUM(C$1:$D863)),ROW(),0)</f>
        <v>0</v>
      </c>
      <c r="G863" s="16">
        <f t="array" ref="G863">IF(ROW()-IFERROR(INDEX(F$2:F863,MATCH(2,1/(F$2:F863&lt;&gt;0))),0)&gt;22,22,ROW()-IFERROR(INDEX(F$2:F863,MATCH(2,1/(F$2:F863&lt;&gt;0))),0))</f>
        <v>21</v>
      </c>
    </row>
    <row r="864" spans="1:7">
      <c r="A864" s="23">
        <v>43664</v>
      </c>
      <c r="B864" s="24">
        <v>0.22636563390853601</v>
      </c>
      <c r="C864" s="16">
        <f t="shared" si="26"/>
        <v>5</v>
      </c>
      <c r="D864" s="16">
        <f t="array" ref="D864">IFERROR(INDEX(C$2:C864,MATCH(2,1/(C$2:C864&lt;&gt;0))),0)</f>
        <v>5</v>
      </c>
      <c r="E864" s="16">
        <f t="shared" si="27"/>
        <v>5</v>
      </c>
      <c r="F864" s="16">
        <f>IF(AND(C864&lt;&gt;0,SUM(C$1:$D864)=SUM(C$1:$D864)),ROW(),0)</f>
        <v>864</v>
      </c>
      <c r="G864" s="16">
        <f t="array" ref="G864">IF(ROW()-IFERROR(INDEX(F$2:F864,MATCH(2,1/(F$2:F864&lt;&gt;0))),0)&gt;22,22,ROW()-IFERROR(INDEX(F$2:F864,MATCH(2,1/(F$2:F864&lt;&gt;0))),0))</f>
        <v>0</v>
      </c>
    </row>
    <row r="865" spans="1:7">
      <c r="A865" s="23">
        <v>43665</v>
      </c>
      <c r="B865" s="24">
        <v>0.23582673896282899</v>
      </c>
      <c r="C865" s="16">
        <f t="shared" si="26"/>
        <v>5</v>
      </c>
      <c r="D865" s="16">
        <f t="array" ref="D865">IFERROR(INDEX(C$2:C865,MATCH(2,1/(C$2:C865&lt;&gt;0))),0)</f>
        <v>5</v>
      </c>
      <c r="E865" s="16">
        <f t="shared" si="27"/>
        <v>5</v>
      </c>
      <c r="F865" s="16">
        <f>IF(AND(C865&lt;&gt;0,SUM(C$1:$D865)=SUM(C$1:$D865)),ROW(),0)</f>
        <v>865</v>
      </c>
      <c r="G865" s="16">
        <f t="array" ref="G865">IF(ROW()-IFERROR(INDEX(F$2:F865,MATCH(2,1/(F$2:F865&lt;&gt;0))),0)&gt;22,22,ROW()-IFERROR(INDEX(F$2:F865,MATCH(2,1/(F$2:F865&lt;&gt;0))),0))</f>
        <v>0</v>
      </c>
    </row>
    <row r="866" spans="1:7">
      <c r="A866" s="23">
        <v>43668</v>
      </c>
      <c r="B866" s="24">
        <v>0.18873369003937299</v>
      </c>
      <c r="C866" s="16">
        <f t="shared" si="26"/>
        <v>5</v>
      </c>
      <c r="D866" s="16">
        <f t="array" ref="D866">IFERROR(INDEX(C$2:C866,MATCH(2,1/(C$2:C866&lt;&gt;0))),0)</f>
        <v>5</v>
      </c>
      <c r="E866" s="16">
        <f t="shared" si="27"/>
        <v>5</v>
      </c>
      <c r="F866" s="16">
        <f>IF(AND(C866&lt;&gt;0,SUM(C$1:$D866)=SUM(C$1:$D866)),ROW(),0)</f>
        <v>866</v>
      </c>
      <c r="G866" s="16">
        <f t="array" ref="G866">IF(ROW()-IFERROR(INDEX(F$2:F866,MATCH(2,1/(F$2:F866&lt;&gt;0))),0)&gt;22,22,ROW()-IFERROR(INDEX(F$2:F866,MATCH(2,1/(F$2:F866&lt;&gt;0))),0))</f>
        <v>0</v>
      </c>
    </row>
    <row r="867" spans="1:7">
      <c r="A867" s="23">
        <v>43669</v>
      </c>
      <c r="B867" s="24">
        <v>0.197847951659233</v>
      </c>
      <c r="C867" s="16">
        <f t="shared" si="26"/>
        <v>5</v>
      </c>
      <c r="D867" s="16">
        <f t="array" ref="D867">IFERROR(INDEX(C$2:C867,MATCH(2,1/(C$2:C867&lt;&gt;0))),0)</f>
        <v>5</v>
      </c>
      <c r="E867" s="16">
        <f t="shared" si="27"/>
        <v>5</v>
      </c>
      <c r="F867" s="16">
        <f>IF(AND(C867&lt;&gt;0,SUM(C$1:$D867)=SUM(C$1:$D867)),ROW(),0)</f>
        <v>867</v>
      </c>
      <c r="G867" s="16">
        <f t="array" ref="G867">IF(ROW()-IFERROR(INDEX(F$2:F867,MATCH(2,1/(F$2:F867&lt;&gt;0))),0)&gt;22,22,ROW()-IFERROR(INDEX(F$2:F867,MATCH(2,1/(F$2:F867&lt;&gt;0))),0))</f>
        <v>0</v>
      </c>
    </row>
    <row r="868" spans="1:7">
      <c r="A868" s="23">
        <v>43670</v>
      </c>
      <c r="B868" s="24">
        <v>0.24407568340574001</v>
      </c>
      <c r="C868" s="16">
        <f t="shared" si="26"/>
        <v>5</v>
      </c>
      <c r="D868" s="16">
        <f t="array" ref="D868">IFERROR(INDEX(C$2:C868,MATCH(2,1/(C$2:C868&lt;&gt;0))),0)</f>
        <v>5</v>
      </c>
      <c r="E868" s="16">
        <f t="shared" si="27"/>
        <v>5</v>
      </c>
      <c r="F868" s="16">
        <f>IF(AND(C868&lt;&gt;0,SUM(C$1:$D868)=SUM(C$1:$D868)),ROW(),0)</f>
        <v>868</v>
      </c>
      <c r="G868" s="16">
        <f t="array" ref="G868">IF(ROW()-IFERROR(INDEX(F$2:F868,MATCH(2,1/(F$2:F868&lt;&gt;0))),0)&gt;22,22,ROW()-IFERROR(INDEX(F$2:F868,MATCH(2,1/(F$2:F868&lt;&gt;0))),0))</f>
        <v>0</v>
      </c>
    </row>
    <row r="869" spans="1:7">
      <c r="A869" s="23">
        <v>43671</v>
      </c>
      <c r="B869" s="24">
        <v>0.24251376304619901</v>
      </c>
      <c r="C869" s="16">
        <f t="shared" si="26"/>
        <v>5</v>
      </c>
      <c r="D869" s="16">
        <f t="array" ref="D869">IFERROR(INDEX(C$2:C869,MATCH(2,1/(C$2:C869&lt;&gt;0))),0)</f>
        <v>5</v>
      </c>
      <c r="E869" s="16">
        <f t="shared" si="27"/>
        <v>5</v>
      </c>
      <c r="F869" s="16">
        <f>IF(AND(C869&lt;&gt;0,SUM(C$1:$D869)=SUM(C$1:$D869)),ROW(),0)</f>
        <v>869</v>
      </c>
      <c r="G869" s="16">
        <f t="array" ref="G869">IF(ROW()-IFERROR(INDEX(F$2:F869,MATCH(2,1/(F$2:F869&lt;&gt;0))),0)&gt;22,22,ROW()-IFERROR(INDEX(F$2:F869,MATCH(2,1/(F$2:F869&lt;&gt;0))),0))</f>
        <v>0</v>
      </c>
    </row>
    <row r="870" spans="1:7">
      <c r="A870" s="23">
        <v>43672</v>
      </c>
      <c r="B870" s="24">
        <v>0.255494114319538</v>
      </c>
      <c r="C870" s="16">
        <f t="shared" si="26"/>
        <v>5</v>
      </c>
      <c r="D870" s="16">
        <f t="array" ref="D870">IFERROR(INDEX(C$2:C870,MATCH(2,1/(C$2:C870&lt;&gt;0))),0)</f>
        <v>5</v>
      </c>
      <c r="E870" s="16">
        <f t="shared" si="27"/>
        <v>5</v>
      </c>
      <c r="F870" s="16">
        <f>IF(AND(C870&lt;&gt;0,SUM(C$1:$D870)=SUM(C$1:$D870)),ROW(),0)</f>
        <v>870</v>
      </c>
      <c r="G870" s="16">
        <f t="array" ref="G870">IF(ROW()-IFERROR(INDEX(F$2:F870,MATCH(2,1/(F$2:F870&lt;&gt;0))),0)&gt;22,22,ROW()-IFERROR(INDEX(F$2:F870,MATCH(2,1/(F$2:F870&lt;&gt;0))),0))</f>
        <v>0</v>
      </c>
    </row>
    <row r="871" spans="1:7">
      <c r="A871" s="23">
        <v>43675</v>
      </c>
      <c r="B871" s="24">
        <v>0.23569687873956499</v>
      </c>
      <c r="C871" s="16">
        <f t="shared" si="26"/>
        <v>5</v>
      </c>
      <c r="D871" s="16">
        <f t="array" ref="D871">IFERROR(INDEX(C$2:C871,MATCH(2,1/(C$2:C871&lt;&gt;0))),0)</f>
        <v>5</v>
      </c>
      <c r="E871" s="16">
        <f t="shared" si="27"/>
        <v>5</v>
      </c>
      <c r="F871" s="16">
        <f>IF(AND(C871&lt;&gt;0,SUM(C$1:$D871)=SUM(C$1:$D871)),ROW(),0)</f>
        <v>871</v>
      </c>
      <c r="G871" s="16">
        <f t="array" ref="G871">IF(ROW()-IFERROR(INDEX(F$2:F871,MATCH(2,1/(F$2:F871&lt;&gt;0))),0)&gt;22,22,ROW()-IFERROR(INDEX(F$2:F871,MATCH(2,1/(F$2:F871&lt;&gt;0))),0))</f>
        <v>0</v>
      </c>
    </row>
    <row r="872" spans="1:7">
      <c r="A872" s="23">
        <v>43676</v>
      </c>
      <c r="B872" s="24">
        <v>0.23528570651123701</v>
      </c>
      <c r="C872" s="16">
        <f t="shared" si="26"/>
        <v>5</v>
      </c>
      <c r="D872" s="16">
        <f t="array" ref="D872">IFERROR(INDEX(C$2:C872,MATCH(2,1/(C$2:C872&lt;&gt;0))),0)</f>
        <v>5</v>
      </c>
      <c r="E872" s="16">
        <f t="shared" si="27"/>
        <v>5</v>
      </c>
      <c r="F872" s="16">
        <f>IF(AND(C872&lt;&gt;0,SUM(C$1:$D872)=SUM(C$1:$D872)),ROW(),0)</f>
        <v>872</v>
      </c>
      <c r="G872" s="16">
        <f t="array" ref="G872">IF(ROW()-IFERROR(INDEX(F$2:F872,MATCH(2,1/(F$2:F872&lt;&gt;0))),0)&gt;22,22,ROW()-IFERROR(INDEX(F$2:F872,MATCH(2,1/(F$2:F872&lt;&gt;0))),0))</f>
        <v>0</v>
      </c>
    </row>
    <row r="873" spans="1:7">
      <c r="A873" s="23">
        <v>43677</v>
      </c>
      <c r="B873" s="24">
        <v>0.17560055494990301</v>
      </c>
      <c r="C873" s="16">
        <f t="shared" si="26"/>
        <v>5</v>
      </c>
      <c r="D873" s="16">
        <f t="array" ref="D873">IFERROR(INDEX(C$2:C873,MATCH(2,1/(C$2:C873&lt;&gt;0))),0)</f>
        <v>5</v>
      </c>
      <c r="E873" s="16">
        <f t="shared" si="27"/>
        <v>5</v>
      </c>
      <c r="F873" s="16">
        <f>IF(AND(C873&lt;&gt;0,SUM(C$1:$D873)=SUM(C$1:$D873)),ROW(),0)</f>
        <v>873</v>
      </c>
      <c r="G873" s="16">
        <f t="array" ref="G873">IF(ROW()-IFERROR(INDEX(F$2:F873,MATCH(2,1/(F$2:F873&lt;&gt;0))),0)&gt;22,22,ROW()-IFERROR(INDEX(F$2:F873,MATCH(2,1/(F$2:F873&lt;&gt;0))),0))</f>
        <v>0</v>
      </c>
    </row>
    <row r="874" spans="1:7">
      <c r="A874" s="23">
        <v>43678</v>
      </c>
      <c r="B874" s="24">
        <v>0.145381358970428</v>
      </c>
      <c r="C874" s="16">
        <f t="shared" si="26"/>
        <v>5</v>
      </c>
      <c r="D874" s="16">
        <f t="array" ref="D874">IFERROR(INDEX(C$2:C874,MATCH(2,1/(C$2:C874&lt;&gt;0))),0)</f>
        <v>5</v>
      </c>
      <c r="E874" s="16">
        <f t="shared" si="27"/>
        <v>5</v>
      </c>
      <c r="F874" s="16">
        <f>IF(AND(C874&lt;&gt;0,SUM(C$1:$D874)=SUM(C$1:$D874)),ROW(),0)</f>
        <v>874</v>
      </c>
      <c r="G874" s="16">
        <f t="array" ref="G874">IF(ROW()-IFERROR(INDEX(F$2:F874,MATCH(2,1/(F$2:F874&lt;&gt;0))),0)&gt;22,22,ROW()-IFERROR(INDEX(F$2:F874,MATCH(2,1/(F$2:F874&lt;&gt;0))),0))</f>
        <v>0</v>
      </c>
    </row>
    <row r="875" spans="1:7">
      <c r="A875" s="23">
        <v>43679</v>
      </c>
      <c r="B875" s="24">
        <v>0.10448520124063999</v>
      </c>
      <c r="C875" s="16">
        <f t="shared" si="26"/>
        <v>5</v>
      </c>
      <c r="D875" s="16">
        <f t="array" ref="D875">IFERROR(INDEX(C$2:C875,MATCH(2,1/(C$2:C875&lt;&gt;0))),0)</f>
        <v>5</v>
      </c>
      <c r="E875" s="16">
        <f t="shared" si="27"/>
        <v>5</v>
      </c>
      <c r="F875" s="16">
        <f>IF(AND(C875&lt;&gt;0,SUM(C$1:$D875)=SUM(C$1:$D875)),ROW(),0)</f>
        <v>875</v>
      </c>
      <c r="G875" s="16">
        <f t="array" ref="G875">IF(ROW()-IFERROR(INDEX(F$2:F875,MATCH(2,1/(F$2:F875&lt;&gt;0))),0)&gt;22,22,ROW()-IFERROR(INDEX(F$2:F875,MATCH(2,1/(F$2:F875&lt;&gt;0))),0))</f>
        <v>0</v>
      </c>
    </row>
    <row r="876" spans="1:7">
      <c r="A876" s="23">
        <v>43682</v>
      </c>
      <c r="B876" s="24">
        <v>0.11969463002550899</v>
      </c>
      <c r="C876" s="16">
        <f t="shared" si="26"/>
        <v>5</v>
      </c>
      <c r="D876" s="16">
        <f t="array" ref="D876">IFERROR(INDEX(C$2:C876,MATCH(2,1/(C$2:C876&lt;&gt;0))),0)</f>
        <v>5</v>
      </c>
      <c r="E876" s="16">
        <f t="shared" si="27"/>
        <v>5</v>
      </c>
      <c r="F876" s="16">
        <f>IF(AND(C876&lt;&gt;0,SUM(C$1:$D876)=SUM(C$1:$D876)),ROW(),0)</f>
        <v>876</v>
      </c>
      <c r="G876" s="16">
        <f t="array" ref="G876">IF(ROW()-IFERROR(INDEX(F$2:F876,MATCH(2,1/(F$2:F876&lt;&gt;0))),0)&gt;22,22,ROW()-IFERROR(INDEX(F$2:F876,MATCH(2,1/(F$2:F876&lt;&gt;0))),0))</f>
        <v>0</v>
      </c>
    </row>
    <row r="877" spans="1:7">
      <c r="A877" s="23">
        <v>43683</v>
      </c>
      <c r="B877" s="24">
        <v>8.8558238514372195E-2</v>
      </c>
      <c r="C877" s="16">
        <f t="shared" si="26"/>
        <v>5</v>
      </c>
      <c r="D877" s="16">
        <f t="array" ref="D877">IFERROR(INDEX(C$2:C877,MATCH(2,1/(C$2:C877&lt;&gt;0))),0)</f>
        <v>5</v>
      </c>
      <c r="E877" s="16">
        <f t="shared" si="27"/>
        <v>5</v>
      </c>
      <c r="F877" s="16">
        <f>IF(AND(C877&lt;&gt;0,SUM(C$1:$D877)=SUM(C$1:$D877)),ROW(),0)</f>
        <v>877</v>
      </c>
      <c r="G877" s="16">
        <f t="array" ref="G877">IF(ROW()-IFERROR(INDEX(F$2:F877,MATCH(2,1/(F$2:F877&lt;&gt;0))),0)&gt;22,22,ROW()-IFERROR(INDEX(F$2:F877,MATCH(2,1/(F$2:F877&lt;&gt;0))),0))</f>
        <v>0</v>
      </c>
    </row>
    <row r="878" spans="1:7">
      <c r="A878" s="23">
        <v>43684</v>
      </c>
      <c r="B878" s="24">
        <v>0.100714813749179</v>
      </c>
      <c r="C878" s="16">
        <f t="shared" si="26"/>
        <v>5</v>
      </c>
      <c r="D878" s="16">
        <f t="array" ref="D878">IFERROR(INDEX(C$2:C878,MATCH(2,1/(C$2:C878&lt;&gt;0))),0)</f>
        <v>5</v>
      </c>
      <c r="E878" s="16">
        <f t="shared" si="27"/>
        <v>5</v>
      </c>
      <c r="F878" s="16">
        <f>IF(AND(C878&lt;&gt;0,SUM(C$1:$D878)=SUM(C$1:$D878)),ROW(),0)</f>
        <v>878</v>
      </c>
      <c r="G878" s="16">
        <f t="array" ref="G878">IF(ROW()-IFERROR(INDEX(F$2:F878,MATCH(2,1/(F$2:F878&lt;&gt;0))),0)&gt;22,22,ROW()-IFERROR(INDEX(F$2:F878,MATCH(2,1/(F$2:F878&lt;&gt;0))),0))</f>
        <v>0</v>
      </c>
    </row>
    <row r="879" spans="1:7">
      <c r="A879" s="23">
        <v>43685</v>
      </c>
      <c r="B879" s="24">
        <v>0.117203554716761</v>
      </c>
      <c r="C879" s="16">
        <f t="shared" si="26"/>
        <v>5</v>
      </c>
      <c r="D879" s="16">
        <f t="array" ref="D879">IFERROR(INDEX(C$2:C879,MATCH(2,1/(C$2:C879&lt;&gt;0))),0)</f>
        <v>5</v>
      </c>
      <c r="E879" s="16">
        <f t="shared" si="27"/>
        <v>5</v>
      </c>
      <c r="F879" s="16">
        <f>IF(AND(C879&lt;&gt;0,SUM(C$1:$D879)=SUM(C$1:$D879)),ROW(),0)</f>
        <v>879</v>
      </c>
      <c r="G879" s="16">
        <f t="array" ref="G879">IF(ROW()-IFERROR(INDEX(F$2:F879,MATCH(2,1/(F$2:F879&lt;&gt;0))),0)&gt;22,22,ROW()-IFERROR(INDEX(F$2:F879,MATCH(2,1/(F$2:F879&lt;&gt;0))),0))</f>
        <v>0</v>
      </c>
    </row>
    <row r="880" spans="1:7">
      <c r="A880" s="23">
        <v>43686</v>
      </c>
      <c r="B880" s="24">
        <v>9.2467177140091505E-2</v>
      </c>
      <c r="C880" s="16">
        <f t="shared" si="26"/>
        <v>5</v>
      </c>
      <c r="D880" s="16">
        <f t="array" ref="D880">IFERROR(INDEX(C$2:C880,MATCH(2,1/(C$2:C880&lt;&gt;0))),0)</f>
        <v>5</v>
      </c>
      <c r="E880" s="16">
        <f t="shared" si="27"/>
        <v>5</v>
      </c>
      <c r="F880" s="16">
        <f>IF(AND(C880&lt;&gt;0,SUM(C$1:$D880)=SUM(C$1:$D880)),ROW(),0)</f>
        <v>880</v>
      </c>
      <c r="G880" s="16">
        <f t="array" ref="G880">IF(ROW()-IFERROR(INDEX(F$2:F880,MATCH(2,1/(F$2:F880&lt;&gt;0))),0)&gt;22,22,ROW()-IFERROR(INDEX(F$2:F880,MATCH(2,1/(F$2:F880&lt;&gt;0))),0))</f>
        <v>0</v>
      </c>
    </row>
    <row r="881" spans="1:7">
      <c r="A881" s="23">
        <v>43689</v>
      </c>
      <c r="B881" s="24">
        <v>0.10958318047599699</v>
      </c>
      <c r="C881" s="16">
        <f t="shared" si="26"/>
        <v>5</v>
      </c>
      <c r="D881" s="16">
        <f t="array" ref="D881">IFERROR(INDEX(C$2:C881,MATCH(2,1/(C$2:C881&lt;&gt;0))),0)</f>
        <v>5</v>
      </c>
      <c r="E881" s="16">
        <f t="shared" si="27"/>
        <v>5</v>
      </c>
      <c r="F881" s="16">
        <f>IF(AND(C881&lt;&gt;0,SUM(C$1:$D881)=SUM(C$1:$D881)),ROW(),0)</f>
        <v>881</v>
      </c>
      <c r="G881" s="16">
        <f t="array" ref="G881">IF(ROW()-IFERROR(INDEX(F$2:F881,MATCH(2,1/(F$2:F881&lt;&gt;0))),0)&gt;22,22,ROW()-IFERROR(INDEX(F$2:F881,MATCH(2,1/(F$2:F881&lt;&gt;0))),0))</f>
        <v>0</v>
      </c>
    </row>
    <row r="882" spans="1:7">
      <c r="A882" s="23">
        <v>43690</v>
      </c>
      <c r="B882" s="24">
        <v>0.122995635610205</v>
      </c>
      <c r="C882" s="16">
        <f t="shared" si="26"/>
        <v>5</v>
      </c>
      <c r="D882" s="16">
        <f t="array" ref="D882">IFERROR(INDEX(C$2:C882,MATCH(2,1/(C$2:C882&lt;&gt;0))),0)</f>
        <v>5</v>
      </c>
      <c r="E882" s="16">
        <f t="shared" si="27"/>
        <v>5</v>
      </c>
      <c r="F882" s="16">
        <f>IF(AND(C882&lt;&gt;0,SUM(C$1:$D882)=SUM(C$1:$D882)),ROW(),0)</f>
        <v>882</v>
      </c>
      <c r="G882" s="16">
        <f t="array" ref="G882">IF(ROW()-IFERROR(INDEX(F$2:F882,MATCH(2,1/(F$2:F882&lt;&gt;0))),0)&gt;22,22,ROW()-IFERROR(INDEX(F$2:F882,MATCH(2,1/(F$2:F882&lt;&gt;0))),0))</f>
        <v>0</v>
      </c>
    </row>
    <row r="883" spans="1:7">
      <c r="A883" s="23">
        <v>43691</v>
      </c>
      <c r="B883" s="24">
        <v>0.15401587985339299</v>
      </c>
      <c r="C883" s="16">
        <f t="shared" si="26"/>
        <v>5</v>
      </c>
      <c r="D883" s="16">
        <f t="array" ref="D883">IFERROR(INDEX(C$2:C883,MATCH(2,1/(C$2:C883&lt;&gt;0))),0)</f>
        <v>5</v>
      </c>
      <c r="E883" s="16">
        <f t="shared" si="27"/>
        <v>5</v>
      </c>
      <c r="F883" s="16">
        <f>IF(AND(C883&lt;&gt;0,SUM(C$1:$D883)=SUM(C$1:$D883)),ROW(),0)</f>
        <v>883</v>
      </c>
      <c r="G883" s="16">
        <f t="array" ref="G883">IF(ROW()-IFERROR(INDEX(F$2:F883,MATCH(2,1/(F$2:F883&lt;&gt;0))),0)&gt;22,22,ROW()-IFERROR(INDEX(F$2:F883,MATCH(2,1/(F$2:F883&lt;&gt;0))),0))</f>
        <v>0</v>
      </c>
    </row>
    <row r="884" spans="1:7">
      <c r="A884" s="23">
        <v>43692</v>
      </c>
      <c r="B884" s="24">
        <v>0.135419866639129</v>
      </c>
      <c r="C884" s="16">
        <f t="shared" si="26"/>
        <v>5</v>
      </c>
      <c r="D884" s="16">
        <f t="array" ref="D884">IFERROR(INDEX(C$2:C884,MATCH(2,1/(C$2:C884&lt;&gt;0))),0)</f>
        <v>5</v>
      </c>
      <c r="E884" s="16">
        <f t="shared" si="27"/>
        <v>5</v>
      </c>
      <c r="F884" s="16">
        <f>IF(AND(C884&lt;&gt;0,SUM(C$1:$D884)=SUM(C$1:$D884)),ROW(),0)</f>
        <v>884</v>
      </c>
      <c r="G884" s="16">
        <f t="array" ref="G884">IF(ROW()-IFERROR(INDEX(F$2:F884,MATCH(2,1/(F$2:F884&lt;&gt;0))),0)&gt;22,22,ROW()-IFERROR(INDEX(F$2:F884,MATCH(2,1/(F$2:F884&lt;&gt;0))),0))</f>
        <v>0</v>
      </c>
    </row>
    <row r="885" spans="1:7">
      <c r="A885" s="23">
        <v>43693</v>
      </c>
      <c r="B885" s="24">
        <v>0.15464299714545901</v>
      </c>
      <c r="C885" s="16">
        <f t="shared" si="26"/>
        <v>5</v>
      </c>
      <c r="D885" s="16">
        <f t="array" ref="D885">IFERROR(INDEX(C$2:C885,MATCH(2,1/(C$2:C885&lt;&gt;0))),0)</f>
        <v>5</v>
      </c>
      <c r="E885" s="16">
        <f t="shared" si="27"/>
        <v>5</v>
      </c>
      <c r="F885" s="16">
        <f>IF(AND(C885&lt;&gt;0,SUM(C$1:$D885)=SUM(C$1:$D885)),ROW(),0)</f>
        <v>885</v>
      </c>
      <c r="G885" s="16">
        <f t="array" ref="G885">IF(ROW()-IFERROR(INDEX(F$2:F885,MATCH(2,1/(F$2:F885&lt;&gt;0))),0)&gt;22,22,ROW()-IFERROR(INDEX(F$2:F885,MATCH(2,1/(F$2:F885&lt;&gt;0))),0))</f>
        <v>0</v>
      </c>
    </row>
    <row r="886" spans="1:7">
      <c r="A886" s="23">
        <v>43696</v>
      </c>
      <c r="B886" s="24">
        <v>0.25875922512688998</v>
      </c>
      <c r="C886" s="16">
        <f t="shared" si="26"/>
        <v>5</v>
      </c>
      <c r="D886" s="16">
        <f t="array" ref="D886">IFERROR(INDEX(C$2:C886,MATCH(2,1/(C$2:C886&lt;&gt;0))),0)</f>
        <v>5</v>
      </c>
      <c r="E886" s="16">
        <f t="shared" si="27"/>
        <v>5</v>
      </c>
      <c r="F886" s="16">
        <f>IF(AND(C886&lt;&gt;0,SUM(C$1:$D886)=SUM(C$1:$D886)),ROW(),0)</f>
        <v>886</v>
      </c>
      <c r="G886" s="16">
        <f t="array" ref="G886">IF(ROW()-IFERROR(INDEX(F$2:F886,MATCH(2,1/(F$2:F886&lt;&gt;0))),0)&gt;22,22,ROW()-IFERROR(INDEX(F$2:F886,MATCH(2,1/(F$2:F886&lt;&gt;0))),0))</f>
        <v>0</v>
      </c>
    </row>
    <row r="887" spans="1:7">
      <c r="A887" s="23">
        <v>43697</v>
      </c>
      <c r="B887" s="24">
        <v>0.236661705464598</v>
      </c>
      <c r="C887" s="16">
        <f t="shared" si="26"/>
        <v>5</v>
      </c>
      <c r="D887" s="16">
        <f t="array" ref="D887">IFERROR(INDEX(C$2:C887,MATCH(2,1/(C$2:C887&lt;&gt;0))),0)</f>
        <v>5</v>
      </c>
      <c r="E887" s="16">
        <f t="shared" si="27"/>
        <v>5</v>
      </c>
      <c r="F887" s="16">
        <f>IF(AND(C887&lt;&gt;0,SUM(C$1:$D887)=SUM(C$1:$D887)),ROW(),0)</f>
        <v>887</v>
      </c>
      <c r="G887" s="16">
        <f t="array" ref="G887">IF(ROW()-IFERROR(INDEX(F$2:F887,MATCH(2,1/(F$2:F887&lt;&gt;0))),0)&gt;22,22,ROW()-IFERROR(INDEX(F$2:F887,MATCH(2,1/(F$2:F887&lt;&gt;0))),0))</f>
        <v>0</v>
      </c>
    </row>
    <row r="888" spans="1:7">
      <c r="A888" s="23">
        <v>43698</v>
      </c>
      <c r="B888" s="24">
        <v>0.192097134897941</v>
      </c>
      <c r="C888" s="16">
        <f t="shared" si="26"/>
        <v>5</v>
      </c>
      <c r="D888" s="16">
        <f t="array" ref="D888">IFERROR(INDEX(C$2:C888,MATCH(2,1/(C$2:C888&lt;&gt;0))),0)</f>
        <v>5</v>
      </c>
      <c r="E888" s="16">
        <f t="shared" si="27"/>
        <v>5</v>
      </c>
      <c r="F888" s="16">
        <f>IF(AND(C888&lt;&gt;0,SUM(C$1:$D888)=SUM(C$1:$D888)),ROW(),0)</f>
        <v>888</v>
      </c>
      <c r="G888" s="16">
        <f t="array" ref="G888">IF(ROW()-IFERROR(INDEX(F$2:F888,MATCH(2,1/(F$2:F888&lt;&gt;0))),0)&gt;22,22,ROW()-IFERROR(INDEX(F$2:F888,MATCH(2,1/(F$2:F888&lt;&gt;0))),0))</f>
        <v>0</v>
      </c>
    </row>
    <row r="889" spans="1:7">
      <c r="A889" s="23">
        <v>43699</v>
      </c>
      <c r="B889" s="24">
        <v>0.186010756211622</v>
      </c>
      <c r="C889" s="16">
        <f t="shared" si="26"/>
        <v>5</v>
      </c>
      <c r="D889" s="16">
        <f t="array" ref="D889">IFERROR(INDEX(C$2:C889,MATCH(2,1/(C$2:C889&lt;&gt;0))),0)</f>
        <v>5</v>
      </c>
      <c r="E889" s="16">
        <f t="shared" si="27"/>
        <v>5</v>
      </c>
      <c r="F889" s="16">
        <f>IF(AND(C889&lt;&gt;0,SUM(C$1:$D889)=SUM(C$1:$D889)),ROW(),0)</f>
        <v>889</v>
      </c>
      <c r="G889" s="16">
        <f t="array" ref="G889">IF(ROW()-IFERROR(INDEX(F$2:F889,MATCH(2,1/(F$2:F889&lt;&gt;0))),0)&gt;22,22,ROW()-IFERROR(INDEX(F$2:F889,MATCH(2,1/(F$2:F889&lt;&gt;0))),0))</f>
        <v>0</v>
      </c>
    </row>
    <row r="890" spans="1:7">
      <c r="A890" s="23">
        <v>43700</v>
      </c>
      <c r="B890" s="24">
        <v>0.202673578545152</v>
      </c>
      <c r="C890" s="16">
        <f t="shared" si="26"/>
        <v>5</v>
      </c>
      <c r="D890" s="16">
        <f t="array" ref="D890">IFERROR(INDEX(C$2:C890,MATCH(2,1/(C$2:C890&lt;&gt;0))),0)</f>
        <v>5</v>
      </c>
      <c r="E890" s="16">
        <f t="shared" si="27"/>
        <v>5</v>
      </c>
      <c r="F890" s="16">
        <f>IF(AND(C890&lt;&gt;0,SUM(C$1:$D890)=SUM(C$1:$D890)),ROW(),0)</f>
        <v>890</v>
      </c>
      <c r="G890" s="16">
        <f t="array" ref="G890">IF(ROW()-IFERROR(INDEX(F$2:F890,MATCH(2,1/(F$2:F890&lt;&gt;0))),0)&gt;22,22,ROW()-IFERROR(INDEX(F$2:F890,MATCH(2,1/(F$2:F890&lt;&gt;0))),0))</f>
        <v>0</v>
      </c>
    </row>
    <row r="891" spans="1:7">
      <c r="A891" s="23">
        <v>43703</v>
      </c>
      <c r="B891" s="24">
        <v>0.18068906212137301</v>
      </c>
      <c r="C891" s="16">
        <f t="shared" si="26"/>
        <v>5</v>
      </c>
      <c r="D891" s="16">
        <f t="array" ref="D891">IFERROR(INDEX(C$2:C891,MATCH(2,1/(C$2:C891&lt;&gt;0))),0)</f>
        <v>5</v>
      </c>
      <c r="E891" s="16">
        <f t="shared" si="27"/>
        <v>5</v>
      </c>
      <c r="F891" s="16">
        <f>IF(AND(C891&lt;&gt;0,SUM(C$1:$D891)=SUM(C$1:$D891)),ROW(),0)</f>
        <v>891</v>
      </c>
      <c r="G891" s="16">
        <f t="array" ref="G891">IF(ROW()-IFERROR(INDEX(F$2:F891,MATCH(2,1/(F$2:F891&lt;&gt;0))),0)&gt;22,22,ROW()-IFERROR(INDEX(F$2:F891,MATCH(2,1/(F$2:F891&lt;&gt;0))),0))</f>
        <v>0</v>
      </c>
    </row>
    <row r="892" spans="1:7">
      <c r="A892" s="23">
        <v>43704</v>
      </c>
      <c r="B892" s="24">
        <v>0.27621122753116401</v>
      </c>
      <c r="C892" s="16">
        <f t="shared" si="26"/>
        <v>5</v>
      </c>
      <c r="D892" s="16">
        <f t="array" ref="D892">IFERROR(INDEX(C$2:C892,MATCH(2,1/(C$2:C892&lt;&gt;0))),0)</f>
        <v>5</v>
      </c>
      <c r="E892" s="16">
        <f t="shared" si="27"/>
        <v>5</v>
      </c>
      <c r="F892" s="16">
        <f>IF(AND(C892&lt;&gt;0,SUM(C$1:$D892)=SUM(C$1:$D892)),ROW(),0)</f>
        <v>892</v>
      </c>
      <c r="G892" s="16">
        <f t="array" ref="G892">IF(ROW()-IFERROR(INDEX(F$2:F892,MATCH(2,1/(F$2:F892&lt;&gt;0))),0)&gt;22,22,ROW()-IFERROR(INDEX(F$2:F892,MATCH(2,1/(F$2:F892&lt;&gt;0))),0))</f>
        <v>0</v>
      </c>
    </row>
    <row r="893" spans="1:7">
      <c r="A893" s="23">
        <v>43705</v>
      </c>
      <c r="B893" s="24">
        <v>0.23277684143489999</v>
      </c>
      <c r="C893" s="16">
        <f t="shared" si="26"/>
        <v>5</v>
      </c>
      <c r="D893" s="16">
        <f t="array" ref="D893">IFERROR(INDEX(C$2:C893,MATCH(2,1/(C$2:C893&lt;&gt;0))),0)</f>
        <v>5</v>
      </c>
      <c r="E893" s="16">
        <f t="shared" si="27"/>
        <v>5</v>
      </c>
      <c r="F893" s="16">
        <f>IF(AND(C893&lt;&gt;0,SUM(C$1:$D893)=SUM(C$1:$D893)),ROW(),0)</f>
        <v>893</v>
      </c>
      <c r="G893" s="16">
        <f t="array" ref="G893">IF(ROW()-IFERROR(INDEX(F$2:F893,MATCH(2,1/(F$2:F893&lt;&gt;0))),0)&gt;22,22,ROW()-IFERROR(INDEX(F$2:F893,MATCH(2,1/(F$2:F893&lt;&gt;0))),0))</f>
        <v>0</v>
      </c>
    </row>
    <row r="894" spans="1:7">
      <c r="A894" s="23">
        <v>43706</v>
      </c>
      <c r="B894" s="24">
        <v>0.22901640370734699</v>
      </c>
      <c r="C894" s="16">
        <f t="shared" si="26"/>
        <v>5</v>
      </c>
      <c r="D894" s="16">
        <f t="array" ref="D894">IFERROR(INDEX(C$2:C894,MATCH(2,1/(C$2:C894&lt;&gt;0))),0)</f>
        <v>5</v>
      </c>
      <c r="E894" s="16">
        <f t="shared" si="27"/>
        <v>5</v>
      </c>
      <c r="F894" s="16">
        <f>IF(AND(C894&lt;&gt;0,SUM(C$1:$D894)=SUM(C$1:$D894)),ROW(),0)</f>
        <v>894</v>
      </c>
      <c r="G894" s="16">
        <f t="array" ref="G894">IF(ROW()-IFERROR(INDEX(F$2:F894,MATCH(2,1/(F$2:F894&lt;&gt;0))),0)&gt;22,22,ROW()-IFERROR(INDEX(F$2:F894,MATCH(2,1/(F$2:F894&lt;&gt;0))),0))</f>
        <v>0</v>
      </c>
    </row>
    <row r="895" spans="1:7">
      <c r="A895" s="23">
        <v>43707</v>
      </c>
      <c r="B895" s="24">
        <v>0.245007075321476</v>
      </c>
      <c r="C895" s="16">
        <f t="shared" si="26"/>
        <v>5</v>
      </c>
      <c r="D895" s="16">
        <f t="array" ref="D895">IFERROR(INDEX(C$2:C895,MATCH(2,1/(C$2:C895&lt;&gt;0))),0)</f>
        <v>5</v>
      </c>
      <c r="E895" s="16">
        <f t="shared" si="27"/>
        <v>5</v>
      </c>
      <c r="F895" s="16">
        <f>IF(AND(C895&lt;&gt;0,SUM(C$1:$D895)=SUM(C$1:$D895)),ROW(),0)</f>
        <v>895</v>
      </c>
      <c r="G895" s="16">
        <f t="array" ref="G895">IF(ROW()-IFERROR(INDEX(F$2:F895,MATCH(2,1/(F$2:F895&lt;&gt;0))),0)&gt;22,22,ROW()-IFERROR(INDEX(F$2:F895,MATCH(2,1/(F$2:F895&lt;&gt;0))),0))</f>
        <v>0</v>
      </c>
    </row>
    <row r="896" spans="1:7">
      <c r="A896" s="23">
        <v>43710</v>
      </c>
      <c r="B896" s="24">
        <v>0.32631342986608802</v>
      </c>
      <c r="C896" s="16">
        <f t="shared" si="26"/>
        <v>0</v>
      </c>
      <c r="D896" s="16">
        <f t="array" ref="D896">IFERROR(INDEX(C$2:C896,MATCH(2,1/(C$2:C896&lt;&gt;0))),0)</f>
        <v>5</v>
      </c>
      <c r="E896" s="16">
        <f t="shared" si="27"/>
        <v>4.7727272727272725</v>
      </c>
      <c r="F896" s="16">
        <f>IF(AND(C896&lt;&gt;0,SUM(C$1:$D896)=SUM(C$1:$D896)),ROW(),0)</f>
        <v>0</v>
      </c>
      <c r="G896" s="16">
        <f t="array" ref="G896">IF(ROW()-IFERROR(INDEX(F$2:F896,MATCH(2,1/(F$2:F896&lt;&gt;0))),0)&gt;22,22,ROW()-IFERROR(INDEX(F$2:F896,MATCH(2,1/(F$2:F896&lt;&gt;0))),0))</f>
        <v>1</v>
      </c>
    </row>
    <row r="897" spans="1:7">
      <c r="A897" s="23">
        <v>43711</v>
      </c>
      <c r="B897" s="24">
        <v>0.34237076310985498</v>
      </c>
      <c r="C897" s="16">
        <f t="shared" si="26"/>
        <v>0</v>
      </c>
      <c r="D897" s="16">
        <f t="array" ref="D897">IFERROR(INDEX(C$2:C897,MATCH(2,1/(C$2:C897&lt;&gt;0))),0)</f>
        <v>5</v>
      </c>
      <c r="E897" s="16">
        <f t="shared" si="27"/>
        <v>4.5454545454545459</v>
      </c>
      <c r="F897" s="16">
        <f>IF(AND(C897&lt;&gt;0,SUM(C$1:$D897)=SUM(C$1:$D897)),ROW(),0)</f>
        <v>0</v>
      </c>
      <c r="G897" s="16">
        <f t="array" ref="G897">IF(ROW()-IFERROR(INDEX(F$2:F897,MATCH(2,1/(F$2:F897&lt;&gt;0))),0)&gt;22,22,ROW()-IFERROR(INDEX(F$2:F897,MATCH(2,1/(F$2:F897&lt;&gt;0))),0))</f>
        <v>2</v>
      </c>
    </row>
    <row r="898" spans="1:7">
      <c r="A898" s="23">
        <v>43712</v>
      </c>
      <c r="B898" s="24">
        <v>0.39582203621626499</v>
      </c>
      <c r="C898" s="16">
        <f t="shared" si="26"/>
        <v>0</v>
      </c>
      <c r="D898" s="16">
        <f t="array" ref="D898">IFERROR(INDEX(C$2:C898,MATCH(2,1/(C$2:C898&lt;&gt;0))),0)</f>
        <v>5</v>
      </c>
      <c r="E898" s="16">
        <f t="shared" si="27"/>
        <v>4.3181818181818183</v>
      </c>
      <c r="F898" s="16">
        <f>IF(AND(C898&lt;&gt;0,SUM(C$1:$D898)=SUM(C$1:$D898)),ROW(),0)</f>
        <v>0</v>
      </c>
      <c r="G898" s="16">
        <f t="array" ref="G898">IF(ROW()-IFERROR(INDEX(F$2:F898,MATCH(2,1/(F$2:F898&lt;&gt;0))),0)&gt;22,22,ROW()-IFERROR(INDEX(F$2:F898,MATCH(2,1/(F$2:F898&lt;&gt;0))),0))</f>
        <v>3</v>
      </c>
    </row>
    <row r="899" spans="1:7">
      <c r="A899" s="23">
        <v>43713</v>
      </c>
      <c r="B899" s="24">
        <v>0.51161733713479995</v>
      </c>
      <c r="C899" s="16">
        <f t="shared" ref="C899:C962" si="28">IF(B899&gt;100%,-5,IF(B899&lt;30%,5,0))</f>
        <v>0</v>
      </c>
      <c r="D899" s="16">
        <f t="array" ref="D899">IFERROR(INDEX(C$2:C899,MATCH(2,1/(C$2:C899&lt;&gt;0))),0)</f>
        <v>5</v>
      </c>
      <c r="E899" s="16">
        <f t="shared" ref="E899:E962" si="29">IF(D899=0,0,IF(D899&lt;0,-1*(ABS(D899)-G899*ABS(D899)/22),D899-G899*D899/22))</f>
        <v>4.0909090909090908</v>
      </c>
      <c r="F899" s="16">
        <f>IF(AND(C899&lt;&gt;0,SUM(C$1:$D899)=SUM(C$1:$D899)),ROW(),0)</f>
        <v>0</v>
      </c>
      <c r="G899" s="16">
        <f t="array" ref="G899">IF(ROW()-IFERROR(INDEX(F$2:F899,MATCH(2,1/(F$2:F899&lt;&gt;0))),0)&gt;22,22,ROW()-IFERROR(INDEX(F$2:F899,MATCH(2,1/(F$2:F899&lt;&gt;0))),0))</f>
        <v>4</v>
      </c>
    </row>
    <row r="900" spans="1:7">
      <c r="A900" s="23">
        <v>43714</v>
      </c>
      <c r="B900" s="24">
        <v>0.44527524632675802</v>
      </c>
      <c r="C900" s="16">
        <f t="shared" si="28"/>
        <v>0</v>
      </c>
      <c r="D900" s="16">
        <f t="array" ref="D900">IFERROR(INDEX(C$2:C900,MATCH(2,1/(C$2:C900&lt;&gt;0))),0)</f>
        <v>5</v>
      </c>
      <c r="E900" s="16">
        <f t="shared" si="29"/>
        <v>3.8636363636363633</v>
      </c>
      <c r="F900" s="16">
        <f>IF(AND(C900&lt;&gt;0,SUM(C$1:$D900)=SUM(C$1:$D900)),ROW(),0)</f>
        <v>0</v>
      </c>
      <c r="G900" s="16">
        <f t="array" ref="G900">IF(ROW()-IFERROR(INDEX(F$2:F900,MATCH(2,1/(F$2:F900&lt;&gt;0))),0)&gt;22,22,ROW()-IFERROR(INDEX(F$2:F900,MATCH(2,1/(F$2:F900&lt;&gt;0))),0))</f>
        <v>5</v>
      </c>
    </row>
    <row r="901" spans="1:7">
      <c r="A901" s="23">
        <v>43717</v>
      </c>
      <c r="B901" s="24">
        <v>0.61076645950076702</v>
      </c>
      <c r="C901" s="16">
        <f t="shared" si="28"/>
        <v>0</v>
      </c>
      <c r="D901" s="16">
        <f t="array" ref="D901">IFERROR(INDEX(C$2:C901,MATCH(2,1/(C$2:C901&lt;&gt;0))),0)</f>
        <v>5</v>
      </c>
      <c r="E901" s="16">
        <f t="shared" si="29"/>
        <v>3.6363636363636367</v>
      </c>
      <c r="F901" s="16">
        <f>IF(AND(C901&lt;&gt;0,SUM(C$1:$D901)=SUM(C$1:$D901)),ROW(),0)</f>
        <v>0</v>
      </c>
      <c r="G901" s="16">
        <f t="array" ref="G901">IF(ROW()-IFERROR(INDEX(F$2:F901,MATCH(2,1/(F$2:F901&lt;&gt;0))),0)&gt;22,22,ROW()-IFERROR(INDEX(F$2:F901,MATCH(2,1/(F$2:F901&lt;&gt;0))),0))</f>
        <v>6</v>
      </c>
    </row>
    <row r="902" spans="1:7">
      <c r="A902" s="23">
        <v>43718</v>
      </c>
      <c r="B902" s="24">
        <v>0.60917656879767901</v>
      </c>
      <c r="C902" s="16">
        <f t="shared" si="28"/>
        <v>0</v>
      </c>
      <c r="D902" s="16">
        <f t="array" ref="D902">IFERROR(INDEX(C$2:C902,MATCH(2,1/(C$2:C902&lt;&gt;0))),0)</f>
        <v>5</v>
      </c>
      <c r="E902" s="16">
        <f t="shared" si="29"/>
        <v>3.4090909090909092</v>
      </c>
      <c r="F902" s="16">
        <f>IF(AND(C902&lt;&gt;0,SUM(C$1:$D902)=SUM(C$1:$D902)),ROW(),0)</f>
        <v>0</v>
      </c>
      <c r="G902" s="16">
        <f t="array" ref="G902">IF(ROW()-IFERROR(INDEX(F$2:F902,MATCH(2,1/(F$2:F902&lt;&gt;0))),0)&gt;22,22,ROW()-IFERROR(INDEX(F$2:F902,MATCH(2,1/(F$2:F902&lt;&gt;0))),0))</f>
        <v>7</v>
      </c>
    </row>
    <row r="903" spans="1:7">
      <c r="A903" s="23">
        <v>43719</v>
      </c>
      <c r="B903" s="24">
        <v>0.54045572114462404</v>
      </c>
      <c r="C903" s="16">
        <f t="shared" si="28"/>
        <v>0</v>
      </c>
      <c r="D903" s="16">
        <f t="array" ref="D903">IFERROR(INDEX(C$2:C903,MATCH(2,1/(C$2:C903&lt;&gt;0))),0)</f>
        <v>5</v>
      </c>
      <c r="E903" s="16">
        <f t="shared" si="29"/>
        <v>3.1818181818181817</v>
      </c>
      <c r="F903" s="16">
        <f>IF(AND(C903&lt;&gt;0,SUM(C$1:$D903)=SUM(C$1:$D903)),ROW(),0)</f>
        <v>0</v>
      </c>
      <c r="G903" s="16">
        <f t="array" ref="G903">IF(ROW()-IFERROR(INDEX(F$2:F903,MATCH(2,1/(F$2:F903&lt;&gt;0))),0)&gt;22,22,ROW()-IFERROR(INDEX(F$2:F903,MATCH(2,1/(F$2:F903&lt;&gt;0))),0))</f>
        <v>8</v>
      </c>
    </row>
    <row r="904" spans="1:7">
      <c r="A904" s="23">
        <v>43720</v>
      </c>
      <c r="B904" s="24">
        <v>0.51462915393209097</v>
      </c>
      <c r="C904" s="16">
        <f t="shared" si="28"/>
        <v>0</v>
      </c>
      <c r="D904" s="16">
        <f t="array" ref="D904">IFERROR(INDEX(C$2:C904,MATCH(2,1/(C$2:C904&lt;&gt;0))),0)</f>
        <v>5</v>
      </c>
      <c r="E904" s="16">
        <f t="shared" si="29"/>
        <v>2.9545454545454546</v>
      </c>
      <c r="F904" s="16">
        <f>IF(AND(C904&lt;&gt;0,SUM(C$1:$D904)=SUM(C$1:$D904)),ROW(),0)</f>
        <v>0</v>
      </c>
      <c r="G904" s="16">
        <f t="array" ref="G904">IF(ROW()-IFERROR(INDEX(F$2:F904,MATCH(2,1/(F$2:F904&lt;&gt;0))),0)&gt;22,22,ROW()-IFERROR(INDEX(F$2:F904,MATCH(2,1/(F$2:F904&lt;&gt;0))),0))</f>
        <v>9</v>
      </c>
    </row>
    <row r="905" spans="1:7">
      <c r="A905" s="23">
        <v>43724</v>
      </c>
      <c r="B905" s="24">
        <v>0.61941885337523905</v>
      </c>
      <c r="C905" s="16">
        <f t="shared" si="28"/>
        <v>0</v>
      </c>
      <c r="D905" s="16">
        <f t="array" ref="D905">IFERROR(INDEX(C$2:C905,MATCH(2,1/(C$2:C905&lt;&gt;0))),0)</f>
        <v>5</v>
      </c>
      <c r="E905" s="16">
        <f t="shared" si="29"/>
        <v>2.7272727272727271</v>
      </c>
      <c r="F905" s="16">
        <f>IF(AND(C905&lt;&gt;0,SUM(C$1:$D905)=SUM(C$1:$D905)),ROW(),0)</f>
        <v>0</v>
      </c>
      <c r="G905" s="16">
        <f t="array" ref="G905">IF(ROW()-IFERROR(INDEX(F$2:F905,MATCH(2,1/(F$2:F905&lt;&gt;0))),0)&gt;22,22,ROW()-IFERROR(INDEX(F$2:F905,MATCH(2,1/(F$2:F905&lt;&gt;0))),0))</f>
        <v>10</v>
      </c>
    </row>
    <row r="906" spans="1:7">
      <c r="A906" s="23">
        <v>43725</v>
      </c>
      <c r="B906" s="24">
        <v>0.418313145065002</v>
      </c>
      <c r="C906" s="16">
        <f t="shared" si="28"/>
        <v>0</v>
      </c>
      <c r="D906" s="16">
        <f t="array" ref="D906">IFERROR(INDEX(C$2:C906,MATCH(2,1/(C$2:C906&lt;&gt;0))),0)</f>
        <v>5</v>
      </c>
      <c r="E906" s="16">
        <f t="shared" si="29"/>
        <v>2.5</v>
      </c>
      <c r="F906" s="16">
        <f>IF(AND(C906&lt;&gt;0,SUM(C$1:$D906)=SUM(C$1:$D906)),ROW(),0)</f>
        <v>0</v>
      </c>
      <c r="G906" s="16">
        <f t="array" ref="G906">IF(ROW()-IFERROR(INDEX(F$2:F906,MATCH(2,1/(F$2:F906&lt;&gt;0))),0)&gt;22,22,ROW()-IFERROR(INDEX(F$2:F906,MATCH(2,1/(F$2:F906&lt;&gt;0))),0))</f>
        <v>11</v>
      </c>
    </row>
    <row r="907" spans="1:7">
      <c r="A907" s="23">
        <v>43726</v>
      </c>
      <c r="B907" s="24">
        <v>0.43495523470451097</v>
      </c>
      <c r="C907" s="16">
        <f t="shared" si="28"/>
        <v>0</v>
      </c>
      <c r="D907" s="16">
        <f t="array" ref="D907">IFERROR(INDEX(C$2:C907,MATCH(2,1/(C$2:C907&lt;&gt;0))),0)</f>
        <v>5</v>
      </c>
      <c r="E907" s="16">
        <f t="shared" si="29"/>
        <v>2.2727272727272729</v>
      </c>
      <c r="F907" s="16">
        <f>IF(AND(C907&lt;&gt;0,SUM(C$1:$D907)=SUM(C$1:$D907)),ROW(),0)</f>
        <v>0</v>
      </c>
      <c r="G907" s="16">
        <f t="array" ref="G907">IF(ROW()-IFERROR(INDEX(F$2:F907,MATCH(2,1/(F$2:F907&lt;&gt;0))),0)&gt;22,22,ROW()-IFERROR(INDEX(F$2:F907,MATCH(2,1/(F$2:F907&lt;&gt;0))),0))</f>
        <v>12</v>
      </c>
    </row>
    <row r="908" spans="1:7">
      <c r="A908" s="23">
        <v>43727</v>
      </c>
      <c r="B908" s="24">
        <v>0.479339943849453</v>
      </c>
      <c r="C908" s="16">
        <f t="shared" si="28"/>
        <v>0</v>
      </c>
      <c r="D908" s="16">
        <f t="array" ref="D908">IFERROR(INDEX(C$2:C908,MATCH(2,1/(C$2:C908&lt;&gt;0))),0)</f>
        <v>5</v>
      </c>
      <c r="E908" s="16">
        <f t="shared" si="29"/>
        <v>2.0454545454545454</v>
      </c>
      <c r="F908" s="16">
        <f>IF(AND(C908&lt;&gt;0,SUM(C$1:$D908)=SUM(C$1:$D908)),ROW(),0)</f>
        <v>0</v>
      </c>
      <c r="G908" s="16">
        <f t="array" ref="G908">IF(ROW()-IFERROR(INDEX(F$2:F908,MATCH(2,1/(F$2:F908&lt;&gt;0))),0)&gt;22,22,ROW()-IFERROR(INDEX(F$2:F908,MATCH(2,1/(F$2:F908&lt;&gt;0))),0))</f>
        <v>13</v>
      </c>
    </row>
    <row r="909" spans="1:7">
      <c r="A909" s="23">
        <v>43728</v>
      </c>
      <c r="B909" s="24">
        <v>0.53745420997616999</v>
      </c>
      <c r="C909" s="16">
        <f t="shared" si="28"/>
        <v>0</v>
      </c>
      <c r="D909" s="16">
        <f t="array" ref="D909">IFERROR(INDEX(C$2:C909,MATCH(2,1/(C$2:C909&lt;&gt;0))),0)</f>
        <v>5</v>
      </c>
      <c r="E909" s="16">
        <f t="shared" si="29"/>
        <v>1.8181818181818183</v>
      </c>
      <c r="F909" s="16">
        <f>IF(AND(C909&lt;&gt;0,SUM(C$1:$D909)=SUM(C$1:$D909)),ROW(),0)</f>
        <v>0</v>
      </c>
      <c r="G909" s="16">
        <f t="array" ref="G909">IF(ROW()-IFERROR(INDEX(F$2:F909,MATCH(2,1/(F$2:F909&lt;&gt;0))),0)&gt;22,22,ROW()-IFERROR(INDEX(F$2:F909,MATCH(2,1/(F$2:F909&lt;&gt;0))),0))</f>
        <v>14</v>
      </c>
    </row>
    <row r="910" spans="1:7">
      <c r="A910" s="23">
        <v>43731</v>
      </c>
      <c r="B910" s="24">
        <v>0.46867872567721303</v>
      </c>
      <c r="C910" s="16">
        <f t="shared" si="28"/>
        <v>0</v>
      </c>
      <c r="D910" s="16">
        <f t="array" ref="D910">IFERROR(INDEX(C$2:C910,MATCH(2,1/(C$2:C910&lt;&gt;0))),0)</f>
        <v>5</v>
      </c>
      <c r="E910" s="16">
        <f t="shared" si="29"/>
        <v>1.5909090909090908</v>
      </c>
      <c r="F910" s="16">
        <f>IF(AND(C910&lt;&gt;0,SUM(C$1:$D910)=SUM(C$1:$D910)),ROW(),0)</f>
        <v>0</v>
      </c>
      <c r="G910" s="16">
        <f t="array" ref="G910">IF(ROW()-IFERROR(INDEX(F$2:F910,MATCH(2,1/(F$2:F910&lt;&gt;0))),0)&gt;22,22,ROW()-IFERROR(INDEX(F$2:F910,MATCH(2,1/(F$2:F910&lt;&gt;0))),0))</f>
        <v>15</v>
      </c>
    </row>
    <row r="911" spans="1:7">
      <c r="A911" s="23">
        <v>43732</v>
      </c>
      <c r="B911" s="24">
        <v>0.51124649072180595</v>
      </c>
      <c r="C911" s="16">
        <f t="shared" si="28"/>
        <v>0</v>
      </c>
      <c r="D911" s="16">
        <f t="array" ref="D911">IFERROR(INDEX(C$2:C911,MATCH(2,1/(C$2:C911&lt;&gt;0))),0)</f>
        <v>5</v>
      </c>
      <c r="E911" s="16">
        <f t="shared" si="29"/>
        <v>1.3636363636363638</v>
      </c>
      <c r="F911" s="16">
        <f>IF(AND(C911&lt;&gt;0,SUM(C$1:$D911)=SUM(C$1:$D911)),ROW(),0)</f>
        <v>0</v>
      </c>
      <c r="G911" s="16">
        <f t="array" ref="G911">IF(ROW()-IFERROR(INDEX(F$2:F911,MATCH(2,1/(F$2:F911&lt;&gt;0))),0)&gt;22,22,ROW()-IFERROR(INDEX(F$2:F911,MATCH(2,1/(F$2:F911&lt;&gt;0))),0))</f>
        <v>16</v>
      </c>
    </row>
    <row r="912" spans="1:7">
      <c r="A912" s="23">
        <v>43733</v>
      </c>
      <c r="B912" s="24">
        <v>0.455365565580234</v>
      </c>
      <c r="C912" s="16">
        <f t="shared" si="28"/>
        <v>0</v>
      </c>
      <c r="D912" s="16">
        <f t="array" ref="D912">IFERROR(INDEX(C$2:C912,MATCH(2,1/(C$2:C912&lt;&gt;0))),0)</f>
        <v>5</v>
      </c>
      <c r="E912" s="16">
        <f t="shared" si="29"/>
        <v>1.1363636363636362</v>
      </c>
      <c r="F912" s="16">
        <f>IF(AND(C912&lt;&gt;0,SUM(C$1:$D912)=SUM(C$1:$D912)),ROW(),0)</f>
        <v>0</v>
      </c>
      <c r="G912" s="16">
        <f t="array" ref="G912">IF(ROW()-IFERROR(INDEX(F$2:F912,MATCH(2,1/(F$2:F912&lt;&gt;0))),0)&gt;22,22,ROW()-IFERROR(INDEX(F$2:F912,MATCH(2,1/(F$2:F912&lt;&gt;0))),0))</f>
        <v>17</v>
      </c>
    </row>
    <row r="913" spans="1:7">
      <c r="A913" s="23">
        <v>43734</v>
      </c>
      <c r="B913" s="24">
        <v>0.402097102346896</v>
      </c>
      <c r="C913" s="16">
        <f t="shared" si="28"/>
        <v>0</v>
      </c>
      <c r="D913" s="16">
        <f t="array" ref="D913">IFERROR(INDEX(C$2:C913,MATCH(2,1/(C$2:C913&lt;&gt;0))),0)</f>
        <v>5</v>
      </c>
      <c r="E913" s="16">
        <f t="shared" si="29"/>
        <v>0.90909090909090917</v>
      </c>
      <c r="F913" s="16">
        <f>IF(AND(C913&lt;&gt;0,SUM(C$1:$D913)=SUM(C$1:$D913)),ROW(),0)</f>
        <v>0</v>
      </c>
      <c r="G913" s="16">
        <f t="array" ref="G913">IF(ROW()-IFERROR(INDEX(F$2:F913,MATCH(2,1/(F$2:F913&lt;&gt;0))),0)&gt;22,22,ROW()-IFERROR(INDEX(F$2:F913,MATCH(2,1/(F$2:F913&lt;&gt;0))),0))</f>
        <v>18</v>
      </c>
    </row>
    <row r="914" spans="1:7">
      <c r="A914" s="23">
        <v>43735</v>
      </c>
      <c r="B914" s="24">
        <v>0.39972048316772502</v>
      </c>
      <c r="C914" s="16">
        <f t="shared" si="28"/>
        <v>0</v>
      </c>
      <c r="D914" s="16">
        <f t="array" ref="D914">IFERROR(INDEX(C$2:C914,MATCH(2,1/(C$2:C914&lt;&gt;0))),0)</f>
        <v>5</v>
      </c>
      <c r="E914" s="16">
        <f t="shared" si="29"/>
        <v>0.68181818181818166</v>
      </c>
      <c r="F914" s="16">
        <f>IF(AND(C914&lt;&gt;0,SUM(C$1:$D914)=SUM(C$1:$D914)),ROW(),0)</f>
        <v>0</v>
      </c>
      <c r="G914" s="16">
        <f t="array" ref="G914">IF(ROW()-IFERROR(INDEX(F$2:F914,MATCH(2,1/(F$2:F914&lt;&gt;0))),0)&gt;22,22,ROW()-IFERROR(INDEX(F$2:F914,MATCH(2,1/(F$2:F914&lt;&gt;0))),0))</f>
        <v>19</v>
      </c>
    </row>
    <row r="915" spans="1:7">
      <c r="A915" s="23">
        <v>43738</v>
      </c>
      <c r="B915" s="24">
        <v>0.49929055771751002</v>
      </c>
      <c r="C915" s="16">
        <f t="shared" si="28"/>
        <v>0</v>
      </c>
      <c r="D915" s="16">
        <f t="array" ref="D915">IFERROR(INDEX(C$2:C915,MATCH(2,1/(C$2:C915&lt;&gt;0))),0)</f>
        <v>5</v>
      </c>
      <c r="E915" s="16">
        <f t="shared" si="29"/>
        <v>0.45454545454545414</v>
      </c>
      <c r="F915" s="16">
        <f>IF(AND(C915&lt;&gt;0,SUM(C$1:$D915)=SUM(C$1:$D915)),ROW(),0)</f>
        <v>0</v>
      </c>
      <c r="G915" s="16">
        <f t="array" ref="G915">IF(ROW()-IFERROR(INDEX(F$2:F915,MATCH(2,1/(F$2:F915&lt;&gt;0))),0)&gt;22,22,ROW()-IFERROR(INDEX(F$2:F915,MATCH(2,1/(F$2:F915&lt;&gt;0))),0))</f>
        <v>20</v>
      </c>
    </row>
    <row r="916" spans="1:7">
      <c r="A916" s="23">
        <v>43746</v>
      </c>
      <c r="B916" s="24">
        <v>0.51388774782179103</v>
      </c>
      <c r="C916" s="16">
        <f t="shared" si="28"/>
        <v>0</v>
      </c>
      <c r="D916" s="16">
        <f t="array" ref="D916">IFERROR(INDEX(C$2:C916,MATCH(2,1/(C$2:C916&lt;&gt;0))),0)</f>
        <v>5</v>
      </c>
      <c r="E916" s="16">
        <f t="shared" si="29"/>
        <v>0.22727272727272751</v>
      </c>
      <c r="F916" s="16">
        <f>IF(AND(C916&lt;&gt;0,SUM(C$1:$D916)=SUM(C$1:$D916)),ROW(),0)</f>
        <v>0</v>
      </c>
      <c r="G916" s="16">
        <f t="array" ref="G916">IF(ROW()-IFERROR(INDEX(F$2:F916,MATCH(2,1/(F$2:F916&lt;&gt;0))),0)&gt;22,22,ROW()-IFERROR(INDEX(F$2:F916,MATCH(2,1/(F$2:F916&lt;&gt;0))),0))</f>
        <v>21</v>
      </c>
    </row>
    <row r="917" spans="1:7">
      <c r="A917" s="23">
        <v>43747</v>
      </c>
      <c r="B917" s="24">
        <v>0.53412419404284595</v>
      </c>
      <c r="C917" s="16">
        <f t="shared" si="28"/>
        <v>0</v>
      </c>
      <c r="D917" s="16">
        <f t="array" ref="D917">IFERROR(INDEX(C$2:C917,MATCH(2,1/(C$2:C917&lt;&gt;0))),0)</f>
        <v>5</v>
      </c>
      <c r="E917" s="16">
        <f t="shared" si="29"/>
        <v>0</v>
      </c>
      <c r="F917" s="16">
        <f>IF(AND(C917&lt;&gt;0,SUM(C$1:$D917)=SUM(C$1:$D917)),ROW(),0)</f>
        <v>0</v>
      </c>
      <c r="G917" s="16">
        <f t="array" ref="G917">IF(ROW()-IFERROR(INDEX(F$2:F917,MATCH(2,1/(F$2:F917&lt;&gt;0))),0)&gt;22,22,ROW()-IFERROR(INDEX(F$2:F917,MATCH(2,1/(F$2:F917&lt;&gt;0))),0))</f>
        <v>22</v>
      </c>
    </row>
    <row r="918" spans="1:7">
      <c r="A918" s="23">
        <v>43748</v>
      </c>
      <c r="B918" s="24">
        <v>0.57511457264615196</v>
      </c>
      <c r="C918" s="16">
        <f t="shared" si="28"/>
        <v>0</v>
      </c>
      <c r="D918" s="16">
        <f t="array" ref="D918">IFERROR(INDEX(C$2:C918,MATCH(2,1/(C$2:C918&lt;&gt;0))),0)</f>
        <v>5</v>
      </c>
      <c r="E918" s="16">
        <f t="shared" si="29"/>
        <v>0</v>
      </c>
      <c r="F918" s="16">
        <f>IF(AND(C918&lt;&gt;0,SUM(C$1:$D918)=SUM(C$1:$D918)),ROW(),0)</f>
        <v>0</v>
      </c>
      <c r="G918" s="16">
        <f t="array" ref="G918">IF(ROW()-IFERROR(INDEX(F$2:F918,MATCH(2,1/(F$2:F918&lt;&gt;0))),0)&gt;22,22,ROW()-IFERROR(INDEX(F$2:F918,MATCH(2,1/(F$2:F918&lt;&gt;0))),0))</f>
        <v>22</v>
      </c>
    </row>
    <row r="919" spans="1:7">
      <c r="A919" s="23">
        <v>43749</v>
      </c>
      <c r="B919" s="24">
        <v>0.55609189533971704</v>
      </c>
      <c r="C919" s="16">
        <f t="shared" si="28"/>
        <v>0</v>
      </c>
      <c r="D919" s="16">
        <f t="array" ref="D919">IFERROR(INDEX(C$2:C919,MATCH(2,1/(C$2:C919&lt;&gt;0))),0)</f>
        <v>5</v>
      </c>
      <c r="E919" s="16">
        <f t="shared" si="29"/>
        <v>0</v>
      </c>
      <c r="F919" s="16">
        <f>IF(AND(C919&lt;&gt;0,SUM(C$1:$D919)=SUM(C$1:$D919)),ROW(),0)</f>
        <v>0</v>
      </c>
      <c r="G919" s="16">
        <f t="array" ref="G919">IF(ROW()-IFERROR(INDEX(F$2:F919,MATCH(2,1/(F$2:F919&lt;&gt;0))),0)&gt;22,22,ROW()-IFERROR(INDEX(F$2:F919,MATCH(2,1/(F$2:F919&lt;&gt;0))),0))</f>
        <v>22</v>
      </c>
    </row>
    <row r="920" spans="1:7">
      <c r="A920" s="23">
        <v>43752</v>
      </c>
      <c r="B920" s="24">
        <v>0.68536396567779001</v>
      </c>
      <c r="C920" s="16">
        <f t="shared" si="28"/>
        <v>0</v>
      </c>
      <c r="D920" s="16">
        <f t="array" ref="D920">IFERROR(INDEX(C$2:C920,MATCH(2,1/(C$2:C920&lt;&gt;0))),0)</f>
        <v>5</v>
      </c>
      <c r="E920" s="16">
        <f t="shared" si="29"/>
        <v>0</v>
      </c>
      <c r="F920" s="16">
        <f>IF(AND(C920&lt;&gt;0,SUM(C$1:$D920)=SUM(C$1:$D920)),ROW(),0)</f>
        <v>0</v>
      </c>
      <c r="G920" s="16">
        <f t="array" ref="G920">IF(ROW()-IFERROR(INDEX(F$2:F920,MATCH(2,1/(F$2:F920&lt;&gt;0))),0)&gt;22,22,ROW()-IFERROR(INDEX(F$2:F920,MATCH(2,1/(F$2:F920&lt;&gt;0))),0))</f>
        <v>22</v>
      </c>
    </row>
    <row r="921" spans="1:7">
      <c r="A921" s="23">
        <v>43753</v>
      </c>
      <c r="B921" s="24">
        <v>0.535679086799557</v>
      </c>
      <c r="C921" s="16">
        <f t="shared" si="28"/>
        <v>0</v>
      </c>
      <c r="D921" s="16">
        <f t="array" ref="D921">IFERROR(INDEX(C$2:C921,MATCH(2,1/(C$2:C921&lt;&gt;0))),0)</f>
        <v>5</v>
      </c>
      <c r="E921" s="16">
        <f t="shared" si="29"/>
        <v>0</v>
      </c>
      <c r="F921" s="16">
        <f>IF(AND(C921&lt;&gt;0,SUM(C$1:$D921)=SUM(C$1:$D921)),ROW(),0)</f>
        <v>0</v>
      </c>
      <c r="G921" s="16">
        <f t="array" ref="G921">IF(ROW()-IFERROR(INDEX(F$2:F921,MATCH(2,1/(F$2:F921&lt;&gt;0))),0)&gt;22,22,ROW()-IFERROR(INDEX(F$2:F921,MATCH(2,1/(F$2:F921&lt;&gt;0))),0))</f>
        <v>22</v>
      </c>
    </row>
    <row r="922" spans="1:7">
      <c r="A922" s="23">
        <v>43754</v>
      </c>
      <c r="B922" s="24">
        <v>0.46748585396728198</v>
      </c>
      <c r="C922" s="16">
        <f t="shared" si="28"/>
        <v>0</v>
      </c>
      <c r="D922" s="16">
        <f t="array" ref="D922">IFERROR(INDEX(C$2:C922,MATCH(2,1/(C$2:C922&lt;&gt;0))),0)</f>
        <v>5</v>
      </c>
      <c r="E922" s="16">
        <f t="shared" si="29"/>
        <v>0</v>
      </c>
      <c r="F922" s="16">
        <f>IF(AND(C922&lt;&gt;0,SUM(C$1:$D922)=SUM(C$1:$D922)),ROW(),0)</f>
        <v>0</v>
      </c>
      <c r="G922" s="16">
        <f t="array" ref="G922">IF(ROW()-IFERROR(INDEX(F$2:F922,MATCH(2,1/(F$2:F922&lt;&gt;0))),0)&gt;22,22,ROW()-IFERROR(INDEX(F$2:F922,MATCH(2,1/(F$2:F922&lt;&gt;0))),0))</f>
        <v>22</v>
      </c>
    </row>
    <row r="923" spans="1:7">
      <c r="A923" s="23">
        <v>43755</v>
      </c>
      <c r="B923" s="24">
        <v>0.42287772609253199</v>
      </c>
      <c r="C923" s="16">
        <f t="shared" si="28"/>
        <v>0</v>
      </c>
      <c r="D923" s="16">
        <f t="array" ref="D923">IFERROR(INDEX(C$2:C923,MATCH(2,1/(C$2:C923&lt;&gt;0))),0)</f>
        <v>5</v>
      </c>
      <c r="E923" s="16">
        <f t="shared" si="29"/>
        <v>0</v>
      </c>
      <c r="F923" s="16">
        <f>IF(AND(C923&lt;&gt;0,SUM(C$1:$D923)=SUM(C$1:$D923)),ROW(),0)</f>
        <v>0</v>
      </c>
      <c r="G923" s="16">
        <f t="array" ref="G923">IF(ROW()-IFERROR(INDEX(F$2:F923,MATCH(2,1/(F$2:F923&lt;&gt;0))),0)&gt;22,22,ROW()-IFERROR(INDEX(F$2:F923,MATCH(2,1/(F$2:F923&lt;&gt;0))),0))</f>
        <v>22</v>
      </c>
    </row>
    <row r="924" spans="1:7">
      <c r="A924" s="23">
        <v>43756</v>
      </c>
      <c r="B924" s="24">
        <v>0.33662686807135</v>
      </c>
      <c r="C924" s="16">
        <f t="shared" si="28"/>
        <v>0</v>
      </c>
      <c r="D924" s="16">
        <f t="array" ref="D924">IFERROR(INDEX(C$2:C924,MATCH(2,1/(C$2:C924&lt;&gt;0))),0)</f>
        <v>5</v>
      </c>
      <c r="E924" s="16">
        <f t="shared" si="29"/>
        <v>0</v>
      </c>
      <c r="F924" s="16">
        <f>IF(AND(C924&lt;&gt;0,SUM(C$1:$D924)=SUM(C$1:$D924)),ROW(),0)</f>
        <v>0</v>
      </c>
      <c r="G924" s="16">
        <f t="array" ref="G924">IF(ROW()-IFERROR(INDEX(F$2:F924,MATCH(2,1/(F$2:F924&lt;&gt;0))),0)&gt;22,22,ROW()-IFERROR(INDEX(F$2:F924,MATCH(2,1/(F$2:F924&lt;&gt;0))),0))</f>
        <v>22</v>
      </c>
    </row>
    <row r="925" spans="1:7">
      <c r="A925" s="23">
        <v>43759</v>
      </c>
      <c r="B925" s="24">
        <v>0.26736310548807202</v>
      </c>
      <c r="C925" s="16">
        <f t="shared" si="28"/>
        <v>5</v>
      </c>
      <c r="D925" s="16">
        <f t="array" ref="D925">IFERROR(INDEX(C$2:C925,MATCH(2,1/(C$2:C925&lt;&gt;0))),0)</f>
        <v>5</v>
      </c>
      <c r="E925" s="16">
        <f t="shared" si="29"/>
        <v>5</v>
      </c>
      <c r="F925" s="16">
        <f>IF(AND(C925&lt;&gt;0,SUM(C$1:$D925)=SUM(C$1:$D925)),ROW(),0)</f>
        <v>925</v>
      </c>
      <c r="G925" s="16">
        <f t="array" ref="G925">IF(ROW()-IFERROR(INDEX(F$2:F925,MATCH(2,1/(F$2:F925&lt;&gt;0))),0)&gt;22,22,ROW()-IFERROR(INDEX(F$2:F925,MATCH(2,1/(F$2:F925&lt;&gt;0))),0))</f>
        <v>0</v>
      </c>
    </row>
    <row r="926" spans="1:7">
      <c r="A926" s="23">
        <v>43760</v>
      </c>
      <c r="B926" s="24">
        <v>0.27183079841139102</v>
      </c>
      <c r="C926" s="16">
        <f t="shared" si="28"/>
        <v>5</v>
      </c>
      <c r="D926" s="16">
        <f t="array" ref="D926">IFERROR(INDEX(C$2:C926,MATCH(2,1/(C$2:C926&lt;&gt;0))),0)</f>
        <v>5</v>
      </c>
      <c r="E926" s="16">
        <f t="shared" si="29"/>
        <v>5</v>
      </c>
      <c r="F926" s="16">
        <f>IF(AND(C926&lt;&gt;0,SUM(C$1:$D926)=SUM(C$1:$D926)),ROW(),0)</f>
        <v>926</v>
      </c>
      <c r="G926" s="16">
        <f t="array" ref="G926">IF(ROW()-IFERROR(INDEX(F$2:F926,MATCH(2,1/(F$2:F926&lt;&gt;0))),0)&gt;22,22,ROW()-IFERROR(INDEX(F$2:F926,MATCH(2,1/(F$2:F926&lt;&gt;0))),0))</f>
        <v>0</v>
      </c>
    </row>
    <row r="927" spans="1:7">
      <c r="A927" s="23">
        <v>43761</v>
      </c>
      <c r="B927" s="24">
        <v>0.21970869652095801</v>
      </c>
      <c r="C927" s="16">
        <f t="shared" si="28"/>
        <v>5</v>
      </c>
      <c r="D927" s="16">
        <f t="array" ref="D927">IFERROR(INDEX(C$2:C927,MATCH(2,1/(C$2:C927&lt;&gt;0))),0)</f>
        <v>5</v>
      </c>
      <c r="E927" s="16">
        <f t="shared" si="29"/>
        <v>5</v>
      </c>
      <c r="F927" s="16">
        <f>IF(AND(C927&lt;&gt;0,SUM(C$1:$D927)=SUM(C$1:$D927)),ROW(),0)</f>
        <v>927</v>
      </c>
      <c r="G927" s="16">
        <f t="array" ref="G927">IF(ROW()-IFERROR(INDEX(F$2:F927,MATCH(2,1/(F$2:F927&lt;&gt;0))),0)&gt;22,22,ROW()-IFERROR(INDEX(F$2:F927,MATCH(2,1/(F$2:F927&lt;&gt;0))),0))</f>
        <v>0</v>
      </c>
    </row>
    <row r="928" spans="1:7">
      <c r="A928" s="23">
        <v>43762</v>
      </c>
      <c r="B928" s="24">
        <v>0.149406719422114</v>
      </c>
      <c r="C928" s="16">
        <f t="shared" si="28"/>
        <v>5</v>
      </c>
      <c r="D928" s="16">
        <f t="array" ref="D928">IFERROR(INDEX(C$2:C928,MATCH(2,1/(C$2:C928&lt;&gt;0))),0)</f>
        <v>5</v>
      </c>
      <c r="E928" s="16">
        <f t="shared" si="29"/>
        <v>5</v>
      </c>
      <c r="F928" s="16">
        <f>IF(AND(C928&lt;&gt;0,SUM(C$1:$D928)=SUM(C$1:$D928)),ROW(),0)</f>
        <v>928</v>
      </c>
      <c r="G928" s="16">
        <f t="array" ref="G928">IF(ROW()-IFERROR(INDEX(F$2:F928,MATCH(2,1/(F$2:F928&lt;&gt;0))),0)&gt;22,22,ROW()-IFERROR(INDEX(F$2:F928,MATCH(2,1/(F$2:F928&lt;&gt;0))),0))</f>
        <v>0</v>
      </c>
    </row>
    <row r="929" spans="1:7">
      <c r="A929" s="23">
        <v>43763</v>
      </c>
      <c r="B929" s="24">
        <v>0.117543422323937</v>
      </c>
      <c r="C929" s="16">
        <f t="shared" si="28"/>
        <v>5</v>
      </c>
      <c r="D929" s="16">
        <f t="array" ref="D929">IFERROR(INDEX(C$2:C929,MATCH(2,1/(C$2:C929&lt;&gt;0))),0)</f>
        <v>5</v>
      </c>
      <c r="E929" s="16">
        <f t="shared" si="29"/>
        <v>5</v>
      </c>
      <c r="F929" s="16">
        <f>IF(AND(C929&lt;&gt;0,SUM(C$1:$D929)=SUM(C$1:$D929)),ROW(),0)</f>
        <v>929</v>
      </c>
      <c r="G929" s="16">
        <f t="array" ref="G929">IF(ROW()-IFERROR(INDEX(F$2:F929,MATCH(2,1/(F$2:F929&lt;&gt;0))),0)&gt;22,22,ROW()-IFERROR(INDEX(F$2:F929,MATCH(2,1/(F$2:F929&lt;&gt;0))),0))</f>
        <v>0</v>
      </c>
    </row>
    <row r="930" spans="1:7">
      <c r="A930" s="23">
        <v>43766</v>
      </c>
      <c r="B930" s="24">
        <v>0.19791286291367999</v>
      </c>
      <c r="C930" s="16">
        <f t="shared" si="28"/>
        <v>5</v>
      </c>
      <c r="D930" s="16">
        <f t="array" ref="D930">IFERROR(INDEX(C$2:C930,MATCH(2,1/(C$2:C930&lt;&gt;0))),0)</f>
        <v>5</v>
      </c>
      <c r="E930" s="16">
        <f t="shared" si="29"/>
        <v>5</v>
      </c>
      <c r="F930" s="16">
        <f>IF(AND(C930&lt;&gt;0,SUM(C$1:$D930)=SUM(C$1:$D930)),ROW(),0)</f>
        <v>930</v>
      </c>
      <c r="G930" s="16">
        <f t="array" ref="G930">IF(ROW()-IFERROR(INDEX(F$2:F930,MATCH(2,1/(F$2:F930&lt;&gt;0))),0)&gt;22,22,ROW()-IFERROR(INDEX(F$2:F930,MATCH(2,1/(F$2:F930&lt;&gt;0))),0))</f>
        <v>0</v>
      </c>
    </row>
    <row r="931" spans="1:7">
      <c r="A931" s="23">
        <v>43767</v>
      </c>
      <c r="B931" s="24">
        <v>0.13802521750498101</v>
      </c>
      <c r="C931" s="16">
        <f t="shared" si="28"/>
        <v>5</v>
      </c>
      <c r="D931" s="16">
        <f t="array" ref="D931">IFERROR(INDEX(C$2:C931,MATCH(2,1/(C$2:C931&lt;&gt;0))),0)</f>
        <v>5</v>
      </c>
      <c r="E931" s="16">
        <f t="shared" si="29"/>
        <v>5</v>
      </c>
      <c r="F931" s="16">
        <f>IF(AND(C931&lt;&gt;0,SUM(C$1:$D931)=SUM(C$1:$D931)),ROW(),0)</f>
        <v>931</v>
      </c>
      <c r="G931" s="16">
        <f t="array" ref="G931">IF(ROW()-IFERROR(INDEX(F$2:F931,MATCH(2,1/(F$2:F931&lt;&gt;0))),0)&gt;22,22,ROW()-IFERROR(INDEX(F$2:F931,MATCH(2,1/(F$2:F931&lt;&gt;0))),0))</f>
        <v>0</v>
      </c>
    </row>
    <row r="932" spans="1:7">
      <c r="A932" s="23">
        <v>43768</v>
      </c>
      <c r="B932" s="24">
        <v>6.6574896236579806E-2</v>
      </c>
      <c r="C932" s="16">
        <f t="shared" si="28"/>
        <v>5</v>
      </c>
      <c r="D932" s="16">
        <f t="array" ref="D932">IFERROR(INDEX(C$2:C932,MATCH(2,1/(C$2:C932&lt;&gt;0))),0)</f>
        <v>5</v>
      </c>
      <c r="E932" s="16">
        <f t="shared" si="29"/>
        <v>5</v>
      </c>
      <c r="F932" s="16">
        <f>IF(AND(C932&lt;&gt;0,SUM(C$1:$D932)=SUM(C$1:$D932)),ROW(),0)</f>
        <v>932</v>
      </c>
      <c r="G932" s="16">
        <f t="array" ref="G932">IF(ROW()-IFERROR(INDEX(F$2:F932,MATCH(2,1/(F$2:F932&lt;&gt;0))),0)&gt;22,22,ROW()-IFERROR(INDEX(F$2:F932,MATCH(2,1/(F$2:F932&lt;&gt;0))),0))</f>
        <v>0</v>
      </c>
    </row>
    <row r="933" spans="1:7">
      <c r="A933" s="23">
        <v>43769</v>
      </c>
      <c r="B933" s="24">
        <v>4.7423177610975698E-2</v>
      </c>
      <c r="C933" s="16">
        <f t="shared" si="28"/>
        <v>5</v>
      </c>
      <c r="D933" s="16">
        <f t="array" ref="D933">IFERROR(INDEX(C$2:C933,MATCH(2,1/(C$2:C933&lt;&gt;0))),0)</f>
        <v>5</v>
      </c>
      <c r="E933" s="16">
        <f t="shared" si="29"/>
        <v>5</v>
      </c>
      <c r="F933" s="16">
        <f>IF(AND(C933&lt;&gt;0,SUM(C$1:$D933)=SUM(C$1:$D933)),ROW(),0)</f>
        <v>933</v>
      </c>
      <c r="G933" s="16">
        <f t="array" ref="G933">IF(ROW()-IFERROR(INDEX(F$2:F933,MATCH(2,1/(F$2:F933&lt;&gt;0))),0)&gt;22,22,ROW()-IFERROR(INDEX(F$2:F933,MATCH(2,1/(F$2:F933&lt;&gt;0))),0))</f>
        <v>0</v>
      </c>
    </row>
    <row r="934" spans="1:7">
      <c r="A934" s="23">
        <v>43770</v>
      </c>
      <c r="B934" s="24">
        <v>8.1454901419712802E-2</v>
      </c>
      <c r="C934" s="16">
        <f t="shared" si="28"/>
        <v>5</v>
      </c>
      <c r="D934" s="16">
        <f t="array" ref="D934">IFERROR(INDEX(C$2:C934,MATCH(2,1/(C$2:C934&lt;&gt;0))),0)</f>
        <v>5</v>
      </c>
      <c r="E934" s="16">
        <f t="shared" si="29"/>
        <v>5</v>
      </c>
      <c r="F934" s="16">
        <f>IF(AND(C934&lt;&gt;0,SUM(C$1:$D934)=SUM(C$1:$D934)),ROW(),0)</f>
        <v>934</v>
      </c>
      <c r="G934" s="16">
        <f t="array" ref="G934">IF(ROW()-IFERROR(INDEX(F$2:F934,MATCH(2,1/(F$2:F934&lt;&gt;0))),0)&gt;22,22,ROW()-IFERROR(INDEX(F$2:F934,MATCH(2,1/(F$2:F934&lt;&gt;0))),0))</f>
        <v>0</v>
      </c>
    </row>
    <row r="935" spans="1:7">
      <c r="A935" s="23">
        <v>43773</v>
      </c>
      <c r="B935" s="24">
        <v>0.17045530887183899</v>
      </c>
      <c r="C935" s="16">
        <f t="shared" si="28"/>
        <v>5</v>
      </c>
      <c r="D935" s="16">
        <f t="array" ref="D935">IFERROR(INDEX(C$2:C935,MATCH(2,1/(C$2:C935&lt;&gt;0))),0)</f>
        <v>5</v>
      </c>
      <c r="E935" s="16">
        <f t="shared" si="29"/>
        <v>5</v>
      </c>
      <c r="F935" s="16">
        <f>IF(AND(C935&lt;&gt;0,SUM(C$1:$D935)=SUM(C$1:$D935)),ROW(),0)</f>
        <v>935</v>
      </c>
      <c r="G935" s="16">
        <f t="array" ref="G935">IF(ROW()-IFERROR(INDEX(F$2:F935,MATCH(2,1/(F$2:F935&lt;&gt;0))),0)&gt;22,22,ROW()-IFERROR(INDEX(F$2:F935,MATCH(2,1/(F$2:F935&lt;&gt;0))),0))</f>
        <v>0</v>
      </c>
    </row>
    <row r="936" spans="1:7">
      <c r="A936" s="23">
        <v>43774</v>
      </c>
      <c r="B936" s="24">
        <v>0.17422550823497401</v>
      </c>
      <c r="C936" s="16">
        <f t="shared" si="28"/>
        <v>5</v>
      </c>
      <c r="D936" s="16">
        <f t="array" ref="D936">IFERROR(INDEX(C$2:C936,MATCH(2,1/(C$2:C936&lt;&gt;0))),0)</f>
        <v>5</v>
      </c>
      <c r="E936" s="16">
        <f t="shared" si="29"/>
        <v>5</v>
      </c>
      <c r="F936" s="16">
        <f>IF(AND(C936&lt;&gt;0,SUM(C$1:$D936)=SUM(C$1:$D936)),ROW(),0)</f>
        <v>936</v>
      </c>
      <c r="G936" s="16">
        <f t="array" ref="G936">IF(ROW()-IFERROR(INDEX(F$2:F936,MATCH(2,1/(F$2:F936&lt;&gt;0))),0)&gt;22,22,ROW()-IFERROR(INDEX(F$2:F936,MATCH(2,1/(F$2:F936&lt;&gt;0))),0))</f>
        <v>0</v>
      </c>
    </row>
    <row r="937" spans="1:7">
      <c r="A937" s="23">
        <v>43775</v>
      </c>
      <c r="B937" s="24">
        <v>0.14063977399616501</v>
      </c>
      <c r="C937" s="16">
        <f t="shared" si="28"/>
        <v>5</v>
      </c>
      <c r="D937" s="16">
        <f t="array" ref="D937">IFERROR(INDEX(C$2:C937,MATCH(2,1/(C$2:C937&lt;&gt;0))),0)</f>
        <v>5</v>
      </c>
      <c r="E937" s="16">
        <f t="shared" si="29"/>
        <v>5</v>
      </c>
      <c r="F937" s="16">
        <f>IF(AND(C937&lt;&gt;0,SUM(C$1:$D937)=SUM(C$1:$D937)),ROW(),0)</f>
        <v>937</v>
      </c>
      <c r="G937" s="16">
        <f t="array" ref="G937">IF(ROW()-IFERROR(INDEX(F$2:F937,MATCH(2,1/(F$2:F937&lt;&gt;0))),0)&gt;22,22,ROW()-IFERROR(INDEX(F$2:F937,MATCH(2,1/(F$2:F937&lt;&gt;0))),0))</f>
        <v>0</v>
      </c>
    </row>
    <row r="938" spans="1:7">
      <c r="A938" s="23">
        <v>43776</v>
      </c>
      <c r="B938" s="24">
        <v>0.10207632505328</v>
      </c>
      <c r="C938" s="16">
        <f t="shared" si="28"/>
        <v>5</v>
      </c>
      <c r="D938" s="16">
        <f t="array" ref="D938">IFERROR(INDEX(C$2:C938,MATCH(2,1/(C$2:C938&lt;&gt;0))),0)</f>
        <v>5</v>
      </c>
      <c r="E938" s="16">
        <f t="shared" si="29"/>
        <v>5</v>
      </c>
      <c r="F938" s="16">
        <f>IF(AND(C938&lt;&gt;0,SUM(C$1:$D938)=SUM(C$1:$D938)),ROW(),0)</f>
        <v>938</v>
      </c>
      <c r="G938" s="16">
        <f t="array" ref="G938">IF(ROW()-IFERROR(INDEX(F$2:F938,MATCH(2,1/(F$2:F938&lt;&gt;0))),0)&gt;22,22,ROW()-IFERROR(INDEX(F$2:F938,MATCH(2,1/(F$2:F938&lt;&gt;0))),0))</f>
        <v>0</v>
      </c>
    </row>
    <row r="939" spans="1:7">
      <c r="A939" s="23">
        <v>43777</v>
      </c>
      <c r="B939" s="24">
        <v>0.115905088050443</v>
      </c>
      <c r="C939" s="16">
        <f t="shared" si="28"/>
        <v>5</v>
      </c>
      <c r="D939" s="16">
        <f t="array" ref="D939">IFERROR(INDEX(C$2:C939,MATCH(2,1/(C$2:C939&lt;&gt;0))),0)</f>
        <v>5</v>
      </c>
      <c r="E939" s="16">
        <f t="shared" si="29"/>
        <v>5</v>
      </c>
      <c r="F939" s="16">
        <f>IF(AND(C939&lt;&gt;0,SUM(C$1:$D939)=SUM(C$1:$D939)),ROW(),0)</f>
        <v>939</v>
      </c>
      <c r="G939" s="16">
        <f t="array" ref="G939">IF(ROW()-IFERROR(INDEX(F$2:F939,MATCH(2,1/(F$2:F939&lt;&gt;0))),0)&gt;22,22,ROW()-IFERROR(INDEX(F$2:F939,MATCH(2,1/(F$2:F939&lt;&gt;0))),0))</f>
        <v>0</v>
      </c>
    </row>
    <row r="940" spans="1:7">
      <c r="A940" s="23">
        <v>43780</v>
      </c>
      <c r="B940" s="24">
        <v>-4.8452324963548697E-2</v>
      </c>
      <c r="C940" s="16">
        <f t="shared" si="28"/>
        <v>5</v>
      </c>
      <c r="D940" s="16">
        <f t="array" ref="D940">IFERROR(INDEX(C$2:C940,MATCH(2,1/(C$2:C940&lt;&gt;0))),0)</f>
        <v>5</v>
      </c>
      <c r="E940" s="16">
        <f t="shared" si="29"/>
        <v>5</v>
      </c>
      <c r="F940" s="16">
        <f>IF(AND(C940&lt;&gt;0,SUM(C$1:$D940)=SUM(C$1:$D940)),ROW(),0)</f>
        <v>940</v>
      </c>
      <c r="G940" s="16">
        <f t="array" ref="G940">IF(ROW()-IFERROR(INDEX(F$2:F940,MATCH(2,1/(F$2:F940&lt;&gt;0))),0)&gt;22,22,ROW()-IFERROR(INDEX(F$2:F940,MATCH(2,1/(F$2:F940&lt;&gt;0))),0))</f>
        <v>0</v>
      </c>
    </row>
    <row r="941" spans="1:7">
      <c r="A941" s="23">
        <v>43781</v>
      </c>
      <c r="B941" s="24">
        <v>-3.7330163390131198E-2</v>
      </c>
      <c r="C941" s="16">
        <f t="shared" si="28"/>
        <v>5</v>
      </c>
      <c r="D941" s="16">
        <f t="array" ref="D941">IFERROR(INDEX(C$2:C941,MATCH(2,1/(C$2:C941&lt;&gt;0))),0)</f>
        <v>5</v>
      </c>
      <c r="E941" s="16">
        <f t="shared" si="29"/>
        <v>5</v>
      </c>
      <c r="F941" s="16">
        <f>IF(AND(C941&lt;&gt;0,SUM(C$1:$D941)=SUM(C$1:$D941)),ROW(),0)</f>
        <v>941</v>
      </c>
      <c r="G941" s="16">
        <f t="array" ref="G941">IF(ROW()-IFERROR(INDEX(F$2:F941,MATCH(2,1/(F$2:F941&lt;&gt;0))),0)&gt;22,22,ROW()-IFERROR(INDEX(F$2:F941,MATCH(2,1/(F$2:F941&lt;&gt;0))),0))</f>
        <v>0</v>
      </c>
    </row>
    <row r="942" spans="1:7">
      <c r="A942" s="23">
        <v>43782</v>
      </c>
      <c r="B942" s="24">
        <v>-1.55486685369644E-2</v>
      </c>
      <c r="C942" s="16">
        <f t="shared" si="28"/>
        <v>5</v>
      </c>
      <c r="D942" s="16">
        <f t="array" ref="D942">IFERROR(INDEX(C$2:C942,MATCH(2,1/(C$2:C942&lt;&gt;0))),0)</f>
        <v>5</v>
      </c>
      <c r="E942" s="16">
        <f t="shared" si="29"/>
        <v>5</v>
      </c>
      <c r="F942" s="16">
        <f>IF(AND(C942&lt;&gt;0,SUM(C$1:$D942)=SUM(C$1:$D942)),ROW(),0)</f>
        <v>942</v>
      </c>
      <c r="G942" s="16">
        <f t="array" ref="G942">IF(ROW()-IFERROR(INDEX(F$2:F942,MATCH(2,1/(F$2:F942&lt;&gt;0))),0)&gt;22,22,ROW()-IFERROR(INDEX(F$2:F942,MATCH(2,1/(F$2:F942&lt;&gt;0))),0))</f>
        <v>0</v>
      </c>
    </row>
    <row r="943" spans="1:7">
      <c r="A943" s="23">
        <v>43783</v>
      </c>
      <c r="B943" s="24">
        <v>-8.5776610581840308E-3</v>
      </c>
      <c r="C943" s="16">
        <f t="shared" si="28"/>
        <v>5</v>
      </c>
      <c r="D943" s="16">
        <f t="array" ref="D943">IFERROR(INDEX(C$2:C943,MATCH(2,1/(C$2:C943&lt;&gt;0))),0)</f>
        <v>5</v>
      </c>
      <c r="E943" s="16">
        <f t="shared" si="29"/>
        <v>5</v>
      </c>
      <c r="F943" s="16">
        <f>IF(AND(C943&lt;&gt;0,SUM(C$1:$D943)=SUM(C$1:$D943)),ROW(),0)</f>
        <v>943</v>
      </c>
      <c r="G943" s="16">
        <f t="array" ref="G943">IF(ROW()-IFERROR(INDEX(F$2:F943,MATCH(2,1/(F$2:F943&lt;&gt;0))),0)&gt;22,22,ROW()-IFERROR(INDEX(F$2:F943,MATCH(2,1/(F$2:F943&lt;&gt;0))),0))</f>
        <v>0</v>
      </c>
    </row>
    <row r="944" spans="1:7">
      <c r="A944" s="23">
        <v>43784</v>
      </c>
      <c r="B944" s="24">
        <v>-1.5707041697611401E-2</v>
      </c>
      <c r="C944" s="16">
        <f t="shared" si="28"/>
        <v>5</v>
      </c>
      <c r="D944" s="16">
        <f t="array" ref="D944">IFERROR(INDEX(C$2:C944,MATCH(2,1/(C$2:C944&lt;&gt;0))),0)</f>
        <v>5</v>
      </c>
      <c r="E944" s="16">
        <f t="shared" si="29"/>
        <v>5</v>
      </c>
      <c r="F944" s="16">
        <f>IF(AND(C944&lt;&gt;0,SUM(C$1:$D944)=SUM(C$1:$D944)),ROW(),0)</f>
        <v>944</v>
      </c>
      <c r="G944" s="16">
        <f t="array" ref="G944">IF(ROW()-IFERROR(INDEX(F$2:F944,MATCH(2,1/(F$2:F944&lt;&gt;0))),0)&gt;22,22,ROW()-IFERROR(INDEX(F$2:F944,MATCH(2,1/(F$2:F944&lt;&gt;0))),0))</f>
        <v>0</v>
      </c>
    </row>
    <row r="945" spans="1:7">
      <c r="A945" s="23">
        <v>43787</v>
      </c>
      <c r="B945" s="24">
        <v>-1.4763141442051601E-2</v>
      </c>
      <c r="C945" s="16">
        <f t="shared" si="28"/>
        <v>5</v>
      </c>
      <c r="D945" s="16">
        <f t="array" ref="D945">IFERROR(INDEX(C$2:C945,MATCH(2,1/(C$2:C945&lt;&gt;0))),0)</f>
        <v>5</v>
      </c>
      <c r="E945" s="16">
        <f t="shared" si="29"/>
        <v>5</v>
      </c>
      <c r="F945" s="16">
        <f>IF(AND(C945&lt;&gt;0,SUM(C$1:$D945)=SUM(C$1:$D945)),ROW(),0)</f>
        <v>945</v>
      </c>
      <c r="G945" s="16">
        <f t="array" ref="G945">IF(ROW()-IFERROR(INDEX(F$2:F945,MATCH(2,1/(F$2:F945&lt;&gt;0))),0)&gt;22,22,ROW()-IFERROR(INDEX(F$2:F945,MATCH(2,1/(F$2:F945&lt;&gt;0))),0))</f>
        <v>0</v>
      </c>
    </row>
    <row r="946" spans="1:7">
      <c r="A946" s="23">
        <v>43788</v>
      </c>
      <c r="B946" s="24">
        <v>2.6535540405893902E-2</v>
      </c>
      <c r="C946" s="16">
        <f t="shared" si="28"/>
        <v>5</v>
      </c>
      <c r="D946" s="16">
        <f t="array" ref="D946">IFERROR(INDEX(C$2:C946,MATCH(2,1/(C$2:C946&lt;&gt;0))),0)</f>
        <v>5</v>
      </c>
      <c r="E946" s="16">
        <f t="shared" si="29"/>
        <v>5</v>
      </c>
      <c r="F946" s="16">
        <f>IF(AND(C946&lt;&gt;0,SUM(C$1:$D946)=SUM(C$1:$D946)),ROW(),0)</f>
        <v>946</v>
      </c>
      <c r="G946" s="16">
        <f t="array" ref="G946">IF(ROW()-IFERROR(INDEX(F$2:F946,MATCH(2,1/(F$2:F946&lt;&gt;0))),0)&gt;22,22,ROW()-IFERROR(INDEX(F$2:F946,MATCH(2,1/(F$2:F946&lt;&gt;0))),0))</f>
        <v>0</v>
      </c>
    </row>
    <row r="947" spans="1:7">
      <c r="A947" s="23">
        <v>43789</v>
      </c>
      <c r="B947" s="24">
        <v>5.0264684760116397E-2</v>
      </c>
      <c r="C947" s="16">
        <f t="shared" si="28"/>
        <v>5</v>
      </c>
      <c r="D947" s="16">
        <f t="array" ref="D947">IFERROR(INDEX(C$2:C947,MATCH(2,1/(C$2:C947&lt;&gt;0))),0)</f>
        <v>5</v>
      </c>
      <c r="E947" s="16">
        <f t="shared" si="29"/>
        <v>5</v>
      </c>
      <c r="F947" s="16">
        <f>IF(AND(C947&lt;&gt;0,SUM(C$1:$D947)=SUM(C$1:$D947)),ROW(),0)</f>
        <v>947</v>
      </c>
      <c r="G947" s="16">
        <f t="array" ref="G947">IF(ROW()-IFERROR(INDEX(F$2:F947,MATCH(2,1/(F$2:F947&lt;&gt;0))),0)&gt;22,22,ROW()-IFERROR(INDEX(F$2:F947,MATCH(2,1/(F$2:F947&lt;&gt;0))),0))</f>
        <v>0</v>
      </c>
    </row>
    <row r="948" spans="1:7">
      <c r="A948" s="23">
        <v>43790</v>
      </c>
      <c r="B948" s="24">
        <v>1.0678305174254201E-3</v>
      </c>
      <c r="C948" s="16">
        <f t="shared" si="28"/>
        <v>5</v>
      </c>
      <c r="D948" s="16">
        <f t="array" ref="D948">IFERROR(INDEX(C$2:C948,MATCH(2,1/(C$2:C948&lt;&gt;0))),0)</f>
        <v>5</v>
      </c>
      <c r="E948" s="16">
        <f t="shared" si="29"/>
        <v>5</v>
      </c>
      <c r="F948" s="16">
        <f>IF(AND(C948&lt;&gt;0,SUM(C$1:$D948)=SUM(C$1:$D948)),ROW(),0)</f>
        <v>948</v>
      </c>
      <c r="G948" s="16">
        <f t="array" ref="G948">IF(ROW()-IFERROR(INDEX(F$2:F948,MATCH(2,1/(F$2:F948&lt;&gt;0))),0)&gt;22,22,ROW()-IFERROR(INDEX(F$2:F948,MATCH(2,1/(F$2:F948&lt;&gt;0))),0))</f>
        <v>0</v>
      </c>
    </row>
    <row r="949" spans="1:7">
      <c r="A949" s="23">
        <v>43791</v>
      </c>
      <c r="B949" s="24">
        <v>2.65767304585744E-2</v>
      </c>
      <c r="C949" s="16">
        <f t="shared" si="28"/>
        <v>5</v>
      </c>
      <c r="D949" s="16">
        <f t="array" ref="D949">IFERROR(INDEX(C$2:C949,MATCH(2,1/(C$2:C949&lt;&gt;0))),0)</f>
        <v>5</v>
      </c>
      <c r="E949" s="16">
        <f t="shared" si="29"/>
        <v>5</v>
      </c>
      <c r="F949" s="16">
        <f>IF(AND(C949&lt;&gt;0,SUM(C$1:$D949)=SUM(C$1:$D949)),ROW(),0)</f>
        <v>949</v>
      </c>
      <c r="G949" s="16">
        <f t="array" ref="G949">IF(ROW()-IFERROR(INDEX(F$2:F949,MATCH(2,1/(F$2:F949&lt;&gt;0))),0)&gt;22,22,ROW()-IFERROR(INDEX(F$2:F949,MATCH(2,1/(F$2:F949&lt;&gt;0))),0))</f>
        <v>0</v>
      </c>
    </row>
    <row r="950" spans="1:7">
      <c r="A950" s="23">
        <v>43794</v>
      </c>
      <c r="B950" s="24">
        <v>3.7505881907541103E-2</v>
      </c>
      <c r="C950" s="16">
        <f t="shared" si="28"/>
        <v>5</v>
      </c>
      <c r="D950" s="16">
        <f t="array" ref="D950">IFERROR(INDEX(C$2:C950,MATCH(2,1/(C$2:C950&lt;&gt;0))),0)</f>
        <v>5</v>
      </c>
      <c r="E950" s="16">
        <f t="shared" si="29"/>
        <v>5</v>
      </c>
      <c r="F950" s="16">
        <f>IF(AND(C950&lt;&gt;0,SUM(C$1:$D950)=SUM(C$1:$D950)),ROW(),0)</f>
        <v>950</v>
      </c>
      <c r="G950" s="16">
        <f t="array" ref="G950">IF(ROW()-IFERROR(INDEX(F$2:F950,MATCH(2,1/(F$2:F950&lt;&gt;0))),0)&gt;22,22,ROW()-IFERROR(INDEX(F$2:F950,MATCH(2,1/(F$2:F950&lt;&gt;0))),0))</f>
        <v>0</v>
      </c>
    </row>
    <row r="951" spans="1:7">
      <c r="A951" s="23">
        <v>43795</v>
      </c>
      <c r="B951" s="24">
        <v>4.85457907894025E-2</v>
      </c>
      <c r="C951" s="16">
        <f t="shared" si="28"/>
        <v>5</v>
      </c>
      <c r="D951" s="16">
        <f t="array" ref="D951">IFERROR(INDEX(C$2:C951,MATCH(2,1/(C$2:C951&lt;&gt;0))),0)</f>
        <v>5</v>
      </c>
      <c r="E951" s="16">
        <f t="shared" si="29"/>
        <v>5</v>
      </c>
      <c r="F951" s="16">
        <f>IF(AND(C951&lt;&gt;0,SUM(C$1:$D951)=SUM(C$1:$D951)),ROW(),0)</f>
        <v>951</v>
      </c>
      <c r="G951" s="16">
        <f t="array" ref="G951">IF(ROW()-IFERROR(INDEX(F$2:F951,MATCH(2,1/(F$2:F951&lt;&gt;0))),0)&gt;22,22,ROW()-IFERROR(INDEX(F$2:F951,MATCH(2,1/(F$2:F951&lt;&gt;0))),0))</f>
        <v>0</v>
      </c>
    </row>
    <row r="952" spans="1:7">
      <c r="A952" s="23">
        <v>43796</v>
      </c>
      <c r="B952" s="24">
        <v>6.5720487942263997E-2</v>
      </c>
      <c r="C952" s="16">
        <f t="shared" si="28"/>
        <v>5</v>
      </c>
      <c r="D952" s="16">
        <f t="array" ref="D952">IFERROR(INDEX(C$2:C952,MATCH(2,1/(C$2:C952&lt;&gt;0))),0)</f>
        <v>5</v>
      </c>
      <c r="E952" s="16">
        <f t="shared" si="29"/>
        <v>5</v>
      </c>
      <c r="F952" s="16">
        <f>IF(AND(C952&lt;&gt;0,SUM(C$1:$D952)=SUM(C$1:$D952)),ROW(),0)</f>
        <v>952</v>
      </c>
      <c r="G952" s="16">
        <f t="array" ref="G952">IF(ROW()-IFERROR(INDEX(F$2:F952,MATCH(2,1/(F$2:F952&lt;&gt;0))),0)&gt;22,22,ROW()-IFERROR(INDEX(F$2:F952,MATCH(2,1/(F$2:F952&lt;&gt;0))),0))</f>
        <v>0</v>
      </c>
    </row>
    <row r="953" spans="1:7">
      <c r="A953" s="23">
        <v>43797</v>
      </c>
      <c r="B953" s="24">
        <v>0.140504449913462</v>
      </c>
      <c r="C953" s="16">
        <f t="shared" si="28"/>
        <v>5</v>
      </c>
      <c r="D953" s="16">
        <f t="array" ref="D953">IFERROR(INDEX(C$2:C953,MATCH(2,1/(C$2:C953&lt;&gt;0))),0)</f>
        <v>5</v>
      </c>
      <c r="E953" s="16">
        <f t="shared" si="29"/>
        <v>5</v>
      </c>
      <c r="F953" s="16">
        <f>IF(AND(C953&lt;&gt;0,SUM(C$1:$D953)=SUM(C$1:$D953)),ROW(),0)</f>
        <v>953</v>
      </c>
      <c r="G953" s="16">
        <f t="array" ref="G953">IF(ROW()-IFERROR(INDEX(F$2:F953,MATCH(2,1/(F$2:F953&lt;&gt;0))),0)&gt;22,22,ROW()-IFERROR(INDEX(F$2:F953,MATCH(2,1/(F$2:F953&lt;&gt;0))),0))</f>
        <v>0</v>
      </c>
    </row>
    <row r="954" spans="1:7">
      <c r="A954" s="23">
        <v>43798</v>
      </c>
      <c r="B954" s="24">
        <v>0.17251535659595699</v>
      </c>
      <c r="C954" s="16">
        <f t="shared" si="28"/>
        <v>5</v>
      </c>
      <c r="D954" s="16">
        <f t="array" ref="D954">IFERROR(INDEX(C$2:C954,MATCH(2,1/(C$2:C954&lt;&gt;0))),0)</f>
        <v>5</v>
      </c>
      <c r="E954" s="16">
        <f t="shared" si="29"/>
        <v>5</v>
      </c>
      <c r="F954" s="16">
        <f>IF(AND(C954&lt;&gt;0,SUM(C$1:$D954)=SUM(C$1:$D954)),ROW(),0)</f>
        <v>954</v>
      </c>
      <c r="G954" s="16">
        <f t="array" ref="G954">IF(ROW()-IFERROR(INDEX(F$2:F954,MATCH(2,1/(F$2:F954&lt;&gt;0))),0)&gt;22,22,ROW()-IFERROR(INDEX(F$2:F954,MATCH(2,1/(F$2:F954&lt;&gt;0))),0))</f>
        <v>0</v>
      </c>
    </row>
    <row r="955" spans="1:7">
      <c r="A955" s="23">
        <v>43801</v>
      </c>
      <c r="B955" s="24">
        <v>0.17158946798763</v>
      </c>
      <c r="C955" s="16">
        <f t="shared" si="28"/>
        <v>5</v>
      </c>
      <c r="D955" s="16">
        <f t="array" ref="D955">IFERROR(INDEX(C$2:C955,MATCH(2,1/(C$2:C955&lt;&gt;0))),0)</f>
        <v>5</v>
      </c>
      <c r="E955" s="16">
        <f t="shared" si="29"/>
        <v>5</v>
      </c>
      <c r="F955" s="16">
        <f>IF(AND(C955&lt;&gt;0,SUM(C$1:$D955)=SUM(C$1:$D955)),ROW(),0)</f>
        <v>955</v>
      </c>
      <c r="G955" s="16">
        <f t="array" ref="G955">IF(ROW()-IFERROR(INDEX(F$2:F955,MATCH(2,1/(F$2:F955&lt;&gt;0))),0)&gt;22,22,ROW()-IFERROR(INDEX(F$2:F955,MATCH(2,1/(F$2:F955&lt;&gt;0))),0))</f>
        <v>0</v>
      </c>
    </row>
    <row r="956" spans="1:7">
      <c r="A956" s="23">
        <v>43802</v>
      </c>
      <c r="B956" s="24">
        <v>0.15764000288079399</v>
      </c>
      <c r="C956" s="16">
        <f t="shared" si="28"/>
        <v>5</v>
      </c>
      <c r="D956" s="16">
        <f t="array" ref="D956">IFERROR(INDEX(C$2:C956,MATCH(2,1/(C$2:C956&lt;&gt;0))),0)</f>
        <v>5</v>
      </c>
      <c r="E956" s="16">
        <f t="shared" si="29"/>
        <v>5</v>
      </c>
      <c r="F956" s="16">
        <f>IF(AND(C956&lt;&gt;0,SUM(C$1:$D956)=SUM(C$1:$D956)),ROW(),0)</f>
        <v>956</v>
      </c>
      <c r="G956" s="16">
        <f t="array" ref="G956">IF(ROW()-IFERROR(INDEX(F$2:F956,MATCH(2,1/(F$2:F956&lt;&gt;0))),0)&gt;22,22,ROW()-IFERROR(INDEX(F$2:F956,MATCH(2,1/(F$2:F956&lt;&gt;0))),0))</f>
        <v>0</v>
      </c>
    </row>
    <row r="957" spans="1:7">
      <c r="A957" s="23">
        <v>43803</v>
      </c>
      <c r="B957" s="24">
        <v>0.168546365111401</v>
      </c>
      <c r="C957" s="16">
        <f t="shared" si="28"/>
        <v>5</v>
      </c>
      <c r="D957" s="16">
        <f t="array" ref="D957">IFERROR(INDEX(C$2:C957,MATCH(2,1/(C$2:C957&lt;&gt;0))),0)</f>
        <v>5</v>
      </c>
      <c r="E957" s="16">
        <f t="shared" si="29"/>
        <v>5</v>
      </c>
      <c r="F957" s="16">
        <f>IF(AND(C957&lt;&gt;0,SUM(C$1:$D957)=SUM(C$1:$D957)),ROW(),0)</f>
        <v>957</v>
      </c>
      <c r="G957" s="16">
        <f t="array" ref="G957">IF(ROW()-IFERROR(INDEX(F$2:F957,MATCH(2,1/(F$2:F957&lt;&gt;0))),0)&gt;22,22,ROW()-IFERROR(INDEX(F$2:F957,MATCH(2,1/(F$2:F957&lt;&gt;0))),0))</f>
        <v>0</v>
      </c>
    </row>
    <row r="958" spans="1:7">
      <c r="A958" s="23">
        <v>43804</v>
      </c>
      <c r="B958" s="24">
        <v>0.21678288448531899</v>
      </c>
      <c r="C958" s="16">
        <f t="shared" si="28"/>
        <v>5</v>
      </c>
      <c r="D958" s="16">
        <f t="array" ref="D958">IFERROR(INDEX(C$2:C958,MATCH(2,1/(C$2:C958&lt;&gt;0))),0)</f>
        <v>5</v>
      </c>
      <c r="E958" s="16">
        <f t="shared" si="29"/>
        <v>5</v>
      </c>
      <c r="F958" s="16">
        <f>IF(AND(C958&lt;&gt;0,SUM(C$1:$D958)=SUM(C$1:$D958)),ROW(),0)</f>
        <v>958</v>
      </c>
      <c r="G958" s="16">
        <f t="array" ref="G958">IF(ROW()-IFERROR(INDEX(F$2:F958,MATCH(2,1/(F$2:F958&lt;&gt;0))),0)&gt;22,22,ROW()-IFERROR(INDEX(F$2:F958,MATCH(2,1/(F$2:F958&lt;&gt;0))),0))</f>
        <v>0</v>
      </c>
    </row>
    <row r="959" spans="1:7">
      <c r="A959" s="23">
        <v>43805</v>
      </c>
      <c r="B959" s="24">
        <v>0.23076132916654099</v>
      </c>
      <c r="C959" s="16">
        <f t="shared" si="28"/>
        <v>5</v>
      </c>
      <c r="D959" s="16">
        <f t="array" ref="D959">IFERROR(INDEX(C$2:C959,MATCH(2,1/(C$2:C959&lt;&gt;0))),0)</f>
        <v>5</v>
      </c>
      <c r="E959" s="16">
        <f t="shared" si="29"/>
        <v>5</v>
      </c>
      <c r="F959" s="16">
        <f>IF(AND(C959&lt;&gt;0,SUM(C$1:$D959)=SUM(C$1:$D959)),ROW(),0)</f>
        <v>959</v>
      </c>
      <c r="G959" s="16">
        <f t="array" ref="G959">IF(ROW()-IFERROR(INDEX(F$2:F959,MATCH(2,1/(F$2:F959&lt;&gt;0))),0)&gt;22,22,ROW()-IFERROR(INDEX(F$2:F959,MATCH(2,1/(F$2:F959&lt;&gt;0))),0))</f>
        <v>0</v>
      </c>
    </row>
    <row r="960" spans="1:7">
      <c r="A960" s="23">
        <v>43808</v>
      </c>
      <c r="B960" s="24">
        <v>0.30590620030568699</v>
      </c>
      <c r="C960" s="16">
        <f t="shared" si="28"/>
        <v>0</v>
      </c>
      <c r="D960" s="16">
        <f t="array" ref="D960">IFERROR(INDEX(C$2:C960,MATCH(2,1/(C$2:C960&lt;&gt;0))),0)</f>
        <v>5</v>
      </c>
      <c r="E960" s="16">
        <f t="shared" si="29"/>
        <v>4.7727272727272725</v>
      </c>
      <c r="F960" s="16">
        <f>IF(AND(C960&lt;&gt;0,SUM(C$1:$D960)=SUM(C$1:$D960)),ROW(),0)</f>
        <v>0</v>
      </c>
      <c r="G960" s="16">
        <f t="array" ref="G960">IF(ROW()-IFERROR(INDEX(F$2:F960,MATCH(2,1/(F$2:F960&lt;&gt;0))),0)&gt;22,22,ROW()-IFERROR(INDEX(F$2:F960,MATCH(2,1/(F$2:F960&lt;&gt;0))),0))</f>
        <v>1</v>
      </c>
    </row>
    <row r="961" spans="1:7">
      <c r="A961" s="23">
        <v>43809</v>
      </c>
      <c r="B961" s="24">
        <v>0.30240616746120502</v>
      </c>
      <c r="C961" s="16">
        <f t="shared" si="28"/>
        <v>0</v>
      </c>
      <c r="D961" s="16">
        <f t="array" ref="D961">IFERROR(INDEX(C$2:C961,MATCH(2,1/(C$2:C961&lt;&gt;0))),0)</f>
        <v>5</v>
      </c>
      <c r="E961" s="16">
        <f t="shared" si="29"/>
        <v>4.5454545454545459</v>
      </c>
      <c r="F961" s="16">
        <f>IF(AND(C961&lt;&gt;0,SUM(C$1:$D961)=SUM(C$1:$D961)),ROW(),0)</f>
        <v>0</v>
      </c>
      <c r="G961" s="16">
        <f t="array" ref="G961">IF(ROW()-IFERROR(INDEX(F$2:F961,MATCH(2,1/(F$2:F961&lt;&gt;0))),0)&gt;22,22,ROW()-IFERROR(INDEX(F$2:F961,MATCH(2,1/(F$2:F961&lt;&gt;0))),0))</f>
        <v>2</v>
      </c>
    </row>
    <row r="962" spans="1:7">
      <c r="A962" s="23">
        <v>43810</v>
      </c>
      <c r="B962" s="24">
        <v>0.33342715257072902</v>
      </c>
      <c r="C962" s="16">
        <f t="shared" si="28"/>
        <v>0</v>
      </c>
      <c r="D962" s="16">
        <f t="array" ref="D962">IFERROR(INDEX(C$2:C962,MATCH(2,1/(C$2:C962&lt;&gt;0))),0)</f>
        <v>5</v>
      </c>
      <c r="E962" s="16">
        <f t="shared" si="29"/>
        <v>4.3181818181818183</v>
      </c>
      <c r="F962" s="16">
        <f>IF(AND(C962&lt;&gt;0,SUM(C$1:$D962)=SUM(C$1:$D962)),ROW(),0)</f>
        <v>0</v>
      </c>
      <c r="G962" s="16">
        <f t="array" ref="G962">IF(ROW()-IFERROR(INDEX(F$2:F962,MATCH(2,1/(F$2:F962&lt;&gt;0))),0)&gt;22,22,ROW()-IFERROR(INDEX(F$2:F962,MATCH(2,1/(F$2:F962&lt;&gt;0))),0))</f>
        <v>3</v>
      </c>
    </row>
    <row r="963" spans="1:7">
      <c r="A963" s="23">
        <v>43811</v>
      </c>
      <c r="B963" s="24">
        <v>0.30948289166928999</v>
      </c>
      <c r="C963" s="16">
        <f t="shared" ref="C963:C1026" si="30">IF(B963&gt;100%,-5,IF(B963&lt;30%,5,0))</f>
        <v>0</v>
      </c>
      <c r="D963" s="16">
        <f t="array" ref="D963">IFERROR(INDEX(C$2:C963,MATCH(2,1/(C$2:C963&lt;&gt;0))),0)</f>
        <v>5</v>
      </c>
      <c r="E963" s="16">
        <f t="shared" ref="E963:E1026" si="31">IF(D963=0,0,IF(D963&lt;0,-1*(ABS(D963)-G963*ABS(D963)/22),D963-G963*D963/22))</f>
        <v>4.0909090909090908</v>
      </c>
      <c r="F963" s="16">
        <f>IF(AND(C963&lt;&gt;0,SUM(C$1:$D963)=SUM(C$1:$D963)),ROW(),0)</f>
        <v>0</v>
      </c>
      <c r="G963" s="16">
        <f t="array" ref="G963">IF(ROW()-IFERROR(INDEX(F$2:F963,MATCH(2,1/(F$2:F963&lt;&gt;0))),0)&gt;22,22,ROW()-IFERROR(INDEX(F$2:F963,MATCH(2,1/(F$2:F963&lt;&gt;0))),0))</f>
        <v>4</v>
      </c>
    </row>
    <row r="964" spans="1:7">
      <c r="A964" s="23">
        <v>43812</v>
      </c>
      <c r="B964" s="24">
        <v>0.364697212779243</v>
      </c>
      <c r="C964" s="16">
        <f t="shared" si="30"/>
        <v>0</v>
      </c>
      <c r="D964" s="16">
        <f t="array" ref="D964">IFERROR(INDEX(C$2:C964,MATCH(2,1/(C$2:C964&lt;&gt;0))),0)</f>
        <v>5</v>
      </c>
      <c r="E964" s="16">
        <f t="shared" si="31"/>
        <v>3.8636363636363633</v>
      </c>
      <c r="F964" s="16">
        <f>IF(AND(C964&lt;&gt;0,SUM(C$1:$D964)=SUM(C$1:$D964)),ROW(),0)</f>
        <v>0</v>
      </c>
      <c r="G964" s="16">
        <f t="array" ref="G964">IF(ROW()-IFERROR(INDEX(F$2:F964,MATCH(2,1/(F$2:F964&lt;&gt;0))),0)&gt;22,22,ROW()-IFERROR(INDEX(F$2:F964,MATCH(2,1/(F$2:F964&lt;&gt;0))),0))</f>
        <v>5</v>
      </c>
    </row>
    <row r="965" spans="1:7">
      <c r="A965" s="23">
        <v>43815</v>
      </c>
      <c r="B965" s="24">
        <v>0.44112265069907097</v>
      </c>
      <c r="C965" s="16">
        <f t="shared" si="30"/>
        <v>0</v>
      </c>
      <c r="D965" s="16">
        <f t="array" ref="D965">IFERROR(INDEX(C$2:C965,MATCH(2,1/(C$2:C965&lt;&gt;0))),0)</f>
        <v>5</v>
      </c>
      <c r="E965" s="16">
        <f t="shared" si="31"/>
        <v>3.6363636363636367</v>
      </c>
      <c r="F965" s="16">
        <f>IF(AND(C965&lt;&gt;0,SUM(C$1:$D965)=SUM(C$1:$D965)),ROW(),0)</f>
        <v>0</v>
      </c>
      <c r="G965" s="16">
        <f t="array" ref="G965">IF(ROW()-IFERROR(INDEX(F$2:F965,MATCH(2,1/(F$2:F965&lt;&gt;0))),0)&gt;22,22,ROW()-IFERROR(INDEX(F$2:F965,MATCH(2,1/(F$2:F965&lt;&gt;0))),0))</f>
        <v>6</v>
      </c>
    </row>
    <row r="966" spans="1:7">
      <c r="A966" s="23">
        <v>43816</v>
      </c>
      <c r="B966" s="24">
        <v>0.58746959538195698</v>
      </c>
      <c r="C966" s="16">
        <f t="shared" si="30"/>
        <v>0</v>
      </c>
      <c r="D966" s="16">
        <f t="array" ref="D966">IFERROR(INDEX(C$2:C966,MATCH(2,1/(C$2:C966&lt;&gt;0))),0)</f>
        <v>5</v>
      </c>
      <c r="E966" s="16">
        <f t="shared" si="31"/>
        <v>3.4090909090909092</v>
      </c>
      <c r="F966" s="16">
        <f>IF(AND(C966&lt;&gt;0,SUM(C$1:$D966)=SUM(C$1:$D966)),ROW(),0)</f>
        <v>0</v>
      </c>
      <c r="G966" s="16">
        <f t="array" ref="G966">IF(ROW()-IFERROR(INDEX(F$2:F966,MATCH(2,1/(F$2:F966&lt;&gt;0))),0)&gt;22,22,ROW()-IFERROR(INDEX(F$2:F966,MATCH(2,1/(F$2:F966&lt;&gt;0))),0))</f>
        <v>7</v>
      </c>
    </row>
    <row r="967" spans="1:7">
      <c r="A967" s="23">
        <v>43817</v>
      </c>
      <c r="B967" s="24">
        <v>0.54849754096040304</v>
      </c>
      <c r="C967" s="16">
        <f t="shared" si="30"/>
        <v>0</v>
      </c>
      <c r="D967" s="16">
        <f t="array" ref="D967">IFERROR(INDEX(C$2:C967,MATCH(2,1/(C$2:C967&lt;&gt;0))),0)</f>
        <v>5</v>
      </c>
      <c r="E967" s="16">
        <f t="shared" si="31"/>
        <v>3.1818181818181817</v>
      </c>
      <c r="F967" s="16">
        <f>IF(AND(C967&lt;&gt;0,SUM(C$1:$D967)=SUM(C$1:$D967)),ROW(),0)</f>
        <v>0</v>
      </c>
      <c r="G967" s="16">
        <f t="array" ref="G967">IF(ROW()-IFERROR(INDEX(F$2:F967,MATCH(2,1/(F$2:F967&lt;&gt;0))),0)&gt;22,22,ROW()-IFERROR(INDEX(F$2:F967,MATCH(2,1/(F$2:F967&lt;&gt;0))),0))</f>
        <v>8</v>
      </c>
    </row>
    <row r="968" spans="1:7">
      <c r="A968" s="23">
        <v>43818</v>
      </c>
      <c r="B968" s="24">
        <v>0.55368467522325904</v>
      </c>
      <c r="C968" s="16">
        <f t="shared" si="30"/>
        <v>0</v>
      </c>
      <c r="D968" s="16">
        <f t="array" ref="D968">IFERROR(INDEX(C$2:C968,MATCH(2,1/(C$2:C968&lt;&gt;0))),0)</f>
        <v>5</v>
      </c>
      <c r="E968" s="16">
        <f t="shared" si="31"/>
        <v>2.9545454545454546</v>
      </c>
      <c r="F968" s="16">
        <f>IF(AND(C968&lt;&gt;0,SUM(C$1:$D968)=SUM(C$1:$D968)),ROW(),0)</f>
        <v>0</v>
      </c>
      <c r="G968" s="16">
        <f t="array" ref="G968">IF(ROW()-IFERROR(INDEX(F$2:F968,MATCH(2,1/(F$2:F968&lt;&gt;0))),0)&gt;22,22,ROW()-IFERROR(INDEX(F$2:F968,MATCH(2,1/(F$2:F968&lt;&gt;0))),0))</f>
        <v>9</v>
      </c>
    </row>
    <row r="969" spans="1:7">
      <c r="A969" s="23">
        <v>43819</v>
      </c>
      <c r="B969" s="24">
        <v>0.58707088237445004</v>
      </c>
      <c r="C969" s="16">
        <f t="shared" si="30"/>
        <v>0</v>
      </c>
      <c r="D969" s="16">
        <f t="array" ref="D969">IFERROR(INDEX(C$2:C969,MATCH(2,1/(C$2:C969&lt;&gt;0))),0)</f>
        <v>5</v>
      </c>
      <c r="E969" s="16">
        <f t="shared" si="31"/>
        <v>2.7272727272727271</v>
      </c>
      <c r="F969" s="16">
        <f>IF(AND(C969&lt;&gt;0,SUM(C$1:$D969)=SUM(C$1:$D969)),ROW(),0)</f>
        <v>0</v>
      </c>
      <c r="G969" s="16">
        <f t="array" ref="G969">IF(ROW()-IFERROR(INDEX(F$2:F969,MATCH(2,1/(F$2:F969&lt;&gt;0))),0)&gt;22,22,ROW()-IFERROR(INDEX(F$2:F969,MATCH(2,1/(F$2:F969&lt;&gt;0))),0))</f>
        <v>10</v>
      </c>
    </row>
    <row r="970" spans="1:7">
      <c r="A970" s="23">
        <v>43822</v>
      </c>
      <c r="B970" s="24">
        <v>0.47117130082502801</v>
      </c>
      <c r="C970" s="16">
        <f t="shared" si="30"/>
        <v>0</v>
      </c>
      <c r="D970" s="16">
        <f t="array" ref="D970">IFERROR(INDEX(C$2:C970,MATCH(2,1/(C$2:C970&lt;&gt;0))),0)</f>
        <v>5</v>
      </c>
      <c r="E970" s="16">
        <f t="shared" si="31"/>
        <v>2.5</v>
      </c>
      <c r="F970" s="16">
        <f>IF(AND(C970&lt;&gt;0,SUM(C$1:$D970)=SUM(C$1:$D970)),ROW(),0)</f>
        <v>0</v>
      </c>
      <c r="G970" s="16">
        <f t="array" ref="G970">IF(ROW()-IFERROR(INDEX(F$2:F970,MATCH(2,1/(F$2:F970&lt;&gt;0))),0)&gt;22,22,ROW()-IFERROR(INDEX(F$2:F970,MATCH(2,1/(F$2:F970&lt;&gt;0))),0))</f>
        <v>11</v>
      </c>
    </row>
    <row r="971" spans="1:7">
      <c r="A971" s="23">
        <v>43823</v>
      </c>
      <c r="B971" s="24">
        <v>0.49897687518461398</v>
      </c>
      <c r="C971" s="16">
        <f t="shared" si="30"/>
        <v>0</v>
      </c>
      <c r="D971" s="16">
        <f t="array" ref="D971">IFERROR(INDEX(C$2:C971,MATCH(2,1/(C$2:C971&lt;&gt;0))),0)</f>
        <v>5</v>
      </c>
      <c r="E971" s="16">
        <f t="shared" si="31"/>
        <v>2.2727272727272729</v>
      </c>
      <c r="F971" s="16">
        <f>IF(AND(C971&lt;&gt;0,SUM(C$1:$D971)=SUM(C$1:$D971)),ROW(),0)</f>
        <v>0</v>
      </c>
      <c r="G971" s="16">
        <f t="array" ref="G971">IF(ROW()-IFERROR(INDEX(F$2:F971,MATCH(2,1/(F$2:F971&lt;&gt;0))),0)&gt;22,22,ROW()-IFERROR(INDEX(F$2:F971,MATCH(2,1/(F$2:F971&lt;&gt;0))),0))</f>
        <v>12</v>
      </c>
    </row>
    <row r="972" spans="1:7">
      <c r="A972" s="23">
        <v>43824</v>
      </c>
      <c r="B972" s="24">
        <v>0.55009139569624699</v>
      </c>
      <c r="C972" s="16">
        <f t="shared" si="30"/>
        <v>0</v>
      </c>
      <c r="D972" s="16">
        <f t="array" ref="D972">IFERROR(INDEX(C$2:C972,MATCH(2,1/(C$2:C972&lt;&gt;0))),0)</f>
        <v>5</v>
      </c>
      <c r="E972" s="16">
        <f t="shared" si="31"/>
        <v>2.0454545454545454</v>
      </c>
      <c r="F972" s="16">
        <f>IF(AND(C972&lt;&gt;0,SUM(C$1:$D972)=SUM(C$1:$D972)),ROW(),0)</f>
        <v>0</v>
      </c>
      <c r="G972" s="16">
        <f t="array" ref="G972">IF(ROW()-IFERROR(INDEX(F$2:F972,MATCH(2,1/(F$2:F972&lt;&gt;0))),0)&gt;22,22,ROW()-IFERROR(INDEX(F$2:F972,MATCH(2,1/(F$2:F972&lt;&gt;0))),0))</f>
        <v>13</v>
      </c>
    </row>
    <row r="973" spans="1:7">
      <c r="A973" s="23">
        <v>43825</v>
      </c>
      <c r="B973" s="24">
        <v>0.57247956321682003</v>
      </c>
      <c r="C973" s="16">
        <f t="shared" si="30"/>
        <v>0</v>
      </c>
      <c r="D973" s="16">
        <f t="array" ref="D973">IFERROR(INDEX(C$2:C973,MATCH(2,1/(C$2:C973&lt;&gt;0))),0)</f>
        <v>5</v>
      </c>
      <c r="E973" s="16">
        <f t="shared" si="31"/>
        <v>1.8181818181818183</v>
      </c>
      <c r="F973" s="16">
        <f>IF(AND(C973&lt;&gt;0,SUM(C$1:$D973)=SUM(C$1:$D973)),ROW(),0)</f>
        <v>0</v>
      </c>
      <c r="G973" s="16">
        <f t="array" ref="G973">IF(ROW()-IFERROR(INDEX(F$2:F973,MATCH(2,1/(F$2:F973&lt;&gt;0))),0)&gt;22,22,ROW()-IFERROR(INDEX(F$2:F973,MATCH(2,1/(F$2:F973&lt;&gt;0))),0))</f>
        <v>14</v>
      </c>
    </row>
    <row r="974" spans="1:7">
      <c r="A974" s="23">
        <v>43826</v>
      </c>
      <c r="B974" s="24">
        <v>0.66691313078372705</v>
      </c>
      <c r="C974" s="16">
        <f t="shared" si="30"/>
        <v>0</v>
      </c>
      <c r="D974" s="16">
        <f t="array" ref="D974">IFERROR(INDEX(C$2:C974,MATCH(2,1/(C$2:C974&lt;&gt;0))),0)</f>
        <v>5</v>
      </c>
      <c r="E974" s="16">
        <f t="shared" si="31"/>
        <v>1.5909090909090908</v>
      </c>
      <c r="F974" s="16">
        <f>IF(AND(C974&lt;&gt;0,SUM(C$1:$D974)=SUM(C$1:$D974)),ROW(),0)</f>
        <v>0</v>
      </c>
      <c r="G974" s="16">
        <f t="array" ref="G974">IF(ROW()-IFERROR(INDEX(F$2:F974,MATCH(2,1/(F$2:F974&lt;&gt;0))),0)&gt;22,22,ROW()-IFERROR(INDEX(F$2:F974,MATCH(2,1/(F$2:F974&lt;&gt;0))),0))</f>
        <v>15</v>
      </c>
    </row>
    <row r="975" spans="1:7">
      <c r="A975" s="23">
        <v>43829</v>
      </c>
      <c r="B975" s="24">
        <v>0.70594577955441595</v>
      </c>
      <c r="C975" s="16">
        <f t="shared" si="30"/>
        <v>0</v>
      </c>
      <c r="D975" s="16">
        <f t="array" ref="D975">IFERROR(INDEX(C$2:C975,MATCH(2,1/(C$2:C975&lt;&gt;0))),0)</f>
        <v>5</v>
      </c>
      <c r="E975" s="16">
        <f t="shared" si="31"/>
        <v>1.3636363636363638</v>
      </c>
      <c r="F975" s="16">
        <f>IF(AND(C975&lt;&gt;0,SUM(C$1:$D975)=SUM(C$1:$D975)),ROW(),0)</f>
        <v>0</v>
      </c>
      <c r="G975" s="16">
        <f t="array" ref="G975">IF(ROW()-IFERROR(INDEX(F$2:F975,MATCH(2,1/(F$2:F975&lt;&gt;0))),0)&gt;22,22,ROW()-IFERROR(INDEX(F$2:F975,MATCH(2,1/(F$2:F975&lt;&gt;0))),0))</f>
        <v>16</v>
      </c>
    </row>
    <row r="976" spans="1:7">
      <c r="A976" s="23">
        <v>43830</v>
      </c>
      <c r="B976" s="24">
        <v>0.80226567587388897</v>
      </c>
      <c r="C976" s="16">
        <f t="shared" si="30"/>
        <v>0</v>
      </c>
      <c r="D976" s="16">
        <f t="array" ref="D976">IFERROR(INDEX(C$2:C976,MATCH(2,1/(C$2:C976&lt;&gt;0))),0)</f>
        <v>5</v>
      </c>
      <c r="E976" s="16">
        <f t="shared" si="31"/>
        <v>1.1363636363636362</v>
      </c>
      <c r="F976" s="16">
        <f>IF(AND(C976&lt;&gt;0,SUM(C$1:$D976)=SUM(C$1:$D976)),ROW(),0)</f>
        <v>0</v>
      </c>
      <c r="G976" s="16">
        <f t="array" ref="G976">IF(ROW()-IFERROR(INDEX(F$2:F976,MATCH(2,1/(F$2:F976&lt;&gt;0))),0)&gt;22,22,ROW()-IFERROR(INDEX(F$2:F976,MATCH(2,1/(F$2:F976&lt;&gt;0))),0))</f>
        <v>17</v>
      </c>
    </row>
    <row r="977" spans="1:7">
      <c r="A977" s="23">
        <v>43832</v>
      </c>
      <c r="B977" s="24">
        <v>1.04720111926324</v>
      </c>
      <c r="C977" s="16">
        <f t="shared" si="30"/>
        <v>-5</v>
      </c>
      <c r="D977" s="16">
        <f t="array" ref="D977">IFERROR(INDEX(C$2:C977,MATCH(2,1/(C$2:C977&lt;&gt;0))),0)</f>
        <v>-5</v>
      </c>
      <c r="E977" s="16">
        <f t="shared" si="31"/>
        <v>-5</v>
      </c>
      <c r="F977" s="16">
        <f>IF(AND(C977&lt;&gt;0,SUM(C$1:$D977)=SUM(C$1:$D977)),ROW(),0)</f>
        <v>977</v>
      </c>
      <c r="G977" s="16">
        <f t="array" ref="G977">IF(ROW()-IFERROR(INDEX(F$2:F977,MATCH(2,1/(F$2:F977&lt;&gt;0))),0)&gt;22,22,ROW()-IFERROR(INDEX(F$2:F977,MATCH(2,1/(F$2:F977&lt;&gt;0))),0))</f>
        <v>0</v>
      </c>
    </row>
    <row r="978" spans="1:7">
      <c r="A978" s="23">
        <v>43833</v>
      </c>
      <c r="B978" s="24">
        <v>0.96645077582915295</v>
      </c>
      <c r="C978" s="16">
        <f t="shared" si="30"/>
        <v>0</v>
      </c>
      <c r="D978" s="16">
        <f t="array" ref="D978">IFERROR(INDEX(C$2:C978,MATCH(2,1/(C$2:C978&lt;&gt;0))),0)</f>
        <v>-5</v>
      </c>
      <c r="E978" s="16">
        <f t="shared" si="31"/>
        <v>-4.7727272727272725</v>
      </c>
      <c r="F978" s="16">
        <f>IF(AND(C978&lt;&gt;0,SUM(C$1:$D978)=SUM(C$1:$D978)),ROW(),0)</f>
        <v>0</v>
      </c>
      <c r="G978" s="16">
        <f t="array" ref="G978">IF(ROW()-IFERROR(INDEX(F$2:F978,MATCH(2,1/(F$2:F978&lt;&gt;0))),0)&gt;22,22,ROW()-IFERROR(INDEX(F$2:F978,MATCH(2,1/(F$2:F978&lt;&gt;0))),0))</f>
        <v>1</v>
      </c>
    </row>
    <row r="979" spans="1:7">
      <c r="A979" s="23">
        <v>43836</v>
      </c>
      <c r="B979" s="24">
        <v>1.06353185439481</v>
      </c>
      <c r="C979" s="16">
        <f t="shared" si="30"/>
        <v>-5</v>
      </c>
      <c r="D979" s="16">
        <f t="array" ref="D979">IFERROR(INDEX(C$2:C979,MATCH(2,1/(C$2:C979&lt;&gt;0))),0)</f>
        <v>-5</v>
      </c>
      <c r="E979" s="16">
        <f t="shared" si="31"/>
        <v>-5</v>
      </c>
      <c r="F979" s="16">
        <f>IF(AND(C979&lt;&gt;0,SUM(C$1:$D979)=SUM(C$1:$D979)),ROW(),0)</f>
        <v>979</v>
      </c>
      <c r="G979" s="16">
        <f t="array" ref="G979">IF(ROW()-IFERROR(INDEX(F$2:F979,MATCH(2,1/(F$2:F979&lt;&gt;0))),0)&gt;22,22,ROW()-IFERROR(INDEX(F$2:F979,MATCH(2,1/(F$2:F979&lt;&gt;0))),0))</f>
        <v>0</v>
      </c>
    </row>
    <row r="980" spans="1:7">
      <c r="A980" s="23">
        <v>43837</v>
      </c>
      <c r="B980" s="24">
        <v>1.06008314627523</v>
      </c>
      <c r="C980" s="16">
        <f t="shared" si="30"/>
        <v>-5</v>
      </c>
      <c r="D980" s="16">
        <f t="array" ref="D980">IFERROR(INDEX(C$2:C980,MATCH(2,1/(C$2:C980&lt;&gt;0))),0)</f>
        <v>-5</v>
      </c>
      <c r="E980" s="16">
        <f t="shared" si="31"/>
        <v>-5</v>
      </c>
      <c r="F980" s="16">
        <f>IF(AND(C980&lt;&gt;0,SUM(C$1:$D980)=SUM(C$1:$D980)),ROW(),0)</f>
        <v>980</v>
      </c>
      <c r="G980" s="16">
        <f t="array" ref="G980">IF(ROW()-IFERROR(INDEX(F$2:F980,MATCH(2,1/(F$2:F980&lt;&gt;0))),0)&gt;22,22,ROW()-IFERROR(INDEX(F$2:F980,MATCH(2,1/(F$2:F980&lt;&gt;0))),0))</f>
        <v>0</v>
      </c>
    </row>
    <row r="981" spans="1:7">
      <c r="A981" s="23">
        <v>43838</v>
      </c>
      <c r="B981" s="24">
        <v>0.99409779153692401</v>
      </c>
      <c r="C981" s="16">
        <f t="shared" si="30"/>
        <v>0</v>
      </c>
      <c r="D981" s="16">
        <f t="array" ref="D981">IFERROR(INDEX(C$2:C981,MATCH(2,1/(C$2:C981&lt;&gt;0))),0)</f>
        <v>-5</v>
      </c>
      <c r="E981" s="16">
        <f t="shared" si="31"/>
        <v>-4.7727272727272725</v>
      </c>
      <c r="F981" s="16">
        <f>IF(AND(C981&lt;&gt;0,SUM(C$1:$D981)=SUM(C$1:$D981)),ROW(),0)</f>
        <v>0</v>
      </c>
      <c r="G981" s="16">
        <f t="array" ref="G981">IF(ROW()-IFERROR(INDEX(F$2:F981,MATCH(2,1/(F$2:F981&lt;&gt;0))),0)&gt;22,22,ROW()-IFERROR(INDEX(F$2:F981,MATCH(2,1/(F$2:F981&lt;&gt;0))),0))</f>
        <v>1</v>
      </c>
    </row>
    <row r="982" spans="1:7">
      <c r="A982" s="23">
        <v>43839</v>
      </c>
      <c r="B982" s="24">
        <v>0.92251816833379297</v>
      </c>
      <c r="C982" s="16">
        <f t="shared" si="30"/>
        <v>0</v>
      </c>
      <c r="D982" s="16">
        <f t="array" ref="D982">IFERROR(INDEX(C$2:C982,MATCH(2,1/(C$2:C982&lt;&gt;0))),0)</f>
        <v>-5</v>
      </c>
      <c r="E982" s="16">
        <f t="shared" si="31"/>
        <v>-4.5454545454545459</v>
      </c>
      <c r="F982" s="16">
        <f>IF(AND(C982&lt;&gt;0,SUM(C$1:$D982)=SUM(C$1:$D982)),ROW(),0)</f>
        <v>0</v>
      </c>
      <c r="G982" s="16">
        <f t="array" ref="G982">IF(ROW()-IFERROR(INDEX(F$2:F982,MATCH(2,1/(F$2:F982&lt;&gt;0))),0)&gt;22,22,ROW()-IFERROR(INDEX(F$2:F982,MATCH(2,1/(F$2:F982&lt;&gt;0))),0))</f>
        <v>2</v>
      </c>
    </row>
    <row r="983" spans="1:7">
      <c r="A983" s="23">
        <v>43840</v>
      </c>
      <c r="B983" s="24">
        <v>0.909084115696708</v>
      </c>
      <c r="C983" s="16">
        <f t="shared" si="30"/>
        <v>0</v>
      </c>
      <c r="D983" s="16">
        <f t="array" ref="D983">IFERROR(INDEX(C$2:C983,MATCH(2,1/(C$2:C983&lt;&gt;0))),0)</f>
        <v>-5</v>
      </c>
      <c r="E983" s="16">
        <f t="shared" si="31"/>
        <v>-4.3181818181818183</v>
      </c>
      <c r="F983" s="16">
        <f>IF(AND(C983&lt;&gt;0,SUM(C$1:$D983)=SUM(C$1:$D983)),ROW(),0)</f>
        <v>0</v>
      </c>
      <c r="G983" s="16">
        <f t="array" ref="G983">IF(ROW()-IFERROR(INDEX(F$2:F983,MATCH(2,1/(F$2:F983&lt;&gt;0))),0)&gt;22,22,ROW()-IFERROR(INDEX(F$2:F983,MATCH(2,1/(F$2:F983&lt;&gt;0))),0))</f>
        <v>3</v>
      </c>
    </row>
    <row r="984" spans="1:7">
      <c r="A984" s="23">
        <v>43843</v>
      </c>
      <c r="B984" s="24">
        <v>0.884063451568877</v>
      </c>
      <c r="C984" s="16">
        <f t="shared" si="30"/>
        <v>0</v>
      </c>
      <c r="D984" s="16">
        <f t="array" ref="D984">IFERROR(INDEX(C$2:C984,MATCH(2,1/(C$2:C984&lt;&gt;0))),0)</f>
        <v>-5</v>
      </c>
      <c r="E984" s="16">
        <f t="shared" si="31"/>
        <v>-4.0909090909090908</v>
      </c>
      <c r="F984" s="16">
        <f>IF(AND(C984&lt;&gt;0,SUM(C$1:$D984)=SUM(C$1:$D984)),ROW(),0)</f>
        <v>0</v>
      </c>
      <c r="G984" s="16">
        <f t="array" ref="G984">IF(ROW()-IFERROR(INDEX(F$2:F984,MATCH(2,1/(F$2:F984&lt;&gt;0))),0)&gt;22,22,ROW()-IFERROR(INDEX(F$2:F984,MATCH(2,1/(F$2:F984&lt;&gt;0))),0))</f>
        <v>4</v>
      </c>
    </row>
    <row r="985" spans="1:7">
      <c r="A985" s="23">
        <v>43844</v>
      </c>
      <c r="B985" s="24">
        <v>1.0045372496479701</v>
      </c>
      <c r="C985" s="16">
        <f t="shared" si="30"/>
        <v>-5</v>
      </c>
      <c r="D985" s="16">
        <f t="array" ref="D985">IFERROR(INDEX(C$2:C985,MATCH(2,1/(C$2:C985&lt;&gt;0))),0)</f>
        <v>-5</v>
      </c>
      <c r="E985" s="16">
        <f t="shared" si="31"/>
        <v>-5</v>
      </c>
      <c r="F985" s="16">
        <f>IF(AND(C985&lt;&gt;0,SUM(C$1:$D985)=SUM(C$1:$D985)),ROW(),0)</f>
        <v>985</v>
      </c>
      <c r="G985" s="16">
        <f t="array" ref="G985">IF(ROW()-IFERROR(INDEX(F$2:F985,MATCH(2,1/(F$2:F985&lt;&gt;0))),0)&gt;22,22,ROW()-IFERROR(INDEX(F$2:F985,MATCH(2,1/(F$2:F985&lt;&gt;0))),0))</f>
        <v>0</v>
      </c>
    </row>
    <row r="986" spans="1:7">
      <c r="A986" s="23">
        <v>43845</v>
      </c>
      <c r="B986" s="24">
        <v>0.78869698877374494</v>
      </c>
      <c r="C986" s="16">
        <f t="shared" si="30"/>
        <v>0</v>
      </c>
      <c r="D986" s="16">
        <f t="array" ref="D986">IFERROR(INDEX(C$2:C986,MATCH(2,1/(C$2:C986&lt;&gt;0))),0)</f>
        <v>-5</v>
      </c>
      <c r="E986" s="16">
        <f t="shared" si="31"/>
        <v>-4.7727272727272725</v>
      </c>
      <c r="F986" s="16">
        <f>IF(AND(C986&lt;&gt;0,SUM(C$1:$D986)=SUM(C$1:$D986)),ROW(),0)</f>
        <v>0</v>
      </c>
      <c r="G986" s="16">
        <f t="array" ref="G986">IF(ROW()-IFERROR(INDEX(F$2:F986,MATCH(2,1/(F$2:F986&lt;&gt;0))),0)&gt;22,22,ROW()-IFERROR(INDEX(F$2:F986,MATCH(2,1/(F$2:F986&lt;&gt;0))),0))</f>
        <v>1</v>
      </c>
    </row>
    <row r="987" spans="1:7">
      <c r="A987" s="23">
        <v>43846</v>
      </c>
      <c r="B987" s="24">
        <v>0.75207907286765396</v>
      </c>
      <c r="C987" s="16">
        <f t="shared" si="30"/>
        <v>0</v>
      </c>
      <c r="D987" s="16">
        <f t="array" ref="D987">IFERROR(INDEX(C$2:C987,MATCH(2,1/(C$2:C987&lt;&gt;0))),0)</f>
        <v>-5</v>
      </c>
      <c r="E987" s="16">
        <f t="shared" si="31"/>
        <v>-4.5454545454545459</v>
      </c>
      <c r="F987" s="16">
        <f>IF(AND(C987&lt;&gt;0,SUM(C$1:$D987)=SUM(C$1:$D987)),ROW(),0)</f>
        <v>0</v>
      </c>
      <c r="G987" s="16">
        <f t="array" ref="G987">IF(ROW()-IFERROR(INDEX(F$2:F987,MATCH(2,1/(F$2:F987&lt;&gt;0))),0)&gt;22,22,ROW()-IFERROR(INDEX(F$2:F987,MATCH(2,1/(F$2:F987&lt;&gt;0))),0))</f>
        <v>2</v>
      </c>
    </row>
    <row r="988" spans="1:7">
      <c r="A988" s="23">
        <v>43847</v>
      </c>
      <c r="B988" s="24">
        <v>0.70766682051901697</v>
      </c>
      <c r="C988" s="16">
        <f t="shared" si="30"/>
        <v>0</v>
      </c>
      <c r="D988" s="16">
        <f t="array" ref="D988">IFERROR(INDEX(C$2:C988,MATCH(2,1/(C$2:C988&lt;&gt;0))),0)</f>
        <v>-5</v>
      </c>
      <c r="E988" s="16">
        <f t="shared" si="31"/>
        <v>-4.3181818181818183</v>
      </c>
      <c r="F988" s="16">
        <f>IF(AND(C988&lt;&gt;0,SUM(C$1:$D988)=SUM(C$1:$D988)),ROW(),0)</f>
        <v>0</v>
      </c>
      <c r="G988" s="16">
        <f t="array" ref="G988">IF(ROW()-IFERROR(INDEX(F$2:F988,MATCH(2,1/(F$2:F988&lt;&gt;0))),0)&gt;22,22,ROW()-IFERROR(INDEX(F$2:F988,MATCH(2,1/(F$2:F988&lt;&gt;0))),0))</f>
        <v>3</v>
      </c>
    </row>
    <row r="989" spans="1:7">
      <c r="A989" s="23">
        <v>43850</v>
      </c>
      <c r="B989" s="24">
        <v>0.77237558414104901</v>
      </c>
      <c r="C989" s="16">
        <f t="shared" si="30"/>
        <v>0</v>
      </c>
      <c r="D989" s="16">
        <f t="array" ref="D989">IFERROR(INDEX(C$2:C989,MATCH(2,1/(C$2:C989&lt;&gt;0))),0)</f>
        <v>-5</v>
      </c>
      <c r="E989" s="16">
        <f t="shared" si="31"/>
        <v>-4.0909090909090908</v>
      </c>
      <c r="F989" s="16">
        <f>IF(AND(C989&lt;&gt;0,SUM(C$1:$D989)=SUM(C$1:$D989)),ROW(),0)</f>
        <v>0</v>
      </c>
      <c r="G989" s="16">
        <f t="array" ref="G989">IF(ROW()-IFERROR(INDEX(F$2:F989,MATCH(2,1/(F$2:F989&lt;&gt;0))),0)&gt;22,22,ROW()-IFERROR(INDEX(F$2:F989,MATCH(2,1/(F$2:F989&lt;&gt;0))),0))</f>
        <v>4</v>
      </c>
    </row>
    <row r="990" spans="1:7">
      <c r="A990" s="23">
        <v>43851</v>
      </c>
      <c r="B990" s="24">
        <v>0.71190166518682496</v>
      </c>
      <c r="C990" s="16">
        <f t="shared" si="30"/>
        <v>0</v>
      </c>
      <c r="D990" s="16">
        <f t="array" ref="D990">IFERROR(INDEX(C$2:C990,MATCH(2,1/(C$2:C990&lt;&gt;0))),0)</f>
        <v>-5</v>
      </c>
      <c r="E990" s="16">
        <f t="shared" si="31"/>
        <v>-3.8636363636363633</v>
      </c>
      <c r="F990" s="16">
        <f>IF(AND(C990&lt;&gt;0,SUM(C$1:$D990)=SUM(C$1:$D990)),ROW(),0)</f>
        <v>0</v>
      </c>
      <c r="G990" s="16">
        <f t="array" ref="G990">IF(ROW()-IFERROR(INDEX(F$2:F990,MATCH(2,1/(F$2:F990&lt;&gt;0))),0)&gt;22,22,ROW()-IFERROR(INDEX(F$2:F990,MATCH(2,1/(F$2:F990&lt;&gt;0))),0))</f>
        <v>5</v>
      </c>
    </row>
    <row r="991" spans="1:7">
      <c r="A991" s="23">
        <v>43852</v>
      </c>
      <c r="B991" s="24">
        <v>0.65571779392558904</v>
      </c>
      <c r="C991" s="16">
        <f t="shared" si="30"/>
        <v>0</v>
      </c>
      <c r="D991" s="16">
        <f t="array" ref="D991">IFERROR(INDEX(C$2:C991,MATCH(2,1/(C$2:C991&lt;&gt;0))),0)</f>
        <v>-5</v>
      </c>
      <c r="E991" s="16">
        <f t="shared" si="31"/>
        <v>-3.6363636363636367</v>
      </c>
      <c r="F991" s="16">
        <f>IF(AND(C991&lt;&gt;0,SUM(C$1:$D991)=SUM(C$1:$D991)),ROW(),0)</f>
        <v>0</v>
      </c>
      <c r="G991" s="16">
        <f t="array" ref="G991">IF(ROW()-IFERROR(INDEX(F$2:F991,MATCH(2,1/(F$2:F991&lt;&gt;0))),0)&gt;22,22,ROW()-IFERROR(INDEX(F$2:F991,MATCH(2,1/(F$2:F991&lt;&gt;0))),0))</f>
        <v>6</v>
      </c>
    </row>
    <row r="992" spans="1:7">
      <c r="A992" s="23">
        <v>43853</v>
      </c>
      <c r="B992" s="24">
        <v>0.514536276058981</v>
      </c>
      <c r="C992" s="16">
        <f t="shared" si="30"/>
        <v>0</v>
      </c>
      <c r="D992" s="16">
        <f t="array" ref="D992">IFERROR(INDEX(C$2:C992,MATCH(2,1/(C$2:C992&lt;&gt;0))),0)</f>
        <v>-5</v>
      </c>
      <c r="E992" s="16">
        <f t="shared" si="31"/>
        <v>-3.4090909090909092</v>
      </c>
      <c r="F992" s="16">
        <f>IF(AND(C992&lt;&gt;0,SUM(C$1:$D992)=SUM(C$1:$D992)),ROW(),0)</f>
        <v>0</v>
      </c>
      <c r="G992" s="16">
        <f t="array" ref="G992">IF(ROW()-IFERROR(INDEX(F$2:F992,MATCH(2,1/(F$2:F992&lt;&gt;0))),0)&gt;22,22,ROW()-IFERROR(INDEX(F$2:F992,MATCH(2,1/(F$2:F992&lt;&gt;0))),0))</f>
        <v>7</v>
      </c>
    </row>
    <row r="993" spans="1:7">
      <c r="A993" s="23">
        <v>43864</v>
      </c>
      <c r="B993" s="24">
        <v>0.40258003514934498</v>
      </c>
      <c r="C993" s="16">
        <f t="shared" si="30"/>
        <v>0</v>
      </c>
      <c r="D993" s="16">
        <f t="array" ref="D993">IFERROR(INDEX(C$2:C993,MATCH(2,1/(C$2:C993&lt;&gt;0))),0)</f>
        <v>-5</v>
      </c>
      <c r="E993" s="16">
        <f t="shared" si="31"/>
        <v>-3.1818181818181817</v>
      </c>
      <c r="F993" s="16">
        <f>IF(AND(C993&lt;&gt;0,SUM(C$1:$D993)=SUM(C$1:$D993)),ROW(),0)</f>
        <v>0</v>
      </c>
      <c r="G993" s="16">
        <f t="array" ref="G993">IF(ROW()-IFERROR(INDEX(F$2:F993,MATCH(2,1/(F$2:F993&lt;&gt;0))),0)&gt;22,22,ROW()-IFERROR(INDEX(F$2:F993,MATCH(2,1/(F$2:F993&lt;&gt;0))),0))</f>
        <v>8</v>
      </c>
    </row>
    <row r="994" spans="1:7">
      <c r="A994" s="23">
        <v>43865</v>
      </c>
      <c r="B994" s="24">
        <v>0.382156310430248</v>
      </c>
      <c r="C994" s="16">
        <f t="shared" si="30"/>
        <v>0</v>
      </c>
      <c r="D994" s="16">
        <f t="array" ref="D994">IFERROR(INDEX(C$2:C994,MATCH(2,1/(C$2:C994&lt;&gt;0))),0)</f>
        <v>-5</v>
      </c>
      <c r="E994" s="16">
        <f t="shared" si="31"/>
        <v>-2.9545454545454546</v>
      </c>
      <c r="F994" s="16">
        <f>IF(AND(C994&lt;&gt;0,SUM(C$1:$D994)=SUM(C$1:$D994)),ROW(),0)</f>
        <v>0</v>
      </c>
      <c r="G994" s="16">
        <f t="array" ref="G994">IF(ROW()-IFERROR(INDEX(F$2:F994,MATCH(2,1/(F$2:F994&lt;&gt;0))),0)&gt;22,22,ROW()-IFERROR(INDEX(F$2:F994,MATCH(2,1/(F$2:F994&lt;&gt;0))),0))</f>
        <v>9</v>
      </c>
    </row>
    <row r="995" spans="1:7">
      <c r="A995" s="23">
        <v>43866</v>
      </c>
      <c r="B995" s="24">
        <v>0.41678018731222899</v>
      </c>
      <c r="C995" s="16">
        <f t="shared" si="30"/>
        <v>0</v>
      </c>
      <c r="D995" s="16">
        <f t="array" ref="D995">IFERROR(INDEX(C$2:C995,MATCH(2,1/(C$2:C995&lt;&gt;0))),0)</f>
        <v>-5</v>
      </c>
      <c r="E995" s="16">
        <f t="shared" si="31"/>
        <v>-2.7272727272727271</v>
      </c>
      <c r="F995" s="16">
        <f>IF(AND(C995&lt;&gt;0,SUM(C$1:$D995)=SUM(C$1:$D995)),ROW(),0)</f>
        <v>0</v>
      </c>
      <c r="G995" s="16">
        <f t="array" ref="G995">IF(ROW()-IFERROR(INDEX(F$2:F995,MATCH(2,1/(F$2:F995&lt;&gt;0))),0)&gt;22,22,ROW()-IFERROR(INDEX(F$2:F995,MATCH(2,1/(F$2:F995&lt;&gt;0))),0))</f>
        <v>10</v>
      </c>
    </row>
    <row r="996" spans="1:7">
      <c r="A996" s="23">
        <v>43867</v>
      </c>
      <c r="B996" s="24">
        <v>0.479282782995683</v>
      </c>
      <c r="C996" s="16">
        <f t="shared" si="30"/>
        <v>0</v>
      </c>
      <c r="D996" s="16">
        <f t="array" ref="D996">IFERROR(INDEX(C$2:C996,MATCH(2,1/(C$2:C996&lt;&gt;0))),0)</f>
        <v>-5</v>
      </c>
      <c r="E996" s="16">
        <f t="shared" si="31"/>
        <v>-2.5</v>
      </c>
      <c r="F996" s="16">
        <f>IF(AND(C996&lt;&gt;0,SUM(C$1:$D996)=SUM(C$1:$D996)),ROW(),0)</f>
        <v>0</v>
      </c>
      <c r="G996" s="16">
        <f t="array" ref="G996">IF(ROW()-IFERROR(INDEX(F$2:F996,MATCH(2,1/(F$2:F996&lt;&gt;0))),0)&gt;22,22,ROW()-IFERROR(INDEX(F$2:F996,MATCH(2,1/(F$2:F996&lt;&gt;0))),0))</f>
        <v>11</v>
      </c>
    </row>
    <row r="997" spans="1:7">
      <c r="A997" s="23">
        <v>43868</v>
      </c>
      <c r="B997" s="24">
        <v>0.43342092018102302</v>
      </c>
      <c r="C997" s="16">
        <f t="shared" si="30"/>
        <v>0</v>
      </c>
      <c r="D997" s="16">
        <f t="array" ref="D997">IFERROR(INDEX(C$2:C997,MATCH(2,1/(C$2:C997&lt;&gt;0))),0)</f>
        <v>-5</v>
      </c>
      <c r="E997" s="16">
        <f t="shared" si="31"/>
        <v>-2.2727272727272729</v>
      </c>
      <c r="F997" s="16">
        <f>IF(AND(C997&lt;&gt;0,SUM(C$1:$D997)=SUM(C$1:$D997)),ROW(),0)</f>
        <v>0</v>
      </c>
      <c r="G997" s="16">
        <f t="array" ref="G997">IF(ROW()-IFERROR(INDEX(F$2:F997,MATCH(2,1/(F$2:F997&lt;&gt;0))),0)&gt;22,22,ROW()-IFERROR(INDEX(F$2:F997,MATCH(2,1/(F$2:F997&lt;&gt;0))),0))</f>
        <v>12</v>
      </c>
    </row>
    <row r="998" spans="1:7">
      <c r="A998" s="23">
        <v>43871</v>
      </c>
      <c r="B998" s="24">
        <v>0.43722405915135598</v>
      </c>
      <c r="C998" s="16">
        <f t="shared" si="30"/>
        <v>0</v>
      </c>
      <c r="D998" s="16">
        <f t="array" ref="D998">IFERROR(INDEX(C$2:C998,MATCH(2,1/(C$2:C998&lt;&gt;0))),0)</f>
        <v>-5</v>
      </c>
      <c r="E998" s="16">
        <f t="shared" si="31"/>
        <v>-2.0454545454545454</v>
      </c>
      <c r="F998" s="16">
        <f>IF(AND(C998&lt;&gt;0,SUM(C$1:$D998)=SUM(C$1:$D998)),ROW(),0)</f>
        <v>0</v>
      </c>
      <c r="G998" s="16">
        <f t="array" ref="G998">IF(ROW()-IFERROR(INDEX(F$2:F998,MATCH(2,1/(F$2:F998&lt;&gt;0))),0)&gt;22,22,ROW()-IFERROR(INDEX(F$2:F998,MATCH(2,1/(F$2:F998&lt;&gt;0))),0))</f>
        <v>13</v>
      </c>
    </row>
    <row r="999" spans="1:7">
      <c r="A999" s="23">
        <v>43872</v>
      </c>
      <c r="B999" s="24">
        <v>0.35394149841929201</v>
      </c>
      <c r="C999" s="16">
        <f t="shared" si="30"/>
        <v>0</v>
      </c>
      <c r="D999" s="16">
        <f t="array" ref="D999">IFERROR(INDEX(C$2:C999,MATCH(2,1/(C$2:C999&lt;&gt;0))),0)</f>
        <v>-5</v>
      </c>
      <c r="E999" s="16">
        <f t="shared" si="31"/>
        <v>-1.8181818181818183</v>
      </c>
      <c r="F999" s="16">
        <f>IF(AND(C999&lt;&gt;0,SUM(C$1:$D999)=SUM(C$1:$D999)),ROW(),0)</f>
        <v>0</v>
      </c>
      <c r="G999" s="16">
        <f t="array" ref="G999">IF(ROW()-IFERROR(INDEX(F$2:F999,MATCH(2,1/(F$2:F999&lt;&gt;0))),0)&gt;22,22,ROW()-IFERROR(INDEX(F$2:F999,MATCH(2,1/(F$2:F999&lt;&gt;0))),0))</f>
        <v>14</v>
      </c>
    </row>
    <row r="1000" spans="1:7">
      <c r="A1000" s="23">
        <v>43873</v>
      </c>
      <c r="B1000" s="24">
        <v>0.373835936694208</v>
      </c>
      <c r="C1000" s="16">
        <f t="shared" si="30"/>
        <v>0</v>
      </c>
      <c r="D1000" s="16">
        <f t="array" ref="D1000">IFERROR(INDEX(C$2:C1000,MATCH(2,1/(C$2:C1000&lt;&gt;0))),0)</f>
        <v>-5</v>
      </c>
      <c r="E1000" s="16">
        <f t="shared" si="31"/>
        <v>-1.5909090909090908</v>
      </c>
      <c r="F1000" s="16">
        <f>IF(AND(C1000&lt;&gt;0,SUM(C$1:$D1000)=SUM(C$1:$D1000)),ROW(),0)</f>
        <v>0</v>
      </c>
      <c r="G1000" s="16">
        <f t="array" ref="G1000">IF(ROW()-IFERROR(INDEX(F$2:F1000,MATCH(2,1/(F$2:F1000&lt;&gt;0))),0)&gt;22,22,ROW()-IFERROR(INDEX(F$2:F1000,MATCH(2,1/(F$2:F1000&lt;&gt;0))),0))</f>
        <v>15</v>
      </c>
    </row>
    <row r="1001" spans="1:7">
      <c r="A1001" s="23">
        <v>43874</v>
      </c>
      <c r="B1001" s="24">
        <v>0.42357210065725698</v>
      </c>
      <c r="C1001" s="16">
        <f t="shared" si="30"/>
        <v>0</v>
      </c>
      <c r="D1001" s="16">
        <f t="array" ref="D1001">IFERROR(INDEX(C$2:C1001,MATCH(2,1/(C$2:C1001&lt;&gt;0))),0)</f>
        <v>-5</v>
      </c>
      <c r="E1001" s="16">
        <f t="shared" si="31"/>
        <v>-1.3636363636363638</v>
      </c>
      <c r="F1001" s="16">
        <f>IF(AND(C1001&lt;&gt;0,SUM(C$1:$D1001)=SUM(C$1:$D1001)),ROW(),0)</f>
        <v>0</v>
      </c>
      <c r="G1001" s="16">
        <f t="array" ref="G1001">IF(ROW()-IFERROR(INDEX(F$2:F1001,MATCH(2,1/(F$2:F1001&lt;&gt;0))),0)&gt;22,22,ROW()-IFERROR(INDEX(F$2:F1001,MATCH(2,1/(F$2:F1001&lt;&gt;0))),0))</f>
        <v>16</v>
      </c>
    </row>
    <row r="1002" spans="1:7">
      <c r="A1002" s="23">
        <v>43875</v>
      </c>
      <c r="B1002" s="24">
        <v>0.38966711193121301</v>
      </c>
      <c r="C1002" s="16">
        <f t="shared" si="30"/>
        <v>0</v>
      </c>
      <c r="D1002" s="16">
        <f t="array" ref="D1002">IFERROR(INDEX(C$2:C1002,MATCH(2,1/(C$2:C1002&lt;&gt;0))),0)</f>
        <v>-5</v>
      </c>
      <c r="E1002" s="16">
        <f t="shared" si="31"/>
        <v>-1.1363636363636362</v>
      </c>
      <c r="F1002" s="16">
        <f>IF(AND(C1002&lt;&gt;0,SUM(C$1:$D1002)=SUM(C$1:$D1002)),ROW(),0)</f>
        <v>0</v>
      </c>
      <c r="G1002" s="16">
        <f t="array" ref="G1002">IF(ROW()-IFERROR(INDEX(F$2:F1002,MATCH(2,1/(F$2:F1002&lt;&gt;0))),0)&gt;22,22,ROW()-IFERROR(INDEX(F$2:F1002,MATCH(2,1/(F$2:F1002&lt;&gt;0))),0))</f>
        <v>17</v>
      </c>
    </row>
    <row r="1003" spans="1:7">
      <c r="A1003" s="23">
        <v>43878</v>
      </c>
      <c r="B1003" s="24">
        <v>0.500243176805795</v>
      </c>
      <c r="C1003" s="16">
        <f t="shared" si="30"/>
        <v>0</v>
      </c>
      <c r="D1003" s="16">
        <f t="array" ref="D1003">IFERROR(INDEX(C$2:C1003,MATCH(2,1/(C$2:C1003&lt;&gt;0))),0)</f>
        <v>-5</v>
      </c>
      <c r="E1003" s="16">
        <f t="shared" si="31"/>
        <v>-0.90909090909090917</v>
      </c>
      <c r="F1003" s="16">
        <f>IF(AND(C1003&lt;&gt;0,SUM(C$1:$D1003)=SUM(C$1:$D1003)),ROW(),0)</f>
        <v>0</v>
      </c>
      <c r="G1003" s="16">
        <f t="array" ref="G1003">IF(ROW()-IFERROR(INDEX(F$2:F1003,MATCH(2,1/(F$2:F1003&lt;&gt;0))),0)&gt;22,22,ROW()-IFERROR(INDEX(F$2:F1003,MATCH(2,1/(F$2:F1003&lt;&gt;0))),0))</f>
        <v>18</v>
      </c>
    </row>
    <row r="1004" spans="1:7">
      <c r="A1004" s="23">
        <v>43879</v>
      </c>
      <c r="B1004" s="24">
        <v>0.53725991879673896</v>
      </c>
      <c r="C1004" s="16">
        <f t="shared" si="30"/>
        <v>0</v>
      </c>
      <c r="D1004" s="16">
        <f t="array" ref="D1004">IFERROR(INDEX(C$2:C1004,MATCH(2,1/(C$2:C1004&lt;&gt;0))),0)</f>
        <v>-5</v>
      </c>
      <c r="E1004" s="16">
        <f t="shared" si="31"/>
        <v>-0.68181818181818166</v>
      </c>
      <c r="F1004" s="16">
        <f>IF(AND(C1004&lt;&gt;0,SUM(C$1:$D1004)=SUM(C$1:$D1004)),ROW(),0)</f>
        <v>0</v>
      </c>
      <c r="G1004" s="16">
        <f t="array" ref="G1004">IF(ROW()-IFERROR(INDEX(F$2:F1004,MATCH(2,1/(F$2:F1004&lt;&gt;0))),0)&gt;22,22,ROW()-IFERROR(INDEX(F$2:F1004,MATCH(2,1/(F$2:F1004&lt;&gt;0))),0))</f>
        <v>19</v>
      </c>
    </row>
    <row r="1005" spans="1:7">
      <c r="A1005" s="23">
        <v>43880</v>
      </c>
      <c r="B1005" s="24">
        <v>0.537946960573637</v>
      </c>
      <c r="C1005" s="16">
        <f t="shared" si="30"/>
        <v>0</v>
      </c>
      <c r="D1005" s="16">
        <f t="array" ref="D1005">IFERROR(INDEX(C$2:C1005,MATCH(2,1/(C$2:C1005&lt;&gt;0))),0)</f>
        <v>-5</v>
      </c>
      <c r="E1005" s="16">
        <f t="shared" si="31"/>
        <v>-0.45454545454545414</v>
      </c>
      <c r="F1005" s="16">
        <f>IF(AND(C1005&lt;&gt;0,SUM(C$1:$D1005)=SUM(C$1:$D1005)),ROW(),0)</f>
        <v>0</v>
      </c>
      <c r="G1005" s="16">
        <f t="array" ref="G1005">IF(ROW()-IFERROR(INDEX(F$2:F1005,MATCH(2,1/(F$2:F1005&lt;&gt;0))),0)&gt;22,22,ROW()-IFERROR(INDEX(F$2:F1005,MATCH(2,1/(F$2:F1005&lt;&gt;0))),0))</f>
        <v>20</v>
      </c>
    </row>
    <row r="1006" spans="1:7">
      <c r="A1006" s="23">
        <v>43881</v>
      </c>
      <c r="B1006" s="24">
        <v>0.58336998979940502</v>
      </c>
      <c r="C1006" s="16">
        <f t="shared" si="30"/>
        <v>0</v>
      </c>
      <c r="D1006" s="16">
        <f t="array" ref="D1006">IFERROR(INDEX(C$2:C1006,MATCH(2,1/(C$2:C1006&lt;&gt;0))),0)</f>
        <v>-5</v>
      </c>
      <c r="E1006" s="16">
        <f t="shared" si="31"/>
        <v>-0.22727272727272751</v>
      </c>
      <c r="F1006" s="16">
        <f>IF(AND(C1006&lt;&gt;0,SUM(C$1:$D1006)=SUM(C$1:$D1006)),ROW(),0)</f>
        <v>0</v>
      </c>
      <c r="G1006" s="16">
        <f t="array" ref="G1006">IF(ROW()-IFERROR(INDEX(F$2:F1006,MATCH(2,1/(F$2:F1006&lt;&gt;0))),0)&gt;22,22,ROW()-IFERROR(INDEX(F$2:F1006,MATCH(2,1/(F$2:F1006&lt;&gt;0))),0))</f>
        <v>21</v>
      </c>
    </row>
    <row r="1007" spans="1:7">
      <c r="A1007" s="23">
        <v>43882</v>
      </c>
      <c r="B1007" s="24">
        <v>0.69333854815004703</v>
      </c>
      <c r="C1007" s="16">
        <f t="shared" si="30"/>
        <v>0</v>
      </c>
      <c r="D1007" s="16">
        <f t="array" ref="D1007">IFERROR(INDEX(C$2:C1007,MATCH(2,1/(C$2:C1007&lt;&gt;0))),0)</f>
        <v>-5</v>
      </c>
      <c r="E1007" s="16">
        <f t="shared" si="31"/>
        <v>0</v>
      </c>
      <c r="F1007" s="16">
        <f>IF(AND(C1007&lt;&gt;0,SUM(C$1:$D1007)=SUM(C$1:$D1007)),ROW(),0)</f>
        <v>0</v>
      </c>
      <c r="G1007" s="16">
        <f t="array" ref="G1007">IF(ROW()-IFERROR(INDEX(F$2:F1007,MATCH(2,1/(F$2:F1007&lt;&gt;0))),0)&gt;22,22,ROW()-IFERROR(INDEX(F$2:F1007,MATCH(2,1/(F$2:F1007&lt;&gt;0))),0))</f>
        <v>22</v>
      </c>
    </row>
    <row r="1008" spans="1:7">
      <c r="A1008" s="23">
        <v>43885</v>
      </c>
      <c r="B1008" s="24">
        <v>0.780590678439954</v>
      </c>
      <c r="C1008" s="16">
        <f t="shared" si="30"/>
        <v>0</v>
      </c>
      <c r="D1008" s="16">
        <f t="array" ref="D1008">IFERROR(INDEX(C$2:C1008,MATCH(2,1/(C$2:C1008&lt;&gt;0))),0)</f>
        <v>-5</v>
      </c>
      <c r="E1008" s="16">
        <f t="shared" si="31"/>
        <v>0</v>
      </c>
      <c r="F1008" s="16">
        <f>IF(AND(C1008&lt;&gt;0,SUM(C$1:$D1008)=SUM(C$1:$D1008)),ROW(),0)</f>
        <v>0</v>
      </c>
      <c r="G1008" s="16">
        <f t="array" ref="G1008">IF(ROW()-IFERROR(INDEX(F$2:F1008,MATCH(2,1/(F$2:F1008&lt;&gt;0))),0)&gt;22,22,ROW()-IFERROR(INDEX(F$2:F1008,MATCH(2,1/(F$2:F1008&lt;&gt;0))),0))</f>
        <v>22</v>
      </c>
    </row>
    <row r="1009" spans="1:7">
      <c r="A1009" s="23">
        <v>43886</v>
      </c>
      <c r="B1009" s="24">
        <v>0.75716858535755105</v>
      </c>
      <c r="C1009" s="16">
        <f t="shared" si="30"/>
        <v>0</v>
      </c>
      <c r="D1009" s="16">
        <f t="array" ref="D1009">IFERROR(INDEX(C$2:C1009,MATCH(2,1/(C$2:C1009&lt;&gt;0))),0)</f>
        <v>-5</v>
      </c>
      <c r="E1009" s="16">
        <f t="shared" si="31"/>
        <v>0</v>
      </c>
      <c r="F1009" s="16">
        <f>IF(AND(C1009&lt;&gt;0,SUM(C$1:$D1009)=SUM(C$1:$D1009)),ROW(),0)</f>
        <v>0</v>
      </c>
      <c r="G1009" s="16">
        <f t="array" ref="G1009">IF(ROW()-IFERROR(INDEX(F$2:F1009,MATCH(2,1/(F$2:F1009&lt;&gt;0))),0)&gt;22,22,ROW()-IFERROR(INDEX(F$2:F1009,MATCH(2,1/(F$2:F1009&lt;&gt;0))),0))</f>
        <v>22</v>
      </c>
    </row>
    <row r="1010" spans="1:7">
      <c r="A1010" s="23">
        <v>43887</v>
      </c>
      <c r="B1010" s="24">
        <v>0.75552277229952602</v>
      </c>
      <c r="C1010" s="16">
        <f t="shared" si="30"/>
        <v>0</v>
      </c>
      <c r="D1010" s="16">
        <f t="array" ref="D1010">IFERROR(INDEX(C$2:C1010,MATCH(2,1/(C$2:C1010&lt;&gt;0))),0)</f>
        <v>-5</v>
      </c>
      <c r="E1010" s="16">
        <f t="shared" si="31"/>
        <v>0</v>
      </c>
      <c r="F1010" s="16">
        <f>IF(AND(C1010&lt;&gt;0,SUM(C$1:$D1010)=SUM(C$1:$D1010)),ROW(),0)</f>
        <v>0</v>
      </c>
      <c r="G1010" s="16">
        <f t="array" ref="G1010">IF(ROW()-IFERROR(INDEX(F$2:F1010,MATCH(2,1/(F$2:F1010&lt;&gt;0))),0)&gt;22,22,ROW()-IFERROR(INDEX(F$2:F1010,MATCH(2,1/(F$2:F1010&lt;&gt;0))),0))</f>
        <v>22</v>
      </c>
    </row>
    <row r="1011" spans="1:7">
      <c r="A1011" s="23">
        <v>43888</v>
      </c>
      <c r="B1011" s="24">
        <v>0.68413434646854299</v>
      </c>
      <c r="C1011" s="16">
        <f t="shared" si="30"/>
        <v>0</v>
      </c>
      <c r="D1011" s="16">
        <f t="array" ref="D1011">IFERROR(INDEX(C$2:C1011,MATCH(2,1/(C$2:C1011&lt;&gt;0))),0)</f>
        <v>-5</v>
      </c>
      <c r="E1011" s="16">
        <f t="shared" si="31"/>
        <v>0</v>
      </c>
      <c r="F1011" s="16">
        <f>IF(AND(C1011&lt;&gt;0,SUM(C$1:$D1011)=SUM(C$1:$D1011)),ROW(),0)</f>
        <v>0</v>
      </c>
      <c r="G1011" s="16">
        <f t="array" ref="G1011">IF(ROW()-IFERROR(INDEX(F$2:F1011,MATCH(2,1/(F$2:F1011&lt;&gt;0))),0)&gt;22,22,ROW()-IFERROR(INDEX(F$2:F1011,MATCH(2,1/(F$2:F1011&lt;&gt;0))),0))</f>
        <v>22</v>
      </c>
    </row>
    <row r="1012" spans="1:7">
      <c r="A1012" s="23">
        <v>43889</v>
      </c>
      <c r="B1012" s="24">
        <v>0.60949163291418995</v>
      </c>
      <c r="C1012" s="16">
        <f t="shared" si="30"/>
        <v>0</v>
      </c>
      <c r="D1012" s="16">
        <f t="array" ref="D1012">IFERROR(INDEX(C$2:C1012,MATCH(2,1/(C$2:C1012&lt;&gt;0))),0)</f>
        <v>-5</v>
      </c>
      <c r="E1012" s="16">
        <f t="shared" si="31"/>
        <v>0</v>
      </c>
      <c r="F1012" s="16">
        <f>IF(AND(C1012&lt;&gt;0,SUM(C$1:$D1012)=SUM(C$1:$D1012)),ROW(),0)</f>
        <v>0</v>
      </c>
      <c r="G1012" s="16">
        <f t="array" ref="G1012">IF(ROW()-IFERROR(INDEX(F$2:F1012,MATCH(2,1/(F$2:F1012&lt;&gt;0))),0)&gt;22,22,ROW()-IFERROR(INDEX(F$2:F1012,MATCH(2,1/(F$2:F1012&lt;&gt;0))),0))</f>
        <v>22</v>
      </c>
    </row>
    <row r="1013" spans="1:7">
      <c r="A1013" s="23">
        <v>43892</v>
      </c>
      <c r="B1013" s="24">
        <v>0.71839170484134895</v>
      </c>
      <c r="C1013" s="16">
        <f t="shared" si="30"/>
        <v>0</v>
      </c>
      <c r="D1013" s="16">
        <f t="array" ref="D1013">IFERROR(INDEX(C$2:C1013,MATCH(2,1/(C$2:C1013&lt;&gt;0))),0)</f>
        <v>-5</v>
      </c>
      <c r="E1013" s="16">
        <f t="shared" si="31"/>
        <v>0</v>
      </c>
      <c r="F1013" s="16">
        <f>IF(AND(C1013&lt;&gt;0,SUM(C$1:$D1013)=SUM(C$1:$D1013)),ROW(),0)</f>
        <v>0</v>
      </c>
      <c r="G1013" s="16">
        <f t="array" ref="G1013">IF(ROW()-IFERROR(INDEX(F$2:F1013,MATCH(2,1/(F$2:F1013&lt;&gt;0))),0)&gt;22,22,ROW()-IFERROR(INDEX(F$2:F1013,MATCH(2,1/(F$2:F1013&lt;&gt;0))),0))</f>
        <v>22</v>
      </c>
    </row>
    <row r="1014" spans="1:7">
      <c r="A1014" s="23">
        <v>43893</v>
      </c>
      <c r="B1014" s="24">
        <v>0.84812947126892402</v>
      </c>
      <c r="C1014" s="16">
        <f t="shared" si="30"/>
        <v>0</v>
      </c>
      <c r="D1014" s="16">
        <f t="array" ref="D1014">IFERROR(INDEX(C$2:C1014,MATCH(2,1/(C$2:C1014&lt;&gt;0))),0)</f>
        <v>-5</v>
      </c>
      <c r="E1014" s="16">
        <f t="shared" si="31"/>
        <v>0</v>
      </c>
      <c r="F1014" s="16">
        <f>IF(AND(C1014&lt;&gt;0,SUM(C$1:$D1014)=SUM(C$1:$D1014)),ROW(),0)</f>
        <v>0</v>
      </c>
      <c r="G1014" s="16">
        <f t="array" ref="G1014">IF(ROW()-IFERROR(INDEX(F$2:F1014,MATCH(2,1/(F$2:F1014&lt;&gt;0))),0)&gt;22,22,ROW()-IFERROR(INDEX(F$2:F1014,MATCH(2,1/(F$2:F1014&lt;&gt;0))),0))</f>
        <v>22</v>
      </c>
    </row>
    <row r="1015" spans="1:7">
      <c r="A1015" s="23">
        <v>43894</v>
      </c>
      <c r="B1015" s="24">
        <v>0.81608718712678097</v>
      </c>
      <c r="C1015" s="16">
        <f t="shared" si="30"/>
        <v>0</v>
      </c>
      <c r="D1015" s="16">
        <f t="array" ref="D1015">IFERROR(INDEX(C$2:C1015,MATCH(2,1/(C$2:C1015&lt;&gt;0))),0)</f>
        <v>-5</v>
      </c>
      <c r="E1015" s="16">
        <f t="shared" si="31"/>
        <v>0</v>
      </c>
      <c r="F1015" s="16">
        <f>IF(AND(C1015&lt;&gt;0,SUM(C$1:$D1015)=SUM(C$1:$D1015)),ROW(),0)</f>
        <v>0</v>
      </c>
      <c r="G1015" s="16">
        <f t="array" ref="G1015">IF(ROW()-IFERROR(INDEX(F$2:F1015,MATCH(2,1/(F$2:F1015&lt;&gt;0))),0)&gt;22,22,ROW()-IFERROR(INDEX(F$2:F1015,MATCH(2,1/(F$2:F1015&lt;&gt;0))),0))</f>
        <v>22</v>
      </c>
    </row>
    <row r="1016" spans="1:7">
      <c r="A1016" s="23">
        <v>43895</v>
      </c>
      <c r="B1016" s="24">
        <v>0.96359890801899795</v>
      </c>
      <c r="C1016" s="16">
        <f t="shared" si="30"/>
        <v>0</v>
      </c>
      <c r="D1016" s="16">
        <f t="array" ref="D1016">IFERROR(INDEX(C$2:C1016,MATCH(2,1/(C$2:C1016&lt;&gt;0))),0)</f>
        <v>-5</v>
      </c>
      <c r="E1016" s="16">
        <f t="shared" si="31"/>
        <v>0</v>
      </c>
      <c r="F1016" s="16">
        <f>IF(AND(C1016&lt;&gt;0,SUM(C$1:$D1016)=SUM(C$1:$D1016)),ROW(),0)</f>
        <v>0</v>
      </c>
      <c r="G1016" s="16">
        <f t="array" ref="G1016">IF(ROW()-IFERROR(INDEX(F$2:F1016,MATCH(2,1/(F$2:F1016&lt;&gt;0))),0)&gt;22,22,ROW()-IFERROR(INDEX(F$2:F1016,MATCH(2,1/(F$2:F1016&lt;&gt;0))),0))</f>
        <v>22</v>
      </c>
    </row>
    <row r="1017" spans="1:7">
      <c r="A1017" s="23">
        <v>43896</v>
      </c>
      <c r="B1017" s="24">
        <v>0.91169468471945903</v>
      </c>
      <c r="C1017" s="16">
        <f t="shared" si="30"/>
        <v>0</v>
      </c>
      <c r="D1017" s="16">
        <f t="array" ref="D1017">IFERROR(INDEX(C$2:C1017,MATCH(2,1/(C$2:C1017&lt;&gt;0))),0)</f>
        <v>-5</v>
      </c>
      <c r="E1017" s="16">
        <f t="shared" si="31"/>
        <v>0</v>
      </c>
      <c r="F1017" s="16">
        <f>IF(AND(C1017&lt;&gt;0,SUM(C$1:$D1017)=SUM(C$1:$D1017)),ROW(),0)</f>
        <v>0</v>
      </c>
      <c r="G1017" s="16">
        <f t="array" ref="G1017">IF(ROW()-IFERROR(INDEX(F$2:F1017,MATCH(2,1/(F$2:F1017&lt;&gt;0))),0)&gt;22,22,ROW()-IFERROR(INDEX(F$2:F1017,MATCH(2,1/(F$2:F1017&lt;&gt;0))),0))</f>
        <v>22</v>
      </c>
    </row>
    <row r="1018" spans="1:7">
      <c r="A1018" s="23">
        <v>43899</v>
      </c>
      <c r="B1018" s="24">
        <v>0.80622196637783206</v>
      </c>
      <c r="C1018" s="16">
        <f t="shared" si="30"/>
        <v>0</v>
      </c>
      <c r="D1018" s="16">
        <f t="array" ref="D1018">IFERROR(INDEX(C$2:C1018,MATCH(2,1/(C$2:C1018&lt;&gt;0))),0)</f>
        <v>-5</v>
      </c>
      <c r="E1018" s="16">
        <f t="shared" si="31"/>
        <v>0</v>
      </c>
      <c r="F1018" s="16">
        <f>IF(AND(C1018&lt;&gt;0,SUM(C$1:$D1018)=SUM(C$1:$D1018)),ROW(),0)</f>
        <v>0</v>
      </c>
      <c r="G1018" s="16">
        <f t="array" ref="G1018">IF(ROW()-IFERROR(INDEX(F$2:F1018,MATCH(2,1/(F$2:F1018&lt;&gt;0))),0)&gt;22,22,ROW()-IFERROR(INDEX(F$2:F1018,MATCH(2,1/(F$2:F1018&lt;&gt;0))),0))</f>
        <v>22</v>
      </c>
    </row>
    <row r="1019" spans="1:7">
      <c r="A1019" s="23">
        <v>43900</v>
      </c>
      <c r="B1019" s="24">
        <v>0.77625933649650503</v>
      </c>
      <c r="C1019" s="16">
        <f t="shared" si="30"/>
        <v>0</v>
      </c>
      <c r="D1019" s="16">
        <f t="array" ref="D1019">IFERROR(INDEX(C$2:C1019,MATCH(2,1/(C$2:C1019&lt;&gt;0))),0)</f>
        <v>-5</v>
      </c>
      <c r="E1019" s="16">
        <f t="shared" si="31"/>
        <v>0</v>
      </c>
      <c r="F1019" s="16">
        <f>IF(AND(C1019&lt;&gt;0,SUM(C$1:$D1019)=SUM(C$1:$D1019)),ROW(),0)</f>
        <v>0</v>
      </c>
      <c r="G1019" s="16">
        <f t="array" ref="G1019">IF(ROW()-IFERROR(INDEX(F$2:F1019,MATCH(2,1/(F$2:F1019&lt;&gt;0))),0)&gt;22,22,ROW()-IFERROR(INDEX(F$2:F1019,MATCH(2,1/(F$2:F1019&lt;&gt;0))),0))</f>
        <v>22</v>
      </c>
    </row>
    <row r="1020" spans="1:7">
      <c r="A1020" s="23">
        <v>43901</v>
      </c>
      <c r="B1020" s="24">
        <v>0.81501166767066002</v>
      </c>
      <c r="C1020" s="16">
        <f t="shared" si="30"/>
        <v>0</v>
      </c>
      <c r="D1020" s="16">
        <f t="array" ref="D1020">IFERROR(INDEX(C$2:C1020,MATCH(2,1/(C$2:C1020&lt;&gt;0))),0)</f>
        <v>-5</v>
      </c>
      <c r="E1020" s="16">
        <f t="shared" si="31"/>
        <v>0</v>
      </c>
      <c r="F1020" s="16">
        <f>IF(AND(C1020&lt;&gt;0,SUM(C$1:$D1020)=SUM(C$1:$D1020)),ROW(),0)</f>
        <v>0</v>
      </c>
      <c r="G1020" s="16">
        <f t="array" ref="G1020">IF(ROW()-IFERROR(INDEX(F$2:F1020,MATCH(2,1/(F$2:F1020&lt;&gt;0))),0)&gt;22,22,ROW()-IFERROR(INDEX(F$2:F1020,MATCH(2,1/(F$2:F1020&lt;&gt;0))),0))</f>
        <v>22</v>
      </c>
    </row>
    <row r="1021" spans="1:7">
      <c r="A1021" s="23">
        <v>43902</v>
      </c>
      <c r="B1021" s="24">
        <v>0.69683229042747796</v>
      </c>
      <c r="C1021" s="16">
        <f t="shared" si="30"/>
        <v>0</v>
      </c>
      <c r="D1021" s="16">
        <f t="array" ref="D1021">IFERROR(INDEX(C$2:C1021,MATCH(2,1/(C$2:C1021&lt;&gt;0))),0)</f>
        <v>-5</v>
      </c>
      <c r="E1021" s="16">
        <f t="shared" si="31"/>
        <v>0</v>
      </c>
      <c r="F1021" s="16">
        <f>IF(AND(C1021&lt;&gt;0,SUM(C$1:$D1021)=SUM(C$1:$D1021)),ROW(),0)</f>
        <v>0</v>
      </c>
      <c r="G1021" s="16">
        <f t="array" ref="G1021">IF(ROW()-IFERROR(INDEX(F$2:F1021,MATCH(2,1/(F$2:F1021&lt;&gt;0))),0)&gt;22,22,ROW()-IFERROR(INDEX(F$2:F1021,MATCH(2,1/(F$2:F1021&lt;&gt;0))),0))</f>
        <v>22</v>
      </c>
    </row>
    <row r="1022" spans="1:7">
      <c r="A1022" s="23">
        <v>43903</v>
      </c>
      <c r="B1022" s="24">
        <v>0.66016636544644902</v>
      </c>
      <c r="C1022" s="16">
        <f t="shared" si="30"/>
        <v>0</v>
      </c>
      <c r="D1022" s="16">
        <f t="array" ref="D1022">IFERROR(INDEX(C$2:C1022,MATCH(2,1/(C$2:C1022&lt;&gt;0))),0)</f>
        <v>-5</v>
      </c>
      <c r="E1022" s="16">
        <f t="shared" si="31"/>
        <v>0</v>
      </c>
      <c r="F1022" s="16">
        <f>IF(AND(C1022&lt;&gt;0,SUM(C$1:$D1022)=SUM(C$1:$D1022)),ROW(),0)</f>
        <v>0</v>
      </c>
      <c r="G1022" s="16">
        <f t="array" ref="G1022">IF(ROW()-IFERROR(INDEX(F$2:F1022,MATCH(2,1/(F$2:F1022&lt;&gt;0))),0)&gt;22,22,ROW()-IFERROR(INDEX(F$2:F1022,MATCH(2,1/(F$2:F1022&lt;&gt;0))),0))</f>
        <v>22</v>
      </c>
    </row>
    <row r="1023" spans="1:7">
      <c r="A1023" s="23">
        <v>43906</v>
      </c>
      <c r="B1023" s="24">
        <v>0.60836114670032204</v>
      </c>
      <c r="C1023" s="16">
        <f t="shared" si="30"/>
        <v>0</v>
      </c>
      <c r="D1023" s="16">
        <f t="array" ref="D1023">IFERROR(INDEX(C$2:C1023,MATCH(2,1/(C$2:C1023&lt;&gt;0))),0)</f>
        <v>-5</v>
      </c>
      <c r="E1023" s="16">
        <f t="shared" si="31"/>
        <v>0</v>
      </c>
      <c r="F1023" s="16">
        <f>IF(AND(C1023&lt;&gt;0,SUM(C$1:$D1023)=SUM(C$1:$D1023)),ROW(),0)</f>
        <v>0</v>
      </c>
      <c r="G1023" s="16">
        <f t="array" ref="G1023">IF(ROW()-IFERROR(INDEX(F$2:F1023,MATCH(2,1/(F$2:F1023&lt;&gt;0))),0)&gt;22,22,ROW()-IFERROR(INDEX(F$2:F1023,MATCH(2,1/(F$2:F1023&lt;&gt;0))),0))</f>
        <v>22</v>
      </c>
    </row>
    <row r="1024" spans="1:7">
      <c r="A1024" s="23">
        <v>43907</v>
      </c>
      <c r="B1024" s="24">
        <v>0.56930968261241199</v>
      </c>
      <c r="C1024" s="16">
        <f t="shared" si="30"/>
        <v>0</v>
      </c>
      <c r="D1024" s="16">
        <f t="array" ref="D1024">IFERROR(INDEX(C$2:C1024,MATCH(2,1/(C$2:C1024&lt;&gt;0))),0)</f>
        <v>-5</v>
      </c>
      <c r="E1024" s="16">
        <f t="shared" si="31"/>
        <v>0</v>
      </c>
      <c r="F1024" s="16">
        <f>IF(AND(C1024&lt;&gt;0,SUM(C$1:$D1024)=SUM(C$1:$D1024)),ROW(),0)</f>
        <v>0</v>
      </c>
      <c r="G1024" s="16">
        <f t="array" ref="G1024">IF(ROW()-IFERROR(INDEX(F$2:F1024,MATCH(2,1/(F$2:F1024&lt;&gt;0))),0)&gt;22,22,ROW()-IFERROR(INDEX(F$2:F1024,MATCH(2,1/(F$2:F1024&lt;&gt;0))),0))</f>
        <v>22</v>
      </c>
    </row>
    <row r="1025" spans="1:7">
      <c r="A1025" s="23">
        <v>43908</v>
      </c>
      <c r="B1025" s="24">
        <v>0.57042524137144202</v>
      </c>
      <c r="C1025" s="16">
        <f t="shared" si="30"/>
        <v>0</v>
      </c>
      <c r="D1025" s="16">
        <f t="array" ref="D1025">IFERROR(INDEX(C$2:C1025,MATCH(2,1/(C$2:C1025&lt;&gt;0))),0)</f>
        <v>-5</v>
      </c>
      <c r="E1025" s="16">
        <f t="shared" si="31"/>
        <v>0</v>
      </c>
      <c r="F1025" s="16">
        <f>IF(AND(C1025&lt;&gt;0,SUM(C$1:$D1025)=SUM(C$1:$D1025)),ROW(),0)</f>
        <v>0</v>
      </c>
      <c r="G1025" s="16">
        <f t="array" ref="G1025">IF(ROW()-IFERROR(INDEX(F$2:F1025,MATCH(2,1/(F$2:F1025&lt;&gt;0))),0)&gt;22,22,ROW()-IFERROR(INDEX(F$2:F1025,MATCH(2,1/(F$2:F1025&lt;&gt;0))),0))</f>
        <v>22</v>
      </c>
    </row>
    <row r="1026" spans="1:7">
      <c r="A1026" s="23">
        <v>43909</v>
      </c>
      <c r="B1026" s="24">
        <v>0.51519692169046005</v>
      </c>
      <c r="C1026" s="16">
        <f t="shared" si="30"/>
        <v>0</v>
      </c>
      <c r="D1026" s="16">
        <f t="array" ref="D1026">IFERROR(INDEX(C$2:C1026,MATCH(2,1/(C$2:C1026&lt;&gt;0))),0)</f>
        <v>-5</v>
      </c>
      <c r="E1026" s="16">
        <f t="shared" si="31"/>
        <v>0</v>
      </c>
      <c r="F1026" s="16">
        <f>IF(AND(C1026&lt;&gt;0,SUM(C$1:$D1026)=SUM(C$1:$D1026)),ROW(),0)</f>
        <v>0</v>
      </c>
      <c r="G1026" s="16">
        <f t="array" ref="G1026">IF(ROW()-IFERROR(INDEX(F$2:F1026,MATCH(2,1/(F$2:F1026&lt;&gt;0))),0)&gt;22,22,ROW()-IFERROR(INDEX(F$2:F1026,MATCH(2,1/(F$2:F1026&lt;&gt;0))),0))</f>
        <v>22</v>
      </c>
    </row>
    <row r="1027" spans="1:7">
      <c r="A1027" s="23">
        <v>43910</v>
      </c>
      <c r="B1027" s="24">
        <v>0.51794674903563598</v>
      </c>
      <c r="C1027" s="16">
        <f t="shared" ref="C1027:C1090" si="32">IF(B1027&gt;100%,-5,IF(B1027&lt;30%,5,0))</f>
        <v>0</v>
      </c>
      <c r="D1027" s="16">
        <f t="array" ref="D1027">IFERROR(INDEX(C$2:C1027,MATCH(2,1/(C$2:C1027&lt;&gt;0))),0)</f>
        <v>-5</v>
      </c>
      <c r="E1027" s="16">
        <f t="shared" ref="E1027:E1090" si="33">IF(D1027=0,0,IF(D1027&lt;0,-1*(ABS(D1027)-G1027*ABS(D1027)/22),D1027-G1027*D1027/22))</f>
        <v>0</v>
      </c>
      <c r="F1027" s="16">
        <f>IF(AND(C1027&lt;&gt;0,SUM(C$1:$D1027)=SUM(C$1:$D1027)),ROW(),0)</f>
        <v>0</v>
      </c>
      <c r="G1027" s="16">
        <f t="array" ref="G1027">IF(ROW()-IFERROR(INDEX(F$2:F1027,MATCH(2,1/(F$2:F1027&lt;&gt;0))),0)&gt;22,22,ROW()-IFERROR(INDEX(F$2:F1027,MATCH(2,1/(F$2:F1027&lt;&gt;0))),0))</f>
        <v>22</v>
      </c>
    </row>
    <row r="1028" spans="1:7">
      <c r="A1028" s="23">
        <v>43913</v>
      </c>
      <c r="B1028" s="24">
        <v>0.45568880739768097</v>
      </c>
      <c r="C1028" s="16">
        <f t="shared" si="32"/>
        <v>0</v>
      </c>
      <c r="D1028" s="16">
        <f t="array" ref="D1028">IFERROR(INDEX(C$2:C1028,MATCH(2,1/(C$2:C1028&lt;&gt;0))),0)</f>
        <v>-5</v>
      </c>
      <c r="E1028" s="16">
        <f t="shared" si="33"/>
        <v>0</v>
      </c>
      <c r="F1028" s="16">
        <f>IF(AND(C1028&lt;&gt;0,SUM(C$1:$D1028)=SUM(C$1:$D1028)),ROW(),0)</f>
        <v>0</v>
      </c>
      <c r="G1028" s="16">
        <f t="array" ref="G1028">IF(ROW()-IFERROR(INDEX(F$2:F1028,MATCH(2,1/(F$2:F1028&lt;&gt;0))),0)&gt;22,22,ROW()-IFERROR(INDEX(F$2:F1028,MATCH(2,1/(F$2:F1028&lt;&gt;0))),0))</f>
        <v>22</v>
      </c>
    </row>
    <row r="1029" spans="1:7">
      <c r="A1029" s="23">
        <v>43914</v>
      </c>
      <c r="B1029" s="24">
        <v>0.44001956886191002</v>
      </c>
      <c r="C1029" s="16">
        <f t="shared" si="32"/>
        <v>0</v>
      </c>
      <c r="D1029" s="16">
        <f t="array" ref="D1029">IFERROR(INDEX(C$2:C1029,MATCH(2,1/(C$2:C1029&lt;&gt;0))),0)</f>
        <v>-5</v>
      </c>
      <c r="E1029" s="16">
        <f t="shared" si="33"/>
        <v>0</v>
      </c>
      <c r="F1029" s="16">
        <f>IF(AND(C1029&lt;&gt;0,SUM(C$1:$D1029)=SUM(C$1:$D1029)),ROW(),0)</f>
        <v>0</v>
      </c>
      <c r="G1029" s="16">
        <f t="array" ref="G1029">IF(ROW()-IFERROR(INDEX(F$2:F1029,MATCH(2,1/(F$2:F1029&lt;&gt;0))),0)&gt;22,22,ROW()-IFERROR(INDEX(F$2:F1029,MATCH(2,1/(F$2:F1029&lt;&gt;0))),0))</f>
        <v>22</v>
      </c>
    </row>
    <row r="1030" spans="1:7">
      <c r="A1030" s="23">
        <v>43915</v>
      </c>
      <c r="B1030" s="24">
        <v>0.448538600042027</v>
      </c>
      <c r="C1030" s="16">
        <f t="shared" si="32"/>
        <v>0</v>
      </c>
      <c r="D1030" s="16">
        <f t="array" ref="D1030">IFERROR(INDEX(C$2:C1030,MATCH(2,1/(C$2:C1030&lt;&gt;0))),0)</f>
        <v>-5</v>
      </c>
      <c r="E1030" s="16">
        <f t="shared" si="33"/>
        <v>0</v>
      </c>
      <c r="F1030" s="16">
        <f>IF(AND(C1030&lt;&gt;0,SUM(C$1:$D1030)=SUM(C$1:$D1030)),ROW(),0)</f>
        <v>0</v>
      </c>
      <c r="G1030" s="16">
        <f t="array" ref="G1030">IF(ROW()-IFERROR(INDEX(F$2:F1030,MATCH(2,1/(F$2:F1030&lt;&gt;0))),0)&gt;22,22,ROW()-IFERROR(INDEX(F$2:F1030,MATCH(2,1/(F$2:F1030&lt;&gt;0))),0))</f>
        <v>22</v>
      </c>
    </row>
    <row r="1031" spans="1:7">
      <c r="A1031" s="23">
        <v>43916</v>
      </c>
      <c r="B1031" s="24">
        <v>0.40215400730527001</v>
      </c>
      <c r="C1031" s="16">
        <f t="shared" si="32"/>
        <v>0</v>
      </c>
      <c r="D1031" s="16">
        <f t="array" ref="D1031">IFERROR(INDEX(C$2:C1031,MATCH(2,1/(C$2:C1031&lt;&gt;0))),0)</f>
        <v>-5</v>
      </c>
      <c r="E1031" s="16">
        <f t="shared" si="33"/>
        <v>0</v>
      </c>
      <c r="F1031" s="16">
        <f>IF(AND(C1031&lt;&gt;0,SUM(C$1:$D1031)=SUM(C$1:$D1031)),ROW(),0)</f>
        <v>0</v>
      </c>
      <c r="G1031" s="16">
        <f t="array" ref="G1031">IF(ROW()-IFERROR(INDEX(F$2:F1031,MATCH(2,1/(F$2:F1031&lt;&gt;0))),0)&gt;22,22,ROW()-IFERROR(INDEX(F$2:F1031,MATCH(2,1/(F$2:F1031&lt;&gt;0))),0))</f>
        <v>22</v>
      </c>
    </row>
    <row r="1032" spans="1:7">
      <c r="A1032" s="23">
        <v>43917</v>
      </c>
      <c r="B1032" s="24">
        <v>0.38583342087399503</v>
      </c>
      <c r="C1032" s="16">
        <f t="shared" si="32"/>
        <v>0</v>
      </c>
      <c r="D1032" s="16">
        <f t="array" ref="D1032">IFERROR(INDEX(C$2:C1032,MATCH(2,1/(C$2:C1032&lt;&gt;0))),0)</f>
        <v>-5</v>
      </c>
      <c r="E1032" s="16">
        <f t="shared" si="33"/>
        <v>0</v>
      </c>
      <c r="F1032" s="16">
        <f>IF(AND(C1032&lt;&gt;0,SUM(C$1:$D1032)=SUM(C$1:$D1032)),ROW(),0)</f>
        <v>0</v>
      </c>
      <c r="G1032" s="16">
        <f t="array" ref="G1032">IF(ROW()-IFERROR(INDEX(F$2:F1032,MATCH(2,1/(F$2:F1032&lt;&gt;0))),0)&gt;22,22,ROW()-IFERROR(INDEX(F$2:F1032,MATCH(2,1/(F$2:F1032&lt;&gt;0))),0))</f>
        <v>22</v>
      </c>
    </row>
    <row r="1033" spans="1:7">
      <c r="A1033" s="23">
        <v>43920</v>
      </c>
      <c r="B1033" s="24">
        <v>0.31252690621766999</v>
      </c>
      <c r="C1033" s="16">
        <f t="shared" si="32"/>
        <v>0</v>
      </c>
      <c r="D1033" s="16">
        <f t="array" ref="D1033">IFERROR(INDEX(C$2:C1033,MATCH(2,1/(C$2:C1033&lt;&gt;0))),0)</f>
        <v>-5</v>
      </c>
      <c r="E1033" s="16">
        <f t="shared" si="33"/>
        <v>0</v>
      </c>
      <c r="F1033" s="16">
        <f>IF(AND(C1033&lt;&gt;0,SUM(C$1:$D1033)=SUM(C$1:$D1033)),ROW(),0)</f>
        <v>0</v>
      </c>
      <c r="G1033" s="16">
        <f t="array" ref="G1033">IF(ROW()-IFERROR(INDEX(F$2:F1033,MATCH(2,1/(F$2:F1033&lt;&gt;0))),0)&gt;22,22,ROW()-IFERROR(INDEX(F$2:F1033,MATCH(2,1/(F$2:F1033&lt;&gt;0))),0))</f>
        <v>22</v>
      </c>
    </row>
    <row r="1034" spans="1:7">
      <c r="A1034" s="23">
        <v>43921</v>
      </c>
      <c r="B1034" s="24">
        <v>0.32188307350021</v>
      </c>
      <c r="C1034" s="16">
        <f t="shared" si="32"/>
        <v>0</v>
      </c>
      <c r="D1034" s="16">
        <f t="array" ref="D1034">IFERROR(INDEX(C$2:C1034,MATCH(2,1/(C$2:C1034&lt;&gt;0))),0)</f>
        <v>-5</v>
      </c>
      <c r="E1034" s="16">
        <f t="shared" si="33"/>
        <v>0</v>
      </c>
      <c r="F1034" s="16">
        <f>IF(AND(C1034&lt;&gt;0,SUM(C$1:$D1034)=SUM(C$1:$D1034)),ROW(),0)</f>
        <v>0</v>
      </c>
      <c r="G1034" s="16">
        <f t="array" ref="G1034">IF(ROW()-IFERROR(INDEX(F$2:F1034,MATCH(2,1/(F$2:F1034&lt;&gt;0))),0)&gt;22,22,ROW()-IFERROR(INDEX(F$2:F1034,MATCH(2,1/(F$2:F1034&lt;&gt;0))),0))</f>
        <v>22</v>
      </c>
    </row>
    <row r="1035" spans="1:7">
      <c r="A1035" s="23">
        <v>43922</v>
      </c>
      <c r="B1035" s="24">
        <v>0.26750138252229899</v>
      </c>
      <c r="C1035" s="16">
        <f t="shared" si="32"/>
        <v>5</v>
      </c>
      <c r="D1035" s="16">
        <f t="array" ref="D1035">IFERROR(INDEX(C$2:C1035,MATCH(2,1/(C$2:C1035&lt;&gt;0))),0)</f>
        <v>5</v>
      </c>
      <c r="E1035" s="16">
        <f t="shared" si="33"/>
        <v>5</v>
      </c>
      <c r="F1035" s="16">
        <f>IF(AND(C1035&lt;&gt;0,SUM(C$1:$D1035)=SUM(C$1:$D1035)),ROW(),0)</f>
        <v>1035</v>
      </c>
      <c r="G1035" s="16">
        <f t="array" ref="G1035">IF(ROW()-IFERROR(INDEX(F$2:F1035,MATCH(2,1/(F$2:F1035&lt;&gt;0))),0)&gt;22,22,ROW()-IFERROR(INDEX(F$2:F1035,MATCH(2,1/(F$2:F1035&lt;&gt;0))),0))</f>
        <v>0</v>
      </c>
    </row>
    <row r="1036" spans="1:7">
      <c r="A1036" s="23">
        <v>43923</v>
      </c>
      <c r="B1036" s="24">
        <v>0.19439225343049099</v>
      </c>
      <c r="C1036" s="16">
        <f t="shared" si="32"/>
        <v>5</v>
      </c>
      <c r="D1036" s="16">
        <f t="array" ref="D1036">IFERROR(INDEX(C$2:C1036,MATCH(2,1/(C$2:C1036&lt;&gt;0))),0)</f>
        <v>5</v>
      </c>
      <c r="E1036" s="16">
        <f t="shared" si="33"/>
        <v>5</v>
      </c>
      <c r="F1036" s="16">
        <f>IF(AND(C1036&lt;&gt;0,SUM(C$1:$D1036)=SUM(C$1:$D1036)),ROW(),0)</f>
        <v>1036</v>
      </c>
      <c r="G1036" s="16">
        <f t="array" ref="G1036">IF(ROW()-IFERROR(INDEX(F$2:F1036,MATCH(2,1/(F$2:F1036&lt;&gt;0))),0)&gt;22,22,ROW()-IFERROR(INDEX(F$2:F1036,MATCH(2,1/(F$2:F1036&lt;&gt;0))),0))</f>
        <v>0</v>
      </c>
    </row>
    <row r="1037" spans="1:7">
      <c r="A1037" s="23">
        <v>43924</v>
      </c>
      <c r="B1037" s="24">
        <v>0.22215682967165501</v>
      </c>
      <c r="C1037" s="16">
        <f t="shared" si="32"/>
        <v>5</v>
      </c>
      <c r="D1037" s="16">
        <f t="array" ref="D1037">IFERROR(INDEX(C$2:C1037,MATCH(2,1/(C$2:C1037&lt;&gt;0))),0)</f>
        <v>5</v>
      </c>
      <c r="E1037" s="16">
        <f t="shared" si="33"/>
        <v>5</v>
      </c>
      <c r="F1037" s="16">
        <f>IF(AND(C1037&lt;&gt;0,SUM(C$1:$D1037)=SUM(C$1:$D1037)),ROW(),0)</f>
        <v>1037</v>
      </c>
      <c r="G1037" s="16">
        <f t="array" ref="G1037">IF(ROW()-IFERROR(INDEX(F$2:F1037,MATCH(2,1/(F$2:F1037&lt;&gt;0))),0)&gt;22,22,ROW()-IFERROR(INDEX(F$2:F1037,MATCH(2,1/(F$2:F1037&lt;&gt;0))),0))</f>
        <v>0</v>
      </c>
    </row>
    <row r="1038" spans="1:7">
      <c r="A1038" s="23">
        <v>43928</v>
      </c>
      <c r="B1038" s="24">
        <v>0.31304381180526097</v>
      </c>
      <c r="C1038" s="16">
        <f t="shared" si="32"/>
        <v>0</v>
      </c>
      <c r="D1038" s="16">
        <f t="array" ref="D1038">IFERROR(INDEX(C$2:C1038,MATCH(2,1/(C$2:C1038&lt;&gt;0))),0)</f>
        <v>5</v>
      </c>
      <c r="E1038" s="16">
        <f t="shared" si="33"/>
        <v>4.7727272727272725</v>
      </c>
      <c r="F1038" s="16">
        <f>IF(AND(C1038&lt;&gt;0,SUM(C$1:$D1038)=SUM(C$1:$D1038)),ROW(),0)</f>
        <v>0</v>
      </c>
      <c r="G1038" s="16">
        <f t="array" ref="G1038">IF(ROW()-IFERROR(INDEX(F$2:F1038,MATCH(2,1/(F$2:F1038&lt;&gt;0))),0)&gt;22,22,ROW()-IFERROR(INDEX(F$2:F1038,MATCH(2,1/(F$2:F1038&lt;&gt;0))),0))</f>
        <v>1</v>
      </c>
    </row>
    <row r="1039" spans="1:7">
      <c r="A1039" s="23">
        <v>43929</v>
      </c>
      <c r="B1039" s="24">
        <v>0.29028323638836001</v>
      </c>
      <c r="C1039" s="16">
        <f t="shared" si="32"/>
        <v>5</v>
      </c>
      <c r="D1039" s="16">
        <f t="array" ref="D1039">IFERROR(INDEX(C$2:C1039,MATCH(2,1/(C$2:C1039&lt;&gt;0))),0)</f>
        <v>5</v>
      </c>
      <c r="E1039" s="16">
        <f t="shared" si="33"/>
        <v>5</v>
      </c>
      <c r="F1039" s="16">
        <f>IF(AND(C1039&lt;&gt;0,SUM(C$1:$D1039)=SUM(C$1:$D1039)),ROW(),0)</f>
        <v>1039</v>
      </c>
      <c r="G1039" s="16">
        <f t="array" ref="G1039">IF(ROW()-IFERROR(INDEX(F$2:F1039,MATCH(2,1/(F$2:F1039&lt;&gt;0))),0)&gt;22,22,ROW()-IFERROR(INDEX(F$2:F1039,MATCH(2,1/(F$2:F1039&lt;&gt;0))),0))</f>
        <v>0</v>
      </c>
    </row>
    <row r="1040" spans="1:7">
      <c r="A1040" s="23">
        <v>43930</v>
      </c>
      <c r="B1040" s="24">
        <v>0.29466995299634302</v>
      </c>
      <c r="C1040" s="16">
        <f t="shared" si="32"/>
        <v>5</v>
      </c>
      <c r="D1040" s="16">
        <f t="array" ref="D1040">IFERROR(INDEX(C$2:C1040,MATCH(2,1/(C$2:C1040&lt;&gt;0))),0)</f>
        <v>5</v>
      </c>
      <c r="E1040" s="16">
        <f t="shared" si="33"/>
        <v>5</v>
      </c>
      <c r="F1040" s="16">
        <f>IF(AND(C1040&lt;&gt;0,SUM(C$1:$D1040)=SUM(C$1:$D1040)),ROW(),0)</f>
        <v>1040</v>
      </c>
      <c r="G1040" s="16">
        <f t="array" ref="G1040">IF(ROW()-IFERROR(INDEX(F$2:F1040,MATCH(2,1/(F$2:F1040&lt;&gt;0))),0)&gt;22,22,ROW()-IFERROR(INDEX(F$2:F1040,MATCH(2,1/(F$2:F1040&lt;&gt;0))),0))</f>
        <v>0</v>
      </c>
    </row>
    <row r="1041" spans="1:7">
      <c r="A1041" s="23">
        <v>43931</v>
      </c>
      <c r="B1041" s="24">
        <v>0.241000091662602</v>
      </c>
      <c r="C1041" s="16">
        <f t="shared" si="32"/>
        <v>5</v>
      </c>
      <c r="D1041" s="16">
        <f t="array" ref="D1041">IFERROR(INDEX(C$2:C1041,MATCH(2,1/(C$2:C1041&lt;&gt;0))),0)</f>
        <v>5</v>
      </c>
      <c r="E1041" s="16">
        <f t="shared" si="33"/>
        <v>5</v>
      </c>
      <c r="F1041" s="16">
        <f>IF(AND(C1041&lt;&gt;0,SUM(C$1:$D1041)=SUM(C$1:$D1041)),ROW(),0)</f>
        <v>1041</v>
      </c>
      <c r="G1041" s="16">
        <f t="array" ref="G1041">IF(ROW()-IFERROR(INDEX(F$2:F1041,MATCH(2,1/(F$2:F1041&lt;&gt;0))),0)&gt;22,22,ROW()-IFERROR(INDEX(F$2:F1041,MATCH(2,1/(F$2:F1041&lt;&gt;0))),0))</f>
        <v>0</v>
      </c>
    </row>
    <row r="1042" spans="1:7">
      <c r="A1042" s="23">
        <v>43934</v>
      </c>
      <c r="B1042" s="24">
        <v>0.192279797339798</v>
      </c>
      <c r="C1042" s="16">
        <f t="shared" si="32"/>
        <v>5</v>
      </c>
      <c r="D1042" s="16">
        <f t="array" ref="D1042">IFERROR(INDEX(C$2:C1042,MATCH(2,1/(C$2:C1042&lt;&gt;0))),0)</f>
        <v>5</v>
      </c>
      <c r="E1042" s="16">
        <f t="shared" si="33"/>
        <v>5</v>
      </c>
      <c r="F1042" s="16">
        <f>IF(AND(C1042&lt;&gt;0,SUM(C$1:$D1042)=SUM(C$1:$D1042)),ROW(),0)</f>
        <v>1042</v>
      </c>
      <c r="G1042" s="16">
        <f t="array" ref="G1042">IF(ROW()-IFERROR(INDEX(F$2:F1042,MATCH(2,1/(F$2:F1042&lt;&gt;0))),0)&gt;22,22,ROW()-IFERROR(INDEX(F$2:F1042,MATCH(2,1/(F$2:F1042&lt;&gt;0))),0))</f>
        <v>0</v>
      </c>
    </row>
    <row r="1043" spans="1:7">
      <c r="A1043" s="23">
        <v>43935</v>
      </c>
      <c r="B1043" s="24">
        <v>0.26721235079341998</v>
      </c>
      <c r="C1043" s="16">
        <f t="shared" si="32"/>
        <v>5</v>
      </c>
      <c r="D1043" s="16">
        <f t="array" ref="D1043">IFERROR(INDEX(C$2:C1043,MATCH(2,1/(C$2:C1043&lt;&gt;0))),0)</f>
        <v>5</v>
      </c>
      <c r="E1043" s="16">
        <f t="shared" si="33"/>
        <v>5</v>
      </c>
      <c r="F1043" s="16">
        <f>IF(AND(C1043&lt;&gt;0,SUM(C$1:$D1043)=SUM(C$1:$D1043)),ROW(),0)</f>
        <v>1043</v>
      </c>
      <c r="G1043" s="16">
        <f t="array" ref="G1043">IF(ROW()-IFERROR(INDEX(F$2:F1043,MATCH(2,1/(F$2:F1043&lt;&gt;0))),0)&gt;22,22,ROW()-IFERROR(INDEX(F$2:F1043,MATCH(2,1/(F$2:F1043&lt;&gt;0))),0))</f>
        <v>0</v>
      </c>
    </row>
    <row r="1044" spans="1:7">
      <c r="A1044" s="23">
        <v>43936</v>
      </c>
      <c r="B1044" s="24">
        <v>0.26951819760654799</v>
      </c>
      <c r="C1044" s="16">
        <f t="shared" si="32"/>
        <v>5</v>
      </c>
      <c r="D1044" s="16">
        <f t="array" ref="D1044">IFERROR(INDEX(C$2:C1044,MATCH(2,1/(C$2:C1044&lt;&gt;0))),0)</f>
        <v>5</v>
      </c>
      <c r="E1044" s="16">
        <f t="shared" si="33"/>
        <v>5</v>
      </c>
      <c r="F1044" s="16">
        <f>IF(AND(C1044&lt;&gt;0,SUM(C$1:$D1044)=SUM(C$1:$D1044)),ROW(),0)</f>
        <v>1044</v>
      </c>
      <c r="G1044" s="16">
        <f t="array" ref="G1044">IF(ROW()-IFERROR(INDEX(F$2:F1044,MATCH(2,1/(F$2:F1044&lt;&gt;0))),0)&gt;22,22,ROW()-IFERROR(INDEX(F$2:F1044,MATCH(2,1/(F$2:F1044&lt;&gt;0))),0))</f>
        <v>0</v>
      </c>
    </row>
    <row r="1045" spans="1:7">
      <c r="A1045" s="23">
        <v>43937</v>
      </c>
      <c r="B1045" s="24">
        <v>0.244166247825054</v>
      </c>
      <c r="C1045" s="16">
        <f t="shared" si="32"/>
        <v>5</v>
      </c>
      <c r="D1045" s="16">
        <f t="array" ref="D1045">IFERROR(INDEX(C$2:C1045,MATCH(2,1/(C$2:C1045&lt;&gt;0))),0)</f>
        <v>5</v>
      </c>
      <c r="E1045" s="16">
        <f t="shared" si="33"/>
        <v>5</v>
      </c>
      <c r="F1045" s="16">
        <f>IF(AND(C1045&lt;&gt;0,SUM(C$1:$D1045)=SUM(C$1:$D1045)),ROW(),0)</f>
        <v>1045</v>
      </c>
      <c r="G1045" s="16">
        <f t="array" ref="G1045">IF(ROW()-IFERROR(INDEX(F$2:F1045,MATCH(2,1/(F$2:F1045&lt;&gt;0))),0)&gt;22,22,ROW()-IFERROR(INDEX(F$2:F1045,MATCH(2,1/(F$2:F1045&lt;&gt;0))),0))</f>
        <v>0</v>
      </c>
    </row>
    <row r="1046" spans="1:7">
      <c r="A1046" s="23">
        <v>43938</v>
      </c>
      <c r="B1046" s="24">
        <v>0.269858299961454</v>
      </c>
      <c r="C1046" s="16">
        <f t="shared" si="32"/>
        <v>5</v>
      </c>
      <c r="D1046" s="16">
        <f t="array" ref="D1046">IFERROR(INDEX(C$2:C1046,MATCH(2,1/(C$2:C1046&lt;&gt;0))),0)</f>
        <v>5</v>
      </c>
      <c r="E1046" s="16">
        <f t="shared" si="33"/>
        <v>5</v>
      </c>
      <c r="F1046" s="16">
        <f>IF(AND(C1046&lt;&gt;0,SUM(C$1:$D1046)=SUM(C$1:$D1046)),ROW(),0)</f>
        <v>1046</v>
      </c>
      <c r="G1046" s="16">
        <f t="array" ref="G1046">IF(ROW()-IFERROR(INDEX(F$2:F1046,MATCH(2,1/(F$2:F1046&lt;&gt;0))),0)&gt;22,22,ROW()-IFERROR(INDEX(F$2:F1046,MATCH(2,1/(F$2:F1046&lt;&gt;0))),0))</f>
        <v>0</v>
      </c>
    </row>
    <row r="1047" spans="1:7">
      <c r="A1047" s="23">
        <v>43941</v>
      </c>
      <c r="B1047" s="24">
        <v>0.27396293404816902</v>
      </c>
      <c r="C1047" s="16">
        <f t="shared" si="32"/>
        <v>5</v>
      </c>
      <c r="D1047" s="16">
        <f t="array" ref="D1047">IFERROR(INDEX(C$2:C1047,MATCH(2,1/(C$2:C1047&lt;&gt;0))),0)</f>
        <v>5</v>
      </c>
      <c r="E1047" s="16">
        <f t="shared" si="33"/>
        <v>5</v>
      </c>
      <c r="F1047" s="16">
        <f>IF(AND(C1047&lt;&gt;0,SUM(C$1:$D1047)=SUM(C$1:$D1047)),ROW(),0)</f>
        <v>1047</v>
      </c>
      <c r="G1047" s="16">
        <f t="array" ref="G1047">IF(ROW()-IFERROR(INDEX(F$2:F1047,MATCH(2,1/(F$2:F1047&lt;&gt;0))),0)&gt;22,22,ROW()-IFERROR(INDEX(F$2:F1047,MATCH(2,1/(F$2:F1047&lt;&gt;0))),0))</f>
        <v>0</v>
      </c>
    </row>
    <row r="1048" spans="1:7">
      <c r="A1048" s="23">
        <v>43942</v>
      </c>
      <c r="B1048" s="24">
        <v>0.28770448808769999</v>
      </c>
      <c r="C1048" s="16">
        <f t="shared" si="32"/>
        <v>5</v>
      </c>
      <c r="D1048" s="16">
        <f t="array" ref="D1048">IFERROR(INDEX(C$2:C1048,MATCH(2,1/(C$2:C1048&lt;&gt;0))),0)</f>
        <v>5</v>
      </c>
      <c r="E1048" s="16">
        <f t="shared" si="33"/>
        <v>5</v>
      </c>
      <c r="F1048" s="16">
        <f>IF(AND(C1048&lt;&gt;0,SUM(C$1:$D1048)=SUM(C$1:$D1048)),ROW(),0)</f>
        <v>1048</v>
      </c>
      <c r="G1048" s="16">
        <f t="array" ref="G1048">IF(ROW()-IFERROR(INDEX(F$2:F1048,MATCH(2,1/(F$2:F1048&lt;&gt;0))),0)&gt;22,22,ROW()-IFERROR(INDEX(F$2:F1048,MATCH(2,1/(F$2:F1048&lt;&gt;0))),0))</f>
        <v>0</v>
      </c>
    </row>
    <row r="1049" spans="1:7">
      <c r="A1049" s="23">
        <v>43943</v>
      </c>
      <c r="B1049" s="24">
        <v>0.293506272217464</v>
      </c>
      <c r="C1049" s="16">
        <f t="shared" si="32"/>
        <v>5</v>
      </c>
      <c r="D1049" s="16">
        <f t="array" ref="D1049">IFERROR(INDEX(C$2:C1049,MATCH(2,1/(C$2:C1049&lt;&gt;0))),0)</f>
        <v>5</v>
      </c>
      <c r="E1049" s="16">
        <f t="shared" si="33"/>
        <v>5</v>
      </c>
      <c r="F1049" s="16">
        <f>IF(AND(C1049&lt;&gt;0,SUM(C$1:$D1049)=SUM(C$1:$D1049)),ROW(),0)</f>
        <v>1049</v>
      </c>
      <c r="G1049" s="16">
        <f t="array" ref="G1049">IF(ROW()-IFERROR(INDEX(F$2:F1049,MATCH(2,1/(F$2:F1049&lt;&gt;0))),0)&gt;22,22,ROW()-IFERROR(INDEX(F$2:F1049,MATCH(2,1/(F$2:F1049&lt;&gt;0))),0))</f>
        <v>0</v>
      </c>
    </row>
    <row r="1050" spans="1:7">
      <c r="A1050" s="23">
        <v>43944</v>
      </c>
      <c r="B1050" s="24">
        <v>0.30161666324480402</v>
      </c>
      <c r="C1050" s="16">
        <f t="shared" si="32"/>
        <v>0</v>
      </c>
      <c r="D1050" s="16">
        <f t="array" ref="D1050">IFERROR(INDEX(C$2:C1050,MATCH(2,1/(C$2:C1050&lt;&gt;0))),0)</f>
        <v>5</v>
      </c>
      <c r="E1050" s="16">
        <f t="shared" si="33"/>
        <v>4.7727272727272725</v>
      </c>
      <c r="F1050" s="16">
        <f>IF(AND(C1050&lt;&gt;0,SUM(C$1:$D1050)=SUM(C$1:$D1050)),ROW(),0)</f>
        <v>0</v>
      </c>
      <c r="G1050" s="16">
        <f t="array" ref="G1050">IF(ROW()-IFERROR(INDEX(F$2:F1050,MATCH(2,1/(F$2:F1050&lt;&gt;0))),0)&gt;22,22,ROW()-IFERROR(INDEX(F$2:F1050,MATCH(2,1/(F$2:F1050&lt;&gt;0))),0))</f>
        <v>1</v>
      </c>
    </row>
    <row r="1051" spans="1:7">
      <c r="A1051" s="23">
        <v>43945</v>
      </c>
      <c r="B1051" s="24">
        <v>0.19656540318035201</v>
      </c>
      <c r="C1051" s="16">
        <f t="shared" si="32"/>
        <v>5</v>
      </c>
      <c r="D1051" s="16">
        <f t="array" ref="D1051">IFERROR(INDEX(C$2:C1051,MATCH(2,1/(C$2:C1051&lt;&gt;0))),0)</f>
        <v>5</v>
      </c>
      <c r="E1051" s="16">
        <f t="shared" si="33"/>
        <v>5</v>
      </c>
      <c r="F1051" s="16">
        <f>IF(AND(C1051&lt;&gt;0,SUM(C$1:$D1051)=SUM(C$1:$D1051)),ROW(),0)</f>
        <v>1051</v>
      </c>
      <c r="G1051" s="16">
        <f t="array" ref="G1051">IF(ROW()-IFERROR(INDEX(F$2:F1051,MATCH(2,1/(F$2:F1051&lt;&gt;0))),0)&gt;22,22,ROW()-IFERROR(INDEX(F$2:F1051,MATCH(2,1/(F$2:F1051&lt;&gt;0))),0))</f>
        <v>0</v>
      </c>
    </row>
    <row r="1052" spans="1:7">
      <c r="A1052" s="23">
        <v>43948</v>
      </c>
      <c r="B1052" s="24">
        <v>0.180036415722099</v>
      </c>
      <c r="C1052" s="16">
        <f t="shared" si="32"/>
        <v>5</v>
      </c>
      <c r="D1052" s="16">
        <f t="array" ref="D1052">IFERROR(INDEX(C$2:C1052,MATCH(2,1/(C$2:C1052&lt;&gt;0))),0)</f>
        <v>5</v>
      </c>
      <c r="E1052" s="16">
        <f t="shared" si="33"/>
        <v>5</v>
      </c>
      <c r="F1052" s="16">
        <f>IF(AND(C1052&lt;&gt;0,SUM(C$1:$D1052)=SUM(C$1:$D1052)),ROW(),0)</f>
        <v>1052</v>
      </c>
      <c r="G1052" s="16">
        <f t="array" ref="G1052">IF(ROW()-IFERROR(INDEX(F$2:F1052,MATCH(2,1/(F$2:F1052&lt;&gt;0))),0)&gt;22,22,ROW()-IFERROR(INDEX(F$2:F1052,MATCH(2,1/(F$2:F1052&lt;&gt;0))),0))</f>
        <v>0</v>
      </c>
    </row>
    <row r="1053" spans="1:7">
      <c r="A1053" s="23">
        <v>43949</v>
      </c>
      <c r="B1053" s="24">
        <v>0.175935092993873</v>
      </c>
      <c r="C1053" s="16">
        <f t="shared" si="32"/>
        <v>5</v>
      </c>
      <c r="D1053" s="16">
        <f t="array" ref="D1053">IFERROR(INDEX(C$2:C1053,MATCH(2,1/(C$2:C1053&lt;&gt;0))),0)</f>
        <v>5</v>
      </c>
      <c r="E1053" s="16">
        <f t="shared" si="33"/>
        <v>5</v>
      </c>
      <c r="F1053" s="16">
        <f>IF(AND(C1053&lt;&gt;0,SUM(C$1:$D1053)=SUM(C$1:$D1053)),ROW(),0)</f>
        <v>1053</v>
      </c>
      <c r="G1053" s="16">
        <f t="array" ref="G1053">IF(ROW()-IFERROR(INDEX(F$2:F1053,MATCH(2,1/(F$2:F1053&lt;&gt;0))),0)&gt;22,22,ROW()-IFERROR(INDEX(F$2:F1053,MATCH(2,1/(F$2:F1053&lt;&gt;0))),0))</f>
        <v>0</v>
      </c>
    </row>
    <row r="1054" spans="1:7">
      <c r="A1054" s="23">
        <v>43950</v>
      </c>
      <c r="B1054" s="24">
        <v>0.15390505909146199</v>
      </c>
      <c r="C1054" s="16">
        <f t="shared" si="32"/>
        <v>5</v>
      </c>
      <c r="D1054" s="16">
        <f t="array" ref="D1054">IFERROR(INDEX(C$2:C1054,MATCH(2,1/(C$2:C1054&lt;&gt;0))),0)</f>
        <v>5</v>
      </c>
      <c r="E1054" s="16">
        <f t="shared" si="33"/>
        <v>5</v>
      </c>
      <c r="F1054" s="16">
        <f>IF(AND(C1054&lt;&gt;0,SUM(C$1:$D1054)=SUM(C$1:$D1054)),ROW(),0)</f>
        <v>1054</v>
      </c>
      <c r="G1054" s="16">
        <f t="array" ref="G1054">IF(ROW()-IFERROR(INDEX(F$2:F1054,MATCH(2,1/(F$2:F1054&lt;&gt;0))),0)&gt;22,22,ROW()-IFERROR(INDEX(F$2:F1054,MATCH(2,1/(F$2:F1054&lt;&gt;0))),0))</f>
        <v>0</v>
      </c>
    </row>
    <row r="1055" spans="1:7">
      <c r="A1055" s="23">
        <v>43951</v>
      </c>
      <c r="B1055" s="24">
        <v>0.176225271877023</v>
      </c>
      <c r="C1055" s="16">
        <f t="shared" si="32"/>
        <v>5</v>
      </c>
      <c r="D1055" s="16">
        <f t="array" ref="D1055">IFERROR(INDEX(C$2:C1055,MATCH(2,1/(C$2:C1055&lt;&gt;0))),0)</f>
        <v>5</v>
      </c>
      <c r="E1055" s="16">
        <f t="shared" si="33"/>
        <v>5</v>
      </c>
      <c r="F1055" s="16">
        <f>IF(AND(C1055&lt;&gt;0,SUM(C$1:$D1055)=SUM(C$1:$D1055)),ROW(),0)</f>
        <v>1055</v>
      </c>
      <c r="G1055" s="16">
        <f t="array" ref="G1055">IF(ROW()-IFERROR(INDEX(F$2:F1055,MATCH(2,1/(F$2:F1055&lt;&gt;0))),0)&gt;22,22,ROW()-IFERROR(INDEX(F$2:F1055,MATCH(2,1/(F$2:F1055&lt;&gt;0))),0))</f>
        <v>0</v>
      </c>
    </row>
    <row r="1056" spans="1:7">
      <c r="A1056" s="23">
        <v>43957</v>
      </c>
      <c r="B1056" s="24">
        <v>0.21125142023406299</v>
      </c>
      <c r="C1056" s="16">
        <f t="shared" si="32"/>
        <v>5</v>
      </c>
      <c r="D1056" s="16">
        <f t="array" ref="D1056">IFERROR(INDEX(C$2:C1056,MATCH(2,1/(C$2:C1056&lt;&gt;0))),0)</f>
        <v>5</v>
      </c>
      <c r="E1056" s="16">
        <f t="shared" si="33"/>
        <v>5</v>
      </c>
      <c r="F1056" s="16">
        <f>IF(AND(C1056&lt;&gt;0,SUM(C$1:$D1056)=SUM(C$1:$D1056)),ROW(),0)</f>
        <v>1056</v>
      </c>
      <c r="G1056" s="16">
        <f t="array" ref="G1056">IF(ROW()-IFERROR(INDEX(F$2:F1056,MATCH(2,1/(F$2:F1056&lt;&gt;0))),0)&gt;22,22,ROW()-IFERROR(INDEX(F$2:F1056,MATCH(2,1/(F$2:F1056&lt;&gt;0))),0))</f>
        <v>0</v>
      </c>
    </row>
    <row r="1057" spans="1:7">
      <c r="A1057" s="23">
        <v>43958</v>
      </c>
      <c r="B1057" s="24">
        <v>0.25735400257121799</v>
      </c>
      <c r="C1057" s="16">
        <f t="shared" si="32"/>
        <v>5</v>
      </c>
      <c r="D1057" s="16">
        <f t="array" ref="D1057">IFERROR(INDEX(C$2:C1057,MATCH(2,1/(C$2:C1057&lt;&gt;0))),0)</f>
        <v>5</v>
      </c>
      <c r="E1057" s="16">
        <f t="shared" si="33"/>
        <v>5</v>
      </c>
      <c r="F1057" s="16">
        <f>IF(AND(C1057&lt;&gt;0,SUM(C$1:$D1057)=SUM(C$1:$D1057)),ROW(),0)</f>
        <v>1057</v>
      </c>
      <c r="G1057" s="16">
        <f t="array" ref="G1057">IF(ROW()-IFERROR(INDEX(F$2:F1057,MATCH(2,1/(F$2:F1057&lt;&gt;0))),0)&gt;22,22,ROW()-IFERROR(INDEX(F$2:F1057,MATCH(2,1/(F$2:F1057&lt;&gt;0))),0))</f>
        <v>0</v>
      </c>
    </row>
    <row r="1058" spans="1:7">
      <c r="A1058" s="23">
        <v>43959</v>
      </c>
      <c r="B1058" s="24">
        <v>0.25221858656516799</v>
      </c>
      <c r="C1058" s="16">
        <f t="shared" si="32"/>
        <v>5</v>
      </c>
      <c r="D1058" s="16">
        <f t="array" ref="D1058">IFERROR(INDEX(C$2:C1058,MATCH(2,1/(C$2:C1058&lt;&gt;0))),0)</f>
        <v>5</v>
      </c>
      <c r="E1058" s="16">
        <f t="shared" si="33"/>
        <v>5</v>
      </c>
      <c r="F1058" s="16">
        <f>IF(AND(C1058&lt;&gt;0,SUM(C$1:$D1058)=SUM(C$1:$D1058)),ROW(),0)</f>
        <v>1058</v>
      </c>
      <c r="G1058" s="16">
        <f t="array" ref="G1058">IF(ROW()-IFERROR(INDEX(F$2:F1058,MATCH(2,1/(F$2:F1058&lt;&gt;0))),0)&gt;22,22,ROW()-IFERROR(INDEX(F$2:F1058,MATCH(2,1/(F$2:F1058&lt;&gt;0))),0))</f>
        <v>0</v>
      </c>
    </row>
    <row r="1059" spans="1:7">
      <c r="A1059" s="23">
        <v>43962</v>
      </c>
      <c r="B1059" s="24">
        <v>0.27831986117923502</v>
      </c>
      <c r="C1059" s="16">
        <f t="shared" si="32"/>
        <v>5</v>
      </c>
      <c r="D1059" s="16">
        <f t="array" ref="D1059">IFERROR(INDEX(C$2:C1059,MATCH(2,1/(C$2:C1059&lt;&gt;0))),0)</f>
        <v>5</v>
      </c>
      <c r="E1059" s="16">
        <f t="shared" si="33"/>
        <v>5</v>
      </c>
      <c r="F1059" s="16">
        <f>IF(AND(C1059&lt;&gt;0,SUM(C$1:$D1059)=SUM(C$1:$D1059)),ROW(),0)</f>
        <v>1059</v>
      </c>
      <c r="G1059" s="16">
        <f t="array" ref="G1059">IF(ROW()-IFERROR(INDEX(F$2:F1059,MATCH(2,1/(F$2:F1059&lt;&gt;0))),0)&gt;22,22,ROW()-IFERROR(INDEX(F$2:F1059,MATCH(2,1/(F$2:F1059&lt;&gt;0))),0))</f>
        <v>0</v>
      </c>
    </row>
    <row r="1060" spans="1:7">
      <c r="A1060" s="23">
        <v>43963</v>
      </c>
      <c r="B1060" s="24">
        <v>0.21929741035306899</v>
      </c>
      <c r="C1060" s="16">
        <f t="shared" si="32"/>
        <v>5</v>
      </c>
      <c r="D1060" s="16">
        <f t="array" ref="D1060">IFERROR(INDEX(C$2:C1060,MATCH(2,1/(C$2:C1060&lt;&gt;0))),0)</f>
        <v>5</v>
      </c>
      <c r="E1060" s="16">
        <f t="shared" si="33"/>
        <v>5</v>
      </c>
      <c r="F1060" s="16">
        <f>IF(AND(C1060&lt;&gt;0,SUM(C$1:$D1060)=SUM(C$1:$D1060)),ROW(),0)</f>
        <v>1060</v>
      </c>
      <c r="G1060" s="16">
        <f t="array" ref="G1060">IF(ROW()-IFERROR(INDEX(F$2:F1060,MATCH(2,1/(F$2:F1060&lt;&gt;0))),0)&gt;22,22,ROW()-IFERROR(INDEX(F$2:F1060,MATCH(2,1/(F$2:F1060&lt;&gt;0))),0))</f>
        <v>0</v>
      </c>
    </row>
    <row r="1061" spans="1:7">
      <c r="A1061" s="23">
        <v>43964</v>
      </c>
      <c r="B1061" s="24">
        <v>0.26820507989013698</v>
      </c>
      <c r="C1061" s="16">
        <f t="shared" si="32"/>
        <v>5</v>
      </c>
      <c r="D1061" s="16">
        <f t="array" ref="D1061">IFERROR(INDEX(C$2:C1061,MATCH(2,1/(C$2:C1061&lt;&gt;0))),0)</f>
        <v>5</v>
      </c>
      <c r="E1061" s="16">
        <f t="shared" si="33"/>
        <v>5</v>
      </c>
      <c r="F1061" s="16">
        <f>IF(AND(C1061&lt;&gt;0,SUM(C$1:$D1061)=SUM(C$1:$D1061)),ROW(),0)</f>
        <v>1061</v>
      </c>
      <c r="G1061" s="16">
        <f t="array" ref="G1061">IF(ROW()-IFERROR(INDEX(F$2:F1061,MATCH(2,1/(F$2:F1061&lt;&gt;0))),0)&gt;22,22,ROW()-IFERROR(INDEX(F$2:F1061,MATCH(2,1/(F$2:F1061&lt;&gt;0))),0))</f>
        <v>0</v>
      </c>
    </row>
    <row r="1062" spans="1:7">
      <c r="A1062" s="23">
        <v>43965</v>
      </c>
      <c r="B1062" s="24">
        <v>0.25155750303425001</v>
      </c>
      <c r="C1062" s="16">
        <f t="shared" si="32"/>
        <v>5</v>
      </c>
      <c r="D1062" s="16">
        <f t="array" ref="D1062">IFERROR(INDEX(C$2:C1062,MATCH(2,1/(C$2:C1062&lt;&gt;0))),0)</f>
        <v>5</v>
      </c>
      <c r="E1062" s="16">
        <f t="shared" si="33"/>
        <v>5</v>
      </c>
      <c r="F1062" s="16">
        <f>IF(AND(C1062&lt;&gt;0,SUM(C$1:$D1062)=SUM(C$1:$D1062)),ROW(),0)</f>
        <v>1062</v>
      </c>
      <c r="G1062" s="16">
        <f t="array" ref="G1062">IF(ROW()-IFERROR(INDEX(F$2:F1062,MATCH(2,1/(F$2:F1062&lt;&gt;0))),0)&gt;22,22,ROW()-IFERROR(INDEX(F$2:F1062,MATCH(2,1/(F$2:F1062&lt;&gt;0))),0))</f>
        <v>0</v>
      </c>
    </row>
    <row r="1063" spans="1:7">
      <c r="A1063" s="23">
        <v>43966</v>
      </c>
      <c r="B1063" s="24">
        <v>0.22988152930898101</v>
      </c>
      <c r="C1063" s="16">
        <f t="shared" si="32"/>
        <v>5</v>
      </c>
      <c r="D1063" s="16">
        <f t="array" ref="D1063">IFERROR(INDEX(C$2:C1063,MATCH(2,1/(C$2:C1063&lt;&gt;0))),0)</f>
        <v>5</v>
      </c>
      <c r="E1063" s="16">
        <f t="shared" si="33"/>
        <v>5</v>
      </c>
      <c r="F1063" s="16">
        <f>IF(AND(C1063&lt;&gt;0,SUM(C$1:$D1063)=SUM(C$1:$D1063)),ROW(),0)</f>
        <v>1063</v>
      </c>
      <c r="G1063" s="16">
        <f t="array" ref="G1063">IF(ROW()-IFERROR(INDEX(F$2:F1063,MATCH(2,1/(F$2:F1063&lt;&gt;0))),0)&gt;22,22,ROW()-IFERROR(INDEX(F$2:F1063,MATCH(2,1/(F$2:F1063&lt;&gt;0))),0))</f>
        <v>0</v>
      </c>
    </row>
    <row r="1064" spans="1:7">
      <c r="A1064" s="23">
        <v>43969</v>
      </c>
      <c r="B1064" s="24">
        <v>0.29243039916305302</v>
      </c>
      <c r="C1064" s="16">
        <f t="shared" si="32"/>
        <v>5</v>
      </c>
      <c r="D1064" s="16">
        <f t="array" ref="D1064">IFERROR(INDEX(C$2:C1064,MATCH(2,1/(C$2:C1064&lt;&gt;0))),0)</f>
        <v>5</v>
      </c>
      <c r="E1064" s="16">
        <f t="shared" si="33"/>
        <v>5</v>
      </c>
      <c r="F1064" s="16">
        <f>IF(AND(C1064&lt;&gt;0,SUM(C$1:$D1064)=SUM(C$1:$D1064)),ROW(),0)</f>
        <v>1064</v>
      </c>
      <c r="G1064" s="16">
        <f t="array" ref="G1064">IF(ROW()-IFERROR(INDEX(F$2:F1064,MATCH(2,1/(F$2:F1064&lt;&gt;0))),0)&gt;22,22,ROW()-IFERROR(INDEX(F$2:F1064,MATCH(2,1/(F$2:F1064&lt;&gt;0))),0))</f>
        <v>0</v>
      </c>
    </row>
    <row r="1065" spans="1:7">
      <c r="A1065" s="23">
        <v>43970</v>
      </c>
      <c r="B1065" s="24">
        <v>0.30258727598726798</v>
      </c>
      <c r="C1065" s="16">
        <f t="shared" si="32"/>
        <v>0</v>
      </c>
      <c r="D1065" s="16">
        <f t="array" ref="D1065">IFERROR(INDEX(C$2:C1065,MATCH(2,1/(C$2:C1065&lt;&gt;0))),0)</f>
        <v>5</v>
      </c>
      <c r="E1065" s="16">
        <f t="shared" si="33"/>
        <v>4.7727272727272725</v>
      </c>
      <c r="F1065" s="16">
        <f>IF(AND(C1065&lt;&gt;0,SUM(C$1:$D1065)=SUM(C$1:$D1065)),ROW(),0)</f>
        <v>0</v>
      </c>
      <c r="G1065" s="16">
        <f t="array" ref="G1065">IF(ROW()-IFERROR(INDEX(F$2:F1065,MATCH(2,1/(F$2:F1065&lt;&gt;0))),0)&gt;22,22,ROW()-IFERROR(INDEX(F$2:F1065,MATCH(2,1/(F$2:F1065&lt;&gt;0))),0))</f>
        <v>1</v>
      </c>
    </row>
    <row r="1066" spans="1:7">
      <c r="A1066" s="23">
        <v>43971</v>
      </c>
      <c r="B1066" s="24">
        <v>0.23829210943346499</v>
      </c>
      <c r="C1066" s="16">
        <f t="shared" si="32"/>
        <v>5</v>
      </c>
      <c r="D1066" s="16">
        <f t="array" ref="D1066">IFERROR(INDEX(C$2:C1066,MATCH(2,1/(C$2:C1066&lt;&gt;0))),0)</f>
        <v>5</v>
      </c>
      <c r="E1066" s="16">
        <f t="shared" si="33"/>
        <v>5</v>
      </c>
      <c r="F1066" s="16">
        <f>IF(AND(C1066&lt;&gt;0,SUM(C$1:$D1066)=SUM(C$1:$D1066)),ROW(),0)</f>
        <v>1066</v>
      </c>
      <c r="G1066" s="16">
        <f t="array" ref="G1066">IF(ROW()-IFERROR(INDEX(F$2:F1066,MATCH(2,1/(F$2:F1066&lt;&gt;0))),0)&gt;22,22,ROW()-IFERROR(INDEX(F$2:F1066,MATCH(2,1/(F$2:F1066&lt;&gt;0))),0))</f>
        <v>0</v>
      </c>
    </row>
    <row r="1067" spans="1:7">
      <c r="A1067" s="23">
        <v>43972</v>
      </c>
      <c r="B1067" s="24">
        <v>0.21790307460342301</v>
      </c>
      <c r="C1067" s="16">
        <f t="shared" si="32"/>
        <v>5</v>
      </c>
      <c r="D1067" s="16">
        <f t="array" ref="D1067">IFERROR(INDEX(C$2:C1067,MATCH(2,1/(C$2:C1067&lt;&gt;0))),0)</f>
        <v>5</v>
      </c>
      <c r="E1067" s="16">
        <f t="shared" si="33"/>
        <v>5</v>
      </c>
      <c r="F1067" s="16">
        <f>IF(AND(C1067&lt;&gt;0,SUM(C$1:$D1067)=SUM(C$1:$D1067)),ROW(),0)</f>
        <v>1067</v>
      </c>
      <c r="G1067" s="16">
        <f t="array" ref="G1067">IF(ROW()-IFERROR(INDEX(F$2:F1067,MATCH(2,1/(F$2:F1067&lt;&gt;0))),0)&gt;22,22,ROW()-IFERROR(INDEX(F$2:F1067,MATCH(2,1/(F$2:F1067&lt;&gt;0))),0))</f>
        <v>0</v>
      </c>
    </row>
    <row r="1068" spans="1:7">
      <c r="A1068" s="23">
        <v>43973</v>
      </c>
      <c r="B1068" s="24">
        <v>0.16584742473063399</v>
      </c>
      <c r="C1068" s="16">
        <f t="shared" si="32"/>
        <v>5</v>
      </c>
      <c r="D1068" s="16">
        <f t="array" ref="D1068">IFERROR(INDEX(C$2:C1068,MATCH(2,1/(C$2:C1068&lt;&gt;0))),0)</f>
        <v>5</v>
      </c>
      <c r="E1068" s="16">
        <f t="shared" si="33"/>
        <v>5</v>
      </c>
      <c r="F1068" s="16">
        <f>IF(AND(C1068&lt;&gt;0,SUM(C$1:$D1068)=SUM(C$1:$D1068)),ROW(),0)</f>
        <v>1068</v>
      </c>
      <c r="G1068" s="16">
        <f t="array" ref="G1068">IF(ROW()-IFERROR(INDEX(F$2:F1068,MATCH(2,1/(F$2:F1068&lt;&gt;0))),0)&gt;22,22,ROW()-IFERROR(INDEX(F$2:F1068,MATCH(2,1/(F$2:F1068&lt;&gt;0))),0))</f>
        <v>0</v>
      </c>
    </row>
    <row r="1069" spans="1:7">
      <c r="A1069" s="23">
        <v>43976</v>
      </c>
      <c r="B1069" s="24">
        <v>0.18872949067824199</v>
      </c>
      <c r="C1069" s="16">
        <f t="shared" si="32"/>
        <v>5</v>
      </c>
      <c r="D1069" s="16">
        <f t="array" ref="D1069">IFERROR(INDEX(C$2:C1069,MATCH(2,1/(C$2:C1069&lt;&gt;0))),0)</f>
        <v>5</v>
      </c>
      <c r="E1069" s="16">
        <f t="shared" si="33"/>
        <v>5</v>
      </c>
      <c r="F1069" s="16">
        <f>IF(AND(C1069&lt;&gt;0,SUM(C$1:$D1069)=SUM(C$1:$D1069)),ROW(),0)</f>
        <v>1069</v>
      </c>
      <c r="G1069" s="16">
        <f t="array" ref="G1069">IF(ROW()-IFERROR(INDEX(F$2:F1069,MATCH(2,1/(F$2:F1069&lt;&gt;0))),0)&gt;22,22,ROW()-IFERROR(INDEX(F$2:F1069,MATCH(2,1/(F$2:F1069&lt;&gt;0))),0))</f>
        <v>0</v>
      </c>
    </row>
    <row r="1070" spans="1:7">
      <c r="A1070" s="23">
        <v>43977</v>
      </c>
      <c r="B1070" s="24">
        <v>0.21956147957936201</v>
      </c>
      <c r="C1070" s="16">
        <f t="shared" si="32"/>
        <v>5</v>
      </c>
      <c r="D1070" s="16">
        <f t="array" ref="D1070">IFERROR(INDEX(C$2:C1070,MATCH(2,1/(C$2:C1070&lt;&gt;0))),0)</f>
        <v>5</v>
      </c>
      <c r="E1070" s="16">
        <f t="shared" si="33"/>
        <v>5</v>
      </c>
      <c r="F1070" s="16">
        <f>IF(AND(C1070&lt;&gt;0,SUM(C$1:$D1070)=SUM(C$1:$D1070)),ROW(),0)</f>
        <v>1070</v>
      </c>
      <c r="G1070" s="16">
        <f t="array" ref="G1070">IF(ROW()-IFERROR(INDEX(F$2:F1070,MATCH(2,1/(F$2:F1070&lt;&gt;0))),0)&gt;22,22,ROW()-IFERROR(INDEX(F$2:F1070,MATCH(2,1/(F$2:F1070&lt;&gt;0))),0))</f>
        <v>0</v>
      </c>
    </row>
    <row r="1071" spans="1:7">
      <c r="A1071" s="23">
        <v>43978</v>
      </c>
      <c r="B1071" s="24">
        <v>0.299110243126741</v>
      </c>
      <c r="C1071" s="16">
        <f t="shared" si="32"/>
        <v>5</v>
      </c>
      <c r="D1071" s="16">
        <f t="array" ref="D1071">IFERROR(INDEX(C$2:C1071,MATCH(2,1/(C$2:C1071&lt;&gt;0))),0)</f>
        <v>5</v>
      </c>
      <c r="E1071" s="16">
        <f t="shared" si="33"/>
        <v>5</v>
      </c>
      <c r="F1071" s="16">
        <f>IF(AND(C1071&lt;&gt;0,SUM(C$1:$D1071)=SUM(C$1:$D1071)),ROW(),0)</f>
        <v>1071</v>
      </c>
      <c r="G1071" s="16">
        <f t="array" ref="G1071">IF(ROW()-IFERROR(INDEX(F$2:F1071,MATCH(2,1/(F$2:F1071&lt;&gt;0))),0)&gt;22,22,ROW()-IFERROR(INDEX(F$2:F1071,MATCH(2,1/(F$2:F1071&lt;&gt;0))),0))</f>
        <v>0</v>
      </c>
    </row>
    <row r="1072" spans="1:7">
      <c r="A1072" s="23">
        <v>43979</v>
      </c>
      <c r="B1072" s="24">
        <v>0.27597756596974699</v>
      </c>
      <c r="C1072" s="16">
        <f t="shared" si="32"/>
        <v>5</v>
      </c>
      <c r="D1072" s="16">
        <f t="array" ref="D1072">IFERROR(INDEX(C$2:C1072,MATCH(2,1/(C$2:C1072&lt;&gt;0))),0)</f>
        <v>5</v>
      </c>
      <c r="E1072" s="16">
        <f t="shared" si="33"/>
        <v>5</v>
      </c>
      <c r="F1072" s="16">
        <f>IF(AND(C1072&lt;&gt;0,SUM(C$1:$D1072)=SUM(C$1:$D1072)),ROW(),0)</f>
        <v>1072</v>
      </c>
      <c r="G1072" s="16">
        <f t="array" ref="G1072">IF(ROW()-IFERROR(INDEX(F$2:F1072,MATCH(2,1/(F$2:F1072&lt;&gt;0))),0)&gt;22,22,ROW()-IFERROR(INDEX(F$2:F1072,MATCH(2,1/(F$2:F1072&lt;&gt;0))),0))</f>
        <v>0</v>
      </c>
    </row>
    <row r="1073" spans="1:7">
      <c r="A1073" s="23">
        <v>43980</v>
      </c>
      <c r="B1073" s="24">
        <v>0.33378125328774699</v>
      </c>
      <c r="C1073" s="16">
        <f t="shared" si="32"/>
        <v>0</v>
      </c>
      <c r="D1073" s="16">
        <f t="array" ref="D1073">IFERROR(INDEX(C$2:C1073,MATCH(2,1/(C$2:C1073&lt;&gt;0))),0)</f>
        <v>5</v>
      </c>
      <c r="E1073" s="16">
        <f t="shared" si="33"/>
        <v>4.7727272727272725</v>
      </c>
      <c r="F1073" s="16">
        <f>IF(AND(C1073&lt;&gt;0,SUM(C$1:$D1073)=SUM(C$1:$D1073)),ROW(),0)</f>
        <v>0</v>
      </c>
      <c r="G1073" s="16">
        <f t="array" ref="G1073">IF(ROW()-IFERROR(INDEX(F$2:F1073,MATCH(2,1/(F$2:F1073&lt;&gt;0))),0)&gt;22,22,ROW()-IFERROR(INDEX(F$2:F1073,MATCH(2,1/(F$2:F1073&lt;&gt;0))),0))</f>
        <v>1</v>
      </c>
    </row>
    <row r="1074" spans="1:7">
      <c r="A1074" s="23">
        <v>43983</v>
      </c>
      <c r="B1074" s="24">
        <v>0.50016955884277903</v>
      </c>
      <c r="C1074" s="16">
        <f t="shared" si="32"/>
        <v>0</v>
      </c>
      <c r="D1074" s="16">
        <f t="array" ref="D1074">IFERROR(INDEX(C$2:C1074,MATCH(2,1/(C$2:C1074&lt;&gt;0))),0)</f>
        <v>5</v>
      </c>
      <c r="E1074" s="16">
        <f t="shared" si="33"/>
        <v>4.5454545454545459</v>
      </c>
      <c r="F1074" s="16">
        <f>IF(AND(C1074&lt;&gt;0,SUM(C$1:$D1074)=SUM(C$1:$D1074)),ROW(),0)</f>
        <v>0</v>
      </c>
      <c r="G1074" s="16">
        <f t="array" ref="G1074">IF(ROW()-IFERROR(INDEX(F$2:F1074,MATCH(2,1/(F$2:F1074&lt;&gt;0))),0)&gt;22,22,ROW()-IFERROR(INDEX(F$2:F1074,MATCH(2,1/(F$2:F1074&lt;&gt;0))),0))</f>
        <v>2</v>
      </c>
    </row>
    <row r="1075" spans="1:7">
      <c r="A1075" s="23">
        <v>43984</v>
      </c>
      <c r="B1075" s="24">
        <v>0.61180439866193803</v>
      </c>
      <c r="C1075" s="16">
        <f t="shared" si="32"/>
        <v>0</v>
      </c>
      <c r="D1075" s="16">
        <f t="array" ref="D1075">IFERROR(INDEX(C$2:C1075,MATCH(2,1/(C$2:C1075&lt;&gt;0))),0)</f>
        <v>5</v>
      </c>
      <c r="E1075" s="16">
        <f t="shared" si="33"/>
        <v>4.3181818181818183</v>
      </c>
      <c r="F1075" s="16">
        <f>IF(AND(C1075&lt;&gt;0,SUM(C$1:$D1075)=SUM(C$1:$D1075)),ROW(),0)</f>
        <v>0</v>
      </c>
      <c r="G1075" s="16">
        <f t="array" ref="G1075">IF(ROW()-IFERROR(INDEX(F$2:F1075,MATCH(2,1/(F$2:F1075&lt;&gt;0))),0)&gt;22,22,ROW()-IFERROR(INDEX(F$2:F1075,MATCH(2,1/(F$2:F1075&lt;&gt;0))),0))</f>
        <v>3</v>
      </c>
    </row>
    <row r="1076" spans="1:7">
      <c r="A1076" s="23">
        <v>43985</v>
      </c>
      <c r="B1076" s="24">
        <v>0.61437778368205698</v>
      </c>
      <c r="C1076" s="16">
        <f t="shared" si="32"/>
        <v>0</v>
      </c>
      <c r="D1076" s="16">
        <f t="array" ref="D1076">IFERROR(INDEX(C$2:C1076,MATCH(2,1/(C$2:C1076&lt;&gt;0))),0)</f>
        <v>5</v>
      </c>
      <c r="E1076" s="16">
        <f t="shared" si="33"/>
        <v>4.0909090909090908</v>
      </c>
      <c r="F1076" s="16">
        <f>IF(AND(C1076&lt;&gt;0,SUM(C$1:$D1076)=SUM(C$1:$D1076)),ROW(),0)</f>
        <v>0</v>
      </c>
      <c r="G1076" s="16">
        <f t="array" ref="G1076">IF(ROW()-IFERROR(INDEX(F$2:F1076,MATCH(2,1/(F$2:F1076&lt;&gt;0))),0)&gt;22,22,ROW()-IFERROR(INDEX(F$2:F1076,MATCH(2,1/(F$2:F1076&lt;&gt;0))),0))</f>
        <v>4</v>
      </c>
    </row>
    <row r="1077" spans="1:7">
      <c r="A1077" s="23">
        <v>43986</v>
      </c>
      <c r="B1077" s="24">
        <v>0.63666605992962799</v>
      </c>
      <c r="C1077" s="16">
        <f t="shared" si="32"/>
        <v>0</v>
      </c>
      <c r="D1077" s="16">
        <f t="array" ref="D1077">IFERROR(INDEX(C$2:C1077,MATCH(2,1/(C$2:C1077&lt;&gt;0))),0)</f>
        <v>5</v>
      </c>
      <c r="E1077" s="16">
        <f t="shared" si="33"/>
        <v>3.8636363636363633</v>
      </c>
      <c r="F1077" s="16">
        <f>IF(AND(C1077&lt;&gt;0,SUM(C$1:$D1077)=SUM(C$1:$D1077)),ROW(),0)</f>
        <v>0</v>
      </c>
      <c r="G1077" s="16">
        <f t="array" ref="G1077">IF(ROW()-IFERROR(INDEX(F$2:F1077,MATCH(2,1/(F$2:F1077&lt;&gt;0))),0)&gt;22,22,ROW()-IFERROR(INDEX(F$2:F1077,MATCH(2,1/(F$2:F1077&lt;&gt;0))),0))</f>
        <v>5</v>
      </c>
    </row>
    <row r="1078" spans="1:7">
      <c r="A1078" s="23">
        <v>43987</v>
      </c>
      <c r="B1078" s="24">
        <v>0.621225304668238</v>
      </c>
      <c r="C1078" s="16">
        <f t="shared" si="32"/>
        <v>0</v>
      </c>
      <c r="D1078" s="16">
        <f t="array" ref="D1078">IFERROR(INDEX(C$2:C1078,MATCH(2,1/(C$2:C1078&lt;&gt;0))),0)</f>
        <v>5</v>
      </c>
      <c r="E1078" s="16">
        <f t="shared" si="33"/>
        <v>3.6363636363636367</v>
      </c>
      <c r="F1078" s="16">
        <f>IF(AND(C1078&lt;&gt;0,SUM(C$1:$D1078)=SUM(C$1:$D1078)),ROW(),0)</f>
        <v>0</v>
      </c>
      <c r="G1078" s="16">
        <f t="array" ref="G1078">IF(ROW()-IFERROR(INDEX(F$2:F1078,MATCH(2,1/(F$2:F1078&lt;&gt;0))),0)&gt;22,22,ROW()-IFERROR(INDEX(F$2:F1078,MATCH(2,1/(F$2:F1078&lt;&gt;0))),0))</f>
        <v>6</v>
      </c>
    </row>
    <row r="1079" spans="1:7">
      <c r="A1079" s="23">
        <v>43990</v>
      </c>
      <c r="B1079" s="24">
        <v>0.65542984973697105</v>
      </c>
      <c r="C1079" s="16">
        <f t="shared" si="32"/>
        <v>0</v>
      </c>
      <c r="D1079" s="16">
        <f t="array" ref="D1079">IFERROR(INDEX(C$2:C1079,MATCH(2,1/(C$2:C1079&lt;&gt;0))),0)</f>
        <v>5</v>
      </c>
      <c r="E1079" s="16">
        <f t="shared" si="33"/>
        <v>3.4090909090909092</v>
      </c>
      <c r="F1079" s="16">
        <f>IF(AND(C1079&lt;&gt;0,SUM(C$1:$D1079)=SUM(C$1:$D1079)),ROW(),0)</f>
        <v>0</v>
      </c>
      <c r="G1079" s="16">
        <f t="array" ref="G1079">IF(ROW()-IFERROR(INDEX(F$2:F1079,MATCH(2,1/(F$2:F1079&lt;&gt;0))),0)&gt;22,22,ROW()-IFERROR(INDEX(F$2:F1079,MATCH(2,1/(F$2:F1079&lt;&gt;0))),0))</f>
        <v>7</v>
      </c>
    </row>
    <row r="1080" spans="1:7">
      <c r="A1080" s="23">
        <v>43991</v>
      </c>
      <c r="B1080" s="24">
        <v>0.66052871868699603</v>
      </c>
      <c r="C1080" s="16">
        <f t="shared" si="32"/>
        <v>0</v>
      </c>
      <c r="D1080" s="16">
        <f t="array" ref="D1080">IFERROR(INDEX(C$2:C1080,MATCH(2,1/(C$2:C1080&lt;&gt;0))),0)</f>
        <v>5</v>
      </c>
      <c r="E1080" s="16">
        <f t="shared" si="33"/>
        <v>3.1818181818181817</v>
      </c>
      <c r="F1080" s="16">
        <f>IF(AND(C1080&lt;&gt;0,SUM(C$1:$D1080)=SUM(C$1:$D1080)),ROW(),0)</f>
        <v>0</v>
      </c>
      <c r="G1080" s="16">
        <f t="array" ref="G1080">IF(ROW()-IFERROR(INDEX(F$2:F1080,MATCH(2,1/(F$2:F1080&lt;&gt;0))),0)&gt;22,22,ROW()-IFERROR(INDEX(F$2:F1080,MATCH(2,1/(F$2:F1080&lt;&gt;0))),0))</f>
        <v>8</v>
      </c>
    </row>
    <row r="1081" spans="1:7">
      <c r="A1081" s="23">
        <v>43992</v>
      </c>
      <c r="B1081" s="24">
        <v>0.65534671592166704</v>
      </c>
      <c r="C1081" s="16">
        <f t="shared" si="32"/>
        <v>0</v>
      </c>
      <c r="D1081" s="16">
        <f t="array" ref="D1081">IFERROR(INDEX(C$2:C1081,MATCH(2,1/(C$2:C1081&lt;&gt;0))),0)</f>
        <v>5</v>
      </c>
      <c r="E1081" s="16">
        <f t="shared" si="33"/>
        <v>2.9545454545454546</v>
      </c>
      <c r="F1081" s="16">
        <f>IF(AND(C1081&lt;&gt;0,SUM(C$1:$D1081)=SUM(C$1:$D1081)),ROW(),0)</f>
        <v>0</v>
      </c>
      <c r="G1081" s="16">
        <f t="array" ref="G1081">IF(ROW()-IFERROR(INDEX(F$2:F1081,MATCH(2,1/(F$2:F1081&lt;&gt;0))),0)&gt;22,22,ROW()-IFERROR(INDEX(F$2:F1081,MATCH(2,1/(F$2:F1081&lt;&gt;0))),0))</f>
        <v>9</v>
      </c>
    </row>
    <row r="1082" spans="1:7">
      <c r="A1082" s="23">
        <v>43993</v>
      </c>
      <c r="B1082" s="24">
        <v>0.66041853914456805</v>
      </c>
      <c r="C1082" s="16">
        <f t="shared" si="32"/>
        <v>0</v>
      </c>
      <c r="D1082" s="16">
        <f t="array" ref="D1082">IFERROR(INDEX(C$2:C1082,MATCH(2,1/(C$2:C1082&lt;&gt;0))),0)</f>
        <v>5</v>
      </c>
      <c r="E1082" s="16">
        <f t="shared" si="33"/>
        <v>2.7272727272727271</v>
      </c>
      <c r="F1082" s="16">
        <f>IF(AND(C1082&lt;&gt;0,SUM(C$1:$D1082)=SUM(C$1:$D1082)),ROW(),0)</f>
        <v>0</v>
      </c>
      <c r="G1082" s="16">
        <f t="array" ref="G1082">IF(ROW()-IFERROR(INDEX(F$2:F1082,MATCH(2,1/(F$2:F1082&lt;&gt;0))),0)&gt;22,22,ROW()-IFERROR(INDEX(F$2:F1082,MATCH(2,1/(F$2:F1082&lt;&gt;0))),0))</f>
        <v>10</v>
      </c>
    </row>
    <row r="1083" spans="1:7">
      <c r="A1083" s="23">
        <v>43994</v>
      </c>
      <c r="B1083" s="24">
        <v>0.60508026662003001</v>
      </c>
      <c r="C1083" s="16">
        <f t="shared" si="32"/>
        <v>0</v>
      </c>
      <c r="D1083" s="16">
        <f t="array" ref="D1083">IFERROR(INDEX(C$2:C1083,MATCH(2,1/(C$2:C1083&lt;&gt;0))),0)</f>
        <v>5</v>
      </c>
      <c r="E1083" s="16">
        <f t="shared" si="33"/>
        <v>2.5</v>
      </c>
      <c r="F1083" s="16">
        <f>IF(AND(C1083&lt;&gt;0,SUM(C$1:$D1083)=SUM(C$1:$D1083)),ROW(),0)</f>
        <v>0</v>
      </c>
      <c r="G1083" s="16">
        <f t="array" ref="G1083">IF(ROW()-IFERROR(INDEX(F$2:F1083,MATCH(2,1/(F$2:F1083&lt;&gt;0))),0)&gt;22,22,ROW()-IFERROR(INDEX(F$2:F1083,MATCH(2,1/(F$2:F1083&lt;&gt;0))),0))</f>
        <v>11</v>
      </c>
    </row>
    <row r="1084" spans="1:7">
      <c r="A1084" s="23">
        <v>43997</v>
      </c>
      <c r="B1084" s="24">
        <v>0.66251078901702198</v>
      </c>
      <c r="C1084" s="16">
        <f t="shared" si="32"/>
        <v>0</v>
      </c>
      <c r="D1084" s="16">
        <f t="array" ref="D1084">IFERROR(INDEX(C$2:C1084,MATCH(2,1/(C$2:C1084&lt;&gt;0))),0)</f>
        <v>5</v>
      </c>
      <c r="E1084" s="16">
        <f t="shared" si="33"/>
        <v>2.2727272727272729</v>
      </c>
      <c r="F1084" s="16">
        <f>IF(AND(C1084&lt;&gt;0,SUM(C$1:$D1084)=SUM(C$1:$D1084)),ROW(),0)</f>
        <v>0</v>
      </c>
      <c r="G1084" s="16">
        <f t="array" ref="G1084">IF(ROW()-IFERROR(INDEX(F$2:F1084,MATCH(2,1/(F$2:F1084&lt;&gt;0))),0)&gt;22,22,ROW()-IFERROR(INDEX(F$2:F1084,MATCH(2,1/(F$2:F1084&lt;&gt;0))),0))</f>
        <v>12</v>
      </c>
    </row>
    <row r="1085" spans="1:7">
      <c r="A1085" s="23">
        <v>43998</v>
      </c>
      <c r="B1085" s="24">
        <v>0.67197978370786304</v>
      </c>
      <c r="C1085" s="16">
        <f t="shared" si="32"/>
        <v>0</v>
      </c>
      <c r="D1085" s="16">
        <f t="array" ref="D1085">IFERROR(INDEX(C$2:C1085,MATCH(2,1/(C$2:C1085&lt;&gt;0))),0)</f>
        <v>5</v>
      </c>
      <c r="E1085" s="16">
        <f t="shared" si="33"/>
        <v>2.0454545454545454</v>
      </c>
      <c r="F1085" s="16">
        <f>IF(AND(C1085&lt;&gt;0,SUM(C$1:$D1085)=SUM(C$1:$D1085)),ROW(),0)</f>
        <v>0</v>
      </c>
      <c r="G1085" s="16">
        <f t="array" ref="G1085">IF(ROW()-IFERROR(INDEX(F$2:F1085,MATCH(2,1/(F$2:F1085&lt;&gt;0))),0)&gt;22,22,ROW()-IFERROR(INDEX(F$2:F1085,MATCH(2,1/(F$2:F1085&lt;&gt;0))),0))</f>
        <v>13</v>
      </c>
    </row>
    <row r="1086" spans="1:7">
      <c r="A1086" s="23">
        <v>43999</v>
      </c>
      <c r="B1086" s="24">
        <v>0.70566303004130204</v>
      </c>
      <c r="C1086" s="16">
        <f t="shared" si="32"/>
        <v>0</v>
      </c>
      <c r="D1086" s="16">
        <f t="array" ref="D1086">IFERROR(INDEX(C$2:C1086,MATCH(2,1/(C$2:C1086&lt;&gt;0))),0)</f>
        <v>5</v>
      </c>
      <c r="E1086" s="16">
        <f t="shared" si="33"/>
        <v>1.8181818181818183</v>
      </c>
      <c r="F1086" s="16">
        <f>IF(AND(C1086&lt;&gt;0,SUM(C$1:$D1086)=SUM(C$1:$D1086)),ROW(),0)</f>
        <v>0</v>
      </c>
      <c r="G1086" s="16">
        <f t="array" ref="G1086">IF(ROW()-IFERROR(INDEX(F$2:F1086,MATCH(2,1/(F$2:F1086&lt;&gt;0))),0)&gt;22,22,ROW()-IFERROR(INDEX(F$2:F1086,MATCH(2,1/(F$2:F1086&lt;&gt;0))),0))</f>
        <v>14</v>
      </c>
    </row>
    <row r="1087" spans="1:7">
      <c r="A1087" s="23">
        <v>44000</v>
      </c>
      <c r="B1087" s="24">
        <v>0.71696594010010095</v>
      </c>
      <c r="C1087" s="16">
        <f t="shared" si="32"/>
        <v>0</v>
      </c>
      <c r="D1087" s="16">
        <f t="array" ref="D1087">IFERROR(INDEX(C$2:C1087,MATCH(2,1/(C$2:C1087&lt;&gt;0))),0)</f>
        <v>5</v>
      </c>
      <c r="E1087" s="16">
        <f t="shared" si="33"/>
        <v>1.5909090909090908</v>
      </c>
      <c r="F1087" s="16">
        <f>IF(AND(C1087&lt;&gt;0,SUM(C$1:$D1087)=SUM(C$1:$D1087)),ROW(),0)</f>
        <v>0</v>
      </c>
      <c r="G1087" s="16">
        <f t="array" ref="G1087">IF(ROW()-IFERROR(INDEX(F$2:F1087,MATCH(2,1/(F$2:F1087&lt;&gt;0))),0)&gt;22,22,ROW()-IFERROR(INDEX(F$2:F1087,MATCH(2,1/(F$2:F1087&lt;&gt;0))),0))</f>
        <v>15</v>
      </c>
    </row>
    <row r="1088" spans="1:7">
      <c r="A1088" s="23">
        <v>44001</v>
      </c>
      <c r="B1088" s="24">
        <v>0.74666877245645802</v>
      </c>
      <c r="C1088" s="16">
        <f t="shared" si="32"/>
        <v>0</v>
      </c>
      <c r="D1088" s="16">
        <f t="array" ref="D1088">IFERROR(INDEX(C$2:C1088,MATCH(2,1/(C$2:C1088&lt;&gt;0))),0)</f>
        <v>5</v>
      </c>
      <c r="E1088" s="16">
        <f t="shared" si="33"/>
        <v>1.3636363636363638</v>
      </c>
      <c r="F1088" s="16">
        <f>IF(AND(C1088&lt;&gt;0,SUM(C$1:$D1088)=SUM(C$1:$D1088)),ROW(),0)</f>
        <v>0</v>
      </c>
      <c r="G1088" s="16">
        <f t="array" ref="G1088">IF(ROW()-IFERROR(INDEX(F$2:F1088,MATCH(2,1/(F$2:F1088&lt;&gt;0))),0)&gt;22,22,ROW()-IFERROR(INDEX(F$2:F1088,MATCH(2,1/(F$2:F1088&lt;&gt;0))),0))</f>
        <v>16</v>
      </c>
    </row>
    <row r="1089" spans="1:7">
      <c r="A1089" s="23">
        <v>44004</v>
      </c>
      <c r="B1089" s="24">
        <v>0.79753469491364104</v>
      </c>
      <c r="C1089" s="16">
        <f t="shared" si="32"/>
        <v>0</v>
      </c>
      <c r="D1089" s="16">
        <f t="array" ref="D1089">IFERROR(INDEX(C$2:C1089,MATCH(2,1/(C$2:C1089&lt;&gt;0))),0)</f>
        <v>5</v>
      </c>
      <c r="E1089" s="16">
        <f t="shared" si="33"/>
        <v>1.1363636363636362</v>
      </c>
      <c r="F1089" s="16">
        <f>IF(AND(C1089&lt;&gt;0,SUM(C$1:$D1089)=SUM(C$1:$D1089)),ROW(),0)</f>
        <v>0</v>
      </c>
      <c r="G1089" s="16">
        <f t="array" ref="G1089">IF(ROW()-IFERROR(INDEX(F$2:F1089,MATCH(2,1/(F$2:F1089&lt;&gt;0))),0)&gt;22,22,ROW()-IFERROR(INDEX(F$2:F1089,MATCH(2,1/(F$2:F1089&lt;&gt;0))),0))</f>
        <v>17</v>
      </c>
    </row>
    <row r="1090" spans="1:7">
      <c r="A1090" s="23">
        <v>44005</v>
      </c>
      <c r="B1090" s="24">
        <v>0.76101859442520303</v>
      </c>
      <c r="C1090" s="16">
        <f t="shared" si="32"/>
        <v>0</v>
      </c>
      <c r="D1090" s="16">
        <f t="array" ref="D1090">IFERROR(INDEX(C$2:C1090,MATCH(2,1/(C$2:C1090&lt;&gt;0))),0)</f>
        <v>5</v>
      </c>
      <c r="E1090" s="16">
        <f t="shared" si="33"/>
        <v>0.90909090909090917</v>
      </c>
      <c r="F1090" s="16">
        <f>IF(AND(C1090&lt;&gt;0,SUM(C$1:$D1090)=SUM(C$1:$D1090)),ROW(),0)</f>
        <v>0</v>
      </c>
      <c r="G1090" s="16">
        <f t="array" ref="G1090">IF(ROW()-IFERROR(INDEX(F$2:F1090,MATCH(2,1/(F$2:F1090&lt;&gt;0))),0)&gt;22,22,ROW()-IFERROR(INDEX(F$2:F1090,MATCH(2,1/(F$2:F1090&lt;&gt;0))),0))</f>
        <v>18</v>
      </c>
    </row>
    <row r="1091" spans="1:7">
      <c r="A1091" s="23">
        <v>44006</v>
      </c>
      <c r="B1091" s="24">
        <v>0.79147995778171698</v>
      </c>
      <c r="C1091" s="16">
        <f t="shared" ref="C1091:C1154" si="34">IF(B1091&gt;100%,-5,IF(B1091&lt;30%,5,0))</f>
        <v>0</v>
      </c>
      <c r="D1091" s="16">
        <f t="array" ref="D1091">IFERROR(INDEX(C$2:C1091,MATCH(2,1/(C$2:C1091&lt;&gt;0))),0)</f>
        <v>5</v>
      </c>
      <c r="E1091" s="16">
        <f t="shared" ref="E1091:E1154" si="35">IF(D1091=0,0,IF(D1091&lt;0,-1*(ABS(D1091)-G1091*ABS(D1091)/22),D1091-G1091*D1091/22))</f>
        <v>0.68181818181818166</v>
      </c>
      <c r="F1091" s="16">
        <f>IF(AND(C1091&lt;&gt;0,SUM(C$1:$D1091)=SUM(C$1:$D1091)),ROW(),0)</f>
        <v>0</v>
      </c>
      <c r="G1091" s="16">
        <f t="array" ref="G1091">IF(ROW()-IFERROR(INDEX(F$2:F1091,MATCH(2,1/(F$2:F1091&lt;&gt;0))),0)&gt;22,22,ROW()-IFERROR(INDEX(F$2:F1091,MATCH(2,1/(F$2:F1091&lt;&gt;0))),0))</f>
        <v>19</v>
      </c>
    </row>
    <row r="1092" spans="1:7">
      <c r="A1092" s="23">
        <v>44011</v>
      </c>
      <c r="B1092" s="24">
        <v>0.77372010297649396</v>
      </c>
      <c r="C1092" s="16">
        <f t="shared" si="34"/>
        <v>0</v>
      </c>
      <c r="D1092" s="16">
        <f t="array" ref="D1092">IFERROR(INDEX(C$2:C1092,MATCH(2,1/(C$2:C1092&lt;&gt;0))),0)</f>
        <v>5</v>
      </c>
      <c r="E1092" s="16">
        <f t="shared" si="35"/>
        <v>0.45454545454545414</v>
      </c>
      <c r="F1092" s="16">
        <f>IF(AND(C1092&lt;&gt;0,SUM(C$1:$D1092)=SUM(C$1:$D1092)),ROW(),0)</f>
        <v>0</v>
      </c>
      <c r="G1092" s="16">
        <f t="array" ref="G1092">IF(ROW()-IFERROR(INDEX(F$2:F1092,MATCH(2,1/(F$2:F1092&lt;&gt;0))),0)&gt;22,22,ROW()-IFERROR(INDEX(F$2:F1092,MATCH(2,1/(F$2:F1092&lt;&gt;0))),0))</f>
        <v>20</v>
      </c>
    </row>
    <row r="1093" spans="1:7">
      <c r="A1093" s="23">
        <v>44012</v>
      </c>
      <c r="B1093" s="24">
        <v>0.86280239524733904</v>
      </c>
      <c r="C1093" s="16">
        <f t="shared" si="34"/>
        <v>0</v>
      </c>
      <c r="D1093" s="16">
        <f t="array" ref="D1093">IFERROR(INDEX(C$2:C1093,MATCH(2,1/(C$2:C1093&lt;&gt;0))),0)</f>
        <v>5</v>
      </c>
      <c r="E1093" s="16">
        <f t="shared" si="35"/>
        <v>0.22727272727272751</v>
      </c>
      <c r="F1093" s="16">
        <f>IF(AND(C1093&lt;&gt;0,SUM(C$1:$D1093)=SUM(C$1:$D1093)),ROW(),0)</f>
        <v>0</v>
      </c>
      <c r="G1093" s="16">
        <f t="array" ref="G1093">IF(ROW()-IFERROR(INDEX(F$2:F1093,MATCH(2,1/(F$2:F1093&lt;&gt;0))),0)&gt;22,22,ROW()-IFERROR(INDEX(F$2:F1093,MATCH(2,1/(F$2:F1093&lt;&gt;0))),0))</f>
        <v>21</v>
      </c>
    </row>
    <row r="1094" spans="1:7">
      <c r="A1094" s="23">
        <v>44013</v>
      </c>
      <c r="B1094" s="24">
        <v>0.89515463472857404</v>
      </c>
      <c r="C1094" s="16">
        <f t="shared" si="34"/>
        <v>0</v>
      </c>
      <c r="D1094" s="16">
        <f t="array" ref="D1094">IFERROR(INDEX(C$2:C1094,MATCH(2,1/(C$2:C1094&lt;&gt;0))),0)</f>
        <v>5</v>
      </c>
      <c r="E1094" s="16">
        <f t="shared" si="35"/>
        <v>0</v>
      </c>
      <c r="F1094" s="16">
        <f>IF(AND(C1094&lt;&gt;0,SUM(C$1:$D1094)=SUM(C$1:$D1094)),ROW(),0)</f>
        <v>0</v>
      </c>
      <c r="G1094" s="16">
        <f t="array" ref="G1094">IF(ROW()-IFERROR(INDEX(F$2:F1094,MATCH(2,1/(F$2:F1094&lt;&gt;0))),0)&gt;22,22,ROW()-IFERROR(INDEX(F$2:F1094,MATCH(2,1/(F$2:F1094&lt;&gt;0))),0))</f>
        <v>22</v>
      </c>
    </row>
    <row r="1095" spans="1:7">
      <c r="A1095" s="23">
        <v>44014</v>
      </c>
      <c r="B1095" s="24">
        <v>1.0503683256738101</v>
      </c>
      <c r="C1095" s="16">
        <f t="shared" si="34"/>
        <v>-5</v>
      </c>
      <c r="D1095" s="16">
        <f t="array" ref="D1095">IFERROR(INDEX(C$2:C1095,MATCH(2,1/(C$2:C1095&lt;&gt;0))),0)</f>
        <v>-5</v>
      </c>
      <c r="E1095" s="16">
        <f t="shared" si="35"/>
        <v>-5</v>
      </c>
      <c r="F1095" s="16">
        <f>IF(AND(C1095&lt;&gt;0,SUM(C$1:$D1095)=SUM(C$1:$D1095)),ROW(),0)</f>
        <v>1095</v>
      </c>
      <c r="G1095" s="16">
        <f t="array" ref="G1095">IF(ROW()-IFERROR(INDEX(F$2:F1095,MATCH(2,1/(F$2:F1095&lt;&gt;0))),0)&gt;22,22,ROW()-IFERROR(INDEX(F$2:F1095,MATCH(2,1/(F$2:F1095&lt;&gt;0))),0))</f>
        <v>0</v>
      </c>
    </row>
    <row r="1096" spans="1:7">
      <c r="A1096" s="23">
        <v>44015</v>
      </c>
      <c r="B1096" s="24">
        <v>1.18223675558272</v>
      </c>
      <c r="C1096" s="16">
        <f t="shared" si="34"/>
        <v>-5</v>
      </c>
      <c r="D1096" s="16">
        <f t="array" ref="D1096">IFERROR(INDEX(C$2:C1096,MATCH(2,1/(C$2:C1096&lt;&gt;0))),0)</f>
        <v>-5</v>
      </c>
      <c r="E1096" s="16">
        <f t="shared" si="35"/>
        <v>-5</v>
      </c>
      <c r="F1096" s="16">
        <f>IF(AND(C1096&lt;&gt;0,SUM(C$1:$D1096)=SUM(C$1:$D1096)),ROW(),0)</f>
        <v>1096</v>
      </c>
      <c r="G1096" s="16">
        <f t="array" ref="G1096">IF(ROW()-IFERROR(INDEX(F$2:F1096,MATCH(2,1/(F$2:F1096&lt;&gt;0))),0)&gt;22,22,ROW()-IFERROR(INDEX(F$2:F1096,MATCH(2,1/(F$2:F1096&lt;&gt;0))),0))</f>
        <v>0</v>
      </c>
    </row>
    <row r="1097" spans="1:7">
      <c r="A1097" s="23">
        <v>44018</v>
      </c>
      <c r="B1097" s="24">
        <v>1.6834819559167</v>
      </c>
      <c r="C1097" s="16">
        <f t="shared" si="34"/>
        <v>-5</v>
      </c>
      <c r="D1097" s="16">
        <f t="array" ref="D1097">IFERROR(INDEX(C$2:C1097,MATCH(2,1/(C$2:C1097&lt;&gt;0))),0)</f>
        <v>-5</v>
      </c>
      <c r="E1097" s="16">
        <f t="shared" si="35"/>
        <v>-5</v>
      </c>
      <c r="F1097" s="16">
        <f>IF(AND(C1097&lt;&gt;0,SUM(C$1:$D1097)=SUM(C$1:$D1097)),ROW(),0)</f>
        <v>1097</v>
      </c>
      <c r="G1097" s="16">
        <f t="array" ref="G1097">IF(ROW()-IFERROR(INDEX(F$2:F1097,MATCH(2,1/(F$2:F1097&lt;&gt;0))),0)&gt;22,22,ROW()-IFERROR(INDEX(F$2:F1097,MATCH(2,1/(F$2:F1097&lt;&gt;0))),0))</f>
        <v>0</v>
      </c>
    </row>
    <row r="1098" spans="1:7">
      <c r="A1098" s="23">
        <v>44019</v>
      </c>
      <c r="B1098" s="24">
        <v>1.8757820892275101</v>
      </c>
      <c r="C1098" s="16">
        <f t="shared" si="34"/>
        <v>-5</v>
      </c>
      <c r="D1098" s="16">
        <f t="array" ref="D1098">IFERROR(INDEX(C$2:C1098,MATCH(2,1/(C$2:C1098&lt;&gt;0))),0)</f>
        <v>-5</v>
      </c>
      <c r="E1098" s="16">
        <f t="shared" si="35"/>
        <v>-5</v>
      </c>
      <c r="F1098" s="16">
        <f>IF(AND(C1098&lt;&gt;0,SUM(C$1:$D1098)=SUM(C$1:$D1098)),ROW(),0)</f>
        <v>1098</v>
      </c>
      <c r="G1098" s="16">
        <f t="array" ref="G1098">IF(ROW()-IFERROR(INDEX(F$2:F1098,MATCH(2,1/(F$2:F1098&lt;&gt;0))),0)&gt;22,22,ROW()-IFERROR(INDEX(F$2:F1098,MATCH(2,1/(F$2:F1098&lt;&gt;0))),0))</f>
        <v>0</v>
      </c>
    </row>
    <row r="1099" spans="1:7">
      <c r="A1099" s="23">
        <v>44020</v>
      </c>
      <c r="B1099" s="24">
        <v>1.4229744742474399</v>
      </c>
      <c r="C1099" s="16">
        <f t="shared" si="34"/>
        <v>-5</v>
      </c>
      <c r="D1099" s="16">
        <f t="array" ref="D1099">IFERROR(INDEX(C$2:C1099,MATCH(2,1/(C$2:C1099&lt;&gt;0))),0)</f>
        <v>-5</v>
      </c>
      <c r="E1099" s="16">
        <f t="shared" si="35"/>
        <v>-5</v>
      </c>
      <c r="F1099" s="16">
        <f>IF(AND(C1099&lt;&gt;0,SUM(C$1:$D1099)=SUM(C$1:$D1099)),ROW(),0)</f>
        <v>1099</v>
      </c>
      <c r="G1099" s="16">
        <f t="array" ref="G1099">IF(ROW()-IFERROR(INDEX(F$2:F1099,MATCH(2,1/(F$2:F1099&lt;&gt;0))),0)&gt;22,22,ROW()-IFERROR(INDEX(F$2:F1099,MATCH(2,1/(F$2:F1099&lt;&gt;0))),0))</f>
        <v>0</v>
      </c>
    </row>
    <row r="1100" spans="1:7">
      <c r="A1100" s="23">
        <v>44021</v>
      </c>
      <c r="B1100" s="24">
        <v>1.9000639779211601</v>
      </c>
      <c r="C1100" s="16">
        <f t="shared" si="34"/>
        <v>-5</v>
      </c>
      <c r="D1100" s="16">
        <f t="array" ref="D1100">IFERROR(INDEX(C$2:C1100,MATCH(2,1/(C$2:C1100&lt;&gt;0))),0)</f>
        <v>-5</v>
      </c>
      <c r="E1100" s="16">
        <f t="shared" si="35"/>
        <v>-5</v>
      </c>
      <c r="F1100" s="16">
        <f>IF(AND(C1100&lt;&gt;0,SUM(C$1:$D1100)=SUM(C$1:$D1100)),ROW(),0)</f>
        <v>1100</v>
      </c>
      <c r="G1100" s="16">
        <f t="array" ref="G1100">IF(ROW()-IFERROR(INDEX(F$2:F1100,MATCH(2,1/(F$2:F1100&lt;&gt;0))),0)&gt;22,22,ROW()-IFERROR(INDEX(F$2:F1100,MATCH(2,1/(F$2:F1100&lt;&gt;0))),0))</f>
        <v>0</v>
      </c>
    </row>
    <row r="1101" spans="1:7">
      <c r="A1101" s="23">
        <v>44022</v>
      </c>
      <c r="B1101" s="24">
        <v>1.67808056948569</v>
      </c>
      <c r="C1101" s="16">
        <f t="shared" si="34"/>
        <v>-5</v>
      </c>
      <c r="D1101" s="16">
        <f t="array" ref="D1101">IFERROR(INDEX(C$2:C1101,MATCH(2,1/(C$2:C1101&lt;&gt;0))),0)</f>
        <v>-5</v>
      </c>
      <c r="E1101" s="16">
        <f t="shared" si="35"/>
        <v>-5</v>
      </c>
      <c r="F1101" s="16">
        <f>IF(AND(C1101&lt;&gt;0,SUM(C$1:$D1101)=SUM(C$1:$D1101)),ROW(),0)</f>
        <v>1101</v>
      </c>
      <c r="G1101" s="16">
        <f t="array" ref="G1101">IF(ROW()-IFERROR(INDEX(F$2:F1101,MATCH(2,1/(F$2:F1101&lt;&gt;0))),0)&gt;22,22,ROW()-IFERROR(INDEX(F$2:F1101,MATCH(2,1/(F$2:F1101&lt;&gt;0))),0))</f>
        <v>0</v>
      </c>
    </row>
    <row r="1102" spans="1:7">
      <c r="A1102" s="23">
        <v>44025</v>
      </c>
      <c r="B1102" s="24">
        <v>1.68948118713861</v>
      </c>
      <c r="C1102" s="16">
        <f t="shared" si="34"/>
        <v>-5</v>
      </c>
      <c r="D1102" s="16">
        <f t="array" ref="D1102">IFERROR(INDEX(C$2:C1102,MATCH(2,1/(C$2:C1102&lt;&gt;0))),0)</f>
        <v>-5</v>
      </c>
      <c r="E1102" s="16">
        <f t="shared" si="35"/>
        <v>-5</v>
      </c>
      <c r="F1102" s="16">
        <f>IF(AND(C1102&lt;&gt;0,SUM(C$1:$D1102)=SUM(C$1:$D1102)),ROW(),0)</f>
        <v>1102</v>
      </c>
      <c r="G1102" s="16">
        <f t="array" ref="G1102">IF(ROW()-IFERROR(INDEX(F$2:F1102,MATCH(2,1/(F$2:F1102&lt;&gt;0))),0)&gt;22,22,ROW()-IFERROR(INDEX(F$2:F1102,MATCH(2,1/(F$2:F1102&lt;&gt;0))),0))</f>
        <v>0</v>
      </c>
    </row>
    <row r="1103" spans="1:7">
      <c r="A1103" s="23">
        <v>44026</v>
      </c>
      <c r="B1103" s="24">
        <v>1.7611758674313001</v>
      </c>
      <c r="C1103" s="16">
        <f t="shared" si="34"/>
        <v>-5</v>
      </c>
      <c r="D1103" s="16">
        <f t="array" ref="D1103">IFERROR(INDEX(C$2:C1103,MATCH(2,1/(C$2:C1103&lt;&gt;0))),0)</f>
        <v>-5</v>
      </c>
      <c r="E1103" s="16">
        <f t="shared" si="35"/>
        <v>-5</v>
      </c>
      <c r="F1103" s="16">
        <f>IF(AND(C1103&lt;&gt;0,SUM(C$1:$D1103)=SUM(C$1:$D1103)),ROW(),0)</f>
        <v>1103</v>
      </c>
      <c r="G1103" s="16">
        <f t="array" ref="G1103">IF(ROW()-IFERROR(INDEX(F$2:F1103,MATCH(2,1/(F$2:F1103&lt;&gt;0))),0)&gt;22,22,ROW()-IFERROR(INDEX(F$2:F1103,MATCH(2,1/(F$2:F1103&lt;&gt;0))),0))</f>
        <v>0</v>
      </c>
    </row>
    <row r="1104" spans="1:7">
      <c r="A1104" s="23">
        <v>44027</v>
      </c>
      <c r="B1104" s="24">
        <v>1.3710632906820399</v>
      </c>
      <c r="C1104" s="16">
        <f t="shared" si="34"/>
        <v>-5</v>
      </c>
      <c r="D1104" s="16">
        <f t="array" ref="D1104">IFERROR(INDEX(C$2:C1104,MATCH(2,1/(C$2:C1104&lt;&gt;0))),0)</f>
        <v>-5</v>
      </c>
      <c r="E1104" s="16">
        <f t="shared" si="35"/>
        <v>-5</v>
      </c>
      <c r="F1104" s="16">
        <f>IF(AND(C1104&lt;&gt;0,SUM(C$1:$D1104)=SUM(C$1:$D1104)),ROW(),0)</f>
        <v>1104</v>
      </c>
      <c r="G1104" s="16">
        <f t="array" ref="G1104">IF(ROW()-IFERROR(INDEX(F$2:F1104,MATCH(2,1/(F$2:F1104&lt;&gt;0))),0)&gt;22,22,ROW()-IFERROR(INDEX(F$2:F1104,MATCH(2,1/(F$2:F1104&lt;&gt;0))),0))</f>
        <v>0</v>
      </c>
    </row>
    <row r="1105" spans="1:7">
      <c r="A1105" s="23">
        <v>44028</v>
      </c>
      <c r="B1105" s="24">
        <v>1.11311989544271</v>
      </c>
      <c r="C1105" s="16">
        <f t="shared" si="34"/>
        <v>-5</v>
      </c>
      <c r="D1105" s="16">
        <f t="array" ref="D1105">IFERROR(INDEX(C$2:C1105,MATCH(2,1/(C$2:C1105&lt;&gt;0))),0)</f>
        <v>-5</v>
      </c>
      <c r="E1105" s="16">
        <f t="shared" si="35"/>
        <v>-5</v>
      </c>
      <c r="F1105" s="16">
        <f>IF(AND(C1105&lt;&gt;0,SUM(C$1:$D1105)=SUM(C$1:$D1105)),ROW(),0)</f>
        <v>1105</v>
      </c>
      <c r="G1105" s="16">
        <f t="array" ref="G1105">IF(ROW()-IFERROR(INDEX(F$2:F1105,MATCH(2,1/(F$2:F1105&lt;&gt;0))),0)&gt;22,22,ROW()-IFERROR(INDEX(F$2:F1105,MATCH(2,1/(F$2:F1105&lt;&gt;0))),0))</f>
        <v>0</v>
      </c>
    </row>
    <row r="1106" spans="1:7">
      <c r="A1106" s="23">
        <v>44029</v>
      </c>
      <c r="B1106" s="24">
        <v>1.0143306922564199</v>
      </c>
      <c r="C1106" s="16">
        <f t="shared" si="34"/>
        <v>-5</v>
      </c>
      <c r="D1106" s="16">
        <f t="array" ref="D1106">IFERROR(INDEX(C$2:C1106,MATCH(2,1/(C$2:C1106&lt;&gt;0))),0)</f>
        <v>-5</v>
      </c>
      <c r="E1106" s="16">
        <f t="shared" si="35"/>
        <v>-5</v>
      </c>
      <c r="F1106" s="16">
        <f>IF(AND(C1106&lt;&gt;0,SUM(C$1:$D1106)=SUM(C$1:$D1106)),ROW(),0)</f>
        <v>1106</v>
      </c>
      <c r="G1106" s="16">
        <f t="array" ref="G1106">IF(ROW()-IFERROR(INDEX(F$2:F1106,MATCH(2,1/(F$2:F1106&lt;&gt;0))),0)&gt;22,22,ROW()-IFERROR(INDEX(F$2:F1106,MATCH(2,1/(F$2:F1106&lt;&gt;0))),0))</f>
        <v>0</v>
      </c>
    </row>
    <row r="1107" spans="1:7">
      <c r="A1107" s="23">
        <v>44032</v>
      </c>
      <c r="B1107" s="24">
        <v>1.1987662193309201</v>
      </c>
      <c r="C1107" s="16">
        <f t="shared" si="34"/>
        <v>-5</v>
      </c>
      <c r="D1107" s="16">
        <f t="array" ref="D1107">IFERROR(INDEX(C$2:C1107,MATCH(2,1/(C$2:C1107&lt;&gt;0))),0)</f>
        <v>-5</v>
      </c>
      <c r="E1107" s="16">
        <f t="shared" si="35"/>
        <v>-5</v>
      </c>
      <c r="F1107" s="16">
        <f>IF(AND(C1107&lt;&gt;0,SUM(C$1:$D1107)=SUM(C$1:$D1107)),ROW(),0)</f>
        <v>1107</v>
      </c>
      <c r="G1107" s="16">
        <f t="array" ref="G1107">IF(ROW()-IFERROR(INDEX(F$2:F1107,MATCH(2,1/(F$2:F1107&lt;&gt;0))),0)&gt;22,22,ROW()-IFERROR(INDEX(F$2:F1107,MATCH(2,1/(F$2:F1107&lt;&gt;0))),0))</f>
        <v>0</v>
      </c>
    </row>
    <row r="1108" spans="1:7">
      <c r="A1108" s="23">
        <v>44033</v>
      </c>
      <c r="B1108" s="24">
        <v>1.26145043020259</v>
      </c>
      <c r="C1108" s="16">
        <f t="shared" si="34"/>
        <v>-5</v>
      </c>
      <c r="D1108" s="16">
        <f t="array" ref="D1108">IFERROR(INDEX(C$2:C1108,MATCH(2,1/(C$2:C1108&lt;&gt;0))),0)</f>
        <v>-5</v>
      </c>
      <c r="E1108" s="16">
        <f t="shared" si="35"/>
        <v>-5</v>
      </c>
      <c r="F1108" s="16">
        <f>IF(AND(C1108&lt;&gt;0,SUM(C$1:$D1108)=SUM(C$1:$D1108)),ROW(),0)</f>
        <v>1108</v>
      </c>
      <c r="G1108" s="16">
        <f t="array" ref="G1108">IF(ROW()-IFERROR(INDEX(F$2:F1108,MATCH(2,1/(F$2:F1108&lt;&gt;0))),0)&gt;22,22,ROW()-IFERROR(INDEX(F$2:F1108,MATCH(2,1/(F$2:F1108&lt;&gt;0))),0))</f>
        <v>0</v>
      </c>
    </row>
    <row r="1109" spans="1:7">
      <c r="A1109" s="23">
        <v>44034</v>
      </c>
      <c r="B1109" s="24">
        <v>1.2258661526191901</v>
      </c>
      <c r="C1109" s="16">
        <f t="shared" si="34"/>
        <v>-5</v>
      </c>
      <c r="D1109" s="16">
        <f t="array" ref="D1109">IFERROR(INDEX(C$2:C1109,MATCH(2,1/(C$2:C1109&lt;&gt;0))),0)</f>
        <v>-5</v>
      </c>
      <c r="E1109" s="16">
        <f t="shared" si="35"/>
        <v>-5</v>
      </c>
      <c r="F1109" s="16">
        <f>IF(AND(C1109&lt;&gt;0,SUM(C$1:$D1109)=SUM(C$1:$D1109)),ROW(),0)</f>
        <v>1109</v>
      </c>
      <c r="G1109" s="16">
        <f t="array" ref="G1109">IF(ROW()-IFERROR(INDEX(F$2:F1109,MATCH(2,1/(F$2:F1109&lt;&gt;0))),0)&gt;22,22,ROW()-IFERROR(INDEX(F$2:F1109,MATCH(2,1/(F$2:F1109&lt;&gt;0))),0))</f>
        <v>0</v>
      </c>
    </row>
    <row r="1110" spans="1:7">
      <c r="A1110" s="23">
        <v>44035</v>
      </c>
      <c r="B1110" s="24">
        <v>1.1766154132150399</v>
      </c>
      <c r="C1110" s="16">
        <f t="shared" si="34"/>
        <v>-5</v>
      </c>
      <c r="D1110" s="16">
        <f t="array" ref="D1110">IFERROR(INDEX(C$2:C1110,MATCH(2,1/(C$2:C1110&lt;&gt;0))),0)</f>
        <v>-5</v>
      </c>
      <c r="E1110" s="16">
        <f t="shared" si="35"/>
        <v>-5</v>
      </c>
      <c r="F1110" s="16">
        <f>IF(AND(C1110&lt;&gt;0,SUM(C$1:$D1110)=SUM(C$1:$D1110)),ROW(),0)</f>
        <v>1110</v>
      </c>
      <c r="G1110" s="16">
        <f t="array" ref="G1110">IF(ROW()-IFERROR(INDEX(F$2:F1110,MATCH(2,1/(F$2:F1110&lt;&gt;0))),0)&gt;22,22,ROW()-IFERROR(INDEX(F$2:F1110,MATCH(2,1/(F$2:F1110&lt;&gt;0))),0))</f>
        <v>0</v>
      </c>
    </row>
    <row r="1111" spans="1:7">
      <c r="A1111" s="23">
        <v>44036</v>
      </c>
      <c r="B1111" s="24">
        <v>1.12323482907594</v>
      </c>
      <c r="C1111" s="16">
        <f t="shared" si="34"/>
        <v>-5</v>
      </c>
      <c r="D1111" s="16">
        <f t="array" ref="D1111">IFERROR(INDEX(C$2:C1111,MATCH(2,1/(C$2:C1111&lt;&gt;0))),0)</f>
        <v>-5</v>
      </c>
      <c r="E1111" s="16">
        <f t="shared" si="35"/>
        <v>-5</v>
      </c>
      <c r="F1111" s="16">
        <f>IF(AND(C1111&lt;&gt;0,SUM(C$1:$D1111)=SUM(C$1:$D1111)),ROW(),0)</f>
        <v>1111</v>
      </c>
      <c r="G1111" s="16">
        <f t="array" ref="G1111">IF(ROW()-IFERROR(INDEX(F$2:F1111,MATCH(2,1/(F$2:F1111&lt;&gt;0))),0)&gt;22,22,ROW()-IFERROR(INDEX(F$2:F1111,MATCH(2,1/(F$2:F1111&lt;&gt;0))),0))</f>
        <v>0</v>
      </c>
    </row>
    <row r="1112" spans="1:7">
      <c r="A1112" s="23">
        <v>44039</v>
      </c>
      <c r="B1112" s="24">
        <v>1.0277081494612299</v>
      </c>
      <c r="C1112" s="16">
        <f t="shared" si="34"/>
        <v>-5</v>
      </c>
      <c r="D1112" s="16">
        <f t="array" ref="D1112">IFERROR(INDEX(C$2:C1112,MATCH(2,1/(C$2:C1112&lt;&gt;0))),0)</f>
        <v>-5</v>
      </c>
      <c r="E1112" s="16">
        <f t="shared" si="35"/>
        <v>-5</v>
      </c>
      <c r="F1112" s="16">
        <f>IF(AND(C1112&lt;&gt;0,SUM(C$1:$D1112)=SUM(C$1:$D1112)),ROW(),0)</f>
        <v>1112</v>
      </c>
      <c r="G1112" s="16">
        <f t="array" ref="G1112">IF(ROW()-IFERROR(INDEX(F$2:F1112,MATCH(2,1/(F$2:F1112&lt;&gt;0))),0)&gt;22,22,ROW()-IFERROR(INDEX(F$2:F1112,MATCH(2,1/(F$2:F1112&lt;&gt;0))),0))</f>
        <v>0</v>
      </c>
    </row>
    <row r="1113" spans="1:7">
      <c r="A1113" s="23">
        <v>44040</v>
      </c>
      <c r="B1113" s="24">
        <v>1.05314127971375</v>
      </c>
      <c r="C1113" s="16">
        <f t="shared" si="34"/>
        <v>-5</v>
      </c>
      <c r="D1113" s="16">
        <f t="array" ref="D1113">IFERROR(INDEX(C$2:C1113,MATCH(2,1/(C$2:C1113&lt;&gt;0))),0)</f>
        <v>-5</v>
      </c>
      <c r="E1113" s="16">
        <f t="shared" si="35"/>
        <v>-5</v>
      </c>
      <c r="F1113" s="16">
        <f>IF(AND(C1113&lt;&gt;0,SUM(C$1:$D1113)=SUM(C$1:$D1113)),ROW(),0)</f>
        <v>1113</v>
      </c>
      <c r="G1113" s="16">
        <f t="array" ref="G1113">IF(ROW()-IFERROR(INDEX(F$2:F1113,MATCH(2,1/(F$2:F1113&lt;&gt;0))),0)&gt;22,22,ROW()-IFERROR(INDEX(F$2:F1113,MATCH(2,1/(F$2:F1113&lt;&gt;0))),0))</f>
        <v>0</v>
      </c>
    </row>
    <row r="1114" spans="1:7">
      <c r="A1114" s="23">
        <v>44041</v>
      </c>
      <c r="B1114" s="24">
        <v>1.05431012070119</v>
      </c>
      <c r="C1114" s="16">
        <f t="shared" si="34"/>
        <v>-5</v>
      </c>
      <c r="D1114" s="16">
        <f t="array" ref="D1114">IFERROR(INDEX(C$2:C1114,MATCH(2,1/(C$2:C1114&lt;&gt;0))),0)</f>
        <v>-5</v>
      </c>
      <c r="E1114" s="16">
        <f t="shared" si="35"/>
        <v>-5</v>
      </c>
      <c r="F1114" s="16">
        <f>IF(AND(C1114&lt;&gt;0,SUM(C$1:$D1114)=SUM(C$1:$D1114)),ROW(),0)</f>
        <v>1114</v>
      </c>
      <c r="G1114" s="16">
        <f t="array" ref="G1114">IF(ROW()-IFERROR(INDEX(F$2:F1114,MATCH(2,1/(F$2:F1114&lt;&gt;0))),0)&gt;22,22,ROW()-IFERROR(INDEX(F$2:F1114,MATCH(2,1/(F$2:F1114&lt;&gt;0))),0))</f>
        <v>0</v>
      </c>
    </row>
    <row r="1115" spans="1:7">
      <c r="A1115" s="23">
        <v>44042</v>
      </c>
      <c r="B1115" s="24">
        <v>1.1354861615745899</v>
      </c>
      <c r="C1115" s="16">
        <f t="shared" si="34"/>
        <v>-5</v>
      </c>
      <c r="D1115" s="16">
        <f t="array" ref="D1115">IFERROR(INDEX(C$2:C1115,MATCH(2,1/(C$2:C1115&lt;&gt;0))),0)</f>
        <v>-5</v>
      </c>
      <c r="E1115" s="16">
        <f t="shared" si="35"/>
        <v>-5</v>
      </c>
      <c r="F1115" s="16">
        <f>IF(AND(C1115&lt;&gt;0,SUM(C$1:$D1115)=SUM(C$1:$D1115)),ROW(),0)</f>
        <v>1115</v>
      </c>
      <c r="G1115" s="16">
        <f t="array" ref="G1115">IF(ROW()-IFERROR(INDEX(F$2:F1115,MATCH(2,1/(F$2:F1115&lt;&gt;0))),0)&gt;22,22,ROW()-IFERROR(INDEX(F$2:F1115,MATCH(2,1/(F$2:F1115&lt;&gt;0))),0))</f>
        <v>0</v>
      </c>
    </row>
    <row r="1116" spans="1:7">
      <c r="A1116" s="23">
        <v>44043</v>
      </c>
      <c r="B1116" s="24">
        <v>1.07158901134582</v>
      </c>
      <c r="C1116" s="16">
        <f t="shared" si="34"/>
        <v>-5</v>
      </c>
      <c r="D1116" s="16">
        <f t="array" ref="D1116">IFERROR(INDEX(C$2:C1116,MATCH(2,1/(C$2:C1116&lt;&gt;0))),0)</f>
        <v>-5</v>
      </c>
      <c r="E1116" s="16">
        <f t="shared" si="35"/>
        <v>-5</v>
      </c>
      <c r="F1116" s="16">
        <f>IF(AND(C1116&lt;&gt;0,SUM(C$1:$D1116)=SUM(C$1:$D1116)),ROW(),0)</f>
        <v>1116</v>
      </c>
      <c r="G1116" s="16">
        <f t="array" ref="G1116">IF(ROW()-IFERROR(INDEX(F$2:F1116,MATCH(2,1/(F$2:F1116&lt;&gt;0))),0)&gt;22,22,ROW()-IFERROR(INDEX(F$2:F1116,MATCH(2,1/(F$2:F1116&lt;&gt;0))),0))</f>
        <v>0</v>
      </c>
    </row>
    <row r="1117" spans="1:7">
      <c r="A1117" s="23">
        <v>44046</v>
      </c>
      <c r="B1117" s="24">
        <v>1.1884432853215401</v>
      </c>
      <c r="C1117" s="16">
        <f t="shared" si="34"/>
        <v>-5</v>
      </c>
      <c r="D1117" s="16">
        <f t="array" ref="D1117">IFERROR(INDEX(C$2:C1117,MATCH(2,1/(C$2:C1117&lt;&gt;0))),0)</f>
        <v>-5</v>
      </c>
      <c r="E1117" s="16">
        <f t="shared" si="35"/>
        <v>-5</v>
      </c>
      <c r="F1117" s="16">
        <f>IF(AND(C1117&lt;&gt;0,SUM(C$1:$D1117)=SUM(C$1:$D1117)),ROW(),0)</f>
        <v>1117</v>
      </c>
      <c r="G1117" s="16">
        <f t="array" ref="G1117">IF(ROW()-IFERROR(INDEX(F$2:F1117,MATCH(2,1/(F$2:F1117&lt;&gt;0))),0)&gt;22,22,ROW()-IFERROR(INDEX(F$2:F1117,MATCH(2,1/(F$2:F1117&lt;&gt;0))),0))</f>
        <v>0</v>
      </c>
    </row>
    <row r="1118" spans="1:7">
      <c r="A1118" s="23">
        <v>44047</v>
      </c>
      <c r="B1118" s="24">
        <v>1.1587189170955801</v>
      </c>
      <c r="C1118" s="16">
        <f t="shared" si="34"/>
        <v>-5</v>
      </c>
      <c r="D1118" s="16">
        <f t="array" ref="D1118">IFERROR(INDEX(C$2:C1118,MATCH(2,1/(C$2:C1118&lt;&gt;0))),0)</f>
        <v>-5</v>
      </c>
      <c r="E1118" s="16">
        <f t="shared" si="35"/>
        <v>-5</v>
      </c>
      <c r="F1118" s="16">
        <f>IF(AND(C1118&lt;&gt;0,SUM(C$1:$D1118)=SUM(C$1:$D1118)),ROW(),0)</f>
        <v>1118</v>
      </c>
      <c r="G1118" s="16">
        <f t="array" ref="G1118">IF(ROW()-IFERROR(INDEX(F$2:F1118,MATCH(2,1/(F$2:F1118&lt;&gt;0))),0)&gt;22,22,ROW()-IFERROR(INDEX(F$2:F1118,MATCH(2,1/(F$2:F1118&lt;&gt;0))),0))</f>
        <v>0</v>
      </c>
    </row>
    <row r="1119" spans="1:7">
      <c r="A1119" s="23">
        <v>44048</v>
      </c>
      <c r="B1119" s="24">
        <v>1.0659998515522999</v>
      </c>
      <c r="C1119" s="16">
        <f t="shared" si="34"/>
        <v>-5</v>
      </c>
      <c r="D1119" s="16">
        <f t="array" ref="D1119">IFERROR(INDEX(C$2:C1119,MATCH(2,1/(C$2:C1119&lt;&gt;0))),0)</f>
        <v>-5</v>
      </c>
      <c r="E1119" s="16">
        <f t="shared" si="35"/>
        <v>-5</v>
      </c>
      <c r="F1119" s="16">
        <f>IF(AND(C1119&lt;&gt;0,SUM(C$1:$D1119)=SUM(C$1:$D1119)),ROW(),0)</f>
        <v>1119</v>
      </c>
      <c r="G1119" s="16">
        <f t="array" ref="G1119">IF(ROW()-IFERROR(INDEX(F$2:F1119,MATCH(2,1/(F$2:F1119&lt;&gt;0))),0)&gt;22,22,ROW()-IFERROR(INDEX(F$2:F1119,MATCH(2,1/(F$2:F1119&lt;&gt;0))),0))</f>
        <v>0</v>
      </c>
    </row>
    <row r="1120" spans="1:7">
      <c r="A1120" s="23">
        <v>44049</v>
      </c>
      <c r="B1120" s="24">
        <v>1.06995202232736</v>
      </c>
      <c r="C1120" s="16">
        <f t="shared" si="34"/>
        <v>-5</v>
      </c>
      <c r="D1120" s="16">
        <f t="array" ref="D1120">IFERROR(INDEX(C$2:C1120,MATCH(2,1/(C$2:C1120&lt;&gt;0))),0)</f>
        <v>-5</v>
      </c>
      <c r="E1120" s="16">
        <f t="shared" si="35"/>
        <v>-5</v>
      </c>
      <c r="F1120" s="16">
        <f>IF(AND(C1120&lt;&gt;0,SUM(C$1:$D1120)=SUM(C$1:$D1120)),ROW(),0)</f>
        <v>1120</v>
      </c>
      <c r="G1120" s="16">
        <f t="array" ref="G1120">IF(ROW()-IFERROR(INDEX(F$2:F1120,MATCH(2,1/(F$2:F1120&lt;&gt;0))),0)&gt;22,22,ROW()-IFERROR(INDEX(F$2:F1120,MATCH(2,1/(F$2:F1120&lt;&gt;0))),0))</f>
        <v>0</v>
      </c>
    </row>
    <row r="1121" spans="1:7">
      <c r="A1121" s="23">
        <v>44050</v>
      </c>
      <c r="B1121" s="24">
        <v>0.93686493721416297</v>
      </c>
      <c r="C1121" s="16">
        <f t="shared" si="34"/>
        <v>0</v>
      </c>
      <c r="D1121" s="16">
        <f t="array" ref="D1121">IFERROR(INDEX(C$2:C1121,MATCH(2,1/(C$2:C1121&lt;&gt;0))),0)</f>
        <v>-5</v>
      </c>
      <c r="E1121" s="16">
        <f t="shared" si="35"/>
        <v>-4.7727272727272725</v>
      </c>
      <c r="F1121" s="16">
        <f>IF(AND(C1121&lt;&gt;0,SUM(C$1:$D1121)=SUM(C$1:$D1121)),ROW(),0)</f>
        <v>0</v>
      </c>
      <c r="G1121" s="16">
        <f t="array" ref="G1121">IF(ROW()-IFERROR(INDEX(F$2:F1121,MATCH(2,1/(F$2:F1121&lt;&gt;0))),0)&gt;22,22,ROW()-IFERROR(INDEX(F$2:F1121,MATCH(2,1/(F$2:F1121&lt;&gt;0))),0))</f>
        <v>1</v>
      </c>
    </row>
    <row r="1122" spans="1:7">
      <c r="A1122" s="23">
        <v>44053</v>
      </c>
      <c r="B1122" s="24">
        <v>0.95181379152752499</v>
      </c>
      <c r="C1122" s="16">
        <f t="shared" si="34"/>
        <v>0</v>
      </c>
      <c r="D1122" s="16">
        <f t="array" ref="D1122">IFERROR(INDEX(C$2:C1122,MATCH(2,1/(C$2:C1122&lt;&gt;0))),0)</f>
        <v>-5</v>
      </c>
      <c r="E1122" s="16">
        <f t="shared" si="35"/>
        <v>-4.5454545454545459</v>
      </c>
      <c r="F1122" s="16">
        <f>IF(AND(C1122&lt;&gt;0,SUM(C$1:$D1122)=SUM(C$1:$D1122)),ROW(),0)</f>
        <v>0</v>
      </c>
      <c r="G1122" s="16">
        <f t="array" ref="G1122">IF(ROW()-IFERROR(INDEX(F$2:F1122,MATCH(2,1/(F$2:F1122&lt;&gt;0))),0)&gt;22,22,ROW()-IFERROR(INDEX(F$2:F1122,MATCH(2,1/(F$2:F1122&lt;&gt;0))),0))</f>
        <v>2</v>
      </c>
    </row>
    <row r="1123" spans="1:7">
      <c r="A1123" s="23">
        <v>44054</v>
      </c>
      <c r="B1123" s="24">
        <v>0.89169509462586505</v>
      </c>
      <c r="C1123" s="16">
        <f t="shared" si="34"/>
        <v>0</v>
      </c>
      <c r="D1123" s="16">
        <f t="array" ref="D1123">IFERROR(INDEX(C$2:C1123,MATCH(2,1/(C$2:C1123&lt;&gt;0))),0)</f>
        <v>-5</v>
      </c>
      <c r="E1123" s="16">
        <f t="shared" si="35"/>
        <v>-4.3181818181818183</v>
      </c>
      <c r="F1123" s="16">
        <f>IF(AND(C1123&lt;&gt;0,SUM(C$1:$D1123)=SUM(C$1:$D1123)),ROW(),0)</f>
        <v>0</v>
      </c>
      <c r="G1123" s="16">
        <f t="array" ref="G1123">IF(ROW()-IFERROR(INDEX(F$2:F1123,MATCH(2,1/(F$2:F1123&lt;&gt;0))),0)&gt;22,22,ROW()-IFERROR(INDEX(F$2:F1123,MATCH(2,1/(F$2:F1123&lt;&gt;0))),0))</f>
        <v>3</v>
      </c>
    </row>
    <row r="1124" spans="1:7">
      <c r="A1124" s="23">
        <v>44055</v>
      </c>
      <c r="B1124" s="24">
        <v>0.71167007587585596</v>
      </c>
      <c r="C1124" s="16">
        <f t="shared" si="34"/>
        <v>0</v>
      </c>
      <c r="D1124" s="16">
        <f t="array" ref="D1124">IFERROR(INDEX(C$2:C1124,MATCH(2,1/(C$2:C1124&lt;&gt;0))),0)</f>
        <v>-5</v>
      </c>
      <c r="E1124" s="16">
        <f t="shared" si="35"/>
        <v>-4.0909090909090908</v>
      </c>
      <c r="F1124" s="16">
        <f>IF(AND(C1124&lt;&gt;0,SUM(C$1:$D1124)=SUM(C$1:$D1124)),ROW(),0)</f>
        <v>0</v>
      </c>
      <c r="G1124" s="16">
        <f t="array" ref="G1124">IF(ROW()-IFERROR(INDEX(F$2:F1124,MATCH(2,1/(F$2:F1124&lt;&gt;0))),0)&gt;22,22,ROW()-IFERROR(INDEX(F$2:F1124,MATCH(2,1/(F$2:F1124&lt;&gt;0))),0))</f>
        <v>4</v>
      </c>
    </row>
    <row r="1125" spans="1:7">
      <c r="A1125" s="23">
        <v>44056</v>
      </c>
      <c r="B1125" s="24">
        <v>0.76802471923259696</v>
      </c>
      <c r="C1125" s="16">
        <f t="shared" si="34"/>
        <v>0</v>
      </c>
      <c r="D1125" s="16">
        <f t="array" ref="D1125">IFERROR(INDEX(C$2:C1125,MATCH(2,1/(C$2:C1125&lt;&gt;0))),0)</f>
        <v>-5</v>
      </c>
      <c r="E1125" s="16">
        <f t="shared" si="35"/>
        <v>-3.8636363636363633</v>
      </c>
      <c r="F1125" s="16">
        <f>IF(AND(C1125&lt;&gt;0,SUM(C$1:$D1125)=SUM(C$1:$D1125)),ROW(),0)</f>
        <v>0</v>
      </c>
      <c r="G1125" s="16">
        <f t="array" ref="G1125">IF(ROW()-IFERROR(INDEX(F$2:F1125,MATCH(2,1/(F$2:F1125&lt;&gt;0))),0)&gt;22,22,ROW()-IFERROR(INDEX(F$2:F1125,MATCH(2,1/(F$2:F1125&lt;&gt;0))),0))</f>
        <v>5</v>
      </c>
    </row>
    <row r="1126" spans="1:7">
      <c r="A1126" s="23">
        <v>44057</v>
      </c>
      <c r="B1126" s="24">
        <v>0.76028945033029705</v>
      </c>
      <c r="C1126" s="16">
        <f t="shared" si="34"/>
        <v>0</v>
      </c>
      <c r="D1126" s="16">
        <f t="array" ref="D1126">IFERROR(INDEX(C$2:C1126,MATCH(2,1/(C$2:C1126&lt;&gt;0))),0)</f>
        <v>-5</v>
      </c>
      <c r="E1126" s="16">
        <f t="shared" si="35"/>
        <v>-3.6363636363636367</v>
      </c>
      <c r="F1126" s="16">
        <f>IF(AND(C1126&lt;&gt;0,SUM(C$1:$D1126)=SUM(C$1:$D1126)),ROW(),0)</f>
        <v>0</v>
      </c>
      <c r="G1126" s="16">
        <f t="array" ref="G1126">IF(ROW()-IFERROR(INDEX(F$2:F1126,MATCH(2,1/(F$2:F1126&lt;&gt;0))),0)&gt;22,22,ROW()-IFERROR(INDEX(F$2:F1126,MATCH(2,1/(F$2:F1126&lt;&gt;0))),0))</f>
        <v>6</v>
      </c>
    </row>
    <row r="1127" spans="1:7">
      <c r="A1127" s="23">
        <v>44060</v>
      </c>
      <c r="B1127" s="24">
        <v>0.83171961607564204</v>
      </c>
      <c r="C1127" s="16">
        <f t="shared" si="34"/>
        <v>0</v>
      </c>
      <c r="D1127" s="16">
        <f t="array" ref="D1127">IFERROR(INDEX(C$2:C1127,MATCH(2,1/(C$2:C1127&lt;&gt;0))),0)</f>
        <v>-5</v>
      </c>
      <c r="E1127" s="16">
        <f t="shared" si="35"/>
        <v>-3.4090909090909092</v>
      </c>
      <c r="F1127" s="16">
        <f>IF(AND(C1127&lt;&gt;0,SUM(C$1:$D1127)=SUM(C$1:$D1127)),ROW(),0)</f>
        <v>0</v>
      </c>
      <c r="G1127" s="16">
        <f t="array" ref="G1127">IF(ROW()-IFERROR(INDEX(F$2:F1127,MATCH(2,1/(F$2:F1127&lt;&gt;0))),0)&gt;22,22,ROW()-IFERROR(INDEX(F$2:F1127,MATCH(2,1/(F$2:F1127&lt;&gt;0))),0))</f>
        <v>7</v>
      </c>
    </row>
    <row r="1128" spans="1:7">
      <c r="A1128" s="23">
        <v>44061</v>
      </c>
      <c r="B1128" s="24">
        <v>0.876589046111096</v>
      </c>
      <c r="C1128" s="16">
        <f t="shared" si="34"/>
        <v>0</v>
      </c>
      <c r="D1128" s="16">
        <f t="array" ref="D1128">IFERROR(INDEX(C$2:C1128,MATCH(2,1/(C$2:C1128&lt;&gt;0))),0)</f>
        <v>-5</v>
      </c>
      <c r="E1128" s="16">
        <f t="shared" si="35"/>
        <v>-3.1818181818181817</v>
      </c>
      <c r="F1128" s="16">
        <f>IF(AND(C1128&lt;&gt;0,SUM(C$1:$D1128)=SUM(C$1:$D1128)),ROW(),0)</f>
        <v>0</v>
      </c>
      <c r="G1128" s="16">
        <f t="array" ref="G1128">IF(ROW()-IFERROR(INDEX(F$2:F1128,MATCH(2,1/(F$2:F1128&lt;&gt;0))),0)&gt;22,22,ROW()-IFERROR(INDEX(F$2:F1128,MATCH(2,1/(F$2:F1128&lt;&gt;0))),0))</f>
        <v>8</v>
      </c>
    </row>
    <row r="1129" spans="1:7">
      <c r="A1129" s="23">
        <v>44062</v>
      </c>
      <c r="B1129" s="24">
        <v>0.82437939751730505</v>
      </c>
      <c r="C1129" s="16">
        <f t="shared" si="34"/>
        <v>0</v>
      </c>
      <c r="D1129" s="16">
        <f t="array" ref="D1129">IFERROR(INDEX(C$2:C1129,MATCH(2,1/(C$2:C1129&lt;&gt;0))),0)</f>
        <v>-5</v>
      </c>
      <c r="E1129" s="16">
        <f t="shared" si="35"/>
        <v>-2.9545454545454546</v>
      </c>
      <c r="F1129" s="16">
        <f>IF(AND(C1129&lt;&gt;0,SUM(C$1:$D1129)=SUM(C$1:$D1129)),ROW(),0)</f>
        <v>0</v>
      </c>
      <c r="G1129" s="16">
        <f t="array" ref="G1129">IF(ROW()-IFERROR(INDEX(F$2:F1129,MATCH(2,1/(F$2:F1129&lt;&gt;0))),0)&gt;22,22,ROW()-IFERROR(INDEX(F$2:F1129,MATCH(2,1/(F$2:F1129&lt;&gt;0))),0))</f>
        <v>9</v>
      </c>
    </row>
    <row r="1130" spans="1:7">
      <c r="A1130" s="23">
        <v>44063</v>
      </c>
      <c r="B1130" s="24">
        <v>0.67244402269446002</v>
      </c>
      <c r="C1130" s="16">
        <f t="shared" si="34"/>
        <v>0</v>
      </c>
      <c r="D1130" s="16">
        <f t="array" ref="D1130">IFERROR(INDEX(C$2:C1130,MATCH(2,1/(C$2:C1130&lt;&gt;0))),0)</f>
        <v>-5</v>
      </c>
      <c r="E1130" s="16">
        <f t="shared" si="35"/>
        <v>-2.7272727272727271</v>
      </c>
      <c r="F1130" s="16">
        <f>IF(AND(C1130&lt;&gt;0,SUM(C$1:$D1130)=SUM(C$1:$D1130)),ROW(),0)</f>
        <v>0</v>
      </c>
      <c r="G1130" s="16">
        <f t="array" ref="G1130">IF(ROW()-IFERROR(INDEX(F$2:F1130,MATCH(2,1/(F$2:F1130&lt;&gt;0))),0)&gt;22,22,ROW()-IFERROR(INDEX(F$2:F1130,MATCH(2,1/(F$2:F1130&lt;&gt;0))),0))</f>
        <v>10</v>
      </c>
    </row>
    <row r="1131" spans="1:7">
      <c r="A1131" s="23">
        <v>44064</v>
      </c>
      <c r="B1131" s="24">
        <v>0.68058178311363904</v>
      </c>
      <c r="C1131" s="16">
        <f t="shared" si="34"/>
        <v>0</v>
      </c>
      <c r="D1131" s="16">
        <f t="array" ref="D1131">IFERROR(INDEX(C$2:C1131,MATCH(2,1/(C$2:C1131&lt;&gt;0))),0)</f>
        <v>-5</v>
      </c>
      <c r="E1131" s="16">
        <f t="shared" si="35"/>
        <v>-2.5</v>
      </c>
      <c r="F1131" s="16">
        <f>IF(AND(C1131&lt;&gt;0,SUM(C$1:$D1131)=SUM(C$1:$D1131)),ROW(),0)</f>
        <v>0</v>
      </c>
      <c r="G1131" s="16">
        <f t="array" ref="G1131">IF(ROW()-IFERROR(INDEX(F$2:F1131,MATCH(2,1/(F$2:F1131&lt;&gt;0))),0)&gt;22,22,ROW()-IFERROR(INDEX(F$2:F1131,MATCH(2,1/(F$2:F1131&lt;&gt;0))),0))</f>
        <v>11</v>
      </c>
    </row>
    <row r="1132" spans="1:7">
      <c r="A1132" s="23">
        <v>44067</v>
      </c>
      <c r="B1132" s="24">
        <v>0.65252613599913301</v>
      </c>
      <c r="C1132" s="16">
        <f t="shared" si="34"/>
        <v>0</v>
      </c>
      <c r="D1132" s="16">
        <f t="array" ref="D1132">IFERROR(INDEX(C$2:C1132,MATCH(2,1/(C$2:C1132&lt;&gt;0))),0)</f>
        <v>-5</v>
      </c>
      <c r="E1132" s="16">
        <f t="shared" si="35"/>
        <v>-2.2727272727272729</v>
      </c>
      <c r="F1132" s="16">
        <f>IF(AND(C1132&lt;&gt;0,SUM(C$1:$D1132)=SUM(C$1:$D1132)),ROW(),0)</f>
        <v>0</v>
      </c>
      <c r="G1132" s="16">
        <f t="array" ref="G1132">IF(ROW()-IFERROR(INDEX(F$2:F1132,MATCH(2,1/(F$2:F1132&lt;&gt;0))),0)&gt;22,22,ROW()-IFERROR(INDEX(F$2:F1132,MATCH(2,1/(F$2:F1132&lt;&gt;0))),0))</f>
        <v>12</v>
      </c>
    </row>
    <row r="1133" spans="1:7">
      <c r="A1133" s="23">
        <v>44068</v>
      </c>
      <c r="B1133" s="24">
        <v>0.60521737057005598</v>
      </c>
      <c r="C1133" s="16">
        <f t="shared" si="34"/>
        <v>0</v>
      </c>
      <c r="D1133" s="16">
        <f t="array" ref="D1133">IFERROR(INDEX(C$2:C1133,MATCH(2,1/(C$2:C1133&lt;&gt;0))),0)</f>
        <v>-5</v>
      </c>
      <c r="E1133" s="16">
        <f t="shared" si="35"/>
        <v>-2.0454545454545454</v>
      </c>
      <c r="F1133" s="16">
        <f>IF(AND(C1133&lt;&gt;0,SUM(C$1:$D1133)=SUM(C$1:$D1133)),ROW(),0)</f>
        <v>0</v>
      </c>
      <c r="G1133" s="16">
        <f t="array" ref="G1133">IF(ROW()-IFERROR(INDEX(F$2:F1133,MATCH(2,1/(F$2:F1133&lt;&gt;0))),0)&gt;22,22,ROW()-IFERROR(INDEX(F$2:F1133,MATCH(2,1/(F$2:F1133&lt;&gt;0))),0))</f>
        <v>13</v>
      </c>
    </row>
    <row r="1134" spans="1:7">
      <c r="A1134" s="23">
        <v>44069</v>
      </c>
      <c r="B1134" s="24">
        <v>0.54076176778430396</v>
      </c>
      <c r="C1134" s="16">
        <f t="shared" si="34"/>
        <v>0</v>
      </c>
      <c r="D1134" s="16">
        <f t="array" ref="D1134">IFERROR(INDEX(C$2:C1134,MATCH(2,1/(C$2:C1134&lt;&gt;0))),0)</f>
        <v>-5</v>
      </c>
      <c r="E1134" s="16">
        <f t="shared" si="35"/>
        <v>-1.8181818181818183</v>
      </c>
      <c r="F1134" s="16">
        <f>IF(AND(C1134&lt;&gt;0,SUM(C$1:$D1134)=SUM(C$1:$D1134)),ROW(),0)</f>
        <v>0</v>
      </c>
      <c r="G1134" s="16">
        <f t="array" ref="G1134">IF(ROW()-IFERROR(INDEX(F$2:F1134,MATCH(2,1/(F$2:F1134&lt;&gt;0))),0)&gt;22,22,ROW()-IFERROR(INDEX(F$2:F1134,MATCH(2,1/(F$2:F1134&lt;&gt;0))),0))</f>
        <v>14</v>
      </c>
    </row>
    <row r="1135" spans="1:7">
      <c r="A1135" s="23">
        <v>44070</v>
      </c>
      <c r="B1135" s="24">
        <v>0.49518438267646098</v>
      </c>
      <c r="C1135" s="16">
        <f t="shared" si="34"/>
        <v>0</v>
      </c>
      <c r="D1135" s="16">
        <f t="array" ref="D1135">IFERROR(INDEX(C$2:C1135,MATCH(2,1/(C$2:C1135&lt;&gt;0))),0)</f>
        <v>-5</v>
      </c>
      <c r="E1135" s="16">
        <f t="shared" si="35"/>
        <v>-1.5909090909090908</v>
      </c>
      <c r="F1135" s="16">
        <f>IF(AND(C1135&lt;&gt;0,SUM(C$1:$D1135)=SUM(C$1:$D1135)),ROW(),0)</f>
        <v>0</v>
      </c>
      <c r="G1135" s="16">
        <f t="array" ref="G1135">IF(ROW()-IFERROR(INDEX(F$2:F1135,MATCH(2,1/(F$2:F1135&lt;&gt;0))),0)&gt;22,22,ROW()-IFERROR(INDEX(F$2:F1135,MATCH(2,1/(F$2:F1135&lt;&gt;0))),0))</f>
        <v>15</v>
      </c>
    </row>
    <row r="1136" spans="1:7">
      <c r="A1136" s="23">
        <v>44071</v>
      </c>
      <c r="B1136" s="24">
        <v>0.51711608462932901</v>
      </c>
      <c r="C1136" s="16">
        <f t="shared" si="34"/>
        <v>0</v>
      </c>
      <c r="D1136" s="16">
        <f t="array" ref="D1136">IFERROR(INDEX(C$2:C1136,MATCH(2,1/(C$2:C1136&lt;&gt;0))),0)</f>
        <v>-5</v>
      </c>
      <c r="E1136" s="16">
        <f t="shared" si="35"/>
        <v>-1.3636363636363638</v>
      </c>
      <c r="F1136" s="16">
        <f>IF(AND(C1136&lt;&gt;0,SUM(C$1:$D1136)=SUM(C$1:$D1136)),ROW(),0)</f>
        <v>0</v>
      </c>
      <c r="G1136" s="16">
        <f t="array" ref="G1136">IF(ROW()-IFERROR(INDEX(F$2:F1136,MATCH(2,1/(F$2:F1136&lt;&gt;0))),0)&gt;22,22,ROW()-IFERROR(INDEX(F$2:F1136,MATCH(2,1/(F$2:F1136&lt;&gt;0))),0))</f>
        <v>16</v>
      </c>
    </row>
    <row r="1137" spans="1:7">
      <c r="A1137" s="23">
        <v>44074</v>
      </c>
      <c r="B1137" s="24">
        <v>0.57915864974138498</v>
      </c>
      <c r="C1137" s="16">
        <f t="shared" si="34"/>
        <v>0</v>
      </c>
      <c r="D1137" s="16">
        <f t="array" ref="D1137">IFERROR(INDEX(C$2:C1137,MATCH(2,1/(C$2:C1137&lt;&gt;0))),0)</f>
        <v>-5</v>
      </c>
      <c r="E1137" s="16">
        <f t="shared" si="35"/>
        <v>-1.1363636363636362</v>
      </c>
      <c r="F1137" s="16">
        <f>IF(AND(C1137&lt;&gt;0,SUM(C$1:$D1137)=SUM(C$1:$D1137)),ROW(),0)</f>
        <v>0</v>
      </c>
      <c r="G1137" s="16">
        <f t="array" ref="G1137">IF(ROW()-IFERROR(INDEX(F$2:F1137,MATCH(2,1/(F$2:F1137&lt;&gt;0))),0)&gt;22,22,ROW()-IFERROR(INDEX(F$2:F1137,MATCH(2,1/(F$2:F1137&lt;&gt;0))),0))</f>
        <v>17</v>
      </c>
    </row>
    <row r="1138" spans="1:7">
      <c r="A1138" s="23">
        <v>44075</v>
      </c>
      <c r="B1138" s="24">
        <v>0.48708136976996003</v>
      </c>
      <c r="C1138" s="16">
        <f t="shared" si="34"/>
        <v>0</v>
      </c>
      <c r="D1138" s="16">
        <f t="array" ref="D1138">IFERROR(INDEX(C$2:C1138,MATCH(2,1/(C$2:C1138&lt;&gt;0))),0)</f>
        <v>-5</v>
      </c>
      <c r="E1138" s="16">
        <f t="shared" si="35"/>
        <v>-0.90909090909090917</v>
      </c>
      <c r="F1138" s="16">
        <f>IF(AND(C1138&lt;&gt;0,SUM(C$1:$D1138)=SUM(C$1:$D1138)),ROW(),0)</f>
        <v>0</v>
      </c>
      <c r="G1138" s="16">
        <f t="array" ref="G1138">IF(ROW()-IFERROR(INDEX(F$2:F1138,MATCH(2,1/(F$2:F1138&lt;&gt;0))),0)&gt;22,22,ROW()-IFERROR(INDEX(F$2:F1138,MATCH(2,1/(F$2:F1138&lt;&gt;0))),0))</f>
        <v>18</v>
      </c>
    </row>
    <row r="1139" spans="1:7">
      <c r="A1139" s="23">
        <v>44076</v>
      </c>
      <c r="B1139" s="24">
        <v>0.46075476541164101</v>
      </c>
      <c r="C1139" s="16">
        <f t="shared" si="34"/>
        <v>0</v>
      </c>
      <c r="D1139" s="16">
        <f t="array" ref="D1139">IFERROR(INDEX(C$2:C1139,MATCH(2,1/(C$2:C1139&lt;&gt;0))),0)</f>
        <v>-5</v>
      </c>
      <c r="E1139" s="16">
        <f t="shared" si="35"/>
        <v>-0.68181818181818166</v>
      </c>
      <c r="F1139" s="16">
        <f>IF(AND(C1139&lt;&gt;0,SUM(C$1:$D1139)=SUM(C$1:$D1139)),ROW(),0)</f>
        <v>0</v>
      </c>
      <c r="G1139" s="16">
        <f t="array" ref="G1139">IF(ROW()-IFERROR(INDEX(F$2:F1139,MATCH(2,1/(F$2:F1139&lt;&gt;0))),0)&gt;22,22,ROW()-IFERROR(INDEX(F$2:F1139,MATCH(2,1/(F$2:F1139&lt;&gt;0))),0))</f>
        <v>19</v>
      </c>
    </row>
    <row r="1140" spans="1:7">
      <c r="A1140" s="23">
        <v>44077</v>
      </c>
      <c r="B1140" s="24">
        <v>0.43032666472211101</v>
      </c>
      <c r="C1140" s="16">
        <f t="shared" si="34"/>
        <v>0</v>
      </c>
      <c r="D1140" s="16">
        <f t="array" ref="D1140">IFERROR(INDEX(C$2:C1140,MATCH(2,1/(C$2:C1140&lt;&gt;0))),0)</f>
        <v>-5</v>
      </c>
      <c r="E1140" s="16">
        <f t="shared" si="35"/>
        <v>-0.45454545454545414</v>
      </c>
      <c r="F1140" s="16">
        <f>IF(AND(C1140&lt;&gt;0,SUM(C$1:$D1140)=SUM(C$1:$D1140)),ROW(),0)</f>
        <v>0</v>
      </c>
      <c r="G1140" s="16">
        <f t="array" ref="G1140">IF(ROW()-IFERROR(INDEX(F$2:F1140,MATCH(2,1/(F$2:F1140&lt;&gt;0))),0)&gt;22,22,ROW()-IFERROR(INDEX(F$2:F1140,MATCH(2,1/(F$2:F1140&lt;&gt;0))),0))</f>
        <v>20</v>
      </c>
    </row>
    <row r="1141" spans="1:7">
      <c r="A1141" s="23">
        <v>44078</v>
      </c>
      <c r="B1141" s="24">
        <v>0.31119516086585702</v>
      </c>
      <c r="C1141" s="16">
        <f t="shared" si="34"/>
        <v>0</v>
      </c>
      <c r="D1141" s="16">
        <f t="array" ref="D1141">IFERROR(INDEX(C$2:C1141,MATCH(2,1/(C$2:C1141&lt;&gt;0))),0)</f>
        <v>-5</v>
      </c>
      <c r="E1141" s="16">
        <f t="shared" si="35"/>
        <v>-0.22727272727272751</v>
      </c>
      <c r="F1141" s="16">
        <f>IF(AND(C1141&lt;&gt;0,SUM(C$1:$D1141)=SUM(C$1:$D1141)),ROW(),0)</f>
        <v>0</v>
      </c>
      <c r="G1141" s="16">
        <f t="array" ref="G1141">IF(ROW()-IFERROR(INDEX(F$2:F1141,MATCH(2,1/(F$2:F1141&lt;&gt;0))),0)&gt;22,22,ROW()-IFERROR(INDEX(F$2:F1141,MATCH(2,1/(F$2:F1141&lt;&gt;0))),0))</f>
        <v>21</v>
      </c>
    </row>
    <row r="1142" spans="1:7">
      <c r="A1142" s="23">
        <v>44081</v>
      </c>
      <c r="B1142" s="24">
        <v>0.25850457057633403</v>
      </c>
      <c r="C1142" s="16">
        <f t="shared" si="34"/>
        <v>5</v>
      </c>
      <c r="D1142" s="16">
        <f t="array" ref="D1142">IFERROR(INDEX(C$2:C1142,MATCH(2,1/(C$2:C1142&lt;&gt;0))),0)</f>
        <v>5</v>
      </c>
      <c r="E1142" s="16">
        <f t="shared" si="35"/>
        <v>5</v>
      </c>
      <c r="F1142" s="16">
        <f>IF(AND(C1142&lt;&gt;0,SUM(C$1:$D1142)=SUM(C$1:$D1142)),ROW(),0)</f>
        <v>1142</v>
      </c>
      <c r="G1142" s="16">
        <f t="array" ref="G1142">IF(ROW()-IFERROR(INDEX(F$2:F1142,MATCH(2,1/(F$2:F1142&lt;&gt;0))),0)&gt;22,22,ROW()-IFERROR(INDEX(F$2:F1142,MATCH(2,1/(F$2:F1142&lt;&gt;0))),0))</f>
        <v>0</v>
      </c>
    </row>
    <row r="1143" spans="1:7">
      <c r="A1143" s="23">
        <v>44082</v>
      </c>
      <c r="B1143" s="24">
        <v>0.246829697852402</v>
      </c>
      <c r="C1143" s="16">
        <f t="shared" si="34"/>
        <v>5</v>
      </c>
      <c r="D1143" s="16">
        <f t="array" ref="D1143">IFERROR(INDEX(C$2:C1143,MATCH(2,1/(C$2:C1143&lt;&gt;0))),0)</f>
        <v>5</v>
      </c>
      <c r="E1143" s="16">
        <f t="shared" si="35"/>
        <v>5</v>
      </c>
      <c r="F1143" s="16">
        <f>IF(AND(C1143&lt;&gt;0,SUM(C$1:$D1143)=SUM(C$1:$D1143)),ROW(),0)</f>
        <v>1143</v>
      </c>
      <c r="G1143" s="16">
        <f t="array" ref="G1143">IF(ROW()-IFERROR(INDEX(F$2:F1143,MATCH(2,1/(F$2:F1143&lt;&gt;0))),0)&gt;22,22,ROW()-IFERROR(INDEX(F$2:F1143,MATCH(2,1/(F$2:F1143&lt;&gt;0))),0))</f>
        <v>0</v>
      </c>
    </row>
    <row r="1144" spans="1:7">
      <c r="A1144" s="23">
        <v>44083</v>
      </c>
      <c r="B1144" s="24">
        <v>0.251516659663167</v>
      </c>
      <c r="C1144" s="16">
        <f t="shared" si="34"/>
        <v>5</v>
      </c>
      <c r="D1144" s="16">
        <f t="array" ref="D1144">IFERROR(INDEX(C$2:C1144,MATCH(2,1/(C$2:C1144&lt;&gt;0))),0)</f>
        <v>5</v>
      </c>
      <c r="E1144" s="16">
        <f t="shared" si="35"/>
        <v>5</v>
      </c>
      <c r="F1144" s="16">
        <f>IF(AND(C1144&lt;&gt;0,SUM(C$1:$D1144)=SUM(C$1:$D1144)),ROW(),0)</f>
        <v>1144</v>
      </c>
      <c r="G1144" s="16">
        <f t="array" ref="G1144">IF(ROW()-IFERROR(INDEX(F$2:F1144,MATCH(2,1/(F$2:F1144&lt;&gt;0))),0)&gt;22,22,ROW()-IFERROR(INDEX(F$2:F1144,MATCH(2,1/(F$2:F1144&lt;&gt;0))),0))</f>
        <v>0</v>
      </c>
    </row>
    <row r="1145" spans="1:7">
      <c r="A1145" s="23">
        <v>44084</v>
      </c>
      <c r="B1145" s="24">
        <v>0.14749412732032099</v>
      </c>
      <c r="C1145" s="16">
        <f t="shared" si="34"/>
        <v>5</v>
      </c>
      <c r="D1145" s="16">
        <f t="array" ref="D1145">IFERROR(INDEX(C$2:C1145,MATCH(2,1/(C$2:C1145&lt;&gt;0))),0)</f>
        <v>5</v>
      </c>
      <c r="E1145" s="16">
        <f t="shared" si="35"/>
        <v>5</v>
      </c>
      <c r="F1145" s="16">
        <f>IF(AND(C1145&lt;&gt;0,SUM(C$1:$D1145)=SUM(C$1:$D1145)),ROW(),0)</f>
        <v>1145</v>
      </c>
      <c r="G1145" s="16">
        <f t="array" ref="G1145">IF(ROW()-IFERROR(INDEX(F$2:F1145,MATCH(2,1/(F$2:F1145&lt;&gt;0))),0)&gt;22,22,ROW()-IFERROR(INDEX(F$2:F1145,MATCH(2,1/(F$2:F1145&lt;&gt;0))),0))</f>
        <v>0</v>
      </c>
    </row>
    <row r="1146" spans="1:7">
      <c r="A1146" s="23">
        <v>44085</v>
      </c>
      <c r="B1146" s="24">
        <v>0.10344833157246799</v>
      </c>
      <c r="C1146" s="16">
        <f t="shared" si="34"/>
        <v>5</v>
      </c>
      <c r="D1146" s="16">
        <f t="array" ref="D1146">IFERROR(INDEX(C$2:C1146,MATCH(2,1/(C$2:C1146&lt;&gt;0))),0)</f>
        <v>5</v>
      </c>
      <c r="E1146" s="16">
        <f t="shared" si="35"/>
        <v>5</v>
      </c>
      <c r="F1146" s="16">
        <f>IF(AND(C1146&lt;&gt;0,SUM(C$1:$D1146)=SUM(C$1:$D1146)),ROW(),0)</f>
        <v>1146</v>
      </c>
      <c r="G1146" s="16">
        <f t="array" ref="G1146">IF(ROW()-IFERROR(INDEX(F$2:F1146,MATCH(2,1/(F$2:F1146&lt;&gt;0))),0)&gt;22,22,ROW()-IFERROR(INDEX(F$2:F1146,MATCH(2,1/(F$2:F1146&lt;&gt;0))),0))</f>
        <v>0</v>
      </c>
    </row>
    <row r="1147" spans="1:7">
      <c r="A1147" s="23">
        <v>44088</v>
      </c>
      <c r="B1147" s="24">
        <v>7.8342081791520496E-2</v>
      </c>
      <c r="C1147" s="16">
        <f t="shared" si="34"/>
        <v>5</v>
      </c>
      <c r="D1147" s="16">
        <f t="array" ref="D1147">IFERROR(INDEX(C$2:C1147,MATCH(2,1/(C$2:C1147&lt;&gt;0))),0)</f>
        <v>5</v>
      </c>
      <c r="E1147" s="16">
        <f t="shared" si="35"/>
        <v>5</v>
      </c>
      <c r="F1147" s="16">
        <f>IF(AND(C1147&lt;&gt;0,SUM(C$1:$D1147)=SUM(C$1:$D1147)),ROW(),0)</f>
        <v>1147</v>
      </c>
      <c r="G1147" s="16">
        <f t="array" ref="G1147">IF(ROW()-IFERROR(INDEX(F$2:F1147,MATCH(2,1/(F$2:F1147&lt;&gt;0))),0)&gt;22,22,ROW()-IFERROR(INDEX(F$2:F1147,MATCH(2,1/(F$2:F1147&lt;&gt;0))),0))</f>
        <v>0</v>
      </c>
    </row>
    <row r="1148" spans="1:7">
      <c r="A1148" s="23">
        <v>44089</v>
      </c>
      <c r="B1148" s="24">
        <v>6.2263245008612703E-2</v>
      </c>
      <c r="C1148" s="16">
        <f t="shared" si="34"/>
        <v>5</v>
      </c>
      <c r="D1148" s="16">
        <f t="array" ref="D1148">IFERROR(INDEX(C$2:C1148,MATCH(2,1/(C$2:C1148&lt;&gt;0))),0)</f>
        <v>5</v>
      </c>
      <c r="E1148" s="16">
        <f t="shared" si="35"/>
        <v>5</v>
      </c>
      <c r="F1148" s="16">
        <f>IF(AND(C1148&lt;&gt;0,SUM(C$1:$D1148)=SUM(C$1:$D1148)),ROW(),0)</f>
        <v>1148</v>
      </c>
      <c r="G1148" s="16">
        <f t="array" ref="G1148">IF(ROW()-IFERROR(INDEX(F$2:F1148,MATCH(2,1/(F$2:F1148&lt;&gt;0))),0)&gt;22,22,ROW()-IFERROR(INDEX(F$2:F1148,MATCH(2,1/(F$2:F1148&lt;&gt;0))),0))</f>
        <v>0</v>
      </c>
    </row>
    <row r="1149" spans="1:7">
      <c r="A1149" s="23">
        <v>44090</v>
      </c>
      <c r="B1149" s="24">
        <v>4.7064424649044798E-2</v>
      </c>
      <c r="C1149" s="16">
        <f t="shared" si="34"/>
        <v>5</v>
      </c>
      <c r="D1149" s="16">
        <f t="array" ref="D1149">IFERROR(INDEX(C$2:C1149,MATCH(2,1/(C$2:C1149&lt;&gt;0))),0)</f>
        <v>5</v>
      </c>
      <c r="E1149" s="16">
        <f t="shared" si="35"/>
        <v>5</v>
      </c>
      <c r="F1149" s="16">
        <f>IF(AND(C1149&lt;&gt;0,SUM(C$1:$D1149)=SUM(C$1:$D1149)),ROW(),0)</f>
        <v>1149</v>
      </c>
      <c r="G1149" s="16">
        <f t="array" ref="G1149">IF(ROW()-IFERROR(INDEX(F$2:F1149,MATCH(2,1/(F$2:F1149&lt;&gt;0))),0)&gt;22,22,ROW()-IFERROR(INDEX(F$2:F1149,MATCH(2,1/(F$2:F1149&lt;&gt;0))),0))</f>
        <v>0</v>
      </c>
    </row>
    <row r="1150" spans="1:7">
      <c r="A1150" s="23">
        <v>44091</v>
      </c>
      <c r="B1150" s="24">
        <v>3.8347923918233003E-2</v>
      </c>
      <c r="C1150" s="16">
        <f t="shared" si="34"/>
        <v>5</v>
      </c>
      <c r="D1150" s="16">
        <f t="array" ref="D1150">IFERROR(INDEX(C$2:C1150,MATCH(2,1/(C$2:C1150&lt;&gt;0))),0)</f>
        <v>5</v>
      </c>
      <c r="E1150" s="16">
        <f t="shared" si="35"/>
        <v>5</v>
      </c>
      <c r="F1150" s="16">
        <f>IF(AND(C1150&lt;&gt;0,SUM(C$1:$D1150)=SUM(C$1:$D1150)),ROW(),0)</f>
        <v>1150</v>
      </c>
      <c r="G1150" s="16">
        <f t="array" ref="G1150">IF(ROW()-IFERROR(INDEX(F$2:F1150,MATCH(2,1/(F$2:F1150&lt;&gt;0))),0)&gt;22,22,ROW()-IFERROR(INDEX(F$2:F1150,MATCH(2,1/(F$2:F1150&lt;&gt;0))),0))</f>
        <v>0</v>
      </c>
    </row>
    <row r="1151" spans="1:7">
      <c r="A1151" s="23">
        <v>44092</v>
      </c>
      <c r="B1151" s="24">
        <v>9.3327528054659104E-2</v>
      </c>
      <c r="C1151" s="16">
        <f t="shared" si="34"/>
        <v>5</v>
      </c>
      <c r="D1151" s="16">
        <f t="array" ref="D1151">IFERROR(INDEX(C$2:C1151,MATCH(2,1/(C$2:C1151&lt;&gt;0))),0)</f>
        <v>5</v>
      </c>
      <c r="E1151" s="16">
        <f t="shared" si="35"/>
        <v>5</v>
      </c>
      <c r="F1151" s="16">
        <f>IF(AND(C1151&lt;&gt;0,SUM(C$1:$D1151)=SUM(C$1:$D1151)),ROW(),0)</f>
        <v>1151</v>
      </c>
      <c r="G1151" s="16">
        <f t="array" ref="G1151">IF(ROW()-IFERROR(INDEX(F$2:F1151,MATCH(2,1/(F$2:F1151&lt;&gt;0))),0)&gt;22,22,ROW()-IFERROR(INDEX(F$2:F1151,MATCH(2,1/(F$2:F1151&lt;&gt;0))),0))</f>
        <v>0</v>
      </c>
    </row>
    <row r="1152" spans="1:7">
      <c r="A1152" s="23">
        <v>44095</v>
      </c>
      <c r="B1152" s="24">
        <v>8.7024122019561098E-2</v>
      </c>
      <c r="C1152" s="16">
        <f t="shared" si="34"/>
        <v>5</v>
      </c>
      <c r="D1152" s="16">
        <f t="array" ref="D1152">IFERROR(INDEX(C$2:C1152,MATCH(2,1/(C$2:C1152&lt;&gt;0))),0)</f>
        <v>5</v>
      </c>
      <c r="E1152" s="16">
        <f t="shared" si="35"/>
        <v>5</v>
      </c>
      <c r="F1152" s="16">
        <f>IF(AND(C1152&lt;&gt;0,SUM(C$1:$D1152)=SUM(C$1:$D1152)),ROW(),0)</f>
        <v>1152</v>
      </c>
      <c r="G1152" s="16">
        <f t="array" ref="G1152">IF(ROW()-IFERROR(INDEX(F$2:F1152,MATCH(2,1/(F$2:F1152&lt;&gt;0))),0)&gt;22,22,ROW()-IFERROR(INDEX(F$2:F1152,MATCH(2,1/(F$2:F1152&lt;&gt;0))),0))</f>
        <v>0</v>
      </c>
    </row>
    <row r="1153" spans="1:7">
      <c r="A1153" s="23">
        <v>44096</v>
      </c>
      <c r="B1153" s="24">
        <v>2.66415910557199E-2</v>
      </c>
      <c r="C1153" s="16">
        <f t="shared" si="34"/>
        <v>5</v>
      </c>
      <c r="D1153" s="16">
        <f t="array" ref="D1153">IFERROR(INDEX(C$2:C1153,MATCH(2,1/(C$2:C1153&lt;&gt;0))),0)</f>
        <v>5</v>
      </c>
      <c r="E1153" s="16">
        <f t="shared" si="35"/>
        <v>5</v>
      </c>
      <c r="F1153" s="16">
        <f>IF(AND(C1153&lt;&gt;0,SUM(C$1:$D1153)=SUM(C$1:$D1153)),ROW(),0)</f>
        <v>1153</v>
      </c>
      <c r="G1153" s="16">
        <f t="array" ref="G1153">IF(ROW()-IFERROR(INDEX(F$2:F1153,MATCH(2,1/(F$2:F1153&lt;&gt;0))),0)&gt;22,22,ROW()-IFERROR(INDEX(F$2:F1153,MATCH(2,1/(F$2:F1153&lt;&gt;0))),0))</f>
        <v>0</v>
      </c>
    </row>
    <row r="1154" spans="1:7">
      <c r="A1154" s="23">
        <v>44097</v>
      </c>
      <c r="B1154" s="24">
        <v>4.9501158839070997E-2</v>
      </c>
      <c r="C1154" s="16">
        <f t="shared" si="34"/>
        <v>5</v>
      </c>
      <c r="D1154" s="16">
        <f t="array" ref="D1154">IFERROR(INDEX(C$2:C1154,MATCH(2,1/(C$2:C1154&lt;&gt;0))),0)</f>
        <v>5</v>
      </c>
      <c r="E1154" s="16">
        <f t="shared" si="35"/>
        <v>5</v>
      </c>
      <c r="F1154" s="16">
        <f>IF(AND(C1154&lt;&gt;0,SUM(C$1:$D1154)=SUM(C$1:$D1154)),ROW(),0)</f>
        <v>1154</v>
      </c>
      <c r="G1154" s="16">
        <f t="array" ref="G1154">IF(ROW()-IFERROR(INDEX(F$2:F1154,MATCH(2,1/(F$2:F1154&lt;&gt;0))),0)&gt;22,22,ROW()-IFERROR(INDEX(F$2:F1154,MATCH(2,1/(F$2:F1154&lt;&gt;0))),0))</f>
        <v>0</v>
      </c>
    </row>
    <row r="1155" spans="1:7">
      <c r="A1155" s="23">
        <v>44098</v>
      </c>
      <c r="B1155" s="24">
        <v>2.6871403080165598E-2</v>
      </c>
      <c r="C1155" s="16">
        <f t="shared" ref="C1155:C1218" si="36">IF(B1155&gt;100%,-5,IF(B1155&lt;30%,5,0))</f>
        <v>5</v>
      </c>
      <c r="D1155" s="16">
        <f t="array" ref="D1155">IFERROR(INDEX(C$2:C1155,MATCH(2,1/(C$2:C1155&lt;&gt;0))),0)</f>
        <v>5</v>
      </c>
      <c r="E1155" s="16">
        <f t="shared" ref="E1155:E1218" si="37">IF(D1155=0,0,IF(D1155&lt;0,-1*(ABS(D1155)-G1155*ABS(D1155)/22),D1155-G1155*D1155/22))</f>
        <v>5</v>
      </c>
      <c r="F1155" s="16">
        <f>IF(AND(C1155&lt;&gt;0,SUM(C$1:$D1155)=SUM(C$1:$D1155)),ROW(),0)</f>
        <v>1155</v>
      </c>
      <c r="G1155" s="16">
        <f t="array" ref="G1155">IF(ROW()-IFERROR(INDEX(F$2:F1155,MATCH(2,1/(F$2:F1155&lt;&gt;0))),0)&gt;22,22,ROW()-IFERROR(INDEX(F$2:F1155,MATCH(2,1/(F$2:F1155&lt;&gt;0))),0))</f>
        <v>0</v>
      </c>
    </row>
    <row r="1156" spans="1:7">
      <c r="A1156" s="23">
        <v>44099</v>
      </c>
      <c r="B1156" s="24">
        <v>4.0896397742103498E-2</v>
      </c>
      <c r="C1156" s="16">
        <f t="shared" si="36"/>
        <v>5</v>
      </c>
      <c r="D1156" s="16">
        <f t="array" ref="D1156">IFERROR(INDEX(C$2:C1156,MATCH(2,1/(C$2:C1156&lt;&gt;0))),0)</f>
        <v>5</v>
      </c>
      <c r="E1156" s="16">
        <f t="shared" si="37"/>
        <v>5</v>
      </c>
      <c r="F1156" s="16">
        <f>IF(AND(C1156&lt;&gt;0,SUM(C$1:$D1156)=SUM(C$1:$D1156)),ROW(),0)</f>
        <v>1156</v>
      </c>
      <c r="G1156" s="16">
        <f t="array" ref="G1156">IF(ROW()-IFERROR(INDEX(F$2:F1156,MATCH(2,1/(F$2:F1156&lt;&gt;0))),0)&gt;22,22,ROW()-IFERROR(INDEX(F$2:F1156,MATCH(2,1/(F$2:F1156&lt;&gt;0))),0))</f>
        <v>0</v>
      </c>
    </row>
    <row r="1157" spans="1:7">
      <c r="A1157" s="23">
        <v>44102</v>
      </c>
      <c r="B1157" s="24">
        <v>5.5352867792407702E-2</v>
      </c>
      <c r="C1157" s="16">
        <f t="shared" si="36"/>
        <v>5</v>
      </c>
      <c r="D1157" s="16">
        <f t="array" ref="D1157">IFERROR(INDEX(C$2:C1157,MATCH(2,1/(C$2:C1157&lt;&gt;0))),0)</f>
        <v>5</v>
      </c>
      <c r="E1157" s="16">
        <f t="shared" si="37"/>
        <v>5</v>
      </c>
      <c r="F1157" s="16">
        <f>IF(AND(C1157&lt;&gt;0,SUM(C$1:$D1157)=SUM(C$1:$D1157)),ROW(),0)</f>
        <v>1157</v>
      </c>
      <c r="G1157" s="16">
        <f t="array" ref="G1157">IF(ROW()-IFERROR(INDEX(F$2:F1157,MATCH(2,1/(F$2:F1157&lt;&gt;0))),0)&gt;22,22,ROW()-IFERROR(INDEX(F$2:F1157,MATCH(2,1/(F$2:F1157&lt;&gt;0))),0))</f>
        <v>0</v>
      </c>
    </row>
    <row r="1158" spans="1:7">
      <c r="A1158" s="23">
        <v>44103</v>
      </c>
      <c r="B1158" s="24">
        <v>8.0865969413408595E-2</v>
      </c>
      <c r="C1158" s="16">
        <f t="shared" si="36"/>
        <v>5</v>
      </c>
      <c r="D1158" s="16">
        <f t="array" ref="D1158">IFERROR(INDEX(C$2:C1158,MATCH(2,1/(C$2:C1158&lt;&gt;0))),0)</f>
        <v>5</v>
      </c>
      <c r="E1158" s="16">
        <f t="shared" si="37"/>
        <v>5</v>
      </c>
      <c r="F1158" s="16">
        <f>IF(AND(C1158&lt;&gt;0,SUM(C$1:$D1158)=SUM(C$1:$D1158)),ROW(),0)</f>
        <v>1158</v>
      </c>
      <c r="G1158" s="16">
        <f t="array" ref="G1158">IF(ROW()-IFERROR(INDEX(F$2:F1158,MATCH(2,1/(F$2:F1158&lt;&gt;0))),0)&gt;22,22,ROW()-IFERROR(INDEX(F$2:F1158,MATCH(2,1/(F$2:F1158&lt;&gt;0))),0))</f>
        <v>0</v>
      </c>
    </row>
    <row r="1159" spans="1:7">
      <c r="A1159" s="23">
        <v>44104</v>
      </c>
      <c r="B1159" s="24">
        <v>0.116393221587024</v>
      </c>
      <c r="C1159" s="16">
        <f t="shared" si="36"/>
        <v>5</v>
      </c>
      <c r="D1159" s="16">
        <f t="array" ref="D1159">IFERROR(INDEX(C$2:C1159,MATCH(2,1/(C$2:C1159&lt;&gt;0))),0)</f>
        <v>5</v>
      </c>
      <c r="E1159" s="16">
        <f t="shared" si="37"/>
        <v>5</v>
      </c>
      <c r="F1159" s="16">
        <f>IF(AND(C1159&lt;&gt;0,SUM(C$1:$D1159)=SUM(C$1:$D1159)),ROW(),0)</f>
        <v>1159</v>
      </c>
      <c r="G1159" s="16">
        <f t="array" ref="G1159">IF(ROW()-IFERROR(INDEX(F$2:F1159,MATCH(2,1/(F$2:F1159&lt;&gt;0))),0)&gt;22,22,ROW()-IFERROR(INDEX(F$2:F1159,MATCH(2,1/(F$2:F1159&lt;&gt;0))),0))</f>
        <v>0</v>
      </c>
    </row>
    <row r="1160" spans="1:7">
      <c r="A1160" s="23">
        <v>44113</v>
      </c>
      <c r="B1160" s="24">
        <v>0.18350629481122399</v>
      </c>
      <c r="C1160" s="16">
        <f t="shared" si="36"/>
        <v>5</v>
      </c>
      <c r="D1160" s="16">
        <f t="array" ref="D1160">IFERROR(INDEX(C$2:C1160,MATCH(2,1/(C$2:C1160&lt;&gt;0))),0)</f>
        <v>5</v>
      </c>
      <c r="E1160" s="16">
        <f t="shared" si="37"/>
        <v>5</v>
      </c>
      <c r="F1160" s="16">
        <f>IF(AND(C1160&lt;&gt;0,SUM(C$1:$D1160)=SUM(C$1:$D1160)),ROW(),0)</f>
        <v>1160</v>
      </c>
      <c r="G1160" s="16">
        <f t="array" ref="G1160">IF(ROW()-IFERROR(INDEX(F$2:F1160,MATCH(2,1/(F$2:F1160&lt;&gt;0))),0)&gt;22,22,ROW()-IFERROR(INDEX(F$2:F1160,MATCH(2,1/(F$2:F1160&lt;&gt;0))),0))</f>
        <v>0</v>
      </c>
    </row>
    <row r="1161" spans="1:7">
      <c r="A1161" s="23">
        <v>44116</v>
      </c>
      <c r="B1161" s="24">
        <v>0.30580747871613201</v>
      </c>
      <c r="C1161" s="16">
        <f t="shared" si="36"/>
        <v>0</v>
      </c>
      <c r="D1161" s="16">
        <f t="array" ref="D1161">IFERROR(INDEX(C$2:C1161,MATCH(2,1/(C$2:C1161&lt;&gt;0))),0)</f>
        <v>5</v>
      </c>
      <c r="E1161" s="16">
        <f t="shared" si="37"/>
        <v>4.7727272727272725</v>
      </c>
      <c r="F1161" s="16">
        <f>IF(AND(C1161&lt;&gt;0,SUM(C$1:$D1161)=SUM(C$1:$D1161)),ROW(),0)</f>
        <v>0</v>
      </c>
      <c r="G1161" s="16">
        <f t="array" ref="G1161">IF(ROW()-IFERROR(INDEX(F$2:F1161,MATCH(2,1/(F$2:F1161&lt;&gt;0))),0)&gt;22,22,ROW()-IFERROR(INDEX(F$2:F1161,MATCH(2,1/(F$2:F1161&lt;&gt;0))),0))</f>
        <v>1</v>
      </c>
    </row>
    <row r="1162" spans="1:7">
      <c r="A1162" s="23">
        <v>44117</v>
      </c>
      <c r="B1162" s="24">
        <v>0.35820624903652798</v>
      </c>
      <c r="C1162" s="16">
        <f t="shared" si="36"/>
        <v>0</v>
      </c>
      <c r="D1162" s="16">
        <f t="array" ref="D1162">IFERROR(INDEX(C$2:C1162,MATCH(2,1/(C$2:C1162&lt;&gt;0))),0)</f>
        <v>5</v>
      </c>
      <c r="E1162" s="16">
        <f t="shared" si="37"/>
        <v>4.5454545454545459</v>
      </c>
      <c r="F1162" s="16">
        <f>IF(AND(C1162&lt;&gt;0,SUM(C$1:$D1162)=SUM(C$1:$D1162)),ROW(),0)</f>
        <v>0</v>
      </c>
      <c r="G1162" s="16">
        <f t="array" ref="G1162">IF(ROW()-IFERROR(INDEX(F$2:F1162,MATCH(2,1/(F$2:F1162&lt;&gt;0))),0)&gt;22,22,ROW()-IFERROR(INDEX(F$2:F1162,MATCH(2,1/(F$2:F1162&lt;&gt;0))),0))</f>
        <v>2</v>
      </c>
    </row>
    <row r="1163" spans="1:7">
      <c r="A1163" s="23">
        <v>44118</v>
      </c>
      <c r="B1163" s="24">
        <v>0.35097746480962</v>
      </c>
      <c r="C1163" s="16">
        <f t="shared" si="36"/>
        <v>0</v>
      </c>
      <c r="D1163" s="16">
        <f t="array" ref="D1163">IFERROR(INDEX(C$2:C1163,MATCH(2,1/(C$2:C1163&lt;&gt;0))),0)</f>
        <v>5</v>
      </c>
      <c r="E1163" s="16">
        <f t="shared" si="37"/>
        <v>4.3181818181818183</v>
      </c>
      <c r="F1163" s="16">
        <f>IF(AND(C1163&lt;&gt;0,SUM(C$1:$D1163)=SUM(C$1:$D1163)),ROW(),0)</f>
        <v>0</v>
      </c>
      <c r="G1163" s="16">
        <f t="array" ref="G1163">IF(ROW()-IFERROR(INDEX(F$2:F1163,MATCH(2,1/(F$2:F1163&lt;&gt;0))),0)&gt;22,22,ROW()-IFERROR(INDEX(F$2:F1163,MATCH(2,1/(F$2:F1163&lt;&gt;0))),0))</f>
        <v>3</v>
      </c>
    </row>
    <row r="1164" spans="1:7">
      <c r="A1164" s="23">
        <v>44119</v>
      </c>
      <c r="B1164" s="24">
        <v>0.33248767844981703</v>
      </c>
      <c r="C1164" s="16">
        <f t="shared" si="36"/>
        <v>0</v>
      </c>
      <c r="D1164" s="16">
        <f t="array" ref="D1164">IFERROR(INDEX(C$2:C1164,MATCH(2,1/(C$2:C1164&lt;&gt;0))),0)</f>
        <v>5</v>
      </c>
      <c r="E1164" s="16">
        <f t="shared" si="37"/>
        <v>4.0909090909090908</v>
      </c>
      <c r="F1164" s="16">
        <f>IF(AND(C1164&lt;&gt;0,SUM(C$1:$D1164)=SUM(C$1:$D1164)),ROW(),0)</f>
        <v>0</v>
      </c>
      <c r="G1164" s="16">
        <f t="array" ref="G1164">IF(ROW()-IFERROR(INDEX(F$2:F1164,MATCH(2,1/(F$2:F1164&lt;&gt;0))),0)&gt;22,22,ROW()-IFERROR(INDEX(F$2:F1164,MATCH(2,1/(F$2:F1164&lt;&gt;0))),0))</f>
        <v>4</v>
      </c>
    </row>
    <row r="1165" spans="1:7">
      <c r="A1165" s="23">
        <v>44120</v>
      </c>
      <c r="B1165" s="24">
        <v>0.31026136913840502</v>
      </c>
      <c r="C1165" s="16">
        <f t="shared" si="36"/>
        <v>0</v>
      </c>
      <c r="D1165" s="16">
        <f t="array" ref="D1165">IFERROR(INDEX(C$2:C1165,MATCH(2,1/(C$2:C1165&lt;&gt;0))),0)</f>
        <v>5</v>
      </c>
      <c r="E1165" s="16">
        <f t="shared" si="37"/>
        <v>3.8636363636363633</v>
      </c>
      <c r="F1165" s="16">
        <f>IF(AND(C1165&lt;&gt;0,SUM(C$1:$D1165)=SUM(C$1:$D1165)),ROW(),0)</f>
        <v>0</v>
      </c>
      <c r="G1165" s="16">
        <f t="array" ref="G1165">IF(ROW()-IFERROR(INDEX(F$2:F1165,MATCH(2,1/(F$2:F1165&lt;&gt;0))),0)&gt;22,22,ROW()-IFERROR(INDEX(F$2:F1165,MATCH(2,1/(F$2:F1165&lt;&gt;0))),0))</f>
        <v>5</v>
      </c>
    </row>
    <row r="1166" spans="1:7">
      <c r="A1166" s="23">
        <v>44123</v>
      </c>
      <c r="B1166" s="24">
        <v>0.27293404577339903</v>
      </c>
      <c r="C1166" s="16">
        <f t="shared" si="36"/>
        <v>5</v>
      </c>
      <c r="D1166" s="16">
        <f t="array" ref="D1166">IFERROR(INDEX(C$2:C1166,MATCH(2,1/(C$2:C1166&lt;&gt;0))),0)</f>
        <v>5</v>
      </c>
      <c r="E1166" s="16">
        <f t="shared" si="37"/>
        <v>5</v>
      </c>
      <c r="F1166" s="16">
        <f>IF(AND(C1166&lt;&gt;0,SUM(C$1:$D1166)=SUM(C$1:$D1166)),ROW(),0)</f>
        <v>1166</v>
      </c>
      <c r="G1166" s="16">
        <f t="array" ref="G1166">IF(ROW()-IFERROR(INDEX(F$2:F1166,MATCH(2,1/(F$2:F1166&lt;&gt;0))),0)&gt;22,22,ROW()-IFERROR(INDEX(F$2:F1166,MATCH(2,1/(F$2:F1166&lt;&gt;0))),0))</f>
        <v>0</v>
      </c>
    </row>
    <row r="1167" spans="1:7">
      <c r="A1167" s="23">
        <v>44124</v>
      </c>
      <c r="B1167" s="24">
        <v>0.21839393522539099</v>
      </c>
      <c r="C1167" s="16">
        <f t="shared" si="36"/>
        <v>5</v>
      </c>
      <c r="D1167" s="16">
        <f t="array" ref="D1167">IFERROR(INDEX(C$2:C1167,MATCH(2,1/(C$2:C1167&lt;&gt;0))),0)</f>
        <v>5</v>
      </c>
      <c r="E1167" s="16">
        <f t="shared" si="37"/>
        <v>5</v>
      </c>
      <c r="F1167" s="16">
        <f>IF(AND(C1167&lt;&gt;0,SUM(C$1:$D1167)=SUM(C$1:$D1167)),ROW(),0)</f>
        <v>1167</v>
      </c>
      <c r="G1167" s="16">
        <f t="array" ref="G1167">IF(ROW()-IFERROR(INDEX(F$2:F1167,MATCH(2,1/(F$2:F1167&lt;&gt;0))),0)&gt;22,22,ROW()-IFERROR(INDEX(F$2:F1167,MATCH(2,1/(F$2:F1167&lt;&gt;0))),0))</f>
        <v>0</v>
      </c>
    </row>
    <row r="1168" spans="1:7">
      <c r="A1168" s="23">
        <v>44125</v>
      </c>
      <c r="B1168" s="24">
        <v>0.209265129940746</v>
      </c>
      <c r="C1168" s="16">
        <f t="shared" si="36"/>
        <v>5</v>
      </c>
      <c r="D1168" s="16">
        <f t="array" ref="D1168">IFERROR(INDEX(C$2:C1168,MATCH(2,1/(C$2:C1168&lt;&gt;0))),0)</f>
        <v>5</v>
      </c>
      <c r="E1168" s="16">
        <f t="shared" si="37"/>
        <v>5</v>
      </c>
      <c r="F1168" s="16">
        <f>IF(AND(C1168&lt;&gt;0,SUM(C$1:$D1168)=SUM(C$1:$D1168)),ROW(),0)</f>
        <v>1168</v>
      </c>
      <c r="G1168" s="16">
        <f t="array" ref="G1168">IF(ROW()-IFERROR(INDEX(F$2:F1168,MATCH(2,1/(F$2:F1168&lt;&gt;0))),0)&gt;22,22,ROW()-IFERROR(INDEX(F$2:F1168,MATCH(2,1/(F$2:F1168&lt;&gt;0))),0))</f>
        <v>0</v>
      </c>
    </row>
    <row r="1169" spans="1:7">
      <c r="A1169" s="23">
        <v>44126</v>
      </c>
      <c r="B1169" s="24">
        <v>0.16952587683558901</v>
      </c>
      <c r="C1169" s="16">
        <f t="shared" si="36"/>
        <v>5</v>
      </c>
      <c r="D1169" s="16">
        <f t="array" ref="D1169">IFERROR(INDEX(C$2:C1169,MATCH(2,1/(C$2:C1169&lt;&gt;0))),0)</f>
        <v>5</v>
      </c>
      <c r="E1169" s="16">
        <f t="shared" si="37"/>
        <v>5</v>
      </c>
      <c r="F1169" s="16">
        <f>IF(AND(C1169&lt;&gt;0,SUM(C$1:$D1169)=SUM(C$1:$D1169)),ROW(),0)</f>
        <v>1169</v>
      </c>
      <c r="G1169" s="16">
        <f t="array" ref="G1169">IF(ROW()-IFERROR(INDEX(F$2:F1169,MATCH(2,1/(F$2:F1169&lt;&gt;0))),0)&gt;22,22,ROW()-IFERROR(INDEX(F$2:F1169,MATCH(2,1/(F$2:F1169&lt;&gt;0))),0))</f>
        <v>0</v>
      </c>
    </row>
    <row r="1170" spans="1:7">
      <c r="A1170" s="23">
        <v>44127</v>
      </c>
      <c r="B1170" s="24">
        <v>0.12826461328088101</v>
      </c>
      <c r="C1170" s="16">
        <f t="shared" si="36"/>
        <v>5</v>
      </c>
      <c r="D1170" s="16">
        <f t="array" ref="D1170">IFERROR(INDEX(C$2:C1170,MATCH(2,1/(C$2:C1170&lt;&gt;0))),0)</f>
        <v>5</v>
      </c>
      <c r="E1170" s="16">
        <f t="shared" si="37"/>
        <v>5</v>
      </c>
      <c r="F1170" s="16">
        <f>IF(AND(C1170&lt;&gt;0,SUM(C$1:$D1170)=SUM(C$1:$D1170)),ROW(),0)</f>
        <v>1170</v>
      </c>
      <c r="G1170" s="16">
        <f t="array" ref="G1170">IF(ROW()-IFERROR(INDEX(F$2:F1170,MATCH(2,1/(F$2:F1170&lt;&gt;0))),0)&gt;22,22,ROW()-IFERROR(INDEX(F$2:F1170,MATCH(2,1/(F$2:F1170&lt;&gt;0))),0))</f>
        <v>0</v>
      </c>
    </row>
    <row r="1171" spans="1:7">
      <c r="A1171" s="23">
        <v>44130</v>
      </c>
      <c r="B1171" s="24">
        <v>3.6006679059982602E-2</v>
      </c>
      <c r="C1171" s="16">
        <f t="shared" si="36"/>
        <v>5</v>
      </c>
      <c r="D1171" s="16">
        <f t="array" ref="D1171">IFERROR(INDEX(C$2:C1171,MATCH(2,1/(C$2:C1171&lt;&gt;0))),0)</f>
        <v>5</v>
      </c>
      <c r="E1171" s="16">
        <f t="shared" si="37"/>
        <v>5</v>
      </c>
      <c r="F1171" s="16">
        <f>IF(AND(C1171&lt;&gt;0,SUM(C$1:$D1171)=SUM(C$1:$D1171)),ROW(),0)</f>
        <v>1171</v>
      </c>
      <c r="G1171" s="16">
        <f t="array" ref="G1171">IF(ROW()-IFERROR(INDEX(F$2:F1171,MATCH(2,1/(F$2:F1171&lt;&gt;0))),0)&gt;22,22,ROW()-IFERROR(INDEX(F$2:F1171,MATCH(2,1/(F$2:F1171&lt;&gt;0))),0))</f>
        <v>0</v>
      </c>
    </row>
    <row r="1172" spans="1:7">
      <c r="A1172" s="23">
        <v>44131</v>
      </c>
      <c r="B1172" s="24">
        <v>9.2286850931369905E-4</v>
      </c>
      <c r="C1172" s="16">
        <f t="shared" si="36"/>
        <v>5</v>
      </c>
      <c r="D1172" s="16">
        <f t="array" ref="D1172">IFERROR(INDEX(C$2:C1172,MATCH(2,1/(C$2:C1172&lt;&gt;0))),0)</f>
        <v>5</v>
      </c>
      <c r="E1172" s="16">
        <f t="shared" si="37"/>
        <v>5</v>
      </c>
      <c r="F1172" s="16">
        <f>IF(AND(C1172&lt;&gt;0,SUM(C$1:$D1172)=SUM(C$1:$D1172)),ROW(),0)</f>
        <v>1172</v>
      </c>
      <c r="G1172" s="16">
        <f t="array" ref="G1172">IF(ROW()-IFERROR(INDEX(F$2:F1172,MATCH(2,1/(F$2:F1172&lt;&gt;0))),0)&gt;22,22,ROW()-IFERROR(INDEX(F$2:F1172,MATCH(2,1/(F$2:F1172&lt;&gt;0))),0))</f>
        <v>0</v>
      </c>
    </row>
    <row r="1173" spans="1:7">
      <c r="A1173" s="23">
        <v>44132</v>
      </c>
      <c r="B1173" s="24">
        <v>2.32829626696439E-2</v>
      </c>
      <c r="C1173" s="16">
        <f t="shared" si="36"/>
        <v>5</v>
      </c>
      <c r="D1173" s="16">
        <f t="array" ref="D1173">IFERROR(INDEX(C$2:C1173,MATCH(2,1/(C$2:C1173&lt;&gt;0))),0)</f>
        <v>5</v>
      </c>
      <c r="E1173" s="16">
        <f t="shared" si="37"/>
        <v>5</v>
      </c>
      <c r="F1173" s="16">
        <f>IF(AND(C1173&lt;&gt;0,SUM(C$1:$D1173)=SUM(C$1:$D1173)),ROW(),0)</f>
        <v>1173</v>
      </c>
      <c r="G1173" s="16">
        <f t="array" ref="G1173">IF(ROW()-IFERROR(INDEX(F$2:F1173,MATCH(2,1/(F$2:F1173&lt;&gt;0))),0)&gt;22,22,ROW()-IFERROR(INDEX(F$2:F1173,MATCH(2,1/(F$2:F1173&lt;&gt;0))),0))</f>
        <v>0</v>
      </c>
    </row>
    <row r="1174" spans="1:7">
      <c r="A1174" s="23">
        <v>44133</v>
      </c>
      <c r="B1174" s="24">
        <v>3.0040541420050401E-2</v>
      </c>
      <c r="C1174" s="16">
        <f t="shared" si="36"/>
        <v>5</v>
      </c>
      <c r="D1174" s="16">
        <f t="array" ref="D1174">IFERROR(INDEX(C$2:C1174,MATCH(2,1/(C$2:C1174&lt;&gt;0))),0)</f>
        <v>5</v>
      </c>
      <c r="E1174" s="16">
        <f t="shared" si="37"/>
        <v>5</v>
      </c>
      <c r="F1174" s="16">
        <f>IF(AND(C1174&lt;&gt;0,SUM(C$1:$D1174)=SUM(C$1:$D1174)),ROW(),0)</f>
        <v>1174</v>
      </c>
      <c r="G1174" s="16">
        <f t="array" ref="G1174">IF(ROW()-IFERROR(INDEX(F$2:F1174,MATCH(2,1/(F$2:F1174&lt;&gt;0))),0)&gt;22,22,ROW()-IFERROR(INDEX(F$2:F1174,MATCH(2,1/(F$2:F1174&lt;&gt;0))),0))</f>
        <v>0</v>
      </c>
    </row>
    <row r="1175" spans="1:7">
      <c r="A1175" s="23">
        <v>44134</v>
      </c>
      <c r="B1175" s="24">
        <v>7.11790722270757E-3</v>
      </c>
      <c r="C1175" s="16">
        <f t="shared" si="36"/>
        <v>5</v>
      </c>
      <c r="D1175" s="16">
        <f t="array" ref="D1175">IFERROR(INDEX(C$2:C1175,MATCH(2,1/(C$2:C1175&lt;&gt;0))),0)</f>
        <v>5</v>
      </c>
      <c r="E1175" s="16">
        <f t="shared" si="37"/>
        <v>5</v>
      </c>
      <c r="F1175" s="16">
        <f>IF(AND(C1175&lt;&gt;0,SUM(C$1:$D1175)=SUM(C$1:$D1175)),ROW(),0)</f>
        <v>1175</v>
      </c>
      <c r="G1175" s="16">
        <f t="array" ref="G1175">IF(ROW()-IFERROR(INDEX(F$2:F1175,MATCH(2,1/(F$2:F1175&lt;&gt;0))),0)&gt;22,22,ROW()-IFERROR(INDEX(F$2:F1175,MATCH(2,1/(F$2:F1175&lt;&gt;0))),0))</f>
        <v>0</v>
      </c>
    </row>
    <row r="1176" spans="1:7">
      <c r="A1176" s="23">
        <v>44137</v>
      </c>
      <c r="B1176" s="24">
        <v>1.19217537869653E-2</v>
      </c>
      <c r="C1176" s="16">
        <f t="shared" si="36"/>
        <v>5</v>
      </c>
      <c r="D1176" s="16">
        <f t="array" ref="D1176">IFERROR(INDEX(C$2:C1176,MATCH(2,1/(C$2:C1176&lt;&gt;0))),0)</f>
        <v>5</v>
      </c>
      <c r="E1176" s="16">
        <f t="shared" si="37"/>
        <v>5</v>
      </c>
      <c r="F1176" s="16">
        <f>IF(AND(C1176&lt;&gt;0,SUM(C$1:$D1176)=SUM(C$1:$D1176)),ROW(),0)</f>
        <v>1176</v>
      </c>
      <c r="G1176" s="16">
        <f t="array" ref="G1176">IF(ROW()-IFERROR(INDEX(F$2:F1176,MATCH(2,1/(F$2:F1176&lt;&gt;0))),0)&gt;22,22,ROW()-IFERROR(INDEX(F$2:F1176,MATCH(2,1/(F$2:F1176&lt;&gt;0))),0))</f>
        <v>0</v>
      </c>
    </row>
    <row r="1177" spans="1:7">
      <c r="A1177" s="23">
        <v>44138</v>
      </c>
      <c r="B1177" s="24">
        <v>5.0984787853112203E-2</v>
      </c>
      <c r="C1177" s="16">
        <f t="shared" si="36"/>
        <v>5</v>
      </c>
      <c r="D1177" s="16">
        <f t="array" ref="D1177">IFERROR(INDEX(C$2:C1177,MATCH(2,1/(C$2:C1177&lt;&gt;0))),0)</f>
        <v>5</v>
      </c>
      <c r="E1177" s="16">
        <f t="shared" si="37"/>
        <v>5</v>
      </c>
      <c r="F1177" s="16">
        <f>IF(AND(C1177&lt;&gt;0,SUM(C$1:$D1177)=SUM(C$1:$D1177)),ROW(),0)</f>
        <v>1177</v>
      </c>
      <c r="G1177" s="16">
        <f t="array" ref="G1177">IF(ROW()-IFERROR(INDEX(F$2:F1177,MATCH(2,1/(F$2:F1177&lt;&gt;0))),0)&gt;22,22,ROW()-IFERROR(INDEX(F$2:F1177,MATCH(2,1/(F$2:F1177&lt;&gt;0))),0))</f>
        <v>0</v>
      </c>
    </row>
    <row r="1178" spans="1:7">
      <c r="A1178" s="23">
        <v>44139</v>
      </c>
      <c r="B1178" s="24">
        <v>6.7161279987881503E-2</v>
      </c>
      <c r="C1178" s="16">
        <f t="shared" si="36"/>
        <v>5</v>
      </c>
      <c r="D1178" s="16">
        <f t="array" ref="D1178">IFERROR(INDEX(C$2:C1178,MATCH(2,1/(C$2:C1178&lt;&gt;0))),0)</f>
        <v>5</v>
      </c>
      <c r="E1178" s="16">
        <f t="shared" si="37"/>
        <v>5</v>
      </c>
      <c r="F1178" s="16">
        <f>IF(AND(C1178&lt;&gt;0,SUM(C$1:$D1178)=SUM(C$1:$D1178)),ROW(),0)</f>
        <v>1178</v>
      </c>
      <c r="G1178" s="16">
        <f t="array" ref="G1178">IF(ROW()-IFERROR(INDEX(F$2:F1178,MATCH(2,1/(F$2:F1178&lt;&gt;0))),0)&gt;22,22,ROW()-IFERROR(INDEX(F$2:F1178,MATCH(2,1/(F$2:F1178&lt;&gt;0))),0))</f>
        <v>0</v>
      </c>
    </row>
    <row r="1179" spans="1:7">
      <c r="A1179" s="23">
        <v>44140</v>
      </c>
      <c r="B1179" s="24">
        <v>0.15606974389559</v>
      </c>
      <c r="C1179" s="16">
        <f t="shared" si="36"/>
        <v>5</v>
      </c>
      <c r="D1179" s="16">
        <f t="array" ref="D1179">IFERROR(INDEX(C$2:C1179,MATCH(2,1/(C$2:C1179&lt;&gt;0))),0)</f>
        <v>5</v>
      </c>
      <c r="E1179" s="16">
        <f t="shared" si="37"/>
        <v>5</v>
      </c>
      <c r="F1179" s="16">
        <f>IF(AND(C1179&lt;&gt;0,SUM(C$1:$D1179)=SUM(C$1:$D1179)),ROW(),0)</f>
        <v>1179</v>
      </c>
      <c r="G1179" s="16">
        <f t="array" ref="G1179">IF(ROW()-IFERROR(INDEX(F$2:F1179,MATCH(2,1/(F$2:F1179&lt;&gt;0))),0)&gt;22,22,ROW()-IFERROR(INDEX(F$2:F1179,MATCH(2,1/(F$2:F1179&lt;&gt;0))),0))</f>
        <v>0</v>
      </c>
    </row>
    <row r="1180" spans="1:7">
      <c r="A1180" s="23">
        <v>44141</v>
      </c>
      <c r="B1180" s="24">
        <v>0.15515749007151899</v>
      </c>
      <c r="C1180" s="16">
        <f t="shared" si="36"/>
        <v>5</v>
      </c>
      <c r="D1180" s="16">
        <f t="array" ref="D1180">IFERROR(INDEX(C$2:C1180,MATCH(2,1/(C$2:C1180&lt;&gt;0))),0)</f>
        <v>5</v>
      </c>
      <c r="E1180" s="16">
        <f t="shared" si="37"/>
        <v>5</v>
      </c>
      <c r="F1180" s="16">
        <f>IF(AND(C1180&lt;&gt;0,SUM(C$1:$D1180)=SUM(C$1:$D1180)),ROW(),0)</f>
        <v>1180</v>
      </c>
      <c r="G1180" s="16">
        <f t="array" ref="G1180">IF(ROW()-IFERROR(INDEX(F$2:F1180,MATCH(2,1/(F$2:F1180&lt;&gt;0))),0)&gt;22,22,ROW()-IFERROR(INDEX(F$2:F1180,MATCH(2,1/(F$2:F1180&lt;&gt;0))),0))</f>
        <v>0</v>
      </c>
    </row>
    <row r="1181" spans="1:7">
      <c r="A1181" s="23">
        <v>44144</v>
      </c>
      <c r="B1181" s="24">
        <v>0.204224608600826</v>
      </c>
      <c r="C1181" s="16">
        <f t="shared" si="36"/>
        <v>5</v>
      </c>
      <c r="D1181" s="16">
        <f t="array" ref="D1181">IFERROR(INDEX(C$2:C1181,MATCH(2,1/(C$2:C1181&lt;&gt;0))),0)</f>
        <v>5</v>
      </c>
      <c r="E1181" s="16">
        <f t="shared" si="37"/>
        <v>5</v>
      </c>
      <c r="F1181" s="16">
        <f>IF(AND(C1181&lt;&gt;0,SUM(C$1:$D1181)=SUM(C$1:$D1181)),ROW(),0)</f>
        <v>1181</v>
      </c>
      <c r="G1181" s="16">
        <f t="array" ref="G1181">IF(ROW()-IFERROR(INDEX(F$2:F1181,MATCH(2,1/(F$2:F1181&lt;&gt;0))),0)&gt;22,22,ROW()-IFERROR(INDEX(F$2:F1181,MATCH(2,1/(F$2:F1181&lt;&gt;0))),0))</f>
        <v>0</v>
      </c>
    </row>
    <row r="1182" spans="1:7">
      <c r="A1182" s="23">
        <v>44145</v>
      </c>
      <c r="B1182" s="24">
        <v>0.177748679871118</v>
      </c>
      <c r="C1182" s="16">
        <f t="shared" si="36"/>
        <v>5</v>
      </c>
      <c r="D1182" s="16">
        <f t="array" ref="D1182">IFERROR(INDEX(C$2:C1182,MATCH(2,1/(C$2:C1182&lt;&gt;0))),0)</f>
        <v>5</v>
      </c>
      <c r="E1182" s="16">
        <f t="shared" si="37"/>
        <v>5</v>
      </c>
      <c r="F1182" s="16">
        <f>IF(AND(C1182&lt;&gt;0,SUM(C$1:$D1182)=SUM(C$1:$D1182)),ROW(),0)</f>
        <v>1182</v>
      </c>
      <c r="G1182" s="16">
        <f t="array" ref="G1182">IF(ROW()-IFERROR(INDEX(F$2:F1182,MATCH(2,1/(F$2:F1182&lt;&gt;0))),0)&gt;22,22,ROW()-IFERROR(INDEX(F$2:F1182,MATCH(2,1/(F$2:F1182&lt;&gt;0))),0))</f>
        <v>0</v>
      </c>
    </row>
    <row r="1183" spans="1:7">
      <c r="A1183" s="23">
        <v>44146</v>
      </c>
      <c r="B1183" s="24">
        <v>0.18896948817859199</v>
      </c>
      <c r="C1183" s="16">
        <f t="shared" si="36"/>
        <v>5</v>
      </c>
      <c r="D1183" s="16">
        <f t="array" ref="D1183">IFERROR(INDEX(C$2:C1183,MATCH(2,1/(C$2:C1183&lt;&gt;0))),0)</f>
        <v>5</v>
      </c>
      <c r="E1183" s="16">
        <f t="shared" si="37"/>
        <v>5</v>
      </c>
      <c r="F1183" s="16">
        <f>IF(AND(C1183&lt;&gt;0,SUM(C$1:$D1183)=SUM(C$1:$D1183)),ROW(),0)</f>
        <v>1183</v>
      </c>
      <c r="G1183" s="16">
        <f t="array" ref="G1183">IF(ROW()-IFERROR(INDEX(F$2:F1183,MATCH(2,1/(F$2:F1183&lt;&gt;0))),0)&gt;22,22,ROW()-IFERROR(INDEX(F$2:F1183,MATCH(2,1/(F$2:F1183&lt;&gt;0))),0))</f>
        <v>0</v>
      </c>
    </row>
    <row r="1184" spans="1:7">
      <c r="A1184" s="23">
        <v>44147</v>
      </c>
      <c r="B1184" s="24">
        <v>0.14785893753544399</v>
      </c>
      <c r="C1184" s="16">
        <f t="shared" si="36"/>
        <v>5</v>
      </c>
      <c r="D1184" s="16">
        <f t="array" ref="D1184">IFERROR(INDEX(C$2:C1184,MATCH(2,1/(C$2:C1184&lt;&gt;0))),0)</f>
        <v>5</v>
      </c>
      <c r="E1184" s="16">
        <f t="shared" si="37"/>
        <v>5</v>
      </c>
      <c r="F1184" s="16">
        <f>IF(AND(C1184&lt;&gt;0,SUM(C$1:$D1184)=SUM(C$1:$D1184)),ROW(),0)</f>
        <v>1184</v>
      </c>
      <c r="G1184" s="16">
        <f t="array" ref="G1184">IF(ROW()-IFERROR(INDEX(F$2:F1184,MATCH(2,1/(F$2:F1184&lt;&gt;0))),0)&gt;22,22,ROW()-IFERROR(INDEX(F$2:F1184,MATCH(2,1/(F$2:F1184&lt;&gt;0))),0))</f>
        <v>0</v>
      </c>
    </row>
    <row r="1185" spans="1:7">
      <c r="A1185" s="23">
        <v>44148</v>
      </c>
      <c r="B1185" s="24">
        <v>0.14285387594120499</v>
      </c>
      <c r="C1185" s="16">
        <f t="shared" si="36"/>
        <v>5</v>
      </c>
      <c r="D1185" s="16">
        <f t="array" ref="D1185">IFERROR(INDEX(C$2:C1185,MATCH(2,1/(C$2:C1185&lt;&gt;0))),0)</f>
        <v>5</v>
      </c>
      <c r="E1185" s="16">
        <f t="shared" si="37"/>
        <v>5</v>
      </c>
      <c r="F1185" s="16">
        <f>IF(AND(C1185&lt;&gt;0,SUM(C$1:$D1185)=SUM(C$1:$D1185)),ROW(),0)</f>
        <v>1185</v>
      </c>
      <c r="G1185" s="16">
        <f t="array" ref="G1185">IF(ROW()-IFERROR(INDEX(F$2:F1185,MATCH(2,1/(F$2:F1185&lt;&gt;0))),0)&gt;22,22,ROW()-IFERROR(INDEX(F$2:F1185,MATCH(2,1/(F$2:F1185&lt;&gt;0))),0))</f>
        <v>0</v>
      </c>
    </row>
    <row r="1186" spans="1:7">
      <c r="A1186" s="23">
        <v>44151</v>
      </c>
      <c r="B1186" s="24">
        <v>0.28165922209286798</v>
      </c>
      <c r="C1186" s="16">
        <f t="shared" si="36"/>
        <v>5</v>
      </c>
      <c r="D1186" s="16">
        <f t="array" ref="D1186">IFERROR(INDEX(C$2:C1186,MATCH(2,1/(C$2:C1186&lt;&gt;0))),0)</f>
        <v>5</v>
      </c>
      <c r="E1186" s="16">
        <f t="shared" si="37"/>
        <v>5</v>
      </c>
      <c r="F1186" s="16">
        <f>IF(AND(C1186&lt;&gt;0,SUM(C$1:$D1186)=SUM(C$1:$D1186)),ROW(),0)</f>
        <v>1186</v>
      </c>
      <c r="G1186" s="16">
        <f t="array" ref="G1186">IF(ROW()-IFERROR(INDEX(F$2:F1186,MATCH(2,1/(F$2:F1186&lt;&gt;0))),0)&gt;22,22,ROW()-IFERROR(INDEX(F$2:F1186,MATCH(2,1/(F$2:F1186&lt;&gt;0))),0))</f>
        <v>0</v>
      </c>
    </row>
    <row r="1187" spans="1:7">
      <c r="A1187" s="23">
        <v>44152</v>
      </c>
      <c r="B1187" s="24">
        <v>0.28816701646639498</v>
      </c>
      <c r="C1187" s="16">
        <f t="shared" si="36"/>
        <v>5</v>
      </c>
      <c r="D1187" s="16">
        <f t="array" ref="D1187">IFERROR(INDEX(C$2:C1187,MATCH(2,1/(C$2:C1187&lt;&gt;0))),0)</f>
        <v>5</v>
      </c>
      <c r="E1187" s="16">
        <f t="shared" si="37"/>
        <v>5</v>
      </c>
      <c r="F1187" s="16">
        <f>IF(AND(C1187&lt;&gt;0,SUM(C$1:$D1187)=SUM(C$1:$D1187)),ROW(),0)</f>
        <v>1187</v>
      </c>
      <c r="G1187" s="16">
        <f t="array" ref="G1187">IF(ROW()-IFERROR(INDEX(F$2:F1187,MATCH(2,1/(F$2:F1187&lt;&gt;0))),0)&gt;22,22,ROW()-IFERROR(INDEX(F$2:F1187,MATCH(2,1/(F$2:F1187&lt;&gt;0))),0))</f>
        <v>0</v>
      </c>
    </row>
    <row r="1188" spans="1:7">
      <c r="A1188" s="23">
        <v>44153</v>
      </c>
      <c r="B1188" s="24">
        <v>0.27791704136086198</v>
      </c>
      <c r="C1188" s="16">
        <f t="shared" si="36"/>
        <v>5</v>
      </c>
      <c r="D1188" s="16">
        <f t="array" ref="D1188">IFERROR(INDEX(C$2:C1188,MATCH(2,1/(C$2:C1188&lt;&gt;0))),0)</f>
        <v>5</v>
      </c>
      <c r="E1188" s="16">
        <f t="shared" si="37"/>
        <v>5</v>
      </c>
      <c r="F1188" s="16">
        <f>IF(AND(C1188&lt;&gt;0,SUM(C$1:$D1188)=SUM(C$1:$D1188)),ROW(),0)</f>
        <v>1188</v>
      </c>
      <c r="G1188" s="16">
        <f t="array" ref="G1188">IF(ROW()-IFERROR(INDEX(F$2:F1188,MATCH(2,1/(F$2:F1188&lt;&gt;0))),0)&gt;22,22,ROW()-IFERROR(INDEX(F$2:F1188,MATCH(2,1/(F$2:F1188&lt;&gt;0))),0))</f>
        <v>0</v>
      </c>
    </row>
    <row r="1189" spans="1:7">
      <c r="A1189" s="23">
        <v>44154</v>
      </c>
      <c r="B1189" s="24">
        <v>0.27085978278161899</v>
      </c>
      <c r="C1189" s="16">
        <f t="shared" si="36"/>
        <v>5</v>
      </c>
      <c r="D1189" s="16">
        <f t="array" ref="D1189">IFERROR(INDEX(C$2:C1189,MATCH(2,1/(C$2:C1189&lt;&gt;0))),0)</f>
        <v>5</v>
      </c>
      <c r="E1189" s="16">
        <f t="shared" si="37"/>
        <v>5</v>
      </c>
      <c r="F1189" s="16">
        <f>IF(AND(C1189&lt;&gt;0,SUM(C$1:$D1189)=SUM(C$1:$D1189)),ROW(),0)</f>
        <v>1189</v>
      </c>
      <c r="G1189" s="16">
        <f t="array" ref="G1189">IF(ROW()-IFERROR(INDEX(F$2:F1189,MATCH(2,1/(F$2:F1189&lt;&gt;0))),0)&gt;22,22,ROW()-IFERROR(INDEX(F$2:F1189,MATCH(2,1/(F$2:F1189&lt;&gt;0))),0))</f>
        <v>0</v>
      </c>
    </row>
    <row r="1190" spans="1:7">
      <c r="A1190" s="23">
        <v>44155</v>
      </c>
      <c r="B1190" s="24">
        <v>0.32362161842870002</v>
      </c>
      <c r="C1190" s="16">
        <f t="shared" si="36"/>
        <v>0</v>
      </c>
      <c r="D1190" s="16">
        <f t="array" ref="D1190">IFERROR(INDEX(C$2:C1190,MATCH(2,1/(C$2:C1190&lt;&gt;0))),0)</f>
        <v>5</v>
      </c>
      <c r="E1190" s="16">
        <f t="shared" si="37"/>
        <v>4.7727272727272725</v>
      </c>
      <c r="F1190" s="16">
        <f>IF(AND(C1190&lt;&gt;0,SUM(C$1:$D1190)=SUM(C$1:$D1190)),ROW(),0)</f>
        <v>0</v>
      </c>
      <c r="G1190" s="16">
        <f t="array" ref="G1190">IF(ROW()-IFERROR(INDEX(F$2:F1190,MATCH(2,1/(F$2:F1190&lt;&gt;0))),0)&gt;22,22,ROW()-IFERROR(INDEX(F$2:F1190,MATCH(2,1/(F$2:F1190&lt;&gt;0))),0))</f>
        <v>1</v>
      </c>
    </row>
    <row r="1191" spans="1:7">
      <c r="A1191" s="23">
        <v>44158</v>
      </c>
      <c r="B1191" s="24">
        <v>0.52772449261043697</v>
      </c>
      <c r="C1191" s="16">
        <f t="shared" si="36"/>
        <v>0</v>
      </c>
      <c r="D1191" s="16">
        <f t="array" ref="D1191">IFERROR(INDEX(C$2:C1191,MATCH(2,1/(C$2:C1191&lt;&gt;0))),0)</f>
        <v>5</v>
      </c>
      <c r="E1191" s="16">
        <f t="shared" si="37"/>
        <v>4.5454545454545459</v>
      </c>
      <c r="F1191" s="16">
        <f>IF(AND(C1191&lt;&gt;0,SUM(C$1:$D1191)=SUM(C$1:$D1191)),ROW(),0)</f>
        <v>0</v>
      </c>
      <c r="G1191" s="16">
        <f t="array" ref="G1191">IF(ROW()-IFERROR(INDEX(F$2:F1191,MATCH(2,1/(F$2:F1191&lt;&gt;0))),0)&gt;22,22,ROW()-IFERROR(INDEX(F$2:F1191,MATCH(2,1/(F$2:F1191&lt;&gt;0))),0))</f>
        <v>2</v>
      </c>
    </row>
    <row r="1192" spans="1:7">
      <c r="A1192" s="23">
        <v>44159</v>
      </c>
      <c r="B1192" s="24">
        <v>0.46400767459820402</v>
      </c>
      <c r="C1192" s="16">
        <f t="shared" si="36"/>
        <v>0</v>
      </c>
      <c r="D1192" s="16">
        <f t="array" ref="D1192">IFERROR(INDEX(C$2:C1192,MATCH(2,1/(C$2:C1192&lt;&gt;0))),0)</f>
        <v>5</v>
      </c>
      <c r="E1192" s="16">
        <f t="shared" si="37"/>
        <v>4.3181818181818183</v>
      </c>
      <c r="F1192" s="16">
        <f>IF(AND(C1192&lt;&gt;0,SUM(C$1:$D1192)=SUM(C$1:$D1192)),ROW(),0)</f>
        <v>0</v>
      </c>
      <c r="G1192" s="16">
        <f t="array" ref="G1192">IF(ROW()-IFERROR(INDEX(F$2:F1192,MATCH(2,1/(F$2:F1192&lt;&gt;0))),0)&gt;22,22,ROW()-IFERROR(INDEX(F$2:F1192,MATCH(2,1/(F$2:F1192&lt;&gt;0))),0))</f>
        <v>3</v>
      </c>
    </row>
    <row r="1193" spans="1:7">
      <c r="A1193" s="23">
        <v>44160</v>
      </c>
      <c r="B1193" s="24">
        <v>0.45967571949310598</v>
      </c>
      <c r="C1193" s="16">
        <f t="shared" si="36"/>
        <v>0</v>
      </c>
      <c r="D1193" s="16">
        <f t="array" ref="D1193">IFERROR(INDEX(C$2:C1193,MATCH(2,1/(C$2:C1193&lt;&gt;0))),0)</f>
        <v>5</v>
      </c>
      <c r="E1193" s="16">
        <f t="shared" si="37"/>
        <v>4.0909090909090908</v>
      </c>
      <c r="F1193" s="16">
        <f>IF(AND(C1193&lt;&gt;0,SUM(C$1:$D1193)=SUM(C$1:$D1193)),ROW(),0)</f>
        <v>0</v>
      </c>
      <c r="G1193" s="16">
        <f t="array" ref="G1193">IF(ROW()-IFERROR(INDEX(F$2:F1193,MATCH(2,1/(F$2:F1193&lt;&gt;0))),0)&gt;22,22,ROW()-IFERROR(INDEX(F$2:F1193,MATCH(2,1/(F$2:F1193&lt;&gt;0))),0))</f>
        <v>4</v>
      </c>
    </row>
    <row r="1194" spans="1:7">
      <c r="A1194" s="23">
        <v>44161</v>
      </c>
      <c r="B1194" s="24">
        <v>0.36434749643089198</v>
      </c>
      <c r="C1194" s="16">
        <f t="shared" si="36"/>
        <v>0</v>
      </c>
      <c r="D1194" s="16">
        <f t="array" ref="D1194">IFERROR(INDEX(C$2:C1194,MATCH(2,1/(C$2:C1194&lt;&gt;0))),0)</f>
        <v>5</v>
      </c>
      <c r="E1194" s="16">
        <f t="shared" si="37"/>
        <v>3.8636363636363633</v>
      </c>
      <c r="F1194" s="16">
        <f>IF(AND(C1194&lt;&gt;0,SUM(C$1:$D1194)=SUM(C$1:$D1194)),ROW(),0)</f>
        <v>0</v>
      </c>
      <c r="G1194" s="16">
        <f t="array" ref="G1194">IF(ROW()-IFERROR(INDEX(F$2:F1194,MATCH(2,1/(F$2:F1194&lt;&gt;0))),0)&gt;22,22,ROW()-IFERROR(INDEX(F$2:F1194,MATCH(2,1/(F$2:F1194&lt;&gt;0))),0))</f>
        <v>5</v>
      </c>
    </row>
    <row r="1195" spans="1:7">
      <c r="A1195" s="23">
        <v>44162</v>
      </c>
      <c r="B1195" s="24">
        <v>0.52161155319934205</v>
      </c>
      <c r="C1195" s="16">
        <f t="shared" si="36"/>
        <v>0</v>
      </c>
      <c r="D1195" s="16">
        <f t="array" ref="D1195">IFERROR(INDEX(C$2:C1195,MATCH(2,1/(C$2:C1195&lt;&gt;0))),0)</f>
        <v>5</v>
      </c>
      <c r="E1195" s="16">
        <f t="shared" si="37"/>
        <v>3.6363636363636367</v>
      </c>
      <c r="F1195" s="16">
        <f>IF(AND(C1195&lt;&gt;0,SUM(C$1:$D1195)=SUM(C$1:$D1195)),ROW(),0)</f>
        <v>0</v>
      </c>
      <c r="G1195" s="16">
        <f t="array" ref="G1195">IF(ROW()-IFERROR(INDEX(F$2:F1195,MATCH(2,1/(F$2:F1195&lt;&gt;0))),0)&gt;22,22,ROW()-IFERROR(INDEX(F$2:F1195,MATCH(2,1/(F$2:F1195&lt;&gt;0))),0))</f>
        <v>6</v>
      </c>
    </row>
    <row r="1196" spans="1:7">
      <c r="A1196" s="23">
        <v>44165</v>
      </c>
      <c r="B1196" s="24">
        <v>0.65569013417672695</v>
      </c>
      <c r="C1196" s="16">
        <f t="shared" si="36"/>
        <v>0</v>
      </c>
      <c r="D1196" s="16">
        <f t="array" ref="D1196">IFERROR(INDEX(C$2:C1196,MATCH(2,1/(C$2:C1196&lt;&gt;0))),0)</f>
        <v>5</v>
      </c>
      <c r="E1196" s="16">
        <f t="shared" si="37"/>
        <v>3.4090909090909092</v>
      </c>
      <c r="F1196" s="16">
        <f>IF(AND(C1196&lt;&gt;0,SUM(C$1:$D1196)=SUM(C$1:$D1196)),ROW(),0)</f>
        <v>0</v>
      </c>
      <c r="G1196" s="16">
        <f t="array" ref="G1196">IF(ROW()-IFERROR(INDEX(F$2:F1196,MATCH(2,1/(F$2:F1196&lt;&gt;0))),0)&gt;22,22,ROW()-IFERROR(INDEX(F$2:F1196,MATCH(2,1/(F$2:F1196&lt;&gt;0))),0))</f>
        <v>7</v>
      </c>
    </row>
    <row r="1197" spans="1:7">
      <c r="A1197" s="23">
        <v>44166</v>
      </c>
      <c r="B1197" s="24">
        <v>0.64923630967809198</v>
      </c>
      <c r="C1197" s="16">
        <f t="shared" si="36"/>
        <v>0</v>
      </c>
      <c r="D1197" s="16">
        <f t="array" ref="D1197">IFERROR(INDEX(C$2:C1197,MATCH(2,1/(C$2:C1197&lt;&gt;0))),0)</f>
        <v>5</v>
      </c>
      <c r="E1197" s="16">
        <f t="shared" si="37"/>
        <v>3.1818181818181817</v>
      </c>
      <c r="F1197" s="16">
        <f>IF(AND(C1197&lt;&gt;0,SUM(C$1:$D1197)=SUM(C$1:$D1197)),ROW(),0)</f>
        <v>0</v>
      </c>
      <c r="G1197" s="16">
        <f t="array" ref="G1197">IF(ROW()-IFERROR(INDEX(F$2:F1197,MATCH(2,1/(F$2:F1197&lt;&gt;0))),0)&gt;22,22,ROW()-IFERROR(INDEX(F$2:F1197,MATCH(2,1/(F$2:F1197&lt;&gt;0))),0))</f>
        <v>8</v>
      </c>
    </row>
    <row r="1198" spans="1:7">
      <c r="A1198" s="23">
        <v>44167</v>
      </c>
      <c r="B1198" s="24">
        <v>0.72068526448536496</v>
      </c>
      <c r="C1198" s="16">
        <f t="shared" si="36"/>
        <v>0</v>
      </c>
      <c r="D1198" s="16">
        <f t="array" ref="D1198">IFERROR(INDEX(C$2:C1198,MATCH(2,1/(C$2:C1198&lt;&gt;0))),0)</f>
        <v>5</v>
      </c>
      <c r="E1198" s="16">
        <f t="shared" si="37"/>
        <v>2.9545454545454546</v>
      </c>
      <c r="F1198" s="16">
        <f>IF(AND(C1198&lt;&gt;0,SUM(C$1:$D1198)=SUM(C$1:$D1198)),ROW(),0)</f>
        <v>0</v>
      </c>
      <c r="G1198" s="16">
        <f t="array" ref="G1198">IF(ROW()-IFERROR(INDEX(F$2:F1198,MATCH(2,1/(F$2:F1198&lt;&gt;0))),0)&gt;22,22,ROW()-IFERROR(INDEX(F$2:F1198,MATCH(2,1/(F$2:F1198&lt;&gt;0))),0))</f>
        <v>9</v>
      </c>
    </row>
    <row r="1199" spans="1:7">
      <c r="A1199" s="23">
        <v>44168</v>
      </c>
      <c r="B1199" s="24">
        <v>0.697698996640568</v>
      </c>
      <c r="C1199" s="16">
        <f t="shared" si="36"/>
        <v>0</v>
      </c>
      <c r="D1199" s="16">
        <f t="array" ref="D1199">IFERROR(INDEX(C$2:C1199,MATCH(2,1/(C$2:C1199&lt;&gt;0))),0)</f>
        <v>5</v>
      </c>
      <c r="E1199" s="16">
        <f t="shared" si="37"/>
        <v>2.7272727272727271</v>
      </c>
      <c r="F1199" s="16">
        <f>IF(AND(C1199&lt;&gt;0,SUM(C$1:$D1199)=SUM(C$1:$D1199)),ROW(),0)</f>
        <v>0</v>
      </c>
      <c r="G1199" s="16">
        <f t="array" ref="G1199">IF(ROW()-IFERROR(INDEX(F$2:F1199,MATCH(2,1/(F$2:F1199&lt;&gt;0))),0)&gt;22,22,ROW()-IFERROR(INDEX(F$2:F1199,MATCH(2,1/(F$2:F1199&lt;&gt;0))),0))</f>
        <v>10</v>
      </c>
    </row>
    <row r="1200" spans="1:7">
      <c r="A1200" s="23">
        <v>44169</v>
      </c>
      <c r="B1200" s="24">
        <v>0.71170608878626995</v>
      </c>
      <c r="C1200" s="16">
        <f t="shared" si="36"/>
        <v>0</v>
      </c>
      <c r="D1200" s="16">
        <f t="array" ref="D1200">IFERROR(INDEX(C$2:C1200,MATCH(2,1/(C$2:C1200&lt;&gt;0))),0)</f>
        <v>5</v>
      </c>
      <c r="E1200" s="16">
        <f t="shared" si="37"/>
        <v>2.5</v>
      </c>
      <c r="F1200" s="16">
        <f>IF(AND(C1200&lt;&gt;0,SUM(C$1:$D1200)=SUM(C$1:$D1200)),ROW(),0)</f>
        <v>0</v>
      </c>
      <c r="G1200" s="16">
        <f t="array" ref="G1200">IF(ROW()-IFERROR(INDEX(F$2:F1200,MATCH(2,1/(F$2:F1200&lt;&gt;0))),0)&gt;22,22,ROW()-IFERROR(INDEX(F$2:F1200,MATCH(2,1/(F$2:F1200&lt;&gt;0))),0))</f>
        <v>11</v>
      </c>
    </row>
    <row r="1201" spans="1:7">
      <c r="A1201" s="23">
        <v>44172</v>
      </c>
      <c r="B1201" s="24">
        <v>0.69513873321823205</v>
      </c>
      <c r="C1201" s="16">
        <f t="shared" si="36"/>
        <v>0</v>
      </c>
      <c r="D1201" s="16">
        <f t="array" ref="D1201">IFERROR(INDEX(C$2:C1201,MATCH(2,1/(C$2:C1201&lt;&gt;0))),0)</f>
        <v>5</v>
      </c>
      <c r="E1201" s="16">
        <f t="shared" si="37"/>
        <v>2.2727272727272729</v>
      </c>
      <c r="F1201" s="16">
        <f>IF(AND(C1201&lt;&gt;0,SUM(C$1:$D1201)=SUM(C$1:$D1201)),ROW(),0)</f>
        <v>0</v>
      </c>
      <c r="G1201" s="16">
        <f t="array" ref="G1201">IF(ROW()-IFERROR(INDEX(F$2:F1201,MATCH(2,1/(F$2:F1201&lt;&gt;0))),0)&gt;22,22,ROW()-IFERROR(INDEX(F$2:F1201,MATCH(2,1/(F$2:F1201&lt;&gt;0))),0))</f>
        <v>12</v>
      </c>
    </row>
    <row r="1202" spans="1:7">
      <c r="A1202" s="23">
        <v>44173</v>
      </c>
      <c r="B1202" s="24">
        <v>0.64822505070008396</v>
      </c>
      <c r="C1202" s="16">
        <f t="shared" si="36"/>
        <v>0</v>
      </c>
      <c r="D1202" s="16">
        <f t="array" ref="D1202">IFERROR(INDEX(C$2:C1202,MATCH(2,1/(C$2:C1202&lt;&gt;0))),0)</f>
        <v>5</v>
      </c>
      <c r="E1202" s="16">
        <f t="shared" si="37"/>
        <v>2.0454545454545454</v>
      </c>
      <c r="F1202" s="16">
        <f>IF(AND(C1202&lt;&gt;0,SUM(C$1:$D1202)=SUM(C$1:$D1202)),ROW(),0)</f>
        <v>0</v>
      </c>
      <c r="G1202" s="16">
        <f t="array" ref="G1202">IF(ROW()-IFERROR(INDEX(F$2:F1202,MATCH(2,1/(F$2:F1202&lt;&gt;0))),0)&gt;22,22,ROW()-IFERROR(INDEX(F$2:F1202,MATCH(2,1/(F$2:F1202&lt;&gt;0))),0))</f>
        <v>13</v>
      </c>
    </row>
    <row r="1203" spans="1:7">
      <c r="A1203" s="23">
        <v>44174</v>
      </c>
      <c r="B1203" s="24">
        <v>0.62608956436542795</v>
      </c>
      <c r="C1203" s="16">
        <f t="shared" si="36"/>
        <v>0</v>
      </c>
      <c r="D1203" s="16">
        <f t="array" ref="D1203">IFERROR(INDEX(C$2:C1203,MATCH(2,1/(C$2:C1203&lt;&gt;0))),0)</f>
        <v>5</v>
      </c>
      <c r="E1203" s="16">
        <f t="shared" si="37"/>
        <v>1.8181818181818183</v>
      </c>
      <c r="F1203" s="16">
        <f>IF(AND(C1203&lt;&gt;0,SUM(C$1:$D1203)=SUM(C$1:$D1203)),ROW(),0)</f>
        <v>0</v>
      </c>
      <c r="G1203" s="16">
        <f t="array" ref="G1203">IF(ROW()-IFERROR(INDEX(F$2:F1203,MATCH(2,1/(F$2:F1203&lt;&gt;0))),0)&gt;22,22,ROW()-IFERROR(INDEX(F$2:F1203,MATCH(2,1/(F$2:F1203&lt;&gt;0))),0))</f>
        <v>14</v>
      </c>
    </row>
    <row r="1204" spans="1:7">
      <c r="A1204" s="23">
        <v>44175</v>
      </c>
      <c r="B1204" s="24">
        <v>0.65297853714916698</v>
      </c>
      <c r="C1204" s="16">
        <f t="shared" si="36"/>
        <v>0</v>
      </c>
      <c r="D1204" s="16">
        <f t="array" ref="D1204">IFERROR(INDEX(C$2:C1204,MATCH(2,1/(C$2:C1204&lt;&gt;0))),0)</f>
        <v>5</v>
      </c>
      <c r="E1204" s="16">
        <f t="shared" si="37"/>
        <v>1.5909090909090908</v>
      </c>
      <c r="F1204" s="16">
        <f>IF(AND(C1204&lt;&gt;0,SUM(C$1:$D1204)=SUM(C$1:$D1204)),ROW(),0)</f>
        <v>0</v>
      </c>
      <c r="G1204" s="16">
        <f t="array" ref="G1204">IF(ROW()-IFERROR(INDEX(F$2:F1204,MATCH(2,1/(F$2:F1204&lt;&gt;0))),0)&gt;22,22,ROW()-IFERROR(INDEX(F$2:F1204,MATCH(2,1/(F$2:F1204&lt;&gt;0))),0))</f>
        <v>15</v>
      </c>
    </row>
    <row r="1205" spans="1:7">
      <c r="A1205" s="23">
        <v>44176</v>
      </c>
      <c r="B1205" s="24">
        <v>0.65396498658505198</v>
      </c>
      <c r="C1205" s="16">
        <f t="shared" si="36"/>
        <v>0</v>
      </c>
      <c r="D1205" s="16">
        <f t="array" ref="D1205">IFERROR(INDEX(C$2:C1205,MATCH(2,1/(C$2:C1205&lt;&gt;0))),0)</f>
        <v>5</v>
      </c>
      <c r="E1205" s="16">
        <f t="shared" si="37"/>
        <v>1.3636363636363638</v>
      </c>
      <c r="F1205" s="16">
        <f>IF(AND(C1205&lt;&gt;0,SUM(C$1:$D1205)=SUM(C$1:$D1205)),ROW(),0)</f>
        <v>0</v>
      </c>
      <c r="G1205" s="16">
        <f t="array" ref="G1205">IF(ROW()-IFERROR(INDEX(F$2:F1205,MATCH(2,1/(F$2:F1205&lt;&gt;0))),0)&gt;22,22,ROW()-IFERROR(INDEX(F$2:F1205,MATCH(2,1/(F$2:F1205&lt;&gt;0))),0))</f>
        <v>16</v>
      </c>
    </row>
    <row r="1206" spans="1:7">
      <c r="A1206" s="23">
        <v>44179</v>
      </c>
      <c r="B1206" s="24">
        <v>0.65518279345859598</v>
      </c>
      <c r="C1206" s="16">
        <f t="shared" si="36"/>
        <v>0</v>
      </c>
      <c r="D1206" s="16">
        <f t="array" ref="D1206">IFERROR(INDEX(C$2:C1206,MATCH(2,1/(C$2:C1206&lt;&gt;0))),0)</f>
        <v>5</v>
      </c>
      <c r="E1206" s="16">
        <f t="shared" si="37"/>
        <v>1.1363636363636362</v>
      </c>
      <c r="F1206" s="16">
        <f>IF(AND(C1206&lt;&gt;0,SUM(C$1:$D1206)=SUM(C$1:$D1206)),ROW(),0)</f>
        <v>0</v>
      </c>
      <c r="G1206" s="16">
        <f t="array" ref="G1206">IF(ROW()-IFERROR(INDEX(F$2:F1206,MATCH(2,1/(F$2:F1206&lt;&gt;0))),0)&gt;22,22,ROW()-IFERROR(INDEX(F$2:F1206,MATCH(2,1/(F$2:F1206&lt;&gt;0))),0))</f>
        <v>17</v>
      </c>
    </row>
    <row r="1207" spans="1:7">
      <c r="A1207" s="23">
        <v>44180</v>
      </c>
      <c r="B1207" s="24">
        <v>0.65675881071967301</v>
      </c>
      <c r="C1207" s="16">
        <f t="shared" si="36"/>
        <v>0</v>
      </c>
      <c r="D1207" s="16">
        <f t="array" ref="D1207">IFERROR(INDEX(C$2:C1207,MATCH(2,1/(C$2:C1207&lt;&gt;0))),0)</f>
        <v>5</v>
      </c>
      <c r="E1207" s="16">
        <f t="shared" si="37"/>
        <v>0.90909090909090917</v>
      </c>
      <c r="F1207" s="16">
        <f>IF(AND(C1207&lt;&gt;0,SUM(C$1:$D1207)=SUM(C$1:$D1207)),ROW(),0)</f>
        <v>0</v>
      </c>
      <c r="G1207" s="16">
        <f t="array" ref="G1207">IF(ROW()-IFERROR(INDEX(F$2:F1207,MATCH(2,1/(F$2:F1207&lt;&gt;0))),0)&gt;22,22,ROW()-IFERROR(INDEX(F$2:F1207,MATCH(2,1/(F$2:F1207&lt;&gt;0))),0))</f>
        <v>18</v>
      </c>
    </row>
    <row r="1208" spans="1:7">
      <c r="A1208" s="23">
        <v>44181</v>
      </c>
      <c r="B1208" s="24">
        <v>0.66276146375893796</v>
      </c>
      <c r="C1208" s="16">
        <f t="shared" si="36"/>
        <v>0</v>
      </c>
      <c r="D1208" s="16">
        <f t="array" ref="D1208">IFERROR(INDEX(C$2:C1208,MATCH(2,1/(C$2:C1208&lt;&gt;0))),0)</f>
        <v>5</v>
      </c>
      <c r="E1208" s="16">
        <f t="shared" si="37"/>
        <v>0.68181818181818166</v>
      </c>
      <c r="F1208" s="16">
        <f>IF(AND(C1208&lt;&gt;0,SUM(C$1:$D1208)=SUM(C$1:$D1208)),ROW(),0)</f>
        <v>0</v>
      </c>
      <c r="G1208" s="16">
        <f t="array" ref="G1208">IF(ROW()-IFERROR(INDEX(F$2:F1208,MATCH(2,1/(F$2:F1208&lt;&gt;0))),0)&gt;22,22,ROW()-IFERROR(INDEX(F$2:F1208,MATCH(2,1/(F$2:F1208&lt;&gt;0))),0))</f>
        <v>19</v>
      </c>
    </row>
    <row r="1209" spans="1:7">
      <c r="A1209" s="23">
        <v>44182</v>
      </c>
      <c r="B1209" s="24">
        <v>0.68547959302182904</v>
      </c>
      <c r="C1209" s="16">
        <f t="shared" si="36"/>
        <v>0</v>
      </c>
      <c r="D1209" s="16">
        <f t="array" ref="D1209">IFERROR(INDEX(C$2:C1209,MATCH(2,1/(C$2:C1209&lt;&gt;0))),0)</f>
        <v>5</v>
      </c>
      <c r="E1209" s="16">
        <f t="shared" si="37"/>
        <v>0.45454545454545414</v>
      </c>
      <c r="F1209" s="16">
        <f>IF(AND(C1209&lt;&gt;0,SUM(C$1:$D1209)=SUM(C$1:$D1209)),ROW(),0)</f>
        <v>0</v>
      </c>
      <c r="G1209" s="16">
        <f t="array" ref="G1209">IF(ROW()-IFERROR(INDEX(F$2:F1209,MATCH(2,1/(F$2:F1209&lt;&gt;0))),0)&gt;22,22,ROW()-IFERROR(INDEX(F$2:F1209,MATCH(2,1/(F$2:F1209&lt;&gt;0))),0))</f>
        <v>20</v>
      </c>
    </row>
    <row r="1210" spans="1:7">
      <c r="A1210" s="23">
        <v>44183</v>
      </c>
      <c r="B1210" s="24">
        <v>0.69087910843095302</v>
      </c>
      <c r="C1210" s="16">
        <f t="shared" si="36"/>
        <v>0</v>
      </c>
      <c r="D1210" s="16">
        <f t="array" ref="D1210">IFERROR(INDEX(C$2:C1210,MATCH(2,1/(C$2:C1210&lt;&gt;0))),0)</f>
        <v>5</v>
      </c>
      <c r="E1210" s="16">
        <f t="shared" si="37"/>
        <v>0.22727272727272751</v>
      </c>
      <c r="F1210" s="16">
        <f>IF(AND(C1210&lt;&gt;0,SUM(C$1:$D1210)=SUM(C$1:$D1210)),ROW(),0)</f>
        <v>0</v>
      </c>
      <c r="G1210" s="16">
        <f t="array" ref="G1210">IF(ROW()-IFERROR(INDEX(F$2:F1210,MATCH(2,1/(F$2:F1210&lt;&gt;0))),0)&gt;22,22,ROW()-IFERROR(INDEX(F$2:F1210,MATCH(2,1/(F$2:F1210&lt;&gt;0))),0))</f>
        <v>21</v>
      </c>
    </row>
    <row r="1211" spans="1:7">
      <c r="A1211" s="23">
        <v>44186</v>
      </c>
      <c r="B1211" s="24">
        <v>0.68968476650496902</v>
      </c>
      <c r="C1211" s="16">
        <f t="shared" si="36"/>
        <v>0</v>
      </c>
      <c r="D1211" s="16">
        <f t="array" ref="D1211">IFERROR(INDEX(C$2:C1211,MATCH(2,1/(C$2:C1211&lt;&gt;0))),0)</f>
        <v>5</v>
      </c>
      <c r="E1211" s="16">
        <f t="shared" si="37"/>
        <v>0</v>
      </c>
      <c r="F1211" s="16">
        <f>IF(AND(C1211&lt;&gt;0,SUM(C$1:$D1211)=SUM(C$1:$D1211)),ROW(),0)</f>
        <v>0</v>
      </c>
      <c r="G1211" s="16">
        <f t="array" ref="G1211">IF(ROW()-IFERROR(INDEX(F$2:F1211,MATCH(2,1/(F$2:F1211&lt;&gt;0))),0)&gt;22,22,ROW()-IFERROR(INDEX(F$2:F1211,MATCH(2,1/(F$2:F1211&lt;&gt;0))),0))</f>
        <v>22</v>
      </c>
    </row>
    <row r="1212" spans="1:7">
      <c r="A1212" s="23">
        <v>44187</v>
      </c>
      <c r="B1212" s="24">
        <v>0.645086017780092</v>
      </c>
      <c r="C1212" s="16">
        <f t="shared" si="36"/>
        <v>0</v>
      </c>
      <c r="D1212" s="16">
        <f t="array" ref="D1212">IFERROR(INDEX(C$2:C1212,MATCH(2,1/(C$2:C1212&lt;&gt;0))),0)</f>
        <v>5</v>
      </c>
      <c r="E1212" s="16">
        <f t="shared" si="37"/>
        <v>0</v>
      </c>
      <c r="F1212" s="16">
        <f>IF(AND(C1212&lt;&gt;0,SUM(C$1:$D1212)=SUM(C$1:$D1212)),ROW(),0)</f>
        <v>0</v>
      </c>
      <c r="G1212" s="16">
        <f t="array" ref="G1212">IF(ROW()-IFERROR(INDEX(F$2:F1212,MATCH(2,1/(F$2:F1212&lt;&gt;0))),0)&gt;22,22,ROW()-IFERROR(INDEX(F$2:F1212,MATCH(2,1/(F$2:F1212&lt;&gt;0))),0))</f>
        <v>22</v>
      </c>
    </row>
    <row r="1213" spans="1:7">
      <c r="A1213" s="23">
        <v>44188</v>
      </c>
      <c r="B1213" s="24">
        <v>0.67327771763988398</v>
      </c>
      <c r="C1213" s="16">
        <f t="shared" si="36"/>
        <v>0</v>
      </c>
      <c r="D1213" s="16">
        <f t="array" ref="D1213">IFERROR(INDEX(C$2:C1213,MATCH(2,1/(C$2:C1213&lt;&gt;0))),0)</f>
        <v>5</v>
      </c>
      <c r="E1213" s="16">
        <f t="shared" si="37"/>
        <v>0</v>
      </c>
      <c r="F1213" s="16">
        <f>IF(AND(C1213&lt;&gt;0,SUM(C$1:$D1213)=SUM(C$1:$D1213)),ROW(),0)</f>
        <v>0</v>
      </c>
      <c r="G1213" s="16">
        <f t="array" ref="G1213">IF(ROW()-IFERROR(INDEX(F$2:F1213,MATCH(2,1/(F$2:F1213&lt;&gt;0))),0)&gt;22,22,ROW()-IFERROR(INDEX(F$2:F1213,MATCH(2,1/(F$2:F1213&lt;&gt;0))),0))</f>
        <v>22</v>
      </c>
    </row>
    <row r="1214" spans="1:7">
      <c r="A1214" s="23">
        <v>44189</v>
      </c>
      <c r="B1214" s="24">
        <v>0.66616320435473797</v>
      </c>
      <c r="C1214" s="16">
        <f t="shared" si="36"/>
        <v>0</v>
      </c>
      <c r="D1214" s="16">
        <f t="array" ref="D1214">IFERROR(INDEX(C$2:C1214,MATCH(2,1/(C$2:C1214&lt;&gt;0))),0)</f>
        <v>5</v>
      </c>
      <c r="E1214" s="16">
        <f t="shared" si="37"/>
        <v>0</v>
      </c>
      <c r="F1214" s="16">
        <f>IF(AND(C1214&lt;&gt;0,SUM(C$1:$D1214)=SUM(C$1:$D1214)),ROW(),0)</f>
        <v>0</v>
      </c>
      <c r="G1214" s="16">
        <f t="array" ref="G1214">IF(ROW()-IFERROR(INDEX(F$2:F1214,MATCH(2,1/(F$2:F1214&lt;&gt;0))),0)&gt;22,22,ROW()-IFERROR(INDEX(F$2:F1214,MATCH(2,1/(F$2:F1214&lt;&gt;0))),0))</f>
        <v>22</v>
      </c>
    </row>
    <row r="1215" spans="1:7">
      <c r="A1215" s="23">
        <v>44190</v>
      </c>
      <c r="B1215" s="24">
        <v>0.66813609039555599</v>
      </c>
      <c r="C1215" s="16">
        <f t="shared" si="36"/>
        <v>0</v>
      </c>
      <c r="D1215" s="16">
        <f t="array" ref="D1215">IFERROR(INDEX(C$2:C1215,MATCH(2,1/(C$2:C1215&lt;&gt;0))),0)</f>
        <v>5</v>
      </c>
      <c r="E1215" s="16">
        <f t="shared" si="37"/>
        <v>0</v>
      </c>
      <c r="F1215" s="16">
        <f>IF(AND(C1215&lt;&gt;0,SUM(C$1:$D1215)=SUM(C$1:$D1215)),ROW(),0)</f>
        <v>0</v>
      </c>
      <c r="G1215" s="16">
        <f t="array" ref="G1215">IF(ROW()-IFERROR(INDEX(F$2:F1215,MATCH(2,1/(F$2:F1215&lt;&gt;0))),0)&gt;22,22,ROW()-IFERROR(INDEX(F$2:F1215,MATCH(2,1/(F$2:F1215&lt;&gt;0))),0))</f>
        <v>22</v>
      </c>
    </row>
    <row r="1216" spans="1:7">
      <c r="A1216" s="23">
        <v>44193</v>
      </c>
      <c r="B1216" s="24">
        <v>0.62949445702218898</v>
      </c>
      <c r="C1216" s="16">
        <f t="shared" si="36"/>
        <v>0</v>
      </c>
      <c r="D1216" s="16">
        <f t="array" ref="D1216">IFERROR(INDEX(C$2:C1216,MATCH(2,1/(C$2:C1216&lt;&gt;0))),0)</f>
        <v>5</v>
      </c>
      <c r="E1216" s="16">
        <f t="shared" si="37"/>
        <v>0</v>
      </c>
      <c r="F1216" s="16">
        <f>IF(AND(C1216&lt;&gt;0,SUM(C$1:$D1216)=SUM(C$1:$D1216)),ROW(),0)</f>
        <v>0</v>
      </c>
      <c r="G1216" s="16">
        <f t="array" ref="G1216">IF(ROW()-IFERROR(INDEX(F$2:F1216,MATCH(2,1/(F$2:F1216&lt;&gt;0))),0)&gt;22,22,ROW()-IFERROR(INDEX(F$2:F1216,MATCH(2,1/(F$2:F1216&lt;&gt;0))),0))</f>
        <v>22</v>
      </c>
    </row>
    <row r="1217" spans="1:7">
      <c r="A1217" s="23">
        <v>44194</v>
      </c>
      <c r="B1217" s="24">
        <v>0.52579328558415805</v>
      </c>
      <c r="C1217" s="16">
        <f t="shared" si="36"/>
        <v>0</v>
      </c>
      <c r="D1217" s="16">
        <f t="array" ref="D1217">IFERROR(INDEX(C$2:C1217,MATCH(2,1/(C$2:C1217&lt;&gt;0))),0)</f>
        <v>5</v>
      </c>
      <c r="E1217" s="16">
        <f t="shared" si="37"/>
        <v>0</v>
      </c>
      <c r="F1217" s="16">
        <f>IF(AND(C1217&lt;&gt;0,SUM(C$1:$D1217)=SUM(C$1:$D1217)),ROW(),0)</f>
        <v>0</v>
      </c>
      <c r="G1217" s="16">
        <f t="array" ref="G1217">IF(ROW()-IFERROR(INDEX(F$2:F1217,MATCH(2,1/(F$2:F1217&lt;&gt;0))),0)&gt;22,22,ROW()-IFERROR(INDEX(F$2:F1217,MATCH(2,1/(F$2:F1217&lt;&gt;0))),0))</f>
        <v>22</v>
      </c>
    </row>
    <row r="1218" spans="1:7">
      <c r="A1218" s="23">
        <v>44195</v>
      </c>
      <c r="B1218" s="24">
        <v>0.53052054337007704</v>
      </c>
      <c r="C1218" s="16">
        <f t="shared" si="36"/>
        <v>0</v>
      </c>
      <c r="D1218" s="16">
        <f t="array" ref="D1218">IFERROR(INDEX(C$2:C1218,MATCH(2,1/(C$2:C1218&lt;&gt;0))),0)</f>
        <v>5</v>
      </c>
      <c r="E1218" s="16">
        <f t="shared" si="37"/>
        <v>0</v>
      </c>
      <c r="F1218" s="16">
        <f>IF(AND(C1218&lt;&gt;0,SUM(C$1:$D1218)=SUM(C$1:$D1218)),ROW(),0)</f>
        <v>0</v>
      </c>
      <c r="G1218" s="16">
        <f t="array" ref="G1218">IF(ROW()-IFERROR(INDEX(F$2:F1218,MATCH(2,1/(F$2:F1218&lt;&gt;0))),0)&gt;22,22,ROW()-IFERROR(INDEX(F$2:F1218,MATCH(2,1/(F$2:F1218&lt;&gt;0))),0))</f>
        <v>22</v>
      </c>
    </row>
    <row r="1219" spans="1:7">
      <c r="A1219" s="23">
        <v>44196</v>
      </c>
      <c r="B1219" s="24">
        <v>0.60967086825372196</v>
      </c>
      <c r="C1219" s="16">
        <f t="shared" ref="C1219:C1282" si="38">IF(B1219&gt;100%,-5,IF(B1219&lt;30%,5,0))</f>
        <v>0</v>
      </c>
      <c r="D1219" s="16">
        <f t="array" ref="D1219">IFERROR(INDEX(C$2:C1219,MATCH(2,1/(C$2:C1219&lt;&gt;0))),0)</f>
        <v>5</v>
      </c>
      <c r="E1219" s="16">
        <f t="shared" ref="E1219:E1282" si="39">IF(D1219=0,0,IF(D1219&lt;0,-1*(ABS(D1219)-G1219*ABS(D1219)/22),D1219-G1219*D1219/22))</f>
        <v>0</v>
      </c>
      <c r="F1219" s="16">
        <f>IF(AND(C1219&lt;&gt;0,SUM(C$1:$D1219)=SUM(C$1:$D1219)),ROW(),0)</f>
        <v>0</v>
      </c>
      <c r="G1219" s="16">
        <f t="array" ref="G1219">IF(ROW()-IFERROR(INDEX(F$2:F1219,MATCH(2,1/(F$2:F1219&lt;&gt;0))),0)&gt;22,22,ROW()-IFERROR(INDEX(F$2:F1219,MATCH(2,1/(F$2:F1219&lt;&gt;0))),0))</f>
        <v>22</v>
      </c>
    </row>
    <row r="1220" spans="1:7">
      <c r="A1220" s="23">
        <v>44200</v>
      </c>
      <c r="B1220" s="24">
        <v>0.69654764079104203</v>
      </c>
      <c r="C1220" s="16">
        <f t="shared" si="38"/>
        <v>0</v>
      </c>
      <c r="D1220" s="16">
        <f t="array" ref="D1220">IFERROR(INDEX(C$2:C1220,MATCH(2,1/(C$2:C1220&lt;&gt;0))),0)</f>
        <v>5</v>
      </c>
      <c r="E1220" s="16">
        <f t="shared" si="39"/>
        <v>0</v>
      </c>
      <c r="F1220" s="16">
        <f>IF(AND(C1220&lt;&gt;0,SUM(C$1:$D1220)=SUM(C$1:$D1220)),ROW(),0)</f>
        <v>0</v>
      </c>
      <c r="G1220" s="16">
        <f t="array" ref="G1220">IF(ROW()-IFERROR(INDEX(F$2:F1220,MATCH(2,1/(F$2:F1220&lt;&gt;0))),0)&gt;22,22,ROW()-IFERROR(INDEX(F$2:F1220,MATCH(2,1/(F$2:F1220&lt;&gt;0))),0))</f>
        <v>22</v>
      </c>
    </row>
    <row r="1221" spans="1:7">
      <c r="A1221" s="23">
        <v>44201</v>
      </c>
      <c r="B1221" s="24">
        <v>0.73674522383598495</v>
      </c>
      <c r="C1221" s="16">
        <f t="shared" si="38"/>
        <v>0</v>
      </c>
      <c r="D1221" s="16">
        <f t="array" ref="D1221">IFERROR(INDEX(C$2:C1221,MATCH(2,1/(C$2:C1221&lt;&gt;0))),0)</f>
        <v>5</v>
      </c>
      <c r="E1221" s="16">
        <f t="shared" si="39"/>
        <v>0</v>
      </c>
      <c r="F1221" s="16">
        <f>IF(AND(C1221&lt;&gt;0,SUM(C$1:$D1221)=SUM(C$1:$D1221)),ROW(),0)</f>
        <v>0</v>
      </c>
      <c r="G1221" s="16">
        <f t="array" ref="G1221">IF(ROW()-IFERROR(INDEX(F$2:F1221,MATCH(2,1/(F$2:F1221&lt;&gt;0))),0)&gt;22,22,ROW()-IFERROR(INDEX(F$2:F1221,MATCH(2,1/(F$2:F1221&lt;&gt;0))),0))</f>
        <v>22</v>
      </c>
    </row>
    <row r="1222" spans="1:7">
      <c r="A1222" s="23">
        <v>44202</v>
      </c>
      <c r="B1222" s="24">
        <v>0.698314085097125</v>
      </c>
      <c r="C1222" s="16">
        <f t="shared" si="38"/>
        <v>0</v>
      </c>
      <c r="D1222" s="16">
        <f t="array" ref="D1222">IFERROR(INDEX(C$2:C1222,MATCH(2,1/(C$2:C1222&lt;&gt;0))),0)</f>
        <v>5</v>
      </c>
      <c r="E1222" s="16">
        <f t="shared" si="39"/>
        <v>0</v>
      </c>
      <c r="F1222" s="16">
        <f>IF(AND(C1222&lt;&gt;0,SUM(C$1:$D1222)=SUM(C$1:$D1222)),ROW(),0)</f>
        <v>0</v>
      </c>
      <c r="G1222" s="16">
        <f t="array" ref="G1222">IF(ROW()-IFERROR(INDEX(F$2:F1222,MATCH(2,1/(F$2:F1222&lt;&gt;0))),0)&gt;22,22,ROW()-IFERROR(INDEX(F$2:F1222,MATCH(2,1/(F$2:F1222&lt;&gt;0))),0))</f>
        <v>22</v>
      </c>
    </row>
    <row r="1223" spans="1:7">
      <c r="A1223" s="23">
        <v>44203</v>
      </c>
      <c r="B1223" s="24">
        <v>0.66705263109508794</v>
      </c>
      <c r="C1223" s="16">
        <f t="shared" si="38"/>
        <v>0</v>
      </c>
      <c r="D1223" s="16">
        <f t="array" ref="D1223">IFERROR(INDEX(C$2:C1223,MATCH(2,1/(C$2:C1223&lt;&gt;0))),0)</f>
        <v>5</v>
      </c>
      <c r="E1223" s="16">
        <f t="shared" si="39"/>
        <v>0</v>
      </c>
      <c r="F1223" s="16">
        <f>IF(AND(C1223&lt;&gt;0,SUM(C$1:$D1223)=SUM(C$1:$D1223)),ROW(),0)</f>
        <v>0</v>
      </c>
      <c r="G1223" s="16">
        <f t="array" ref="G1223">IF(ROW()-IFERROR(INDEX(F$2:F1223,MATCH(2,1/(F$2:F1223&lt;&gt;0))),0)&gt;22,22,ROW()-IFERROR(INDEX(F$2:F1223,MATCH(2,1/(F$2:F1223&lt;&gt;0))),0))</f>
        <v>22</v>
      </c>
    </row>
    <row r="1224" spans="1:7">
      <c r="A1224" s="23">
        <v>44204</v>
      </c>
      <c r="B1224" s="24">
        <v>0.652647866195461</v>
      </c>
      <c r="C1224" s="16">
        <f t="shared" si="38"/>
        <v>0</v>
      </c>
      <c r="D1224" s="16">
        <f t="array" ref="D1224">IFERROR(INDEX(C$2:C1224,MATCH(2,1/(C$2:C1224&lt;&gt;0))),0)</f>
        <v>5</v>
      </c>
      <c r="E1224" s="16">
        <f t="shared" si="39"/>
        <v>0</v>
      </c>
      <c r="F1224" s="16">
        <f>IF(AND(C1224&lt;&gt;0,SUM(C$1:$D1224)=SUM(C$1:$D1224)),ROW(),0)</f>
        <v>0</v>
      </c>
      <c r="G1224" s="16">
        <f t="array" ref="G1224">IF(ROW()-IFERROR(INDEX(F$2:F1224,MATCH(2,1/(F$2:F1224&lt;&gt;0))),0)&gt;22,22,ROW()-IFERROR(INDEX(F$2:F1224,MATCH(2,1/(F$2:F1224&lt;&gt;0))),0))</f>
        <v>22</v>
      </c>
    </row>
    <row r="1225" spans="1:7">
      <c r="A1225" s="23">
        <v>44207</v>
      </c>
      <c r="B1225" s="24">
        <v>0.60352690398962305</v>
      </c>
      <c r="C1225" s="16">
        <f t="shared" si="38"/>
        <v>0</v>
      </c>
      <c r="D1225" s="16">
        <f t="array" ref="D1225">IFERROR(INDEX(C$2:C1225,MATCH(2,1/(C$2:C1225&lt;&gt;0))),0)</f>
        <v>5</v>
      </c>
      <c r="E1225" s="16">
        <f t="shared" si="39"/>
        <v>0</v>
      </c>
      <c r="F1225" s="16">
        <f>IF(AND(C1225&lt;&gt;0,SUM(C$1:$D1225)=SUM(C$1:$D1225)),ROW(),0)</f>
        <v>0</v>
      </c>
      <c r="G1225" s="16">
        <f t="array" ref="G1225">IF(ROW()-IFERROR(INDEX(F$2:F1225,MATCH(2,1/(F$2:F1225&lt;&gt;0))),0)&gt;22,22,ROW()-IFERROR(INDEX(F$2:F1225,MATCH(2,1/(F$2:F1225&lt;&gt;0))),0))</f>
        <v>22</v>
      </c>
    </row>
    <row r="1226" spans="1:7">
      <c r="A1226" s="23">
        <v>44208</v>
      </c>
      <c r="B1226" s="24">
        <v>0.59041184654075696</v>
      </c>
      <c r="C1226" s="16">
        <f t="shared" si="38"/>
        <v>0</v>
      </c>
      <c r="D1226" s="16">
        <f t="array" ref="D1226">IFERROR(INDEX(C$2:C1226,MATCH(2,1/(C$2:C1226&lt;&gt;0))),0)</f>
        <v>5</v>
      </c>
      <c r="E1226" s="16">
        <f t="shared" si="39"/>
        <v>0</v>
      </c>
      <c r="F1226" s="16">
        <f>IF(AND(C1226&lt;&gt;0,SUM(C$1:$D1226)=SUM(C$1:$D1226)),ROW(),0)</f>
        <v>0</v>
      </c>
      <c r="G1226" s="16">
        <f t="array" ref="G1226">IF(ROW()-IFERROR(INDEX(F$2:F1226,MATCH(2,1/(F$2:F1226&lt;&gt;0))),0)&gt;22,22,ROW()-IFERROR(INDEX(F$2:F1226,MATCH(2,1/(F$2:F1226&lt;&gt;0))),0))</f>
        <v>22</v>
      </c>
    </row>
    <row r="1227" spans="1:7">
      <c r="A1227" s="23">
        <v>44209</v>
      </c>
      <c r="B1227" s="24">
        <v>0.63735374751277796</v>
      </c>
      <c r="C1227" s="16">
        <f t="shared" si="38"/>
        <v>0</v>
      </c>
      <c r="D1227" s="16">
        <f t="array" ref="D1227">IFERROR(INDEX(C$2:C1227,MATCH(2,1/(C$2:C1227&lt;&gt;0))),0)</f>
        <v>5</v>
      </c>
      <c r="E1227" s="16">
        <f t="shared" si="39"/>
        <v>0</v>
      </c>
      <c r="F1227" s="16">
        <f>IF(AND(C1227&lt;&gt;0,SUM(C$1:$D1227)=SUM(C$1:$D1227)),ROW(),0)</f>
        <v>0</v>
      </c>
      <c r="G1227" s="16">
        <f t="array" ref="G1227">IF(ROW()-IFERROR(INDEX(F$2:F1227,MATCH(2,1/(F$2:F1227&lt;&gt;0))),0)&gt;22,22,ROW()-IFERROR(INDEX(F$2:F1227,MATCH(2,1/(F$2:F1227&lt;&gt;0))),0))</f>
        <v>22</v>
      </c>
    </row>
    <row r="1228" spans="1:7">
      <c r="A1228" s="23">
        <v>44210</v>
      </c>
      <c r="B1228" s="24">
        <v>0.59984411438509999</v>
      </c>
      <c r="C1228" s="16">
        <f t="shared" si="38"/>
        <v>0</v>
      </c>
      <c r="D1228" s="16">
        <f t="array" ref="D1228">IFERROR(INDEX(C$2:C1228,MATCH(2,1/(C$2:C1228&lt;&gt;0))),0)</f>
        <v>5</v>
      </c>
      <c r="E1228" s="16">
        <f t="shared" si="39"/>
        <v>0</v>
      </c>
      <c r="F1228" s="16">
        <f>IF(AND(C1228&lt;&gt;0,SUM(C$1:$D1228)=SUM(C$1:$D1228)),ROW(),0)</f>
        <v>0</v>
      </c>
      <c r="G1228" s="16">
        <f t="array" ref="G1228">IF(ROW()-IFERROR(INDEX(F$2:F1228,MATCH(2,1/(F$2:F1228&lt;&gt;0))),0)&gt;22,22,ROW()-IFERROR(INDEX(F$2:F1228,MATCH(2,1/(F$2:F1228&lt;&gt;0))),0))</f>
        <v>22</v>
      </c>
    </row>
    <row r="1229" spans="1:7">
      <c r="A1229" s="23">
        <v>44211</v>
      </c>
      <c r="B1229" s="24">
        <v>0.54674924193959396</v>
      </c>
      <c r="C1229" s="16">
        <f t="shared" si="38"/>
        <v>0</v>
      </c>
      <c r="D1229" s="16">
        <f t="array" ref="D1229">IFERROR(INDEX(C$2:C1229,MATCH(2,1/(C$2:C1229&lt;&gt;0))),0)</f>
        <v>5</v>
      </c>
      <c r="E1229" s="16">
        <f t="shared" si="39"/>
        <v>0</v>
      </c>
      <c r="F1229" s="16">
        <f>IF(AND(C1229&lt;&gt;0,SUM(C$1:$D1229)=SUM(C$1:$D1229)),ROW(),0)</f>
        <v>0</v>
      </c>
      <c r="G1229" s="16">
        <f t="array" ref="G1229">IF(ROW()-IFERROR(INDEX(F$2:F1229,MATCH(2,1/(F$2:F1229&lt;&gt;0))),0)&gt;22,22,ROW()-IFERROR(INDEX(F$2:F1229,MATCH(2,1/(F$2:F1229&lt;&gt;0))),0))</f>
        <v>22</v>
      </c>
    </row>
    <row r="1230" spans="1:7">
      <c r="A1230" s="23">
        <v>44214</v>
      </c>
      <c r="B1230" s="24">
        <v>0.59902483324401101</v>
      </c>
      <c r="C1230" s="16">
        <f t="shared" si="38"/>
        <v>0</v>
      </c>
      <c r="D1230" s="16">
        <f t="array" ref="D1230">IFERROR(INDEX(C$2:C1230,MATCH(2,1/(C$2:C1230&lt;&gt;0))),0)</f>
        <v>5</v>
      </c>
      <c r="E1230" s="16">
        <f t="shared" si="39"/>
        <v>0</v>
      </c>
      <c r="F1230" s="16">
        <f>IF(AND(C1230&lt;&gt;0,SUM(C$1:$D1230)=SUM(C$1:$D1230)),ROW(),0)</f>
        <v>0</v>
      </c>
      <c r="G1230" s="16">
        <f t="array" ref="G1230">IF(ROW()-IFERROR(INDEX(F$2:F1230,MATCH(2,1/(F$2:F1230&lt;&gt;0))),0)&gt;22,22,ROW()-IFERROR(INDEX(F$2:F1230,MATCH(2,1/(F$2:F1230&lt;&gt;0))),0))</f>
        <v>22</v>
      </c>
    </row>
    <row r="1231" spans="1:7">
      <c r="A1231" s="23">
        <v>44215</v>
      </c>
      <c r="B1231" s="24">
        <v>0.57381295367637297</v>
      </c>
      <c r="C1231" s="16">
        <f t="shared" si="38"/>
        <v>0</v>
      </c>
      <c r="D1231" s="16">
        <f t="array" ref="D1231">IFERROR(INDEX(C$2:C1231,MATCH(2,1/(C$2:C1231&lt;&gt;0))),0)</f>
        <v>5</v>
      </c>
      <c r="E1231" s="16">
        <f t="shared" si="39"/>
        <v>0</v>
      </c>
      <c r="F1231" s="16">
        <f>IF(AND(C1231&lt;&gt;0,SUM(C$1:$D1231)=SUM(C$1:$D1231)),ROW(),0)</f>
        <v>0</v>
      </c>
      <c r="G1231" s="16">
        <f t="array" ref="G1231">IF(ROW()-IFERROR(INDEX(F$2:F1231,MATCH(2,1/(F$2:F1231&lt;&gt;0))),0)&gt;22,22,ROW()-IFERROR(INDEX(F$2:F1231,MATCH(2,1/(F$2:F1231&lt;&gt;0))),0))</f>
        <v>22</v>
      </c>
    </row>
    <row r="1232" spans="1:7">
      <c r="A1232" s="23">
        <v>44216</v>
      </c>
      <c r="B1232" s="24">
        <v>0.56640669094784601</v>
      </c>
      <c r="C1232" s="16">
        <f t="shared" si="38"/>
        <v>0</v>
      </c>
      <c r="D1232" s="16">
        <f t="array" ref="D1232">IFERROR(INDEX(C$2:C1232,MATCH(2,1/(C$2:C1232&lt;&gt;0))),0)</f>
        <v>5</v>
      </c>
      <c r="E1232" s="16">
        <f t="shared" si="39"/>
        <v>0</v>
      </c>
      <c r="F1232" s="16">
        <f>IF(AND(C1232&lt;&gt;0,SUM(C$1:$D1232)=SUM(C$1:$D1232)),ROW(),0)</f>
        <v>0</v>
      </c>
      <c r="G1232" s="16">
        <f t="array" ref="G1232">IF(ROW()-IFERROR(INDEX(F$2:F1232,MATCH(2,1/(F$2:F1232&lt;&gt;0))),0)&gt;22,22,ROW()-IFERROR(INDEX(F$2:F1232,MATCH(2,1/(F$2:F1232&lt;&gt;0))),0))</f>
        <v>22</v>
      </c>
    </row>
    <row r="1233" spans="1:7">
      <c r="A1233" s="23">
        <v>44217</v>
      </c>
      <c r="B1233" s="24">
        <v>0.60634754397808699</v>
      </c>
      <c r="C1233" s="16">
        <f t="shared" si="38"/>
        <v>0</v>
      </c>
      <c r="D1233" s="16">
        <f t="array" ref="D1233">IFERROR(INDEX(C$2:C1233,MATCH(2,1/(C$2:C1233&lt;&gt;0))),0)</f>
        <v>5</v>
      </c>
      <c r="E1233" s="16">
        <f t="shared" si="39"/>
        <v>0</v>
      </c>
      <c r="F1233" s="16">
        <f>IF(AND(C1233&lt;&gt;0,SUM(C$1:$D1233)=SUM(C$1:$D1233)),ROW(),0)</f>
        <v>0</v>
      </c>
      <c r="G1233" s="16">
        <f t="array" ref="G1233">IF(ROW()-IFERROR(INDEX(F$2:F1233,MATCH(2,1/(F$2:F1233&lt;&gt;0))),0)&gt;22,22,ROW()-IFERROR(INDEX(F$2:F1233,MATCH(2,1/(F$2:F1233&lt;&gt;0))),0))</f>
        <v>22</v>
      </c>
    </row>
    <row r="1234" spans="1:7">
      <c r="A1234" s="23">
        <v>44218</v>
      </c>
      <c r="B1234" s="24">
        <v>0.59777093484305799</v>
      </c>
      <c r="C1234" s="16">
        <f t="shared" si="38"/>
        <v>0</v>
      </c>
      <c r="D1234" s="16">
        <f t="array" ref="D1234">IFERROR(INDEX(C$2:C1234,MATCH(2,1/(C$2:C1234&lt;&gt;0))),0)</f>
        <v>5</v>
      </c>
      <c r="E1234" s="16">
        <f t="shared" si="39"/>
        <v>0</v>
      </c>
      <c r="F1234" s="16">
        <f>IF(AND(C1234&lt;&gt;0,SUM(C$1:$D1234)=SUM(C$1:$D1234)),ROW(),0)</f>
        <v>0</v>
      </c>
      <c r="G1234" s="16">
        <f t="array" ref="G1234">IF(ROW()-IFERROR(INDEX(F$2:F1234,MATCH(2,1/(F$2:F1234&lt;&gt;0))),0)&gt;22,22,ROW()-IFERROR(INDEX(F$2:F1234,MATCH(2,1/(F$2:F1234&lt;&gt;0))),0))</f>
        <v>22</v>
      </c>
    </row>
    <row r="1235" spans="1:7">
      <c r="A1235" s="23">
        <v>44221</v>
      </c>
      <c r="B1235" s="24">
        <v>0.61199748855721303</v>
      </c>
      <c r="C1235" s="16">
        <f t="shared" si="38"/>
        <v>0</v>
      </c>
      <c r="D1235" s="16">
        <f t="array" ref="D1235">IFERROR(INDEX(C$2:C1235,MATCH(2,1/(C$2:C1235&lt;&gt;0))),0)</f>
        <v>5</v>
      </c>
      <c r="E1235" s="16">
        <f t="shared" si="39"/>
        <v>0</v>
      </c>
      <c r="F1235" s="16">
        <f>IF(AND(C1235&lt;&gt;0,SUM(C$1:$D1235)=SUM(C$1:$D1235)),ROW(),0)</f>
        <v>0</v>
      </c>
      <c r="G1235" s="16">
        <f t="array" ref="G1235">IF(ROW()-IFERROR(INDEX(F$2:F1235,MATCH(2,1/(F$2:F1235&lt;&gt;0))),0)&gt;22,22,ROW()-IFERROR(INDEX(F$2:F1235,MATCH(2,1/(F$2:F1235&lt;&gt;0))),0))</f>
        <v>22</v>
      </c>
    </row>
    <row r="1236" spans="1:7">
      <c r="A1236" s="23">
        <v>44222</v>
      </c>
      <c r="B1236" s="24">
        <v>0.50815953504355105</v>
      </c>
      <c r="C1236" s="16">
        <f t="shared" si="38"/>
        <v>0</v>
      </c>
      <c r="D1236" s="16">
        <f t="array" ref="D1236">IFERROR(INDEX(C$2:C1236,MATCH(2,1/(C$2:C1236&lt;&gt;0))),0)</f>
        <v>5</v>
      </c>
      <c r="E1236" s="16">
        <f t="shared" si="39"/>
        <v>0</v>
      </c>
      <c r="F1236" s="16">
        <f>IF(AND(C1236&lt;&gt;0,SUM(C$1:$D1236)=SUM(C$1:$D1236)),ROW(),0)</f>
        <v>0</v>
      </c>
      <c r="G1236" s="16">
        <f t="array" ref="G1236">IF(ROW()-IFERROR(INDEX(F$2:F1236,MATCH(2,1/(F$2:F1236&lt;&gt;0))),0)&gt;22,22,ROW()-IFERROR(INDEX(F$2:F1236,MATCH(2,1/(F$2:F1236&lt;&gt;0))),0))</f>
        <v>22</v>
      </c>
    </row>
    <row r="1237" spans="1:7">
      <c r="A1237" s="23">
        <v>44223</v>
      </c>
      <c r="B1237" s="24">
        <v>0.517120231934595</v>
      </c>
      <c r="C1237" s="16">
        <f t="shared" si="38"/>
        <v>0</v>
      </c>
      <c r="D1237" s="16">
        <f t="array" ref="D1237">IFERROR(INDEX(C$2:C1237,MATCH(2,1/(C$2:C1237&lt;&gt;0))),0)</f>
        <v>5</v>
      </c>
      <c r="E1237" s="16">
        <f t="shared" si="39"/>
        <v>0</v>
      </c>
      <c r="F1237" s="16">
        <f>IF(AND(C1237&lt;&gt;0,SUM(C$1:$D1237)=SUM(C$1:$D1237)),ROW(),0)</f>
        <v>0</v>
      </c>
      <c r="G1237" s="16">
        <f t="array" ref="G1237">IF(ROW()-IFERROR(INDEX(F$2:F1237,MATCH(2,1/(F$2:F1237&lt;&gt;0))),0)&gt;22,22,ROW()-IFERROR(INDEX(F$2:F1237,MATCH(2,1/(F$2:F1237&lt;&gt;0))),0))</f>
        <v>22</v>
      </c>
    </row>
    <row r="1238" spans="1:7">
      <c r="A1238" s="23">
        <v>44224</v>
      </c>
      <c r="B1238" s="24">
        <v>0.45319325416293998</v>
      </c>
      <c r="C1238" s="16">
        <f t="shared" si="38"/>
        <v>0</v>
      </c>
      <c r="D1238" s="16">
        <f t="array" ref="D1238">IFERROR(INDEX(C$2:C1238,MATCH(2,1/(C$2:C1238&lt;&gt;0))),0)</f>
        <v>5</v>
      </c>
      <c r="E1238" s="16">
        <f t="shared" si="39"/>
        <v>0</v>
      </c>
      <c r="F1238" s="16">
        <f>IF(AND(C1238&lt;&gt;0,SUM(C$1:$D1238)=SUM(C$1:$D1238)),ROW(),0)</f>
        <v>0</v>
      </c>
      <c r="G1238" s="16">
        <f t="array" ref="G1238">IF(ROW()-IFERROR(INDEX(F$2:F1238,MATCH(2,1/(F$2:F1238&lt;&gt;0))),0)&gt;22,22,ROW()-IFERROR(INDEX(F$2:F1238,MATCH(2,1/(F$2:F1238&lt;&gt;0))),0))</f>
        <v>22</v>
      </c>
    </row>
    <row r="1239" spans="1:7">
      <c r="A1239" s="23">
        <v>44225</v>
      </c>
      <c r="B1239" s="24">
        <v>0.38417897048248101</v>
      </c>
      <c r="C1239" s="16">
        <f t="shared" si="38"/>
        <v>0</v>
      </c>
      <c r="D1239" s="16">
        <f t="array" ref="D1239">IFERROR(INDEX(C$2:C1239,MATCH(2,1/(C$2:C1239&lt;&gt;0))),0)</f>
        <v>5</v>
      </c>
      <c r="E1239" s="16">
        <f t="shared" si="39"/>
        <v>0</v>
      </c>
      <c r="F1239" s="16">
        <f>IF(AND(C1239&lt;&gt;0,SUM(C$1:$D1239)=SUM(C$1:$D1239)),ROW(),0)</f>
        <v>0</v>
      </c>
      <c r="G1239" s="16">
        <f t="array" ref="G1239">IF(ROW()-IFERROR(INDEX(F$2:F1239,MATCH(2,1/(F$2:F1239&lt;&gt;0))),0)&gt;22,22,ROW()-IFERROR(INDEX(F$2:F1239,MATCH(2,1/(F$2:F1239&lt;&gt;0))),0))</f>
        <v>22</v>
      </c>
    </row>
    <row r="1240" spans="1:7">
      <c r="A1240" s="23">
        <v>44228</v>
      </c>
      <c r="B1240" s="24">
        <v>0.40149040551237197</v>
      </c>
      <c r="C1240" s="16">
        <f t="shared" si="38"/>
        <v>0</v>
      </c>
      <c r="D1240" s="16">
        <f t="array" ref="D1240">IFERROR(INDEX(C$2:C1240,MATCH(2,1/(C$2:C1240&lt;&gt;0))),0)</f>
        <v>5</v>
      </c>
      <c r="E1240" s="16">
        <f t="shared" si="39"/>
        <v>0</v>
      </c>
      <c r="F1240" s="16">
        <f>IF(AND(C1240&lt;&gt;0,SUM(C$1:$D1240)=SUM(C$1:$D1240)),ROW(),0)</f>
        <v>0</v>
      </c>
      <c r="G1240" s="16">
        <f t="array" ref="G1240">IF(ROW()-IFERROR(INDEX(F$2:F1240,MATCH(2,1/(F$2:F1240&lt;&gt;0))),0)&gt;22,22,ROW()-IFERROR(INDEX(F$2:F1240,MATCH(2,1/(F$2:F1240&lt;&gt;0))),0))</f>
        <v>22</v>
      </c>
    </row>
    <row r="1241" spans="1:7">
      <c r="A1241" s="23">
        <v>44229</v>
      </c>
      <c r="B1241" s="24">
        <v>0.40402970175596797</v>
      </c>
      <c r="C1241" s="16">
        <f t="shared" si="38"/>
        <v>0</v>
      </c>
      <c r="D1241" s="16">
        <f t="array" ref="D1241">IFERROR(INDEX(C$2:C1241,MATCH(2,1/(C$2:C1241&lt;&gt;0))),0)</f>
        <v>5</v>
      </c>
      <c r="E1241" s="16">
        <f t="shared" si="39"/>
        <v>0</v>
      </c>
      <c r="F1241" s="16">
        <f>IF(AND(C1241&lt;&gt;0,SUM(C$1:$D1241)=SUM(C$1:$D1241)),ROW(),0)</f>
        <v>0</v>
      </c>
      <c r="G1241" s="16">
        <f t="array" ref="G1241">IF(ROW()-IFERROR(INDEX(F$2:F1241,MATCH(2,1/(F$2:F1241&lt;&gt;0))),0)&gt;22,22,ROW()-IFERROR(INDEX(F$2:F1241,MATCH(2,1/(F$2:F1241&lt;&gt;0))),0))</f>
        <v>22</v>
      </c>
    </row>
    <row r="1242" spans="1:7">
      <c r="A1242" s="23">
        <v>44230</v>
      </c>
      <c r="B1242" s="24">
        <v>0.43253095113250201</v>
      </c>
      <c r="C1242" s="16">
        <f t="shared" si="38"/>
        <v>0</v>
      </c>
      <c r="D1242" s="16">
        <f t="array" ref="D1242">IFERROR(INDEX(C$2:C1242,MATCH(2,1/(C$2:C1242&lt;&gt;0))),0)</f>
        <v>5</v>
      </c>
      <c r="E1242" s="16">
        <f t="shared" si="39"/>
        <v>0</v>
      </c>
      <c r="F1242" s="16">
        <f>IF(AND(C1242&lt;&gt;0,SUM(C$1:$D1242)=SUM(C$1:$D1242)),ROW(),0)</f>
        <v>0</v>
      </c>
      <c r="G1242" s="16">
        <f t="array" ref="G1242">IF(ROW()-IFERROR(INDEX(F$2:F1242,MATCH(2,1/(F$2:F1242&lt;&gt;0))),0)&gt;22,22,ROW()-IFERROR(INDEX(F$2:F1242,MATCH(2,1/(F$2:F1242&lt;&gt;0))),0))</f>
        <v>22</v>
      </c>
    </row>
    <row r="1243" spans="1:7">
      <c r="A1243" s="23">
        <v>44231</v>
      </c>
      <c r="B1243" s="24">
        <v>0.37278577663177398</v>
      </c>
      <c r="C1243" s="16">
        <f t="shared" si="38"/>
        <v>0</v>
      </c>
      <c r="D1243" s="16">
        <f t="array" ref="D1243">IFERROR(INDEX(C$2:C1243,MATCH(2,1/(C$2:C1243&lt;&gt;0))),0)</f>
        <v>5</v>
      </c>
      <c r="E1243" s="16">
        <f t="shared" si="39"/>
        <v>0</v>
      </c>
      <c r="F1243" s="16">
        <f>IF(AND(C1243&lt;&gt;0,SUM(C$1:$D1243)=SUM(C$1:$D1243)),ROW(),0)</f>
        <v>0</v>
      </c>
      <c r="G1243" s="16">
        <f t="array" ref="G1243">IF(ROW()-IFERROR(INDEX(F$2:F1243,MATCH(2,1/(F$2:F1243&lt;&gt;0))),0)&gt;22,22,ROW()-IFERROR(INDEX(F$2:F1243,MATCH(2,1/(F$2:F1243&lt;&gt;0))),0))</f>
        <v>22</v>
      </c>
    </row>
    <row r="1244" spans="1:7">
      <c r="A1244" s="23">
        <v>44232</v>
      </c>
      <c r="B1244" s="24">
        <v>0.36324491006333298</v>
      </c>
      <c r="C1244" s="16">
        <f t="shared" si="38"/>
        <v>0</v>
      </c>
      <c r="D1244" s="16">
        <f t="array" ref="D1244">IFERROR(INDEX(C$2:C1244,MATCH(2,1/(C$2:C1244&lt;&gt;0))),0)</f>
        <v>5</v>
      </c>
      <c r="E1244" s="16">
        <f t="shared" si="39"/>
        <v>0</v>
      </c>
      <c r="F1244" s="16">
        <f>IF(AND(C1244&lt;&gt;0,SUM(C$1:$D1244)=SUM(C$1:$D1244)),ROW(),0)</f>
        <v>0</v>
      </c>
      <c r="G1244" s="16">
        <f t="array" ref="G1244">IF(ROW()-IFERROR(INDEX(F$2:F1244,MATCH(2,1/(F$2:F1244&lt;&gt;0))),0)&gt;22,22,ROW()-IFERROR(INDEX(F$2:F1244,MATCH(2,1/(F$2:F1244&lt;&gt;0))),0))</f>
        <v>22</v>
      </c>
    </row>
    <row r="1245" spans="1:7">
      <c r="A1245" s="23">
        <v>44235</v>
      </c>
      <c r="B1245" s="24">
        <v>0.34517688946856401</v>
      </c>
      <c r="C1245" s="16">
        <f t="shared" si="38"/>
        <v>0</v>
      </c>
      <c r="D1245" s="16">
        <f t="array" ref="D1245">IFERROR(INDEX(C$2:C1245,MATCH(2,1/(C$2:C1245&lt;&gt;0))),0)</f>
        <v>5</v>
      </c>
      <c r="E1245" s="16">
        <f t="shared" si="39"/>
        <v>0</v>
      </c>
      <c r="F1245" s="16">
        <f>IF(AND(C1245&lt;&gt;0,SUM(C$1:$D1245)=SUM(C$1:$D1245)),ROW(),0)</f>
        <v>0</v>
      </c>
      <c r="G1245" s="16">
        <f t="array" ref="G1245">IF(ROW()-IFERROR(INDEX(F$2:F1245,MATCH(2,1/(F$2:F1245&lt;&gt;0))),0)&gt;22,22,ROW()-IFERROR(INDEX(F$2:F1245,MATCH(2,1/(F$2:F1245&lt;&gt;0))),0))</f>
        <v>22</v>
      </c>
    </row>
    <row r="1246" spans="1:7">
      <c r="A1246" s="23">
        <v>44236</v>
      </c>
      <c r="B1246" s="24">
        <v>0.37244225270055997</v>
      </c>
      <c r="C1246" s="16">
        <f t="shared" si="38"/>
        <v>0</v>
      </c>
      <c r="D1246" s="16">
        <f t="array" ref="D1246">IFERROR(INDEX(C$2:C1246,MATCH(2,1/(C$2:C1246&lt;&gt;0))),0)</f>
        <v>5</v>
      </c>
      <c r="E1246" s="16">
        <f t="shared" si="39"/>
        <v>0</v>
      </c>
      <c r="F1246" s="16">
        <f>IF(AND(C1246&lt;&gt;0,SUM(C$1:$D1246)=SUM(C$1:$D1246)),ROW(),0)</f>
        <v>0</v>
      </c>
      <c r="G1246" s="16">
        <f t="array" ref="G1246">IF(ROW()-IFERROR(INDEX(F$2:F1246,MATCH(2,1/(F$2:F1246&lt;&gt;0))),0)&gt;22,22,ROW()-IFERROR(INDEX(F$2:F1246,MATCH(2,1/(F$2:F1246&lt;&gt;0))),0))</f>
        <v>22</v>
      </c>
    </row>
    <row r="1247" spans="1:7">
      <c r="A1247" s="23">
        <v>44237</v>
      </c>
      <c r="B1247" s="24">
        <v>0.39552216980410898</v>
      </c>
      <c r="C1247" s="16">
        <f t="shared" si="38"/>
        <v>0</v>
      </c>
      <c r="D1247" s="16">
        <f t="array" ref="D1247">IFERROR(INDEX(C$2:C1247,MATCH(2,1/(C$2:C1247&lt;&gt;0))),0)</f>
        <v>5</v>
      </c>
      <c r="E1247" s="16">
        <f t="shared" si="39"/>
        <v>0</v>
      </c>
      <c r="F1247" s="16">
        <f>IF(AND(C1247&lt;&gt;0,SUM(C$1:$D1247)=SUM(C$1:$D1247)),ROW(),0)</f>
        <v>0</v>
      </c>
      <c r="G1247" s="16">
        <f t="array" ref="G1247">IF(ROW()-IFERROR(INDEX(F$2:F1247,MATCH(2,1/(F$2:F1247&lt;&gt;0))),0)&gt;22,22,ROW()-IFERROR(INDEX(F$2:F1247,MATCH(2,1/(F$2:F1247&lt;&gt;0))),0))</f>
        <v>22</v>
      </c>
    </row>
    <row r="1248" spans="1:7">
      <c r="A1248" s="23">
        <v>44245</v>
      </c>
      <c r="B1248" s="24">
        <v>0.47503293311156197</v>
      </c>
      <c r="C1248" s="16">
        <f t="shared" si="38"/>
        <v>0</v>
      </c>
      <c r="D1248" s="16">
        <f t="array" ref="D1248">IFERROR(INDEX(C$2:C1248,MATCH(2,1/(C$2:C1248&lt;&gt;0))),0)</f>
        <v>5</v>
      </c>
      <c r="E1248" s="16">
        <f t="shared" si="39"/>
        <v>0</v>
      </c>
      <c r="F1248" s="16">
        <f>IF(AND(C1248&lt;&gt;0,SUM(C$1:$D1248)=SUM(C$1:$D1248)),ROW(),0)</f>
        <v>0</v>
      </c>
      <c r="G1248" s="16">
        <f t="array" ref="G1248">IF(ROW()-IFERROR(INDEX(F$2:F1248,MATCH(2,1/(F$2:F1248&lt;&gt;0))),0)&gt;22,22,ROW()-IFERROR(INDEX(F$2:F1248,MATCH(2,1/(F$2:F1248&lt;&gt;0))),0))</f>
        <v>22</v>
      </c>
    </row>
    <row r="1249" spans="1:7">
      <c r="A1249" s="23">
        <v>44246</v>
      </c>
      <c r="B1249" s="24">
        <v>0.44113349893847098</v>
      </c>
      <c r="C1249" s="16">
        <f t="shared" si="38"/>
        <v>0</v>
      </c>
      <c r="D1249" s="16">
        <f t="array" ref="D1249">IFERROR(INDEX(C$2:C1249,MATCH(2,1/(C$2:C1249&lt;&gt;0))),0)</f>
        <v>5</v>
      </c>
      <c r="E1249" s="16">
        <f t="shared" si="39"/>
        <v>0</v>
      </c>
      <c r="F1249" s="16">
        <f>IF(AND(C1249&lt;&gt;0,SUM(C$1:$D1249)=SUM(C$1:$D1249)),ROW(),0)</f>
        <v>0</v>
      </c>
      <c r="G1249" s="16">
        <f t="array" ref="G1249">IF(ROW()-IFERROR(INDEX(F$2:F1249,MATCH(2,1/(F$2:F1249&lt;&gt;0))),0)&gt;22,22,ROW()-IFERROR(INDEX(F$2:F1249,MATCH(2,1/(F$2:F1249&lt;&gt;0))),0))</f>
        <v>22</v>
      </c>
    </row>
    <row r="1250" spans="1:7">
      <c r="A1250" s="23">
        <v>44249</v>
      </c>
      <c r="B1250" s="24">
        <v>0.53036138515450804</v>
      </c>
      <c r="C1250" s="16">
        <f t="shared" si="38"/>
        <v>0</v>
      </c>
      <c r="D1250" s="16">
        <f t="array" ref="D1250">IFERROR(INDEX(C$2:C1250,MATCH(2,1/(C$2:C1250&lt;&gt;0))),0)</f>
        <v>5</v>
      </c>
      <c r="E1250" s="16">
        <f t="shared" si="39"/>
        <v>0</v>
      </c>
      <c r="F1250" s="16">
        <f>IF(AND(C1250&lt;&gt;0,SUM(C$1:$D1250)=SUM(C$1:$D1250)),ROW(),0)</f>
        <v>0</v>
      </c>
      <c r="G1250" s="16">
        <f t="array" ref="G1250">IF(ROW()-IFERROR(INDEX(F$2:F1250,MATCH(2,1/(F$2:F1250&lt;&gt;0))),0)&gt;22,22,ROW()-IFERROR(INDEX(F$2:F1250,MATCH(2,1/(F$2:F1250&lt;&gt;0))),0))</f>
        <v>22</v>
      </c>
    </row>
    <row r="1251" spans="1:7">
      <c r="A1251" s="23">
        <v>44250</v>
      </c>
      <c r="B1251" s="24">
        <v>0.49143333718169802</v>
      </c>
      <c r="C1251" s="16">
        <f t="shared" si="38"/>
        <v>0</v>
      </c>
      <c r="D1251" s="16">
        <f t="array" ref="D1251">IFERROR(INDEX(C$2:C1251,MATCH(2,1/(C$2:C1251&lt;&gt;0))),0)</f>
        <v>5</v>
      </c>
      <c r="E1251" s="16">
        <f t="shared" si="39"/>
        <v>0</v>
      </c>
      <c r="F1251" s="16">
        <f>IF(AND(C1251&lt;&gt;0,SUM(C$1:$D1251)=SUM(C$1:$D1251)),ROW(),0)</f>
        <v>0</v>
      </c>
      <c r="G1251" s="16">
        <f t="array" ref="G1251">IF(ROW()-IFERROR(INDEX(F$2:F1251,MATCH(2,1/(F$2:F1251&lt;&gt;0))),0)&gt;22,22,ROW()-IFERROR(INDEX(F$2:F1251,MATCH(2,1/(F$2:F1251&lt;&gt;0))),0))</f>
        <v>22</v>
      </c>
    </row>
    <row r="1252" spans="1:7">
      <c r="A1252" s="23">
        <v>44251</v>
      </c>
      <c r="B1252" s="24">
        <v>0.42125021109668997</v>
      </c>
      <c r="C1252" s="16">
        <f t="shared" si="38"/>
        <v>0</v>
      </c>
      <c r="D1252" s="16">
        <f t="array" ref="D1252">IFERROR(INDEX(C$2:C1252,MATCH(2,1/(C$2:C1252&lt;&gt;0))),0)</f>
        <v>5</v>
      </c>
      <c r="E1252" s="16">
        <f t="shared" si="39"/>
        <v>0</v>
      </c>
      <c r="F1252" s="16">
        <f>IF(AND(C1252&lt;&gt;0,SUM(C$1:$D1252)=SUM(C$1:$D1252)),ROW(),0)</f>
        <v>0</v>
      </c>
      <c r="G1252" s="16">
        <f t="array" ref="G1252">IF(ROW()-IFERROR(INDEX(F$2:F1252,MATCH(2,1/(F$2:F1252&lt;&gt;0))),0)&gt;22,22,ROW()-IFERROR(INDEX(F$2:F1252,MATCH(2,1/(F$2:F1252&lt;&gt;0))),0))</f>
        <v>22</v>
      </c>
    </row>
    <row r="1253" spans="1:7">
      <c r="A1253" s="23">
        <v>44252</v>
      </c>
      <c r="B1253" s="24">
        <v>0.40539146337844201</v>
      </c>
      <c r="C1253" s="16">
        <f t="shared" si="38"/>
        <v>0</v>
      </c>
      <c r="D1253" s="16">
        <f t="array" ref="D1253">IFERROR(INDEX(C$2:C1253,MATCH(2,1/(C$2:C1253&lt;&gt;0))),0)</f>
        <v>5</v>
      </c>
      <c r="E1253" s="16">
        <f t="shared" si="39"/>
        <v>0</v>
      </c>
      <c r="F1253" s="16">
        <f>IF(AND(C1253&lt;&gt;0,SUM(C$1:$D1253)=SUM(C$1:$D1253)),ROW(),0)</f>
        <v>0</v>
      </c>
      <c r="G1253" s="16">
        <f t="array" ref="G1253">IF(ROW()-IFERROR(INDEX(F$2:F1253,MATCH(2,1/(F$2:F1253&lt;&gt;0))),0)&gt;22,22,ROW()-IFERROR(INDEX(F$2:F1253,MATCH(2,1/(F$2:F1253&lt;&gt;0))),0))</f>
        <v>22</v>
      </c>
    </row>
    <row r="1254" spans="1:7">
      <c r="A1254" s="23">
        <v>44253</v>
      </c>
      <c r="B1254" s="24">
        <v>0.38144375454231899</v>
      </c>
      <c r="C1254" s="16">
        <f t="shared" si="38"/>
        <v>0</v>
      </c>
      <c r="D1254" s="16">
        <f t="array" ref="D1254">IFERROR(INDEX(C$2:C1254,MATCH(2,1/(C$2:C1254&lt;&gt;0))),0)</f>
        <v>5</v>
      </c>
      <c r="E1254" s="16">
        <f t="shared" si="39"/>
        <v>0</v>
      </c>
      <c r="F1254" s="16">
        <f>IF(AND(C1254&lt;&gt;0,SUM(C$1:$D1254)=SUM(C$1:$D1254)),ROW(),0)</f>
        <v>0</v>
      </c>
      <c r="G1254" s="16">
        <f t="array" ref="G1254">IF(ROW()-IFERROR(INDEX(F$2:F1254,MATCH(2,1/(F$2:F1254&lt;&gt;0))),0)&gt;22,22,ROW()-IFERROR(INDEX(F$2:F1254,MATCH(2,1/(F$2:F1254&lt;&gt;0))),0))</f>
        <v>22</v>
      </c>
    </row>
    <row r="1255" spans="1:7">
      <c r="A1255" s="23">
        <v>44256</v>
      </c>
      <c r="B1255" s="24">
        <v>0.45313632749326299</v>
      </c>
      <c r="C1255" s="16">
        <f t="shared" si="38"/>
        <v>0</v>
      </c>
      <c r="D1255" s="16">
        <f t="array" ref="D1255">IFERROR(INDEX(C$2:C1255,MATCH(2,1/(C$2:C1255&lt;&gt;0))),0)</f>
        <v>5</v>
      </c>
      <c r="E1255" s="16">
        <f t="shared" si="39"/>
        <v>0</v>
      </c>
      <c r="F1255" s="16">
        <f>IF(AND(C1255&lt;&gt;0,SUM(C$1:$D1255)=SUM(C$1:$D1255)),ROW(),0)</f>
        <v>0</v>
      </c>
      <c r="G1255" s="16">
        <f t="array" ref="G1255">IF(ROW()-IFERROR(INDEX(F$2:F1255,MATCH(2,1/(F$2:F1255&lt;&gt;0))),0)&gt;22,22,ROW()-IFERROR(INDEX(F$2:F1255,MATCH(2,1/(F$2:F1255&lt;&gt;0))),0))</f>
        <v>22</v>
      </c>
    </row>
    <row r="1256" spans="1:7">
      <c r="A1256" s="23">
        <v>44257</v>
      </c>
      <c r="B1256" s="24">
        <v>0.44830444599285202</v>
      </c>
      <c r="C1256" s="16">
        <f t="shared" si="38"/>
        <v>0</v>
      </c>
      <c r="D1256" s="16">
        <f t="array" ref="D1256">IFERROR(INDEX(C$2:C1256,MATCH(2,1/(C$2:C1256&lt;&gt;0))),0)</f>
        <v>5</v>
      </c>
      <c r="E1256" s="16">
        <f t="shared" si="39"/>
        <v>0</v>
      </c>
      <c r="F1256" s="16">
        <f>IF(AND(C1256&lt;&gt;0,SUM(C$1:$D1256)=SUM(C$1:$D1256)),ROW(),0)</f>
        <v>0</v>
      </c>
      <c r="G1256" s="16">
        <f t="array" ref="G1256">IF(ROW()-IFERROR(INDEX(F$2:F1256,MATCH(2,1/(F$2:F1256&lt;&gt;0))),0)&gt;22,22,ROW()-IFERROR(INDEX(F$2:F1256,MATCH(2,1/(F$2:F1256&lt;&gt;0))),0))</f>
        <v>22</v>
      </c>
    </row>
    <row r="1257" spans="1:7">
      <c r="A1257" s="23">
        <v>44258</v>
      </c>
      <c r="B1257" s="24">
        <v>0.504252759393366</v>
      </c>
      <c r="C1257" s="16">
        <f t="shared" si="38"/>
        <v>0</v>
      </c>
      <c r="D1257" s="16">
        <f t="array" ref="D1257">IFERROR(INDEX(C$2:C1257,MATCH(2,1/(C$2:C1257&lt;&gt;0))),0)</f>
        <v>5</v>
      </c>
      <c r="E1257" s="16">
        <f t="shared" si="39"/>
        <v>0</v>
      </c>
      <c r="F1257" s="16">
        <f>IF(AND(C1257&lt;&gt;0,SUM(C$1:$D1257)=SUM(C$1:$D1257)),ROW(),0)</f>
        <v>0</v>
      </c>
      <c r="G1257" s="16">
        <f t="array" ref="G1257">IF(ROW()-IFERROR(INDEX(F$2:F1257,MATCH(2,1/(F$2:F1257&lt;&gt;0))),0)&gt;22,22,ROW()-IFERROR(INDEX(F$2:F1257,MATCH(2,1/(F$2:F1257&lt;&gt;0))),0))</f>
        <v>22</v>
      </c>
    </row>
    <row r="1258" spans="1:7">
      <c r="A1258" s="23">
        <v>44259</v>
      </c>
      <c r="B1258" s="24">
        <v>0.525271670395561</v>
      </c>
      <c r="C1258" s="16">
        <f t="shared" si="38"/>
        <v>0</v>
      </c>
      <c r="D1258" s="16">
        <f t="array" ref="D1258">IFERROR(INDEX(C$2:C1258,MATCH(2,1/(C$2:C1258&lt;&gt;0))),0)</f>
        <v>5</v>
      </c>
      <c r="E1258" s="16">
        <f t="shared" si="39"/>
        <v>0</v>
      </c>
      <c r="F1258" s="16">
        <f>IF(AND(C1258&lt;&gt;0,SUM(C$1:$D1258)=SUM(C$1:$D1258)),ROW(),0)</f>
        <v>0</v>
      </c>
      <c r="G1258" s="16">
        <f t="array" ref="G1258">IF(ROW()-IFERROR(INDEX(F$2:F1258,MATCH(2,1/(F$2:F1258&lt;&gt;0))),0)&gt;22,22,ROW()-IFERROR(INDEX(F$2:F1258,MATCH(2,1/(F$2:F1258&lt;&gt;0))),0))</f>
        <v>22</v>
      </c>
    </row>
    <row r="1259" spans="1:7">
      <c r="A1259" s="23">
        <v>44260</v>
      </c>
      <c r="B1259" s="24">
        <v>0.50974427619458196</v>
      </c>
      <c r="C1259" s="16">
        <f t="shared" si="38"/>
        <v>0</v>
      </c>
      <c r="D1259" s="16">
        <f t="array" ref="D1259">IFERROR(INDEX(C$2:C1259,MATCH(2,1/(C$2:C1259&lt;&gt;0))),0)</f>
        <v>5</v>
      </c>
      <c r="E1259" s="16">
        <f t="shared" si="39"/>
        <v>0</v>
      </c>
      <c r="F1259" s="16">
        <f>IF(AND(C1259&lt;&gt;0,SUM(C$1:$D1259)=SUM(C$1:$D1259)),ROW(),0)</f>
        <v>0</v>
      </c>
      <c r="G1259" s="16">
        <f t="array" ref="G1259">IF(ROW()-IFERROR(INDEX(F$2:F1259,MATCH(2,1/(F$2:F1259&lt;&gt;0))),0)&gt;22,22,ROW()-IFERROR(INDEX(F$2:F1259,MATCH(2,1/(F$2:F1259&lt;&gt;0))),0))</f>
        <v>22</v>
      </c>
    </row>
    <row r="1260" spans="1:7">
      <c r="A1260" s="23">
        <v>44263</v>
      </c>
      <c r="B1260" s="24">
        <v>0.53317745091678703</v>
      </c>
      <c r="C1260" s="16">
        <f t="shared" si="38"/>
        <v>0</v>
      </c>
      <c r="D1260" s="16">
        <f t="array" ref="D1260">IFERROR(INDEX(C$2:C1260,MATCH(2,1/(C$2:C1260&lt;&gt;0))),0)</f>
        <v>5</v>
      </c>
      <c r="E1260" s="16">
        <f t="shared" si="39"/>
        <v>0</v>
      </c>
      <c r="F1260" s="16">
        <f>IF(AND(C1260&lt;&gt;0,SUM(C$1:$D1260)=SUM(C$1:$D1260)),ROW(),0)</f>
        <v>0</v>
      </c>
      <c r="G1260" s="16">
        <f t="array" ref="G1260">IF(ROW()-IFERROR(INDEX(F$2:F1260,MATCH(2,1/(F$2:F1260&lt;&gt;0))),0)&gt;22,22,ROW()-IFERROR(INDEX(F$2:F1260,MATCH(2,1/(F$2:F1260&lt;&gt;0))),0))</f>
        <v>22</v>
      </c>
    </row>
    <row r="1261" spans="1:7">
      <c r="A1261" s="23">
        <v>44264</v>
      </c>
      <c r="B1261" s="24">
        <v>0.46423550777095302</v>
      </c>
      <c r="C1261" s="16">
        <f t="shared" si="38"/>
        <v>0</v>
      </c>
      <c r="D1261" s="16">
        <f t="array" ref="D1261">IFERROR(INDEX(C$2:C1261,MATCH(2,1/(C$2:C1261&lt;&gt;0))),0)</f>
        <v>5</v>
      </c>
      <c r="E1261" s="16">
        <f t="shared" si="39"/>
        <v>0</v>
      </c>
      <c r="F1261" s="16">
        <f>IF(AND(C1261&lt;&gt;0,SUM(C$1:$D1261)=SUM(C$1:$D1261)),ROW(),0)</f>
        <v>0</v>
      </c>
      <c r="G1261" s="16">
        <f t="array" ref="G1261">IF(ROW()-IFERROR(INDEX(F$2:F1261,MATCH(2,1/(F$2:F1261&lt;&gt;0))),0)&gt;22,22,ROW()-IFERROR(INDEX(F$2:F1261,MATCH(2,1/(F$2:F1261&lt;&gt;0))),0))</f>
        <v>22</v>
      </c>
    </row>
    <row r="1262" spans="1:7">
      <c r="A1262" s="23">
        <v>44265</v>
      </c>
      <c r="B1262" s="24">
        <v>0.42513340811918499</v>
      </c>
      <c r="C1262" s="16">
        <f t="shared" si="38"/>
        <v>0</v>
      </c>
      <c r="D1262" s="16">
        <f t="array" ref="D1262">IFERROR(INDEX(C$2:C1262,MATCH(2,1/(C$2:C1262&lt;&gt;0))),0)</f>
        <v>5</v>
      </c>
      <c r="E1262" s="16">
        <f t="shared" si="39"/>
        <v>0</v>
      </c>
      <c r="F1262" s="16">
        <f>IF(AND(C1262&lt;&gt;0,SUM(C$1:$D1262)=SUM(C$1:$D1262)),ROW(),0)</f>
        <v>0</v>
      </c>
      <c r="G1262" s="16">
        <f t="array" ref="G1262">IF(ROW()-IFERROR(INDEX(F$2:F1262,MATCH(2,1/(F$2:F1262&lt;&gt;0))),0)&gt;22,22,ROW()-IFERROR(INDEX(F$2:F1262,MATCH(2,1/(F$2:F1262&lt;&gt;0))),0))</f>
        <v>22</v>
      </c>
    </row>
    <row r="1263" spans="1:7">
      <c r="A1263" s="23">
        <v>44266</v>
      </c>
      <c r="B1263" s="24">
        <v>0.49757301485579503</v>
      </c>
      <c r="C1263" s="16">
        <f t="shared" si="38"/>
        <v>0</v>
      </c>
      <c r="D1263" s="16">
        <f t="array" ref="D1263">IFERROR(INDEX(C$2:C1263,MATCH(2,1/(C$2:C1263&lt;&gt;0))),0)</f>
        <v>5</v>
      </c>
      <c r="E1263" s="16">
        <f t="shared" si="39"/>
        <v>0</v>
      </c>
      <c r="F1263" s="16">
        <f>IF(AND(C1263&lt;&gt;0,SUM(C$1:$D1263)=SUM(C$1:$D1263)),ROW(),0)</f>
        <v>0</v>
      </c>
      <c r="G1263" s="16">
        <f t="array" ref="G1263">IF(ROW()-IFERROR(INDEX(F$2:F1263,MATCH(2,1/(F$2:F1263&lt;&gt;0))),0)&gt;22,22,ROW()-IFERROR(INDEX(F$2:F1263,MATCH(2,1/(F$2:F1263&lt;&gt;0))),0))</f>
        <v>22</v>
      </c>
    </row>
    <row r="1264" spans="1:7">
      <c r="A1264" s="23">
        <v>44267</v>
      </c>
      <c r="B1264" s="24">
        <v>0.574071066392568</v>
      </c>
      <c r="C1264" s="16">
        <f t="shared" si="38"/>
        <v>0</v>
      </c>
      <c r="D1264" s="16">
        <f t="array" ref="D1264">IFERROR(INDEX(C$2:C1264,MATCH(2,1/(C$2:C1264&lt;&gt;0))),0)</f>
        <v>5</v>
      </c>
      <c r="E1264" s="16">
        <f t="shared" si="39"/>
        <v>0</v>
      </c>
      <c r="F1264" s="16">
        <f>IF(AND(C1264&lt;&gt;0,SUM(C$1:$D1264)=SUM(C$1:$D1264)),ROW(),0)</f>
        <v>0</v>
      </c>
      <c r="G1264" s="16">
        <f t="array" ref="G1264">IF(ROW()-IFERROR(INDEX(F$2:F1264,MATCH(2,1/(F$2:F1264&lt;&gt;0))),0)&gt;22,22,ROW()-IFERROR(INDEX(F$2:F1264,MATCH(2,1/(F$2:F1264&lt;&gt;0))),0))</f>
        <v>22</v>
      </c>
    </row>
    <row r="1265" spans="1:7">
      <c r="A1265" s="23">
        <v>44270</v>
      </c>
      <c r="B1265" s="24">
        <v>0.62366418768174103</v>
      </c>
      <c r="C1265" s="16">
        <f t="shared" si="38"/>
        <v>0</v>
      </c>
      <c r="D1265" s="16">
        <f t="array" ref="D1265">IFERROR(INDEX(C$2:C1265,MATCH(2,1/(C$2:C1265&lt;&gt;0))),0)</f>
        <v>5</v>
      </c>
      <c r="E1265" s="16">
        <f t="shared" si="39"/>
        <v>0</v>
      </c>
      <c r="F1265" s="16">
        <f>IF(AND(C1265&lt;&gt;0,SUM(C$1:$D1265)=SUM(C$1:$D1265)),ROW(),0)</f>
        <v>0</v>
      </c>
      <c r="G1265" s="16">
        <f t="array" ref="G1265">IF(ROW()-IFERROR(INDEX(F$2:F1265,MATCH(2,1/(F$2:F1265&lt;&gt;0))),0)&gt;22,22,ROW()-IFERROR(INDEX(F$2:F1265,MATCH(2,1/(F$2:F1265&lt;&gt;0))),0))</f>
        <v>22</v>
      </c>
    </row>
    <row r="1266" spans="1:7">
      <c r="A1266" s="23">
        <v>44271</v>
      </c>
      <c r="B1266" s="24">
        <v>0.575124821813913</v>
      </c>
      <c r="C1266" s="16">
        <f t="shared" si="38"/>
        <v>0</v>
      </c>
      <c r="D1266" s="16">
        <f t="array" ref="D1266">IFERROR(INDEX(C$2:C1266,MATCH(2,1/(C$2:C1266&lt;&gt;0))),0)</f>
        <v>5</v>
      </c>
      <c r="E1266" s="16">
        <f t="shared" si="39"/>
        <v>0</v>
      </c>
      <c r="F1266" s="16">
        <f>IF(AND(C1266&lt;&gt;0,SUM(C$1:$D1266)=SUM(C$1:$D1266)),ROW(),0)</f>
        <v>0</v>
      </c>
      <c r="G1266" s="16">
        <f t="array" ref="G1266">IF(ROW()-IFERROR(INDEX(F$2:F1266,MATCH(2,1/(F$2:F1266&lt;&gt;0))),0)&gt;22,22,ROW()-IFERROR(INDEX(F$2:F1266,MATCH(2,1/(F$2:F1266&lt;&gt;0))),0))</f>
        <v>22</v>
      </c>
    </row>
    <row r="1267" spans="1:7">
      <c r="A1267" s="23">
        <v>44272</v>
      </c>
      <c r="B1267" s="24">
        <v>0.51194233379162202</v>
      </c>
      <c r="C1267" s="16">
        <f t="shared" si="38"/>
        <v>0</v>
      </c>
      <c r="D1267" s="16">
        <f t="array" ref="D1267">IFERROR(INDEX(C$2:C1267,MATCH(2,1/(C$2:C1267&lt;&gt;0))),0)</f>
        <v>5</v>
      </c>
      <c r="E1267" s="16">
        <f t="shared" si="39"/>
        <v>0</v>
      </c>
      <c r="F1267" s="16">
        <f>IF(AND(C1267&lt;&gt;0,SUM(C$1:$D1267)=SUM(C$1:$D1267)),ROW(),0)</f>
        <v>0</v>
      </c>
      <c r="G1267" s="16">
        <f t="array" ref="G1267">IF(ROW()-IFERROR(INDEX(F$2:F1267,MATCH(2,1/(F$2:F1267&lt;&gt;0))),0)&gt;22,22,ROW()-IFERROR(INDEX(F$2:F1267,MATCH(2,1/(F$2:F1267&lt;&gt;0))),0))</f>
        <v>22</v>
      </c>
    </row>
    <row r="1268" spans="1:7">
      <c r="A1268" s="23">
        <v>44273</v>
      </c>
      <c r="B1268" s="24">
        <v>0.50193716591709203</v>
      </c>
      <c r="C1268" s="16">
        <f t="shared" si="38"/>
        <v>0</v>
      </c>
      <c r="D1268" s="16">
        <f t="array" ref="D1268">IFERROR(INDEX(C$2:C1268,MATCH(2,1/(C$2:C1268&lt;&gt;0))),0)</f>
        <v>5</v>
      </c>
      <c r="E1268" s="16">
        <f t="shared" si="39"/>
        <v>0</v>
      </c>
      <c r="F1268" s="16">
        <f>IF(AND(C1268&lt;&gt;0,SUM(C$1:$D1268)=SUM(C$1:$D1268)),ROW(),0)</f>
        <v>0</v>
      </c>
      <c r="G1268" s="16">
        <f t="array" ref="G1268">IF(ROW()-IFERROR(INDEX(F$2:F1268,MATCH(2,1/(F$2:F1268&lt;&gt;0))),0)&gt;22,22,ROW()-IFERROR(INDEX(F$2:F1268,MATCH(2,1/(F$2:F1268&lt;&gt;0))),0))</f>
        <v>22</v>
      </c>
    </row>
    <row r="1269" spans="1:7">
      <c r="A1269" s="23">
        <v>44274</v>
      </c>
      <c r="B1269" s="24">
        <v>0.44944134219887999</v>
      </c>
      <c r="C1269" s="16">
        <f t="shared" si="38"/>
        <v>0</v>
      </c>
      <c r="D1269" s="16">
        <f t="array" ref="D1269">IFERROR(INDEX(C$2:C1269,MATCH(2,1/(C$2:C1269&lt;&gt;0))),0)</f>
        <v>5</v>
      </c>
      <c r="E1269" s="16">
        <f t="shared" si="39"/>
        <v>0</v>
      </c>
      <c r="F1269" s="16">
        <f>IF(AND(C1269&lt;&gt;0,SUM(C$1:$D1269)=SUM(C$1:$D1269)),ROW(),0)</f>
        <v>0</v>
      </c>
      <c r="G1269" s="16">
        <f t="array" ref="G1269">IF(ROW()-IFERROR(INDEX(F$2:F1269,MATCH(2,1/(F$2:F1269&lt;&gt;0))),0)&gt;22,22,ROW()-IFERROR(INDEX(F$2:F1269,MATCH(2,1/(F$2:F1269&lt;&gt;0))),0))</f>
        <v>22</v>
      </c>
    </row>
    <row r="1270" spans="1:7">
      <c r="A1270" s="23">
        <v>44277</v>
      </c>
      <c r="B1270" s="24">
        <v>0.50497818763166402</v>
      </c>
      <c r="C1270" s="16">
        <f t="shared" si="38"/>
        <v>0</v>
      </c>
      <c r="D1270" s="16">
        <f t="array" ref="D1270">IFERROR(INDEX(C$2:C1270,MATCH(2,1/(C$2:C1270&lt;&gt;0))),0)</f>
        <v>5</v>
      </c>
      <c r="E1270" s="16">
        <f t="shared" si="39"/>
        <v>0</v>
      </c>
      <c r="F1270" s="16">
        <f>IF(AND(C1270&lt;&gt;0,SUM(C$1:$D1270)=SUM(C$1:$D1270)),ROW(),0)</f>
        <v>0</v>
      </c>
      <c r="G1270" s="16">
        <f t="array" ref="G1270">IF(ROW()-IFERROR(INDEX(F$2:F1270,MATCH(2,1/(F$2:F1270&lt;&gt;0))),0)&gt;22,22,ROW()-IFERROR(INDEX(F$2:F1270,MATCH(2,1/(F$2:F1270&lt;&gt;0))),0))</f>
        <v>22</v>
      </c>
    </row>
    <row r="1271" spans="1:7">
      <c r="A1271" s="23">
        <v>44278</v>
      </c>
      <c r="B1271" s="24">
        <v>0.45165379162677299</v>
      </c>
      <c r="C1271" s="16">
        <f t="shared" si="38"/>
        <v>0</v>
      </c>
      <c r="D1271" s="16">
        <f t="array" ref="D1271">IFERROR(INDEX(C$2:C1271,MATCH(2,1/(C$2:C1271&lt;&gt;0))),0)</f>
        <v>5</v>
      </c>
      <c r="E1271" s="16">
        <f t="shared" si="39"/>
        <v>0</v>
      </c>
      <c r="F1271" s="16">
        <f>IF(AND(C1271&lt;&gt;0,SUM(C$1:$D1271)=SUM(C$1:$D1271)),ROW(),0)</f>
        <v>0</v>
      </c>
      <c r="G1271" s="16">
        <f t="array" ref="G1271">IF(ROW()-IFERROR(INDEX(F$2:F1271,MATCH(2,1/(F$2:F1271&lt;&gt;0))),0)&gt;22,22,ROW()-IFERROR(INDEX(F$2:F1271,MATCH(2,1/(F$2:F1271&lt;&gt;0))),0))</f>
        <v>22</v>
      </c>
    </row>
    <row r="1272" spans="1:7">
      <c r="A1272" s="23">
        <v>44279</v>
      </c>
      <c r="B1272" s="24">
        <v>0.40554759273700602</v>
      </c>
      <c r="C1272" s="16">
        <f t="shared" si="38"/>
        <v>0</v>
      </c>
      <c r="D1272" s="16">
        <f t="array" ref="D1272">IFERROR(INDEX(C$2:C1272,MATCH(2,1/(C$2:C1272&lt;&gt;0))),0)</f>
        <v>5</v>
      </c>
      <c r="E1272" s="16">
        <f t="shared" si="39"/>
        <v>0</v>
      </c>
      <c r="F1272" s="16">
        <f>IF(AND(C1272&lt;&gt;0,SUM(C$1:$D1272)=SUM(C$1:$D1272)),ROW(),0)</f>
        <v>0</v>
      </c>
      <c r="G1272" s="16">
        <f t="array" ref="G1272">IF(ROW()-IFERROR(INDEX(F$2:F1272,MATCH(2,1/(F$2:F1272&lt;&gt;0))),0)&gt;22,22,ROW()-IFERROR(INDEX(F$2:F1272,MATCH(2,1/(F$2:F1272&lt;&gt;0))),0))</f>
        <v>22</v>
      </c>
    </row>
    <row r="1273" spans="1:7">
      <c r="A1273" s="23">
        <v>44280</v>
      </c>
      <c r="B1273" s="24">
        <v>0.35162242992057502</v>
      </c>
      <c r="C1273" s="16">
        <f t="shared" si="38"/>
        <v>0</v>
      </c>
      <c r="D1273" s="16">
        <f t="array" ref="D1273">IFERROR(INDEX(C$2:C1273,MATCH(2,1/(C$2:C1273&lt;&gt;0))),0)</f>
        <v>5</v>
      </c>
      <c r="E1273" s="16">
        <f t="shared" si="39"/>
        <v>0</v>
      </c>
      <c r="F1273" s="16">
        <f>IF(AND(C1273&lt;&gt;0,SUM(C$1:$D1273)=SUM(C$1:$D1273)),ROW(),0)</f>
        <v>0</v>
      </c>
      <c r="G1273" s="16">
        <f t="array" ref="G1273">IF(ROW()-IFERROR(INDEX(F$2:F1273,MATCH(2,1/(F$2:F1273&lt;&gt;0))),0)&gt;22,22,ROW()-IFERROR(INDEX(F$2:F1273,MATCH(2,1/(F$2:F1273&lt;&gt;0))),0))</f>
        <v>22</v>
      </c>
    </row>
    <row r="1274" spans="1:7">
      <c r="A1274" s="23">
        <v>44281</v>
      </c>
      <c r="B1274" s="24">
        <v>0.35475305680457397</v>
      </c>
      <c r="C1274" s="16">
        <f t="shared" si="38"/>
        <v>0</v>
      </c>
      <c r="D1274" s="16">
        <f t="array" ref="D1274">IFERROR(INDEX(C$2:C1274,MATCH(2,1/(C$2:C1274&lt;&gt;0))),0)</f>
        <v>5</v>
      </c>
      <c r="E1274" s="16">
        <f t="shared" si="39"/>
        <v>0</v>
      </c>
      <c r="F1274" s="16">
        <f>IF(AND(C1274&lt;&gt;0,SUM(C$1:$D1274)=SUM(C$1:$D1274)),ROW(),0)</f>
        <v>0</v>
      </c>
      <c r="G1274" s="16">
        <f t="array" ref="G1274">IF(ROW()-IFERROR(INDEX(F$2:F1274,MATCH(2,1/(F$2:F1274&lt;&gt;0))),0)&gt;22,22,ROW()-IFERROR(INDEX(F$2:F1274,MATCH(2,1/(F$2:F1274&lt;&gt;0))),0))</f>
        <v>22</v>
      </c>
    </row>
    <row r="1275" spans="1:7">
      <c r="A1275" s="23">
        <v>44284</v>
      </c>
      <c r="B1275" s="24">
        <v>0.37830751245981098</v>
      </c>
      <c r="C1275" s="16">
        <f t="shared" si="38"/>
        <v>0</v>
      </c>
      <c r="D1275" s="16">
        <f t="array" ref="D1275">IFERROR(INDEX(C$2:C1275,MATCH(2,1/(C$2:C1275&lt;&gt;0))),0)</f>
        <v>5</v>
      </c>
      <c r="E1275" s="16">
        <f t="shared" si="39"/>
        <v>0</v>
      </c>
      <c r="F1275" s="16">
        <f>IF(AND(C1275&lt;&gt;0,SUM(C$1:$D1275)=SUM(C$1:$D1275)),ROW(),0)</f>
        <v>0</v>
      </c>
      <c r="G1275" s="16">
        <f t="array" ref="G1275">IF(ROW()-IFERROR(INDEX(F$2:F1275,MATCH(2,1/(F$2:F1275&lt;&gt;0))),0)&gt;22,22,ROW()-IFERROR(INDEX(F$2:F1275,MATCH(2,1/(F$2:F1275&lt;&gt;0))),0))</f>
        <v>22</v>
      </c>
    </row>
    <row r="1276" spans="1:7">
      <c r="A1276" s="23">
        <v>44285</v>
      </c>
      <c r="B1276" s="24">
        <v>0.34564026198317099</v>
      </c>
      <c r="C1276" s="16">
        <f t="shared" si="38"/>
        <v>0</v>
      </c>
      <c r="D1276" s="16">
        <f t="array" ref="D1276">IFERROR(INDEX(C$2:C1276,MATCH(2,1/(C$2:C1276&lt;&gt;0))),0)</f>
        <v>5</v>
      </c>
      <c r="E1276" s="16">
        <f t="shared" si="39"/>
        <v>0</v>
      </c>
      <c r="F1276" s="16">
        <f>IF(AND(C1276&lt;&gt;0,SUM(C$1:$D1276)=SUM(C$1:$D1276)),ROW(),0)</f>
        <v>0</v>
      </c>
      <c r="G1276" s="16">
        <f t="array" ref="G1276">IF(ROW()-IFERROR(INDEX(F$2:F1276,MATCH(2,1/(F$2:F1276&lt;&gt;0))),0)&gt;22,22,ROW()-IFERROR(INDEX(F$2:F1276,MATCH(2,1/(F$2:F1276&lt;&gt;0))),0))</f>
        <v>22</v>
      </c>
    </row>
    <row r="1277" spans="1:7">
      <c r="A1277" s="23">
        <v>44286</v>
      </c>
      <c r="B1277" s="24">
        <v>0.33286452851759002</v>
      </c>
      <c r="C1277" s="16">
        <f t="shared" si="38"/>
        <v>0</v>
      </c>
      <c r="D1277" s="16">
        <f t="array" ref="D1277">IFERROR(INDEX(C$2:C1277,MATCH(2,1/(C$2:C1277&lt;&gt;0))),0)</f>
        <v>5</v>
      </c>
      <c r="E1277" s="16">
        <f t="shared" si="39"/>
        <v>0</v>
      </c>
      <c r="F1277" s="16">
        <f>IF(AND(C1277&lt;&gt;0,SUM(C$1:$D1277)=SUM(C$1:$D1277)),ROW(),0)</f>
        <v>0</v>
      </c>
      <c r="G1277" s="16">
        <f t="array" ref="G1277">IF(ROW()-IFERROR(INDEX(F$2:F1277,MATCH(2,1/(F$2:F1277&lt;&gt;0))),0)&gt;22,22,ROW()-IFERROR(INDEX(F$2:F1277,MATCH(2,1/(F$2:F1277&lt;&gt;0))),0))</f>
        <v>22</v>
      </c>
    </row>
    <row r="1278" spans="1:7">
      <c r="A1278" s="23">
        <v>44287</v>
      </c>
      <c r="B1278" s="24">
        <v>0.34970393211673501</v>
      </c>
      <c r="C1278" s="16">
        <f t="shared" si="38"/>
        <v>0</v>
      </c>
      <c r="D1278" s="16">
        <f t="array" ref="D1278">IFERROR(INDEX(C$2:C1278,MATCH(2,1/(C$2:C1278&lt;&gt;0))),0)</f>
        <v>5</v>
      </c>
      <c r="E1278" s="16">
        <f t="shared" si="39"/>
        <v>0</v>
      </c>
      <c r="F1278" s="16">
        <f>IF(AND(C1278&lt;&gt;0,SUM(C$1:$D1278)=SUM(C$1:$D1278)),ROW(),0)</f>
        <v>0</v>
      </c>
      <c r="G1278" s="16">
        <f t="array" ref="G1278">IF(ROW()-IFERROR(INDEX(F$2:F1278,MATCH(2,1/(F$2:F1278&lt;&gt;0))),0)&gt;22,22,ROW()-IFERROR(INDEX(F$2:F1278,MATCH(2,1/(F$2:F1278&lt;&gt;0))),0))</f>
        <v>22</v>
      </c>
    </row>
    <row r="1279" spans="1:7">
      <c r="A1279" s="23">
        <v>44288</v>
      </c>
      <c r="B1279" s="24">
        <v>0.31750874842960702</v>
      </c>
      <c r="C1279" s="16">
        <f t="shared" si="38"/>
        <v>0</v>
      </c>
      <c r="D1279" s="16">
        <f t="array" ref="D1279">IFERROR(INDEX(C$2:C1279,MATCH(2,1/(C$2:C1279&lt;&gt;0))),0)</f>
        <v>5</v>
      </c>
      <c r="E1279" s="16">
        <f t="shared" si="39"/>
        <v>0</v>
      </c>
      <c r="F1279" s="16">
        <f>IF(AND(C1279&lt;&gt;0,SUM(C$1:$D1279)=SUM(C$1:$D1279)),ROW(),0)</f>
        <v>0</v>
      </c>
      <c r="G1279" s="16">
        <f t="array" ref="G1279">IF(ROW()-IFERROR(INDEX(F$2:F1279,MATCH(2,1/(F$2:F1279&lt;&gt;0))),0)&gt;22,22,ROW()-IFERROR(INDEX(F$2:F1279,MATCH(2,1/(F$2:F1279&lt;&gt;0))),0))</f>
        <v>22</v>
      </c>
    </row>
    <row r="1280" spans="1:7">
      <c r="A1280" s="23">
        <v>44292</v>
      </c>
      <c r="B1280" s="24">
        <v>0.343497075429256</v>
      </c>
      <c r="C1280" s="16">
        <f t="shared" si="38"/>
        <v>0</v>
      </c>
      <c r="D1280" s="16">
        <f t="array" ref="D1280">IFERROR(INDEX(C$2:C1280,MATCH(2,1/(C$2:C1280&lt;&gt;0))),0)</f>
        <v>5</v>
      </c>
      <c r="E1280" s="16">
        <f t="shared" si="39"/>
        <v>0</v>
      </c>
      <c r="F1280" s="16">
        <f>IF(AND(C1280&lt;&gt;0,SUM(C$1:$D1280)=SUM(C$1:$D1280)),ROW(),0)</f>
        <v>0</v>
      </c>
      <c r="G1280" s="16">
        <f t="array" ref="G1280">IF(ROW()-IFERROR(INDEX(F$2:F1280,MATCH(2,1/(F$2:F1280&lt;&gt;0))),0)&gt;22,22,ROW()-IFERROR(INDEX(F$2:F1280,MATCH(2,1/(F$2:F1280&lt;&gt;0))),0))</f>
        <v>22</v>
      </c>
    </row>
    <row r="1281" spans="1:7">
      <c r="A1281" s="23">
        <v>44293</v>
      </c>
      <c r="B1281" s="24">
        <v>0.37999787017908498</v>
      </c>
      <c r="C1281" s="16">
        <f t="shared" si="38"/>
        <v>0</v>
      </c>
      <c r="D1281" s="16">
        <f t="array" ref="D1281">IFERROR(INDEX(C$2:C1281,MATCH(2,1/(C$2:C1281&lt;&gt;0))),0)</f>
        <v>5</v>
      </c>
      <c r="E1281" s="16">
        <f t="shared" si="39"/>
        <v>0</v>
      </c>
      <c r="F1281" s="16">
        <f>IF(AND(C1281&lt;&gt;0,SUM(C$1:$D1281)=SUM(C$1:$D1281)),ROW(),0)</f>
        <v>0</v>
      </c>
      <c r="G1281" s="16">
        <f t="array" ref="G1281">IF(ROW()-IFERROR(INDEX(F$2:F1281,MATCH(2,1/(F$2:F1281&lt;&gt;0))),0)&gt;22,22,ROW()-IFERROR(INDEX(F$2:F1281,MATCH(2,1/(F$2:F1281&lt;&gt;0))),0))</f>
        <v>22</v>
      </c>
    </row>
    <row r="1282" spans="1:7">
      <c r="A1282" s="23">
        <v>44294</v>
      </c>
      <c r="B1282" s="24">
        <v>0.38060913252572798</v>
      </c>
      <c r="C1282" s="16">
        <f t="shared" si="38"/>
        <v>0</v>
      </c>
      <c r="D1282" s="16">
        <f t="array" ref="D1282">IFERROR(INDEX(C$2:C1282,MATCH(2,1/(C$2:C1282&lt;&gt;0))),0)</f>
        <v>5</v>
      </c>
      <c r="E1282" s="16">
        <f t="shared" si="39"/>
        <v>0</v>
      </c>
      <c r="F1282" s="16">
        <f>IF(AND(C1282&lt;&gt;0,SUM(C$1:$D1282)=SUM(C$1:$D1282)),ROW(),0)</f>
        <v>0</v>
      </c>
      <c r="G1282" s="16">
        <f t="array" ref="G1282">IF(ROW()-IFERROR(INDEX(F$2:F1282,MATCH(2,1/(F$2:F1282&lt;&gt;0))),0)&gt;22,22,ROW()-IFERROR(INDEX(F$2:F1282,MATCH(2,1/(F$2:F1282&lt;&gt;0))),0))</f>
        <v>22</v>
      </c>
    </row>
    <row r="1283" spans="1:7">
      <c r="A1283" s="23">
        <v>44295</v>
      </c>
      <c r="B1283" s="24">
        <v>0.31313480350025902</v>
      </c>
      <c r="C1283" s="16">
        <f t="shared" ref="C1283:C1537" si="40">IF(B1283&gt;100%,-5,IF(B1283&lt;30%,5,0))</f>
        <v>0</v>
      </c>
      <c r="D1283" s="16">
        <f t="array" ref="D1283">IFERROR(INDEX(C$2:C1283,MATCH(2,1/(C$2:C1283&lt;&gt;0))),0)</f>
        <v>5</v>
      </c>
      <c r="E1283" s="16">
        <f t="shared" ref="E1283:E1310" si="41">IF(D1283=0,0,IF(D1283&lt;0,-1*(ABS(D1283)-G1283*ABS(D1283)/22),D1283-G1283*D1283/22))</f>
        <v>0</v>
      </c>
      <c r="F1283" s="16">
        <f>IF(AND(C1283&lt;&gt;0,SUM(C$1:$D1283)=SUM(C$1:$D1283)),ROW(),0)</f>
        <v>0</v>
      </c>
      <c r="G1283" s="16">
        <f t="array" ref="G1283">IF(ROW()-IFERROR(INDEX(F$2:F1283,MATCH(2,1/(F$2:F1283&lt;&gt;0))),0)&gt;22,22,ROW()-IFERROR(INDEX(F$2:F1283,MATCH(2,1/(F$2:F1283&lt;&gt;0))),0))</f>
        <v>22</v>
      </c>
    </row>
    <row r="1284" spans="1:7">
      <c r="A1284" s="23">
        <v>44298</v>
      </c>
      <c r="B1284" s="24">
        <v>0.30289465829427697</v>
      </c>
      <c r="C1284" s="16">
        <f t="shared" si="40"/>
        <v>0</v>
      </c>
      <c r="D1284" s="16">
        <f t="array" ref="D1284">IFERROR(INDEX(C$2:C1284,MATCH(2,1/(C$2:C1284&lt;&gt;0))),0)</f>
        <v>5</v>
      </c>
      <c r="E1284" s="16">
        <f t="shared" si="41"/>
        <v>0</v>
      </c>
      <c r="F1284" s="16">
        <f>IF(AND(C1284&lt;&gt;0,SUM(C$1:$D1284)=SUM(C$1:$D1284)),ROW(),0)</f>
        <v>0</v>
      </c>
      <c r="G1284" s="16">
        <f t="array" ref="G1284">IF(ROW()-IFERROR(INDEX(F$2:F1284,MATCH(2,1/(F$2:F1284&lt;&gt;0))),0)&gt;22,22,ROW()-IFERROR(INDEX(F$2:F1284,MATCH(2,1/(F$2:F1284&lt;&gt;0))),0))</f>
        <v>22</v>
      </c>
    </row>
    <row r="1285" spans="1:7">
      <c r="A1285" s="23">
        <v>44299</v>
      </c>
      <c r="B1285" s="24">
        <v>0.23046838971595399</v>
      </c>
      <c r="C1285" s="16">
        <f t="shared" si="40"/>
        <v>5</v>
      </c>
      <c r="D1285" s="16">
        <f t="array" ref="D1285">IFERROR(INDEX(C$2:C1285,MATCH(2,1/(C$2:C1285&lt;&gt;0))),0)</f>
        <v>5</v>
      </c>
      <c r="E1285" s="16">
        <f t="shared" si="41"/>
        <v>5</v>
      </c>
      <c r="F1285" s="16">
        <f>IF(AND(C1285&lt;&gt;0,SUM(C$1:$D1285)=SUM(C$1:$D1285)),ROW(),0)</f>
        <v>1285</v>
      </c>
      <c r="G1285" s="16">
        <f t="array" ref="G1285">IF(ROW()-IFERROR(INDEX(F$2:F1285,MATCH(2,1/(F$2:F1285&lt;&gt;0))),0)&gt;22,22,ROW()-IFERROR(INDEX(F$2:F1285,MATCH(2,1/(F$2:F1285&lt;&gt;0))),0))</f>
        <v>0</v>
      </c>
    </row>
    <row r="1286" spans="1:7">
      <c r="A1286" s="23">
        <v>44300</v>
      </c>
      <c r="B1286" s="24">
        <v>0.250036991574348</v>
      </c>
      <c r="C1286" s="16">
        <f t="shared" si="40"/>
        <v>5</v>
      </c>
      <c r="D1286" s="16">
        <f t="array" ref="D1286">IFERROR(INDEX(C$2:C1286,MATCH(2,1/(C$2:C1286&lt;&gt;0))),0)</f>
        <v>5</v>
      </c>
      <c r="E1286" s="16">
        <f t="shared" si="41"/>
        <v>5</v>
      </c>
      <c r="F1286" s="16">
        <f>IF(AND(C1286&lt;&gt;0,SUM(C$1:$D1286)=SUM(C$1:$D1286)),ROW(),0)</f>
        <v>1286</v>
      </c>
      <c r="G1286" s="16">
        <f t="array" ref="G1286">IF(ROW()-IFERROR(INDEX(F$2:F1286,MATCH(2,1/(F$2:F1286&lt;&gt;0))),0)&gt;22,22,ROW()-IFERROR(INDEX(F$2:F1286,MATCH(2,1/(F$2:F1286&lt;&gt;0))),0))</f>
        <v>0</v>
      </c>
    </row>
    <row r="1287" spans="1:7">
      <c r="A1287" s="23">
        <v>44301</v>
      </c>
      <c r="B1287" s="24">
        <v>0.25192630978873298</v>
      </c>
      <c r="C1287" s="16">
        <f t="shared" si="40"/>
        <v>5</v>
      </c>
      <c r="D1287" s="16">
        <f t="array" ref="D1287">IFERROR(INDEX(C$2:C1287,MATCH(2,1/(C$2:C1287&lt;&gt;0))),0)</f>
        <v>5</v>
      </c>
      <c r="E1287" s="16">
        <f t="shared" si="41"/>
        <v>5</v>
      </c>
      <c r="F1287" s="16">
        <f>IF(AND(C1287&lt;&gt;0,SUM(C$1:$D1287)=SUM(C$1:$D1287)),ROW(),0)</f>
        <v>1287</v>
      </c>
      <c r="G1287" s="16">
        <f t="array" ref="G1287">IF(ROW()-IFERROR(INDEX(F$2:F1287,MATCH(2,1/(F$2:F1287&lt;&gt;0))),0)&gt;22,22,ROW()-IFERROR(INDEX(F$2:F1287,MATCH(2,1/(F$2:F1287&lt;&gt;0))),0))</f>
        <v>0</v>
      </c>
    </row>
    <row r="1288" spans="1:7">
      <c r="A1288" s="23">
        <v>44302</v>
      </c>
      <c r="B1288" s="24">
        <v>0.32862251084665001</v>
      </c>
      <c r="C1288" s="16">
        <f t="shared" si="40"/>
        <v>0</v>
      </c>
      <c r="D1288" s="16">
        <f t="array" ref="D1288">IFERROR(INDEX(C$2:C1288,MATCH(2,1/(C$2:C1288&lt;&gt;0))),0)</f>
        <v>5</v>
      </c>
      <c r="E1288" s="16">
        <f t="shared" si="41"/>
        <v>4.7727272727272725</v>
      </c>
      <c r="F1288" s="16">
        <f>IF(AND(C1288&lt;&gt;0,SUM(C$1:$D1288)=SUM(C$1:$D1288)),ROW(),0)</f>
        <v>0</v>
      </c>
      <c r="G1288" s="16">
        <f t="array" ref="G1288">IF(ROW()-IFERROR(INDEX(F$2:F1288,MATCH(2,1/(F$2:F1288&lt;&gt;0))),0)&gt;22,22,ROW()-IFERROR(INDEX(F$2:F1288,MATCH(2,1/(F$2:F1288&lt;&gt;0))),0))</f>
        <v>1</v>
      </c>
    </row>
    <row r="1289" spans="1:7">
      <c r="A1289" s="23">
        <v>44305</v>
      </c>
      <c r="B1289" s="24">
        <v>0.41574398213894198</v>
      </c>
      <c r="C1289" s="16">
        <f t="shared" si="40"/>
        <v>0</v>
      </c>
      <c r="D1289" s="16">
        <f t="array" ref="D1289">IFERROR(INDEX(C$2:C1289,MATCH(2,1/(C$2:C1289&lt;&gt;0))),0)</f>
        <v>5</v>
      </c>
      <c r="E1289" s="16">
        <f t="shared" si="41"/>
        <v>4.5454545454545459</v>
      </c>
      <c r="F1289" s="16">
        <f>IF(AND(C1289&lt;&gt;0,SUM(C$1:$D1289)=SUM(C$1:$D1289)),ROW(),0)</f>
        <v>0</v>
      </c>
      <c r="G1289" s="16">
        <f t="array" ref="G1289">IF(ROW()-IFERROR(INDEX(F$2:F1289,MATCH(2,1/(F$2:F1289&lt;&gt;0))),0)&gt;22,22,ROW()-IFERROR(INDEX(F$2:F1289,MATCH(2,1/(F$2:F1289&lt;&gt;0))),0))</f>
        <v>2</v>
      </c>
    </row>
    <row r="1290" spans="1:7">
      <c r="A1290" s="23">
        <v>44306</v>
      </c>
      <c r="B1290" s="24">
        <v>0.38456217003357601</v>
      </c>
      <c r="C1290" s="16">
        <f t="shared" si="40"/>
        <v>0</v>
      </c>
      <c r="D1290" s="16">
        <f t="array" ref="D1290">IFERROR(INDEX(C$2:C1290,MATCH(2,1/(C$2:C1290&lt;&gt;0))),0)</f>
        <v>5</v>
      </c>
      <c r="E1290" s="16">
        <f t="shared" si="41"/>
        <v>4.3181818181818183</v>
      </c>
      <c r="F1290" s="16">
        <f>IF(AND(C1290&lt;&gt;0,SUM(C$1:$D1290)=SUM(C$1:$D1290)),ROW(),0)</f>
        <v>0</v>
      </c>
      <c r="G1290" s="16">
        <f t="array" ref="G1290">IF(ROW()-IFERROR(INDEX(F$2:F1290,MATCH(2,1/(F$2:F1290&lt;&gt;0))),0)&gt;22,22,ROW()-IFERROR(INDEX(F$2:F1290,MATCH(2,1/(F$2:F1290&lt;&gt;0))),0))</f>
        <v>3</v>
      </c>
    </row>
    <row r="1291" spans="1:7">
      <c r="A1291" s="23">
        <v>44307</v>
      </c>
      <c r="B1291" s="24">
        <v>0.34443581771760901</v>
      </c>
      <c r="C1291" s="16">
        <f t="shared" si="40"/>
        <v>0</v>
      </c>
      <c r="D1291" s="16">
        <f t="array" ref="D1291">IFERROR(INDEX(C$2:C1291,MATCH(2,1/(C$2:C1291&lt;&gt;0))),0)</f>
        <v>5</v>
      </c>
      <c r="E1291" s="16">
        <f t="shared" si="41"/>
        <v>4.0909090909090908</v>
      </c>
      <c r="F1291" s="16">
        <f>IF(AND(C1291&lt;&gt;0,SUM(C$1:$D1291)=SUM(C$1:$D1291)),ROW(),0)</f>
        <v>0</v>
      </c>
      <c r="G1291" s="16">
        <f t="array" ref="G1291">IF(ROW()-IFERROR(INDEX(F$2:F1291,MATCH(2,1/(F$2:F1291&lt;&gt;0))),0)&gt;22,22,ROW()-IFERROR(INDEX(F$2:F1291,MATCH(2,1/(F$2:F1291&lt;&gt;0))),0))</f>
        <v>4</v>
      </c>
    </row>
    <row r="1292" spans="1:7">
      <c r="A1292" s="23">
        <v>44308</v>
      </c>
      <c r="B1292" s="24">
        <v>0.36944706169799402</v>
      </c>
      <c r="C1292" s="16">
        <f t="shared" si="40"/>
        <v>0</v>
      </c>
      <c r="D1292" s="16">
        <f t="array" ref="D1292">IFERROR(INDEX(C$2:C1292,MATCH(2,1/(C$2:C1292&lt;&gt;0))),0)</f>
        <v>5</v>
      </c>
      <c r="E1292" s="16">
        <f t="shared" si="41"/>
        <v>3.8636363636363633</v>
      </c>
      <c r="F1292" s="16">
        <f>IF(AND(C1292&lt;&gt;0,SUM(C$1:$D1292)=SUM(C$1:$D1292)),ROW(),0)</f>
        <v>0</v>
      </c>
      <c r="G1292" s="16">
        <f t="array" ref="G1292">IF(ROW()-IFERROR(INDEX(F$2:F1292,MATCH(2,1/(F$2:F1292&lt;&gt;0))),0)&gt;22,22,ROW()-IFERROR(INDEX(F$2:F1292,MATCH(2,1/(F$2:F1292&lt;&gt;0))),0))</f>
        <v>5</v>
      </c>
    </row>
    <row r="1293" spans="1:7">
      <c r="A1293" s="23">
        <v>44309</v>
      </c>
      <c r="B1293" s="24">
        <v>0.31199611191786902</v>
      </c>
      <c r="C1293" s="16">
        <f t="shared" si="40"/>
        <v>0</v>
      </c>
      <c r="D1293" s="16">
        <f t="array" ref="D1293">IFERROR(INDEX(C$2:C1293,MATCH(2,1/(C$2:C1293&lt;&gt;0))),0)</f>
        <v>5</v>
      </c>
      <c r="E1293" s="16">
        <f t="shared" si="41"/>
        <v>3.6363636363636367</v>
      </c>
      <c r="F1293" s="16">
        <f>IF(AND(C1293&lt;&gt;0,SUM(C$1:$D1293)=SUM(C$1:$D1293)),ROW(),0)</f>
        <v>0</v>
      </c>
      <c r="G1293" s="16">
        <f t="array" ref="G1293">IF(ROW()-IFERROR(INDEX(F$2:F1293,MATCH(2,1/(F$2:F1293&lt;&gt;0))),0)&gt;22,22,ROW()-IFERROR(INDEX(F$2:F1293,MATCH(2,1/(F$2:F1293&lt;&gt;0))),0))</f>
        <v>6</v>
      </c>
    </row>
    <row r="1294" spans="1:7">
      <c r="A1294" s="23">
        <v>44312</v>
      </c>
      <c r="B1294" s="24">
        <v>0.34419230035006598</v>
      </c>
      <c r="C1294" s="16">
        <f t="shared" si="40"/>
        <v>0</v>
      </c>
      <c r="D1294" s="16">
        <f t="array" ref="D1294">IFERROR(INDEX(C$2:C1294,MATCH(2,1/(C$2:C1294&lt;&gt;0))),0)</f>
        <v>5</v>
      </c>
      <c r="E1294" s="16">
        <f t="shared" si="41"/>
        <v>3.4090909090909092</v>
      </c>
      <c r="F1294" s="16">
        <f>IF(AND(C1294&lt;&gt;0,SUM(C$1:$D1294)=SUM(C$1:$D1294)),ROW(),0)</f>
        <v>0</v>
      </c>
      <c r="G1294" s="16">
        <f t="array" ref="G1294">IF(ROW()-IFERROR(INDEX(F$2:F1294,MATCH(2,1/(F$2:F1294&lt;&gt;0))),0)&gt;22,22,ROW()-IFERROR(INDEX(F$2:F1294,MATCH(2,1/(F$2:F1294&lt;&gt;0))),0))</f>
        <v>7</v>
      </c>
    </row>
    <row r="1295" spans="1:7">
      <c r="A1295" s="23">
        <v>44313</v>
      </c>
      <c r="B1295" s="24">
        <v>0.25750479675841897</v>
      </c>
      <c r="C1295" s="16">
        <f t="shared" si="40"/>
        <v>5</v>
      </c>
      <c r="D1295" s="16">
        <f t="array" ref="D1295">IFERROR(INDEX(C$2:C1295,MATCH(2,1/(C$2:C1295&lt;&gt;0))),0)</f>
        <v>5</v>
      </c>
      <c r="E1295" s="16">
        <f t="shared" si="41"/>
        <v>5</v>
      </c>
      <c r="F1295" s="16">
        <f>IF(AND(C1295&lt;&gt;0,SUM(C$1:$D1295)=SUM(C$1:$D1295)),ROW(),0)</f>
        <v>1295</v>
      </c>
      <c r="G1295" s="16">
        <f t="array" ref="G1295">IF(ROW()-IFERROR(INDEX(F$2:F1295,MATCH(2,1/(F$2:F1295&lt;&gt;0))),0)&gt;22,22,ROW()-IFERROR(INDEX(F$2:F1295,MATCH(2,1/(F$2:F1295&lt;&gt;0))),0))</f>
        <v>0</v>
      </c>
    </row>
    <row r="1296" spans="1:7">
      <c r="A1296" s="23">
        <v>44314</v>
      </c>
      <c r="B1296" s="24">
        <v>0.30784065676919597</v>
      </c>
      <c r="C1296" s="16">
        <f t="shared" si="40"/>
        <v>0</v>
      </c>
      <c r="D1296" s="16">
        <f t="array" ref="D1296">IFERROR(INDEX(C$2:C1296,MATCH(2,1/(C$2:C1296&lt;&gt;0))),0)</f>
        <v>5</v>
      </c>
      <c r="E1296" s="16">
        <f t="shared" si="41"/>
        <v>4.7727272727272725</v>
      </c>
      <c r="F1296" s="16">
        <f>IF(AND(C1296&lt;&gt;0,SUM(C$1:$D1296)=SUM(C$1:$D1296)),ROW(),0)</f>
        <v>0</v>
      </c>
      <c r="G1296" s="16">
        <f t="array" ref="G1296">IF(ROW()-IFERROR(INDEX(F$2:F1296,MATCH(2,1/(F$2:F1296&lt;&gt;0))),0)&gt;22,22,ROW()-IFERROR(INDEX(F$2:F1296,MATCH(2,1/(F$2:F1296&lt;&gt;0))),0))</f>
        <v>1</v>
      </c>
    </row>
    <row r="1297" spans="1:7">
      <c r="A1297" s="23">
        <v>44315</v>
      </c>
      <c r="B1297" s="24">
        <v>0.32628597061389297</v>
      </c>
      <c r="C1297" s="16">
        <f t="shared" si="40"/>
        <v>0</v>
      </c>
      <c r="D1297" s="16">
        <f t="array" ref="D1297">IFERROR(INDEX(C$2:C1297,MATCH(2,1/(C$2:C1297&lt;&gt;0))),0)</f>
        <v>5</v>
      </c>
      <c r="E1297" s="16">
        <f t="shared" si="41"/>
        <v>4.5454545454545459</v>
      </c>
      <c r="F1297" s="16">
        <f>IF(AND(C1297&lt;&gt;0,SUM(C$1:$D1297)=SUM(C$1:$D1297)),ROW(),0)</f>
        <v>0</v>
      </c>
      <c r="G1297" s="16">
        <f t="array" ref="G1297">IF(ROW()-IFERROR(INDEX(F$2:F1297,MATCH(2,1/(F$2:F1297&lt;&gt;0))),0)&gt;22,22,ROW()-IFERROR(INDEX(F$2:F1297,MATCH(2,1/(F$2:F1297&lt;&gt;0))),0))</f>
        <v>2</v>
      </c>
    </row>
    <row r="1298" spans="1:7">
      <c r="A1298" s="23">
        <v>44316</v>
      </c>
      <c r="B1298" s="24">
        <v>0.28249667459107503</v>
      </c>
      <c r="C1298" s="16">
        <f t="shared" si="40"/>
        <v>5</v>
      </c>
      <c r="D1298" s="16">
        <f t="array" ref="D1298">IFERROR(INDEX(C$2:C1298,MATCH(2,1/(C$2:C1298&lt;&gt;0))),0)</f>
        <v>5</v>
      </c>
      <c r="E1298" s="16">
        <f t="shared" si="41"/>
        <v>5</v>
      </c>
      <c r="F1298" s="16">
        <f>IF(AND(C1298&lt;&gt;0,SUM(C$1:$D1298)=SUM(C$1:$D1298)),ROW(),0)</f>
        <v>1298</v>
      </c>
      <c r="G1298" s="16">
        <f t="array" ref="G1298">IF(ROW()-IFERROR(INDEX(F$2:F1298,MATCH(2,1/(F$2:F1298&lt;&gt;0))),0)&gt;22,22,ROW()-IFERROR(INDEX(F$2:F1298,MATCH(2,1/(F$2:F1298&lt;&gt;0))),0))</f>
        <v>0</v>
      </c>
    </row>
    <row r="1299" spans="1:7">
      <c r="A1299" s="23">
        <v>44322</v>
      </c>
      <c r="B1299" s="24">
        <v>0.3012420220407</v>
      </c>
      <c r="C1299" s="16">
        <f t="shared" si="40"/>
        <v>0</v>
      </c>
      <c r="D1299" s="16">
        <f t="array" ref="D1299">IFERROR(INDEX(C$2:C1299,MATCH(2,1/(C$2:C1299&lt;&gt;0))),0)</f>
        <v>5</v>
      </c>
      <c r="E1299" s="16">
        <f t="shared" si="41"/>
        <v>4.7727272727272725</v>
      </c>
      <c r="F1299" s="16">
        <f>IF(AND(C1299&lt;&gt;0,SUM(C$1:$D1299)=SUM(C$1:$D1299)),ROW(),0)</f>
        <v>0</v>
      </c>
      <c r="G1299" s="16">
        <f t="array" ref="G1299">IF(ROW()-IFERROR(INDEX(F$2:F1299,MATCH(2,1/(F$2:F1299&lt;&gt;0))),0)&gt;22,22,ROW()-IFERROR(INDEX(F$2:F1299,MATCH(2,1/(F$2:F1299&lt;&gt;0))),0))</f>
        <v>1</v>
      </c>
    </row>
    <row r="1300" spans="1:7">
      <c r="A1300" s="23">
        <v>44323</v>
      </c>
      <c r="B1300" s="24">
        <v>0.30650838043001899</v>
      </c>
      <c r="C1300" s="16">
        <f t="shared" si="40"/>
        <v>0</v>
      </c>
      <c r="D1300" s="16">
        <f t="array" ref="D1300">IFERROR(INDEX(C$2:C1300,MATCH(2,1/(C$2:C1300&lt;&gt;0))),0)</f>
        <v>5</v>
      </c>
      <c r="E1300" s="16">
        <f t="shared" si="41"/>
        <v>4.5454545454545459</v>
      </c>
      <c r="F1300" s="16">
        <f>IF(AND(C1300&lt;&gt;0,SUM(C$1:$D1300)=SUM(C$1:$D1300)),ROW(),0)</f>
        <v>0</v>
      </c>
      <c r="G1300" s="16">
        <f t="array" ref="G1300">IF(ROW()-IFERROR(INDEX(F$2:F1300,MATCH(2,1/(F$2:F1300&lt;&gt;0))),0)&gt;22,22,ROW()-IFERROR(INDEX(F$2:F1300,MATCH(2,1/(F$2:F1300&lt;&gt;0))),0))</f>
        <v>2</v>
      </c>
    </row>
    <row r="1301" spans="1:7">
      <c r="A1301" s="23">
        <v>44326</v>
      </c>
      <c r="B1301" s="24">
        <v>0.30897535712560897</v>
      </c>
      <c r="C1301" s="16">
        <f t="shared" si="40"/>
        <v>0</v>
      </c>
      <c r="D1301" s="16">
        <f t="array" ref="D1301">IFERROR(INDEX(C$2:C1301,MATCH(2,1/(C$2:C1301&lt;&gt;0))),0)</f>
        <v>5</v>
      </c>
      <c r="E1301" s="16">
        <f t="shared" si="41"/>
        <v>4.3181818181818183</v>
      </c>
      <c r="F1301" s="16">
        <f>IF(AND(C1301&lt;&gt;0,SUM(C$1:$D1301)=SUM(C$1:$D1301)),ROW(),0)</f>
        <v>0</v>
      </c>
      <c r="G1301" s="16">
        <f t="array" ref="G1301">IF(ROW()-IFERROR(INDEX(F$2:F1301,MATCH(2,1/(F$2:F1301&lt;&gt;0))),0)&gt;22,22,ROW()-IFERROR(INDEX(F$2:F1301,MATCH(2,1/(F$2:F1301&lt;&gt;0))),0))</f>
        <v>3</v>
      </c>
    </row>
    <row r="1302" spans="1:7">
      <c r="A1302" s="23">
        <v>44327</v>
      </c>
      <c r="B1302" s="24">
        <v>0.32226402203668503</v>
      </c>
      <c r="C1302" s="16">
        <f t="shared" si="40"/>
        <v>0</v>
      </c>
      <c r="D1302" s="16">
        <f t="array" ref="D1302">IFERROR(INDEX(C$2:C1302,MATCH(2,1/(C$2:C1302&lt;&gt;0))),0)</f>
        <v>5</v>
      </c>
      <c r="E1302" s="16">
        <f t="shared" si="41"/>
        <v>4.0909090909090908</v>
      </c>
      <c r="F1302" s="16">
        <f>IF(AND(C1302&lt;&gt;0,SUM(C$1:$D1302)=SUM(C$1:$D1302)),ROW(),0)</f>
        <v>0</v>
      </c>
      <c r="G1302" s="16">
        <f t="array" ref="G1302">IF(ROW()-IFERROR(INDEX(F$2:F1302,MATCH(2,1/(F$2:F1302&lt;&gt;0))),0)&gt;22,22,ROW()-IFERROR(INDEX(F$2:F1302,MATCH(2,1/(F$2:F1302&lt;&gt;0))),0))</f>
        <v>4</v>
      </c>
    </row>
    <row r="1303" spans="1:7">
      <c r="A1303" s="23">
        <v>44328</v>
      </c>
      <c r="B1303" s="24">
        <v>0.35249575553929302</v>
      </c>
      <c r="C1303" s="16">
        <f t="shared" si="40"/>
        <v>0</v>
      </c>
      <c r="D1303" s="16">
        <f t="array" ref="D1303">IFERROR(INDEX(C$2:C1303,MATCH(2,1/(C$2:C1303&lt;&gt;0))),0)</f>
        <v>5</v>
      </c>
      <c r="E1303" s="16">
        <f t="shared" si="41"/>
        <v>3.8636363636363633</v>
      </c>
      <c r="F1303" s="16">
        <f>IF(AND(C1303&lt;&gt;0,SUM(C$1:$D1303)=SUM(C$1:$D1303)),ROW(),0)</f>
        <v>0</v>
      </c>
      <c r="G1303" s="16">
        <f t="array" ref="G1303">IF(ROW()-IFERROR(INDEX(F$2:F1303,MATCH(2,1/(F$2:F1303&lt;&gt;0))),0)&gt;22,22,ROW()-IFERROR(INDEX(F$2:F1303,MATCH(2,1/(F$2:F1303&lt;&gt;0))),0))</f>
        <v>5</v>
      </c>
    </row>
    <row r="1304" spans="1:7">
      <c r="A1304" s="23">
        <v>44329</v>
      </c>
      <c r="B1304" s="24">
        <v>0.37089461766232301</v>
      </c>
      <c r="C1304" s="16">
        <f t="shared" si="40"/>
        <v>0</v>
      </c>
      <c r="D1304" s="16">
        <f t="array" ref="D1304">IFERROR(INDEX(C$2:C1304,MATCH(2,1/(C$2:C1304&lt;&gt;0))),0)</f>
        <v>5</v>
      </c>
      <c r="E1304" s="16">
        <f t="shared" si="41"/>
        <v>3.6363636363636367</v>
      </c>
      <c r="F1304" s="16">
        <f>IF(AND(C1304&lt;&gt;0,SUM(C$1:$D1304)=SUM(C$1:$D1304)),ROW(),0)</f>
        <v>0</v>
      </c>
      <c r="G1304" s="16">
        <f t="array" ref="G1304">IF(ROW()-IFERROR(INDEX(F$2:F1304,MATCH(2,1/(F$2:F1304&lt;&gt;0))),0)&gt;22,22,ROW()-IFERROR(INDEX(F$2:F1304,MATCH(2,1/(F$2:F1304&lt;&gt;0))),0))</f>
        <v>6</v>
      </c>
    </row>
    <row r="1305" spans="1:7">
      <c r="A1305" s="23">
        <v>44330</v>
      </c>
      <c r="B1305" s="24">
        <v>0.41415212136456703</v>
      </c>
      <c r="C1305" s="16">
        <f t="shared" si="40"/>
        <v>0</v>
      </c>
      <c r="D1305" s="16">
        <f t="array" ref="D1305">IFERROR(INDEX(C$2:C1305,MATCH(2,1/(C$2:C1305&lt;&gt;0))),0)</f>
        <v>5</v>
      </c>
      <c r="E1305" s="16">
        <f t="shared" si="41"/>
        <v>3.4090909090909092</v>
      </c>
      <c r="F1305" s="16">
        <f>IF(AND(C1305&lt;&gt;0,SUM(C$1:$D1305)=SUM(C$1:$D1305)),ROW(),0)</f>
        <v>0</v>
      </c>
      <c r="G1305" s="16">
        <f t="array" ref="G1305">IF(ROW()-IFERROR(INDEX(F$2:F1305,MATCH(2,1/(F$2:F1305&lt;&gt;0))),0)&gt;22,22,ROW()-IFERROR(INDEX(F$2:F1305,MATCH(2,1/(F$2:F1305&lt;&gt;0))),0))</f>
        <v>7</v>
      </c>
    </row>
    <row r="1306" spans="1:7">
      <c r="A1306" s="23">
        <v>44333</v>
      </c>
      <c r="B1306" s="24">
        <v>0.404359469084414</v>
      </c>
      <c r="C1306" s="16">
        <f t="shared" si="40"/>
        <v>0</v>
      </c>
      <c r="D1306" s="16">
        <f t="array" ref="D1306">IFERROR(INDEX(C$2:C1306,MATCH(2,1/(C$2:C1306&lt;&gt;0))),0)</f>
        <v>5</v>
      </c>
      <c r="E1306" s="16">
        <f t="shared" si="41"/>
        <v>3.1818181818181817</v>
      </c>
      <c r="F1306" s="16">
        <f>IF(AND(C1306&lt;&gt;0,SUM(C$1:$D1306)=SUM(C$1:$D1306)),ROW(),0)</f>
        <v>0</v>
      </c>
      <c r="G1306" s="16">
        <f t="array" ref="G1306">IF(ROW()-IFERROR(INDEX(F$2:F1306,MATCH(2,1/(F$2:F1306&lt;&gt;0))),0)&gt;22,22,ROW()-IFERROR(INDEX(F$2:F1306,MATCH(2,1/(F$2:F1306&lt;&gt;0))),0))</f>
        <v>8</v>
      </c>
    </row>
    <row r="1307" spans="1:7">
      <c r="A1307" s="23">
        <v>44334</v>
      </c>
      <c r="B1307" s="24">
        <v>0.41897594894172702</v>
      </c>
      <c r="C1307" s="16">
        <f t="shared" si="40"/>
        <v>0</v>
      </c>
      <c r="D1307" s="16">
        <f t="array" ref="D1307">IFERROR(INDEX(C$2:C1307,MATCH(2,1/(C$2:C1307&lt;&gt;0))),0)</f>
        <v>5</v>
      </c>
      <c r="E1307" s="16">
        <f t="shared" si="41"/>
        <v>2.9545454545454546</v>
      </c>
      <c r="F1307" s="16">
        <f>IF(AND(C1307&lt;&gt;0,SUM(C$1:$D1307)=SUM(C$1:$D1307)),ROW(),0)</f>
        <v>0</v>
      </c>
      <c r="G1307" s="16">
        <f t="array" ref="G1307">IF(ROW()-IFERROR(INDEX(F$2:F1307,MATCH(2,1/(F$2:F1307&lt;&gt;0))),0)&gt;22,22,ROW()-IFERROR(INDEX(F$2:F1307,MATCH(2,1/(F$2:F1307&lt;&gt;0))),0))</f>
        <v>9</v>
      </c>
    </row>
    <row r="1308" spans="1:7">
      <c r="A1308" s="23">
        <v>44335</v>
      </c>
      <c r="B1308" s="24">
        <v>0.405019118773353</v>
      </c>
      <c r="C1308" s="16">
        <f t="shared" si="40"/>
        <v>0</v>
      </c>
      <c r="D1308" s="16">
        <f t="array" ref="D1308">IFERROR(INDEX(C$2:C1308,MATCH(2,1/(C$2:C1308&lt;&gt;0))),0)</f>
        <v>5</v>
      </c>
      <c r="E1308" s="16">
        <f t="shared" si="41"/>
        <v>2.7272727272727271</v>
      </c>
      <c r="F1308" s="16">
        <f>IF(AND(C1308&lt;&gt;0,SUM(C$1:$D1308)=SUM(C$1:$D1308)),ROW(),0)</f>
        <v>0</v>
      </c>
      <c r="G1308" s="16">
        <f t="array" ref="G1308">IF(ROW()-IFERROR(INDEX(F$2:F1308,MATCH(2,1/(F$2:F1308&lt;&gt;0))),0)&gt;22,22,ROW()-IFERROR(INDEX(F$2:F1308,MATCH(2,1/(F$2:F1308&lt;&gt;0))),0))</f>
        <v>10</v>
      </c>
    </row>
    <row r="1309" spans="1:7">
      <c r="A1309" s="23">
        <v>44336</v>
      </c>
      <c r="B1309" s="24">
        <v>0.36494455883411198</v>
      </c>
      <c r="C1309" s="16">
        <f t="shared" si="40"/>
        <v>0</v>
      </c>
      <c r="D1309" s="16">
        <f t="array" ref="D1309">IFERROR(INDEX(C$2:C1309,MATCH(2,1/(C$2:C1309&lt;&gt;0))),0)</f>
        <v>5</v>
      </c>
      <c r="E1309" s="16">
        <f t="shared" si="41"/>
        <v>2.5</v>
      </c>
      <c r="F1309" s="16">
        <f>IF(AND(C1309&lt;&gt;0,SUM(C$1:$D1309)=SUM(C$1:$D1309)),ROW(),0)</f>
        <v>0</v>
      </c>
      <c r="G1309" s="16">
        <f t="array" ref="G1309">IF(ROW()-IFERROR(INDEX(F$2:F1309,MATCH(2,1/(F$2:F1309&lt;&gt;0))),0)&gt;22,22,ROW()-IFERROR(INDEX(F$2:F1309,MATCH(2,1/(F$2:F1309&lt;&gt;0))),0))</f>
        <v>11</v>
      </c>
    </row>
    <row r="1310" spans="1:7">
      <c r="A1310" s="23">
        <v>44337</v>
      </c>
      <c r="B1310" s="24">
        <v>0.382304534957699</v>
      </c>
      <c r="C1310" s="16">
        <f t="shared" si="40"/>
        <v>0</v>
      </c>
      <c r="D1310" s="16">
        <f t="array" ref="D1310">IFERROR(INDEX(C$2:C1310,MATCH(2,1/(C$2:C1310&lt;&gt;0))),0)</f>
        <v>5</v>
      </c>
      <c r="E1310" s="16">
        <f t="shared" si="41"/>
        <v>2.2727272727272729</v>
      </c>
      <c r="F1310" s="16">
        <f>IF(AND(C1310&lt;&gt;0,SUM(C$1:$D1310)=SUM(C$1:$D1310)),ROW(),0)</f>
        <v>0</v>
      </c>
      <c r="G1310" s="16">
        <f t="array" ref="G1310">IF(ROW()-IFERROR(INDEX(F$2:F1310,MATCH(2,1/(F$2:F1310&lt;&gt;0))),0)&gt;22,22,ROW()-IFERROR(INDEX(F$2:F1310,MATCH(2,1/(F$2:F1310&lt;&gt;0))),0))</f>
        <v>12</v>
      </c>
    </row>
    <row r="1311" spans="1:7">
      <c r="A1311" s="23">
        <v>44340</v>
      </c>
      <c r="B1311" s="24">
        <v>0.41850213479998899</v>
      </c>
      <c r="C1311" s="16">
        <f t="shared" si="40"/>
        <v>0</v>
      </c>
      <c r="D1311" s="16">
        <f t="array" ref="D1311">IFERROR(INDEX(C$2:C1311,MATCH(2,1/(C$2:C1311&lt;&gt;0))),0)</f>
        <v>5</v>
      </c>
      <c r="E1311" s="16">
        <f t="shared" ref="E1311:E1374" si="42">IF(D1311=0,0,IF(D1311&lt;0,-1*(ABS(D1311)-G1311*ABS(D1311)/22),D1311-G1311*D1311/22))</f>
        <v>2.0454545454545454</v>
      </c>
      <c r="F1311" s="16">
        <f>IF(AND(C1311&lt;&gt;0,SUM(C$1:$D1311)=SUM(C$1:$D1311)),ROW(),0)</f>
        <v>0</v>
      </c>
      <c r="G1311" s="16">
        <f t="array" ref="G1311">IF(ROW()-IFERROR(INDEX(F$2:F1311,MATCH(2,1/(F$2:F1311&lt;&gt;0))),0)&gt;22,22,ROW()-IFERROR(INDEX(F$2:F1311,MATCH(2,1/(F$2:F1311&lt;&gt;0))),0))</f>
        <v>13</v>
      </c>
    </row>
    <row r="1312" spans="1:7">
      <c r="A1312" s="23">
        <v>44341</v>
      </c>
      <c r="B1312" s="24">
        <v>0.49000246388444302</v>
      </c>
      <c r="C1312" s="16">
        <f t="shared" si="40"/>
        <v>0</v>
      </c>
      <c r="D1312" s="16">
        <f t="array" ref="D1312">IFERROR(INDEX(C$2:C1312,MATCH(2,1/(C$2:C1312&lt;&gt;0))),0)</f>
        <v>5</v>
      </c>
      <c r="E1312" s="16">
        <f t="shared" si="42"/>
        <v>1.8181818181818183</v>
      </c>
      <c r="F1312" s="16">
        <f>IF(AND(C1312&lt;&gt;0,SUM(C$1:$D1312)=SUM(C$1:$D1312)),ROW(),0)</f>
        <v>0</v>
      </c>
      <c r="G1312" s="16">
        <f t="array" ref="G1312">IF(ROW()-IFERROR(INDEX(F$2:F1312,MATCH(2,1/(F$2:F1312&lt;&gt;0))),0)&gt;22,22,ROW()-IFERROR(INDEX(F$2:F1312,MATCH(2,1/(F$2:F1312&lt;&gt;0))),0))</f>
        <v>14</v>
      </c>
    </row>
    <row r="1313" spans="1:7">
      <c r="A1313" s="23">
        <v>44342</v>
      </c>
      <c r="B1313" s="24">
        <v>0.56466487835083501</v>
      </c>
      <c r="C1313" s="16">
        <f t="shared" si="40"/>
        <v>0</v>
      </c>
      <c r="D1313" s="16">
        <f t="array" ref="D1313">IFERROR(INDEX(C$2:C1313,MATCH(2,1/(C$2:C1313&lt;&gt;0))),0)</f>
        <v>5</v>
      </c>
      <c r="E1313" s="16">
        <f t="shared" si="42"/>
        <v>1.5909090909090908</v>
      </c>
      <c r="F1313" s="16">
        <f>IF(AND(C1313&lt;&gt;0,SUM(C$1:$D1313)=SUM(C$1:$D1313)),ROW(),0)</f>
        <v>0</v>
      </c>
      <c r="G1313" s="16">
        <f t="array" ref="G1313">IF(ROW()-IFERROR(INDEX(F$2:F1313,MATCH(2,1/(F$2:F1313&lt;&gt;0))),0)&gt;22,22,ROW()-IFERROR(INDEX(F$2:F1313,MATCH(2,1/(F$2:F1313&lt;&gt;0))),0))</f>
        <v>15</v>
      </c>
    </row>
    <row r="1314" spans="1:7">
      <c r="A1314" s="23">
        <v>44343</v>
      </c>
      <c r="B1314" s="24">
        <v>0.54126139636717296</v>
      </c>
      <c r="C1314" s="16">
        <f t="shared" si="40"/>
        <v>0</v>
      </c>
      <c r="D1314" s="16">
        <f t="array" ref="D1314">IFERROR(INDEX(C$2:C1314,MATCH(2,1/(C$2:C1314&lt;&gt;0))),0)</f>
        <v>5</v>
      </c>
      <c r="E1314" s="16">
        <f t="shared" si="42"/>
        <v>1.3636363636363638</v>
      </c>
      <c r="F1314" s="16">
        <f>IF(AND(C1314&lt;&gt;0,SUM(C$1:$D1314)=SUM(C$1:$D1314)),ROW(),0)</f>
        <v>0</v>
      </c>
      <c r="G1314" s="16">
        <f t="array" ref="G1314">IF(ROW()-IFERROR(INDEX(F$2:F1314,MATCH(2,1/(F$2:F1314&lt;&gt;0))),0)&gt;22,22,ROW()-IFERROR(INDEX(F$2:F1314,MATCH(2,1/(F$2:F1314&lt;&gt;0))),0))</f>
        <v>16</v>
      </c>
    </row>
    <row r="1315" spans="1:7">
      <c r="A1315" s="23">
        <v>44344</v>
      </c>
      <c r="B1315" s="24">
        <v>0.566919141793778</v>
      </c>
      <c r="C1315" s="16">
        <f t="shared" si="40"/>
        <v>0</v>
      </c>
      <c r="D1315" s="16">
        <f t="array" ref="D1315">IFERROR(INDEX(C$2:C1315,MATCH(2,1/(C$2:C1315&lt;&gt;0))),0)</f>
        <v>5</v>
      </c>
      <c r="E1315" s="16">
        <f t="shared" si="42"/>
        <v>1.1363636363636362</v>
      </c>
      <c r="F1315" s="16">
        <f>IF(AND(C1315&lt;&gt;0,SUM(C$1:$D1315)=SUM(C$1:$D1315)),ROW(),0)</f>
        <v>0</v>
      </c>
      <c r="G1315" s="16">
        <f t="array" ref="G1315">IF(ROW()-IFERROR(INDEX(F$2:F1315,MATCH(2,1/(F$2:F1315&lt;&gt;0))),0)&gt;22,22,ROW()-IFERROR(INDEX(F$2:F1315,MATCH(2,1/(F$2:F1315&lt;&gt;0))),0))</f>
        <v>17</v>
      </c>
    </row>
    <row r="1316" spans="1:7">
      <c r="A1316" s="23">
        <v>44347</v>
      </c>
      <c r="B1316" s="24">
        <v>0.63665445182763802</v>
      </c>
      <c r="C1316" s="16">
        <f t="shared" si="40"/>
        <v>0</v>
      </c>
      <c r="D1316" s="16">
        <f t="array" ref="D1316">IFERROR(INDEX(C$2:C1316,MATCH(2,1/(C$2:C1316&lt;&gt;0))),0)</f>
        <v>5</v>
      </c>
      <c r="E1316" s="16">
        <f t="shared" si="42"/>
        <v>0.90909090909090917</v>
      </c>
      <c r="F1316" s="16">
        <f>IF(AND(C1316&lt;&gt;0,SUM(C$1:$D1316)=SUM(C$1:$D1316)),ROW(),0)</f>
        <v>0</v>
      </c>
      <c r="G1316" s="16">
        <f t="array" ref="G1316">IF(ROW()-IFERROR(INDEX(F$2:F1316,MATCH(2,1/(F$2:F1316&lt;&gt;0))),0)&gt;22,22,ROW()-IFERROR(INDEX(F$2:F1316,MATCH(2,1/(F$2:F1316&lt;&gt;0))),0))</f>
        <v>18</v>
      </c>
    </row>
    <row r="1317" spans="1:7">
      <c r="A1317" s="23">
        <v>44348</v>
      </c>
      <c r="B1317" s="24">
        <v>0.72358031510638499</v>
      </c>
      <c r="C1317" s="16">
        <f t="shared" si="40"/>
        <v>0</v>
      </c>
      <c r="D1317" s="16">
        <f t="array" ref="D1317">IFERROR(INDEX(C$2:C1317,MATCH(2,1/(C$2:C1317&lt;&gt;0))),0)</f>
        <v>5</v>
      </c>
      <c r="E1317" s="16">
        <f t="shared" si="42"/>
        <v>0.68181818181818166</v>
      </c>
      <c r="F1317" s="16">
        <f>IF(AND(C1317&lt;&gt;0,SUM(C$1:$D1317)=SUM(C$1:$D1317)),ROW(),0)</f>
        <v>0</v>
      </c>
      <c r="G1317" s="16">
        <f t="array" ref="G1317">IF(ROW()-IFERROR(INDEX(F$2:F1317,MATCH(2,1/(F$2:F1317&lt;&gt;0))),0)&gt;22,22,ROW()-IFERROR(INDEX(F$2:F1317,MATCH(2,1/(F$2:F1317&lt;&gt;0))),0))</f>
        <v>19</v>
      </c>
    </row>
    <row r="1318" spans="1:7">
      <c r="A1318" s="23">
        <v>44349</v>
      </c>
      <c r="B1318" s="24">
        <v>0.81118265820426205</v>
      </c>
      <c r="C1318" s="16">
        <f t="shared" si="40"/>
        <v>0</v>
      </c>
      <c r="D1318" s="16">
        <f t="array" ref="D1318">IFERROR(INDEX(C$2:C1318,MATCH(2,1/(C$2:C1318&lt;&gt;0))),0)</f>
        <v>5</v>
      </c>
      <c r="E1318" s="16">
        <f t="shared" si="42"/>
        <v>0.45454545454545414</v>
      </c>
      <c r="F1318" s="16">
        <f>IF(AND(C1318&lt;&gt;0,SUM(C$1:$D1318)=SUM(C$1:$D1318)),ROW(),0)</f>
        <v>0</v>
      </c>
      <c r="G1318" s="16">
        <f t="array" ref="G1318">IF(ROW()-IFERROR(INDEX(F$2:F1318,MATCH(2,1/(F$2:F1318&lt;&gt;0))),0)&gt;22,22,ROW()-IFERROR(INDEX(F$2:F1318,MATCH(2,1/(F$2:F1318&lt;&gt;0))),0))</f>
        <v>20</v>
      </c>
    </row>
    <row r="1319" spans="1:7">
      <c r="A1319" s="23">
        <v>44350</v>
      </c>
      <c r="B1319" s="24">
        <v>0.79561958790994702</v>
      </c>
      <c r="C1319" s="16">
        <f t="shared" si="40"/>
        <v>0</v>
      </c>
      <c r="D1319" s="16">
        <f t="array" ref="D1319">IFERROR(INDEX(C$2:C1319,MATCH(2,1/(C$2:C1319&lt;&gt;0))),0)</f>
        <v>5</v>
      </c>
      <c r="E1319" s="16">
        <f t="shared" si="42"/>
        <v>0.22727272727272751</v>
      </c>
      <c r="F1319" s="16">
        <f>IF(AND(C1319&lt;&gt;0,SUM(C$1:$D1319)=SUM(C$1:$D1319)),ROW(),0)</f>
        <v>0</v>
      </c>
      <c r="G1319" s="16">
        <f t="array" ref="G1319">IF(ROW()-IFERROR(INDEX(F$2:F1319,MATCH(2,1/(F$2:F1319&lt;&gt;0))),0)&gt;22,22,ROW()-IFERROR(INDEX(F$2:F1319,MATCH(2,1/(F$2:F1319&lt;&gt;0))),0))</f>
        <v>21</v>
      </c>
    </row>
    <row r="1320" spans="1:7">
      <c r="A1320" s="23">
        <v>44351</v>
      </c>
      <c r="B1320" s="24">
        <v>0.80693134169216696</v>
      </c>
      <c r="C1320" s="16">
        <f t="shared" si="40"/>
        <v>0</v>
      </c>
      <c r="D1320" s="16">
        <f t="array" ref="D1320">IFERROR(INDEX(C$2:C1320,MATCH(2,1/(C$2:C1320&lt;&gt;0))),0)</f>
        <v>5</v>
      </c>
      <c r="E1320" s="16">
        <f t="shared" si="42"/>
        <v>0</v>
      </c>
      <c r="F1320" s="16">
        <f>IF(AND(C1320&lt;&gt;0,SUM(C$1:$D1320)=SUM(C$1:$D1320)),ROW(),0)</f>
        <v>0</v>
      </c>
      <c r="G1320" s="16">
        <f t="array" ref="G1320">IF(ROW()-IFERROR(INDEX(F$2:F1320,MATCH(2,1/(F$2:F1320&lt;&gt;0))),0)&gt;22,22,ROW()-IFERROR(INDEX(F$2:F1320,MATCH(2,1/(F$2:F1320&lt;&gt;0))),0))</f>
        <v>22</v>
      </c>
    </row>
    <row r="1321" spans="1:7">
      <c r="A1321" s="23">
        <v>44354</v>
      </c>
      <c r="B1321" s="24">
        <v>0.86328904438290299</v>
      </c>
      <c r="C1321" s="16">
        <f t="shared" si="40"/>
        <v>0</v>
      </c>
      <c r="D1321" s="16">
        <f t="array" ref="D1321">IFERROR(INDEX(C$2:C1321,MATCH(2,1/(C$2:C1321&lt;&gt;0))),0)</f>
        <v>5</v>
      </c>
      <c r="E1321" s="16">
        <f t="shared" si="42"/>
        <v>0</v>
      </c>
      <c r="F1321" s="16">
        <f>IF(AND(C1321&lt;&gt;0,SUM(C$1:$D1321)=SUM(C$1:$D1321)),ROW(),0)</f>
        <v>0</v>
      </c>
      <c r="G1321" s="16">
        <f t="array" ref="G1321">IF(ROW()-IFERROR(INDEX(F$2:F1321,MATCH(2,1/(F$2:F1321&lt;&gt;0))),0)&gt;22,22,ROW()-IFERROR(INDEX(F$2:F1321,MATCH(2,1/(F$2:F1321&lt;&gt;0))),0))</f>
        <v>22</v>
      </c>
    </row>
    <row r="1322" spans="1:7">
      <c r="A1322" s="23">
        <v>44355</v>
      </c>
      <c r="B1322" s="24">
        <v>0.80847263539788905</v>
      </c>
      <c r="C1322" s="16">
        <f t="shared" si="40"/>
        <v>0</v>
      </c>
      <c r="D1322" s="16">
        <f t="array" ref="D1322">IFERROR(INDEX(C$2:C1322,MATCH(2,1/(C$2:C1322&lt;&gt;0))),0)</f>
        <v>5</v>
      </c>
      <c r="E1322" s="16">
        <f t="shared" si="42"/>
        <v>0</v>
      </c>
      <c r="F1322" s="16">
        <f>IF(AND(C1322&lt;&gt;0,SUM(C$1:$D1322)=SUM(C$1:$D1322)),ROW(),0)</f>
        <v>0</v>
      </c>
      <c r="G1322" s="16">
        <f t="array" ref="G1322">IF(ROW()-IFERROR(INDEX(F$2:F1322,MATCH(2,1/(F$2:F1322&lt;&gt;0))),0)&gt;22,22,ROW()-IFERROR(INDEX(F$2:F1322,MATCH(2,1/(F$2:F1322&lt;&gt;0))),0))</f>
        <v>22</v>
      </c>
    </row>
    <row r="1323" spans="1:7">
      <c r="A1323" s="23">
        <v>44356</v>
      </c>
      <c r="B1323" s="24">
        <v>0.77029044428780002</v>
      </c>
      <c r="C1323" s="16">
        <f t="shared" si="40"/>
        <v>0</v>
      </c>
      <c r="D1323" s="16">
        <f t="array" ref="D1323">IFERROR(INDEX(C$2:C1323,MATCH(2,1/(C$2:C1323&lt;&gt;0))),0)</f>
        <v>5</v>
      </c>
      <c r="E1323" s="16">
        <f t="shared" si="42"/>
        <v>0</v>
      </c>
      <c r="F1323" s="16">
        <f>IF(AND(C1323&lt;&gt;0,SUM(C$1:$D1323)=SUM(C$1:$D1323)),ROW(),0)</f>
        <v>0</v>
      </c>
      <c r="G1323" s="16">
        <f t="array" ref="G1323">IF(ROW()-IFERROR(INDEX(F$2:F1323,MATCH(2,1/(F$2:F1323&lt;&gt;0))),0)&gt;22,22,ROW()-IFERROR(INDEX(F$2:F1323,MATCH(2,1/(F$2:F1323&lt;&gt;0))),0))</f>
        <v>22</v>
      </c>
    </row>
    <row r="1324" spans="1:7">
      <c r="A1324" s="23">
        <v>44357</v>
      </c>
      <c r="B1324" s="24">
        <v>0.812637184583891</v>
      </c>
      <c r="C1324" s="16">
        <f t="shared" si="40"/>
        <v>0</v>
      </c>
      <c r="D1324" s="16">
        <f t="array" ref="D1324">IFERROR(INDEX(C$2:C1324,MATCH(2,1/(C$2:C1324&lt;&gt;0))),0)</f>
        <v>5</v>
      </c>
      <c r="E1324" s="16">
        <f t="shared" si="42"/>
        <v>0</v>
      </c>
      <c r="F1324" s="16">
        <f>IF(AND(C1324&lt;&gt;0,SUM(C$1:$D1324)=SUM(C$1:$D1324)),ROW(),0)</f>
        <v>0</v>
      </c>
      <c r="G1324" s="16">
        <f t="array" ref="G1324">IF(ROW()-IFERROR(INDEX(F$2:F1324,MATCH(2,1/(F$2:F1324&lt;&gt;0))),0)&gt;22,22,ROW()-IFERROR(INDEX(F$2:F1324,MATCH(2,1/(F$2:F1324&lt;&gt;0))),0))</f>
        <v>22</v>
      </c>
    </row>
    <row r="1325" spans="1:7">
      <c r="A1325" s="23">
        <v>44358</v>
      </c>
      <c r="B1325" s="24">
        <v>0.82021615302713102</v>
      </c>
      <c r="C1325" s="16">
        <f t="shared" si="40"/>
        <v>0</v>
      </c>
      <c r="D1325" s="16">
        <f t="array" ref="D1325">IFERROR(INDEX(C$2:C1325,MATCH(2,1/(C$2:C1325&lt;&gt;0))),0)</f>
        <v>5</v>
      </c>
      <c r="E1325" s="16">
        <f t="shared" si="42"/>
        <v>0</v>
      </c>
      <c r="F1325" s="16">
        <f>IF(AND(C1325&lt;&gt;0,SUM(C$1:$D1325)=SUM(C$1:$D1325)),ROW(),0)</f>
        <v>0</v>
      </c>
      <c r="G1325" s="16">
        <f t="array" ref="G1325">IF(ROW()-IFERROR(INDEX(F$2:F1325,MATCH(2,1/(F$2:F1325&lt;&gt;0))),0)&gt;22,22,ROW()-IFERROR(INDEX(F$2:F1325,MATCH(2,1/(F$2:F1325&lt;&gt;0))),0))</f>
        <v>22</v>
      </c>
    </row>
    <row r="1326" spans="1:7">
      <c r="A1326" s="23">
        <v>44362</v>
      </c>
      <c r="B1326" s="24">
        <v>0.72206289905495602</v>
      </c>
      <c r="C1326" s="16">
        <f t="shared" si="40"/>
        <v>0</v>
      </c>
      <c r="D1326" s="16">
        <f t="array" ref="D1326">IFERROR(INDEX(C$2:C1326,MATCH(2,1/(C$2:C1326&lt;&gt;0))),0)</f>
        <v>5</v>
      </c>
      <c r="E1326" s="16">
        <f t="shared" si="42"/>
        <v>0</v>
      </c>
      <c r="F1326" s="16">
        <f>IF(AND(C1326&lt;&gt;0,SUM(C$1:$D1326)=SUM(C$1:$D1326)),ROW(),0)</f>
        <v>0</v>
      </c>
      <c r="G1326" s="16">
        <f t="array" ref="G1326">IF(ROW()-IFERROR(INDEX(F$2:F1326,MATCH(2,1/(F$2:F1326&lt;&gt;0))),0)&gt;22,22,ROW()-IFERROR(INDEX(F$2:F1326,MATCH(2,1/(F$2:F1326&lt;&gt;0))),0))</f>
        <v>22</v>
      </c>
    </row>
    <row r="1327" spans="1:7">
      <c r="A1327" s="23">
        <v>44363</v>
      </c>
      <c r="B1327" s="24">
        <v>0.64868603261458202</v>
      </c>
      <c r="C1327" s="16">
        <f t="shared" si="40"/>
        <v>0</v>
      </c>
      <c r="D1327" s="16">
        <f t="array" ref="D1327">IFERROR(INDEX(C$2:C1327,MATCH(2,1/(C$2:C1327&lt;&gt;0))),0)</f>
        <v>5</v>
      </c>
      <c r="E1327" s="16">
        <f t="shared" si="42"/>
        <v>0</v>
      </c>
      <c r="F1327" s="16">
        <f>IF(AND(C1327&lt;&gt;0,SUM(C$1:$D1327)=SUM(C$1:$D1327)),ROW(),0)</f>
        <v>0</v>
      </c>
      <c r="G1327" s="16">
        <f t="array" ref="G1327">IF(ROW()-IFERROR(INDEX(F$2:F1327,MATCH(2,1/(F$2:F1327&lt;&gt;0))),0)&gt;22,22,ROW()-IFERROR(INDEX(F$2:F1327,MATCH(2,1/(F$2:F1327&lt;&gt;0))),0))</f>
        <v>22</v>
      </c>
    </row>
    <row r="1328" spans="1:7">
      <c r="A1328" s="23">
        <v>44364</v>
      </c>
      <c r="B1328" s="24">
        <v>0.68864909537402297</v>
      </c>
      <c r="C1328" s="16">
        <f t="shared" si="40"/>
        <v>0</v>
      </c>
      <c r="D1328" s="16">
        <f t="array" ref="D1328">IFERROR(INDEX(C$2:C1328,MATCH(2,1/(C$2:C1328&lt;&gt;0))),0)</f>
        <v>5</v>
      </c>
      <c r="E1328" s="16">
        <f t="shared" si="42"/>
        <v>0</v>
      </c>
      <c r="F1328" s="16">
        <f>IF(AND(C1328&lt;&gt;0,SUM(C$1:$D1328)=SUM(C$1:$D1328)),ROW(),0)</f>
        <v>0</v>
      </c>
      <c r="G1328" s="16">
        <f t="array" ref="G1328">IF(ROW()-IFERROR(INDEX(F$2:F1328,MATCH(2,1/(F$2:F1328&lt;&gt;0))),0)&gt;22,22,ROW()-IFERROR(INDEX(F$2:F1328,MATCH(2,1/(F$2:F1328&lt;&gt;0))),0))</f>
        <v>22</v>
      </c>
    </row>
    <row r="1329" spans="1:7">
      <c r="A1329" s="23">
        <v>44365</v>
      </c>
      <c r="B1329" s="24">
        <v>0.76449561584237502</v>
      </c>
      <c r="C1329" s="16">
        <f t="shared" si="40"/>
        <v>0</v>
      </c>
      <c r="D1329" s="16">
        <f t="array" ref="D1329">IFERROR(INDEX(C$2:C1329,MATCH(2,1/(C$2:C1329&lt;&gt;0))),0)</f>
        <v>5</v>
      </c>
      <c r="E1329" s="16">
        <f t="shared" si="42"/>
        <v>0</v>
      </c>
      <c r="F1329" s="16">
        <f>IF(AND(C1329&lt;&gt;0,SUM(C$1:$D1329)=SUM(C$1:$D1329)),ROW(),0)</f>
        <v>0</v>
      </c>
      <c r="G1329" s="16">
        <f t="array" ref="G1329">IF(ROW()-IFERROR(INDEX(F$2:F1329,MATCH(2,1/(F$2:F1329&lt;&gt;0))),0)&gt;22,22,ROW()-IFERROR(INDEX(F$2:F1329,MATCH(2,1/(F$2:F1329&lt;&gt;0))),0))</f>
        <v>22</v>
      </c>
    </row>
    <row r="1330" spans="1:7">
      <c r="A1330" s="23">
        <v>44368</v>
      </c>
      <c r="B1330" s="24">
        <v>0.80806956830205401</v>
      </c>
      <c r="C1330" s="16">
        <f t="shared" si="40"/>
        <v>0</v>
      </c>
      <c r="D1330" s="16">
        <f t="array" ref="D1330">IFERROR(INDEX(C$2:C1330,MATCH(2,1/(C$2:C1330&lt;&gt;0))),0)</f>
        <v>5</v>
      </c>
      <c r="E1330" s="16">
        <f t="shared" si="42"/>
        <v>0</v>
      </c>
      <c r="F1330" s="16">
        <f>IF(AND(C1330&lt;&gt;0,SUM(C$1:$D1330)=SUM(C$1:$D1330)),ROW(),0)</f>
        <v>0</v>
      </c>
      <c r="G1330" s="16">
        <f t="array" ref="G1330">IF(ROW()-IFERROR(INDEX(F$2:F1330,MATCH(2,1/(F$2:F1330&lt;&gt;0))),0)&gt;22,22,ROW()-IFERROR(INDEX(F$2:F1330,MATCH(2,1/(F$2:F1330&lt;&gt;0))),0))</f>
        <v>22</v>
      </c>
    </row>
    <row r="1331" spans="1:7">
      <c r="A1331" s="23">
        <v>44369</v>
      </c>
      <c r="B1331" s="24">
        <v>0.86284564377483797</v>
      </c>
      <c r="C1331" s="16">
        <f t="shared" si="40"/>
        <v>0</v>
      </c>
      <c r="D1331" s="16">
        <f t="array" ref="D1331">IFERROR(INDEX(C$2:C1331,MATCH(2,1/(C$2:C1331&lt;&gt;0))),0)</f>
        <v>5</v>
      </c>
      <c r="E1331" s="16">
        <f t="shared" si="42"/>
        <v>0</v>
      </c>
      <c r="F1331" s="16">
        <f>IF(AND(C1331&lt;&gt;0,SUM(C$1:$D1331)=SUM(C$1:$D1331)),ROW(),0)</f>
        <v>0</v>
      </c>
      <c r="G1331" s="16">
        <f t="array" ref="G1331">IF(ROW()-IFERROR(INDEX(F$2:F1331,MATCH(2,1/(F$2:F1331&lt;&gt;0))),0)&gt;22,22,ROW()-IFERROR(INDEX(F$2:F1331,MATCH(2,1/(F$2:F1331&lt;&gt;0))),0))</f>
        <v>22</v>
      </c>
    </row>
    <row r="1332" spans="1:7">
      <c r="A1332" s="23">
        <v>44370</v>
      </c>
      <c r="B1332" s="24">
        <v>0.83094397036299905</v>
      </c>
      <c r="C1332" s="16">
        <f t="shared" si="40"/>
        <v>0</v>
      </c>
      <c r="D1332" s="16">
        <f t="array" ref="D1332">IFERROR(INDEX(C$2:C1332,MATCH(2,1/(C$2:C1332&lt;&gt;0))),0)</f>
        <v>5</v>
      </c>
      <c r="E1332" s="16">
        <f t="shared" si="42"/>
        <v>0</v>
      </c>
      <c r="F1332" s="16">
        <f>IF(AND(C1332&lt;&gt;0,SUM(C$1:$D1332)=SUM(C$1:$D1332)),ROW(),0)</f>
        <v>0</v>
      </c>
      <c r="G1332" s="16">
        <f t="array" ref="G1332">IF(ROW()-IFERROR(INDEX(F$2:F1332,MATCH(2,1/(F$2:F1332&lt;&gt;0))),0)&gt;22,22,ROW()-IFERROR(INDEX(F$2:F1332,MATCH(2,1/(F$2:F1332&lt;&gt;0))),0))</f>
        <v>22</v>
      </c>
    </row>
    <row r="1333" spans="1:7">
      <c r="A1333" s="23">
        <v>44371</v>
      </c>
      <c r="B1333" s="24">
        <v>0.77234318467583596</v>
      </c>
      <c r="C1333" s="16">
        <f t="shared" si="40"/>
        <v>0</v>
      </c>
      <c r="D1333" s="16">
        <f t="array" ref="D1333">IFERROR(INDEX(C$2:C1333,MATCH(2,1/(C$2:C1333&lt;&gt;0))),0)</f>
        <v>5</v>
      </c>
      <c r="E1333" s="16">
        <f t="shared" si="42"/>
        <v>0</v>
      </c>
      <c r="F1333" s="16">
        <f>IF(AND(C1333&lt;&gt;0,SUM(C$1:$D1333)=SUM(C$1:$D1333)),ROW(),0)</f>
        <v>0</v>
      </c>
      <c r="G1333" s="16">
        <f t="array" ref="G1333">IF(ROW()-IFERROR(INDEX(F$2:F1333,MATCH(2,1/(F$2:F1333&lt;&gt;0))),0)&gt;22,22,ROW()-IFERROR(INDEX(F$2:F1333,MATCH(2,1/(F$2:F1333&lt;&gt;0))),0))</f>
        <v>22</v>
      </c>
    </row>
    <row r="1334" spans="1:7">
      <c r="A1334" s="23">
        <v>44372</v>
      </c>
      <c r="B1334" s="24">
        <v>0.71452597084835501</v>
      </c>
      <c r="C1334" s="16">
        <f t="shared" si="40"/>
        <v>0</v>
      </c>
      <c r="D1334" s="16">
        <f t="array" ref="D1334">IFERROR(INDEX(C$2:C1334,MATCH(2,1/(C$2:C1334&lt;&gt;0))),0)</f>
        <v>5</v>
      </c>
      <c r="E1334" s="16">
        <f t="shared" si="42"/>
        <v>0</v>
      </c>
      <c r="F1334" s="16">
        <f>IF(AND(C1334&lt;&gt;0,SUM(C$1:$D1334)=SUM(C$1:$D1334)),ROW(),0)</f>
        <v>0</v>
      </c>
      <c r="G1334" s="16">
        <f t="array" ref="G1334">IF(ROW()-IFERROR(INDEX(F$2:F1334,MATCH(2,1/(F$2:F1334&lt;&gt;0))),0)&gt;22,22,ROW()-IFERROR(INDEX(F$2:F1334,MATCH(2,1/(F$2:F1334&lt;&gt;0))),0))</f>
        <v>22</v>
      </c>
    </row>
    <row r="1335" spans="1:7">
      <c r="A1335" s="23">
        <v>44375</v>
      </c>
      <c r="B1335" s="24">
        <v>0.7647008751148</v>
      </c>
      <c r="C1335" s="16">
        <f t="shared" si="40"/>
        <v>0</v>
      </c>
      <c r="D1335" s="16">
        <f t="array" ref="D1335">IFERROR(INDEX(C$2:C1335,MATCH(2,1/(C$2:C1335&lt;&gt;0))),0)</f>
        <v>5</v>
      </c>
      <c r="E1335" s="16">
        <f t="shared" si="42"/>
        <v>0</v>
      </c>
      <c r="F1335" s="16">
        <f>IF(AND(C1335&lt;&gt;0,SUM(C$1:$D1335)=SUM(C$1:$D1335)),ROW(),0)</f>
        <v>0</v>
      </c>
      <c r="G1335" s="16">
        <f t="array" ref="G1335">IF(ROW()-IFERROR(INDEX(F$2:F1335,MATCH(2,1/(F$2:F1335&lt;&gt;0))),0)&gt;22,22,ROW()-IFERROR(INDEX(F$2:F1335,MATCH(2,1/(F$2:F1335&lt;&gt;0))),0))</f>
        <v>22</v>
      </c>
    </row>
    <row r="1336" spans="1:7">
      <c r="A1336" s="23">
        <v>44376</v>
      </c>
      <c r="B1336" s="24">
        <v>0.71042105883499396</v>
      </c>
      <c r="C1336" s="16">
        <f t="shared" si="40"/>
        <v>0</v>
      </c>
      <c r="D1336" s="16">
        <f t="array" ref="D1336">IFERROR(INDEX(C$2:C1336,MATCH(2,1/(C$2:C1336&lt;&gt;0))),0)</f>
        <v>5</v>
      </c>
      <c r="E1336" s="16">
        <f t="shared" si="42"/>
        <v>0</v>
      </c>
      <c r="F1336" s="16">
        <f>IF(AND(C1336&lt;&gt;0,SUM(C$1:$D1336)=SUM(C$1:$D1336)),ROW(),0)</f>
        <v>0</v>
      </c>
      <c r="G1336" s="16">
        <f t="array" ref="G1336">IF(ROW()-IFERROR(INDEX(F$2:F1336,MATCH(2,1/(F$2:F1336&lt;&gt;0))),0)&gt;22,22,ROW()-IFERROR(INDEX(F$2:F1336,MATCH(2,1/(F$2:F1336&lt;&gt;0))),0))</f>
        <v>22</v>
      </c>
    </row>
    <row r="1337" spans="1:7">
      <c r="A1337" s="23">
        <v>44377</v>
      </c>
      <c r="B1337" s="24">
        <v>0.70975320196163105</v>
      </c>
      <c r="C1337" s="16">
        <f t="shared" si="40"/>
        <v>0</v>
      </c>
      <c r="D1337" s="16">
        <f t="array" ref="D1337">IFERROR(INDEX(C$2:C1337,MATCH(2,1/(C$2:C1337&lt;&gt;0))),0)</f>
        <v>5</v>
      </c>
      <c r="E1337" s="16">
        <f t="shared" si="42"/>
        <v>0</v>
      </c>
      <c r="F1337" s="16">
        <f>IF(AND(C1337&lt;&gt;0,SUM(C$1:$D1337)=SUM(C$1:$D1337)),ROW(),0)</f>
        <v>0</v>
      </c>
      <c r="G1337" s="16">
        <f t="array" ref="G1337">IF(ROW()-IFERROR(INDEX(F$2:F1337,MATCH(2,1/(F$2:F1337&lt;&gt;0))),0)&gt;22,22,ROW()-IFERROR(INDEX(F$2:F1337,MATCH(2,1/(F$2:F1337&lt;&gt;0))),0))</f>
        <v>22</v>
      </c>
    </row>
    <row r="1338" spans="1:7">
      <c r="A1338" s="23">
        <v>44378</v>
      </c>
      <c r="B1338" s="24">
        <v>0.68798991326578995</v>
      </c>
      <c r="C1338" s="16">
        <f t="shared" si="40"/>
        <v>0</v>
      </c>
      <c r="D1338" s="16">
        <f t="array" ref="D1338">IFERROR(INDEX(C$2:C1338,MATCH(2,1/(C$2:C1338&lt;&gt;0))),0)</f>
        <v>5</v>
      </c>
      <c r="E1338" s="16">
        <f t="shared" si="42"/>
        <v>0</v>
      </c>
      <c r="F1338" s="16">
        <f>IF(AND(C1338&lt;&gt;0,SUM(C$1:$D1338)=SUM(C$1:$D1338)),ROW(),0)</f>
        <v>0</v>
      </c>
      <c r="G1338" s="16">
        <f t="array" ref="G1338">IF(ROW()-IFERROR(INDEX(F$2:F1338,MATCH(2,1/(F$2:F1338&lt;&gt;0))),0)&gt;22,22,ROW()-IFERROR(INDEX(F$2:F1338,MATCH(2,1/(F$2:F1338&lt;&gt;0))),0))</f>
        <v>22</v>
      </c>
    </row>
    <row r="1339" spans="1:7">
      <c r="A1339" s="23">
        <v>44379</v>
      </c>
      <c r="B1339" s="24">
        <v>0.54936548715904199</v>
      </c>
      <c r="C1339" s="16">
        <f t="shared" si="40"/>
        <v>0</v>
      </c>
      <c r="D1339" s="16">
        <f t="array" ref="D1339">IFERROR(INDEX(C$2:C1339,MATCH(2,1/(C$2:C1339&lt;&gt;0))),0)</f>
        <v>5</v>
      </c>
      <c r="E1339" s="16">
        <f t="shared" si="42"/>
        <v>0</v>
      </c>
      <c r="F1339" s="16">
        <f>IF(AND(C1339&lt;&gt;0,SUM(C$1:$D1339)=SUM(C$1:$D1339)),ROW(),0)</f>
        <v>0</v>
      </c>
      <c r="G1339" s="16">
        <f t="array" ref="G1339">IF(ROW()-IFERROR(INDEX(F$2:F1339,MATCH(2,1/(F$2:F1339&lt;&gt;0))),0)&gt;22,22,ROW()-IFERROR(INDEX(F$2:F1339,MATCH(2,1/(F$2:F1339&lt;&gt;0))),0))</f>
        <v>22</v>
      </c>
    </row>
    <row r="1340" spans="1:7">
      <c r="A1340" s="23">
        <v>44382</v>
      </c>
      <c r="B1340" s="24">
        <v>0.57478876484843</v>
      </c>
      <c r="C1340" s="16">
        <f t="shared" si="40"/>
        <v>0</v>
      </c>
      <c r="D1340" s="16">
        <f t="array" ref="D1340">IFERROR(INDEX(C$2:C1340,MATCH(2,1/(C$2:C1340&lt;&gt;0))),0)</f>
        <v>5</v>
      </c>
      <c r="E1340" s="16">
        <f t="shared" si="42"/>
        <v>0</v>
      </c>
      <c r="F1340" s="16">
        <f>IF(AND(C1340&lt;&gt;0,SUM(C$1:$D1340)=SUM(C$1:$D1340)),ROW(),0)</f>
        <v>0</v>
      </c>
      <c r="G1340" s="16">
        <f t="array" ref="G1340">IF(ROW()-IFERROR(INDEX(F$2:F1340,MATCH(2,1/(F$2:F1340&lt;&gt;0))),0)&gt;22,22,ROW()-IFERROR(INDEX(F$2:F1340,MATCH(2,1/(F$2:F1340&lt;&gt;0))),0))</f>
        <v>22</v>
      </c>
    </row>
    <row r="1341" spans="1:7">
      <c r="A1341" s="23">
        <v>44383</v>
      </c>
      <c r="B1341" s="24">
        <v>0.561952614457778</v>
      </c>
      <c r="C1341" s="16">
        <f t="shared" si="40"/>
        <v>0</v>
      </c>
      <c r="D1341" s="16">
        <f t="array" ref="D1341">IFERROR(INDEX(C$2:C1341,MATCH(2,1/(C$2:C1341&lt;&gt;0))),0)</f>
        <v>5</v>
      </c>
      <c r="E1341" s="16">
        <f t="shared" si="42"/>
        <v>0</v>
      </c>
      <c r="F1341" s="16">
        <f>IF(AND(C1341&lt;&gt;0,SUM(C$1:$D1341)=SUM(C$1:$D1341)),ROW(),0)</f>
        <v>0</v>
      </c>
      <c r="G1341" s="16">
        <f t="array" ref="G1341">IF(ROW()-IFERROR(INDEX(F$2:F1341,MATCH(2,1/(F$2:F1341&lt;&gt;0))),0)&gt;22,22,ROW()-IFERROR(INDEX(F$2:F1341,MATCH(2,1/(F$2:F1341&lt;&gt;0))),0))</f>
        <v>22</v>
      </c>
    </row>
    <row r="1342" spans="1:7">
      <c r="A1342" s="23">
        <v>44384</v>
      </c>
      <c r="B1342" s="24">
        <v>0.59829184402917801</v>
      </c>
      <c r="C1342" s="16">
        <f t="shared" si="40"/>
        <v>0</v>
      </c>
      <c r="D1342" s="16">
        <f t="array" ref="D1342">IFERROR(INDEX(C$2:C1342,MATCH(2,1/(C$2:C1342&lt;&gt;0))),0)</f>
        <v>5</v>
      </c>
      <c r="E1342" s="16">
        <f t="shared" si="42"/>
        <v>0</v>
      </c>
      <c r="F1342" s="16">
        <f>IF(AND(C1342&lt;&gt;0,SUM(C$1:$D1342)=SUM(C$1:$D1342)),ROW(),0)</f>
        <v>0</v>
      </c>
      <c r="G1342" s="16">
        <f t="array" ref="G1342">IF(ROW()-IFERROR(INDEX(F$2:F1342,MATCH(2,1/(F$2:F1342&lt;&gt;0))),0)&gt;22,22,ROW()-IFERROR(INDEX(F$2:F1342,MATCH(2,1/(F$2:F1342&lt;&gt;0))),0))</f>
        <v>22</v>
      </c>
    </row>
    <row r="1343" spans="1:7">
      <c r="A1343" s="23">
        <v>44385</v>
      </c>
      <c r="B1343" s="24">
        <v>0.60159750248572397</v>
      </c>
      <c r="C1343" s="16">
        <f t="shared" si="40"/>
        <v>0</v>
      </c>
      <c r="D1343" s="16">
        <f t="array" ref="D1343">IFERROR(INDEX(C$2:C1343,MATCH(2,1/(C$2:C1343&lt;&gt;0))),0)</f>
        <v>5</v>
      </c>
      <c r="E1343" s="16">
        <f t="shared" si="42"/>
        <v>0</v>
      </c>
      <c r="F1343" s="16">
        <f>IF(AND(C1343&lt;&gt;0,SUM(C$1:$D1343)=SUM(C$1:$D1343)),ROW(),0)</f>
        <v>0</v>
      </c>
      <c r="G1343" s="16">
        <f t="array" ref="G1343">IF(ROW()-IFERROR(INDEX(F$2:F1343,MATCH(2,1/(F$2:F1343&lt;&gt;0))),0)&gt;22,22,ROW()-IFERROR(INDEX(F$2:F1343,MATCH(2,1/(F$2:F1343&lt;&gt;0))),0))</f>
        <v>22</v>
      </c>
    </row>
    <row r="1344" spans="1:7">
      <c r="A1344" s="23">
        <v>44386</v>
      </c>
      <c r="B1344" s="24">
        <v>0.57736910038156197</v>
      </c>
      <c r="C1344" s="16">
        <f t="shared" si="40"/>
        <v>0</v>
      </c>
      <c r="D1344" s="16">
        <f t="array" ref="D1344">IFERROR(INDEX(C$2:C1344,MATCH(2,1/(C$2:C1344&lt;&gt;0))),0)</f>
        <v>5</v>
      </c>
      <c r="E1344" s="16">
        <f t="shared" si="42"/>
        <v>0</v>
      </c>
      <c r="F1344" s="16">
        <f>IF(AND(C1344&lt;&gt;0,SUM(C$1:$D1344)=SUM(C$1:$D1344)),ROW(),0)</f>
        <v>0</v>
      </c>
      <c r="G1344" s="16">
        <f t="array" ref="G1344">IF(ROW()-IFERROR(INDEX(F$2:F1344,MATCH(2,1/(F$2:F1344&lt;&gt;0))),0)&gt;22,22,ROW()-IFERROR(INDEX(F$2:F1344,MATCH(2,1/(F$2:F1344&lt;&gt;0))),0))</f>
        <v>22</v>
      </c>
    </row>
    <row r="1345" spans="1:7">
      <c r="A1345" s="23">
        <v>44389</v>
      </c>
      <c r="B1345" s="24">
        <v>0.68314039497753798</v>
      </c>
      <c r="C1345" s="16">
        <f t="shared" si="40"/>
        <v>0</v>
      </c>
      <c r="D1345" s="16">
        <f t="array" ref="D1345">IFERROR(INDEX(C$2:C1345,MATCH(2,1/(C$2:C1345&lt;&gt;0))),0)</f>
        <v>5</v>
      </c>
      <c r="E1345" s="16">
        <f t="shared" si="42"/>
        <v>0</v>
      </c>
      <c r="F1345" s="16">
        <f>IF(AND(C1345&lt;&gt;0,SUM(C$1:$D1345)=SUM(C$1:$D1345)),ROW(),0)</f>
        <v>0</v>
      </c>
      <c r="G1345" s="16">
        <f t="array" ref="G1345">IF(ROW()-IFERROR(INDEX(F$2:F1345,MATCH(2,1/(F$2:F1345&lt;&gt;0))),0)&gt;22,22,ROW()-IFERROR(INDEX(F$2:F1345,MATCH(2,1/(F$2:F1345&lt;&gt;0))),0))</f>
        <v>22</v>
      </c>
    </row>
    <row r="1346" spans="1:7">
      <c r="A1346" s="23">
        <v>44390</v>
      </c>
      <c r="B1346" s="24">
        <v>0.64148460602004198</v>
      </c>
      <c r="C1346" s="16">
        <f t="shared" si="40"/>
        <v>0</v>
      </c>
      <c r="D1346" s="16">
        <f t="array" ref="D1346">IFERROR(INDEX(C$2:C1346,MATCH(2,1/(C$2:C1346&lt;&gt;0))),0)</f>
        <v>5</v>
      </c>
      <c r="E1346" s="16">
        <f t="shared" si="42"/>
        <v>0</v>
      </c>
      <c r="F1346" s="16">
        <f>IF(AND(C1346&lt;&gt;0,SUM(C$1:$D1346)=SUM(C$1:$D1346)),ROW(),0)</f>
        <v>0</v>
      </c>
      <c r="G1346" s="16">
        <f t="array" ref="G1346">IF(ROW()-IFERROR(INDEX(F$2:F1346,MATCH(2,1/(F$2:F1346&lt;&gt;0))),0)&gt;22,22,ROW()-IFERROR(INDEX(F$2:F1346,MATCH(2,1/(F$2:F1346&lt;&gt;0))),0))</f>
        <v>22</v>
      </c>
    </row>
    <row r="1347" spans="1:7">
      <c r="A1347" s="23">
        <v>44391</v>
      </c>
      <c r="B1347" s="24">
        <v>0.60188837369800197</v>
      </c>
      <c r="C1347" s="16">
        <f t="shared" si="40"/>
        <v>0</v>
      </c>
      <c r="D1347" s="16">
        <f t="array" ref="D1347">IFERROR(INDEX(C$2:C1347,MATCH(2,1/(C$2:C1347&lt;&gt;0))),0)</f>
        <v>5</v>
      </c>
      <c r="E1347" s="16">
        <f t="shared" si="42"/>
        <v>0</v>
      </c>
      <c r="F1347" s="16">
        <f>IF(AND(C1347&lt;&gt;0,SUM(C$1:$D1347)=SUM(C$1:$D1347)),ROW(),0)</f>
        <v>0</v>
      </c>
      <c r="G1347" s="16">
        <f t="array" ref="G1347">IF(ROW()-IFERROR(INDEX(F$2:F1347,MATCH(2,1/(F$2:F1347&lt;&gt;0))),0)&gt;22,22,ROW()-IFERROR(INDEX(F$2:F1347,MATCH(2,1/(F$2:F1347&lt;&gt;0))),0))</f>
        <v>22</v>
      </c>
    </row>
    <row r="1348" spans="1:7">
      <c r="A1348" s="23">
        <v>44392</v>
      </c>
      <c r="B1348" s="24">
        <v>0.54521102494124496</v>
      </c>
      <c r="C1348" s="16">
        <f t="shared" si="40"/>
        <v>0</v>
      </c>
      <c r="D1348" s="16">
        <f t="array" ref="D1348">IFERROR(INDEX(C$2:C1348,MATCH(2,1/(C$2:C1348&lt;&gt;0))),0)</f>
        <v>5</v>
      </c>
      <c r="E1348" s="16">
        <f t="shared" si="42"/>
        <v>0</v>
      </c>
      <c r="F1348" s="16">
        <f>IF(AND(C1348&lt;&gt;0,SUM(C$1:$D1348)=SUM(C$1:$D1348)),ROW(),0)</f>
        <v>0</v>
      </c>
      <c r="G1348" s="16">
        <f t="array" ref="G1348">IF(ROW()-IFERROR(INDEX(F$2:F1348,MATCH(2,1/(F$2:F1348&lt;&gt;0))),0)&gt;22,22,ROW()-IFERROR(INDEX(F$2:F1348,MATCH(2,1/(F$2:F1348&lt;&gt;0))),0))</f>
        <v>22</v>
      </c>
    </row>
    <row r="1349" spans="1:7">
      <c r="A1349" s="23">
        <v>44393</v>
      </c>
      <c r="B1349" s="24">
        <v>0.61861382237116502</v>
      </c>
      <c r="C1349" s="16">
        <f t="shared" si="40"/>
        <v>0</v>
      </c>
      <c r="D1349" s="16">
        <f t="array" ref="D1349">IFERROR(INDEX(C$2:C1349,MATCH(2,1/(C$2:C1349&lt;&gt;0))),0)</f>
        <v>5</v>
      </c>
      <c r="E1349" s="16">
        <f t="shared" si="42"/>
        <v>0</v>
      </c>
      <c r="F1349" s="16">
        <f>IF(AND(C1349&lt;&gt;0,SUM(C$1:$D1349)=SUM(C$1:$D1349)),ROW(),0)</f>
        <v>0</v>
      </c>
      <c r="G1349" s="16">
        <f t="array" ref="G1349">IF(ROW()-IFERROR(INDEX(F$2:F1349,MATCH(2,1/(F$2:F1349&lt;&gt;0))),0)&gt;22,22,ROW()-IFERROR(INDEX(F$2:F1349,MATCH(2,1/(F$2:F1349&lt;&gt;0))),0))</f>
        <v>22</v>
      </c>
    </row>
    <row r="1350" spans="1:7">
      <c r="A1350" s="23">
        <v>44396</v>
      </c>
      <c r="B1350" s="24">
        <v>0.57555231985574995</v>
      </c>
      <c r="C1350" s="16">
        <f t="shared" si="40"/>
        <v>0</v>
      </c>
      <c r="D1350" s="16">
        <f t="array" ref="D1350">IFERROR(INDEX(C$2:C1350,MATCH(2,1/(C$2:C1350&lt;&gt;0))),0)</f>
        <v>5</v>
      </c>
      <c r="E1350" s="16">
        <f t="shared" si="42"/>
        <v>0</v>
      </c>
      <c r="F1350" s="16">
        <f>IF(AND(C1350&lt;&gt;0,SUM(C$1:$D1350)=SUM(C$1:$D1350)),ROW(),0)</f>
        <v>0</v>
      </c>
      <c r="G1350" s="16">
        <f t="array" ref="G1350">IF(ROW()-IFERROR(INDEX(F$2:F1350,MATCH(2,1/(F$2:F1350&lt;&gt;0))),0)&gt;22,22,ROW()-IFERROR(INDEX(F$2:F1350,MATCH(2,1/(F$2:F1350&lt;&gt;0))),0))</f>
        <v>22</v>
      </c>
    </row>
    <row r="1351" spans="1:7">
      <c r="A1351" s="23">
        <v>44397</v>
      </c>
      <c r="B1351" s="24">
        <v>0.51934263200205499</v>
      </c>
      <c r="C1351" s="16">
        <f t="shared" si="40"/>
        <v>0</v>
      </c>
      <c r="D1351" s="16">
        <f t="array" ref="D1351">IFERROR(INDEX(C$2:C1351,MATCH(2,1/(C$2:C1351&lt;&gt;0))),0)</f>
        <v>5</v>
      </c>
      <c r="E1351" s="16">
        <f t="shared" si="42"/>
        <v>0</v>
      </c>
      <c r="F1351" s="16">
        <f>IF(AND(C1351&lt;&gt;0,SUM(C$1:$D1351)=SUM(C$1:$D1351)),ROW(),0)</f>
        <v>0</v>
      </c>
      <c r="G1351" s="16">
        <f t="array" ref="G1351">IF(ROW()-IFERROR(INDEX(F$2:F1351,MATCH(2,1/(F$2:F1351&lt;&gt;0))),0)&gt;22,22,ROW()-IFERROR(INDEX(F$2:F1351,MATCH(2,1/(F$2:F1351&lt;&gt;0))),0))</f>
        <v>22</v>
      </c>
    </row>
    <row r="1352" spans="1:7">
      <c r="A1352" s="23">
        <v>44398</v>
      </c>
      <c r="B1352" s="24">
        <v>0.617403134790519</v>
      </c>
      <c r="C1352" s="16">
        <f t="shared" si="40"/>
        <v>0</v>
      </c>
      <c r="D1352" s="16">
        <f t="array" ref="D1352">IFERROR(INDEX(C$2:C1352,MATCH(2,1/(C$2:C1352&lt;&gt;0))),0)</f>
        <v>5</v>
      </c>
      <c r="E1352" s="16">
        <f t="shared" si="42"/>
        <v>0</v>
      </c>
      <c r="F1352" s="16">
        <f>IF(AND(C1352&lt;&gt;0,SUM(C$1:$D1352)=SUM(C$1:$D1352)),ROW(),0)</f>
        <v>0</v>
      </c>
      <c r="G1352" s="16">
        <f t="array" ref="G1352">IF(ROW()-IFERROR(INDEX(F$2:F1352,MATCH(2,1/(F$2:F1352&lt;&gt;0))),0)&gt;22,22,ROW()-IFERROR(INDEX(F$2:F1352,MATCH(2,1/(F$2:F1352&lt;&gt;0))),0))</f>
        <v>22</v>
      </c>
    </row>
    <row r="1353" spans="1:7">
      <c r="A1353" s="23">
        <v>44399</v>
      </c>
      <c r="B1353" s="24">
        <v>0.69388031334436795</v>
      </c>
      <c r="C1353" s="16">
        <f t="shared" si="40"/>
        <v>0</v>
      </c>
      <c r="D1353" s="16">
        <f t="array" ref="D1353">IFERROR(INDEX(C$2:C1353,MATCH(2,1/(C$2:C1353&lt;&gt;0))),0)</f>
        <v>5</v>
      </c>
      <c r="E1353" s="16">
        <f t="shared" si="42"/>
        <v>0</v>
      </c>
      <c r="F1353" s="16">
        <f>IF(AND(C1353&lt;&gt;0,SUM(C$1:$D1353)=SUM(C$1:$D1353)),ROW(),0)</f>
        <v>0</v>
      </c>
      <c r="G1353" s="16">
        <f t="array" ref="G1353">IF(ROW()-IFERROR(INDEX(F$2:F1353,MATCH(2,1/(F$2:F1353&lt;&gt;0))),0)&gt;22,22,ROW()-IFERROR(INDEX(F$2:F1353,MATCH(2,1/(F$2:F1353&lt;&gt;0))),0))</f>
        <v>22</v>
      </c>
    </row>
    <row r="1354" spans="1:7">
      <c r="A1354" s="23">
        <v>44400</v>
      </c>
      <c r="B1354" s="24">
        <v>0.72540420090352897</v>
      </c>
      <c r="C1354" s="16">
        <f t="shared" si="40"/>
        <v>0</v>
      </c>
      <c r="D1354" s="16">
        <f t="array" ref="D1354">IFERROR(INDEX(C$2:C1354,MATCH(2,1/(C$2:C1354&lt;&gt;0))),0)</f>
        <v>5</v>
      </c>
      <c r="E1354" s="16">
        <f t="shared" si="42"/>
        <v>0</v>
      </c>
      <c r="F1354" s="16">
        <f>IF(AND(C1354&lt;&gt;0,SUM(C$1:$D1354)=SUM(C$1:$D1354)),ROW(),0)</f>
        <v>0</v>
      </c>
      <c r="G1354" s="16">
        <f t="array" ref="G1354">IF(ROW()-IFERROR(INDEX(F$2:F1354,MATCH(2,1/(F$2:F1354&lt;&gt;0))),0)&gt;22,22,ROW()-IFERROR(INDEX(F$2:F1354,MATCH(2,1/(F$2:F1354&lt;&gt;0))),0))</f>
        <v>22</v>
      </c>
    </row>
    <row r="1355" spans="1:7">
      <c r="A1355" s="23">
        <v>44403</v>
      </c>
      <c r="B1355" s="24">
        <v>0.58699012186250499</v>
      </c>
      <c r="C1355" s="16">
        <f t="shared" si="40"/>
        <v>0</v>
      </c>
      <c r="D1355" s="16">
        <f t="array" ref="D1355">IFERROR(INDEX(C$2:C1355,MATCH(2,1/(C$2:C1355&lt;&gt;0))),0)</f>
        <v>5</v>
      </c>
      <c r="E1355" s="16">
        <f t="shared" si="42"/>
        <v>0</v>
      </c>
      <c r="F1355" s="16">
        <f>IF(AND(C1355&lt;&gt;0,SUM(C$1:$D1355)=SUM(C$1:$D1355)),ROW(),0)</f>
        <v>0</v>
      </c>
      <c r="G1355" s="16">
        <f t="array" ref="G1355">IF(ROW()-IFERROR(INDEX(F$2:F1355,MATCH(2,1/(F$2:F1355&lt;&gt;0))),0)&gt;22,22,ROW()-IFERROR(INDEX(F$2:F1355,MATCH(2,1/(F$2:F1355&lt;&gt;0))),0))</f>
        <v>22</v>
      </c>
    </row>
    <row r="1356" spans="1:7">
      <c r="A1356" s="23">
        <v>44404</v>
      </c>
      <c r="B1356" s="24">
        <v>0.588136090212667</v>
      </c>
      <c r="C1356" s="16">
        <f t="shared" si="40"/>
        <v>0</v>
      </c>
      <c r="D1356" s="16">
        <f t="array" ref="D1356">IFERROR(INDEX(C$2:C1356,MATCH(2,1/(C$2:C1356&lt;&gt;0))),0)</f>
        <v>5</v>
      </c>
      <c r="E1356" s="16">
        <f t="shared" si="42"/>
        <v>0</v>
      </c>
      <c r="F1356" s="16">
        <f>IF(AND(C1356&lt;&gt;0,SUM(C$1:$D1356)=SUM(C$1:$D1356)),ROW(),0)</f>
        <v>0</v>
      </c>
      <c r="G1356" s="16">
        <f t="array" ref="G1356">IF(ROW()-IFERROR(INDEX(F$2:F1356,MATCH(2,1/(F$2:F1356&lt;&gt;0))),0)&gt;22,22,ROW()-IFERROR(INDEX(F$2:F1356,MATCH(2,1/(F$2:F1356&lt;&gt;0))),0))</f>
        <v>22</v>
      </c>
    </row>
    <row r="1357" spans="1:7">
      <c r="A1357" s="23">
        <v>44405</v>
      </c>
      <c r="B1357" s="24">
        <v>0.41126514471924103</v>
      </c>
      <c r="C1357" s="16">
        <f t="shared" si="40"/>
        <v>0</v>
      </c>
      <c r="D1357" s="16">
        <f t="array" ref="D1357">IFERROR(INDEX(C$2:C1357,MATCH(2,1/(C$2:C1357&lt;&gt;0))),0)</f>
        <v>5</v>
      </c>
      <c r="E1357" s="16">
        <f t="shared" si="42"/>
        <v>0</v>
      </c>
      <c r="F1357" s="16">
        <f>IF(AND(C1357&lt;&gt;0,SUM(C$1:$D1357)=SUM(C$1:$D1357)),ROW(),0)</f>
        <v>0</v>
      </c>
      <c r="G1357" s="16">
        <f t="array" ref="G1357">IF(ROW()-IFERROR(INDEX(F$2:F1357,MATCH(2,1/(F$2:F1357&lt;&gt;0))),0)&gt;22,22,ROW()-IFERROR(INDEX(F$2:F1357,MATCH(2,1/(F$2:F1357&lt;&gt;0))),0))</f>
        <v>22</v>
      </c>
    </row>
    <row r="1358" spans="1:7">
      <c r="A1358" s="23">
        <v>44406</v>
      </c>
      <c r="B1358" s="24">
        <v>0.49036830967026102</v>
      </c>
      <c r="C1358" s="16">
        <f t="shared" si="40"/>
        <v>0</v>
      </c>
      <c r="D1358" s="16">
        <f t="array" ref="D1358">IFERROR(INDEX(C$2:C1358,MATCH(2,1/(C$2:C1358&lt;&gt;0))),0)</f>
        <v>5</v>
      </c>
      <c r="E1358" s="16">
        <f t="shared" si="42"/>
        <v>0</v>
      </c>
      <c r="F1358" s="16">
        <f>IF(AND(C1358&lt;&gt;0,SUM(C$1:$D1358)=SUM(C$1:$D1358)),ROW(),0)</f>
        <v>0</v>
      </c>
      <c r="G1358" s="16">
        <f t="array" ref="G1358">IF(ROW()-IFERROR(INDEX(F$2:F1358,MATCH(2,1/(F$2:F1358&lt;&gt;0))),0)&gt;22,22,ROW()-IFERROR(INDEX(F$2:F1358,MATCH(2,1/(F$2:F1358&lt;&gt;0))),0))</f>
        <v>22</v>
      </c>
    </row>
    <row r="1359" spans="1:7">
      <c r="A1359" s="23">
        <v>44407</v>
      </c>
      <c r="B1359" s="24">
        <v>0.60663222948777995</v>
      </c>
      <c r="C1359" s="16">
        <f t="shared" si="40"/>
        <v>0</v>
      </c>
      <c r="D1359" s="16">
        <f t="array" ref="D1359">IFERROR(INDEX(C$2:C1359,MATCH(2,1/(C$2:C1359&lt;&gt;0))),0)</f>
        <v>5</v>
      </c>
      <c r="E1359" s="16">
        <f t="shared" si="42"/>
        <v>0</v>
      </c>
      <c r="F1359" s="16">
        <f>IF(AND(C1359&lt;&gt;0,SUM(C$1:$D1359)=SUM(C$1:$D1359)),ROW(),0)</f>
        <v>0</v>
      </c>
      <c r="G1359" s="16">
        <f t="array" ref="G1359">IF(ROW()-IFERROR(INDEX(F$2:F1359,MATCH(2,1/(F$2:F1359&lt;&gt;0))),0)&gt;22,22,ROW()-IFERROR(INDEX(F$2:F1359,MATCH(2,1/(F$2:F1359&lt;&gt;0))),0))</f>
        <v>22</v>
      </c>
    </row>
    <row r="1360" spans="1:7">
      <c r="A1360" s="23">
        <v>44410</v>
      </c>
      <c r="B1360" s="24">
        <v>0.67524797425373895</v>
      </c>
      <c r="C1360" s="16">
        <f t="shared" si="40"/>
        <v>0</v>
      </c>
      <c r="D1360" s="16">
        <f t="array" ref="D1360">IFERROR(INDEX(C$2:C1360,MATCH(2,1/(C$2:C1360&lt;&gt;0))),0)</f>
        <v>5</v>
      </c>
      <c r="E1360" s="16">
        <f t="shared" si="42"/>
        <v>0</v>
      </c>
      <c r="F1360" s="16">
        <f>IF(AND(C1360&lt;&gt;0,SUM(C$1:$D1360)=SUM(C$1:$D1360)),ROW(),0)</f>
        <v>0</v>
      </c>
      <c r="G1360" s="16">
        <f t="array" ref="G1360">IF(ROW()-IFERROR(INDEX(F$2:F1360,MATCH(2,1/(F$2:F1360&lt;&gt;0))),0)&gt;22,22,ROW()-IFERROR(INDEX(F$2:F1360,MATCH(2,1/(F$2:F1360&lt;&gt;0))),0))</f>
        <v>22</v>
      </c>
    </row>
    <row r="1361" spans="1:7">
      <c r="A1361" s="23">
        <v>44411</v>
      </c>
      <c r="B1361" s="24">
        <v>0.651600510922833</v>
      </c>
      <c r="C1361" s="16">
        <f t="shared" si="40"/>
        <v>0</v>
      </c>
      <c r="D1361" s="16">
        <f t="array" ref="D1361">IFERROR(INDEX(C$2:C1361,MATCH(2,1/(C$2:C1361&lt;&gt;0))),0)</f>
        <v>5</v>
      </c>
      <c r="E1361" s="16">
        <f t="shared" si="42"/>
        <v>0</v>
      </c>
      <c r="F1361" s="16">
        <f>IF(AND(C1361&lt;&gt;0,SUM(C$1:$D1361)=SUM(C$1:$D1361)),ROW(),0)</f>
        <v>0</v>
      </c>
      <c r="G1361" s="16">
        <f t="array" ref="G1361">IF(ROW()-IFERROR(INDEX(F$2:F1361,MATCH(2,1/(F$2:F1361&lt;&gt;0))),0)&gt;22,22,ROW()-IFERROR(INDEX(F$2:F1361,MATCH(2,1/(F$2:F1361&lt;&gt;0))),0))</f>
        <v>22</v>
      </c>
    </row>
    <row r="1362" spans="1:7">
      <c r="A1362" s="23">
        <v>44412</v>
      </c>
      <c r="B1362" s="24">
        <v>0.62729028762655903</v>
      </c>
      <c r="C1362" s="16">
        <f t="shared" si="40"/>
        <v>0</v>
      </c>
      <c r="D1362" s="16">
        <f t="array" ref="D1362">IFERROR(INDEX(C$2:C1362,MATCH(2,1/(C$2:C1362&lt;&gt;0))),0)</f>
        <v>5</v>
      </c>
      <c r="E1362" s="16">
        <f t="shared" si="42"/>
        <v>0</v>
      </c>
      <c r="F1362" s="16">
        <f>IF(AND(C1362&lt;&gt;0,SUM(C$1:$D1362)=SUM(C$1:$D1362)),ROW(),0)</f>
        <v>0</v>
      </c>
      <c r="G1362" s="16">
        <f t="array" ref="G1362">IF(ROW()-IFERROR(INDEX(F$2:F1362,MATCH(2,1/(F$2:F1362&lt;&gt;0))),0)&gt;22,22,ROW()-IFERROR(INDEX(F$2:F1362,MATCH(2,1/(F$2:F1362&lt;&gt;0))),0))</f>
        <v>22</v>
      </c>
    </row>
    <row r="1363" spans="1:7">
      <c r="A1363" s="23">
        <v>44413</v>
      </c>
      <c r="B1363" s="24">
        <v>0.68373147029499903</v>
      </c>
      <c r="C1363" s="16">
        <f t="shared" si="40"/>
        <v>0</v>
      </c>
      <c r="D1363" s="16">
        <f t="array" ref="D1363">IFERROR(INDEX(C$2:C1363,MATCH(2,1/(C$2:C1363&lt;&gt;0))),0)</f>
        <v>5</v>
      </c>
      <c r="E1363" s="16">
        <f t="shared" si="42"/>
        <v>0</v>
      </c>
      <c r="F1363" s="16">
        <f>IF(AND(C1363&lt;&gt;0,SUM(C$1:$D1363)=SUM(C$1:$D1363)),ROW(),0)</f>
        <v>0</v>
      </c>
      <c r="G1363" s="16">
        <f t="array" ref="G1363">IF(ROW()-IFERROR(INDEX(F$2:F1363,MATCH(2,1/(F$2:F1363&lt;&gt;0))),0)&gt;22,22,ROW()-IFERROR(INDEX(F$2:F1363,MATCH(2,1/(F$2:F1363&lt;&gt;0))),0))</f>
        <v>22</v>
      </c>
    </row>
    <row r="1364" spans="1:7">
      <c r="A1364" s="23">
        <v>44414</v>
      </c>
      <c r="B1364" s="24">
        <v>0.665126817585599</v>
      </c>
      <c r="C1364" s="16">
        <f t="shared" si="40"/>
        <v>0</v>
      </c>
      <c r="D1364" s="16">
        <f t="array" ref="D1364">IFERROR(INDEX(C$2:C1364,MATCH(2,1/(C$2:C1364&lt;&gt;0))),0)</f>
        <v>5</v>
      </c>
      <c r="E1364" s="16">
        <f t="shared" si="42"/>
        <v>0</v>
      </c>
      <c r="F1364" s="16">
        <f>IF(AND(C1364&lt;&gt;0,SUM(C$1:$D1364)=SUM(C$1:$D1364)),ROW(),0)</f>
        <v>0</v>
      </c>
      <c r="G1364" s="16">
        <f t="array" ref="G1364">IF(ROW()-IFERROR(INDEX(F$2:F1364,MATCH(2,1/(F$2:F1364&lt;&gt;0))),0)&gt;22,22,ROW()-IFERROR(INDEX(F$2:F1364,MATCH(2,1/(F$2:F1364&lt;&gt;0))),0))</f>
        <v>22</v>
      </c>
    </row>
    <row r="1365" spans="1:7">
      <c r="A1365" s="23">
        <v>44417</v>
      </c>
      <c r="B1365" s="24">
        <v>0.69262895478326103</v>
      </c>
      <c r="C1365" s="16">
        <f t="shared" si="40"/>
        <v>0</v>
      </c>
      <c r="D1365" s="16">
        <f t="array" ref="D1365">IFERROR(INDEX(C$2:C1365,MATCH(2,1/(C$2:C1365&lt;&gt;0))),0)</f>
        <v>5</v>
      </c>
      <c r="E1365" s="16">
        <f t="shared" si="42"/>
        <v>0</v>
      </c>
      <c r="F1365" s="16">
        <f>IF(AND(C1365&lt;&gt;0,SUM(C$1:$D1365)=SUM(C$1:$D1365)),ROW(),0)</f>
        <v>0</v>
      </c>
      <c r="G1365" s="16">
        <f t="array" ref="G1365">IF(ROW()-IFERROR(INDEX(F$2:F1365,MATCH(2,1/(F$2:F1365&lt;&gt;0))),0)&gt;22,22,ROW()-IFERROR(INDEX(F$2:F1365,MATCH(2,1/(F$2:F1365&lt;&gt;0))),0))</f>
        <v>22</v>
      </c>
    </row>
    <row r="1366" spans="1:7">
      <c r="A1366" s="23">
        <v>44418</v>
      </c>
      <c r="B1366" s="24">
        <v>0.71035163300230197</v>
      </c>
      <c r="C1366" s="16">
        <f t="shared" si="40"/>
        <v>0</v>
      </c>
      <c r="D1366" s="16">
        <f t="array" ref="D1366">IFERROR(INDEX(C$2:C1366,MATCH(2,1/(C$2:C1366&lt;&gt;0))),0)</f>
        <v>5</v>
      </c>
      <c r="E1366" s="16">
        <f t="shared" si="42"/>
        <v>0</v>
      </c>
      <c r="F1366" s="16">
        <f>IF(AND(C1366&lt;&gt;0,SUM(C$1:$D1366)=SUM(C$1:$D1366)),ROW(),0)</f>
        <v>0</v>
      </c>
      <c r="G1366" s="16">
        <f t="array" ref="G1366">IF(ROW()-IFERROR(INDEX(F$2:F1366,MATCH(2,1/(F$2:F1366&lt;&gt;0))),0)&gt;22,22,ROW()-IFERROR(INDEX(F$2:F1366,MATCH(2,1/(F$2:F1366&lt;&gt;0))),0))</f>
        <v>22</v>
      </c>
    </row>
    <row r="1367" spans="1:7">
      <c r="A1367" s="23">
        <v>44419</v>
      </c>
      <c r="B1367" s="24">
        <v>0.72658831688080205</v>
      </c>
      <c r="C1367" s="16">
        <f t="shared" si="40"/>
        <v>0</v>
      </c>
      <c r="D1367" s="16">
        <f t="array" ref="D1367">IFERROR(INDEX(C$2:C1367,MATCH(2,1/(C$2:C1367&lt;&gt;0))),0)</f>
        <v>5</v>
      </c>
      <c r="E1367" s="16">
        <f t="shared" si="42"/>
        <v>0</v>
      </c>
      <c r="F1367" s="16">
        <f>IF(AND(C1367&lt;&gt;0,SUM(C$1:$D1367)=SUM(C$1:$D1367)),ROW(),0)</f>
        <v>0</v>
      </c>
      <c r="G1367" s="16">
        <f t="array" ref="G1367">IF(ROW()-IFERROR(INDEX(F$2:F1367,MATCH(2,1/(F$2:F1367&lt;&gt;0))),0)&gt;22,22,ROW()-IFERROR(INDEX(F$2:F1367,MATCH(2,1/(F$2:F1367&lt;&gt;0))),0))</f>
        <v>22</v>
      </c>
    </row>
    <row r="1368" spans="1:7">
      <c r="A1368" s="23">
        <v>44420</v>
      </c>
      <c r="B1368" s="24">
        <v>0.75921555706284305</v>
      </c>
      <c r="C1368" s="16">
        <f t="shared" si="40"/>
        <v>0</v>
      </c>
      <c r="D1368" s="16">
        <f t="array" ref="D1368">IFERROR(INDEX(C$2:C1368,MATCH(2,1/(C$2:C1368&lt;&gt;0))),0)</f>
        <v>5</v>
      </c>
      <c r="E1368" s="16">
        <f t="shared" si="42"/>
        <v>0</v>
      </c>
      <c r="F1368" s="16">
        <f>IF(AND(C1368&lt;&gt;0,SUM(C$1:$D1368)=SUM(C$1:$D1368)),ROW(),0)</f>
        <v>0</v>
      </c>
      <c r="G1368" s="16">
        <f t="array" ref="G1368">IF(ROW()-IFERROR(INDEX(F$2:F1368,MATCH(2,1/(F$2:F1368&lt;&gt;0))),0)&gt;22,22,ROW()-IFERROR(INDEX(F$2:F1368,MATCH(2,1/(F$2:F1368&lt;&gt;0))),0))</f>
        <v>22</v>
      </c>
    </row>
    <row r="1369" spans="1:7">
      <c r="A1369" s="23">
        <v>44421</v>
      </c>
      <c r="B1369" s="24">
        <v>0.73792288782218995</v>
      </c>
      <c r="C1369" s="16">
        <f t="shared" si="40"/>
        <v>0</v>
      </c>
      <c r="D1369" s="16">
        <f t="array" ref="D1369">IFERROR(INDEX(C$2:C1369,MATCH(2,1/(C$2:C1369&lt;&gt;0))),0)</f>
        <v>5</v>
      </c>
      <c r="E1369" s="16">
        <f t="shared" si="42"/>
        <v>0</v>
      </c>
      <c r="F1369" s="16">
        <f>IF(AND(C1369&lt;&gt;0,SUM(C$1:$D1369)=SUM(C$1:$D1369)),ROW(),0)</f>
        <v>0</v>
      </c>
      <c r="G1369" s="16">
        <f t="array" ref="G1369">IF(ROW()-IFERROR(INDEX(F$2:F1369,MATCH(2,1/(F$2:F1369&lt;&gt;0))),0)&gt;22,22,ROW()-IFERROR(INDEX(F$2:F1369,MATCH(2,1/(F$2:F1369&lt;&gt;0))),0))</f>
        <v>22</v>
      </c>
    </row>
    <row r="1370" spans="1:7">
      <c r="A1370" s="23">
        <v>44424</v>
      </c>
      <c r="B1370" s="24">
        <v>0.74262326275998503</v>
      </c>
      <c r="C1370" s="16">
        <f t="shared" si="40"/>
        <v>0</v>
      </c>
      <c r="D1370" s="16">
        <f t="array" ref="D1370">IFERROR(INDEX(C$2:C1370,MATCH(2,1/(C$2:C1370&lt;&gt;0))),0)</f>
        <v>5</v>
      </c>
      <c r="E1370" s="16">
        <f t="shared" si="42"/>
        <v>0</v>
      </c>
      <c r="F1370" s="16">
        <f>IF(AND(C1370&lt;&gt;0,SUM(C$1:$D1370)=SUM(C$1:$D1370)),ROW(),0)</f>
        <v>0</v>
      </c>
      <c r="G1370" s="16">
        <f t="array" ref="G1370">IF(ROW()-IFERROR(INDEX(F$2:F1370,MATCH(2,1/(F$2:F1370&lt;&gt;0))),0)&gt;22,22,ROW()-IFERROR(INDEX(F$2:F1370,MATCH(2,1/(F$2:F1370&lt;&gt;0))),0))</f>
        <v>22</v>
      </c>
    </row>
    <row r="1371" spans="1:7">
      <c r="A1371" s="23">
        <v>44425</v>
      </c>
      <c r="B1371" s="24">
        <v>0.58191903209127005</v>
      </c>
      <c r="C1371" s="16">
        <f t="shared" si="40"/>
        <v>0</v>
      </c>
      <c r="D1371" s="16">
        <f t="array" ref="D1371">IFERROR(INDEX(C$2:C1371,MATCH(2,1/(C$2:C1371&lt;&gt;0))),0)</f>
        <v>5</v>
      </c>
      <c r="E1371" s="16">
        <f t="shared" si="42"/>
        <v>0</v>
      </c>
      <c r="F1371" s="16">
        <f>IF(AND(C1371&lt;&gt;0,SUM(C$1:$D1371)=SUM(C$1:$D1371)),ROW(),0)</f>
        <v>0</v>
      </c>
      <c r="G1371" s="16">
        <f t="array" ref="G1371">IF(ROW()-IFERROR(INDEX(F$2:F1371,MATCH(2,1/(F$2:F1371&lt;&gt;0))),0)&gt;22,22,ROW()-IFERROR(INDEX(F$2:F1371,MATCH(2,1/(F$2:F1371&lt;&gt;0))),0))</f>
        <v>22</v>
      </c>
    </row>
    <row r="1372" spans="1:7">
      <c r="A1372" s="23">
        <v>44426</v>
      </c>
      <c r="B1372" s="24">
        <v>0.55060046224529802</v>
      </c>
      <c r="C1372" s="16">
        <f t="shared" si="40"/>
        <v>0</v>
      </c>
      <c r="D1372" s="16">
        <f t="array" ref="D1372">IFERROR(INDEX(C$2:C1372,MATCH(2,1/(C$2:C1372&lt;&gt;0))),0)</f>
        <v>5</v>
      </c>
      <c r="E1372" s="16">
        <f t="shared" si="42"/>
        <v>0</v>
      </c>
      <c r="F1372" s="16">
        <f>IF(AND(C1372&lt;&gt;0,SUM(C$1:$D1372)=SUM(C$1:$D1372)),ROW(),0)</f>
        <v>0</v>
      </c>
      <c r="G1372" s="16">
        <f t="array" ref="G1372">IF(ROW()-IFERROR(INDEX(F$2:F1372,MATCH(2,1/(F$2:F1372&lt;&gt;0))),0)&gt;22,22,ROW()-IFERROR(INDEX(F$2:F1372,MATCH(2,1/(F$2:F1372&lt;&gt;0))),0))</f>
        <v>22</v>
      </c>
    </row>
    <row r="1373" spans="1:7">
      <c r="A1373" s="23">
        <v>44427</v>
      </c>
      <c r="B1373" s="24">
        <v>0.54525703753320698</v>
      </c>
      <c r="C1373" s="16">
        <f t="shared" si="40"/>
        <v>0</v>
      </c>
      <c r="D1373" s="16">
        <f t="array" ref="D1373">IFERROR(INDEX(C$2:C1373,MATCH(2,1/(C$2:C1373&lt;&gt;0))),0)</f>
        <v>5</v>
      </c>
      <c r="E1373" s="16">
        <f t="shared" si="42"/>
        <v>0</v>
      </c>
      <c r="F1373" s="16">
        <f>IF(AND(C1373&lt;&gt;0,SUM(C$1:$D1373)=SUM(C$1:$D1373)),ROW(),0)</f>
        <v>0</v>
      </c>
      <c r="G1373" s="16">
        <f t="array" ref="G1373">IF(ROW()-IFERROR(INDEX(F$2:F1373,MATCH(2,1/(F$2:F1373&lt;&gt;0))),0)&gt;22,22,ROW()-IFERROR(INDEX(F$2:F1373,MATCH(2,1/(F$2:F1373&lt;&gt;0))),0))</f>
        <v>22</v>
      </c>
    </row>
    <row r="1374" spans="1:7">
      <c r="A1374" s="23">
        <v>44428</v>
      </c>
      <c r="B1374" s="24">
        <v>0.50577553396967601</v>
      </c>
      <c r="C1374" s="16">
        <f t="shared" si="40"/>
        <v>0</v>
      </c>
      <c r="D1374" s="16">
        <f t="array" ref="D1374">IFERROR(INDEX(C$2:C1374,MATCH(2,1/(C$2:C1374&lt;&gt;0))),0)</f>
        <v>5</v>
      </c>
      <c r="E1374" s="16">
        <f t="shared" si="42"/>
        <v>0</v>
      </c>
      <c r="F1374" s="16">
        <f>IF(AND(C1374&lt;&gt;0,SUM(C$1:$D1374)=SUM(C$1:$D1374)),ROW(),0)</f>
        <v>0</v>
      </c>
      <c r="G1374" s="16">
        <f t="array" ref="G1374">IF(ROW()-IFERROR(INDEX(F$2:F1374,MATCH(2,1/(F$2:F1374&lt;&gt;0))),0)&gt;22,22,ROW()-IFERROR(INDEX(F$2:F1374,MATCH(2,1/(F$2:F1374&lt;&gt;0))),0))</f>
        <v>22</v>
      </c>
    </row>
    <row r="1375" spans="1:7">
      <c r="A1375" s="23">
        <v>44431</v>
      </c>
      <c r="B1375" s="24">
        <v>0.65189003275025803</v>
      </c>
      <c r="C1375" s="16">
        <f t="shared" si="40"/>
        <v>0</v>
      </c>
      <c r="D1375" s="16">
        <f t="array" ref="D1375">IFERROR(INDEX(C$2:C1375,MATCH(2,1/(C$2:C1375&lt;&gt;0))),0)</f>
        <v>5</v>
      </c>
      <c r="E1375" s="16">
        <f t="shared" ref="E1375:E1438" si="43">IF(D1375=0,0,IF(D1375&lt;0,-1*(ABS(D1375)-G1375*ABS(D1375)/22),D1375-G1375*D1375/22))</f>
        <v>0</v>
      </c>
      <c r="F1375" s="16">
        <f>IF(AND(C1375&lt;&gt;0,SUM(C$1:$D1375)=SUM(C$1:$D1375)),ROW(),0)</f>
        <v>0</v>
      </c>
      <c r="G1375" s="16">
        <f t="array" ref="G1375">IF(ROW()-IFERROR(INDEX(F$2:F1375,MATCH(2,1/(F$2:F1375&lt;&gt;0))),0)&gt;22,22,ROW()-IFERROR(INDEX(F$2:F1375,MATCH(2,1/(F$2:F1375&lt;&gt;0))),0))</f>
        <v>22</v>
      </c>
    </row>
    <row r="1376" spans="1:7">
      <c r="A1376" s="23">
        <v>44432</v>
      </c>
      <c r="B1376" s="24">
        <v>0.70200254643119997</v>
      </c>
      <c r="C1376" s="16">
        <f t="shared" si="40"/>
        <v>0</v>
      </c>
      <c r="D1376" s="16">
        <f t="array" ref="D1376">IFERROR(INDEX(C$2:C1376,MATCH(2,1/(C$2:C1376&lt;&gt;0))),0)</f>
        <v>5</v>
      </c>
      <c r="E1376" s="16">
        <f t="shared" si="43"/>
        <v>0</v>
      </c>
      <c r="F1376" s="16">
        <f>IF(AND(C1376&lt;&gt;0,SUM(C$1:$D1376)=SUM(C$1:$D1376)),ROW(),0)</f>
        <v>0</v>
      </c>
      <c r="G1376" s="16">
        <f t="array" ref="G1376">IF(ROW()-IFERROR(INDEX(F$2:F1376,MATCH(2,1/(F$2:F1376&lt;&gt;0))),0)&gt;22,22,ROW()-IFERROR(INDEX(F$2:F1376,MATCH(2,1/(F$2:F1376&lt;&gt;0))),0))</f>
        <v>22</v>
      </c>
    </row>
    <row r="1377" spans="1:7">
      <c r="A1377" s="23">
        <v>44433</v>
      </c>
      <c r="B1377" s="24">
        <v>0.72338583122348099</v>
      </c>
      <c r="C1377" s="16">
        <f t="shared" si="40"/>
        <v>0</v>
      </c>
      <c r="D1377" s="16">
        <f t="array" ref="D1377">IFERROR(INDEX(C$2:C1377,MATCH(2,1/(C$2:C1377&lt;&gt;0))),0)</f>
        <v>5</v>
      </c>
      <c r="E1377" s="16">
        <f t="shared" si="43"/>
        <v>0</v>
      </c>
      <c r="F1377" s="16">
        <f>IF(AND(C1377&lt;&gt;0,SUM(C$1:$D1377)=SUM(C$1:$D1377)),ROW(),0)</f>
        <v>0</v>
      </c>
      <c r="G1377" s="16">
        <f t="array" ref="G1377">IF(ROW()-IFERROR(INDEX(F$2:F1377,MATCH(2,1/(F$2:F1377&lt;&gt;0))),0)&gt;22,22,ROW()-IFERROR(INDEX(F$2:F1377,MATCH(2,1/(F$2:F1377&lt;&gt;0))),0))</f>
        <v>22</v>
      </c>
    </row>
    <row r="1378" spans="1:7">
      <c r="A1378" s="23">
        <v>44434</v>
      </c>
      <c r="B1378" s="24">
        <v>0.76104709155408601</v>
      </c>
      <c r="C1378" s="16">
        <f t="shared" si="40"/>
        <v>0</v>
      </c>
      <c r="D1378" s="16">
        <f t="array" ref="D1378">IFERROR(INDEX(C$2:C1378,MATCH(2,1/(C$2:C1378&lt;&gt;0))),0)</f>
        <v>5</v>
      </c>
      <c r="E1378" s="16">
        <f t="shared" si="43"/>
        <v>0</v>
      </c>
      <c r="F1378" s="16">
        <f>IF(AND(C1378&lt;&gt;0,SUM(C$1:$D1378)=SUM(C$1:$D1378)),ROW(),0)</f>
        <v>0</v>
      </c>
      <c r="G1378" s="16">
        <f t="array" ref="G1378">IF(ROW()-IFERROR(INDEX(F$2:F1378,MATCH(2,1/(F$2:F1378&lt;&gt;0))),0)&gt;22,22,ROW()-IFERROR(INDEX(F$2:F1378,MATCH(2,1/(F$2:F1378&lt;&gt;0))),0))</f>
        <v>22</v>
      </c>
    </row>
    <row r="1379" spans="1:7">
      <c r="A1379" s="23">
        <v>44435</v>
      </c>
      <c r="B1379" s="24">
        <v>0.66776502525694303</v>
      </c>
      <c r="C1379" s="16">
        <f t="shared" si="40"/>
        <v>0</v>
      </c>
      <c r="D1379" s="16">
        <f t="array" ref="D1379">IFERROR(INDEX(C$2:C1379,MATCH(2,1/(C$2:C1379&lt;&gt;0))),0)</f>
        <v>5</v>
      </c>
      <c r="E1379" s="16">
        <f t="shared" si="43"/>
        <v>0</v>
      </c>
      <c r="F1379" s="16">
        <f>IF(AND(C1379&lt;&gt;0,SUM(C$1:$D1379)=SUM(C$1:$D1379)),ROW(),0)</f>
        <v>0</v>
      </c>
      <c r="G1379" s="16">
        <f t="array" ref="G1379">IF(ROW()-IFERROR(INDEX(F$2:F1379,MATCH(2,1/(F$2:F1379&lt;&gt;0))),0)&gt;22,22,ROW()-IFERROR(INDEX(F$2:F1379,MATCH(2,1/(F$2:F1379&lt;&gt;0))),0))</f>
        <v>22</v>
      </c>
    </row>
    <row r="1380" spans="1:7">
      <c r="A1380" s="23">
        <v>44438</v>
      </c>
      <c r="B1380" s="24">
        <v>0.74123945930921098</v>
      </c>
      <c r="C1380" s="16">
        <f t="shared" si="40"/>
        <v>0</v>
      </c>
      <c r="D1380" s="16">
        <f t="array" ref="D1380">IFERROR(INDEX(C$2:C1380,MATCH(2,1/(C$2:C1380&lt;&gt;0))),0)</f>
        <v>5</v>
      </c>
      <c r="E1380" s="16">
        <f t="shared" si="43"/>
        <v>0</v>
      </c>
      <c r="F1380" s="16">
        <f>IF(AND(C1380&lt;&gt;0,SUM(C$1:$D1380)=SUM(C$1:$D1380)),ROW(),0)</f>
        <v>0</v>
      </c>
      <c r="G1380" s="16">
        <f t="array" ref="G1380">IF(ROW()-IFERROR(INDEX(F$2:F1380,MATCH(2,1/(F$2:F1380&lt;&gt;0))),0)&gt;22,22,ROW()-IFERROR(INDEX(F$2:F1380,MATCH(2,1/(F$2:F1380&lt;&gt;0))),0))</f>
        <v>22</v>
      </c>
    </row>
    <row r="1381" spans="1:7">
      <c r="A1381" s="23">
        <v>44439</v>
      </c>
      <c r="B1381" s="24">
        <v>0.73728449343069802</v>
      </c>
      <c r="C1381" s="16">
        <f t="shared" si="40"/>
        <v>0</v>
      </c>
      <c r="D1381" s="16">
        <f t="array" ref="D1381">IFERROR(INDEX(C$2:C1381,MATCH(2,1/(C$2:C1381&lt;&gt;0))),0)</f>
        <v>5</v>
      </c>
      <c r="E1381" s="16">
        <f t="shared" si="43"/>
        <v>0</v>
      </c>
      <c r="F1381" s="16">
        <f>IF(AND(C1381&lt;&gt;0,SUM(C$1:$D1381)=SUM(C$1:$D1381)),ROW(),0)</f>
        <v>0</v>
      </c>
      <c r="G1381" s="16">
        <f t="array" ref="G1381">IF(ROW()-IFERROR(INDEX(F$2:F1381,MATCH(2,1/(F$2:F1381&lt;&gt;0))),0)&gt;22,22,ROW()-IFERROR(INDEX(F$2:F1381,MATCH(2,1/(F$2:F1381&lt;&gt;0))),0))</f>
        <v>22</v>
      </c>
    </row>
    <row r="1382" spans="1:7">
      <c r="A1382" s="23">
        <v>44440</v>
      </c>
      <c r="B1382" s="24">
        <v>0.84486325468288104</v>
      </c>
      <c r="C1382" s="16">
        <f t="shared" si="40"/>
        <v>0</v>
      </c>
      <c r="D1382" s="16">
        <f t="array" ref="D1382">IFERROR(INDEX(C$2:C1382,MATCH(2,1/(C$2:C1382&lt;&gt;0))),0)</f>
        <v>5</v>
      </c>
      <c r="E1382" s="16">
        <f t="shared" si="43"/>
        <v>0</v>
      </c>
      <c r="F1382" s="16">
        <f>IF(AND(C1382&lt;&gt;0,SUM(C$1:$D1382)=SUM(C$1:$D1382)),ROW(),0)</f>
        <v>0</v>
      </c>
      <c r="G1382" s="16">
        <f t="array" ref="G1382">IF(ROW()-IFERROR(INDEX(F$2:F1382,MATCH(2,1/(F$2:F1382&lt;&gt;0))),0)&gt;22,22,ROW()-IFERROR(INDEX(F$2:F1382,MATCH(2,1/(F$2:F1382&lt;&gt;0))),0))</f>
        <v>22</v>
      </c>
    </row>
    <row r="1383" spans="1:7">
      <c r="A1383" s="23">
        <v>44441</v>
      </c>
      <c r="B1383" s="24">
        <v>0.74745596252266799</v>
      </c>
      <c r="C1383" s="16">
        <f t="shared" si="40"/>
        <v>0</v>
      </c>
      <c r="D1383" s="16">
        <f t="array" ref="D1383">IFERROR(INDEX(C$2:C1383,MATCH(2,1/(C$2:C1383&lt;&gt;0))),0)</f>
        <v>5</v>
      </c>
      <c r="E1383" s="16">
        <f t="shared" si="43"/>
        <v>0</v>
      </c>
      <c r="F1383" s="16">
        <f>IF(AND(C1383&lt;&gt;0,SUM(C$1:$D1383)=SUM(C$1:$D1383)),ROW(),0)</f>
        <v>0</v>
      </c>
      <c r="G1383" s="16">
        <f t="array" ref="G1383">IF(ROW()-IFERROR(INDEX(F$2:F1383,MATCH(2,1/(F$2:F1383&lt;&gt;0))),0)&gt;22,22,ROW()-IFERROR(INDEX(F$2:F1383,MATCH(2,1/(F$2:F1383&lt;&gt;0))),0))</f>
        <v>22</v>
      </c>
    </row>
    <row r="1384" spans="1:7">
      <c r="A1384" s="23">
        <v>44442</v>
      </c>
      <c r="B1384" s="24">
        <v>0.84394210617111298</v>
      </c>
      <c r="C1384" s="16">
        <f t="shared" si="40"/>
        <v>0</v>
      </c>
      <c r="D1384" s="16">
        <f t="array" ref="D1384">IFERROR(INDEX(C$2:C1384,MATCH(2,1/(C$2:C1384&lt;&gt;0))),0)</f>
        <v>5</v>
      </c>
      <c r="E1384" s="16">
        <f t="shared" si="43"/>
        <v>0</v>
      </c>
      <c r="F1384" s="16">
        <f>IF(AND(C1384&lt;&gt;0,SUM(C$1:$D1384)=SUM(C$1:$D1384)),ROW(),0)</f>
        <v>0</v>
      </c>
      <c r="G1384" s="16">
        <f t="array" ref="G1384">IF(ROW()-IFERROR(INDEX(F$2:F1384,MATCH(2,1/(F$2:F1384&lt;&gt;0))),0)&gt;22,22,ROW()-IFERROR(INDEX(F$2:F1384,MATCH(2,1/(F$2:F1384&lt;&gt;0))),0))</f>
        <v>22</v>
      </c>
    </row>
    <row r="1385" spans="1:7">
      <c r="A1385" s="23">
        <v>44445</v>
      </c>
      <c r="B1385" s="24">
        <v>0.79378962745528903</v>
      </c>
      <c r="C1385" s="16">
        <f t="shared" si="40"/>
        <v>0</v>
      </c>
      <c r="D1385" s="16">
        <f t="array" ref="D1385">IFERROR(INDEX(C$2:C1385,MATCH(2,1/(C$2:C1385&lt;&gt;0))),0)</f>
        <v>5</v>
      </c>
      <c r="E1385" s="16">
        <f t="shared" si="43"/>
        <v>0</v>
      </c>
      <c r="F1385" s="16">
        <f>IF(AND(C1385&lt;&gt;0,SUM(C$1:$D1385)=SUM(C$1:$D1385)),ROW(),0)</f>
        <v>0</v>
      </c>
      <c r="G1385" s="16">
        <f t="array" ref="G1385">IF(ROW()-IFERROR(INDEX(F$2:F1385,MATCH(2,1/(F$2:F1385&lt;&gt;0))),0)&gt;22,22,ROW()-IFERROR(INDEX(F$2:F1385,MATCH(2,1/(F$2:F1385&lt;&gt;0))),0))</f>
        <v>22</v>
      </c>
    </row>
    <row r="1386" spans="1:7">
      <c r="A1386" s="23">
        <v>44446</v>
      </c>
      <c r="B1386" s="24">
        <v>0.90035342670734198</v>
      </c>
      <c r="C1386" s="16">
        <f t="shared" si="40"/>
        <v>0</v>
      </c>
      <c r="D1386" s="16">
        <f t="array" ref="D1386">IFERROR(INDEX(C$2:C1386,MATCH(2,1/(C$2:C1386&lt;&gt;0))),0)</f>
        <v>5</v>
      </c>
      <c r="E1386" s="16">
        <f t="shared" si="43"/>
        <v>0</v>
      </c>
      <c r="F1386" s="16">
        <f>IF(AND(C1386&lt;&gt;0,SUM(C$1:$D1386)=SUM(C$1:$D1386)),ROW(),0)</f>
        <v>0</v>
      </c>
      <c r="G1386" s="16">
        <f t="array" ref="G1386">IF(ROW()-IFERROR(INDEX(F$2:F1386,MATCH(2,1/(F$2:F1386&lt;&gt;0))),0)&gt;22,22,ROW()-IFERROR(INDEX(F$2:F1386,MATCH(2,1/(F$2:F1386&lt;&gt;0))),0))</f>
        <v>22</v>
      </c>
    </row>
    <row r="1387" spans="1:7">
      <c r="A1387" s="23">
        <v>44447</v>
      </c>
      <c r="B1387" s="24">
        <v>1.03355352095632</v>
      </c>
      <c r="C1387" s="16">
        <f t="shared" si="40"/>
        <v>-5</v>
      </c>
      <c r="D1387" s="16">
        <f t="array" ref="D1387">IFERROR(INDEX(C$2:C1387,MATCH(2,1/(C$2:C1387&lt;&gt;0))),0)</f>
        <v>-5</v>
      </c>
      <c r="E1387" s="16">
        <f t="shared" si="43"/>
        <v>-5</v>
      </c>
      <c r="F1387" s="16">
        <f>IF(AND(C1387&lt;&gt;0,SUM(C$1:$D1387)=SUM(C$1:$D1387)),ROW(),0)</f>
        <v>1387</v>
      </c>
      <c r="G1387" s="16">
        <f t="array" ref="G1387">IF(ROW()-IFERROR(INDEX(F$2:F1387,MATCH(2,1/(F$2:F1387&lt;&gt;0))),0)&gt;22,22,ROW()-IFERROR(INDEX(F$2:F1387,MATCH(2,1/(F$2:F1387&lt;&gt;0))),0))</f>
        <v>0</v>
      </c>
    </row>
    <row r="1388" spans="1:7">
      <c r="A1388" s="23">
        <v>44448</v>
      </c>
      <c r="B1388" s="24">
        <v>1.0807080275451699</v>
      </c>
      <c r="C1388" s="16">
        <f t="shared" si="40"/>
        <v>-5</v>
      </c>
      <c r="D1388" s="16">
        <f t="array" ref="D1388">IFERROR(INDEX(C$2:C1388,MATCH(2,1/(C$2:C1388&lt;&gt;0))),0)</f>
        <v>-5</v>
      </c>
      <c r="E1388" s="16">
        <f t="shared" si="43"/>
        <v>-5</v>
      </c>
      <c r="F1388" s="16">
        <f>IF(AND(C1388&lt;&gt;0,SUM(C$1:$D1388)=SUM(C$1:$D1388)),ROW(),0)</f>
        <v>1388</v>
      </c>
      <c r="G1388" s="16">
        <f t="array" ref="G1388">IF(ROW()-IFERROR(INDEX(F$2:F1388,MATCH(2,1/(F$2:F1388&lt;&gt;0))),0)&gt;22,22,ROW()-IFERROR(INDEX(F$2:F1388,MATCH(2,1/(F$2:F1388&lt;&gt;0))),0))</f>
        <v>0</v>
      </c>
    </row>
    <row r="1389" spans="1:7">
      <c r="A1389" s="23">
        <v>44449</v>
      </c>
      <c r="B1389" s="24">
        <v>0.99788979480476503</v>
      </c>
      <c r="C1389" s="16">
        <f t="shared" si="40"/>
        <v>0</v>
      </c>
      <c r="D1389" s="16">
        <f t="array" ref="D1389">IFERROR(INDEX(C$2:C1389,MATCH(2,1/(C$2:C1389&lt;&gt;0))),0)</f>
        <v>-5</v>
      </c>
      <c r="E1389" s="16">
        <f t="shared" si="43"/>
        <v>-4.7727272727272725</v>
      </c>
      <c r="F1389" s="16">
        <f>IF(AND(C1389&lt;&gt;0,SUM(C$1:$D1389)=SUM(C$1:$D1389)),ROW(),0)</f>
        <v>0</v>
      </c>
      <c r="G1389" s="16">
        <f t="array" ref="G1389">IF(ROW()-IFERROR(INDEX(F$2:F1389,MATCH(2,1/(F$2:F1389&lt;&gt;0))),0)&gt;22,22,ROW()-IFERROR(INDEX(F$2:F1389,MATCH(2,1/(F$2:F1389&lt;&gt;0))),0))</f>
        <v>1</v>
      </c>
    </row>
    <row r="1390" spans="1:7">
      <c r="A1390" s="23">
        <v>44452</v>
      </c>
      <c r="B1390" s="24">
        <v>0.88500133551184801</v>
      </c>
      <c r="C1390" s="16">
        <f t="shared" si="40"/>
        <v>0</v>
      </c>
      <c r="D1390" s="16">
        <f t="array" ref="D1390">IFERROR(INDEX(C$2:C1390,MATCH(2,1/(C$2:C1390&lt;&gt;0))),0)</f>
        <v>-5</v>
      </c>
      <c r="E1390" s="16">
        <f t="shared" si="43"/>
        <v>-4.5454545454545459</v>
      </c>
      <c r="F1390" s="16">
        <f>IF(AND(C1390&lt;&gt;0,SUM(C$1:$D1390)=SUM(C$1:$D1390)),ROW(),0)</f>
        <v>0</v>
      </c>
      <c r="G1390" s="16">
        <f t="array" ref="G1390">IF(ROW()-IFERROR(INDEX(F$2:F1390,MATCH(2,1/(F$2:F1390&lt;&gt;0))),0)&gt;22,22,ROW()-IFERROR(INDEX(F$2:F1390,MATCH(2,1/(F$2:F1390&lt;&gt;0))),0))</f>
        <v>2</v>
      </c>
    </row>
    <row r="1391" spans="1:7">
      <c r="A1391" s="23">
        <v>44453</v>
      </c>
      <c r="B1391" s="24">
        <v>0.84569440214370395</v>
      </c>
      <c r="C1391" s="16">
        <f t="shared" si="40"/>
        <v>0</v>
      </c>
      <c r="D1391" s="16">
        <f t="array" ref="D1391">IFERROR(INDEX(C$2:C1391,MATCH(2,1/(C$2:C1391&lt;&gt;0))),0)</f>
        <v>-5</v>
      </c>
      <c r="E1391" s="16">
        <f t="shared" si="43"/>
        <v>-4.3181818181818183</v>
      </c>
      <c r="F1391" s="16">
        <f>IF(AND(C1391&lt;&gt;0,SUM(C$1:$D1391)=SUM(C$1:$D1391)),ROW(),0)</f>
        <v>0</v>
      </c>
      <c r="G1391" s="16">
        <f t="array" ref="G1391">IF(ROW()-IFERROR(INDEX(F$2:F1391,MATCH(2,1/(F$2:F1391&lt;&gt;0))),0)&gt;22,22,ROW()-IFERROR(INDEX(F$2:F1391,MATCH(2,1/(F$2:F1391&lt;&gt;0))),0))</f>
        <v>3</v>
      </c>
    </row>
    <row r="1392" spans="1:7">
      <c r="A1392" s="23">
        <v>44454</v>
      </c>
      <c r="B1392" s="24">
        <v>0.75967219284518905</v>
      </c>
      <c r="C1392" s="16">
        <f t="shared" si="40"/>
        <v>0</v>
      </c>
      <c r="D1392" s="16">
        <f t="array" ref="D1392">IFERROR(INDEX(C$2:C1392,MATCH(2,1/(C$2:C1392&lt;&gt;0))),0)</f>
        <v>-5</v>
      </c>
      <c r="E1392" s="16">
        <f t="shared" si="43"/>
        <v>-4.0909090909090908</v>
      </c>
      <c r="F1392" s="16">
        <f>IF(AND(C1392&lt;&gt;0,SUM(C$1:$D1392)=SUM(C$1:$D1392)),ROW(),0)</f>
        <v>0</v>
      </c>
      <c r="G1392" s="16">
        <f t="array" ref="G1392">IF(ROW()-IFERROR(INDEX(F$2:F1392,MATCH(2,1/(F$2:F1392&lt;&gt;0))),0)&gt;22,22,ROW()-IFERROR(INDEX(F$2:F1392,MATCH(2,1/(F$2:F1392&lt;&gt;0))),0))</f>
        <v>4</v>
      </c>
    </row>
    <row r="1393" spans="1:7">
      <c r="A1393" s="23">
        <v>44455</v>
      </c>
      <c r="B1393" s="24">
        <v>0.85701665309275299</v>
      </c>
      <c r="C1393" s="16">
        <f t="shared" si="40"/>
        <v>0</v>
      </c>
      <c r="D1393" s="16">
        <f t="array" ref="D1393">IFERROR(INDEX(C$2:C1393,MATCH(2,1/(C$2:C1393&lt;&gt;0))),0)</f>
        <v>-5</v>
      </c>
      <c r="E1393" s="16">
        <f t="shared" si="43"/>
        <v>-3.8636363636363633</v>
      </c>
      <c r="F1393" s="16">
        <f>IF(AND(C1393&lt;&gt;0,SUM(C$1:$D1393)=SUM(C$1:$D1393)),ROW(),0)</f>
        <v>0</v>
      </c>
      <c r="G1393" s="16">
        <f t="array" ref="G1393">IF(ROW()-IFERROR(INDEX(F$2:F1393,MATCH(2,1/(F$2:F1393&lt;&gt;0))),0)&gt;22,22,ROW()-IFERROR(INDEX(F$2:F1393,MATCH(2,1/(F$2:F1393&lt;&gt;0))),0))</f>
        <v>5</v>
      </c>
    </row>
    <row r="1394" spans="1:7">
      <c r="A1394" s="23">
        <v>44456</v>
      </c>
      <c r="B1394" s="24">
        <v>0.72012676060976</v>
      </c>
      <c r="C1394" s="16">
        <f t="shared" si="40"/>
        <v>0</v>
      </c>
      <c r="D1394" s="16">
        <f t="array" ref="D1394">IFERROR(INDEX(C$2:C1394,MATCH(2,1/(C$2:C1394&lt;&gt;0))),0)</f>
        <v>-5</v>
      </c>
      <c r="E1394" s="16">
        <f t="shared" si="43"/>
        <v>-3.6363636363636367</v>
      </c>
      <c r="F1394" s="16">
        <f>IF(AND(C1394&lt;&gt;0,SUM(C$1:$D1394)=SUM(C$1:$D1394)),ROW(),0)</f>
        <v>0</v>
      </c>
      <c r="G1394" s="16">
        <f t="array" ref="G1394">IF(ROW()-IFERROR(INDEX(F$2:F1394,MATCH(2,1/(F$2:F1394&lt;&gt;0))),0)&gt;22,22,ROW()-IFERROR(INDEX(F$2:F1394,MATCH(2,1/(F$2:F1394&lt;&gt;0))),0))</f>
        <v>6</v>
      </c>
    </row>
    <row r="1395" spans="1:7">
      <c r="A1395" s="23">
        <v>44461</v>
      </c>
      <c r="B1395" s="24">
        <v>0.77351139458872298</v>
      </c>
      <c r="C1395" s="16">
        <f t="shared" si="40"/>
        <v>0</v>
      </c>
      <c r="D1395" s="16">
        <f t="array" ref="D1395">IFERROR(INDEX(C$2:C1395,MATCH(2,1/(C$2:C1395&lt;&gt;0))),0)</f>
        <v>-5</v>
      </c>
      <c r="E1395" s="16">
        <f t="shared" si="43"/>
        <v>-3.4090909090909092</v>
      </c>
      <c r="F1395" s="16">
        <f>IF(AND(C1395&lt;&gt;0,SUM(C$1:$D1395)=SUM(C$1:$D1395)),ROW(),0)</f>
        <v>0</v>
      </c>
      <c r="G1395" s="16">
        <f t="array" ref="G1395">IF(ROW()-IFERROR(INDEX(F$2:F1395,MATCH(2,1/(F$2:F1395&lt;&gt;0))),0)&gt;22,22,ROW()-IFERROR(INDEX(F$2:F1395,MATCH(2,1/(F$2:F1395&lt;&gt;0))),0))</f>
        <v>7</v>
      </c>
    </row>
    <row r="1396" spans="1:7">
      <c r="A1396" s="23">
        <v>44462</v>
      </c>
      <c r="B1396" s="24">
        <v>0.87854347245887598</v>
      </c>
      <c r="C1396" s="16">
        <f t="shared" si="40"/>
        <v>0</v>
      </c>
      <c r="D1396" s="16">
        <f t="array" ref="D1396">IFERROR(INDEX(C$2:C1396,MATCH(2,1/(C$2:C1396&lt;&gt;0))),0)</f>
        <v>-5</v>
      </c>
      <c r="E1396" s="16">
        <f t="shared" si="43"/>
        <v>-3.1818181818181817</v>
      </c>
      <c r="F1396" s="16">
        <f>IF(AND(C1396&lt;&gt;0,SUM(C$1:$D1396)=SUM(C$1:$D1396)),ROW(),0)</f>
        <v>0</v>
      </c>
      <c r="G1396" s="16">
        <f t="array" ref="G1396">IF(ROW()-IFERROR(INDEX(F$2:F1396,MATCH(2,1/(F$2:F1396&lt;&gt;0))),0)&gt;22,22,ROW()-IFERROR(INDEX(F$2:F1396,MATCH(2,1/(F$2:F1396&lt;&gt;0))),0))</f>
        <v>8</v>
      </c>
    </row>
    <row r="1397" spans="1:7">
      <c r="A1397" s="23">
        <v>44463</v>
      </c>
      <c r="B1397" s="24">
        <v>0.71024737026894802</v>
      </c>
      <c r="C1397" s="16">
        <f t="shared" si="40"/>
        <v>0</v>
      </c>
      <c r="D1397" s="16">
        <f t="array" ref="D1397">IFERROR(INDEX(C$2:C1397,MATCH(2,1/(C$2:C1397&lt;&gt;0))),0)</f>
        <v>-5</v>
      </c>
      <c r="E1397" s="16">
        <f t="shared" si="43"/>
        <v>-2.9545454545454546</v>
      </c>
      <c r="F1397" s="16">
        <f>IF(AND(C1397&lt;&gt;0,SUM(C$1:$D1397)=SUM(C$1:$D1397)),ROW(),0)</f>
        <v>0</v>
      </c>
      <c r="G1397" s="16">
        <f t="array" ref="G1397">IF(ROW()-IFERROR(INDEX(F$2:F1397,MATCH(2,1/(F$2:F1397&lt;&gt;0))),0)&gt;22,22,ROW()-IFERROR(INDEX(F$2:F1397,MATCH(2,1/(F$2:F1397&lt;&gt;0))),0))</f>
        <v>9</v>
      </c>
    </row>
    <row r="1398" spans="1:7">
      <c r="A1398" s="23">
        <v>44466</v>
      </c>
      <c r="B1398" s="24">
        <v>0.62695864991727301</v>
      </c>
      <c r="C1398" s="16">
        <f t="shared" si="40"/>
        <v>0</v>
      </c>
      <c r="D1398" s="16">
        <f t="array" ref="D1398">IFERROR(INDEX(C$2:C1398,MATCH(2,1/(C$2:C1398&lt;&gt;0))),0)</f>
        <v>-5</v>
      </c>
      <c r="E1398" s="16">
        <f t="shared" si="43"/>
        <v>-2.7272727272727271</v>
      </c>
      <c r="F1398" s="16">
        <f>IF(AND(C1398&lt;&gt;0,SUM(C$1:$D1398)=SUM(C$1:$D1398)),ROW(),0)</f>
        <v>0</v>
      </c>
      <c r="G1398" s="16">
        <f t="array" ref="G1398">IF(ROW()-IFERROR(INDEX(F$2:F1398,MATCH(2,1/(F$2:F1398&lt;&gt;0))),0)&gt;22,22,ROW()-IFERROR(INDEX(F$2:F1398,MATCH(2,1/(F$2:F1398&lt;&gt;0))),0))</f>
        <v>10</v>
      </c>
    </row>
    <row r="1399" spans="1:7">
      <c r="A1399" s="23">
        <v>44467</v>
      </c>
      <c r="B1399" s="24">
        <v>0.61256176227154002</v>
      </c>
      <c r="C1399" s="16">
        <f t="shared" si="40"/>
        <v>0</v>
      </c>
      <c r="D1399" s="16">
        <f t="array" ref="D1399">IFERROR(INDEX(C$2:C1399,MATCH(2,1/(C$2:C1399&lt;&gt;0))),0)</f>
        <v>-5</v>
      </c>
      <c r="E1399" s="16">
        <f t="shared" si="43"/>
        <v>-2.5</v>
      </c>
      <c r="F1399" s="16">
        <f>IF(AND(C1399&lt;&gt;0,SUM(C$1:$D1399)=SUM(C$1:$D1399)),ROW(),0)</f>
        <v>0</v>
      </c>
      <c r="G1399" s="16">
        <f t="array" ref="G1399">IF(ROW()-IFERROR(INDEX(F$2:F1399,MATCH(2,1/(F$2:F1399&lt;&gt;0))),0)&gt;22,22,ROW()-IFERROR(INDEX(F$2:F1399,MATCH(2,1/(F$2:F1399&lt;&gt;0))),0))</f>
        <v>11</v>
      </c>
    </row>
    <row r="1400" spans="1:7">
      <c r="A1400" s="23">
        <v>44468</v>
      </c>
      <c r="B1400" s="24">
        <v>0.574111496658405</v>
      </c>
      <c r="C1400" s="16">
        <f t="shared" si="40"/>
        <v>0</v>
      </c>
      <c r="D1400" s="16">
        <f t="array" ref="D1400">IFERROR(INDEX(C$2:C1400,MATCH(2,1/(C$2:C1400&lt;&gt;0))),0)</f>
        <v>-5</v>
      </c>
      <c r="E1400" s="16">
        <f t="shared" si="43"/>
        <v>-2.2727272727272729</v>
      </c>
      <c r="F1400" s="16">
        <f>IF(AND(C1400&lt;&gt;0,SUM(C$1:$D1400)=SUM(C$1:$D1400)),ROW(),0)</f>
        <v>0</v>
      </c>
      <c r="G1400" s="16">
        <f t="array" ref="G1400">IF(ROW()-IFERROR(INDEX(F$2:F1400,MATCH(2,1/(F$2:F1400&lt;&gt;0))),0)&gt;22,22,ROW()-IFERROR(INDEX(F$2:F1400,MATCH(2,1/(F$2:F1400&lt;&gt;0))),0))</f>
        <v>12</v>
      </c>
    </row>
    <row r="1401" spans="1:7">
      <c r="A1401" s="23">
        <v>44469</v>
      </c>
      <c r="B1401" s="24">
        <v>0.64919140286007404</v>
      </c>
      <c r="C1401" s="16">
        <f t="shared" si="40"/>
        <v>0</v>
      </c>
      <c r="D1401" s="16">
        <f t="array" ref="D1401">IFERROR(INDEX(C$2:C1401,MATCH(2,1/(C$2:C1401&lt;&gt;0))),0)</f>
        <v>-5</v>
      </c>
      <c r="E1401" s="16">
        <f t="shared" si="43"/>
        <v>-2.0454545454545454</v>
      </c>
      <c r="F1401" s="16">
        <f>IF(AND(C1401&lt;&gt;0,SUM(C$1:$D1401)=SUM(C$1:$D1401)),ROW(),0)</f>
        <v>0</v>
      </c>
      <c r="G1401" s="16">
        <f t="array" ref="G1401">IF(ROW()-IFERROR(INDEX(F$2:F1401,MATCH(2,1/(F$2:F1401&lt;&gt;0))),0)&gt;22,22,ROW()-IFERROR(INDEX(F$2:F1401,MATCH(2,1/(F$2:F1401&lt;&gt;0))),0))</f>
        <v>13</v>
      </c>
    </row>
    <row r="1402" spans="1:7">
      <c r="A1402" s="23">
        <v>44477</v>
      </c>
      <c r="B1402" s="24">
        <v>0.71201176103770303</v>
      </c>
      <c r="C1402" s="16">
        <f t="shared" si="40"/>
        <v>0</v>
      </c>
      <c r="D1402" s="16">
        <f t="array" ref="D1402">IFERROR(INDEX(C$2:C1402,MATCH(2,1/(C$2:C1402&lt;&gt;0))),0)</f>
        <v>-5</v>
      </c>
      <c r="E1402" s="16">
        <f t="shared" si="43"/>
        <v>-1.8181818181818183</v>
      </c>
      <c r="F1402" s="16">
        <f>IF(AND(C1402&lt;&gt;0,SUM(C$1:$D1402)=SUM(C$1:$D1402)),ROW(),0)</f>
        <v>0</v>
      </c>
      <c r="G1402" s="16">
        <f t="array" ref="G1402">IF(ROW()-IFERROR(INDEX(F$2:F1402,MATCH(2,1/(F$2:F1402&lt;&gt;0))),0)&gt;22,22,ROW()-IFERROR(INDEX(F$2:F1402,MATCH(2,1/(F$2:F1402&lt;&gt;0))),0))</f>
        <v>14</v>
      </c>
    </row>
    <row r="1403" spans="1:7">
      <c r="A1403" s="23">
        <v>44480</v>
      </c>
      <c r="B1403" s="24">
        <v>0.68154635431453203</v>
      </c>
      <c r="C1403" s="16">
        <f t="shared" si="40"/>
        <v>0</v>
      </c>
      <c r="D1403" s="16">
        <f t="array" ref="D1403">IFERROR(INDEX(C$2:C1403,MATCH(2,1/(C$2:C1403&lt;&gt;0))),0)</f>
        <v>-5</v>
      </c>
      <c r="E1403" s="16">
        <f t="shared" si="43"/>
        <v>-1.5909090909090908</v>
      </c>
      <c r="F1403" s="16">
        <f>IF(AND(C1403&lt;&gt;0,SUM(C$1:$D1403)=SUM(C$1:$D1403)),ROW(),0)</f>
        <v>0</v>
      </c>
      <c r="G1403" s="16">
        <f t="array" ref="G1403">IF(ROW()-IFERROR(INDEX(F$2:F1403,MATCH(2,1/(F$2:F1403&lt;&gt;0))),0)&gt;22,22,ROW()-IFERROR(INDEX(F$2:F1403,MATCH(2,1/(F$2:F1403&lt;&gt;0))),0))</f>
        <v>15</v>
      </c>
    </row>
    <row r="1404" spans="1:7">
      <c r="A1404" s="23">
        <v>44481</v>
      </c>
      <c r="B1404" s="24">
        <v>0.60056081823713303</v>
      </c>
      <c r="C1404" s="16">
        <f t="shared" si="40"/>
        <v>0</v>
      </c>
      <c r="D1404" s="16">
        <f t="array" ref="D1404">IFERROR(INDEX(C$2:C1404,MATCH(2,1/(C$2:C1404&lt;&gt;0))),0)</f>
        <v>-5</v>
      </c>
      <c r="E1404" s="16">
        <f t="shared" si="43"/>
        <v>-1.3636363636363638</v>
      </c>
      <c r="F1404" s="16">
        <f>IF(AND(C1404&lt;&gt;0,SUM(C$1:$D1404)=SUM(C$1:$D1404)),ROW(),0)</f>
        <v>0</v>
      </c>
      <c r="G1404" s="16">
        <f t="array" ref="G1404">IF(ROW()-IFERROR(INDEX(F$2:F1404,MATCH(2,1/(F$2:F1404&lt;&gt;0))),0)&gt;22,22,ROW()-IFERROR(INDEX(F$2:F1404,MATCH(2,1/(F$2:F1404&lt;&gt;0))),0))</f>
        <v>16</v>
      </c>
    </row>
    <row r="1405" spans="1:7">
      <c r="A1405" s="23">
        <v>44482</v>
      </c>
      <c r="B1405" s="24">
        <v>0.53746674047974996</v>
      </c>
      <c r="C1405" s="16">
        <f t="shared" si="40"/>
        <v>0</v>
      </c>
      <c r="D1405" s="16">
        <f t="array" ref="D1405">IFERROR(INDEX(C$2:C1405,MATCH(2,1/(C$2:C1405&lt;&gt;0))),0)</f>
        <v>-5</v>
      </c>
      <c r="E1405" s="16">
        <f t="shared" si="43"/>
        <v>-1.1363636363636362</v>
      </c>
      <c r="F1405" s="16">
        <f>IF(AND(C1405&lt;&gt;0,SUM(C$1:$D1405)=SUM(C$1:$D1405)),ROW(),0)</f>
        <v>0</v>
      </c>
      <c r="G1405" s="16">
        <f t="array" ref="G1405">IF(ROW()-IFERROR(INDEX(F$2:F1405,MATCH(2,1/(F$2:F1405&lt;&gt;0))),0)&gt;22,22,ROW()-IFERROR(INDEX(F$2:F1405,MATCH(2,1/(F$2:F1405&lt;&gt;0))),0))</f>
        <v>17</v>
      </c>
    </row>
    <row r="1406" spans="1:7">
      <c r="A1406" s="23">
        <v>44483</v>
      </c>
      <c r="B1406" s="24">
        <v>0.50394676342119304</v>
      </c>
      <c r="C1406" s="16">
        <f t="shared" si="40"/>
        <v>0</v>
      </c>
      <c r="D1406" s="16">
        <f t="array" ref="D1406">IFERROR(INDEX(C$2:C1406,MATCH(2,1/(C$2:C1406&lt;&gt;0))),0)</f>
        <v>-5</v>
      </c>
      <c r="E1406" s="16">
        <f t="shared" si="43"/>
        <v>-0.90909090909090917</v>
      </c>
      <c r="F1406" s="16">
        <f>IF(AND(C1406&lt;&gt;0,SUM(C$1:$D1406)=SUM(C$1:$D1406)),ROW(),0)</f>
        <v>0</v>
      </c>
      <c r="G1406" s="16">
        <f t="array" ref="G1406">IF(ROW()-IFERROR(INDEX(F$2:F1406,MATCH(2,1/(F$2:F1406&lt;&gt;0))),0)&gt;22,22,ROW()-IFERROR(INDEX(F$2:F1406,MATCH(2,1/(F$2:F1406&lt;&gt;0))),0))</f>
        <v>18</v>
      </c>
    </row>
    <row r="1407" spans="1:7">
      <c r="A1407" s="23">
        <v>44484</v>
      </c>
      <c r="B1407" s="24">
        <v>0.48002835391333099</v>
      </c>
      <c r="C1407" s="16">
        <f t="shared" si="40"/>
        <v>0</v>
      </c>
      <c r="D1407" s="16">
        <f t="array" ref="D1407">IFERROR(INDEX(C$2:C1407,MATCH(2,1/(C$2:C1407&lt;&gt;0))),0)</f>
        <v>-5</v>
      </c>
      <c r="E1407" s="16">
        <f t="shared" si="43"/>
        <v>-0.68181818181818166</v>
      </c>
      <c r="F1407" s="16">
        <f>IF(AND(C1407&lt;&gt;0,SUM(C$1:$D1407)=SUM(C$1:$D1407)),ROW(),0)</f>
        <v>0</v>
      </c>
      <c r="G1407" s="16">
        <f t="array" ref="G1407">IF(ROW()-IFERROR(INDEX(F$2:F1407,MATCH(2,1/(F$2:F1407&lt;&gt;0))),0)&gt;22,22,ROW()-IFERROR(INDEX(F$2:F1407,MATCH(2,1/(F$2:F1407&lt;&gt;0))),0))</f>
        <v>19</v>
      </c>
    </row>
    <row r="1408" spans="1:7">
      <c r="A1408" s="23">
        <v>44487</v>
      </c>
      <c r="B1408" s="24">
        <v>0.44986176454996901</v>
      </c>
      <c r="C1408" s="16">
        <f t="shared" si="40"/>
        <v>0</v>
      </c>
      <c r="D1408" s="16">
        <f t="array" ref="D1408">IFERROR(INDEX(C$2:C1408,MATCH(2,1/(C$2:C1408&lt;&gt;0))),0)</f>
        <v>-5</v>
      </c>
      <c r="E1408" s="16">
        <f t="shared" si="43"/>
        <v>-0.45454545454545414</v>
      </c>
      <c r="F1408" s="16">
        <f>IF(AND(C1408&lt;&gt;0,SUM(C$1:$D1408)=SUM(C$1:$D1408)),ROW(),0)</f>
        <v>0</v>
      </c>
      <c r="G1408" s="16">
        <f t="array" ref="G1408">IF(ROW()-IFERROR(INDEX(F$2:F1408,MATCH(2,1/(F$2:F1408&lt;&gt;0))),0)&gt;22,22,ROW()-IFERROR(INDEX(F$2:F1408,MATCH(2,1/(F$2:F1408&lt;&gt;0))),0))</f>
        <v>20</v>
      </c>
    </row>
    <row r="1409" spans="1:7">
      <c r="A1409" s="23">
        <v>44488</v>
      </c>
      <c r="B1409" s="24">
        <v>0.453839824810429</v>
      </c>
      <c r="C1409" s="16">
        <f t="shared" si="40"/>
        <v>0</v>
      </c>
      <c r="D1409" s="16">
        <f t="array" ref="D1409">IFERROR(INDEX(C$2:C1409,MATCH(2,1/(C$2:C1409&lt;&gt;0))),0)</f>
        <v>-5</v>
      </c>
      <c r="E1409" s="16">
        <f t="shared" si="43"/>
        <v>-0.22727272727272751</v>
      </c>
      <c r="F1409" s="16">
        <f>IF(AND(C1409&lt;&gt;0,SUM(C$1:$D1409)=SUM(C$1:$D1409)),ROW(),0)</f>
        <v>0</v>
      </c>
      <c r="G1409" s="16">
        <f t="array" ref="G1409">IF(ROW()-IFERROR(INDEX(F$2:F1409,MATCH(2,1/(F$2:F1409&lt;&gt;0))),0)&gt;22,22,ROW()-IFERROR(INDEX(F$2:F1409,MATCH(2,1/(F$2:F1409&lt;&gt;0))),0))</f>
        <v>21</v>
      </c>
    </row>
    <row r="1410" spans="1:7">
      <c r="A1410" s="23">
        <v>44489</v>
      </c>
      <c r="B1410" s="24">
        <v>0.40095810231404699</v>
      </c>
      <c r="C1410" s="16">
        <f t="shared" si="40"/>
        <v>0</v>
      </c>
      <c r="D1410" s="16">
        <f t="array" ref="D1410">IFERROR(INDEX(C$2:C1410,MATCH(2,1/(C$2:C1410&lt;&gt;0))),0)</f>
        <v>-5</v>
      </c>
      <c r="E1410" s="16">
        <f t="shared" si="43"/>
        <v>0</v>
      </c>
      <c r="F1410" s="16">
        <f>IF(AND(C1410&lt;&gt;0,SUM(C$1:$D1410)=SUM(C$1:$D1410)),ROW(),0)</f>
        <v>0</v>
      </c>
      <c r="G1410" s="16">
        <f t="array" ref="G1410">IF(ROW()-IFERROR(INDEX(F$2:F1410,MATCH(2,1/(F$2:F1410&lt;&gt;0))),0)&gt;22,22,ROW()-IFERROR(INDEX(F$2:F1410,MATCH(2,1/(F$2:F1410&lt;&gt;0))),0))</f>
        <v>22</v>
      </c>
    </row>
    <row r="1411" spans="1:7">
      <c r="A1411" s="23">
        <v>44490</v>
      </c>
      <c r="B1411" s="24">
        <v>0.39538062183496298</v>
      </c>
      <c r="C1411" s="16">
        <f t="shared" si="40"/>
        <v>0</v>
      </c>
      <c r="D1411" s="16">
        <f t="array" ref="D1411">IFERROR(INDEX(C$2:C1411,MATCH(2,1/(C$2:C1411&lt;&gt;0))),0)</f>
        <v>-5</v>
      </c>
      <c r="E1411" s="16">
        <f t="shared" si="43"/>
        <v>0</v>
      </c>
      <c r="F1411" s="16">
        <f>IF(AND(C1411&lt;&gt;0,SUM(C$1:$D1411)=SUM(C$1:$D1411)),ROW(),0)</f>
        <v>0</v>
      </c>
      <c r="G1411" s="16">
        <f t="array" ref="G1411">IF(ROW()-IFERROR(INDEX(F$2:F1411,MATCH(2,1/(F$2:F1411&lt;&gt;0))),0)&gt;22,22,ROW()-IFERROR(INDEX(F$2:F1411,MATCH(2,1/(F$2:F1411&lt;&gt;0))),0))</f>
        <v>22</v>
      </c>
    </row>
    <row r="1412" spans="1:7">
      <c r="A1412" s="23">
        <v>44491</v>
      </c>
      <c r="B1412" s="24">
        <v>0.34052916414162598</v>
      </c>
      <c r="C1412" s="16">
        <f t="shared" si="40"/>
        <v>0</v>
      </c>
      <c r="D1412" s="16">
        <f t="array" ref="D1412">IFERROR(INDEX(C$2:C1412,MATCH(2,1/(C$2:C1412&lt;&gt;0))),0)</f>
        <v>-5</v>
      </c>
      <c r="E1412" s="16">
        <f t="shared" si="43"/>
        <v>0</v>
      </c>
      <c r="F1412" s="16">
        <f>IF(AND(C1412&lt;&gt;0,SUM(C$1:$D1412)=SUM(C$1:$D1412)),ROW(),0)</f>
        <v>0</v>
      </c>
      <c r="G1412" s="16">
        <f t="array" ref="G1412">IF(ROW()-IFERROR(INDEX(F$2:F1412,MATCH(2,1/(F$2:F1412&lt;&gt;0))),0)&gt;22,22,ROW()-IFERROR(INDEX(F$2:F1412,MATCH(2,1/(F$2:F1412&lt;&gt;0))),0))</f>
        <v>22</v>
      </c>
    </row>
    <row r="1413" spans="1:7">
      <c r="A1413" s="23">
        <v>44494</v>
      </c>
      <c r="B1413" s="24">
        <v>0.34151876607146697</v>
      </c>
      <c r="C1413" s="16">
        <f t="shared" si="40"/>
        <v>0</v>
      </c>
      <c r="D1413" s="16">
        <f t="array" ref="D1413">IFERROR(INDEX(C$2:C1413,MATCH(2,1/(C$2:C1413&lt;&gt;0))),0)</f>
        <v>-5</v>
      </c>
      <c r="E1413" s="16">
        <f t="shared" si="43"/>
        <v>0</v>
      </c>
      <c r="F1413" s="16">
        <f>IF(AND(C1413&lt;&gt;0,SUM(C$1:$D1413)=SUM(C$1:$D1413)),ROW(),0)</f>
        <v>0</v>
      </c>
      <c r="G1413" s="16">
        <f t="array" ref="G1413">IF(ROW()-IFERROR(INDEX(F$2:F1413,MATCH(2,1/(F$2:F1413&lt;&gt;0))),0)&gt;22,22,ROW()-IFERROR(INDEX(F$2:F1413,MATCH(2,1/(F$2:F1413&lt;&gt;0))),0))</f>
        <v>22</v>
      </c>
    </row>
    <row r="1414" spans="1:7">
      <c r="A1414" s="23">
        <v>44495</v>
      </c>
      <c r="B1414" s="24">
        <v>0.327324233059273</v>
      </c>
      <c r="C1414" s="16">
        <f t="shared" si="40"/>
        <v>0</v>
      </c>
      <c r="D1414" s="16">
        <f t="array" ref="D1414">IFERROR(INDEX(C$2:C1414,MATCH(2,1/(C$2:C1414&lt;&gt;0))),0)</f>
        <v>-5</v>
      </c>
      <c r="E1414" s="16">
        <f t="shared" si="43"/>
        <v>0</v>
      </c>
      <c r="F1414" s="16">
        <f>IF(AND(C1414&lt;&gt;0,SUM(C$1:$D1414)=SUM(C$1:$D1414)),ROW(),0)</f>
        <v>0</v>
      </c>
      <c r="G1414" s="16">
        <f t="array" ref="G1414">IF(ROW()-IFERROR(INDEX(F$2:F1414,MATCH(2,1/(F$2:F1414&lt;&gt;0))),0)&gt;22,22,ROW()-IFERROR(INDEX(F$2:F1414,MATCH(2,1/(F$2:F1414&lt;&gt;0))),0))</f>
        <v>22</v>
      </c>
    </row>
    <row r="1415" spans="1:7">
      <c r="A1415" s="23">
        <v>44496</v>
      </c>
      <c r="B1415" s="24">
        <v>0.245808666824607</v>
      </c>
      <c r="C1415" s="16">
        <f t="shared" si="40"/>
        <v>5</v>
      </c>
      <c r="D1415" s="16">
        <f t="array" ref="D1415">IFERROR(INDEX(C$2:C1415,MATCH(2,1/(C$2:C1415&lt;&gt;0))),0)</f>
        <v>5</v>
      </c>
      <c r="E1415" s="16">
        <f t="shared" si="43"/>
        <v>5</v>
      </c>
      <c r="F1415" s="16">
        <f>IF(AND(C1415&lt;&gt;0,SUM(C$1:$D1415)=SUM(C$1:$D1415)),ROW(),0)</f>
        <v>1415</v>
      </c>
      <c r="G1415" s="16">
        <f t="array" ref="G1415">IF(ROW()-IFERROR(INDEX(F$2:F1415,MATCH(2,1/(F$2:F1415&lt;&gt;0))),0)&gt;22,22,ROW()-IFERROR(INDEX(F$2:F1415,MATCH(2,1/(F$2:F1415&lt;&gt;0))),0))</f>
        <v>0</v>
      </c>
    </row>
    <row r="1416" spans="1:7">
      <c r="A1416" s="23">
        <v>44497</v>
      </c>
      <c r="B1416" s="24">
        <v>0.174372967504871</v>
      </c>
      <c r="C1416" s="16">
        <f t="shared" si="40"/>
        <v>5</v>
      </c>
      <c r="D1416" s="16">
        <f t="array" ref="D1416">IFERROR(INDEX(C$2:C1416,MATCH(2,1/(C$2:C1416&lt;&gt;0))),0)</f>
        <v>5</v>
      </c>
      <c r="E1416" s="16">
        <f t="shared" si="43"/>
        <v>5</v>
      </c>
      <c r="F1416" s="16">
        <f>IF(AND(C1416&lt;&gt;0,SUM(C$1:$D1416)=SUM(C$1:$D1416)),ROW(),0)</f>
        <v>1416</v>
      </c>
      <c r="G1416" s="16">
        <f t="array" ref="G1416">IF(ROW()-IFERROR(INDEX(F$2:F1416,MATCH(2,1/(F$2:F1416&lt;&gt;0))),0)&gt;22,22,ROW()-IFERROR(INDEX(F$2:F1416,MATCH(2,1/(F$2:F1416&lt;&gt;0))),0))</f>
        <v>0</v>
      </c>
    </row>
    <row r="1417" spans="1:7">
      <c r="A1417" s="23">
        <v>44498</v>
      </c>
      <c r="B1417" s="24">
        <v>0.189361695963919</v>
      </c>
      <c r="C1417" s="16">
        <f t="shared" si="40"/>
        <v>5</v>
      </c>
      <c r="D1417" s="16">
        <f t="array" ref="D1417">IFERROR(INDEX(C$2:C1417,MATCH(2,1/(C$2:C1417&lt;&gt;0))),0)</f>
        <v>5</v>
      </c>
      <c r="E1417" s="16">
        <f t="shared" si="43"/>
        <v>5</v>
      </c>
      <c r="F1417" s="16">
        <f>IF(AND(C1417&lt;&gt;0,SUM(C$1:$D1417)=SUM(C$1:$D1417)),ROW(),0)</f>
        <v>1417</v>
      </c>
      <c r="G1417" s="16">
        <f t="array" ref="G1417">IF(ROW()-IFERROR(INDEX(F$2:F1417,MATCH(2,1/(F$2:F1417&lt;&gt;0))),0)&gt;22,22,ROW()-IFERROR(INDEX(F$2:F1417,MATCH(2,1/(F$2:F1417&lt;&gt;0))),0))</f>
        <v>0</v>
      </c>
    </row>
    <row r="1418" spans="1:7">
      <c r="A1418" s="23">
        <v>44501</v>
      </c>
      <c r="B1418" s="24">
        <v>0.25039447844144103</v>
      </c>
      <c r="C1418" s="16">
        <f t="shared" si="40"/>
        <v>5</v>
      </c>
      <c r="D1418" s="16">
        <f t="array" ref="D1418">IFERROR(INDEX(C$2:C1418,MATCH(2,1/(C$2:C1418&lt;&gt;0))),0)</f>
        <v>5</v>
      </c>
      <c r="E1418" s="16">
        <f t="shared" si="43"/>
        <v>5</v>
      </c>
      <c r="F1418" s="16">
        <f>IF(AND(C1418&lt;&gt;0,SUM(C$1:$D1418)=SUM(C$1:$D1418)),ROW(),0)</f>
        <v>1418</v>
      </c>
      <c r="G1418" s="16">
        <f t="array" ref="G1418">IF(ROW()-IFERROR(INDEX(F$2:F1418,MATCH(2,1/(F$2:F1418&lt;&gt;0))),0)&gt;22,22,ROW()-IFERROR(INDEX(F$2:F1418,MATCH(2,1/(F$2:F1418&lt;&gt;0))),0))</f>
        <v>0</v>
      </c>
    </row>
    <row r="1419" spans="1:7">
      <c r="A1419" s="23">
        <v>44502</v>
      </c>
      <c r="B1419" s="24">
        <v>0.229770835231113</v>
      </c>
      <c r="C1419" s="16">
        <f t="shared" si="40"/>
        <v>5</v>
      </c>
      <c r="D1419" s="16">
        <f t="array" ref="D1419">IFERROR(INDEX(C$2:C1419,MATCH(2,1/(C$2:C1419&lt;&gt;0))),0)</f>
        <v>5</v>
      </c>
      <c r="E1419" s="16">
        <f t="shared" si="43"/>
        <v>5</v>
      </c>
      <c r="F1419" s="16">
        <f>IF(AND(C1419&lt;&gt;0,SUM(C$1:$D1419)=SUM(C$1:$D1419)),ROW(),0)</f>
        <v>1419</v>
      </c>
      <c r="G1419" s="16">
        <f t="array" ref="G1419">IF(ROW()-IFERROR(INDEX(F$2:F1419,MATCH(2,1/(F$2:F1419&lt;&gt;0))),0)&gt;22,22,ROW()-IFERROR(INDEX(F$2:F1419,MATCH(2,1/(F$2:F1419&lt;&gt;0))),0))</f>
        <v>0</v>
      </c>
    </row>
    <row r="1420" spans="1:7">
      <c r="A1420" s="23">
        <v>44503</v>
      </c>
      <c r="B1420" s="24">
        <v>0.22428275539202699</v>
      </c>
      <c r="C1420" s="16">
        <f t="shared" si="40"/>
        <v>5</v>
      </c>
      <c r="D1420" s="16">
        <f t="array" ref="D1420">IFERROR(INDEX(C$2:C1420,MATCH(2,1/(C$2:C1420&lt;&gt;0))),0)</f>
        <v>5</v>
      </c>
      <c r="E1420" s="16">
        <f t="shared" si="43"/>
        <v>5</v>
      </c>
      <c r="F1420" s="16">
        <f>IF(AND(C1420&lt;&gt;0,SUM(C$1:$D1420)=SUM(C$1:$D1420)),ROW(),0)</f>
        <v>1420</v>
      </c>
      <c r="G1420" s="16">
        <f t="array" ref="G1420">IF(ROW()-IFERROR(INDEX(F$2:F1420,MATCH(2,1/(F$2:F1420&lt;&gt;0))),0)&gt;22,22,ROW()-IFERROR(INDEX(F$2:F1420,MATCH(2,1/(F$2:F1420&lt;&gt;0))),0))</f>
        <v>0</v>
      </c>
    </row>
    <row r="1421" spans="1:7">
      <c r="A1421" s="23">
        <v>44504</v>
      </c>
      <c r="B1421" s="24">
        <v>0.29380937165461202</v>
      </c>
      <c r="C1421" s="16">
        <f t="shared" si="40"/>
        <v>5</v>
      </c>
      <c r="D1421" s="16">
        <f t="array" ref="D1421">IFERROR(INDEX(C$2:C1421,MATCH(2,1/(C$2:C1421&lt;&gt;0))),0)</f>
        <v>5</v>
      </c>
      <c r="E1421" s="16">
        <f t="shared" si="43"/>
        <v>5</v>
      </c>
      <c r="F1421" s="16">
        <f>IF(AND(C1421&lt;&gt;0,SUM(C$1:$D1421)=SUM(C$1:$D1421)),ROW(),0)</f>
        <v>1421</v>
      </c>
      <c r="G1421" s="16">
        <f t="array" ref="G1421">IF(ROW()-IFERROR(INDEX(F$2:F1421,MATCH(2,1/(F$2:F1421&lt;&gt;0))),0)&gt;22,22,ROW()-IFERROR(INDEX(F$2:F1421,MATCH(2,1/(F$2:F1421&lt;&gt;0))),0))</f>
        <v>0</v>
      </c>
    </row>
    <row r="1422" spans="1:7">
      <c r="A1422" s="23">
        <v>44505</v>
      </c>
      <c r="B1422" s="24">
        <v>0.26570810726518601</v>
      </c>
      <c r="C1422" s="16">
        <f t="shared" si="40"/>
        <v>5</v>
      </c>
      <c r="D1422" s="16">
        <f t="array" ref="D1422">IFERROR(INDEX(C$2:C1422,MATCH(2,1/(C$2:C1422&lt;&gt;0))),0)</f>
        <v>5</v>
      </c>
      <c r="E1422" s="16">
        <f t="shared" si="43"/>
        <v>5</v>
      </c>
      <c r="F1422" s="16">
        <f>IF(AND(C1422&lt;&gt;0,SUM(C$1:$D1422)=SUM(C$1:$D1422)),ROW(),0)</f>
        <v>1422</v>
      </c>
      <c r="G1422" s="16">
        <f t="array" ref="G1422">IF(ROW()-IFERROR(INDEX(F$2:F1422,MATCH(2,1/(F$2:F1422&lt;&gt;0))),0)&gt;22,22,ROW()-IFERROR(INDEX(F$2:F1422,MATCH(2,1/(F$2:F1422&lt;&gt;0))),0))</f>
        <v>0</v>
      </c>
    </row>
    <row r="1423" spans="1:7">
      <c r="A1423" s="23">
        <v>44508</v>
      </c>
      <c r="B1423" s="24">
        <v>0.211862539872262</v>
      </c>
      <c r="C1423" s="16">
        <f t="shared" si="40"/>
        <v>5</v>
      </c>
      <c r="D1423" s="16">
        <f t="array" ref="D1423">IFERROR(INDEX(C$2:C1423,MATCH(2,1/(C$2:C1423&lt;&gt;0))),0)</f>
        <v>5</v>
      </c>
      <c r="E1423" s="16">
        <f t="shared" si="43"/>
        <v>5</v>
      </c>
      <c r="F1423" s="16">
        <f>IF(AND(C1423&lt;&gt;0,SUM(C$1:$D1423)=SUM(C$1:$D1423)),ROW(),0)</f>
        <v>1423</v>
      </c>
      <c r="G1423" s="16">
        <f t="array" ref="G1423">IF(ROW()-IFERROR(INDEX(F$2:F1423,MATCH(2,1/(F$2:F1423&lt;&gt;0))),0)&gt;22,22,ROW()-IFERROR(INDEX(F$2:F1423,MATCH(2,1/(F$2:F1423&lt;&gt;0))),0))</f>
        <v>0</v>
      </c>
    </row>
    <row r="1424" spans="1:7">
      <c r="A1424" s="23">
        <v>44509</v>
      </c>
      <c r="B1424" s="24">
        <v>0.26263810883891098</v>
      </c>
      <c r="C1424" s="16">
        <f t="shared" si="40"/>
        <v>5</v>
      </c>
      <c r="D1424" s="16">
        <f t="array" ref="D1424">IFERROR(INDEX(C$2:C1424,MATCH(2,1/(C$2:C1424&lt;&gt;0))),0)</f>
        <v>5</v>
      </c>
      <c r="E1424" s="16">
        <f t="shared" si="43"/>
        <v>5</v>
      </c>
      <c r="F1424" s="16">
        <f>IF(AND(C1424&lt;&gt;0,SUM(C$1:$D1424)=SUM(C$1:$D1424)),ROW(),0)</f>
        <v>1424</v>
      </c>
      <c r="G1424" s="16">
        <f t="array" ref="G1424">IF(ROW()-IFERROR(INDEX(F$2:F1424,MATCH(2,1/(F$2:F1424&lt;&gt;0))),0)&gt;22,22,ROW()-IFERROR(INDEX(F$2:F1424,MATCH(2,1/(F$2:F1424&lt;&gt;0))),0))</f>
        <v>0</v>
      </c>
    </row>
    <row r="1425" spans="1:7">
      <c r="A1425" s="23">
        <v>44510</v>
      </c>
      <c r="B1425" s="24">
        <v>0.26884631562722899</v>
      </c>
      <c r="C1425" s="16">
        <f t="shared" si="40"/>
        <v>5</v>
      </c>
      <c r="D1425" s="16">
        <f t="array" ref="D1425">IFERROR(INDEX(C$2:C1425,MATCH(2,1/(C$2:C1425&lt;&gt;0))),0)</f>
        <v>5</v>
      </c>
      <c r="E1425" s="16">
        <f t="shared" si="43"/>
        <v>5</v>
      </c>
      <c r="F1425" s="16">
        <f>IF(AND(C1425&lt;&gt;0,SUM(C$1:$D1425)=SUM(C$1:$D1425)),ROW(),0)</f>
        <v>1425</v>
      </c>
      <c r="G1425" s="16">
        <f t="array" ref="G1425">IF(ROW()-IFERROR(INDEX(F$2:F1425,MATCH(2,1/(F$2:F1425&lt;&gt;0))),0)&gt;22,22,ROW()-IFERROR(INDEX(F$2:F1425,MATCH(2,1/(F$2:F1425&lt;&gt;0))),0))</f>
        <v>0</v>
      </c>
    </row>
    <row r="1426" spans="1:7">
      <c r="A1426" s="23">
        <v>44511</v>
      </c>
      <c r="B1426" s="24">
        <v>0.30620053647295398</v>
      </c>
      <c r="C1426" s="16">
        <f t="shared" si="40"/>
        <v>0</v>
      </c>
      <c r="D1426" s="16">
        <f t="array" ref="D1426">IFERROR(INDEX(C$2:C1426,MATCH(2,1/(C$2:C1426&lt;&gt;0))),0)</f>
        <v>5</v>
      </c>
      <c r="E1426" s="16">
        <f t="shared" si="43"/>
        <v>4.7727272727272725</v>
      </c>
      <c r="F1426" s="16">
        <f>IF(AND(C1426&lt;&gt;0,SUM(C$1:$D1426)=SUM(C$1:$D1426)),ROW(),0)</f>
        <v>0</v>
      </c>
      <c r="G1426" s="16">
        <f t="array" ref="G1426">IF(ROW()-IFERROR(INDEX(F$2:F1426,MATCH(2,1/(F$2:F1426&lt;&gt;0))),0)&gt;22,22,ROW()-IFERROR(INDEX(F$2:F1426,MATCH(2,1/(F$2:F1426&lt;&gt;0))),0))</f>
        <v>1</v>
      </c>
    </row>
    <row r="1427" spans="1:7">
      <c r="A1427" s="23">
        <v>44512</v>
      </c>
      <c r="B1427" s="24">
        <v>0.34470894603993502</v>
      </c>
      <c r="C1427" s="16">
        <f t="shared" si="40"/>
        <v>0</v>
      </c>
      <c r="D1427" s="16">
        <f t="array" ref="D1427">IFERROR(INDEX(C$2:C1427,MATCH(2,1/(C$2:C1427&lt;&gt;0))),0)</f>
        <v>5</v>
      </c>
      <c r="E1427" s="16">
        <f t="shared" si="43"/>
        <v>4.5454545454545459</v>
      </c>
      <c r="F1427" s="16">
        <f>IF(AND(C1427&lt;&gt;0,SUM(C$1:$D1427)=SUM(C$1:$D1427)),ROW(),0)</f>
        <v>0</v>
      </c>
      <c r="G1427" s="16">
        <f t="array" ref="G1427">IF(ROW()-IFERROR(INDEX(F$2:F1427,MATCH(2,1/(F$2:F1427&lt;&gt;0))),0)&gt;22,22,ROW()-IFERROR(INDEX(F$2:F1427,MATCH(2,1/(F$2:F1427&lt;&gt;0))),0))</f>
        <v>2</v>
      </c>
    </row>
    <row r="1428" spans="1:7">
      <c r="A1428" s="23">
        <v>44515</v>
      </c>
      <c r="B1428" s="24">
        <v>0.38681814915907198</v>
      </c>
      <c r="C1428" s="16">
        <f t="shared" si="40"/>
        <v>0</v>
      </c>
      <c r="D1428" s="16">
        <f t="array" ref="D1428">IFERROR(INDEX(C$2:C1428,MATCH(2,1/(C$2:C1428&lt;&gt;0))),0)</f>
        <v>5</v>
      </c>
      <c r="E1428" s="16">
        <f t="shared" si="43"/>
        <v>4.3181818181818183</v>
      </c>
      <c r="F1428" s="16">
        <f>IF(AND(C1428&lt;&gt;0,SUM(C$1:$D1428)=SUM(C$1:$D1428)),ROW(),0)</f>
        <v>0</v>
      </c>
      <c r="G1428" s="16">
        <f t="array" ref="G1428">IF(ROW()-IFERROR(INDEX(F$2:F1428,MATCH(2,1/(F$2:F1428&lt;&gt;0))),0)&gt;22,22,ROW()-IFERROR(INDEX(F$2:F1428,MATCH(2,1/(F$2:F1428&lt;&gt;0))),0))</f>
        <v>3</v>
      </c>
    </row>
    <row r="1429" spans="1:7">
      <c r="A1429" s="23">
        <v>44516</v>
      </c>
      <c r="B1429" s="24">
        <v>0.32708105038554702</v>
      </c>
      <c r="C1429" s="16">
        <f t="shared" si="40"/>
        <v>0</v>
      </c>
      <c r="D1429" s="16">
        <f t="array" ref="D1429">IFERROR(INDEX(C$2:C1429,MATCH(2,1/(C$2:C1429&lt;&gt;0))),0)</f>
        <v>5</v>
      </c>
      <c r="E1429" s="16">
        <f t="shared" si="43"/>
        <v>4.0909090909090908</v>
      </c>
      <c r="F1429" s="16">
        <f>IF(AND(C1429&lt;&gt;0,SUM(C$1:$D1429)=SUM(C$1:$D1429)),ROW(),0)</f>
        <v>0</v>
      </c>
      <c r="G1429" s="16">
        <f t="array" ref="G1429">IF(ROW()-IFERROR(INDEX(F$2:F1429,MATCH(2,1/(F$2:F1429&lt;&gt;0))),0)&gt;22,22,ROW()-IFERROR(INDEX(F$2:F1429,MATCH(2,1/(F$2:F1429&lt;&gt;0))),0))</f>
        <v>4</v>
      </c>
    </row>
    <row r="1430" spans="1:7">
      <c r="A1430" s="23">
        <v>44517</v>
      </c>
      <c r="B1430" s="24">
        <v>0.311550598118572</v>
      </c>
      <c r="C1430" s="16">
        <f t="shared" si="40"/>
        <v>0</v>
      </c>
      <c r="D1430" s="16">
        <f t="array" ref="D1430">IFERROR(INDEX(C$2:C1430,MATCH(2,1/(C$2:C1430&lt;&gt;0))),0)</f>
        <v>5</v>
      </c>
      <c r="E1430" s="16">
        <f t="shared" si="43"/>
        <v>3.8636363636363633</v>
      </c>
      <c r="F1430" s="16">
        <f>IF(AND(C1430&lt;&gt;0,SUM(C$1:$D1430)=SUM(C$1:$D1430)),ROW(),0)</f>
        <v>0</v>
      </c>
      <c r="G1430" s="16">
        <f t="array" ref="G1430">IF(ROW()-IFERROR(INDEX(F$2:F1430,MATCH(2,1/(F$2:F1430&lt;&gt;0))),0)&gt;22,22,ROW()-IFERROR(INDEX(F$2:F1430,MATCH(2,1/(F$2:F1430&lt;&gt;0))),0))</f>
        <v>5</v>
      </c>
    </row>
    <row r="1431" spans="1:7">
      <c r="A1431" s="23">
        <v>44518</v>
      </c>
      <c r="B1431" s="24">
        <v>0.30617091184538903</v>
      </c>
      <c r="C1431" s="16">
        <f t="shared" si="40"/>
        <v>0</v>
      </c>
      <c r="D1431" s="16">
        <f t="array" ref="D1431">IFERROR(INDEX(C$2:C1431,MATCH(2,1/(C$2:C1431&lt;&gt;0))),0)</f>
        <v>5</v>
      </c>
      <c r="E1431" s="16">
        <f t="shared" si="43"/>
        <v>3.6363636363636367</v>
      </c>
      <c r="F1431" s="16">
        <f>IF(AND(C1431&lt;&gt;0,SUM(C$1:$D1431)=SUM(C$1:$D1431)),ROW(),0)</f>
        <v>0</v>
      </c>
      <c r="G1431" s="16">
        <f t="array" ref="G1431">IF(ROW()-IFERROR(INDEX(F$2:F1431,MATCH(2,1/(F$2:F1431&lt;&gt;0))),0)&gt;22,22,ROW()-IFERROR(INDEX(F$2:F1431,MATCH(2,1/(F$2:F1431&lt;&gt;0))),0))</f>
        <v>6</v>
      </c>
    </row>
    <row r="1432" spans="1:7">
      <c r="A1432" s="23">
        <v>44519</v>
      </c>
      <c r="B1432" s="24">
        <v>0.307881114697245</v>
      </c>
      <c r="C1432" s="16">
        <f t="shared" si="40"/>
        <v>0</v>
      </c>
      <c r="D1432" s="16">
        <f t="array" ref="D1432">IFERROR(INDEX(C$2:C1432,MATCH(2,1/(C$2:C1432&lt;&gt;0))),0)</f>
        <v>5</v>
      </c>
      <c r="E1432" s="16">
        <f t="shared" si="43"/>
        <v>3.4090909090909092</v>
      </c>
      <c r="F1432" s="16">
        <f>IF(AND(C1432&lt;&gt;0,SUM(C$1:$D1432)=SUM(C$1:$D1432)),ROW(),0)</f>
        <v>0</v>
      </c>
      <c r="G1432" s="16">
        <f t="array" ref="G1432">IF(ROW()-IFERROR(INDEX(F$2:F1432,MATCH(2,1/(F$2:F1432&lt;&gt;0))),0)&gt;22,22,ROW()-IFERROR(INDEX(F$2:F1432,MATCH(2,1/(F$2:F1432&lt;&gt;0))),0))</f>
        <v>7</v>
      </c>
    </row>
    <row r="1433" spans="1:7">
      <c r="A1433" s="23">
        <v>44522</v>
      </c>
      <c r="B1433" s="24">
        <v>0.36425716822456899</v>
      </c>
      <c r="C1433" s="16">
        <f t="shared" si="40"/>
        <v>0</v>
      </c>
      <c r="D1433" s="16">
        <f t="array" ref="D1433">IFERROR(INDEX(C$2:C1433,MATCH(2,1/(C$2:C1433&lt;&gt;0))),0)</f>
        <v>5</v>
      </c>
      <c r="E1433" s="16">
        <f t="shared" si="43"/>
        <v>3.1818181818181817</v>
      </c>
      <c r="F1433" s="16">
        <f>IF(AND(C1433&lt;&gt;0,SUM(C$1:$D1433)=SUM(C$1:$D1433)),ROW(),0)</f>
        <v>0</v>
      </c>
      <c r="G1433" s="16">
        <f t="array" ref="G1433">IF(ROW()-IFERROR(INDEX(F$2:F1433,MATCH(2,1/(F$2:F1433&lt;&gt;0))),0)&gt;22,22,ROW()-IFERROR(INDEX(F$2:F1433,MATCH(2,1/(F$2:F1433&lt;&gt;0))),0))</f>
        <v>8</v>
      </c>
    </row>
    <row r="1434" spans="1:7">
      <c r="A1434" s="23">
        <v>44523</v>
      </c>
      <c r="B1434" s="24">
        <v>0.387791379145285</v>
      </c>
      <c r="C1434" s="16">
        <f t="shared" si="40"/>
        <v>0</v>
      </c>
      <c r="D1434" s="16">
        <f t="array" ref="D1434">IFERROR(INDEX(C$2:C1434,MATCH(2,1/(C$2:C1434&lt;&gt;0))),0)</f>
        <v>5</v>
      </c>
      <c r="E1434" s="16">
        <f t="shared" si="43"/>
        <v>2.9545454545454546</v>
      </c>
      <c r="F1434" s="16">
        <f>IF(AND(C1434&lt;&gt;0,SUM(C$1:$D1434)=SUM(C$1:$D1434)),ROW(),0)</f>
        <v>0</v>
      </c>
      <c r="G1434" s="16">
        <f t="array" ref="G1434">IF(ROW()-IFERROR(INDEX(F$2:F1434,MATCH(2,1/(F$2:F1434&lt;&gt;0))),0)&gt;22,22,ROW()-IFERROR(INDEX(F$2:F1434,MATCH(2,1/(F$2:F1434&lt;&gt;0))),0))</f>
        <v>9</v>
      </c>
    </row>
    <row r="1435" spans="1:7">
      <c r="A1435" s="23">
        <v>44524</v>
      </c>
      <c r="B1435" s="24">
        <v>0.37868446300398301</v>
      </c>
      <c r="C1435" s="16">
        <f t="shared" si="40"/>
        <v>0</v>
      </c>
      <c r="D1435" s="16">
        <f t="array" ref="D1435">IFERROR(INDEX(C$2:C1435,MATCH(2,1/(C$2:C1435&lt;&gt;0))),0)</f>
        <v>5</v>
      </c>
      <c r="E1435" s="16">
        <f t="shared" si="43"/>
        <v>2.7272727272727271</v>
      </c>
      <c r="F1435" s="16">
        <f>IF(AND(C1435&lt;&gt;0,SUM(C$1:$D1435)=SUM(C$1:$D1435)),ROW(),0)</f>
        <v>0</v>
      </c>
      <c r="G1435" s="16">
        <f t="array" ref="G1435">IF(ROW()-IFERROR(INDEX(F$2:F1435,MATCH(2,1/(F$2:F1435&lt;&gt;0))),0)&gt;22,22,ROW()-IFERROR(INDEX(F$2:F1435,MATCH(2,1/(F$2:F1435&lt;&gt;0))),0))</f>
        <v>10</v>
      </c>
    </row>
    <row r="1436" spans="1:7">
      <c r="A1436" s="23">
        <v>44525</v>
      </c>
      <c r="B1436" s="24">
        <v>0.40388668374960501</v>
      </c>
      <c r="C1436" s="16">
        <f t="shared" si="40"/>
        <v>0</v>
      </c>
      <c r="D1436" s="16">
        <f t="array" ref="D1436">IFERROR(INDEX(C$2:C1436,MATCH(2,1/(C$2:C1436&lt;&gt;0))),0)</f>
        <v>5</v>
      </c>
      <c r="E1436" s="16">
        <f t="shared" si="43"/>
        <v>2.5</v>
      </c>
      <c r="F1436" s="16">
        <f>IF(AND(C1436&lt;&gt;0,SUM(C$1:$D1436)=SUM(C$1:$D1436)),ROW(),0)</f>
        <v>0</v>
      </c>
      <c r="G1436" s="16">
        <f t="array" ref="G1436">IF(ROW()-IFERROR(INDEX(F$2:F1436,MATCH(2,1/(F$2:F1436&lt;&gt;0))),0)&gt;22,22,ROW()-IFERROR(INDEX(F$2:F1436,MATCH(2,1/(F$2:F1436&lt;&gt;0))),0))</f>
        <v>11</v>
      </c>
    </row>
    <row r="1437" spans="1:7">
      <c r="A1437" s="23">
        <v>44526</v>
      </c>
      <c r="B1437" s="24">
        <v>0.44101205686237099</v>
      </c>
      <c r="C1437" s="16">
        <f t="shared" si="40"/>
        <v>0</v>
      </c>
      <c r="D1437" s="16">
        <f t="array" ref="D1437">IFERROR(INDEX(C$2:C1437,MATCH(2,1/(C$2:C1437&lt;&gt;0))),0)</f>
        <v>5</v>
      </c>
      <c r="E1437" s="16">
        <f t="shared" si="43"/>
        <v>2.2727272727272729</v>
      </c>
      <c r="F1437" s="16">
        <f>IF(AND(C1437&lt;&gt;0,SUM(C$1:$D1437)=SUM(C$1:$D1437)),ROW(),0)</f>
        <v>0</v>
      </c>
      <c r="G1437" s="16">
        <f t="array" ref="G1437">IF(ROW()-IFERROR(INDEX(F$2:F1437,MATCH(2,1/(F$2:F1437&lt;&gt;0))),0)&gt;22,22,ROW()-IFERROR(INDEX(F$2:F1437,MATCH(2,1/(F$2:F1437&lt;&gt;0))),0))</f>
        <v>12</v>
      </c>
    </row>
    <row r="1438" spans="1:7">
      <c r="A1438" s="23">
        <v>44529</v>
      </c>
      <c r="B1438" s="24">
        <v>0.50360538155768797</v>
      </c>
      <c r="C1438" s="16">
        <f t="shared" si="40"/>
        <v>0</v>
      </c>
      <c r="D1438" s="16">
        <f t="array" ref="D1438">IFERROR(INDEX(C$2:C1438,MATCH(2,1/(C$2:C1438&lt;&gt;0))),0)</f>
        <v>5</v>
      </c>
      <c r="E1438" s="16">
        <f t="shared" si="43"/>
        <v>2.0454545454545454</v>
      </c>
      <c r="F1438" s="16">
        <f>IF(AND(C1438&lt;&gt;0,SUM(C$1:$D1438)=SUM(C$1:$D1438)),ROW(),0)</f>
        <v>0</v>
      </c>
      <c r="G1438" s="16">
        <f t="array" ref="G1438">IF(ROW()-IFERROR(INDEX(F$2:F1438,MATCH(2,1/(F$2:F1438&lt;&gt;0))),0)&gt;22,22,ROW()-IFERROR(INDEX(F$2:F1438,MATCH(2,1/(F$2:F1438&lt;&gt;0))),0))</f>
        <v>13</v>
      </c>
    </row>
    <row r="1439" spans="1:7">
      <c r="A1439" s="23">
        <v>44530</v>
      </c>
      <c r="B1439" s="24">
        <v>0.61291953684185196</v>
      </c>
      <c r="C1439" s="16">
        <f t="shared" si="40"/>
        <v>0</v>
      </c>
      <c r="D1439" s="16">
        <f t="array" ref="D1439">IFERROR(INDEX(C$2:C1439,MATCH(2,1/(C$2:C1439&lt;&gt;0))),0)</f>
        <v>5</v>
      </c>
      <c r="E1439" s="16">
        <f t="shared" ref="E1439:E1502" si="44">IF(D1439=0,0,IF(D1439&lt;0,-1*(ABS(D1439)-G1439*ABS(D1439)/22),D1439-G1439*D1439/22))</f>
        <v>1.8181818181818183</v>
      </c>
      <c r="F1439" s="16">
        <f>IF(AND(C1439&lt;&gt;0,SUM(C$1:$D1439)=SUM(C$1:$D1439)),ROW(),0)</f>
        <v>0</v>
      </c>
      <c r="G1439" s="16">
        <f t="array" ref="G1439">IF(ROW()-IFERROR(INDEX(F$2:F1439,MATCH(2,1/(F$2:F1439&lt;&gt;0))),0)&gt;22,22,ROW()-IFERROR(INDEX(F$2:F1439,MATCH(2,1/(F$2:F1439&lt;&gt;0))),0))</f>
        <v>14</v>
      </c>
    </row>
    <row r="1440" spans="1:7">
      <c r="A1440" s="23">
        <v>44531</v>
      </c>
      <c r="B1440" s="24">
        <v>0.62714880203694301</v>
      </c>
      <c r="C1440" s="16">
        <f t="shared" si="40"/>
        <v>0</v>
      </c>
      <c r="D1440" s="16">
        <f t="array" ref="D1440">IFERROR(INDEX(C$2:C1440,MATCH(2,1/(C$2:C1440&lt;&gt;0))),0)</f>
        <v>5</v>
      </c>
      <c r="E1440" s="16">
        <f t="shared" si="44"/>
        <v>1.5909090909090908</v>
      </c>
      <c r="F1440" s="16">
        <f>IF(AND(C1440&lt;&gt;0,SUM(C$1:$D1440)=SUM(C$1:$D1440)),ROW(),0)</f>
        <v>0</v>
      </c>
      <c r="G1440" s="16">
        <f t="array" ref="G1440">IF(ROW()-IFERROR(INDEX(F$2:F1440,MATCH(2,1/(F$2:F1440&lt;&gt;0))),0)&gt;22,22,ROW()-IFERROR(INDEX(F$2:F1440,MATCH(2,1/(F$2:F1440&lt;&gt;0))),0))</f>
        <v>15</v>
      </c>
    </row>
    <row r="1441" spans="1:7">
      <c r="A1441" s="23">
        <v>44532</v>
      </c>
      <c r="B1441" s="24">
        <v>0.61205237767833198</v>
      </c>
      <c r="C1441" s="16">
        <f t="shared" si="40"/>
        <v>0</v>
      </c>
      <c r="D1441" s="16">
        <f t="array" ref="D1441">IFERROR(INDEX(C$2:C1441,MATCH(2,1/(C$2:C1441&lt;&gt;0))),0)</f>
        <v>5</v>
      </c>
      <c r="E1441" s="16">
        <f t="shared" si="44"/>
        <v>1.3636363636363638</v>
      </c>
      <c r="F1441" s="16">
        <f>IF(AND(C1441&lt;&gt;0,SUM(C$1:$D1441)=SUM(C$1:$D1441)),ROW(),0)</f>
        <v>0</v>
      </c>
      <c r="G1441" s="16">
        <f t="array" ref="G1441">IF(ROW()-IFERROR(INDEX(F$2:F1441,MATCH(2,1/(F$2:F1441&lt;&gt;0))),0)&gt;22,22,ROW()-IFERROR(INDEX(F$2:F1441,MATCH(2,1/(F$2:F1441&lt;&gt;0))),0))</f>
        <v>16</v>
      </c>
    </row>
    <row r="1442" spans="1:7">
      <c r="A1442" s="23">
        <v>44533</v>
      </c>
      <c r="B1442" s="24">
        <v>0.65292905377157995</v>
      </c>
      <c r="C1442" s="16">
        <f t="shared" si="40"/>
        <v>0</v>
      </c>
      <c r="D1442" s="16">
        <f t="array" ref="D1442">IFERROR(INDEX(C$2:C1442,MATCH(2,1/(C$2:C1442&lt;&gt;0))),0)</f>
        <v>5</v>
      </c>
      <c r="E1442" s="16">
        <f t="shared" si="44"/>
        <v>1.1363636363636362</v>
      </c>
      <c r="F1442" s="16">
        <f>IF(AND(C1442&lt;&gt;0,SUM(C$1:$D1442)=SUM(C$1:$D1442)),ROW(),0)</f>
        <v>0</v>
      </c>
      <c r="G1442" s="16">
        <f t="array" ref="G1442">IF(ROW()-IFERROR(INDEX(F$2:F1442,MATCH(2,1/(F$2:F1442&lt;&gt;0))),0)&gt;22,22,ROW()-IFERROR(INDEX(F$2:F1442,MATCH(2,1/(F$2:F1442&lt;&gt;0))),0))</f>
        <v>17</v>
      </c>
    </row>
    <row r="1443" spans="1:7">
      <c r="A1443" s="23">
        <v>44536</v>
      </c>
      <c r="B1443" s="24">
        <v>0.63385411388293</v>
      </c>
      <c r="C1443" s="16">
        <f t="shared" si="40"/>
        <v>0</v>
      </c>
      <c r="D1443" s="16">
        <f t="array" ref="D1443">IFERROR(INDEX(C$2:C1443,MATCH(2,1/(C$2:C1443&lt;&gt;0))),0)</f>
        <v>5</v>
      </c>
      <c r="E1443" s="16">
        <f t="shared" si="44"/>
        <v>0.90909090909090917</v>
      </c>
      <c r="F1443" s="16">
        <f>IF(AND(C1443&lt;&gt;0,SUM(C$1:$D1443)=SUM(C$1:$D1443)),ROW(),0)</f>
        <v>0</v>
      </c>
      <c r="G1443" s="16">
        <f t="array" ref="G1443">IF(ROW()-IFERROR(INDEX(F$2:F1443,MATCH(2,1/(F$2:F1443&lt;&gt;0))),0)&gt;22,22,ROW()-IFERROR(INDEX(F$2:F1443,MATCH(2,1/(F$2:F1443&lt;&gt;0))),0))</f>
        <v>18</v>
      </c>
    </row>
    <row r="1444" spans="1:7">
      <c r="A1444" s="23">
        <v>44537</v>
      </c>
      <c r="B1444" s="24">
        <v>0.61513687778107795</v>
      </c>
      <c r="C1444" s="16">
        <f t="shared" si="40"/>
        <v>0</v>
      </c>
      <c r="D1444" s="16">
        <f t="array" ref="D1444">IFERROR(INDEX(C$2:C1444,MATCH(2,1/(C$2:C1444&lt;&gt;0))),0)</f>
        <v>5</v>
      </c>
      <c r="E1444" s="16">
        <f t="shared" si="44"/>
        <v>0.68181818181818166</v>
      </c>
      <c r="F1444" s="16">
        <f>IF(AND(C1444&lt;&gt;0,SUM(C$1:$D1444)=SUM(C$1:$D1444)),ROW(),0)</f>
        <v>0</v>
      </c>
      <c r="G1444" s="16">
        <f t="array" ref="G1444">IF(ROW()-IFERROR(INDEX(F$2:F1444,MATCH(2,1/(F$2:F1444&lt;&gt;0))),0)&gt;22,22,ROW()-IFERROR(INDEX(F$2:F1444,MATCH(2,1/(F$2:F1444&lt;&gt;0))),0))</f>
        <v>19</v>
      </c>
    </row>
    <row r="1445" spans="1:7">
      <c r="A1445" s="23">
        <v>44538</v>
      </c>
      <c r="B1445" s="24">
        <v>0.66686545569940503</v>
      </c>
      <c r="C1445" s="16">
        <f t="shared" si="40"/>
        <v>0</v>
      </c>
      <c r="D1445" s="16">
        <f t="array" ref="D1445">IFERROR(INDEX(C$2:C1445,MATCH(2,1/(C$2:C1445&lt;&gt;0))),0)</f>
        <v>5</v>
      </c>
      <c r="E1445" s="16">
        <f t="shared" si="44"/>
        <v>0.45454545454545414</v>
      </c>
      <c r="F1445" s="16">
        <f>IF(AND(C1445&lt;&gt;0,SUM(C$1:$D1445)=SUM(C$1:$D1445)),ROW(),0)</f>
        <v>0</v>
      </c>
      <c r="G1445" s="16">
        <f t="array" ref="G1445">IF(ROW()-IFERROR(INDEX(F$2:F1445,MATCH(2,1/(F$2:F1445&lt;&gt;0))),0)&gt;22,22,ROW()-IFERROR(INDEX(F$2:F1445,MATCH(2,1/(F$2:F1445&lt;&gt;0))),0))</f>
        <v>20</v>
      </c>
    </row>
    <row r="1446" spans="1:7">
      <c r="A1446" s="23">
        <v>44539</v>
      </c>
      <c r="B1446" s="24">
        <v>0.71569159551546302</v>
      </c>
      <c r="C1446" s="16">
        <f t="shared" si="40"/>
        <v>0</v>
      </c>
      <c r="D1446" s="16">
        <f t="array" ref="D1446">IFERROR(INDEX(C$2:C1446,MATCH(2,1/(C$2:C1446&lt;&gt;0))),0)</f>
        <v>5</v>
      </c>
      <c r="E1446" s="16">
        <f t="shared" si="44"/>
        <v>0.22727272727272751</v>
      </c>
      <c r="F1446" s="16">
        <f>IF(AND(C1446&lt;&gt;0,SUM(C$1:$D1446)=SUM(C$1:$D1446)),ROW(),0)</f>
        <v>0</v>
      </c>
      <c r="G1446" s="16">
        <f t="array" ref="G1446">IF(ROW()-IFERROR(INDEX(F$2:F1446,MATCH(2,1/(F$2:F1446&lt;&gt;0))),0)&gt;22,22,ROW()-IFERROR(INDEX(F$2:F1446,MATCH(2,1/(F$2:F1446&lt;&gt;0))),0))</f>
        <v>21</v>
      </c>
    </row>
    <row r="1447" spans="1:7">
      <c r="A1447" s="23">
        <v>44540</v>
      </c>
      <c r="B1447" s="24">
        <v>0.71580486289914702</v>
      </c>
      <c r="C1447" s="16">
        <f t="shared" si="40"/>
        <v>0</v>
      </c>
      <c r="D1447" s="16">
        <f t="array" ref="D1447">IFERROR(INDEX(C$2:C1447,MATCH(2,1/(C$2:C1447&lt;&gt;0))),0)</f>
        <v>5</v>
      </c>
      <c r="E1447" s="16">
        <f t="shared" si="44"/>
        <v>0</v>
      </c>
      <c r="F1447" s="16">
        <f>IF(AND(C1447&lt;&gt;0,SUM(C$1:$D1447)=SUM(C$1:$D1447)),ROW(),0)</f>
        <v>0</v>
      </c>
      <c r="G1447" s="16">
        <f t="array" ref="G1447">IF(ROW()-IFERROR(INDEX(F$2:F1447,MATCH(2,1/(F$2:F1447&lt;&gt;0))),0)&gt;22,22,ROW()-IFERROR(INDEX(F$2:F1447,MATCH(2,1/(F$2:F1447&lt;&gt;0))),0))</f>
        <v>22</v>
      </c>
    </row>
    <row r="1448" spans="1:7">
      <c r="A1448" s="23">
        <v>44543</v>
      </c>
      <c r="B1448" s="24">
        <v>0.77005854680133401</v>
      </c>
      <c r="C1448" s="16">
        <f t="shared" si="40"/>
        <v>0</v>
      </c>
      <c r="D1448" s="16">
        <f t="array" ref="D1448">IFERROR(INDEX(C$2:C1448,MATCH(2,1/(C$2:C1448&lt;&gt;0))),0)</f>
        <v>5</v>
      </c>
      <c r="E1448" s="16">
        <f t="shared" si="44"/>
        <v>0</v>
      </c>
      <c r="F1448" s="16">
        <f>IF(AND(C1448&lt;&gt;0,SUM(C$1:$D1448)=SUM(C$1:$D1448)),ROW(),0)</f>
        <v>0</v>
      </c>
      <c r="G1448" s="16">
        <f t="array" ref="G1448">IF(ROW()-IFERROR(INDEX(F$2:F1448,MATCH(2,1/(F$2:F1448&lt;&gt;0))),0)&gt;22,22,ROW()-IFERROR(INDEX(F$2:F1448,MATCH(2,1/(F$2:F1448&lt;&gt;0))),0))</f>
        <v>22</v>
      </c>
    </row>
    <row r="1449" spans="1:7">
      <c r="A1449" s="23">
        <v>44544</v>
      </c>
      <c r="B1449" s="24">
        <v>0.76204399754777397</v>
      </c>
      <c r="C1449" s="16">
        <f t="shared" si="40"/>
        <v>0</v>
      </c>
      <c r="D1449" s="16">
        <f t="array" ref="D1449">IFERROR(INDEX(C$2:C1449,MATCH(2,1/(C$2:C1449&lt;&gt;0))),0)</f>
        <v>5</v>
      </c>
      <c r="E1449" s="16">
        <f t="shared" si="44"/>
        <v>0</v>
      </c>
      <c r="F1449" s="16">
        <f>IF(AND(C1449&lt;&gt;0,SUM(C$1:$D1449)=SUM(C$1:$D1449)),ROW(),0)</f>
        <v>0</v>
      </c>
      <c r="G1449" s="16">
        <f t="array" ref="G1449">IF(ROW()-IFERROR(INDEX(F$2:F1449,MATCH(2,1/(F$2:F1449&lt;&gt;0))),0)&gt;22,22,ROW()-IFERROR(INDEX(F$2:F1449,MATCH(2,1/(F$2:F1449&lt;&gt;0))),0))</f>
        <v>22</v>
      </c>
    </row>
    <row r="1450" spans="1:7">
      <c r="A1450" s="23">
        <v>44545</v>
      </c>
      <c r="B1450" s="24">
        <v>0.78405270849653297</v>
      </c>
      <c r="C1450" s="16">
        <f t="shared" si="40"/>
        <v>0</v>
      </c>
      <c r="D1450" s="16">
        <f t="array" ref="D1450">IFERROR(INDEX(C$2:C1450,MATCH(2,1/(C$2:C1450&lt;&gt;0))),0)</f>
        <v>5</v>
      </c>
      <c r="E1450" s="16">
        <f t="shared" si="44"/>
        <v>0</v>
      </c>
      <c r="F1450" s="16">
        <f>IF(AND(C1450&lt;&gt;0,SUM(C$1:$D1450)=SUM(C$1:$D1450)),ROW(),0)</f>
        <v>0</v>
      </c>
      <c r="G1450" s="16">
        <f t="array" ref="G1450">IF(ROW()-IFERROR(INDEX(F$2:F1450,MATCH(2,1/(F$2:F1450&lt;&gt;0))),0)&gt;22,22,ROW()-IFERROR(INDEX(F$2:F1450,MATCH(2,1/(F$2:F1450&lt;&gt;0))),0))</f>
        <v>22</v>
      </c>
    </row>
    <row r="1451" spans="1:7">
      <c r="A1451" s="23">
        <v>44546</v>
      </c>
      <c r="B1451" s="24">
        <v>0.78873376346359603</v>
      </c>
      <c r="C1451" s="16">
        <f t="shared" si="40"/>
        <v>0</v>
      </c>
      <c r="D1451" s="16">
        <f t="array" ref="D1451">IFERROR(INDEX(C$2:C1451,MATCH(2,1/(C$2:C1451&lt;&gt;0))),0)</f>
        <v>5</v>
      </c>
      <c r="E1451" s="16">
        <f t="shared" si="44"/>
        <v>0</v>
      </c>
      <c r="F1451" s="16">
        <f>IF(AND(C1451&lt;&gt;0,SUM(C$1:$D1451)=SUM(C$1:$D1451)),ROW(),0)</f>
        <v>0</v>
      </c>
      <c r="G1451" s="16">
        <f t="array" ref="G1451">IF(ROW()-IFERROR(INDEX(F$2:F1451,MATCH(2,1/(F$2:F1451&lt;&gt;0))),0)&gt;22,22,ROW()-IFERROR(INDEX(F$2:F1451,MATCH(2,1/(F$2:F1451&lt;&gt;0))),0))</f>
        <v>22</v>
      </c>
    </row>
    <row r="1452" spans="1:7">
      <c r="A1452" s="23">
        <v>44547</v>
      </c>
      <c r="B1452" s="24">
        <v>0.78665989823021398</v>
      </c>
      <c r="C1452" s="16">
        <f t="shared" si="40"/>
        <v>0</v>
      </c>
      <c r="D1452" s="16">
        <f t="array" ref="D1452">IFERROR(INDEX(C$2:C1452,MATCH(2,1/(C$2:C1452&lt;&gt;0))),0)</f>
        <v>5</v>
      </c>
      <c r="E1452" s="16">
        <f t="shared" si="44"/>
        <v>0</v>
      </c>
      <c r="F1452" s="16">
        <f>IF(AND(C1452&lt;&gt;0,SUM(C$1:$D1452)=SUM(C$1:$D1452)),ROW(),0)</f>
        <v>0</v>
      </c>
      <c r="G1452" s="16">
        <f t="array" ref="G1452">IF(ROW()-IFERROR(INDEX(F$2:F1452,MATCH(2,1/(F$2:F1452&lt;&gt;0))),0)&gt;22,22,ROW()-IFERROR(INDEX(F$2:F1452,MATCH(2,1/(F$2:F1452&lt;&gt;0))),0))</f>
        <v>22</v>
      </c>
    </row>
    <row r="1453" spans="1:7">
      <c r="A1453" s="23">
        <v>44550</v>
      </c>
      <c r="B1453" s="24">
        <v>0.81078491182774803</v>
      </c>
      <c r="C1453" s="16">
        <f t="shared" si="40"/>
        <v>0</v>
      </c>
      <c r="D1453" s="16">
        <f t="array" ref="D1453">IFERROR(INDEX(C$2:C1453,MATCH(2,1/(C$2:C1453&lt;&gt;0))),0)</f>
        <v>5</v>
      </c>
      <c r="E1453" s="16">
        <f t="shared" si="44"/>
        <v>0</v>
      </c>
      <c r="F1453" s="16">
        <f>IF(AND(C1453&lt;&gt;0,SUM(C$1:$D1453)=SUM(C$1:$D1453)),ROW(),0)</f>
        <v>0</v>
      </c>
      <c r="G1453" s="16">
        <f t="array" ref="G1453">IF(ROW()-IFERROR(INDEX(F$2:F1453,MATCH(2,1/(F$2:F1453&lt;&gt;0))),0)&gt;22,22,ROW()-IFERROR(INDEX(F$2:F1453,MATCH(2,1/(F$2:F1453&lt;&gt;0))),0))</f>
        <v>22</v>
      </c>
    </row>
    <row r="1454" spans="1:7">
      <c r="A1454" s="23">
        <v>44551</v>
      </c>
      <c r="B1454" s="24">
        <v>0.85942235695750702</v>
      </c>
      <c r="C1454" s="16">
        <f t="shared" si="40"/>
        <v>0</v>
      </c>
      <c r="D1454" s="16">
        <f t="array" ref="D1454">IFERROR(INDEX(C$2:C1454,MATCH(2,1/(C$2:C1454&lt;&gt;0))),0)</f>
        <v>5</v>
      </c>
      <c r="E1454" s="16">
        <f t="shared" si="44"/>
        <v>0</v>
      </c>
      <c r="F1454" s="16">
        <f>IF(AND(C1454&lt;&gt;0,SUM(C$1:$D1454)=SUM(C$1:$D1454)),ROW(),0)</f>
        <v>0</v>
      </c>
      <c r="G1454" s="16">
        <f t="array" ref="G1454">IF(ROW()-IFERROR(INDEX(F$2:F1454,MATCH(2,1/(F$2:F1454&lt;&gt;0))),0)&gt;22,22,ROW()-IFERROR(INDEX(F$2:F1454,MATCH(2,1/(F$2:F1454&lt;&gt;0))),0))</f>
        <v>22</v>
      </c>
    </row>
    <row r="1455" spans="1:7">
      <c r="A1455" s="23">
        <v>44552</v>
      </c>
      <c r="B1455" s="24">
        <v>0.88638775013241</v>
      </c>
      <c r="C1455" s="16">
        <f t="shared" si="40"/>
        <v>0</v>
      </c>
      <c r="D1455" s="16">
        <f t="array" ref="D1455">IFERROR(INDEX(C$2:C1455,MATCH(2,1/(C$2:C1455&lt;&gt;0))),0)</f>
        <v>5</v>
      </c>
      <c r="E1455" s="16">
        <f t="shared" si="44"/>
        <v>0</v>
      </c>
      <c r="F1455" s="16">
        <f>IF(AND(C1455&lt;&gt;0,SUM(C$1:$D1455)=SUM(C$1:$D1455)),ROW(),0)</f>
        <v>0</v>
      </c>
      <c r="G1455" s="16">
        <f t="array" ref="G1455">IF(ROW()-IFERROR(INDEX(F$2:F1455,MATCH(2,1/(F$2:F1455&lt;&gt;0))),0)&gt;22,22,ROW()-IFERROR(INDEX(F$2:F1455,MATCH(2,1/(F$2:F1455&lt;&gt;0))),0))</f>
        <v>22</v>
      </c>
    </row>
    <row r="1456" spans="1:7">
      <c r="A1456" s="23">
        <v>44553</v>
      </c>
      <c r="B1456" s="24">
        <v>0.82534239963460398</v>
      </c>
      <c r="C1456" s="16">
        <f t="shared" si="40"/>
        <v>0</v>
      </c>
      <c r="D1456" s="16">
        <f t="array" ref="D1456">IFERROR(INDEX(C$2:C1456,MATCH(2,1/(C$2:C1456&lt;&gt;0))),0)</f>
        <v>5</v>
      </c>
      <c r="E1456" s="16">
        <f t="shared" si="44"/>
        <v>0</v>
      </c>
      <c r="F1456" s="16">
        <f>IF(AND(C1456&lt;&gt;0,SUM(C$1:$D1456)=SUM(C$1:$D1456)),ROW(),0)</f>
        <v>0</v>
      </c>
      <c r="G1456" s="16">
        <f t="array" ref="G1456">IF(ROW()-IFERROR(INDEX(F$2:F1456,MATCH(2,1/(F$2:F1456&lt;&gt;0))),0)&gt;22,22,ROW()-IFERROR(INDEX(F$2:F1456,MATCH(2,1/(F$2:F1456&lt;&gt;0))),0))</f>
        <v>22</v>
      </c>
    </row>
    <row r="1457" spans="1:7">
      <c r="A1457" s="23">
        <v>44554</v>
      </c>
      <c r="B1457" s="24">
        <v>0.84039429212903505</v>
      </c>
      <c r="C1457" s="16">
        <f t="shared" si="40"/>
        <v>0</v>
      </c>
      <c r="D1457" s="16">
        <f t="array" ref="D1457">IFERROR(INDEX(C$2:C1457,MATCH(2,1/(C$2:C1457&lt;&gt;0))),0)</f>
        <v>5</v>
      </c>
      <c r="E1457" s="16">
        <f t="shared" si="44"/>
        <v>0</v>
      </c>
      <c r="F1457" s="16">
        <f>IF(AND(C1457&lt;&gt;0,SUM(C$1:$D1457)=SUM(C$1:$D1457)),ROW(),0)</f>
        <v>0</v>
      </c>
      <c r="G1457" s="16">
        <f t="array" ref="G1457">IF(ROW()-IFERROR(INDEX(F$2:F1457,MATCH(2,1/(F$2:F1457&lt;&gt;0))),0)&gt;22,22,ROW()-IFERROR(INDEX(F$2:F1457,MATCH(2,1/(F$2:F1457&lt;&gt;0))),0))</f>
        <v>22</v>
      </c>
    </row>
    <row r="1458" spans="1:7">
      <c r="A1458" s="23">
        <v>44557</v>
      </c>
      <c r="B1458" s="24">
        <v>0.819498174312139</v>
      </c>
      <c r="C1458" s="16">
        <f t="shared" si="40"/>
        <v>0</v>
      </c>
      <c r="D1458" s="16">
        <f t="array" ref="D1458">IFERROR(INDEX(C$2:C1458,MATCH(2,1/(C$2:C1458&lt;&gt;0))),0)</f>
        <v>5</v>
      </c>
      <c r="E1458" s="16">
        <f t="shared" si="44"/>
        <v>0</v>
      </c>
      <c r="F1458" s="16">
        <f>IF(AND(C1458&lt;&gt;0,SUM(C$1:$D1458)=SUM(C$1:$D1458)),ROW(),0)</f>
        <v>0</v>
      </c>
      <c r="G1458" s="16">
        <f t="array" ref="G1458">IF(ROW()-IFERROR(INDEX(F$2:F1458,MATCH(2,1/(F$2:F1458&lt;&gt;0))),0)&gt;22,22,ROW()-IFERROR(INDEX(F$2:F1458,MATCH(2,1/(F$2:F1458&lt;&gt;0))),0))</f>
        <v>22</v>
      </c>
    </row>
    <row r="1459" spans="1:7">
      <c r="A1459" s="23">
        <v>44558</v>
      </c>
      <c r="B1459" s="24">
        <v>0.79744377838841995</v>
      </c>
      <c r="C1459" s="16">
        <f t="shared" si="40"/>
        <v>0</v>
      </c>
      <c r="D1459" s="16">
        <f t="array" ref="D1459">IFERROR(INDEX(C$2:C1459,MATCH(2,1/(C$2:C1459&lt;&gt;0))),0)</f>
        <v>5</v>
      </c>
      <c r="E1459" s="16">
        <f t="shared" si="44"/>
        <v>0</v>
      </c>
      <c r="F1459" s="16">
        <f>IF(AND(C1459&lt;&gt;0,SUM(C$1:$D1459)=SUM(C$1:$D1459)),ROW(),0)</f>
        <v>0</v>
      </c>
      <c r="G1459" s="16">
        <f t="array" ref="G1459">IF(ROW()-IFERROR(INDEX(F$2:F1459,MATCH(2,1/(F$2:F1459&lt;&gt;0))),0)&gt;22,22,ROW()-IFERROR(INDEX(F$2:F1459,MATCH(2,1/(F$2:F1459&lt;&gt;0))),0))</f>
        <v>22</v>
      </c>
    </row>
    <row r="1460" spans="1:7">
      <c r="A1460" s="23">
        <v>44559</v>
      </c>
      <c r="B1460" s="24">
        <v>0.80738498756011801</v>
      </c>
      <c r="C1460" s="16">
        <f t="shared" si="40"/>
        <v>0</v>
      </c>
      <c r="D1460" s="16">
        <f t="array" ref="D1460">IFERROR(INDEX(C$2:C1460,MATCH(2,1/(C$2:C1460&lt;&gt;0))),0)</f>
        <v>5</v>
      </c>
      <c r="E1460" s="16">
        <f t="shared" si="44"/>
        <v>0</v>
      </c>
      <c r="F1460" s="16">
        <f>IF(AND(C1460&lt;&gt;0,SUM(C$1:$D1460)=SUM(C$1:$D1460)),ROW(),0)</f>
        <v>0</v>
      </c>
      <c r="G1460" s="16">
        <f t="array" ref="G1460">IF(ROW()-IFERROR(INDEX(F$2:F1460,MATCH(2,1/(F$2:F1460&lt;&gt;0))),0)&gt;22,22,ROW()-IFERROR(INDEX(F$2:F1460,MATCH(2,1/(F$2:F1460&lt;&gt;0))),0))</f>
        <v>22</v>
      </c>
    </row>
    <row r="1461" spans="1:7">
      <c r="A1461" s="23">
        <v>44560</v>
      </c>
      <c r="B1461" s="24">
        <v>0.83287740099451801</v>
      </c>
      <c r="C1461" s="16">
        <f t="shared" si="40"/>
        <v>0</v>
      </c>
      <c r="D1461" s="16">
        <f t="array" ref="D1461">IFERROR(INDEX(C$2:C1461,MATCH(2,1/(C$2:C1461&lt;&gt;0))),0)</f>
        <v>5</v>
      </c>
      <c r="E1461" s="16">
        <f t="shared" si="44"/>
        <v>0</v>
      </c>
      <c r="F1461" s="16">
        <f>IF(AND(C1461&lt;&gt;0,SUM(C$1:$D1461)=SUM(C$1:$D1461)),ROW(),0)</f>
        <v>0</v>
      </c>
      <c r="G1461" s="16">
        <f t="array" ref="G1461">IF(ROW()-IFERROR(INDEX(F$2:F1461,MATCH(2,1/(F$2:F1461&lt;&gt;0))),0)&gt;22,22,ROW()-IFERROR(INDEX(F$2:F1461,MATCH(2,1/(F$2:F1461&lt;&gt;0))),0))</f>
        <v>22</v>
      </c>
    </row>
    <row r="1462" spans="1:7">
      <c r="A1462" s="23">
        <v>44561</v>
      </c>
      <c r="B1462" s="24">
        <v>0.86654184366585496</v>
      </c>
      <c r="C1462" s="16">
        <f t="shared" si="40"/>
        <v>0</v>
      </c>
      <c r="D1462" s="16">
        <f t="array" ref="D1462">IFERROR(INDEX(C$2:C1462,MATCH(2,1/(C$2:C1462&lt;&gt;0))),0)</f>
        <v>5</v>
      </c>
      <c r="E1462" s="16">
        <f t="shared" si="44"/>
        <v>0</v>
      </c>
      <c r="F1462" s="16">
        <f>IF(AND(C1462&lt;&gt;0,SUM(C$1:$D1462)=SUM(C$1:$D1462)),ROW(),0)</f>
        <v>0</v>
      </c>
      <c r="G1462" s="16">
        <f t="array" ref="G1462">IF(ROW()-IFERROR(INDEX(F$2:F1462,MATCH(2,1/(F$2:F1462&lt;&gt;0))),0)&gt;22,22,ROW()-IFERROR(INDEX(F$2:F1462,MATCH(2,1/(F$2:F1462&lt;&gt;0))),0))</f>
        <v>22</v>
      </c>
    </row>
    <row r="1463" spans="1:7">
      <c r="A1463" s="23">
        <v>44565</v>
      </c>
      <c r="B1463" s="24">
        <v>0.95334421277708203</v>
      </c>
      <c r="C1463" s="16">
        <f t="shared" si="40"/>
        <v>0</v>
      </c>
      <c r="D1463" s="16">
        <f t="array" ref="D1463">IFERROR(INDEX(C$2:C1463,MATCH(2,1/(C$2:C1463&lt;&gt;0))),0)</f>
        <v>5</v>
      </c>
      <c r="E1463" s="16">
        <f t="shared" si="44"/>
        <v>0</v>
      </c>
      <c r="F1463" s="16">
        <f>IF(AND(C1463&lt;&gt;0,SUM(C$1:$D1463)=SUM(C$1:$D1463)),ROW(),0)</f>
        <v>0</v>
      </c>
      <c r="G1463" s="16">
        <f t="array" ref="G1463">IF(ROW()-IFERROR(INDEX(F$2:F1463,MATCH(2,1/(F$2:F1463&lt;&gt;0))),0)&gt;22,22,ROW()-IFERROR(INDEX(F$2:F1463,MATCH(2,1/(F$2:F1463&lt;&gt;0))),0))</f>
        <v>22</v>
      </c>
    </row>
    <row r="1464" spans="1:7">
      <c r="A1464" s="23">
        <v>44566</v>
      </c>
      <c r="B1464" s="24">
        <v>0.84536502170532102</v>
      </c>
      <c r="C1464" s="16">
        <f t="shared" si="40"/>
        <v>0</v>
      </c>
      <c r="D1464" s="16">
        <f t="array" ref="D1464">IFERROR(INDEX(C$2:C1464,MATCH(2,1/(C$2:C1464&lt;&gt;0))),0)</f>
        <v>5</v>
      </c>
      <c r="E1464" s="16">
        <f t="shared" si="44"/>
        <v>0</v>
      </c>
      <c r="F1464" s="16">
        <f>IF(AND(C1464&lt;&gt;0,SUM(C$1:$D1464)=SUM(C$1:$D1464)),ROW(),0)</f>
        <v>0</v>
      </c>
      <c r="G1464" s="16">
        <f t="array" ref="G1464">IF(ROW()-IFERROR(INDEX(F$2:F1464,MATCH(2,1/(F$2:F1464&lt;&gt;0))),0)&gt;22,22,ROW()-IFERROR(INDEX(F$2:F1464,MATCH(2,1/(F$2:F1464&lt;&gt;0))),0))</f>
        <v>22</v>
      </c>
    </row>
    <row r="1465" spans="1:7">
      <c r="A1465" s="23">
        <v>44567</v>
      </c>
      <c r="B1465" s="24">
        <v>0.76995961461748497</v>
      </c>
      <c r="C1465" s="16">
        <f t="shared" si="40"/>
        <v>0</v>
      </c>
      <c r="D1465" s="16">
        <f t="array" ref="D1465">IFERROR(INDEX(C$2:C1465,MATCH(2,1/(C$2:C1465&lt;&gt;0))),0)</f>
        <v>5</v>
      </c>
      <c r="E1465" s="16">
        <f t="shared" si="44"/>
        <v>0</v>
      </c>
      <c r="F1465" s="16">
        <f>IF(AND(C1465&lt;&gt;0,SUM(C$1:$D1465)=SUM(C$1:$D1465)),ROW(),0)</f>
        <v>0</v>
      </c>
      <c r="G1465" s="16">
        <f t="array" ref="G1465">IF(ROW()-IFERROR(INDEX(F$2:F1465,MATCH(2,1/(F$2:F1465&lt;&gt;0))),0)&gt;22,22,ROW()-IFERROR(INDEX(F$2:F1465,MATCH(2,1/(F$2:F1465&lt;&gt;0))),0))</f>
        <v>22</v>
      </c>
    </row>
    <row r="1466" spans="1:7">
      <c r="A1466" s="23">
        <v>44568</v>
      </c>
      <c r="B1466" s="24">
        <v>0.82240644519471695</v>
      </c>
      <c r="C1466" s="16">
        <f t="shared" si="40"/>
        <v>0</v>
      </c>
      <c r="D1466" s="16">
        <f t="array" ref="D1466">IFERROR(INDEX(C$2:C1466,MATCH(2,1/(C$2:C1466&lt;&gt;0))),0)</f>
        <v>5</v>
      </c>
      <c r="E1466" s="16">
        <f t="shared" si="44"/>
        <v>0</v>
      </c>
      <c r="F1466" s="16">
        <f>IF(AND(C1466&lt;&gt;0,SUM(C$1:$D1466)=SUM(C$1:$D1466)),ROW(),0)</f>
        <v>0</v>
      </c>
      <c r="G1466" s="16">
        <f t="array" ref="G1466">IF(ROW()-IFERROR(INDEX(F$2:F1466,MATCH(2,1/(F$2:F1466&lt;&gt;0))),0)&gt;22,22,ROW()-IFERROR(INDEX(F$2:F1466,MATCH(2,1/(F$2:F1466&lt;&gt;0))),0))</f>
        <v>22</v>
      </c>
    </row>
    <row r="1467" spans="1:7">
      <c r="A1467" s="23">
        <v>44571</v>
      </c>
      <c r="B1467" s="24">
        <v>0.72106816176169397</v>
      </c>
      <c r="C1467" s="16">
        <f t="shared" si="40"/>
        <v>0</v>
      </c>
      <c r="D1467" s="16">
        <f t="array" ref="D1467">IFERROR(INDEX(C$2:C1467,MATCH(2,1/(C$2:C1467&lt;&gt;0))),0)</f>
        <v>5</v>
      </c>
      <c r="E1467" s="16">
        <f t="shared" si="44"/>
        <v>0</v>
      </c>
      <c r="F1467" s="16">
        <f>IF(AND(C1467&lt;&gt;0,SUM(C$1:$D1467)=SUM(C$1:$D1467)),ROW(),0)</f>
        <v>0</v>
      </c>
      <c r="G1467" s="16">
        <f t="array" ref="G1467">IF(ROW()-IFERROR(INDEX(F$2:F1467,MATCH(2,1/(F$2:F1467&lt;&gt;0))),0)&gt;22,22,ROW()-IFERROR(INDEX(F$2:F1467,MATCH(2,1/(F$2:F1467&lt;&gt;0))),0))</f>
        <v>22</v>
      </c>
    </row>
    <row r="1468" spans="1:7">
      <c r="A1468" s="23">
        <v>44572</v>
      </c>
      <c r="B1468" s="24">
        <v>0.71171645476309298</v>
      </c>
      <c r="C1468" s="16">
        <f t="shared" si="40"/>
        <v>0</v>
      </c>
      <c r="D1468" s="16">
        <f t="array" ref="D1468">IFERROR(INDEX(C$2:C1468,MATCH(2,1/(C$2:C1468&lt;&gt;0))),0)</f>
        <v>5</v>
      </c>
      <c r="E1468" s="16">
        <f t="shared" si="44"/>
        <v>0</v>
      </c>
      <c r="F1468" s="16">
        <f>IF(AND(C1468&lt;&gt;0,SUM(C$1:$D1468)=SUM(C$1:$D1468)),ROW(),0)</f>
        <v>0</v>
      </c>
      <c r="G1468" s="16">
        <f t="array" ref="G1468">IF(ROW()-IFERROR(INDEX(F$2:F1468,MATCH(2,1/(F$2:F1468&lt;&gt;0))),0)&gt;22,22,ROW()-IFERROR(INDEX(F$2:F1468,MATCH(2,1/(F$2:F1468&lt;&gt;0))),0))</f>
        <v>22</v>
      </c>
    </row>
    <row r="1469" spans="1:7">
      <c r="A1469" s="23">
        <v>44573</v>
      </c>
      <c r="B1469" s="24">
        <v>0.65157696168764601</v>
      </c>
      <c r="C1469" s="16">
        <f t="shared" si="40"/>
        <v>0</v>
      </c>
      <c r="D1469" s="16">
        <f t="array" ref="D1469">IFERROR(INDEX(C$2:C1469,MATCH(2,1/(C$2:C1469&lt;&gt;0))),0)</f>
        <v>5</v>
      </c>
      <c r="E1469" s="16">
        <f t="shared" si="44"/>
        <v>0</v>
      </c>
      <c r="F1469" s="16">
        <f>IF(AND(C1469&lt;&gt;0,SUM(C$1:$D1469)=SUM(C$1:$D1469)),ROW(),0)</f>
        <v>0</v>
      </c>
      <c r="G1469" s="16">
        <f t="array" ref="G1469">IF(ROW()-IFERROR(INDEX(F$2:F1469,MATCH(2,1/(F$2:F1469&lt;&gt;0))),0)&gt;22,22,ROW()-IFERROR(INDEX(F$2:F1469,MATCH(2,1/(F$2:F1469&lt;&gt;0))),0))</f>
        <v>22</v>
      </c>
    </row>
    <row r="1470" spans="1:7">
      <c r="A1470" s="23">
        <v>44574</v>
      </c>
      <c r="B1470" s="24">
        <v>0.68590442253523498</v>
      </c>
      <c r="C1470" s="16">
        <f t="shared" si="40"/>
        <v>0</v>
      </c>
      <c r="D1470" s="16">
        <f t="array" ref="D1470">IFERROR(INDEX(C$2:C1470,MATCH(2,1/(C$2:C1470&lt;&gt;0))),0)</f>
        <v>5</v>
      </c>
      <c r="E1470" s="16">
        <f t="shared" si="44"/>
        <v>0</v>
      </c>
      <c r="F1470" s="16">
        <f>IF(AND(C1470&lt;&gt;0,SUM(C$1:$D1470)=SUM(C$1:$D1470)),ROW(),0)</f>
        <v>0</v>
      </c>
      <c r="G1470" s="16">
        <f t="array" ref="G1470">IF(ROW()-IFERROR(INDEX(F$2:F1470,MATCH(2,1/(F$2:F1470&lt;&gt;0))),0)&gt;22,22,ROW()-IFERROR(INDEX(F$2:F1470,MATCH(2,1/(F$2:F1470&lt;&gt;0))),0))</f>
        <v>22</v>
      </c>
    </row>
    <row r="1471" spans="1:7">
      <c r="A1471" s="23">
        <v>44575</v>
      </c>
      <c r="B1471" s="24">
        <v>0.55125309996772598</v>
      </c>
      <c r="C1471" s="16">
        <f t="shared" si="40"/>
        <v>0</v>
      </c>
      <c r="D1471" s="16">
        <f t="array" ref="D1471">IFERROR(INDEX(C$2:C1471,MATCH(2,1/(C$2:C1471&lt;&gt;0))),0)</f>
        <v>5</v>
      </c>
      <c r="E1471" s="16">
        <f t="shared" si="44"/>
        <v>0</v>
      </c>
      <c r="F1471" s="16">
        <f>IF(AND(C1471&lt;&gt;0,SUM(C$1:$D1471)=SUM(C$1:$D1471)),ROW(),0)</f>
        <v>0</v>
      </c>
      <c r="G1471" s="16">
        <f t="array" ref="G1471">IF(ROW()-IFERROR(INDEX(F$2:F1471,MATCH(2,1/(F$2:F1471&lt;&gt;0))),0)&gt;22,22,ROW()-IFERROR(INDEX(F$2:F1471,MATCH(2,1/(F$2:F1471&lt;&gt;0))),0))</f>
        <v>22</v>
      </c>
    </row>
    <row r="1472" spans="1:7">
      <c r="A1472" s="23">
        <v>44578</v>
      </c>
      <c r="B1472" s="24">
        <v>0.60169502263737695</v>
      </c>
      <c r="C1472" s="16">
        <f t="shared" si="40"/>
        <v>0</v>
      </c>
      <c r="D1472" s="16">
        <f t="array" ref="D1472">IFERROR(INDEX(C$2:C1472,MATCH(2,1/(C$2:C1472&lt;&gt;0))),0)</f>
        <v>5</v>
      </c>
      <c r="E1472" s="16">
        <f t="shared" si="44"/>
        <v>0</v>
      </c>
      <c r="F1472" s="16">
        <f>IF(AND(C1472&lt;&gt;0,SUM(C$1:$D1472)=SUM(C$1:$D1472)),ROW(),0)</f>
        <v>0</v>
      </c>
      <c r="G1472" s="16">
        <f t="array" ref="G1472">IF(ROW()-IFERROR(INDEX(F$2:F1472,MATCH(2,1/(F$2:F1472&lt;&gt;0))),0)&gt;22,22,ROW()-IFERROR(INDEX(F$2:F1472,MATCH(2,1/(F$2:F1472&lt;&gt;0))),0))</f>
        <v>22</v>
      </c>
    </row>
    <row r="1473" spans="1:7">
      <c r="A1473" s="23">
        <v>44579</v>
      </c>
      <c r="B1473" s="24">
        <v>0.58163359450930197</v>
      </c>
      <c r="C1473" s="16">
        <f t="shared" si="40"/>
        <v>0</v>
      </c>
      <c r="D1473" s="16">
        <f t="array" ref="D1473">IFERROR(INDEX(C$2:C1473,MATCH(2,1/(C$2:C1473&lt;&gt;0))),0)</f>
        <v>5</v>
      </c>
      <c r="E1473" s="16">
        <f t="shared" si="44"/>
        <v>0</v>
      </c>
      <c r="F1473" s="16">
        <f>IF(AND(C1473&lt;&gt;0,SUM(C$1:$D1473)=SUM(C$1:$D1473)),ROW(),0)</f>
        <v>0</v>
      </c>
      <c r="G1473" s="16">
        <f t="array" ref="G1473">IF(ROW()-IFERROR(INDEX(F$2:F1473,MATCH(2,1/(F$2:F1473&lt;&gt;0))),0)&gt;22,22,ROW()-IFERROR(INDEX(F$2:F1473,MATCH(2,1/(F$2:F1473&lt;&gt;0))),0))</f>
        <v>22</v>
      </c>
    </row>
    <row r="1474" spans="1:7">
      <c r="A1474" s="23">
        <v>44580</v>
      </c>
      <c r="B1474" s="24">
        <v>0.51070663918455295</v>
      </c>
      <c r="C1474" s="16">
        <f t="shared" si="40"/>
        <v>0</v>
      </c>
      <c r="D1474" s="16">
        <f t="array" ref="D1474">IFERROR(INDEX(C$2:C1474,MATCH(2,1/(C$2:C1474&lt;&gt;0))),0)</f>
        <v>5</v>
      </c>
      <c r="E1474" s="16">
        <f t="shared" si="44"/>
        <v>0</v>
      </c>
      <c r="F1474" s="16">
        <f>IF(AND(C1474&lt;&gt;0,SUM(C$1:$D1474)=SUM(C$1:$D1474)),ROW(),0)</f>
        <v>0</v>
      </c>
      <c r="G1474" s="16">
        <f t="array" ref="G1474">IF(ROW()-IFERROR(INDEX(F$2:F1474,MATCH(2,1/(F$2:F1474&lt;&gt;0))),0)&gt;22,22,ROW()-IFERROR(INDEX(F$2:F1474,MATCH(2,1/(F$2:F1474&lt;&gt;0))),0))</f>
        <v>22</v>
      </c>
    </row>
    <row r="1475" spans="1:7">
      <c r="A1475" s="23">
        <v>44581</v>
      </c>
      <c r="B1475" s="24">
        <v>0.49903806803301798</v>
      </c>
      <c r="C1475" s="16">
        <f t="shared" si="40"/>
        <v>0</v>
      </c>
      <c r="D1475" s="16">
        <f t="array" ref="D1475">IFERROR(INDEX(C$2:C1475,MATCH(2,1/(C$2:C1475&lt;&gt;0))),0)</f>
        <v>5</v>
      </c>
      <c r="E1475" s="16">
        <f t="shared" si="44"/>
        <v>0</v>
      </c>
      <c r="F1475" s="16">
        <f>IF(AND(C1475&lt;&gt;0,SUM(C$1:$D1475)=SUM(C$1:$D1475)),ROW(),0)</f>
        <v>0</v>
      </c>
      <c r="G1475" s="16">
        <f t="array" ref="G1475">IF(ROW()-IFERROR(INDEX(F$2:F1475,MATCH(2,1/(F$2:F1475&lt;&gt;0))),0)&gt;22,22,ROW()-IFERROR(INDEX(F$2:F1475,MATCH(2,1/(F$2:F1475&lt;&gt;0))),0))</f>
        <v>22</v>
      </c>
    </row>
    <row r="1476" spans="1:7">
      <c r="A1476" s="23">
        <v>44582</v>
      </c>
      <c r="B1476" s="24">
        <v>0.44637296109626401</v>
      </c>
      <c r="C1476" s="16">
        <f t="shared" si="40"/>
        <v>0</v>
      </c>
      <c r="D1476" s="16">
        <f t="array" ref="D1476">IFERROR(INDEX(C$2:C1476,MATCH(2,1/(C$2:C1476&lt;&gt;0))),0)</f>
        <v>5</v>
      </c>
      <c r="E1476" s="16">
        <f t="shared" si="44"/>
        <v>0</v>
      </c>
      <c r="F1476" s="16">
        <f>IF(AND(C1476&lt;&gt;0,SUM(C$1:$D1476)=SUM(C$1:$D1476)),ROW(),0)</f>
        <v>0</v>
      </c>
      <c r="G1476" s="16">
        <f t="array" ref="G1476">IF(ROW()-IFERROR(INDEX(F$2:F1476,MATCH(2,1/(F$2:F1476&lt;&gt;0))),0)&gt;22,22,ROW()-IFERROR(INDEX(F$2:F1476,MATCH(2,1/(F$2:F1476&lt;&gt;0))),0))</f>
        <v>22</v>
      </c>
    </row>
    <row r="1477" spans="1:7">
      <c r="A1477" s="23">
        <v>44585</v>
      </c>
      <c r="B1477" s="24">
        <v>0.39241319548348302</v>
      </c>
      <c r="C1477" s="16">
        <f t="shared" si="40"/>
        <v>0</v>
      </c>
      <c r="D1477" s="16">
        <f t="array" ref="D1477">IFERROR(INDEX(C$2:C1477,MATCH(2,1/(C$2:C1477&lt;&gt;0))),0)</f>
        <v>5</v>
      </c>
      <c r="E1477" s="16">
        <f t="shared" si="44"/>
        <v>0</v>
      </c>
      <c r="F1477" s="16">
        <f>IF(AND(C1477&lt;&gt;0,SUM(C$1:$D1477)=SUM(C$1:$D1477)),ROW(),0)</f>
        <v>0</v>
      </c>
      <c r="G1477" s="16">
        <f t="array" ref="G1477">IF(ROW()-IFERROR(INDEX(F$2:F1477,MATCH(2,1/(F$2:F1477&lt;&gt;0))),0)&gt;22,22,ROW()-IFERROR(INDEX(F$2:F1477,MATCH(2,1/(F$2:F1477&lt;&gt;0))),0))</f>
        <v>22</v>
      </c>
    </row>
    <row r="1478" spans="1:7">
      <c r="A1478" s="23">
        <v>44586</v>
      </c>
      <c r="B1478" s="24">
        <v>0.28580689046531299</v>
      </c>
      <c r="C1478" s="16">
        <f t="shared" si="40"/>
        <v>5</v>
      </c>
      <c r="D1478" s="16">
        <f t="array" ref="D1478">IFERROR(INDEX(C$2:C1478,MATCH(2,1/(C$2:C1478&lt;&gt;0))),0)</f>
        <v>5</v>
      </c>
      <c r="E1478" s="16">
        <f t="shared" si="44"/>
        <v>5</v>
      </c>
      <c r="F1478" s="16">
        <f>IF(AND(C1478&lt;&gt;0,SUM(C$1:$D1478)=SUM(C$1:$D1478)),ROW(),0)</f>
        <v>1478</v>
      </c>
      <c r="G1478" s="16">
        <f t="array" ref="G1478">IF(ROW()-IFERROR(INDEX(F$2:F1478,MATCH(2,1/(F$2:F1478&lt;&gt;0))),0)&gt;22,22,ROW()-IFERROR(INDEX(F$2:F1478,MATCH(2,1/(F$2:F1478&lt;&gt;0))),0))</f>
        <v>0</v>
      </c>
    </row>
    <row r="1479" spans="1:7">
      <c r="A1479" s="23">
        <v>44587</v>
      </c>
      <c r="B1479" s="24">
        <v>0.27925738881029799</v>
      </c>
      <c r="C1479" s="16">
        <f t="shared" si="40"/>
        <v>5</v>
      </c>
      <c r="D1479" s="16">
        <f t="array" ref="D1479">IFERROR(INDEX(C$2:C1479,MATCH(2,1/(C$2:C1479&lt;&gt;0))),0)</f>
        <v>5</v>
      </c>
      <c r="E1479" s="16">
        <f t="shared" si="44"/>
        <v>5</v>
      </c>
      <c r="F1479" s="16">
        <f>IF(AND(C1479&lt;&gt;0,SUM(C$1:$D1479)=SUM(C$1:$D1479)),ROW(),0)</f>
        <v>1479</v>
      </c>
      <c r="G1479" s="16">
        <f t="array" ref="G1479">IF(ROW()-IFERROR(INDEX(F$2:F1479,MATCH(2,1/(F$2:F1479&lt;&gt;0))),0)&gt;22,22,ROW()-IFERROR(INDEX(F$2:F1479,MATCH(2,1/(F$2:F1479&lt;&gt;0))),0))</f>
        <v>0</v>
      </c>
    </row>
    <row r="1480" spans="1:7">
      <c r="A1480" s="23">
        <v>44588</v>
      </c>
      <c r="B1480" s="24">
        <v>0.24297356535457401</v>
      </c>
      <c r="C1480" s="16">
        <f t="shared" si="40"/>
        <v>5</v>
      </c>
      <c r="D1480" s="16">
        <f t="array" ref="D1480">IFERROR(INDEX(C$2:C1480,MATCH(2,1/(C$2:C1480&lt;&gt;0))),0)</f>
        <v>5</v>
      </c>
      <c r="E1480" s="16">
        <f t="shared" si="44"/>
        <v>5</v>
      </c>
      <c r="F1480" s="16">
        <f>IF(AND(C1480&lt;&gt;0,SUM(C$1:$D1480)=SUM(C$1:$D1480)),ROW(),0)</f>
        <v>1480</v>
      </c>
      <c r="G1480" s="16">
        <f t="array" ref="G1480">IF(ROW()-IFERROR(INDEX(F$2:F1480,MATCH(2,1/(F$2:F1480&lt;&gt;0))),0)&gt;22,22,ROW()-IFERROR(INDEX(F$2:F1480,MATCH(2,1/(F$2:F1480&lt;&gt;0))),0))</f>
        <v>0</v>
      </c>
    </row>
    <row r="1481" spans="1:7">
      <c r="A1481" s="23">
        <v>44589</v>
      </c>
      <c r="B1481" s="24">
        <v>0.241899568695848</v>
      </c>
      <c r="C1481" s="16">
        <f t="shared" si="40"/>
        <v>5</v>
      </c>
      <c r="D1481" s="16">
        <f t="array" ref="D1481">IFERROR(INDEX(C$2:C1481,MATCH(2,1/(C$2:C1481&lt;&gt;0))),0)</f>
        <v>5</v>
      </c>
      <c r="E1481" s="16">
        <f t="shared" si="44"/>
        <v>5</v>
      </c>
      <c r="F1481" s="16">
        <f>IF(AND(C1481&lt;&gt;0,SUM(C$1:$D1481)=SUM(C$1:$D1481)),ROW(),0)</f>
        <v>1481</v>
      </c>
      <c r="G1481" s="16">
        <f t="array" ref="G1481">IF(ROW()-IFERROR(INDEX(F$2:F1481,MATCH(2,1/(F$2:F1481&lt;&gt;0))),0)&gt;22,22,ROW()-IFERROR(INDEX(F$2:F1481,MATCH(2,1/(F$2:F1481&lt;&gt;0))),0))</f>
        <v>0</v>
      </c>
    </row>
    <row r="1482" spans="1:7">
      <c r="A1482" s="23">
        <v>44599</v>
      </c>
      <c r="B1482" s="24">
        <v>0.288644363970464</v>
      </c>
      <c r="C1482" s="16">
        <f t="shared" si="40"/>
        <v>5</v>
      </c>
      <c r="D1482" s="16">
        <f t="array" ref="D1482">IFERROR(INDEX(C$2:C1482,MATCH(2,1/(C$2:C1482&lt;&gt;0))),0)</f>
        <v>5</v>
      </c>
      <c r="E1482" s="16">
        <f t="shared" si="44"/>
        <v>5</v>
      </c>
      <c r="F1482" s="16">
        <f>IF(AND(C1482&lt;&gt;0,SUM(C$1:$D1482)=SUM(C$1:$D1482)),ROW(),0)</f>
        <v>1482</v>
      </c>
      <c r="G1482" s="16">
        <f t="array" ref="G1482">IF(ROW()-IFERROR(INDEX(F$2:F1482,MATCH(2,1/(F$2:F1482&lt;&gt;0))),0)&gt;22,22,ROW()-IFERROR(INDEX(F$2:F1482,MATCH(2,1/(F$2:F1482&lt;&gt;0))),0))</f>
        <v>0</v>
      </c>
    </row>
    <row r="1483" spans="1:7">
      <c r="A1483" s="23">
        <v>44600</v>
      </c>
      <c r="B1483" s="24">
        <v>0.35336115470634399</v>
      </c>
      <c r="C1483" s="16">
        <f t="shared" si="40"/>
        <v>0</v>
      </c>
      <c r="D1483" s="16">
        <f t="array" ref="D1483">IFERROR(INDEX(C$2:C1483,MATCH(2,1/(C$2:C1483&lt;&gt;0))),0)</f>
        <v>5</v>
      </c>
      <c r="E1483" s="16">
        <f t="shared" si="44"/>
        <v>4.7727272727272725</v>
      </c>
      <c r="F1483" s="16">
        <f>IF(AND(C1483&lt;&gt;0,SUM(C$1:$D1483)=SUM(C$1:$D1483)),ROW(),0)</f>
        <v>0</v>
      </c>
      <c r="G1483" s="16">
        <f t="array" ref="G1483">IF(ROW()-IFERROR(INDEX(F$2:F1483,MATCH(2,1/(F$2:F1483&lt;&gt;0))),0)&gt;22,22,ROW()-IFERROR(INDEX(F$2:F1483,MATCH(2,1/(F$2:F1483&lt;&gt;0))),0))</f>
        <v>1</v>
      </c>
    </row>
    <row r="1484" spans="1:7">
      <c r="A1484" s="23">
        <v>44601</v>
      </c>
      <c r="B1484" s="24">
        <v>0.39204874281923402</v>
      </c>
      <c r="C1484" s="16">
        <f t="shared" si="40"/>
        <v>0</v>
      </c>
      <c r="D1484" s="16">
        <f t="array" ref="D1484">IFERROR(INDEX(C$2:C1484,MATCH(2,1/(C$2:C1484&lt;&gt;0))),0)</f>
        <v>5</v>
      </c>
      <c r="E1484" s="16">
        <f t="shared" si="44"/>
        <v>4.5454545454545459</v>
      </c>
      <c r="F1484" s="16">
        <f>IF(AND(C1484&lt;&gt;0,SUM(C$1:$D1484)=SUM(C$1:$D1484)),ROW(),0)</f>
        <v>0</v>
      </c>
      <c r="G1484" s="16">
        <f t="array" ref="G1484">IF(ROW()-IFERROR(INDEX(F$2:F1484,MATCH(2,1/(F$2:F1484&lt;&gt;0))),0)&gt;22,22,ROW()-IFERROR(INDEX(F$2:F1484,MATCH(2,1/(F$2:F1484&lt;&gt;0))),0))</f>
        <v>2</v>
      </c>
    </row>
    <row r="1485" spans="1:7">
      <c r="A1485" s="23">
        <v>44602</v>
      </c>
      <c r="B1485" s="24">
        <v>0.415372422338742</v>
      </c>
      <c r="C1485" s="16">
        <f t="shared" si="40"/>
        <v>0</v>
      </c>
      <c r="D1485" s="16">
        <f t="array" ref="D1485">IFERROR(INDEX(C$2:C1485,MATCH(2,1/(C$2:C1485&lt;&gt;0))),0)</f>
        <v>5</v>
      </c>
      <c r="E1485" s="16">
        <f t="shared" si="44"/>
        <v>4.3181818181818183</v>
      </c>
      <c r="F1485" s="16">
        <f>IF(AND(C1485&lt;&gt;0,SUM(C$1:$D1485)=SUM(C$1:$D1485)),ROW(),0)</f>
        <v>0</v>
      </c>
      <c r="G1485" s="16">
        <f t="array" ref="G1485">IF(ROW()-IFERROR(INDEX(F$2:F1485,MATCH(2,1/(F$2:F1485&lt;&gt;0))),0)&gt;22,22,ROW()-IFERROR(INDEX(F$2:F1485,MATCH(2,1/(F$2:F1485&lt;&gt;0))),0))</f>
        <v>3</v>
      </c>
    </row>
    <row r="1486" spans="1:7">
      <c r="A1486" s="23">
        <v>44603</v>
      </c>
      <c r="B1486" s="24">
        <v>0.43109838023546199</v>
      </c>
      <c r="C1486" s="16">
        <f t="shared" si="40"/>
        <v>0</v>
      </c>
      <c r="D1486" s="16">
        <f t="array" ref="D1486">IFERROR(INDEX(C$2:C1486,MATCH(2,1/(C$2:C1486&lt;&gt;0))),0)</f>
        <v>5</v>
      </c>
      <c r="E1486" s="16">
        <f t="shared" si="44"/>
        <v>4.0909090909090908</v>
      </c>
      <c r="F1486" s="16">
        <f>IF(AND(C1486&lt;&gt;0,SUM(C$1:$D1486)=SUM(C$1:$D1486)),ROW(),0)</f>
        <v>0</v>
      </c>
      <c r="G1486" s="16">
        <f t="array" ref="G1486">IF(ROW()-IFERROR(INDEX(F$2:F1486,MATCH(2,1/(F$2:F1486&lt;&gt;0))),0)&gt;22,22,ROW()-IFERROR(INDEX(F$2:F1486,MATCH(2,1/(F$2:F1486&lt;&gt;0))),0))</f>
        <v>4</v>
      </c>
    </row>
    <row r="1487" spans="1:7">
      <c r="A1487" s="23">
        <v>44606</v>
      </c>
      <c r="B1487" s="24">
        <v>0.33063379410303001</v>
      </c>
      <c r="C1487" s="16">
        <f t="shared" si="40"/>
        <v>0</v>
      </c>
      <c r="D1487" s="16">
        <f t="array" ref="D1487">IFERROR(INDEX(C$2:C1487,MATCH(2,1/(C$2:C1487&lt;&gt;0))),0)</f>
        <v>5</v>
      </c>
      <c r="E1487" s="16">
        <f t="shared" si="44"/>
        <v>3.8636363636363633</v>
      </c>
      <c r="F1487" s="16">
        <f>IF(AND(C1487&lt;&gt;0,SUM(C$1:$D1487)=SUM(C$1:$D1487)),ROW(),0)</f>
        <v>0</v>
      </c>
      <c r="G1487" s="16">
        <f t="array" ref="G1487">IF(ROW()-IFERROR(INDEX(F$2:F1487,MATCH(2,1/(F$2:F1487&lt;&gt;0))),0)&gt;22,22,ROW()-IFERROR(INDEX(F$2:F1487,MATCH(2,1/(F$2:F1487&lt;&gt;0))),0))</f>
        <v>5</v>
      </c>
    </row>
    <row r="1488" spans="1:7">
      <c r="A1488" s="23">
        <v>44607</v>
      </c>
      <c r="B1488" s="24">
        <v>0.30635816590944798</v>
      </c>
      <c r="C1488" s="16">
        <f t="shared" si="40"/>
        <v>0</v>
      </c>
      <c r="D1488" s="16">
        <f t="array" ref="D1488">IFERROR(INDEX(C$2:C1488,MATCH(2,1/(C$2:C1488&lt;&gt;0))),0)</f>
        <v>5</v>
      </c>
      <c r="E1488" s="16">
        <f t="shared" si="44"/>
        <v>3.6363636363636367</v>
      </c>
      <c r="F1488" s="16">
        <f>IF(AND(C1488&lt;&gt;0,SUM(C$1:$D1488)=SUM(C$1:$D1488)),ROW(),0)</f>
        <v>0</v>
      </c>
      <c r="G1488" s="16">
        <f t="array" ref="G1488">IF(ROW()-IFERROR(INDEX(F$2:F1488,MATCH(2,1/(F$2:F1488&lt;&gt;0))),0)&gt;22,22,ROW()-IFERROR(INDEX(F$2:F1488,MATCH(2,1/(F$2:F1488&lt;&gt;0))),0))</f>
        <v>6</v>
      </c>
    </row>
    <row r="1489" spans="1:7">
      <c r="A1489" s="23">
        <v>44608</v>
      </c>
      <c r="B1489" s="24">
        <v>0.32970875008936101</v>
      </c>
      <c r="C1489" s="16">
        <f t="shared" si="40"/>
        <v>0</v>
      </c>
      <c r="D1489" s="16">
        <f t="array" ref="D1489">IFERROR(INDEX(C$2:C1489,MATCH(2,1/(C$2:C1489&lt;&gt;0))),0)</f>
        <v>5</v>
      </c>
      <c r="E1489" s="16">
        <f t="shared" si="44"/>
        <v>3.4090909090909092</v>
      </c>
      <c r="F1489" s="16">
        <f>IF(AND(C1489&lt;&gt;0,SUM(C$1:$D1489)=SUM(C$1:$D1489)),ROW(),0)</f>
        <v>0</v>
      </c>
      <c r="G1489" s="16">
        <f t="array" ref="G1489">IF(ROW()-IFERROR(INDEX(F$2:F1489,MATCH(2,1/(F$2:F1489&lt;&gt;0))),0)&gt;22,22,ROW()-IFERROR(INDEX(F$2:F1489,MATCH(2,1/(F$2:F1489&lt;&gt;0))),0))</f>
        <v>7</v>
      </c>
    </row>
    <row r="1490" spans="1:7">
      <c r="A1490" s="23">
        <v>44609</v>
      </c>
      <c r="B1490" s="24">
        <v>0.34555419384840902</v>
      </c>
      <c r="C1490" s="16">
        <f t="shared" si="40"/>
        <v>0</v>
      </c>
      <c r="D1490" s="16">
        <f t="array" ref="D1490">IFERROR(INDEX(C$2:C1490,MATCH(2,1/(C$2:C1490&lt;&gt;0))),0)</f>
        <v>5</v>
      </c>
      <c r="E1490" s="16">
        <f t="shared" si="44"/>
        <v>3.1818181818181817</v>
      </c>
      <c r="F1490" s="16">
        <f>IF(AND(C1490&lt;&gt;0,SUM(C$1:$D1490)=SUM(C$1:$D1490)),ROW(),0)</f>
        <v>0</v>
      </c>
      <c r="G1490" s="16">
        <f t="array" ref="G1490">IF(ROW()-IFERROR(INDEX(F$2:F1490,MATCH(2,1/(F$2:F1490&lt;&gt;0))),0)&gt;22,22,ROW()-IFERROR(INDEX(F$2:F1490,MATCH(2,1/(F$2:F1490&lt;&gt;0))),0))</f>
        <v>8</v>
      </c>
    </row>
    <row r="1491" spans="1:7">
      <c r="A1491" s="23">
        <v>44610</v>
      </c>
      <c r="B1491" s="24">
        <v>0.385988063871396</v>
      </c>
      <c r="C1491" s="16">
        <f t="shared" si="40"/>
        <v>0</v>
      </c>
      <c r="D1491" s="16">
        <f t="array" ref="D1491">IFERROR(INDEX(C$2:C1491,MATCH(2,1/(C$2:C1491&lt;&gt;0))),0)</f>
        <v>5</v>
      </c>
      <c r="E1491" s="16">
        <f t="shared" si="44"/>
        <v>2.9545454545454546</v>
      </c>
      <c r="F1491" s="16">
        <f>IF(AND(C1491&lt;&gt;0,SUM(C$1:$D1491)=SUM(C$1:$D1491)),ROW(),0)</f>
        <v>0</v>
      </c>
      <c r="G1491" s="16">
        <f t="array" ref="G1491">IF(ROW()-IFERROR(INDEX(F$2:F1491,MATCH(2,1/(F$2:F1491&lt;&gt;0))),0)&gt;22,22,ROW()-IFERROR(INDEX(F$2:F1491,MATCH(2,1/(F$2:F1491&lt;&gt;0))),0))</f>
        <v>9</v>
      </c>
    </row>
    <row r="1492" spans="1:7">
      <c r="A1492" s="23">
        <v>44613</v>
      </c>
      <c r="B1492" s="24">
        <v>0.41738886562088601</v>
      </c>
      <c r="C1492" s="16">
        <f t="shared" si="40"/>
        <v>0</v>
      </c>
      <c r="D1492" s="16">
        <f t="array" ref="D1492">IFERROR(INDEX(C$2:C1492,MATCH(2,1/(C$2:C1492&lt;&gt;0))),0)</f>
        <v>5</v>
      </c>
      <c r="E1492" s="16">
        <f t="shared" si="44"/>
        <v>2.7272727272727271</v>
      </c>
      <c r="F1492" s="16">
        <f>IF(AND(C1492&lt;&gt;0,SUM(C$1:$D1492)=SUM(C$1:$D1492)),ROW(),0)</f>
        <v>0</v>
      </c>
      <c r="G1492" s="16">
        <f t="array" ref="G1492">IF(ROW()-IFERROR(INDEX(F$2:F1492,MATCH(2,1/(F$2:F1492&lt;&gt;0))),0)&gt;22,22,ROW()-IFERROR(INDEX(F$2:F1492,MATCH(2,1/(F$2:F1492&lt;&gt;0))),0))</f>
        <v>10</v>
      </c>
    </row>
    <row r="1493" spans="1:7">
      <c r="A1493" s="23">
        <v>44614</v>
      </c>
      <c r="B1493" s="24">
        <v>0.38965239642973798</v>
      </c>
      <c r="C1493" s="16">
        <f t="shared" si="40"/>
        <v>0</v>
      </c>
      <c r="D1493" s="16">
        <f t="array" ref="D1493">IFERROR(INDEX(C$2:C1493,MATCH(2,1/(C$2:C1493&lt;&gt;0))),0)</f>
        <v>5</v>
      </c>
      <c r="E1493" s="16">
        <f t="shared" si="44"/>
        <v>2.5</v>
      </c>
      <c r="F1493" s="16">
        <f>IF(AND(C1493&lt;&gt;0,SUM(C$1:$D1493)=SUM(C$1:$D1493)),ROW(),0)</f>
        <v>0</v>
      </c>
      <c r="G1493" s="16">
        <f t="array" ref="G1493">IF(ROW()-IFERROR(INDEX(F$2:F1493,MATCH(2,1/(F$2:F1493&lt;&gt;0))),0)&gt;22,22,ROW()-IFERROR(INDEX(F$2:F1493,MATCH(2,1/(F$2:F1493&lt;&gt;0))),0))</f>
        <v>11</v>
      </c>
    </row>
    <row r="1494" spans="1:7">
      <c r="A1494" s="23">
        <v>44615</v>
      </c>
      <c r="B1494" s="24">
        <v>0.40491019874718998</v>
      </c>
      <c r="C1494" s="16">
        <f t="shared" si="40"/>
        <v>0</v>
      </c>
      <c r="D1494" s="16">
        <f t="array" ref="D1494">IFERROR(INDEX(C$2:C1494,MATCH(2,1/(C$2:C1494&lt;&gt;0))),0)</f>
        <v>5</v>
      </c>
      <c r="E1494" s="16">
        <f t="shared" si="44"/>
        <v>2.2727272727272729</v>
      </c>
      <c r="F1494" s="16">
        <f>IF(AND(C1494&lt;&gt;0,SUM(C$1:$D1494)=SUM(C$1:$D1494)),ROW(),0)</f>
        <v>0</v>
      </c>
      <c r="G1494" s="16">
        <f t="array" ref="G1494">IF(ROW()-IFERROR(INDEX(F$2:F1494,MATCH(2,1/(F$2:F1494&lt;&gt;0))),0)&gt;22,22,ROW()-IFERROR(INDEX(F$2:F1494,MATCH(2,1/(F$2:F1494&lt;&gt;0))),0))</f>
        <v>12</v>
      </c>
    </row>
    <row r="1495" spans="1:7">
      <c r="A1495" s="23">
        <v>44616</v>
      </c>
      <c r="B1495" s="24">
        <v>0.36480981454475903</v>
      </c>
      <c r="C1495" s="16">
        <f t="shared" si="40"/>
        <v>0</v>
      </c>
      <c r="D1495" s="16">
        <f t="array" ref="D1495">IFERROR(INDEX(C$2:C1495,MATCH(2,1/(C$2:C1495&lt;&gt;0))),0)</f>
        <v>5</v>
      </c>
      <c r="E1495" s="16">
        <f t="shared" si="44"/>
        <v>2.0454545454545454</v>
      </c>
      <c r="F1495" s="16">
        <f>IF(AND(C1495&lt;&gt;0,SUM(C$1:$D1495)=SUM(C$1:$D1495)),ROW(),0)</f>
        <v>0</v>
      </c>
      <c r="G1495" s="16">
        <f t="array" ref="G1495">IF(ROW()-IFERROR(INDEX(F$2:F1495,MATCH(2,1/(F$2:F1495&lt;&gt;0))),0)&gt;22,22,ROW()-IFERROR(INDEX(F$2:F1495,MATCH(2,1/(F$2:F1495&lt;&gt;0))),0))</f>
        <v>13</v>
      </c>
    </row>
    <row r="1496" spans="1:7">
      <c r="A1496" s="23">
        <v>44617</v>
      </c>
      <c r="B1496" s="24">
        <v>0.36141164086545102</v>
      </c>
      <c r="C1496" s="16">
        <f t="shared" si="40"/>
        <v>0</v>
      </c>
      <c r="D1496" s="16">
        <f t="array" ref="D1496">IFERROR(INDEX(C$2:C1496,MATCH(2,1/(C$2:C1496&lt;&gt;0))),0)</f>
        <v>5</v>
      </c>
      <c r="E1496" s="16">
        <f t="shared" si="44"/>
        <v>1.8181818181818183</v>
      </c>
      <c r="F1496" s="16">
        <f>IF(AND(C1496&lt;&gt;0,SUM(C$1:$D1496)=SUM(C$1:$D1496)),ROW(),0)</f>
        <v>0</v>
      </c>
      <c r="G1496" s="16">
        <f t="array" ref="G1496">IF(ROW()-IFERROR(INDEX(F$2:F1496,MATCH(2,1/(F$2:F1496&lt;&gt;0))),0)&gt;22,22,ROW()-IFERROR(INDEX(F$2:F1496,MATCH(2,1/(F$2:F1496&lt;&gt;0))),0))</f>
        <v>14</v>
      </c>
    </row>
    <row r="1497" spans="1:7">
      <c r="A1497" s="23">
        <v>44620</v>
      </c>
      <c r="B1497" s="24">
        <v>0.39377701442139001</v>
      </c>
      <c r="C1497" s="16">
        <f t="shared" si="40"/>
        <v>0</v>
      </c>
      <c r="D1497" s="16">
        <f t="array" ref="D1497">IFERROR(INDEX(C$2:C1497,MATCH(2,1/(C$2:C1497&lt;&gt;0))),0)</f>
        <v>5</v>
      </c>
      <c r="E1497" s="16">
        <f t="shared" si="44"/>
        <v>1.5909090909090908</v>
      </c>
      <c r="F1497" s="16">
        <f>IF(AND(C1497&lt;&gt;0,SUM(C$1:$D1497)=SUM(C$1:$D1497)),ROW(),0)</f>
        <v>0</v>
      </c>
      <c r="G1497" s="16">
        <f t="array" ref="G1497">IF(ROW()-IFERROR(INDEX(F$2:F1497,MATCH(2,1/(F$2:F1497&lt;&gt;0))),0)&gt;22,22,ROW()-IFERROR(INDEX(F$2:F1497,MATCH(2,1/(F$2:F1497&lt;&gt;0))),0))</f>
        <v>15</v>
      </c>
    </row>
    <row r="1498" spans="1:7">
      <c r="A1498" s="23">
        <v>44621</v>
      </c>
      <c r="B1498" s="24">
        <v>0.45222187243604201</v>
      </c>
      <c r="C1498" s="16">
        <f t="shared" si="40"/>
        <v>0</v>
      </c>
      <c r="D1498" s="16">
        <f t="array" ref="D1498">IFERROR(INDEX(C$2:C1498,MATCH(2,1/(C$2:C1498&lt;&gt;0))),0)</f>
        <v>5</v>
      </c>
      <c r="E1498" s="16">
        <f t="shared" si="44"/>
        <v>1.3636363636363638</v>
      </c>
      <c r="F1498" s="16">
        <f>IF(AND(C1498&lt;&gt;0,SUM(C$1:$D1498)=SUM(C$1:$D1498)),ROW(),0)</f>
        <v>0</v>
      </c>
      <c r="G1498" s="16">
        <f t="array" ref="G1498">IF(ROW()-IFERROR(INDEX(F$2:F1498,MATCH(2,1/(F$2:F1498&lt;&gt;0))),0)&gt;22,22,ROW()-IFERROR(INDEX(F$2:F1498,MATCH(2,1/(F$2:F1498&lt;&gt;0))),0))</f>
        <v>16</v>
      </c>
    </row>
    <row r="1499" spans="1:7">
      <c r="A1499" s="23">
        <v>44622</v>
      </c>
      <c r="B1499" s="24">
        <v>0.50288266726045605</v>
      </c>
      <c r="C1499" s="16">
        <f t="shared" si="40"/>
        <v>0</v>
      </c>
      <c r="D1499" s="16">
        <f t="array" ref="D1499">IFERROR(INDEX(C$2:C1499,MATCH(2,1/(C$2:C1499&lt;&gt;0))),0)</f>
        <v>5</v>
      </c>
      <c r="E1499" s="16">
        <f t="shared" si="44"/>
        <v>1.1363636363636362</v>
      </c>
      <c r="F1499" s="16">
        <f>IF(AND(C1499&lt;&gt;0,SUM(C$1:$D1499)=SUM(C$1:$D1499)),ROW(),0)</f>
        <v>0</v>
      </c>
      <c r="G1499" s="16">
        <f t="array" ref="G1499">IF(ROW()-IFERROR(INDEX(F$2:F1499,MATCH(2,1/(F$2:F1499&lt;&gt;0))),0)&gt;22,22,ROW()-IFERROR(INDEX(F$2:F1499,MATCH(2,1/(F$2:F1499&lt;&gt;0))),0))</f>
        <v>17</v>
      </c>
    </row>
    <row r="1500" spans="1:7">
      <c r="A1500" s="23">
        <v>44623</v>
      </c>
      <c r="B1500" s="24">
        <v>0.59404631818210696</v>
      </c>
      <c r="C1500" s="16">
        <f t="shared" si="40"/>
        <v>0</v>
      </c>
      <c r="D1500" s="16">
        <f t="array" ref="D1500">IFERROR(INDEX(C$2:C1500,MATCH(2,1/(C$2:C1500&lt;&gt;0))),0)</f>
        <v>5</v>
      </c>
      <c r="E1500" s="16">
        <f t="shared" si="44"/>
        <v>0.90909090909090917</v>
      </c>
      <c r="F1500" s="16">
        <f>IF(AND(C1500&lt;&gt;0,SUM(C$1:$D1500)=SUM(C$1:$D1500)),ROW(),0)</f>
        <v>0</v>
      </c>
      <c r="G1500" s="16">
        <f t="array" ref="G1500">IF(ROW()-IFERROR(INDEX(F$2:F1500,MATCH(2,1/(F$2:F1500&lt;&gt;0))),0)&gt;22,22,ROW()-IFERROR(INDEX(F$2:F1500,MATCH(2,1/(F$2:F1500&lt;&gt;0))),0))</f>
        <v>18</v>
      </c>
    </row>
    <row r="1501" spans="1:7">
      <c r="A1501" s="23">
        <v>44624</v>
      </c>
      <c r="B1501" s="24">
        <v>0.53704897106513205</v>
      </c>
      <c r="C1501" s="16">
        <f t="shared" si="40"/>
        <v>0</v>
      </c>
      <c r="D1501" s="16">
        <f t="array" ref="D1501">IFERROR(INDEX(C$2:C1501,MATCH(2,1/(C$2:C1501&lt;&gt;0))),0)</f>
        <v>5</v>
      </c>
      <c r="E1501" s="16">
        <f t="shared" si="44"/>
        <v>0.68181818181818166</v>
      </c>
      <c r="F1501" s="16">
        <f>IF(AND(C1501&lt;&gt;0,SUM(C$1:$D1501)=SUM(C$1:$D1501)),ROW(),0)</f>
        <v>0</v>
      </c>
      <c r="G1501" s="16">
        <f t="array" ref="G1501">IF(ROW()-IFERROR(INDEX(F$2:F1501,MATCH(2,1/(F$2:F1501&lt;&gt;0))),0)&gt;22,22,ROW()-IFERROR(INDEX(F$2:F1501,MATCH(2,1/(F$2:F1501&lt;&gt;0))),0))</f>
        <v>19</v>
      </c>
    </row>
    <row r="1502" spans="1:7">
      <c r="A1502" s="23">
        <v>44627</v>
      </c>
      <c r="B1502" s="24">
        <v>0.49877879988100199</v>
      </c>
      <c r="C1502" s="16">
        <f t="shared" si="40"/>
        <v>0</v>
      </c>
      <c r="D1502" s="16">
        <f t="array" ref="D1502">IFERROR(INDEX(C$2:C1502,MATCH(2,1/(C$2:C1502&lt;&gt;0))),0)</f>
        <v>5</v>
      </c>
      <c r="E1502" s="16">
        <f t="shared" si="44"/>
        <v>0.45454545454545414</v>
      </c>
      <c r="F1502" s="16">
        <f>IF(AND(C1502&lt;&gt;0,SUM(C$1:$D1502)=SUM(C$1:$D1502)),ROW(),0)</f>
        <v>0</v>
      </c>
      <c r="G1502" s="16">
        <f t="array" ref="G1502">IF(ROW()-IFERROR(INDEX(F$2:F1502,MATCH(2,1/(F$2:F1502&lt;&gt;0))),0)&gt;22,22,ROW()-IFERROR(INDEX(F$2:F1502,MATCH(2,1/(F$2:F1502&lt;&gt;0))),0))</f>
        <v>20</v>
      </c>
    </row>
    <row r="1503" spans="1:7">
      <c r="A1503" s="23">
        <v>44628</v>
      </c>
      <c r="B1503" s="24">
        <v>0.39679880313768301</v>
      </c>
      <c r="C1503" s="16">
        <f t="shared" si="40"/>
        <v>0</v>
      </c>
      <c r="D1503" s="16">
        <f t="array" ref="D1503">IFERROR(INDEX(C$2:C1503,MATCH(2,1/(C$2:C1503&lt;&gt;0))),0)</f>
        <v>5</v>
      </c>
      <c r="E1503" s="16">
        <f t="shared" ref="E1503:E1566" si="45">IF(D1503=0,0,IF(D1503&lt;0,-1*(ABS(D1503)-G1503*ABS(D1503)/22),D1503-G1503*D1503/22))</f>
        <v>0.22727272727272751</v>
      </c>
      <c r="F1503" s="16">
        <f>IF(AND(C1503&lt;&gt;0,SUM(C$1:$D1503)=SUM(C$1:$D1503)),ROW(),0)</f>
        <v>0</v>
      </c>
      <c r="G1503" s="16">
        <f t="array" ref="G1503">IF(ROW()-IFERROR(INDEX(F$2:F1503,MATCH(2,1/(F$2:F1503&lt;&gt;0))),0)&gt;22,22,ROW()-IFERROR(INDEX(F$2:F1503,MATCH(2,1/(F$2:F1503&lt;&gt;0))),0))</f>
        <v>21</v>
      </c>
    </row>
    <row r="1504" spans="1:7">
      <c r="A1504" s="23">
        <v>44629</v>
      </c>
      <c r="B1504" s="24">
        <v>0.36872196120904899</v>
      </c>
      <c r="C1504" s="16">
        <f t="shared" si="40"/>
        <v>0</v>
      </c>
      <c r="D1504" s="16">
        <f t="array" ref="D1504">IFERROR(INDEX(C$2:C1504,MATCH(2,1/(C$2:C1504&lt;&gt;0))),0)</f>
        <v>5</v>
      </c>
      <c r="E1504" s="16">
        <f t="shared" si="45"/>
        <v>0</v>
      </c>
      <c r="F1504" s="16">
        <f>IF(AND(C1504&lt;&gt;0,SUM(C$1:$D1504)=SUM(C$1:$D1504)),ROW(),0)</f>
        <v>0</v>
      </c>
      <c r="G1504" s="16">
        <f t="array" ref="G1504">IF(ROW()-IFERROR(INDEX(F$2:F1504,MATCH(2,1/(F$2:F1504&lt;&gt;0))),0)&gt;22,22,ROW()-IFERROR(INDEX(F$2:F1504,MATCH(2,1/(F$2:F1504&lt;&gt;0))),0))</f>
        <v>22</v>
      </c>
    </row>
    <row r="1505" spans="1:7">
      <c r="A1505" s="23">
        <v>44630</v>
      </c>
      <c r="B1505" s="24">
        <v>0.40263296485269701</v>
      </c>
      <c r="C1505" s="16">
        <f t="shared" si="40"/>
        <v>0</v>
      </c>
      <c r="D1505" s="16">
        <f t="array" ref="D1505">IFERROR(INDEX(C$2:C1505,MATCH(2,1/(C$2:C1505&lt;&gt;0))),0)</f>
        <v>5</v>
      </c>
      <c r="E1505" s="16">
        <f t="shared" si="45"/>
        <v>0</v>
      </c>
      <c r="F1505" s="16">
        <f>IF(AND(C1505&lt;&gt;0,SUM(C$1:$D1505)=SUM(C$1:$D1505)),ROW(),0)</f>
        <v>0</v>
      </c>
      <c r="G1505" s="16">
        <f t="array" ref="G1505">IF(ROW()-IFERROR(INDEX(F$2:F1505,MATCH(2,1/(F$2:F1505&lt;&gt;0))),0)&gt;22,22,ROW()-IFERROR(INDEX(F$2:F1505,MATCH(2,1/(F$2:F1505&lt;&gt;0))),0))</f>
        <v>22</v>
      </c>
    </row>
    <row r="1506" spans="1:7">
      <c r="A1506" s="23">
        <v>44631</v>
      </c>
      <c r="B1506" s="24">
        <v>0.38561913075049797</v>
      </c>
      <c r="C1506" s="16">
        <f t="shared" si="40"/>
        <v>0</v>
      </c>
      <c r="D1506" s="16">
        <f t="array" ref="D1506">IFERROR(INDEX(C$2:C1506,MATCH(2,1/(C$2:C1506&lt;&gt;0))),0)</f>
        <v>5</v>
      </c>
      <c r="E1506" s="16">
        <f t="shared" si="45"/>
        <v>0</v>
      </c>
      <c r="F1506" s="16">
        <f>IF(AND(C1506&lt;&gt;0,SUM(C$1:$D1506)=SUM(C$1:$D1506)),ROW(),0)</f>
        <v>0</v>
      </c>
      <c r="G1506" s="16">
        <f t="array" ref="G1506">IF(ROW()-IFERROR(INDEX(F$2:F1506,MATCH(2,1/(F$2:F1506&lt;&gt;0))),0)&gt;22,22,ROW()-IFERROR(INDEX(F$2:F1506,MATCH(2,1/(F$2:F1506&lt;&gt;0))),0))</f>
        <v>22</v>
      </c>
    </row>
    <row r="1507" spans="1:7">
      <c r="A1507" s="23">
        <v>44634</v>
      </c>
      <c r="B1507" s="24">
        <v>0.37061808700932503</v>
      </c>
      <c r="C1507" s="16">
        <f t="shared" si="40"/>
        <v>0</v>
      </c>
      <c r="D1507" s="16">
        <f t="array" ref="D1507">IFERROR(INDEX(C$2:C1507,MATCH(2,1/(C$2:C1507&lt;&gt;0))),0)</f>
        <v>5</v>
      </c>
      <c r="E1507" s="16">
        <f t="shared" si="45"/>
        <v>0</v>
      </c>
      <c r="F1507" s="16">
        <f>IF(AND(C1507&lt;&gt;0,SUM(C$1:$D1507)=SUM(C$1:$D1507)),ROW(),0)</f>
        <v>0</v>
      </c>
      <c r="G1507" s="16">
        <f t="array" ref="G1507">IF(ROW()-IFERROR(INDEX(F$2:F1507,MATCH(2,1/(F$2:F1507&lt;&gt;0))),0)&gt;22,22,ROW()-IFERROR(INDEX(F$2:F1507,MATCH(2,1/(F$2:F1507&lt;&gt;0))),0))</f>
        <v>22</v>
      </c>
    </row>
    <row r="1508" spans="1:7">
      <c r="A1508" s="23">
        <v>44635</v>
      </c>
      <c r="B1508" s="24">
        <v>0.31337648158988801</v>
      </c>
      <c r="C1508" s="16">
        <f t="shared" si="40"/>
        <v>0</v>
      </c>
      <c r="D1508" s="16">
        <f t="array" ref="D1508">IFERROR(INDEX(C$2:C1508,MATCH(2,1/(C$2:C1508&lt;&gt;0))),0)</f>
        <v>5</v>
      </c>
      <c r="E1508" s="16">
        <f t="shared" si="45"/>
        <v>0</v>
      </c>
      <c r="F1508" s="16">
        <f>IF(AND(C1508&lt;&gt;0,SUM(C$1:$D1508)=SUM(C$1:$D1508)),ROW(),0)</f>
        <v>0</v>
      </c>
      <c r="G1508" s="16">
        <f t="array" ref="G1508">IF(ROW()-IFERROR(INDEX(F$2:F1508,MATCH(2,1/(F$2:F1508&lt;&gt;0))),0)&gt;22,22,ROW()-IFERROR(INDEX(F$2:F1508,MATCH(2,1/(F$2:F1508&lt;&gt;0))),0))</f>
        <v>22</v>
      </c>
    </row>
    <row r="1509" spans="1:7">
      <c r="A1509" s="23">
        <v>44636</v>
      </c>
      <c r="B1509" s="24">
        <v>0.36826374829619701</v>
      </c>
      <c r="C1509" s="16">
        <f t="shared" si="40"/>
        <v>0</v>
      </c>
      <c r="D1509" s="16">
        <f t="array" ref="D1509">IFERROR(INDEX(C$2:C1509,MATCH(2,1/(C$2:C1509&lt;&gt;0))),0)</f>
        <v>5</v>
      </c>
      <c r="E1509" s="16">
        <f t="shared" si="45"/>
        <v>0</v>
      </c>
      <c r="F1509" s="16">
        <f>IF(AND(C1509&lt;&gt;0,SUM(C$1:$D1509)=SUM(C$1:$D1509)),ROW(),0)</f>
        <v>0</v>
      </c>
      <c r="G1509" s="16">
        <f t="array" ref="G1509">IF(ROW()-IFERROR(INDEX(F$2:F1509,MATCH(2,1/(F$2:F1509&lt;&gt;0))),0)&gt;22,22,ROW()-IFERROR(INDEX(F$2:F1509,MATCH(2,1/(F$2:F1509&lt;&gt;0))),0))</f>
        <v>22</v>
      </c>
    </row>
    <row r="1510" spans="1:7">
      <c r="A1510" s="23">
        <v>44637</v>
      </c>
      <c r="B1510" s="24">
        <v>0.40333012452025802</v>
      </c>
      <c r="C1510" s="16">
        <f t="shared" si="40"/>
        <v>0</v>
      </c>
      <c r="D1510" s="16">
        <f t="array" ref="D1510">IFERROR(INDEX(C$2:C1510,MATCH(2,1/(C$2:C1510&lt;&gt;0))),0)</f>
        <v>5</v>
      </c>
      <c r="E1510" s="16">
        <f t="shared" si="45"/>
        <v>0</v>
      </c>
      <c r="F1510" s="16">
        <f>IF(AND(C1510&lt;&gt;0,SUM(C$1:$D1510)=SUM(C$1:$D1510)),ROW(),0)</f>
        <v>0</v>
      </c>
      <c r="G1510" s="16">
        <f t="array" ref="G1510">IF(ROW()-IFERROR(INDEX(F$2:F1510,MATCH(2,1/(F$2:F1510&lt;&gt;0))),0)&gt;22,22,ROW()-IFERROR(INDEX(F$2:F1510,MATCH(2,1/(F$2:F1510&lt;&gt;0))),0))</f>
        <v>22</v>
      </c>
    </row>
    <row r="1511" spans="1:7">
      <c r="A1511" s="23">
        <v>44638</v>
      </c>
      <c r="B1511" s="24">
        <v>0.42409586359520401</v>
      </c>
      <c r="C1511" s="16">
        <f t="shared" si="40"/>
        <v>0</v>
      </c>
      <c r="D1511" s="16">
        <f t="array" ref="D1511">IFERROR(INDEX(C$2:C1511,MATCH(2,1/(C$2:C1511&lt;&gt;0))),0)</f>
        <v>5</v>
      </c>
      <c r="E1511" s="16">
        <f t="shared" si="45"/>
        <v>0</v>
      </c>
      <c r="F1511" s="16">
        <f>IF(AND(C1511&lt;&gt;0,SUM(C$1:$D1511)=SUM(C$1:$D1511)),ROW(),0)</f>
        <v>0</v>
      </c>
      <c r="G1511" s="16">
        <f t="array" ref="G1511">IF(ROW()-IFERROR(INDEX(F$2:F1511,MATCH(2,1/(F$2:F1511&lt;&gt;0))),0)&gt;22,22,ROW()-IFERROR(INDEX(F$2:F1511,MATCH(2,1/(F$2:F1511&lt;&gt;0))),0))</f>
        <v>22</v>
      </c>
    </row>
    <row r="1512" spans="1:7">
      <c r="A1512" s="23">
        <v>44641</v>
      </c>
      <c r="B1512" s="24">
        <v>0.46826918623963198</v>
      </c>
      <c r="C1512" s="16">
        <f t="shared" si="40"/>
        <v>0</v>
      </c>
      <c r="D1512" s="16">
        <f t="array" ref="D1512">IFERROR(INDEX(C$2:C1512,MATCH(2,1/(C$2:C1512&lt;&gt;0))),0)</f>
        <v>5</v>
      </c>
      <c r="E1512" s="16">
        <f t="shared" si="45"/>
        <v>0</v>
      </c>
      <c r="F1512" s="16">
        <f>IF(AND(C1512&lt;&gt;0,SUM(C$1:$D1512)=SUM(C$1:$D1512)),ROW(),0)</f>
        <v>0</v>
      </c>
      <c r="G1512" s="16">
        <f t="array" ref="G1512">IF(ROW()-IFERROR(INDEX(F$2:F1512,MATCH(2,1/(F$2:F1512&lt;&gt;0))),0)&gt;22,22,ROW()-IFERROR(INDEX(F$2:F1512,MATCH(2,1/(F$2:F1512&lt;&gt;0))),0))</f>
        <v>22</v>
      </c>
    </row>
    <row r="1513" spans="1:7">
      <c r="A1513" s="23">
        <v>44642</v>
      </c>
      <c r="B1513" s="24">
        <v>0.48676741077048102</v>
      </c>
      <c r="C1513" s="16">
        <f t="shared" si="40"/>
        <v>0</v>
      </c>
      <c r="D1513" s="16">
        <f t="array" ref="D1513">IFERROR(INDEX(C$2:C1513,MATCH(2,1/(C$2:C1513&lt;&gt;0))),0)</f>
        <v>5</v>
      </c>
      <c r="E1513" s="16">
        <f t="shared" si="45"/>
        <v>0</v>
      </c>
      <c r="F1513" s="16">
        <f>IF(AND(C1513&lt;&gt;0,SUM(C$1:$D1513)=SUM(C$1:$D1513)),ROW(),0)</f>
        <v>0</v>
      </c>
      <c r="G1513" s="16">
        <f t="array" ref="G1513">IF(ROW()-IFERROR(INDEX(F$2:F1513,MATCH(2,1/(F$2:F1513&lt;&gt;0))),0)&gt;22,22,ROW()-IFERROR(INDEX(F$2:F1513,MATCH(2,1/(F$2:F1513&lt;&gt;0))),0))</f>
        <v>22</v>
      </c>
    </row>
    <row r="1514" spans="1:7">
      <c r="A1514" s="23">
        <v>44643</v>
      </c>
      <c r="B1514" s="24">
        <v>0.46801155419553397</v>
      </c>
      <c r="C1514" s="16">
        <f t="shared" si="40"/>
        <v>0</v>
      </c>
      <c r="D1514" s="16">
        <f t="array" ref="D1514">IFERROR(INDEX(C$2:C1514,MATCH(2,1/(C$2:C1514&lt;&gt;0))),0)</f>
        <v>5</v>
      </c>
      <c r="E1514" s="16">
        <f t="shared" si="45"/>
        <v>0</v>
      </c>
      <c r="F1514" s="16">
        <f>IF(AND(C1514&lt;&gt;0,SUM(C$1:$D1514)=SUM(C$1:$D1514)),ROW(),0)</f>
        <v>0</v>
      </c>
      <c r="G1514" s="16">
        <f t="array" ref="G1514">IF(ROW()-IFERROR(INDEX(F$2:F1514,MATCH(2,1/(F$2:F1514&lt;&gt;0))),0)&gt;22,22,ROW()-IFERROR(INDEX(F$2:F1514,MATCH(2,1/(F$2:F1514&lt;&gt;0))),0))</f>
        <v>22</v>
      </c>
    </row>
    <row r="1515" spans="1:7">
      <c r="A1515" s="23">
        <v>44644</v>
      </c>
      <c r="B1515" s="24">
        <v>0.45750539517677702</v>
      </c>
      <c r="C1515" s="16">
        <f t="shared" si="40"/>
        <v>0</v>
      </c>
      <c r="D1515" s="16">
        <f t="array" ref="D1515">IFERROR(INDEX(C$2:C1515,MATCH(2,1/(C$2:C1515&lt;&gt;0))),0)</f>
        <v>5</v>
      </c>
      <c r="E1515" s="16">
        <f t="shared" si="45"/>
        <v>0</v>
      </c>
      <c r="F1515" s="16">
        <f>IF(AND(C1515&lt;&gt;0,SUM(C$1:$D1515)=SUM(C$1:$D1515)),ROW(),0)</f>
        <v>0</v>
      </c>
      <c r="G1515" s="16">
        <f t="array" ref="G1515">IF(ROW()-IFERROR(INDEX(F$2:F1515,MATCH(2,1/(F$2:F1515&lt;&gt;0))),0)&gt;22,22,ROW()-IFERROR(INDEX(F$2:F1515,MATCH(2,1/(F$2:F1515&lt;&gt;0))),0))</f>
        <v>22</v>
      </c>
    </row>
    <row r="1516" spans="1:7">
      <c r="A1516" s="23">
        <v>44645</v>
      </c>
      <c r="B1516" s="24">
        <v>0.44195362686186401</v>
      </c>
      <c r="C1516" s="16">
        <f t="shared" si="40"/>
        <v>0</v>
      </c>
      <c r="D1516" s="16">
        <f t="array" ref="D1516">IFERROR(INDEX(C$2:C1516,MATCH(2,1/(C$2:C1516&lt;&gt;0))),0)</f>
        <v>5</v>
      </c>
      <c r="E1516" s="16">
        <f t="shared" si="45"/>
        <v>0</v>
      </c>
      <c r="F1516" s="16">
        <f>IF(AND(C1516&lt;&gt;0,SUM(C$1:$D1516)=SUM(C$1:$D1516)),ROW(),0)</f>
        <v>0</v>
      </c>
      <c r="G1516" s="16">
        <f t="array" ref="G1516">IF(ROW()-IFERROR(INDEX(F$2:F1516,MATCH(2,1/(F$2:F1516&lt;&gt;0))),0)&gt;22,22,ROW()-IFERROR(INDEX(F$2:F1516,MATCH(2,1/(F$2:F1516&lt;&gt;0))),0))</f>
        <v>22</v>
      </c>
    </row>
    <row r="1517" spans="1:7">
      <c r="A1517" s="23">
        <v>44648</v>
      </c>
      <c r="B1517" s="24">
        <v>0.45080520480449598</v>
      </c>
      <c r="C1517" s="16">
        <f t="shared" si="40"/>
        <v>0</v>
      </c>
      <c r="D1517" s="16">
        <f t="array" ref="D1517">IFERROR(INDEX(C$2:C1517,MATCH(2,1/(C$2:C1517&lt;&gt;0))),0)</f>
        <v>5</v>
      </c>
      <c r="E1517" s="16">
        <f t="shared" si="45"/>
        <v>0</v>
      </c>
      <c r="F1517" s="16">
        <f>IF(AND(C1517&lt;&gt;0,SUM(C$1:$D1517)=SUM(C$1:$D1517)),ROW(),0)</f>
        <v>0</v>
      </c>
      <c r="G1517" s="16">
        <f t="array" ref="G1517">IF(ROW()-IFERROR(INDEX(F$2:F1517,MATCH(2,1/(F$2:F1517&lt;&gt;0))),0)&gt;22,22,ROW()-IFERROR(INDEX(F$2:F1517,MATCH(2,1/(F$2:F1517&lt;&gt;0))),0))</f>
        <v>22</v>
      </c>
    </row>
    <row r="1518" spans="1:7">
      <c r="A1518" s="23">
        <v>44649</v>
      </c>
      <c r="B1518" s="24">
        <v>0.41791429219053799</v>
      </c>
      <c r="C1518" s="16">
        <f t="shared" si="40"/>
        <v>0</v>
      </c>
      <c r="D1518" s="16">
        <f t="array" ref="D1518">IFERROR(INDEX(C$2:C1518,MATCH(2,1/(C$2:C1518&lt;&gt;0))),0)</f>
        <v>5</v>
      </c>
      <c r="E1518" s="16">
        <f t="shared" si="45"/>
        <v>0</v>
      </c>
      <c r="F1518" s="16">
        <f>IF(AND(C1518&lt;&gt;0,SUM(C$1:$D1518)=SUM(C$1:$D1518)),ROW(),0)</f>
        <v>0</v>
      </c>
      <c r="G1518" s="16">
        <f t="array" ref="G1518">IF(ROW()-IFERROR(INDEX(F$2:F1518,MATCH(2,1/(F$2:F1518&lt;&gt;0))),0)&gt;22,22,ROW()-IFERROR(INDEX(F$2:F1518,MATCH(2,1/(F$2:F1518&lt;&gt;0))),0))</f>
        <v>22</v>
      </c>
    </row>
    <row r="1519" spans="1:7">
      <c r="A1519" s="23">
        <v>44650</v>
      </c>
      <c r="B1519" s="24">
        <v>0.44594797000667702</v>
      </c>
      <c r="C1519" s="16">
        <f t="shared" si="40"/>
        <v>0</v>
      </c>
      <c r="D1519" s="16">
        <f t="array" ref="D1519">IFERROR(INDEX(C$2:C1519,MATCH(2,1/(C$2:C1519&lt;&gt;0))),0)</f>
        <v>5</v>
      </c>
      <c r="E1519" s="16">
        <f t="shared" si="45"/>
        <v>0</v>
      </c>
      <c r="F1519" s="16">
        <f>IF(AND(C1519&lt;&gt;0,SUM(C$1:$D1519)=SUM(C$1:$D1519)),ROW(),0)</f>
        <v>0</v>
      </c>
      <c r="G1519" s="16">
        <f t="array" ref="G1519">IF(ROW()-IFERROR(INDEX(F$2:F1519,MATCH(2,1/(F$2:F1519&lt;&gt;0))),0)&gt;22,22,ROW()-IFERROR(INDEX(F$2:F1519,MATCH(2,1/(F$2:F1519&lt;&gt;0))),0))</f>
        <v>22</v>
      </c>
    </row>
    <row r="1520" spans="1:7">
      <c r="A1520" s="23">
        <v>44651</v>
      </c>
      <c r="B1520" s="24">
        <v>0.46468502271074102</v>
      </c>
      <c r="C1520" s="16">
        <f t="shared" si="40"/>
        <v>0</v>
      </c>
      <c r="D1520" s="16">
        <f t="array" ref="D1520">IFERROR(INDEX(C$2:C1520,MATCH(2,1/(C$2:C1520&lt;&gt;0))),0)</f>
        <v>5</v>
      </c>
      <c r="E1520" s="16">
        <f t="shared" si="45"/>
        <v>0</v>
      </c>
      <c r="F1520" s="16">
        <f>IF(AND(C1520&lt;&gt;0,SUM(C$1:$D1520)=SUM(C$1:$D1520)),ROW(),0)</f>
        <v>0</v>
      </c>
      <c r="G1520" s="16">
        <f t="array" ref="G1520">IF(ROW()-IFERROR(INDEX(F$2:F1520,MATCH(2,1/(F$2:F1520&lt;&gt;0))),0)&gt;22,22,ROW()-IFERROR(INDEX(F$2:F1520,MATCH(2,1/(F$2:F1520&lt;&gt;0))),0))</f>
        <v>22</v>
      </c>
    </row>
    <row r="1521" spans="1:7">
      <c r="A1521" s="23">
        <v>44652</v>
      </c>
      <c r="B1521" s="24">
        <v>0.46687273883980901</v>
      </c>
      <c r="C1521" s="16">
        <f t="shared" si="40"/>
        <v>0</v>
      </c>
      <c r="D1521" s="16">
        <f t="array" ref="D1521">IFERROR(INDEX(C$2:C1521,MATCH(2,1/(C$2:C1521&lt;&gt;0))),0)</f>
        <v>5</v>
      </c>
      <c r="E1521" s="16">
        <f t="shared" si="45"/>
        <v>0</v>
      </c>
      <c r="F1521" s="16">
        <f>IF(AND(C1521&lt;&gt;0,SUM(C$1:$D1521)=SUM(C$1:$D1521)),ROW(),0)</f>
        <v>0</v>
      </c>
      <c r="G1521" s="16">
        <f t="array" ref="G1521">IF(ROW()-IFERROR(INDEX(F$2:F1521,MATCH(2,1/(F$2:F1521&lt;&gt;0))),0)&gt;22,22,ROW()-IFERROR(INDEX(F$2:F1521,MATCH(2,1/(F$2:F1521&lt;&gt;0))),0))</f>
        <v>22</v>
      </c>
    </row>
    <row r="1522" spans="1:7">
      <c r="A1522" s="23">
        <v>44657</v>
      </c>
      <c r="B1522" s="24">
        <v>0.539780112694765</v>
      </c>
      <c r="C1522" s="16">
        <f t="shared" si="40"/>
        <v>0</v>
      </c>
      <c r="D1522" s="16">
        <f t="array" ref="D1522">IFERROR(INDEX(C$2:C1522,MATCH(2,1/(C$2:C1522&lt;&gt;0))),0)</f>
        <v>5</v>
      </c>
      <c r="E1522" s="16">
        <f t="shared" si="45"/>
        <v>0</v>
      </c>
      <c r="F1522" s="16">
        <f>IF(AND(C1522&lt;&gt;0,SUM(C$1:$D1522)=SUM(C$1:$D1522)),ROW(),0)</f>
        <v>0</v>
      </c>
      <c r="G1522" s="16">
        <f t="array" ref="G1522">IF(ROW()-IFERROR(INDEX(F$2:F1522,MATCH(2,1/(F$2:F1522&lt;&gt;0))),0)&gt;22,22,ROW()-IFERROR(INDEX(F$2:F1522,MATCH(2,1/(F$2:F1522&lt;&gt;0))),0))</f>
        <v>22</v>
      </c>
    </row>
    <row r="1523" spans="1:7">
      <c r="A1523" s="23">
        <v>44658</v>
      </c>
      <c r="B1523" s="24">
        <v>0.45767549071715702</v>
      </c>
      <c r="C1523" s="16">
        <f t="shared" si="40"/>
        <v>0</v>
      </c>
      <c r="D1523" s="16">
        <f t="array" ref="D1523">IFERROR(INDEX(C$2:C1523,MATCH(2,1/(C$2:C1523&lt;&gt;0))),0)</f>
        <v>5</v>
      </c>
      <c r="E1523" s="16">
        <f t="shared" si="45"/>
        <v>0</v>
      </c>
      <c r="F1523" s="16">
        <f>IF(AND(C1523&lt;&gt;0,SUM(C$1:$D1523)=SUM(C$1:$D1523)),ROW(),0)</f>
        <v>0</v>
      </c>
      <c r="G1523" s="16">
        <f t="array" ref="G1523">IF(ROW()-IFERROR(INDEX(F$2:F1523,MATCH(2,1/(F$2:F1523&lt;&gt;0))),0)&gt;22,22,ROW()-IFERROR(INDEX(F$2:F1523,MATCH(2,1/(F$2:F1523&lt;&gt;0))),0))</f>
        <v>22</v>
      </c>
    </row>
    <row r="1524" spans="1:7">
      <c r="A1524" s="23">
        <v>44659</v>
      </c>
      <c r="B1524" s="24">
        <v>0.46088511969594198</v>
      </c>
      <c r="C1524" s="16">
        <f t="shared" si="40"/>
        <v>0</v>
      </c>
      <c r="D1524" s="16">
        <f t="array" ref="D1524">IFERROR(INDEX(C$2:C1524,MATCH(2,1/(C$2:C1524&lt;&gt;0))),0)</f>
        <v>5</v>
      </c>
      <c r="E1524" s="16">
        <f t="shared" si="45"/>
        <v>0</v>
      </c>
      <c r="F1524" s="16">
        <f>IF(AND(C1524&lt;&gt;0,SUM(C$1:$D1524)=SUM(C$1:$D1524)),ROW(),0)</f>
        <v>0</v>
      </c>
      <c r="G1524" s="16">
        <f t="array" ref="G1524">IF(ROW()-IFERROR(INDEX(F$2:F1524,MATCH(2,1/(F$2:F1524&lt;&gt;0))),0)&gt;22,22,ROW()-IFERROR(INDEX(F$2:F1524,MATCH(2,1/(F$2:F1524&lt;&gt;0))),0))</f>
        <v>22</v>
      </c>
    </row>
    <row r="1525" spans="1:7">
      <c r="A1525" s="23">
        <v>44662</v>
      </c>
      <c r="B1525" s="24">
        <v>0.43030154108206098</v>
      </c>
      <c r="C1525" s="16">
        <f t="shared" si="40"/>
        <v>0</v>
      </c>
      <c r="D1525" s="16">
        <f t="array" ref="D1525">IFERROR(INDEX(C$2:C1525,MATCH(2,1/(C$2:C1525&lt;&gt;0))),0)</f>
        <v>5</v>
      </c>
      <c r="E1525" s="16">
        <f t="shared" si="45"/>
        <v>0</v>
      </c>
      <c r="F1525" s="16">
        <f>IF(AND(C1525&lt;&gt;0,SUM(C$1:$D1525)=SUM(C$1:$D1525)),ROW(),0)</f>
        <v>0</v>
      </c>
      <c r="G1525" s="16">
        <f t="array" ref="G1525">IF(ROW()-IFERROR(INDEX(F$2:F1525,MATCH(2,1/(F$2:F1525&lt;&gt;0))),0)&gt;22,22,ROW()-IFERROR(INDEX(F$2:F1525,MATCH(2,1/(F$2:F1525&lt;&gt;0))),0))</f>
        <v>22</v>
      </c>
    </row>
    <row r="1526" spans="1:7">
      <c r="A1526" s="23">
        <v>44663</v>
      </c>
      <c r="B1526" s="24">
        <v>0.44391415791588601</v>
      </c>
      <c r="C1526" s="16">
        <f t="shared" si="40"/>
        <v>0</v>
      </c>
      <c r="D1526" s="16">
        <f t="array" ref="D1526">IFERROR(INDEX(C$2:C1526,MATCH(2,1/(C$2:C1526&lt;&gt;0))),0)</f>
        <v>5</v>
      </c>
      <c r="E1526" s="16">
        <f t="shared" si="45"/>
        <v>0</v>
      </c>
      <c r="F1526" s="16">
        <f>IF(AND(C1526&lt;&gt;0,SUM(C$1:$D1526)=SUM(C$1:$D1526)),ROW(),0)</f>
        <v>0</v>
      </c>
      <c r="G1526" s="16">
        <f t="array" ref="G1526">IF(ROW()-IFERROR(INDEX(F$2:F1526,MATCH(2,1/(F$2:F1526&lt;&gt;0))),0)&gt;22,22,ROW()-IFERROR(INDEX(F$2:F1526,MATCH(2,1/(F$2:F1526&lt;&gt;0))),0))</f>
        <v>22</v>
      </c>
    </row>
    <row r="1527" spans="1:7">
      <c r="A1527" s="23">
        <v>44664</v>
      </c>
      <c r="B1527" s="24">
        <v>0.47168098286301602</v>
      </c>
      <c r="C1527" s="16">
        <f t="shared" si="40"/>
        <v>0</v>
      </c>
      <c r="D1527" s="16">
        <f t="array" ref="D1527">IFERROR(INDEX(C$2:C1527,MATCH(2,1/(C$2:C1527&lt;&gt;0))),0)</f>
        <v>5</v>
      </c>
      <c r="E1527" s="16">
        <f t="shared" si="45"/>
        <v>0</v>
      </c>
      <c r="F1527" s="16">
        <f>IF(AND(C1527&lt;&gt;0,SUM(C$1:$D1527)=SUM(C$1:$D1527)),ROW(),0)</f>
        <v>0</v>
      </c>
      <c r="G1527" s="16">
        <f t="array" ref="G1527">IF(ROW()-IFERROR(INDEX(F$2:F1527,MATCH(2,1/(F$2:F1527&lt;&gt;0))),0)&gt;22,22,ROW()-IFERROR(INDEX(F$2:F1527,MATCH(2,1/(F$2:F1527&lt;&gt;0))),0))</f>
        <v>22</v>
      </c>
    </row>
    <row r="1528" spans="1:7">
      <c r="A1528" s="23">
        <v>44665</v>
      </c>
      <c r="B1528" s="24">
        <v>0.50102889447084098</v>
      </c>
      <c r="C1528" s="16">
        <f t="shared" si="40"/>
        <v>0</v>
      </c>
      <c r="D1528" s="16">
        <f t="array" ref="D1528">IFERROR(INDEX(C$2:C1528,MATCH(2,1/(C$2:C1528&lt;&gt;0))),0)</f>
        <v>5</v>
      </c>
      <c r="E1528" s="16">
        <f t="shared" si="45"/>
        <v>0</v>
      </c>
      <c r="F1528" s="16">
        <f>IF(AND(C1528&lt;&gt;0,SUM(C$1:$D1528)=SUM(C$1:$D1528)),ROW(),0)</f>
        <v>0</v>
      </c>
      <c r="G1528" s="16">
        <f t="array" ref="G1528">IF(ROW()-IFERROR(INDEX(F$2:F1528,MATCH(2,1/(F$2:F1528&lt;&gt;0))),0)&gt;22,22,ROW()-IFERROR(INDEX(F$2:F1528,MATCH(2,1/(F$2:F1528&lt;&gt;0))),0))</f>
        <v>22</v>
      </c>
    </row>
    <row r="1529" spans="1:7">
      <c r="A1529" s="23">
        <v>44666</v>
      </c>
      <c r="B1529" s="24">
        <v>0.45709308432742102</v>
      </c>
      <c r="C1529" s="16">
        <f t="shared" si="40"/>
        <v>0</v>
      </c>
      <c r="D1529" s="16">
        <f t="array" ref="D1529">IFERROR(INDEX(C$2:C1529,MATCH(2,1/(C$2:C1529&lt;&gt;0))),0)</f>
        <v>5</v>
      </c>
      <c r="E1529" s="16">
        <f t="shared" si="45"/>
        <v>0</v>
      </c>
      <c r="F1529" s="16">
        <f>IF(AND(C1529&lt;&gt;0,SUM(C$1:$D1529)=SUM(C$1:$D1529)),ROW(),0)</f>
        <v>0</v>
      </c>
      <c r="G1529" s="16">
        <f t="array" ref="G1529">IF(ROW()-IFERROR(INDEX(F$2:F1529,MATCH(2,1/(F$2:F1529&lt;&gt;0))),0)&gt;22,22,ROW()-IFERROR(INDEX(F$2:F1529,MATCH(2,1/(F$2:F1529&lt;&gt;0))),0))</f>
        <v>22</v>
      </c>
    </row>
    <row r="1530" spans="1:7">
      <c r="A1530" s="23">
        <v>44669</v>
      </c>
      <c r="B1530" s="24">
        <v>0.36288002627667598</v>
      </c>
      <c r="C1530" s="16">
        <f t="shared" si="40"/>
        <v>0</v>
      </c>
      <c r="D1530" s="16">
        <f t="array" ref="D1530">IFERROR(INDEX(C$2:C1530,MATCH(2,1/(C$2:C1530&lt;&gt;0))),0)</f>
        <v>5</v>
      </c>
      <c r="E1530" s="16">
        <f t="shared" si="45"/>
        <v>0</v>
      </c>
      <c r="F1530" s="16">
        <f>IF(AND(C1530&lt;&gt;0,SUM(C$1:$D1530)=SUM(C$1:$D1530)),ROW(),0)</f>
        <v>0</v>
      </c>
      <c r="G1530" s="16">
        <f t="array" ref="G1530">IF(ROW()-IFERROR(INDEX(F$2:F1530,MATCH(2,1/(F$2:F1530&lt;&gt;0))),0)&gt;22,22,ROW()-IFERROR(INDEX(F$2:F1530,MATCH(2,1/(F$2:F1530&lt;&gt;0))),0))</f>
        <v>22</v>
      </c>
    </row>
    <row r="1531" spans="1:7">
      <c r="A1531" s="23">
        <v>44670</v>
      </c>
      <c r="B1531" s="24">
        <v>0.37623214648380399</v>
      </c>
      <c r="C1531" s="16">
        <f t="shared" si="40"/>
        <v>0</v>
      </c>
      <c r="D1531" s="16">
        <f t="array" ref="D1531">IFERROR(INDEX(C$2:C1531,MATCH(2,1/(C$2:C1531&lt;&gt;0))),0)</f>
        <v>5</v>
      </c>
      <c r="E1531" s="16">
        <f t="shared" si="45"/>
        <v>0</v>
      </c>
      <c r="F1531" s="16">
        <f>IF(AND(C1531&lt;&gt;0,SUM(C$1:$D1531)=SUM(C$1:$D1531)),ROW(),0)</f>
        <v>0</v>
      </c>
      <c r="G1531" s="16">
        <f t="array" ref="G1531">IF(ROW()-IFERROR(INDEX(F$2:F1531,MATCH(2,1/(F$2:F1531&lt;&gt;0))),0)&gt;22,22,ROW()-IFERROR(INDEX(F$2:F1531,MATCH(2,1/(F$2:F1531&lt;&gt;0))),0))</f>
        <v>22</v>
      </c>
    </row>
    <row r="1532" spans="1:7">
      <c r="A1532" s="23">
        <v>44671</v>
      </c>
      <c r="B1532" s="24">
        <v>0.36360135532638399</v>
      </c>
      <c r="C1532" s="16">
        <f t="shared" si="40"/>
        <v>0</v>
      </c>
      <c r="D1532" s="16">
        <f t="array" ref="D1532">IFERROR(INDEX(C$2:C1532,MATCH(2,1/(C$2:C1532&lt;&gt;0))),0)</f>
        <v>5</v>
      </c>
      <c r="E1532" s="16">
        <f t="shared" si="45"/>
        <v>0</v>
      </c>
      <c r="F1532" s="16">
        <f>IF(AND(C1532&lt;&gt;0,SUM(C$1:$D1532)=SUM(C$1:$D1532)),ROW(),0)</f>
        <v>0</v>
      </c>
      <c r="G1532" s="16">
        <f t="array" ref="G1532">IF(ROW()-IFERROR(INDEX(F$2:F1532,MATCH(2,1/(F$2:F1532&lt;&gt;0))),0)&gt;22,22,ROW()-IFERROR(INDEX(F$2:F1532,MATCH(2,1/(F$2:F1532&lt;&gt;0))),0))</f>
        <v>22</v>
      </c>
    </row>
    <row r="1533" spans="1:7">
      <c r="A1533" s="23">
        <v>44672</v>
      </c>
      <c r="B1533" s="24">
        <v>0.30105801149269901</v>
      </c>
      <c r="C1533" s="16">
        <f t="shared" si="40"/>
        <v>0</v>
      </c>
      <c r="D1533" s="16">
        <f t="array" ref="D1533">IFERROR(INDEX(C$2:C1533,MATCH(2,1/(C$2:C1533&lt;&gt;0))),0)</f>
        <v>5</v>
      </c>
      <c r="E1533" s="16">
        <f t="shared" si="45"/>
        <v>0</v>
      </c>
      <c r="F1533" s="16">
        <f>IF(AND(C1533&lt;&gt;0,SUM(C$1:$D1533)=SUM(C$1:$D1533)),ROW(),0)</f>
        <v>0</v>
      </c>
      <c r="G1533" s="16">
        <f t="array" ref="G1533">IF(ROW()-IFERROR(INDEX(F$2:F1533,MATCH(2,1/(F$2:F1533&lt;&gt;0))),0)&gt;22,22,ROW()-IFERROR(INDEX(F$2:F1533,MATCH(2,1/(F$2:F1533&lt;&gt;0))),0))</f>
        <v>22</v>
      </c>
    </row>
    <row r="1534" spans="1:7">
      <c r="A1534" s="23">
        <v>44673</v>
      </c>
      <c r="B1534" s="24">
        <v>0.28465964244009401</v>
      </c>
      <c r="C1534" s="16">
        <f t="shared" si="40"/>
        <v>5</v>
      </c>
      <c r="D1534" s="16">
        <f t="array" ref="D1534">IFERROR(INDEX(C$2:C1534,MATCH(2,1/(C$2:C1534&lt;&gt;0))),0)</f>
        <v>5</v>
      </c>
      <c r="E1534" s="16">
        <f t="shared" si="45"/>
        <v>5</v>
      </c>
      <c r="F1534" s="16">
        <f>IF(AND(C1534&lt;&gt;0,SUM(C$1:$D1534)=SUM(C$1:$D1534)),ROW(),0)</f>
        <v>1534</v>
      </c>
      <c r="G1534" s="16">
        <f t="array" ref="G1534">IF(ROW()-IFERROR(INDEX(F$2:F1534,MATCH(2,1/(F$2:F1534&lt;&gt;0))),0)&gt;22,22,ROW()-IFERROR(INDEX(F$2:F1534,MATCH(2,1/(F$2:F1534&lt;&gt;0))),0))</f>
        <v>0</v>
      </c>
    </row>
    <row r="1535" spans="1:7">
      <c r="A1535" s="23">
        <v>44676</v>
      </c>
      <c r="B1535" s="24">
        <v>0.235066170970781</v>
      </c>
      <c r="C1535" s="16">
        <f t="shared" si="40"/>
        <v>5</v>
      </c>
      <c r="D1535" s="16">
        <f t="array" ref="D1535">IFERROR(INDEX(C$2:C1535,MATCH(2,1/(C$2:C1535&lt;&gt;0))),0)</f>
        <v>5</v>
      </c>
      <c r="E1535" s="16">
        <f t="shared" si="45"/>
        <v>5</v>
      </c>
      <c r="F1535" s="16">
        <f>IF(AND(C1535&lt;&gt;0,SUM(C$1:$D1535)=SUM(C$1:$D1535)),ROW(),0)</f>
        <v>1535</v>
      </c>
      <c r="G1535" s="16">
        <f t="array" ref="G1535">IF(ROW()-IFERROR(INDEX(F$2:F1535,MATCH(2,1/(F$2:F1535&lt;&gt;0))),0)&gt;22,22,ROW()-IFERROR(INDEX(F$2:F1535,MATCH(2,1/(F$2:F1535&lt;&gt;0))),0))</f>
        <v>0</v>
      </c>
    </row>
    <row r="1536" spans="1:7">
      <c r="A1536" s="23">
        <v>44677</v>
      </c>
      <c r="B1536" s="24">
        <v>0.238032664053694</v>
      </c>
      <c r="C1536" s="16">
        <f t="shared" si="40"/>
        <v>5</v>
      </c>
      <c r="D1536" s="16">
        <f t="array" ref="D1536">IFERROR(INDEX(C$2:C1536,MATCH(2,1/(C$2:C1536&lt;&gt;0))),0)</f>
        <v>5</v>
      </c>
      <c r="E1536" s="16">
        <f t="shared" si="45"/>
        <v>5</v>
      </c>
      <c r="F1536" s="16">
        <f>IF(AND(C1536&lt;&gt;0,SUM(C$1:$D1536)=SUM(C$1:$D1536)),ROW(),0)</f>
        <v>1536</v>
      </c>
      <c r="G1536" s="16">
        <f t="array" ref="G1536">IF(ROW()-IFERROR(INDEX(F$2:F1536,MATCH(2,1/(F$2:F1536&lt;&gt;0))),0)&gt;22,22,ROW()-IFERROR(INDEX(F$2:F1536,MATCH(2,1/(F$2:F1536&lt;&gt;0))),0))</f>
        <v>0</v>
      </c>
    </row>
    <row r="1537" spans="1:7">
      <c r="A1537" s="23">
        <v>44678</v>
      </c>
      <c r="B1537" s="24">
        <v>0.24372756167391799</v>
      </c>
      <c r="C1537" s="16">
        <f t="shared" si="40"/>
        <v>5</v>
      </c>
      <c r="D1537" s="16">
        <f t="array" ref="D1537">IFERROR(INDEX(C$2:C1537,MATCH(2,1/(C$2:C1537&lt;&gt;0))),0)</f>
        <v>5</v>
      </c>
      <c r="E1537" s="16">
        <f t="shared" si="45"/>
        <v>5</v>
      </c>
      <c r="F1537" s="16">
        <f>IF(AND(C1537&lt;&gt;0,SUM(C$1:$D1537)=SUM(C$1:$D1537)),ROW(),0)</f>
        <v>1537</v>
      </c>
      <c r="G1537" s="16">
        <f t="array" ref="G1537">IF(ROW()-IFERROR(INDEX(F$2:F1537,MATCH(2,1/(F$2:F1537&lt;&gt;0))),0)&gt;22,22,ROW()-IFERROR(INDEX(F$2:F1537,MATCH(2,1/(F$2:F1537&lt;&gt;0))),0))</f>
        <v>0</v>
      </c>
    </row>
    <row r="1538" spans="1:7">
      <c r="A1538" s="23">
        <v>44679</v>
      </c>
      <c r="B1538" s="24">
        <v>0.259789465992397</v>
      </c>
      <c r="C1538" s="16">
        <f t="shared" ref="C1538:C1601" si="46">IF(B1538&gt;100%,-5,IF(B1538&lt;30%,5,0))</f>
        <v>5</v>
      </c>
      <c r="D1538" s="16">
        <f t="array" ref="D1538">IFERROR(INDEX(C$2:C1538,MATCH(2,1/(C$2:C1538&lt;&gt;0))),0)</f>
        <v>5</v>
      </c>
      <c r="E1538" s="16">
        <f t="shared" si="45"/>
        <v>5</v>
      </c>
      <c r="F1538" s="16">
        <f>IF(AND(C1538&lt;&gt;0,SUM(C$1:$D1538)=SUM(C$1:$D1538)),ROW(),0)</f>
        <v>1538</v>
      </c>
      <c r="G1538" s="16">
        <f t="array" ref="G1538">IF(ROW()-IFERROR(INDEX(F$2:F1538,MATCH(2,1/(F$2:F1538&lt;&gt;0))),0)&gt;22,22,ROW()-IFERROR(INDEX(F$2:F1538,MATCH(2,1/(F$2:F1538&lt;&gt;0))),0))</f>
        <v>0</v>
      </c>
    </row>
    <row r="1539" spans="1:7">
      <c r="A1539" s="23">
        <v>44680</v>
      </c>
      <c r="B1539" s="24">
        <v>0.27035422802804998</v>
      </c>
      <c r="C1539" s="16">
        <f t="shared" si="46"/>
        <v>5</v>
      </c>
      <c r="D1539" s="16">
        <f t="array" ref="D1539">IFERROR(INDEX(C$2:C1539,MATCH(2,1/(C$2:C1539&lt;&gt;0))),0)</f>
        <v>5</v>
      </c>
      <c r="E1539" s="16">
        <f t="shared" si="45"/>
        <v>5</v>
      </c>
      <c r="F1539" s="16">
        <f>IF(AND(C1539&lt;&gt;0,SUM(C$1:$D1539)=SUM(C$1:$D1539)),ROW(),0)</f>
        <v>1539</v>
      </c>
      <c r="G1539" s="16">
        <f t="array" ref="G1539">IF(ROW()-IFERROR(INDEX(F$2:F1539,MATCH(2,1/(F$2:F1539&lt;&gt;0))),0)&gt;22,22,ROW()-IFERROR(INDEX(F$2:F1539,MATCH(2,1/(F$2:F1539&lt;&gt;0))),0))</f>
        <v>0</v>
      </c>
    </row>
    <row r="1540" spans="1:7">
      <c r="A1540" s="23">
        <v>44686</v>
      </c>
      <c r="B1540" s="24">
        <v>0.30430906733524599</v>
      </c>
      <c r="C1540" s="16">
        <f t="shared" si="46"/>
        <v>0</v>
      </c>
      <c r="D1540" s="16">
        <f t="array" ref="D1540">IFERROR(INDEX(C$2:C1540,MATCH(2,1/(C$2:C1540&lt;&gt;0))),0)</f>
        <v>5</v>
      </c>
      <c r="E1540" s="16">
        <f t="shared" si="45"/>
        <v>4.7727272727272725</v>
      </c>
      <c r="F1540" s="16">
        <f>IF(AND(C1540&lt;&gt;0,SUM(C$1:$D1540)=SUM(C$1:$D1540)),ROW(),0)</f>
        <v>0</v>
      </c>
      <c r="G1540" s="16">
        <f t="array" ref="G1540">IF(ROW()-IFERROR(INDEX(F$2:F1540,MATCH(2,1/(F$2:F1540&lt;&gt;0))),0)&gt;22,22,ROW()-IFERROR(INDEX(F$2:F1540,MATCH(2,1/(F$2:F1540&lt;&gt;0))),0))</f>
        <v>1</v>
      </c>
    </row>
    <row r="1541" spans="1:7">
      <c r="A1541" s="23">
        <v>44687</v>
      </c>
      <c r="B1541" s="24">
        <v>0.25707015810032502</v>
      </c>
      <c r="C1541" s="16">
        <f t="shared" si="46"/>
        <v>5</v>
      </c>
      <c r="D1541" s="16">
        <f t="array" ref="D1541">IFERROR(INDEX(C$2:C1541,MATCH(2,1/(C$2:C1541&lt;&gt;0))),0)</f>
        <v>5</v>
      </c>
      <c r="E1541" s="16">
        <f t="shared" si="45"/>
        <v>5</v>
      </c>
      <c r="F1541" s="16">
        <f>IF(AND(C1541&lt;&gt;0,SUM(C$1:$D1541)=SUM(C$1:$D1541)),ROW(),0)</f>
        <v>1541</v>
      </c>
      <c r="G1541" s="16">
        <f t="array" ref="G1541">IF(ROW()-IFERROR(INDEX(F$2:F1541,MATCH(2,1/(F$2:F1541&lt;&gt;0))),0)&gt;22,22,ROW()-IFERROR(INDEX(F$2:F1541,MATCH(2,1/(F$2:F1541&lt;&gt;0))),0))</f>
        <v>0</v>
      </c>
    </row>
    <row r="1542" spans="1:7">
      <c r="A1542" s="23">
        <v>44690</v>
      </c>
      <c r="B1542" s="24">
        <v>0.25014357626788403</v>
      </c>
      <c r="C1542" s="16">
        <f t="shared" si="46"/>
        <v>5</v>
      </c>
      <c r="D1542" s="16">
        <f t="array" ref="D1542">IFERROR(INDEX(C$2:C1542,MATCH(2,1/(C$2:C1542&lt;&gt;0))),0)</f>
        <v>5</v>
      </c>
      <c r="E1542" s="16">
        <f t="shared" si="45"/>
        <v>5</v>
      </c>
      <c r="F1542" s="16">
        <f>IF(AND(C1542&lt;&gt;0,SUM(C$1:$D1542)=SUM(C$1:$D1542)),ROW(),0)</f>
        <v>1542</v>
      </c>
      <c r="G1542" s="16">
        <f t="array" ref="G1542">IF(ROW()-IFERROR(INDEX(F$2:F1542,MATCH(2,1/(F$2:F1542&lt;&gt;0))),0)&gt;22,22,ROW()-IFERROR(INDEX(F$2:F1542,MATCH(2,1/(F$2:F1542&lt;&gt;0))),0))</f>
        <v>0</v>
      </c>
    </row>
    <row r="1543" spans="1:7">
      <c r="A1543" s="23">
        <v>44691</v>
      </c>
      <c r="B1543" s="24">
        <v>0.29920044299969201</v>
      </c>
      <c r="C1543" s="16">
        <f t="shared" si="46"/>
        <v>5</v>
      </c>
      <c r="D1543" s="16">
        <f t="array" ref="D1543">IFERROR(INDEX(C$2:C1543,MATCH(2,1/(C$2:C1543&lt;&gt;0))),0)</f>
        <v>5</v>
      </c>
      <c r="E1543" s="16">
        <f t="shared" si="45"/>
        <v>5</v>
      </c>
      <c r="F1543" s="16">
        <f>IF(AND(C1543&lt;&gt;0,SUM(C$1:$D1543)=SUM(C$1:$D1543)),ROW(),0)</f>
        <v>1543</v>
      </c>
      <c r="G1543" s="16">
        <f t="array" ref="G1543">IF(ROW()-IFERROR(INDEX(F$2:F1543,MATCH(2,1/(F$2:F1543&lt;&gt;0))),0)&gt;22,22,ROW()-IFERROR(INDEX(F$2:F1543,MATCH(2,1/(F$2:F1543&lt;&gt;0))),0))</f>
        <v>0</v>
      </c>
    </row>
    <row r="1544" spans="1:7">
      <c r="A1544" s="23">
        <v>44692</v>
      </c>
      <c r="B1544" s="24">
        <v>0.30756349395835397</v>
      </c>
      <c r="C1544" s="16">
        <f t="shared" si="46"/>
        <v>0</v>
      </c>
      <c r="D1544" s="16">
        <f t="array" ref="D1544">IFERROR(INDEX(C$2:C1544,MATCH(2,1/(C$2:C1544&lt;&gt;0))),0)</f>
        <v>5</v>
      </c>
      <c r="E1544" s="16">
        <f t="shared" si="45"/>
        <v>4.7727272727272725</v>
      </c>
      <c r="F1544" s="16">
        <f>IF(AND(C1544&lt;&gt;0,SUM(C$1:$D1544)=SUM(C$1:$D1544)),ROW(),0)</f>
        <v>0</v>
      </c>
      <c r="G1544" s="16">
        <f t="array" ref="G1544">IF(ROW()-IFERROR(INDEX(F$2:F1544,MATCH(2,1/(F$2:F1544&lt;&gt;0))),0)&gt;22,22,ROW()-IFERROR(INDEX(F$2:F1544,MATCH(2,1/(F$2:F1544&lt;&gt;0))),0))</f>
        <v>1</v>
      </c>
    </row>
    <row r="1545" spans="1:7">
      <c r="A1545" s="23">
        <v>44693</v>
      </c>
      <c r="B1545" s="24">
        <v>0.31699653427987701</v>
      </c>
      <c r="C1545" s="16">
        <f t="shared" si="46"/>
        <v>0</v>
      </c>
      <c r="D1545" s="16">
        <f t="array" ref="D1545">IFERROR(INDEX(C$2:C1545,MATCH(2,1/(C$2:C1545&lt;&gt;0))),0)</f>
        <v>5</v>
      </c>
      <c r="E1545" s="16">
        <f t="shared" si="45"/>
        <v>4.5454545454545459</v>
      </c>
      <c r="F1545" s="16">
        <f>IF(AND(C1545&lt;&gt;0,SUM(C$1:$D1545)=SUM(C$1:$D1545)),ROW(),0)</f>
        <v>0</v>
      </c>
      <c r="G1545" s="16">
        <f t="array" ref="G1545">IF(ROW()-IFERROR(INDEX(F$2:F1545,MATCH(2,1/(F$2:F1545&lt;&gt;0))),0)&gt;22,22,ROW()-IFERROR(INDEX(F$2:F1545,MATCH(2,1/(F$2:F1545&lt;&gt;0))),0))</f>
        <v>2</v>
      </c>
    </row>
    <row r="1546" spans="1:7">
      <c r="A1546" s="23">
        <v>44694</v>
      </c>
      <c r="B1546" s="24">
        <v>0.32091733526226501</v>
      </c>
      <c r="C1546" s="16">
        <f t="shared" si="46"/>
        <v>0</v>
      </c>
      <c r="D1546" s="16">
        <f t="array" ref="D1546">IFERROR(INDEX(C$2:C1546,MATCH(2,1/(C$2:C1546&lt;&gt;0))),0)</f>
        <v>5</v>
      </c>
      <c r="E1546" s="16">
        <f t="shared" si="45"/>
        <v>4.3181818181818183</v>
      </c>
      <c r="F1546" s="16">
        <f>IF(AND(C1546&lt;&gt;0,SUM(C$1:$D1546)=SUM(C$1:$D1546)),ROW(),0)</f>
        <v>0</v>
      </c>
      <c r="G1546" s="16">
        <f t="array" ref="G1546">IF(ROW()-IFERROR(INDEX(F$2:F1546,MATCH(2,1/(F$2:F1546&lt;&gt;0))),0)&gt;22,22,ROW()-IFERROR(INDEX(F$2:F1546,MATCH(2,1/(F$2:F1546&lt;&gt;0))),0))</f>
        <v>3</v>
      </c>
    </row>
    <row r="1547" spans="1:7">
      <c r="A1547" s="23">
        <v>44697</v>
      </c>
      <c r="B1547" s="24">
        <v>0.32680054136784398</v>
      </c>
      <c r="C1547" s="16">
        <f t="shared" si="46"/>
        <v>0</v>
      </c>
      <c r="D1547" s="16">
        <f t="array" ref="D1547">IFERROR(INDEX(C$2:C1547,MATCH(2,1/(C$2:C1547&lt;&gt;0))),0)</f>
        <v>5</v>
      </c>
      <c r="E1547" s="16">
        <f t="shared" si="45"/>
        <v>4.0909090909090908</v>
      </c>
      <c r="F1547" s="16">
        <f>IF(AND(C1547&lt;&gt;0,SUM(C$1:$D1547)=SUM(C$1:$D1547)),ROW(),0)</f>
        <v>0</v>
      </c>
      <c r="G1547" s="16">
        <f t="array" ref="G1547">IF(ROW()-IFERROR(INDEX(F$2:F1547,MATCH(2,1/(F$2:F1547&lt;&gt;0))),0)&gt;22,22,ROW()-IFERROR(INDEX(F$2:F1547,MATCH(2,1/(F$2:F1547&lt;&gt;0))),0))</f>
        <v>4</v>
      </c>
    </row>
    <row r="1548" spans="1:7">
      <c r="A1548" s="23">
        <v>44698</v>
      </c>
      <c r="B1548" s="24">
        <v>0.303689335325254</v>
      </c>
      <c r="C1548" s="16">
        <f t="shared" si="46"/>
        <v>0</v>
      </c>
      <c r="D1548" s="16">
        <f t="array" ref="D1548">IFERROR(INDEX(C$2:C1548,MATCH(2,1/(C$2:C1548&lt;&gt;0))),0)</f>
        <v>5</v>
      </c>
      <c r="E1548" s="16">
        <f t="shared" si="45"/>
        <v>3.8636363636363633</v>
      </c>
      <c r="F1548" s="16">
        <f>IF(AND(C1548&lt;&gt;0,SUM(C$1:$D1548)=SUM(C$1:$D1548)),ROW(),0)</f>
        <v>0</v>
      </c>
      <c r="G1548" s="16">
        <f t="array" ref="G1548">IF(ROW()-IFERROR(INDEX(F$2:F1548,MATCH(2,1/(F$2:F1548&lt;&gt;0))),0)&gt;22,22,ROW()-IFERROR(INDEX(F$2:F1548,MATCH(2,1/(F$2:F1548&lt;&gt;0))),0))</f>
        <v>5</v>
      </c>
    </row>
    <row r="1549" spans="1:7">
      <c r="A1549" s="23">
        <v>44699</v>
      </c>
      <c r="B1549" s="24">
        <v>0.31290434173121201</v>
      </c>
      <c r="C1549" s="16">
        <f t="shared" si="46"/>
        <v>0</v>
      </c>
      <c r="D1549" s="16">
        <f t="array" ref="D1549">IFERROR(INDEX(C$2:C1549,MATCH(2,1/(C$2:C1549&lt;&gt;0))),0)</f>
        <v>5</v>
      </c>
      <c r="E1549" s="16">
        <f t="shared" si="45"/>
        <v>3.6363636363636367</v>
      </c>
      <c r="F1549" s="16">
        <f>IF(AND(C1549&lt;&gt;0,SUM(C$1:$D1549)=SUM(C$1:$D1549)),ROW(),0)</f>
        <v>0</v>
      </c>
      <c r="G1549" s="16">
        <f t="array" ref="G1549">IF(ROW()-IFERROR(INDEX(F$2:F1549,MATCH(2,1/(F$2:F1549&lt;&gt;0))),0)&gt;22,22,ROW()-IFERROR(INDEX(F$2:F1549,MATCH(2,1/(F$2:F1549&lt;&gt;0))),0))</f>
        <v>6</v>
      </c>
    </row>
    <row r="1550" spans="1:7">
      <c r="A1550" s="23">
        <v>44700</v>
      </c>
      <c r="B1550" s="24">
        <v>0.32678138622325698</v>
      </c>
      <c r="C1550" s="16">
        <f t="shared" si="46"/>
        <v>0</v>
      </c>
      <c r="D1550" s="16">
        <f t="array" ref="D1550">IFERROR(INDEX(C$2:C1550,MATCH(2,1/(C$2:C1550&lt;&gt;0))),0)</f>
        <v>5</v>
      </c>
      <c r="E1550" s="16">
        <f t="shared" si="45"/>
        <v>3.4090909090909092</v>
      </c>
      <c r="F1550" s="16">
        <f>IF(AND(C1550&lt;&gt;0,SUM(C$1:$D1550)=SUM(C$1:$D1550)),ROW(),0)</f>
        <v>0</v>
      </c>
      <c r="G1550" s="16">
        <f t="array" ref="G1550">IF(ROW()-IFERROR(INDEX(F$2:F1550,MATCH(2,1/(F$2:F1550&lt;&gt;0))),0)&gt;22,22,ROW()-IFERROR(INDEX(F$2:F1550,MATCH(2,1/(F$2:F1550&lt;&gt;0))),0))</f>
        <v>7</v>
      </c>
    </row>
    <row r="1551" spans="1:7">
      <c r="A1551" s="23">
        <v>44701</v>
      </c>
      <c r="B1551" s="24">
        <v>0.36261347349101702</v>
      </c>
      <c r="C1551" s="16">
        <f t="shared" si="46"/>
        <v>0</v>
      </c>
      <c r="D1551" s="16">
        <f t="array" ref="D1551">IFERROR(INDEX(C$2:C1551,MATCH(2,1/(C$2:C1551&lt;&gt;0))),0)</f>
        <v>5</v>
      </c>
      <c r="E1551" s="16">
        <f t="shared" si="45"/>
        <v>3.1818181818181817</v>
      </c>
      <c r="F1551" s="16">
        <f>IF(AND(C1551&lt;&gt;0,SUM(C$1:$D1551)=SUM(C$1:$D1551)),ROW(),0)</f>
        <v>0</v>
      </c>
      <c r="G1551" s="16">
        <f t="array" ref="G1551">IF(ROW()-IFERROR(INDEX(F$2:F1551,MATCH(2,1/(F$2:F1551&lt;&gt;0))),0)&gt;22,22,ROW()-IFERROR(INDEX(F$2:F1551,MATCH(2,1/(F$2:F1551&lt;&gt;0))),0))</f>
        <v>8</v>
      </c>
    </row>
    <row r="1552" spans="1:7">
      <c r="A1552" s="23">
        <v>44704</v>
      </c>
      <c r="B1552" s="24">
        <v>0.40078967644122199</v>
      </c>
      <c r="C1552" s="16">
        <f t="shared" si="46"/>
        <v>0</v>
      </c>
      <c r="D1552" s="16">
        <f t="array" ref="D1552">IFERROR(INDEX(C$2:C1552,MATCH(2,1/(C$2:C1552&lt;&gt;0))),0)</f>
        <v>5</v>
      </c>
      <c r="E1552" s="16">
        <f t="shared" si="45"/>
        <v>2.9545454545454546</v>
      </c>
      <c r="F1552" s="16">
        <f>IF(AND(C1552&lt;&gt;0,SUM(C$1:$D1552)=SUM(C$1:$D1552)),ROW(),0)</f>
        <v>0</v>
      </c>
      <c r="G1552" s="16">
        <f t="array" ref="G1552">IF(ROW()-IFERROR(INDEX(F$2:F1552,MATCH(2,1/(F$2:F1552&lt;&gt;0))),0)&gt;22,22,ROW()-IFERROR(INDEX(F$2:F1552,MATCH(2,1/(F$2:F1552&lt;&gt;0))),0))</f>
        <v>9</v>
      </c>
    </row>
    <row r="1553" spans="1:7">
      <c r="A1553" s="23">
        <v>44705</v>
      </c>
      <c r="B1553" s="24">
        <v>0.37437968928348397</v>
      </c>
      <c r="C1553" s="16">
        <f t="shared" si="46"/>
        <v>0</v>
      </c>
      <c r="D1553" s="16">
        <f t="array" ref="D1553">IFERROR(INDEX(C$2:C1553,MATCH(2,1/(C$2:C1553&lt;&gt;0))),0)</f>
        <v>5</v>
      </c>
      <c r="E1553" s="16">
        <f t="shared" si="45"/>
        <v>2.7272727272727271</v>
      </c>
      <c r="F1553" s="16">
        <f>IF(AND(C1553&lt;&gt;0,SUM(C$1:$D1553)=SUM(C$1:$D1553)),ROW(),0)</f>
        <v>0</v>
      </c>
      <c r="G1553" s="16">
        <f t="array" ref="G1553">IF(ROW()-IFERROR(INDEX(F$2:F1553,MATCH(2,1/(F$2:F1553&lt;&gt;0))),0)&gt;22,22,ROW()-IFERROR(INDEX(F$2:F1553,MATCH(2,1/(F$2:F1553&lt;&gt;0))),0))</f>
        <v>10</v>
      </c>
    </row>
    <row r="1554" spans="1:7">
      <c r="A1554" s="23">
        <v>44706</v>
      </c>
      <c r="B1554" s="24">
        <v>0.36315234923195799</v>
      </c>
      <c r="C1554" s="16">
        <f t="shared" si="46"/>
        <v>0</v>
      </c>
      <c r="D1554" s="16">
        <f t="array" ref="D1554">IFERROR(INDEX(C$2:C1554,MATCH(2,1/(C$2:C1554&lt;&gt;0))),0)</f>
        <v>5</v>
      </c>
      <c r="E1554" s="16">
        <f t="shared" si="45"/>
        <v>2.5</v>
      </c>
      <c r="F1554" s="16">
        <f>IF(AND(C1554&lt;&gt;0,SUM(C$1:$D1554)=SUM(C$1:$D1554)),ROW(),0)</f>
        <v>0</v>
      </c>
      <c r="G1554" s="16">
        <f t="array" ref="G1554">IF(ROW()-IFERROR(INDEX(F$2:F1554,MATCH(2,1/(F$2:F1554&lt;&gt;0))),0)&gt;22,22,ROW()-IFERROR(INDEX(F$2:F1554,MATCH(2,1/(F$2:F1554&lt;&gt;0))),0))</f>
        <v>11</v>
      </c>
    </row>
    <row r="1555" spans="1:7">
      <c r="A1555" s="23">
        <v>44707</v>
      </c>
      <c r="B1555" s="24">
        <v>0.418301076232095</v>
      </c>
      <c r="C1555" s="16">
        <f t="shared" si="46"/>
        <v>0</v>
      </c>
      <c r="D1555" s="16">
        <f t="array" ref="D1555">IFERROR(INDEX(C$2:C1555,MATCH(2,1/(C$2:C1555&lt;&gt;0))),0)</f>
        <v>5</v>
      </c>
      <c r="E1555" s="16">
        <f t="shared" si="45"/>
        <v>2.2727272727272729</v>
      </c>
      <c r="F1555" s="16">
        <f>IF(AND(C1555&lt;&gt;0,SUM(C$1:$D1555)=SUM(C$1:$D1555)),ROW(),0)</f>
        <v>0</v>
      </c>
      <c r="G1555" s="16">
        <f t="array" ref="G1555">IF(ROW()-IFERROR(INDEX(F$2:F1555,MATCH(2,1/(F$2:F1555&lt;&gt;0))),0)&gt;22,22,ROW()-IFERROR(INDEX(F$2:F1555,MATCH(2,1/(F$2:F1555&lt;&gt;0))),0))</f>
        <v>12</v>
      </c>
    </row>
    <row r="1556" spans="1:7">
      <c r="A1556" s="23">
        <v>44708</v>
      </c>
      <c r="B1556" s="24">
        <v>0.45464654131558102</v>
      </c>
      <c r="C1556" s="16">
        <f t="shared" si="46"/>
        <v>0</v>
      </c>
      <c r="D1556" s="16">
        <f t="array" ref="D1556">IFERROR(INDEX(C$2:C1556,MATCH(2,1/(C$2:C1556&lt;&gt;0))),0)</f>
        <v>5</v>
      </c>
      <c r="E1556" s="16">
        <f t="shared" si="45"/>
        <v>2.0454545454545454</v>
      </c>
      <c r="F1556" s="16">
        <f>IF(AND(C1556&lt;&gt;0,SUM(C$1:$D1556)=SUM(C$1:$D1556)),ROW(),0)</f>
        <v>0</v>
      </c>
      <c r="G1556" s="16">
        <f t="array" ref="G1556">IF(ROW()-IFERROR(INDEX(F$2:F1556,MATCH(2,1/(F$2:F1556&lt;&gt;0))),0)&gt;22,22,ROW()-IFERROR(INDEX(F$2:F1556,MATCH(2,1/(F$2:F1556&lt;&gt;0))),0))</f>
        <v>13</v>
      </c>
    </row>
    <row r="1557" spans="1:7">
      <c r="A1557" s="23">
        <v>44711</v>
      </c>
      <c r="B1557" s="24">
        <v>0.48660081881275002</v>
      </c>
      <c r="C1557" s="16">
        <f t="shared" si="46"/>
        <v>0</v>
      </c>
      <c r="D1557" s="16">
        <f t="array" ref="D1557">IFERROR(INDEX(C$2:C1557,MATCH(2,1/(C$2:C1557&lt;&gt;0))),0)</f>
        <v>5</v>
      </c>
      <c r="E1557" s="16">
        <f t="shared" si="45"/>
        <v>1.8181818181818183</v>
      </c>
      <c r="F1557" s="16">
        <f>IF(AND(C1557&lt;&gt;0,SUM(C$1:$D1557)=SUM(C$1:$D1557)),ROW(),0)</f>
        <v>0</v>
      </c>
      <c r="G1557" s="16">
        <f t="array" ref="G1557">IF(ROW()-IFERROR(INDEX(F$2:F1557,MATCH(2,1/(F$2:F1557&lt;&gt;0))),0)&gt;22,22,ROW()-IFERROR(INDEX(F$2:F1557,MATCH(2,1/(F$2:F1557&lt;&gt;0))),0))</f>
        <v>14</v>
      </c>
    </row>
    <row r="1558" spans="1:7">
      <c r="A1558" s="23">
        <v>44712</v>
      </c>
      <c r="B1558" s="24">
        <v>0.53758211290276803</v>
      </c>
      <c r="C1558" s="16">
        <f t="shared" si="46"/>
        <v>0</v>
      </c>
      <c r="D1558" s="16">
        <f t="array" ref="D1558">IFERROR(INDEX(C$2:C1558,MATCH(2,1/(C$2:C1558&lt;&gt;0))),0)</f>
        <v>5</v>
      </c>
      <c r="E1558" s="16">
        <f t="shared" si="45"/>
        <v>1.5909090909090908</v>
      </c>
      <c r="F1558" s="16">
        <f>IF(AND(C1558&lt;&gt;0,SUM(C$1:$D1558)=SUM(C$1:$D1558)),ROW(),0)</f>
        <v>0</v>
      </c>
      <c r="G1558" s="16">
        <f t="array" ref="G1558">IF(ROW()-IFERROR(INDEX(F$2:F1558,MATCH(2,1/(F$2:F1558&lt;&gt;0))),0)&gt;22,22,ROW()-IFERROR(INDEX(F$2:F1558,MATCH(2,1/(F$2:F1558&lt;&gt;0))),0))</f>
        <v>15</v>
      </c>
    </row>
    <row r="1559" spans="1:7">
      <c r="A1559" s="23">
        <v>44713</v>
      </c>
      <c r="B1559" s="24">
        <v>0.71466841998460895</v>
      </c>
      <c r="C1559" s="16">
        <f t="shared" si="46"/>
        <v>0</v>
      </c>
      <c r="D1559" s="16">
        <f t="array" ref="D1559">IFERROR(INDEX(C$2:C1559,MATCH(2,1/(C$2:C1559&lt;&gt;0))),0)</f>
        <v>5</v>
      </c>
      <c r="E1559" s="16">
        <f t="shared" si="45"/>
        <v>1.3636363636363638</v>
      </c>
      <c r="F1559" s="16">
        <f>IF(AND(C1559&lt;&gt;0,SUM(C$1:$D1559)=SUM(C$1:$D1559)),ROW(),0)</f>
        <v>0</v>
      </c>
      <c r="G1559" s="16">
        <f t="array" ref="G1559">IF(ROW()-IFERROR(INDEX(F$2:F1559,MATCH(2,1/(F$2:F1559&lt;&gt;0))),0)&gt;22,22,ROW()-IFERROR(INDEX(F$2:F1559,MATCH(2,1/(F$2:F1559&lt;&gt;0))),0))</f>
        <v>16</v>
      </c>
    </row>
    <row r="1560" spans="1:7">
      <c r="A1560" s="23">
        <v>44714</v>
      </c>
      <c r="B1560" s="24">
        <v>0.79829682725593998</v>
      </c>
      <c r="C1560" s="16">
        <f t="shared" si="46"/>
        <v>0</v>
      </c>
      <c r="D1560" s="16">
        <f t="array" ref="D1560">IFERROR(INDEX(C$2:C1560,MATCH(2,1/(C$2:C1560&lt;&gt;0))),0)</f>
        <v>5</v>
      </c>
      <c r="E1560" s="16">
        <f t="shared" si="45"/>
        <v>1.1363636363636362</v>
      </c>
      <c r="F1560" s="16">
        <f>IF(AND(C1560&lt;&gt;0,SUM(C$1:$D1560)=SUM(C$1:$D1560)),ROW(),0)</f>
        <v>0</v>
      </c>
      <c r="G1560" s="16">
        <f t="array" ref="G1560">IF(ROW()-IFERROR(INDEX(F$2:F1560,MATCH(2,1/(F$2:F1560&lt;&gt;0))),0)&gt;22,22,ROW()-IFERROR(INDEX(F$2:F1560,MATCH(2,1/(F$2:F1560&lt;&gt;0))),0))</f>
        <v>17</v>
      </c>
    </row>
    <row r="1561" spans="1:7">
      <c r="A1561" s="23">
        <v>44718</v>
      </c>
      <c r="B1561" s="24">
        <v>0.95980312364308196</v>
      </c>
      <c r="C1561" s="16">
        <f t="shared" si="46"/>
        <v>0</v>
      </c>
      <c r="D1561" s="16">
        <f t="array" ref="D1561">IFERROR(INDEX(C$2:C1561,MATCH(2,1/(C$2:C1561&lt;&gt;0))),0)</f>
        <v>5</v>
      </c>
      <c r="E1561" s="16">
        <f t="shared" si="45"/>
        <v>0.90909090909090917</v>
      </c>
      <c r="F1561" s="16">
        <f>IF(AND(C1561&lt;&gt;0,SUM(C$1:$D1561)=SUM(C$1:$D1561)),ROW(),0)</f>
        <v>0</v>
      </c>
      <c r="G1561" s="16">
        <f t="array" ref="G1561">IF(ROW()-IFERROR(INDEX(F$2:F1561,MATCH(2,1/(F$2:F1561&lt;&gt;0))),0)&gt;22,22,ROW()-IFERROR(INDEX(F$2:F1561,MATCH(2,1/(F$2:F1561&lt;&gt;0))),0))</f>
        <v>18</v>
      </c>
    </row>
    <row r="1562" spans="1:7">
      <c r="A1562" s="23">
        <v>44719</v>
      </c>
      <c r="B1562" s="24">
        <v>0.91396310836399897</v>
      </c>
      <c r="C1562" s="16">
        <f t="shared" si="46"/>
        <v>0</v>
      </c>
      <c r="D1562" s="16">
        <f t="array" ref="D1562">IFERROR(INDEX(C$2:C1562,MATCH(2,1/(C$2:C1562&lt;&gt;0))),0)</f>
        <v>5</v>
      </c>
      <c r="E1562" s="16">
        <f t="shared" si="45"/>
        <v>0.68181818181818166</v>
      </c>
      <c r="F1562" s="16">
        <f>IF(AND(C1562&lt;&gt;0,SUM(C$1:$D1562)=SUM(C$1:$D1562)),ROW(),0)</f>
        <v>0</v>
      </c>
      <c r="G1562" s="16">
        <f t="array" ref="G1562">IF(ROW()-IFERROR(INDEX(F$2:F1562,MATCH(2,1/(F$2:F1562&lt;&gt;0))),0)&gt;22,22,ROW()-IFERROR(INDEX(F$2:F1562,MATCH(2,1/(F$2:F1562&lt;&gt;0))),0))</f>
        <v>19</v>
      </c>
    </row>
    <row r="1563" spans="1:7">
      <c r="A1563" s="23">
        <v>44720</v>
      </c>
      <c r="B1563" s="24">
        <v>0.93409637677839197</v>
      </c>
      <c r="C1563" s="16">
        <f t="shared" si="46"/>
        <v>0</v>
      </c>
      <c r="D1563" s="16">
        <f t="array" ref="D1563">IFERROR(INDEX(C$2:C1563,MATCH(2,1/(C$2:C1563&lt;&gt;0))),0)</f>
        <v>5</v>
      </c>
      <c r="E1563" s="16">
        <f t="shared" si="45"/>
        <v>0.45454545454545414</v>
      </c>
      <c r="F1563" s="16">
        <f>IF(AND(C1563&lt;&gt;0,SUM(C$1:$D1563)=SUM(C$1:$D1563)),ROW(),0)</f>
        <v>0</v>
      </c>
      <c r="G1563" s="16">
        <f t="array" ref="G1563">IF(ROW()-IFERROR(INDEX(F$2:F1563,MATCH(2,1/(F$2:F1563&lt;&gt;0))),0)&gt;22,22,ROW()-IFERROR(INDEX(F$2:F1563,MATCH(2,1/(F$2:F1563&lt;&gt;0))),0))</f>
        <v>20</v>
      </c>
    </row>
    <row r="1564" spans="1:7">
      <c r="A1564" s="23">
        <v>44721</v>
      </c>
      <c r="B1564" s="24">
        <v>0.86979812964806802</v>
      </c>
      <c r="C1564" s="16">
        <f t="shared" si="46"/>
        <v>0</v>
      </c>
      <c r="D1564" s="16">
        <f t="array" ref="D1564">IFERROR(INDEX(C$2:C1564,MATCH(2,1/(C$2:C1564&lt;&gt;0))),0)</f>
        <v>5</v>
      </c>
      <c r="E1564" s="16">
        <f t="shared" si="45"/>
        <v>0.22727272727272751</v>
      </c>
      <c r="F1564" s="16">
        <f>IF(AND(C1564&lt;&gt;0,SUM(C$1:$D1564)=SUM(C$1:$D1564)),ROW(),0)</f>
        <v>0</v>
      </c>
      <c r="G1564" s="16">
        <f t="array" ref="G1564">IF(ROW()-IFERROR(INDEX(F$2:F1564,MATCH(2,1/(F$2:F1564&lt;&gt;0))),0)&gt;22,22,ROW()-IFERROR(INDEX(F$2:F1564,MATCH(2,1/(F$2:F1564&lt;&gt;0))),0))</f>
        <v>21</v>
      </c>
    </row>
    <row r="1565" spans="1:7">
      <c r="A1565" s="23">
        <v>44722</v>
      </c>
      <c r="B1565" s="24">
        <v>0.98800854144258898</v>
      </c>
      <c r="C1565" s="16">
        <f t="shared" si="46"/>
        <v>0</v>
      </c>
      <c r="D1565" s="16">
        <f t="array" ref="D1565">IFERROR(INDEX(C$2:C1565,MATCH(2,1/(C$2:C1565&lt;&gt;0))),0)</f>
        <v>5</v>
      </c>
      <c r="E1565" s="16">
        <f t="shared" si="45"/>
        <v>0</v>
      </c>
      <c r="F1565" s="16">
        <f>IF(AND(C1565&lt;&gt;0,SUM(C$1:$D1565)=SUM(C$1:$D1565)),ROW(),0)</f>
        <v>0</v>
      </c>
      <c r="G1565" s="16">
        <f t="array" ref="G1565">IF(ROW()-IFERROR(INDEX(F$2:F1565,MATCH(2,1/(F$2:F1565&lt;&gt;0))),0)&gt;22,22,ROW()-IFERROR(INDEX(F$2:F1565,MATCH(2,1/(F$2:F1565&lt;&gt;0))),0))</f>
        <v>22</v>
      </c>
    </row>
    <row r="1566" spans="1:7">
      <c r="A1566" s="23">
        <v>44725</v>
      </c>
      <c r="B1566" s="24">
        <v>1.0279409246301801</v>
      </c>
      <c r="C1566" s="16">
        <f t="shared" si="46"/>
        <v>-5</v>
      </c>
      <c r="D1566" s="16">
        <f t="array" ref="D1566">IFERROR(INDEX(C$2:C1566,MATCH(2,1/(C$2:C1566&lt;&gt;0))),0)</f>
        <v>-5</v>
      </c>
      <c r="E1566" s="16">
        <f t="shared" si="45"/>
        <v>-5</v>
      </c>
      <c r="F1566" s="16">
        <f>IF(AND(C1566&lt;&gt;0,SUM(C$1:$D1566)=SUM(C$1:$D1566)),ROW(),0)</f>
        <v>1566</v>
      </c>
      <c r="G1566" s="16">
        <f t="array" ref="G1566">IF(ROW()-IFERROR(INDEX(F$2:F1566,MATCH(2,1/(F$2:F1566&lt;&gt;0))),0)&gt;22,22,ROW()-IFERROR(INDEX(F$2:F1566,MATCH(2,1/(F$2:F1566&lt;&gt;0))),0))</f>
        <v>0</v>
      </c>
    </row>
    <row r="1567" spans="1:7">
      <c r="A1567" s="23">
        <v>44726</v>
      </c>
      <c r="B1567" s="24">
        <v>1.0256820668586999</v>
      </c>
      <c r="C1567" s="16">
        <f t="shared" si="46"/>
        <v>-5</v>
      </c>
      <c r="D1567" s="16">
        <f t="array" ref="D1567">IFERROR(INDEX(C$2:C1567,MATCH(2,1/(C$2:C1567&lt;&gt;0))),0)</f>
        <v>-5</v>
      </c>
      <c r="E1567" s="16">
        <f t="shared" ref="E1567:E1630" si="47">IF(D1567=0,0,IF(D1567&lt;0,-1*(ABS(D1567)-G1567*ABS(D1567)/22),D1567-G1567*D1567/22))</f>
        <v>-5</v>
      </c>
      <c r="F1567" s="16">
        <f>IF(AND(C1567&lt;&gt;0,SUM(C$1:$D1567)=SUM(C$1:$D1567)),ROW(),0)</f>
        <v>1567</v>
      </c>
      <c r="G1567" s="16">
        <f t="array" ref="G1567">IF(ROW()-IFERROR(INDEX(F$2:F1567,MATCH(2,1/(F$2:F1567&lt;&gt;0))),0)&gt;22,22,ROW()-IFERROR(INDEX(F$2:F1567,MATCH(2,1/(F$2:F1567&lt;&gt;0))),0))</f>
        <v>0</v>
      </c>
    </row>
    <row r="1568" spans="1:7">
      <c r="A1568" s="23">
        <v>44727</v>
      </c>
      <c r="B1568" s="24">
        <v>1.1217818889467299</v>
      </c>
      <c r="C1568" s="16">
        <f t="shared" si="46"/>
        <v>-5</v>
      </c>
      <c r="D1568" s="16">
        <f t="array" ref="D1568">IFERROR(INDEX(C$2:C1568,MATCH(2,1/(C$2:C1568&lt;&gt;0))),0)</f>
        <v>-5</v>
      </c>
      <c r="E1568" s="16">
        <f t="shared" si="47"/>
        <v>-5</v>
      </c>
      <c r="F1568" s="16">
        <f>IF(AND(C1568&lt;&gt;0,SUM(C$1:$D1568)=SUM(C$1:$D1568)),ROW(),0)</f>
        <v>1568</v>
      </c>
      <c r="G1568" s="16">
        <f t="array" ref="G1568">IF(ROW()-IFERROR(INDEX(F$2:F1568,MATCH(2,1/(F$2:F1568&lt;&gt;0))),0)&gt;22,22,ROW()-IFERROR(INDEX(F$2:F1568,MATCH(2,1/(F$2:F1568&lt;&gt;0))),0))</f>
        <v>0</v>
      </c>
    </row>
    <row r="1569" spans="1:7">
      <c r="A1569" s="23">
        <v>44728</v>
      </c>
      <c r="B1569" s="24">
        <v>1.01958535152241</v>
      </c>
      <c r="C1569" s="16">
        <f t="shared" si="46"/>
        <v>-5</v>
      </c>
      <c r="D1569" s="16">
        <f t="array" ref="D1569">IFERROR(INDEX(C$2:C1569,MATCH(2,1/(C$2:C1569&lt;&gt;0))),0)</f>
        <v>-5</v>
      </c>
      <c r="E1569" s="16">
        <f t="shared" si="47"/>
        <v>-5</v>
      </c>
      <c r="F1569" s="16">
        <f>IF(AND(C1569&lt;&gt;0,SUM(C$1:$D1569)=SUM(C$1:$D1569)),ROW(),0)</f>
        <v>1569</v>
      </c>
      <c r="G1569" s="16">
        <f t="array" ref="G1569">IF(ROW()-IFERROR(INDEX(F$2:F1569,MATCH(2,1/(F$2:F1569&lt;&gt;0))),0)&gt;22,22,ROW()-IFERROR(INDEX(F$2:F1569,MATCH(2,1/(F$2:F1569&lt;&gt;0))),0))</f>
        <v>0</v>
      </c>
    </row>
    <row r="1570" spans="1:7">
      <c r="A1570" s="23">
        <v>44729</v>
      </c>
      <c r="B1570" s="24">
        <v>1.02885583526463</v>
      </c>
      <c r="C1570" s="16">
        <f t="shared" si="46"/>
        <v>-5</v>
      </c>
      <c r="D1570" s="16">
        <f t="array" ref="D1570">IFERROR(INDEX(C$2:C1570,MATCH(2,1/(C$2:C1570&lt;&gt;0))),0)</f>
        <v>-5</v>
      </c>
      <c r="E1570" s="16">
        <f t="shared" si="47"/>
        <v>-5</v>
      </c>
      <c r="F1570" s="16">
        <f>IF(AND(C1570&lt;&gt;0,SUM(C$1:$D1570)=SUM(C$1:$D1570)),ROW(),0)</f>
        <v>1570</v>
      </c>
      <c r="G1570" s="16">
        <f t="array" ref="G1570">IF(ROW()-IFERROR(INDEX(F$2:F1570,MATCH(2,1/(F$2:F1570&lt;&gt;0))),0)&gt;22,22,ROW()-IFERROR(INDEX(F$2:F1570,MATCH(2,1/(F$2:F1570&lt;&gt;0))),0))</f>
        <v>0</v>
      </c>
    </row>
    <row r="1571" spans="1:7">
      <c r="A1571" s="23">
        <v>44732</v>
      </c>
      <c r="B1571" s="24">
        <v>1.16556404487889</v>
      </c>
      <c r="C1571" s="16">
        <f t="shared" si="46"/>
        <v>-5</v>
      </c>
      <c r="D1571" s="16">
        <f t="array" ref="D1571">IFERROR(INDEX(C$2:C1571,MATCH(2,1/(C$2:C1571&lt;&gt;0))),0)</f>
        <v>-5</v>
      </c>
      <c r="E1571" s="16">
        <f t="shared" si="47"/>
        <v>-5</v>
      </c>
      <c r="F1571" s="16">
        <f>IF(AND(C1571&lt;&gt;0,SUM(C$1:$D1571)=SUM(C$1:$D1571)),ROW(),0)</f>
        <v>1571</v>
      </c>
      <c r="G1571" s="16">
        <f t="array" ref="G1571">IF(ROW()-IFERROR(INDEX(F$2:F1571,MATCH(2,1/(F$2:F1571&lt;&gt;0))),0)&gt;22,22,ROW()-IFERROR(INDEX(F$2:F1571,MATCH(2,1/(F$2:F1571&lt;&gt;0))),0))</f>
        <v>0</v>
      </c>
    </row>
    <row r="1572" spans="1:7">
      <c r="A1572" s="23">
        <v>44733</v>
      </c>
      <c r="B1572" s="24">
        <v>1.06980453708867</v>
      </c>
      <c r="C1572" s="16">
        <f t="shared" si="46"/>
        <v>-5</v>
      </c>
      <c r="D1572" s="16">
        <f t="array" ref="D1572">IFERROR(INDEX(C$2:C1572,MATCH(2,1/(C$2:C1572&lt;&gt;0))),0)</f>
        <v>-5</v>
      </c>
      <c r="E1572" s="16">
        <f t="shared" si="47"/>
        <v>-5</v>
      </c>
      <c r="F1572" s="16">
        <f>IF(AND(C1572&lt;&gt;0,SUM(C$1:$D1572)=SUM(C$1:$D1572)),ROW(),0)</f>
        <v>1572</v>
      </c>
      <c r="G1572" s="16">
        <f t="array" ref="G1572">IF(ROW()-IFERROR(INDEX(F$2:F1572,MATCH(2,1/(F$2:F1572&lt;&gt;0))),0)&gt;22,22,ROW()-IFERROR(INDEX(F$2:F1572,MATCH(2,1/(F$2:F1572&lt;&gt;0))),0))</f>
        <v>0</v>
      </c>
    </row>
    <row r="1573" spans="1:7">
      <c r="A1573" s="23">
        <v>44734</v>
      </c>
      <c r="B1573" s="24">
        <v>0.98599458438143395</v>
      </c>
      <c r="C1573" s="16">
        <f t="shared" si="46"/>
        <v>0</v>
      </c>
      <c r="D1573" s="16">
        <f t="array" ref="D1573">IFERROR(INDEX(C$2:C1573,MATCH(2,1/(C$2:C1573&lt;&gt;0))),0)</f>
        <v>-5</v>
      </c>
      <c r="E1573" s="16">
        <f t="shared" si="47"/>
        <v>-4.7727272727272725</v>
      </c>
      <c r="F1573" s="16">
        <f>IF(AND(C1573&lt;&gt;0,SUM(C$1:$D1573)=SUM(C$1:$D1573)),ROW(),0)</f>
        <v>0</v>
      </c>
      <c r="G1573" s="16">
        <f t="array" ref="G1573">IF(ROW()-IFERROR(INDEX(F$2:F1573,MATCH(2,1/(F$2:F1573&lt;&gt;0))),0)&gt;22,22,ROW()-IFERROR(INDEX(F$2:F1573,MATCH(2,1/(F$2:F1573&lt;&gt;0))),0))</f>
        <v>1</v>
      </c>
    </row>
    <row r="1574" spans="1:7">
      <c r="A1574" s="23">
        <v>44735</v>
      </c>
      <c r="B1574" s="24">
        <v>1.06426802266735</v>
      </c>
      <c r="C1574" s="16">
        <f t="shared" si="46"/>
        <v>-5</v>
      </c>
      <c r="D1574" s="16">
        <f t="array" ref="D1574">IFERROR(INDEX(C$2:C1574,MATCH(2,1/(C$2:C1574&lt;&gt;0))),0)</f>
        <v>-5</v>
      </c>
      <c r="E1574" s="16">
        <f t="shared" si="47"/>
        <v>-5</v>
      </c>
      <c r="F1574" s="16">
        <f>IF(AND(C1574&lt;&gt;0,SUM(C$1:$D1574)=SUM(C$1:$D1574)),ROW(),0)</f>
        <v>1574</v>
      </c>
      <c r="G1574" s="16">
        <f t="array" ref="G1574">IF(ROW()-IFERROR(INDEX(F$2:F1574,MATCH(2,1/(F$2:F1574&lt;&gt;0))),0)&gt;22,22,ROW()-IFERROR(INDEX(F$2:F1574,MATCH(2,1/(F$2:F1574&lt;&gt;0))),0))</f>
        <v>0</v>
      </c>
    </row>
    <row r="1575" spans="1:7">
      <c r="A1575" s="23">
        <v>44736</v>
      </c>
      <c r="B1575" s="24">
        <v>1.2464975254541999</v>
      </c>
      <c r="C1575" s="16">
        <f t="shared" si="46"/>
        <v>-5</v>
      </c>
      <c r="D1575" s="16">
        <f t="array" ref="D1575">IFERROR(INDEX(C$2:C1575,MATCH(2,1/(C$2:C1575&lt;&gt;0))),0)</f>
        <v>-5</v>
      </c>
      <c r="E1575" s="16">
        <f t="shared" si="47"/>
        <v>-5</v>
      </c>
      <c r="F1575" s="16">
        <f>IF(AND(C1575&lt;&gt;0,SUM(C$1:$D1575)=SUM(C$1:$D1575)),ROW(),0)</f>
        <v>1575</v>
      </c>
      <c r="G1575" s="16">
        <f t="array" ref="G1575">IF(ROW()-IFERROR(INDEX(F$2:F1575,MATCH(2,1/(F$2:F1575&lt;&gt;0))),0)&gt;22,22,ROW()-IFERROR(INDEX(F$2:F1575,MATCH(2,1/(F$2:F1575&lt;&gt;0))),0))</f>
        <v>0</v>
      </c>
    </row>
    <row r="1576" spans="1:7">
      <c r="A1576" s="23">
        <v>44739</v>
      </c>
      <c r="B1576" s="24">
        <v>1.25090176139133</v>
      </c>
      <c r="C1576" s="16">
        <f t="shared" si="46"/>
        <v>-5</v>
      </c>
      <c r="D1576" s="16">
        <f t="array" ref="D1576">IFERROR(INDEX(C$2:C1576,MATCH(2,1/(C$2:C1576&lt;&gt;0))),0)</f>
        <v>-5</v>
      </c>
      <c r="E1576" s="16">
        <f t="shared" si="47"/>
        <v>-5</v>
      </c>
      <c r="F1576" s="16">
        <f>IF(AND(C1576&lt;&gt;0,SUM(C$1:$D1576)=SUM(C$1:$D1576)),ROW(),0)</f>
        <v>1576</v>
      </c>
      <c r="G1576" s="16">
        <f t="array" ref="G1576">IF(ROW()-IFERROR(INDEX(F$2:F1576,MATCH(2,1/(F$2:F1576&lt;&gt;0))),0)&gt;22,22,ROW()-IFERROR(INDEX(F$2:F1576,MATCH(2,1/(F$2:F1576&lt;&gt;0))),0))</f>
        <v>0</v>
      </c>
    </row>
    <row r="1577" spans="1:7">
      <c r="A1577" s="23">
        <v>44740</v>
      </c>
      <c r="B1577" s="24">
        <v>1.24319250827626</v>
      </c>
      <c r="C1577" s="16">
        <f t="shared" si="46"/>
        <v>-5</v>
      </c>
      <c r="D1577" s="16">
        <f t="array" ref="D1577">IFERROR(INDEX(C$2:C1577,MATCH(2,1/(C$2:C1577&lt;&gt;0))),0)</f>
        <v>-5</v>
      </c>
      <c r="E1577" s="16">
        <f t="shared" si="47"/>
        <v>-5</v>
      </c>
      <c r="F1577" s="16">
        <f>IF(AND(C1577&lt;&gt;0,SUM(C$1:$D1577)=SUM(C$1:$D1577)),ROW(),0)</f>
        <v>1577</v>
      </c>
      <c r="G1577" s="16">
        <f t="array" ref="G1577">IF(ROW()-IFERROR(INDEX(F$2:F1577,MATCH(2,1/(F$2:F1577&lt;&gt;0))),0)&gt;22,22,ROW()-IFERROR(INDEX(F$2:F1577,MATCH(2,1/(F$2:F1577&lt;&gt;0))),0))</f>
        <v>0</v>
      </c>
    </row>
    <row r="1578" spans="1:7">
      <c r="A1578" s="23">
        <v>44741</v>
      </c>
      <c r="B1578" s="24">
        <v>1.1147386178780001</v>
      </c>
      <c r="C1578" s="16">
        <f t="shared" si="46"/>
        <v>-5</v>
      </c>
      <c r="D1578" s="16">
        <f t="array" ref="D1578">IFERROR(INDEX(C$2:C1578,MATCH(2,1/(C$2:C1578&lt;&gt;0))),0)</f>
        <v>-5</v>
      </c>
      <c r="E1578" s="16">
        <f t="shared" si="47"/>
        <v>-5</v>
      </c>
      <c r="F1578" s="16">
        <f>IF(AND(C1578&lt;&gt;0,SUM(C$1:$D1578)=SUM(C$1:$D1578)),ROW(),0)</f>
        <v>1578</v>
      </c>
      <c r="G1578" s="16">
        <f t="array" ref="G1578">IF(ROW()-IFERROR(INDEX(F$2:F1578,MATCH(2,1/(F$2:F1578&lt;&gt;0))),0)&gt;22,22,ROW()-IFERROR(INDEX(F$2:F1578,MATCH(2,1/(F$2:F1578&lt;&gt;0))),0))</f>
        <v>0</v>
      </c>
    </row>
    <row r="1579" spans="1:7">
      <c r="A1579" s="23">
        <v>44742</v>
      </c>
      <c r="B1579" s="24">
        <v>1.14754653498838</v>
      </c>
      <c r="C1579" s="16">
        <f t="shared" si="46"/>
        <v>-5</v>
      </c>
      <c r="D1579" s="16">
        <f t="array" ref="D1579">IFERROR(INDEX(C$2:C1579,MATCH(2,1/(C$2:C1579&lt;&gt;0))),0)</f>
        <v>-5</v>
      </c>
      <c r="E1579" s="16">
        <f t="shared" si="47"/>
        <v>-5</v>
      </c>
      <c r="F1579" s="16">
        <f>IF(AND(C1579&lt;&gt;0,SUM(C$1:$D1579)=SUM(C$1:$D1579)),ROW(),0)</f>
        <v>1579</v>
      </c>
      <c r="G1579" s="16">
        <f t="array" ref="G1579">IF(ROW()-IFERROR(INDEX(F$2:F1579,MATCH(2,1/(F$2:F1579&lt;&gt;0))),0)&gt;22,22,ROW()-IFERROR(INDEX(F$2:F1579,MATCH(2,1/(F$2:F1579&lt;&gt;0))),0))</f>
        <v>0</v>
      </c>
    </row>
    <row r="1580" spans="1:7">
      <c r="A1580" s="23">
        <v>44743</v>
      </c>
      <c r="B1580" s="24">
        <v>1.0930812801368801</v>
      </c>
      <c r="C1580" s="16">
        <f t="shared" si="46"/>
        <v>-5</v>
      </c>
      <c r="D1580" s="16">
        <f t="array" ref="D1580">IFERROR(INDEX(C$2:C1580,MATCH(2,1/(C$2:C1580&lt;&gt;0))),0)</f>
        <v>-5</v>
      </c>
      <c r="E1580" s="16">
        <f t="shared" si="47"/>
        <v>-5</v>
      </c>
      <c r="F1580" s="16">
        <f>IF(AND(C1580&lt;&gt;0,SUM(C$1:$D1580)=SUM(C$1:$D1580)),ROW(),0)</f>
        <v>1580</v>
      </c>
      <c r="G1580" s="16">
        <f t="array" ref="G1580">IF(ROW()-IFERROR(INDEX(F$2:F1580,MATCH(2,1/(F$2:F1580&lt;&gt;0))),0)&gt;22,22,ROW()-IFERROR(INDEX(F$2:F1580,MATCH(2,1/(F$2:F1580&lt;&gt;0))),0))</f>
        <v>0</v>
      </c>
    </row>
    <row r="1581" spans="1:7">
      <c r="A1581" s="23">
        <v>44746</v>
      </c>
      <c r="B1581" s="24">
        <v>1.0876490203481</v>
      </c>
      <c r="C1581" s="16">
        <f t="shared" si="46"/>
        <v>-5</v>
      </c>
      <c r="D1581" s="16">
        <f t="array" ref="D1581">IFERROR(INDEX(C$2:C1581,MATCH(2,1/(C$2:C1581&lt;&gt;0))),0)</f>
        <v>-5</v>
      </c>
      <c r="E1581" s="16">
        <f t="shared" si="47"/>
        <v>-5</v>
      </c>
      <c r="F1581" s="16">
        <f>IF(AND(C1581&lt;&gt;0,SUM(C$1:$D1581)=SUM(C$1:$D1581)),ROW(),0)</f>
        <v>1581</v>
      </c>
      <c r="G1581" s="16">
        <f t="array" ref="G1581">IF(ROW()-IFERROR(INDEX(F$2:F1581,MATCH(2,1/(F$2:F1581&lt;&gt;0))),0)&gt;22,22,ROW()-IFERROR(INDEX(F$2:F1581,MATCH(2,1/(F$2:F1581&lt;&gt;0))),0))</f>
        <v>0</v>
      </c>
    </row>
    <row r="1582" spans="1:7">
      <c r="A1582" s="23">
        <v>44747</v>
      </c>
      <c r="B1582" s="24">
        <v>1.0733981890723601</v>
      </c>
      <c r="C1582" s="16">
        <f t="shared" si="46"/>
        <v>-5</v>
      </c>
      <c r="D1582" s="16">
        <f t="array" ref="D1582">IFERROR(INDEX(C$2:C1582,MATCH(2,1/(C$2:C1582&lt;&gt;0))),0)</f>
        <v>-5</v>
      </c>
      <c r="E1582" s="16">
        <f t="shared" si="47"/>
        <v>-5</v>
      </c>
      <c r="F1582" s="16">
        <f>IF(AND(C1582&lt;&gt;0,SUM(C$1:$D1582)=SUM(C$1:$D1582)),ROW(),0)</f>
        <v>1582</v>
      </c>
      <c r="G1582" s="16">
        <f t="array" ref="G1582">IF(ROW()-IFERROR(INDEX(F$2:F1582,MATCH(2,1/(F$2:F1582&lt;&gt;0))),0)&gt;22,22,ROW()-IFERROR(INDEX(F$2:F1582,MATCH(2,1/(F$2:F1582&lt;&gt;0))),0))</f>
        <v>0</v>
      </c>
    </row>
    <row r="1583" spans="1:7">
      <c r="A1583" s="23">
        <v>44748</v>
      </c>
      <c r="B1583" s="24">
        <v>0.95546936192176701</v>
      </c>
      <c r="C1583" s="16">
        <f t="shared" si="46"/>
        <v>0</v>
      </c>
      <c r="D1583" s="16">
        <f t="array" ref="D1583">IFERROR(INDEX(C$2:C1583,MATCH(2,1/(C$2:C1583&lt;&gt;0))),0)</f>
        <v>-5</v>
      </c>
      <c r="E1583" s="16">
        <f t="shared" si="47"/>
        <v>-4.7727272727272725</v>
      </c>
      <c r="F1583" s="16">
        <f>IF(AND(C1583&lt;&gt;0,SUM(C$1:$D1583)=SUM(C$1:$D1583)),ROW(),0)</f>
        <v>0</v>
      </c>
      <c r="G1583" s="16">
        <f t="array" ref="G1583">IF(ROW()-IFERROR(INDEX(F$2:F1583,MATCH(2,1/(F$2:F1583&lt;&gt;0))),0)&gt;22,22,ROW()-IFERROR(INDEX(F$2:F1583,MATCH(2,1/(F$2:F1583&lt;&gt;0))),0))</f>
        <v>1</v>
      </c>
    </row>
    <row r="1584" spans="1:7">
      <c r="A1584" s="23">
        <v>44749</v>
      </c>
      <c r="B1584" s="24">
        <v>0.95156322806314697</v>
      </c>
      <c r="C1584" s="16">
        <f t="shared" si="46"/>
        <v>0</v>
      </c>
      <c r="D1584" s="16">
        <f t="array" ref="D1584">IFERROR(INDEX(C$2:C1584,MATCH(2,1/(C$2:C1584&lt;&gt;0))),0)</f>
        <v>-5</v>
      </c>
      <c r="E1584" s="16">
        <f t="shared" si="47"/>
        <v>-4.5454545454545459</v>
      </c>
      <c r="F1584" s="16">
        <f>IF(AND(C1584&lt;&gt;0,SUM(C$1:$D1584)=SUM(C$1:$D1584)),ROW(),0)</f>
        <v>0</v>
      </c>
      <c r="G1584" s="16">
        <f t="array" ref="G1584">IF(ROW()-IFERROR(INDEX(F$2:F1584,MATCH(2,1/(F$2:F1584&lt;&gt;0))),0)&gt;22,22,ROW()-IFERROR(INDEX(F$2:F1584,MATCH(2,1/(F$2:F1584&lt;&gt;0))),0))</f>
        <v>2</v>
      </c>
    </row>
    <row r="1585" spans="1:7">
      <c r="A1585" s="23">
        <v>44750</v>
      </c>
      <c r="B1585" s="24">
        <v>0.911017862812182</v>
      </c>
      <c r="C1585" s="16">
        <f t="shared" si="46"/>
        <v>0</v>
      </c>
      <c r="D1585" s="16">
        <f t="array" ref="D1585">IFERROR(INDEX(C$2:C1585,MATCH(2,1/(C$2:C1585&lt;&gt;0))),0)</f>
        <v>-5</v>
      </c>
      <c r="E1585" s="16">
        <f t="shared" si="47"/>
        <v>-4.3181818181818183</v>
      </c>
      <c r="F1585" s="16">
        <f>IF(AND(C1585&lt;&gt;0,SUM(C$1:$D1585)=SUM(C$1:$D1585)),ROW(),0)</f>
        <v>0</v>
      </c>
      <c r="G1585" s="16">
        <f t="array" ref="G1585">IF(ROW()-IFERROR(INDEX(F$2:F1585,MATCH(2,1/(F$2:F1585&lt;&gt;0))),0)&gt;22,22,ROW()-IFERROR(INDEX(F$2:F1585,MATCH(2,1/(F$2:F1585&lt;&gt;0))),0))</f>
        <v>3</v>
      </c>
    </row>
    <row r="1586" spans="1:7">
      <c r="A1586" s="23">
        <v>44753</v>
      </c>
      <c r="B1586" s="24">
        <v>0.82497706284546202</v>
      </c>
      <c r="C1586" s="16">
        <f t="shared" si="46"/>
        <v>0</v>
      </c>
      <c r="D1586" s="16">
        <f t="array" ref="D1586">IFERROR(INDEX(C$2:C1586,MATCH(2,1/(C$2:C1586&lt;&gt;0))),0)</f>
        <v>-5</v>
      </c>
      <c r="E1586" s="16">
        <f t="shared" si="47"/>
        <v>-4.0909090909090908</v>
      </c>
      <c r="F1586" s="16">
        <f>IF(AND(C1586&lt;&gt;0,SUM(C$1:$D1586)=SUM(C$1:$D1586)),ROW(),0)</f>
        <v>0</v>
      </c>
      <c r="G1586" s="16">
        <f t="array" ref="G1586">IF(ROW()-IFERROR(INDEX(F$2:F1586,MATCH(2,1/(F$2:F1586&lt;&gt;0))),0)&gt;22,22,ROW()-IFERROR(INDEX(F$2:F1586,MATCH(2,1/(F$2:F1586&lt;&gt;0))),0))</f>
        <v>4</v>
      </c>
    </row>
    <row r="1587" spans="1:7">
      <c r="A1587" s="23">
        <v>44754</v>
      </c>
      <c r="B1587" s="24">
        <v>0.77458270497805903</v>
      </c>
      <c r="C1587" s="16">
        <f t="shared" si="46"/>
        <v>0</v>
      </c>
      <c r="D1587" s="16">
        <f t="array" ref="D1587">IFERROR(INDEX(C$2:C1587,MATCH(2,1/(C$2:C1587&lt;&gt;0))),0)</f>
        <v>-5</v>
      </c>
      <c r="E1587" s="16">
        <f t="shared" si="47"/>
        <v>-3.8636363636363633</v>
      </c>
      <c r="F1587" s="16">
        <f>IF(AND(C1587&lt;&gt;0,SUM(C$1:$D1587)=SUM(C$1:$D1587)),ROW(),0)</f>
        <v>0</v>
      </c>
      <c r="G1587" s="16">
        <f t="array" ref="G1587">IF(ROW()-IFERROR(INDEX(F$2:F1587,MATCH(2,1/(F$2:F1587&lt;&gt;0))),0)&gt;22,22,ROW()-IFERROR(INDEX(F$2:F1587,MATCH(2,1/(F$2:F1587&lt;&gt;0))),0))</f>
        <v>5</v>
      </c>
    </row>
    <row r="1588" spans="1:7">
      <c r="A1588" s="23">
        <v>44755</v>
      </c>
      <c r="B1588" s="24">
        <v>0.71094133243406099</v>
      </c>
      <c r="C1588" s="16">
        <f t="shared" si="46"/>
        <v>0</v>
      </c>
      <c r="D1588" s="16">
        <f t="array" ref="D1588">IFERROR(INDEX(C$2:C1588,MATCH(2,1/(C$2:C1588&lt;&gt;0))),0)</f>
        <v>-5</v>
      </c>
      <c r="E1588" s="16">
        <f t="shared" si="47"/>
        <v>-3.6363636363636367</v>
      </c>
      <c r="F1588" s="16">
        <f>IF(AND(C1588&lt;&gt;0,SUM(C$1:$D1588)=SUM(C$1:$D1588)),ROW(),0)</f>
        <v>0</v>
      </c>
      <c r="G1588" s="16">
        <f t="array" ref="G1588">IF(ROW()-IFERROR(INDEX(F$2:F1588,MATCH(2,1/(F$2:F1588&lt;&gt;0))),0)&gt;22,22,ROW()-IFERROR(INDEX(F$2:F1588,MATCH(2,1/(F$2:F1588&lt;&gt;0))),0))</f>
        <v>6</v>
      </c>
    </row>
    <row r="1589" spans="1:7">
      <c r="A1589" s="23">
        <v>44756</v>
      </c>
      <c r="B1589" s="24">
        <v>0.74463084081160102</v>
      </c>
      <c r="C1589" s="16">
        <f t="shared" si="46"/>
        <v>0</v>
      </c>
      <c r="D1589" s="16">
        <f t="array" ref="D1589">IFERROR(INDEX(C$2:C1589,MATCH(2,1/(C$2:C1589&lt;&gt;0))),0)</f>
        <v>-5</v>
      </c>
      <c r="E1589" s="16">
        <f t="shared" si="47"/>
        <v>-3.4090909090909092</v>
      </c>
      <c r="F1589" s="16">
        <f>IF(AND(C1589&lt;&gt;0,SUM(C$1:$D1589)=SUM(C$1:$D1589)),ROW(),0)</f>
        <v>0</v>
      </c>
      <c r="G1589" s="16">
        <f t="array" ref="G1589">IF(ROW()-IFERROR(INDEX(F$2:F1589,MATCH(2,1/(F$2:F1589&lt;&gt;0))),0)&gt;22,22,ROW()-IFERROR(INDEX(F$2:F1589,MATCH(2,1/(F$2:F1589&lt;&gt;0))),0))</f>
        <v>7</v>
      </c>
    </row>
    <row r="1590" spans="1:7">
      <c r="A1590" s="23">
        <v>44757</v>
      </c>
      <c r="B1590" s="24">
        <v>0.66000239125958504</v>
      </c>
      <c r="C1590" s="16">
        <f t="shared" si="46"/>
        <v>0</v>
      </c>
      <c r="D1590" s="16">
        <f t="array" ref="D1590">IFERROR(INDEX(C$2:C1590,MATCH(2,1/(C$2:C1590&lt;&gt;0))),0)</f>
        <v>-5</v>
      </c>
      <c r="E1590" s="16">
        <f t="shared" si="47"/>
        <v>-3.1818181818181817</v>
      </c>
      <c r="F1590" s="16">
        <f>IF(AND(C1590&lt;&gt;0,SUM(C$1:$D1590)=SUM(C$1:$D1590)),ROW(),0)</f>
        <v>0</v>
      </c>
      <c r="G1590" s="16">
        <f t="array" ref="G1590">IF(ROW()-IFERROR(INDEX(F$2:F1590,MATCH(2,1/(F$2:F1590&lt;&gt;0))),0)&gt;22,22,ROW()-IFERROR(INDEX(F$2:F1590,MATCH(2,1/(F$2:F1590&lt;&gt;0))),0))</f>
        <v>8</v>
      </c>
    </row>
    <row r="1591" spans="1:7">
      <c r="A1591" s="23">
        <v>44760</v>
      </c>
      <c r="B1591" s="24">
        <v>0.69843038137407298</v>
      </c>
      <c r="C1591" s="16">
        <f t="shared" si="46"/>
        <v>0</v>
      </c>
      <c r="D1591" s="16">
        <f t="array" ref="D1591">IFERROR(INDEX(C$2:C1591,MATCH(2,1/(C$2:C1591&lt;&gt;0))),0)</f>
        <v>-5</v>
      </c>
      <c r="E1591" s="16">
        <f t="shared" si="47"/>
        <v>-2.9545454545454546</v>
      </c>
      <c r="F1591" s="16">
        <f>IF(AND(C1591&lt;&gt;0,SUM(C$1:$D1591)=SUM(C$1:$D1591)),ROW(),0)</f>
        <v>0</v>
      </c>
      <c r="G1591" s="16">
        <f t="array" ref="G1591">IF(ROW()-IFERROR(INDEX(F$2:F1591,MATCH(2,1/(F$2:F1591&lt;&gt;0))),0)&gt;22,22,ROW()-IFERROR(INDEX(F$2:F1591,MATCH(2,1/(F$2:F1591&lt;&gt;0))),0))</f>
        <v>9</v>
      </c>
    </row>
    <row r="1592" spans="1:7">
      <c r="A1592" s="23">
        <v>44761</v>
      </c>
      <c r="B1592" s="24">
        <v>0.73505875969426904</v>
      </c>
      <c r="C1592" s="16">
        <f t="shared" si="46"/>
        <v>0</v>
      </c>
      <c r="D1592" s="16">
        <f t="array" ref="D1592">IFERROR(INDEX(C$2:C1592,MATCH(2,1/(C$2:C1592&lt;&gt;0))),0)</f>
        <v>-5</v>
      </c>
      <c r="E1592" s="16">
        <f t="shared" si="47"/>
        <v>-2.7272727272727271</v>
      </c>
      <c r="F1592" s="16">
        <f>IF(AND(C1592&lt;&gt;0,SUM(C$1:$D1592)=SUM(C$1:$D1592)),ROW(),0)</f>
        <v>0</v>
      </c>
      <c r="G1592" s="16">
        <f t="array" ref="G1592">IF(ROW()-IFERROR(INDEX(F$2:F1592,MATCH(2,1/(F$2:F1592&lt;&gt;0))),0)&gt;22,22,ROW()-IFERROR(INDEX(F$2:F1592,MATCH(2,1/(F$2:F1592&lt;&gt;0))),0))</f>
        <v>10</v>
      </c>
    </row>
    <row r="1593" spans="1:7">
      <c r="A1593" s="23">
        <v>44762</v>
      </c>
      <c r="B1593" s="24">
        <v>0.759326086919203</v>
      </c>
      <c r="C1593" s="16">
        <f t="shared" si="46"/>
        <v>0</v>
      </c>
      <c r="D1593" s="16">
        <f t="array" ref="D1593">IFERROR(INDEX(C$2:C1593,MATCH(2,1/(C$2:C1593&lt;&gt;0))),0)</f>
        <v>-5</v>
      </c>
      <c r="E1593" s="16">
        <f t="shared" si="47"/>
        <v>-2.5</v>
      </c>
      <c r="F1593" s="16">
        <f>IF(AND(C1593&lt;&gt;0,SUM(C$1:$D1593)=SUM(C$1:$D1593)),ROW(),0)</f>
        <v>0</v>
      </c>
      <c r="G1593" s="16">
        <f t="array" ref="G1593">IF(ROW()-IFERROR(INDEX(F$2:F1593,MATCH(2,1/(F$2:F1593&lt;&gt;0))),0)&gt;22,22,ROW()-IFERROR(INDEX(F$2:F1593,MATCH(2,1/(F$2:F1593&lt;&gt;0))),0))</f>
        <v>11</v>
      </c>
    </row>
    <row r="1594" spans="1:7">
      <c r="A1594" s="23">
        <v>44763</v>
      </c>
      <c r="B1594" s="24">
        <v>0.75167700298103102</v>
      </c>
      <c r="C1594" s="16">
        <f t="shared" si="46"/>
        <v>0</v>
      </c>
      <c r="D1594" s="16">
        <f t="array" ref="D1594">IFERROR(INDEX(C$2:C1594,MATCH(2,1/(C$2:C1594&lt;&gt;0))),0)</f>
        <v>-5</v>
      </c>
      <c r="E1594" s="16">
        <f t="shared" si="47"/>
        <v>-2.2727272727272729</v>
      </c>
      <c r="F1594" s="16">
        <f>IF(AND(C1594&lt;&gt;0,SUM(C$1:$D1594)=SUM(C$1:$D1594)),ROW(),0)</f>
        <v>0</v>
      </c>
      <c r="G1594" s="16">
        <f t="array" ref="G1594">IF(ROW()-IFERROR(INDEX(F$2:F1594,MATCH(2,1/(F$2:F1594&lt;&gt;0))),0)&gt;22,22,ROW()-IFERROR(INDEX(F$2:F1594,MATCH(2,1/(F$2:F1594&lt;&gt;0))),0))</f>
        <v>12</v>
      </c>
    </row>
    <row r="1595" spans="1:7">
      <c r="A1595" s="23">
        <v>44764</v>
      </c>
      <c r="B1595" s="24">
        <v>0.63872671670898096</v>
      </c>
      <c r="C1595" s="16">
        <f t="shared" si="46"/>
        <v>0</v>
      </c>
      <c r="D1595" s="16">
        <f t="array" ref="D1595">IFERROR(INDEX(C$2:C1595,MATCH(2,1/(C$2:C1595&lt;&gt;0))),0)</f>
        <v>-5</v>
      </c>
      <c r="E1595" s="16">
        <f t="shared" si="47"/>
        <v>-2.0454545454545454</v>
      </c>
      <c r="F1595" s="16">
        <f>IF(AND(C1595&lt;&gt;0,SUM(C$1:$D1595)=SUM(C$1:$D1595)),ROW(),0)</f>
        <v>0</v>
      </c>
      <c r="G1595" s="16">
        <f t="array" ref="G1595">IF(ROW()-IFERROR(INDEX(F$2:F1595,MATCH(2,1/(F$2:F1595&lt;&gt;0))),0)&gt;22,22,ROW()-IFERROR(INDEX(F$2:F1595,MATCH(2,1/(F$2:F1595&lt;&gt;0))),0))</f>
        <v>13</v>
      </c>
    </row>
    <row r="1596" spans="1:7">
      <c r="A1596" s="23">
        <v>44767</v>
      </c>
      <c r="B1596" s="24">
        <v>0.60448056143386797</v>
      </c>
      <c r="C1596" s="16">
        <f t="shared" si="46"/>
        <v>0</v>
      </c>
      <c r="D1596" s="16">
        <f t="array" ref="D1596">IFERROR(INDEX(C$2:C1596,MATCH(2,1/(C$2:C1596&lt;&gt;0))),0)</f>
        <v>-5</v>
      </c>
      <c r="E1596" s="16">
        <f t="shared" si="47"/>
        <v>-1.8181818181818183</v>
      </c>
      <c r="F1596" s="16">
        <f>IF(AND(C1596&lt;&gt;0,SUM(C$1:$D1596)=SUM(C$1:$D1596)),ROW(),0)</f>
        <v>0</v>
      </c>
      <c r="G1596" s="16">
        <f t="array" ref="G1596">IF(ROW()-IFERROR(INDEX(F$2:F1596,MATCH(2,1/(F$2:F1596&lt;&gt;0))),0)&gt;22,22,ROW()-IFERROR(INDEX(F$2:F1596,MATCH(2,1/(F$2:F1596&lt;&gt;0))),0))</f>
        <v>14</v>
      </c>
    </row>
    <row r="1597" spans="1:7">
      <c r="A1597" s="23">
        <v>44768</v>
      </c>
      <c r="B1597" s="24">
        <v>0.52999339149445801</v>
      </c>
      <c r="C1597" s="16">
        <f t="shared" si="46"/>
        <v>0</v>
      </c>
      <c r="D1597" s="16">
        <f t="array" ref="D1597">IFERROR(INDEX(C$2:C1597,MATCH(2,1/(C$2:C1597&lt;&gt;0))),0)</f>
        <v>-5</v>
      </c>
      <c r="E1597" s="16">
        <f t="shared" si="47"/>
        <v>-1.5909090909090908</v>
      </c>
      <c r="F1597" s="16">
        <f>IF(AND(C1597&lt;&gt;0,SUM(C$1:$D1597)=SUM(C$1:$D1597)),ROW(),0)</f>
        <v>0</v>
      </c>
      <c r="G1597" s="16">
        <f t="array" ref="G1597">IF(ROW()-IFERROR(INDEX(F$2:F1597,MATCH(2,1/(F$2:F1597&lt;&gt;0))),0)&gt;22,22,ROW()-IFERROR(INDEX(F$2:F1597,MATCH(2,1/(F$2:F1597&lt;&gt;0))),0))</f>
        <v>15</v>
      </c>
    </row>
    <row r="1598" spans="1:7">
      <c r="A1598" s="23">
        <v>44769</v>
      </c>
      <c r="B1598" s="24">
        <v>0.62195374542925796</v>
      </c>
      <c r="C1598" s="16">
        <f t="shared" si="46"/>
        <v>0</v>
      </c>
      <c r="D1598" s="16">
        <f t="array" ref="D1598">IFERROR(INDEX(C$2:C1598,MATCH(2,1/(C$2:C1598&lt;&gt;0))),0)</f>
        <v>-5</v>
      </c>
      <c r="E1598" s="16">
        <f t="shared" si="47"/>
        <v>-1.3636363636363638</v>
      </c>
      <c r="F1598" s="16">
        <f>IF(AND(C1598&lt;&gt;0,SUM(C$1:$D1598)=SUM(C$1:$D1598)),ROW(),0)</f>
        <v>0</v>
      </c>
      <c r="G1598" s="16">
        <f t="array" ref="G1598">IF(ROW()-IFERROR(INDEX(F$2:F1598,MATCH(2,1/(F$2:F1598&lt;&gt;0))),0)&gt;22,22,ROW()-IFERROR(INDEX(F$2:F1598,MATCH(2,1/(F$2:F1598&lt;&gt;0))),0))</f>
        <v>16</v>
      </c>
    </row>
    <row r="1599" spans="1:7">
      <c r="A1599" s="23">
        <v>44770</v>
      </c>
      <c r="B1599" s="24">
        <v>0.63432976777480998</v>
      </c>
      <c r="C1599" s="16">
        <f t="shared" si="46"/>
        <v>0</v>
      </c>
      <c r="D1599" s="16">
        <f t="array" ref="D1599">IFERROR(INDEX(C$2:C1599,MATCH(2,1/(C$2:C1599&lt;&gt;0))),0)</f>
        <v>-5</v>
      </c>
      <c r="E1599" s="16">
        <f t="shared" si="47"/>
        <v>-1.1363636363636362</v>
      </c>
      <c r="F1599" s="16">
        <f>IF(AND(C1599&lt;&gt;0,SUM(C$1:$D1599)=SUM(C$1:$D1599)),ROW(),0)</f>
        <v>0</v>
      </c>
      <c r="G1599" s="16">
        <f t="array" ref="G1599">IF(ROW()-IFERROR(INDEX(F$2:F1599,MATCH(2,1/(F$2:F1599&lt;&gt;0))),0)&gt;22,22,ROW()-IFERROR(INDEX(F$2:F1599,MATCH(2,1/(F$2:F1599&lt;&gt;0))),0))</f>
        <v>17</v>
      </c>
    </row>
    <row r="1600" spans="1:7">
      <c r="A1600" s="23">
        <v>44771</v>
      </c>
      <c r="B1600" s="24">
        <v>0.615374487107329</v>
      </c>
      <c r="C1600" s="16">
        <f t="shared" si="46"/>
        <v>0</v>
      </c>
      <c r="D1600" s="16">
        <f t="array" ref="D1600">IFERROR(INDEX(C$2:C1600,MATCH(2,1/(C$2:C1600&lt;&gt;0))),0)</f>
        <v>-5</v>
      </c>
      <c r="E1600" s="16">
        <f t="shared" si="47"/>
        <v>-0.90909090909090917</v>
      </c>
      <c r="F1600" s="16">
        <f>IF(AND(C1600&lt;&gt;0,SUM(C$1:$D1600)=SUM(C$1:$D1600)),ROW(),0)</f>
        <v>0</v>
      </c>
      <c r="G1600" s="16">
        <f t="array" ref="G1600">IF(ROW()-IFERROR(INDEX(F$2:F1600,MATCH(2,1/(F$2:F1600&lt;&gt;0))),0)&gt;22,22,ROW()-IFERROR(INDEX(F$2:F1600,MATCH(2,1/(F$2:F1600&lt;&gt;0))),0))</f>
        <v>18</v>
      </c>
    </row>
    <row r="1601" spans="1:7">
      <c r="A1601" s="23">
        <v>44774</v>
      </c>
      <c r="B1601" s="24">
        <v>0.54528815424120003</v>
      </c>
      <c r="C1601" s="16">
        <f t="shared" si="46"/>
        <v>0</v>
      </c>
      <c r="D1601" s="16">
        <f t="array" ref="D1601">IFERROR(INDEX(C$2:C1601,MATCH(2,1/(C$2:C1601&lt;&gt;0))),0)</f>
        <v>-5</v>
      </c>
      <c r="E1601" s="16">
        <f t="shared" si="47"/>
        <v>-0.68181818181818166</v>
      </c>
      <c r="F1601" s="16">
        <f>IF(AND(C1601&lt;&gt;0,SUM(C$1:$D1601)=SUM(C$1:$D1601)),ROW(),0)</f>
        <v>0</v>
      </c>
      <c r="G1601" s="16">
        <f t="array" ref="G1601">IF(ROW()-IFERROR(INDEX(F$2:F1601,MATCH(2,1/(F$2:F1601&lt;&gt;0))),0)&gt;22,22,ROW()-IFERROR(INDEX(F$2:F1601,MATCH(2,1/(F$2:F1601&lt;&gt;0))),0))</f>
        <v>19</v>
      </c>
    </row>
    <row r="1602" spans="1:7">
      <c r="A1602" s="23">
        <v>44775</v>
      </c>
      <c r="B1602" s="24">
        <v>0.37653442859318997</v>
      </c>
      <c r="C1602" s="16">
        <f t="shared" ref="C1602:C1665" si="48">IF(B1602&gt;100%,-5,IF(B1602&lt;30%,5,0))</f>
        <v>0</v>
      </c>
      <c r="D1602" s="16">
        <f t="array" ref="D1602">IFERROR(INDEX(C$2:C1602,MATCH(2,1/(C$2:C1602&lt;&gt;0))),0)</f>
        <v>-5</v>
      </c>
      <c r="E1602" s="16">
        <f t="shared" si="47"/>
        <v>-0.45454545454545414</v>
      </c>
      <c r="F1602" s="16">
        <f>IF(AND(C1602&lt;&gt;0,SUM(C$1:$D1602)=SUM(C$1:$D1602)),ROW(),0)</f>
        <v>0</v>
      </c>
      <c r="G1602" s="16">
        <f t="array" ref="G1602">IF(ROW()-IFERROR(INDEX(F$2:F1602,MATCH(2,1/(F$2:F1602&lt;&gt;0))),0)&gt;22,22,ROW()-IFERROR(INDEX(F$2:F1602,MATCH(2,1/(F$2:F1602&lt;&gt;0))),0))</f>
        <v>20</v>
      </c>
    </row>
    <row r="1603" spans="1:7">
      <c r="A1603" s="23">
        <v>44776</v>
      </c>
      <c r="B1603" s="24">
        <v>0.430733694497894</v>
      </c>
      <c r="C1603" s="16">
        <f t="shared" si="48"/>
        <v>0</v>
      </c>
      <c r="D1603" s="16">
        <f t="array" ref="D1603">IFERROR(INDEX(C$2:C1603,MATCH(2,1/(C$2:C1603&lt;&gt;0))),0)</f>
        <v>-5</v>
      </c>
      <c r="E1603" s="16">
        <f t="shared" si="47"/>
        <v>-0.22727272727272751</v>
      </c>
      <c r="F1603" s="16">
        <f>IF(AND(C1603&lt;&gt;0,SUM(C$1:$D1603)=SUM(C$1:$D1603)),ROW(),0)</f>
        <v>0</v>
      </c>
      <c r="G1603" s="16">
        <f t="array" ref="G1603">IF(ROW()-IFERROR(INDEX(F$2:F1603,MATCH(2,1/(F$2:F1603&lt;&gt;0))),0)&gt;22,22,ROW()-IFERROR(INDEX(F$2:F1603,MATCH(2,1/(F$2:F1603&lt;&gt;0))),0))</f>
        <v>21</v>
      </c>
    </row>
    <row r="1604" spans="1:7">
      <c r="A1604" s="23">
        <v>44777</v>
      </c>
      <c r="B1604" s="24">
        <v>0.33886239062838602</v>
      </c>
      <c r="C1604" s="16">
        <f t="shared" si="48"/>
        <v>0</v>
      </c>
      <c r="D1604" s="16">
        <f t="array" ref="D1604">IFERROR(INDEX(C$2:C1604,MATCH(2,1/(C$2:C1604&lt;&gt;0))),0)</f>
        <v>-5</v>
      </c>
      <c r="E1604" s="16">
        <f t="shared" si="47"/>
        <v>0</v>
      </c>
      <c r="F1604" s="16">
        <f>IF(AND(C1604&lt;&gt;0,SUM(C$1:$D1604)=SUM(C$1:$D1604)),ROW(),0)</f>
        <v>0</v>
      </c>
      <c r="G1604" s="16">
        <f t="array" ref="G1604">IF(ROW()-IFERROR(INDEX(F$2:F1604,MATCH(2,1/(F$2:F1604&lt;&gt;0))),0)&gt;22,22,ROW()-IFERROR(INDEX(F$2:F1604,MATCH(2,1/(F$2:F1604&lt;&gt;0))),0))</f>
        <v>22</v>
      </c>
    </row>
    <row r="1605" spans="1:7">
      <c r="A1605" s="23">
        <v>44778</v>
      </c>
      <c r="B1605" s="24">
        <v>0.44170208238128</v>
      </c>
      <c r="C1605" s="16">
        <f t="shared" si="48"/>
        <v>0</v>
      </c>
      <c r="D1605" s="16">
        <f t="array" ref="D1605">IFERROR(INDEX(C$2:C1605,MATCH(2,1/(C$2:C1605&lt;&gt;0))),0)</f>
        <v>-5</v>
      </c>
      <c r="E1605" s="16">
        <f t="shared" si="47"/>
        <v>0</v>
      </c>
      <c r="F1605" s="16">
        <f>IF(AND(C1605&lt;&gt;0,SUM(C$1:$D1605)=SUM(C$1:$D1605)),ROW(),0)</f>
        <v>0</v>
      </c>
      <c r="G1605" s="16">
        <f t="array" ref="G1605">IF(ROW()-IFERROR(INDEX(F$2:F1605,MATCH(2,1/(F$2:F1605&lt;&gt;0))),0)&gt;22,22,ROW()-IFERROR(INDEX(F$2:F1605,MATCH(2,1/(F$2:F1605&lt;&gt;0))),0))</f>
        <v>22</v>
      </c>
    </row>
    <row r="1606" spans="1:7">
      <c r="A1606" s="23">
        <v>44781</v>
      </c>
      <c r="B1606" s="24">
        <v>0.51089743153184297</v>
      </c>
      <c r="C1606" s="16">
        <f t="shared" si="48"/>
        <v>0</v>
      </c>
      <c r="D1606" s="16">
        <f t="array" ref="D1606">IFERROR(INDEX(C$2:C1606,MATCH(2,1/(C$2:C1606&lt;&gt;0))),0)</f>
        <v>-5</v>
      </c>
      <c r="E1606" s="16">
        <f t="shared" si="47"/>
        <v>0</v>
      </c>
      <c r="F1606" s="16">
        <f>IF(AND(C1606&lt;&gt;0,SUM(C$1:$D1606)=SUM(C$1:$D1606)),ROW(),0)</f>
        <v>0</v>
      </c>
      <c r="G1606" s="16">
        <f t="array" ref="G1606">IF(ROW()-IFERROR(INDEX(F$2:F1606,MATCH(2,1/(F$2:F1606&lt;&gt;0))),0)&gt;22,22,ROW()-IFERROR(INDEX(F$2:F1606,MATCH(2,1/(F$2:F1606&lt;&gt;0))),0))</f>
        <v>22</v>
      </c>
    </row>
    <row r="1607" spans="1:7">
      <c r="A1607" s="23">
        <v>44782</v>
      </c>
      <c r="B1607" s="24">
        <v>0.54511153046036498</v>
      </c>
      <c r="C1607" s="16">
        <f t="shared" si="48"/>
        <v>0</v>
      </c>
      <c r="D1607" s="16">
        <f t="array" ref="D1607">IFERROR(INDEX(C$2:C1607,MATCH(2,1/(C$2:C1607&lt;&gt;0))),0)</f>
        <v>-5</v>
      </c>
      <c r="E1607" s="16">
        <f t="shared" si="47"/>
        <v>0</v>
      </c>
      <c r="F1607" s="16">
        <f>IF(AND(C1607&lt;&gt;0,SUM(C$1:$D1607)=SUM(C$1:$D1607)),ROW(),0)</f>
        <v>0</v>
      </c>
      <c r="G1607" s="16">
        <f t="array" ref="G1607">IF(ROW()-IFERROR(INDEX(F$2:F1607,MATCH(2,1/(F$2:F1607&lt;&gt;0))),0)&gt;22,22,ROW()-IFERROR(INDEX(F$2:F1607,MATCH(2,1/(F$2:F1607&lt;&gt;0))),0))</f>
        <v>22</v>
      </c>
    </row>
    <row r="1608" spans="1:7">
      <c r="A1608" s="23">
        <v>44783</v>
      </c>
      <c r="B1608" s="24">
        <v>0.566005205016893</v>
      </c>
      <c r="C1608" s="16">
        <f t="shared" si="48"/>
        <v>0</v>
      </c>
      <c r="D1608" s="16">
        <f t="array" ref="D1608">IFERROR(INDEX(C$2:C1608,MATCH(2,1/(C$2:C1608&lt;&gt;0))),0)</f>
        <v>-5</v>
      </c>
      <c r="E1608" s="16">
        <f t="shared" si="47"/>
        <v>0</v>
      </c>
      <c r="F1608" s="16">
        <f>IF(AND(C1608&lt;&gt;0,SUM(C$1:$D1608)=SUM(C$1:$D1608)),ROW(),0)</f>
        <v>0</v>
      </c>
      <c r="G1608" s="16">
        <f t="array" ref="G1608">IF(ROW()-IFERROR(INDEX(F$2:F1608,MATCH(2,1/(F$2:F1608&lt;&gt;0))),0)&gt;22,22,ROW()-IFERROR(INDEX(F$2:F1608,MATCH(2,1/(F$2:F1608&lt;&gt;0))),0))</f>
        <v>22</v>
      </c>
    </row>
    <row r="1609" spans="1:7">
      <c r="A1609" s="23">
        <v>44784</v>
      </c>
      <c r="B1609" s="24">
        <v>0.62014990520930102</v>
      </c>
      <c r="C1609" s="16">
        <f t="shared" si="48"/>
        <v>0</v>
      </c>
      <c r="D1609" s="16">
        <f t="array" ref="D1609">IFERROR(INDEX(C$2:C1609,MATCH(2,1/(C$2:C1609&lt;&gt;0))),0)</f>
        <v>-5</v>
      </c>
      <c r="E1609" s="16">
        <f t="shared" si="47"/>
        <v>0</v>
      </c>
      <c r="F1609" s="16">
        <f>IF(AND(C1609&lt;&gt;0,SUM(C$1:$D1609)=SUM(C$1:$D1609)),ROW(),0)</f>
        <v>0</v>
      </c>
      <c r="G1609" s="16">
        <f t="array" ref="G1609">IF(ROW()-IFERROR(INDEX(F$2:F1609,MATCH(2,1/(F$2:F1609&lt;&gt;0))),0)&gt;22,22,ROW()-IFERROR(INDEX(F$2:F1609,MATCH(2,1/(F$2:F1609&lt;&gt;0))),0))</f>
        <v>22</v>
      </c>
    </row>
    <row r="1610" spans="1:7">
      <c r="A1610" s="23">
        <v>44785</v>
      </c>
      <c r="B1610" s="24">
        <v>0.54123182917625601</v>
      </c>
      <c r="C1610" s="16">
        <f t="shared" si="48"/>
        <v>0</v>
      </c>
      <c r="D1610" s="16">
        <f t="array" ref="D1610">IFERROR(INDEX(C$2:C1610,MATCH(2,1/(C$2:C1610&lt;&gt;0))),0)</f>
        <v>-5</v>
      </c>
      <c r="E1610" s="16">
        <f t="shared" si="47"/>
        <v>0</v>
      </c>
      <c r="F1610" s="16">
        <f>IF(AND(C1610&lt;&gt;0,SUM(C$1:$D1610)=SUM(C$1:$D1610)),ROW(),0)</f>
        <v>0</v>
      </c>
      <c r="G1610" s="16">
        <f t="array" ref="G1610">IF(ROW()-IFERROR(INDEX(F$2:F1610,MATCH(2,1/(F$2:F1610&lt;&gt;0))),0)&gt;22,22,ROW()-IFERROR(INDEX(F$2:F1610,MATCH(2,1/(F$2:F1610&lt;&gt;0))),0))</f>
        <v>22</v>
      </c>
    </row>
    <row r="1611" spans="1:7">
      <c r="A1611" s="23">
        <v>44788</v>
      </c>
      <c r="B1611" s="24">
        <v>0.46327589462277102</v>
      </c>
      <c r="C1611" s="16">
        <f t="shared" si="48"/>
        <v>0</v>
      </c>
      <c r="D1611" s="16">
        <f t="array" ref="D1611">IFERROR(INDEX(C$2:C1611,MATCH(2,1/(C$2:C1611&lt;&gt;0))),0)</f>
        <v>-5</v>
      </c>
      <c r="E1611" s="16">
        <f t="shared" si="47"/>
        <v>0</v>
      </c>
      <c r="F1611" s="16">
        <f>IF(AND(C1611&lt;&gt;0,SUM(C$1:$D1611)=SUM(C$1:$D1611)),ROW(),0)</f>
        <v>0</v>
      </c>
      <c r="G1611" s="16">
        <f t="array" ref="G1611">IF(ROW()-IFERROR(INDEX(F$2:F1611,MATCH(2,1/(F$2:F1611&lt;&gt;0))),0)&gt;22,22,ROW()-IFERROR(INDEX(F$2:F1611,MATCH(2,1/(F$2:F1611&lt;&gt;0))),0))</f>
        <v>22</v>
      </c>
    </row>
    <row r="1612" spans="1:7">
      <c r="A1612" s="23">
        <v>44789</v>
      </c>
      <c r="B1612" s="24">
        <v>0.53613231839498399</v>
      </c>
      <c r="C1612" s="16">
        <f t="shared" si="48"/>
        <v>0</v>
      </c>
      <c r="D1612" s="16">
        <f t="array" ref="D1612">IFERROR(INDEX(C$2:C1612,MATCH(2,1/(C$2:C1612&lt;&gt;0))),0)</f>
        <v>-5</v>
      </c>
      <c r="E1612" s="16">
        <f t="shared" si="47"/>
        <v>0</v>
      </c>
      <c r="F1612" s="16">
        <f>IF(AND(C1612&lt;&gt;0,SUM(C$1:$D1612)=SUM(C$1:$D1612)),ROW(),0)</f>
        <v>0</v>
      </c>
      <c r="G1612" s="16">
        <f t="array" ref="G1612">IF(ROW()-IFERROR(INDEX(F$2:F1612,MATCH(2,1/(F$2:F1612&lt;&gt;0))),0)&gt;22,22,ROW()-IFERROR(INDEX(F$2:F1612,MATCH(2,1/(F$2:F1612&lt;&gt;0))),0))</f>
        <v>22</v>
      </c>
    </row>
    <row r="1613" spans="1:7">
      <c r="A1613" s="23">
        <v>44790</v>
      </c>
      <c r="B1613" s="24">
        <v>0.54244655596101798</v>
      </c>
      <c r="C1613" s="16">
        <f t="shared" si="48"/>
        <v>0</v>
      </c>
      <c r="D1613" s="16">
        <f t="array" ref="D1613">IFERROR(INDEX(C$2:C1613,MATCH(2,1/(C$2:C1613&lt;&gt;0))),0)</f>
        <v>-5</v>
      </c>
      <c r="E1613" s="16">
        <f t="shared" si="47"/>
        <v>0</v>
      </c>
      <c r="F1613" s="16">
        <f>IF(AND(C1613&lt;&gt;0,SUM(C$1:$D1613)=SUM(C$1:$D1613)),ROW(),0)</f>
        <v>0</v>
      </c>
      <c r="G1613" s="16">
        <f t="array" ref="G1613">IF(ROW()-IFERROR(INDEX(F$2:F1613,MATCH(2,1/(F$2:F1613&lt;&gt;0))),0)&gt;22,22,ROW()-IFERROR(INDEX(F$2:F1613,MATCH(2,1/(F$2:F1613&lt;&gt;0))),0))</f>
        <v>22</v>
      </c>
    </row>
    <row r="1614" spans="1:7">
      <c r="A1614" s="23">
        <v>44791</v>
      </c>
      <c r="B1614" s="24">
        <v>0.50748746079908102</v>
      </c>
      <c r="C1614" s="16">
        <f t="shared" si="48"/>
        <v>0</v>
      </c>
      <c r="D1614" s="16">
        <f t="array" ref="D1614">IFERROR(INDEX(C$2:C1614,MATCH(2,1/(C$2:C1614&lt;&gt;0))),0)</f>
        <v>-5</v>
      </c>
      <c r="E1614" s="16">
        <f t="shared" si="47"/>
        <v>0</v>
      </c>
      <c r="F1614" s="16">
        <f>IF(AND(C1614&lt;&gt;0,SUM(C$1:$D1614)=SUM(C$1:$D1614)),ROW(),0)</f>
        <v>0</v>
      </c>
      <c r="G1614" s="16">
        <f t="array" ref="G1614">IF(ROW()-IFERROR(INDEX(F$2:F1614,MATCH(2,1/(F$2:F1614&lt;&gt;0))),0)&gt;22,22,ROW()-IFERROR(INDEX(F$2:F1614,MATCH(2,1/(F$2:F1614&lt;&gt;0))),0))</f>
        <v>22</v>
      </c>
    </row>
    <row r="1615" spans="1:7">
      <c r="A1615" s="23">
        <v>44792</v>
      </c>
      <c r="B1615" s="24">
        <v>0.46893203673441902</v>
      </c>
      <c r="C1615" s="16">
        <f t="shared" si="48"/>
        <v>0</v>
      </c>
      <c r="D1615" s="16">
        <f t="array" ref="D1615">IFERROR(INDEX(C$2:C1615,MATCH(2,1/(C$2:C1615&lt;&gt;0))),0)</f>
        <v>-5</v>
      </c>
      <c r="E1615" s="16">
        <f t="shared" si="47"/>
        <v>0</v>
      </c>
      <c r="F1615" s="16">
        <f>IF(AND(C1615&lt;&gt;0,SUM(C$1:$D1615)=SUM(C$1:$D1615)),ROW(),0)</f>
        <v>0</v>
      </c>
      <c r="G1615" s="16">
        <f t="array" ref="G1615">IF(ROW()-IFERROR(INDEX(F$2:F1615,MATCH(2,1/(F$2:F1615&lt;&gt;0))),0)&gt;22,22,ROW()-IFERROR(INDEX(F$2:F1615,MATCH(2,1/(F$2:F1615&lt;&gt;0))),0))</f>
        <v>22</v>
      </c>
    </row>
    <row r="1616" spans="1:7">
      <c r="A1616" s="23">
        <v>44795</v>
      </c>
      <c r="B1616" s="24">
        <v>0.42166044239107697</v>
      </c>
      <c r="C1616" s="16">
        <f t="shared" si="48"/>
        <v>0</v>
      </c>
      <c r="D1616" s="16">
        <f t="array" ref="D1616">IFERROR(INDEX(C$2:C1616,MATCH(2,1/(C$2:C1616&lt;&gt;0))),0)</f>
        <v>-5</v>
      </c>
      <c r="E1616" s="16">
        <f t="shared" si="47"/>
        <v>0</v>
      </c>
      <c r="F1616" s="16">
        <f>IF(AND(C1616&lt;&gt;0,SUM(C$1:$D1616)=SUM(C$1:$D1616)),ROW(),0)</f>
        <v>0</v>
      </c>
      <c r="G1616" s="16">
        <f t="array" ref="G1616">IF(ROW()-IFERROR(INDEX(F$2:F1616,MATCH(2,1/(F$2:F1616&lt;&gt;0))),0)&gt;22,22,ROW()-IFERROR(INDEX(F$2:F1616,MATCH(2,1/(F$2:F1616&lt;&gt;0))),0))</f>
        <v>22</v>
      </c>
    </row>
    <row r="1617" spans="1:7">
      <c r="A1617" s="23">
        <v>44796</v>
      </c>
      <c r="B1617" s="24">
        <v>0.45342353552141401</v>
      </c>
      <c r="C1617" s="16">
        <f t="shared" si="48"/>
        <v>0</v>
      </c>
      <c r="D1617" s="16">
        <f t="array" ref="D1617">IFERROR(INDEX(C$2:C1617,MATCH(2,1/(C$2:C1617&lt;&gt;0))),0)</f>
        <v>-5</v>
      </c>
      <c r="E1617" s="16">
        <f t="shared" si="47"/>
        <v>0</v>
      </c>
      <c r="F1617" s="16">
        <f>IF(AND(C1617&lt;&gt;0,SUM(C$1:$D1617)=SUM(C$1:$D1617)),ROW(),0)</f>
        <v>0</v>
      </c>
      <c r="G1617" s="16">
        <f t="array" ref="G1617">IF(ROW()-IFERROR(INDEX(F$2:F1617,MATCH(2,1/(F$2:F1617&lt;&gt;0))),0)&gt;22,22,ROW()-IFERROR(INDEX(F$2:F1617,MATCH(2,1/(F$2:F1617&lt;&gt;0))),0))</f>
        <v>22</v>
      </c>
    </row>
    <row r="1618" spans="1:7">
      <c r="A1618" s="23">
        <v>44797</v>
      </c>
      <c r="B1618" s="24">
        <v>0.35910391086579702</v>
      </c>
      <c r="C1618" s="16">
        <f t="shared" si="48"/>
        <v>0</v>
      </c>
      <c r="D1618" s="16">
        <f t="array" ref="D1618">IFERROR(INDEX(C$2:C1618,MATCH(2,1/(C$2:C1618&lt;&gt;0))),0)</f>
        <v>-5</v>
      </c>
      <c r="E1618" s="16">
        <f t="shared" si="47"/>
        <v>0</v>
      </c>
      <c r="F1618" s="16">
        <f>IF(AND(C1618&lt;&gt;0,SUM(C$1:$D1618)=SUM(C$1:$D1618)),ROW(),0)</f>
        <v>0</v>
      </c>
      <c r="G1618" s="16">
        <f t="array" ref="G1618">IF(ROW()-IFERROR(INDEX(F$2:F1618,MATCH(2,1/(F$2:F1618&lt;&gt;0))),0)&gt;22,22,ROW()-IFERROR(INDEX(F$2:F1618,MATCH(2,1/(F$2:F1618&lt;&gt;0))),0))</f>
        <v>22</v>
      </c>
    </row>
    <row r="1619" spans="1:7">
      <c r="A1619" s="23">
        <v>44798</v>
      </c>
      <c r="B1619" s="24">
        <v>0.32688563405849302</v>
      </c>
      <c r="C1619" s="16">
        <f t="shared" si="48"/>
        <v>0</v>
      </c>
      <c r="D1619" s="16">
        <f t="array" ref="D1619">IFERROR(INDEX(C$2:C1619,MATCH(2,1/(C$2:C1619&lt;&gt;0))),0)</f>
        <v>-5</v>
      </c>
      <c r="E1619" s="16">
        <f t="shared" si="47"/>
        <v>0</v>
      </c>
      <c r="F1619" s="16">
        <f>IF(AND(C1619&lt;&gt;0,SUM(C$1:$D1619)=SUM(C$1:$D1619)),ROW(),0)</f>
        <v>0</v>
      </c>
      <c r="G1619" s="16">
        <f t="array" ref="G1619">IF(ROW()-IFERROR(INDEX(F$2:F1619,MATCH(2,1/(F$2:F1619&lt;&gt;0))),0)&gt;22,22,ROW()-IFERROR(INDEX(F$2:F1619,MATCH(2,1/(F$2:F1619&lt;&gt;0))),0))</f>
        <v>22</v>
      </c>
    </row>
    <row r="1620" spans="1:7">
      <c r="A1620" s="23">
        <v>44799</v>
      </c>
      <c r="B1620" s="24">
        <v>0.34671070806850002</v>
      </c>
      <c r="C1620" s="16">
        <f t="shared" si="48"/>
        <v>0</v>
      </c>
      <c r="D1620" s="16">
        <f t="array" ref="D1620">IFERROR(INDEX(C$2:C1620,MATCH(2,1/(C$2:C1620&lt;&gt;0))),0)</f>
        <v>-5</v>
      </c>
      <c r="E1620" s="16">
        <f t="shared" si="47"/>
        <v>0</v>
      </c>
      <c r="F1620" s="16">
        <f>IF(AND(C1620&lt;&gt;0,SUM(C$1:$D1620)=SUM(C$1:$D1620)),ROW(),0)</f>
        <v>0</v>
      </c>
      <c r="G1620" s="16">
        <f t="array" ref="G1620">IF(ROW()-IFERROR(INDEX(F$2:F1620,MATCH(2,1/(F$2:F1620&lt;&gt;0))),0)&gt;22,22,ROW()-IFERROR(INDEX(F$2:F1620,MATCH(2,1/(F$2:F1620&lt;&gt;0))),0))</f>
        <v>22</v>
      </c>
    </row>
    <row r="1621" spans="1:7">
      <c r="A1621" s="23">
        <v>44802</v>
      </c>
      <c r="B1621" s="24">
        <v>0.30246873243900302</v>
      </c>
      <c r="C1621" s="16">
        <f t="shared" si="48"/>
        <v>0</v>
      </c>
      <c r="D1621" s="16">
        <f t="array" ref="D1621">IFERROR(INDEX(C$2:C1621,MATCH(2,1/(C$2:C1621&lt;&gt;0))),0)</f>
        <v>-5</v>
      </c>
      <c r="E1621" s="16">
        <f t="shared" si="47"/>
        <v>0</v>
      </c>
      <c r="F1621" s="16">
        <f>IF(AND(C1621&lt;&gt;0,SUM(C$1:$D1621)=SUM(C$1:$D1621)),ROW(),0)</f>
        <v>0</v>
      </c>
      <c r="G1621" s="16">
        <f t="array" ref="G1621">IF(ROW()-IFERROR(INDEX(F$2:F1621,MATCH(2,1/(F$2:F1621&lt;&gt;0))),0)&gt;22,22,ROW()-IFERROR(INDEX(F$2:F1621,MATCH(2,1/(F$2:F1621&lt;&gt;0))),0))</f>
        <v>22</v>
      </c>
    </row>
    <row r="1622" spans="1:7">
      <c r="A1622" s="23">
        <v>44803</v>
      </c>
      <c r="B1622" s="24">
        <v>0.354044213619228</v>
      </c>
      <c r="C1622" s="16">
        <f t="shared" si="48"/>
        <v>0</v>
      </c>
      <c r="D1622" s="16">
        <f t="array" ref="D1622">IFERROR(INDEX(C$2:C1622,MATCH(2,1/(C$2:C1622&lt;&gt;0))),0)</f>
        <v>-5</v>
      </c>
      <c r="E1622" s="16">
        <f t="shared" si="47"/>
        <v>0</v>
      </c>
      <c r="F1622" s="16">
        <f>IF(AND(C1622&lt;&gt;0,SUM(C$1:$D1622)=SUM(C$1:$D1622)),ROW(),0)</f>
        <v>0</v>
      </c>
      <c r="G1622" s="16">
        <f t="array" ref="G1622">IF(ROW()-IFERROR(INDEX(F$2:F1622,MATCH(2,1/(F$2:F1622&lt;&gt;0))),0)&gt;22,22,ROW()-IFERROR(INDEX(F$2:F1622,MATCH(2,1/(F$2:F1622&lt;&gt;0))),0))</f>
        <v>22</v>
      </c>
    </row>
    <row r="1623" spans="1:7">
      <c r="A1623" s="23">
        <v>44804</v>
      </c>
      <c r="B1623" s="24">
        <v>0.25930217181057502</v>
      </c>
      <c r="C1623" s="16">
        <f t="shared" si="48"/>
        <v>5</v>
      </c>
      <c r="D1623" s="16">
        <f t="array" ref="D1623">IFERROR(INDEX(C$2:C1623,MATCH(2,1/(C$2:C1623&lt;&gt;0))),0)</f>
        <v>5</v>
      </c>
      <c r="E1623" s="16">
        <f t="shared" si="47"/>
        <v>5</v>
      </c>
      <c r="F1623" s="16">
        <f>IF(AND(C1623&lt;&gt;0,SUM(C$1:$D1623)=SUM(C$1:$D1623)),ROW(),0)</f>
        <v>1623</v>
      </c>
      <c r="G1623" s="16">
        <f t="array" ref="G1623">IF(ROW()-IFERROR(INDEX(F$2:F1623,MATCH(2,1/(F$2:F1623&lt;&gt;0))),0)&gt;22,22,ROW()-IFERROR(INDEX(F$2:F1623,MATCH(2,1/(F$2:F1623&lt;&gt;0))),0))</f>
        <v>0</v>
      </c>
    </row>
    <row r="1624" spans="1:7">
      <c r="A1624" s="23">
        <v>44805</v>
      </c>
      <c r="B1624" s="24">
        <v>0.26525604532622898</v>
      </c>
      <c r="C1624" s="16">
        <f t="shared" si="48"/>
        <v>5</v>
      </c>
      <c r="D1624" s="16">
        <f t="array" ref="D1624">IFERROR(INDEX(C$2:C1624,MATCH(2,1/(C$2:C1624&lt;&gt;0))),0)</f>
        <v>5</v>
      </c>
      <c r="E1624" s="16">
        <f t="shared" si="47"/>
        <v>5</v>
      </c>
      <c r="F1624" s="16">
        <f>IF(AND(C1624&lt;&gt;0,SUM(C$1:$D1624)=SUM(C$1:$D1624)),ROW(),0)</f>
        <v>1624</v>
      </c>
      <c r="G1624" s="16">
        <f t="array" ref="G1624">IF(ROW()-IFERROR(INDEX(F$2:F1624,MATCH(2,1/(F$2:F1624&lt;&gt;0))),0)&gt;22,22,ROW()-IFERROR(INDEX(F$2:F1624,MATCH(2,1/(F$2:F1624&lt;&gt;0))),0))</f>
        <v>0</v>
      </c>
    </row>
    <row r="1625" spans="1:7">
      <c r="A1625" s="23">
        <v>44806</v>
      </c>
      <c r="B1625" s="24">
        <v>0.25449907073935801</v>
      </c>
      <c r="C1625" s="16">
        <f t="shared" si="48"/>
        <v>5</v>
      </c>
      <c r="D1625" s="16">
        <f t="array" ref="D1625">IFERROR(INDEX(C$2:C1625,MATCH(2,1/(C$2:C1625&lt;&gt;0))),0)</f>
        <v>5</v>
      </c>
      <c r="E1625" s="16">
        <f t="shared" si="47"/>
        <v>5</v>
      </c>
      <c r="F1625" s="16">
        <f>IF(AND(C1625&lt;&gt;0,SUM(C$1:$D1625)=SUM(C$1:$D1625)),ROW(),0)</f>
        <v>1625</v>
      </c>
      <c r="G1625" s="16">
        <f t="array" ref="G1625">IF(ROW()-IFERROR(INDEX(F$2:F1625,MATCH(2,1/(F$2:F1625&lt;&gt;0))),0)&gt;22,22,ROW()-IFERROR(INDEX(F$2:F1625,MATCH(2,1/(F$2:F1625&lt;&gt;0))),0))</f>
        <v>0</v>
      </c>
    </row>
    <row r="1626" spans="1:7">
      <c r="A1626" s="23">
        <v>44809</v>
      </c>
      <c r="B1626" s="24">
        <v>0.29975696674128299</v>
      </c>
      <c r="C1626" s="16">
        <f t="shared" si="48"/>
        <v>5</v>
      </c>
      <c r="D1626" s="16">
        <f t="array" ref="D1626">IFERROR(INDEX(C$2:C1626,MATCH(2,1/(C$2:C1626&lt;&gt;0))),0)</f>
        <v>5</v>
      </c>
      <c r="E1626" s="16">
        <f t="shared" si="47"/>
        <v>5</v>
      </c>
      <c r="F1626" s="16">
        <f>IF(AND(C1626&lt;&gt;0,SUM(C$1:$D1626)=SUM(C$1:$D1626)),ROW(),0)</f>
        <v>1626</v>
      </c>
      <c r="G1626" s="16">
        <f t="array" ref="G1626">IF(ROW()-IFERROR(INDEX(F$2:F1626,MATCH(2,1/(F$2:F1626&lt;&gt;0))),0)&gt;22,22,ROW()-IFERROR(INDEX(F$2:F1626,MATCH(2,1/(F$2:F1626&lt;&gt;0))),0))</f>
        <v>0</v>
      </c>
    </row>
    <row r="1627" spans="1:7">
      <c r="A1627" s="23">
        <v>44810</v>
      </c>
      <c r="B1627" s="24">
        <v>0.35948737017257598</v>
      </c>
      <c r="C1627" s="16">
        <f t="shared" si="48"/>
        <v>0</v>
      </c>
      <c r="D1627" s="16">
        <f t="array" ref="D1627">IFERROR(INDEX(C$2:C1627,MATCH(2,1/(C$2:C1627&lt;&gt;0))),0)</f>
        <v>5</v>
      </c>
      <c r="E1627" s="16">
        <f t="shared" si="47"/>
        <v>4.7727272727272725</v>
      </c>
      <c r="F1627" s="16">
        <f>IF(AND(C1627&lt;&gt;0,SUM(C$1:$D1627)=SUM(C$1:$D1627)),ROW(),0)</f>
        <v>0</v>
      </c>
      <c r="G1627" s="16">
        <f t="array" ref="G1627">IF(ROW()-IFERROR(INDEX(F$2:F1627,MATCH(2,1/(F$2:F1627&lt;&gt;0))),0)&gt;22,22,ROW()-IFERROR(INDEX(F$2:F1627,MATCH(2,1/(F$2:F1627&lt;&gt;0))),0))</f>
        <v>1</v>
      </c>
    </row>
    <row r="1628" spans="1:7">
      <c r="A1628" s="23">
        <v>44811</v>
      </c>
      <c r="B1628" s="24">
        <v>0.35213634315150999</v>
      </c>
      <c r="C1628" s="16">
        <f t="shared" si="48"/>
        <v>0</v>
      </c>
      <c r="D1628" s="16">
        <f t="array" ref="D1628">IFERROR(INDEX(C$2:C1628,MATCH(2,1/(C$2:C1628&lt;&gt;0))),0)</f>
        <v>5</v>
      </c>
      <c r="E1628" s="16">
        <f t="shared" si="47"/>
        <v>4.5454545454545459</v>
      </c>
      <c r="F1628" s="16">
        <f>IF(AND(C1628&lt;&gt;0,SUM(C$1:$D1628)=SUM(C$1:$D1628)),ROW(),0)</f>
        <v>0</v>
      </c>
      <c r="G1628" s="16">
        <f t="array" ref="G1628">IF(ROW()-IFERROR(INDEX(F$2:F1628,MATCH(2,1/(F$2:F1628&lt;&gt;0))),0)&gt;22,22,ROW()-IFERROR(INDEX(F$2:F1628,MATCH(2,1/(F$2:F1628&lt;&gt;0))),0))</f>
        <v>2</v>
      </c>
    </row>
    <row r="1629" spans="1:7">
      <c r="A1629" s="23">
        <v>44812</v>
      </c>
      <c r="B1629" s="24">
        <v>0.32722834598671202</v>
      </c>
      <c r="C1629" s="16">
        <f t="shared" si="48"/>
        <v>0</v>
      </c>
      <c r="D1629" s="16">
        <f t="array" ref="D1629">IFERROR(INDEX(C$2:C1629,MATCH(2,1/(C$2:C1629&lt;&gt;0))),0)</f>
        <v>5</v>
      </c>
      <c r="E1629" s="16">
        <f t="shared" si="47"/>
        <v>4.3181818181818183</v>
      </c>
      <c r="F1629" s="16">
        <f>IF(AND(C1629&lt;&gt;0,SUM(C$1:$D1629)=SUM(C$1:$D1629)),ROW(),0)</f>
        <v>0</v>
      </c>
      <c r="G1629" s="16">
        <f t="array" ref="G1629">IF(ROW()-IFERROR(INDEX(F$2:F1629,MATCH(2,1/(F$2:F1629&lt;&gt;0))),0)&gt;22,22,ROW()-IFERROR(INDEX(F$2:F1629,MATCH(2,1/(F$2:F1629&lt;&gt;0))),0))</f>
        <v>3</v>
      </c>
    </row>
    <row r="1630" spans="1:7">
      <c r="A1630" s="23">
        <v>44813</v>
      </c>
      <c r="B1630" s="24">
        <v>0.33105197755212601</v>
      </c>
      <c r="C1630" s="16">
        <f t="shared" si="48"/>
        <v>0</v>
      </c>
      <c r="D1630" s="16">
        <f t="array" ref="D1630">IFERROR(INDEX(C$2:C1630,MATCH(2,1/(C$2:C1630&lt;&gt;0))),0)</f>
        <v>5</v>
      </c>
      <c r="E1630" s="16">
        <f t="shared" si="47"/>
        <v>4.0909090909090908</v>
      </c>
      <c r="F1630" s="16">
        <f>IF(AND(C1630&lt;&gt;0,SUM(C$1:$D1630)=SUM(C$1:$D1630)),ROW(),0)</f>
        <v>0</v>
      </c>
      <c r="G1630" s="16">
        <f t="array" ref="G1630">IF(ROW()-IFERROR(INDEX(F$2:F1630,MATCH(2,1/(F$2:F1630&lt;&gt;0))),0)&gt;22,22,ROW()-IFERROR(INDEX(F$2:F1630,MATCH(2,1/(F$2:F1630&lt;&gt;0))),0))</f>
        <v>4</v>
      </c>
    </row>
    <row r="1631" spans="1:7">
      <c r="A1631" s="23">
        <v>44817</v>
      </c>
      <c r="B1631" s="24">
        <v>0.34815135466340902</v>
      </c>
      <c r="C1631" s="16">
        <f t="shared" si="48"/>
        <v>0</v>
      </c>
      <c r="D1631" s="16">
        <f t="array" ref="D1631">IFERROR(INDEX(C$2:C1631,MATCH(2,1/(C$2:C1631&lt;&gt;0))),0)</f>
        <v>5</v>
      </c>
      <c r="E1631" s="16">
        <f t="shared" ref="E1631:E1694" si="49">IF(D1631=0,0,IF(D1631&lt;0,-1*(ABS(D1631)-G1631*ABS(D1631)/22),D1631-G1631*D1631/22))</f>
        <v>3.8636363636363633</v>
      </c>
      <c r="F1631" s="16">
        <f>IF(AND(C1631&lt;&gt;0,SUM(C$1:$D1631)=SUM(C$1:$D1631)),ROW(),0)</f>
        <v>0</v>
      </c>
      <c r="G1631" s="16">
        <f t="array" ref="G1631">IF(ROW()-IFERROR(INDEX(F$2:F1631,MATCH(2,1/(F$2:F1631&lt;&gt;0))),0)&gt;22,22,ROW()-IFERROR(INDEX(F$2:F1631,MATCH(2,1/(F$2:F1631&lt;&gt;0))),0))</f>
        <v>5</v>
      </c>
    </row>
    <row r="1632" spans="1:7">
      <c r="A1632" s="23">
        <v>44818</v>
      </c>
      <c r="B1632" s="24">
        <v>0.26401162267466499</v>
      </c>
      <c r="C1632" s="16">
        <f t="shared" si="48"/>
        <v>5</v>
      </c>
      <c r="D1632" s="16">
        <f t="array" ref="D1632">IFERROR(INDEX(C$2:C1632,MATCH(2,1/(C$2:C1632&lt;&gt;0))),0)</f>
        <v>5</v>
      </c>
      <c r="E1632" s="16">
        <f t="shared" si="49"/>
        <v>5</v>
      </c>
      <c r="F1632" s="16">
        <f>IF(AND(C1632&lt;&gt;0,SUM(C$1:$D1632)=SUM(C$1:$D1632)),ROW(),0)</f>
        <v>1632</v>
      </c>
      <c r="G1632" s="16">
        <f t="array" ref="G1632">IF(ROW()-IFERROR(INDEX(F$2:F1632,MATCH(2,1/(F$2:F1632&lt;&gt;0))),0)&gt;22,22,ROW()-IFERROR(INDEX(F$2:F1632,MATCH(2,1/(F$2:F1632&lt;&gt;0))),0))</f>
        <v>0</v>
      </c>
    </row>
    <row r="1633" spans="1:7">
      <c r="A1633" s="23">
        <v>44819</v>
      </c>
      <c r="B1633" s="24">
        <v>0.22197426064605599</v>
      </c>
      <c r="C1633" s="16">
        <f t="shared" si="48"/>
        <v>5</v>
      </c>
      <c r="D1633" s="16">
        <f t="array" ref="D1633">IFERROR(INDEX(C$2:C1633,MATCH(2,1/(C$2:C1633&lt;&gt;0))),0)</f>
        <v>5</v>
      </c>
      <c r="E1633" s="16">
        <f t="shared" si="49"/>
        <v>5</v>
      </c>
      <c r="F1633" s="16">
        <f>IF(AND(C1633&lt;&gt;0,SUM(C$1:$D1633)=SUM(C$1:$D1633)),ROW(),0)</f>
        <v>1633</v>
      </c>
      <c r="G1633" s="16">
        <f t="array" ref="G1633">IF(ROW()-IFERROR(INDEX(F$2:F1633,MATCH(2,1/(F$2:F1633&lt;&gt;0))),0)&gt;22,22,ROW()-IFERROR(INDEX(F$2:F1633,MATCH(2,1/(F$2:F1633&lt;&gt;0))),0))</f>
        <v>0</v>
      </c>
    </row>
    <row r="1634" spans="1:7">
      <c r="A1634" s="23">
        <v>44820</v>
      </c>
      <c r="B1634" s="24">
        <v>0.174611038741701</v>
      </c>
      <c r="C1634" s="16">
        <f t="shared" si="48"/>
        <v>5</v>
      </c>
      <c r="D1634" s="16">
        <f t="array" ref="D1634">IFERROR(INDEX(C$2:C1634,MATCH(2,1/(C$2:C1634&lt;&gt;0))),0)</f>
        <v>5</v>
      </c>
      <c r="E1634" s="16">
        <f t="shared" si="49"/>
        <v>5</v>
      </c>
      <c r="F1634" s="16">
        <f>IF(AND(C1634&lt;&gt;0,SUM(C$1:$D1634)=SUM(C$1:$D1634)),ROW(),0)</f>
        <v>1634</v>
      </c>
      <c r="G1634" s="16">
        <f t="array" ref="G1634">IF(ROW()-IFERROR(INDEX(F$2:F1634,MATCH(2,1/(F$2:F1634&lt;&gt;0))),0)&gt;22,22,ROW()-IFERROR(INDEX(F$2:F1634,MATCH(2,1/(F$2:F1634&lt;&gt;0))),0))</f>
        <v>0</v>
      </c>
    </row>
    <row r="1635" spans="1:7">
      <c r="A1635" s="23">
        <v>44823</v>
      </c>
      <c r="B1635" s="24">
        <v>0.13892596509723701</v>
      </c>
      <c r="C1635" s="16">
        <f t="shared" si="48"/>
        <v>5</v>
      </c>
      <c r="D1635" s="16">
        <f t="array" ref="D1635">IFERROR(INDEX(C$2:C1635,MATCH(2,1/(C$2:C1635&lt;&gt;0))),0)</f>
        <v>5</v>
      </c>
      <c r="E1635" s="16">
        <f t="shared" si="49"/>
        <v>5</v>
      </c>
      <c r="F1635" s="16">
        <f>IF(AND(C1635&lt;&gt;0,SUM(C$1:$D1635)=SUM(C$1:$D1635)),ROW(),0)</f>
        <v>1635</v>
      </c>
      <c r="G1635" s="16">
        <f t="array" ref="G1635">IF(ROW()-IFERROR(INDEX(F$2:F1635,MATCH(2,1/(F$2:F1635&lt;&gt;0))),0)&gt;22,22,ROW()-IFERROR(INDEX(F$2:F1635,MATCH(2,1/(F$2:F1635&lt;&gt;0))),0))</f>
        <v>0</v>
      </c>
    </row>
    <row r="1636" spans="1:7">
      <c r="A1636" s="23">
        <v>44824</v>
      </c>
      <c r="B1636" s="24">
        <v>0.13244448964612901</v>
      </c>
      <c r="C1636" s="16">
        <f t="shared" si="48"/>
        <v>5</v>
      </c>
      <c r="D1636" s="16">
        <f t="array" ref="D1636">IFERROR(INDEX(C$2:C1636,MATCH(2,1/(C$2:C1636&lt;&gt;0))),0)</f>
        <v>5</v>
      </c>
      <c r="E1636" s="16">
        <f t="shared" si="49"/>
        <v>5</v>
      </c>
      <c r="F1636" s="16">
        <f>IF(AND(C1636&lt;&gt;0,SUM(C$1:$D1636)=SUM(C$1:$D1636)),ROW(),0)</f>
        <v>1636</v>
      </c>
      <c r="G1636" s="16">
        <f t="array" ref="G1636">IF(ROW()-IFERROR(INDEX(F$2:F1636,MATCH(2,1/(F$2:F1636&lt;&gt;0))),0)&gt;22,22,ROW()-IFERROR(INDEX(F$2:F1636,MATCH(2,1/(F$2:F1636&lt;&gt;0))),0))</f>
        <v>0</v>
      </c>
    </row>
    <row r="1637" spans="1:7">
      <c r="A1637" s="23">
        <v>44825</v>
      </c>
      <c r="B1637" s="24">
        <v>0.14694970672080601</v>
      </c>
      <c r="C1637" s="16">
        <f t="shared" si="48"/>
        <v>5</v>
      </c>
      <c r="D1637" s="16">
        <f t="array" ref="D1637">IFERROR(INDEX(C$2:C1637,MATCH(2,1/(C$2:C1637&lt;&gt;0))),0)</f>
        <v>5</v>
      </c>
      <c r="E1637" s="16">
        <f t="shared" si="49"/>
        <v>5</v>
      </c>
      <c r="F1637" s="16">
        <f>IF(AND(C1637&lt;&gt;0,SUM(C$1:$D1637)=SUM(C$1:$D1637)),ROW(),0)</f>
        <v>1637</v>
      </c>
      <c r="G1637" s="16">
        <f t="array" ref="G1637">IF(ROW()-IFERROR(INDEX(F$2:F1637,MATCH(2,1/(F$2:F1637&lt;&gt;0))),0)&gt;22,22,ROW()-IFERROR(INDEX(F$2:F1637,MATCH(2,1/(F$2:F1637&lt;&gt;0))),0))</f>
        <v>0</v>
      </c>
    </row>
    <row r="1638" spans="1:7">
      <c r="A1638" s="23">
        <v>44826</v>
      </c>
      <c r="B1638" s="24">
        <v>0.16172113165458801</v>
      </c>
      <c r="C1638" s="16">
        <f t="shared" si="48"/>
        <v>5</v>
      </c>
      <c r="D1638" s="16">
        <f t="array" ref="D1638">IFERROR(INDEX(C$2:C1638,MATCH(2,1/(C$2:C1638&lt;&gt;0))),0)</f>
        <v>5</v>
      </c>
      <c r="E1638" s="16">
        <f t="shared" si="49"/>
        <v>5</v>
      </c>
      <c r="F1638" s="16">
        <f>IF(AND(C1638&lt;&gt;0,SUM(C$1:$D1638)=SUM(C$1:$D1638)),ROW(),0)</f>
        <v>1638</v>
      </c>
      <c r="G1638" s="16">
        <f t="array" ref="G1638">IF(ROW()-IFERROR(INDEX(F$2:F1638,MATCH(2,1/(F$2:F1638&lt;&gt;0))),0)&gt;22,22,ROW()-IFERROR(INDEX(F$2:F1638,MATCH(2,1/(F$2:F1638&lt;&gt;0))),0))</f>
        <v>0</v>
      </c>
    </row>
    <row r="1639" spans="1:7">
      <c r="A1639" s="23">
        <v>44827</v>
      </c>
      <c r="B1639" s="24">
        <v>0.141012183626263</v>
      </c>
      <c r="C1639" s="16">
        <f t="shared" si="48"/>
        <v>5</v>
      </c>
      <c r="D1639" s="16">
        <f t="array" ref="D1639">IFERROR(INDEX(C$2:C1639,MATCH(2,1/(C$2:C1639&lt;&gt;0))),0)</f>
        <v>5</v>
      </c>
      <c r="E1639" s="16">
        <f t="shared" si="49"/>
        <v>5</v>
      </c>
      <c r="F1639" s="16">
        <f>IF(AND(C1639&lt;&gt;0,SUM(C$1:$D1639)=SUM(C$1:$D1639)),ROW(),0)</f>
        <v>1639</v>
      </c>
      <c r="G1639" s="16">
        <f t="array" ref="G1639">IF(ROW()-IFERROR(INDEX(F$2:F1639,MATCH(2,1/(F$2:F1639&lt;&gt;0))),0)&gt;22,22,ROW()-IFERROR(INDEX(F$2:F1639,MATCH(2,1/(F$2:F1639&lt;&gt;0))),0))</f>
        <v>0</v>
      </c>
    </row>
    <row r="1640" spans="1:7">
      <c r="A1640" s="23">
        <v>44830</v>
      </c>
      <c r="B1640" s="24">
        <v>0.123519398665279</v>
      </c>
      <c r="C1640" s="16">
        <f t="shared" si="48"/>
        <v>5</v>
      </c>
      <c r="D1640" s="16">
        <f t="array" ref="D1640">IFERROR(INDEX(C$2:C1640,MATCH(2,1/(C$2:C1640&lt;&gt;0))),0)</f>
        <v>5</v>
      </c>
      <c r="E1640" s="16">
        <f t="shared" si="49"/>
        <v>5</v>
      </c>
      <c r="F1640" s="16">
        <f>IF(AND(C1640&lt;&gt;0,SUM(C$1:$D1640)=SUM(C$1:$D1640)),ROW(),0)</f>
        <v>1640</v>
      </c>
      <c r="G1640" s="16">
        <f t="array" ref="G1640">IF(ROW()-IFERROR(INDEX(F$2:F1640,MATCH(2,1/(F$2:F1640&lt;&gt;0))),0)&gt;22,22,ROW()-IFERROR(INDEX(F$2:F1640,MATCH(2,1/(F$2:F1640&lt;&gt;0))),0))</f>
        <v>0</v>
      </c>
    </row>
    <row r="1641" spans="1:7">
      <c r="A1641" s="23">
        <v>44831</v>
      </c>
      <c r="B1641" s="24">
        <v>0.155580011980781</v>
      </c>
      <c r="C1641" s="16">
        <f t="shared" si="48"/>
        <v>5</v>
      </c>
      <c r="D1641" s="16">
        <f t="array" ref="D1641">IFERROR(INDEX(C$2:C1641,MATCH(2,1/(C$2:C1641&lt;&gt;0))),0)</f>
        <v>5</v>
      </c>
      <c r="E1641" s="16">
        <f t="shared" si="49"/>
        <v>5</v>
      </c>
      <c r="F1641" s="16">
        <f>IF(AND(C1641&lt;&gt;0,SUM(C$1:$D1641)=SUM(C$1:$D1641)),ROW(),0)</f>
        <v>1641</v>
      </c>
      <c r="G1641" s="16">
        <f t="array" ref="G1641">IF(ROW()-IFERROR(INDEX(F$2:F1641,MATCH(2,1/(F$2:F1641&lt;&gt;0))),0)&gt;22,22,ROW()-IFERROR(INDEX(F$2:F1641,MATCH(2,1/(F$2:F1641&lt;&gt;0))),0))</f>
        <v>0</v>
      </c>
    </row>
    <row r="1642" spans="1:7">
      <c r="A1642" s="23">
        <v>44832</v>
      </c>
      <c r="B1642" s="24">
        <v>0.17586393891775101</v>
      </c>
      <c r="C1642" s="16">
        <f t="shared" si="48"/>
        <v>5</v>
      </c>
      <c r="D1642" s="16">
        <f t="array" ref="D1642">IFERROR(INDEX(C$2:C1642,MATCH(2,1/(C$2:C1642&lt;&gt;0))),0)</f>
        <v>5</v>
      </c>
      <c r="E1642" s="16">
        <f t="shared" si="49"/>
        <v>5</v>
      </c>
      <c r="F1642" s="16">
        <f>IF(AND(C1642&lt;&gt;0,SUM(C$1:$D1642)=SUM(C$1:$D1642)),ROW(),0)</f>
        <v>1642</v>
      </c>
      <c r="G1642" s="16">
        <f t="array" ref="G1642">IF(ROW()-IFERROR(INDEX(F$2:F1642,MATCH(2,1/(F$2:F1642&lt;&gt;0))),0)&gt;22,22,ROW()-IFERROR(INDEX(F$2:F1642,MATCH(2,1/(F$2:F1642&lt;&gt;0))),0))</f>
        <v>0</v>
      </c>
    </row>
    <row r="1643" spans="1:7">
      <c r="A1643" s="23">
        <v>44833</v>
      </c>
      <c r="B1643" s="24">
        <v>0.220898536983166</v>
      </c>
      <c r="C1643" s="16">
        <f t="shared" si="48"/>
        <v>5</v>
      </c>
      <c r="D1643" s="16">
        <f t="array" ref="D1643">IFERROR(INDEX(C$2:C1643,MATCH(2,1/(C$2:C1643&lt;&gt;0))),0)</f>
        <v>5</v>
      </c>
      <c r="E1643" s="16">
        <f t="shared" si="49"/>
        <v>5</v>
      </c>
      <c r="F1643" s="16">
        <f>IF(AND(C1643&lt;&gt;0,SUM(C$1:$D1643)=SUM(C$1:$D1643)),ROW(),0)</f>
        <v>1643</v>
      </c>
      <c r="G1643" s="16">
        <f t="array" ref="G1643">IF(ROW()-IFERROR(INDEX(F$2:F1643,MATCH(2,1/(F$2:F1643&lt;&gt;0))),0)&gt;22,22,ROW()-IFERROR(INDEX(F$2:F1643,MATCH(2,1/(F$2:F1643&lt;&gt;0))),0))</f>
        <v>0</v>
      </c>
    </row>
    <row r="1644" spans="1:7">
      <c r="A1644" s="23">
        <v>44834</v>
      </c>
      <c r="B1644" s="24">
        <v>0.23305361107657299</v>
      </c>
      <c r="C1644" s="16">
        <f t="shared" si="48"/>
        <v>5</v>
      </c>
      <c r="D1644" s="16">
        <f t="array" ref="D1644">IFERROR(INDEX(C$2:C1644,MATCH(2,1/(C$2:C1644&lt;&gt;0))),0)</f>
        <v>5</v>
      </c>
      <c r="E1644" s="16">
        <f t="shared" si="49"/>
        <v>5</v>
      </c>
      <c r="F1644" s="16">
        <f>IF(AND(C1644&lt;&gt;0,SUM(C$1:$D1644)=SUM(C$1:$D1644)),ROW(),0)</f>
        <v>1644</v>
      </c>
      <c r="G1644" s="16">
        <f t="array" ref="G1644">IF(ROW()-IFERROR(INDEX(F$2:F1644,MATCH(2,1/(F$2:F1644&lt;&gt;0))),0)&gt;22,22,ROW()-IFERROR(INDEX(F$2:F1644,MATCH(2,1/(F$2:F1644&lt;&gt;0))),0))</f>
        <v>0</v>
      </c>
    </row>
    <row r="1645" spans="1:7">
      <c r="A1645" s="23">
        <v>44844</v>
      </c>
      <c r="B1645" s="24">
        <v>0.27185430685826401</v>
      </c>
      <c r="C1645" s="16">
        <f t="shared" si="48"/>
        <v>5</v>
      </c>
      <c r="D1645" s="16">
        <f t="array" ref="D1645">IFERROR(INDEX(C$2:C1645,MATCH(2,1/(C$2:C1645&lt;&gt;0))),0)</f>
        <v>5</v>
      </c>
      <c r="E1645" s="16">
        <f t="shared" si="49"/>
        <v>5</v>
      </c>
      <c r="F1645" s="16">
        <f>IF(AND(C1645&lt;&gt;0,SUM(C$1:$D1645)=SUM(C$1:$D1645)),ROW(),0)</f>
        <v>1645</v>
      </c>
      <c r="G1645" s="16">
        <f t="array" ref="G1645">IF(ROW()-IFERROR(INDEX(F$2:F1645,MATCH(2,1/(F$2:F1645&lt;&gt;0))),0)&gt;22,22,ROW()-IFERROR(INDEX(F$2:F1645,MATCH(2,1/(F$2:F1645&lt;&gt;0))),0))</f>
        <v>0</v>
      </c>
    </row>
    <row r="1646" spans="1:7">
      <c r="A1646" s="23">
        <v>44845</v>
      </c>
      <c r="B1646" s="24">
        <v>0.27026174582586698</v>
      </c>
      <c r="C1646" s="16">
        <f t="shared" si="48"/>
        <v>5</v>
      </c>
      <c r="D1646" s="16">
        <f t="array" ref="D1646">IFERROR(INDEX(C$2:C1646,MATCH(2,1/(C$2:C1646&lt;&gt;0))),0)</f>
        <v>5</v>
      </c>
      <c r="E1646" s="16">
        <f t="shared" si="49"/>
        <v>5</v>
      </c>
      <c r="F1646" s="16">
        <f>IF(AND(C1646&lt;&gt;0,SUM(C$1:$D1646)=SUM(C$1:$D1646)),ROW(),0)</f>
        <v>1646</v>
      </c>
      <c r="G1646" s="16">
        <f t="array" ref="G1646">IF(ROW()-IFERROR(INDEX(F$2:F1646,MATCH(2,1/(F$2:F1646&lt;&gt;0))),0)&gt;22,22,ROW()-IFERROR(INDEX(F$2:F1646,MATCH(2,1/(F$2:F1646&lt;&gt;0))),0))</f>
        <v>0</v>
      </c>
    </row>
    <row r="1647" spans="1:7">
      <c r="A1647" s="23">
        <v>44846</v>
      </c>
      <c r="B1647" s="24">
        <v>0.27721037852421399</v>
      </c>
      <c r="C1647" s="16">
        <f t="shared" si="48"/>
        <v>5</v>
      </c>
      <c r="D1647" s="16">
        <f t="array" ref="D1647">IFERROR(INDEX(C$2:C1647,MATCH(2,1/(C$2:C1647&lt;&gt;0))),0)</f>
        <v>5</v>
      </c>
      <c r="E1647" s="16">
        <f t="shared" si="49"/>
        <v>5</v>
      </c>
      <c r="F1647" s="16">
        <f>IF(AND(C1647&lt;&gt;0,SUM(C$1:$D1647)=SUM(C$1:$D1647)),ROW(),0)</f>
        <v>1647</v>
      </c>
      <c r="G1647" s="16">
        <f t="array" ref="G1647">IF(ROW()-IFERROR(INDEX(F$2:F1647,MATCH(2,1/(F$2:F1647&lt;&gt;0))),0)&gt;22,22,ROW()-IFERROR(INDEX(F$2:F1647,MATCH(2,1/(F$2:F1647&lt;&gt;0))),0))</f>
        <v>0</v>
      </c>
    </row>
    <row r="1648" spans="1:7">
      <c r="A1648" s="23">
        <v>44847</v>
      </c>
      <c r="B1648" s="24">
        <v>0.28410475426931903</v>
      </c>
      <c r="C1648" s="16">
        <f t="shared" si="48"/>
        <v>5</v>
      </c>
      <c r="D1648" s="16">
        <f t="array" ref="D1648">IFERROR(INDEX(C$2:C1648,MATCH(2,1/(C$2:C1648&lt;&gt;0))),0)</f>
        <v>5</v>
      </c>
      <c r="E1648" s="16">
        <f t="shared" si="49"/>
        <v>5</v>
      </c>
      <c r="F1648" s="16">
        <f>IF(AND(C1648&lt;&gt;0,SUM(C$1:$D1648)=SUM(C$1:$D1648)),ROW(),0)</f>
        <v>1648</v>
      </c>
      <c r="G1648" s="16">
        <f t="array" ref="G1648">IF(ROW()-IFERROR(INDEX(F$2:F1648,MATCH(2,1/(F$2:F1648&lt;&gt;0))),0)&gt;22,22,ROW()-IFERROR(INDEX(F$2:F1648,MATCH(2,1/(F$2:F1648&lt;&gt;0))),0))</f>
        <v>0</v>
      </c>
    </row>
    <row r="1649" spans="1:7">
      <c r="A1649" s="23">
        <v>44848</v>
      </c>
      <c r="B1649" s="24">
        <v>0.315062623691438</v>
      </c>
      <c r="C1649" s="16">
        <f t="shared" si="48"/>
        <v>0</v>
      </c>
      <c r="D1649" s="16">
        <f t="array" ref="D1649">IFERROR(INDEX(C$2:C1649,MATCH(2,1/(C$2:C1649&lt;&gt;0))),0)</f>
        <v>5</v>
      </c>
      <c r="E1649" s="16">
        <f t="shared" si="49"/>
        <v>4.7727272727272725</v>
      </c>
      <c r="F1649" s="16">
        <f>IF(AND(C1649&lt;&gt;0,SUM(C$1:$D1649)=SUM(C$1:$D1649)),ROW(),0)</f>
        <v>0</v>
      </c>
      <c r="G1649" s="16">
        <f t="array" ref="G1649">IF(ROW()-IFERROR(INDEX(F$2:F1649,MATCH(2,1/(F$2:F1649&lt;&gt;0))),0)&gt;22,22,ROW()-IFERROR(INDEX(F$2:F1649,MATCH(2,1/(F$2:F1649&lt;&gt;0))),0))</f>
        <v>1</v>
      </c>
    </row>
    <row r="1650" spans="1:7">
      <c r="A1650" s="23">
        <v>44851</v>
      </c>
      <c r="B1650" s="24">
        <v>0.33628789827562</v>
      </c>
      <c r="C1650" s="16">
        <f t="shared" si="48"/>
        <v>0</v>
      </c>
      <c r="D1650" s="16">
        <f t="array" ref="D1650">IFERROR(INDEX(C$2:C1650,MATCH(2,1/(C$2:C1650&lt;&gt;0))),0)</f>
        <v>5</v>
      </c>
      <c r="E1650" s="16">
        <f t="shared" si="49"/>
        <v>4.5454545454545459</v>
      </c>
      <c r="F1650" s="16">
        <f>IF(AND(C1650&lt;&gt;0,SUM(C$1:$D1650)=SUM(C$1:$D1650)),ROW(),0)</f>
        <v>0</v>
      </c>
      <c r="G1650" s="16">
        <f t="array" ref="G1650">IF(ROW()-IFERROR(INDEX(F$2:F1650,MATCH(2,1/(F$2:F1650&lt;&gt;0))),0)&gt;22,22,ROW()-IFERROR(INDEX(F$2:F1650,MATCH(2,1/(F$2:F1650&lt;&gt;0))),0))</f>
        <v>2</v>
      </c>
    </row>
    <row r="1651" spans="1:7">
      <c r="A1651" s="23">
        <v>44852</v>
      </c>
      <c r="B1651" s="24">
        <v>0.342249144917256</v>
      </c>
      <c r="C1651" s="16">
        <f t="shared" si="48"/>
        <v>0</v>
      </c>
      <c r="D1651" s="16">
        <f t="array" ref="D1651">IFERROR(INDEX(C$2:C1651,MATCH(2,1/(C$2:C1651&lt;&gt;0))),0)</f>
        <v>5</v>
      </c>
      <c r="E1651" s="16">
        <f t="shared" si="49"/>
        <v>4.3181818181818183</v>
      </c>
      <c r="F1651" s="16">
        <f>IF(AND(C1651&lt;&gt;0,SUM(C$1:$D1651)=SUM(C$1:$D1651)),ROW(),0)</f>
        <v>0</v>
      </c>
      <c r="G1651" s="16">
        <f t="array" ref="G1651">IF(ROW()-IFERROR(INDEX(F$2:F1651,MATCH(2,1/(F$2:F1651&lt;&gt;0))),0)&gt;22,22,ROW()-IFERROR(INDEX(F$2:F1651,MATCH(2,1/(F$2:F1651&lt;&gt;0))),0))</f>
        <v>3</v>
      </c>
    </row>
    <row r="1652" spans="1:7">
      <c r="A1652" s="23">
        <v>44853</v>
      </c>
      <c r="B1652" s="24">
        <v>0.292492360932114</v>
      </c>
      <c r="C1652" s="16">
        <f t="shared" si="48"/>
        <v>5</v>
      </c>
      <c r="D1652" s="16">
        <f t="array" ref="D1652">IFERROR(INDEX(C$2:C1652,MATCH(2,1/(C$2:C1652&lt;&gt;0))),0)</f>
        <v>5</v>
      </c>
      <c r="E1652" s="16">
        <f t="shared" si="49"/>
        <v>5</v>
      </c>
      <c r="F1652" s="16">
        <f>IF(AND(C1652&lt;&gt;0,SUM(C$1:$D1652)=SUM(C$1:$D1652)),ROW(),0)</f>
        <v>1652</v>
      </c>
      <c r="G1652" s="16">
        <f t="array" ref="G1652">IF(ROW()-IFERROR(INDEX(F$2:F1652,MATCH(2,1/(F$2:F1652&lt;&gt;0))),0)&gt;22,22,ROW()-IFERROR(INDEX(F$2:F1652,MATCH(2,1/(F$2:F1652&lt;&gt;0))),0))</f>
        <v>0</v>
      </c>
    </row>
    <row r="1653" spans="1:7">
      <c r="A1653" s="23">
        <v>44854</v>
      </c>
      <c r="B1653" s="24">
        <v>0.30374452541233399</v>
      </c>
      <c r="C1653" s="16">
        <f t="shared" si="48"/>
        <v>0</v>
      </c>
      <c r="D1653" s="16">
        <f t="array" ref="D1653">IFERROR(INDEX(C$2:C1653,MATCH(2,1/(C$2:C1653&lt;&gt;0))),0)</f>
        <v>5</v>
      </c>
      <c r="E1653" s="16">
        <f t="shared" si="49"/>
        <v>4.7727272727272725</v>
      </c>
      <c r="F1653" s="16">
        <f>IF(AND(C1653&lt;&gt;0,SUM(C$1:$D1653)=SUM(C$1:$D1653)),ROW(),0)</f>
        <v>0</v>
      </c>
      <c r="G1653" s="16">
        <f t="array" ref="G1653">IF(ROW()-IFERROR(INDEX(F$2:F1653,MATCH(2,1/(F$2:F1653&lt;&gt;0))),0)&gt;22,22,ROW()-IFERROR(INDEX(F$2:F1653,MATCH(2,1/(F$2:F1653&lt;&gt;0))),0))</f>
        <v>1</v>
      </c>
    </row>
    <row r="1654" spans="1:7">
      <c r="A1654" s="23">
        <v>44855</v>
      </c>
      <c r="B1654" s="24">
        <v>0.29867349706767599</v>
      </c>
      <c r="C1654" s="16">
        <f t="shared" si="48"/>
        <v>5</v>
      </c>
      <c r="D1654" s="16">
        <f t="array" ref="D1654">IFERROR(INDEX(C$2:C1654,MATCH(2,1/(C$2:C1654&lt;&gt;0))),0)</f>
        <v>5</v>
      </c>
      <c r="E1654" s="16">
        <f t="shared" si="49"/>
        <v>5</v>
      </c>
      <c r="F1654" s="16">
        <f>IF(AND(C1654&lt;&gt;0,SUM(C$1:$D1654)=SUM(C$1:$D1654)),ROW(),0)</f>
        <v>1654</v>
      </c>
      <c r="G1654" s="16">
        <f t="array" ref="G1654">IF(ROW()-IFERROR(INDEX(F$2:F1654,MATCH(2,1/(F$2:F1654&lt;&gt;0))),0)&gt;22,22,ROW()-IFERROR(INDEX(F$2:F1654,MATCH(2,1/(F$2:F1654&lt;&gt;0))),0))</f>
        <v>0</v>
      </c>
    </row>
    <row r="1655" spans="1:7">
      <c r="A1655" s="23">
        <v>44858</v>
      </c>
      <c r="B1655" s="24">
        <v>0.31831234928430202</v>
      </c>
      <c r="C1655" s="16">
        <f t="shared" si="48"/>
        <v>0</v>
      </c>
      <c r="D1655" s="16">
        <f t="array" ref="D1655">IFERROR(INDEX(C$2:C1655,MATCH(2,1/(C$2:C1655&lt;&gt;0))),0)</f>
        <v>5</v>
      </c>
      <c r="E1655" s="16">
        <f t="shared" si="49"/>
        <v>4.7727272727272725</v>
      </c>
      <c r="F1655" s="16">
        <f>IF(AND(C1655&lt;&gt;0,SUM(C$1:$D1655)=SUM(C$1:$D1655)),ROW(),0)</f>
        <v>0</v>
      </c>
      <c r="G1655" s="16">
        <f t="array" ref="G1655">IF(ROW()-IFERROR(INDEX(F$2:F1655,MATCH(2,1/(F$2:F1655&lt;&gt;0))),0)&gt;22,22,ROW()-IFERROR(INDEX(F$2:F1655,MATCH(2,1/(F$2:F1655&lt;&gt;0))),0))</f>
        <v>1</v>
      </c>
    </row>
    <row r="1656" spans="1:7">
      <c r="A1656" s="23">
        <v>44859</v>
      </c>
      <c r="B1656" s="24">
        <v>0.23763806750090399</v>
      </c>
      <c r="C1656" s="16">
        <f t="shared" si="48"/>
        <v>5</v>
      </c>
      <c r="D1656" s="16">
        <f t="array" ref="D1656">IFERROR(INDEX(C$2:C1656,MATCH(2,1/(C$2:C1656&lt;&gt;0))),0)</f>
        <v>5</v>
      </c>
      <c r="E1656" s="16">
        <f t="shared" si="49"/>
        <v>5</v>
      </c>
      <c r="F1656" s="16">
        <f>IF(AND(C1656&lt;&gt;0,SUM(C$1:$D1656)=SUM(C$1:$D1656)),ROW(),0)</f>
        <v>1656</v>
      </c>
      <c r="G1656" s="16">
        <f t="array" ref="G1656">IF(ROW()-IFERROR(INDEX(F$2:F1656,MATCH(2,1/(F$2:F1656&lt;&gt;0))),0)&gt;22,22,ROW()-IFERROR(INDEX(F$2:F1656,MATCH(2,1/(F$2:F1656&lt;&gt;0))),0))</f>
        <v>0</v>
      </c>
    </row>
    <row r="1657" spans="1:7">
      <c r="A1657" s="23">
        <v>44860</v>
      </c>
      <c r="B1657" s="24">
        <v>0.28331589753752101</v>
      </c>
      <c r="C1657" s="16">
        <f t="shared" si="48"/>
        <v>5</v>
      </c>
      <c r="D1657" s="16">
        <f t="array" ref="D1657">IFERROR(INDEX(C$2:C1657,MATCH(2,1/(C$2:C1657&lt;&gt;0))),0)</f>
        <v>5</v>
      </c>
      <c r="E1657" s="16">
        <f t="shared" si="49"/>
        <v>5</v>
      </c>
      <c r="F1657" s="16">
        <f>IF(AND(C1657&lt;&gt;0,SUM(C$1:$D1657)=SUM(C$1:$D1657)),ROW(),0)</f>
        <v>1657</v>
      </c>
      <c r="G1657" s="16">
        <f t="array" ref="G1657">IF(ROW()-IFERROR(INDEX(F$2:F1657,MATCH(2,1/(F$2:F1657&lt;&gt;0))),0)&gt;22,22,ROW()-IFERROR(INDEX(F$2:F1657,MATCH(2,1/(F$2:F1657&lt;&gt;0))),0))</f>
        <v>0</v>
      </c>
    </row>
    <row r="1658" spans="1:7">
      <c r="A1658" s="23">
        <v>44861</v>
      </c>
      <c r="B1658" s="24">
        <v>0.29449578820058497</v>
      </c>
      <c r="C1658" s="16">
        <f t="shared" si="48"/>
        <v>5</v>
      </c>
      <c r="D1658" s="16">
        <f t="array" ref="D1658">IFERROR(INDEX(C$2:C1658,MATCH(2,1/(C$2:C1658&lt;&gt;0))),0)</f>
        <v>5</v>
      </c>
      <c r="E1658" s="16">
        <f t="shared" si="49"/>
        <v>5</v>
      </c>
      <c r="F1658" s="16">
        <f>IF(AND(C1658&lt;&gt;0,SUM(C$1:$D1658)=SUM(C$1:$D1658)),ROW(),0)</f>
        <v>1658</v>
      </c>
      <c r="G1658" s="16">
        <f t="array" ref="G1658">IF(ROW()-IFERROR(INDEX(F$2:F1658,MATCH(2,1/(F$2:F1658&lt;&gt;0))),0)&gt;22,22,ROW()-IFERROR(INDEX(F$2:F1658,MATCH(2,1/(F$2:F1658&lt;&gt;0))),0))</f>
        <v>0</v>
      </c>
    </row>
    <row r="1659" spans="1:7">
      <c r="A1659" s="23">
        <v>44862</v>
      </c>
      <c r="B1659" s="24">
        <v>0.18101263141902901</v>
      </c>
      <c r="C1659" s="16">
        <f t="shared" si="48"/>
        <v>5</v>
      </c>
      <c r="D1659" s="16">
        <f t="array" ref="D1659">IFERROR(INDEX(C$2:C1659,MATCH(2,1/(C$2:C1659&lt;&gt;0))),0)</f>
        <v>5</v>
      </c>
      <c r="E1659" s="16">
        <f t="shared" si="49"/>
        <v>5</v>
      </c>
      <c r="F1659" s="16">
        <f>IF(AND(C1659&lt;&gt;0,SUM(C$1:$D1659)=SUM(C$1:$D1659)),ROW(),0)</f>
        <v>1659</v>
      </c>
      <c r="G1659" s="16">
        <f t="array" ref="G1659">IF(ROW()-IFERROR(INDEX(F$2:F1659,MATCH(2,1/(F$2:F1659&lt;&gt;0))),0)&gt;22,22,ROW()-IFERROR(INDEX(F$2:F1659,MATCH(2,1/(F$2:F1659&lt;&gt;0))),0))</f>
        <v>0</v>
      </c>
    </row>
    <row r="1660" spans="1:7">
      <c r="A1660" s="23">
        <v>44865</v>
      </c>
      <c r="B1660" s="24">
        <v>0.21880457369168699</v>
      </c>
      <c r="C1660" s="16">
        <f t="shared" si="48"/>
        <v>5</v>
      </c>
      <c r="D1660" s="16">
        <f t="array" ref="D1660">IFERROR(INDEX(C$2:C1660,MATCH(2,1/(C$2:C1660&lt;&gt;0))),0)</f>
        <v>5</v>
      </c>
      <c r="E1660" s="16">
        <f t="shared" si="49"/>
        <v>5</v>
      </c>
      <c r="F1660" s="16">
        <f>IF(AND(C1660&lt;&gt;0,SUM(C$1:$D1660)=SUM(C$1:$D1660)),ROW(),0)</f>
        <v>1660</v>
      </c>
      <c r="G1660" s="16">
        <f t="array" ref="G1660">IF(ROW()-IFERROR(INDEX(F$2:F1660,MATCH(2,1/(F$2:F1660&lt;&gt;0))),0)&gt;22,22,ROW()-IFERROR(INDEX(F$2:F1660,MATCH(2,1/(F$2:F1660&lt;&gt;0))),0))</f>
        <v>0</v>
      </c>
    </row>
    <row r="1661" spans="1:7">
      <c r="A1661" s="23">
        <v>44866</v>
      </c>
      <c r="B1661" s="24">
        <v>0.29180450577119099</v>
      </c>
      <c r="C1661" s="16">
        <f t="shared" si="48"/>
        <v>5</v>
      </c>
      <c r="D1661" s="16">
        <f t="array" ref="D1661">IFERROR(INDEX(C$2:C1661,MATCH(2,1/(C$2:C1661&lt;&gt;0))),0)</f>
        <v>5</v>
      </c>
      <c r="E1661" s="16">
        <f t="shared" si="49"/>
        <v>5</v>
      </c>
      <c r="F1661" s="16">
        <f>IF(AND(C1661&lt;&gt;0,SUM(C$1:$D1661)=SUM(C$1:$D1661)),ROW(),0)</f>
        <v>1661</v>
      </c>
      <c r="G1661" s="16">
        <f t="array" ref="G1661">IF(ROW()-IFERROR(INDEX(F$2:F1661,MATCH(2,1/(F$2:F1661&lt;&gt;0))),0)&gt;22,22,ROW()-IFERROR(INDEX(F$2:F1661,MATCH(2,1/(F$2:F1661&lt;&gt;0))),0))</f>
        <v>0</v>
      </c>
    </row>
    <row r="1662" spans="1:7">
      <c r="A1662" s="23">
        <v>44867</v>
      </c>
      <c r="B1662" s="24">
        <v>0.39291161060464402</v>
      </c>
      <c r="C1662" s="16">
        <f t="shared" si="48"/>
        <v>0</v>
      </c>
      <c r="D1662" s="16">
        <f t="array" ref="D1662">IFERROR(INDEX(C$2:C1662,MATCH(2,1/(C$2:C1662&lt;&gt;0))),0)</f>
        <v>5</v>
      </c>
      <c r="E1662" s="16">
        <f t="shared" si="49"/>
        <v>4.7727272727272725</v>
      </c>
      <c r="F1662" s="16">
        <f>IF(AND(C1662&lt;&gt;0,SUM(C$1:$D1662)=SUM(C$1:$D1662)),ROW(),0)</f>
        <v>0</v>
      </c>
      <c r="G1662" s="16">
        <f t="array" ref="G1662">IF(ROW()-IFERROR(INDEX(F$2:F1662,MATCH(2,1/(F$2:F1662&lt;&gt;0))),0)&gt;22,22,ROW()-IFERROR(INDEX(F$2:F1662,MATCH(2,1/(F$2:F1662&lt;&gt;0))),0))</f>
        <v>1</v>
      </c>
    </row>
    <row r="1663" spans="1:7">
      <c r="A1663" s="23">
        <v>44868</v>
      </c>
      <c r="B1663" s="24">
        <v>0.35491249258976199</v>
      </c>
      <c r="C1663" s="16">
        <f t="shared" si="48"/>
        <v>0</v>
      </c>
      <c r="D1663" s="16">
        <f t="array" ref="D1663">IFERROR(INDEX(C$2:C1663,MATCH(2,1/(C$2:C1663&lt;&gt;0))),0)</f>
        <v>5</v>
      </c>
      <c r="E1663" s="16">
        <f t="shared" si="49"/>
        <v>4.5454545454545459</v>
      </c>
      <c r="F1663" s="16">
        <f>IF(AND(C1663&lt;&gt;0,SUM(C$1:$D1663)=SUM(C$1:$D1663)),ROW(),0)</f>
        <v>0</v>
      </c>
      <c r="G1663" s="16">
        <f t="array" ref="G1663">IF(ROW()-IFERROR(INDEX(F$2:F1663,MATCH(2,1/(F$2:F1663&lt;&gt;0))),0)&gt;22,22,ROW()-IFERROR(INDEX(F$2:F1663,MATCH(2,1/(F$2:F1663&lt;&gt;0))),0))</f>
        <v>2</v>
      </c>
    </row>
    <row r="1664" spans="1:7">
      <c r="A1664" s="23">
        <v>44869</v>
      </c>
      <c r="B1664" s="24">
        <v>0.47292436880081801</v>
      </c>
      <c r="C1664" s="16">
        <f t="shared" si="48"/>
        <v>0</v>
      </c>
      <c r="D1664" s="16">
        <f t="array" ref="D1664">IFERROR(INDEX(C$2:C1664,MATCH(2,1/(C$2:C1664&lt;&gt;0))),0)</f>
        <v>5</v>
      </c>
      <c r="E1664" s="16">
        <f t="shared" si="49"/>
        <v>4.3181818181818183</v>
      </c>
      <c r="F1664" s="16">
        <f>IF(AND(C1664&lt;&gt;0,SUM(C$1:$D1664)=SUM(C$1:$D1664)),ROW(),0)</f>
        <v>0</v>
      </c>
      <c r="G1664" s="16">
        <f t="array" ref="G1664">IF(ROW()-IFERROR(INDEX(F$2:F1664,MATCH(2,1/(F$2:F1664&lt;&gt;0))),0)&gt;22,22,ROW()-IFERROR(INDEX(F$2:F1664,MATCH(2,1/(F$2:F1664&lt;&gt;0))),0))</f>
        <v>3</v>
      </c>
    </row>
    <row r="1665" spans="1:7">
      <c r="A1665" s="23">
        <v>44872</v>
      </c>
      <c r="B1665" s="24">
        <v>0.46763206031281301</v>
      </c>
      <c r="C1665" s="16">
        <f t="shared" si="48"/>
        <v>0</v>
      </c>
      <c r="D1665" s="16">
        <f t="array" ref="D1665">IFERROR(INDEX(C$2:C1665,MATCH(2,1/(C$2:C1665&lt;&gt;0))),0)</f>
        <v>5</v>
      </c>
      <c r="E1665" s="16">
        <f t="shared" si="49"/>
        <v>4.0909090909090908</v>
      </c>
      <c r="F1665" s="16">
        <f>IF(AND(C1665&lt;&gt;0,SUM(C$1:$D1665)=SUM(C$1:$D1665)),ROW(),0)</f>
        <v>0</v>
      </c>
      <c r="G1665" s="16">
        <f t="array" ref="G1665">IF(ROW()-IFERROR(INDEX(F$2:F1665,MATCH(2,1/(F$2:F1665&lt;&gt;0))),0)&gt;22,22,ROW()-IFERROR(INDEX(F$2:F1665,MATCH(2,1/(F$2:F1665&lt;&gt;0))),0))</f>
        <v>4</v>
      </c>
    </row>
    <row r="1666" spans="1:7">
      <c r="A1666" s="23">
        <v>44873</v>
      </c>
      <c r="B1666" s="24">
        <v>0.43996160680274199</v>
      </c>
      <c r="C1666" s="16">
        <f t="shared" ref="C1666:C1729" si="50">IF(B1666&gt;100%,-5,IF(B1666&lt;30%,5,0))</f>
        <v>0</v>
      </c>
      <c r="D1666" s="16">
        <f t="array" ref="D1666">IFERROR(INDEX(C$2:C1666,MATCH(2,1/(C$2:C1666&lt;&gt;0))),0)</f>
        <v>5</v>
      </c>
      <c r="E1666" s="16">
        <f t="shared" si="49"/>
        <v>3.8636363636363633</v>
      </c>
      <c r="F1666" s="16">
        <f>IF(AND(C1666&lt;&gt;0,SUM(C$1:$D1666)=SUM(C$1:$D1666)),ROW(),0)</f>
        <v>0</v>
      </c>
      <c r="G1666" s="16">
        <f t="array" ref="G1666">IF(ROW()-IFERROR(INDEX(F$2:F1666,MATCH(2,1/(F$2:F1666&lt;&gt;0))),0)&gt;22,22,ROW()-IFERROR(INDEX(F$2:F1666,MATCH(2,1/(F$2:F1666&lt;&gt;0))),0))</f>
        <v>5</v>
      </c>
    </row>
    <row r="1667" spans="1:7">
      <c r="A1667" s="23">
        <v>44874</v>
      </c>
      <c r="B1667" s="24">
        <v>0.477864765309299</v>
      </c>
      <c r="C1667" s="16">
        <f t="shared" si="50"/>
        <v>0</v>
      </c>
      <c r="D1667" s="16">
        <f t="array" ref="D1667">IFERROR(INDEX(C$2:C1667,MATCH(2,1/(C$2:C1667&lt;&gt;0))),0)</f>
        <v>5</v>
      </c>
      <c r="E1667" s="16">
        <f t="shared" si="49"/>
        <v>3.6363636363636367</v>
      </c>
      <c r="F1667" s="16">
        <f>IF(AND(C1667&lt;&gt;0,SUM(C$1:$D1667)=SUM(C$1:$D1667)),ROW(),0)</f>
        <v>0</v>
      </c>
      <c r="G1667" s="16">
        <f t="array" ref="G1667">IF(ROW()-IFERROR(INDEX(F$2:F1667,MATCH(2,1/(F$2:F1667&lt;&gt;0))),0)&gt;22,22,ROW()-IFERROR(INDEX(F$2:F1667,MATCH(2,1/(F$2:F1667&lt;&gt;0))),0))</f>
        <v>6</v>
      </c>
    </row>
    <row r="1668" spans="1:7">
      <c r="A1668" s="23">
        <v>44875</v>
      </c>
      <c r="B1668" s="24">
        <v>0.462263291679682</v>
      </c>
      <c r="C1668" s="16">
        <f t="shared" si="50"/>
        <v>0</v>
      </c>
      <c r="D1668" s="16">
        <f t="array" ref="D1668">IFERROR(INDEX(C$2:C1668,MATCH(2,1/(C$2:C1668&lt;&gt;0))),0)</f>
        <v>5</v>
      </c>
      <c r="E1668" s="16">
        <f t="shared" si="49"/>
        <v>3.4090909090909092</v>
      </c>
      <c r="F1668" s="16">
        <f>IF(AND(C1668&lt;&gt;0,SUM(C$1:$D1668)=SUM(C$1:$D1668)),ROW(),0)</f>
        <v>0</v>
      </c>
      <c r="G1668" s="16">
        <f t="array" ref="G1668">IF(ROW()-IFERROR(INDEX(F$2:F1668,MATCH(2,1/(F$2:F1668&lt;&gt;0))),0)&gt;22,22,ROW()-IFERROR(INDEX(F$2:F1668,MATCH(2,1/(F$2:F1668&lt;&gt;0))),0))</f>
        <v>7</v>
      </c>
    </row>
    <row r="1669" spans="1:7">
      <c r="A1669" s="23">
        <v>44876</v>
      </c>
      <c r="B1669" s="24">
        <v>0.59659953300650004</v>
      </c>
      <c r="C1669" s="16">
        <f t="shared" si="50"/>
        <v>0</v>
      </c>
      <c r="D1669" s="16">
        <f t="array" ref="D1669">IFERROR(INDEX(C$2:C1669,MATCH(2,1/(C$2:C1669&lt;&gt;0))),0)</f>
        <v>5</v>
      </c>
      <c r="E1669" s="16">
        <f t="shared" si="49"/>
        <v>3.1818181818181817</v>
      </c>
      <c r="F1669" s="16">
        <f>IF(AND(C1669&lt;&gt;0,SUM(C$1:$D1669)=SUM(C$1:$D1669)),ROW(),0)</f>
        <v>0</v>
      </c>
      <c r="G1669" s="16">
        <f t="array" ref="G1669">IF(ROW()-IFERROR(INDEX(F$2:F1669,MATCH(2,1/(F$2:F1669&lt;&gt;0))),0)&gt;22,22,ROW()-IFERROR(INDEX(F$2:F1669,MATCH(2,1/(F$2:F1669&lt;&gt;0))),0))</f>
        <v>8</v>
      </c>
    </row>
    <row r="1670" spans="1:7">
      <c r="A1670" s="23">
        <v>44879</v>
      </c>
      <c r="B1670" s="24">
        <v>0.52186909479639498</v>
      </c>
      <c r="C1670" s="16">
        <f t="shared" si="50"/>
        <v>0</v>
      </c>
      <c r="D1670" s="16">
        <f t="array" ref="D1670">IFERROR(INDEX(C$2:C1670,MATCH(2,1/(C$2:C1670&lt;&gt;0))),0)</f>
        <v>5</v>
      </c>
      <c r="E1670" s="16">
        <f t="shared" si="49"/>
        <v>2.9545454545454546</v>
      </c>
      <c r="F1670" s="16">
        <f>IF(AND(C1670&lt;&gt;0,SUM(C$1:$D1670)=SUM(C$1:$D1670)),ROW(),0)</f>
        <v>0</v>
      </c>
      <c r="G1670" s="16">
        <f t="array" ref="G1670">IF(ROW()-IFERROR(INDEX(F$2:F1670,MATCH(2,1/(F$2:F1670&lt;&gt;0))),0)&gt;22,22,ROW()-IFERROR(INDEX(F$2:F1670,MATCH(2,1/(F$2:F1670&lt;&gt;0))),0))</f>
        <v>9</v>
      </c>
    </row>
    <row r="1671" spans="1:7">
      <c r="A1671" s="23">
        <v>44880</v>
      </c>
      <c r="B1671" s="24">
        <v>0.57932147556139402</v>
      </c>
      <c r="C1671" s="16">
        <f t="shared" si="50"/>
        <v>0</v>
      </c>
      <c r="D1671" s="16">
        <f t="array" ref="D1671">IFERROR(INDEX(C$2:C1671,MATCH(2,1/(C$2:C1671&lt;&gt;0))),0)</f>
        <v>5</v>
      </c>
      <c r="E1671" s="16">
        <f t="shared" si="49"/>
        <v>2.7272727272727271</v>
      </c>
      <c r="F1671" s="16">
        <f>IF(AND(C1671&lt;&gt;0,SUM(C$1:$D1671)=SUM(C$1:$D1671)),ROW(),0)</f>
        <v>0</v>
      </c>
      <c r="G1671" s="16">
        <f t="array" ref="G1671">IF(ROW()-IFERROR(INDEX(F$2:F1671,MATCH(2,1/(F$2:F1671&lt;&gt;0))),0)&gt;22,22,ROW()-IFERROR(INDEX(F$2:F1671,MATCH(2,1/(F$2:F1671&lt;&gt;0))),0))</f>
        <v>10</v>
      </c>
    </row>
    <row r="1672" spans="1:7">
      <c r="A1672" s="23">
        <v>44881</v>
      </c>
      <c r="B1672" s="24">
        <v>0.58724266973602302</v>
      </c>
      <c r="C1672" s="16">
        <f t="shared" si="50"/>
        <v>0</v>
      </c>
      <c r="D1672" s="16">
        <f t="array" ref="D1672">IFERROR(INDEX(C$2:C1672,MATCH(2,1/(C$2:C1672&lt;&gt;0))),0)</f>
        <v>5</v>
      </c>
      <c r="E1672" s="16">
        <f t="shared" si="49"/>
        <v>2.5</v>
      </c>
      <c r="F1672" s="16">
        <f>IF(AND(C1672&lt;&gt;0,SUM(C$1:$D1672)=SUM(C$1:$D1672)),ROW(),0)</f>
        <v>0</v>
      </c>
      <c r="G1672" s="16">
        <f t="array" ref="G1672">IF(ROW()-IFERROR(INDEX(F$2:F1672,MATCH(2,1/(F$2:F1672&lt;&gt;0))),0)&gt;22,22,ROW()-IFERROR(INDEX(F$2:F1672,MATCH(2,1/(F$2:F1672&lt;&gt;0))),0))</f>
        <v>11</v>
      </c>
    </row>
    <row r="1673" spans="1:7">
      <c r="A1673" s="23">
        <v>44882</v>
      </c>
      <c r="B1673" s="24">
        <v>0.59021394732657795</v>
      </c>
      <c r="C1673" s="16">
        <f t="shared" si="50"/>
        <v>0</v>
      </c>
      <c r="D1673" s="16">
        <f t="array" ref="D1673">IFERROR(INDEX(C$2:C1673,MATCH(2,1/(C$2:C1673&lt;&gt;0))),0)</f>
        <v>5</v>
      </c>
      <c r="E1673" s="16">
        <f t="shared" si="49"/>
        <v>2.2727272727272729</v>
      </c>
      <c r="F1673" s="16">
        <f>IF(AND(C1673&lt;&gt;0,SUM(C$1:$D1673)=SUM(C$1:$D1673)),ROW(),0)</f>
        <v>0</v>
      </c>
      <c r="G1673" s="16">
        <f t="array" ref="G1673">IF(ROW()-IFERROR(INDEX(F$2:F1673,MATCH(2,1/(F$2:F1673&lt;&gt;0))),0)&gt;22,22,ROW()-IFERROR(INDEX(F$2:F1673,MATCH(2,1/(F$2:F1673&lt;&gt;0))),0))</f>
        <v>12</v>
      </c>
    </row>
    <row r="1674" spans="1:7">
      <c r="A1674" s="23">
        <v>44883</v>
      </c>
      <c r="B1674" s="24">
        <v>0.65402608978438503</v>
      </c>
      <c r="C1674" s="16">
        <f t="shared" si="50"/>
        <v>0</v>
      </c>
      <c r="D1674" s="16">
        <f t="array" ref="D1674">IFERROR(INDEX(C$2:C1674,MATCH(2,1/(C$2:C1674&lt;&gt;0))),0)</f>
        <v>5</v>
      </c>
      <c r="E1674" s="16">
        <f t="shared" si="49"/>
        <v>2.0454545454545454</v>
      </c>
      <c r="F1674" s="16">
        <f>IF(AND(C1674&lt;&gt;0,SUM(C$1:$D1674)=SUM(C$1:$D1674)),ROW(),0)</f>
        <v>0</v>
      </c>
      <c r="G1674" s="16">
        <f t="array" ref="G1674">IF(ROW()-IFERROR(INDEX(F$2:F1674,MATCH(2,1/(F$2:F1674&lt;&gt;0))),0)&gt;22,22,ROW()-IFERROR(INDEX(F$2:F1674,MATCH(2,1/(F$2:F1674&lt;&gt;0))),0))</f>
        <v>13</v>
      </c>
    </row>
    <row r="1675" spans="1:7">
      <c r="A1675" s="23">
        <v>44886</v>
      </c>
      <c r="B1675" s="24">
        <v>0.59422314592091996</v>
      </c>
      <c r="C1675" s="16">
        <f t="shared" si="50"/>
        <v>0</v>
      </c>
      <c r="D1675" s="16">
        <f t="array" ref="D1675">IFERROR(INDEX(C$2:C1675,MATCH(2,1/(C$2:C1675&lt;&gt;0))),0)</f>
        <v>5</v>
      </c>
      <c r="E1675" s="16">
        <f t="shared" si="49"/>
        <v>1.8181818181818183</v>
      </c>
      <c r="F1675" s="16">
        <f>IF(AND(C1675&lt;&gt;0,SUM(C$1:$D1675)=SUM(C$1:$D1675)),ROW(),0)</f>
        <v>0</v>
      </c>
      <c r="G1675" s="16">
        <f t="array" ref="G1675">IF(ROW()-IFERROR(INDEX(F$2:F1675,MATCH(2,1/(F$2:F1675&lt;&gt;0))),0)&gt;22,22,ROW()-IFERROR(INDEX(F$2:F1675,MATCH(2,1/(F$2:F1675&lt;&gt;0))),0))</f>
        <v>14</v>
      </c>
    </row>
    <row r="1676" spans="1:7">
      <c r="A1676" s="23">
        <v>44887</v>
      </c>
      <c r="B1676" s="24">
        <v>0.62536203896696296</v>
      </c>
      <c r="C1676" s="16">
        <f t="shared" si="50"/>
        <v>0</v>
      </c>
      <c r="D1676" s="16">
        <f t="array" ref="D1676">IFERROR(INDEX(C$2:C1676,MATCH(2,1/(C$2:C1676&lt;&gt;0))),0)</f>
        <v>5</v>
      </c>
      <c r="E1676" s="16">
        <f t="shared" si="49"/>
        <v>1.5909090909090908</v>
      </c>
      <c r="F1676" s="16">
        <f>IF(AND(C1676&lt;&gt;0,SUM(C$1:$D1676)=SUM(C$1:$D1676)),ROW(),0)</f>
        <v>0</v>
      </c>
      <c r="G1676" s="16">
        <f t="array" ref="G1676">IF(ROW()-IFERROR(INDEX(F$2:F1676,MATCH(2,1/(F$2:F1676&lt;&gt;0))),0)&gt;22,22,ROW()-IFERROR(INDEX(F$2:F1676,MATCH(2,1/(F$2:F1676&lt;&gt;0))),0))</f>
        <v>15</v>
      </c>
    </row>
    <row r="1677" spans="1:7">
      <c r="A1677" s="23">
        <v>44888</v>
      </c>
      <c r="B1677" s="24">
        <v>0.54517297692441702</v>
      </c>
      <c r="C1677" s="16">
        <f t="shared" si="50"/>
        <v>0</v>
      </c>
      <c r="D1677" s="16">
        <f t="array" ref="D1677">IFERROR(INDEX(C$2:C1677,MATCH(2,1/(C$2:C1677&lt;&gt;0))),0)</f>
        <v>5</v>
      </c>
      <c r="E1677" s="16">
        <f t="shared" si="49"/>
        <v>1.3636363636363638</v>
      </c>
      <c r="F1677" s="16">
        <f>IF(AND(C1677&lt;&gt;0,SUM(C$1:$D1677)=SUM(C$1:$D1677)),ROW(),0)</f>
        <v>0</v>
      </c>
      <c r="G1677" s="16">
        <f t="array" ref="G1677">IF(ROW()-IFERROR(INDEX(F$2:F1677,MATCH(2,1/(F$2:F1677&lt;&gt;0))),0)&gt;22,22,ROW()-IFERROR(INDEX(F$2:F1677,MATCH(2,1/(F$2:F1677&lt;&gt;0))),0))</f>
        <v>16</v>
      </c>
    </row>
    <row r="1678" spans="1:7">
      <c r="A1678" s="23">
        <v>44889</v>
      </c>
      <c r="B1678" s="24">
        <v>0.55906989111820504</v>
      </c>
      <c r="C1678" s="16">
        <f t="shared" si="50"/>
        <v>0</v>
      </c>
      <c r="D1678" s="16">
        <f t="array" ref="D1678">IFERROR(INDEX(C$2:C1678,MATCH(2,1/(C$2:C1678&lt;&gt;0))),0)</f>
        <v>5</v>
      </c>
      <c r="E1678" s="16">
        <f t="shared" si="49"/>
        <v>1.1363636363636362</v>
      </c>
      <c r="F1678" s="16">
        <f>IF(AND(C1678&lt;&gt;0,SUM(C$1:$D1678)=SUM(C$1:$D1678)),ROW(),0)</f>
        <v>0</v>
      </c>
      <c r="G1678" s="16">
        <f t="array" ref="G1678">IF(ROW()-IFERROR(INDEX(F$2:F1678,MATCH(2,1/(F$2:F1678&lt;&gt;0))),0)&gt;22,22,ROW()-IFERROR(INDEX(F$2:F1678,MATCH(2,1/(F$2:F1678&lt;&gt;0))),0))</f>
        <v>17</v>
      </c>
    </row>
    <row r="1679" spans="1:7">
      <c r="A1679" s="23">
        <v>44890</v>
      </c>
      <c r="B1679" s="24">
        <v>0.66389361509414502</v>
      </c>
      <c r="C1679" s="16">
        <f t="shared" si="50"/>
        <v>0</v>
      </c>
      <c r="D1679" s="16">
        <f t="array" ref="D1679">IFERROR(INDEX(C$2:C1679,MATCH(2,1/(C$2:C1679&lt;&gt;0))),0)</f>
        <v>5</v>
      </c>
      <c r="E1679" s="16">
        <f t="shared" si="49"/>
        <v>0.90909090909090917</v>
      </c>
      <c r="F1679" s="16">
        <f>IF(AND(C1679&lt;&gt;0,SUM(C$1:$D1679)=SUM(C$1:$D1679)),ROW(),0)</f>
        <v>0</v>
      </c>
      <c r="G1679" s="16">
        <f t="array" ref="G1679">IF(ROW()-IFERROR(INDEX(F$2:F1679,MATCH(2,1/(F$2:F1679&lt;&gt;0))),0)&gt;22,22,ROW()-IFERROR(INDEX(F$2:F1679,MATCH(2,1/(F$2:F1679&lt;&gt;0))),0))</f>
        <v>18</v>
      </c>
    </row>
    <row r="1680" spans="1:7">
      <c r="A1680" s="23">
        <v>44893</v>
      </c>
      <c r="B1680" s="24">
        <v>0.69583398578568001</v>
      </c>
      <c r="C1680" s="16">
        <f t="shared" si="50"/>
        <v>0</v>
      </c>
      <c r="D1680" s="16">
        <f t="array" ref="D1680">IFERROR(INDEX(C$2:C1680,MATCH(2,1/(C$2:C1680&lt;&gt;0))),0)</f>
        <v>5</v>
      </c>
      <c r="E1680" s="16">
        <f t="shared" si="49"/>
        <v>0.68181818181818166</v>
      </c>
      <c r="F1680" s="16">
        <f>IF(AND(C1680&lt;&gt;0,SUM(C$1:$D1680)=SUM(C$1:$D1680)),ROW(),0)</f>
        <v>0</v>
      </c>
      <c r="G1680" s="16">
        <f t="array" ref="G1680">IF(ROW()-IFERROR(INDEX(F$2:F1680,MATCH(2,1/(F$2:F1680&lt;&gt;0))),0)&gt;22,22,ROW()-IFERROR(INDEX(F$2:F1680,MATCH(2,1/(F$2:F1680&lt;&gt;0))),0))</f>
        <v>19</v>
      </c>
    </row>
    <row r="1681" spans="1:7">
      <c r="A1681" s="23">
        <v>44894</v>
      </c>
      <c r="B1681" s="24">
        <v>0.88583170649672005</v>
      </c>
      <c r="C1681" s="16">
        <f t="shared" si="50"/>
        <v>0</v>
      </c>
      <c r="D1681" s="16">
        <f t="array" ref="D1681">IFERROR(INDEX(C$2:C1681,MATCH(2,1/(C$2:C1681&lt;&gt;0))),0)</f>
        <v>5</v>
      </c>
      <c r="E1681" s="16">
        <f t="shared" si="49"/>
        <v>0.45454545454545414</v>
      </c>
      <c r="F1681" s="16">
        <f>IF(AND(C1681&lt;&gt;0,SUM(C$1:$D1681)=SUM(C$1:$D1681)),ROW(),0)</f>
        <v>0</v>
      </c>
      <c r="G1681" s="16">
        <f t="array" ref="G1681">IF(ROW()-IFERROR(INDEX(F$2:F1681,MATCH(2,1/(F$2:F1681&lt;&gt;0))),0)&gt;22,22,ROW()-IFERROR(INDEX(F$2:F1681,MATCH(2,1/(F$2:F1681&lt;&gt;0))),0))</f>
        <v>20</v>
      </c>
    </row>
    <row r="1682" spans="1:7">
      <c r="A1682" s="23">
        <v>44895</v>
      </c>
      <c r="B1682" s="24">
        <v>0.91364544015286697</v>
      </c>
      <c r="C1682" s="16">
        <f t="shared" si="50"/>
        <v>0</v>
      </c>
      <c r="D1682" s="16">
        <f t="array" ref="D1682">IFERROR(INDEX(C$2:C1682,MATCH(2,1/(C$2:C1682&lt;&gt;0))),0)</f>
        <v>5</v>
      </c>
      <c r="E1682" s="16">
        <f t="shared" si="49"/>
        <v>0.22727272727272751</v>
      </c>
      <c r="F1682" s="16">
        <f>IF(AND(C1682&lt;&gt;0,SUM(C$1:$D1682)=SUM(C$1:$D1682)),ROW(),0)</f>
        <v>0</v>
      </c>
      <c r="G1682" s="16">
        <f t="array" ref="G1682">IF(ROW()-IFERROR(INDEX(F$2:F1682,MATCH(2,1/(F$2:F1682&lt;&gt;0))),0)&gt;22,22,ROW()-IFERROR(INDEX(F$2:F1682,MATCH(2,1/(F$2:F1682&lt;&gt;0))),0))</f>
        <v>21</v>
      </c>
    </row>
    <row r="1683" spans="1:7">
      <c r="A1683" s="23">
        <v>44896</v>
      </c>
      <c r="B1683" s="24">
        <v>0.99567003348080696</v>
      </c>
      <c r="C1683" s="16">
        <f t="shared" si="50"/>
        <v>0</v>
      </c>
      <c r="D1683" s="16">
        <f t="array" ref="D1683">IFERROR(INDEX(C$2:C1683,MATCH(2,1/(C$2:C1683&lt;&gt;0))),0)</f>
        <v>5</v>
      </c>
      <c r="E1683" s="16">
        <f t="shared" si="49"/>
        <v>0</v>
      </c>
      <c r="F1683" s="16">
        <f>IF(AND(C1683&lt;&gt;0,SUM(C$1:$D1683)=SUM(C$1:$D1683)),ROW(),0)</f>
        <v>0</v>
      </c>
      <c r="G1683" s="16">
        <f t="array" ref="G1683">IF(ROW()-IFERROR(INDEX(F$2:F1683,MATCH(2,1/(F$2:F1683&lt;&gt;0))),0)&gt;22,22,ROW()-IFERROR(INDEX(F$2:F1683,MATCH(2,1/(F$2:F1683&lt;&gt;0))),0))</f>
        <v>22</v>
      </c>
    </row>
    <row r="1684" spans="1:7">
      <c r="A1684" s="23">
        <v>44897</v>
      </c>
      <c r="B1684" s="24">
        <v>0.95675133220836694</v>
      </c>
      <c r="C1684" s="16">
        <f t="shared" si="50"/>
        <v>0</v>
      </c>
      <c r="D1684" s="16">
        <f t="array" ref="D1684">IFERROR(INDEX(C$2:C1684,MATCH(2,1/(C$2:C1684&lt;&gt;0))),0)</f>
        <v>5</v>
      </c>
      <c r="E1684" s="16">
        <f t="shared" si="49"/>
        <v>0</v>
      </c>
      <c r="F1684" s="16">
        <f>IF(AND(C1684&lt;&gt;0,SUM(C$1:$D1684)=SUM(C$1:$D1684)),ROW(),0)</f>
        <v>0</v>
      </c>
      <c r="G1684" s="16">
        <f t="array" ref="G1684">IF(ROW()-IFERROR(INDEX(F$2:F1684,MATCH(2,1/(F$2:F1684&lt;&gt;0))),0)&gt;22,22,ROW()-IFERROR(INDEX(F$2:F1684,MATCH(2,1/(F$2:F1684&lt;&gt;0))),0))</f>
        <v>22</v>
      </c>
    </row>
    <row r="1685" spans="1:7">
      <c r="A1685" s="23">
        <v>44900</v>
      </c>
      <c r="B1685" s="24">
        <v>1.14949041045379</v>
      </c>
      <c r="C1685" s="16">
        <f t="shared" si="50"/>
        <v>-5</v>
      </c>
      <c r="D1685" s="16">
        <f t="array" ref="D1685">IFERROR(INDEX(C$2:C1685,MATCH(2,1/(C$2:C1685&lt;&gt;0))),0)</f>
        <v>-5</v>
      </c>
      <c r="E1685" s="16">
        <f t="shared" si="49"/>
        <v>-5</v>
      </c>
      <c r="F1685" s="16">
        <f>IF(AND(C1685&lt;&gt;0,SUM(C$1:$D1685)=SUM(C$1:$D1685)),ROW(),0)</f>
        <v>1685</v>
      </c>
      <c r="G1685" s="16">
        <f t="array" ref="G1685">IF(ROW()-IFERROR(INDEX(F$2:F1685,MATCH(2,1/(F$2:F1685&lt;&gt;0))),0)&gt;22,22,ROW()-IFERROR(INDEX(F$2:F1685,MATCH(2,1/(F$2:F1685&lt;&gt;0))),0))</f>
        <v>0</v>
      </c>
    </row>
    <row r="1686" spans="1:7">
      <c r="A1686" s="23">
        <v>44901</v>
      </c>
      <c r="B1686" s="24">
        <v>1.0918649617031499</v>
      </c>
      <c r="C1686" s="16">
        <f t="shared" si="50"/>
        <v>-5</v>
      </c>
      <c r="D1686" s="16">
        <f t="array" ref="D1686">IFERROR(INDEX(C$2:C1686,MATCH(2,1/(C$2:C1686&lt;&gt;0))),0)</f>
        <v>-5</v>
      </c>
      <c r="E1686" s="16">
        <f t="shared" si="49"/>
        <v>-5</v>
      </c>
      <c r="F1686" s="16">
        <f>IF(AND(C1686&lt;&gt;0,SUM(C$1:$D1686)=SUM(C$1:$D1686)),ROW(),0)</f>
        <v>1686</v>
      </c>
      <c r="G1686" s="16">
        <f t="array" ref="G1686">IF(ROW()-IFERROR(INDEX(F$2:F1686,MATCH(2,1/(F$2:F1686&lt;&gt;0))),0)&gt;22,22,ROW()-IFERROR(INDEX(F$2:F1686,MATCH(2,1/(F$2:F1686&lt;&gt;0))),0))</f>
        <v>0</v>
      </c>
    </row>
    <row r="1687" spans="1:7">
      <c r="A1687" s="23">
        <v>44902</v>
      </c>
      <c r="B1687" s="24">
        <v>1.0410984019157801</v>
      </c>
      <c r="C1687" s="16">
        <f t="shared" si="50"/>
        <v>-5</v>
      </c>
      <c r="D1687" s="16">
        <f t="array" ref="D1687">IFERROR(INDEX(C$2:C1687,MATCH(2,1/(C$2:C1687&lt;&gt;0))),0)</f>
        <v>-5</v>
      </c>
      <c r="E1687" s="16">
        <f t="shared" si="49"/>
        <v>-5</v>
      </c>
      <c r="F1687" s="16">
        <f>IF(AND(C1687&lt;&gt;0,SUM(C$1:$D1687)=SUM(C$1:$D1687)),ROW(),0)</f>
        <v>1687</v>
      </c>
      <c r="G1687" s="16">
        <f t="array" ref="G1687">IF(ROW()-IFERROR(INDEX(F$2:F1687,MATCH(2,1/(F$2:F1687&lt;&gt;0))),0)&gt;22,22,ROW()-IFERROR(INDEX(F$2:F1687,MATCH(2,1/(F$2:F1687&lt;&gt;0))),0))</f>
        <v>0</v>
      </c>
    </row>
    <row r="1688" spans="1:7">
      <c r="A1688" s="23">
        <v>44903</v>
      </c>
      <c r="B1688" s="24">
        <v>1.04290237236047</v>
      </c>
      <c r="C1688" s="16">
        <f t="shared" si="50"/>
        <v>-5</v>
      </c>
      <c r="D1688" s="16">
        <f t="array" ref="D1688">IFERROR(INDEX(C$2:C1688,MATCH(2,1/(C$2:C1688&lt;&gt;0))),0)</f>
        <v>-5</v>
      </c>
      <c r="E1688" s="16">
        <f t="shared" si="49"/>
        <v>-5</v>
      </c>
      <c r="F1688" s="16">
        <f>IF(AND(C1688&lt;&gt;0,SUM(C$1:$D1688)=SUM(C$1:$D1688)),ROW(),0)</f>
        <v>1688</v>
      </c>
      <c r="G1688" s="16">
        <f t="array" ref="G1688">IF(ROW()-IFERROR(INDEX(F$2:F1688,MATCH(2,1/(F$2:F1688&lt;&gt;0))),0)&gt;22,22,ROW()-IFERROR(INDEX(F$2:F1688,MATCH(2,1/(F$2:F1688&lt;&gt;0))),0))</f>
        <v>0</v>
      </c>
    </row>
    <row r="1689" spans="1:7">
      <c r="A1689" s="23">
        <v>44904</v>
      </c>
      <c r="B1689" s="24">
        <v>1.0274265677377299</v>
      </c>
      <c r="C1689" s="16">
        <f t="shared" si="50"/>
        <v>-5</v>
      </c>
      <c r="D1689" s="16">
        <f t="array" ref="D1689">IFERROR(INDEX(C$2:C1689,MATCH(2,1/(C$2:C1689&lt;&gt;0))),0)</f>
        <v>-5</v>
      </c>
      <c r="E1689" s="16">
        <f t="shared" si="49"/>
        <v>-5</v>
      </c>
      <c r="F1689" s="16">
        <f>IF(AND(C1689&lt;&gt;0,SUM(C$1:$D1689)=SUM(C$1:$D1689)),ROW(),0)</f>
        <v>1689</v>
      </c>
      <c r="G1689" s="16">
        <f t="array" ref="G1689">IF(ROW()-IFERROR(INDEX(F$2:F1689,MATCH(2,1/(F$2:F1689&lt;&gt;0))),0)&gt;22,22,ROW()-IFERROR(INDEX(F$2:F1689,MATCH(2,1/(F$2:F1689&lt;&gt;0))),0))</f>
        <v>0</v>
      </c>
    </row>
    <row r="1690" spans="1:7">
      <c r="A1690" s="23">
        <v>44907</v>
      </c>
      <c r="B1690" s="24">
        <v>1.0017404388367901</v>
      </c>
      <c r="C1690" s="16">
        <f t="shared" si="50"/>
        <v>-5</v>
      </c>
      <c r="D1690" s="16">
        <f t="array" ref="D1690">IFERROR(INDEX(C$2:C1690,MATCH(2,1/(C$2:C1690&lt;&gt;0))),0)</f>
        <v>-5</v>
      </c>
      <c r="E1690" s="16">
        <f t="shared" si="49"/>
        <v>-5</v>
      </c>
      <c r="F1690" s="16">
        <f>IF(AND(C1690&lt;&gt;0,SUM(C$1:$D1690)=SUM(C$1:$D1690)),ROW(),0)</f>
        <v>1690</v>
      </c>
      <c r="G1690" s="16">
        <f t="array" ref="G1690">IF(ROW()-IFERROR(INDEX(F$2:F1690,MATCH(2,1/(F$2:F1690&lt;&gt;0))),0)&gt;22,22,ROW()-IFERROR(INDEX(F$2:F1690,MATCH(2,1/(F$2:F1690&lt;&gt;0))),0))</f>
        <v>0</v>
      </c>
    </row>
    <row r="1691" spans="1:7">
      <c r="A1691" s="23">
        <v>44908</v>
      </c>
      <c r="B1691" s="24">
        <v>0.96377240068068704</v>
      </c>
      <c r="C1691" s="16">
        <f t="shared" si="50"/>
        <v>0</v>
      </c>
      <c r="D1691" s="16">
        <f t="array" ref="D1691">IFERROR(INDEX(C$2:C1691,MATCH(2,1/(C$2:C1691&lt;&gt;0))),0)</f>
        <v>-5</v>
      </c>
      <c r="E1691" s="16">
        <f t="shared" si="49"/>
        <v>-4.7727272727272725</v>
      </c>
      <c r="F1691" s="16">
        <f>IF(AND(C1691&lt;&gt;0,SUM(C$1:$D1691)=SUM(C$1:$D1691)),ROW(),0)</f>
        <v>0</v>
      </c>
      <c r="G1691" s="16">
        <f t="array" ref="G1691">IF(ROW()-IFERROR(INDEX(F$2:F1691,MATCH(2,1/(F$2:F1691&lt;&gt;0))),0)&gt;22,22,ROW()-IFERROR(INDEX(F$2:F1691,MATCH(2,1/(F$2:F1691&lt;&gt;0))),0))</f>
        <v>1</v>
      </c>
    </row>
    <row r="1692" spans="1:7">
      <c r="A1692" s="23">
        <v>44909</v>
      </c>
      <c r="B1692" s="24">
        <v>0.973764216679462</v>
      </c>
      <c r="C1692" s="16">
        <f t="shared" si="50"/>
        <v>0</v>
      </c>
      <c r="D1692" s="16">
        <f t="array" ref="D1692">IFERROR(INDEX(C$2:C1692,MATCH(2,1/(C$2:C1692&lt;&gt;0))),0)</f>
        <v>-5</v>
      </c>
      <c r="E1692" s="16">
        <f t="shared" si="49"/>
        <v>-4.5454545454545459</v>
      </c>
      <c r="F1692" s="16">
        <f>IF(AND(C1692&lt;&gt;0,SUM(C$1:$D1692)=SUM(C$1:$D1692)),ROW(),0)</f>
        <v>0</v>
      </c>
      <c r="G1692" s="16">
        <f t="array" ref="G1692">IF(ROW()-IFERROR(INDEX(F$2:F1692,MATCH(2,1/(F$2:F1692&lt;&gt;0))),0)&gt;22,22,ROW()-IFERROR(INDEX(F$2:F1692,MATCH(2,1/(F$2:F1692&lt;&gt;0))),0))</f>
        <v>2</v>
      </c>
    </row>
    <row r="1693" spans="1:7">
      <c r="A1693" s="23">
        <v>44910</v>
      </c>
      <c r="B1693" s="24">
        <v>0.93208521019816304</v>
      </c>
      <c r="C1693" s="16">
        <f t="shared" si="50"/>
        <v>0</v>
      </c>
      <c r="D1693" s="16">
        <f t="array" ref="D1693">IFERROR(INDEX(C$2:C1693,MATCH(2,1/(C$2:C1693&lt;&gt;0))),0)</f>
        <v>-5</v>
      </c>
      <c r="E1693" s="16">
        <f t="shared" si="49"/>
        <v>-4.3181818181818183</v>
      </c>
      <c r="F1693" s="16">
        <f>IF(AND(C1693&lt;&gt;0,SUM(C$1:$D1693)=SUM(C$1:$D1693)),ROW(),0)</f>
        <v>0</v>
      </c>
      <c r="G1693" s="16">
        <f t="array" ref="G1693">IF(ROW()-IFERROR(INDEX(F$2:F1693,MATCH(2,1/(F$2:F1693&lt;&gt;0))),0)&gt;22,22,ROW()-IFERROR(INDEX(F$2:F1693,MATCH(2,1/(F$2:F1693&lt;&gt;0))),0))</f>
        <v>3</v>
      </c>
    </row>
    <row r="1694" spans="1:7">
      <c r="A1694" s="23">
        <v>44911</v>
      </c>
      <c r="B1694" s="24">
        <v>0.85783011280705002</v>
      </c>
      <c r="C1694" s="16">
        <f t="shared" si="50"/>
        <v>0</v>
      </c>
      <c r="D1694" s="16">
        <f t="array" ref="D1694">IFERROR(INDEX(C$2:C1694,MATCH(2,1/(C$2:C1694&lt;&gt;0))),0)</f>
        <v>-5</v>
      </c>
      <c r="E1694" s="16">
        <f t="shared" si="49"/>
        <v>-4.0909090909090908</v>
      </c>
      <c r="F1694" s="16">
        <f>IF(AND(C1694&lt;&gt;0,SUM(C$1:$D1694)=SUM(C$1:$D1694)),ROW(),0)</f>
        <v>0</v>
      </c>
      <c r="G1694" s="16">
        <f t="array" ref="G1694">IF(ROW()-IFERROR(INDEX(F$2:F1694,MATCH(2,1/(F$2:F1694&lt;&gt;0))),0)&gt;22,22,ROW()-IFERROR(INDEX(F$2:F1694,MATCH(2,1/(F$2:F1694&lt;&gt;0))),0))</f>
        <v>4</v>
      </c>
    </row>
    <row r="1695" spans="1:7">
      <c r="A1695" s="23">
        <v>44914</v>
      </c>
      <c r="B1695" s="24">
        <v>0.77643043304623105</v>
      </c>
      <c r="C1695" s="16">
        <f t="shared" si="50"/>
        <v>0</v>
      </c>
      <c r="D1695" s="16">
        <f t="array" ref="D1695">IFERROR(INDEX(C$2:C1695,MATCH(2,1/(C$2:C1695&lt;&gt;0))),0)</f>
        <v>-5</v>
      </c>
      <c r="E1695" s="16">
        <f t="shared" ref="E1695:E1758" si="51">IF(D1695=0,0,IF(D1695&lt;0,-1*(ABS(D1695)-G1695*ABS(D1695)/22),D1695-G1695*D1695/22))</f>
        <v>-3.8636363636363633</v>
      </c>
      <c r="F1695" s="16">
        <f>IF(AND(C1695&lt;&gt;0,SUM(C$1:$D1695)=SUM(C$1:$D1695)),ROW(),0)</f>
        <v>0</v>
      </c>
      <c r="G1695" s="16">
        <f t="array" ref="G1695">IF(ROW()-IFERROR(INDEX(F$2:F1695,MATCH(2,1/(F$2:F1695&lt;&gt;0))),0)&gt;22,22,ROW()-IFERROR(INDEX(F$2:F1695,MATCH(2,1/(F$2:F1695&lt;&gt;0))),0))</f>
        <v>5</v>
      </c>
    </row>
    <row r="1696" spans="1:7">
      <c r="A1696" s="23">
        <v>44915</v>
      </c>
      <c r="B1696" s="24">
        <v>0.70457346012204802</v>
      </c>
      <c r="C1696" s="16">
        <f t="shared" si="50"/>
        <v>0</v>
      </c>
      <c r="D1696" s="16">
        <f t="array" ref="D1696">IFERROR(INDEX(C$2:C1696,MATCH(2,1/(C$2:C1696&lt;&gt;0))),0)</f>
        <v>-5</v>
      </c>
      <c r="E1696" s="16">
        <f t="shared" si="51"/>
        <v>-3.6363636363636367</v>
      </c>
      <c r="F1696" s="16">
        <f>IF(AND(C1696&lt;&gt;0,SUM(C$1:$D1696)=SUM(C$1:$D1696)),ROW(),0)</f>
        <v>0</v>
      </c>
      <c r="G1696" s="16">
        <f t="array" ref="G1696">IF(ROW()-IFERROR(INDEX(F$2:F1696,MATCH(2,1/(F$2:F1696&lt;&gt;0))),0)&gt;22,22,ROW()-IFERROR(INDEX(F$2:F1696,MATCH(2,1/(F$2:F1696&lt;&gt;0))),0))</f>
        <v>6</v>
      </c>
    </row>
    <row r="1697" spans="1:7">
      <c r="A1697" s="23">
        <v>44916</v>
      </c>
      <c r="B1697" s="24">
        <v>0.67002316210107404</v>
      </c>
      <c r="C1697" s="16">
        <f t="shared" si="50"/>
        <v>0</v>
      </c>
      <c r="D1697" s="16">
        <f t="array" ref="D1697">IFERROR(INDEX(C$2:C1697,MATCH(2,1/(C$2:C1697&lt;&gt;0))),0)</f>
        <v>-5</v>
      </c>
      <c r="E1697" s="16">
        <f t="shared" si="51"/>
        <v>-3.4090909090909092</v>
      </c>
      <c r="F1697" s="16">
        <f>IF(AND(C1697&lt;&gt;0,SUM(C$1:$D1697)=SUM(C$1:$D1697)),ROW(),0)</f>
        <v>0</v>
      </c>
      <c r="G1697" s="16">
        <f t="array" ref="G1697">IF(ROW()-IFERROR(INDEX(F$2:F1697,MATCH(2,1/(F$2:F1697&lt;&gt;0))),0)&gt;22,22,ROW()-IFERROR(INDEX(F$2:F1697,MATCH(2,1/(F$2:F1697&lt;&gt;0))),0))</f>
        <v>7</v>
      </c>
    </row>
    <row r="1698" spans="1:7">
      <c r="A1698" s="23">
        <v>44917</v>
      </c>
      <c r="B1698" s="24">
        <v>0.66439145923846499</v>
      </c>
      <c r="C1698" s="16">
        <f t="shared" si="50"/>
        <v>0</v>
      </c>
      <c r="D1698" s="16">
        <f t="array" ref="D1698">IFERROR(INDEX(C$2:C1698,MATCH(2,1/(C$2:C1698&lt;&gt;0))),0)</f>
        <v>-5</v>
      </c>
      <c r="E1698" s="16">
        <f t="shared" si="51"/>
        <v>-3.1818181818181817</v>
      </c>
      <c r="F1698" s="16">
        <f>IF(AND(C1698&lt;&gt;0,SUM(C$1:$D1698)=SUM(C$1:$D1698)),ROW(),0)</f>
        <v>0</v>
      </c>
      <c r="G1698" s="16">
        <f t="array" ref="G1698">IF(ROW()-IFERROR(INDEX(F$2:F1698,MATCH(2,1/(F$2:F1698&lt;&gt;0))),0)&gt;22,22,ROW()-IFERROR(INDEX(F$2:F1698,MATCH(2,1/(F$2:F1698&lt;&gt;0))),0))</f>
        <v>8</v>
      </c>
    </row>
    <row r="1699" spans="1:7">
      <c r="A1699" s="23">
        <v>44918</v>
      </c>
      <c r="B1699" s="24">
        <v>0.64262534072757704</v>
      </c>
      <c r="C1699" s="16">
        <f t="shared" si="50"/>
        <v>0</v>
      </c>
      <c r="D1699" s="16">
        <f t="array" ref="D1699">IFERROR(INDEX(C$2:C1699,MATCH(2,1/(C$2:C1699&lt;&gt;0))),0)</f>
        <v>-5</v>
      </c>
      <c r="E1699" s="16">
        <f t="shared" si="51"/>
        <v>-2.9545454545454546</v>
      </c>
      <c r="F1699" s="16">
        <f>IF(AND(C1699&lt;&gt;0,SUM(C$1:$D1699)=SUM(C$1:$D1699)),ROW(),0)</f>
        <v>0</v>
      </c>
      <c r="G1699" s="16">
        <f t="array" ref="G1699">IF(ROW()-IFERROR(INDEX(F$2:F1699,MATCH(2,1/(F$2:F1699&lt;&gt;0))),0)&gt;22,22,ROW()-IFERROR(INDEX(F$2:F1699,MATCH(2,1/(F$2:F1699&lt;&gt;0))),0))</f>
        <v>9</v>
      </c>
    </row>
    <row r="1700" spans="1:7">
      <c r="A1700" s="23">
        <v>44921</v>
      </c>
      <c r="B1700" s="24">
        <v>0.65435320521306195</v>
      </c>
      <c r="C1700" s="16">
        <f t="shared" si="50"/>
        <v>0</v>
      </c>
      <c r="D1700" s="16">
        <f t="array" ref="D1700">IFERROR(INDEX(C$2:C1700,MATCH(2,1/(C$2:C1700&lt;&gt;0))),0)</f>
        <v>-5</v>
      </c>
      <c r="E1700" s="16">
        <f t="shared" si="51"/>
        <v>-2.7272727272727271</v>
      </c>
      <c r="F1700" s="16">
        <f>IF(AND(C1700&lt;&gt;0,SUM(C$1:$D1700)=SUM(C$1:$D1700)),ROW(),0)</f>
        <v>0</v>
      </c>
      <c r="G1700" s="16">
        <f t="array" ref="G1700">IF(ROW()-IFERROR(INDEX(F$2:F1700,MATCH(2,1/(F$2:F1700&lt;&gt;0))),0)&gt;22,22,ROW()-IFERROR(INDEX(F$2:F1700,MATCH(2,1/(F$2:F1700&lt;&gt;0))),0))</f>
        <v>10</v>
      </c>
    </row>
    <row r="1701" spans="1:7">
      <c r="A1701" s="23">
        <v>44922</v>
      </c>
      <c r="B1701" s="24">
        <v>0.623963798901226</v>
      </c>
      <c r="C1701" s="16">
        <f t="shared" si="50"/>
        <v>0</v>
      </c>
      <c r="D1701" s="16">
        <f t="array" ref="D1701">IFERROR(INDEX(C$2:C1701,MATCH(2,1/(C$2:C1701&lt;&gt;0))),0)</f>
        <v>-5</v>
      </c>
      <c r="E1701" s="16">
        <f t="shared" si="51"/>
        <v>-2.5</v>
      </c>
      <c r="F1701" s="16">
        <f>IF(AND(C1701&lt;&gt;0,SUM(C$1:$D1701)=SUM(C$1:$D1701)),ROW(),0)</f>
        <v>0</v>
      </c>
      <c r="G1701" s="16">
        <f t="array" ref="G1701">IF(ROW()-IFERROR(INDEX(F$2:F1701,MATCH(2,1/(F$2:F1701&lt;&gt;0))),0)&gt;22,22,ROW()-IFERROR(INDEX(F$2:F1701,MATCH(2,1/(F$2:F1701&lt;&gt;0))),0))</f>
        <v>11</v>
      </c>
    </row>
    <row r="1702" spans="1:7">
      <c r="A1702" s="23">
        <v>44923</v>
      </c>
      <c r="B1702" s="24">
        <v>0.60143395986165304</v>
      </c>
      <c r="C1702" s="16">
        <f t="shared" si="50"/>
        <v>0</v>
      </c>
      <c r="D1702" s="16">
        <f t="array" ref="D1702">IFERROR(INDEX(C$2:C1702,MATCH(2,1/(C$2:C1702&lt;&gt;0))),0)</f>
        <v>-5</v>
      </c>
      <c r="E1702" s="16">
        <f t="shared" si="51"/>
        <v>-2.2727272727272729</v>
      </c>
      <c r="F1702" s="16">
        <f>IF(AND(C1702&lt;&gt;0,SUM(C$1:$D1702)=SUM(C$1:$D1702)),ROW(),0)</f>
        <v>0</v>
      </c>
      <c r="G1702" s="16">
        <f t="array" ref="G1702">IF(ROW()-IFERROR(INDEX(F$2:F1702,MATCH(2,1/(F$2:F1702&lt;&gt;0))),0)&gt;22,22,ROW()-IFERROR(INDEX(F$2:F1702,MATCH(2,1/(F$2:F1702&lt;&gt;0))),0))</f>
        <v>12</v>
      </c>
    </row>
    <row r="1703" spans="1:7">
      <c r="A1703" s="23">
        <v>44924</v>
      </c>
      <c r="B1703" s="24">
        <v>0.54329109892301397</v>
      </c>
      <c r="C1703" s="16">
        <f t="shared" si="50"/>
        <v>0</v>
      </c>
      <c r="D1703" s="16">
        <f t="array" ref="D1703">IFERROR(INDEX(C$2:C1703,MATCH(2,1/(C$2:C1703&lt;&gt;0))),0)</f>
        <v>-5</v>
      </c>
      <c r="E1703" s="16">
        <f t="shared" si="51"/>
        <v>-2.0454545454545454</v>
      </c>
      <c r="F1703" s="16">
        <f>IF(AND(C1703&lt;&gt;0,SUM(C$1:$D1703)=SUM(C$1:$D1703)),ROW(),0)</f>
        <v>0</v>
      </c>
      <c r="G1703" s="16">
        <f t="array" ref="G1703">IF(ROW()-IFERROR(INDEX(F$2:F1703,MATCH(2,1/(F$2:F1703&lt;&gt;0))),0)&gt;22,22,ROW()-IFERROR(INDEX(F$2:F1703,MATCH(2,1/(F$2:F1703&lt;&gt;0))),0))</f>
        <v>13</v>
      </c>
    </row>
    <row r="1704" spans="1:7">
      <c r="A1704" s="23">
        <v>44925</v>
      </c>
      <c r="B1704" s="24">
        <v>0.53170543155057803</v>
      </c>
      <c r="C1704" s="16">
        <f t="shared" si="50"/>
        <v>0</v>
      </c>
      <c r="D1704" s="16">
        <f t="array" ref="D1704">IFERROR(INDEX(C$2:C1704,MATCH(2,1/(C$2:C1704&lt;&gt;0))),0)</f>
        <v>-5</v>
      </c>
      <c r="E1704" s="16">
        <f t="shared" si="51"/>
        <v>-1.8181818181818183</v>
      </c>
      <c r="F1704" s="16">
        <f>IF(AND(C1704&lt;&gt;0,SUM(C$1:$D1704)=SUM(C$1:$D1704)),ROW(),0)</f>
        <v>0</v>
      </c>
      <c r="G1704" s="16">
        <f t="array" ref="G1704">IF(ROW()-IFERROR(INDEX(F$2:F1704,MATCH(2,1/(F$2:F1704&lt;&gt;0))),0)&gt;22,22,ROW()-IFERROR(INDEX(F$2:F1704,MATCH(2,1/(F$2:F1704&lt;&gt;0))),0))</f>
        <v>14</v>
      </c>
    </row>
    <row r="1705" spans="1:7">
      <c r="A1705" s="23">
        <v>44929</v>
      </c>
      <c r="B1705" s="24">
        <v>0.52475119674220405</v>
      </c>
      <c r="C1705" s="16">
        <f t="shared" si="50"/>
        <v>0</v>
      </c>
      <c r="D1705" s="16">
        <f t="array" ref="D1705">IFERROR(INDEX(C$2:C1705,MATCH(2,1/(C$2:C1705&lt;&gt;0))),0)</f>
        <v>-5</v>
      </c>
      <c r="E1705" s="16">
        <f t="shared" si="51"/>
        <v>-1.5909090909090908</v>
      </c>
      <c r="F1705" s="16">
        <f>IF(AND(C1705&lt;&gt;0,SUM(C$1:$D1705)=SUM(C$1:$D1705)),ROW(),0)</f>
        <v>0</v>
      </c>
      <c r="G1705" s="16">
        <f t="array" ref="G1705">IF(ROW()-IFERROR(INDEX(F$2:F1705,MATCH(2,1/(F$2:F1705&lt;&gt;0))),0)&gt;22,22,ROW()-IFERROR(INDEX(F$2:F1705,MATCH(2,1/(F$2:F1705&lt;&gt;0))),0))</f>
        <v>15</v>
      </c>
    </row>
    <row r="1706" spans="1:7">
      <c r="A1706" s="23">
        <v>44930</v>
      </c>
      <c r="B1706" s="24">
        <v>0.55676881214363605</v>
      </c>
      <c r="C1706" s="16">
        <f t="shared" si="50"/>
        <v>0</v>
      </c>
      <c r="D1706" s="16">
        <f t="array" ref="D1706">IFERROR(INDEX(C$2:C1706,MATCH(2,1/(C$2:C1706&lt;&gt;0))),0)</f>
        <v>-5</v>
      </c>
      <c r="E1706" s="16">
        <f t="shared" si="51"/>
        <v>-1.3636363636363638</v>
      </c>
      <c r="F1706" s="16">
        <f>IF(AND(C1706&lt;&gt;0,SUM(C$1:$D1706)=SUM(C$1:$D1706)),ROW(),0)</f>
        <v>0</v>
      </c>
      <c r="G1706" s="16">
        <f t="array" ref="G1706">IF(ROW()-IFERROR(INDEX(F$2:F1706,MATCH(2,1/(F$2:F1706&lt;&gt;0))),0)&gt;22,22,ROW()-IFERROR(INDEX(F$2:F1706,MATCH(2,1/(F$2:F1706&lt;&gt;0))),0))</f>
        <v>16</v>
      </c>
    </row>
    <row r="1707" spans="1:7">
      <c r="A1707" s="23">
        <v>44931</v>
      </c>
      <c r="B1707" s="24">
        <v>0.55155603429887001</v>
      </c>
      <c r="C1707" s="16">
        <f t="shared" si="50"/>
        <v>0</v>
      </c>
      <c r="D1707" s="16">
        <f t="array" ref="D1707">IFERROR(INDEX(C$2:C1707,MATCH(2,1/(C$2:C1707&lt;&gt;0))),0)</f>
        <v>-5</v>
      </c>
      <c r="E1707" s="16">
        <f t="shared" si="51"/>
        <v>-1.1363636363636362</v>
      </c>
      <c r="F1707" s="16">
        <f>IF(AND(C1707&lt;&gt;0,SUM(C$1:$D1707)=SUM(C$1:$D1707)),ROW(),0)</f>
        <v>0</v>
      </c>
      <c r="G1707" s="16">
        <f t="array" ref="G1707">IF(ROW()-IFERROR(INDEX(F$2:F1707,MATCH(2,1/(F$2:F1707&lt;&gt;0))),0)&gt;22,22,ROW()-IFERROR(INDEX(F$2:F1707,MATCH(2,1/(F$2:F1707&lt;&gt;0))),0))</f>
        <v>17</v>
      </c>
    </row>
    <row r="1708" spans="1:7">
      <c r="A1708" s="23">
        <v>44932</v>
      </c>
      <c r="B1708" s="24">
        <v>0.53072484235100703</v>
      </c>
      <c r="C1708" s="16">
        <f t="shared" si="50"/>
        <v>0</v>
      </c>
      <c r="D1708" s="16">
        <f t="array" ref="D1708">IFERROR(INDEX(C$2:C1708,MATCH(2,1/(C$2:C1708&lt;&gt;0))),0)</f>
        <v>-5</v>
      </c>
      <c r="E1708" s="16">
        <f t="shared" si="51"/>
        <v>-0.90909090909090917</v>
      </c>
      <c r="F1708" s="16">
        <f>IF(AND(C1708&lt;&gt;0,SUM(C$1:$D1708)=SUM(C$1:$D1708)),ROW(),0)</f>
        <v>0</v>
      </c>
      <c r="G1708" s="16">
        <f t="array" ref="G1708">IF(ROW()-IFERROR(INDEX(F$2:F1708,MATCH(2,1/(F$2:F1708&lt;&gt;0))),0)&gt;22,22,ROW()-IFERROR(INDEX(F$2:F1708,MATCH(2,1/(F$2:F1708&lt;&gt;0))),0))</f>
        <v>18</v>
      </c>
    </row>
    <row r="1709" spans="1:7">
      <c r="A1709" s="23">
        <v>44935</v>
      </c>
      <c r="B1709" s="24">
        <v>0.53308869077740295</v>
      </c>
      <c r="C1709" s="16">
        <f t="shared" si="50"/>
        <v>0</v>
      </c>
      <c r="D1709" s="16">
        <f t="array" ref="D1709">IFERROR(INDEX(C$2:C1709,MATCH(2,1/(C$2:C1709&lt;&gt;0))),0)</f>
        <v>-5</v>
      </c>
      <c r="E1709" s="16">
        <f t="shared" si="51"/>
        <v>-0.68181818181818166</v>
      </c>
      <c r="F1709" s="16">
        <f>IF(AND(C1709&lt;&gt;0,SUM(C$1:$D1709)=SUM(C$1:$D1709)),ROW(),0)</f>
        <v>0</v>
      </c>
      <c r="G1709" s="16">
        <f t="array" ref="G1709">IF(ROW()-IFERROR(INDEX(F$2:F1709,MATCH(2,1/(F$2:F1709&lt;&gt;0))),0)&gt;22,22,ROW()-IFERROR(INDEX(F$2:F1709,MATCH(2,1/(F$2:F1709&lt;&gt;0))),0))</f>
        <v>19</v>
      </c>
    </row>
    <row r="1710" spans="1:7">
      <c r="A1710" s="23">
        <v>44936</v>
      </c>
      <c r="B1710" s="24">
        <v>0.491471426143754</v>
      </c>
      <c r="C1710" s="16">
        <f t="shared" si="50"/>
        <v>0</v>
      </c>
      <c r="D1710" s="16">
        <f t="array" ref="D1710">IFERROR(INDEX(C$2:C1710,MATCH(2,1/(C$2:C1710&lt;&gt;0))),0)</f>
        <v>-5</v>
      </c>
      <c r="E1710" s="16">
        <f t="shared" si="51"/>
        <v>-0.45454545454545414</v>
      </c>
      <c r="F1710" s="16">
        <f>IF(AND(C1710&lt;&gt;0,SUM(C$1:$D1710)=SUM(C$1:$D1710)),ROW(),0)</f>
        <v>0</v>
      </c>
      <c r="G1710" s="16">
        <f t="array" ref="G1710">IF(ROW()-IFERROR(INDEX(F$2:F1710,MATCH(2,1/(F$2:F1710&lt;&gt;0))),0)&gt;22,22,ROW()-IFERROR(INDEX(F$2:F1710,MATCH(2,1/(F$2:F1710&lt;&gt;0))),0))</f>
        <v>20</v>
      </c>
    </row>
    <row r="1711" spans="1:7">
      <c r="A1711" s="23">
        <v>44937</v>
      </c>
      <c r="B1711" s="24">
        <v>0.47185105322878701</v>
      </c>
      <c r="C1711" s="16">
        <f t="shared" si="50"/>
        <v>0</v>
      </c>
      <c r="D1711" s="16">
        <f t="array" ref="D1711">IFERROR(INDEX(C$2:C1711,MATCH(2,1/(C$2:C1711&lt;&gt;0))),0)</f>
        <v>-5</v>
      </c>
      <c r="E1711" s="16">
        <f t="shared" si="51"/>
        <v>-0.22727272727272751</v>
      </c>
      <c r="F1711" s="16">
        <f>IF(AND(C1711&lt;&gt;0,SUM(C$1:$D1711)=SUM(C$1:$D1711)),ROW(),0)</f>
        <v>0</v>
      </c>
      <c r="G1711" s="16">
        <f t="array" ref="G1711">IF(ROW()-IFERROR(INDEX(F$2:F1711,MATCH(2,1/(F$2:F1711&lt;&gt;0))),0)&gt;22,22,ROW()-IFERROR(INDEX(F$2:F1711,MATCH(2,1/(F$2:F1711&lt;&gt;0))),0))</f>
        <v>21</v>
      </c>
    </row>
    <row r="1712" spans="1:7">
      <c r="A1712" s="23">
        <v>44938</v>
      </c>
      <c r="B1712" s="24">
        <v>0.45207678701438497</v>
      </c>
      <c r="C1712" s="16">
        <f t="shared" si="50"/>
        <v>0</v>
      </c>
      <c r="D1712" s="16">
        <f t="array" ref="D1712">IFERROR(INDEX(C$2:C1712,MATCH(2,1/(C$2:C1712&lt;&gt;0))),0)</f>
        <v>-5</v>
      </c>
      <c r="E1712" s="16">
        <f t="shared" si="51"/>
        <v>0</v>
      </c>
      <c r="F1712" s="16">
        <f>IF(AND(C1712&lt;&gt;0,SUM(C$1:$D1712)=SUM(C$1:$D1712)),ROW(),0)</f>
        <v>0</v>
      </c>
      <c r="G1712" s="16">
        <f t="array" ref="G1712">IF(ROW()-IFERROR(INDEX(F$2:F1712,MATCH(2,1/(F$2:F1712&lt;&gt;0))),0)&gt;22,22,ROW()-IFERROR(INDEX(F$2:F1712,MATCH(2,1/(F$2:F1712&lt;&gt;0))),0))</f>
        <v>22</v>
      </c>
    </row>
    <row r="1713" spans="1:7">
      <c r="A1713" s="23">
        <v>44939</v>
      </c>
      <c r="B1713" s="24">
        <v>0.44878285879715801</v>
      </c>
      <c r="C1713" s="16">
        <f t="shared" si="50"/>
        <v>0</v>
      </c>
      <c r="D1713" s="16">
        <f t="array" ref="D1713">IFERROR(INDEX(C$2:C1713,MATCH(2,1/(C$2:C1713&lt;&gt;0))),0)</f>
        <v>-5</v>
      </c>
      <c r="E1713" s="16">
        <f t="shared" si="51"/>
        <v>0</v>
      </c>
      <c r="F1713" s="16">
        <f>IF(AND(C1713&lt;&gt;0,SUM(C$1:$D1713)=SUM(C$1:$D1713)),ROW(),0)</f>
        <v>0</v>
      </c>
      <c r="G1713" s="16">
        <f t="array" ref="G1713">IF(ROW()-IFERROR(INDEX(F$2:F1713,MATCH(2,1/(F$2:F1713&lt;&gt;0))),0)&gt;22,22,ROW()-IFERROR(INDEX(F$2:F1713,MATCH(2,1/(F$2:F1713&lt;&gt;0))),0))</f>
        <v>22</v>
      </c>
    </row>
    <row r="1714" spans="1:7">
      <c r="A1714" s="23">
        <v>44942</v>
      </c>
      <c r="B1714" s="24">
        <v>0.56154092805731803</v>
      </c>
      <c r="C1714" s="16">
        <f t="shared" si="50"/>
        <v>0</v>
      </c>
      <c r="D1714" s="16">
        <f t="array" ref="D1714">IFERROR(INDEX(C$2:C1714,MATCH(2,1/(C$2:C1714&lt;&gt;0))),0)</f>
        <v>-5</v>
      </c>
      <c r="E1714" s="16">
        <f t="shared" si="51"/>
        <v>0</v>
      </c>
      <c r="F1714" s="16">
        <f>IF(AND(C1714&lt;&gt;0,SUM(C$1:$D1714)=SUM(C$1:$D1714)),ROW(),0)</f>
        <v>0</v>
      </c>
      <c r="G1714" s="16">
        <f t="array" ref="G1714">IF(ROW()-IFERROR(INDEX(F$2:F1714,MATCH(2,1/(F$2:F1714&lt;&gt;0))),0)&gt;22,22,ROW()-IFERROR(INDEX(F$2:F1714,MATCH(2,1/(F$2:F1714&lt;&gt;0))),0))</f>
        <v>22</v>
      </c>
    </row>
    <row r="1715" spans="1:7">
      <c r="A1715" s="23">
        <v>44943</v>
      </c>
      <c r="B1715" s="24">
        <v>0.48544710955717701</v>
      </c>
      <c r="C1715" s="16">
        <f t="shared" si="50"/>
        <v>0</v>
      </c>
      <c r="D1715" s="16">
        <f t="array" ref="D1715">IFERROR(INDEX(C$2:C1715,MATCH(2,1/(C$2:C1715&lt;&gt;0))),0)</f>
        <v>-5</v>
      </c>
      <c r="E1715" s="16">
        <f t="shared" si="51"/>
        <v>0</v>
      </c>
      <c r="F1715" s="16">
        <f>IF(AND(C1715&lt;&gt;0,SUM(C$1:$D1715)=SUM(C$1:$D1715)),ROW(),0)</f>
        <v>0</v>
      </c>
      <c r="G1715" s="16">
        <f t="array" ref="G1715">IF(ROW()-IFERROR(INDEX(F$2:F1715,MATCH(2,1/(F$2:F1715&lt;&gt;0))),0)&gt;22,22,ROW()-IFERROR(INDEX(F$2:F1715,MATCH(2,1/(F$2:F1715&lt;&gt;0))),0))</f>
        <v>22</v>
      </c>
    </row>
    <row r="1716" spans="1:7">
      <c r="A1716" s="23">
        <v>44944</v>
      </c>
      <c r="B1716" s="24">
        <v>0.51337357626104996</v>
      </c>
      <c r="C1716" s="16">
        <f t="shared" si="50"/>
        <v>0</v>
      </c>
      <c r="D1716" s="16">
        <f t="array" ref="D1716">IFERROR(INDEX(C$2:C1716,MATCH(2,1/(C$2:C1716&lt;&gt;0))),0)</f>
        <v>-5</v>
      </c>
      <c r="E1716" s="16">
        <f t="shared" si="51"/>
        <v>0</v>
      </c>
      <c r="F1716" s="16">
        <f>IF(AND(C1716&lt;&gt;0,SUM(C$1:$D1716)=SUM(C$1:$D1716)),ROW(),0)</f>
        <v>0</v>
      </c>
      <c r="G1716" s="16">
        <f t="array" ref="G1716">IF(ROW()-IFERROR(INDEX(F$2:F1716,MATCH(2,1/(F$2:F1716&lt;&gt;0))),0)&gt;22,22,ROW()-IFERROR(INDEX(F$2:F1716,MATCH(2,1/(F$2:F1716&lt;&gt;0))),0))</f>
        <v>22</v>
      </c>
    </row>
    <row r="1717" spans="1:7">
      <c r="A1717" s="23">
        <v>44945</v>
      </c>
      <c r="B1717" s="24">
        <v>0.54961815997470997</v>
      </c>
      <c r="C1717" s="16">
        <f t="shared" si="50"/>
        <v>0</v>
      </c>
      <c r="D1717" s="16">
        <f t="array" ref="D1717">IFERROR(INDEX(C$2:C1717,MATCH(2,1/(C$2:C1717&lt;&gt;0))),0)</f>
        <v>-5</v>
      </c>
      <c r="E1717" s="16">
        <f t="shared" si="51"/>
        <v>0</v>
      </c>
      <c r="F1717" s="16">
        <f>IF(AND(C1717&lt;&gt;0,SUM(C$1:$D1717)=SUM(C$1:$D1717)),ROW(),0)</f>
        <v>0</v>
      </c>
      <c r="G1717" s="16">
        <f t="array" ref="G1717">IF(ROW()-IFERROR(INDEX(F$2:F1717,MATCH(2,1/(F$2:F1717&lt;&gt;0))),0)&gt;22,22,ROW()-IFERROR(INDEX(F$2:F1717,MATCH(2,1/(F$2:F1717&lt;&gt;0))),0))</f>
        <v>22</v>
      </c>
    </row>
    <row r="1718" spans="1:7">
      <c r="A1718" s="23">
        <v>44946</v>
      </c>
      <c r="B1718" s="24">
        <v>0.60557815591647501</v>
      </c>
      <c r="C1718" s="16">
        <f t="shared" si="50"/>
        <v>0</v>
      </c>
      <c r="D1718" s="16">
        <f t="array" ref="D1718">IFERROR(INDEX(C$2:C1718,MATCH(2,1/(C$2:C1718&lt;&gt;0))),0)</f>
        <v>-5</v>
      </c>
      <c r="E1718" s="16">
        <f t="shared" si="51"/>
        <v>0</v>
      </c>
      <c r="F1718" s="16">
        <f>IF(AND(C1718&lt;&gt;0,SUM(C$1:$D1718)=SUM(C$1:$D1718)),ROW(),0)</f>
        <v>0</v>
      </c>
      <c r="G1718" s="16">
        <f t="array" ref="G1718">IF(ROW()-IFERROR(INDEX(F$2:F1718,MATCH(2,1/(F$2:F1718&lt;&gt;0))),0)&gt;22,22,ROW()-IFERROR(INDEX(F$2:F1718,MATCH(2,1/(F$2:F1718&lt;&gt;0))),0))</f>
        <v>22</v>
      </c>
    </row>
    <row r="1719" spans="1:7">
      <c r="A1719" s="23">
        <v>44956</v>
      </c>
      <c r="B1719" s="24">
        <v>0.75646843922594098</v>
      </c>
      <c r="C1719" s="16">
        <f t="shared" si="50"/>
        <v>0</v>
      </c>
      <c r="D1719" s="16">
        <f t="array" ref="D1719">IFERROR(INDEX(C$2:C1719,MATCH(2,1/(C$2:C1719&lt;&gt;0))),0)</f>
        <v>-5</v>
      </c>
      <c r="E1719" s="16">
        <f t="shared" si="51"/>
        <v>0</v>
      </c>
      <c r="F1719" s="16">
        <f>IF(AND(C1719&lt;&gt;0,SUM(C$1:$D1719)=SUM(C$1:$D1719)),ROW(),0)</f>
        <v>0</v>
      </c>
      <c r="G1719" s="16">
        <f t="array" ref="G1719">IF(ROW()-IFERROR(INDEX(F$2:F1719,MATCH(2,1/(F$2:F1719&lt;&gt;0))),0)&gt;22,22,ROW()-IFERROR(INDEX(F$2:F1719,MATCH(2,1/(F$2:F1719&lt;&gt;0))),0))</f>
        <v>22</v>
      </c>
    </row>
    <row r="1720" spans="1:7">
      <c r="A1720" s="23">
        <v>44957</v>
      </c>
      <c r="B1720" s="24">
        <v>0.62351631317110201</v>
      </c>
      <c r="C1720" s="16">
        <f t="shared" si="50"/>
        <v>0</v>
      </c>
      <c r="D1720" s="16">
        <f t="array" ref="D1720">IFERROR(INDEX(C$2:C1720,MATCH(2,1/(C$2:C1720&lt;&gt;0))),0)</f>
        <v>-5</v>
      </c>
      <c r="E1720" s="16">
        <f t="shared" si="51"/>
        <v>0</v>
      </c>
      <c r="F1720" s="16">
        <f>IF(AND(C1720&lt;&gt;0,SUM(C$1:$D1720)=SUM(C$1:$D1720)),ROW(),0)</f>
        <v>0</v>
      </c>
      <c r="G1720" s="16">
        <f t="array" ref="G1720">IF(ROW()-IFERROR(INDEX(F$2:F1720,MATCH(2,1/(F$2:F1720&lt;&gt;0))),0)&gt;22,22,ROW()-IFERROR(INDEX(F$2:F1720,MATCH(2,1/(F$2:F1720&lt;&gt;0))),0))</f>
        <v>22</v>
      </c>
    </row>
    <row r="1721" spans="1:7">
      <c r="A1721" s="23">
        <v>44958</v>
      </c>
      <c r="B1721" s="24">
        <v>0.72887251335065995</v>
      </c>
      <c r="C1721" s="16">
        <f t="shared" si="50"/>
        <v>0</v>
      </c>
      <c r="D1721" s="16">
        <f t="array" ref="D1721">IFERROR(INDEX(C$2:C1721,MATCH(2,1/(C$2:C1721&lt;&gt;0))),0)</f>
        <v>-5</v>
      </c>
      <c r="E1721" s="16">
        <f t="shared" si="51"/>
        <v>0</v>
      </c>
      <c r="F1721" s="16">
        <f>IF(AND(C1721&lt;&gt;0,SUM(C$1:$D1721)=SUM(C$1:$D1721)),ROW(),0)</f>
        <v>0</v>
      </c>
      <c r="G1721" s="16">
        <f t="array" ref="G1721">IF(ROW()-IFERROR(INDEX(F$2:F1721,MATCH(2,1/(F$2:F1721&lt;&gt;0))),0)&gt;22,22,ROW()-IFERROR(INDEX(F$2:F1721,MATCH(2,1/(F$2:F1721&lt;&gt;0))),0))</f>
        <v>22</v>
      </c>
    </row>
    <row r="1722" spans="1:7">
      <c r="A1722" s="23">
        <v>44959</v>
      </c>
      <c r="B1722" s="24">
        <v>0.81723612051165895</v>
      </c>
      <c r="C1722" s="16">
        <f t="shared" si="50"/>
        <v>0</v>
      </c>
      <c r="D1722" s="16">
        <f t="array" ref="D1722">IFERROR(INDEX(C$2:C1722,MATCH(2,1/(C$2:C1722&lt;&gt;0))),0)</f>
        <v>-5</v>
      </c>
      <c r="E1722" s="16">
        <f t="shared" si="51"/>
        <v>0</v>
      </c>
      <c r="F1722" s="16">
        <f>IF(AND(C1722&lt;&gt;0,SUM(C$1:$D1722)=SUM(C$1:$D1722)),ROW(),0)</f>
        <v>0</v>
      </c>
      <c r="G1722" s="16">
        <f t="array" ref="G1722">IF(ROW()-IFERROR(INDEX(F$2:F1722,MATCH(2,1/(F$2:F1722&lt;&gt;0))),0)&gt;22,22,ROW()-IFERROR(INDEX(F$2:F1722,MATCH(2,1/(F$2:F1722&lt;&gt;0))),0))</f>
        <v>22</v>
      </c>
    </row>
    <row r="1723" spans="1:7">
      <c r="A1723" s="23">
        <v>44960</v>
      </c>
      <c r="B1723" s="24">
        <v>0.66917907515419495</v>
      </c>
      <c r="C1723" s="16">
        <f t="shared" si="50"/>
        <v>0</v>
      </c>
      <c r="D1723" s="16">
        <f t="array" ref="D1723">IFERROR(INDEX(C$2:C1723,MATCH(2,1/(C$2:C1723&lt;&gt;0))),0)</f>
        <v>-5</v>
      </c>
      <c r="E1723" s="16">
        <f t="shared" si="51"/>
        <v>0</v>
      </c>
      <c r="F1723" s="16">
        <f>IF(AND(C1723&lt;&gt;0,SUM(C$1:$D1723)=SUM(C$1:$D1723)),ROW(),0)</f>
        <v>0</v>
      </c>
      <c r="G1723" s="16">
        <f t="array" ref="G1723">IF(ROW()-IFERROR(INDEX(F$2:F1723,MATCH(2,1/(F$2:F1723&lt;&gt;0))),0)&gt;22,22,ROW()-IFERROR(INDEX(F$2:F1723,MATCH(2,1/(F$2:F1723&lt;&gt;0))),0))</f>
        <v>22</v>
      </c>
    </row>
    <row r="1724" spans="1:7">
      <c r="A1724" s="23">
        <v>44963</v>
      </c>
      <c r="B1724" s="24">
        <v>0.70944651547894799</v>
      </c>
      <c r="C1724" s="16">
        <f t="shared" si="50"/>
        <v>0</v>
      </c>
      <c r="D1724" s="16">
        <f t="array" ref="D1724">IFERROR(INDEX(C$2:C1724,MATCH(2,1/(C$2:C1724&lt;&gt;0))),0)</f>
        <v>-5</v>
      </c>
      <c r="E1724" s="16">
        <f t="shared" si="51"/>
        <v>0</v>
      </c>
      <c r="F1724" s="16">
        <f>IF(AND(C1724&lt;&gt;0,SUM(C$1:$D1724)=SUM(C$1:$D1724)),ROW(),0)</f>
        <v>0</v>
      </c>
      <c r="G1724" s="16">
        <f t="array" ref="G1724">IF(ROW()-IFERROR(INDEX(F$2:F1724,MATCH(2,1/(F$2:F1724&lt;&gt;0))),0)&gt;22,22,ROW()-IFERROR(INDEX(F$2:F1724,MATCH(2,1/(F$2:F1724&lt;&gt;0))),0))</f>
        <v>22</v>
      </c>
    </row>
    <row r="1725" spans="1:7">
      <c r="A1725" s="23">
        <v>44964</v>
      </c>
      <c r="B1725" s="24">
        <v>0.68540578952088504</v>
      </c>
      <c r="C1725" s="16">
        <f t="shared" si="50"/>
        <v>0</v>
      </c>
      <c r="D1725" s="16">
        <f t="array" ref="D1725">IFERROR(INDEX(C$2:C1725,MATCH(2,1/(C$2:C1725&lt;&gt;0))),0)</f>
        <v>-5</v>
      </c>
      <c r="E1725" s="16">
        <f t="shared" si="51"/>
        <v>0</v>
      </c>
      <c r="F1725" s="16">
        <f>IF(AND(C1725&lt;&gt;0,SUM(C$1:$D1725)=SUM(C$1:$D1725)),ROW(),0)</f>
        <v>0</v>
      </c>
      <c r="G1725" s="16">
        <f t="array" ref="G1725">IF(ROW()-IFERROR(INDEX(F$2:F1725,MATCH(2,1/(F$2:F1725&lt;&gt;0))),0)&gt;22,22,ROW()-IFERROR(INDEX(F$2:F1725,MATCH(2,1/(F$2:F1725&lt;&gt;0))),0))</f>
        <v>22</v>
      </c>
    </row>
    <row r="1726" spans="1:7">
      <c r="A1726" s="23">
        <v>44965</v>
      </c>
      <c r="B1726" s="24">
        <v>0.68551304896505005</v>
      </c>
      <c r="C1726" s="16">
        <f t="shared" si="50"/>
        <v>0</v>
      </c>
      <c r="D1726" s="16">
        <f t="array" ref="D1726">IFERROR(INDEX(C$2:C1726,MATCH(2,1/(C$2:C1726&lt;&gt;0))),0)</f>
        <v>-5</v>
      </c>
      <c r="E1726" s="16">
        <f t="shared" si="51"/>
        <v>0</v>
      </c>
      <c r="F1726" s="16">
        <f>IF(AND(C1726&lt;&gt;0,SUM(C$1:$D1726)=SUM(C$1:$D1726)),ROW(),0)</f>
        <v>0</v>
      </c>
      <c r="G1726" s="16">
        <f t="array" ref="G1726">IF(ROW()-IFERROR(INDEX(F$2:F1726,MATCH(2,1/(F$2:F1726&lt;&gt;0))),0)&gt;22,22,ROW()-IFERROR(INDEX(F$2:F1726,MATCH(2,1/(F$2:F1726&lt;&gt;0))),0))</f>
        <v>22</v>
      </c>
    </row>
    <row r="1727" spans="1:7">
      <c r="A1727" s="23">
        <v>44966</v>
      </c>
      <c r="B1727" s="24">
        <v>0.689407624362253</v>
      </c>
      <c r="C1727" s="16">
        <f t="shared" si="50"/>
        <v>0</v>
      </c>
      <c r="D1727" s="16">
        <f t="array" ref="D1727">IFERROR(INDEX(C$2:C1727,MATCH(2,1/(C$2:C1727&lt;&gt;0))),0)</f>
        <v>-5</v>
      </c>
      <c r="E1727" s="16">
        <f t="shared" si="51"/>
        <v>0</v>
      </c>
      <c r="F1727" s="16">
        <f>IF(AND(C1727&lt;&gt;0,SUM(C$1:$D1727)=SUM(C$1:$D1727)),ROW(),0)</f>
        <v>0</v>
      </c>
      <c r="G1727" s="16">
        <f t="array" ref="G1727">IF(ROW()-IFERROR(INDEX(F$2:F1727,MATCH(2,1/(F$2:F1727&lt;&gt;0))),0)&gt;22,22,ROW()-IFERROR(INDEX(F$2:F1727,MATCH(2,1/(F$2:F1727&lt;&gt;0))),0))</f>
        <v>22</v>
      </c>
    </row>
    <row r="1728" spans="1:7">
      <c r="A1728" s="23">
        <v>44967</v>
      </c>
      <c r="B1728" s="24">
        <v>0.73736749545539504</v>
      </c>
      <c r="C1728" s="16">
        <f t="shared" si="50"/>
        <v>0</v>
      </c>
      <c r="D1728" s="16">
        <f t="array" ref="D1728">IFERROR(INDEX(C$2:C1728,MATCH(2,1/(C$2:C1728&lt;&gt;0))),0)</f>
        <v>-5</v>
      </c>
      <c r="E1728" s="16">
        <f t="shared" si="51"/>
        <v>0</v>
      </c>
      <c r="F1728" s="16">
        <f>IF(AND(C1728&lt;&gt;0,SUM(C$1:$D1728)=SUM(C$1:$D1728)),ROW(),0)</f>
        <v>0</v>
      </c>
      <c r="G1728" s="16">
        <f t="array" ref="G1728">IF(ROW()-IFERROR(INDEX(F$2:F1728,MATCH(2,1/(F$2:F1728&lt;&gt;0))),0)&gt;22,22,ROW()-IFERROR(INDEX(F$2:F1728,MATCH(2,1/(F$2:F1728&lt;&gt;0))),0))</f>
        <v>22</v>
      </c>
    </row>
    <row r="1729" spans="1:7">
      <c r="A1729" s="23">
        <v>44970</v>
      </c>
      <c r="B1729" s="24">
        <v>0.789000838893131</v>
      </c>
      <c r="C1729" s="16">
        <f t="shared" si="50"/>
        <v>0</v>
      </c>
      <c r="D1729" s="16">
        <f t="array" ref="D1729">IFERROR(INDEX(C$2:C1729,MATCH(2,1/(C$2:C1729&lt;&gt;0))),0)</f>
        <v>-5</v>
      </c>
      <c r="E1729" s="16">
        <f t="shared" si="51"/>
        <v>0</v>
      </c>
      <c r="F1729" s="16">
        <f>IF(AND(C1729&lt;&gt;0,SUM(C$1:$D1729)=SUM(C$1:$D1729)),ROW(),0)</f>
        <v>0</v>
      </c>
      <c r="G1729" s="16">
        <f t="array" ref="G1729">IF(ROW()-IFERROR(INDEX(F$2:F1729,MATCH(2,1/(F$2:F1729&lt;&gt;0))),0)&gt;22,22,ROW()-IFERROR(INDEX(F$2:F1729,MATCH(2,1/(F$2:F1729&lt;&gt;0))),0))</f>
        <v>22</v>
      </c>
    </row>
    <row r="1730" spans="1:7">
      <c r="A1730" s="23">
        <v>44971</v>
      </c>
      <c r="B1730" s="24">
        <v>0.80942582456255097</v>
      </c>
      <c r="C1730" s="16">
        <f t="shared" ref="C1730:C1793" si="52">IF(B1730&gt;100%,-5,IF(B1730&lt;30%,5,0))</f>
        <v>0</v>
      </c>
      <c r="D1730" s="16">
        <f t="array" ref="D1730">IFERROR(INDEX(C$2:C1730,MATCH(2,1/(C$2:C1730&lt;&gt;0))),0)</f>
        <v>-5</v>
      </c>
      <c r="E1730" s="16">
        <f t="shared" si="51"/>
        <v>0</v>
      </c>
      <c r="F1730" s="16">
        <f>IF(AND(C1730&lt;&gt;0,SUM(C$1:$D1730)=SUM(C$1:$D1730)),ROW(),0)</f>
        <v>0</v>
      </c>
      <c r="G1730" s="16">
        <f t="array" ref="G1730">IF(ROW()-IFERROR(INDEX(F$2:F1730,MATCH(2,1/(F$2:F1730&lt;&gt;0))),0)&gt;22,22,ROW()-IFERROR(INDEX(F$2:F1730,MATCH(2,1/(F$2:F1730&lt;&gt;0))),0))</f>
        <v>22</v>
      </c>
    </row>
    <row r="1731" spans="1:7">
      <c r="A1731" s="23">
        <v>44972</v>
      </c>
      <c r="B1731" s="24">
        <v>0.74173870994145596</v>
      </c>
      <c r="C1731" s="16">
        <f t="shared" si="52"/>
        <v>0</v>
      </c>
      <c r="D1731" s="16">
        <f t="array" ref="D1731">IFERROR(INDEX(C$2:C1731,MATCH(2,1/(C$2:C1731&lt;&gt;0))),0)</f>
        <v>-5</v>
      </c>
      <c r="E1731" s="16">
        <f t="shared" si="51"/>
        <v>0</v>
      </c>
      <c r="F1731" s="16">
        <f>IF(AND(C1731&lt;&gt;0,SUM(C$1:$D1731)=SUM(C$1:$D1731)),ROW(),0)</f>
        <v>0</v>
      </c>
      <c r="G1731" s="16">
        <f t="array" ref="G1731">IF(ROW()-IFERROR(INDEX(F$2:F1731,MATCH(2,1/(F$2:F1731&lt;&gt;0))),0)&gt;22,22,ROW()-IFERROR(INDEX(F$2:F1731,MATCH(2,1/(F$2:F1731&lt;&gt;0))),0))</f>
        <v>22</v>
      </c>
    </row>
    <row r="1732" spans="1:7">
      <c r="A1732" s="23">
        <v>44973</v>
      </c>
      <c r="B1732" s="24">
        <v>0.71059071856455702</v>
      </c>
      <c r="C1732" s="16">
        <f t="shared" si="52"/>
        <v>0</v>
      </c>
      <c r="D1732" s="16">
        <f t="array" ref="D1732">IFERROR(INDEX(C$2:C1732,MATCH(2,1/(C$2:C1732&lt;&gt;0))),0)</f>
        <v>-5</v>
      </c>
      <c r="E1732" s="16">
        <f t="shared" si="51"/>
        <v>0</v>
      </c>
      <c r="F1732" s="16">
        <f>IF(AND(C1732&lt;&gt;0,SUM(C$1:$D1732)=SUM(C$1:$D1732)),ROW(),0)</f>
        <v>0</v>
      </c>
      <c r="G1732" s="16">
        <f t="array" ref="G1732">IF(ROW()-IFERROR(INDEX(F$2:F1732,MATCH(2,1/(F$2:F1732&lt;&gt;0))),0)&gt;22,22,ROW()-IFERROR(INDEX(F$2:F1732,MATCH(2,1/(F$2:F1732&lt;&gt;0))),0))</f>
        <v>22</v>
      </c>
    </row>
    <row r="1733" spans="1:7">
      <c r="A1733" s="23">
        <v>44974</v>
      </c>
      <c r="B1733" s="24">
        <v>0.52480873232699299</v>
      </c>
      <c r="C1733" s="16">
        <f t="shared" si="52"/>
        <v>0</v>
      </c>
      <c r="D1733" s="16">
        <f t="array" ref="D1733">IFERROR(INDEX(C$2:C1733,MATCH(2,1/(C$2:C1733&lt;&gt;0))),0)</f>
        <v>-5</v>
      </c>
      <c r="E1733" s="16">
        <f t="shared" si="51"/>
        <v>0</v>
      </c>
      <c r="F1733" s="16">
        <f>IF(AND(C1733&lt;&gt;0,SUM(C$1:$D1733)=SUM(C$1:$D1733)),ROW(),0)</f>
        <v>0</v>
      </c>
      <c r="G1733" s="16">
        <f t="array" ref="G1733">IF(ROW()-IFERROR(INDEX(F$2:F1733,MATCH(2,1/(F$2:F1733&lt;&gt;0))),0)&gt;22,22,ROW()-IFERROR(INDEX(F$2:F1733,MATCH(2,1/(F$2:F1733&lt;&gt;0))),0))</f>
        <v>22</v>
      </c>
    </row>
    <row r="1734" spans="1:7">
      <c r="A1734" s="23">
        <v>44977</v>
      </c>
      <c r="B1734" s="24">
        <v>0.63299593819884303</v>
      </c>
      <c r="C1734" s="16">
        <f t="shared" si="52"/>
        <v>0</v>
      </c>
      <c r="D1734" s="16">
        <f t="array" ref="D1734">IFERROR(INDEX(C$2:C1734,MATCH(2,1/(C$2:C1734&lt;&gt;0))),0)</f>
        <v>-5</v>
      </c>
      <c r="E1734" s="16">
        <f t="shared" si="51"/>
        <v>0</v>
      </c>
      <c r="F1734" s="16">
        <f>IF(AND(C1734&lt;&gt;0,SUM(C$1:$D1734)=SUM(C$1:$D1734)),ROW(),0)</f>
        <v>0</v>
      </c>
      <c r="G1734" s="16">
        <f t="array" ref="G1734">IF(ROW()-IFERROR(INDEX(F$2:F1734,MATCH(2,1/(F$2:F1734&lt;&gt;0))),0)&gt;22,22,ROW()-IFERROR(INDEX(F$2:F1734,MATCH(2,1/(F$2:F1734&lt;&gt;0))),0))</f>
        <v>22</v>
      </c>
    </row>
    <row r="1735" spans="1:7">
      <c r="A1735" s="23">
        <v>44978</v>
      </c>
      <c r="B1735" s="24">
        <v>0.716266669247965</v>
      </c>
      <c r="C1735" s="16">
        <f t="shared" si="52"/>
        <v>0</v>
      </c>
      <c r="D1735" s="16">
        <f t="array" ref="D1735">IFERROR(INDEX(C$2:C1735,MATCH(2,1/(C$2:C1735&lt;&gt;0))),0)</f>
        <v>-5</v>
      </c>
      <c r="E1735" s="16">
        <f t="shared" si="51"/>
        <v>0</v>
      </c>
      <c r="F1735" s="16">
        <f>IF(AND(C1735&lt;&gt;0,SUM(C$1:$D1735)=SUM(C$1:$D1735)),ROW(),0)</f>
        <v>0</v>
      </c>
      <c r="G1735" s="16">
        <f t="array" ref="G1735">IF(ROW()-IFERROR(INDEX(F$2:F1735,MATCH(2,1/(F$2:F1735&lt;&gt;0))),0)&gt;22,22,ROW()-IFERROR(INDEX(F$2:F1735,MATCH(2,1/(F$2:F1735&lt;&gt;0))),0))</f>
        <v>22</v>
      </c>
    </row>
    <row r="1736" spans="1:7">
      <c r="A1736" s="23">
        <v>44979</v>
      </c>
      <c r="B1736" s="24">
        <v>0.68950163228814698</v>
      </c>
      <c r="C1736" s="16">
        <f t="shared" si="52"/>
        <v>0</v>
      </c>
      <c r="D1736" s="16">
        <f t="array" ref="D1736">IFERROR(INDEX(C$2:C1736,MATCH(2,1/(C$2:C1736&lt;&gt;0))),0)</f>
        <v>-5</v>
      </c>
      <c r="E1736" s="16">
        <f t="shared" si="51"/>
        <v>0</v>
      </c>
      <c r="F1736" s="16">
        <f>IF(AND(C1736&lt;&gt;0,SUM(C$1:$D1736)=SUM(C$1:$D1736)),ROW(),0)</f>
        <v>0</v>
      </c>
      <c r="G1736" s="16">
        <f t="array" ref="G1736">IF(ROW()-IFERROR(INDEX(F$2:F1736,MATCH(2,1/(F$2:F1736&lt;&gt;0))),0)&gt;22,22,ROW()-IFERROR(INDEX(F$2:F1736,MATCH(2,1/(F$2:F1736&lt;&gt;0))),0))</f>
        <v>22</v>
      </c>
    </row>
    <row r="1737" spans="1:7">
      <c r="A1737" s="23">
        <v>44980</v>
      </c>
      <c r="B1737" s="24">
        <v>0.73081901531163396</v>
      </c>
      <c r="C1737" s="16">
        <f t="shared" si="52"/>
        <v>0</v>
      </c>
      <c r="D1737" s="16">
        <f t="array" ref="D1737">IFERROR(INDEX(C$2:C1737,MATCH(2,1/(C$2:C1737&lt;&gt;0))),0)</f>
        <v>-5</v>
      </c>
      <c r="E1737" s="16">
        <f t="shared" si="51"/>
        <v>0</v>
      </c>
      <c r="F1737" s="16">
        <f>IF(AND(C1737&lt;&gt;0,SUM(C$1:$D1737)=SUM(C$1:$D1737)),ROW(),0)</f>
        <v>0</v>
      </c>
      <c r="G1737" s="16">
        <f t="array" ref="G1737">IF(ROW()-IFERROR(INDEX(F$2:F1737,MATCH(2,1/(F$2:F1737&lt;&gt;0))),0)&gt;22,22,ROW()-IFERROR(INDEX(F$2:F1737,MATCH(2,1/(F$2:F1737&lt;&gt;0))),0))</f>
        <v>22</v>
      </c>
    </row>
    <row r="1738" spans="1:7">
      <c r="A1738" s="23">
        <v>44981</v>
      </c>
      <c r="B1738" s="24">
        <v>0.635655049364661</v>
      </c>
      <c r="C1738" s="16">
        <f t="shared" si="52"/>
        <v>0</v>
      </c>
      <c r="D1738" s="16">
        <f t="array" ref="D1738">IFERROR(INDEX(C$2:C1738,MATCH(2,1/(C$2:C1738&lt;&gt;0))),0)</f>
        <v>-5</v>
      </c>
      <c r="E1738" s="16">
        <f t="shared" si="51"/>
        <v>0</v>
      </c>
      <c r="F1738" s="16">
        <f>IF(AND(C1738&lt;&gt;0,SUM(C$1:$D1738)=SUM(C$1:$D1738)),ROW(),0)</f>
        <v>0</v>
      </c>
      <c r="G1738" s="16">
        <f t="array" ref="G1738">IF(ROW()-IFERROR(INDEX(F$2:F1738,MATCH(2,1/(F$2:F1738&lt;&gt;0))),0)&gt;22,22,ROW()-IFERROR(INDEX(F$2:F1738,MATCH(2,1/(F$2:F1738&lt;&gt;0))),0))</f>
        <v>22</v>
      </c>
    </row>
    <row r="1739" spans="1:7">
      <c r="A1739" s="23">
        <v>44984</v>
      </c>
      <c r="B1739" s="24">
        <v>0.61605694797321597</v>
      </c>
      <c r="C1739" s="16">
        <f t="shared" si="52"/>
        <v>0</v>
      </c>
      <c r="D1739" s="16">
        <f t="array" ref="D1739">IFERROR(INDEX(C$2:C1739,MATCH(2,1/(C$2:C1739&lt;&gt;0))),0)</f>
        <v>-5</v>
      </c>
      <c r="E1739" s="16">
        <f t="shared" si="51"/>
        <v>0</v>
      </c>
      <c r="F1739" s="16">
        <f>IF(AND(C1739&lt;&gt;0,SUM(C$1:$D1739)=SUM(C$1:$D1739)),ROW(),0)</f>
        <v>0</v>
      </c>
      <c r="G1739" s="16">
        <f t="array" ref="G1739">IF(ROW()-IFERROR(INDEX(F$2:F1739,MATCH(2,1/(F$2:F1739&lt;&gt;0))),0)&gt;22,22,ROW()-IFERROR(INDEX(F$2:F1739,MATCH(2,1/(F$2:F1739&lt;&gt;0))),0))</f>
        <v>22</v>
      </c>
    </row>
    <row r="1740" spans="1:7">
      <c r="A1740" s="23">
        <v>44985</v>
      </c>
      <c r="B1740" s="24">
        <v>0.62682983422034799</v>
      </c>
      <c r="C1740" s="16">
        <f t="shared" si="52"/>
        <v>0</v>
      </c>
      <c r="D1740" s="16">
        <f t="array" ref="D1740">IFERROR(INDEX(C$2:C1740,MATCH(2,1/(C$2:C1740&lt;&gt;0))),0)</f>
        <v>-5</v>
      </c>
      <c r="E1740" s="16">
        <f t="shared" si="51"/>
        <v>0</v>
      </c>
      <c r="F1740" s="16">
        <f>IF(AND(C1740&lt;&gt;0,SUM(C$1:$D1740)=SUM(C$1:$D1740)),ROW(),0)</f>
        <v>0</v>
      </c>
      <c r="G1740" s="16">
        <f t="array" ref="G1740">IF(ROW()-IFERROR(INDEX(F$2:F1740,MATCH(2,1/(F$2:F1740&lt;&gt;0))),0)&gt;22,22,ROW()-IFERROR(INDEX(F$2:F1740,MATCH(2,1/(F$2:F1740&lt;&gt;0))),0))</f>
        <v>22</v>
      </c>
    </row>
    <row r="1741" spans="1:7">
      <c r="A1741" s="23">
        <v>44986</v>
      </c>
      <c r="B1741" s="24">
        <v>0.69646876624973098</v>
      </c>
      <c r="C1741" s="16">
        <f t="shared" si="52"/>
        <v>0</v>
      </c>
      <c r="D1741" s="16">
        <f t="array" ref="D1741">IFERROR(INDEX(C$2:C1741,MATCH(2,1/(C$2:C1741&lt;&gt;0))),0)</f>
        <v>-5</v>
      </c>
      <c r="E1741" s="16">
        <f t="shared" si="51"/>
        <v>0</v>
      </c>
      <c r="F1741" s="16">
        <f>IF(AND(C1741&lt;&gt;0,SUM(C$1:$D1741)=SUM(C$1:$D1741)),ROW(),0)</f>
        <v>0</v>
      </c>
      <c r="G1741" s="16">
        <f t="array" ref="G1741">IF(ROW()-IFERROR(INDEX(F$2:F1741,MATCH(2,1/(F$2:F1741&lt;&gt;0))),0)&gt;22,22,ROW()-IFERROR(INDEX(F$2:F1741,MATCH(2,1/(F$2:F1741&lt;&gt;0))),0))</f>
        <v>22</v>
      </c>
    </row>
    <row r="1742" spans="1:7">
      <c r="A1742" s="23">
        <v>44987</v>
      </c>
      <c r="B1742" s="24">
        <v>0.75702520110024196</v>
      </c>
      <c r="C1742" s="16">
        <f t="shared" si="52"/>
        <v>0</v>
      </c>
      <c r="D1742" s="16">
        <f t="array" ref="D1742">IFERROR(INDEX(C$2:C1742,MATCH(2,1/(C$2:C1742&lt;&gt;0))),0)</f>
        <v>-5</v>
      </c>
      <c r="E1742" s="16">
        <f t="shared" si="51"/>
        <v>0</v>
      </c>
      <c r="F1742" s="16">
        <f>IF(AND(C1742&lt;&gt;0,SUM(C$1:$D1742)=SUM(C$1:$D1742)),ROW(),0)</f>
        <v>0</v>
      </c>
      <c r="G1742" s="16">
        <f t="array" ref="G1742">IF(ROW()-IFERROR(INDEX(F$2:F1742,MATCH(2,1/(F$2:F1742&lt;&gt;0))),0)&gt;22,22,ROW()-IFERROR(INDEX(F$2:F1742,MATCH(2,1/(F$2:F1742&lt;&gt;0))),0))</f>
        <v>22</v>
      </c>
    </row>
    <row r="1743" spans="1:7">
      <c r="A1743" s="23">
        <v>44988</v>
      </c>
      <c r="B1743" s="24">
        <v>0.72488731205144996</v>
      </c>
      <c r="C1743" s="16">
        <f t="shared" si="52"/>
        <v>0</v>
      </c>
      <c r="D1743" s="16">
        <f t="array" ref="D1743">IFERROR(INDEX(C$2:C1743,MATCH(2,1/(C$2:C1743&lt;&gt;0))),0)</f>
        <v>-5</v>
      </c>
      <c r="E1743" s="16">
        <f t="shared" si="51"/>
        <v>0</v>
      </c>
      <c r="F1743" s="16">
        <f>IF(AND(C1743&lt;&gt;0,SUM(C$1:$D1743)=SUM(C$1:$D1743)),ROW(),0)</f>
        <v>0</v>
      </c>
      <c r="G1743" s="16">
        <f t="array" ref="G1743">IF(ROW()-IFERROR(INDEX(F$2:F1743,MATCH(2,1/(F$2:F1743&lt;&gt;0))),0)&gt;22,22,ROW()-IFERROR(INDEX(F$2:F1743,MATCH(2,1/(F$2:F1743&lt;&gt;0))),0))</f>
        <v>22</v>
      </c>
    </row>
    <row r="1744" spans="1:7">
      <c r="A1744" s="23">
        <v>44991</v>
      </c>
      <c r="B1744" s="24">
        <v>0.817172175642776</v>
      </c>
      <c r="C1744" s="16">
        <f t="shared" si="52"/>
        <v>0</v>
      </c>
      <c r="D1744" s="16">
        <f t="array" ref="D1744">IFERROR(INDEX(C$2:C1744,MATCH(2,1/(C$2:C1744&lt;&gt;0))),0)</f>
        <v>-5</v>
      </c>
      <c r="E1744" s="16">
        <f t="shared" si="51"/>
        <v>0</v>
      </c>
      <c r="F1744" s="16">
        <f>IF(AND(C1744&lt;&gt;0,SUM(C$1:$D1744)=SUM(C$1:$D1744)),ROW(),0)</f>
        <v>0</v>
      </c>
      <c r="G1744" s="16">
        <f t="array" ref="G1744">IF(ROW()-IFERROR(INDEX(F$2:F1744,MATCH(2,1/(F$2:F1744&lt;&gt;0))),0)&gt;22,22,ROW()-IFERROR(INDEX(F$2:F1744,MATCH(2,1/(F$2:F1744&lt;&gt;0))),0))</f>
        <v>22</v>
      </c>
    </row>
    <row r="1745" spans="1:7">
      <c r="A1745" s="23">
        <v>44992</v>
      </c>
      <c r="B1745" s="24">
        <v>0.72049356862721103</v>
      </c>
      <c r="C1745" s="16">
        <f t="shared" si="52"/>
        <v>0</v>
      </c>
      <c r="D1745" s="16">
        <f t="array" ref="D1745">IFERROR(INDEX(C$2:C1745,MATCH(2,1/(C$2:C1745&lt;&gt;0))),0)</f>
        <v>-5</v>
      </c>
      <c r="E1745" s="16">
        <f t="shared" si="51"/>
        <v>0</v>
      </c>
      <c r="F1745" s="16">
        <f>IF(AND(C1745&lt;&gt;0,SUM(C$1:$D1745)=SUM(C$1:$D1745)),ROW(),0)</f>
        <v>0</v>
      </c>
      <c r="G1745" s="16">
        <f t="array" ref="G1745">IF(ROW()-IFERROR(INDEX(F$2:F1745,MATCH(2,1/(F$2:F1745&lt;&gt;0))),0)&gt;22,22,ROW()-IFERROR(INDEX(F$2:F1745,MATCH(2,1/(F$2:F1745&lt;&gt;0))),0))</f>
        <v>22</v>
      </c>
    </row>
    <row r="1746" spans="1:7">
      <c r="A1746" s="23">
        <v>44993</v>
      </c>
      <c r="B1746" s="24">
        <v>0.60819687623815</v>
      </c>
      <c r="C1746" s="16">
        <f t="shared" si="52"/>
        <v>0</v>
      </c>
      <c r="D1746" s="16">
        <f t="array" ref="D1746">IFERROR(INDEX(C$2:C1746,MATCH(2,1/(C$2:C1746&lt;&gt;0))),0)</f>
        <v>-5</v>
      </c>
      <c r="E1746" s="16">
        <f t="shared" si="51"/>
        <v>0</v>
      </c>
      <c r="F1746" s="16">
        <f>IF(AND(C1746&lt;&gt;0,SUM(C$1:$D1746)=SUM(C$1:$D1746)),ROW(),0)</f>
        <v>0</v>
      </c>
      <c r="G1746" s="16">
        <f t="array" ref="G1746">IF(ROW()-IFERROR(INDEX(F$2:F1746,MATCH(2,1/(F$2:F1746&lt;&gt;0))),0)&gt;22,22,ROW()-IFERROR(INDEX(F$2:F1746,MATCH(2,1/(F$2:F1746&lt;&gt;0))),0))</f>
        <v>22</v>
      </c>
    </row>
    <row r="1747" spans="1:7">
      <c r="A1747" s="23">
        <v>44994</v>
      </c>
      <c r="B1747" s="24">
        <v>0.641987489171158</v>
      </c>
      <c r="C1747" s="16">
        <f t="shared" si="52"/>
        <v>0</v>
      </c>
      <c r="D1747" s="16">
        <f t="array" ref="D1747">IFERROR(INDEX(C$2:C1747,MATCH(2,1/(C$2:C1747&lt;&gt;0))),0)</f>
        <v>-5</v>
      </c>
      <c r="E1747" s="16">
        <f t="shared" si="51"/>
        <v>0</v>
      </c>
      <c r="F1747" s="16">
        <f>IF(AND(C1747&lt;&gt;0,SUM(C$1:$D1747)=SUM(C$1:$D1747)),ROW(),0)</f>
        <v>0</v>
      </c>
      <c r="G1747" s="16">
        <f t="array" ref="G1747">IF(ROW()-IFERROR(INDEX(F$2:F1747,MATCH(2,1/(F$2:F1747&lt;&gt;0))),0)&gt;22,22,ROW()-IFERROR(INDEX(F$2:F1747,MATCH(2,1/(F$2:F1747&lt;&gt;0))),0))</f>
        <v>22</v>
      </c>
    </row>
    <row r="1748" spans="1:7">
      <c r="A1748" s="23">
        <v>44995</v>
      </c>
      <c r="B1748" s="24">
        <v>0.55834298170958196</v>
      </c>
      <c r="C1748" s="16">
        <f t="shared" si="52"/>
        <v>0</v>
      </c>
      <c r="D1748" s="16">
        <f t="array" ref="D1748">IFERROR(INDEX(C$2:C1748,MATCH(2,1/(C$2:C1748&lt;&gt;0))),0)</f>
        <v>-5</v>
      </c>
      <c r="E1748" s="16">
        <f t="shared" si="51"/>
        <v>0</v>
      </c>
      <c r="F1748" s="16">
        <f>IF(AND(C1748&lt;&gt;0,SUM(C$1:$D1748)=SUM(C$1:$D1748)),ROW(),0)</f>
        <v>0</v>
      </c>
      <c r="G1748" s="16">
        <f t="array" ref="G1748">IF(ROW()-IFERROR(INDEX(F$2:F1748,MATCH(2,1/(F$2:F1748&lt;&gt;0))),0)&gt;22,22,ROW()-IFERROR(INDEX(F$2:F1748,MATCH(2,1/(F$2:F1748&lt;&gt;0))),0))</f>
        <v>22</v>
      </c>
    </row>
    <row r="1749" spans="1:7">
      <c r="A1749" s="23">
        <v>44998</v>
      </c>
      <c r="B1749" s="24">
        <v>0.56208494399142495</v>
      </c>
      <c r="C1749" s="16">
        <f t="shared" si="52"/>
        <v>0</v>
      </c>
      <c r="D1749" s="16">
        <f t="array" ref="D1749">IFERROR(INDEX(C$2:C1749,MATCH(2,1/(C$2:C1749&lt;&gt;0))),0)</f>
        <v>-5</v>
      </c>
      <c r="E1749" s="16">
        <f t="shared" si="51"/>
        <v>0</v>
      </c>
      <c r="F1749" s="16">
        <f>IF(AND(C1749&lt;&gt;0,SUM(C$1:$D1749)=SUM(C$1:$D1749)),ROW(),0)</f>
        <v>0</v>
      </c>
      <c r="G1749" s="16">
        <f t="array" ref="G1749">IF(ROW()-IFERROR(INDEX(F$2:F1749,MATCH(2,1/(F$2:F1749&lt;&gt;0))),0)&gt;22,22,ROW()-IFERROR(INDEX(F$2:F1749,MATCH(2,1/(F$2:F1749&lt;&gt;0))),0))</f>
        <v>22</v>
      </c>
    </row>
    <row r="1750" spans="1:7">
      <c r="A1750" s="23">
        <v>44999</v>
      </c>
      <c r="B1750" s="24">
        <v>0.56642511104447402</v>
      </c>
      <c r="C1750" s="16">
        <f t="shared" si="52"/>
        <v>0</v>
      </c>
      <c r="D1750" s="16">
        <f t="array" ref="D1750">IFERROR(INDEX(C$2:C1750,MATCH(2,1/(C$2:C1750&lt;&gt;0))),0)</f>
        <v>-5</v>
      </c>
      <c r="E1750" s="16">
        <f t="shared" si="51"/>
        <v>0</v>
      </c>
      <c r="F1750" s="16">
        <f>IF(AND(C1750&lt;&gt;0,SUM(C$1:$D1750)=SUM(C$1:$D1750)),ROW(),0)</f>
        <v>0</v>
      </c>
      <c r="G1750" s="16">
        <f t="array" ref="G1750">IF(ROW()-IFERROR(INDEX(F$2:F1750,MATCH(2,1/(F$2:F1750&lt;&gt;0))),0)&gt;22,22,ROW()-IFERROR(INDEX(F$2:F1750,MATCH(2,1/(F$2:F1750&lt;&gt;0))),0))</f>
        <v>22</v>
      </c>
    </row>
    <row r="1751" spans="1:7">
      <c r="A1751" s="23">
        <v>45000</v>
      </c>
      <c r="B1751" s="24">
        <v>0.61084980547644496</v>
      </c>
      <c r="C1751" s="16">
        <f t="shared" si="52"/>
        <v>0</v>
      </c>
      <c r="D1751" s="16">
        <f t="array" ref="D1751">IFERROR(INDEX(C$2:C1751,MATCH(2,1/(C$2:C1751&lt;&gt;0))),0)</f>
        <v>-5</v>
      </c>
      <c r="E1751" s="16">
        <f t="shared" si="51"/>
        <v>0</v>
      </c>
      <c r="F1751" s="16">
        <f>IF(AND(C1751&lt;&gt;0,SUM(C$1:$D1751)=SUM(C$1:$D1751)),ROW(),0)</f>
        <v>0</v>
      </c>
      <c r="G1751" s="16">
        <f t="array" ref="G1751">IF(ROW()-IFERROR(INDEX(F$2:F1751,MATCH(2,1/(F$2:F1751&lt;&gt;0))),0)&gt;22,22,ROW()-IFERROR(INDEX(F$2:F1751,MATCH(2,1/(F$2:F1751&lt;&gt;0))),0))</f>
        <v>22</v>
      </c>
    </row>
    <row r="1752" spans="1:7">
      <c r="A1752" s="23">
        <v>45001</v>
      </c>
      <c r="B1752" s="24">
        <v>0.55678230836034803</v>
      </c>
      <c r="C1752" s="16">
        <f t="shared" si="52"/>
        <v>0</v>
      </c>
      <c r="D1752" s="16">
        <f t="array" ref="D1752">IFERROR(INDEX(C$2:C1752,MATCH(2,1/(C$2:C1752&lt;&gt;0))),0)</f>
        <v>-5</v>
      </c>
      <c r="E1752" s="16">
        <f t="shared" si="51"/>
        <v>0</v>
      </c>
      <c r="F1752" s="16">
        <f>IF(AND(C1752&lt;&gt;0,SUM(C$1:$D1752)=SUM(C$1:$D1752)),ROW(),0)</f>
        <v>0</v>
      </c>
      <c r="G1752" s="16">
        <f t="array" ref="G1752">IF(ROW()-IFERROR(INDEX(F$2:F1752,MATCH(2,1/(F$2:F1752&lt;&gt;0))),0)&gt;22,22,ROW()-IFERROR(INDEX(F$2:F1752,MATCH(2,1/(F$2:F1752&lt;&gt;0))),0))</f>
        <v>22</v>
      </c>
    </row>
    <row r="1753" spans="1:7">
      <c r="A1753" s="23">
        <v>45002</v>
      </c>
      <c r="B1753" s="24">
        <v>0.60725603565270503</v>
      </c>
      <c r="C1753" s="16">
        <f t="shared" si="52"/>
        <v>0</v>
      </c>
      <c r="D1753" s="16">
        <f t="array" ref="D1753">IFERROR(INDEX(C$2:C1753,MATCH(2,1/(C$2:C1753&lt;&gt;0))),0)</f>
        <v>-5</v>
      </c>
      <c r="E1753" s="16">
        <f t="shared" si="51"/>
        <v>0</v>
      </c>
      <c r="F1753" s="16">
        <f>IF(AND(C1753&lt;&gt;0,SUM(C$1:$D1753)=SUM(C$1:$D1753)),ROW(),0)</f>
        <v>0</v>
      </c>
      <c r="G1753" s="16">
        <f t="array" ref="G1753">IF(ROW()-IFERROR(INDEX(F$2:F1753,MATCH(2,1/(F$2:F1753&lt;&gt;0))),0)&gt;22,22,ROW()-IFERROR(INDEX(F$2:F1753,MATCH(2,1/(F$2:F1753&lt;&gt;0))),0))</f>
        <v>22</v>
      </c>
    </row>
    <row r="1754" spans="1:7">
      <c r="A1754" s="23">
        <v>45005</v>
      </c>
      <c r="B1754" s="24">
        <v>0.65015170538173805</v>
      </c>
      <c r="C1754" s="16">
        <f t="shared" si="52"/>
        <v>0</v>
      </c>
      <c r="D1754" s="16">
        <f t="array" ref="D1754">IFERROR(INDEX(C$2:C1754,MATCH(2,1/(C$2:C1754&lt;&gt;0))),0)</f>
        <v>-5</v>
      </c>
      <c r="E1754" s="16">
        <f t="shared" si="51"/>
        <v>0</v>
      </c>
      <c r="F1754" s="16">
        <f>IF(AND(C1754&lt;&gt;0,SUM(C$1:$D1754)=SUM(C$1:$D1754)),ROW(),0)</f>
        <v>0</v>
      </c>
      <c r="G1754" s="16">
        <f t="array" ref="G1754">IF(ROW()-IFERROR(INDEX(F$2:F1754,MATCH(2,1/(F$2:F1754&lt;&gt;0))),0)&gt;22,22,ROW()-IFERROR(INDEX(F$2:F1754,MATCH(2,1/(F$2:F1754&lt;&gt;0))),0))</f>
        <v>22</v>
      </c>
    </row>
    <row r="1755" spans="1:7">
      <c r="A1755" s="23">
        <v>45006</v>
      </c>
      <c r="B1755" s="24">
        <v>0.55571379549350197</v>
      </c>
      <c r="C1755" s="16">
        <f t="shared" si="52"/>
        <v>0</v>
      </c>
      <c r="D1755" s="16">
        <f t="array" ref="D1755">IFERROR(INDEX(C$2:C1755,MATCH(2,1/(C$2:C1755&lt;&gt;0))),0)</f>
        <v>-5</v>
      </c>
      <c r="E1755" s="16">
        <f t="shared" si="51"/>
        <v>0</v>
      </c>
      <c r="F1755" s="16">
        <f>IF(AND(C1755&lt;&gt;0,SUM(C$1:$D1755)=SUM(C$1:$D1755)),ROW(),0)</f>
        <v>0</v>
      </c>
      <c r="G1755" s="16">
        <f t="array" ref="G1755">IF(ROW()-IFERROR(INDEX(F$2:F1755,MATCH(2,1/(F$2:F1755&lt;&gt;0))),0)&gt;22,22,ROW()-IFERROR(INDEX(F$2:F1755,MATCH(2,1/(F$2:F1755&lt;&gt;0))),0))</f>
        <v>22</v>
      </c>
    </row>
    <row r="1756" spans="1:7">
      <c r="A1756" s="23">
        <v>45007</v>
      </c>
      <c r="B1756" s="24">
        <v>0.59375491882293097</v>
      </c>
      <c r="C1756" s="16">
        <f t="shared" si="52"/>
        <v>0</v>
      </c>
      <c r="D1756" s="16">
        <f t="array" ref="D1756">IFERROR(INDEX(C$2:C1756,MATCH(2,1/(C$2:C1756&lt;&gt;0))),0)</f>
        <v>-5</v>
      </c>
      <c r="E1756" s="16">
        <f t="shared" si="51"/>
        <v>0</v>
      </c>
      <c r="F1756" s="16">
        <f>IF(AND(C1756&lt;&gt;0,SUM(C$1:$D1756)=SUM(C$1:$D1756)),ROW(),0)</f>
        <v>0</v>
      </c>
      <c r="G1756" s="16">
        <f t="array" ref="G1756">IF(ROW()-IFERROR(INDEX(F$2:F1756,MATCH(2,1/(F$2:F1756&lt;&gt;0))),0)&gt;22,22,ROW()-IFERROR(INDEX(F$2:F1756,MATCH(2,1/(F$2:F1756&lt;&gt;0))),0))</f>
        <v>22</v>
      </c>
    </row>
    <row r="1757" spans="1:7">
      <c r="A1757" s="23">
        <v>45008</v>
      </c>
      <c r="B1757" s="24">
        <v>0.598310550078891</v>
      </c>
      <c r="C1757" s="16">
        <f t="shared" si="52"/>
        <v>0</v>
      </c>
      <c r="D1757" s="16">
        <f t="array" ref="D1757">IFERROR(INDEX(C$2:C1757,MATCH(2,1/(C$2:C1757&lt;&gt;0))),0)</f>
        <v>-5</v>
      </c>
      <c r="E1757" s="16">
        <f t="shared" si="51"/>
        <v>0</v>
      </c>
      <c r="F1757" s="16">
        <f>IF(AND(C1757&lt;&gt;0,SUM(C$1:$D1757)=SUM(C$1:$D1757)),ROW(),0)</f>
        <v>0</v>
      </c>
      <c r="G1757" s="16">
        <f t="array" ref="G1757">IF(ROW()-IFERROR(INDEX(F$2:F1757,MATCH(2,1/(F$2:F1757&lt;&gt;0))),0)&gt;22,22,ROW()-IFERROR(INDEX(F$2:F1757,MATCH(2,1/(F$2:F1757&lt;&gt;0))),0))</f>
        <v>22</v>
      </c>
    </row>
    <row r="1758" spans="1:7">
      <c r="A1758" s="23">
        <v>45009</v>
      </c>
      <c r="B1758" s="24">
        <v>0.61214485034267396</v>
      </c>
      <c r="C1758" s="16">
        <f t="shared" si="52"/>
        <v>0</v>
      </c>
      <c r="D1758" s="16">
        <f t="array" ref="D1758">IFERROR(INDEX(C$2:C1758,MATCH(2,1/(C$2:C1758&lt;&gt;0))),0)</f>
        <v>-5</v>
      </c>
      <c r="E1758" s="16">
        <f t="shared" si="51"/>
        <v>0</v>
      </c>
      <c r="F1758" s="16">
        <f>IF(AND(C1758&lt;&gt;0,SUM(C$1:$D1758)=SUM(C$1:$D1758)),ROW(),0)</f>
        <v>0</v>
      </c>
      <c r="G1758" s="16">
        <f t="array" ref="G1758">IF(ROW()-IFERROR(INDEX(F$2:F1758,MATCH(2,1/(F$2:F1758&lt;&gt;0))),0)&gt;22,22,ROW()-IFERROR(INDEX(F$2:F1758,MATCH(2,1/(F$2:F1758&lt;&gt;0))),0))</f>
        <v>22</v>
      </c>
    </row>
    <row r="1759" spans="1:7">
      <c r="A1759" s="23">
        <v>45012</v>
      </c>
      <c r="B1759" s="24">
        <v>0.60552405236498896</v>
      </c>
      <c r="C1759" s="16">
        <f t="shared" si="52"/>
        <v>0</v>
      </c>
      <c r="D1759" s="16">
        <f t="array" ref="D1759">IFERROR(INDEX(C$2:C1759,MATCH(2,1/(C$2:C1759&lt;&gt;0))),0)</f>
        <v>-5</v>
      </c>
      <c r="E1759" s="16">
        <f t="shared" ref="E1759:E1822" si="53">IF(D1759=0,0,IF(D1759&lt;0,-1*(ABS(D1759)-G1759*ABS(D1759)/22),D1759-G1759*D1759/22))</f>
        <v>0</v>
      </c>
      <c r="F1759" s="16">
        <f>IF(AND(C1759&lt;&gt;0,SUM(C$1:$D1759)=SUM(C$1:$D1759)),ROW(),0)</f>
        <v>0</v>
      </c>
      <c r="G1759" s="16">
        <f t="array" ref="G1759">IF(ROW()-IFERROR(INDEX(F$2:F1759,MATCH(2,1/(F$2:F1759&lt;&gt;0))),0)&gt;22,22,ROW()-IFERROR(INDEX(F$2:F1759,MATCH(2,1/(F$2:F1759&lt;&gt;0))),0))</f>
        <v>22</v>
      </c>
    </row>
    <row r="1760" spans="1:7">
      <c r="A1760" s="23">
        <v>45013</v>
      </c>
      <c r="B1760" s="24">
        <v>0.55077855338357196</v>
      </c>
      <c r="C1760" s="16">
        <f t="shared" si="52"/>
        <v>0</v>
      </c>
      <c r="D1760" s="16">
        <f t="array" ref="D1760">IFERROR(INDEX(C$2:C1760,MATCH(2,1/(C$2:C1760&lt;&gt;0))),0)</f>
        <v>-5</v>
      </c>
      <c r="E1760" s="16">
        <f t="shared" si="53"/>
        <v>0</v>
      </c>
      <c r="F1760" s="16">
        <f>IF(AND(C1760&lt;&gt;0,SUM(C$1:$D1760)=SUM(C$1:$D1760)),ROW(),0)</f>
        <v>0</v>
      </c>
      <c r="G1760" s="16">
        <f t="array" ref="G1760">IF(ROW()-IFERROR(INDEX(F$2:F1760,MATCH(2,1/(F$2:F1760&lt;&gt;0))),0)&gt;22,22,ROW()-IFERROR(INDEX(F$2:F1760,MATCH(2,1/(F$2:F1760&lt;&gt;0))),0))</f>
        <v>22</v>
      </c>
    </row>
    <row r="1761" spans="1:7">
      <c r="A1761" s="23">
        <v>45014</v>
      </c>
      <c r="B1761" s="24">
        <v>0.473523477812274</v>
      </c>
      <c r="C1761" s="16">
        <f t="shared" si="52"/>
        <v>0</v>
      </c>
      <c r="D1761" s="16">
        <f t="array" ref="D1761">IFERROR(INDEX(C$2:C1761,MATCH(2,1/(C$2:C1761&lt;&gt;0))),0)</f>
        <v>-5</v>
      </c>
      <c r="E1761" s="16">
        <f t="shared" si="53"/>
        <v>0</v>
      </c>
      <c r="F1761" s="16">
        <f>IF(AND(C1761&lt;&gt;0,SUM(C$1:$D1761)=SUM(C$1:$D1761)),ROW(),0)</f>
        <v>0</v>
      </c>
      <c r="G1761" s="16">
        <f t="array" ref="G1761">IF(ROW()-IFERROR(INDEX(F$2:F1761,MATCH(2,1/(F$2:F1761&lt;&gt;0))),0)&gt;22,22,ROW()-IFERROR(INDEX(F$2:F1761,MATCH(2,1/(F$2:F1761&lt;&gt;0))),0))</f>
        <v>22</v>
      </c>
    </row>
    <row r="1762" spans="1:7">
      <c r="A1762" s="23">
        <v>45015</v>
      </c>
      <c r="B1762" s="24">
        <v>0.44130500030936198</v>
      </c>
      <c r="C1762" s="16">
        <f t="shared" si="52"/>
        <v>0</v>
      </c>
      <c r="D1762" s="16">
        <f t="array" ref="D1762">IFERROR(INDEX(C$2:C1762,MATCH(2,1/(C$2:C1762&lt;&gt;0))),0)</f>
        <v>-5</v>
      </c>
      <c r="E1762" s="16">
        <f t="shared" si="53"/>
        <v>0</v>
      </c>
      <c r="F1762" s="16">
        <f>IF(AND(C1762&lt;&gt;0,SUM(C$1:$D1762)=SUM(C$1:$D1762)),ROW(),0)</f>
        <v>0</v>
      </c>
      <c r="G1762" s="16">
        <f t="array" ref="G1762">IF(ROW()-IFERROR(INDEX(F$2:F1762,MATCH(2,1/(F$2:F1762&lt;&gt;0))),0)&gt;22,22,ROW()-IFERROR(INDEX(F$2:F1762,MATCH(2,1/(F$2:F1762&lt;&gt;0))),0))</f>
        <v>22</v>
      </c>
    </row>
    <row r="1763" spans="1:7">
      <c r="A1763" s="23">
        <v>45016</v>
      </c>
      <c r="B1763" s="24">
        <v>0.43712212773208298</v>
      </c>
      <c r="C1763" s="16">
        <f t="shared" si="52"/>
        <v>0</v>
      </c>
      <c r="D1763" s="16">
        <f t="array" ref="D1763">IFERROR(INDEX(C$2:C1763,MATCH(2,1/(C$2:C1763&lt;&gt;0))),0)</f>
        <v>-5</v>
      </c>
      <c r="E1763" s="16">
        <f t="shared" si="53"/>
        <v>0</v>
      </c>
      <c r="F1763" s="16">
        <f>IF(AND(C1763&lt;&gt;0,SUM(C$1:$D1763)=SUM(C$1:$D1763)),ROW(),0)</f>
        <v>0</v>
      </c>
      <c r="G1763" s="16">
        <f t="array" ref="G1763">IF(ROW()-IFERROR(INDEX(F$2:F1763,MATCH(2,1/(F$2:F1763&lt;&gt;0))),0)&gt;22,22,ROW()-IFERROR(INDEX(F$2:F1763,MATCH(2,1/(F$2:F1763&lt;&gt;0))),0))</f>
        <v>22</v>
      </c>
    </row>
    <row r="1764" spans="1:7">
      <c r="A1764" s="23">
        <v>45019</v>
      </c>
      <c r="B1764" s="24">
        <v>0.53514410104779797</v>
      </c>
      <c r="C1764" s="16">
        <f t="shared" si="52"/>
        <v>0</v>
      </c>
      <c r="D1764" s="16">
        <f t="array" ref="D1764">IFERROR(INDEX(C$2:C1764,MATCH(2,1/(C$2:C1764&lt;&gt;0))),0)</f>
        <v>-5</v>
      </c>
      <c r="E1764" s="16">
        <f t="shared" si="53"/>
        <v>0</v>
      </c>
      <c r="F1764" s="16">
        <f>IF(AND(C1764&lt;&gt;0,SUM(C$1:$D1764)=SUM(C$1:$D1764)),ROW(),0)</f>
        <v>0</v>
      </c>
      <c r="G1764" s="16">
        <f t="array" ref="G1764">IF(ROW()-IFERROR(INDEX(F$2:F1764,MATCH(2,1/(F$2:F1764&lt;&gt;0))),0)&gt;22,22,ROW()-IFERROR(INDEX(F$2:F1764,MATCH(2,1/(F$2:F1764&lt;&gt;0))),0))</f>
        <v>22</v>
      </c>
    </row>
    <row r="1765" spans="1:7">
      <c r="A1765" s="23">
        <v>45020</v>
      </c>
      <c r="B1765" s="24">
        <v>0.58141319022764504</v>
      </c>
      <c r="C1765" s="16">
        <f t="shared" si="52"/>
        <v>0</v>
      </c>
      <c r="D1765" s="16">
        <f t="array" ref="D1765">IFERROR(INDEX(C$2:C1765,MATCH(2,1/(C$2:C1765&lt;&gt;0))),0)</f>
        <v>-5</v>
      </c>
      <c r="E1765" s="16">
        <f t="shared" si="53"/>
        <v>0</v>
      </c>
      <c r="F1765" s="16">
        <f>IF(AND(C1765&lt;&gt;0,SUM(C$1:$D1765)=SUM(C$1:$D1765)),ROW(),0)</f>
        <v>0</v>
      </c>
      <c r="G1765" s="16">
        <f t="array" ref="G1765">IF(ROW()-IFERROR(INDEX(F$2:F1765,MATCH(2,1/(F$2:F1765&lt;&gt;0))),0)&gt;22,22,ROW()-IFERROR(INDEX(F$2:F1765,MATCH(2,1/(F$2:F1765&lt;&gt;0))),0))</f>
        <v>22</v>
      </c>
    </row>
    <row r="1766" spans="1:7">
      <c r="A1766" s="23">
        <v>45022</v>
      </c>
      <c r="B1766" s="24">
        <v>0.58267344502832397</v>
      </c>
      <c r="C1766" s="16">
        <f t="shared" si="52"/>
        <v>0</v>
      </c>
      <c r="D1766" s="16">
        <f t="array" ref="D1766">IFERROR(INDEX(C$2:C1766,MATCH(2,1/(C$2:C1766&lt;&gt;0))),0)</f>
        <v>-5</v>
      </c>
      <c r="E1766" s="16">
        <f t="shared" si="53"/>
        <v>0</v>
      </c>
      <c r="F1766" s="16">
        <f>IF(AND(C1766&lt;&gt;0,SUM(C$1:$D1766)=SUM(C$1:$D1766)),ROW(),0)</f>
        <v>0</v>
      </c>
      <c r="G1766" s="16">
        <f t="array" ref="G1766">IF(ROW()-IFERROR(INDEX(F$2:F1766,MATCH(2,1/(F$2:F1766&lt;&gt;0))),0)&gt;22,22,ROW()-IFERROR(INDEX(F$2:F1766,MATCH(2,1/(F$2:F1766&lt;&gt;0))),0))</f>
        <v>22</v>
      </c>
    </row>
    <row r="1767" spans="1:7">
      <c r="A1767" s="23">
        <v>45023</v>
      </c>
      <c r="B1767" s="24">
        <v>0.53967248976736404</v>
      </c>
      <c r="C1767" s="16">
        <f t="shared" si="52"/>
        <v>0</v>
      </c>
      <c r="D1767" s="16">
        <f t="array" ref="D1767">IFERROR(INDEX(C$2:C1767,MATCH(2,1/(C$2:C1767&lt;&gt;0))),0)</f>
        <v>-5</v>
      </c>
      <c r="E1767" s="16">
        <f t="shared" si="53"/>
        <v>0</v>
      </c>
      <c r="F1767" s="16">
        <f>IF(AND(C1767&lt;&gt;0,SUM(C$1:$D1767)=SUM(C$1:$D1767)),ROW(),0)</f>
        <v>0</v>
      </c>
      <c r="G1767" s="16">
        <f t="array" ref="G1767">IF(ROW()-IFERROR(INDEX(F$2:F1767,MATCH(2,1/(F$2:F1767&lt;&gt;0))),0)&gt;22,22,ROW()-IFERROR(INDEX(F$2:F1767,MATCH(2,1/(F$2:F1767&lt;&gt;0))),0))</f>
        <v>22</v>
      </c>
    </row>
    <row r="1768" spans="1:7">
      <c r="A1768" s="23">
        <v>45026</v>
      </c>
      <c r="B1768" s="24">
        <v>0.58690590361307404</v>
      </c>
      <c r="C1768" s="16">
        <f t="shared" si="52"/>
        <v>0</v>
      </c>
      <c r="D1768" s="16">
        <f t="array" ref="D1768">IFERROR(INDEX(C$2:C1768,MATCH(2,1/(C$2:C1768&lt;&gt;0))),0)</f>
        <v>-5</v>
      </c>
      <c r="E1768" s="16">
        <f t="shared" si="53"/>
        <v>0</v>
      </c>
      <c r="F1768" s="16">
        <f>IF(AND(C1768&lt;&gt;0,SUM(C$1:$D1768)=SUM(C$1:$D1768)),ROW(),0)</f>
        <v>0</v>
      </c>
      <c r="G1768" s="16">
        <f t="array" ref="G1768">IF(ROW()-IFERROR(INDEX(F$2:F1768,MATCH(2,1/(F$2:F1768&lt;&gt;0))),0)&gt;22,22,ROW()-IFERROR(INDEX(F$2:F1768,MATCH(2,1/(F$2:F1768&lt;&gt;0))),0))</f>
        <v>22</v>
      </c>
    </row>
    <row r="1769" spans="1:7">
      <c r="A1769" s="23">
        <v>45027</v>
      </c>
      <c r="B1769" s="24">
        <v>0.51739696623024301</v>
      </c>
      <c r="C1769" s="16">
        <f t="shared" si="52"/>
        <v>0</v>
      </c>
      <c r="D1769" s="16">
        <f t="array" ref="D1769">IFERROR(INDEX(C$2:C1769,MATCH(2,1/(C$2:C1769&lt;&gt;0))),0)</f>
        <v>-5</v>
      </c>
      <c r="E1769" s="16">
        <f t="shared" si="53"/>
        <v>0</v>
      </c>
      <c r="F1769" s="16">
        <f>IF(AND(C1769&lt;&gt;0,SUM(C$1:$D1769)=SUM(C$1:$D1769)),ROW(),0)</f>
        <v>0</v>
      </c>
      <c r="G1769" s="16">
        <f t="array" ref="G1769">IF(ROW()-IFERROR(INDEX(F$2:F1769,MATCH(2,1/(F$2:F1769&lt;&gt;0))),0)&gt;22,22,ROW()-IFERROR(INDEX(F$2:F1769,MATCH(2,1/(F$2:F1769&lt;&gt;0))),0))</f>
        <v>22</v>
      </c>
    </row>
    <row r="1770" spans="1:7">
      <c r="A1770" s="23">
        <v>45028</v>
      </c>
      <c r="B1770" s="24">
        <v>0.57920646884295202</v>
      </c>
      <c r="C1770" s="16">
        <f t="shared" si="52"/>
        <v>0</v>
      </c>
      <c r="D1770" s="16">
        <f t="array" ref="D1770">IFERROR(INDEX(C$2:C1770,MATCH(2,1/(C$2:C1770&lt;&gt;0))),0)</f>
        <v>-5</v>
      </c>
      <c r="E1770" s="16">
        <f t="shared" si="53"/>
        <v>0</v>
      </c>
      <c r="F1770" s="16">
        <f>IF(AND(C1770&lt;&gt;0,SUM(C$1:$D1770)=SUM(C$1:$D1770)),ROW(),0)</f>
        <v>0</v>
      </c>
      <c r="G1770" s="16">
        <f t="array" ref="G1770">IF(ROW()-IFERROR(INDEX(F$2:F1770,MATCH(2,1/(F$2:F1770&lt;&gt;0))),0)&gt;22,22,ROW()-IFERROR(INDEX(F$2:F1770,MATCH(2,1/(F$2:F1770&lt;&gt;0))),0))</f>
        <v>22</v>
      </c>
    </row>
    <row r="1771" spans="1:7">
      <c r="A1771" s="23">
        <v>45029</v>
      </c>
      <c r="B1771" s="24">
        <v>0.57971602712745995</v>
      </c>
      <c r="C1771" s="16">
        <f t="shared" si="52"/>
        <v>0</v>
      </c>
      <c r="D1771" s="16">
        <f t="array" ref="D1771">IFERROR(INDEX(C$2:C1771,MATCH(2,1/(C$2:C1771&lt;&gt;0))),0)</f>
        <v>-5</v>
      </c>
      <c r="E1771" s="16">
        <f t="shared" si="53"/>
        <v>0</v>
      </c>
      <c r="F1771" s="16">
        <f>IF(AND(C1771&lt;&gt;0,SUM(C$1:$D1771)=SUM(C$1:$D1771)),ROW(),0)</f>
        <v>0</v>
      </c>
      <c r="G1771" s="16">
        <f t="array" ref="G1771">IF(ROW()-IFERROR(INDEX(F$2:F1771,MATCH(2,1/(F$2:F1771&lt;&gt;0))),0)&gt;22,22,ROW()-IFERROR(INDEX(F$2:F1771,MATCH(2,1/(F$2:F1771&lt;&gt;0))),0))</f>
        <v>22</v>
      </c>
    </row>
    <row r="1772" spans="1:7">
      <c r="A1772" s="23">
        <v>45030</v>
      </c>
      <c r="B1772" s="24">
        <v>0.55929601511205895</v>
      </c>
      <c r="C1772" s="16">
        <f t="shared" si="52"/>
        <v>0</v>
      </c>
      <c r="D1772" s="16">
        <f t="array" ref="D1772">IFERROR(INDEX(C$2:C1772,MATCH(2,1/(C$2:C1772&lt;&gt;0))),0)</f>
        <v>-5</v>
      </c>
      <c r="E1772" s="16">
        <f t="shared" si="53"/>
        <v>0</v>
      </c>
      <c r="F1772" s="16">
        <f>IF(AND(C1772&lt;&gt;0,SUM(C$1:$D1772)=SUM(C$1:$D1772)),ROW(),0)</f>
        <v>0</v>
      </c>
      <c r="G1772" s="16">
        <f t="array" ref="G1772">IF(ROW()-IFERROR(INDEX(F$2:F1772,MATCH(2,1/(F$2:F1772&lt;&gt;0))),0)&gt;22,22,ROW()-IFERROR(INDEX(F$2:F1772,MATCH(2,1/(F$2:F1772&lt;&gt;0))),0))</f>
        <v>22</v>
      </c>
    </row>
    <row r="1773" spans="1:7">
      <c r="A1773" s="23">
        <v>45033</v>
      </c>
      <c r="B1773" s="24">
        <v>0.62112662358414095</v>
      </c>
      <c r="C1773" s="16">
        <f t="shared" si="52"/>
        <v>0</v>
      </c>
      <c r="D1773" s="16">
        <f t="array" ref="D1773">IFERROR(INDEX(C$2:C1773,MATCH(2,1/(C$2:C1773&lt;&gt;0))),0)</f>
        <v>-5</v>
      </c>
      <c r="E1773" s="16">
        <f t="shared" si="53"/>
        <v>0</v>
      </c>
      <c r="F1773" s="16">
        <f>IF(AND(C1773&lt;&gt;0,SUM(C$1:$D1773)=SUM(C$1:$D1773)),ROW(),0)</f>
        <v>0</v>
      </c>
      <c r="G1773" s="16">
        <f t="array" ref="G1773">IF(ROW()-IFERROR(INDEX(F$2:F1773,MATCH(2,1/(F$2:F1773&lt;&gt;0))),0)&gt;22,22,ROW()-IFERROR(INDEX(F$2:F1773,MATCH(2,1/(F$2:F1773&lt;&gt;0))),0))</f>
        <v>22</v>
      </c>
    </row>
    <row r="1774" spans="1:7">
      <c r="A1774" s="23">
        <v>45034</v>
      </c>
      <c r="B1774" s="24">
        <v>0.576064857926886</v>
      </c>
      <c r="C1774" s="16">
        <f t="shared" si="52"/>
        <v>0</v>
      </c>
      <c r="D1774" s="16">
        <f t="array" ref="D1774">IFERROR(INDEX(C$2:C1774,MATCH(2,1/(C$2:C1774&lt;&gt;0))),0)</f>
        <v>-5</v>
      </c>
      <c r="E1774" s="16">
        <f t="shared" si="53"/>
        <v>0</v>
      </c>
      <c r="F1774" s="16">
        <f>IF(AND(C1774&lt;&gt;0,SUM(C$1:$D1774)=SUM(C$1:$D1774)),ROW(),0)</f>
        <v>0</v>
      </c>
      <c r="G1774" s="16">
        <f t="array" ref="G1774">IF(ROW()-IFERROR(INDEX(F$2:F1774,MATCH(2,1/(F$2:F1774&lt;&gt;0))),0)&gt;22,22,ROW()-IFERROR(INDEX(F$2:F1774,MATCH(2,1/(F$2:F1774&lt;&gt;0))),0))</f>
        <v>22</v>
      </c>
    </row>
    <row r="1775" spans="1:7">
      <c r="A1775" s="23">
        <v>45035</v>
      </c>
      <c r="B1775" s="24">
        <v>0.56752288171484899</v>
      </c>
      <c r="C1775" s="16">
        <f t="shared" si="52"/>
        <v>0</v>
      </c>
      <c r="D1775" s="16">
        <f t="array" ref="D1775">IFERROR(INDEX(C$2:C1775,MATCH(2,1/(C$2:C1775&lt;&gt;0))),0)</f>
        <v>-5</v>
      </c>
      <c r="E1775" s="16">
        <f t="shared" si="53"/>
        <v>0</v>
      </c>
      <c r="F1775" s="16">
        <f>IF(AND(C1775&lt;&gt;0,SUM(C$1:$D1775)=SUM(C$1:$D1775)),ROW(),0)</f>
        <v>0</v>
      </c>
      <c r="G1775" s="16">
        <f t="array" ref="G1775">IF(ROW()-IFERROR(INDEX(F$2:F1775,MATCH(2,1/(F$2:F1775&lt;&gt;0))),0)&gt;22,22,ROW()-IFERROR(INDEX(F$2:F1775,MATCH(2,1/(F$2:F1775&lt;&gt;0))),0))</f>
        <v>22</v>
      </c>
    </row>
    <row r="1776" spans="1:7">
      <c r="A1776" s="23">
        <v>45036</v>
      </c>
      <c r="B1776" s="24">
        <v>0.51878027295962303</v>
      </c>
      <c r="C1776" s="16">
        <f t="shared" si="52"/>
        <v>0</v>
      </c>
      <c r="D1776" s="16">
        <f t="array" ref="D1776">IFERROR(INDEX(C$2:C1776,MATCH(2,1/(C$2:C1776&lt;&gt;0))),0)</f>
        <v>-5</v>
      </c>
      <c r="E1776" s="16">
        <f t="shared" si="53"/>
        <v>0</v>
      </c>
      <c r="F1776" s="16">
        <f>IF(AND(C1776&lt;&gt;0,SUM(C$1:$D1776)=SUM(C$1:$D1776)),ROW(),0)</f>
        <v>0</v>
      </c>
      <c r="G1776" s="16">
        <f t="array" ref="G1776">IF(ROW()-IFERROR(INDEX(F$2:F1776,MATCH(2,1/(F$2:F1776&lt;&gt;0))),0)&gt;22,22,ROW()-IFERROR(INDEX(F$2:F1776,MATCH(2,1/(F$2:F1776&lt;&gt;0))),0))</f>
        <v>22</v>
      </c>
    </row>
    <row r="1777" spans="1:7">
      <c r="A1777" s="23">
        <v>45037</v>
      </c>
      <c r="B1777" s="24">
        <v>0.50400705829554204</v>
      </c>
      <c r="C1777" s="16">
        <f t="shared" si="52"/>
        <v>0</v>
      </c>
      <c r="D1777" s="16">
        <f t="array" ref="D1777">IFERROR(INDEX(C$2:C1777,MATCH(2,1/(C$2:C1777&lt;&gt;0))),0)</f>
        <v>-5</v>
      </c>
      <c r="E1777" s="16">
        <f t="shared" si="53"/>
        <v>0</v>
      </c>
      <c r="F1777" s="16">
        <f>IF(AND(C1777&lt;&gt;0,SUM(C$1:$D1777)=SUM(C$1:$D1777)),ROW(),0)</f>
        <v>0</v>
      </c>
      <c r="G1777" s="16">
        <f t="array" ref="G1777">IF(ROW()-IFERROR(INDEX(F$2:F1777,MATCH(2,1/(F$2:F1777&lt;&gt;0))),0)&gt;22,22,ROW()-IFERROR(INDEX(F$2:F1777,MATCH(2,1/(F$2:F1777&lt;&gt;0))),0))</f>
        <v>22</v>
      </c>
    </row>
    <row r="1778" spans="1:7">
      <c r="A1778" s="23">
        <v>45040</v>
      </c>
      <c r="B1778" s="24">
        <v>0.44272360325687099</v>
      </c>
      <c r="C1778" s="16">
        <f t="shared" si="52"/>
        <v>0</v>
      </c>
      <c r="D1778" s="16">
        <f t="array" ref="D1778">IFERROR(INDEX(C$2:C1778,MATCH(2,1/(C$2:C1778&lt;&gt;0))),0)</f>
        <v>-5</v>
      </c>
      <c r="E1778" s="16">
        <f t="shared" si="53"/>
        <v>0</v>
      </c>
      <c r="F1778" s="16">
        <f>IF(AND(C1778&lt;&gt;0,SUM(C$1:$D1778)=SUM(C$1:$D1778)),ROW(),0)</f>
        <v>0</v>
      </c>
      <c r="G1778" s="16">
        <f t="array" ref="G1778">IF(ROW()-IFERROR(INDEX(F$2:F1778,MATCH(2,1/(F$2:F1778&lt;&gt;0))),0)&gt;22,22,ROW()-IFERROR(INDEX(F$2:F1778,MATCH(2,1/(F$2:F1778&lt;&gt;0))),0))</f>
        <v>22</v>
      </c>
    </row>
    <row r="1779" spans="1:7">
      <c r="A1779" s="23">
        <v>45041</v>
      </c>
      <c r="B1779" s="24">
        <v>0.425993923459833</v>
      </c>
      <c r="C1779" s="16">
        <f t="shared" si="52"/>
        <v>0</v>
      </c>
      <c r="D1779" s="16">
        <f t="array" ref="D1779">IFERROR(INDEX(C$2:C1779,MATCH(2,1/(C$2:C1779&lt;&gt;0))),0)</f>
        <v>-5</v>
      </c>
      <c r="E1779" s="16">
        <f t="shared" si="53"/>
        <v>0</v>
      </c>
      <c r="F1779" s="16">
        <f>IF(AND(C1779&lt;&gt;0,SUM(C$1:$D1779)=SUM(C$1:$D1779)),ROW(),0)</f>
        <v>0</v>
      </c>
      <c r="G1779" s="16">
        <f t="array" ref="G1779">IF(ROW()-IFERROR(INDEX(F$2:F1779,MATCH(2,1/(F$2:F1779&lt;&gt;0))),0)&gt;22,22,ROW()-IFERROR(INDEX(F$2:F1779,MATCH(2,1/(F$2:F1779&lt;&gt;0))),0))</f>
        <v>22</v>
      </c>
    </row>
    <row r="1780" spans="1:7">
      <c r="A1780" s="23">
        <v>45042</v>
      </c>
      <c r="B1780" s="24">
        <v>0.42941665348917601</v>
      </c>
      <c r="C1780" s="16">
        <f t="shared" si="52"/>
        <v>0</v>
      </c>
      <c r="D1780" s="16">
        <f t="array" ref="D1780">IFERROR(INDEX(C$2:C1780,MATCH(2,1/(C$2:C1780&lt;&gt;0))),0)</f>
        <v>-5</v>
      </c>
      <c r="E1780" s="16">
        <f t="shared" si="53"/>
        <v>0</v>
      </c>
      <c r="F1780" s="16">
        <f>IF(AND(C1780&lt;&gt;0,SUM(C$1:$D1780)=SUM(C$1:$D1780)),ROW(),0)</f>
        <v>0</v>
      </c>
      <c r="G1780" s="16">
        <f t="array" ref="G1780">IF(ROW()-IFERROR(INDEX(F$2:F1780,MATCH(2,1/(F$2:F1780&lt;&gt;0))),0)&gt;22,22,ROW()-IFERROR(INDEX(F$2:F1780,MATCH(2,1/(F$2:F1780&lt;&gt;0))),0))</f>
        <v>22</v>
      </c>
    </row>
    <row r="1781" spans="1:7">
      <c r="A1781" s="23">
        <v>45043</v>
      </c>
      <c r="B1781" s="24">
        <v>0.45675258659962198</v>
      </c>
      <c r="C1781" s="16">
        <f t="shared" si="52"/>
        <v>0</v>
      </c>
      <c r="D1781" s="16">
        <f t="array" ref="D1781">IFERROR(INDEX(C$2:C1781,MATCH(2,1/(C$2:C1781&lt;&gt;0))),0)</f>
        <v>-5</v>
      </c>
      <c r="E1781" s="16">
        <f t="shared" si="53"/>
        <v>0</v>
      </c>
      <c r="F1781" s="16">
        <f>IF(AND(C1781&lt;&gt;0,SUM(C$1:$D1781)=SUM(C$1:$D1781)),ROW(),0)</f>
        <v>0</v>
      </c>
      <c r="G1781" s="16">
        <f t="array" ref="G1781">IF(ROW()-IFERROR(INDEX(F$2:F1781,MATCH(2,1/(F$2:F1781&lt;&gt;0))),0)&gt;22,22,ROW()-IFERROR(INDEX(F$2:F1781,MATCH(2,1/(F$2:F1781&lt;&gt;0))),0))</f>
        <v>22</v>
      </c>
    </row>
    <row r="1782" spans="1:7">
      <c r="A1782" s="23">
        <v>45044</v>
      </c>
      <c r="B1782" s="24">
        <v>0.505146262904416</v>
      </c>
      <c r="C1782" s="16">
        <f t="shared" si="52"/>
        <v>0</v>
      </c>
      <c r="D1782" s="16">
        <f t="array" ref="D1782">IFERROR(INDEX(C$2:C1782,MATCH(2,1/(C$2:C1782&lt;&gt;0))),0)</f>
        <v>-5</v>
      </c>
      <c r="E1782" s="16">
        <f t="shared" si="53"/>
        <v>0</v>
      </c>
      <c r="F1782" s="16">
        <f>IF(AND(C1782&lt;&gt;0,SUM(C$1:$D1782)=SUM(C$1:$D1782)),ROW(),0)</f>
        <v>0</v>
      </c>
      <c r="G1782" s="16">
        <f t="array" ref="G1782">IF(ROW()-IFERROR(INDEX(F$2:F1782,MATCH(2,1/(F$2:F1782&lt;&gt;0))),0)&gt;22,22,ROW()-IFERROR(INDEX(F$2:F1782,MATCH(2,1/(F$2:F1782&lt;&gt;0))),0))</f>
        <v>22</v>
      </c>
    </row>
    <row r="1783" spans="1:7">
      <c r="A1783" s="23">
        <v>45050</v>
      </c>
      <c r="B1783" s="24">
        <v>0.65807071230436598</v>
      </c>
      <c r="C1783" s="16">
        <f t="shared" si="52"/>
        <v>0</v>
      </c>
      <c r="D1783" s="16">
        <f t="array" ref="D1783">IFERROR(INDEX(C$2:C1783,MATCH(2,1/(C$2:C1783&lt;&gt;0))),0)</f>
        <v>-5</v>
      </c>
      <c r="E1783" s="16">
        <f t="shared" si="53"/>
        <v>0</v>
      </c>
      <c r="F1783" s="16">
        <f>IF(AND(C1783&lt;&gt;0,SUM(C$1:$D1783)=SUM(C$1:$D1783)),ROW(),0)</f>
        <v>0</v>
      </c>
      <c r="G1783" s="16">
        <f t="array" ref="G1783">IF(ROW()-IFERROR(INDEX(F$2:F1783,MATCH(2,1/(F$2:F1783&lt;&gt;0))),0)&gt;22,22,ROW()-IFERROR(INDEX(F$2:F1783,MATCH(2,1/(F$2:F1783&lt;&gt;0))),0))</f>
        <v>22</v>
      </c>
    </row>
    <row r="1784" spans="1:7">
      <c r="A1784" s="23">
        <v>45051</v>
      </c>
      <c r="B1784" s="24">
        <v>0.59551314553200796</v>
      </c>
      <c r="C1784" s="16">
        <f t="shared" si="52"/>
        <v>0</v>
      </c>
      <c r="D1784" s="16">
        <f t="array" ref="D1784">IFERROR(INDEX(C$2:C1784,MATCH(2,1/(C$2:C1784&lt;&gt;0))),0)</f>
        <v>-5</v>
      </c>
      <c r="E1784" s="16">
        <f t="shared" si="53"/>
        <v>0</v>
      </c>
      <c r="F1784" s="16">
        <f>IF(AND(C1784&lt;&gt;0,SUM(C$1:$D1784)=SUM(C$1:$D1784)),ROW(),0)</f>
        <v>0</v>
      </c>
      <c r="G1784" s="16">
        <f t="array" ref="G1784">IF(ROW()-IFERROR(INDEX(F$2:F1784,MATCH(2,1/(F$2:F1784&lt;&gt;0))),0)&gt;22,22,ROW()-IFERROR(INDEX(F$2:F1784,MATCH(2,1/(F$2:F1784&lt;&gt;0))),0))</f>
        <v>22</v>
      </c>
    </row>
    <row r="1785" spans="1:7">
      <c r="A1785" s="23">
        <v>45054</v>
      </c>
      <c r="B1785" s="24">
        <v>0.63914914219832097</v>
      </c>
      <c r="C1785" s="16">
        <f t="shared" si="52"/>
        <v>0</v>
      </c>
      <c r="D1785" s="16">
        <f t="array" ref="D1785">IFERROR(INDEX(C$2:C1785,MATCH(2,1/(C$2:C1785&lt;&gt;0))),0)</f>
        <v>-5</v>
      </c>
      <c r="E1785" s="16">
        <f t="shared" si="53"/>
        <v>0</v>
      </c>
      <c r="F1785" s="16">
        <f>IF(AND(C1785&lt;&gt;0,SUM(C$1:$D1785)=SUM(C$1:$D1785)),ROW(),0)</f>
        <v>0</v>
      </c>
      <c r="G1785" s="16">
        <f t="array" ref="G1785">IF(ROW()-IFERROR(INDEX(F$2:F1785,MATCH(2,1/(F$2:F1785&lt;&gt;0))),0)&gt;22,22,ROW()-IFERROR(INDEX(F$2:F1785,MATCH(2,1/(F$2:F1785&lt;&gt;0))),0))</f>
        <v>22</v>
      </c>
    </row>
    <row r="1786" spans="1:7">
      <c r="A1786" s="23">
        <v>45055</v>
      </c>
      <c r="B1786" s="24">
        <v>0.59330656725157005</v>
      </c>
      <c r="C1786" s="16">
        <f t="shared" si="52"/>
        <v>0</v>
      </c>
      <c r="D1786" s="16">
        <f t="array" ref="D1786">IFERROR(INDEX(C$2:C1786,MATCH(2,1/(C$2:C1786&lt;&gt;0))),0)</f>
        <v>-5</v>
      </c>
      <c r="E1786" s="16">
        <f t="shared" si="53"/>
        <v>0</v>
      </c>
      <c r="F1786" s="16">
        <f>IF(AND(C1786&lt;&gt;0,SUM(C$1:$D1786)=SUM(C$1:$D1786)),ROW(),0)</f>
        <v>0</v>
      </c>
      <c r="G1786" s="16">
        <f t="array" ref="G1786">IF(ROW()-IFERROR(INDEX(F$2:F1786,MATCH(2,1/(F$2:F1786&lt;&gt;0))),0)&gt;22,22,ROW()-IFERROR(INDEX(F$2:F1786,MATCH(2,1/(F$2:F1786&lt;&gt;0))),0))</f>
        <v>22</v>
      </c>
    </row>
    <row r="1787" spans="1:7">
      <c r="A1787" s="23">
        <v>45056</v>
      </c>
      <c r="B1787" s="24">
        <v>0.44233740587221798</v>
      </c>
      <c r="C1787" s="16">
        <f t="shared" si="52"/>
        <v>0</v>
      </c>
      <c r="D1787" s="16">
        <f t="array" ref="D1787">IFERROR(INDEX(C$2:C1787,MATCH(2,1/(C$2:C1787&lt;&gt;0))),0)</f>
        <v>-5</v>
      </c>
      <c r="E1787" s="16">
        <f t="shared" si="53"/>
        <v>0</v>
      </c>
      <c r="F1787" s="16">
        <f>IF(AND(C1787&lt;&gt;0,SUM(C$1:$D1787)=SUM(C$1:$D1787)),ROW(),0)</f>
        <v>0</v>
      </c>
      <c r="G1787" s="16">
        <f t="array" ref="G1787">IF(ROW()-IFERROR(INDEX(F$2:F1787,MATCH(2,1/(F$2:F1787&lt;&gt;0))),0)&gt;22,22,ROW()-IFERROR(INDEX(F$2:F1787,MATCH(2,1/(F$2:F1787&lt;&gt;0))),0))</f>
        <v>22</v>
      </c>
    </row>
    <row r="1788" spans="1:7">
      <c r="A1788" s="23">
        <v>45057</v>
      </c>
      <c r="B1788" s="24">
        <v>0.47043227535147603</v>
      </c>
      <c r="C1788" s="16">
        <f t="shared" si="52"/>
        <v>0</v>
      </c>
      <c r="D1788" s="16">
        <f t="array" ref="D1788">IFERROR(INDEX(C$2:C1788,MATCH(2,1/(C$2:C1788&lt;&gt;0))),0)</f>
        <v>-5</v>
      </c>
      <c r="E1788" s="16">
        <f t="shared" si="53"/>
        <v>0</v>
      </c>
      <c r="F1788" s="16">
        <f>IF(AND(C1788&lt;&gt;0,SUM(C$1:$D1788)=SUM(C$1:$D1788)),ROW(),0)</f>
        <v>0</v>
      </c>
      <c r="G1788" s="16">
        <f t="array" ref="G1788">IF(ROW()-IFERROR(INDEX(F$2:F1788,MATCH(2,1/(F$2:F1788&lt;&gt;0))),0)&gt;22,22,ROW()-IFERROR(INDEX(F$2:F1788,MATCH(2,1/(F$2:F1788&lt;&gt;0))),0))</f>
        <v>22</v>
      </c>
    </row>
    <row r="1789" spans="1:7">
      <c r="A1789" s="23">
        <v>45058</v>
      </c>
      <c r="B1789" s="24">
        <v>0.438454733903412</v>
      </c>
      <c r="C1789" s="16">
        <f t="shared" si="52"/>
        <v>0</v>
      </c>
      <c r="D1789" s="16">
        <f t="array" ref="D1789">IFERROR(INDEX(C$2:C1789,MATCH(2,1/(C$2:C1789&lt;&gt;0))),0)</f>
        <v>-5</v>
      </c>
      <c r="E1789" s="16">
        <f t="shared" si="53"/>
        <v>0</v>
      </c>
      <c r="F1789" s="16">
        <f>IF(AND(C1789&lt;&gt;0,SUM(C$1:$D1789)=SUM(C$1:$D1789)),ROW(),0)</f>
        <v>0</v>
      </c>
      <c r="G1789" s="16">
        <f t="array" ref="G1789">IF(ROW()-IFERROR(INDEX(F$2:F1789,MATCH(2,1/(F$2:F1789&lt;&gt;0))),0)&gt;22,22,ROW()-IFERROR(INDEX(F$2:F1789,MATCH(2,1/(F$2:F1789&lt;&gt;0))),0))</f>
        <v>22</v>
      </c>
    </row>
    <row r="1790" spans="1:7">
      <c r="A1790" s="23">
        <v>45061</v>
      </c>
      <c r="B1790" s="24">
        <v>0.41588242177302998</v>
      </c>
      <c r="C1790" s="16">
        <f t="shared" si="52"/>
        <v>0</v>
      </c>
      <c r="D1790" s="16">
        <f t="array" ref="D1790">IFERROR(INDEX(C$2:C1790,MATCH(2,1/(C$2:C1790&lt;&gt;0))),0)</f>
        <v>-5</v>
      </c>
      <c r="E1790" s="16">
        <f t="shared" si="53"/>
        <v>0</v>
      </c>
      <c r="F1790" s="16">
        <f>IF(AND(C1790&lt;&gt;0,SUM(C$1:$D1790)=SUM(C$1:$D1790)),ROW(),0)</f>
        <v>0</v>
      </c>
      <c r="G1790" s="16">
        <f t="array" ref="G1790">IF(ROW()-IFERROR(INDEX(F$2:F1790,MATCH(2,1/(F$2:F1790&lt;&gt;0))),0)&gt;22,22,ROW()-IFERROR(INDEX(F$2:F1790,MATCH(2,1/(F$2:F1790&lt;&gt;0))),0))</f>
        <v>22</v>
      </c>
    </row>
    <row r="1791" spans="1:7">
      <c r="A1791" s="23">
        <v>45062</v>
      </c>
      <c r="B1791" s="24">
        <v>0.40456407883671203</v>
      </c>
      <c r="C1791" s="16">
        <f t="shared" si="52"/>
        <v>0</v>
      </c>
      <c r="D1791" s="16">
        <f t="array" ref="D1791">IFERROR(INDEX(C$2:C1791,MATCH(2,1/(C$2:C1791&lt;&gt;0))),0)</f>
        <v>-5</v>
      </c>
      <c r="E1791" s="16">
        <f t="shared" si="53"/>
        <v>0</v>
      </c>
      <c r="F1791" s="16">
        <f>IF(AND(C1791&lt;&gt;0,SUM(C$1:$D1791)=SUM(C$1:$D1791)),ROW(),0)</f>
        <v>0</v>
      </c>
      <c r="G1791" s="16">
        <f t="array" ref="G1791">IF(ROW()-IFERROR(INDEX(F$2:F1791,MATCH(2,1/(F$2:F1791&lt;&gt;0))),0)&gt;22,22,ROW()-IFERROR(INDEX(F$2:F1791,MATCH(2,1/(F$2:F1791&lt;&gt;0))),0))</f>
        <v>22</v>
      </c>
    </row>
    <row r="1792" spans="1:7">
      <c r="A1792" s="23">
        <v>45063</v>
      </c>
      <c r="B1792" s="24">
        <v>0.38221633465465499</v>
      </c>
      <c r="C1792" s="16">
        <f t="shared" si="52"/>
        <v>0</v>
      </c>
      <c r="D1792" s="16">
        <f t="array" ref="D1792">IFERROR(INDEX(C$2:C1792,MATCH(2,1/(C$2:C1792&lt;&gt;0))),0)</f>
        <v>-5</v>
      </c>
      <c r="E1792" s="16">
        <f t="shared" si="53"/>
        <v>0</v>
      </c>
      <c r="F1792" s="16">
        <f>IF(AND(C1792&lt;&gt;0,SUM(C$1:$D1792)=SUM(C$1:$D1792)),ROW(),0)</f>
        <v>0</v>
      </c>
      <c r="G1792" s="16">
        <f t="array" ref="G1792">IF(ROW()-IFERROR(INDEX(F$2:F1792,MATCH(2,1/(F$2:F1792&lt;&gt;0))),0)&gt;22,22,ROW()-IFERROR(INDEX(F$2:F1792,MATCH(2,1/(F$2:F1792&lt;&gt;0))),0))</f>
        <v>22</v>
      </c>
    </row>
    <row r="1793" spans="1:7">
      <c r="A1793" s="23">
        <v>45064</v>
      </c>
      <c r="B1793" s="24">
        <v>0.37152251266605402</v>
      </c>
      <c r="C1793" s="16">
        <f t="shared" si="52"/>
        <v>0</v>
      </c>
      <c r="D1793" s="16">
        <f t="array" ref="D1793">IFERROR(INDEX(C$2:C1793,MATCH(2,1/(C$2:C1793&lt;&gt;0))),0)</f>
        <v>-5</v>
      </c>
      <c r="E1793" s="16">
        <f t="shared" si="53"/>
        <v>0</v>
      </c>
      <c r="F1793" s="16">
        <f>IF(AND(C1793&lt;&gt;0,SUM(C$1:$D1793)=SUM(C$1:$D1793)),ROW(),0)</f>
        <v>0</v>
      </c>
      <c r="G1793" s="16">
        <f t="array" ref="G1793">IF(ROW()-IFERROR(INDEX(F$2:F1793,MATCH(2,1/(F$2:F1793&lt;&gt;0))),0)&gt;22,22,ROW()-IFERROR(INDEX(F$2:F1793,MATCH(2,1/(F$2:F1793&lt;&gt;0))),0))</f>
        <v>22</v>
      </c>
    </row>
    <row r="1794" spans="1:7">
      <c r="A1794" s="23">
        <v>45065</v>
      </c>
      <c r="B1794" s="24">
        <v>0.33869290070504698</v>
      </c>
      <c r="C1794" s="16">
        <f t="shared" ref="C1794:C1857" si="54">IF(B1794&gt;100%,-5,IF(B1794&lt;30%,5,0))</f>
        <v>0</v>
      </c>
      <c r="D1794" s="16">
        <f t="array" ref="D1794">IFERROR(INDEX(C$2:C1794,MATCH(2,1/(C$2:C1794&lt;&gt;0))),0)</f>
        <v>-5</v>
      </c>
      <c r="E1794" s="16">
        <f t="shared" si="53"/>
        <v>0</v>
      </c>
      <c r="F1794" s="16">
        <f>IF(AND(C1794&lt;&gt;0,SUM(C$1:$D1794)=SUM(C$1:$D1794)),ROW(),0)</f>
        <v>0</v>
      </c>
      <c r="G1794" s="16">
        <f t="array" ref="G1794">IF(ROW()-IFERROR(INDEX(F$2:F1794,MATCH(2,1/(F$2:F1794&lt;&gt;0))),0)&gt;22,22,ROW()-IFERROR(INDEX(F$2:F1794,MATCH(2,1/(F$2:F1794&lt;&gt;0))),0))</f>
        <v>22</v>
      </c>
    </row>
    <row r="1795" spans="1:7">
      <c r="A1795" s="23">
        <v>45068</v>
      </c>
      <c r="B1795" s="24">
        <v>0.37213067461674099</v>
      </c>
      <c r="C1795" s="16">
        <f t="shared" si="54"/>
        <v>0</v>
      </c>
      <c r="D1795" s="16">
        <f t="array" ref="D1795">IFERROR(INDEX(C$2:C1795,MATCH(2,1/(C$2:C1795&lt;&gt;0))),0)</f>
        <v>-5</v>
      </c>
      <c r="E1795" s="16">
        <f t="shared" si="53"/>
        <v>0</v>
      </c>
      <c r="F1795" s="16">
        <f>IF(AND(C1795&lt;&gt;0,SUM(C$1:$D1795)=SUM(C$1:$D1795)),ROW(),0)</f>
        <v>0</v>
      </c>
      <c r="G1795" s="16">
        <f t="array" ref="G1795">IF(ROW()-IFERROR(INDEX(F$2:F1795,MATCH(2,1/(F$2:F1795&lt;&gt;0))),0)&gt;22,22,ROW()-IFERROR(INDEX(F$2:F1795,MATCH(2,1/(F$2:F1795&lt;&gt;0))),0))</f>
        <v>22</v>
      </c>
    </row>
    <row r="1796" spans="1:7">
      <c r="A1796" s="23">
        <v>45069</v>
      </c>
      <c r="B1796" s="24">
        <v>0.32611152671858701</v>
      </c>
      <c r="C1796" s="16">
        <f t="shared" si="54"/>
        <v>0</v>
      </c>
      <c r="D1796" s="16">
        <f t="array" ref="D1796">IFERROR(INDEX(C$2:C1796,MATCH(2,1/(C$2:C1796&lt;&gt;0))),0)</f>
        <v>-5</v>
      </c>
      <c r="E1796" s="16">
        <f t="shared" si="53"/>
        <v>0</v>
      </c>
      <c r="F1796" s="16">
        <f>IF(AND(C1796&lt;&gt;0,SUM(C$1:$D1796)=SUM(C$1:$D1796)),ROW(),0)</f>
        <v>0</v>
      </c>
      <c r="G1796" s="16">
        <f t="array" ref="G1796">IF(ROW()-IFERROR(INDEX(F$2:F1796,MATCH(2,1/(F$2:F1796&lt;&gt;0))),0)&gt;22,22,ROW()-IFERROR(INDEX(F$2:F1796,MATCH(2,1/(F$2:F1796&lt;&gt;0))),0))</f>
        <v>22</v>
      </c>
    </row>
    <row r="1797" spans="1:7">
      <c r="A1797" s="23">
        <v>45070</v>
      </c>
      <c r="B1797" s="24">
        <v>0.29460622265981701</v>
      </c>
      <c r="C1797" s="16">
        <f t="shared" si="54"/>
        <v>5</v>
      </c>
      <c r="D1797" s="16">
        <f t="array" ref="D1797">IFERROR(INDEX(C$2:C1797,MATCH(2,1/(C$2:C1797&lt;&gt;0))),0)</f>
        <v>5</v>
      </c>
      <c r="E1797" s="16">
        <f t="shared" si="53"/>
        <v>5</v>
      </c>
      <c r="F1797" s="16">
        <f>IF(AND(C1797&lt;&gt;0,SUM(C$1:$D1797)=SUM(C$1:$D1797)),ROW(),0)</f>
        <v>1797</v>
      </c>
      <c r="G1797" s="16">
        <f t="array" ref="G1797">IF(ROW()-IFERROR(INDEX(F$2:F1797,MATCH(2,1/(F$2:F1797&lt;&gt;0))),0)&gt;22,22,ROW()-IFERROR(INDEX(F$2:F1797,MATCH(2,1/(F$2:F1797&lt;&gt;0))),0))</f>
        <v>0</v>
      </c>
    </row>
    <row r="1798" spans="1:7">
      <c r="A1798" s="23">
        <v>45071</v>
      </c>
      <c r="B1798" s="24">
        <v>0.29832527133083803</v>
      </c>
      <c r="C1798" s="16">
        <f t="shared" si="54"/>
        <v>5</v>
      </c>
      <c r="D1798" s="16">
        <f t="array" ref="D1798">IFERROR(INDEX(C$2:C1798,MATCH(2,1/(C$2:C1798&lt;&gt;0))),0)</f>
        <v>5</v>
      </c>
      <c r="E1798" s="16">
        <f t="shared" si="53"/>
        <v>5</v>
      </c>
      <c r="F1798" s="16">
        <f>IF(AND(C1798&lt;&gt;0,SUM(C$1:$D1798)=SUM(C$1:$D1798)),ROW(),0)</f>
        <v>1798</v>
      </c>
      <c r="G1798" s="16">
        <f t="array" ref="G1798">IF(ROW()-IFERROR(INDEX(F$2:F1798,MATCH(2,1/(F$2:F1798&lt;&gt;0))),0)&gt;22,22,ROW()-IFERROR(INDEX(F$2:F1798,MATCH(2,1/(F$2:F1798&lt;&gt;0))),0))</f>
        <v>0</v>
      </c>
    </row>
    <row r="1799" spans="1:7">
      <c r="A1799" s="23">
        <v>45072</v>
      </c>
      <c r="B1799" s="24">
        <v>0.32872379046609201</v>
      </c>
      <c r="C1799" s="16">
        <f t="shared" si="54"/>
        <v>0</v>
      </c>
      <c r="D1799" s="16">
        <f t="array" ref="D1799">IFERROR(INDEX(C$2:C1799,MATCH(2,1/(C$2:C1799&lt;&gt;0))),0)</f>
        <v>5</v>
      </c>
      <c r="E1799" s="16">
        <f t="shared" si="53"/>
        <v>4.7727272727272725</v>
      </c>
      <c r="F1799" s="16">
        <f>IF(AND(C1799&lt;&gt;0,SUM(C$1:$D1799)=SUM(C$1:$D1799)),ROW(),0)</f>
        <v>0</v>
      </c>
      <c r="G1799" s="16">
        <f t="array" ref="G1799">IF(ROW()-IFERROR(INDEX(F$2:F1799,MATCH(2,1/(F$2:F1799&lt;&gt;0))),0)&gt;22,22,ROW()-IFERROR(INDEX(F$2:F1799,MATCH(2,1/(F$2:F1799&lt;&gt;0))),0))</f>
        <v>1</v>
      </c>
    </row>
    <row r="1800" spans="1:7">
      <c r="A1800" s="23">
        <v>45075</v>
      </c>
      <c r="B1800" s="24">
        <v>0.33094468406642003</v>
      </c>
      <c r="C1800" s="16">
        <f t="shared" si="54"/>
        <v>0</v>
      </c>
      <c r="D1800" s="16">
        <f t="array" ref="D1800">IFERROR(INDEX(C$2:C1800,MATCH(2,1/(C$2:C1800&lt;&gt;0))),0)</f>
        <v>5</v>
      </c>
      <c r="E1800" s="16">
        <f t="shared" si="53"/>
        <v>4.5454545454545459</v>
      </c>
      <c r="F1800" s="16">
        <f>IF(AND(C1800&lt;&gt;0,SUM(C$1:$D1800)=SUM(C$1:$D1800)),ROW(),0)</f>
        <v>0</v>
      </c>
      <c r="G1800" s="16">
        <f t="array" ref="G1800">IF(ROW()-IFERROR(INDEX(F$2:F1800,MATCH(2,1/(F$2:F1800&lt;&gt;0))),0)&gt;22,22,ROW()-IFERROR(INDEX(F$2:F1800,MATCH(2,1/(F$2:F1800&lt;&gt;0))),0))</f>
        <v>2</v>
      </c>
    </row>
    <row r="1801" spans="1:7">
      <c r="A1801" s="23">
        <v>45076</v>
      </c>
      <c r="B1801" s="24">
        <v>0.32743196674521802</v>
      </c>
      <c r="C1801" s="16">
        <f t="shared" si="54"/>
        <v>0</v>
      </c>
      <c r="D1801" s="16">
        <f t="array" ref="D1801">IFERROR(INDEX(C$2:C1801,MATCH(2,1/(C$2:C1801&lt;&gt;0))),0)</f>
        <v>5</v>
      </c>
      <c r="E1801" s="16">
        <f t="shared" si="53"/>
        <v>4.3181818181818183</v>
      </c>
      <c r="F1801" s="16">
        <f>IF(AND(C1801&lt;&gt;0,SUM(C$1:$D1801)=SUM(C$1:$D1801)),ROW(),0)</f>
        <v>0</v>
      </c>
      <c r="G1801" s="16">
        <f t="array" ref="G1801">IF(ROW()-IFERROR(INDEX(F$2:F1801,MATCH(2,1/(F$2:F1801&lt;&gt;0))),0)&gt;22,22,ROW()-IFERROR(INDEX(F$2:F1801,MATCH(2,1/(F$2:F1801&lt;&gt;0))),0))</f>
        <v>3</v>
      </c>
    </row>
    <row r="1802" spans="1:7">
      <c r="A1802" s="23">
        <v>45077</v>
      </c>
      <c r="B1802" s="24">
        <v>0.39462576171493102</v>
      </c>
      <c r="C1802" s="16">
        <f t="shared" si="54"/>
        <v>0</v>
      </c>
      <c r="D1802" s="16">
        <f t="array" ref="D1802">IFERROR(INDEX(C$2:C1802,MATCH(2,1/(C$2:C1802&lt;&gt;0))),0)</f>
        <v>5</v>
      </c>
      <c r="E1802" s="16">
        <f t="shared" si="53"/>
        <v>4.0909090909090908</v>
      </c>
      <c r="F1802" s="16">
        <f>IF(AND(C1802&lt;&gt;0,SUM(C$1:$D1802)=SUM(C$1:$D1802)),ROW(),0)</f>
        <v>0</v>
      </c>
      <c r="G1802" s="16">
        <f t="array" ref="G1802">IF(ROW()-IFERROR(INDEX(F$2:F1802,MATCH(2,1/(F$2:F1802&lt;&gt;0))),0)&gt;22,22,ROW()-IFERROR(INDEX(F$2:F1802,MATCH(2,1/(F$2:F1802&lt;&gt;0))),0))</f>
        <v>4</v>
      </c>
    </row>
    <row r="1803" spans="1:7">
      <c r="A1803" s="23">
        <v>45078</v>
      </c>
      <c r="B1803" s="24">
        <v>0.41556729210369198</v>
      </c>
      <c r="C1803" s="16">
        <f t="shared" si="54"/>
        <v>0</v>
      </c>
      <c r="D1803" s="16">
        <f t="array" ref="D1803">IFERROR(INDEX(C$2:C1803,MATCH(2,1/(C$2:C1803&lt;&gt;0))),0)</f>
        <v>5</v>
      </c>
      <c r="E1803" s="16">
        <f t="shared" si="53"/>
        <v>3.8636363636363633</v>
      </c>
      <c r="F1803" s="16">
        <f>IF(AND(C1803&lt;&gt;0,SUM(C$1:$D1803)=SUM(C$1:$D1803)),ROW(),0)</f>
        <v>0</v>
      </c>
      <c r="G1803" s="16">
        <f t="array" ref="G1803">IF(ROW()-IFERROR(INDEX(F$2:F1803,MATCH(2,1/(F$2:F1803&lt;&gt;0))),0)&gt;22,22,ROW()-IFERROR(INDEX(F$2:F1803,MATCH(2,1/(F$2:F1803&lt;&gt;0))),0))</f>
        <v>5</v>
      </c>
    </row>
    <row r="1804" spans="1:7">
      <c r="A1804" s="23">
        <v>45079</v>
      </c>
      <c r="B1804" s="24">
        <v>0.487643880024972</v>
      </c>
      <c r="C1804" s="16">
        <f t="shared" si="54"/>
        <v>0</v>
      </c>
      <c r="D1804" s="16">
        <f t="array" ref="D1804">IFERROR(INDEX(C$2:C1804,MATCH(2,1/(C$2:C1804&lt;&gt;0))),0)</f>
        <v>5</v>
      </c>
      <c r="E1804" s="16">
        <f t="shared" si="53"/>
        <v>3.6363636363636367</v>
      </c>
      <c r="F1804" s="16">
        <f>IF(AND(C1804&lt;&gt;0,SUM(C$1:$D1804)=SUM(C$1:$D1804)),ROW(),0)</f>
        <v>0</v>
      </c>
      <c r="G1804" s="16">
        <f t="array" ref="G1804">IF(ROW()-IFERROR(INDEX(F$2:F1804,MATCH(2,1/(F$2:F1804&lt;&gt;0))),0)&gt;22,22,ROW()-IFERROR(INDEX(F$2:F1804,MATCH(2,1/(F$2:F1804&lt;&gt;0))),0))</f>
        <v>6</v>
      </c>
    </row>
    <row r="1805" spans="1:7">
      <c r="A1805" s="23">
        <v>45082</v>
      </c>
      <c r="B1805" s="24">
        <v>0.486132421113735</v>
      </c>
      <c r="C1805" s="16">
        <f t="shared" si="54"/>
        <v>0</v>
      </c>
      <c r="D1805" s="16">
        <f t="array" ref="D1805">IFERROR(INDEX(C$2:C1805,MATCH(2,1/(C$2:C1805&lt;&gt;0))),0)</f>
        <v>5</v>
      </c>
      <c r="E1805" s="16">
        <f t="shared" si="53"/>
        <v>3.4090909090909092</v>
      </c>
      <c r="F1805" s="16">
        <f>IF(AND(C1805&lt;&gt;0,SUM(C$1:$D1805)=SUM(C$1:$D1805)),ROW(),0)</f>
        <v>0</v>
      </c>
      <c r="G1805" s="16">
        <f t="array" ref="G1805">IF(ROW()-IFERROR(INDEX(F$2:F1805,MATCH(2,1/(F$2:F1805&lt;&gt;0))),0)&gt;22,22,ROW()-IFERROR(INDEX(F$2:F1805,MATCH(2,1/(F$2:F1805&lt;&gt;0))),0))</f>
        <v>7</v>
      </c>
    </row>
    <row r="1806" spans="1:7">
      <c r="A1806" s="23">
        <v>45083</v>
      </c>
      <c r="B1806" s="24">
        <v>0.42857431565965798</v>
      </c>
      <c r="C1806" s="16">
        <f t="shared" si="54"/>
        <v>0</v>
      </c>
      <c r="D1806" s="16">
        <f t="array" ref="D1806">IFERROR(INDEX(C$2:C1806,MATCH(2,1/(C$2:C1806&lt;&gt;0))),0)</f>
        <v>5</v>
      </c>
      <c r="E1806" s="16">
        <f t="shared" si="53"/>
        <v>3.1818181818181817</v>
      </c>
      <c r="F1806" s="16">
        <f>IF(AND(C1806&lt;&gt;0,SUM(C$1:$D1806)=SUM(C$1:$D1806)),ROW(),0)</f>
        <v>0</v>
      </c>
      <c r="G1806" s="16">
        <f t="array" ref="G1806">IF(ROW()-IFERROR(INDEX(F$2:F1806,MATCH(2,1/(F$2:F1806&lt;&gt;0))),0)&gt;22,22,ROW()-IFERROR(INDEX(F$2:F1806,MATCH(2,1/(F$2:F1806&lt;&gt;0))),0))</f>
        <v>8</v>
      </c>
    </row>
    <row r="1807" spans="1:7">
      <c r="A1807" s="23">
        <v>45084</v>
      </c>
      <c r="B1807" s="24">
        <v>0.43097159999435197</v>
      </c>
      <c r="C1807" s="16">
        <f t="shared" si="54"/>
        <v>0</v>
      </c>
      <c r="D1807" s="16">
        <f t="array" ref="D1807">IFERROR(INDEX(C$2:C1807,MATCH(2,1/(C$2:C1807&lt;&gt;0))),0)</f>
        <v>5</v>
      </c>
      <c r="E1807" s="16">
        <f t="shared" si="53"/>
        <v>2.9545454545454546</v>
      </c>
      <c r="F1807" s="16">
        <f>IF(AND(C1807&lt;&gt;0,SUM(C$1:$D1807)=SUM(C$1:$D1807)),ROW(),0)</f>
        <v>0</v>
      </c>
      <c r="G1807" s="16">
        <f t="array" ref="G1807">IF(ROW()-IFERROR(INDEX(F$2:F1807,MATCH(2,1/(F$2:F1807&lt;&gt;0))),0)&gt;22,22,ROW()-IFERROR(INDEX(F$2:F1807,MATCH(2,1/(F$2:F1807&lt;&gt;0))),0))</f>
        <v>9</v>
      </c>
    </row>
    <row r="1808" spans="1:7">
      <c r="A1808" s="23">
        <v>45085</v>
      </c>
      <c r="B1808" s="24">
        <v>0.44489790397849399</v>
      </c>
      <c r="C1808" s="16">
        <f t="shared" si="54"/>
        <v>0</v>
      </c>
      <c r="D1808" s="16">
        <f t="array" ref="D1808">IFERROR(INDEX(C$2:C1808,MATCH(2,1/(C$2:C1808&lt;&gt;0))),0)</f>
        <v>5</v>
      </c>
      <c r="E1808" s="16">
        <f t="shared" si="53"/>
        <v>2.7272727272727271</v>
      </c>
      <c r="F1808" s="16">
        <f>IF(AND(C1808&lt;&gt;0,SUM(C$1:$D1808)=SUM(C$1:$D1808)),ROW(),0)</f>
        <v>0</v>
      </c>
      <c r="G1808" s="16">
        <f t="array" ref="G1808">IF(ROW()-IFERROR(INDEX(F$2:F1808,MATCH(2,1/(F$2:F1808&lt;&gt;0))),0)&gt;22,22,ROW()-IFERROR(INDEX(F$2:F1808,MATCH(2,1/(F$2:F1808&lt;&gt;0))),0))</f>
        <v>10</v>
      </c>
    </row>
    <row r="1809" spans="1:7">
      <c r="A1809" s="23">
        <v>45086</v>
      </c>
      <c r="B1809" s="24">
        <v>0.48674555544537501</v>
      </c>
      <c r="C1809" s="16">
        <f t="shared" si="54"/>
        <v>0</v>
      </c>
      <c r="D1809" s="16">
        <f t="array" ref="D1809">IFERROR(INDEX(C$2:C1809,MATCH(2,1/(C$2:C1809&lt;&gt;0))),0)</f>
        <v>5</v>
      </c>
      <c r="E1809" s="16">
        <f t="shared" si="53"/>
        <v>2.5</v>
      </c>
      <c r="F1809" s="16">
        <f>IF(AND(C1809&lt;&gt;0,SUM(C$1:$D1809)=SUM(C$1:$D1809)),ROW(),0)</f>
        <v>0</v>
      </c>
      <c r="G1809" s="16">
        <f t="array" ref="G1809">IF(ROW()-IFERROR(INDEX(F$2:F1809,MATCH(2,1/(F$2:F1809&lt;&gt;0))),0)&gt;22,22,ROW()-IFERROR(INDEX(F$2:F1809,MATCH(2,1/(F$2:F1809&lt;&gt;0))),0))</f>
        <v>11</v>
      </c>
    </row>
    <row r="1810" spans="1:7">
      <c r="A1810" s="23">
        <v>45089</v>
      </c>
      <c r="B1810" s="24">
        <v>0.518201467011562</v>
      </c>
      <c r="C1810" s="16">
        <f t="shared" si="54"/>
        <v>0</v>
      </c>
      <c r="D1810" s="16">
        <f t="array" ref="D1810">IFERROR(INDEX(C$2:C1810,MATCH(2,1/(C$2:C1810&lt;&gt;0))),0)</f>
        <v>5</v>
      </c>
      <c r="E1810" s="16">
        <f t="shared" si="53"/>
        <v>2.2727272727272729</v>
      </c>
      <c r="F1810" s="16">
        <f>IF(AND(C1810&lt;&gt;0,SUM(C$1:$D1810)=SUM(C$1:$D1810)),ROW(),0)</f>
        <v>0</v>
      </c>
      <c r="G1810" s="16">
        <f t="array" ref="G1810">IF(ROW()-IFERROR(INDEX(F$2:F1810,MATCH(2,1/(F$2:F1810&lt;&gt;0))),0)&gt;22,22,ROW()-IFERROR(INDEX(F$2:F1810,MATCH(2,1/(F$2:F1810&lt;&gt;0))),0))</f>
        <v>12</v>
      </c>
    </row>
    <row r="1811" spans="1:7">
      <c r="A1811" s="23">
        <v>45090</v>
      </c>
      <c r="B1811" s="24">
        <v>0.58368099619559</v>
      </c>
      <c r="C1811" s="16">
        <f t="shared" si="54"/>
        <v>0</v>
      </c>
      <c r="D1811" s="16">
        <f t="array" ref="D1811">IFERROR(INDEX(C$2:C1811,MATCH(2,1/(C$2:C1811&lt;&gt;0))),0)</f>
        <v>5</v>
      </c>
      <c r="E1811" s="16">
        <f t="shared" si="53"/>
        <v>2.0454545454545454</v>
      </c>
      <c r="F1811" s="16">
        <f>IF(AND(C1811&lt;&gt;0,SUM(C$1:$D1811)=SUM(C$1:$D1811)),ROW(),0)</f>
        <v>0</v>
      </c>
      <c r="G1811" s="16">
        <f t="array" ref="G1811">IF(ROW()-IFERROR(INDEX(F$2:F1811,MATCH(2,1/(F$2:F1811&lt;&gt;0))),0)&gt;22,22,ROW()-IFERROR(INDEX(F$2:F1811,MATCH(2,1/(F$2:F1811&lt;&gt;0))),0))</f>
        <v>13</v>
      </c>
    </row>
    <row r="1812" spans="1:7">
      <c r="A1812" s="23">
        <v>45091</v>
      </c>
      <c r="B1812" s="24">
        <v>0.58139806242026704</v>
      </c>
      <c r="C1812" s="16">
        <f t="shared" si="54"/>
        <v>0</v>
      </c>
      <c r="D1812" s="16">
        <f t="array" ref="D1812">IFERROR(INDEX(C$2:C1812,MATCH(2,1/(C$2:C1812&lt;&gt;0))),0)</f>
        <v>5</v>
      </c>
      <c r="E1812" s="16">
        <f t="shared" si="53"/>
        <v>1.8181818181818183</v>
      </c>
      <c r="F1812" s="16">
        <f>IF(AND(C1812&lt;&gt;0,SUM(C$1:$D1812)=SUM(C$1:$D1812)),ROW(),0)</f>
        <v>0</v>
      </c>
      <c r="G1812" s="16">
        <f t="array" ref="G1812">IF(ROW()-IFERROR(INDEX(F$2:F1812,MATCH(2,1/(F$2:F1812&lt;&gt;0))),0)&gt;22,22,ROW()-IFERROR(INDEX(F$2:F1812,MATCH(2,1/(F$2:F1812&lt;&gt;0))),0))</f>
        <v>14</v>
      </c>
    </row>
    <row r="1813" spans="1:7">
      <c r="A1813" s="23">
        <v>45092</v>
      </c>
      <c r="B1813" s="24">
        <v>0.60826624702214904</v>
      </c>
      <c r="C1813" s="16">
        <f t="shared" si="54"/>
        <v>0</v>
      </c>
      <c r="D1813" s="16">
        <f t="array" ref="D1813">IFERROR(INDEX(C$2:C1813,MATCH(2,1/(C$2:C1813&lt;&gt;0))),0)</f>
        <v>5</v>
      </c>
      <c r="E1813" s="16">
        <f t="shared" si="53"/>
        <v>1.5909090909090908</v>
      </c>
      <c r="F1813" s="16">
        <f>IF(AND(C1813&lt;&gt;0,SUM(C$1:$D1813)=SUM(C$1:$D1813)),ROW(),0)</f>
        <v>0</v>
      </c>
      <c r="G1813" s="16">
        <f t="array" ref="G1813">IF(ROW()-IFERROR(INDEX(F$2:F1813,MATCH(2,1/(F$2:F1813&lt;&gt;0))),0)&gt;22,22,ROW()-IFERROR(INDEX(F$2:F1813,MATCH(2,1/(F$2:F1813&lt;&gt;0))),0))</f>
        <v>15</v>
      </c>
    </row>
    <row r="1814" spans="1:7">
      <c r="A1814" s="23">
        <v>45093</v>
      </c>
      <c r="B1814" s="24">
        <v>0.62944562521570202</v>
      </c>
      <c r="C1814" s="16">
        <f t="shared" si="54"/>
        <v>0</v>
      </c>
      <c r="D1814" s="16">
        <f t="array" ref="D1814">IFERROR(INDEX(C$2:C1814,MATCH(2,1/(C$2:C1814&lt;&gt;0))),0)</f>
        <v>5</v>
      </c>
      <c r="E1814" s="16">
        <f t="shared" si="53"/>
        <v>1.3636363636363638</v>
      </c>
      <c r="F1814" s="16">
        <f>IF(AND(C1814&lt;&gt;0,SUM(C$1:$D1814)=SUM(C$1:$D1814)),ROW(),0)</f>
        <v>0</v>
      </c>
      <c r="G1814" s="16">
        <f t="array" ref="G1814">IF(ROW()-IFERROR(INDEX(F$2:F1814,MATCH(2,1/(F$2:F1814&lt;&gt;0))),0)&gt;22,22,ROW()-IFERROR(INDEX(F$2:F1814,MATCH(2,1/(F$2:F1814&lt;&gt;0))),0))</f>
        <v>16</v>
      </c>
    </row>
    <row r="1815" spans="1:7">
      <c r="A1815" s="23">
        <v>45096</v>
      </c>
      <c r="B1815" s="24">
        <v>0.66116172053418598</v>
      </c>
      <c r="C1815" s="16">
        <f t="shared" si="54"/>
        <v>0</v>
      </c>
      <c r="D1815" s="16">
        <f t="array" ref="D1815">IFERROR(INDEX(C$2:C1815,MATCH(2,1/(C$2:C1815&lt;&gt;0))),0)</f>
        <v>5</v>
      </c>
      <c r="E1815" s="16">
        <f t="shared" si="53"/>
        <v>1.1363636363636362</v>
      </c>
      <c r="F1815" s="16">
        <f>IF(AND(C1815&lt;&gt;0,SUM(C$1:$D1815)=SUM(C$1:$D1815)),ROW(),0)</f>
        <v>0</v>
      </c>
      <c r="G1815" s="16">
        <f t="array" ref="G1815">IF(ROW()-IFERROR(INDEX(F$2:F1815,MATCH(2,1/(F$2:F1815&lt;&gt;0))),0)&gt;22,22,ROW()-IFERROR(INDEX(F$2:F1815,MATCH(2,1/(F$2:F1815&lt;&gt;0))),0))</f>
        <v>17</v>
      </c>
    </row>
    <row r="1816" spans="1:7">
      <c r="A1816" s="23">
        <v>45097</v>
      </c>
      <c r="B1816" s="24">
        <v>0.65551775690687097</v>
      </c>
      <c r="C1816" s="16">
        <f t="shared" si="54"/>
        <v>0</v>
      </c>
      <c r="D1816" s="16">
        <f t="array" ref="D1816">IFERROR(INDEX(C$2:C1816,MATCH(2,1/(C$2:C1816&lt;&gt;0))),0)</f>
        <v>5</v>
      </c>
      <c r="E1816" s="16">
        <f t="shared" si="53"/>
        <v>0.90909090909090917</v>
      </c>
      <c r="F1816" s="16">
        <f>IF(AND(C1816&lt;&gt;0,SUM(C$1:$D1816)=SUM(C$1:$D1816)),ROW(),0)</f>
        <v>0</v>
      </c>
      <c r="G1816" s="16">
        <f t="array" ref="G1816">IF(ROW()-IFERROR(INDEX(F$2:F1816,MATCH(2,1/(F$2:F1816&lt;&gt;0))),0)&gt;22,22,ROW()-IFERROR(INDEX(F$2:F1816,MATCH(2,1/(F$2:F1816&lt;&gt;0))),0))</f>
        <v>18</v>
      </c>
    </row>
    <row r="1817" spans="1:7">
      <c r="A1817" s="23">
        <v>45098</v>
      </c>
      <c r="B1817" s="24">
        <v>0.63103024644913497</v>
      </c>
      <c r="C1817" s="16">
        <f t="shared" si="54"/>
        <v>0</v>
      </c>
      <c r="D1817" s="16">
        <f t="array" ref="D1817">IFERROR(INDEX(C$2:C1817,MATCH(2,1/(C$2:C1817&lt;&gt;0))),0)</f>
        <v>5</v>
      </c>
      <c r="E1817" s="16">
        <f t="shared" si="53"/>
        <v>0.68181818181818166</v>
      </c>
      <c r="F1817" s="16">
        <f>IF(AND(C1817&lt;&gt;0,SUM(C$1:$D1817)=SUM(C$1:$D1817)),ROW(),0)</f>
        <v>0</v>
      </c>
      <c r="G1817" s="16">
        <f t="array" ref="G1817">IF(ROW()-IFERROR(INDEX(F$2:F1817,MATCH(2,1/(F$2:F1817&lt;&gt;0))),0)&gt;22,22,ROW()-IFERROR(INDEX(F$2:F1817,MATCH(2,1/(F$2:F1817&lt;&gt;0))),0))</f>
        <v>19</v>
      </c>
    </row>
    <row r="1818" spans="1:7">
      <c r="A1818" s="23">
        <v>45103</v>
      </c>
      <c r="B1818" s="24">
        <v>0.55544540891953398</v>
      </c>
      <c r="C1818" s="16">
        <f t="shared" si="54"/>
        <v>0</v>
      </c>
      <c r="D1818" s="16">
        <f t="array" ref="D1818">IFERROR(INDEX(C$2:C1818,MATCH(2,1/(C$2:C1818&lt;&gt;0))),0)</f>
        <v>5</v>
      </c>
      <c r="E1818" s="16">
        <f t="shared" si="53"/>
        <v>0.45454545454545414</v>
      </c>
      <c r="F1818" s="16">
        <f>IF(AND(C1818&lt;&gt;0,SUM(C$1:$D1818)=SUM(C$1:$D1818)),ROW(),0)</f>
        <v>0</v>
      </c>
      <c r="G1818" s="16">
        <f t="array" ref="G1818">IF(ROW()-IFERROR(INDEX(F$2:F1818,MATCH(2,1/(F$2:F1818&lt;&gt;0))),0)&gt;22,22,ROW()-IFERROR(INDEX(F$2:F1818,MATCH(2,1/(F$2:F1818&lt;&gt;0))),0))</f>
        <v>20</v>
      </c>
    </row>
    <row r="1819" spans="1:7">
      <c r="A1819" s="23">
        <v>45104</v>
      </c>
      <c r="B1819" s="24">
        <v>0.55852081601362302</v>
      </c>
      <c r="C1819" s="16">
        <f t="shared" si="54"/>
        <v>0</v>
      </c>
      <c r="D1819" s="16">
        <f t="array" ref="D1819">IFERROR(INDEX(C$2:C1819,MATCH(2,1/(C$2:C1819&lt;&gt;0))),0)</f>
        <v>5</v>
      </c>
      <c r="E1819" s="16">
        <f t="shared" si="53"/>
        <v>0.22727272727272751</v>
      </c>
      <c r="F1819" s="16">
        <f>IF(AND(C1819&lt;&gt;0,SUM(C$1:$D1819)=SUM(C$1:$D1819)),ROW(),0)</f>
        <v>0</v>
      </c>
      <c r="G1819" s="16">
        <f t="array" ref="G1819">IF(ROW()-IFERROR(INDEX(F$2:F1819,MATCH(2,1/(F$2:F1819&lt;&gt;0))),0)&gt;22,22,ROW()-IFERROR(INDEX(F$2:F1819,MATCH(2,1/(F$2:F1819&lt;&gt;0))),0))</f>
        <v>21</v>
      </c>
    </row>
    <row r="1820" spans="1:7">
      <c r="A1820" s="23">
        <v>45105</v>
      </c>
      <c r="B1820" s="24">
        <v>0.57635253980800605</v>
      </c>
      <c r="C1820" s="16">
        <f t="shared" si="54"/>
        <v>0</v>
      </c>
      <c r="D1820" s="16">
        <f t="array" ref="D1820">IFERROR(INDEX(C$2:C1820,MATCH(2,1/(C$2:C1820&lt;&gt;0))),0)</f>
        <v>5</v>
      </c>
      <c r="E1820" s="16">
        <f t="shared" si="53"/>
        <v>0</v>
      </c>
      <c r="F1820" s="16">
        <f>IF(AND(C1820&lt;&gt;0,SUM(C$1:$D1820)=SUM(C$1:$D1820)),ROW(),0)</f>
        <v>0</v>
      </c>
      <c r="G1820" s="16">
        <f t="array" ref="G1820">IF(ROW()-IFERROR(INDEX(F$2:F1820,MATCH(2,1/(F$2:F1820&lt;&gt;0))),0)&gt;22,22,ROW()-IFERROR(INDEX(F$2:F1820,MATCH(2,1/(F$2:F1820&lt;&gt;0))),0))</f>
        <v>22</v>
      </c>
    </row>
    <row r="1821" spans="1:7">
      <c r="A1821" s="23">
        <v>45106</v>
      </c>
      <c r="B1821" s="24">
        <v>0.651546447867414</v>
      </c>
      <c r="C1821" s="16">
        <f t="shared" si="54"/>
        <v>0</v>
      </c>
      <c r="D1821" s="16">
        <f t="array" ref="D1821">IFERROR(INDEX(C$2:C1821,MATCH(2,1/(C$2:C1821&lt;&gt;0))),0)</f>
        <v>5</v>
      </c>
      <c r="E1821" s="16">
        <f t="shared" si="53"/>
        <v>0</v>
      </c>
      <c r="F1821" s="16">
        <f>IF(AND(C1821&lt;&gt;0,SUM(C$1:$D1821)=SUM(C$1:$D1821)),ROW(),0)</f>
        <v>0</v>
      </c>
      <c r="G1821" s="16">
        <f t="array" ref="G1821">IF(ROW()-IFERROR(INDEX(F$2:F1821,MATCH(2,1/(F$2:F1821&lt;&gt;0))),0)&gt;22,22,ROW()-IFERROR(INDEX(F$2:F1821,MATCH(2,1/(F$2:F1821&lt;&gt;0))),0))</f>
        <v>22</v>
      </c>
    </row>
    <row r="1822" spans="1:7">
      <c r="A1822" s="23">
        <v>45107</v>
      </c>
      <c r="B1822" s="24">
        <v>0.70658882481933105</v>
      </c>
      <c r="C1822" s="16">
        <f t="shared" si="54"/>
        <v>0</v>
      </c>
      <c r="D1822" s="16">
        <f t="array" ref="D1822">IFERROR(INDEX(C$2:C1822,MATCH(2,1/(C$2:C1822&lt;&gt;0))),0)</f>
        <v>5</v>
      </c>
      <c r="E1822" s="16">
        <f t="shared" si="53"/>
        <v>0</v>
      </c>
      <c r="F1822" s="16">
        <f>IF(AND(C1822&lt;&gt;0,SUM(C$1:$D1822)=SUM(C$1:$D1822)),ROW(),0)</f>
        <v>0</v>
      </c>
      <c r="G1822" s="16">
        <f t="array" ref="G1822">IF(ROW()-IFERROR(INDEX(F$2:F1822,MATCH(2,1/(F$2:F1822&lt;&gt;0))),0)&gt;22,22,ROW()-IFERROR(INDEX(F$2:F1822,MATCH(2,1/(F$2:F1822&lt;&gt;0))),0))</f>
        <v>22</v>
      </c>
    </row>
    <row r="1823" spans="1:7">
      <c r="A1823" s="23">
        <v>45110</v>
      </c>
      <c r="B1823" s="24">
        <v>0.75696833863662305</v>
      </c>
      <c r="C1823" s="16">
        <f t="shared" si="54"/>
        <v>0</v>
      </c>
      <c r="D1823" s="16">
        <f t="array" ref="D1823">IFERROR(INDEX(C$2:C1823,MATCH(2,1/(C$2:C1823&lt;&gt;0))),0)</f>
        <v>5</v>
      </c>
      <c r="E1823" s="16">
        <f t="shared" ref="E1823:E1886" si="55">IF(D1823=0,0,IF(D1823&lt;0,-1*(ABS(D1823)-G1823*ABS(D1823)/22),D1823-G1823*D1823/22))</f>
        <v>0</v>
      </c>
      <c r="F1823" s="16">
        <f>IF(AND(C1823&lt;&gt;0,SUM(C$1:$D1823)=SUM(C$1:$D1823)),ROW(),0)</f>
        <v>0</v>
      </c>
      <c r="G1823" s="16">
        <f t="array" ref="G1823">IF(ROW()-IFERROR(INDEX(F$2:F1823,MATCH(2,1/(F$2:F1823&lt;&gt;0))),0)&gt;22,22,ROW()-IFERROR(INDEX(F$2:F1823,MATCH(2,1/(F$2:F1823&lt;&gt;0))),0))</f>
        <v>22</v>
      </c>
    </row>
    <row r="1824" spans="1:7">
      <c r="A1824" s="23">
        <v>45111</v>
      </c>
      <c r="B1824" s="24">
        <v>0.71593117644200599</v>
      </c>
      <c r="C1824" s="16">
        <f t="shared" si="54"/>
        <v>0</v>
      </c>
      <c r="D1824" s="16">
        <f t="array" ref="D1824">IFERROR(INDEX(C$2:C1824,MATCH(2,1/(C$2:C1824&lt;&gt;0))),0)</f>
        <v>5</v>
      </c>
      <c r="E1824" s="16">
        <f t="shared" si="55"/>
        <v>0</v>
      </c>
      <c r="F1824" s="16">
        <f>IF(AND(C1824&lt;&gt;0,SUM(C$1:$D1824)=SUM(C$1:$D1824)),ROW(),0)</f>
        <v>0</v>
      </c>
      <c r="G1824" s="16">
        <f t="array" ref="G1824">IF(ROW()-IFERROR(INDEX(F$2:F1824,MATCH(2,1/(F$2:F1824&lt;&gt;0))),0)&gt;22,22,ROW()-IFERROR(INDEX(F$2:F1824,MATCH(2,1/(F$2:F1824&lt;&gt;0))),0))</f>
        <v>22</v>
      </c>
    </row>
    <row r="1825" spans="1:7">
      <c r="A1825" s="23">
        <v>45112</v>
      </c>
      <c r="B1825" s="24">
        <v>0.70539541246562498</v>
      </c>
      <c r="C1825" s="16">
        <f t="shared" si="54"/>
        <v>0</v>
      </c>
      <c r="D1825" s="16">
        <f t="array" ref="D1825">IFERROR(INDEX(C$2:C1825,MATCH(2,1/(C$2:C1825&lt;&gt;0))),0)</f>
        <v>5</v>
      </c>
      <c r="E1825" s="16">
        <f t="shared" si="55"/>
        <v>0</v>
      </c>
      <c r="F1825" s="16">
        <f>IF(AND(C1825&lt;&gt;0,SUM(C$1:$D1825)=SUM(C$1:$D1825)),ROW(),0)</f>
        <v>0</v>
      </c>
      <c r="G1825" s="16">
        <f t="array" ref="G1825">IF(ROW()-IFERROR(INDEX(F$2:F1825,MATCH(2,1/(F$2:F1825&lt;&gt;0))),0)&gt;22,22,ROW()-IFERROR(INDEX(F$2:F1825,MATCH(2,1/(F$2:F1825&lt;&gt;0))),0))</f>
        <v>22</v>
      </c>
    </row>
    <row r="1826" spans="1:7">
      <c r="A1826" s="23">
        <v>45113</v>
      </c>
      <c r="B1826" s="24">
        <v>0.64403955398892099</v>
      </c>
      <c r="C1826" s="16">
        <f t="shared" si="54"/>
        <v>0</v>
      </c>
      <c r="D1826" s="16">
        <f t="array" ref="D1826">IFERROR(INDEX(C$2:C1826,MATCH(2,1/(C$2:C1826&lt;&gt;0))),0)</f>
        <v>5</v>
      </c>
      <c r="E1826" s="16">
        <f t="shared" si="55"/>
        <v>0</v>
      </c>
      <c r="F1826" s="16">
        <f>IF(AND(C1826&lt;&gt;0,SUM(C$1:$D1826)=SUM(C$1:$D1826)),ROW(),0)</f>
        <v>0</v>
      </c>
      <c r="G1826" s="16">
        <f t="array" ref="G1826">IF(ROW()-IFERROR(INDEX(F$2:F1826,MATCH(2,1/(F$2:F1826&lt;&gt;0))),0)&gt;22,22,ROW()-IFERROR(INDEX(F$2:F1826,MATCH(2,1/(F$2:F1826&lt;&gt;0))),0))</f>
        <v>22</v>
      </c>
    </row>
    <row r="1827" spans="1:7">
      <c r="A1827" s="23">
        <v>45114</v>
      </c>
      <c r="B1827" s="24">
        <v>0.62662409855395196</v>
      </c>
      <c r="C1827" s="16">
        <f t="shared" si="54"/>
        <v>0</v>
      </c>
      <c r="D1827" s="16">
        <f t="array" ref="D1827">IFERROR(INDEX(C$2:C1827,MATCH(2,1/(C$2:C1827&lt;&gt;0))),0)</f>
        <v>5</v>
      </c>
      <c r="E1827" s="16">
        <f t="shared" si="55"/>
        <v>0</v>
      </c>
      <c r="F1827" s="16">
        <f>IF(AND(C1827&lt;&gt;0,SUM(C$1:$D1827)=SUM(C$1:$D1827)),ROW(),0)</f>
        <v>0</v>
      </c>
      <c r="G1827" s="16">
        <f t="array" ref="G1827">IF(ROW()-IFERROR(INDEX(F$2:F1827,MATCH(2,1/(F$2:F1827&lt;&gt;0))),0)&gt;22,22,ROW()-IFERROR(INDEX(F$2:F1827,MATCH(2,1/(F$2:F1827&lt;&gt;0))),0))</f>
        <v>22</v>
      </c>
    </row>
    <row r="1828" spans="1:7">
      <c r="A1828" s="23">
        <v>45117</v>
      </c>
      <c r="B1828" s="24">
        <v>0.62270170739805697</v>
      </c>
      <c r="C1828" s="16">
        <f t="shared" si="54"/>
        <v>0</v>
      </c>
      <c r="D1828" s="16">
        <f t="array" ref="D1828">IFERROR(INDEX(C$2:C1828,MATCH(2,1/(C$2:C1828&lt;&gt;0))),0)</f>
        <v>5</v>
      </c>
      <c r="E1828" s="16">
        <f t="shared" si="55"/>
        <v>0</v>
      </c>
      <c r="F1828" s="16">
        <f>IF(AND(C1828&lt;&gt;0,SUM(C$1:$D1828)=SUM(C$1:$D1828)),ROW(),0)</f>
        <v>0</v>
      </c>
      <c r="G1828" s="16">
        <f t="array" ref="G1828">IF(ROW()-IFERROR(INDEX(F$2:F1828,MATCH(2,1/(F$2:F1828&lt;&gt;0))),0)&gt;22,22,ROW()-IFERROR(INDEX(F$2:F1828,MATCH(2,1/(F$2:F1828&lt;&gt;0))),0))</f>
        <v>22</v>
      </c>
    </row>
    <row r="1829" spans="1:7">
      <c r="A1829" s="23">
        <v>45118</v>
      </c>
      <c r="B1829" s="24">
        <v>0.62437679498009402</v>
      </c>
      <c r="C1829" s="16">
        <f t="shared" si="54"/>
        <v>0</v>
      </c>
      <c r="D1829" s="16">
        <f t="array" ref="D1829">IFERROR(INDEX(C$2:C1829,MATCH(2,1/(C$2:C1829&lt;&gt;0))),0)</f>
        <v>5</v>
      </c>
      <c r="E1829" s="16">
        <f t="shared" si="55"/>
        <v>0</v>
      </c>
      <c r="F1829" s="16">
        <f>IF(AND(C1829&lt;&gt;0,SUM(C$1:$D1829)=SUM(C$1:$D1829)),ROW(),0)</f>
        <v>0</v>
      </c>
      <c r="G1829" s="16">
        <f t="array" ref="G1829">IF(ROW()-IFERROR(INDEX(F$2:F1829,MATCH(2,1/(F$2:F1829&lt;&gt;0))),0)&gt;22,22,ROW()-IFERROR(INDEX(F$2:F1829,MATCH(2,1/(F$2:F1829&lt;&gt;0))),0))</f>
        <v>22</v>
      </c>
    </row>
    <row r="1830" spans="1:7">
      <c r="A1830" s="23">
        <v>45119</v>
      </c>
      <c r="B1830" s="24">
        <v>0.609873435774269</v>
      </c>
      <c r="C1830" s="16">
        <f t="shared" si="54"/>
        <v>0</v>
      </c>
      <c r="D1830" s="16">
        <f t="array" ref="D1830">IFERROR(INDEX(C$2:C1830,MATCH(2,1/(C$2:C1830&lt;&gt;0))),0)</f>
        <v>5</v>
      </c>
      <c r="E1830" s="16">
        <f t="shared" si="55"/>
        <v>0</v>
      </c>
      <c r="F1830" s="16">
        <f>IF(AND(C1830&lt;&gt;0,SUM(C$1:$D1830)=SUM(C$1:$D1830)),ROW(),0)</f>
        <v>0</v>
      </c>
      <c r="G1830" s="16">
        <f t="array" ref="G1830">IF(ROW()-IFERROR(INDEX(F$2:F1830,MATCH(2,1/(F$2:F1830&lt;&gt;0))),0)&gt;22,22,ROW()-IFERROR(INDEX(F$2:F1830,MATCH(2,1/(F$2:F1830&lt;&gt;0))),0))</f>
        <v>22</v>
      </c>
    </row>
    <row r="1831" spans="1:7">
      <c r="A1831" s="23">
        <v>45120</v>
      </c>
      <c r="B1831" s="24">
        <v>0.54863746335214902</v>
      </c>
      <c r="C1831" s="16">
        <f t="shared" si="54"/>
        <v>0</v>
      </c>
      <c r="D1831" s="16">
        <f t="array" ref="D1831">IFERROR(INDEX(C$2:C1831,MATCH(2,1/(C$2:C1831&lt;&gt;0))),0)</f>
        <v>5</v>
      </c>
      <c r="E1831" s="16">
        <f t="shared" si="55"/>
        <v>0</v>
      </c>
      <c r="F1831" s="16">
        <f>IF(AND(C1831&lt;&gt;0,SUM(C$1:$D1831)=SUM(C$1:$D1831)),ROW(),0)</f>
        <v>0</v>
      </c>
      <c r="G1831" s="16">
        <f t="array" ref="G1831">IF(ROW()-IFERROR(INDEX(F$2:F1831,MATCH(2,1/(F$2:F1831&lt;&gt;0))),0)&gt;22,22,ROW()-IFERROR(INDEX(F$2:F1831,MATCH(2,1/(F$2:F1831&lt;&gt;0))),0))</f>
        <v>22</v>
      </c>
    </row>
    <row r="1832" spans="1:7">
      <c r="A1832" s="23">
        <v>45121</v>
      </c>
      <c r="B1832" s="24">
        <v>0.494866228359018</v>
      </c>
      <c r="C1832" s="16">
        <f t="shared" si="54"/>
        <v>0</v>
      </c>
      <c r="D1832" s="16">
        <f t="array" ref="D1832">IFERROR(INDEX(C$2:C1832,MATCH(2,1/(C$2:C1832&lt;&gt;0))),0)</f>
        <v>5</v>
      </c>
      <c r="E1832" s="16">
        <f t="shared" si="55"/>
        <v>0</v>
      </c>
      <c r="F1832" s="16">
        <f>IF(AND(C1832&lt;&gt;0,SUM(C$1:$D1832)=SUM(C$1:$D1832)),ROW(),0)</f>
        <v>0</v>
      </c>
      <c r="G1832" s="16">
        <f t="array" ref="G1832">IF(ROW()-IFERROR(INDEX(F$2:F1832,MATCH(2,1/(F$2:F1832&lt;&gt;0))),0)&gt;22,22,ROW()-IFERROR(INDEX(F$2:F1832,MATCH(2,1/(F$2:F1832&lt;&gt;0))),0))</f>
        <v>22</v>
      </c>
    </row>
    <row r="1833" spans="1:7">
      <c r="A1833" s="23">
        <v>45124</v>
      </c>
      <c r="B1833" s="24">
        <v>0.44908703497746799</v>
      </c>
      <c r="C1833" s="16">
        <f t="shared" si="54"/>
        <v>0</v>
      </c>
      <c r="D1833" s="16">
        <f t="array" ref="D1833">IFERROR(INDEX(C$2:C1833,MATCH(2,1/(C$2:C1833&lt;&gt;0))),0)</f>
        <v>5</v>
      </c>
      <c r="E1833" s="16">
        <f t="shared" si="55"/>
        <v>0</v>
      </c>
      <c r="F1833" s="16">
        <f>IF(AND(C1833&lt;&gt;0,SUM(C$1:$D1833)=SUM(C$1:$D1833)),ROW(),0)</f>
        <v>0</v>
      </c>
      <c r="G1833" s="16">
        <f t="array" ref="G1833">IF(ROW()-IFERROR(INDEX(F$2:F1833,MATCH(2,1/(F$2:F1833&lt;&gt;0))),0)&gt;22,22,ROW()-IFERROR(INDEX(F$2:F1833,MATCH(2,1/(F$2:F1833&lt;&gt;0))),0))</f>
        <v>22</v>
      </c>
    </row>
    <row r="1834" spans="1:7">
      <c r="A1834" s="23">
        <v>45125</v>
      </c>
      <c r="B1834" s="24">
        <v>0.459547385547804</v>
      </c>
      <c r="C1834" s="16">
        <f t="shared" si="54"/>
        <v>0</v>
      </c>
      <c r="D1834" s="16">
        <f t="array" ref="D1834">IFERROR(INDEX(C$2:C1834,MATCH(2,1/(C$2:C1834&lt;&gt;0))),0)</f>
        <v>5</v>
      </c>
      <c r="E1834" s="16">
        <f t="shared" si="55"/>
        <v>0</v>
      </c>
      <c r="F1834" s="16">
        <f>IF(AND(C1834&lt;&gt;0,SUM(C$1:$D1834)=SUM(C$1:$D1834)),ROW(),0)</f>
        <v>0</v>
      </c>
      <c r="G1834" s="16">
        <f t="array" ref="G1834">IF(ROW()-IFERROR(INDEX(F$2:F1834,MATCH(2,1/(F$2:F1834&lt;&gt;0))),0)&gt;22,22,ROW()-IFERROR(INDEX(F$2:F1834,MATCH(2,1/(F$2:F1834&lt;&gt;0))),0))</f>
        <v>22</v>
      </c>
    </row>
    <row r="1835" spans="1:7">
      <c r="A1835" s="23">
        <v>45126</v>
      </c>
      <c r="B1835" s="24">
        <v>0.42256467813700199</v>
      </c>
      <c r="C1835" s="16">
        <f t="shared" si="54"/>
        <v>0</v>
      </c>
      <c r="D1835" s="16">
        <f t="array" ref="D1835">IFERROR(INDEX(C$2:C1835,MATCH(2,1/(C$2:C1835&lt;&gt;0))),0)</f>
        <v>5</v>
      </c>
      <c r="E1835" s="16">
        <f t="shared" si="55"/>
        <v>0</v>
      </c>
      <c r="F1835" s="16">
        <f>IF(AND(C1835&lt;&gt;0,SUM(C$1:$D1835)=SUM(C$1:$D1835)),ROW(),0)</f>
        <v>0</v>
      </c>
      <c r="G1835" s="16">
        <f t="array" ref="G1835">IF(ROW()-IFERROR(INDEX(F$2:F1835,MATCH(2,1/(F$2:F1835&lt;&gt;0))),0)&gt;22,22,ROW()-IFERROR(INDEX(F$2:F1835,MATCH(2,1/(F$2:F1835&lt;&gt;0))),0))</f>
        <v>22</v>
      </c>
    </row>
    <row r="1836" spans="1:7">
      <c r="A1836" s="23">
        <v>45127</v>
      </c>
      <c r="B1836" s="24">
        <v>0.38170046007271102</v>
      </c>
      <c r="C1836" s="16">
        <f t="shared" si="54"/>
        <v>0</v>
      </c>
      <c r="D1836" s="16">
        <f t="array" ref="D1836">IFERROR(INDEX(C$2:C1836,MATCH(2,1/(C$2:C1836&lt;&gt;0))),0)</f>
        <v>5</v>
      </c>
      <c r="E1836" s="16">
        <f t="shared" si="55"/>
        <v>0</v>
      </c>
      <c r="F1836" s="16">
        <f>IF(AND(C1836&lt;&gt;0,SUM(C$1:$D1836)=SUM(C$1:$D1836)),ROW(),0)</f>
        <v>0</v>
      </c>
      <c r="G1836" s="16">
        <f t="array" ref="G1836">IF(ROW()-IFERROR(INDEX(F$2:F1836,MATCH(2,1/(F$2:F1836&lt;&gt;0))),0)&gt;22,22,ROW()-IFERROR(INDEX(F$2:F1836,MATCH(2,1/(F$2:F1836&lt;&gt;0))),0))</f>
        <v>22</v>
      </c>
    </row>
    <row r="1837" spans="1:7">
      <c r="A1837" s="23">
        <v>45128</v>
      </c>
      <c r="B1837" s="24">
        <v>0.363427304296632</v>
      </c>
      <c r="C1837" s="16">
        <f t="shared" si="54"/>
        <v>0</v>
      </c>
      <c r="D1837" s="16">
        <f t="array" ref="D1837">IFERROR(INDEX(C$2:C1837,MATCH(2,1/(C$2:C1837&lt;&gt;0))),0)</f>
        <v>5</v>
      </c>
      <c r="E1837" s="16">
        <f t="shared" si="55"/>
        <v>0</v>
      </c>
      <c r="F1837" s="16">
        <f>IF(AND(C1837&lt;&gt;0,SUM(C$1:$D1837)=SUM(C$1:$D1837)),ROW(),0)</f>
        <v>0</v>
      </c>
      <c r="G1837" s="16">
        <f t="array" ref="G1837">IF(ROW()-IFERROR(INDEX(F$2:F1837,MATCH(2,1/(F$2:F1837&lt;&gt;0))),0)&gt;22,22,ROW()-IFERROR(INDEX(F$2:F1837,MATCH(2,1/(F$2:F1837&lt;&gt;0))),0))</f>
        <v>22</v>
      </c>
    </row>
    <row r="1838" spans="1:7">
      <c r="A1838" s="23">
        <v>45131</v>
      </c>
      <c r="B1838" s="24">
        <v>0.36689038443148198</v>
      </c>
      <c r="C1838" s="16">
        <f t="shared" si="54"/>
        <v>0</v>
      </c>
      <c r="D1838" s="16">
        <f t="array" ref="D1838">IFERROR(INDEX(C$2:C1838,MATCH(2,1/(C$2:C1838&lt;&gt;0))),0)</f>
        <v>5</v>
      </c>
      <c r="E1838" s="16">
        <f t="shared" si="55"/>
        <v>0</v>
      </c>
      <c r="F1838" s="16">
        <f>IF(AND(C1838&lt;&gt;0,SUM(C$1:$D1838)=SUM(C$1:$D1838)),ROW(),0)</f>
        <v>0</v>
      </c>
      <c r="G1838" s="16">
        <f t="array" ref="G1838">IF(ROW()-IFERROR(INDEX(F$2:F1838,MATCH(2,1/(F$2:F1838&lt;&gt;0))),0)&gt;22,22,ROW()-IFERROR(INDEX(F$2:F1838,MATCH(2,1/(F$2:F1838&lt;&gt;0))),0))</f>
        <v>22</v>
      </c>
    </row>
    <row r="1839" spans="1:7">
      <c r="A1839" s="23">
        <v>45132</v>
      </c>
      <c r="B1839" s="24">
        <v>0.51290161359339903</v>
      </c>
      <c r="C1839" s="16">
        <f t="shared" si="54"/>
        <v>0</v>
      </c>
      <c r="D1839" s="16">
        <f t="array" ref="D1839">IFERROR(INDEX(C$2:C1839,MATCH(2,1/(C$2:C1839&lt;&gt;0))),0)</f>
        <v>5</v>
      </c>
      <c r="E1839" s="16">
        <f t="shared" si="55"/>
        <v>0</v>
      </c>
      <c r="F1839" s="16">
        <f>IF(AND(C1839&lt;&gt;0,SUM(C$1:$D1839)=SUM(C$1:$D1839)),ROW(),0)</f>
        <v>0</v>
      </c>
      <c r="G1839" s="16">
        <f t="array" ref="G1839">IF(ROW()-IFERROR(INDEX(F$2:F1839,MATCH(2,1/(F$2:F1839&lt;&gt;0))),0)&gt;22,22,ROW()-IFERROR(INDEX(F$2:F1839,MATCH(2,1/(F$2:F1839&lt;&gt;0))),0))</f>
        <v>22</v>
      </c>
    </row>
    <row r="1840" spans="1:7">
      <c r="A1840" s="23">
        <v>45133</v>
      </c>
      <c r="B1840" s="24">
        <v>0.53732540346959801</v>
      </c>
      <c r="C1840" s="16">
        <f t="shared" si="54"/>
        <v>0</v>
      </c>
      <c r="D1840" s="16">
        <f t="array" ref="D1840">IFERROR(INDEX(C$2:C1840,MATCH(2,1/(C$2:C1840&lt;&gt;0))),0)</f>
        <v>5</v>
      </c>
      <c r="E1840" s="16">
        <f t="shared" si="55"/>
        <v>0</v>
      </c>
      <c r="F1840" s="16">
        <f>IF(AND(C1840&lt;&gt;0,SUM(C$1:$D1840)=SUM(C$1:$D1840)),ROW(),0)</f>
        <v>0</v>
      </c>
      <c r="G1840" s="16">
        <f t="array" ref="G1840">IF(ROW()-IFERROR(INDEX(F$2:F1840,MATCH(2,1/(F$2:F1840&lt;&gt;0))),0)&gt;22,22,ROW()-IFERROR(INDEX(F$2:F1840,MATCH(2,1/(F$2:F1840&lt;&gt;0))),0))</f>
        <v>22</v>
      </c>
    </row>
    <row r="1841" spans="1:7">
      <c r="A1841" s="23">
        <v>45134</v>
      </c>
      <c r="B1841" s="24">
        <v>0.51178811577284899</v>
      </c>
      <c r="C1841" s="16">
        <f t="shared" si="54"/>
        <v>0</v>
      </c>
      <c r="D1841" s="16">
        <f t="array" ref="D1841">IFERROR(INDEX(C$2:C1841,MATCH(2,1/(C$2:C1841&lt;&gt;0))),0)</f>
        <v>5</v>
      </c>
      <c r="E1841" s="16">
        <f t="shared" si="55"/>
        <v>0</v>
      </c>
      <c r="F1841" s="16">
        <f>IF(AND(C1841&lt;&gt;0,SUM(C$1:$D1841)=SUM(C$1:$D1841)),ROW(),0)</f>
        <v>0</v>
      </c>
      <c r="G1841" s="16">
        <f t="array" ref="G1841">IF(ROW()-IFERROR(INDEX(F$2:F1841,MATCH(2,1/(F$2:F1841&lt;&gt;0))),0)&gt;22,22,ROW()-IFERROR(INDEX(F$2:F1841,MATCH(2,1/(F$2:F1841&lt;&gt;0))),0))</f>
        <v>22</v>
      </c>
    </row>
    <row r="1842" spans="1:7">
      <c r="A1842" s="23">
        <v>45135</v>
      </c>
      <c r="B1842" s="24">
        <v>0.55618447258054404</v>
      </c>
      <c r="C1842" s="16">
        <f t="shared" si="54"/>
        <v>0</v>
      </c>
      <c r="D1842" s="16">
        <f t="array" ref="D1842">IFERROR(INDEX(C$2:C1842,MATCH(2,1/(C$2:C1842&lt;&gt;0))),0)</f>
        <v>5</v>
      </c>
      <c r="E1842" s="16">
        <f t="shared" si="55"/>
        <v>0</v>
      </c>
      <c r="F1842" s="16">
        <f>IF(AND(C1842&lt;&gt;0,SUM(C$1:$D1842)=SUM(C$1:$D1842)),ROW(),0)</f>
        <v>0</v>
      </c>
      <c r="G1842" s="16">
        <f t="array" ref="G1842">IF(ROW()-IFERROR(INDEX(F$2:F1842,MATCH(2,1/(F$2:F1842&lt;&gt;0))),0)&gt;22,22,ROW()-IFERROR(INDEX(F$2:F1842,MATCH(2,1/(F$2:F1842&lt;&gt;0))),0))</f>
        <v>22</v>
      </c>
    </row>
    <row r="1843" spans="1:7">
      <c r="A1843" s="23">
        <v>45138</v>
      </c>
      <c r="B1843" s="24">
        <v>0.75610047632048605</v>
      </c>
      <c r="C1843" s="16">
        <f t="shared" si="54"/>
        <v>0</v>
      </c>
      <c r="D1843" s="16">
        <f t="array" ref="D1843">IFERROR(INDEX(C$2:C1843,MATCH(2,1/(C$2:C1843&lt;&gt;0))),0)</f>
        <v>5</v>
      </c>
      <c r="E1843" s="16">
        <f t="shared" si="55"/>
        <v>0</v>
      </c>
      <c r="F1843" s="16">
        <f>IF(AND(C1843&lt;&gt;0,SUM(C$1:$D1843)=SUM(C$1:$D1843)),ROW(),0)</f>
        <v>0</v>
      </c>
      <c r="G1843" s="16">
        <f t="array" ref="G1843">IF(ROW()-IFERROR(INDEX(F$2:F1843,MATCH(2,1/(F$2:F1843&lt;&gt;0))),0)&gt;22,22,ROW()-IFERROR(INDEX(F$2:F1843,MATCH(2,1/(F$2:F1843&lt;&gt;0))),0))</f>
        <v>22</v>
      </c>
    </row>
    <row r="1844" spans="1:7">
      <c r="A1844" s="23">
        <v>45139</v>
      </c>
      <c r="B1844" s="24">
        <v>0.62065711930576695</v>
      </c>
      <c r="C1844" s="16">
        <f t="shared" si="54"/>
        <v>0</v>
      </c>
      <c r="D1844" s="16">
        <f t="array" ref="D1844">IFERROR(INDEX(C$2:C1844,MATCH(2,1/(C$2:C1844&lt;&gt;0))),0)</f>
        <v>5</v>
      </c>
      <c r="E1844" s="16">
        <f t="shared" si="55"/>
        <v>0</v>
      </c>
      <c r="F1844" s="16">
        <f>IF(AND(C1844&lt;&gt;0,SUM(C$1:$D1844)=SUM(C$1:$D1844)),ROW(),0)</f>
        <v>0</v>
      </c>
      <c r="G1844" s="16">
        <f t="array" ref="G1844">IF(ROW()-IFERROR(INDEX(F$2:F1844,MATCH(2,1/(F$2:F1844&lt;&gt;0))),0)&gt;22,22,ROW()-IFERROR(INDEX(F$2:F1844,MATCH(2,1/(F$2:F1844&lt;&gt;0))),0))</f>
        <v>22</v>
      </c>
    </row>
    <row r="1845" spans="1:7">
      <c r="A1845" s="23">
        <v>45140</v>
      </c>
      <c r="B1845" s="24">
        <v>0.55949803398267794</v>
      </c>
      <c r="C1845" s="16">
        <f t="shared" si="54"/>
        <v>0</v>
      </c>
      <c r="D1845" s="16">
        <f t="array" ref="D1845">IFERROR(INDEX(C$2:C1845,MATCH(2,1/(C$2:C1845&lt;&gt;0))),0)</f>
        <v>5</v>
      </c>
      <c r="E1845" s="16">
        <f t="shared" si="55"/>
        <v>0</v>
      </c>
      <c r="F1845" s="16">
        <f>IF(AND(C1845&lt;&gt;0,SUM(C$1:$D1845)=SUM(C$1:$D1845)),ROW(),0)</f>
        <v>0</v>
      </c>
      <c r="G1845" s="16">
        <f t="array" ref="G1845">IF(ROW()-IFERROR(INDEX(F$2:F1845,MATCH(2,1/(F$2:F1845&lt;&gt;0))),0)&gt;22,22,ROW()-IFERROR(INDEX(F$2:F1845,MATCH(2,1/(F$2:F1845&lt;&gt;0))),0))</f>
        <v>22</v>
      </c>
    </row>
    <row r="1846" spans="1:7">
      <c r="A1846" s="23">
        <v>45141</v>
      </c>
      <c r="B1846" s="24">
        <v>0.52201831504028195</v>
      </c>
      <c r="C1846" s="16">
        <f t="shared" si="54"/>
        <v>0</v>
      </c>
      <c r="D1846" s="16">
        <f t="array" ref="D1846">IFERROR(INDEX(C$2:C1846,MATCH(2,1/(C$2:C1846&lt;&gt;0))),0)</f>
        <v>5</v>
      </c>
      <c r="E1846" s="16">
        <f t="shared" si="55"/>
        <v>0</v>
      </c>
      <c r="F1846" s="16">
        <f>IF(AND(C1846&lt;&gt;0,SUM(C$1:$D1846)=SUM(C$1:$D1846)),ROW(),0)</f>
        <v>0</v>
      </c>
      <c r="G1846" s="16">
        <f t="array" ref="G1846">IF(ROW()-IFERROR(INDEX(F$2:F1846,MATCH(2,1/(F$2:F1846&lt;&gt;0))),0)&gt;22,22,ROW()-IFERROR(INDEX(F$2:F1846,MATCH(2,1/(F$2:F1846&lt;&gt;0))),0))</f>
        <v>22</v>
      </c>
    </row>
    <row r="1847" spans="1:7">
      <c r="A1847" s="23">
        <v>45142</v>
      </c>
      <c r="B1847" s="24">
        <v>0.62008746049627606</v>
      </c>
      <c r="C1847" s="16">
        <f t="shared" si="54"/>
        <v>0</v>
      </c>
      <c r="D1847" s="16">
        <f t="array" ref="D1847">IFERROR(INDEX(C$2:C1847,MATCH(2,1/(C$2:C1847&lt;&gt;0))),0)</f>
        <v>5</v>
      </c>
      <c r="E1847" s="16">
        <f t="shared" si="55"/>
        <v>0</v>
      </c>
      <c r="F1847" s="16">
        <f>IF(AND(C1847&lt;&gt;0,SUM(C$1:$D1847)=SUM(C$1:$D1847)),ROW(),0)</f>
        <v>0</v>
      </c>
      <c r="G1847" s="16">
        <f t="array" ref="G1847">IF(ROW()-IFERROR(INDEX(F$2:F1847,MATCH(2,1/(F$2:F1847&lt;&gt;0))),0)&gt;22,22,ROW()-IFERROR(INDEX(F$2:F1847,MATCH(2,1/(F$2:F1847&lt;&gt;0))),0))</f>
        <v>22</v>
      </c>
    </row>
    <row r="1848" spans="1:7">
      <c r="A1848" s="23">
        <v>45145</v>
      </c>
      <c r="B1848" s="24">
        <v>0.46043672286241299</v>
      </c>
      <c r="C1848" s="16">
        <f t="shared" si="54"/>
        <v>0</v>
      </c>
      <c r="D1848" s="16">
        <f t="array" ref="D1848">IFERROR(INDEX(C$2:C1848,MATCH(2,1/(C$2:C1848&lt;&gt;0))),0)</f>
        <v>5</v>
      </c>
      <c r="E1848" s="16">
        <f t="shared" si="55"/>
        <v>0</v>
      </c>
      <c r="F1848" s="16">
        <f>IF(AND(C1848&lt;&gt;0,SUM(C$1:$D1848)=SUM(C$1:$D1848)),ROW(),0)</f>
        <v>0</v>
      </c>
      <c r="G1848" s="16">
        <f t="array" ref="G1848">IF(ROW()-IFERROR(INDEX(F$2:F1848,MATCH(2,1/(F$2:F1848&lt;&gt;0))),0)&gt;22,22,ROW()-IFERROR(INDEX(F$2:F1848,MATCH(2,1/(F$2:F1848&lt;&gt;0))),0))</f>
        <v>22</v>
      </c>
    </row>
    <row r="1849" spans="1:7">
      <c r="A1849" s="23">
        <v>45146</v>
      </c>
      <c r="B1849" s="24">
        <v>0.45481440639814302</v>
      </c>
      <c r="C1849" s="16">
        <f t="shared" si="54"/>
        <v>0</v>
      </c>
      <c r="D1849" s="16">
        <f t="array" ref="D1849">IFERROR(INDEX(C$2:C1849,MATCH(2,1/(C$2:C1849&lt;&gt;0))),0)</f>
        <v>5</v>
      </c>
      <c r="E1849" s="16">
        <f t="shared" si="55"/>
        <v>0</v>
      </c>
      <c r="F1849" s="16">
        <f>IF(AND(C1849&lt;&gt;0,SUM(C$1:$D1849)=SUM(C$1:$D1849)),ROW(),0)</f>
        <v>0</v>
      </c>
      <c r="G1849" s="16">
        <f t="array" ref="G1849">IF(ROW()-IFERROR(INDEX(F$2:F1849,MATCH(2,1/(F$2:F1849&lt;&gt;0))),0)&gt;22,22,ROW()-IFERROR(INDEX(F$2:F1849,MATCH(2,1/(F$2:F1849&lt;&gt;0))),0))</f>
        <v>22</v>
      </c>
    </row>
    <row r="1850" spans="1:7">
      <c r="A1850" s="23">
        <v>45147</v>
      </c>
      <c r="B1850" s="24">
        <v>0.42789313462984602</v>
      </c>
      <c r="C1850" s="16">
        <f t="shared" si="54"/>
        <v>0</v>
      </c>
      <c r="D1850" s="16">
        <f t="array" ref="D1850">IFERROR(INDEX(C$2:C1850,MATCH(2,1/(C$2:C1850&lt;&gt;0))),0)</f>
        <v>5</v>
      </c>
      <c r="E1850" s="16">
        <f t="shared" si="55"/>
        <v>0</v>
      </c>
      <c r="F1850" s="16">
        <f>IF(AND(C1850&lt;&gt;0,SUM(C$1:$D1850)=SUM(C$1:$D1850)),ROW(),0)</f>
        <v>0</v>
      </c>
      <c r="G1850" s="16">
        <f t="array" ref="G1850">IF(ROW()-IFERROR(INDEX(F$2:F1850,MATCH(2,1/(F$2:F1850&lt;&gt;0))),0)&gt;22,22,ROW()-IFERROR(INDEX(F$2:F1850,MATCH(2,1/(F$2:F1850&lt;&gt;0))),0))</f>
        <v>22</v>
      </c>
    </row>
    <row r="1851" spans="1:7">
      <c r="A1851" s="23">
        <v>45148</v>
      </c>
      <c r="B1851" s="24">
        <v>0.435149057195788</v>
      </c>
      <c r="C1851" s="16">
        <f t="shared" si="54"/>
        <v>0</v>
      </c>
      <c r="D1851" s="16">
        <f t="array" ref="D1851">IFERROR(INDEX(C$2:C1851,MATCH(2,1/(C$2:C1851&lt;&gt;0))),0)</f>
        <v>5</v>
      </c>
      <c r="E1851" s="16">
        <f t="shared" si="55"/>
        <v>0</v>
      </c>
      <c r="F1851" s="16">
        <f>IF(AND(C1851&lt;&gt;0,SUM(C$1:$D1851)=SUM(C$1:$D1851)),ROW(),0)</f>
        <v>0</v>
      </c>
      <c r="G1851" s="16">
        <f t="array" ref="G1851">IF(ROW()-IFERROR(INDEX(F$2:F1851,MATCH(2,1/(F$2:F1851&lt;&gt;0))),0)&gt;22,22,ROW()-IFERROR(INDEX(F$2:F1851,MATCH(2,1/(F$2:F1851&lt;&gt;0))),0))</f>
        <v>22</v>
      </c>
    </row>
    <row r="1852" spans="1:7">
      <c r="A1852" s="23">
        <v>45149</v>
      </c>
      <c r="B1852" s="24">
        <v>0.39623802949152398</v>
      </c>
      <c r="C1852" s="16">
        <f t="shared" si="54"/>
        <v>0</v>
      </c>
      <c r="D1852" s="16">
        <f t="array" ref="D1852">IFERROR(INDEX(C$2:C1852,MATCH(2,1/(C$2:C1852&lt;&gt;0))),0)</f>
        <v>5</v>
      </c>
      <c r="E1852" s="16">
        <f t="shared" si="55"/>
        <v>0</v>
      </c>
      <c r="F1852" s="16">
        <f>IF(AND(C1852&lt;&gt;0,SUM(C$1:$D1852)=SUM(C$1:$D1852)),ROW(),0)</f>
        <v>0</v>
      </c>
      <c r="G1852" s="16">
        <f t="array" ref="G1852">IF(ROW()-IFERROR(INDEX(F$2:F1852,MATCH(2,1/(F$2:F1852&lt;&gt;0))),0)&gt;22,22,ROW()-IFERROR(INDEX(F$2:F1852,MATCH(2,1/(F$2:F1852&lt;&gt;0))),0))</f>
        <v>22</v>
      </c>
    </row>
    <row r="1853" spans="1:7">
      <c r="A1853" s="23">
        <v>45152</v>
      </c>
      <c r="B1853" s="24">
        <v>0.39816355555330102</v>
      </c>
      <c r="C1853" s="16">
        <f t="shared" si="54"/>
        <v>0</v>
      </c>
      <c r="D1853" s="16">
        <f t="array" ref="D1853">IFERROR(INDEX(C$2:C1853,MATCH(2,1/(C$2:C1853&lt;&gt;0))),0)</f>
        <v>5</v>
      </c>
      <c r="E1853" s="16">
        <f t="shared" si="55"/>
        <v>0</v>
      </c>
      <c r="F1853" s="16">
        <f>IF(AND(C1853&lt;&gt;0,SUM(C$1:$D1853)=SUM(C$1:$D1853)),ROW(),0)</f>
        <v>0</v>
      </c>
      <c r="G1853" s="16">
        <f t="array" ref="G1853">IF(ROW()-IFERROR(INDEX(F$2:F1853,MATCH(2,1/(F$2:F1853&lt;&gt;0))),0)&gt;22,22,ROW()-IFERROR(INDEX(F$2:F1853,MATCH(2,1/(F$2:F1853&lt;&gt;0))),0))</f>
        <v>22</v>
      </c>
    </row>
    <row r="1854" spans="1:7">
      <c r="A1854" s="23">
        <v>45153</v>
      </c>
      <c r="B1854" s="24">
        <v>0.38318138449557099</v>
      </c>
      <c r="C1854" s="16">
        <f t="shared" si="54"/>
        <v>0</v>
      </c>
      <c r="D1854" s="16">
        <f t="array" ref="D1854">IFERROR(INDEX(C$2:C1854,MATCH(2,1/(C$2:C1854&lt;&gt;0))),0)</f>
        <v>5</v>
      </c>
      <c r="E1854" s="16">
        <f t="shared" si="55"/>
        <v>0</v>
      </c>
      <c r="F1854" s="16">
        <f>IF(AND(C1854&lt;&gt;0,SUM(C$1:$D1854)=SUM(C$1:$D1854)),ROW(),0)</f>
        <v>0</v>
      </c>
      <c r="G1854" s="16">
        <f t="array" ref="G1854">IF(ROW()-IFERROR(INDEX(F$2:F1854,MATCH(2,1/(F$2:F1854&lt;&gt;0))),0)&gt;22,22,ROW()-IFERROR(INDEX(F$2:F1854,MATCH(2,1/(F$2:F1854&lt;&gt;0))),0))</f>
        <v>22</v>
      </c>
    </row>
    <row r="1855" spans="1:7">
      <c r="A1855" s="23">
        <v>45154</v>
      </c>
      <c r="B1855" s="24">
        <v>0.37617332619884702</v>
      </c>
      <c r="C1855" s="16">
        <f t="shared" si="54"/>
        <v>0</v>
      </c>
      <c r="D1855" s="16">
        <f t="array" ref="D1855">IFERROR(INDEX(C$2:C1855,MATCH(2,1/(C$2:C1855&lt;&gt;0))),0)</f>
        <v>5</v>
      </c>
      <c r="E1855" s="16">
        <f t="shared" si="55"/>
        <v>0</v>
      </c>
      <c r="F1855" s="16">
        <f>IF(AND(C1855&lt;&gt;0,SUM(C$1:$D1855)=SUM(C$1:$D1855)),ROW(),0)</f>
        <v>0</v>
      </c>
      <c r="G1855" s="16">
        <f t="array" ref="G1855">IF(ROW()-IFERROR(INDEX(F$2:F1855,MATCH(2,1/(F$2:F1855&lt;&gt;0))),0)&gt;22,22,ROW()-IFERROR(INDEX(F$2:F1855,MATCH(2,1/(F$2:F1855&lt;&gt;0))),0))</f>
        <v>22</v>
      </c>
    </row>
    <row r="1856" spans="1:7">
      <c r="A1856" s="23">
        <v>45155</v>
      </c>
      <c r="B1856" s="24">
        <v>0.39451127992578999</v>
      </c>
      <c r="C1856" s="16">
        <f t="shared" si="54"/>
        <v>0</v>
      </c>
      <c r="D1856" s="16">
        <f t="array" ref="D1856">IFERROR(INDEX(C$2:C1856,MATCH(2,1/(C$2:C1856&lt;&gt;0))),0)</f>
        <v>5</v>
      </c>
      <c r="E1856" s="16">
        <f t="shared" si="55"/>
        <v>0</v>
      </c>
      <c r="F1856" s="16">
        <f>IF(AND(C1856&lt;&gt;0,SUM(C$1:$D1856)=SUM(C$1:$D1856)),ROW(),0)</f>
        <v>0</v>
      </c>
      <c r="G1856" s="16">
        <f t="array" ref="G1856">IF(ROW()-IFERROR(INDEX(F$2:F1856,MATCH(2,1/(F$2:F1856&lt;&gt;0))),0)&gt;22,22,ROW()-IFERROR(INDEX(F$2:F1856,MATCH(2,1/(F$2:F1856&lt;&gt;0))),0))</f>
        <v>22</v>
      </c>
    </row>
    <row r="1857" spans="1:7">
      <c r="A1857" s="23">
        <v>45156</v>
      </c>
      <c r="B1857" s="24">
        <v>0.37749462951804003</v>
      </c>
      <c r="C1857" s="16">
        <f t="shared" si="54"/>
        <v>0</v>
      </c>
      <c r="D1857" s="16">
        <f t="array" ref="D1857">IFERROR(INDEX(C$2:C1857,MATCH(2,1/(C$2:C1857&lt;&gt;0))),0)</f>
        <v>5</v>
      </c>
      <c r="E1857" s="16">
        <f t="shared" si="55"/>
        <v>0</v>
      </c>
      <c r="F1857" s="16">
        <f>IF(AND(C1857&lt;&gt;0,SUM(C$1:$D1857)=SUM(C$1:$D1857)),ROW(),0)</f>
        <v>0</v>
      </c>
      <c r="G1857" s="16">
        <f t="array" ref="G1857">IF(ROW()-IFERROR(INDEX(F$2:F1857,MATCH(2,1/(F$2:F1857&lt;&gt;0))),0)&gt;22,22,ROW()-IFERROR(INDEX(F$2:F1857,MATCH(2,1/(F$2:F1857&lt;&gt;0))),0))</f>
        <v>22</v>
      </c>
    </row>
    <row r="1858" spans="1:7">
      <c r="A1858" s="23">
        <v>45159</v>
      </c>
      <c r="B1858" s="24">
        <v>0.36314558530184998</v>
      </c>
      <c r="C1858" s="16">
        <f t="shared" ref="C1858:C1921" si="56">IF(B1858&gt;100%,-5,IF(B1858&lt;30%,5,0))</f>
        <v>0</v>
      </c>
      <c r="D1858" s="16">
        <f t="array" ref="D1858">IFERROR(INDEX(C$2:C1858,MATCH(2,1/(C$2:C1858&lt;&gt;0))),0)</f>
        <v>5</v>
      </c>
      <c r="E1858" s="16">
        <f t="shared" si="55"/>
        <v>0</v>
      </c>
      <c r="F1858" s="16">
        <f>IF(AND(C1858&lt;&gt;0,SUM(C$1:$D1858)=SUM(C$1:$D1858)),ROW(),0)</f>
        <v>0</v>
      </c>
      <c r="G1858" s="16">
        <f t="array" ref="G1858">IF(ROW()-IFERROR(INDEX(F$2:F1858,MATCH(2,1/(F$2:F1858&lt;&gt;0))),0)&gt;22,22,ROW()-IFERROR(INDEX(F$2:F1858,MATCH(2,1/(F$2:F1858&lt;&gt;0))),0))</f>
        <v>22</v>
      </c>
    </row>
    <row r="1859" spans="1:7">
      <c r="A1859" s="23">
        <v>45160</v>
      </c>
      <c r="B1859" s="24">
        <v>0.30741516560660997</v>
      </c>
      <c r="C1859" s="16">
        <f t="shared" si="56"/>
        <v>0</v>
      </c>
      <c r="D1859" s="16">
        <f t="array" ref="D1859">IFERROR(INDEX(C$2:C1859,MATCH(2,1/(C$2:C1859&lt;&gt;0))),0)</f>
        <v>5</v>
      </c>
      <c r="E1859" s="16">
        <f t="shared" si="55"/>
        <v>0</v>
      </c>
      <c r="F1859" s="16">
        <f>IF(AND(C1859&lt;&gt;0,SUM(C$1:$D1859)=SUM(C$1:$D1859)),ROW(),0)</f>
        <v>0</v>
      </c>
      <c r="G1859" s="16">
        <f t="array" ref="G1859">IF(ROW()-IFERROR(INDEX(F$2:F1859,MATCH(2,1/(F$2:F1859&lt;&gt;0))),0)&gt;22,22,ROW()-IFERROR(INDEX(F$2:F1859,MATCH(2,1/(F$2:F1859&lt;&gt;0))),0))</f>
        <v>22</v>
      </c>
    </row>
    <row r="1860" spans="1:7">
      <c r="A1860" s="23">
        <v>45161</v>
      </c>
      <c r="B1860" s="24">
        <v>0.28629352610148201</v>
      </c>
      <c r="C1860" s="16">
        <f t="shared" si="56"/>
        <v>5</v>
      </c>
      <c r="D1860" s="16">
        <f t="array" ref="D1860">IFERROR(INDEX(C$2:C1860,MATCH(2,1/(C$2:C1860&lt;&gt;0))),0)</f>
        <v>5</v>
      </c>
      <c r="E1860" s="16">
        <f t="shared" si="55"/>
        <v>5</v>
      </c>
      <c r="F1860" s="16">
        <f>IF(AND(C1860&lt;&gt;0,SUM(C$1:$D1860)=SUM(C$1:$D1860)),ROW(),0)</f>
        <v>1860</v>
      </c>
      <c r="G1860" s="16">
        <f t="array" ref="G1860">IF(ROW()-IFERROR(INDEX(F$2:F1860,MATCH(2,1/(F$2:F1860&lt;&gt;0))),0)&gt;22,22,ROW()-IFERROR(INDEX(F$2:F1860,MATCH(2,1/(F$2:F1860&lt;&gt;0))),0))</f>
        <v>0</v>
      </c>
    </row>
    <row r="1861" spans="1:7">
      <c r="A1861" s="23">
        <v>45162</v>
      </c>
      <c r="B1861" s="24">
        <v>0.28219910732988301</v>
      </c>
      <c r="C1861" s="16">
        <f t="shared" si="56"/>
        <v>5</v>
      </c>
      <c r="D1861" s="16">
        <f t="array" ref="D1861">IFERROR(INDEX(C$2:C1861,MATCH(2,1/(C$2:C1861&lt;&gt;0))),0)</f>
        <v>5</v>
      </c>
      <c r="E1861" s="16">
        <f t="shared" si="55"/>
        <v>5</v>
      </c>
      <c r="F1861" s="16">
        <f>IF(AND(C1861&lt;&gt;0,SUM(C$1:$D1861)=SUM(C$1:$D1861)),ROW(),0)</f>
        <v>1861</v>
      </c>
      <c r="G1861" s="16">
        <f t="array" ref="G1861">IF(ROW()-IFERROR(INDEX(F$2:F1861,MATCH(2,1/(F$2:F1861&lt;&gt;0))),0)&gt;22,22,ROW()-IFERROR(INDEX(F$2:F1861,MATCH(2,1/(F$2:F1861&lt;&gt;0))),0))</f>
        <v>0</v>
      </c>
    </row>
    <row r="1862" spans="1:7">
      <c r="A1862" s="23">
        <v>45163</v>
      </c>
      <c r="B1862" s="24">
        <v>0.20649203532948501</v>
      </c>
      <c r="C1862" s="16">
        <f t="shared" si="56"/>
        <v>5</v>
      </c>
      <c r="D1862" s="16">
        <f t="array" ref="D1862">IFERROR(INDEX(C$2:C1862,MATCH(2,1/(C$2:C1862&lt;&gt;0))),0)</f>
        <v>5</v>
      </c>
      <c r="E1862" s="16">
        <f t="shared" si="55"/>
        <v>5</v>
      </c>
      <c r="F1862" s="16">
        <f>IF(AND(C1862&lt;&gt;0,SUM(C$1:$D1862)=SUM(C$1:$D1862)),ROW(),0)</f>
        <v>1862</v>
      </c>
      <c r="G1862" s="16">
        <f t="array" ref="G1862">IF(ROW()-IFERROR(INDEX(F$2:F1862,MATCH(2,1/(F$2:F1862&lt;&gt;0))),0)&gt;22,22,ROW()-IFERROR(INDEX(F$2:F1862,MATCH(2,1/(F$2:F1862&lt;&gt;0))),0))</f>
        <v>0</v>
      </c>
    </row>
    <row r="1863" spans="1:7">
      <c r="A1863" s="23">
        <v>45166</v>
      </c>
      <c r="B1863" s="24">
        <v>0.30743710882300401</v>
      </c>
      <c r="C1863" s="16">
        <f t="shared" si="56"/>
        <v>0</v>
      </c>
      <c r="D1863" s="16">
        <f t="array" ref="D1863">IFERROR(INDEX(C$2:C1863,MATCH(2,1/(C$2:C1863&lt;&gt;0))),0)</f>
        <v>5</v>
      </c>
      <c r="E1863" s="16">
        <f t="shared" si="55"/>
        <v>4.7727272727272725</v>
      </c>
      <c r="F1863" s="16">
        <f>IF(AND(C1863&lt;&gt;0,SUM(C$1:$D1863)=SUM(C$1:$D1863)),ROW(),0)</f>
        <v>0</v>
      </c>
      <c r="G1863" s="16">
        <f t="array" ref="G1863">IF(ROW()-IFERROR(INDEX(F$2:F1863,MATCH(2,1/(F$2:F1863&lt;&gt;0))),0)&gt;22,22,ROW()-IFERROR(INDEX(F$2:F1863,MATCH(2,1/(F$2:F1863&lt;&gt;0))),0))</f>
        <v>1</v>
      </c>
    </row>
    <row r="1864" spans="1:7">
      <c r="A1864" s="23">
        <v>45167</v>
      </c>
      <c r="B1864" s="24">
        <v>0.252419274774416</v>
      </c>
      <c r="C1864" s="16">
        <f t="shared" si="56"/>
        <v>5</v>
      </c>
      <c r="D1864" s="16">
        <f t="array" ref="D1864">IFERROR(INDEX(C$2:C1864,MATCH(2,1/(C$2:C1864&lt;&gt;0))),0)</f>
        <v>5</v>
      </c>
      <c r="E1864" s="16">
        <f t="shared" si="55"/>
        <v>5</v>
      </c>
      <c r="F1864" s="16">
        <f>IF(AND(C1864&lt;&gt;0,SUM(C$1:$D1864)=SUM(C$1:$D1864)),ROW(),0)</f>
        <v>1864</v>
      </c>
      <c r="G1864" s="16">
        <f t="array" ref="G1864">IF(ROW()-IFERROR(INDEX(F$2:F1864,MATCH(2,1/(F$2:F1864&lt;&gt;0))),0)&gt;22,22,ROW()-IFERROR(INDEX(F$2:F1864,MATCH(2,1/(F$2:F1864&lt;&gt;0))),0))</f>
        <v>0</v>
      </c>
    </row>
    <row r="1865" spans="1:7">
      <c r="A1865" s="23">
        <v>45168</v>
      </c>
      <c r="B1865" s="24">
        <v>0.29317532261478901</v>
      </c>
      <c r="C1865" s="16">
        <f t="shared" si="56"/>
        <v>5</v>
      </c>
      <c r="D1865" s="16">
        <f t="array" ref="D1865">IFERROR(INDEX(C$2:C1865,MATCH(2,1/(C$2:C1865&lt;&gt;0))),0)</f>
        <v>5</v>
      </c>
      <c r="E1865" s="16">
        <f t="shared" si="55"/>
        <v>5</v>
      </c>
      <c r="F1865" s="16">
        <f>IF(AND(C1865&lt;&gt;0,SUM(C$1:$D1865)=SUM(C$1:$D1865)),ROW(),0)</f>
        <v>1865</v>
      </c>
      <c r="G1865" s="16">
        <f t="array" ref="G1865">IF(ROW()-IFERROR(INDEX(F$2:F1865,MATCH(2,1/(F$2:F1865&lt;&gt;0))),0)&gt;22,22,ROW()-IFERROR(INDEX(F$2:F1865,MATCH(2,1/(F$2:F1865&lt;&gt;0))),0))</f>
        <v>0</v>
      </c>
    </row>
    <row r="1866" spans="1:7">
      <c r="A1866" s="23">
        <v>45169</v>
      </c>
      <c r="B1866" s="24">
        <v>0.22936236776847899</v>
      </c>
      <c r="C1866" s="16">
        <f t="shared" si="56"/>
        <v>5</v>
      </c>
      <c r="D1866" s="16">
        <f t="array" ref="D1866">IFERROR(INDEX(C$2:C1866,MATCH(2,1/(C$2:C1866&lt;&gt;0))),0)</f>
        <v>5</v>
      </c>
      <c r="E1866" s="16">
        <f t="shared" si="55"/>
        <v>5</v>
      </c>
      <c r="F1866" s="16">
        <f>IF(AND(C1866&lt;&gt;0,SUM(C$1:$D1866)=SUM(C$1:$D1866)),ROW(),0)</f>
        <v>1866</v>
      </c>
      <c r="G1866" s="16">
        <f t="array" ref="G1866">IF(ROW()-IFERROR(INDEX(F$2:F1866,MATCH(2,1/(F$2:F1866&lt;&gt;0))),0)&gt;22,22,ROW()-IFERROR(INDEX(F$2:F1866,MATCH(2,1/(F$2:F1866&lt;&gt;0))),0))</f>
        <v>0</v>
      </c>
    </row>
    <row r="1867" spans="1:7">
      <c r="A1867" s="23">
        <v>45170</v>
      </c>
      <c r="B1867" s="24">
        <v>0.213216594343968</v>
      </c>
      <c r="C1867" s="16">
        <f t="shared" si="56"/>
        <v>5</v>
      </c>
      <c r="D1867" s="16">
        <f t="array" ref="D1867">IFERROR(INDEX(C$2:C1867,MATCH(2,1/(C$2:C1867&lt;&gt;0))),0)</f>
        <v>5</v>
      </c>
      <c r="E1867" s="16">
        <f t="shared" si="55"/>
        <v>5</v>
      </c>
      <c r="F1867" s="16">
        <f>IF(AND(C1867&lt;&gt;0,SUM(C$1:$D1867)=SUM(C$1:$D1867)),ROW(),0)</f>
        <v>1867</v>
      </c>
      <c r="G1867" s="16">
        <f t="array" ref="G1867">IF(ROW()-IFERROR(INDEX(F$2:F1867,MATCH(2,1/(F$2:F1867&lt;&gt;0))),0)&gt;22,22,ROW()-IFERROR(INDEX(F$2:F1867,MATCH(2,1/(F$2:F1867&lt;&gt;0))),0))</f>
        <v>0</v>
      </c>
    </row>
    <row r="1868" spans="1:7">
      <c r="A1868" s="23">
        <v>45173</v>
      </c>
      <c r="B1868" s="24">
        <v>0.32100391663472</v>
      </c>
      <c r="C1868" s="16">
        <f t="shared" si="56"/>
        <v>0</v>
      </c>
      <c r="D1868" s="16">
        <f t="array" ref="D1868">IFERROR(INDEX(C$2:C1868,MATCH(2,1/(C$2:C1868&lt;&gt;0))),0)</f>
        <v>5</v>
      </c>
      <c r="E1868" s="16">
        <f t="shared" si="55"/>
        <v>4.7727272727272725</v>
      </c>
      <c r="F1868" s="16">
        <f>IF(AND(C1868&lt;&gt;0,SUM(C$1:$D1868)=SUM(C$1:$D1868)),ROW(),0)</f>
        <v>0</v>
      </c>
      <c r="G1868" s="16">
        <f t="array" ref="G1868">IF(ROW()-IFERROR(INDEX(F$2:F1868,MATCH(2,1/(F$2:F1868&lt;&gt;0))),0)&gt;22,22,ROW()-IFERROR(INDEX(F$2:F1868,MATCH(2,1/(F$2:F1868&lt;&gt;0))),0))</f>
        <v>1</v>
      </c>
    </row>
    <row r="1869" spans="1:7">
      <c r="A1869" s="23">
        <v>45174</v>
      </c>
      <c r="B1869" s="24">
        <v>0.26290630024800798</v>
      </c>
      <c r="C1869" s="16">
        <f t="shared" si="56"/>
        <v>5</v>
      </c>
      <c r="D1869" s="16">
        <f t="array" ref="D1869">IFERROR(INDEX(C$2:C1869,MATCH(2,1/(C$2:C1869&lt;&gt;0))),0)</f>
        <v>5</v>
      </c>
      <c r="E1869" s="16">
        <f t="shared" si="55"/>
        <v>5</v>
      </c>
      <c r="F1869" s="16">
        <f>IF(AND(C1869&lt;&gt;0,SUM(C$1:$D1869)=SUM(C$1:$D1869)),ROW(),0)</f>
        <v>1869</v>
      </c>
      <c r="G1869" s="16">
        <f t="array" ref="G1869">IF(ROW()-IFERROR(INDEX(F$2:F1869,MATCH(2,1/(F$2:F1869&lt;&gt;0))),0)&gt;22,22,ROW()-IFERROR(INDEX(F$2:F1869,MATCH(2,1/(F$2:F1869&lt;&gt;0))),0))</f>
        <v>0</v>
      </c>
    </row>
    <row r="1870" spans="1:7">
      <c r="A1870" s="23">
        <v>45175</v>
      </c>
      <c r="B1870" s="24">
        <v>0.29169334663674501</v>
      </c>
      <c r="C1870" s="16">
        <f t="shared" si="56"/>
        <v>5</v>
      </c>
      <c r="D1870" s="16">
        <f t="array" ref="D1870">IFERROR(INDEX(C$2:C1870,MATCH(2,1/(C$2:C1870&lt;&gt;0))),0)</f>
        <v>5</v>
      </c>
      <c r="E1870" s="16">
        <f t="shared" si="55"/>
        <v>5</v>
      </c>
      <c r="F1870" s="16">
        <f>IF(AND(C1870&lt;&gt;0,SUM(C$1:$D1870)=SUM(C$1:$D1870)),ROW(),0)</f>
        <v>1870</v>
      </c>
      <c r="G1870" s="16">
        <f t="array" ref="G1870">IF(ROW()-IFERROR(INDEX(F$2:F1870,MATCH(2,1/(F$2:F1870&lt;&gt;0))),0)&gt;22,22,ROW()-IFERROR(INDEX(F$2:F1870,MATCH(2,1/(F$2:F1870&lt;&gt;0))),0))</f>
        <v>0</v>
      </c>
    </row>
    <row r="1871" spans="1:7">
      <c r="A1871" s="23">
        <v>45176</v>
      </c>
      <c r="B1871" s="24">
        <v>0.24052727985199401</v>
      </c>
      <c r="C1871" s="16">
        <f t="shared" si="56"/>
        <v>5</v>
      </c>
      <c r="D1871" s="16">
        <f t="array" ref="D1871">IFERROR(INDEX(C$2:C1871,MATCH(2,1/(C$2:C1871&lt;&gt;0))),0)</f>
        <v>5</v>
      </c>
      <c r="E1871" s="16">
        <f t="shared" si="55"/>
        <v>5</v>
      </c>
      <c r="F1871" s="16">
        <f>IF(AND(C1871&lt;&gt;0,SUM(C$1:$D1871)=SUM(C$1:$D1871)),ROW(),0)</f>
        <v>1871</v>
      </c>
      <c r="G1871" s="16">
        <f t="array" ref="G1871">IF(ROW()-IFERROR(INDEX(F$2:F1871,MATCH(2,1/(F$2:F1871&lt;&gt;0))),0)&gt;22,22,ROW()-IFERROR(INDEX(F$2:F1871,MATCH(2,1/(F$2:F1871&lt;&gt;0))),0))</f>
        <v>0</v>
      </c>
    </row>
    <row r="1872" spans="1:7">
      <c r="A1872" s="23">
        <v>45177</v>
      </c>
      <c r="B1872" s="24">
        <v>0.24211043688261699</v>
      </c>
      <c r="C1872" s="16">
        <f t="shared" si="56"/>
        <v>5</v>
      </c>
      <c r="D1872" s="16">
        <f t="array" ref="D1872">IFERROR(INDEX(C$2:C1872,MATCH(2,1/(C$2:C1872&lt;&gt;0))),0)</f>
        <v>5</v>
      </c>
      <c r="E1872" s="16">
        <f t="shared" si="55"/>
        <v>5</v>
      </c>
      <c r="F1872" s="16">
        <f>IF(AND(C1872&lt;&gt;0,SUM(C$1:$D1872)=SUM(C$1:$D1872)),ROW(),0)</f>
        <v>1872</v>
      </c>
      <c r="G1872" s="16">
        <f t="array" ref="G1872">IF(ROW()-IFERROR(INDEX(F$2:F1872,MATCH(2,1/(F$2:F1872&lt;&gt;0))),0)&gt;22,22,ROW()-IFERROR(INDEX(F$2:F1872,MATCH(2,1/(F$2:F1872&lt;&gt;0))),0))</f>
        <v>0</v>
      </c>
    </row>
    <row r="1873" spans="1:7">
      <c r="A1873" s="23">
        <v>45180</v>
      </c>
      <c r="B1873" s="24">
        <v>0.30620610386613401</v>
      </c>
      <c r="C1873" s="16">
        <f t="shared" si="56"/>
        <v>0</v>
      </c>
      <c r="D1873" s="16">
        <f t="array" ref="D1873">IFERROR(INDEX(C$2:C1873,MATCH(2,1/(C$2:C1873&lt;&gt;0))),0)</f>
        <v>5</v>
      </c>
      <c r="E1873" s="16">
        <f t="shared" si="55"/>
        <v>4.7727272727272725</v>
      </c>
      <c r="F1873" s="16">
        <f>IF(AND(C1873&lt;&gt;0,SUM(C$1:$D1873)=SUM(C$1:$D1873)),ROW(),0)</f>
        <v>0</v>
      </c>
      <c r="G1873" s="16">
        <f t="array" ref="G1873">IF(ROW()-IFERROR(INDEX(F$2:F1873,MATCH(2,1/(F$2:F1873&lt;&gt;0))),0)&gt;22,22,ROW()-IFERROR(INDEX(F$2:F1873,MATCH(2,1/(F$2:F1873&lt;&gt;0))),0))</f>
        <v>1</v>
      </c>
    </row>
    <row r="1874" spans="1:7">
      <c r="A1874" s="23">
        <v>45181</v>
      </c>
      <c r="B1874" s="24">
        <v>0.29430006924121299</v>
      </c>
      <c r="C1874" s="16">
        <f t="shared" si="56"/>
        <v>5</v>
      </c>
      <c r="D1874" s="16">
        <f t="array" ref="D1874">IFERROR(INDEX(C$2:C1874,MATCH(2,1/(C$2:C1874&lt;&gt;0))),0)</f>
        <v>5</v>
      </c>
      <c r="E1874" s="16">
        <f t="shared" si="55"/>
        <v>5</v>
      </c>
      <c r="F1874" s="16">
        <f>IF(AND(C1874&lt;&gt;0,SUM(C$1:$D1874)=SUM(C$1:$D1874)),ROW(),0)</f>
        <v>1874</v>
      </c>
      <c r="G1874" s="16">
        <f t="array" ref="G1874">IF(ROW()-IFERROR(INDEX(F$2:F1874,MATCH(2,1/(F$2:F1874&lt;&gt;0))),0)&gt;22,22,ROW()-IFERROR(INDEX(F$2:F1874,MATCH(2,1/(F$2:F1874&lt;&gt;0))),0))</f>
        <v>0</v>
      </c>
    </row>
    <row r="1875" spans="1:7">
      <c r="A1875" s="23">
        <v>45182</v>
      </c>
      <c r="B1875" s="24">
        <v>0.26186687123524399</v>
      </c>
      <c r="C1875" s="16">
        <f t="shared" si="56"/>
        <v>5</v>
      </c>
      <c r="D1875" s="16">
        <f t="array" ref="D1875">IFERROR(INDEX(C$2:C1875,MATCH(2,1/(C$2:C1875&lt;&gt;0))),0)</f>
        <v>5</v>
      </c>
      <c r="E1875" s="16">
        <f t="shared" si="55"/>
        <v>5</v>
      </c>
      <c r="F1875" s="16">
        <f>IF(AND(C1875&lt;&gt;0,SUM(C$1:$D1875)=SUM(C$1:$D1875)),ROW(),0)</f>
        <v>1875</v>
      </c>
      <c r="G1875" s="16">
        <f t="array" ref="G1875">IF(ROW()-IFERROR(INDEX(F$2:F1875,MATCH(2,1/(F$2:F1875&lt;&gt;0))),0)&gt;22,22,ROW()-IFERROR(INDEX(F$2:F1875,MATCH(2,1/(F$2:F1875&lt;&gt;0))),0))</f>
        <v>0</v>
      </c>
    </row>
    <row r="1876" spans="1:7">
      <c r="A1876" s="23">
        <v>45183</v>
      </c>
      <c r="B1876" s="24">
        <v>0.27169355676045398</v>
      </c>
      <c r="C1876" s="16">
        <f t="shared" si="56"/>
        <v>5</v>
      </c>
      <c r="D1876" s="16">
        <f t="array" ref="D1876">IFERROR(INDEX(C$2:C1876,MATCH(2,1/(C$2:C1876&lt;&gt;0))),0)</f>
        <v>5</v>
      </c>
      <c r="E1876" s="16">
        <f t="shared" si="55"/>
        <v>5</v>
      </c>
      <c r="F1876" s="16">
        <f>IF(AND(C1876&lt;&gt;0,SUM(C$1:$D1876)=SUM(C$1:$D1876)),ROW(),0)</f>
        <v>1876</v>
      </c>
      <c r="G1876" s="16">
        <f t="array" ref="G1876">IF(ROW()-IFERROR(INDEX(F$2:F1876,MATCH(2,1/(F$2:F1876&lt;&gt;0))),0)&gt;22,22,ROW()-IFERROR(INDEX(F$2:F1876,MATCH(2,1/(F$2:F1876&lt;&gt;0))),0))</f>
        <v>0</v>
      </c>
    </row>
    <row r="1877" spans="1:7">
      <c r="A1877" s="23">
        <v>45184</v>
      </c>
      <c r="B1877" s="24">
        <v>0.313075672131506</v>
      </c>
      <c r="C1877" s="16">
        <f t="shared" si="56"/>
        <v>0</v>
      </c>
      <c r="D1877" s="16">
        <f t="array" ref="D1877">IFERROR(INDEX(C$2:C1877,MATCH(2,1/(C$2:C1877&lt;&gt;0))),0)</f>
        <v>5</v>
      </c>
      <c r="E1877" s="16">
        <f t="shared" si="55"/>
        <v>4.7727272727272725</v>
      </c>
      <c r="F1877" s="16">
        <f>IF(AND(C1877&lt;&gt;0,SUM(C$1:$D1877)=SUM(C$1:$D1877)),ROW(),0)</f>
        <v>0</v>
      </c>
      <c r="G1877" s="16">
        <f t="array" ref="G1877">IF(ROW()-IFERROR(INDEX(F$2:F1877,MATCH(2,1/(F$2:F1877&lt;&gt;0))),0)&gt;22,22,ROW()-IFERROR(INDEX(F$2:F1877,MATCH(2,1/(F$2:F1877&lt;&gt;0))),0))</f>
        <v>1</v>
      </c>
    </row>
    <row r="1878" spans="1:7">
      <c r="A1878" s="23">
        <v>45187</v>
      </c>
      <c r="B1878" s="24">
        <v>0.32987211063434702</v>
      </c>
      <c r="C1878" s="16">
        <f t="shared" si="56"/>
        <v>0</v>
      </c>
      <c r="D1878" s="16">
        <f t="array" ref="D1878">IFERROR(INDEX(C$2:C1878,MATCH(2,1/(C$2:C1878&lt;&gt;0))),0)</f>
        <v>5</v>
      </c>
      <c r="E1878" s="16">
        <f t="shared" si="55"/>
        <v>4.5454545454545459</v>
      </c>
      <c r="F1878" s="16">
        <f>IF(AND(C1878&lt;&gt;0,SUM(C$1:$D1878)=SUM(C$1:$D1878)),ROW(),0)</f>
        <v>0</v>
      </c>
      <c r="G1878" s="16">
        <f t="array" ref="G1878">IF(ROW()-IFERROR(INDEX(F$2:F1878,MATCH(2,1/(F$2:F1878&lt;&gt;0))),0)&gt;22,22,ROW()-IFERROR(INDEX(F$2:F1878,MATCH(2,1/(F$2:F1878&lt;&gt;0))),0))</f>
        <v>2</v>
      </c>
    </row>
    <row r="1879" spans="1:7">
      <c r="A1879" s="23">
        <v>45188</v>
      </c>
      <c r="B1879" s="24">
        <v>0.32128638423073302</v>
      </c>
      <c r="C1879" s="16">
        <f t="shared" si="56"/>
        <v>0</v>
      </c>
      <c r="D1879" s="16">
        <f t="array" ref="D1879">IFERROR(INDEX(C$2:C1879,MATCH(2,1/(C$2:C1879&lt;&gt;0))),0)</f>
        <v>5</v>
      </c>
      <c r="E1879" s="16">
        <f t="shared" si="55"/>
        <v>4.3181818181818183</v>
      </c>
      <c r="F1879" s="16">
        <f>IF(AND(C1879&lt;&gt;0,SUM(C$1:$D1879)=SUM(C$1:$D1879)),ROW(),0)</f>
        <v>0</v>
      </c>
      <c r="G1879" s="16">
        <f t="array" ref="G1879">IF(ROW()-IFERROR(INDEX(F$2:F1879,MATCH(2,1/(F$2:F1879&lt;&gt;0))),0)&gt;22,22,ROW()-IFERROR(INDEX(F$2:F1879,MATCH(2,1/(F$2:F1879&lt;&gt;0))),0))</f>
        <v>3</v>
      </c>
    </row>
    <row r="1880" spans="1:7">
      <c r="A1880" s="23">
        <v>45189</v>
      </c>
      <c r="B1880" s="24">
        <v>0.27633177060337599</v>
      </c>
      <c r="C1880" s="16">
        <f t="shared" si="56"/>
        <v>5</v>
      </c>
      <c r="D1880" s="16">
        <f t="array" ref="D1880">IFERROR(INDEX(C$2:C1880,MATCH(2,1/(C$2:C1880&lt;&gt;0))),0)</f>
        <v>5</v>
      </c>
      <c r="E1880" s="16">
        <f t="shared" si="55"/>
        <v>5</v>
      </c>
      <c r="F1880" s="16">
        <f>IF(AND(C1880&lt;&gt;0,SUM(C$1:$D1880)=SUM(C$1:$D1880)),ROW(),0)</f>
        <v>1880</v>
      </c>
      <c r="G1880" s="16">
        <f t="array" ref="G1880">IF(ROW()-IFERROR(INDEX(F$2:F1880,MATCH(2,1/(F$2:F1880&lt;&gt;0))),0)&gt;22,22,ROW()-IFERROR(INDEX(F$2:F1880,MATCH(2,1/(F$2:F1880&lt;&gt;0))),0))</f>
        <v>0</v>
      </c>
    </row>
    <row r="1881" spans="1:7">
      <c r="A1881" s="23">
        <v>45190</v>
      </c>
      <c r="B1881" s="24">
        <v>0.24536838155764801</v>
      </c>
      <c r="C1881" s="16">
        <f t="shared" si="56"/>
        <v>5</v>
      </c>
      <c r="D1881" s="16">
        <f t="array" ref="D1881">IFERROR(INDEX(C$2:C1881,MATCH(2,1/(C$2:C1881&lt;&gt;0))),0)</f>
        <v>5</v>
      </c>
      <c r="E1881" s="16">
        <f t="shared" si="55"/>
        <v>5</v>
      </c>
      <c r="F1881" s="16">
        <f>IF(AND(C1881&lt;&gt;0,SUM(C$1:$D1881)=SUM(C$1:$D1881)),ROW(),0)</f>
        <v>1881</v>
      </c>
      <c r="G1881" s="16">
        <f t="array" ref="G1881">IF(ROW()-IFERROR(INDEX(F$2:F1881,MATCH(2,1/(F$2:F1881&lt;&gt;0))),0)&gt;22,22,ROW()-IFERROR(INDEX(F$2:F1881,MATCH(2,1/(F$2:F1881&lt;&gt;0))),0))</f>
        <v>0</v>
      </c>
    </row>
    <row r="1882" spans="1:7">
      <c r="A1882" s="23">
        <v>45191</v>
      </c>
      <c r="B1882" s="24">
        <v>0.31528382308877601</v>
      </c>
      <c r="C1882" s="16">
        <f t="shared" si="56"/>
        <v>0</v>
      </c>
      <c r="D1882" s="16">
        <f t="array" ref="D1882">IFERROR(INDEX(C$2:C1882,MATCH(2,1/(C$2:C1882&lt;&gt;0))),0)</f>
        <v>5</v>
      </c>
      <c r="E1882" s="16">
        <f t="shared" si="55"/>
        <v>4.7727272727272725</v>
      </c>
      <c r="F1882" s="16">
        <f>IF(AND(C1882&lt;&gt;0,SUM(C$1:$D1882)=SUM(C$1:$D1882)),ROW(),0)</f>
        <v>0</v>
      </c>
      <c r="G1882" s="16">
        <f t="array" ref="G1882">IF(ROW()-IFERROR(INDEX(F$2:F1882,MATCH(2,1/(F$2:F1882&lt;&gt;0))),0)&gt;22,22,ROW()-IFERROR(INDEX(F$2:F1882,MATCH(2,1/(F$2:F1882&lt;&gt;0))),0))</f>
        <v>1</v>
      </c>
    </row>
    <row r="1883" spans="1:7">
      <c r="A1883" s="23">
        <v>45194</v>
      </c>
      <c r="B1883" s="24">
        <v>0.31203996596239802</v>
      </c>
      <c r="C1883" s="16">
        <f t="shared" si="56"/>
        <v>0</v>
      </c>
      <c r="D1883" s="16">
        <f t="array" ref="D1883">IFERROR(INDEX(C$2:C1883,MATCH(2,1/(C$2:C1883&lt;&gt;0))),0)</f>
        <v>5</v>
      </c>
      <c r="E1883" s="16">
        <f t="shared" si="55"/>
        <v>4.5454545454545459</v>
      </c>
      <c r="F1883" s="16">
        <f>IF(AND(C1883&lt;&gt;0,SUM(C$1:$D1883)=SUM(C$1:$D1883)),ROW(),0)</f>
        <v>0</v>
      </c>
      <c r="G1883" s="16">
        <f t="array" ref="G1883">IF(ROW()-IFERROR(INDEX(F$2:F1883,MATCH(2,1/(F$2:F1883&lt;&gt;0))),0)&gt;22,22,ROW()-IFERROR(INDEX(F$2:F1883,MATCH(2,1/(F$2:F1883&lt;&gt;0))),0))</f>
        <v>2</v>
      </c>
    </row>
    <row r="1884" spans="1:7">
      <c r="A1884" s="23">
        <v>45195</v>
      </c>
      <c r="B1884" s="24">
        <v>0.29221275008174002</v>
      </c>
      <c r="C1884" s="16">
        <f t="shared" si="56"/>
        <v>5</v>
      </c>
      <c r="D1884" s="16">
        <f t="array" ref="D1884">IFERROR(INDEX(C$2:C1884,MATCH(2,1/(C$2:C1884&lt;&gt;0))),0)</f>
        <v>5</v>
      </c>
      <c r="E1884" s="16">
        <f t="shared" si="55"/>
        <v>5</v>
      </c>
      <c r="F1884" s="16">
        <f>IF(AND(C1884&lt;&gt;0,SUM(C$1:$D1884)=SUM(C$1:$D1884)),ROW(),0)</f>
        <v>1884</v>
      </c>
      <c r="G1884" s="16">
        <f t="array" ref="G1884">IF(ROW()-IFERROR(INDEX(F$2:F1884,MATCH(2,1/(F$2:F1884&lt;&gt;0))),0)&gt;22,22,ROW()-IFERROR(INDEX(F$2:F1884,MATCH(2,1/(F$2:F1884&lt;&gt;0))),0))</f>
        <v>0</v>
      </c>
    </row>
    <row r="1885" spans="1:7">
      <c r="A1885" s="23">
        <v>45196</v>
      </c>
      <c r="B1885" s="24">
        <v>0.34720883266888702</v>
      </c>
      <c r="C1885" s="16">
        <f t="shared" si="56"/>
        <v>0</v>
      </c>
      <c r="D1885" s="16">
        <f t="array" ref="D1885">IFERROR(INDEX(C$2:C1885,MATCH(2,1/(C$2:C1885&lt;&gt;0))),0)</f>
        <v>5</v>
      </c>
      <c r="E1885" s="16">
        <f t="shared" si="55"/>
        <v>4.7727272727272725</v>
      </c>
      <c r="F1885" s="16">
        <f>IF(AND(C1885&lt;&gt;0,SUM(C$1:$D1885)=SUM(C$1:$D1885)),ROW(),0)</f>
        <v>0</v>
      </c>
      <c r="G1885" s="16">
        <f t="array" ref="G1885">IF(ROW()-IFERROR(INDEX(F$2:F1885,MATCH(2,1/(F$2:F1885&lt;&gt;0))),0)&gt;22,22,ROW()-IFERROR(INDEX(F$2:F1885,MATCH(2,1/(F$2:F1885&lt;&gt;0))),0))</f>
        <v>1</v>
      </c>
    </row>
    <row r="1886" spans="1:7">
      <c r="A1886" s="23">
        <v>45197</v>
      </c>
      <c r="B1886" s="24">
        <v>0.42824151991196702</v>
      </c>
      <c r="C1886" s="16">
        <f t="shared" si="56"/>
        <v>0</v>
      </c>
      <c r="D1886" s="16">
        <f t="array" ref="D1886">IFERROR(INDEX(C$2:C1886,MATCH(2,1/(C$2:C1886&lt;&gt;0))),0)</f>
        <v>5</v>
      </c>
      <c r="E1886" s="16">
        <f t="shared" si="55"/>
        <v>4.5454545454545459</v>
      </c>
      <c r="F1886" s="16">
        <f>IF(AND(C1886&lt;&gt;0,SUM(C$1:$D1886)=SUM(C$1:$D1886)),ROW(),0)</f>
        <v>0</v>
      </c>
      <c r="G1886" s="16">
        <f t="array" ref="G1886">IF(ROW()-IFERROR(INDEX(F$2:F1886,MATCH(2,1/(F$2:F1886&lt;&gt;0))),0)&gt;22,22,ROW()-IFERROR(INDEX(F$2:F1886,MATCH(2,1/(F$2:F1886&lt;&gt;0))),0))</f>
        <v>2</v>
      </c>
    </row>
    <row r="1887" spans="1:7">
      <c r="A1887" s="23">
        <v>45208</v>
      </c>
      <c r="B1887" s="24">
        <v>0.436351799378704</v>
      </c>
      <c r="C1887" s="16">
        <f t="shared" si="56"/>
        <v>0</v>
      </c>
      <c r="D1887" s="16">
        <f t="array" ref="D1887">IFERROR(INDEX(C$2:C1887,MATCH(2,1/(C$2:C1887&lt;&gt;0))),0)</f>
        <v>5</v>
      </c>
      <c r="E1887" s="16">
        <f t="shared" ref="E1887:E1950" si="57">IF(D1887=0,0,IF(D1887&lt;0,-1*(ABS(D1887)-G1887*ABS(D1887)/22),D1887-G1887*D1887/22))</f>
        <v>4.3181818181818183</v>
      </c>
      <c r="F1887" s="16">
        <f>IF(AND(C1887&lt;&gt;0,SUM(C$1:$D1887)=SUM(C$1:$D1887)),ROW(),0)</f>
        <v>0</v>
      </c>
      <c r="G1887" s="16">
        <f t="array" ref="G1887">IF(ROW()-IFERROR(INDEX(F$2:F1887,MATCH(2,1/(F$2:F1887&lt;&gt;0))),0)&gt;22,22,ROW()-IFERROR(INDEX(F$2:F1887,MATCH(2,1/(F$2:F1887&lt;&gt;0))),0))</f>
        <v>3</v>
      </c>
    </row>
    <row r="1888" spans="1:7">
      <c r="A1888" s="23">
        <v>45209</v>
      </c>
      <c r="B1888" s="24">
        <v>0.39549479208456301</v>
      </c>
      <c r="C1888" s="16">
        <f t="shared" si="56"/>
        <v>0</v>
      </c>
      <c r="D1888" s="16">
        <f t="array" ref="D1888">IFERROR(INDEX(C$2:C1888,MATCH(2,1/(C$2:C1888&lt;&gt;0))),0)</f>
        <v>5</v>
      </c>
      <c r="E1888" s="16">
        <f t="shared" si="57"/>
        <v>4.0909090909090908</v>
      </c>
      <c r="F1888" s="16">
        <f>IF(AND(C1888&lt;&gt;0,SUM(C$1:$D1888)=SUM(C$1:$D1888)),ROW(),0)</f>
        <v>0</v>
      </c>
      <c r="G1888" s="16">
        <f t="array" ref="G1888">IF(ROW()-IFERROR(INDEX(F$2:F1888,MATCH(2,1/(F$2:F1888&lt;&gt;0))),0)&gt;22,22,ROW()-IFERROR(INDEX(F$2:F1888,MATCH(2,1/(F$2:F1888&lt;&gt;0))),0))</f>
        <v>4</v>
      </c>
    </row>
    <row r="1889" spans="1:7">
      <c r="A1889" s="23">
        <v>45210</v>
      </c>
      <c r="B1889" s="24">
        <v>0.43323511104830698</v>
      </c>
      <c r="C1889" s="16">
        <f t="shared" si="56"/>
        <v>0</v>
      </c>
      <c r="D1889" s="16">
        <f t="array" ref="D1889">IFERROR(INDEX(C$2:C1889,MATCH(2,1/(C$2:C1889&lt;&gt;0))),0)</f>
        <v>5</v>
      </c>
      <c r="E1889" s="16">
        <f t="shared" si="57"/>
        <v>3.8636363636363633</v>
      </c>
      <c r="F1889" s="16">
        <f>IF(AND(C1889&lt;&gt;0,SUM(C$1:$D1889)=SUM(C$1:$D1889)),ROW(),0)</f>
        <v>0</v>
      </c>
      <c r="G1889" s="16">
        <f t="array" ref="G1889">IF(ROW()-IFERROR(INDEX(F$2:F1889,MATCH(2,1/(F$2:F1889&lt;&gt;0))),0)&gt;22,22,ROW()-IFERROR(INDEX(F$2:F1889,MATCH(2,1/(F$2:F1889&lt;&gt;0))),0))</f>
        <v>5</v>
      </c>
    </row>
    <row r="1890" spans="1:7">
      <c r="A1890" s="23">
        <v>45211</v>
      </c>
      <c r="B1890" s="24">
        <v>0.46372324606189702</v>
      </c>
      <c r="C1890" s="16">
        <f t="shared" si="56"/>
        <v>0</v>
      </c>
      <c r="D1890" s="16">
        <f t="array" ref="D1890">IFERROR(INDEX(C$2:C1890,MATCH(2,1/(C$2:C1890&lt;&gt;0))),0)</f>
        <v>5</v>
      </c>
      <c r="E1890" s="16">
        <f t="shared" si="57"/>
        <v>3.6363636363636367</v>
      </c>
      <c r="F1890" s="16">
        <f>IF(AND(C1890&lt;&gt;0,SUM(C$1:$D1890)=SUM(C$1:$D1890)),ROW(),0)</f>
        <v>0</v>
      </c>
      <c r="G1890" s="16">
        <f t="array" ref="G1890">IF(ROW()-IFERROR(INDEX(F$2:F1890,MATCH(2,1/(F$2:F1890&lt;&gt;0))),0)&gt;22,22,ROW()-IFERROR(INDEX(F$2:F1890,MATCH(2,1/(F$2:F1890&lt;&gt;0))),0))</f>
        <v>6</v>
      </c>
    </row>
    <row r="1891" spans="1:7">
      <c r="A1891" s="23">
        <v>45212</v>
      </c>
      <c r="B1891" s="24">
        <v>0.48840982072494299</v>
      </c>
      <c r="C1891" s="16">
        <f t="shared" si="56"/>
        <v>0</v>
      </c>
      <c r="D1891" s="16">
        <f t="array" ref="D1891">IFERROR(INDEX(C$2:C1891,MATCH(2,1/(C$2:C1891&lt;&gt;0))),0)</f>
        <v>5</v>
      </c>
      <c r="E1891" s="16">
        <f t="shared" si="57"/>
        <v>3.4090909090909092</v>
      </c>
      <c r="F1891" s="16">
        <f>IF(AND(C1891&lt;&gt;0,SUM(C$1:$D1891)=SUM(C$1:$D1891)),ROW(),0)</f>
        <v>0</v>
      </c>
      <c r="G1891" s="16">
        <f t="array" ref="G1891">IF(ROW()-IFERROR(INDEX(F$2:F1891,MATCH(2,1/(F$2:F1891&lt;&gt;0))),0)&gt;22,22,ROW()-IFERROR(INDEX(F$2:F1891,MATCH(2,1/(F$2:F1891&lt;&gt;0))),0))</f>
        <v>7</v>
      </c>
    </row>
    <row r="1892" spans="1:7">
      <c r="A1892" s="23">
        <v>45215</v>
      </c>
      <c r="B1892" s="24">
        <v>0.49164653399132902</v>
      </c>
      <c r="C1892" s="16">
        <f t="shared" si="56"/>
        <v>0</v>
      </c>
      <c r="D1892" s="16">
        <f t="array" ref="D1892">IFERROR(INDEX(C$2:C1892,MATCH(2,1/(C$2:C1892&lt;&gt;0))),0)</f>
        <v>5</v>
      </c>
      <c r="E1892" s="16">
        <f t="shared" si="57"/>
        <v>3.1818181818181817</v>
      </c>
      <c r="F1892" s="16">
        <f>IF(AND(C1892&lt;&gt;0,SUM(C$1:$D1892)=SUM(C$1:$D1892)),ROW(),0)</f>
        <v>0</v>
      </c>
      <c r="G1892" s="16">
        <f t="array" ref="G1892">IF(ROW()-IFERROR(INDEX(F$2:F1892,MATCH(2,1/(F$2:F1892&lt;&gt;0))),0)&gt;22,22,ROW()-IFERROR(INDEX(F$2:F1892,MATCH(2,1/(F$2:F1892&lt;&gt;0))),0))</f>
        <v>8</v>
      </c>
    </row>
    <row r="1893" spans="1:7">
      <c r="A1893" s="23">
        <v>45216</v>
      </c>
      <c r="B1893" s="24">
        <v>0.42220916122176</v>
      </c>
      <c r="C1893" s="16">
        <f t="shared" si="56"/>
        <v>0</v>
      </c>
      <c r="D1893" s="16">
        <f t="array" ref="D1893">IFERROR(INDEX(C$2:C1893,MATCH(2,1/(C$2:C1893&lt;&gt;0))),0)</f>
        <v>5</v>
      </c>
      <c r="E1893" s="16">
        <f t="shared" si="57"/>
        <v>2.9545454545454546</v>
      </c>
      <c r="F1893" s="16">
        <f>IF(AND(C1893&lt;&gt;0,SUM(C$1:$D1893)=SUM(C$1:$D1893)),ROW(),0)</f>
        <v>0</v>
      </c>
      <c r="G1893" s="16">
        <f t="array" ref="G1893">IF(ROW()-IFERROR(INDEX(F$2:F1893,MATCH(2,1/(F$2:F1893&lt;&gt;0))),0)&gt;22,22,ROW()-IFERROR(INDEX(F$2:F1893,MATCH(2,1/(F$2:F1893&lt;&gt;0))),0))</f>
        <v>9</v>
      </c>
    </row>
    <row r="1894" spans="1:7">
      <c r="A1894" s="23">
        <v>45217</v>
      </c>
      <c r="B1894" s="24">
        <v>0.40779549205594101</v>
      </c>
      <c r="C1894" s="16">
        <f t="shared" si="56"/>
        <v>0</v>
      </c>
      <c r="D1894" s="16">
        <f t="array" ref="D1894">IFERROR(INDEX(C$2:C1894,MATCH(2,1/(C$2:C1894&lt;&gt;0))),0)</f>
        <v>5</v>
      </c>
      <c r="E1894" s="16">
        <f t="shared" si="57"/>
        <v>2.7272727272727271</v>
      </c>
      <c r="F1894" s="16">
        <f>IF(AND(C1894&lt;&gt;0,SUM(C$1:$D1894)=SUM(C$1:$D1894)),ROW(),0)</f>
        <v>0</v>
      </c>
      <c r="G1894" s="16">
        <f t="array" ref="G1894">IF(ROW()-IFERROR(INDEX(F$2:F1894,MATCH(2,1/(F$2:F1894&lt;&gt;0))),0)&gt;22,22,ROW()-IFERROR(INDEX(F$2:F1894,MATCH(2,1/(F$2:F1894&lt;&gt;0))),0))</f>
        <v>10</v>
      </c>
    </row>
    <row r="1895" spans="1:7">
      <c r="A1895" s="23">
        <v>45218</v>
      </c>
      <c r="B1895" s="24">
        <v>0.37556152906210299</v>
      </c>
      <c r="C1895" s="16">
        <f t="shared" si="56"/>
        <v>0</v>
      </c>
      <c r="D1895" s="16">
        <f t="array" ref="D1895">IFERROR(INDEX(C$2:C1895,MATCH(2,1/(C$2:C1895&lt;&gt;0))),0)</f>
        <v>5</v>
      </c>
      <c r="E1895" s="16">
        <f t="shared" si="57"/>
        <v>2.5</v>
      </c>
      <c r="F1895" s="16">
        <f>IF(AND(C1895&lt;&gt;0,SUM(C$1:$D1895)=SUM(C$1:$D1895)),ROW(),0)</f>
        <v>0</v>
      </c>
      <c r="G1895" s="16">
        <f t="array" ref="G1895">IF(ROW()-IFERROR(INDEX(F$2:F1895,MATCH(2,1/(F$2:F1895&lt;&gt;0))),0)&gt;22,22,ROW()-IFERROR(INDEX(F$2:F1895,MATCH(2,1/(F$2:F1895&lt;&gt;0))),0))</f>
        <v>11</v>
      </c>
    </row>
    <row r="1896" spans="1:7">
      <c r="A1896" s="23">
        <v>45219</v>
      </c>
      <c r="B1896" s="24">
        <v>0.32379930953153502</v>
      </c>
      <c r="C1896" s="16">
        <f t="shared" si="56"/>
        <v>0</v>
      </c>
      <c r="D1896" s="16">
        <f t="array" ref="D1896">IFERROR(INDEX(C$2:C1896,MATCH(2,1/(C$2:C1896&lt;&gt;0))),0)</f>
        <v>5</v>
      </c>
      <c r="E1896" s="16">
        <f t="shared" si="57"/>
        <v>2.2727272727272729</v>
      </c>
      <c r="F1896" s="16">
        <f>IF(AND(C1896&lt;&gt;0,SUM(C$1:$D1896)=SUM(C$1:$D1896)),ROW(),0)</f>
        <v>0</v>
      </c>
      <c r="G1896" s="16">
        <f t="array" ref="G1896">IF(ROW()-IFERROR(INDEX(F$2:F1896,MATCH(2,1/(F$2:F1896&lt;&gt;0))),0)&gt;22,22,ROW()-IFERROR(INDEX(F$2:F1896,MATCH(2,1/(F$2:F1896&lt;&gt;0))),0))</f>
        <v>12</v>
      </c>
    </row>
    <row r="1897" spans="1:7">
      <c r="A1897" s="23">
        <v>45222</v>
      </c>
      <c r="B1897" s="24">
        <v>0.28270106238730902</v>
      </c>
      <c r="C1897" s="16">
        <f t="shared" si="56"/>
        <v>5</v>
      </c>
      <c r="D1897" s="16">
        <f t="array" ref="D1897">IFERROR(INDEX(C$2:C1897,MATCH(2,1/(C$2:C1897&lt;&gt;0))),0)</f>
        <v>5</v>
      </c>
      <c r="E1897" s="16">
        <f t="shared" si="57"/>
        <v>5</v>
      </c>
      <c r="F1897" s="16">
        <f>IF(AND(C1897&lt;&gt;0,SUM(C$1:$D1897)=SUM(C$1:$D1897)),ROW(),0)</f>
        <v>1897</v>
      </c>
      <c r="G1897" s="16">
        <f t="array" ref="G1897">IF(ROW()-IFERROR(INDEX(F$2:F1897,MATCH(2,1/(F$2:F1897&lt;&gt;0))),0)&gt;22,22,ROW()-IFERROR(INDEX(F$2:F1897,MATCH(2,1/(F$2:F1897&lt;&gt;0))),0))</f>
        <v>0</v>
      </c>
    </row>
    <row r="1898" spans="1:7">
      <c r="A1898" s="23">
        <v>45223</v>
      </c>
      <c r="B1898" s="24">
        <v>0.28905396345068401</v>
      </c>
      <c r="C1898" s="16">
        <f t="shared" si="56"/>
        <v>5</v>
      </c>
      <c r="D1898" s="16">
        <f t="array" ref="D1898">IFERROR(INDEX(C$2:C1898,MATCH(2,1/(C$2:C1898&lt;&gt;0))),0)</f>
        <v>5</v>
      </c>
      <c r="E1898" s="16">
        <f t="shared" si="57"/>
        <v>5</v>
      </c>
      <c r="F1898" s="16">
        <f>IF(AND(C1898&lt;&gt;0,SUM(C$1:$D1898)=SUM(C$1:$D1898)),ROW(),0)</f>
        <v>1898</v>
      </c>
      <c r="G1898" s="16">
        <f t="array" ref="G1898">IF(ROW()-IFERROR(INDEX(F$2:F1898,MATCH(2,1/(F$2:F1898&lt;&gt;0))),0)&gt;22,22,ROW()-IFERROR(INDEX(F$2:F1898,MATCH(2,1/(F$2:F1898&lt;&gt;0))),0))</f>
        <v>0</v>
      </c>
    </row>
    <row r="1899" spans="1:7">
      <c r="A1899" s="23">
        <v>45224</v>
      </c>
      <c r="B1899" s="24">
        <v>0.31348856302251699</v>
      </c>
      <c r="C1899" s="16">
        <f t="shared" si="56"/>
        <v>0</v>
      </c>
      <c r="D1899" s="16">
        <f t="array" ref="D1899">IFERROR(INDEX(C$2:C1899,MATCH(2,1/(C$2:C1899&lt;&gt;0))),0)</f>
        <v>5</v>
      </c>
      <c r="E1899" s="16">
        <f t="shared" si="57"/>
        <v>4.7727272727272725</v>
      </c>
      <c r="F1899" s="16">
        <f>IF(AND(C1899&lt;&gt;0,SUM(C$1:$D1899)=SUM(C$1:$D1899)),ROW(),0)</f>
        <v>0</v>
      </c>
      <c r="G1899" s="16">
        <f t="array" ref="G1899">IF(ROW()-IFERROR(INDEX(F$2:F1899,MATCH(2,1/(F$2:F1899&lt;&gt;0))),0)&gt;22,22,ROW()-IFERROR(INDEX(F$2:F1899,MATCH(2,1/(F$2:F1899&lt;&gt;0))),0))</f>
        <v>1</v>
      </c>
    </row>
    <row r="1900" spans="1:7">
      <c r="A1900" s="23">
        <v>45225</v>
      </c>
      <c r="B1900" s="24">
        <v>0.29427015211060698</v>
      </c>
      <c r="C1900" s="16">
        <f t="shared" si="56"/>
        <v>5</v>
      </c>
      <c r="D1900" s="16">
        <f t="array" ref="D1900">IFERROR(INDEX(C$2:C1900,MATCH(2,1/(C$2:C1900&lt;&gt;0))),0)</f>
        <v>5</v>
      </c>
      <c r="E1900" s="16">
        <f t="shared" si="57"/>
        <v>5</v>
      </c>
      <c r="F1900" s="16">
        <f>IF(AND(C1900&lt;&gt;0,SUM(C$1:$D1900)=SUM(C$1:$D1900)),ROW(),0)</f>
        <v>1900</v>
      </c>
      <c r="G1900" s="16">
        <f t="array" ref="G1900">IF(ROW()-IFERROR(INDEX(F$2:F1900,MATCH(2,1/(F$2:F1900&lt;&gt;0))),0)&gt;22,22,ROW()-IFERROR(INDEX(F$2:F1900,MATCH(2,1/(F$2:F1900&lt;&gt;0))),0))</f>
        <v>0</v>
      </c>
    </row>
    <row r="1901" spans="1:7">
      <c r="A1901" s="23">
        <v>45226</v>
      </c>
      <c r="B1901" s="24">
        <v>0.33529278365024001</v>
      </c>
      <c r="C1901" s="16">
        <f t="shared" si="56"/>
        <v>0</v>
      </c>
      <c r="D1901" s="16">
        <f t="array" ref="D1901">IFERROR(INDEX(C$2:C1901,MATCH(2,1/(C$2:C1901&lt;&gt;0))),0)</f>
        <v>5</v>
      </c>
      <c r="E1901" s="16">
        <f t="shared" si="57"/>
        <v>4.7727272727272725</v>
      </c>
      <c r="F1901" s="16">
        <f>IF(AND(C1901&lt;&gt;0,SUM(C$1:$D1901)=SUM(C$1:$D1901)),ROW(),0)</f>
        <v>0</v>
      </c>
      <c r="G1901" s="16">
        <f t="array" ref="G1901">IF(ROW()-IFERROR(INDEX(F$2:F1901,MATCH(2,1/(F$2:F1901&lt;&gt;0))),0)&gt;22,22,ROW()-IFERROR(INDEX(F$2:F1901,MATCH(2,1/(F$2:F1901&lt;&gt;0))),0))</f>
        <v>1</v>
      </c>
    </row>
    <row r="1902" spans="1:7">
      <c r="A1902" s="23">
        <v>45229</v>
      </c>
      <c r="B1902" s="24">
        <v>0.40938391578206201</v>
      </c>
      <c r="C1902" s="16">
        <f t="shared" si="56"/>
        <v>0</v>
      </c>
      <c r="D1902" s="16">
        <f t="array" ref="D1902">IFERROR(INDEX(C$2:C1902,MATCH(2,1/(C$2:C1902&lt;&gt;0))),0)</f>
        <v>5</v>
      </c>
      <c r="E1902" s="16">
        <f t="shared" si="57"/>
        <v>4.5454545454545459</v>
      </c>
      <c r="F1902" s="16">
        <f>IF(AND(C1902&lt;&gt;0,SUM(C$1:$D1902)=SUM(C$1:$D1902)),ROW(),0)</f>
        <v>0</v>
      </c>
      <c r="G1902" s="16">
        <f t="array" ref="G1902">IF(ROW()-IFERROR(INDEX(F$2:F1902,MATCH(2,1/(F$2:F1902&lt;&gt;0))),0)&gt;22,22,ROW()-IFERROR(INDEX(F$2:F1902,MATCH(2,1/(F$2:F1902&lt;&gt;0))),0))</f>
        <v>2</v>
      </c>
    </row>
    <row r="1903" spans="1:7">
      <c r="A1903" s="23">
        <v>45230</v>
      </c>
      <c r="B1903" s="24">
        <v>0.395131802559894</v>
      </c>
      <c r="C1903" s="16">
        <f t="shared" si="56"/>
        <v>0</v>
      </c>
      <c r="D1903" s="16">
        <f t="array" ref="D1903">IFERROR(INDEX(C$2:C1903,MATCH(2,1/(C$2:C1903&lt;&gt;0))),0)</f>
        <v>5</v>
      </c>
      <c r="E1903" s="16">
        <f t="shared" si="57"/>
        <v>4.3181818181818183</v>
      </c>
      <c r="F1903" s="16">
        <f>IF(AND(C1903&lt;&gt;0,SUM(C$1:$D1903)=SUM(C$1:$D1903)),ROW(),0)</f>
        <v>0</v>
      </c>
      <c r="G1903" s="16">
        <f t="array" ref="G1903">IF(ROW()-IFERROR(INDEX(F$2:F1903,MATCH(2,1/(F$2:F1903&lt;&gt;0))),0)&gt;22,22,ROW()-IFERROR(INDEX(F$2:F1903,MATCH(2,1/(F$2:F1903&lt;&gt;0))),0))</f>
        <v>3</v>
      </c>
    </row>
    <row r="1904" spans="1:7">
      <c r="A1904" s="23">
        <v>45231</v>
      </c>
      <c r="B1904" s="24">
        <v>0.36143217130343103</v>
      </c>
      <c r="C1904" s="16">
        <f t="shared" si="56"/>
        <v>0</v>
      </c>
      <c r="D1904" s="16">
        <f t="array" ref="D1904">IFERROR(INDEX(C$2:C1904,MATCH(2,1/(C$2:C1904&lt;&gt;0))),0)</f>
        <v>5</v>
      </c>
      <c r="E1904" s="16">
        <f t="shared" si="57"/>
        <v>4.0909090909090908</v>
      </c>
      <c r="F1904" s="16">
        <f>IF(AND(C1904&lt;&gt;0,SUM(C$1:$D1904)=SUM(C$1:$D1904)),ROW(),0)</f>
        <v>0</v>
      </c>
      <c r="G1904" s="16">
        <f t="array" ref="G1904">IF(ROW()-IFERROR(INDEX(F$2:F1904,MATCH(2,1/(F$2:F1904&lt;&gt;0))),0)&gt;22,22,ROW()-IFERROR(INDEX(F$2:F1904,MATCH(2,1/(F$2:F1904&lt;&gt;0))),0))</f>
        <v>4</v>
      </c>
    </row>
    <row r="1905" spans="1:7">
      <c r="A1905" s="23">
        <v>45232</v>
      </c>
      <c r="B1905" s="24">
        <v>0.32904431847698701</v>
      </c>
      <c r="C1905" s="16">
        <f t="shared" si="56"/>
        <v>0</v>
      </c>
      <c r="D1905" s="16">
        <f t="array" ref="D1905">IFERROR(INDEX(C$2:C1905,MATCH(2,1/(C$2:C1905&lt;&gt;0))),0)</f>
        <v>5</v>
      </c>
      <c r="E1905" s="16">
        <f t="shared" si="57"/>
        <v>3.8636363636363633</v>
      </c>
      <c r="F1905" s="16">
        <f>IF(AND(C1905&lt;&gt;0,SUM(C$1:$D1905)=SUM(C$1:$D1905)),ROW(),0)</f>
        <v>0</v>
      </c>
      <c r="G1905" s="16">
        <f t="array" ref="G1905">IF(ROW()-IFERROR(INDEX(F$2:F1905,MATCH(2,1/(F$2:F1905&lt;&gt;0))),0)&gt;22,22,ROW()-IFERROR(INDEX(F$2:F1905,MATCH(2,1/(F$2:F1905&lt;&gt;0))),0))</f>
        <v>5</v>
      </c>
    </row>
    <row r="1906" spans="1:7">
      <c r="A1906" s="23">
        <v>45233</v>
      </c>
      <c r="B1906" s="24">
        <v>0.32828371549290303</v>
      </c>
      <c r="C1906" s="16">
        <f t="shared" si="56"/>
        <v>0</v>
      </c>
      <c r="D1906" s="16">
        <f t="array" ref="D1906">IFERROR(INDEX(C$2:C1906,MATCH(2,1/(C$2:C1906&lt;&gt;0))),0)</f>
        <v>5</v>
      </c>
      <c r="E1906" s="16">
        <f t="shared" si="57"/>
        <v>3.6363636363636367</v>
      </c>
      <c r="F1906" s="16">
        <f>IF(AND(C1906&lt;&gt;0,SUM(C$1:$D1906)=SUM(C$1:$D1906)),ROW(),0)</f>
        <v>0</v>
      </c>
      <c r="G1906" s="16">
        <f t="array" ref="G1906">IF(ROW()-IFERROR(INDEX(F$2:F1906,MATCH(2,1/(F$2:F1906&lt;&gt;0))),0)&gt;22,22,ROW()-IFERROR(INDEX(F$2:F1906,MATCH(2,1/(F$2:F1906&lt;&gt;0))),0))</f>
        <v>6</v>
      </c>
    </row>
    <row r="1907" spans="1:7">
      <c r="A1907" s="23">
        <v>45236</v>
      </c>
      <c r="B1907" s="24">
        <v>0.48569287143960299</v>
      </c>
      <c r="C1907" s="16">
        <f t="shared" si="56"/>
        <v>0</v>
      </c>
      <c r="D1907" s="16">
        <f t="array" ref="D1907">IFERROR(INDEX(C$2:C1907,MATCH(2,1/(C$2:C1907&lt;&gt;0))),0)</f>
        <v>5</v>
      </c>
      <c r="E1907" s="16">
        <f t="shared" si="57"/>
        <v>3.4090909090909092</v>
      </c>
      <c r="F1907" s="16">
        <f>IF(AND(C1907&lt;&gt;0,SUM(C$1:$D1907)=SUM(C$1:$D1907)),ROW(),0)</f>
        <v>0</v>
      </c>
      <c r="G1907" s="16">
        <f t="array" ref="G1907">IF(ROW()-IFERROR(INDEX(F$2:F1907,MATCH(2,1/(F$2:F1907&lt;&gt;0))),0)&gt;22,22,ROW()-IFERROR(INDEX(F$2:F1907,MATCH(2,1/(F$2:F1907&lt;&gt;0))),0))</f>
        <v>7</v>
      </c>
    </row>
    <row r="1908" spans="1:7">
      <c r="A1908" s="23">
        <v>45237</v>
      </c>
      <c r="B1908" s="24">
        <v>0.51453507993961001</v>
      </c>
      <c r="C1908" s="16">
        <f t="shared" si="56"/>
        <v>0</v>
      </c>
      <c r="D1908" s="16">
        <f t="array" ref="D1908">IFERROR(INDEX(C$2:C1908,MATCH(2,1/(C$2:C1908&lt;&gt;0))),0)</f>
        <v>5</v>
      </c>
      <c r="E1908" s="16">
        <f t="shared" si="57"/>
        <v>3.1818181818181817</v>
      </c>
      <c r="F1908" s="16">
        <f>IF(AND(C1908&lt;&gt;0,SUM(C$1:$D1908)=SUM(C$1:$D1908)),ROW(),0)</f>
        <v>0</v>
      </c>
      <c r="G1908" s="16">
        <f t="array" ref="G1908">IF(ROW()-IFERROR(INDEX(F$2:F1908,MATCH(2,1/(F$2:F1908&lt;&gt;0))),0)&gt;22,22,ROW()-IFERROR(INDEX(F$2:F1908,MATCH(2,1/(F$2:F1908&lt;&gt;0))),0))</f>
        <v>8</v>
      </c>
    </row>
    <row r="1909" spans="1:7">
      <c r="A1909" s="23">
        <v>45238</v>
      </c>
      <c r="B1909" s="24">
        <v>0.53785215647210105</v>
      </c>
      <c r="C1909" s="16">
        <f t="shared" si="56"/>
        <v>0</v>
      </c>
      <c r="D1909" s="16">
        <f t="array" ref="D1909">IFERROR(INDEX(C$2:C1909,MATCH(2,1/(C$2:C1909&lt;&gt;0))),0)</f>
        <v>5</v>
      </c>
      <c r="E1909" s="16">
        <f t="shared" si="57"/>
        <v>2.9545454545454546</v>
      </c>
      <c r="F1909" s="16">
        <f>IF(AND(C1909&lt;&gt;0,SUM(C$1:$D1909)=SUM(C$1:$D1909)),ROW(),0)</f>
        <v>0</v>
      </c>
      <c r="G1909" s="16">
        <f t="array" ref="G1909">IF(ROW()-IFERROR(INDEX(F$2:F1909,MATCH(2,1/(F$2:F1909&lt;&gt;0))),0)&gt;22,22,ROW()-IFERROR(INDEX(F$2:F1909,MATCH(2,1/(F$2:F1909&lt;&gt;0))),0))</f>
        <v>9</v>
      </c>
    </row>
    <row r="1910" spans="1:7">
      <c r="A1910" s="23">
        <v>45239</v>
      </c>
      <c r="B1910" s="24">
        <v>0.47288731751430402</v>
      </c>
      <c r="C1910" s="16">
        <f t="shared" si="56"/>
        <v>0</v>
      </c>
      <c r="D1910" s="16">
        <f t="array" ref="D1910">IFERROR(INDEX(C$2:C1910,MATCH(2,1/(C$2:C1910&lt;&gt;0))),0)</f>
        <v>5</v>
      </c>
      <c r="E1910" s="16">
        <f t="shared" si="57"/>
        <v>2.7272727272727271</v>
      </c>
      <c r="F1910" s="16">
        <f>IF(AND(C1910&lt;&gt;0,SUM(C$1:$D1910)=SUM(C$1:$D1910)),ROW(),0)</f>
        <v>0</v>
      </c>
      <c r="G1910" s="16">
        <f t="array" ref="G1910">IF(ROW()-IFERROR(INDEX(F$2:F1910,MATCH(2,1/(F$2:F1910&lt;&gt;0))),0)&gt;22,22,ROW()-IFERROR(INDEX(F$2:F1910,MATCH(2,1/(F$2:F1910&lt;&gt;0))),0))</f>
        <v>10</v>
      </c>
    </row>
    <row r="1911" spans="1:7">
      <c r="A1911" s="23">
        <v>45240</v>
      </c>
      <c r="B1911" s="24">
        <v>0.43341939613115399</v>
      </c>
      <c r="C1911" s="16">
        <f t="shared" si="56"/>
        <v>0</v>
      </c>
      <c r="D1911" s="16">
        <f t="array" ref="D1911">IFERROR(INDEX(C$2:C1911,MATCH(2,1/(C$2:C1911&lt;&gt;0))),0)</f>
        <v>5</v>
      </c>
      <c r="E1911" s="16">
        <f t="shared" si="57"/>
        <v>2.5</v>
      </c>
      <c r="F1911" s="16">
        <f>IF(AND(C1911&lt;&gt;0,SUM(C$1:$D1911)=SUM(C$1:$D1911)),ROW(),0)</f>
        <v>0</v>
      </c>
      <c r="G1911" s="16">
        <f t="array" ref="G1911">IF(ROW()-IFERROR(INDEX(F$2:F1911,MATCH(2,1/(F$2:F1911&lt;&gt;0))),0)&gt;22,22,ROW()-IFERROR(INDEX(F$2:F1911,MATCH(2,1/(F$2:F1911&lt;&gt;0))),0))</f>
        <v>11</v>
      </c>
    </row>
    <row r="1912" spans="1:7">
      <c r="A1912" s="23">
        <v>45243</v>
      </c>
      <c r="B1912" s="24">
        <v>0.51172252749917102</v>
      </c>
      <c r="C1912" s="16">
        <f t="shared" si="56"/>
        <v>0</v>
      </c>
      <c r="D1912" s="16">
        <f t="array" ref="D1912">IFERROR(INDEX(C$2:C1912,MATCH(2,1/(C$2:C1912&lt;&gt;0))),0)</f>
        <v>5</v>
      </c>
      <c r="E1912" s="16">
        <f t="shared" si="57"/>
        <v>2.2727272727272729</v>
      </c>
      <c r="F1912" s="16">
        <f>IF(AND(C1912&lt;&gt;0,SUM(C$1:$D1912)=SUM(C$1:$D1912)),ROW(),0)</f>
        <v>0</v>
      </c>
      <c r="G1912" s="16">
        <f t="array" ref="G1912">IF(ROW()-IFERROR(INDEX(F$2:F1912,MATCH(2,1/(F$2:F1912&lt;&gt;0))),0)&gt;22,22,ROW()-IFERROR(INDEX(F$2:F1912,MATCH(2,1/(F$2:F1912&lt;&gt;0))),0))</f>
        <v>12</v>
      </c>
    </row>
    <row r="1913" spans="1:7">
      <c r="A1913" s="23">
        <v>45244</v>
      </c>
      <c r="B1913" s="24">
        <v>0.53405153375537195</v>
      </c>
      <c r="C1913" s="16">
        <f t="shared" si="56"/>
        <v>0</v>
      </c>
      <c r="D1913" s="16">
        <f t="array" ref="D1913">IFERROR(INDEX(C$2:C1913,MATCH(2,1/(C$2:C1913&lt;&gt;0))),0)</f>
        <v>5</v>
      </c>
      <c r="E1913" s="16">
        <f t="shared" si="57"/>
        <v>2.0454545454545454</v>
      </c>
      <c r="F1913" s="16">
        <f>IF(AND(C1913&lt;&gt;0,SUM(C$1:$D1913)=SUM(C$1:$D1913)),ROW(),0)</f>
        <v>0</v>
      </c>
      <c r="G1913" s="16">
        <f t="array" ref="G1913">IF(ROW()-IFERROR(INDEX(F$2:F1913,MATCH(2,1/(F$2:F1913&lt;&gt;0))),0)&gt;22,22,ROW()-IFERROR(INDEX(F$2:F1913,MATCH(2,1/(F$2:F1913&lt;&gt;0))),0))</f>
        <v>13</v>
      </c>
    </row>
    <row r="1914" spans="1:7">
      <c r="A1914" s="23">
        <v>45245</v>
      </c>
      <c r="B1914" s="24">
        <v>0.60848166681782201</v>
      </c>
      <c r="C1914" s="16">
        <f t="shared" si="56"/>
        <v>0</v>
      </c>
      <c r="D1914" s="16">
        <f t="array" ref="D1914">IFERROR(INDEX(C$2:C1914,MATCH(2,1/(C$2:C1914&lt;&gt;0))),0)</f>
        <v>5</v>
      </c>
      <c r="E1914" s="16">
        <f t="shared" si="57"/>
        <v>1.8181818181818183</v>
      </c>
      <c r="F1914" s="16">
        <f>IF(AND(C1914&lt;&gt;0,SUM(C$1:$D1914)=SUM(C$1:$D1914)),ROW(),0)</f>
        <v>0</v>
      </c>
      <c r="G1914" s="16">
        <f t="array" ref="G1914">IF(ROW()-IFERROR(INDEX(F$2:F1914,MATCH(2,1/(F$2:F1914&lt;&gt;0))),0)&gt;22,22,ROW()-IFERROR(INDEX(F$2:F1914,MATCH(2,1/(F$2:F1914&lt;&gt;0))),0))</f>
        <v>14</v>
      </c>
    </row>
    <row r="1915" spans="1:7">
      <c r="A1915" s="23">
        <v>45246</v>
      </c>
      <c r="B1915" s="24">
        <v>0.492639271251535</v>
      </c>
      <c r="C1915" s="16">
        <f t="shared" si="56"/>
        <v>0</v>
      </c>
      <c r="D1915" s="16">
        <f t="array" ref="D1915">IFERROR(INDEX(C$2:C1915,MATCH(2,1/(C$2:C1915&lt;&gt;0))),0)</f>
        <v>5</v>
      </c>
      <c r="E1915" s="16">
        <f t="shared" si="57"/>
        <v>1.5909090909090908</v>
      </c>
      <c r="F1915" s="16">
        <f>IF(AND(C1915&lt;&gt;0,SUM(C$1:$D1915)=SUM(C$1:$D1915)),ROW(),0)</f>
        <v>0</v>
      </c>
      <c r="G1915" s="16">
        <f t="array" ref="G1915">IF(ROW()-IFERROR(INDEX(F$2:F1915,MATCH(2,1/(F$2:F1915&lt;&gt;0))),0)&gt;22,22,ROW()-IFERROR(INDEX(F$2:F1915,MATCH(2,1/(F$2:F1915&lt;&gt;0))),0))</f>
        <v>15</v>
      </c>
    </row>
    <row r="1916" spans="1:7">
      <c r="A1916" s="23">
        <v>45247</v>
      </c>
      <c r="B1916" s="24">
        <v>0.53678997652223603</v>
      </c>
      <c r="C1916" s="16">
        <f t="shared" si="56"/>
        <v>0</v>
      </c>
      <c r="D1916" s="16">
        <f t="array" ref="D1916">IFERROR(INDEX(C$2:C1916,MATCH(2,1/(C$2:C1916&lt;&gt;0))),0)</f>
        <v>5</v>
      </c>
      <c r="E1916" s="16">
        <f t="shared" si="57"/>
        <v>1.3636363636363638</v>
      </c>
      <c r="F1916" s="16">
        <f>IF(AND(C1916&lt;&gt;0,SUM(C$1:$D1916)=SUM(C$1:$D1916)),ROW(),0)</f>
        <v>0</v>
      </c>
      <c r="G1916" s="16">
        <f t="array" ref="G1916">IF(ROW()-IFERROR(INDEX(F$2:F1916,MATCH(2,1/(F$2:F1916&lt;&gt;0))),0)&gt;22,22,ROW()-IFERROR(INDEX(F$2:F1916,MATCH(2,1/(F$2:F1916&lt;&gt;0))),0))</f>
        <v>16</v>
      </c>
    </row>
    <row r="1917" spans="1:7">
      <c r="A1917" s="23">
        <v>45250</v>
      </c>
      <c r="B1917" s="24">
        <v>0.67323257929124403</v>
      </c>
      <c r="C1917" s="16">
        <f t="shared" si="56"/>
        <v>0</v>
      </c>
      <c r="D1917" s="16">
        <f t="array" ref="D1917">IFERROR(INDEX(C$2:C1917,MATCH(2,1/(C$2:C1917&lt;&gt;0))),0)</f>
        <v>5</v>
      </c>
      <c r="E1917" s="16">
        <f t="shared" si="57"/>
        <v>1.1363636363636362</v>
      </c>
      <c r="F1917" s="16">
        <f>IF(AND(C1917&lt;&gt;0,SUM(C$1:$D1917)=SUM(C$1:$D1917)),ROW(),0)</f>
        <v>0</v>
      </c>
      <c r="G1917" s="16">
        <f t="array" ref="G1917">IF(ROW()-IFERROR(INDEX(F$2:F1917,MATCH(2,1/(F$2:F1917&lt;&gt;0))),0)&gt;22,22,ROW()-IFERROR(INDEX(F$2:F1917,MATCH(2,1/(F$2:F1917&lt;&gt;0))),0))</f>
        <v>17</v>
      </c>
    </row>
    <row r="1918" spans="1:7">
      <c r="A1918" s="23">
        <v>45251</v>
      </c>
      <c r="B1918" s="24">
        <v>0.61220095368479499</v>
      </c>
      <c r="C1918" s="16">
        <f t="shared" si="56"/>
        <v>0</v>
      </c>
      <c r="D1918" s="16">
        <f t="array" ref="D1918">IFERROR(INDEX(C$2:C1918,MATCH(2,1/(C$2:C1918&lt;&gt;0))),0)</f>
        <v>5</v>
      </c>
      <c r="E1918" s="16">
        <f t="shared" si="57"/>
        <v>0.90909090909090917</v>
      </c>
      <c r="F1918" s="16">
        <f>IF(AND(C1918&lt;&gt;0,SUM(C$1:$D1918)=SUM(C$1:$D1918)),ROW(),0)</f>
        <v>0</v>
      </c>
      <c r="G1918" s="16">
        <f t="array" ref="G1918">IF(ROW()-IFERROR(INDEX(F$2:F1918,MATCH(2,1/(F$2:F1918&lt;&gt;0))),0)&gt;22,22,ROW()-IFERROR(INDEX(F$2:F1918,MATCH(2,1/(F$2:F1918&lt;&gt;0))),0))</f>
        <v>18</v>
      </c>
    </row>
    <row r="1919" spans="1:7">
      <c r="A1919" s="23">
        <v>45252</v>
      </c>
      <c r="B1919" s="24">
        <v>0.49457995685760903</v>
      </c>
      <c r="C1919" s="16">
        <f t="shared" si="56"/>
        <v>0</v>
      </c>
      <c r="D1919" s="16">
        <f t="array" ref="D1919">IFERROR(INDEX(C$2:C1919,MATCH(2,1/(C$2:C1919&lt;&gt;0))),0)</f>
        <v>5</v>
      </c>
      <c r="E1919" s="16">
        <f t="shared" si="57"/>
        <v>0.68181818181818166</v>
      </c>
      <c r="F1919" s="16">
        <f>IF(AND(C1919&lt;&gt;0,SUM(C$1:$D1919)=SUM(C$1:$D1919)),ROW(),0)</f>
        <v>0</v>
      </c>
      <c r="G1919" s="16">
        <f t="array" ref="G1919">IF(ROW()-IFERROR(INDEX(F$2:F1919,MATCH(2,1/(F$2:F1919&lt;&gt;0))),0)&gt;22,22,ROW()-IFERROR(INDEX(F$2:F1919,MATCH(2,1/(F$2:F1919&lt;&gt;0))),0))</f>
        <v>19</v>
      </c>
    </row>
    <row r="1920" spans="1:7">
      <c r="A1920" s="23">
        <v>45253</v>
      </c>
      <c r="B1920" s="24">
        <v>0.50953906574520702</v>
      </c>
      <c r="C1920" s="16">
        <f t="shared" si="56"/>
        <v>0</v>
      </c>
      <c r="D1920" s="16">
        <f t="array" ref="D1920">IFERROR(INDEX(C$2:C1920,MATCH(2,1/(C$2:C1920&lt;&gt;0))),0)</f>
        <v>5</v>
      </c>
      <c r="E1920" s="16">
        <f t="shared" si="57"/>
        <v>0.45454545454545414</v>
      </c>
      <c r="F1920" s="16">
        <f>IF(AND(C1920&lt;&gt;0,SUM(C$1:$D1920)=SUM(C$1:$D1920)),ROW(),0)</f>
        <v>0</v>
      </c>
      <c r="G1920" s="16">
        <f t="array" ref="G1920">IF(ROW()-IFERROR(INDEX(F$2:F1920,MATCH(2,1/(F$2:F1920&lt;&gt;0))),0)&gt;22,22,ROW()-IFERROR(INDEX(F$2:F1920,MATCH(2,1/(F$2:F1920&lt;&gt;0))),0))</f>
        <v>20</v>
      </c>
    </row>
    <row r="1921" spans="1:7">
      <c r="A1921" s="23">
        <v>45254</v>
      </c>
      <c r="B1921" s="24">
        <v>0.52049219526021895</v>
      </c>
      <c r="C1921" s="16">
        <f t="shared" si="56"/>
        <v>0</v>
      </c>
      <c r="D1921" s="16">
        <f t="array" ref="D1921">IFERROR(INDEX(C$2:C1921,MATCH(2,1/(C$2:C1921&lt;&gt;0))),0)</f>
        <v>5</v>
      </c>
      <c r="E1921" s="16">
        <f t="shared" si="57"/>
        <v>0.22727272727272751</v>
      </c>
      <c r="F1921" s="16">
        <f>IF(AND(C1921&lt;&gt;0,SUM(C$1:$D1921)=SUM(C$1:$D1921)),ROW(),0)</f>
        <v>0</v>
      </c>
      <c r="G1921" s="16">
        <f t="array" ref="G1921">IF(ROW()-IFERROR(INDEX(F$2:F1921,MATCH(2,1/(F$2:F1921&lt;&gt;0))),0)&gt;22,22,ROW()-IFERROR(INDEX(F$2:F1921,MATCH(2,1/(F$2:F1921&lt;&gt;0))),0))</f>
        <v>21</v>
      </c>
    </row>
    <row r="1922" spans="1:7">
      <c r="A1922" s="23">
        <v>45257</v>
      </c>
      <c r="B1922" s="24">
        <v>0.50217546631211196</v>
      </c>
      <c r="C1922" s="16">
        <f t="shared" ref="C1922:C1985" si="58">IF(B1922&gt;100%,-5,IF(B1922&lt;30%,5,0))</f>
        <v>0</v>
      </c>
      <c r="D1922" s="16">
        <f t="array" ref="D1922">IFERROR(INDEX(C$2:C1922,MATCH(2,1/(C$2:C1922&lt;&gt;0))),0)</f>
        <v>5</v>
      </c>
      <c r="E1922" s="16">
        <f t="shared" si="57"/>
        <v>0</v>
      </c>
      <c r="F1922" s="16">
        <f>IF(AND(C1922&lt;&gt;0,SUM(C$1:$D1922)=SUM(C$1:$D1922)),ROW(),0)</f>
        <v>0</v>
      </c>
      <c r="G1922" s="16">
        <f t="array" ref="G1922">IF(ROW()-IFERROR(INDEX(F$2:F1922,MATCH(2,1/(F$2:F1922&lt;&gt;0))),0)&gt;22,22,ROW()-IFERROR(INDEX(F$2:F1922,MATCH(2,1/(F$2:F1922&lt;&gt;0))),0))</f>
        <v>22</v>
      </c>
    </row>
    <row r="1923" spans="1:7">
      <c r="A1923" s="23">
        <v>45258</v>
      </c>
      <c r="B1923" s="24">
        <v>0.563227404881949</v>
      </c>
      <c r="C1923" s="16">
        <f t="shared" si="58"/>
        <v>0</v>
      </c>
      <c r="D1923" s="16">
        <f t="array" ref="D1923">IFERROR(INDEX(C$2:C1923,MATCH(2,1/(C$2:C1923&lt;&gt;0))),0)</f>
        <v>5</v>
      </c>
      <c r="E1923" s="16">
        <f t="shared" si="57"/>
        <v>0</v>
      </c>
      <c r="F1923" s="16">
        <f>IF(AND(C1923&lt;&gt;0,SUM(C$1:$D1923)=SUM(C$1:$D1923)),ROW(),0)</f>
        <v>0</v>
      </c>
      <c r="G1923" s="16">
        <f t="array" ref="G1923">IF(ROW()-IFERROR(INDEX(F$2:F1923,MATCH(2,1/(F$2:F1923&lt;&gt;0))),0)&gt;22,22,ROW()-IFERROR(INDEX(F$2:F1923,MATCH(2,1/(F$2:F1923&lt;&gt;0))),0))</f>
        <v>22</v>
      </c>
    </row>
    <row r="1924" spans="1:7">
      <c r="A1924" s="23">
        <v>45259</v>
      </c>
      <c r="B1924" s="24">
        <v>0.60468574674214504</v>
      </c>
      <c r="C1924" s="16">
        <f t="shared" si="58"/>
        <v>0</v>
      </c>
      <c r="D1924" s="16">
        <f t="array" ref="D1924">IFERROR(INDEX(C$2:C1924,MATCH(2,1/(C$2:C1924&lt;&gt;0))),0)</f>
        <v>5</v>
      </c>
      <c r="E1924" s="16">
        <f t="shared" si="57"/>
        <v>0</v>
      </c>
      <c r="F1924" s="16">
        <f>IF(AND(C1924&lt;&gt;0,SUM(C$1:$D1924)=SUM(C$1:$D1924)),ROW(),0)</f>
        <v>0</v>
      </c>
      <c r="G1924" s="16">
        <f t="array" ref="G1924">IF(ROW()-IFERROR(INDEX(F$2:F1924,MATCH(2,1/(F$2:F1924&lt;&gt;0))),0)&gt;22,22,ROW()-IFERROR(INDEX(F$2:F1924,MATCH(2,1/(F$2:F1924&lt;&gt;0))),0))</f>
        <v>22</v>
      </c>
    </row>
    <row r="1925" spans="1:7">
      <c r="A1925" s="23">
        <v>45260</v>
      </c>
      <c r="B1925" s="24">
        <v>0.51186840721579696</v>
      </c>
      <c r="C1925" s="16">
        <f t="shared" si="58"/>
        <v>0</v>
      </c>
      <c r="D1925" s="16">
        <f t="array" ref="D1925">IFERROR(INDEX(C$2:C1925,MATCH(2,1/(C$2:C1925&lt;&gt;0))),0)</f>
        <v>5</v>
      </c>
      <c r="E1925" s="16">
        <f t="shared" si="57"/>
        <v>0</v>
      </c>
      <c r="F1925" s="16">
        <f>IF(AND(C1925&lt;&gt;0,SUM(C$1:$D1925)=SUM(C$1:$D1925)),ROW(),0)</f>
        <v>0</v>
      </c>
      <c r="G1925" s="16">
        <f t="array" ref="G1925">IF(ROW()-IFERROR(INDEX(F$2:F1925,MATCH(2,1/(F$2:F1925&lt;&gt;0))),0)&gt;22,22,ROW()-IFERROR(INDEX(F$2:F1925,MATCH(2,1/(F$2:F1925&lt;&gt;0))),0))</f>
        <v>22</v>
      </c>
    </row>
    <row r="1926" spans="1:7">
      <c r="A1926" s="23">
        <v>45261</v>
      </c>
      <c r="B1926" s="24">
        <v>0.59607520299493399</v>
      </c>
      <c r="C1926" s="16">
        <f t="shared" si="58"/>
        <v>0</v>
      </c>
      <c r="D1926" s="16">
        <f t="array" ref="D1926">IFERROR(INDEX(C$2:C1926,MATCH(2,1/(C$2:C1926&lt;&gt;0))),0)</f>
        <v>5</v>
      </c>
      <c r="E1926" s="16">
        <f t="shared" si="57"/>
        <v>0</v>
      </c>
      <c r="F1926" s="16">
        <f>IF(AND(C1926&lt;&gt;0,SUM(C$1:$D1926)=SUM(C$1:$D1926)),ROW(),0)</f>
        <v>0</v>
      </c>
      <c r="G1926" s="16">
        <f t="array" ref="G1926">IF(ROW()-IFERROR(INDEX(F$2:F1926,MATCH(2,1/(F$2:F1926&lt;&gt;0))),0)&gt;22,22,ROW()-IFERROR(INDEX(F$2:F1926,MATCH(2,1/(F$2:F1926&lt;&gt;0))),0))</f>
        <v>22</v>
      </c>
    </row>
    <row r="1927" spans="1:7">
      <c r="A1927" s="23">
        <v>45264</v>
      </c>
      <c r="B1927" s="24">
        <v>0.61166881990463795</v>
      </c>
      <c r="C1927" s="16">
        <f t="shared" si="58"/>
        <v>0</v>
      </c>
      <c r="D1927" s="16">
        <f t="array" ref="D1927">IFERROR(INDEX(C$2:C1927,MATCH(2,1/(C$2:C1927&lt;&gt;0))),0)</f>
        <v>5</v>
      </c>
      <c r="E1927" s="16">
        <f t="shared" si="57"/>
        <v>0</v>
      </c>
      <c r="F1927" s="16">
        <f>IF(AND(C1927&lt;&gt;0,SUM(C$1:$D1927)=SUM(C$1:$D1927)),ROW(),0)</f>
        <v>0</v>
      </c>
      <c r="G1927" s="16">
        <f t="array" ref="G1927">IF(ROW()-IFERROR(INDEX(F$2:F1927,MATCH(2,1/(F$2:F1927&lt;&gt;0))),0)&gt;22,22,ROW()-IFERROR(INDEX(F$2:F1927,MATCH(2,1/(F$2:F1927&lt;&gt;0))),0))</f>
        <v>22</v>
      </c>
    </row>
    <row r="1928" spans="1:7">
      <c r="A1928" s="23">
        <v>45265</v>
      </c>
      <c r="B1928" s="24">
        <v>0.53386310329337205</v>
      </c>
      <c r="C1928" s="16">
        <f t="shared" si="58"/>
        <v>0</v>
      </c>
      <c r="D1928" s="16">
        <f t="array" ref="D1928">IFERROR(INDEX(C$2:C1928,MATCH(2,1/(C$2:C1928&lt;&gt;0))),0)</f>
        <v>5</v>
      </c>
      <c r="E1928" s="16">
        <f t="shared" si="57"/>
        <v>0</v>
      </c>
      <c r="F1928" s="16">
        <f>IF(AND(C1928&lt;&gt;0,SUM(C$1:$D1928)=SUM(C$1:$D1928)),ROW(),0)</f>
        <v>0</v>
      </c>
      <c r="G1928" s="16">
        <f t="array" ref="G1928">IF(ROW()-IFERROR(INDEX(F$2:F1928,MATCH(2,1/(F$2:F1928&lt;&gt;0))),0)&gt;22,22,ROW()-IFERROR(INDEX(F$2:F1928,MATCH(2,1/(F$2:F1928&lt;&gt;0))),0))</f>
        <v>22</v>
      </c>
    </row>
    <row r="1929" spans="1:7">
      <c r="A1929" s="23">
        <v>45266</v>
      </c>
      <c r="B1929" s="24">
        <v>0.56488044375138502</v>
      </c>
      <c r="C1929" s="16">
        <f t="shared" si="58"/>
        <v>0</v>
      </c>
      <c r="D1929" s="16">
        <f t="array" ref="D1929">IFERROR(INDEX(C$2:C1929,MATCH(2,1/(C$2:C1929&lt;&gt;0))),0)</f>
        <v>5</v>
      </c>
      <c r="E1929" s="16">
        <f t="shared" si="57"/>
        <v>0</v>
      </c>
      <c r="F1929" s="16">
        <f>IF(AND(C1929&lt;&gt;0,SUM(C$1:$D1929)=SUM(C$1:$D1929)),ROW(),0)</f>
        <v>0</v>
      </c>
      <c r="G1929" s="16">
        <f t="array" ref="G1929">IF(ROW()-IFERROR(INDEX(F$2:F1929,MATCH(2,1/(F$2:F1929&lt;&gt;0))),0)&gt;22,22,ROW()-IFERROR(INDEX(F$2:F1929,MATCH(2,1/(F$2:F1929&lt;&gt;0))),0))</f>
        <v>22</v>
      </c>
    </row>
    <row r="1930" spans="1:7">
      <c r="A1930" s="23">
        <v>45267</v>
      </c>
      <c r="B1930" s="24">
        <v>0.55877358812538103</v>
      </c>
      <c r="C1930" s="16">
        <f t="shared" si="58"/>
        <v>0</v>
      </c>
      <c r="D1930" s="16">
        <f t="array" ref="D1930">IFERROR(INDEX(C$2:C1930,MATCH(2,1/(C$2:C1930&lt;&gt;0))),0)</f>
        <v>5</v>
      </c>
      <c r="E1930" s="16">
        <f t="shared" si="57"/>
        <v>0</v>
      </c>
      <c r="F1930" s="16">
        <f>IF(AND(C1930&lt;&gt;0,SUM(C$1:$D1930)=SUM(C$1:$D1930)),ROW(),0)</f>
        <v>0</v>
      </c>
      <c r="G1930" s="16">
        <f t="array" ref="G1930">IF(ROW()-IFERROR(INDEX(F$2:F1930,MATCH(2,1/(F$2:F1930&lt;&gt;0))),0)&gt;22,22,ROW()-IFERROR(INDEX(F$2:F1930,MATCH(2,1/(F$2:F1930&lt;&gt;0))),0))</f>
        <v>22</v>
      </c>
    </row>
    <row r="1931" spans="1:7">
      <c r="A1931" s="23">
        <v>45268</v>
      </c>
      <c r="B1931" s="24">
        <v>0.542821530653673</v>
      </c>
      <c r="C1931" s="16">
        <f t="shared" si="58"/>
        <v>0</v>
      </c>
      <c r="D1931" s="16">
        <f t="array" ref="D1931">IFERROR(INDEX(C$2:C1931,MATCH(2,1/(C$2:C1931&lt;&gt;0))),0)</f>
        <v>5</v>
      </c>
      <c r="E1931" s="16">
        <f t="shared" si="57"/>
        <v>0</v>
      </c>
      <c r="F1931" s="16">
        <f>IF(AND(C1931&lt;&gt;0,SUM(C$1:$D1931)=SUM(C$1:$D1931)),ROW(),0)</f>
        <v>0</v>
      </c>
      <c r="G1931" s="16">
        <f t="array" ref="G1931">IF(ROW()-IFERROR(INDEX(F$2:F1931,MATCH(2,1/(F$2:F1931&lt;&gt;0))),0)&gt;22,22,ROW()-IFERROR(INDEX(F$2:F1931,MATCH(2,1/(F$2:F1931&lt;&gt;0))),0))</f>
        <v>22</v>
      </c>
    </row>
    <row r="1932" spans="1:7">
      <c r="A1932" s="23">
        <v>45271</v>
      </c>
      <c r="B1932" s="24">
        <v>0.57199795876399495</v>
      </c>
      <c r="C1932" s="16">
        <f t="shared" si="58"/>
        <v>0</v>
      </c>
      <c r="D1932" s="16">
        <f t="array" ref="D1932">IFERROR(INDEX(C$2:C1932,MATCH(2,1/(C$2:C1932&lt;&gt;0))),0)</f>
        <v>5</v>
      </c>
      <c r="E1932" s="16">
        <f t="shared" si="57"/>
        <v>0</v>
      </c>
      <c r="F1932" s="16">
        <f>IF(AND(C1932&lt;&gt;0,SUM(C$1:$D1932)=SUM(C$1:$D1932)),ROW(),0)</f>
        <v>0</v>
      </c>
      <c r="G1932" s="16">
        <f t="array" ref="G1932">IF(ROW()-IFERROR(INDEX(F$2:F1932,MATCH(2,1/(F$2:F1932&lt;&gt;0))),0)&gt;22,22,ROW()-IFERROR(INDEX(F$2:F1932,MATCH(2,1/(F$2:F1932&lt;&gt;0))),0))</f>
        <v>22</v>
      </c>
    </row>
    <row r="1933" spans="1:7">
      <c r="A1933" s="23">
        <v>45272</v>
      </c>
      <c r="B1933" s="24">
        <v>0.626807447224076</v>
      </c>
      <c r="C1933" s="16">
        <f t="shared" si="58"/>
        <v>0</v>
      </c>
      <c r="D1933" s="16">
        <f t="array" ref="D1933">IFERROR(INDEX(C$2:C1933,MATCH(2,1/(C$2:C1933&lt;&gt;0))),0)</f>
        <v>5</v>
      </c>
      <c r="E1933" s="16">
        <f t="shared" si="57"/>
        <v>0</v>
      </c>
      <c r="F1933" s="16">
        <f>IF(AND(C1933&lt;&gt;0,SUM(C$1:$D1933)=SUM(C$1:$D1933)),ROW(),0)</f>
        <v>0</v>
      </c>
      <c r="G1933" s="16">
        <f t="array" ref="G1933">IF(ROW()-IFERROR(INDEX(F$2:F1933,MATCH(2,1/(F$2:F1933&lt;&gt;0))),0)&gt;22,22,ROW()-IFERROR(INDEX(F$2:F1933,MATCH(2,1/(F$2:F1933&lt;&gt;0))),0))</f>
        <v>22</v>
      </c>
    </row>
    <row r="1934" spans="1:7">
      <c r="A1934" s="23">
        <v>45273</v>
      </c>
      <c r="B1934" s="24">
        <v>0.63770311709833105</v>
      </c>
      <c r="C1934" s="16">
        <f t="shared" si="58"/>
        <v>0</v>
      </c>
      <c r="D1934" s="16">
        <f t="array" ref="D1934">IFERROR(INDEX(C$2:C1934,MATCH(2,1/(C$2:C1934&lt;&gt;0))),0)</f>
        <v>5</v>
      </c>
      <c r="E1934" s="16">
        <f t="shared" si="57"/>
        <v>0</v>
      </c>
      <c r="F1934" s="16">
        <f>IF(AND(C1934&lt;&gt;0,SUM(C$1:$D1934)=SUM(C$1:$D1934)),ROW(),0)</f>
        <v>0</v>
      </c>
      <c r="G1934" s="16">
        <f t="array" ref="G1934">IF(ROW()-IFERROR(INDEX(F$2:F1934,MATCH(2,1/(F$2:F1934&lt;&gt;0))),0)&gt;22,22,ROW()-IFERROR(INDEX(F$2:F1934,MATCH(2,1/(F$2:F1934&lt;&gt;0))),0))</f>
        <v>22</v>
      </c>
    </row>
    <row r="1935" spans="1:7">
      <c r="A1935" s="23">
        <v>45274</v>
      </c>
      <c r="B1935" s="24">
        <v>0.65046455214592502</v>
      </c>
      <c r="C1935" s="16">
        <f t="shared" si="58"/>
        <v>0</v>
      </c>
      <c r="D1935" s="16">
        <f t="array" ref="D1935">IFERROR(INDEX(C$2:C1935,MATCH(2,1/(C$2:C1935&lt;&gt;0))),0)</f>
        <v>5</v>
      </c>
      <c r="E1935" s="16">
        <f t="shared" si="57"/>
        <v>0</v>
      </c>
      <c r="F1935" s="16">
        <f>IF(AND(C1935&lt;&gt;0,SUM(C$1:$D1935)=SUM(C$1:$D1935)),ROW(),0)</f>
        <v>0</v>
      </c>
      <c r="G1935" s="16">
        <f t="array" ref="G1935">IF(ROW()-IFERROR(INDEX(F$2:F1935,MATCH(2,1/(F$2:F1935&lt;&gt;0))),0)&gt;22,22,ROW()-IFERROR(INDEX(F$2:F1935,MATCH(2,1/(F$2:F1935&lt;&gt;0))),0))</f>
        <v>22</v>
      </c>
    </row>
    <row r="1936" spans="1:7">
      <c r="A1936" s="23">
        <v>45275</v>
      </c>
      <c r="B1936" s="24">
        <v>0.58666801747138697</v>
      </c>
      <c r="C1936" s="16">
        <f t="shared" si="58"/>
        <v>0</v>
      </c>
      <c r="D1936" s="16">
        <f t="array" ref="D1936">IFERROR(INDEX(C$2:C1936,MATCH(2,1/(C$2:C1936&lt;&gt;0))),0)</f>
        <v>5</v>
      </c>
      <c r="E1936" s="16">
        <f t="shared" si="57"/>
        <v>0</v>
      </c>
      <c r="F1936" s="16">
        <f>IF(AND(C1936&lt;&gt;0,SUM(C$1:$D1936)=SUM(C$1:$D1936)),ROW(),0)</f>
        <v>0</v>
      </c>
      <c r="G1936" s="16">
        <f t="array" ref="G1936">IF(ROW()-IFERROR(INDEX(F$2:F1936,MATCH(2,1/(F$2:F1936&lt;&gt;0))),0)&gt;22,22,ROW()-IFERROR(INDEX(F$2:F1936,MATCH(2,1/(F$2:F1936&lt;&gt;0))),0))</f>
        <v>22</v>
      </c>
    </row>
    <row r="1937" spans="1:7">
      <c r="A1937" s="23">
        <v>45278</v>
      </c>
      <c r="B1937" s="24">
        <v>0.54785269360698396</v>
      </c>
      <c r="C1937" s="16">
        <f t="shared" si="58"/>
        <v>0</v>
      </c>
      <c r="D1937" s="16">
        <f t="array" ref="D1937">IFERROR(INDEX(C$2:C1937,MATCH(2,1/(C$2:C1937&lt;&gt;0))),0)</f>
        <v>5</v>
      </c>
      <c r="E1937" s="16">
        <f t="shared" si="57"/>
        <v>0</v>
      </c>
      <c r="F1937" s="16">
        <f>IF(AND(C1937&lt;&gt;0,SUM(C$1:$D1937)=SUM(C$1:$D1937)),ROW(),0)</f>
        <v>0</v>
      </c>
      <c r="G1937" s="16">
        <f t="array" ref="G1937">IF(ROW()-IFERROR(INDEX(F$2:F1937,MATCH(2,1/(F$2:F1937&lt;&gt;0))),0)&gt;22,22,ROW()-IFERROR(INDEX(F$2:F1937,MATCH(2,1/(F$2:F1937&lt;&gt;0))),0))</f>
        <v>22</v>
      </c>
    </row>
    <row r="1938" spans="1:7">
      <c r="A1938" s="23">
        <v>45279</v>
      </c>
      <c r="B1938" s="24">
        <v>0.526707960361814</v>
      </c>
      <c r="C1938" s="16">
        <f t="shared" si="58"/>
        <v>0</v>
      </c>
      <c r="D1938" s="16">
        <f t="array" ref="D1938">IFERROR(INDEX(C$2:C1938,MATCH(2,1/(C$2:C1938&lt;&gt;0))),0)</f>
        <v>5</v>
      </c>
      <c r="E1938" s="16">
        <f t="shared" si="57"/>
        <v>0</v>
      </c>
      <c r="F1938" s="16">
        <f>IF(AND(C1938&lt;&gt;0,SUM(C$1:$D1938)=SUM(C$1:$D1938)),ROW(),0)</f>
        <v>0</v>
      </c>
      <c r="G1938" s="16">
        <f t="array" ref="G1938">IF(ROW()-IFERROR(INDEX(F$2:F1938,MATCH(2,1/(F$2:F1938&lt;&gt;0))),0)&gt;22,22,ROW()-IFERROR(INDEX(F$2:F1938,MATCH(2,1/(F$2:F1938&lt;&gt;0))),0))</f>
        <v>22</v>
      </c>
    </row>
    <row r="1939" spans="1:7">
      <c r="A1939" s="23">
        <v>45280</v>
      </c>
      <c r="B1939" s="24">
        <v>0.51953391619161404</v>
      </c>
      <c r="C1939" s="16">
        <f t="shared" si="58"/>
        <v>0</v>
      </c>
      <c r="D1939" s="16">
        <f t="array" ref="D1939">IFERROR(INDEX(C$2:C1939,MATCH(2,1/(C$2:C1939&lt;&gt;0))),0)</f>
        <v>5</v>
      </c>
      <c r="E1939" s="16">
        <f t="shared" si="57"/>
        <v>0</v>
      </c>
      <c r="F1939" s="16">
        <f>IF(AND(C1939&lt;&gt;0,SUM(C$1:$D1939)=SUM(C$1:$D1939)),ROW(),0)</f>
        <v>0</v>
      </c>
      <c r="G1939" s="16">
        <f t="array" ref="G1939">IF(ROW()-IFERROR(INDEX(F$2:F1939,MATCH(2,1/(F$2:F1939&lt;&gt;0))),0)&gt;22,22,ROW()-IFERROR(INDEX(F$2:F1939,MATCH(2,1/(F$2:F1939&lt;&gt;0))),0))</f>
        <v>22</v>
      </c>
    </row>
    <row r="1940" spans="1:7">
      <c r="A1940" s="23">
        <v>45281</v>
      </c>
      <c r="B1940" s="24">
        <v>0.51085867770162197</v>
      </c>
      <c r="C1940" s="16">
        <f t="shared" si="58"/>
        <v>0</v>
      </c>
      <c r="D1940" s="16">
        <f t="array" ref="D1940">IFERROR(INDEX(C$2:C1940,MATCH(2,1/(C$2:C1940&lt;&gt;0))),0)</f>
        <v>5</v>
      </c>
      <c r="E1940" s="16">
        <f t="shared" si="57"/>
        <v>0</v>
      </c>
      <c r="F1940" s="16">
        <f>IF(AND(C1940&lt;&gt;0,SUM(C$1:$D1940)=SUM(C$1:$D1940)),ROW(),0)</f>
        <v>0</v>
      </c>
      <c r="G1940" s="16">
        <f t="array" ref="G1940">IF(ROW()-IFERROR(INDEX(F$2:F1940,MATCH(2,1/(F$2:F1940&lt;&gt;0))),0)&gt;22,22,ROW()-IFERROR(INDEX(F$2:F1940,MATCH(2,1/(F$2:F1940&lt;&gt;0))),0))</f>
        <v>22</v>
      </c>
    </row>
    <row r="1941" spans="1:7">
      <c r="A1941" s="23">
        <v>45282</v>
      </c>
      <c r="B1941" s="24">
        <v>0.50722992656523402</v>
      </c>
      <c r="C1941" s="16">
        <f t="shared" si="58"/>
        <v>0</v>
      </c>
      <c r="D1941" s="16">
        <f t="array" ref="D1941">IFERROR(INDEX(C$2:C1941,MATCH(2,1/(C$2:C1941&lt;&gt;0))),0)</f>
        <v>5</v>
      </c>
      <c r="E1941" s="16">
        <f t="shared" si="57"/>
        <v>0</v>
      </c>
      <c r="F1941" s="16">
        <f>IF(AND(C1941&lt;&gt;0,SUM(C$1:$D1941)=SUM(C$1:$D1941)),ROW(),0)</f>
        <v>0</v>
      </c>
      <c r="G1941" s="16">
        <f t="array" ref="G1941">IF(ROW()-IFERROR(INDEX(F$2:F1941,MATCH(2,1/(F$2:F1941&lt;&gt;0))),0)&gt;22,22,ROW()-IFERROR(INDEX(F$2:F1941,MATCH(2,1/(F$2:F1941&lt;&gt;0))),0))</f>
        <v>22</v>
      </c>
    </row>
    <row r="1942" spans="1:7">
      <c r="A1942" s="23">
        <v>45285</v>
      </c>
      <c r="B1942" s="24">
        <v>0.47504474479639103</v>
      </c>
      <c r="C1942" s="16">
        <f t="shared" si="58"/>
        <v>0</v>
      </c>
      <c r="D1942" s="16">
        <f t="array" ref="D1942">IFERROR(INDEX(C$2:C1942,MATCH(2,1/(C$2:C1942&lt;&gt;0))),0)</f>
        <v>5</v>
      </c>
      <c r="E1942" s="16">
        <f t="shared" si="57"/>
        <v>0</v>
      </c>
      <c r="F1942" s="16">
        <f>IF(AND(C1942&lt;&gt;0,SUM(C$1:$D1942)=SUM(C$1:$D1942)),ROW(),0)</f>
        <v>0</v>
      </c>
      <c r="G1942" s="16">
        <f t="array" ref="G1942">IF(ROW()-IFERROR(INDEX(F$2:F1942,MATCH(2,1/(F$2:F1942&lt;&gt;0))),0)&gt;22,22,ROW()-IFERROR(INDEX(F$2:F1942,MATCH(2,1/(F$2:F1942&lt;&gt;0))),0))</f>
        <v>22</v>
      </c>
    </row>
    <row r="1943" spans="1:7">
      <c r="A1943" s="23">
        <v>45286</v>
      </c>
      <c r="B1943" s="24">
        <v>0.46020480092004801</v>
      </c>
      <c r="C1943" s="16">
        <f t="shared" si="58"/>
        <v>0</v>
      </c>
      <c r="D1943" s="16">
        <f t="array" ref="D1943">IFERROR(INDEX(C$2:C1943,MATCH(2,1/(C$2:C1943&lt;&gt;0))),0)</f>
        <v>5</v>
      </c>
      <c r="E1943" s="16">
        <f t="shared" si="57"/>
        <v>0</v>
      </c>
      <c r="F1943" s="16">
        <f>IF(AND(C1943&lt;&gt;0,SUM(C$1:$D1943)=SUM(C$1:$D1943)),ROW(),0)</f>
        <v>0</v>
      </c>
      <c r="G1943" s="16">
        <f t="array" ref="G1943">IF(ROW()-IFERROR(INDEX(F$2:F1943,MATCH(2,1/(F$2:F1943&lt;&gt;0))),0)&gt;22,22,ROW()-IFERROR(INDEX(F$2:F1943,MATCH(2,1/(F$2:F1943&lt;&gt;0))),0))</f>
        <v>22</v>
      </c>
    </row>
    <row r="1944" spans="1:7">
      <c r="A1944" s="23">
        <v>45287</v>
      </c>
      <c r="B1944" s="24">
        <v>0.45291293386758702</v>
      </c>
      <c r="C1944" s="16">
        <f t="shared" si="58"/>
        <v>0</v>
      </c>
      <c r="D1944" s="16">
        <f t="array" ref="D1944">IFERROR(INDEX(C$2:C1944,MATCH(2,1/(C$2:C1944&lt;&gt;0))),0)</f>
        <v>5</v>
      </c>
      <c r="E1944" s="16">
        <f t="shared" si="57"/>
        <v>0</v>
      </c>
      <c r="F1944" s="16">
        <f>IF(AND(C1944&lt;&gt;0,SUM(C$1:$D1944)=SUM(C$1:$D1944)),ROW(),0)</f>
        <v>0</v>
      </c>
      <c r="G1944" s="16">
        <f t="array" ref="G1944">IF(ROW()-IFERROR(INDEX(F$2:F1944,MATCH(2,1/(F$2:F1944&lt;&gt;0))),0)&gt;22,22,ROW()-IFERROR(INDEX(F$2:F1944,MATCH(2,1/(F$2:F1944&lt;&gt;0))),0))</f>
        <v>22</v>
      </c>
    </row>
    <row r="1945" spans="1:7">
      <c r="A1945" s="23">
        <v>45288</v>
      </c>
      <c r="B1945" s="24">
        <v>0.538782381642811</v>
      </c>
      <c r="C1945" s="16">
        <f t="shared" si="58"/>
        <v>0</v>
      </c>
      <c r="D1945" s="16">
        <f t="array" ref="D1945">IFERROR(INDEX(C$2:C1945,MATCH(2,1/(C$2:C1945&lt;&gt;0))),0)</f>
        <v>5</v>
      </c>
      <c r="E1945" s="16">
        <f t="shared" si="57"/>
        <v>0</v>
      </c>
      <c r="F1945" s="16">
        <f>IF(AND(C1945&lt;&gt;0,SUM(C$1:$D1945)=SUM(C$1:$D1945)),ROW(),0)</f>
        <v>0</v>
      </c>
      <c r="G1945" s="16">
        <f t="array" ref="G1945">IF(ROW()-IFERROR(INDEX(F$2:F1945,MATCH(2,1/(F$2:F1945&lt;&gt;0))),0)&gt;22,22,ROW()-IFERROR(INDEX(F$2:F1945,MATCH(2,1/(F$2:F1945&lt;&gt;0))),0))</f>
        <v>22</v>
      </c>
    </row>
    <row r="1946" spans="1:7">
      <c r="A1946" s="23">
        <v>45289</v>
      </c>
      <c r="B1946" s="24">
        <v>0.60857741611721194</v>
      </c>
      <c r="C1946" s="16">
        <f t="shared" si="58"/>
        <v>0</v>
      </c>
      <c r="D1946" s="16">
        <f t="array" ref="D1946">IFERROR(INDEX(C$2:C1946,MATCH(2,1/(C$2:C1946&lt;&gt;0))),0)</f>
        <v>5</v>
      </c>
      <c r="E1946" s="16">
        <f t="shared" si="57"/>
        <v>0</v>
      </c>
      <c r="F1946" s="16">
        <f>IF(AND(C1946&lt;&gt;0,SUM(C$1:$D1946)=SUM(C$1:$D1946)),ROW(),0)</f>
        <v>0</v>
      </c>
      <c r="G1946" s="16">
        <f t="array" ref="G1946">IF(ROW()-IFERROR(INDEX(F$2:F1946,MATCH(2,1/(F$2:F1946&lt;&gt;0))),0)&gt;22,22,ROW()-IFERROR(INDEX(F$2:F1946,MATCH(2,1/(F$2:F1946&lt;&gt;0))),0))</f>
        <v>22</v>
      </c>
    </row>
    <row r="1947" spans="1:7">
      <c r="A1947" s="23">
        <v>45293</v>
      </c>
      <c r="B1947" s="24">
        <v>0.65803147983977395</v>
      </c>
      <c r="C1947" s="16">
        <f t="shared" si="58"/>
        <v>0</v>
      </c>
      <c r="D1947" s="16">
        <f t="array" ref="D1947">IFERROR(INDEX(C$2:C1947,MATCH(2,1/(C$2:C1947&lt;&gt;0))),0)</f>
        <v>5</v>
      </c>
      <c r="E1947" s="16">
        <f t="shared" si="57"/>
        <v>0</v>
      </c>
      <c r="F1947" s="16">
        <f>IF(AND(C1947&lt;&gt;0,SUM(C$1:$D1947)=SUM(C$1:$D1947)),ROW(),0)</f>
        <v>0</v>
      </c>
      <c r="G1947" s="16">
        <f t="array" ref="G1947">IF(ROW()-IFERROR(INDEX(F$2:F1947,MATCH(2,1/(F$2:F1947&lt;&gt;0))),0)&gt;22,22,ROW()-IFERROR(INDEX(F$2:F1947,MATCH(2,1/(F$2:F1947&lt;&gt;0))),0))</f>
        <v>22</v>
      </c>
    </row>
    <row r="1948" spans="1:7">
      <c r="A1948" s="23">
        <v>45294</v>
      </c>
      <c r="B1948" s="24">
        <v>0.62412862974292005</v>
      </c>
      <c r="C1948" s="16">
        <f t="shared" si="58"/>
        <v>0</v>
      </c>
      <c r="D1948" s="16">
        <f t="array" ref="D1948">IFERROR(INDEX(C$2:C1948,MATCH(2,1/(C$2:C1948&lt;&gt;0))),0)</f>
        <v>5</v>
      </c>
      <c r="E1948" s="16">
        <f t="shared" si="57"/>
        <v>0</v>
      </c>
      <c r="F1948" s="16">
        <f>IF(AND(C1948&lt;&gt;0,SUM(C$1:$D1948)=SUM(C$1:$D1948)),ROW(),0)</f>
        <v>0</v>
      </c>
      <c r="G1948" s="16">
        <f t="array" ref="G1948">IF(ROW()-IFERROR(INDEX(F$2:F1948,MATCH(2,1/(F$2:F1948&lt;&gt;0))),0)&gt;22,22,ROW()-IFERROR(INDEX(F$2:F1948,MATCH(2,1/(F$2:F1948&lt;&gt;0))),0))</f>
        <v>22</v>
      </c>
    </row>
    <row r="1949" spans="1:7">
      <c r="A1949" s="23">
        <v>45295</v>
      </c>
      <c r="B1949" s="24">
        <v>0.61403340972753895</v>
      </c>
      <c r="C1949" s="16">
        <f t="shared" si="58"/>
        <v>0</v>
      </c>
      <c r="D1949" s="16">
        <f t="array" ref="D1949">IFERROR(INDEX(C$2:C1949,MATCH(2,1/(C$2:C1949&lt;&gt;0))),0)</f>
        <v>5</v>
      </c>
      <c r="E1949" s="16">
        <f t="shared" si="57"/>
        <v>0</v>
      </c>
      <c r="F1949" s="16">
        <f>IF(AND(C1949&lt;&gt;0,SUM(C$1:$D1949)=SUM(C$1:$D1949)),ROW(),0)</f>
        <v>0</v>
      </c>
      <c r="G1949" s="16">
        <f t="array" ref="G1949">IF(ROW()-IFERROR(INDEX(F$2:F1949,MATCH(2,1/(F$2:F1949&lt;&gt;0))),0)&gt;22,22,ROW()-IFERROR(INDEX(F$2:F1949,MATCH(2,1/(F$2:F1949&lt;&gt;0))),0))</f>
        <v>22</v>
      </c>
    </row>
    <row r="1950" spans="1:7">
      <c r="A1950" s="23">
        <v>45296</v>
      </c>
      <c r="B1950" s="24">
        <v>0.60683948732430903</v>
      </c>
      <c r="C1950" s="16">
        <f t="shared" si="58"/>
        <v>0</v>
      </c>
      <c r="D1950" s="16">
        <f t="array" ref="D1950">IFERROR(INDEX(C$2:C1950,MATCH(2,1/(C$2:C1950&lt;&gt;0))),0)</f>
        <v>5</v>
      </c>
      <c r="E1950" s="16">
        <f t="shared" si="57"/>
        <v>0</v>
      </c>
      <c r="F1950" s="16">
        <f>IF(AND(C1950&lt;&gt;0,SUM(C$1:$D1950)=SUM(C$1:$D1950)),ROW(),0)</f>
        <v>0</v>
      </c>
      <c r="G1950" s="16">
        <f t="array" ref="G1950">IF(ROW()-IFERROR(INDEX(F$2:F1950,MATCH(2,1/(F$2:F1950&lt;&gt;0))),0)&gt;22,22,ROW()-IFERROR(INDEX(F$2:F1950,MATCH(2,1/(F$2:F1950&lt;&gt;0))),0))</f>
        <v>22</v>
      </c>
    </row>
    <row r="1951" spans="1:7">
      <c r="A1951" s="23">
        <v>45299</v>
      </c>
      <c r="B1951" s="24">
        <v>0.46794508326732798</v>
      </c>
      <c r="C1951" s="16">
        <f t="shared" si="58"/>
        <v>0</v>
      </c>
      <c r="D1951" s="16">
        <f t="array" ref="D1951">IFERROR(INDEX(C$2:C1951,MATCH(2,1/(C$2:C1951&lt;&gt;0))),0)</f>
        <v>5</v>
      </c>
      <c r="E1951" s="16">
        <f t="shared" ref="E1951:E2014" si="59">IF(D1951=0,0,IF(D1951&lt;0,-1*(ABS(D1951)-G1951*ABS(D1951)/22),D1951-G1951*D1951/22))</f>
        <v>0</v>
      </c>
      <c r="F1951" s="16">
        <f>IF(AND(C1951&lt;&gt;0,SUM(C$1:$D1951)=SUM(C$1:$D1951)),ROW(),0)</f>
        <v>0</v>
      </c>
      <c r="G1951" s="16">
        <f t="array" ref="G1951">IF(ROW()-IFERROR(INDEX(F$2:F1951,MATCH(2,1/(F$2:F1951&lt;&gt;0))),0)&gt;22,22,ROW()-IFERROR(INDEX(F$2:F1951,MATCH(2,1/(F$2:F1951&lt;&gt;0))),0))</f>
        <v>22</v>
      </c>
    </row>
    <row r="1952" spans="1:7">
      <c r="A1952" s="23">
        <v>45300</v>
      </c>
      <c r="B1952" s="24">
        <v>0.47993829957897299</v>
      </c>
      <c r="C1952" s="16">
        <f t="shared" si="58"/>
        <v>0</v>
      </c>
      <c r="D1952" s="16">
        <f t="array" ref="D1952">IFERROR(INDEX(C$2:C1952,MATCH(2,1/(C$2:C1952&lt;&gt;0))),0)</f>
        <v>5</v>
      </c>
      <c r="E1952" s="16">
        <f t="shared" si="59"/>
        <v>0</v>
      </c>
      <c r="F1952" s="16">
        <f>IF(AND(C1952&lt;&gt;0,SUM(C$1:$D1952)=SUM(C$1:$D1952)),ROW(),0)</f>
        <v>0</v>
      </c>
      <c r="G1952" s="16">
        <f t="array" ref="G1952">IF(ROW()-IFERROR(INDEX(F$2:F1952,MATCH(2,1/(F$2:F1952&lt;&gt;0))),0)&gt;22,22,ROW()-IFERROR(INDEX(F$2:F1952,MATCH(2,1/(F$2:F1952&lt;&gt;0))),0))</f>
        <v>22</v>
      </c>
    </row>
    <row r="1953" spans="1:7">
      <c r="A1953" s="23">
        <v>45301</v>
      </c>
      <c r="B1953" s="24">
        <v>0.459487059697119</v>
      </c>
      <c r="C1953" s="16">
        <f t="shared" si="58"/>
        <v>0</v>
      </c>
      <c r="D1953" s="16">
        <f t="array" ref="D1953">IFERROR(INDEX(C$2:C1953,MATCH(2,1/(C$2:C1953&lt;&gt;0))),0)</f>
        <v>5</v>
      </c>
      <c r="E1953" s="16">
        <f t="shared" si="59"/>
        <v>0</v>
      </c>
      <c r="F1953" s="16">
        <f>IF(AND(C1953&lt;&gt;0,SUM(C$1:$D1953)=SUM(C$1:$D1953)),ROW(),0)</f>
        <v>0</v>
      </c>
      <c r="G1953" s="16">
        <f t="array" ref="G1953">IF(ROW()-IFERROR(INDEX(F$2:F1953,MATCH(2,1/(F$2:F1953&lt;&gt;0))),0)&gt;22,22,ROW()-IFERROR(INDEX(F$2:F1953,MATCH(2,1/(F$2:F1953&lt;&gt;0))),0))</f>
        <v>22</v>
      </c>
    </row>
    <row r="1954" spans="1:7">
      <c r="A1954" s="23">
        <v>45302</v>
      </c>
      <c r="B1954" s="24">
        <v>0.46159903444474798</v>
      </c>
      <c r="C1954" s="16">
        <f t="shared" si="58"/>
        <v>0</v>
      </c>
      <c r="D1954" s="16">
        <f t="array" ref="D1954">IFERROR(INDEX(C$2:C1954,MATCH(2,1/(C$2:C1954&lt;&gt;0))),0)</f>
        <v>5</v>
      </c>
      <c r="E1954" s="16">
        <f t="shared" si="59"/>
        <v>0</v>
      </c>
      <c r="F1954" s="16">
        <f>IF(AND(C1954&lt;&gt;0,SUM(C$1:$D1954)=SUM(C$1:$D1954)),ROW(),0)</f>
        <v>0</v>
      </c>
      <c r="G1954" s="16">
        <f t="array" ref="G1954">IF(ROW()-IFERROR(INDEX(F$2:F1954,MATCH(2,1/(F$2:F1954&lt;&gt;0))),0)&gt;22,22,ROW()-IFERROR(INDEX(F$2:F1954,MATCH(2,1/(F$2:F1954&lt;&gt;0))),0))</f>
        <v>22</v>
      </c>
    </row>
    <row r="1955" spans="1:7">
      <c r="A1955" s="23">
        <v>45303</v>
      </c>
      <c r="B1955" s="24">
        <v>0.48204723266251798</v>
      </c>
      <c r="C1955" s="16">
        <f t="shared" si="58"/>
        <v>0</v>
      </c>
      <c r="D1955" s="16">
        <f t="array" ref="D1955">IFERROR(INDEX(C$2:C1955,MATCH(2,1/(C$2:C1955&lt;&gt;0))),0)</f>
        <v>5</v>
      </c>
      <c r="E1955" s="16">
        <f t="shared" si="59"/>
        <v>0</v>
      </c>
      <c r="F1955" s="16">
        <f>IF(AND(C1955&lt;&gt;0,SUM(C$1:$D1955)=SUM(C$1:$D1955)),ROW(),0)</f>
        <v>0</v>
      </c>
      <c r="G1955" s="16">
        <f t="array" ref="G1955">IF(ROW()-IFERROR(INDEX(F$2:F1955,MATCH(2,1/(F$2:F1955&lt;&gt;0))),0)&gt;22,22,ROW()-IFERROR(INDEX(F$2:F1955,MATCH(2,1/(F$2:F1955&lt;&gt;0))),0))</f>
        <v>22</v>
      </c>
    </row>
    <row r="1956" spans="1:7">
      <c r="A1956" s="23">
        <v>45306</v>
      </c>
      <c r="B1956" s="24">
        <v>0.47370194994881898</v>
      </c>
      <c r="C1956" s="16">
        <f t="shared" si="58"/>
        <v>0</v>
      </c>
      <c r="D1956" s="16">
        <f t="array" ref="D1956">IFERROR(INDEX(C$2:C1956,MATCH(2,1/(C$2:C1956&lt;&gt;0))),0)</f>
        <v>5</v>
      </c>
      <c r="E1956" s="16">
        <f t="shared" si="59"/>
        <v>0</v>
      </c>
      <c r="F1956" s="16">
        <f>IF(AND(C1956&lt;&gt;0,SUM(C$1:$D1956)=SUM(C$1:$D1956)),ROW(),0)</f>
        <v>0</v>
      </c>
      <c r="G1956" s="16">
        <f t="array" ref="G1956">IF(ROW()-IFERROR(INDEX(F$2:F1956,MATCH(2,1/(F$2:F1956&lt;&gt;0))),0)&gt;22,22,ROW()-IFERROR(INDEX(F$2:F1956,MATCH(2,1/(F$2:F1956&lt;&gt;0))),0))</f>
        <v>22</v>
      </c>
    </row>
    <row r="1957" spans="1:7">
      <c r="A1957" s="23">
        <v>45307</v>
      </c>
      <c r="B1957" s="24">
        <v>0.45942357671866502</v>
      </c>
      <c r="C1957" s="16">
        <f t="shared" si="58"/>
        <v>0</v>
      </c>
      <c r="D1957" s="16">
        <f t="array" ref="D1957">IFERROR(INDEX(C$2:C1957,MATCH(2,1/(C$2:C1957&lt;&gt;0))),0)</f>
        <v>5</v>
      </c>
      <c r="E1957" s="16">
        <f t="shared" si="59"/>
        <v>0</v>
      </c>
      <c r="F1957" s="16">
        <f>IF(AND(C1957&lt;&gt;0,SUM(C$1:$D1957)=SUM(C$1:$D1957)),ROW(),0)</f>
        <v>0</v>
      </c>
      <c r="G1957" s="16">
        <f t="array" ref="G1957">IF(ROW()-IFERROR(INDEX(F$2:F1957,MATCH(2,1/(F$2:F1957&lt;&gt;0))),0)&gt;22,22,ROW()-IFERROR(INDEX(F$2:F1957,MATCH(2,1/(F$2:F1957&lt;&gt;0))),0))</f>
        <v>22</v>
      </c>
    </row>
    <row r="1958" spans="1:7">
      <c r="A1958" s="23">
        <v>45308</v>
      </c>
      <c r="B1958" s="24">
        <v>0.44803255500471401</v>
      </c>
      <c r="C1958" s="16">
        <f t="shared" si="58"/>
        <v>0</v>
      </c>
      <c r="D1958" s="16">
        <f t="array" ref="D1958">IFERROR(INDEX(C$2:C1958,MATCH(2,1/(C$2:C1958&lt;&gt;0))),0)</f>
        <v>5</v>
      </c>
      <c r="E1958" s="16">
        <f t="shared" si="59"/>
        <v>0</v>
      </c>
      <c r="F1958" s="16">
        <f>IF(AND(C1958&lt;&gt;0,SUM(C$1:$D1958)=SUM(C$1:$D1958)),ROW(),0)</f>
        <v>0</v>
      </c>
      <c r="G1958" s="16">
        <f t="array" ref="G1958">IF(ROW()-IFERROR(INDEX(F$2:F1958,MATCH(2,1/(F$2:F1958&lt;&gt;0))),0)&gt;22,22,ROW()-IFERROR(INDEX(F$2:F1958,MATCH(2,1/(F$2:F1958&lt;&gt;0))),0))</f>
        <v>22</v>
      </c>
    </row>
    <row r="1959" spans="1:7">
      <c r="A1959" s="23">
        <v>45309</v>
      </c>
      <c r="B1959" s="24">
        <v>0.39099113647202699</v>
      </c>
      <c r="C1959" s="16">
        <f t="shared" si="58"/>
        <v>0</v>
      </c>
      <c r="D1959" s="16">
        <f t="array" ref="D1959">IFERROR(INDEX(C$2:C1959,MATCH(2,1/(C$2:C1959&lt;&gt;0))),0)</f>
        <v>5</v>
      </c>
      <c r="E1959" s="16">
        <f t="shared" si="59"/>
        <v>0</v>
      </c>
      <c r="F1959" s="16">
        <f>IF(AND(C1959&lt;&gt;0,SUM(C$1:$D1959)=SUM(C$1:$D1959)),ROW(),0)</f>
        <v>0</v>
      </c>
      <c r="G1959" s="16">
        <f t="array" ref="G1959">IF(ROW()-IFERROR(INDEX(F$2:F1959,MATCH(2,1/(F$2:F1959&lt;&gt;0))),0)&gt;22,22,ROW()-IFERROR(INDEX(F$2:F1959,MATCH(2,1/(F$2:F1959&lt;&gt;0))),0))</f>
        <v>22</v>
      </c>
    </row>
    <row r="1960" spans="1:7">
      <c r="A1960" s="23">
        <v>45310</v>
      </c>
      <c r="B1960" s="24">
        <v>0.372092794834887</v>
      </c>
      <c r="C1960" s="16">
        <f t="shared" si="58"/>
        <v>0</v>
      </c>
      <c r="D1960" s="16">
        <f t="array" ref="D1960">IFERROR(INDEX(C$2:C1960,MATCH(2,1/(C$2:C1960&lt;&gt;0))),0)</f>
        <v>5</v>
      </c>
      <c r="E1960" s="16">
        <f t="shared" si="59"/>
        <v>0</v>
      </c>
      <c r="F1960" s="16">
        <f>IF(AND(C1960&lt;&gt;0,SUM(C$1:$D1960)=SUM(C$1:$D1960)),ROW(),0)</f>
        <v>0</v>
      </c>
      <c r="G1960" s="16">
        <f t="array" ref="G1960">IF(ROW()-IFERROR(INDEX(F$2:F1960,MATCH(2,1/(F$2:F1960&lt;&gt;0))),0)&gt;22,22,ROW()-IFERROR(INDEX(F$2:F1960,MATCH(2,1/(F$2:F1960&lt;&gt;0))),0))</f>
        <v>22</v>
      </c>
    </row>
    <row r="1961" spans="1:7">
      <c r="A1961" s="23">
        <v>45313</v>
      </c>
      <c r="B1961" s="24">
        <v>0.31995257738997701</v>
      </c>
      <c r="C1961" s="16">
        <f t="shared" si="58"/>
        <v>0</v>
      </c>
      <c r="D1961" s="16">
        <f t="array" ref="D1961">IFERROR(INDEX(C$2:C1961,MATCH(2,1/(C$2:C1961&lt;&gt;0))),0)</f>
        <v>5</v>
      </c>
      <c r="E1961" s="16">
        <f t="shared" si="59"/>
        <v>0</v>
      </c>
      <c r="F1961" s="16">
        <f>IF(AND(C1961&lt;&gt;0,SUM(C$1:$D1961)=SUM(C$1:$D1961)),ROW(),0)</f>
        <v>0</v>
      </c>
      <c r="G1961" s="16">
        <f t="array" ref="G1961">IF(ROW()-IFERROR(INDEX(F$2:F1961,MATCH(2,1/(F$2:F1961&lt;&gt;0))),0)&gt;22,22,ROW()-IFERROR(INDEX(F$2:F1961,MATCH(2,1/(F$2:F1961&lt;&gt;0))),0))</f>
        <v>22</v>
      </c>
    </row>
    <row r="1962" spans="1:7">
      <c r="A1962" s="23">
        <v>45314</v>
      </c>
      <c r="B1962" s="24">
        <v>0.31801912808166399</v>
      </c>
      <c r="C1962" s="16">
        <f t="shared" si="58"/>
        <v>0</v>
      </c>
      <c r="D1962" s="16">
        <f t="array" ref="D1962">IFERROR(INDEX(C$2:C1962,MATCH(2,1/(C$2:C1962&lt;&gt;0))),0)</f>
        <v>5</v>
      </c>
      <c r="E1962" s="16">
        <f t="shared" si="59"/>
        <v>0</v>
      </c>
      <c r="F1962" s="16">
        <f>IF(AND(C1962&lt;&gt;0,SUM(C$1:$D1962)=SUM(C$1:$D1962)),ROW(),0)</f>
        <v>0</v>
      </c>
      <c r="G1962" s="16">
        <f t="array" ref="G1962">IF(ROW()-IFERROR(INDEX(F$2:F1962,MATCH(2,1/(F$2:F1962&lt;&gt;0))),0)&gt;22,22,ROW()-IFERROR(INDEX(F$2:F1962,MATCH(2,1/(F$2:F1962&lt;&gt;0))),0))</f>
        <v>22</v>
      </c>
    </row>
    <row r="1963" spans="1:7">
      <c r="A1963" s="23">
        <v>45315</v>
      </c>
      <c r="B1963" s="24">
        <v>0.349811524855899</v>
      </c>
      <c r="C1963" s="16">
        <f t="shared" si="58"/>
        <v>0</v>
      </c>
      <c r="D1963" s="16">
        <f t="array" ref="D1963">IFERROR(INDEX(C$2:C1963,MATCH(2,1/(C$2:C1963&lt;&gt;0))),0)</f>
        <v>5</v>
      </c>
      <c r="E1963" s="16">
        <f t="shared" si="59"/>
        <v>0</v>
      </c>
      <c r="F1963" s="16">
        <f>IF(AND(C1963&lt;&gt;0,SUM(C$1:$D1963)=SUM(C$1:$D1963)),ROW(),0)</f>
        <v>0</v>
      </c>
      <c r="G1963" s="16">
        <f t="array" ref="G1963">IF(ROW()-IFERROR(INDEX(F$2:F1963,MATCH(2,1/(F$2:F1963&lt;&gt;0))),0)&gt;22,22,ROW()-IFERROR(INDEX(F$2:F1963,MATCH(2,1/(F$2:F1963&lt;&gt;0))),0))</f>
        <v>22</v>
      </c>
    </row>
    <row r="1964" spans="1:7">
      <c r="A1964" s="23">
        <v>45316</v>
      </c>
      <c r="B1964" s="24">
        <v>0.45387651865829698</v>
      </c>
      <c r="C1964" s="16">
        <f t="shared" si="58"/>
        <v>0</v>
      </c>
      <c r="D1964" s="16">
        <f t="array" ref="D1964">IFERROR(INDEX(C$2:C1964,MATCH(2,1/(C$2:C1964&lt;&gt;0))),0)</f>
        <v>5</v>
      </c>
      <c r="E1964" s="16">
        <f t="shared" si="59"/>
        <v>0</v>
      </c>
      <c r="F1964" s="16">
        <f>IF(AND(C1964&lt;&gt;0,SUM(C$1:$D1964)=SUM(C$1:$D1964)),ROW(),0)</f>
        <v>0</v>
      </c>
      <c r="G1964" s="16">
        <f t="array" ref="G1964">IF(ROW()-IFERROR(INDEX(F$2:F1964,MATCH(2,1/(F$2:F1964&lt;&gt;0))),0)&gt;22,22,ROW()-IFERROR(INDEX(F$2:F1964,MATCH(2,1/(F$2:F1964&lt;&gt;0))),0))</f>
        <v>22</v>
      </c>
    </row>
    <row r="1965" spans="1:7">
      <c r="A1965" s="23">
        <v>45317</v>
      </c>
      <c r="B1965" s="24">
        <v>0.46732344062964298</v>
      </c>
      <c r="C1965" s="16">
        <f t="shared" si="58"/>
        <v>0</v>
      </c>
      <c r="D1965" s="16">
        <f t="array" ref="D1965">IFERROR(INDEX(C$2:C1965,MATCH(2,1/(C$2:C1965&lt;&gt;0))),0)</f>
        <v>5</v>
      </c>
      <c r="E1965" s="16">
        <f t="shared" si="59"/>
        <v>0</v>
      </c>
      <c r="F1965" s="16">
        <f>IF(AND(C1965&lt;&gt;0,SUM(C$1:$D1965)=SUM(C$1:$D1965)),ROW(),0)</f>
        <v>0</v>
      </c>
      <c r="G1965" s="16">
        <f t="array" ref="G1965">IF(ROW()-IFERROR(INDEX(F$2:F1965,MATCH(2,1/(F$2:F1965&lt;&gt;0))),0)&gt;22,22,ROW()-IFERROR(INDEX(F$2:F1965,MATCH(2,1/(F$2:F1965&lt;&gt;0))),0))</f>
        <v>22</v>
      </c>
    </row>
    <row r="1966" spans="1:7">
      <c r="A1966" s="23">
        <v>45320</v>
      </c>
      <c r="B1966" s="24">
        <v>0.44254832817786099</v>
      </c>
      <c r="C1966" s="16">
        <f t="shared" si="58"/>
        <v>0</v>
      </c>
      <c r="D1966" s="16">
        <f t="array" ref="D1966">IFERROR(INDEX(C$2:C1966,MATCH(2,1/(C$2:C1966&lt;&gt;0))),0)</f>
        <v>5</v>
      </c>
      <c r="E1966" s="16">
        <f t="shared" si="59"/>
        <v>0</v>
      </c>
      <c r="F1966" s="16">
        <f>IF(AND(C1966&lt;&gt;0,SUM(C$1:$D1966)=SUM(C$1:$D1966)),ROW(),0)</f>
        <v>0</v>
      </c>
      <c r="G1966" s="16">
        <f t="array" ref="G1966">IF(ROW()-IFERROR(INDEX(F$2:F1966,MATCH(2,1/(F$2:F1966&lt;&gt;0))),0)&gt;22,22,ROW()-IFERROR(INDEX(F$2:F1966,MATCH(2,1/(F$2:F1966&lt;&gt;0))),0))</f>
        <v>22</v>
      </c>
    </row>
    <row r="1967" spans="1:7">
      <c r="A1967" s="23">
        <v>45321</v>
      </c>
      <c r="B1967" s="24">
        <v>0.30031341474569001</v>
      </c>
      <c r="C1967" s="16">
        <f t="shared" si="58"/>
        <v>0</v>
      </c>
      <c r="D1967" s="16">
        <f t="array" ref="D1967">IFERROR(INDEX(C$2:C1967,MATCH(2,1/(C$2:C1967&lt;&gt;0))),0)</f>
        <v>5</v>
      </c>
      <c r="E1967" s="16">
        <f t="shared" si="59"/>
        <v>0</v>
      </c>
      <c r="F1967" s="16">
        <f>IF(AND(C1967&lt;&gt;0,SUM(C$1:$D1967)=SUM(C$1:$D1967)),ROW(),0)</f>
        <v>0</v>
      </c>
      <c r="G1967" s="16">
        <f t="array" ref="G1967">IF(ROW()-IFERROR(INDEX(F$2:F1967,MATCH(2,1/(F$2:F1967&lt;&gt;0))),0)&gt;22,22,ROW()-IFERROR(INDEX(F$2:F1967,MATCH(2,1/(F$2:F1967&lt;&gt;0))),0))</f>
        <v>22</v>
      </c>
    </row>
    <row r="1968" spans="1:7">
      <c r="A1968" s="23">
        <v>45322</v>
      </c>
      <c r="B1968" s="24">
        <v>0.28373028394931998</v>
      </c>
      <c r="C1968" s="16">
        <f t="shared" si="58"/>
        <v>5</v>
      </c>
      <c r="D1968" s="16">
        <f t="array" ref="D1968">IFERROR(INDEX(C$2:C1968,MATCH(2,1/(C$2:C1968&lt;&gt;0))),0)</f>
        <v>5</v>
      </c>
      <c r="E1968" s="16">
        <f t="shared" si="59"/>
        <v>5</v>
      </c>
      <c r="F1968" s="16">
        <f>IF(AND(C1968&lt;&gt;0,SUM(C$1:$D1968)=SUM(C$1:$D1968)),ROW(),0)</f>
        <v>1968</v>
      </c>
      <c r="G1968" s="16">
        <f t="array" ref="G1968">IF(ROW()-IFERROR(INDEX(F$2:F1968,MATCH(2,1/(F$2:F1968&lt;&gt;0))),0)&gt;22,22,ROW()-IFERROR(INDEX(F$2:F1968,MATCH(2,1/(F$2:F1968&lt;&gt;0))),0))</f>
        <v>0</v>
      </c>
    </row>
    <row r="1969" spans="1:7">
      <c r="A1969" s="23">
        <v>45323</v>
      </c>
      <c r="B1969" s="24">
        <v>0.27918858352083498</v>
      </c>
      <c r="C1969" s="16">
        <f t="shared" si="58"/>
        <v>5</v>
      </c>
      <c r="D1969" s="16">
        <f t="array" ref="D1969">IFERROR(INDEX(C$2:C1969,MATCH(2,1/(C$2:C1969&lt;&gt;0))),0)</f>
        <v>5</v>
      </c>
      <c r="E1969" s="16">
        <f t="shared" si="59"/>
        <v>5</v>
      </c>
      <c r="F1969" s="16">
        <f>IF(AND(C1969&lt;&gt;0,SUM(C$1:$D1969)=SUM(C$1:$D1969)),ROW(),0)</f>
        <v>1969</v>
      </c>
      <c r="G1969" s="16">
        <f t="array" ref="G1969">IF(ROW()-IFERROR(INDEX(F$2:F1969,MATCH(2,1/(F$2:F1969&lt;&gt;0))),0)&gt;22,22,ROW()-IFERROR(INDEX(F$2:F1969,MATCH(2,1/(F$2:F1969&lt;&gt;0))),0))</f>
        <v>0</v>
      </c>
    </row>
    <row r="1970" spans="1:7">
      <c r="A1970" s="23">
        <v>45324</v>
      </c>
      <c r="B1970" s="24">
        <v>0.28764779081252501</v>
      </c>
      <c r="C1970" s="16">
        <f t="shared" si="58"/>
        <v>5</v>
      </c>
      <c r="D1970" s="16">
        <f t="array" ref="D1970">IFERROR(INDEX(C$2:C1970,MATCH(2,1/(C$2:C1970&lt;&gt;0))),0)</f>
        <v>5</v>
      </c>
      <c r="E1970" s="16">
        <f t="shared" si="59"/>
        <v>5</v>
      </c>
      <c r="F1970" s="16">
        <f>IF(AND(C1970&lt;&gt;0,SUM(C$1:$D1970)=SUM(C$1:$D1970)),ROW(),0)</f>
        <v>1970</v>
      </c>
      <c r="G1970" s="16">
        <f t="array" ref="G1970">IF(ROW()-IFERROR(INDEX(F$2:F1970,MATCH(2,1/(F$2:F1970&lt;&gt;0))),0)&gt;22,22,ROW()-IFERROR(INDEX(F$2:F1970,MATCH(2,1/(F$2:F1970&lt;&gt;0))),0))</f>
        <v>0</v>
      </c>
    </row>
    <row r="1971" spans="1:7">
      <c r="A1971" s="23">
        <v>45327</v>
      </c>
      <c r="B1971" s="24">
        <v>0.30981952685354502</v>
      </c>
      <c r="C1971" s="16">
        <f t="shared" si="58"/>
        <v>0</v>
      </c>
      <c r="D1971" s="16">
        <f t="array" ref="D1971">IFERROR(INDEX(C$2:C1971,MATCH(2,1/(C$2:C1971&lt;&gt;0))),0)</f>
        <v>5</v>
      </c>
      <c r="E1971" s="16">
        <f t="shared" si="59"/>
        <v>4.7727272727272725</v>
      </c>
      <c r="F1971" s="16">
        <f>IF(AND(C1971&lt;&gt;0,SUM(C$1:$D1971)=SUM(C$1:$D1971)),ROW(),0)</f>
        <v>0</v>
      </c>
      <c r="G1971" s="16">
        <f t="array" ref="G1971">IF(ROW()-IFERROR(INDEX(F$2:F1971,MATCH(2,1/(F$2:F1971&lt;&gt;0))),0)&gt;22,22,ROW()-IFERROR(INDEX(F$2:F1971,MATCH(2,1/(F$2:F1971&lt;&gt;0))),0))</f>
        <v>1</v>
      </c>
    </row>
    <row r="1972" spans="1:7">
      <c r="A1972" s="23">
        <v>45328</v>
      </c>
      <c r="B1972" s="24">
        <v>0.364154621568893</v>
      </c>
      <c r="C1972" s="16">
        <f t="shared" si="58"/>
        <v>0</v>
      </c>
      <c r="D1972" s="16">
        <f t="array" ref="D1972">IFERROR(INDEX(C$2:C1972,MATCH(2,1/(C$2:C1972&lt;&gt;0))),0)</f>
        <v>5</v>
      </c>
      <c r="E1972" s="16">
        <f t="shared" si="59"/>
        <v>4.5454545454545459</v>
      </c>
      <c r="F1972" s="16">
        <f>IF(AND(C1972&lt;&gt;0,SUM(C$1:$D1972)=SUM(C$1:$D1972)),ROW(),0)</f>
        <v>0</v>
      </c>
      <c r="G1972" s="16">
        <f t="array" ref="G1972">IF(ROW()-IFERROR(INDEX(F$2:F1972,MATCH(2,1/(F$2:F1972&lt;&gt;0))),0)&gt;22,22,ROW()-IFERROR(INDEX(F$2:F1972,MATCH(2,1/(F$2:F1972&lt;&gt;0))),0))</f>
        <v>2</v>
      </c>
    </row>
    <row r="1973" spans="1:7">
      <c r="A1973" s="23">
        <v>45329</v>
      </c>
      <c r="B1973" s="24">
        <v>0.41778152975604799</v>
      </c>
      <c r="C1973" s="16">
        <f t="shared" si="58"/>
        <v>0</v>
      </c>
      <c r="D1973" s="16">
        <f t="array" ref="D1973">IFERROR(INDEX(C$2:C1973,MATCH(2,1/(C$2:C1973&lt;&gt;0))),0)</f>
        <v>5</v>
      </c>
      <c r="E1973" s="16">
        <f t="shared" si="59"/>
        <v>4.3181818181818183</v>
      </c>
      <c r="F1973" s="16">
        <f>IF(AND(C1973&lt;&gt;0,SUM(C$1:$D1973)=SUM(C$1:$D1973)),ROW(),0)</f>
        <v>0</v>
      </c>
      <c r="G1973" s="16">
        <f t="array" ref="G1973">IF(ROW()-IFERROR(INDEX(F$2:F1973,MATCH(2,1/(F$2:F1973&lt;&gt;0))),0)&gt;22,22,ROW()-IFERROR(INDEX(F$2:F1973,MATCH(2,1/(F$2:F1973&lt;&gt;0))),0))</f>
        <v>3</v>
      </c>
    </row>
    <row r="1974" spans="1:7">
      <c r="A1974" s="23">
        <v>45330</v>
      </c>
      <c r="B1974" s="24">
        <v>0.49810365388556999</v>
      </c>
      <c r="C1974" s="16">
        <f t="shared" si="58"/>
        <v>0</v>
      </c>
      <c r="D1974" s="16">
        <f t="array" ref="D1974">IFERROR(INDEX(C$2:C1974,MATCH(2,1/(C$2:C1974&lt;&gt;0))),0)</f>
        <v>5</v>
      </c>
      <c r="E1974" s="16">
        <f t="shared" si="59"/>
        <v>4.0909090909090908</v>
      </c>
      <c r="F1974" s="16">
        <f>IF(AND(C1974&lt;&gt;0,SUM(C$1:$D1974)=SUM(C$1:$D1974)),ROW(),0)</f>
        <v>0</v>
      </c>
      <c r="G1974" s="16">
        <f t="array" ref="G1974">IF(ROW()-IFERROR(INDEX(F$2:F1974,MATCH(2,1/(F$2:F1974&lt;&gt;0))),0)&gt;22,22,ROW()-IFERROR(INDEX(F$2:F1974,MATCH(2,1/(F$2:F1974&lt;&gt;0))),0))</f>
        <v>4</v>
      </c>
    </row>
    <row r="1975" spans="1:7">
      <c r="A1975" s="23">
        <v>45341</v>
      </c>
      <c r="B1975" s="24">
        <v>0.49198011398385</v>
      </c>
      <c r="C1975" s="16">
        <f t="shared" si="58"/>
        <v>0</v>
      </c>
      <c r="D1975" s="16">
        <f t="array" ref="D1975">IFERROR(INDEX(C$2:C1975,MATCH(2,1/(C$2:C1975&lt;&gt;0))),0)</f>
        <v>5</v>
      </c>
      <c r="E1975" s="16">
        <f t="shared" si="59"/>
        <v>3.8636363636363633</v>
      </c>
      <c r="F1975" s="16">
        <f>IF(AND(C1975&lt;&gt;0,SUM(C$1:$D1975)=SUM(C$1:$D1975)),ROW(),0)</f>
        <v>0</v>
      </c>
      <c r="G1975" s="16">
        <f t="array" ref="G1975">IF(ROW()-IFERROR(INDEX(F$2:F1975,MATCH(2,1/(F$2:F1975&lt;&gt;0))),0)&gt;22,22,ROW()-IFERROR(INDEX(F$2:F1975,MATCH(2,1/(F$2:F1975&lt;&gt;0))),0))</f>
        <v>5</v>
      </c>
    </row>
    <row r="1976" spans="1:7">
      <c r="A1976" s="23">
        <v>45342</v>
      </c>
      <c r="B1976" s="24">
        <v>0.54546045240642105</v>
      </c>
      <c r="C1976" s="16">
        <f t="shared" si="58"/>
        <v>0</v>
      </c>
      <c r="D1976" s="16">
        <f t="array" ref="D1976">IFERROR(INDEX(C$2:C1976,MATCH(2,1/(C$2:C1976&lt;&gt;0))),0)</f>
        <v>5</v>
      </c>
      <c r="E1976" s="16">
        <f t="shared" si="59"/>
        <v>3.6363636363636367</v>
      </c>
      <c r="F1976" s="16">
        <f>IF(AND(C1976&lt;&gt;0,SUM(C$1:$D1976)=SUM(C$1:$D1976)),ROW(),0)</f>
        <v>0</v>
      </c>
      <c r="G1976" s="16">
        <f t="array" ref="G1976">IF(ROW()-IFERROR(INDEX(F$2:F1976,MATCH(2,1/(F$2:F1976&lt;&gt;0))),0)&gt;22,22,ROW()-IFERROR(INDEX(F$2:F1976,MATCH(2,1/(F$2:F1976&lt;&gt;0))),0))</f>
        <v>6</v>
      </c>
    </row>
    <row r="1977" spans="1:7">
      <c r="A1977" s="23">
        <v>45343</v>
      </c>
      <c r="B1977" s="24">
        <v>0.61187430189887504</v>
      </c>
      <c r="C1977" s="16">
        <f t="shared" si="58"/>
        <v>0</v>
      </c>
      <c r="D1977" s="16">
        <f t="array" ref="D1977">IFERROR(INDEX(C$2:C1977,MATCH(2,1/(C$2:C1977&lt;&gt;0))),0)</f>
        <v>5</v>
      </c>
      <c r="E1977" s="16">
        <f t="shared" si="59"/>
        <v>3.4090909090909092</v>
      </c>
      <c r="F1977" s="16">
        <f>IF(AND(C1977&lt;&gt;0,SUM(C$1:$D1977)=SUM(C$1:$D1977)),ROW(),0)</f>
        <v>0</v>
      </c>
      <c r="G1977" s="16">
        <f t="array" ref="G1977">IF(ROW()-IFERROR(INDEX(F$2:F1977,MATCH(2,1/(F$2:F1977&lt;&gt;0))),0)&gt;22,22,ROW()-IFERROR(INDEX(F$2:F1977,MATCH(2,1/(F$2:F1977&lt;&gt;0))),0))</f>
        <v>7</v>
      </c>
    </row>
    <row r="1978" spans="1:7">
      <c r="A1978" s="23">
        <v>45344</v>
      </c>
      <c r="B1978" s="24">
        <v>0.58548528603813599</v>
      </c>
      <c r="C1978" s="16">
        <f t="shared" si="58"/>
        <v>0</v>
      </c>
      <c r="D1978" s="16">
        <f t="array" ref="D1978">IFERROR(INDEX(C$2:C1978,MATCH(2,1/(C$2:C1978&lt;&gt;0))),0)</f>
        <v>5</v>
      </c>
      <c r="E1978" s="16">
        <f t="shared" si="59"/>
        <v>3.1818181818181817</v>
      </c>
      <c r="F1978" s="16">
        <f>IF(AND(C1978&lt;&gt;0,SUM(C$1:$D1978)=SUM(C$1:$D1978)),ROW(),0)</f>
        <v>0</v>
      </c>
      <c r="G1978" s="16">
        <f t="array" ref="G1978">IF(ROW()-IFERROR(INDEX(F$2:F1978,MATCH(2,1/(F$2:F1978&lt;&gt;0))),0)&gt;22,22,ROW()-IFERROR(INDEX(F$2:F1978,MATCH(2,1/(F$2:F1978&lt;&gt;0))),0))</f>
        <v>8</v>
      </c>
    </row>
    <row r="1979" spans="1:7">
      <c r="A1979" s="23">
        <v>45345</v>
      </c>
      <c r="B1979" s="24">
        <v>0.64340366587546505</v>
      </c>
      <c r="C1979" s="16">
        <f t="shared" si="58"/>
        <v>0</v>
      </c>
      <c r="D1979" s="16">
        <f t="array" ref="D1979">IFERROR(INDEX(C$2:C1979,MATCH(2,1/(C$2:C1979&lt;&gt;0))),0)</f>
        <v>5</v>
      </c>
      <c r="E1979" s="16">
        <f t="shared" si="59"/>
        <v>2.9545454545454546</v>
      </c>
      <c r="F1979" s="16">
        <f>IF(AND(C1979&lt;&gt;0,SUM(C$1:$D1979)=SUM(C$1:$D1979)),ROW(),0)</f>
        <v>0</v>
      </c>
      <c r="G1979" s="16">
        <f t="array" ref="G1979">IF(ROW()-IFERROR(INDEX(F$2:F1979,MATCH(2,1/(F$2:F1979&lt;&gt;0))),0)&gt;22,22,ROW()-IFERROR(INDEX(F$2:F1979,MATCH(2,1/(F$2:F1979&lt;&gt;0))),0))</f>
        <v>9</v>
      </c>
    </row>
    <row r="1980" spans="1:7">
      <c r="A1980" s="23">
        <v>45348</v>
      </c>
      <c r="B1980" s="24">
        <v>0.60247887106230402</v>
      </c>
      <c r="C1980" s="16">
        <f t="shared" si="58"/>
        <v>0</v>
      </c>
      <c r="D1980" s="16">
        <f t="array" ref="D1980">IFERROR(INDEX(C$2:C1980,MATCH(2,1/(C$2:C1980&lt;&gt;0))),0)</f>
        <v>5</v>
      </c>
      <c r="E1980" s="16">
        <f t="shared" si="59"/>
        <v>2.7272727272727271</v>
      </c>
      <c r="F1980" s="16">
        <f>IF(AND(C1980&lt;&gt;0,SUM(C$1:$D1980)=SUM(C$1:$D1980)),ROW(),0)</f>
        <v>0</v>
      </c>
      <c r="G1980" s="16">
        <f t="array" ref="G1980">IF(ROW()-IFERROR(INDEX(F$2:F1980,MATCH(2,1/(F$2:F1980&lt;&gt;0))),0)&gt;22,22,ROW()-IFERROR(INDEX(F$2:F1980,MATCH(2,1/(F$2:F1980&lt;&gt;0))),0))</f>
        <v>10</v>
      </c>
    </row>
    <row r="1981" spans="1:7">
      <c r="A1981" s="23">
        <v>45349</v>
      </c>
      <c r="B1981" s="24">
        <v>0.62949233879878796</v>
      </c>
      <c r="C1981" s="16">
        <f t="shared" si="58"/>
        <v>0</v>
      </c>
      <c r="D1981" s="16">
        <f t="array" ref="D1981">IFERROR(INDEX(C$2:C1981,MATCH(2,1/(C$2:C1981&lt;&gt;0))),0)</f>
        <v>5</v>
      </c>
      <c r="E1981" s="16">
        <f t="shared" si="59"/>
        <v>2.5</v>
      </c>
      <c r="F1981" s="16">
        <f>IF(AND(C1981&lt;&gt;0,SUM(C$1:$D1981)=SUM(C$1:$D1981)),ROW(),0)</f>
        <v>0</v>
      </c>
      <c r="G1981" s="16">
        <f t="array" ref="G1981">IF(ROW()-IFERROR(INDEX(F$2:F1981,MATCH(2,1/(F$2:F1981&lt;&gt;0))),0)&gt;22,22,ROW()-IFERROR(INDEX(F$2:F1981,MATCH(2,1/(F$2:F1981&lt;&gt;0))),0))</f>
        <v>11</v>
      </c>
    </row>
    <row r="1982" spans="1:7">
      <c r="A1982" s="23">
        <v>45350</v>
      </c>
      <c r="B1982" s="24">
        <v>0.64000358301262505</v>
      </c>
      <c r="C1982" s="16">
        <f t="shared" si="58"/>
        <v>0</v>
      </c>
      <c r="D1982" s="16">
        <f t="array" ref="D1982">IFERROR(INDEX(C$2:C1982,MATCH(2,1/(C$2:C1982&lt;&gt;0))),0)</f>
        <v>5</v>
      </c>
      <c r="E1982" s="16">
        <f t="shared" si="59"/>
        <v>2.2727272727272729</v>
      </c>
      <c r="F1982" s="16">
        <f>IF(AND(C1982&lt;&gt;0,SUM(C$1:$D1982)=SUM(C$1:$D1982)),ROW(),0)</f>
        <v>0</v>
      </c>
      <c r="G1982" s="16">
        <f t="array" ref="G1982">IF(ROW()-IFERROR(INDEX(F$2:F1982,MATCH(2,1/(F$2:F1982&lt;&gt;0))),0)&gt;22,22,ROW()-IFERROR(INDEX(F$2:F1982,MATCH(2,1/(F$2:F1982&lt;&gt;0))),0))</f>
        <v>12</v>
      </c>
    </row>
    <row r="1983" spans="1:7">
      <c r="A1983" s="23">
        <v>45351</v>
      </c>
      <c r="B1983" s="24">
        <v>0.65683325711035201</v>
      </c>
      <c r="C1983" s="16">
        <f t="shared" si="58"/>
        <v>0</v>
      </c>
      <c r="D1983" s="16">
        <f t="array" ref="D1983">IFERROR(INDEX(C$2:C1983,MATCH(2,1/(C$2:C1983&lt;&gt;0))),0)</f>
        <v>5</v>
      </c>
      <c r="E1983" s="16">
        <f t="shared" si="59"/>
        <v>2.0454545454545454</v>
      </c>
      <c r="F1983" s="16">
        <f>IF(AND(C1983&lt;&gt;0,SUM(C$1:$D1983)=SUM(C$1:$D1983)),ROW(),0)</f>
        <v>0</v>
      </c>
      <c r="G1983" s="16">
        <f t="array" ref="G1983">IF(ROW()-IFERROR(INDEX(F$2:F1983,MATCH(2,1/(F$2:F1983&lt;&gt;0))),0)&gt;22,22,ROW()-IFERROR(INDEX(F$2:F1983,MATCH(2,1/(F$2:F1983&lt;&gt;0))),0))</f>
        <v>13</v>
      </c>
    </row>
    <row r="1984" spans="1:7">
      <c r="A1984" s="23">
        <v>45352</v>
      </c>
      <c r="B1984" s="24">
        <v>0.70079811106072298</v>
      </c>
      <c r="C1984" s="16">
        <f t="shared" si="58"/>
        <v>0</v>
      </c>
      <c r="D1984" s="16">
        <f t="array" ref="D1984">IFERROR(INDEX(C$2:C1984,MATCH(2,1/(C$2:C1984&lt;&gt;0))),0)</f>
        <v>5</v>
      </c>
      <c r="E1984" s="16">
        <f t="shared" si="59"/>
        <v>1.8181818181818183</v>
      </c>
      <c r="F1984" s="16">
        <f>IF(AND(C1984&lt;&gt;0,SUM(C$1:$D1984)=SUM(C$1:$D1984)),ROW(),0)</f>
        <v>0</v>
      </c>
      <c r="G1984" s="16">
        <f t="array" ref="G1984">IF(ROW()-IFERROR(INDEX(F$2:F1984,MATCH(2,1/(F$2:F1984&lt;&gt;0))),0)&gt;22,22,ROW()-IFERROR(INDEX(F$2:F1984,MATCH(2,1/(F$2:F1984&lt;&gt;0))),0))</f>
        <v>14</v>
      </c>
    </row>
    <row r="1985" spans="1:7">
      <c r="A1985" s="23">
        <v>45355</v>
      </c>
      <c r="B1985" s="24">
        <v>0.74282715701990099</v>
      </c>
      <c r="C1985" s="16">
        <f t="shared" si="58"/>
        <v>0</v>
      </c>
      <c r="D1985" s="16">
        <f t="array" ref="D1985">IFERROR(INDEX(C$2:C1985,MATCH(2,1/(C$2:C1985&lt;&gt;0))),0)</f>
        <v>5</v>
      </c>
      <c r="E1985" s="16">
        <f t="shared" si="59"/>
        <v>1.5909090909090908</v>
      </c>
      <c r="F1985" s="16">
        <f>IF(AND(C1985&lt;&gt;0,SUM(C$1:$D1985)=SUM(C$1:$D1985)),ROW(),0)</f>
        <v>0</v>
      </c>
      <c r="G1985" s="16">
        <f t="array" ref="G1985">IF(ROW()-IFERROR(INDEX(F$2:F1985,MATCH(2,1/(F$2:F1985&lt;&gt;0))),0)&gt;22,22,ROW()-IFERROR(INDEX(F$2:F1985,MATCH(2,1/(F$2:F1985&lt;&gt;0))),0))</f>
        <v>15</v>
      </c>
    </row>
    <row r="1986" spans="1:7">
      <c r="A1986" s="23">
        <v>45356</v>
      </c>
      <c r="B1986" s="24">
        <v>0.72551958329499</v>
      </c>
      <c r="C1986" s="16">
        <f t="shared" ref="C1986:C2049" si="60">IF(B1986&gt;100%,-5,IF(B1986&lt;30%,5,0))</f>
        <v>0</v>
      </c>
      <c r="D1986" s="16">
        <f t="array" ref="D1986">IFERROR(INDEX(C$2:C1986,MATCH(2,1/(C$2:C1986&lt;&gt;0))),0)</f>
        <v>5</v>
      </c>
      <c r="E1986" s="16">
        <f t="shared" si="59"/>
        <v>1.3636363636363638</v>
      </c>
      <c r="F1986" s="16">
        <f>IF(AND(C1986&lt;&gt;0,SUM(C$1:$D1986)=SUM(C$1:$D1986)),ROW(),0)</f>
        <v>0</v>
      </c>
      <c r="G1986" s="16">
        <f t="array" ref="G1986">IF(ROW()-IFERROR(INDEX(F$2:F1986,MATCH(2,1/(F$2:F1986&lt;&gt;0))),0)&gt;22,22,ROW()-IFERROR(INDEX(F$2:F1986,MATCH(2,1/(F$2:F1986&lt;&gt;0))),0))</f>
        <v>16</v>
      </c>
    </row>
    <row r="1987" spans="1:7">
      <c r="A1987" s="23">
        <v>45357</v>
      </c>
      <c r="B1987" s="24">
        <v>0.76773454186288803</v>
      </c>
      <c r="C1987" s="16">
        <f t="shared" si="60"/>
        <v>0</v>
      </c>
      <c r="D1987" s="16">
        <f t="array" ref="D1987">IFERROR(INDEX(C$2:C1987,MATCH(2,1/(C$2:C1987&lt;&gt;0))),0)</f>
        <v>5</v>
      </c>
      <c r="E1987" s="16">
        <f t="shared" si="59"/>
        <v>1.1363636363636362</v>
      </c>
      <c r="F1987" s="16">
        <f>IF(AND(C1987&lt;&gt;0,SUM(C$1:$D1987)=SUM(C$1:$D1987)),ROW(),0)</f>
        <v>0</v>
      </c>
      <c r="G1987" s="16">
        <f t="array" ref="G1987">IF(ROW()-IFERROR(INDEX(F$2:F1987,MATCH(2,1/(F$2:F1987&lt;&gt;0))),0)&gt;22,22,ROW()-IFERROR(INDEX(F$2:F1987,MATCH(2,1/(F$2:F1987&lt;&gt;0))),0))</f>
        <v>17</v>
      </c>
    </row>
    <row r="1988" spans="1:7">
      <c r="A1988" s="23">
        <v>45358</v>
      </c>
      <c r="B1988" s="24">
        <v>0.76826080916331096</v>
      </c>
      <c r="C1988" s="16">
        <f t="shared" si="60"/>
        <v>0</v>
      </c>
      <c r="D1988" s="16">
        <f t="array" ref="D1988">IFERROR(INDEX(C$2:C1988,MATCH(2,1/(C$2:C1988&lt;&gt;0))),0)</f>
        <v>5</v>
      </c>
      <c r="E1988" s="16">
        <f t="shared" si="59"/>
        <v>0.90909090909090917</v>
      </c>
      <c r="F1988" s="16">
        <f>IF(AND(C1988&lt;&gt;0,SUM(C$1:$D1988)=SUM(C$1:$D1988)),ROW(),0)</f>
        <v>0</v>
      </c>
      <c r="G1988" s="16">
        <f t="array" ref="G1988">IF(ROW()-IFERROR(INDEX(F$2:F1988,MATCH(2,1/(F$2:F1988&lt;&gt;0))),0)&gt;22,22,ROW()-IFERROR(INDEX(F$2:F1988,MATCH(2,1/(F$2:F1988&lt;&gt;0))),0))</f>
        <v>18</v>
      </c>
    </row>
    <row r="1989" spans="1:7">
      <c r="A1989" s="23">
        <v>45359</v>
      </c>
      <c r="B1989" s="24">
        <v>0.77071120289055395</v>
      </c>
      <c r="C1989" s="16">
        <f t="shared" si="60"/>
        <v>0</v>
      </c>
      <c r="D1989" s="16">
        <f t="array" ref="D1989">IFERROR(INDEX(C$2:C1989,MATCH(2,1/(C$2:C1989&lt;&gt;0))),0)</f>
        <v>5</v>
      </c>
      <c r="E1989" s="16">
        <f t="shared" si="59"/>
        <v>0.68181818181818166</v>
      </c>
      <c r="F1989" s="16">
        <f>IF(AND(C1989&lt;&gt;0,SUM(C$1:$D1989)=SUM(C$1:$D1989)),ROW(),0)</f>
        <v>0</v>
      </c>
      <c r="G1989" s="16">
        <f t="array" ref="G1989">IF(ROW()-IFERROR(INDEX(F$2:F1989,MATCH(2,1/(F$2:F1989&lt;&gt;0))),0)&gt;22,22,ROW()-IFERROR(INDEX(F$2:F1989,MATCH(2,1/(F$2:F1989&lt;&gt;0))),0))</f>
        <v>19</v>
      </c>
    </row>
    <row r="1990" spans="1:7">
      <c r="A1990" s="23">
        <v>45362</v>
      </c>
      <c r="B1990" s="24">
        <v>0.84951903169631804</v>
      </c>
      <c r="C1990" s="16">
        <f t="shared" si="60"/>
        <v>0</v>
      </c>
      <c r="D1990" s="16">
        <f t="array" ref="D1990">IFERROR(INDEX(C$2:C1990,MATCH(2,1/(C$2:C1990&lt;&gt;0))),0)</f>
        <v>5</v>
      </c>
      <c r="E1990" s="16">
        <f t="shared" si="59"/>
        <v>0.45454545454545414</v>
      </c>
      <c r="F1990" s="16">
        <f>IF(AND(C1990&lt;&gt;0,SUM(C$1:$D1990)=SUM(C$1:$D1990)),ROW(),0)</f>
        <v>0</v>
      </c>
      <c r="G1990" s="16">
        <f t="array" ref="G1990">IF(ROW()-IFERROR(INDEX(F$2:F1990,MATCH(2,1/(F$2:F1990&lt;&gt;0))),0)&gt;22,22,ROW()-IFERROR(INDEX(F$2:F1990,MATCH(2,1/(F$2:F1990&lt;&gt;0))),0))</f>
        <v>20</v>
      </c>
    </row>
    <row r="1991" spans="1:7">
      <c r="A1991" s="23">
        <v>45363</v>
      </c>
      <c r="B1991" s="24">
        <v>0.82342447184430001</v>
      </c>
      <c r="C1991" s="16">
        <f t="shared" si="60"/>
        <v>0</v>
      </c>
      <c r="D1991" s="16">
        <f t="array" ref="D1991">IFERROR(INDEX(C$2:C1991,MATCH(2,1/(C$2:C1991&lt;&gt;0))),0)</f>
        <v>5</v>
      </c>
      <c r="E1991" s="16">
        <f t="shared" si="59"/>
        <v>0.22727272727272751</v>
      </c>
      <c r="F1991" s="16">
        <f>IF(AND(C1991&lt;&gt;0,SUM(C$1:$D1991)=SUM(C$1:$D1991)),ROW(),0)</f>
        <v>0</v>
      </c>
      <c r="G1991" s="16">
        <f t="array" ref="G1991">IF(ROW()-IFERROR(INDEX(F$2:F1991,MATCH(2,1/(F$2:F1991&lt;&gt;0))),0)&gt;22,22,ROW()-IFERROR(INDEX(F$2:F1991,MATCH(2,1/(F$2:F1991&lt;&gt;0))),0))</f>
        <v>21</v>
      </c>
    </row>
    <row r="1992" spans="1:7">
      <c r="A1992" s="23">
        <v>45364</v>
      </c>
      <c r="B1992" s="24">
        <v>0.82208157586347996</v>
      </c>
      <c r="C1992" s="16">
        <f t="shared" si="60"/>
        <v>0</v>
      </c>
      <c r="D1992" s="16">
        <f t="array" ref="D1992">IFERROR(INDEX(C$2:C1992,MATCH(2,1/(C$2:C1992&lt;&gt;0))),0)</f>
        <v>5</v>
      </c>
      <c r="E1992" s="16">
        <f t="shared" si="59"/>
        <v>0</v>
      </c>
      <c r="F1992" s="16">
        <f>IF(AND(C1992&lt;&gt;0,SUM(C$1:$D1992)=SUM(C$1:$D1992)),ROW(),0)</f>
        <v>0</v>
      </c>
      <c r="G1992" s="16">
        <f t="array" ref="G1992">IF(ROW()-IFERROR(INDEX(F$2:F1992,MATCH(2,1/(F$2:F1992&lt;&gt;0))),0)&gt;22,22,ROW()-IFERROR(INDEX(F$2:F1992,MATCH(2,1/(F$2:F1992&lt;&gt;0))),0))</f>
        <v>22</v>
      </c>
    </row>
    <row r="1993" spans="1:7">
      <c r="A1993" s="23">
        <v>45365</v>
      </c>
      <c r="B1993" s="24">
        <v>0.81230386712219005</v>
      </c>
      <c r="C1993" s="16">
        <f t="shared" si="60"/>
        <v>0</v>
      </c>
      <c r="D1993" s="16">
        <f t="array" ref="D1993">IFERROR(INDEX(C$2:C1993,MATCH(2,1/(C$2:C1993&lt;&gt;0))),0)</f>
        <v>5</v>
      </c>
      <c r="E1993" s="16">
        <f t="shared" si="59"/>
        <v>0</v>
      </c>
      <c r="F1993" s="16">
        <f>IF(AND(C1993&lt;&gt;0,SUM(C$1:$D1993)=SUM(C$1:$D1993)),ROW(),0)</f>
        <v>0</v>
      </c>
      <c r="G1993" s="16">
        <f t="array" ref="G1993">IF(ROW()-IFERROR(INDEX(F$2:F1993,MATCH(2,1/(F$2:F1993&lt;&gt;0))),0)&gt;22,22,ROW()-IFERROR(INDEX(F$2:F1993,MATCH(2,1/(F$2:F1993&lt;&gt;0))),0))</f>
        <v>22</v>
      </c>
    </row>
    <row r="1994" spans="1:7">
      <c r="A1994" s="23">
        <v>45366</v>
      </c>
      <c r="B1994" s="24">
        <v>0.79905399921587195</v>
      </c>
      <c r="C1994" s="16">
        <f t="shared" si="60"/>
        <v>0</v>
      </c>
      <c r="D1994" s="16">
        <f t="array" ref="D1994">IFERROR(INDEX(C$2:C1994,MATCH(2,1/(C$2:C1994&lt;&gt;0))),0)</f>
        <v>5</v>
      </c>
      <c r="E1994" s="16">
        <f t="shared" si="59"/>
        <v>0</v>
      </c>
      <c r="F1994" s="16">
        <f>IF(AND(C1994&lt;&gt;0,SUM(C$1:$D1994)=SUM(C$1:$D1994)),ROW(),0)</f>
        <v>0</v>
      </c>
      <c r="G1994" s="16">
        <f t="array" ref="G1994">IF(ROW()-IFERROR(INDEX(F$2:F1994,MATCH(2,1/(F$2:F1994&lt;&gt;0))),0)&gt;22,22,ROW()-IFERROR(INDEX(F$2:F1994,MATCH(2,1/(F$2:F1994&lt;&gt;0))),0))</f>
        <v>22</v>
      </c>
    </row>
    <row r="1995" spans="1:7">
      <c r="A1995" s="23">
        <v>45369</v>
      </c>
      <c r="B1995" s="24">
        <v>0.918433600071899</v>
      </c>
      <c r="C1995" s="16">
        <f t="shared" si="60"/>
        <v>0</v>
      </c>
      <c r="D1995" s="16">
        <f t="array" ref="D1995">IFERROR(INDEX(C$2:C1995,MATCH(2,1/(C$2:C1995&lt;&gt;0))),0)</f>
        <v>5</v>
      </c>
      <c r="E1995" s="16">
        <f t="shared" si="59"/>
        <v>0</v>
      </c>
      <c r="F1995" s="16">
        <f>IF(AND(C1995&lt;&gt;0,SUM(C$1:$D1995)=SUM(C$1:$D1995)),ROW(),0)</f>
        <v>0</v>
      </c>
      <c r="G1995" s="16">
        <f t="array" ref="G1995">IF(ROW()-IFERROR(INDEX(F$2:F1995,MATCH(2,1/(F$2:F1995&lt;&gt;0))),0)&gt;22,22,ROW()-IFERROR(INDEX(F$2:F1995,MATCH(2,1/(F$2:F1995&lt;&gt;0))),0))</f>
        <v>22</v>
      </c>
    </row>
    <row r="1996" spans="1:7">
      <c r="A1996" s="23">
        <v>45370</v>
      </c>
      <c r="B1996" s="24">
        <v>0.85028268843458799</v>
      </c>
      <c r="C1996" s="16">
        <f t="shared" si="60"/>
        <v>0</v>
      </c>
      <c r="D1996" s="16">
        <f t="array" ref="D1996">IFERROR(INDEX(C$2:C1996,MATCH(2,1/(C$2:C1996&lt;&gt;0))),0)</f>
        <v>5</v>
      </c>
      <c r="E1996" s="16">
        <f t="shared" si="59"/>
        <v>0</v>
      </c>
      <c r="F1996" s="16">
        <f>IF(AND(C1996&lt;&gt;0,SUM(C$1:$D1996)=SUM(C$1:$D1996)),ROW(),0)</f>
        <v>0</v>
      </c>
      <c r="G1996" s="16">
        <f t="array" ref="G1996">IF(ROW()-IFERROR(INDEX(F$2:F1996,MATCH(2,1/(F$2:F1996&lt;&gt;0))),0)&gt;22,22,ROW()-IFERROR(INDEX(F$2:F1996,MATCH(2,1/(F$2:F1996&lt;&gt;0))),0))</f>
        <v>22</v>
      </c>
    </row>
    <row r="1997" spans="1:7">
      <c r="A1997" s="23">
        <v>45371</v>
      </c>
      <c r="B1997" s="24">
        <v>0.79988006741254503</v>
      </c>
      <c r="C1997" s="16">
        <f t="shared" si="60"/>
        <v>0</v>
      </c>
      <c r="D1997" s="16">
        <f t="array" ref="D1997">IFERROR(INDEX(C$2:C1997,MATCH(2,1/(C$2:C1997&lt;&gt;0))),0)</f>
        <v>5</v>
      </c>
      <c r="E1997" s="16">
        <f t="shared" si="59"/>
        <v>0</v>
      </c>
      <c r="F1997" s="16">
        <f>IF(AND(C1997&lt;&gt;0,SUM(C$1:$D1997)=SUM(C$1:$D1997)),ROW(),0)</f>
        <v>0</v>
      </c>
      <c r="G1997" s="16">
        <f t="array" ref="G1997">IF(ROW()-IFERROR(INDEX(F$2:F1997,MATCH(2,1/(F$2:F1997&lt;&gt;0))),0)&gt;22,22,ROW()-IFERROR(INDEX(F$2:F1997,MATCH(2,1/(F$2:F1997&lt;&gt;0))),0))</f>
        <v>22</v>
      </c>
    </row>
    <row r="1998" spans="1:7">
      <c r="A1998" s="23">
        <v>45372</v>
      </c>
      <c r="B1998" s="24">
        <v>0.79876591712240597</v>
      </c>
      <c r="C1998" s="16">
        <f t="shared" si="60"/>
        <v>0</v>
      </c>
      <c r="D1998" s="16">
        <f t="array" ref="D1998">IFERROR(INDEX(C$2:C1998,MATCH(2,1/(C$2:C1998&lt;&gt;0))),0)</f>
        <v>5</v>
      </c>
      <c r="E1998" s="16">
        <f t="shared" si="59"/>
        <v>0</v>
      </c>
      <c r="F1998" s="16">
        <f>IF(AND(C1998&lt;&gt;0,SUM(C$1:$D1998)=SUM(C$1:$D1998)),ROW(),0)</f>
        <v>0</v>
      </c>
      <c r="G1998" s="16">
        <f t="array" ref="G1998">IF(ROW()-IFERROR(INDEX(F$2:F1998,MATCH(2,1/(F$2:F1998&lt;&gt;0))),0)&gt;22,22,ROW()-IFERROR(INDEX(F$2:F1998,MATCH(2,1/(F$2:F1998&lt;&gt;0))),0))</f>
        <v>22</v>
      </c>
    </row>
    <row r="1999" spans="1:7">
      <c r="A1999" s="23">
        <v>45373</v>
      </c>
      <c r="B1999" s="24">
        <v>0.710895842514492</v>
      </c>
      <c r="C1999" s="16">
        <f t="shared" si="60"/>
        <v>0</v>
      </c>
      <c r="D1999" s="16">
        <f t="array" ref="D1999">IFERROR(INDEX(C$2:C1999,MATCH(2,1/(C$2:C1999&lt;&gt;0))),0)</f>
        <v>5</v>
      </c>
      <c r="E1999" s="16">
        <f t="shared" si="59"/>
        <v>0</v>
      </c>
      <c r="F1999" s="16">
        <f>IF(AND(C1999&lt;&gt;0,SUM(C$1:$D1999)=SUM(C$1:$D1999)),ROW(),0)</f>
        <v>0</v>
      </c>
      <c r="G1999" s="16">
        <f t="array" ref="G1999">IF(ROW()-IFERROR(INDEX(F$2:F1999,MATCH(2,1/(F$2:F1999&lt;&gt;0))),0)&gt;22,22,ROW()-IFERROR(INDEX(F$2:F1999,MATCH(2,1/(F$2:F1999&lt;&gt;0))),0))</f>
        <v>22</v>
      </c>
    </row>
    <row r="2000" spans="1:7">
      <c r="A2000" s="23">
        <v>45376</v>
      </c>
      <c r="B2000" s="24">
        <v>0.66020772484288204</v>
      </c>
      <c r="C2000" s="16">
        <f t="shared" si="60"/>
        <v>0</v>
      </c>
      <c r="D2000" s="16">
        <f t="array" ref="D2000">IFERROR(INDEX(C$2:C2000,MATCH(2,1/(C$2:C2000&lt;&gt;0))),0)</f>
        <v>5</v>
      </c>
      <c r="E2000" s="16">
        <f t="shared" si="59"/>
        <v>0</v>
      </c>
      <c r="F2000" s="16">
        <f>IF(AND(C2000&lt;&gt;0,SUM(C$1:$D2000)=SUM(C$1:$D2000)),ROW(),0)</f>
        <v>0</v>
      </c>
      <c r="G2000" s="16">
        <f t="array" ref="G2000">IF(ROW()-IFERROR(INDEX(F$2:F2000,MATCH(2,1/(F$2:F2000&lt;&gt;0))),0)&gt;22,22,ROW()-IFERROR(INDEX(F$2:F2000,MATCH(2,1/(F$2:F2000&lt;&gt;0))),0))</f>
        <v>22</v>
      </c>
    </row>
    <row r="2001" spans="1:7">
      <c r="A2001" s="23">
        <v>45377</v>
      </c>
      <c r="B2001" s="24">
        <v>0.59066694835244504</v>
      </c>
      <c r="C2001" s="16">
        <f t="shared" si="60"/>
        <v>0</v>
      </c>
      <c r="D2001" s="16">
        <f t="array" ref="D2001">IFERROR(INDEX(C$2:C2001,MATCH(2,1/(C$2:C2001&lt;&gt;0))),0)</f>
        <v>5</v>
      </c>
      <c r="E2001" s="16">
        <f t="shared" si="59"/>
        <v>0</v>
      </c>
      <c r="F2001" s="16">
        <f>IF(AND(C2001&lt;&gt;0,SUM(C$1:$D2001)=SUM(C$1:$D2001)),ROW(),0)</f>
        <v>0</v>
      </c>
      <c r="G2001" s="16">
        <f t="array" ref="G2001">IF(ROW()-IFERROR(INDEX(F$2:F2001,MATCH(2,1/(F$2:F2001&lt;&gt;0))),0)&gt;22,22,ROW()-IFERROR(INDEX(F$2:F2001,MATCH(2,1/(F$2:F2001&lt;&gt;0))),0))</f>
        <v>22</v>
      </c>
    </row>
    <row r="2002" spans="1:7">
      <c r="A2002" s="23">
        <v>45378</v>
      </c>
      <c r="B2002" s="24">
        <v>0.53762236468007696</v>
      </c>
      <c r="C2002" s="16">
        <f t="shared" si="60"/>
        <v>0</v>
      </c>
      <c r="D2002" s="16">
        <f t="array" ref="D2002">IFERROR(INDEX(C$2:C2002,MATCH(2,1/(C$2:C2002&lt;&gt;0))),0)</f>
        <v>5</v>
      </c>
      <c r="E2002" s="16">
        <f t="shared" si="59"/>
        <v>0</v>
      </c>
      <c r="F2002" s="16">
        <f>IF(AND(C2002&lt;&gt;0,SUM(C$1:$D2002)=SUM(C$1:$D2002)),ROW(),0)</f>
        <v>0</v>
      </c>
      <c r="G2002" s="16">
        <f t="array" ref="G2002">IF(ROW()-IFERROR(INDEX(F$2:F2002,MATCH(2,1/(F$2:F2002&lt;&gt;0))),0)&gt;22,22,ROW()-IFERROR(INDEX(F$2:F2002,MATCH(2,1/(F$2:F2002&lt;&gt;0))),0))</f>
        <v>22</v>
      </c>
    </row>
    <row r="2003" spans="1:7">
      <c r="A2003" s="23">
        <v>45379</v>
      </c>
      <c r="B2003" s="24">
        <v>0.50847554734481004</v>
      </c>
      <c r="C2003" s="16">
        <f t="shared" si="60"/>
        <v>0</v>
      </c>
      <c r="D2003" s="16">
        <f t="array" ref="D2003">IFERROR(INDEX(C$2:C2003,MATCH(2,1/(C$2:C2003&lt;&gt;0))),0)</f>
        <v>5</v>
      </c>
      <c r="E2003" s="16">
        <f t="shared" si="59"/>
        <v>0</v>
      </c>
      <c r="F2003" s="16">
        <f>IF(AND(C2003&lt;&gt;0,SUM(C$1:$D2003)=SUM(C$1:$D2003)),ROW(),0)</f>
        <v>0</v>
      </c>
      <c r="G2003" s="16">
        <f t="array" ref="G2003">IF(ROW()-IFERROR(INDEX(F$2:F2003,MATCH(2,1/(F$2:F2003&lt;&gt;0))),0)&gt;22,22,ROW()-IFERROR(INDEX(F$2:F2003,MATCH(2,1/(F$2:F2003&lt;&gt;0))),0))</f>
        <v>22</v>
      </c>
    </row>
    <row r="2004" spans="1:7">
      <c r="A2004" s="23">
        <v>45380</v>
      </c>
      <c r="B2004" s="24">
        <v>0.533172241468717</v>
      </c>
      <c r="C2004" s="16">
        <f t="shared" si="60"/>
        <v>0</v>
      </c>
      <c r="D2004" s="16">
        <f t="array" ref="D2004">IFERROR(INDEX(C$2:C2004,MATCH(2,1/(C$2:C2004&lt;&gt;0))),0)</f>
        <v>5</v>
      </c>
      <c r="E2004" s="16">
        <f t="shared" si="59"/>
        <v>0</v>
      </c>
      <c r="F2004" s="16">
        <f>IF(AND(C2004&lt;&gt;0,SUM(C$1:$D2004)=SUM(C$1:$D2004)),ROW(),0)</f>
        <v>0</v>
      </c>
      <c r="G2004" s="16">
        <f t="array" ref="G2004">IF(ROW()-IFERROR(INDEX(F$2:F2004,MATCH(2,1/(F$2:F2004&lt;&gt;0))),0)&gt;22,22,ROW()-IFERROR(INDEX(F$2:F2004,MATCH(2,1/(F$2:F2004&lt;&gt;0))),0))</f>
        <v>22</v>
      </c>
    </row>
    <row r="2005" spans="1:7">
      <c r="A2005" s="23">
        <v>45383</v>
      </c>
      <c r="B2005" s="24">
        <v>0.61306824720683695</v>
      </c>
      <c r="C2005" s="16">
        <f t="shared" si="60"/>
        <v>0</v>
      </c>
      <c r="D2005" s="16">
        <f t="array" ref="D2005">IFERROR(INDEX(C$2:C2005,MATCH(2,1/(C$2:C2005&lt;&gt;0))),0)</f>
        <v>5</v>
      </c>
      <c r="E2005" s="16">
        <f t="shared" si="59"/>
        <v>0</v>
      </c>
      <c r="F2005" s="16">
        <f>IF(AND(C2005&lt;&gt;0,SUM(C$1:$D2005)=SUM(C$1:$D2005)),ROW(),0)</f>
        <v>0</v>
      </c>
      <c r="G2005" s="16">
        <f t="array" ref="G2005">IF(ROW()-IFERROR(INDEX(F$2:F2005,MATCH(2,1/(F$2:F2005&lt;&gt;0))),0)&gt;22,22,ROW()-IFERROR(INDEX(F$2:F2005,MATCH(2,1/(F$2:F2005&lt;&gt;0))),0))</f>
        <v>22</v>
      </c>
    </row>
    <row r="2006" spans="1:7">
      <c r="A2006" s="23">
        <v>45384</v>
      </c>
      <c r="B2006" s="24">
        <v>0.61422845473579002</v>
      </c>
      <c r="C2006" s="16">
        <f t="shared" si="60"/>
        <v>0</v>
      </c>
      <c r="D2006" s="16">
        <f t="array" ref="D2006">IFERROR(INDEX(C$2:C2006,MATCH(2,1/(C$2:C2006&lt;&gt;0))),0)</f>
        <v>5</v>
      </c>
      <c r="E2006" s="16">
        <f t="shared" si="59"/>
        <v>0</v>
      </c>
      <c r="F2006" s="16">
        <f>IF(AND(C2006&lt;&gt;0,SUM(C$1:$D2006)=SUM(C$1:$D2006)),ROW(),0)</f>
        <v>0</v>
      </c>
      <c r="G2006" s="16">
        <f t="array" ref="G2006">IF(ROW()-IFERROR(INDEX(F$2:F2006,MATCH(2,1/(F$2:F2006&lt;&gt;0))),0)&gt;22,22,ROW()-IFERROR(INDEX(F$2:F2006,MATCH(2,1/(F$2:F2006&lt;&gt;0))),0))</f>
        <v>22</v>
      </c>
    </row>
    <row r="2007" spans="1:7">
      <c r="A2007" s="23">
        <v>45385</v>
      </c>
      <c r="B2007" s="24">
        <v>0.61315867621420805</v>
      </c>
      <c r="C2007" s="16">
        <f t="shared" si="60"/>
        <v>0</v>
      </c>
      <c r="D2007" s="16">
        <f t="array" ref="D2007">IFERROR(INDEX(C$2:C2007,MATCH(2,1/(C$2:C2007&lt;&gt;0))),0)</f>
        <v>5</v>
      </c>
      <c r="E2007" s="16">
        <f t="shared" si="59"/>
        <v>0</v>
      </c>
      <c r="F2007" s="16">
        <f>IF(AND(C2007&lt;&gt;0,SUM(C$1:$D2007)=SUM(C$1:$D2007)),ROW(),0)</f>
        <v>0</v>
      </c>
      <c r="G2007" s="16">
        <f t="array" ref="G2007">IF(ROW()-IFERROR(INDEX(F$2:F2007,MATCH(2,1/(F$2:F2007&lt;&gt;0))),0)&gt;22,22,ROW()-IFERROR(INDEX(F$2:F2007,MATCH(2,1/(F$2:F2007&lt;&gt;0))),0))</f>
        <v>22</v>
      </c>
    </row>
    <row r="2008" spans="1:7">
      <c r="A2008" s="23">
        <v>45390</v>
      </c>
      <c r="B2008" s="24">
        <v>0.58891576003035995</v>
      </c>
      <c r="C2008" s="16">
        <f t="shared" si="60"/>
        <v>0</v>
      </c>
      <c r="D2008" s="16">
        <f t="array" ref="D2008">IFERROR(INDEX(C$2:C2008,MATCH(2,1/(C$2:C2008&lt;&gt;0))),0)</f>
        <v>5</v>
      </c>
      <c r="E2008" s="16">
        <f t="shared" si="59"/>
        <v>0</v>
      </c>
      <c r="F2008" s="16">
        <f>IF(AND(C2008&lt;&gt;0,SUM(C$1:$D2008)=SUM(C$1:$D2008)),ROW(),0)</f>
        <v>0</v>
      </c>
      <c r="G2008" s="16">
        <f t="array" ref="G2008">IF(ROW()-IFERROR(INDEX(F$2:F2008,MATCH(2,1/(F$2:F2008&lt;&gt;0))),0)&gt;22,22,ROW()-IFERROR(INDEX(F$2:F2008,MATCH(2,1/(F$2:F2008&lt;&gt;0))),0))</f>
        <v>22</v>
      </c>
    </row>
    <row r="2009" spans="1:7">
      <c r="A2009" s="23">
        <v>45391</v>
      </c>
      <c r="B2009" s="24">
        <v>0.507063816385521</v>
      </c>
      <c r="C2009" s="16">
        <f t="shared" si="60"/>
        <v>0</v>
      </c>
      <c r="D2009" s="16">
        <f t="array" ref="D2009">IFERROR(INDEX(C$2:C2009,MATCH(2,1/(C$2:C2009&lt;&gt;0))),0)</f>
        <v>5</v>
      </c>
      <c r="E2009" s="16">
        <f t="shared" si="59"/>
        <v>0</v>
      </c>
      <c r="F2009" s="16">
        <f>IF(AND(C2009&lt;&gt;0,SUM(C$1:$D2009)=SUM(C$1:$D2009)),ROW(),0)</f>
        <v>0</v>
      </c>
      <c r="G2009" s="16">
        <f t="array" ref="G2009">IF(ROW()-IFERROR(INDEX(F$2:F2009,MATCH(2,1/(F$2:F2009&lt;&gt;0))),0)&gt;22,22,ROW()-IFERROR(INDEX(F$2:F2009,MATCH(2,1/(F$2:F2009&lt;&gt;0))),0))</f>
        <v>22</v>
      </c>
    </row>
    <row r="2010" spans="1:7">
      <c r="A2010" s="23">
        <v>45392</v>
      </c>
      <c r="B2010" s="24">
        <v>0.44741260596003302</v>
      </c>
      <c r="C2010" s="16">
        <f t="shared" si="60"/>
        <v>0</v>
      </c>
      <c r="D2010" s="16">
        <f t="array" ref="D2010">IFERROR(INDEX(C$2:C2010,MATCH(2,1/(C$2:C2010&lt;&gt;0))),0)</f>
        <v>5</v>
      </c>
      <c r="E2010" s="16">
        <f t="shared" si="59"/>
        <v>0</v>
      </c>
      <c r="F2010" s="16">
        <f>IF(AND(C2010&lt;&gt;0,SUM(C$1:$D2010)=SUM(C$1:$D2010)),ROW(),0)</f>
        <v>0</v>
      </c>
      <c r="G2010" s="16">
        <f t="array" ref="G2010">IF(ROW()-IFERROR(INDEX(F$2:F2010,MATCH(2,1/(F$2:F2010&lt;&gt;0))),0)&gt;22,22,ROW()-IFERROR(INDEX(F$2:F2010,MATCH(2,1/(F$2:F2010&lt;&gt;0))),0))</f>
        <v>22</v>
      </c>
    </row>
    <row r="2011" spans="1:7">
      <c r="A2011" s="23">
        <v>45393</v>
      </c>
      <c r="B2011" s="24">
        <v>0.50946415837975501</v>
      </c>
      <c r="C2011" s="16">
        <f t="shared" si="60"/>
        <v>0</v>
      </c>
      <c r="D2011" s="16">
        <f t="array" ref="D2011">IFERROR(INDEX(C$2:C2011,MATCH(2,1/(C$2:C2011&lt;&gt;0))),0)</f>
        <v>5</v>
      </c>
      <c r="E2011" s="16">
        <f t="shared" si="59"/>
        <v>0</v>
      </c>
      <c r="F2011" s="16">
        <f>IF(AND(C2011&lt;&gt;0,SUM(C$1:$D2011)=SUM(C$1:$D2011)),ROW(),0)</f>
        <v>0</v>
      </c>
      <c r="G2011" s="16">
        <f t="array" ref="G2011">IF(ROW()-IFERROR(INDEX(F$2:F2011,MATCH(2,1/(F$2:F2011&lt;&gt;0))),0)&gt;22,22,ROW()-IFERROR(INDEX(F$2:F2011,MATCH(2,1/(F$2:F2011&lt;&gt;0))),0))</f>
        <v>22</v>
      </c>
    </row>
    <row r="2012" spans="1:7">
      <c r="A2012" s="23">
        <v>45394</v>
      </c>
      <c r="B2012" s="24">
        <v>0.491109411594082</v>
      </c>
      <c r="C2012" s="16">
        <f t="shared" si="60"/>
        <v>0</v>
      </c>
      <c r="D2012" s="16">
        <f t="array" ref="D2012">IFERROR(INDEX(C$2:C2012,MATCH(2,1/(C$2:C2012&lt;&gt;0))),0)</f>
        <v>5</v>
      </c>
      <c r="E2012" s="16">
        <f t="shared" si="59"/>
        <v>0</v>
      </c>
      <c r="F2012" s="16">
        <f>IF(AND(C2012&lt;&gt;0,SUM(C$1:$D2012)=SUM(C$1:$D2012)),ROW(),0)</f>
        <v>0</v>
      </c>
      <c r="G2012" s="16">
        <f t="array" ref="G2012">IF(ROW()-IFERROR(INDEX(F$2:F2012,MATCH(2,1/(F$2:F2012&lt;&gt;0))),0)&gt;22,22,ROW()-IFERROR(INDEX(F$2:F2012,MATCH(2,1/(F$2:F2012&lt;&gt;0))),0))</f>
        <v>22</v>
      </c>
    </row>
    <row r="2013" spans="1:7">
      <c r="A2013" s="23">
        <v>45397</v>
      </c>
      <c r="B2013" s="24">
        <v>0.51436533183495703</v>
      </c>
      <c r="C2013" s="16">
        <f t="shared" si="60"/>
        <v>0</v>
      </c>
      <c r="D2013" s="16">
        <f t="array" ref="D2013">IFERROR(INDEX(C$2:C2013,MATCH(2,1/(C$2:C2013&lt;&gt;0))),0)</f>
        <v>5</v>
      </c>
      <c r="E2013" s="16">
        <f t="shared" si="59"/>
        <v>0</v>
      </c>
      <c r="F2013" s="16">
        <f>IF(AND(C2013&lt;&gt;0,SUM(C$1:$D2013)=SUM(C$1:$D2013)),ROW(),0)</f>
        <v>0</v>
      </c>
      <c r="G2013" s="16">
        <f t="array" ref="G2013">IF(ROW()-IFERROR(INDEX(F$2:F2013,MATCH(2,1/(F$2:F2013&lt;&gt;0))),0)&gt;22,22,ROW()-IFERROR(INDEX(F$2:F2013,MATCH(2,1/(F$2:F2013&lt;&gt;0))),0))</f>
        <v>22</v>
      </c>
    </row>
    <row r="2014" spans="1:7">
      <c r="A2014" s="23">
        <v>45398</v>
      </c>
      <c r="B2014" s="24">
        <v>0.43018917387931399</v>
      </c>
      <c r="C2014" s="16">
        <f t="shared" si="60"/>
        <v>0</v>
      </c>
      <c r="D2014" s="16">
        <f t="array" ref="D2014">IFERROR(INDEX(C$2:C2014,MATCH(2,1/(C$2:C2014&lt;&gt;0))),0)</f>
        <v>5</v>
      </c>
      <c r="E2014" s="16">
        <f t="shared" si="59"/>
        <v>0</v>
      </c>
      <c r="F2014" s="16">
        <f>IF(AND(C2014&lt;&gt;0,SUM(C$1:$D2014)=SUM(C$1:$D2014)),ROW(),0)</f>
        <v>0</v>
      </c>
      <c r="G2014" s="16">
        <f t="array" ref="G2014">IF(ROW()-IFERROR(INDEX(F$2:F2014,MATCH(2,1/(F$2:F2014&lt;&gt;0))),0)&gt;22,22,ROW()-IFERROR(INDEX(F$2:F2014,MATCH(2,1/(F$2:F2014&lt;&gt;0))),0))</f>
        <v>22</v>
      </c>
    </row>
    <row r="2015" spans="1:7">
      <c r="A2015" s="23">
        <v>45399</v>
      </c>
      <c r="B2015" s="24">
        <v>0.404525384269247</v>
      </c>
      <c r="C2015" s="16">
        <f t="shared" si="60"/>
        <v>0</v>
      </c>
      <c r="D2015" s="16">
        <f t="array" ref="D2015">IFERROR(INDEX(C$2:C2015,MATCH(2,1/(C$2:C2015&lt;&gt;0))),0)</f>
        <v>5</v>
      </c>
      <c r="E2015" s="16">
        <f t="shared" ref="E2015:E2078" si="61">IF(D2015=0,0,IF(D2015&lt;0,-1*(ABS(D2015)-G2015*ABS(D2015)/22),D2015-G2015*D2015/22))</f>
        <v>0</v>
      </c>
      <c r="F2015" s="16">
        <f>IF(AND(C2015&lt;&gt;0,SUM(C$1:$D2015)=SUM(C$1:$D2015)),ROW(),0)</f>
        <v>0</v>
      </c>
      <c r="G2015" s="16">
        <f t="array" ref="G2015">IF(ROW()-IFERROR(INDEX(F$2:F2015,MATCH(2,1/(F$2:F2015&lt;&gt;0))),0)&gt;22,22,ROW()-IFERROR(INDEX(F$2:F2015,MATCH(2,1/(F$2:F2015&lt;&gt;0))),0))</f>
        <v>22</v>
      </c>
    </row>
    <row r="2016" spans="1:7">
      <c r="A2016" s="23">
        <v>45400</v>
      </c>
      <c r="B2016" s="24">
        <v>0.51391393286041598</v>
      </c>
      <c r="C2016" s="16">
        <f t="shared" si="60"/>
        <v>0</v>
      </c>
      <c r="D2016" s="16">
        <f t="array" ref="D2016">IFERROR(INDEX(C$2:C2016,MATCH(2,1/(C$2:C2016&lt;&gt;0))),0)</f>
        <v>5</v>
      </c>
      <c r="E2016" s="16">
        <f t="shared" si="61"/>
        <v>0</v>
      </c>
      <c r="F2016" s="16">
        <f>IF(AND(C2016&lt;&gt;0,SUM(C$1:$D2016)=SUM(C$1:$D2016)),ROW(),0)</f>
        <v>0</v>
      </c>
      <c r="G2016" s="16">
        <f t="array" ref="G2016">IF(ROW()-IFERROR(INDEX(F$2:F2016,MATCH(2,1/(F$2:F2016&lt;&gt;0))),0)&gt;22,22,ROW()-IFERROR(INDEX(F$2:F2016,MATCH(2,1/(F$2:F2016&lt;&gt;0))),0))</f>
        <v>22</v>
      </c>
    </row>
    <row r="2017" spans="1:7">
      <c r="A2017" s="23">
        <v>45401</v>
      </c>
      <c r="B2017" s="24">
        <v>0.44734803266529699</v>
      </c>
      <c r="C2017" s="16">
        <f t="shared" si="60"/>
        <v>0</v>
      </c>
      <c r="D2017" s="16">
        <f t="array" ref="D2017">IFERROR(INDEX(C$2:C2017,MATCH(2,1/(C$2:C2017&lt;&gt;0))),0)</f>
        <v>5</v>
      </c>
      <c r="E2017" s="16">
        <f t="shared" si="61"/>
        <v>0</v>
      </c>
      <c r="F2017" s="16">
        <f>IF(AND(C2017&lt;&gt;0,SUM(C$1:$D2017)=SUM(C$1:$D2017)),ROW(),0)</f>
        <v>0</v>
      </c>
      <c r="G2017" s="16">
        <f t="array" ref="G2017">IF(ROW()-IFERROR(INDEX(F$2:F2017,MATCH(2,1/(F$2:F2017&lt;&gt;0))),0)&gt;22,22,ROW()-IFERROR(INDEX(F$2:F2017,MATCH(2,1/(F$2:F2017&lt;&gt;0))),0))</f>
        <v>22</v>
      </c>
    </row>
    <row r="2018" spans="1:7">
      <c r="A2018" s="23">
        <v>45404</v>
      </c>
      <c r="B2018" s="24">
        <v>0.444535368838335</v>
      </c>
      <c r="C2018" s="16">
        <f t="shared" si="60"/>
        <v>0</v>
      </c>
      <c r="D2018" s="16">
        <f t="array" ref="D2018">IFERROR(INDEX(C$2:C2018,MATCH(2,1/(C$2:C2018&lt;&gt;0))),0)</f>
        <v>5</v>
      </c>
      <c r="E2018" s="16">
        <f t="shared" si="61"/>
        <v>0</v>
      </c>
      <c r="F2018" s="16">
        <f>IF(AND(C2018&lt;&gt;0,SUM(C$1:$D2018)=SUM(C$1:$D2018)),ROW(),0)</f>
        <v>0</v>
      </c>
      <c r="G2018" s="16">
        <f t="array" ref="G2018">IF(ROW()-IFERROR(INDEX(F$2:F2018,MATCH(2,1/(F$2:F2018&lt;&gt;0))),0)&gt;22,22,ROW()-IFERROR(INDEX(F$2:F2018,MATCH(2,1/(F$2:F2018&lt;&gt;0))),0))</f>
        <v>22</v>
      </c>
    </row>
    <row r="2019" spans="1:7">
      <c r="A2019" s="23">
        <v>45405</v>
      </c>
      <c r="B2019" s="24">
        <v>0.33498623443888498</v>
      </c>
      <c r="C2019" s="16">
        <f t="shared" si="60"/>
        <v>0</v>
      </c>
      <c r="D2019" s="16">
        <f t="array" ref="D2019">IFERROR(INDEX(C$2:C2019,MATCH(2,1/(C$2:C2019&lt;&gt;0))),0)</f>
        <v>5</v>
      </c>
      <c r="E2019" s="16">
        <f t="shared" si="61"/>
        <v>0</v>
      </c>
      <c r="F2019" s="16">
        <f>IF(AND(C2019&lt;&gt;0,SUM(C$1:$D2019)=SUM(C$1:$D2019)),ROW(),0)</f>
        <v>0</v>
      </c>
      <c r="G2019" s="16">
        <f t="array" ref="G2019">IF(ROW()-IFERROR(INDEX(F$2:F2019,MATCH(2,1/(F$2:F2019&lt;&gt;0))),0)&gt;22,22,ROW()-IFERROR(INDEX(F$2:F2019,MATCH(2,1/(F$2:F2019&lt;&gt;0))),0))</f>
        <v>22</v>
      </c>
    </row>
    <row r="2020" spans="1:7">
      <c r="A2020" s="23">
        <v>45406</v>
      </c>
      <c r="B2020" s="24">
        <v>0.356263043381636</v>
      </c>
      <c r="C2020" s="16">
        <f t="shared" si="60"/>
        <v>0</v>
      </c>
      <c r="D2020" s="16">
        <f t="array" ref="D2020">IFERROR(INDEX(C$2:C2020,MATCH(2,1/(C$2:C2020&lt;&gt;0))),0)</f>
        <v>5</v>
      </c>
      <c r="E2020" s="16">
        <f t="shared" si="61"/>
        <v>0</v>
      </c>
      <c r="F2020" s="16">
        <f>IF(AND(C2020&lt;&gt;0,SUM(C$1:$D2020)=SUM(C$1:$D2020)),ROW(),0)</f>
        <v>0</v>
      </c>
      <c r="G2020" s="16">
        <f t="array" ref="G2020">IF(ROW()-IFERROR(INDEX(F$2:F2020,MATCH(2,1/(F$2:F2020&lt;&gt;0))),0)&gt;22,22,ROW()-IFERROR(INDEX(F$2:F2020,MATCH(2,1/(F$2:F2020&lt;&gt;0))),0))</f>
        <v>22</v>
      </c>
    </row>
    <row r="2021" spans="1:7">
      <c r="A2021" s="23">
        <v>45407</v>
      </c>
      <c r="B2021" s="24">
        <v>0.383174753835829</v>
      </c>
      <c r="C2021" s="16">
        <f t="shared" si="60"/>
        <v>0</v>
      </c>
      <c r="D2021" s="16">
        <f t="array" ref="D2021">IFERROR(INDEX(C$2:C2021,MATCH(2,1/(C$2:C2021&lt;&gt;0))),0)</f>
        <v>5</v>
      </c>
      <c r="E2021" s="16">
        <f t="shared" si="61"/>
        <v>0</v>
      </c>
      <c r="F2021" s="16">
        <f>IF(AND(C2021&lt;&gt;0,SUM(C$1:$D2021)=SUM(C$1:$D2021)),ROW(),0)</f>
        <v>0</v>
      </c>
      <c r="G2021" s="16">
        <f t="array" ref="G2021">IF(ROW()-IFERROR(INDEX(F$2:F2021,MATCH(2,1/(F$2:F2021&lt;&gt;0))),0)&gt;22,22,ROW()-IFERROR(INDEX(F$2:F2021,MATCH(2,1/(F$2:F2021&lt;&gt;0))),0))</f>
        <v>22</v>
      </c>
    </row>
    <row r="2022" spans="1:7">
      <c r="A2022" s="23">
        <v>45408</v>
      </c>
      <c r="B2022" s="24">
        <v>0.43473848041916102</v>
      </c>
      <c r="C2022" s="16">
        <f t="shared" si="60"/>
        <v>0</v>
      </c>
      <c r="D2022" s="16">
        <f t="array" ref="D2022">IFERROR(INDEX(C$2:C2022,MATCH(2,1/(C$2:C2022&lt;&gt;0))),0)</f>
        <v>5</v>
      </c>
      <c r="E2022" s="16">
        <f t="shared" si="61"/>
        <v>0</v>
      </c>
      <c r="F2022" s="16">
        <f>IF(AND(C2022&lt;&gt;0,SUM(C$1:$D2022)=SUM(C$1:$D2022)),ROW(),0)</f>
        <v>0</v>
      </c>
      <c r="G2022" s="16">
        <f t="array" ref="G2022">IF(ROW()-IFERROR(INDEX(F$2:F2022,MATCH(2,1/(F$2:F2022&lt;&gt;0))),0)&gt;22,22,ROW()-IFERROR(INDEX(F$2:F2022,MATCH(2,1/(F$2:F2022&lt;&gt;0))),0))</f>
        <v>22</v>
      </c>
    </row>
    <row r="2023" spans="1:7">
      <c r="A2023" s="23">
        <v>45411</v>
      </c>
      <c r="B2023" s="24">
        <v>0.57517183146316497</v>
      </c>
      <c r="C2023" s="16">
        <f t="shared" si="60"/>
        <v>0</v>
      </c>
      <c r="D2023" s="16">
        <f t="array" ref="D2023">IFERROR(INDEX(C$2:C2023,MATCH(2,1/(C$2:C2023&lt;&gt;0))),0)</f>
        <v>5</v>
      </c>
      <c r="E2023" s="16">
        <f t="shared" si="61"/>
        <v>0</v>
      </c>
      <c r="F2023" s="16">
        <f>IF(AND(C2023&lt;&gt;0,SUM(C$1:$D2023)=SUM(C$1:$D2023)),ROW(),0)</f>
        <v>0</v>
      </c>
      <c r="G2023" s="16">
        <f t="array" ref="G2023">IF(ROW()-IFERROR(INDEX(F$2:F2023,MATCH(2,1/(F$2:F2023&lt;&gt;0))),0)&gt;22,22,ROW()-IFERROR(INDEX(F$2:F2023,MATCH(2,1/(F$2:F2023&lt;&gt;0))),0))</f>
        <v>22</v>
      </c>
    </row>
    <row r="2024" spans="1:7">
      <c r="A2024" s="23">
        <v>45412</v>
      </c>
      <c r="B2024" s="24">
        <v>0.57467427450251396</v>
      </c>
      <c r="C2024" s="16">
        <f t="shared" si="60"/>
        <v>0</v>
      </c>
      <c r="D2024" s="16">
        <f t="array" ref="D2024">IFERROR(INDEX(C$2:C2024,MATCH(2,1/(C$2:C2024&lt;&gt;0))),0)</f>
        <v>5</v>
      </c>
      <c r="E2024" s="16">
        <f t="shared" si="61"/>
        <v>0</v>
      </c>
      <c r="F2024" s="16">
        <f>IF(AND(C2024&lt;&gt;0,SUM(C$1:$D2024)=SUM(C$1:$D2024)),ROW(),0)</f>
        <v>0</v>
      </c>
      <c r="G2024" s="16">
        <f t="array" ref="G2024">IF(ROW()-IFERROR(INDEX(F$2:F2024,MATCH(2,1/(F$2:F2024&lt;&gt;0))),0)&gt;22,22,ROW()-IFERROR(INDEX(F$2:F2024,MATCH(2,1/(F$2:F2024&lt;&gt;0))),0))</f>
        <v>22</v>
      </c>
    </row>
    <row r="2025" spans="1:7">
      <c r="A2025" s="23">
        <v>45418</v>
      </c>
      <c r="B2025" s="24">
        <v>0.74249262437811603</v>
      </c>
      <c r="C2025" s="16">
        <f t="shared" si="60"/>
        <v>0</v>
      </c>
      <c r="D2025" s="16">
        <f t="array" ref="D2025">IFERROR(INDEX(C$2:C2025,MATCH(2,1/(C$2:C2025&lt;&gt;0))),0)</f>
        <v>5</v>
      </c>
      <c r="E2025" s="16">
        <f t="shared" si="61"/>
        <v>0</v>
      </c>
      <c r="F2025" s="16">
        <f>IF(AND(C2025&lt;&gt;0,SUM(C$1:$D2025)=SUM(C$1:$D2025)),ROW(),0)</f>
        <v>0</v>
      </c>
      <c r="G2025" s="16">
        <f t="array" ref="G2025">IF(ROW()-IFERROR(INDEX(F$2:F2025,MATCH(2,1/(F$2:F2025&lt;&gt;0))),0)&gt;22,22,ROW()-IFERROR(INDEX(F$2:F2025,MATCH(2,1/(F$2:F2025&lt;&gt;0))),0))</f>
        <v>22</v>
      </c>
    </row>
    <row r="2026" spans="1:7">
      <c r="A2026" s="23">
        <v>45419</v>
      </c>
      <c r="B2026" s="24">
        <v>0.72457924076538205</v>
      </c>
      <c r="C2026" s="16">
        <f t="shared" si="60"/>
        <v>0</v>
      </c>
      <c r="D2026" s="16">
        <f t="array" ref="D2026">IFERROR(INDEX(C$2:C2026,MATCH(2,1/(C$2:C2026&lt;&gt;0))),0)</f>
        <v>5</v>
      </c>
      <c r="E2026" s="16">
        <f t="shared" si="61"/>
        <v>0</v>
      </c>
      <c r="F2026" s="16">
        <f>IF(AND(C2026&lt;&gt;0,SUM(C$1:$D2026)=SUM(C$1:$D2026)),ROW(),0)</f>
        <v>0</v>
      </c>
      <c r="G2026" s="16">
        <f t="array" ref="G2026">IF(ROW()-IFERROR(INDEX(F$2:F2026,MATCH(2,1/(F$2:F2026&lt;&gt;0))),0)&gt;22,22,ROW()-IFERROR(INDEX(F$2:F2026,MATCH(2,1/(F$2:F2026&lt;&gt;0))),0))</f>
        <v>22</v>
      </c>
    </row>
    <row r="2027" spans="1:7">
      <c r="A2027" s="23">
        <v>45420</v>
      </c>
      <c r="B2027" s="24">
        <v>0.60265686712884203</v>
      </c>
      <c r="C2027" s="16">
        <f t="shared" si="60"/>
        <v>0</v>
      </c>
      <c r="D2027" s="16">
        <f t="array" ref="D2027">IFERROR(INDEX(C$2:C2027,MATCH(2,1/(C$2:C2027&lt;&gt;0))),0)</f>
        <v>5</v>
      </c>
      <c r="E2027" s="16">
        <f t="shared" si="61"/>
        <v>0</v>
      </c>
      <c r="F2027" s="16">
        <f>IF(AND(C2027&lt;&gt;0,SUM(C$1:$D2027)=SUM(C$1:$D2027)),ROW(),0)</f>
        <v>0</v>
      </c>
      <c r="G2027" s="16">
        <f t="array" ref="G2027">IF(ROW()-IFERROR(INDEX(F$2:F2027,MATCH(2,1/(F$2:F2027&lt;&gt;0))),0)&gt;22,22,ROW()-IFERROR(INDEX(F$2:F2027,MATCH(2,1/(F$2:F2027&lt;&gt;0))),0))</f>
        <v>22</v>
      </c>
    </row>
    <row r="2028" spans="1:7">
      <c r="A2028" s="23">
        <v>45421</v>
      </c>
      <c r="B2028" s="24">
        <v>0.66757481511686301</v>
      </c>
      <c r="C2028" s="16">
        <f t="shared" si="60"/>
        <v>0</v>
      </c>
      <c r="D2028" s="16">
        <f t="array" ref="D2028">IFERROR(INDEX(C$2:C2028,MATCH(2,1/(C$2:C2028&lt;&gt;0))),0)</f>
        <v>5</v>
      </c>
      <c r="E2028" s="16">
        <f t="shared" si="61"/>
        <v>0</v>
      </c>
      <c r="F2028" s="16">
        <f>IF(AND(C2028&lt;&gt;0,SUM(C$1:$D2028)=SUM(C$1:$D2028)),ROW(),0)</f>
        <v>0</v>
      </c>
      <c r="G2028" s="16">
        <f t="array" ref="G2028">IF(ROW()-IFERROR(INDEX(F$2:F2028,MATCH(2,1/(F$2:F2028&lt;&gt;0))),0)&gt;22,22,ROW()-IFERROR(INDEX(F$2:F2028,MATCH(2,1/(F$2:F2028&lt;&gt;0))),0))</f>
        <v>22</v>
      </c>
    </row>
    <row r="2029" spans="1:7">
      <c r="A2029" s="23">
        <v>45422</v>
      </c>
      <c r="B2029" s="24">
        <v>0.66315791919385203</v>
      </c>
      <c r="C2029" s="16">
        <f t="shared" si="60"/>
        <v>0</v>
      </c>
      <c r="D2029" s="16">
        <f t="array" ref="D2029">IFERROR(INDEX(C$2:C2029,MATCH(2,1/(C$2:C2029&lt;&gt;0))),0)</f>
        <v>5</v>
      </c>
      <c r="E2029" s="16">
        <f t="shared" si="61"/>
        <v>0</v>
      </c>
      <c r="F2029" s="16">
        <f>IF(AND(C2029&lt;&gt;0,SUM(C$1:$D2029)=SUM(C$1:$D2029)),ROW(),0)</f>
        <v>0</v>
      </c>
      <c r="G2029" s="16">
        <f t="array" ref="G2029">IF(ROW()-IFERROR(INDEX(F$2:F2029,MATCH(2,1/(F$2:F2029&lt;&gt;0))),0)&gt;22,22,ROW()-IFERROR(INDEX(F$2:F2029,MATCH(2,1/(F$2:F2029&lt;&gt;0))),0))</f>
        <v>22</v>
      </c>
    </row>
    <row r="2030" spans="1:7">
      <c r="A2030" s="23">
        <v>45425</v>
      </c>
      <c r="B2030" s="24">
        <v>0.66707377430421</v>
      </c>
      <c r="C2030" s="16">
        <f t="shared" si="60"/>
        <v>0</v>
      </c>
      <c r="D2030" s="16">
        <f t="array" ref="D2030">IFERROR(INDEX(C$2:C2030,MATCH(2,1/(C$2:C2030&lt;&gt;0))),0)</f>
        <v>5</v>
      </c>
      <c r="E2030" s="16">
        <f t="shared" si="61"/>
        <v>0</v>
      </c>
      <c r="F2030" s="16">
        <f>IF(AND(C2030&lt;&gt;0,SUM(C$1:$D2030)=SUM(C$1:$D2030)),ROW(),0)</f>
        <v>0</v>
      </c>
      <c r="G2030" s="16">
        <f t="array" ref="G2030">IF(ROW()-IFERROR(INDEX(F$2:F2030,MATCH(2,1/(F$2:F2030&lt;&gt;0))),0)&gt;22,22,ROW()-IFERROR(INDEX(F$2:F2030,MATCH(2,1/(F$2:F2030&lt;&gt;0))),0))</f>
        <v>22</v>
      </c>
    </row>
    <row r="2031" spans="1:7">
      <c r="A2031" s="23">
        <v>45426</v>
      </c>
      <c r="B2031" s="24">
        <v>0.652888310886937</v>
      </c>
      <c r="C2031" s="16">
        <f t="shared" si="60"/>
        <v>0</v>
      </c>
      <c r="D2031" s="16">
        <f t="array" ref="D2031">IFERROR(INDEX(C$2:C2031,MATCH(2,1/(C$2:C2031&lt;&gt;0))),0)</f>
        <v>5</v>
      </c>
      <c r="E2031" s="16">
        <f t="shared" si="61"/>
        <v>0</v>
      </c>
      <c r="F2031" s="16">
        <f>IF(AND(C2031&lt;&gt;0,SUM(C$1:$D2031)=SUM(C$1:$D2031)),ROW(),0)</f>
        <v>0</v>
      </c>
      <c r="G2031" s="16">
        <f t="array" ref="G2031">IF(ROW()-IFERROR(INDEX(F$2:F2031,MATCH(2,1/(F$2:F2031&lt;&gt;0))),0)&gt;22,22,ROW()-IFERROR(INDEX(F$2:F2031,MATCH(2,1/(F$2:F2031&lt;&gt;0))),0))</f>
        <v>22</v>
      </c>
    </row>
    <row r="2032" spans="1:7">
      <c r="A2032" s="23">
        <v>45427</v>
      </c>
      <c r="B2032" s="24">
        <v>0.53803241277632197</v>
      </c>
      <c r="C2032" s="16">
        <f t="shared" si="60"/>
        <v>0</v>
      </c>
      <c r="D2032" s="16">
        <f t="array" ref="D2032">IFERROR(INDEX(C$2:C2032,MATCH(2,1/(C$2:C2032&lt;&gt;0))),0)</f>
        <v>5</v>
      </c>
      <c r="E2032" s="16">
        <f t="shared" si="61"/>
        <v>0</v>
      </c>
      <c r="F2032" s="16">
        <f>IF(AND(C2032&lt;&gt;0,SUM(C$1:$D2032)=SUM(C$1:$D2032)),ROW(),0)</f>
        <v>0</v>
      </c>
      <c r="G2032" s="16">
        <f t="array" ref="G2032">IF(ROW()-IFERROR(INDEX(F$2:F2032,MATCH(2,1/(F$2:F2032&lt;&gt;0))),0)&gt;22,22,ROW()-IFERROR(INDEX(F$2:F2032,MATCH(2,1/(F$2:F2032&lt;&gt;0))),0))</f>
        <v>22</v>
      </c>
    </row>
    <row r="2033" spans="1:7">
      <c r="A2033" s="23">
        <v>45428</v>
      </c>
      <c r="B2033" s="24">
        <v>0.50909142364570104</v>
      </c>
      <c r="C2033" s="16">
        <f t="shared" si="60"/>
        <v>0</v>
      </c>
      <c r="D2033" s="16">
        <f t="array" ref="D2033">IFERROR(INDEX(C$2:C2033,MATCH(2,1/(C$2:C2033&lt;&gt;0))),0)</f>
        <v>5</v>
      </c>
      <c r="E2033" s="16">
        <f t="shared" si="61"/>
        <v>0</v>
      </c>
      <c r="F2033" s="16">
        <f>IF(AND(C2033&lt;&gt;0,SUM(C$1:$D2033)=SUM(C$1:$D2033)),ROW(),0)</f>
        <v>0</v>
      </c>
      <c r="G2033" s="16">
        <f t="array" ref="G2033">IF(ROW()-IFERROR(INDEX(F$2:F2033,MATCH(2,1/(F$2:F2033&lt;&gt;0))),0)&gt;22,22,ROW()-IFERROR(INDEX(F$2:F2033,MATCH(2,1/(F$2:F2033&lt;&gt;0))),0))</f>
        <v>22</v>
      </c>
    </row>
    <row r="2034" spans="1:7">
      <c r="A2034" s="23">
        <v>45429</v>
      </c>
      <c r="B2034" s="24">
        <v>0.54452810154688003</v>
      </c>
      <c r="C2034" s="16">
        <f t="shared" si="60"/>
        <v>0</v>
      </c>
      <c r="D2034" s="16">
        <f t="array" ref="D2034">IFERROR(INDEX(C$2:C2034,MATCH(2,1/(C$2:C2034&lt;&gt;0))),0)</f>
        <v>5</v>
      </c>
      <c r="E2034" s="16">
        <f t="shared" si="61"/>
        <v>0</v>
      </c>
      <c r="F2034" s="16">
        <f>IF(AND(C2034&lt;&gt;0,SUM(C$1:$D2034)=SUM(C$1:$D2034)),ROW(),0)</f>
        <v>0</v>
      </c>
      <c r="G2034" s="16">
        <f t="array" ref="G2034">IF(ROW()-IFERROR(INDEX(F$2:F2034,MATCH(2,1/(F$2:F2034&lt;&gt;0))),0)&gt;22,22,ROW()-IFERROR(INDEX(F$2:F2034,MATCH(2,1/(F$2:F2034&lt;&gt;0))),0))</f>
        <v>22</v>
      </c>
    </row>
    <row r="2035" spans="1:7">
      <c r="A2035" s="23">
        <v>45432</v>
      </c>
      <c r="B2035" s="24">
        <v>0.59395791340578596</v>
      </c>
      <c r="C2035" s="16">
        <f t="shared" si="60"/>
        <v>0</v>
      </c>
      <c r="D2035" s="16">
        <f t="array" ref="D2035">IFERROR(INDEX(C$2:C2035,MATCH(2,1/(C$2:C2035&lt;&gt;0))),0)</f>
        <v>5</v>
      </c>
      <c r="E2035" s="16">
        <f t="shared" si="61"/>
        <v>0</v>
      </c>
      <c r="F2035" s="16">
        <f>IF(AND(C2035&lt;&gt;0,SUM(C$1:$D2035)=SUM(C$1:$D2035)),ROW(),0)</f>
        <v>0</v>
      </c>
      <c r="G2035" s="16">
        <f t="array" ref="G2035">IF(ROW()-IFERROR(INDEX(F$2:F2035,MATCH(2,1/(F$2:F2035&lt;&gt;0))),0)&gt;22,22,ROW()-IFERROR(INDEX(F$2:F2035,MATCH(2,1/(F$2:F2035&lt;&gt;0))),0))</f>
        <v>22</v>
      </c>
    </row>
    <row r="2036" spans="1:7">
      <c r="A2036" s="23">
        <v>45433</v>
      </c>
      <c r="B2036" s="24">
        <v>0.50560541100577605</v>
      </c>
      <c r="C2036" s="16">
        <f t="shared" si="60"/>
        <v>0</v>
      </c>
      <c r="D2036" s="16">
        <f t="array" ref="D2036">IFERROR(INDEX(C$2:C2036,MATCH(2,1/(C$2:C2036&lt;&gt;0))),0)</f>
        <v>5</v>
      </c>
      <c r="E2036" s="16">
        <f t="shared" si="61"/>
        <v>0</v>
      </c>
      <c r="F2036" s="16">
        <f>IF(AND(C2036&lt;&gt;0,SUM(C$1:$D2036)=SUM(C$1:$D2036)),ROW(),0)</f>
        <v>0</v>
      </c>
      <c r="G2036" s="16">
        <f t="array" ref="G2036">IF(ROW()-IFERROR(INDEX(F$2:F2036,MATCH(2,1/(F$2:F2036&lt;&gt;0))),0)&gt;22,22,ROW()-IFERROR(INDEX(F$2:F2036,MATCH(2,1/(F$2:F2036&lt;&gt;0))),0))</f>
        <v>22</v>
      </c>
    </row>
    <row r="2037" spans="1:7">
      <c r="A2037" s="23">
        <v>45434</v>
      </c>
      <c r="B2037" s="24">
        <v>0.50694709582377995</v>
      </c>
      <c r="C2037" s="16">
        <f t="shared" si="60"/>
        <v>0</v>
      </c>
      <c r="D2037" s="16">
        <f t="array" ref="D2037">IFERROR(INDEX(C$2:C2037,MATCH(2,1/(C$2:C2037&lt;&gt;0))),0)</f>
        <v>5</v>
      </c>
      <c r="E2037" s="16">
        <f t="shared" si="61"/>
        <v>0</v>
      </c>
      <c r="F2037" s="16">
        <f>IF(AND(C2037&lt;&gt;0,SUM(C$1:$D2037)=SUM(C$1:$D2037)),ROW(),0)</f>
        <v>0</v>
      </c>
      <c r="G2037" s="16">
        <f t="array" ref="G2037">IF(ROW()-IFERROR(INDEX(F$2:F2037,MATCH(2,1/(F$2:F2037&lt;&gt;0))),0)&gt;22,22,ROW()-IFERROR(INDEX(F$2:F2037,MATCH(2,1/(F$2:F2037&lt;&gt;0))),0))</f>
        <v>22</v>
      </c>
    </row>
    <row r="2038" spans="1:7">
      <c r="A2038" s="23">
        <v>45435</v>
      </c>
      <c r="B2038" s="24">
        <v>0.39418207494323498</v>
      </c>
      <c r="C2038" s="16">
        <f t="shared" si="60"/>
        <v>0</v>
      </c>
      <c r="D2038" s="16">
        <f t="array" ref="D2038">IFERROR(INDEX(C$2:C2038,MATCH(2,1/(C$2:C2038&lt;&gt;0))),0)</f>
        <v>5</v>
      </c>
      <c r="E2038" s="16">
        <f t="shared" si="61"/>
        <v>0</v>
      </c>
      <c r="F2038" s="16">
        <f>IF(AND(C2038&lt;&gt;0,SUM(C$1:$D2038)=SUM(C$1:$D2038)),ROW(),0)</f>
        <v>0</v>
      </c>
      <c r="G2038" s="16">
        <f t="array" ref="G2038">IF(ROW()-IFERROR(INDEX(F$2:F2038,MATCH(2,1/(F$2:F2038&lt;&gt;0))),0)&gt;22,22,ROW()-IFERROR(INDEX(F$2:F2038,MATCH(2,1/(F$2:F2038&lt;&gt;0))),0))</f>
        <v>22</v>
      </c>
    </row>
    <row r="2039" spans="1:7">
      <c r="A2039" s="23">
        <v>45436</v>
      </c>
      <c r="B2039" s="24">
        <v>0.370677738672685</v>
      </c>
      <c r="C2039" s="16">
        <f t="shared" si="60"/>
        <v>0</v>
      </c>
      <c r="D2039" s="16">
        <f t="array" ref="D2039">IFERROR(INDEX(C$2:C2039,MATCH(2,1/(C$2:C2039&lt;&gt;0))),0)</f>
        <v>5</v>
      </c>
      <c r="E2039" s="16">
        <f t="shared" si="61"/>
        <v>0</v>
      </c>
      <c r="F2039" s="16">
        <f>IF(AND(C2039&lt;&gt;0,SUM(C$1:$D2039)=SUM(C$1:$D2039)),ROW(),0)</f>
        <v>0</v>
      </c>
      <c r="G2039" s="16">
        <f t="array" ref="G2039">IF(ROW()-IFERROR(INDEX(F$2:F2039,MATCH(2,1/(F$2:F2039&lt;&gt;0))),0)&gt;22,22,ROW()-IFERROR(INDEX(F$2:F2039,MATCH(2,1/(F$2:F2039&lt;&gt;0))),0))</f>
        <v>22</v>
      </c>
    </row>
    <row r="2040" spans="1:7">
      <c r="A2040" s="23">
        <v>45439</v>
      </c>
      <c r="B2040" s="24">
        <v>0.39942218627836601</v>
      </c>
      <c r="C2040" s="16">
        <f t="shared" si="60"/>
        <v>0</v>
      </c>
      <c r="D2040" s="16">
        <f t="array" ref="D2040">IFERROR(INDEX(C$2:C2040,MATCH(2,1/(C$2:C2040&lt;&gt;0))),0)</f>
        <v>5</v>
      </c>
      <c r="E2040" s="16">
        <f t="shared" si="61"/>
        <v>0</v>
      </c>
      <c r="F2040" s="16">
        <f>IF(AND(C2040&lt;&gt;0,SUM(C$1:$D2040)=SUM(C$1:$D2040)),ROW(),0)</f>
        <v>0</v>
      </c>
      <c r="G2040" s="16">
        <f t="array" ref="G2040">IF(ROW()-IFERROR(INDEX(F$2:F2040,MATCH(2,1/(F$2:F2040&lt;&gt;0))),0)&gt;22,22,ROW()-IFERROR(INDEX(F$2:F2040,MATCH(2,1/(F$2:F2040&lt;&gt;0))),0))</f>
        <v>22</v>
      </c>
    </row>
    <row r="2041" spans="1:7">
      <c r="A2041" s="23">
        <v>45440</v>
      </c>
      <c r="B2041" s="24">
        <v>0.417652827929128</v>
      </c>
      <c r="C2041" s="16">
        <f t="shared" si="60"/>
        <v>0</v>
      </c>
      <c r="D2041" s="16">
        <f t="array" ref="D2041">IFERROR(INDEX(C$2:C2041,MATCH(2,1/(C$2:C2041&lt;&gt;0))),0)</f>
        <v>5</v>
      </c>
      <c r="E2041" s="16">
        <f t="shared" si="61"/>
        <v>0</v>
      </c>
      <c r="F2041" s="16">
        <f>IF(AND(C2041&lt;&gt;0,SUM(C$1:$D2041)=SUM(C$1:$D2041)),ROW(),0)</f>
        <v>0</v>
      </c>
      <c r="G2041" s="16">
        <f t="array" ref="G2041">IF(ROW()-IFERROR(INDEX(F$2:F2041,MATCH(2,1/(F$2:F2041&lt;&gt;0))),0)&gt;22,22,ROW()-IFERROR(INDEX(F$2:F2041,MATCH(2,1/(F$2:F2041&lt;&gt;0))),0))</f>
        <v>22</v>
      </c>
    </row>
    <row r="2042" spans="1:7">
      <c r="A2042" s="23">
        <v>45441</v>
      </c>
      <c r="B2042" s="24">
        <v>0.37882495243005998</v>
      </c>
      <c r="C2042" s="16">
        <f t="shared" si="60"/>
        <v>0</v>
      </c>
      <c r="D2042" s="16">
        <f t="array" ref="D2042">IFERROR(INDEX(C$2:C2042,MATCH(2,1/(C$2:C2042&lt;&gt;0))),0)</f>
        <v>5</v>
      </c>
      <c r="E2042" s="16">
        <f t="shared" si="61"/>
        <v>0</v>
      </c>
      <c r="F2042" s="16">
        <f>IF(AND(C2042&lt;&gt;0,SUM(C$1:$D2042)=SUM(C$1:$D2042)),ROW(),0)</f>
        <v>0</v>
      </c>
      <c r="G2042" s="16">
        <f t="array" ref="G2042">IF(ROW()-IFERROR(INDEX(F$2:F2042,MATCH(2,1/(F$2:F2042&lt;&gt;0))),0)&gt;22,22,ROW()-IFERROR(INDEX(F$2:F2042,MATCH(2,1/(F$2:F2042&lt;&gt;0))),0))</f>
        <v>22</v>
      </c>
    </row>
    <row r="2043" spans="1:7">
      <c r="A2043" s="23">
        <v>45442</v>
      </c>
      <c r="B2043" s="24">
        <v>0.34664360556802098</v>
      </c>
      <c r="C2043" s="16">
        <f t="shared" si="60"/>
        <v>0</v>
      </c>
      <c r="D2043" s="16">
        <f t="array" ref="D2043">IFERROR(INDEX(C$2:C2043,MATCH(2,1/(C$2:C2043&lt;&gt;0))),0)</f>
        <v>5</v>
      </c>
      <c r="E2043" s="16">
        <f t="shared" si="61"/>
        <v>0</v>
      </c>
      <c r="F2043" s="16">
        <f>IF(AND(C2043&lt;&gt;0,SUM(C$1:$D2043)=SUM(C$1:$D2043)),ROW(),0)</f>
        <v>0</v>
      </c>
      <c r="G2043" s="16">
        <f t="array" ref="G2043">IF(ROW()-IFERROR(INDEX(F$2:F2043,MATCH(2,1/(F$2:F2043&lt;&gt;0))),0)&gt;22,22,ROW()-IFERROR(INDEX(F$2:F2043,MATCH(2,1/(F$2:F2043&lt;&gt;0))),0))</f>
        <v>22</v>
      </c>
    </row>
    <row r="2044" spans="1:7">
      <c r="A2044" s="23">
        <v>45443</v>
      </c>
      <c r="B2044" s="24">
        <v>0.40729791904385398</v>
      </c>
      <c r="C2044" s="16">
        <f t="shared" si="60"/>
        <v>0</v>
      </c>
      <c r="D2044" s="16">
        <f t="array" ref="D2044">IFERROR(INDEX(C$2:C2044,MATCH(2,1/(C$2:C2044&lt;&gt;0))),0)</f>
        <v>5</v>
      </c>
      <c r="E2044" s="16">
        <f t="shared" si="61"/>
        <v>0</v>
      </c>
      <c r="F2044" s="16">
        <f>IF(AND(C2044&lt;&gt;0,SUM(C$1:$D2044)=SUM(C$1:$D2044)),ROW(),0)</f>
        <v>0</v>
      </c>
      <c r="G2044" s="16">
        <f t="array" ref="G2044">IF(ROW()-IFERROR(INDEX(F$2:F2044,MATCH(2,1/(F$2:F2044&lt;&gt;0))),0)&gt;22,22,ROW()-IFERROR(INDEX(F$2:F2044,MATCH(2,1/(F$2:F2044&lt;&gt;0))),0))</f>
        <v>22</v>
      </c>
    </row>
    <row r="2045" spans="1:7">
      <c r="A2045" s="23">
        <v>45446</v>
      </c>
      <c r="B2045" s="24">
        <v>0.38719792217604199</v>
      </c>
      <c r="C2045" s="16">
        <f t="shared" si="60"/>
        <v>0</v>
      </c>
      <c r="D2045" s="16">
        <f t="array" ref="D2045">IFERROR(INDEX(C$2:C2045,MATCH(2,1/(C$2:C2045&lt;&gt;0))),0)</f>
        <v>5</v>
      </c>
      <c r="E2045" s="16">
        <f t="shared" si="61"/>
        <v>0</v>
      </c>
      <c r="F2045" s="16">
        <f>IF(AND(C2045&lt;&gt;0,SUM(C$1:$D2045)=SUM(C$1:$D2045)),ROW(),0)</f>
        <v>0</v>
      </c>
      <c r="G2045" s="16">
        <f t="array" ref="G2045">IF(ROW()-IFERROR(INDEX(F$2:F2045,MATCH(2,1/(F$2:F2045&lt;&gt;0))),0)&gt;22,22,ROW()-IFERROR(INDEX(F$2:F2045,MATCH(2,1/(F$2:F2045&lt;&gt;0))),0))</f>
        <v>22</v>
      </c>
    </row>
    <row r="2046" spans="1:7">
      <c r="A2046" s="23">
        <v>45447</v>
      </c>
      <c r="B2046" s="24">
        <v>0.39360468032567197</v>
      </c>
      <c r="C2046" s="16">
        <f t="shared" si="60"/>
        <v>0</v>
      </c>
      <c r="D2046" s="16">
        <f t="array" ref="D2046">IFERROR(INDEX(C$2:C2046,MATCH(2,1/(C$2:C2046&lt;&gt;0))),0)</f>
        <v>5</v>
      </c>
      <c r="E2046" s="16">
        <f t="shared" si="61"/>
        <v>0</v>
      </c>
      <c r="F2046" s="16">
        <f>IF(AND(C2046&lt;&gt;0,SUM(C$1:$D2046)=SUM(C$1:$D2046)),ROW(),0)</f>
        <v>0</v>
      </c>
      <c r="G2046" s="16">
        <f t="array" ref="G2046">IF(ROW()-IFERROR(INDEX(F$2:F2046,MATCH(2,1/(F$2:F2046&lt;&gt;0))),0)&gt;22,22,ROW()-IFERROR(INDEX(F$2:F2046,MATCH(2,1/(F$2:F2046&lt;&gt;0))),0))</f>
        <v>22</v>
      </c>
    </row>
    <row r="2047" spans="1:7">
      <c r="A2047" s="23">
        <v>45448</v>
      </c>
      <c r="B2047" s="24">
        <v>0.39647027453615402</v>
      </c>
      <c r="C2047" s="16">
        <f t="shared" si="60"/>
        <v>0</v>
      </c>
      <c r="D2047" s="16">
        <f t="array" ref="D2047">IFERROR(INDEX(C$2:C2047,MATCH(2,1/(C$2:C2047&lt;&gt;0))),0)</f>
        <v>5</v>
      </c>
      <c r="E2047" s="16">
        <f t="shared" si="61"/>
        <v>0</v>
      </c>
      <c r="F2047" s="16">
        <f>IF(AND(C2047&lt;&gt;0,SUM(C$1:$D2047)=SUM(C$1:$D2047)),ROW(),0)</f>
        <v>0</v>
      </c>
      <c r="G2047" s="16">
        <f t="array" ref="G2047">IF(ROW()-IFERROR(INDEX(F$2:F2047,MATCH(2,1/(F$2:F2047&lt;&gt;0))),0)&gt;22,22,ROW()-IFERROR(INDEX(F$2:F2047,MATCH(2,1/(F$2:F2047&lt;&gt;0))),0))</f>
        <v>22</v>
      </c>
    </row>
    <row r="2048" spans="1:7">
      <c r="A2048" s="23">
        <v>45449</v>
      </c>
      <c r="B2048" s="24">
        <v>0.37465890802262902</v>
      </c>
      <c r="C2048" s="16">
        <f t="shared" si="60"/>
        <v>0</v>
      </c>
      <c r="D2048" s="16">
        <f t="array" ref="D2048">IFERROR(INDEX(C$2:C2048,MATCH(2,1/(C$2:C2048&lt;&gt;0))),0)</f>
        <v>5</v>
      </c>
      <c r="E2048" s="16">
        <f t="shared" si="61"/>
        <v>0</v>
      </c>
      <c r="F2048" s="16">
        <f>IF(AND(C2048&lt;&gt;0,SUM(C$1:$D2048)=SUM(C$1:$D2048)),ROW(),0)</f>
        <v>0</v>
      </c>
      <c r="G2048" s="16">
        <f t="array" ref="G2048">IF(ROW()-IFERROR(INDEX(F$2:F2048,MATCH(2,1/(F$2:F2048&lt;&gt;0))),0)&gt;22,22,ROW()-IFERROR(INDEX(F$2:F2048,MATCH(2,1/(F$2:F2048&lt;&gt;0))),0))</f>
        <v>22</v>
      </c>
    </row>
    <row r="2049" spans="1:7">
      <c r="A2049" s="23">
        <v>45450</v>
      </c>
      <c r="B2049" s="24">
        <v>0.37784353073002902</v>
      </c>
      <c r="C2049" s="16">
        <f t="shared" si="60"/>
        <v>0</v>
      </c>
      <c r="D2049" s="16">
        <f t="array" ref="D2049">IFERROR(INDEX(C$2:C2049,MATCH(2,1/(C$2:C2049&lt;&gt;0))),0)</f>
        <v>5</v>
      </c>
      <c r="E2049" s="16">
        <f t="shared" si="61"/>
        <v>0</v>
      </c>
      <c r="F2049" s="16">
        <f>IF(AND(C2049&lt;&gt;0,SUM(C$1:$D2049)=SUM(C$1:$D2049)),ROW(),0)</f>
        <v>0</v>
      </c>
      <c r="G2049" s="16">
        <f t="array" ref="G2049">IF(ROW()-IFERROR(INDEX(F$2:F2049,MATCH(2,1/(F$2:F2049&lt;&gt;0))),0)&gt;22,22,ROW()-IFERROR(INDEX(F$2:F2049,MATCH(2,1/(F$2:F2049&lt;&gt;0))),0))</f>
        <v>22</v>
      </c>
    </row>
    <row r="2050" spans="1:7">
      <c r="A2050" s="23">
        <v>45454</v>
      </c>
      <c r="B2050" s="24">
        <v>0.39411492746973198</v>
      </c>
      <c r="C2050" s="16">
        <f t="shared" ref="C2050:C2113" si="62">IF(B2050&gt;100%,-5,IF(B2050&lt;30%,5,0))</f>
        <v>0</v>
      </c>
      <c r="D2050" s="16">
        <f t="array" ref="D2050">IFERROR(INDEX(C$2:C2050,MATCH(2,1/(C$2:C2050&lt;&gt;0))),0)</f>
        <v>5</v>
      </c>
      <c r="E2050" s="16">
        <f t="shared" si="61"/>
        <v>0</v>
      </c>
      <c r="F2050" s="16">
        <f>IF(AND(C2050&lt;&gt;0,SUM(C$1:$D2050)=SUM(C$1:$D2050)),ROW(),0)</f>
        <v>0</v>
      </c>
      <c r="G2050" s="16">
        <f t="array" ref="G2050">IF(ROW()-IFERROR(INDEX(F$2:F2050,MATCH(2,1/(F$2:F2050&lt;&gt;0))),0)&gt;22,22,ROW()-IFERROR(INDEX(F$2:F2050,MATCH(2,1/(F$2:F2050&lt;&gt;0))),0))</f>
        <v>22</v>
      </c>
    </row>
    <row r="2051" spans="1:7">
      <c r="A2051" s="23">
        <v>45455</v>
      </c>
      <c r="B2051" s="24">
        <v>0.420310663146854</v>
      </c>
      <c r="C2051" s="16">
        <f t="shared" si="62"/>
        <v>0</v>
      </c>
      <c r="D2051" s="16">
        <f t="array" ref="D2051">IFERROR(INDEX(C$2:C2051,MATCH(2,1/(C$2:C2051&lt;&gt;0))),0)</f>
        <v>5</v>
      </c>
      <c r="E2051" s="16">
        <f t="shared" si="61"/>
        <v>0</v>
      </c>
      <c r="F2051" s="16">
        <f>IF(AND(C2051&lt;&gt;0,SUM(C$1:$D2051)=SUM(C$1:$D2051)),ROW(),0)</f>
        <v>0</v>
      </c>
      <c r="G2051" s="16">
        <f t="array" ref="G2051">IF(ROW()-IFERROR(INDEX(F$2:F2051,MATCH(2,1/(F$2:F2051&lt;&gt;0))),0)&gt;22,22,ROW()-IFERROR(INDEX(F$2:F2051,MATCH(2,1/(F$2:F2051&lt;&gt;0))),0))</f>
        <v>22</v>
      </c>
    </row>
    <row r="2052" spans="1:7">
      <c r="A2052" s="23">
        <v>45456</v>
      </c>
      <c r="B2052" s="24">
        <v>0.45601552371569298</v>
      </c>
      <c r="C2052" s="16">
        <f t="shared" si="62"/>
        <v>0</v>
      </c>
      <c r="D2052" s="16">
        <f t="array" ref="D2052">IFERROR(INDEX(C$2:C2052,MATCH(2,1/(C$2:C2052&lt;&gt;0))),0)</f>
        <v>5</v>
      </c>
      <c r="E2052" s="16">
        <f t="shared" si="61"/>
        <v>0</v>
      </c>
      <c r="F2052" s="16">
        <f>IF(AND(C2052&lt;&gt;0,SUM(C$1:$D2052)=SUM(C$1:$D2052)),ROW(),0)</f>
        <v>0</v>
      </c>
      <c r="G2052" s="16">
        <f t="array" ref="G2052">IF(ROW()-IFERROR(INDEX(F$2:F2052,MATCH(2,1/(F$2:F2052&lt;&gt;0))),0)&gt;22,22,ROW()-IFERROR(INDEX(F$2:F2052,MATCH(2,1/(F$2:F2052&lt;&gt;0))),0))</f>
        <v>22</v>
      </c>
    </row>
    <row r="2053" spans="1:7">
      <c r="A2053" s="23">
        <v>45457</v>
      </c>
      <c r="B2053" s="24">
        <v>0.44843867952969901</v>
      </c>
      <c r="C2053" s="16">
        <f t="shared" si="62"/>
        <v>0</v>
      </c>
      <c r="D2053" s="16">
        <f t="array" ref="D2053">IFERROR(INDEX(C$2:C2053,MATCH(2,1/(C$2:C2053&lt;&gt;0))),0)</f>
        <v>5</v>
      </c>
      <c r="E2053" s="16">
        <f t="shared" si="61"/>
        <v>0</v>
      </c>
      <c r="F2053" s="16">
        <f>IF(AND(C2053&lt;&gt;0,SUM(C$1:$D2053)=SUM(C$1:$D2053)),ROW(),0)</f>
        <v>0</v>
      </c>
      <c r="G2053" s="16">
        <f t="array" ref="G2053">IF(ROW()-IFERROR(INDEX(F$2:F2053,MATCH(2,1/(F$2:F2053&lt;&gt;0))),0)&gt;22,22,ROW()-IFERROR(INDEX(F$2:F2053,MATCH(2,1/(F$2:F2053&lt;&gt;0))),0))</f>
        <v>22</v>
      </c>
    </row>
    <row r="2054" spans="1:7">
      <c r="A2054" s="23">
        <v>45460</v>
      </c>
      <c r="B2054" s="24">
        <v>0.47158480831095501</v>
      </c>
      <c r="C2054" s="16">
        <f t="shared" si="62"/>
        <v>0</v>
      </c>
      <c r="D2054" s="16">
        <f t="array" ref="D2054">IFERROR(INDEX(C$2:C2054,MATCH(2,1/(C$2:C2054&lt;&gt;0))),0)</f>
        <v>5</v>
      </c>
      <c r="E2054" s="16">
        <f t="shared" si="61"/>
        <v>0</v>
      </c>
      <c r="F2054" s="16">
        <f>IF(AND(C2054&lt;&gt;0,SUM(C$1:$D2054)=SUM(C$1:$D2054)),ROW(),0)</f>
        <v>0</v>
      </c>
      <c r="G2054" s="16">
        <f t="array" ref="G2054">IF(ROW()-IFERROR(INDEX(F$2:F2054,MATCH(2,1/(F$2:F2054&lt;&gt;0))),0)&gt;22,22,ROW()-IFERROR(INDEX(F$2:F2054,MATCH(2,1/(F$2:F2054&lt;&gt;0))),0))</f>
        <v>22</v>
      </c>
    </row>
    <row r="2055" spans="1:7">
      <c r="A2055" s="23">
        <v>45461</v>
      </c>
      <c r="B2055" s="24">
        <v>0.46298505492950698</v>
      </c>
      <c r="C2055" s="16">
        <f t="shared" si="62"/>
        <v>0</v>
      </c>
      <c r="D2055" s="16">
        <f t="array" ref="D2055">IFERROR(INDEX(C$2:C2055,MATCH(2,1/(C$2:C2055&lt;&gt;0))),0)</f>
        <v>5</v>
      </c>
      <c r="E2055" s="16">
        <f t="shared" si="61"/>
        <v>0</v>
      </c>
      <c r="F2055" s="16">
        <f>IF(AND(C2055&lt;&gt;0,SUM(C$1:$D2055)=SUM(C$1:$D2055)),ROW(),0)</f>
        <v>0</v>
      </c>
      <c r="G2055" s="16">
        <f t="array" ref="G2055">IF(ROW()-IFERROR(INDEX(F$2:F2055,MATCH(2,1/(F$2:F2055&lt;&gt;0))),0)&gt;22,22,ROW()-IFERROR(INDEX(F$2:F2055,MATCH(2,1/(F$2:F2055&lt;&gt;0))),0))</f>
        <v>22</v>
      </c>
    </row>
    <row r="2056" spans="1:7">
      <c r="A2056" s="23">
        <v>45462</v>
      </c>
      <c r="B2056" s="24">
        <v>0.483006380557579</v>
      </c>
      <c r="C2056" s="16">
        <f t="shared" si="62"/>
        <v>0</v>
      </c>
      <c r="D2056" s="16">
        <f t="array" ref="D2056">IFERROR(INDEX(C$2:C2056,MATCH(2,1/(C$2:C2056&lt;&gt;0))),0)</f>
        <v>5</v>
      </c>
      <c r="E2056" s="16">
        <f t="shared" si="61"/>
        <v>0</v>
      </c>
      <c r="F2056" s="16">
        <f>IF(AND(C2056&lt;&gt;0,SUM(C$1:$D2056)=SUM(C$1:$D2056)),ROW(),0)</f>
        <v>0</v>
      </c>
      <c r="G2056" s="16">
        <f t="array" ref="G2056">IF(ROW()-IFERROR(INDEX(F$2:F2056,MATCH(2,1/(F$2:F2056&lt;&gt;0))),0)&gt;22,22,ROW()-IFERROR(INDEX(F$2:F2056,MATCH(2,1/(F$2:F2056&lt;&gt;0))),0))</f>
        <v>22</v>
      </c>
    </row>
    <row r="2057" spans="1:7">
      <c r="A2057" s="23">
        <v>45463</v>
      </c>
      <c r="B2057" s="24">
        <v>0.482002113667308</v>
      </c>
      <c r="C2057" s="16">
        <f t="shared" si="62"/>
        <v>0</v>
      </c>
      <c r="D2057" s="16">
        <f t="array" ref="D2057">IFERROR(INDEX(C$2:C2057,MATCH(2,1/(C$2:C2057&lt;&gt;0))),0)</f>
        <v>5</v>
      </c>
      <c r="E2057" s="16">
        <f t="shared" si="61"/>
        <v>0</v>
      </c>
      <c r="F2057" s="16">
        <f>IF(AND(C2057&lt;&gt;0,SUM(C$1:$D2057)=SUM(C$1:$D2057)),ROW(),0)</f>
        <v>0</v>
      </c>
      <c r="G2057" s="16">
        <f t="array" ref="G2057">IF(ROW()-IFERROR(INDEX(F$2:F2057,MATCH(2,1/(F$2:F2057&lt;&gt;0))),0)&gt;22,22,ROW()-IFERROR(INDEX(F$2:F2057,MATCH(2,1/(F$2:F2057&lt;&gt;0))),0))</f>
        <v>22</v>
      </c>
    </row>
    <row r="2058" spans="1:7">
      <c r="A2058" s="23">
        <v>45464</v>
      </c>
      <c r="B2058" s="24">
        <v>0.46542113114337103</v>
      </c>
      <c r="C2058" s="16">
        <f t="shared" si="62"/>
        <v>0</v>
      </c>
      <c r="D2058" s="16">
        <f t="array" ref="D2058">IFERROR(INDEX(C$2:C2058,MATCH(2,1/(C$2:C2058&lt;&gt;0))),0)</f>
        <v>5</v>
      </c>
      <c r="E2058" s="16">
        <f t="shared" si="61"/>
        <v>0</v>
      </c>
      <c r="F2058" s="16">
        <f>IF(AND(C2058&lt;&gt;0,SUM(C$1:$D2058)=SUM(C$1:$D2058)),ROW(),0)</f>
        <v>0</v>
      </c>
      <c r="G2058" s="16">
        <f t="array" ref="G2058">IF(ROW()-IFERROR(INDEX(F$2:F2058,MATCH(2,1/(F$2:F2058&lt;&gt;0))),0)&gt;22,22,ROW()-IFERROR(INDEX(F$2:F2058,MATCH(2,1/(F$2:F2058&lt;&gt;0))),0))</f>
        <v>22</v>
      </c>
    </row>
    <row r="2059" spans="1:7">
      <c r="A2059" s="23">
        <v>45467</v>
      </c>
      <c r="B2059" s="24">
        <v>0.47592169465680401</v>
      </c>
      <c r="C2059" s="16">
        <f t="shared" si="62"/>
        <v>0</v>
      </c>
      <c r="D2059" s="16">
        <f t="array" ref="D2059">IFERROR(INDEX(C$2:C2059,MATCH(2,1/(C$2:C2059&lt;&gt;0))),0)</f>
        <v>5</v>
      </c>
      <c r="E2059" s="16">
        <f t="shared" si="61"/>
        <v>0</v>
      </c>
      <c r="F2059" s="16">
        <f>IF(AND(C2059&lt;&gt;0,SUM(C$1:$D2059)=SUM(C$1:$D2059)),ROW(),0)</f>
        <v>0</v>
      </c>
      <c r="G2059" s="16">
        <f t="array" ref="G2059">IF(ROW()-IFERROR(INDEX(F$2:F2059,MATCH(2,1/(F$2:F2059&lt;&gt;0))),0)&gt;22,22,ROW()-IFERROR(INDEX(F$2:F2059,MATCH(2,1/(F$2:F2059&lt;&gt;0))),0))</f>
        <v>22</v>
      </c>
    </row>
    <row r="2060" spans="1:7">
      <c r="A2060" s="23">
        <v>45468</v>
      </c>
      <c r="B2060" s="24">
        <v>0.42951659171321699</v>
      </c>
      <c r="C2060" s="16">
        <f t="shared" si="62"/>
        <v>0</v>
      </c>
      <c r="D2060" s="16">
        <f t="array" ref="D2060">IFERROR(INDEX(C$2:C2060,MATCH(2,1/(C$2:C2060&lt;&gt;0))),0)</f>
        <v>5</v>
      </c>
      <c r="E2060" s="16">
        <f t="shared" si="61"/>
        <v>0</v>
      </c>
      <c r="F2060" s="16">
        <f>IF(AND(C2060&lt;&gt;0,SUM(C$1:$D2060)=SUM(C$1:$D2060)),ROW(),0)</f>
        <v>0</v>
      </c>
      <c r="G2060" s="16">
        <f t="array" ref="G2060">IF(ROW()-IFERROR(INDEX(F$2:F2060,MATCH(2,1/(F$2:F2060&lt;&gt;0))),0)&gt;22,22,ROW()-IFERROR(INDEX(F$2:F2060,MATCH(2,1/(F$2:F2060&lt;&gt;0))),0))</f>
        <v>22</v>
      </c>
    </row>
    <row r="2061" spans="1:7">
      <c r="A2061" s="23">
        <v>45469</v>
      </c>
      <c r="B2061" s="24">
        <v>0.44941249623391899</v>
      </c>
      <c r="C2061" s="16">
        <f t="shared" si="62"/>
        <v>0</v>
      </c>
      <c r="D2061" s="16">
        <f t="array" ref="D2061">IFERROR(INDEX(C$2:C2061,MATCH(2,1/(C$2:C2061&lt;&gt;0))),0)</f>
        <v>5</v>
      </c>
      <c r="E2061" s="16">
        <f t="shared" si="61"/>
        <v>0</v>
      </c>
      <c r="F2061" s="16">
        <f>IF(AND(C2061&lt;&gt;0,SUM(C$1:$D2061)=SUM(C$1:$D2061)),ROW(),0)</f>
        <v>0</v>
      </c>
      <c r="G2061" s="16">
        <f t="array" ref="G2061">IF(ROW()-IFERROR(INDEX(F$2:F2061,MATCH(2,1/(F$2:F2061&lt;&gt;0))),0)&gt;22,22,ROW()-IFERROR(INDEX(F$2:F2061,MATCH(2,1/(F$2:F2061&lt;&gt;0))),0))</f>
        <v>22</v>
      </c>
    </row>
    <row r="2062" spans="1:7">
      <c r="A2062" s="23">
        <v>45470</v>
      </c>
      <c r="B2062" s="24">
        <v>0.4460821530379</v>
      </c>
      <c r="C2062" s="16">
        <f t="shared" si="62"/>
        <v>0</v>
      </c>
      <c r="D2062" s="16">
        <f t="array" ref="D2062">IFERROR(INDEX(C$2:C2062,MATCH(2,1/(C$2:C2062&lt;&gt;0))),0)</f>
        <v>5</v>
      </c>
      <c r="E2062" s="16">
        <f t="shared" si="61"/>
        <v>0</v>
      </c>
      <c r="F2062" s="16">
        <f>IF(AND(C2062&lt;&gt;0,SUM(C$1:$D2062)=SUM(C$1:$D2062)),ROW(),0)</f>
        <v>0</v>
      </c>
      <c r="G2062" s="16">
        <f t="array" ref="G2062">IF(ROW()-IFERROR(INDEX(F$2:F2062,MATCH(2,1/(F$2:F2062&lt;&gt;0))),0)&gt;22,22,ROW()-IFERROR(INDEX(F$2:F2062,MATCH(2,1/(F$2:F2062&lt;&gt;0))),0))</f>
        <v>22</v>
      </c>
    </row>
    <row r="2063" spans="1:7">
      <c r="A2063" s="23">
        <v>45471</v>
      </c>
      <c r="B2063" s="24">
        <v>0.496418233258278</v>
      </c>
      <c r="C2063" s="16">
        <f t="shared" si="62"/>
        <v>0</v>
      </c>
      <c r="D2063" s="16">
        <f t="array" ref="D2063">IFERROR(INDEX(C$2:C2063,MATCH(2,1/(C$2:C2063&lt;&gt;0))),0)</f>
        <v>5</v>
      </c>
      <c r="E2063" s="16">
        <f t="shared" si="61"/>
        <v>0</v>
      </c>
      <c r="F2063" s="16">
        <f>IF(AND(C2063&lt;&gt;0,SUM(C$1:$D2063)=SUM(C$1:$D2063)),ROW(),0)</f>
        <v>0</v>
      </c>
      <c r="G2063" s="16">
        <f t="array" ref="G2063">IF(ROW()-IFERROR(INDEX(F$2:F2063,MATCH(2,1/(F$2:F2063&lt;&gt;0))),0)&gt;22,22,ROW()-IFERROR(INDEX(F$2:F2063,MATCH(2,1/(F$2:F2063&lt;&gt;0))),0))</f>
        <v>22</v>
      </c>
    </row>
    <row r="2064" spans="1:7">
      <c r="A2064" s="23">
        <v>45474</v>
      </c>
      <c r="B2064" s="24">
        <v>0.52028758563379496</v>
      </c>
      <c r="C2064" s="16">
        <f t="shared" si="62"/>
        <v>0</v>
      </c>
      <c r="D2064" s="16">
        <f t="array" ref="D2064">IFERROR(INDEX(C$2:C2064,MATCH(2,1/(C$2:C2064&lt;&gt;0))),0)</f>
        <v>5</v>
      </c>
      <c r="E2064" s="16">
        <f t="shared" si="61"/>
        <v>0</v>
      </c>
      <c r="F2064" s="16">
        <f>IF(AND(C2064&lt;&gt;0,SUM(C$1:$D2064)=SUM(C$1:$D2064)),ROW(),0)</f>
        <v>0</v>
      </c>
      <c r="G2064" s="16">
        <f t="array" ref="G2064">IF(ROW()-IFERROR(INDEX(F$2:F2064,MATCH(2,1/(F$2:F2064&lt;&gt;0))),0)&gt;22,22,ROW()-IFERROR(INDEX(F$2:F2064,MATCH(2,1/(F$2:F2064&lt;&gt;0))),0))</f>
        <v>22</v>
      </c>
    </row>
    <row r="2065" spans="1:7">
      <c r="A2065" s="23">
        <v>45475</v>
      </c>
      <c r="B2065" s="24">
        <v>0.52295642933413899</v>
      </c>
      <c r="C2065" s="16">
        <f t="shared" si="62"/>
        <v>0</v>
      </c>
      <c r="D2065" s="16">
        <f t="array" ref="D2065">IFERROR(INDEX(C$2:C2065,MATCH(2,1/(C$2:C2065&lt;&gt;0))),0)</f>
        <v>5</v>
      </c>
      <c r="E2065" s="16">
        <f t="shared" si="61"/>
        <v>0</v>
      </c>
      <c r="F2065" s="16">
        <f>IF(AND(C2065&lt;&gt;0,SUM(C$1:$D2065)=SUM(C$1:$D2065)),ROW(),0)</f>
        <v>0</v>
      </c>
      <c r="G2065" s="16">
        <f t="array" ref="G2065">IF(ROW()-IFERROR(INDEX(F$2:F2065,MATCH(2,1/(F$2:F2065&lt;&gt;0))),0)&gt;22,22,ROW()-IFERROR(INDEX(F$2:F2065,MATCH(2,1/(F$2:F2065&lt;&gt;0))),0))</f>
        <v>22</v>
      </c>
    </row>
    <row r="2066" spans="1:7">
      <c r="A2066" s="23">
        <v>45476</v>
      </c>
      <c r="B2066" s="24">
        <v>0.51273016126933801</v>
      </c>
      <c r="C2066" s="16">
        <f t="shared" si="62"/>
        <v>0</v>
      </c>
      <c r="D2066" s="16">
        <f t="array" ref="D2066">IFERROR(INDEX(C$2:C2066,MATCH(2,1/(C$2:C2066&lt;&gt;0))),0)</f>
        <v>5</v>
      </c>
      <c r="E2066" s="16">
        <f t="shared" si="61"/>
        <v>0</v>
      </c>
      <c r="F2066" s="16">
        <f>IF(AND(C2066&lt;&gt;0,SUM(C$1:$D2066)=SUM(C$1:$D2066)),ROW(),0)</f>
        <v>0</v>
      </c>
      <c r="G2066" s="16">
        <f t="array" ref="G2066">IF(ROW()-IFERROR(INDEX(F$2:F2066,MATCH(2,1/(F$2:F2066&lt;&gt;0))),0)&gt;22,22,ROW()-IFERROR(INDEX(F$2:F2066,MATCH(2,1/(F$2:F2066&lt;&gt;0))),0))</f>
        <v>22</v>
      </c>
    </row>
    <row r="2067" spans="1:7">
      <c r="A2067" s="23">
        <v>45477</v>
      </c>
      <c r="B2067" s="24">
        <v>0.48298536999188901</v>
      </c>
      <c r="C2067" s="16">
        <f t="shared" si="62"/>
        <v>0</v>
      </c>
      <c r="D2067" s="16">
        <f t="array" ref="D2067">IFERROR(INDEX(C$2:C2067,MATCH(2,1/(C$2:C2067&lt;&gt;0))),0)</f>
        <v>5</v>
      </c>
      <c r="E2067" s="16">
        <f t="shared" si="61"/>
        <v>0</v>
      </c>
      <c r="F2067" s="16">
        <f>IF(AND(C2067&lt;&gt;0,SUM(C$1:$D2067)=SUM(C$1:$D2067)),ROW(),0)</f>
        <v>0</v>
      </c>
      <c r="G2067" s="16">
        <f t="array" ref="G2067">IF(ROW()-IFERROR(INDEX(F$2:F2067,MATCH(2,1/(F$2:F2067&lt;&gt;0))),0)&gt;22,22,ROW()-IFERROR(INDEX(F$2:F2067,MATCH(2,1/(F$2:F2067&lt;&gt;0))),0))</f>
        <v>22</v>
      </c>
    </row>
    <row r="2068" spans="1:7">
      <c r="A2068" s="23">
        <v>45478</v>
      </c>
      <c r="B2068" s="24">
        <v>0.45170768554947199</v>
      </c>
      <c r="C2068" s="16">
        <f t="shared" si="62"/>
        <v>0</v>
      </c>
      <c r="D2068" s="16">
        <f t="array" ref="D2068">IFERROR(INDEX(C$2:C2068,MATCH(2,1/(C$2:C2068&lt;&gt;0))),0)</f>
        <v>5</v>
      </c>
      <c r="E2068" s="16">
        <f t="shared" si="61"/>
        <v>0</v>
      </c>
      <c r="F2068" s="16">
        <f>IF(AND(C2068&lt;&gt;0,SUM(C$1:$D2068)=SUM(C$1:$D2068)),ROW(),0)</f>
        <v>0</v>
      </c>
      <c r="G2068" s="16">
        <f t="array" ref="G2068">IF(ROW()-IFERROR(INDEX(F$2:F2068,MATCH(2,1/(F$2:F2068&lt;&gt;0))),0)&gt;22,22,ROW()-IFERROR(INDEX(F$2:F2068,MATCH(2,1/(F$2:F2068&lt;&gt;0))),0))</f>
        <v>22</v>
      </c>
    </row>
    <row r="2069" spans="1:7">
      <c r="A2069" s="23">
        <v>45481</v>
      </c>
      <c r="B2069" s="24">
        <v>0.44321777161232201</v>
      </c>
      <c r="C2069" s="16">
        <f t="shared" si="62"/>
        <v>0</v>
      </c>
      <c r="D2069" s="16">
        <f t="array" ref="D2069">IFERROR(INDEX(C$2:C2069,MATCH(2,1/(C$2:C2069&lt;&gt;0))),0)</f>
        <v>5</v>
      </c>
      <c r="E2069" s="16">
        <f t="shared" si="61"/>
        <v>0</v>
      </c>
      <c r="F2069" s="16">
        <f>IF(AND(C2069&lt;&gt;0,SUM(C$1:$D2069)=SUM(C$1:$D2069)),ROW(),0)</f>
        <v>0</v>
      </c>
      <c r="G2069" s="16">
        <f t="array" ref="G2069">IF(ROW()-IFERROR(INDEX(F$2:F2069,MATCH(2,1/(F$2:F2069&lt;&gt;0))),0)&gt;22,22,ROW()-IFERROR(INDEX(F$2:F2069,MATCH(2,1/(F$2:F2069&lt;&gt;0))),0))</f>
        <v>22</v>
      </c>
    </row>
    <row r="2070" spans="1:7">
      <c r="A2070" s="23">
        <v>45482</v>
      </c>
      <c r="B2070" s="24">
        <v>0.444806961682156</v>
      </c>
      <c r="C2070" s="16">
        <f t="shared" si="62"/>
        <v>0</v>
      </c>
      <c r="D2070" s="16">
        <f t="array" ref="D2070">IFERROR(INDEX(C$2:C2070,MATCH(2,1/(C$2:C2070&lt;&gt;0))),0)</f>
        <v>5</v>
      </c>
      <c r="E2070" s="16">
        <f t="shared" si="61"/>
        <v>0</v>
      </c>
      <c r="F2070" s="16">
        <f>IF(AND(C2070&lt;&gt;0,SUM(C$1:$D2070)=SUM(C$1:$D2070)),ROW(),0)</f>
        <v>0</v>
      </c>
      <c r="G2070" s="16">
        <f t="array" ref="G2070">IF(ROW()-IFERROR(INDEX(F$2:F2070,MATCH(2,1/(F$2:F2070&lt;&gt;0))),0)&gt;22,22,ROW()-IFERROR(INDEX(F$2:F2070,MATCH(2,1/(F$2:F2070&lt;&gt;0))),0))</f>
        <v>22</v>
      </c>
    </row>
    <row r="2071" spans="1:7">
      <c r="A2071" s="23">
        <v>45483</v>
      </c>
      <c r="B2071" s="24">
        <v>0.39895039345873301</v>
      </c>
      <c r="C2071" s="16">
        <f t="shared" si="62"/>
        <v>0</v>
      </c>
      <c r="D2071" s="16">
        <f t="array" ref="D2071">IFERROR(INDEX(C$2:C2071,MATCH(2,1/(C$2:C2071&lt;&gt;0))),0)</f>
        <v>5</v>
      </c>
      <c r="E2071" s="16">
        <f t="shared" si="61"/>
        <v>0</v>
      </c>
      <c r="F2071" s="16">
        <f>IF(AND(C2071&lt;&gt;0,SUM(C$1:$D2071)=SUM(C$1:$D2071)),ROW(),0)</f>
        <v>0</v>
      </c>
      <c r="G2071" s="16">
        <f t="array" ref="G2071">IF(ROW()-IFERROR(INDEX(F$2:F2071,MATCH(2,1/(F$2:F2071&lt;&gt;0))),0)&gt;22,22,ROW()-IFERROR(INDEX(F$2:F2071,MATCH(2,1/(F$2:F2071&lt;&gt;0))),0))</f>
        <v>22</v>
      </c>
    </row>
    <row r="2072" spans="1:7">
      <c r="A2072" s="23">
        <v>45484</v>
      </c>
      <c r="B2072" s="24">
        <v>0.40903969608077101</v>
      </c>
      <c r="C2072" s="16">
        <f t="shared" si="62"/>
        <v>0</v>
      </c>
      <c r="D2072" s="16">
        <f t="array" ref="D2072">IFERROR(INDEX(C$2:C2072,MATCH(2,1/(C$2:C2072&lt;&gt;0))),0)</f>
        <v>5</v>
      </c>
      <c r="E2072" s="16">
        <f t="shared" si="61"/>
        <v>0</v>
      </c>
      <c r="F2072" s="16">
        <f>IF(AND(C2072&lt;&gt;0,SUM(C$1:$D2072)=SUM(C$1:$D2072)),ROW(),0)</f>
        <v>0</v>
      </c>
      <c r="G2072" s="16">
        <f t="array" ref="G2072">IF(ROW()-IFERROR(INDEX(F$2:F2072,MATCH(2,1/(F$2:F2072&lt;&gt;0))),0)&gt;22,22,ROW()-IFERROR(INDEX(F$2:F2072,MATCH(2,1/(F$2:F2072&lt;&gt;0))),0))</f>
        <v>22</v>
      </c>
    </row>
    <row r="2073" spans="1:7">
      <c r="A2073" s="23">
        <v>45485</v>
      </c>
      <c r="B2073" s="24">
        <v>0.35318730565877599</v>
      </c>
      <c r="C2073" s="16">
        <f t="shared" si="62"/>
        <v>0</v>
      </c>
      <c r="D2073" s="16">
        <f t="array" ref="D2073">IFERROR(INDEX(C$2:C2073,MATCH(2,1/(C$2:C2073&lt;&gt;0))),0)</f>
        <v>5</v>
      </c>
      <c r="E2073" s="16">
        <f t="shared" si="61"/>
        <v>0</v>
      </c>
      <c r="F2073" s="16">
        <f>IF(AND(C2073&lt;&gt;0,SUM(C$1:$D2073)=SUM(C$1:$D2073)),ROW(),0)</f>
        <v>0</v>
      </c>
      <c r="G2073" s="16">
        <f t="array" ref="G2073">IF(ROW()-IFERROR(INDEX(F$2:F2073,MATCH(2,1/(F$2:F2073&lt;&gt;0))),0)&gt;22,22,ROW()-IFERROR(INDEX(F$2:F2073,MATCH(2,1/(F$2:F2073&lt;&gt;0))),0))</f>
        <v>22</v>
      </c>
    </row>
    <row r="2074" spans="1:7">
      <c r="A2074" s="23">
        <v>45488</v>
      </c>
      <c r="B2074" s="24">
        <v>0.34666573403185802</v>
      </c>
      <c r="C2074" s="16">
        <f t="shared" si="62"/>
        <v>0</v>
      </c>
      <c r="D2074" s="16">
        <f t="array" ref="D2074">IFERROR(INDEX(C$2:C2074,MATCH(2,1/(C$2:C2074&lt;&gt;0))),0)</f>
        <v>5</v>
      </c>
      <c r="E2074" s="16">
        <f t="shared" si="61"/>
        <v>0</v>
      </c>
      <c r="F2074" s="16">
        <f>IF(AND(C2074&lt;&gt;0,SUM(C$1:$D2074)=SUM(C$1:$D2074)),ROW(),0)</f>
        <v>0</v>
      </c>
      <c r="G2074" s="16">
        <f t="array" ref="G2074">IF(ROW()-IFERROR(INDEX(F$2:F2074,MATCH(2,1/(F$2:F2074&lt;&gt;0))),0)&gt;22,22,ROW()-IFERROR(INDEX(F$2:F2074,MATCH(2,1/(F$2:F2074&lt;&gt;0))),0))</f>
        <v>22</v>
      </c>
    </row>
    <row r="2075" spans="1:7">
      <c r="A2075" s="23">
        <v>45489</v>
      </c>
      <c r="B2075" s="24">
        <v>0.33039452024978699</v>
      </c>
      <c r="C2075" s="16">
        <f t="shared" si="62"/>
        <v>0</v>
      </c>
      <c r="D2075" s="16">
        <f t="array" ref="D2075">IFERROR(INDEX(C$2:C2075,MATCH(2,1/(C$2:C2075&lt;&gt;0))),0)</f>
        <v>5</v>
      </c>
      <c r="E2075" s="16">
        <f t="shared" si="61"/>
        <v>0</v>
      </c>
      <c r="F2075" s="16">
        <f>IF(AND(C2075&lt;&gt;0,SUM(C$1:$D2075)=SUM(C$1:$D2075)),ROW(),0)</f>
        <v>0</v>
      </c>
      <c r="G2075" s="16">
        <f t="array" ref="G2075">IF(ROW()-IFERROR(INDEX(F$2:F2075,MATCH(2,1/(F$2:F2075&lt;&gt;0))),0)&gt;22,22,ROW()-IFERROR(INDEX(F$2:F2075,MATCH(2,1/(F$2:F2075&lt;&gt;0))),0))</f>
        <v>22</v>
      </c>
    </row>
    <row r="2076" spans="1:7">
      <c r="A2076" s="23">
        <v>45490</v>
      </c>
      <c r="B2076" s="24">
        <v>0.30966833568876301</v>
      </c>
      <c r="C2076" s="16">
        <f t="shared" si="62"/>
        <v>0</v>
      </c>
      <c r="D2076" s="16">
        <f t="array" ref="D2076">IFERROR(INDEX(C$2:C2076,MATCH(2,1/(C$2:C2076&lt;&gt;0))),0)</f>
        <v>5</v>
      </c>
      <c r="E2076" s="16">
        <f t="shared" si="61"/>
        <v>0</v>
      </c>
      <c r="F2076" s="16">
        <f>IF(AND(C2076&lt;&gt;0,SUM(C$1:$D2076)=SUM(C$1:$D2076)),ROW(),0)</f>
        <v>0</v>
      </c>
      <c r="G2076" s="16">
        <f t="array" ref="G2076">IF(ROW()-IFERROR(INDEX(F$2:F2076,MATCH(2,1/(F$2:F2076&lt;&gt;0))),0)&gt;22,22,ROW()-IFERROR(INDEX(F$2:F2076,MATCH(2,1/(F$2:F2076&lt;&gt;0))),0))</f>
        <v>22</v>
      </c>
    </row>
    <row r="2077" spans="1:7">
      <c r="A2077" s="23">
        <v>45491</v>
      </c>
      <c r="B2077" s="24">
        <v>0.287047215583288</v>
      </c>
      <c r="C2077" s="16">
        <f t="shared" si="62"/>
        <v>5</v>
      </c>
      <c r="D2077" s="16">
        <f t="array" ref="D2077">IFERROR(INDEX(C$2:C2077,MATCH(2,1/(C$2:C2077&lt;&gt;0))),0)</f>
        <v>5</v>
      </c>
      <c r="E2077" s="16">
        <f t="shared" si="61"/>
        <v>5</v>
      </c>
      <c r="F2077" s="16">
        <f>IF(AND(C2077&lt;&gt;0,SUM(C$1:$D2077)=SUM(C$1:$D2077)),ROW(),0)</f>
        <v>2077</v>
      </c>
      <c r="G2077" s="16">
        <f t="array" ref="G2077">IF(ROW()-IFERROR(INDEX(F$2:F2077,MATCH(2,1/(F$2:F2077&lt;&gt;0))),0)&gt;22,22,ROW()-IFERROR(INDEX(F$2:F2077,MATCH(2,1/(F$2:F2077&lt;&gt;0))),0))</f>
        <v>0</v>
      </c>
    </row>
    <row r="2078" spans="1:7">
      <c r="A2078" s="23">
        <v>45492</v>
      </c>
      <c r="B2078" s="24">
        <v>0.30619278869337202</v>
      </c>
      <c r="C2078" s="16">
        <f t="shared" si="62"/>
        <v>0</v>
      </c>
      <c r="D2078" s="16">
        <f t="array" ref="D2078">IFERROR(INDEX(C$2:C2078,MATCH(2,1/(C$2:C2078&lt;&gt;0))),0)</f>
        <v>5</v>
      </c>
      <c r="E2078" s="16">
        <f t="shared" si="61"/>
        <v>4.7727272727272725</v>
      </c>
      <c r="F2078" s="16">
        <f>IF(AND(C2078&lt;&gt;0,SUM(C$1:$D2078)=SUM(C$1:$D2078)),ROW(),0)</f>
        <v>0</v>
      </c>
      <c r="G2078" s="16">
        <f t="array" ref="G2078">IF(ROW()-IFERROR(INDEX(F$2:F2078,MATCH(2,1/(F$2:F2078&lt;&gt;0))),0)&gt;22,22,ROW()-IFERROR(INDEX(F$2:F2078,MATCH(2,1/(F$2:F2078&lt;&gt;0))),0))</f>
        <v>1</v>
      </c>
    </row>
    <row r="2079" spans="1:7">
      <c r="A2079" s="23">
        <v>45495</v>
      </c>
      <c r="B2079" s="24">
        <v>0.32053104729723703</v>
      </c>
      <c r="C2079" s="16">
        <f t="shared" si="62"/>
        <v>0</v>
      </c>
      <c r="D2079" s="16">
        <f t="array" ref="D2079">IFERROR(INDEX(C$2:C2079,MATCH(2,1/(C$2:C2079&lt;&gt;0))),0)</f>
        <v>5</v>
      </c>
      <c r="E2079" s="16">
        <f t="shared" ref="E2079:E2142" si="63">IF(D2079=0,0,IF(D2079&lt;0,-1*(ABS(D2079)-G2079*ABS(D2079)/22),D2079-G2079*D2079/22))</f>
        <v>4.5454545454545459</v>
      </c>
      <c r="F2079" s="16">
        <f>IF(AND(C2079&lt;&gt;0,SUM(C$1:$D2079)=SUM(C$1:$D2079)),ROW(),0)</f>
        <v>0</v>
      </c>
      <c r="G2079" s="16">
        <f t="array" ref="G2079">IF(ROW()-IFERROR(INDEX(F$2:F2079,MATCH(2,1/(F$2:F2079&lt;&gt;0))),0)&gt;22,22,ROW()-IFERROR(INDEX(F$2:F2079,MATCH(2,1/(F$2:F2079&lt;&gt;0))),0))</f>
        <v>2</v>
      </c>
    </row>
    <row r="2080" spans="1:7">
      <c r="A2080" s="23">
        <v>45496</v>
      </c>
      <c r="B2080" s="24">
        <v>0.29497546171961803</v>
      </c>
      <c r="C2080" s="16">
        <f t="shared" si="62"/>
        <v>5</v>
      </c>
      <c r="D2080" s="16">
        <f t="array" ref="D2080">IFERROR(INDEX(C$2:C2080,MATCH(2,1/(C$2:C2080&lt;&gt;0))),0)</f>
        <v>5</v>
      </c>
      <c r="E2080" s="16">
        <f t="shared" si="63"/>
        <v>5</v>
      </c>
      <c r="F2080" s="16">
        <f>IF(AND(C2080&lt;&gt;0,SUM(C$1:$D2080)=SUM(C$1:$D2080)),ROW(),0)</f>
        <v>2080</v>
      </c>
      <c r="G2080" s="16">
        <f t="array" ref="G2080">IF(ROW()-IFERROR(INDEX(F$2:F2080,MATCH(2,1/(F$2:F2080&lt;&gt;0))),0)&gt;22,22,ROW()-IFERROR(INDEX(F$2:F2080,MATCH(2,1/(F$2:F2080&lt;&gt;0))),0))</f>
        <v>0</v>
      </c>
    </row>
    <row r="2081" spans="1:7">
      <c r="A2081" s="23">
        <v>45497</v>
      </c>
      <c r="B2081" s="24">
        <v>0.27430295963829199</v>
      </c>
      <c r="C2081" s="16">
        <f t="shared" si="62"/>
        <v>5</v>
      </c>
      <c r="D2081" s="16">
        <f t="array" ref="D2081">IFERROR(INDEX(C$2:C2081,MATCH(2,1/(C$2:C2081&lt;&gt;0))),0)</f>
        <v>5</v>
      </c>
      <c r="E2081" s="16">
        <f t="shared" si="63"/>
        <v>5</v>
      </c>
      <c r="F2081" s="16">
        <f>IF(AND(C2081&lt;&gt;0,SUM(C$1:$D2081)=SUM(C$1:$D2081)),ROW(),0)</f>
        <v>2081</v>
      </c>
      <c r="G2081" s="16">
        <f t="array" ref="G2081">IF(ROW()-IFERROR(INDEX(F$2:F2081,MATCH(2,1/(F$2:F2081&lt;&gt;0))),0)&gt;22,22,ROW()-IFERROR(INDEX(F$2:F2081,MATCH(2,1/(F$2:F2081&lt;&gt;0))),0))</f>
        <v>0</v>
      </c>
    </row>
    <row r="2082" spans="1:7">
      <c r="A2082" s="23">
        <v>45498</v>
      </c>
      <c r="B2082" s="24">
        <v>0.28412404486072601</v>
      </c>
      <c r="C2082" s="16">
        <f t="shared" si="62"/>
        <v>5</v>
      </c>
      <c r="D2082" s="16">
        <f t="array" ref="D2082">IFERROR(INDEX(C$2:C2082,MATCH(2,1/(C$2:C2082&lt;&gt;0))),0)</f>
        <v>5</v>
      </c>
      <c r="E2082" s="16">
        <f t="shared" si="63"/>
        <v>5</v>
      </c>
      <c r="F2082" s="16">
        <f>IF(AND(C2082&lt;&gt;0,SUM(C$1:$D2082)=SUM(C$1:$D2082)),ROW(),0)</f>
        <v>2082</v>
      </c>
      <c r="G2082" s="16">
        <f t="array" ref="G2082">IF(ROW()-IFERROR(INDEX(F$2:F2082,MATCH(2,1/(F$2:F2082&lt;&gt;0))),0)&gt;22,22,ROW()-IFERROR(INDEX(F$2:F2082,MATCH(2,1/(F$2:F2082&lt;&gt;0))),0))</f>
        <v>0</v>
      </c>
    </row>
    <row r="2083" spans="1:7">
      <c r="A2083" s="23">
        <v>45499</v>
      </c>
      <c r="B2083" s="24">
        <v>0.24357847031142599</v>
      </c>
      <c r="C2083" s="16">
        <f t="shared" si="62"/>
        <v>5</v>
      </c>
      <c r="D2083" s="16">
        <f t="array" ref="D2083">IFERROR(INDEX(C$2:C2083,MATCH(2,1/(C$2:C2083&lt;&gt;0))),0)</f>
        <v>5</v>
      </c>
      <c r="E2083" s="16">
        <f t="shared" si="63"/>
        <v>5</v>
      </c>
      <c r="F2083" s="16">
        <f>IF(AND(C2083&lt;&gt;0,SUM(C$1:$D2083)=SUM(C$1:$D2083)),ROW(),0)</f>
        <v>2083</v>
      </c>
      <c r="G2083" s="16">
        <f t="array" ref="G2083">IF(ROW()-IFERROR(INDEX(F$2:F2083,MATCH(2,1/(F$2:F2083&lt;&gt;0))),0)&gt;22,22,ROW()-IFERROR(INDEX(F$2:F2083,MATCH(2,1/(F$2:F2083&lt;&gt;0))),0))</f>
        <v>0</v>
      </c>
    </row>
    <row r="2084" spans="1:7">
      <c r="A2084" s="23">
        <v>45502</v>
      </c>
      <c r="B2084" s="24">
        <v>0.26703609839032</v>
      </c>
      <c r="C2084" s="16">
        <f t="shared" si="62"/>
        <v>5</v>
      </c>
      <c r="D2084" s="16">
        <f t="array" ref="D2084">IFERROR(INDEX(C$2:C2084,MATCH(2,1/(C$2:C2084&lt;&gt;0))),0)</f>
        <v>5</v>
      </c>
      <c r="E2084" s="16">
        <f t="shared" si="63"/>
        <v>5</v>
      </c>
      <c r="F2084" s="16">
        <f>IF(AND(C2084&lt;&gt;0,SUM(C$1:$D2084)=SUM(C$1:$D2084)),ROW(),0)</f>
        <v>2084</v>
      </c>
      <c r="G2084" s="16">
        <f t="array" ref="G2084">IF(ROW()-IFERROR(INDEX(F$2:F2084,MATCH(2,1/(F$2:F2084&lt;&gt;0))),0)&gt;22,22,ROW()-IFERROR(INDEX(F$2:F2084,MATCH(2,1/(F$2:F2084&lt;&gt;0))),0))</f>
        <v>0</v>
      </c>
    </row>
    <row r="2085" spans="1:7">
      <c r="A2085" s="23">
        <v>45503</v>
      </c>
      <c r="B2085" s="24">
        <v>0.26988491951335802</v>
      </c>
      <c r="C2085" s="16">
        <f t="shared" si="62"/>
        <v>5</v>
      </c>
      <c r="D2085" s="16">
        <f t="array" ref="D2085">IFERROR(INDEX(C$2:C2085,MATCH(2,1/(C$2:C2085&lt;&gt;0))),0)</f>
        <v>5</v>
      </c>
      <c r="E2085" s="16">
        <f t="shared" si="63"/>
        <v>5</v>
      </c>
      <c r="F2085" s="16">
        <f>IF(AND(C2085&lt;&gt;0,SUM(C$1:$D2085)=SUM(C$1:$D2085)),ROW(),0)</f>
        <v>2085</v>
      </c>
      <c r="G2085" s="16">
        <f t="array" ref="G2085">IF(ROW()-IFERROR(INDEX(F$2:F2085,MATCH(2,1/(F$2:F2085&lt;&gt;0))),0)&gt;22,22,ROW()-IFERROR(INDEX(F$2:F2085,MATCH(2,1/(F$2:F2085&lt;&gt;0))),0))</f>
        <v>0</v>
      </c>
    </row>
    <row r="2086" spans="1:7">
      <c r="A2086" s="23">
        <v>45504</v>
      </c>
      <c r="B2086" s="24">
        <v>0.35486355913102302</v>
      </c>
      <c r="C2086" s="16">
        <f t="shared" si="62"/>
        <v>0</v>
      </c>
      <c r="D2086" s="16">
        <f t="array" ref="D2086">IFERROR(INDEX(C$2:C2086,MATCH(2,1/(C$2:C2086&lt;&gt;0))),0)</f>
        <v>5</v>
      </c>
      <c r="E2086" s="16">
        <f t="shared" si="63"/>
        <v>4.7727272727272725</v>
      </c>
      <c r="F2086" s="16">
        <f>IF(AND(C2086&lt;&gt;0,SUM(C$1:$D2086)=SUM(C$1:$D2086)),ROW(),0)</f>
        <v>0</v>
      </c>
      <c r="G2086" s="16">
        <f t="array" ref="G2086">IF(ROW()-IFERROR(INDEX(F$2:F2086,MATCH(2,1/(F$2:F2086&lt;&gt;0))),0)&gt;22,22,ROW()-IFERROR(INDEX(F$2:F2086,MATCH(2,1/(F$2:F2086&lt;&gt;0))),0))</f>
        <v>1</v>
      </c>
    </row>
    <row r="2087" spans="1:7">
      <c r="A2087" s="23">
        <v>45505</v>
      </c>
      <c r="B2087" s="24">
        <v>0.378263961020115</v>
      </c>
      <c r="C2087" s="16">
        <f t="shared" si="62"/>
        <v>0</v>
      </c>
      <c r="D2087" s="16">
        <f t="array" ref="D2087">IFERROR(INDEX(C$2:C2087,MATCH(2,1/(C$2:C2087&lt;&gt;0))),0)</f>
        <v>5</v>
      </c>
      <c r="E2087" s="16">
        <f t="shared" si="63"/>
        <v>4.5454545454545459</v>
      </c>
      <c r="F2087" s="16">
        <f>IF(AND(C2087&lt;&gt;0,SUM(C$1:$D2087)=SUM(C$1:$D2087)),ROW(),0)</f>
        <v>0</v>
      </c>
      <c r="G2087" s="16">
        <f t="array" ref="G2087">IF(ROW()-IFERROR(INDEX(F$2:F2087,MATCH(2,1/(F$2:F2087&lt;&gt;0))),0)&gt;22,22,ROW()-IFERROR(INDEX(F$2:F2087,MATCH(2,1/(F$2:F2087&lt;&gt;0))),0))</f>
        <v>2</v>
      </c>
    </row>
    <row r="2088" spans="1:7">
      <c r="A2088" s="23">
        <v>45506</v>
      </c>
      <c r="B2088" s="24">
        <v>0.34120071006042102</v>
      </c>
      <c r="C2088" s="16">
        <f t="shared" si="62"/>
        <v>0</v>
      </c>
      <c r="D2088" s="16">
        <f t="array" ref="D2088">IFERROR(INDEX(C$2:C2088,MATCH(2,1/(C$2:C2088&lt;&gt;0))),0)</f>
        <v>5</v>
      </c>
      <c r="E2088" s="16">
        <f t="shared" si="63"/>
        <v>4.3181818181818183</v>
      </c>
      <c r="F2088" s="16">
        <f>IF(AND(C2088&lt;&gt;0,SUM(C$1:$D2088)=SUM(C$1:$D2088)),ROW(),0)</f>
        <v>0</v>
      </c>
      <c r="G2088" s="16">
        <f t="array" ref="G2088">IF(ROW()-IFERROR(INDEX(F$2:F2088,MATCH(2,1/(F$2:F2088&lt;&gt;0))),0)&gt;22,22,ROW()-IFERROR(INDEX(F$2:F2088,MATCH(2,1/(F$2:F2088&lt;&gt;0))),0))</f>
        <v>3</v>
      </c>
    </row>
    <row r="2089" spans="1:7">
      <c r="A2089" s="23">
        <v>45509</v>
      </c>
      <c r="B2089" s="24">
        <v>0.31978264162452302</v>
      </c>
      <c r="C2089" s="16">
        <f t="shared" si="62"/>
        <v>0</v>
      </c>
      <c r="D2089" s="16">
        <f t="array" ref="D2089">IFERROR(INDEX(C$2:C2089,MATCH(2,1/(C$2:C2089&lt;&gt;0))),0)</f>
        <v>5</v>
      </c>
      <c r="E2089" s="16">
        <f t="shared" si="63"/>
        <v>4.0909090909090908</v>
      </c>
      <c r="F2089" s="16">
        <f>IF(AND(C2089&lt;&gt;0,SUM(C$1:$D2089)=SUM(C$1:$D2089)),ROW(),0)</f>
        <v>0</v>
      </c>
      <c r="G2089" s="16">
        <f t="array" ref="G2089">IF(ROW()-IFERROR(INDEX(F$2:F2089,MATCH(2,1/(F$2:F2089&lt;&gt;0))),0)&gt;22,22,ROW()-IFERROR(INDEX(F$2:F2089,MATCH(2,1/(F$2:F2089&lt;&gt;0))),0))</f>
        <v>4</v>
      </c>
    </row>
    <row r="2090" spans="1:7">
      <c r="A2090" s="23">
        <v>45510</v>
      </c>
      <c r="B2090" s="24">
        <v>0.32436807575099802</v>
      </c>
      <c r="C2090" s="16">
        <f t="shared" si="62"/>
        <v>0</v>
      </c>
      <c r="D2090" s="16">
        <f t="array" ref="D2090">IFERROR(INDEX(C$2:C2090,MATCH(2,1/(C$2:C2090&lt;&gt;0))),0)</f>
        <v>5</v>
      </c>
      <c r="E2090" s="16">
        <f t="shared" si="63"/>
        <v>3.8636363636363633</v>
      </c>
      <c r="F2090" s="16">
        <f>IF(AND(C2090&lt;&gt;0,SUM(C$1:$D2090)=SUM(C$1:$D2090)),ROW(),0)</f>
        <v>0</v>
      </c>
      <c r="G2090" s="16">
        <f t="array" ref="G2090">IF(ROW()-IFERROR(INDEX(F$2:F2090,MATCH(2,1/(F$2:F2090&lt;&gt;0))),0)&gt;22,22,ROW()-IFERROR(INDEX(F$2:F2090,MATCH(2,1/(F$2:F2090&lt;&gt;0))),0))</f>
        <v>5</v>
      </c>
    </row>
    <row r="2091" spans="1:7">
      <c r="A2091" s="23">
        <v>45511</v>
      </c>
      <c r="B2091" s="24">
        <v>0.35573541208096798</v>
      </c>
      <c r="C2091" s="16">
        <f t="shared" si="62"/>
        <v>0</v>
      </c>
      <c r="D2091" s="16">
        <f t="array" ref="D2091">IFERROR(INDEX(C$2:C2091,MATCH(2,1/(C$2:C2091&lt;&gt;0))),0)</f>
        <v>5</v>
      </c>
      <c r="E2091" s="16">
        <f t="shared" si="63"/>
        <v>3.6363636363636367</v>
      </c>
      <c r="F2091" s="16">
        <f>IF(AND(C2091&lt;&gt;0,SUM(C$1:$D2091)=SUM(C$1:$D2091)),ROW(),0)</f>
        <v>0</v>
      </c>
      <c r="G2091" s="16">
        <f t="array" ref="G2091">IF(ROW()-IFERROR(INDEX(F$2:F2091,MATCH(2,1/(F$2:F2091&lt;&gt;0))),0)&gt;22,22,ROW()-IFERROR(INDEX(F$2:F2091,MATCH(2,1/(F$2:F2091&lt;&gt;0))),0))</f>
        <v>6</v>
      </c>
    </row>
    <row r="2092" spans="1:7">
      <c r="A2092" s="23">
        <v>45512</v>
      </c>
      <c r="B2092" s="24">
        <v>0.34211381566896698</v>
      </c>
      <c r="C2092" s="16">
        <f t="shared" si="62"/>
        <v>0</v>
      </c>
      <c r="D2092" s="16">
        <f t="array" ref="D2092">IFERROR(INDEX(C$2:C2092,MATCH(2,1/(C$2:C2092&lt;&gt;0))),0)</f>
        <v>5</v>
      </c>
      <c r="E2092" s="16">
        <f t="shared" si="63"/>
        <v>3.4090909090909092</v>
      </c>
      <c r="F2092" s="16">
        <f>IF(AND(C2092&lt;&gt;0,SUM(C$1:$D2092)=SUM(C$1:$D2092)),ROW(),0)</f>
        <v>0</v>
      </c>
      <c r="G2092" s="16">
        <f t="array" ref="G2092">IF(ROW()-IFERROR(INDEX(F$2:F2092,MATCH(2,1/(F$2:F2092&lt;&gt;0))),0)&gt;22,22,ROW()-IFERROR(INDEX(F$2:F2092,MATCH(2,1/(F$2:F2092&lt;&gt;0))),0))</f>
        <v>7</v>
      </c>
    </row>
    <row r="2093" spans="1:7">
      <c r="A2093" s="23">
        <v>45513</v>
      </c>
      <c r="B2093" s="24">
        <v>0.31814840686538198</v>
      </c>
      <c r="C2093" s="16">
        <f t="shared" si="62"/>
        <v>0</v>
      </c>
      <c r="D2093" s="16">
        <f t="array" ref="D2093">IFERROR(INDEX(C$2:C2093,MATCH(2,1/(C$2:C2093&lt;&gt;0))),0)</f>
        <v>5</v>
      </c>
      <c r="E2093" s="16">
        <f t="shared" si="63"/>
        <v>3.1818181818181817</v>
      </c>
      <c r="F2093" s="16">
        <f>IF(AND(C2093&lt;&gt;0,SUM(C$1:$D2093)=SUM(C$1:$D2093)),ROW(),0)</f>
        <v>0</v>
      </c>
      <c r="G2093" s="16">
        <f t="array" ref="G2093">IF(ROW()-IFERROR(INDEX(F$2:F2093,MATCH(2,1/(F$2:F2093&lt;&gt;0))),0)&gt;22,22,ROW()-IFERROR(INDEX(F$2:F2093,MATCH(2,1/(F$2:F2093&lt;&gt;0))),0))</f>
        <v>8</v>
      </c>
    </row>
    <row r="2094" spans="1:7">
      <c r="A2094" s="23">
        <v>45516</v>
      </c>
      <c r="B2094" s="24">
        <v>0.31072460637036903</v>
      </c>
      <c r="C2094" s="16">
        <f t="shared" si="62"/>
        <v>0</v>
      </c>
      <c r="D2094" s="16">
        <f t="array" ref="D2094">IFERROR(INDEX(C$2:C2094,MATCH(2,1/(C$2:C2094&lt;&gt;0))),0)</f>
        <v>5</v>
      </c>
      <c r="E2094" s="16">
        <f t="shared" si="63"/>
        <v>2.9545454545454546</v>
      </c>
      <c r="F2094" s="16">
        <f>IF(AND(C2094&lt;&gt;0,SUM(C$1:$D2094)=SUM(C$1:$D2094)),ROW(),0)</f>
        <v>0</v>
      </c>
      <c r="G2094" s="16">
        <f t="array" ref="G2094">IF(ROW()-IFERROR(INDEX(F$2:F2094,MATCH(2,1/(F$2:F2094&lt;&gt;0))),0)&gt;22,22,ROW()-IFERROR(INDEX(F$2:F2094,MATCH(2,1/(F$2:F2094&lt;&gt;0))),0))</f>
        <v>9</v>
      </c>
    </row>
    <row r="2095" spans="1:7">
      <c r="A2095" s="23">
        <v>45517</v>
      </c>
      <c r="B2095" s="24">
        <v>0.30840147644205101</v>
      </c>
      <c r="C2095" s="16">
        <f t="shared" si="62"/>
        <v>0</v>
      </c>
      <c r="D2095" s="16">
        <f t="array" ref="D2095">IFERROR(INDEX(C$2:C2095,MATCH(2,1/(C$2:C2095&lt;&gt;0))),0)</f>
        <v>5</v>
      </c>
      <c r="E2095" s="16">
        <f t="shared" si="63"/>
        <v>2.7272727272727271</v>
      </c>
      <c r="F2095" s="16">
        <f>IF(AND(C2095&lt;&gt;0,SUM(C$1:$D2095)=SUM(C$1:$D2095)),ROW(),0)</f>
        <v>0</v>
      </c>
      <c r="G2095" s="16">
        <f t="array" ref="G2095">IF(ROW()-IFERROR(INDEX(F$2:F2095,MATCH(2,1/(F$2:F2095&lt;&gt;0))),0)&gt;22,22,ROW()-IFERROR(INDEX(F$2:F2095,MATCH(2,1/(F$2:F2095&lt;&gt;0))),0))</f>
        <v>10</v>
      </c>
    </row>
    <row r="2096" spans="1:7">
      <c r="A2096" s="23">
        <v>45518</v>
      </c>
      <c r="B2096" s="24">
        <v>0.30052361408927297</v>
      </c>
      <c r="C2096" s="16">
        <f t="shared" si="62"/>
        <v>0</v>
      </c>
      <c r="D2096" s="16">
        <f t="array" ref="D2096">IFERROR(INDEX(C$2:C2096,MATCH(2,1/(C$2:C2096&lt;&gt;0))),0)</f>
        <v>5</v>
      </c>
      <c r="E2096" s="16">
        <f t="shared" si="63"/>
        <v>2.5</v>
      </c>
      <c r="F2096" s="16">
        <f>IF(AND(C2096&lt;&gt;0,SUM(C$1:$D2096)=SUM(C$1:$D2096)),ROW(),0)</f>
        <v>0</v>
      </c>
      <c r="G2096" s="16">
        <f t="array" ref="G2096">IF(ROW()-IFERROR(INDEX(F$2:F2096,MATCH(2,1/(F$2:F2096&lt;&gt;0))),0)&gt;22,22,ROW()-IFERROR(INDEX(F$2:F2096,MATCH(2,1/(F$2:F2096&lt;&gt;0))),0))</f>
        <v>11</v>
      </c>
    </row>
    <row r="2097" spans="1:7">
      <c r="A2097" s="23">
        <v>45519</v>
      </c>
      <c r="B2097" s="24">
        <v>0.31585592899333298</v>
      </c>
      <c r="C2097" s="16">
        <f t="shared" si="62"/>
        <v>0</v>
      </c>
      <c r="D2097" s="16">
        <f t="array" ref="D2097">IFERROR(INDEX(C$2:C2097,MATCH(2,1/(C$2:C2097&lt;&gt;0))),0)</f>
        <v>5</v>
      </c>
      <c r="E2097" s="16">
        <f t="shared" si="63"/>
        <v>2.2727272727272729</v>
      </c>
      <c r="F2097" s="16">
        <f>IF(AND(C2097&lt;&gt;0,SUM(C$1:$D2097)=SUM(C$1:$D2097)),ROW(),0)</f>
        <v>0</v>
      </c>
      <c r="G2097" s="16">
        <f t="array" ref="G2097">IF(ROW()-IFERROR(INDEX(F$2:F2097,MATCH(2,1/(F$2:F2097&lt;&gt;0))),0)&gt;22,22,ROW()-IFERROR(INDEX(F$2:F2097,MATCH(2,1/(F$2:F2097&lt;&gt;0))),0))</f>
        <v>12</v>
      </c>
    </row>
    <row r="2098" spans="1:7">
      <c r="A2098" s="23">
        <v>45520</v>
      </c>
      <c r="B2098" s="24">
        <v>0.29388559157799998</v>
      </c>
      <c r="C2098" s="16">
        <f t="shared" si="62"/>
        <v>5</v>
      </c>
      <c r="D2098" s="16">
        <f t="array" ref="D2098">IFERROR(INDEX(C$2:C2098,MATCH(2,1/(C$2:C2098&lt;&gt;0))),0)</f>
        <v>5</v>
      </c>
      <c r="E2098" s="16">
        <f t="shared" si="63"/>
        <v>5</v>
      </c>
      <c r="F2098" s="16">
        <f>IF(AND(C2098&lt;&gt;0,SUM(C$1:$D2098)=SUM(C$1:$D2098)),ROW(),0)</f>
        <v>2098</v>
      </c>
      <c r="G2098" s="16">
        <f t="array" ref="G2098">IF(ROW()-IFERROR(INDEX(F$2:F2098,MATCH(2,1/(F$2:F2098&lt;&gt;0))),0)&gt;22,22,ROW()-IFERROR(INDEX(F$2:F2098,MATCH(2,1/(F$2:F2098&lt;&gt;0))),0))</f>
        <v>0</v>
      </c>
    </row>
    <row r="2099" spans="1:7">
      <c r="A2099" s="23">
        <v>45523</v>
      </c>
      <c r="B2099" s="24">
        <v>0.28864780290834002</v>
      </c>
      <c r="C2099" s="16">
        <f t="shared" si="62"/>
        <v>5</v>
      </c>
      <c r="D2099" s="16">
        <f t="array" ref="D2099">IFERROR(INDEX(C$2:C2099,MATCH(2,1/(C$2:C2099&lt;&gt;0))),0)</f>
        <v>5</v>
      </c>
      <c r="E2099" s="16">
        <f t="shared" si="63"/>
        <v>5</v>
      </c>
      <c r="F2099" s="16">
        <f>IF(AND(C2099&lt;&gt;0,SUM(C$1:$D2099)=SUM(C$1:$D2099)),ROW(),0)</f>
        <v>2099</v>
      </c>
      <c r="G2099" s="16">
        <f t="array" ref="G2099">IF(ROW()-IFERROR(INDEX(F$2:F2099,MATCH(2,1/(F$2:F2099&lt;&gt;0))),0)&gt;22,22,ROW()-IFERROR(INDEX(F$2:F2099,MATCH(2,1/(F$2:F2099&lt;&gt;0))),0))</f>
        <v>0</v>
      </c>
    </row>
    <row r="2100" spans="1:7">
      <c r="A2100" s="23">
        <v>45524</v>
      </c>
      <c r="B2100" s="24">
        <v>0.256619861328722</v>
      </c>
      <c r="C2100" s="16">
        <f t="shared" si="62"/>
        <v>5</v>
      </c>
      <c r="D2100" s="16">
        <f t="array" ref="D2100">IFERROR(INDEX(C$2:C2100,MATCH(2,1/(C$2:C2100&lt;&gt;0))),0)</f>
        <v>5</v>
      </c>
      <c r="E2100" s="16">
        <f t="shared" si="63"/>
        <v>5</v>
      </c>
      <c r="F2100" s="16">
        <f>IF(AND(C2100&lt;&gt;0,SUM(C$1:$D2100)=SUM(C$1:$D2100)),ROW(),0)</f>
        <v>2100</v>
      </c>
      <c r="G2100" s="16">
        <f t="array" ref="G2100">IF(ROW()-IFERROR(INDEX(F$2:F2100,MATCH(2,1/(F$2:F2100&lt;&gt;0))),0)&gt;22,22,ROW()-IFERROR(INDEX(F$2:F2100,MATCH(2,1/(F$2:F2100&lt;&gt;0))),0))</f>
        <v>0</v>
      </c>
    </row>
    <row r="2101" spans="1:7">
      <c r="A2101" s="23">
        <v>45525</v>
      </c>
      <c r="B2101" s="24">
        <v>0.21490437876382601</v>
      </c>
      <c r="C2101" s="16">
        <f t="shared" si="62"/>
        <v>5</v>
      </c>
      <c r="D2101" s="16">
        <f t="array" ref="D2101">IFERROR(INDEX(C$2:C2101,MATCH(2,1/(C$2:C2101&lt;&gt;0))),0)</f>
        <v>5</v>
      </c>
      <c r="E2101" s="16">
        <f t="shared" si="63"/>
        <v>5</v>
      </c>
      <c r="F2101" s="16">
        <f>IF(AND(C2101&lt;&gt;0,SUM(C$1:$D2101)=SUM(C$1:$D2101)),ROW(),0)</f>
        <v>2101</v>
      </c>
      <c r="G2101" s="16">
        <f t="array" ref="G2101">IF(ROW()-IFERROR(INDEX(F$2:F2101,MATCH(2,1/(F$2:F2101&lt;&gt;0))),0)&gt;22,22,ROW()-IFERROR(INDEX(F$2:F2101,MATCH(2,1/(F$2:F2101&lt;&gt;0))),0))</f>
        <v>0</v>
      </c>
    </row>
    <row r="2102" spans="1:7">
      <c r="A2102" s="23">
        <v>45526</v>
      </c>
      <c r="B2102" s="24">
        <v>0.20324411425758501</v>
      </c>
      <c r="C2102" s="16">
        <f t="shared" si="62"/>
        <v>5</v>
      </c>
      <c r="D2102" s="16">
        <f t="array" ref="D2102">IFERROR(INDEX(C$2:C2102,MATCH(2,1/(C$2:C2102&lt;&gt;0))),0)</f>
        <v>5</v>
      </c>
      <c r="E2102" s="16">
        <f t="shared" si="63"/>
        <v>5</v>
      </c>
      <c r="F2102" s="16">
        <f>IF(AND(C2102&lt;&gt;0,SUM(C$1:$D2102)=SUM(C$1:$D2102)),ROW(),0)</f>
        <v>2102</v>
      </c>
      <c r="G2102" s="16">
        <f t="array" ref="G2102">IF(ROW()-IFERROR(INDEX(F$2:F2102,MATCH(2,1/(F$2:F2102&lt;&gt;0))),0)&gt;22,22,ROW()-IFERROR(INDEX(F$2:F2102,MATCH(2,1/(F$2:F2102&lt;&gt;0))),0))</f>
        <v>0</v>
      </c>
    </row>
    <row r="2103" spans="1:7">
      <c r="A2103" s="23">
        <v>45527</v>
      </c>
      <c r="B2103" s="24">
        <v>0.155062445503479</v>
      </c>
      <c r="C2103" s="16">
        <f t="shared" si="62"/>
        <v>5</v>
      </c>
      <c r="D2103" s="16">
        <f t="array" ref="D2103">IFERROR(INDEX(C$2:C2103,MATCH(2,1/(C$2:C2103&lt;&gt;0))),0)</f>
        <v>5</v>
      </c>
      <c r="E2103" s="16">
        <f t="shared" si="63"/>
        <v>5</v>
      </c>
      <c r="F2103" s="16">
        <f>IF(AND(C2103&lt;&gt;0,SUM(C$1:$D2103)=SUM(C$1:$D2103)),ROW(),0)</f>
        <v>2103</v>
      </c>
      <c r="G2103" s="16">
        <f t="array" ref="G2103">IF(ROW()-IFERROR(INDEX(F$2:F2103,MATCH(2,1/(F$2:F2103&lt;&gt;0))),0)&gt;22,22,ROW()-IFERROR(INDEX(F$2:F2103,MATCH(2,1/(F$2:F2103&lt;&gt;0))),0))</f>
        <v>0</v>
      </c>
    </row>
    <row r="2104" spans="1:7">
      <c r="A2104" s="23">
        <v>45530</v>
      </c>
      <c r="B2104" s="24">
        <v>0.15234022020539001</v>
      </c>
      <c r="C2104" s="16">
        <f t="shared" si="62"/>
        <v>5</v>
      </c>
      <c r="D2104" s="16">
        <f t="array" ref="D2104">IFERROR(INDEX(C$2:C2104,MATCH(2,1/(C$2:C2104&lt;&gt;0))),0)</f>
        <v>5</v>
      </c>
      <c r="E2104" s="16">
        <f t="shared" si="63"/>
        <v>5</v>
      </c>
      <c r="F2104" s="16">
        <f>IF(AND(C2104&lt;&gt;0,SUM(C$1:$D2104)=SUM(C$1:$D2104)),ROW(),0)</f>
        <v>2104</v>
      </c>
      <c r="G2104" s="16">
        <f t="array" ref="G2104">IF(ROW()-IFERROR(INDEX(F$2:F2104,MATCH(2,1/(F$2:F2104&lt;&gt;0))),0)&gt;22,22,ROW()-IFERROR(INDEX(F$2:F2104,MATCH(2,1/(F$2:F2104&lt;&gt;0))),0))</f>
        <v>0</v>
      </c>
    </row>
    <row r="2105" spans="1:7">
      <c r="A2105" s="23">
        <v>45531</v>
      </c>
      <c r="B2105" s="24">
        <v>0.15427101982604799</v>
      </c>
      <c r="C2105" s="16">
        <f t="shared" si="62"/>
        <v>5</v>
      </c>
      <c r="D2105" s="16">
        <f t="array" ref="D2105">IFERROR(INDEX(C$2:C2105,MATCH(2,1/(C$2:C2105&lt;&gt;0))),0)</f>
        <v>5</v>
      </c>
      <c r="E2105" s="16">
        <f t="shared" si="63"/>
        <v>5</v>
      </c>
      <c r="F2105" s="16">
        <f>IF(AND(C2105&lt;&gt;0,SUM(C$1:$D2105)=SUM(C$1:$D2105)),ROW(),0)</f>
        <v>2105</v>
      </c>
      <c r="G2105" s="16">
        <f t="array" ref="G2105">IF(ROW()-IFERROR(INDEX(F$2:F2105,MATCH(2,1/(F$2:F2105&lt;&gt;0))),0)&gt;22,22,ROW()-IFERROR(INDEX(F$2:F2105,MATCH(2,1/(F$2:F2105&lt;&gt;0))),0))</f>
        <v>0</v>
      </c>
    </row>
    <row r="2106" spans="1:7">
      <c r="A2106" s="23">
        <v>45532</v>
      </c>
      <c r="B2106" s="24">
        <v>9.1481464646365501E-2</v>
      </c>
      <c r="C2106" s="16">
        <f t="shared" si="62"/>
        <v>5</v>
      </c>
      <c r="D2106" s="16">
        <f t="array" ref="D2106">IFERROR(INDEX(C$2:C2106,MATCH(2,1/(C$2:C2106&lt;&gt;0))),0)</f>
        <v>5</v>
      </c>
      <c r="E2106" s="16">
        <f t="shared" si="63"/>
        <v>5</v>
      </c>
      <c r="F2106" s="16">
        <f>IF(AND(C2106&lt;&gt;0,SUM(C$1:$D2106)=SUM(C$1:$D2106)),ROW(),0)</f>
        <v>2106</v>
      </c>
      <c r="G2106" s="16">
        <f t="array" ref="G2106">IF(ROW()-IFERROR(INDEX(F$2:F2106,MATCH(2,1/(F$2:F2106&lt;&gt;0))),0)&gt;22,22,ROW()-IFERROR(INDEX(F$2:F2106,MATCH(2,1/(F$2:F2106&lt;&gt;0))),0))</f>
        <v>0</v>
      </c>
    </row>
    <row r="2107" spans="1:7">
      <c r="A2107" s="23">
        <v>45533</v>
      </c>
      <c r="B2107" s="24">
        <v>8.1786658996744505E-2</v>
      </c>
      <c r="C2107" s="16">
        <f t="shared" si="62"/>
        <v>5</v>
      </c>
      <c r="D2107" s="16">
        <f t="array" ref="D2107">IFERROR(INDEX(C$2:C2107,MATCH(2,1/(C$2:C2107&lt;&gt;0))),0)</f>
        <v>5</v>
      </c>
      <c r="E2107" s="16">
        <f t="shared" si="63"/>
        <v>5</v>
      </c>
      <c r="F2107" s="16">
        <f>IF(AND(C2107&lt;&gt;0,SUM(C$1:$D2107)=SUM(C$1:$D2107)),ROW(),0)</f>
        <v>2107</v>
      </c>
      <c r="G2107" s="16">
        <f t="array" ref="G2107">IF(ROW()-IFERROR(INDEX(F$2:F2107,MATCH(2,1/(F$2:F2107&lt;&gt;0))),0)&gt;22,22,ROW()-IFERROR(INDEX(F$2:F2107,MATCH(2,1/(F$2:F2107&lt;&gt;0))),0))</f>
        <v>0</v>
      </c>
    </row>
    <row r="2108" spans="1:7">
      <c r="A2108" s="23">
        <v>45534</v>
      </c>
      <c r="B2108" s="24">
        <v>0.162453170184756</v>
      </c>
      <c r="C2108" s="16">
        <f t="shared" si="62"/>
        <v>5</v>
      </c>
      <c r="D2108" s="16">
        <f t="array" ref="D2108">IFERROR(INDEX(C$2:C2108,MATCH(2,1/(C$2:C2108&lt;&gt;0))),0)</f>
        <v>5</v>
      </c>
      <c r="E2108" s="16">
        <f t="shared" si="63"/>
        <v>5</v>
      </c>
      <c r="F2108" s="16">
        <f>IF(AND(C2108&lt;&gt;0,SUM(C$1:$D2108)=SUM(C$1:$D2108)),ROW(),0)</f>
        <v>2108</v>
      </c>
      <c r="G2108" s="16">
        <f t="array" ref="G2108">IF(ROW()-IFERROR(INDEX(F$2:F2108,MATCH(2,1/(F$2:F2108&lt;&gt;0))),0)&gt;22,22,ROW()-IFERROR(INDEX(F$2:F2108,MATCH(2,1/(F$2:F2108&lt;&gt;0))),0))</f>
        <v>0</v>
      </c>
    </row>
    <row r="2109" spans="1:7">
      <c r="A2109" s="23">
        <v>45537</v>
      </c>
      <c r="B2109" s="24">
        <v>0.14338039253096199</v>
      </c>
      <c r="C2109" s="16">
        <f t="shared" si="62"/>
        <v>5</v>
      </c>
      <c r="D2109" s="16">
        <f t="array" ref="D2109">IFERROR(INDEX(C$2:C2109,MATCH(2,1/(C$2:C2109&lt;&gt;0))),0)</f>
        <v>5</v>
      </c>
      <c r="E2109" s="16">
        <f t="shared" si="63"/>
        <v>5</v>
      </c>
      <c r="F2109" s="16">
        <f>IF(AND(C2109&lt;&gt;0,SUM(C$1:$D2109)=SUM(C$1:$D2109)),ROW(),0)</f>
        <v>2109</v>
      </c>
      <c r="G2109" s="16">
        <f t="array" ref="G2109">IF(ROW()-IFERROR(INDEX(F$2:F2109,MATCH(2,1/(F$2:F2109&lt;&gt;0))),0)&gt;22,22,ROW()-IFERROR(INDEX(F$2:F2109,MATCH(2,1/(F$2:F2109&lt;&gt;0))),0))</f>
        <v>0</v>
      </c>
    </row>
    <row r="2110" spans="1:7">
      <c r="A2110" s="23">
        <v>45538</v>
      </c>
      <c r="B2110" s="24">
        <v>0.15101081791583601</v>
      </c>
      <c r="C2110" s="16">
        <f t="shared" si="62"/>
        <v>5</v>
      </c>
      <c r="D2110" s="16">
        <f t="array" ref="D2110">IFERROR(INDEX(C$2:C2110,MATCH(2,1/(C$2:C2110&lt;&gt;0))),0)</f>
        <v>5</v>
      </c>
      <c r="E2110" s="16">
        <f t="shared" si="63"/>
        <v>5</v>
      </c>
      <c r="F2110" s="16">
        <f>IF(AND(C2110&lt;&gt;0,SUM(C$1:$D2110)=SUM(C$1:$D2110)),ROW(),0)</f>
        <v>2110</v>
      </c>
      <c r="G2110" s="16">
        <f t="array" ref="G2110">IF(ROW()-IFERROR(INDEX(F$2:F2110,MATCH(2,1/(F$2:F2110&lt;&gt;0))),0)&gt;22,22,ROW()-IFERROR(INDEX(F$2:F2110,MATCH(2,1/(F$2:F2110&lt;&gt;0))),0))</f>
        <v>0</v>
      </c>
    </row>
    <row r="2111" spans="1:7">
      <c r="A2111" s="23">
        <v>45539</v>
      </c>
      <c r="B2111" s="24">
        <v>0.121584942761281</v>
      </c>
      <c r="C2111" s="16">
        <f t="shared" si="62"/>
        <v>5</v>
      </c>
      <c r="D2111" s="16">
        <f t="array" ref="D2111">IFERROR(INDEX(C$2:C2111,MATCH(2,1/(C$2:C2111&lt;&gt;0))),0)</f>
        <v>5</v>
      </c>
      <c r="E2111" s="16">
        <f t="shared" si="63"/>
        <v>5</v>
      </c>
      <c r="F2111" s="16">
        <f>IF(AND(C2111&lt;&gt;0,SUM(C$1:$D2111)=SUM(C$1:$D2111)),ROW(),0)</f>
        <v>2111</v>
      </c>
      <c r="G2111" s="16">
        <f t="array" ref="G2111">IF(ROW()-IFERROR(INDEX(F$2:F2111,MATCH(2,1/(F$2:F2111&lt;&gt;0))),0)&gt;22,22,ROW()-IFERROR(INDEX(F$2:F2111,MATCH(2,1/(F$2:F2111&lt;&gt;0))),0))</f>
        <v>0</v>
      </c>
    </row>
    <row r="2112" spans="1:7">
      <c r="A2112" s="23">
        <v>45540</v>
      </c>
      <c r="B2112" s="24">
        <v>0.14599561931088101</v>
      </c>
      <c r="C2112" s="16">
        <f t="shared" si="62"/>
        <v>5</v>
      </c>
      <c r="D2112" s="16">
        <f t="array" ref="D2112">IFERROR(INDEX(C$2:C2112,MATCH(2,1/(C$2:C2112&lt;&gt;0))),0)</f>
        <v>5</v>
      </c>
      <c r="E2112" s="16">
        <f t="shared" si="63"/>
        <v>5</v>
      </c>
      <c r="F2112" s="16">
        <f>IF(AND(C2112&lt;&gt;0,SUM(C$1:$D2112)=SUM(C$1:$D2112)),ROW(),0)</f>
        <v>2112</v>
      </c>
      <c r="G2112" s="16">
        <f t="array" ref="G2112">IF(ROW()-IFERROR(INDEX(F$2:F2112,MATCH(2,1/(F$2:F2112&lt;&gt;0))),0)&gt;22,22,ROW()-IFERROR(INDEX(F$2:F2112,MATCH(2,1/(F$2:F2112&lt;&gt;0))),0))</f>
        <v>0</v>
      </c>
    </row>
    <row r="2113" spans="1:7">
      <c r="A2113" s="23">
        <v>45541</v>
      </c>
      <c r="B2113" s="24">
        <v>0.13577908882381601</v>
      </c>
      <c r="C2113" s="16">
        <f t="shared" si="62"/>
        <v>5</v>
      </c>
      <c r="D2113" s="16">
        <f t="array" ref="D2113">IFERROR(INDEX(C$2:C2113,MATCH(2,1/(C$2:C2113&lt;&gt;0))),0)</f>
        <v>5</v>
      </c>
      <c r="E2113" s="16">
        <f t="shared" si="63"/>
        <v>5</v>
      </c>
      <c r="F2113" s="16">
        <f>IF(AND(C2113&lt;&gt;0,SUM(C$1:$D2113)=SUM(C$1:$D2113)),ROW(),0)</f>
        <v>2113</v>
      </c>
      <c r="G2113" s="16">
        <f t="array" ref="G2113">IF(ROW()-IFERROR(INDEX(F$2:F2113,MATCH(2,1/(F$2:F2113&lt;&gt;0))),0)&gt;22,22,ROW()-IFERROR(INDEX(F$2:F2113,MATCH(2,1/(F$2:F2113&lt;&gt;0))),0))</f>
        <v>0</v>
      </c>
    </row>
    <row r="2114" spans="1:7">
      <c r="A2114" s="23">
        <v>45544</v>
      </c>
      <c r="B2114" s="24">
        <v>0.121971523049032</v>
      </c>
      <c r="C2114" s="16">
        <f t="shared" ref="C2114:C2177" si="64">IF(B2114&gt;100%,-5,IF(B2114&lt;30%,5,0))</f>
        <v>5</v>
      </c>
      <c r="D2114" s="16">
        <f t="array" ref="D2114">IFERROR(INDEX(C$2:C2114,MATCH(2,1/(C$2:C2114&lt;&gt;0))),0)</f>
        <v>5</v>
      </c>
      <c r="E2114" s="16">
        <f t="shared" si="63"/>
        <v>5</v>
      </c>
      <c r="F2114" s="16">
        <f>IF(AND(C2114&lt;&gt;0,SUM(C$1:$D2114)=SUM(C$1:$D2114)),ROW(),0)</f>
        <v>2114</v>
      </c>
      <c r="G2114" s="16">
        <f t="array" ref="G2114">IF(ROW()-IFERROR(INDEX(F$2:F2114,MATCH(2,1/(F$2:F2114&lt;&gt;0))),0)&gt;22,22,ROW()-IFERROR(INDEX(F$2:F2114,MATCH(2,1/(F$2:F2114&lt;&gt;0))),0))</f>
        <v>0</v>
      </c>
    </row>
    <row r="2115" spans="1:7">
      <c r="A2115" s="23">
        <v>45545</v>
      </c>
      <c r="B2115" s="24">
        <v>0.12766153530650201</v>
      </c>
      <c r="C2115" s="16">
        <f t="shared" si="64"/>
        <v>5</v>
      </c>
      <c r="D2115" s="16">
        <f t="array" ref="D2115">IFERROR(INDEX(C$2:C2115,MATCH(2,1/(C$2:C2115&lt;&gt;0))),0)</f>
        <v>5</v>
      </c>
      <c r="E2115" s="16">
        <f t="shared" si="63"/>
        <v>5</v>
      </c>
      <c r="F2115" s="16">
        <f>IF(AND(C2115&lt;&gt;0,SUM(C$1:$D2115)=SUM(C$1:$D2115)),ROW(),0)</f>
        <v>2115</v>
      </c>
      <c r="G2115" s="16">
        <f t="array" ref="G2115">IF(ROW()-IFERROR(INDEX(F$2:F2115,MATCH(2,1/(F$2:F2115&lt;&gt;0))),0)&gt;22,22,ROW()-IFERROR(INDEX(F$2:F2115,MATCH(2,1/(F$2:F2115&lt;&gt;0))),0))</f>
        <v>0</v>
      </c>
    </row>
    <row r="2116" spans="1:7">
      <c r="A2116" s="23">
        <v>45546</v>
      </c>
      <c r="B2116" s="24">
        <v>0.12600786635768499</v>
      </c>
      <c r="C2116" s="16">
        <f t="shared" si="64"/>
        <v>5</v>
      </c>
      <c r="D2116" s="16">
        <f t="array" ref="D2116">IFERROR(INDEX(C$2:C2116,MATCH(2,1/(C$2:C2116&lt;&gt;0))),0)</f>
        <v>5</v>
      </c>
      <c r="E2116" s="16">
        <f t="shared" si="63"/>
        <v>5</v>
      </c>
      <c r="F2116" s="16">
        <f>IF(AND(C2116&lt;&gt;0,SUM(C$1:$D2116)=SUM(C$1:$D2116)),ROW(),0)</f>
        <v>2116</v>
      </c>
      <c r="G2116" s="16">
        <f t="array" ref="G2116">IF(ROW()-IFERROR(INDEX(F$2:F2116,MATCH(2,1/(F$2:F2116&lt;&gt;0))),0)&gt;22,22,ROW()-IFERROR(INDEX(F$2:F2116,MATCH(2,1/(F$2:F2116&lt;&gt;0))),0))</f>
        <v>0</v>
      </c>
    </row>
    <row r="2117" spans="1:7">
      <c r="A2117" s="23">
        <v>45547</v>
      </c>
      <c r="B2117" s="24">
        <v>0.12849229150700101</v>
      </c>
      <c r="C2117" s="16">
        <f t="shared" si="64"/>
        <v>5</v>
      </c>
      <c r="D2117" s="16">
        <f t="array" ref="D2117">IFERROR(INDEX(C$2:C2117,MATCH(2,1/(C$2:C2117&lt;&gt;0))),0)</f>
        <v>5</v>
      </c>
      <c r="E2117" s="16">
        <f t="shared" si="63"/>
        <v>5</v>
      </c>
      <c r="F2117" s="16">
        <f>IF(AND(C2117&lt;&gt;0,SUM(C$1:$D2117)=SUM(C$1:$D2117)),ROW(),0)</f>
        <v>2117</v>
      </c>
      <c r="G2117" s="16">
        <f t="array" ref="G2117">IF(ROW()-IFERROR(INDEX(F$2:F2117,MATCH(2,1/(F$2:F2117&lt;&gt;0))),0)&gt;22,22,ROW()-IFERROR(INDEX(F$2:F2117,MATCH(2,1/(F$2:F2117&lt;&gt;0))),0))</f>
        <v>0</v>
      </c>
    </row>
    <row r="2118" spans="1:7">
      <c r="A2118" s="23">
        <v>45548</v>
      </c>
      <c r="B2118" s="24">
        <v>0.116645981888522</v>
      </c>
      <c r="C2118" s="16">
        <f t="shared" si="64"/>
        <v>5</v>
      </c>
      <c r="D2118" s="16">
        <f t="array" ref="D2118">IFERROR(INDEX(C$2:C2118,MATCH(2,1/(C$2:C2118&lt;&gt;0))),0)</f>
        <v>5</v>
      </c>
      <c r="E2118" s="16">
        <f t="shared" si="63"/>
        <v>5</v>
      </c>
      <c r="F2118" s="16">
        <f>IF(AND(C2118&lt;&gt;0,SUM(C$1:$D2118)=SUM(C$1:$D2118)),ROW(),0)</f>
        <v>2118</v>
      </c>
      <c r="G2118" s="16">
        <f t="array" ref="G2118">IF(ROW()-IFERROR(INDEX(F$2:F2118,MATCH(2,1/(F$2:F2118&lt;&gt;0))),0)&gt;22,22,ROW()-IFERROR(INDEX(F$2:F2118,MATCH(2,1/(F$2:F2118&lt;&gt;0))),0))</f>
        <v>0</v>
      </c>
    </row>
    <row r="2119" spans="1:7">
      <c r="A2119" s="23">
        <v>45553</v>
      </c>
      <c r="B2119" s="24">
        <v>0.11467896022209199</v>
      </c>
      <c r="C2119" s="16">
        <f t="shared" si="64"/>
        <v>5</v>
      </c>
      <c r="D2119" s="16">
        <f t="array" ref="D2119">IFERROR(INDEX(C$2:C2119,MATCH(2,1/(C$2:C2119&lt;&gt;0))),0)</f>
        <v>5</v>
      </c>
      <c r="E2119" s="16">
        <f t="shared" si="63"/>
        <v>5</v>
      </c>
      <c r="F2119" s="16">
        <f>IF(AND(C2119&lt;&gt;0,SUM(C$1:$D2119)=SUM(C$1:$D2119)),ROW(),0)</f>
        <v>2119</v>
      </c>
      <c r="G2119" s="16">
        <f t="array" ref="G2119">IF(ROW()-IFERROR(INDEX(F$2:F2119,MATCH(2,1/(F$2:F2119&lt;&gt;0))),0)&gt;22,22,ROW()-IFERROR(INDEX(F$2:F2119,MATCH(2,1/(F$2:F2119&lt;&gt;0))),0))</f>
        <v>0</v>
      </c>
    </row>
    <row r="2120" spans="1:7">
      <c r="A2120" s="23">
        <v>45554</v>
      </c>
      <c r="B2120" s="24">
        <v>0.19420967378710399</v>
      </c>
      <c r="C2120" s="16">
        <f t="shared" si="64"/>
        <v>5</v>
      </c>
      <c r="D2120" s="16">
        <f t="array" ref="D2120">IFERROR(INDEX(C$2:C2120,MATCH(2,1/(C$2:C2120&lt;&gt;0))),0)</f>
        <v>5</v>
      </c>
      <c r="E2120" s="16">
        <f t="shared" si="63"/>
        <v>5</v>
      </c>
      <c r="F2120" s="16">
        <f>IF(AND(C2120&lt;&gt;0,SUM(C$1:$D2120)=SUM(C$1:$D2120)),ROW(),0)</f>
        <v>2120</v>
      </c>
      <c r="G2120" s="16">
        <f t="array" ref="G2120">IF(ROW()-IFERROR(INDEX(F$2:F2120,MATCH(2,1/(F$2:F2120&lt;&gt;0))),0)&gt;22,22,ROW()-IFERROR(INDEX(F$2:F2120,MATCH(2,1/(F$2:F2120&lt;&gt;0))),0))</f>
        <v>0</v>
      </c>
    </row>
    <row r="2121" spans="1:7">
      <c r="A2121" s="23">
        <v>45555</v>
      </c>
      <c r="B2121" s="24">
        <v>0.20237376459353401</v>
      </c>
      <c r="C2121" s="16">
        <f t="shared" si="64"/>
        <v>5</v>
      </c>
      <c r="D2121" s="16">
        <f t="array" ref="D2121">IFERROR(INDEX(C$2:C2121,MATCH(2,1/(C$2:C2121&lt;&gt;0))),0)</f>
        <v>5</v>
      </c>
      <c r="E2121" s="16">
        <f t="shared" si="63"/>
        <v>5</v>
      </c>
      <c r="F2121" s="16">
        <f>IF(AND(C2121&lt;&gt;0,SUM(C$1:$D2121)=SUM(C$1:$D2121)),ROW(),0)</f>
        <v>2121</v>
      </c>
      <c r="G2121" s="16">
        <f t="array" ref="G2121">IF(ROW()-IFERROR(INDEX(F$2:F2121,MATCH(2,1/(F$2:F2121&lt;&gt;0))),0)&gt;22,22,ROW()-IFERROR(INDEX(F$2:F2121,MATCH(2,1/(F$2:F2121&lt;&gt;0))),0))</f>
        <v>0</v>
      </c>
    </row>
    <row r="2122" spans="1:7">
      <c r="A2122" s="23">
        <v>45558</v>
      </c>
      <c r="B2122" s="24">
        <v>0.223738789394682</v>
      </c>
      <c r="C2122" s="16">
        <f t="shared" si="64"/>
        <v>5</v>
      </c>
      <c r="D2122" s="16">
        <f t="array" ref="D2122">IFERROR(INDEX(C$2:C2122,MATCH(2,1/(C$2:C2122&lt;&gt;0))),0)</f>
        <v>5</v>
      </c>
      <c r="E2122" s="16">
        <f t="shared" si="63"/>
        <v>5</v>
      </c>
      <c r="F2122" s="16">
        <f>IF(AND(C2122&lt;&gt;0,SUM(C$1:$D2122)=SUM(C$1:$D2122)),ROW(),0)</f>
        <v>2122</v>
      </c>
      <c r="G2122" s="16">
        <f t="array" ref="G2122">IF(ROW()-IFERROR(INDEX(F$2:F2122,MATCH(2,1/(F$2:F2122&lt;&gt;0))),0)&gt;22,22,ROW()-IFERROR(INDEX(F$2:F2122,MATCH(2,1/(F$2:F2122&lt;&gt;0))),0))</f>
        <v>0</v>
      </c>
    </row>
    <row r="2123" spans="1:7">
      <c r="A2123" s="23">
        <v>45559</v>
      </c>
      <c r="B2123" s="24">
        <v>0.43905085246930797</v>
      </c>
      <c r="C2123" s="16">
        <f t="shared" si="64"/>
        <v>0</v>
      </c>
      <c r="D2123" s="16">
        <f t="array" ref="D2123">IFERROR(INDEX(C$2:C2123,MATCH(2,1/(C$2:C2123&lt;&gt;0))),0)</f>
        <v>5</v>
      </c>
      <c r="E2123" s="16">
        <f t="shared" si="63"/>
        <v>4.7727272727272725</v>
      </c>
      <c r="F2123" s="16">
        <f>IF(AND(C2123&lt;&gt;0,SUM(C$1:$D2123)=SUM(C$1:$D2123)),ROW(),0)</f>
        <v>0</v>
      </c>
      <c r="G2123" s="16">
        <f t="array" ref="G2123">IF(ROW()-IFERROR(INDEX(F$2:F2123,MATCH(2,1/(F$2:F2123&lt;&gt;0))),0)&gt;22,22,ROW()-IFERROR(INDEX(F$2:F2123,MATCH(2,1/(F$2:F2123&lt;&gt;0))),0))</f>
        <v>1</v>
      </c>
    </row>
    <row r="2124" spans="1:7">
      <c r="A2124" s="23">
        <v>45560</v>
      </c>
      <c r="B2124" s="24">
        <v>0.71056960005223102</v>
      </c>
      <c r="C2124" s="16">
        <f t="shared" si="64"/>
        <v>0</v>
      </c>
      <c r="D2124" s="16">
        <f t="array" ref="D2124">IFERROR(INDEX(C$2:C2124,MATCH(2,1/(C$2:C2124&lt;&gt;0))),0)</f>
        <v>5</v>
      </c>
      <c r="E2124" s="16">
        <f t="shared" si="63"/>
        <v>4.5454545454545459</v>
      </c>
      <c r="F2124" s="16">
        <f>IF(AND(C2124&lt;&gt;0,SUM(C$1:$D2124)=SUM(C$1:$D2124)),ROW(),0)</f>
        <v>0</v>
      </c>
      <c r="G2124" s="16">
        <f t="array" ref="G2124">IF(ROW()-IFERROR(INDEX(F$2:F2124,MATCH(2,1/(F$2:F2124&lt;&gt;0))),0)&gt;22,22,ROW()-IFERROR(INDEX(F$2:F2124,MATCH(2,1/(F$2:F2124&lt;&gt;0))),0))</f>
        <v>2</v>
      </c>
    </row>
    <row r="2125" spans="1:7">
      <c r="A2125" s="23">
        <v>45561</v>
      </c>
      <c r="B2125" s="24">
        <v>0.83422619527348296</v>
      </c>
      <c r="C2125" s="16">
        <f t="shared" si="64"/>
        <v>0</v>
      </c>
      <c r="D2125" s="16">
        <f t="array" ref="D2125">IFERROR(INDEX(C$2:C2125,MATCH(2,1/(C$2:C2125&lt;&gt;0))),0)</f>
        <v>5</v>
      </c>
      <c r="E2125" s="16">
        <f t="shared" si="63"/>
        <v>4.3181818181818183</v>
      </c>
      <c r="F2125" s="16">
        <f>IF(AND(C2125&lt;&gt;0,SUM(C$1:$D2125)=SUM(C$1:$D2125)),ROW(),0)</f>
        <v>0</v>
      </c>
      <c r="G2125" s="16">
        <f t="array" ref="G2125">IF(ROW()-IFERROR(INDEX(F$2:F2125,MATCH(2,1/(F$2:F2125&lt;&gt;0))),0)&gt;22,22,ROW()-IFERROR(INDEX(F$2:F2125,MATCH(2,1/(F$2:F2125&lt;&gt;0))),0))</f>
        <v>3</v>
      </c>
    </row>
    <row r="2126" spans="1:7">
      <c r="A2126" s="23">
        <v>45562</v>
      </c>
      <c r="B2126" s="24">
        <v>1.5521035949041699</v>
      </c>
      <c r="C2126" s="16">
        <f t="shared" si="64"/>
        <v>-5</v>
      </c>
      <c r="D2126" s="16">
        <f t="array" ref="D2126">IFERROR(INDEX(C$2:C2126,MATCH(2,1/(C$2:C2126&lt;&gt;0))),0)</f>
        <v>-5</v>
      </c>
      <c r="E2126" s="16">
        <f t="shared" si="63"/>
        <v>-5</v>
      </c>
      <c r="F2126" s="16">
        <f>IF(AND(C2126&lt;&gt;0,SUM(C$1:$D2126)=SUM(C$1:$D2126)),ROW(),0)</f>
        <v>2126</v>
      </c>
      <c r="G2126" s="16">
        <f t="array" ref="G2126">IF(ROW()-IFERROR(INDEX(F$2:F2126,MATCH(2,1/(F$2:F2126&lt;&gt;0))),0)&gt;22,22,ROW()-IFERROR(INDEX(F$2:F2126,MATCH(2,1/(F$2:F2126&lt;&gt;0))),0))</f>
        <v>0</v>
      </c>
    </row>
    <row r="2127" spans="1:7">
      <c r="A2127" s="23">
        <v>45565</v>
      </c>
      <c r="B2127" s="24">
        <v>2.70570065703992</v>
      </c>
      <c r="C2127" s="16">
        <f t="shared" si="64"/>
        <v>-5</v>
      </c>
      <c r="D2127" s="16">
        <f t="array" ref="D2127">IFERROR(INDEX(C$2:C2127,MATCH(2,1/(C$2:C2127&lt;&gt;0))),0)</f>
        <v>-5</v>
      </c>
      <c r="E2127" s="16">
        <f t="shared" si="63"/>
        <v>-5</v>
      </c>
      <c r="F2127" s="16">
        <f>IF(AND(C2127&lt;&gt;0,SUM(C$1:$D2127)=SUM(C$1:$D2127)),ROW(),0)</f>
        <v>2127</v>
      </c>
      <c r="G2127" s="16">
        <f t="array" ref="G2127">IF(ROW()-IFERROR(INDEX(F$2:F2127,MATCH(2,1/(F$2:F2127&lt;&gt;0))),0)&gt;22,22,ROW()-IFERROR(INDEX(F$2:F2127,MATCH(2,1/(F$2:F2127&lt;&gt;0))),0))</f>
        <v>0</v>
      </c>
    </row>
    <row r="2128" spans="1:7">
      <c r="A2128" s="23">
        <v>45573</v>
      </c>
      <c r="B2128" s="24">
        <v>3.26501956589733</v>
      </c>
      <c r="C2128" s="16">
        <f t="shared" si="64"/>
        <v>-5</v>
      </c>
      <c r="D2128" s="16">
        <f t="array" ref="D2128">IFERROR(INDEX(C$2:C2128,MATCH(2,1/(C$2:C2128&lt;&gt;0))),0)</f>
        <v>-5</v>
      </c>
      <c r="E2128" s="16">
        <f t="shared" si="63"/>
        <v>-5</v>
      </c>
      <c r="F2128" s="16">
        <f>IF(AND(C2128&lt;&gt;0,SUM(C$1:$D2128)=SUM(C$1:$D2128)),ROW(),0)</f>
        <v>2128</v>
      </c>
      <c r="G2128" s="16">
        <f t="array" ref="G2128">IF(ROW()-IFERROR(INDEX(F$2:F2128,MATCH(2,1/(F$2:F2128&lt;&gt;0))),0)&gt;22,22,ROW()-IFERROR(INDEX(F$2:F2128,MATCH(2,1/(F$2:F2128&lt;&gt;0))),0))</f>
        <v>0</v>
      </c>
    </row>
    <row r="2129" spans="1:7">
      <c r="A2129" s="23">
        <v>45574</v>
      </c>
      <c r="B2129" s="24">
        <v>1.1445153559278001</v>
      </c>
      <c r="C2129" s="16">
        <f t="shared" si="64"/>
        <v>-5</v>
      </c>
      <c r="D2129" s="16">
        <f t="array" ref="D2129">IFERROR(INDEX(C$2:C2129,MATCH(2,1/(C$2:C2129&lt;&gt;0))),0)</f>
        <v>-5</v>
      </c>
      <c r="E2129" s="16">
        <f t="shared" si="63"/>
        <v>-5</v>
      </c>
      <c r="F2129" s="16">
        <f>IF(AND(C2129&lt;&gt;0,SUM(C$1:$D2129)=SUM(C$1:$D2129)),ROW(),0)</f>
        <v>2129</v>
      </c>
      <c r="G2129" s="16">
        <f t="array" ref="G2129">IF(ROW()-IFERROR(INDEX(F$2:F2129,MATCH(2,1/(F$2:F2129&lt;&gt;0))),0)&gt;22,22,ROW()-IFERROR(INDEX(F$2:F2129,MATCH(2,1/(F$2:F2129&lt;&gt;0))),0))</f>
        <v>0</v>
      </c>
    </row>
    <row r="2130" spans="1:7">
      <c r="A2130" s="23">
        <v>45575</v>
      </c>
      <c r="B2130" s="24">
        <v>0.95927948703880705</v>
      </c>
      <c r="C2130" s="16">
        <f t="shared" si="64"/>
        <v>0</v>
      </c>
      <c r="D2130" s="16">
        <f t="array" ref="D2130">IFERROR(INDEX(C$2:C2130,MATCH(2,1/(C$2:C2130&lt;&gt;0))),0)</f>
        <v>-5</v>
      </c>
      <c r="E2130" s="16">
        <f t="shared" si="63"/>
        <v>-4.7727272727272725</v>
      </c>
      <c r="F2130" s="16">
        <f>IF(AND(C2130&lt;&gt;0,SUM(C$1:$D2130)=SUM(C$1:$D2130)),ROW(),0)</f>
        <v>0</v>
      </c>
      <c r="G2130" s="16">
        <f t="array" ref="G2130">IF(ROW()-IFERROR(INDEX(F$2:F2130,MATCH(2,1/(F$2:F2130&lt;&gt;0))),0)&gt;22,22,ROW()-IFERROR(INDEX(F$2:F2130,MATCH(2,1/(F$2:F2130&lt;&gt;0))),0))</f>
        <v>1</v>
      </c>
    </row>
    <row r="2131" spans="1:7">
      <c r="A2131" s="23">
        <v>45576</v>
      </c>
      <c r="B2131" s="24">
        <v>0.95248310966482297</v>
      </c>
      <c r="C2131" s="16">
        <f t="shared" si="64"/>
        <v>0</v>
      </c>
      <c r="D2131" s="16">
        <f t="array" ref="D2131">IFERROR(INDEX(C$2:C2131,MATCH(2,1/(C$2:C2131&lt;&gt;0))),0)</f>
        <v>-5</v>
      </c>
      <c r="E2131" s="16">
        <f t="shared" si="63"/>
        <v>-4.5454545454545459</v>
      </c>
      <c r="F2131" s="16">
        <f>IF(AND(C2131&lt;&gt;0,SUM(C$1:$D2131)=SUM(C$1:$D2131)),ROW(),0)</f>
        <v>0</v>
      </c>
      <c r="G2131" s="16">
        <f t="array" ref="G2131">IF(ROW()-IFERROR(INDEX(F$2:F2131,MATCH(2,1/(F$2:F2131&lt;&gt;0))),0)&gt;22,22,ROW()-IFERROR(INDEX(F$2:F2131,MATCH(2,1/(F$2:F2131&lt;&gt;0))),0))</f>
        <v>2</v>
      </c>
    </row>
    <row r="2132" spans="1:7">
      <c r="A2132" s="23">
        <v>45579</v>
      </c>
      <c r="B2132" s="24">
        <v>1.0320913124289</v>
      </c>
      <c r="C2132" s="16">
        <f t="shared" si="64"/>
        <v>-5</v>
      </c>
      <c r="D2132" s="16">
        <f t="array" ref="D2132">IFERROR(INDEX(C$2:C2132,MATCH(2,1/(C$2:C2132&lt;&gt;0))),0)</f>
        <v>-5</v>
      </c>
      <c r="E2132" s="16">
        <f t="shared" si="63"/>
        <v>-5</v>
      </c>
      <c r="F2132" s="16">
        <f>IF(AND(C2132&lt;&gt;0,SUM(C$1:$D2132)=SUM(C$1:$D2132)),ROW(),0)</f>
        <v>2132</v>
      </c>
      <c r="G2132" s="16">
        <f t="array" ref="G2132">IF(ROW()-IFERROR(INDEX(F$2:F2132,MATCH(2,1/(F$2:F2132&lt;&gt;0))),0)&gt;22,22,ROW()-IFERROR(INDEX(F$2:F2132,MATCH(2,1/(F$2:F2132&lt;&gt;0))),0))</f>
        <v>0</v>
      </c>
    </row>
    <row r="2133" spans="1:7">
      <c r="A2133" s="23">
        <v>45580</v>
      </c>
      <c r="B2133" s="24">
        <v>1.0632703830060199</v>
      </c>
      <c r="C2133" s="16">
        <f t="shared" si="64"/>
        <v>-5</v>
      </c>
      <c r="D2133" s="16">
        <f t="array" ref="D2133">IFERROR(INDEX(C$2:C2133,MATCH(2,1/(C$2:C2133&lt;&gt;0))),0)</f>
        <v>-5</v>
      </c>
      <c r="E2133" s="16">
        <f t="shared" si="63"/>
        <v>-5</v>
      </c>
      <c r="F2133" s="16">
        <f>IF(AND(C2133&lt;&gt;0,SUM(C$1:$D2133)=SUM(C$1:$D2133)),ROW(),0)</f>
        <v>2133</v>
      </c>
      <c r="G2133" s="16">
        <f t="array" ref="G2133">IF(ROW()-IFERROR(INDEX(F$2:F2133,MATCH(2,1/(F$2:F2133&lt;&gt;0))),0)&gt;22,22,ROW()-IFERROR(INDEX(F$2:F2133,MATCH(2,1/(F$2:F2133&lt;&gt;0))),0))</f>
        <v>0</v>
      </c>
    </row>
    <row r="2134" spans="1:7">
      <c r="A2134" s="23">
        <v>45581</v>
      </c>
      <c r="B2134" s="24">
        <v>1.07237764824146</v>
      </c>
      <c r="C2134" s="16">
        <f t="shared" si="64"/>
        <v>-5</v>
      </c>
      <c r="D2134" s="16">
        <f t="array" ref="D2134">IFERROR(INDEX(C$2:C2134,MATCH(2,1/(C$2:C2134&lt;&gt;0))),0)</f>
        <v>-5</v>
      </c>
      <c r="E2134" s="16">
        <f t="shared" si="63"/>
        <v>-5</v>
      </c>
      <c r="F2134" s="16">
        <f>IF(AND(C2134&lt;&gt;0,SUM(C$1:$D2134)=SUM(C$1:$D2134)),ROW(),0)</f>
        <v>2134</v>
      </c>
      <c r="G2134" s="16">
        <f t="array" ref="G2134">IF(ROW()-IFERROR(INDEX(F$2:F2134,MATCH(2,1/(F$2:F2134&lt;&gt;0))),0)&gt;22,22,ROW()-IFERROR(INDEX(F$2:F2134,MATCH(2,1/(F$2:F2134&lt;&gt;0))),0))</f>
        <v>0</v>
      </c>
    </row>
    <row r="2135" spans="1:7">
      <c r="A2135" s="23">
        <v>45582</v>
      </c>
      <c r="B2135" s="24">
        <v>1.0951556083159699</v>
      </c>
      <c r="C2135" s="16">
        <f t="shared" si="64"/>
        <v>-5</v>
      </c>
      <c r="D2135" s="16">
        <f t="array" ref="D2135">IFERROR(INDEX(C$2:C2135,MATCH(2,1/(C$2:C2135&lt;&gt;0))),0)</f>
        <v>-5</v>
      </c>
      <c r="E2135" s="16">
        <f t="shared" si="63"/>
        <v>-5</v>
      </c>
      <c r="F2135" s="16">
        <f>IF(AND(C2135&lt;&gt;0,SUM(C$1:$D2135)=SUM(C$1:$D2135)),ROW(),0)</f>
        <v>2135</v>
      </c>
      <c r="G2135" s="16">
        <f t="array" ref="G2135">IF(ROW()-IFERROR(INDEX(F$2:F2135,MATCH(2,1/(F$2:F2135&lt;&gt;0))),0)&gt;22,22,ROW()-IFERROR(INDEX(F$2:F2135,MATCH(2,1/(F$2:F2135&lt;&gt;0))),0))</f>
        <v>0</v>
      </c>
    </row>
    <row r="2136" spans="1:7">
      <c r="A2136" s="23">
        <v>45583</v>
      </c>
      <c r="B2136" s="24">
        <v>1.20079189531284</v>
      </c>
      <c r="C2136" s="16">
        <f t="shared" si="64"/>
        <v>-5</v>
      </c>
      <c r="D2136" s="16">
        <f t="array" ref="D2136">IFERROR(INDEX(C$2:C2136,MATCH(2,1/(C$2:C2136&lt;&gt;0))),0)</f>
        <v>-5</v>
      </c>
      <c r="E2136" s="16">
        <f t="shared" si="63"/>
        <v>-5</v>
      </c>
      <c r="F2136" s="16">
        <f>IF(AND(C2136&lt;&gt;0,SUM(C$1:$D2136)=SUM(C$1:$D2136)),ROW(),0)</f>
        <v>2136</v>
      </c>
      <c r="G2136" s="16">
        <f t="array" ref="G2136">IF(ROW()-IFERROR(INDEX(F$2:F2136,MATCH(2,1/(F$2:F2136&lt;&gt;0))),0)&gt;22,22,ROW()-IFERROR(INDEX(F$2:F2136,MATCH(2,1/(F$2:F2136&lt;&gt;0))),0))</f>
        <v>0</v>
      </c>
    </row>
    <row r="2137" spans="1:7">
      <c r="A2137" s="23">
        <v>45586</v>
      </c>
      <c r="B2137" s="24">
        <v>1.33038004270454</v>
      </c>
      <c r="C2137" s="16">
        <f t="shared" si="64"/>
        <v>-5</v>
      </c>
      <c r="D2137" s="16">
        <f t="array" ref="D2137">IFERROR(INDEX(C$2:C2137,MATCH(2,1/(C$2:C2137&lt;&gt;0))),0)</f>
        <v>-5</v>
      </c>
      <c r="E2137" s="16">
        <f t="shared" si="63"/>
        <v>-5</v>
      </c>
      <c r="F2137" s="16">
        <f>IF(AND(C2137&lt;&gt;0,SUM(C$1:$D2137)=SUM(C$1:$D2137)),ROW(),0)</f>
        <v>2137</v>
      </c>
      <c r="G2137" s="16">
        <f t="array" ref="G2137">IF(ROW()-IFERROR(INDEX(F$2:F2137,MATCH(2,1/(F$2:F2137&lt;&gt;0))),0)&gt;22,22,ROW()-IFERROR(INDEX(F$2:F2137,MATCH(2,1/(F$2:F2137&lt;&gt;0))),0))</f>
        <v>0</v>
      </c>
    </row>
    <row r="2138" spans="1:7">
      <c r="A2138" s="23">
        <v>45587</v>
      </c>
      <c r="B2138" s="24">
        <v>1.3009220935538801</v>
      </c>
      <c r="C2138" s="16">
        <f t="shared" si="64"/>
        <v>-5</v>
      </c>
      <c r="D2138" s="16">
        <f t="array" ref="D2138">IFERROR(INDEX(C$2:C2138,MATCH(2,1/(C$2:C2138&lt;&gt;0))),0)</f>
        <v>-5</v>
      </c>
      <c r="E2138" s="16">
        <f t="shared" si="63"/>
        <v>-5</v>
      </c>
      <c r="F2138" s="16">
        <f>IF(AND(C2138&lt;&gt;0,SUM(C$1:$D2138)=SUM(C$1:$D2138)),ROW(),0)</f>
        <v>2138</v>
      </c>
      <c r="G2138" s="16">
        <f t="array" ref="G2138">IF(ROW()-IFERROR(INDEX(F$2:F2138,MATCH(2,1/(F$2:F2138&lt;&gt;0))),0)&gt;22,22,ROW()-IFERROR(INDEX(F$2:F2138,MATCH(2,1/(F$2:F2138&lt;&gt;0))),0))</f>
        <v>0</v>
      </c>
    </row>
    <row r="2139" spans="1:7">
      <c r="A2139" s="23">
        <v>45588</v>
      </c>
      <c r="B2139" s="24">
        <v>1.3450226871028601</v>
      </c>
      <c r="C2139" s="16">
        <f t="shared" si="64"/>
        <v>-5</v>
      </c>
      <c r="D2139" s="16">
        <f t="array" ref="D2139">IFERROR(INDEX(C$2:C2139,MATCH(2,1/(C$2:C2139&lt;&gt;0))),0)</f>
        <v>-5</v>
      </c>
      <c r="E2139" s="16">
        <f t="shared" si="63"/>
        <v>-5</v>
      </c>
      <c r="F2139" s="16">
        <f>IF(AND(C2139&lt;&gt;0,SUM(C$1:$D2139)=SUM(C$1:$D2139)),ROW(),0)</f>
        <v>2139</v>
      </c>
      <c r="G2139" s="16">
        <f t="array" ref="G2139">IF(ROW()-IFERROR(INDEX(F$2:F2139,MATCH(2,1/(F$2:F2139&lt;&gt;0))),0)&gt;22,22,ROW()-IFERROR(INDEX(F$2:F2139,MATCH(2,1/(F$2:F2139&lt;&gt;0))),0))</f>
        <v>0</v>
      </c>
    </row>
    <row r="2140" spans="1:7">
      <c r="A2140" s="23">
        <v>45589</v>
      </c>
      <c r="B2140" s="24">
        <v>1.2724228789955701</v>
      </c>
      <c r="C2140" s="16">
        <f t="shared" si="64"/>
        <v>-5</v>
      </c>
      <c r="D2140" s="16">
        <f t="array" ref="D2140">IFERROR(INDEX(C$2:C2140,MATCH(2,1/(C$2:C2140&lt;&gt;0))),0)</f>
        <v>-5</v>
      </c>
      <c r="E2140" s="16">
        <f t="shared" si="63"/>
        <v>-5</v>
      </c>
      <c r="F2140" s="16">
        <f>IF(AND(C2140&lt;&gt;0,SUM(C$1:$D2140)=SUM(C$1:$D2140)),ROW(),0)</f>
        <v>2140</v>
      </c>
      <c r="G2140" s="16">
        <f t="array" ref="G2140">IF(ROW()-IFERROR(INDEX(F$2:F2140,MATCH(2,1/(F$2:F2140&lt;&gt;0))),0)&gt;22,22,ROW()-IFERROR(INDEX(F$2:F2140,MATCH(2,1/(F$2:F2140&lt;&gt;0))),0))</f>
        <v>0</v>
      </c>
    </row>
    <row r="2141" spans="1:7">
      <c r="A2141" s="23">
        <v>45590</v>
      </c>
      <c r="B2141" s="24">
        <v>1.27001563409489</v>
      </c>
      <c r="C2141" s="16">
        <f t="shared" si="64"/>
        <v>-5</v>
      </c>
      <c r="D2141" s="16">
        <f t="array" ref="D2141">IFERROR(INDEX(C$2:C2141,MATCH(2,1/(C$2:C2141&lt;&gt;0))),0)</f>
        <v>-5</v>
      </c>
      <c r="E2141" s="16">
        <f t="shared" si="63"/>
        <v>-5</v>
      </c>
      <c r="F2141" s="16">
        <f>IF(AND(C2141&lt;&gt;0,SUM(C$1:$D2141)=SUM(C$1:$D2141)),ROW(),0)</f>
        <v>2141</v>
      </c>
      <c r="G2141" s="16">
        <f t="array" ref="G2141">IF(ROW()-IFERROR(INDEX(F$2:F2141,MATCH(2,1/(F$2:F2141&lt;&gt;0))),0)&gt;22,22,ROW()-IFERROR(INDEX(F$2:F2141,MATCH(2,1/(F$2:F2141&lt;&gt;0))),0))</f>
        <v>0</v>
      </c>
    </row>
    <row r="2142" spans="1:7">
      <c r="A2142" s="23">
        <v>45593</v>
      </c>
      <c r="B2142" s="24">
        <v>1.4068562334255299</v>
      </c>
      <c r="C2142" s="16">
        <f t="shared" si="64"/>
        <v>-5</v>
      </c>
      <c r="D2142" s="16">
        <f t="array" ref="D2142">IFERROR(INDEX(C$2:C2142,MATCH(2,1/(C$2:C2142&lt;&gt;0))),0)</f>
        <v>-5</v>
      </c>
      <c r="E2142" s="16">
        <f t="shared" si="63"/>
        <v>-5</v>
      </c>
      <c r="F2142" s="16">
        <f>IF(AND(C2142&lt;&gt;0,SUM(C$1:$D2142)=SUM(C$1:$D2142)),ROW(),0)</f>
        <v>2142</v>
      </c>
      <c r="G2142" s="16">
        <f t="array" ref="G2142">IF(ROW()-IFERROR(INDEX(F$2:F2142,MATCH(2,1/(F$2:F2142&lt;&gt;0))),0)&gt;22,22,ROW()-IFERROR(INDEX(F$2:F2142,MATCH(2,1/(F$2:F2142&lt;&gt;0))),0))</f>
        <v>0</v>
      </c>
    </row>
    <row r="2143" spans="1:7">
      <c r="A2143" s="23">
        <v>45594</v>
      </c>
      <c r="B2143" s="24">
        <v>1.3767951466589801</v>
      </c>
      <c r="C2143" s="16">
        <f t="shared" si="64"/>
        <v>-5</v>
      </c>
      <c r="D2143" s="16">
        <f t="array" ref="D2143">IFERROR(INDEX(C$2:C2143,MATCH(2,1/(C$2:C2143&lt;&gt;0))),0)</f>
        <v>-5</v>
      </c>
      <c r="E2143" s="16">
        <f t="shared" ref="E2143:E2206" si="65">IF(D2143=0,0,IF(D2143&lt;0,-1*(ABS(D2143)-G2143*ABS(D2143)/22),D2143-G2143*D2143/22))</f>
        <v>-5</v>
      </c>
      <c r="F2143" s="16">
        <f>IF(AND(C2143&lt;&gt;0,SUM(C$1:$D2143)=SUM(C$1:$D2143)),ROW(),0)</f>
        <v>2143</v>
      </c>
      <c r="G2143" s="16">
        <f t="array" ref="G2143">IF(ROW()-IFERROR(INDEX(F$2:F2143,MATCH(2,1/(F$2:F2143&lt;&gt;0))),0)&gt;22,22,ROW()-IFERROR(INDEX(F$2:F2143,MATCH(2,1/(F$2:F2143&lt;&gt;0))),0))</f>
        <v>0</v>
      </c>
    </row>
    <row r="2144" spans="1:7">
      <c r="A2144" s="23">
        <v>45595</v>
      </c>
      <c r="B2144" s="24">
        <v>1.1505695222357399</v>
      </c>
      <c r="C2144" s="16">
        <f t="shared" si="64"/>
        <v>-5</v>
      </c>
      <c r="D2144" s="16">
        <f t="array" ref="D2144">IFERROR(INDEX(C$2:C2144,MATCH(2,1/(C$2:C2144&lt;&gt;0))),0)</f>
        <v>-5</v>
      </c>
      <c r="E2144" s="16">
        <f t="shared" si="65"/>
        <v>-5</v>
      </c>
      <c r="F2144" s="16">
        <f>IF(AND(C2144&lt;&gt;0,SUM(C$1:$D2144)=SUM(C$1:$D2144)),ROW(),0)</f>
        <v>2144</v>
      </c>
      <c r="G2144" s="16">
        <f t="array" ref="G2144">IF(ROW()-IFERROR(INDEX(F$2:F2144,MATCH(2,1/(F$2:F2144&lt;&gt;0))),0)&gt;22,22,ROW()-IFERROR(INDEX(F$2:F2144,MATCH(2,1/(F$2:F2144&lt;&gt;0))),0))</f>
        <v>0</v>
      </c>
    </row>
    <row r="2145" spans="1:7">
      <c r="A2145" s="23">
        <v>45596</v>
      </c>
      <c r="B2145" s="24">
        <v>1.22777479063144</v>
      </c>
      <c r="C2145" s="16">
        <f t="shared" si="64"/>
        <v>-5</v>
      </c>
      <c r="D2145" s="16">
        <f t="array" ref="D2145">IFERROR(INDEX(C$2:C2145,MATCH(2,1/(C$2:C2145&lt;&gt;0))),0)</f>
        <v>-5</v>
      </c>
      <c r="E2145" s="16">
        <f t="shared" si="65"/>
        <v>-5</v>
      </c>
      <c r="F2145" s="16">
        <f>IF(AND(C2145&lt;&gt;0,SUM(C$1:$D2145)=SUM(C$1:$D2145)),ROW(),0)</f>
        <v>2145</v>
      </c>
      <c r="G2145" s="16">
        <f t="array" ref="G2145">IF(ROW()-IFERROR(INDEX(F$2:F2145,MATCH(2,1/(F$2:F2145&lt;&gt;0))),0)&gt;22,22,ROW()-IFERROR(INDEX(F$2:F2145,MATCH(2,1/(F$2:F2145&lt;&gt;0))),0))</f>
        <v>0</v>
      </c>
    </row>
    <row r="2146" spans="1:7">
      <c r="A2146" s="23">
        <v>45597</v>
      </c>
      <c r="B2146" s="24">
        <v>1.2159967278959101</v>
      </c>
      <c r="C2146" s="16">
        <f t="shared" si="64"/>
        <v>-5</v>
      </c>
      <c r="D2146" s="16">
        <f t="array" ref="D2146">IFERROR(INDEX(C$2:C2146,MATCH(2,1/(C$2:C2146&lt;&gt;0))),0)</f>
        <v>-5</v>
      </c>
      <c r="E2146" s="16">
        <f t="shared" si="65"/>
        <v>-5</v>
      </c>
      <c r="F2146" s="16">
        <f>IF(AND(C2146&lt;&gt;0,SUM(C$1:$D2146)=SUM(C$1:$D2146)),ROW(),0)</f>
        <v>2146</v>
      </c>
      <c r="G2146" s="16">
        <f t="array" ref="G2146">IF(ROW()-IFERROR(INDEX(F$2:F2146,MATCH(2,1/(F$2:F2146&lt;&gt;0))),0)&gt;22,22,ROW()-IFERROR(INDEX(F$2:F2146,MATCH(2,1/(F$2:F2146&lt;&gt;0))),0))</f>
        <v>0</v>
      </c>
    </row>
    <row r="2147" spans="1:7">
      <c r="A2147" s="23">
        <v>45600</v>
      </c>
      <c r="B2147" s="24">
        <v>1.05380168213722</v>
      </c>
      <c r="C2147" s="16">
        <f t="shared" si="64"/>
        <v>-5</v>
      </c>
      <c r="D2147" s="16">
        <f t="array" ref="D2147">IFERROR(INDEX(C$2:C2147,MATCH(2,1/(C$2:C2147&lt;&gt;0))),0)</f>
        <v>-5</v>
      </c>
      <c r="E2147" s="16">
        <f t="shared" si="65"/>
        <v>-5</v>
      </c>
      <c r="F2147" s="16">
        <f>IF(AND(C2147&lt;&gt;0,SUM(C$1:$D2147)=SUM(C$1:$D2147)),ROW(),0)</f>
        <v>2147</v>
      </c>
      <c r="G2147" s="16">
        <f t="array" ref="G2147">IF(ROW()-IFERROR(INDEX(F$2:F2147,MATCH(2,1/(F$2:F2147&lt;&gt;0))),0)&gt;22,22,ROW()-IFERROR(INDEX(F$2:F2147,MATCH(2,1/(F$2:F2147&lt;&gt;0))),0))</f>
        <v>0</v>
      </c>
    </row>
    <row r="2148" spans="1:7">
      <c r="A2148" s="23">
        <v>45601</v>
      </c>
      <c r="B2148" s="24">
        <v>1.1548291964804001</v>
      </c>
      <c r="C2148" s="16">
        <f t="shared" si="64"/>
        <v>-5</v>
      </c>
      <c r="D2148" s="16">
        <f t="array" ref="D2148">IFERROR(INDEX(C$2:C2148,MATCH(2,1/(C$2:C2148&lt;&gt;0))),0)</f>
        <v>-5</v>
      </c>
      <c r="E2148" s="16">
        <f t="shared" si="65"/>
        <v>-5</v>
      </c>
      <c r="F2148" s="16">
        <f>IF(AND(C2148&lt;&gt;0,SUM(C$1:$D2148)=SUM(C$1:$D2148)),ROW(),0)</f>
        <v>2148</v>
      </c>
      <c r="G2148" s="16">
        <f t="array" ref="G2148">IF(ROW()-IFERROR(INDEX(F$2:F2148,MATCH(2,1/(F$2:F2148&lt;&gt;0))),0)&gt;22,22,ROW()-IFERROR(INDEX(F$2:F2148,MATCH(2,1/(F$2:F2148&lt;&gt;0))),0))</f>
        <v>0</v>
      </c>
    </row>
    <row r="2149" spans="1:7">
      <c r="A2149" s="23">
        <v>45602</v>
      </c>
      <c r="B2149" s="24">
        <v>1.27580016114892</v>
      </c>
      <c r="C2149" s="16">
        <f t="shared" si="64"/>
        <v>-5</v>
      </c>
      <c r="D2149" s="16">
        <f t="array" ref="D2149">IFERROR(INDEX(C$2:C2149,MATCH(2,1/(C$2:C2149&lt;&gt;0))),0)</f>
        <v>-5</v>
      </c>
      <c r="E2149" s="16">
        <f t="shared" si="65"/>
        <v>-5</v>
      </c>
      <c r="F2149" s="16">
        <f>IF(AND(C2149&lt;&gt;0,SUM(C$1:$D2149)=SUM(C$1:$D2149)),ROW(),0)</f>
        <v>2149</v>
      </c>
      <c r="G2149" s="16">
        <f t="array" ref="G2149">IF(ROW()-IFERROR(INDEX(F$2:F2149,MATCH(2,1/(F$2:F2149&lt;&gt;0))),0)&gt;22,22,ROW()-IFERROR(INDEX(F$2:F2149,MATCH(2,1/(F$2:F2149&lt;&gt;0))),0))</f>
        <v>0</v>
      </c>
    </row>
    <row r="2150" spans="1:7">
      <c r="A2150" s="23">
        <v>45603</v>
      </c>
      <c r="B2150" s="24">
        <v>1.2480409492448099</v>
      </c>
      <c r="C2150" s="16">
        <f t="shared" si="64"/>
        <v>-5</v>
      </c>
      <c r="D2150" s="16">
        <f t="array" ref="D2150">IFERROR(INDEX(C$2:C2150,MATCH(2,1/(C$2:C2150&lt;&gt;0))),0)</f>
        <v>-5</v>
      </c>
      <c r="E2150" s="16">
        <f t="shared" si="65"/>
        <v>-5</v>
      </c>
      <c r="F2150" s="16">
        <f>IF(AND(C2150&lt;&gt;0,SUM(C$1:$D2150)=SUM(C$1:$D2150)),ROW(),0)</f>
        <v>2150</v>
      </c>
      <c r="G2150" s="16">
        <f t="array" ref="G2150">IF(ROW()-IFERROR(INDEX(F$2:F2150,MATCH(2,1/(F$2:F2150&lt;&gt;0))),0)&gt;22,22,ROW()-IFERROR(INDEX(F$2:F2150,MATCH(2,1/(F$2:F2150&lt;&gt;0))),0))</f>
        <v>0</v>
      </c>
    </row>
    <row r="2151" spans="1:7">
      <c r="A2151" s="23">
        <v>45604</v>
      </c>
      <c r="B2151" s="24">
        <v>1.3749568789553901</v>
      </c>
      <c r="C2151" s="16">
        <f t="shared" si="64"/>
        <v>-5</v>
      </c>
      <c r="D2151" s="16">
        <f t="array" ref="D2151">IFERROR(INDEX(C$2:C2151,MATCH(2,1/(C$2:C2151&lt;&gt;0))),0)</f>
        <v>-5</v>
      </c>
      <c r="E2151" s="16">
        <f t="shared" si="65"/>
        <v>-5</v>
      </c>
      <c r="F2151" s="16">
        <f>IF(AND(C2151&lt;&gt;0,SUM(C$1:$D2151)=SUM(C$1:$D2151)),ROW(),0)</f>
        <v>2151</v>
      </c>
      <c r="G2151" s="16">
        <f t="array" ref="G2151">IF(ROW()-IFERROR(INDEX(F$2:F2151,MATCH(2,1/(F$2:F2151&lt;&gt;0))),0)&gt;22,22,ROW()-IFERROR(INDEX(F$2:F2151,MATCH(2,1/(F$2:F2151&lt;&gt;0))),0))</f>
        <v>0</v>
      </c>
    </row>
    <row r="2152" spans="1:7">
      <c r="A2152" s="23">
        <v>45607</v>
      </c>
      <c r="B2152" s="24">
        <v>1.34121977096085</v>
      </c>
      <c r="C2152" s="16">
        <f t="shared" si="64"/>
        <v>-5</v>
      </c>
      <c r="D2152" s="16">
        <f t="array" ref="D2152">IFERROR(INDEX(C$2:C2152,MATCH(2,1/(C$2:C2152&lt;&gt;0))),0)</f>
        <v>-5</v>
      </c>
      <c r="E2152" s="16">
        <f t="shared" si="65"/>
        <v>-5</v>
      </c>
      <c r="F2152" s="16">
        <f>IF(AND(C2152&lt;&gt;0,SUM(C$1:$D2152)=SUM(C$1:$D2152)),ROW(),0)</f>
        <v>2152</v>
      </c>
      <c r="G2152" s="16">
        <f t="array" ref="G2152">IF(ROW()-IFERROR(INDEX(F$2:F2152,MATCH(2,1/(F$2:F2152&lt;&gt;0))),0)&gt;22,22,ROW()-IFERROR(INDEX(F$2:F2152,MATCH(2,1/(F$2:F2152&lt;&gt;0))),0))</f>
        <v>0</v>
      </c>
    </row>
    <row r="2153" spans="1:7">
      <c r="A2153" s="23">
        <v>45608</v>
      </c>
      <c r="B2153" s="24">
        <v>1.3080115835166799</v>
      </c>
      <c r="C2153" s="16">
        <f t="shared" si="64"/>
        <v>-5</v>
      </c>
      <c r="D2153" s="16">
        <f t="array" ref="D2153">IFERROR(INDEX(C$2:C2153,MATCH(2,1/(C$2:C2153&lt;&gt;0))),0)</f>
        <v>-5</v>
      </c>
      <c r="E2153" s="16">
        <f t="shared" si="65"/>
        <v>-5</v>
      </c>
      <c r="F2153" s="16">
        <f>IF(AND(C2153&lt;&gt;0,SUM(C$1:$D2153)=SUM(C$1:$D2153)),ROW(),0)</f>
        <v>2153</v>
      </c>
      <c r="G2153" s="16">
        <f t="array" ref="G2153">IF(ROW()-IFERROR(INDEX(F$2:F2153,MATCH(2,1/(F$2:F2153&lt;&gt;0))),0)&gt;22,22,ROW()-IFERROR(INDEX(F$2:F2153,MATCH(2,1/(F$2:F2153&lt;&gt;0))),0))</f>
        <v>0</v>
      </c>
    </row>
    <row r="2154" spans="1:7">
      <c r="A2154" s="23">
        <v>45609</v>
      </c>
      <c r="B2154" s="24">
        <v>1.0618425654472701</v>
      </c>
      <c r="C2154" s="16">
        <f t="shared" si="64"/>
        <v>-5</v>
      </c>
      <c r="D2154" s="16">
        <f t="array" ref="D2154">IFERROR(INDEX(C$2:C2154,MATCH(2,1/(C$2:C2154&lt;&gt;0))),0)</f>
        <v>-5</v>
      </c>
      <c r="E2154" s="16">
        <f t="shared" si="65"/>
        <v>-5</v>
      </c>
      <c r="F2154" s="16">
        <f>IF(AND(C2154&lt;&gt;0,SUM(C$1:$D2154)=SUM(C$1:$D2154)),ROW(),0)</f>
        <v>2154</v>
      </c>
      <c r="G2154" s="16">
        <f t="array" ref="G2154">IF(ROW()-IFERROR(INDEX(F$2:F2154,MATCH(2,1/(F$2:F2154&lt;&gt;0))),0)&gt;22,22,ROW()-IFERROR(INDEX(F$2:F2154,MATCH(2,1/(F$2:F2154&lt;&gt;0))),0))</f>
        <v>0</v>
      </c>
    </row>
    <row r="2155" spans="1:7">
      <c r="A2155" s="23">
        <v>45610</v>
      </c>
      <c r="B2155" s="24">
        <v>1.01098800411825</v>
      </c>
      <c r="C2155" s="16">
        <f t="shared" si="64"/>
        <v>-5</v>
      </c>
      <c r="D2155" s="16">
        <f t="array" ref="D2155">IFERROR(INDEX(C$2:C2155,MATCH(2,1/(C$2:C2155&lt;&gt;0))),0)</f>
        <v>-5</v>
      </c>
      <c r="E2155" s="16">
        <f t="shared" si="65"/>
        <v>-5</v>
      </c>
      <c r="F2155" s="16">
        <f>IF(AND(C2155&lt;&gt;0,SUM(C$1:$D2155)=SUM(C$1:$D2155)),ROW(),0)</f>
        <v>2155</v>
      </c>
      <c r="G2155" s="16">
        <f t="array" ref="G2155">IF(ROW()-IFERROR(INDEX(F$2:F2155,MATCH(2,1/(F$2:F2155&lt;&gt;0))),0)&gt;22,22,ROW()-IFERROR(INDEX(F$2:F2155,MATCH(2,1/(F$2:F2155&lt;&gt;0))),0))</f>
        <v>0</v>
      </c>
    </row>
    <row r="2156" spans="1:7">
      <c r="A2156" s="23">
        <v>45611</v>
      </c>
      <c r="B2156" s="24">
        <v>0.89887755641911604</v>
      </c>
      <c r="C2156" s="16">
        <f t="shared" si="64"/>
        <v>0</v>
      </c>
      <c r="D2156" s="16">
        <f t="array" ref="D2156">IFERROR(INDEX(C$2:C2156,MATCH(2,1/(C$2:C2156&lt;&gt;0))),0)</f>
        <v>-5</v>
      </c>
      <c r="E2156" s="16">
        <f t="shared" si="65"/>
        <v>-4.7727272727272725</v>
      </c>
      <c r="F2156" s="16">
        <f>IF(AND(C2156&lt;&gt;0,SUM(C$1:$D2156)=SUM(C$1:$D2156)),ROW(),0)</f>
        <v>0</v>
      </c>
      <c r="G2156" s="16">
        <f t="array" ref="G2156">IF(ROW()-IFERROR(INDEX(F$2:F2156,MATCH(2,1/(F$2:F2156&lt;&gt;0))),0)&gt;22,22,ROW()-IFERROR(INDEX(F$2:F2156,MATCH(2,1/(F$2:F2156&lt;&gt;0))),0))</f>
        <v>1</v>
      </c>
    </row>
    <row r="2157" spans="1:7">
      <c r="A2157" s="23">
        <v>45614</v>
      </c>
      <c r="B2157" s="24">
        <v>0.90317222319351398</v>
      </c>
      <c r="C2157" s="16">
        <f t="shared" si="64"/>
        <v>0</v>
      </c>
      <c r="D2157" s="16">
        <f t="array" ref="D2157">IFERROR(INDEX(C$2:C2157,MATCH(2,1/(C$2:C2157&lt;&gt;0))),0)</f>
        <v>-5</v>
      </c>
      <c r="E2157" s="16">
        <f t="shared" si="65"/>
        <v>-4.5454545454545459</v>
      </c>
      <c r="F2157" s="16">
        <f>IF(AND(C2157&lt;&gt;0,SUM(C$1:$D2157)=SUM(C$1:$D2157)),ROW(),0)</f>
        <v>0</v>
      </c>
      <c r="G2157" s="16">
        <f t="array" ref="G2157">IF(ROW()-IFERROR(INDEX(F$2:F2157,MATCH(2,1/(F$2:F2157&lt;&gt;0))),0)&gt;22,22,ROW()-IFERROR(INDEX(F$2:F2157,MATCH(2,1/(F$2:F2157&lt;&gt;0))),0))</f>
        <v>2</v>
      </c>
    </row>
    <row r="2158" spans="1:7">
      <c r="A2158" s="23">
        <v>45615</v>
      </c>
      <c r="B2158" s="24">
        <v>0.86648738146020898</v>
      </c>
      <c r="C2158" s="16">
        <f t="shared" si="64"/>
        <v>0</v>
      </c>
      <c r="D2158" s="16">
        <f t="array" ref="D2158">IFERROR(INDEX(C$2:C2158,MATCH(2,1/(C$2:C2158&lt;&gt;0))),0)</f>
        <v>-5</v>
      </c>
      <c r="E2158" s="16">
        <f t="shared" si="65"/>
        <v>-4.3181818181818183</v>
      </c>
      <c r="F2158" s="16">
        <f>IF(AND(C2158&lt;&gt;0,SUM(C$1:$D2158)=SUM(C$1:$D2158)),ROW(),0)</f>
        <v>0</v>
      </c>
      <c r="G2158" s="16">
        <f t="array" ref="G2158">IF(ROW()-IFERROR(INDEX(F$2:F2158,MATCH(2,1/(F$2:F2158&lt;&gt;0))),0)&gt;22,22,ROW()-IFERROR(INDEX(F$2:F2158,MATCH(2,1/(F$2:F2158&lt;&gt;0))),0))</f>
        <v>3</v>
      </c>
    </row>
    <row r="2159" spans="1:7">
      <c r="A2159" s="23">
        <v>45616</v>
      </c>
      <c r="B2159" s="24">
        <v>0.91242309908137398</v>
      </c>
      <c r="C2159" s="16">
        <f t="shared" si="64"/>
        <v>0</v>
      </c>
      <c r="D2159" s="16">
        <f t="array" ref="D2159">IFERROR(INDEX(C$2:C2159,MATCH(2,1/(C$2:C2159&lt;&gt;0))),0)</f>
        <v>-5</v>
      </c>
      <c r="E2159" s="16">
        <f t="shared" si="65"/>
        <v>-4.0909090909090908</v>
      </c>
      <c r="F2159" s="16">
        <f>IF(AND(C2159&lt;&gt;0,SUM(C$1:$D2159)=SUM(C$1:$D2159)),ROW(),0)</f>
        <v>0</v>
      </c>
      <c r="G2159" s="16">
        <f t="array" ref="G2159">IF(ROW()-IFERROR(INDEX(F$2:F2159,MATCH(2,1/(F$2:F2159&lt;&gt;0))),0)&gt;22,22,ROW()-IFERROR(INDEX(F$2:F2159,MATCH(2,1/(F$2:F2159&lt;&gt;0))),0))</f>
        <v>4</v>
      </c>
    </row>
    <row r="2160" spans="1:7">
      <c r="A2160" s="23">
        <v>45617</v>
      </c>
      <c r="B2160" s="24">
        <v>0.93762359839329701</v>
      </c>
      <c r="C2160" s="16">
        <f t="shared" si="64"/>
        <v>0</v>
      </c>
      <c r="D2160" s="16">
        <f t="array" ref="D2160">IFERROR(INDEX(C$2:C2160,MATCH(2,1/(C$2:C2160&lt;&gt;0))),0)</f>
        <v>-5</v>
      </c>
      <c r="E2160" s="16">
        <f t="shared" si="65"/>
        <v>-3.8636363636363633</v>
      </c>
      <c r="F2160" s="16">
        <f>IF(AND(C2160&lt;&gt;0,SUM(C$1:$D2160)=SUM(C$1:$D2160)),ROW(),0)</f>
        <v>0</v>
      </c>
      <c r="G2160" s="16">
        <f t="array" ref="G2160">IF(ROW()-IFERROR(INDEX(F$2:F2160,MATCH(2,1/(F$2:F2160&lt;&gt;0))),0)&gt;22,22,ROW()-IFERROR(INDEX(F$2:F2160,MATCH(2,1/(F$2:F2160&lt;&gt;0))),0))</f>
        <v>5</v>
      </c>
    </row>
    <row r="2161" spans="1:7">
      <c r="A2161" s="23">
        <v>45618</v>
      </c>
      <c r="B2161" s="24">
        <v>0.874790119977224</v>
      </c>
      <c r="C2161" s="16">
        <f t="shared" si="64"/>
        <v>0</v>
      </c>
      <c r="D2161" s="16">
        <f t="array" ref="D2161">IFERROR(INDEX(C$2:C2161,MATCH(2,1/(C$2:C2161&lt;&gt;0))),0)</f>
        <v>-5</v>
      </c>
      <c r="E2161" s="16">
        <f t="shared" si="65"/>
        <v>-3.6363636363636367</v>
      </c>
      <c r="F2161" s="16">
        <f>IF(AND(C2161&lt;&gt;0,SUM(C$1:$D2161)=SUM(C$1:$D2161)),ROW(),0)</f>
        <v>0</v>
      </c>
      <c r="G2161" s="16">
        <f t="array" ref="G2161">IF(ROW()-IFERROR(INDEX(F$2:F2161,MATCH(2,1/(F$2:F2161&lt;&gt;0))),0)&gt;22,22,ROW()-IFERROR(INDEX(F$2:F2161,MATCH(2,1/(F$2:F2161&lt;&gt;0))),0))</f>
        <v>6</v>
      </c>
    </row>
    <row r="2162" spans="1:7">
      <c r="A2162" s="23">
        <v>45621</v>
      </c>
      <c r="B2162" s="24">
        <v>0.82707944153878199</v>
      </c>
      <c r="C2162" s="16">
        <f t="shared" si="64"/>
        <v>0</v>
      </c>
      <c r="D2162" s="16">
        <f t="array" ref="D2162">IFERROR(INDEX(C$2:C2162,MATCH(2,1/(C$2:C2162&lt;&gt;0))),0)</f>
        <v>-5</v>
      </c>
      <c r="E2162" s="16">
        <f t="shared" si="65"/>
        <v>-3.4090909090909092</v>
      </c>
      <c r="F2162" s="16">
        <f>IF(AND(C2162&lt;&gt;0,SUM(C$1:$D2162)=SUM(C$1:$D2162)),ROW(),0)</f>
        <v>0</v>
      </c>
      <c r="G2162" s="16">
        <f t="array" ref="G2162">IF(ROW()-IFERROR(INDEX(F$2:F2162,MATCH(2,1/(F$2:F2162&lt;&gt;0))),0)&gt;22,22,ROW()-IFERROR(INDEX(F$2:F2162,MATCH(2,1/(F$2:F2162&lt;&gt;0))),0))</f>
        <v>7</v>
      </c>
    </row>
    <row r="2163" spans="1:7">
      <c r="A2163" s="23">
        <v>45622</v>
      </c>
      <c r="B2163" s="24">
        <v>0.82488724911224798</v>
      </c>
      <c r="C2163" s="16">
        <f t="shared" si="64"/>
        <v>0</v>
      </c>
      <c r="D2163" s="16">
        <f t="array" ref="D2163">IFERROR(INDEX(C$2:C2163,MATCH(2,1/(C$2:C2163&lt;&gt;0))),0)</f>
        <v>-5</v>
      </c>
      <c r="E2163" s="16">
        <f t="shared" si="65"/>
        <v>-3.1818181818181817</v>
      </c>
      <c r="F2163" s="16">
        <f>IF(AND(C2163&lt;&gt;0,SUM(C$1:$D2163)=SUM(C$1:$D2163)),ROW(),0)</f>
        <v>0</v>
      </c>
      <c r="G2163" s="16">
        <f t="array" ref="G2163">IF(ROW()-IFERROR(INDEX(F$2:F2163,MATCH(2,1/(F$2:F2163&lt;&gt;0))),0)&gt;22,22,ROW()-IFERROR(INDEX(F$2:F2163,MATCH(2,1/(F$2:F2163&lt;&gt;0))),0))</f>
        <v>8</v>
      </c>
    </row>
    <row r="2164" spans="1:7">
      <c r="A2164" s="23">
        <v>45623</v>
      </c>
      <c r="B2164" s="24">
        <v>0.79922483160354296</v>
      </c>
      <c r="C2164" s="16">
        <f t="shared" si="64"/>
        <v>0</v>
      </c>
      <c r="D2164" s="16">
        <f t="array" ref="D2164">IFERROR(INDEX(C$2:C2164,MATCH(2,1/(C$2:C2164&lt;&gt;0))),0)</f>
        <v>-5</v>
      </c>
      <c r="E2164" s="16">
        <f t="shared" si="65"/>
        <v>-2.9545454545454546</v>
      </c>
      <c r="F2164" s="16">
        <f>IF(AND(C2164&lt;&gt;0,SUM(C$1:$D2164)=SUM(C$1:$D2164)),ROW(),0)</f>
        <v>0</v>
      </c>
      <c r="G2164" s="16">
        <f t="array" ref="G2164">IF(ROW()-IFERROR(INDEX(F$2:F2164,MATCH(2,1/(F$2:F2164&lt;&gt;0))),0)&gt;22,22,ROW()-IFERROR(INDEX(F$2:F2164,MATCH(2,1/(F$2:F2164&lt;&gt;0))),0))</f>
        <v>9</v>
      </c>
    </row>
    <row r="2165" spans="1:7">
      <c r="A2165" s="23">
        <v>45624</v>
      </c>
      <c r="B2165" s="24">
        <v>0.86287195955013296</v>
      </c>
      <c r="C2165" s="16">
        <f t="shared" si="64"/>
        <v>0</v>
      </c>
      <c r="D2165" s="16">
        <f t="array" ref="D2165">IFERROR(INDEX(C$2:C2165,MATCH(2,1/(C$2:C2165&lt;&gt;0))),0)</f>
        <v>-5</v>
      </c>
      <c r="E2165" s="16">
        <f t="shared" si="65"/>
        <v>-2.7272727272727271</v>
      </c>
      <c r="F2165" s="16">
        <f>IF(AND(C2165&lt;&gt;0,SUM(C$1:$D2165)=SUM(C$1:$D2165)),ROW(),0)</f>
        <v>0</v>
      </c>
      <c r="G2165" s="16">
        <f t="array" ref="G2165">IF(ROW()-IFERROR(INDEX(F$2:F2165,MATCH(2,1/(F$2:F2165&lt;&gt;0))),0)&gt;22,22,ROW()-IFERROR(INDEX(F$2:F2165,MATCH(2,1/(F$2:F2165&lt;&gt;0))),0))</f>
        <v>10</v>
      </c>
    </row>
    <row r="2166" spans="1:7">
      <c r="A2166" s="23">
        <v>45625</v>
      </c>
      <c r="B2166" s="24">
        <v>0.90689443632962896</v>
      </c>
      <c r="C2166" s="16">
        <f t="shared" si="64"/>
        <v>0</v>
      </c>
      <c r="D2166" s="16">
        <f t="array" ref="D2166">IFERROR(INDEX(C$2:C2166,MATCH(2,1/(C$2:C2166&lt;&gt;0))),0)</f>
        <v>-5</v>
      </c>
      <c r="E2166" s="16">
        <f t="shared" si="65"/>
        <v>-2.5</v>
      </c>
      <c r="F2166" s="16">
        <f>IF(AND(C2166&lt;&gt;0,SUM(C$1:$D2166)=SUM(C$1:$D2166)),ROW(),0)</f>
        <v>0</v>
      </c>
      <c r="G2166" s="16">
        <f t="array" ref="G2166">IF(ROW()-IFERROR(INDEX(F$2:F2166,MATCH(2,1/(F$2:F2166&lt;&gt;0))),0)&gt;22,22,ROW()-IFERROR(INDEX(F$2:F2166,MATCH(2,1/(F$2:F2166&lt;&gt;0))),0))</f>
        <v>11</v>
      </c>
    </row>
    <row r="2167" spans="1:7">
      <c r="A2167" s="23">
        <v>45628</v>
      </c>
      <c r="B2167" s="24">
        <v>0.97632282323049802</v>
      </c>
      <c r="C2167" s="16">
        <f t="shared" si="64"/>
        <v>0</v>
      </c>
      <c r="D2167" s="16">
        <f t="array" ref="D2167">IFERROR(INDEX(C$2:C2167,MATCH(2,1/(C$2:C2167&lt;&gt;0))),0)</f>
        <v>-5</v>
      </c>
      <c r="E2167" s="16">
        <f t="shared" si="65"/>
        <v>-2.2727272727272729</v>
      </c>
      <c r="F2167" s="16">
        <f>IF(AND(C2167&lt;&gt;0,SUM(C$1:$D2167)=SUM(C$1:$D2167)),ROW(),0)</f>
        <v>0</v>
      </c>
      <c r="G2167" s="16">
        <f t="array" ref="G2167">IF(ROW()-IFERROR(INDEX(F$2:F2167,MATCH(2,1/(F$2:F2167&lt;&gt;0))),0)&gt;22,22,ROW()-IFERROR(INDEX(F$2:F2167,MATCH(2,1/(F$2:F2167&lt;&gt;0))),0))</f>
        <v>12</v>
      </c>
    </row>
    <row r="2168" spans="1:7">
      <c r="A2168" s="23">
        <v>45629</v>
      </c>
      <c r="B2168" s="24">
        <v>0.97425150309911701</v>
      </c>
      <c r="C2168" s="16">
        <f t="shared" si="64"/>
        <v>0</v>
      </c>
      <c r="D2168" s="16">
        <f t="array" ref="D2168">IFERROR(INDEX(C$2:C2168,MATCH(2,1/(C$2:C2168&lt;&gt;0))),0)</f>
        <v>-5</v>
      </c>
      <c r="E2168" s="16">
        <f t="shared" si="65"/>
        <v>-2.0454545454545454</v>
      </c>
      <c r="F2168" s="16">
        <f>IF(AND(C2168&lt;&gt;0,SUM(C$1:$D2168)=SUM(C$1:$D2168)),ROW(),0)</f>
        <v>0</v>
      </c>
      <c r="G2168" s="16">
        <f t="array" ref="G2168">IF(ROW()-IFERROR(INDEX(F$2:F2168,MATCH(2,1/(F$2:F2168&lt;&gt;0))),0)&gt;22,22,ROW()-IFERROR(INDEX(F$2:F2168,MATCH(2,1/(F$2:F2168&lt;&gt;0))),0))</f>
        <v>13</v>
      </c>
    </row>
    <row r="2169" spans="1:7">
      <c r="A2169" s="23">
        <v>45630</v>
      </c>
      <c r="B2169" s="24">
        <v>0.91241091421342202</v>
      </c>
      <c r="C2169" s="16">
        <f t="shared" si="64"/>
        <v>0</v>
      </c>
      <c r="D2169" s="16">
        <f t="array" ref="D2169">IFERROR(INDEX(C$2:C2169,MATCH(2,1/(C$2:C2169&lt;&gt;0))),0)</f>
        <v>-5</v>
      </c>
      <c r="E2169" s="16">
        <f t="shared" si="65"/>
        <v>-1.8181818181818183</v>
      </c>
      <c r="F2169" s="16">
        <f>IF(AND(C2169&lt;&gt;0,SUM(C$1:$D2169)=SUM(C$1:$D2169)),ROW(),0)</f>
        <v>0</v>
      </c>
      <c r="G2169" s="16">
        <f t="array" ref="G2169">IF(ROW()-IFERROR(INDEX(F$2:F2169,MATCH(2,1/(F$2:F2169&lt;&gt;0))),0)&gt;22,22,ROW()-IFERROR(INDEX(F$2:F2169,MATCH(2,1/(F$2:F2169&lt;&gt;0))),0))</f>
        <v>14</v>
      </c>
    </row>
    <row r="2170" spans="1:7">
      <c r="A2170" s="23">
        <v>45631</v>
      </c>
      <c r="B2170" s="24">
        <v>0.854954658358271</v>
      </c>
      <c r="C2170" s="16">
        <f t="shared" si="64"/>
        <v>0</v>
      </c>
      <c r="D2170" s="16">
        <f t="array" ref="D2170">IFERROR(INDEX(C$2:C2170,MATCH(2,1/(C$2:C2170&lt;&gt;0))),0)</f>
        <v>-5</v>
      </c>
      <c r="E2170" s="16">
        <f t="shared" si="65"/>
        <v>-1.5909090909090908</v>
      </c>
      <c r="F2170" s="16">
        <f>IF(AND(C2170&lt;&gt;0,SUM(C$1:$D2170)=SUM(C$1:$D2170)),ROW(),0)</f>
        <v>0</v>
      </c>
      <c r="G2170" s="16">
        <f t="array" ref="G2170">IF(ROW()-IFERROR(INDEX(F$2:F2170,MATCH(2,1/(F$2:F2170&lt;&gt;0))),0)&gt;22,22,ROW()-IFERROR(INDEX(F$2:F2170,MATCH(2,1/(F$2:F2170&lt;&gt;0))),0))</f>
        <v>15</v>
      </c>
    </row>
    <row r="2171" spans="1:7">
      <c r="A2171" s="23">
        <v>45632</v>
      </c>
      <c r="B2171" s="24">
        <v>0.92646954901071699</v>
      </c>
      <c r="C2171" s="16">
        <f t="shared" si="64"/>
        <v>0</v>
      </c>
      <c r="D2171" s="16">
        <f t="array" ref="D2171">IFERROR(INDEX(C$2:C2171,MATCH(2,1/(C$2:C2171&lt;&gt;0))),0)</f>
        <v>-5</v>
      </c>
      <c r="E2171" s="16">
        <f t="shared" si="65"/>
        <v>-1.3636363636363638</v>
      </c>
      <c r="F2171" s="16">
        <f>IF(AND(C2171&lt;&gt;0,SUM(C$1:$D2171)=SUM(C$1:$D2171)),ROW(),0)</f>
        <v>0</v>
      </c>
      <c r="G2171" s="16">
        <f t="array" ref="G2171">IF(ROW()-IFERROR(INDEX(F$2:F2171,MATCH(2,1/(F$2:F2171&lt;&gt;0))),0)&gt;22,22,ROW()-IFERROR(INDEX(F$2:F2171,MATCH(2,1/(F$2:F2171&lt;&gt;0))),0))</f>
        <v>16</v>
      </c>
    </row>
    <row r="2172" spans="1:7">
      <c r="A2172" s="23">
        <v>45635</v>
      </c>
      <c r="B2172" s="24">
        <v>0.88424628248899995</v>
      </c>
      <c r="C2172" s="16">
        <f t="shared" si="64"/>
        <v>0</v>
      </c>
      <c r="D2172" s="16">
        <f t="array" ref="D2172">IFERROR(INDEX(C$2:C2172,MATCH(2,1/(C$2:C2172&lt;&gt;0))),0)</f>
        <v>-5</v>
      </c>
      <c r="E2172" s="16">
        <f t="shared" si="65"/>
        <v>-1.1363636363636362</v>
      </c>
      <c r="F2172" s="16">
        <f>IF(AND(C2172&lt;&gt;0,SUM(C$1:$D2172)=SUM(C$1:$D2172)),ROW(),0)</f>
        <v>0</v>
      </c>
      <c r="G2172" s="16">
        <f t="array" ref="G2172">IF(ROW()-IFERROR(INDEX(F$2:F2172,MATCH(2,1/(F$2:F2172&lt;&gt;0))),0)&gt;22,22,ROW()-IFERROR(INDEX(F$2:F2172,MATCH(2,1/(F$2:F2172&lt;&gt;0))),0))</f>
        <v>17</v>
      </c>
    </row>
    <row r="2173" spans="1:7">
      <c r="A2173" s="23">
        <v>45636</v>
      </c>
      <c r="B2173" s="24">
        <v>1.0185753657591901</v>
      </c>
      <c r="C2173" s="16">
        <f t="shared" si="64"/>
        <v>-5</v>
      </c>
      <c r="D2173" s="16">
        <f t="array" ref="D2173">IFERROR(INDEX(C$2:C2173,MATCH(2,1/(C$2:C2173&lt;&gt;0))),0)</f>
        <v>-5</v>
      </c>
      <c r="E2173" s="16">
        <f t="shared" si="65"/>
        <v>-5</v>
      </c>
      <c r="F2173" s="16">
        <f>IF(AND(C2173&lt;&gt;0,SUM(C$1:$D2173)=SUM(C$1:$D2173)),ROW(),0)</f>
        <v>2173</v>
      </c>
      <c r="G2173" s="16">
        <f t="array" ref="G2173">IF(ROW()-IFERROR(INDEX(F$2:F2173,MATCH(2,1/(F$2:F2173&lt;&gt;0))),0)&gt;22,22,ROW()-IFERROR(INDEX(F$2:F2173,MATCH(2,1/(F$2:F2173&lt;&gt;0))),0))</f>
        <v>0</v>
      </c>
    </row>
    <row r="2174" spans="1:7">
      <c r="A2174" s="23">
        <v>45637</v>
      </c>
      <c r="B2174" s="24">
        <v>0.92266919854215501</v>
      </c>
      <c r="C2174" s="16">
        <f t="shared" si="64"/>
        <v>0</v>
      </c>
      <c r="D2174" s="16">
        <f t="array" ref="D2174">IFERROR(INDEX(C$2:C2174,MATCH(2,1/(C$2:C2174&lt;&gt;0))),0)</f>
        <v>-5</v>
      </c>
      <c r="E2174" s="16">
        <f t="shared" si="65"/>
        <v>-4.7727272727272725</v>
      </c>
      <c r="F2174" s="16">
        <f>IF(AND(C2174&lt;&gt;0,SUM(C$1:$D2174)=SUM(C$1:$D2174)),ROW(),0)</f>
        <v>0</v>
      </c>
      <c r="G2174" s="16">
        <f t="array" ref="G2174">IF(ROW()-IFERROR(INDEX(F$2:F2174,MATCH(2,1/(F$2:F2174&lt;&gt;0))),0)&gt;22,22,ROW()-IFERROR(INDEX(F$2:F2174,MATCH(2,1/(F$2:F2174&lt;&gt;0))),0))</f>
        <v>1</v>
      </c>
    </row>
    <row r="2175" spans="1:7">
      <c r="A2175" s="23">
        <v>45638</v>
      </c>
      <c r="B2175" s="24">
        <v>1.0263147726794299</v>
      </c>
      <c r="C2175" s="16">
        <f t="shared" si="64"/>
        <v>-5</v>
      </c>
      <c r="D2175" s="16">
        <f t="array" ref="D2175">IFERROR(INDEX(C$2:C2175,MATCH(2,1/(C$2:C2175&lt;&gt;0))),0)</f>
        <v>-5</v>
      </c>
      <c r="E2175" s="16">
        <f t="shared" si="65"/>
        <v>-5</v>
      </c>
      <c r="F2175" s="16">
        <f>IF(AND(C2175&lt;&gt;0,SUM(C$1:$D2175)=SUM(C$1:$D2175)),ROW(),0)</f>
        <v>2175</v>
      </c>
      <c r="G2175" s="16">
        <f t="array" ref="G2175">IF(ROW()-IFERROR(INDEX(F$2:F2175,MATCH(2,1/(F$2:F2175&lt;&gt;0))),0)&gt;22,22,ROW()-IFERROR(INDEX(F$2:F2175,MATCH(2,1/(F$2:F2175&lt;&gt;0))),0))</f>
        <v>0</v>
      </c>
    </row>
    <row r="2176" spans="1:7">
      <c r="A2176" s="23">
        <v>45639</v>
      </c>
      <c r="B2176" s="24">
        <v>0.99165559220421196</v>
      </c>
      <c r="C2176" s="16">
        <f t="shared" si="64"/>
        <v>0</v>
      </c>
      <c r="D2176" s="16">
        <f t="array" ref="D2176">IFERROR(INDEX(C$2:C2176,MATCH(2,1/(C$2:C2176&lt;&gt;0))),0)</f>
        <v>-5</v>
      </c>
      <c r="E2176" s="16">
        <f t="shared" si="65"/>
        <v>-4.7727272727272725</v>
      </c>
      <c r="F2176" s="16">
        <f>IF(AND(C2176&lt;&gt;0,SUM(C$1:$D2176)=SUM(C$1:$D2176)),ROW(),0)</f>
        <v>0</v>
      </c>
      <c r="G2176" s="16">
        <f t="array" ref="G2176">IF(ROW()-IFERROR(INDEX(F$2:F2176,MATCH(2,1/(F$2:F2176&lt;&gt;0))),0)&gt;22,22,ROW()-IFERROR(INDEX(F$2:F2176,MATCH(2,1/(F$2:F2176&lt;&gt;0))),0))</f>
        <v>1</v>
      </c>
    </row>
    <row r="2177" spans="1:7">
      <c r="A2177" s="23">
        <v>45642</v>
      </c>
      <c r="B2177" s="24">
        <v>0.91997740576525899</v>
      </c>
      <c r="C2177" s="16">
        <f t="shared" si="64"/>
        <v>0</v>
      </c>
      <c r="D2177" s="16">
        <f t="array" ref="D2177">IFERROR(INDEX(C$2:C2177,MATCH(2,1/(C$2:C2177&lt;&gt;0))),0)</f>
        <v>-5</v>
      </c>
      <c r="E2177" s="16">
        <f t="shared" si="65"/>
        <v>-4.5454545454545459</v>
      </c>
      <c r="F2177" s="16">
        <f>IF(AND(C2177&lt;&gt;0,SUM(C$1:$D2177)=SUM(C$1:$D2177)),ROW(),0)</f>
        <v>0</v>
      </c>
      <c r="G2177" s="16">
        <f t="array" ref="G2177">IF(ROW()-IFERROR(INDEX(F$2:F2177,MATCH(2,1/(F$2:F2177&lt;&gt;0))),0)&gt;22,22,ROW()-IFERROR(INDEX(F$2:F2177,MATCH(2,1/(F$2:F2177&lt;&gt;0))),0))</f>
        <v>2</v>
      </c>
    </row>
    <row r="2178" spans="1:7">
      <c r="A2178" s="23">
        <v>45643</v>
      </c>
      <c r="B2178" s="24">
        <v>0.76739311918124398</v>
      </c>
      <c r="C2178" s="16">
        <f t="shared" ref="C2178:C2241" si="66">IF(B2178&gt;100%,-5,IF(B2178&lt;30%,5,0))</f>
        <v>0</v>
      </c>
      <c r="D2178" s="16">
        <f t="array" ref="D2178">IFERROR(INDEX(C$2:C2178,MATCH(2,1/(C$2:C2178&lt;&gt;0))),0)</f>
        <v>-5</v>
      </c>
      <c r="E2178" s="16">
        <f t="shared" si="65"/>
        <v>-4.3181818181818183</v>
      </c>
      <c r="F2178" s="16">
        <f>IF(AND(C2178&lt;&gt;0,SUM(C$1:$D2178)=SUM(C$1:$D2178)),ROW(),0)</f>
        <v>0</v>
      </c>
      <c r="G2178" s="16">
        <f t="array" ref="G2178">IF(ROW()-IFERROR(INDEX(F$2:F2178,MATCH(2,1/(F$2:F2178&lt;&gt;0))),0)&gt;22,22,ROW()-IFERROR(INDEX(F$2:F2178,MATCH(2,1/(F$2:F2178&lt;&gt;0))),0))</f>
        <v>3</v>
      </c>
    </row>
    <row r="2179" spans="1:7">
      <c r="A2179" s="23">
        <v>45644</v>
      </c>
      <c r="B2179" s="24">
        <v>0.70617423032111304</v>
      </c>
      <c r="C2179" s="16">
        <f t="shared" si="66"/>
        <v>0</v>
      </c>
      <c r="D2179" s="16">
        <f t="array" ref="D2179">IFERROR(INDEX(C$2:C2179,MATCH(2,1/(C$2:C2179&lt;&gt;0))),0)</f>
        <v>-5</v>
      </c>
      <c r="E2179" s="16">
        <f t="shared" si="65"/>
        <v>-4.0909090909090908</v>
      </c>
      <c r="F2179" s="16">
        <f>IF(AND(C2179&lt;&gt;0,SUM(C$1:$D2179)=SUM(C$1:$D2179)),ROW(),0)</f>
        <v>0</v>
      </c>
      <c r="G2179" s="16">
        <f t="array" ref="G2179">IF(ROW()-IFERROR(INDEX(F$2:F2179,MATCH(2,1/(F$2:F2179&lt;&gt;0))),0)&gt;22,22,ROW()-IFERROR(INDEX(F$2:F2179,MATCH(2,1/(F$2:F2179&lt;&gt;0))),0))</f>
        <v>4</v>
      </c>
    </row>
    <row r="2180" spans="1:7">
      <c r="A2180" s="23">
        <v>45645</v>
      </c>
      <c r="B2180" s="24">
        <v>0.70427859868438702</v>
      </c>
      <c r="C2180" s="16">
        <f t="shared" si="66"/>
        <v>0</v>
      </c>
      <c r="D2180" s="16">
        <f t="array" ref="D2180">IFERROR(INDEX(C$2:C2180,MATCH(2,1/(C$2:C2180&lt;&gt;0))),0)</f>
        <v>-5</v>
      </c>
      <c r="E2180" s="16">
        <f t="shared" si="65"/>
        <v>-3.8636363636363633</v>
      </c>
      <c r="F2180" s="16">
        <f>IF(AND(C2180&lt;&gt;0,SUM(C$1:$D2180)=SUM(C$1:$D2180)),ROW(),0)</f>
        <v>0</v>
      </c>
      <c r="G2180" s="16">
        <f t="array" ref="G2180">IF(ROW()-IFERROR(INDEX(F$2:F2180,MATCH(2,1/(F$2:F2180&lt;&gt;0))),0)&gt;22,22,ROW()-IFERROR(INDEX(F$2:F2180,MATCH(2,1/(F$2:F2180&lt;&gt;0))),0))</f>
        <v>5</v>
      </c>
    </row>
    <row r="2181" spans="1:7">
      <c r="A2181" s="23">
        <v>45646</v>
      </c>
      <c r="B2181" s="24">
        <v>0.76941151519430195</v>
      </c>
      <c r="C2181" s="16">
        <f t="shared" si="66"/>
        <v>0</v>
      </c>
      <c r="D2181" s="16">
        <f t="array" ref="D2181">IFERROR(INDEX(C$2:C2181,MATCH(2,1/(C$2:C2181&lt;&gt;0))),0)</f>
        <v>-5</v>
      </c>
      <c r="E2181" s="16">
        <f t="shared" si="65"/>
        <v>-3.6363636363636367</v>
      </c>
      <c r="F2181" s="16">
        <f>IF(AND(C2181&lt;&gt;0,SUM(C$1:$D2181)=SUM(C$1:$D2181)),ROW(),0)</f>
        <v>0</v>
      </c>
      <c r="G2181" s="16">
        <f t="array" ref="G2181">IF(ROW()-IFERROR(INDEX(F$2:F2181,MATCH(2,1/(F$2:F2181&lt;&gt;0))),0)&gt;22,22,ROW()-IFERROR(INDEX(F$2:F2181,MATCH(2,1/(F$2:F2181&lt;&gt;0))),0))</f>
        <v>6</v>
      </c>
    </row>
    <row r="2182" spans="1:7">
      <c r="A2182" s="23">
        <v>45649</v>
      </c>
      <c r="B2182" s="24">
        <v>0.66990519865353704</v>
      </c>
      <c r="C2182" s="16">
        <f t="shared" si="66"/>
        <v>0</v>
      </c>
      <c r="D2182" s="16">
        <f t="array" ref="D2182">IFERROR(INDEX(C$2:C2182,MATCH(2,1/(C$2:C2182&lt;&gt;0))),0)</f>
        <v>-5</v>
      </c>
      <c r="E2182" s="16">
        <f t="shared" si="65"/>
        <v>-3.4090909090909092</v>
      </c>
      <c r="F2182" s="16">
        <f>IF(AND(C2182&lt;&gt;0,SUM(C$1:$D2182)=SUM(C$1:$D2182)),ROW(),0)</f>
        <v>0</v>
      </c>
      <c r="G2182" s="16">
        <f t="array" ref="G2182">IF(ROW()-IFERROR(INDEX(F$2:F2182,MATCH(2,1/(F$2:F2182&lt;&gt;0))),0)&gt;22,22,ROW()-IFERROR(INDEX(F$2:F2182,MATCH(2,1/(F$2:F2182&lt;&gt;0))),0))</f>
        <v>7</v>
      </c>
    </row>
    <row r="2183" spans="1:7">
      <c r="A2183" s="23">
        <v>45650</v>
      </c>
      <c r="B2183" s="24">
        <v>0.68118799472177505</v>
      </c>
      <c r="C2183" s="16">
        <f t="shared" si="66"/>
        <v>0</v>
      </c>
      <c r="D2183" s="16">
        <f t="array" ref="D2183">IFERROR(INDEX(C$2:C2183,MATCH(2,1/(C$2:C2183&lt;&gt;0))),0)</f>
        <v>-5</v>
      </c>
      <c r="E2183" s="16">
        <f t="shared" si="65"/>
        <v>-3.1818181818181817</v>
      </c>
      <c r="F2183" s="16">
        <f>IF(AND(C2183&lt;&gt;0,SUM(C$1:$D2183)=SUM(C$1:$D2183)),ROW(),0)</f>
        <v>0</v>
      </c>
      <c r="G2183" s="16">
        <f t="array" ref="G2183">IF(ROW()-IFERROR(INDEX(F$2:F2183,MATCH(2,1/(F$2:F2183&lt;&gt;0))),0)&gt;22,22,ROW()-IFERROR(INDEX(F$2:F2183,MATCH(2,1/(F$2:F2183&lt;&gt;0))),0))</f>
        <v>8</v>
      </c>
    </row>
    <row r="2184" spans="1:7">
      <c r="A2184" s="23">
        <v>45651</v>
      </c>
      <c r="B2184" s="24">
        <v>0.646956717367283</v>
      </c>
      <c r="C2184" s="16">
        <f t="shared" si="66"/>
        <v>0</v>
      </c>
      <c r="D2184" s="16">
        <f t="array" ref="D2184">IFERROR(INDEX(C$2:C2184,MATCH(2,1/(C$2:C2184&lt;&gt;0))),0)</f>
        <v>-5</v>
      </c>
      <c r="E2184" s="16">
        <f t="shared" si="65"/>
        <v>-2.9545454545454546</v>
      </c>
      <c r="F2184" s="16">
        <f>IF(AND(C2184&lt;&gt;0,SUM(C$1:$D2184)=SUM(C$1:$D2184)),ROW(),0)</f>
        <v>0</v>
      </c>
      <c r="G2184" s="16">
        <f t="array" ref="G2184">IF(ROW()-IFERROR(INDEX(F$2:F2184,MATCH(2,1/(F$2:F2184&lt;&gt;0))),0)&gt;22,22,ROW()-IFERROR(INDEX(F$2:F2184,MATCH(2,1/(F$2:F2184&lt;&gt;0))),0))</f>
        <v>9</v>
      </c>
    </row>
    <row r="2185" spans="1:7">
      <c r="A2185" s="23">
        <v>45652</v>
      </c>
      <c r="B2185" s="24">
        <v>0.66573020271351202</v>
      </c>
      <c r="C2185" s="16">
        <f t="shared" si="66"/>
        <v>0</v>
      </c>
      <c r="D2185" s="16">
        <f t="array" ref="D2185">IFERROR(INDEX(C$2:C2185,MATCH(2,1/(C$2:C2185&lt;&gt;0))),0)</f>
        <v>-5</v>
      </c>
      <c r="E2185" s="16">
        <f t="shared" si="65"/>
        <v>-2.7272727272727271</v>
      </c>
      <c r="F2185" s="16">
        <f>IF(AND(C2185&lt;&gt;0,SUM(C$1:$D2185)=SUM(C$1:$D2185)),ROW(),0)</f>
        <v>0</v>
      </c>
      <c r="G2185" s="16">
        <f t="array" ref="G2185">IF(ROW()-IFERROR(INDEX(F$2:F2185,MATCH(2,1/(F$2:F2185&lt;&gt;0))),0)&gt;22,22,ROW()-IFERROR(INDEX(F$2:F2185,MATCH(2,1/(F$2:F2185&lt;&gt;0))),0))</f>
        <v>10</v>
      </c>
    </row>
    <row r="2186" spans="1:7">
      <c r="A2186" s="23">
        <v>45653</v>
      </c>
      <c r="B2186" s="24">
        <v>0.65595352391136696</v>
      </c>
      <c r="C2186" s="16">
        <f t="shared" si="66"/>
        <v>0</v>
      </c>
      <c r="D2186" s="16">
        <f t="array" ref="D2186">IFERROR(INDEX(C$2:C2186,MATCH(2,1/(C$2:C2186&lt;&gt;0))),0)</f>
        <v>-5</v>
      </c>
      <c r="E2186" s="16">
        <f t="shared" si="65"/>
        <v>-2.5</v>
      </c>
      <c r="F2186" s="16">
        <f>IF(AND(C2186&lt;&gt;0,SUM(C$1:$D2186)=SUM(C$1:$D2186)),ROW(),0)</f>
        <v>0</v>
      </c>
      <c r="G2186" s="16">
        <f t="array" ref="G2186">IF(ROW()-IFERROR(INDEX(F$2:F2186,MATCH(2,1/(F$2:F2186&lt;&gt;0))),0)&gt;22,22,ROW()-IFERROR(INDEX(F$2:F2186,MATCH(2,1/(F$2:F2186&lt;&gt;0))),0))</f>
        <v>11</v>
      </c>
    </row>
    <row r="2187" spans="1:7">
      <c r="A2187" s="23">
        <v>45656</v>
      </c>
      <c r="B2187" s="24">
        <v>0.63720585751714098</v>
      </c>
      <c r="C2187" s="16">
        <f t="shared" si="66"/>
        <v>0</v>
      </c>
      <c r="D2187" s="16">
        <f t="array" ref="D2187">IFERROR(INDEX(C$2:C2187,MATCH(2,1/(C$2:C2187&lt;&gt;0))),0)</f>
        <v>-5</v>
      </c>
      <c r="E2187" s="16">
        <f t="shared" si="65"/>
        <v>-2.2727272727272729</v>
      </c>
      <c r="F2187" s="16">
        <f>IF(AND(C2187&lt;&gt;0,SUM(C$1:$D2187)=SUM(C$1:$D2187)),ROW(),0)</f>
        <v>0</v>
      </c>
      <c r="G2187" s="16">
        <f t="array" ref="G2187">IF(ROW()-IFERROR(INDEX(F$2:F2187,MATCH(2,1/(F$2:F2187&lt;&gt;0))),0)&gt;22,22,ROW()-IFERROR(INDEX(F$2:F2187,MATCH(2,1/(F$2:F2187&lt;&gt;0))),0))</f>
        <v>12</v>
      </c>
    </row>
    <row r="2188" spans="1:7">
      <c r="A2188" s="23">
        <v>45657</v>
      </c>
      <c r="B2188" s="24">
        <v>0.62248898258772101</v>
      </c>
      <c r="C2188" s="16">
        <f t="shared" si="66"/>
        <v>0</v>
      </c>
      <c r="D2188" s="16">
        <f t="array" ref="D2188">IFERROR(INDEX(C$2:C2188,MATCH(2,1/(C$2:C2188&lt;&gt;0))),0)</f>
        <v>-5</v>
      </c>
      <c r="E2188" s="16">
        <f t="shared" si="65"/>
        <v>-2.0454545454545454</v>
      </c>
      <c r="F2188" s="16">
        <f>IF(AND(C2188&lt;&gt;0,SUM(C$1:$D2188)=SUM(C$1:$D2188)),ROW(),0)</f>
        <v>0</v>
      </c>
      <c r="G2188" s="16">
        <f t="array" ref="G2188">IF(ROW()-IFERROR(INDEX(F$2:F2188,MATCH(2,1/(F$2:F2188&lt;&gt;0))),0)&gt;22,22,ROW()-IFERROR(INDEX(F$2:F2188,MATCH(2,1/(F$2:F2188&lt;&gt;0))),0))</f>
        <v>13</v>
      </c>
    </row>
    <row r="2189" spans="1:7">
      <c r="A2189" s="23">
        <v>45659</v>
      </c>
      <c r="B2189" s="24">
        <v>0.56194437658315499</v>
      </c>
      <c r="C2189" s="16">
        <f t="shared" si="66"/>
        <v>0</v>
      </c>
      <c r="D2189" s="16">
        <f t="array" ref="D2189">IFERROR(INDEX(C$2:C2189,MATCH(2,1/(C$2:C2189&lt;&gt;0))),0)</f>
        <v>-5</v>
      </c>
      <c r="E2189" s="16">
        <f t="shared" si="65"/>
        <v>-1.8181818181818183</v>
      </c>
      <c r="F2189" s="16">
        <f>IF(AND(C2189&lt;&gt;0,SUM(C$1:$D2189)=SUM(C$1:$D2189)),ROW(),0)</f>
        <v>0</v>
      </c>
      <c r="G2189" s="16">
        <f t="array" ref="G2189">IF(ROW()-IFERROR(INDEX(F$2:F2189,MATCH(2,1/(F$2:F2189&lt;&gt;0))),0)&gt;22,22,ROW()-IFERROR(INDEX(F$2:F2189,MATCH(2,1/(F$2:F2189&lt;&gt;0))),0))</f>
        <v>14</v>
      </c>
    </row>
    <row r="2190" spans="1:7">
      <c r="A2190" s="23">
        <v>45660</v>
      </c>
      <c r="B2190" s="24">
        <v>0.50794462774649696</v>
      </c>
      <c r="C2190" s="16">
        <f t="shared" si="66"/>
        <v>0</v>
      </c>
      <c r="D2190" s="16">
        <f t="array" ref="D2190">IFERROR(INDEX(C$2:C2190,MATCH(2,1/(C$2:C2190&lt;&gt;0))),0)</f>
        <v>-5</v>
      </c>
      <c r="E2190" s="16">
        <f t="shared" si="65"/>
        <v>-1.5909090909090908</v>
      </c>
      <c r="F2190" s="16">
        <f>IF(AND(C2190&lt;&gt;0,SUM(C$1:$D2190)=SUM(C$1:$D2190)),ROW(),0)</f>
        <v>0</v>
      </c>
      <c r="G2190" s="16">
        <f t="array" ref="G2190">IF(ROW()-IFERROR(INDEX(F$2:F2190,MATCH(2,1/(F$2:F2190&lt;&gt;0))),0)&gt;22,22,ROW()-IFERROR(INDEX(F$2:F2190,MATCH(2,1/(F$2:F2190&lt;&gt;0))),0))</f>
        <v>15</v>
      </c>
    </row>
    <row r="2191" spans="1:7">
      <c r="A2191" s="23">
        <v>45663</v>
      </c>
      <c r="B2191" s="24">
        <v>0.49550637138142101</v>
      </c>
      <c r="C2191" s="16">
        <f t="shared" si="66"/>
        <v>0</v>
      </c>
      <c r="D2191" s="16">
        <f t="array" ref="D2191">IFERROR(INDEX(C$2:C2191,MATCH(2,1/(C$2:C2191&lt;&gt;0))),0)</f>
        <v>-5</v>
      </c>
      <c r="E2191" s="16">
        <f t="shared" si="65"/>
        <v>-1.3636363636363638</v>
      </c>
      <c r="F2191" s="16">
        <f>IF(AND(C2191&lt;&gt;0,SUM(C$1:$D2191)=SUM(C$1:$D2191)),ROW(),0)</f>
        <v>0</v>
      </c>
      <c r="G2191" s="16">
        <f t="array" ref="G2191">IF(ROW()-IFERROR(INDEX(F$2:F2191,MATCH(2,1/(F$2:F2191&lt;&gt;0))),0)&gt;22,22,ROW()-IFERROR(INDEX(F$2:F2191,MATCH(2,1/(F$2:F2191&lt;&gt;0))),0))</f>
        <v>16</v>
      </c>
    </row>
    <row r="2192" spans="1:7">
      <c r="A2192" s="23">
        <v>45664</v>
      </c>
      <c r="B2192" s="24">
        <v>0.50808808877933997</v>
      </c>
      <c r="C2192" s="16">
        <f t="shared" si="66"/>
        <v>0</v>
      </c>
      <c r="D2192" s="16">
        <f t="array" ref="D2192">IFERROR(INDEX(C$2:C2192,MATCH(2,1/(C$2:C2192&lt;&gt;0))),0)</f>
        <v>-5</v>
      </c>
      <c r="E2192" s="16">
        <f t="shared" si="65"/>
        <v>-1.1363636363636362</v>
      </c>
      <c r="F2192" s="16">
        <f>IF(AND(C2192&lt;&gt;0,SUM(C$1:$D2192)=SUM(C$1:$D2192)),ROW(),0)</f>
        <v>0</v>
      </c>
      <c r="G2192" s="16">
        <f t="array" ref="G2192">IF(ROW()-IFERROR(INDEX(F$2:F2192,MATCH(2,1/(F$2:F2192&lt;&gt;0))),0)&gt;22,22,ROW()-IFERROR(INDEX(F$2:F2192,MATCH(2,1/(F$2:F2192&lt;&gt;0))),0))</f>
        <v>17</v>
      </c>
    </row>
    <row r="2193" spans="1:7">
      <c r="A2193" s="23">
        <v>45665</v>
      </c>
      <c r="B2193" s="24">
        <v>0.49394188815951101</v>
      </c>
      <c r="C2193" s="16">
        <f t="shared" si="66"/>
        <v>0</v>
      </c>
      <c r="D2193" s="16">
        <f t="array" ref="D2193">IFERROR(INDEX(C$2:C2193,MATCH(2,1/(C$2:C2193&lt;&gt;0))),0)</f>
        <v>-5</v>
      </c>
      <c r="E2193" s="16">
        <f t="shared" si="65"/>
        <v>-0.90909090909090917</v>
      </c>
      <c r="F2193" s="16">
        <f>IF(AND(C2193&lt;&gt;0,SUM(C$1:$D2193)=SUM(C$1:$D2193)),ROW(),0)</f>
        <v>0</v>
      </c>
      <c r="G2193" s="16">
        <f t="array" ref="G2193">IF(ROW()-IFERROR(INDEX(F$2:F2193,MATCH(2,1/(F$2:F2193&lt;&gt;0))),0)&gt;22,22,ROW()-IFERROR(INDEX(F$2:F2193,MATCH(2,1/(F$2:F2193&lt;&gt;0))),0))</f>
        <v>18</v>
      </c>
    </row>
    <row r="2194" spans="1:7">
      <c r="A2194" s="23">
        <v>45666</v>
      </c>
      <c r="B2194" s="24">
        <v>0.468800348008933</v>
      </c>
      <c r="C2194" s="16">
        <f t="shared" si="66"/>
        <v>0</v>
      </c>
      <c r="D2194" s="16">
        <f t="array" ref="D2194">IFERROR(INDEX(C$2:C2194,MATCH(2,1/(C$2:C2194&lt;&gt;0))),0)</f>
        <v>-5</v>
      </c>
      <c r="E2194" s="16">
        <f t="shared" si="65"/>
        <v>-0.68181818181818166</v>
      </c>
      <c r="F2194" s="16">
        <f>IF(AND(C2194&lt;&gt;0,SUM(C$1:$D2194)=SUM(C$1:$D2194)),ROW(),0)</f>
        <v>0</v>
      </c>
      <c r="G2194" s="16">
        <f t="array" ref="G2194">IF(ROW()-IFERROR(INDEX(F$2:F2194,MATCH(2,1/(F$2:F2194&lt;&gt;0))),0)&gt;22,22,ROW()-IFERROR(INDEX(F$2:F2194,MATCH(2,1/(F$2:F2194&lt;&gt;0))),0))</f>
        <v>19</v>
      </c>
    </row>
    <row r="2195" spans="1:7">
      <c r="A2195" s="23">
        <v>45667</v>
      </c>
      <c r="B2195" s="24">
        <v>0.43832487437655299</v>
      </c>
      <c r="C2195" s="16">
        <f t="shared" si="66"/>
        <v>0</v>
      </c>
      <c r="D2195" s="16">
        <f t="array" ref="D2195">IFERROR(INDEX(C$2:C2195,MATCH(2,1/(C$2:C2195&lt;&gt;0))),0)</f>
        <v>-5</v>
      </c>
      <c r="E2195" s="16">
        <f t="shared" si="65"/>
        <v>-0.45454545454545414</v>
      </c>
      <c r="F2195" s="16">
        <f>IF(AND(C2195&lt;&gt;0,SUM(C$1:$D2195)=SUM(C$1:$D2195)),ROW(),0)</f>
        <v>0</v>
      </c>
      <c r="G2195" s="16">
        <f t="array" ref="G2195">IF(ROW()-IFERROR(INDEX(F$2:F2195,MATCH(2,1/(F$2:F2195&lt;&gt;0))),0)&gt;22,22,ROW()-IFERROR(INDEX(F$2:F2195,MATCH(2,1/(F$2:F2195&lt;&gt;0))),0))</f>
        <v>20</v>
      </c>
    </row>
    <row r="2196" spans="1:7">
      <c r="A2196" s="23">
        <v>45670</v>
      </c>
      <c r="B2196" s="24">
        <v>0.39754740104379599</v>
      </c>
      <c r="C2196" s="16">
        <f t="shared" si="66"/>
        <v>0</v>
      </c>
      <c r="D2196" s="16">
        <f t="array" ref="D2196">IFERROR(INDEX(C$2:C2196,MATCH(2,1/(C$2:C2196&lt;&gt;0))),0)</f>
        <v>-5</v>
      </c>
      <c r="E2196" s="16">
        <f t="shared" si="65"/>
        <v>-0.22727272727272751</v>
      </c>
      <c r="F2196" s="16">
        <f>IF(AND(C2196&lt;&gt;0,SUM(C$1:$D2196)=SUM(C$1:$D2196)),ROW(),0)</f>
        <v>0</v>
      </c>
      <c r="G2196" s="16">
        <f t="array" ref="G2196">IF(ROW()-IFERROR(INDEX(F$2:F2196,MATCH(2,1/(F$2:F2196&lt;&gt;0))),0)&gt;22,22,ROW()-IFERROR(INDEX(F$2:F2196,MATCH(2,1/(F$2:F2196&lt;&gt;0))),0))</f>
        <v>21</v>
      </c>
    </row>
    <row r="2197" spans="1:7">
      <c r="A2197" s="23">
        <v>45671</v>
      </c>
      <c r="B2197" s="24">
        <v>0.45854521033993301</v>
      </c>
      <c r="C2197" s="16">
        <f t="shared" si="66"/>
        <v>0</v>
      </c>
      <c r="D2197" s="16">
        <f t="array" ref="D2197">IFERROR(INDEX(C$2:C2197,MATCH(2,1/(C$2:C2197&lt;&gt;0))),0)</f>
        <v>-5</v>
      </c>
      <c r="E2197" s="16">
        <f t="shared" si="65"/>
        <v>0</v>
      </c>
      <c r="F2197" s="16">
        <f>IF(AND(C2197&lt;&gt;0,SUM(C$1:$D2197)=SUM(C$1:$D2197)),ROW(),0)</f>
        <v>0</v>
      </c>
      <c r="G2197" s="16">
        <f t="array" ref="G2197">IF(ROW()-IFERROR(INDEX(F$2:F2197,MATCH(2,1/(F$2:F2197&lt;&gt;0))),0)&gt;22,22,ROW()-IFERROR(INDEX(F$2:F2197,MATCH(2,1/(F$2:F2197&lt;&gt;0))),0))</f>
        <v>22</v>
      </c>
    </row>
    <row r="2198" spans="1:7">
      <c r="A2198" s="23">
        <v>45672</v>
      </c>
      <c r="B2198" s="24">
        <v>0.48097958964725901</v>
      </c>
      <c r="C2198" s="16">
        <f t="shared" si="66"/>
        <v>0</v>
      </c>
      <c r="D2198" s="16">
        <f t="array" ref="D2198">IFERROR(INDEX(C$2:C2198,MATCH(2,1/(C$2:C2198&lt;&gt;0))),0)</f>
        <v>-5</v>
      </c>
      <c r="E2198" s="16">
        <f t="shared" si="65"/>
        <v>0</v>
      </c>
      <c r="F2198" s="16">
        <f>IF(AND(C2198&lt;&gt;0,SUM(C$1:$D2198)=SUM(C$1:$D2198)),ROW(),0)</f>
        <v>0</v>
      </c>
      <c r="G2198" s="16">
        <f t="array" ref="G2198">IF(ROW()-IFERROR(INDEX(F$2:F2198,MATCH(2,1/(F$2:F2198&lt;&gt;0))),0)&gt;22,22,ROW()-IFERROR(INDEX(F$2:F2198,MATCH(2,1/(F$2:F2198&lt;&gt;0))),0))</f>
        <v>22</v>
      </c>
    </row>
    <row r="2199" spans="1:7">
      <c r="A2199" s="23">
        <v>45673</v>
      </c>
      <c r="B2199" s="24">
        <v>0.45546360928505603</v>
      </c>
      <c r="C2199" s="16">
        <f t="shared" si="66"/>
        <v>0</v>
      </c>
      <c r="D2199" s="16">
        <f t="array" ref="D2199">IFERROR(INDEX(C$2:C2199,MATCH(2,1/(C$2:C2199&lt;&gt;0))),0)</f>
        <v>-5</v>
      </c>
      <c r="E2199" s="16">
        <f t="shared" si="65"/>
        <v>0</v>
      </c>
      <c r="F2199" s="16">
        <f>IF(AND(C2199&lt;&gt;0,SUM(C$1:$D2199)=SUM(C$1:$D2199)),ROW(),0)</f>
        <v>0</v>
      </c>
      <c r="G2199" s="16">
        <f t="array" ref="G2199">IF(ROW()-IFERROR(INDEX(F$2:F2199,MATCH(2,1/(F$2:F2199&lt;&gt;0))),0)&gt;22,22,ROW()-IFERROR(INDEX(F$2:F2199,MATCH(2,1/(F$2:F2199&lt;&gt;0))),0))</f>
        <v>22</v>
      </c>
    </row>
    <row r="2200" spans="1:7">
      <c r="A2200" s="23">
        <v>45674</v>
      </c>
      <c r="B2200" s="24">
        <v>0.45247992829990402</v>
      </c>
      <c r="C2200" s="16">
        <f t="shared" si="66"/>
        <v>0</v>
      </c>
      <c r="D2200" s="16">
        <f t="array" ref="D2200">IFERROR(INDEX(C$2:C2200,MATCH(2,1/(C$2:C2200&lt;&gt;0))),0)</f>
        <v>-5</v>
      </c>
      <c r="E2200" s="16">
        <f t="shared" si="65"/>
        <v>0</v>
      </c>
      <c r="F2200" s="16">
        <f>IF(AND(C2200&lt;&gt;0,SUM(C$1:$D2200)=SUM(C$1:$D2200)),ROW(),0)</f>
        <v>0</v>
      </c>
      <c r="G2200" s="16">
        <f t="array" ref="G2200">IF(ROW()-IFERROR(INDEX(F$2:F2200,MATCH(2,1/(F$2:F2200&lt;&gt;0))),0)&gt;22,22,ROW()-IFERROR(INDEX(F$2:F2200,MATCH(2,1/(F$2:F2200&lt;&gt;0))),0))</f>
        <v>22</v>
      </c>
    </row>
    <row r="2201" spans="1:7">
      <c r="A2201" s="23">
        <v>45677</v>
      </c>
      <c r="B2201" s="24">
        <v>0.422234546927303</v>
      </c>
      <c r="C2201" s="16">
        <f t="shared" si="66"/>
        <v>0</v>
      </c>
      <c r="D2201" s="16">
        <f t="array" ref="D2201">IFERROR(INDEX(C$2:C2201,MATCH(2,1/(C$2:C2201&lt;&gt;0))),0)</f>
        <v>-5</v>
      </c>
      <c r="E2201" s="16">
        <f t="shared" si="65"/>
        <v>0</v>
      </c>
      <c r="F2201" s="16">
        <f>IF(AND(C2201&lt;&gt;0,SUM(C$1:$D2201)=SUM(C$1:$D2201)),ROW(),0)</f>
        <v>0</v>
      </c>
      <c r="G2201" s="16">
        <f t="array" ref="G2201">IF(ROW()-IFERROR(INDEX(F$2:F2201,MATCH(2,1/(F$2:F2201&lt;&gt;0))),0)&gt;22,22,ROW()-IFERROR(INDEX(F$2:F2201,MATCH(2,1/(F$2:F2201&lt;&gt;0))),0))</f>
        <v>22</v>
      </c>
    </row>
    <row r="2202" spans="1:7">
      <c r="A2202" s="23">
        <v>45678</v>
      </c>
      <c r="B2202" s="24">
        <v>0.41198141608148903</v>
      </c>
      <c r="C2202" s="16">
        <f t="shared" si="66"/>
        <v>0</v>
      </c>
      <c r="D2202" s="16">
        <f t="array" ref="D2202">IFERROR(INDEX(C$2:C2202,MATCH(2,1/(C$2:C2202&lt;&gt;0))),0)</f>
        <v>-5</v>
      </c>
      <c r="E2202" s="16">
        <f t="shared" si="65"/>
        <v>0</v>
      </c>
      <c r="F2202" s="16">
        <f>IF(AND(C2202&lt;&gt;0,SUM(C$1:$D2202)=SUM(C$1:$D2202)),ROW(),0)</f>
        <v>0</v>
      </c>
      <c r="G2202" s="16">
        <f t="array" ref="G2202">IF(ROW()-IFERROR(INDEX(F$2:F2202,MATCH(2,1/(F$2:F2202&lt;&gt;0))),0)&gt;22,22,ROW()-IFERROR(INDEX(F$2:F2202,MATCH(2,1/(F$2:F2202&lt;&gt;0))),0))</f>
        <v>22</v>
      </c>
    </row>
    <row r="2203" spans="1:7">
      <c r="A2203" s="23">
        <v>45679</v>
      </c>
      <c r="B2203" s="24">
        <v>0.35826613231987098</v>
      </c>
      <c r="C2203" s="16">
        <f t="shared" si="66"/>
        <v>0</v>
      </c>
      <c r="D2203" s="16">
        <f t="array" ref="D2203">IFERROR(INDEX(C$2:C2203,MATCH(2,1/(C$2:C2203&lt;&gt;0))),0)</f>
        <v>-5</v>
      </c>
      <c r="E2203" s="16">
        <f t="shared" si="65"/>
        <v>0</v>
      </c>
      <c r="F2203" s="16">
        <f>IF(AND(C2203&lt;&gt;0,SUM(C$1:$D2203)=SUM(C$1:$D2203)),ROW(),0)</f>
        <v>0</v>
      </c>
      <c r="G2203" s="16">
        <f t="array" ref="G2203">IF(ROW()-IFERROR(INDEX(F$2:F2203,MATCH(2,1/(F$2:F2203&lt;&gt;0))),0)&gt;22,22,ROW()-IFERROR(INDEX(F$2:F2203,MATCH(2,1/(F$2:F2203&lt;&gt;0))),0))</f>
        <v>22</v>
      </c>
    </row>
    <row r="2204" spans="1:7">
      <c r="A2204" s="23">
        <v>45680</v>
      </c>
      <c r="B2204" s="24">
        <v>0.37989737108657101</v>
      </c>
      <c r="C2204" s="16">
        <f t="shared" si="66"/>
        <v>0</v>
      </c>
      <c r="D2204" s="16">
        <f t="array" ref="D2204">IFERROR(INDEX(C$2:C2204,MATCH(2,1/(C$2:C2204&lt;&gt;0))),0)</f>
        <v>-5</v>
      </c>
      <c r="E2204" s="16">
        <f t="shared" si="65"/>
        <v>0</v>
      </c>
      <c r="F2204" s="16">
        <f>IF(AND(C2204&lt;&gt;0,SUM(C$1:$D2204)=SUM(C$1:$D2204)),ROW(),0)</f>
        <v>0</v>
      </c>
      <c r="G2204" s="16">
        <f t="array" ref="G2204">IF(ROW()-IFERROR(INDEX(F$2:F2204,MATCH(2,1/(F$2:F2204&lt;&gt;0))),0)&gt;22,22,ROW()-IFERROR(INDEX(F$2:F2204,MATCH(2,1/(F$2:F2204&lt;&gt;0))),0))</f>
        <v>22</v>
      </c>
    </row>
    <row r="2205" spans="1:7">
      <c r="A2205" s="23">
        <v>45681</v>
      </c>
      <c r="B2205" s="24">
        <v>0.35307706749454998</v>
      </c>
      <c r="C2205" s="16">
        <f t="shared" si="66"/>
        <v>0</v>
      </c>
      <c r="D2205" s="16">
        <f t="array" ref="D2205">IFERROR(INDEX(C$2:C2205,MATCH(2,1/(C$2:C2205&lt;&gt;0))),0)</f>
        <v>-5</v>
      </c>
      <c r="E2205" s="16">
        <f t="shared" si="65"/>
        <v>0</v>
      </c>
      <c r="F2205" s="16">
        <f>IF(AND(C2205&lt;&gt;0,SUM(C$1:$D2205)=SUM(C$1:$D2205)),ROW(),0)</f>
        <v>0</v>
      </c>
      <c r="G2205" s="16">
        <f t="array" ref="G2205">IF(ROW()-IFERROR(INDEX(F$2:F2205,MATCH(2,1/(F$2:F2205&lt;&gt;0))),0)&gt;22,22,ROW()-IFERROR(INDEX(F$2:F2205,MATCH(2,1/(F$2:F2205&lt;&gt;0))),0))</f>
        <v>22</v>
      </c>
    </row>
    <row r="2206" spans="1:7">
      <c r="A2206" s="23">
        <v>45684</v>
      </c>
      <c r="B2206" s="24">
        <v>0.32994765127847903</v>
      </c>
      <c r="C2206" s="16">
        <f t="shared" si="66"/>
        <v>0</v>
      </c>
      <c r="D2206" s="16">
        <f t="array" ref="D2206">IFERROR(INDEX(C$2:C2206,MATCH(2,1/(C$2:C2206&lt;&gt;0))),0)</f>
        <v>-5</v>
      </c>
      <c r="E2206" s="16">
        <f t="shared" si="65"/>
        <v>0</v>
      </c>
      <c r="F2206" s="16">
        <f>IF(AND(C2206&lt;&gt;0,SUM(C$1:$D2206)=SUM(C$1:$D2206)),ROW(),0)</f>
        <v>0</v>
      </c>
      <c r="G2206" s="16">
        <f t="array" ref="G2206">IF(ROW()-IFERROR(INDEX(F$2:F2206,MATCH(2,1/(F$2:F2206&lt;&gt;0))),0)&gt;22,22,ROW()-IFERROR(INDEX(F$2:F2206,MATCH(2,1/(F$2:F2206&lt;&gt;0))),0))</f>
        <v>22</v>
      </c>
    </row>
    <row r="2207" spans="1:7">
      <c r="A2207" s="23">
        <v>45693</v>
      </c>
      <c r="B2207" s="24">
        <v>0.33106055964505898</v>
      </c>
      <c r="C2207" s="16">
        <f t="shared" si="66"/>
        <v>0</v>
      </c>
      <c r="D2207" s="16">
        <f t="array" ref="D2207">IFERROR(INDEX(C$2:C2207,MATCH(2,1/(C$2:C2207&lt;&gt;0))),0)</f>
        <v>-5</v>
      </c>
      <c r="E2207" s="16">
        <f t="shared" ref="E2207:E2270" si="67">IF(D2207=0,0,IF(D2207&lt;0,-1*(ABS(D2207)-G2207*ABS(D2207)/22),D2207-G2207*D2207/22))</f>
        <v>0</v>
      </c>
      <c r="F2207" s="16">
        <f>IF(AND(C2207&lt;&gt;0,SUM(C$1:$D2207)=SUM(C$1:$D2207)),ROW(),0)</f>
        <v>0</v>
      </c>
      <c r="G2207" s="16">
        <f t="array" ref="G2207">IF(ROW()-IFERROR(INDEX(F$2:F2207,MATCH(2,1/(F$2:F2207&lt;&gt;0))),0)&gt;22,22,ROW()-IFERROR(INDEX(F$2:F2207,MATCH(2,1/(F$2:F2207&lt;&gt;0))),0))</f>
        <v>22</v>
      </c>
    </row>
    <row r="2208" spans="1:7">
      <c r="A2208" s="23">
        <v>45694</v>
      </c>
      <c r="B2208" s="24">
        <v>0.42771855879476001</v>
      </c>
      <c r="C2208" s="16">
        <f t="shared" si="66"/>
        <v>0</v>
      </c>
      <c r="D2208" s="16">
        <f t="array" ref="D2208">IFERROR(INDEX(C$2:C2208,MATCH(2,1/(C$2:C2208&lt;&gt;0))),0)</f>
        <v>-5</v>
      </c>
      <c r="E2208" s="16">
        <f t="shared" si="67"/>
        <v>0</v>
      </c>
      <c r="F2208" s="16">
        <f>IF(AND(C2208&lt;&gt;0,SUM(C$1:$D2208)=SUM(C$1:$D2208)),ROW(),0)</f>
        <v>0</v>
      </c>
      <c r="G2208" s="16">
        <f t="array" ref="G2208">IF(ROW()-IFERROR(INDEX(F$2:F2208,MATCH(2,1/(F$2:F2208&lt;&gt;0))),0)&gt;22,22,ROW()-IFERROR(INDEX(F$2:F2208,MATCH(2,1/(F$2:F2208&lt;&gt;0))),0))</f>
        <v>22</v>
      </c>
    </row>
    <row r="2209" spans="1:7">
      <c r="A2209" s="23">
        <v>45695</v>
      </c>
      <c r="B2209" s="24">
        <v>0.49749683395903999</v>
      </c>
      <c r="C2209" s="16">
        <f t="shared" si="66"/>
        <v>0</v>
      </c>
      <c r="D2209" s="16">
        <f t="array" ref="D2209">IFERROR(INDEX(C$2:C2209,MATCH(2,1/(C$2:C2209&lt;&gt;0))),0)</f>
        <v>-5</v>
      </c>
      <c r="E2209" s="16">
        <f t="shared" si="67"/>
        <v>0</v>
      </c>
      <c r="F2209" s="16">
        <f>IF(AND(C2209&lt;&gt;0,SUM(C$1:$D2209)=SUM(C$1:$D2209)),ROW(),0)</f>
        <v>0</v>
      </c>
      <c r="G2209" s="16">
        <f t="array" ref="G2209">IF(ROW()-IFERROR(INDEX(F$2:F2209,MATCH(2,1/(F$2:F2209&lt;&gt;0))),0)&gt;22,22,ROW()-IFERROR(INDEX(F$2:F2209,MATCH(2,1/(F$2:F2209&lt;&gt;0))),0))</f>
        <v>22</v>
      </c>
    </row>
    <row r="2210" spans="1:7">
      <c r="A2210" s="23">
        <v>45698</v>
      </c>
      <c r="B2210" s="24">
        <v>0.54681622907261795</v>
      </c>
      <c r="C2210" s="16">
        <f t="shared" si="66"/>
        <v>0</v>
      </c>
      <c r="D2210" s="16">
        <f t="array" ref="D2210">IFERROR(INDEX(C$2:C2210,MATCH(2,1/(C$2:C2210&lt;&gt;0))),0)</f>
        <v>-5</v>
      </c>
      <c r="E2210" s="16">
        <f t="shared" si="67"/>
        <v>0</v>
      </c>
      <c r="F2210" s="16">
        <f>IF(AND(C2210&lt;&gt;0,SUM(C$1:$D2210)=SUM(C$1:$D2210)),ROW(),0)</f>
        <v>0</v>
      </c>
      <c r="G2210" s="16">
        <f t="array" ref="G2210">IF(ROW()-IFERROR(INDEX(F$2:F2210,MATCH(2,1/(F$2:F2210&lt;&gt;0))),0)&gt;22,22,ROW()-IFERROR(INDEX(F$2:F2210,MATCH(2,1/(F$2:F2210&lt;&gt;0))),0))</f>
        <v>22</v>
      </c>
    </row>
    <row r="2211" spans="1:7">
      <c r="A2211" s="23">
        <v>45699</v>
      </c>
      <c r="B2211" s="24">
        <v>0.569809997062663</v>
      </c>
      <c r="C2211" s="16">
        <f t="shared" si="66"/>
        <v>0</v>
      </c>
      <c r="D2211" s="16">
        <f t="array" ref="D2211">IFERROR(INDEX(C$2:C2211,MATCH(2,1/(C$2:C2211&lt;&gt;0))),0)</f>
        <v>-5</v>
      </c>
      <c r="E2211" s="16">
        <f t="shared" si="67"/>
        <v>0</v>
      </c>
      <c r="F2211" s="16">
        <f>IF(AND(C2211&lt;&gt;0,SUM(C$1:$D2211)=SUM(C$1:$D2211)),ROW(),0)</f>
        <v>0</v>
      </c>
      <c r="G2211" s="16">
        <f t="array" ref="G2211">IF(ROW()-IFERROR(INDEX(F$2:F2211,MATCH(2,1/(F$2:F2211&lt;&gt;0))),0)&gt;22,22,ROW()-IFERROR(INDEX(F$2:F2211,MATCH(2,1/(F$2:F2211&lt;&gt;0))),0))</f>
        <v>22</v>
      </c>
    </row>
    <row r="2212" spans="1:7">
      <c r="A2212" s="23">
        <v>45700</v>
      </c>
      <c r="B2212" s="24">
        <v>0.59904904788029301</v>
      </c>
      <c r="C2212" s="16">
        <f t="shared" si="66"/>
        <v>0</v>
      </c>
      <c r="D2212" s="16">
        <f t="array" ref="D2212">IFERROR(INDEX(C$2:C2212,MATCH(2,1/(C$2:C2212&lt;&gt;0))),0)</f>
        <v>-5</v>
      </c>
      <c r="E2212" s="16">
        <f t="shared" si="67"/>
        <v>0</v>
      </c>
      <c r="F2212" s="16">
        <f>IF(AND(C2212&lt;&gt;0,SUM(C$1:$D2212)=SUM(C$1:$D2212)),ROW(),0)</f>
        <v>0</v>
      </c>
      <c r="G2212" s="16">
        <f t="array" ref="G2212">IF(ROW()-IFERROR(INDEX(F$2:F2212,MATCH(2,1/(F$2:F2212&lt;&gt;0))),0)&gt;22,22,ROW()-IFERROR(INDEX(F$2:F2212,MATCH(2,1/(F$2:F2212&lt;&gt;0))),0))</f>
        <v>22</v>
      </c>
    </row>
    <row r="2213" spans="1:7">
      <c r="A2213" s="23">
        <v>45701</v>
      </c>
      <c r="B2213" s="24">
        <v>0.60062986791323603</v>
      </c>
      <c r="C2213" s="16">
        <f t="shared" si="66"/>
        <v>0</v>
      </c>
      <c r="D2213" s="16">
        <f t="array" ref="D2213">IFERROR(INDEX(C$2:C2213,MATCH(2,1/(C$2:C2213&lt;&gt;0))),0)</f>
        <v>-5</v>
      </c>
      <c r="E2213" s="16">
        <f t="shared" si="67"/>
        <v>0</v>
      </c>
      <c r="F2213" s="16">
        <f>IF(AND(C2213&lt;&gt;0,SUM(C$1:$D2213)=SUM(C$1:$D2213)),ROW(),0)</f>
        <v>0</v>
      </c>
      <c r="G2213" s="16">
        <f t="array" ref="G2213">IF(ROW()-IFERROR(INDEX(F$2:F2213,MATCH(2,1/(F$2:F2213&lt;&gt;0))),0)&gt;22,22,ROW()-IFERROR(INDEX(F$2:F2213,MATCH(2,1/(F$2:F2213&lt;&gt;0))),0))</f>
        <v>22</v>
      </c>
    </row>
    <row r="2214" spans="1:7">
      <c r="A2214" s="23">
        <v>45702</v>
      </c>
      <c r="B2214" s="24">
        <v>0.60494813934448499</v>
      </c>
      <c r="C2214" s="16">
        <f t="shared" si="66"/>
        <v>0</v>
      </c>
      <c r="D2214" s="16">
        <f t="array" ref="D2214">IFERROR(INDEX(C$2:C2214,MATCH(2,1/(C$2:C2214&lt;&gt;0))),0)</f>
        <v>-5</v>
      </c>
      <c r="E2214" s="16">
        <f t="shared" si="67"/>
        <v>0</v>
      </c>
      <c r="F2214" s="16">
        <f>IF(AND(C2214&lt;&gt;0,SUM(C$1:$D2214)=SUM(C$1:$D2214)),ROW(),0)</f>
        <v>0</v>
      </c>
      <c r="G2214" s="16">
        <f t="array" ref="G2214">IF(ROW()-IFERROR(INDEX(F$2:F2214,MATCH(2,1/(F$2:F2214&lt;&gt;0))),0)&gt;22,22,ROW()-IFERROR(INDEX(F$2:F2214,MATCH(2,1/(F$2:F2214&lt;&gt;0))),0))</f>
        <v>22</v>
      </c>
    </row>
    <row r="2215" spans="1:7">
      <c r="A2215" s="23">
        <v>45705</v>
      </c>
      <c r="B2215" s="24">
        <v>0.684794623008397</v>
      </c>
      <c r="C2215" s="16">
        <f t="shared" si="66"/>
        <v>0</v>
      </c>
      <c r="D2215" s="16">
        <f t="array" ref="D2215">IFERROR(INDEX(C$2:C2215,MATCH(2,1/(C$2:C2215&lt;&gt;0))),0)</f>
        <v>-5</v>
      </c>
      <c r="E2215" s="16">
        <f t="shared" si="67"/>
        <v>0</v>
      </c>
      <c r="F2215" s="16">
        <f>IF(AND(C2215&lt;&gt;0,SUM(C$1:$D2215)=SUM(C$1:$D2215)),ROW(),0)</f>
        <v>0</v>
      </c>
      <c r="G2215" s="16">
        <f t="array" ref="G2215">IF(ROW()-IFERROR(INDEX(F$2:F2215,MATCH(2,1/(F$2:F2215&lt;&gt;0))),0)&gt;22,22,ROW()-IFERROR(INDEX(F$2:F2215,MATCH(2,1/(F$2:F2215&lt;&gt;0))),0))</f>
        <v>22</v>
      </c>
    </row>
    <row r="2216" spans="1:7">
      <c r="A2216" s="23">
        <v>45706</v>
      </c>
      <c r="B2216" s="24">
        <v>0.61387698220058096</v>
      </c>
      <c r="C2216" s="16">
        <f t="shared" si="66"/>
        <v>0</v>
      </c>
      <c r="D2216" s="16">
        <f t="array" ref="D2216">IFERROR(INDEX(C$2:C2216,MATCH(2,1/(C$2:C2216&lt;&gt;0))),0)</f>
        <v>-5</v>
      </c>
      <c r="E2216" s="16">
        <f t="shared" si="67"/>
        <v>0</v>
      </c>
      <c r="F2216" s="16">
        <f>IF(AND(C2216&lt;&gt;0,SUM(C$1:$D2216)=SUM(C$1:$D2216)),ROW(),0)</f>
        <v>0</v>
      </c>
      <c r="G2216" s="16">
        <f t="array" ref="G2216">IF(ROW()-IFERROR(INDEX(F$2:F2216,MATCH(2,1/(F$2:F2216&lt;&gt;0))),0)&gt;22,22,ROW()-IFERROR(INDEX(F$2:F2216,MATCH(2,1/(F$2:F2216&lt;&gt;0))),0))</f>
        <v>22</v>
      </c>
    </row>
    <row r="2217" spans="1:7">
      <c r="A2217" s="23">
        <v>45707</v>
      </c>
      <c r="B2217" s="24">
        <v>0.66268797292735004</v>
      </c>
      <c r="C2217" s="16">
        <f t="shared" si="66"/>
        <v>0</v>
      </c>
      <c r="D2217" s="16">
        <f t="array" ref="D2217">IFERROR(INDEX(C$2:C2217,MATCH(2,1/(C$2:C2217&lt;&gt;0))),0)</f>
        <v>-5</v>
      </c>
      <c r="E2217" s="16">
        <f t="shared" si="67"/>
        <v>0</v>
      </c>
      <c r="F2217" s="16">
        <f>IF(AND(C2217&lt;&gt;0,SUM(C$1:$D2217)=SUM(C$1:$D2217)),ROW(),0)</f>
        <v>0</v>
      </c>
      <c r="G2217" s="16">
        <f t="array" ref="G2217">IF(ROW()-IFERROR(INDEX(F$2:F2217,MATCH(2,1/(F$2:F2217&lt;&gt;0))),0)&gt;22,22,ROW()-IFERROR(INDEX(F$2:F2217,MATCH(2,1/(F$2:F2217&lt;&gt;0))),0))</f>
        <v>22</v>
      </c>
    </row>
    <row r="2218" spans="1:7">
      <c r="A2218" s="23">
        <v>45708</v>
      </c>
      <c r="B2218" s="24">
        <v>0.75892161154409199</v>
      </c>
      <c r="C2218" s="16">
        <f t="shared" si="66"/>
        <v>0</v>
      </c>
      <c r="D2218" s="16">
        <f t="array" ref="D2218">IFERROR(INDEX(C$2:C2218,MATCH(2,1/(C$2:C2218&lt;&gt;0))),0)</f>
        <v>-5</v>
      </c>
      <c r="E2218" s="16">
        <f t="shared" si="67"/>
        <v>0</v>
      </c>
      <c r="F2218" s="16">
        <f>IF(AND(C2218&lt;&gt;0,SUM(C$1:$D2218)=SUM(C$1:$D2218)),ROW(),0)</f>
        <v>0</v>
      </c>
      <c r="G2218" s="16">
        <f t="array" ref="G2218">IF(ROW()-IFERROR(INDEX(F$2:F2218,MATCH(2,1/(F$2:F2218&lt;&gt;0))),0)&gt;22,22,ROW()-IFERROR(INDEX(F$2:F2218,MATCH(2,1/(F$2:F2218&lt;&gt;0))),0))</f>
        <v>22</v>
      </c>
    </row>
    <row r="2219" spans="1:7">
      <c r="A2219" s="23">
        <v>45709</v>
      </c>
      <c r="B2219" s="24">
        <v>0.83295726986739205</v>
      </c>
      <c r="C2219" s="16">
        <f t="shared" si="66"/>
        <v>0</v>
      </c>
      <c r="D2219" s="16">
        <f t="array" ref="D2219">IFERROR(INDEX(C$2:C2219,MATCH(2,1/(C$2:C2219&lt;&gt;0))),0)</f>
        <v>-5</v>
      </c>
      <c r="E2219" s="16">
        <f t="shared" si="67"/>
        <v>0</v>
      </c>
      <c r="F2219" s="16">
        <f>IF(AND(C2219&lt;&gt;0,SUM(C$1:$D2219)=SUM(C$1:$D2219)),ROW(),0)</f>
        <v>0</v>
      </c>
      <c r="G2219" s="16">
        <f t="array" ref="G2219">IF(ROW()-IFERROR(INDEX(F$2:F2219,MATCH(2,1/(F$2:F2219&lt;&gt;0))),0)&gt;22,22,ROW()-IFERROR(INDEX(F$2:F2219,MATCH(2,1/(F$2:F2219&lt;&gt;0))),0))</f>
        <v>22</v>
      </c>
    </row>
    <row r="2220" spans="1:7">
      <c r="A2220" s="23">
        <v>45712</v>
      </c>
      <c r="B2220" s="24">
        <v>0.85410612078002102</v>
      </c>
      <c r="C2220" s="16">
        <f t="shared" si="66"/>
        <v>0</v>
      </c>
      <c r="D2220" s="16">
        <f t="array" ref="D2220">IFERROR(INDEX(C$2:C2220,MATCH(2,1/(C$2:C2220&lt;&gt;0))),0)</f>
        <v>-5</v>
      </c>
      <c r="E2220" s="16">
        <f t="shared" si="67"/>
        <v>0</v>
      </c>
      <c r="F2220" s="16">
        <f>IF(AND(C2220&lt;&gt;0,SUM(C$1:$D2220)=SUM(C$1:$D2220)),ROW(),0)</f>
        <v>0</v>
      </c>
      <c r="G2220" s="16">
        <f t="array" ref="G2220">IF(ROW()-IFERROR(INDEX(F$2:F2220,MATCH(2,1/(F$2:F2220&lt;&gt;0))),0)&gt;22,22,ROW()-IFERROR(INDEX(F$2:F2220,MATCH(2,1/(F$2:F2220&lt;&gt;0))),0))</f>
        <v>22</v>
      </c>
    </row>
    <row r="2221" spans="1:7">
      <c r="A2221" s="23">
        <v>45713</v>
      </c>
      <c r="B2221" s="24">
        <v>0.81987640145052398</v>
      </c>
      <c r="C2221" s="16">
        <f t="shared" si="66"/>
        <v>0</v>
      </c>
      <c r="D2221" s="16">
        <f t="array" ref="D2221">IFERROR(INDEX(C$2:C2221,MATCH(2,1/(C$2:C2221&lt;&gt;0))),0)</f>
        <v>-5</v>
      </c>
      <c r="E2221" s="16">
        <f t="shared" si="67"/>
        <v>0</v>
      </c>
      <c r="F2221" s="16">
        <f>IF(AND(C2221&lt;&gt;0,SUM(C$1:$D2221)=SUM(C$1:$D2221)),ROW(),0)</f>
        <v>0</v>
      </c>
      <c r="G2221" s="16">
        <f t="array" ref="G2221">IF(ROW()-IFERROR(INDEX(F$2:F2221,MATCH(2,1/(F$2:F2221&lt;&gt;0))),0)&gt;22,22,ROW()-IFERROR(INDEX(F$2:F2221,MATCH(2,1/(F$2:F2221&lt;&gt;0))),0))</f>
        <v>22</v>
      </c>
    </row>
    <row r="2222" spans="1:7">
      <c r="A2222" s="23">
        <v>45714</v>
      </c>
      <c r="B2222" s="24">
        <v>0.93133442152227996</v>
      </c>
      <c r="C2222" s="16">
        <f t="shared" si="66"/>
        <v>0</v>
      </c>
      <c r="D2222" s="16">
        <f t="array" ref="D2222">IFERROR(INDEX(C$2:C2222,MATCH(2,1/(C$2:C2222&lt;&gt;0))),0)</f>
        <v>-5</v>
      </c>
      <c r="E2222" s="16">
        <f t="shared" si="67"/>
        <v>0</v>
      </c>
      <c r="F2222" s="16">
        <f>IF(AND(C2222&lt;&gt;0,SUM(C$1:$D2222)=SUM(C$1:$D2222)),ROW(),0)</f>
        <v>0</v>
      </c>
      <c r="G2222" s="16">
        <f t="array" ref="G2222">IF(ROW()-IFERROR(INDEX(F$2:F2222,MATCH(2,1/(F$2:F2222&lt;&gt;0))),0)&gt;22,22,ROW()-IFERROR(INDEX(F$2:F2222,MATCH(2,1/(F$2:F2222&lt;&gt;0))),0))</f>
        <v>22</v>
      </c>
    </row>
    <row r="2223" spans="1:7">
      <c r="A2223" s="23">
        <v>45715</v>
      </c>
      <c r="B2223" s="24">
        <v>0.90670400633977999</v>
      </c>
      <c r="C2223" s="16">
        <f t="shared" si="66"/>
        <v>0</v>
      </c>
      <c r="D2223" s="16">
        <f t="array" ref="D2223">IFERROR(INDEX(C$2:C2223,MATCH(2,1/(C$2:C2223&lt;&gt;0))),0)</f>
        <v>-5</v>
      </c>
      <c r="E2223" s="16">
        <f t="shared" si="67"/>
        <v>0</v>
      </c>
      <c r="F2223" s="16">
        <f>IF(AND(C2223&lt;&gt;0,SUM(C$1:$D2223)=SUM(C$1:$D2223)),ROW(),0)</f>
        <v>0</v>
      </c>
      <c r="G2223" s="16">
        <f t="array" ref="G2223">IF(ROW()-IFERROR(INDEX(F$2:F2223,MATCH(2,1/(F$2:F2223&lt;&gt;0))),0)&gt;22,22,ROW()-IFERROR(INDEX(F$2:F2223,MATCH(2,1/(F$2:F2223&lt;&gt;0))),0))</f>
        <v>22</v>
      </c>
    </row>
    <row r="2224" spans="1:7">
      <c r="A2224" s="23">
        <v>45716</v>
      </c>
      <c r="B2224" s="24">
        <v>0.80451868605047505</v>
      </c>
      <c r="C2224" s="16">
        <f t="shared" si="66"/>
        <v>0</v>
      </c>
      <c r="D2224" s="16">
        <f t="array" ref="D2224">IFERROR(INDEX(C$2:C2224,MATCH(2,1/(C$2:C2224&lt;&gt;0))),0)</f>
        <v>-5</v>
      </c>
      <c r="E2224" s="16">
        <f t="shared" si="67"/>
        <v>0</v>
      </c>
      <c r="F2224" s="16">
        <f>IF(AND(C2224&lt;&gt;0,SUM(C$1:$D2224)=SUM(C$1:$D2224)),ROW(),0)</f>
        <v>0</v>
      </c>
      <c r="G2224" s="16">
        <f t="array" ref="G2224">IF(ROW()-IFERROR(INDEX(F$2:F2224,MATCH(2,1/(F$2:F2224&lt;&gt;0))),0)&gt;22,22,ROW()-IFERROR(INDEX(F$2:F2224,MATCH(2,1/(F$2:F2224&lt;&gt;0))),0))</f>
        <v>22</v>
      </c>
    </row>
    <row r="2225" spans="1:7">
      <c r="A2225" s="23">
        <v>45719</v>
      </c>
      <c r="B2225" s="24">
        <v>0.79685653159893299</v>
      </c>
      <c r="C2225" s="16">
        <f t="shared" si="66"/>
        <v>0</v>
      </c>
      <c r="D2225" s="16">
        <f t="array" ref="D2225">IFERROR(INDEX(C$2:C2225,MATCH(2,1/(C$2:C2225&lt;&gt;0))),0)</f>
        <v>-5</v>
      </c>
      <c r="E2225" s="16">
        <f t="shared" si="67"/>
        <v>0</v>
      </c>
      <c r="F2225" s="16">
        <f>IF(AND(C2225&lt;&gt;0,SUM(C$1:$D2225)=SUM(C$1:$D2225)),ROW(),0)</f>
        <v>0</v>
      </c>
      <c r="G2225" s="16">
        <f t="array" ref="G2225">IF(ROW()-IFERROR(INDEX(F$2:F2225,MATCH(2,1/(F$2:F2225&lt;&gt;0))),0)&gt;22,22,ROW()-IFERROR(INDEX(F$2:F2225,MATCH(2,1/(F$2:F2225&lt;&gt;0))),0))</f>
        <v>22</v>
      </c>
    </row>
    <row r="2226" spans="1:7">
      <c r="A2226" s="23">
        <v>45720</v>
      </c>
      <c r="B2226" s="24">
        <v>0.83736851091179199</v>
      </c>
      <c r="C2226" s="16">
        <f t="shared" si="66"/>
        <v>0</v>
      </c>
      <c r="D2226" s="16">
        <f t="array" ref="D2226">IFERROR(INDEX(C$2:C2226,MATCH(2,1/(C$2:C2226&lt;&gt;0))),0)</f>
        <v>-5</v>
      </c>
      <c r="E2226" s="16">
        <f t="shared" si="67"/>
        <v>0</v>
      </c>
      <c r="F2226" s="16">
        <f>IF(AND(C2226&lt;&gt;0,SUM(C$1:$D2226)=SUM(C$1:$D2226)),ROW(),0)</f>
        <v>0</v>
      </c>
      <c r="G2226" s="16">
        <f t="array" ref="G2226">IF(ROW()-IFERROR(INDEX(F$2:F2226,MATCH(2,1/(F$2:F2226&lt;&gt;0))),0)&gt;22,22,ROW()-IFERROR(INDEX(F$2:F2226,MATCH(2,1/(F$2:F2226&lt;&gt;0))),0))</f>
        <v>22</v>
      </c>
    </row>
    <row r="2227" spans="1:7">
      <c r="A2227" s="23">
        <v>45721</v>
      </c>
      <c r="B2227" s="24">
        <v>0.86910384416466802</v>
      </c>
      <c r="C2227" s="16">
        <f t="shared" si="66"/>
        <v>0</v>
      </c>
      <c r="D2227" s="16">
        <f t="array" ref="D2227">IFERROR(INDEX(C$2:C2227,MATCH(2,1/(C$2:C2227&lt;&gt;0))),0)</f>
        <v>-5</v>
      </c>
      <c r="E2227" s="16">
        <f t="shared" si="67"/>
        <v>0</v>
      </c>
      <c r="F2227" s="16">
        <f>IF(AND(C2227&lt;&gt;0,SUM(C$1:$D2227)=SUM(C$1:$D2227)),ROW(),0)</f>
        <v>0</v>
      </c>
      <c r="G2227" s="16">
        <f t="array" ref="G2227">IF(ROW()-IFERROR(INDEX(F$2:F2227,MATCH(2,1/(F$2:F2227&lt;&gt;0))),0)&gt;22,22,ROW()-IFERROR(INDEX(F$2:F2227,MATCH(2,1/(F$2:F2227&lt;&gt;0))),0))</f>
        <v>22</v>
      </c>
    </row>
    <row r="2228" spans="1:7">
      <c r="A2228" s="23">
        <v>45722</v>
      </c>
      <c r="B2228" s="24">
        <v>0.94692251517653203</v>
      </c>
      <c r="C2228" s="16">
        <f t="shared" si="66"/>
        <v>0</v>
      </c>
      <c r="D2228" s="16">
        <f t="array" ref="D2228">IFERROR(INDEX(C$2:C2228,MATCH(2,1/(C$2:C2228&lt;&gt;0))),0)</f>
        <v>-5</v>
      </c>
      <c r="E2228" s="16">
        <f t="shared" si="67"/>
        <v>0</v>
      </c>
      <c r="F2228" s="16">
        <f>IF(AND(C2228&lt;&gt;0,SUM(C$1:$D2228)=SUM(C$1:$D2228)),ROW(),0)</f>
        <v>0</v>
      </c>
      <c r="G2228" s="16">
        <f t="array" ref="G2228">IF(ROW()-IFERROR(INDEX(F$2:F2228,MATCH(2,1/(F$2:F2228&lt;&gt;0))),0)&gt;22,22,ROW()-IFERROR(INDEX(F$2:F2228,MATCH(2,1/(F$2:F2228&lt;&gt;0))),0))</f>
        <v>22</v>
      </c>
    </row>
    <row r="2229" spans="1:7">
      <c r="A2229" s="23">
        <v>45723</v>
      </c>
      <c r="B2229" s="24">
        <v>0.96106294414883797</v>
      </c>
      <c r="C2229" s="16">
        <f t="shared" si="66"/>
        <v>0</v>
      </c>
      <c r="D2229" s="16">
        <f t="array" ref="D2229">IFERROR(INDEX(C$2:C2229,MATCH(2,1/(C$2:C2229&lt;&gt;0))),0)</f>
        <v>-5</v>
      </c>
      <c r="E2229" s="16">
        <f t="shared" si="67"/>
        <v>0</v>
      </c>
      <c r="F2229" s="16">
        <f>IF(AND(C2229&lt;&gt;0,SUM(C$1:$D2229)=SUM(C$1:$D2229)),ROW(),0)</f>
        <v>0</v>
      </c>
      <c r="G2229" s="16">
        <f t="array" ref="G2229">IF(ROW()-IFERROR(INDEX(F$2:F2229,MATCH(2,1/(F$2:F2229&lt;&gt;0))),0)&gt;22,22,ROW()-IFERROR(INDEX(F$2:F2229,MATCH(2,1/(F$2:F2229&lt;&gt;0))),0))</f>
        <v>22</v>
      </c>
    </row>
    <row r="2230" spans="1:7">
      <c r="A2230" s="23">
        <v>45726</v>
      </c>
      <c r="B2230" s="24">
        <v>0.93529430310734896</v>
      </c>
      <c r="C2230" s="16">
        <f t="shared" si="66"/>
        <v>0</v>
      </c>
      <c r="D2230" s="16">
        <f t="array" ref="D2230">IFERROR(INDEX(C$2:C2230,MATCH(2,1/(C$2:C2230&lt;&gt;0))),0)</f>
        <v>-5</v>
      </c>
      <c r="E2230" s="16">
        <f t="shared" si="67"/>
        <v>0</v>
      </c>
      <c r="F2230" s="16">
        <f>IF(AND(C2230&lt;&gt;0,SUM(C$1:$D2230)=SUM(C$1:$D2230)),ROW(),0)</f>
        <v>0</v>
      </c>
      <c r="G2230" s="16">
        <f t="array" ref="G2230">IF(ROW()-IFERROR(INDEX(F$2:F2230,MATCH(2,1/(F$2:F2230&lt;&gt;0))),0)&gt;22,22,ROW()-IFERROR(INDEX(F$2:F2230,MATCH(2,1/(F$2:F2230&lt;&gt;0))),0))</f>
        <v>22</v>
      </c>
    </row>
    <row r="2231" spans="1:7">
      <c r="A2231" s="23">
        <v>45727</v>
      </c>
      <c r="B2231" s="24">
        <v>0.916509563333188</v>
      </c>
      <c r="C2231" s="16">
        <f t="shared" si="66"/>
        <v>0</v>
      </c>
      <c r="D2231" s="16">
        <f t="array" ref="D2231">IFERROR(INDEX(C$2:C2231,MATCH(2,1/(C$2:C2231&lt;&gt;0))),0)</f>
        <v>-5</v>
      </c>
      <c r="E2231" s="16">
        <f t="shared" si="67"/>
        <v>0</v>
      </c>
      <c r="F2231" s="16">
        <f>IF(AND(C2231&lt;&gt;0,SUM(C$1:$D2231)=SUM(C$1:$D2231)),ROW(),0)</f>
        <v>0</v>
      </c>
      <c r="G2231" s="16">
        <f t="array" ref="G2231">IF(ROW()-IFERROR(INDEX(F$2:F2231,MATCH(2,1/(F$2:F2231&lt;&gt;0))),0)&gt;22,22,ROW()-IFERROR(INDEX(F$2:F2231,MATCH(2,1/(F$2:F2231&lt;&gt;0))),0))</f>
        <v>22</v>
      </c>
    </row>
    <row r="2232" spans="1:7">
      <c r="A2232" s="23">
        <v>45728</v>
      </c>
      <c r="B2232" s="24">
        <v>0.97872390362694395</v>
      </c>
      <c r="C2232" s="16">
        <f t="shared" si="66"/>
        <v>0</v>
      </c>
      <c r="D2232" s="16">
        <f t="array" ref="D2232">IFERROR(INDEX(C$2:C2232,MATCH(2,1/(C$2:C2232&lt;&gt;0))),0)</f>
        <v>-5</v>
      </c>
      <c r="E2232" s="16">
        <f t="shared" si="67"/>
        <v>0</v>
      </c>
      <c r="F2232" s="16">
        <f>IF(AND(C2232&lt;&gt;0,SUM(C$1:$D2232)=SUM(C$1:$D2232)),ROW(),0)</f>
        <v>0</v>
      </c>
      <c r="G2232" s="16">
        <f t="array" ref="G2232">IF(ROW()-IFERROR(INDEX(F$2:F2232,MATCH(2,1/(F$2:F2232&lt;&gt;0))),0)&gt;22,22,ROW()-IFERROR(INDEX(F$2:F2232,MATCH(2,1/(F$2:F2232&lt;&gt;0))),0))</f>
        <v>22</v>
      </c>
    </row>
    <row r="2233" spans="1:7">
      <c r="A2233" s="23">
        <v>45729</v>
      </c>
      <c r="B2233" s="24">
        <v>0.88621339060416104</v>
      </c>
      <c r="C2233" s="16">
        <f t="shared" si="66"/>
        <v>0</v>
      </c>
      <c r="D2233" s="16">
        <f t="array" ref="D2233">IFERROR(INDEX(C$2:C2233,MATCH(2,1/(C$2:C2233&lt;&gt;0))),0)</f>
        <v>-5</v>
      </c>
      <c r="E2233" s="16">
        <f t="shared" si="67"/>
        <v>0</v>
      </c>
      <c r="F2233" s="16">
        <f>IF(AND(C2233&lt;&gt;0,SUM(C$1:$D2233)=SUM(C$1:$D2233)),ROW(),0)</f>
        <v>0</v>
      </c>
      <c r="G2233" s="16">
        <f t="array" ref="G2233">IF(ROW()-IFERROR(INDEX(F$2:F2233,MATCH(2,1/(F$2:F2233&lt;&gt;0))),0)&gt;22,22,ROW()-IFERROR(INDEX(F$2:F2233,MATCH(2,1/(F$2:F2233&lt;&gt;0))),0))</f>
        <v>22</v>
      </c>
    </row>
    <row r="2234" spans="1:7">
      <c r="A2234" s="23">
        <v>45730</v>
      </c>
      <c r="B2234" s="24">
        <v>0.94701282859049196</v>
      </c>
      <c r="C2234" s="16">
        <f t="shared" si="66"/>
        <v>0</v>
      </c>
      <c r="D2234" s="16">
        <f t="array" ref="D2234">IFERROR(INDEX(C$2:C2234,MATCH(2,1/(C$2:C2234&lt;&gt;0))),0)</f>
        <v>-5</v>
      </c>
      <c r="E2234" s="16">
        <f t="shared" si="67"/>
        <v>0</v>
      </c>
      <c r="F2234" s="16">
        <f>IF(AND(C2234&lt;&gt;0,SUM(C$1:$D2234)=SUM(C$1:$D2234)),ROW(),0)</f>
        <v>0</v>
      </c>
      <c r="G2234" s="16">
        <f t="array" ref="G2234">IF(ROW()-IFERROR(INDEX(F$2:F2234,MATCH(2,1/(F$2:F2234&lt;&gt;0))),0)&gt;22,22,ROW()-IFERROR(INDEX(F$2:F2234,MATCH(2,1/(F$2:F2234&lt;&gt;0))),0))</f>
        <v>22</v>
      </c>
    </row>
    <row r="2235" spans="1:7">
      <c r="A2235" s="23">
        <v>45733</v>
      </c>
      <c r="B2235" s="24">
        <v>0.98104334795269499</v>
      </c>
      <c r="C2235" s="16">
        <f t="shared" si="66"/>
        <v>0</v>
      </c>
      <c r="D2235" s="16">
        <f t="array" ref="D2235">IFERROR(INDEX(C$2:C2235,MATCH(2,1/(C$2:C2235&lt;&gt;0))),0)</f>
        <v>-5</v>
      </c>
      <c r="E2235" s="16">
        <f t="shared" si="67"/>
        <v>0</v>
      </c>
      <c r="F2235" s="16">
        <f>IF(AND(C2235&lt;&gt;0,SUM(C$1:$D2235)=SUM(C$1:$D2235)),ROW(),0)</f>
        <v>0</v>
      </c>
      <c r="G2235" s="16">
        <f t="array" ref="G2235">IF(ROW()-IFERROR(INDEX(F$2:F2235,MATCH(2,1/(F$2:F2235&lt;&gt;0))),0)&gt;22,22,ROW()-IFERROR(INDEX(F$2:F2235,MATCH(2,1/(F$2:F2235&lt;&gt;0))),0))</f>
        <v>22</v>
      </c>
    </row>
    <row r="2236" spans="1:7">
      <c r="A2236" s="23">
        <v>45734</v>
      </c>
      <c r="B2236" s="24">
        <v>0.99730499880026502</v>
      </c>
      <c r="C2236" s="16">
        <f t="shared" si="66"/>
        <v>0</v>
      </c>
      <c r="D2236" s="16">
        <f t="array" ref="D2236">IFERROR(INDEX(C$2:C2236,MATCH(2,1/(C$2:C2236&lt;&gt;0))),0)</f>
        <v>-5</v>
      </c>
      <c r="E2236" s="16">
        <f t="shared" si="67"/>
        <v>0</v>
      </c>
      <c r="F2236" s="16">
        <f>IF(AND(C2236&lt;&gt;0,SUM(C$1:$D2236)=SUM(C$1:$D2236)),ROW(),0)</f>
        <v>0</v>
      </c>
      <c r="G2236" s="16">
        <f t="array" ref="G2236">IF(ROW()-IFERROR(INDEX(F$2:F2236,MATCH(2,1/(F$2:F2236&lt;&gt;0))),0)&gt;22,22,ROW()-IFERROR(INDEX(F$2:F2236,MATCH(2,1/(F$2:F2236&lt;&gt;0))),0))</f>
        <v>22</v>
      </c>
    </row>
    <row r="2237" spans="1:7">
      <c r="A2237" s="23">
        <v>45735</v>
      </c>
      <c r="B2237" s="24">
        <v>0.95203107267674503</v>
      </c>
      <c r="C2237" s="16">
        <f t="shared" si="66"/>
        <v>0</v>
      </c>
      <c r="D2237" s="16">
        <f t="array" ref="D2237">IFERROR(INDEX(C$2:C2237,MATCH(2,1/(C$2:C2237&lt;&gt;0))),0)</f>
        <v>-5</v>
      </c>
      <c r="E2237" s="16">
        <f t="shared" si="67"/>
        <v>0</v>
      </c>
      <c r="F2237" s="16">
        <f>IF(AND(C2237&lt;&gt;0,SUM(C$1:$D2237)=SUM(C$1:$D2237)),ROW(),0)</f>
        <v>0</v>
      </c>
      <c r="G2237" s="16">
        <f t="array" ref="G2237">IF(ROW()-IFERROR(INDEX(F$2:F2237,MATCH(2,1/(F$2:F2237&lt;&gt;0))),0)&gt;22,22,ROW()-IFERROR(INDEX(F$2:F2237,MATCH(2,1/(F$2:F2237&lt;&gt;0))),0))</f>
        <v>22</v>
      </c>
    </row>
    <row r="2238" spans="1:7">
      <c r="A2238" s="23">
        <v>45736</v>
      </c>
      <c r="B2238" s="24">
        <v>0.941714167118051</v>
      </c>
      <c r="C2238" s="16">
        <f t="shared" si="66"/>
        <v>0</v>
      </c>
      <c r="D2238" s="16">
        <f t="array" ref="D2238">IFERROR(INDEX(C$2:C2238,MATCH(2,1/(C$2:C2238&lt;&gt;0))),0)</f>
        <v>-5</v>
      </c>
      <c r="E2238" s="16">
        <f t="shared" si="67"/>
        <v>0</v>
      </c>
      <c r="F2238" s="16">
        <f>IF(AND(C2238&lt;&gt;0,SUM(C$1:$D2238)=SUM(C$1:$D2238)),ROW(),0)</f>
        <v>0</v>
      </c>
      <c r="G2238" s="16">
        <f t="array" ref="G2238">IF(ROW()-IFERROR(INDEX(F$2:F2238,MATCH(2,1/(F$2:F2238&lt;&gt;0))),0)&gt;22,22,ROW()-IFERROR(INDEX(F$2:F2238,MATCH(2,1/(F$2:F2238&lt;&gt;0))),0))</f>
        <v>22</v>
      </c>
    </row>
    <row r="2239" spans="1:7">
      <c r="A2239" s="23">
        <v>45737</v>
      </c>
      <c r="B2239" s="24">
        <v>0.79955047096680298</v>
      </c>
      <c r="C2239" s="16">
        <f t="shared" si="66"/>
        <v>0</v>
      </c>
      <c r="D2239" s="16">
        <f t="array" ref="D2239">IFERROR(INDEX(C$2:C2239,MATCH(2,1/(C$2:C2239&lt;&gt;0))),0)</f>
        <v>-5</v>
      </c>
      <c r="E2239" s="16">
        <f t="shared" si="67"/>
        <v>0</v>
      </c>
      <c r="F2239" s="16">
        <f>IF(AND(C2239&lt;&gt;0,SUM(C$1:$D2239)=SUM(C$1:$D2239)),ROW(),0)</f>
        <v>0</v>
      </c>
      <c r="G2239" s="16">
        <f t="array" ref="G2239">IF(ROW()-IFERROR(INDEX(F$2:F2239,MATCH(2,1/(F$2:F2239&lt;&gt;0))),0)&gt;22,22,ROW()-IFERROR(INDEX(F$2:F2239,MATCH(2,1/(F$2:F2239&lt;&gt;0))),0))</f>
        <v>22</v>
      </c>
    </row>
    <row r="2240" spans="1:7">
      <c r="A2240" s="23">
        <v>45740</v>
      </c>
      <c r="B2240" s="24">
        <v>0.72732688469468698</v>
      </c>
      <c r="C2240" s="16">
        <f t="shared" si="66"/>
        <v>0</v>
      </c>
      <c r="D2240" s="16">
        <f t="array" ref="D2240">IFERROR(INDEX(C$2:C2240,MATCH(2,1/(C$2:C2240&lt;&gt;0))),0)</f>
        <v>-5</v>
      </c>
      <c r="E2240" s="16">
        <f t="shared" si="67"/>
        <v>0</v>
      </c>
      <c r="F2240" s="16">
        <f>IF(AND(C2240&lt;&gt;0,SUM(C$1:$D2240)=SUM(C$1:$D2240)),ROW(),0)</f>
        <v>0</v>
      </c>
      <c r="G2240" s="16">
        <f t="array" ref="G2240">IF(ROW()-IFERROR(INDEX(F$2:F2240,MATCH(2,1/(F$2:F2240&lt;&gt;0))),0)&gt;22,22,ROW()-IFERROR(INDEX(F$2:F2240,MATCH(2,1/(F$2:F2240&lt;&gt;0))),0))</f>
        <v>22</v>
      </c>
    </row>
    <row r="2241" spans="1:7">
      <c r="A2241" s="23">
        <v>45741</v>
      </c>
      <c r="B2241" s="24">
        <v>0.73171324186547904</v>
      </c>
      <c r="C2241" s="16">
        <f t="shared" si="66"/>
        <v>0</v>
      </c>
      <c r="D2241" s="16">
        <f t="array" ref="D2241">IFERROR(INDEX(C$2:C2241,MATCH(2,1/(C$2:C2241&lt;&gt;0))),0)</f>
        <v>-5</v>
      </c>
      <c r="E2241" s="16">
        <f t="shared" si="67"/>
        <v>0</v>
      </c>
      <c r="F2241" s="16">
        <f>IF(AND(C2241&lt;&gt;0,SUM(C$1:$D2241)=SUM(C$1:$D2241)),ROW(),0)</f>
        <v>0</v>
      </c>
      <c r="G2241" s="16">
        <f t="array" ref="G2241">IF(ROW()-IFERROR(INDEX(F$2:F2241,MATCH(2,1/(F$2:F2241&lt;&gt;0))),0)&gt;22,22,ROW()-IFERROR(INDEX(F$2:F2241,MATCH(2,1/(F$2:F2241&lt;&gt;0))),0))</f>
        <v>22</v>
      </c>
    </row>
    <row r="2242" spans="1:7">
      <c r="A2242" s="23">
        <v>45742</v>
      </c>
      <c r="B2242" s="24">
        <v>0.70631093720406601</v>
      </c>
      <c r="C2242" s="16">
        <f t="shared" ref="C2242:C2305" si="68">IF(B2242&gt;100%,-5,IF(B2242&lt;30%,5,0))</f>
        <v>0</v>
      </c>
      <c r="D2242" s="16">
        <f t="array" ref="D2242">IFERROR(INDEX(C$2:C2242,MATCH(2,1/(C$2:C2242&lt;&gt;0))),0)</f>
        <v>-5</v>
      </c>
      <c r="E2242" s="16">
        <f t="shared" si="67"/>
        <v>0</v>
      </c>
      <c r="F2242" s="16">
        <f>IF(AND(C2242&lt;&gt;0,SUM(C$1:$D2242)=SUM(C$1:$D2242)),ROW(),0)</f>
        <v>0</v>
      </c>
      <c r="G2242" s="16">
        <f t="array" ref="G2242">IF(ROW()-IFERROR(INDEX(F$2:F2242,MATCH(2,1/(F$2:F2242&lt;&gt;0))),0)&gt;22,22,ROW()-IFERROR(INDEX(F$2:F2242,MATCH(2,1/(F$2:F2242&lt;&gt;0))),0))</f>
        <v>22</v>
      </c>
    </row>
    <row r="2243" spans="1:7">
      <c r="A2243" s="23">
        <v>45743</v>
      </c>
      <c r="B2243" s="24">
        <v>0.67425243780361999</v>
      </c>
      <c r="C2243" s="16">
        <f t="shared" si="68"/>
        <v>0</v>
      </c>
      <c r="D2243" s="16">
        <f t="array" ref="D2243">IFERROR(INDEX(C$2:C2243,MATCH(2,1/(C$2:C2243&lt;&gt;0))),0)</f>
        <v>-5</v>
      </c>
      <c r="E2243" s="16">
        <f t="shared" si="67"/>
        <v>0</v>
      </c>
      <c r="F2243" s="16">
        <f>IF(AND(C2243&lt;&gt;0,SUM(C$1:$D2243)=SUM(C$1:$D2243)),ROW(),0)</f>
        <v>0</v>
      </c>
      <c r="G2243" s="16">
        <f t="array" ref="G2243">IF(ROW()-IFERROR(INDEX(F$2:F2243,MATCH(2,1/(F$2:F2243&lt;&gt;0))),0)&gt;22,22,ROW()-IFERROR(INDEX(F$2:F2243,MATCH(2,1/(F$2:F2243&lt;&gt;0))),0))</f>
        <v>22</v>
      </c>
    </row>
    <row r="2244" spans="1:7">
      <c r="A2244" s="23">
        <v>45744</v>
      </c>
      <c r="B2244" s="24">
        <v>0.61317979988438298</v>
      </c>
      <c r="C2244" s="16">
        <f t="shared" si="68"/>
        <v>0</v>
      </c>
      <c r="D2244" s="16">
        <f t="array" ref="D2244">IFERROR(INDEX(C$2:C2244,MATCH(2,1/(C$2:C2244&lt;&gt;0))),0)</f>
        <v>-5</v>
      </c>
      <c r="E2244" s="16">
        <f t="shared" si="67"/>
        <v>0</v>
      </c>
      <c r="F2244" s="16">
        <f>IF(AND(C2244&lt;&gt;0,SUM(C$1:$D2244)=SUM(C$1:$D2244)),ROW(),0)</f>
        <v>0</v>
      </c>
      <c r="G2244" s="16">
        <f t="array" ref="G2244">IF(ROW()-IFERROR(INDEX(F$2:F2244,MATCH(2,1/(F$2:F2244&lt;&gt;0))),0)&gt;22,22,ROW()-IFERROR(INDEX(F$2:F2244,MATCH(2,1/(F$2:F2244&lt;&gt;0))),0))</f>
        <v>22</v>
      </c>
    </row>
    <row r="2245" spans="1:7">
      <c r="A2245" s="23">
        <v>45747</v>
      </c>
      <c r="B2245" s="24">
        <v>0.54090838517415596</v>
      </c>
      <c r="C2245" s="16">
        <f t="shared" si="68"/>
        <v>0</v>
      </c>
      <c r="D2245" s="16">
        <f t="array" ref="D2245">IFERROR(INDEX(C$2:C2245,MATCH(2,1/(C$2:C2245&lt;&gt;0))),0)</f>
        <v>-5</v>
      </c>
      <c r="E2245" s="16">
        <f t="shared" si="67"/>
        <v>0</v>
      </c>
      <c r="F2245" s="16">
        <f>IF(AND(C2245&lt;&gt;0,SUM(C$1:$D2245)=SUM(C$1:$D2245)),ROW(),0)</f>
        <v>0</v>
      </c>
      <c r="G2245" s="16">
        <f t="array" ref="G2245">IF(ROW()-IFERROR(INDEX(F$2:F2245,MATCH(2,1/(F$2:F2245&lt;&gt;0))),0)&gt;22,22,ROW()-IFERROR(INDEX(F$2:F2245,MATCH(2,1/(F$2:F2245&lt;&gt;0))),0))</f>
        <v>22</v>
      </c>
    </row>
    <row r="2246" spans="1:7">
      <c r="A2246" s="23">
        <v>45748</v>
      </c>
      <c r="B2246" s="24">
        <v>0.60184408276977597</v>
      </c>
      <c r="C2246" s="16">
        <f t="shared" si="68"/>
        <v>0</v>
      </c>
      <c r="D2246" s="16">
        <f t="array" ref="D2246">IFERROR(INDEX(C$2:C2246,MATCH(2,1/(C$2:C2246&lt;&gt;0))),0)</f>
        <v>-5</v>
      </c>
      <c r="E2246" s="16">
        <f t="shared" si="67"/>
        <v>0</v>
      </c>
      <c r="F2246" s="16">
        <f>IF(AND(C2246&lt;&gt;0,SUM(C$1:$D2246)=SUM(C$1:$D2246)),ROW(),0)</f>
        <v>0</v>
      </c>
      <c r="G2246" s="16">
        <f t="array" ref="G2246">IF(ROW()-IFERROR(INDEX(F$2:F2246,MATCH(2,1/(F$2:F2246&lt;&gt;0))),0)&gt;22,22,ROW()-IFERROR(INDEX(F$2:F2246,MATCH(2,1/(F$2:F2246&lt;&gt;0))),0))</f>
        <v>22</v>
      </c>
    </row>
    <row r="2247" spans="1:7">
      <c r="A2247" s="23">
        <v>45749</v>
      </c>
      <c r="B2247" s="24">
        <v>0.57986755734391304</v>
      </c>
      <c r="C2247" s="16">
        <f t="shared" si="68"/>
        <v>0</v>
      </c>
      <c r="D2247" s="16">
        <f t="array" ref="D2247">IFERROR(INDEX(C$2:C2247,MATCH(2,1/(C$2:C2247&lt;&gt;0))),0)</f>
        <v>-5</v>
      </c>
      <c r="E2247" s="16">
        <f t="shared" si="67"/>
        <v>0</v>
      </c>
      <c r="F2247" s="16">
        <f>IF(AND(C2247&lt;&gt;0,SUM(C$1:$D2247)=SUM(C$1:$D2247)),ROW(),0)</f>
        <v>0</v>
      </c>
      <c r="G2247" s="16">
        <f t="array" ref="G2247">IF(ROW()-IFERROR(INDEX(F$2:F2247,MATCH(2,1/(F$2:F2247&lt;&gt;0))),0)&gt;22,22,ROW()-IFERROR(INDEX(F$2:F2247,MATCH(2,1/(F$2:F2247&lt;&gt;0))),0))</f>
        <v>22</v>
      </c>
    </row>
    <row r="2248" spans="1:7">
      <c r="A2248" s="23">
        <v>45750</v>
      </c>
      <c r="B2248" s="24">
        <v>0.52867414723412698</v>
      </c>
      <c r="C2248" s="16">
        <f t="shared" si="68"/>
        <v>0</v>
      </c>
      <c r="D2248" s="16">
        <f t="array" ref="D2248">IFERROR(INDEX(C$2:C2248,MATCH(2,1/(C$2:C2248&lt;&gt;0))),0)</f>
        <v>-5</v>
      </c>
      <c r="E2248" s="16">
        <f t="shared" si="67"/>
        <v>0</v>
      </c>
      <c r="F2248" s="16">
        <f>IF(AND(C2248&lt;&gt;0,SUM(C$1:$D2248)=SUM(C$1:$D2248)),ROW(),0)</f>
        <v>0</v>
      </c>
      <c r="G2248" s="16">
        <f t="array" ref="G2248">IF(ROW()-IFERROR(INDEX(F$2:F2248,MATCH(2,1/(F$2:F2248&lt;&gt;0))),0)&gt;22,22,ROW()-IFERROR(INDEX(F$2:F2248,MATCH(2,1/(F$2:F2248&lt;&gt;0))),0))</f>
        <v>22</v>
      </c>
    </row>
    <row r="2249" spans="1:7">
      <c r="A2249" s="23">
        <v>45754</v>
      </c>
      <c r="B2249" s="24">
        <v>0.30305256698626698</v>
      </c>
      <c r="C2249" s="16">
        <f t="shared" si="68"/>
        <v>0</v>
      </c>
      <c r="D2249" s="16">
        <f t="array" ref="D2249">IFERROR(INDEX(C$2:C2249,MATCH(2,1/(C$2:C2249&lt;&gt;0))),0)</f>
        <v>-5</v>
      </c>
      <c r="E2249" s="16">
        <f t="shared" si="67"/>
        <v>0</v>
      </c>
      <c r="F2249" s="16">
        <f>IF(AND(C2249&lt;&gt;0,SUM(C$1:$D2249)=SUM(C$1:$D2249)),ROW(),0)</f>
        <v>0</v>
      </c>
      <c r="G2249" s="16">
        <f t="array" ref="G2249">IF(ROW()-IFERROR(INDEX(F$2:F2249,MATCH(2,1/(F$2:F2249&lt;&gt;0))),0)&gt;22,22,ROW()-IFERROR(INDEX(F$2:F2249,MATCH(2,1/(F$2:F2249&lt;&gt;0))),0))</f>
        <v>22</v>
      </c>
    </row>
    <row r="2250" spans="1:7">
      <c r="A2250" s="23">
        <v>45755</v>
      </c>
      <c r="B2250" s="24">
        <v>0.29346906963805802</v>
      </c>
      <c r="C2250" s="16">
        <f t="shared" si="68"/>
        <v>5</v>
      </c>
      <c r="D2250" s="16">
        <f t="array" ref="D2250">IFERROR(INDEX(C$2:C2250,MATCH(2,1/(C$2:C2250&lt;&gt;0))),0)</f>
        <v>5</v>
      </c>
      <c r="E2250" s="16">
        <f t="shared" si="67"/>
        <v>5</v>
      </c>
      <c r="F2250" s="16">
        <f>IF(AND(C2250&lt;&gt;0,SUM(C$1:$D2250)=SUM(C$1:$D2250)),ROW(),0)</f>
        <v>2250</v>
      </c>
      <c r="G2250" s="16">
        <f t="array" ref="G2250">IF(ROW()-IFERROR(INDEX(F$2:F2250,MATCH(2,1/(F$2:F2250&lt;&gt;0))),0)&gt;22,22,ROW()-IFERROR(INDEX(F$2:F2250,MATCH(2,1/(F$2:F2250&lt;&gt;0))),0))</f>
        <v>0</v>
      </c>
    </row>
    <row r="2251" spans="1:7">
      <c r="A2251" s="23">
        <v>45756</v>
      </c>
      <c r="B2251" s="24">
        <v>0.36372400711241498</v>
      </c>
      <c r="C2251" s="16">
        <f t="shared" si="68"/>
        <v>0</v>
      </c>
      <c r="D2251" s="16">
        <f t="array" ref="D2251">IFERROR(INDEX(C$2:C2251,MATCH(2,1/(C$2:C2251&lt;&gt;0))),0)</f>
        <v>5</v>
      </c>
      <c r="E2251" s="16">
        <f t="shared" si="67"/>
        <v>4.7727272727272725</v>
      </c>
      <c r="F2251" s="16">
        <f>IF(AND(C2251&lt;&gt;0,SUM(C$1:$D2251)=SUM(C$1:$D2251)),ROW(),0)</f>
        <v>0</v>
      </c>
      <c r="G2251" s="16">
        <f t="array" ref="G2251">IF(ROW()-IFERROR(INDEX(F$2:F2251,MATCH(2,1/(F$2:F2251&lt;&gt;0))),0)&gt;22,22,ROW()-IFERROR(INDEX(F$2:F2251,MATCH(2,1/(F$2:F2251&lt;&gt;0))),0))</f>
        <v>1</v>
      </c>
    </row>
    <row r="2252" spans="1:7">
      <c r="A2252" s="23">
        <v>45757</v>
      </c>
      <c r="B2252" s="24">
        <v>0.41073149817363602</v>
      </c>
      <c r="C2252" s="16">
        <f t="shared" si="68"/>
        <v>0</v>
      </c>
      <c r="D2252" s="16">
        <f t="array" ref="D2252">IFERROR(INDEX(C$2:C2252,MATCH(2,1/(C$2:C2252&lt;&gt;0))),0)</f>
        <v>5</v>
      </c>
      <c r="E2252" s="16">
        <f t="shared" si="67"/>
        <v>4.5454545454545459</v>
      </c>
      <c r="F2252" s="16">
        <f>IF(AND(C2252&lt;&gt;0,SUM(C$1:$D2252)=SUM(C$1:$D2252)),ROW(),0)</f>
        <v>0</v>
      </c>
      <c r="G2252" s="16">
        <f t="array" ref="G2252">IF(ROW()-IFERROR(INDEX(F$2:F2252,MATCH(2,1/(F$2:F2252&lt;&gt;0))),0)&gt;22,22,ROW()-IFERROR(INDEX(F$2:F2252,MATCH(2,1/(F$2:F2252&lt;&gt;0))),0))</f>
        <v>2</v>
      </c>
    </row>
    <row r="2253" spans="1:7">
      <c r="A2253" s="23">
        <v>45758</v>
      </c>
      <c r="B2253" s="24">
        <v>0.406034269223088</v>
      </c>
      <c r="C2253" s="16">
        <f t="shared" si="68"/>
        <v>0</v>
      </c>
      <c r="D2253" s="16">
        <f t="array" ref="D2253">IFERROR(INDEX(C$2:C2253,MATCH(2,1/(C$2:C2253&lt;&gt;0))),0)</f>
        <v>5</v>
      </c>
      <c r="E2253" s="16">
        <f t="shared" si="67"/>
        <v>4.3181818181818183</v>
      </c>
      <c r="F2253" s="16">
        <f>IF(AND(C2253&lt;&gt;0,SUM(C$1:$D2253)=SUM(C$1:$D2253)),ROW(),0)</f>
        <v>0</v>
      </c>
      <c r="G2253" s="16">
        <f t="array" ref="G2253">IF(ROW()-IFERROR(INDEX(F$2:F2253,MATCH(2,1/(F$2:F2253&lt;&gt;0))),0)&gt;22,22,ROW()-IFERROR(INDEX(F$2:F2253,MATCH(2,1/(F$2:F2253&lt;&gt;0))),0))</f>
        <v>3</v>
      </c>
    </row>
    <row r="2254" spans="1:7">
      <c r="A2254" s="23">
        <v>45761</v>
      </c>
      <c r="B2254" s="24">
        <v>0.37192834860346002</v>
      </c>
      <c r="C2254" s="16">
        <f t="shared" si="68"/>
        <v>0</v>
      </c>
      <c r="D2254" s="16">
        <f t="array" ref="D2254">IFERROR(INDEX(C$2:C2254,MATCH(2,1/(C$2:C2254&lt;&gt;0))),0)</f>
        <v>5</v>
      </c>
      <c r="E2254" s="16">
        <f t="shared" si="67"/>
        <v>4.0909090909090908</v>
      </c>
      <c r="F2254" s="16">
        <f>IF(AND(C2254&lt;&gt;0,SUM(C$1:$D2254)=SUM(C$1:$D2254)),ROW(),0)</f>
        <v>0</v>
      </c>
      <c r="G2254" s="16">
        <f t="array" ref="G2254">IF(ROW()-IFERROR(INDEX(F$2:F2254,MATCH(2,1/(F$2:F2254&lt;&gt;0))),0)&gt;22,22,ROW()-IFERROR(INDEX(F$2:F2254,MATCH(2,1/(F$2:F2254&lt;&gt;0))),0))</f>
        <v>4</v>
      </c>
    </row>
    <row r="2255" spans="1:7">
      <c r="A2255" s="23">
        <v>45762</v>
      </c>
      <c r="B2255" s="24">
        <v>0.36465663365805101</v>
      </c>
      <c r="C2255" s="16">
        <f t="shared" si="68"/>
        <v>0</v>
      </c>
      <c r="D2255" s="16">
        <f t="array" ref="D2255">IFERROR(INDEX(C$2:C2255,MATCH(2,1/(C$2:C2255&lt;&gt;0))),0)</f>
        <v>5</v>
      </c>
      <c r="E2255" s="16">
        <f t="shared" si="67"/>
        <v>3.8636363636363633</v>
      </c>
      <c r="F2255" s="16">
        <f>IF(AND(C2255&lt;&gt;0,SUM(C$1:$D2255)=SUM(C$1:$D2255)),ROW(),0)</f>
        <v>0</v>
      </c>
      <c r="G2255" s="16">
        <f t="array" ref="G2255">IF(ROW()-IFERROR(INDEX(F$2:F2255,MATCH(2,1/(F$2:F2255&lt;&gt;0))),0)&gt;22,22,ROW()-IFERROR(INDEX(F$2:F2255,MATCH(2,1/(F$2:F2255&lt;&gt;0))),0))</f>
        <v>5</v>
      </c>
    </row>
    <row r="2256" spans="1:7">
      <c r="A2256" s="23">
        <v>45763</v>
      </c>
      <c r="B2256" s="24">
        <v>0.33762924552323997</v>
      </c>
      <c r="C2256" s="16">
        <f t="shared" si="68"/>
        <v>0</v>
      </c>
      <c r="D2256" s="16">
        <f t="array" ref="D2256">IFERROR(INDEX(C$2:C2256,MATCH(2,1/(C$2:C2256&lt;&gt;0))),0)</f>
        <v>5</v>
      </c>
      <c r="E2256" s="16">
        <f t="shared" si="67"/>
        <v>3.6363636363636367</v>
      </c>
      <c r="F2256" s="16">
        <f>IF(AND(C2256&lt;&gt;0,SUM(C$1:$D2256)=SUM(C$1:$D2256)),ROW(),0)</f>
        <v>0</v>
      </c>
      <c r="G2256" s="16">
        <f t="array" ref="G2256">IF(ROW()-IFERROR(INDEX(F$2:F2256,MATCH(2,1/(F$2:F2256&lt;&gt;0))),0)&gt;22,22,ROW()-IFERROR(INDEX(F$2:F2256,MATCH(2,1/(F$2:F2256&lt;&gt;0))),0))</f>
        <v>6</v>
      </c>
    </row>
    <row r="2257" spans="1:7">
      <c r="A2257" s="23">
        <v>45764</v>
      </c>
      <c r="B2257" s="24">
        <v>0.362141990949429</v>
      </c>
      <c r="C2257" s="16">
        <f t="shared" si="68"/>
        <v>0</v>
      </c>
      <c r="D2257" s="16">
        <f t="array" ref="D2257">IFERROR(INDEX(C$2:C2257,MATCH(2,1/(C$2:C2257&lt;&gt;0))),0)</f>
        <v>5</v>
      </c>
      <c r="E2257" s="16">
        <f t="shared" si="67"/>
        <v>3.4090909090909092</v>
      </c>
      <c r="F2257" s="16">
        <f>IF(AND(C2257&lt;&gt;0,SUM(C$1:$D2257)=SUM(C$1:$D2257)),ROW(),0)</f>
        <v>0</v>
      </c>
      <c r="G2257" s="16">
        <f t="array" ref="G2257">IF(ROW()-IFERROR(INDEX(F$2:F2257,MATCH(2,1/(F$2:F2257&lt;&gt;0))),0)&gt;22,22,ROW()-IFERROR(INDEX(F$2:F2257,MATCH(2,1/(F$2:F2257&lt;&gt;0))),0))</f>
        <v>7</v>
      </c>
    </row>
    <row r="2258" spans="1:7">
      <c r="A2258" s="23">
        <v>45765</v>
      </c>
      <c r="B2258" s="24">
        <v>0.317935455656012</v>
      </c>
      <c r="C2258" s="16">
        <f t="shared" si="68"/>
        <v>0</v>
      </c>
      <c r="D2258" s="16">
        <f t="array" ref="D2258">IFERROR(INDEX(C$2:C2258,MATCH(2,1/(C$2:C2258&lt;&gt;0))),0)</f>
        <v>5</v>
      </c>
      <c r="E2258" s="16">
        <f t="shared" si="67"/>
        <v>3.1818181818181817</v>
      </c>
      <c r="F2258" s="16">
        <f>IF(AND(C2258&lt;&gt;0,SUM(C$1:$D2258)=SUM(C$1:$D2258)),ROW(),0)</f>
        <v>0</v>
      </c>
      <c r="G2258" s="16">
        <f t="array" ref="G2258">IF(ROW()-IFERROR(INDEX(F$2:F2258,MATCH(2,1/(F$2:F2258&lt;&gt;0))),0)&gt;22,22,ROW()-IFERROR(INDEX(F$2:F2258,MATCH(2,1/(F$2:F2258&lt;&gt;0))),0))</f>
        <v>8</v>
      </c>
    </row>
    <row r="2259" spans="1:7">
      <c r="A2259" s="23">
        <v>45768</v>
      </c>
      <c r="B2259" s="24">
        <v>0.36956026184485902</v>
      </c>
      <c r="C2259" s="16">
        <f t="shared" si="68"/>
        <v>0</v>
      </c>
      <c r="D2259" s="16">
        <f t="array" ref="D2259">IFERROR(INDEX(C$2:C2259,MATCH(2,1/(C$2:C2259&lt;&gt;0))),0)</f>
        <v>5</v>
      </c>
      <c r="E2259" s="16">
        <f t="shared" si="67"/>
        <v>2.9545454545454546</v>
      </c>
      <c r="F2259" s="16">
        <f>IF(AND(C2259&lt;&gt;0,SUM(C$1:$D2259)=SUM(C$1:$D2259)),ROW(),0)</f>
        <v>0</v>
      </c>
      <c r="G2259" s="16">
        <f t="array" ref="G2259">IF(ROW()-IFERROR(INDEX(F$2:F2259,MATCH(2,1/(F$2:F2259&lt;&gt;0))),0)&gt;22,22,ROW()-IFERROR(INDEX(F$2:F2259,MATCH(2,1/(F$2:F2259&lt;&gt;0))),0))</f>
        <v>9</v>
      </c>
    </row>
    <row r="2260" spans="1:7">
      <c r="A2260" s="23">
        <v>45769</v>
      </c>
      <c r="B2260" s="24">
        <v>0.39872742984153697</v>
      </c>
      <c r="C2260" s="16">
        <f t="shared" si="68"/>
        <v>0</v>
      </c>
      <c r="D2260" s="16">
        <f t="array" ref="D2260">IFERROR(INDEX(C$2:C2260,MATCH(2,1/(C$2:C2260&lt;&gt;0))),0)</f>
        <v>5</v>
      </c>
      <c r="E2260" s="16">
        <f t="shared" si="67"/>
        <v>2.7272727272727271</v>
      </c>
      <c r="F2260" s="16">
        <f>IF(AND(C2260&lt;&gt;0,SUM(C$1:$D2260)=SUM(C$1:$D2260)),ROW(),0)</f>
        <v>0</v>
      </c>
      <c r="G2260" s="16">
        <f t="array" ref="G2260">IF(ROW()-IFERROR(INDEX(F$2:F2260,MATCH(2,1/(F$2:F2260&lt;&gt;0))),0)&gt;22,22,ROW()-IFERROR(INDEX(F$2:F2260,MATCH(2,1/(F$2:F2260&lt;&gt;0))),0))</f>
        <v>10</v>
      </c>
    </row>
    <row r="2261" spans="1:7">
      <c r="A2261" s="23">
        <v>45770</v>
      </c>
      <c r="B2261" s="24">
        <v>0.36585568498467802</v>
      </c>
      <c r="C2261" s="16">
        <f t="shared" si="68"/>
        <v>0</v>
      </c>
      <c r="D2261" s="16">
        <f t="array" ref="D2261">IFERROR(INDEX(C$2:C2261,MATCH(2,1/(C$2:C2261&lt;&gt;0))),0)</f>
        <v>5</v>
      </c>
      <c r="E2261" s="16">
        <f t="shared" si="67"/>
        <v>2.5</v>
      </c>
      <c r="F2261" s="16">
        <f>IF(AND(C2261&lt;&gt;0,SUM(C$1:$D2261)=SUM(C$1:$D2261)),ROW(),0)</f>
        <v>0</v>
      </c>
      <c r="G2261" s="16">
        <f t="array" ref="G2261">IF(ROW()-IFERROR(INDEX(F$2:F2261,MATCH(2,1/(F$2:F2261&lt;&gt;0))),0)&gt;22,22,ROW()-IFERROR(INDEX(F$2:F2261,MATCH(2,1/(F$2:F2261&lt;&gt;0))),0))</f>
        <v>11</v>
      </c>
    </row>
    <row r="2262" spans="1:7">
      <c r="A2262" s="23">
        <v>45771</v>
      </c>
      <c r="B2262" s="24">
        <v>0.336907208391096</v>
      </c>
      <c r="C2262" s="16">
        <f t="shared" si="68"/>
        <v>0</v>
      </c>
      <c r="D2262" s="16">
        <f t="array" ref="D2262">IFERROR(INDEX(C$2:C2262,MATCH(2,1/(C$2:C2262&lt;&gt;0))),0)</f>
        <v>5</v>
      </c>
      <c r="E2262" s="16">
        <f t="shared" si="67"/>
        <v>2.2727272727272729</v>
      </c>
      <c r="F2262" s="16">
        <f>IF(AND(C2262&lt;&gt;0,SUM(C$1:$D2262)=SUM(C$1:$D2262)),ROW(),0)</f>
        <v>0</v>
      </c>
      <c r="G2262" s="16">
        <f t="array" ref="G2262">IF(ROW()-IFERROR(INDEX(F$2:F2262,MATCH(2,1/(F$2:F2262&lt;&gt;0))),0)&gt;22,22,ROW()-IFERROR(INDEX(F$2:F2262,MATCH(2,1/(F$2:F2262&lt;&gt;0))),0))</f>
        <v>12</v>
      </c>
    </row>
    <row r="2263" spans="1:7">
      <c r="A2263" s="23">
        <v>45772</v>
      </c>
      <c r="B2263" s="24">
        <v>0.359142496381882</v>
      </c>
      <c r="C2263" s="16">
        <f t="shared" si="68"/>
        <v>0</v>
      </c>
      <c r="D2263" s="16">
        <f t="array" ref="D2263">IFERROR(INDEX(C$2:C2263,MATCH(2,1/(C$2:C2263&lt;&gt;0))),0)</f>
        <v>5</v>
      </c>
      <c r="E2263" s="16">
        <f t="shared" si="67"/>
        <v>2.0454545454545454</v>
      </c>
      <c r="F2263" s="16">
        <f>IF(AND(C2263&lt;&gt;0,SUM(C$1:$D2263)=SUM(C$1:$D2263)),ROW(),0)</f>
        <v>0</v>
      </c>
      <c r="G2263" s="16">
        <f t="array" ref="G2263">IF(ROW()-IFERROR(INDEX(F$2:F2263,MATCH(2,1/(F$2:F2263&lt;&gt;0))),0)&gt;22,22,ROW()-IFERROR(INDEX(F$2:F2263,MATCH(2,1/(F$2:F2263&lt;&gt;0))),0))</f>
        <v>13</v>
      </c>
    </row>
    <row r="2264" spans="1:7">
      <c r="A2264" s="23">
        <v>45775</v>
      </c>
      <c r="B2264" s="24">
        <v>0.34266837599863498</v>
      </c>
      <c r="C2264" s="16">
        <f t="shared" si="68"/>
        <v>0</v>
      </c>
      <c r="D2264" s="16">
        <f t="array" ref="D2264">IFERROR(INDEX(C$2:C2264,MATCH(2,1/(C$2:C2264&lt;&gt;0))),0)</f>
        <v>5</v>
      </c>
      <c r="E2264" s="16">
        <f t="shared" si="67"/>
        <v>1.8181818181818183</v>
      </c>
      <c r="F2264" s="16">
        <f>IF(AND(C2264&lt;&gt;0,SUM(C$1:$D2264)=SUM(C$1:$D2264)),ROW(),0)</f>
        <v>0</v>
      </c>
      <c r="G2264" s="16">
        <f t="array" ref="G2264">IF(ROW()-IFERROR(INDEX(F$2:F2264,MATCH(2,1/(F$2:F2264&lt;&gt;0))),0)&gt;22,22,ROW()-IFERROR(INDEX(F$2:F2264,MATCH(2,1/(F$2:F2264&lt;&gt;0))),0))</f>
        <v>14</v>
      </c>
    </row>
    <row r="2265" spans="1:7">
      <c r="A2265" s="23">
        <v>45776</v>
      </c>
      <c r="B2265" s="24">
        <v>0.32879594877561702</v>
      </c>
      <c r="C2265" s="16">
        <f t="shared" si="68"/>
        <v>0</v>
      </c>
      <c r="D2265" s="16">
        <f t="array" ref="D2265">IFERROR(INDEX(C$2:C2265,MATCH(2,1/(C$2:C2265&lt;&gt;0))),0)</f>
        <v>5</v>
      </c>
      <c r="E2265" s="16">
        <f t="shared" si="67"/>
        <v>1.5909090909090908</v>
      </c>
      <c r="F2265" s="16">
        <f>IF(AND(C2265&lt;&gt;0,SUM(C$1:$D2265)=SUM(C$1:$D2265)),ROW(),0)</f>
        <v>0</v>
      </c>
      <c r="G2265" s="16">
        <f t="array" ref="G2265">IF(ROW()-IFERROR(INDEX(F$2:F2265,MATCH(2,1/(F$2:F2265&lt;&gt;0))),0)&gt;22,22,ROW()-IFERROR(INDEX(F$2:F2265,MATCH(2,1/(F$2:F2265&lt;&gt;0))),0))</f>
        <v>15</v>
      </c>
    </row>
    <row r="2266" spans="1:7">
      <c r="A2266" s="23">
        <v>45777</v>
      </c>
      <c r="B2266" s="24">
        <v>0.34269074627130602</v>
      </c>
      <c r="C2266" s="16">
        <f t="shared" si="68"/>
        <v>0</v>
      </c>
      <c r="D2266" s="16">
        <f t="array" ref="D2266">IFERROR(INDEX(C$2:C2266,MATCH(2,1/(C$2:C2266&lt;&gt;0))),0)</f>
        <v>5</v>
      </c>
      <c r="E2266" s="16">
        <f t="shared" si="67"/>
        <v>1.3636363636363638</v>
      </c>
      <c r="F2266" s="16">
        <f>IF(AND(C2266&lt;&gt;0,SUM(C$1:$D2266)=SUM(C$1:$D2266)),ROW(),0)</f>
        <v>0</v>
      </c>
      <c r="G2266" s="16">
        <f t="array" ref="G2266">IF(ROW()-IFERROR(INDEX(F$2:F2266,MATCH(2,1/(F$2:F2266&lt;&gt;0))),0)&gt;22,22,ROW()-IFERROR(INDEX(F$2:F2266,MATCH(2,1/(F$2:F2266&lt;&gt;0))),0))</f>
        <v>16</v>
      </c>
    </row>
    <row r="2267" spans="1:7">
      <c r="A2267" s="23">
        <v>45783</v>
      </c>
      <c r="B2267" s="24">
        <v>0.42063218360944798</v>
      </c>
      <c r="C2267" s="16">
        <f t="shared" si="68"/>
        <v>0</v>
      </c>
      <c r="D2267" s="16">
        <f t="array" ref="D2267">IFERROR(INDEX(C$2:C2267,MATCH(2,1/(C$2:C2267&lt;&gt;0))),0)</f>
        <v>5</v>
      </c>
      <c r="E2267" s="16">
        <f t="shared" si="67"/>
        <v>1.1363636363636362</v>
      </c>
      <c r="F2267" s="16">
        <f>IF(AND(C2267&lt;&gt;0,SUM(C$1:$D2267)=SUM(C$1:$D2267)),ROW(),0)</f>
        <v>0</v>
      </c>
      <c r="G2267" s="16">
        <f t="array" ref="G2267">IF(ROW()-IFERROR(INDEX(F$2:F2267,MATCH(2,1/(F$2:F2267&lt;&gt;0))),0)&gt;22,22,ROW()-IFERROR(INDEX(F$2:F2267,MATCH(2,1/(F$2:F2267&lt;&gt;0))),0))</f>
        <v>17</v>
      </c>
    </row>
    <row r="2268" spans="1:7">
      <c r="A2268" s="23">
        <v>45784</v>
      </c>
      <c r="B2268" s="24">
        <v>0.47884150359231697</v>
      </c>
      <c r="C2268" s="16">
        <f t="shared" si="68"/>
        <v>0</v>
      </c>
      <c r="D2268" s="16">
        <f t="array" ref="D2268">IFERROR(INDEX(C$2:C2268,MATCH(2,1/(C$2:C2268&lt;&gt;0))),0)</f>
        <v>5</v>
      </c>
      <c r="E2268" s="16">
        <f t="shared" si="67"/>
        <v>0.90909090909090917</v>
      </c>
      <c r="F2268" s="16">
        <f>IF(AND(C2268&lt;&gt;0,SUM(C$1:$D2268)=SUM(C$1:$D2268)),ROW(),0)</f>
        <v>0</v>
      </c>
      <c r="G2268" s="16">
        <f t="array" ref="G2268">IF(ROW()-IFERROR(INDEX(F$2:F2268,MATCH(2,1/(F$2:F2268&lt;&gt;0))),0)&gt;22,22,ROW()-IFERROR(INDEX(F$2:F2268,MATCH(2,1/(F$2:F2268&lt;&gt;0))),0))</f>
        <v>18</v>
      </c>
    </row>
    <row r="2269" spans="1:7">
      <c r="A2269" s="23">
        <v>45785</v>
      </c>
      <c r="B2269" s="24">
        <v>0.50389464379150395</v>
      </c>
      <c r="C2269" s="16">
        <f t="shared" si="68"/>
        <v>0</v>
      </c>
      <c r="D2269" s="16">
        <f t="array" ref="D2269">IFERROR(INDEX(C$2:C2269,MATCH(2,1/(C$2:C2269&lt;&gt;0))),0)</f>
        <v>5</v>
      </c>
      <c r="E2269" s="16">
        <f t="shared" si="67"/>
        <v>0.68181818181818166</v>
      </c>
      <c r="F2269" s="16">
        <f>IF(AND(C2269&lt;&gt;0,SUM(C$1:$D2269)=SUM(C$1:$D2269)),ROW(),0)</f>
        <v>0</v>
      </c>
      <c r="G2269" s="16">
        <f t="array" ref="G2269">IF(ROW()-IFERROR(INDEX(F$2:F2269,MATCH(2,1/(F$2:F2269&lt;&gt;0))),0)&gt;22,22,ROW()-IFERROR(INDEX(F$2:F2269,MATCH(2,1/(F$2:F2269&lt;&gt;0))),0))</f>
        <v>19</v>
      </c>
    </row>
    <row r="2270" spans="1:7">
      <c r="A2270" s="23">
        <v>45786</v>
      </c>
      <c r="B2270" s="24">
        <v>0.494310387738854</v>
      </c>
      <c r="C2270" s="16">
        <f t="shared" si="68"/>
        <v>0</v>
      </c>
      <c r="D2270" s="16">
        <f t="array" ref="D2270">IFERROR(INDEX(C$2:C2270,MATCH(2,1/(C$2:C2270&lt;&gt;0))),0)</f>
        <v>5</v>
      </c>
      <c r="E2270" s="16">
        <f t="shared" si="67"/>
        <v>0.45454545454545414</v>
      </c>
      <c r="F2270" s="16">
        <f>IF(AND(C2270&lt;&gt;0,SUM(C$1:$D2270)=SUM(C$1:$D2270)),ROW(),0)</f>
        <v>0</v>
      </c>
      <c r="G2270" s="16">
        <f t="array" ref="G2270">IF(ROW()-IFERROR(INDEX(F$2:F2270,MATCH(2,1/(F$2:F2270&lt;&gt;0))),0)&gt;22,22,ROW()-IFERROR(INDEX(F$2:F2270,MATCH(2,1/(F$2:F2270&lt;&gt;0))),0))</f>
        <v>20</v>
      </c>
    </row>
    <row r="2271" spans="1:7">
      <c r="A2271" s="23">
        <v>45789</v>
      </c>
      <c r="B2271" s="24">
        <v>0.48975952474100598</v>
      </c>
      <c r="C2271" s="16">
        <f t="shared" si="68"/>
        <v>0</v>
      </c>
      <c r="D2271" s="16">
        <f t="array" ref="D2271">IFERROR(INDEX(C$2:C2271,MATCH(2,1/(C$2:C2271&lt;&gt;0))),0)</f>
        <v>5</v>
      </c>
      <c r="E2271" s="16">
        <f t="shared" ref="E2271:E2312" si="69">IF(D2271=0,0,IF(D2271&lt;0,-1*(ABS(D2271)-G2271*ABS(D2271)/22),D2271-G2271*D2271/22))</f>
        <v>0.22727272727272751</v>
      </c>
      <c r="F2271" s="16">
        <f>IF(AND(C2271&lt;&gt;0,SUM(C$1:$D2271)=SUM(C$1:$D2271)),ROW(),0)</f>
        <v>0</v>
      </c>
      <c r="G2271" s="16">
        <f t="array" ref="G2271">IF(ROW()-IFERROR(INDEX(F$2:F2271,MATCH(2,1/(F$2:F2271&lt;&gt;0))),0)&gt;22,22,ROW()-IFERROR(INDEX(F$2:F2271,MATCH(2,1/(F$2:F2271&lt;&gt;0))),0))</f>
        <v>21</v>
      </c>
    </row>
    <row r="2272" spans="1:7">
      <c r="A2272" s="23">
        <v>45790</v>
      </c>
      <c r="B2272" s="24">
        <v>0.44524527466076502</v>
      </c>
      <c r="C2272" s="16">
        <f t="shared" si="68"/>
        <v>0</v>
      </c>
      <c r="D2272" s="16">
        <f t="array" ref="D2272">IFERROR(INDEX(C$2:C2272,MATCH(2,1/(C$2:C2272&lt;&gt;0))),0)</f>
        <v>5</v>
      </c>
      <c r="E2272" s="16">
        <f t="shared" si="69"/>
        <v>0</v>
      </c>
      <c r="F2272" s="16">
        <f>IF(AND(C2272&lt;&gt;0,SUM(C$1:$D2272)=SUM(C$1:$D2272)),ROW(),0)</f>
        <v>0</v>
      </c>
      <c r="G2272" s="16">
        <f t="array" ref="G2272">IF(ROW()-IFERROR(INDEX(F$2:F2272,MATCH(2,1/(F$2:F2272&lt;&gt;0))),0)&gt;22,22,ROW()-IFERROR(INDEX(F$2:F2272,MATCH(2,1/(F$2:F2272&lt;&gt;0))),0))</f>
        <v>22</v>
      </c>
    </row>
    <row r="2273" spans="1:7">
      <c r="A2273" s="23">
        <v>45791</v>
      </c>
      <c r="B2273" s="24">
        <v>0.44384612680049301</v>
      </c>
      <c r="C2273" s="16">
        <f t="shared" si="68"/>
        <v>0</v>
      </c>
      <c r="D2273" s="16">
        <f t="array" ref="D2273">IFERROR(INDEX(C$2:C2273,MATCH(2,1/(C$2:C2273&lt;&gt;0))),0)</f>
        <v>5</v>
      </c>
      <c r="E2273" s="16">
        <f t="shared" si="69"/>
        <v>0</v>
      </c>
      <c r="F2273" s="16">
        <f>IF(AND(C2273&lt;&gt;0,SUM(C$1:$D2273)=SUM(C$1:$D2273)),ROW(),0)</f>
        <v>0</v>
      </c>
      <c r="G2273" s="16">
        <f t="array" ref="G2273">IF(ROW()-IFERROR(INDEX(F$2:F2273,MATCH(2,1/(F$2:F2273&lt;&gt;0))),0)&gt;22,22,ROW()-IFERROR(INDEX(F$2:F2273,MATCH(2,1/(F$2:F2273&lt;&gt;0))),0))</f>
        <v>22</v>
      </c>
    </row>
    <row r="2274" spans="1:7">
      <c r="A2274" s="23">
        <v>45792</v>
      </c>
      <c r="B2274" s="24">
        <v>0.41594952793280499</v>
      </c>
      <c r="C2274" s="16">
        <f t="shared" si="68"/>
        <v>0</v>
      </c>
      <c r="D2274" s="16">
        <f t="array" ref="D2274">IFERROR(INDEX(C$2:C2274,MATCH(2,1/(C$2:C2274&lt;&gt;0))),0)</f>
        <v>5</v>
      </c>
      <c r="E2274" s="16">
        <f t="shared" si="69"/>
        <v>0</v>
      </c>
      <c r="F2274" s="16">
        <f>IF(AND(C2274&lt;&gt;0,SUM(C$1:$D2274)=SUM(C$1:$D2274)),ROW(),0)</f>
        <v>0</v>
      </c>
      <c r="G2274" s="16">
        <f t="array" ref="G2274">IF(ROW()-IFERROR(INDEX(F$2:F2274,MATCH(2,1/(F$2:F2274&lt;&gt;0))),0)&gt;22,22,ROW()-IFERROR(INDEX(F$2:F2274,MATCH(2,1/(F$2:F2274&lt;&gt;0))),0))</f>
        <v>22</v>
      </c>
    </row>
    <row r="2275" spans="1:7">
      <c r="A2275" s="23">
        <v>45793</v>
      </c>
      <c r="B2275" s="24">
        <v>0.41177409361744</v>
      </c>
      <c r="C2275" s="16">
        <f t="shared" si="68"/>
        <v>0</v>
      </c>
      <c r="D2275" s="16">
        <f t="array" ref="D2275">IFERROR(INDEX(C$2:C2275,MATCH(2,1/(C$2:C2275&lt;&gt;0))),0)</f>
        <v>5</v>
      </c>
      <c r="E2275" s="16">
        <f t="shared" si="69"/>
        <v>0</v>
      </c>
      <c r="F2275" s="16">
        <f>IF(AND(C2275&lt;&gt;0,SUM(C$1:$D2275)=SUM(C$1:$D2275)),ROW(),0)</f>
        <v>0</v>
      </c>
      <c r="G2275" s="16">
        <f t="array" ref="G2275">IF(ROW()-IFERROR(INDEX(F$2:F2275,MATCH(2,1/(F$2:F2275&lt;&gt;0))),0)&gt;22,22,ROW()-IFERROR(INDEX(F$2:F2275,MATCH(2,1/(F$2:F2275&lt;&gt;0))),0))</f>
        <v>22</v>
      </c>
    </row>
    <row r="2276" spans="1:7">
      <c r="A2276" s="23">
        <v>45796</v>
      </c>
      <c r="B2276" s="24">
        <v>0.49910320026460298</v>
      </c>
      <c r="C2276" s="16">
        <f t="shared" si="68"/>
        <v>0</v>
      </c>
      <c r="D2276" s="16">
        <f t="array" ref="D2276">IFERROR(INDEX(C$2:C2276,MATCH(2,1/(C$2:C2276&lt;&gt;0))),0)</f>
        <v>5</v>
      </c>
      <c r="E2276" s="16">
        <f t="shared" si="69"/>
        <v>0</v>
      </c>
      <c r="F2276" s="16">
        <f>IF(AND(C2276&lt;&gt;0,SUM(C$1:$D2276)=SUM(C$1:$D2276)),ROW(),0)</f>
        <v>0</v>
      </c>
      <c r="G2276" s="16">
        <f t="array" ref="G2276">IF(ROW()-IFERROR(INDEX(F$2:F2276,MATCH(2,1/(F$2:F2276&lt;&gt;0))),0)&gt;22,22,ROW()-IFERROR(INDEX(F$2:F2276,MATCH(2,1/(F$2:F2276&lt;&gt;0))),0))</f>
        <v>22</v>
      </c>
    </row>
    <row r="2277" spans="1:7">
      <c r="A2277" s="23">
        <v>45797</v>
      </c>
      <c r="B2277" s="24">
        <v>0.54709285737921198</v>
      </c>
      <c r="C2277" s="16">
        <f t="shared" si="68"/>
        <v>0</v>
      </c>
      <c r="D2277" s="16">
        <f t="array" ref="D2277">IFERROR(INDEX(C$2:C2277,MATCH(2,1/(C$2:C2277&lt;&gt;0))),0)</f>
        <v>5</v>
      </c>
      <c r="E2277" s="16">
        <f t="shared" si="69"/>
        <v>0</v>
      </c>
      <c r="F2277" s="16">
        <f>IF(AND(C2277&lt;&gt;0,SUM(C$1:$D2277)=SUM(C$1:$D2277)),ROW(),0)</f>
        <v>0</v>
      </c>
      <c r="G2277" s="16">
        <f t="array" ref="G2277">IF(ROW()-IFERROR(INDEX(F$2:F2277,MATCH(2,1/(F$2:F2277&lt;&gt;0))),0)&gt;22,22,ROW()-IFERROR(INDEX(F$2:F2277,MATCH(2,1/(F$2:F2277&lt;&gt;0))),0))</f>
        <v>22</v>
      </c>
    </row>
    <row r="2278" spans="1:7">
      <c r="A2278" s="23">
        <v>45798</v>
      </c>
      <c r="B2278" s="24">
        <v>0.53518311582989697</v>
      </c>
      <c r="C2278" s="16">
        <f t="shared" si="68"/>
        <v>0</v>
      </c>
      <c r="D2278" s="16">
        <f t="array" ref="D2278">IFERROR(INDEX(C$2:C2278,MATCH(2,1/(C$2:C2278&lt;&gt;0))),0)</f>
        <v>5</v>
      </c>
      <c r="E2278" s="16">
        <f t="shared" si="69"/>
        <v>0</v>
      </c>
      <c r="F2278" s="16">
        <f>IF(AND(C2278&lt;&gt;0,SUM(C$1:$D2278)=SUM(C$1:$D2278)),ROW(),0)</f>
        <v>0</v>
      </c>
      <c r="G2278" s="16">
        <f t="array" ref="G2278">IF(ROW()-IFERROR(INDEX(F$2:F2278,MATCH(2,1/(F$2:F2278&lt;&gt;0))),0)&gt;22,22,ROW()-IFERROR(INDEX(F$2:F2278,MATCH(2,1/(F$2:F2278&lt;&gt;0))),0))</f>
        <v>22</v>
      </c>
    </row>
    <row r="2279" spans="1:7">
      <c r="A2279" s="23">
        <v>45799</v>
      </c>
      <c r="B2279" s="24">
        <v>0.45501797645014302</v>
      </c>
      <c r="C2279" s="16">
        <f t="shared" si="68"/>
        <v>0</v>
      </c>
      <c r="D2279" s="16">
        <f t="array" ref="D2279">IFERROR(INDEX(C$2:C2279,MATCH(2,1/(C$2:C2279&lt;&gt;0))),0)</f>
        <v>5</v>
      </c>
      <c r="E2279" s="16">
        <f t="shared" si="69"/>
        <v>0</v>
      </c>
      <c r="F2279" s="16">
        <f>IF(AND(C2279&lt;&gt;0,SUM(C$1:$D2279)=SUM(C$1:$D2279)),ROW(),0)</f>
        <v>0</v>
      </c>
      <c r="G2279" s="16">
        <f t="array" ref="G2279">IF(ROW()-IFERROR(INDEX(F$2:F2279,MATCH(2,1/(F$2:F2279&lt;&gt;0))),0)&gt;22,22,ROW()-IFERROR(INDEX(F$2:F2279,MATCH(2,1/(F$2:F2279&lt;&gt;0))),0))</f>
        <v>22</v>
      </c>
    </row>
    <row r="2280" spans="1:7">
      <c r="A2280" s="23">
        <v>45800</v>
      </c>
      <c r="B2280" s="24">
        <v>0.437458788672906</v>
      </c>
      <c r="C2280" s="16">
        <f t="shared" si="68"/>
        <v>0</v>
      </c>
      <c r="D2280" s="16">
        <f t="array" ref="D2280">IFERROR(INDEX(C$2:C2280,MATCH(2,1/(C$2:C2280&lt;&gt;0))),0)</f>
        <v>5</v>
      </c>
      <c r="E2280" s="16">
        <f t="shared" si="69"/>
        <v>0</v>
      </c>
      <c r="F2280" s="16">
        <f>IF(AND(C2280&lt;&gt;0,SUM(C$1:$D2280)=SUM(C$1:$D2280)),ROW(),0)</f>
        <v>0</v>
      </c>
      <c r="G2280" s="16">
        <f t="array" ref="G2280">IF(ROW()-IFERROR(INDEX(F$2:F2280,MATCH(2,1/(F$2:F2280&lt;&gt;0))),0)&gt;22,22,ROW()-IFERROR(INDEX(F$2:F2280,MATCH(2,1/(F$2:F2280&lt;&gt;0))),0))</f>
        <v>22</v>
      </c>
    </row>
    <row r="2281" spans="1:7">
      <c r="A2281" s="23">
        <v>45803</v>
      </c>
      <c r="B2281" s="24">
        <v>0.37621073153269602</v>
      </c>
      <c r="C2281" s="16">
        <f t="shared" si="68"/>
        <v>0</v>
      </c>
      <c r="D2281" s="16">
        <f t="array" ref="D2281">IFERROR(INDEX(C$2:C2281,MATCH(2,1/(C$2:C2281&lt;&gt;0))),0)</f>
        <v>5</v>
      </c>
      <c r="E2281" s="16">
        <f t="shared" si="69"/>
        <v>0</v>
      </c>
      <c r="F2281" s="16">
        <f>IF(AND(C2281&lt;&gt;0,SUM(C$1:$D2281)=SUM(C$1:$D2281)),ROW(),0)</f>
        <v>0</v>
      </c>
      <c r="G2281" s="16">
        <f t="array" ref="G2281">IF(ROW()-IFERROR(INDEX(F$2:F2281,MATCH(2,1/(F$2:F2281&lt;&gt;0))),0)&gt;22,22,ROW()-IFERROR(INDEX(F$2:F2281,MATCH(2,1/(F$2:F2281&lt;&gt;0))),0))</f>
        <v>22</v>
      </c>
    </row>
    <row r="2282" spans="1:7">
      <c r="A2282" s="23">
        <v>45804</v>
      </c>
      <c r="B2282" s="24">
        <v>0.42998499118044697</v>
      </c>
      <c r="C2282" s="16">
        <f t="shared" si="68"/>
        <v>0</v>
      </c>
      <c r="D2282" s="16">
        <f t="array" ref="D2282">IFERROR(INDEX(C$2:C2282,MATCH(2,1/(C$2:C2282&lt;&gt;0))),0)</f>
        <v>5</v>
      </c>
      <c r="E2282" s="16">
        <f t="shared" si="69"/>
        <v>0</v>
      </c>
      <c r="F2282" s="16">
        <f>IF(AND(C2282&lt;&gt;0,SUM(C$1:$D2282)=SUM(C$1:$D2282)),ROW(),0)</f>
        <v>0</v>
      </c>
      <c r="G2282" s="16">
        <f t="array" ref="G2282">IF(ROW()-IFERROR(INDEX(F$2:F2282,MATCH(2,1/(F$2:F2282&lt;&gt;0))),0)&gt;22,22,ROW()-IFERROR(INDEX(F$2:F2282,MATCH(2,1/(F$2:F2282&lt;&gt;0))),0))</f>
        <v>22</v>
      </c>
    </row>
    <row r="2283" spans="1:7">
      <c r="A2283" s="23">
        <v>45805</v>
      </c>
      <c r="B2283" s="24">
        <v>0.45980448039286698</v>
      </c>
      <c r="C2283" s="16">
        <f t="shared" si="68"/>
        <v>0</v>
      </c>
      <c r="D2283" s="16">
        <f t="array" ref="D2283">IFERROR(INDEX(C$2:C2283,MATCH(2,1/(C$2:C2283&lt;&gt;0))),0)</f>
        <v>5</v>
      </c>
      <c r="E2283" s="16">
        <f t="shared" si="69"/>
        <v>0</v>
      </c>
      <c r="F2283" s="16">
        <f>IF(AND(C2283&lt;&gt;0,SUM(C$1:$D2283)=SUM(C$1:$D2283)),ROW(),0)</f>
        <v>0</v>
      </c>
      <c r="G2283" s="16">
        <f t="array" ref="G2283">IF(ROW()-IFERROR(INDEX(F$2:F2283,MATCH(2,1/(F$2:F2283&lt;&gt;0))),0)&gt;22,22,ROW()-IFERROR(INDEX(F$2:F2283,MATCH(2,1/(F$2:F2283&lt;&gt;0))),0))</f>
        <v>22</v>
      </c>
    </row>
    <row r="2284" spans="1:7">
      <c r="A2284" s="23">
        <v>45806</v>
      </c>
      <c r="B2284" s="24">
        <v>0.50904477038316598</v>
      </c>
      <c r="C2284" s="16">
        <f t="shared" si="68"/>
        <v>0</v>
      </c>
      <c r="D2284" s="16">
        <f t="array" ref="D2284">IFERROR(INDEX(C$2:C2284,MATCH(2,1/(C$2:C2284&lt;&gt;0))),0)</f>
        <v>5</v>
      </c>
      <c r="E2284" s="16">
        <f t="shared" si="69"/>
        <v>0</v>
      </c>
      <c r="F2284" s="16">
        <f>IF(AND(C2284&lt;&gt;0,SUM(C$1:$D2284)=SUM(C$1:$D2284)),ROW(),0)</f>
        <v>0</v>
      </c>
      <c r="G2284" s="16">
        <f t="array" ref="G2284">IF(ROW()-IFERROR(INDEX(F$2:F2284,MATCH(2,1/(F$2:F2284&lt;&gt;0))),0)&gt;22,22,ROW()-IFERROR(INDEX(F$2:F2284,MATCH(2,1/(F$2:F2284&lt;&gt;0))),0))</f>
        <v>22</v>
      </c>
    </row>
    <row r="2285" spans="1:7">
      <c r="A2285" s="23">
        <v>45807</v>
      </c>
      <c r="B2285" s="24">
        <v>0.50372347182883404</v>
      </c>
      <c r="C2285" s="16">
        <f t="shared" si="68"/>
        <v>0</v>
      </c>
      <c r="D2285" s="16">
        <f t="array" ref="D2285">IFERROR(INDEX(C$2:C2285,MATCH(2,1/(C$2:C2285&lt;&gt;0))),0)</f>
        <v>5</v>
      </c>
      <c r="E2285" s="16">
        <f t="shared" si="69"/>
        <v>0</v>
      </c>
      <c r="F2285" s="16">
        <f>IF(AND(C2285&lt;&gt;0,SUM(C$1:$D2285)=SUM(C$1:$D2285)),ROW(),0)</f>
        <v>0</v>
      </c>
      <c r="G2285" s="16">
        <f t="array" ref="G2285">IF(ROW()-IFERROR(INDEX(F$2:F2285,MATCH(2,1/(F$2:F2285&lt;&gt;0))),0)&gt;22,22,ROW()-IFERROR(INDEX(F$2:F2285,MATCH(2,1/(F$2:F2285&lt;&gt;0))),0))</f>
        <v>22</v>
      </c>
    </row>
    <row r="2286" spans="1:7">
      <c r="A2286" s="23">
        <v>45811</v>
      </c>
      <c r="B2286" s="24">
        <v>0.56603266898254301</v>
      </c>
      <c r="C2286" s="16">
        <f t="shared" si="68"/>
        <v>0</v>
      </c>
      <c r="D2286" s="16">
        <f t="array" ref="D2286">IFERROR(INDEX(C$2:C2286,MATCH(2,1/(C$2:C2286&lt;&gt;0))),0)</f>
        <v>5</v>
      </c>
      <c r="E2286" s="16">
        <f t="shared" si="69"/>
        <v>0</v>
      </c>
      <c r="F2286" s="16">
        <f>IF(AND(C2286&lt;&gt;0,SUM(C$1:$D2286)=SUM(C$1:$D2286)),ROW(),0)</f>
        <v>0</v>
      </c>
      <c r="G2286" s="16">
        <f t="array" ref="G2286">IF(ROW()-IFERROR(INDEX(F$2:F2286,MATCH(2,1/(F$2:F2286&lt;&gt;0))),0)&gt;22,22,ROW()-IFERROR(INDEX(F$2:F2286,MATCH(2,1/(F$2:F2286&lt;&gt;0))),0))</f>
        <v>22</v>
      </c>
    </row>
    <row r="2287" spans="1:7">
      <c r="A2287" s="23">
        <v>45812</v>
      </c>
      <c r="B2287" s="24">
        <v>0.60839543321080602</v>
      </c>
      <c r="C2287" s="16">
        <f t="shared" si="68"/>
        <v>0</v>
      </c>
      <c r="D2287" s="16">
        <f t="array" ref="D2287">IFERROR(INDEX(C$2:C2287,MATCH(2,1/(C$2:C2287&lt;&gt;0))),0)</f>
        <v>5</v>
      </c>
      <c r="E2287" s="16">
        <f t="shared" si="69"/>
        <v>0</v>
      </c>
      <c r="F2287" s="16">
        <f>IF(AND(C2287&lt;&gt;0,SUM(C$1:$D2287)=SUM(C$1:$D2287)),ROW(),0)</f>
        <v>0</v>
      </c>
      <c r="G2287" s="16">
        <f t="array" ref="G2287">IF(ROW()-IFERROR(INDEX(F$2:F2287,MATCH(2,1/(F$2:F2287&lt;&gt;0))),0)&gt;22,22,ROW()-IFERROR(INDEX(F$2:F2287,MATCH(2,1/(F$2:F2287&lt;&gt;0))),0))</f>
        <v>22</v>
      </c>
    </row>
    <row r="2288" spans="1:7">
      <c r="A2288" s="23">
        <v>45813</v>
      </c>
      <c r="B2288" s="24">
        <v>0.60989022780660995</v>
      </c>
      <c r="C2288" s="16">
        <f t="shared" si="68"/>
        <v>0</v>
      </c>
      <c r="D2288" s="16">
        <f t="array" ref="D2288">IFERROR(INDEX(C$2:C2288,MATCH(2,1/(C$2:C2288&lt;&gt;0))),0)</f>
        <v>5</v>
      </c>
      <c r="E2288" s="16">
        <f t="shared" si="69"/>
        <v>0</v>
      </c>
      <c r="F2288" s="16">
        <f>IF(AND(C2288&lt;&gt;0,SUM(C$1:$D2288)=SUM(C$1:$D2288)),ROW(),0)</f>
        <v>0</v>
      </c>
      <c r="G2288" s="16">
        <f t="array" ref="G2288">IF(ROW()-IFERROR(INDEX(F$2:F2288,MATCH(2,1/(F$2:F2288&lt;&gt;0))),0)&gt;22,22,ROW()-IFERROR(INDEX(F$2:F2288,MATCH(2,1/(F$2:F2288&lt;&gt;0))),0))</f>
        <v>22</v>
      </c>
    </row>
    <row r="2289" spans="1:7">
      <c r="A2289" s="23">
        <v>45814</v>
      </c>
      <c r="B2289" s="24">
        <v>0.587074618544007</v>
      </c>
      <c r="C2289" s="16">
        <f t="shared" si="68"/>
        <v>0</v>
      </c>
      <c r="D2289" s="16">
        <f t="array" ref="D2289">IFERROR(INDEX(C$2:C2289,MATCH(2,1/(C$2:C2289&lt;&gt;0))),0)</f>
        <v>5</v>
      </c>
      <c r="E2289" s="16">
        <f t="shared" si="69"/>
        <v>0</v>
      </c>
      <c r="F2289" s="16">
        <f>IF(AND(C2289&lt;&gt;0,SUM(C$1:$D2289)=SUM(C$1:$D2289)),ROW(),0)</f>
        <v>0</v>
      </c>
      <c r="G2289" s="16">
        <f t="array" ref="G2289">IF(ROW()-IFERROR(INDEX(F$2:F2289,MATCH(2,1/(F$2:F2289&lt;&gt;0))),0)&gt;22,22,ROW()-IFERROR(INDEX(F$2:F2289,MATCH(2,1/(F$2:F2289&lt;&gt;0))),0))</f>
        <v>22</v>
      </c>
    </row>
    <row r="2290" spans="1:7">
      <c r="A2290" s="23">
        <v>45817</v>
      </c>
      <c r="B2290" s="24">
        <v>0.70288788027482096</v>
      </c>
      <c r="C2290" s="16">
        <f t="shared" si="68"/>
        <v>0</v>
      </c>
      <c r="D2290" s="16">
        <f t="array" ref="D2290">IFERROR(INDEX(C$2:C2290,MATCH(2,1/(C$2:C2290&lt;&gt;0))),0)</f>
        <v>5</v>
      </c>
      <c r="E2290" s="16">
        <f t="shared" si="69"/>
        <v>0</v>
      </c>
      <c r="F2290" s="16">
        <f>IF(AND(C2290&lt;&gt;0,SUM(C$1:$D2290)=SUM(C$1:$D2290)),ROW(),0)</f>
        <v>0</v>
      </c>
      <c r="G2290" s="16">
        <f t="array" ref="G2290">IF(ROW()-IFERROR(INDEX(F$2:F2290,MATCH(2,1/(F$2:F2290&lt;&gt;0))),0)&gt;22,22,ROW()-IFERROR(INDEX(F$2:F2290,MATCH(2,1/(F$2:F2290&lt;&gt;0))),0))</f>
        <v>22</v>
      </c>
    </row>
    <row r="2291" spans="1:7">
      <c r="A2291" s="23">
        <v>45818</v>
      </c>
      <c r="B2291" s="24">
        <v>0.69920983909829604</v>
      </c>
      <c r="C2291" s="16">
        <f t="shared" si="68"/>
        <v>0</v>
      </c>
      <c r="D2291" s="16">
        <f t="array" ref="D2291">IFERROR(INDEX(C$2:C2291,MATCH(2,1/(C$2:C2291&lt;&gt;0))),0)</f>
        <v>5</v>
      </c>
      <c r="E2291" s="16">
        <f t="shared" si="69"/>
        <v>0</v>
      </c>
      <c r="F2291" s="16">
        <f>IF(AND(C2291&lt;&gt;0,SUM(C$1:$D2291)=SUM(C$1:$D2291)),ROW(),0)</f>
        <v>0</v>
      </c>
      <c r="G2291" s="16">
        <f t="array" ref="G2291">IF(ROW()-IFERROR(INDEX(F$2:F2291,MATCH(2,1/(F$2:F2291&lt;&gt;0))),0)&gt;22,22,ROW()-IFERROR(INDEX(F$2:F2291,MATCH(2,1/(F$2:F2291&lt;&gt;0))),0))</f>
        <v>22</v>
      </c>
    </row>
    <row r="2292" spans="1:7">
      <c r="A2292" s="23">
        <v>45819</v>
      </c>
      <c r="B2292" s="24">
        <v>0.68605820621302605</v>
      </c>
      <c r="C2292" s="16">
        <f t="shared" si="68"/>
        <v>0</v>
      </c>
      <c r="D2292" s="16">
        <f t="array" ref="D2292">IFERROR(INDEX(C$2:C2292,MATCH(2,1/(C$2:C2292&lt;&gt;0))),0)</f>
        <v>5</v>
      </c>
      <c r="E2292" s="16">
        <f t="shared" si="69"/>
        <v>0</v>
      </c>
      <c r="F2292" s="16">
        <f>IF(AND(C2292&lt;&gt;0,SUM(C$1:$D2292)=SUM(C$1:$D2292)),ROW(),0)</f>
        <v>0</v>
      </c>
      <c r="G2292" s="16">
        <f t="array" ref="G2292">IF(ROW()-IFERROR(INDEX(F$2:F2292,MATCH(2,1/(F$2:F2292&lt;&gt;0))),0)&gt;22,22,ROW()-IFERROR(INDEX(F$2:F2292,MATCH(2,1/(F$2:F2292&lt;&gt;0))),0))</f>
        <v>22</v>
      </c>
    </row>
    <row r="2293" spans="1:7">
      <c r="A2293" s="23">
        <v>45820</v>
      </c>
      <c r="B2293" s="24">
        <v>0.71534972267804398</v>
      </c>
      <c r="C2293" s="16">
        <f t="shared" si="68"/>
        <v>0</v>
      </c>
      <c r="D2293" s="16">
        <f t="array" ref="D2293">IFERROR(INDEX(C$2:C2293,MATCH(2,1/(C$2:C2293&lt;&gt;0))),0)</f>
        <v>5</v>
      </c>
      <c r="E2293" s="16">
        <f t="shared" si="69"/>
        <v>0</v>
      </c>
      <c r="F2293" s="16">
        <f>IF(AND(C2293&lt;&gt;0,SUM(C$1:$D2293)=SUM(C$1:$D2293)),ROW(),0)</f>
        <v>0</v>
      </c>
      <c r="G2293" s="16">
        <f t="array" ref="G2293">IF(ROW()-IFERROR(INDEX(F$2:F2293,MATCH(2,1/(F$2:F2293&lt;&gt;0))),0)&gt;22,22,ROW()-IFERROR(INDEX(F$2:F2293,MATCH(2,1/(F$2:F2293&lt;&gt;0))),0))</f>
        <v>22</v>
      </c>
    </row>
    <row r="2294" spans="1:7">
      <c r="A2294" s="23">
        <v>45821</v>
      </c>
      <c r="B2294" s="24">
        <v>0.70947248095424997</v>
      </c>
      <c r="C2294" s="16">
        <f t="shared" si="68"/>
        <v>0</v>
      </c>
      <c r="D2294" s="16">
        <f t="array" ref="D2294">IFERROR(INDEX(C$2:C2294,MATCH(2,1/(C$2:C2294&lt;&gt;0))),0)</f>
        <v>5</v>
      </c>
      <c r="E2294" s="16">
        <f t="shared" si="69"/>
        <v>0</v>
      </c>
      <c r="F2294" s="16">
        <f>IF(AND(C2294&lt;&gt;0,SUM(C$1:$D2294)=SUM(C$1:$D2294)),ROW(),0)</f>
        <v>0</v>
      </c>
      <c r="G2294" s="16">
        <f t="array" ref="G2294">IF(ROW()-IFERROR(INDEX(F$2:F2294,MATCH(2,1/(F$2:F2294&lt;&gt;0))),0)&gt;22,22,ROW()-IFERROR(INDEX(F$2:F2294,MATCH(2,1/(F$2:F2294&lt;&gt;0))),0))</f>
        <v>22</v>
      </c>
    </row>
    <row r="2295" spans="1:7">
      <c r="A2295" s="23">
        <v>45824</v>
      </c>
      <c r="B2295" s="24">
        <v>0.698427625558946</v>
      </c>
      <c r="C2295" s="16">
        <f t="shared" si="68"/>
        <v>0</v>
      </c>
      <c r="D2295" s="16">
        <f t="array" ref="D2295">IFERROR(INDEX(C$2:C2295,MATCH(2,1/(C$2:C2295&lt;&gt;0))),0)</f>
        <v>5</v>
      </c>
      <c r="E2295" s="16">
        <f t="shared" si="69"/>
        <v>0</v>
      </c>
      <c r="F2295" s="16">
        <f>IF(AND(C2295&lt;&gt;0,SUM(C$1:$D2295)=SUM(C$1:$D2295)),ROW(),0)</f>
        <v>0</v>
      </c>
      <c r="G2295" s="16">
        <f t="array" ref="G2295">IF(ROW()-IFERROR(INDEX(F$2:F2295,MATCH(2,1/(F$2:F2295&lt;&gt;0))),0)&gt;22,22,ROW()-IFERROR(INDEX(F$2:F2295,MATCH(2,1/(F$2:F2295&lt;&gt;0))),0))</f>
        <v>22</v>
      </c>
    </row>
    <row r="2296" spans="1:7">
      <c r="A2296" s="23">
        <v>45825</v>
      </c>
      <c r="B2296" s="24">
        <v>0.73081826791441995</v>
      </c>
      <c r="C2296" s="16">
        <f t="shared" si="68"/>
        <v>0</v>
      </c>
      <c r="D2296" s="16">
        <f t="array" ref="D2296">IFERROR(INDEX(C$2:C2296,MATCH(2,1/(C$2:C2296&lt;&gt;0))),0)</f>
        <v>5</v>
      </c>
      <c r="E2296" s="16">
        <f t="shared" si="69"/>
        <v>0</v>
      </c>
      <c r="F2296" s="16">
        <f>IF(AND(C2296&lt;&gt;0,SUM(C$1:$D2296)=SUM(C$1:$D2296)),ROW(),0)</f>
        <v>0</v>
      </c>
      <c r="G2296" s="16">
        <f t="array" ref="G2296">IF(ROW()-IFERROR(INDEX(F$2:F2296,MATCH(2,1/(F$2:F2296&lt;&gt;0))),0)&gt;22,22,ROW()-IFERROR(INDEX(F$2:F2296,MATCH(2,1/(F$2:F2296&lt;&gt;0))),0))</f>
        <v>22</v>
      </c>
    </row>
    <row r="2297" spans="1:7">
      <c r="A2297" s="23">
        <v>45826</v>
      </c>
      <c r="B2297" s="24">
        <v>0.70594538896999004</v>
      </c>
      <c r="C2297" s="16">
        <f t="shared" si="68"/>
        <v>0</v>
      </c>
      <c r="D2297" s="16">
        <f t="array" ref="D2297">IFERROR(INDEX(C$2:C2297,MATCH(2,1/(C$2:C2297&lt;&gt;0))),0)</f>
        <v>5</v>
      </c>
      <c r="E2297" s="16">
        <f t="shared" si="69"/>
        <v>0</v>
      </c>
      <c r="F2297" s="16">
        <f>IF(AND(C2297&lt;&gt;0,SUM(C$1:$D2297)=SUM(C$1:$D2297)),ROW(),0)</f>
        <v>0</v>
      </c>
      <c r="G2297" s="16">
        <f t="array" ref="G2297">IF(ROW()-IFERROR(INDEX(F$2:F2297,MATCH(2,1/(F$2:F2297&lt;&gt;0))),0)&gt;22,22,ROW()-IFERROR(INDEX(F$2:F2297,MATCH(2,1/(F$2:F2297&lt;&gt;0))),0))</f>
        <v>22</v>
      </c>
    </row>
    <row r="2298" spans="1:7">
      <c r="A2298" s="23">
        <v>45827</v>
      </c>
      <c r="B2298" s="24">
        <v>0.68069186893685696</v>
      </c>
      <c r="C2298" s="16">
        <f t="shared" si="68"/>
        <v>0</v>
      </c>
      <c r="D2298" s="16">
        <f t="array" ref="D2298">IFERROR(INDEX(C$2:C2298,MATCH(2,1/(C$2:C2298&lt;&gt;0))),0)</f>
        <v>5</v>
      </c>
      <c r="E2298" s="16">
        <f t="shared" si="69"/>
        <v>0</v>
      </c>
      <c r="F2298" s="16">
        <f>IF(AND(C2298&lt;&gt;0,SUM(C$1:$D2298)=SUM(C$1:$D2298)),ROW(),0)</f>
        <v>0</v>
      </c>
      <c r="G2298" s="16">
        <f t="array" ref="G2298">IF(ROW()-IFERROR(INDEX(F$2:F2298,MATCH(2,1/(F$2:F2298&lt;&gt;0))),0)&gt;22,22,ROW()-IFERROR(INDEX(F$2:F2298,MATCH(2,1/(F$2:F2298&lt;&gt;0))),0))</f>
        <v>22</v>
      </c>
    </row>
    <row r="2299" spans="1:7">
      <c r="A2299" s="23">
        <v>45828</v>
      </c>
      <c r="B2299" s="24">
        <v>0.69280837401412698</v>
      </c>
      <c r="C2299" s="16">
        <f t="shared" si="68"/>
        <v>0</v>
      </c>
      <c r="D2299" s="16">
        <f t="array" ref="D2299">IFERROR(INDEX(C$2:C2299,MATCH(2,1/(C$2:C2299&lt;&gt;0))),0)</f>
        <v>5</v>
      </c>
      <c r="E2299" s="16">
        <f t="shared" si="69"/>
        <v>0</v>
      </c>
      <c r="F2299" s="16">
        <f>IF(AND(C2299&lt;&gt;0,SUM(C$1:$D2299)=SUM(C$1:$D2299)),ROW(),0)</f>
        <v>0</v>
      </c>
      <c r="G2299" s="16">
        <f t="array" ref="G2299">IF(ROW()-IFERROR(INDEX(F$2:F2299,MATCH(2,1/(F$2:F2299&lt;&gt;0))),0)&gt;22,22,ROW()-IFERROR(INDEX(F$2:F2299,MATCH(2,1/(F$2:F2299&lt;&gt;0))),0))</f>
        <v>22</v>
      </c>
    </row>
    <row r="2300" spans="1:7">
      <c r="A2300" s="23">
        <v>45831</v>
      </c>
      <c r="B2300" s="24">
        <v>0.74755883410248403</v>
      </c>
      <c r="C2300" s="16">
        <f t="shared" si="68"/>
        <v>0</v>
      </c>
      <c r="D2300" s="16">
        <f t="array" ref="D2300">IFERROR(INDEX(C$2:C2300,MATCH(2,1/(C$2:C2300&lt;&gt;0))),0)</f>
        <v>5</v>
      </c>
      <c r="E2300" s="16">
        <f t="shared" si="69"/>
        <v>0</v>
      </c>
      <c r="F2300" s="16">
        <f>IF(AND(C2300&lt;&gt;0,SUM(C$1:$D2300)=SUM(C$1:$D2300)),ROW(),0)</f>
        <v>0</v>
      </c>
      <c r="G2300" s="16">
        <f t="array" ref="G2300">IF(ROW()-IFERROR(INDEX(F$2:F2300,MATCH(2,1/(F$2:F2300&lt;&gt;0))),0)&gt;22,22,ROW()-IFERROR(INDEX(F$2:F2300,MATCH(2,1/(F$2:F2300&lt;&gt;0))),0))</f>
        <v>22</v>
      </c>
    </row>
    <row r="2301" spans="1:7">
      <c r="A2301" s="23">
        <v>45832</v>
      </c>
      <c r="B2301" s="24">
        <v>0.86630675295709103</v>
      </c>
      <c r="C2301" s="16">
        <f t="shared" si="68"/>
        <v>0</v>
      </c>
      <c r="D2301" s="16">
        <f t="array" ref="D2301">IFERROR(INDEX(C$2:C2301,MATCH(2,1/(C$2:C2301&lt;&gt;0))),0)</f>
        <v>5</v>
      </c>
      <c r="E2301" s="16">
        <f t="shared" si="69"/>
        <v>0</v>
      </c>
      <c r="F2301" s="16">
        <f>IF(AND(C2301&lt;&gt;0,SUM(C$1:$D2301)=SUM(C$1:$D2301)),ROW(),0)</f>
        <v>0</v>
      </c>
      <c r="G2301" s="16">
        <f t="array" ref="G2301">IF(ROW()-IFERROR(INDEX(F$2:F2301,MATCH(2,1/(F$2:F2301&lt;&gt;0))),0)&gt;22,22,ROW()-IFERROR(INDEX(F$2:F2301,MATCH(2,1/(F$2:F2301&lt;&gt;0))),0))</f>
        <v>22</v>
      </c>
    </row>
    <row r="2302" spans="1:7">
      <c r="A2302" s="23">
        <v>45833</v>
      </c>
      <c r="B2302" s="24">
        <v>1.01939237904298</v>
      </c>
      <c r="C2302" s="16">
        <f t="shared" si="68"/>
        <v>-5</v>
      </c>
      <c r="D2302" s="16">
        <f t="array" ref="D2302">IFERROR(INDEX(C$2:C2302,MATCH(2,1/(C$2:C2302&lt;&gt;0))),0)</f>
        <v>-5</v>
      </c>
      <c r="E2302" s="16">
        <f t="shared" si="69"/>
        <v>-5</v>
      </c>
      <c r="F2302" s="16">
        <f>IF(AND(C2302&lt;&gt;0,SUM(C$1:$D2302)=SUM(C$1:$D2302)),ROW(),0)</f>
        <v>2302</v>
      </c>
      <c r="G2302" s="16">
        <f t="array" ref="G2302">IF(ROW()-IFERROR(INDEX(F$2:F2302,MATCH(2,1/(F$2:F2302&lt;&gt;0))),0)&gt;22,22,ROW()-IFERROR(INDEX(F$2:F2302,MATCH(2,1/(F$2:F2302&lt;&gt;0))),0))</f>
        <v>0</v>
      </c>
    </row>
    <row r="2303" spans="1:7">
      <c r="A2303" s="23">
        <v>45834</v>
      </c>
      <c r="B2303" s="24">
        <v>1.04882566303044</v>
      </c>
      <c r="C2303" s="16">
        <f t="shared" si="68"/>
        <v>-5</v>
      </c>
      <c r="D2303" s="16">
        <f t="array" ref="D2303">IFERROR(INDEX(C$2:C2303,MATCH(2,1/(C$2:C2303&lt;&gt;0))),0)</f>
        <v>-5</v>
      </c>
      <c r="E2303" s="16">
        <f t="shared" si="69"/>
        <v>-5</v>
      </c>
      <c r="F2303" s="16">
        <f>IF(AND(C2303&lt;&gt;0,SUM(C$1:$D2303)=SUM(C$1:$D2303)),ROW(),0)</f>
        <v>2303</v>
      </c>
      <c r="G2303" s="16">
        <f t="array" ref="G2303">IF(ROW()-IFERROR(INDEX(F$2:F2303,MATCH(2,1/(F$2:F2303&lt;&gt;0))),0)&gt;22,22,ROW()-IFERROR(INDEX(F$2:F2303,MATCH(2,1/(F$2:F2303&lt;&gt;0))),0))</f>
        <v>0</v>
      </c>
    </row>
    <row r="2304" spans="1:7">
      <c r="A2304" s="23">
        <v>45835</v>
      </c>
      <c r="B2304" s="24">
        <v>1.0542567331849899</v>
      </c>
      <c r="C2304" s="16">
        <f t="shared" si="68"/>
        <v>-5</v>
      </c>
      <c r="D2304" s="16">
        <f t="array" ref="D2304">IFERROR(INDEX(C$2:C2304,MATCH(2,1/(C$2:C2304&lt;&gt;0))),0)</f>
        <v>-5</v>
      </c>
      <c r="E2304" s="16">
        <f t="shared" si="69"/>
        <v>-5</v>
      </c>
      <c r="F2304" s="16">
        <f>IF(AND(C2304&lt;&gt;0,SUM(C$1:$D2304)=SUM(C$1:$D2304)),ROW(),0)</f>
        <v>2304</v>
      </c>
      <c r="G2304" s="16">
        <f t="array" ref="G2304">IF(ROW()-IFERROR(INDEX(F$2:F2304,MATCH(2,1/(F$2:F2304&lt;&gt;0))),0)&gt;22,22,ROW()-IFERROR(INDEX(F$2:F2304,MATCH(2,1/(F$2:F2304&lt;&gt;0))),0))</f>
        <v>0</v>
      </c>
    </row>
    <row r="2305" spans="1:7">
      <c r="A2305" s="23">
        <v>45838</v>
      </c>
      <c r="B2305" s="24">
        <v>1.1051907773996399</v>
      </c>
      <c r="C2305" s="16">
        <f t="shared" si="68"/>
        <v>-5</v>
      </c>
      <c r="D2305" s="16">
        <f t="array" ref="D2305">IFERROR(INDEX(C$2:C2305,MATCH(2,1/(C$2:C2305&lt;&gt;0))),0)</f>
        <v>-5</v>
      </c>
      <c r="E2305" s="16">
        <f t="shared" si="69"/>
        <v>-5</v>
      </c>
      <c r="F2305" s="16">
        <f>IF(AND(C2305&lt;&gt;0,SUM(C$1:$D2305)=SUM(C$1:$D2305)),ROW(),0)</f>
        <v>2305</v>
      </c>
      <c r="G2305" s="16">
        <f t="array" ref="G2305">IF(ROW()-IFERROR(INDEX(F$2:F2305,MATCH(2,1/(F$2:F2305&lt;&gt;0))),0)&gt;22,22,ROW()-IFERROR(INDEX(F$2:F2305,MATCH(2,1/(F$2:F2305&lt;&gt;0))),0))</f>
        <v>0</v>
      </c>
    </row>
    <row r="2306" spans="1:7">
      <c r="A2306" s="23">
        <v>45839</v>
      </c>
      <c r="B2306" s="24">
        <v>1.1398069143129199</v>
      </c>
      <c r="C2306" s="16">
        <f t="shared" ref="C2306:C2314" si="70">IF(B2306&gt;100%,-5,IF(B2306&lt;30%,5,0))</f>
        <v>-5</v>
      </c>
      <c r="D2306" s="16">
        <f t="array" ref="D2306">IFERROR(INDEX(C$2:C2306,MATCH(2,1/(C$2:C2306&lt;&gt;0))),0)</f>
        <v>-5</v>
      </c>
      <c r="E2306" s="16">
        <f t="shared" si="69"/>
        <v>-5</v>
      </c>
      <c r="F2306" s="16">
        <f>IF(AND(C2306&lt;&gt;0,SUM(C$1:$D2306)=SUM(C$1:$D2306)),ROW(),0)</f>
        <v>2306</v>
      </c>
      <c r="G2306" s="16">
        <f t="array" ref="G2306">IF(ROW()-IFERROR(INDEX(F$2:F2306,MATCH(2,1/(F$2:F2306&lt;&gt;0))),0)&gt;22,22,ROW()-IFERROR(INDEX(F$2:F2306,MATCH(2,1/(F$2:F2306&lt;&gt;0))),0))</f>
        <v>0</v>
      </c>
    </row>
    <row r="2307" spans="1:7">
      <c r="A2307" s="23">
        <v>45840</v>
      </c>
      <c r="B2307" s="24">
        <v>1.0717925323576201</v>
      </c>
      <c r="C2307" s="16">
        <f t="shared" si="70"/>
        <v>-5</v>
      </c>
      <c r="D2307" s="16">
        <f t="array" ref="D2307">IFERROR(INDEX(C$2:C2307,MATCH(2,1/(C$2:C2307&lt;&gt;0))),0)</f>
        <v>-5</v>
      </c>
      <c r="E2307" s="16">
        <f t="shared" si="69"/>
        <v>-5</v>
      </c>
      <c r="F2307" s="16">
        <f>IF(AND(C2307&lt;&gt;0,SUM(C$1:$D2307)=SUM(C$1:$D2307)),ROW(),0)</f>
        <v>2307</v>
      </c>
      <c r="G2307" s="16">
        <f t="array" ref="G2307">IF(ROW()-IFERROR(INDEX(F$2:F2307,MATCH(2,1/(F$2:F2307&lt;&gt;0))),0)&gt;22,22,ROW()-IFERROR(INDEX(F$2:F2307,MATCH(2,1/(F$2:F2307&lt;&gt;0))),0))</f>
        <v>0</v>
      </c>
    </row>
    <row r="2308" spans="1:7">
      <c r="A2308" s="23">
        <v>45841</v>
      </c>
      <c r="B2308" s="24">
        <v>1.09483858972492</v>
      </c>
      <c r="C2308" s="16">
        <f t="shared" si="70"/>
        <v>-5</v>
      </c>
      <c r="D2308" s="16">
        <f t="array" ref="D2308">IFERROR(INDEX(C$2:C2308,MATCH(2,1/(C$2:C2308&lt;&gt;0))),0)</f>
        <v>-5</v>
      </c>
      <c r="E2308" s="16">
        <f t="shared" si="69"/>
        <v>-5</v>
      </c>
      <c r="F2308" s="16">
        <f>IF(AND(C2308&lt;&gt;0,SUM(C$1:$D2308)=SUM(C$1:$D2308)),ROW(),0)</f>
        <v>2308</v>
      </c>
      <c r="G2308" s="16">
        <f t="array" ref="G2308">IF(ROW()-IFERROR(INDEX(F$2:F2308,MATCH(2,1/(F$2:F2308&lt;&gt;0))),0)&gt;22,22,ROW()-IFERROR(INDEX(F$2:F2308,MATCH(2,1/(F$2:F2308&lt;&gt;0))),0))</f>
        <v>0</v>
      </c>
    </row>
    <row r="2309" spans="1:7">
      <c r="A2309" s="23">
        <v>45842</v>
      </c>
      <c r="B2309" s="24">
        <v>1.0823954529409601</v>
      </c>
      <c r="C2309" s="16">
        <f t="shared" si="70"/>
        <v>-5</v>
      </c>
      <c r="D2309" s="16">
        <f t="array" ref="D2309">IFERROR(INDEX(C$2:C2309,MATCH(2,1/(C$2:C2309&lt;&gt;0))),0)</f>
        <v>-5</v>
      </c>
      <c r="E2309" s="16">
        <f t="shared" si="69"/>
        <v>-5</v>
      </c>
      <c r="F2309" s="16">
        <f>IF(AND(C2309&lt;&gt;0,SUM(C$1:$D2309)=SUM(C$1:$D2309)),ROW(),0)</f>
        <v>2309</v>
      </c>
      <c r="G2309" s="16">
        <f t="array" ref="G2309">IF(ROW()-IFERROR(INDEX(F$2:F2309,MATCH(2,1/(F$2:F2309&lt;&gt;0))),0)&gt;22,22,ROW()-IFERROR(INDEX(F$2:F2309,MATCH(2,1/(F$2:F2309&lt;&gt;0))),0))</f>
        <v>0</v>
      </c>
    </row>
    <row r="2310" spans="1:7">
      <c r="A2310" s="23">
        <v>45845</v>
      </c>
      <c r="B2310" s="24">
        <v>1.0574092115868601</v>
      </c>
      <c r="C2310" s="16">
        <f t="shared" si="70"/>
        <v>-5</v>
      </c>
      <c r="D2310" s="16">
        <f t="array" ref="D2310">IFERROR(INDEX(C$2:C2310,MATCH(2,1/(C$2:C2310&lt;&gt;0))),0)</f>
        <v>-5</v>
      </c>
      <c r="E2310" s="16">
        <f t="shared" si="69"/>
        <v>-5</v>
      </c>
      <c r="F2310" s="16">
        <f>IF(AND(C2310&lt;&gt;0,SUM(C$1:$D2310)=SUM(C$1:$D2310)),ROW(),0)</f>
        <v>2310</v>
      </c>
      <c r="G2310" s="16">
        <f t="array" ref="G2310">IF(ROW()-IFERROR(INDEX(F$2:F2310,MATCH(2,1/(F$2:F2310&lt;&gt;0))),0)&gt;22,22,ROW()-IFERROR(INDEX(F$2:F2310,MATCH(2,1/(F$2:F2310&lt;&gt;0))),0))</f>
        <v>0</v>
      </c>
    </row>
    <row r="2311" spans="1:7">
      <c r="A2311" s="23">
        <v>45846</v>
      </c>
      <c r="B2311" s="24">
        <v>1.1384228358494899</v>
      </c>
      <c r="C2311" s="16">
        <f t="shared" si="70"/>
        <v>-5</v>
      </c>
      <c r="D2311" s="16">
        <f t="array" ref="D2311">IFERROR(INDEX(C$2:C2311,MATCH(2,1/(C$2:C2311&lt;&gt;0))),0)</f>
        <v>-5</v>
      </c>
      <c r="E2311" s="16">
        <f t="shared" si="69"/>
        <v>-5</v>
      </c>
      <c r="F2311" s="16">
        <f>IF(AND(C2311&lt;&gt;0,SUM(C$1:$D2311)=SUM(C$1:$D2311)),ROW(),0)</f>
        <v>2311</v>
      </c>
      <c r="G2311" s="16">
        <f t="array" ref="G2311">IF(ROW()-IFERROR(INDEX(F$2:F2311,MATCH(2,1/(F$2:F2311&lt;&gt;0))),0)&gt;22,22,ROW()-IFERROR(INDEX(F$2:F2311,MATCH(2,1/(F$2:F2311&lt;&gt;0))),0))</f>
        <v>0</v>
      </c>
    </row>
    <row r="2312" spans="1:7">
      <c r="A2312" s="23">
        <v>45847</v>
      </c>
      <c r="B2312" s="24">
        <v>1.1405394032940801</v>
      </c>
      <c r="C2312" s="16">
        <f t="shared" si="70"/>
        <v>-5</v>
      </c>
      <c r="D2312" s="16">
        <f t="array" ref="D2312">IFERROR(INDEX(C$2:C2312,MATCH(2,1/(C$2:C2312&lt;&gt;0))),0)</f>
        <v>-5</v>
      </c>
      <c r="E2312" s="16">
        <f t="shared" si="69"/>
        <v>-5</v>
      </c>
      <c r="F2312" s="16">
        <f>IF(AND(C2312&lt;&gt;0,SUM(C$1:$D2312)=SUM(C$1:$D2312)),ROW(),0)</f>
        <v>2312</v>
      </c>
      <c r="G2312" s="16">
        <f t="array" ref="G2312">IF(ROW()-IFERROR(INDEX(F$2:F2312,MATCH(2,1/(F$2:F2312&lt;&gt;0))),0)&gt;22,22,ROW()-IFERROR(INDEX(F$2:F2312,MATCH(2,1/(F$2:F2312&lt;&gt;0))),0))</f>
        <v>0</v>
      </c>
    </row>
    <row r="2313" spans="1:7">
      <c r="A2313" s="26">
        <v>45848</v>
      </c>
      <c r="B2313" s="25">
        <v>1.12176392</v>
      </c>
      <c r="C2313" s="16">
        <f t="shared" si="70"/>
        <v>-5</v>
      </c>
      <c r="D2313" s="16">
        <f t="array" ref="D2313">IFERROR(INDEX(C$2:C2313,MATCH(2,1/(C$2:C2313&lt;&gt;0))),0)</f>
        <v>-5</v>
      </c>
      <c r="E2313" s="16">
        <f t="shared" ref="E2313:E2314" si="71">IF(D2313=0,0,IF(D2313&lt;0,-1*(ABS(D2313)-G2313*ABS(D2313)/22),D2313-G2313*D2313/22))</f>
        <v>-5</v>
      </c>
      <c r="F2313" s="16">
        <f>IF(AND(C2313&lt;&gt;0,SUM(C$1:$D2313)=SUM(C$1:$D2313)),ROW(),0)</f>
        <v>2313</v>
      </c>
      <c r="G2313" s="16">
        <f t="array" ref="G2313">IF(ROW()-IFERROR(INDEX(F$2:F2313,MATCH(2,1/(F$2:F2313&lt;&gt;0))),0)&gt;22,22,ROW()-IFERROR(INDEX(F$2:F2313,MATCH(2,1/(F$2:F2313&lt;&gt;0))),0))</f>
        <v>0</v>
      </c>
    </row>
    <row r="2314" spans="1:7">
      <c r="A2314" s="26">
        <v>45849</v>
      </c>
      <c r="B2314" s="25">
        <v>1.18298309</v>
      </c>
      <c r="C2314" s="16">
        <f t="shared" si="70"/>
        <v>-5</v>
      </c>
      <c r="D2314" s="16">
        <f t="array" ref="D2314">IFERROR(INDEX(C$2:C2314,MATCH(2,1/(C$2:C2314&lt;&gt;0))),0)</f>
        <v>-5</v>
      </c>
      <c r="E2314" s="16">
        <f t="shared" si="71"/>
        <v>-5</v>
      </c>
      <c r="F2314" s="16">
        <f>IF(AND(C2314&lt;&gt;0,SUM(C$1:$D2314)=SUM(C$1:$D2314)),ROW(),0)</f>
        <v>2314</v>
      </c>
      <c r="G2314" s="16">
        <f t="array" ref="G2314">IF(ROW()-IFERROR(INDEX(F$2:F2314,MATCH(2,1/(F$2:F2314&lt;&gt;0))),0)&gt;22,22,ROW()-IFERROR(INDEX(F$2:F2314,MATCH(2,1/(F$2:F2314&lt;&gt;0))),0))</f>
        <v>0</v>
      </c>
    </row>
    <row r="2315" spans="1:7">
      <c r="A2315" s="26">
        <v>45852</v>
      </c>
      <c r="B2315" s="25">
        <v>1.1714193500000001</v>
      </c>
      <c r="C2315" s="16">
        <f t="shared" ref="C2315:C2317" si="72">IF(B2315&gt;100%,-5,IF(B2315&lt;30%,5,0))</f>
        <v>-5</v>
      </c>
      <c r="D2315" s="16">
        <f t="array" ref="D2315">IFERROR(INDEX(C$2:C2315,MATCH(2,1/(C$2:C2315&lt;&gt;0))),0)</f>
        <v>-5</v>
      </c>
      <c r="E2315" s="16">
        <f t="shared" ref="E2315:E2317" si="73">IF(D2315=0,0,IF(D2315&lt;0,-1*(ABS(D2315)-G2315*ABS(D2315)/22),D2315-G2315*D2315/22))</f>
        <v>-5</v>
      </c>
      <c r="F2315" s="16">
        <f>IF(AND(C2315&lt;&gt;0,SUM(C$1:$D2315)=SUM(C$1:$D2315)),ROW(),0)</f>
        <v>2315</v>
      </c>
      <c r="G2315" s="16">
        <f t="array" ref="G2315">IF(ROW()-IFERROR(INDEX(F$2:F2315,MATCH(2,1/(F$2:F2315&lt;&gt;0))),0)&gt;22,22,ROW()-IFERROR(INDEX(F$2:F2315,MATCH(2,1/(F$2:F2315&lt;&gt;0))),0))</f>
        <v>0</v>
      </c>
    </row>
    <row r="2316" spans="1:7">
      <c r="A2316" s="26">
        <v>45853</v>
      </c>
      <c r="B2316" s="25">
        <v>1.0022669799999999</v>
      </c>
      <c r="C2316" s="16">
        <f t="shared" si="72"/>
        <v>-5</v>
      </c>
      <c r="D2316" s="16">
        <f t="array" ref="D2316">IFERROR(INDEX(C$2:C2316,MATCH(2,1/(C$2:C2316&lt;&gt;0))),0)</f>
        <v>-5</v>
      </c>
      <c r="E2316" s="16">
        <f t="shared" si="73"/>
        <v>-5</v>
      </c>
      <c r="F2316" s="16">
        <f>IF(AND(C2316&lt;&gt;0,SUM(C$1:$D2316)=SUM(C$1:$D2316)),ROW(),0)</f>
        <v>2316</v>
      </c>
      <c r="G2316" s="16">
        <f t="array" ref="G2316">IF(ROW()-IFERROR(INDEX(F$2:F2316,MATCH(2,1/(F$2:F2316&lt;&gt;0))),0)&gt;22,22,ROW()-IFERROR(INDEX(F$2:F2316,MATCH(2,1/(F$2:F2316&lt;&gt;0))),0))</f>
        <v>0</v>
      </c>
    </row>
    <row r="2317" spans="1:7">
      <c r="A2317" s="26">
        <v>45854</v>
      </c>
      <c r="B2317" s="25">
        <v>0.99826877000000003</v>
      </c>
      <c r="C2317" s="16">
        <f t="shared" si="72"/>
        <v>0</v>
      </c>
      <c r="D2317" s="16">
        <f t="array" ref="D2317">IFERROR(INDEX(C$2:C2317,MATCH(2,1/(C$2:C2317&lt;&gt;0))),0)</f>
        <v>-5</v>
      </c>
      <c r="E2317" s="16">
        <f t="shared" si="73"/>
        <v>-4.7727272727272725</v>
      </c>
      <c r="F2317" s="16">
        <f>IF(AND(C2317&lt;&gt;0,SUM(C$1:$D2317)=SUM(C$1:$D2317)),ROW(),0)</f>
        <v>0</v>
      </c>
      <c r="G2317" s="16">
        <f t="array" ref="G2317">IF(ROW()-IFERROR(INDEX(F$2:F2317,MATCH(2,1/(F$2:F2317&lt;&gt;0))),0)&gt;22,22,ROW()-IFERROR(INDEX(F$2:F2317,MATCH(2,1/(F$2:F2317&lt;&gt;0))),0))</f>
        <v>1</v>
      </c>
    </row>
    <row r="2318" spans="1:7">
      <c r="A2318" s="16" t="s">
        <v>52</v>
      </c>
      <c r="B2318" s="25">
        <v>1.094327998430686</v>
      </c>
      <c r="C2318" s="16">
        <f t="shared" ref="C2318" si="74">IF(B2318&gt;100%,-5,IF(B2318&lt;30%,5,0))</f>
        <v>-5</v>
      </c>
      <c r="D2318" s="16">
        <f t="array" ref="D2318">IFERROR(INDEX(C$2:C2318,MATCH(2,1/(C$2:C2318&lt;&gt;0))),0)</f>
        <v>-5</v>
      </c>
      <c r="E2318" s="16">
        <f t="shared" ref="E2318" si="75">IF(D2318=0,0,IF(D2318&lt;0,-1*(ABS(D2318)-G2318*ABS(D2318)/22),D2318-G2318*D2318/22))</f>
        <v>-5</v>
      </c>
      <c r="F2318" s="16">
        <f>IF(AND(C2318&lt;&gt;0,SUM(C$1:$D2318)=SUM(C$1:$D2318)),ROW(),0)</f>
        <v>2318</v>
      </c>
      <c r="G2318" s="16">
        <f t="array" ref="G2318">IF(ROW()-IFERROR(INDEX(F$2:F2318,MATCH(2,1/(F$2:F2318&lt;&gt;0))),0)&gt;22,22,ROW()-IFERROR(INDEX(F$2:F2318,MATCH(2,1/(F$2:F2318&lt;&gt;0))),0))</f>
        <v>0</v>
      </c>
    </row>
    <row r="2319" spans="1:7">
      <c r="A2319" s="16" t="s">
        <v>53</v>
      </c>
      <c r="B2319" s="25">
        <v>1.119947312842297</v>
      </c>
      <c r="C2319" s="16">
        <f t="shared" ref="C2319" si="76">IF(B2319&gt;100%,-5,IF(B2319&lt;30%,5,0))</f>
        <v>-5</v>
      </c>
      <c r="D2319" s="16">
        <f t="array" ref="D2319">IFERROR(INDEX(C$2:C2319,MATCH(2,1/(C$2:C2319&lt;&gt;0))),0)</f>
        <v>-5</v>
      </c>
      <c r="E2319" s="16">
        <f t="shared" ref="E2319" si="77">IF(D2319=0,0,IF(D2319&lt;0,-1*(ABS(D2319)-G2319*ABS(D2319)/22),D2319-G2319*D2319/22))</f>
        <v>-5</v>
      </c>
      <c r="F2319" s="16">
        <f>IF(AND(C2319&lt;&gt;0,SUM(C$1:$D2319)=SUM(C$1:$D2319)),ROW(),0)</f>
        <v>2319</v>
      </c>
      <c r="G2319" s="16">
        <f t="array" ref="G2319">IF(ROW()-IFERROR(INDEX(F$2:F2319,MATCH(2,1/(F$2:F2319&lt;&gt;0))),0)&gt;22,22,ROW()-IFERROR(INDEX(F$2:F2319,MATCH(2,1/(F$2:F2319&lt;&gt;0))),0))</f>
        <v>0</v>
      </c>
    </row>
    <row r="2320" spans="1:7">
      <c r="A2320" s="16" t="s">
        <v>54</v>
      </c>
      <c r="B2320" s="25">
        <v>1.3190882213045192</v>
      </c>
      <c r="C2320" s="16">
        <f t="shared" ref="C2320" si="78">IF(B2320&gt;100%,-5,IF(B2320&lt;30%,5,0))</f>
        <v>-5</v>
      </c>
      <c r="D2320" s="16">
        <f t="array" ref="D2320">IFERROR(INDEX(C$2:C2320,MATCH(2,1/(C$2:C2320&lt;&gt;0))),0)</f>
        <v>-5</v>
      </c>
      <c r="E2320" s="16">
        <f t="shared" ref="E2320" si="79">IF(D2320=0,0,IF(D2320&lt;0,-1*(ABS(D2320)-G2320*ABS(D2320)/22),D2320-G2320*D2320/22))</f>
        <v>-5</v>
      </c>
      <c r="F2320" s="16">
        <f>IF(AND(C2320&lt;&gt;0,SUM(C$1:$D2320)=SUM(C$1:$D2320)),ROW(),0)</f>
        <v>2320</v>
      </c>
      <c r="G2320" s="16">
        <f t="array" ref="G2320">IF(ROW()-IFERROR(INDEX(F$2:F2320,MATCH(2,1/(F$2:F2320&lt;&gt;0))),0)&gt;22,22,ROW()-IFERROR(INDEX(F$2:F2320,MATCH(2,1/(F$2:F2320&lt;&gt;0))),0))</f>
        <v>0</v>
      </c>
    </row>
    <row r="2321" spans="1:7">
      <c r="A2321" s="16" t="s">
        <v>55</v>
      </c>
      <c r="B2321" s="25">
        <v>1.4111696538845189</v>
      </c>
      <c r="C2321" s="16">
        <f t="shared" ref="C2321" si="80">IF(B2321&gt;100%,-5,IF(B2321&lt;30%,5,0))</f>
        <v>-5</v>
      </c>
      <c r="D2321" s="16">
        <f t="array" ref="D2321">IFERROR(INDEX(C$2:C2321,MATCH(2,1/(C$2:C2321&lt;&gt;0))),0)</f>
        <v>-5</v>
      </c>
      <c r="E2321" s="16">
        <f t="shared" ref="E2321" si="81">IF(D2321=0,0,IF(D2321&lt;0,-1*(ABS(D2321)-G2321*ABS(D2321)/22),D2321-G2321*D2321/22))</f>
        <v>-5</v>
      </c>
      <c r="F2321" s="16">
        <f>IF(AND(C2321&lt;&gt;0,SUM(C$1:$D2321)=SUM(C$1:$D2321)),ROW(),0)</f>
        <v>2321</v>
      </c>
      <c r="G2321" s="16">
        <f t="array" ref="G2321">IF(ROW()-IFERROR(INDEX(F$2:F2321,MATCH(2,1/(F$2:F2321&lt;&gt;0))),0)&gt;22,22,ROW()-IFERROR(INDEX(F$2:F2321,MATCH(2,1/(F$2:F2321&lt;&gt;0))),0))</f>
        <v>0</v>
      </c>
    </row>
    <row r="2322" spans="1:7">
      <c r="A2322" s="16" t="s">
        <v>56</v>
      </c>
      <c r="B2322" s="25">
        <v>1.3295354324963291</v>
      </c>
      <c r="C2322" s="16">
        <f t="shared" ref="C2322" si="82">IF(B2322&gt;100%,-5,IF(B2322&lt;30%,5,0))</f>
        <v>-5</v>
      </c>
      <c r="D2322" s="16">
        <f t="array" ref="D2322">IFERROR(INDEX(C$2:C2322,MATCH(2,1/(C$2:C2322&lt;&gt;0))),0)</f>
        <v>-5</v>
      </c>
      <c r="E2322" s="16">
        <f t="shared" ref="E2322" si="83">IF(D2322=0,0,IF(D2322&lt;0,-1*(ABS(D2322)-G2322*ABS(D2322)/22),D2322-G2322*D2322/22))</f>
        <v>-5</v>
      </c>
      <c r="F2322" s="16">
        <f>IF(AND(C2322&lt;&gt;0,SUM(C$1:$D2322)=SUM(C$1:$D2322)),ROW(),0)</f>
        <v>2322</v>
      </c>
      <c r="G2322" s="16">
        <f t="array" ref="G2322">IF(ROW()-IFERROR(INDEX(F$2:F2322,MATCH(2,1/(F$2:F2322&lt;&gt;0))),0)&gt;22,22,ROW()-IFERROR(INDEX(F$2:F2322,MATCH(2,1/(F$2:F2322&lt;&gt;0))),0))</f>
        <v>0</v>
      </c>
    </row>
    <row r="2323" spans="1:7">
      <c r="A2323" s="16" t="s">
        <v>57</v>
      </c>
      <c r="B2323" s="25">
        <v>1.2597853143191511</v>
      </c>
      <c r="C2323" s="16">
        <f t="shared" ref="C2323" si="84">IF(B2323&gt;100%,-5,IF(B2323&lt;30%,5,0))</f>
        <v>-5</v>
      </c>
      <c r="D2323" s="16">
        <f t="array" ref="D2323">IFERROR(INDEX(C$2:C2323,MATCH(2,1/(C$2:C2323&lt;&gt;0))),0)</f>
        <v>-5</v>
      </c>
      <c r="E2323" s="16">
        <f t="shared" ref="E2323" si="85">IF(D2323=0,0,IF(D2323&lt;0,-1*(ABS(D2323)-G2323*ABS(D2323)/22),D2323-G2323*D2323/22))</f>
        <v>-5</v>
      </c>
      <c r="F2323" s="16">
        <f>IF(AND(C2323&lt;&gt;0,SUM(C$1:$D2323)=SUM(C$1:$D2323)),ROW(),0)</f>
        <v>2323</v>
      </c>
      <c r="G2323" s="16">
        <f t="array" ref="G2323">IF(ROW()-IFERROR(INDEX(F$2:F2323,MATCH(2,1/(F$2:F2323&lt;&gt;0))),0)&gt;22,22,ROW()-IFERROR(INDEX(F$2:F2323,MATCH(2,1/(F$2:F2323&lt;&gt;0))),0))</f>
        <v>0</v>
      </c>
    </row>
    <row r="2324" spans="1:7">
      <c r="A2324" s="16" t="s">
        <v>58</v>
      </c>
      <c r="B2324" s="25">
        <f>137.137862996616/100</f>
        <v>1.3713786299661601</v>
      </c>
      <c r="C2324" s="16">
        <f t="shared" ref="C2324" si="86">IF(B2324&gt;100%,-5,IF(B2324&lt;30%,5,0))</f>
        <v>-5</v>
      </c>
      <c r="D2324" s="16">
        <f t="array" ref="D2324">IFERROR(INDEX(C$2:C2324,MATCH(2,1/(C$2:C2324&lt;&gt;0))),0)</f>
        <v>-5</v>
      </c>
      <c r="E2324" s="16">
        <f t="shared" ref="E2324" si="87">IF(D2324=0,0,IF(D2324&lt;0,-1*(ABS(D2324)-G2324*ABS(D2324)/22),D2324-G2324*D2324/22))</f>
        <v>-5</v>
      </c>
      <c r="F2324" s="16">
        <f>IF(AND(C2324&lt;&gt;0,SUM(C$1:$D2324)=SUM(C$1:$D2324)),ROW(),0)</f>
        <v>2324</v>
      </c>
      <c r="G2324" s="16">
        <f t="array" ref="G2324">IF(ROW()-IFERROR(INDEX(F$2:F2324,MATCH(2,1/(F$2:F2324&lt;&gt;0))),0)&gt;22,22,ROW()-IFERROR(INDEX(F$2:F2324,MATCH(2,1/(F$2:F2324&lt;&gt;0))),0))</f>
        <v>0</v>
      </c>
    </row>
    <row r="2325" spans="1:7">
      <c r="A2325" s="16" t="s">
        <v>59</v>
      </c>
      <c r="B2325" s="25">
        <f>127.585078650169/100</f>
        <v>1.2758507865016899</v>
      </c>
      <c r="C2325" s="16">
        <f t="shared" ref="C2325" si="88">IF(B2325&gt;100%,-5,IF(B2325&lt;30%,5,0))</f>
        <v>-5</v>
      </c>
      <c r="D2325" s="16">
        <f t="array" ref="D2325">IFERROR(INDEX(C$2:C2325,MATCH(2,1/(C$2:C2325&lt;&gt;0))),0)</f>
        <v>-5</v>
      </c>
      <c r="E2325" s="16">
        <f t="shared" ref="E2325" si="89">IF(D2325=0,0,IF(D2325&lt;0,-1*(ABS(D2325)-G2325*ABS(D2325)/22),D2325-G2325*D2325/22))</f>
        <v>-5</v>
      </c>
      <c r="F2325" s="16">
        <f>IF(AND(C2325&lt;&gt;0,SUM(C$1:$D2325)=SUM(C$1:$D2325)),ROW(),0)</f>
        <v>2325</v>
      </c>
      <c r="G2325" s="16">
        <f t="array" ref="G2325">IF(ROW()-IFERROR(INDEX(F$2:F2325,MATCH(2,1/(F$2:F2325&lt;&gt;0))),0)&gt;22,22,ROW()-IFERROR(INDEX(F$2:F2325,MATCH(2,1/(F$2:F2325&lt;&gt;0))),0))</f>
        <v>0</v>
      </c>
    </row>
    <row r="2326" spans="1:7">
      <c r="A2326" s="16" t="s">
        <v>61</v>
      </c>
      <c r="B2326">
        <v>1.254986139570939</v>
      </c>
      <c r="C2326" s="16">
        <f t="shared" ref="C2326:C2327" si="90">IF(B2326&gt;100%,-5,IF(B2326&lt;30%,5,0))</f>
        <v>-5</v>
      </c>
      <c r="D2326" s="16">
        <f t="array" ref="D2326">IFERROR(INDEX(C$2:C2326,MATCH(2,1/(C$2:C2326&lt;&gt;0))),0)</f>
        <v>-5</v>
      </c>
      <c r="E2326" s="16">
        <f t="shared" ref="E2326:E2327" si="91">IF(D2326=0,0,IF(D2326&lt;0,-1*(ABS(D2326)-G2326*ABS(D2326)/22),D2326-G2326*D2326/22))</f>
        <v>-5</v>
      </c>
      <c r="F2326" s="16">
        <f>IF(AND(C2326&lt;&gt;0,SUM(C$1:$D2326)=SUM(C$1:$D2326)),ROW(),0)</f>
        <v>2326</v>
      </c>
      <c r="G2326" s="16">
        <f t="array" ref="G2326">IF(ROW()-IFERROR(INDEX(F$2:F2326,MATCH(2,1/(F$2:F2326&lt;&gt;0))),0)&gt;22,22,ROW()-IFERROR(INDEX(F$2:F2326,MATCH(2,1/(F$2:F2326&lt;&gt;0))),0))</f>
        <v>0</v>
      </c>
    </row>
    <row r="2327" spans="1:7">
      <c r="A2327" s="16" t="s">
        <v>62</v>
      </c>
      <c r="B2327">
        <v>1.2420727901271791</v>
      </c>
      <c r="C2327" s="16">
        <f t="shared" si="90"/>
        <v>-5</v>
      </c>
      <c r="D2327" s="16">
        <f t="array" ref="D2327">IFERROR(INDEX(C$2:C2327,MATCH(2,1/(C$2:C2327&lt;&gt;0))),0)</f>
        <v>-5</v>
      </c>
      <c r="E2327" s="16">
        <f t="shared" si="91"/>
        <v>-5</v>
      </c>
      <c r="F2327" s="16">
        <f>IF(AND(C2327&lt;&gt;0,SUM(C$1:$D2327)=SUM(C$1:$D2327)),ROW(),0)</f>
        <v>2327</v>
      </c>
      <c r="G2327" s="16">
        <f t="array" ref="G2327">IF(ROW()-IFERROR(INDEX(F$2:F2327,MATCH(2,1/(F$2:F2327&lt;&gt;0))),0)&gt;22,22,ROW()-IFERROR(INDEX(F$2:F2327,MATCH(2,1/(F$2:F2327&lt;&gt;0))),0))</f>
        <v>0</v>
      </c>
    </row>
    <row r="2328" spans="1:7">
      <c r="A2328" s="16" t="s">
        <v>63</v>
      </c>
      <c r="B2328" s="16">
        <f>107.422274966574/100</f>
        <v>1.0742227496657399</v>
      </c>
      <c r="C2328" s="16">
        <f t="shared" ref="C2328" si="92">IF(B2328&gt;100%,-5,IF(B2328&lt;30%,5,0))</f>
        <v>-5</v>
      </c>
      <c r="D2328" s="16">
        <f t="array" ref="D2328">IFERROR(INDEX(C$2:C2328,MATCH(2,1/(C$2:C2328&lt;&gt;0))),0)</f>
        <v>-5</v>
      </c>
      <c r="E2328" s="16">
        <f t="shared" ref="E2328" si="93">IF(D2328=0,0,IF(D2328&lt;0,-1*(ABS(D2328)-G2328*ABS(D2328)/22),D2328-G2328*D2328/22))</f>
        <v>-5</v>
      </c>
      <c r="F2328" s="16">
        <f>IF(AND(C2328&lt;&gt;0,SUM(C$1:$D2328)=SUM(C$1:$D2328)),ROW(),0)</f>
        <v>2328</v>
      </c>
      <c r="G2328" s="16">
        <f t="array" ref="G2328">IF(ROW()-IFERROR(INDEX(F$2:F2328,MATCH(2,1/(F$2:F2328&lt;&gt;0))),0)&gt;22,22,ROW()-IFERROR(INDEX(F$2:F2328,MATCH(2,1/(F$2:F2328&lt;&gt;0))),0))</f>
        <v>0</v>
      </c>
    </row>
    <row r="2329" spans="1:7">
      <c r="A2329" s="16" t="s">
        <v>64</v>
      </c>
      <c r="B2329" s="16">
        <f>104.647250735658/100</f>
        <v>1.0464725073565802</v>
      </c>
      <c r="C2329" s="16">
        <f t="shared" ref="C2329" si="94">IF(B2329&gt;100%,-5,IF(B2329&lt;30%,5,0))</f>
        <v>-5</v>
      </c>
      <c r="D2329" s="16">
        <f t="array" ref="D2329">IFERROR(INDEX(C$2:C2329,MATCH(2,1/(C$2:C2329&lt;&gt;0))),0)</f>
        <v>-5</v>
      </c>
      <c r="E2329" s="16">
        <f t="shared" ref="E2329" si="95">IF(D2329=0,0,IF(D2329&lt;0,-1*(ABS(D2329)-G2329*ABS(D2329)/22),D2329-G2329*D2329/22))</f>
        <v>-5</v>
      </c>
      <c r="F2329" s="16">
        <f>IF(AND(C2329&lt;&gt;0,SUM(C$1:$D2329)=SUM(C$1:$D2329)),ROW(),0)</f>
        <v>2329</v>
      </c>
      <c r="G2329" s="16">
        <f t="array" ref="G2329">IF(ROW()-IFERROR(INDEX(F$2:F2329,MATCH(2,1/(F$2:F2329&lt;&gt;0))),0)&gt;22,22,ROW()-IFERROR(INDEX(F$2:F2329,MATCH(2,1/(F$2:F2329&lt;&gt;0))),0))</f>
        <v>0</v>
      </c>
    </row>
    <row r="2330" spans="1:7">
      <c r="A2330" s="16" t="s">
        <v>65</v>
      </c>
      <c r="B2330" s="16">
        <f>110.74929007358/100</f>
        <v>1.1074929007358001</v>
      </c>
      <c r="C2330" s="16">
        <f t="shared" ref="C2330" si="96">IF(B2330&gt;100%,-5,IF(B2330&lt;30%,5,0))</f>
        <v>-5</v>
      </c>
      <c r="D2330" s="16">
        <f t="array" ref="D2330">IFERROR(INDEX(C$2:C2330,MATCH(2,1/(C$2:C2330&lt;&gt;0))),0)</f>
        <v>-5</v>
      </c>
      <c r="E2330" s="16">
        <f t="shared" ref="E2330" si="97">IF(D2330=0,0,IF(D2330&lt;0,-1*(ABS(D2330)-G2330*ABS(D2330)/22),D2330-G2330*D2330/22))</f>
        <v>-5</v>
      </c>
      <c r="F2330" s="16">
        <f>IF(AND(C2330&lt;&gt;0,SUM(C$1:$D2330)=SUM(C$1:$D2330)),ROW(),0)</f>
        <v>2330</v>
      </c>
      <c r="G2330" s="16">
        <f t="array" ref="G2330">IF(ROW()-IFERROR(INDEX(F$2:F2330,MATCH(2,1/(F$2:F2330&lt;&gt;0))),0)&gt;22,22,ROW()-IFERROR(INDEX(F$2:F2330,MATCH(2,1/(F$2:F2330&lt;&gt;0))),0))</f>
        <v>0</v>
      </c>
    </row>
    <row r="2331" spans="1:7">
      <c r="A2331" s="16" t="s">
        <v>66</v>
      </c>
      <c r="B2331" s="16">
        <f>120.408227155347/100</f>
        <v>1.20408227155347</v>
      </c>
      <c r="C2331" s="16">
        <f t="shared" ref="C2331" si="98">IF(B2331&gt;100%,-5,IF(B2331&lt;30%,5,0))</f>
        <v>-5</v>
      </c>
      <c r="D2331" s="16">
        <f t="array" ref="D2331">IFERROR(INDEX(C$2:C2331,MATCH(2,1/(C$2:C2331&lt;&gt;0))),0)</f>
        <v>-5</v>
      </c>
      <c r="E2331" s="16">
        <f t="shared" ref="E2331" si="99">IF(D2331=0,0,IF(D2331&lt;0,-1*(ABS(D2331)-G2331*ABS(D2331)/22),D2331-G2331*D2331/22))</f>
        <v>-5</v>
      </c>
      <c r="F2331" s="16">
        <f>IF(AND(C2331&lt;&gt;0,SUM(C$1:$D2331)=SUM(C$1:$D2331)),ROW(),0)</f>
        <v>2331</v>
      </c>
      <c r="G2331" s="16">
        <f t="array" ref="G2331">IF(ROW()-IFERROR(INDEX(F$2:F2331,MATCH(2,1/(F$2:F2331&lt;&gt;0))),0)&gt;22,22,ROW()-IFERROR(INDEX(F$2:F2331,MATCH(2,1/(F$2:F2331&lt;&gt;0))),0))</f>
        <v>0</v>
      </c>
    </row>
    <row r="2332" spans="1:7">
      <c r="A2332" s="16" t="s">
        <v>67</v>
      </c>
      <c r="B2332" s="16">
        <f>124.601389097967/100</f>
        <v>1.2460138909796701</v>
      </c>
      <c r="C2332" s="16">
        <f t="shared" ref="C2332" si="100">IF(B2332&gt;100%,-5,IF(B2332&lt;30%,5,0))</f>
        <v>-5</v>
      </c>
      <c r="D2332" s="16">
        <f t="array" ref="D2332">IFERROR(INDEX(C$2:C2332,MATCH(2,1/(C$2:C2332&lt;&gt;0))),0)</f>
        <v>-5</v>
      </c>
      <c r="E2332" s="16">
        <f t="shared" ref="E2332" si="101">IF(D2332=0,0,IF(D2332&lt;0,-1*(ABS(D2332)-G2332*ABS(D2332)/22),D2332-G2332*D2332/22))</f>
        <v>-5</v>
      </c>
      <c r="F2332" s="16">
        <f>IF(AND(C2332&lt;&gt;0,SUM(C$1:$D2332)=SUM(C$1:$D2332)),ROW(),0)</f>
        <v>2332</v>
      </c>
      <c r="G2332" s="16">
        <f t="array" ref="G2332">IF(ROW()-IFERROR(INDEX(F$2:F2332,MATCH(2,1/(F$2:F2332&lt;&gt;0))),0)&gt;22,22,ROW()-IFERROR(INDEX(F$2:F2332,MATCH(2,1/(F$2:F2332&lt;&gt;0))),0))</f>
        <v>0</v>
      </c>
    </row>
    <row r="2333" spans="1:7">
      <c r="A2333" s="16" t="s">
        <v>68</v>
      </c>
      <c r="B2333">
        <v>1.2702141585733799</v>
      </c>
      <c r="C2333" s="16">
        <f t="shared" ref="C2333:C2334" si="102">IF(B2333&gt;100%,-5,IF(B2333&lt;30%,5,0))</f>
        <v>-5</v>
      </c>
      <c r="D2333" s="16">
        <f t="array" ref="D2333">IFERROR(INDEX(C$2:C2333,MATCH(2,1/(C$2:C2333&lt;&gt;0))),0)</f>
        <v>-5</v>
      </c>
      <c r="E2333" s="16">
        <f t="shared" ref="E2333:E2334" si="103">IF(D2333=0,0,IF(D2333&lt;0,-1*(ABS(D2333)-G2333*ABS(D2333)/22),D2333-G2333*D2333/22))</f>
        <v>-5</v>
      </c>
      <c r="F2333" s="16">
        <f>IF(AND(C2333&lt;&gt;0,SUM(C$1:$D2333)=SUM(C$1:$D2333)),ROW(),0)</f>
        <v>2333</v>
      </c>
      <c r="G2333" s="16">
        <f t="array" ref="G2333">IF(ROW()-IFERROR(INDEX(F$2:F2333,MATCH(2,1/(F$2:F2333&lt;&gt;0))),0)&gt;22,22,ROW()-IFERROR(INDEX(F$2:F2333,MATCH(2,1/(F$2:F2333&lt;&gt;0))),0))</f>
        <v>0</v>
      </c>
    </row>
    <row r="2334" spans="1:7">
      <c r="A2334" s="16" t="s">
        <v>69</v>
      </c>
      <c r="B2334">
        <v>1.1468191486620471</v>
      </c>
      <c r="C2334" s="16">
        <f t="shared" si="102"/>
        <v>-5</v>
      </c>
      <c r="D2334" s="16">
        <f t="array" ref="D2334">IFERROR(INDEX(C$2:C2334,MATCH(2,1/(C$2:C2334&lt;&gt;0))),0)</f>
        <v>-5</v>
      </c>
      <c r="E2334" s="16">
        <f t="shared" si="103"/>
        <v>-5</v>
      </c>
      <c r="F2334" s="16">
        <f>IF(AND(C2334&lt;&gt;0,SUM(C$1:$D2334)=SUM(C$1:$D2334)),ROW(),0)</f>
        <v>2334</v>
      </c>
      <c r="G2334" s="16">
        <f t="array" ref="G2334">IF(ROW()-IFERROR(INDEX(F$2:F2334,MATCH(2,1/(F$2:F2334&lt;&gt;0))),0)&gt;22,22,ROW()-IFERROR(INDEX(F$2:F2334,MATCH(2,1/(F$2:F2334&lt;&gt;0))),0))</f>
        <v>0</v>
      </c>
    </row>
    <row r="2335" spans="1:7">
      <c r="A2335" s="16" t="s">
        <v>70</v>
      </c>
      <c r="B2335" s="16">
        <v>1.2873168091511349</v>
      </c>
      <c r="C2335" s="16">
        <f t="shared" ref="C2335:C2337" si="104">IF(B2335&gt;100%,-5,IF(B2335&lt;30%,5,0))</f>
        <v>-5</v>
      </c>
      <c r="D2335" s="16">
        <f t="array" ref="D2335">IFERROR(INDEX(C$2:C2335,MATCH(2,1/(C$2:C2335&lt;&gt;0))),0)</f>
        <v>-5</v>
      </c>
      <c r="E2335" s="16">
        <f t="shared" ref="E2335:E2337" si="105">IF(D2335=0,0,IF(D2335&lt;0,-1*(ABS(D2335)-G2335*ABS(D2335)/22),D2335-G2335*D2335/22))</f>
        <v>-5</v>
      </c>
      <c r="F2335" s="16">
        <f>IF(AND(C2335&lt;&gt;0,SUM(C$1:$D2335)=SUM(C$1:$D2335)),ROW(),0)</f>
        <v>2335</v>
      </c>
      <c r="G2335" s="16">
        <f t="array" ref="G2335">IF(ROW()-IFERROR(INDEX(F$2:F2335,MATCH(2,1/(F$2:F2335&lt;&gt;0))),0)&gt;22,22,ROW()-IFERROR(INDEX(F$2:F2335,MATCH(2,1/(F$2:F2335&lt;&gt;0))),0))</f>
        <v>0</v>
      </c>
    </row>
    <row r="2336" spans="1:7">
      <c r="A2336" s="16" t="s">
        <v>71</v>
      </c>
      <c r="B2336" s="16">
        <v>1.2603272712422129</v>
      </c>
      <c r="C2336" s="16">
        <f t="shared" si="104"/>
        <v>-5</v>
      </c>
      <c r="D2336" s="16">
        <f t="array" ref="D2336">IFERROR(INDEX(C$2:C2336,MATCH(2,1/(C$2:C2336&lt;&gt;0))),0)</f>
        <v>-5</v>
      </c>
      <c r="E2336" s="16">
        <f t="shared" si="105"/>
        <v>-5</v>
      </c>
      <c r="F2336" s="16">
        <f>IF(AND(C2336&lt;&gt;0,SUM(C$1:$D2336)=SUM(C$1:$D2336)),ROW(),0)</f>
        <v>2336</v>
      </c>
      <c r="G2336" s="16">
        <f t="array" ref="G2336">IF(ROW()-IFERROR(INDEX(F$2:F2336,MATCH(2,1/(F$2:F2336&lt;&gt;0))),0)&gt;22,22,ROW()-IFERROR(INDEX(F$2:F2336,MATCH(2,1/(F$2:F2336&lt;&gt;0))),0))</f>
        <v>0</v>
      </c>
    </row>
    <row r="2337" spans="1:7">
      <c r="A2337" s="16" t="s">
        <v>72</v>
      </c>
      <c r="B2337" s="16">
        <v>1.2434389353773609</v>
      </c>
      <c r="C2337" s="16">
        <f t="shared" si="104"/>
        <v>-5</v>
      </c>
      <c r="D2337" s="16">
        <f t="array" ref="D2337">IFERROR(INDEX(C$2:C2337,MATCH(2,1/(C$2:C2337&lt;&gt;0))),0)</f>
        <v>-5</v>
      </c>
      <c r="E2337" s="16">
        <f t="shared" si="105"/>
        <v>-5</v>
      </c>
      <c r="F2337" s="16">
        <f>IF(AND(C2337&lt;&gt;0,SUM(C$1:$D2337)=SUM(C$1:$D2337)),ROW(),0)</f>
        <v>2337</v>
      </c>
      <c r="G2337" s="16">
        <f t="array" ref="G2337">IF(ROW()-IFERROR(INDEX(F$2:F2337,MATCH(2,1/(F$2:F2337&lt;&gt;0))),0)&gt;22,22,ROW()-IFERROR(INDEX(F$2:F2337,MATCH(2,1/(F$2:F2337&lt;&gt;0))),0))</f>
        <v>0</v>
      </c>
    </row>
    <row r="2338" spans="1:7">
      <c r="A2338" s="16" t="s">
        <v>73</v>
      </c>
      <c r="B2338" s="16">
        <f>118.868239274705/100</f>
        <v>1.18868239274705</v>
      </c>
      <c r="C2338" s="16">
        <f t="shared" ref="C2338" si="106">IF(B2338&gt;100%,-5,IF(B2338&lt;30%,5,0))</f>
        <v>-5</v>
      </c>
      <c r="D2338" s="16">
        <f t="array" ref="D2338">IFERROR(INDEX(C$2:C2338,MATCH(2,1/(C$2:C2338&lt;&gt;0))),0)</f>
        <v>-5</v>
      </c>
      <c r="E2338" s="16">
        <f t="shared" ref="E2338" si="107">IF(D2338=0,0,IF(D2338&lt;0,-1*(ABS(D2338)-G2338*ABS(D2338)/22),D2338-G2338*D2338/22))</f>
        <v>-5</v>
      </c>
      <c r="F2338" s="16">
        <f>IF(AND(C2338&lt;&gt;0,SUM(C$1:$D2338)=SUM(C$1:$D2338)),ROW(),0)</f>
        <v>2338</v>
      </c>
      <c r="G2338" s="16">
        <f t="array" ref="G2338">IF(ROW()-IFERROR(INDEX(F$2:F2338,MATCH(2,1/(F$2:F2338&lt;&gt;0))),0)&gt;22,22,ROW()-IFERROR(INDEX(F$2:F2338,MATCH(2,1/(F$2:F2338&lt;&gt;0))),0))</f>
        <v>0</v>
      </c>
    </row>
    <row r="2340" spans="1:7">
      <c r="B2340" s="1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强势股占比</vt:lpstr>
      <vt:lpstr>涨停板占比</vt:lpstr>
      <vt:lpstr>涨停板占比最终数据</vt:lpstr>
      <vt:lpstr>跌停板占比</vt:lpstr>
      <vt:lpstr>跌停板占比最终数据</vt:lpstr>
      <vt:lpstr>两融成交额分位数底稿</vt:lpstr>
      <vt:lpstr>两融成交额分位数</vt:lpstr>
      <vt:lpstr>融资净买入底稿</vt:lpstr>
      <vt:lpstr>融资净买入分位数</vt:lpstr>
      <vt:lpstr>陆股通成交额占比底稿</vt:lpstr>
      <vt:lpstr>陆股通成交额占比最终数据</vt:lpstr>
      <vt:lpstr>RSI底稿</vt:lpstr>
      <vt:lpstr>RSI最终数据</vt:lpstr>
      <vt:lpstr>ERP底稿</vt:lpstr>
      <vt:lpstr>ERP最终数据</vt:lpstr>
      <vt:lpstr>交易拥挤度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 Ding</dc:creator>
  <cp:lastModifiedBy>丁皓晨</cp:lastModifiedBy>
  <dcterms:created xsi:type="dcterms:W3CDTF">2025-07-08T08:36:12Z</dcterms:created>
  <dcterms:modified xsi:type="dcterms:W3CDTF">2025-12-15T02:49:22Z</dcterms:modified>
</cp:coreProperties>
</file>